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tilmanlab/OneDrive/Project/CSRA/USEEIO1/USEEIOv1.1_new2013output/"/>
    </mc:Choice>
  </mc:AlternateContent>
  <bookViews>
    <workbookView xWindow="0" yWindow="460" windowWidth="30920" windowHeight="20480" tabRatio="803" activeTab="3"/>
  </bookViews>
  <sheets>
    <sheet name="Cover" sheetId="14" r:id="rId1"/>
    <sheet name="Contents" sheetId="15" r:id="rId2"/>
    <sheet name="General Information" sheetId="16" r:id="rId3"/>
    <sheet name="Exchanges" sheetId="17" r:id="rId4"/>
    <sheet name="Sources" sheetId="19" r:id="rId5"/>
    <sheet name="Export" sheetId="20" r:id="rId6"/>
    <sheet name="Activities" sheetId="9" r:id="rId7"/>
    <sheet name="Locations" sheetId="11" r:id="rId8"/>
    <sheet name="FlowMapping" sheetId="7" r:id="rId9"/>
  </sheets>
  <definedNames>
    <definedName name="_xlnm._FilterDatabase" localSheetId="3" hidden="1">Exchanges!$B$4:$Y$5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0" l="1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757" i="20"/>
  <c r="B2758" i="20"/>
  <c r="B2759" i="20"/>
  <c r="B2760" i="20"/>
  <c r="B2761" i="20"/>
  <c r="B2762" i="20"/>
  <c r="B2763" i="20"/>
  <c r="B2764" i="20"/>
  <c r="B2765" i="20"/>
  <c r="B2766" i="20"/>
  <c r="B2767" i="20"/>
  <c r="B2768" i="20"/>
  <c r="B2769" i="20"/>
  <c r="B2770" i="20"/>
  <c r="B2771" i="20"/>
  <c r="B2772" i="20"/>
  <c r="B2773" i="20"/>
  <c r="B2774" i="20"/>
  <c r="B2775" i="20"/>
  <c r="B2776" i="20"/>
  <c r="B2777" i="20"/>
  <c r="B2778" i="20"/>
  <c r="B2779" i="20"/>
  <c r="B2780" i="20"/>
  <c r="B2781" i="20"/>
  <c r="B2782" i="20"/>
  <c r="B2783" i="20"/>
  <c r="B2784" i="20"/>
  <c r="B2785" i="20"/>
  <c r="B2786" i="20"/>
  <c r="B2787" i="20"/>
  <c r="B2788" i="20"/>
  <c r="B2789" i="20"/>
  <c r="B2790" i="20"/>
  <c r="B2791" i="20"/>
  <c r="B2792" i="20"/>
  <c r="B2793" i="20"/>
  <c r="B2794" i="20"/>
  <c r="B2795" i="20"/>
  <c r="B2796" i="20"/>
  <c r="B2797" i="20"/>
  <c r="B2798" i="20"/>
  <c r="B2799" i="20"/>
  <c r="B2800" i="20"/>
  <c r="B2801" i="20"/>
  <c r="B2802" i="20"/>
  <c r="B2803" i="20"/>
  <c r="B2804" i="20"/>
  <c r="B2805" i="20"/>
  <c r="B2806" i="20"/>
  <c r="B2807" i="20"/>
  <c r="B2808" i="20"/>
  <c r="B2809" i="20"/>
  <c r="B2810" i="20"/>
  <c r="B2811" i="20"/>
  <c r="B2812" i="20"/>
  <c r="B2813" i="20"/>
  <c r="B2814" i="20"/>
  <c r="B2815" i="20"/>
  <c r="B2816" i="20"/>
  <c r="B2817" i="20"/>
  <c r="B2818" i="20"/>
  <c r="B2819" i="20"/>
  <c r="B2820" i="20"/>
  <c r="B2821" i="20"/>
  <c r="B2822" i="20"/>
  <c r="B2823" i="20"/>
  <c r="B2824" i="20"/>
  <c r="B2825" i="20"/>
  <c r="B2826" i="20"/>
  <c r="B2827" i="20"/>
  <c r="B2828" i="20"/>
  <c r="B2829" i="20"/>
  <c r="B2830" i="20"/>
  <c r="B2831" i="20"/>
  <c r="B2832" i="20"/>
  <c r="B2833" i="20"/>
  <c r="B2834" i="20"/>
  <c r="B2835" i="20"/>
  <c r="B2836" i="20"/>
  <c r="B2837" i="20"/>
  <c r="B2838" i="20"/>
  <c r="B2839" i="20"/>
  <c r="B2840" i="20"/>
  <c r="B2841" i="20"/>
  <c r="B2842" i="20"/>
  <c r="B2843" i="20"/>
  <c r="B2844" i="20"/>
  <c r="B2845" i="20"/>
  <c r="B2846" i="20"/>
  <c r="B2847" i="20"/>
  <c r="B2848" i="20"/>
  <c r="B2849" i="20"/>
  <c r="B2850" i="20"/>
  <c r="B2851" i="20"/>
  <c r="B2852" i="20"/>
  <c r="B2853" i="20"/>
  <c r="B2854" i="20"/>
  <c r="B2855" i="20"/>
  <c r="B2856" i="20"/>
  <c r="B2857" i="20"/>
  <c r="B2858" i="20"/>
  <c r="B2859" i="20"/>
  <c r="B2860" i="20"/>
  <c r="B2861" i="20"/>
  <c r="B2862" i="20"/>
  <c r="B2863" i="20"/>
  <c r="B2864" i="20"/>
  <c r="B2865" i="20"/>
  <c r="B2866" i="20"/>
  <c r="B2867" i="20"/>
  <c r="B2868" i="20"/>
  <c r="B2869" i="20"/>
  <c r="B2870" i="20"/>
  <c r="B2871" i="20"/>
  <c r="B2872" i="20"/>
  <c r="B2873" i="20"/>
  <c r="B2874" i="20"/>
  <c r="B2875" i="20"/>
  <c r="B2876" i="20"/>
  <c r="B2877" i="20"/>
  <c r="B2878" i="20"/>
  <c r="B2879" i="20"/>
  <c r="B2880" i="20"/>
  <c r="B2881" i="20"/>
  <c r="B2882" i="20"/>
  <c r="B2883" i="20"/>
  <c r="B2884" i="20"/>
  <c r="B2885" i="20"/>
  <c r="B2886" i="20"/>
  <c r="B2887" i="20"/>
  <c r="B2888" i="20"/>
  <c r="B2889" i="20"/>
  <c r="B2890" i="20"/>
  <c r="B2891" i="20"/>
  <c r="B2892" i="20"/>
  <c r="B2893" i="20"/>
  <c r="B2894" i="20"/>
  <c r="B2895" i="20"/>
  <c r="B2896" i="20"/>
  <c r="B2897" i="20"/>
  <c r="B2898" i="20"/>
  <c r="B2899" i="20"/>
  <c r="B2900" i="20"/>
  <c r="B2901" i="20"/>
  <c r="B2902" i="20"/>
  <c r="B2903" i="20"/>
  <c r="B2904" i="20"/>
  <c r="B2905" i="20"/>
  <c r="B2906" i="20"/>
  <c r="B2907" i="20"/>
  <c r="B2908" i="20"/>
  <c r="B2909" i="20"/>
  <c r="B2910" i="20"/>
  <c r="B2911" i="20"/>
  <c r="B2912" i="20"/>
  <c r="B2913" i="20"/>
  <c r="B2914" i="20"/>
  <c r="B2915" i="20"/>
  <c r="B2916" i="20"/>
  <c r="B2917" i="20"/>
  <c r="B2918" i="20"/>
  <c r="B2919" i="20"/>
  <c r="B2920" i="20"/>
  <c r="B2921" i="20"/>
  <c r="B2922" i="20"/>
  <c r="B2923" i="20"/>
  <c r="B2924" i="20"/>
  <c r="B2925" i="20"/>
  <c r="B2926" i="20"/>
  <c r="B2927" i="20"/>
  <c r="B2928" i="20"/>
  <c r="B2929" i="20"/>
  <c r="B2930" i="20"/>
  <c r="B2931" i="20"/>
  <c r="B2932" i="20"/>
  <c r="B2933" i="20"/>
  <c r="B2934" i="20"/>
  <c r="B2935" i="20"/>
  <c r="B2936" i="20"/>
  <c r="B2937" i="20"/>
  <c r="B2938" i="20"/>
  <c r="B2939" i="20"/>
  <c r="B2940" i="20"/>
  <c r="B2941" i="20"/>
  <c r="B2942" i="20"/>
  <c r="B2943" i="20"/>
  <c r="B2944" i="20"/>
  <c r="B2945" i="20"/>
  <c r="B2946" i="20"/>
  <c r="B2947" i="20"/>
  <c r="B2948" i="20"/>
  <c r="B2949" i="20"/>
  <c r="B2950" i="20"/>
  <c r="B2951" i="20"/>
  <c r="B2952" i="20"/>
  <c r="B2953" i="20"/>
  <c r="B2954" i="20"/>
  <c r="B2955" i="20"/>
  <c r="B2956" i="20"/>
  <c r="B2957" i="20"/>
  <c r="B2958" i="20"/>
  <c r="B2959" i="20"/>
  <c r="B2960" i="20"/>
  <c r="B2961" i="20"/>
  <c r="B2962" i="20"/>
  <c r="B2963" i="20"/>
  <c r="B2964" i="20"/>
  <c r="B2965" i="20"/>
  <c r="B2966" i="20"/>
  <c r="B2967" i="20"/>
  <c r="B2968" i="20"/>
  <c r="B2969" i="20"/>
  <c r="B2970" i="20"/>
  <c r="B2971" i="20"/>
  <c r="B2972" i="20"/>
  <c r="B2973" i="20"/>
  <c r="B2974" i="20"/>
  <c r="B2975" i="20"/>
  <c r="B2976" i="20"/>
  <c r="B2977" i="20"/>
  <c r="B2978" i="20"/>
  <c r="B2979" i="20"/>
  <c r="B2980" i="20"/>
  <c r="B2981" i="20"/>
  <c r="B2982" i="20"/>
  <c r="B2983" i="20"/>
  <c r="B2984" i="20"/>
  <c r="B2985" i="20"/>
  <c r="B2986" i="20"/>
  <c r="B2987" i="20"/>
  <c r="B2988" i="20"/>
  <c r="B2989" i="20"/>
  <c r="B2990" i="20"/>
  <c r="B2991" i="20"/>
  <c r="B2992" i="20"/>
  <c r="B2993" i="20"/>
  <c r="B2994" i="20"/>
  <c r="B2995" i="20"/>
  <c r="B2996" i="20"/>
  <c r="B2997" i="20"/>
  <c r="B2998" i="20"/>
  <c r="B2999" i="20"/>
  <c r="B3000" i="20"/>
  <c r="B3001" i="20"/>
  <c r="B3002" i="20"/>
  <c r="B3003" i="20"/>
  <c r="B3004" i="20"/>
  <c r="B3005" i="20"/>
  <c r="B3006" i="20"/>
  <c r="B3007" i="20"/>
  <c r="B3008" i="20"/>
  <c r="B3009" i="20"/>
  <c r="B3010" i="20"/>
  <c r="B3011" i="20"/>
  <c r="B3012" i="20"/>
  <c r="B3013" i="20"/>
  <c r="B3014" i="20"/>
  <c r="B3015" i="20"/>
  <c r="B3016" i="20"/>
  <c r="B3017" i="20"/>
  <c r="B3018" i="20"/>
  <c r="B3019" i="20"/>
  <c r="B3020" i="20"/>
  <c r="B3021" i="20"/>
  <c r="B3022" i="20"/>
  <c r="B3023" i="20"/>
  <c r="B3024" i="20"/>
  <c r="B3025" i="20"/>
  <c r="B3026" i="20"/>
  <c r="B3027" i="20"/>
  <c r="B3028" i="20"/>
  <c r="B3029" i="20"/>
  <c r="B3030" i="20"/>
  <c r="B3031" i="20"/>
  <c r="B3032" i="20"/>
  <c r="B3033" i="20"/>
  <c r="B3034" i="20"/>
  <c r="B3035" i="20"/>
  <c r="B3036" i="20"/>
  <c r="B3037" i="20"/>
  <c r="B3038" i="20"/>
  <c r="B3039" i="20"/>
  <c r="B3040" i="20"/>
  <c r="B3041" i="20"/>
  <c r="B3042" i="20"/>
  <c r="B3043" i="20"/>
  <c r="B3044" i="20"/>
  <c r="B3045" i="20"/>
  <c r="B3046" i="20"/>
  <c r="B3047" i="20"/>
  <c r="B3048" i="20"/>
  <c r="B3049" i="20"/>
  <c r="B3050" i="20"/>
  <c r="B3051" i="20"/>
  <c r="B3052" i="20"/>
  <c r="B3053" i="20"/>
  <c r="B3054" i="20"/>
  <c r="B3055" i="20"/>
  <c r="B3056" i="20"/>
  <c r="B3057" i="20"/>
  <c r="B3058" i="20"/>
  <c r="B3059" i="20"/>
  <c r="B3060" i="20"/>
  <c r="B3061" i="20"/>
  <c r="B3062" i="20"/>
  <c r="B3063" i="20"/>
  <c r="B3064" i="20"/>
  <c r="B3065" i="20"/>
  <c r="B3066" i="20"/>
  <c r="B3067" i="20"/>
  <c r="B3068" i="20"/>
  <c r="B3069" i="20"/>
  <c r="B3070" i="20"/>
  <c r="B3071" i="20"/>
  <c r="B3072" i="20"/>
  <c r="B3073" i="20"/>
  <c r="B3074" i="20"/>
  <c r="B3075" i="20"/>
  <c r="B3076" i="20"/>
  <c r="B3077" i="20"/>
  <c r="B3078" i="20"/>
  <c r="B3079" i="20"/>
  <c r="B3080" i="20"/>
  <c r="B3081" i="20"/>
  <c r="B3082" i="20"/>
  <c r="B3083" i="20"/>
  <c r="B3084" i="20"/>
  <c r="B3085" i="20"/>
  <c r="B3086" i="20"/>
  <c r="B3087" i="20"/>
  <c r="B3088" i="20"/>
  <c r="B3089" i="20"/>
  <c r="B3090" i="20"/>
  <c r="B3091" i="20"/>
  <c r="B3092" i="20"/>
  <c r="B3093" i="20"/>
  <c r="B3094" i="20"/>
  <c r="B3095" i="20"/>
  <c r="B3096" i="20"/>
  <c r="B3097" i="20"/>
  <c r="B3098" i="20"/>
  <c r="B3099" i="20"/>
  <c r="B3100" i="20"/>
  <c r="B3101" i="20"/>
  <c r="B3102" i="20"/>
  <c r="B3103" i="20"/>
  <c r="B3104" i="20"/>
  <c r="B3105" i="20"/>
  <c r="B3106" i="20"/>
  <c r="B3107" i="20"/>
  <c r="B3108" i="20"/>
  <c r="B3109" i="20"/>
  <c r="B3110" i="20"/>
  <c r="B3111" i="20"/>
  <c r="B3112" i="20"/>
  <c r="B3113" i="20"/>
  <c r="B3114" i="20"/>
  <c r="B3115" i="20"/>
  <c r="B3116" i="20"/>
  <c r="B3117" i="20"/>
  <c r="B3118" i="20"/>
  <c r="B3119" i="20"/>
  <c r="B3120" i="20"/>
  <c r="B3121" i="20"/>
  <c r="B3122" i="20"/>
  <c r="B3123" i="20"/>
  <c r="B3124" i="20"/>
  <c r="B3125" i="20"/>
  <c r="B3126" i="20"/>
  <c r="B3127" i="20"/>
  <c r="B3128" i="20"/>
  <c r="B3129" i="20"/>
  <c r="B3130" i="20"/>
  <c r="B3131" i="20"/>
  <c r="B3132" i="20"/>
  <c r="B3133" i="20"/>
  <c r="B3134" i="20"/>
  <c r="B3135" i="20"/>
  <c r="B3136" i="20"/>
  <c r="B3137" i="20"/>
  <c r="B3138" i="20"/>
  <c r="B3139" i="20"/>
  <c r="B3140" i="20"/>
  <c r="B3141" i="20"/>
  <c r="B3142" i="20"/>
  <c r="B3143" i="20"/>
  <c r="B3144" i="20"/>
  <c r="B3145" i="20"/>
  <c r="B3146" i="20"/>
  <c r="B3147" i="20"/>
  <c r="B3148" i="20"/>
  <c r="B3149" i="20"/>
  <c r="B3150" i="20"/>
  <c r="B3151" i="20"/>
  <c r="B3152" i="20"/>
  <c r="B3153" i="20"/>
  <c r="B3154" i="20"/>
  <c r="B3155" i="20"/>
  <c r="B3156" i="20"/>
  <c r="B3157" i="20"/>
  <c r="B3158" i="20"/>
  <c r="B3159" i="20"/>
  <c r="B3160" i="20"/>
  <c r="B3161" i="20"/>
  <c r="B3162" i="20"/>
  <c r="B3163" i="20"/>
  <c r="B3164" i="20"/>
  <c r="B3165" i="20"/>
  <c r="B3166" i="20"/>
  <c r="B3167" i="20"/>
  <c r="B3168" i="20"/>
  <c r="B3169" i="20"/>
  <c r="B3170" i="20"/>
  <c r="B3171" i="20"/>
  <c r="B3172" i="20"/>
  <c r="B3173" i="20"/>
  <c r="B3174" i="20"/>
  <c r="B3175" i="20"/>
  <c r="B3176" i="20"/>
  <c r="B3177" i="20"/>
  <c r="B3178" i="20"/>
  <c r="B3179" i="20"/>
  <c r="B3180" i="20"/>
  <c r="B3181" i="20"/>
  <c r="B3182" i="20"/>
  <c r="B3183" i="20"/>
  <c r="B3184" i="20"/>
  <c r="B3185" i="20"/>
  <c r="B3186" i="20"/>
  <c r="B3187" i="20"/>
  <c r="B3188" i="20"/>
  <c r="B3189" i="20"/>
  <c r="B3190" i="20"/>
  <c r="B3191" i="20"/>
  <c r="B3192" i="20"/>
  <c r="B3193" i="20"/>
  <c r="B3194" i="20"/>
  <c r="B3195" i="20"/>
  <c r="B3196" i="20"/>
  <c r="B3197" i="20"/>
  <c r="B3198" i="20"/>
  <c r="B3199" i="20"/>
  <c r="B3200" i="20"/>
  <c r="B3201" i="20"/>
  <c r="B3202" i="20"/>
  <c r="B3203" i="20"/>
  <c r="B3204" i="20"/>
  <c r="B3205" i="20"/>
  <c r="B3206" i="20"/>
  <c r="B3207" i="20"/>
  <c r="B3208" i="20"/>
  <c r="B3209" i="20"/>
  <c r="B3210" i="20"/>
  <c r="B3211" i="20"/>
  <c r="B3212" i="20"/>
  <c r="B3213" i="20"/>
  <c r="B3214" i="20"/>
  <c r="B3215" i="20"/>
  <c r="B3216" i="20"/>
  <c r="B3217" i="20"/>
  <c r="B3218" i="20"/>
  <c r="B3219" i="20"/>
  <c r="B3220" i="20"/>
  <c r="B3221" i="20"/>
  <c r="B3222" i="20"/>
  <c r="B3223" i="20"/>
  <c r="B3224" i="20"/>
  <c r="B3225" i="20"/>
  <c r="B3226" i="20"/>
  <c r="B3227" i="20"/>
  <c r="B3228" i="20"/>
  <c r="B3229" i="20"/>
  <c r="B3230" i="20"/>
  <c r="B3231" i="20"/>
  <c r="B3232" i="20"/>
  <c r="B3233" i="20"/>
  <c r="B3234" i="20"/>
  <c r="B3235" i="20"/>
  <c r="B3236" i="20"/>
  <c r="B3237" i="20"/>
  <c r="B3238" i="20"/>
  <c r="B3239" i="20"/>
  <c r="B3240" i="20"/>
  <c r="B3241" i="20"/>
  <c r="B3242" i="20"/>
  <c r="B3243" i="20"/>
  <c r="B3244" i="20"/>
  <c r="B3245" i="20"/>
  <c r="B3246" i="20"/>
  <c r="B3247" i="20"/>
  <c r="B3248" i="20"/>
  <c r="B3249" i="20"/>
  <c r="B3250" i="20"/>
  <c r="B3251" i="20"/>
  <c r="B3252" i="20"/>
  <c r="B3253" i="20"/>
  <c r="B3254" i="20"/>
  <c r="B3255" i="20"/>
  <c r="B3256" i="20"/>
  <c r="B3257" i="20"/>
  <c r="B3258" i="20"/>
  <c r="B3259" i="20"/>
  <c r="B3260" i="20"/>
  <c r="B3261" i="20"/>
  <c r="B3262" i="20"/>
  <c r="B3263" i="20"/>
  <c r="B3264" i="20"/>
  <c r="B3265" i="20"/>
  <c r="B3266" i="20"/>
  <c r="B3267" i="20"/>
  <c r="B3268" i="20"/>
  <c r="B3269" i="20"/>
  <c r="B3270" i="20"/>
  <c r="B3271" i="20"/>
  <c r="B3272" i="20"/>
  <c r="B3273" i="20"/>
  <c r="B3274" i="20"/>
  <c r="B3275" i="20"/>
  <c r="B3276" i="20"/>
  <c r="B3277" i="20"/>
  <c r="B3278" i="20"/>
  <c r="B3279" i="20"/>
  <c r="B3280" i="20"/>
  <c r="B3281" i="20"/>
  <c r="B3282" i="20"/>
  <c r="B3283" i="20"/>
  <c r="B3284" i="20"/>
  <c r="B3285" i="20"/>
  <c r="B3286" i="20"/>
  <c r="B3287" i="20"/>
  <c r="B3288" i="20"/>
  <c r="B3289" i="20"/>
  <c r="B3290" i="20"/>
  <c r="B3291" i="20"/>
  <c r="B3292" i="20"/>
  <c r="B3293" i="20"/>
  <c r="B3294" i="20"/>
  <c r="B3295" i="20"/>
  <c r="B3296" i="20"/>
  <c r="B3297" i="20"/>
  <c r="B3298" i="20"/>
  <c r="B3299" i="20"/>
  <c r="B3300" i="20"/>
  <c r="B3301" i="20"/>
  <c r="B3302" i="20"/>
  <c r="B3303" i="20"/>
  <c r="B3304" i="20"/>
  <c r="B3305" i="20"/>
  <c r="B3306" i="20"/>
  <c r="B3307" i="20"/>
  <c r="B3308" i="20"/>
  <c r="B3309" i="20"/>
  <c r="B3310" i="20"/>
  <c r="B3311" i="20"/>
  <c r="B3312" i="20"/>
  <c r="B3313" i="20"/>
  <c r="B3314" i="20"/>
  <c r="B3315" i="20"/>
  <c r="B3316" i="20"/>
  <c r="B3317" i="20"/>
  <c r="B3318" i="20"/>
  <c r="B3319" i="20"/>
  <c r="B3320" i="20"/>
  <c r="B3321" i="20"/>
  <c r="B3322" i="20"/>
  <c r="B3323" i="20"/>
  <c r="B3324" i="20"/>
  <c r="B3325" i="20"/>
  <c r="B3326" i="20"/>
  <c r="B3327" i="20"/>
  <c r="B3328" i="20"/>
  <c r="B3329" i="20"/>
  <c r="B3330" i="20"/>
  <c r="B3331" i="20"/>
  <c r="B3332" i="20"/>
  <c r="B3333" i="20"/>
  <c r="B3334" i="20"/>
  <c r="B3335" i="20"/>
  <c r="B3336" i="20"/>
  <c r="B3337" i="20"/>
  <c r="B3338" i="20"/>
  <c r="B3339" i="20"/>
  <c r="B3340" i="20"/>
  <c r="B3341" i="20"/>
  <c r="B3342" i="20"/>
  <c r="B3343" i="20"/>
  <c r="B3344" i="20"/>
  <c r="B3345" i="20"/>
  <c r="B3346" i="20"/>
  <c r="B3347" i="20"/>
  <c r="B3348" i="20"/>
  <c r="B3349" i="20"/>
  <c r="B3350" i="20"/>
  <c r="B3351" i="20"/>
  <c r="B3352" i="20"/>
  <c r="B3353" i="20"/>
  <c r="B3354" i="20"/>
  <c r="B3355" i="20"/>
  <c r="B3356" i="20"/>
  <c r="B3357" i="20"/>
  <c r="B3358" i="20"/>
  <c r="B3359" i="20"/>
  <c r="B3360" i="20"/>
  <c r="B3361" i="20"/>
  <c r="B3362" i="20"/>
  <c r="B3363" i="20"/>
  <c r="B3364" i="20"/>
  <c r="B3365" i="20"/>
  <c r="B3366" i="20"/>
  <c r="B3367" i="20"/>
  <c r="B3368" i="20"/>
  <c r="B3369" i="20"/>
  <c r="B3370" i="20"/>
  <c r="B3371" i="20"/>
  <c r="B3372" i="20"/>
  <c r="B3373" i="20"/>
  <c r="B3374" i="20"/>
  <c r="B3375" i="20"/>
  <c r="B3376" i="20"/>
  <c r="B3377" i="20"/>
  <c r="B3378" i="20"/>
  <c r="B3379" i="20"/>
  <c r="B3380" i="20"/>
  <c r="B3381" i="20"/>
  <c r="B3382" i="20"/>
  <c r="B3383" i="20"/>
  <c r="B3384" i="20"/>
  <c r="B3385" i="20"/>
  <c r="B3386" i="20"/>
  <c r="B3387" i="20"/>
  <c r="B3388" i="20"/>
  <c r="B3389" i="20"/>
  <c r="B3390" i="20"/>
  <c r="B3391" i="20"/>
  <c r="B3392" i="20"/>
  <c r="B3393" i="20"/>
  <c r="B3394" i="20"/>
  <c r="B3395" i="20"/>
  <c r="B3396" i="20"/>
  <c r="B3397" i="20"/>
  <c r="B3398" i="20"/>
  <c r="B3399" i="20"/>
  <c r="B3400" i="20"/>
  <c r="B3401" i="20"/>
  <c r="B3402" i="20"/>
  <c r="B3403" i="20"/>
  <c r="B3404" i="20"/>
  <c r="B3405" i="20"/>
  <c r="B3406" i="20"/>
  <c r="B3407" i="20"/>
  <c r="B3408" i="20"/>
  <c r="B3409" i="20"/>
  <c r="B3410" i="20"/>
  <c r="B3411" i="20"/>
  <c r="B3412" i="20"/>
  <c r="B3413" i="20"/>
  <c r="B3414" i="20"/>
  <c r="B3415" i="20"/>
  <c r="B3416" i="20"/>
  <c r="B3417" i="20"/>
  <c r="B3418" i="20"/>
  <c r="B3419" i="20"/>
  <c r="B3420" i="20"/>
  <c r="B3421" i="20"/>
  <c r="B3422" i="20"/>
  <c r="B3423" i="20"/>
  <c r="B3424" i="20"/>
  <c r="B3425" i="20"/>
  <c r="B3426" i="20"/>
  <c r="B3427" i="20"/>
  <c r="B3428" i="20"/>
  <c r="B3429" i="20"/>
  <c r="B3430" i="20"/>
  <c r="B3431" i="20"/>
  <c r="B3432" i="20"/>
  <c r="B3433" i="20"/>
  <c r="B3434" i="20"/>
  <c r="B3435" i="20"/>
  <c r="B3436" i="20"/>
  <c r="B3437" i="20"/>
  <c r="B3438" i="20"/>
  <c r="B3439" i="20"/>
  <c r="B3440" i="20"/>
  <c r="B3441" i="20"/>
  <c r="B3442" i="20"/>
  <c r="B3443" i="20"/>
  <c r="B3444" i="20"/>
  <c r="B3445" i="20"/>
  <c r="B3446" i="20"/>
  <c r="B3447" i="20"/>
  <c r="B3448" i="20"/>
  <c r="B3449" i="20"/>
  <c r="B3450" i="20"/>
  <c r="B3451" i="20"/>
  <c r="B3452" i="20"/>
  <c r="B3453" i="20"/>
  <c r="B3454" i="20"/>
  <c r="B3455" i="20"/>
  <c r="B3456" i="20"/>
  <c r="B3457" i="20"/>
  <c r="B3458" i="20"/>
  <c r="B3459" i="20"/>
  <c r="B3460" i="20"/>
  <c r="B3461" i="20"/>
  <c r="B3462" i="20"/>
  <c r="B3463" i="20"/>
  <c r="B3464" i="20"/>
  <c r="B3465" i="20"/>
  <c r="B3466" i="20"/>
  <c r="B3467" i="20"/>
  <c r="B3468" i="20"/>
  <c r="B3469" i="20"/>
  <c r="B3470" i="20"/>
  <c r="B3471" i="20"/>
  <c r="B3472" i="20"/>
  <c r="B3473" i="20"/>
  <c r="B3474" i="20"/>
  <c r="B3475" i="20"/>
  <c r="B3476" i="20"/>
  <c r="B3477" i="20"/>
  <c r="B3478" i="20"/>
  <c r="B3479" i="20"/>
  <c r="B3480" i="20"/>
  <c r="B3481" i="20"/>
  <c r="B3482" i="20"/>
  <c r="B3483" i="20"/>
  <c r="B3484" i="20"/>
  <c r="B3485" i="20"/>
  <c r="B3486" i="20"/>
  <c r="B3487" i="20"/>
  <c r="B3488" i="20"/>
  <c r="B3489" i="20"/>
  <c r="B3490" i="20"/>
  <c r="B3491" i="20"/>
  <c r="B3492" i="20"/>
  <c r="B3493" i="20"/>
  <c r="B3494" i="20"/>
  <c r="B3495" i="20"/>
  <c r="B3496" i="20"/>
  <c r="B3497" i="20"/>
  <c r="B3498" i="20"/>
  <c r="B3499" i="20"/>
  <c r="B3500" i="20"/>
  <c r="B3501" i="20"/>
  <c r="B3502" i="20"/>
  <c r="B3503" i="20"/>
  <c r="B3504" i="20"/>
  <c r="B3505" i="20"/>
  <c r="B3506" i="20"/>
  <c r="B3507" i="20"/>
  <c r="B3508" i="20"/>
  <c r="B3509" i="20"/>
  <c r="B3510" i="20"/>
  <c r="B3511" i="20"/>
  <c r="B3512" i="20"/>
  <c r="B3513" i="20"/>
  <c r="B3514" i="20"/>
  <c r="B3515" i="20"/>
  <c r="B3516" i="20"/>
  <c r="B3517" i="20"/>
  <c r="B3518" i="20"/>
  <c r="B3519" i="20"/>
  <c r="B3520" i="20"/>
  <c r="B3521" i="20"/>
  <c r="B3522" i="20"/>
  <c r="B3523" i="20"/>
  <c r="B3524" i="20"/>
  <c r="B3525" i="20"/>
  <c r="B3526" i="20"/>
  <c r="B3527" i="20"/>
  <c r="B3528" i="20"/>
  <c r="B3529" i="20"/>
  <c r="B3530" i="20"/>
  <c r="B3531" i="20"/>
  <c r="B3532" i="20"/>
  <c r="B3533" i="20"/>
  <c r="B3534" i="20"/>
  <c r="B3535" i="20"/>
  <c r="B3536" i="20"/>
  <c r="B3537" i="20"/>
  <c r="B3538" i="20"/>
  <c r="B3539" i="20"/>
  <c r="B3540" i="20"/>
  <c r="B3541" i="20"/>
  <c r="B3542" i="20"/>
  <c r="B3543" i="20"/>
  <c r="B3544" i="20"/>
  <c r="B3545" i="20"/>
  <c r="B3546" i="20"/>
  <c r="B3547" i="20"/>
  <c r="B3548" i="20"/>
  <c r="B3549" i="20"/>
  <c r="B3550" i="20"/>
  <c r="B3551" i="20"/>
  <c r="B3552" i="20"/>
  <c r="B3553" i="20"/>
  <c r="B3554" i="20"/>
  <c r="B3555" i="20"/>
  <c r="B3556" i="20"/>
  <c r="B3557" i="20"/>
  <c r="B3558" i="20"/>
  <c r="B3559" i="20"/>
  <c r="B3560" i="20"/>
  <c r="B3561" i="20"/>
  <c r="B3562" i="20"/>
  <c r="B3563" i="20"/>
  <c r="B3564" i="20"/>
  <c r="B3565" i="20"/>
  <c r="B3566" i="20"/>
  <c r="B3567" i="20"/>
  <c r="B3568" i="20"/>
  <c r="B3569" i="20"/>
  <c r="B3570" i="20"/>
  <c r="B3571" i="20"/>
  <c r="B3572" i="20"/>
  <c r="B3573" i="20"/>
  <c r="B3574" i="20"/>
  <c r="B3575" i="20"/>
  <c r="B3576" i="20"/>
  <c r="B3577" i="20"/>
  <c r="B3578" i="20"/>
  <c r="B3579" i="20"/>
  <c r="B3580" i="20"/>
  <c r="B3581" i="20"/>
  <c r="B3582" i="20"/>
  <c r="B3583" i="20"/>
  <c r="B3584" i="20"/>
  <c r="B3585" i="20"/>
  <c r="B3586" i="20"/>
  <c r="B3587" i="20"/>
  <c r="B3588" i="20"/>
  <c r="B3589" i="20"/>
  <c r="B3590" i="20"/>
  <c r="B3591" i="20"/>
  <c r="B3592" i="20"/>
  <c r="B3593" i="20"/>
  <c r="B3594" i="20"/>
  <c r="B3595" i="20"/>
  <c r="B3596" i="20"/>
  <c r="B3597" i="20"/>
  <c r="B3598" i="20"/>
  <c r="B3599" i="20"/>
  <c r="B3600" i="20"/>
  <c r="B3601" i="20"/>
  <c r="B3602" i="20"/>
  <c r="B3603" i="20"/>
  <c r="B3604" i="20"/>
  <c r="B3605" i="20"/>
  <c r="B3606" i="20"/>
  <c r="B3607" i="20"/>
  <c r="B3608" i="20"/>
  <c r="B3609" i="20"/>
  <c r="B3610" i="20"/>
  <c r="B3611" i="20"/>
  <c r="B3612" i="20"/>
  <c r="B3613" i="20"/>
  <c r="B3614" i="20"/>
  <c r="B3615" i="20"/>
  <c r="B3616" i="20"/>
  <c r="B3617" i="20"/>
  <c r="B3618" i="20"/>
  <c r="B3619" i="20"/>
  <c r="B3620" i="20"/>
  <c r="B3621" i="20"/>
  <c r="B3622" i="20"/>
  <c r="B3623" i="20"/>
  <c r="B3624" i="20"/>
  <c r="B3625" i="20"/>
  <c r="B3626" i="20"/>
  <c r="B3627" i="20"/>
  <c r="B3628" i="20"/>
  <c r="B3629" i="20"/>
  <c r="B3630" i="20"/>
  <c r="B3631" i="20"/>
  <c r="B3632" i="20"/>
  <c r="B3633" i="20"/>
  <c r="B3634" i="20"/>
  <c r="B3635" i="20"/>
  <c r="B3636" i="20"/>
  <c r="B3637" i="20"/>
  <c r="B3638" i="20"/>
  <c r="B3639" i="20"/>
  <c r="B3640" i="20"/>
  <c r="B3641" i="20"/>
  <c r="B3642" i="20"/>
  <c r="B3643" i="20"/>
  <c r="B3644" i="20"/>
  <c r="B3645" i="20"/>
  <c r="B3646" i="20"/>
  <c r="B3647" i="20"/>
  <c r="B3648" i="20"/>
  <c r="B3649" i="20"/>
  <c r="B3650" i="20"/>
  <c r="B3651" i="20"/>
  <c r="B3652" i="20"/>
  <c r="B3653" i="20"/>
  <c r="B3654" i="20"/>
  <c r="B3655" i="20"/>
  <c r="B3656" i="20"/>
  <c r="B3657" i="20"/>
  <c r="B3658" i="20"/>
  <c r="B3659" i="20"/>
  <c r="B3660" i="20"/>
  <c r="B3661" i="20"/>
  <c r="B3662" i="20"/>
  <c r="B3663" i="20"/>
  <c r="B3664" i="20"/>
  <c r="B3665" i="20"/>
  <c r="B3666" i="20"/>
  <c r="B3667" i="20"/>
  <c r="B3668" i="20"/>
  <c r="B3669" i="20"/>
  <c r="B3670" i="20"/>
  <c r="B3671" i="20"/>
  <c r="B3672" i="20"/>
  <c r="B3673" i="20"/>
  <c r="B3674" i="20"/>
  <c r="B3675" i="20"/>
  <c r="B3676" i="20"/>
  <c r="B3677" i="20"/>
  <c r="B3678" i="20"/>
  <c r="B3679" i="20"/>
  <c r="B3680" i="20"/>
  <c r="B3681" i="20"/>
  <c r="B3682" i="20"/>
  <c r="B3683" i="20"/>
  <c r="B3684" i="20"/>
  <c r="B3685" i="20"/>
  <c r="B3686" i="20"/>
  <c r="B3687" i="20"/>
  <c r="B3688" i="20"/>
  <c r="B3689" i="20"/>
  <c r="B3690" i="20"/>
  <c r="B3691" i="20"/>
  <c r="B3692" i="20"/>
  <c r="B3693" i="20"/>
  <c r="B3694" i="20"/>
  <c r="B3695" i="20"/>
  <c r="B3696" i="20"/>
  <c r="B3697" i="20"/>
  <c r="B3698" i="20"/>
  <c r="B3699" i="20"/>
  <c r="B3700" i="20"/>
  <c r="B3701" i="20"/>
  <c r="B3702" i="20"/>
  <c r="B3703" i="20"/>
  <c r="B3704" i="20"/>
  <c r="B3705" i="20"/>
  <c r="B3706" i="20"/>
  <c r="B3707" i="20"/>
  <c r="B3708" i="20"/>
  <c r="B3709" i="20"/>
  <c r="B3710" i="20"/>
  <c r="B3711" i="20"/>
  <c r="B3712" i="20"/>
  <c r="B3713" i="20"/>
  <c r="B3714" i="20"/>
  <c r="B3715" i="20"/>
  <c r="B3716" i="20"/>
  <c r="B3717" i="20"/>
  <c r="B3718" i="20"/>
  <c r="B3719" i="20"/>
  <c r="B3720" i="20"/>
  <c r="B3721" i="20"/>
  <c r="B3722" i="20"/>
  <c r="B3723" i="20"/>
  <c r="B3724" i="20"/>
  <c r="B3725" i="20"/>
  <c r="B3726" i="20"/>
  <c r="B3727" i="20"/>
  <c r="B3728" i="20"/>
  <c r="B3729" i="20"/>
  <c r="B3730" i="20"/>
  <c r="B3731" i="20"/>
  <c r="B3732" i="20"/>
  <c r="B3733" i="20"/>
  <c r="B3734" i="20"/>
  <c r="B3735" i="20"/>
  <c r="B3736" i="20"/>
  <c r="B3737" i="20"/>
  <c r="B3738" i="20"/>
  <c r="B3739" i="20"/>
  <c r="B3740" i="20"/>
  <c r="B3741" i="20"/>
  <c r="B3742" i="20"/>
  <c r="B3743" i="20"/>
  <c r="B3744" i="20"/>
  <c r="B3745" i="20"/>
  <c r="B3746" i="20"/>
  <c r="B3747" i="20"/>
  <c r="B3748" i="20"/>
  <c r="B3749" i="20"/>
  <c r="B3750" i="20"/>
  <c r="B3751" i="20"/>
  <c r="B3752" i="20"/>
  <c r="B3753" i="20"/>
  <c r="B3754" i="20"/>
  <c r="B3755" i="20"/>
  <c r="B3756" i="20"/>
  <c r="B3757" i="20"/>
  <c r="B3758" i="20"/>
  <c r="B3759" i="20"/>
  <c r="B3760" i="20"/>
  <c r="B3761" i="20"/>
  <c r="B3762" i="20"/>
  <c r="B3763" i="20"/>
  <c r="B3764" i="20"/>
  <c r="B3765" i="20"/>
  <c r="B3766" i="20"/>
  <c r="B3767" i="20"/>
  <c r="B3768" i="20"/>
  <c r="B3769" i="20"/>
  <c r="B3770" i="20"/>
  <c r="B3771" i="20"/>
  <c r="B3772" i="20"/>
  <c r="B3773" i="20"/>
  <c r="B3774" i="20"/>
  <c r="B3775" i="20"/>
  <c r="B3776" i="20"/>
  <c r="B3777" i="20"/>
  <c r="B3778" i="20"/>
  <c r="B3779" i="20"/>
  <c r="B3780" i="20"/>
  <c r="B3781" i="20"/>
  <c r="B3782" i="20"/>
  <c r="B3783" i="20"/>
  <c r="B3784" i="20"/>
  <c r="B3785" i="20"/>
  <c r="B3786" i="20"/>
  <c r="B3787" i="20"/>
  <c r="B3788" i="20"/>
  <c r="B3789" i="20"/>
  <c r="B3790" i="20"/>
  <c r="B3791" i="20"/>
  <c r="B3792" i="20"/>
  <c r="B3793" i="20"/>
  <c r="B3794" i="20"/>
  <c r="B3795" i="20"/>
  <c r="B3796" i="20"/>
  <c r="B3797" i="20"/>
  <c r="B3798" i="20"/>
  <c r="B3799" i="20"/>
  <c r="B3800" i="20"/>
  <c r="B3801" i="20"/>
  <c r="B3802" i="20"/>
  <c r="B3803" i="20"/>
  <c r="B3804" i="20"/>
  <c r="B3805" i="20"/>
  <c r="B3806" i="20"/>
  <c r="B3807" i="20"/>
  <c r="B3808" i="20"/>
  <c r="B3809" i="20"/>
  <c r="B3810" i="20"/>
  <c r="B3811" i="20"/>
  <c r="B3812" i="20"/>
  <c r="B3813" i="20"/>
  <c r="B3814" i="20"/>
  <c r="B3815" i="20"/>
  <c r="B3816" i="20"/>
  <c r="B3817" i="20"/>
  <c r="B3818" i="20"/>
  <c r="B3819" i="20"/>
  <c r="B3820" i="20"/>
  <c r="B3821" i="20"/>
  <c r="B3822" i="20"/>
  <c r="B3823" i="20"/>
  <c r="B3824" i="20"/>
  <c r="B3825" i="20"/>
  <c r="B3826" i="20"/>
  <c r="B3827" i="20"/>
  <c r="B3828" i="20"/>
  <c r="B3829" i="20"/>
  <c r="B3830" i="20"/>
  <c r="B3831" i="20"/>
  <c r="B3832" i="20"/>
  <c r="B3833" i="20"/>
  <c r="B3834" i="20"/>
  <c r="B3835" i="20"/>
  <c r="B3836" i="20"/>
  <c r="B3837" i="20"/>
  <c r="B3838" i="20"/>
  <c r="B3839" i="20"/>
  <c r="B3840" i="20"/>
  <c r="B3841" i="20"/>
  <c r="B3842" i="20"/>
  <c r="B3843" i="20"/>
  <c r="B3844" i="20"/>
  <c r="B3845" i="20"/>
  <c r="B3846" i="20"/>
  <c r="B3847" i="20"/>
  <c r="B3848" i="20"/>
  <c r="B3849" i="20"/>
  <c r="B3850" i="20"/>
  <c r="B3851" i="20"/>
  <c r="B3852" i="20"/>
  <c r="B3853" i="20"/>
  <c r="B3854" i="20"/>
  <c r="B3855" i="20"/>
  <c r="B3856" i="20"/>
  <c r="B3857" i="20"/>
  <c r="B3858" i="20"/>
  <c r="B3859" i="20"/>
  <c r="B3860" i="20"/>
  <c r="B3861" i="20"/>
  <c r="B3862" i="20"/>
  <c r="B3863" i="20"/>
  <c r="B3864" i="20"/>
  <c r="B3865" i="20"/>
  <c r="B3866" i="20"/>
  <c r="B3867" i="20"/>
  <c r="B3868" i="20"/>
  <c r="B3869" i="20"/>
  <c r="B3870" i="20"/>
  <c r="B3871" i="20"/>
  <c r="B3872" i="20"/>
  <c r="B3873" i="20"/>
  <c r="B3874" i="20"/>
  <c r="B3875" i="20"/>
  <c r="B3876" i="20"/>
  <c r="B3877" i="20"/>
  <c r="B3878" i="20"/>
  <c r="B3879" i="20"/>
  <c r="B3880" i="20"/>
  <c r="B3881" i="20"/>
  <c r="B3882" i="20"/>
  <c r="B3883" i="20"/>
  <c r="B3884" i="20"/>
  <c r="B3885" i="20"/>
  <c r="B3886" i="20"/>
  <c r="B3887" i="20"/>
  <c r="B3888" i="20"/>
  <c r="B3889" i="20"/>
  <c r="B3890" i="20"/>
  <c r="B3891" i="20"/>
  <c r="B3892" i="20"/>
  <c r="B3893" i="20"/>
  <c r="B3894" i="20"/>
  <c r="B3895" i="20"/>
  <c r="B3896" i="20"/>
  <c r="B3897" i="20"/>
  <c r="B3898" i="20"/>
  <c r="B3899" i="20"/>
  <c r="B3900" i="20"/>
  <c r="B3901" i="20"/>
  <c r="B3902" i="20"/>
  <c r="B3903" i="20"/>
  <c r="B3904" i="20"/>
  <c r="B3905" i="20"/>
  <c r="B3906" i="20"/>
  <c r="B3907" i="20"/>
  <c r="B3908" i="20"/>
  <c r="B3909" i="20"/>
  <c r="B3910" i="20"/>
  <c r="B3911" i="20"/>
  <c r="B3912" i="20"/>
  <c r="B3913" i="20"/>
  <c r="B3914" i="20"/>
  <c r="B3915" i="20"/>
  <c r="B3916" i="20"/>
  <c r="B3917" i="20"/>
  <c r="B3918" i="20"/>
  <c r="B3919" i="20"/>
  <c r="B3920" i="20"/>
  <c r="B3921" i="20"/>
  <c r="B3922" i="20"/>
  <c r="B3923" i="20"/>
  <c r="B3924" i="20"/>
  <c r="B3925" i="20"/>
  <c r="B3926" i="20"/>
  <c r="B3927" i="20"/>
  <c r="B3928" i="20"/>
  <c r="B3929" i="20"/>
  <c r="B3930" i="20"/>
  <c r="B3931" i="20"/>
  <c r="B3932" i="20"/>
  <c r="B3933" i="20"/>
  <c r="B3934" i="20"/>
  <c r="B3935" i="20"/>
  <c r="B3936" i="20"/>
  <c r="B3937" i="20"/>
  <c r="B3938" i="20"/>
  <c r="B3939" i="20"/>
  <c r="B3940" i="20"/>
  <c r="B3941" i="20"/>
  <c r="B3942" i="20"/>
  <c r="B3943" i="20"/>
  <c r="B3944" i="20"/>
  <c r="B3945" i="20"/>
  <c r="B3946" i="20"/>
  <c r="B3947" i="20"/>
  <c r="B3948" i="20"/>
  <c r="B3949" i="20"/>
  <c r="B3950" i="20"/>
  <c r="B3951" i="20"/>
  <c r="B3952" i="20"/>
  <c r="B3953" i="20"/>
  <c r="B3954" i="20"/>
  <c r="B3955" i="20"/>
  <c r="B3956" i="20"/>
  <c r="B3957" i="20"/>
  <c r="B3958" i="20"/>
  <c r="B3959" i="20"/>
  <c r="B3960" i="20"/>
  <c r="B3961" i="20"/>
  <c r="B3962" i="20"/>
  <c r="B3963" i="20"/>
  <c r="B3964" i="20"/>
  <c r="B3965" i="20"/>
  <c r="B3966" i="20"/>
  <c r="B3967" i="20"/>
  <c r="B3968" i="20"/>
  <c r="B3969" i="20"/>
  <c r="B3970" i="20"/>
  <c r="B3971" i="20"/>
  <c r="B3972" i="20"/>
  <c r="B3973" i="20"/>
  <c r="B3974" i="20"/>
  <c r="B3975" i="20"/>
  <c r="B3976" i="20"/>
  <c r="B3977" i="20"/>
  <c r="B3978" i="20"/>
  <c r="B3979" i="20"/>
  <c r="B3980" i="20"/>
  <c r="B3981" i="20"/>
  <c r="B3982" i="20"/>
  <c r="B3983" i="20"/>
  <c r="B3984" i="20"/>
  <c r="B3985" i="20"/>
  <c r="B3986" i="20"/>
  <c r="B3987" i="20"/>
  <c r="B3988" i="20"/>
  <c r="B3989" i="20"/>
  <c r="B3990" i="20"/>
  <c r="B3991" i="20"/>
  <c r="B3992" i="20"/>
  <c r="B3993" i="20"/>
  <c r="B3994" i="20"/>
  <c r="B3995" i="20"/>
  <c r="B3996" i="20"/>
  <c r="B3997" i="20"/>
  <c r="B3998" i="20"/>
  <c r="B3999" i="20"/>
  <c r="B4000" i="20"/>
  <c r="B4001" i="20"/>
  <c r="B4002" i="20"/>
  <c r="B4003" i="20"/>
  <c r="B4004" i="20"/>
  <c r="B4005" i="20"/>
  <c r="B4006" i="20"/>
  <c r="B4007" i="20"/>
  <c r="B4008" i="20"/>
  <c r="B4009" i="20"/>
  <c r="B4010" i="20"/>
  <c r="B4011" i="20"/>
  <c r="B4012" i="20"/>
  <c r="B4013" i="20"/>
  <c r="B4014" i="20"/>
  <c r="B4015" i="20"/>
  <c r="B4016" i="20"/>
  <c r="B4017" i="20"/>
  <c r="B4018" i="20"/>
  <c r="B4019" i="20"/>
  <c r="B4020" i="20"/>
  <c r="B4021" i="20"/>
  <c r="B4022" i="20"/>
  <c r="B4023" i="20"/>
  <c r="B4024" i="20"/>
  <c r="B4025" i="20"/>
  <c r="B4026" i="20"/>
  <c r="B4027" i="20"/>
  <c r="B4028" i="20"/>
  <c r="B4029" i="20"/>
  <c r="B4030" i="20"/>
  <c r="B4031" i="20"/>
  <c r="B4032" i="20"/>
  <c r="B4033" i="20"/>
  <c r="B4034" i="20"/>
  <c r="B4035" i="20"/>
  <c r="B4036" i="20"/>
  <c r="B4037" i="20"/>
  <c r="B4038" i="20"/>
  <c r="B4039" i="20"/>
  <c r="B4040" i="20"/>
  <c r="B4041" i="20"/>
  <c r="B4042" i="20"/>
  <c r="B4043" i="20"/>
  <c r="B4044" i="20"/>
  <c r="B4045" i="20"/>
  <c r="B4046" i="20"/>
  <c r="B4047" i="20"/>
  <c r="B4048" i="20"/>
  <c r="B4049" i="20"/>
  <c r="B4050" i="20"/>
  <c r="B4051" i="20"/>
  <c r="B4052" i="20"/>
  <c r="B4053" i="20"/>
  <c r="B4054" i="20"/>
  <c r="B4055" i="20"/>
  <c r="B4056" i="20"/>
  <c r="B4057" i="20"/>
  <c r="B4058" i="20"/>
  <c r="B4059" i="20"/>
  <c r="B4060" i="20"/>
  <c r="B4061" i="20"/>
  <c r="B4062" i="20"/>
  <c r="B4063" i="20"/>
  <c r="B4064" i="20"/>
  <c r="B4065" i="20"/>
  <c r="B4066" i="20"/>
  <c r="B4067" i="20"/>
  <c r="B4068" i="20"/>
  <c r="B4069" i="20"/>
  <c r="B4070" i="20"/>
  <c r="B4071" i="20"/>
  <c r="B4072" i="20"/>
  <c r="B4073" i="20"/>
  <c r="B4074" i="20"/>
  <c r="B4075" i="20"/>
  <c r="B4076" i="20"/>
  <c r="B4077" i="20"/>
  <c r="B4078" i="20"/>
  <c r="B4079" i="20"/>
  <c r="B4080" i="20"/>
  <c r="B4081" i="20"/>
  <c r="B4082" i="20"/>
  <c r="B4083" i="20"/>
  <c r="B4084" i="20"/>
  <c r="B4085" i="20"/>
  <c r="B4086" i="20"/>
  <c r="B4087" i="20"/>
  <c r="B4088" i="20"/>
  <c r="B4089" i="20"/>
  <c r="B4090" i="20"/>
  <c r="B4091" i="20"/>
  <c r="B4092" i="20"/>
  <c r="B4093" i="20"/>
  <c r="B4094" i="20"/>
  <c r="B4095" i="20"/>
  <c r="B4096" i="20"/>
  <c r="B4097" i="20"/>
  <c r="B4098" i="20"/>
  <c r="B4099" i="20"/>
  <c r="B4100" i="20"/>
  <c r="B4101" i="20"/>
  <c r="B4102" i="20"/>
  <c r="B4103" i="20"/>
  <c r="B4104" i="20"/>
  <c r="B4105" i="20"/>
  <c r="B4106" i="20"/>
  <c r="B4107" i="20"/>
  <c r="B4108" i="20"/>
  <c r="B4109" i="20"/>
  <c r="B4110" i="20"/>
  <c r="B4111" i="20"/>
  <c r="B4112" i="20"/>
  <c r="B4113" i="20"/>
  <c r="B4114" i="20"/>
  <c r="B4115" i="20"/>
  <c r="B4116" i="20"/>
  <c r="B4117" i="20"/>
  <c r="B4118" i="20"/>
  <c r="B4119" i="20"/>
  <c r="B4120" i="20"/>
  <c r="B4121" i="20"/>
  <c r="B4122" i="20"/>
  <c r="B4123" i="20"/>
  <c r="B4124" i="20"/>
  <c r="B4125" i="20"/>
  <c r="B4126" i="20"/>
  <c r="B4127" i="20"/>
  <c r="B4128" i="20"/>
  <c r="B4129" i="20"/>
  <c r="B4130" i="20"/>
  <c r="B4131" i="20"/>
  <c r="B4132" i="20"/>
  <c r="B4133" i="20"/>
  <c r="B4134" i="20"/>
  <c r="B4135" i="20"/>
  <c r="B4136" i="20"/>
  <c r="B4137" i="20"/>
  <c r="B4138" i="20"/>
  <c r="B4139" i="20"/>
  <c r="B4140" i="20"/>
  <c r="B4141" i="20"/>
  <c r="B4142" i="20"/>
  <c r="B4143" i="20"/>
  <c r="B4144" i="20"/>
  <c r="B4145" i="20"/>
  <c r="B4146" i="20"/>
  <c r="B4147" i="20"/>
  <c r="B4148" i="20"/>
  <c r="B4149" i="20"/>
  <c r="B4150" i="20"/>
  <c r="B4151" i="20"/>
  <c r="B4152" i="20"/>
  <c r="B4153" i="20"/>
  <c r="B4154" i="20"/>
  <c r="B4155" i="20"/>
  <c r="B4156" i="20"/>
  <c r="B4157" i="20"/>
  <c r="B4158" i="20"/>
  <c r="B4159" i="20"/>
  <c r="B4160" i="20"/>
  <c r="B4161" i="20"/>
  <c r="B4162" i="20"/>
  <c r="B4163" i="20"/>
  <c r="B4164" i="20"/>
  <c r="B4165" i="20"/>
  <c r="B4166" i="20"/>
  <c r="B4167" i="20"/>
  <c r="B4168" i="20"/>
  <c r="B4169" i="20"/>
  <c r="B4170" i="20"/>
  <c r="B4171" i="20"/>
  <c r="B4172" i="20"/>
  <c r="B4173" i="20"/>
  <c r="B4174" i="20"/>
  <c r="B4175" i="20"/>
  <c r="B4176" i="20"/>
  <c r="B4177" i="20"/>
  <c r="B4178" i="20"/>
  <c r="B4179" i="20"/>
  <c r="B4180" i="20"/>
  <c r="B4181" i="20"/>
  <c r="B4182" i="20"/>
  <c r="B4183" i="20"/>
  <c r="B4184" i="20"/>
  <c r="B4185" i="20"/>
  <c r="B4186" i="20"/>
  <c r="B4187" i="20"/>
  <c r="B4188" i="20"/>
  <c r="B4189" i="20"/>
  <c r="B4190" i="20"/>
  <c r="B4191" i="20"/>
  <c r="B4192" i="20"/>
  <c r="B4193" i="20"/>
  <c r="B4194" i="20"/>
  <c r="B4195" i="20"/>
  <c r="B4196" i="20"/>
  <c r="B4197" i="20"/>
  <c r="B4198" i="20"/>
  <c r="B4199" i="20"/>
  <c r="B4200" i="20"/>
  <c r="B4201" i="20"/>
  <c r="B4202" i="20"/>
  <c r="B4203" i="20"/>
  <c r="B4204" i="20"/>
  <c r="B4205" i="20"/>
  <c r="B4206" i="20"/>
  <c r="B4207" i="20"/>
  <c r="B4208" i="20"/>
  <c r="B4209" i="20"/>
  <c r="B4210" i="20"/>
  <c r="B4211" i="20"/>
  <c r="B4212" i="20"/>
  <c r="B4213" i="20"/>
  <c r="B4214" i="20"/>
  <c r="B4215" i="20"/>
  <c r="B4216" i="20"/>
  <c r="B4217" i="20"/>
  <c r="B4218" i="20"/>
  <c r="B4219" i="20"/>
  <c r="B4220" i="20"/>
  <c r="B4221" i="20"/>
  <c r="B4222" i="20"/>
  <c r="B4223" i="20"/>
  <c r="B4224" i="20"/>
  <c r="B4225" i="20"/>
  <c r="B4226" i="20"/>
  <c r="B4227" i="20"/>
  <c r="B4228" i="20"/>
  <c r="B4229" i="20"/>
  <c r="B4230" i="20"/>
  <c r="B4231" i="20"/>
  <c r="B4232" i="20"/>
  <c r="B4233" i="20"/>
  <c r="B4234" i="20"/>
  <c r="B4235" i="20"/>
  <c r="B4236" i="20"/>
  <c r="B4237" i="20"/>
  <c r="B4238" i="20"/>
  <c r="B4239" i="20"/>
  <c r="B4240" i="20"/>
  <c r="B4241" i="20"/>
  <c r="B4242" i="20"/>
  <c r="B4243" i="20"/>
  <c r="B4244" i="20"/>
  <c r="B4245" i="20"/>
  <c r="B4246" i="20"/>
  <c r="B4247" i="20"/>
  <c r="B4248" i="20"/>
  <c r="B4249" i="20"/>
  <c r="B4250" i="20"/>
  <c r="B4251" i="20"/>
  <c r="B4252" i="20"/>
  <c r="B4253" i="20"/>
  <c r="B4254" i="20"/>
  <c r="B4255" i="20"/>
  <c r="B4256" i="20"/>
  <c r="B4257" i="20"/>
  <c r="B4258" i="20"/>
  <c r="B4259" i="20"/>
  <c r="B4260" i="20"/>
  <c r="B4261" i="20"/>
  <c r="B4262" i="20"/>
  <c r="B4263" i="20"/>
  <c r="B4264" i="20"/>
  <c r="B4265" i="20"/>
  <c r="B4266" i="20"/>
  <c r="B4267" i="20"/>
  <c r="B4268" i="20"/>
  <c r="B4269" i="20"/>
  <c r="B4270" i="20"/>
  <c r="B4271" i="20"/>
  <c r="B4272" i="20"/>
  <c r="B4273" i="20"/>
  <c r="B4274" i="20"/>
  <c r="B4275" i="20"/>
  <c r="B4276" i="20"/>
  <c r="B4277" i="20"/>
  <c r="B4278" i="20"/>
  <c r="B4279" i="20"/>
  <c r="B4280" i="20"/>
  <c r="B4281" i="20"/>
  <c r="B4282" i="20"/>
  <c r="B4283" i="20"/>
  <c r="B4284" i="20"/>
  <c r="B4285" i="20"/>
  <c r="B4286" i="20"/>
  <c r="B4287" i="20"/>
  <c r="B4288" i="20"/>
  <c r="B4289" i="20"/>
  <c r="B4290" i="20"/>
  <c r="B4291" i="20"/>
  <c r="B4292" i="20"/>
  <c r="B4293" i="20"/>
  <c r="B4294" i="20"/>
  <c r="B4295" i="20"/>
  <c r="B4296" i="20"/>
  <c r="B4297" i="20"/>
  <c r="B4298" i="20"/>
  <c r="B4299" i="20"/>
  <c r="B4300" i="20"/>
  <c r="B4301" i="20"/>
  <c r="B4302" i="20"/>
  <c r="B4303" i="20"/>
  <c r="B4304" i="20"/>
  <c r="B4305" i="20"/>
  <c r="B4306" i="20"/>
  <c r="B4307" i="20"/>
  <c r="B4308" i="20"/>
  <c r="B4309" i="20"/>
  <c r="B4310" i="20"/>
  <c r="B4311" i="20"/>
  <c r="B4312" i="20"/>
  <c r="B4313" i="20"/>
  <c r="B4314" i="20"/>
  <c r="B4315" i="20"/>
  <c r="B4316" i="20"/>
  <c r="B4317" i="20"/>
  <c r="B4318" i="20"/>
  <c r="B4319" i="20"/>
  <c r="B4320" i="20"/>
  <c r="B4321" i="20"/>
  <c r="B4322" i="20"/>
  <c r="B4323" i="20"/>
  <c r="B4324" i="20"/>
  <c r="B4325" i="20"/>
  <c r="B4326" i="20"/>
  <c r="B4327" i="20"/>
  <c r="B4328" i="20"/>
  <c r="B4329" i="20"/>
  <c r="B4330" i="20"/>
  <c r="B4331" i="20"/>
  <c r="B4332" i="20"/>
  <c r="B4333" i="20"/>
  <c r="B4334" i="20"/>
  <c r="B4335" i="20"/>
  <c r="B4336" i="20"/>
  <c r="B4337" i="20"/>
  <c r="B4338" i="20"/>
  <c r="B4339" i="20"/>
  <c r="B4340" i="20"/>
  <c r="B4341" i="20"/>
  <c r="B4342" i="20"/>
  <c r="B4343" i="20"/>
  <c r="B4344" i="20"/>
  <c r="B4345" i="20"/>
  <c r="B4346" i="20"/>
  <c r="B4347" i="20"/>
  <c r="B4348" i="20"/>
  <c r="B4349" i="20"/>
  <c r="B4350" i="20"/>
  <c r="B4351" i="20"/>
  <c r="B4352" i="20"/>
  <c r="B4353" i="20"/>
  <c r="B4354" i="20"/>
  <c r="B4355" i="20"/>
  <c r="B4356" i="20"/>
  <c r="B4357" i="20"/>
  <c r="B4358" i="20"/>
  <c r="B4359" i="20"/>
  <c r="B4360" i="20"/>
  <c r="B4361" i="20"/>
  <c r="B4362" i="20"/>
  <c r="B4363" i="20"/>
  <c r="B4364" i="20"/>
  <c r="B4365" i="20"/>
  <c r="B4366" i="20"/>
  <c r="B4367" i="20"/>
  <c r="B4368" i="20"/>
  <c r="B4369" i="20"/>
  <c r="B4370" i="20"/>
  <c r="B4371" i="20"/>
  <c r="B4372" i="20"/>
  <c r="B4373" i="20"/>
  <c r="B4374" i="20"/>
  <c r="B4375" i="20"/>
  <c r="B4376" i="20"/>
  <c r="B4377" i="20"/>
  <c r="B4378" i="20"/>
  <c r="B4379" i="20"/>
  <c r="B4380" i="20"/>
  <c r="B4381" i="20"/>
  <c r="B4382" i="20"/>
  <c r="B4383" i="20"/>
  <c r="B4384" i="20"/>
  <c r="B4385" i="20"/>
  <c r="B4386" i="20"/>
  <c r="B4387" i="20"/>
  <c r="B4388" i="20"/>
  <c r="B4389" i="20"/>
  <c r="B4390" i="20"/>
  <c r="B4391" i="20"/>
  <c r="B4392" i="20"/>
  <c r="B4393" i="20"/>
  <c r="B4394" i="20"/>
  <c r="B4395" i="20"/>
  <c r="B4396" i="20"/>
  <c r="B4397" i="20"/>
  <c r="B4398" i="20"/>
  <c r="B4399" i="20"/>
  <c r="B4400" i="20"/>
  <c r="B4401" i="20"/>
  <c r="B4402" i="20"/>
  <c r="B4403" i="20"/>
  <c r="B4404" i="20"/>
  <c r="B4405" i="20"/>
  <c r="B4406" i="20"/>
  <c r="B4407" i="20"/>
  <c r="B4408" i="20"/>
  <c r="B4409" i="20"/>
  <c r="B4410" i="20"/>
  <c r="B4411" i="20"/>
  <c r="B4412" i="20"/>
  <c r="B4413" i="20"/>
  <c r="B4414" i="20"/>
  <c r="B4415" i="20"/>
  <c r="B4416" i="20"/>
  <c r="B4417" i="20"/>
  <c r="B4418" i="20"/>
  <c r="B4419" i="20"/>
  <c r="B4420" i="20"/>
  <c r="B4421" i="20"/>
  <c r="B4422" i="20"/>
  <c r="B4423" i="20"/>
  <c r="B4424" i="20"/>
  <c r="B4425" i="20"/>
  <c r="B4426" i="20"/>
  <c r="B4427" i="20"/>
  <c r="B4428" i="20"/>
  <c r="B4429" i="20"/>
  <c r="B4430" i="20"/>
  <c r="B4431" i="20"/>
  <c r="B4432" i="20"/>
  <c r="B4433" i="20"/>
  <c r="B4434" i="20"/>
  <c r="B4435" i="20"/>
  <c r="B4436" i="20"/>
  <c r="B4437" i="20"/>
  <c r="B4438" i="20"/>
  <c r="B4439" i="20"/>
  <c r="B4440" i="20"/>
  <c r="B4441" i="20"/>
  <c r="B4442" i="20"/>
  <c r="B4443" i="20"/>
  <c r="B4444" i="20"/>
  <c r="B4445" i="20"/>
  <c r="B4446" i="20"/>
  <c r="B4447" i="20"/>
  <c r="B4448" i="20"/>
  <c r="B4449" i="20"/>
  <c r="B4450" i="20"/>
  <c r="B4451" i="20"/>
  <c r="B4452" i="20"/>
  <c r="B4453" i="20"/>
  <c r="B4454" i="20"/>
  <c r="B4455" i="20"/>
  <c r="B4456" i="20"/>
  <c r="B4457" i="20"/>
  <c r="B4458" i="20"/>
  <c r="B4459" i="20"/>
  <c r="B4460" i="20"/>
  <c r="B4461" i="20"/>
  <c r="B4462" i="20"/>
  <c r="B4463" i="20"/>
  <c r="B4464" i="20"/>
  <c r="B4465" i="20"/>
  <c r="B4466" i="20"/>
  <c r="B4467" i="20"/>
  <c r="B4468" i="20"/>
  <c r="B4469" i="20"/>
  <c r="B4470" i="20"/>
  <c r="B4471" i="20"/>
  <c r="B4472" i="20"/>
  <c r="B4473" i="20"/>
  <c r="B4474" i="20"/>
  <c r="B4475" i="20"/>
  <c r="B4476" i="20"/>
  <c r="B4477" i="20"/>
  <c r="B4478" i="20"/>
  <c r="B4479" i="20"/>
  <c r="B4480" i="20"/>
  <c r="B4481" i="20"/>
  <c r="B4482" i="20"/>
  <c r="B4483" i="20"/>
  <c r="B4484" i="20"/>
  <c r="B4485" i="20"/>
  <c r="B4486" i="20"/>
  <c r="B4487" i="20"/>
  <c r="B4488" i="20"/>
  <c r="B4489" i="20"/>
  <c r="B4490" i="20"/>
  <c r="B4491" i="20"/>
  <c r="B4492" i="20"/>
  <c r="B4493" i="20"/>
  <c r="B4494" i="20"/>
  <c r="B4495" i="20"/>
  <c r="B4496" i="20"/>
  <c r="B4497" i="20"/>
  <c r="B4498" i="20"/>
  <c r="B4499" i="20"/>
  <c r="B4500" i="20"/>
  <c r="B4501" i="20"/>
  <c r="B4502" i="20"/>
  <c r="B4503" i="20"/>
  <c r="B4504" i="20"/>
  <c r="B4505" i="20"/>
  <c r="B4506" i="20"/>
  <c r="B4507" i="20"/>
  <c r="B4508" i="20"/>
  <c r="B4509" i="20"/>
  <c r="B4510" i="20"/>
  <c r="B4511" i="20"/>
  <c r="B4512" i="20"/>
  <c r="B4513" i="20"/>
  <c r="B4514" i="20"/>
  <c r="B4515" i="20"/>
  <c r="B4516" i="20"/>
  <c r="B4517" i="20"/>
  <c r="B4518" i="20"/>
  <c r="B4519" i="20"/>
  <c r="B4520" i="20"/>
  <c r="B4521" i="20"/>
  <c r="B4522" i="20"/>
  <c r="B4523" i="20"/>
  <c r="B4524" i="20"/>
  <c r="B4525" i="20"/>
  <c r="B4526" i="20"/>
  <c r="B4527" i="20"/>
  <c r="B4528" i="20"/>
  <c r="B4529" i="20"/>
  <c r="B4530" i="20"/>
  <c r="B4531" i="20"/>
  <c r="B4532" i="20"/>
  <c r="B4533" i="20"/>
  <c r="B4534" i="20"/>
  <c r="B4535" i="20"/>
  <c r="B4536" i="20"/>
  <c r="B4537" i="20"/>
  <c r="B4538" i="20"/>
  <c r="B4539" i="20"/>
  <c r="B4540" i="20"/>
  <c r="B4541" i="20"/>
  <c r="B4542" i="20"/>
  <c r="B4543" i="20"/>
  <c r="B4544" i="20"/>
  <c r="B4545" i="20"/>
  <c r="B4546" i="20"/>
  <c r="B4547" i="20"/>
  <c r="B4548" i="20"/>
  <c r="B4549" i="20"/>
  <c r="B4550" i="20"/>
  <c r="B4551" i="20"/>
  <c r="B4552" i="20"/>
  <c r="B4553" i="20"/>
  <c r="B4554" i="20"/>
  <c r="B4555" i="20"/>
  <c r="B4556" i="20"/>
  <c r="B4557" i="20"/>
  <c r="B4558" i="20"/>
  <c r="B4559" i="20"/>
  <c r="B4560" i="20"/>
  <c r="B4561" i="20"/>
  <c r="B4562" i="20"/>
  <c r="B4563" i="20"/>
  <c r="B4564" i="20"/>
  <c r="B4565" i="20"/>
  <c r="B4566" i="20"/>
  <c r="B4567" i="20"/>
  <c r="B4568" i="20"/>
  <c r="B4569" i="20"/>
  <c r="B4570" i="20"/>
  <c r="B4571" i="20"/>
  <c r="B4572" i="20"/>
  <c r="B4573" i="20"/>
  <c r="B4574" i="20"/>
  <c r="B4575" i="20"/>
  <c r="B4576" i="20"/>
  <c r="B4577" i="20"/>
  <c r="B4578" i="20"/>
  <c r="B4579" i="20"/>
  <c r="B4580" i="20"/>
  <c r="B4581" i="20"/>
  <c r="B4582" i="20"/>
  <c r="B4583" i="20"/>
  <c r="B4584" i="20"/>
  <c r="B4585" i="20"/>
  <c r="B4586" i="20"/>
  <c r="B4587" i="20"/>
  <c r="B4588" i="20"/>
  <c r="B4589" i="20"/>
  <c r="B4590" i="20"/>
  <c r="B4591" i="20"/>
  <c r="B4592" i="20"/>
  <c r="B4593" i="20"/>
  <c r="B4594" i="20"/>
  <c r="B4595" i="20"/>
  <c r="B4596" i="20"/>
  <c r="B4597" i="20"/>
  <c r="B4598" i="20"/>
  <c r="B4599" i="20"/>
  <c r="B4600" i="20"/>
  <c r="B4601" i="20"/>
  <c r="B4602" i="20"/>
  <c r="B4603" i="20"/>
  <c r="B4604" i="20"/>
  <c r="B4605" i="20"/>
  <c r="B4606" i="20"/>
  <c r="B4607" i="20"/>
  <c r="B4608" i="20"/>
  <c r="B4609" i="20"/>
  <c r="B4610" i="20"/>
  <c r="B4611" i="20"/>
  <c r="B4612" i="20"/>
  <c r="B4613" i="20"/>
  <c r="B4614" i="20"/>
  <c r="B4615" i="20"/>
  <c r="B4616" i="20"/>
  <c r="B4617" i="20"/>
  <c r="B4618" i="20"/>
  <c r="B4619" i="20"/>
  <c r="B4620" i="20"/>
  <c r="B4621" i="20"/>
  <c r="B4622" i="20"/>
  <c r="B4623" i="20"/>
  <c r="B4624" i="20"/>
  <c r="B4625" i="20"/>
  <c r="B4626" i="20"/>
  <c r="B4627" i="20"/>
  <c r="B4628" i="20"/>
  <c r="B4629" i="20"/>
  <c r="B4630" i="20"/>
  <c r="B4631" i="20"/>
  <c r="B4632" i="20"/>
  <c r="B4633" i="20"/>
  <c r="B4634" i="20"/>
  <c r="B4635" i="20"/>
  <c r="B4636" i="20"/>
  <c r="B4637" i="20"/>
  <c r="B4638" i="20"/>
  <c r="B4639" i="20"/>
  <c r="B4640" i="20"/>
  <c r="B4641" i="20"/>
  <c r="B4642" i="20"/>
  <c r="B4643" i="20"/>
  <c r="B4644" i="20"/>
  <c r="B4645" i="20"/>
  <c r="B4646" i="20"/>
  <c r="B4647" i="20"/>
  <c r="B4648" i="20"/>
  <c r="B4649" i="20"/>
  <c r="B4650" i="20"/>
  <c r="B4651" i="20"/>
  <c r="B4652" i="20"/>
  <c r="B4653" i="20"/>
  <c r="B4654" i="20"/>
  <c r="B4655" i="20"/>
  <c r="B4656" i="20"/>
  <c r="B4657" i="20"/>
  <c r="B4658" i="20"/>
  <c r="B4659" i="20"/>
  <c r="B4660" i="20"/>
  <c r="B4661" i="20"/>
  <c r="B4662" i="20"/>
  <c r="B4663" i="20"/>
  <c r="B4664" i="20"/>
  <c r="B4665" i="20"/>
  <c r="B4666" i="20"/>
  <c r="B4667" i="20"/>
  <c r="B4668" i="20"/>
  <c r="B4669" i="20"/>
  <c r="B4670" i="20"/>
  <c r="B4671" i="20"/>
  <c r="B4672" i="20"/>
  <c r="B4673" i="20"/>
  <c r="B4674" i="20"/>
  <c r="B4675" i="20"/>
  <c r="B4676" i="20"/>
  <c r="B4677" i="20"/>
  <c r="B4678" i="20"/>
  <c r="B4679" i="20"/>
  <c r="B4680" i="20"/>
  <c r="B4681" i="20"/>
  <c r="B4682" i="20"/>
  <c r="B4683" i="20"/>
  <c r="B4684" i="20"/>
  <c r="B4685" i="20"/>
  <c r="B4686" i="20"/>
  <c r="B4687" i="20"/>
  <c r="B4688" i="20"/>
  <c r="B4689" i="20"/>
  <c r="B4690" i="20"/>
  <c r="B4691" i="20"/>
  <c r="B4692" i="20"/>
  <c r="B4693" i="20"/>
  <c r="B4694" i="20"/>
  <c r="B4695" i="20"/>
  <c r="B4696" i="20"/>
  <c r="B4697" i="20"/>
  <c r="B4698" i="20"/>
  <c r="B4699" i="20"/>
  <c r="B4700" i="20"/>
  <c r="B4701" i="20"/>
  <c r="B4702" i="20"/>
  <c r="B4703" i="20"/>
  <c r="B4704" i="20"/>
  <c r="B4705" i="20"/>
  <c r="B4706" i="20"/>
  <c r="B4707" i="20"/>
  <c r="B4708" i="20"/>
  <c r="B4709" i="20"/>
  <c r="B4710" i="20"/>
  <c r="B4711" i="20"/>
  <c r="B4712" i="20"/>
  <c r="B4713" i="20"/>
  <c r="B4714" i="20"/>
  <c r="B4715" i="20"/>
  <c r="B4716" i="20"/>
  <c r="B4717" i="20"/>
  <c r="B4718" i="20"/>
  <c r="B4719" i="20"/>
  <c r="B4720" i="20"/>
  <c r="B4721" i="20"/>
  <c r="B4722" i="20"/>
  <c r="B4723" i="20"/>
  <c r="B4724" i="20"/>
  <c r="B4725" i="20"/>
  <c r="B4726" i="20"/>
  <c r="B4727" i="20"/>
  <c r="B4728" i="20"/>
  <c r="B4729" i="20"/>
  <c r="B4730" i="20"/>
  <c r="B4731" i="20"/>
  <c r="B4732" i="20"/>
  <c r="B4733" i="20"/>
  <c r="B4734" i="20"/>
  <c r="B4735" i="20"/>
  <c r="B4736" i="20"/>
  <c r="B4737" i="20"/>
  <c r="B4738" i="20"/>
  <c r="B4739" i="20"/>
  <c r="B4740" i="20"/>
  <c r="B4741" i="20"/>
  <c r="B4742" i="20"/>
  <c r="B4743" i="20"/>
  <c r="B4744" i="20"/>
  <c r="B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W683" i="20"/>
  <c r="W684" i="20"/>
  <c r="W685" i="20"/>
  <c r="W686" i="20"/>
  <c r="W687" i="20"/>
  <c r="W688" i="20"/>
  <c r="W689" i="20"/>
  <c r="W690" i="20"/>
  <c r="W691" i="20"/>
  <c r="W692" i="20"/>
  <c r="W693" i="20"/>
  <c r="W694" i="20"/>
  <c r="W695" i="20"/>
  <c r="W696" i="20"/>
  <c r="W697" i="20"/>
  <c r="W698" i="20"/>
  <c r="W699" i="20"/>
  <c r="W700" i="20"/>
  <c r="W701" i="20"/>
  <c r="W702" i="20"/>
  <c r="W703" i="20"/>
  <c r="W704" i="20"/>
  <c r="W705" i="20"/>
  <c r="W706" i="20"/>
  <c r="W707" i="20"/>
  <c r="W708" i="20"/>
  <c r="W709" i="20"/>
  <c r="W710" i="20"/>
  <c r="W711" i="20"/>
  <c r="W712" i="20"/>
  <c r="W713" i="20"/>
  <c r="W714" i="20"/>
  <c r="W715" i="20"/>
  <c r="W716" i="20"/>
  <c r="W717" i="20"/>
  <c r="W718" i="20"/>
  <c r="W719" i="20"/>
  <c r="W720" i="20"/>
  <c r="W721" i="20"/>
  <c r="W722" i="20"/>
  <c r="W723" i="20"/>
  <c r="W724" i="20"/>
  <c r="W725" i="20"/>
  <c r="W726" i="20"/>
  <c r="W727" i="20"/>
  <c r="W728" i="20"/>
  <c r="W729" i="20"/>
  <c r="W730" i="20"/>
  <c r="W731" i="20"/>
  <c r="W732" i="20"/>
  <c r="W733" i="20"/>
  <c r="W734" i="20"/>
  <c r="W735" i="20"/>
  <c r="W736" i="20"/>
  <c r="W737" i="20"/>
  <c r="W738" i="20"/>
  <c r="W739" i="20"/>
  <c r="W740" i="20"/>
  <c r="W741" i="20"/>
  <c r="W742" i="20"/>
  <c r="W743" i="20"/>
  <c r="W744" i="20"/>
  <c r="W745" i="20"/>
  <c r="W746" i="20"/>
  <c r="W747" i="20"/>
  <c r="W748" i="20"/>
  <c r="W749" i="20"/>
  <c r="W750" i="20"/>
  <c r="W751" i="20"/>
  <c r="W752" i="20"/>
  <c r="W753" i="20"/>
  <c r="W754" i="20"/>
  <c r="W755" i="20"/>
  <c r="W756" i="20"/>
  <c r="W757" i="20"/>
  <c r="W758" i="20"/>
  <c r="W759" i="20"/>
  <c r="W760" i="20"/>
  <c r="W761" i="20"/>
  <c r="W762" i="20"/>
  <c r="W763" i="20"/>
  <c r="W764" i="20"/>
  <c r="W765" i="20"/>
  <c r="W766" i="20"/>
  <c r="W767" i="20"/>
  <c r="W768" i="20"/>
  <c r="W769" i="20"/>
  <c r="W770" i="20"/>
  <c r="W771" i="20"/>
  <c r="W772" i="20"/>
  <c r="W773" i="20"/>
  <c r="W774" i="20"/>
  <c r="W775" i="20"/>
  <c r="W776" i="20"/>
  <c r="W777" i="20"/>
  <c r="W778" i="20"/>
  <c r="W779" i="20"/>
  <c r="W780" i="20"/>
  <c r="W781" i="20"/>
  <c r="W782" i="20"/>
  <c r="W783" i="20"/>
  <c r="W784" i="20"/>
  <c r="W785" i="20"/>
  <c r="W786" i="20"/>
  <c r="W787" i="20"/>
  <c r="W788" i="20"/>
  <c r="W789" i="20"/>
  <c r="W790" i="20"/>
  <c r="W791" i="20"/>
  <c r="W792" i="20"/>
  <c r="W793" i="20"/>
  <c r="W794" i="20"/>
  <c r="W795" i="20"/>
  <c r="W796" i="20"/>
  <c r="W797" i="20"/>
  <c r="W798" i="20"/>
  <c r="W799" i="20"/>
  <c r="W800" i="20"/>
  <c r="W801" i="20"/>
  <c r="W802" i="20"/>
  <c r="W803" i="20"/>
  <c r="W804" i="20"/>
  <c r="W805" i="20"/>
  <c r="W806" i="20"/>
  <c r="W807" i="20"/>
  <c r="W808" i="20"/>
  <c r="W809" i="20"/>
  <c r="W810" i="20"/>
  <c r="W811" i="20"/>
  <c r="W812" i="20"/>
  <c r="W813" i="20"/>
  <c r="W814" i="20"/>
  <c r="W815" i="20"/>
  <c r="W816" i="20"/>
  <c r="W817" i="20"/>
  <c r="W818" i="20"/>
  <c r="W819" i="20"/>
  <c r="W820" i="20"/>
  <c r="W821" i="20"/>
  <c r="W822" i="20"/>
  <c r="W823" i="20"/>
  <c r="W824" i="20"/>
  <c r="W825" i="20"/>
  <c r="W826" i="20"/>
  <c r="W827" i="20"/>
  <c r="W828" i="20"/>
  <c r="W829" i="20"/>
  <c r="W830" i="20"/>
  <c r="W831" i="20"/>
  <c r="W832" i="20"/>
  <c r="W833" i="20"/>
  <c r="W834" i="20"/>
  <c r="W835" i="20"/>
  <c r="W836" i="20"/>
  <c r="W837" i="20"/>
  <c r="W838" i="20"/>
  <c r="W839" i="20"/>
  <c r="W840" i="20"/>
  <c r="W841" i="20"/>
  <c r="W842" i="20"/>
  <c r="W843" i="20"/>
  <c r="W844" i="20"/>
  <c r="W845" i="20"/>
  <c r="W846" i="20"/>
  <c r="W847" i="20"/>
  <c r="W848" i="20"/>
  <c r="W849" i="20"/>
  <c r="W850" i="20"/>
  <c r="W851" i="20"/>
  <c r="W852" i="20"/>
  <c r="W853" i="20"/>
  <c r="W854" i="20"/>
  <c r="W855" i="20"/>
  <c r="W856" i="20"/>
  <c r="W857" i="20"/>
  <c r="W858" i="20"/>
  <c r="W859" i="20"/>
  <c r="W860" i="20"/>
  <c r="W861" i="20"/>
  <c r="W862" i="20"/>
  <c r="W863" i="20"/>
  <c r="W864" i="20"/>
  <c r="W865" i="20"/>
  <c r="W866" i="20"/>
  <c r="W867" i="20"/>
  <c r="W868" i="20"/>
  <c r="W869" i="20"/>
  <c r="W870" i="20"/>
  <c r="W871" i="20"/>
  <c r="W872" i="20"/>
  <c r="W873" i="20"/>
  <c r="W874" i="20"/>
  <c r="W875" i="20"/>
  <c r="W876" i="20"/>
  <c r="W877" i="20"/>
  <c r="W878" i="20"/>
  <c r="W879" i="20"/>
  <c r="W880" i="20"/>
  <c r="W881" i="20"/>
  <c r="W882" i="20"/>
  <c r="W883" i="20"/>
  <c r="W884" i="20"/>
  <c r="W885" i="20"/>
  <c r="W886" i="20"/>
  <c r="W887" i="20"/>
  <c r="W888" i="20"/>
  <c r="W889" i="20"/>
  <c r="W890" i="20"/>
  <c r="W891" i="20"/>
  <c r="W892" i="20"/>
  <c r="W893" i="20"/>
  <c r="W894" i="20"/>
  <c r="W895" i="20"/>
  <c r="W896" i="20"/>
  <c r="W897" i="20"/>
  <c r="W898" i="20"/>
  <c r="W899" i="20"/>
  <c r="W900" i="20"/>
  <c r="W901" i="20"/>
  <c r="W902" i="20"/>
  <c r="W903" i="20"/>
  <c r="W904" i="20"/>
  <c r="W905" i="20"/>
  <c r="W906" i="20"/>
  <c r="W907" i="20"/>
  <c r="W908" i="20"/>
  <c r="W909" i="20"/>
  <c r="W910" i="20"/>
  <c r="W911" i="20"/>
  <c r="W912" i="20"/>
  <c r="W913" i="20"/>
  <c r="W914" i="20"/>
  <c r="W915" i="20"/>
  <c r="W916" i="20"/>
  <c r="W917" i="20"/>
  <c r="W918" i="20"/>
  <c r="W919" i="20"/>
  <c r="W920" i="20"/>
  <c r="W921" i="20"/>
  <c r="W922" i="20"/>
  <c r="W923" i="20"/>
  <c r="W924" i="20"/>
  <c r="W925" i="20"/>
  <c r="W926" i="20"/>
  <c r="W927" i="20"/>
  <c r="W928" i="20"/>
  <c r="W929" i="20"/>
  <c r="W930" i="20"/>
  <c r="W931" i="20"/>
  <c r="W932" i="20"/>
  <c r="W933" i="20"/>
  <c r="W934" i="20"/>
  <c r="W935" i="20"/>
  <c r="W936" i="20"/>
  <c r="W937" i="20"/>
  <c r="W938" i="20"/>
  <c r="W939" i="20"/>
  <c r="W940" i="20"/>
  <c r="W941" i="20"/>
  <c r="W942" i="20"/>
  <c r="W943" i="20"/>
  <c r="W944" i="20"/>
  <c r="W945" i="20"/>
  <c r="W946" i="20"/>
  <c r="W947" i="20"/>
  <c r="W948" i="20"/>
  <c r="W949" i="20"/>
  <c r="W950" i="20"/>
  <c r="W951" i="20"/>
  <c r="W952" i="20"/>
  <c r="W953" i="20"/>
  <c r="W954" i="20"/>
  <c r="W955" i="20"/>
  <c r="W956" i="20"/>
  <c r="W957" i="20"/>
  <c r="W958" i="20"/>
  <c r="W959" i="20"/>
  <c r="W960" i="20"/>
  <c r="W961" i="20"/>
  <c r="W962" i="20"/>
  <c r="W963" i="20"/>
  <c r="W964" i="20"/>
  <c r="W965" i="20"/>
  <c r="W966" i="20"/>
  <c r="W967" i="20"/>
  <c r="W968" i="20"/>
  <c r="W969" i="20"/>
  <c r="W970" i="20"/>
  <c r="W971" i="20"/>
  <c r="W972" i="20"/>
  <c r="W973" i="20"/>
  <c r="W974" i="20"/>
  <c r="W975" i="20"/>
  <c r="W976" i="20"/>
  <c r="W977" i="20"/>
  <c r="W978" i="20"/>
  <c r="W979" i="20"/>
  <c r="W980" i="20"/>
  <c r="W981" i="20"/>
  <c r="W982" i="20"/>
  <c r="W983" i="20"/>
  <c r="W984" i="20"/>
  <c r="W985" i="20"/>
  <c r="W986" i="20"/>
  <c r="W987" i="20"/>
  <c r="W988" i="20"/>
  <c r="W989" i="20"/>
  <c r="W990" i="20"/>
  <c r="W991" i="20"/>
  <c r="W992" i="20"/>
  <c r="W993" i="20"/>
  <c r="W994" i="20"/>
  <c r="W995" i="20"/>
  <c r="W996" i="20"/>
  <c r="W997" i="20"/>
  <c r="W998" i="20"/>
  <c r="W999" i="20"/>
  <c r="W1000" i="20"/>
  <c r="W1001" i="20"/>
  <c r="W1002" i="20"/>
  <c r="W1003" i="20"/>
  <c r="W1004" i="20"/>
  <c r="W1005" i="20"/>
  <c r="W1006" i="20"/>
  <c r="W1007" i="20"/>
  <c r="W1008" i="20"/>
  <c r="W1009" i="20"/>
  <c r="W1010" i="20"/>
  <c r="W1011" i="20"/>
  <c r="W1012" i="20"/>
  <c r="W1013" i="20"/>
  <c r="W1014" i="20"/>
  <c r="W1015" i="20"/>
  <c r="W1016" i="20"/>
  <c r="W1017" i="20"/>
  <c r="W1018" i="20"/>
  <c r="W1019" i="20"/>
  <c r="W1020" i="20"/>
  <c r="W1021" i="20"/>
  <c r="W1022" i="20"/>
  <c r="W1023" i="20"/>
  <c r="W1024" i="20"/>
  <c r="W1025" i="20"/>
  <c r="W1026" i="20"/>
  <c r="W1027" i="20"/>
  <c r="W1028" i="20"/>
  <c r="W1029" i="20"/>
  <c r="W1030" i="20"/>
  <c r="W1031" i="20"/>
  <c r="W1032" i="20"/>
  <c r="W1033" i="20"/>
  <c r="W1034" i="20"/>
  <c r="W1035" i="20"/>
  <c r="W1036" i="20"/>
  <c r="W1037" i="20"/>
  <c r="W1038" i="20"/>
  <c r="W1039" i="20"/>
  <c r="W1040" i="20"/>
  <c r="W1041" i="20"/>
  <c r="W1042" i="20"/>
  <c r="W1043" i="20"/>
  <c r="W1044" i="20"/>
  <c r="W1045" i="20"/>
  <c r="W1046" i="20"/>
  <c r="W1047" i="20"/>
  <c r="W1048" i="20"/>
  <c r="W1049" i="20"/>
  <c r="W1050" i="20"/>
  <c r="W1051" i="20"/>
  <c r="W1052" i="20"/>
  <c r="W1053" i="20"/>
  <c r="W1054" i="20"/>
  <c r="W1055" i="20"/>
  <c r="W1056" i="20"/>
  <c r="W1057" i="20"/>
  <c r="W1058" i="20"/>
  <c r="W1059" i="20"/>
  <c r="W1060" i="20"/>
  <c r="W1061" i="20"/>
  <c r="W1062" i="20"/>
  <c r="W1063" i="20"/>
  <c r="W1064" i="20"/>
  <c r="W1065" i="20"/>
  <c r="W1066" i="20"/>
  <c r="W1067" i="20"/>
  <c r="W1068" i="20"/>
  <c r="W1069" i="20"/>
  <c r="W1070" i="20"/>
  <c r="W1071" i="20"/>
  <c r="W1072" i="20"/>
  <c r="W1073" i="20"/>
  <c r="W1074" i="20"/>
  <c r="W1075" i="20"/>
  <c r="W1076" i="20"/>
  <c r="W1077" i="20"/>
  <c r="W1078" i="20"/>
  <c r="W1079" i="20"/>
  <c r="W1080" i="20"/>
  <c r="W1081" i="20"/>
  <c r="W1082" i="20"/>
  <c r="W1083" i="20"/>
  <c r="W1084" i="20"/>
  <c r="W1085" i="20"/>
  <c r="W1086" i="20"/>
  <c r="W1087" i="20"/>
  <c r="W1088" i="20"/>
  <c r="W1089" i="20"/>
  <c r="W1090" i="20"/>
  <c r="W1091" i="20"/>
  <c r="W1092" i="20"/>
  <c r="W1093" i="20"/>
  <c r="W1094" i="20"/>
  <c r="W1095" i="20"/>
  <c r="W1096" i="20"/>
  <c r="W1097" i="20"/>
  <c r="W1098" i="20"/>
  <c r="W1099" i="20"/>
  <c r="W1100" i="20"/>
  <c r="W1101" i="20"/>
  <c r="W1102" i="20"/>
  <c r="W1103" i="20"/>
  <c r="W1104" i="20"/>
  <c r="W1105" i="20"/>
  <c r="W1106" i="20"/>
  <c r="W1107" i="20"/>
  <c r="W1108" i="20"/>
  <c r="W1109" i="20"/>
  <c r="W1110" i="20"/>
  <c r="W1111" i="20"/>
  <c r="W1112" i="20"/>
  <c r="W1113" i="20"/>
  <c r="W1114" i="20"/>
  <c r="W1115" i="20"/>
  <c r="W1116" i="20"/>
  <c r="W1117" i="20"/>
  <c r="W1118" i="20"/>
  <c r="W1119" i="20"/>
  <c r="W1120" i="20"/>
  <c r="W1121" i="20"/>
  <c r="W1122" i="20"/>
  <c r="W1123" i="20"/>
  <c r="W1124" i="20"/>
  <c r="W1125" i="20"/>
  <c r="W1126" i="20"/>
  <c r="W1127" i="20"/>
  <c r="W1128" i="20"/>
  <c r="W1129" i="20"/>
  <c r="W1130" i="20"/>
  <c r="W1131" i="20"/>
  <c r="W1132" i="20"/>
  <c r="W1133" i="20"/>
  <c r="W1134" i="20"/>
  <c r="W1135" i="20"/>
  <c r="W1136" i="20"/>
  <c r="W1137" i="20"/>
  <c r="W1138" i="20"/>
  <c r="W1139" i="20"/>
  <c r="W1140" i="20"/>
  <c r="W1141" i="20"/>
  <c r="W1142" i="20"/>
  <c r="W1143" i="20"/>
  <c r="W1144" i="20"/>
  <c r="W1145" i="20"/>
  <c r="W1146" i="20"/>
  <c r="W1147" i="20"/>
  <c r="W1148" i="20"/>
  <c r="W1149" i="20"/>
  <c r="W1150" i="20"/>
  <c r="W1151" i="20"/>
  <c r="W1152" i="20"/>
  <c r="W1153" i="20"/>
  <c r="W1154" i="20"/>
  <c r="W1155" i="20"/>
  <c r="W1156" i="20"/>
  <c r="W1157" i="20"/>
  <c r="W1158" i="20"/>
  <c r="W1159" i="20"/>
  <c r="W1160" i="20"/>
  <c r="W1161" i="20"/>
  <c r="W1162" i="20"/>
  <c r="W1163" i="20"/>
  <c r="W1164" i="20"/>
  <c r="W1165" i="20"/>
  <c r="W1166" i="20"/>
  <c r="W1167" i="20"/>
  <c r="W1168" i="20"/>
  <c r="W1169" i="20"/>
  <c r="W1170" i="20"/>
  <c r="W1171" i="20"/>
  <c r="W1172" i="20"/>
  <c r="W1173" i="20"/>
  <c r="W1174" i="20"/>
  <c r="W1175" i="20"/>
  <c r="W1176" i="20"/>
  <c r="W1177" i="20"/>
  <c r="W1178" i="20"/>
  <c r="W1179" i="20"/>
  <c r="W1180" i="20"/>
  <c r="W1181" i="20"/>
  <c r="W1182" i="20"/>
  <c r="W1183" i="20"/>
  <c r="W1184" i="20"/>
  <c r="W1185" i="20"/>
  <c r="W1186" i="20"/>
  <c r="W1187" i="20"/>
  <c r="W1188" i="20"/>
  <c r="W1189" i="20"/>
  <c r="W1190" i="20"/>
  <c r="W1191" i="20"/>
  <c r="W1192" i="20"/>
  <c r="W1193" i="20"/>
  <c r="W1194" i="20"/>
  <c r="W1195" i="20"/>
  <c r="W1196" i="20"/>
  <c r="W1197" i="20"/>
  <c r="W1198" i="20"/>
  <c r="W1199" i="20"/>
  <c r="W1200" i="20"/>
  <c r="W1201" i="20"/>
  <c r="W1202" i="20"/>
  <c r="W1203" i="20"/>
  <c r="W1204" i="20"/>
  <c r="W1205" i="20"/>
  <c r="W1206" i="20"/>
  <c r="W1207" i="20"/>
  <c r="W1208" i="20"/>
  <c r="W1209" i="20"/>
  <c r="W121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1408" i="20"/>
  <c r="W1409" i="20"/>
  <c r="W1410" i="20"/>
  <c r="W1411" i="20"/>
  <c r="W1412" i="20"/>
  <c r="W1413" i="20"/>
  <c r="W1414" i="20"/>
  <c r="W1415" i="20"/>
  <c r="W1416" i="20"/>
  <c r="W1417" i="20"/>
  <c r="W1418" i="20"/>
  <c r="W1419" i="20"/>
  <c r="W1420" i="20"/>
  <c r="W1421" i="20"/>
  <c r="W1422" i="20"/>
  <c r="W1423" i="20"/>
  <c r="W1424" i="20"/>
  <c r="W1425" i="20"/>
  <c r="W1426" i="20"/>
  <c r="W1427" i="20"/>
  <c r="W1428" i="20"/>
  <c r="W1429" i="20"/>
  <c r="W1430" i="20"/>
  <c r="W1431" i="20"/>
  <c r="W1432" i="20"/>
  <c r="W1433" i="20"/>
  <c r="W1434" i="20"/>
  <c r="W1435" i="20"/>
  <c r="W1436" i="20"/>
  <c r="W1437" i="20"/>
  <c r="W1438" i="20"/>
  <c r="W1439" i="20"/>
  <c r="W1440" i="20"/>
  <c r="W1441" i="20"/>
  <c r="W1442" i="20"/>
  <c r="W1443" i="20"/>
  <c r="W1444" i="20"/>
  <c r="W1445" i="20"/>
  <c r="W1446" i="20"/>
  <c r="W1447" i="20"/>
  <c r="W1448" i="20"/>
  <c r="W1449" i="20"/>
  <c r="W1450" i="20"/>
  <c r="W1451" i="20"/>
  <c r="W1452" i="20"/>
  <c r="W1453" i="20"/>
  <c r="W1454" i="20"/>
  <c r="W1455" i="20"/>
  <c r="W1456" i="20"/>
  <c r="W1457" i="20"/>
  <c r="W1458" i="20"/>
  <c r="W1459" i="20"/>
  <c r="W1460" i="20"/>
  <c r="W1461" i="20"/>
  <c r="W1462" i="20"/>
  <c r="W1463" i="20"/>
  <c r="W1464" i="20"/>
  <c r="W1465" i="20"/>
  <c r="W1466" i="20"/>
  <c r="W1467" i="20"/>
  <c r="W1468" i="20"/>
  <c r="W1469" i="20"/>
  <c r="W1470" i="20"/>
  <c r="W1471" i="20"/>
  <c r="W1472" i="20"/>
  <c r="W1473" i="20"/>
  <c r="W1474" i="20"/>
  <c r="W1475" i="20"/>
  <c r="W1476" i="20"/>
  <c r="W1477" i="20"/>
  <c r="W1478" i="20"/>
  <c r="W1479" i="20"/>
  <c r="W1480" i="20"/>
  <c r="W1481" i="20"/>
  <c r="W1482" i="20"/>
  <c r="W1483" i="20"/>
  <c r="W1484" i="20"/>
  <c r="W1485" i="20"/>
  <c r="W1486" i="20"/>
  <c r="W1487" i="20"/>
  <c r="W1488" i="20"/>
  <c r="W1489" i="20"/>
  <c r="W1490" i="20"/>
  <c r="W1491" i="20"/>
  <c r="W1492" i="20"/>
  <c r="W1493" i="20"/>
  <c r="W1494" i="20"/>
  <c r="W1495" i="20"/>
  <c r="W1496" i="20"/>
  <c r="W1497" i="20"/>
  <c r="W1498" i="20"/>
  <c r="W1499" i="20"/>
  <c r="W1500" i="20"/>
  <c r="W1501" i="20"/>
  <c r="W1502" i="20"/>
  <c r="W1503" i="20"/>
  <c r="W1504" i="20"/>
  <c r="W1505" i="20"/>
  <c r="W1506" i="20"/>
  <c r="W1507" i="20"/>
  <c r="W1508" i="20"/>
  <c r="W1509" i="20"/>
  <c r="W1510" i="20"/>
  <c r="W1511" i="20"/>
  <c r="W1512" i="20"/>
  <c r="W1513" i="20"/>
  <c r="W1514" i="20"/>
  <c r="W1515" i="20"/>
  <c r="W1516" i="20"/>
  <c r="W1517" i="20"/>
  <c r="W1518" i="20"/>
  <c r="W1519" i="20"/>
  <c r="W1520" i="20"/>
  <c r="W1521" i="20"/>
  <c r="W1522" i="20"/>
  <c r="W1523" i="20"/>
  <c r="W1524" i="20"/>
  <c r="W1525" i="20"/>
  <c r="W1526" i="20"/>
  <c r="W1527" i="20"/>
  <c r="W1528" i="20"/>
  <c r="W1529" i="20"/>
  <c r="W1530" i="20"/>
  <c r="W1531" i="20"/>
  <c r="W1532" i="20"/>
  <c r="W1533" i="20"/>
  <c r="W1534" i="20"/>
  <c r="W1535" i="20"/>
  <c r="W1536" i="20"/>
  <c r="W1537" i="20"/>
  <c r="W1538" i="20"/>
  <c r="W1539" i="20"/>
  <c r="W1540" i="20"/>
  <c r="W1541" i="20"/>
  <c r="W1542" i="20"/>
  <c r="W1543" i="20"/>
  <c r="W1544" i="20"/>
  <c r="W1545" i="20"/>
  <c r="W1546" i="20"/>
  <c r="W1547" i="20"/>
  <c r="W1548" i="20"/>
  <c r="W1549" i="20"/>
  <c r="W1550" i="20"/>
  <c r="W1551" i="20"/>
  <c r="W1552" i="20"/>
  <c r="W1553" i="20"/>
  <c r="W1554" i="20"/>
  <c r="W1555" i="20"/>
  <c r="W1556" i="20"/>
  <c r="W1557" i="20"/>
  <c r="W1558" i="20"/>
  <c r="W1559" i="20"/>
  <c r="W1560" i="20"/>
  <c r="W1561" i="20"/>
  <c r="W1562" i="20"/>
  <c r="W1563" i="20"/>
  <c r="W1564" i="20"/>
  <c r="W1565" i="20"/>
  <c r="W1566" i="20"/>
  <c r="W1567" i="20"/>
  <c r="W1568" i="20"/>
  <c r="W1569" i="20"/>
  <c r="W1570" i="20"/>
  <c r="W1571" i="20"/>
  <c r="W1572" i="20"/>
  <c r="W1573" i="20"/>
  <c r="W1574" i="20"/>
  <c r="W1575" i="20"/>
  <c r="W1576" i="20"/>
  <c r="W1577" i="20"/>
  <c r="W1578" i="20"/>
  <c r="W1579" i="20"/>
  <c r="W1580" i="20"/>
  <c r="W1581" i="20"/>
  <c r="W1582" i="20"/>
  <c r="W1583" i="20"/>
  <c r="W1584" i="20"/>
  <c r="W1585" i="20"/>
  <c r="W1586" i="20"/>
  <c r="W1587" i="20"/>
  <c r="W1588" i="20"/>
  <c r="W1589" i="20"/>
  <c r="W1590" i="20"/>
  <c r="W1591" i="20"/>
  <c r="W1592" i="20"/>
  <c r="W1593" i="20"/>
  <c r="W1594" i="20"/>
  <c r="W1595" i="20"/>
  <c r="W1596" i="20"/>
  <c r="W1597" i="20"/>
  <c r="W1598" i="20"/>
  <c r="W1599" i="20"/>
  <c r="W1600" i="20"/>
  <c r="W1601" i="20"/>
  <c r="W1602" i="20"/>
  <c r="W1603" i="20"/>
  <c r="W1604" i="20"/>
  <c r="W1605" i="20"/>
  <c r="W1606" i="20"/>
  <c r="W1607" i="20"/>
  <c r="W1608" i="20"/>
  <c r="W1609" i="20"/>
  <c r="W1610" i="20"/>
  <c r="W1611" i="20"/>
  <c r="W1612" i="20"/>
  <c r="W1613" i="20"/>
  <c r="W1614" i="20"/>
  <c r="W1615" i="20"/>
  <c r="W1616" i="20"/>
  <c r="W1617" i="20"/>
  <c r="W1618" i="20"/>
  <c r="W1619" i="20"/>
  <c r="W1620" i="20"/>
  <c r="W1621" i="20"/>
  <c r="W1622" i="20"/>
  <c r="W1623" i="20"/>
  <c r="W1624" i="20"/>
  <c r="W1625" i="20"/>
  <c r="W1626" i="20"/>
  <c r="W1627" i="20"/>
  <c r="W1628" i="20"/>
  <c r="W1629" i="20"/>
  <c r="W1630" i="20"/>
  <c r="W1631" i="20"/>
  <c r="W1632" i="20"/>
  <c r="W1633" i="20"/>
  <c r="W1634" i="20"/>
  <c r="W1635" i="20"/>
  <c r="W1636" i="20"/>
  <c r="W1637" i="20"/>
  <c r="W1638" i="20"/>
  <c r="W1639" i="20"/>
  <c r="W1640" i="20"/>
  <c r="W1641" i="20"/>
  <c r="W1642" i="20"/>
  <c r="W1643" i="20"/>
  <c r="W1644" i="20"/>
  <c r="W1645" i="20"/>
  <c r="W1646" i="20"/>
  <c r="W1647" i="20"/>
  <c r="W1648" i="20"/>
  <c r="W1649" i="20"/>
  <c r="W1650" i="20"/>
  <c r="W1651" i="20"/>
  <c r="W1652" i="20"/>
  <c r="W1653" i="20"/>
  <c r="W1654" i="20"/>
  <c r="W1655" i="20"/>
  <c r="W1656" i="20"/>
  <c r="W1657" i="20"/>
  <c r="W1658" i="20"/>
  <c r="W1659" i="20"/>
  <c r="W1660" i="20"/>
  <c r="W1661" i="20"/>
  <c r="W1662" i="20"/>
  <c r="W1663" i="20"/>
  <c r="W1664" i="20"/>
  <c r="W1665" i="20"/>
  <c r="W1666" i="20"/>
  <c r="W1667" i="20"/>
  <c r="W1668" i="20"/>
  <c r="W1669" i="20"/>
  <c r="W1670" i="20"/>
  <c r="W1671" i="20"/>
  <c r="W1672" i="20"/>
  <c r="W1673" i="20"/>
  <c r="W1674" i="20"/>
  <c r="W1675" i="20"/>
  <c r="W1676" i="20"/>
  <c r="W1677" i="20"/>
  <c r="W1678" i="20"/>
  <c r="W1679" i="20"/>
  <c r="W1680" i="20"/>
  <c r="W1681" i="20"/>
  <c r="W1682" i="20"/>
  <c r="W1683" i="20"/>
  <c r="W1684" i="20"/>
  <c r="W1685" i="20"/>
  <c r="W1686" i="20"/>
  <c r="W1687" i="20"/>
  <c r="W1688" i="20"/>
  <c r="W1689" i="20"/>
  <c r="W1690" i="20"/>
  <c r="W1691" i="20"/>
  <c r="W1692" i="20"/>
  <c r="W1693" i="20"/>
  <c r="W1694" i="20"/>
  <c r="W1695" i="20"/>
  <c r="W1696" i="20"/>
  <c r="W1697" i="20"/>
  <c r="W1698" i="20"/>
  <c r="W1699" i="20"/>
  <c r="W1700" i="20"/>
  <c r="W1701" i="20"/>
  <c r="W1702" i="20"/>
  <c r="W1703" i="20"/>
  <c r="W1704" i="20"/>
  <c r="W1705" i="20"/>
  <c r="W1706" i="20"/>
  <c r="W1707" i="20"/>
  <c r="W1708" i="20"/>
  <c r="W1709" i="20"/>
  <c r="W1710" i="20"/>
  <c r="W1711" i="20"/>
  <c r="W1712" i="20"/>
  <c r="W1713" i="20"/>
  <c r="W1714" i="20"/>
  <c r="W1715" i="20"/>
  <c r="W1716" i="20"/>
  <c r="W1717" i="20"/>
  <c r="W1718" i="20"/>
  <c r="W1719" i="20"/>
  <c r="W1720" i="20"/>
  <c r="W1721" i="20"/>
  <c r="W1722" i="20"/>
  <c r="W1723" i="20"/>
  <c r="W1724" i="20"/>
  <c r="W1725" i="20"/>
  <c r="W1726" i="20"/>
  <c r="W1727" i="20"/>
  <c r="W1728" i="20"/>
  <c r="W1729" i="20"/>
  <c r="W1730" i="20"/>
  <c r="W1731" i="20"/>
  <c r="W1732" i="20"/>
  <c r="W1733" i="20"/>
  <c r="W1734" i="20"/>
  <c r="W1735" i="20"/>
  <c r="W1736" i="20"/>
  <c r="W1737" i="20"/>
  <c r="W1738" i="20"/>
  <c r="W1739" i="20"/>
  <c r="W1740" i="20"/>
  <c r="W1741" i="20"/>
  <c r="W1742" i="20"/>
  <c r="W1743" i="20"/>
  <c r="W1744" i="20"/>
  <c r="W1745" i="20"/>
  <c r="W1746" i="20"/>
  <c r="W1747" i="20"/>
  <c r="W1748" i="20"/>
  <c r="W1749" i="20"/>
  <c r="W1750" i="20"/>
  <c r="W1751" i="20"/>
  <c r="W1752" i="20"/>
  <c r="W1753" i="20"/>
  <c r="W1754" i="20"/>
  <c r="W1755" i="20"/>
  <c r="W1756" i="20"/>
  <c r="W1757" i="20"/>
  <c r="W1758" i="20"/>
  <c r="W1759" i="20"/>
  <c r="W1760" i="20"/>
  <c r="W1761" i="20"/>
  <c r="W1762" i="20"/>
  <c r="W1763" i="20"/>
  <c r="W1764" i="20"/>
  <c r="W1765" i="20"/>
  <c r="W1766" i="20"/>
  <c r="W1767" i="20"/>
  <c r="W1768" i="20"/>
  <c r="W1769" i="20"/>
  <c r="W1770" i="20"/>
  <c r="W1771" i="20"/>
  <c r="W1772" i="20"/>
  <c r="W1773" i="20"/>
  <c r="W1774" i="20"/>
  <c r="W1775" i="20"/>
  <c r="W1776" i="20"/>
  <c r="W1777" i="20"/>
  <c r="W1778" i="20"/>
  <c r="W1779" i="20"/>
  <c r="W1780" i="20"/>
  <c r="W1781" i="20"/>
  <c r="W1782" i="20"/>
  <c r="W1783" i="20"/>
  <c r="W1784" i="20"/>
  <c r="W1785" i="20"/>
  <c r="W1786" i="20"/>
  <c r="W1787" i="20"/>
  <c r="W1788" i="20"/>
  <c r="W1789" i="20"/>
  <c r="W1790" i="20"/>
  <c r="W1791" i="20"/>
  <c r="W1792" i="20"/>
  <c r="W1793" i="20"/>
  <c r="W1794" i="20"/>
  <c r="W1795" i="20"/>
  <c r="W1796" i="20"/>
  <c r="W1797" i="20"/>
  <c r="W1798" i="20"/>
  <c r="W1799" i="20"/>
  <c r="W1800" i="20"/>
  <c r="W1801" i="20"/>
  <c r="W1802" i="20"/>
  <c r="W1803" i="20"/>
  <c r="W1804" i="20"/>
  <c r="W1805" i="20"/>
  <c r="W1806" i="20"/>
  <c r="W1807" i="20"/>
  <c r="W1808" i="20"/>
  <c r="W1809" i="20"/>
  <c r="W1810" i="20"/>
  <c r="W1811" i="20"/>
  <c r="W1812" i="20"/>
  <c r="W1813" i="20"/>
  <c r="W1814" i="20"/>
  <c r="W1815" i="20"/>
  <c r="W1816" i="20"/>
  <c r="W1817" i="20"/>
  <c r="W1818" i="20"/>
  <c r="W1819" i="20"/>
  <c r="W1820" i="20"/>
  <c r="W1821" i="20"/>
  <c r="W1822" i="20"/>
  <c r="W1823" i="20"/>
  <c r="W1824" i="20"/>
  <c r="W1825" i="20"/>
  <c r="W1826" i="20"/>
  <c r="W1827" i="20"/>
  <c r="W1828" i="20"/>
  <c r="W1829" i="20"/>
  <c r="W1830" i="20"/>
  <c r="W1831" i="20"/>
  <c r="W1832" i="20"/>
  <c r="W1833" i="20"/>
  <c r="W1834" i="20"/>
  <c r="W1835" i="20"/>
  <c r="W1836" i="20"/>
  <c r="W1837" i="20"/>
  <c r="W1838" i="20"/>
  <c r="W1839" i="20"/>
  <c r="W1840" i="20"/>
  <c r="W1841" i="20"/>
  <c r="W1842" i="20"/>
  <c r="W1843" i="20"/>
  <c r="W1844" i="20"/>
  <c r="W1845" i="20"/>
  <c r="W1846" i="20"/>
  <c r="W1847" i="20"/>
  <c r="W1848" i="20"/>
  <c r="W1849" i="20"/>
  <c r="W1850" i="20"/>
  <c r="W1851" i="20"/>
  <c r="W1852" i="20"/>
  <c r="W1853" i="20"/>
  <c r="W1854" i="20"/>
  <c r="W1855" i="20"/>
  <c r="W1856" i="20"/>
  <c r="W1857" i="20"/>
  <c r="W1858" i="20"/>
  <c r="W1859" i="20"/>
  <c r="W1860" i="20"/>
  <c r="W1861" i="20"/>
  <c r="W1862" i="20"/>
  <c r="W1863" i="20"/>
  <c r="W1864" i="20"/>
  <c r="W1865" i="20"/>
  <c r="W1866" i="20"/>
  <c r="W1867" i="20"/>
  <c r="W1868" i="20"/>
  <c r="W1869" i="20"/>
  <c r="W1870" i="20"/>
  <c r="W1871" i="20"/>
  <c r="W1872" i="20"/>
  <c r="W1873" i="20"/>
  <c r="W1874" i="20"/>
  <c r="W1875" i="20"/>
  <c r="W1876" i="20"/>
  <c r="W1877" i="20"/>
  <c r="W1878" i="20"/>
  <c r="W1879" i="20"/>
  <c r="W1880" i="20"/>
  <c r="W1881" i="20"/>
  <c r="W1882" i="20"/>
  <c r="W1883" i="20"/>
  <c r="W1884" i="20"/>
  <c r="W1885" i="20"/>
  <c r="W1886" i="20"/>
  <c r="W1887" i="20"/>
  <c r="W1888" i="20"/>
  <c r="W1889" i="20"/>
  <c r="W1890" i="20"/>
  <c r="W1891" i="20"/>
  <c r="W1892" i="20"/>
  <c r="W1893" i="20"/>
  <c r="W1894" i="20"/>
  <c r="W1895" i="20"/>
  <c r="W1896" i="20"/>
  <c r="W1897" i="20"/>
  <c r="W1898" i="20"/>
  <c r="W1899" i="20"/>
  <c r="W1900" i="20"/>
  <c r="W1901" i="20"/>
  <c r="W1902" i="20"/>
  <c r="W1903" i="20"/>
  <c r="W1904" i="20"/>
  <c r="W1905" i="20"/>
  <c r="W1906" i="20"/>
  <c r="W1907" i="20"/>
  <c r="W1908" i="20"/>
  <c r="W1909" i="20"/>
  <c r="W1910" i="20"/>
  <c r="W1911" i="20"/>
  <c r="W1912" i="20"/>
  <c r="W1913" i="20"/>
  <c r="W1914" i="20"/>
  <c r="W1915" i="20"/>
  <c r="W1916" i="20"/>
  <c r="W1917" i="20"/>
  <c r="W1918" i="20"/>
  <c r="W1919" i="20"/>
  <c r="W1920" i="20"/>
  <c r="W1921" i="20"/>
  <c r="W1922" i="20"/>
  <c r="W1923" i="20"/>
  <c r="W1924" i="20"/>
  <c r="W1925" i="20"/>
  <c r="W1926" i="20"/>
  <c r="W1927" i="20"/>
  <c r="W1928" i="20"/>
  <c r="W1929" i="20"/>
  <c r="W1930" i="20"/>
  <c r="W1931" i="20"/>
  <c r="W1932" i="20"/>
  <c r="W1933" i="20"/>
  <c r="W1934" i="20"/>
  <c r="W1935" i="20"/>
  <c r="W1936" i="20"/>
  <c r="W1937" i="20"/>
  <c r="W1938" i="20"/>
  <c r="W1939" i="20"/>
  <c r="W1940" i="20"/>
  <c r="W1941" i="20"/>
  <c r="W1942" i="20"/>
  <c r="W1943" i="20"/>
  <c r="W1944" i="20"/>
  <c r="W1945" i="20"/>
  <c r="W1946" i="20"/>
  <c r="W1947" i="20"/>
  <c r="W1948" i="20"/>
  <c r="W1949" i="20"/>
  <c r="W1950" i="20"/>
  <c r="W1951" i="20"/>
  <c r="W1952" i="20"/>
  <c r="W1953" i="20"/>
  <c r="W1954" i="20"/>
  <c r="W1955" i="20"/>
  <c r="W1956" i="20"/>
  <c r="W1957" i="20"/>
  <c r="W1958" i="20"/>
  <c r="W1959" i="20"/>
  <c r="W1960" i="20"/>
  <c r="W1961" i="20"/>
  <c r="W1962" i="20"/>
  <c r="W1963" i="20"/>
  <c r="W1964" i="20"/>
  <c r="W1965" i="20"/>
  <c r="W1966" i="20"/>
  <c r="W1967" i="20"/>
  <c r="W1968" i="20"/>
  <c r="W1969" i="20"/>
  <c r="W1970" i="20"/>
  <c r="W1971" i="20"/>
  <c r="W1972" i="20"/>
  <c r="W1973" i="20"/>
  <c r="W1974" i="20"/>
  <c r="W1975" i="20"/>
  <c r="W1976" i="20"/>
  <c r="W1977" i="20"/>
  <c r="W1978" i="20"/>
  <c r="W1979" i="20"/>
  <c r="W1980" i="20"/>
  <c r="W1981" i="20"/>
  <c r="W1982" i="20"/>
  <c r="W1983" i="20"/>
  <c r="W1984" i="20"/>
  <c r="W1985" i="20"/>
  <c r="W1986" i="20"/>
  <c r="W1987" i="20"/>
  <c r="W1988" i="20"/>
  <c r="W1989" i="20"/>
  <c r="W1990" i="20"/>
  <c r="W1991" i="20"/>
  <c r="W1992" i="20"/>
  <c r="W1993" i="20"/>
  <c r="W1994" i="20"/>
  <c r="W1995" i="20"/>
  <c r="W1996" i="20"/>
  <c r="W1997" i="20"/>
  <c r="W1998" i="20"/>
  <c r="W1999" i="20"/>
  <c r="W2000" i="20"/>
  <c r="W2001" i="20"/>
  <c r="W2002" i="20"/>
  <c r="W2003" i="20"/>
  <c r="W2004" i="20"/>
  <c r="W2005" i="20"/>
  <c r="W2006" i="20"/>
  <c r="W2007" i="20"/>
  <c r="W2008" i="20"/>
  <c r="W2009" i="20"/>
  <c r="W2010" i="20"/>
  <c r="W2011" i="20"/>
  <c r="W2012" i="20"/>
  <c r="W2013" i="20"/>
  <c r="W2014" i="20"/>
  <c r="W2015" i="20"/>
  <c r="W2016" i="20"/>
  <c r="W2017" i="20"/>
  <c r="W2018" i="20"/>
  <c r="W2019" i="20"/>
  <c r="W2020" i="20"/>
  <c r="W2021" i="20"/>
  <c r="W2022" i="20"/>
  <c r="W2023" i="20"/>
  <c r="W2024" i="20"/>
  <c r="W2025" i="20"/>
  <c r="W2026" i="20"/>
  <c r="W2027" i="20"/>
  <c r="W2028" i="20"/>
  <c r="W2029" i="20"/>
  <c r="W2030" i="20"/>
  <c r="W2031" i="20"/>
  <c r="W2032" i="20"/>
  <c r="W2033" i="20"/>
  <c r="W2034" i="20"/>
  <c r="W2035" i="20"/>
  <c r="W2036" i="20"/>
  <c r="W2037" i="20"/>
  <c r="W2038" i="20"/>
  <c r="W2039" i="20"/>
  <c r="W2040" i="20"/>
  <c r="W2041" i="20"/>
  <c r="W2042" i="20"/>
  <c r="W2043" i="20"/>
  <c r="W2044" i="20"/>
  <c r="W2045" i="20"/>
  <c r="W2046" i="20"/>
  <c r="W2047" i="20"/>
  <c r="W2048" i="20"/>
  <c r="W2049" i="20"/>
  <c r="W2050" i="20"/>
  <c r="W2051" i="20"/>
  <c r="W2052" i="20"/>
  <c r="W2053" i="20"/>
  <c r="W2054" i="20"/>
  <c r="W2055" i="20"/>
  <c r="W2056" i="20"/>
  <c r="W2057" i="20"/>
  <c r="W2058" i="20"/>
  <c r="W2059" i="20"/>
  <c r="W2060" i="20"/>
  <c r="W2061" i="20"/>
  <c r="W2062" i="20"/>
  <c r="W2063" i="20"/>
  <c r="W2064" i="20"/>
  <c r="W2065" i="20"/>
  <c r="W2066" i="20"/>
  <c r="W2067" i="20"/>
  <c r="W2068" i="20"/>
  <c r="W2069" i="20"/>
  <c r="W2070" i="20"/>
  <c r="W2071" i="20"/>
  <c r="W2072" i="20"/>
  <c r="W2073" i="20"/>
  <c r="W2074" i="20"/>
  <c r="W2075" i="20"/>
  <c r="W2076" i="20"/>
  <c r="W2077" i="20"/>
  <c r="W2078" i="20"/>
  <c r="W2079" i="20"/>
  <c r="W2080" i="20"/>
  <c r="W2081" i="20"/>
  <c r="W2082" i="20"/>
  <c r="W2083" i="20"/>
  <c r="W2084" i="20"/>
  <c r="W2085" i="20"/>
  <c r="W2086" i="20"/>
  <c r="W2087" i="20"/>
  <c r="W2088" i="20"/>
  <c r="W2089" i="20"/>
  <c r="W2090" i="20"/>
  <c r="W2091" i="20"/>
  <c r="W2092" i="20"/>
  <c r="W2093" i="20"/>
  <c r="W2094" i="20"/>
  <c r="W2095" i="20"/>
  <c r="W2096" i="20"/>
  <c r="W2097" i="20"/>
  <c r="W2098" i="20"/>
  <c r="W2099" i="20"/>
  <c r="W2100" i="20"/>
  <c r="W2101" i="20"/>
  <c r="W2102" i="20"/>
  <c r="W2103" i="20"/>
  <c r="W2104" i="20"/>
  <c r="W2105" i="20"/>
  <c r="W2106" i="20"/>
  <c r="W2107" i="20"/>
  <c r="W2108" i="20"/>
  <c r="W2109" i="20"/>
  <c r="W2110" i="20"/>
  <c r="W2111" i="20"/>
  <c r="W2112" i="20"/>
  <c r="W2113" i="20"/>
  <c r="W2114" i="20"/>
  <c r="W2115" i="20"/>
  <c r="W2116" i="20"/>
  <c r="W2117" i="20"/>
  <c r="W2118" i="20"/>
  <c r="W2119" i="20"/>
  <c r="W2120" i="20"/>
  <c r="W2121" i="20"/>
  <c r="W2122" i="20"/>
  <c r="W2123" i="20"/>
  <c r="W2124" i="20"/>
  <c r="W2125" i="20"/>
  <c r="W2126" i="20"/>
  <c r="W2127" i="20"/>
  <c r="W2128" i="20"/>
  <c r="W2129" i="20"/>
  <c r="W2130" i="20"/>
  <c r="W2131" i="20"/>
  <c r="W2132" i="20"/>
  <c r="W2133" i="20"/>
  <c r="W2134" i="20"/>
  <c r="W2135" i="20"/>
  <c r="W2136" i="20"/>
  <c r="W2137" i="20"/>
  <c r="W2138" i="20"/>
  <c r="W2139" i="20"/>
  <c r="W2140" i="20"/>
  <c r="W2141" i="20"/>
  <c r="W2142" i="20"/>
  <c r="W2143" i="20"/>
  <c r="W2144" i="20"/>
  <c r="W2145" i="20"/>
  <c r="W2146" i="20"/>
  <c r="W2147" i="20"/>
  <c r="W2148" i="20"/>
  <c r="W2149" i="20"/>
  <c r="W2150" i="20"/>
  <c r="W2151" i="20"/>
  <c r="W2152" i="20"/>
  <c r="W2153" i="20"/>
  <c r="W2154" i="20"/>
  <c r="W2155" i="20"/>
  <c r="W2156" i="20"/>
  <c r="W2157" i="20"/>
  <c r="W2158" i="20"/>
  <c r="W2159" i="20"/>
  <c r="W2160" i="20"/>
  <c r="W2161" i="20"/>
  <c r="W2162" i="20"/>
  <c r="W2163" i="20"/>
  <c r="W2164" i="20"/>
  <c r="W2165" i="20"/>
  <c r="W2166" i="20"/>
  <c r="W2167" i="20"/>
  <c r="W2168" i="20"/>
  <c r="W2169" i="20"/>
  <c r="W2170" i="20"/>
  <c r="W2171" i="20"/>
  <c r="W2172" i="20"/>
  <c r="W2173" i="20"/>
  <c r="W2174" i="20"/>
  <c r="W2175" i="20"/>
  <c r="W2176" i="20"/>
  <c r="W2177" i="20"/>
  <c r="W2178" i="20"/>
  <c r="W2179" i="20"/>
  <c r="W2180" i="20"/>
  <c r="W2181" i="20"/>
  <c r="W2182" i="20"/>
  <c r="W2183" i="20"/>
  <c r="W2184" i="20"/>
  <c r="W2185" i="20"/>
  <c r="W2186" i="20"/>
  <c r="W2187" i="20"/>
  <c r="W2188" i="20"/>
  <c r="W2189" i="20"/>
  <c r="W2190" i="20"/>
  <c r="W2191" i="20"/>
  <c r="W2192" i="20"/>
  <c r="W2193" i="20"/>
  <c r="W2194" i="20"/>
  <c r="W2195" i="20"/>
  <c r="W2196" i="20"/>
  <c r="W2197" i="20"/>
  <c r="W2198" i="20"/>
  <c r="W2199" i="20"/>
  <c r="W2200" i="20"/>
  <c r="W2201" i="20"/>
  <c r="W2202" i="20"/>
  <c r="W2203" i="20"/>
  <c r="W2204" i="20"/>
  <c r="W2205" i="20"/>
  <c r="W2206" i="20"/>
  <c r="W2207" i="20"/>
  <c r="W2208" i="20"/>
  <c r="W2209" i="20"/>
  <c r="W2210" i="20"/>
  <c r="W2211" i="20"/>
  <c r="W2212" i="20"/>
  <c r="W2213" i="20"/>
  <c r="W2214" i="20"/>
  <c r="W2215" i="20"/>
  <c r="W2216" i="20"/>
  <c r="W2217" i="20"/>
  <c r="W2218" i="20"/>
  <c r="W2219" i="20"/>
  <c r="W2220" i="20"/>
  <c r="W2221" i="20"/>
  <c r="W2222" i="20"/>
  <c r="W2223" i="20"/>
  <c r="W2224" i="20"/>
  <c r="W2225" i="20"/>
  <c r="W2226" i="20"/>
  <c r="W2227" i="20"/>
  <c r="W2228" i="20"/>
  <c r="W2229" i="20"/>
  <c r="W2230" i="20"/>
  <c r="W2231" i="20"/>
  <c r="W2232" i="20"/>
  <c r="W2233" i="20"/>
  <c r="W2234" i="20"/>
  <c r="W2235" i="20"/>
  <c r="W2236" i="20"/>
  <c r="W2237" i="20"/>
  <c r="W2238" i="20"/>
  <c r="W2239" i="20"/>
  <c r="W2240" i="20"/>
  <c r="W2241" i="20"/>
  <c r="W2242" i="20"/>
  <c r="W2243" i="20"/>
  <c r="W2244" i="20"/>
  <c r="W2245" i="20"/>
  <c r="W2246" i="20"/>
  <c r="W2247" i="20"/>
  <c r="W2248" i="20"/>
  <c r="W2249" i="20"/>
  <c r="W2250" i="20"/>
  <c r="W2251" i="20"/>
  <c r="W2252" i="20"/>
  <c r="W2253" i="20"/>
  <c r="W2254" i="20"/>
  <c r="W2255" i="20"/>
  <c r="W2256" i="20"/>
  <c r="W2257" i="20"/>
  <c r="W2258" i="20"/>
  <c r="W2259" i="20"/>
  <c r="W2260" i="20"/>
  <c r="W2261" i="20"/>
  <c r="W2262" i="20"/>
  <c r="W2263" i="20"/>
  <c r="W2264" i="20"/>
  <c r="W2265" i="20"/>
  <c r="W2266" i="20"/>
  <c r="W2267" i="20"/>
  <c r="W2268" i="20"/>
  <c r="W2269" i="20"/>
  <c r="W2270" i="20"/>
  <c r="W2271" i="20"/>
  <c r="W2272" i="20"/>
  <c r="W2273" i="20"/>
  <c r="W2274" i="20"/>
  <c r="W2275" i="20"/>
  <c r="W2276" i="20"/>
  <c r="W2277" i="20"/>
  <c r="W2278" i="20"/>
  <c r="W2279" i="20"/>
  <c r="W2280" i="20"/>
  <c r="W2281" i="20"/>
  <c r="W2282" i="20"/>
  <c r="W2283" i="20"/>
  <c r="W2284" i="20"/>
  <c r="W2285" i="20"/>
  <c r="W2286" i="20"/>
  <c r="W2287" i="20"/>
  <c r="W2288" i="20"/>
  <c r="W2289" i="20"/>
  <c r="W2290" i="20"/>
  <c r="W2291" i="20"/>
  <c r="W2292" i="20"/>
  <c r="W2293" i="20"/>
  <c r="W2294" i="20"/>
  <c r="W2295" i="20"/>
  <c r="W2296" i="20"/>
  <c r="W2297" i="20"/>
  <c r="W2298" i="20"/>
  <c r="W2299" i="20"/>
  <c r="W2300" i="20"/>
  <c r="W2301" i="20"/>
  <c r="W2302" i="20"/>
  <c r="W2303" i="20"/>
  <c r="W2304" i="20"/>
  <c r="W2305" i="20"/>
  <c r="W2306" i="20"/>
  <c r="W2307" i="20"/>
  <c r="W2308" i="20"/>
  <c r="W2309" i="20"/>
  <c r="W2310" i="20"/>
  <c r="W2311" i="20"/>
  <c r="W2312" i="20"/>
  <c r="W2313" i="20"/>
  <c r="W2314" i="20"/>
  <c r="W2315" i="20"/>
  <c r="W2316" i="20"/>
  <c r="W2317" i="20"/>
  <c r="W2318" i="20"/>
  <c r="W2319" i="20"/>
  <c r="W2320" i="20"/>
  <c r="W2321" i="20"/>
  <c r="W2322" i="20"/>
  <c r="W2323" i="20"/>
  <c r="W2324" i="20"/>
  <c r="W2325" i="20"/>
  <c r="W2326" i="20"/>
  <c r="W2327" i="20"/>
  <c r="W2328" i="20"/>
  <c r="W2329" i="20"/>
  <c r="W2330" i="20"/>
  <c r="W2331" i="20"/>
  <c r="W2332" i="20"/>
  <c r="W2333" i="20"/>
  <c r="W2334" i="20"/>
  <c r="W2335" i="20"/>
  <c r="W2336" i="20"/>
  <c r="W2337" i="20"/>
  <c r="W2338" i="20"/>
  <c r="W2339" i="20"/>
  <c r="W2340" i="20"/>
  <c r="W2341" i="20"/>
  <c r="W2342" i="20"/>
  <c r="W2343" i="20"/>
  <c r="W2344" i="20"/>
  <c r="W2345" i="20"/>
  <c r="W2346" i="20"/>
  <c r="W2347" i="20"/>
  <c r="W2348" i="20"/>
  <c r="W2349" i="20"/>
  <c r="W2350" i="20"/>
  <c r="W2351" i="20"/>
  <c r="W2352" i="20"/>
  <c r="W2353" i="20"/>
  <c r="W2354" i="20"/>
  <c r="W2355" i="20"/>
  <c r="W2356" i="20"/>
  <c r="W2357" i="20"/>
  <c r="W2358" i="20"/>
  <c r="W2359" i="20"/>
  <c r="W2360" i="20"/>
  <c r="W2361" i="20"/>
  <c r="W2362" i="20"/>
  <c r="W2363" i="20"/>
  <c r="W2364" i="20"/>
  <c r="W2365" i="20"/>
  <c r="W2366" i="20"/>
  <c r="W2367" i="20"/>
  <c r="W2368" i="20"/>
  <c r="W2369" i="20"/>
  <c r="W2370" i="20"/>
  <c r="W2371" i="20"/>
  <c r="W2372" i="20"/>
  <c r="W2373" i="20"/>
  <c r="W2374" i="20"/>
  <c r="W2375" i="20"/>
  <c r="W2376" i="20"/>
  <c r="W2377" i="20"/>
  <c r="W2378" i="20"/>
  <c r="W2379" i="20"/>
  <c r="W2380" i="20"/>
  <c r="W2381" i="20"/>
  <c r="W2382" i="20"/>
  <c r="W2383" i="20"/>
  <c r="W2384" i="20"/>
  <c r="W2385" i="20"/>
  <c r="W2386" i="20"/>
  <c r="W2387" i="20"/>
  <c r="W2388" i="20"/>
  <c r="W2389" i="20"/>
  <c r="W2390" i="20"/>
  <c r="W2391" i="20"/>
  <c r="W2392" i="20"/>
  <c r="W2393" i="20"/>
  <c r="W2394" i="20"/>
  <c r="W2395" i="20"/>
  <c r="W2396" i="20"/>
  <c r="W2397" i="20"/>
  <c r="W2398" i="20"/>
  <c r="W2399" i="20"/>
  <c r="W2400" i="20"/>
  <c r="W2401" i="20"/>
  <c r="W2402" i="20"/>
  <c r="W2403" i="20"/>
  <c r="W2404" i="20"/>
  <c r="W2405" i="20"/>
  <c r="W2406" i="20"/>
  <c r="W2407" i="20"/>
  <c r="W2408" i="20"/>
  <c r="W2409" i="20"/>
  <c r="W2410" i="20"/>
  <c r="W2411" i="20"/>
  <c r="W2412" i="20"/>
  <c r="W2413" i="20"/>
  <c r="W2414" i="20"/>
  <c r="W2415" i="20"/>
  <c r="W2416" i="20"/>
  <c r="W2417" i="20"/>
  <c r="W2418" i="20"/>
  <c r="W2419" i="20"/>
  <c r="W2420" i="20"/>
  <c r="W2421" i="20"/>
  <c r="W2422" i="20"/>
  <c r="W2423" i="20"/>
  <c r="W2424" i="20"/>
  <c r="W2425" i="20"/>
  <c r="W2426" i="20"/>
  <c r="W2427" i="20"/>
  <c r="W2428" i="20"/>
  <c r="W2429" i="20"/>
  <c r="W2430" i="20"/>
  <c r="W2431" i="20"/>
  <c r="W2432" i="20"/>
  <c r="W2433" i="20"/>
  <c r="W2434" i="20"/>
  <c r="W2435" i="20"/>
  <c r="W2436" i="20"/>
  <c r="W2437" i="20"/>
  <c r="W2438" i="20"/>
  <c r="W2439" i="20"/>
  <c r="W2440" i="20"/>
  <c r="W2441" i="20"/>
  <c r="W2442" i="20"/>
  <c r="W2443" i="20"/>
  <c r="W2444" i="20"/>
  <c r="W2445" i="20"/>
  <c r="W2446" i="20"/>
  <c r="W2447" i="20"/>
  <c r="W2448" i="20"/>
  <c r="W2449" i="20"/>
  <c r="W2450" i="20"/>
  <c r="W2451" i="20"/>
  <c r="W2452" i="20"/>
  <c r="W2453" i="20"/>
  <c r="W2454" i="20"/>
  <c r="W2455" i="20"/>
  <c r="W2456" i="20"/>
  <c r="W2457" i="20"/>
  <c r="W2458" i="20"/>
  <c r="W2459" i="20"/>
  <c r="W2460" i="20"/>
  <c r="W2461" i="20"/>
  <c r="W2462" i="20"/>
  <c r="W2463" i="20"/>
  <c r="W2464" i="20"/>
  <c r="W2465" i="20"/>
  <c r="W2466" i="20"/>
  <c r="W2467" i="20"/>
  <c r="W2468" i="20"/>
  <c r="W2469" i="20"/>
  <c r="W2470" i="20"/>
  <c r="W2471" i="20"/>
  <c r="W2472" i="20"/>
  <c r="W2473" i="20"/>
  <c r="W2474" i="20"/>
  <c r="W2475" i="20"/>
  <c r="W2476" i="20"/>
  <c r="W2477" i="20"/>
  <c r="W2478" i="20"/>
  <c r="W2479" i="20"/>
  <c r="W2480" i="20"/>
  <c r="W2481" i="20"/>
  <c r="W2482" i="20"/>
  <c r="W2483" i="20"/>
  <c r="W2484" i="20"/>
  <c r="W2485" i="20"/>
  <c r="W2486" i="20"/>
  <c r="W2487" i="20"/>
  <c r="W2488" i="20"/>
  <c r="W2489" i="20"/>
  <c r="W2490" i="20"/>
  <c r="W2491" i="20"/>
  <c r="W2492" i="20"/>
  <c r="W2493" i="20"/>
  <c r="W2494" i="20"/>
  <c r="W2495" i="20"/>
  <c r="W2496" i="20"/>
  <c r="W2497" i="20"/>
  <c r="W2498" i="20"/>
  <c r="W2499" i="20"/>
  <c r="W2500" i="20"/>
  <c r="W2501" i="20"/>
  <c r="W2502" i="20"/>
  <c r="W2503" i="20"/>
  <c r="W2504" i="20"/>
  <c r="W2505" i="20"/>
  <c r="W2506" i="20"/>
  <c r="W2507" i="20"/>
  <c r="W2508" i="20"/>
  <c r="W2509" i="20"/>
  <c r="W2510" i="20"/>
  <c r="W2511" i="20"/>
  <c r="W2512" i="20"/>
  <c r="W2513" i="20"/>
  <c r="W2514" i="20"/>
  <c r="W2515" i="20"/>
  <c r="W2516" i="20"/>
  <c r="W2517" i="20"/>
  <c r="W2518" i="20"/>
  <c r="W2519" i="20"/>
  <c r="W2520" i="20"/>
  <c r="W2521" i="20"/>
  <c r="W2522" i="20"/>
  <c r="W2523" i="20"/>
  <c r="W2524" i="20"/>
  <c r="W2525" i="20"/>
  <c r="W2526" i="20"/>
  <c r="W2527" i="20"/>
  <c r="W2528" i="20"/>
  <c r="W2529" i="20"/>
  <c r="W2530" i="20"/>
  <c r="W2531" i="20"/>
  <c r="W2532" i="20"/>
  <c r="W2533" i="20"/>
  <c r="W2534" i="20"/>
  <c r="W2535" i="20"/>
  <c r="W2536" i="20"/>
  <c r="W2537" i="20"/>
  <c r="W2538" i="20"/>
  <c r="W2539" i="20"/>
  <c r="W2540" i="20"/>
  <c r="W2541" i="20"/>
  <c r="W2542" i="20"/>
  <c r="W2543" i="20"/>
  <c r="W2544" i="20"/>
  <c r="W2545" i="20"/>
  <c r="W2546" i="20"/>
  <c r="W2547" i="20"/>
  <c r="W2548" i="20"/>
  <c r="W2549" i="20"/>
  <c r="W2550" i="20"/>
  <c r="W2551" i="20"/>
  <c r="W2552" i="20"/>
  <c r="W2553" i="20"/>
  <c r="W2554" i="20"/>
  <c r="W2555" i="20"/>
  <c r="W2556" i="20"/>
  <c r="W2557" i="20"/>
  <c r="W2558" i="20"/>
  <c r="W2559" i="20"/>
  <c r="W2560" i="20"/>
  <c r="W2561" i="20"/>
  <c r="W2562" i="20"/>
  <c r="W2563" i="20"/>
  <c r="W2564" i="20"/>
  <c r="W2565" i="20"/>
  <c r="W2566" i="20"/>
  <c r="W2567" i="20"/>
  <c r="W2568" i="20"/>
  <c r="W2569" i="20"/>
  <c r="W2570" i="20"/>
  <c r="W2571" i="20"/>
  <c r="W2572" i="20"/>
  <c r="W2573" i="20"/>
  <c r="W2574" i="20"/>
  <c r="W2575" i="20"/>
  <c r="W2576" i="20"/>
  <c r="W2577" i="20"/>
  <c r="W2578" i="20"/>
  <c r="W2579" i="20"/>
  <c r="W2580" i="20"/>
  <c r="W2581" i="20"/>
  <c r="W2582" i="20"/>
  <c r="W2583" i="20"/>
  <c r="W2584" i="20"/>
  <c r="W2585" i="20"/>
  <c r="W2586" i="20"/>
  <c r="W2587" i="20"/>
  <c r="W2588" i="20"/>
  <c r="W2589" i="20"/>
  <c r="W2590" i="20"/>
  <c r="W2591" i="20"/>
  <c r="W2592" i="20"/>
  <c r="W2593" i="20"/>
  <c r="W2594" i="20"/>
  <c r="W2595" i="20"/>
  <c r="W2596" i="20"/>
  <c r="W2597" i="20"/>
  <c r="W2598" i="20"/>
  <c r="W2599" i="20"/>
  <c r="W2600" i="20"/>
  <c r="W2601" i="20"/>
  <c r="W2602" i="20"/>
  <c r="W2603" i="20"/>
  <c r="W2604" i="20"/>
  <c r="W2605" i="20"/>
  <c r="W2606" i="20"/>
  <c r="W2607" i="20"/>
  <c r="W2608" i="20"/>
  <c r="W2609" i="20"/>
  <c r="W2610" i="20"/>
  <c r="W2611" i="20"/>
  <c r="W2612" i="20"/>
  <c r="W2613" i="20"/>
  <c r="W2614" i="20"/>
  <c r="W2615" i="20"/>
  <c r="W2616" i="20"/>
  <c r="W2617" i="20"/>
  <c r="W2618" i="20"/>
  <c r="W2619" i="20"/>
  <c r="W2620" i="20"/>
  <c r="W2621" i="20"/>
  <c r="W2622" i="20"/>
  <c r="W2623" i="20"/>
  <c r="W2624" i="20"/>
  <c r="W2625" i="20"/>
  <c r="W2626" i="20"/>
  <c r="W2627" i="20"/>
  <c r="W2628" i="20"/>
  <c r="W2629" i="20"/>
  <c r="W2630" i="20"/>
  <c r="W2631" i="20"/>
  <c r="W2632" i="20"/>
  <c r="W2633" i="20"/>
  <c r="W2634" i="20"/>
  <c r="W2635" i="20"/>
  <c r="W2636" i="20"/>
  <c r="W2637" i="20"/>
  <c r="W2638" i="20"/>
  <c r="W2639" i="20"/>
  <c r="W2640" i="20"/>
  <c r="W2641" i="20"/>
  <c r="W2642" i="20"/>
  <c r="W2643" i="20"/>
  <c r="W2644" i="20"/>
  <c r="W2645" i="20"/>
  <c r="W2646" i="20"/>
  <c r="W2647" i="20"/>
  <c r="W2648" i="20"/>
  <c r="W2649" i="20"/>
  <c r="W2650" i="20"/>
  <c r="W2651" i="20"/>
  <c r="W2652" i="20"/>
  <c r="W2653" i="20"/>
  <c r="W2654" i="20"/>
  <c r="W2655" i="20"/>
  <c r="W2656" i="20"/>
  <c r="W2657" i="20"/>
  <c r="W2658" i="20"/>
  <c r="W2659" i="20"/>
  <c r="W2660" i="20"/>
  <c r="W2661" i="20"/>
  <c r="W2662" i="20"/>
  <c r="W2663" i="20"/>
  <c r="W2664" i="20"/>
  <c r="W2665" i="20"/>
  <c r="W2666" i="20"/>
  <c r="W2667" i="20"/>
  <c r="W2668" i="20"/>
  <c r="W2669" i="20"/>
  <c r="W2670" i="20"/>
  <c r="W2671" i="20"/>
  <c r="W2672" i="20"/>
  <c r="W2673" i="20"/>
  <c r="W2674" i="20"/>
  <c r="W2675" i="20"/>
  <c r="W2676" i="20"/>
  <c r="W2677" i="20"/>
  <c r="W2678" i="20"/>
  <c r="W2679" i="20"/>
  <c r="W2680" i="20"/>
  <c r="W2681" i="20"/>
  <c r="W2682" i="20"/>
  <c r="W2683" i="20"/>
  <c r="W2684" i="20"/>
  <c r="W2685" i="20"/>
  <c r="W2686" i="20"/>
  <c r="W2687" i="20"/>
  <c r="W2688" i="20"/>
  <c r="W2689" i="20"/>
  <c r="W2690" i="20"/>
  <c r="W2691" i="20"/>
  <c r="W2692" i="20"/>
  <c r="W2693" i="20"/>
  <c r="W2694" i="20"/>
  <c r="W2695" i="20"/>
  <c r="W2696" i="20"/>
  <c r="W2697" i="20"/>
  <c r="W2698" i="20"/>
  <c r="W2699" i="20"/>
  <c r="W2700" i="20"/>
  <c r="W2701" i="20"/>
  <c r="W2702" i="20"/>
  <c r="W2703" i="20"/>
  <c r="W2704" i="20"/>
  <c r="W2705" i="20"/>
  <c r="W2706" i="20"/>
  <c r="W2707" i="20"/>
  <c r="W2708" i="20"/>
  <c r="W2709" i="20"/>
  <c r="W2710" i="20"/>
  <c r="W2711" i="20"/>
  <c r="W2712" i="20"/>
  <c r="W2713" i="20"/>
  <c r="W2714" i="20"/>
  <c r="W2715" i="20"/>
  <c r="W2716" i="20"/>
  <c r="W2717" i="20"/>
  <c r="W2718" i="20"/>
  <c r="W2719" i="20"/>
  <c r="W2720" i="20"/>
  <c r="W2721" i="20"/>
  <c r="W2722" i="20"/>
  <c r="W2723" i="20"/>
  <c r="W2724" i="20"/>
  <c r="W2725" i="20"/>
  <c r="W2726" i="20"/>
  <c r="W2727" i="20"/>
  <c r="W2728" i="20"/>
  <c r="W2729" i="20"/>
  <c r="W2730" i="20"/>
  <c r="W2731" i="20"/>
  <c r="W2732" i="20"/>
  <c r="W2733" i="20"/>
  <c r="W2734" i="20"/>
  <c r="W2735" i="20"/>
  <c r="W2736" i="20"/>
  <c r="W2737" i="20"/>
  <c r="W2738" i="20"/>
  <c r="W2739" i="20"/>
  <c r="W2740" i="20"/>
  <c r="W2741" i="20"/>
  <c r="W2742" i="20"/>
  <c r="W2743" i="20"/>
  <c r="W2744" i="20"/>
  <c r="W2745" i="20"/>
  <c r="W2746" i="20"/>
  <c r="W2747" i="20"/>
  <c r="W2748" i="20"/>
  <c r="W2749" i="20"/>
  <c r="W2750" i="20"/>
  <c r="W2751" i="20"/>
  <c r="W2752" i="20"/>
  <c r="W2753" i="20"/>
  <c r="W2754" i="20"/>
  <c r="W2755" i="20"/>
  <c r="W2756" i="20"/>
  <c r="W2757" i="20"/>
  <c r="W2758" i="20"/>
  <c r="W2759" i="20"/>
  <c r="W2760" i="20"/>
  <c r="W2761" i="20"/>
  <c r="W2762" i="20"/>
  <c r="W2763" i="20"/>
  <c r="W2764" i="20"/>
  <c r="W2765" i="20"/>
  <c r="W2766" i="20"/>
  <c r="W2767" i="20"/>
  <c r="W2768" i="20"/>
  <c r="W2769" i="20"/>
  <c r="W2770" i="20"/>
  <c r="W2771" i="20"/>
  <c r="W2772" i="20"/>
  <c r="W2773" i="20"/>
  <c r="W2774" i="20"/>
  <c r="W2775" i="20"/>
  <c r="W2776" i="20"/>
  <c r="W2777" i="20"/>
  <c r="W2778" i="20"/>
  <c r="W2779" i="20"/>
  <c r="W2780" i="20"/>
  <c r="W2781" i="20"/>
  <c r="W2782" i="20"/>
  <c r="W2783" i="20"/>
  <c r="W2784" i="20"/>
  <c r="W2785" i="20"/>
  <c r="W2786" i="20"/>
  <c r="W2787" i="20"/>
  <c r="W2788" i="20"/>
  <c r="W2789" i="20"/>
  <c r="W2790" i="20"/>
  <c r="W2791" i="20"/>
  <c r="W2792" i="20"/>
  <c r="W2793" i="20"/>
  <c r="W2794" i="20"/>
  <c r="W2795" i="20"/>
  <c r="W2796" i="20"/>
  <c r="W2797" i="20"/>
  <c r="W2798" i="20"/>
  <c r="W2799" i="20"/>
  <c r="W2800" i="20"/>
  <c r="W2801" i="20"/>
  <c r="W2802" i="20"/>
  <c r="W2803" i="20"/>
  <c r="W2804" i="20"/>
  <c r="W2805" i="20"/>
  <c r="W2806" i="20"/>
  <c r="W2807" i="20"/>
  <c r="W2808" i="20"/>
  <c r="W2809" i="20"/>
  <c r="W2810" i="20"/>
  <c r="W2811" i="20"/>
  <c r="W2812" i="20"/>
  <c r="W2813" i="20"/>
  <c r="W2814" i="20"/>
  <c r="W2815" i="20"/>
  <c r="W2816" i="20"/>
  <c r="W2817" i="20"/>
  <c r="W2818" i="20"/>
  <c r="W2819" i="20"/>
  <c r="W2820" i="20"/>
  <c r="W2821" i="20"/>
  <c r="W2822" i="20"/>
  <c r="W2823" i="20"/>
  <c r="W2824" i="20"/>
  <c r="W2825" i="20"/>
  <c r="W2826" i="20"/>
  <c r="W2827" i="20"/>
  <c r="W2828" i="20"/>
  <c r="W2829" i="20"/>
  <c r="W2830" i="20"/>
  <c r="W2831" i="20"/>
  <c r="W2832" i="20"/>
  <c r="W2833" i="20"/>
  <c r="W2834" i="20"/>
  <c r="W2835" i="20"/>
  <c r="W2836" i="20"/>
  <c r="W2837" i="20"/>
  <c r="W2838" i="20"/>
  <c r="W2839" i="20"/>
  <c r="W2840" i="20"/>
  <c r="W2841" i="20"/>
  <c r="W2842" i="20"/>
  <c r="W2843" i="20"/>
  <c r="W2844" i="20"/>
  <c r="W2845" i="20"/>
  <c r="W2846" i="20"/>
  <c r="W2847" i="20"/>
  <c r="W2848" i="20"/>
  <c r="W2849" i="20"/>
  <c r="W2850" i="20"/>
  <c r="W2851" i="20"/>
  <c r="W2852" i="20"/>
  <c r="W2853" i="20"/>
  <c r="W2854" i="20"/>
  <c r="W2855" i="20"/>
  <c r="W2856" i="20"/>
  <c r="W2857" i="20"/>
  <c r="W2858" i="20"/>
  <c r="W2859" i="20"/>
  <c r="W2860" i="20"/>
  <c r="W2861" i="20"/>
  <c r="W2862" i="20"/>
  <c r="W2863" i="20"/>
  <c r="W2864" i="20"/>
  <c r="W2865" i="20"/>
  <c r="W2866" i="20"/>
  <c r="W2867" i="20"/>
  <c r="W2868" i="20"/>
  <c r="W2869" i="20"/>
  <c r="W2870" i="20"/>
  <c r="W2871" i="20"/>
  <c r="W2872" i="20"/>
  <c r="W2873" i="20"/>
  <c r="W2874" i="20"/>
  <c r="W2875" i="20"/>
  <c r="W2876" i="20"/>
  <c r="W2877" i="20"/>
  <c r="W2878" i="20"/>
  <c r="W2879" i="20"/>
  <c r="W2880" i="20"/>
  <c r="W2881" i="20"/>
  <c r="W2882" i="20"/>
  <c r="W2883" i="20"/>
  <c r="W2884" i="20"/>
  <c r="W2885" i="20"/>
  <c r="W2886" i="20"/>
  <c r="W2887" i="20"/>
  <c r="W2888" i="20"/>
  <c r="W2889" i="20"/>
  <c r="W2890" i="20"/>
  <c r="W2891" i="20"/>
  <c r="W2892" i="20"/>
  <c r="W2893" i="20"/>
  <c r="W2894" i="20"/>
  <c r="W2895" i="20"/>
  <c r="W2896" i="20"/>
  <c r="W2897" i="20"/>
  <c r="W2898" i="20"/>
  <c r="W2899" i="20"/>
  <c r="W2900" i="20"/>
  <c r="W2901" i="20"/>
  <c r="W2902" i="20"/>
  <c r="W2903" i="20"/>
  <c r="W2904" i="20"/>
  <c r="W2905" i="20"/>
  <c r="W2906" i="20"/>
  <c r="W2907" i="20"/>
  <c r="W2908" i="20"/>
  <c r="W2909" i="20"/>
  <c r="W2910" i="20"/>
  <c r="W2911" i="20"/>
  <c r="W2912" i="20"/>
  <c r="W2913" i="20"/>
  <c r="W2914" i="20"/>
  <c r="W2915" i="20"/>
  <c r="W2916" i="20"/>
  <c r="W2917" i="20"/>
  <c r="W2918" i="20"/>
  <c r="W2919" i="20"/>
  <c r="W2920" i="20"/>
  <c r="W2921" i="20"/>
  <c r="W2922" i="20"/>
  <c r="W2923" i="20"/>
  <c r="W2924" i="20"/>
  <c r="W2925" i="20"/>
  <c r="W2926" i="20"/>
  <c r="W2927" i="20"/>
  <c r="W2928" i="20"/>
  <c r="W2929" i="20"/>
  <c r="W2930" i="20"/>
  <c r="W2931" i="20"/>
  <c r="W2932" i="20"/>
  <c r="W2933" i="20"/>
  <c r="W2934" i="20"/>
  <c r="W2935" i="20"/>
  <c r="W2936" i="20"/>
  <c r="W2937" i="20"/>
  <c r="W2938" i="20"/>
  <c r="W2939" i="20"/>
  <c r="W2940" i="20"/>
  <c r="W2941" i="20"/>
  <c r="W2942" i="20"/>
  <c r="W2943" i="20"/>
  <c r="W2944" i="20"/>
  <c r="W2945" i="20"/>
  <c r="W2946" i="20"/>
  <c r="W2947" i="20"/>
  <c r="W2948" i="20"/>
  <c r="W2949" i="20"/>
  <c r="W2950" i="20"/>
  <c r="W2951" i="20"/>
  <c r="W2952" i="20"/>
  <c r="W2953" i="20"/>
  <c r="W2954" i="20"/>
  <c r="W2955" i="20"/>
  <c r="W2956" i="20"/>
  <c r="W2957" i="20"/>
  <c r="W2958" i="20"/>
  <c r="W2959" i="20"/>
  <c r="W2960" i="20"/>
  <c r="W2961" i="20"/>
  <c r="W2962" i="20"/>
  <c r="W2963" i="20"/>
  <c r="W2964" i="20"/>
  <c r="W2965" i="20"/>
  <c r="W2966" i="20"/>
  <c r="W2967" i="20"/>
  <c r="W2968" i="20"/>
  <c r="W2969" i="20"/>
  <c r="W2970" i="20"/>
  <c r="W2971" i="20"/>
  <c r="W2972" i="20"/>
  <c r="W2973" i="20"/>
  <c r="W2974" i="20"/>
  <c r="W2975" i="20"/>
  <c r="W2976" i="20"/>
  <c r="W2977" i="20"/>
  <c r="W2978" i="20"/>
  <c r="W2979" i="20"/>
  <c r="W2980" i="20"/>
  <c r="W2981" i="20"/>
  <c r="W2982" i="20"/>
  <c r="W2983" i="20"/>
  <c r="W2984" i="20"/>
  <c r="W2985" i="20"/>
  <c r="W2986" i="20"/>
  <c r="W2987" i="20"/>
  <c r="W2988" i="20"/>
  <c r="W2989" i="20"/>
  <c r="W2990" i="20"/>
  <c r="W2991" i="20"/>
  <c r="W2992" i="20"/>
  <c r="W2993" i="20"/>
  <c r="W2994" i="20"/>
  <c r="W2995" i="20"/>
  <c r="W2996" i="20"/>
  <c r="W2997" i="20"/>
  <c r="W2998" i="20"/>
  <c r="W2999" i="20"/>
  <c r="W3000" i="20"/>
  <c r="W3001" i="20"/>
  <c r="W3002" i="20"/>
  <c r="W3003" i="20"/>
  <c r="W3004" i="20"/>
  <c r="W3005" i="20"/>
  <c r="W3006" i="20"/>
  <c r="W3007" i="20"/>
  <c r="W3008" i="20"/>
  <c r="W3009" i="20"/>
  <c r="W3010" i="20"/>
  <c r="W3011" i="20"/>
  <c r="W3012" i="20"/>
  <c r="W3013" i="20"/>
  <c r="W3014" i="20"/>
  <c r="W3015" i="20"/>
  <c r="W3016" i="20"/>
  <c r="W3017" i="20"/>
  <c r="W3018" i="20"/>
  <c r="W3019" i="20"/>
  <c r="W3020" i="20"/>
  <c r="W3021" i="20"/>
  <c r="W3022" i="20"/>
  <c r="W3023" i="20"/>
  <c r="W3024" i="20"/>
  <c r="W3025" i="20"/>
  <c r="W3026" i="20"/>
  <c r="W3027" i="20"/>
  <c r="W3028" i="20"/>
  <c r="W3029" i="20"/>
  <c r="W3030" i="20"/>
  <c r="W3031" i="20"/>
  <c r="W3032" i="20"/>
  <c r="W3033" i="20"/>
  <c r="W3034" i="20"/>
  <c r="W3035" i="20"/>
  <c r="W3036" i="20"/>
  <c r="W3037" i="20"/>
  <c r="W3038" i="20"/>
  <c r="W3039" i="20"/>
  <c r="W3040" i="20"/>
  <c r="W3041" i="20"/>
  <c r="W3042" i="20"/>
  <c r="W3043" i="20"/>
  <c r="W3044" i="20"/>
  <c r="W3045" i="20"/>
  <c r="W3046" i="20"/>
  <c r="W3047" i="20"/>
  <c r="W3048" i="20"/>
  <c r="W3049" i="20"/>
  <c r="W3050" i="20"/>
  <c r="W3051" i="20"/>
  <c r="W3052" i="20"/>
  <c r="W3053" i="20"/>
  <c r="W3054" i="20"/>
  <c r="W3055" i="20"/>
  <c r="W3056" i="20"/>
  <c r="W3057" i="20"/>
  <c r="W3058" i="20"/>
  <c r="W3059" i="20"/>
  <c r="W3060" i="20"/>
  <c r="W3061" i="20"/>
  <c r="W3062" i="20"/>
  <c r="W3063" i="20"/>
  <c r="W3064" i="20"/>
  <c r="W3065" i="20"/>
  <c r="W3066" i="20"/>
  <c r="W3067" i="20"/>
  <c r="W3068" i="20"/>
  <c r="W3069" i="20"/>
  <c r="W3070" i="20"/>
  <c r="W3071" i="20"/>
  <c r="W3072" i="20"/>
  <c r="W3073" i="20"/>
  <c r="W3074" i="20"/>
  <c r="W3075" i="20"/>
  <c r="W3076" i="20"/>
  <c r="W3077" i="20"/>
  <c r="W3078" i="20"/>
  <c r="W3079" i="20"/>
  <c r="W3080" i="20"/>
  <c r="W3081" i="20"/>
  <c r="W3082" i="20"/>
  <c r="W3083" i="20"/>
  <c r="W3084" i="20"/>
  <c r="W3085" i="20"/>
  <c r="W3086" i="20"/>
  <c r="W3087" i="20"/>
  <c r="W3088" i="20"/>
  <c r="W3089" i="20"/>
  <c r="W3090" i="20"/>
  <c r="W3091" i="20"/>
  <c r="W3092" i="20"/>
  <c r="W3093" i="20"/>
  <c r="W3094" i="20"/>
  <c r="W3095" i="20"/>
  <c r="W3096" i="20"/>
  <c r="W3097" i="20"/>
  <c r="W3098" i="20"/>
  <c r="W3099" i="20"/>
  <c r="W3100" i="20"/>
  <c r="W3101" i="20"/>
  <c r="W3102" i="20"/>
  <c r="W3103" i="20"/>
  <c r="W3104" i="20"/>
  <c r="W3105" i="20"/>
  <c r="W3106" i="20"/>
  <c r="W3107" i="20"/>
  <c r="W3108" i="20"/>
  <c r="W3109" i="20"/>
  <c r="W3110" i="20"/>
  <c r="W3111" i="20"/>
  <c r="W3112" i="20"/>
  <c r="W3113" i="20"/>
  <c r="W3114" i="20"/>
  <c r="W3115" i="20"/>
  <c r="W3116" i="20"/>
  <c r="W3117" i="20"/>
  <c r="W3118" i="20"/>
  <c r="W3119" i="20"/>
  <c r="W3120" i="20"/>
  <c r="W3121" i="20"/>
  <c r="W3122" i="20"/>
  <c r="W3123" i="20"/>
  <c r="W3124" i="20"/>
  <c r="W3125" i="20"/>
  <c r="W3126" i="20"/>
  <c r="W3127" i="20"/>
  <c r="W3128" i="20"/>
  <c r="W3129" i="20"/>
  <c r="W3130" i="20"/>
  <c r="W3131" i="20"/>
  <c r="W3132" i="20"/>
  <c r="W3133" i="20"/>
  <c r="W3134" i="20"/>
  <c r="W3135" i="20"/>
  <c r="W3136" i="20"/>
  <c r="W3137" i="20"/>
  <c r="W3138" i="20"/>
  <c r="W3139" i="20"/>
  <c r="W3140" i="20"/>
  <c r="W3141" i="20"/>
  <c r="W3142" i="20"/>
  <c r="W3143" i="20"/>
  <c r="W3144" i="20"/>
  <c r="W3145" i="20"/>
  <c r="W3146" i="20"/>
  <c r="W3147" i="20"/>
  <c r="W3148" i="20"/>
  <c r="W3149" i="20"/>
  <c r="W3150" i="20"/>
  <c r="W3151" i="20"/>
  <c r="W3152" i="20"/>
  <c r="W3153" i="20"/>
  <c r="W3154" i="20"/>
  <c r="W3155" i="20"/>
  <c r="W3156" i="20"/>
  <c r="W3157" i="20"/>
  <c r="W3158" i="20"/>
  <c r="W3159" i="20"/>
  <c r="W3160" i="20"/>
  <c r="W3161" i="20"/>
  <c r="W3162" i="20"/>
  <c r="W3163" i="20"/>
  <c r="W3164" i="20"/>
  <c r="W3165" i="20"/>
  <c r="W3166" i="20"/>
  <c r="W3167" i="20"/>
  <c r="W3168" i="20"/>
  <c r="W3169" i="20"/>
  <c r="W3170" i="20"/>
  <c r="W3171" i="20"/>
  <c r="W3172" i="20"/>
  <c r="W3173" i="20"/>
  <c r="W3174" i="20"/>
  <c r="W3175" i="20"/>
  <c r="W3176" i="20"/>
  <c r="W3177" i="20"/>
  <c r="W3178" i="20"/>
  <c r="W3179" i="20"/>
  <c r="W3180" i="20"/>
  <c r="W3181" i="20"/>
  <c r="W3182" i="20"/>
  <c r="W3183" i="20"/>
  <c r="W3184" i="20"/>
  <c r="W3185" i="20"/>
  <c r="W3186" i="20"/>
  <c r="W3187" i="20"/>
  <c r="W3188" i="20"/>
  <c r="W3189" i="20"/>
  <c r="W3190" i="20"/>
  <c r="W3191" i="20"/>
  <c r="W3192" i="20"/>
  <c r="W3193" i="20"/>
  <c r="W3194" i="20"/>
  <c r="W3195" i="20"/>
  <c r="W3196" i="20"/>
  <c r="W3197" i="20"/>
  <c r="W3198" i="20"/>
  <c r="W3199" i="20"/>
  <c r="W3200" i="20"/>
  <c r="W3201" i="20"/>
  <c r="W3202" i="20"/>
  <c r="W3203" i="20"/>
  <c r="W3204" i="20"/>
  <c r="W3205" i="20"/>
  <c r="W3206" i="20"/>
  <c r="W3207" i="20"/>
  <c r="W3208" i="20"/>
  <c r="W3209" i="20"/>
  <c r="W3210" i="20"/>
  <c r="W3211" i="20"/>
  <c r="W3212" i="20"/>
  <c r="W3213" i="20"/>
  <c r="W3214" i="20"/>
  <c r="W3215" i="20"/>
  <c r="W3216" i="20"/>
  <c r="W3217" i="20"/>
  <c r="W3218" i="20"/>
  <c r="W3219" i="20"/>
  <c r="W3220" i="20"/>
  <c r="W3221" i="20"/>
  <c r="W3222" i="20"/>
  <c r="W3223" i="20"/>
  <c r="W3224" i="20"/>
  <c r="W3225" i="20"/>
  <c r="W3226" i="20"/>
  <c r="W3227" i="20"/>
  <c r="W3228" i="20"/>
  <c r="W3229" i="20"/>
  <c r="W3230" i="20"/>
  <c r="W3231" i="20"/>
  <c r="W3232" i="20"/>
  <c r="W3233" i="20"/>
  <c r="W3234" i="20"/>
  <c r="W3235" i="20"/>
  <c r="W3236" i="20"/>
  <c r="W3237" i="20"/>
  <c r="W3238" i="20"/>
  <c r="W3239" i="20"/>
  <c r="W3240" i="20"/>
  <c r="W3241" i="20"/>
  <c r="W3242" i="20"/>
  <c r="W3243" i="20"/>
  <c r="W3244" i="20"/>
  <c r="W3245" i="20"/>
  <c r="W3246" i="20"/>
  <c r="W3247" i="20"/>
  <c r="W3248" i="20"/>
  <c r="W3249" i="20"/>
  <c r="W3250" i="20"/>
  <c r="W3251" i="20"/>
  <c r="W3252" i="20"/>
  <c r="W3253" i="20"/>
  <c r="W3254" i="20"/>
  <c r="W3255" i="20"/>
  <c r="W3256" i="20"/>
  <c r="W3257" i="20"/>
  <c r="W3258" i="20"/>
  <c r="W3259" i="20"/>
  <c r="W3260" i="20"/>
  <c r="W3261" i="20"/>
  <c r="W3262" i="20"/>
  <c r="W3263" i="20"/>
  <c r="W3264" i="20"/>
  <c r="W3265" i="20"/>
  <c r="W3266" i="20"/>
  <c r="W3267" i="20"/>
  <c r="W3268" i="20"/>
  <c r="W3269" i="20"/>
  <c r="W3270" i="20"/>
  <c r="W3271" i="20"/>
  <c r="W3272" i="20"/>
  <c r="W3273" i="20"/>
  <c r="W3274" i="20"/>
  <c r="W3275" i="20"/>
  <c r="W3276" i="20"/>
  <c r="W3277" i="20"/>
  <c r="W3278" i="20"/>
  <c r="W3279" i="20"/>
  <c r="W3280" i="20"/>
  <c r="W3281" i="20"/>
  <c r="W3282" i="20"/>
  <c r="W3283" i="20"/>
  <c r="W3284" i="20"/>
  <c r="W3285" i="20"/>
  <c r="W3286" i="20"/>
  <c r="W3287" i="20"/>
  <c r="W3288" i="20"/>
  <c r="W3289" i="20"/>
  <c r="W3290" i="20"/>
  <c r="W3291" i="20"/>
  <c r="W3292" i="20"/>
  <c r="W3293" i="20"/>
  <c r="W3294" i="20"/>
  <c r="W3295" i="20"/>
  <c r="W3296" i="20"/>
  <c r="W3297" i="20"/>
  <c r="W3298" i="20"/>
  <c r="W3299" i="20"/>
  <c r="W3300" i="20"/>
  <c r="W3301" i="20"/>
  <c r="W3302" i="20"/>
  <c r="W3303" i="20"/>
  <c r="W3304" i="20"/>
  <c r="W3305" i="20"/>
  <c r="W3306" i="20"/>
  <c r="W3307" i="20"/>
  <c r="W3308" i="20"/>
  <c r="W3309" i="20"/>
  <c r="W3310" i="20"/>
  <c r="W3311" i="20"/>
  <c r="W3312" i="20"/>
  <c r="W3313" i="20"/>
  <c r="W3314" i="20"/>
  <c r="W3315" i="20"/>
  <c r="W3316" i="20"/>
  <c r="W3317" i="20"/>
  <c r="W3318" i="20"/>
  <c r="W3319" i="20"/>
  <c r="W3320" i="20"/>
  <c r="W3321" i="20"/>
  <c r="W3322" i="20"/>
  <c r="W3323" i="20"/>
  <c r="W3324" i="20"/>
  <c r="W3325" i="20"/>
  <c r="W3326" i="20"/>
  <c r="W3327" i="20"/>
  <c r="W3328" i="20"/>
  <c r="W3329" i="20"/>
  <c r="W3330" i="20"/>
  <c r="W3331" i="20"/>
  <c r="W3332" i="20"/>
  <c r="W3333" i="20"/>
  <c r="W3334" i="20"/>
  <c r="W3335" i="20"/>
  <c r="W3336" i="20"/>
  <c r="W3337" i="20"/>
  <c r="W3338" i="20"/>
  <c r="W3339" i="20"/>
  <c r="W3340" i="20"/>
  <c r="W3341" i="20"/>
  <c r="W3342" i="20"/>
  <c r="W3343" i="20"/>
  <c r="W3344" i="20"/>
  <c r="W3345" i="20"/>
  <c r="W3346" i="20"/>
  <c r="W3347" i="20"/>
  <c r="W3348" i="20"/>
  <c r="W3349" i="20"/>
  <c r="W3350" i="20"/>
  <c r="W3351" i="20"/>
  <c r="W3352" i="20"/>
  <c r="W3353" i="20"/>
  <c r="W3354" i="20"/>
  <c r="W3355" i="20"/>
  <c r="W3356" i="20"/>
  <c r="W3357" i="20"/>
  <c r="W3358" i="20"/>
  <c r="W3359" i="20"/>
  <c r="W3360" i="20"/>
  <c r="W3361" i="20"/>
  <c r="W3362" i="20"/>
  <c r="W3363" i="20"/>
  <c r="W3364" i="20"/>
  <c r="W3365" i="20"/>
  <c r="W3366" i="20"/>
  <c r="W3367" i="20"/>
  <c r="W3368" i="20"/>
  <c r="W3369" i="20"/>
  <c r="W3370" i="20"/>
  <c r="W3371" i="20"/>
  <c r="W3372" i="20"/>
  <c r="W3373" i="20"/>
  <c r="W3374" i="20"/>
  <c r="W3375" i="20"/>
  <c r="W3376" i="20"/>
  <c r="W3377" i="20"/>
  <c r="W3378" i="20"/>
  <c r="W3379" i="20"/>
  <c r="W3380" i="20"/>
  <c r="W3381" i="20"/>
  <c r="W3382" i="20"/>
  <c r="W3383" i="20"/>
  <c r="W3384" i="20"/>
  <c r="W3385" i="20"/>
  <c r="W3386" i="20"/>
  <c r="W3387" i="20"/>
  <c r="W3388" i="20"/>
  <c r="W3389" i="20"/>
  <c r="W3390" i="20"/>
  <c r="W3391" i="20"/>
  <c r="W3392" i="20"/>
  <c r="W3393" i="20"/>
  <c r="W3394" i="20"/>
  <c r="W3395" i="20"/>
  <c r="W3396" i="20"/>
  <c r="W3397" i="20"/>
  <c r="W3398" i="20"/>
  <c r="W3399" i="20"/>
  <c r="W3400" i="20"/>
  <c r="W3401" i="20"/>
  <c r="W3402" i="20"/>
  <c r="W3403" i="20"/>
  <c r="W3404" i="20"/>
  <c r="W3405" i="20"/>
  <c r="W3406" i="20"/>
  <c r="W3407" i="20"/>
  <c r="W3408" i="20"/>
  <c r="W3409" i="20"/>
  <c r="W3410" i="20"/>
  <c r="W3411" i="20"/>
  <c r="W3412" i="20"/>
  <c r="W3413" i="20"/>
  <c r="W3414" i="20"/>
  <c r="W3415" i="20"/>
  <c r="W3416" i="20"/>
  <c r="W3417" i="20"/>
  <c r="W3418" i="20"/>
  <c r="W3419" i="20"/>
  <c r="W3420" i="20"/>
  <c r="W3421" i="20"/>
  <c r="W3422" i="20"/>
  <c r="W3423" i="20"/>
  <c r="W3424" i="20"/>
  <c r="W3425" i="20"/>
  <c r="W3426" i="20"/>
  <c r="W3427" i="20"/>
  <c r="W3428" i="20"/>
  <c r="W3429" i="20"/>
  <c r="W3430" i="20"/>
  <c r="W3431" i="20"/>
  <c r="W3432" i="20"/>
  <c r="W3433" i="20"/>
  <c r="W3434" i="20"/>
  <c r="W3435" i="20"/>
  <c r="W3436" i="20"/>
  <c r="W3437" i="20"/>
  <c r="W3438" i="20"/>
  <c r="W3439" i="20"/>
  <c r="W3440" i="20"/>
  <c r="W3441" i="20"/>
  <c r="W3442" i="20"/>
  <c r="W3443" i="20"/>
  <c r="W3444" i="20"/>
  <c r="W3445" i="20"/>
  <c r="W3446" i="20"/>
  <c r="W3447" i="20"/>
  <c r="W3448" i="20"/>
  <c r="W3449" i="20"/>
  <c r="W3450" i="20"/>
  <c r="W3451" i="20"/>
  <c r="W3452" i="20"/>
  <c r="W3453" i="20"/>
  <c r="W3454" i="20"/>
  <c r="W3455" i="20"/>
  <c r="W3456" i="20"/>
  <c r="W3457" i="20"/>
  <c r="W3458" i="20"/>
  <c r="W3459" i="20"/>
  <c r="W3460" i="20"/>
  <c r="W3461" i="20"/>
  <c r="W3462" i="20"/>
  <c r="W3463" i="20"/>
  <c r="W3464" i="20"/>
  <c r="W3465" i="20"/>
  <c r="W3466" i="20"/>
  <c r="W3467" i="20"/>
  <c r="W3468" i="20"/>
  <c r="W3469" i="20"/>
  <c r="W3470" i="20"/>
  <c r="W3471" i="20"/>
  <c r="W3472" i="20"/>
  <c r="W3473" i="20"/>
  <c r="W3474" i="20"/>
  <c r="W3475" i="20"/>
  <c r="W3476" i="20"/>
  <c r="W3477" i="20"/>
  <c r="W3478" i="20"/>
  <c r="W3479" i="20"/>
  <c r="W3480" i="20"/>
  <c r="W3481" i="20"/>
  <c r="W3482" i="20"/>
  <c r="W3483" i="20"/>
  <c r="W3484" i="20"/>
  <c r="W3485" i="20"/>
  <c r="W3486" i="20"/>
  <c r="W3487" i="20"/>
  <c r="W3488" i="20"/>
  <c r="W3489" i="20"/>
  <c r="W3490" i="20"/>
  <c r="W3491" i="20"/>
  <c r="W3492" i="20"/>
  <c r="W3493" i="20"/>
  <c r="W3494" i="20"/>
  <c r="W3495" i="20"/>
  <c r="W3496" i="20"/>
  <c r="W3497" i="20"/>
  <c r="W3498" i="20"/>
  <c r="W3499" i="20"/>
  <c r="W3500" i="20"/>
  <c r="W3501" i="20"/>
  <c r="W3502" i="20"/>
  <c r="W3503" i="20"/>
  <c r="W3504" i="20"/>
  <c r="W3505" i="20"/>
  <c r="W3506" i="20"/>
  <c r="W3507" i="20"/>
  <c r="W3508" i="20"/>
  <c r="W3509" i="20"/>
  <c r="W3510" i="20"/>
  <c r="W3511" i="20"/>
  <c r="W3512" i="20"/>
  <c r="W3513" i="20"/>
  <c r="W3514" i="20"/>
  <c r="W3515" i="20"/>
  <c r="W3516" i="20"/>
  <c r="W3517" i="20"/>
  <c r="W3518" i="20"/>
  <c r="W3519" i="20"/>
  <c r="W3520" i="20"/>
  <c r="W3521" i="20"/>
  <c r="W3522" i="20"/>
  <c r="W3523" i="20"/>
  <c r="W3524" i="20"/>
  <c r="W3525" i="20"/>
  <c r="W3526" i="20"/>
  <c r="W3527" i="20"/>
  <c r="W3528" i="20"/>
  <c r="W3529" i="20"/>
  <c r="W3530" i="20"/>
  <c r="W3531" i="20"/>
  <c r="W3532" i="20"/>
  <c r="W3533" i="20"/>
  <c r="W3534" i="20"/>
  <c r="W3535" i="20"/>
  <c r="W3536" i="20"/>
  <c r="W3537" i="20"/>
  <c r="W3538" i="20"/>
  <c r="W3539" i="20"/>
  <c r="W3540" i="20"/>
  <c r="W3541" i="20"/>
  <c r="W3542" i="20"/>
  <c r="W3543" i="20"/>
  <c r="W3544" i="20"/>
  <c r="W3545" i="20"/>
  <c r="W3546" i="20"/>
  <c r="W3547" i="20"/>
  <c r="W3548" i="20"/>
  <c r="W3549" i="20"/>
  <c r="W3550" i="20"/>
  <c r="W3551" i="20"/>
  <c r="W3552" i="20"/>
  <c r="W3553" i="20"/>
  <c r="W3554" i="20"/>
  <c r="W3555" i="20"/>
  <c r="W3556" i="20"/>
  <c r="W3557" i="20"/>
  <c r="W3558" i="20"/>
  <c r="W3559" i="20"/>
  <c r="W3560" i="20"/>
  <c r="W3561" i="20"/>
  <c r="W3562" i="20"/>
  <c r="W3563" i="20"/>
  <c r="W3564" i="20"/>
  <c r="W3565" i="20"/>
  <c r="W3566" i="20"/>
  <c r="W3567" i="20"/>
  <c r="W3568" i="20"/>
  <c r="W3569" i="20"/>
  <c r="W3570" i="20"/>
  <c r="W3571" i="20"/>
  <c r="W3572" i="20"/>
  <c r="W3573" i="20"/>
  <c r="W3574" i="20"/>
  <c r="W3575" i="20"/>
  <c r="W3576" i="20"/>
  <c r="W3577" i="20"/>
  <c r="W3578" i="20"/>
  <c r="W3579" i="20"/>
  <c r="W3580" i="20"/>
  <c r="W3581" i="20"/>
  <c r="W3582" i="20"/>
  <c r="W3583" i="20"/>
  <c r="W3584" i="20"/>
  <c r="W3585" i="20"/>
  <c r="W3586" i="20"/>
  <c r="W3587" i="20"/>
  <c r="W3588" i="20"/>
  <c r="W3589" i="20"/>
  <c r="W3590" i="20"/>
  <c r="W3591" i="20"/>
  <c r="W3592" i="20"/>
  <c r="W3593" i="20"/>
  <c r="W3594" i="20"/>
  <c r="W3595" i="20"/>
  <c r="W3596" i="20"/>
  <c r="W3597" i="20"/>
  <c r="W3598" i="20"/>
  <c r="W3599" i="20"/>
  <c r="W3600" i="20"/>
  <c r="W3601" i="20"/>
  <c r="W3602" i="20"/>
  <c r="W3603" i="20"/>
  <c r="W3604" i="20"/>
  <c r="W3605" i="20"/>
  <c r="W3606" i="20"/>
  <c r="W3607" i="20"/>
  <c r="W3608" i="20"/>
  <c r="W3609" i="20"/>
  <c r="W3610" i="20"/>
  <c r="W3611" i="20"/>
  <c r="W3612" i="20"/>
  <c r="W3613" i="20"/>
  <c r="W3614" i="20"/>
  <c r="W3615" i="20"/>
  <c r="W3616" i="20"/>
  <c r="W3617" i="20"/>
  <c r="W3618" i="20"/>
  <c r="W3619" i="20"/>
  <c r="W3620" i="20"/>
  <c r="W3621" i="20"/>
  <c r="W3622" i="20"/>
  <c r="W3623" i="20"/>
  <c r="W3624" i="20"/>
  <c r="W3625" i="20"/>
  <c r="W3626" i="20"/>
  <c r="W3627" i="20"/>
  <c r="W3628" i="20"/>
  <c r="W3629" i="20"/>
  <c r="W3630" i="20"/>
  <c r="W3631" i="20"/>
  <c r="W3632" i="20"/>
  <c r="W3633" i="20"/>
  <c r="W3634" i="20"/>
  <c r="W3635" i="20"/>
  <c r="W3636" i="20"/>
  <c r="W3637" i="20"/>
  <c r="W3638" i="20"/>
  <c r="W3639" i="20"/>
  <c r="W3640" i="20"/>
  <c r="W3641" i="20"/>
  <c r="W3642" i="20"/>
  <c r="W3643" i="20"/>
  <c r="W3644" i="20"/>
  <c r="W3645" i="20"/>
  <c r="W3646" i="20"/>
  <c r="W3647" i="20"/>
  <c r="W3648" i="20"/>
  <c r="W3649" i="20"/>
  <c r="W3650" i="20"/>
  <c r="W3651" i="20"/>
  <c r="W3652" i="20"/>
  <c r="W3653" i="20"/>
  <c r="W3654" i="20"/>
  <c r="W3655" i="20"/>
  <c r="W3656" i="20"/>
  <c r="W3657" i="20"/>
  <c r="W3658" i="20"/>
  <c r="W3659" i="20"/>
  <c r="W3660" i="20"/>
  <c r="W3661" i="20"/>
  <c r="W3662" i="20"/>
  <c r="W3663" i="20"/>
  <c r="W3664" i="20"/>
  <c r="W3665" i="20"/>
  <c r="W3666" i="20"/>
  <c r="W3667" i="20"/>
  <c r="W3668" i="20"/>
  <c r="W3669" i="20"/>
  <c r="W3670" i="20"/>
  <c r="W3671" i="20"/>
  <c r="W3672" i="20"/>
  <c r="W3673" i="20"/>
  <c r="W3674" i="20"/>
  <c r="W3675" i="20"/>
  <c r="W3676" i="20"/>
  <c r="W3677" i="20"/>
  <c r="W3678" i="20"/>
  <c r="W3679" i="20"/>
  <c r="W3680" i="20"/>
  <c r="W3681" i="20"/>
  <c r="W3682" i="20"/>
  <c r="W3683" i="20"/>
  <c r="W3684" i="20"/>
  <c r="W3685" i="20"/>
  <c r="W3686" i="20"/>
  <c r="W3687" i="20"/>
  <c r="W3688" i="20"/>
  <c r="W3689" i="20"/>
  <c r="W3690" i="20"/>
  <c r="W3691" i="20"/>
  <c r="W3692" i="20"/>
  <c r="W3693" i="20"/>
  <c r="W3694" i="20"/>
  <c r="W3695" i="20"/>
  <c r="W3696" i="20"/>
  <c r="W3697" i="20"/>
  <c r="W3698" i="20"/>
  <c r="W3699" i="20"/>
  <c r="W3700" i="20"/>
  <c r="W3701" i="20"/>
  <c r="W3702" i="20"/>
  <c r="W3703" i="20"/>
  <c r="W3704" i="20"/>
  <c r="W3705" i="20"/>
  <c r="W3706" i="20"/>
  <c r="W3707" i="20"/>
  <c r="W3708" i="20"/>
  <c r="W3709" i="20"/>
  <c r="W3710" i="20"/>
  <c r="W3711" i="20"/>
  <c r="W3712" i="20"/>
  <c r="W3713" i="20"/>
  <c r="W3714" i="20"/>
  <c r="W3715" i="20"/>
  <c r="W3716" i="20"/>
  <c r="W3717" i="20"/>
  <c r="W3718" i="20"/>
  <c r="W3719" i="20"/>
  <c r="W3720" i="20"/>
  <c r="W3721" i="20"/>
  <c r="W3722" i="20"/>
  <c r="W3723" i="20"/>
  <c r="W3724" i="20"/>
  <c r="W3725" i="20"/>
  <c r="W3726" i="20"/>
  <c r="W3727" i="20"/>
  <c r="W3728" i="20"/>
  <c r="W3729" i="20"/>
  <c r="W3730" i="20"/>
  <c r="W3731" i="20"/>
  <c r="W3732" i="20"/>
  <c r="W3733" i="20"/>
  <c r="W3734" i="20"/>
  <c r="W3735" i="20"/>
  <c r="W3736" i="20"/>
  <c r="W3737" i="20"/>
  <c r="W3738" i="20"/>
  <c r="W3739" i="20"/>
  <c r="W3740" i="20"/>
  <c r="W3741" i="20"/>
  <c r="W3742" i="20"/>
  <c r="W3743" i="20"/>
  <c r="W3744" i="20"/>
  <c r="W3745" i="20"/>
  <c r="W3746" i="20"/>
  <c r="W3747" i="20"/>
  <c r="W3748" i="20"/>
  <c r="W3749" i="20"/>
  <c r="W3750" i="20"/>
  <c r="W3751" i="20"/>
  <c r="W3752" i="20"/>
  <c r="W3753" i="20"/>
  <c r="W3754" i="20"/>
  <c r="W3755" i="20"/>
  <c r="W3756" i="20"/>
  <c r="W3757" i="20"/>
  <c r="W3758" i="20"/>
  <c r="W3759" i="20"/>
  <c r="W3760" i="20"/>
  <c r="W3761" i="20"/>
  <c r="W3762" i="20"/>
  <c r="W3763" i="20"/>
  <c r="W3764" i="20"/>
  <c r="W3765" i="20"/>
  <c r="W3766" i="20"/>
  <c r="W3767" i="20"/>
  <c r="W3768" i="20"/>
  <c r="W3769" i="20"/>
  <c r="W3770" i="20"/>
  <c r="W3771" i="20"/>
  <c r="W3772" i="20"/>
  <c r="W3773" i="20"/>
  <c r="W3774" i="20"/>
  <c r="W3775" i="20"/>
  <c r="W3776" i="20"/>
  <c r="W3777" i="20"/>
  <c r="W3778" i="20"/>
  <c r="W3779" i="20"/>
  <c r="W3780" i="20"/>
  <c r="W3781" i="20"/>
  <c r="W3782" i="20"/>
  <c r="W3783" i="20"/>
  <c r="W3784" i="20"/>
  <c r="W3785" i="20"/>
  <c r="W3786" i="20"/>
  <c r="W3787" i="20"/>
  <c r="W3788" i="20"/>
  <c r="W3789" i="20"/>
  <c r="W3790" i="20"/>
  <c r="W3791" i="20"/>
  <c r="W3792" i="20"/>
  <c r="W3793" i="20"/>
  <c r="W3794" i="20"/>
  <c r="W3795" i="20"/>
  <c r="W3796" i="20"/>
  <c r="W3797" i="20"/>
  <c r="W3798" i="20"/>
  <c r="W3799" i="20"/>
  <c r="W3800" i="20"/>
  <c r="W3801" i="20"/>
  <c r="W3802" i="20"/>
  <c r="W3803" i="20"/>
  <c r="W3804" i="20"/>
  <c r="W3805" i="20"/>
  <c r="W3806" i="20"/>
  <c r="W3807" i="20"/>
  <c r="W3808" i="20"/>
  <c r="W3809" i="20"/>
  <c r="W3810" i="20"/>
  <c r="W3811" i="20"/>
  <c r="W3812" i="20"/>
  <c r="W3813" i="20"/>
  <c r="W3814" i="20"/>
  <c r="W3815" i="20"/>
  <c r="W3816" i="20"/>
  <c r="W3817" i="20"/>
  <c r="W3818" i="20"/>
  <c r="W3819" i="20"/>
  <c r="W3820" i="20"/>
  <c r="W3821" i="20"/>
  <c r="W3822" i="20"/>
  <c r="W3823" i="20"/>
  <c r="W3824" i="20"/>
  <c r="W3825" i="20"/>
  <c r="W3826" i="20"/>
  <c r="W3827" i="20"/>
  <c r="W3828" i="20"/>
  <c r="W3829" i="20"/>
  <c r="W3830" i="20"/>
  <c r="W3831" i="20"/>
  <c r="W3832" i="20"/>
  <c r="W3833" i="20"/>
  <c r="W3834" i="20"/>
  <c r="W3835" i="20"/>
  <c r="W3836" i="20"/>
  <c r="W3837" i="20"/>
  <c r="W3838" i="20"/>
  <c r="W3839" i="20"/>
  <c r="W3840" i="20"/>
  <c r="W3841" i="20"/>
  <c r="W3842" i="20"/>
  <c r="W3843" i="20"/>
  <c r="W3844" i="20"/>
  <c r="W3845" i="20"/>
  <c r="W3846" i="20"/>
  <c r="W3847" i="20"/>
  <c r="W3848" i="20"/>
  <c r="W3849" i="20"/>
  <c r="W3850" i="20"/>
  <c r="W3851" i="20"/>
  <c r="W3852" i="20"/>
  <c r="W3853" i="20"/>
  <c r="W3854" i="20"/>
  <c r="W3855" i="20"/>
  <c r="W3856" i="20"/>
  <c r="W3857" i="20"/>
  <c r="W3858" i="20"/>
  <c r="W3859" i="20"/>
  <c r="W3860" i="20"/>
  <c r="W3861" i="20"/>
  <c r="W3862" i="20"/>
  <c r="W3863" i="20"/>
  <c r="W3864" i="20"/>
  <c r="W3865" i="20"/>
  <c r="W3866" i="20"/>
  <c r="W3867" i="20"/>
  <c r="W3868" i="20"/>
  <c r="W3869" i="20"/>
  <c r="W3870" i="20"/>
  <c r="W3871" i="20"/>
  <c r="W3872" i="20"/>
  <c r="W3873" i="20"/>
  <c r="W3874" i="20"/>
  <c r="W3875" i="20"/>
  <c r="W3876" i="20"/>
  <c r="W3877" i="20"/>
  <c r="W3878" i="20"/>
  <c r="W3879" i="20"/>
  <c r="W3880" i="20"/>
  <c r="W3881" i="20"/>
  <c r="W3882" i="20"/>
  <c r="W3883" i="20"/>
  <c r="W3884" i="20"/>
  <c r="W3885" i="20"/>
  <c r="W3886" i="20"/>
  <c r="W3887" i="20"/>
  <c r="W3888" i="20"/>
  <c r="W3889" i="20"/>
  <c r="W3890" i="20"/>
  <c r="W3891" i="20"/>
  <c r="W3892" i="20"/>
  <c r="W3893" i="20"/>
  <c r="W3894" i="20"/>
  <c r="W3895" i="20"/>
  <c r="W3896" i="20"/>
  <c r="W3897" i="20"/>
  <c r="W3898" i="20"/>
  <c r="W3899" i="20"/>
  <c r="W3900" i="20"/>
  <c r="W3901" i="20"/>
  <c r="W3902" i="20"/>
  <c r="W3903" i="20"/>
  <c r="W3904" i="20"/>
  <c r="W3905" i="20"/>
  <c r="W3906" i="20"/>
  <c r="W3907" i="20"/>
  <c r="W3908" i="20"/>
  <c r="W3909" i="20"/>
  <c r="W3910" i="20"/>
  <c r="W3911" i="20"/>
  <c r="W3912" i="20"/>
  <c r="W3913" i="20"/>
  <c r="W3914" i="20"/>
  <c r="W3915" i="20"/>
  <c r="W3916" i="20"/>
  <c r="W3917" i="20"/>
  <c r="W3918" i="20"/>
  <c r="W3919" i="20"/>
  <c r="W3920" i="20"/>
  <c r="W3921" i="20"/>
  <c r="W3922" i="20"/>
  <c r="W3923" i="20"/>
  <c r="W3924" i="20"/>
  <c r="W3925" i="20"/>
  <c r="W3926" i="20"/>
  <c r="W3927" i="20"/>
  <c r="W3928" i="20"/>
  <c r="W3929" i="20"/>
  <c r="W3930" i="20"/>
  <c r="W3931" i="20"/>
  <c r="W3932" i="20"/>
  <c r="W3933" i="20"/>
  <c r="W3934" i="20"/>
  <c r="W3935" i="20"/>
  <c r="W3936" i="20"/>
  <c r="W3937" i="20"/>
  <c r="W3938" i="20"/>
  <c r="W3939" i="20"/>
  <c r="W3940" i="20"/>
  <c r="W3941" i="20"/>
  <c r="W3942" i="20"/>
  <c r="W3943" i="20"/>
  <c r="W3944" i="20"/>
  <c r="W3945" i="20"/>
  <c r="W3946" i="20"/>
  <c r="W3947" i="20"/>
  <c r="W3948" i="20"/>
  <c r="W3949" i="20"/>
  <c r="W3950" i="20"/>
  <c r="W3951" i="20"/>
  <c r="W3952" i="20"/>
  <c r="W3953" i="20"/>
  <c r="W3954" i="20"/>
  <c r="W3955" i="20"/>
  <c r="W3956" i="20"/>
  <c r="W3957" i="20"/>
  <c r="W3958" i="20"/>
  <c r="W3959" i="20"/>
  <c r="W3960" i="20"/>
  <c r="W3961" i="20"/>
  <c r="W3962" i="20"/>
  <c r="W3963" i="20"/>
  <c r="W3964" i="20"/>
  <c r="W3965" i="20"/>
  <c r="W3966" i="20"/>
  <c r="W3967" i="20"/>
  <c r="W3968" i="20"/>
  <c r="W3969" i="20"/>
  <c r="W3970" i="20"/>
  <c r="W3971" i="20"/>
  <c r="W3972" i="20"/>
  <c r="W3973" i="20"/>
  <c r="W3974" i="20"/>
  <c r="W3975" i="20"/>
  <c r="W3976" i="20"/>
  <c r="W3977" i="20"/>
  <c r="W3978" i="20"/>
  <c r="W3979" i="20"/>
  <c r="W3980" i="20"/>
  <c r="W3981" i="20"/>
  <c r="W3982" i="20"/>
  <c r="W3983" i="20"/>
  <c r="W3984" i="20"/>
  <c r="W3985" i="20"/>
  <c r="W3986" i="20"/>
  <c r="W3987" i="20"/>
  <c r="W3988" i="20"/>
  <c r="W3989" i="20"/>
  <c r="W3990" i="20"/>
  <c r="W3991" i="20"/>
  <c r="W3992" i="20"/>
  <c r="W3993" i="20"/>
  <c r="W3994" i="20"/>
  <c r="W3995" i="20"/>
  <c r="W3996" i="20"/>
  <c r="W3997" i="20"/>
  <c r="W3998" i="20"/>
  <c r="W3999" i="20"/>
  <c r="W4000" i="20"/>
  <c r="W4001" i="20"/>
  <c r="W4002" i="20"/>
  <c r="W4003" i="20"/>
  <c r="W4004" i="20"/>
  <c r="W4005" i="20"/>
  <c r="W4006" i="20"/>
  <c r="W4007" i="20"/>
  <c r="W4008" i="20"/>
  <c r="W4009" i="20"/>
  <c r="W4010" i="20"/>
  <c r="W4011" i="20"/>
  <c r="W4012" i="20"/>
  <c r="W4013" i="20"/>
  <c r="W4014" i="20"/>
  <c r="W4015" i="20"/>
  <c r="W4016" i="20"/>
  <c r="W4017" i="20"/>
  <c r="W4018" i="20"/>
  <c r="W4019" i="20"/>
  <c r="W4020" i="20"/>
  <c r="W4021" i="20"/>
  <c r="W4022" i="20"/>
  <c r="W4023" i="20"/>
  <c r="W4024" i="20"/>
  <c r="W4025" i="20"/>
  <c r="W4026" i="20"/>
  <c r="W4027" i="20"/>
  <c r="W4028" i="20"/>
  <c r="W4029" i="20"/>
  <c r="W4030" i="20"/>
  <c r="W4031" i="20"/>
  <c r="W4032" i="20"/>
  <c r="W4033" i="20"/>
  <c r="W4034" i="20"/>
  <c r="W4035" i="20"/>
  <c r="W4036" i="20"/>
  <c r="W4037" i="20"/>
  <c r="W4038" i="20"/>
  <c r="W4039" i="20"/>
  <c r="W4040" i="20"/>
  <c r="W4041" i="20"/>
  <c r="W4042" i="20"/>
  <c r="W4043" i="20"/>
  <c r="W4044" i="20"/>
  <c r="W4045" i="20"/>
  <c r="W4046" i="20"/>
  <c r="W4047" i="20"/>
  <c r="W4048" i="20"/>
  <c r="W4049" i="20"/>
  <c r="W4050" i="20"/>
  <c r="W4051" i="20"/>
  <c r="W4052" i="20"/>
  <c r="W4053" i="20"/>
  <c r="W4054" i="20"/>
  <c r="W4055" i="20"/>
  <c r="W4056" i="20"/>
  <c r="W4057" i="20"/>
  <c r="W4058" i="20"/>
  <c r="W4059" i="20"/>
  <c r="W4060" i="20"/>
  <c r="W4061" i="20"/>
  <c r="W4062" i="20"/>
  <c r="W4063" i="20"/>
  <c r="W4064" i="20"/>
  <c r="W4065" i="20"/>
  <c r="W4066" i="20"/>
  <c r="W4067" i="20"/>
  <c r="W4068" i="20"/>
  <c r="W4069" i="20"/>
  <c r="W4070" i="20"/>
  <c r="W4071" i="20"/>
  <c r="W4072" i="20"/>
  <c r="W4073" i="20"/>
  <c r="W4074" i="20"/>
  <c r="W4075" i="20"/>
  <c r="W4076" i="20"/>
  <c r="W4077" i="20"/>
  <c r="W4078" i="20"/>
  <c r="W4079" i="20"/>
  <c r="W4080" i="20"/>
  <c r="W4081" i="20"/>
  <c r="W4082" i="20"/>
  <c r="W4083" i="20"/>
  <c r="W4084" i="20"/>
  <c r="W4085" i="20"/>
  <c r="W4086" i="20"/>
  <c r="W4087" i="20"/>
  <c r="W4088" i="20"/>
  <c r="W4089" i="20"/>
  <c r="W4090" i="20"/>
  <c r="W4091" i="20"/>
  <c r="W4092" i="20"/>
  <c r="W4093" i="20"/>
  <c r="W4094" i="20"/>
  <c r="W4095" i="20"/>
  <c r="W4096" i="20"/>
  <c r="W4097" i="20"/>
  <c r="W4098" i="20"/>
  <c r="W4099" i="20"/>
  <c r="W4100" i="20"/>
  <c r="W4101" i="20"/>
  <c r="W4102" i="20"/>
  <c r="W4103" i="20"/>
  <c r="W4104" i="20"/>
  <c r="W4105" i="20"/>
  <c r="W4106" i="20"/>
  <c r="W4107" i="20"/>
  <c r="W4108" i="20"/>
  <c r="W4109" i="20"/>
  <c r="W4110" i="20"/>
  <c r="W4111" i="20"/>
  <c r="W4112" i="20"/>
  <c r="W4113" i="20"/>
  <c r="W4114" i="20"/>
  <c r="W4115" i="20"/>
  <c r="W4116" i="20"/>
  <c r="W4117" i="20"/>
  <c r="W4118" i="20"/>
  <c r="W4119" i="20"/>
  <c r="W4120" i="20"/>
  <c r="W4121" i="20"/>
  <c r="W4122" i="20"/>
  <c r="W4123" i="20"/>
  <c r="W4124" i="20"/>
  <c r="W4125" i="20"/>
  <c r="W4126" i="20"/>
  <c r="W4127" i="20"/>
  <c r="W4128" i="20"/>
  <c r="W4129" i="20"/>
  <c r="W4130" i="20"/>
  <c r="W4131" i="20"/>
  <c r="W4132" i="20"/>
  <c r="W4133" i="20"/>
  <c r="W4134" i="20"/>
  <c r="W4135" i="20"/>
  <c r="W4136" i="20"/>
  <c r="W4137" i="20"/>
  <c r="W4138" i="20"/>
  <c r="W4139" i="20"/>
  <c r="W4140" i="20"/>
  <c r="W4141" i="20"/>
  <c r="W4142" i="20"/>
  <c r="W4143" i="20"/>
  <c r="W4144" i="20"/>
  <c r="W4145" i="20"/>
  <c r="W4146" i="20"/>
  <c r="W4147" i="20"/>
  <c r="W4148" i="20"/>
  <c r="W4149" i="20"/>
  <c r="W4150" i="20"/>
  <c r="W4151" i="20"/>
  <c r="W4152" i="20"/>
  <c r="W4153" i="20"/>
  <c r="W4154" i="20"/>
  <c r="W4155" i="20"/>
  <c r="W4156" i="20"/>
  <c r="W4157" i="20"/>
  <c r="W4158" i="20"/>
  <c r="W4159" i="20"/>
  <c r="W4160" i="20"/>
  <c r="W4161" i="20"/>
  <c r="W4162" i="20"/>
  <c r="W4163" i="20"/>
  <c r="W4164" i="20"/>
  <c r="W4165" i="20"/>
  <c r="W4166" i="20"/>
  <c r="W4167" i="20"/>
  <c r="W4168" i="20"/>
  <c r="W4169" i="20"/>
  <c r="W4170" i="20"/>
  <c r="W4171" i="20"/>
  <c r="W4172" i="20"/>
  <c r="W4173" i="20"/>
  <c r="W4174" i="20"/>
  <c r="W4175" i="20"/>
  <c r="W4176" i="20"/>
  <c r="W4177" i="20"/>
  <c r="W4178" i="20"/>
  <c r="W4179" i="20"/>
  <c r="W4180" i="20"/>
  <c r="W4181" i="20"/>
  <c r="W4182" i="20"/>
  <c r="W4183" i="20"/>
  <c r="W4184" i="20"/>
  <c r="W4185" i="20"/>
  <c r="W4186" i="20"/>
  <c r="W4187" i="20"/>
  <c r="W4188" i="20"/>
  <c r="W4189" i="20"/>
  <c r="W4190" i="20"/>
  <c r="W4191" i="20"/>
  <c r="W4192" i="20"/>
  <c r="W4193" i="20"/>
  <c r="W4194" i="20"/>
  <c r="W4195" i="20"/>
  <c r="W4196" i="20"/>
  <c r="W4197" i="20"/>
  <c r="W4198" i="20"/>
  <c r="W4199" i="20"/>
  <c r="W4200" i="20"/>
  <c r="W4201" i="20"/>
  <c r="W4202" i="20"/>
  <c r="W4203" i="20"/>
  <c r="W4204" i="20"/>
  <c r="W4205" i="20"/>
  <c r="W4206" i="20"/>
  <c r="W4207" i="20"/>
  <c r="W4208" i="20"/>
  <c r="W4209" i="20"/>
  <c r="W4210" i="20"/>
  <c r="W4211" i="20"/>
  <c r="W4212" i="20"/>
  <c r="W4213" i="20"/>
  <c r="W4214" i="20"/>
  <c r="W4215" i="20"/>
  <c r="W4216" i="20"/>
  <c r="W4217" i="20"/>
  <c r="W4218" i="20"/>
  <c r="W4219" i="20"/>
  <c r="W4220" i="20"/>
  <c r="W4221" i="20"/>
  <c r="W4222" i="20"/>
  <c r="W4223" i="20"/>
  <c r="W4224" i="20"/>
  <c r="W4225" i="20"/>
  <c r="W4226" i="20"/>
  <c r="W4227" i="20"/>
  <c r="W4228" i="20"/>
  <c r="W4229" i="20"/>
  <c r="W4230" i="20"/>
  <c r="W4231" i="20"/>
  <c r="W4232" i="20"/>
  <c r="W4233" i="20"/>
  <c r="W4234" i="20"/>
  <c r="W4235" i="20"/>
  <c r="W4236" i="20"/>
  <c r="W4237" i="20"/>
  <c r="W4238" i="20"/>
  <c r="W4239" i="20"/>
  <c r="W4240" i="20"/>
  <c r="W4241" i="20"/>
  <c r="W4242" i="20"/>
  <c r="W4243" i="20"/>
  <c r="W4244" i="20"/>
  <c r="W4245" i="20"/>
  <c r="W4246" i="20"/>
  <c r="W4247" i="20"/>
  <c r="W4248" i="20"/>
  <c r="W4249" i="20"/>
  <c r="W4250" i="20"/>
  <c r="W4251" i="20"/>
  <c r="W4252" i="20"/>
  <c r="W4253" i="20"/>
  <c r="W4254" i="20"/>
  <c r="W4255" i="20"/>
  <c r="W4256" i="20"/>
  <c r="W4257" i="20"/>
  <c r="W4258" i="20"/>
  <c r="W4259" i="20"/>
  <c r="W4260" i="20"/>
  <c r="W4261" i="20"/>
  <c r="W4262" i="20"/>
  <c r="W4263" i="20"/>
  <c r="W4264" i="20"/>
  <c r="W4265" i="20"/>
  <c r="W4266" i="20"/>
  <c r="W4267" i="20"/>
  <c r="W4268" i="20"/>
  <c r="W4269" i="20"/>
  <c r="W4270" i="20"/>
  <c r="W4271" i="20"/>
  <c r="W4272" i="20"/>
  <c r="W4273" i="20"/>
  <c r="W4274" i="20"/>
  <c r="W4275" i="20"/>
  <c r="W4276" i="20"/>
  <c r="W4277" i="20"/>
  <c r="W4278" i="20"/>
  <c r="W4279" i="20"/>
  <c r="W4280" i="20"/>
  <c r="W4281" i="20"/>
  <c r="W4282" i="20"/>
  <c r="W4283" i="20"/>
  <c r="W4284" i="20"/>
  <c r="W4285" i="20"/>
  <c r="W4286" i="20"/>
  <c r="W4287" i="20"/>
  <c r="W4288" i="20"/>
  <c r="W4289" i="20"/>
  <c r="W4290" i="20"/>
  <c r="W4291" i="20"/>
  <c r="W4292" i="20"/>
  <c r="W4293" i="20"/>
  <c r="W4294" i="20"/>
  <c r="W4295" i="20"/>
  <c r="W4296" i="20"/>
  <c r="W4297" i="20"/>
  <c r="W4298" i="20"/>
  <c r="W4299" i="20"/>
  <c r="W4300" i="20"/>
  <c r="W4301" i="20"/>
  <c r="W4302" i="20"/>
  <c r="W4303" i="20"/>
  <c r="W4304" i="20"/>
  <c r="W4305" i="20"/>
  <c r="W4306" i="20"/>
  <c r="W4307" i="20"/>
  <c r="W4308" i="20"/>
  <c r="W4309" i="20"/>
  <c r="W4310" i="20"/>
  <c r="W4311" i="20"/>
  <c r="W4312" i="20"/>
  <c r="W4313" i="20"/>
  <c r="W4314" i="20"/>
  <c r="W4315" i="20"/>
  <c r="W4316" i="20"/>
  <c r="W4317" i="20"/>
  <c r="W4318" i="20"/>
  <c r="W4319" i="20"/>
  <c r="W4320" i="20"/>
  <c r="W4321" i="20"/>
  <c r="W4322" i="20"/>
  <c r="W4323" i="20"/>
  <c r="W4324" i="20"/>
  <c r="W4325" i="20"/>
  <c r="W4326" i="20"/>
  <c r="W4327" i="20"/>
  <c r="W4328" i="20"/>
  <c r="W4329" i="20"/>
  <c r="W4330" i="20"/>
  <c r="W4331" i="20"/>
  <c r="W4332" i="20"/>
  <c r="W4333" i="20"/>
  <c r="W4334" i="20"/>
  <c r="W4335" i="20"/>
  <c r="W4336" i="20"/>
  <c r="W4337" i="20"/>
  <c r="W4338" i="20"/>
  <c r="W4339" i="20"/>
  <c r="W4340" i="20"/>
  <c r="W4341" i="20"/>
  <c r="W4342" i="20"/>
  <c r="W4343" i="20"/>
  <c r="W4344" i="20"/>
  <c r="W4345" i="20"/>
  <c r="W4346" i="20"/>
  <c r="W4347" i="20"/>
  <c r="W4348" i="20"/>
  <c r="W4349" i="20"/>
  <c r="W4350" i="20"/>
  <c r="W4351" i="20"/>
  <c r="W4352" i="20"/>
  <c r="W4353" i="20"/>
  <c r="W4354" i="20"/>
  <c r="W4355" i="20"/>
  <c r="W4356" i="20"/>
  <c r="W4357" i="20"/>
  <c r="W4358" i="20"/>
  <c r="W4359" i="20"/>
  <c r="W4360" i="20"/>
  <c r="W4361" i="20"/>
  <c r="W4362" i="20"/>
  <c r="W4363" i="20"/>
  <c r="W4364" i="20"/>
  <c r="W4365" i="20"/>
  <c r="W4366" i="20"/>
  <c r="W4367" i="20"/>
  <c r="W4368" i="20"/>
  <c r="W4369" i="20"/>
  <c r="W4370" i="20"/>
  <c r="W4371" i="20"/>
  <c r="W4372" i="20"/>
  <c r="W4373" i="20"/>
  <c r="W4374" i="20"/>
  <c r="W4375" i="20"/>
  <c r="W4376" i="20"/>
  <c r="W4377" i="20"/>
  <c r="W4378" i="20"/>
  <c r="W4379" i="20"/>
  <c r="W4380" i="20"/>
  <c r="W4381" i="20"/>
  <c r="W4382" i="20"/>
  <c r="W4383" i="20"/>
  <c r="W4384" i="20"/>
  <c r="W4385" i="20"/>
  <c r="W4386" i="20"/>
  <c r="W4387" i="20"/>
  <c r="W4388" i="20"/>
  <c r="W4389" i="20"/>
  <c r="W4390" i="20"/>
  <c r="W4391" i="20"/>
  <c r="W4392" i="20"/>
  <c r="W4393" i="20"/>
  <c r="W4394" i="20"/>
  <c r="W4395" i="20"/>
  <c r="W4396" i="20"/>
  <c r="W4397" i="20"/>
  <c r="W4398" i="20"/>
  <c r="W4399" i="20"/>
  <c r="W4400" i="20"/>
  <c r="W4401" i="20"/>
  <c r="W4402" i="20"/>
  <c r="W4403" i="20"/>
  <c r="W4404" i="20"/>
  <c r="W4405" i="20"/>
  <c r="W4406" i="20"/>
  <c r="W4407" i="20"/>
  <c r="W4408" i="20"/>
  <c r="W4409" i="20"/>
  <c r="W4410" i="20"/>
  <c r="W4411" i="20"/>
  <c r="W4412" i="20"/>
  <c r="W4413" i="20"/>
  <c r="W4414" i="20"/>
  <c r="W4415" i="20"/>
  <c r="W4416" i="20"/>
  <c r="W4417" i="20"/>
  <c r="W4418" i="20"/>
  <c r="W4419" i="20"/>
  <c r="W4420" i="20"/>
  <c r="W4421" i="20"/>
  <c r="W4422" i="20"/>
  <c r="W4423" i="20"/>
  <c r="W4424" i="20"/>
  <c r="W4425" i="20"/>
  <c r="W4426" i="20"/>
  <c r="W4427" i="20"/>
  <c r="W4428" i="20"/>
  <c r="W4429" i="20"/>
  <c r="W4430" i="20"/>
  <c r="W4431" i="20"/>
  <c r="W4432" i="20"/>
  <c r="W4433" i="20"/>
  <c r="W4434" i="20"/>
  <c r="W4435" i="20"/>
  <c r="W4436" i="20"/>
  <c r="W4437" i="20"/>
  <c r="W4438" i="20"/>
  <c r="W4439" i="20"/>
  <c r="W4440" i="20"/>
  <c r="W4441" i="20"/>
  <c r="W4442" i="20"/>
  <c r="W4443" i="20"/>
  <c r="W4444" i="20"/>
  <c r="W4445" i="20"/>
  <c r="W4446" i="20"/>
  <c r="W4447" i="20"/>
  <c r="W4448" i="20"/>
  <c r="W4449" i="20"/>
  <c r="W4450" i="20"/>
  <c r="W4451" i="20"/>
  <c r="W4452" i="20"/>
  <c r="W4453" i="20"/>
  <c r="W4454" i="20"/>
  <c r="W4455" i="20"/>
  <c r="W4456" i="20"/>
  <c r="W4457" i="20"/>
  <c r="W4458" i="20"/>
  <c r="W4459" i="20"/>
  <c r="W4460" i="20"/>
  <c r="W4461" i="20"/>
  <c r="W4462" i="20"/>
  <c r="W4463" i="20"/>
  <c r="W4464" i="20"/>
  <c r="W4465" i="20"/>
  <c r="W4466" i="20"/>
  <c r="W4467" i="20"/>
  <c r="W4468" i="20"/>
  <c r="W4469" i="20"/>
  <c r="W4470" i="20"/>
  <c r="W4471" i="20"/>
  <c r="W4472" i="20"/>
  <c r="W4473" i="20"/>
  <c r="W4474" i="20"/>
  <c r="W4475" i="20"/>
  <c r="W4476" i="20"/>
  <c r="W4477" i="20"/>
  <c r="W4478" i="20"/>
  <c r="W4479" i="20"/>
  <c r="W4480" i="20"/>
  <c r="W4481" i="20"/>
  <c r="W4482" i="20"/>
  <c r="W4483" i="20"/>
  <c r="W4484" i="20"/>
  <c r="W4485" i="20"/>
  <c r="W4486" i="20"/>
  <c r="W4487" i="20"/>
  <c r="W4488" i="20"/>
  <c r="W4489" i="20"/>
  <c r="W4490" i="20"/>
  <c r="W4491" i="20"/>
  <c r="W4492" i="20"/>
  <c r="W4493" i="20"/>
  <c r="W4494" i="20"/>
  <c r="W4495" i="20"/>
  <c r="W4496" i="20"/>
  <c r="W4497" i="20"/>
  <c r="W4498" i="20"/>
  <c r="W4499" i="20"/>
  <c r="W4500" i="20"/>
  <c r="W4501" i="20"/>
  <c r="W4502" i="20"/>
  <c r="W4503" i="20"/>
  <c r="W4504" i="20"/>
  <c r="W4505" i="20"/>
  <c r="W4506" i="20"/>
  <c r="W4507" i="20"/>
  <c r="W4508" i="20"/>
  <c r="W4509" i="20"/>
  <c r="W4510" i="20"/>
  <c r="W4511" i="20"/>
  <c r="W4512" i="20"/>
  <c r="W4513" i="20"/>
  <c r="W4514" i="20"/>
  <c r="W4515" i="20"/>
  <c r="W4516" i="20"/>
  <c r="W4517" i="20"/>
  <c r="W4518" i="20"/>
  <c r="W4519" i="20"/>
  <c r="W4520" i="20"/>
  <c r="W4521" i="20"/>
  <c r="W4522" i="20"/>
  <c r="W4523" i="20"/>
  <c r="W4524" i="20"/>
  <c r="W4525" i="20"/>
  <c r="W4526" i="20"/>
  <c r="W4527" i="20"/>
  <c r="W4528" i="20"/>
  <c r="W4529" i="20"/>
  <c r="W4530" i="20"/>
  <c r="W4531" i="20"/>
  <c r="W4532" i="20"/>
  <c r="W4533" i="20"/>
  <c r="W4534" i="20"/>
  <c r="W4535" i="20"/>
  <c r="W4536" i="20"/>
  <c r="W4537" i="20"/>
  <c r="W4538" i="20"/>
  <c r="W4539" i="20"/>
  <c r="W4540" i="20"/>
  <c r="W4541" i="20"/>
  <c r="W4542" i="20"/>
  <c r="W4543" i="20"/>
  <c r="W4544" i="20"/>
  <c r="W4545" i="20"/>
  <c r="W4546" i="20"/>
  <c r="W4547" i="20"/>
  <c r="W4548" i="20"/>
  <c r="W4549" i="20"/>
  <c r="W4550" i="20"/>
  <c r="W4551" i="20"/>
  <c r="W4552" i="20"/>
  <c r="W4553" i="20"/>
  <c r="W4554" i="20"/>
  <c r="W4555" i="20"/>
  <c r="W4556" i="20"/>
  <c r="W4557" i="20"/>
  <c r="W4558" i="20"/>
  <c r="W4559" i="20"/>
  <c r="W4560" i="20"/>
  <c r="W4561" i="20"/>
  <c r="W4562" i="20"/>
  <c r="W4563" i="20"/>
  <c r="W4564" i="20"/>
  <c r="W4565" i="20"/>
  <c r="W4566" i="20"/>
  <c r="W4567" i="20"/>
  <c r="W4568" i="20"/>
  <c r="W4569" i="20"/>
  <c r="W4570" i="20"/>
  <c r="W4571" i="20"/>
  <c r="W4572" i="20"/>
  <c r="W4573" i="20"/>
  <c r="W4574" i="20"/>
  <c r="W4575" i="20"/>
  <c r="W4576" i="20"/>
  <c r="W4577" i="20"/>
  <c r="W4578" i="20"/>
  <c r="W4579" i="20"/>
  <c r="W4580" i="20"/>
  <c r="W4581" i="20"/>
  <c r="W4582" i="20"/>
  <c r="W4583" i="20"/>
  <c r="W4584" i="20"/>
  <c r="W4585" i="20"/>
  <c r="W4586" i="20"/>
  <c r="W4587" i="20"/>
  <c r="W4588" i="20"/>
  <c r="W4589" i="20"/>
  <c r="W4590" i="20"/>
  <c r="W4591" i="20"/>
  <c r="W4592" i="20"/>
  <c r="W4593" i="20"/>
  <c r="W4594" i="20"/>
  <c r="W4595" i="20"/>
  <c r="W4596" i="20"/>
  <c r="W4597" i="20"/>
  <c r="W4598" i="20"/>
  <c r="W4599" i="20"/>
  <c r="W4600" i="20"/>
  <c r="W4601" i="20"/>
  <c r="W4602" i="20"/>
  <c r="W4603" i="20"/>
  <c r="W4604" i="20"/>
  <c r="W4605" i="20"/>
  <c r="W4606" i="20"/>
  <c r="W4607" i="20"/>
  <c r="W4608" i="20"/>
  <c r="W4609" i="20"/>
  <c r="W4610" i="20"/>
  <c r="W4611" i="20"/>
  <c r="W4612" i="20"/>
  <c r="W4613" i="20"/>
  <c r="W4614" i="20"/>
  <c r="W4615" i="20"/>
  <c r="W4616" i="20"/>
  <c r="W4617" i="20"/>
  <c r="W4618" i="20"/>
  <c r="W4619" i="20"/>
  <c r="W4620" i="20"/>
  <c r="W4621" i="20"/>
  <c r="W4622" i="20"/>
  <c r="W4623" i="20"/>
  <c r="W4624" i="20"/>
  <c r="W4625" i="20"/>
  <c r="W4626" i="20"/>
  <c r="W4627" i="20"/>
  <c r="W4628" i="20"/>
  <c r="W4629" i="20"/>
  <c r="W4630" i="20"/>
  <c r="W4631" i="20"/>
  <c r="W4632" i="20"/>
  <c r="W4633" i="20"/>
  <c r="W4634" i="20"/>
  <c r="W4635" i="20"/>
  <c r="W4636" i="20"/>
  <c r="W4637" i="20"/>
  <c r="W4638" i="20"/>
  <c r="W4639" i="20"/>
  <c r="W4640" i="20"/>
  <c r="W4641" i="20"/>
  <c r="W4642" i="20"/>
  <c r="W4643" i="20"/>
  <c r="W4644" i="20"/>
  <c r="W4645" i="20"/>
  <c r="W4646" i="20"/>
  <c r="W4647" i="20"/>
  <c r="W4648" i="20"/>
  <c r="W4649" i="20"/>
  <c r="W4650" i="20"/>
  <c r="W4651" i="20"/>
  <c r="W4652" i="20"/>
  <c r="W4653" i="20"/>
  <c r="W4654" i="20"/>
  <c r="W4655" i="20"/>
  <c r="W4656" i="20"/>
  <c r="W4657" i="20"/>
  <c r="W4658" i="20"/>
  <c r="W4659" i="20"/>
  <c r="W4660" i="20"/>
  <c r="W4661" i="20"/>
  <c r="W4662" i="20"/>
  <c r="W4663" i="20"/>
  <c r="W4664" i="20"/>
  <c r="W4665" i="20"/>
  <c r="W4666" i="20"/>
  <c r="W4667" i="20"/>
  <c r="W4668" i="20"/>
  <c r="W4669" i="20"/>
  <c r="W4670" i="20"/>
  <c r="W4671" i="20"/>
  <c r="W4672" i="20"/>
  <c r="W4673" i="20"/>
  <c r="W4674" i="20"/>
  <c r="W4675" i="20"/>
  <c r="W4676" i="20"/>
  <c r="W4677" i="20"/>
  <c r="W4678" i="20"/>
  <c r="W4679" i="20"/>
  <c r="W4680" i="20"/>
  <c r="W4681" i="20"/>
  <c r="W4682" i="20"/>
  <c r="W4683" i="20"/>
  <c r="W4684" i="20"/>
  <c r="W4685" i="20"/>
  <c r="W4686" i="20"/>
  <c r="W4687" i="20"/>
  <c r="W4688" i="20"/>
  <c r="W4689" i="20"/>
  <c r="W4690" i="20"/>
  <c r="W4691" i="20"/>
  <c r="W4692" i="20"/>
  <c r="W4693" i="20"/>
  <c r="W4694" i="20"/>
  <c r="W4695" i="20"/>
  <c r="W4696" i="20"/>
  <c r="W4697" i="20"/>
  <c r="W4698" i="20"/>
  <c r="W4699" i="20"/>
  <c r="W4700" i="20"/>
  <c r="W4701" i="20"/>
  <c r="W4702" i="20"/>
  <c r="W4703" i="20"/>
  <c r="W4704" i="20"/>
  <c r="W4705" i="20"/>
  <c r="W4706" i="20"/>
  <c r="W4707" i="20"/>
  <c r="W4708" i="20"/>
  <c r="W4709" i="20"/>
  <c r="W4710" i="20"/>
  <c r="W4711" i="20"/>
  <c r="W4712" i="20"/>
  <c r="W4713" i="20"/>
  <c r="W4714" i="20"/>
  <c r="W4715" i="20"/>
  <c r="W4716" i="20"/>
  <c r="W4717" i="20"/>
  <c r="W4718" i="20"/>
  <c r="W4719" i="20"/>
  <c r="W4720" i="20"/>
  <c r="W4721" i="20"/>
  <c r="W4722" i="20"/>
  <c r="W4723" i="20"/>
  <c r="W4724" i="20"/>
  <c r="W4725" i="20"/>
  <c r="W4726" i="20"/>
  <c r="W4727" i="20"/>
  <c r="W4728" i="20"/>
  <c r="W4729" i="20"/>
  <c r="W4730" i="20"/>
  <c r="W4731" i="20"/>
  <c r="W4732" i="20"/>
  <c r="W4733" i="20"/>
  <c r="W4734" i="20"/>
  <c r="W4735" i="20"/>
  <c r="W4736" i="20"/>
  <c r="W4737" i="20"/>
  <c r="W4738" i="20"/>
  <c r="W4739" i="20"/>
  <c r="W4740" i="20"/>
  <c r="W4741" i="20"/>
  <c r="W4742" i="20"/>
  <c r="W4743" i="20"/>
  <c r="W4744" i="20"/>
  <c r="W2" i="20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C3" i="20"/>
  <c r="G3" i="20"/>
  <c r="H3" i="20"/>
  <c r="I3" i="20"/>
  <c r="J3" i="20"/>
  <c r="P3" i="20"/>
  <c r="Q3" i="20"/>
  <c r="R3" i="20"/>
  <c r="S3" i="20"/>
  <c r="T3" i="20"/>
  <c r="U3" i="20"/>
  <c r="V3" i="20"/>
  <c r="C4" i="20"/>
  <c r="G4" i="20"/>
  <c r="H4" i="20"/>
  <c r="I4" i="20"/>
  <c r="J4" i="20"/>
  <c r="P4" i="20"/>
  <c r="Q4" i="20"/>
  <c r="R4" i="20"/>
  <c r="S4" i="20"/>
  <c r="T4" i="20"/>
  <c r="U4" i="20"/>
  <c r="V4" i="20"/>
  <c r="C5" i="20"/>
  <c r="G5" i="20"/>
  <c r="H5" i="20"/>
  <c r="I5" i="20"/>
  <c r="J5" i="20"/>
  <c r="P5" i="20"/>
  <c r="Q5" i="20"/>
  <c r="R5" i="20"/>
  <c r="S5" i="20"/>
  <c r="T5" i="20"/>
  <c r="U5" i="20"/>
  <c r="V5" i="20"/>
  <c r="C6" i="20"/>
  <c r="G6" i="20"/>
  <c r="H6" i="20"/>
  <c r="I6" i="20"/>
  <c r="J6" i="20"/>
  <c r="P6" i="20"/>
  <c r="Q6" i="20"/>
  <c r="R6" i="20"/>
  <c r="S6" i="20"/>
  <c r="T6" i="20"/>
  <c r="U6" i="20"/>
  <c r="V6" i="20"/>
  <c r="C7" i="20"/>
  <c r="G7" i="20"/>
  <c r="H7" i="20"/>
  <c r="I7" i="20"/>
  <c r="J7" i="20"/>
  <c r="P7" i="20"/>
  <c r="Q7" i="20"/>
  <c r="R7" i="20"/>
  <c r="S7" i="20"/>
  <c r="T7" i="20"/>
  <c r="U7" i="20"/>
  <c r="V7" i="20"/>
  <c r="C8" i="20"/>
  <c r="G8" i="20"/>
  <c r="H8" i="20"/>
  <c r="I8" i="20"/>
  <c r="J8" i="20"/>
  <c r="P8" i="20"/>
  <c r="Q8" i="20"/>
  <c r="R8" i="20"/>
  <c r="S8" i="20"/>
  <c r="T8" i="20"/>
  <c r="U8" i="20"/>
  <c r="V8" i="20"/>
  <c r="C9" i="20"/>
  <c r="G9" i="20"/>
  <c r="H9" i="20"/>
  <c r="I9" i="20"/>
  <c r="J9" i="20"/>
  <c r="P9" i="20"/>
  <c r="Q9" i="20"/>
  <c r="R9" i="20"/>
  <c r="S9" i="20"/>
  <c r="T9" i="20"/>
  <c r="U9" i="20"/>
  <c r="V9" i="20"/>
  <c r="C10" i="20"/>
  <c r="G10" i="20"/>
  <c r="H10" i="20"/>
  <c r="I10" i="20"/>
  <c r="J10" i="20"/>
  <c r="P10" i="20"/>
  <c r="Q10" i="20"/>
  <c r="R10" i="20"/>
  <c r="S10" i="20"/>
  <c r="T10" i="20"/>
  <c r="U10" i="20"/>
  <c r="V10" i="20"/>
  <c r="C11" i="20"/>
  <c r="G11" i="20"/>
  <c r="H11" i="20"/>
  <c r="I11" i="20"/>
  <c r="J11" i="20"/>
  <c r="P11" i="20"/>
  <c r="Q11" i="20"/>
  <c r="R11" i="20"/>
  <c r="S11" i="20"/>
  <c r="T11" i="20"/>
  <c r="U11" i="20"/>
  <c r="V11" i="20"/>
  <c r="C12" i="20"/>
  <c r="G12" i="20"/>
  <c r="H12" i="20"/>
  <c r="I12" i="20"/>
  <c r="J12" i="20"/>
  <c r="P12" i="20"/>
  <c r="Q12" i="20"/>
  <c r="R12" i="20"/>
  <c r="S12" i="20"/>
  <c r="T12" i="20"/>
  <c r="U12" i="20"/>
  <c r="V12" i="20"/>
  <c r="C13" i="20"/>
  <c r="G13" i="20"/>
  <c r="H13" i="20"/>
  <c r="I13" i="20"/>
  <c r="J13" i="20"/>
  <c r="P13" i="20"/>
  <c r="Q13" i="20"/>
  <c r="R13" i="20"/>
  <c r="S13" i="20"/>
  <c r="T13" i="20"/>
  <c r="U13" i="20"/>
  <c r="V13" i="20"/>
  <c r="C14" i="20"/>
  <c r="G14" i="20"/>
  <c r="H14" i="20"/>
  <c r="I14" i="20"/>
  <c r="J14" i="20"/>
  <c r="P14" i="20"/>
  <c r="Q14" i="20"/>
  <c r="R14" i="20"/>
  <c r="S14" i="20"/>
  <c r="T14" i="20"/>
  <c r="U14" i="20"/>
  <c r="V14" i="20"/>
  <c r="C15" i="20"/>
  <c r="G15" i="20"/>
  <c r="H15" i="20"/>
  <c r="I15" i="20"/>
  <c r="J15" i="20"/>
  <c r="P15" i="20"/>
  <c r="Q15" i="20"/>
  <c r="R15" i="20"/>
  <c r="S15" i="20"/>
  <c r="T15" i="20"/>
  <c r="U15" i="20"/>
  <c r="V15" i="20"/>
  <c r="C16" i="20"/>
  <c r="G16" i="20"/>
  <c r="H16" i="20"/>
  <c r="I16" i="20"/>
  <c r="J16" i="20"/>
  <c r="P16" i="20"/>
  <c r="Q16" i="20"/>
  <c r="R16" i="20"/>
  <c r="S16" i="20"/>
  <c r="T16" i="20"/>
  <c r="U16" i="20"/>
  <c r="V16" i="20"/>
  <c r="C17" i="20"/>
  <c r="G17" i="20"/>
  <c r="H17" i="20"/>
  <c r="I17" i="20"/>
  <c r="J17" i="20"/>
  <c r="P17" i="20"/>
  <c r="Q17" i="20"/>
  <c r="R17" i="20"/>
  <c r="S17" i="20"/>
  <c r="T17" i="20"/>
  <c r="U17" i="20"/>
  <c r="V17" i="20"/>
  <c r="C18" i="20"/>
  <c r="G18" i="20"/>
  <c r="H18" i="20"/>
  <c r="I18" i="20"/>
  <c r="J18" i="20"/>
  <c r="P18" i="20"/>
  <c r="Q18" i="20"/>
  <c r="R18" i="20"/>
  <c r="S18" i="20"/>
  <c r="T18" i="20"/>
  <c r="U18" i="20"/>
  <c r="V18" i="20"/>
  <c r="C19" i="20"/>
  <c r="G19" i="20"/>
  <c r="H19" i="20"/>
  <c r="I19" i="20"/>
  <c r="J19" i="20"/>
  <c r="P19" i="20"/>
  <c r="Q19" i="20"/>
  <c r="R19" i="20"/>
  <c r="S19" i="20"/>
  <c r="T19" i="20"/>
  <c r="U19" i="20"/>
  <c r="V19" i="20"/>
  <c r="C20" i="20"/>
  <c r="G20" i="20"/>
  <c r="H20" i="20"/>
  <c r="I20" i="20"/>
  <c r="J20" i="20"/>
  <c r="P20" i="20"/>
  <c r="Q20" i="20"/>
  <c r="R20" i="20"/>
  <c r="S20" i="20"/>
  <c r="T20" i="20"/>
  <c r="U20" i="20"/>
  <c r="V20" i="20"/>
  <c r="C21" i="20"/>
  <c r="G21" i="20"/>
  <c r="H21" i="20"/>
  <c r="I21" i="20"/>
  <c r="J21" i="20"/>
  <c r="P21" i="20"/>
  <c r="Q21" i="20"/>
  <c r="R21" i="20"/>
  <c r="S21" i="20"/>
  <c r="T21" i="20"/>
  <c r="U21" i="20"/>
  <c r="V21" i="20"/>
  <c r="C22" i="20"/>
  <c r="G22" i="20"/>
  <c r="H22" i="20"/>
  <c r="I22" i="20"/>
  <c r="J22" i="20"/>
  <c r="P22" i="20"/>
  <c r="Q22" i="20"/>
  <c r="R22" i="20"/>
  <c r="S22" i="20"/>
  <c r="T22" i="20"/>
  <c r="U22" i="20"/>
  <c r="V22" i="20"/>
  <c r="C23" i="20"/>
  <c r="G23" i="20"/>
  <c r="H23" i="20"/>
  <c r="I23" i="20"/>
  <c r="J23" i="20"/>
  <c r="P23" i="20"/>
  <c r="Q23" i="20"/>
  <c r="R23" i="20"/>
  <c r="S23" i="20"/>
  <c r="T23" i="20"/>
  <c r="U23" i="20"/>
  <c r="V23" i="20"/>
  <c r="C24" i="20"/>
  <c r="G24" i="20"/>
  <c r="H24" i="20"/>
  <c r="I24" i="20"/>
  <c r="J24" i="20"/>
  <c r="P24" i="20"/>
  <c r="Q24" i="20"/>
  <c r="R24" i="20"/>
  <c r="S24" i="20"/>
  <c r="T24" i="20"/>
  <c r="U24" i="20"/>
  <c r="V24" i="20"/>
  <c r="C25" i="20"/>
  <c r="G25" i="20"/>
  <c r="H25" i="20"/>
  <c r="I25" i="20"/>
  <c r="J25" i="20"/>
  <c r="P25" i="20"/>
  <c r="Q25" i="20"/>
  <c r="R25" i="20"/>
  <c r="S25" i="20"/>
  <c r="T25" i="20"/>
  <c r="U25" i="20"/>
  <c r="V25" i="20"/>
  <c r="C26" i="20"/>
  <c r="G26" i="20"/>
  <c r="H26" i="20"/>
  <c r="I26" i="20"/>
  <c r="J26" i="20"/>
  <c r="P26" i="20"/>
  <c r="Q26" i="20"/>
  <c r="R26" i="20"/>
  <c r="S26" i="20"/>
  <c r="T26" i="20"/>
  <c r="U26" i="20"/>
  <c r="V26" i="20"/>
  <c r="C27" i="20"/>
  <c r="G27" i="20"/>
  <c r="H27" i="20"/>
  <c r="I27" i="20"/>
  <c r="J27" i="20"/>
  <c r="P27" i="20"/>
  <c r="Q27" i="20"/>
  <c r="R27" i="20"/>
  <c r="S27" i="20"/>
  <c r="T27" i="20"/>
  <c r="U27" i="20"/>
  <c r="V27" i="20"/>
  <c r="C28" i="20"/>
  <c r="G28" i="20"/>
  <c r="H28" i="20"/>
  <c r="I28" i="20"/>
  <c r="J28" i="20"/>
  <c r="P28" i="20"/>
  <c r="Q28" i="20"/>
  <c r="R28" i="20"/>
  <c r="S28" i="20"/>
  <c r="T28" i="20"/>
  <c r="U28" i="20"/>
  <c r="V28" i="20"/>
  <c r="C29" i="20"/>
  <c r="G29" i="20"/>
  <c r="H29" i="20"/>
  <c r="I29" i="20"/>
  <c r="J29" i="20"/>
  <c r="P29" i="20"/>
  <c r="Q29" i="20"/>
  <c r="R29" i="20"/>
  <c r="S29" i="20"/>
  <c r="T29" i="20"/>
  <c r="U29" i="20"/>
  <c r="V29" i="20"/>
  <c r="C30" i="20"/>
  <c r="G30" i="20"/>
  <c r="H30" i="20"/>
  <c r="I30" i="20"/>
  <c r="J30" i="20"/>
  <c r="P30" i="20"/>
  <c r="Q30" i="20"/>
  <c r="R30" i="20"/>
  <c r="S30" i="20"/>
  <c r="T30" i="20"/>
  <c r="U30" i="20"/>
  <c r="V30" i="20"/>
  <c r="C31" i="20"/>
  <c r="G31" i="20"/>
  <c r="H31" i="20"/>
  <c r="I31" i="20"/>
  <c r="J31" i="20"/>
  <c r="P31" i="20"/>
  <c r="Q31" i="20"/>
  <c r="R31" i="20"/>
  <c r="S31" i="20"/>
  <c r="T31" i="20"/>
  <c r="U31" i="20"/>
  <c r="V31" i="20"/>
  <c r="C32" i="20"/>
  <c r="G32" i="20"/>
  <c r="H32" i="20"/>
  <c r="I32" i="20"/>
  <c r="J32" i="20"/>
  <c r="P32" i="20"/>
  <c r="Q32" i="20"/>
  <c r="R32" i="20"/>
  <c r="S32" i="20"/>
  <c r="T32" i="20"/>
  <c r="U32" i="20"/>
  <c r="V32" i="20"/>
  <c r="C33" i="20"/>
  <c r="G33" i="20"/>
  <c r="H33" i="20"/>
  <c r="I33" i="20"/>
  <c r="J33" i="20"/>
  <c r="P33" i="20"/>
  <c r="Q33" i="20"/>
  <c r="R33" i="20"/>
  <c r="S33" i="20"/>
  <c r="T33" i="20"/>
  <c r="U33" i="20"/>
  <c r="V33" i="20"/>
  <c r="C34" i="20"/>
  <c r="G34" i="20"/>
  <c r="H34" i="20"/>
  <c r="I34" i="20"/>
  <c r="J34" i="20"/>
  <c r="P34" i="20"/>
  <c r="Q34" i="20"/>
  <c r="R34" i="20"/>
  <c r="S34" i="20"/>
  <c r="T34" i="20"/>
  <c r="U34" i="20"/>
  <c r="V34" i="20"/>
  <c r="C35" i="20"/>
  <c r="G35" i="20"/>
  <c r="H35" i="20"/>
  <c r="I35" i="20"/>
  <c r="J35" i="20"/>
  <c r="P35" i="20"/>
  <c r="Q35" i="20"/>
  <c r="R35" i="20"/>
  <c r="S35" i="20"/>
  <c r="T35" i="20"/>
  <c r="U35" i="20"/>
  <c r="V35" i="20"/>
  <c r="C36" i="20"/>
  <c r="G36" i="20"/>
  <c r="H36" i="20"/>
  <c r="I36" i="20"/>
  <c r="J36" i="20"/>
  <c r="P36" i="20"/>
  <c r="Q36" i="20"/>
  <c r="R36" i="20"/>
  <c r="S36" i="20"/>
  <c r="T36" i="20"/>
  <c r="U36" i="20"/>
  <c r="V36" i="20"/>
  <c r="C37" i="20"/>
  <c r="G37" i="20"/>
  <c r="H37" i="20"/>
  <c r="I37" i="20"/>
  <c r="J37" i="20"/>
  <c r="P37" i="20"/>
  <c r="Q37" i="20"/>
  <c r="R37" i="20"/>
  <c r="S37" i="20"/>
  <c r="T37" i="20"/>
  <c r="U37" i="20"/>
  <c r="V37" i="20"/>
  <c r="C38" i="20"/>
  <c r="G38" i="20"/>
  <c r="H38" i="20"/>
  <c r="I38" i="20"/>
  <c r="J38" i="20"/>
  <c r="P38" i="20"/>
  <c r="Q38" i="20"/>
  <c r="R38" i="20"/>
  <c r="S38" i="20"/>
  <c r="T38" i="20"/>
  <c r="U38" i="20"/>
  <c r="V38" i="20"/>
  <c r="C39" i="20"/>
  <c r="G39" i="20"/>
  <c r="H39" i="20"/>
  <c r="I39" i="20"/>
  <c r="J39" i="20"/>
  <c r="P39" i="20"/>
  <c r="Q39" i="20"/>
  <c r="R39" i="20"/>
  <c r="S39" i="20"/>
  <c r="T39" i="20"/>
  <c r="U39" i="20"/>
  <c r="V39" i="20"/>
  <c r="C40" i="20"/>
  <c r="G40" i="20"/>
  <c r="H40" i="20"/>
  <c r="I40" i="20"/>
  <c r="J40" i="20"/>
  <c r="P40" i="20"/>
  <c r="Q40" i="20"/>
  <c r="R40" i="20"/>
  <c r="S40" i="20"/>
  <c r="T40" i="20"/>
  <c r="U40" i="20"/>
  <c r="V40" i="20"/>
  <c r="C41" i="20"/>
  <c r="G41" i="20"/>
  <c r="H41" i="20"/>
  <c r="I41" i="20"/>
  <c r="J41" i="20"/>
  <c r="P41" i="20"/>
  <c r="Q41" i="20"/>
  <c r="R41" i="20"/>
  <c r="S41" i="20"/>
  <c r="T41" i="20"/>
  <c r="U41" i="20"/>
  <c r="V41" i="20"/>
  <c r="C42" i="20"/>
  <c r="G42" i="20"/>
  <c r="H42" i="20"/>
  <c r="I42" i="20"/>
  <c r="J42" i="20"/>
  <c r="P42" i="20"/>
  <c r="Q42" i="20"/>
  <c r="R42" i="20"/>
  <c r="S42" i="20"/>
  <c r="T42" i="20"/>
  <c r="U42" i="20"/>
  <c r="V42" i="20"/>
  <c r="C43" i="20"/>
  <c r="G43" i="20"/>
  <c r="H43" i="20"/>
  <c r="I43" i="20"/>
  <c r="J43" i="20"/>
  <c r="P43" i="20"/>
  <c r="Q43" i="20"/>
  <c r="R43" i="20"/>
  <c r="S43" i="20"/>
  <c r="T43" i="20"/>
  <c r="U43" i="20"/>
  <c r="V43" i="20"/>
  <c r="C44" i="20"/>
  <c r="G44" i="20"/>
  <c r="H44" i="20"/>
  <c r="I44" i="20"/>
  <c r="J44" i="20"/>
  <c r="P44" i="20"/>
  <c r="Q44" i="20"/>
  <c r="R44" i="20"/>
  <c r="S44" i="20"/>
  <c r="T44" i="20"/>
  <c r="U44" i="20"/>
  <c r="V44" i="20"/>
  <c r="C45" i="20"/>
  <c r="G45" i="20"/>
  <c r="H45" i="20"/>
  <c r="I45" i="20"/>
  <c r="J45" i="20"/>
  <c r="P45" i="20"/>
  <c r="Q45" i="20"/>
  <c r="R45" i="20"/>
  <c r="S45" i="20"/>
  <c r="T45" i="20"/>
  <c r="U45" i="20"/>
  <c r="V45" i="20"/>
  <c r="C46" i="20"/>
  <c r="G46" i="20"/>
  <c r="H46" i="20"/>
  <c r="I46" i="20"/>
  <c r="J46" i="20"/>
  <c r="P46" i="20"/>
  <c r="Q46" i="20"/>
  <c r="R46" i="20"/>
  <c r="S46" i="20"/>
  <c r="T46" i="20"/>
  <c r="U46" i="20"/>
  <c r="V46" i="20"/>
  <c r="C47" i="20"/>
  <c r="G47" i="20"/>
  <c r="H47" i="20"/>
  <c r="I47" i="20"/>
  <c r="J47" i="20"/>
  <c r="P47" i="20"/>
  <c r="Q47" i="20"/>
  <c r="R47" i="20"/>
  <c r="S47" i="20"/>
  <c r="T47" i="20"/>
  <c r="U47" i="20"/>
  <c r="V47" i="20"/>
  <c r="C48" i="20"/>
  <c r="G48" i="20"/>
  <c r="H48" i="20"/>
  <c r="I48" i="20"/>
  <c r="J48" i="20"/>
  <c r="P48" i="20"/>
  <c r="Q48" i="20"/>
  <c r="R48" i="20"/>
  <c r="S48" i="20"/>
  <c r="T48" i="20"/>
  <c r="U48" i="20"/>
  <c r="V48" i="20"/>
  <c r="C49" i="20"/>
  <c r="G49" i="20"/>
  <c r="H49" i="20"/>
  <c r="I49" i="20"/>
  <c r="J49" i="20"/>
  <c r="P49" i="20"/>
  <c r="Q49" i="20"/>
  <c r="R49" i="20"/>
  <c r="S49" i="20"/>
  <c r="T49" i="20"/>
  <c r="U49" i="20"/>
  <c r="V49" i="20"/>
  <c r="C50" i="20"/>
  <c r="G50" i="20"/>
  <c r="H50" i="20"/>
  <c r="I50" i="20"/>
  <c r="J50" i="20"/>
  <c r="P50" i="20"/>
  <c r="Q50" i="20"/>
  <c r="R50" i="20"/>
  <c r="S50" i="20"/>
  <c r="T50" i="20"/>
  <c r="U50" i="20"/>
  <c r="V50" i="20"/>
  <c r="C51" i="20"/>
  <c r="G51" i="20"/>
  <c r="H51" i="20"/>
  <c r="I51" i="20"/>
  <c r="J51" i="20"/>
  <c r="P51" i="20"/>
  <c r="Q51" i="20"/>
  <c r="R51" i="20"/>
  <c r="S51" i="20"/>
  <c r="T51" i="20"/>
  <c r="U51" i="20"/>
  <c r="V51" i="20"/>
  <c r="C52" i="20"/>
  <c r="G52" i="20"/>
  <c r="H52" i="20"/>
  <c r="I52" i="20"/>
  <c r="J52" i="20"/>
  <c r="P52" i="20"/>
  <c r="Q52" i="20"/>
  <c r="R52" i="20"/>
  <c r="S52" i="20"/>
  <c r="T52" i="20"/>
  <c r="U52" i="20"/>
  <c r="V52" i="20"/>
  <c r="C53" i="20"/>
  <c r="G53" i="20"/>
  <c r="H53" i="20"/>
  <c r="I53" i="20"/>
  <c r="J53" i="20"/>
  <c r="P53" i="20"/>
  <c r="Q53" i="20"/>
  <c r="R53" i="20"/>
  <c r="S53" i="20"/>
  <c r="T53" i="20"/>
  <c r="U53" i="20"/>
  <c r="V53" i="20"/>
  <c r="C54" i="20"/>
  <c r="G54" i="20"/>
  <c r="H54" i="20"/>
  <c r="I54" i="20"/>
  <c r="J54" i="20"/>
  <c r="P54" i="20"/>
  <c r="Q54" i="20"/>
  <c r="R54" i="20"/>
  <c r="S54" i="20"/>
  <c r="T54" i="20"/>
  <c r="U54" i="20"/>
  <c r="V54" i="20"/>
  <c r="C55" i="20"/>
  <c r="G55" i="20"/>
  <c r="H55" i="20"/>
  <c r="I55" i="20"/>
  <c r="J55" i="20"/>
  <c r="P55" i="20"/>
  <c r="Q55" i="20"/>
  <c r="R55" i="20"/>
  <c r="S55" i="20"/>
  <c r="T55" i="20"/>
  <c r="U55" i="20"/>
  <c r="V55" i="20"/>
  <c r="C56" i="20"/>
  <c r="G56" i="20"/>
  <c r="H56" i="20"/>
  <c r="I56" i="20"/>
  <c r="J56" i="20"/>
  <c r="P56" i="20"/>
  <c r="Q56" i="20"/>
  <c r="R56" i="20"/>
  <c r="S56" i="20"/>
  <c r="T56" i="20"/>
  <c r="U56" i="20"/>
  <c r="V56" i="20"/>
  <c r="C57" i="20"/>
  <c r="G57" i="20"/>
  <c r="H57" i="20"/>
  <c r="I57" i="20"/>
  <c r="J57" i="20"/>
  <c r="P57" i="20"/>
  <c r="Q57" i="20"/>
  <c r="R57" i="20"/>
  <c r="S57" i="20"/>
  <c r="T57" i="20"/>
  <c r="U57" i="20"/>
  <c r="V57" i="20"/>
  <c r="C58" i="20"/>
  <c r="G58" i="20"/>
  <c r="H58" i="20"/>
  <c r="I58" i="20"/>
  <c r="J58" i="20"/>
  <c r="P58" i="20"/>
  <c r="Q58" i="20"/>
  <c r="R58" i="20"/>
  <c r="S58" i="20"/>
  <c r="T58" i="20"/>
  <c r="U58" i="20"/>
  <c r="V58" i="20"/>
  <c r="C59" i="20"/>
  <c r="G59" i="20"/>
  <c r="H59" i="20"/>
  <c r="I59" i="20"/>
  <c r="J59" i="20"/>
  <c r="P59" i="20"/>
  <c r="Q59" i="20"/>
  <c r="R59" i="20"/>
  <c r="S59" i="20"/>
  <c r="T59" i="20"/>
  <c r="U59" i="20"/>
  <c r="V59" i="20"/>
  <c r="C60" i="20"/>
  <c r="G60" i="20"/>
  <c r="H60" i="20"/>
  <c r="I60" i="20"/>
  <c r="J60" i="20"/>
  <c r="P60" i="20"/>
  <c r="Q60" i="20"/>
  <c r="R60" i="20"/>
  <c r="S60" i="20"/>
  <c r="T60" i="20"/>
  <c r="U60" i="20"/>
  <c r="V60" i="20"/>
  <c r="C61" i="20"/>
  <c r="G61" i="20"/>
  <c r="H61" i="20"/>
  <c r="I61" i="20"/>
  <c r="J61" i="20"/>
  <c r="P61" i="20"/>
  <c r="Q61" i="20"/>
  <c r="R61" i="20"/>
  <c r="S61" i="20"/>
  <c r="T61" i="20"/>
  <c r="U61" i="20"/>
  <c r="V61" i="20"/>
  <c r="C62" i="20"/>
  <c r="G62" i="20"/>
  <c r="H62" i="20"/>
  <c r="I62" i="20"/>
  <c r="J62" i="20"/>
  <c r="P62" i="20"/>
  <c r="Q62" i="20"/>
  <c r="R62" i="20"/>
  <c r="S62" i="20"/>
  <c r="T62" i="20"/>
  <c r="U62" i="20"/>
  <c r="V62" i="20"/>
  <c r="C63" i="20"/>
  <c r="G63" i="20"/>
  <c r="H63" i="20"/>
  <c r="I63" i="20"/>
  <c r="J63" i="20"/>
  <c r="P63" i="20"/>
  <c r="Q63" i="20"/>
  <c r="R63" i="20"/>
  <c r="S63" i="20"/>
  <c r="T63" i="20"/>
  <c r="U63" i="20"/>
  <c r="V63" i="20"/>
  <c r="C64" i="20"/>
  <c r="G64" i="20"/>
  <c r="H64" i="20"/>
  <c r="I64" i="20"/>
  <c r="J64" i="20"/>
  <c r="P64" i="20"/>
  <c r="Q64" i="20"/>
  <c r="R64" i="20"/>
  <c r="S64" i="20"/>
  <c r="T64" i="20"/>
  <c r="U64" i="20"/>
  <c r="V64" i="20"/>
  <c r="C65" i="20"/>
  <c r="G65" i="20"/>
  <c r="H65" i="20"/>
  <c r="I65" i="20"/>
  <c r="J65" i="20"/>
  <c r="P65" i="20"/>
  <c r="Q65" i="20"/>
  <c r="R65" i="20"/>
  <c r="S65" i="20"/>
  <c r="T65" i="20"/>
  <c r="U65" i="20"/>
  <c r="V65" i="20"/>
  <c r="C66" i="20"/>
  <c r="G66" i="20"/>
  <c r="H66" i="20"/>
  <c r="I66" i="20"/>
  <c r="J66" i="20"/>
  <c r="P66" i="20"/>
  <c r="Q66" i="20"/>
  <c r="R66" i="20"/>
  <c r="S66" i="20"/>
  <c r="T66" i="20"/>
  <c r="U66" i="20"/>
  <c r="V66" i="20"/>
  <c r="C67" i="20"/>
  <c r="G67" i="20"/>
  <c r="H67" i="20"/>
  <c r="I67" i="20"/>
  <c r="J67" i="20"/>
  <c r="P67" i="20"/>
  <c r="Q67" i="20"/>
  <c r="R67" i="20"/>
  <c r="S67" i="20"/>
  <c r="T67" i="20"/>
  <c r="U67" i="20"/>
  <c r="V67" i="20"/>
  <c r="C68" i="20"/>
  <c r="G68" i="20"/>
  <c r="H68" i="20"/>
  <c r="I68" i="20"/>
  <c r="J68" i="20"/>
  <c r="P68" i="20"/>
  <c r="Q68" i="20"/>
  <c r="R68" i="20"/>
  <c r="S68" i="20"/>
  <c r="T68" i="20"/>
  <c r="U68" i="20"/>
  <c r="V68" i="20"/>
  <c r="C69" i="20"/>
  <c r="G69" i="20"/>
  <c r="H69" i="20"/>
  <c r="I69" i="20"/>
  <c r="J69" i="20"/>
  <c r="P69" i="20"/>
  <c r="Q69" i="20"/>
  <c r="R69" i="20"/>
  <c r="S69" i="20"/>
  <c r="T69" i="20"/>
  <c r="U69" i="20"/>
  <c r="V69" i="20"/>
  <c r="C70" i="20"/>
  <c r="G70" i="20"/>
  <c r="H70" i="20"/>
  <c r="I70" i="20"/>
  <c r="J70" i="20"/>
  <c r="P70" i="20"/>
  <c r="Q70" i="20"/>
  <c r="R70" i="20"/>
  <c r="S70" i="20"/>
  <c r="T70" i="20"/>
  <c r="U70" i="20"/>
  <c r="V70" i="20"/>
  <c r="C71" i="20"/>
  <c r="G71" i="20"/>
  <c r="H71" i="20"/>
  <c r="I71" i="20"/>
  <c r="J71" i="20"/>
  <c r="P71" i="20"/>
  <c r="Q71" i="20"/>
  <c r="R71" i="20"/>
  <c r="S71" i="20"/>
  <c r="T71" i="20"/>
  <c r="U71" i="20"/>
  <c r="V71" i="20"/>
  <c r="C72" i="20"/>
  <c r="G72" i="20"/>
  <c r="H72" i="20"/>
  <c r="I72" i="20"/>
  <c r="J72" i="20"/>
  <c r="P72" i="20"/>
  <c r="Q72" i="20"/>
  <c r="R72" i="20"/>
  <c r="S72" i="20"/>
  <c r="T72" i="20"/>
  <c r="U72" i="20"/>
  <c r="V72" i="20"/>
  <c r="C73" i="20"/>
  <c r="G73" i="20"/>
  <c r="H73" i="20"/>
  <c r="I73" i="20"/>
  <c r="J73" i="20"/>
  <c r="P73" i="20"/>
  <c r="Q73" i="20"/>
  <c r="R73" i="20"/>
  <c r="S73" i="20"/>
  <c r="T73" i="20"/>
  <c r="U73" i="20"/>
  <c r="V73" i="20"/>
  <c r="C74" i="20"/>
  <c r="G74" i="20"/>
  <c r="H74" i="20"/>
  <c r="I74" i="20"/>
  <c r="J74" i="20"/>
  <c r="P74" i="20"/>
  <c r="Q74" i="20"/>
  <c r="R74" i="20"/>
  <c r="S74" i="20"/>
  <c r="T74" i="20"/>
  <c r="U74" i="20"/>
  <c r="V74" i="20"/>
  <c r="C75" i="20"/>
  <c r="G75" i="20"/>
  <c r="H75" i="20"/>
  <c r="I75" i="20"/>
  <c r="J75" i="20"/>
  <c r="P75" i="20"/>
  <c r="Q75" i="20"/>
  <c r="R75" i="20"/>
  <c r="S75" i="20"/>
  <c r="T75" i="20"/>
  <c r="U75" i="20"/>
  <c r="V75" i="20"/>
  <c r="C76" i="20"/>
  <c r="G76" i="20"/>
  <c r="H76" i="20"/>
  <c r="I76" i="20"/>
  <c r="J76" i="20"/>
  <c r="P76" i="20"/>
  <c r="Q76" i="20"/>
  <c r="R76" i="20"/>
  <c r="S76" i="20"/>
  <c r="T76" i="20"/>
  <c r="U76" i="20"/>
  <c r="V76" i="20"/>
  <c r="C77" i="20"/>
  <c r="G77" i="20"/>
  <c r="H77" i="20"/>
  <c r="I77" i="20"/>
  <c r="J77" i="20"/>
  <c r="P77" i="20"/>
  <c r="Q77" i="20"/>
  <c r="R77" i="20"/>
  <c r="S77" i="20"/>
  <c r="T77" i="20"/>
  <c r="U77" i="20"/>
  <c r="V77" i="20"/>
  <c r="C78" i="20"/>
  <c r="G78" i="20"/>
  <c r="H78" i="20"/>
  <c r="I78" i="20"/>
  <c r="J78" i="20"/>
  <c r="P78" i="20"/>
  <c r="Q78" i="20"/>
  <c r="R78" i="20"/>
  <c r="S78" i="20"/>
  <c r="T78" i="20"/>
  <c r="U78" i="20"/>
  <c r="V78" i="20"/>
  <c r="C79" i="20"/>
  <c r="G79" i="20"/>
  <c r="H79" i="20"/>
  <c r="I79" i="20"/>
  <c r="J79" i="20"/>
  <c r="P79" i="20"/>
  <c r="Q79" i="20"/>
  <c r="R79" i="20"/>
  <c r="S79" i="20"/>
  <c r="T79" i="20"/>
  <c r="U79" i="20"/>
  <c r="V79" i="20"/>
  <c r="C80" i="20"/>
  <c r="G80" i="20"/>
  <c r="H80" i="20"/>
  <c r="I80" i="20"/>
  <c r="J80" i="20"/>
  <c r="P80" i="20"/>
  <c r="Q80" i="20"/>
  <c r="R80" i="20"/>
  <c r="S80" i="20"/>
  <c r="T80" i="20"/>
  <c r="U80" i="20"/>
  <c r="V80" i="20"/>
  <c r="C81" i="20"/>
  <c r="G81" i="20"/>
  <c r="H81" i="20"/>
  <c r="I81" i="20"/>
  <c r="J81" i="20"/>
  <c r="P81" i="20"/>
  <c r="Q81" i="20"/>
  <c r="R81" i="20"/>
  <c r="S81" i="20"/>
  <c r="T81" i="20"/>
  <c r="U81" i="20"/>
  <c r="V81" i="20"/>
  <c r="C82" i="20"/>
  <c r="G82" i="20"/>
  <c r="H82" i="20"/>
  <c r="I82" i="20"/>
  <c r="J82" i="20"/>
  <c r="P82" i="20"/>
  <c r="Q82" i="20"/>
  <c r="R82" i="20"/>
  <c r="S82" i="20"/>
  <c r="T82" i="20"/>
  <c r="U82" i="20"/>
  <c r="V82" i="20"/>
  <c r="C83" i="20"/>
  <c r="G83" i="20"/>
  <c r="H83" i="20"/>
  <c r="I83" i="20"/>
  <c r="J83" i="20"/>
  <c r="P83" i="20"/>
  <c r="Q83" i="20"/>
  <c r="R83" i="20"/>
  <c r="S83" i="20"/>
  <c r="T83" i="20"/>
  <c r="U83" i="20"/>
  <c r="V83" i="20"/>
  <c r="C84" i="20"/>
  <c r="G84" i="20"/>
  <c r="H84" i="20"/>
  <c r="I84" i="20"/>
  <c r="J84" i="20"/>
  <c r="P84" i="20"/>
  <c r="Q84" i="20"/>
  <c r="R84" i="20"/>
  <c r="S84" i="20"/>
  <c r="T84" i="20"/>
  <c r="U84" i="20"/>
  <c r="V84" i="20"/>
  <c r="C85" i="20"/>
  <c r="G85" i="20"/>
  <c r="H85" i="20"/>
  <c r="I85" i="20"/>
  <c r="J85" i="20"/>
  <c r="P85" i="20"/>
  <c r="Q85" i="20"/>
  <c r="R85" i="20"/>
  <c r="S85" i="20"/>
  <c r="T85" i="20"/>
  <c r="U85" i="20"/>
  <c r="V85" i="20"/>
  <c r="C86" i="20"/>
  <c r="G86" i="20"/>
  <c r="H86" i="20"/>
  <c r="I86" i="20"/>
  <c r="J86" i="20"/>
  <c r="P86" i="20"/>
  <c r="Q86" i="20"/>
  <c r="R86" i="20"/>
  <c r="S86" i="20"/>
  <c r="T86" i="20"/>
  <c r="U86" i="20"/>
  <c r="V86" i="20"/>
  <c r="C87" i="20"/>
  <c r="G87" i="20"/>
  <c r="H87" i="20"/>
  <c r="I87" i="20"/>
  <c r="J87" i="20"/>
  <c r="P87" i="20"/>
  <c r="Q87" i="20"/>
  <c r="R87" i="20"/>
  <c r="S87" i="20"/>
  <c r="T87" i="20"/>
  <c r="U87" i="20"/>
  <c r="V87" i="20"/>
  <c r="C88" i="20"/>
  <c r="G88" i="20"/>
  <c r="H88" i="20"/>
  <c r="I88" i="20"/>
  <c r="J88" i="20"/>
  <c r="P88" i="20"/>
  <c r="Q88" i="20"/>
  <c r="R88" i="20"/>
  <c r="S88" i="20"/>
  <c r="T88" i="20"/>
  <c r="U88" i="20"/>
  <c r="V88" i="20"/>
  <c r="C89" i="20"/>
  <c r="G89" i="20"/>
  <c r="H89" i="20"/>
  <c r="I89" i="20"/>
  <c r="J89" i="20"/>
  <c r="P89" i="20"/>
  <c r="Q89" i="20"/>
  <c r="R89" i="20"/>
  <c r="S89" i="20"/>
  <c r="T89" i="20"/>
  <c r="U89" i="20"/>
  <c r="V89" i="20"/>
  <c r="C90" i="20"/>
  <c r="G90" i="20"/>
  <c r="H90" i="20"/>
  <c r="I90" i="20"/>
  <c r="J90" i="20"/>
  <c r="P90" i="20"/>
  <c r="Q90" i="20"/>
  <c r="R90" i="20"/>
  <c r="S90" i="20"/>
  <c r="T90" i="20"/>
  <c r="U90" i="20"/>
  <c r="V90" i="20"/>
  <c r="C91" i="20"/>
  <c r="G91" i="20"/>
  <c r="H91" i="20"/>
  <c r="I91" i="20"/>
  <c r="J91" i="20"/>
  <c r="P91" i="20"/>
  <c r="Q91" i="20"/>
  <c r="R91" i="20"/>
  <c r="S91" i="20"/>
  <c r="T91" i="20"/>
  <c r="U91" i="20"/>
  <c r="V91" i="20"/>
  <c r="C92" i="20"/>
  <c r="G92" i="20"/>
  <c r="H92" i="20"/>
  <c r="I92" i="20"/>
  <c r="J92" i="20"/>
  <c r="P92" i="20"/>
  <c r="Q92" i="20"/>
  <c r="R92" i="20"/>
  <c r="S92" i="20"/>
  <c r="T92" i="20"/>
  <c r="U92" i="20"/>
  <c r="V92" i="20"/>
  <c r="C93" i="20"/>
  <c r="G93" i="20"/>
  <c r="H93" i="20"/>
  <c r="I93" i="20"/>
  <c r="J93" i="20"/>
  <c r="P93" i="20"/>
  <c r="Q93" i="20"/>
  <c r="R93" i="20"/>
  <c r="S93" i="20"/>
  <c r="T93" i="20"/>
  <c r="U93" i="20"/>
  <c r="V93" i="20"/>
  <c r="C94" i="20"/>
  <c r="G94" i="20"/>
  <c r="H94" i="20"/>
  <c r="I94" i="20"/>
  <c r="J94" i="20"/>
  <c r="P94" i="20"/>
  <c r="Q94" i="20"/>
  <c r="R94" i="20"/>
  <c r="S94" i="20"/>
  <c r="T94" i="20"/>
  <c r="U94" i="20"/>
  <c r="V94" i="20"/>
  <c r="C95" i="20"/>
  <c r="G95" i="20"/>
  <c r="H95" i="20"/>
  <c r="I95" i="20"/>
  <c r="J95" i="20"/>
  <c r="P95" i="20"/>
  <c r="Q95" i="20"/>
  <c r="R95" i="20"/>
  <c r="S95" i="20"/>
  <c r="T95" i="20"/>
  <c r="U95" i="20"/>
  <c r="V95" i="20"/>
  <c r="C96" i="20"/>
  <c r="G96" i="20"/>
  <c r="H96" i="20"/>
  <c r="I96" i="20"/>
  <c r="J96" i="20"/>
  <c r="P96" i="20"/>
  <c r="Q96" i="20"/>
  <c r="R96" i="20"/>
  <c r="S96" i="20"/>
  <c r="T96" i="20"/>
  <c r="U96" i="20"/>
  <c r="V96" i="20"/>
  <c r="C97" i="20"/>
  <c r="G97" i="20"/>
  <c r="H97" i="20"/>
  <c r="I97" i="20"/>
  <c r="J97" i="20"/>
  <c r="P97" i="20"/>
  <c r="Q97" i="20"/>
  <c r="R97" i="20"/>
  <c r="S97" i="20"/>
  <c r="T97" i="20"/>
  <c r="U97" i="20"/>
  <c r="V97" i="20"/>
  <c r="C98" i="20"/>
  <c r="G98" i="20"/>
  <c r="H98" i="20"/>
  <c r="I98" i="20"/>
  <c r="J98" i="20"/>
  <c r="P98" i="20"/>
  <c r="Q98" i="20"/>
  <c r="R98" i="20"/>
  <c r="S98" i="20"/>
  <c r="T98" i="20"/>
  <c r="U98" i="20"/>
  <c r="V98" i="20"/>
  <c r="C99" i="20"/>
  <c r="G99" i="20"/>
  <c r="H99" i="20"/>
  <c r="I99" i="20"/>
  <c r="J99" i="20"/>
  <c r="P99" i="20"/>
  <c r="Q99" i="20"/>
  <c r="R99" i="20"/>
  <c r="S99" i="20"/>
  <c r="T99" i="20"/>
  <c r="U99" i="20"/>
  <c r="V99" i="20"/>
  <c r="C100" i="20"/>
  <c r="G100" i="20"/>
  <c r="H100" i="20"/>
  <c r="I100" i="20"/>
  <c r="J100" i="20"/>
  <c r="P100" i="20"/>
  <c r="Q100" i="20"/>
  <c r="R100" i="20"/>
  <c r="S100" i="20"/>
  <c r="T100" i="20"/>
  <c r="U100" i="20"/>
  <c r="V100" i="20"/>
  <c r="C101" i="20"/>
  <c r="G101" i="20"/>
  <c r="H101" i="20"/>
  <c r="I101" i="20"/>
  <c r="J101" i="20"/>
  <c r="P101" i="20"/>
  <c r="Q101" i="20"/>
  <c r="R101" i="20"/>
  <c r="S101" i="20"/>
  <c r="T101" i="20"/>
  <c r="U101" i="20"/>
  <c r="V101" i="20"/>
  <c r="C102" i="20"/>
  <c r="G102" i="20"/>
  <c r="H102" i="20"/>
  <c r="I102" i="20"/>
  <c r="J102" i="20"/>
  <c r="P102" i="20"/>
  <c r="Q102" i="20"/>
  <c r="R102" i="20"/>
  <c r="S102" i="20"/>
  <c r="T102" i="20"/>
  <c r="U102" i="20"/>
  <c r="V102" i="20"/>
  <c r="C103" i="20"/>
  <c r="G103" i="20"/>
  <c r="H103" i="20"/>
  <c r="I103" i="20"/>
  <c r="J103" i="20"/>
  <c r="P103" i="20"/>
  <c r="Q103" i="20"/>
  <c r="R103" i="20"/>
  <c r="S103" i="20"/>
  <c r="T103" i="20"/>
  <c r="U103" i="20"/>
  <c r="V103" i="20"/>
  <c r="C104" i="20"/>
  <c r="G104" i="20"/>
  <c r="H104" i="20"/>
  <c r="I104" i="20"/>
  <c r="J104" i="20"/>
  <c r="P104" i="20"/>
  <c r="Q104" i="20"/>
  <c r="R104" i="20"/>
  <c r="S104" i="20"/>
  <c r="T104" i="20"/>
  <c r="U104" i="20"/>
  <c r="V104" i="20"/>
  <c r="C105" i="20"/>
  <c r="G105" i="20"/>
  <c r="H105" i="20"/>
  <c r="I105" i="20"/>
  <c r="J105" i="20"/>
  <c r="P105" i="20"/>
  <c r="Q105" i="20"/>
  <c r="R105" i="20"/>
  <c r="S105" i="20"/>
  <c r="T105" i="20"/>
  <c r="U105" i="20"/>
  <c r="V105" i="20"/>
  <c r="C106" i="20"/>
  <c r="G106" i="20"/>
  <c r="H106" i="20"/>
  <c r="I106" i="20"/>
  <c r="J106" i="20"/>
  <c r="P106" i="20"/>
  <c r="Q106" i="20"/>
  <c r="R106" i="20"/>
  <c r="S106" i="20"/>
  <c r="T106" i="20"/>
  <c r="U106" i="20"/>
  <c r="V106" i="20"/>
  <c r="C107" i="20"/>
  <c r="G107" i="20"/>
  <c r="H107" i="20"/>
  <c r="I107" i="20"/>
  <c r="J107" i="20"/>
  <c r="P107" i="20"/>
  <c r="Q107" i="20"/>
  <c r="R107" i="20"/>
  <c r="S107" i="20"/>
  <c r="T107" i="20"/>
  <c r="U107" i="20"/>
  <c r="V107" i="20"/>
  <c r="C108" i="20"/>
  <c r="G108" i="20"/>
  <c r="H108" i="20"/>
  <c r="I108" i="20"/>
  <c r="J108" i="20"/>
  <c r="P108" i="20"/>
  <c r="Q108" i="20"/>
  <c r="R108" i="20"/>
  <c r="S108" i="20"/>
  <c r="T108" i="20"/>
  <c r="U108" i="20"/>
  <c r="V108" i="20"/>
  <c r="C109" i="20"/>
  <c r="G109" i="20"/>
  <c r="H109" i="20"/>
  <c r="I109" i="20"/>
  <c r="J109" i="20"/>
  <c r="P109" i="20"/>
  <c r="Q109" i="20"/>
  <c r="R109" i="20"/>
  <c r="S109" i="20"/>
  <c r="T109" i="20"/>
  <c r="U109" i="20"/>
  <c r="V109" i="20"/>
  <c r="C110" i="20"/>
  <c r="G110" i="20"/>
  <c r="H110" i="20"/>
  <c r="I110" i="20"/>
  <c r="J110" i="20"/>
  <c r="P110" i="20"/>
  <c r="Q110" i="20"/>
  <c r="R110" i="20"/>
  <c r="S110" i="20"/>
  <c r="T110" i="20"/>
  <c r="U110" i="20"/>
  <c r="V110" i="20"/>
  <c r="C111" i="20"/>
  <c r="G111" i="20"/>
  <c r="H111" i="20"/>
  <c r="I111" i="20"/>
  <c r="J111" i="20"/>
  <c r="P111" i="20"/>
  <c r="Q111" i="20"/>
  <c r="R111" i="20"/>
  <c r="S111" i="20"/>
  <c r="T111" i="20"/>
  <c r="U111" i="20"/>
  <c r="V111" i="20"/>
  <c r="C112" i="20"/>
  <c r="G112" i="20"/>
  <c r="H112" i="20"/>
  <c r="I112" i="20"/>
  <c r="J112" i="20"/>
  <c r="P112" i="20"/>
  <c r="Q112" i="20"/>
  <c r="R112" i="20"/>
  <c r="S112" i="20"/>
  <c r="T112" i="20"/>
  <c r="U112" i="20"/>
  <c r="V112" i="20"/>
  <c r="C113" i="20"/>
  <c r="G113" i="20"/>
  <c r="H113" i="20"/>
  <c r="I113" i="20"/>
  <c r="J113" i="20"/>
  <c r="P113" i="20"/>
  <c r="Q113" i="20"/>
  <c r="R113" i="20"/>
  <c r="S113" i="20"/>
  <c r="T113" i="20"/>
  <c r="U113" i="20"/>
  <c r="V113" i="20"/>
  <c r="C114" i="20"/>
  <c r="G114" i="20"/>
  <c r="H114" i="20"/>
  <c r="I114" i="20"/>
  <c r="J114" i="20"/>
  <c r="P114" i="20"/>
  <c r="Q114" i="20"/>
  <c r="R114" i="20"/>
  <c r="S114" i="20"/>
  <c r="T114" i="20"/>
  <c r="U114" i="20"/>
  <c r="V114" i="20"/>
  <c r="C115" i="20"/>
  <c r="G115" i="20"/>
  <c r="H115" i="20"/>
  <c r="I115" i="20"/>
  <c r="J115" i="20"/>
  <c r="P115" i="20"/>
  <c r="Q115" i="20"/>
  <c r="R115" i="20"/>
  <c r="S115" i="20"/>
  <c r="T115" i="20"/>
  <c r="U115" i="20"/>
  <c r="V115" i="20"/>
  <c r="C116" i="20"/>
  <c r="G116" i="20"/>
  <c r="H116" i="20"/>
  <c r="I116" i="20"/>
  <c r="J116" i="20"/>
  <c r="P116" i="20"/>
  <c r="Q116" i="20"/>
  <c r="R116" i="20"/>
  <c r="S116" i="20"/>
  <c r="T116" i="20"/>
  <c r="U116" i="20"/>
  <c r="V116" i="20"/>
  <c r="C117" i="20"/>
  <c r="G117" i="20"/>
  <c r="H117" i="20"/>
  <c r="I117" i="20"/>
  <c r="J117" i="20"/>
  <c r="P117" i="20"/>
  <c r="Q117" i="20"/>
  <c r="R117" i="20"/>
  <c r="S117" i="20"/>
  <c r="T117" i="20"/>
  <c r="U117" i="20"/>
  <c r="V117" i="20"/>
  <c r="C118" i="20"/>
  <c r="G118" i="20"/>
  <c r="H118" i="20"/>
  <c r="I118" i="20"/>
  <c r="J118" i="20"/>
  <c r="P118" i="20"/>
  <c r="Q118" i="20"/>
  <c r="R118" i="20"/>
  <c r="S118" i="20"/>
  <c r="T118" i="20"/>
  <c r="U118" i="20"/>
  <c r="V118" i="20"/>
  <c r="C119" i="20"/>
  <c r="G119" i="20"/>
  <c r="H119" i="20"/>
  <c r="I119" i="20"/>
  <c r="J119" i="20"/>
  <c r="P119" i="20"/>
  <c r="Q119" i="20"/>
  <c r="R119" i="20"/>
  <c r="S119" i="20"/>
  <c r="T119" i="20"/>
  <c r="U119" i="20"/>
  <c r="V119" i="20"/>
  <c r="C120" i="20"/>
  <c r="G120" i="20"/>
  <c r="H120" i="20"/>
  <c r="I120" i="20"/>
  <c r="J120" i="20"/>
  <c r="P120" i="20"/>
  <c r="Q120" i="20"/>
  <c r="R120" i="20"/>
  <c r="S120" i="20"/>
  <c r="T120" i="20"/>
  <c r="U120" i="20"/>
  <c r="V120" i="20"/>
  <c r="C121" i="20"/>
  <c r="G121" i="20"/>
  <c r="H121" i="20"/>
  <c r="I121" i="20"/>
  <c r="J121" i="20"/>
  <c r="P121" i="20"/>
  <c r="Q121" i="20"/>
  <c r="R121" i="20"/>
  <c r="S121" i="20"/>
  <c r="T121" i="20"/>
  <c r="U121" i="20"/>
  <c r="V121" i="20"/>
  <c r="C122" i="20"/>
  <c r="G122" i="20"/>
  <c r="H122" i="20"/>
  <c r="I122" i="20"/>
  <c r="J122" i="20"/>
  <c r="P122" i="20"/>
  <c r="Q122" i="20"/>
  <c r="R122" i="20"/>
  <c r="S122" i="20"/>
  <c r="T122" i="20"/>
  <c r="U122" i="20"/>
  <c r="V122" i="20"/>
  <c r="C123" i="20"/>
  <c r="G123" i="20"/>
  <c r="H123" i="20"/>
  <c r="I123" i="20"/>
  <c r="J123" i="20"/>
  <c r="P123" i="20"/>
  <c r="Q123" i="20"/>
  <c r="R123" i="20"/>
  <c r="S123" i="20"/>
  <c r="T123" i="20"/>
  <c r="U123" i="20"/>
  <c r="V123" i="20"/>
  <c r="C124" i="20"/>
  <c r="G124" i="20"/>
  <c r="H124" i="20"/>
  <c r="I124" i="20"/>
  <c r="J124" i="20"/>
  <c r="P124" i="20"/>
  <c r="Q124" i="20"/>
  <c r="R124" i="20"/>
  <c r="S124" i="20"/>
  <c r="T124" i="20"/>
  <c r="U124" i="20"/>
  <c r="V124" i="20"/>
  <c r="C125" i="20"/>
  <c r="G125" i="20"/>
  <c r="H125" i="20"/>
  <c r="I125" i="20"/>
  <c r="J125" i="20"/>
  <c r="P125" i="20"/>
  <c r="Q125" i="20"/>
  <c r="R125" i="20"/>
  <c r="S125" i="20"/>
  <c r="T125" i="20"/>
  <c r="U125" i="20"/>
  <c r="V125" i="20"/>
  <c r="C126" i="20"/>
  <c r="G126" i="20"/>
  <c r="H126" i="20"/>
  <c r="I126" i="20"/>
  <c r="J126" i="20"/>
  <c r="P126" i="20"/>
  <c r="Q126" i="20"/>
  <c r="R126" i="20"/>
  <c r="S126" i="20"/>
  <c r="T126" i="20"/>
  <c r="U126" i="20"/>
  <c r="V126" i="20"/>
  <c r="C127" i="20"/>
  <c r="G127" i="20"/>
  <c r="H127" i="20"/>
  <c r="I127" i="20"/>
  <c r="J127" i="20"/>
  <c r="P127" i="20"/>
  <c r="Q127" i="20"/>
  <c r="R127" i="20"/>
  <c r="S127" i="20"/>
  <c r="T127" i="20"/>
  <c r="U127" i="20"/>
  <c r="V127" i="20"/>
  <c r="C128" i="20"/>
  <c r="G128" i="20"/>
  <c r="H128" i="20"/>
  <c r="I128" i="20"/>
  <c r="J128" i="20"/>
  <c r="P128" i="20"/>
  <c r="Q128" i="20"/>
  <c r="R128" i="20"/>
  <c r="S128" i="20"/>
  <c r="T128" i="20"/>
  <c r="U128" i="20"/>
  <c r="V128" i="20"/>
  <c r="C129" i="20"/>
  <c r="G129" i="20"/>
  <c r="H129" i="20"/>
  <c r="I129" i="20"/>
  <c r="J129" i="20"/>
  <c r="P129" i="20"/>
  <c r="Q129" i="20"/>
  <c r="R129" i="20"/>
  <c r="S129" i="20"/>
  <c r="T129" i="20"/>
  <c r="U129" i="20"/>
  <c r="V129" i="20"/>
  <c r="C130" i="20"/>
  <c r="G130" i="20"/>
  <c r="H130" i="20"/>
  <c r="I130" i="20"/>
  <c r="J130" i="20"/>
  <c r="P130" i="20"/>
  <c r="Q130" i="20"/>
  <c r="R130" i="20"/>
  <c r="S130" i="20"/>
  <c r="T130" i="20"/>
  <c r="U130" i="20"/>
  <c r="V130" i="20"/>
  <c r="C131" i="20"/>
  <c r="G131" i="20"/>
  <c r="H131" i="20"/>
  <c r="I131" i="20"/>
  <c r="J131" i="20"/>
  <c r="P131" i="20"/>
  <c r="Q131" i="20"/>
  <c r="R131" i="20"/>
  <c r="S131" i="20"/>
  <c r="T131" i="20"/>
  <c r="U131" i="20"/>
  <c r="V131" i="20"/>
  <c r="C132" i="20"/>
  <c r="G132" i="20"/>
  <c r="H132" i="20"/>
  <c r="I132" i="20"/>
  <c r="J132" i="20"/>
  <c r="P132" i="20"/>
  <c r="Q132" i="20"/>
  <c r="R132" i="20"/>
  <c r="S132" i="20"/>
  <c r="T132" i="20"/>
  <c r="U132" i="20"/>
  <c r="V132" i="20"/>
  <c r="C133" i="20"/>
  <c r="G133" i="20"/>
  <c r="H133" i="20"/>
  <c r="I133" i="20"/>
  <c r="J133" i="20"/>
  <c r="P133" i="20"/>
  <c r="Q133" i="20"/>
  <c r="R133" i="20"/>
  <c r="S133" i="20"/>
  <c r="T133" i="20"/>
  <c r="U133" i="20"/>
  <c r="V133" i="20"/>
  <c r="C134" i="20"/>
  <c r="G134" i="20"/>
  <c r="H134" i="20"/>
  <c r="I134" i="20"/>
  <c r="J134" i="20"/>
  <c r="P134" i="20"/>
  <c r="Q134" i="20"/>
  <c r="R134" i="20"/>
  <c r="S134" i="20"/>
  <c r="T134" i="20"/>
  <c r="U134" i="20"/>
  <c r="V134" i="20"/>
  <c r="C135" i="20"/>
  <c r="G135" i="20"/>
  <c r="H135" i="20"/>
  <c r="I135" i="20"/>
  <c r="J135" i="20"/>
  <c r="P135" i="20"/>
  <c r="Q135" i="20"/>
  <c r="R135" i="20"/>
  <c r="S135" i="20"/>
  <c r="T135" i="20"/>
  <c r="U135" i="20"/>
  <c r="V135" i="20"/>
  <c r="C136" i="20"/>
  <c r="G136" i="20"/>
  <c r="H136" i="20"/>
  <c r="I136" i="20"/>
  <c r="J136" i="20"/>
  <c r="P136" i="20"/>
  <c r="Q136" i="20"/>
  <c r="R136" i="20"/>
  <c r="S136" i="20"/>
  <c r="T136" i="20"/>
  <c r="U136" i="20"/>
  <c r="V136" i="20"/>
  <c r="C137" i="20"/>
  <c r="G137" i="20"/>
  <c r="H137" i="20"/>
  <c r="I137" i="20"/>
  <c r="J137" i="20"/>
  <c r="P137" i="20"/>
  <c r="Q137" i="20"/>
  <c r="R137" i="20"/>
  <c r="S137" i="20"/>
  <c r="T137" i="20"/>
  <c r="U137" i="20"/>
  <c r="V137" i="20"/>
  <c r="C138" i="20"/>
  <c r="G138" i="20"/>
  <c r="H138" i="20"/>
  <c r="I138" i="20"/>
  <c r="J138" i="20"/>
  <c r="P138" i="20"/>
  <c r="Q138" i="20"/>
  <c r="R138" i="20"/>
  <c r="S138" i="20"/>
  <c r="T138" i="20"/>
  <c r="U138" i="20"/>
  <c r="V138" i="20"/>
  <c r="C139" i="20"/>
  <c r="G139" i="20"/>
  <c r="H139" i="20"/>
  <c r="I139" i="20"/>
  <c r="J139" i="20"/>
  <c r="P139" i="20"/>
  <c r="Q139" i="20"/>
  <c r="R139" i="20"/>
  <c r="S139" i="20"/>
  <c r="T139" i="20"/>
  <c r="U139" i="20"/>
  <c r="V139" i="20"/>
  <c r="C140" i="20"/>
  <c r="G140" i="20"/>
  <c r="H140" i="20"/>
  <c r="I140" i="20"/>
  <c r="J140" i="20"/>
  <c r="P140" i="20"/>
  <c r="Q140" i="20"/>
  <c r="R140" i="20"/>
  <c r="S140" i="20"/>
  <c r="T140" i="20"/>
  <c r="U140" i="20"/>
  <c r="V140" i="20"/>
  <c r="C141" i="20"/>
  <c r="G141" i="20"/>
  <c r="H141" i="20"/>
  <c r="I141" i="20"/>
  <c r="J141" i="20"/>
  <c r="P141" i="20"/>
  <c r="Q141" i="20"/>
  <c r="R141" i="20"/>
  <c r="S141" i="20"/>
  <c r="T141" i="20"/>
  <c r="U141" i="20"/>
  <c r="V141" i="20"/>
  <c r="C142" i="20"/>
  <c r="G142" i="20"/>
  <c r="H142" i="20"/>
  <c r="I142" i="20"/>
  <c r="J142" i="20"/>
  <c r="P142" i="20"/>
  <c r="Q142" i="20"/>
  <c r="R142" i="20"/>
  <c r="S142" i="20"/>
  <c r="T142" i="20"/>
  <c r="U142" i="20"/>
  <c r="V142" i="20"/>
  <c r="C143" i="20"/>
  <c r="G143" i="20"/>
  <c r="H143" i="20"/>
  <c r="I143" i="20"/>
  <c r="J143" i="20"/>
  <c r="P143" i="20"/>
  <c r="Q143" i="20"/>
  <c r="R143" i="20"/>
  <c r="S143" i="20"/>
  <c r="T143" i="20"/>
  <c r="U143" i="20"/>
  <c r="V143" i="20"/>
  <c r="C144" i="20"/>
  <c r="G144" i="20"/>
  <c r="H144" i="20"/>
  <c r="I144" i="20"/>
  <c r="J144" i="20"/>
  <c r="P144" i="20"/>
  <c r="Q144" i="20"/>
  <c r="R144" i="20"/>
  <c r="S144" i="20"/>
  <c r="T144" i="20"/>
  <c r="U144" i="20"/>
  <c r="V144" i="20"/>
  <c r="C145" i="20"/>
  <c r="G145" i="20"/>
  <c r="H145" i="20"/>
  <c r="I145" i="20"/>
  <c r="J145" i="20"/>
  <c r="P145" i="20"/>
  <c r="Q145" i="20"/>
  <c r="R145" i="20"/>
  <c r="S145" i="20"/>
  <c r="T145" i="20"/>
  <c r="U145" i="20"/>
  <c r="V145" i="20"/>
  <c r="C146" i="20"/>
  <c r="G146" i="20"/>
  <c r="H146" i="20"/>
  <c r="I146" i="20"/>
  <c r="J146" i="20"/>
  <c r="P146" i="20"/>
  <c r="Q146" i="20"/>
  <c r="R146" i="20"/>
  <c r="S146" i="20"/>
  <c r="T146" i="20"/>
  <c r="U146" i="20"/>
  <c r="V146" i="20"/>
  <c r="C147" i="20"/>
  <c r="G147" i="20"/>
  <c r="H147" i="20"/>
  <c r="I147" i="20"/>
  <c r="J147" i="20"/>
  <c r="P147" i="20"/>
  <c r="Q147" i="20"/>
  <c r="R147" i="20"/>
  <c r="S147" i="20"/>
  <c r="T147" i="20"/>
  <c r="U147" i="20"/>
  <c r="V147" i="20"/>
  <c r="C148" i="20"/>
  <c r="G148" i="20"/>
  <c r="H148" i="20"/>
  <c r="I148" i="20"/>
  <c r="J148" i="20"/>
  <c r="P148" i="20"/>
  <c r="Q148" i="20"/>
  <c r="R148" i="20"/>
  <c r="S148" i="20"/>
  <c r="T148" i="20"/>
  <c r="U148" i="20"/>
  <c r="V148" i="20"/>
  <c r="C149" i="20"/>
  <c r="G149" i="20"/>
  <c r="H149" i="20"/>
  <c r="I149" i="20"/>
  <c r="J149" i="20"/>
  <c r="P149" i="20"/>
  <c r="Q149" i="20"/>
  <c r="R149" i="20"/>
  <c r="S149" i="20"/>
  <c r="T149" i="20"/>
  <c r="U149" i="20"/>
  <c r="V149" i="20"/>
  <c r="C150" i="20"/>
  <c r="G150" i="20"/>
  <c r="H150" i="20"/>
  <c r="I150" i="20"/>
  <c r="J150" i="20"/>
  <c r="P150" i="20"/>
  <c r="Q150" i="20"/>
  <c r="R150" i="20"/>
  <c r="S150" i="20"/>
  <c r="T150" i="20"/>
  <c r="U150" i="20"/>
  <c r="V150" i="20"/>
  <c r="C151" i="20"/>
  <c r="G151" i="20"/>
  <c r="H151" i="20"/>
  <c r="I151" i="20"/>
  <c r="J151" i="20"/>
  <c r="P151" i="20"/>
  <c r="Q151" i="20"/>
  <c r="R151" i="20"/>
  <c r="S151" i="20"/>
  <c r="T151" i="20"/>
  <c r="U151" i="20"/>
  <c r="V151" i="20"/>
  <c r="C152" i="20"/>
  <c r="G152" i="20"/>
  <c r="H152" i="20"/>
  <c r="I152" i="20"/>
  <c r="J152" i="20"/>
  <c r="P152" i="20"/>
  <c r="Q152" i="20"/>
  <c r="R152" i="20"/>
  <c r="S152" i="20"/>
  <c r="T152" i="20"/>
  <c r="U152" i="20"/>
  <c r="V152" i="20"/>
  <c r="C153" i="20"/>
  <c r="G153" i="20"/>
  <c r="H153" i="20"/>
  <c r="I153" i="20"/>
  <c r="J153" i="20"/>
  <c r="P153" i="20"/>
  <c r="Q153" i="20"/>
  <c r="R153" i="20"/>
  <c r="S153" i="20"/>
  <c r="T153" i="20"/>
  <c r="U153" i="20"/>
  <c r="V153" i="20"/>
  <c r="C154" i="20"/>
  <c r="G154" i="20"/>
  <c r="H154" i="20"/>
  <c r="I154" i="20"/>
  <c r="J154" i="20"/>
  <c r="P154" i="20"/>
  <c r="Q154" i="20"/>
  <c r="R154" i="20"/>
  <c r="S154" i="20"/>
  <c r="T154" i="20"/>
  <c r="U154" i="20"/>
  <c r="V154" i="20"/>
  <c r="C155" i="20"/>
  <c r="G155" i="20"/>
  <c r="H155" i="20"/>
  <c r="I155" i="20"/>
  <c r="J155" i="20"/>
  <c r="P155" i="20"/>
  <c r="Q155" i="20"/>
  <c r="R155" i="20"/>
  <c r="S155" i="20"/>
  <c r="T155" i="20"/>
  <c r="U155" i="20"/>
  <c r="V155" i="20"/>
  <c r="C156" i="20"/>
  <c r="G156" i="20"/>
  <c r="H156" i="20"/>
  <c r="I156" i="20"/>
  <c r="J156" i="20"/>
  <c r="P156" i="20"/>
  <c r="Q156" i="20"/>
  <c r="R156" i="20"/>
  <c r="S156" i="20"/>
  <c r="T156" i="20"/>
  <c r="U156" i="20"/>
  <c r="V156" i="20"/>
  <c r="C157" i="20"/>
  <c r="G157" i="20"/>
  <c r="H157" i="20"/>
  <c r="I157" i="20"/>
  <c r="J157" i="20"/>
  <c r="P157" i="20"/>
  <c r="Q157" i="20"/>
  <c r="R157" i="20"/>
  <c r="S157" i="20"/>
  <c r="T157" i="20"/>
  <c r="U157" i="20"/>
  <c r="V157" i="20"/>
  <c r="C158" i="20"/>
  <c r="G158" i="20"/>
  <c r="H158" i="20"/>
  <c r="I158" i="20"/>
  <c r="J158" i="20"/>
  <c r="P158" i="20"/>
  <c r="Q158" i="20"/>
  <c r="R158" i="20"/>
  <c r="S158" i="20"/>
  <c r="T158" i="20"/>
  <c r="U158" i="20"/>
  <c r="V158" i="20"/>
  <c r="C159" i="20"/>
  <c r="G159" i="20"/>
  <c r="H159" i="20"/>
  <c r="I159" i="20"/>
  <c r="J159" i="20"/>
  <c r="P159" i="20"/>
  <c r="Q159" i="20"/>
  <c r="R159" i="20"/>
  <c r="S159" i="20"/>
  <c r="T159" i="20"/>
  <c r="U159" i="20"/>
  <c r="V159" i="20"/>
  <c r="C160" i="20"/>
  <c r="G160" i="20"/>
  <c r="H160" i="20"/>
  <c r="I160" i="20"/>
  <c r="J160" i="20"/>
  <c r="P160" i="20"/>
  <c r="Q160" i="20"/>
  <c r="R160" i="20"/>
  <c r="S160" i="20"/>
  <c r="T160" i="20"/>
  <c r="U160" i="20"/>
  <c r="V160" i="20"/>
  <c r="C161" i="20"/>
  <c r="G161" i="20"/>
  <c r="H161" i="20"/>
  <c r="I161" i="20"/>
  <c r="J161" i="20"/>
  <c r="P161" i="20"/>
  <c r="Q161" i="20"/>
  <c r="R161" i="20"/>
  <c r="S161" i="20"/>
  <c r="T161" i="20"/>
  <c r="U161" i="20"/>
  <c r="V161" i="20"/>
  <c r="C162" i="20"/>
  <c r="G162" i="20"/>
  <c r="H162" i="20"/>
  <c r="I162" i="20"/>
  <c r="J162" i="20"/>
  <c r="P162" i="20"/>
  <c r="Q162" i="20"/>
  <c r="R162" i="20"/>
  <c r="S162" i="20"/>
  <c r="T162" i="20"/>
  <c r="U162" i="20"/>
  <c r="V162" i="20"/>
  <c r="C163" i="20"/>
  <c r="G163" i="20"/>
  <c r="H163" i="20"/>
  <c r="I163" i="20"/>
  <c r="J163" i="20"/>
  <c r="P163" i="20"/>
  <c r="Q163" i="20"/>
  <c r="R163" i="20"/>
  <c r="S163" i="20"/>
  <c r="T163" i="20"/>
  <c r="U163" i="20"/>
  <c r="V163" i="20"/>
  <c r="C164" i="20"/>
  <c r="G164" i="20"/>
  <c r="H164" i="20"/>
  <c r="I164" i="20"/>
  <c r="J164" i="20"/>
  <c r="P164" i="20"/>
  <c r="Q164" i="20"/>
  <c r="R164" i="20"/>
  <c r="S164" i="20"/>
  <c r="T164" i="20"/>
  <c r="U164" i="20"/>
  <c r="V164" i="20"/>
  <c r="C165" i="20"/>
  <c r="G165" i="20"/>
  <c r="H165" i="20"/>
  <c r="I165" i="20"/>
  <c r="J165" i="20"/>
  <c r="P165" i="20"/>
  <c r="Q165" i="20"/>
  <c r="R165" i="20"/>
  <c r="S165" i="20"/>
  <c r="T165" i="20"/>
  <c r="U165" i="20"/>
  <c r="V165" i="20"/>
  <c r="C166" i="20"/>
  <c r="G166" i="20"/>
  <c r="H166" i="20"/>
  <c r="I166" i="20"/>
  <c r="J166" i="20"/>
  <c r="P166" i="20"/>
  <c r="Q166" i="20"/>
  <c r="R166" i="20"/>
  <c r="S166" i="20"/>
  <c r="T166" i="20"/>
  <c r="U166" i="20"/>
  <c r="V166" i="20"/>
  <c r="C167" i="20"/>
  <c r="G167" i="20"/>
  <c r="H167" i="20"/>
  <c r="I167" i="20"/>
  <c r="J167" i="20"/>
  <c r="P167" i="20"/>
  <c r="Q167" i="20"/>
  <c r="R167" i="20"/>
  <c r="S167" i="20"/>
  <c r="T167" i="20"/>
  <c r="U167" i="20"/>
  <c r="V167" i="20"/>
  <c r="C168" i="20"/>
  <c r="G168" i="20"/>
  <c r="H168" i="20"/>
  <c r="I168" i="20"/>
  <c r="J168" i="20"/>
  <c r="P168" i="20"/>
  <c r="Q168" i="20"/>
  <c r="R168" i="20"/>
  <c r="S168" i="20"/>
  <c r="T168" i="20"/>
  <c r="U168" i="20"/>
  <c r="V168" i="20"/>
  <c r="C169" i="20"/>
  <c r="G169" i="20"/>
  <c r="H169" i="20"/>
  <c r="I169" i="20"/>
  <c r="J169" i="20"/>
  <c r="P169" i="20"/>
  <c r="Q169" i="20"/>
  <c r="R169" i="20"/>
  <c r="S169" i="20"/>
  <c r="T169" i="20"/>
  <c r="U169" i="20"/>
  <c r="V169" i="20"/>
  <c r="C170" i="20"/>
  <c r="G170" i="20"/>
  <c r="H170" i="20"/>
  <c r="I170" i="20"/>
  <c r="J170" i="20"/>
  <c r="P170" i="20"/>
  <c r="Q170" i="20"/>
  <c r="R170" i="20"/>
  <c r="S170" i="20"/>
  <c r="T170" i="20"/>
  <c r="U170" i="20"/>
  <c r="V170" i="20"/>
  <c r="C171" i="20"/>
  <c r="G171" i="20"/>
  <c r="H171" i="20"/>
  <c r="I171" i="20"/>
  <c r="J171" i="20"/>
  <c r="P171" i="20"/>
  <c r="Q171" i="20"/>
  <c r="R171" i="20"/>
  <c r="S171" i="20"/>
  <c r="T171" i="20"/>
  <c r="U171" i="20"/>
  <c r="V171" i="20"/>
  <c r="C172" i="20"/>
  <c r="G172" i="20"/>
  <c r="H172" i="20"/>
  <c r="I172" i="20"/>
  <c r="J172" i="20"/>
  <c r="P172" i="20"/>
  <c r="Q172" i="20"/>
  <c r="R172" i="20"/>
  <c r="S172" i="20"/>
  <c r="T172" i="20"/>
  <c r="U172" i="20"/>
  <c r="V172" i="20"/>
  <c r="C173" i="20"/>
  <c r="G173" i="20"/>
  <c r="H173" i="20"/>
  <c r="I173" i="20"/>
  <c r="J173" i="20"/>
  <c r="P173" i="20"/>
  <c r="Q173" i="20"/>
  <c r="R173" i="20"/>
  <c r="S173" i="20"/>
  <c r="T173" i="20"/>
  <c r="U173" i="20"/>
  <c r="V173" i="20"/>
  <c r="C174" i="20"/>
  <c r="G174" i="20"/>
  <c r="H174" i="20"/>
  <c r="I174" i="20"/>
  <c r="J174" i="20"/>
  <c r="P174" i="20"/>
  <c r="Q174" i="20"/>
  <c r="R174" i="20"/>
  <c r="S174" i="20"/>
  <c r="T174" i="20"/>
  <c r="U174" i="20"/>
  <c r="V174" i="20"/>
  <c r="C175" i="20"/>
  <c r="G175" i="20"/>
  <c r="H175" i="20"/>
  <c r="I175" i="20"/>
  <c r="J175" i="20"/>
  <c r="P175" i="20"/>
  <c r="Q175" i="20"/>
  <c r="R175" i="20"/>
  <c r="S175" i="20"/>
  <c r="T175" i="20"/>
  <c r="U175" i="20"/>
  <c r="V175" i="20"/>
  <c r="C176" i="20"/>
  <c r="G176" i="20"/>
  <c r="H176" i="20"/>
  <c r="I176" i="20"/>
  <c r="J176" i="20"/>
  <c r="P176" i="20"/>
  <c r="Q176" i="20"/>
  <c r="R176" i="20"/>
  <c r="S176" i="20"/>
  <c r="T176" i="20"/>
  <c r="U176" i="20"/>
  <c r="V176" i="20"/>
  <c r="C177" i="20"/>
  <c r="G177" i="20"/>
  <c r="H177" i="20"/>
  <c r="I177" i="20"/>
  <c r="J177" i="20"/>
  <c r="P177" i="20"/>
  <c r="Q177" i="20"/>
  <c r="R177" i="20"/>
  <c r="S177" i="20"/>
  <c r="T177" i="20"/>
  <c r="U177" i="20"/>
  <c r="V177" i="20"/>
  <c r="C178" i="20"/>
  <c r="G178" i="20"/>
  <c r="H178" i="20"/>
  <c r="I178" i="20"/>
  <c r="J178" i="20"/>
  <c r="P178" i="20"/>
  <c r="Q178" i="20"/>
  <c r="R178" i="20"/>
  <c r="S178" i="20"/>
  <c r="T178" i="20"/>
  <c r="U178" i="20"/>
  <c r="V178" i="20"/>
  <c r="C179" i="20"/>
  <c r="G179" i="20"/>
  <c r="H179" i="20"/>
  <c r="I179" i="20"/>
  <c r="J179" i="20"/>
  <c r="P179" i="20"/>
  <c r="Q179" i="20"/>
  <c r="R179" i="20"/>
  <c r="S179" i="20"/>
  <c r="T179" i="20"/>
  <c r="U179" i="20"/>
  <c r="V179" i="20"/>
  <c r="C180" i="20"/>
  <c r="G180" i="20"/>
  <c r="H180" i="20"/>
  <c r="I180" i="20"/>
  <c r="J180" i="20"/>
  <c r="P180" i="20"/>
  <c r="Q180" i="20"/>
  <c r="R180" i="20"/>
  <c r="S180" i="20"/>
  <c r="T180" i="20"/>
  <c r="U180" i="20"/>
  <c r="V180" i="20"/>
  <c r="C181" i="20"/>
  <c r="G181" i="20"/>
  <c r="H181" i="20"/>
  <c r="I181" i="20"/>
  <c r="J181" i="20"/>
  <c r="P181" i="20"/>
  <c r="Q181" i="20"/>
  <c r="R181" i="20"/>
  <c r="S181" i="20"/>
  <c r="T181" i="20"/>
  <c r="U181" i="20"/>
  <c r="V181" i="20"/>
  <c r="C182" i="20"/>
  <c r="G182" i="20"/>
  <c r="H182" i="20"/>
  <c r="I182" i="20"/>
  <c r="J182" i="20"/>
  <c r="P182" i="20"/>
  <c r="Q182" i="20"/>
  <c r="R182" i="20"/>
  <c r="S182" i="20"/>
  <c r="T182" i="20"/>
  <c r="U182" i="20"/>
  <c r="V182" i="20"/>
  <c r="C183" i="20"/>
  <c r="G183" i="20"/>
  <c r="H183" i="20"/>
  <c r="I183" i="20"/>
  <c r="J183" i="20"/>
  <c r="P183" i="20"/>
  <c r="Q183" i="20"/>
  <c r="R183" i="20"/>
  <c r="S183" i="20"/>
  <c r="T183" i="20"/>
  <c r="U183" i="20"/>
  <c r="V183" i="20"/>
  <c r="C184" i="20"/>
  <c r="G184" i="20"/>
  <c r="H184" i="20"/>
  <c r="I184" i="20"/>
  <c r="J184" i="20"/>
  <c r="P184" i="20"/>
  <c r="Q184" i="20"/>
  <c r="R184" i="20"/>
  <c r="S184" i="20"/>
  <c r="T184" i="20"/>
  <c r="U184" i="20"/>
  <c r="V184" i="20"/>
  <c r="C185" i="20"/>
  <c r="G185" i="20"/>
  <c r="H185" i="20"/>
  <c r="I185" i="20"/>
  <c r="J185" i="20"/>
  <c r="P185" i="20"/>
  <c r="Q185" i="20"/>
  <c r="R185" i="20"/>
  <c r="S185" i="20"/>
  <c r="T185" i="20"/>
  <c r="U185" i="20"/>
  <c r="V185" i="20"/>
  <c r="C186" i="20"/>
  <c r="G186" i="20"/>
  <c r="H186" i="20"/>
  <c r="I186" i="20"/>
  <c r="J186" i="20"/>
  <c r="P186" i="20"/>
  <c r="Q186" i="20"/>
  <c r="R186" i="20"/>
  <c r="S186" i="20"/>
  <c r="T186" i="20"/>
  <c r="U186" i="20"/>
  <c r="V186" i="20"/>
  <c r="C187" i="20"/>
  <c r="G187" i="20"/>
  <c r="H187" i="20"/>
  <c r="I187" i="20"/>
  <c r="J187" i="20"/>
  <c r="P187" i="20"/>
  <c r="Q187" i="20"/>
  <c r="R187" i="20"/>
  <c r="S187" i="20"/>
  <c r="T187" i="20"/>
  <c r="U187" i="20"/>
  <c r="V187" i="20"/>
  <c r="C188" i="20"/>
  <c r="G188" i="20"/>
  <c r="H188" i="20"/>
  <c r="I188" i="20"/>
  <c r="J188" i="20"/>
  <c r="P188" i="20"/>
  <c r="Q188" i="20"/>
  <c r="R188" i="20"/>
  <c r="S188" i="20"/>
  <c r="T188" i="20"/>
  <c r="U188" i="20"/>
  <c r="V188" i="20"/>
  <c r="C189" i="20"/>
  <c r="G189" i="20"/>
  <c r="H189" i="20"/>
  <c r="I189" i="20"/>
  <c r="J189" i="20"/>
  <c r="P189" i="20"/>
  <c r="Q189" i="20"/>
  <c r="R189" i="20"/>
  <c r="S189" i="20"/>
  <c r="T189" i="20"/>
  <c r="U189" i="20"/>
  <c r="V189" i="20"/>
  <c r="C190" i="20"/>
  <c r="G190" i="20"/>
  <c r="H190" i="20"/>
  <c r="I190" i="20"/>
  <c r="J190" i="20"/>
  <c r="P190" i="20"/>
  <c r="Q190" i="20"/>
  <c r="R190" i="20"/>
  <c r="S190" i="20"/>
  <c r="T190" i="20"/>
  <c r="U190" i="20"/>
  <c r="V190" i="20"/>
  <c r="C191" i="20"/>
  <c r="G191" i="20"/>
  <c r="H191" i="20"/>
  <c r="I191" i="20"/>
  <c r="J191" i="20"/>
  <c r="P191" i="20"/>
  <c r="Q191" i="20"/>
  <c r="R191" i="20"/>
  <c r="S191" i="20"/>
  <c r="T191" i="20"/>
  <c r="U191" i="20"/>
  <c r="V191" i="20"/>
  <c r="C192" i="20"/>
  <c r="G192" i="20"/>
  <c r="H192" i="20"/>
  <c r="I192" i="20"/>
  <c r="J192" i="20"/>
  <c r="P192" i="20"/>
  <c r="Q192" i="20"/>
  <c r="R192" i="20"/>
  <c r="S192" i="20"/>
  <c r="T192" i="20"/>
  <c r="U192" i="20"/>
  <c r="V192" i="20"/>
  <c r="C193" i="20"/>
  <c r="G193" i="20"/>
  <c r="H193" i="20"/>
  <c r="I193" i="20"/>
  <c r="J193" i="20"/>
  <c r="P193" i="20"/>
  <c r="Q193" i="20"/>
  <c r="R193" i="20"/>
  <c r="S193" i="20"/>
  <c r="T193" i="20"/>
  <c r="U193" i="20"/>
  <c r="V193" i="20"/>
  <c r="C194" i="20"/>
  <c r="G194" i="20"/>
  <c r="H194" i="20"/>
  <c r="I194" i="20"/>
  <c r="J194" i="20"/>
  <c r="P194" i="20"/>
  <c r="Q194" i="20"/>
  <c r="R194" i="20"/>
  <c r="S194" i="20"/>
  <c r="T194" i="20"/>
  <c r="U194" i="20"/>
  <c r="V194" i="20"/>
  <c r="C195" i="20"/>
  <c r="G195" i="20"/>
  <c r="H195" i="20"/>
  <c r="I195" i="20"/>
  <c r="J195" i="20"/>
  <c r="P195" i="20"/>
  <c r="Q195" i="20"/>
  <c r="R195" i="20"/>
  <c r="S195" i="20"/>
  <c r="T195" i="20"/>
  <c r="U195" i="20"/>
  <c r="V195" i="20"/>
  <c r="C196" i="20"/>
  <c r="G196" i="20"/>
  <c r="H196" i="20"/>
  <c r="I196" i="20"/>
  <c r="J196" i="20"/>
  <c r="P196" i="20"/>
  <c r="Q196" i="20"/>
  <c r="R196" i="20"/>
  <c r="S196" i="20"/>
  <c r="T196" i="20"/>
  <c r="U196" i="20"/>
  <c r="V196" i="20"/>
  <c r="C197" i="20"/>
  <c r="G197" i="20"/>
  <c r="H197" i="20"/>
  <c r="I197" i="20"/>
  <c r="J197" i="20"/>
  <c r="P197" i="20"/>
  <c r="Q197" i="20"/>
  <c r="R197" i="20"/>
  <c r="S197" i="20"/>
  <c r="T197" i="20"/>
  <c r="U197" i="20"/>
  <c r="V197" i="20"/>
  <c r="C198" i="20"/>
  <c r="G198" i="20"/>
  <c r="H198" i="20"/>
  <c r="I198" i="20"/>
  <c r="J198" i="20"/>
  <c r="P198" i="20"/>
  <c r="Q198" i="20"/>
  <c r="R198" i="20"/>
  <c r="S198" i="20"/>
  <c r="T198" i="20"/>
  <c r="U198" i="20"/>
  <c r="V198" i="20"/>
  <c r="C199" i="20"/>
  <c r="G199" i="20"/>
  <c r="H199" i="20"/>
  <c r="I199" i="20"/>
  <c r="J199" i="20"/>
  <c r="P199" i="20"/>
  <c r="Q199" i="20"/>
  <c r="R199" i="20"/>
  <c r="S199" i="20"/>
  <c r="T199" i="20"/>
  <c r="U199" i="20"/>
  <c r="V199" i="20"/>
  <c r="C200" i="20"/>
  <c r="G200" i="20"/>
  <c r="H200" i="20"/>
  <c r="I200" i="20"/>
  <c r="J200" i="20"/>
  <c r="P200" i="20"/>
  <c r="Q200" i="20"/>
  <c r="R200" i="20"/>
  <c r="S200" i="20"/>
  <c r="T200" i="20"/>
  <c r="U200" i="20"/>
  <c r="V200" i="20"/>
  <c r="C201" i="20"/>
  <c r="G201" i="20"/>
  <c r="H201" i="20"/>
  <c r="I201" i="20"/>
  <c r="J201" i="20"/>
  <c r="P201" i="20"/>
  <c r="Q201" i="20"/>
  <c r="R201" i="20"/>
  <c r="S201" i="20"/>
  <c r="T201" i="20"/>
  <c r="U201" i="20"/>
  <c r="V201" i="20"/>
  <c r="C202" i="20"/>
  <c r="G202" i="20"/>
  <c r="H202" i="20"/>
  <c r="I202" i="20"/>
  <c r="J202" i="20"/>
  <c r="P202" i="20"/>
  <c r="Q202" i="20"/>
  <c r="R202" i="20"/>
  <c r="S202" i="20"/>
  <c r="T202" i="20"/>
  <c r="U202" i="20"/>
  <c r="V202" i="20"/>
  <c r="C203" i="20"/>
  <c r="G203" i="20"/>
  <c r="H203" i="20"/>
  <c r="I203" i="20"/>
  <c r="J203" i="20"/>
  <c r="P203" i="20"/>
  <c r="Q203" i="20"/>
  <c r="R203" i="20"/>
  <c r="S203" i="20"/>
  <c r="T203" i="20"/>
  <c r="U203" i="20"/>
  <c r="V203" i="20"/>
  <c r="C204" i="20"/>
  <c r="G204" i="20"/>
  <c r="H204" i="20"/>
  <c r="I204" i="20"/>
  <c r="J204" i="20"/>
  <c r="P204" i="20"/>
  <c r="Q204" i="20"/>
  <c r="R204" i="20"/>
  <c r="S204" i="20"/>
  <c r="T204" i="20"/>
  <c r="U204" i="20"/>
  <c r="V204" i="20"/>
  <c r="C205" i="20"/>
  <c r="G205" i="20"/>
  <c r="H205" i="20"/>
  <c r="I205" i="20"/>
  <c r="J205" i="20"/>
  <c r="P205" i="20"/>
  <c r="Q205" i="20"/>
  <c r="R205" i="20"/>
  <c r="S205" i="20"/>
  <c r="T205" i="20"/>
  <c r="U205" i="20"/>
  <c r="V205" i="20"/>
  <c r="C206" i="20"/>
  <c r="G206" i="20"/>
  <c r="H206" i="20"/>
  <c r="I206" i="20"/>
  <c r="J206" i="20"/>
  <c r="P206" i="20"/>
  <c r="Q206" i="20"/>
  <c r="R206" i="20"/>
  <c r="S206" i="20"/>
  <c r="T206" i="20"/>
  <c r="U206" i="20"/>
  <c r="V206" i="20"/>
  <c r="C207" i="20"/>
  <c r="G207" i="20"/>
  <c r="H207" i="20"/>
  <c r="I207" i="20"/>
  <c r="J207" i="20"/>
  <c r="P207" i="20"/>
  <c r="Q207" i="20"/>
  <c r="R207" i="20"/>
  <c r="S207" i="20"/>
  <c r="T207" i="20"/>
  <c r="U207" i="20"/>
  <c r="V207" i="20"/>
  <c r="C208" i="20"/>
  <c r="G208" i="20"/>
  <c r="H208" i="20"/>
  <c r="I208" i="20"/>
  <c r="J208" i="20"/>
  <c r="P208" i="20"/>
  <c r="Q208" i="20"/>
  <c r="R208" i="20"/>
  <c r="S208" i="20"/>
  <c r="T208" i="20"/>
  <c r="U208" i="20"/>
  <c r="V208" i="20"/>
  <c r="C209" i="20"/>
  <c r="G209" i="20"/>
  <c r="H209" i="20"/>
  <c r="I209" i="20"/>
  <c r="J209" i="20"/>
  <c r="P209" i="20"/>
  <c r="Q209" i="20"/>
  <c r="R209" i="20"/>
  <c r="S209" i="20"/>
  <c r="T209" i="20"/>
  <c r="U209" i="20"/>
  <c r="V209" i="20"/>
  <c r="C210" i="20"/>
  <c r="G210" i="20"/>
  <c r="H210" i="20"/>
  <c r="I210" i="20"/>
  <c r="J210" i="20"/>
  <c r="P210" i="20"/>
  <c r="Q210" i="20"/>
  <c r="R210" i="20"/>
  <c r="S210" i="20"/>
  <c r="T210" i="20"/>
  <c r="U210" i="20"/>
  <c r="V210" i="20"/>
  <c r="C211" i="20"/>
  <c r="G211" i="20"/>
  <c r="H211" i="20"/>
  <c r="I211" i="20"/>
  <c r="J211" i="20"/>
  <c r="P211" i="20"/>
  <c r="Q211" i="20"/>
  <c r="R211" i="20"/>
  <c r="S211" i="20"/>
  <c r="T211" i="20"/>
  <c r="U211" i="20"/>
  <c r="V211" i="20"/>
  <c r="C212" i="20"/>
  <c r="G212" i="20"/>
  <c r="H212" i="20"/>
  <c r="I212" i="20"/>
  <c r="J212" i="20"/>
  <c r="P212" i="20"/>
  <c r="Q212" i="20"/>
  <c r="R212" i="20"/>
  <c r="S212" i="20"/>
  <c r="T212" i="20"/>
  <c r="U212" i="20"/>
  <c r="V212" i="20"/>
  <c r="C213" i="20"/>
  <c r="G213" i="20"/>
  <c r="H213" i="20"/>
  <c r="I213" i="20"/>
  <c r="J213" i="20"/>
  <c r="P213" i="20"/>
  <c r="Q213" i="20"/>
  <c r="R213" i="20"/>
  <c r="S213" i="20"/>
  <c r="T213" i="20"/>
  <c r="U213" i="20"/>
  <c r="V213" i="20"/>
  <c r="C214" i="20"/>
  <c r="G214" i="20"/>
  <c r="H214" i="20"/>
  <c r="I214" i="20"/>
  <c r="J214" i="20"/>
  <c r="P214" i="20"/>
  <c r="Q214" i="20"/>
  <c r="R214" i="20"/>
  <c r="S214" i="20"/>
  <c r="T214" i="20"/>
  <c r="U214" i="20"/>
  <c r="V214" i="20"/>
  <c r="C215" i="20"/>
  <c r="G215" i="20"/>
  <c r="H215" i="20"/>
  <c r="I215" i="20"/>
  <c r="J215" i="20"/>
  <c r="P215" i="20"/>
  <c r="Q215" i="20"/>
  <c r="R215" i="20"/>
  <c r="S215" i="20"/>
  <c r="T215" i="20"/>
  <c r="U215" i="20"/>
  <c r="V215" i="20"/>
  <c r="C216" i="20"/>
  <c r="G216" i="20"/>
  <c r="H216" i="20"/>
  <c r="I216" i="20"/>
  <c r="J216" i="20"/>
  <c r="P216" i="20"/>
  <c r="Q216" i="20"/>
  <c r="R216" i="20"/>
  <c r="S216" i="20"/>
  <c r="T216" i="20"/>
  <c r="U216" i="20"/>
  <c r="V216" i="20"/>
  <c r="C217" i="20"/>
  <c r="G217" i="20"/>
  <c r="H217" i="20"/>
  <c r="I217" i="20"/>
  <c r="J217" i="20"/>
  <c r="P217" i="20"/>
  <c r="Q217" i="20"/>
  <c r="R217" i="20"/>
  <c r="S217" i="20"/>
  <c r="T217" i="20"/>
  <c r="U217" i="20"/>
  <c r="V217" i="20"/>
  <c r="C218" i="20"/>
  <c r="G218" i="20"/>
  <c r="H218" i="20"/>
  <c r="I218" i="20"/>
  <c r="J218" i="20"/>
  <c r="P218" i="20"/>
  <c r="Q218" i="20"/>
  <c r="R218" i="20"/>
  <c r="S218" i="20"/>
  <c r="T218" i="20"/>
  <c r="U218" i="20"/>
  <c r="V218" i="20"/>
  <c r="C219" i="20"/>
  <c r="G219" i="20"/>
  <c r="H219" i="20"/>
  <c r="I219" i="20"/>
  <c r="J219" i="20"/>
  <c r="P219" i="20"/>
  <c r="Q219" i="20"/>
  <c r="R219" i="20"/>
  <c r="S219" i="20"/>
  <c r="T219" i="20"/>
  <c r="U219" i="20"/>
  <c r="V219" i="20"/>
  <c r="C220" i="20"/>
  <c r="G220" i="20"/>
  <c r="H220" i="20"/>
  <c r="I220" i="20"/>
  <c r="J220" i="20"/>
  <c r="P220" i="20"/>
  <c r="Q220" i="20"/>
  <c r="R220" i="20"/>
  <c r="S220" i="20"/>
  <c r="T220" i="20"/>
  <c r="U220" i="20"/>
  <c r="V220" i="20"/>
  <c r="C221" i="20"/>
  <c r="G221" i="20"/>
  <c r="H221" i="20"/>
  <c r="I221" i="20"/>
  <c r="J221" i="20"/>
  <c r="P221" i="20"/>
  <c r="Q221" i="20"/>
  <c r="R221" i="20"/>
  <c r="S221" i="20"/>
  <c r="T221" i="20"/>
  <c r="U221" i="20"/>
  <c r="V221" i="20"/>
  <c r="C222" i="20"/>
  <c r="G222" i="20"/>
  <c r="H222" i="20"/>
  <c r="I222" i="20"/>
  <c r="J222" i="20"/>
  <c r="P222" i="20"/>
  <c r="Q222" i="20"/>
  <c r="R222" i="20"/>
  <c r="S222" i="20"/>
  <c r="T222" i="20"/>
  <c r="U222" i="20"/>
  <c r="V222" i="20"/>
  <c r="C223" i="20"/>
  <c r="G223" i="20"/>
  <c r="H223" i="20"/>
  <c r="I223" i="20"/>
  <c r="J223" i="20"/>
  <c r="P223" i="20"/>
  <c r="Q223" i="20"/>
  <c r="R223" i="20"/>
  <c r="S223" i="20"/>
  <c r="T223" i="20"/>
  <c r="U223" i="20"/>
  <c r="V223" i="20"/>
  <c r="C224" i="20"/>
  <c r="G224" i="20"/>
  <c r="H224" i="20"/>
  <c r="I224" i="20"/>
  <c r="J224" i="20"/>
  <c r="P224" i="20"/>
  <c r="Q224" i="20"/>
  <c r="R224" i="20"/>
  <c r="S224" i="20"/>
  <c r="T224" i="20"/>
  <c r="U224" i="20"/>
  <c r="V224" i="20"/>
  <c r="C225" i="20"/>
  <c r="G225" i="20"/>
  <c r="H225" i="20"/>
  <c r="I225" i="20"/>
  <c r="J225" i="20"/>
  <c r="P225" i="20"/>
  <c r="Q225" i="20"/>
  <c r="R225" i="20"/>
  <c r="S225" i="20"/>
  <c r="T225" i="20"/>
  <c r="U225" i="20"/>
  <c r="V225" i="20"/>
  <c r="C226" i="20"/>
  <c r="G226" i="20"/>
  <c r="H226" i="20"/>
  <c r="I226" i="20"/>
  <c r="J226" i="20"/>
  <c r="P226" i="20"/>
  <c r="Q226" i="20"/>
  <c r="R226" i="20"/>
  <c r="S226" i="20"/>
  <c r="T226" i="20"/>
  <c r="U226" i="20"/>
  <c r="V226" i="20"/>
  <c r="C227" i="20"/>
  <c r="G227" i="20"/>
  <c r="H227" i="20"/>
  <c r="I227" i="20"/>
  <c r="J227" i="20"/>
  <c r="P227" i="20"/>
  <c r="Q227" i="20"/>
  <c r="R227" i="20"/>
  <c r="S227" i="20"/>
  <c r="T227" i="20"/>
  <c r="U227" i="20"/>
  <c r="V227" i="20"/>
  <c r="C228" i="20"/>
  <c r="G228" i="20"/>
  <c r="H228" i="20"/>
  <c r="I228" i="20"/>
  <c r="J228" i="20"/>
  <c r="P228" i="20"/>
  <c r="Q228" i="20"/>
  <c r="R228" i="20"/>
  <c r="S228" i="20"/>
  <c r="T228" i="20"/>
  <c r="U228" i="20"/>
  <c r="V228" i="20"/>
  <c r="C229" i="20"/>
  <c r="G229" i="20"/>
  <c r="H229" i="20"/>
  <c r="I229" i="20"/>
  <c r="J229" i="20"/>
  <c r="P229" i="20"/>
  <c r="Q229" i="20"/>
  <c r="R229" i="20"/>
  <c r="S229" i="20"/>
  <c r="T229" i="20"/>
  <c r="U229" i="20"/>
  <c r="V229" i="20"/>
  <c r="C230" i="20"/>
  <c r="G230" i="20"/>
  <c r="H230" i="20"/>
  <c r="I230" i="20"/>
  <c r="J230" i="20"/>
  <c r="P230" i="20"/>
  <c r="Q230" i="20"/>
  <c r="R230" i="20"/>
  <c r="S230" i="20"/>
  <c r="T230" i="20"/>
  <c r="U230" i="20"/>
  <c r="V230" i="20"/>
  <c r="C231" i="20"/>
  <c r="G231" i="20"/>
  <c r="H231" i="20"/>
  <c r="I231" i="20"/>
  <c r="J231" i="20"/>
  <c r="P231" i="20"/>
  <c r="Q231" i="20"/>
  <c r="R231" i="20"/>
  <c r="S231" i="20"/>
  <c r="T231" i="20"/>
  <c r="U231" i="20"/>
  <c r="V231" i="20"/>
  <c r="C232" i="20"/>
  <c r="G232" i="20"/>
  <c r="H232" i="20"/>
  <c r="I232" i="20"/>
  <c r="J232" i="20"/>
  <c r="P232" i="20"/>
  <c r="Q232" i="20"/>
  <c r="R232" i="20"/>
  <c r="S232" i="20"/>
  <c r="T232" i="20"/>
  <c r="U232" i="20"/>
  <c r="V232" i="20"/>
  <c r="C233" i="20"/>
  <c r="G233" i="20"/>
  <c r="H233" i="20"/>
  <c r="I233" i="20"/>
  <c r="J233" i="20"/>
  <c r="P233" i="20"/>
  <c r="Q233" i="20"/>
  <c r="R233" i="20"/>
  <c r="S233" i="20"/>
  <c r="T233" i="20"/>
  <c r="U233" i="20"/>
  <c r="V233" i="20"/>
  <c r="C234" i="20"/>
  <c r="G234" i="20"/>
  <c r="H234" i="20"/>
  <c r="I234" i="20"/>
  <c r="J234" i="20"/>
  <c r="P234" i="20"/>
  <c r="Q234" i="20"/>
  <c r="R234" i="20"/>
  <c r="S234" i="20"/>
  <c r="T234" i="20"/>
  <c r="U234" i="20"/>
  <c r="V234" i="20"/>
  <c r="C235" i="20"/>
  <c r="G235" i="20"/>
  <c r="H235" i="20"/>
  <c r="I235" i="20"/>
  <c r="J235" i="20"/>
  <c r="P235" i="20"/>
  <c r="Q235" i="20"/>
  <c r="R235" i="20"/>
  <c r="S235" i="20"/>
  <c r="T235" i="20"/>
  <c r="U235" i="20"/>
  <c r="V235" i="20"/>
  <c r="C236" i="20"/>
  <c r="G236" i="20"/>
  <c r="H236" i="20"/>
  <c r="I236" i="20"/>
  <c r="J236" i="20"/>
  <c r="P236" i="20"/>
  <c r="Q236" i="20"/>
  <c r="R236" i="20"/>
  <c r="S236" i="20"/>
  <c r="T236" i="20"/>
  <c r="U236" i="20"/>
  <c r="V236" i="20"/>
  <c r="C237" i="20"/>
  <c r="G237" i="20"/>
  <c r="H237" i="20"/>
  <c r="I237" i="20"/>
  <c r="J237" i="20"/>
  <c r="P237" i="20"/>
  <c r="Q237" i="20"/>
  <c r="R237" i="20"/>
  <c r="S237" i="20"/>
  <c r="T237" i="20"/>
  <c r="U237" i="20"/>
  <c r="V237" i="20"/>
  <c r="C238" i="20"/>
  <c r="G238" i="20"/>
  <c r="H238" i="20"/>
  <c r="I238" i="20"/>
  <c r="J238" i="20"/>
  <c r="P238" i="20"/>
  <c r="Q238" i="20"/>
  <c r="R238" i="20"/>
  <c r="S238" i="20"/>
  <c r="T238" i="20"/>
  <c r="U238" i="20"/>
  <c r="V238" i="20"/>
  <c r="C239" i="20"/>
  <c r="G239" i="20"/>
  <c r="H239" i="20"/>
  <c r="I239" i="20"/>
  <c r="J239" i="20"/>
  <c r="P239" i="20"/>
  <c r="Q239" i="20"/>
  <c r="R239" i="20"/>
  <c r="S239" i="20"/>
  <c r="T239" i="20"/>
  <c r="U239" i="20"/>
  <c r="V239" i="20"/>
  <c r="C240" i="20"/>
  <c r="G240" i="20"/>
  <c r="H240" i="20"/>
  <c r="I240" i="20"/>
  <c r="J240" i="20"/>
  <c r="P240" i="20"/>
  <c r="Q240" i="20"/>
  <c r="R240" i="20"/>
  <c r="S240" i="20"/>
  <c r="T240" i="20"/>
  <c r="U240" i="20"/>
  <c r="V240" i="20"/>
  <c r="C241" i="20"/>
  <c r="G241" i="20"/>
  <c r="H241" i="20"/>
  <c r="I241" i="20"/>
  <c r="J241" i="20"/>
  <c r="P241" i="20"/>
  <c r="Q241" i="20"/>
  <c r="R241" i="20"/>
  <c r="S241" i="20"/>
  <c r="T241" i="20"/>
  <c r="U241" i="20"/>
  <c r="V241" i="20"/>
  <c r="C242" i="20"/>
  <c r="G242" i="20"/>
  <c r="H242" i="20"/>
  <c r="I242" i="20"/>
  <c r="J242" i="20"/>
  <c r="P242" i="20"/>
  <c r="Q242" i="20"/>
  <c r="R242" i="20"/>
  <c r="S242" i="20"/>
  <c r="T242" i="20"/>
  <c r="U242" i="20"/>
  <c r="V242" i="20"/>
  <c r="C243" i="20"/>
  <c r="G243" i="20"/>
  <c r="H243" i="20"/>
  <c r="I243" i="20"/>
  <c r="J243" i="20"/>
  <c r="P243" i="20"/>
  <c r="Q243" i="20"/>
  <c r="R243" i="20"/>
  <c r="S243" i="20"/>
  <c r="T243" i="20"/>
  <c r="U243" i="20"/>
  <c r="V243" i="20"/>
  <c r="C244" i="20"/>
  <c r="G244" i="20"/>
  <c r="H244" i="20"/>
  <c r="I244" i="20"/>
  <c r="J244" i="20"/>
  <c r="P244" i="20"/>
  <c r="Q244" i="20"/>
  <c r="R244" i="20"/>
  <c r="S244" i="20"/>
  <c r="T244" i="20"/>
  <c r="U244" i="20"/>
  <c r="V244" i="20"/>
  <c r="C245" i="20"/>
  <c r="G245" i="20"/>
  <c r="H245" i="20"/>
  <c r="I245" i="20"/>
  <c r="J245" i="20"/>
  <c r="P245" i="20"/>
  <c r="Q245" i="20"/>
  <c r="R245" i="20"/>
  <c r="S245" i="20"/>
  <c r="T245" i="20"/>
  <c r="U245" i="20"/>
  <c r="V245" i="20"/>
  <c r="C246" i="20"/>
  <c r="G246" i="20"/>
  <c r="H246" i="20"/>
  <c r="I246" i="20"/>
  <c r="J246" i="20"/>
  <c r="P246" i="20"/>
  <c r="Q246" i="20"/>
  <c r="R246" i="20"/>
  <c r="S246" i="20"/>
  <c r="T246" i="20"/>
  <c r="U246" i="20"/>
  <c r="V246" i="20"/>
  <c r="C247" i="20"/>
  <c r="G247" i="20"/>
  <c r="H247" i="20"/>
  <c r="I247" i="20"/>
  <c r="J247" i="20"/>
  <c r="P247" i="20"/>
  <c r="Q247" i="20"/>
  <c r="R247" i="20"/>
  <c r="S247" i="20"/>
  <c r="T247" i="20"/>
  <c r="U247" i="20"/>
  <c r="V247" i="20"/>
  <c r="C248" i="20"/>
  <c r="G248" i="20"/>
  <c r="H248" i="20"/>
  <c r="I248" i="20"/>
  <c r="J248" i="20"/>
  <c r="P248" i="20"/>
  <c r="Q248" i="20"/>
  <c r="R248" i="20"/>
  <c r="S248" i="20"/>
  <c r="T248" i="20"/>
  <c r="U248" i="20"/>
  <c r="V248" i="20"/>
  <c r="C249" i="20"/>
  <c r="G249" i="20"/>
  <c r="H249" i="20"/>
  <c r="I249" i="20"/>
  <c r="J249" i="20"/>
  <c r="P249" i="20"/>
  <c r="Q249" i="20"/>
  <c r="R249" i="20"/>
  <c r="S249" i="20"/>
  <c r="T249" i="20"/>
  <c r="U249" i="20"/>
  <c r="V249" i="20"/>
  <c r="C250" i="20"/>
  <c r="G250" i="20"/>
  <c r="H250" i="20"/>
  <c r="I250" i="20"/>
  <c r="J250" i="20"/>
  <c r="P250" i="20"/>
  <c r="Q250" i="20"/>
  <c r="R250" i="20"/>
  <c r="S250" i="20"/>
  <c r="T250" i="20"/>
  <c r="U250" i="20"/>
  <c r="V250" i="20"/>
  <c r="C251" i="20"/>
  <c r="G251" i="20"/>
  <c r="H251" i="20"/>
  <c r="I251" i="20"/>
  <c r="J251" i="20"/>
  <c r="P251" i="20"/>
  <c r="Q251" i="20"/>
  <c r="R251" i="20"/>
  <c r="S251" i="20"/>
  <c r="T251" i="20"/>
  <c r="U251" i="20"/>
  <c r="V251" i="20"/>
  <c r="C252" i="20"/>
  <c r="G252" i="20"/>
  <c r="H252" i="20"/>
  <c r="I252" i="20"/>
  <c r="J252" i="20"/>
  <c r="P252" i="20"/>
  <c r="Q252" i="20"/>
  <c r="R252" i="20"/>
  <c r="S252" i="20"/>
  <c r="T252" i="20"/>
  <c r="U252" i="20"/>
  <c r="V252" i="20"/>
  <c r="C253" i="20"/>
  <c r="G253" i="20"/>
  <c r="H253" i="20"/>
  <c r="I253" i="20"/>
  <c r="J253" i="20"/>
  <c r="P253" i="20"/>
  <c r="Q253" i="20"/>
  <c r="R253" i="20"/>
  <c r="S253" i="20"/>
  <c r="T253" i="20"/>
  <c r="U253" i="20"/>
  <c r="V253" i="20"/>
  <c r="C254" i="20"/>
  <c r="G254" i="20"/>
  <c r="H254" i="20"/>
  <c r="I254" i="20"/>
  <c r="J254" i="20"/>
  <c r="P254" i="20"/>
  <c r="Q254" i="20"/>
  <c r="R254" i="20"/>
  <c r="S254" i="20"/>
  <c r="T254" i="20"/>
  <c r="U254" i="20"/>
  <c r="V254" i="20"/>
  <c r="C255" i="20"/>
  <c r="G255" i="20"/>
  <c r="H255" i="20"/>
  <c r="I255" i="20"/>
  <c r="J255" i="20"/>
  <c r="P255" i="20"/>
  <c r="Q255" i="20"/>
  <c r="R255" i="20"/>
  <c r="S255" i="20"/>
  <c r="T255" i="20"/>
  <c r="U255" i="20"/>
  <c r="V255" i="20"/>
  <c r="C256" i="20"/>
  <c r="G256" i="20"/>
  <c r="H256" i="20"/>
  <c r="I256" i="20"/>
  <c r="J256" i="20"/>
  <c r="P256" i="20"/>
  <c r="Q256" i="20"/>
  <c r="R256" i="20"/>
  <c r="S256" i="20"/>
  <c r="T256" i="20"/>
  <c r="U256" i="20"/>
  <c r="V256" i="20"/>
  <c r="C257" i="20"/>
  <c r="G257" i="20"/>
  <c r="H257" i="20"/>
  <c r="I257" i="20"/>
  <c r="J257" i="20"/>
  <c r="P257" i="20"/>
  <c r="Q257" i="20"/>
  <c r="R257" i="20"/>
  <c r="S257" i="20"/>
  <c r="T257" i="20"/>
  <c r="U257" i="20"/>
  <c r="V257" i="20"/>
  <c r="C258" i="20"/>
  <c r="G258" i="20"/>
  <c r="H258" i="20"/>
  <c r="I258" i="20"/>
  <c r="J258" i="20"/>
  <c r="P258" i="20"/>
  <c r="Q258" i="20"/>
  <c r="R258" i="20"/>
  <c r="S258" i="20"/>
  <c r="T258" i="20"/>
  <c r="U258" i="20"/>
  <c r="V258" i="20"/>
  <c r="C259" i="20"/>
  <c r="G259" i="20"/>
  <c r="H259" i="20"/>
  <c r="I259" i="20"/>
  <c r="J259" i="20"/>
  <c r="P259" i="20"/>
  <c r="Q259" i="20"/>
  <c r="R259" i="20"/>
  <c r="S259" i="20"/>
  <c r="T259" i="20"/>
  <c r="U259" i="20"/>
  <c r="V259" i="20"/>
  <c r="C260" i="20"/>
  <c r="G260" i="20"/>
  <c r="H260" i="20"/>
  <c r="I260" i="20"/>
  <c r="J260" i="20"/>
  <c r="P260" i="20"/>
  <c r="Q260" i="20"/>
  <c r="R260" i="20"/>
  <c r="S260" i="20"/>
  <c r="T260" i="20"/>
  <c r="U260" i="20"/>
  <c r="V260" i="20"/>
  <c r="C261" i="20"/>
  <c r="G261" i="20"/>
  <c r="H261" i="20"/>
  <c r="I261" i="20"/>
  <c r="J261" i="20"/>
  <c r="P261" i="20"/>
  <c r="Q261" i="20"/>
  <c r="R261" i="20"/>
  <c r="S261" i="20"/>
  <c r="T261" i="20"/>
  <c r="U261" i="20"/>
  <c r="V261" i="20"/>
  <c r="C262" i="20"/>
  <c r="G262" i="20"/>
  <c r="H262" i="20"/>
  <c r="I262" i="20"/>
  <c r="J262" i="20"/>
  <c r="P262" i="20"/>
  <c r="Q262" i="20"/>
  <c r="R262" i="20"/>
  <c r="S262" i="20"/>
  <c r="T262" i="20"/>
  <c r="U262" i="20"/>
  <c r="V262" i="20"/>
  <c r="C263" i="20"/>
  <c r="G263" i="20"/>
  <c r="H263" i="20"/>
  <c r="I263" i="20"/>
  <c r="J263" i="20"/>
  <c r="P263" i="20"/>
  <c r="Q263" i="20"/>
  <c r="R263" i="20"/>
  <c r="S263" i="20"/>
  <c r="T263" i="20"/>
  <c r="U263" i="20"/>
  <c r="V263" i="20"/>
  <c r="C264" i="20"/>
  <c r="G264" i="20"/>
  <c r="H264" i="20"/>
  <c r="I264" i="20"/>
  <c r="J264" i="20"/>
  <c r="P264" i="20"/>
  <c r="Q264" i="20"/>
  <c r="R264" i="20"/>
  <c r="S264" i="20"/>
  <c r="T264" i="20"/>
  <c r="U264" i="20"/>
  <c r="V264" i="20"/>
  <c r="C265" i="20"/>
  <c r="G265" i="20"/>
  <c r="H265" i="20"/>
  <c r="I265" i="20"/>
  <c r="J265" i="20"/>
  <c r="P265" i="20"/>
  <c r="Q265" i="20"/>
  <c r="R265" i="20"/>
  <c r="S265" i="20"/>
  <c r="T265" i="20"/>
  <c r="U265" i="20"/>
  <c r="V265" i="20"/>
  <c r="C266" i="20"/>
  <c r="G266" i="20"/>
  <c r="H266" i="20"/>
  <c r="I266" i="20"/>
  <c r="J266" i="20"/>
  <c r="P266" i="20"/>
  <c r="Q266" i="20"/>
  <c r="R266" i="20"/>
  <c r="S266" i="20"/>
  <c r="T266" i="20"/>
  <c r="U266" i="20"/>
  <c r="V266" i="20"/>
  <c r="C267" i="20"/>
  <c r="G267" i="20"/>
  <c r="H267" i="20"/>
  <c r="I267" i="20"/>
  <c r="J267" i="20"/>
  <c r="P267" i="20"/>
  <c r="Q267" i="20"/>
  <c r="R267" i="20"/>
  <c r="S267" i="20"/>
  <c r="T267" i="20"/>
  <c r="U267" i="20"/>
  <c r="V267" i="20"/>
  <c r="C268" i="20"/>
  <c r="G268" i="20"/>
  <c r="H268" i="20"/>
  <c r="I268" i="20"/>
  <c r="J268" i="20"/>
  <c r="P268" i="20"/>
  <c r="Q268" i="20"/>
  <c r="R268" i="20"/>
  <c r="S268" i="20"/>
  <c r="T268" i="20"/>
  <c r="U268" i="20"/>
  <c r="V268" i="20"/>
  <c r="C269" i="20"/>
  <c r="G269" i="20"/>
  <c r="H269" i="20"/>
  <c r="I269" i="20"/>
  <c r="J269" i="20"/>
  <c r="P269" i="20"/>
  <c r="Q269" i="20"/>
  <c r="R269" i="20"/>
  <c r="S269" i="20"/>
  <c r="T269" i="20"/>
  <c r="U269" i="20"/>
  <c r="V269" i="20"/>
  <c r="C270" i="20"/>
  <c r="G270" i="20"/>
  <c r="H270" i="20"/>
  <c r="I270" i="20"/>
  <c r="J270" i="20"/>
  <c r="P270" i="20"/>
  <c r="Q270" i="20"/>
  <c r="R270" i="20"/>
  <c r="S270" i="20"/>
  <c r="T270" i="20"/>
  <c r="U270" i="20"/>
  <c r="V270" i="20"/>
  <c r="C271" i="20"/>
  <c r="G271" i="20"/>
  <c r="H271" i="20"/>
  <c r="I271" i="20"/>
  <c r="J271" i="20"/>
  <c r="P271" i="20"/>
  <c r="Q271" i="20"/>
  <c r="R271" i="20"/>
  <c r="S271" i="20"/>
  <c r="T271" i="20"/>
  <c r="U271" i="20"/>
  <c r="V271" i="20"/>
  <c r="C272" i="20"/>
  <c r="G272" i="20"/>
  <c r="H272" i="20"/>
  <c r="I272" i="20"/>
  <c r="J272" i="20"/>
  <c r="P272" i="20"/>
  <c r="Q272" i="20"/>
  <c r="R272" i="20"/>
  <c r="S272" i="20"/>
  <c r="T272" i="20"/>
  <c r="U272" i="20"/>
  <c r="V272" i="20"/>
  <c r="C273" i="20"/>
  <c r="G273" i="20"/>
  <c r="H273" i="20"/>
  <c r="I273" i="20"/>
  <c r="J273" i="20"/>
  <c r="P273" i="20"/>
  <c r="Q273" i="20"/>
  <c r="R273" i="20"/>
  <c r="S273" i="20"/>
  <c r="T273" i="20"/>
  <c r="U273" i="20"/>
  <c r="V273" i="20"/>
  <c r="C274" i="20"/>
  <c r="G274" i="20"/>
  <c r="H274" i="20"/>
  <c r="I274" i="20"/>
  <c r="J274" i="20"/>
  <c r="P274" i="20"/>
  <c r="Q274" i="20"/>
  <c r="R274" i="20"/>
  <c r="S274" i="20"/>
  <c r="T274" i="20"/>
  <c r="U274" i="20"/>
  <c r="V274" i="20"/>
  <c r="C275" i="20"/>
  <c r="G275" i="20"/>
  <c r="H275" i="20"/>
  <c r="I275" i="20"/>
  <c r="J275" i="20"/>
  <c r="P275" i="20"/>
  <c r="Q275" i="20"/>
  <c r="R275" i="20"/>
  <c r="S275" i="20"/>
  <c r="T275" i="20"/>
  <c r="U275" i="20"/>
  <c r="V275" i="20"/>
  <c r="C276" i="20"/>
  <c r="G276" i="20"/>
  <c r="H276" i="20"/>
  <c r="I276" i="20"/>
  <c r="J276" i="20"/>
  <c r="P276" i="20"/>
  <c r="Q276" i="20"/>
  <c r="R276" i="20"/>
  <c r="S276" i="20"/>
  <c r="T276" i="20"/>
  <c r="U276" i="20"/>
  <c r="V276" i="20"/>
  <c r="C277" i="20"/>
  <c r="G277" i="20"/>
  <c r="H277" i="20"/>
  <c r="I277" i="20"/>
  <c r="J277" i="20"/>
  <c r="P277" i="20"/>
  <c r="Q277" i="20"/>
  <c r="R277" i="20"/>
  <c r="S277" i="20"/>
  <c r="T277" i="20"/>
  <c r="U277" i="20"/>
  <c r="V277" i="20"/>
  <c r="C278" i="20"/>
  <c r="G278" i="20"/>
  <c r="H278" i="20"/>
  <c r="I278" i="20"/>
  <c r="J278" i="20"/>
  <c r="P278" i="20"/>
  <c r="Q278" i="20"/>
  <c r="R278" i="20"/>
  <c r="S278" i="20"/>
  <c r="T278" i="20"/>
  <c r="U278" i="20"/>
  <c r="V278" i="20"/>
  <c r="C279" i="20"/>
  <c r="G279" i="20"/>
  <c r="H279" i="20"/>
  <c r="I279" i="20"/>
  <c r="J279" i="20"/>
  <c r="P279" i="20"/>
  <c r="Q279" i="20"/>
  <c r="R279" i="20"/>
  <c r="S279" i="20"/>
  <c r="T279" i="20"/>
  <c r="U279" i="20"/>
  <c r="V279" i="20"/>
  <c r="C280" i="20"/>
  <c r="G280" i="20"/>
  <c r="H280" i="20"/>
  <c r="I280" i="20"/>
  <c r="J280" i="20"/>
  <c r="P280" i="20"/>
  <c r="Q280" i="20"/>
  <c r="R280" i="20"/>
  <c r="S280" i="20"/>
  <c r="T280" i="20"/>
  <c r="U280" i="20"/>
  <c r="V280" i="20"/>
  <c r="C281" i="20"/>
  <c r="G281" i="20"/>
  <c r="H281" i="20"/>
  <c r="I281" i="20"/>
  <c r="J281" i="20"/>
  <c r="P281" i="20"/>
  <c r="Q281" i="20"/>
  <c r="R281" i="20"/>
  <c r="S281" i="20"/>
  <c r="T281" i="20"/>
  <c r="U281" i="20"/>
  <c r="V281" i="20"/>
  <c r="C282" i="20"/>
  <c r="G282" i="20"/>
  <c r="H282" i="20"/>
  <c r="I282" i="20"/>
  <c r="J282" i="20"/>
  <c r="P282" i="20"/>
  <c r="Q282" i="20"/>
  <c r="R282" i="20"/>
  <c r="S282" i="20"/>
  <c r="T282" i="20"/>
  <c r="U282" i="20"/>
  <c r="V282" i="20"/>
  <c r="C283" i="20"/>
  <c r="G283" i="20"/>
  <c r="H283" i="20"/>
  <c r="I283" i="20"/>
  <c r="J283" i="20"/>
  <c r="P283" i="20"/>
  <c r="Q283" i="20"/>
  <c r="R283" i="20"/>
  <c r="S283" i="20"/>
  <c r="T283" i="20"/>
  <c r="U283" i="20"/>
  <c r="V283" i="20"/>
  <c r="C284" i="20"/>
  <c r="G284" i="20"/>
  <c r="H284" i="20"/>
  <c r="I284" i="20"/>
  <c r="J284" i="20"/>
  <c r="P284" i="20"/>
  <c r="Q284" i="20"/>
  <c r="R284" i="20"/>
  <c r="S284" i="20"/>
  <c r="T284" i="20"/>
  <c r="U284" i="20"/>
  <c r="V284" i="20"/>
  <c r="C285" i="20"/>
  <c r="G285" i="20"/>
  <c r="H285" i="20"/>
  <c r="I285" i="20"/>
  <c r="J285" i="20"/>
  <c r="P285" i="20"/>
  <c r="Q285" i="20"/>
  <c r="R285" i="20"/>
  <c r="S285" i="20"/>
  <c r="T285" i="20"/>
  <c r="U285" i="20"/>
  <c r="V285" i="20"/>
  <c r="C286" i="20"/>
  <c r="G286" i="20"/>
  <c r="H286" i="20"/>
  <c r="I286" i="20"/>
  <c r="J286" i="20"/>
  <c r="P286" i="20"/>
  <c r="Q286" i="20"/>
  <c r="R286" i="20"/>
  <c r="S286" i="20"/>
  <c r="T286" i="20"/>
  <c r="U286" i="20"/>
  <c r="V286" i="20"/>
  <c r="C287" i="20"/>
  <c r="G287" i="20"/>
  <c r="H287" i="20"/>
  <c r="I287" i="20"/>
  <c r="J287" i="20"/>
  <c r="P287" i="20"/>
  <c r="Q287" i="20"/>
  <c r="R287" i="20"/>
  <c r="S287" i="20"/>
  <c r="T287" i="20"/>
  <c r="U287" i="20"/>
  <c r="V287" i="20"/>
  <c r="C288" i="20"/>
  <c r="G288" i="20"/>
  <c r="H288" i="20"/>
  <c r="I288" i="20"/>
  <c r="J288" i="20"/>
  <c r="P288" i="20"/>
  <c r="Q288" i="20"/>
  <c r="R288" i="20"/>
  <c r="S288" i="20"/>
  <c r="T288" i="20"/>
  <c r="U288" i="20"/>
  <c r="V288" i="20"/>
  <c r="C289" i="20"/>
  <c r="G289" i="20"/>
  <c r="H289" i="20"/>
  <c r="I289" i="20"/>
  <c r="J289" i="20"/>
  <c r="P289" i="20"/>
  <c r="Q289" i="20"/>
  <c r="R289" i="20"/>
  <c r="S289" i="20"/>
  <c r="T289" i="20"/>
  <c r="U289" i="20"/>
  <c r="V289" i="20"/>
  <c r="C290" i="20"/>
  <c r="G290" i="20"/>
  <c r="H290" i="20"/>
  <c r="I290" i="20"/>
  <c r="J290" i="20"/>
  <c r="P290" i="20"/>
  <c r="Q290" i="20"/>
  <c r="R290" i="20"/>
  <c r="S290" i="20"/>
  <c r="T290" i="20"/>
  <c r="U290" i="20"/>
  <c r="V290" i="20"/>
  <c r="C291" i="20"/>
  <c r="G291" i="20"/>
  <c r="H291" i="20"/>
  <c r="I291" i="20"/>
  <c r="J291" i="20"/>
  <c r="P291" i="20"/>
  <c r="Q291" i="20"/>
  <c r="R291" i="20"/>
  <c r="S291" i="20"/>
  <c r="T291" i="20"/>
  <c r="U291" i="20"/>
  <c r="V291" i="20"/>
  <c r="C292" i="20"/>
  <c r="G292" i="20"/>
  <c r="H292" i="20"/>
  <c r="I292" i="20"/>
  <c r="J292" i="20"/>
  <c r="P292" i="20"/>
  <c r="Q292" i="20"/>
  <c r="R292" i="20"/>
  <c r="S292" i="20"/>
  <c r="T292" i="20"/>
  <c r="U292" i="20"/>
  <c r="V292" i="20"/>
  <c r="C293" i="20"/>
  <c r="G293" i="20"/>
  <c r="H293" i="20"/>
  <c r="I293" i="20"/>
  <c r="J293" i="20"/>
  <c r="P293" i="20"/>
  <c r="Q293" i="20"/>
  <c r="R293" i="20"/>
  <c r="S293" i="20"/>
  <c r="T293" i="20"/>
  <c r="U293" i="20"/>
  <c r="V293" i="20"/>
  <c r="C294" i="20"/>
  <c r="G294" i="20"/>
  <c r="H294" i="20"/>
  <c r="I294" i="20"/>
  <c r="J294" i="20"/>
  <c r="P294" i="20"/>
  <c r="Q294" i="20"/>
  <c r="R294" i="20"/>
  <c r="S294" i="20"/>
  <c r="T294" i="20"/>
  <c r="U294" i="20"/>
  <c r="V294" i="20"/>
  <c r="C295" i="20"/>
  <c r="G295" i="20"/>
  <c r="H295" i="20"/>
  <c r="I295" i="20"/>
  <c r="J295" i="20"/>
  <c r="P295" i="20"/>
  <c r="Q295" i="20"/>
  <c r="R295" i="20"/>
  <c r="S295" i="20"/>
  <c r="T295" i="20"/>
  <c r="U295" i="20"/>
  <c r="V295" i="20"/>
  <c r="C296" i="20"/>
  <c r="G296" i="20"/>
  <c r="H296" i="20"/>
  <c r="I296" i="20"/>
  <c r="J296" i="20"/>
  <c r="P296" i="20"/>
  <c r="Q296" i="20"/>
  <c r="R296" i="20"/>
  <c r="S296" i="20"/>
  <c r="T296" i="20"/>
  <c r="U296" i="20"/>
  <c r="V296" i="20"/>
  <c r="C297" i="20"/>
  <c r="G297" i="20"/>
  <c r="H297" i="20"/>
  <c r="I297" i="20"/>
  <c r="J297" i="20"/>
  <c r="P297" i="20"/>
  <c r="Q297" i="20"/>
  <c r="R297" i="20"/>
  <c r="S297" i="20"/>
  <c r="T297" i="20"/>
  <c r="U297" i="20"/>
  <c r="V297" i="20"/>
  <c r="C298" i="20"/>
  <c r="G298" i="20"/>
  <c r="H298" i="20"/>
  <c r="I298" i="20"/>
  <c r="J298" i="20"/>
  <c r="P298" i="20"/>
  <c r="Q298" i="20"/>
  <c r="R298" i="20"/>
  <c r="S298" i="20"/>
  <c r="T298" i="20"/>
  <c r="U298" i="20"/>
  <c r="V298" i="20"/>
  <c r="C299" i="20"/>
  <c r="G299" i="20"/>
  <c r="H299" i="20"/>
  <c r="I299" i="20"/>
  <c r="J299" i="20"/>
  <c r="P299" i="20"/>
  <c r="Q299" i="20"/>
  <c r="R299" i="20"/>
  <c r="S299" i="20"/>
  <c r="T299" i="20"/>
  <c r="U299" i="20"/>
  <c r="V299" i="20"/>
  <c r="C300" i="20"/>
  <c r="G300" i="20"/>
  <c r="H300" i="20"/>
  <c r="I300" i="20"/>
  <c r="J300" i="20"/>
  <c r="P300" i="20"/>
  <c r="Q300" i="20"/>
  <c r="R300" i="20"/>
  <c r="S300" i="20"/>
  <c r="T300" i="20"/>
  <c r="U300" i="20"/>
  <c r="V300" i="20"/>
  <c r="C301" i="20"/>
  <c r="G301" i="20"/>
  <c r="H301" i="20"/>
  <c r="I301" i="20"/>
  <c r="J301" i="20"/>
  <c r="P301" i="20"/>
  <c r="Q301" i="20"/>
  <c r="R301" i="20"/>
  <c r="S301" i="20"/>
  <c r="T301" i="20"/>
  <c r="U301" i="20"/>
  <c r="V301" i="20"/>
  <c r="C302" i="20"/>
  <c r="G302" i="20"/>
  <c r="H302" i="20"/>
  <c r="I302" i="20"/>
  <c r="J302" i="20"/>
  <c r="P302" i="20"/>
  <c r="Q302" i="20"/>
  <c r="R302" i="20"/>
  <c r="S302" i="20"/>
  <c r="T302" i="20"/>
  <c r="U302" i="20"/>
  <c r="V302" i="20"/>
  <c r="C303" i="20"/>
  <c r="G303" i="20"/>
  <c r="H303" i="20"/>
  <c r="I303" i="20"/>
  <c r="J303" i="20"/>
  <c r="P303" i="20"/>
  <c r="Q303" i="20"/>
  <c r="R303" i="20"/>
  <c r="S303" i="20"/>
  <c r="T303" i="20"/>
  <c r="U303" i="20"/>
  <c r="V303" i="20"/>
  <c r="C304" i="20"/>
  <c r="G304" i="20"/>
  <c r="H304" i="20"/>
  <c r="I304" i="20"/>
  <c r="J304" i="20"/>
  <c r="P304" i="20"/>
  <c r="Q304" i="20"/>
  <c r="R304" i="20"/>
  <c r="S304" i="20"/>
  <c r="T304" i="20"/>
  <c r="U304" i="20"/>
  <c r="V304" i="20"/>
  <c r="C305" i="20"/>
  <c r="G305" i="20"/>
  <c r="H305" i="20"/>
  <c r="I305" i="20"/>
  <c r="J305" i="20"/>
  <c r="P305" i="20"/>
  <c r="Q305" i="20"/>
  <c r="R305" i="20"/>
  <c r="S305" i="20"/>
  <c r="T305" i="20"/>
  <c r="U305" i="20"/>
  <c r="V305" i="20"/>
  <c r="C306" i="20"/>
  <c r="G306" i="20"/>
  <c r="H306" i="20"/>
  <c r="I306" i="20"/>
  <c r="J306" i="20"/>
  <c r="P306" i="20"/>
  <c r="Q306" i="20"/>
  <c r="R306" i="20"/>
  <c r="S306" i="20"/>
  <c r="T306" i="20"/>
  <c r="U306" i="20"/>
  <c r="V306" i="20"/>
  <c r="C307" i="20"/>
  <c r="G307" i="20"/>
  <c r="H307" i="20"/>
  <c r="I307" i="20"/>
  <c r="J307" i="20"/>
  <c r="P307" i="20"/>
  <c r="Q307" i="20"/>
  <c r="R307" i="20"/>
  <c r="S307" i="20"/>
  <c r="T307" i="20"/>
  <c r="U307" i="20"/>
  <c r="V307" i="20"/>
  <c r="C308" i="20"/>
  <c r="G308" i="20"/>
  <c r="H308" i="20"/>
  <c r="I308" i="20"/>
  <c r="J308" i="20"/>
  <c r="P308" i="20"/>
  <c r="Q308" i="20"/>
  <c r="R308" i="20"/>
  <c r="S308" i="20"/>
  <c r="T308" i="20"/>
  <c r="U308" i="20"/>
  <c r="V308" i="20"/>
  <c r="C309" i="20"/>
  <c r="G309" i="20"/>
  <c r="H309" i="20"/>
  <c r="I309" i="20"/>
  <c r="J309" i="20"/>
  <c r="P309" i="20"/>
  <c r="Q309" i="20"/>
  <c r="R309" i="20"/>
  <c r="S309" i="20"/>
  <c r="T309" i="20"/>
  <c r="U309" i="20"/>
  <c r="V309" i="20"/>
  <c r="C310" i="20"/>
  <c r="G310" i="20"/>
  <c r="H310" i="20"/>
  <c r="I310" i="20"/>
  <c r="J310" i="20"/>
  <c r="P310" i="20"/>
  <c r="Q310" i="20"/>
  <c r="R310" i="20"/>
  <c r="S310" i="20"/>
  <c r="T310" i="20"/>
  <c r="U310" i="20"/>
  <c r="V310" i="20"/>
  <c r="C311" i="20"/>
  <c r="G311" i="20"/>
  <c r="H311" i="20"/>
  <c r="I311" i="20"/>
  <c r="J311" i="20"/>
  <c r="P311" i="20"/>
  <c r="Q311" i="20"/>
  <c r="R311" i="20"/>
  <c r="S311" i="20"/>
  <c r="T311" i="20"/>
  <c r="U311" i="20"/>
  <c r="V311" i="20"/>
  <c r="C312" i="20"/>
  <c r="G312" i="20"/>
  <c r="H312" i="20"/>
  <c r="I312" i="20"/>
  <c r="J312" i="20"/>
  <c r="P312" i="20"/>
  <c r="Q312" i="20"/>
  <c r="R312" i="20"/>
  <c r="S312" i="20"/>
  <c r="T312" i="20"/>
  <c r="U312" i="20"/>
  <c r="V312" i="20"/>
  <c r="C313" i="20"/>
  <c r="G313" i="20"/>
  <c r="H313" i="20"/>
  <c r="I313" i="20"/>
  <c r="J313" i="20"/>
  <c r="P313" i="20"/>
  <c r="Q313" i="20"/>
  <c r="R313" i="20"/>
  <c r="S313" i="20"/>
  <c r="T313" i="20"/>
  <c r="U313" i="20"/>
  <c r="V313" i="20"/>
  <c r="C314" i="20"/>
  <c r="G314" i="20"/>
  <c r="H314" i="20"/>
  <c r="I314" i="20"/>
  <c r="J314" i="20"/>
  <c r="P314" i="20"/>
  <c r="Q314" i="20"/>
  <c r="R314" i="20"/>
  <c r="S314" i="20"/>
  <c r="T314" i="20"/>
  <c r="U314" i="20"/>
  <c r="V314" i="20"/>
  <c r="C315" i="20"/>
  <c r="G315" i="20"/>
  <c r="H315" i="20"/>
  <c r="I315" i="20"/>
  <c r="J315" i="20"/>
  <c r="P315" i="20"/>
  <c r="Q315" i="20"/>
  <c r="R315" i="20"/>
  <c r="S315" i="20"/>
  <c r="T315" i="20"/>
  <c r="U315" i="20"/>
  <c r="V315" i="20"/>
  <c r="C316" i="20"/>
  <c r="G316" i="20"/>
  <c r="H316" i="20"/>
  <c r="I316" i="20"/>
  <c r="J316" i="20"/>
  <c r="P316" i="20"/>
  <c r="Q316" i="20"/>
  <c r="R316" i="20"/>
  <c r="S316" i="20"/>
  <c r="T316" i="20"/>
  <c r="U316" i="20"/>
  <c r="V316" i="20"/>
  <c r="C317" i="20"/>
  <c r="G317" i="20"/>
  <c r="H317" i="20"/>
  <c r="I317" i="20"/>
  <c r="J317" i="20"/>
  <c r="P317" i="20"/>
  <c r="Q317" i="20"/>
  <c r="R317" i="20"/>
  <c r="S317" i="20"/>
  <c r="T317" i="20"/>
  <c r="U317" i="20"/>
  <c r="V317" i="20"/>
  <c r="C318" i="20"/>
  <c r="G318" i="20"/>
  <c r="H318" i="20"/>
  <c r="I318" i="20"/>
  <c r="J318" i="20"/>
  <c r="P318" i="20"/>
  <c r="Q318" i="20"/>
  <c r="R318" i="20"/>
  <c r="S318" i="20"/>
  <c r="T318" i="20"/>
  <c r="U318" i="20"/>
  <c r="V318" i="20"/>
  <c r="C319" i="20"/>
  <c r="G319" i="20"/>
  <c r="H319" i="20"/>
  <c r="I319" i="20"/>
  <c r="J319" i="20"/>
  <c r="P319" i="20"/>
  <c r="Q319" i="20"/>
  <c r="R319" i="20"/>
  <c r="S319" i="20"/>
  <c r="T319" i="20"/>
  <c r="U319" i="20"/>
  <c r="V319" i="20"/>
  <c r="C320" i="20"/>
  <c r="G320" i="20"/>
  <c r="H320" i="20"/>
  <c r="I320" i="20"/>
  <c r="J320" i="20"/>
  <c r="P320" i="20"/>
  <c r="Q320" i="20"/>
  <c r="R320" i="20"/>
  <c r="S320" i="20"/>
  <c r="T320" i="20"/>
  <c r="U320" i="20"/>
  <c r="V320" i="20"/>
  <c r="C321" i="20"/>
  <c r="G321" i="20"/>
  <c r="H321" i="20"/>
  <c r="I321" i="20"/>
  <c r="J321" i="20"/>
  <c r="P321" i="20"/>
  <c r="Q321" i="20"/>
  <c r="R321" i="20"/>
  <c r="S321" i="20"/>
  <c r="T321" i="20"/>
  <c r="U321" i="20"/>
  <c r="V321" i="20"/>
  <c r="C322" i="20"/>
  <c r="G322" i="20"/>
  <c r="H322" i="20"/>
  <c r="I322" i="20"/>
  <c r="J322" i="20"/>
  <c r="P322" i="20"/>
  <c r="Q322" i="20"/>
  <c r="R322" i="20"/>
  <c r="S322" i="20"/>
  <c r="T322" i="20"/>
  <c r="U322" i="20"/>
  <c r="V322" i="20"/>
  <c r="C323" i="20"/>
  <c r="G323" i="20"/>
  <c r="H323" i="20"/>
  <c r="I323" i="20"/>
  <c r="J323" i="20"/>
  <c r="P323" i="20"/>
  <c r="Q323" i="20"/>
  <c r="R323" i="20"/>
  <c r="S323" i="20"/>
  <c r="T323" i="20"/>
  <c r="U323" i="20"/>
  <c r="V323" i="20"/>
  <c r="C324" i="20"/>
  <c r="G324" i="20"/>
  <c r="H324" i="20"/>
  <c r="I324" i="20"/>
  <c r="J324" i="20"/>
  <c r="P324" i="20"/>
  <c r="Q324" i="20"/>
  <c r="R324" i="20"/>
  <c r="S324" i="20"/>
  <c r="T324" i="20"/>
  <c r="U324" i="20"/>
  <c r="V324" i="20"/>
  <c r="C325" i="20"/>
  <c r="G325" i="20"/>
  <c r="H325" i="20"/>
  <c r="I325" i="20"/>
  <c r="J325" i="20"/>
  <c r="P325" i="20"/>
  <c r="Q325" i="20"/>
  <c r="R325" i="20"/>
  <c r="S325" i="20"/>
  <c r="T325" i="20"/>
  <c r="U325" i="20"/>
  <c r="V325" i="20"/>
  <c r="C326" i="20"/>
  <c r="G326" i="20"/>
  <c r="H326" i="20"/>
  <c r="I326" i="20"/>
  <c r="J326" i="20"/>
  <c r="P326" i="20"/>
  <c r="Q326" i="20"/>
  <c r="R326" i="20"/>
  <c r="S326" i="20"/>
  <c r="T326" i="20"/>
  <c r="U326" i="20"/>
  <c r="V326" i="20"/>
  <c r="C327" i="20"/>
  <c r="G327" i="20"/>
  <c r="H327" i="20"/>
  <c r="I327" i="20"/>
  <c r="J327" i="20"/>
  <c r="P327" i="20"/>
  <c r="Q327" i="20"/>
  <c r="R327" i="20"/>
  <c r="S327" i="20"/>
  <c r="T327" i="20"/>
  <c r="U327" i="20"/>
  <c r="V327" i="20"/>
  <c r="C328" i="20"/>
  <c r="G328" i="20"/>
  <c r="H328" i="20"/>
  <c r="I328" i="20"/>
  <c r="J328" i="20"/>
  <c r="P328" i="20"/>
  <c r="Q328" i="20"/>
  <c r="R328" i="20"/>
  <c r="S328" i="20"/>
  <c r="T328" i="20"/>
  <c r="U328" i="20"/>
  <c r="V328" i="20"/>
  <c r="C329" i="20"/>
  <c r="G329" i="20"/>
  <c r="H329" i="20"/>
  <c r="I329" i="20"/>
  <c r="J329" i="20"/>
  <c r="P329" i="20"/>
  <c r="Q329" i="20"/>
  <c r="R329" i="20"/>
  <c r="S329" i="20"/>
  <c r="T329" i="20"/>
  <c r="U329" i="20"/>
  <c r="V329" i="20"/>
  <c r="C330" i="20"/>
  <c r="G330" i="20"/>
  <c r="H330" i="20"/>
  <c r="I330" i="20"/>
  <c r="J330" i="20"/>
  <c r="P330" i="20"/>
  <c r="Q330" i="20"/>
  <c r="R330" i="20"/>
  <c r="S330" i="20"/>
  <c r="T330" i="20"/>
  <c r="U330" i="20"/>
  <c r="V330" i="20"/>
  <c r="C331" i="20"/>
  <c r="G331" i="20"/>
  <c r="H331" i="20"/>
  <c r="I331" i="20"/>
  <c r="J331" i="20"/>
  <c r="P331" i="20"/>
  <c r="Q331" i="20"/>
  <c r="R331" i="20"/>
  <c r="S331" i="20"/>
  <c r="T331" i="20"/>
  <c r="U331" i="20"/>
  <c r="V331" i="20"/>
  <c r="C332" i="20"/>
  <c r="G332" i="20"/>
  <c r="H332" i="20"/>
  <c r="I332" i="20"/>
  <c r="J332" i="20"/>
  <c r="P332" i="20"/>
  <c r="Q332" i="20"/>
  <c r="R332" i="20"/>
  <c r="S332" i="20"/>
  <c r="T332" i="20"/>
  <c r="U332" i="20"/>
  <c r="V332" i="20"/>
  <c r="C333" i="20"/>
  <c r="G333" i="20"/>
  <c r="H333" i="20"/>
  <c r="I333" i="20"/>
  <c r="J333" i="20"/>
  <c r="P333" i="20"/>
  <c r="Q333" i="20"/>
  <c r="R333" i="20"/>
  <c r="S333" i="20"/>
  <c r="T333" i="20"/>
  <c r="U333" i="20"/>
  <c r="V333" i="20"/>
  <c r="C334" i="20"/>
  <c r="G334" i="20"/>
  <c r="H334" i="20"/>
  <c r="I334" i="20"/>
  <c r="J334" i="20"/>
  <c r="P334" i="20"/>
  <c r="Q334" i="20"/>
  <c r="R334" i="20"/>
  <c r="S334" i="20"/>
  <c r="T334" i="20"/>
  <c r="U334" i="20"/>
  <c r="V334" i="20"/>
  <c r="C335" i="20"/>
  <c r="G335" i="20"/>
  <c r="H335" i="20"/>
  <c r="I335" i="20"/>
  <c r="J335" i="20"/>
  <c r="P335" i="20"/>
  <c r="Q335" i="20"/>
  <c r="R335" i="20"/>
  <c r="S335" i="20"/>
  <c r="T335" i="20"/>
  <c r="U335" i="20"/>
  <c r="V335" i="20"/>
  <c r="C336" i="20"/>
  <c r="G336" i="20"/>
  <c r="H336" i="20"/>
  <c r="I336" i="20"/>
  <c r="J336" i="20"/>
  <c r="P336" i="20"/>
  <c r="Q336" i="20"/>
  <c r="R336" i="20"/>
  <c r="S336" i="20"/>
  <c r="T336" i="20"/>
  <c r="U336" i="20"/>
  <c r="V336" i="20"/>
  <c r="C337" i="20"/>
  <c r="G337" i="20"/>
  <c r="H337" i="20"/>
  <c r="I337" i="20"/>
  <c r="J337" i="20"/>
  <c r="P337" i="20"/>
  <c r="Q337" i="20"/>
  <c r="R337" i="20"/>
  <c r="S337" i="20"/>
  <c r="T337" i="20"/>
  <c r="U337" i="20"/>
  <c r="V337" i="20"/>
  <c r="C338" i="20"/>
  <c r="G338" i="20"/>
  <c r="H338" i="20"/>
  <c r="I338" i="20"/>
  <c r="J338" i="20"/>
  <c r="P338" i="20"/>
  <c r="Q338" i="20"/>
  <c r="R338" i="20"/>
  <c r="S338" i="20"/>
  <c r="T338" i="20"/>
  <c r="U338" i="20"/>
  <c r="V338" i="20"/>
  <c r="C339" i="20"/>
  <c r="G339" i="20"/>
  <c r="H339" i="20"/>
  <c r="I339" i="20"/>
  <c r="J339" i="20"/>
  <c r="P339" i="20"/>
  <c r="Q339" i="20"/>
  <c r="R339" i="20"/>
  <c r="S339" i="20"/>
  <c r="T339" i="20"/>
  <c r="U339" i="20"/>
  <c r="V339" i="20"/>
  <c r="C340" i="20"/>
  <c r="G340" i="20"/>
  <c r="H340" i="20"/>
  <c r="I340" i="20"/>
  <c r="J340" i="20"/>
  <c r="P340" i="20"/>
  <c r="Q340" i="20"/>
  <c r="R340" i="20"/>
  <c r="S340" i="20"/>
  <c r="T340" i="20"/>
  <c r="U340" i="20"/>
  <c r="V340" i="20"/>
  <c r="C341" i="20"/>
  <c r="G341" i="20"/>
  <c r="H341" i="20"/>
  <c r="I341" i="20"/>
  <c r="J341" i="20"/>
  <c r="P341" i="20"/>
  <c r="Q341" i="20"/>
  <c r="R341" i="20"/>
  <c r="S341" i="20"/>
  <c r="T341" i="20"/>
  <c r="U341" i="20"/>
  <c r="V341" i="20"/>
  <c r="C342" i="20"/>
  <c r="G342" i="20"/>
  <c r="H342" i="20"/>
  <c r="I342" i="20"/>
  <c r="J342" i="20"/>
  <c r="P342" i="20"/>
  <c r="Q342" i="20"/>
  <c r="R342" i="20"/>
  <c r="S342" i="20"/>
  <c r="T342" i="20"/>
  <c r="U342" i="20"/>
  <c r="V342" i="20"/>
  <c r="C343" i="20"/>
  <c r="G343" i="20"/>
  <c r="H343" i="20"/>
  <c r="I343" i="20"/>
  <c r="J343" i="20"/>
  <c r="P343" i="20"/>
  <c r="Q343" i="20"/>
  <c r="R343" i="20"/>
  <c r="S343" i="20"/>
  <c r="T343" i="20"/>
  <c r="U343" i="20"/>
  <c r="V343" i="20"/>
  <c r="C344" i="20"/>
  <c r="G344" i="20"/>
  <c r="H344" i="20"/>
  <c r="I344" i="20"/>
  <c r="J344" i="20"/>
  <c r="P344" i="20"/>
  <c r="Q344" i="20"/>
  <c r="R344" i="20"/>
  <c r="S344" i="20"/>
  <c r="T344" i="20"/>
  <c r="U344" i="20"/>
  <c r="V344" i="20"/>
  <c r="C345" i="20"/>
  <c r="G345" i="20"/>
  <c r="H345" i="20"/>
  <c r="I345" i="20"/>
  <c r="J345" i="20"/>
  <c r="P345" i="20"/>
  <c r="Q345" i="20"/>
  <c r="R345" i="20"/>
  <c r="S345" i="20"/>
  <c r="T345" i="20"/>
  <c r="U345" i="20"/>
  <c r="V345" i="20"/>
  <c r="C346" i="20"/>
  <c r="G346" i="20"/>
  <c r="H346" i="20"/>
  <c r="I346" i="20"/>
  <c r="J346" i="20"/>
  <c r="P346" i="20"/>
  <c r="Q346" i="20"/>
  <c r="R346" i="20"/>
  <c r="S346" i="20"/>
  <c r="T346" i="20"/>
  <c r="U346" i="20"/>
  <c r="V346" i="20"/>
  <c r="C347" i="20"/>
  <c r="G347" i="20"/>
  <c r="H347" i="20"/>
  <c r="I347" i="20"/>
  <c r="J347" i="20"/>
  <c r="P347" i="20"/>
  <c r="Q347" i="20"/>
  <c r="R347" i="20"/>
  <c r="S347" i="20"/>
  <c r="T347" i="20"/>
  <c r="U347" i="20"/>
  <c r="V347" i="20"/>
  <c r="C348" i="20"/>
  <c r="G348" i="20"/>
  <c r="H348" i="20"/>
  <c r="I348" i="20"/>
  <c r="J348" i="20"/>
  <c r="P348" i="20"/>
  <c r="Q348" i="20"/>
  <c r="R348" i="20"/>
  <c r="S348" i="20"/>
  <c r="T348" i="20"/>
  <c r="U348" i="20"/>
  <c r="V348" i="20"/>
  <c r="C349" i="20"/>
  <c r="G349" i="20"/>
  <c r="H349" i="20"/>
  <c r="I349" i="20"/>
  <c r="J349" i="20"/>
  <c r="P349" i="20"/>
  <c r="Q349" i="20"/>
  <c r="R349" i="20"/>
  <c r="S349" i="20"/>
  <c r="T349" i="20"/>
  <c r="U349" i="20"/>
  <c r="V349" i="20"/>
  <c r="C350" i="20"/>
  <c r="G350" i="20"/>
  <c r="H350" i="20"/>
  <c r="I350" i="20"/>
  <c r="J350" i="20"/>
  <c r="P350" i="20"/>
  <c r="Q350" i="20"/>
  <c r="R350" i="20"/>
  <c r="S350" i="20"/>
  <c r="T350" i="20"/>
  <c r="U350" i="20"/>
  <c r="V350" i="20"/>
  <c r="C351" i="20"/>
  <c r="G351" i="20"/>
  <c r="H351" i="20"/>
  <c r="I351" i="20"/>
  <c r="J351" i="20"/>
  <c r="P351" i="20"/>
  <c r="Q351" i="20"/>
  <c r="R351" i="20"/>
  <c r="S351" i="20"/>
  <c r="T351" i="20"/>
  <c r="U351" i="20"/>
  <c r="V351" i="20"/>
  <c r="C352" i="20"/>
  <c r="G352" i="20"/>
  <c r="H352" i="20"/>
  <c r="I352" i="20"/>
  <c r="J352" i="20"/>
  <c r="P352" i="20"/>
  <c r="Q352" i="20"/>
  <c r="R352" i="20"/>
  <c r="S352" i="20"/>
  <c r="T352" i="20"/>
  <c r="U352" i="20"/>
  <c r="V352" i="20"/>
  <c r="C353" i="20"/>
  <c r="G353" i="20"/>
  <c r="H353" i="20"/>
  <c r="I353" i="20"/>
  <c r="J353" i="20"/>
  <c r="P353" i="20"/>
  <c r="Q353" i="20"/>
  <c r="R353" i="20"/>
  <c r="S353" i="20"/>
  <c r="T353" i="20"/>
  <c r="U353" i="20"/>
  <c r="V353" i="20"/>
  <c r="C354" i="20"/>
  <c r="G354" i="20"/>
  <c r="H354" i="20"/>
  <c r="I354" i="20"/>
  <c r="J354" i="20"/>
  <c r="P354" i="20"/>
  <c r="Q354" i="20"/>
  <c r="R354" i="20"/>
  <c r="S354" i="20"/>
  <c r="T354" i="20"/>
  <c r="U354" i="20"/>
  <c r="V354" i="20"/>
  <c r="C355" i="20"/>
  <c r="G355" i="20"/>
  <c r="H355" i="20"/>
  <c r="I355" i="20"/>
  <c r="J355" i="20"/>
  <c r="P355" i="20"/>
  <c r="Q355" i="20"/>
  <c r="R355" i="20"/>
  <c r="S355" i="20"/>
  <c r="T355" i="20"/>
  <c r="U355" i="20"/>
  <c r="V355" i="20"/>
  <c r="C356" i="20"/>
  <c r="G356" i="20"/>
  <c r="H356" i="20"/>
  <c r="I356" i="20"/>
  <c r="J356" i="20"/>
  <c r="P356" i="20"/>
  <c r="Q356" i="20"/>
  <c r="R356" i="20"/>
  <c r="S356" i="20"/>
  <c r="T356" i="20"/>
  <c r="U356" i="20"/>
  <c r="V356" i="20"/>
  <c r="C357" i="20"/>
  <c r="G357" i="20"/>
  <c r="H357" i="20"/>
  <c r="I357" i="20"/>
  <c r="J357" i="20"/>
  <c r="P357" i="20"/>
  <c r="Q357" i="20"/>
  <c r="R357" i="20"/>
  <c r="S357" i="20"/>
  <c r="T357" i="20"/>
  <c r="U357" i="20"/>
  <c r="V357" i="20"/>
  <c r="C358" i="20"/>
  <c r="G358" i="20"/>
  <c r="H358" i="20"/>
  <c r="I358" i="20"/>
  <c r="J358" i="20"/>
  <c r="P358" i="20"/>
  <c r="Q358" i="20"/>
  <c r="R358" i="20"/>
  <c r="S358" i="20"/>
  <c r="T358" i="20"/>
  <c r="U358" i="20"/>
  <c r="V358" i="20"/>
  <c r="C359" i="20"/>
  <c r="G359" i="20"/>
  <c r="H359" i="20"/>
  <c r="I359" i="20"/>
  <c r="J359" i="20"/>
  <c r="P359" i="20"/>
  <c r="Q359" i="20"/>
  <c r="R359" i="20"/>
  <c r="S359" i="20"/>
  <c r="T359" i="20"/>
  <c r="U359" i="20"/>
  <c r="V359" i="20"/>
  <c r="C360" i="20"/>
  <c r="G360" i="20"/>
  <c r="H360" i="20"/>
  <c r="I360" i="20"/>
  <c r="J360" i="20"/>
  <c r="P360" i="20"/>
  <c r="Q360" i="20"/>
  <c r="R360" i="20"/>
  <c r="S360" i="20"/>
  <c r="T360" i="20"/>
  <c r="U360" i="20"/>
  <c r="V360" i="20"/>
  <c r="C361" i="20"/>
  <c r="G361" i="20"/>
  <c r="H361" i="20"/>
  <c r="I361" i="20"/>
  <c r="J361" i="20"/>
  <c r="P361" i="20"/>
  <c r="Q361" i="20"/>
  <c r="R361" i="20"/>
  <c r="S361" i="20"/>
  <c r="T361" i="20"/>
  <c r="U361" i="20"/>
  <c r="V361" i="20"/>
  <c r="C362" i="20"/>
  <c r="G362" i="20"/>
  <c r="H362" i="20"/>
  <c r="I362" i="20"/>
  <c r="J362" i="20"/>
  <c r="P362" i="20"/>
  <c r="Q362" i="20"/>
  <c r="R362" i="20"/>
  <c r="S362" i="20"/>
  <c r="T362" i="20"/>
  <c r="U362" i="20"/>
  <c r="V362" i="20"/>
  <c r="C363" i="20"/>
  <c r="G363" i="20"/>
  <c r="H363" i="20"/>
  <c r="I363" i="20"/>
  <c r="J363" i="20"/>
  <c r="P363" i="20"/>
  <c r="Q363" i="20"/>
  <c r="R363" i="20"/>
  <c r="S363" i="20"/>
  <c r="T363" i="20"/>
  <c r="U363" i="20"/>
  <c r="V363" i="20"/>
  <c r="C364" i="20"/>
  <c r="G364" i="20"/>
  <c r="H364" i="20"/>
  <c r="I364" i="20"/>
  <c r="J364" i="20"/>
  <c r="P364" i="20"/>
  <c r="Q364" i="20"/>
  <c r="R364" i="20"/>
  <c r="S364" i="20"/>
  <c r="T364" i="20"/>
  <c r="U364" i="20"/>
  <c r="V364" i="20"/>
  <c r="C365" i="20"/>
  <c r="G365" i="20"/>
  <c r="H365" i="20"/>
  <c r="I365" i="20"/>
  <c r="J365" i="20"/>
  <c r="P365" i="20"/>
  <c r="Q365" i="20"/>
  <c r="R365" i="20"/>
  <c r="S365" i="20"/>
  <c r="T365" i="20"/>
  <c r="U365" i="20"/>
  <c r="V365" i="20"/>
  <c r="C366" i="20"/>
  <c r="G366" i="20"/>
  <c r="H366" i="20"/>
  <c r="I366" i="20"/>
  <c r="J366" i="20"/>
  <c r="P366" i="20"/>
  <c r="Q366" i="20"/>
  <c r="R366" i="20"/>
  <c r="S366" i="20"/>
  <c r="T366" i="20"/>
  <c r="U366" i="20"/>
  <c r="V366" i="20"/>
  <c r="C367" i="20"/>
  <c r="G367" i="20"/>
  <c r="H367" i="20"/>
  <c r="I367" i="20"/>
  <c r="J367" i="20"/>
  <c r="P367" i="20"/>
  <c r="Q367" i="20"/>
  <c r="R367" i="20"/>
  <c r="S367" i="20"/>
  <c r="T367" i="20"/>
  <c r="U367" i="20"/>
  <c r="V367" i="20"/>
  <c r="C368" i="20"/>
  <c r="G368" i="20"/>
  <c r="H368" i="20"/>
  <c r="I368" i="20"/>
  <c r="J368" i="20"/>
  <c r="P368" i="20"/>
  <c r="Q368" i="20"/>
  <c r="R368" i="20"/>
  <c r="S368" i="20"/>
  <c r="T368" i="20"/>
  <c r="U368" i="20"/>
  <c r="V368" i="20"/>
  <c r="C369" i="20"/>
  <c r="G369" i="20"/>
  <c r="H369" i="20"/>
  <c r="I369" i="20"/>
  <c r="J369" i="20"/>
  <c r="P369" i="20"/>
  <c r="Q369" i="20"/>
  <c r="R369" i="20"/>
  <c r="S369" i="20"/>
  <c r="T369" i="20"/>
  <c r="U369" i="20"/>
  <c r="V369" i="20"/>
  <c r="C370" i="20"/>
  <c r="G370" i="20"/>
  <c r="H370" i="20"/>
  <c r="I370" i="20"/>
  <c r="J370" i="20"/>
  <c r="P370" i="20"/>
  <c r="Q370" i="20"/>
  <c r="R370" i="20"/>
  <c r="S370" i="20"/>
  <c r="T370" i="20"/>
  <c r="U370" i="20"/>
  <c r="V370" i="20"/>
  <c r="C371" i="20"/>
  <c r="G371" i="20"/>
  <c r="H371" i="20"/>
  <c r="I371" i="20"/>
  <c r="J371" i="20"/>
  <c r="P371" i="20"/>
  <c r="Q371" i="20"/>
  <c r="R371" i="20"/>
  <c r="S371" i="20"/>
  <c r="T371" i="20"/>
  <c r="U371" i="20"/>
  <c r="V371" i="20"/>
  <c r="C372" i="20"/>
  <c r="G372" i="20"/>
  <c r="H372" i="20"/>
  <c r="I372" i="20"/>
  <c r="J372" i="20"/>
  <c r="P372" i="20"/>
  <c r="Q372" i="20"/>
  <c r="R372" i="20"/>
  <c r="S372" i="20"/>
  <c r="T372" i="20"/>
  <c r="U372" i="20"/>
  <c r="V372" i="20"/>
  <c r="C373" i="20"/>
  <c r="G373" i="20"/>
  <c r="H373" i="20"/>
  <c r="I373" i="20"/>
  <c r="J373" i="20"/>
  <c r="P373" i="20"/>
  <c r="Q373" i="20"/>
  <c r="R373" i="20"/>
  <c r="S373" i="20"/>
  <c r="T373" i="20"/>
  <c r="U373" i="20"/>
  <c r="V373" i="20"/>
  <c r="C374" i="20"/>
  <c r="G374" i="20"/>
  <c r="H374" i="20"/>
  <c r="I374" i="20"/>
  <c r="J374" i="20"/>
  <c r="P374" i="20"/>
  <c r="Q374" i="20"/>
  <c r="R374" i="20"/>
  <c r="S374" i="20"/>
  <c r="T374" i="20"/>
  <c r="U374" i="20"/>
  <c r="V374" i="20"/>
  <c r="C375" i="20"/>
  <c r="G375" i="20"/>
  <c r="H375" i="20"/>
  <c r="I375" i="20"/>
  <c r="J375" i="20"/>
  <c r="P375" i="20"/>
  <c r="Q375" i="20"/>
  <c r="R375" i="20"/>
  <c r="S375" i="20"/>
  <c r="T375" i="20"/>
  <c r="U375" i="20"/>
  <c r="V375" i="20"/>
  <c r="C376" i="20"/>
  <c r="G376" i="20"/>
  <c r="H376" i="20"/>
  <c r="I376" i="20"/>
  <c r="J376" i="20"/>
  <c r="P376" i="20"/>
  <c r="Q376" i="20"/>
  <c r="R376" i="20"/>
  <c r="S376" i="20"/>
  <c r="T376" i="20"/>
  <c r="U376" i="20"/>
  <c r="V376" i="20"/>
  <c r="C377" i="20"/>
  <c r="G377" i="20"/>
  <c r="H377" i="20"/>
  <c r="I377" i="20"/>
  <c r="J377" i="20"/>
  <c r="P377" i="20"/>
  <c r="Q377" i="20"/>
  <c r="R377" i="20"/>
  <c r="S377" i="20"/>
  <c r="T377" i="20"/>
  <c r="U377" i="20"/>
  <c r="V377" i="20"/>
  <c r="C378" i="20"/>
  <c r="G378" i="20"/>
  <c r="H378" i="20"/>
  <c r="I378" i="20"/>
  <c r="J378" i="20"/>
  <c r="P378" i="20"/>
  <c r="Q378" i="20"/>
  <c r="R378" i="20"/>
  <c r="S378" i="20"/>
  <c r="T378" i="20"/>
  <c r="U378" i="20"/>
  <c r="V378" i="20"/>
  <c r="C379" i="20"/>
  <c r="G379" i="20"/>
  <c r="H379" i="20"/>
  <c r="I379" i="20"/>
  <c r="J379" i="20"/>
  <c r="P379" i="20"/>
  <c r="Q379" i="20"/>
  <c r="R379" i="20"/>
  <c r="S379" i="20"/>
  <c r="T379" i="20"/>
  <c r="U379" i="20"/>
  <c r="V379" i="20"/>
  <c r="C380" i="20"/>
  <c r="G380" i="20"/>
  <c r="H380" i="20"/>
  <c r="I380" i="20"/>
  <c r="J380" i="20"/>
  <c r="P380" i="20"/>
  <c r="Q380" i="20"/>
  <c r="R380" i="20"/>
  <c r="S380" i="20"/>
  <c r="T380" i="20"/>
  <c r="U380" i="20"/>
  <c r="V380" i="20"/>
  <c r="C381" i="20"/>
  <c r="G381" i="20"/>
  <c r="H381" i="20"/>
  <c r="I381" i="20"/>
  <c r="J381" i="20"/>
  <c r="P381" i="20"/>
  <c r="Q381" i="20"/>
  <c r="R381" i="20"/>
  <c r="S381" i="20"/>
  <c r="T381" i="20"/>
  <c r="U381" i="20"/>
  <c r="V381" i="20"/>
  <c r="C382" i="20"/>
  <c r="G382" i="20"/>
  <c r="H382" i="20"/>
  <c r="I382" i="20"/>
  <c r="J382" i="20"/>
  <c r="P382" i="20"/>
  <c r="Q382" i="20"/>
  <c r="R382" i="20"/>
  <c r="S382" i="20"/>
  <c r="T382" i="20"/>
  <c r="U382" i="20"/>
  <c r="V382" i="20"/>
  <c r="C383" i="20"/>
  <c r="G383" i="20"/>
  <c r="H383" i="20"/>
  <c r="I383" i="20"/>
  <c r="J383" i="20"/>
  <c r="P383" i="20"/>
  <c r="Q383" i="20"/>
  <c r="R383" i="20"/>
  <c r="S383" i="20"/>
  <c r="T383" i="20"/>
  <c r="U383" i="20"/>
  <c r="V383" i="20"/>
  <c r="C384" i="20"/>
  <c r="G384" i="20"/>
  <c r="H384" i="20"/>
  <c r="I384" i="20"/>
  <c r="J384" i="20"/>
  <c r="P384" i="20"/>
  <c r="Q384" i="20"/>
  <c r="R384" i="20"/>
  <c r="S384" i="20"/>
  <c r="T384" i="20"/>
  <c r="U384" i="20"/>
  <c r="V384" i="20"/>
  <c r="C385" i="20"/>
  <c r="G385" i="20"/>
  <c r="H385" i="20"/>
  <c r="I385" i="20"/>
  <c r="J385" i="20"/>
  <c r="P385" i="20"/>
  <c r="Q385" i="20"/>
  <c r="R385" i="20"/>
  <c r="S385" i="20"/>
  <c r="T385" i="20"/>
  <c r="U385" i="20"/>
  <c r="V385" i="20"/>
  <c r="C386" i="20"/>
  <c r="G386" i="20"/>
  <c r="H386" i="20"/>
  <c r="I386" i="20"/>
  <c r="J386" i="20"/>
  <c r="P386" i="20"/>
  <c r="Q386" i="20"/>
  <c r="R386" i="20"/>
  <c r="S386" i="20"/>
  <c r="T386" i="20"/>
  <c r="U386" i="20"/>
  <c r="V386" i="20"/>
  <c r="C387" i="20"/>
  <c r="G387" i="20"/>
  <c r="H387" i="20"/>
  <c r="I387" i="20"/>
  <c r="J387" i="20"/>
  <c r="P387" i="20"/>
  <c r="Q387" i="20"/>
  <c r="R387" i="20"/>
  <c r="S387" i="20"/>
  <c r="T387" i="20"/>
  <c r="U387" i="20"/>
  <c r="V387" i="20"/>
  <c r="C388" i="20"/>
  <c r="G388" i="20"/>
  <c r="H388" i="20"/>
  <c r="I388" i="20"/>
  <c r="J388" i="20"/>
  <c r="P388" i="20"/>
  <c r="Q388" i="20"/>
  <c r="R388" i="20"/>
  <c r="S388" i="20"/>
  <c r="T388" i="20"/>
  <c r="U388" i="20"/>
  <c r="V388" i="20"/>
  <c r="C389" i="20"/>
  <c r="G389" i="20"/>
  <c r="H389" i="20"/>
  <c r="I389" i="20"/>
  <c r="J389" i="20"/>
  <c r="P389" i="20"/>
  <c r="Q389" i="20"/>
  <c r="R389" i="20"/>
  <c r="S389" i="20"/>
  <c r="T389" i="20"/>
  <c r="U389" i="20"/>
  <c r="V389" i="20"/>
  <c r="C390" i="20"/>
  <c r="G390" i="20"/>
  <c r="H390" i="20"/>
  <c r="I390" i="20"/>
  <c r="J390" i="20"/>
  <c r="P390" i="20"/>
  <c r="Q390" i="20"/>
  <c r="R390" i="20"/>
  <c r="S390" i="20"/>
  <c r="T390" i="20"/>
  <c r="U390" i="20"/>
  <c r="V390" i="20"/>
  <c r="C391" i="20"/>
  <c r="G391" i="20"/>
  <c r="H391" i="20"/>
  <c r="I391" i="20"/>
  <c r="J391" i="20"/>
  <c r="P391" i="20"/>
  <c r="Q391" i="20"/>
  <c r="R391" i="20"/>
  <c r="S391" i="20"/>
  <c r="T391" i="20"/>
  <c r="U391" i="20"/>
  <c r="V391" i="20"/>
  <c r="C392" i="20"/>
  <c r="G392" i="20"/>
  <c r="H392" i="20"/>
  <c r="I392" i="20"/>
  <c r="J392" i="20"/>
  <c r="P392" i="20"/>
  <c r="Q392" i="20"/>
  <c r="R392" i="20"/>
  <c r="S392" i="20"/>
  <c r="T392" i="20"/>
  <c r="U392" i="20"/>
  <c r="V392" i="20"/>
  <c r="C393" i="20"/>
  <c r="G393" i="20"/>
  <c r="H393" i="20"/>
  <c r="I393" i="20"/>
  <c r="J393" i="20"/>
  <c r="P393" i="20"/>
  <c r="Q393" i="20"/>
  <c r="R393" i="20"/>
  <c r="S393" i="20"/>
  <c r="T393" i="20"/>
  <c r="U393" i="20"/>
  <c r="V393" i="20"/>
  <c r="C394" i="20"/>
  <c r="G394" i="20"/>
  <c r="H394" i="20"/>
  <c r="I394" i="20"/>
  <c r="J394" i="20"/>
  <c r="P394" i="20"/>
  <c r="Q394" i="20"/>
  <c r="R394" i="20"/>
  <c r="S394" i="20"/>
  <c r="T394" i="20"/>
  <c r="U394" i="20"/>
  <c r="V394" i="20"/>
  <c r="C395" i="20"/>
  <c r="G395" i="20"/>
  <c r="H395" i="20"/>
  <c r="I395" i="20"/>
  <c r="J395" i="20"/>
  <c r="P395" i="20"/>
  <c r="Q395" i="20"/>
  <c r="R395" i="20"/>
  <c r="S395" i="20"/>
  <c r="T395" i="20"/>
  <c r="U395" i="20"/>
  <c r="V395" i="20"/>
  <c r="C396" i="20"/>
  <c r="G396" i="20"/>
  <c r="H396" i="20"/>
  <c r="I396" i="20"/>
  <c r="J396" i="20"/>
  <c r="P396" i="20"/>
  <c r="Q396" i="20"/>
  <c r="R396" i="20"/>
  <c r="S396" i="20"/>
  <c r="T396" i="20"/>
  <c r="U396" i="20"/>
  <c r="V396" i="20"/>
  <c r="C397" i="20"/>
  <c r="G397" i="20"/>
  <c r="H397" i="20"/>
  <c r="I397" i="20"/>
  <c r="J397" i="20"/>
  <c r="P397" i="20"/>
  <c r="Q397" i="20"/>
  <c r="R397" i="20"/>
  <c r="S397" i="20"/>
  <c r="T397" i="20"/>
  <c r="U397" i="20"/>
  <c r="V397" i="20"/>
  <c r="C398" i="20"/>
  <c r="G398" i="20"/>
  <c r="H398" i="20"/>
  <c r="I398" i="20"/>
  <c r="J398" i="20"/>
  <c r="P398" i="20"/>
  <c r="Q398" i="20"/>
  <c r="R398" i="20"/>
  <c r="S398" i="20"/>
  <c r="T398" i="20"/>
  <c r="U398" i="20"/>
  <c r="V398" i="20"/>
  <c r="C399" i="20"/>
  <c r="G399" i="20"/>
  <c r="H399" i="20"/>
  <c r="I399" i="20"/>
  <c r="J399" i="20"/>
  <c r="P399" i="20"/>
  <c r="Q399" i="20"/>
  <c r="R399" i="20"/>
  <c r="S399" i="20"/>
  <c r="T399" i="20"/>
  <c r="U399" i="20"/>
  <c r="V399" i="20"/>
  <c r="C400" i="20"/>
  <c r="G400" i="20"/>
  <c r="H400" i="20"/>
  <c r="I400" i="20"/>
  <c r="J400" i="20"/>
  <c r="P400" i="20"/>
  <c r="Q400" i="20"/>
  <c r="R400" i="20"/>
  <c r="S400" i="20"/>
  <c r="T400" i="20"/>
  <c r="U400" i="20"/>
  <c r="V400" i="20"/>
  <c r="C401" i="20"/>
  <c r="G401" i="20"/>
  <c r="H401" i="20"/>
  <c r="I401" i="20"/>
  <c r="J401" i="20"/>
  <c r="P401" i="20"/>
  <c r="Q401" i="20"/>
  <c r="R401" i="20"/>
  <c r="S401" i="20"/>
  <c r="T401" i="20"/>
  <c r="U401" i="20"/>
  <c r="V401" i="20"/>
  <c r="C402" i="20"/>
  <c r="G402" i="20"/>
  <c r="H402" i="20"/>
  <c r="I402" i="20"/>
  <c r="J402" i="20"/>
  <c r="P402" i="20"/>
  <c r="Q402" i="20"/>
  <c r="R402" i="20"/>
  <c r="S402" i="20"/>
  <c r="T402" i="20"/>
  <c r="U402" i="20"/>
  <c r="V402" i="20"/>
  <c r="C403" i="20"/>
  <c r="G403" i="20"/>
  <c r="H403" i="20"/>
  <c r="I403" i="20"/>
  <c r="J403" i="20"/>
  <c r="P403" i="20"/>
  <c r="Q403" i="20"/>
  <c r="R403" i="20"/>
  <c r="S403" i="20"/>
  <c r="T403" i="20"/>
  <c r="U403" i="20"/>
  <c r="V403" i="20"/>
  <c r="C404" i="20"/>
  <c r="G404" i="20"/>
  <c r="H404" i="20"/>
  <c r="I404" i="20"/>
  <c r="J404" i="20"/>
  <c r="P404" i="20"/>
  <c r="Q404" i="20"/>
  <c r="R404" i="20"/>
  <c r="S404" i="20"/>
  <c r="T404" i="20"/>
  <c r="U404" i="20"/>
  <c r="V404" i="20"/>
  <c r="C405" i="20"/>
  <c r="G405" i="20"/>
  <c r="H405" i="20"/>
  <c r="I405" i="20"/>
  <c r="J405" i="20"/>
  <c r="P405" i="20"/>
  <c r="Q405" i="20"/>
  <c r="R405" i="20"/>
  <c r="S405" i="20"/>
  <c r="T405" i="20"/>
  <c r="U405" i="20"/>
  <c r="V405" i="20"/>
  <c r="C406" i="20"/>
  <c r="G406" i="20"/>
  <c r="H406" i="20"/>
  <c r="I406" i="20"/>
  <c r="J406" i="20"/>
  <c r="P406" i="20"/>
  <c r="Q406" i="20"/>
  <c r="R406" i="20"/>
  <c r="S406" i="20"/>
  <c r="T406" i="20"/>
  <c r="U406" i="20"/>
  <c r="V406" i="20"/>
  <c r="C407" i="20"/>
  <c r="G407" i="20"/>
  <c r="H407" i="20"/>
  <c r="I407" i="20"/>
  <c r="J407" i="20"/>
  <c r="P407" i="20"/>
  <c r="Q407" i="20"/>
  <c r="R407" i="20"/>
  <c r="S407" i="20"/>
  <c r="T407" i="20"/>
  <c r="U407" i="20"/>
  <c r="V407" i="20"/>
  <c r="C408" i="20"/>
  <c r="G408" i="20"/>
  <c r="H408" i="20"/>
  <c r="I408" i="20"/>
  <c r="J408" i="20"/>
  <c r="P408" i="20"/>
  <c r="Q408" i="20"/>
  <c r="R408" i="20"/>
  <c r="S408" i="20"/>
  <c r="T408" i="20"/>
  <c r="U408" i="20"/>
  <c r="V408" i="20"/>
  <c r="C409" i="20"/>
  <c r="G409" i="20"/>
  <c r="H409" i="20"/>
  <c r="I409" i="20"/>
  <c r="J409" i="20"/>
  <c r="P409" i="20"/>
  <c r="Q409" i="20"/>
  <c r="R409" i="20"/>
  <c r="S409" i="20"/>
  <c r="T409" i="20"/>
  <c r="U409" i="20"/>
  <c r="V409" i="20"/>
  <c r="C410" i="20"/>
  <c r="G410" i="20"/>
  <c r="H410" i="20"/>
  <c r="I410" i="20"/>
  <c r="J410" i="20"/>
  <c r="P410" i="20"/>
  <c r="Q410" i="20"/>
  <c r="R410" i="20"/>
  <c r="S410" i="20"/>
  <c r="T410" i="20"/>
  <c r="U410" i="20"/>
  <c r="V410" i="20"/>
  <c r="C411" i="20"/>
  <c r="G411" i="20"/>
  <c r="H411" i="20"/>
  <c r="I411" i="20"/>
  <c r="J411" i="20"/>
  <c r="P411" i="20"/>
  <c r="Q411" i="20"/>
  <c r="R411" i="20"/>
  <c r="S411" i="20"/>
  <c r="T411" i="20"/>
  <c r="U411" i="20"/>
  <c r="V411" i="20"/>
  <c r="C412" i="20"/>
  <c r="G412" i="20"/>
  <c r="H412" i="20"/>
  <c r="I412" i="20"/>
  <c r="J412" i="20"/>
  <c r="P412" i="20"/>
  <c r="Q412" i="20"/>
  <c r="R412" i="20"/>
  <c r="S412" i="20"/>
  <c r="T412" i="20"/>
  <c r="U412" i="20"/>
  <c r="V412" i="20"/>
  <c r="C413" i="20"/>
  <c r="G413" i="20"/>
  <c r="H413" i="20"/>
  <c r="I413" i="20"/>
  <c r="J413" i="20"/>
  <c r="P413" i="20"/>
  <c r="Q413" i="20"/>
  <c r="R413" i="20"/>
  <c r="S413" i="20"/>
  <c r="T413" i="20"/>
  <c r="U413" i="20"/>
  <c r="V413" i="20"/>
  <c r="C414" i="20"/>
  <c r="G414" i="20"/>
  <c r="H414" i="20"/>
  <c r="I414" i="20"/>
  <c r="J414" i="20"/>
  <c r="P414" i="20"/>
  <c r="Q414" i="20"/>
  <c r="R414" i="20"/>
  <c r="S414" i="20"/>
  <c r="T414" i="20"/>
  <c r="U414" i="20"/>
  <c r="V414" i="20"/>
  <c r="C415" i="20"/>
  <c r="G415" i="20"/>
  <c r="H415" i="20"/>
  <c r="I415" i="20"/>
  <c r="J415" i="20"/>
  <c r="P415" i="20"/>
  <c r="Q415" i="20"/>
  <c r="R415" i="20"/>
  <c r="S415" i="20"/>
  <c r="T415" i="20"/>
  <c r="U415" i="20"/>
  <c r="V415" i="20"/>
  <c r="C416" i="20"/>
  <c r="G416" i="20"/>
  <c r="H416" i="20"/>
  <c r="I416" i="20"/>
  <c r="J416" i="20"/>
  <c r="P416" i="20"/>
  <c r="Q416" i="20"/>
  <c r="R416" i="20"/>
  <c r="S416" i="20"/>
  <c r="T416" i="20"/>
  <c r="U416" i="20"/>
  <c r="V416" i="20"/>
  <c r="C417" i="20"/>
  <c r="G417" i="20"/>
  <c r="H417" i="20"/>
  <c r="I417" i="20"/>
  <c r="J417" i="20"/>
  <c r="P417" i="20"/>
  <c r="Q417" i="20"/>
  <c r="R417" i="20"/>
  <c r="S417" i="20"/>
  <c r="T417" i="20"/>
  <c r="U417" i="20"/>
  <c r="V417" i="20"/>
  <c r="C418" i="20"/>
  <c r="G418" i="20"/>
  <c r="H418" i="20"/>
  <c r="I418" i="20"/>
  <c r="J418" i="20"/>
  <c r="P418" i="20"/>
  <c r="Q418" i="20"/>
  <c r="R418" i="20"/>
  <c r="S418" i="20"/>
  <c r="T418" i="20"/>
  <c r="U418" i="20"/>
  <c r="V418" i="20"/>
  <c r="C419" i="20"/>
  <c r="G419" i="20"/>
  <c r="H419" i="20"/>
  <c r="I419" i="20"/>
  <c r="J419" i="20"/>
  <c r="P419" i="20"/>
  <c r="Q419" i="20"/>
  <c r="R419" i="20"/>
  <c r="S419" i="20"/>
  <c r="T419" i="20"/>
  <c r="U419" i="20"/>
  <c r="V419" i="20"/>
  <c r="C420" i="20"/>
  <c r="G420" i="20"/>
  <c r="H420" i="20"/>
  <c r="I420" i="20"/>
  <c r="J420" i="20"/>
  <c r="P420" i="20"/>
  <c r="Q420" i="20"/>
  <c r="R420" i="20"/>
  <c r="S420" i="20"/>
  <c r="T420" i="20"/>
  <c r="U420" i="20"/>
  <c r="V420" i="20"/>
  <c r="C421" i="20"/>
  <c r="G421" i="20"/>
  <c r="H421" i="20"/>
  <c r="I421" i="20"/>
  <c r="J421" i="20"/>
  <c r="P421" i="20"/>
  <c r="Q421" i="20"/>
  <c r="R421" i="20"/>
  <c r="S421" i="20"/>
  <c r="T421" i="20"/>
  <c r="U421" i="20"/>
  <c r="V421" i="20"/>
  <c r="C422" i="20"/>
  <c r="G422" i="20"/>
  <c r="H422" i="20"/>
  <c r="I422" i="20"/>
  <c r="J422" i="20"/>
  <c r="P422" i="20"/>
  <c r="Q422" i="20"/>
  <c r="R422" i="20"/>
  <c r="S422" i="20"/>
  <c r="T422" i="20"/>
  <c r="U422" i="20"/>
  <c r="V422" i="20"/>
  <c r="C423" i="20"/>
  <c r="G423" i="20"/>
  <c r="H423" i="20"/>
  <c r="I423" i="20"/>
  <c r="J423" i="20"/>
  <c r="P423" i="20"/>
  <c r="Q423" i="20"/>
  <c r="R423" i="20"/>
  <c r="S423" i="20"/>
  <c r="T423" i="20"/>
  <c r="U423" i="20"/>
  <c r="V423" i="20"/>
  <c r="C424" i="20"/>
  <c r="G424" i="20"/>
  <c r="H424" i="20"/>
  <c r="I424" i="20"/>
  <c r="J424" i="20"/>
  <c r="P424" i="20"/>
  <c r="Q424" i="20"/>
  <c r="R424" i="20"/>
  <c r="S424" i="20"/>
  <c r="T424" i="20"/>
  <c r="U424" i="20"/>
  <c r="V424" i="20"/>
  <c r="C425" i="20"/>
  <c r="G425" i="20"/>
  <c r="H425" i="20"/>
  <c r="I425" i="20"/>
  <c r="J425" i="20"/>
  <c r="P425" i="20"/>
  <c r="Q425" i="20"/>
  <c r="R425" i="20"/>
  <c r="S425" i="20"/>
  <c r="T425" i="20"/>
  <c r="U425" i="20"/>
  <c r="V425" i="20"/>
  <c r="C426" i="20"/>
  <c r="G426" i="20"/>
  <c r="H426" i="20"/>
  <c r="I426" i="20"/>
  <c r="J426" i="20"/>
  <c r="P426" i="20"/>
  <c r="Q426" i="20"/>
  <c r="R426" i="20"/>
  <c r="S426" i="20"/>
  <c r="T426" i="20"/>
  <c r="U426" i="20"/>
  <c r="V426" i="20"/>
  <c r="C427" i="20"/>
  <c r="G427" i="20"/>
  <c r="H427" i="20"/>
  <c r="I427" i="20"/>
  <c r="J427" i="20"/>
  <c r="P427" i="20"/>
  <c r="Q427" i="20"/>
  <c r="R427" i="20"/>
  <c r="S427" i="20"/>
  <c r="T427" i="20"/>
  <c r="U427" i="20"/>
  <c r="V427" i="20"/>
  <c r="C428" i="20"/>
  <c r="G428" i="20"/>
  <c r="H428" i="20"/>
  <c r="I428" i="20"/>
  <c r="J428" i="20"/>
  <c r="P428" i="20"/>
  <c r="Q428" i="20"/>
  <c r="R428" i="20"/>
  <c r="S428" i="20"/>
  <c r="T428" i="20"/>
  <c r="U428" i="20"/>
  <c r="V428" i="20"/>
  <c r="C429" i="20"/>
  <c r="G429" i="20"/>
  <c r="H429" i="20"/>
  <c r="I429" i="20"/>
  <c r="J429" i="20"/>
  <c r="P429" i="20"/>
  <c r="Q429" i="20"/>
  <c r="R429" i="20"/>
  <c r="S429" i="20"/>
  <c r="T429" i="20"/>
  <c r="U429" i="20"/>
  <c r="V429" i="20"/>
  <c r="C430" i="20"/>
  <c r="G430" i="20"/>
  <c r="H430" i="20"/>
  <c r="I430" i="20"/>
  <c r="J430" i="20"/>
  <c r="P430" i="20"/>
  <c r="Q430" i="20"/>
  <c r="R430" i="20"/>
  <c r="S430" i="20"/>
  <c r="T430" i="20"/>
  <c r="U430" i="20"/>
  <c r="V430" i="20"/>
  <c r="C431" i="20"/>
  <c r="G431" i="20"/>
  <c r="H431" i="20"/>
  <c r="I431" i="20"/>
  <c r="J431" i="20"/>
  <c r="P431" i="20"/>
  <c r="Q431" i="20"/>
  <c r="R431" i="20"/>
  <c r="S431" i="20"/>
  <c r="T431" i="20"/>
  <c r="U431" i="20"/>
  <c r="V431" i="20"/>
  <c r="C432" i="20"/>
  <c r="G432" i="20"/>
  <c r="H432" i="20"/>
  <c r="I432" i="20"/>
  <c r="J432" i="20"/>
  <c r="P432" i="20"/>
  <c r="Q432" i="20"/>
  <c r="R432" i="20"/>
  <c r="S432" i="20"/>
  <c r="T432" i="20"/>
  <c r="U432" i="20"/>
  <c r="V432" i="20"/>
  <c r="C433" i="20"/>
  <c r="G433" i="20"/>
  <c r="H433" i="20"/>
  <c r="I433" i="20"/>
  <c r="J433" i="20"/>
  <c r="P433" i="20"/>
  <c r="Q433" i="20"/>
  <c r="R433" i="20"/>
  <c r="S433" i="20"/>
  <c r="T433" i="20"/>
  <c r="U433" i="20"/>
  <c r="V433" i="20"/>
  <c r="C434" i="20"/>
  <c r="G434" i="20"/>
  <c r="H434" i="20"/>
  <c r="I434" i="20"/>
  <c r="J434" i="20"/>
  <c r="P434" i="20"/>
  <c r="Q434" i="20"/>
  <c r="R434" i="20"/>
  <c r="S434" i="20"/>
  <c r="T434" i="20"/>
  <c r="U434" i="20"/>
  <c r="V434" i="20"/>
  <c r="C435" i="20"/>
  <c r="G435" i="20"/>
  <c r="H435" i="20"/>
  <c r="I435" i="20"/>
  <c r="J435" i="20"/>
  <c r="P435" i="20"/>
  <c r="Q435" i="20"/>
  <c r="R435" i="20"/>
  <c r="S435" i="20"/>
  <c r="T435" i="20"/>
  <c r="U435" i="20"/>
  <c r="V435" i="20"/>
  <c r="C436" i="20"/>
  <c r="G436" i="20"/>
  <c r="H436" i="20"/>
  <c r="I436" i="20"/>
  <c r="J436" i="20"/>
  <c r="P436" i="20"/>
  <c r="Q436" i="20"/>
  <c r="R436" i="20"/>
  <c r="S436" i="20"/>
  <c r="T436" i="20"/>
  <c r="U436" i="20"/>
  <c r="V436" i="20"/>
  <c r="C437" i="20"/>
  <c r="G437" i="20"/>
  <c r="H437" i="20"/>
  <c r="I437" i="20"/>
  <c r="J437" i="20"/>
  <c r="P437" i="20"/>
  <c r="Q437" i="20"/>
  <c r="R437" i="20"/>
  <c r="S437" i="20"/>
  <c r="T437" i="20"/>
  <c r="U437" i="20"/>
  <c r="V437" i="20"/>
  <c r="C438" i="20"/>
  <c r="G438" i="20"/>
  <c r="H438" i="20"/>
  <c r="I438" i="20"/>
  <c r="J438" i="20"/>
  <c r="P438" i="20"/>
  <c r="Q438" i="20"/>
  <c r="R438" i="20"/>
  <c r="S438" i="20"/>
  <c r="T438" i="20"/>
  <c r="U438" i="20"/>
  <c r="V438" i="20"/>
  <c r="C439" i="20"/>
  <c r="G439" i="20"/>
  <c r="H439" i="20"/>
  <c r="I439" i="20"/>
  <c r="J439" i="20"/>
  <c r="P439" i="20"/>
  <c r="Q439" i="20"/>
  <c r="R439" i="20"/>
  <c r="S439" i="20"/>
  <c r="T439" i="20"/>
  <c r="U439" i="20"/>
  <c r="V439" i="20"/>
  <c r="C440" i="20"/>
  <c r="G440" i="20"/>
  <c r="H440" i="20"/>
  <c r="I440" i="20"/>
  <c r="J440" i="20"/>
  <c r="P440" i="20"/>
  <c r="Q440" i="20"/>
  <c r="R440" i="20"/>
  <c r="S440" i="20"/>
  <c r="T440" i="20"/>
  <c r="U440" i="20"/>
  <c r="V440" i="20"/>
  <c r="C441" i="20"/>
  <c r="G441" i="20"/>
  <c r="H441" i="20"/>
  <c r="I441" i="20"/>
  <c r="J441" i="20"/>
  <c r="P441" i="20"/>
  <c r="Q441" i="20"/>
  <c r="R441" i="20"/>
  <c r="S441" i="20"/>
  <c r="T441" i="20"/>
  <c r="U441" i="20"/>
  <c r="V441" i="20"/>
  <c r="C442" i="20"/>
  <c r="G442" i="20"/>
  <c r="H442" i="20"/>
  <c r="I442" i="20"/>
  <c r="J442" i="20"/>
  <c r="P442" i="20"/>
  <c r="Q442" i="20"/>
  <c r="R442" i="20"/>
  <c r="S442" i="20"/>
  <c r="T442" i="20"/>
  <c r="U442" i="20"/>
  <c r="V442" i="20"/>
  <c r="C443" i="20"/>
  <c r="G443" i="20"/>
  <c r="H443" i="20"/>
  <c r="I443" i="20"/>
  <c r="J443" i="20"/>
  <c r="P443" i="20"/>
  <c r="Q443" i="20"/>
  <c r="R443" i="20"/>
  <c r="S443" i="20"/>
  <c r="T443" i="20"/>
  <c r="U443" i="20"/>
  <c r="V443" i="20"/>
  <c r="C444" i="20"/>
  <c r="G444" i="20"/>
  <c r="H444" i="20"/>
  <c r="I444" i="20"/>
  <c r="J444" i="20"/>
  <c r="P444" i="20"/>
  <c r="Q444" i="20"/>
  <c r="R444" i="20"/>
  <c r="S444" i="20"/>
  <c r="T444" i="20"/>
  <c r="U444" i="20"/>
  <c r="V444" i="20"/>
  <c r="C445" i="20"/>
  <c r="G445" i="20"/>
  <c r="H445" i="20"/>
  <c r="I445" i="20"/>
  <c r="J445" i="20"/>
  <c r="P445" i="20"/>
  <c r="Q445" i="20"/>
  <c r="R445" i="20"/>
  <c r="S445" i="20"/>
  <c r="T445" i="20"/>
  <c r="U445" i="20"/>
  <c r="V445" i="20"/>
  <c r="C446" i="20"/>
  <c r="G446" i="20"/>
  <c r="H446" i="20"/>
  <c r="I446" i="20"/>
  <c r="J446" i="20"/>
  <c r="P446" i="20"/>
  <c r="Q446" i="20"/>
  <c r="R446" i="20"/>
  <c r="S446" i="20"/>
  <c r="T446" i="20"/>
  <c r="U446" i="20"/>
  <c r="V446" i="20"/>
  <c r="C447" i="20"/>
  <c r="G447" i="20"/>
  <c r="H447" i="20"/>
  <c r="I447" i="20"/>
  <c r="J447" i="20"/>
  <c r="P447" i="20"/>
  <c r="Q447" i="20"/>
  <c r="R447" i="20"/>
  <c r="S447" i="20"/>
  <c r="T447" i="20"/>
  <c r="U447" i="20"/>
  <c r="V447" i="20"/>
  <c r="C448" i="20"/>
  <c r="G448" i="20"/>
  <c r="H448" i="20"/>
  <c r="I448" i="20"/>
  <c r="J448" i="20"/>
  <c r="P448" i="20"/>
  <c r="Q448" i="20"/>
  <c r="R448" i="20"/>
  <c r="S448" i="20"/>
  <c r="T448" i="20"/>
  <c r="U448" i="20"/>
  <c r="V448" i="20"/>
  <c r="C449" i="20"/>
  <c r="G449" i="20"/>
  <c r="H449" i="20"/>
  <c r="I449" i="20"/>
  <c r="J449" i="20"/>
  <c r="P449" i="20"/>
  <c r="Q449" i="20"/>
  <c r="R449" i="20"/>
  <c r="S449" i="20"/>
  <c r="T449" i="20"/>
  <c r="U449" i="20"/>
  <c r="V449" i="20"/>
  <c r="C450" i="20"/>
  <c r="G450" i="20"/>
  <c r="H450" i="20"/>
  <c r="I450" i="20"/>
  <c r="J450" i="20"/>
  <c r="P450" i="20"/>
  <c r="Q450" i="20"/>
  <c r="R450" i="20"/>
  <c r="S450" i="20"/>
  <c r="T450" i="20"/>
  <c r="U450" i="20"/>
  <c r="V450" i="20"/>
  <c r="C451" i="20"/>
  <c r="G451" i="20"/>
  <c r="H451" i="20"/>
  <c r="I451" i="20"/>
  <c r="J451" i="20"/>
  <c r="P451" i="20"/>
  <c r="Q451" i="20"/>
  <c r="R451" i="20"/>
  <c r="S451" i="20"/>
  <c r="T451" i="20"/>
  <c r="U451" i="20"/>
  <c r="V451" i="20"/>
  <c r="C452" i="20"/>
  <c r="G452" i="20"/>
  <c r="H452" i="20"/>
  <c r="I452" i="20"/>
  <c r="J452" i="20"/>
  <c r="P452" i="20"/>
  <c r="Q452" i="20"/>
  <c r="R452" i="20"/>
  <c r="S452" i="20"/>
  <c r="T452" i="20"/>
  <c r="U452" i="20"/>
  <c r="V452" i="20"/>
  <c r="C453" i="20"/>
  <c r="G453" i="20"/>
  <c r="H453" i="20"/>
  <c r="I453" i="20"/>
  <c r="J453" i="20"/>
  <c r="P453" i="20"/>
  <c r="Q453" i="20"/>
  <c r="R453" i="20"/>
  <c r="S453" i="20"/>
  <c r="T453" i="20"/>
  <c r="U453" i="20"/>
  <c r="V453" i="20"/>
  <c r="C454" i="20"/>
  <c r="G454" i="20"/>
  <c r="H454" i="20"/>
  <c r="I454" i="20"/>
  <c r="J454" i="20"/>
  <c r="P454" i="20"/>
  <c r="Q454" i="20"/>
  <c r="R454" i="20"/>
  <c r="S454" i="20"/>
  <c r="T454" i="20"/>
  <c r="U454" i="20"/>
  <c r="V454" i="20"/>
  <c r="C455" i="20"/>
  <c r="G455" i="20"/>
  <c r="H455" i="20"/>
  <c r="I455" i="20"/>
  <c r="J455" i="20"/>
  <c r="P455" i="20"/>
  <c r="Q455" i="20"/>
  <c r="R455" i="20"/>
  <c r="S455" i="20"/>
  <c r="T455" i="20"/>
  <c r="U455" i="20"/>
  <c r="V455" i="20"/>
  <c r="C456" i="20"/>
  <c r="G456" i="20"/>
  <c r="H456" i="20"/>
  <c r="I456" i="20"/>
  <c r="J456" i="20"/>
  <c r="P456" i="20"/>
  <c r="Q456" i="20"/>
  <c r="R456" i="20"/>
  <c r="S456" i="20"/>
  <c r="T456" i="20"/>
  <c r="U456" i="20"/>
  <c r="V456" i="20"/>
  <c r="C457" i="20"/>
  <c r="G457" i="20"/>
  <c r="H457" i="20"/>
  <c r="I457" i="20"/>
  <c r="J457" i="20"/>
  <c r="P457" i="20"/>
  <c r="Q457" i="20"/>
  <c r="R457" i="20"/>
  <c r="S457" i="20"/>
  <c r="T457" i="20"/>
  <c r="U457" i="20"/>
  <c r="V457" i="20"/>
  <c r="C458" i="20"/>
  <c r="G458" i="20"/>
  <c r="H458" i="20"/>
  <c r="I458" i="20"/>
  <c r="J458" i="20"/>
  <c r="P458" i="20"/>
  <c r="Q458" i="20"/>
  <c r="R458" i="20"/>
  <c r="S458" i="20"/>
  <c r="T458" i="20"/>
  <c r="U458" i="20"/>
  <c r="V458" i="20"/>
  <c r="C459" i="20"/>
  <c r="G459" i="20"/>
  <c r="H459" i="20"/>
  <c r="I459" i="20"/>
  <c r="J459" i="20"/>
  <c r="P459" i="20"/>
  <c r="Q459" i="20"/>
  <c r="R459" i="20"/>
  <c r="S459" i="20"/>
  <c r="T459" i="20"/>
  <c r="U459" i="20"/>
  <c r="V459" i="20"/>
  <c r="C460" i="20"/>
  <c r="G460" i="20"/>
  <c r="H460" i="20"/>
  <c r="I460" i="20"/>
  <c r="J460" i="20"/>
  <c r="P460" i="20"/>
  <c r="Q460" i="20"/>
  <c r="R460" i="20"/>
  <c r="S460" i="20"/>
  <c r="T460" i="20"/>
  <c r="U460" i="20"/>
  <c r="V460" i="20"/>
  <c r="C461" i="20"/>
  <c r="G461" i="20"/>
  <c r="H461" i="20"/>
  <c r="I461" i="20"/>
  <c r="J461" i="20"/>
  <c r="P461" i="20"/>
  <c r="Q461" i="20"/>
  <c r="R461" i="20"/>
  <c r="S461" i="20"/>
  <c r="T461" i="20"/>
  <c r="U461" i="20"/>
  <c r="V461" i="20"/>
  <c r="C462" i="20"/>
  <c r="G462" i="20"/>
  <c r="H462" i="20"/>
  <c r="I462" i="20"/>
  <c r="J462" i="20"/>
  <c r="P462" i="20"/>
  <c r="Q462" i="20"/>
  <c r="R462" i="20"/>
  <c r="S462" i="20"/>
  <c r="T462" i="20"/>
  <c r="U462" i="20"/>
  <c r="V462" i="20"/>
  <c r="C463" i="20"/>
  <c r="G463" i="20"/>
  <c r="H463" i="20"/>
  <c r="I463" i="20"/>
  <c r="J463" i="20"/>
  <c r="P463" i="20"/>
  <c r="Q463" i="20"/>
  <c r="R463" i="20"/>
  <c r="S463" i="20"/>
  <c r="T463" i="20"/>
  <c r="U463" i="20"/>
  <c r="V463" i="20"/>
  <c r="C464" i="20"/>
  <c r="G464" i="20"/>
  <c r="H464" i="20"/>
  <c r="I464" i="20"/>
  <c r="J464" i="20"/>
  <c r="P464" i="20"/>
  <c r="Q464" i="20"/>
  <c r="R464" i="20"/>
  <c r="S464" i="20"/>
  <c r="T464" i="20"/>
  <c r="U464" i="20"/>
  <c r="V464" i="20"/>
  <c r="C465" i="20"/>
  <c r="G465" i="20"/>
  <c r="H465" i="20"/>
  <c r="I465" i="20"/>
  <c r="J465" i="20"/>
  <c r="P465" i="20"/>
  <c r="Q465" i="20"/>
  <c r="R465" i="20"/>
  <c r="S465" i="20"/>
  <c r="T465" i="20"/>
  <c r="U465" i="20"/>
  <c r="V465" i="20"/>
  <c r="C466" i="20"/>
  <c r="G466" i="20"/>
  <c r="H466" i="20"/>
  <c r="I466" i="20"/>
  <c r="J466" i="20"/>
  <c r="P466" i="20"/>
  <c r="Q466" i="20"/>
  <c r="R466" i="20"/>
  <c r="S466" i="20"/>
  <c r="T466" i="20"/>
  <c r="U466" i="20"/>
  <c r="V466" i="20"/>
  <c r="C467" i="20"/>
  <c r="G467" i="20"/>
  <c r="H467" i="20"/>
  <c r="I467" i="20"/>
  <c r="J467" i="20"/>
  <c r="P467" i="20"/>
  <c r="Q467" i="20"/>
  <c r="R467" i="20"/>
  <c r="S467" i="20"/>
  <c r="T467" i="20"/>
  <c r="U467" i="20"/>
  <c r="V467" i="20"/>
  <c r="C468" i="20"/>
  <c r="G468" i="20"/>
  <c r="H468" i="20"/>
  <c r="I468" i="20"/>
  <c r="J468" i="20"/>
  <c r="P468" i="20"/>
  <c r="Q468" i="20"/>
  <c r="R468" i="20"/>
  <c r="S468" i="20"/>
  <c r="T468" i="20"/>
  <c r="U468" i="20"/>
  <c r="V468" i="20"/>
  <c r="C469" i="20"/>
  <c r="G469" i="20"/>
  <c r="H469" i="20"/>
  <c r="I469" i="20"/>
  <c r="J469" i="20"/>
  <c r="P469" i="20"/>
  <c r="Q469" i="20"/>
  <c r="R469" i="20"/>
  <c r="S469" i="20"/>
  <c r="T469" i="20"/>
  <c r="U469" i="20"/>
  <c r="V469" i="20"/>
  <c r="C470" i="20"/>
  <c r="G470" i="20"/>
  <c r="H470" i="20"/>
  <c r="I470" i="20"/>
  <c r="J470" i="20"/>
  <c r="P470" i="20"/>
  <c r="Q470" i="20"/>
  <c r="R470" i="20"/>
  <c r="S470" i="20"/>
  <c r="T470" i="20"/>
  <c r="U470" i="20"/>
  <c r="V470" i="20"/>
  <c r="C471" i="20"/>
  <c r="G471" i="20"/>
  <c r="H471" i="20"/>
  <c r="I471" i="20"/>
  <c r="J471" i="20"/>
  <c r="P471" i="20"/>
  <c r="Q471" i="20"/>
  <c r="R471" i="20"/>
  <c r="S471" i="20"/>
  <c r="T471" i="20"/>
  <c r="U471" i="20"/>
  <c r="V471" i="20"/>
  <c r="C472" i="20"/>
  <c r="G472" i="20"/>
  <c r="H472" i="20"/>
  <c r="I472" i="20"/>
  <c r="J472" i="20"/>
  <c r="P472" i="20"/>
  <c r="Q472" i="20"/>
  <c r="R472" i="20"/>
  <c r="S472" i="20"/>
  <c r="T472" i="20"/>
  <c r="U472" i="20"/>
  <c r="V472" i="20"/>
  <c r="C473" i="20"/>
  <c r="G473" i="20"/>
  <c r="H473" i="20"/>
  <c r="I473" i="20"/>
  <c r="J473" i="20"/>
  <c r="P473" i="20"/>
  <c r="Q473" i="20"/>
  <c r="R473" i="20"/>
  <c r="S473" i="20"/>
  <c r="T473" i="20"/>
  <c r="U473" i="20"/>
  <c r="V473" i="20"/>
  <c r="C474" i="20"/>
  <c r="G474" i="20"/>
  <c r="H474" i="20"/>
  <c r="I474" i="20"/>
  <c r="J474" i="20"/>
  <c r="P474" i="20"/>
  <c r="Q474" i="20"/>
  <c r="R474" i="20"/>
  <c r="S474" i="20"/>
  <c r="T474" i="20"/>
  <c r="U474" i="20"/>
  <c r="V474" i="20"/>
  <c r="C475" i="20"/>
  <c r="G475" i="20"/>
  <c r="H475" i="20"/>
  <c r="I475" i="20"/>
  <c r="J475" i="20"/>
  <c r="P475" i="20"/>
  <c r="Q475" i="20"/>
  <c r="R475" i="20"/>
  <c r="S475" i="20"/>
  <c r="T475" i="20"/>
  <c r="U475" i="20"/>
  <c r="V475" i="20"/>
  <c r="C476" i="20"/>
  <c r="G476" i="20"/>
  <c r="H476" i="20"/>
  <c r="I476" i="20"/>
  <c r="J476" i="20"/>
  <c r="P476" i="20"/>
  <c r="Q476" i="20"/>
  <c r="R476" i="20"/>
  <c r="S476" i="20"/>
  <c r="T476" i="20"/>
  <c r="U476" i="20"/>
  <c r="V476" i="20"/>
  <c r="C477" i="20"/>
  <c r="G477" i="20"/>
  <c r="H477" i="20"/>
  <c r="I477" i="20"/>
  <c r="J477" i="20"/>
  <c r="P477" i="20"/>
  <c r="Q477" i="20"/>
  <c r="R477" i="20"/>
  <c r="S477" i="20"/>
  <c r="T477" i="20"/>
  <c r="U477" i="20"/>
  <c r="V477" i="20"/>
  <c r="C478" i="20"/>
  <c r="G478" i="20"/>
  <c r="H478" i="20"/>
  <c r="I478" i="20"/>
  <c r="J478" i="20"/>
  <c r="P478" i="20"/>
  <c r="Q478" i="20"/>
  <c r="R478" i="20"/>
  <c r="S478" i="20"/>
  <c r="T478" i="20"/>
  <c r="U478" i="20"/>
  <c r="V478" i="20"/>
  <c r="C479" i="20"/>
  <c r="G479" i="20"/>
  <c r="H479" i="20"/>
  <c r="I479" i="20"/>
  <c r="J479" i="20"/>
  <c r="P479" i="20"/>
  <c r="Q479" i="20"/>
  <c r="R479" i="20"/>
  <c r="S479" i="20"/>
  <c r="T479" i="20"/>
  <c r="U479" i="20"/>
  <c r="V479" i="20"/>
  <c r="C480" i="20"/>
  <c r="G480" i="20"/>
  <c r="H480" i="20"/>
  <c r="I480" i="20"/>
  <c r="J480" i="20"/>
  <c r="P480" i="20"/>
  <c r="Q480" i="20"/>
  <c r="R480" i="20"/>
  <c r="S480" i="20"/>
  <c r="T480" i="20"/>
  <c r="U480" i="20"/>
  <c r="V480" i="20"/>
  <c r="C481" i="20"/>
  <c r="G481" i="20"/>
  <c r="H481" i="20"/>
  <c r="I481" i="20"/>
  <c r="J481" i="20"/>
  <c r="P481" i="20"/>
  <c r="Q481" i="20"/>
  <c r="R481" i="20"/>
  <c r="S481" i="20"/>
  <c r="T481" i="20"/>
  <c r="U481" i="20"/>
  <c r="V481" i="20"/>
  <c r="C482" i="20"/>
  <c r="G482" i="20"/>
  <c r="H482" i="20"/>
  <c r="I482" i="20"/>
  <c r="J482" i="20"/>
  <c r="P482" i="20"/>
  <c r="Q482" i="20"/>
  <c r="R482" i="20"/>
  <c r="S482" i="20"/>
  <c r="T482" i="20"/>
  <c r="U482" i="20"/>
  <c r="V482" i="20"/>
  <c r="C483" i="20"/>
  <c r="G483" i="20"/>
  <c r="H483" i="20"/>
  <c r="I483" i="20"/>
  <c r="J483" i="20"/>
  <c r="P483" i="20"/>
  <c r="Q483" i="20"/>
  <c r="R483" i="20"/>
  <c r="S483" i="20"/>
  <c r="T483" i="20"/>
  <c r="U483" i="20"/>
  <c r="V483" i="20"/>
  <c r="C484" i="20"/>
  <c r="G484" i="20"/>
  <c r="H484" i="20"/>
  <c r="I484" i="20"/>
  <c r="J484" i="20"/>
  <c r="P484" i="20"/>
  <c r="Q484" i="20"/>
  <c r="R484" i="20"/>
  <c r="S484" i="20"/>
  <c r="T484" i="20"/>
  <c r="U484" i="20"/>
  <c r="V484" i="20"/>
  <c r="C485" i="20"/>
  <c r="G485" i="20"/>
  <c r="H485" i="20"/>
  <c r="I485" i="20"/>
  <c r="J485" i="20"/>
  <c r="P485" i="20"/>
  <c r="Q485" i="20"/>
  <c r="R485" i="20"/>
  <c r="S485" i="20"/>
  <c r="T485" i="20"/>
  <c r="U485" i="20"/>
  <c r="V485" i="20"/>
  <c r="C486" i="20"/>
  <c r="G486" i="20"/>
  <c r="H486" i="20"/>
  <c r="I486" i="20"/>
  <c r="J486" i="20"/>
  <c r="P486" i="20"/>
  <c r="Q486" i="20"/>
  <c r="R486" i="20"/>
  <c r="S486" i="20"/>
  <c r="T486" i="20"/>
  <c r="U486" i="20"/>
  <c r="V486" i="20"/>
  <c r="C487" i="20"/>
  <c r="G487" i="20"/>
  <c r="H487" i="20"/>
  <c r="I487" i="20"/>
  <c r="J487" i="20"/>
  <c r="P487" i="20"/>
  <c r="Q487" i="20"/>
  <c r="R487" i="20"/>
  <c r="S487" i="20"/>
  <c r="T487" i="20"/>
  <c r="U487" i="20"/>
  <c r="V487" i="20"/>
  <c r="C488" i="20"/>
  <c r="G488" i="20"/>
  <c r="H488" i="20"/>
  <c r="I488" i="20"/>
  <c r="J488" i="20"/>
  <c r="P488" i="20"/>
  <c r="Q488" i="20"/>
  <c r="R488" i="20"/>
  <c r="S488" i="20"/>
  <c r="T488" i="20"/>
  <c r="U488" i="20"/>
  <c r="V488" i="20"/>
  <c r="C489" i="20"/>
  <c r="G489" i="20"/>
  <c r="H489" i="20"/>
  <c r="I489" i="20"/>
  <c r="J489" i="20"/>
  <c r="P489" i="20"/>
  <c r="Q489" i="20"/>
  <c r="R489" i="20"/>
  <c r="S489" i="20"/>
  <c r="T489" i="20"/>
  <c r="U489" i="20"/>
  <c r="V489" i="20"/>
  <c r="C490" i="20"/>
  <c r="G490" i="20"/>
  <c r="H490" i="20"/>
  <c r="I490" i="20"/>
  <c r="J490" i="20"/>
  <c r="P490" i="20"/>
  <c r="Q490" i="20"/>
  <c r="R490" i="20"/>
  <c r="S490" i="20"/>
  <c r="T490" i="20"/>
  <c r="U490" i="20"/>
  <c r="V490" i="20"/>
  <c r="C491" i="20"/>
  <c r="G491" i="20"/>
  <c r="H491" i="20"/>
  <c r="I491" i="20"/>
  <c r="J491" i="20"/>
  <c r="P491" i="20"/>
  <c r="Q491" i="20"/>
  <c r="R491" i="20"/>
  <c r="S491" i="20"/>
  <c r="T491" i="20"/>
  <c r="U491" i="20"/>
  <c r="V491" i="20"/>
  <c r="C492" i="20"/>
  <c r="G492" i="20"/>
  <c r="H492" i="20"/>
  <c r="I492" i="20"/>
  <c r="J492" i="20"/>
  <c r="P492" i="20"/>
  <c r="Q492" i="20"/>
  <c r="R492" i="20"/>
  <c r="S492" i="20"/>
  <c r="T492" i="20"/>
  <c r="U492" i="20"/>
  <c r="V492" i="20"/>
  <c r="C493" i="20"/>
  <c r="G493" i="20"/>
  <c r="H493" i="20"/>
  <c r="I493" i="20"/>
  <c r="J493" i="20"/>
  <c r="P493" i="20"/>
  <c r="Q493" i="20"/>
  <c r="R493" i="20"/>
  <c r="S493" i="20"/>
  <c r="T493" i="20"/>
  <c r="U493" i="20"/>
  <c r="V493" i="20"/>
  <c r="C494" i="20"/>
  <c r="G494" i="20"/>
  <c r="H494" i="20"/>
  <c r="I494" i="20"/>
  <c r="J494" i="20"/>
  <c r="P494" i="20"/>
  <c r="Q494" i="20"/>
  <c r="R494" i="20"/>
  <c r="S494" i="20"/>
  <c r="T494" i="20"/>
  <c r="U494" i="20"/>
  <c r="V494" i="20"/>
  <c r="C495" i="20"/>
  <c r="G495" i="20"/>
  <c r="H495" i="20"/>
  <c r="I495" i="20"/>
  <c r="J495" i="20"/>
  <c r="P495" i="20"/>
  <c r="Q495" i="20"/>
  <c r="R495" i="20"/>
  <c r="S495" i="20"/>
  <c r="T495" i="20"/>
  <c r="U495" i="20"/>
  <c r="V495" i="20"/>
  <c r="C496" i="20"/>
  <c r="G496" i="20"/>
  <c r="H496" i="20"/>
  <c r="I496" i="20"/>
  <c r="J496" i="20"/>
  <c r="P496" i="20"/>
  <c r="Q496" i="20"/>
  <c r="R496" i="20"/>
  <c r="S496" i="20"/>
  <c r="T496" i="20"/>
  <c r="U496" i="20"/>
  <c r="V496" i="20"/>
  <c r="C497" i="20"/>
  <c r="G497" i="20"/>
  <c r="H497" i="20"/>
  <c r="I497" i="20"/>
  <c r="J497" i="20"/>
  <c r="P497" i="20"/>
  <c r="Q497" i="20"/>
  <c r="R497" i="20"/>
  <c r="S497" i="20"/>
  <c r="T497" i="20"/>
  <c r="U497" i="20"/>
  <c r="V497" i="20"/>
  <c r="C498" i="20"/>
  <c r="G498" i="20"/>
  <c r="H498" i="20"/>
  <c r="I498" i="20"/>
  <c r="J498" i="20"/>
  <c r="P498" i="20"/>
  <c r="Q498" i="20"/>
  <c r="R498" i="20"/>
  <c r="S498" i="20"/>
  <c r="T498" i="20"/>
  <c r="U498" i="20"/>
  <c r="V498" i="20"/>
  <c r="C499" i="20"/>
  <c r="G499" i="20"/>
  <c r="H499" i="20"/>
  <c r="I499" i="20"/>
  <c r="J499" i="20"/>
  <c r="P499" i="20"/>
  <c r="Q499" i="20"/>
  <c r="R499" i="20"/>
  <c r="S499" i="20"/>
  <c r="T499" i="20"/>
  <c r="U499" i="20"/>
  <c r="V499" i="20"/>
  <c r="C500" i="20"/>
  <c r="G500" i="20"/>
  <c r="H500" i="20"/>
  <c r="I500" i="20"/>
  <c r="J500" i="20"/>
  <c r="P500" i="20"/>
  <c r="Q500" i="20"/>
  <c r="R500" i="20"/>
  <c r="S500" i="20"/>
  <c r="T500" i="20"/>
  <c r="U500" i="20"/>
  <c r="V500" i="20"/>
  <c r="C501" i="20"/>
  <c r="G501" i="20"/>
  <c r="H501" i="20"/>
  <c r="I501" i="20"/>
  <c r="J501" i="20"/>
  <c r="P501" i="20"/>
  <c r="Q501" i="20"/>
  <c r="R501" i="20"/>
  <c r="S501" i="20"/>
  <c r="T501" i="20"/>
  <c r="U501" i="20"/>
  <c r="V501" i="20"/>
  <c r="C502" i="20"/>
  <c r="G502" i="20"/>
  <c r="H502" i="20"/>
  <c r="I502" i="20"/>
  <c r="J502" i="20"/>
  <c r="P502" i="20"/>
  <c r="Q502" i="20"/>
  <c r="R502" i="20"/>
  <c r="S502" i="20"/>
  <c r="T502" i="20"/>
  <c r="U502" i="20"/>
  <c r="V502" i="20"/>
  <c r="C503" i="20"/>
  <c r="G503" i="20"/>
  <c r="H503" i="20"/>
  <c r="I503" i="20"/>
  <c r="J503" i="20"/>
  <c r="P503" i="20"/>
  <c r="Q503" i="20"/>
  <c r="R503" i="20"/>
  <c r="S503" i="20"/>
  <c r="T503" i="20"/>
  <c r="U503" i="20"/>
  <c r="V503" i="20"/>
  <c r="C504" i="20"/>
  <c r="G504" i="20"/>
  <c r="H504" i="20"/>
  <c r="I504" i="20"/>
  <c r="J504" i="20"/>
  <c r="P504" i="20"/>
  <c r="Q504" i="20"/>
  <c r="R504" i="20"/>
  <c r="S504" i="20"/>
  <c r="T504" i="20"/>
  <c r="U504" i="20"/>
  <c r="V504" i="20"/>
  <c r="C505" i="20"/>
  <c r="G505" i="20"/>
  <c r="H505" i="20"/>
  <c r="I505" i="20"/>
  <c r="J505" i="20"/>
  <c r="P505" i="20"/>
  <c r="Q505" i="20"/>
  <c r="R505" i="20"/>
  <c r="S505" i="20"/>
  <c r="T505" i="20"/>
  <c r="U505" i="20"/>
  <c r="V505" i="20"/>
  <c r="C506" i="20"/>
  <c r="G506" i="20"/>
  <c r="H506" i="20"/>
  <c r="I506" i="20"/>
  <c r="J506" i="20"/>
  <c r="P506" i="20"/>
  <c r="Q506" i="20"/>
  <c r="R506" i="20"/>
  <c r="S506" i="20"/>
  <c r="T506" i="20"/>
  <c r="U506" i="20"/>
  <c r="V506" i="20"/>
  <c r="C507" i="20"/>
  <c r="G507" i="20"/>
  <c r="H507" i="20"/>
  <c r="I507" i="20"/>
  <c r="J507" i="20"/>
  <c r="P507" i="20"/>
  <c r="Q507" i="20"/>
  <c r="R507" i="20"/>
  <c r="S507" i="20"/>
  <c r="T507" i="20"/>
  <c r="U507" i="20"/>
  <c r="V507" i="20"/>
  <c r="C508" i="20"/>
  <c r="G508" i="20"/>
  <c r="H508" i="20"/>
  <c r="I508" i="20"/>
  <c r="J508" i="20"/>
  <c r="P508" i="20"/>
  <c r="Q508" i="20"/>
  <c r="R508" i="20"/>
  <c r="S508" i="20"/>
  <c r="T508" i="20"/>
  <c r="U508" i="20"/>
  <c r="V508" i="20"/>
  <c r="C509" i="20"/>
  <c r="G509" i="20"/>
  <c r="H509" i="20"/>
  <c r="I509" i="20"/>
  <c r="J509" i="20"/>
  <c r="P509" i="20"/>
  <c r="Q509" i="20"/>
  <c r="R509" i="20"/>
  <c r="S509" i="20"/>
  <c r="T509" i="20"/>
  <c r="U509" i="20"/>
  <c r="V509" i="20"/>
  <c r="C510" i="20"/>
  <c r="G510" i="20"/>
  <c r="H510" i="20"/>
  <c r="I510" i="20"/>
  <c r="J510" i="20"/>
  <c r="P510" i="20"/>
  <c r="Q510" i="20"/>
  <c r="R510" i="20"/>
  <c r="S510" i="20"/>
  <c r="T510" i="20"/>
  <c r="U510" i="20"/>
  <c r="V510" i="20"/>
  <c r="C511" i="20"/>
  <c r="G511" i="20"/>
  <c r="H511" i="20"/>
  <c r="I511" i="20"/>
  <c r="J511" i="20"/>
  <c r="P511" i="20"/>
  <c r="Q511" i="20"/>
  <c r="R511" i="20"/>
  <c r="S511" i="20"/>
  <c r="T511" i="20"/>
  <c r="U511" i="20"/>
  <c r="V511" i="20"/>
  <c r="C512" i="20"/>
  <c r="G512" i="20"/>
  <c r="H512" i="20"/>
  <c r="I512" i="20"/>
  <c r="J512" i="20"/>
  <c r="P512" i="20"/>
  <c r="Q512" i="20"/>
  <c r="R512" i="20"/>
  <c r="S512" i="20"/>
  <c r="T512" i="20"/>
  <c r="U512" i="20"/>
  <c r="V512" i="20"/>
  <c r="C513" i="20"/>
  <c r="G513" i="20"/>
  <c r="H513" i="20"/>
  <c r="I513" i="20"/>
  <c r="J513" i="20"/>
  <c r="P513" i="20"/>
  <c r="Q513" i="20"/>
  <c r="R513" i="20"/>
  <c r="S513" i="20"/>
  <c r="T513" i="20"/>
  <c r="U513" i="20"/>
  <c r="V513" i="20"/>
  <c r="C514" i="20"/>
  <c r="G514" i="20"/>
  <c r="H514" i="20"/>
  <c r="I514" i="20"/>
  <c r="J514" i="20"/>
  <c r="P514" i="20"/>
  <c r="Q514" i="20"/>
  <c r="R514" i="20"/>
  <c r="S514" i="20"/>
  <c r="T514" i="20"/>
  <c r="U514" i="20"/>
  <c r="V514" i="20"/>
  <c r="C515" i="20"/>
  <c r="G515" i="20"/>
  <c r="H515" i="20"/>
  <c r="I515" i="20"/>
  <c r="J515" i="20"/>
  <c r="P515" i="20"/>
  <c r="Q515" i="20"/>
  <c r="R515" i="20"/>
  <c r="S515" i="20"/>
  <c r="T515" i="20"/>
  <c r="U515" i="20"/>
  <c r="V515" i="20"/>
  <c r="C516" i="20"/>
  <c r="G516" i="20"/>
  <c r="H516" i="20"/>
  <c r="I516" i="20"/>
  <c r="J516" i="20"/>
  <c r="P516" i="20"/>
  <c r="Q516" i="20"/>
  <c r="R516" i="20"/>
  <c r="S516" i="20"/>
  <c r="T516" i="20"/>
  <c r="U516" i="20"/>
  <c r="V516" i="20"/>
  <c r="C517" i="20"/>
  <c r="G517" i="20"/>
  <c r="H517" i="20"/>
  <c r="I517" i="20"/>
  <c r="J517" i="20"/>
  <c r="P517" i="20"/>
  <c r="Q517" i="20"/>
  <c r="R517" i="20"/>
  <c r="S517" i="20"/>
  <c r="T517" i="20"/>
  <c r="U517" i="20"/>
  <c r="V517" i="20"/>
  <c r="C518" i="20"/>
  <c r="G518" i="20"/>
  <c r="H518" i="20"/>
  <c r="I518" i="20"/>
  <c r="J518" i="20"/>
  <c r="P518" i="20"/>
  <c r="Q518" i="20"/>
  <c r="R518" i="20"/>
  <c r="S518" i="20"/>
  <c r="T518" i="20"/>
  <c r="U518" i="20"/>
  <c r="V518" i="20"/>
  <c r="C519" i="20"/>
  <c r="G519" i="20"/>
  <c r="H519" i="20"/>
  <c r="I519" i="20"/>
  <c r="J519" i="20"/>
  <c r="P519" i="20"/>
  <c r="Q519" i="20"/>
  <c r="R519" i="20"/>
  <c r="S519" i="20"/>
  <c r="T519" i="20"/>
  <c r="U519" i="20"/>
  <c r="V519" i="20"/>
  <c r="C520" i="20"/>
  <c r="G520" i="20"/>
  <c r="H520" i="20"/>
  <c r="I520" i="20"/>
  <c r="J520" i="20"/>
  <c r="P520" i="20"/>
  <c r="Q520" i="20"/>
  <c r="R520" i="20"/>
  <c r="S520" i="20"/>
  <c r="T520" i="20"/>
  <c r="U520" i="20"/>
  <c r="V520" i="20"/>
  <c r="C521" i="20"/>
  <c r="G521" i="20"/>
  <c r="H521" i="20"/>
  <c r="I521" i="20"/>
  <c r="J521" i="20"/>
  <c r="P521" i="20"/>
  <c r="Q521" i="20"/>
  <c r="R521" i="20"/>
  <c r="S521" i="20"/>
  <c r="T521" i="20"/>
  <c r="U521" i="20"/>
  <c r="V521" i="20"/>
  <c r="C522" i="20"/>
  <c r="G522" i="20"/>
  <c r="H522" i="20"/>
  <c r="I522" i="20"/>
  <c r="J522" i="20"/>
  <c r="P522" i="20"/>
  <c r="Q522" i="20"/>
  <c r="R522" i="20"/>
  <c r="S522" i="20"/>
  <c r="T522" i="20"/>
  <c r="U522" i="20"/>
  <c r="V522" i="20"/>
  <c r="C523" i="20"/>
  <c r="G523" i="20"/>
  <c r="H523" i="20"/>
  <c r="I523" i="20"/>
  <c r="J523" i="20"/>
  <c r="P523" i="20"/>
  <c r="Q523" i="20"/>
  <c r="R523" i="20"/>
  <c r="S523" i="20"/>
  <c r="T523" i="20"/>
  <c r="U523" i="20"/>
  <c r="V523" i="20"/>
  <c r="C524" i="20"/>
  <c r="G524" i="20"/>
  <c r="H524" i="20"/>
  <c r="I524" i="20"/>
  <c r="J524" i="20"/>
  <c r="P524" i="20"/>
  <c r="Q524" i="20"/>
  <c r="R524" i="20"/>
  <c r="S524" i="20"/>
  <c r="T524" i="20"/>
  <c r="U524" i="20"/>
  <c r="V524" i="20"/>
  <c r="C525" i="20"/>
  <c r="G525" i="20"/>
  <c r="H525" i="20"/>
  <c r="I525" i="20"/>
  <c r="J525" i="20"/>
  <c r="P525" i="20"/>
  <c r="Q525" i="20"/>
  <c r="R525" i="20"/>
  <c r="S525" i="20"/>
  <c r="T525" i="20"/>
  <c r="U525" i="20"/>
  <c r="V525" i="20"/>
  <c r="C526" i="20"/>
  <c r="G526" i="20"/>
  <c r="H526" i="20"/>
  <c r="I526" i="20"/>
  <c r="J526" i="20"/>
  <c r="P526" i="20"/>
  <c r="Q526" i="20"/>
  <c r="R526" i="20"/>
  <c r="S526" i="20"/>
  <c r="T526" i="20"/>
  <c r="U526" i="20"/>
  <c r="V526" i="20"/>
  <c r="C527" i="20"/>
  <c r="G527" i="20"/>
  <c r="H527" i="20"/>
  <c r="I527" i="20"/>
  <c r="J527" i="20"/>
  <c r="P527" i="20"/>
  <c r="Q527" i="20"/>
  <c r="R527" i="20"/>
  <c r="S527" i="20"/>
  <c r="T527" i="20"/>
  <c r="U527" i="20"/>
  <c r="V527" i="20"/>
  <c r="C528" i="20"/>
  <c r="G528" i="20"/>
  <c r="H528" i="20"/>
  <c r="I528" i="20"/>
  <c r="J528" i="20"/>
  <c r="P528" i="20"/>
  <c r="Q528" i="20"/>
  <c r="R528" i="20"/>
  <c r="S528" i="20"/>
  <c r="T528" i="20"/>
  <c r="U528" i="20"/>
  <c r="V528" i="20"/>
  <c r="C529" i="20"/>
  <c r="G529" i="20"/>
  <c r="H529" i="20"/>
  <c r="I529" i="20"/>
  <c r="J529" i="20"/>
  <c r="P529" i="20"/>
  <c r="Q529" i="20"/>
  <c r="R529" i="20"/>
  <c r="S529" i="20"/>
  <c r="T529" i="20"/>
  <c r="U529" i="20"/>
  <c r="V529" i="20"/>
  <c r="C530" i="20"/>
  <c r="G530" i="20"/>
  <c r="H530" i="20"/>
  <c r="I530" i="20"/>
  <c r="J530" i="20"/>
  <c r="P530" i="20"/>
  <c r="Q530" i="20"/>
  <c r="R530" i="20"/>
  <c r="S530" i="20"/>
  <c r="T530" i="20"/>
  <c r="U530" i="20"/>
  <c r="V530" i="20"/>
  <c r="C531" i="20"/>
  <c r="G531" i="20"/>
  <c r="H531" i="20"/>
  <c r="I531" i="20"/>
  <c r="J531" i="20"/>
  <c r="P531" i="20"/>
  <c r="Q531" i="20"/>
  <c r="R531" i="20"/>
  <c r="S531" i="20"/>
  <c r="T531" i="20"/>
  <c r="U531" i="20"/>
  <c r="V531" i="20"/>
  <c r="C532" i="20"/>
  <c r="G532" i="20"/>
  <c r="H532" i="20"/>
  <c r="I532" i="20"/>
  <c r="J532" i="20"/>
  <c r="P532" i="20"/>
  <c r="Q532" i="20"/>
  <c r="R532" i="20"/>
  <c r="S532" i="20"/>
  <c r="T532" i="20"/>
  <c r="U532" i="20"/>
  <c r="V532" i="20"/>
  <c r="C533" i="20"/>
  <c r="G533" i="20"/>
  <c r="H533" i="20"/>
  <c r="I533" i="20"/>
  <c r="J533" i="20"/>
  <c r="P533" i="20"/>
  <c r="Q533" i="20"/>
  <c r="R533" i="20"/>
  <c r="S533" i="20"/>
  <c r="T533" i="20"/>
  <c r="U533" i="20"/>
  <c r="V533" i="20"/>
  <c r="C534" i="20"/>
  <c r="G534" i="20"/>
  <c r="H534" i="20"/>
  <c r="I534" i="20"/>
  <c r="J534" i="20"/>
  <c r="P534" i="20"/>
  <c r="Q534" i="20"/>
  <c r="R534" i="20"/>
  <c r="S534" i="20"/>
  <c r="T534" i="20"/>
  <c r="U534" i="20"/>
  <c r="V534" i="20"/>
  <c r="C535" i="20"/>
  <c r="G535" i="20"/>
  <c r="H535" i="20"/>
  <c r="I535" i="20"/>
  <c r="J535" i="20"/>
  <c r="P535" i="20"/>
  <c r="Q535" i="20"/>
  <c r="R535" i="20"/>
  <c r="S535" i="20"/>
  <c r="T535" i="20"/>
  <c r="U535" i="20"/>
  <c r="V535" i="20"/>
  <c r="C536" i="20"/>
  <c r="G536" i="20"/>
  <c r="H536" i="20"/>
  <c r="I536" i="20"/>
  <c r="J536" i="20"/>
  <c r="P536" i="20"/>
  <c r="Q536" i="20"/>
  <c r="R536" i="20"/>
  <c r="S536" i="20"/>
  <c r="T536" i="20"/>
  <c r="U536" i="20"/>
  <c r="V536" i="20"/>
  <c r="C537" i="20"/>
  <c r="G537" i="20"/>
  <c r="H537" i="20"/>
  <c r="I537" i="20"/>
  <c r="J537" i="20"/>
  <c r="P537" i="20"/>
  <c r="Q537" i="20"/>
  <c r="R537" i="20"/>
  <c r="S537" i="20"/>
  <c r="T537" i="20"/>
  <c r="U537" i="20"/>
  <c r="V537" i="20"/>
  <c r="C538" i="20"/>
  <c r="G538" i="20"/>
  <c r="H538" i="20"/>
  <c r="I538" i="20"/>
  <c r="J538" i="20"/>
  <c r="P538" i="20"/>
  <c r="Q538" i="20"/>
  <c r="R538" i="20"/>
  <c r="S538" i="20"/>
  <c r="T538" i="20"/>
  <c r="U538" i="20"/>
  <c r="V538" i="20"/>
  <c r="C539" i="20"/>
  <c r="G539" i="20"/>
  <c r="H539" i="20"/>
  <c r="I539" i="20"/>
  <c r="J539" i="20"/>
  <c r="P539" i="20"/>
  <c r="Q539" i="20"/>
  <c r="R539" i="20"/>
  <c r="S539" i="20"/>
  <c r="T539" i="20"/>
  <c r="U539" i="20"/>
  <c r="V539" i="20"/>
  <c r="C540" i="20"/>
  <c r="G540" i="20"/>
  <c r="H540" i="20"/>
  <c r="I540" i="20"/>
  <c r="J540" i="20"/>
  <c r="P540" i="20"/>
  <c r="Q540" i="20"/>
  <c r="R540" i="20"/>
  <c r="S540" i="20"/>
  <c r="T540" i="20"/>
  <c r="U540" i="20"/>
  <c r="V540" i="20"/>
  <c r="C541" i="20"/>
  <c r="G541" i="20"/>
  <c r="H541" i="20"/>
  <c r="I541" i="20"/>
  <c r="J541" i="20"/>
  <c r="P541" i="20"/>
  <c r="Q541" i="20"/>
  <c r="R541" i="20"/>
  <c r="S541" i="20"/>
  <c r="T541" i="20"/>
  <c r="U541" i="20"/>
  <c r="V541" i="20"/>
  <c r="C542" i="20"/>
  <c r="G542" i="20"/>
  <c r="H542" i="20"/>
  <c r="I542" i="20"/>
  <c r="J542" i="20"/>
  <c r="P542" i="20"/>
  <c r="Q542" i="20"/>
  <c r="R542" i="20"/>
  <c r="S542" i="20"/>
  <c r="T542" i="20"/>
  <c r="U542" i="20"/>
  <c r="V542" i="20"/>
  <c r="C543" i="20"/>
  <c r="G543" i="20"/>
  <c r="H543" i="20"/>
  <c r="I543" i="20"/>
  <c r="J543" i="20"/>
  <c r="P543" i="20"/>
  <c r="Q543" i="20"/>
  <c r="R543" i="20"/>
  <c r="S543" i="20"/>
  <c r="T543" i="20"/>
  <c r="U543" i="20"/>
  <c r="V543" i="20"/>
  <c r="C544" i="20"/>
  <c r="G544" i="20"/>
  <c r="H544" i="20"/>
  <c r="I544" i="20"/>
  <c r="J544" i="20"/>
  <c r="P544" i="20"/>
  <c r="Q544" i="20"/>
  <c r="R544" i="20"/>
  <c r="S544" i="20"/>
  <c r="T544" i="20"/>
  <c r="U544" i="20"/>
  <c r="V544" i="20"/>
  <c r="C545" i="20"/>
  <c r="G545" i="20"/>
  <c r="H545" i="20"/>
  <c r="I545" i="20"/>
  <c r="J545" i="20"/>
  <c r="P545" i="20"/>
  <c r="Q545" i="20"/>
  <c r="R545" i="20"/>
  <c r="S545" i="20"/>
  <c r="T545" i="20"/>
  <c r="U545" i="20"/>
  <c r="V545" i="20"/>
  <c r="C546" i="20"/>
  <c r="G546" i="20"/>
  <c r="H546" i="20"/>
  <c r="I546" i="20"/>
  <c r="J546" i="20"/>
  <c r="P546" i="20"/>
  <c r="Q546" i="20"/>
  <c r="R546" i="20"/>
  <c r="S546" i="20"/>
  <c r="T546" i="20"/>
  <c r="U546" i="20"/>
  <c r="V546" i="20"/>
  <c r="C547" i="20"/>
  <c r="G547" i="20"/>
  <c r="H547" i="20"/>
  <c r="I547" i="20"/>
  <c r="J547" i="20"/>
  <c r="P547" i="20"/>
  <c r="Q547" i="20"/>
  <c r="R547" i="20"/>
  <c r="S547" i="20"/>
  <c r="T547" i="20"/>
  <c r="U547" i="20"/>
  <c r="V547" i="20"/>
  <c r="C548" i="20"/>
  <c r="G548" i="20"/>
  <c r="H548" i="20"/>
  <c r="I548" i="20"/>
  <c r="J548" i="20"/>
  <c r="P548" i="20"/>
  <c r="Q548" i="20"/>
  <c r="R548" i="20"/>
  <c r="S548" i="20"/>
  <c r="T548" i="20"/>
  <c r="U548" i="20"/>
  <c r="V548" i="20"/>
  <c r="C549" i="20"/>
  <c r="G549" i="20"/>
  <c r="H549" i="20"/>
  <c r="I549" i="20"/>
  <c r="J549" i="20"/>
  <c r="P549" i="20"/>
  <c r="Q549" i="20"/>
  <c r="R549" i="20"/>
  <c r="S549" i="20"/>
  <c r="T549" i="20"/>
  <c r="U549" i="20"/>
  <c r="V549" i="20"/>
  <c r="C550" i="20"/>
  <c r="G550" i="20"/>
  <c r="H550" i="20"/>
  <c r="I550" i="20"/>
  <c r="J550" i="20"/>
  <c r="P550" i="20"/>
  <c r="Q550" i="20"/>
  <c r="R550" i="20"/>
  <c r="S550" i="20"/>
  <c r="T550" i="20"/>
  <c r="U550" i="20"/>
  <c r="V550" i="20"/>
  <c r="C551" i="20"/>
  <c r="G551" i="20"/>
  <c r="H551" i="20"/>
  <c r="I551" i="20"/>
  <c r="J551" i="20"/>
  <c r="P551" i="20"/>
  <c r="Q551" i="20"/>
  <c r="R551" i="20"/>
  <c r="S551" i="20"/>
  <c r="T551" i="20"/>
  <c r="U551" i="20"/>
  <c r="V551" i="20"/>
  <c r="C552" i="20"/>
  <c r="G552" i="20"/>
  <c r="H552" i="20"/>
  <c r="I552" i="20"/>
  <c r="J552" i="20"/>
  <c r="P552" i="20"/>
  <c r="Q552" i="20"/>
  <c r="R552" i="20"/>
  <c r="S552" i="20"/>
  <c r="T552" i="20"/>
  <c r="U552" i="20"/>
  <c r="V552" i="20"/>
  <c r="C553" i="20"/>
  <c r="G553" i="20"/>
  <c r="H553" i="20"/>
  <c r="I553" i="20"/>
  <c r="J553" i="20"/>
  <c r="P553" i="20"/>
  <c r="Q553" i="20"/>
  <c r="R553" i="20"/>
  <c r="S553" i="20"/>
  <c r="T553" i="20"/>
  <c r="U553" i="20"/>
  <c r="V553" i="20"/>
  <c r="C554" i="20"/>
  <c r="G554" i="20"/>
  <c r="H554" i="20"/>
  <c r="I554" i="20"/>
  <c r="J554" i="20"/>
  <c r="P554" i="20"/>
  <c r="Q554" i="20"/>
  <c r="R554" i="20"/>
  <c r="S554" i="20"/>
  <c r="T554" i="20"/>
  <c r="U554" i="20"/>
  <c r="V554" i="20"/>
  <c r="C555" i="20"/>
  <c r="G555" i="20"/>
  <c r="H555" i="20"/>
  <c r="I555" i="20"/>
  <c r="J555" i="20"/>
  <c r="P555" i="20"/>
  <c r="Q555" i="20"/>
  <c r="R555" i="20"/>
  <c r="S555" i="20"/>
  <c r="T555" i="20"/>
  <c r="U555" i="20"/>
  <c r="V555" i="20"/>
  <c r="C556" i="20"/>
  <c r="G556" i="20"/>
  <c r="H556" i="20"/>
  <c r="I556" i="20"/>
  <c r="J556" i="20"/>
  <c r="P556" i="20"/>
  <c r="Q556" i="20"/>
  <c r="R556" i="20"/>
  <c r="S556" i="20"/>
  <c r="T556" i="20"/>
  <c r="U556" i="20"/>
  <c r="V556" i="20"/>
  <c r="C557" i="20"/>
  <c r="G557" i="20"/>
  <c r="H557" i="20"/>
  <c r="I557" i="20"/>
  <c r="J557" i="20"/>
  <c r="P557" i="20"/>
  <c r="Q557" i="20"/>
  <c r="R557" i="20"/>
  <c r="S557" i="20"/>
  <c r="T557" i="20"/>
  <c r="U557" i="20"/>
  <c r="V557" i="20"/>
  <c r="C558" i="20"/>
  <c r="G558" i="20"/>
  <c r="H558" i="20"/>
  <c r="I558" i="20"/>
  <c r="J558" i="20"/>
  <c r="P558" i="20"/>
  <c r="Q558" i="20"/>
  <c r="R558" i="20"/>
  <c r="S558" i="20"/>
  <c r="T558" i="20"/>
  <c r="U558" i="20"/>
  <c r="V558" i="20"/>
  <c r="C559" i="20"/>
  <c r="G559" i="20"/>
  <c r="H559" i="20"/>
  <c r="I559" i="20"/>
  <c r="J559" i="20"/>
  <c r="P559" i="20"/>
  <c r="Q559" i="20"/>
  <c r="R559" i="20"/>
  <c r="S559" i="20"/>
  <c r="T559" i="20"/>
  <c r="U559" i="20"/>
  <c r="V559" i="20"/>
  <c r="C560" i="20"/>
  <c r="G560" i="20"/>
  <c r="H560" i="20"/>
  <c r="I560" i="20"/>
  <c r="J560" i="20"/>
  <c r="P560" i="20"/>
  <c r="Q560" i="20"/>
  <c r="R560" i="20"/>
  <c r="S560" i="20"/>
  <c r="T560" i="20"/>
  <c r="U560" i="20"/>
  <c r="V560" i="20"/>
  <c r="C561" i="20"/>
  <c r="G561" i="20"/>
  <c r="H561" i="20"/>
  <c r="I561" i="20"/>
  <c r="J561" i="20"/>
  <c r="P561" i="20"/>
  <c r="Q561" i="20"/>
  <c r="R561" i="20"/>
  <c r="S561" i="20"/>
  <c r="T561" i="20"/>
  <c r="U561" i="20"/>
  <c r="V561" i="20"/>
  <c r="C562" i="20"/>
  <c r="G562" i="20"/>
  <c r="H562" i="20"/>
  <c r="I562" i="20"/>
  <c r="J562" i="20"/>
  <c r="P562" i="20"/>
  <c r="Q562" i="20"/>
  <c r="R562" i="20"/>
  <c r="S562" i="20"/>
  <c r="T562" i="20"/>
  <c r="U562" i="20"/>
  <c r="V562" i="20"/>
  <c r="C563" i="20"/>
  <c r="G563" i="20"/>
  <c r="H563" i="20"/>
  <c r="I563" i="20"/>
  <c r="J563" i="20"/>
  <c r="P563" i="20"/>
  <c r="Q563" i="20"/>
  <c r="R563" i="20"/>
  <c r="S563" i="20"/>
  <c r="T563" i="20"/>
  <c r="U563" i="20"/>
  <c r="V563" i="20"/>
  <c r="C564" i="20"/>
  <c r="G564" i="20"/>
  <c r="H564" i="20"/>
  <c r="I564" i="20"/>
  <c r="J564" i="20"/>
  <c r="P564" i="20"/>
  <c r="Q564" i="20"/>
  <c r="R564" i="20"/>
  <c r="S564" i="20"/>
  <c r="T564" i="20"/>
  <c r="U564" i="20"/>
  <c r="V564" i="20"/>
  <c r="C565" i="20"/>
  <c r="G565" i="20"/>
  <c r="H565" i="20"/>
  <c r="I565" i="20"/>
  <c r="J565" i="20"/>
  <c r="P565" i="20"/>
  <c r="Q565" i="20"/>
  <c r="R565" i="20"/>
  <c r="S565" i="20"/>
  <c r="T565" i="20"/>
  <c r="U565" i="20"/>
  <c r="V565" i="20"/>
  <c r="C566" i="20"/>
  <c r="G566" i="20"/>
  <c r="H566" i="20"/>
  <c r="I566" i="20"/>
  <c r="J566" i="20"/>
  <c r="P566" i="20"/>
  <c r="Q566" i="20"/>
  <c r="R566" i="20"/>
  <c r="S566" i="20"/>
  <c r="T566" i="20"/>
  <c r="U566" i="20"/>
  <c r="V566" i="20"/>
  <c r="C567" i="20"/>
  <c r="G567" i="20"/>
  <c r="H567" i="20"/>
  <c r="I567" i="20"/>
  <c r="J567" i="20"/>
  <c r="P567" i="20"/>
  <c r="Q567" i="20"/>
  <c r="R567" i="20"/>
  <c r="S567" i="20"/>
  <c r="T567" i="20"/>
  <c r="U567" i="20"/>
  <c r="V567" i="20"/>
  <c r="C568" i="20"/>
  <c r="G568" i="20"/>
  <c r="H568" i="20"/>
  <c r="I568" i="20"/>
  <c r="J568" i="20"/>
  <c r="P568" i="20"/>
  <c r="Q568" i="20"/>
  <c r="R568" i="20"/>
  <c r="S568" i="20"/>
  <c r="T568" i="20"/>
  <c r="U568" i="20"/>
  <c r="V568" i="20"/>
  <c r="C569" i="20"/>
  <c r="G569" i="20"/>
  <c r="H569" i="20"/>
  <c r="I569" i="20"/>
  <c r="J569" i="20"/>
  <c r="P569" i="20"/>
  <c r="Q569" i="20"/>
  <c r="R569" i="20"/>
  <c r="S569" i="20"/>
  <c r="T569" i="20"/>
  <c r="U569" i="20"/>
  <c r="V569" i="20"/>
  <c r="C570" i="20"/>
  <c r="G570" i="20"/>
  <c r="H570" i="20"/>
  <c r="I570" i="20"/>
  <c r="J570" i="20"/>
  <c r="P570" i="20"/>
  <c r="Q570" i="20"/>
  <c r="R570" i="20"/>
  <c r="S570" i="20"/>
  <c r="T570" i="20"/>
  <c r="U570" i="20"/>
  <c r="V570" i="20"/>
  <c r="C571" i="20"/>
  <c r="G571" i="20"/>
  <c r="H571" i="20"/>
  <c r="I571" i="20"/>
  <c r="J571" i="20"/>
  <c r="P571" i="20"/>
  <c r="Q571" i="20"/>
  <c r="R571" i="20"/>
  <c r="S571" i="20"/>
  <c r="T571" i="20"/>
  <c r="U571" i="20"/>
  <c r="V571" i="20"/>
  <c r="C572" i="20"/>
  <c r="G572" i="20"/>
  <c r="H572" i="20"/>
  <c r="I572" i="20"/>
  <c r="J572" i="20"/>
  <c r="P572" i="20"/>
  <c r="Q572" i="20"/>
  <c r="R572" i="20"/>
  <c r="S572" i="20"/>
  <c r="T572" i="20"/>
  <c r="U572" i="20"/>
  <c r="V572" i="20"/>
  <c r="C573" i="20"/>
  <c r="G573" i="20"/>
  <c r="H573" i="20"/>
  <c r="I573" i="20"/>
  <c r="J573" i="20"/>
  <c r="P573" i="20"/>
  <c r="Q573" i="20"/>
  <c r="R573" i="20"/>
  <c r="S573" i="20"/>
  <c r="T573" i="20"/>
  <c r="U573" i="20"/>
  <c r="V573" i="20"/>
  <c r="C574" i="20"/>
  <c r="G574" i="20"/>
  <c r="H574" i="20"/>
  <c r="I574" i="20"/>
  <c r="J574" i="20"/>
  <c r="P574" i="20"/>
  <c r="Q574" i="20"/>
  <c r="R574" i="20"/>
  <c r="S574" i="20"/>
  <c r="T574" i="20"/>
  <c r="U574" i="20"/>
  <c r="V574" i="20"/>
  <c r="C575" i="20"/>
  <c r="G575" i="20"/>
  <c r="H575" i="20"/>
  <c r="I575" i="20"/>
  <c r="J575" i="20"/>
  <c r="P575" i="20"/>
  <c r="Q575" i="20"/>
  <c r="R575" i="20"/>
  <c r="S575" i="20"/>
  <c r="T575" i="20"/>
  <c r="U575" i="20"/>
  <c r="V575" i="20"/>
  <c r="C576" i="20"/>
  <c r="G576" i="20"/>
  <c r="H576" i="20"/>
  <c r="I576" i="20"/>
  <c r="J576" i="20"/>
  <c r="P576" i="20"/>
  <c r="Q576" i="20"/>
  <c r="R576" i="20"/>
  <c r="S576" i="20"/>
  <c r="T576" i="20"/>
  <c r="U576" i="20"/>
  <c r="V576" i="20"/>
  <c r="C577" i="20"/>
  <c r="G577" i="20"/>
  <c r="H577" i="20"/>
  <c r="I577" i="20"/>
  <c r="J577" i="20"/>
  <c r="P577" i="20"/>
  <c r="Q577" i="20"/>
  <c r="R577" i="20"/>
  <c r="S577" i="20"/>
  <c r="T577" i="20"/>
  <c r="U577" i="20"/>
  <c r="V577" i="20"/>
  <c r="C578" i="20"/>
  <c r="G578" i="20"/>
  <c r="H578" i="20"/>
  <c r="I578" i="20"/>
  <c r="J578" i="20"/>
  <c r="P578" i="20"/>
  <c r="Q578" i="20"/>
  <c r="R578" i="20"/>
  <c r="S578" i="20"/>
  <c r="T578" i="20"/>
  <c r="U578" i="20"/>
  <c r="V578" i="20"/>
  <c r="C579" i="20"/>
  <c r="G579" i="20"/>
  <c r="H579" i="20"/>
  <c r="I579" i="20"/>
  <c r="J579" i="20"/>
  <c r="P579" i="20"/>
  <c r="Q579" i="20"/>
  <c r="R579" i="20"/>
  <c r="S579" i="20"/>
  <c r="T579" i="20"/>
  <c r="U579" i="20"/>
  <c r="V579" i="20"/>
  <c r="C580" i="20"/>
  <c r="G580" i="20"/>
  <c r="H580" i="20"/>
  <c r="I580" i="20"/>
  <c r="J580" i="20"/>
  <c r="P580" i="20"/>
  <c r="Q580" i="20"/>
  <c r="R580" i="20"/>
  <c r="S580" i="20"/>
  <c r="T580" i="20"/>
  <c r="U580" i="20"/>
  <c r="V580" i="20"/>
  <c r="C581" i="20"/>
  <c r="G581" i="20"/>
  <c r="H581" i="20"/>
  <c r="I581" i="20"/>
  <c r="J581" i="20"/>
  <c r="P581" i="20"/>
  <c r="Q581" i="20"/>
  <c r="R581" i="20"/>
  <c r="S581" i="20"/>
  <c r="T581" i="20"/>
  <c r="U581" i="20"/>
  <c r="V581" i="20"/>
  <c r="C582" i="20"/>
  <c r="G582" i="20"/>
  <c r="H582" i="20"/>
  <c r="I582" i="20"/>
  <c r="J582" i="20"/>
  <c r="P582" i="20"/>
  <c r="Q582" i="20"/>
  <c r="R582" i="20"/>
  <c r="S582" i="20"/>
  <c r="T582" i="20"/>
  <c r="U582" i="20"/>
  <c r="V582" i="20"/>
  <c r="C583" i="20"/>
  <c r="G583" i="20"/>
  <c r="H583" i="20"/>
  <c r="I583" i="20"/>
  <c r="J583" i="20"/>
  <c r="P583" i="20"/>
  <c r="Q583" i="20"/>
  <c r="R583" i="20"/>
  <c r="S583" i="20"/>
  <c r="T583" i="20"/>
  <c r="U583" i="20"/>
  <c r="V583" i="20"/>
  <c r="C584" i="20"/>
  <c r="G584" i="20"/>
  <c r="H584" i="20"/>
  <c r="I584" i="20"/>
  <c r="J584" i="20"/>
  <c r="P584" i="20"/>
  <c r="Q584" i="20"/>
  <c r="R584" i="20"/>
  <c r="S584" i="20"/>
  <c r="T584" i="20"/>
  <c r="U584" i="20"/>
  <c r="V584" i="20"/>
  <c r="C585" i="20"/>
  <c r="G585" i="20"/>
  <c r="H585" i="20"/>
  <c r="I585" i="20"/>
  <c r="J585" i="20"/>
  <c r="P585" i="20"/>
  <c r="Q585" i="20"/>
  <c r="R585" i="20"/>
  <c r="S585" i="20"/>
  <c r="T585" i="20"/>
  <c r="U585" i="20"/>
  <c r="V585" i="20"/>
  <c r="C586" i="20"/>
  <c r="G586" i="20"/>
  <c r="H586" i="20"/>
  <c r="I586" i="20"/>
  <c r="J586" i="20"/>
  <c r="P586" i="20"/>
  <c r="Q586" i="20"/>
  <c r="R586" i="20"/>
  <c r="S586" i="20"/>
  <c r="T586" i="20"/>
  <c r="U586" i="20"/>
  <c r="V586" i="20"/>
  <c r="C587" i="20"/>
  <c r="G587" i="20"/>
  <c r="H587" i="20"/>
  <c r="I587" i="20"/>
  <c r="J587" i="20"/>
  <c r="P587" i="20"/>
  <c r="Q587" i="20"/>
  <c r="R587" i="20"/>
  <c r="S587" i="20"/>
  <c r="T587" i="20"/>
  <c r="U587" i="20"/>
  <c r="V587" i="20"/>
  <c r="C588" i="20"/>
  <c r="G588" i="20"/>
  <c r="H588" i="20"/>
  <c r="I588" i="20"/>
  <c r="J588" i="20"/>
  <c r="P588" i="20"/>
  <c r="Q588" i="20"/>
  <c r="R588" i="20"/>
  <c r="S588" i="20"/>
  <c r="T588" i="20"/>
  <c r="U588" i="20"/>
  <c r="V588" i="20"/>
  <c r="C589" i="20"/>
  <c r="G589" i="20"/>
  <c r="H589" i="20"/>
  <c r="I589" i="20"/>
  <c r="J589" i="20"/>
  <c r="P589" i="20"/>
  <c r="Q589" i="20"/>
  <c r="R589" i="20"/>
  <c r="S589" i="20"/>
  <c r="T589" i="20"/>
  <c r="U589" i="20"/>
  <c r="V589" i="20"/>
  <c r="C590" i="20"/>
  <c r="G590" i="20"/>
  <c r="H590" i="20"/>
  <c r="I590" i="20"/>
  <c r="J590" i="20"/>
  <c r="P590" i="20"/>
  <c r="Q590" i="20"/>
  <c r="R590" i="20"/>
  <c r="S590" i="20"/>
  <c r="T590" i="20"/>
  <c r="U590" i="20"/>
  <c r="V590" i="20"/>
  <c r="C591" i="20"/>
  <c r="G591" i="20"/>
  <c r="H591" i="20"/>
  <c r="I591" i="20"/>
  <c r="J591" i="20"/>
  <c r="P591" i="20"/>
  <c r="Q591" i="20"/>
  <c r="R591" i="20"/>
  <c r="S591" i="20"/>
  <c r="T591" i="20"/>
  <c r="U591" i="20"/>
  <c r="V591" i="20"/>
  <c r="C592" i="20"/>
  <c r="G592" i="20"/>
  <c r="H592" i="20"/>
  <c r="I592" i="20"/>
  <c r="J592" i="20"/>
  <c r="P592" i="20"/>
  <c r="Q592" i="20"/>
  <c r="R592" i="20"/>
  <c r="S592" i="20"/>
  <c r="T592" i="20"/>
  <c r="U592" i="20"/>
  <c r="V592" i="20"/>
  <c r="C593" i="20"/>
  <c r="G593" i="20"/>
  <c r="H593" i="20"/>
  <c r="I593" i="20"/>
  <c r="J593" i="20"/>
  <c r="P593" i="20"/>
  <c r="Q593" i="20"/>
  <c r="R593" i="20"/>
  <c r="S593" i="20"/>
  <c r="T593" i="20"/>
  <c r="U593" i="20"/>
  <c r="V593" i="20"/>
  <c r="C594" i="20"/>
  <c r="G594" i="20"/>
  <c r="H594" i="20"/>
  <c r="I594" i="20"/>
  <c r="J594" i="20"/>
  <c r="P594" i="20"/>
  <c r="Q594" i="20"/>
  <c r="R594" i="20"/>
  <c r="S594" i="20"/>
  <c r="T594" i="20"/>
  <c r="U594" i="20"/>
  <c r="V594" i="20"/>
  <c r="C595" i="20"/>
  <c r="G595" i="20"/>
  <c r="H595" i="20"/>
  <c r="I595" i="20"/>
  <c r="J595" i="20"/>
  <c r="P595" i="20"/>
  <c r="Q595" i="20"/>
  <c r="R595" i="20"/>
  <c r="S595" i="20"/>
  <c r="T595" i="20"/>
  <c r="U595" i="20"/>
  <c r="V595" i="20"/>
  <c r="C596" i="20"/>
  <c r="G596" i="20"/>
  <c r="H596" i="20"/>
  <c r="I596" i="20"/>
  <c r="J596" i="20"/>
  <c r="P596" i="20"/>
  <c r="Q596" i="20"/>
  <c r="R596" i="20"/>
  <c r="S596" i="20"/>
  <c r="T596" i="20"/>
  <c r="U596" i="20"/>
  <c r="V596" i="20"/>
  <c r="C597" i="20"/>
  <c r="G597" i="20"/>
  <c r="H597" i="20"/>
  <c r="I597" i="20"/>
  <c r="J597" i="20"/>
  <c r="P597" i="20"/>
  <c r="Q597" i="20"/>
  <c r="R597" i="20"/>
  <c r="S597" i="20"/>
  <c r="T597" i="20"/>
  <c r="U597" i="20"/>
  <c r="V597" i="20"/>
  <c r="C598" i="20"/>
  <c r="G598" i="20"/>
  <c r="H598" i="20"/>
  <c r="I598" i="20"/>
  <c r="J598" i="20"/>
  <c r="P598" i="20"/>
  <c r="Q598" i="20"/>
  <c r="R598" i="20"/>
  <c r="S598" i="20"/>
  <c r="T598" i="20"/>
  <c r="U598" i="20"/>
  <c r="V598" i="20"/>
  <c r="C599" i="20"/>
  <c r="G599" i="20"/>
  <c r="H599" i="20"/>
  <c r="I599" i="20"/>
  <c r="J599" i="20"/>
  <c r="P599" i="20"/>
  <c r="Q599" i="20"/>
  <c r="R599" i="20"/>
  <c r="S599" i="20"/>
  <c r="T599" i="20"/>
  <c r="U599" i="20"/>
  <c r="V599" i="20"/>
  <c r="C600" i="20"/>
  <c r="G600" i="20"/>
  <c r="H600" i="20"/>
  <c r="I600" i="20"/>
  <c r="J600" i="20"/>
  <c r="P600" i="20"/>
  <c r="Q600" i="20"/>
  <c r="R600" i="20"/>
  <c r="S600" i="20"/>
  <c r="T600" i="20"/>
  <c r="U600" i="20"/>
  <c r="V600" i="20"/>
  <c r="C601" i="20"/>
  <c r="G601" i="20"/>
  <c r="H601" i="20"/>
  <c r="I601" i="20"/>
  <c r="J601" i="20"/>
  <c r="P601" i="20"/>
  <c r="Q601" i="20"/>
  <c r="R601" i="20"/>
  <c r="S601" i="20"/>
  <c r="T601" i="20"/>
  <c r="U601" i="20"/>
  <c r="V601" i="20"/>
  <c r="C602" i="20"/>
  <c r="G602" i="20"/>
  <c r="H602" i="20"/>
  <c r="I602" i="20"/>
  <c r="J602" i="20"/>
  <c r="P602" i="20"/>
  <c r="Q602" i="20"/>
  <c r="R602" i="20"/>
  <c r="S602" i="20"/>
  <c r="T602" i="20"/>
  <c r="U602" i="20"/>
  <c r="V602" i="20"/>
  <c r="C603" i="20"/>
  <c r="G603" i="20"/>
  <c r="H603" i="20"/>
  <c r="I603" i="20"/>
  <c r="J603" i="20"/>
  <c r="P603" i="20"/>
  <c r="Q603" i="20"/>
  <c r="R603" i="20"/>
  <c r="S603" i="20"/>
  <c r="T603" i="20"/>
  <c r="U603" i="20"/>
  <c r="V603" i="20"/>
  <c r="C604" i="20"/>
  <c r="G604" i="20"/>
  <c r="H604" i="20"/>
  <c r="I604" i="20"/>
  <c r="J604" i="20"/>
  <c r="P604" i="20"/>
  <c r="Q604" i="20"/>
  <c r="R604" i="20"/>
  <c r="S604" i="20"/>
  <c r="T604" i="20"/>
  <c r="U604" i="20"/>
  <c r="V604" i="20"/>
  <c r="C605" i="20"/>
  <c r="G605" i="20"/>
  <c r="H605" i="20"/>
  <c r="I605" i="20"/>
  <c r="J605" i="20"/>
  <c r="P605" i="20"/>
  <c r="Q605" i="20"/>
  <c r="R605" i="20"/>
  <c r="S605" i="20"/>
  <c r="T605" i="20"/>
  <c r="U605" i="20"/>
  <c r="V605" i="20"/>
  <c r="C606" i="20"/>
  <c r="G606" i="20"/>
  <c r="H606" i="20"/>
  <c r="I606" i="20"/>
  <c r="J606" i="20"/>
  <c r="P606" i="20"/>
  <c r="Q606" i="20"/>
  <c r="R606" i="20"/>
  <c r="S606" i="20"/>
  <c r="T606" i="20"/>
  <c r="U606" i="20"/>
  <c r="V606" i="20"/>
  <c r="C607" i="20"/>
  <c r="G607" i="20"/>
  <c r="H607" i="20"/>
  <c r="I607" i="20"/>
  <c r="J607" i="20"/>
  <c r="P607" i="20"/>
  <c r="Q607" i="20"/>
  <c r="R607" i="20"/>
  <c r="S607" i="20"/>
  <c r="T607" i="20"/>
  <c r="U607" i="20"/>
  <c r="V607" i="20"/>
  <c r="C608" i="20"/>
  <c r="G608" i="20"/>
  <c r="H608" i="20"/>
  <c r="I608" i="20"/>
  <c r="J608" i="20"/>
  <c r="P608" i="20"/>
  <c r="Q608" i="20"/>
  <c r="R608" i="20"/>
  <c r="S608" i="20"/>
  <c r="T608" i="20"/>
  <c r="U608" i="20"/>
  <c r="V608" i="20"/>
  <c r="C609" i="20"/>
  <c r="G609" i="20"/>
  <c r="H609" i="20"/>
  <c r="I609" i="20"/>
  <c r="J609" i="20"/>
  <c r="P609" i="20"/>
  <c r="Q609" i="20"/>
  <c r="R609" i="20"/>
  <c r="S609" i="20"/>
  <c r="T609" i="20"/>
  <c r="U609" i="20"/>
  <c r="V609" i="20"/>
  <c r="C610" i="20"/>
  <c r="G610" i="20"/>
  <c r="H610" i="20"/>
  <c r="I610" i="20"/>
  <c r="J610" i="20"/>
  <c r="P610" i="20"/>
  <c r="Q610" i="20"/>
  <c r="R610" i="20"/>
  <c r="S610" i="20"/>
  <c r="T610" i="20"/>
  <c r="U610" i="20"/>
  <c r="V610" i="20"/>
  <c r="C611" i="20"/>
  <c r="G611" i="20"/>
  <c r="H611" i="20"/>
  <c r="I611" i="20"/>
  <c r="J611" i="20"/>
  <c r="P611" i="20"/>
  <c r="Q611" i="20"/>
  <c r="R611" i="20"/>
  <c r="S611" i="20"/>
  <c r="T611" i="20"/>
  <c r="U611" i="20"/>
  <c r="V611" i="20"/>
  <c r="C612" i="20"/>
  <c r="G612" i="20"/>
  <c r="H612" i="20"/>
  <c r="I612" i="20"/>
  <c r="J612" i="20"/>
  <c r="P612" i="20"/>
  <c r="Q612" i="20"/>
  <c r="R612" i="20"/>
  <c r="S612" i="20"/>
  <c r="T612" i="20"/>
  <c r="U612" i="20"/>
  <c r="V612" i="20"/>
  <c r="C613" i="20"/>
  <c r="G613" i="20"/>
  <c r="H613" i="20"/>
  <c r="I613" i="20"/>
  <c r="J613" i="20"/>
  <c r="P613" i="20"/>
  <c r="Q613" i="20"/>
  <c r="R613" i="20"/>
  <c r="S613" i="20"/>
  <c r="T613" i="20"/>
  <c r="U613" i="20"/>
  <c r="V613" i="20"/>
  <c r="C614" i="20"/>
  <c r="G614" i="20"/>
  <c r="H614" i="20"/>
  <c r="I614" i="20"/>
  <c r="J614" i="20"/>
  <c r="P614" i="20"/>
  <c r="Q614" i="20"/>
  <c r="R614" i="20"/>
  <c r="S614" i="20"/>
  <c r="T614" i="20"/>
  <c r="U614" i="20"/>
  <c r="V614" i="20"/>
  <c r="C615" i="20"/>
  <c r="G615" i="20"/>
  <c r="H615" i="20"/>
  <c r="I615" i="20"/>
  <c r="J615" i="20"/>
  <c r="P615" i="20"/>
  <c r="Q615" i="20"/>
  <c r="R615" i="20"/>
  <c r="S615" i="20"/>
  <c r="T615" i="20"/>
  <c r="U615" i="20"/>
  <c r="V615" i="20"/>
  <c r="C616" i="20"/>
  <c r="G616" i="20"/>
  <c r="H616" i="20"/>
  <c r="I616" i="20"/>
  <c r="J616" i="20"/>
  <c r="P616" i="20"/>
  <c r="Q616" i="20"/>
  <c r="R616" i="20"/>
  <c r="S616" i="20"/>
  <c r="T616" i="20"/>
  <c r="U616" i="20"/>
  <c r="V616" i="20"/>
  <c r="C617" i="20"/>
  <c r="G617" i="20"/>
  <c r="H617" i="20"/>
  <c r="I617" i="20"/>
  <c r="J617" i="20"/>
  <c r="P617" i="20"/>
  <c r="Q617" i="20"/>
  <c r="R617" i="20"/>
  <c r="S617" i="20"/>
  <c r="T617" i="20"/>
  <c r="U617" i="20"/>
  <c r="V617" i="20"/>
  <c r="C618" i="20"/>
  <c r="G618" i="20"/>
  <c r="H618" i="20"/>
  <c r="I618" i="20"/>
  <c r="J618" i="20"/>
  <c r="P618" i="20"/>
  <c r="Q618" i="20"/>
  <c r="R618" i="20"/>
  <c r="S618" i="20"/>
  <c r="T618" i="20"/>
  <c r="U618" i="20"/>
  <c r="V618" i="20"/>
  <c r="C619" i="20"/>
  <c r="G619" i="20"/>
  <c r="H619" i="20"/>
  <c r="I619" i="20"/>
  <c r="J619" i="20"/>
  <c r="P619" i="20"/>
  <c r="Q619" i="20"/>
  <c r="R619" i="20"/>
  <c r="S619" i="20"/>
  <c r="T619" i="20"/>
  <c r="U619" i="20"/>
  <c r="V619" i="20"/>
  <c r="C620" i="20"/>
  <c r="G620" i="20"/>
  <c r="H620" i="20"/>
  <c r="I620" i="20"/>
  <c r="J620" i="20"/>
  <c r="P620" i="20"/>
  <c r="Q620" i="20"/>
  <c r="R620" i="20"/>
  <c r="S620" i="20"/>
  <c r="T620" i="20"/>
  <c r="U620" i="20"/>
  <c r="V620" i="20"/>
  <c r="C621" i="20"/>
  <c r="G621" i="20"/>
  <c r="H621" i="20"/>
  <c r="I621" i="20"/>
  <c r="J621" i="20"/>
  <c r="P621" i="20"/>
  <c r="Q621" i="20"/>
  <c r="R621" i="20"/>
  <c r="S621" i="20"/>
  <c r="T621" i="20"/>
  <c r="U621" i="20"/>
  <c r="V621" i="20"/>
  <c r="C622" i="20"/>
  <c r="G622" i="20"/>
  <c r="H622" i="20"/>
  <c r="I622" i="20"/>
  <c r="J622" i="20"/>
  <c r="P622" i="20"/>
  <c r="Q622" i="20"/>
  <c r="R622" i="20"/>
  <c r="S622" i="20"/>
  <c r="T622" i="20"/>
  <c r="U622" i="20"/>
  <c r="V622" i="20"/>
  <c r="C623" i="20"/>
  <c r="G623" i="20"/>
  <c r="H623" i="20"/>
  <c r="I623" i="20"/>
  <c r="J623" i="20"/>
  <c r="P623" i="20"/>
  <c r="Q623" i="20"/>
  <c r="R623" i="20"/>
  <c r="S623" i="20"/>
  <c r="T623" i="20"/>
  <c r="U623" i="20"/>
  <c r="V623" i="20"/>
  <c r="C624" i="20"/>
  <c r="G624" i="20"/>
  <c r="H624" i="20"/>
  <c r="I624" i="20"/>
  <c r="J624" i="20"/>
  <c r="P624" i="20"/>
  <c r="Q624" i="20"/>
  <c r="R624" i="20"/>
  <c r="S624" i="20"/>
  <c r="T624" i="20"/>
  <c r="U624" i="20"/>
  <c r="V624" i="20"/>
  <c r="C625" i="20"/>
  <c r="G625" i="20"/>
  <c r="H625" i="20"/>
  <c r="I625" i="20"/>
  <c r="J625" i="20"/>
  <c r="P625" i="20"/>
  <c r="Q625" i="20"/>
  <c r="R625" i="20"/>
  <c r="S625" i="20"/>
  <c r="T625" i="20"/>
  <c r="U625" i="20"/>
  <c r="V625" i="20"/>
  <c r="C626" i="20"/>
  <c r="G626" i="20"/>
  <c r="H626" i="20"/>
  <c r="I626" i="20"/>
  <c r="J626" i="20"/>
  <c r="P626" i="20"/>
  <c r="Q626" i="20"/>
  <c r="R626" i="20"/>
  <c r="S626" i="20"/>
  <c r="T626" i="20"/>
  <c r="U626" i="20"/>
  <c r="V626" i="20"/>
  <c r="C627" i="20"/>
  <c r="G627" i="20"/>
  <c r="H627" i="20"/>
  <c r="I627" i="20"/>
  <c r="J627" i="20"/>
  <c r="P627" i="20"/>
  <c r="Q627" i="20"/>
  <c r="R627" i="20"/>
  <c r="S627" i="20"/>
  <c r="T627" i="20"/>
  <c r="U627" i="20"/>
  <c r="V627" i="20"/>
  <c r="C628" i="20"/>
  <c r="G628" i="20"/>
  <c r="H628" i="20"/>
  <c r="I628" i="20"/>
  <c r="J628" i="20"/>
  <c r="P628" i="20"/>
  <c r="Q628" i="20"/>
  <c r="R628" i="20"/>
  <c r="S628" i="20"/>
  <c r="T628" i="20"/>
  <c r="U628" i="20"/>
  <c r="V628" i="20"/>
  <c r="C629" i="20"/>
  <c r="G629" i="20"/>
  <c r="H629" i="20"/>
  <c r="I629" i="20"/>
  <c r="J629" i="20"/>
  <c r="P629" i="20"/>
  <c r="Q629" i="20"/>
  <c r="R629" i="20"/>
  <c r="S629" i="20"/>
  <c r="T629" i="20"/>
  <c r="U629" i="20"/>
  <c r="V629" i="20"/>
  <c r="C630" i="20"/>
  <c r="G630" i="20"/>
  <c r="H630" i="20"/>
  <c r="I630" i="20"/>
  <c r="J630" i="20"/>
  <c r="P630" i="20"/>
  <c r="Q630" i="20"/>
  <c r="R630" i="20"/>
  <c r="S630" i="20"/>
  <c r="T630" i="20"/>
  <c r="U630" i="20"/>
  <c r="V630" i="20"/>
  <c r="C631" i="20"/>
  <c r="G631" i="20"/>
  <c r="H631" i="20"/>
  <c r="I631" i="20"/>
  <c r="J631" i="20"/>
  <c r="P631" i="20"/>
  <c r="Q631" i="20"/>
  <c r="R631" i="20"/>
  <c r="S631" i="20"/>
  <c r="T631" i="20"/>
  <c r="U631" i="20"/>
  <c r="V631" i="20"/>
  <c r="C632" i="20"/>
  <c r="G632" i="20"/>
  <c r="H632" i="20"/>
  <c r="I632" i="20"/>
  <c r="J632" i="20"/>
  <c r="P632" i="20"/>
  <c r="Q632" i="20"/>
  <c r="R632" i="20"/>
  <c r="S632" i="20"/>
  <c r="T632" i="20"/>
  <c r="U632" i="20"/>
  <c r="V632" i="20"/>
  <c r="C633" i="20"/>
  <c r="G633" i="20"/>
  <c r="H633" i="20"/>
  <c r="I633" i="20"/>
  <c r="J633" i="20"/>
  <c r="P633" i="20"/>
  <c r="Q633" i="20"/>
  <c r="R633" i="20"/>
  <c r="S633" i="20"/>
  <c r="T633" i="20"/>
  <c r="U633" i="20"/>
  <c r="V633" i="20"/>
  <c r="C634" i="20"/>
  <c r="G634" i="20"/>
  <c r="H634" i="20"/>
  <c r="I634" i="20"/>
  <c r="J634" i="20"/>
  <c r="P634" i="20"/>
  <c r="Q634" i="20"/>
  <c r="R634" i="20"/>
  <c r="S634" i="20"/>
  <c r="T634" i="20"/>
  <c r="U634" i="20"/>
  <c r="V634" i="20"/>
  <c r="C635" i="20"/>
  <c r="G635" i="20"/>
  <c r="H635" i="20"/>
  <c r="I635" i="20"/>
  <c r="J635" i="20"/>
  <c r="P635" i="20"/>
  <c r="Q635" i="20"/>
  <c r="R635" i="20"/>
  <c r="S635" i="20"/>
  <c r="T635" i="20"/>
  <c r="U635" i="20"/>
  <c r="V635" i="20"/>
  <c r="C636" i="20"/>
  <c r="G636" i="20"/>
  <c r="H636" i="20"/>
  <c r="I636" i="20"/>
  <c r="J636" i="20"/>
  <c r="P636" i="20"/>
  <c r="Q636" i="20"/>
  <c r="R636" i="20"/>
  <c r="S636" i="20"/>
  <c r="T636" i="20"/>
  <c r="U636" i="20"/>
  <c r="V636" i="20"/>
  <c r="C637" i="20"/>
  <c r="G637" i="20"/>
  <c r="H637" i="20"/>
  <c r="I637" i="20"/>
  <c r="J637" i="20"/>
  <c r="P637" i="20"/>
  <c r="Q637" i="20"/>
  <c r="R637" i="20"/>
  <c r="S637" i="20"/>
  <c r="T637" i="20"/>
  <c r="U637" i="20"/>
  <c r="V637" i="20"/>
  <c r="C638" i="20"/>
  <c r="G638" i="20"/>
  <c r="H638" i="20"/>
  <c r="I638" i="20"/>
  <c r="J638" i="20"/>
  <c r="P638" i="20"/>
  <c r="Q638" i="20"/>
  <c r="R638" i="20"/>
  <c r="S638" i="20"/>
  <c r="T638" i="20"/>
  <c r="U638" i="20"/>
  <c r="V638" i="20"/>
  <c r="C639" i="20"/>
  <c r="G639" i="20"/>
  <c r="H639" i="20"/>
  <c r="I639" i="20"/>
  <c r="J639" i="20"/>
  <c r="P639" i="20"/>
  <c r="Q639" i="20"/>
  <c r="R639" i="20"/>
  <c r="S639" i="20"/>
  <c r="T639" i="20"/>
  <c r="U639" i="20"/>
  <c r="V639" i="20"/>
  <c r="C640" i="20"/>
  <c r="G640" i="20"/>
  <c r="H640" i="20"/>
  <c r="I640" i="20"/>
  <c r="J640" i="20"/>
  <c r="P640" i="20"/>
  <c r="Q640" i="20"/>
  <c r="R640" i="20"/>
  <c r="S640" i="20"/>
  <c r="T640" i="20"/>
  <c r="U640" i="20"/>
  <c r="V640" i="20"/>
  <c r="C641" i="20"/>
  <c r="G641" i="20"/>
  <c r="H641" i="20"/>
  <c r="I641" i="20"/>
  <c r="J641" i="20"/>
  <c r="P641" i="20"/>
  <c r="Q641" i="20"/>
  <c r="R641" i="20"/>
  <c r="S641" i="20"/>
  <c r="T641" i="20"/>
  <c r="U641" i="20"/>
  <c r="V641" i="20"/>
  <c r="C642" i="20"/>
  <c r="G642" i="20"/>
  <c r="H642" i="20"/>
  <c r="I642" i="20"/>
  <c r="J642" i="20"/>
  <c r="P642" i="20"/>
  <c r="Q642" i="20"/>
  <c r="R642" i="20"/>
  <c r="S642" i="20"/>
  <c r="T642" i="20"/>
  <c r="U642" i="20"/>
  <c r="V642" i="20"/>
  <c r="C643" i="20"/>
  <c r="G643" i="20"/>
  <c r="H643" i="20"/>
  <c r="I643" i="20"/>
  <c r="J643" i="20"/>
  <c r="P643" i="20"/>
  <c r="Q643" i="20"/>
  <c r="R643" i="20"/>
  <c r="S643" i="20"/>
  <c r="T643" i="20"/>
  <c r="U643" i="20"/>
  <c r="V643" i="20"/>
  <c r="C644" i="20"/>
  <c r="G644" i="20"/>
  <c r="H644" i="20"/>
  <c r="I644" i="20"/>
  <c r="J644" i="20"/>
  <c r="P644" i="20"/>
  <c r="Q644" i="20"/>
  <c r="R644" i="20"/>
  <c r="S644" i="20"/>
  <c r="T644" i="20"/>
  <c r="U644" i="20"/>
  <c r="V644" i="20"/>
  <c r="C645" i="20"/>
  <c r="G645" i="20"/>
  <c r="H645" i="20"/>
  <c r="I645" i="20"/>
  <c r="J645" i="20"/>
  <c r="P645" i="20"/>
  <c r="Q645" i="20"/>
  <c r="R645" i="20"/>
  <c r="S645" i="20"/>
  <c r="T645" i="20"/>
  <c r="U645" i="20"/>
  <c r="V645" i="20"/>
  <c r="C646" i="20"/>
  <c r="G646" i="20"/>
  <c r="H646" i="20"/>
  <c r="I646" i="20"/>
  <c r="J646" i="20"/>
  <c r="P646" i="20"/>
  <c r="Q646" i="20"/>
  <c r="R646" i="20"/>
  <c r="S646" i="20"/>
  <c r="T646" i="20"/>
  <c r="U646" i="20"/>
  <c r="V646" i="20"/>
  <c r="C647" i="20"/>
  <c r="G647" i="20"/>
  <c r="H647" i="20"/>
  <c r="I647" i="20"/>
  <c r="J647" i="20"/>
  <c r="P647" i="20"/>
  <c r="Q647" i="20"/>
  <c r="R647" i="20"/>
  <c r="S647" i="20"/>
  <c r="T647" i="20"/>
  <c r="U647" i="20"/>
  <c r="V647" i="20"/>
  <c r="C648" i="20"/>
  <c r="G648" i="20"/>
  <c r="H648" i="20"/>
  <c r="I648" i="20"/>
  <c r="J648" i="20"/>
  <c r="P648" i="20"/>
  <c r="Q648" i="20"/>
  <c r="R648" i="20"/>
  <c r="S648" i="20"/>
  <c r="T648" i="20"/>
  <c r="U648" i="20"/>
  <c r="V648" i="20"/>
  <c r="C649" i="20"/>
  <c r="G649" i="20"/>
  <c r="H649" i="20"/>
  <c r="I649" i="20"/>
  <c r="J649" i="20"/>
  <c r="P649" i="20"/>
  <c r="Q649" i="20"/>
  <c r="R649" i="20"/>
  <c r="S649" i="20"/>
  <c r="T649" i="20"/>
  <c r="U649" i="20"/>
  <c r="V649" i="20"/>
  <c r="C650" i="20"/>
  <c r="G650" i="20"/>
  <c r="H650" i="20"/>
  <c r="I650" i="20"/>
  <c r="J650" i="20"/>
  <c r="P650" i="20"/>
  <c r="Q650" i="20"/>
  <c r="R650" i="20"/>
  <c r="S650" i="20"/>
  <c r="T650" i="20"/>
  <c r="U650" i="20"/>
  <c r="V650" i="20"/>
  <c r="C651" i="20"/>
  <c r="G651" i="20"/>
  <c r="H651" i="20"/>
  <c r="I651" i="20"/>
  <c r="J651" i="20"/>
  <c r="P651" i="20"/>
  <c r="Q651" i="20"/>
  <c r="R651" i="20"/>
  <c r="S651" i="20"/>
  <c r="T651" i="20"/>
  <c r="U651" i="20"/>
  <c r="V651" i="20"/>
  <c r="C652" i="20"/>
  <c r="G652" i="20"/>
  <c r="H652" i="20"/>
  <c r="I652" i="20"/>
  <c r="J652" i="20"/>
  <c r="P652" i="20"/>
  <c r="Q652" i="20"/>
  <c r="R652" i="20"/>
  <c r="S652" i="20"/>
  <c r="T652" i="20"/>
  <c r="U652" i="20"/>
  <c r="V652" i="20"/>
  <c r="C653" i="20"/>
  <c r="G653" i="20"/>
  <c r="H653" i="20"/>
  <c r="I653" i="20"/>
  <c r="J653" i="20"/>
  <c r="P653" i="20"/>
  <c r="Q653" i="20"/>
  <c r="R653" i="20"/>
  <c r="S653" i="20"/>
  <c r="T653" i="20"/>
  <c r="U653" i="20"/>
  <c r="V653" i="20"/>
  <c r="C654" i="20"/>
  <c r="G654" i="20"/>
  <c r="H654" i="20"/>
  <c r="I654" i="20"/>
  <c r="J654" i="20"/>
  <c r="P654" i="20"/>
  <c r="Q654" i="20"/>
  <c r="R654" i="20"/>
  <c r="S654" i="20"/>
  <c r="T654" i="20"/>
  <c r="U654" i="20"/>
  <c r="V654" i="20"/>
  <c r="C655" i="20"/>
  <c r="G655" i="20"/>
  <c r="H655" i="20"/>
  <c r="I655" i="20"/>
  <c r="J655" i="20"/>
  <c r="P655" i="20"/>
  <c r="Q655" i="20"/>
  <c r="R655" i="20"/>
  <c r="S655" i="20"/>
  <c r="T655" i="20"/>
  <c r="U655" i="20"/>
  <c r="V655" i="20"/>
  <c r="C656" i="20"/>
  <c r="G656" i="20"/>
  <c r="H656" i="20"/>
  <c r="I656" i="20"/>
  <c r="J656" i="20"/>
  <c r="P656" i="20"/>
  <c r="Q656" i="20"/>
  <c r="R656" i="20"/>
  <c r="S656" i="20"/>
  <c r="T656" i="20"/>
  <c r="U656" i="20"/>
  <c r="V656" i="20"/>
  <c r="C657" i="20"/>
  <c r="G657" i="20"/>
  <c r="H657" i="20"/>
  <c r="I657" i="20"/>
  <c r="J657" i="20"/>
  <c r="P657" i="20"/>
  <c r="Q657" i="20"/>
  <c r="R657" i="20"/>
  <c r="S657" i="20"/>
  <c r="T657" i="20"/>
  <c r="U657" i="20"/>
  <c r="V657" i="20"/>
  <c r="C658" i="20"/>
  <c r="G658" i="20"/>
  <c r="H658" i="20"/>
  <c r="I658" i="20"/>
  <c r="J658" i="20"/>
  <c r="P658" i="20"/>
  <c r="Q658" i="20"/>
  <c r="R658" i="20"/>
  <c r="S658" i="20"/>
  <c r="T658" i="20"/>
  <c r="U658" i="20"/>
  <c r="V658" i="20"/>
  <c r="C659" i="20"/>
  <c r="G659" i="20"/>
  <c r="H659" i="20"/>
  <c r="I659" i="20"/>
  <c r="J659" i="20"/>
  <c r="P659" i="20"/>
  <c r="Q659" i="20"/>
  <c r="R659" i="20"/>
  <c r="S659" i="20"/>
  <c r="T659" i="20"/>
  <c r="U659" i="20"/>
  <c r="V659" i="20"/>
  <c r="C660" i="20"/>
  <c r="G660" i="20"/>
  <c r="H660" i="20"/>
  <c r="I660" i="20"/>
  <c r="J660" i="20"/>
  <c r="P660" i="20"/>
  <c r="Q660" i="20"/>
  <c r="R660" i="20"/>
  <c r="S660" i="20"/>
  <c r="T660" i="20"/>
  <c r="U660" i="20"/>
  <c r="V660" i="20"/>
  <c r="C661" i="20"/>
  <c r="G661" i="20"/>
  <c r="H661" i="20"/>
  <c r="I661" i="20"/>
  <c r="J661" i="20"/>
  <c r="P661" i="20"/>
  <c r="Q661" i="20"/>
  <c r="R661" i="20"/>
  <c r="S661" i="20"/>
  <c r="T661" i="20"/>
  <c r="U661" i="20"/>
  <c r="V661" i="20"/>
  <c r="C662" i="20"/>
  <c r="G662" i="20"/>
  <c r="H662" i="20"/>
  <c r="I662" i="20"/>
  <c r="J662" i="20"/>
  <c r="P662" i="20"/>
  <c r="Q662" i="20"/>
  <c r="R662" i="20"/>
  <c r="S662" i="20"/>
  <c r="T662" i="20"/>
  <c r="U662" i="20"/>
  <c r="V662" i="20"/>
  <c r="C663" i="20"/>
  <c r="G663" i="20"/>
  <c r="H663" i="20"/>
  <c r="I663" i="20"/>
  <c r="J663" i="20"/>
  <c r="P663" i="20"/>
  <c r="Q663" i="20"/>
  <c r="R663" i="20"/>
  <c r="S663" i="20"/>
  <c r="T663" i="20"/>
  <c r="U663" i="20"/>
  <c r="V663" i="20"/>
  <c r="C664" i="20"/>
  <c r="G664" i="20"/>
  <c r="H664" i="20"/>
  <c r="I664" i="20"/>
  <c r="J664" i="20"/>
  <c r="P664" i="20"/>
  <c r="Q664" i="20"/>
  <c r="R664" i="20"/>
  <c r="S664" i="20"/>
  <c r="T664" i="20"/>
  <c r="U664" i="20"/>
  <c r="V664" i="20"/>
  <c r="C665" i="20"/>
  <c r="G665" i="20"/>
  <c r="H665" i="20"/>
  <c r="I665" i="20"/>
  <c r="J665" i="20"/>
  <c r="P665" i="20"/>
  <c r="Q665" i="20"/>
  <c r="R665" i="20"/>
  <c r="S665" i="20"/>
  <c r="T665" i="20"/>
  <c r="U665" i="20"/>
  <c r="V665" i="20"/>
  <c r="C666" i="20"/>
  <c r="G666" i="20"/>
  <c r="H666" i="20"/>
  <c r="I666" i="20"/>
  <c r="J666" i="20"/>
  <c r="P666" i="20"/>
  <c r="Q666" i="20"/>
  <c r="R666" i="20"/>
  <c r="S666" i="20"/>
  <c r="T666" i="20"/>
  <c r="U666" i="20"/>
  <c r="V666" i="20"/>
  <c r="C667" i="20"/>
  <c r="G667" i="20"/>
  <c r="H667" i="20"/>
  <c r="I667" i="20"/>
  <c r="J667" i="20"/>
  <c r="P667" i="20"/>
  <c r="Q667" i="20"/>
  <c r="R667" i="20"/>
  <c r="S667" i="20"/>
  <c r="T667" i="20"/>
  <c r="U667" i="20"/>
  <c r="V667" i="20"/>
  <c r="C668" i="20"/>
  <c r="G668" i="20"/>
  <c r="H668" i="20"/>
  <c r="I668" i="20"/>
  <c r="J668" i="20"/>
  <c r="P668" i="20"/>
  <c r="Q668" i="20"/>
  <c r="R668" i="20"/>
  <c r="S668" i="20"/>
  <c r="T668" i="20"/>
  <c r="U668" i="20"/>
  <c r="V668" i="20"/>
  <c r="C669" i="20"/>
  <c r="G669" i="20"/>
  <c r="H669" i="20"/>
  <c r="I669" i="20"/>
  <c r="J669" i="20"/>
  <c r="P669" i="20"/>
  <c r="Q669" i="20"/>
  <c r="R669" i="20"/>
  <c r="S669" i="20"/>
  <c r="T669" i="20"/>
  <c r="U669" i="20"/>
  <c r="V669" i="20"/>
  <c r="C670" i="20"/>
  <c r="G670" i="20"/>
  <c r="H670" i="20"/>
  <c r="I670" i="20"/>
  <c r="J670" i="20"/>
  <c r="P670" i="20"/>
  <c r="Q670" i="20"/>
  <c r="R670" i="20"/>
  <c r="S670" i="20"/>
  <c r="T670" i="20"/>
  <c r="U670" i="20"/>
  <c r="V670" i="20"/>
  <c r="C671" i="20"/>
  <c r="G671" i="20"/>
  <c r="H671" i="20"/>
  <c r="I671" i="20"/>
  <c r="J671" i="20"/>
  <c r="P671" i="20"/>
  <c r="Q671" i="20"/>
  <c r="R671" i="20"/>
  <c r="S671" i="20"/>
  <c r="T671" i="20"/>
  <c r="U671" i="20"/>
  <c r="V671" i="20"/>
  <c r="C672" i="20"/>
  <c r="G672" i="20"/>
  <c r="H672" i="20"/>
  <c r="I672" i="20"/>
  <c r="J672" i="20"/>
  <c r="P672" i="20"/>
  <c r="Q672" i="20"/>
  <c r="R672" i="20"/>
  <c r="S672" i="20"/>
  <c r="T672" i="20"/>
  <c r="U672" i="20"/>
  <c r="V672" i="20"/>
  <c r="C673" i="20"/>
  <c r="G673" i="20"/>
  <c r="H673" i="20"/>
  <c r="I673" i="20"/>
  <c r="J673" i="20"/>
  <c r="P673" i="20"/>
  <c r="Q673" i="20"/>
  <c r="R673" i="20"/>
  <c r="S673" i="20"/>
  <c r="T673" i="20"/>
  <c r="U673" i="20"/>
  <c r="V673" i="20"/>
  <c r="C674" i="20"/>
  <c r="G674" i="20"/>
  <c r="H674" i="20"/>
  <c r="I674" i="20"/>
  <c r="J674" i="20"/>
  <c r="P674" i="20"/>
  <c r="Q674" i="20"/>
  <c r="R674" i="20"/>
  <c r="S674" i="20"/>
  <c r="T674" i="20"/>
  <c r="U674" i="20"/>
  <c r="V674" i="20"/>
  <c r="C675" i="20"/>
  <c r="G675" i="20"/>
  <c r="H675" i="20"/>
  <c r="I675" i="20"/>
  <c r="J675" i="20"/>
  <c r="P675" i="20"/>
  <c r="Q675" i="20"/>
  <c r="R675" i="20"/>
  <c r="S675" i="20"/>
  <c r="T675" i="20"/>
  <c r="U675" i="20"/>
  <c r="V675" i="20"/>
  <c r="C676" i="20"/>
  <c r="G676" i="20"/>
  <c r="H676" i="20"/>
  <c r="I676" i="20"/>
  <c r="J676" i="20"/>
  <c r="P676" i="20"/>
  <c r="Q676" i="20"/>
  <c r="R676" i="20"/>
  <c r="S676" i="20"/>
  <c r="T676" i="20"/>
  <c r="U676" i="20"/>
  <c r="V676" i="20"/>
  <c r="C677" i="20"/>
  <c r="G677" i="20"/>
  <c r="H677" i="20"/>
  <c r="I677" i="20"/>
  <c r="J677" i="20"/>
  <c r="P677" i="20"/>
  <c r="Q677" i="20"/>
  <c r="R677" i="20"/>
  <c r="S677" i="20"/>
  <c r="T677" i="20"/>
  <c r="U677" i="20"/>
  <c r="V677" i="20"/>
  <c r="C678" i="20"/>
  <c r="G678" i="20"/>
  <c r="H678" i="20"/>
  <c r="I678" i="20"/>
  <c r="J678" i="20"/>
  <c r="P678" i="20"/>
  <c r="Q678" i="20"/>
  <c r="R678" i="20"/>
  <c r="S678" i="20"/>
  <c r="T678" i="20"/>
  <c r="U678" i="20"/>
  <c r="V678" i="20"/>
  <c r="C679" i="20"/>
  <c r="G679" i="20"/>
  <c r="H679" i="20"/>
  <c r="I679" i="20"/>
  <c r="J679" i="20"/>
  <c r="P679" i="20"/>
  <c r="Q679" i="20"/>
  <c r="R679" i="20"/>
  <c r="S679" i="20"/>
  <c r="T679" i="20"/>
  <c r="U679" i="20"/>
  <c r="V679" i="20"/>
  <c r="C680" i="20"/>
  <c r="G680" i="20"/>
  <c r="H680" i="20"/>
  <c r="I680" i="20"/>
  <c r="J680" i="20"/>
  <c r="P680" i="20"/>
  <c r="Q680" i="20"/>
  <c r="R680" i="20"/>
  <c r="S680" i="20"/>
  <c r="T680" i="20"/>
  <c r="U680" i="20"/>
  <c r="V680" i="20"/>
  <c r="C681" i="20"/>
  <c r="G681" i="20"/>
  <c r="H681" i="20"/>
  <c r="I681" i="20"/>
  <c r="J681" i="20"/>
  <c r="P681" i="20"/>
  <c r="Q681" i="20"/>
  <c r="R681" i="20"/>
  <c r="S681" i="20"/>
  <c r="T681" i="20"/>
  <c r="U681" i="20"/>
  <c r="V681" i="20"/>
  <c r="C682" i="20"/>
  <c r="G682" i="20"/>
  <c r="H682" i="20"/>
  <c r="I682" i="20"/>
  <c r="J682" i="20"/>
  <c r="P682" i="20"/>
  <c r="Q682" i="20"/>
  <c r="R682" i="20"/>
  <c r="S682" i="20"/>
  <c r="T682" i="20"/>
  <c r="U682" i="20"/>
  <c r="V682" i="20"/>
  <c r="C683" i="20"/>
  <c r="G683" i="20"/>
  <c r="H683" i="20"/>
  <c r="I683" i="20"/>
  <c r="J683" i="20"/>
  <c r="P683" i="20"/>
  <c r="Q683" i="20"/>
  <c r="R683" i="20"/>
  <c r="S683" i="20"/>
  <c r="T683" i="20"/>
  <c r="U683" i="20"/>
  <c r="V683" i="20"/>
  <c r="C684" i="20"/>
  <c r="G684" i="20"/>
  <c r="H684" i="20"/>
  <c r="I684" i="20"/>
  <c r="J684" i="20"/>
  <c r="P684" i="20"/>
  <c r="Q684" i="20"/>
  <c r="R684" i="20"/>
  <c r="S684" i="20"/>
  <c r="T684" i="20"/>
  <c r="U684" i="20"/>
  <c r="V684" i="20"/>
  <c r="C685" i="20"/>
  <c r="G685" i="20"/>
  <c r="H685" i="20"/>
  <c r="I685" i="20"/>
  <c r="J685" i="20"/>
  <c r="P685" i="20"/>
  <c r="Q685" i="20"/>
  <c r="R685" i="20"/>
  <c r="S685" i="20"/>
  <c r="T685" i="20"/>
  <c r="U685" i="20"/>
  <c r="V685" i="20"/>
  <c r="C686" i="20"/>
  <c r="G686" i="20"/>
  <c r="H686" i="20"/>
  <c r="I686" i="20"/>
  <c r="J686" i="20"/>
  <c r="P686" i="20"/>
  <c r="Q686" i="20"/>
  <c r="R686" i="20"/>
  <c r="S686" i="20"/>
  <c r="T686" i="20"/>
  <c r="U686" i="20"/>
  <c r="V686" i="20"/>
  <c r="C687" i="20"/>
  <c r="G687" i="20"/>
  <c r="H687" i="20"/>
  <c r="I687" i="20"/>
  <c r="J687" i="20"/>
  <c r="P687" i="20"/>
  <c r="Q687" i="20"/>
  <c r="R687" i="20"/>
  <c r="S687" i="20"/>
  <c r="T687" i="20"/>
  <c r="U687" i="20"/>
  <c r="V687" i="20"/>
  <c r="C688" i="20"/>
  <c r="G688" i="20"/>
  <c r="H688" i="20"/>
  <c r="I688" i="20"/>
  <c r="J688" i="20"/>
  <c r="P688" i="20"/>
  <c r="Q688" i="20"/>
  <c r="R688" i="20"/>
  <c r="S688" i="20"/>
  <c r="T688" i="20"/>
  <c r="U688" i="20"/>
  <c r="V688" i="20"/>
  <c r="C689" i="20"/>
  <c r="G689" i="20"/>
  <c r="H689" i="20"/>
  <c r="I689" i="20"/>
  <c r="J689" i="20"/>
  <c r="P689" i="20"/>
  <c r="Q689" i="20"/>
  <c r="R689" i="20"/>
  <c r="S689" i="20"/>
  <c r="T689" i="20"/>
  <c r="U689" i="20"/>
  <c r="V689" i="20"/>
  <c r="C690" i="20"/>
  <c r="G690" i="20"/>
  <c r="H690" i="20"/>
  <c r="I690" i="20"/>
  <c r="J690" i="20"/>
  <c r="P690" i="20"/>
  <c r="Q690" i="20"/>
  <c r="R690" i="20"/>
  <c r="S690" i="20"/>
  <c r="T690" i="20"/>
  <c r="U690" i="20"/>
  <c r="V690" i="20"/>
  <c r="C691" i="20"/>
  <c r="G691" i="20"/>
  <c r="H691" i="20"/>
  <c r="I691" i="20"/>
  <c r="J691" i="20"/>
  <c r="P691" i="20"/>
  <c r="Q691" i="20"/>
  <c r="R691" i="20"/>
  <c r="S691" i="20"/>
  <c r="T691" i="20"/>
  <c r="U691" i="20"/>
  <c r="V691" i="20"/>
  <c r="C692" i="20"/>
  <c r="G692" i="20"/>
  <c r="H692" i="20"/>
  <c r="I692" i="20"/>
  <c r="J692" i="20"/>
  <c r="P692" i="20"/>
  <c r="Q692" i="20"/>
  <c r="R692" i="20"/>
  <c r="S692" i="20"/>
  <c r="T692" i="20"/>
  <c r="U692" i="20"/>
  <c r="V692" i="20"/>
  <c r="C693" i="20"/>
  <c r="G693" i="20"/>
  <c r="H693" i="20"/>
  <c r="I693" i="20"/>
  <c r="J693" i="20"/>
  <c r="P693" i="20"/>
  <c r="Q693" i="20"/>
  <c r="R693" i="20"/>
  <c r="S693" i="20"/>
  <c r="T693" i="20"/>
  <c r="U693" i="20"/>
  <c r="V693" i="20"/>
  <c r="C694" i="20"/>
  <c r="G694" i="20"/>
  <c r="H694" i="20"/>
  <c r="I694" i="20"/>
  <c r="J694" i="20"/>
  <c r="P694" i="20"/>
  <c r="Q694" i="20"/>
  <c r="R694" i="20"/>
  <c r="S694" i="20"/>
  <c r="T694" i="20"/>
  <c r="U694" i="20"/>
  <c r="V694" i="20"/>
  <c r="C695" i="20"/>
  <c r="G695" i="20"/>
  <c r="H695" i="20"/>
  <c r="I695" i="20"/>
  <c r="J695" i="20"/>
  <c r="P695" i="20"/>
  <c r="Q695" i="20"/>
  <c r="R695" i="20"/>
  <c r="S695" i="20"/>
  <c r="T695" i="20"/>
  <c r="U695" i="20"/>
  <c r="V695" i="20"/>
  <c r="C696" i="20"/>
  <c r="G696" i="20"/>
  <c r="H696" i="20"/>
  <c r="I696" i="20"/>
  <c r="J696" i="20"/>
  <c r="P696" i="20"/>
  <c r="Q696" i="20"/>
  <c r="R696" i="20"/>
  <c r="S696" i="20"/>
  <c r="T696" i="20"/>
  <c r="U696" i="20"/>
  <c r="V696" i="20"/>
  <c r="C697" i="20"/>
  <c r="G697" i="20"/>
  <c r="H697" i="20"/>
  <c r="I697" i="20"/>
  <c r="J697" i="20"/>
  <c r="P697" i="20"/>
  <c r="Q697" i="20"/>
  <c r="R697" i="20"/>
  <c r="S697" i="20"/>
  <c r="T697" i="20"/>
  <c r="U697" i="20"/>
  <c r="V697" i="20"/>
  <c r="C698" i="20"/>
  <c r="G698" i="20"/>
  <c r="H698" i="20"/>
  <c r="I698" i="20"/>
  <c r="J698" i="20"/>
  <c r="P698" i="20"/>
  <c r="Q698" i="20"/>
  <c r="R698" i="20"/>
  <c r="S698" i="20"/>
  <c r="T698" i="20"/>
  <c r="U698" i="20"/>
  <c r="V698" i="20"/>
  <c r="C699" i="20"/>
  <c r="G699" i="20"/>
  <c r="H699" i="20"/>
  <c r="I699" i="20"/>
  <c r="J699" i="20"/>
  <c r="P699" i="20"/>
  <c r="Q699" i="20"/>
  <c r="R699" i="20"/>
  <c r="S699" i="20"/>
  <c r="T699" i="20"/>
  <c r="U699" i="20"/>
  <c r="V699" i="20"/>
  <c r="C700" i="20"/>
  <c r="G700" i="20"/>
  <c r="H700" i="20"/>
  <c r="I700" i="20"/>
  <c r="J700" i="20"/>
  <c r="P700" i="20"/>
  <c r="Q700" i="20"/>
  <c r="R700" i="20"/>
  <c r="S700" i="20"/>
  <c r="T700" i="20"/>
  <c r="U700" i="20"/>
  <c r="V700" i="20"/>
  <c r="C701" i="20"/>
  <c r="G701" i="20"/>
  <c r="H701" i="20"/>
  <c r="I701" i="20"/>
  <c r="J701" i="20"/>
  <c r="P701" i="20"/>
  <c r="Q701" i="20"/>
  <c r="R701" i="20"/>
  <c r="S701" i="20"/>
  <c r="T701" i="20"/>
  <c r="U701" i="20"/>
  <c r="V701" i="20"/>
  <c r="C702" i="20"/>
  <c r="G702" i="20"/>
  <c r="H702" i="20"/>
  <c r="I702" i="20"/>
  <c r="J702" i="20"/>
  <c r="P702" i="20"/>
  <c r="Q702" i="20"/>
  <c r="R702" i="20"/>
  <c r="S702" i="20"/>
  <c r="T702" i="20"/>
  <c r="U702" i="20"/>
  <c r="V702" i="20"/>
  <c r="C703" i="20"/>
  <c r="G703" i="20"/>
  <c r="H703" i="20"/>
  <c r="I703" i="20"/>
  <c r="J703" i="20"/>
  <c r="P703" i="20"/>
  <c r="Q703" i="20"/>
  <c r="R703" i="20"/>
  <c r="S703" i="20"/>
  <c r="T703" i="20"/>
  <c r="U703" i="20"/>
  <c r="V703" i="20"/>
  <c r="C704" i="20"/>
  <c r="G704" i="20"/>
  <c r="H704" i="20"/>
  <c r="I704" i="20"/>
  <c r="J704" i="20"/>
  <c r="P704" i="20"/>
  <c r="Q704" i="20"/>
  <c r="R704" i="20"/>
  <c r="S704" i="20"/>
  <c r="T704" i="20"/>
  <c r="U704" i="20"/>
  <c r="V704" i="20"/>
  <c r="C705" i="20"/>
  <c r="G705" i="20"/>
  <c r="H705" i="20"/>
  <c r="I705" i="20"/>
  <c r="J705" i="20"/>
  <c r="P705" i="20"/>
  <c r="Q705" i="20"/>
  <c r="R705" i="20"/>
  <c r="S705" i="20"/>
  <c r="T705" i="20"/>
  <c r="U705" i="20"/>
  <c r="V705" i="20"/>
  <c r="C706" i="20"/>
  <c r="G706" i="20"/>
  <c r="H706" i="20"/>
  <c r="I706" i="20"/>
  <c r="J706" i="20"/>
  <c r="P706" i="20"/>
  <c r="Q706" i="20"/>
  <c r="R706" i="20"/>
  <c r="S706" i="20"/>
  <c r="T706" i="20"/>
  <c r="U706" i="20"/>
  <c r="V706" i="20"/>
  <c r="C707" i="20"/>
  <c r="G707" i="20"/>
  <c r="H707" i="20"/>
  <c r="I707" i="20"/>
  <c r="J707" i="20"/>
  <c r="P707" i="20"/>
  <c r="Q707" i="20"/>
  <c r="R707" i="20"/>
  <c r="S707" i="20"/>
  <c r="T707" i="20"/>
  <c r="U707" i="20"/>
  <c r="V707" i="20"/>
  <c r="C708" i="20"/>
  <c r="G708" i="20"/>
  <c r="H708" i="20"/>
  <c r="I708" i="20"/>
  <c r="J708" i="20"/>
  <c r="P708" i="20"/>
  <c r="Q708" i="20"/>
  <c r="R708" i="20"/>
  <c r="S708" i="20"/>
  <c r="T708" i="20"/>
  <c r="U708" i="20"/>
  <c r="V708" i="20"/>
  <c r="C709" i="20"/>
  <c r="G709" i="20"/>
  <c r="H709" i="20"/>
  <c r="I709" i="20"/>
  <c r="J709" i="20"/>
  <c r="P709" i="20"/>
  <c r="Q709" i="20"/>
  <c r="R709" i="20"/>
  <c r="S709" i="20"/>
  <c r="T709" i="20"/>
  <c r="U709" i="20"/>
  <c r="V709" i="20"/>
  <c r="C710" i="20"/>
  <c r="G710" i="20"/>
  <c r="H710" i="20"/>
  <c r="I710" i="20"/>
  <c r="J710" i="20"/>
  <c r="P710" i="20"/>
  <c r="Q710" i="20"/>
  <c r="R710" i="20"/>
  <c r="S710" i="20"/>
  <c r="T710" i="20"/>
  <c r="U710" i="20"/>
  <c r="V710" i="20"/>
  <c r="C711" i="20"/>
  <c r="G711" i="20"/>
  <c r="H711" i="20"/>
  <c r="I711" i="20"/>
  <c r="J711" i="20"/>
  <c r="P711" i="20"/>
  <c r="Q711" i="20"/>
  <c r="R711" i="20"/>
  <c r="S711" i="20"/>
  <c r="T711" i="20"/>
  <c r="U711" i="20"/>
  <c r="V711" i="20"/>
  <c r="C712" i="20"/>
  <c r="G712" i="20"/>
  <c r="H712" i="20"/>
  <c r="I712" i="20"/>
  <c r="J712" i="20"/>
  <c r="P712" i="20"/>
  <c r="Q712" i="20"/>
  <c r="R712" i="20"/>
  <c r="S712" i="20"/>
  <c r="T712" i="20"/>
  <c r="U712" i="20"/>
  <c r="V712" i="20"/>
  <c r="C713" i="20"/>
  <c r="G713" i="20"/>
  <c r="H713" i="20"/>
  <c r="I713" i="20"/>
  <c r="J713" i="20"/>
  <c r="P713" i="20"/>
  <c r="Q713" i="20"/>
  <c r="R713" i="20"/>
  <c r="S713" i="20"/>
  <c r="T713" i="20"/>
  <c r="U713" i="20"/>
  <c r="V713" i="20"/>
  <c r="C714" i="20"/>
  <c r="G714" i="20"/>
  <c r="H714" i="20"/>
  <c r="I714" i="20"/>
  <c r="J714" i="20"/>
  <c r="P714" i="20"/>
  <c r="Q714" i="20"/>
  <c r="R714" i="20"/>
  <c r="S714" i="20"/>
  <c r="T714" i="20"/>
  <c r="U714" i="20"/>
  <c r="V714" i="20"/>
  <c r="C715" i="20"/>
  <c r="G715" i="20"/>
  <c r="H715" i="20"/>
  <c r="I715" i="20"/>
  <c r="J715" i="20"/>
  <c r="P715" i="20"/>
  <c r="Q715" i="20"/>
  <c r="R715" i="20"/>
  <c r="S715" i="20"/>
  <c r="T715" i="20"/>
  <c r="U715" i="20"/>
  <c r="V715" i="20"/>
  <c r="C716" i="20"/>
  <c r="G716" i="20"/>
  <c r="H716" i="20"/>
  <c r="I716" i="20"/>
  <c r="J716" i="20"/>
  <c r="P716" i="20"/>
  <c r="Q716" i="20"/>
  <c r="R716" i="20"/>
  <c r="S716" i="20"/>
  <c r="T716" i="20"/>
  <c r="U716" i="20"/>
  <c r="V716" i="20"/>
  <c r="C717" i="20"/>
  <c r="G717" i="20"/>
  <c r="H717" i="20"/>
  <c r="I717" i="20"/>
  <c r="J717" i="20"/>
  <c r="P717" i="20"/>
  <c r="Q717" i="20"/>
  <c r="R717" i="20"/>
  <c r="S717" i="20"/>
  <c r="T717" i="20"/>
  <c r="U717" i="20"/>
  <c r="V717" i="20"/>
  <c r="C718" i="20"/>
  <c r="G718" i="20"/>
  <c r="H718" i="20"/>
  <c r="I718" i="20"/>
  <c r="J718" i="20"/>
  <c r="P718" i="20"/>
  <c r="Q718" i="20"/>
  <c r="R718" i="20"/>
  <c r="S718" i="20"/>
  <c r="T718" i="20"/>
  <c r="U718" i="20"/>
  <c r="V718" i="20"/>
  <c r="C719" i="20"/>
  <c r="G719" i="20"/>
  <c r="H719" i="20"/>
  <c r="I719" i="20"/>
  <c r="J719" i="20"/>
  <c r="P719" i="20"/>
  <c r="Q719" i="20"/>
  <c r="R719" i="20"/>
  <c r="S719" i="20"/>
  <c r="T719" i="20"/>
  <c r="U719" i="20"/>
  <c r="V719" i="20"/>
  <c r="C720" i="20"/>
  <c r="G720" i="20"/>
  <c r="H720" i="20"/>
  <c r="I720" i="20"/>
  <c r="J720" i="20"/>
  <c r="P720" i="20"/>
  <c r="Q720" i="20"/>
  <c r="R720" i="20"/>
  <c r="S720" i="20"/>
  <c r="T720" i="20"/>
  <c r="U720" i="20"/>
  <c r="V720" i="20"/>
  <c r="C721" i="20"/>
  <c r="G721" i="20"/>
  <c r="H721" i="20"/>
  <c r="I721" i="20"/>
  <c r="J721" i="20"/>
  <c r="P721" i="20"/>
  <c r="Q721" i="20"/>
  <c r="R721" i="20"/>
  <c r="S721" i="20"/>
  <c r="T721" i="20"/>
  <c r="U721" i="20"/>
  <c r="V721" i="20"/>
  <c r="C722" i="20"/>
  <c r="G722" i="20"/>
  <c r="H722" i="20"/>
  <c r="I722" i="20"/>
  <c r="J722" i="20"/>
  <c r="P722" i="20"/>
  <c r="Q722" i="20"/>
  <c r="R722" i="20"/>
  <c r="S722" i="20"/>
  <c r="T722" i="20"/>
  <c r="U722" i="20"/>
  <c r="V722" i="20"/>
  <c r="C723" i="20"/>
  <c r="G723" i="20"/>
  <c r="H723" i="20"/>
  <c r="I723" i="20"/>
  <c r="J723" i="20"/>
  <c r="P723" i="20"/>
  <c r="Q723" i="20"/>
  <c r="R723" i="20"/>
  <c r="S723" i="20"/>
  <c r="T723" i="20"/>
  <c r="U723" i="20"/>
  <c r="V723" i="20"/>
  <c r="C724" i="20"/>
  <c r="G724" i="20"/>
  <c r="H724" i="20"/>
  <c r="I724" i="20"/>
  <c r="J724" i="20"/>
  <c r="P724" i="20"/>
  <c r="Q724" i="20"/>
  <c r="R724" i="20"/>
  <c r="S724" i="20"/>
  <c r="T724" i="20"/>
  <c r="U724" i="20"/>
  <c r="V724" i="20"/>
  <c r="C725" i="20"/>
  <c r="G725" i="20"/>
  <c r="H725" i="20"/>
  <c r="I725" i="20"/>
  <c r="J725" i="20"/>
  <c r="P725" i="20"/>
  <c r="Q725" i="20"/>
  <c r="R725" i="20"/>
  <c r="S725" i="20"/>
  <c r="T725" i="20"/>
  <c r="U725" i="20"/>
  <c r="V725" i="20"/>
  <c r="C726" i="20"/>
  <c r="G726" i="20"/>
  <c r="H726" i="20"/>
  <c r="I726" i="20"/>
  <c r="J726" i="20"/>
  <c r="P726" i="20"/>
  <c r="Q726" i="20"/>
  <c r="R726" i="20"/>
  <c r="S726" i="20"/>
  <c r="T726" i="20"/>
  <c r="U726" i="20"/>
  <c r="V726" i="20"/>
  <c r="C727" i="20"/>
  <c r="G727" i="20"/>
  <c r="H727" i="20"/>
  <c r="I727" i="20"/>
  <c r="J727" i="20"/>
  <c r="P727" i="20"/>
  <c r="Q727" i="20"/>
  <c r="R727" i="20"/>
  <c r="S727" i="20"/>
  <c r="T727" i="20"/>
  <c r="U727" i="20"/>
  <c r="V727" i="20"/>
  <c r="C728" i="20"/>
  <c r="G728" i="20"/>
  <c r="H728" i="20"/>
  <c r="I728" i="20"/>
  <c r="J728" i="20"/>
  <c r="P728" i="20"/>
  <c r="Q728" i="20"/>
  <c r="R728" i="20"/>
  <c r="S728" i="20"/>
  <c r="T728" i="20"/>
  <c r="U728" i="20"/>
  <c r="V728" i="20"/>
  <c r="C729" i="20"/>
  <c r="G729" i="20"/>
  <c r="H729" i="20"/>
  <c r="I729" i="20"/>
  <c r="J729" i="20"/>
  <c r="P729" i="20"/>
  <c r="Q729" i="20"/>
  <c r="R729" i="20"/>
  <c r="S729" i="20"/>
  <c r="T729" i="20"/>
  <c r="U729" i="20"/>
  <c r="V729" i="20"/>
  <c r="C730" i="20"/>
  <c r="G730" i="20"/>
  <c r="H730" i="20"/>
  <c r="I730" i="20"/>
  <c r="J730" i="20"/>
  <c r="P730" i="20"/>
  <c r="Q730" i="20"/>
  <c r="R730" i="20"/>
  <c r="S730" i="20"/>
  <c r="T730" i="20"/>
  <c r="U730" i="20"/>
  <c r="V730" i="20"/>
  <c r="C731" i="20"/>
  <c r="G731" i="20"/>
  <c r="H731" i="20"/>
  <c r="I731" i="20"/>
  <c r="J731" i="20"/>
  <c r="P731" i="20"/>
  <c r="Q731" i="20"/>
  <c r="R731" i="20"/>
  <c r="S731" i="20"/>
  <c r="T731" i="20"/>
  <c r="U731" i="20"/>
  <c r="V731" i="20"/>
  <c r="C732" i="20"/>
  <c r="G732" i="20"/>
  <c r="H732" i="20"/>
  <c r="I732" i="20"/>
  <c r="J732" i="20"/>
  <c r="P732" i="20"/>
  <c r="Q732" i="20"/>
  <c r="R732" i="20"/>
  <c r="S732" i="20"/>
  <c r="T732" i="20"/>
  <c r="U732" i="20"/>
  <c r="V732" i="20"/>
  <c r="C733" i="20"/>
  <c r="G733" i="20"/>
  <c r="H733" i="20"/>
  <c r="I733" i="20"/>
  <c r="J733" i="20"/>
  <c r="P733" i="20"/>
  <c r="Q733" i="20"/>
  <c r="R733" i="20"/>
  <c r="S733" i="20"/>
  <c r="T733" i="20"/>
  <c r="U733" i="20"/>
  <c r="V733" i="20"/>
  <c r="C734" i="20"/>
  <c r="G734" i="20"/>
  <c r="H734" i="20"/>
  <c r="I734" i="20"/>
  <c r="J734" i="20"/>
  <c r="P734" i="20"/>
  <c r="Q734" i="20"/>
  <c r="R734" i="20"/>
  <c r="S734" i="20"/>
  <c r="T734" i="20"/>
  <c r="U734" i="20"/>
  <c r="V734" i="20"/>
  <c r="C735" i="20"/>
  <c r="G735" i="20"/>
  <c r="H735" i="20"/>
  <c r="I735" i="20"/>
  <c r="J735" i="20"/>
  <c r="P735" i="20"/>
  <c r="Q735" i="20"/>
  <c r="R735" i="20"/>
  <c r="S735" i="20"/>
  <c r="T735" i="20"/>
  <c r="U735" i="20"/>
  <c r="V735" i="20"/>
  <c r="C736" i="20"/>
  <c r="G736" i="20"/>
  <c r="H736" i="20"/>
  <c r="I736" i="20"/>
  <c r="J736" i="20"/>
  <c r="P736" i="20"/>
  <c r="Q736" i="20"/>
  <c r="R736" i="20"/>
  <c r="S736" i="20"/>
  <c r="T736" i="20"/>
  <c r="U736" i="20"/>
  <c r="V736" i="20"/>
  <c r="C737" i="20"/>
  <c r="G737" i="20"/>
  <c r="H737" i="20"/>
  <c r="I737" i="20"/>
  <c r="J737" i="20"/>
  <c r="P737" i="20"/>
  <c r="Q737" i="20"/>
  <c r="R737" i="20"/>
  <c r="S737" i="20"/>
  <c r="T737" i="20"/>
  <c r="U737" i="20"/>
  <c r="V737" i="20"/>
  <c r="C738" i="20"/>
  <c r="G738" i="20"/>
  <c r="H738" i="20"/>
  <c r="I738" i="20"/>
  <c r="J738" i="20"/>
  <c r="P738" i="20"/>
  <c r="Q738" i="20"/>
  <c r="R738" i="20"/>
  <c r="S738" i="20"/>
  <c r="T738" i="20"/>
  <c r="U738" i="20"/>
  <c r="V738" i="20"/>
  <c r="C739" i="20"/>
  <c r="G739" i="20"/>
  <c r="H739" i="20"/>
  <c r="I739" i="20"/>
  <c r="J739" i="20"/>
  <c r="P739" i="20"/>
  <c r="Q739" i="20"/>
  <c r="R739" i="20"/>
  <c r="S739" i="20"/>
  <c r="T739" i="20"/>
  <c r="U739" i="20"/>
  <c r="V739" i="20"/>
  <c r="C740" i="20"/>
  <c r="G740" i="20"/>
  <c r="H740" i="20"/>
  <c r="I740" i="20"/>
  <c r="J740" i="20"/>
  <c r="P740" i="20"/>
  <c r="Q740" i="20"/>
  <c r="R740" i="20"/>
  <c r="S740" i="20"/>
  <c r="T740" i="20"/>
  <c r="U740" i="20"/>
  <c r="V740" i="20"/>
  <c r="C741" i="20"/>
  <c r="G741" i="20"/>
  <c r="H741" i="20"/>
  <c r="I741" i="20"/>
  <c r="J741" i="20"/>
  <c r="P741" i="20"/>
  <c r="Q741" i="20"/>
  <c r="R741" i="20"/>
  <c r="S741" i="20"/>
  <c r="T741" i="20"/>
  <c r="U741" i="20"/>
  <c r="V741" i="20"/>
  <c r="C742" i="20"/>
  <c r="G742" i="20"/>
  <c r="H742" i="20"/>
  <c r="I742" i="20"/>
  <c r="J742" i="20"/>
  <c r="P742" i="20"/>
  <c r="Q742" i="20"/>
  <c r="R742" i="20"/>
  <c r="S742" i="20"/>
  <c r="T742" i="20"/>
  <c r="U742" i="20"/>
  <c r="V742" i="20"/>
  <c r="C743" i="20"/>
  <c r="G743" i="20"/>
  <c r="H743" i="20"/>
  <c r="I743" i="20"/>
  <c r="J743" i="20"/>
  <c r="P743" i="20"/>
  <c r="Q743" i="20"/>
  <c r="R743" i="20"/>
  <c r="S743" i="20"/>
  <c r="T743" i="20"/>
  <c r="U743" i="20"/>
  <c r="V743" i="20"/>
  <c r="C744" i="20"/>
  <c r="G744" i="20"/>
  <c r="H744" i="20"/>
  <c r="I744" i="20"/>
  <c r="J744" i="20"/>
  <c r="P744" i="20"/>
  <c r="Q744" i="20"/>
  <c r="R744" i="20"/>
  <c r="S744" i="20"/>
  <c r="T744" i="20"/>
  <c r="U744" i="20"/>
  <c r="V744" i="20"/>
  <c r="C745" i="20"/>
  <c r="G745" i="20"/>
  <c r="H745" i="20"/>
  <c r="I745" i="20"/>
  <c r="J745" i="20"/>
  <c r="P745" i="20"/>
  <c r="Q745" i="20"/>
  <c r="R745" i="20"/>
  <c r="S745" i="20"/>
  <c r="T745" i="20"/>
  <c r="U745" i="20"/>
  <c r="V745" i="20"/>
  <c r="C746" i="20"/>
  <c r="G746" i="20"/>
  <c r="H746" i="20"/>
  <c r="I746" i="20"/>
  <c r="J746" i="20"/>
  <c r="P746" i="20"/>
  <c r="Q746" i="20"/>
  <c r="R746" i="20"/>
  <c r="S746" i="20"/>
  <c r="T746" i="20"/>
  <c r="U746" i="20"/>
  <c r="V746" i="20"/>
  <c r="C747" i="20"/>
  <c r="G747" i="20"/>
  <c r="H747" i="20"/>
  <c r="I747" i="20"/>
  <c r="J747" i="20"/>
  <c r="P747" i="20"/>
  <c r="Q747" i="20"/>
  <c r="R747" i="20"/>
  <c r="S747" i="20"/>
  <c r="T747" i="20"/>
  <c r="U747" i="20"/>
  <c r="V747" i="20"/>
  <c r="C748" i="20"/>
  <c r="G748" i="20"/>
  <c r="H748" i="20"/>
  <c r="I748" i="20"/>
  <c r="J748" i="20"/>
  <c r="P748" i="20"/>
  <c r="Q748" i="20"/>
  <c r="R748" i="20"/>
  <c r="S748" i="20"/>
  <c r="T748" i="20"/>
  <c r="U748" i="20"/>
  <c r="V748" i="20"/>
  <c r="C749" i="20"/>
  <c r="G749" i="20"/>
  <c r="H749" i="20"/>
  <c r="I749" i="20"/>
  <c r="J749" i="20"/>
  <c r="P749" i="20"/>
  <c r="Q749" i="20"/>
  <c r="R749" i="20"/>
  <c r="S749" i="20"/>
  <c r="T749" i="20"/>
  <c r="U749" i="20"/>
  <c r="V749" i="20"/>
  <c r="C750" i="20"/>
  <c r="G750" i="20"/>
  <c r="H750" i="20"/>
  <c r="I750" i="20"/>
  <c r="J750" i="20"/>
  <c r="P750" i="20"/>
  <c r="Q750" i="20"/>
  <c r="R750" i="20"/>
  <c r="S750" i="20"/>
  <c r="T750" i="20"/>
  <c r="U750" i="20"/>
  <c r="V750" i="20"/>
  <c r="C751" i="20"/>
  <c r="G751" i="20"/>
  <c r="H751" i="20"/>
  <c r="I751" i="20"/>
  <c r="J751" i="20"/>
  <c r="P751" i="20"/>
  <c r="Q751" i="20"/>
  <c r="R751" i="20"/>
  <c r="S751" i="20"/>
  <c r="T751" i="20"/>
  <c r="U751" i="20"/>
  <c r="V751" i="20"/>
  <c r="C752" i="20"/>
  <c r="G752" i="20"/>
  <c r="H752" i="20"/>
  <c r="I752" i="20"/>
  <c r="J752" i="20"/>
  <c r="P752" i="20"/>
  <c r="Q752" i="20"/>
  <c r="R752" i="20"/>
  <c r="S752" i="20"/>
  <c r="T752" i="20"/>
  <c r="U752" i="20"/>
  <c r="V752" i="20"/>
  <c r="C753" i="20"/>
  <c r="G753" i="20"/>
  <c r="H753" i="20"/>
  <c r="I753" i="20"/>
  <c r="J753" i="20"/>
  <c r="P753" i="20"/>
  <c r="Q753" i="20"/>
  <c r="R753" i="20"/>
  <c r="S753" i="20"/>
  <c r="T753" i="20"/>
  <c r="U753" i="20"/>
  <c r="V753" i="20"/>
  <c r="C754" i="20"/>
  <c r="G754" i="20"/>
  <c r="H754" i="20"/>
  <c r="I754" i="20"/>
  <c r="J754" i="20"/>
  <c r="P754" i="20"/>
  <c r="Q754" i="20"/>
  <c r="R754" i="20"/>
  <c r="S754" i="20"/>
  <c r="T754" i="20"/>
  <c r="U754" i="20"/>
  <c r="V754" i="20"/>
  <c r="C755" i="20"/>
  <c r="G755" i="20"/>
  <c r="H755" i="20"/>
  <c r="I755" i="20"/>
  <c r="J755" i="20"/>
  <c r="P755" i="20"/>
  <c r="Q755" i="20"/>
  <c r="R755" i="20"/>
  <c r="S755" i="20"/>
  <c r="T755" i="20"/>
  <c r="U755" i="20"/>
  <c r="V755" i="20"/>
  <c r="C756" i="20"/>
  <c r="G756" i="20"/>
  <c r="H756" i="20"/>
  <c r="I756" i="20"/>
  <c r="J756" i="20"/>
  <c r="P756" i="20"/>
  <c r="Q756" i="20"/>
  <c r="R756" i="20"/>
  <c r="S756" i="20"/>
  <c r="T756" i="20"/>
  <c r="U756" i="20"/>
  <c r="V756" i="20"/>
  <c r="C757" i="20"/>
  <c r="G757" i="20"/>
  <c r="H757" i="20"/>
  <c r="I757" i="20"/>
  <c r="J757" i="20"/>
  <c r="P757" i="20"/>
  <c r="Q757" i="20"/>
  <c r="R757" i="20"/>
  <c r="S757" i="20"/>
  <c r="T757" i="20"/>
  <c r="U757" i="20"/>
  <c r="V757" i="20"/>
  <c r="C758" i="20"/>
  <c r="G758" i="20"/>
  <c r="H758" i="20"/>
  <c r="I758" i="20"/>
  <c r="J758" i="20"/>
  <c r="P758" i="20"/>
  <c r="Q758" i="20"/>
  <c r="R758" i="20"/>
  <c r="S758" i="20"/>
  <c r="T758" i="20"/>
  <c r="U758" i="20"/>
  <c r="V758" i="20"/>
  <c r="C759" i="20"/>
  <c r="G759" i="20"/>
  <c r="H759" i="20"/>
  <c r="I759" i="20"/>
  <c r="J759" i="20"/>
  <c r="P759" i="20"/>
  <c r="Q759" i="20"/>
  <c r="R759" i="20"/>
  <c r="S759" i="20"/>
  <c r="T759" i="20"/>
  <c r="U759" i="20"/>
  <c r="V759" i="20"/>
  <c r="C760" i="20"/>
  <c r="G760" i="20"/>
  <c r="H760" i="20"/>
  <c r="I760" i="20"/>
  <c r="J760" i="20"/>
  <c r="P760" i="20"/>
  <c r="Q760" i="20"/>
  <c r="R760" i="20"/>
  <c r="S760" i="20"/>
  <c r="T760" i="20"/>
  <c r="U760" i="20"/>
  <c r="V760" i="20"/>
  <c r="C761" i="20"/>
  <c r="G761" i="20"/>
  <c r="H761" i="20"/>
  <c r="I761" i="20"/>
  <c r="J761" i="20"/>
  <c r="P761" i="20"/>
  <c r="Q761" i="20"/>
  <c r="R761" i="20"/>
  <c r="S761" i="20"/>
  <c r="T761" i="20"/>
  <c r="U761" i="20"/>
  <c r="V761" i="20"/>
  <c r="C762" i="20"/>
  <c r="G762" i="20"/>
  <c r="H762" i="20"/>
  <c r="I762" i="20"/>
  <c r="J762" i="20"/>
  <c r="P762" i="20"/>
  <c r="Q762" i="20"/>
  <c r="R762" i="20"/>
  <c r="S762" i="20"/>
  <c r="T762" i="20"/>
  <c r="U762" i="20"/>
  <c r="V762" i="20"/>
  <c r="C763" i="20"/>
  <c r="G763" i="20"/>
  <c r="H763" i="20"/>
  <c r="I763" i="20"/>
  <c r="J763" i="20"/>
  <c r="P763" i="20"/>
  <c r="Q763" i="20"/>
  <c r="R763" i="20"/>
  <c r="S763" i="20"/>
  <c r="T763" i="20"/>
  <c r="U763" i="20"/>
  <c r="V763" i="20"/>
  <c r="C764" i="20"/>
  <c r="G764" i="20"/>
  <c r="H764" i="20"/>
  <c r="I764" i="20"/>
  <c r="J764" i="20"/>
  <c r="P764" i="20"/>
  <c r="Q764" i="20"/>
  <c r="R764" i="20"/>
  <c r="S764" i="20"/>
  <c r="T764" i="20"/>
  <c r="U764" i="20"/>
  <c r="V764" i="20"/>
  <c r="C765" i="20"/>
  <c r="G765" i="20"/>
  <c r="H765" i="20"/>
  <c r="I765" i="20"/>
  <c r="J765" i="20"/>
  <c r="P765" i="20"/>
  <c r="Q765" i="20"/>
  <c r="R765" i="20"/>
  <c r="S765" i="20"/>
  <c r="T765" i="20"/>
  <c r="U765" i="20"/>
  <c r="V765" i="20"/>
  <c r="C766" i="20"/>
  <c r="G766" i="20"/>
  <c r="H766" i="20"/>
  <c r="I766" i="20"/>
  <c r="J766" i="20"/>
  <c r="P766" i="20"/>
  <c r="Q766" i="20"/>
  <c r="R766" i="20"/>
  <c r="S766" i="20"/>
  <c r="T766" i="20"/>
  <c r="U766" i="20"/>
  <c r="V766" i="20"/>
  <c r="C767" i="20"/>
  <c r="G767" i="20"/>
  <c r="H767" i="20"/>
  <c r="I767" i="20"/>
  <c r="J767" i="20"/>
  <c r="P767" i="20"/>
  <c r="Q767" i="20"/>
  <c r="R767" i="20"/>
  <c r="S767" i="20"/>
  <c r="T767" i="20"/>
  <c r="U767" i="20"/>
  <c r="V767" i="20"/>
  <c r="C768" i="20"/>
  <c r="G768" i="20"/>
  <c r="H768" i="20"/>
  <c r="I768" i="20"/>
  <c r="J768" i="20"/>
  <c r="P768" i="20"/>
  <c r="Q768" i="20"/>
  <c r="R768" i="20"/>
  <c r="S768" i="20"/>
  <c r="T768" i="20"/>
  <c r="U768" i="20"/>
  <c r="V768" i="20"/>
  <c r="C769" i="20"/>
  <c r="G769" i="20"/>
  <c r="H769" i="20"/>
  <c r="I769" i="20"/>
  <c r="J769" i="20"/>
  <c r="P769" i="20"/>
  <c r="Q769" i="20"/>
  <c r="R769" i="20"/>
  <c r="S769" i="20"/>
  <c r="T769" i="20"/>
  <c r="U769" i="20"/>
  <c r="V769" i="20"/>
  <c r="C770" i="20"/>
  <c r="G770" i="20"/>
  <c r="H770" i="20"/>
  <c r="I770" i="20"/>
  <c r="J770" i="20"/>
  <c r="P770" i="20"/>
  <c r="Q770" i="20"/>
  <c r="R770" i="20"/>
  <c r="S770" i="20"/>
  <c r="T770" i="20"/>
  <c r="U770" i="20"/>
  <c r="V770" i="20"/>
  <c r="C771" i="20"/>
  <c r="G771" i="20"/>
  <c r="H771" i="20"/>
  <c r="I771" i="20"/>
  <c r="J771" i="20"/>
  <c r="P771" i="20"/>
  <c r="Q771" i="20"/>
  <c r="R771" i="20"/>
  <c r="S771" i="20"/>
  <c r="T771" i="20"/>
  <c r="U771" i="20"/>
  <c r="V771" i="20"/>
  <c r="C772" i="20"/>
  <c r="G772" i="20"/>
  <c r="H772" i="20"/>
  <c r="I772" i="20"/>
  <c r="J772" i="20"/>
  <c r="P772" i="20"/>
  <c r="Q772" i="20"/>
  <c r="R772" i="20"/>
  <c r="S772" i="20"/>
  <c r="T772" i="20"/>
  <c r="U772" i="20"/>
  <c r="V772" i="20"/>
  <c r="C773" i="20"/>
  <c r="G773" i="20"/>
  <c r="H773" i="20"/>
  <c r="I773" i="20"/>
  <c r="J773" i="20"/>
  <c r="P773" i="20"/>
  <c r="Q773" i="20"/>
  <c r="R773" i="20"/>
  <c r="S773" i="20"/>
  <c r="T773" i="20"/>
  <c r="U773" i="20"/>
  <c r="V773" i="20"/>
  <c r="C774" i="20"/>
  <c r="G774" i="20"/>
  <c r="H774" i="20"/>
  <c r="I774" i="20"/>
  <c r="J774" i="20"/>
  <c r="P774" i="20"/>
  <c r="Q774" i="20"/>
  <c r="R774" i="20"/>
  <c r="S774" i="20"/>
  <c r="T774" i="20"/>
  <c r="U774" i="20"/>
  <c r="V774" i="20"/>
  <c r="C775" i="20"/>
  <c r="G775" i="20"/>
  <c r="H775" i="20"/>
  <c r="I775" i="20"/>
  <c r="J775" i="20"/>
  <c r="P775" i="20"/>
  <c r="Q775" i="20"/>
  <c r="R775" i="20"/>
  <c r="S775" i="20"/>
  <c r="T775" i="20"/>
  <c r="U775" i="20"/>
  <c r="V775" i="20"/>
  <c r="C776" i="20"/>
  <c r="G776" i="20"/>
  <c r="H776" i="20"/>
  <c r="I776" i="20"/>
  <c r="J776" i="20"/>
  <c r="P776" i="20"/>
  <c r="Q776" i="20"/>
  <c r="R776" i="20"/>
  <c r="S776" i="20"/>
  <c r="T776" i="20"/>
  <c r="U776" i="20"/>
  <c r="V776" i="20"/>
  <c r="C777" i="20"/>
  <c r="G777" i="20"/>
  <c r="H777" i="20"/>
  <c r="I777" i="20"/>
  <c r="J777" i="20"/>
  <c r="P777" i="20"/>
  <c r="Q777" i="20"/>
  <c r="R777" i="20"/>
  <c r="S777" i="20"/>
  <c r="T777" i="20"/>
  <c r="U777" i="20"/>
  <c r="V777" i="20"/>
  <c r="C778" i="20"/>
  <c r="G778" i="20"/>
  <c r="H778" i="20"/>
  <c r="I778" i="20"/>
  <c r="J778" i="20"/>
  <c r="P778" i="20"/>
  <c r="Q778" i="20"/>
  <c r="R778" i="20"/>
  <c r="S778" i="20"/>
  <c r="T778" i="20"/>
  <c r="U778" i="20"/>
  <c r="V778" i="20"/>
  <c r="C779" i="20"/>
  <c r="G779" i="20"/>
  <c r="H779" i="20"/>
  <c r="I779" i="20"/>
  <c r="J779" i="20"/>
  <c r="P779" i="20"/>
  <c r="Q779" i="20"/>
  <c r="R779" i="20"/>
  <c r="S779" i="20"/>
  <c r="T779" i="20"/>
  <c r="U779" i="20"/>
  <c r="V779" i="20"/>
  <c r="C780" i="20"/>
  <c r="G780" i="20"/>
  <c r="H780" i="20"/>
  <c r="I780" i="20"/>
  <c r="J780" i="20"/>
  <c r="P780" i="20"/>
  <c r="Q780" i="20"/>
  <c r="R780" i="20"/>
  <c r="S780" i="20"/>
  <c r="T780" i="20"/>
  <c r="U780" i="20"/>
  <c r="V780" i="20"/>
  <c r="C781" i="20"/>
  <c r="G781" i="20"/>
  <c r="H781" i="20"/>
  <c r="I781" i="20"/>
  <c r="J781" i="20"/>
  <c r="P781" i="20"/>
  <c r="Q781" i="20"/>
  <c r="R781" i="20"/>
  <c r="S781" i="20"/>
  <c r="T781" i="20"/>
  <c r="U781" i="20"/>
  <c r="V781" i="20"/>
  <c r="C782" i="20"/>
  <c r="G782" i="20"/>
  <c r="H782" i="20"/>
  <c r="I782" i="20"/>
  <c r="J782" i="20"/>
  <c r="P782" i="20"/>
  <c r="Q782" i="20"/>
  <c r="R782" i="20"/>
  <c r="S782" i="20"/>
  <c r="T782" i="20"/>
  <c r="U782" i="20"/>
  <c r="V782" i="20"/>
  <c r="C783" i="20"/>
  <c r="G783" i="20"/>
  <c r="H783" i="20"/>
  <c r="I783" i="20"/>
  <c r="J783" i="20"/>
  <c r="P783" i="20"/>
  <c r="Q783" i="20"/>
  <c r="R783" i="20"/>
  <c r="S783" i="20"/>
  <c r="T783" i="20"/>
  <c r="U783" i="20"/>
  <c r="V783" i="20"/>
  <c r="C784" i="20"/>
  <c r="G784" i="20"/>
  <c r="H784" i="20"/>
  <c r="I784" i="20"/>
  <c r="J784" i="20"/>
  <c r="P784" i="20"/>
  <c r="Q784" i="20"/>
  <c r="R784" i="20"/>
  <c r="S784" i="20"/>
  <c r="T784" i="20"/>
  <c r="U784" i="20"/>
  <c r="V784" i="20"/>
  <c r="C785" i="20"/>
  <c r="G785" i="20"/>
  <c r="H785" i="20"/>
  <c r="I785" i="20"/>
  <c r="J785" i="20"/>
  <c r="P785" i="20"/>
  <c r="Q785" i="20"/>
  <c r="R785" i="20"/>
  <c r="S785" i="20"/>
  <c r="T785" i="20"/>
  <c r="U785" i="20"/>
  <c r="V785" i="20"/>
  <c r="C786" i="20"/>
  <c r="G786" i="20"/>
  <c r="H786" i="20"/>
  <c r="I786" i="20"/>
  <c r="J786" i="20"/>
  <c r="P786" i="20"/>
  <c r="Q786" i="20"/>
  <c r="R786" i="20"/>
  <c r="S786" i="20"/>
  <c r="T786" i="20"/>
  <c r="U786" i="20"/>
  <c r="V786" i="20"/>
  <c r="C787" i="20"/>
  <c r="G787" i="20"/>
  <c r="H787" i="20"/>
  <c r="I787" i="20"/>
  <c r="J787" i="20"/>
  <c r="P787" i="20"/>
  <c r="Q787" i="20"/>
  <c r="R787" i="20"/>
  <c r="S787" i="20"/>
  <c r="T787" i="20"/>
  <c r="U787" i="20"/>
  <c r="V787" i="20"/>
  <c r="C788" i="20"/>
  <c r="G788" i="20"/>
  <c r="H788" i="20"/>
  <c r="I788" i="20"/>
  <c r="J788" i="20"/>
  <c r="P788" i="20"/>
  <c r="Q788" i="20"/>
  <c r="R788" i="20"/>
  <c r="S788" i="20"/>
  <c r="T788" i="20"/>
  <c r="U788" i="20"/>
  <c r="V788" i="20"/>
  <c r="C789" i="20"/>
  <c r="G789" i="20"/>
  <c r="H789" i="20"/>
  <c r="I789" i="20"/>
  <c r="J789" i="20"/>
  <c r="P789" i="20"/>
  <c r="Q789" i="20"/>
  <c r="R789" i="20"/>
  <c r="S789" i="20"/>
  <c r="T789" i="20"/>
  <c r="U789" i="20"/>
  <c r="V789" i="20"/>
  <c r="C790" i="20"/>
  <c r="G790" i="20"/>
  <c r="H790" i="20"/>
  <c r="I790" i="20"/>
  <c r="J790" i="20"/>
  <c r="P790" i="20"/>
  <c r="Q790" i="20"/>
  <c r="R790" i="20"/>
  <c r="S790" i="20"/>
  <c r="T790" i="20"/>
  <c r="U790" i="20"/>
  <c r="V790" i="20"/>
  <c r="C791" i="20"/>
  <c r="G791" i="20"/>
  <c r="H791" i="20"/>
  <c r="I791" i="20"/>
  <c r="J791" i="20"/>
  <c r="P791" i="20"/>
  <c r="Q791" i="20"/>
  <c r="R791" i="20"/>
  <c r="S791" i="20"/>
  <c r="T791" i="20"/>
  <c r="U791" i="20"/>
  <c r="V791" i="20"/>
  <c r="C792" i="20"/>
  <c r="G792" i="20"/>
  <c r="H792" i="20"/>
  <c r="I792" i="20"/>
  <c r="J792" i="20"/>
  <c r="P792" i="20"/>
  <c r="Q792" i="20"/>
  <c r="R792" i="20"/>
  <c r="S792" i="20"/>
  <c r="T792" i="20"/>
  <c r="U792" i="20"/>
  <c r="V792" i="20"/>
  <c r="C793" i="20"/>
  <c r="G793" i="20"/>
  <c r="H793" i="20"/>
  <c r="I793" i="20"/>
  <c r="J793" i="20"/>
  <c r="P793" i="20"/>
  <c r="Q793" i="20"/>
  <c r="R793" i="20"/>
  <c r="S793" i="20"/>
  <c r="T793" i="20"/>
  <c r="U793" i="20"/>
  <c r="V793" i="20"/>
  <c r="C794" i="20"/>
  <c r="G794" i="20"/>
  <c r="H794" i="20"/>
  <c r="I794" i="20"/>
  <c r="J794" i="20"/>
  <c r="P794" i="20"/>
  <c r="Q794" i="20"/>
  <c r="R794" i="20"/>
  <c r="S794" i="20"/>
  <c r="T794" i="20"/>
  <c r="U794" i="20"/>
  <c r="V794" i="20"/>
  <c r="C795" i="20"/>
  <c r="G795" i="20"/>
  <c r="H795" i="20"/>
  <c r="I795" i="20"/>
  <c r="J795" i="20"/>
  <c r="P795" i="20"/>
  <c r="Q795" i="20"/>
  <c r="R795" i="20"/>
  <c r="S795" i="20"/>
  <c r="T795" i="20"/>
  <c r="U795" i="20"/>
  <c r="V795" i="20"/>
  <c r="C796" i="20"/>
  <c r="G796" i="20"/>
  <c r="H796" i="20"/>
  <c r="I796" i="20"/>
  <c r="J796" i="20"/>
  <c r="P796" i="20"/>
  <c r="Q796" i="20"/>
  <c r="R796" i="20"/>
  <c r="S796" i="20"/>
  <c r="T796" i="20"/>
  <c r="U796" i="20"/>
  <c r="V796" i="20"/>
  <c r="C797" i="20"/>
  <c r="G797" i="20"/>
  <c r="H797" i="20"/>
  <c r="I797" i="20"/>
  <c r="J797" i="20"/>
  <c r="P797" i="20"/>
  <c r="Q797" i="20"/>
  <c r="R797" i="20"/>
  <c r="S797" i="20"/>
  <c r="T797" i="20"/>
  <c r="U797" i="20"/>
  <c r="V797" i="20"/>
  <c r="C798" i="20"/>
  <c r="G798" i="20"/>
  <c r="H798" i="20"/>
  <c r="I798" i="20"/>
  <c r="J798" i="20"/>
  <c r="P798" i="20"/>
  <c r="Q798" i="20"/>
  <c r="R798" i="20"/>
  <c r="S798" i="20"/>
  <c r="T798" i="20"/>
  <c r="U798" i="20"/>
  <c r="V798" i="20"/>
  <c r="C799" i="20"/>
  <c r="G799" i="20"/>
  <c r="H799" i="20"/>
  <c r="I799" i="20"/>
  <c r="J799" i="20"/>
  <c r="P799" i="20"/>
  <c r="Q799" i="20"/>
  <c r="R799" i="20"/>
  <c r="S799" i="20"/>
  <c r="T799" i="20"/>
  <c r="U799" i="20"/>
  <c r="V799" i="20"/>
  <c r="C800" i="20"/>
  <c r="G800" i="20"/>
  <c r="H800" i="20"/>
  <c r="I800" i="20"/>
  <c r="J800" i="20"/>
  <c r="P800" i="20"/>
  <c r="Q800" i="20"/>
  <c r="R800" i="20"/>
  <c r="S800" i="20"/>
  <c r="T800" i="20"/>
  <c r="U800" i="20"/>
  <c r="V800" i="20"/>
  <c r="C801" i="20"/>
  <c r="G801" i="20"/>
  <c r="H801" i="20"/>
  <c r="I801" i="20"/>
  <c r="J801" i="20"/>
  <c r="P801" i="20"/>
  <c r="Q801" i="20"/>
  <c r="R801" i="20"/>
  <c r="S801" i="20"/>
  <c r="T801" i="20"/>
  <c r="U801" i="20"/>
  <c r="V801" i="20"/>
  <c r="C802" i="20"/>
  <c r="G802" i="20"/>
  <c r="H802" i="20"/>
  <c r="I802" i="20"/>
  <c r="J802" i="20"/>
  <c r="P802" i="20"/>
  <c r="Q802" i="20"/>
  <c r="R802" i="20"/>
  <c r="S802" i="20"/>
  <c r="T802" i="20"/>
  <c r="U802" i="20"/>
  <c r="V802" i="20"/>
  <c r="C803" i="20"/>
  <c r="G803" i="20"/>
  <c r="H803" i="20"/>
  <c r="I803" i="20"/>
  <c r="J803" i="20"/>
  <c r="P803" i="20"/>
  <c r="Q803" i="20"/>
  <c r="R803" i="20"/>
  <c r="S803" i="20"/>
  <c r="T803" i="20"/>
  <c r="U803" i="20"/>
  <c r="V803" i="20"/>
  <c r="C804" i="20"/>
  <c r="G804" i="20"/>
  <c r="H804" i="20"/>
  <c r="I804" i="20"/>
  <c r="J804" i="20"/>
  <c r="P804" i="20"/>
  <c r="Q804" i="20"/>
  <c r="R804" i="20"/>
  <c r="S804" i="20"/>
  <c r="T804" i="20"/>
  <c r="U804" i="20"/>
  <c r="V804" i="20"/>
  <c r="C805" i="20"/>
  <c r="G805" i="20"/>
  <c r="H805" i="20"/>
  <c r="I805" i="20"/>
  <c r="J805" i="20"/>
  <c r="P805" i="20"/>
  <c r="Q805" i="20"/>
  <c r="R805" i="20"/>
  <c r="S805" i="20"/>
  <c r="T805" i="20"/>
  <c r="U805" i="20"/>
  <c r="V805" i="20"/>
  <c r="C806" i="20"/>
  <c r="G806" i="20"/>
  <c r="H806" i="20"/>
  <c r="I806" i="20"/>
  <c r="J806" i="20"/>
  <c r="P806" i="20"/>
  <c r="Q806" i="20"/>
  <c r="R806" i="20"/>
  <c r="S806" i="20"/>
  <c r="T806" i="20"/>
  <c r="U806" i="20"/>
  <c r="V806" i="20"/>
  <c r="C807" i="20"/>
  <c r="G807" i="20"/>
  <c r="H807" i="20"/>
  <c r="I807" i="20"/>
  <c r="J807" i="20"/>
  <c r="P807" i="20"/>
  <c r="Q807" i="20"/>
  <c r="R807" i="20"/>
  <c r="S807" i="20"/>
  <c r="T807" i="20"/>
  <c r="U807" i="20"/>
  <c r="V807" i="20"/>
  <c r="C808" i="20"/>
  <c r="G808" i="20"/>
  <c r="H808" i="20"/>
  <c r="I808" i="20"/>
  <c r="J808" i="20"/>
  <c r="P808" i="20"/>
  <c r="Q808" i="20"/>
  <c r="R808" i="20"/>
  <c r="S808" i="20"/>
  <c r="T808" i="20"/>
  <c r="U808" i="20"/>
  <c r="V808" i="20"/>
  <c r="C809" i="20"/>
  <c r="G809" i="20"/>
  <c r="H809" i="20"/>
  <c r="I809" i="20"/>
  <c r="J809" i="20"/>
  <c r="P809" i="20"/>
  <c r="Q809" i="20"/>
  <c r="R809" i="20"/>
  <c r="S809" i="20"/>
  <c r="T809" i="20"/>
  <c r="U809" i="20"/>
  <c r="V809" i="20"/>
  <c r="C810" i="20"/>
  <c r="G810" i="20"/>
  <c r="H810" i="20"/>
  <c r="I810" i="20"/>
  <c r="J810" i="20"/>
  <c r="P810" i="20"/>
  <c r="Q810" i="20"/>
  <c r="R810" i="20"/>
  <c r="S810" i="20"/>
  <c r="T810" i="20"/>
  <c r="U810" i="20"/>
  <c r="V810" i="20"/>
  <c r="C811" i="20"/>
  <c r="G811" i="20"/>
  <c r="H811" i="20"/>
  <c r="I811" i="20"/>
  <c r="J811" i="20"/>
  <c r="P811" i="20"/>
  <c r="Q811" i="20"/>
  <c r="R811" i="20"/>
  <c r="S811" i="20"/>
  <c r="T811" i="20"/>
  <c r="U811" i="20"/>
  <c r="V811" i="20"/>
  <c r="C812" i="20"/>
  <c r="G812" i="20"/>
  <c r="H812" i="20"/>
  <c r="I812" i="20"/>
  <c r="J812" i="20"/>
  <c r="P812" i="20"/>
  <c r="Q812" i="20"/>
  <c r="R812" i="20"/>
  <c r="S812" i="20"/>
  <c r="T812" i="20"/>
  <c r="U812" i="20"/>
  <c r="V812" i="20"/>
  <c r="C813" i="20"/>
  <c r="G813" i="20"/>
  <c r="H813" i="20"/>
  <c r="I813" i="20"/>
  <c r="J813" i="20"/>
  <c r="P813" i="20"/>
  <c r="Q813" i="20"/>
  <c r="R813" i="20"/>
  <c r="S813" i="20"/>
  <c r="T813" i="20"/>
  <c r="U813" i="20"/>
  <c r="V813" i="20"/>
  <c r="C814" i="20"/>
  <c r="G814" i="20"/>
  <c r="H814" i="20"/>
  <c r="I814" i="20"/>
  <c r="J814" i="20"/>
  <c r="P814" i="20"/>
  <c r="Q814" i="20"/>
  <c r="R814" i="20"/>
  <c r="S814" i="20"/>
  <c r="T814" i="20"/>
  <c r="U814" i="20"/>
  <c r="V814" i="20"/>
  <c r="C815" i="20"/>
  <c r="G815" i="20"/>
  <c r="H815" i="20"/>
  <c r="I815" i="20"/>
  <c r="J815" i="20"/>
  <c r="P815" i="20"/>
  <c r="Q815" i="20"/>
  <c r="R815" i="20"/>
  <c r="S815" i="20"/>
  <c r="T815" i="20"/>
  <c r="U815" i="20"/>
  <c r="V815" i="20"/>
  <c r="C816" i="20"/>
  <c r="G816" i="20"/>
  <c r="H816" i="20"/>
  <c r="I816" i="20"/>
  <c r="J816" i="20"/>
  <c r="P816" i="20"/>
  <c r="Q816" i="20"/>
  <c r="R816" i="20"/>
  <c r="S816" i="20"/>
  <c r="T816" i="20"/>
  <c r="U816" i="20"/>
  <c r="V816" i="20"/>
  <c r="C817" i="20"/>
  <c r="G817" i="20"/>
  <c r="H817" i="20"/>
  <c r="I817" i="20"/>
  <c r="J817" i="20"/>
  <c r="P817" i="20"/>
  <c r="Q817" i="20"/>
  <c r="R817" i="20"/>
  <c r="S817" i="20"/>
  <c r="T817" i="20"/>
  <c r="U817" i="20"/>
  <c r="V817" i="20"/>
  <c r="C818" i="20"/>
  <c r="G818" i="20"/>
  <c r="H818" i="20"/>
  <c r="I818" i="20"/>
  <c r="J818" i="20"/>
  <c r="P818" i="20"/>
  <c r="Q818" i="20"/>
  <c r="R818" i="20"/>
  <c r="S818" i="20"/>
  <c r="T818" i="20"/>
  <c r="U818" i="20"/>
  <c r="V818" i="20"/>
  <c r="C819" i="20"/>
  <c r="G819" i="20"/>
  <c r="H819" i="20"/>
  <c r="I819" i="20"/>
  <c r="J819" i="20"/>
  <c r="P819" i="20"/>
  <c r="Q819" i="20"/>
  <c r="R819" i="20"/>
  <c r="S819" i="20"/>
  <c r="T819" i="20"/>
  <c r="U819" i="20"/>
  <c r="V819" i="20"/>
  <c r="C820" i="20"/>
  <c r="G820" i="20"/>
  <c r="H820" i="20"/>
  <c r="I820" i="20"/>
  <c r="J820" i="20"/>
  <c r="P820" i="20"/>
  <c r="Q820" i="20"/>
  <c r="R820" i="20"/>
  <c r="S820" i="20"/>
  <c r="T820" i="20"/>
  <c r="U820" i="20"/>
  <c r="V820" i="20"/>
  <c r="C821" i="20"/>
  <c r="G821" i="20"/>
  <c r="H821" i="20"/>
  <c r="I821" i="20"/>
  <c r="J821" i="20"/>
  <c r="P821" i="20"/>
  <c r="Q821" i="20"/>
  <c r="R821" i="20"/>
  <c r="S821" i="20"/>
  <c r="T821" i="20"/>
  <c r="U821" i="20"/>
  <c r="V821" i="20"/>
  <c r="C822" i="20"/>
  <c r="G822" i="20"/>
  <c r="H822" i="20"/>
  <c r="I822" i="20"/>
  <c r="J822" i="20"/>
  <c r="P822" i="20"/>
  <c r="Q822" i="20"/>
  <c r="R822" i="20"/>
  <c r="S822" i="20"/>
  <c r="T822" i="20"/>
  <c r="U822" i="20"/>
  <c r="V822" i="20"/>
  <c r="C823" i="20"/>
  <c r="G823" i="20"/>
  <c r="H823" i="20"/>
  <c r="I823" i="20"/>
  <c r="J823" i="20"/>
  <c r="P823" i="20"/>
  <c r="Q823" i="20"/>
  <c r="R823" i="20"/>
  <c r="S823" i="20"/>
  <c r="T823" i="20"/>
  <c r="U823" i="20"/>
  <c r="V823" i="20"/>
  <c r="C824" i="20"/>
  <c r="G824" i="20"/>
  <c r="H824" i="20"/>
  <c r="I824" i="20"/>
  <c r="J824" i="20"/>
  <c r="P824" i="20"/>
  <c r="Q824" i="20"/>
  <c r="R824" i="20"/>
  <c r="S824" i="20"/>
  <c r="T824" i="20"/>
  <c r="U824" i="20"/>
  <c r="V824" i="20"/>
  <c r="C825" i="20"/>
  <c r="G825" i="20"/>
  <c r="H825" i="20"/>
  <c r="I825" i="20"/>
  <c r="J825" i="20"/>
  <c r="P825" i="20"/>
  <c r="Q825" i="20"/>
  <c r="R825" i="20"/>
  <c r="S825" i="20"/>
  <c r="T825" i="20"/>
  <c r="U825" i="20"/>
  <c r="V825" i="20"/>
  <c r="C826" i="20"/>
  <c r="G826" i="20"/>
  <c r="H826" i="20"/>
  <c r="I826" i="20"/>
  <c r="J826" i="20"/>
  <c r="P826" i="20"/>
  <c r="Q826" i="20"/>
  <c r="R826" i="20"/>
  <c r="S826" i="20"/>
  <c r="T826" i="20"/>
  <c r="U826" i="20"/>
  <c r="V826" i="20"/>
  <c r="C827" i="20"/>
  <c r="G827" i="20"/>
  <c r="H827" i="20"/>
  <c r="I827" i="20"/>
  <c r="J827" i="20"/>
  <c r="P827" i="20"/>
  <c r="Q827" i="20"/>
  <c r="R827" i="20"/>
  <c r="S827" i="20"/>
  <c r="T827" i="20"/>
  <c r="U827" i="20"/>
  <c r="V827" i="20"/>
  <c r="C828" i="20"/>
  <c r="G828" i="20"/>
  <c r="H828" i="20"/>
  <c r="I828" i="20"/>
  <c r="J828" i="20"/>
  <c r="P828" i="20"/>
  <c r="Q828" i="20"/>
  <c r="R828" i="20"/>
  <c r="S828" i="20"/>
  <c r="T828" i="20"/>
  <c r="U828" i="20"/>
  <c r="V828" i="20"/>
  <c r="C829" i="20"/>
  <c r="G829" i="20"/>
  <c r="H829" i="20"/>
  <c r="I829" i="20"/>
  <c r="J829" i="20"/>
  <c r="P829" i="20"/>
  <c r="Q829" i="20"/>
  <c r="R829" i="20"/>
  <c r="S829" i="20"/>
  <c r="T829" i="20"/>
  <c r="U829" i="20"/>
  <c r="V829" i="20"/>
  <c r="C830" i="20"/>
  <c r="G830" i="20"/>
  <c r="H830" i="20"/>
  <c r="I830" i="20"/>
  <c r="J830" i="20"/>
  <c r="P830" i="20"/>
  <c r="Q830" i="20"/>
  <c r="R830" i="20"/>
  <c r="S830" i="20"/>
  <c r="T830" i="20"/>
  <c r="U830" i="20"/>
  <c r="V830" i="20"/>
  <c r="C831" i="20"/>
  <c r="G831" i="20"/>
  <c r="H831" i="20"/>
  <c r="I831" i="20"/>
  <c r="J831" i="20"/>
  <c r="P831" i="20"/>
  <c r="Q831" i="20"/>
  <c r="R831" i="20"/>
  <c r="S831" i="20"/>
  <c r="T831" i="20"/>
  <c r="U831" i="20"/>
  <c r="V831" i="20"/>
  <c r="C832" i="20"/>
  <c r="G832" i="20"/>
  <c r="H832" i="20"/>
  <c r="I832" i="20"/>
  <c r="J832" i="20"/>
  <c r="P832" i="20"/>
  <c r="Q832" i="20"/>
  <c r="R832" i="20"/>
  <c r="S832" i="20"/>
  <c r="T832" i="20"/>
  <c r="U832" i="20"/>
  <c r="V832" i="20"/>
  <c r="C833" i="20"/>
  <c r="G833" i="20"/>
  <c r="H833" i="20"/>
  <c r="I833" i="20"/>
  <c r="J833" i="20"/>
  <c r="P833" i="20"/>
  <c r="Q833" i="20"/>
  <c r="R833" i="20"/>
  <c r="S833" i="20"/>
  <c r="T833" i="20"/>
  <c r="U833" i="20"/>
  <c r="V833" i="20"/>
  <c r="C834" i="20"/>
  <c r="G834" i="20"/>
  <c r="H834" i="20"/>
  <c r="I834" i="20"/>
  <c r="J834" i="20"/>
  <c r="P834" i="20"/>
  <c r="Q834" i="20"/>
  <c r="R834" i="20"/>
  <c r="S834" i="20"/>
  <c r="T834" i="20"/>
  <c r="U834" i="20"/>
  <c r="V834" i="20"/>
  <c r="C835" i="20"/>
  <c r="G835" i="20"/>
  <c r="H835" i="20"/>
  <c r="I835" i="20"/>
  <c r="J835" i="20"/>
  <c r="P835" i="20"/>
  <c r="Q835" i="20"/>
  <c r="R835" i="20"/>
  <c r="S835" i="20"/>
  <c r="T835" i="20"/>
  <c r="U835" i="20"/>
  <c r="V835" i="20"/>
  <c r="C836" i="20"/>
  <c r="G836" i="20"/>
  <c r="H836" i="20"/>
  <c r="I836" i="20"/>
  <c r="J836" i="20"/>
  <c r="P836" i="20"/>
  <c r="Q836" i="20"/>
  <c r="R836" i="20"/>
  <c r="S836" i="20"/>
  <c r="T836" i="20"/>
  <c r="U836" i="20"/>
  <c r="V836" i="20"/>
  <c r="C837" i="20"/>
  <c r="G837" i="20"/>
  <c r="H837" i="20"/>
  <c r="I837" i="20"/>
  <c r="J837" i="20"/>
  <c r="P837" i="20"/>
  <c r="Q837" i="20"/>
  <c r="R837" i="20"/>
  <c r="S837" i="20"/>
  <c r="T837" i="20"/>
  <c r="U837" i="20"/>
  <c r="V837" i="20"/>
  <c r="C838" i="20"/>
  <c r="G838" i="20"/>
  <c r="H838" i="20"/>
  <c r="I838" i="20"/>
  <c r="J838" i="20"/>
  <c r="P838" i="20"/>
  <c r="Q838" i="20"/>
  <c r="R838" i="20"/>
  <c r="S838" i="20"/>
  <c r="T838" i="20"/>
  <c r="U838" i="20"/>
  <c r="V838" i="20"/>
  <c r="C839" i="20"/>
  <c r="G839" i="20"/>
  <c r="H839" i="20"/>
  <c r="I839" i="20"/>
  <c r="J839" i="20"/>
  <c r="P839" i="20"/>
  <c r="Q839" i="20"/>
  <c r="R839" i="20"/>
  <c r="S839" i="20"/>
  <c r="T839" i="20"/>
  <c r="U839" i="20"/>
  <c r="V839" i="20"/>
  <c r="C840" i="20"/>
  <c r="G840" i="20"/>
  <c r="H840" i="20"/>
  <c r="I840" i="20"/>
  <c r="J840" i="20"/>
  <c r="P840" i="20"/>
  <c r="Q840" i="20"/>
  <c r="R840" i="20"/>
  <c r="S840" i="20"/>
  <c r="T840" i="20"/>
  <c r="U840" i="20"/>
  <c r="V840" i="20"/>
  <c r="C841" i="20"/>
  <c r="G841" i="20"/>
  <c r="H841" i="20"/>
  <c r="I841" i="20"/>
  <c r="J841" i="20"/>
  <c r="P841" i="20"/>
  <c r="Q841" i="20"/>
  <c r="R841" i="20"/>
  <c r="S841" i="20"/>
  <c r="T841" i="20"/>
  <c r="U841" i="20"/>
  <c r="V841" i="20"/>
  <c r="C842" i="20"/>
  <c r="G842" i="20"/>
  <c r="H842" i="20"/>
  <c r="I842" i="20"/>
  <c r="J842" i="20"/>
  <c r="P842" i="20"/>
  <c r="Q842" i="20"/>
  <c r="R842" i="20"/>
  <c r="S842" i="20"/>
  <c r="T842" i="20"/>
  <c r="U842" i="20"/>
  <c r="V842" i="20"/>
  <c r="C843" i="20"/>
  <c r="G843" i="20"/>
  <c r="H843" i="20"/>
  <c r="I843" i="20"/>
  <c r="J843" i="20"/>
  <c r="P843" i="20"/>
  <c r="Q843" i="20"/>
  <c r="R843" i="20"/>
  <c r="S843" i="20"/>
  <c r="T843" i="20"/>
  <c r="U843" i="20"/>
  <c r="V843" i="20"/>
  <c r="C844" i="20"/>
  <c r="G844" i="20"/>
  <c r="H844" i="20"/>
  <c r="I844" i="20"/>
  <c r="J844" i="20"/>
  <c r="P844" i="20"/>
  <c r="Q844" i="20"/>
  <c r="R844" i="20"/>
  <c r="S844" i="20"/>
  <c r="T844" i="20"/>
  <c r="U844" i="20"/>
  <c r="V844" i="20"/>
  <c r="C845" i="20"/>
  <c r="G845" i="20"/>
  <c r="H845" i="20"/>
  <c r="I845" i="20"/>
  <c r="J845" i="20"/>
  <c r="P845" i="20"/>
  <c r="Q845" i="20"/>
  <c r="R845" i="20"/>
  <c r="S845" i="20"/>
  <c r="T845" i="20"/>
  <c r="U845" i="20"/>
  <c r="V845" i="20"/>
  <c r="C846" i="20"/>
  <c r="G846" i="20"/>
  <c r="H846" i="20"/>
  <c r="I846" i="20"/>
  <c r="J846" i="20"/>
  <c r="P846" i="20"/>
  <c r="Q846" i="20"/>
  <c r="R846" i="20"/>
  <c r="S846" i="20"/>
  <c r="T846" i="20"/>
  <c r="U846" i="20"/>
  <c r="V846" i="20"/>
  <c r="C847" i="20"/>
  <c r="G847" i="20"/>
  <c r="H847" i="20"/>
  <c r="I847" i="20"/>
  <c r="J847" i="20"/>
  <c r="P847" i="20"/>
  <c r="Q847" i="20"/>
  <c r="R847" i="20"/>
  <c r="S847" i="20"/>
  <c r="T847" i="20"/>
  <c r="U847" i="20"/>
  <c r="V847" i="20"/>
  <c r="C848" i="20"/>
  <c r="G848" i="20"/>
  <c r="H848" i="20"/>
  <c r="I848" i="20"/>
  <c r="J848" i="20"/>
  <c r="P848" i="20"/>
  <c r="Q848" i="20"/>
  <c r="R848" i="20"/>
  <c r="S848" i="20"/>
  <c r="T848" i="20"/>
  <c r="U848" i="20"/>
  <c r="V848" i="20"/>
  <c r="C849" i="20"/>
  <c r="G849" i="20"/>
  <c r="H849" i="20"/>
  <c r="I849" i="20"/>
  <c r="J849" i="20"/>
  <c r="P849" i="20"/>
  <c r="Q849" i="20"/>
  <c r="R849" i="20"/>
  <c r="S849" i="20"/>
  <c r="T849" i="20"/>
  <c r="U849" i="20"/>
  <c r="V849" i="20"/>
  <c r="C850" i="20"/>
  <c r="G850" i="20"/>
  <c r="H850" i="20"/>
  <c r="I850" i="20"/>
  <c r="J850" i="20"/>
  <c r="P850" i="20"/>
  <c r="Q850" i="20"/>
  <c r="R850" i="20"/>
  <c r="S850" i="20"/>
  <c r="T850" i="20"/>
  <c r="U850" i="20"/>
  <c r="V850" i="20"/>
  <c r="C851" i="20"/>
  <c r="G851" i="20"/>
  <c r="H851" i="20"/>
  <c r="I851" i="20"/>
  <c r="J851" i="20"/>
  <c r="P851" i="20"/>
  <c r="Q851" i="20"/>
  <c r="R851" i="20"/>
  <c r="S851" i="20"/>
  <c r="T851" i="20"/>
  <c r="U851" i="20"/>
  <c r="V851" i="20"/>
  <c r="C852" i="20"/>
  <c r="G852" i="20"/>
  <c r="H852" i="20"/>
  <c r="I852" i="20"/>
  <c r="J852" i="20"/>
  <c r="P852" i="20"/>
  <c r="Q852" i="20"/>
  <c r="R852" i="20"/>
  <c r="S852" i="20"/>
  <c r="T852" i="20"/>
  <c r="U852" i="20"/>
  <c r="V852" i="20"/>
  <c r="C853" i="20"/>
  <c r="G853" i="20"/>
  <c r="H853" i="20"/>
  <c r="I853" i="20"/>
  <c r="J853" i="20"/>
  <c r="P853" i="20"/>
  <c r="Q853" i="20"/>
  <c r="R853" i="20"/>
  <c r="S853" i="20"/>
  <c r="T853" i="20"/>
  <c r="U853" i="20"/>
  <c r="V853" i="20"/>
  <c r="C854" i="20"/>
  <c r="G854" i="20"/>
  <c r="H854" i="20"/>
  <c r="I854" i="20"/>
  <c r="J854" i="20"/>
  <c r="P854" i="20"/>
  <c r="Q854" i="20"/>
  <c r="R854" i="20"/>
  <c r="S854" i="20"/>
  <c r="T854" i="20"/>
  <c r="U854" i="20"/>
  <c r="V854" i="20"/>
  <c r="C855" i="20"/>
  <c r="G855" i="20"/>
  <c r="H855" i="20"/>
  <c r="I855" i="20"/>
  <c r="J855" i="20"/>
  <c r="P855" i="20"/>
  <c r="Q855" i="20"/>
  <c r="R855" i="20"/>
  <c r="S855" i="20"/>
  <c r="T855" i="20"/>
  <c r="U855" i="20"/>
  <c r="V855" i="20"/>
  <c r="C856" i="20"/>
  <c r="G856" i="20"/>
  <c r="H856" i="20"/>
  <c r="I856" i="20"/>
  <c r="J856" i="20"/>
  <c r="P856" i="20"/>
  <c r="Q856" i="20"/>
  <c r="R856" i="20"/>
  <c r="S856" i="20"/>
  <c r="T856" i="20"/>
  <c r="U856" i="20"/>
  <c r="V856" i="20"/>
  <c r="C857" i="20"/>
  <c r="G857" i="20"/>
  <c r="H857" i="20"/>
  <c r="I857" i="20"/>
  <c r="J857" i="20"/>
  <c r="P857" i="20"/>
  <c r="Q857" i="20"/>
  <c r="R857" i="20"/>
  <c r="S857" i="20"/>
  <c r="T857" i="20"/>
  <c r="U857" i="20"/>
  <c r="V857" i="20"/>
  <c r="C858" i="20"/>
  <c r="G858" i="20"/>
  <c r="H858" i="20"/>
  <c r="I858" i="20"/>
  <c r="J858" i="20"/>
  <c r="P858" i="20"/>
  <c r="Q858" i="20"/>
  <c r="R858" i="20"/>
  <c r="S858" i="20"/>
  <c r="T858" i="20"/>
  <c r="U858" i="20"/>
  <c r="V858" i="20"/>
  <c r="C859" i="20"/>
  <c r="G859" i="20"/>
  <c r="H859" i="20"/>
  <c r="I859" i="20"/>
  <c r="J859" i="20"/>
  <c r="P859" i="20"/>
  <c r="Q859" i="20"/>
  <c r="R859" i="20"/>
  <c r="S859" i="20"/>
  <c r="T859" i="20"/>
  <c r="U859" i="20"/>
  <c r="V859" i="20"/>
  <c r="C860" i="20"/>
  <c r="G860" i="20"/>
  <c r="H860" i="20"/>
  <c r="I860" i="20"/>
  <c r="J860" i="20"/>
  <c r="P860" i="20"/>
  <c r="Q860" i="20"/>
  <c r="R860" i="20"/>
  <c r="S860" i="20"/>
  <c r="T860" i="20"/>
  <c r="U860" i="20"/>
  <c r="V860" i="20"/>
  <c r="C861" i="20"/>
  <c r="G861" i="20"/>
  <c r="H861" i="20"/>
  <c r="I861" i="20"/>
  <c r="J861" i="20"/>
  <c r="P861" i="20"/>
  <c r="Q861" i="20"/>
  <c r="R861" i="20"/>
  <c r="S861" i="20"/>
  <c r="T861" i="20"/>
  <c r="U861" i="20"/>
  <c r="V861" i="20"/>
  <c r="C862" i="20"/>
  <c r="G862" i="20"/>
  <c r="H862" i="20"/>
  <c r="I862" i="20"/>
  <c r="J862" i="20"/>
  <c r="P862" i="20"/>
  <c r="Q862" i="20"/>
  <c r="R862" i="20"/>
  <c r="S862" i="20"/>
  <c r="T862" i="20"/>
  <c r="U862" i="20"/>
  <c r="V862" i="20"/>
  <c r="C863" i="20"/>
  <c r="G863" i="20"/>
  <c r="H863" i="20"/>
  <c r="I863" i="20"/>
  <c r="J863" i="20"/>
  <c r="P863" i="20"/>
  <c r="Q863" i="20"/>
  <c r="R863" i="20"/>
  <c r="S863" i="20"/>
  <c r="T863" i="20"/>
  <c r="U863" i="20"/>
  <c r="V863" i="20"/>
  <c r="C864" i="20"/>
  <c r="G864" i="20"/>
  <c r="H864" i="20"/>
  <c r="I864" i="20"/>
  <c r="J864" i="20"/>
  <c r="P864" i="20"/>
  <c r="Q864" i="20"/>
  <c r="R864" i="20"/>
  <c r="S864" i="20"/>
  <c r="T864" i="20"/>
  <c r="U864" i="20"/>
  <c r="V864" i="20"/>
  <c r="C865" i="20"/>
  <c r="G865" i="20"/>
  <c r="H865" i="20"/>
  <c r="I865" i="20"/>
  <c r="J865" i="20"/>
  <c r="P865" i="20"/>
  <c r="Q865" i="20"/>
  <c r="R865" i="20"/>
  <c r="S865" i="20"/>
  <c r="T865" i="20"/>
  <c r="U865" i="20"/>
  <c r="V865" i="20"/>
  <c r="C866" i="20"/>
  <c r="G866" i="20"/>
  <c r="H866" i="20"/>
  <c r="I866" i="20"/>
  <c r="J866" i="20"/>
  <c r="P866" i="20"/>
  <c r="Q866" i="20"/>
  <c r="R866" i="20"/>
  <c r="S866" i="20"/>
  <c r="T866" i="20"/>
  <c r="U866" i="20"/>
  <c r="V866" i="20"/>
  <c r="C867" i="20"/>
  <c r="G867" i="20"/>
  <c r="H867" i="20"/>
  <c r="I867" i="20"/>
  <c r="J867" i="20"/>
  <c r="P867" i="20"/>
  <c r="Q867" i="20"/>
  <c r="R867" i="20"/>
  <c r="S867" i="20"/>
  <c r="T867" i="20"/>
  <c r="U867" i="20"/>
  <c r="V867" i="20"/>
  <c r="C868" i="20"/>
  <c r="G868" i="20"/>
  <c r="H868" i="20"/>
  <c r="I868" i="20"/>
  <c r="J868" i="20"/>
  <c r="P868" i="20"/>
  <c r="Q868" i="20"/>
  <c r="R868" i="20"/>
  <c r="S868" i="20"/>
  <c r="T868" i="20"/>
  <c r="U868" i="20"/>
  <c r="V868" i="20"/>
  <c r="C869" i="20"/>
  <c r="G869" i="20"/>
  <c r="H869" i="20"/>
  <c r="I869" i="20"/>
  <c r="J869" i="20"/>
  <c r="P869" i="20"/>
  <c r="Q869" i="20"/>
  <c r="R869" i="20"/>
  <c r="S869" i="20"/>
  <c r="T869" i="20"/>
  <c r="U869" i="20"/>
  <c r="V869" i="20"/>
  <c r="C870" i="20"/>
  <c r="G870" i="20"/>
  <c r="H870" i="20"/>
  <c r="I870" i="20"/>
  <c r="J870" i="20"/>
  <c r="P870" i="20"/>
  <c r="Q870" i="20"/>
  <c r="R870" i="20"/>
  <c r="S870" i="20"/>
  <c r="T870" i="20"/>
  <c r="U870" i="20"/>
  <c r="V870" i="20"/>
  <c r="C871" i="20"/>
  <c r="G871" i="20"/>
  <c r="H871" i="20"/>
  <c r="I871" i="20"/>
  <c r="J871" i="20"/>
  <c r="P871" i="20"/>
  <c r="Q871" i="20"/>
  <c r="R871" i="20"/>
  <c r="S871" i="20"/>
  <c r="T871" i="20"/>
  <c r="U871" i="20"/>
  <c r="V871" i="20"/>
  <c r="C872" i="20"/>
  <c r="G872" i="20"/>
  <c r="H872" i="20"/>
  <c r="I872" i="20"/>
  <c r="J872" i="20"/>
  <c r="P872" i="20"/>
  <c r="Q872" i="20"/>
  <c r="R872" i="20"/>
  <c r="S872" i="20"/>
  <c r="T872" i="20"/>
  <c r="U872" i="20"/>
  <c r="V872" i="20"/>
  <c r="C873" i="20"/>
  <c r="G873" i="20"/>
  <c r="H873" i="20"/>
  <c r="I873" i="20"/>
  <c r="J873" i="20"/>
  <c r="P873" i="20"/>
  <c r="Q873" i="20"/>
  <c r="R873" i="20"/>
  <c r="S873" i="20"/>
  <c r="T873" i="20"/>
  <c r="U873" i="20"/>
  <c r="V873" i="20"/>
  <c r="C874" i="20"/>
  <c r="G874" i="20"/>
  <c r="H874" i="20"/>
  <c r="I874" i="20"/>
  <c r="J874" i="20"/>
  <c r="P874" i="20"/>
  <c r="Q874" i="20"/>
  <c r="R874" i="20"/>
  <c r="S874" i="20"/>
  <c r="T874" i="20"/>
  <c r="U874" i="20"/>
  <c r="V874" i="20"/>
  <c r="C875" i="20"/>
  <c r="G875" i="20"/>
  <c r="H875" i="20"/>
  <c r="I875" i="20"/>
  <c r="J875" i="20"/>
  <c r="P875" i="20"/>
  <c r="Q875" i="20"/>
  <c r="R875" i="20"/>
  <c r="S875" i="20"/>
  <c r="T875" i="20"/>
  <c r="U875" i="20"/>
  <c r="V875" i="20"/>
  <c r="C876" i="20"/>
  <c r="G876" i="20"/>
  <c r="H876" i="20"/>
  <c r="I876" i="20"/>
  <c r="J876" i="20"/>
  <c r="P876" i="20"/>
  <c r="Q876" i="20"/>
  <c r="R876" i="20"/>
  <c r="S876" i="20"/>
  <c r="T876" i="20"/>
  <c r="U876" i="20"/>
  <c r="V876" i="20"/>
  <c r="C877" i="20"/>
  <c r="G877" i="20"/>
  <c r="H877" i="20"/>
  <c r="I877" i="20"/>
  <c r="J877" i="20"/>
  <c r="P877" i="20"/>
  <c r="Q877" i="20"/>
  <c r="R877" i="20"/>
  <c r="S877" i="20"/>
  <c r="T877" i="20"/>
  <c r="U877" i="20"/>
  <c r="V877" i="20"/>
  <c r="C878" i="20"/>
  <c r="G878" i="20"/>
  <c r="H878" i="20"/>
  <c r="I878" i="20"/>
  <c r="J878" i="20"/>
  <c r="P878" i="20"/>
  <c r="Q878" i="20"/>
  <c r="R878" i="20"/>
  <c r="S878" i="20"/>
  <c r="T878" i="20"/>
  <c r="U878" i="20"/>
  <c r="V878" i="20"/>
  <c r="C879" i="20"/>
  <c r="G879" i="20"/>
  <c r="H879" i="20"/>
  <c r="I879" i="20"/>
  <c r="J879" i="20"/>
  <c r="P879" i="20"/>
  <c r="Q879" i="20"/>
  <c r="R879" i="20"/>
  <c r="S879" i="20"/>
  <c r="T879" i="20"/>
  <c r="U879" i="20"/>
  <c r="V879" i="20"/>
  <c r="C880" i="20"/>
  <c r="G880" i="20"/>
  <c r="H880" i="20"/>
  <c r="I880" i="20"/>
  <c r="J880" i="20"/>
  <c r="P880" i="20"/>
  <c r="Q880" i="20"/>
  <c r="R880" i="20"/>
  <c r="S880" i="20"/>
  <c r="T880" i="20"/>
  <c r="U880" i="20"/>
  <c r="V880" i="20"/>
  <c r="C881" i="20"/>
  <c r="G881" i="20"/>
  <c r="H881" i="20"/>
  <c r="I881" i="20"/>
  <c r="J881" i="20"/>
  <c r="P881" i="20"/>
  <c r="Q881" i="20"/>
  <c r="R881" i="20"/>
  <c r="S881" i="20"/>
  <c r="T881" i="20"/>
  <c r="U881" i="20"/>
  <c r="V881" i="20"/>
  <c r="C882" i="20"/>
  <c r="G882" i="20"/>
  <c r="H882" i="20"/>
  <c r="I882" i="20"/>
  <c r="J882" i="20"/>
  <c r="P882" i="20"/>
  <c r="Q882" i="20"/>
  <c r="R882" i="20"/>
  <c r="S882" i="20"/>
  <c r="T882" i="20"/>
  <c r="U882" i="20"/>
  <c r="V882" i="20"/>
  <c r="C883" i="20"/>
  <c r="G883" i="20"/>
  <c r="H883" i="20"/>
  <c r="I883" i="20"/>
  <c r="J883" i="20"/>
  <c r="P883" i="20"/>
  <c r="Q883" i="20"/>
  <c r="R883" i="20"/>
  <c r="S883" i="20"/>
  <c r="T883" i="20"/>
  <c r="U883" i="20"/>
  <c r="V883" i="20"/>
  <c r="C884" i="20"/>
  <c r="G884" i="20"/>
  <c r="H884" i="20"/>
  <c r="I884" i="20"/>
  <c r="J884" i="20"/>
  <c r="P884" i="20"/>
  <c r="Q884" i="20"/>
  <c r="R884" i="20"/>
  <c r="S884" i="20"/>
  <c r="T884" i="20"/>
  <c r="U884" i="20"/>
  <c r="V884" i="20"/>
  <c r="C885" i="20"/>
  <c r="G885" i="20"/>
  <c r="H885" i="20"/>
  <c r="I885" i="20"/>
  <c r="J885" i="20"/>
  <c r="P885" i="20"/>
  <c r="Q885" i="20"/>
  <c r="R885" i="20"/>
  <c r="S885" i="20"/>
  <c r="T885" i="20"/>
  <c r="U885" i="20"/>
  <c r="V885" i="20"/>
  <c r="C886" i="20"/>
  <c r="G886" i="20"/>
  <c r="H886" i="20"/>
  <c r="I886" i="20"/>
  <c r="J886" i="20"/>
  <c r="P886" i="20"/>
  <c r="Q886" i="20"/>
  <c r="R886" i="20"/>
  <c r="S886" i="20"/>
  <c r="T886" i="20"/>
  <c r="U886" i="20"/>
  <c r="V886" i="20"/>
  <c r="C887" i="20"/>
  <c r="G887" i="20"/>
  <c r="H887" i="20"/>
  <c r="I887" i="20"/>
  <c r="J887" i="20"/>
  <c r="P887" i="20"/>
  <c r="Q887" i="20"/>
  <c r="R887" i="20"/>
  <c r="S887" i="20"/>
  <c r="T887" i="20"/>
  <c r="U887" i="20"/>
  <c r="V887" i="20"/>
  <c r="C888" i="20"/>
  <c r="G888" i="20"/>
  <c r="H888" i="20"/>
  <c r="I888" i="20"/>
  <c r="J888" i="20"/>
  <c r="P888" i="20"/>
  <c r="Q888" i="20"/>
  <c r="R888" i="20"/>
  <c r="S888" i="20"/>
  <c r="T888" i="20"/>
  <c r="U888" i="20"/>
  <c r="V888" i="20"/>
  <c r="C889" i="20"/>
  <c r="G889" i="20"/>
  <c r="H889" i="20"/>
  <c r="I889" i="20"/>
  <c r="J889" i="20"/>
  <c r="P889" i="20"/>
  <c r="Q889" i="20"/>
  <c r="R889" i="20"/>
  <c r="S889" i="20"/>
  <c r="T889" i="20"/>
  <c r="U889" i="20"/>
  <c r="V889" i="20"/>
  <c r="C890" i="20"/>
  <c r="G890" i="20"/>
  <c r="H890" i="20"/>
  <c r="I890" i="20"/>
  <c r="J890" i="20"/>
  <c r="P890" i="20"/>
  <c r="Q890" i="20"/>
  <c r="R890" i="20"/>
  <c r="S890" i="20"/>
  <c r="T890" i="20"/>
  <c r="U890" i="20"/>
  <c r="V890" i="20"/>
  <c r="C891" i="20"/>
  <c r="G891" i="20"/>
  <c r="H891" i="20"/>
  <c r="I891" i="20"/>
  <c r="J891" i="20"/>
  <c r="P891" i="20"/>
  <c r="Q891" i="20"/>
  <c r="R891" i="20"/>
  <c r="S891" i="20"/>
  <c r="T891" i="20"/>
  <c r="U891" i="20"/>
  <c r="V891" i="20"/>
  <c r="C892" i="20"/>
  <c r="G892" i="20"/>
  <c r="H892" i="20"/>
  <c r="I892" i="20"/>
  <c r="J892" i="20"/>
  <c r="P892" i="20"/>
  <c r="Q892" i="20"/>
  <c r="R892" i="20"/>
  <c r="S892" i="20"/>
  <c r="T892" i="20"/>
  <c r="U892" i="20"/>
  <c r="V892" i="20"/>
  <c r="C893" i="20"/>
  <c r="G893" i="20"/>
  <c r="H893" i="20"/>
  <c r="I893" i="20"/>
  <c r="J893" i="20"/>
  <c r="P893" i="20"/>
  <c r="Q893" i="20"/>
  <c r="R893" i="20"/>
  <c r="S893" i="20"/>
  <c r="T893" i="20"/>
  <c r="U893" i="20"/>
  <c r="V893" i="20"/>
  <c r="C894" i="20"/>
  <c r="G894" i="20"/>
  <c r="H894" i="20"/>
  <c r="I894" i="20"/>
  <c r="J894" i="20"/>
  <c r="P894" i="20"/>
  <c r="Q894" i="20"/>
  <c r="R894" i="20"/>
  <c r="S894" i="20"/>
  <c r="T894" i="20"/>
  <c r="U894" i="20"/>
  <c r="V894" i="20"/>
  <c r="C895" i="20"/>
  <c r="G895" i="20"/>
  <c r="H895" i="20"/>
  <c r="I895" i="20"/>
  <c r="J895" i="20"/>
  <c r="P895" i="20"/>
  <c r="Q895" i="20"/>
  <c r="R895" i="20"/>
  <c r="S895" i="20"/>
  <c r="T895" i="20"/>
  <c r="U895" i="20"/>
  <c r="V895" i="20"/>
  <c r="C896" i="20"/>
  <c r="G896" i="20"/>
  <c r="H896" i="20"/>
  <c r="I896" i="20"/>
  <c r="J896" i="20"/>
  <c r="P896" i="20"/>
  <c r="Q896" i="20"/>
  <c r="R896" i="20"/>
  <c r="S896" i="20"/>
  <c r="T896" i="20"/>
  <c r="U896" i="20"/>
  <c r="V896" i="20"/>
  <c r="C897" i="20"/>
  <c r="G897" i="20"/>
  <c r="H897" i="20"/>
  <c r="I897" i="20"/>
  <c r="J897" i="20"/>
  <c r="P897" i="20"/>
  <c r="Q897" i="20"/>
  <c r="R897" i="20"/>
  <c r="S897" i="20"/>
  <c r="T897" i="20"/>
  <c r="U897" i="20"/>
  <c r="V897" i="20"/>
  <c r="C898" i="20"/>
  <c r="G898" i="20"/>
  <c r="H898" i="20"/>
  <c r="I898" i="20"/>
  <c r="J898" i="20"/>
  <c r="P898" i="20"/>
  <c r="Q898" i="20"/>
  <c r="R898" i="20"/>
  <c r="S898" i="20"/>
  <c r="T898" i="20"/>
  <c r="U898" i="20"/>
  <c r="V898" i="20"/>
  <c r="C899" i="20"/>
  <c r="G899" i="20"/>
  <c r="H899" i="20"/>
  <c r="I899" i="20"/>
  <c r="J899" i="20"/>
  <c r="P899" i="20"/>
  <c r="Q899" i="20"/>
  <c r="R899" i="20"/>
  <c r="S899" i="20"/>
  <c r="T899" i="20"/>
  <c r="U899" i="20"/>
  <c r="V899" i="20"/>
  <c r="C900" i="20"/>
  <c r="G900" i="20"/>
  <c r="H900" i="20"/>
  <c r="I900" i="20"/>
  <c r="J900" i="20"/>
  <c r="P900" i="20"/>
  <c r="Q900" i="20"/>
  <c r="R900" i="20"/>
  <c r="S900" i="20"/>
  <c r="T900" i="20"/>
  <c r="U900" i="20"/>
  <c r="V900" i="20"/>
  <c r="C901" i="20"/>
  <c r="G901" i="20"/>
  <c r="H901" i="20"/>
  <c r="I901" i="20"/>
  <c r="J901" i="20"/>
  <c r="P901" i="20"/>
  <c r="Q901" i="20"/>
  <c r="R901" i="20"/>
  <c r="S901" i="20"/>
  <c r="T901" i="20"/>
  <c r="U901" i="20"/>
  <c r="V901" i="20"/>
  <c r="C902" i="20"/>
  <c r="G902" i="20"/>
  <c r="H902" i="20"/>
  <c r="I902" i="20"/>
  <c r="J902" i="20"/>
  <c r="P902" i="20"/>
  <c r="Q902" i="20"/>
  <c r="R902" i="20"/>
  <c r="S902" i="20"/>
  <c r="T902" i="20"/>
  <c r="U902" i="20"/>
  <c r="V902" i="20"/>
  <c r="C903" i="20"/>
  <c r="G903" i="20"/>
  <c r="H903" i="20"/>
  <c r="I903" i="20"/>
  <c r="J903" i="20"/>
  <c r="P903" i="20"/>
  <c r="Q903" i="20"/>
  <c r="R903" i="20"/>
  <c r="S903" i="20"/>
  <c r="T903" i="20"/>
  <c r="U903" i="20"/>
  <c r="V903" i="20"/>
  <c r="C904" i="20"/>
  <c r="G904" i="20"/>
  <c r="H904" i="20"/>
  <c r="I904" i="20"/>
  <c r="J904" i="20"/>
  <c r="P904" i="20"/>
  <c r="Q904" i="20"/>
  <c r="R904" i="20"/>
  <c r="S904" i="20"/>
  <c r="T904" i="20"/>
  <c r="U904" i="20"/>
  <c r="V904" i="20"/>
  <c r="C905" i="20"/>
  <c r="G905" i="20"/>
  <c r="H905" i="20"/>
  <c r="I905" i="20"/>
  <c r="J905" i="20"/>
  <c r="P905" i="20"/>
  <c r="Q905" i="20"/>
  <c r="R905" i="20"/>
  <c r="S905" i="20"/>
  <c r="T905" i="20"/>
  <c r="U905" i="20"/>
  <c r="V905" i="20"/>
  <c r="C906" i="20"/>
  <c r="G906" i="20"/>
  <c r="H906" i="20"/>
  <c r="I906" i="20"/>
  <c r="J906" i="20"/>
  <c r="P906" i="20"/>
  <c r="Q906" i="20"/>
  <c r="R906" i="20"/>
  <c r="S906" i="20"/>
  <c r="T906" i="20"/>
  <c r="U906" i="20"/>
  <c r="V906" i="20"/>
  <c r="C907" i="20"/>
  <c r="G907" i="20"/>
  <c r="H907" i="20"/>
  <c r="I907" i="20"/>
  <c r="J907" i="20"/>
  <c r="P907" i="20"/>
  <c r="Q907" i="20"/>
  <c r="R907" i="20"/>
  <c r="S907" i="20"/>
  <c r="T907" i="20"/>
  <c r="U907" i="20"/>
  <c r="V907" i="20"/>
  <c r="C908" i="20"/>
  <c r="G908" i="20"/>
  <c r="H908" i="20"/>
  <c r="I908" i="20"/>
  <c r="J908" i="20"/>
  <c r="P908" i="20"/>
  <c r="Q908" i="20"/>
  <c r="R908" i="20"/>
  <c r="S908" i="20"/>
  <c r="T908" i="20"/>
  <c r="U908" i="20"/>
  <c r="V908" i="20"/>
  <c r="C909" i="20"/>
  <c r="G909" i="20"/>
  <c r="H909" i="20"/>
  <c r="I909" i="20"/>
  <c r="J909" i="20"/>
  <c r="P909" i="20"/>
  <c r="Q909" i="20"/>
  <c r="R909" i="20"/>
  <c r="S909" i="20"/>
  <c r="T909" i="20"/>
  <c r="U909" i="20"/>
  <c r="V909" i="20"/>
  <c r="C910" i="20"/>
  <c r="G910" i="20"/>
  <c r="H910" i="20"/>
  <c r="I910" i="20"/>
  <c r="J910" i="20"/>
  <c r="P910" i="20"/>
  <c r="Q910" i="20"/>
  <c r="R910" i="20"/>
  <c r="S910" i="20"/>
  <c r="T910" i="20"/>
  <c r="U910" i="20"/>
  <c r="V910" i="20"/>
  <c r="C911" i="20"/>
  <c r="G911" i="20"/>
  <c r="H911" i="20"/>
  <c r="I911" i="20"/>
  <c r="J911" i="20"/>
  <c r="P911" i="20"/>
  <c r="Q911" i="20"/>
  <c r="R911" i="20"/>
  <c r="S911" i="20"/>
  <c r="T911" i="20"/>
  <c r="U911" i="20"/>
  <c r="V911" i="20"/>
  <c r="C912" i="20"/>
  <c r="G912" i="20"/>
  <c r="H912" i="20"/>
  <c r="I912" i="20"/>
  <c r="J912" i="20"/>
  <c r="P912" i="20"/>
  <c r="Q912" i="20"/>
  <c r="R912" i="20"/>
  <c r="S912" i="20"/>
  <c r="T912" i="20"/>
  <c r="U912" i="20"/>
  <c r="V912" i="20"/>
  <c r="C913" i="20"/>
  <c r="G913" i="20"/>
  <c r="H913" i="20"/>
  <c r="I913" i="20"/>
  <c r="J913" i="20"/>
  <c r="P913" i="20"/>
  <c r="Q913" i="20"/>
  <c r="R913" i="20"/>
  <c r="S913" i="20"/>
  <c r="T913" i="20"/>
  <c r="U913" i="20"/>
  <c r="V913" i="20"/>
  <c r="C914" i="20"/>
  <c r="G914" i="20"/>
  <c r="H914" i="20"/>
  <c r="I914" i="20"/>
  <c r="J914" i="20"/>
  <c r="P914" i="20"/>
  <c r="Q914" i="20"/>
  <c r="R914" i="20"/>
  <c r="S914" i="20"/>
  <c r="T914" i="20"/>
  <c r="U914" i="20"/>
  <c r="V914" i="20"/>
  <c r="C915" i="20"/>
  <c r="G915" i="20"/>
  <c r="H915" i="20"/>
  <c r="I915" i="20"/>
  <c r="J915" i="20"/>
  <c r="P915" i="20"/>
  <c r="Q915" i="20"/>
  <c r="R915" i="20"/>
  <c r="S915" i="20"/>
  <c r="T915" i="20"/>
  <c r="U915" i="20"/>
  <c r="V915" i="20"/>
  <c r="C916" i="20"/>
  <c r="G916" i="20"/>
  <c r="H916" i="20"/>
  <c r="I916" i="20"/>
  <c r="J916" i="20"/>
  <c r="P916" i="20"/>
  <c r="Q916" i="20"/>
  <c r="R916" i="20"/>
  <c r="S916" i="20"/>
  <c r="T916" i="20"/>
  <c r="U916" i="20"/>
  <c r="V916" i="20"/>
  <c r="C917" i="20"/>
  <c r="G917" i="20"/>
  <c r="H917" i="20"/>
  <c r="I917" i="20"/>
  <c r="J917" i="20"/>
  <c r="P917" i="20"/>
  <c r="Q917" i="20"/>
  <c r="R917" i="20"/>
  <c r="S917" i="20"/>
  <c r="T917" i="20"/>
  <c r="U917" i="20"/>
  <c r="V917" i="20"/>
  <c r="C918" i="20"/>
  <c r="G918" i="20"/>
  <c r="H918" i="20"/>
  <c r="I918" i="20"/>
  <c r="J918" i="20"/>
  <c r="P918" i="20"/>
  <c r="Q918" i="20"/>
  <c r="R918" i="20"/>
  <c r="S918" i="20"/>
  <c r="T918" i="20"/>
  <c r="U918" i="20"/>
  <c r="V918" i="20"/>
  <c r="C919" i="20"/>
  <c r="G919" i="20"/>
  <c r="H919" i="20"/>
  <c r="I919" i="20"/>
  <c r="J919" i="20"/>
  <c r="P919" i="20"/>
  <c r="Q919" i="20"/>
  <c r="R919" i="20"/>
  <c r="S919" i="20"/>
  <c r="T919" i="20"/>
  <c r="U919" i="20"/>
  <c r="V919" i="20"/>
  <c r="C920" i="20"/>
  <c r="G920" i="20"/>
  <c r="H920" i="20"/>
  <c r="I920" i="20"/>
  <c r="J920" i="20"/>
  <c r="P920" i="20"/>
  <c r="Q920" i="20"/>
  <c r="R920" i="20"/>
  <c r="S920" i="20"/>
  <c r="T920" i="20"/>
  <c r="U920" i="20"/>
  <c r="V920" i="20"/>
  <c r="C921" i="20"/>
  <c r="G921" i="20"/>
  <c r="H921" i="20"/>
  <c r="I921" i="20"/>
  <c r="J921" i="20"/>
  <c r="P921" i="20"/>
  <c r="Q921" i="20"/>
  <c r="R921" i="20"/>
  <c r="S921" i="20"/>
  <c r="T921" i="20"/>
  <c r="U921" i="20"/>
  <c r="V921" i="20"/>
  <c r="C922" i="20"/>
  <c r="G922" i="20"/>
  <c r="H922" i="20"/>
  <c r="I922" i="20"/>
  <c r="J922" i="20"/>
  <c r="P922" i="20"/>
  <c r="Q922" i="20"/>
  <c r="R922" i="20"/>
  <c r="S922" i="20"/>
  <c r="T922" i="20"/>
  <c r="U922" i="20"/>
  <c r="V922" i="20"/>
  <c r="C923" i="20"/>
  <c r="G923" i="20"/>
  <c r="H923" i="20"/>
  <c r="I923" i="20"/>
  <c r="J923" i="20"/>
  <c r="P923" i="20"/>
  <c r="Q923" i="20"/>
  <c r="R923" i="20"/>
  <c r="S923" i="20"/>
  <c r="T923" i="20"/>
  <c r="U923" i="20"/>
  <c r="V923" i="20"/>
  <c r="C924" i="20"/>
  <c r="G924" i="20"/>
  <c r="H924" i="20"/>
  <c r="I924" i="20"/>
  <c r="J924" i="20"/>
  <c r="P924" i="20"/>
  <c r="Q924" i="20"/>
  <c r="R924" i="20"/>
  <c r="S924" i="20"/>
  <c r="T924" i="20"/>
  <c r="U924" i="20"/>
  <c r="V924" i="20"/>
  <c r="C925" i="20"/>
  <c r="G925" i="20"/>
  <c r="H925" i="20"/>
  <c r="I925" i="20"/>
  <c r="J925" i="20"/>
  <c r="P925" i="20"/>
  <c r="Q925" i="20"/>
  <c r="R925" i="20"/>
  <c r="S925" i="20"/>
  <c r="T925" i="20"/>
  <c r="U925" i="20"/>
  <c r="V925" i="20"/>
  <c r="C926" i="20"/>
  <c r="G926" i="20"/>
  <c r="H926" i="20"/>
  <c r="I926" i="20"/>
  <c r="J926" i="20"/>
  <c r="P926" i="20"/>
  <c r="Q926" i="20"/>
  <c r="R926" i="20"/>
  <c r="S926" i="20"/>
  <c r="T926" i="20"/>
  <c r="U926" i="20"/>
  <c r="V926" i="20"/>
  <c r="C927" i="20"/>
  <c r="G927" i="20"/>
  <c r="H927" i="20"/>
  <c r="I927" i="20"/>
  <c r="J927" i="20"/>
  <c r="P927" i="20"/>
  <c r="Q927" i="20"/>
  <c r="R927" i="20"/>
  <c r="S927" i="20"/>
  <c r="T927" i="20"/>
  <c r="U927" i="20"/>
  <c r="V927" i="20"/>
  <c r="C928" i="20"/>
  <c r="G928" i="20"/>
  <c r="H928" i="20"/>
  <c r="I928" i="20"/>
  <c r="J928" i="20"/>
  <c r="P928" i="20"/>
  <c r="Q928" i="20"/>
  <c r="R928" i="20"/>
  <c r="S928" i="20"/>
  <c r="T928" i="20"/>
  <c r="U928" i="20"/>
  <c r="V928" i="20"/>
  <c r="C929" i="20"/>
  <c r="G929" i="20"/>
  <c r="H929" i="20"/>
  <c r="I929" i="20"/>
  <c r="J929" i="20"/>
  <c r="P929" i="20"/>
  <c r="Q929" i="20"/>
  <c r="R929" i="20"/>
  <c r="S929" i="20"/>
  <c r="T929" i="20"/>
  <c r="U929" i="20"/>
  <c r="V929" i="20"/>
  <c r="C930" i="20"/>
  <c r="G930" i="20"/>
  <c r="H930" i="20"/>
  <c r="I930" i="20"/>
  <c r="J930" i="20"/>
  <c r="P930" i="20"/>
  <c r="Q930" i="20"/>
  <c r="R930" i="20"/>
  <c r="S930" i="20"/>
  <c r="T930" i="20"/>
  <c r="U930" i="20"/>
  <c r="V930" i="20"/>
  <c r="C931" i="20"/>
  <c r="G931" i="20"/>
  <c r="H931" i="20"/>
  <c r="I931" i="20"/>
  <c r="J931" i="20"/>
  <c r="P931" i="20"/>
  <c r="Q931" i="20"/>
  <c r="R931" i="20"/>
  <c r="S931" i="20"/>
  <c r="T931" i="20"/>
  <c r="U931" i="20"/>
  <c r="V931" i="20"/>
  <c r="C932" i="20"/>
  <c r="G932" i="20"/>
  <c r="H932" i="20"/>
  <c r="I932" i="20"/>
  <c r="J932" i="20"/>
  <c r="P932" i="20"/>
  <c r="Q932" i="20"/>
  <c r="R932" i="20"/>
  <c r="S932" i="20"/>
  <c r="T932" i="20"/>
  <c r="U932" i="20"/>
  <c r="V932" i="20"/>
  <c r="C933" i="20"/>
  <c r="G933" i="20"/>
  <c r="H933" i="20"/>
  <c r="I933" i="20"/>
  <c r="J933" i="20"/>
  <c r="P933" i="20"/>
  <c r="Q933" i="20"/>
  <c r="R933" i="20"/>
  <c r="S933" i="20"/>
  <c r="T933" i="20"/>
  <c r="U933" i="20"/>
  <c r="V933" i="20"/>
  <c r="C934" i="20"/>
  <c r="G934" i="20"/>
  <c r="H934" i="20"/>
  <c r="I934" i="20"/>
  <c r="J934" i="20"/>
  <c r="P934" i="20"/>
  <c r="Q934" i="20"/>
  <c r="R934" i="20"/>
  <c r="S934" i="20"/>
  <c r="T934" i="20"/>
  <c r="U934" i="20"/>
  <c r="V934" i="20"/>
  <c r="C935" i="20"/>
  <c r="G935" i="20"/>
  <c r="H935" i="20"/>
  <c r="I935" i="20"/>
  <c r="J935" i="20"/>
  <c r="P935" i="20"/>
  <c r="Q935" i="20"/>
  <c r="R935" i="20"/>
  <c r="S935" i="20"/>
  <c r="T935" i="20"/>
  <c r="U935" i="20"/>
  <c r="V935" i="20"/>
  <c r="C936" i="20"/>
  <c r="G936" i="20"/>
  <c r="H936" i="20"/>
  <c r="I936" i="20"/>
  <c r="J936" i="20"/>
  <c r="P936" i="20"/>
  <c r="Q936" i="20"/>
  <c r="R936" i="20"/>
  <c r="S936" i="20"/>
  <c r="T936" i="20"/>
  <c r="U936" i="20"/>
  <c r="V936" i="20"/>
  <c r="C937" i="20"/>
  <c r="G937" i="20"/>
  <c r="H937" i="20"/>
  <c r="I937" i="20"/>
  <c r="J937" i="20"/>
  <c r="P937" i="20"/>
  <c r="Q937" i="20"/>
  <c r="R937" i="20"/>
  <c r="S937" i="20"/>
  <c r="T937" i="20"/>
  <c r="U937" i="20"/>
  <c r="V937" i="20"/>
  <c r="C938" i="20"/>
  <c r="G938" i="20"/>
  <c r="H938" i="20"/>
  <c r="I938" i="20"/>
  <c r="J938" i="20"/>
  <c r="P938" i="20"/>
  <c r="Q938" i="20"/>
  <c r="R938" i="20"/>
  <c r="S938" i="20"/>
  <c r="T938" i="20"/>
  <c r="U938" i="20"/>
  <c r="V938" i="20"/>
  <c r="C939" i="20"/>
  <c r="G939" i="20"/>
  <c r="H939" i="20"/>
  <c r="I939" i="20"/>
  <c r="J939" i="20"/>
  <c r="P939" i="20"/>
  <c r="Q939" i="20"/>
  <c r="R939" i="20"/>
  <c r="S939" i="20"/>
  <c r="T939" i="20"/>
  <c r="U939" i="20"/>
  <c r="V939" i="20"/>
  <c r="C940" i="20"/>
  <c r="G940" i="20"/>
  <c r="H940" i="20"/>
  <c r="I940" i="20"/>
  <c r="J940" i="20"/>
  <c r="P940" i="20"/>
  <c r="Q940" i="20"/>
  <c r="R940" i="20"/>
  <c r="S940" i="20"/>
  <c r="T940" i="20"/>
  <c r="U940" i="20"/>
  <c r="V940" i="20"/>
  <c r="C941" i="20"/>
  <c r="G941" i="20"/>
  <c r="H941" i="20"/>
  <c r="I941" i="20"/>
  <c r="J941" i="20"/>
  <c r="P941" i="20"/>
  <c r="Q941" i="20"/>
  <c r="R941" i="20"/>
  <c r="S941" i="20"/>
  <c r="T941" i="20"/>
  <c r="U941" i="20"/>
  <c r="V941" i="20"/>
  <c r="C942" i="20"/>
  <c r="G942" i="20"/>
  <c r="H942" i="20"/>
  <c r="I942" i="20"/>
  <c r="J942" i="20"/>
  <c r="P942" i="20"/>
  <c r="Q942" i="20"/>
  <c r="R942" i="20"/>
  <c r="S942" i="20"/>
  <c r="T942" i="20"/>
  <c r="U942" i="20"/>
  <c r="V942" i="20"/>
  <c r="C943" i="20"/>
  <c r="G943" i="20"/>
  <c r="H943" i="20"/>
  <c r="I943" i="20"/>
  <c r="J943" i="20"/>
  <c r="P943" i="20"/>
  <c r="Q943" i="20"/>
  <c r="R943" i="20"/>
  <c r="S943" i="20"/>
  <c r="T943" i="20"/>
  <c r="U943" i="20"/>
  <c r="V943" i="20"/>
  <c r="C944" i="20"/>
  <c r="G944" i="20"/>
  <c r="H944" i="20"/>
  <c r="I944" i="20"/>
  <c r="J944" i="20"/>
  <c r="P944" i="20"/>
  <c r="Q944" i="20"/>
  <c r="R944" i="20"/>
  <c r="S944" i="20"/>
  <c r="T944" i="20"/>
  <c r="U944" i="20"/>
  <c r="V944" i="20"/>
  <c r="C945" i="20"/>
  <c r="G945" i="20"/>
  <c r="H945" i="20"/>
  <c r="I945" i="20"/>
  <c r="J945" i="20"/>
  <c r="P945" i="20"/>
  <c r="Q945" i="20"/>
  <c r="R945" i="20"/>
  <c r="S945" i="20"/>
  <c r="T945" i="20"/>
  <c r="U945" i="20"/>
  <c r="V945" i="20"/>
  <c r="C946" i="20"/>
  <c r="G946" i="20"/>
  <c r="H946" i="20"/>
  <c r="I946" i="20"/>
  <c r="J946" i="20"/>
  <c r="P946" i="20"/>
  <c r="Q946" i="20"/>
  <c r="R946" i="20"/>
  <c r="S946" i="20"/>
  <c r="T946" i="20"/>
  <c r="U946" i="20"/>
  <c r="V946" i="20"/>
  <c r="C947" i="20"/>
  <c r="G947" i="20"/>
  <c r="H947" i="20"/>
  <c r="I947" i="20"/>
  <c r="J947" i="20"/>
  <c r="P947" i="20"/>
  <c r="Q947" i="20"/>
  <c r="R947" i="20"/>
  <c r="S947" i="20"/>
  <c r="T947" i="20"/>
  <c r="U947" i="20"/>
  <c r="V947" i="20"/>
  <c r="C948" i="20"/>
  <c r="G948" i="20"/>
  <c r="H948" i="20"/>
  <c r="I948" i="20"/>
  <c r="J948" i="20"/>
  <c r="P948" i="20"/>
  <c r="Q948" i="20"/>
  <c r="R948" i="20"/>
  <c r="S948" i="20"/>
  <c r="T948" i="20"/>
  <c r="U948" i="20"/>
  <c r="V948" i="20"/>
  <c r="C949" i="20"/>
  <c r="G949" i="20"/>
  <c r="H949" i="20"/>
  <c r="I949" i="20"/>
  <c r="J949" i="20"/>
  <c r="P949" i="20"/>
  <c r="Q949" i="20"/>
  <c r="R949" i="20"/>
  <c r="S949" i="20"/>
  <c r="T949" i="20"/>
  <c r="U949" i="20"/>
  <c r="V949" i="20"/>
  <c r="C950" i="20"/>
  <c r="G950" i="20"/>
  <c r="H950" i="20"/>
  <c r="I950" i="20"/>
  <c r="J950" i="20"/>
  <c r="P950" i="20"/>
  <c r="Q950" i="20"/>
  <c r="R950" i="20"/>
  <c r="S950" i="20"/>
  <c r="T950" i="20"/>
  <c r="U950" i="20"/>
  <c r="V950" i="20"/>
  <c r="C951" i="20"/>
  <c r="G951" i="20"/>
  <c r="H951" i="20"/>
  <c r="I951" i="20"/>
  <c r="J951" i="20"/>
  <c r="P951" i="20"/>
  <c r="Q951" i="20"/>
  <c r="R951" i="20"/>
  <c r="S951" i="20"/>
  <c r="T951" i="20"/>
  <c r="U951" i="20"/>
  <c r="V951" i="20"/>
  <c r="C952" i="20"/>
  <c r="G952" i="20"/>
  <c r="H952" i="20"/>
  <c r="I952" i="20"/>
  <c r="J952" i="20"/>
  <c r="P952" i="20"/>
  <c r="Q952" i="20"/>
  <c r="R952" i="20"/>
  <c r="S952" i="20"/>
  <c r="T952" i="20"/>
  <c r="U952" i="20"/>
  <c r="V952" i="20"/>
  <c r="C953" i="20"/>
  <c r="G953" i="20"/>
  <c r="H953" i="20"/>
  <c r="I953" i="20"/>
  <c r="J953" i="20"/>
  <c r="P953" i="20"/>
  <c r="Q953" i="20"/>
  <c r="R953" i="20"/>
  <c r="S953" i="20"/>
  <c r="T953" i="20"/>
  <c r="U953" i="20"/>
  <c r="V953" i="20"/>
  <c r="C954" i="20"/>
  <c r="G954" i="20"/>
  <c r="H954" i="20"/>
  <c r="I954" i="20"/>
  <c r="J954" i="20"/>
  <c r="P954" i="20"/>
  <c r="Q954" i="20"/>
  <c r="R954" i="20"/>
  <c r="S954" i="20"/>
  <c r="T954" i="20"/>
  <c r="U954" i="20"/>
  <c r="V954" i="20"/>
  <c r="C955" i="20"/>
  <c r="G955" i="20"/>
  <c r="H955" i="20"/>
  <c r="I955" i="20"/>
  <c r="J955" i="20"/>
  <c r="P955" i="20"/>
  <c r="Q955" i="20"/>
  <c r="R955" i="20"/>
  <c r="S955" i="20"/>
  <c r="T955" i="20"/>
  <c r="U955" i="20"/>
  <c r="V955" i="20"/>
  <c r="C956" i="20"/>
  <c r="G956" i="20"/>
  <c r="H956" i="20"/>
  <c r="I956" i="20"/>
  <c r="J956" i="20"/>
  <c r="P956" i="20"/>
  <c r="Q956" i="20"/>
  <c r="R956" i="20"/>
  <c r="S956" i="20"/>
  <c r="T956" i="20"/>
  <c r="U956" i="20"/>
  <c r="V956" i="20"/>
  <c r="C957" i="20"/>
  <c r="G957" i="20"/>
  <c r="H957" i="20"/>
  <c r="I957" i="20"/>
  <c r="J957" i="20"/>
  <c r="P957" i="20"/>
  <c r="Q957" i="20"/>
  <c r="R957" i="20"/>
  <c r="S957" i="20"/>
  <c r="T957" i="20"/>
  <c r="U957" i="20"/>
  <c r="V957" i="20"/>
  <c r="C958" i="20"/>
  <c r="G958" i="20"/>
  <c r="H958" i="20"/>
  <c r="I958" i="20"/>
  <c r="J958" i="20"/>
  <c r="P958" i="20"/>
  <c r="Q958" i="20"/>
  <c r="R958" i="20"/>
  <c r="S958" i="20"/>
  <c r="T958" i="20"/>
  <c r="U958" i="20"/>
  <c r="V958" i="20"/>
  <c r="C959" i="20"/>
  <c r="G959" i="20"/>
  <c r="H959" i="20"/>
  <c r="I959" i="20"/>
  <c r="J959" i="20"/>
  <c r="P959" i="20"/>
  <c r="Q959" i="20"/>
  <c r="R959" i="20"/>
  <c r="S959" i="20"/>
  <c r="T959" i="20"/>
  <c r="U959" i="20"/>
  <c r="V959" i="20"/>
  <c r="C960" i="20"/>
  <c r="G960" i="20"/>
  <c r="H960" i="20"/>
  <c r="I960" i="20"/>
  <c r="J960" i="20"/>
  <c r="P960" i="20"/>
  <c r="Q960" i="20"/>
  <c r="R960" i="20"/>
  <c r="S960" i="20"/>
  <c r="T960" i="20"/>
  <c r="U960" i="20"/>
  <c r="V960" i="20"/>
  <c r="C961" i="20"/>
  <c r="G961" i="20"/>
  <c r="H961" i="20"/>
  <c r="I961" i="20"/>
  <c r="J961" i="20"/>
  <c r="P961" i="20"/>
  <c r="Q961" i="20"/>
  <c r="R961" i="20"/>
  <c r="S961" i="20"/>
  <c r="T961" i="20"/>
  <c r="U961" i="20"/>
  <c r="V961" i="20"/>
  <c r="C962" i="20"/>
  <c r="G962" i="20"/>
  <c r="H962" i="20"/>
  <c r="I962" i="20"/>
  <c r="J962" i="20"/>
  <c r="P962" i="20"/>
  <c r="Q962" i="20"/>
  <c r="R962" i="20"/>
  <c r="S962" i="20"/>
  <c r="T962" i="20"/>
  <c r="U962" i="20"/>
  <c r="V962" i="20"/>
  <c r="C963" i="20"/>
  <c r="G963" i="20"/>
  <c r="H963" i="20"/>
  <c r="I963" i="20"/>
  <c r="J963" i="20"/>
  <c r="P963" i="20"/>
  <c r="Q963" i="20"/>
  <c r="R963" i="20"/>
  <c r="S963" i="20"/>
  <c r="T963" i="20"/>
  <c r="U963" i="20"/>
  <c r="V963" i="20"/>
  <c r="C964" i="20"/>
  <c r="G964" i="20"/>
  <c r="H964" i="20"/>
  <c r="I964" i="20"/>
  <c r="J964" i="20"/>
  <c r="P964" i="20"/>
  <c r="Q964" i="20"/>
  <c r="R964" i="20"/>
  <c r="S964" i="20"/>
  <c r="T964" i="20"/>
  <c r="U964" i="20"/>
  <c r="V964" i="20"/>
  <c r="C965" i="20"/>
  <c r="G965" i="20"/>
  <c r="H965" i="20"/>
  <c r="I965" i="20"/>
  <c r="J965" i="20"/>
  <c r="P965" i="20"/>
  <c r="Q965" i="20"/>
  <c r="R965" i="20"/>
  <c r="S965" i="20"/>
  <c r="T965" i="20"/>
  <c r="U965" i="20"/>
  <c r="V965" i="20"/>
  <c r="C966" i="20"/>
  <c r="G966" i="20"/>
  <c r="H966" i="20"/>
  <c r="I966" i="20"/>
  <c r="J966" i="20"/>
  <c r="P966" i="20"/>
  <c r="Q966" i="20"/>
  <c r="R966" i="20"/>
  <c r="S966" i="20"/>
  <c r="T966" i="20"/>
  <c r="U966" i="20"/>
  <c r="V966" i="20"/>
  <c r="C967" i="20"/>
  <c r="G967" i="20"/>
  <c r="H967" i="20"/>
  <c r="I967" i="20"/>
  <c r="J967" i="20"/>
  <c r="P967" i="20"/>
  <c r="Q967" i="20"/>
  <c r="R967" i="20"/>
  <c r="S967" i="20"/>
  <c r="T967" i="20"/>
  <c r="U967" i="20"/>
  <c r="V967" i="20"/>
  <c r="C968" i="20"/>
  <c r="G968" i="20"/>
  <c r="H968" i="20"/>
  <c r="I968" i="20"/>
  <c r="J968" i="20"/>
  <c r="P968" i="20"/>
  <c r="Q968" i="20"/>
  <c r="R968" i="20"/>
  <c r="S968" i="20"/>
  <c r="T968" i="20"/>
  <c r="U968" i="20"/>
  <c r="V968" i="20"/>
  <c r="C969" i="20"/>
  <c r="G969" i="20"/>
  <c r="H969" i="20"/>
  <c r="I969" i="20"/>
  <c r="J969" i="20"/>
  <c r="P969" i="20"/>
  <c r="Q969" i="20"/>
  <c r="R969" i="20"/>
  <c r="S969" i="20"/>
  <c r="T969" i="20"/>
  <c r="U969" i="20"/>
  <c r="V969" i="20"/>
  <c r="C970" i="20"/>
  <c r="G970" i="20"/>
  <c r="H970" i="20"/>
  <c r="I970" i="20"/>
  <c r="J970" i="20"/>
  <c r="P970" i="20"/>
  <c r="Q970" i="20"/>
  <c r="R970" i="20"/>
  <c r="S970" i="20"/>
  <c r="T970" i="20"/>
  <c r="U970" i="20"/>
  <c r="V970" i="20"/>
  <c r="C971" i="20"/>
  <c r="G971" i="20"/>
  <c r="H971" i="20"/>
  <c r="I971" i="20"/>
  <c r="J971" i="20"/>
  <c r="P971" i="20"/>
  <c r="Q971" i="20"/>
  <c r="R971" i="20"/>
  <c r="S971" i="20"/>
  <c r="T971" i="20"/>
  <c r="U971" i="20"/>
  <c r="V971" i="20"/>
  <c r="C972" i="20"/>
  <c r="G972" i="20"/>
  <c r="H972" i="20"/>
  <c r="I972" i="20"/>
  <c r="J972" i="20"/>
  <c r="P972" i="20"/>
  <c r="Q972" i="20"/>
  <c r="R972" i="20"/>
  <c r="S972" i="20"/>
  <c r="T972" i="20"/>
  <c r="U972" i="20"/>
  <c r="V972" i="20"/>
  <c r="C973" i="20"/>
  <c r="G973" i="20"/>
  <c r="H973" i="20"/>
  <c r="I973" i="20"/>
  <c r="J973" i="20"/>
  <c r="P973" i="20"/>
  <c r="Q973" i="20"/>
  <c r="R973" i="20"/>
  <c r="S973" i="20"/>
  <c r="T973" i="20"/>
  <c r="U973" i="20"/>
  <c r="V973" i="20"/>
  <c r="C974" i="20"/>
  <c r="G974" i="20"/>
  <c r="H974" i="20"/>
  <c r="I974" i="20"/>
  <c r="J974" i="20"/>
  <c r="P974" i="20"/>
  <c r="Q974" i="20"/>
  <c r="R974" i="20"/>
  <c r="S974" i="20"/>
  <c r="T974" i="20"/>
  <c r="U974" i="20"/>
  <c r="V974" i="20"/>
  <c r="C975" i="20"/>
  <c r="G975" i="20"/>
  <c r="H975" i="20"/>
  <c r="I975" i="20"/>
  <c r="J975" i="20"/>
  <c r="P975" i="20"/>
  <c r="Q975" i="20"/>
  <c r="R975" i="20"/>
  <c r="S975" i="20"/>
  <c r="T975" i="20"/>
  <c r="U975" i="20"/>
  <c r="V975" i="20"/>
  <c r="C976" i="20"/>
  <c r="G976" i="20"/>
  <c r="H976" i="20"/>
  <c r="I976" i="20"/>
  <c r="J976" i="20"/>
  <c r="P976" i="20"/>
  <c r="Q976" i="20"/>
  <c r="R976" i="20"/>
  <c r="S976" i="20"/>
  <c r="T976" i="20"/>
  <c r="U976" i="20"/>
  <c r="V976" i="20"/>
  <c r="C977" i="20"/>
  <c r="G977" i="20"/>
  <c r="H977" i="20"/>
  <c r="I977" i="20"/>
  <c r="J977" i="20"/>
  <c r="P977" i="20"/>
  <c r="Q977" i="20"/>
  <c r="R977" i="20"/>
  <c r="S977" i="20"/>
  <c r="T977" i="20"/>
  <c r="U977" i="20"/>
  <c r="V977" i="20"/>
  <c r="C978" i="20"/>
  <c r="G978" i="20"/>
  <c r="H978" i="20"/>
  <c r="I978" i="20"/>
  <c r="J978" i="20"/>
  <c r="P978" i="20"/>
  <c r="Q978" i="20"/>
  <c r="R978" i="20"/>
  <c r="S978" i="20"/>
  <c r="T978" i="20"/>
  <c r="U978" i="20"/>
  <c r="V978" i="20"/>
  <c r="C979" i="20"/>
  <c r="G979" i="20"/>
  <c r="H979" i="20"/>
  <c r="I979" i="20"/>
  <c r="J979" i="20"/>
  <c r="P979" i="20"/>
  <c r="Q979" i="20"/>
  <c r="R979" i="20"/>
  <c r="S979" i="20"/>
  <c r="T979" i="20"/>
  <c r="U979" i="20"/>
  <c r="V979" i="20"/>
  <c r="C980" i="20"/>
  <c r="G980" i="20"/>
  <c r="H980" i="20"/>
  <c r="I980" i="20"/>
  <c r="J980" i="20"/>
  <c r="P980" i="20"/>
  <c r="Q980" i="20"/>
  <c r="R980" i="20"/>
  <c r="S980" i="20"/>
  <c r="T980" i="20"/>
  <c r="U980" i="20"/>
  <c r="V980" i="20"/>
  <c r="C981" i="20"/>
  <c r="G981" i="20"/>
  <c r="H981" i="20"/>
  <c r="I981" i="20"/>
  <c r="J981" i="20"/>
  <c r="P981" i="20"/>
  <c r="Q981" i="20"/>
  <c r="R981" i="20"/>
  <c r="S981" i="20"/>
  <c r="T981" i="20"/>
  <c r="U981" i="20"/>
  <c r="V981" i="20"/>
  <c r="C982" i="20"/>
  <c r="G982" i="20"/>
  <c r="H982" i="20"/>
  <c r="I982" i="20"/>
  <c r="J982" i="20"/>
  <c r="P982" i="20"/>
  <c r="Q982" i="20"/>
  <c r="R982" i="20"/>
  <c r="S982" i="20"/>
  <c r="T982" i="20"/>
  <c r="U982" i="20"/>
  <c r="V982" i="20"/>
  <c r="C983" i="20"/>
  <c r="G983" i="20"/>
  <c r="H983" i="20"/>
  <c r="I983" i="20"/>
  <c r="J983" i="20"/>
  <c r="P983" i="20"/>
  <c r="Q983" i="20"/>
  <c r="R983" i="20"/>
  <c r="S983" i="20"/>
  <c r="T983" i="20"/>
  <c r="U983" i="20"/>
  <c r="V983" i="20"/>
  <c r="C984" i="20"/>
  <c r="G984" i="20"/>
  <c r="H984" i="20"/>
  <c r="I984" i="20"/>
  <c r="J984" i="20"/>
  <c r="P984" i="20"/>
  <c r="Q984" i="20"/>
  <c r="R984" i="20"/>
  <c r="S984" i="20"/>
  <c r="T984" i="20"/>
  <c r="U984" i="20"/>
  <c r="V984" i="20"/>
  <c r="C985" i="20"/>
  <c r="G985" i="20"/>
  <c r="H985" i="20"/>
  <c r="I985" i="20"/>
  <c r="J985" i="20"/>
  <c r="P985" i="20"/>
  <c r="Q985" i="20"/>
  <c r="R985" i="20"/>
  <c r="S985" i="20"/>
  <c r="T985" i="20"/>
  <c r="U985" i="20"/>
  <c r="V985" i="20"/>
  <c r="C986" i="20"/>
  <c r="G986" i="20"/>
  <c r="H986" i="20"/>
  <c r="I986" i="20"/>
  <c r="J986" i="20"/>
  <c r="P986" i="20"/>
  <c r="Q986" i="20"/>
  <c r="R986" i="20"/>
  <c r="S986" i="20"/>
  <c r="T986" i="20"/>
  <c r="U986" i="20"/>
  <c r="V986" i="20"/>
  <c r="C987" i="20"/>
  <c r="G987" i="20"/>
  <c r="H987" i="20"/>
  <c r="I987" i="20"/>
  <c r="J987" i="20"/>
  <c r="P987" i="20"/>
  <c r="Q987" i="20"/>
  <c r="R987" i="20"/>
  <c r="S987" i="20"/>
  <c r="T987" i="20"/>
  <c r="U987" i="20"/>
  <c r="V987" i="20"/>
  <c r="C988" i="20"/>
  <c r="G988" i="20"/>
  <c r="H988" i="20"/>
  <c r="I988" i="20"/>
  <c r="J988" i="20"/>
  <c r="P988" i="20"/>
  <c r="Q988" i="20"/>
  <c r="R988" i="20"/>
  <c r="S988" i="20"/>
  <c r="T988" i="20"/>
  <c r="U988" i="20"/>
  <c r="V988" i="20"/>
  <c r="C989" i="20"/>
  <c r="G989" i="20"/>
  <c r="H989" i="20"/>
  <c r="I989" i="20"/>
  <c r="J989" i="20"/>
  <c r="P989" i="20"/>
  <c r="Q989" i="20"/>
  <c r="R989" i="20"/>
  <c r="S989" i="20"/>
  <c r="T989" i="20"/>
  <c r="U989" i="20"/>
  <c r="V989" i="20"/>
  <c r="C990" i="20"/>
  <c r="G990" i="20"/>
  <c r="H990" i="20"/>
  <c r="I990" i="20"/>
  <c r="J990" i="20"/>
  <c r="P990" i="20"/>
  <c r="Q990" i="20"/>
  <c r="R990" i="20"/>
  <c r="S990" i="20"/>
  <c r="T990" i="20"/>
  <c r="U990" i="20"/>
  <c r="V990" i="20"/>
  <c r="C991" i="20"/>
  <c r="G991" i="20"/>
  <c r="H991" i="20"/>
  <c r="I991" i="20"/>
  <c r="J991" i="20"/>
  <c r="P991" i="20"/>
  <c r="Q991" i="20"/>
  <c r="R991" i="20"/>
  <c r="S991" i="20"/>
  <c r="T991" i="20"/>
  <c r="U991" i="20"/>
  <c r="V991" i="20"/>
  <c r="C992" i="20"/>
  <c r="G992" i="20"/>
  <c r="H992" i="20"/>
  <c r="I992" i="20"/>
  <c r="J992" i="20"/>
  <c r="P992" i="20"/>
  <c r="Q992" i="20"/>
  <c r="R992" i="20"/>
  <c r="S992" i="20"/>
  <c r="T992" i="20"/>
  <c r="U992" i="20"/>
  <c r="V992" i="20"/>
  <c r="C993" i="20"/>
  <c r="G993" i="20"/>
  <c r="H993" i="20"/>
  <c r="I993" i="20"/>
  <c r="J993" i="20"/>
  <c r="P993" i="20"/>
  <c r="Q993" i="20"/>
  <c r="R993" i="20"/>
  <c r="S993" i="20"/>
  <c r="T993" i="20"/>
  <c r="U993" i="20"/>
  <c r="V993" i="20"/>
  <c r="C994" i="20"/>
  <c r="G994" i="20"/>
  <c r="H994" i="20"/>
  <c r="I994" i="20"/>
  <c r="J994" i="20"/>
  <c r="P994" i="20"/>
  <c r="Q994" i="20"/>
  <c r="R994" i="20"/>
  <c r="S994" i="20"/>
  <c r="T994" i="20"/>
  <c r="U994" i="20"/>
  <c r="V994" i="20"/>
  <c r="C995" i="20"/>
  <c r="G995" i="20"/>
  <c r="H995" i="20"/>
  <c r="I995" i="20"/>
  <c r="J995" i="20"/>
  <c r="P995" i="20"/>
  <c r="Q995" i="20"/>
  <c r="R995" i="20"/>
  <c r="S995" i="20"/>
  <c r="T995" i="20"/>
  <c r="U995" i="20"/>
  <c r="V995" i="20"/>
  <c r="C996" i="20"/>
  <c r="G996" i="20"/>
  <c r="H996" i="20"/>
  <c r="I996" i="20"/>
  <c r="J996" i="20"/>
  <c r="P996" i="20"/>
  <c r="Q996" i="20"/>
  <c r="R996" i="20"/>
  <c r="S996" i="20"/>
  <c r="T996" i="20"/>
  <c r="U996" i="20"/>
  <c r="V996" i="20"/>
  <c r="C997" i="20"/>
  <c r="G997" i="20"/>
  <c r="H997" i="20"/>
  <c r="I997" i="20"/>
  <c r="J997" i="20"/>
  <c r="P997" i="20"/>
  <c r="Q997" i="20"/>
  <c r="R997" i="20"/>
  <c r="S997" i="20"/>
  <c r="T997" i="20"/>
  <c r="U997" i="20"/>
  <c r="V997" i="20"/>
  <c r="C998" i="20"/>
  <c r="G998" i="20"/>
  <c r="H998" i="20"/>
  <c r="I998" i="20"/>
  <c r="J998" i="20"/>
  <c r="P998" i="20"/>
  <c r="Q998" i="20"/>
  <c r="R998" i="20"/>
  <c r="S998" i="20"/>
  <c r="T998" i="20"/>
  <c r="U998" i="20"/>
  <c r="V998" i="20"/>
  <c r="C999" i="20"/>
  <c r="G999" i="20"/>
  <c r="H999" i="20"/>
  <c r="I999" i="20"/>
  <c r="J999" i="20"/>
  <c r="P999" i="20"/>
  <c r="Q999" i="20"/>
  <c r="R999" i="20"/>
  <c r="S999" i="20"/>
  <c r="T999" i="20"/>
  <c r="U999" i="20"/>
  <c r="V999" i="20"/>
  <c r="C1000" i="20"/>
  <c r="G1000" i="20"/>
  <c r="H1000" i="20"/>
  <c r="I1000" i="20"/>
  <c r="J1000" i="20"/>
  <c r="P1000" i="20"/>
  <c r="Q1000" i="20"/>
  <c r="R1000" i="20"/>
  <c r="S1000" i="20"/>
  <c r="T1000" i="20"/>
  <c r="U1000" i="20"/>
  <c r="V1000" i="20"/>
  <c r="C1001" i="20"/>
  <c r="G1001" i="20"/>
  <c r="H1001" i="20"/>
  <c r="I1001" i="20"/>
  <c r="J1001" i="20"/>
  <c r="P1001" i="20"/>
  <c r="Q1001" i="20"/>
  <c r="R1001" i="20"/>
  <c r="S1001" i="20"/>
  <c r="T1001" i="20"/>
  <c r="U1001" i="20"/>
  <c r="V1001" i="20"/>
  <c r="C1002" i="20"/>
  <c r="G1002" i="20"/>
  <c r="H1002" i="20"/>
  <c r="I1002" i="20"/>
  <c r="J1002" i="20"/>
  <c r="P1002" i="20"/>
  <c r="Q1002" i="20"/>
  <c r="R1002" i="20"/>
  <c r="S1002" i="20"/>
  <c r="T1002" i="20"/>
  <c r="U1002" i="20"/>
  <c r="V1002" i="20"/>
  <c r="C1003" i="20"/>
  <c r="G1003" i="20"/>
  <c r="H1003" i="20"/>
  <c r="I1003" i="20"/>
  <c r="J1003" i="20"/>
  <c r="P1003" i="20"/>
  <c r="Q1003" i="20"/>
  <c r="R1003" i="20"/>
  <c r="S1003" i="20"/>
  <c r="T1003" i="20"/>
  <c r="U1003" i="20"/>
  <c r="V1003" i="20"/>
  <c r="C1004" i="20"/>
  <c r="G1004" i="20"/>
  <c r="H1004" i="20"/>
  <c r="I1004" i="20"/>
  <c r="J1004" i="20"/>
  <c r="P1004" i="20"/>
  <c r="Q1004" i="20"/>
  <c r="R1004" i="20"/>
  <c r="S1004" i="20"/>
  <c r="T1004" i="20"/>
  <c r="U1004" i="20"/>
  <c r="V1004" i="20"/>
  <c r="C1005" i="20"/>
  <c r="G1005" i="20"/>
  <c r="H1005" i="20"/>
  <c r="I1005" i="20"/>
  <c r="J1005" i="20"/>
  <c r="P1005" i="20"/>
  <c r="Q1005" i="20"/>
  <c r="R1005" i="20"/>
  <c r="S1005" i="20"/>
  <c r="T1005" i="20"/>
  <c r="U1005" i="20"/>
  <c r="V1005" i="20"/>
  <c r="C1006" i="20"/>
  <c r="G1006" i="20"/>
  <c r="H1006" i="20"/>
  <c r="I1006" i="20"/>
  <c r="J1006" i="20"/>
  <c r="P1006" i="20"/>
  <c r="Q1006" i="20"/>
  <c r="R1006" i="20"/>
  <c r="S1006" i="20"/>
  <c r="T1006" i="20"/>
  <c r="U1006" i="20"/>
  <c r="V1006" i="20"/>
  <c r="C1007" i="20"/>
  <c r="G1007" i="20"/>
  <c r="H1007" i="20"/>
  <c r="I1007" i="20"/>
  <c r="J1007" i="20"/>
  <c r="P1007" i="20"/>
  <c r="Q1007" i="20"/>
  <c r="R1007" i="20"/>
  <c r="S1007" i="20"/>
  <c r="T1007" i="20"/>
  <c r="U1007" i="20"/>
  <c r="V1007" i="20"/>
  <c r="C1008" i="20"/>
  <c r="G1008" i="20"/>
  <c r="H1008" i="20"/>
  <c r="I1008" i="20"/>
  <c r="J1008" i="20"/>
  <c r="P1008" i="20"/>
  <c r="Q1008" i="20"/>
  <c r="R1008" i="20"/>
  <c r="S1008" i="20"/>
  <c r="T1008" i="20"/>
  <c r="U1008" i="20"/>
  <c r="V1008" i="20"/>
  <c r="C1009" i="20"/>
  <c r="G1009" i="20"/>
  <c r="H1009" i="20"/>
  <c r="I1009" i="20"/>
  <c r="J1009" i="20"/>
  <c r="P1009" i="20"/>
  <c r="Q1009" i="20"/>
  <c r="R1009" i="20"/>
  <c r="S1009" i="20"/>
  <c r="T1009" i="20"/>
  <c r="U1009" i="20"/>
  <c r="V1009" i="20"/>
  <c r="C1010" i="20"/>
  <c r="G1010" i="20"/>
  <c r="H1010" i="20"/>
  <c r="I1010" i="20"/>
  <c r="J1010" i="20"/>
  <c r="P1010" i="20"/>
  <c r="Q1010" i="20"/>
  <c r="R1010" i="20"/>
  <c r="S1010" i="20"/>
  <c r="T1010" i="20"/>
  <c r="U1010" i="20"/>
  <c r="V1010" i="20"/>
  <c r="C1011" i="20"/>
  <c r="G1011" i="20"/>
  <c r="H1011" i="20"/>
  <c r="I1011" i="20"/>
  <c r="J1011" i="20"/>
  <c r="P1011" i="20"/>
  <c r="Q1011" i="20"/>
  <c r="R1011" i="20"/>
  <c r="S1011" i="20"/>
  <c r="T1011" i="20"/>
  <c r="U1011" i="20"/>
  <c r="V1011" i="20"/>
  <c r="C1012" i="20"/>
  <c r="G1012" i="20"/>
  <c r="H1012" i="20"/>
  <c r="I1012" i="20"/>
  <c r="J1012" i="20"/>
  <c r="P1012" i="20"/>
  <c r="Q1012" i="20"/>
  <c r="R1012" i="20"/>
  <c r="S1012" i="20"/>
  <c r="T1012" i="20"/>
  <c r="U1012" i="20"/>
  <c r="V1012" i="20"/>
  <c r="C1013" i="20"/>
  <c r="G1013" i="20"/>
  <c r="H1013" i="20"/>
  <c r="I1013" i="20"/>
  <c r="J1013" i="20"/>
  <c r="P1013" i="20"/>
  <c r="Q1013" i="20"/>
  <c r="R1013" i="20"/>
  <c r="S1013" i="20"/>
  <c r="T1013" i="20"/>
  <c r="U1013" i="20"/>
  <c r="V1013" i="20"/>
  <c r="C1014" i="20"/>
  <c r="G1014" i="20"/>
  <c r="H1014" i="20"/>
  <c r="I1014" i="20"/>
  <c r="J1014" i="20"/>
  <c r="P1014" i="20"/>
  <c r="Q1014" i="20"/>
  <c r="R1014" i="20"/>
  <c r="S1014" i="20"/>
  <c r="T1014" i="20"/>
  <c r="U1014" i="20"/>
  <c r="V1014" i="20"/>
  <c r="C1015" i="20"/>
  <c r="G1015" i="20"/>
  <c r="H1015" i="20"/>
  <c r="I1015" i="20"/>
  <c r="J1015" i="20"/>
  <c r="P1015" i="20"/>
  <c r="Q1015" i="20"/>
  <c r="R1015" i="20"/>
  <c r="S1015" i="20"/>
  <c r="T1015" i="20"/>
  <c r="U1015" i="20"/>
  <c r="V1015" i="20"/>
  <c r="C1016" i="20"/>
  <c r="G1016" i="20"/>
  <c r="H1016" i="20"/>
  <c r="I1016" i="20"/>
  <c r="J1016" i="20"/>
  <c r="P1016" i="20"/>
  <c r="Q1016" i="20"/>
  <c r="R1016" i="20"/>
  <c r="S1016" i="20"/>
  <c r="T1016" i="20"/>
  <c r="U1016" i="20"/>
  <c r="V1016" i="20"/>
  <c r="C1017" i="20"/>
  <c r="G1017" i="20"/>
  <c r="H1017" i="20"/>
  <c r="I1017" i="20"/>
  <c r="J1017" i="20"/>
  <c r="P1017" i="20"/>
  <c r="Q1017" i="20"/>
  <c r="R1017" i="20"/>
  <c r="S1017" i="20"/>
  <c r="T1017" i="20"/>
  <c r="U1017" i="20"/>
  <c r="V1017" i="20"/>
  <c r="C1018" i="20"/>
  <c r="G1018" i="20"/>
  <c r="H1018" i="20"/>
  <c r="I1018" i="20"/>
  <c r="J1018" i="20"/>
  <c r="P1018" i="20"/>
  <c r="Q1018" i="20"/>
  <c r="R1018" i="20"/>
  <c r="S1018" i="20"/>
  <c r="T1018" i="20"/>
  <c r="U1018" i="20"/>
  <c r="V1018" i="20"/>
  <c r="C1019" i="20"/>
  <c r="G1019" i="20"/>
  <c r="H1019" i="20"/>
  <c r="I1019" i="20"/>
  <c r="J1019" i="20"/>
  <c r="P1019" i="20"/>
  <c r="Q1019" i="20"/>
  <c r="R1019" i="20"/>
  <c r="S1019" i="20"/>
  <c r="T1019" i="20"/>
  <c r="U1019" i="20"/>
  <c r="V1019" i="20"/>
  <c r="C1020" i="20"/>
  <c r="G1020" i="20"/>
  <c r="H1020" i="20"/>
  <c r="I1020" i="20"/>
  <c r="J1020" i="20"/>
  <c r="P1020" i="20"/>
  <c r="Q1020" i="20"/>
  <c r="R1020" i="20"/>
  <c r="S1020" i="20"/>
  <c r="T1020" i="20"/>
  <c r="U1020" i="20"/>
  <c r="V1020" i="20"/>
  <c r="C1021" i="20"/>
  <c r="G1021" i="20"/>
  <c r="H1021" i="20"/>
  <c r="I1021" i="20"/>
  <c r="J1021" i="20"/>
  <c r="P1021" i="20"/>
  <c r="Q1021" i="20"/>
  <c r="R1021" i="20"/>
  <c r="S1021" i="20"/>
  <c r="T1021" i="20"/>
  <c r="U1021" i="20"/>
  <c r="V1021" i="20"/>
  <c r="C1022" i="20"/>
  <c r="G1022" i="20"/>
  <c r="H1022" i="20"/>
  <c r="I1022" i="20"/>
  <c r="J1022" i="20"/>
  <c r="P1022" i="20"/>
  <c r="Q1022" i="20"/>
  <c r="R1022" i="20"/>
  <c r="S1022" i="20"/>
  <c r="T1022" i="20"/>
  <c r="U1022" i="20"/>
  <c r="V1022" i="20"/>
  <c r="C1023" i="20"/>
  <c r="G1023" i="20"/>
  <c r="H1023" i="20"/>
  <c r="I1023" i="20"/>
  <c r="J1023" i="20"/>
  <c r="P1023" i="20"/>
  <c r="Q1023" i="20"/>
  <c r="R1023" i="20"/>
  <c r="S1023" i="20"/>
  <c r="T1023" i="20"/>
  <c r="U1023" i="20"/>
  <c r="V1023" i="20"/>
  <c r="C1024" i="20"/>
  <c r="G1024" i="20"/>
  <c r="H1024" i="20"/>
  <c r="I1024" i="20"/>
  <c r="J1024" i="20"/>
  <c r="P1024" i="20"/>
  <c r="Q1024" i="20"/>
  <c r="R1024" i="20"/>
  <c r="S1024" i="20"/>
  <c r="T1024" i="20"/>
  <c r="U1024" i="20"/>
  <c r="V1024" i="20"/>
  <c r="C1025" i="20"/>
  <c r="G1025" i="20"/>
  <c r="H1025" i="20"/>
  <c r="I1025" i="20"/>
  <c r="J1025" i="20"/>
  <c r="P1025" i="20"/>
  <c r="Q1025" i="20"/>
  <c r="R1025" i="20"/>
  <c r="S1025" i="20"/>
  <c r="T1025" i="20"/>
  <c r="U1025" i="20"/>
  <c r="V1025" i="20"/>
  <c r="C1026" i="20"/>
  <c r="G1026" i="20"/>
  <c r="H1026" i="20"/>
  <c r="I1026" i="20"/>
  <c r="J1026" i="20"/>
  <c r="P1026" i="20"/>
  <c r="Q1026" i="20"/>
  <c r="R1026" i="20"/>
  <c r="S1026" i="20"/>
  <c r="T1026" i="20"/>
  <c r="U1026" i="20"/>
  <c r="V1026" i="20"/>
  <c r="C1027" i="20"/>
  <c r="G1027" i="20"/>
  <c r="H1027" i="20"/>
  <c r="I1027" i="20"/>
  <c r="J1027" i="20"/>
  <c r="P1027" i="20"/>
  <c r="Q1027" i="20"/>
  <c r="R1027" i="20"/>
  <c r="S1027" i="20"/>
  <c r="T1027" i="20"/>
  <c r="U1027" i="20"/>
  <c r="V1027" i="20"/>
  <c r="C1028" i="20"/>
  <c r="G1028" i="20"/>
  <c r="H1028" i="20"/>
  <c r="I1028" i="20"/>
  <c r="J1028" i="20"/>
  <c r="P1028" i="20"/>
  <c r="Q1028" i="20"/>
  <c r="R1028" i="20"/>
  <c r="S1028" i="20"/>
  <c r="T1028" i="20"/>
  <c r="U1028" i="20"/>
  <c r="V1028" i="20"/>
  <c r="C1029" i="20"/>
  <c r="G1029" i="20"/>
  <c r="H1029" i="20"/>
  <c r="I1029" i="20"/>
  <c r="J1029" i="20"/>
  <c r="P1029" i="20"/>
  <c r="Q1029" i="20"/>
  <c r="R1029" i="20"/>
  <c r="S1029" i="20"/>
  <c r="T1029" i="20"/>
  <c r="U1029" i="20"/>
  <c r="V1029" i="20"/>
  <c r="C1030" i="20"/>
  <c r="G1030" i="20"/>
  <c r="H1030" i="20"/>
  <c r="I1030" i="20"/>
  <c r="J1030" i="20"/>
  <c r="P1030" i="20"/>
  <c r="Q1030" i="20"/>
  <c r="R1030" i="20"/>
  <c r="S1030" i="20"/>
  <c r="T1030" i="20"/>
  <c r="U1030" i="20"/>
  <c r="V1030" i="20"/>
  <c r="C1031" i="20"/>
  <c r="G1031" i="20"/>
  <c r="H1031" i="20"/>
  <c r="I1031" i="20"/>
  <c r="J1031" i="20"/>
  <c r="P1031" i="20"/>
  <c r="Q1031" i="20"/>
  <c r="R1031" i="20"/>
  <c r="S1031" i="20"/>
  <c r="T1031" i="20"/>
  <c r="U1031" i="20"/>
  <c r="V1031" i="20"/>
  <c r="C1032" i="20"/>
  <c r="G1032" i="20"/>
  <c r="H1032" i="20"/>
  <c r="I1032" i="20"/>
  <c r="J1032" i="20"/>
  <c r="P1032" i="20"/>
  <c r="Q1032" i="20"/>
  <c r="R1032" i="20"/>
  <c r="S1032" i="20"/>
  <c r="T1032" i="20"/>
  <c r="U1032" i="20"/>
  <c r="V1032" i="20"/>
  <c r="C1033" i="20"/>
  <c r="G1033" i="20"/>
  <c r="H1033" i="20"/>
  <c r="I1033" i="20"/>
  <c r="J1033" i="20"/>
  <c r="P1033" i="20"/>
  <c r="Q1033" i="20"/>
  <c r="R1033" i="20"/>
  <c r="S1033" i="20"/>
  <c r="T1033" i="20"/>
  <c r="U1033" i="20"/>
  <c r="V1033" i="20"/>
  <c r="C1034" i="20"/>
  <c r="G1034" i="20"/>
  <c r="H1034" i="20"/>
  <c r="I1034" i="20"/>
  <c r="J1034" i="20"/>
  <c r="P1034" i="20"/>
  <c r="Q1034" i="20"/>
  <c r="R1034" i="20"/>
  <c r="S1034" i="20"/>
  <c r="T1034" i="20"/>
  <c r="U1034" i="20"/>
  <c r="V1034" i="20"/>
  <c r="C1035" i="20"/>
  <c r="G1035" i="20"/>
  <c r="H1035" i="20"/>
  <c r="I1035" i="20"/>
  <c r="J1035" i="20"/>
  <c r="P1035" i="20"/>
  <c r="Q1035" i="20"/>
  <c r="R1035" i="20"/>
  <c r="S1035" i="20"/>
  <c r="T1035" i="20"/>
  <c r="U1035" i="20"/>
  <c r="V1035" i="20"/>
  <c r="C1036" i="20"/>
  <c r="G1036" i="20"/>
  <c r="H1036" i="20"/>
  <c r="I1036" i="20"/>
  <c r="J1036" i="20"/>
  <c r="P1036" i="20"/>
  <c r="Q1036" i="20"/>
  <c r="R1036" i="20"/>
  <c r="S1036" i="20"/>
  <c r="T1036" i="20"/>
  <c r="U1036" i="20"/>
  <c r="V1036" i="20"/>
  <c r="C1037" i="20"/>
  <c r="G1037" i="20"/>
  <c r="H1037" i="20"/>
  <c r="I1037" i="20"/>
  <c r="J1037" i="20"/>
  <c r="P1037" i="20"/>
  <c r="Q1037" i="20"/>
  <c r="R1037" i="20"/>
  <c r="S1037" i="20"/>
  <c r="T1037" i="20"/>
  <c r="U1037" i="20"/>
  <c r="V1037" i="20"/>
  <c r="C1038" i="20"/>
  <c r="G1038" i="20"/>
  <c r="H1038" i="20"/>
  <c r="I1038" i="20"/>
  <c r="J1038" i="20"/>
  <c r="P1038" i="20"/>
  <c r="Q1038" i="20"/>
  <c r="R1038" i="20"/>
  <c r="S1038" i="20"/>
  <c r="T1038" i="20"/>
  <c r="U1038" i="20"/>
  <c r="V1038" i="20"/>
  <c r="C1039" i="20"/>
  <c r="G1039" i="20"/>
  <c r="H1039" i="20"/>
  <c r="I1039" i="20"/>
  <c r="J1039" i="20"/>
  <c r="P1039" i="20"/>
  <c r="Q1039" i="20"/>
  <c r="R1039" i="20"/>
  <c r="S1039" i="20"/>
  <c r="T1039" i="20"/>
  <c r="U1039" i="20"/>
  <c r="V1039" i="20"/>
  <c r="C1040" i="20"/>
  <c r="G1040" i="20"/>
  <c r="H1040" i="20"/>
  <c r="I1040" i="20"/>
  <c r="J1040" i="20"/>
  <c r="P1040" i="20"/>
  <c r="Q1040" i="20"/>
  <c r="R1040" i="20"/>
  <c r="S1040" i="20"/>
  <c r="T1040" i="20"/>
  <c r="U1040" i="20"/>
  <c r="V1040" i="20"/>
  <c r="C1041" i="20"/>
  <c r="G1041" i="20"/>
  <c r="H1041" i="20"/>
  <c r="I1041" i="20"/>
  <c r="J1041" i="20"/>
  <c r="P1041" i="20"/>
  <c r="Q1041" i="20"/>
  <c r="R1041" i="20"/>
  <c r="S1041" i="20"/>
  <c r="T1041" i="20"/>
  <c r="U1041" i="20"/>
  <c r="V1041" i="20"/>
  <c r="C1042" i="20"/>
  <c r="G1042" i="20"/>
  <c r="H1042" i="20"/>
  <c r="I1042" i="20"/>
  <c r="J1042" i="20"/>
  <c r="P1042" i="20"/>
  <c r="Q1042" i="20"/>
  <c r="R1042" i="20"/>
  <c r="S1042" i="20"/>
  <c r="T1042" i="20"/>
  <c r="U1042" i="20"/>
  <c r="V1042" i="20"/>
  <c r="C1043" i="20"/>
  <c r="G1043" i="20"/>
  <c r="H1043" i="20"/>
  <c r="I1043" i="20"/>
  <c r="J1043" i="20"/>
  <c r="P1043" i="20"/>
  <c r="Q1043" i="20"/>
  <c r="R1043" i="20"/>
  <c r="S1043" i="20"/>
  <c r="T1043" i="20"/>
  <c r="U1043" i="20"/>
  <c r="V1043" i="20"/>
  <c r="C1044" i="20"/>
  <c r="G1044" i="20"/>
  <c r="H1044" i="20"/>
  <c r="I1044" i="20"/>
  <c r="J1044" i="20"/>
  <c r="P1044" i="20"/>
  <c r="Q1044" i="20"/>
  <c r="R1044" i="20"/>
  <c r="S1044" i="20"/>
  <c r="T1044" i="20"/>
  <c r="U1044" i="20"/>
  <c r="V1044" i="20"/>
  <c r="C1045" i="20"/>
  <c r="G1045" i="20"/>
  <c r="H1045" i="20"/>
  <c r="I1045" i="20"/>
  <c r="J1045" i="20"/>
  <c r="P1045" i="20"/>
  <c r="Q1045" i="20"/>
  <c r="R1045" i="20"/>
  <c r="S1045" i="20"/>
  <c r="T1045" i="20"/>
  <c r="U1045" i="20"/>
  <c r="V1045" i="20"/>
  <c r="C1046" i="20"/>
  <c r="G1046" i="20"/>
  <c r="H1046" i="20"/>
  <c r="I1046" i="20"/>
  <c r="J1046" i="20"/>
  <c r="P1046" i="20"/>
  <c r="Q1046" i="20"/>
  <c r="R1046" i="20"/>
  <c r="S1046" i="20"/>
  <c r="T1046" i="20"/>
  <c r="U1046" i="20"/>
  <c r="V1046" i="20"/>
  <c r="C1047" i="20"/>
  <c r="G1047" i="20"/>
  <c r="H1047" i="20"/>
  <c r="I1047" i="20"/>
  <c r="J1047" i="20"/>
  <c r="P1047" i="20"/>
  <c r="Q1047" i="20"/>
  <c r="R1047" i="20"/>
  <c r="S1047" i="20"/>
  <c r="T1047" i="20"/>
  <c r="U1047" i="20"/>
  <c r="V1047" i="20"/>
  <c r="C1048" i="20"/>
  <c r="G1048" i="20"/>
  <c r="H1048" i="20"/>
  <c r="I1048" i="20"/>
  <c r="J1048" i="20"/>
  <c r="P1048" i="20"/>
  <c r="Q1048" i="20"/>
  <c r="R1048" i="20"/>
  <c r="S1048" i="20"/>
  <c r="T1048" i="20"/>
  <c r="U1048" i="20"/>
  <c r="V1048" i="20"/>
  <c r="C1049" i="20"/>
  <c r="G1049" i="20"/>
  <c r="H1049" i="20"/>
  <c r="I1049" i="20"/>
  <c r="J1049" i="20"/>
  <c r="P1049" i="20"/>
  <c r="Q1049" i="20"/>
  <c r="R1049" i="20"/>
  <c r="S1049" i="20"/>
  <c r="T1049" i="20"/>
  <c r="U1049" i="20"/>
  <c r="V1049" i="20"/>
  <c r="C1050" i="20"/>
  <c r="G1050" i="20"/>
  <c r="H1050" i="20"/>
  <c r="I1050" i="20"/>
  <c r="J1050" i="20"/>
  <c r="P1050" i="20"/>
  <c r="Q1050" i="20"/>
  <c r="R1050" i="20"/>
  <c r="S1050" i="20"/>
  <c r="T1050" i="20"/>
  <c r="U1050" i="20"/>
  <c r="V1050" i="20"/>
  <c r="C1051" i="20"/>
  <c r="G1051" i="20"/>
  <c r="H1051" i="20"/>
  <c r="I1051" i="20"/>
  <c r="J1051" i="20"/>
  <c r="P1051" i="20"/>
  <c r="Q1051" i="20"/>
  <c r="R1051" i="20"/>
  <c r="S1051" i="20"/>
  <c r="T1051" i="20"/>
  <c r="U1051" i="20"/>
  <c r="V1051" i="20"/>
  <c r="C1052" i="20"/>
  <c r="G1052" i="20"/>
  <c r="H1052" i="20"/>
  <c r="I1052" i="20"/>
  <c r="J1052" i="20"/>
  <c r="P1052" i="20"/>
  <c r="Q1052" i="20"/>
  <c r="R1052" i="20"/>
  <c r="S1052" i="20"/>
  <c r="T1052" i="20"/>
  <c r="U1052" i="20"/>
  <c r="V1052" i="20"/>
  <c r="C1053" i="20"/>
  <c r="G1053" i="20"/>
  <c r="H1053" i="20"/>
  <c r="I1053" i="20"/>
  <c r="J1053" i="20"/>
  <c r="P1053" i="20"/>
  <c r="Q1053" i="20"/>
  <c r="R1053" i="20"/>
  <c r="S1053" i="20"/>
  <c r="T1053" i="20"/>
  <c r="U1053" i="20"/>
  <c r="V1053" i="20"/>
  <c r="C1054" i="20"/>
  <c r="G1054" i="20"/>
  <c r="H1054" i="20"/>
  <c r="I1054" i="20"/>
  <c r="J1054" i="20"/>
  <c r="P1054" i="20"/>
  <c r="Q1054" i="20"/>
  <c r="R1054" i="20"/>
  <c r="S1054" i="20"/>
  <c r="T1054" i="20"/>
  <c r="U1054" i="20"/>
  <c r="V1054" i="20"/>
  <c r="C1055" i="20"/>
  <c r="G1055" i="20"/>
  <c r="H1055" i="20"/>
  <c r="I1055" i="20"/>
  <c r="J1055" i="20"/>
  <c r="P1055" i="20"/>
  <c r="Q1055" i="20"/>
  <c r="R1055" i="20"/>
  <c r="S1055" i="20"/>
  <c r="T1055" i="20"/>
  <c r="U1055" i="20"/>
  <c r="V1055" i="20"/>
  <c r="C1056" i="20"/>
  <c r="G1056" i="20"/>
  <c r="H1056" i="20"/>
  <c r="I1056" i="20"/>
  <c r="J1056" i="20"/>
  <c r="P1056" i="20"/>
  <c r="Q1056" i="20"/>
  <c r="R1056" i="20"/>
  <c r="S1056" i="20"/>
  <c r="T1056" i="20"/>
  <c r="U1056" i="20"/>
  <c r="V1056" i="20"/>
  <c r="C1057" i="20"/>
  <c r="G1057" i="20"/>
  <c r="H1057" i="20"/>
  <c r="I1057" i="20"/>
  <c r="J1057" i="20"/>
  <c r="P1057" i="20"/>
  <c r="Q1057" i="20"/>
  <c r="R1057" i="20"/>
  <c r="S1057" i="20"/>
  <c r="T1057" i="20"/>
  <c r="U1057" i="20"/>
  <c r="V1057" i="20"/>
  <c r="C1058" i="20"/>
  <c r="G1058" i="20"/>
  <c r="H1058" i="20"/>
  <c r="I1058" i="20"/>
  <c r="J1058" i="20"/>
  <c r="P1058" i="20"/>
  <c r="Q1058" i="20"/>
  <c r="R1058" i="20"/>
  <c r="S1058" i="20"/>
  <c r="T1058" i="20"/>
  <c r="U1058" i="20"/>
  <c r="V1058" i="20"/>
  <c r="C1059" i="20"/>
  <c r="G1059" i="20"/>
  <c r="H1059" i="20"/>
  <c r="I1059" i="20"/>
  <c r="J1059" i="20"/>
  <c r="P1059" i="20"/>
  <c r="Q1059" i="20"/>
  <c r="R1059" i="20"/>
  <c r="S1059" i="20"/>
  <c r="T1059" i="20"/>
  <c r="U1059" i="20"/>
  <c r="V1059" i="20"/>
  <c r="C1060" i="20"/>
  <c r="G1060" i="20"/>
  <c r="H1060" i="20"/>
  <c r="I1060" i="20"/>
  <c r="J1060" i="20"/>
  <c r="P1060" i="20"/>
  <c r="Q1060" i="20"/>
  <c r="R1060" i="20"/>
  <c r="S1060" i="20"/>
  <c r="T1060" i="20"/>
  <c r="U1060" i="20"/>
  <c r="V1060" i="20"/>
  <c r="C1061" i="20"/>
  <c r="G1061" i="20"/>
  <c r="H1061" i="20"/>
  <c r="I1061" i="20"/>
  <c r="J1061" i="20"/>
  <c r="P1061" i="20"/>
  <c r="Q1061" i="20"/>
  <c r="R1061" i="20"/>
  <c r="S1061" i="20"/>
  <c r="T1061" i="20"/>
  <c r="U1061" i="20"/>
  <c r="V1061" i="20"/>
  <c r="C1062" i="20"/>
  <c r="G1062" i="20"/>
  <c r="H1062" i="20"/>
  <c r="I1062" i="20"/>
  <c r="J1062" i="20"/>
  <c r="P1062" i="20"/>
  <c r="Q1062" i="20"/>
  <c r="R1062" i="20"/>
  <c r="S1062" i="20"/>
  <c r="T1062" i="20"/>
  <c r="U1062" i="20"/>
  <c r="V1062" i="20"/>
  <c r="C1063" i="20"/>
  <c r="G1063" i="20"/>
  <c r="H1063" i="20"/>
  <c r="I1063" i="20"/>
  <c r="J1063" i="20"/>
  <c r="P1063" i="20"/>
  <c r="Q1063" i="20"/>
  <c r="R1063" i="20"/>
  <c r="S1063" i="20"/>
  <c r="T1063" i="20"/>
  <c r="U1063" i="20"/>
  <c r="V1063" i="20"/>
  <c r="C1064" i="20"/>
  <c r="G1064" i="20"/>
  <c r="H1064" i="20"/>
  <c r="I1064" i="20"/>
  <c r="J1064" i="20"/>
  <c r="P1064" i="20"/>
  <c r="Q1064" i="20"/>
  <c r="R1064" i="20"/>
  <c r="S1064" i="20"/>
  <c r="T1064" i="20"/>
  <c r="U1064" i="20"/>
  <c r="V1064" i="20"/>
  <c r="C1065" i="20"/>
  <c r="G1065" i="20"/>
  <c r="H1065" i="20"/>
  <c r="I1065" i="20"/>
  <c r="J1065" i="20"/>
  <c r="P1065" i="20"/>
  <c r="Q1065" i="20"/>
  <c r="R1065" i="20"/>
  <c r="S1065" i="20"/>
  <c r="T1065" i="20"/>
  <c r="U1065" i="20"/>
  <c r="V1065" i="20"/>
  <c r="C1066" i="20"/>
  <c r="G1066" i="20"/>
  <c r="H1066" i="20"/>
  <c r="I1066" i="20"/>
  <c r="J1066" i="20"/>
  <c r="P1066" i="20"/>
  <c r="Q1066" i="20"/>
  <c r="R1066" i="20"/>
  <c r="S1066" i="20"/>
  <c r="T1066" i="20"/>
  <c r="U1066" i="20"/>
  <c r="V1066" i="20"/>
  <c r="C1067" i="20"/>
  <c r="G1067" i="20"/>
  <c r="H1067" i="20"/>
  <c r="I1067" i="20"/>
  <c r="J1067" i="20"/>
  <c r="P1067" i="20"/>
  <c r="Q1067" i="20"/>
  <c r="R1067" i="20"/>
  <c r="S1067" i="20"/>
  <c r="T1067" i="20"/>
  <c r="U1067" i="20"/>
  <c r="V1067" i="20"/>
  <c r="C1068" i="20"/>
  <c r="G1068" i="20"/>
  <c r="H1068" i="20"/>
  <c r="I1068" i="20"/>
  <c r="J1068" i="20"/>
  <c r="P1068" i="20"/>
  <c r="Q1068" i="20"/>
  <c r="R1068" i="20"/>
  <c r="S1068" i="20"/>
  <c r="T1068" i="20"/>
  <c r="U1068" i="20"/>
  <c r="V1068" i="20"/>
  <c r="C1069" i="20"/>
  <c r="G1069" i="20"/>
  <c r="H1069" i="20"/>
  <c r="I1069" i="20"/>
  <c r="J1069" i="20"/>
  <c r="P1069" i="20"/>
  <c r="Q1069" i="20"/>
  <c r="R1069" i="20"/>
  <c r="S1069" i="20"/>
  <c r="T1069" i="20"/>
  <c r="U1069" i="20"/>
  <c r="V1069" i="20"/>
  <c r="C1070" i="20"/>
  <c r="G1070" i="20"/>
  <c r="H1070" i="20"/>
  <c r="I1070" i="20"/>
  <c r="J1070" i="20"/>
  <c r="P1070" i="20"/>
  <c r="Q1070" i="20"/>
  <c r="R1070" i="20"/>
  <c r="S1070" i="20"/>
  <c r="T1070" i="20"/>
  <c r="U1070" i="20"/>
  <c r="V1070" i="20"/>
  <c r="C1071" i="20"/>
  <c r="G1071" i="20"/>
  <c r="H1071" i="20"/>
  <c r="I1071" i="20"/>
  <c r="J1071" i="20"/>
  <c r="P1071" i="20"/>
  <c r="Q1071" i="20"/>
  <c r="R1071" i="20"/>
  <c r="S1071" i="20"/>
  <c r="T1071" i="20"/>
  <c r="U1071" i="20"/>
  <c r="V1071" i="20"/>
  <c r="C1072" i="20"/>
  <c r="G1072" i="20"/>
  <c r="H1072" i="20"/>
  <c r="I1072" i="20"/>
  <c r="J1072" i="20"/>
  <c r="P1072" i="20"/>
  <c r="Q1072" i="20"/>
  <c r="R1072" i="20"/>
  <c r="S1072" i="20"/>
  <c r="T1072" i="20"/>
  <c r="U1072" i="20"/>
  <c r="V1072" i="20"/>
  <c r="C1073" i="20"/>
  <c r="G1073" i="20"/>
  <c r="H1073" i="20"/>
  <c r="I1073" i="20"/>
  <c r="J1073" i="20"/>
  <c r="P1073" i="20"/>
  <c r="Q1073" i="20"/>
  <c r="R1073" i="20"/>
  <c r="S1073" i="20"/>
  <c r="T1073" i="20"/>
  <c r="U1073" i="20"/>
  <c r="V1073" i="20"/>
  <c r="C1074" i="20"/>
  <c r="G1074" i="20"/>
  <c r="H1074" i="20"/>
  <c r="I1074" i="20"/>
  <c r="J1074" i="20"/>
  <c r="P1074" i="20"/>
  <c r="Q1074" i="20"/>
  <c r="R1074" i="20"/>
  <c r="S1074" i="20"/>
  <c r="T1074" i="20"/>
  <c r="U1074" i="20"/>
  <c r="V1074" i="20"/>
  <c r="C1075" i="20"/>
  <c r="G1075" i="20"/>
  <c r="H1075" i="20"/>
  <c r="I1075" i="20"/>
  <c r="J1075" i="20"/>
  <c r="P1075" i="20"/>
  <c r="Q1075" i="20"/>
  <c r="R1075" i="20"/>
  <c r="S1075" i="20"/>
  <c r="T1075" i="20"/>
  <c r="U1075" i="20"/>
  <c r="V1075" i="20"/>
  <c r="C1076" i="20"/>
  <c r="G1076" i="20"/>
  <c r="H1076" i="20"/>
  <c r="I1076" i="20"/>
  <c r="J1076" i="20"/>
  <c r="P1076" i="20"/>
  <c r="Q1076" i="20"/>
  <c r="R1076" i="20"/>
  <c r="S1076" i="20"/>
  <c r="T1076" i="20"/>
  <c r="U1076" i="20"/>
  <c r="V1076" i="20"/>
  <c r="C1077" i="20"/>
  <c r="G1077" i="20"/>
  <c r="H1077" i="20"/>
  <c r="I1077" i="20"/>
  <c r="J1077" i="20"/>
  <c r="P1077" i="20"/>
  <c r="Q1077" i="20"/>
  <c r="R1077" i="20"/>
  <c r="S1077" i="20"/>
  <c r="T1077" i="20"/>
  <c r="U1077" i="20"/>
  <c r="V1077" i="20"/>
  <c r="C1078" i="20"/>
  <c r="G1078" i="20"/>
  <c r="H1078" i="20"/>
  <c r="I1078" i="20"/>
  <c r="J1078" i="20"/>
  <c r="P1078" i="20"/>
  <c r="Q1078" i="20"/>
  <c r="R1078" i="20"/>
  <c r="S1078" i="20"/>
  <c r="T1078" i="20"/>
  <c r="U1078" i="20"/>
  <c r="V1078" i="20"/>
  <c r="C1079" i="20"/>
  <c r="G1079" i="20"/>
  <c r="H1079" i="20"/>
  <c r="I1079" i="20"/>
  <c r="J1079" i="20"/>
  <c r="P1079" i="20"/>
  <c r="Q1079" i="20"/>
  <c r="R1079" i="20"/>
  <c r="S1079" i="20"/>
  <c r="T1079" i="20"/>
  <c r="U1079" i="20"/>
  <c r="V1079" i="20"/>
  <c r="C1080" i="20"/>
  <c r="G1080" i="20"/>
  <c r="H1080" i="20"/>
  <c r="I1080" i="20"/>
  <c r="J1080" i="20"/>
  <c r="P1080" i="20"/>
  <c r="Q1080" i="20"/>
  <c r="R1080" i="20"/>
  <c r="S1080" i="20"/>
  <c r="T1080" i="20"/>
  <c r="U1080" i="20"/>
  <c r="V1080" i="20"/>
  <c r="C1081" i="20"/>
  <c r="G1081" i="20"/>
  <c r="H1081" i="20"/>
  <c r="I1081" i="20"/>
  <c r="J1081" i="20"/>
  <c r="P1081" i="20"/>
  <c r="Q1081" i="20"/>
  <c r="R1081" i="20"/>
  <c r="S1081" i="20"/>
  <c r="T1081" i="20"/>
  <c r="U1081" i="20"/>
  <c r="V1081" i="20"/>
  <c r="C1082" i="20"/>
  <c r="G1082" i="20"/>
  <c r="H1082" i="20"/>
  <c r="I1082" i="20"/>
  <c r="J1082" i="20"/>
  <c r="P1082" i="20"/>
  <c r="Q1082" i="20"/>
  <c r="R1082" i="20"/>
  <c r="S1082" i="20"/>
  <c r="T1082" i="20"/>
  <c r="U1082" i="20"/>
  <c r="V1082" i="20"/>
  <c r="C1083" i="20"/>
  <c r="G1083" i="20"/>
  <c r="H1083" i="20"/>
  <c r="I1083" i="20"/>
  <c r="J1083" i="20"/>
  <c r="P1083" i="20"/>
  <c r="Q1083" i="20"/>
  <c r="R1083" i="20"/>
  <c r="S1083" i="20"/>
  <c r="T1083" i="20"/>
  <c r="U1083" i="20"/>
  <c r="V1083" i="20"/>
  <c r="C1084" i="20"/>
  <c r="G1084" i="20"/>
  <c r="H1084" i="20"/>
  <c r="I1084" i="20"/>
  <c r="J1084" i="20"/>
  <c r="P1084" i="20"/>
  <c r="Q1084" i="20"/>
  <c r="R1084" i="20"/>
  <c r="S1084" i="20"/>
  <c r="T1084" i="20"/>
  <c r="U1084" i="20"/>
  <c r="V1084" i="20"/>
  <c r="C1085" i="20"/>
  <c r="G1085" i="20"/>
  <c r="H1085" i="20"/>
  <c r="I1085" i="20"/>
  <c r="J1085" i="20"/>
  <c r="P1085" i="20"/>
  <c r="Q1085" i="20"/>
  <c r="R1085" i="20"/>
  <c r="S1085" i="20"/>
  <c r="T1085" i="20"/>
  <c r="U1085" i="20"/>
  <c r="V1085" i="20"/>
  <c r="C1086" i="20"/>
  <c r="G1086" i="20"/>
  <c r="H1086" i="20"/>
  <c r="I1086" i="20"/>
  <c r="J1086" i="20"/>
  <c r="P1086" i="20"/>
  <c r="Q1086" i="20"/>
  <c r="R1086" i="20"/>
  <c r="S1086" i="20"/>
  <c r="T1086" i="20"/>
  <c r="U1086" i="20"/>
  <c r="V1086" i="20"/>
  <c r="C1087" i="20"/>
  <c r="G1087" i="20"/>
  <c r="H1087" i="20"/>
  <c r="I1087" i="20"/>
  <c r="J1087" i="20"/>
  <c r="P1087" i="20"/>
  <c r="Q1087" i="20"/>
  <c r="R1087" i="20"/>
  <c r="S1087" i="20"/>
  <c r="T1087" i="20"/>
  <c r="U1087" i="20"/>
  <c r="V1087" i="20"/>
  <c r="C1088" i="20"/>
  <c r="G1088" i="20"/>
  <c r="H1088" i="20"/>
  <c r="I1088" i="20"/>
  <c r="J1088" i="20"/>
  <c r="P1088" i="20"/>
  <c r="Q1088" i="20"/>
  <c r="R1088" i="20"/>
  <c r="S1088" i="20"/>
  <c r="T1088" i="20"/>
  <c r="U1088" i="20"/>
  <c r="V1088" i="20"/>
  <c r="C1089" i="20"/>
  <c r="G1089" i="20"/>
  <c r="H1089" i="20"/>
  <c r="I1089" i="20"/>
  <c r="J1089" i="20"/>
  <c r="P1089" i="20"/>
  <c r="Q1089" i="20"/>
  <c r="R1089" i="20"/>
  <c r="S1089" i="20"/>
  <c r="T1089" i="20"/>
  <c r="U1089" i="20"/>
  <c r="V1089" i="20"/>
  <c r="C1090" i="20"/>
  <c r="G1090" i="20"/>
  <c r="H1090" i="20"/>
  <c r="I1090" i="20"/>
  <c r="J1090" i="20"/>
  <c r="P1090" i="20"/>
  <c r="Q1090" i="20"/>
  <c r="R1090" i="20"/>
  <c r="S1090" i="20"/>
  <c r="T1090" i="20"/>
  <c r="U1090" i="20"/>
  <c r="V1090" i="20"/>
  <c r="C1091" i="20"/>
  <c r="G1091" i="20"/>
  <c r="H1091" i="20"/>
  <c r="I1091" i="20"/>
  <c r="J1091" i="20"/>
  <c r="P1091" i="20"/>
  <c r="Q1091" i="20"/>
  <c r="R1091" i="20"/>
  <c r="S1091" i="20"/>
  <c r="T1091" i="20"/>
  <c r="U1091" i="20"/>
  <c r="V1091" i="20"/>
  <c r="C1092" i="20"/>
  <c r="G1092" i="20"/>
  <c r="H1092" i="20"/>
  <c r="I1092" i="20"/>
  <c r="J1092" i="20"/>
  <c r="P1092" i="20"/>
  <c r="Q1092" i="20"/>
  <c r="R1092" i="20"/>
  <c r="S1092" i="20"/>
  <c r="T1092" i="20"/>
  <c r="U1092" i="20"/>
  <c r="V1092" i="20"/>
  <c r="C1093" i="20"/>
  <c r="G1093" i="20"/>
  <c r="H1093" i="20"/>
  <c r="I1093" i="20"/>
  <c r="J1093" i="20"/>
  <c r="P1093" i="20"/>
  <c r="Q1093" i="20"/>
  <c r="R1093" i="20"/>
  <c r="S1093" i="20"/>
  <c r="T1093" i="20"/>
  <c r="U1093" i="20"/>
  <c r="V1093" i="20"/>
  <c r="C1094" i="20"/>
  <c r="G1094" i="20"/>
  <c r="H1094" i="20"/>
  <c r="I1094" i="20"/>
  <c r="J1094" i="20"/>
  <c r="P1094" i="20"/>
  <c r="Q1094" i="20"/>
  <c r="R1094" i="20"/>
  <c r="S1094" i="20"/>
  <c r="T1094" i="20"/>
  <c r="U1094" i="20"/>
  <c r="V1094" i="20"/>
  <c r="C1095" i="20"/>
  <c r="G1095" i="20"/>
  <c r="H1095" i="20"/>
  <c r="I1095" i="20"/>
  <c r="J1095" i="20"/>
  <c r="P1095" i="20"/>
  <c r="Q1095" i="20"/>
  <c r="R1095" i="20"/>
  <c r="S1095" i="20"/>
  <c r="T1095" i="20"/>
  <c r="U1095" i="20"/>
  <c r="V1095" i="20"/>
  <c r="C1096" i="20"/>
  <c r="G1096" i="20"/>
  <c r="H1096" i="20"/>
  <c r="I1096" i="20"/>
  <c r="J1096" i="20"/>
  <c r="P1096" i="20"/>
  <c r="Q1096" i="20"/>
  <c r="R1096" i="20"/>
  <c r="S1096" i="20"/>
  <c r="T1096" i="20"/>
  <c r="U1096" i="20"/>
  <c r="V1096" i="20"/>
  <c r="C1097" i="20"/>
  <c r="G1097" i="20"/>
  <c r="H1097" i="20"/>
  <c r="I1097" i="20"/>
  <c r="J1097" i="20"/>
  <c r="P1097" i="20"/>
  <c r="Q1097" i="20"/>
  <c r="R1097" i="20"/>
  <c r="S1097" i="20"/>
  <c r="T1097" i="20"/>
  <c r="U1097" i="20"/>
  <c r="V1097" i="20"/>
  <c r="C1098" i="20"/>
  <c r="G1098" i="20"/>
  <c r="H1098" i="20"/>
  <c r="I1098" i="20"/>
  <c r="J1098" i="20"/>
  <c r="P1098" i="20"/>
  <c r="Q1098" i="20"/>
  <c r="R1098" i="20"/>
  <c r="S1098" i="20"/>
  <c r="T1098" i="20"/>
  <c r="U1098" i="20"/>
  <c r="V1098" i="20"/>
  <c r="C1099" i="20"/>
  <c r="G1099" i="20"/>
  <c r="H1099" i="20"/>
  <c r="I1099" i="20"/>
  <c r="J1099" i="20"/>
  <c r="P1099" i="20"/>
  <c r="Q1099" i="20"/>
  <c r="R1099" i="20"/>
  <c r="S1099" i="20"/>
  <c r="T1099" i="20"/>
  <c r="U1099" i="20"/>
  <c r="V1099" i="20"/>
  <c r="C1100" i="20"/>
  <c r="G1100" i="20"/>
  <c r="H1100" i="20"/>
  <c r="I1100" i="20"/>
  <c r="J1100" i="20"/>
  <c r="P1100" i="20"/>
  <c r="Q1100" i="20"/>
  <c r="R1100" i="20"/>
  <c r="S1100" i="20"/>
  <c r="T1100" i="20"/>
  <c r="U1100" i="20"/>
  <c r="V1100" i="20"/>
  <c r="C1101" i="20"/>
  <c r="G1101" i="20"/>
  <c r="H1101" i="20"/>
  <c r="I1101" i="20"/>
  <c r="J1101" i="20"/>
  <c r="P1101" i="20"/>
  <c r="Q1101" i="20"/>
  <c r="R1101" i="20"/>
  <c r="S1101" i="20"/>
  <c r="T1101" i="20"/>
  <c r="U1101" i="20"/>
  <c r="V1101" i="20"/>
  <c r="C1102" i="20"/>
  <c r="G1102" i="20"/>
  <c r="H1102" i="20"/>
  <c r="I1102" i="20"/>
  <c r="J1102" i="20"/>
  <c r="P1102" i="20"/>
  <c r="Q1102" i="20"/>
  <c r="R1102" i="20"/>
  <c r="S1102" i="20"/>
  <c r="T1102" i="20"/>
  <c r="U1102" i="20"/>
  <c r="V1102" i="20"/>
  <c r="C1103" i="20"/>
  <c r="G1103" i="20"/>
  <c r="H1103" i="20"/>
  <c r="I1103" i="20"/>
  <c r="J1103" i="20"/>
  <c r="P1103" i="20"/>
  <c r="Q1103" i="20"/>
  <c r="R1103" i="20"/>
  <c r="S1103" i="20"/>
  <c r="T1103" i="20"/>
  <c r="U1103" i="20"/>
  <c r="V1103" i="20"/>
  <c r="C1104" i="20"/>
  <c r="G1104" i="20"/>
  <c r="H1104" i="20"/>
  <c r="I1104" i="20"/>
  <c r="J1104" i="20"/>
  <c r="P1104" i="20"/>
  <c r="Q1104" i="20"/>
  <c r="R1104" i="20"/>
  <c r="S1104" i="20"/>
  <c r="T1104" i="20"/>
  <c r="U1104" i="20"/>
  <c r="V1104" i="20"/>
  <c r="C1105" i="20"/>
  <c r="G1105" i="20"/>
  <c r="H1105" i="20"/>
  <c r="I1105" i="20"/>
  <c r="J1105" i="20"/>
  <c r="P1105" i="20"/>
  <c r="Q1105" i="20"/>
  <c r="R1105" i="20"/>
  <c r="S1105" i="20"/>
  <c r="T1105" i="20"/>
  <c r="U1105" i="20"/>
  <c r="V1105" i="20"/>
  <c r="C1106" i="20"/>
  <c r="G1106" i="20"/>
  <c r="H1106" i="20"/>
  <c r="I1106" i="20"/>
  <c r="J1106" i="20"/>
  <c r="P1106" i="20"/>
  <c r="Q1106" i="20"/>
  <c r="R1106" i="20"/>
  <c r="S1106" i="20"/>
  <c r="T1106" i="20"/>
  <c r="U1106" i="20"/>
  <c r="V1106" i="20"/>
  <c r="C1107" i="20"/>
  <c r="G1107" i="20"/>
  <c r="H1107" i="20"/>
  <c r="I1107" i="20"/>
  <c r="J1107" i="20"/>
  <c r="P1107" i="20"/>
  <c r="Q1107" i="20"/>
  <c r="R1107" i="20"/>
  <c r="S1107" i="20"/>
  <c r="T1107" i="20"/>
  <c r="U1107" i="20"/>
  <c r="V1107" i="20"/>
  <c r="C1108" i="20"/>
  <c r="G1108" i="20"/>
  <c r="H1108" i="20"/>
  <c r="I1108" i="20"/>
  <c r="J1108" i="20"/>
  <c r="P1108" i="20"/>
  <c r="Q1108" i="20"/>
  <c r="R1108" i="20"/>
  <c r="S1108" i="20"/>
  <c r="T1108" i="20"/>
  <c r="U1108" i="20"/>
  <c r="V1108" i="20"/>
  <c r="C1109" i="20"/>
  <c r="G1109" i="20"/>
  <c r="H1109" i="20"/>
  <c r="I1109" i="20"/>
  <c r="J1109" i="20"/>
  <c r="P1109" i="20"/>
  <c r="Q1109" i="20"/>
  <c r="R1109" i="20"/>
  <c r="S1109" i="20"/>
  <c r="T1109" i="20"/>
  <c r="U1109" i="20"/>
  <c r="V1109" i="20"/>
  <c r="C1110" i="20"/>
  <c r="G1110" i="20"/>
  <c r="H1110" i="20"/>
  <c r="I1110" i="20"/>
  <c r="J1110" i="20"/>
  <c r="P1110" i="20"/>
  <c r="Q1110" i="20"/>
  <c r="R1110" i="20"/>
  <c r="S1110" i="20"/>
  <c r="T1110" i="20"/>
  <c r="U1110" i="20"/>
  <c r="V1110" i="20"/>
  <c r="C1111" i="20"/>
  <c r="G1111" i="20"/>
  <c r="H1111" i="20"/>
  <c r="I1111" i="20"/>
  <c r="J1111" i="20"/>
  <c r="P1111" i="20"/>
  <c r="Q1111" i="20"/>
  <c r="R1111" i="20"/>
  <c r="S1111" i="20"/>
  <c r="T1111" i="20"/>
  <c r="U1111" i="20"/>
  <c r="V1111" i="20"/>
  <c r="C1112" i="20"/>
  <c r="G1112" i="20"/>
  <c r="H1112" i="20"/>
  <c r="I1112" i="20"/>
  <c r="J1112" i="20"/>
  <c r="P1112" i="20"/>
  <c r="Q1112" i="20"/>
  <c r="R1112" i="20"/>
  <c r="S1112" i="20"/>
  <c r="T1112" i="20"/>
  <c r="U1112" i="20"/>
  <c r="V1112" i="20"/>
  <c r="C1113" i="20"/>
  <c r="G1113" i="20"/>
  <c r="H1113" i="20"/>
  <c r="I1113" i="20"/>
  <c r="J1113" i="20"/>
  <c r="P1113" i="20"/>
  <c r="Q1113" i="20"/>
  <c r="R1113" i="20"/>
  <c r="S1113" i="20"/>
  <c r="T1113" i="20"/>
  <c r="U1113" i="20"/>
  <c r="V1113" i="20"/>
  <c r="C1114" i="20"/>
  <c r="G1114" i="20"/>
  <c r="H1114" i="20"/>
  <c r="I1114" i="20"/>
  <c r="J1114" i="20"/>
  <c r="P1114" i="20"/>
  <c r="Q1114" i="20"/>
  <c r="R1114" i="20"/>
  <c r="S1114" i="20"/>
  <c r="T1114" i="20"/>
  <c r="U1114" i="20"/>
  <c r="V1114" i="20"/>
  <c r="C1115" i="20"/>
  <c r="G1115" i="20"/>
  <c r="H1115" i="20"/>
  <c r="I1115" i="20"/>
  <c r="J1115" i="20"/>
  <c r="P1115" i="20"/>
  <c r="Q1115" i="20"/>
  <c r="R1115" i="20"/>
  <c r="S1115" i="20"/>
  <c r="T1115" i="20"/>
  <c r="U1115" i="20"/>
  <c r="V1115" i="20"/>
  <c r="C1116" i="20"/>
  <c r="G1116" i="20"/>
  <c r="H1116" i="20"/>
  <c r="I1116" i="20"/>
  <c r="J1116" i="20"/>
  <c r="P1116" i="20"/>
  <c r="Q1116" i="20"/>
  <c r="R1116" i="20"/>
  <c r="S1116" i="20"/>
  <c r="T1116" i="20"/>
  <c r="U1116" i="20"/>
  <c r="V1116" i="20"/>
  <c r="C1117" i="20"/>
  <c r="G1117" i="20"/>
  <c r="H1117" i="20"/>
  <c r="I1117" i="20"/>
  <c r="J1117" i="20"/>
  <c r="P1117" i="20"/>
  <c r="Q1117" i="20"/>
  <c r="R1117" i="20"/>
  <c r="S1117" i="20"/>
  <c r="T1117" i="20"/>
  <c r="U1117" i="20"/>
  <c r="V1117" i="20"/>
  <c r="C1118" i="20"/>
  <c r="G1118" i="20"/>
  <c r="H1118" i="20"/>
  <c r="I1118" i="20"/>
  <c r="J1118" i="20"/>
  <c r="P1118" i="20"/>
  <c r="Q1118" i="20"/>
  <c r="R1118" i="20"/>
  <c r="S1118" i="20"/>
  <c r="T1118" i="20"/>
  <c r="U1118" i="20"/>
  <c r="V1118" i="20"/>
  <c r="C1119" i="20"/>
  <c r="G1119" i="20"/>
  <c r="H1119" i="20"/>
  <c r="I1119" i="20"/>
  <c r="J1119" i="20"/>
  <c r="P1119" i="20"/>
  <c r="Q1119" i="20"/>
  <c r="R1119" i="20"/>
  <c r="S1119" i="20"/>
  <c r="T1119" i="20"/>
  <c r="U1119" i="20"/>
  <c r="V1119" i="20"/>
  <c r="C1120" i="20"/>
  <c r="G1120" i="20"/>
  <c r="H1120" i="20"/>
  <c r="I1120" i="20"/>
  <c r="J1120" i="20"/>
  <c r="P1120" i="20"/>
  <c r="Q1120" i="20"/>
  <c r="R1120" i="20"/>
  <c r="S1120" i="20"/>
  <c r="T1120" i="20"/>
  <c r="U1120" i="20"/>
  <c r="V1120" i="20"/>
  <c r="C1121" i="20"/>
  <c r="G1121" i="20"/>
  <c r="H1121" i="20"/>
  <c r="I1121" i="20"/>
  <c r="J1121" i="20"/>
  <c r="P1121" i="20"/>
  <c r="Q1121" i="20"/>
  <c r="R1121" i="20"/>
  <c r="S1121" i="20"/>
  <c r="T1121" i="20"/>
  <c r="U1121" i="20"/>
  <c r="V1121" i="20"/>
  <c r="C1122" i="20"/>
  <c r="G1122" i="20"/>
  <c r="H1122" i="20"/>
  <c r="I1122" i="20"/>
  <c r="J1122" i="20"/>
  <c r="P1122" i="20"/>
  <c r="Q1122" i="20"/>
  <c r="R1122" i="20"/>
  <c r="S1122" i="20"/>
  <c r="T1122" i="20"/>
  <c r="U1122" i="20"/>
  <c r="V1122" i="20"/>
  <c r="C1123" i="20"/>
  <c r="G1123" i="20"/>
  <c r="H1123" i="20"/>
  <c r="I1123" i="20"/>
  <c r="J1123" i="20"/>
  <c r="P1123" i="20"/>
  <c r="Q1123" i="20"/>
  <c r="R1123" i="20"/>
  <c r="S1123" i="20"/>
  <c r="T1123" i="20"/>
  <c r="U1123" i="20"/>
  <c r="V1123" i="20"/>
  <c r="C1124" i="20"/>
  <c r="G1124" i="20"/>
  <c r="H1124" i="20"/>
  <c r="I1124" i="20"/>
  <c r="J1124" i="20"/>
  <c r="P1124" i="20"/>
  <c r="Q1124" i="20"/>
  <c r="R1124" i="20"/>
  <c r="S1124" i="20"/>
  <c r="T1124" i="20"/>
  <c r="U1124" i="20"/>
  <c r="V1124" i="20"/>
  <c r="C1125" i="20"/>
  <c r="G1125" i="20"/>
  <c r="H1125" i="20"/>
  <c r="I1125" i="20"/>
  <c r="J1125" i="20"/>
  <c r="P1125" i="20"/>
  <c r="Q1125" i="20"/>
  <c r="R1125" i="20"/>
  <c r="S1125" i="20"/>
  <c r="T1125" i="20"/>
  <c r="U1125" i="20"/>
  <c r="V1125" i="20"/>
  <c r="C1126" i="20"/>
  <c r="G1126" i="20"/>
  <c r="H1126" i="20"/>
  <c r="I1126" i="20"/>
  <c r="J1126" i="20"/>
  <c r="P1126" i="20"/>
  <c r="Q1126" i="20"/>
  <c r="R1126" i="20"/>
  <c r="S1126" i="20"/>
  <c r="T1126" i="20"/>
  <c r="U1126" i="20"/>
  <c r="V1126" i="20"/>
  <c r="C1127" i="20"/>
  <c r="G1127" i="20"/>
  <c r="H1127" i="20"/>
  <c r="I1127" i="20"/>
  <c r="J1127" i="20"/>
  <c r="P1127" i="20"/>
  <c r="Q1127" i="20"/>
  <c r="R1127" i="20"/>
  <c r="S1127" i="20"/>
  <c r="T1127" i="20"/>
  <c r="U1127" i="20"/>
  <c r="V1127" i="20"/>
  <c r="C1128" i="20"/>
  <c r="G1128" i="20"/>
  <c r="H1128" i="20"/>
  <c r="I1128" i="20"/>
  <c r="J1128" i="20"/>
  <c r="P1128" i="20"/>
  <c r="Q1128" i="20"/>
  <c r="R1128" i="20"/>
  <c r="S1128" i="20"/>
  <c r="T1128" i="20"/>
  <c r="U1128" i="20"/>
  <c r="V1128" i="20"/>
  <c r="C1129" i="20"/>
  <c r="G1129" i="20"/>
  <c r="H1129" i="20"/>
  <c r="I1129" i="20"/>
  <c r="J1129" i="20"/>
  <c r="P1129" i="20"/>
  <c r="Q1129" i="20"/>
  <c r="R1129" i="20"/>
  <c r="S1129" i="20"/>
  <c r="T1129" i="20"/>
  <c r="U1129" i="20"/>
  <c r="V1129" i="20"/>
  <c r="C1130" i="20"/>
  <c r="G1130" i="20"/>
  <c r="H1130" i="20"/>
  <c r="I1130" i="20"/>
  <c r="J1130" i="20"/>
  <c r="P1130" i="20"/>
  <c r="Q1130" i="20"/>
  <c r="R1130" i="20"/>
  <c r="S1130" i="20"/>
  <c r="T1130" i="20"/>
  <c r="U1130" i="20"/>
  <c r="V1130" i="20"/>
  <c r="C1131" i="20"/>
  <c r="G1131" i="20"/>
  <c r="H1131" i="20"/>
  <c r="I1131" i="20"/>
  <c r="J1131" i="20"/>
  <c r="P1131" i="20"/>
  <c r="Q1131" i="20"/>
  <c r="R1131" i="20"/>
  <c r="S1131" i="20"/>
  <c r="T1131" i="20"/>
  <c r="U1131" i="20"/>
  <c r="V1131" i="20"/>
  <c r="C1132" i="20"/>
  <c r="G1132" i="20"/>
  <c r="H1132" i="20"/>
  <c r="I1132" i="20"/>
  <c r="J1132" i="20"/>
  <c r="P1132" i="20"/>
  <c r="Q1132" i="20"/>
  <c r="R1132" i="20"/>
  <c r="S1132" i="20"/>
  <c r="T1132" i="20"/>
  <c r="U1132" i="20"/>
  <c r="V1132" i="20"/>
  <c r="C1133" i="20"/>
  <c r="G1133" i="20"/>
  <c r="H1133" i="20"/>
  <c r="I1133" i="20"/>
  <c r="J1133" i="20"/>
  <c r="P1133" i="20"/>
  <c r="Q1133" i="20"/>
  <c r="R1133" i="20"/>
  <c r="S1133" i="20"/>
  <c r="T1133" i="20"/>
  <c r="U1133" i="20"/>
  <c r="V1133" i="20"/>
  <c r="C1134" i="20"/>
  <c r="G1134" i="20"/>
  <c r="H1134" i="20"/>
  <c r="I1134" i="20"/>
  <c r="J1134" i="20"/>
  <c r="P1134" i="20"/>
  <c r="Q1134" i="20"/>
  <c r="R1134" i="20"/>
  <c r="S1134" i="20"/>
  <c r="T1134" i="20"/>
  <c r="U1134" i="20"/>
  <c r="V1134" i="20"/>
  <c r="C1135" i="20"/>
  <c r="G1135" i="20"/>
  <c r="H1135" i="20"/>
  <c r="I1135" i="20"/>
  <c r="J1135" i="20"/>
  <c r="P1135" i="20"/>
  <c r="Q1135" i="20"/>
  <c r="R1135" i="20"/>
  <c r="S1135" i="20"/>
  <c r="T1135" i="20"/>
  <c r="U1135" i="20"/>
  <c r="V1135" i="20"/>
  <c r="C1136" i="20"/>
  <c r="G1136" i="20"/>
  <c r="H1136" i="20"/>
  <c r="I1136" i="20"/>
  <c r="J1136" i="20"/>
  <c r="P1136" i="20"/>
  <c r="Q1136" i="20"/>
  <c r="R1136" i="20"/>
  <c r="S1136" i="20"/>
  <c r="T1136" i="20"/>
  <c r="U1136" i="20"/>
  <c r="V1136" i="20"/>
  <c r="C1137" i="20"/>
  <c r="G1137" i="20"/>
  <c r="H1137" i="20"/>
  <c r="I1137" i="20"/>
  <c r="J1137" i="20"/>
  <c r="P1137" i="20"/>
  <c r="Q1137" i="20"/>
  <c r="R1137" i="20"/>
  <c r="S1137" i="20"/>
  <c r="T1137" i="20"/>
  <c r="U1137" i="20"/>
  <c r="V1137" i="20"/>
  <c r="C1138" i="20"/>
  <c r="G1138" i="20"/>
  <c r="H1138" i="20"/>
  <c r="I1138" i="20"/>
  <c r="J1138" i="20"/>
  <c r="P1138" i="20"/>
  <c r="Q1138" i="20"/>
  <c r="R1138" i="20"/>
  <c r="S1138" i="20"/>
  <c r="T1138" i="20"/>
  <c r="U1138" i="20"/>
  <c r="V1138" i="20"/>
  <c r="C1139" i="20"/>
  <c r="G1139" i="20"/>
  <c r="H1139" i="20"/>
  <c r="I1139" i="20"/>
  <c r="J1139" i="20"/>
  <c r="P1139" i="20"/>
  <c r="Q1139" i="20"/>
  <c r="R1139" i="20"/>
  <c r="S1139" i="20"/>
  <c r="T1139" i="20"/>
  <c r="U1139" i="20"/>
  <c r="V1139" i="20"/>
  <c r="C1140" i="20"/>
  <c r="G1140" i="20"/>
  <c r="H1140" i="20"/>
  <c r="I1140" i="20"/>
  <c r="J1140" i="20"/>
  <c r="P1140" i="20"/>
  <c r="Q1140" i="20"/>
  <c r="R1140" i="20"/>
  <c r="S1140" i="20"/>
  <c r="T1140" i="20"/>
  <c r="U1140" i="20"/>
  <c r="V1140" i="20"/>
  <c r="C1141" i="20"/>
  <c r="G1141" i="20"/>
  <c r="H1141" i="20"/>
  <c r="I1141" i="20"/>
  <c r="J1141" i="20"/>
  <c r="P1141" i="20"/>
  <c r="Q1141" i="20"/>
  <c r="R1141" i="20"/>
  <c r="S1141" i="20"/>
  <c r="T1141" i="20"/>
  <c r="U1141" i="20"/>
  <c r="V1141" i="20"/>
  <c r="C1142" i="20"/>
  <c r="G1142" i="20"/>
  <c r="H1142" i="20"/>
  <c r="I1142" i="20"/>
  <c r="J1142" i="20"/>
  <c r="P1142" i="20"/>
  <c r="Q1142" i="20"/>
  <c r="R1142" i="20"/>
  <c r="S1142" i="20"/>
  <c r="T1142" i="20"/>
  <c r="U1142" i="20"/>
  <c r="V1142" i="20"/>
  <c r="C1143" i="20"/>
  <c r="G1143" i="20"/>
  <c r="H1143" i="20"/>
  <c r="I1143" i="20"/>
  <c r="J1143" i="20"/>
  <c r="P1143" i="20"/>
  <c r="Q1143" i="20"/>
  <c r="R1143" i="20"/>
  <c r="S1143" i="20"/>
  <c r="T1143" i="20"/>
  <c r="U1143" i="20"/>
  <c r="V1143" i="20"/>
  <c r="C1144" i="20"/>
  <c r="G1144" i="20"/>
  <c r="H1144" i="20"/>
  <c r="I1144" i="20"/>
  <c r="J1144" i="20"/>
  <c r="P1144" i="20"/>
  <c r="Q1144" i="20"/>
  <c r="R1144" i="20"/>
  <c r="S1144" i="20"/>
  <c r="T1144" i="20"/>
  <c r="U1144" i="20"/>
  <c r="V1144" i="20"/>
  <c r="C1145" i="20"/>
  <c r="G1145" i="20"/>
  <c r="H1145" i="20"/>
  <c r="I1145" i="20"/>
  <c r="J1145" i="20"/>
  <c r="P1145" i="20"/>
  <c r="Q1145" i="20"/>
  <c r="R1145" i="20"/>
  <c r="S1145" i="20"/>
  <c r="T1145" i="20"/>
  <c r="U1145" i="20"/>
  <c r="V1145" i="20"/>
  <c r="C1146" i="20"/>
  <c r="G1146" i="20"/>
  <c r="H1146" i="20"/>
  <c r="I1146" i="20"/>
  <c r="J1146" i="20"/>
  <c r="P1146" i="20"/>
  <c r="Q1146" i="20"/>
  <c r="R1146" i="20"/>
  <c r="S1146" i="20"/>
  <c r="T1146" i="20"/>
  <c r="U1146" i="20"/>
  <c r="V1146" i="20"/>
  <c r="C1147" i="20"/>
  <c r="G1147" i="20"/>
  <c r="H1147" i="20"/>
  <c r="I1147" i="20"/>
  <c r="J1147" i="20"/>
  <c r="P1147" i="20"/>
  <c r="Q1147" i="20"/>
  <c r="R1147" i="20"/>
  <c r="S1147" i="20"/>
  <c r="T1147" i="20"/>
  <c r="U1147" i="20"/>
  <c r="V1147" i="20"/>
  <c r="C1148" i="20"/>
  <c r="G1148" i="20"/>
  <c r="H1148" i="20"/>
  <c r="I1148" i="20"/>
  <c r="J1148" i="20"/>
  <c r="P1148" i="20"/>
  <c r="Q1148" i="20"/>
  <c r="R1148" i="20"/>
  <c r="S1148" i="20"/>
  <c r="T1148" i="20"/>
  <c r="U1148" i="20"/>
  <c r="V1148" i="20"/>
  <c r="C1149" i="20"/>
  <c r="G1149" i="20"/>
  <c r="H1149" i="20"/>
  <c r="I1149" i="20"/>
  <c r="J1149" i="20"/>
  <c r="P1149" i="20"/>
  <c r="Q1149" i="20"/>
  <c r="R1149" i="20"/>
  <c r="S1149" i="20"/>
  <c r="T1149" i="20"/>
  <c r="U1149" i="20"/>
  <c r="V1149" i="20"/>
  <c r="C1150" i="20"/>
  <c r="G1150" i="20"/>
  <c r="H1150" i="20"/>
  <c r="I1150" i="20"/>
  <c r="J1150" i="20"/>
  <c r="P1150" i="20"/>
  <c r="Q1150" i="20"/>
  <c r="R1150" i="20"/>
  <c r="S1150" i="20"/>
  <c r="T1150" i="20"/>
  <c r="U1150" i="20"/>
  <c r="V1150" i="20"/>
  <c r="C1151" i="20"/>
  <c r="G1151" i="20"/>
  <c r="H1151" i="20"/>
  <c r="I1151" i="20"/>
  <c r="J1151" i="20"/>
  <c r="P1151" i="20"/>
  <c r="Q1151" i="20"/>
  <c r="R1151" i="20"/>
  <c r="S1151" i="20"/>
  <c r="T1151" i="20"/>
  <c r="U1151" i="20"/>
  <c r="V1151" i="20"/>
  <c r="C1152" i="20"/>
  <c r="G1152" i="20"/>
  <c r="H1152" i="20"/>
  <c r="I1152" i="20"/>
  <c r="J1152" i="20"/>
  <c r="P1152" i="20"/>
  <c r="Q1152" i="20"/>
  <c r="R1152" i="20"/>
  <c r="S1152" i="20"/>
  <c r="T1152" i="20"/>
  <c r="U1152" i="20"/>
  <c r="V1152" i="20"/>
  <c r="C1153" i="20"/>
  <c r="G1153" i="20"/>
  <c r="H1153" i="20"/>
  <c r="I1153" i="20"/>
  <c r="J1153" i="20"/>
  <c r="P1153" i="20"/>
  <c r="Q1153" i="20"/>
  <c r="R1153" i="20"/>
  <c r="S1153" i="20"/>
  <c r="T1153" i="20"/>
  <c r="U1153" i="20"/>
  <c r="V1153" i="20"/>
  <c r="C1154" i="20"/>
  <c r="G1154" i="20"/>
  <c r="H1154" i="20"/>
  <c r="I1154" i="20"/>
  <c r="J1154" i="20"/>
  <c r="P1154" i="20"/>
  <c r="Q1154" i="20"/>
  <c r="R1154" i="20"/>
  <c r="S1154" i="20"/>
  <c r="T1154" i="20"/>
  <c r="U1154" i="20"/>
  <c r="V1154" i="20"/>
  <c r="C1155" i="20"/>
  <c r="G1155" i="20"/>
  <c r="H1155" i="20"/>
  <c r="I1155" i="20"/>
  <c r="J1155" i="20"/>
  <c r="P1155" i="20"/>
  <c r="Q1155" i="20"/>
  <c r="R1155" i="20"/>
  <c r="S1155" i="20"/>
  <c r="T1155" i="20"/>
  <c r="U1155" i="20"/>
  <c r="V1155" i="20"/>
  <c r="C1156" i="20"/>
  <c r="G1156" i="20"/>
  <c r="H1156" i="20"/>
  <c r="I1156" i="20"/>
  <c r="J1156" i="20"/>
  <c r="P1156" i="20"/>
  <c r="Q1156" i="20"/>
  <c r="R1156" i="20"/>
  <c r="S1156" i="20"/>
  <c r="T1156" i="20"/>
  <c r="U1156" i="20"/>
  <c r="V1156" i="20"/>
  <c r="C1157" i="20"/>
  <c r="G1157" i="20"/>
  <c r="H1157" i="20"/>
  <c r="I1157" i="20"/>
  <c r="J1157" i="20"/>
  <c r="P1157" i="20"/>
  <c r="Q1157" i="20"/>
  <c r="R1157" i="20"/>
  <c r="S1157" i="20"/>
  <c r="T1157" i="20"/>
  <c r="U1157" i="20"/>
  <c r="V1157" i="20"/>
  <c r="C1158" i="20"/>
  <c r="G1158" i="20"/>
  <c r="H1158" i="20"/>
  <c r="I1158" i="20"/>
  <c r="J1158" i="20"/>
  <c r="P1158" i="20"/>
  <c r="Q1158" i="20"/>
  <c r="R1158" i="20"/>
  <c r="S1158" i="20"/>
  <c r="T1158" i="20"/>
  <c r="U1158" i="20"/>
  <c r="V1158" i="20"/>
  <c r="C1159" i="20"/>
  <c r="G1159" i="20"/>
  <c r="H1159" i="20"/>
  <c r="I1159" i="20"/>
  <c r="J1159" i="20"/>
  <c r="P1159" i="20"/>
  <c r="Q1159" i="20"/>
  <c r="R1159" i="20"/>
  <c r="S1159" i="20"/>
  <c r="T1159" i="20"/>
  <c r="U1159" i="20"/>
  <c r="V1159" i="20"/>
  <c r="C1160" i="20"/>
  <c r="G1160" i="20"/>
  <c r="H1160" i="20"/>
  <c r="I1160" i="20"/>
  <c r="J1160" i="20"/>
  <c r="P1160" i="20"/>
  <c r="Q1160" i="20"/>
  <c r="R1160" i="20"/>
  <c r="S1160" i="20"/>
  <c r="T1160" i="20"/>
  <c r="U1160" i="20"/>
  <c r="V1160" i="20"/>
  <c r="C1161" i="20"/>
  <c r="G1161" i="20"/>
  <c r="H1161" i="20"/>
  <c r="I1161" i="20"/>
  <c r="J1161" i="20"/>
  <c r="P1161" i="20"/>
  <c r="Q1161" i="20"/>
  <c r="R1161" i="20"/>
  <c r="S1161" i="20"/>
  <c r="T1161" i="20"/>
  <c r="U1161" i="20"/>
  <c r="V1161" i="20"/>
  <c r="C1162" i="20"/>
  <c r="G1162" i="20"/>
  <c r="H1162" i="20"/>
  <c r="I1162" i="20"/>
  <c r="J1162" i="20"/>
  <c r="P1162" i="20"/>
  <c r="Q1162" i="20"/>
  <c r="R1162" i="20"/>
  <c r="S1162" i="20"/>
  <c r="T1162" i="20"/>
  <c r="U1162" i="20"/>
  <c r="V1162" i="20"/>
  <c r="C1163" i="20"/>
  <c r="G1163" i="20"/>
  <c r="H1163" i="20"/>
  <c r="I1163" i="20"/>
  <c r="J1163" i="20"/>
  <c r="P1163" i="20"/>
  <c r="Q1163" i="20"/>
  <c r="R1163" i="20"/>
  <c r="S1163" i="20"/>
  <c r="T1163" i="20"/>
  <c r="U1163" i="20"/>
  <c r="V1163" i="20"/>
  <c r="C1164" i="20"/>
  <c r="G1164" i="20"/>
  <c r="H1164" i="20"/>
  <c r="I1164" i="20"/>
  <c r="J1164" i="20"/>
  <c r="P1164" i="20"/>
  <c r="Q1164" i="20"/>
  <c r="R1164" i="20"/>
  <c r="S1164" i="20"/>
  <c r="T1164" i="20"/>
  <c r="U1164" i="20"/>
  <c r="V1164" i="20"/>
  <c r="C1165" i="20"/>
  <c r="G1165" i="20"/>
  <c r="H1165" i="20"/>
  <c r="I1165" i="20"/>
  <c r="J1165" i="20"/>
  <c r="P1165" i="20"/>
  <c r="Q1165" i="20"/>
  <c r="R1165" i="20"/>
  <c r="S1165" i="20"/>
  <c r="T1165" i="20"/>
  <c r="U1165" i="20"/>
  <c r="V1165" i="20"/>
  <c r="C1166" i="20"/>
  <c r="G1166" i="20"/>
  <c r="H1166" i="20"/>
  <c r="I1166" i="20"/>
  <c r="J1166" i="20"/>
  <c r="P1166" i="20"/>
  <c r="Q1166" i="20"/>
  <c r="R1166" i="20"/>
  <c r="S1166" i="20"/>
  <c r="T1166" i="20"/>
  <c r="U1166" i="20"/>
  <c r="V1166" i="20"/>
  <c r="C1167" i="20"/>
  <c r="G1167" i="20"/>
  <c r="H1167" i="20"/>
  <c r="I1167" i="20"/>
  <c r="J1167" i="20"/>
  <c r="P1167" i="20"/>
  <c r="Q1167" i="20"/>
  <c r="R1167" i="20"/>
  <c r="S1167" i="20"/>
  <c r="T1167" i="20"/>
  <c r="U1167" i="20"/>
  <c r="V1167" i="20"/>
  <c r="C1168" i="20"/>
  <c r="G1168" i="20"/>
  <c r="H1168" i="20"/>
  <c r="I1168" i="20"/>
  <c r="J1168" i="20"/>
  <c r="P1168" i="20"/>
  <c r="Q1168" i="20"/>
  <c r="R1168" i="20"/>
  <c r="S1168" i="20"/>
  <c r="T1168" i="20"/>
  <c r="U1168" i="20"/>
  <c r="V1168" i="20"/>
  <c r="C1169" i="20"/>
  <c r="G1169" i="20"/>
  <c r="H1169" i="20"/>
  <c r="I1169" i="20"/>
  <c r="J1169" i="20"/>
  <c r="P1169" i="20"/>
  <c r="Q1169" i="20"/>
  <c r="R1169" i="20"/>
  <c r="S1169" i="20"/>
  <c r="T1169" i="20"/>
  <c r="U1169" i="20"/>
  <c r="V1169" i="20"/>
  <c r="C1170" i="20"/>
  <c r="G1170" i="20"/>
  <c r="H1170" i="20"/>
  <c r="I1170" i="20"/>
  <c r="J1170" i="20"/>
  <c r="P1170" i="20"/>
  <c r="Q1170" i="20"/>
  <c r="R1170" i="20"/>
  <c r="S1170" i="20"/>
  <c r="T1170" i="20"/>
  <c r="U1170" i="20"/>
  <c r="V1170" i="20"/>
  <c r="C1171" i="20"/>
  <c r="G1171" i="20"/>
  <c r="H1171" i="20"/>
  <c r="I1171" i="20"/>
  <c r="J1171" i="20"/>
  <c r="P1171" i="20"/>
  <c r="Q1171" i="20"/>
  <c r="R1171" i="20"/>
  <c r="S1171" i="20"/>
  <c r="T1171" i="20"/>
  <c r="U1171" i="20"/>
  <c r="V1171" i="20"/>
  <c r="C1172" i="20"/>
  <c r="G1172" i="20"/>
  <c r="H1172" i="20"/>
  <c r="I1172" i="20"/>
  <c r="J1172" i="20"/>
  <c r="P1172" i="20"/>
  <c r="Q1172" i="20"/>
  <c r="R1172" i="20"/>
  <c r="S1172" i="20"/>
  <c r="T1172" i="20"/>
  <c r="U1172" i="20"/>
  <c r="V1172" i="20"/>
  <c r="C1173" i="20"/>
  <c r="G1173" i="20"/>
  <c r="H1173" i="20"/>
  <c r="I1173" i="20"/>
  <c r="J1173" i="20"/>
  <c r="P1173" i="20"/>
  <c r="Q1173" i="20"/>
  <c r="R1173" i="20"/>
  <c r="S1173" i="20"/>
  <c r="T1173" i="20"/>
  <c r="U1173" i="20"/>
  <c r="V1173" i="20"/>
  <c r="C1174" i="20"/>
  <c r="G1174" i="20"/>
  <c r="H1174" i="20"/>
  <c r="I1174" i="20"/>
  <c r="J1174" i="20"/>
  <c r="P1174" i="20"/>
  <c r="Q1174" i="20"/>
  <c r="R1174" i="20"/>
  <c r="S1174" i="20"/>
  <c r="T1174" i="20"/>
  <c r="U1174" i="20"/>
  <c r="V1174" i="20"/>
  <c r="C1175" i="20"/>
  <c r="G1175" i="20"/>
  <c r="H1175" i="20"/>
  <c r="I1175" i="20"/>
  <c r="J1175" i="20"/>
  <c r="P1175" i="20"/>
  <c r="Q1175" i="20"/>
  <c r="R1175" i="20"/>
  <c r="S1175" i="20"/>
  <c r="T1175" i="20"/>
  <c r="U1175" i="20"/>
  <c r="V1175" i="20"/>
  <c r="C1176" i="20"/>
  <c r="G1176" i="20"/>
  <c r="H1176" i="20"/>
  <c r="I1176" i="20"/>
  <c r="J1176" i="20"/>
  <c r="P1176" i="20"/>
  <c r="Q1176" i="20"/>
  <c r="R1176" i="20"/>
  <c r="S1176" i="20"/>
  <c r="T1176" i="20"/>
  <c r="U1176" i="20"/>
  <c r="V1176" i="20"/>
  <c r="C1177" i="20"/>
  <c r="G1177" i="20"/>
  <c r="H1177" i="20"/>
  <c r="I1177" i="20"/>
  <c r="J1177" i="20"/>
  <c r="P1177" i="20"/>
  <c r="Q1177" i="20"/>
  <c r="R1177" i="20"/>
  <c r="S1177" i="20"/>
  <c r="T1177" i="20"/>
  <c r="U1177" i="20"/>
  <c r="V1177" i="20"/>
  <c r="C1178" i="20"/>
  <c r="G1178" i="20"/>
  <c r="H1178" i="20"/>
  <c r="I1178" i="20"/>
  <c r="J1178" i="20"/>
  <c r="P1178" i="20"/>
  <c r="Q1178" i="20"/>
  <c r="R1178" i="20"/>
  <c r="S1178" i="20"/>
  <c r="T1178" i="20"/>
  <c r="U1178" i="20"/>
  <c r="V1178" i="20"/>
  <c r="C1179" i="20"/>
  <c r="G1179" i="20"/>
  <c r="H1179" i="20"/>
  <c r="I1179" i="20"/>
  <c r="J1179" i="20"/>
  <c r="P1179" i="20"/>
  <c r="Q1179" i="20"/>
  <c r="R1179" i="20"/>
  <c r="S1179" i="20"/>
  <c r="T1179" i="20"/>
  <c r="U1179" i="20"/>
  <c r="V1179" i="20"/>
  <c r="C1180" i="20"/>
  <c r="G1180" i="20"/>
  <c r="H1180" i="20"/>
  <c r="I1180" i="20"/>
  <c r="J1180" i="20"/>
  <c r="P1180" i="20"/>
  <c r="Q1180" i="20"/>
  <c r="R1180" i="20"/>
  <c r="S1180" i="20"/>
  <c r="T1180" i="20"/>
  <c r="U1180" i="20"/>
  <c r="V1180" i="20"/>
  <c r="C1181" i="20"/>
  <c r="G1181" i="20"/>
  <c r="H1181" i="20"/>
  <c r="I1181" i="20"/>
  <c r="J1181" i="20"/>
  <c r="P1181" i="20"/>
  <c r="Q1181" i="20"/>
  <c r="R1181" i="20"/>
  <c r="S1181" i="20"/>
  <c r="T1181" i="20"/>
  <c r="U1181" i="20"/>
  <c r="V1181" i="20"/>
  <c r="C1182" i="20"/>
  <c r="G1182" i="20"/>
  <c r="H1182" i="20"/>
  <c r="I1182" i="20"/>
  <c r="J1182" i="20"/>
  <c r="P1182" i="20"/>
  <c r="Q1182" i="20"/>
  <c r="R1182" i="20"/>
  <c r="S1182" i="20"/>
  <c r="T1182" i="20"/>
  <c r="U1182" i="20"/>
  <c r="V1182" i="20"/>
  <c r="C1183" i="20"/>
  <c r="G1183" i="20"/>
  <c r="H1183" i="20"/>
  <c r="I1183" i="20"/>
  <c r="J1183" i="20"/>
  <c r="P1183" i="20"/>
  <c r="Q1183" i="20"/>
  <c r="R1183" i="20"/>
  <c r="S1183" i="20"/>
  <c r="T1183" i="20"/>
  <c r="U1183" i="20"/>
  <c r="V1183" i="20"/>
  <c r="C1184" i="20"/>
  <c r="G1184" i="20"/>
  <c r="H1184" i="20"/>
  <c r="I1184" i="20"/>
  <c r="J1184" i="20"/>
  <c r="P1184" i="20"/>
  <c r="Q1184" i="20"/>
  <c r="R1184" i="20"/>
  <c r="S1184" i="20"/>
  <c r="T1184" i="20"/>
  <c r="U1184" i="20"/>
  <c r="V1184" i="20"/>
  <c r="C1185" i="20"/>
  <c r="G1185" i="20"/>
  <c r="H1185" i="20"/>
  <c r="I1185" i="20"/>
  <c r="J1185" i="20"/>
  <c r="P1185" i="20"/>
  <c r="Q1185" i="20"/>
  <c r="R1185" i="20"/>
  <c r="S1185" i="20"/>
  <c r="T1185" i="20"/>
  <c r="U1185" i="20"/>
  <c r="V1185" i="20"/>
  <c r="C1186" i="20"/>
  <c r="G1186" i="20"/>
  <c r="H1186" i="20"/>
  <c r="I1186" i="20"/>
  <c r="J1186" i="20"/>
  <c r="P1186" i="20"/>
  <c r="Q1186" i="20"/>
  <c r="R1186" i="20"/>
  <c r="S1186" i="20"/>
  <c r="T1186" i="20"/>
  <c r="U1186" i="20"/>
  <c r="V1186" i="20"/>
  <c r="C1187" i="20"/>
  <c r="G1187" i="20"/>
  <c r="H1187" i="20"/>
  <c r="I1187" i="20"/>
  <c r="J1187" i="20"/>
  <c r="P1187" i="20"/>
  <c r="Q1187" i="20"/>
  <c r="R1187" i="20"/>
  <c r="S1187" i="20"/>
  <c r="T1187" i="20"/>
  <c r="U1187" i="20"/>
  <c r="V1187" i="20"/>
  <c r="C1188" i="20"/>
  <c r="G1188" i="20"/>
  <c r="H1188" i="20"/>
  <c r="I1188" i="20"/>
  <c r="J1188" i="20"/>
  <c r="P1188" i="20"/>
  <c r="Q1188" i="20"/>
  <c r="R1188" i="20"/>
  <c r="S1188" i="20"/>
  <c r="T1188" i="20"/>
  <c r="U1188" i="20"/>
  <c r="V1188" i="20"/>
  <c r="C1189" i="20"/>
  <c r="G1189" i="20"/>
  <c r="H1189" i="20"/>
  <c r="I1189" i="20"/>
  <c r="J1189" i="20"/>
  <c r="P1189" i="20"/>
  <c r="Q1189" i="20"/>
  <c r="R1189" i="20"/>
  <c r="S1189" i="20"/>
  <c r="T1189" i="20"/>
  <c r="U1189" i="20"/>
  <c r="V1189" i="20"/>
  <c r="C1190" i="20"/>
  <c r="G1190" i="20"/>
  <c r="H1190" i="20"/>
  <c r="I1190" i="20"/>
  <c r="J1190" i="20"/>
  <c r="P1190" i="20"/>
  <c r="Q1190" i="20"/>
  <c r="R1190" i="20"/>
  <c r="S1190" i="20"/>
  <c r="T1190" i="20"/>
  <c r="U1190" i="20"/>
  <c r="V1190" i="20"/>
  <c r="C1191" i="20"/>
  <c r="G1191" i="20"/>
  <c r="H1191" i="20"/>
  <c r="I1191" i="20"/>
  <c r="J1191" i="20"/>
  <c r="P1191" i="20"/>
  <c r="Q1191" i="20"/>
  <c r="R1191" i="20"/>
  <c r="S1191" i="20"/>
  <c r="T1191" i="20"/>
  <c r="U1191" i="20"/>
  <c r="V1191" i="20"/>
  <c r="C1192" i="20"/>
  <c r="G1192" i="20"/>
  <c r="H1192" i="20"/>
  <c r="I1192" i="20"/>
  <c r="J1192" i="20"/>
  <c r="P1192" i="20"/>
  <c r="Q1192" i="20"/>
  <c r="R1192" i="20"/>
  <c r="S1192" i="20"/>
  <c r="T1192" i="20"/>
  <c r="U1192" i="20"/>
  <c r="V1192" i="20"/>
  <c r="C1193" i="20"/>
  <c r="G1193" i="20"/>
  <c r="H1193" i="20"/>
  <c r="I1193" i="20"/>
  <c r="J1193" i="20"/>
  <c r="P1193" i="20"/>
  <c r="Q1193" i="20"/>
  <c r="R1193" i="20"/>
  <c r="S1193" i="20"/>
  <c r="T1193" i="20"/>
  <c r="U1193" i="20"/>
  <c r="V1193" i="20"/>
  <c r="C1194" i="20"/>
  <c r="G1194" i="20"/>
  <c r="H1194" i="20"/>
  <c r="I1194" i="20"/>
  <c r="J1194" i="20"/>
  <c r="P1194" i="20"/>
  <c r="Q1194" i="20"/>
  <c r="R1194" i="20"/>
  <c r="S1194" i="20"/>
  <c r="T1194" i="20"/>
  <c r="U1194" i="20"/>
  <c r="V1194" i="20"/>
  <c r="C1195" i="20"/>
  <c r="G1195" i="20"/>
  <c r="H1195" i="20"/>
  <c r="I1195" i="20"/>
  <c r="J1195" i="20"/>
  <c r="P1195" i="20"/>
  <c r="Q1195" i="20"/>
  <c r="R1195" i="20"/>
  <c r="S1195" i="20"/>
  <c r="T1195" i="20"/>
  <c r="U1195" i="20"/>
  <c r="V1195" i="20"/>
  <c r="C1196" i="20"/>
  <c r="G1196" i="20"/>
  <c r="H1196" i="20"/>
  <c r="I1196" i="20"/>
  <c r="J1196" i="20"/>
  <c r="P1196" i="20"/>
  <c r="Q1196" i="20"/>
  <c r="R1196" i="20"/>
  <c r="S1196" i="20"/>
  <c r="T1196" i="20"/>
  <c r="U1196" i="20"/>
  <c r="V1196" i="20"/>
  <c r="C1197" i="20"/>
  <c r="G1197" i="20"/>
  <c r="H1197" i="20"/>
  <c r="I1197" i="20"/>
  <c r="J1197" i="20"/>
  <c r="P1197" i="20"/>
  <c r="Q1197" i="20"/>
  <c r="R1197" i="20"/>
  <c r="S1197" i="20"/>
  <c r="T1197" i="20"/>
  <c r="U1197" i="20"/>
  <c r="V1197" i="20"/>
  <c r="C1198" i="20"/>
  <c r="G1198" i="20"/>
  <c r="H1198" i="20"/>
  <c r="I1198" i="20"/>
  <c r="J1198" i="20"/>
  <c r="P1198" i="20"/>
  <c r="Q1198" i="20"/>
  <c r="R1198" i="20"/>
  <c r="S1198" i="20"/>
  <c r="T1198" i="20"/>
  <c r="U1198" i="20"/>
  <c r="V1198" i="20"/>
  <c r="C1199" i="20"/>
  <c r="G1199" i="20"/>
  <c r="H1199" i="20"/>
  <c r="I1199" i="20"/>
  <c r="J1199" i="20"/>
  <c r="P1199" i="20"/>
  <c r="Q1199" i="20"/>
  <c r="R1199" i="20"/>
  <c r="S1199" i="20"/>
  <c r="T1199" i="20"/>
  <c r="U1199" i="20"/>
  <c r="V1199" i="20"/>
  <c r="C1200" i="20"/>
  <c r="G1200" i="20"/>
  <c r="H1200" i="20"/>
  <c r="I1200" i="20"/>
  <c r="J1200" i="20"/>
  <c r="P1200" i="20"/>
  <c r="Q1200" i="20"/>
  <c r="R1200" i="20"/>
  <c r="S1200" i="20"/>
  <c r="T1200" i="20"/>
  <c r="U1200" i="20"/>
  <c r="V1200" i="20"/>
  <c r="C1201" i="20"/>
  <c r="G1201" i="20"/>
  <c r="H1201" i="20"/>
  <c r="I1201" i="20"/>
  <c r="J1201" i="20"/>
  <c r="P1201" i="20"/>
  <c r="Q1201" i="20"/>
  <c r="R1201" i="20"/>
  <c r="S1201" i="20"/>
  <c r="T1201" i="20"/>
  <c r="U1201" i="20"/>
  <c r="V1201" i="20"/>
  <c r="C1202" i="20"/>
  <c r="G1202" i="20"/>
  <c r="H1202" i="20"/>
  <c r="I1202" i="20"/>
  <c r="J1202" i="20"/>
  <c r="P1202" i="20"/>
  <c r="Q1202" i="20"/>
  <c r="R1202" i="20"/>
  <c r="S1202" i="20"/>
  <c r="T1202" i="20"/>
  <c r="U1202" i="20"/>
  <c r="V1202" i="20"/>
  <c r="C1203" i="20"/>
  <c r="G1203" i="20"/>
  <c r="H1203" i="20"/>
  <c r="I1203" i="20"/>
  <c r="J1203" i="20"/>
  <c r="P1203" i="20"/>
  <c r="Q1203" i="20"/>
  <c r="R1203" i="20"/>
  <c r="S1203" i="20"/>
  <c r="T1203" i="20"/>
  <c r="U1203" i="20"/>
  <c r="V1203" i="20"/>
  <c r="C1204" i="20"/>
  <c r="G1204" i="20"/>
  <c r="H1204" i="20"/>
  <c r="I1204" i="20"/>
  <c r="J1204" i="20"/>
  <c r="P1204" i="20"/>
  <c r="Q1204" i="20"/>
  <c r="R1204" i="20"/>
  <c r="S1204" i="20"/>
  <c r="T1204" i="20"/>
  <c r="U1204" i="20"/>
  <c r="V1204" i="20"/>
  <c r="C1205" i="20"/>
  <c r="G1205" i="20"/>
  <c r="H1205" i="20"/>
  <c r="I1205" i="20"/>
  <c r="J1205" i="20"/>
  <c r="P1205" i="20"/>
  <c r="Q1205" i="20"/>
  <c r="R1205" i="20"/>
  <c r="S1205" i="20"/>
  <c r="T1205" i="20"/>
  <c r="U1205" i="20"/>
  <c r="V1205" i="20"/>
  <c r="C1206" i="20"/>
  <c r="G1206" i="20"/>
  <c r="H1206" i="20"/>
  <c r="I1206" i="20"/>
  <c r="J1206" i="20"/>
  <c r="P1206" i="20"/>
  <c r="Q1206" i="20"/>
  <c r="R1206" i="20"/>
  <c r="S1206" i="20"/>
  <c r="T1206" i="20"/>
  <c r="U1206" i="20"/>
  <c r="V1206" i="20"/>
  <c r="C1207" i="20"/>
  <c r="G1207" i="20"/>
  <c r="H1207" i="20"/>
  <c r="I1207" i="20"/>
  <c r="J1207" i="20"/>
  <c r="P1207" i="20"/>
  <c r="Q1207" i="20"/>
  <c r="R1207" i="20"/>
  <c r="S1207" i="20"/>
  <c r="T1207" i="20"/>
  <c r="U1207" i="20"/>
  <c r="V1207" i="20"/>
  <c r="C1208" i="20"/>
  <c r="G1208" i="20"/>
  <c r="H1208" i="20"/>
  <c r="I1208" i="20"/>
  <c r="J1208" i="20"/>
  <c r="P1208" i="20"/>
  <c r="Q1208" i="20"/>
  <c r="R1208" i="20"/>
  <c r="S1208" i="20"/>
  <c r="T1208" i="20"/>
  <c r="U1208" i="20"/>
  <c r="V1208" i="20"/>
  <c r="C1209" i="20"/>
  <c r="G1209" i="20"/>
  <c r="H1209" i="20"/>
  <c r="I1209" i="20"/>
  <c r="J1209" i="20"/>
  <c r="P1209" i="20"/>
  <c r="Q1209" i="20"/>
  <c r="R1209" i="20"/>
  <c r="S1209" i="20"/>
  <c r="T1209" i="20"/>
  <c r="U1209" i="20"/>
  <c r="V1209" i="20"/>
  <c r="C1210" i="20"/>
  <c r="G1210" i="20"/>
  <c r="H1210" i="20"/>
  <c r="I1210" i="20"/>
  <c r="J1210" i="20"/>
  <c r="P1210" i="20"/>
  <c r="Q1210" i="20"/>
  <c r="R1210" i="20"/>
  <c r="S1210" i="20"/>
  <c r="T1210" i="20"/>
  <c r="U1210" i="20"/>
  <c r="V1210" i="20"/>
  <c r="C1211" i="20"/>
  <c r="G1211" i="20"/>
  <c r="H1211" i="20"/>
  <c r="I1211" i="20"/>
  <c r="J1211" i="20"/>
  <c r="P1211" i="20"/>
  <c r="Q1211" i="20"/>
  <c r="R1211" i="20"/>
  <c r="S1211" i="20"/>
  <c r="T1211" i="20"/>
  <c r="U1211" i="20"/>
  <c r="V1211" i="20"/>
  <c r="C1212" i="20"/>
  <c r="G1212" i="20"/>
  <c r="H1212" i="20"/>
  <c r="I1212" i="20"/>
  <c r="J1212" i="20"/>
  <c r="P1212" i="20"/>
  <c r="Q1212" i="20"/>
  <c r="R1212" i="20"/>
  <c r="S1212" i="20"/>
  <c r="T1212" i="20"/>
  <c r="U1212" i="20"/>
  <c r="V1212" i="20"/>
  <c r="C1213" i="20"/>
  <c r="G1213" i="20"/>
  <c r="H1213" i="20"/>
  <c r="I1213" i="20"/>
  <c r="J1213" i="20"/>
  <c r="P1213" i="20"/>
  <c r="Q1213" i="20"/>
  <c r="R1213" i="20"/>
  <c r="S1213" i="20"/>
  <c r="T1213" i="20"/>
  <c r="U1213" i="20"/>
  <c r="V1213" i="20"/>
  <c r="C1214" i="20"/>
  <c r="G1214" i="20"/>
  <c r="H1214" i="20"/>
  <c r="I1214" i="20"/>
  <c r="J1214" i="20"/>
  <c r="P1214" i="20"/>
  <c r="Q1214" i="20"/>
  <c r="R1214" i="20"/>
  <c r="S1214" i="20"/>
  <c r="T1214" i="20"/>
  <c r="U1214" i="20"/>
  <c r="V1214" i="20"/>
  <c r="C1215" i="20"/>
  <c r="G1215" i="20"/>
  <c r="H1215" i="20"/>
  <c r="I1215" i="20"/>
  <c r="J1215" i="20"/>
  <c r="P1215" i="20"/>
  <c r="Q1215" i="20"/>
  <c r="R1215" i="20"/>
  <c r="S1215" i="20"/>
  <c r="T1215" i="20"/>
  <c r="U1215" i="20"/>
  <c r="V1215" i="20"/>
  <c r="C1216" i="20"/>
  <c r="G1216" i="20"/>
  <c r="H1216" i="20"/>
  <c r="I1216" i="20"/>
  <c r="J1216" i="20"/>
  <c r="P1216" i="20"/>
  <c r="Q1216" i="20"/>
  <c r="R1216" i="20"/>
  <c r="S1216" i="20"/>
  <c r="T1216" i="20"/>
  <c r="U1216" i="20"/>
  <c r="V1216" i="20"/>
  <c r="C1217" i="20"/>
  <c r="G1217" i="20"/>
  <c r="H1217" i="20"/>
  <c r="I1217" i="20"/>
  <c r="J1217" i="20"/>
  <c r="P1217" i="20"/>
  <c r="Q1217" i="20"/>
  <c r="R1217" i="20"/>
  <c r="S1217" i="20"/>
  <c r="T1217" i="20"/>
  <c r="U1217" i="20"/>
  <c r="V1217" i="20"/>
  <c r="C1218" i="20"/>
  <c r="G1218" i="20"/>
  <c r="H1218" i="20"/>
  <c r="I1218" i="20"/>
  <c r="J1218" i="20"/>
  <c r="P1218" i="20"/>
  <c r="Q1218" i="20"/>
  <c r="R1218" i="20"/>
  <c r="S1218" i="20"/>
  <c r="T1218" i="20"/>
  <c r="U1218" i="20"/>
  <c r="V1218" i="20"/>
  <c r="C1219" i="20"/>
  <c r="G1219" i="20"/>
  <c r="H1219" i="20"/>
  <c r="I1219" i="20"/>
  <c r="J1219" i="20"/>
  <c r="P1219" i="20"/>
  <c r="Q1219" i="20"/>
  <c r="R1219" i="20"/>
  <c r="S1219" i="20"/>
  <c r="T1219" i="20"/>
  <c r="U1219" i="20"/>
  <c r="V1219" i="20"/>
  <c r="C1220" i="20"/>
  <c r="G1220" i="20"/>
  <c r="H1220" i="20"/>
  <c r="I1220" i="20"/>
  <c r="J1220" i="20"/>
  <c r="P1220" i="20"/>
  <c r="Q1220" i="20"/>
  <c r="R1220" i="20"/>
  <c r="S1220" i="20"/>
  <c r="T1220" i="20"/>
  <c r="U1220" i="20"/>
  <c r="V1220" i="20"/>
  <c r="C1221" i="20"/>
  <c r="G1221" i="20"/>
  <c r="H1221" i="20"/>
  <c r="I1221" i="20"/>
  <c r="J1221" i="20"/>
  <c r="P1221" i="20"/>
  <c r="Q1221" i="20"/>
  <c r="R1221" i="20"/>
  <c r="S1221" i="20"/>
  <c r="T1221" i="20"/>
  <c r="U1221" i="20"/>
  <c r="V1221" i="20"/>
  <c r="C1222" i="20"/>
  <c r="G1222" i="20"/>
  <c r="H1222" i="20"/>
  <c r="I1222" i="20"/>
  <c r="J1222" i="20"/>
  <c r="P1222" i="20"/>
  <c r="Q1222" i="20"/>
  <c r="R1222" i="20"/>
  <c r="S1222" i="20"/>
  <c r="T1222" i="20"/>
  <c r="U1222" i="20"/>
  <c r="V1222" i="20"/>
  <c r="C1223" i="20"/>
  <c r="G1223" i="20"/>
  <c r="H1223" i="20"/>
  <c r="I1223" i="20"/>
  <c r="J1223" i="20"/>
  <c r="P1223" i="20"/>
  <c r="Q1223" i="20"/>
  <c r="R1223" i="20"/>
  <c r="S1223" i="20"/>
  <c r="T1223" i="20"/>
  <c r="U1223" i="20"/>
  <c r="V1223" i="20"/>
  <c r="C1224" i="20"/>
  <c r="G1224" i="20"/>
  <c r="H1224" i="20"/>
  <c r="I1224" i="20"/>
  <c r="J1224" i="20"/>
  <c r="P1224" i="20"/>
  <c r="Q1224" i="20"/>
  <c r="R1224" i="20"/>
  <c r="S1224" i="20"/>
  <c r="T1224" i="20"/>
  <c r="U1224" i="20"/>
  <c r="V1224" i="20"/>
  <c r="C1225" i="20"/>
  <c r="G1225" i="20"/>
  <c r="H1225" i="20"/>
  <c r="I1225" i="20"/>
  <c r="J1225" i="20"/>
  <c r="P1225" i="20"/>
  <c r="Q1225" i="20"/>
  <c r="R1225" i="20"/>
  <c r="S1225" i="20"/>
  <c r="T1225" i="20"/>
  <c r="U1225" i="20"/>
  <c r="V1225" i="20"/>
  <c r="C1226" i="20"/>
  <c r="G1226" i="20"/>
  <c r="H1226" i="20"/>
  <c r="I1226" i="20"/>
  <c r="J1226" i="20"/>
  <c r="P1226" i="20"/>
  <c r="Q1226" i="20"/>
  <c r="R1226" i="20"/>
  <c r="S1226" i="20"/>
  <c r="T1226" i="20"/>
  <c r="U1226" i="20"/>
  <c r="V1226" i="20"/>
  <c r="C1227" i="20"/>
  <c r="G1227" i="20"/>
  <c r="H1227" i="20"/>
  <c r="I1227" i="20"/>
  <c r="J1227" i="20"/>
  <c r="P1227" i="20"/>
  <c r="Q1227" i="20"/>
  <c r="R1227" i="20"/>
  <c r="S1227" i="20"/>
  <c r="T1227" i="20"/>
  <c r="U1227" i="20"/>
  <c r="V1227" i="20"/>
  <c r="C1228" i="20"/>
  <c r="G1228" i="20"/>
  <c r="H1228" i="20"/>
  <c r="I1228" i="20"/>
  <c r="J1228" i="20"/>
  <c r="P1228" i="20"/>
  <c r="Q1228" i="20"/>
  <c r="R1228" i="20"/>
  <c r="S1228" i="20"/>
  <c r="T1228" i="20"/>
  <c r="U1228" i="20"/>
  <c r="V1228" i="20"/>
  <c r="C1229" i="20"/>
  <c r="G1229" i="20"/>
  <c r="H1229" i="20"/>
  <c r="I1229" i="20"/>
  <c r="J1229" i="20"/>
  <c r="P1229" i="20"/>
  <c r="Q1229" i="20"/>
  <c r="R1229" i="20"/>
  <c r="S1229" i="20"/>
  <c r="T1229" i="20"/>
  <c r="U1229" i="20"/>
  <c r="V1229" i="20"/>
  <c r="C1230" i="20"/>
  <c r="G1230" i="20"/>
  <c r="H1230" i="20"/>
  <c r="I1230" i="20"/>
  <c r="J1230" i="20"/>
  <c r="P1230" i="20"/>
  <c r="Q1230" i="20"/>
  <c r="R1230" i="20"/>
  <c r="S1230" i="20"/>
  <c r="T1230" i="20"/>
  <c r="U1230" i="20"/>
  <c r="V1230" i="20"/>
  <c r="C1231" i="20"/>
  <c r="G1231" i="20"/>
  <c r="H1231" i="20"/>
  <c r="I1231" i="20"/>
  <c r="J1231" i="20"/>
  <c r="P1231" i="20"/>
  <c r="Q1231" i="20"/>
  <c r="R1231" i="20"/>
  <c r="S1231" i="20"/>
  <c r="T1231" i="20"/>
  <c r="U1231" i="20"/>
  <c r="V1231" i="20"/>
  <c r="C1232" i="20"/>
  <c r="G1232" i="20"/>
  <c r="H1232" i="20"/>
  <c r="I1232" i="20"/>
  <c r="J1232" i="20"/>
  <c r="P1232" i="20"/>
  <c r="Q1232" i="20"/>
  <c r="R1232" i="20"/>
  <c r="S1232" i="20"/>
  <c r="T1232" i="20"/>
  <c r="U1232" i="20"/>
  <c r="V1232" i="20"/>
  <c r="C1233" i="20"/>
  <c r="G1233" i="20"/>
  <c r="H1233" i="20"/>
  <c r="I1233" i="20"/>
  <c r="J1233" i="20"/>
  <c r="P1233" i="20"/>
  <c r="Q1233" i="20"/>
  <c r="R1233" i="20"/>
  <c r="S1233" i="20"/>
  <c r="T1233" i="20"/>
  <c r="U1233" i="20"/>
  <c r="V1233" i="20"/>
  <c r="C1234" i="20"/>
  <c r="G1234" i="20"/>
  <c r="H1234" i="20"/>
  <c r="I1234" i="20"/>
  <c r="J1234" i="20"/>
  <c r="P1234" i="20"/>
  <c r="Q1234" i="20"/>
  <c r="R1234" i="20"/>
  <c r="S1234" i="20"/>
  <c r="T1234" i="20"/>
  <c r="U1234" i="20"/>
  <c r="V1234" i="20"/>
  <c r="C1235" i="20"/>
  <c r="G1235" i="20"/>
  <c r="H1235" i="20"/>
  <c r="I1235" i="20"/>
  <c r="J1235" i="20"/>
  <c r="P1235" i="20"/>
  <c r="Q1235" i="20"/>
  <c r="R1235" i="20"/>
  <c r="S1235" i="20"/>
  <c r="T1235" i="20"/>
  <c r="U1235" i="20"/>
  <c r="V1235" i="20"/>
  <c r="C1236" i="20"/>
  <c r="G1236" i="20"/>
  <c r="H1236" i="20"/>
  <c r="I1236" i="20"/>
  <c r="J1236" i="20"/>
  <c r="P1236" i="20"/>
  <c r="Q1236" i="20"/>
  <c r="R1236" i="20"/>
  <c r="S1236" i="20"/>
  <c r="T1236" i="20"/>
  <c r="U1236" i="20"/>
  <c r="V1236" i="20"/>
  <c r="C1237" i="20"/>
  <c r="G1237" i="20"/>
  <c r="H1237" i="20"/>
  <c r="I1237" i="20"/>
  <c r="J1237" i="20"/>
  <c r="P1237" i="20"/>
  <c r="Q1237" i="20"/>
  <c r="R1237" i="20"/>
  <c r="S1237" i="20"/>
  <c r="T1237" i="20"/>
  <c r="U1237" i="20"/>
  <c r="V1237" i="20"/>
  <c r="C1238" i="20"/>
  <c r="G1238" i="20"/>
  <c r="H1238" i="20"/>
  <c r="I1238" i="20"/>
  <c r="J1238" i="20"/>
  <c r="P1238" i="20"/>
  <c r="Q1238" i="20"/>
  <c r="R1238" i="20"/>
  <c r="S1238" i="20"/>
  <c r="T1238" i="20"/>
  <c r="U1238" i="20"/>
  <c r="V1238" i="20"/>
  <c r="C1239" i="20"/>
  <c r="G1239" i="20"/>
  <c r="H1239" i="20"/>
  <c r="I1239" i="20"/>
  <c r="J1239" i="20"/>
  <c r="P1239" i="20"/>
  <c r="Q1239" i="20"/>
  <c r="R1239" i="20"/>
  <c r="S1239" i="20"/>
  <c r="T1239" i="20"/>
  <c r="U1239" i="20"/>
  <c r="V1239" i="20"/>
  <c r="C1240" i="20"/>
  <c r="G1240" i="20"/>
  <c r="H1240" i="20"/>
  <c r="I1240" i="20"/>
  <c r="J1240" i="20"/>
  <c r="P1240" i="20"/>
  <c r="Q1240" i="20"/>
  <c r="R1240" i="20"/>
  <c r="S1240" i="20"/>
  <c r="T1240" i="20"/>
  <c r="U1240" i="20"/>
  <c r="V1240" i="20"/>
  <c r="C1241" i="20"/>
  <c r="G1241" i="20"/>
  <c r="H1241" i="20"/>
  <c r="I1241" i="20"/>
  <c r="J1241" i="20"/>
  <c r="P1241" i="20"/>
  <c r="Q1241" i="20"/>
  <c r="R1241" i="20"/>
  <c r="S1241" i="20"/>
  <c r="T1241" i="20"/>
  <c r="U1241" i="20"/>
  <c r="V1241" i="20"/>
  <c r="C1242" i="20"/>
  <c r="G1242" i="20"/>
  <c r="H1242" i="20"/>
  <c r="I1242" i="20"/>
  <c r="J1242" i="20"/>
  <c r="P1242" i="20"/>
  <c r="Q1242" i="20"/>
  <c r="R1242" i="20"/>
  <c r="S1242" i="20"/>
  <c r="T1242" i="20"/>
  <c r="U1242" i="20"/>
  <c r="V1242" i="20"/>
  <c r="C1243" i="20"/>
  <c r="G1243" i="20"/>
  <c r="H1243" i="20"/>
  <c r="I1243" i="20"/>
  <c r="J1243" i="20"/>
  <c r="P1243" i="20"/>
  <c r="Q1243" i="20"/>
  <c r="R1243" i="20"/>
  <c r="S1243" i="20"/>
  <c r="T1243" i="20"/>
  <c r="U1243" i="20"/>
  <c r="V1243" i="20"/>
  <c r="C1244" i="20"/>
  <c r="G1244" i="20"/>
  <c r="H1244" i="20"/>
  <c r="I1244" i="20"/>
  <c r="J1244" i="20"/>
  <c r="P1244" i="20"/>
  <c r="Q1244" i="20"/>
  <c r="R1244" i="20"/>
  <c r="S1244" i="20"/>
  <c r="T1244" i="20"/>
  <c r="U1244" i="20"/>
  <c r="V1244" i="20"/>
  <c r="C1245" i="20"/>
  <c r="G1245" i="20"/>
  <c r="H1245" i="20"/>
  <c r="I1245" i="20"/>
  <c r="J1245" i="20"/>
  <c r="P1245" i="20"/>
  <c r="Q1245" i="20"/>
  <c r="R1245" i="20"/>
  <c r="S1245" i="20"/>
  <c r="T1245" i="20"/>
  <c r="U1245" i="20"/>
  <c r="V1245" i="20"/>
  <c r="C1246" i="20"/>
  <c r="G1246" i="20"/>
  <c r="H1246" i="20"/>
  <c r="I1246" i="20"/>
  <c r="J1246" i="20"/>
  <c r="P1246" i="20"/>
  <c r="Q1246" i="20"/>
  <c r="R1246" i="20"/>
  <c r="S1246" i="20"/>
  <c r="T1246" i="20"/>
  <c r="U1246" i="20"/>
  <c r="V1246" i="20"/>
  <c r="C1247" i="20"/>
  <c r="G1247" i="20"/>
  <c r="H1247" i="20"/>
  <c r="I1247" i="20"/>
  <c r="J1247" i="20"/>
  <c r="P1247" i="20"/>
  <c r="Q1247" i="20"/>
  <c r="R1247" i="20"/>
  <c r="S1247" i="20"/>
  <c r="T1247" i="20"/>
  <c r="U1247" i="20"/>
  <c r="V1247" i="20"/>
  <c r="C1248" i="20"/>
  <c r="G1248" i="20"/>
  <c r="H1248" i="20"/>
  <c r="I1248" i="20"/>
  <c r="J1248" i="20"/>
  <c r="P1248" i="20"/>
  <c r="Q1248" i="20"/>
  <c r="R1248" i="20"/>
  <c r="S1248" i="20"/>
  <c r="T1248" i="20"/>
  <c r="U1248" i="20"/>
  <c r="V1248" i="20"/>
  <c r="C1249" i="20"/>
  <c r="G1249" i="20"/>
  <c r="H1249" i="20"/>
  <c r="I1249" i="20"/>
  <c r="J1249" i="20"/>
  <c r="P1249" i="20"/>
  <c r="Q1249" i="20"/>
  <c r="R1249" i="20"/>
  <c r="S1249" i="20"/>
  <c r="T1249" i="20"/>
  <c r="U1249" i="20"/>
  <c r="V1249" i="20"/>
  <c r="C1250" i="20"/>
  <c r="G1250" i="20"/>
  <c r="H1250" i="20"/>
  <c r="I1250" i="20"/>
  <c r="J1250" i="20"/>
  <c r="P1250" i="20"/>
  <c r="Q1250" i="20"/>
  <c r="R1250" i="20"/>
  <c r="S1250" i="20"/>
  <c r="T1250" i="20"/>
  <c r="U1250" i="20"/>
  <c r="V1250" i="20"/>
  <c r="C1251" i="20"/>
  <c r="G1251" i="20"/>
  <c r="H1251" i="20"/>
  <c r="I1251" i="20"/>
  <c r="J1251" i="20"/>
  <c r="P1251" i="20"/>
  <c r="Q1251" i="20"/>
  <c r="R1251" i="20"/>
  <c r="S1251" i="20"/>
  <c r="T1251" i="20"/>
  <c r="U1251" i="20"/>
  <c r="V1251" i="20"/>
  <c r="C1252" i="20"/>
  <c r="G1252" i="20"/>
  <c r="H1252" i="20"/>
  <c r="I1252" i="20"/>
  <c r="J1252" i="20"/>
  <c r="P1252" i="20"/>
  <c r="Q1252" i="20"/>
  <c r="R1252" i="20"/>
  <c r="S1252" i="20"/>
  <c r="T1252" i="20"/>
  <c r="U1252" i="20"/>
  <c r="V1252" i="20"/>
  <c r="C1253" i="20"/>
  <c r="G1253" i="20"/>
  <c r="H1253" i="20"/>
  <c r="I1253" i="20"/>
  <c r="J1253" i="20"/>
  <c r="P1253" i="20"/>
  <c r="Q1253" i="20"/>
  <c r="R1253" i="20"/>
  <c r="S1253" i="20"/>
  <c r="T1253" i="20"/>
  <c r="U1253" i="20"/>
  <c r="V1253" i="20"/>
  <c r="C1254" i="20"/>
  <c r="G1254" i="20"/>
  <c r="H1254" i="20"/>
  <c r="I1254" i="20"/>
  <c r="J1254" i="20"/>
  <c r="P1254" i="20"/>
  <c r="Q1254" i="20"/>
  <c r="R1254" i="20"/>
  <c r="S1254" i="20"/>
  <c r="T1254" i="20"/>
  <c r="U1254" i="20"/>
  <c r="V1254" i="20"/>
  <c r="C1255" i="20"/>
  <c r="G1255" i="20"/>
  <c r="H1255" i="20"/>
  <c r="I1255" i="20"/>
  <c r="J1255" i="20"/>
  <c r="P1255" i="20"/>
  <c r="Q1255" i="20"/>
  <c r="R1255" i="20"/>
  <c r="S1255" i="20"/>
  <c r="T1255" i="20"/>
  <c r="U1255" i="20"/>
  <c r="V1255" i="20"/>
  <c r="C1256" i="20"/>
  <c r="G1256" i="20"/>
  <c r="H1256" i="20"/>
  <c r="I1256" i="20"/>
  <c r="J1256" i="20"/>
  <c r="P1256" i="20"/>
  <c r="Q1256" i="20"/>
  <c r="R1256" i="20"/>
  <c r="S1256" i="20"/>
  <c r="T1256" i="20"/>
  <c r="U1256" i="20"/>
  <c r="V1256" i="20"/>
  <c r="C1257" i="20"/>
  <c r="G1257" i="20"/>
  <c r="H1257" i="20"/>
  <c r="I1257" i="20"/>
  <c r="J1257" i="20"/>
  <c r="P1257" i="20"/>
  <c r="Q1257" i="20"/>
  <c r="R1257" i="20"/>
  <c r="S1257" i="20"/>
  <c r="T1257" i="20"/>
  <c r="U1257" i="20"/>
  <c r="V1257" i="20"/>
  <c r="C1258" i="20"/>
  <c r="G1258" i="20"/>
  <c r="H1258" i="20"/>
  <c r="I1258" i="20"/>
  <c r="J1258" i="20"/>
  <c r="P1258" i="20"/>
  <c r="Q1258" i="20"/>
  <c r="R1258" i="20"/>
  <c r="S1258" i="20"/>
  <c r="T1258" i="20"/>
  <c r="U1258" i="20"/>
  <c r="V1258" i="20"/>
  <c r="C1259" i="20"/>
  <c r="G1259" i="20"/>
  <c r="H1259" i="20"/>
  <c r="I1259" i="20"/>
  <c r="J1259" i="20"/>
  <c r="P1259" i="20"/>
  <c r="Q1259" i="20"/>
  <c r="R1259" i="20"/>
  <c r="S1259" i="20"/>
  <c r="T1259" i="20"/>
  <c r="U1259" i="20"/>
  <c r="V1259" i="20"/>
  <c r="C1260" i="20"/>
  <c r="G1260" i="20"/>
  <c r="H1260" i="20"/>
  <c r="I1260" i="20"/>
  <c r="J1260" i="20"/>
  <c r="P1260" i="20"/>
  <c r="Q1260" i="20"/>
  <c r="R1260" i="20"/>
  <c r="S1260" i="20"/>
  <c r="T1260" i="20"/>
  <c r="U1260" i="20"/>
  <c r="V1260" i="20"/>
  <c r="C1261" i="20"/>
  <c r="G1261" i="20"/>
  <c r="H1261" i="20"/>
  <c r="I1261" i="20"/>
  <c r="J1261" i="20"/>
  <c r="P1261" i="20"/>
  <c r="Q1261" i="20"/>
  <c r="R1261" i="20"/>
  <c r="S1261" i="20"/>
  <c r="T1261" i="20"/>
  <c r="U1261" i="20"/>
  <c r="V1261" i="20"/>
  <c r="C1262" i="20"/>
  <c r="G1262" i="20"/>
  <c r="H1262" i="20"/>
  <c r="I1262" i="20"/>
  <c r="J1262" i="20"/>
  <c r="P1262" i="20"/>
  <c r="Q1262" i="20"/>
  <c r="R1262" i="20"/>
  <c r="S1262" i="20"/>
  <c r="T1262" i="20"/>
  <c r="U1262" i="20"/>
  <c r="V1262" i="20"/>
  <c r="C1263" i="20"/>
  <c r="G1263" i="20"/>
  <c r="H1263" i="20"/>
  <c r="I1263" i="20"/>
  <c r="J1263" i="20"/>
  <c r="P1263" i="20"/>
  <c r="Q1263" i="20"/>
  <c r="R1263" i="20"/>
  <c r="S1263" i="20"/>
  <c r="T1263" i="20"/>
  <c r="U1263" i="20"/>
  <c r="V1263" i="20"/>
  <c r="C1264" i="20"/>
  <c r="G1264" i="20"/>
  <c r="H1264" i="20"/>
  <c r="I1264" i="20"/>
  <c r="J1264" i="20"/>
  <c r="P1264" i="20"/>
  <c r="Q1264" i="20"/>
  <c r="R1264" i="20"/>
  <c r="S1264" i="20"/>
  <c r="T1264" i="20"/>
  <c r="U1264" i="20"/>
  <c r="V1264" i="20"/>
  <c r="C1265" i="20"/>
  <c r="G1265" i="20"/>
  <c r="H1265" i="20"/>
  <c r="I1265" i="20"/>
  <c r="J1265" i="20"/>
  <c r="P1265" i="20"/>
  <c r="Q1265" i="20"/>
  <c r="R1265" i="20"/>
  <c r="S1265" i="20"/>
  <c r="T1265" i="20"/>
  <c r="U1265" i="20"/>
  <c r="V1265" i="20"/>
  <c r="C1266" i="20"/>
  <c r="G1266" i="20"/>
  <c r="H1266" i="20"/>
  <c r="I1266" i="20"/>
  <c r="J1266" i="20"/>
  <c r="P1266" i="20"/>
  <c r="Q1266" i="20"/>
  <c r="R1266" i="20"/>
  <c r="S1266" i="20"/>
  <c r="T1266" i="20"/>
  <c r="U1266" i="20"/>
  <c r="V1266" i="20"/>
  <c r="C1267" i="20"/>
  <c r="G1267" i="20"/>
  <c r="H1267" i="20"/>
  <c r="I1267" i="20"/>
  <c r="J1267" i="20"/>
  <c r="P1267" i="20"/>
  <c r="Q1267" i="20"/>
  <c r="R1267" i="20"/>
  <c r="S1267" i="20"/>
  <c r="T1267" i="20"/>
  <c r="U1267" i="20"/>
  <c r="V1267" i="20"/>
  <c r="C1268" i="20"/>
  <c r="G1268" i="20"/>
  <c r="H1268" i="20"/>
  <c r="I1268" i="20"/>
  <c r="J1268" i="20"/>
  <c r="P1268" i="20"/>
  <c r="Q1268" i="20"/>
  <c r="R1268" i="20"/>
  <c r="S1268" i="20"/>
  <c r="T1268" i="20"/>
  <c r="U1268" i="20"/>
  <c r="V1268" i="20"/>
  <c r="C1269" i="20"/>
  <c r="G1269" i="20"/>
  <c r="H1269" i="20"/>
  <c r="I1269" i="20"/>
  <c r="J1269" i="20"/>
  <c r="P1269" i="20"/>
  <c r="Q1269" i="20"/>
  <c r="R1269" i="20"/>
  <c r="S1269" i="20"/>
  <c r="T1269" i="20"/>
  <c r="U1269" i="20"/>
  <c r="V1269" i="20"/>
  <c r="C1270" i="20"/>
  <c r="G1270" i="20"/>
  <c r="H1270" i="20"/>
  <c r="I1270" i="20"/>
  <c r="J1270" i="20"/>
  <c r="P1270" i="20"/>
  <c r="Q1270" i="20"/>
  <c r="R1270" i="20"/>
  <c r="S1270" i="20"/>
  <c r="T1270" i="20"/>
  <c r="U1270" i="20"/>
  <c r="V1270" i="20"/>
  <c r="C1271" i="20"/>
  <c r="G1271" i="20"/>
  <c r="H1271" i="20"/>
  <c r="I1271" i="20"/>
  <c r="J1271" i="20"/>
  <c r="P1271" i="20"/>
  <c r="Q1271" i="20"/>
  <c r="R1271" i="20"/>
  <c r="S1271" i="20"/>
  <c r="T1271" i="20"/>
  <c r="U1271" i="20"/>
  <c r="V1271" i="20"/>
  <c r="C1272" i="20"/>
  <c r="G1272" i="20"/>
  <c r="H1272" i="20"/>
  <c r="I1272" i="20"/>
  <c r="J1272" i="20"/>
  <c r="P1272" i="20"/>
  <c r="Q1272" i="20"/>
  <c r="R1272" i="20"/>
  <c r="S1272" i="20"/>
  <c r="T1272" i="20"/>
  <c r="U1272" i="20"/>
  <c r="V1272" i="20"/>
  <c r="C1273" i="20"/>
  <c r="G1273" i="20"/>
  <c r="H1273" i="20"/>
  <c r="I1273" i="20"/>
  <c r="J1273" i="20"/>
  <c r="P1273" i="20"/>
  <c r="Q1273" i="20"/>
  <c r="R1273" i="20"/>
  <c r="S1273" i="20"/>
  <c r="T1273" i="20"/>
  <c r="U1273" i="20"/>
  <c r="V1273" i="20"/>
  <c r="C1274" i="20"/>
  <c r="G1274" i="20"/>
  <c r="H1274" i="20"/>
  <c r="I1274" i="20"/>
  <c r="J1274" i="20"/>
  <c r="P1274" i="20"/>
  <c r="Q1274" i="20"/>
  <c r="R1274" i="20"/>
  <c r="S1274" i="20"/>
  <c r="T1274" i="20"/>
  <c r="U1274" i="20"/>
  <c r="V1274" i="20"/>
  <c r="C1275" i="20"/>
  <c r="G1275" i="20"/>
  <c r="H1275" i="20"/>
  <c r="I1275" i="20"/>
  <c r="J1275" i="20"/>
  <c r="P1275" i="20"/>
  <c r="Q1275" i="20"/>
  <c r="R1275" i="20"/>
  <c r="S1275" i="20"/>
  <c r="T1275" i="20"/>
  <c r="U1275" i="20"/>
  <c r="V1275" i="20"/>
  <c r="C1276" i="20"/>
  <c r="G1276" i="20"/>
  <c r="H1276" i="20"/>
  <c r="I1276" i="20"/>
  <c r="J1276" i="20"/>
  <c r="P1276" i="20"/>
  <c r="Q1276" i="20"/>
  <c r="R1276" i="20"/>
  <c r="S1276" i="20"/>
  <c r="T1276" i="20"/>
  <c r="U1276" i="20"/>
  <c r="V1276" i="20"/>
  <c r="C1277" i="20"/>
  <c r="G1277" i="20"/>
  <c r="H1277" i="20"/>
  <c r="I1277" i="20"/>
  <c r="J1277" i="20"/>
  <c r="P1277" i="20"/>
  <c r="Q1277" i="20"/>
  <c r="R1277" i="20"/>
  <c r="S1277" i="20"/>
  <c r="T1277" i="20"/>
  <c r="U1277" i="20"/>
  <c r="V1277" i="20"/>
  <c r="C1278" i="20"/>
  <c r="G1278" i="20"/>
  <c r="H1278" i="20"/>
  <c r="I1278" i="20"/>
  <c r="J1278" i="20"/>
  <c r="P1278" i="20"/>
  <c r="Q1278" i="20"/>
  <c r="R1278" i="20"/>
  <c r="S1278" i="20"/>
  <c r="T1278" i="20"/>
  <c r="U1278" i="20"/>
  <c r="V1278" i="20"/>
  <c r="C1279" i="20"/>
  <c r="G1279" i="20"/>
  <c r="H1279" i="20"/>
  <c r="I1279" i="20"/>
  <c r="J1279" i="20"/>
  <c r="P1279" i="20"/>
  <c r="Q1279" i="20"/>
  <c r="R1279" i="20"/>
  <c r="S1279" i="20"/>
  <c r="T1279" i="20"/>
  <c r="U1279" i="20"/>
  <c r="V1279" i="20"/>
  <c r="C1280" i="20"/>
  <c r="G1280" i="20"/>
  <c r="H1280" i="20"/>
  <c r="I1280" i="20"/>
  <c r="J1280" i="20"/>
  <c r="P1280" i="20"/>
  <c r="Q1280" i="20"/>
  <c r="R1280" i="20"/>
  <c r="S1280" i="20"/>
  <c r="T1280" i="20"/>
  <c r="U1280" i="20"/>
  <c r="V1280" i="20"/>
  <c r="C1281" i="20"/>
  <c r="G1281" i="20"/>
  <c r="H1281" i="20"/>
  <c r="I1281" i="20"/>
  <c r="J1281" i="20"/>
  <c r="P1281" i="20"/>
  <c r="Q1281" i="20"/>
  <c r="R1281" i="20"/>
  <c r="S1281" i="20"/>
  <c r="T1281" i="20"/>
  <c r="U1281" i="20"/>
  <c r="V1281" i="20"/>
  <c r="C1282" i="20"/>
  <c r="G1282" i="20"/>
  <c r="H1282" i="20"/>
  <c r="I1282" i="20"/>
  <c r="J1282" i="20"/>
  <c r="P1282" i="20"/>
  <c r="Q1282" i="20"/>
  <c r="R1282" i="20"/>
  <c r="S1282" i="20"/>
  <c r="T1282" i="20"/>
  <c r="U1282" i="20"/>
  <c r="V1282" i="20"/>
  <c r="C1283" i="20"/>
  <c r="G1283" i="20"/>
  <c r="H1283" i="20"/>
  <c r="I1283" i="20"/>
  <c r="J1283" i="20"/>
  <c r="P1283" i="20"/>
  <c r="Q1283" i="20"/>
  <c r="R1283" i="20"/>
  <c r="S1283" i="20"/>
  <c r="T1283" i="20"/>
  <c r="U1283" i="20"/>
  <c r="V1283" i="20"/>
  <c r="C1284" i="20"/>
  <c r="G1284" i="20"/>
  <c r="H1284" i="20"/>
  <c r="I1284" i="20"/>
  <c r="J1284" i="20"/>
  <c r="P1284" i="20"/>
  <c r="Q1284" i="20"/>
  <c r="R1284" i="20"/>
  <c r="S1284" i="20"/>
  <c r="T1284" i="20"/>
  <c r="U1284" i="20"/>
  <c r="V1284" i="20"/>
  <c r="C1285" i="20"/>
  <c r="G1285" i="20"/>
  <c r="H1285" i="20"/>
  <c r="I1285" i="20"/>
  <c r="J1285" i="20"/>
  <c r="P1285" i="20"/>
  <c r="Q1285" i="20"/>
  <c r="R1285" i="20"/>
  <c r="S1285" i="20"/>
  <c r="T1285" i="20"/>
  <c r="U1285" i="20"/>
  <c r="V1285" i="20"/>
  <c r="C1286" i="20"/>
  <c r="G1286" i="20"/>
  <c r="H1286" i="20"/>
  <c r="I1286" i="20"/>
  <c r="J1286" i="20"/>
  <c r="P1286" i="20"/>
  <c r="Q1286" i="20"/>
  <c r="R1286" i="20"/>
  <c r="S1286" i="20"/>
  <c r="T1286" i="20"/>
  <c r="U1286" i="20"/>
  <c r="V1286" i="20"/>
  <c r="C1287" i="20"/>
  <c r="G1287" i="20"/>
  <c r="H1287" i="20"/>
  <c r="I1287" i="20"/>
  <c r="J1287" i="20"/>
  <c r="P1287" i="20"/>
  <c r="Q1287" i="20"/>
  <c r="R1287" i="20"/>
  <c r="S1287" i="20"/>
  <c r="T1287" i="20"/>
  <c r="U1287" i="20"/>
  <c r="V1287" i="20"/>
  <c r="C1288" i="20"/>
  <c r="G1288" i="20"/>
  <c r="H1288" i="20"/>
  <c r="I1288" i="20"/>
  <c r="J1288" i="20"/>
  <c r="P1288" i="20"/>
  <c r="Q1288" i="20"/>
  <c r="R1288" i="20"/>
  <c r="S1288" i="20"/>
  <c r="T1288" i="20"/>
  <c r="U1288" i="20"/>
  <c r="V1288" i="20"/>
  <c r="C1289" i="20"/>
  <c r="G1289" i="20"/>
  <c r="H1289" i="20"/>
  <c r="I1289" i="20"/>
  <c r="J1289" i="20"/>
  <c r="P1289" i="20"/>
  <c r="Q1289" i="20"/>
  <c r="R1289" i="20"/>
  <c r="S1289" i="20"/>
  <c r="T1289" i="20"/>
  <c r="U1289" i="20"/>
  <c r="V1289" i="20"/>
  <c r="C1290" i="20"/>
  <c r="G1290" i="20"/>
  <c r="H1290" i="20"/>
  <c r="I1290" i="20"/>
  <c r="J1290" i="20"/>
  <c r="P1290" i="20"/>
  <c r="Q1290" i="20"/>
  <c r="R1290" i="20"/>
  <c r="S1290" i="20"/>
  <c r="T1290" i="20"/>
  <c r="U1290" i="20"/>
  <c r="V1290" i="20"/>
  <c r="C1291" i="20"/>
  <c r="G1291" i="20"/>
  <c r="H1291" i="20"/>
  <c r="I1291" i="20"/>
  <c r="J1291" i="20"/>
  <c r="P1291" i="20"/>
  <c r="Q1291" i="20"/>
  <c r="R1291" i="20"/>
  <c r="S1291" i="20"/>
  <c r="T1291" i="20"/>
  <c r="U1291" i="20"/>
  <c r="V1291" i="20"/>
  <c r="C1292" i="20"/>
  <c r="G1292" i="20"/>
  <c r="H1292" i="20"/>
  <c r="I1292" i="20"/>
  <c r="J1292" i="20"/>
  <c r="P1292" i="20"/>
  <c r="Q1292" i="20"/>
  <c r="R1292" i="20"/>
  <c r="S1292" i="20"/>
  <c r="T1292" i="20"/>
  <c r="U1292" i="20"/>
  <c r="V1292" i="20"/>
  <c r="C1293" i="20"/>
  <c r="G1293" i="20"/>
  <c r="H1293" i="20"/>
  <c r="I1293" i="20"/>
  <c r="J1293" i="20"/>
  <c r="P1293" i="20"/>
  <c r="Q1293" i="20"/>
  <c r="R1293" i="20"/>
  <c r="S1293" i="20"/>
  <c r="T1293" i="20"/>
  <c r="U1293" i="20"/>
  <c r="V1293" i="20"/>
  <c r="C1294" i="20"/>
  <c r="G1294" i="20"/>
  <c r="H1294" i="20"/>
  <c r="I1294" i="20"/>
  <c r="J1294" i="20"/>
  <c r="P1294" i="20"/>
  <c r="Q1294" i="20"/>
  <c r="R1294" i="20"/>
  <c r="S1294" i="20"/>
  <c r="T1294" i="20"/>
  <c r="U1294" i="20"/>
  <c r="V1294" i="20"/>
  <c r="C1295" i="20"/>
  <c r="G1295" i="20"/>
  <c r="H1295" i="20"/>
  <c r="I1295" i="20"/>
  <c r="J1295" i="20"/>
  <c r="P1295" i="20"/>
  <c r="Q1295" i="20"/>
  <c r="R1295" i="20"/>
  <c r="S1295" i="20"/>
  <c r="T1295" i="20"/>
  <c r="U1295" i="20"/>
  <c r="V1295" i="20"/>
  <c r="C1296" i="20"/>
  <c r="G1296" i="20"/>
  <c r="H1296" i="20"/>
  <c r="I1296" i="20"/>
  <c r="J1296" i="20"/>
  <c r="P1296" i="20"/>
  <c r="Q1296" i="20"/>
  <c r="R1296" i="20"/>
  <c r="S1296" i="20"/>
  <c r="T1296" i="20"/>
  <c r="U1296" i="20"/>
  <c r="V1296" i="20"/>
  <c r="C1297" i="20"/>
  <c r="G1297" i="20"/>
  <c r="H1297" i="20"/>
  <c r="I1297" i="20"/>
  <c r="J1297" i="20"/>
  <c r="P1297" i="20"/>
  <c r="Q1297" i="20"/>
  <c r="R1297" i="20"/>
  <c r="S1297" i="20"/>
  <c r="T1297" i="20"/>
  <c r="U1297" i="20"/>
  <c r="V1297" i="20"/>
  <c r="C1298" i="20"/>
  <c r="G1298" i="20"/>
  <c r="H1298" i="20"/>
  <c r="I1298" i="20"/>
  <c r="J1298" i="20"/>
  <c r="P1298" i="20"/>
  <c r="Q1298" i="20"/>
  <c r="R1298" i="20"/>
  <c r="S1298" i="20"/>
  <c r="T1298" i="20"/>
  <c r="U1298" i="20"/>
  <c r="V1298" i="20"/>
  <c r="C1299" i="20"/>
  <c r="G1299" i="20"/>
  <c r="H1299" i="20"/>
  <c r="I1299" i="20"/>
  <c r="J1299" i="20"/>
  <c r="P1299" i="20"/>
  <c r="Q1299" i="20"/>
  <c r="R1299" i="20"/>
  <c r="S1299" i="20"/>
  <c r="T1299" i="20"/>
  <c r="U1299" i="20"/>
  <c r="V1299" i="20"/>
  <c r="C1300" i="20"/>
  <c r="G1300" i="20"/>
  <c r="H1300" i="20"/>
  <c r="I1300" i="20"/>
  <c r="J1300" i="20"/>
  <c r="P1300" i="20"/>
  <c r="Q1300" i="20"/>
  <c r="R1300" i="20"/>
  <c r="S1300" i="20"/>
  <c r="T1300" i="20"/>
  <c r="U1300" i="20"/>
  <c r="V1300" i="20"/>
  <c r="C1301" i="20"/>
  <c r="G1301" i="20"/>
  <c r="H1301" i="20"/>
  <c r="I1301" i="20"/>
  <c r="J1301" i="20"/>
  <c r="P1301" i="20"/>
  <c r="Q1301" i="20"/>
  <c r="R1301" i="20"/>
  <c r="S1301" i="20"/>
  <c r="T1301" i="20"/>
  <c r="U1301" i="20"/>
  <c r="V1301" i="20"/>
  <c r="C1302" i="20"/>
  <c r="G1302" i="20"/>
  <c r="H1302" i="20"/>
  <c r="I1302" i="20"/>
  <c r="J1302" i="20"/>
  <c r="P1302" i="20"/>
  <c r="Q1302" i="20"/>
  <c r="R1302" i="20"/>
  <c r="S1302" i="20"/>
  <c r="T1302" i="20"/>
  <c r="U1302" i="20"/>
  <c r="V1302" i="20"/>
  <c r="C1303" i="20"/>
  <c r="G1303" i="20"/>
  <c r="H1303" i="20"/>
  <c r="I1303" i="20"/>
  <c r="J1303" i="20"/>
  <c r="P1303" i="20"/>
  <c r="Q1303" i="20"/>
  <c r="R1303" i="20"/>
  <c r="S1303" i="20"/>
  <c r="T1303" i="20"/>
  <c r="U1303" i="20"/>
  <c r="V1303" i="20"/>
  <c r="C1304" i="20"/>
  <c r="G1304" i="20"/>
  <c r="H1304" i="20"/>
  <c r="I1304" i="20"/>
  <c r="J1304" i="20"/>
  <c r="P1304" i="20"/>
  <c r="Q1304" i="20"/>
  <c r="R1304" i="20"/>
  <c r="S1304" i="20"/>
  <c r="T1304" i="20"/>
  <c r="U1304" i="20"/>
  <c r="V1304" i="20"/>
  <c r="C1305" i="20"/>
  <c r="G1305" i="20"/>
  <c r="H1305" i="20"/>
  <c r="I1305" i="20"/>
  <c r="J1305" i="20"/>
  <c r="P1305" i="20"/>
  <c r="Q1305" i="20"/>
  <c r="R1305" i="20"/>
  <c r="S1305" i="20"/>
  <c r="T1305" i="20"/>
  <c r="U1305" i="20"/>
  <c r="V1305" i="20"/>
  <c r="C1306" i="20"/>
  <c r="G1306" i="20"/>
  <c r="H1306" i="20"/>
  <c r="I1306" i="20"/>
  <c r="J1306" i="20"/>
  <c r="P1306" i="20"/>
  <c r="Q1306" i="20"/>
  <c r="R1306" i="20"/>
  <c r="S1306" i="20"/>
  <c r="T1306" i="20"/>
  <c r="U1306" i="20"/>
  <c r="V1306" i="20"/>
  <c r="C1307" i="20"/>
  <c r="G1307" i="20"/>
  <c r="H1307" i="20"/>
  <c r="I1307" i="20"/>
  <c r="J1307" i="20"/>
  <c r="P1307" i="20"/>
  <c r="Q1307" i="20"/>
  <c r="R1307" i="20"/>
  <c r="S1307" i="20"/>
  <c r="T1307" i="20"/>
  <c r="U1307" i="20"/>
  <c r="V1307" i="20"/>
  <c r="C1308" i="20"/>
  <c r="G1308" i="20"/>
  <c r="H1308" i="20"/>
  <c r="I1308" i="20"/>
  <c r="J1308" i="20"/>
  <c r="P1308" i="20"/>
  <c r="Q1308" i="20"/>
  <c r="R1308" i="20"/>
  <c r="S1308" i="20"/>
  <c r="T1308" i="20"/>
  <c r="U1308" i="20"/>
  <c r="V1308" i="20"/>
  <c r="C1309" i="20"/>
  <c r="G1309" i="20"/>
  <c r="H1309" i="20"/>
  <c r="I1309" i="20"/>
  <c r="J1309" i="20"/>
  <c r="P1309" i="20"/>
  <c r="Q1309" i="20"/>
  <c r="R1309" i="20"/>
  <c r="S1309" i="20"/>
  <c r="T1309" i="20"/>
  <c r="U1309" i="20"/>
  <c r="V1309" i="20"/>
  <c r="C1310" i="20"/>
  <c r="G1310" i="20"/>
  <c r="H1310" i="20"/>
  <c r="I1310" i="20"/>
  <c r="J1310" i="20"/>
  <c r="P1310" i="20"/>
  <c r="Q1310" i="20"/>
  <c r="R1310" i="20"/>
  <c r="S1310" i="20"/>
  <c r="T1310" i="20"/>
  <c r="U1310" i="20"/>
  <c r="V1310" i="20"/>
  <c r="C1311" i="20"/>
  <c r="G1311" i="20"/>
  <c r="H1311" i="20"/>
  <c r="I1311" i="20"/>
  <c r="J1311" i="20"/>
  <c r="P1311" i="20"/>
  <c r="Q1311" i="20"/>
  <c r="R1311" i="20"/>
  <c r="S1311" i="20"/>
  <c r="T1311" i="20"/>
  <c r="U1311" i="20"/>
  <c r="V1311" i="20"/>
  <c r="C1312" i="20"/>
  <c r="G1312" i="20"/>
  <c r="H1312" i="20"/>
  <c r="I1312" i="20"/>
  <c r="J1312" i="20"/>
  <c r="P1312" i="20"/>
  <c r="Q1312" i="20"/>
  <c r="R1312" i="20"/>
  <c r="S1312" i="20"/>
  <c r="T1312" i="20"/>
  <c r="U1312" i="20"/>
  <c r="V1312" i="20"/>
  <c r="C1313" i="20"/>
  <c r="G1313" i="20"/>
  <c r="H1313" i="20"/>
  <c r="I1313" i="20"/>
  <c r="J1313" i="20"/>
  <c r="P1313" i="20"/>
  <c r="Q1313" i="20"/>
  <c r="R1313" i="20"/>
  <c r="S1313" i="20"/>
  <c r="T1313" i="20"/>
  <c r="U1313" i="20"/>
  <c r="V1313" i="20"/>
  <c r="C1314" i="20"/>
  <c r="G1314" i="20"/>
  <c r="H1314" i="20"/>
  <c r="I1314" i="20"/>
  <c r="J1314" i="20"/>
  <c r="P1314" i="20"/>
  <c r="Q1314" i="20"/>
  <c r="R1314" i="20"/>
  <c r="S1314" i="20"/>
  <c r="T1314" i="20"/>
  <c r="U1314" i="20"/>
  <c r="V1314" i="20"/>
  <c r="C1315" i="20"/>
  <c r="G1315" i="20"/>
  <c r="H1315" i="20"/>
  <c r="I1315" i="20"/>
  <c r="J1315" i="20"/>
  <c r="P1315" i="20"/>
  <c r="Q1315" i="20"/>
  <c r="R1315" i="20"/>
  <c r="S1315" i="20"/>
  <c r="T1315" i="20"/>
  <c r="U1315" i="20"/>
  <c r="V1315" i="20"/>
  <c r="C1316" i="20"/>
  <c r="G1316" i="20"/>
  <c r="H1316" i="20"/>
  <c r="I1316" i="20"/>
  <c r="J1316" i="20"/>
  <c r="P1316" i="20"/>
  <c r="Q1316" i="20"/>
  <c r="R1316" i="20"/>
  <c r="S1316" i="20"/>
  <c r="T1316" i="20"/>
  <c r="U1316" i="20"/>
  <c r="V1316" i="20"/>
  <c r="C1317" i="20"/>
  <c r="G1317" i="20"/>
  <c r="H1317" i="20"/>
  <c r="I1317" i="20"/>
  <c r="J1317" i="20"/>
  <c r="P1317" i="20"/>
  <c r="Q1317" i="20"/>
  <c r="R1317" i="20"/>
  <c r="S1317" i="20"/>
  <c r="T1317" i="20"/>
  <c r="U1317" i="20"/>
  <c r="V1317" i="20"/>
  <c r="C1318" i="20"/>
  <c r="G1318" i="20"/>
  <c r="H1318" i="20"/>
  <c r="I1318" i="20"/>
  <c r="J1318" i="20"/>
  <c r="P1318" i="20"/>
  <c r="Q1318" i="20"/>
  <c r="R1318" i="20"/>
  <c r="S1318" i="20"/>
  <c r="T1318" i="20"/>
  <c r="U1318" i="20"/>
  <c r="V1318" i="20"/>
  <c r="C1319" i="20"/>
  <c r="G1319" i="20"/>
  <c r="H1319" i="20"/>
  <c r="I1319" i="20"/>
  <c r="J1319" i="20"/>
  <c r="P1319" i="20"/>
  <c r="Q1319" i="20"/>
  <c r="R1319" i="20"/>
  <c r="S1319" i="20"/>
  <c r="T1319" i="20"/>
  <c r="U1319" i="20"/>
  <c r="V1319" i="20"/>
  <c r="C1320" i="20"/>
  <c r="G1320" i="20"/>
  <c r="H1320" i="20"/>
  <c r="I1320" i="20"/>
  <c r="J1320" i="20"/>
  <c r="P1320" i="20"/>
  <c r="Q1320" i="20"/>
  <c r="R1320" i="20"/>
  <c r="S1320" i="20"/>
  <c r="T1320" i="20"/>
  <c r="U1320" i="20"/>
  <c r="V1320" i="20"/>
  <c r="C1321" i="20"/>
  <c r="G1321" i="20"/>
  <c r="H1321" i="20"/>
  <c r="I1321" i="20"/>
  <c r="J1321" i="20"/>
  <c r="P1321" i="20"/>
  <c r="Q1321" i="20"/>
  <c r="R1321" i="20"/>
  <c r="S1321" i="20"/>
  <c r="T1321" i="20"/>
  <c r="U1321" i="20"/>
  <c r="V1321" i="20"/>
  <c r="C1322" i="20"/>
  <c r="G1322" i="20"/>
  <c r="H1322" i="20"/>
  <c r="I1322" i="20"/>
  <c r="J1322" i="20"/>
  <c r="P1322" i="20"/>
  <c r="Q1322" i="20"/>
  <c r="R1322" i="20"/>
  <c r="S1322" i="20"/>
  <c r="T1322" i="20"/>
  <c r="U1322" i="20"/>
  <c r="V1322" i="20"/>
  <c r="C1323" i="20"/>
  <c r="G1323" i="20"/>
  <c r="H1323" i="20"/>
  <c r="I1323" i="20"/>
  <c r="J1323" i="20"/>
  <c r="P1323" i="20"/>
  <c r="Q1323" i="20"/>
  <c r="R1323" i="20"/>
  <c r="S1323" i="20"/>
  <c r="T1323" i="20"/>
  <c r="U1323" i="20"/>
  <c r="V1323" i="20"/>
  <c r="C1324" i="20"/>
  <c r="G1324" i="20"/>
  <c r="H1324" i="20"/>
  <c r="I1324" i="20"/>
  <c r="J1324" i="20"/>
  <c r="P1324" i="20"/>
  <c r="Q1324" i="20"/>
  <c r="R1324" i="20"/>
  <c r="S1324" i="20"/>
  <c r="T1324" i="20"/>
  <c r="U1324" i="20"/>
  <c r="V1324" i="20"/>
  <c r="C1325" i="20"/>
  <c r="G1325" i="20"/>
  <c r="H1325" i="20"/>
  <c r="I1325" i="20"/>
  <c r="J1325" i="20"/>
  <c r="P1325" i="20"/>
  <c r="Q1325" i="20"/>
  <c r="R1325" i="20"/>
  <c r="S1325" i="20"/>
  <c r="T1325" i="20"/>
  <c r="U1325" i="20"/>
  <c r="V1325" i="20"/>
  <c r="C1326" i="20"/>
  <c r="G1326" i="20"/>
  <c r="H1326" i="20"/>
  <c r="I1326" i="20"/>
  <c r="J1326" i="20"/>
  <c r="P1326" i="20"/>
  <c r="Q1326" i="20"/>
  <c r="R1326" i="20"/>
  <c r="S1326" i="20"/>
  <c r="T1326" i="20"/>
  <c r="U1326" i="20"/>
  <c r="V1326" i="20"/>
  <c r="C1327" i="20"/>
  <c r="G1327" i="20"/>
  <c r="H1327" i="20"/>
  <c r="I1327" i="20"/>
  <c r="J1327" i="20"/>
  <c r="P1327" i="20"/>
  <c r="Q1327" i="20"/>
  <c r="R1327" i="20"/>
  <c r="S1327" i="20"/>
  <c r="T1327" i="20"/>
  <c r="U1327" i="20"/>
  <c r="V1327" i="20"/>
  <c r="C1328" i="20"/>
  <c r="G1328" i="20"/>
  <c r="H1328" i="20"/>
  <c r="I1328" i="20"/>
  <c r="J1328" i="20"/>
  <c r="P1328" i="20"/>
  <c r="Q1328" i="20"/>
  <c r="R1328" i="20"/>
  <c r="S1328" i="20"/>
  <c r="T1328" i="20"/>
  <c r="U1328" i="20"/>
  <c r="V1328" i="20"/>
  <c r="C1329" i="20"/>
  <c r="G1329" i="20"/>
  <c r="H1329" i="20"/>
  <c r="I1329" i="20"/>
  <c r="J1329" i="20"/>
  <c r="P1329" i="20"/>
  <c r="Q1329" i="20"/>
  <c r="R1329" i="20"/>
  <c r="S1329" i="20"/>
  <c r="T1329" i="20"/>
  <c r="U1329" i="20"/>
  <c r="V1329" i="20"/>
  <c r="C1330" i="20"/>
  <c r="G1330" i="20"/>
  <c r="H1330" i="20"/>
  <c r="I1330" i="20"/>
  <c r="J1330" i="20"/>
  <c r="P1330" i="20"/>
  <c r="Q1330" i="20"/>
  <c r="R1330" i="20"/>
  <c r="S1330" i="20"/>
  <c r="T1330" i="20"/>
  <c r="U1330" i="20"/>
  <c r="V1330" i="20"/>
  <c r="C1331" i="20"/>
  <c r="G1331" i="20"/>
  <c r="H1331" i="20"/>
  <c r="I1331" i="20"/>
  <c r="J1331" i="20"/>
  <c r="P1331" i="20"/>
  <c r="Q1331" i="20"/>
  <c r="R1331" i="20"/>
  <c r="S1331" i="20"/>
  <c r="T1331" i="20"/>
  <c r="U1331" i="20"/>
  <c r="V1331" i="20"/>
  <c r="C1332" i="20"/>
  <c r="G1332" i="20"/>
  <c r="H1332" i="20"/>
  <c r="I1332" i="20"/>
  <c r="J1332" i="20"/>
  <c r="P1332" i="20"/>
  <c r="Q1332" i="20"/>
  <c r="R1332" i="20"/>
  <c r="S1332" i="20"/>
  <c r="T1332" i="20"/>
  <c r="U1332" i="20"/>
  <c r="V1332" i="20"/>
  <c r="C1333" i="20"/>
  <c r="G1333" i="20"/>
  <c r="H1333" i="20"/>
  <c r="I1333" i="20"/>
  <c r="J1333" i="20"/>
  <c r="P1333" i="20"/>
  <c r="Q1333" i="20"/>
  <c r="R1333" i="20"/>
  <c r="S1333" i="20"/>
  <c r="T1333" i="20"/>
  <c r="U1333" i="20"/>
  <c r="V1333" i="20"/>
  <c r="C1334" i="20"/>
  <c r="G1334" i="20"/>
  <c r="H1334" i="20"/>
  <c r="I1334" i="20"/>
  <c r="J1334" i="20"/>
  <c r="P1334" i="20"/>
  <c r="Q1334" i="20"/>
  <c r="R1334" i="20"/>
  <c r="S1334" i="20"/>
  <c r="T1334" i="20"/>
  <c r="U1334" i="20"/>
  <c r="V1334" i="20"/>
  <c r="C1335" i="20"/>
  <c r="G1335" i="20"/>
  <c r="H1335" i="20"/>
  <c r="I1335" i="20"/>
  <c r="J1335" i="20"/>
  <c r="P1335" i="20"/>
  <c r="Q1335" i="20"/>
  <c r="R1335" i="20"/>
  <c r="S1335" i="20"/>
  <c r="T1335" i="20"/>
  <c r="U1335" i="20"/>
  <c r="V1335" i="20"/>
  <c r="C1336" i="20"/>
  <c r="G1336" i="20"/>
  <c r="H1336" i="20"/>
  <c r="I1336" i="20"/>
  <c r="J1336" i="20"/>
  <c r="P1336" i="20"/>
  <c r="Q1336" i="20"/>
  <c r="R1336" i="20"/>
  <c r="S1336" i="20"/>
  <c r="T1336" i="20"/>
  <c r="U1336" i="20"/>
  <c r="V1336" i="20"/>
  <c r="C1337" i="20"/>
  <c r="G1337" i="20"/>
  <c r="H1337" i="20"/>
  <c r="I1337" i="20"/>
  <c r="J1337" i="20"/>
  <c r="P1337" i="20"/>
  <c r="Q1337" i="20"/>
  <c r="R1337" i="20"/>
  <c r="S1337" i="20"/>
  <c r="T1337" i="20"/>
  <c r="U1337" i="20"/>
  <c r="V1337" i="20"/>
  <c r="C1338" i="20"/>
  <c r="G1338" i="20"/>
  <c r="H1338" i="20"/>
  <c r="I1338" i="20"/>
  <c r="J1338" i="20"/>
  <c r="P1338" i="20"/>
  <c r="Q1338" i="20"/>
  <c r="R1338" i="20"/>
  <c r="S1338" i="20"/>
  <c r="T1338" i="20"/>
  <c r="U1338" i="20"/>
  <c r="V1338" i="20"/>
  <c r="C1339" i="20"/>
  <c r="G1339" i="20"/>
  <c r="H1339" i="20"/>
  <c r="I1339" i="20"/>
  <c r="J1339" i="20"/>
  <c r="P1339" i="20"/>
  <c r="Q1339" i="20"/>
  <c r="R1339" i="20"/>
  <c r="S1339" i="20"/>
  <c r="T1339" i="20"/>
  <c r="U1339" i="20"/>
  <c r="V1339" i="20"/>
  <c r="C1340" i="20"/>
  <c r="G1340" i="20"/>
  <c r="H1340" i="20"/>
  <c r="I1340" i="20"/>
  <c r="J1340" i="20"/>
  <c r="P1340" i="20"/>
  <c r="Q1340" i="20"/>
  <c r="R1340" i="20"/>
  <c r="S1340" i="20"/>
  <c r="T1340" i="20"/>
  <c r="U1340" i="20"/>
  <c r="V1340" i="20"/>
  <c r="C1341" i="20"/>
  <c r="G1341" i="20"/>
  <c r="H1341" i="20"/>
  <c r="I1341" i="20"/>
  <c r="J1341" i="20"/>
  <c r="P1341" i="20"/>
  <c r="Q1341" i="20"/>
  <c r="R1341" i="20"/>
  <c r="S1341" i="20"/>
  <c r="T1341" i="20"/>
  <c r="U1341" i="20"/>
  <c r="V1341" i="20"/>
  <c r="C1342" i="20"/>
  <c r="G1342" i="20"/>
  <c r="H1342" i="20"/>
  <c r="I1342" i="20"/>
  <c r="J1342" i="20"/>
  <c r="P1342" i="20"/>
  <c r="Q1342" i="20"/>
  <c r="R1342" i="20"/>
  <c r="S1342" i="20"/>
  <c r="T1342" i="20"/>
  <c r="U1342" i="20"/>
  <c r="V1342" i="20"/>
  <c r="C1343" i="20"/>
  <c r="G1343" i="20"/>
  <c r="H1343" i="20"/>
  <c r="I1343" i="20"/>
  <c r="J1343" i="20"/>
  <c r="P1343" i="20"/>
  <c r="Q1343" i="20"/>
  <c r="R1343" i="20"/>
  <c r="S1343" i="20"/>
  <c r="T1343" i="20"/>
  <c r="U1343" i="20"/>
  <c r="V1343" i="20"/>
  <c r="C1344" i="20"/>
  <c r="G1344" i="20"/>
  <c r="H1344" i="20"/>
  <c r="I1344" i="20"/>
  <c r="J1344" i="20"/>
  <c r="P1344" i="20"/>
  <c r="Q1344" i="20"/>
  <c r="R1344" i="20"/>
  <c r="S1344" i="20"/>
  <c r="T1344" i="20"/>
  <c r="U1344" i="20"/>
  <c r="V1344" i="20"/>
  <c r="C1345" i="20"/>
  <c r="G1345" i="20"/>
  <c r="H1345" i="20"/>
  <c r="I1345" i="20"/>
  <c r="J1345" i="20"/>
  <c r="P1345" i="20"/>
  <c r="Q1345" i="20"/>
  <c r="R1345" i="20"/>
  <c r="S1345" i="20"/>
  <c r="T1345" i="20"/>
  <c r="U1345" i="20"/>
  <c r="V1345" i="20"/>
  <c r="C1346" i="20"/>
  <c r="G1346" i="20"/>
  <c r="H1346" i="20"/>
  <c r="I1346" i="20"/>
  <c r="J1346" i="20"/>
  <c r="P1346" i="20"/>
  <c r="Q1346" i="20"/>
  <c r="R1346" i="20"/>
  <c r="S1346" i="20"/>
  <c r="T1346" i="20"/>
  <c r="U1346" i="20"/>
  <c r="V1346" i="20"/>
  <c r="C1347" i="20"/>
  <c r="G1347" i="20"/>
  <c r="H1347" i="20"/>
  <c r="I1347" i="20"/>
  <c r="J1347" i="20"/>
  <c r="P1347" i="20"/>
  <c r="Q1347" i="20"/>
  <c r="R1347" i="20"/>
  <c r="S1347" i="20"/>
  <c r="T1347" i="20"/>
  <c r="U1347" i="20"/>
  <c r="V1347" i="20"/>
  <c r="C1348" i="20"/>
  <c r="G1348" i="20"/>
  <c r="H1348" i="20"/>
  <c r="I1348" i="20"/>
  <c r="J1348" i="20"/>
  <c r="P1348" i="20"/>
  <c r="Q1348" i="20"/>
  <c r="R1348" i="20"/>
  <c r="S1348" i="20"/>
  <c r="T1348" i="20"/>
  <c r="U1348" i="20"/>
  <c r="V1348" i="20"/>
  <c r="C1349" i="20"/>
  <c r="G1349" i="20"/>
  <c r="H1349" i="20"/>
  <c r="I1349" i="20"/>
  <c r="J1349" i="20"/>
  <c r="P1349" i="20"/>
  <c r="Q1349" i="20"/>
  <c r="R1349" i="20"/>
  <c r="S1349" i="20"/>
  <c r="T1349" i="20"/>
  <c r="U1349" i="20"/>
  <c r="V1349" i="20"/>
  <c r="C1350" i="20"/>
  <c r="G1350" i="20"/>
  <c r="H1350" i="20"/>
  <c r="I1350" i="20"/>
  <c r="J1350" i="20"/>
  <c r="P1350" i="20"/>
  <c r="Q1350" i="20"/>
  <c r="R1350" i="20"/>
  <c r="S1350" i="20"/>
  <c r="T1350" i="20"/>
  <c r="U1350" i="20"/>
  <c r="V1350" i="20"/>
  <c r="C1351" i="20"/>
  <c r="G1351" i="20"/>
  <c r="H1351" i="20"/>
  <c r="I1351" i="20"/>
  <c r="J1351" i="20"/>
  <c r="P1351" i="20"/>
  <c r="Q1351" i="20"/>
  <c r="R1351" i="20"/>
  <c r="S1351" i="20"/>
  <c r="T1351" i="20"/>
  <c r="U1351" i="20"/>
  <c r="V1351" i="20"/>
  <c r="C1352" i="20"/>
  <c r="G1352" i="20"/>
  <c r="H1352" i="20"/>
  <c r="I1352" i="20"/>
  <c r="J1352" i="20"/>
  <c r="P1352" i="20"/>
  <c r="Q1352" i="20"/>
  <c r="R1352" i="20"/>
  <c r="S1352" i="20"/>
  <c r="T1352" i="20"/>
  <c r="U1352" i="20"/>
  <c r="V1352" i="20"/>
  <c r="C1353" i="20"/>
  <c r="G1353" i="20"/>
  <c r="H1353" i="20"/>
  <c r="I1353" i="20"/>
  <c r="J1353" i="20"/>
  <c r="P1353" i="20"/>
  <c r="Q1353" i="20"/>
  <c r="R1353" i="20"/>
  <c r="S1353" i="20"/>
  <c r="T1353" i="20"/>
  <c r="U1353" i="20"/>
  <c r="V1353" i="20"/>
  <c r="C1354" i="20"/>
  <c r="G1354" i="20"/>
  <c r="H1354" i="20"/>
  <c r="I1354" i="20"/>
  <c r="J1354" i="20"/>
  <c r="P1354" i="20"/>
  <c r="Q1354" i="20"/>
  <c r="R1354" i="20"/>
  <c r="S1354" i="20"/>
  <c r="T1354" i="20"/>
  <c r="U1354" i="20"/>
  <c r="V1354" i="20"/>
  <c r="C1355" i="20"/>
  <c r="G1355" i="20"/>
  <c r="H1355" i="20"/>
  <c r="I1355" i="20"/>
  <c r="J1355" i="20"/>
  <c r="P1355" i="20"/>
  <c r="Q1355" i="20"/>
  <c r="R1355" i="20"/>
  <c r="S1355" i="20"/>
  <c r="T1355" i="20"/>
  <c r="U1355" i="20"/>
  <c r="V1355" i="20"/>
  <c r="C1356" i="20"/>
  <c r="G1356" i="20"/>
  <c r="H1356" i="20"/>
  <c r="I1356" i="20"/>
  <c r="J1356" i="20"/>
  <c r="P1356" i="20"/>
  <c r="Q1356" i="20"/>
  <c r="R1356" i="20"/>
  <c r="S1356" i="20"/>
  <c r="T1356" i="20"/>
  <c r="U1356" i="20"/>
  <c r="V1356" i="20"/>
  <c r="C1357" i="20"/>
  <c r="G1357" i="20"/>
  <c r="H1357" i="20"/>
  <c r="I1357" i="20"/>
  <c r="J1357" i="20"/>
  <c r="P1357" i="20"/>
  <c r="Q1357" i="20"/>
  <c r="R1357" i="20"/>
  <c r="S1357" i="20"/>
  <c r="T1357" i="20"/>
  <c r="U1357" i="20"/>
  <c r="V1357" i="20"/>
  <c r="C1358" i="20"/>
  <c r="G1358" i="20"/>
  <c r="H1358" i="20"/>
  <c r="I1358" i="20"/>
  <c r="J1358" i="20"/>
  <c r="P1358" i="20"/>
  <c r="Q1358" i="20"/>
  <c r="R1358" i="20"/>
  <c r="S1358" i="20"/>
  <c r="T1358" i="20"/>
  <c r="U1358" i="20"/>
  <c r="V1358" i="20"/>
  <c r="C1359" i="20"/>
  <c r="G1359" i="20"/>
  <c r="H1359" i="20"/>
  <c r="I1359" i="20"/>
  <c r="J1359" i="20"/>
  <c r="P1359" i="20"/>
  <c r="Q1359" i="20"/>
  <c r="R1359" i="20"/>
  <c r="S1359" i="20"/>
  <c r="T1359" i="20"/>
  <c r="U1359" i="20"/>
  <c r="V1359" i="20"/>
  <c r="C1360" i="20"/>
  <c r="G1360" i="20"/>
  <c r="H1360" i="20"/>
  <c r="I1360" i="20"/>
  <c r="J1360" i="20"/>
  <c r="P1360" i="20"/>
  <c r="Q1360" i="20"/>
  <c r="R1360" i="20"/>
  <c r="S1360" i="20"/>
  <c r="T1360" i="20"/>
  <c r="U1360" i="20"/>
  <c r="V1360" i="20"/>
  <c r="C1361" i="20"/>
  <c r="G1361" i="20"/>
  <c r="H1361" i="20"/>
  <c r="I1361" i="20"/>
  <c r="J1361" i="20"/>
  <c r="P1361" i="20"/>
  <c r="Q1361" i="20"/>
  <c r="R1361" i="20"/>
  <c r="S1361" i="20"/>
  <c r="T1361" i="20"/>
  <c r="U1361" i="20"/>
  <c r="V1361" i="20"/>
  <c r="C1362" i="20"/>
  <c r="G1362" i="20"/>
  <c r="H1362" i="20"/>
  <c r="I1362" i="20"/>
  <c r="J1362" i="20"/>
  <c r="P1362" i="20"/>
  <c r="Q1362" i="20"/>
  <c r="R1362" i="20"/>
  <c r="S1362" i="20"/>
  <c r="T1362" i="20"/>
  <c r="U1362" i="20"/>
  <c r="V1362" i="20"/>
  <c r="C1363" i="20"/>
  <c r="G1363" i="20"/>
  <c r="H1363" i="20"/>
  <c r="I1363" i="20"/>
  <c r="J1363" i="20"/>
  <c r="P1363" i="20"/>
  <c r="Q1363" i="20"/>
  <c r="R1363" i="20"/>
  <c r="S1363" i="20"/>
  <c r="T1363" i="20"/>
  <c r="U1363" i="20"/>
  <c r="V1363" i="20"/>
  <c r="C1364" i="20"/>
  <c r="G1364" i="20"/>
  <c r="H1364" i="20"/>
  <c r="I1364" i="20"/>
  <c r="J1364" i="20"/>
  <c r="P1364" i="20"/>
  <c r="Q1364" i="20"/>
  <c r="R1364" i="20"/>
  <c r="S1364" i="20"/>
  <c r="T1364" i="20"/>
  <c r="U1364" i="20"/>
  <c r="V1364" i="20"/>
  <c r="C1365" i="20"/>
  <c r="G1365" i="20"/>
  <c r="H1365" i="20"/>
  <c r="I1365" i="20"/>
  <c r="J1365" i="20"/>
  <c r="P1365" i="20"/>
  <c r="Q1365" i="20"/>
  <c r="R1365" i="20"/>
  <c r="S1365" i="20"/>
  <c r="T1365" i="20"/>
  <c r="U1365" i="20"/>
  <c r="V1365" i="20"/>
  <c r="C1366" i="20"/>
  <c r="G1366" i="20"/>
  <c r="H1366" i="20"/>
  <c r="I1366" i="20"/>
  <c r="J1366" i="20"/>
  <c r="P1366" i="20"/>
  <c r="Q1366" i="20"/>
  <c r="R1366" i="20"/>
  <c r="S1366" i="20"/>
  <c r="T1366" i="20"/>
  <c r="U1366" i="20"/>
  <c r="V1366" i="20"/>
  <c r="C1367" i="20"/>
  <c r="G1367" i="20"/>
  <c r="H1367" i="20"/>
  <c r="I1367" i="20"/>
  <c r="J1367" i="20"/>
  <c r="P1367" i="20"/>
  <c r="Q1367" i="20"/>
  <c r="R1367" i="20"/>
  <c r="S1367" i="20"/>
  <c r="T1367" i="20"/>
  <c r="U1367" i="20"/>
  <c r="V1367" i="20"/>
  <c r="C1368" i="20"/>
  <c r="G1368" i="20"/>
  <c r="H1368" i="20"/>
  <c r="I1368" i="20"/>
  <c r="J1368" i="20"/>
  <c r="P1368" i="20"/>
  <c r="Q1368" i="20"/>
  <c r="R1368" i="20"/>
  <c r="S1368" i="20"/>
  <c r="T1368" i="20"/>
  <c r="U1368" i="20"/>
  <c r="V1368" i="20"/>
  <c r="C1369" i="20"/>
  <c r="G1369" i="20"/>
  <c r="H1369" i="20"/>
  <c r="I1369" i="20"/>
  <c r="J1369" i="20"/>
  <c r="P1369" i="20"/>
  <c r="Q1369" i="20"/>
  <c r="R1369" i="20"/>
  <c r="S1369" i="20"/>
  <c r="T1369" i="20"/>
  <c r="U1369" i="20"/>
  <c r="V1369" i="20"/>
  <c r="C1370" i="20"/>
  <c r="G1370" i="20"/>
  <c r="H1370" i="20"/>
  <c r="I1370" i="20"/>
  <c r="J1370" i="20"/>
  <c r="P1370" i="20"/>
  <c r="Q1370" i="20"/>
  <c r="R1370" i="20"/>
  <c r="S1370" i="20"/>
  <c r="T1370" i="20"/>
  <c r="U1370" i="20"/>
  <c r="V1370" i="20"/>
  <c r="C1371" i="20"/>
  <c r="G1371" i="20"/>
  <c r="H1371" i="20"/>
  <c r="I1371" i="20"/>
  <c r="J1371" i="20"/>
  <c r="P1371" i="20"/>
  <c r="Q1371" i="20"/>
  <c r="R1371" i="20"/>
  <c r="S1371" i="20"/>
  <c r="T1371" i="20"/>
  <c r="U1371" i="20"/>
  <c r="V1371" i="20"/>
  <c r="C1372" i="20"/>
  <c r="G1372" i="20"/>
  <c r="H1372" i="20"/>
  <c r="I1372" i="20"/>
  <c r="J1372" i="20"/>
  <c r="P1372" i="20"/>
  <c r="Q1372" i="20"/>
  <c r="R1372" i="20"/>
  <c r="S1372" i="20"/>
  <c r="T1372" i="20"/>
  <c r="U1372" i="20"/>
  <c r="V1372" i="20"/>
  <c r="C1373" i="20"/>
  <c r="G1373" i="20"/>
  <c r="H1373" i="20"/>
  <c r="I1373" i="20"/>
  <c r="J1373" i="20"/>
  <c r="P1373" i="20"/>
  <c r="Q1373" i="20"/>
  <c r="R1373" i="20"/>
  <c r="S1373" i="20"/>
  <c r="T1373" i="20"/>
  <c r="U1373" i="20"/>
  <c r="V1373" i="20"/>
  <c r="C1374" i="20"/>
  <c r="G1374" i="20"/>
  <c r="H1374" i="20"/>
  <c r="I1374" i="20"/>
  <c r="J1374" i="20"/>
  <c r="P1374" i="20"/>
  <c r="Q1374" i="20"/>
  <c r="R1374" i="20"/>
  <c r="S1374" i="20"/>
  <c r="T1374" i="20"/>
  <c r="U1374" i="20"/>
  <c r="V1374" i="20"/>
  <c r="C1375" i="20"/>
  <c r="G1375" i="20"/>
  <c r="H1375" i="20"/>
  <c r="I1375" i="20"/>
  <c r="J1375" i="20"/>
  <c r="P1375" i="20"/>
  <c r="Q1375" i="20"/>
  <c r="R1375" i="20"/>
  <c r="S1375" i="20"/>
  <c r="T1375" i="20"/>
  <c r="U1375" i="20"/>
  <c r="V1375" i="20"/>
  <c r="C1376" i="20"/>
  <c r="G1376" i="20"/>
  <c r="H1376" i="20"/>
  <c r="I1376" i="20"/>
  <c r="J1376" i="20"/>
  <c r="P1376" i="20"/>
  <c r="Q1376" i="20"/>
  <c r="R1376" i="20"/>
  <c r="S1376" i="20"/>
  <c r="T1376" i="20"/>
  <c r="U1376" i="20"/>
  <c r="V1376" i="20"/>
  <c r="C1377" i="20"/>
  <c r="G1377" i="20"/>
  <c r="H1377" i="20"/>
  <c r="I1377" i="20"/>
  <c r="J1377" i="20"/>
  <c r="P1377" i="20"/>
  <c r="Q1377" i="20"/>
  <c r="R1377" i="20"/>
  <c r="S1377" i="20"/>
  <c r="T1377" i="20"/>
  <c r="U1377" i="20"/>
  <c r="V1377" i="20"/>
  <c r="C1378" i="20"/>
  <c r="G1378" i="20"/>
  <c r="H1378" i="20"/>
  <c r="I1378" i="20"/>
  <c r="J1378" i="20"/>
  <c r="P1378" i="20"/>
  <c r="Q1378" i="20"/>
  <c r="R1378" i="20"/>
  <c r="S1378" i="20"/>
  <c r="T1378" i="20"/>
  <c r="U1378" i="20"/>
  <c r="V1378" i="20"/>
  <c r="C1379" i="20"/>
  <c r="G1379" i="20"/>
  <c r="H1379" i="20"/>
  <c r="I1379" i="20"/>
  <c r="J1379" i="20"/>
  <c r="P1379" i="20"/>
  <c r="Q1379" i="20"/>
  <c r="R1379" i="20"/>
  <c r="S1379" i="20"/>
  <c r="T1379" i="20"/>
  <c r="U1379" i="20"/>
  <c r="V1379" i="20"/>
  <c r="C1380" i="20"/>
  <c r="G1380" i="20"/>
  <c r="H1380" i="20"/>
  <c r="I1380" i="20"/>
  <c r="J1380" i="20"/>
  <c r="P1380" i="20"/>
  <c r="Q1380" i="20"/>
  <c r="R1380" i="20"/>
  <c r="S1380" i="20"/>
  <c r="T1380" i="20"/>
  <c r="U1380" i="20"/>
  <c r="V1380" i="20"/>
  <c r="C1381" i="20"/>
  <c r="G1381" i="20"/>
  <c r="H1381" i="20"/>
  <c r="I1381" i="20"/>
  <c r="J1381" i="20"/>
  <c r="P1381" i="20"/>
  <c r="Q1381" i="20"/>
  <c r="R1381" i="20"/>
  <c r="S1381" i="20"/>
  <c r="T1381" i="20"/>
  <c r="U1381" i="20"/>
  <c r="V1381" i="20"/>
  <c r="C1382" i="20"/>
  <c r="G1382" i="20"/>
  <c r="H1382" i="20"/>
  <c r="I1382" i="20"/>
  <c r="J1382" i="20"/>
  <c r="P1382" i="20"/>
  <c r="Q1382" i="20"/>
  <c r="R1382" i="20"/>
  <c r="S1382" i="20"/>
  <c r="T1382" i="20"/>
  <c r="U1382" i="20"/>
  <c r="V1382" i="20"/>
  <c r="C1383" i="20"/>
  <c r="G1383" i="20"/>
  <c r="H1383" i="20"/>
  <c r="I1383" i="20"/>
  <c r="J1383" i="20"/>
  <c r="P1383" i="20"/>
  <c r="Q1383" i="20"/>
  <c r="R1383" i="20"/>
  <c r="S1383" i="20"/>
  <c r="T1383" i="20"/>
  <c r="U1383" i="20"/>
  <c r="V1383" i="20"/>
  <c r="C1384" i="20"/>
  <c r="G1384" i="20"/>
  <c r="H1384" i="20"/>
  <c r="I1384" i="20"/>
  <c r="J1384" i="20"/>
  <c r="P1384" i="20"/>
  <c r="Q1384" i="20"/>
  <c r="R1384" i="20"/>
  <c r="S1384" i="20"/>
  <c r="T1384" i="20"/>
  <c r="U1384" i="20"/>
  <c r="V1384" i="20"/>
  <c r="C1385" i="20"/>
  <c r="G1385" i="20"/>
  <c r="H1385" i="20"/>
  <c r="I1385" i="20"/>
  <c r="J1385" i="20"/>
  <c r="P1385" i="20"/>
  <c r="Q1385" i="20"/>
  <c r="R1385" i="20"/>
  <c r="S1385" i="20"/>
  <c r="T1385" i="20"/>
  <c r="U1385" i="20"/>
  <c r="V1385" i="20"/>
  <c r="C1386" i="20"/>
  <c r="G1386" i="20"/>
  <c r="H1386" i="20"/>
  <c r="I1386" i="20"/>
  <c r="J1386" i="20"/>
  <c r="P1386" i="20"/>
  <c r="Q1386" i="20"/>
  <c r="R1386" i="20"/>
  <c r="S1386" i="20"/>
  <c r="T1386" i="20"/>
  <c r="U1386" i="20"/>
  <c r="V1386" i="20"/>
  <c r="C1387" i="20"/>
  <c r="G1387" i="20"/>
  <c r="H1387" i="20"/>
  <c r="I1387" i="20"/>
  <c r="J1387" i="20"/>
  <c r="P1387" i="20"/>
  <c r="Q1387" i="20"/>
  <c r="R1387" i="20"/>
  <c r="S1387" i="20"/>
  <c r="T1387" i="20"/>
  <c r="U1387" i="20"/>
  <c r="V1387" i="20"/>
  <c r="C1388" i="20"/>
  <c r="G1388" i="20"/>
  <c r="H1388" i="20"/>
  <c r="I1388" i="20"/>
  <c r="J1388" i="20"/>
  <c r="P1388" i="20"/>
  <c r="Q1388" i="20"/>
  <c r="R1388" i="20"/>
  <c r="S1388" i="20"/>
  <c r="T1388" i="20"/>
  <c r="U1388" i="20"/>
  <c r="V1388" i="20"/>
  <c r="C1389" i="20"/>
  <c r="G1389" i="20"/>
  <c r="H1389" i="20"/>
  <c r="I1389" i="20"/>
  <c r="J1389" i="20"/>
  <c r="P1389" i="20"/>
  <c r="Q1389" i="20"/>
  <c r="R1389" i="20"/>
  <c r="S1389" i="20"/>
  <c r="T1389" i="20"/>
  <c r="U1389" i="20"/>
  <c r="V1389" i="20"/>
  <c r="C1390" i="20"/>
  <c r="G1390" i="20"/>
  <c r="H1390" i="20"/>
  <c r="I1390" i="20"/>
  <c r="J1390" i="20"/>
  <c r="P1390" i="20"/>
  <c r="Q1390" i="20"/>
  <c r="R1390" i="20"/>
  <c r="S1390" i="20"/>
  <c r="T1390" i="20"/>
  <c r="U1390" i="20"/>
  <c r="V1390" i="20"/>
  <c r="C1391" i="20"/>
  <c r="G1391" i="20"/>
  <c r="H1391" i="20"/>
  <c r="I1391" i="20"/>
  <c r="J1391" i="20"/>
  <c r="P1391" i="20"/>
  <c r="Q1391" i="20"/>
  <c r="R1391" i="20"/>
  <c r="S1391" i="20"/>
  <c r="T1391" i="20"/>
  <c r="U1391" i="20"/>
  <c r="V1391" i="20"/>
  <c r="C1392" i="20"/>
  <c r="G1392" i="20"/>
  <c r="H1392" i="20"/>
  <c r="I1392" i="20"/>
  <c r="J1392" i="20"/>
  <c r="P1392" i="20"/>
  <c r="Q1392" i="20"/>
  <c r="R1392" i="20"/>
  <c r="S1392" i="20"/>
  <c r="T1392" i="20"/>
  <c r="U1392" i="20"/>
  <c r="V1392" i="20"/>
  <c r="C1393" i="20"/>
  <c r="G1393" i="20"/>
  <c r="H1393" i="20"/>
  <c r="I1393" i="20"/>
  <c r="J1393" i="20"/>
  <c r="P1393" i="20"/>
  <c r="Q1393" i="20"/>
  <c r="R1393" i="20"/>
  <c r="S1393" i="20"/>
  <c r="T1393" i="20"/>
  <c r="U1393" i="20"/>
  <c r="V1393" i="20"/>
  <c r="C1394" i="20"/>
  <c r="G1394" i="20"/>
  <c r="H1394" i="20"/>
  <c r="I1394" i="20"/>
  <c r="J1394" i="20"/>
  <c r="P1394" i="20"/>
  <c r="Q1394" i="20"/>
  <c r="R1394" i="20"/>
  <c r="S1394" i="20"/>
  <c r="T1394" i="20"/>
  <c r="U1394" i="20"/>
  <c r="V1394" i="20"/>
  <c r="C1395" i="20"/>
  <c r="G1395" i="20"/>
  <c r="H1395" i="20"/>
  <c r="I1395" i="20"/>
  <c r="J1395" i="20"/>
  <c r="P1395" i="20"/>
  <c r="Q1395" i="20"/>
  <c r="R1395" i="20"/>
  <c r="S1395" i="20"/>
  <c r="T1395" i="20"/>
  <c r="U1395" i="20"/>
  <c r="V1395" i="20"/>
  <c r="C1396" i="20"/>
  <c r="G1396" i="20"/>
  <c r="H1396" i="20"/>
  <c r="I1396" i="20"/>
  <c r="J1396" i="20"/>
  <c r="P1396" i="20"/>
  <c r="Q1396" i="20"/>
  <c r="R1396" i="20"/>
  <c r="S1396" i="20"/>
  <c r="T1396" i="20"/>
  <c r="U1396" i="20"/>
  <c r="V1396" i="20"/>
  <c r="C1397" i="20"/>
  <c r="G1397" i="20"/>
  <c r="H1397" i="20"/>
  <c r="I1397" i="20"/>
  <c r="J1397" i="20"/>
  <c r="P1397" i="20"/>
  <c r="Q1397" i="20"/>
  <c r="R1397" i="20"/>
  <c r="S1397" i="20"/>
  <c r="T1397" i="20"/>
  <c r="U1397" i="20"/>
  <c r="V1397" i="20"/>
  <c r="C1398" i="20"/>
  <c r="G1398" i="20"/>
  <c r="H1398" i="20"/>
  <c r="I1398" i="20"/>
  <c r="J1398" i="20"/>
  <c r="P1398" i="20"/>
  <c r="Q1398" i="20"/>
  <c r="R1398" i="20"/>
  <c r="S1398" i="20"/>
  <c r="T1398" i="20"/>
  <c r="U1398" i="20"/>
  <c r="V1398" i="20"/>
  <c r="C1399" i="20"/>
  <c r="G1399" i="20"/>
  <c r="H1399" i="20"/>
  <c r="I1399" i="20"/>
  <c r="J1399" i="20"/>
  <c r="P1399" i="20"/>
  <c r="Q1399" i="20"/>
  <c r="R1399" i="20"/>
  <c r="S1399" i="20"/>
  <c r="T1399" i="20"/>
  <c r="U1399" i="20"/>
  <c r="V1399" i="20"/>
  <c r="C1400" i="20"/>
  <c r="G1400" i="20"/>
  <c r="H1400" i="20"/>
  <c r="I1400" i="20"/>
  <c r="J1400" i="20"/>
  <c r="P1400" i="20"/>
  <c r="Q1400" i="20"/>
  <c r="R1400" i="20"/>
  <c r="S1400" i="20"/>
  <c r="T1400" i="20"/>
  <c r="U1400" i="20"/>
  <c r="V1400" i="20"/>
  <c r="C1401" i="20"/>
  <c r="G1401" i="20"/>
  <c r="H1401" i="20"/>
  <c r="I1401" i="20"/>
  <c r="J1401" i="20"/>
  <c r="P1401" i="20"/>
  <c r="Q1401" i="20"/>
  <c r="R1401" i="20"/>
  <c r="S1401" i="20"/>
  <c r="T1401" i="20"/>
  <c r="U1401" i="20"/>
  <c r="V1401" i="20"/>
  <c r="C1402" i="20"/>
  <c r="G1402" i="20"/>
  <c r="H1402" i="20"/>
  <c r="I1402" i="20"/>
  <c r="J1402" i="20"/>
  <c r="P1402" i="20"/>
  <c r="Q1402" i="20"/>
  <c r="R1402" i="20"/>
  <c r="S1402" i="20"/>
  <c r="T1402" i="20"/>
  <c r="U1402" i="20"/>
  <c r="V1402" i="20"/>
  <c r="C1403" i="20"/>
  <c r="G1403" i="20"/>
  <c r="H1403" i="20"/>
  <c r="I1403" i="20"/>
  <c r="J1403" i="20"/>
  <c r="P1403" i="20"/>
  <c r="Q1403" i="20"/>
  <c r="R1403" i="20"/>
  <c r="S1403" i="20"/>
  <c r="T1403" i="20"/>
  <c r="U1403" i="20"/>
  <c r="V1403" i="20"/>
  <c r="C1404" i="20"/>
  <c r="G1404" i="20"/>
  <c r="H1404" i="20"/>
  <c r="I1404" i="20"/>
  <c r="J1404" i="20"/>
  <c r="P1404" i="20"/>
  <c r="Q1404" i="20"/>
  <c r="R1404" i="20"/>
  <c r="S1404" i="20"/>
  <c r="T1404" i="20"/>
  <c r="U1404" i="20"/>
  <c r="V1404" i="20"/>
  <c r="C1405" i="20"/>
  <c r="G1405" i="20"/>
  <c r="H1405" i="20"/>
  <c r="I1405" i="20"/>
  <c r="J1405" i="20"/>
  <c r="P1405" i="20"/>
  <c r="Q1405" i="20"/>
  <c r="R1405" i="20"/>
  <c r="S1405" i="20"/>
  <c r="T1405" i="20"/>
  <c r="U1405" i="20"/>
  <c r="V1405" i="20"/>
  <c r="C1406" i="20"/>
  <c r="G1406" i="20"/>
  <c r="H1406" i="20"/>
  <c r="I1406" i="20"/>
  <c r="J1406" i="20"/>
  <c r="P1406" i="20"/>
  <c r="Q1406" i="20"/>
  <c r="R1406" i="20"/>
  <c r="S1406" i="20"/>
  <c r="T1406" i="20"/>
  <c r="U1406" i="20"/>
  <c r="V1406" i="20"/>
  <c r="C1407" i="20"/>
  <c r="G1407" i="20"/>
  <c r="H1407" i="20"/>
  <c r="I1407" i="20"/>
  <c r="J1407" i="20"/>
  <c r="P1407" i="20"/>
  <c r="Q1407" i="20"/>
  <c r="R1407" i="20"/>
  <c r="S1407" i="20"/>
  <c r="T1407" i="20"/>
  <c r="U1407" i="20"/>
  <c r="V1407" i="20"/>
  <c r="C1408" i="20"/>
  <c r="G1408" i="20"/>
  <c r="H1408" i="20"/>
  <c r="I1408" i="20"/>
  <c r="J1408" i="20"/>
  <c r="P1408" i="20"/>
  <c r="Q1408" i="20"/>
  <c r="R1408" i="20"/>
  <c r="S1408" i="20"/>
  <c r="T1408" i="20"/>
  <c r="U1408" i="20"/>
  <c r="V1408" i="20"/>
  <c r="C1409" i="20"/>
  <c r="G1409" i="20"/>
  <c r="H1409" i="20"/>
  <c r="I1409" i="20"/>
  <c r="J1409" i="20"/>
  <c r="P1409" i="20"/>
  <c r="Q1409" i="20"/>
  <c r="R1409" i="20"/>
  <c r="S1409" i="20"/>
  <c r="T1409" i="20"/>
  <c r="U1409" i="20"/>
  <c r="V1409" i="20"/>
  <c r="C1410" i="20"/>
  <c r="G1410" i="20"/>
  <c r="H1410" i="20"/>
  <c r="I1410" i="20"/>
  <c r="J1410" i="20"/>
  <c r="P1410" i="20"/>
  <c r="Q1410" i="20"/>
  <c r="R1410" i="20"/>
  <c r="S1410" i="20"/>
  <c r="T1410" i="20"/>
  <c r="U1410" i="20"/>
  <c r="V1410" i="20"/>
  <c r="C1411" i="20"/>
  <c r="G1411" i="20"/>
  <c r="H1411" i="20"/>
  <c r="I1411" i="20"/>
  <c r="J1411" i="20"/>
  <c r="P1411" i="20"/>
  <c r="Q1411" i="20"/>
  <c r="R1411" i="20"/>
  <c r="S1411" i="20"/>
  <c r="T1411" i="20"/>
  <c r="U1411" i="20"/>
  <c r="V1411" i="20"/>
  <c r="C1412" i="20"/>
  <c r="G1412" i="20"/>
  <c r="H1412" i="20"/>
  <c r="I1412" i="20"/>
  <c r="J1412" i="20"/>
  <c r="P1412" i="20"/>
  <c r="Q1412" i="20"/>
  <c r="R1412" i="20"/>
  <c r="S1412" i="20"/>
  <c r="T1412" i="20"/>
  <c r="U1412" i="20"/>
  <c r="V1412" i="20"/>
  <c r="C1413" i="20"/>
  <c r="G1413" i="20"/>
  <c r="H1413" i="20"/>
  <c r="I1413" i="20"/>
  <c r="J1413" i="20"/>
  <c r="P1413" i="20"/>
  <c r="Q1413" i="20"/>
  <c r="R1413" i="20"/>
  <c r="S1413" i="20"/>
  <c r="T1413" i="20"/>
  <c r="U1413" i="20"/>
  <c r="V1413" i="20"/>
  <c r="C1414" i="20"/>
  <c r="G1414" i="20"/>
  <c r="H1414" i="20"/>
  <c r="I1414" i="20"/>
  <c r="J1414" i="20"/>
  <c r="P1414" i="20"/>
  <c r="Q1414" i="20"/>
  <c r="R1414" i="20"/>
  <c r="S1414" i="20"/>
  <c r="T1414" i="20"/>
  <c r="U1414" i="20"/>
  <c r="V1414" i="20"/>
  <c r="C1415" i="20"/>
  <c r="G1415" i="20"/>
  <c r="H1415" i="20"/>
  <c r="I1415" i="20"/>
  <c r="J1415" i="20"/>
  <c r="P1415" i="20"/>
  <c r="Q1415" i="20"/>
  <c r="R1415" i="20"/>
  <c r="S1415" i="20"/>
  <c r="T1415" i="20"/>
  <c r="U1415" i="20"/>
  <c r="V1415" i="20"/>
  <c r="C1416" i="20"/>
  <c r="G1416" i="20"/>
  <c r="H1416" i="20"/>
  <c r="I1416" i="20"/>
  <c r="J1416" i="20"/>
  <c r="P1416" i="20"/>
  <c r="Q1416" i="20"/>
  <c r="R1416" i="20"/>
  <c r="S1416" i="20"/>
  <c r="T1416" i="20"/>
  <c r="U1416" i="20"/>
  <c r="V1416" i="20"/>
  <c r="C1417" i="20"/>
  <c r="G1417" i="20"/>
  <c r="H1417" i="20"/>
  <c r="I1417" i="20"/>
  <c r="J1417" i="20"/>
  <c r="P1417" i="20"/>
  <c r="Q1417" i="20"/>
  <c r="R1417" i="20"/>
  <c r="S1417" i="20"/>
  <c r="T1417" i="20"/>
  <c r="U1417" i="20"/>
  <c r="V1417" i="20"/>
  <c r="C1418" i="20"/>
  <c r="G1418" i="20"/>
  <c r="H1418" i="20"/>
  <c r="I1418" i="20"/>
  <c r="J1418" i="20"/>
  <c r="P1418" i="20"/>
  <c r="Q1418" i="20"/>
  <c r="R1418" i="20"/>
  <c r="S1418" i="20"/>
  <c r="T1418" i="20"/>
  <c r="U1418" i="20"/>
  <c r="V1418" i="20"/>
  <c r="C1419" i="20"/>
  <c r="G1419" i="20"/>
  <c r="H1419" i="20"/>
  <c r="I1419" i="20"/>
  <c r="J1419" i="20"/>
  <c r="P1419" i="20"/>
  <c r="Q1419" i="20"/>
  <c r="R1419" i="20"/>
  <c r="S1419" i="20"/>
  <c r="T1419" i="20"/>
  <c r="U1419" i="20"/>
  <c r="V1419" i="20"/>
  <c r="C1420" i="20"/>
  <c r="G1420" i="20"/>
  <c r="H1420" i="20"/>
  <c r="I1420" i="20"/>
  <c r="J1420" i="20"/>
  <c r="P1420" i="20"/>
  <c r="Q1420" i="20"/>
  <c r="R1420" i="20"/>
  <c r="S1420" i="20"/>
  <c r="T1420" i="20"/>
  <c r="U1420" i="20"/>
  <c r="V1420" i="20"/>
  <c r="C1421" i="20"/>
  <c r="G1421" i="20"/>
  <c r="H1421" i="20"/>
  <c r="I1421" i="20"/>
  <c r="J1421" i="20"/>
  <c r="P1421" i="20"/>
  <c r="Q1421" i="20"/>
  <c r="R1421" i="20"/>
  <c r="S1421" i="20"/>
  <c r="T1421" i="20"/>
  <c r="U1421" i="20"/>
  <c r="V1421" i="20"/>
  <c r="C1422" i="20"/>
  <c r="G1422" i="20"/>
  <c r="H1422" i="20"/>
  <c r="I1422" i="20"/>
  <c r="J1422" i="20"/>
  <c r="P1422" i="20"/>
  <c r="Q1422" i="20"/>
  <c r="R1422" i="20"/>
  <c r="S1422" i="20"/>
  <c r="T1422" i="20"/>
  <c r="U1422" i="20"/>
  <c r="V1422" i="20"/>
  <c r="C1423" i="20"/>
  <c r="G1423" i="20"/>
  <c r="H1423" i="20"/>
  <c r="I1423" i="20"/>
  <c r="J1423" i="20"/>
  <c r="P1423" i="20"/>
  <c r="Q1423" i="20"/>
  <c r="R1423" i="20"/>
  <c r="S1423" i="20"/>
  <c r="T1423" i="20"/>
  <c r="U1423" i="20"/>
  <c r="V1423" i="20"/>
  <c r="C1424" i="20"/>
  <c r="G1424" i="20"/>
  <c r="H1424" i="20"/>
  <c r="I1424" i="20"/>
  <c r="J1424" i="20"/>
  <c r="P1424" i="20"/>
  <c r="Q1424" i="20"/>
  <c r="R1424" i="20"/>
  <c r="S1424" i="20"/>
  <c r="T1424" i="20"/>
  <c r="U1424" i="20"/>
  <c r="V1424" i="20"/>
  <c r="C1425" i="20"/>
  <c r="G1425" i="20"/>
  <c r="H1425" i="20"/>
  <c r="I1425" i="20"/>
  <c r="J1425" i="20"/>
  <c r="P1425" i="20"/>
  <c r="Q1425" i="20"/>
  <c r="R1425" i="20"/>
  <c r="S1425" i="20"/>
  <c r="T1425" i="20"/>
  <c r="U1425" i="20"/>
  <c r="V1425" i="20"/>
  <c r="C1426" i="20"/>
  <c r="G1426" i="20"/>
  <c r="H1426" i="20"/>
  <c r="I1426" i="20"/>
  <c r="J1426" i="20"/>
  <c r="P1426" i="20"/>
  <c r="Q1426" i="20"/>
  <c r="R1426" i="20"/>
  <c r="S1426" i="20"/>
  <c r="T1426" i="20"/>
  <c r="U1426" i="20"/>
  <c r="V1426" i="20"/>
  <c r="C1427" i="20"/>
  <c r="G1427" i="20"/>
  <c r="H1427" i="20"/>
  <c r="I1427" i="20"/>
  <c r="J1427" i="20"/>
  <c r="P1427" i="20"/>
  <c r="Q1427" i="20"/>
  <c r="R1427" i="20"/>
  <c r="S1427" i="20"/>
  <c r="T1427" i="20"/>
  <c r="U1427" i="20"/>
  <c r="V1427" i="20"/>
  <c r="C1428" i="20"/>
  <c r="G1428" i="20"/>
  <c r="H1428" i="20"/>
  <c r="I1428" i="20"/>
  <c r="J1428" i="20"/>
  <c r="P1428" i="20"/>
  <c r="Q1428" i="20"/>
  <c r="R1428" i="20"/>
  <c r="S1428" i="20"/>
  <c r="T1428" i="20"/>
  <c r="U1428" i="20"/>
  <c r="V1428" i="20"/>
  <c r="C1429" i="20"/>
  <c r="G1429" i="20"/>
  <c r="H1429" i="20"/>
  <c r="I1429" i="20"/>
  <c r="J1429" i="20"/>
  <c r="P1429" i="20"/>
  <c r="Q1429" i="20"/>
  <c r="R1429" i="20"/>
  <c r="S1429" i="20"/>
  <c r="T1429" i="20"/>
  <c r="U1429" i="20"/>
  <c r="V1429" i="20"/>
  <c r="C1430" i="20"/>
  <c r="G1430" i="20"/>
  <c r="H1430" i="20"/>
  <c r="I1430" i="20"/>
  <c r="J1430" i="20"/>
  <c r="P1430" i="20"/>
  <c r="Q1430" i="20"/>
  <c r="R1430" i="20"/>
  <c r="S1430" i="20"/>
  <c r="T1430" i="20"/>
  <c r="U1430" i="20"/>
  <c r="V1430" i="20"/>
  <c r="C1431" i="20"/>
  <c r="G1431" i="20"/>
  <c r="H1431" i="20"/>
  <c r="I1431" i="20"/>
  <c r="J1431" i="20"/>
  <c r="P1431" i="20"/>
  <c r="Q1431" i="20"/>
  <c r="R1431" i="20"/>
  <c r="S1431" i="20"/>
  <c r="T1431" i="20"/>
  <c r="U1431" i="20"/>
  <c r="V1431" i="20"/>
  <c r="C1432" i="20"/>
  <c r="G1432" i="20"/>
  <c r="H1432" i="20"/>
  <c r="I1432" i="20"/>
  <c r="J1432" i="20"/>
  <c r="P1432" i="20"/>
  <c r="Q1432" i="20"/>
  <c r="R1432" i="20"/>
  <c r="S1432" i="20"/>
  <c r="T1432" i="20"/>
  <c r="U1432" i="20"/>
  <c r="V1432" i="20"/>
  <c r="C1433" i="20"/>
  <c r="G1433" i="20"/>
  <c r="H1433" i="20"/>
  <c r="I1433" i="20"/>
  <c r="J1433" i="20"/>
  <c r="P1433" i="20"/>
  <c r="Q1433" i="20"/>
  <c r="R1433" i="20"/>
  <c r="S1433" i="20"/>
  <c r="T1433" i="20"/>
  <c r="U1433" i="20"/>
  <c r="V1433" i="20"/>
  <c r="C1434" i="20"/>
  <c r="G1434" i="20"/>
  <c r="H1434" i="20"/>
  <c r="I1434" i="20"/>
  <c r="J1434" i="20"/>
  <c r="P1434" i="20"/>
  <c r="Q1434" i="20"/>
  <c r="R1434" i="20"/>
  <c r="S1434" i="20"/>
  <c r="T1434" i="20"/>
  <c r="U1434" i="20"/>
  <c r="V1434" i="20"/>
  <c r="C1435" i="20"/>
  <c r="G1435" i="20"/>
  <c r="H1435" i="20"/>
  <c r="I1435" i="20"/>
  <c r="J1435" i="20"/>
  <c r="P1435" i="20"/>
  <c r="Q1435" i="20"/>
  <c r="R1435" i="20"/>
  <c r="S1435" i="20"/>
  <c r="T1435" i="20"/>
  <c r="U1435" i="20"/>
  <c r="V1435" i="20"/>
  <c r="C1436" i="20"/>
  <c r="G1436" i="20"/>
  <c r="H1436" i="20"/>
  <c r="I1436" i="20"/>
  <c r="J1436" i="20"/>
  <c r="P1436" i="20"/>
  <c r="Q1436" i="20"/>
  <c r="R1436" i="20"/>
  <c r="S1436" i="20"/>
  <c r="T1436" i="20"/>
  <c r="U1436" i="20"/>
  <c r="V1436" i="20"/>
  <c r="C1437" i="20"/>
  <c r="G1437" i="20"/>
  <c r="H1437" i="20"/>
  <c r="I1437" i="20"/>
  <c r="J1437" i="20"/>
  <c r="P1437" i="20"/>
  <c r="Q1437" i="20"/>
  <c r="R1437" i="20"/>
  <c r="S1437" i="20"/>
  <c r="T1437" i="20"/>
  <c r="U1437" i="20"/>
  <c r="V1437" i="20"/>
  <c r="C1438" i="20"/>
  <c r="G1438" i="20"/>
  <c r="H1438" i="20"/>
  <c r="I1438" i="20"/>
  <c r="J1438" i="20"/>
  <c r="P1438" i="20"/>
  <c r="Q1438" i="20"/>
  <c r="R1438" i="20"/>
  <c r="S1438" i="20"/>
  <c r="T1438" i="20"/>
  <c r="U1438" i="20"/>
  <c r="V1438" i="20"/>
  <c r="C1439" i="20"/>
  <c r="G1439" i="20"/>
  <c r="H1439" i="20"/>
  <c r="I1439" i="20"/>
  <c r="J1439" i="20"/>
  <c r="P1439" i="20"/>
  <c r="Q1439" i="20"/>
  <c r="R1439" i="20"/>
  <c r="S1439" i="20"/>
  <c r="T1439" i="20"/>
  <c r="U1439" i="20"/>
  <c r="V1439" i="20"/>
  <c r="C1440" i="20"/>
  <c r="G1440" i="20"/>
  <c r="H1440" i="20"/>
  <c r="I1440" i="20"/>
  <c r="J1440" i="20"/>
  <c r="P1440" i="20"/>
  <c r="Q1440" i="20"/>
  <c r="R1440" i="20"/>
  <c r="S1440" i="20"/>
  <c r="T1440" i="20"/>
  <c r="U1440" i="20"/>
  <c r="V1440" i="20"/>
  <c r="C1441" i="20"/>
  <c r="G1441" i="20"/>
  <c r="H1441" i="20"/>
  <c r="I1441" i="20"/>
  <c r="J1441" i="20"/>
  <c r="P1441" i="20"/>
  <c r="Q1441" i="20"/>
  <c r="R1441" i="20"/>
  <c r="S1441" i="20"/>
  <c r="T1441" i="20"/>
  <c r="U1441" i="20"/>
  <c r="V1441" i="20"/>
  <c r="C1442" i="20"/>
  <c r="G1442" i="20"/>
  <c r="H1442" i="20"/>
  <c r="I1442" i="20"/>
  <c r="J1442" i="20"/>
  <c r="P1442" i="20"/>
  <c r="Q1442" i="20"/>
  <c r="R1442" i="20"/>
  <c r="S1442" i="20"/>
  <c r="T1442" i="20"/>
  <c r="U1442" i="20"/>
  <c r="V1442" i="20"/>
  <c r="C1443" i="20"/>
  <c r="G1443" i="20"/>
  <c r="H1443" i="20"/>
  <c r="I1443" i="20"/>
  <c r="J1443" i="20"/>
  <c r="P1443" i="20"/>
  <c r="Q1443" i="20"/>
  <c r="R1443" i="20"/>
  <c r="S1443" i="20"/>
  <c r="T1443" i="20"/>
  <c r="U1443" i="20"/>
  <c r="V1443" i="20"/>
  <c r="C1444" i="20"/>
  <c r="G1444" i="20"/>
  <c r="H1444" i="20"/>
  <c r="I1444" i="20"/>
  <c r="J1444" i="20"/>
  <c r="P1444" i="20"/>
  <c r="Q1444" i="20"/>
  <c r="R1444" i="20"/>
  <c r="S1444" i="20"/>
  <c r="T1444" i="20"/>
  <c r="U1444" i="20"/>
  <c r="V1444" i="20"/>
  <c r="C1445" i="20"/>
  <c r="G1445" i="20"/>
  <c r="H1445" i="20"/>
  <c r="I1445" i="20"/>
  <c r="J1445" i="20"/>
  <c r="P1445" i="20"/>
  <c r="Q1445" i="20"/>
  <c r="R1445" i="20"/>
  <c r="S1445" i="20"/>
  <c r="T1445" i="20"/>
  <c r="U1445" i="20"/>
  <c r="V1445" i="20"/>
  <c r="C1446" i="20"/>
  <c r="G1446" i="20"/>
  <c r="H1446" i="20"/>
  <c r="I1446" i="20"/>
  <c r="J1446" i="20"/>
  <c r="P1446" i="20"/>
  <c r="Q1446" i="20"/>
  <c r="R1446" i="20"/>
  <c r="S1446" i="20"/>
  <c r="T1446" i="20"/>
  <c r="U1446" i="20"/>
  <c r="V1446" i="20"/>
  <c r="C1447" i="20"/>
  <c r="G1447" i="20"/>
  <c r="H1447" i="20"/>
  <c r="I1447" i="20"/>
  <c r="J1447" i="20"/>
  <c r="P1447" i="20"/>
  <c r="Q1447" i="20"/>
  <c r="R1447" i="20"/>
  <c r="S1447" i="20"/>
  <c r="T1447" i="20"/>
  <c r="U1447" i="20"/>
  <c r="V1447" i="20"/>
  <c r="C1448" i="20"/>
  <c r="G1448" i="20"/>
  <c r="H1448" i="20"/>
  <c r="I1448" i="20"/>
  <c r="J1448" i="20"/>
  <c r="P1448" i="20"/>
  <c r="Q1448" i="20"/>
  <c r="R1448" i="20"/>
  <c r="S1448" i="20"/>
  <c r="T1448" i="20"/>
  <c r="U1448" i="20"/>
  <c r="V1448" i="20"/>
  <c r="C1449" i="20"/>
  <c r="G1449" i="20"/>
  <c r="H1449" i="20"/>
  <c r="I1449" i="20"/>
  <c r="J1449" i="20"/>
  <c r="P1449" i="20"/>
  <c r="Q1449" i="20"/>
  <c r="R1449" i="20"/>
  <c r="S1449" i="20"/>
  <c r="T1449" i="20"/>
  <c r="U1449" i="20"/>
  <c r="V1449" i="20"/>
  <c r="C1450" i="20"/>
  <c r="G1450" i="20"/>
  <c r="H1450" i="20"/>
  <c r="I1450" i="20"/>
  <c r="J1450" i="20"/>
  <c r="P1450" i="20"/>
  <c r="Q1450" i="20"/>
  <c r="R1450" i="20"/>
  <c r="S1450" i="20"/>
  <c r="T1450" i="20"/>
  <c r="U1450" i="20"/>
  <c r="V1450" i="20"/>
  <c r="C1451" i="20"/>
  <c r="G1451" i="20"/>
  <c r="H1451" i="20"/>
  <c r="I1451" i="20"/>
  <c r="J1451" i="20"/>
  <c r="P1451" i="20"/>
  <c r="Q1451" i="20"/>
  <c r="R1451" i="20"/>
  <c r="S1451" i="20"/>
  <c r="T1451" i="20"/>
  <c r="U1451" i="20"/>
  <c r="V1451" i="20"/>
  <c r="C1452" i="20"/>
  <c r="G1452" i="20"/>
  <c r="H1452" i="20"/>
  <c r="I1452" i="20"/>
  <c r="J1452" i="20"/>
  <c r="P1452" i="20"/>
  <c r="Q1452" i="20"/>
  <c r="R1452" i="20"/>
  <c r="S1452" i="20"/>
  <c r="T1452" i="20"/>
  <c r="U1452" i="20"/>
  <c r="V1452" i="20"/>
  <c r="C1453" i="20"/>
  <c r="G1453" i="20"/>
  <c r="H1453" i="20"/>
  <c r="I1453" i="20"/>
  <c r="J1453" i="20"/>
  <c r="P1453" i="20"/>
  <c r="Q1453" i="20"/>
  <c r="R1453" i="20"/>
  <c r="S1453" i="20"/>
  <c r="T1453" i="20"/>
  <c r="U1453" i="20"/>
  <c r="V1453" i="20"/>
  <c r="C1454" i="20"/>
  <c r="G1454" i="20"/>
  <c r="H1454" i="20"/>
  <c r="I1454" i="20"/>
  <c r="J1454" i="20"/>
  <c r="P1454" i="20"/>
  <c r="Q1454" i="20"/>
  <c r="R1454" i="20"/>
  <c r="S1454" i="20"/>
  <c r="T1454" i="20"/>
  <c r="U1454" i="20"/>
  <c r="V1454" i="20"/>
  <c r="C1455" i="20"/>
  <c r="G1455" i="20"/>
  <c r="H1455" i="20"/>
  <c r="I1455" i="20"/>
  <c r="J1455" i="20"/>
  <c r="P1455" i="20"/>
  <c r="Q1455" i="20"/>
  <c r="R1455" i="20"/>
  <c r="S1455" i="20"/>
  <c r="T1455" i="20"/>
  <c r="U1455" i="20"/>
  <c r="V1455" i="20"/>
  <c r="C1456" i="20"/>
  <c r="G1456" i="20"/>
  <c r="H1456" i="20"/>
  <c r="I1456" i="20"/>
  <c r="J1456" i="20"/>
  <c r="P1456" i="20"/>
  <c r="Q1456" i="20"/>
  <c r="R1456" i="20"/>
  <c r="S1456" i="20"/>
  <c r="T1456" i="20"/>
  <c r="U1456" i="20"/>
  <c r="V1456" i="20"/>
  <c r="C1457" i="20"/>
  <c r="G1457" i="20"/>
  <c r="H1457" i="20"/>
  <c r="I1457" i="20"/>
  <c r="J1457" i="20"/>
  <c r="P1457" i="20"/>
  <c r="Q1457" i="20"/>
  <c r="R1457" i="20"/>
  <c r="S1457" i="20"/>
  <c r="T1457" i="20"/>
  <c r="U1457" i="20"/>
  <c r="V1457" i="20"/>
  <c r="C1458" i="20"/>
  <c r="G1458" i="20"/>
  <c r="H1458" i="20"/>
  <c r="I1458" i="20"/>
  <c r="J1458" i="20"/>
  <c r="P1458" i="20"/>
  <c r="Q1458" i="20"/>
  <c r="R1458" i="20"/>
  <c r="S1458" i="20"/>
  <c r="T1458" i="20"/>
  <c r="U1458" i="20"/>
  <c r="V1458" i="20"/>
  <c r="C1459" i="20"/>
  <c r="G1459" i="20"/>
  <c r="H1459" i="20"/>
  <c r="I1459" i="20"/>
  <c r="J1459" i="20"/>
  <c r="P1459" i="20"/>
  <c r="Q1459" i="20"/>
  <c r="R1459" i="20"/>
  <c r="S1459" i="20"/>
  <c r="T1459" i="20"/>
  <c r="U1459" i="20"/>
  <c r="V1459" i="20"/>
  <c r="C1460" i="20"/>
  <c r="G1460" i="20"/>
  <c r="H1460" i="20"/>
  <c r="I1460" i="20"/>
  <c r="J1460" i="20"/>
  <c r="P1460" i="20"/>
  <c r="Q1460" i="20"/>
  <c r="R1460" i="20"/>
  <c r="S1460" i="20"/>
  <c r="T1460" i="20"/>
  <c r="U1460" i="20"/>
  <c r="V1460" i="20"/>
  <c r="C1461" i="20"/>
  <c r="G1461" i="20"/>
  <c r="H1461" i="20"/>
  <c r="I1461" i="20"/>
  <c r="J1461" i="20"/>
  <c r="P1461" i="20"/>
  <c r="Q1461" i="20"/>
  <c r="R1461" i="20"/>
  <c r="S1461" i="20"/>
  <c r="T1461" i="20"/>
  <c r="U1461" i="20"/>
  <c r="V1461" i="20"/>
  <c r="C1462" i="20"/>
  <c r="G1462" i="20"/>
  <c r="H1462" i="20"/>
  <c r="I1462" i="20"/>
  <c r="J1462" i="20"/>
  <c r="P1462" i="20"/>
  <c r="Q1462" i="20"/>
  <c r="R1462" i="20"/>
  <c r="S1462" i="20"/>
  <c r="T1462" i="20"/>
  <c r="U1462" i="20"/>
  <c r="V1462" i="20"/>
  <c r="C1463" i="20"/>
  <c r="G1463" i="20"/>
  <c r="H1463" i="20"/>
  <c r="I1463" i="20"/>
  <c r="J1463" i="20"/>
  <c r="P1463" i="20"/>
  <c r="Q1463" i="20"/>
  <c r="R1463" i="20"/>
  <c r="S1463" i="20"/>
  <c r="T1463" i="20"/>
  <c r="U1463" i="20"/>
  <c r="V1463" i="20"/>
  <c r="C1464" i="20"/>
  <c r="G1464" i="20"/>
  <c r="H1464" i="20"/>
  <c r="I1464" i="20"/>
  <c r="J1464" i="20"/>
  <c r="P1464" i="20"/>
  <c r="Q1464" i="20"/>
  <c r="R1464" i="20"/>
  <c r="S1464" i="20"/>
  <c r="T1464" i="20"/>
  <c r="U1464" i="20"/>
  <c r="V1464" i="20"/>
  <c r="C1465" i="20"/>
  <c r="G1465" i="20"/>
  <c r="H1465" i="20"/>
  <c r="I1465" i="20"/>
  <c r="J1465" i="20"/>
  <c r="P1465" i="20"/>
  <c r="Q1465" i="20"/>
  <c r="R1465" i="20"/>
  <c r="S1465" i="20"/>
  <c r="T1465" i="20"/>
  <c r="U1465" i="20"/>
  <c r="V1465" i="20"/>
  <c r="C1466" i="20"/>
  <c r="G1466" i="20"/>
  <c r="H1466" i="20"/>
  <c r="I1466" i="20"/>
  <c r="J1466" i="20"/>
  <c r="P1466" i="20"/>
  <c r="Q1466" i="20"/>
  <c r="R1466" i="20"/>
  <c r="S1466" i="20"/>
  <c r="T1466" i="20"/>
  <c r="U1466" i="20"/>
  <c r="V1466" i="20"/>
  <c r="C1467" i="20"/>
  <c r="G1467" i="20"/>
  <c r="H1467" i="20"/>
  <c r="I1467" i="20"/>
  <c r="J1467" i="20"/>
  <c r="P1467" i="20"/>
  <c r="Q1467" i="20"/>
  <c r="R1467" i="20"/>
  <c r="S1467" i="20"/>
  <c r="T1467" i="20"/>
  <c r="U1467" i="20"/>
  <c r="V1467" i="20"/>
  <c r="C1468" i="20"/>
  <c r="G1468" i="20"/>
  <c r="H1468" i="20"/>
  <c r="I1468" i="20"/>
  <c r="J1468" i="20"/>
  <c r="P1468" i="20"/>
  <c r="Q1468" i="20"/>
  <c r="R1468" i="20"/>
  <c r="S1468" i="20"/>
  <c r="T1468" i="20"/>
  <c r="U1468" i="20"/>
  <c r="V1468" i="20"/>
  <c r="C1469" i="20"/>
  <c r="G1469" i="20"/>
  <c r="H1469" i="20"/>
  <c r="I1469" i="20"/>
  <c r="J1469" i="20"/>
  <c r="P1469" i="20"/>
  <c r="Q1469" i="20"/>
  <c r="R1469" i="20"/>
  <c r="S1469" i="20"/>
  <c r="T1469" i="20"/>
  <c r="U1469" i="20"/>
  <c r="V1469" i="20"/>
  <c r="C1470" i="20"/>
  <c r="G1470" i="20"/>
  <c r="H1470" i="20"/>
  <c r="I1470" i="20"/>
  <c r="J1470" i="20"/>
  <c r="P1470" i="20"/>
  <c r="Q1470" i="20"/>
  <c r="R1470" i="20"/>
  <c r="S1470" i="20"/>
  <c r="T1470" i="20"/>
  <c r="U1470" i="20"/>
  <c r="V1470" i="20"/>
  <c r="C1471" i="20"/>
  <c r="G1471" i="20"/>
  <c r="H1471" i="20"/>
  <c r="I1471" i="20"/>
  <c r="J1471" i="20"/>
  <c r="P1471" i="20"/>
  <c r="Q1471" i="20"/>
  <c r="R1471" i="20"/>
  <c r="S1471" i="20"/>
  <c r="T1471" i="20"/>
  <c r="U1471" i="20"/>
  <c r="V1471" i="20"/>
  <c r="C1472" i="20"/>
  <c r="G1472" i="20"/>
  <c r="H1472" i="20"/>
  <c r="I1472" i="20"/>
  <c r="J1472" i="20"/>
  <c r="P1472" i="20"/>
  <c r="Q1472" i="20"/>
  <c r="R1472" i="20"/>
  <c r="S1472" i="20"/>
  <c r="T1472" i="20"/>
  <c r="U1472" i="20"/>
  <c r="V1472" i="20"/>
  <c r="C1473" i="20"/>
  <c r="G1473" i="20"/>
  <c r="H1473" i="20"/>
  <c r="I1473" i="20"/>
  <c r="J1473" i="20"/>
  <c r="P1473" i="20"/>
  <c r="Q1473" i="20"/>
  <c r="R1473" i="20"/>
  <c r="S1473" i="20"/>
  <c r="T1473" i="20"/>
  <c r="U1473" i="20"/>
  <c r="V1473" i="20"/>
  <c r="C1474" i="20"/>
  <c r="G1474" i="20"/>
  <c r="H1474" i="20"/>
  <c r="I1474" i="20"/>
  <c r="J1474" i="20"/>
  <c r="P1474" i="20"/>
  <c r="Q1474" i="20"/>
  <c r="R1474" i="20"/>
  <c r="S1474" i="20"/>
  <c r="T1474" i="20"/>
  <c r="U1474" i="20"/>
  <c r="V1474" i="20"/>
  <c r="C1475" i="20"/>
  <c r="G1475" i="20"/>
  <c r="H1475" i="20"/>
  <c r="I1475" i="20"/>
  <c r="J1475" i="20"/>
  <c r="P1475" i="20"/>
  <c r="Q1475" i="20"/>
  <c r="R1475" i="20"/>
  <c r="S1475" i="20"/>
  <c r="T1475" i="20"/>
  <c r="U1475" i="20"/>
  <c r="V1475" i="20"/>
  <c r="C1476" i="20"/>
  <c r="G1476" i="20"/>
  <c r="H1476" i="20"/>
  <c r="I1476" i="20"/>
  <c r="J1476" i="20"/>
  <c r="P1476" i="20"/>
  <c r="Q1476" i="20"/>
  <c r="R1476" i="20"/>
  <c r="S1476" i="20"/>
  <c r="T1476" i="20"/>
  <c r="U1476" i="20"/>
  <c r="V1476" i="20"/>
  <c r="C1477" i="20"/>
  <c r="G1477" i="20"/>
  <c r="H1477" i="20"/>
  <c r="I1477" i="20"/>
  <c r="J1477" i="20"/>
  <c r="P1477" i="20"/>
  <c r="Q1477" i="20"/>
  <c r="R1477" i="20"/>
  <c r="S1477" i="20"/>
  <c r="T1477" i="20"/>
  <c r="U1477" i="20"/>
  <c r="V1477" i="20"/>
  <c r="C1478" i="20"/>
  <c r="G1478" i="20"/>
  <c r="H1478" i="20"/>
  <c r="I1478" i="20"/>
  <c r="J1478" i="20"/>
  <c r="P1478" i="20"/>
  <c r="Q1478" i="20"/>
  <c r="R1478" i="20"/>
  <c r="S1478" i="20"/>
  <c r="T1478" i="20"/>
  <c r="U1478" i="20"/>
  <c r="V1478" i="20"/>
  <c r="C1479" i="20"/>
  <c r="G1479" i="20"/>
  <c r="H1479" i="20"/>
  <c r="I1479" i="20"/>
  <c r="J1479" i="20"/>
  <c r="P1479" i="20"/>
  <c r="Q1479" i="20"/>
  <c r="R1479" i="20"/>
  <c r="S1479" i="20"/>
  <c r="T1479" i="20"/>
  <c r="U1479" i="20"/>
  <c r="V1479" i="20"/>
  <c r="C1480" i="20"/>
  <c r="G1480" i="20"/>
  <c r="H1480" i="20"/>
  <c r="I1480" i="20"/>
  <c r="J1480" i="20"/>
  <c r="P1480" i="20"/>
  <c r="Q1480" i="20"/>
  <c r="R1480" i="20"/>
  <c r="S1480" i="20"/>
  <c r="T1480" i="20"/>
  <c r="U1480" i="20"/>
  <c r="V1480" i="20"/>
  <c r="C1481" i="20"/>
  <c r="G1481" i="20"/>
  <c r="H1481" i="20"/>
  <c r="I1481" i="20"/>
  <c r="J1481" i="20"/>
  <c r="P1481" i="20"/>
  <c r="Q1481" i="20"/>
  <c r="R1481" i="20"/>
  <c r="S1481" i="20"/>
  <c r="T1481" i="20"/>
  <c r="U1481" i="20"/>
  <c r="V1481" i="20"/>
  <c r="C1482" i="20"/>
  <c r="G1482" i="20"/>
  <c r="H1482" i="20"/>
  <c r="I1482" i="20"/>
  <c r="J1482" i="20"/>
  <c r="P1482" i="20"/>
  <c r="Q1482" i="20"/>
  <c r="R1482" i="20"/>
  <c r="S1482" i="20"/>
  <c r="T1482" i="20"/>
  <c r="U1482" i="20"/>
  <c r="V1482" i="20"/>
  <c r="C1483" i="20"/>
  <c r="G1483" i="20"/>
  <c r="H1483" i="20"/>
  <c r="I1483" i="20"/>
  <c r="J1483" i="20"/>
  <c r="P1483" i="20"/>
  <c r="Q1483" i="20"/>
  <c r="R1483" i="20"/>
  <c r="S1483" i="20"/>
  <c r="T1483" i="20"/>
  <c r="U1483" i="20"/>
  <c r="V1483" i="20"/>
  <c r="C1484" i="20"/>
  <c r="G1484" i="20"/>
  <c r="H1484" i="20"/>
  <c r="I1484" i="20"/>
  <c r="J1484" i="20"/>
  <c r="P1484" i="20"/>
  <c r="Q1484" i="20"/>
  <c r="R1484" i="20"/>
  <c r="S1484" i="20"/>
  <c r="T1484" i="20"/>
  <c r="U1484" i="20"/>
  <c r="V1484" i="20"/>
  <c r="C1485" i="20"/>
  <c r="G1485" i="20"/>
  <c r="H1485" i="20"/>
  <c r="I1485" i="20"/>
  <c r="J1485" i="20"/>
  <c r="P1485" i="20"/>
  <c r="Q1485" i="20"/>
  <c r="R1485" i="20"/>
  <c r="S1485" i="20"/>
  <c r="T1485" i="20"/>
  <c r="U1485" i="20"/>
  <c r="V1485" i="20"/>
  <c r="C1486" i="20"/>
  <c r="G1486" i="20"/>
  <c r="H1486" i="20"/>
  <c r="I1486" i="20"/>
  <c r="J1486" i="20"/>
  <c r="P1486" i="20"/>
  <c r="Q1486" i="20"/>
  <c r="R1486" i="20"/>
  <c r="S1486" i="20"/>
  <c r="T1486" i="20"/>
  <c r="U1486" i="20"/>
  <c r="V1486" i="20"/>
  <c r="C1487" i="20"/>
  <c r="G1487" i="20"/>
  <c r="H1487" i="20"/>
  <c r="I1487" i="20"/>
  <c r="J1487" i="20"/>
  <c r="P1487" i="20"/>
  <c r="Q1487" i="20"/>
  <c r="R1487" i="20"/>
  <c r="S1487" i="20"/>
  <c r="T1487" i="20"/>
  <c r="U1487" i="20"/>
  <c r="V1487" i="20"/>
  <c r="C1488" i="20"/>
  <c r="G1488" i="20"/>
  <c r="H1488" i="20"/>
  <c r="I1488" i="20"/>
  <c r="J1488" i="20"/>
  <c r="P1488" i="20"/>
  <c r="Q1488" i="20"/>
  <c r="R1488" i="20"/>
  <c r="S1488" i="20"/>
  <c r="T1488" i="20"/>
  <c r="U1488" i="20"/>
  <c r="V1488" i="20"/>
  <c r="C1489" i="20"/>
  <c r="G1489" i="20"/>
  <c r="H1489" i="20"/>
  <c r="I1489" i="20"/>
  <c r="J1489" i="20"/>
  <c r="P1489" i="20"/>
  <c r="Q1489" i="20"/>
  <c r="R1489" i="20"/>
  <c r="S1489" i="20"/>
  <c r="T1489" i="20"/>
  <c r="U1489" i="20"/>
  <c r="V1489" i="20"/>
  <c r="C1490" i="20"/>
  <c r="G1490" i="20"/>
  <c r="H1490" i="20"/>
  <c r="I1490" i="20"/>
  <c r="J1490" i="20"/>
  <c r="P1490" i="20"/>
  <c r="Q1490" i="20"/>
  <c r="R1490" i="20"/>
  <c r="S1490" i="20"/>
  <c r="T1490" i="20"/>
  <c r="U1490" i="20"/>
  <c r="V1490" i="20"/>
  <c r="C1491" i="20"/>
  <c r="G1491" i="20"/>
  <c r="H1491" i="20"/>
  <c r="I1491" i="20"/>
  <c r="J1491" i="20"/>
  <c r="P1491" i="20"/>
  <c r="Q1491" i="20"/>
  <c r="R1491" i="20"/>
  <c r="S1491" i="20"/>
  <c r="T1491" i="20"/>
  <c r="U1491" i="20"/>
  <c r="V1491" i="20"/>
  <c r="C1492" i="20"/>
  <c r="G1492" i="20"/>
  <c r="H1492" i="20"/>
  <c r="I1492" i="20"/>
  <c r="J1492" i="20"/>
  <c r="P1492" i="20"/>
  <c r="Q1492" i="20"/>
  <c r="R1492" i="20"/>
  <c r="S1492" i="20"/>
  <c r="T1492" i="20"/>
  <c r="U1492" i="20"/>
  <c r="V1492" i="20"/>
  <c r="C1493" i="20"/>
  <c r="G1493" i="20"/>
  <c r="H1493" i="20"/>
  <c r="I1493" i="20"/>
  <c r="J1493" i="20"/>
  <c r="P1493" i="20"/>
  <c r="Q1493" i="20"/>
  <c r="R1493" i="20"/>
  <c r="S1493" i="20"/>
  <c r="T1493" i="20"/>
  <c r="U1493" i="20"/>
  <c r="V1493" i="20"/>
  <c r="C1494" i="20"/>
  <c r="G1494" i="20"/>
  <c r="H1494" i="20"/>
  <c r="I1494" i="20"/>
  <c r="J1494" i="20"/>
  <c r="P1494" i="20"/>
  <c r="Q1494" i="20"/>
  <c r="R1494" i="20"/>
  <c r="S1494" i="20"/>
  <c r="T1494" i="20"/>
  <c r="U1494" i="20"/>
  <c r="V1494" i="20"/>
  <c r="C1495" i="20"/>
  <c r="G1495" i="20"/>
  <c r="H1495" i="20"/>
  <c r="I1495" i="20"/>
  <c r="J1495" i="20"/>
  <c r="P1495" i="20"/>
  <c r="Q1495" i="20"/>
  <c r="R1495" i="20"/>
  <c r="S1495" i="20"/>
  <c r="T1495" i="20"/>
  <c r="U1495" i="20"/>
  <c r="V1495" i="20"/>
  <c r="C1496" i="20"/>
  <c r="G1496" i="20"/>
  <c r="H1496" i="20"/>
  <c r="I1496" i="20"/>
  <c r="J1496" i="20"/>
  <c r="P1496" i="20"/>
  <c r="Q1496" i="20"/>
  <c r="R1496" i="20"/>
  <c r="S1496" i="20"/>
  <c r="T1496" i="20"/>
  <c r="U1496" i="20"/>
  <c r="V1496" i="20"/>
  <c r="C1497" i="20"/>
  <c r="G1497" i="20"/>
  <c r="H1497" i="20"/>
  <c r="I1497" i="20"/>
  <c r="J1497" i="20"/>
  <c r="P1497" i="20"/>
  <c r="Q1497" i="20"/>
  <c r="R1497" i="20"/>
  <c r="S1497" i="20"/>
  <c r="T1497" i="20"/>
  <c r="U1497" i="20"/>
  <c r="V1497" i="20"/>
  <c r="C1498" i="20"/>
  <c r="G1498" i="20"/>
  <c r="H1498" i="20"/>
  <c r="I1498" i="20"/>
  <c r="J1498" i="20"/>
  <c r="P1498" i="20"/>
  <c r="Q1498" i="20"/>
  <c r="R1498" i="20"/>
  <c r="S1498" i="20"/>
  <c r="T1498" i="20"/>
  <c r="U1498" i="20"/>
  <c r="V1498" i="20"/>
  <c r="C1499" i="20"/>
  <c r="G1499" i="20"/>
  <c r="H1499" i="20"/>
  <c r="I1499" i="20"/>
  <c r="J1499" i="20"/>
  <c r="P1499" i="20"/>
  <c r="Q1499" i="20"/>
  <c r="R1499" i="20"/>
  <c r="S1499" i="20"/>
  <c r="T1499" i="20"/>
  <c r="U1499" i="20"/>
  <c r="V1499" i="20"/>
  <c r="C1500" i="20"/>
  <c r="G1500" i="20"/>
  <c r="H1500" i="20"/>
  <c r="I1500" i="20"/>
  <c r="J1500" i="20"/>
  <c r="P1500" i="20"/>
  <c r="Q1500" i="20"/>
  <c r="R1500" i="20"/>
  <c r="S1500" i="20"/>
  <c r="T1500" i="20"/>
  <c r="U1500" i="20"/>
  <c r="V1500" i="20"/>
  <c r="C1501" i="20"/>
  <c r="G1501" i="20"/>
  <c r="H1501" i="20"/>
  <c r="I1501" i="20"/>
  <c r="J1501" i="20"/>
  <c r="P1501" i="20"/>
  <c r="Q1501" i="20"/>
  <c r="R1501" i="20"/>
  <c r="S1501" i="20"/>
  <c r="T1501" i="20"/>
  <c r="U1501" i="20"/>
  <c r="V1501" i="20"/>
  <c r="C1502" i="20"/>
  <c r="G1502" i="20"/>
  <c r="H1502" i="20"/>
  <c r="I1502" i="20"/>
  <c r="J1502" i="20"/>
  <c r="P1502" i="20"/>
  <c r="Q1502" i="20"/>
  <c r="R1502" i="20"/>
  <c r="S1502" i="20"/>
  <c r="T1502" i="20"/>
  <c r="U1502" i="20"/>
  <c r="V1502" i="20"/>
  <c r="C1503" i="20"/>
  <c r="G1503" i="20"/>
  <c r="H1503" i="20"/>
  <c r="I1503" i="20"/>
  <c r="J1503" i="20"/>
  <c r="P1503" i="20"/>
  <c r="Q1503" i="20"/>
  <c r="R1503" i="20"/>
  <c r="S1503" i="20"/>
  <c r="T1503" i="20"/>
  <c r="U1503" i="20"/>
  <c r="V1503" i="20"/>
  <c r="C1504" i="20"/>
  <c r="G1504" i="20"/>
  <c r="H1504" i="20"/>
  <c r="I1504" i="20"/>
  <c r="J1504" i="20"/>
  <c r="P1504" i="20"/>
  <c r="Q1504" i="20"/>
  <c r="R1504" i="20"/>
  <c r="S1504" i="20"/>
  <c r="T1504" i="20"/>
  <c r="U1504" i="20"/>
  <c r="V1504" i="20"/>
  <c r="C1505" i="20"/>
  <c r="G1505" i="20"/>
  <c r="H1505" i="20"/>
  <c r="I1505" i="20"/>
  <c r="J1505" i="20"/>
  <c r="P1505" i="20"/>
  <c r="Q1505" i="20"/>
  <c r="R1505" i="20"/>
  <c r="S1505" i="20"/>
  <c r="T1505" i="20"/>
  <c r="U1505" i="20"/>
  <c r="V1505" i="20"/>
  <c r="C1506" i="20"/>
  <c r="G1506" i="20"/>
  <c r="H1506" i="20"/>
  <c r="I1506" i="20"/>
  <c r="J1506" i="20"/>
  <c r="P1506" i="20"/>
  <c r="Q1506" i="20"/>
  <c r="R1506" i="20"/>
  <c r="S1506" i="20"/>
  <c r="T1506" i="20"/>
  <c r="U1506" i="20"/>
  <c r="V1506" i="20"/>
  <c r="C1507" i="20"/>
  <c r="G1507" i="20"/>
  <c r="H1507" i="20"/>
  <c r="I1507" i="20"/>
  <c r="J1507" i="20"/>
  <c r="P1507" i="20"/>
  <c r="Q1507" i="20"/>
  <c r="R1507" i="20"/>
  <c r="S1507" i="20"/>
  <c r="T1507" i="20"/>
  <c r="U1507" i="20"/>
  <c r="V1507" i="20"/>
  <c r="C1508" i="20"/>
  <c r="G1508" i="20"/>
  <c r="H1508" i="20"/>
  <c r="I1508" i="20"/>
  <c r="J1508" i="20"/>
  <c r="P1508" i="20"/>
  <c r="Q1508" i="20"/>
  <c r="R1508" i="20"/>
  <c r="S1508" i="20"/>
  <c r="T1508" i="20"/>
  <c r="U1508" i="20"/>
  <c r="V1508" i="20"/>
  <c r="C1509" i="20"/>
  <c r="G1509" i="20"/>
  <c r="H1509" i="20"/>
  <c r="I1509" i="20"/>
  <c r="J1509" i="20"/>
  <c r="P1509" i="20"/>
  <c r="Q1509" i="20"/>
  <c r="R1509" i="20"/>
  <c r="S1509" i="20"/>
  <c r="T1509" i="20"/>
  <c r="U1509" i="20"/>
  <c r="V1509" i="20"/>
  <c r="C1510" i="20"/>
  <c r="G1510" i="20"/>
  <c r="H1510" i="20"/>
  <c r="I1510" i="20"/>
  <c r="J1510" i="20"/>
  <c r="P1510" i="20"/>
  <c r="Q1510" i="20"/>
  <c r="R1510" i="20"/>
  <c r="S1510" i="20"/>
  <c r="T1510" i="20"/>
  <c r="U1510" i="20"/>
  <c r="V1510" i="20"/>
  <c r="C1511" i="20"/>
  <c r="G1511" i="20"/>
  <c r="H1511" i="20"/>
  <c r="I1511" i="20"/>
  <c r="J1511" i="20"/>
  <c r="P1511" i="20"/>
  <c r="Q1511" i="20"/>
  <c r="R1511" i="20"/>
  <c r="S1511" i="20"/>
  <c r="T1511" i="20"/>
  <c r="U1511" i="20"/>
  <c r="V1511" i="20"/>
  <c r="C1512" i="20"/>
  <c r="G1512" i="20"/>
  <c r="H1512" i="20"/>
  <c r="I1512" i="20"/>
  <c r="J1512" i="20"/>
  <c r="P1512" i="20"/>
  <c r="Q1512" i="20"/>
  <c r="R1512" i="20"/>
  <c r="S1512" i="20"/>
  <c r="T1512" i="20"/>
  <c r="U1512" i="20"/>
  <c r="V1512" i="20"/>
  <c r="C1513" i="20"/>
  <c r="G1513" i="20"/>
  <c r="H1513" i="20"/>
  <c r="I1513" i="20"/>
  <c r="J1513" i="20"/>
  <c r="P1513" i="20"/>
  <c r="Q1513" i="20"/>
  <c r="R1513" i="20"/>
  <c r="S1513" i="20"/>
  <c r="T1513" i="20"/>
  <c r="U1513" i="20"/>
  <c r="V1513" i="20"/>
  <c r="C1514" i="20"/>
  <c r="G1514" i="20"/>
  <c r="H1514" i="20"/>
  <c r="I1514" i="20"/>
  <c r="J1514" i="20"/>
  <c r="P1514" i="20"/>
  <c r="Q1514" i="20"/>
  <c r="R1514" i="20"/>
  <c r="S1514" i="20"/>
  <c r="T1514" i="20"/>
  <c r="U1514" i="20"/>
  <c r="V1514" i="20"/>
  <c r="C1515" i="20"/>
  <c r="G1515" i="20"/>
  <c r="H1515" i="20"/>
  <c r="I1515" i="20"/>
  <c r="J1515" i="20"/>
  <c r="P1515" i="20"/>
  <c r="Q1515" i="20"/>
  <c r="R1515" i="20"/>
  <c r="S1515" i="20"/>
  <c r="T1515" i="20"/>
  <c r="U1515" i="20"/>
  <c r="V1515" i="20"/>
  <c r="C1516" i="20"/>
  <c r="G1516" i="20"/>
  <c r="H1516" i="20"/>
  <c r="I1516" i="20"/>
  <c r="J1516" i="20"/>
  <c r="P1516" i="20"/>
  <c r="Q1516" i="20"/>
  <c r="R1516" i="20"/>
  <c r="S1516" i="20"/>
  <c r="T1516" i="20"/>
  <c r="U1516" i="20"/>
  <c r="V1516" i="20"/>
  <c r="C1517" i="20"/>
  <c r="G1517" i="20"/>
  <c r="H1517" i="20"/>
  <c r="I1517" i="20"/>
  <c r="J1517" i="20"/>
  <c r="P1517" i="20"/>
  <c r="Q1517" i="20"/>
  <c r="R1517" i="20"/>
  <c r="S1517" i="20"/>
  <c r="T1517" i="20"/>
  <c r="U1517" i="20"/>
  <c r="V1517" i="20"/>
  <c r="C1518" i="20"/>
  <c r="G1518" i="20"/>
  <c r="H1518" i="20"/>
  <c r="I1518" i="20"/>
  <c r="J1518" i="20"/>
  <c r="P1518" i="20"/>
  <c r="Q1518" i="20"/>
  <c r="R1518" i="20"/>
  <c r="S1518" i="20"/>
  <c r="T1518" i="20"/>
  <c r="U1518" i="20"/>
  <c r="V1518" i="20"/>
  <c r="C1519" i="20"/>
  <c r="G1519" i="20"/>
  <c r="H1519" i="20"/>
  <c r="I1519" i="20"/>
  <c r="J1519" i="20"/>
  <c r="P1519" i="20"/>
  <c r="Q1519" i="20"/>
  <c r="R1519" i="20"/>
  <c r="S1519" i="20"/>
  <c r="T1519" i="20"/>
  <c r="U1519" i="20"/>
  <c r="V1519" i="20"/>
  <c r="C1520" i="20"/>
  <c r="G1520" i="20"/>
  <c r="H1520" i="20"/>
  <c r="I1520" i="20"/>
  <c r="J1520" i="20"/>
  <c r="P1520" i="20"/>
  <c r="Q1520" i="20"/>
  <c r="R1520" i="20"/>
  <c r="S1520" i="20"/>
  <c r="T1520" i="20"/>
  <c r="U1520" i="20"/>
  <c r="V1520" i="20"/>
  <c r="C1521" i="20"/>
  <c r="G1521" i="20"/>
  <c r="H1521" i="20"/>
  <c r="I1521" i="20"/>
  <c r="J1521" i="20"/>
  <c r="P1521" i="20"/>
  <c r="Q1521" i="20"/>
  <c r="R1521" i="20"/>
  <c r="S1521" i="20"/>
  <c r="T1521" i="20"/>
  <c r="U1521" i="20"/>
  <c r="V1521" i="20"/>
  <c r="C1522" i="20"/>
  <c r="G1522" i="20"/>
  <c r="H1522" i="20"/>
  <c r="I1522" i="20"/>
  <c r="J1522" i="20"/>
  <c r="P1522" i="20"/>
  <c r="Q1522" i="20"/>
  <c r="R1522" i="20"/>
  <c r="S1522" i="20"/>
  <c r="T1522" i="20"/>
  <c r="U1522" i="20"/>
  <c r="V1522" i="20"/>
  <c r="C1523" i="20"/>
  <c r="G1523" i="20"/>
  <c r="H1523" i="20"/>
  <c r="I1523" i="20"/>
  <c r="J1523" i="20"/>
  <c r="P1523" i="20"/>
  <c r="Q1523" i="20"/>
  <c r="R1523" i="20"/>
  <c r="S1523" i="20"/>
  <c r="T1523" i="20"/>
  <c r="U1523" i="20"/>
  <c r="V1523" i="20"/>
  <c r="C1524" i="20"/>
  <c r="G1524" i="20"/>
  <c r="H1524" i="20"/>
  <c r="I1524" i="20"/>
  <c r="J1524" i="20"/>
  <c r="P1524" i="20"/>
  <c r="Q1524" i="20"/>
  <c r="R1524" i="20"/>
  <c r="S1524" i="20"/>
  <c r="T1524" i="20"/>
  <c r="U1524" i="20"/>
  <c r="V1524" i="20"/>
  <c r="C1525" i="20"/>
  <c r="G1525" i="20"/>
  <c r="H1525" i="20"/>
  <c r="I1525" i="20"/>
  <c r="J1525" i="20"/>
  <c r="P1525" i="20"/>
  <c r="Q1525" i="20"/>
  <c r="R1525" i="20"/>
  <c r="S1525" i="20"/>
  <c r="T1525" i="20"/>
  <c r="U1525" i="20"/>
  <c r="V1525" i="20"/>
  <c r="C1526" i="20"/>
  <c r="G1526" i="20"/>
  <c r="H1526" i="20"/>
  <c r="I1526" i="20"/>
  <c r="J1526" i="20"/>
  <c r="P1526" i="20"/>
  <c r="Q1526" i="20"/>
  <c r="R1526" i="20"/>
  <c r="S1526" i="20"/>
  <c r="T1526" i="20"/>
  <c r="U1526" i="20"/>
  <c r="V1526" i="20"/>
  <c r="C1527" i="20"/>
  <c r="G1527" i="20"/>
  <c r="H1527" i="20"/>
  <c r="I1527" i="20"/>
  <c r="J1527" i="20"/>
  <c r="P1527" i="20"/>
  <c r="Q1527" i="20"/>
  <c r="R1527" i="20"/>
  <c r="S1527" i="20"/>
  <c r="T1527" i="20"/>
  <c r="U1527" i="20"/>
  <c r="V1527" i="20"/>
  <c r="C1528" i="20"/>
  <c r="G1528" i="20"/>
  <c r="H1528" i="20"/>
  <c r="I1528" i="20"/>
  <c r="J1528" i="20"/>
  <c r="P1528" i="20"/>
  <c r="Q1528" i="20"/>
  <c r="R1528" i="20"/>
  <c r="S1528" i="20"/>
  <c r="T1528" i="20"/>
  <c r="U1528" i="20"/>
  <c r="V1528" i="20"/>
  <c r="C1529" i="20"/>
  <c r="G1529" i="20"/>
  <c r="H1529" i="20"/>
  <c r="I1529" i="20"/>
  <c r="J1529" i="20"/>
  <c r="P1529" i="20"/>
  <c r="Q1529" i="20"/>
  <c r="R1529" i="20"/>
  <c r="S1529" i="20"/>
  <c r="T1529" i="20"/>
  <c r="U1529" i="20"/>
  <c r="V1529" i="20"/>
  <c r="C1530" i="20"/>
  <c r="G1530" i="20"/>
  <c r="H1530" i="20"/>
  <c r="I1530" i="20"/>
  <c r="J1530" i="20"/>
  <c r="P1530" i="20"/>
  <c r="Q1530" i="20"/>
  <c r="R1530" i="20"/>
  <c r="S1530" i="20"/>
  <c r="T1530" i="20"/>
  <c r="U1530" i="20"/>
  <c r="V1530" i="20"/>
  <c r="C1531" i="20"/>
  <c r="G1531" i="20"/>
  <c r="H1531" i="20"/>
  <c r="I1531" i="20"/>
  <c r="J1531" i="20"/>
  <c r="P1531" i="20"/>
  <c r="Q1531" i="20"/>
  <c r="R1531" i="20"/>
  <c r="S1531" i="20"/>
  <c r="T1531" i="20"/>
  <c r="U1531" i="20"/>
  <c r="V1531" i="20"/>
  <c r="C1532" i="20"/>
  <c r="G1532" i="20"/>
  <c r="H1532" i="20"/>
  <c r="I1532" i="20"/>
  <c r="J1532" i="20"/>
  <c r="P1532" i="20"/>
  <c r="Q1532" i="20"/>
  <c r="R1532" i="20"/>
  <c r="S1532" i="20"/>
  <c r="T1532" i="20"/>
  <c r="U1532" i="20"/>
  <c r="V1532" i="20"/>
  <c r="C1533" i="20"/>
  <c r="G1533" i="20"/>
  <c r="H1533" i="20"/>
  <c r="I1533" i="20"/>
  <c r="J1533" i="20"/>
  <c r="P1533" i="20"/>
  <c r="Q1533" i="20"/>
  <c r="R1533" i="20"/>
  <c r="S1533" i="20"/>
  <c r="T1533" i="20"/>
  <c r="U1533" i="20"/>
  <c r="V1533" i="20"/>
  <c r="C1534" i="20"/>
  <c r="G1534" i="20"/>
  <c r="H1534" i="20"/>
  <c r="I1534" i="20"/>
  <c r="J1534" i="20"/>
  <c r="P1534" i="20"/>
  <c r="Q1534" i="20"/>
  <c r="R1534" i="20"/>
  <c r="S1534" i="20"/>
  <c r="T1534" i="20"/>
  <c r="U1534" i="20"/>
  <c r="V1534" i="20"/>
  <c r="C1535" i="20"/>
  <c r="G1535" i="20"/>
  <c r="H1535" i="20"/>
  <c r="I1535" i="20"/>
  <c r="J1535" i="20"/>
  <c r="P1535" i="20"/>
  <c r="Q1535" i="20"/>
  <c r="R1535" i="20"/>
  <c r="S1535" i="20"/>
  <c r="T1535" i="20"/>
  <c r="U1535" i="20"/>
  <c r="V1535" i="20"/>
  <c r="C1536" i="20"/>
  <c r="G1536" i="20"/>
  <c r="H1536" i="20"/>
  <c r="I1536" i="20"/>
  <c r="J1536" i="20"/>
  <c r="P1536" i="20"/>
  <c r="Q1536" i="20"/>
  <c r="R1536" i="20"/>
  <c r="S1536" i="20"/>
  <c r="T1536" i="20"/>
  <c r="U1536" i="20"/>
  <c r="V1536" i="20"/>
  <c r="C1537" i="20"/>
  <c r="G1537" i="20"/>
  <c r="H1537" i="20"/>
  <c r="I1537" i="20"/>
  <c r="J1537" i="20"/>
  <c r="P1537" i="20"/>
  <c r="Q1537" i="20"/>
  <c r="R1537" i="20"/>
  <c r="S1537" i="20"/>
  <c r="T1537" i="20"/>
  <c r="U1537" i="20"/>
  <c r="V1537" i="20"/>
  <c r="C1538" i="20"/>
  <c r="G1538" i="20"/>
  <c r="H1538" i="20"/>
  <c r="I1538" i="20"/>
  <c r="J1538" i="20"/>
  <c r="P1538" i="20"/>
  <c r="Q1538" i="20"/>
  <c r="R1538" i="20"/>
  <c r="S1538" i="20"/>
  <c r="T1538" i="20"/>
  <c r="U1538" i="20"/>
  <c r="V1538" i="20"/>
  <c r="C1539" i="20"/>
  <c r="G1539" i="20"/>
  <c r="H1539" i="20"/>
  <c r="I1539" i="20"/>
  <c r="J1539" i="20"/>
  <c r="P1539" i="20"/>
  <c r="Q1539" i="20"/>
  <c r="R1539" i="20"/>
  <c r="S1539" i="20"/>
  <c r="T1539" i="20"/>
  <c r="U1539" i="20"/>
  <c r="V1539" i="20"/>
  <c r="C1540" i="20"/>
  <c r="G1540" i="20"/>
  <c r="H1540" i="20"/>
  <c r="I1540" i="20"/>
  <c r="J1540" i="20"/>
  <c r="P1540" i="20"/>
  <c r="Q1540" i="20"/>
  <c r="R1540" i="20"/>
  <c r="S1540" i="20"/>
  <c r="T1540" i="20"/>
  <c r="U1540" i="20"/>
  <c r="V1540" i="20"/>
  <c r="C1541" i="20"/>
  <c r="G1541" i="20"/>
  <c r="H1541" i="20"/>
  <c r="I1541" i="20"/>
  <c r="J1541" i="20"/>
  <c r="P1541" i="20"/>
  <c r="Q1541" i="20"/>
  <c r="R1541" i="20"/>
  <c r="S1541" i="20"/>
  <c r="T1541" i="20"/>
  <c r="U1541" i="20"/>
  <c r="V1541" i="20"/>
  <c r="C1542" i="20"/>
  <c r="G1542" i="20"/>
  <c r="H1542" i="20"/>
  <c r="I1542" i="20"/>
  <c r="J1542" i="20"/>
  <c r="P1542" i="20"/>
  <c r="Q1542" i="20"/>
  <c r="R1542" i="20"/>
  <c r="S1542" i="20"/>
  <c r="T1542" i="20"/>
  <c r="U1542" i="20"/>
  <c r="V1542" i="20"/>
  <c r="C1543" i="20"/>
  <c r="G1543" i="20"/>
  <c r="H1543" i="20"/>
  <c r="I1543" i="20"/>
  <c r="J1543" i="20"/>
  <c r="P1543" i="20"/>
  <c r="Q1543" i="20"/>
  <c r="R1543" i="20"/>
  <c r="S1543" i="20"/>
  <c r="T1543" i="20"/>
  <c r="U1543" i="20"/>
  <c r="V1543" i="20"/>
  <c r="C1544" i="20"/>
  <c r="G1544" i="20"/>
  <c r="H1544" i="20"/>
  <c r="I1544" i="20"/>
  <c r="J1544" i="20"/>
  <c r="P1544" i="20"/>
  <c r="Q1544" i="20"/>
  <c r="R1544" i="20"/>
  <c r="S1544" i="20"/>
  <c r="T1544" i="20"/>
  <c r="U1544" i="20"/>
  <c r="V1544" i="20"/>
  <c r="C1545" i="20"/>
  <c r="G1545" i="20"/>
  <c r="H1545" i="20"/>
  <c r="I1545" i="20"/>
  <c r="J1545" i="20"/>
  <c r="P1545" i="20"/>
  <c r="Q1545" i="20"/>
  <c r="R1545" i="20"/>
  <c r="S1545" i="20"/>
  <c r="T1545" i="20"/>
  <c r="U1545" i="20"/>
  <c r="V1545" i="20"/>
  <c r="C1546" i="20"/>
  <c r="G1546" i="20"/>
  <c r="H1546" i="20"/>
  <c r="I1546" i="20"/>
  <c r="J1546" i="20"/>
  <c r="P1546" i="20"/>
  <c r="Q1546" i="20"/>
  <c r="R1546" i="20"/>
  <c r="S1546" i="20"/>
  <c r="T1546" i="20"/>
  <c r="U1546" i="20"/>
  <c r="V1546" i="20"/>
  <c r="C1547" i="20"/>
  <c r="G1547" i="20"/>
  <c r="H1547" i="20"/>
  <c r="I1547" i="20"/>
  <c r="J1547" i="20"/>
  <c r="P1547" i="20"/>
  <c r="Q1547" i="20"/>
  <c r="R1547" i="20"/>
  <c r="S1547" i="20"/>
  <c r="T1547" i="20"/>
  <c r="U1547" i="20"/>
  <c r="V1547" i="20"/>
  <c r="C1548" i="20"/>
  <c r="G1548" i="20"/>
  <c r="H1548" i="20"/>
  <c r="I1548" i="20"/>
  <c r="J1548" i="20"/>
  <c r="P1548" i="20"/>
  <c r="Q1548" i="20"/>
  <c r="R1548" i="20"/>
  <c r="S1548" i="20"/>
  <c r="T1548" i="20"/>
  <c r="U1548" i="20"/>
  <c r="V1548" i="20"/>
  <c r="C1549" i="20"/>
  <c r="G1549" i="20"/>
  <c r="H1549" i="20"/>
  <c r="I1549" i="20"/>
  <c r="J1549" i="20"/>
  <c r="P1549" i="20"/>
  <c r="Q1549" i="20"/>
  <c r="R1549" i="20"/>
  <c r="S1549" i="20"/>
  <c r="T1549" i="20"/>
  <c r="U1549" i="20"/>
  <c r="V1549" i="20"/>
  <c r="C1550" i="20"/>
  <c r="G1550" i="20"/>
  <c r="H1550" i="20"/>
  <c r="I1550" i="20"/>
  <c r="J1550" i="20"/>
  <c r="P1550" i="20"/>
  <c r="Q1550" i="20"/>
  <c r="R1550" i="20"/>
  <c r="S1550" i="20"/>
  <c r="T1550" i="20"/>
  <c r="U1550" i="20"/>
  <c r="V1550" i="20"/>
  <c r="C1551" i="20"/>
  <c r="G1551" i="20"/>
  <c r="H1551" i="20"/>
  <c r="I1551" i="20"/>
  <c r="J1551" i="20"/>
  <c r="P1551" i="20"/>
  <c r="Q1551" i="20"/>
  <c r="R1551" i="20"/>
  <c r="S1551" i="20"/>
  <c r="T1551" i="20"/>
  <c r="U1551" i="20"/>
  <c r="V1551" i="20"/>
  <c r="C1552" i="20"/>
  <c r="G1552" i="20"/>
  <c r="H1552" i="20"/>
  <c r="I1552" i="20"/>
  <c r="J1552" i="20"/>
  <c r="P1552" i="20"/>
  <c r="Q1552" i="20"/>
  <c r="R1552" i="20"/>
  <c r="S1552" i="20"/>
  <c r="T1552" i="20"/>
  <c r="U1552" i="20"/>
  <c r="V1552" i="20"/>
  <c r="C1553" i="20"/>
  <c r="G1553" i="20"/>
  <c r="H1553" i="20"/>
  <c r="I1553" i="20"/>
  <c r="J1553" i="20"/>
  <c r="P1553" i="20"/>
  <c r="Q1553" i="20"/>
  <c r="R1553" i="20"/>
  <c r="S1553" i="20"/>
  <c r="T1553" i="20"/>
  <c r="U1553" i="20"/>
  <c r="V1553" i="20"/>
  <c r="C1554" i="20"/>
  <c r="G1554" i="20"/>
  <c r="H1554" i="20"/>
  <c r="I1554" i="20"/>
  <c r="J1554" i="20"/>
  <c r="P1554" i="20"/>
  <c r="Q1554" i="20"/>
  <c r="R1554" i="20"/>
  <c r="S1554" i="20"/>
  <c r="T1554" i="20"/>
  <c r="U1554" i="20"/>
  <c r="V1554" i="20"/>
  <c r="C1555" i="20"/>
  <c r="G1555" i="20"/>
  <c r="H1555" i="20"/>
  <c r="I1555" i="20"/>
  <c r="J1555" i="20"/>
  <c r="P1555" i="20"/>
  <c r="Q1555" i="20"/>
  <c r="R1555" i="20"/>
  <c r="S1555" i="20"/>
  <c r="T1555" i="20"/>
  <c r="U1555" i="20"/>
  <c r="V1555" i="20"/>
  <c r="C1556" i="20"/>
  <c r="G1556" i="20"/>
  <c r="H1556" i="20"/>
  <c r="I1556" i="20"/>
  <c r="J1556" i="20"/>
  <c r="P1556" i="20"/>
  <c r="Q1556" i="20"/>
  <c r="R1556" i="20"/>
  <c r="S1556" i="20"/>
  <c r="T1556" i="20"/>
  <c r="U1556" i="20"/>
  <c r="V1556" i="20"/>
  <c r="C1557" i="20"/>
  <c r="G1557" i="20"/>
  <c r="H1557" i="20"/>
  <c r="I1557" i="20"/>
  <c r="J1557" i="20"/>
  <c r="P1557" i="20"/>
  <c r="Q1557" i="20"/>
  <c r="R1557" i="20"/>
  <c r="S1557" i="20"/>
  <c r="T1557" i="20"/>
  <c r="U1557" i="20"/>
  <c r="V1557" i="20"/>
  <c r="C1558" i="20"/>
  <c r="G1558" i="20"/>
  <c r="H1558" i="20"/>
  <c r="I1558" i="20"/>
  <c r="J1558" i="20"/>
  <c r="P1558" i="20"/>
  <c r="Q1558" i="20"/>
  <c r="R1558" i="20"/>
  <c r="S1558" i="20"/>
  <c r="T1558" i="20"/>
  <c r="U1558" i="20"/>
  <c r="V1558" i="20"/>
  <c r="C1559" i="20"/>
  <c r="G1559" i="20"/>
  <c r="H1559" i="20"/>
  <c r="I1559" i="20"/>
  <c r="J1559" i="20"/>
  <c r="P1559" i="20"/>
  <c r="Q1559" i="20"/>
  <c r="R1559" i="20"/>
  <c r="S1559" i="20"/>
  <c r="T1559" i="20"/>
  <c r="U1559" i="20"/>
  <c r="V1559" i="20"/>
  <c r="C1560" i="20"/>
  <c r="G1560" i="20"/>
  <c r="H1560" i="20"/>
  <c r="I1560" i="20"/>
  <c r="J1560" i="20"/>
  <c r="P1560" i="20"/>
  <c r="Q1560" i="20"/>
  <c r="R1560" i="20"/>
  <c r="S1560" i="20"/>
  <c r="T1560" i="20"/>
  <c r="U1560" i="20"/>
  <c r="V1560" i="20"/>
  <c r="C1561" i="20"/>
  <c r="G1561" i="20"/>
  <c r="H1561" i="20"/>
  <c r="I1561" i="20"/>
  <c r="J1561" i="20"/>
  <c r="P1561" i="20"/>
  <c r="Q1561" i="20"/>
  <c r="R1561" i="20"/>
  <c r="S1561" i="20"/>
  <c r="T1561" i="20"/>
  <c r="U1561" i="20"/>
  <c r="V1561" i="20"/>
  <c r="C1562" i="20"/>
  <c r="G1562" i="20"/>
  <c r="H1562" i="20"/>
  <c r="I1562" i="20"/>
  <c r="J1562" i="20"/>
  <c r="P1562" i="20"/>
  <c r="Q1562" i="20"/>
  <c r="R1562" i="20"/>
  <c r="S1562" i="20"/>
  <c r="T1562" i="20"/>
  <c r="U1562" i="20"/>
  <c r="V1562" i="20"/>
  <c r="C1563" i="20"/>
  <c r="G1563" i="20"/>
  <c r="H1563" i="20"/>
  <c r="I1563" i="20"/>
  <c r="J1563" i="20"/>
  <c r="P1563" i="20"/>
  <c r="Q1563" i="20"/>
  <c r="R1563" i="20"/>
  <c r="S1563" i="20"/>
  <c r="T1563" i="20"/>
  <c r="U1563" i="20"/>
  <c r="V1563" i="20"/>
  <c r="C1564" i="20"/>
  <c r="G1564" i="20"/>
  <c r="H1564" i="20"/>
  <c r="I1564" i="20"/>
  <c r="J1564" i="20"/>
  <c r="P1564" i="20"/>
  <c r="Q1564" i="20"/>
  <c r="R1564" i="20"/>
  <c r="S1564" i="20"/>
  <c r="T1564" i="20"/>
  <c r="U1564" i="20"/>
  <c r="V1564" i="20"/>
  <c r="C1565" i="20"/>
  <c r="G1565" i="20"/>
  <c r="H1565" i="20"/>
  <c r="I1565" i="20"/>
  <c r="J1565" i="20"/>
  <c r="P1565" i="20"/>
  <c r="Q1565" i="20"/>
  <c r="R1565" i="20"/>
  <c r="S1565" i="20"/>
  <c r="T1565" i="20"/>
  <c r="U1565" i="20"/>
  <c r="V1565" i="20"/>
  <c r="C1566" i="20"/>
  <c r="G1566" i="20"/>
  <c r="H1566" i="20"/>
  <c r="I1566" i="20"/>
  <c r="J1566" i="20"/>
  <c r="P1566" i="20"/>
  <c r="Q1566" i="20"/>
  <c r="R1566" i="20"/>
  <c r="S1566" i="20"/>
  <c r="T1566" i="20"/>
  <c r="U1566" i="20"/>
  <c r="V1566" i="20"/>
  <c r="C1567" i="20"/>
  <c r="G1567" i="20"/>
  <c r="H1567" i="20"/>
  <c r="I1567" i="20"/>
  <c r="J1567" i="20"/>
  <c r="P1567" i="20"/>
  <c r="Q1567" i="20"/>
  <c r="R1567" i="20"/>
  <c r="S1567" i="20"/>
  <c r="T1567" i="20"/>
  <c r="U1567" i="20"/>
  <c r="V1567" i="20"/>
  <c r="C1568" i="20"/>
  <c r="G1568" i="20"/>
  <c r="H1568" i="20"/>
  <c r="I1568" i="20"/>
  <c r="J1568" i="20"/>
  <c r="P1568" i="20"/>
  <c r="Q1568" i="20"/>
  <c r="R1568" i="20"/>
  <c r="S1568" i="20"/>
  <c r="T1568" i="20"/>
  <c r="U1568" i="20"/>
  <c r="V1568" i="20"/>
  <c r="C1569" i="20"/>
  <c r="G1569" i="20"/>
  <c r="H1569" i="20"/>
  <c r="I1569" i="20"/>
  <c r="J1569" i="20"/>
  <c r="P1569" i="20"/>
  <c r="Q1569" i="20"/>
  <c r="R1569" i="20"/>
  <c r="S1569" i="20"/>
  <c r="T1569" i="20"/>
  <c r="U1569" i="20"/>
  <c r="V1569" i="20"/>
  <c r="C1570" i="20"/>
  <c r="G1570" i="20"/>
  <c r="H1570" i="20"/>
  <c r="I1570" i="20"/>
  <c r="J1570" i="20"/>
  <c r="P1570" i="20"/>
  <c r="Q1570" i="20"/>
  <c r="R1570" i="20"/>
  <c r="S1570" i="20"/>
  <c r="T1570" i="20"/>
  <c r="U1570" i="20"/>
  <c r="V1570" i="20"/>
  <c r="C1571" i="20"/>
  <c r="G1571" i="20"/>
  <c r="H1571" i="20"/>
  <c r="I1571" i="20"/>
  <c r="J1571" i="20"/>
  <c r="P1571" i="20"/>
  <c r="Q1571" i="20"/>
  <c r="R1571" i="20"/>
  <c r="S1571" i="20"/>
  <c r="T1571" i="20"/>
  <c r="U1571" i="20"/>
  <c r="V1571" i="20"/>
  <c r="C1572" i="20"/>
  <c r="G1572" i="20"/>
  <c r="H1572" i="20"/>
  <c r="I1572" i="20"/>
  <c r="J1572" i="20"/>
  <c r="P1572" i="20"/>
  <c r="Q1572" i="20"/>
  <c r="R1572" i="20"/>
  <c r="S1572" i="20"/>
  <c r="T1572" i="20"/>
  <c r="U1572" i="20"/>
  <c r="V1572" i="20"/>
  <c r="C1573" i="20"/>
  <c r="G1573" i="20"/>
  <c r="H1573" i="20"/>
  <c r="I1573" i="20"/>
  <c r="J1573" i="20"/>
  <c r="P1573" i="20"/>
  <c r="Q1573" i="20"/>
  <c r="R1573" i="20"/>
  <c r="S1573" i="20"/>
  <c r="T1573" i="20"/>
  <c r="U1573" i="20"/>
  <c r="V1573" i="20"/>
  <c r="C1574" i="20"/>
  <c r="G1574" i="20"/>
  <c r="H1574" i="20"/>
  <c r="I1574" i="20"/>
  <c r="J1574" i="20"/>
  <c r="P1574" i="20"/>
  <c r="Q1574" i="20"/>
  <c r="R1574" i="20"/>
  <c r="S1574" i="20"/>
  <c r="T1574" i="20"/>
  <c r="U1574" i="20"/>
  <c r="V1574" i="20"/>
  <c r="C1575" i="20"/>
  <c r="G1575" i="20"/>
  <c r="H1575" i="20"/>
  <c r="I1575" i="20"/>
  <c r="J1575" i="20"/>
  <c r="P1575" i="20"/>
  <c r="Q1575" i="20"/>
  <c r="R1575" i="20"/>
  <c r="S1575" i="20"/>
  <c r="T1575" i="20"/>
  <c r="U1575" i="20"/>
  <c r="V1575" i="20"/>
  <c r="C1576" i="20"/>
  <c r="G1576" i="20"/>
  <c r="H1576" i="20"/>
  <c r="I1576" i="20"/>
  <c r="J1576" i="20"/>
  <c r="P1576" i="20"/>
  <c r="Q1576" i="20"/>
  <c r="R1576" i="20"/>
  <c r="S1576" i="20"/>
  <c r="T1576" i="20"/>
  <c r="U1576" i="20"/>
  <c r="V1576" i="20"/>
  <c r="C1577" i="20"/>
  <c r="G1577" i="20"/>
  <c r="H1577" i="20"/>
  <c r="I1577" i="20"/>
  <c r="J1577" i="20"/>
  <c r="P1577" i="20"/>
  <c r="Q1577" i="20"/>
  <c r="R1577" i="20"/>
  <c r="S1577" i="20"/>
  <c r="T1577" i="20"/>
  <c r="U1577" i="20"/>
  <c r="V1577" i="20"/>
  <c r="C1578" i="20"/>
  <c r="G1578" i="20"/>
  <c r="H1578" i="20"/>
  <c r="I1578" i="20"/>
  <c r="J1578" i="20"/>
  <c r="P1578" i="20"/>
  <c r="Q1578" i="20"/>
  <c r="R1578" i="20"/>
  <c r="S1578" i="20"/>
  <c r="T1578" i="20"/>
  <c r="U1578" i="20"/>
  <c r="V1578" i="20"/>
  <c r="C1579" i="20"/>
  <c r="G1579" i="20"/>
  <c r="H1579" i="20"/>
  <c r="I1579" i="20"/>
  <c r="J1579" i="20"/>
  <c r="P1579" i="20"/>
  <c r="Q1579" i="20"/>
  <c r="R1579" i="20"/>
  <c r="S1579" i="20"/>
  <c r="T1579" i="20"/>
  <c r="U1579" i="20"/>
  <c r="V1579" i="20"/>
  <c r="C1580" i="20"/>
  <c r="G1580" i="20"/>
  <c r="H1580" i="20"/>
  <c r="I1580" i="20"/>
  <c r="J1580" i="20"/>
  <c r="P1580" i="20"/>
  <c r="Q1580" i="20"/>
  <c r="R1580" i="20"/>
  <c r="S1580" i="20"/>
  <c r="T1580" i="20"/>
  <c r="U1580" i="20"/>
  <c r="V1580" i="20"/>
  <c r="C1581" i="20"/>
  <c r="G1581" i="20"/>
  <c r="H1581" i="20"/>
  <c r="I1581" i="20"/>
  <c r="J1581" i="20"/>
  <c r="P1581" i="20"/>
  <c r="Q1581" i="20"/>
  <c r="R1581" i="20"/>
  <c r="S1581" i="20"/>
  <c r="T1581" i="20"/>
  <c r="U1581" i="20"/>
  <c r="V1581" i="20"/>
  <c r="C1582" i="20"/>
  <c r="G1582" i="20"/>
  <c r="H1582" i="20"/>
  <c r="I1582" i="20"/>
  <c r="J1582" i="20"/>
  <c r="P1582" i="20"/>
  <c r="Q1582" i="20"/>
  <c r="R1582" i="20"/>
  <c r="S1582" i="20"/>
  <c r="T1582" i="20"/>
  <c r="U1582" i="20"/>
  <c r="V1582" i="20"/>
  <c r="C1583" i="20"/>
  <c r="G1583" i="20"/>
  <c r="H1583" i="20"/>
  <c r="I1583" i="20"/>
  <c r="J1583" i="20"/>
  <c r="P1583" i="20"/>
  <c r="Q1583" i="20"/>
  <c r="R1583" i="20"/>
  <c r="S1583" i="20"/>
  <c r="T1583" i="20"/>
  <c r="U1583" i="20"/>
  <c r="V1583" i="20"/>
  <c r="C1584" i="20"/>
  <c r="G1584" i="20"/>
  <c r="H1584" i="20"/>
  <c r="I1584" i="20"/>
  <c r="J1584" i="20"/>
  <c r="P1584" i="20"/>
  <c r="Q1584" i="20"/>
  <c r="R1584" i="20"/>
  <c r="S1584" i="20"/>
  <c r="T1584" i="20"/>
  <c r="U1584" i="20"/>
  <c r="V1584" i="20"/>
  <c r="C1585" i="20"/>
  <c r="G1585" i="20"/>
  <c r="H1585" i="20"/>
  <c r="I1585" i="20"/>
  <c r="J1585" i="20"/>
  <c r="P1585" i="20"/>
  <c r="Q1585" i="20"/>
  <c r="R1585" i="20"/>
  <c r="S1585" i="20"/>
  <c r="T1585" i="20"/>
  <c r="U1585" i="20"/>
  <c r="V1585" i="20"/>
  <c r="C1586" i="20"/>
  <c r="G1586" i="20"/>
  <c r="H1586" i="20"/>
  <c r="I1586" i="20"/>
  <c r="J1586" i="20"/>
  <c r="P1586" i="20"/>
  <c r="Q1586" i="20"/>
  <c r="R1586" i="20"/>
  <c r="S1586" i="20"/>
  <c r="T1586" i="20"/>
  <c r="U1586" i="20"/>
  <c r="V1586" i="20"/>
  <c r="C1587" i="20"/>
  <c r="G1587" i="20"/>
  <c r="H1587" i="20"/>
  <c r="I1587" i="20"/>
  <c r="J1587" i="20"/>
  <c r="P1587" i="20"/>
  <c r="Q1587" i="20"/>
  <c r="R1587" i="20"/>
  <c r="S1587" i="20"/>
  <c r="T1587" i="20"/>
  <c r="U1587" i="20"/>
  <c r="V1587" i="20"/>
  <c r="C1588" i="20"/>
  <c r="G1588" i="20"/>
  <c r="H1588" i="20"/>
  <c r="I1588" i="20"/>
  <c r="J1588" i="20"/>
  <c r="P1588" i="20"/>
  <c r="Q1588" i="20"/>
  <c r="R1588" i="20"/>
  <c r="S1588" i="20"/>
  <c r="T1588" i="20"/>
  <c r="U1588" i="20"/>
  <c r="V1588" i="20"/>
  <c r="C1589" i="20"/>
  <c r="G1589" i="20"/>
  <c r="H1589" i="20"/>
  <c r="I1589" i="20"/>
  <c r="J1589" i="20"/>
  <c r="P1589" i="20"/>
  <c r="Q1589" i="20"/>
  <c r="R1589" i="20"/>
  <c r="S1589" i="20"/>
  <c r="T1589" i="20"/>
  <c r="U1589" i="20"/>
  <c r="V1589" i="20"/>
  <c r="C1590" i="20"/>
  <c r="G1590" i="20"/>
  <c r="H1590" i="20"/>
  <c r="I1590" i="20"/>
  <c r="J1590" i="20"/>
  <c r="P1590" i="20"/>
  <c r="Q1590" i="20"/>
  <c r="R1590" i="20"/>
  <c r="S1590" i="20"/>
  <c r="T1590" i="20"/>
  <c r="U1590" i="20"/>
  <c r="V1590" i="20"/>
  <c r="C1591" i="20"/>
  <c r="G1591" i="20"/>
  <c r="H1591" i="20"/>
  <c r="I1591" i="20"/>
  <c r="J1591" i="20"/>
  <c r="P1591" i="20"/>
  <c r="Q1591" i="20"/>
  <c r="R1591" i="20"/>
  <c r="S1591" i="20"/>
  <c r="T1591" i="20"/>
  <c r="U1591" i="20"/>
  <c r="V1591" i="20"/>
  <c r="C1592" i="20"/>
  <c r="G1592" i="20"/>
  <c r="H1592" i="20"/>
  <c r="I1592" i="20"/>
  <c r="J1592" i="20"/>
  <c r="P1592" i="20"/>
  <c r="Q1592" i="20"/>
  <c r="R1592" i="20"/>
  <c r="S1592" i="20"/>
  <c r="T1592" i="20"/>
  <c r="U1592" i="20"/>
  <c r="V1592" i="20"/>
  <c r="C1593" i="20"/>
  <c r="G1593" i="20"/>
  <c r="H1593" i="20"/>
  <c r="I1593" i="20"/>
  <c r="J1593" i="20"/>
  <c r="P1593" i="20"/>
  <c r="Q1593" i="20"/>
  <c r="R1593" i="20"/>
  <c r="S1593" i="20"/>
  <c r="T1593" i="20"/>
  <c r="U1593" i="20"/>
  <c r="V1593" i="20"/>
  <c r="C1594" i="20"/>
  <c r="G1594" i="20"/>
  <c r="H1594" i="20"/>
  <c r="I1594" i="20"/>
  <c r="J1594" i="20"/>
  <c r="P1594" i="20"/>
  <c r="Q1594" i="20"/>
  <c r="R1594" i="20"/>
  <c r="S1594" i="20"/>
  <c r="T1594" i="20"/>
  <c r="U1594" i="20"/>
  <c r="V1594" i="20"/>
  <c r="C1595" i="20"/>
  <c r="G1595" i="20"/>
  <c r="H1595" i="20"/>
  <c r="I1595" i="20"/>
  <c r="J1595" i="20"/>
  <c r="P1595" i="20"/>
  <c r="Q1595" i="20"/>
  <c r="R1595" i="20"/>
  <c r="S1595" i="20"/>
  <c r="T1595" i="20"/>
  <c r="U1595" i="20"/>
  <c r="V1595" i="20"/>
  <c r="C1596" i="20"/>
  <c r="G1596" i="20"/>
  <c r="H1596" i="20"/>
  <c r="I1596" i="20"/>
  <c r="J1596" i="20"/>
  <c r="P1596" i="20"/>
  <c r="Q1596" i="20"/>
  <c r="R1596" i="20"/>
  <c r="S1596" i="20"/>
  <c r="T1596" i="20"/>
  <c r="U1596" i="20"/>
  <c r="V1596" i="20"/>
  <c r="C1597" i="20"/>
  <c r="G1597" i="20"/>
  <c r="H1597" i="20"/>
  <c r="I1597" i="20"/>
  <c r="J1597" i="20"/>
  <c r="P1597" i="20"/>
  <c r="Q1597" i="20"/>
  <c r="R1597" i="20"/>
  <c r="S1597" i="20"/>
  <c r="T1597" i="20"/>
  <c r="U1597" i="20"/>
  <c r="V1597" i="20"/>
  <c r="C1598" i="20"/>
  <c r="G1598" i="20"/>
  <c r="H1598" i="20"/>
  <c r="I1598" i="20"/>
  <c r="J1598" i="20"/>
  <c r="P1598" i="20"/>
  <c r="Q1598" i="20"/>
  <c r="R1598" i="20"/>
  <c r="S1598" i="20"/>
  <c r="T1598" i="20"/>
  <c r="U1598" i="20"/>
  <c r="V1598" i="20"/>
  <c r="C1599" i="20"/>
  <c r="G1599" i="20"/>
  <c r="H1599" i="20"/>
  <c r="I1599" i="20"/>
  <c r="J1599" i="20"/>
  <c r="P1599" i="20"/>
  <c r="Q1599" i="20"/>
  <c r="R1599" i="20"/>
  <c r="S1599" i="20"/>
  <c r="T1599" i="20"/>
  <c r="U1599" i="20"/>
  <c r="V1599" i="20"/>
  <c r="C1600" i="20"/>
  <c r="G1600" i="20"/>
  <c r="H1600" i="20"/>
  <c r="I1600" i="20"/>
  <c r="J1600" i="20"/>
  <c r="P1600" i="20"/>
  <c r="Q1600" i="20"/>
  <c r="R1600" i="20"/>
  <c r="S1600" i="20"/>
  <c r="T1600" i="20"/>
  <c r="U1600" i="20"/>
  <c r="V1600" i="20"/>
  <c r="C1601" i="20"/>
  <c r="G1601" i="20"/>
  <c r="H1601" i="20"/>
  <c r="I1601" i="20"/>
  <c r="J1601" i="20"/>
  <c r="P1601" i="20"/>
  <c r="Q1601" i="20"/>
  <c r="R1601" i="20"/>
  <c r="S1601" i="20"/>
  <c r="T1601" i="20"/>
  <c r="U1601" i="20"/>
  <c r="V1601" i="20"/>
  <c r="C1602" i="20"/>
  <c r="G1602" i="20"/>
  <c r="H1602" i="20"/>
  <c r="I1602" i="20"/>
  <c r="J1602" i="20"/>
  <c r="P1602" i="20"/>
  <c r="Q1602" i="20"/>
  <c r="R1602" i="20"/>
  <c r="S1602" i="20"/>
  <c r="T1602" i="20"/>
  <c r="U1602" i="20"/>
  <c r="V1602" i="20"/>
  <c r="C1603" i="20"/>
  <c r="G1603" i="20"/>
  <c r="H1603" i="20"/>
  <c r="I1603" i="20"/>
  <c r="J1603" i="20"/>
  <c r="P1603" i="20"/>
  <c r="Q1603" i="20"/>
  <c r="R1603" i="20"/>
  <c r="S1603" i="20"/>
  <c r="T1603" i="20"/>
  <c r="U1603" i="20"/>
  <c r="V1603" i="20"/>
  <c r="C1604" i="20"/>
  <c r="G1604" i="20"/>
  <c r="H1604" i="20"/>
  <c r="I1604" i="20"/>
  <c r="J1604" i="20"/>
  <c r="P1604" i="20"/>
  <c r="Q1604" i="20"/>
  <c r="R1604" i="20"/>
  <c r="S1604" i="20"/>
  <c r="T1604" i="20"/>
  <c r="U1604" i="20"/>
  <c r="V1604" i="20"/>
  <c r="C1605" i="20"/>
  <c r="G1605" i="20"/>
  <c r="H1605" i="20"/>
  <c r="I1605" i="20"/>
  <c r="J1605" i="20"/>
  <c r="P1605" i="20"/>
  <c r="Q1605" i="20"/>
  <c r="R1605" i="20"/>
  <c r="S1605" i="20"/>
  <c r="T1605" i="20"/>
  <c r="U1605" i="20"/>
  <c r="V1605" i="20"/>
  <c r="C1606" i="20"/>
  <c r="G1606" i="20"/>
  <c r="H1606" i="20"/>
  <c r="I1606" i="20"/>
  <c r="J1606" i="20"/>
  <c r="P1606" i="20"/>
  <c r="Q1606" i="20"/>
  <c r="R1606" i="20"/>
  <c r="S1606" i="20"/>
  <c r="T1606" i="20"/>
  <c r="U1606" i="20"/>
  <c r="V1606" i="20"/>
  <c r="C1607" i="20"/>
  <c r="G1607" i="20"/>
  <c r="H1607" i="20"/>
  <c r="I1607" i="20"/>
  <c r="J1607" i="20"/>
  <c r="P1607" i="20"/>
  <c r="Q1607" i="20"/>
  <c r="R1607" i="20"/>
  <c r="S1607" i="20"/>
  <c r="T1607" i="20"/>
  <c r="U1607" i="20"/>
  <c r="V1607" i="20"/>
  <c r="C1608" i="20"/>
  <c r="G1608" i="20"/>
  <c r="H1608" i="20"/>
  <c r="I1608" i="20"/>
  <c r="J1608" i="20"/>
  <c r="P1608" i="20"/>
  <c r="Q1608" i="20"/>
  <c r="R1608" i="20"/>
  <c r="S1608" i="20"/>
  <c r="T1608" i="20"/>
  <c r="U1608" i="20"/>
  <c r="V1608" i="20"/>
  <c r="C1609" i="20"/>
  <c r="G1609" i="20"/>
  <c r="H1609" i="20"/>
  <c r="I1609" i="20"/>
  <c r="J1609" i="20"/>
  <c r="P1609" i="20"/>
  <c r="Q1609" i="20"/>
  <c r="R1609" i="20"/>
  <c r="S1609" i="20"/>
  <c r="T1609" i="20"/>
  <c r="U1609" i="20"/>
  <c r="V1609" i="20"/>
  <c r="C1610" i="20"/>
  <c r="G1610" i="20"/>
  <c r="H1610" i="20"/>
  <c r="I1610" i="20"/>
  <c r="J1610" i="20"/>
  <c r="P1610" i="20"/>
  <c r="Q1610" i="20"/>
  <c r="R1610" i="20"/>
  <c r="S1610" i="20"/>
  <c r="T1610" i="20"/>
  <c r="U1610" i="20"/>
  <c r="V1610" i="20"/>
  <c r="C1611" i="20"/>
  <c r="G1611" i="20"/>
  <c r="H1611" i="20"/>
  <c r="I1611" i="20"/>
  <c r="J1611" i="20"/>
  <c r="P1611" i="20"/>
  <c r="Q1611" i="20"/>
  <c r="R1611" i="20"/>
  <c r="S1611" i="20"/>
  <c r="T1611" i="20"/>
  <c r="U1611" i="20"/>
  <c r="V1611" i="20"/>
  <c r="C1612" i="20"/>
  <c r="G1612" i="20"/>
  <c r="H1612" i="20"/>
  <c r="I1612" i="20"/>
  <c r="J1612" i="20"/>
  <c r="P1612" i="20"/>
  <c r="Q1612" i="20"/>
  <c r="R1612" i="20"/>
  <c r="S1612" i="20"/>
  <c r="T1612" i="20"/>
  <c r="U1612" i="20"/>
  <c r="V1612" i="20"/>
  <c r="C1613" i="20"/>
  <c r="G1613" i="20"/>
  <c r="H1613" i="20"/>
  <c r="I1613" i="20"/>
  <c r="J1613" i="20"/>
  <c r="P1613" i="20"/>
  <c r="Q1613" i="20"/>
  <c r="R1613" i="20"/>
  <c r="S1613" i="20"/>
  <c r="T1613" i="20"/>
  <c r="U1613" i="20"/>
  <c r="V1613" i="20"/>
  <c r="C1614" i="20"/>
  <c r="G1614" i="20"/>
  <c r="H1614" i="20"/>
  <c r="I1614" i="20"/>
  <c r="J1614" i="20"/>
  <c r="P1614" i="20"/>
  <c r="Q1614" i="20"/>
  <c r="R1614" i="20"/>
  <c r="S1614" i="20"/>
  <c r="T1614" i="20"/>
  <c r="U1614" i="20"/>
  <c r="V1614" i="20"/>
  <c r="C1615" i="20"/>
  <c r="G1615" i="20"/>
  <c r="H1615" i="20"/>
  <c r="I1615" i="20"/>
  <c r="J1615" i="20"/>
  <c r="P1615" i="20"/>
  <c r="Q1615" i="20"/>
  <c r="R1615" i="20"/>
  <c r="S1615" i="20"/>
  <c r="T1615" i="20"/>
  <c r="U1615" i="20"/>
  <c r="V1615" i="20"/>
  <c r="C1616" i="20"/>
  <c r="G1616" i="20"/>
  <c r="H1616" i="20"/>
  <c r="I1616" i="20"/>
  <c r="J1616" i="20"/>
  <c r="P1616" i="20"/>
  <c r="Q1616" i="20"/>
  <c r="R1616" i="20"/>
  <c r="S1616" i="20"/>
  <c r="T1616" i="20"/>
  <c r="U1616" i="20"/>
  <c r="V1616" i="20"/>
  <c r="C1617" i="20"/>
  <c r="G1617" i="20"/>
  <c r="H1617" i="20"/>
  <c r="I1617" i="20"/>
  <c r="J1617" i="20"/>
  <c r="P1617" i="20"/>
  <c r="Q1617" i="20"/>
  <c r="R1617" i="20"/>
  <c r="S1617" i="20"/>
  <c r="T1617" i="20"/>
  <c r="U1617" i="20"/>
  <c r="V1617" i="20"/>
  <c r="C1618" i="20"/>
  <c r="G1618" i="20"/>
  <c r="H1618" i="20"/>
  <c r="I1618" i="20"/>
  <c r="J1618" i="20"/>
  <c r="P1618" i="20"/>
  <c r="Q1618" i="20"/>
  <c r="R1618" i="20"/>
  <c r="S1618" i="20"/>
  <c r="T1618" i="20"/>
  <c r="U1618" i="20"/>
  <c r="V1618" i="20"/>
  <c r="C1619" i="20"/>
  <c r="G1619" i="20"/>
  <c r="H1619" i="20"/>
  <c r="I1619" i="20"/>
  <c r="J1619" i="20"/>
  <c r="P1619" i="20"/>
  <c r="Q1619" i="20"/>
  <c r="R1619" i="20"/>
  <c r="S1619" i="20"/>
  <c r="T1619" i="20"/>
  <c r="U1619" i="20"/>
  <c r="V1619" i="20"/>
  <c r="C1620" i="20"/>
  <c r="G1620" i="20"/>
  <c r="H1620" i="20"/>
  <c r="I1620" i="20"/>
  <c r="J1620" i="20"/>
  <c r="P1620" i="20"/>
  <c r="Q1620" i="20"/>
  <c r="R1620" i="20"/>
  <c r="S1620" i="20"/>
  <c r="T1620" i="20"/>
  <c r="U1620" i="20"/>
  <c r="V1620" i="20"/>
  <c r="C1621" i="20"/>
  <c r="G1621" i="20"/>
  <c r="H1621" i="20"/>
  <c r="I1621" i="20"/>
  <c r="J1621" i="20"/>
  <c r="P1621" i="20"/>
  <c r="Q1621" i="20"/>
  <c r="R1621" i="20"/>
  <c r="S1621" i="20"/>
  <c r="T1621" i="20"/>
  <c r="U1621" i="20"/>
  <c r="V1621" i="20"/>
  <c r="C1622" i="20"/>
  <c r="G1622" i="20"/>
  <c r="H1622" i="20"/>
  <c r="I1622" i="20"/>
  <c r="J1622" i="20"/>
  <c r="P1622" i="20"/>
  <c r="Q1622" i="20"/>
  <c r="R1622" i="20"/>
  <c r="S1622" i="20"/>
  <c r="T1622" i="20"/>
  <c r="U1622" i="20"/>
  <c r="V1622" i="20"/>
  <c r="C1623" i="20"/>
  <c r="G1623" i="20"/>
  <c r="H1623" i="20"/>
  <c r="I1623" i="20"/>
  <c r="J1623" i="20"/>
  <c r="P1623" i="20"/>
  <c r="Q1623" i="20"/>
  <c r="R1623" i="20"/>
  <c r="S1623" i="20"/>
  <c r="T1623" i="20"/>
  <c r="U1623" i="20"/>
  <c r="V1623" i="20"/>
  <c r="C1624" i="20"/>
  <c r="G1624" i="20"/>
  <c r="H1624" i="20"/>
  <c r="I1624" i="20"/>
  <c r="J1624" i="20"/>
  <c r="P1624" i="20"/>
  <c r="Q1624" i="20"/>
  <c r="R1624" i="20"/>
  <c r="S1624" i="20"/>
  <c r="T1624" i="20"/>
  <c r="U1624" i="20"/>
  <c r="V1624" i="20"/>
  <c r="C1625" i="20"/>
  <c r="G1625" i="20"/>
  <c r="H1625" i="20"/>
  <c r="I1625" i="20"/>
  <c r="J1625" i="20"/>
  <c r="P1625" i="20"/>
  <c r="Q1625" i="20"/>
  <c r="R1625" i="20"/>
  <c r="S1625" i="20"/>
  <c r="T1625" i="20"/>
  <c r="U1625" i="20"/>
  <c r="V1625" i="20"/>
  <c r="C1626" i="20"/>
  <c r="G1626" i="20"/>
  <c r="H1626" i="20"/>
  <c r="I1626" i="20"/>
  <c r="J1626" i="20"/>
  <c r="P1626" i="20"/>
  <c r="Q1626" i="20"/>
  <c r="R1626" i="20"/>
  <c r="S1626" i="20"/>
  <c r="T1626" i="20"/>
  <c r="U1626" i="20"/>
  <c r="V1626" i="20"/>
  <c r="C1627" i="20"/>
  <c r="G1627" i="20"/>
  <c r="H1627" i="20"/>
  <c r="I1627" i="20"/>
  <c r="J1627" i="20"/>
  <c r="P1627" i="20"/>
  <c r="Q1627" i="20"/>
  <c r="R1627" i="20"/>
  <c r="S1627" i="20"/>
  <c r="T1627" i="20"/>
  <c r="U1627" i="20"/>
  <c r="V1627" i="20"/>
  <c r="C1628" i="20"/>
  <c r="G1628" i="20"/>
  <c r="H1628" i="20"/>
  <c r="I1628" i="20"/>
  <c r="J1628" i="20"/>
  <c r="P1628" i="20"/>
  <c r="Q1628" i="20"/>
  <c r="R1628" i="20"/>
  <c r="S1628" i="20"/>
  <c r="T1628" i="20"/>
  <c r="U1628" i="20"/>
  <c r="V1628" i="20"/>
  <c r="C1629" i="20"/>
  <c r="G1629" i="20"/>
  <c r="H1629" i="20"/>
  <c r="I1629" i="20"/>
  <c r="J1629" i="20"/>
  <c r="P1629" i="20"/>
  <c r="Q1629" i="20"/>
  <c r="R1629" i="20"/>
  <c r="S1629" i="20"/>
  <c r="T1629" i="20"/>
  <c r="U1629" i="20"/>
  <c r="V1629" i="20"/>
  <c r="C1630" i="20"/>
  <c r="G1630" i="20"/>
  <c r="H1630" i="20"/>
  <c r="I1630" i="20"/>
  <c r="J1630" i="20"/>
  <c r="P1630" i="20"/>
  <c r="Q1630" i="20"/>
  <c r="R1630" i="20"/>
  <c r="S1630" i="20"/>
  <c r="T1630" i="20"/>
  <c r="U1630" i="20"/>
  <c r="V1630" i="20"/>
  <c r="C1631" i="20"/>
  <c r="G1631" i="20"/>
  <c r="H1631" i="20"/>
  <c r="I1631" i="20"/>
  <c r="J1631" i="20"/>
  <c r="P1631" i="20"/>
  <c r="Q1631" i="20"/>
  <c r="R1631" i="20"/>
  <c r="S1631" i="20"/>
  <c r="T1631" i="20"/>
  <c r="U1631" i="20"/>
  <c r="V1631" i="20"/>
  <c r="C1632" i="20"/>
  <c r="G1632" i="20"/>
  <c r="H1632" i="20"/>
  <c r="I1632" i="20"/>
  <c r="J1632" i="20"/>
  <c r="P1632" i="20"/>
  <c r="Q1632" i="20"/>
  <c r="R1632" i="20"/>
  <c r="S1632" i="20"/>
  <c r="T1632" i="20"/>
  <c r="U1632" i="20"/>
  <c r="V1632" i="20"/>
  <c r="C1633" i="20"/>
  <c r="G1633" i="20"/>
  <c r="H1633" i="20"/>
  <c r="I1633" i="20"/>
  <c r="J1633" i="20"/>
  <c r="P1633" i="20"/>
  <c r="Q1633" i="20"/>
  <c r="R1633" i="20"/>
  <c r="S1633" i="20"/>
  <c r="T1633" i="20"/>
  <c r="U1633" i="20"/>
  <c r="V1633" i="20"/>
  <c r="C1634" i="20"/>
  <c r="G1634" i="20"/>
  <c r="H1634" i="20"/>
  <c r="I1634" i="20"/>
  <c r="J1634" i="20"/>
  <c r="P1634" i="20"/>
  <c r="Q1634" i="20"/>
  <c r="R1634" i="20"/>
  <c r="S1634" i="20"/>
  <c r="T1634" i="20"/>
  <c r="U1634" i="20"/>
  <c r="V1634" i="20"/>
  <c r="C1635" i="20"/>
  <c r="G1635" i="20"/>
  <c r="H1635" i="20"/>
  <c r="I1635" i="20"/>
  <c r="J1635" i="20"/>
  <c r="P1635" i="20"/>
  <c r="Q1635" i="20"/>
  <c r="R1635" i="20"/>
  <c r="S1635" i="20"/>
  <c r="T1635" i="20"/>
  <c r="U1635" i="20"/>
  <c r="V1635" i="20"/>
  <c r="C1636" i="20"/>
  <c r="G1636" i="20"/>
  <c r="H1636" i="20"/>
  <c r="I1636" i="20"/>
  <c r="J1636" i="20"/>
  <c r="P1636" i="20"/>
  <c r="Q1636" i="20"/>
  <c r="R1636" i="20"/>
  <c r="S1636" i="20"/>
  <c r="T1636" i="20"/>
  <c r="U1636" i="20"/>
  <c r="V1636" i="20"/>
  <c r="C1637" i="20"/>
  <c r="G1637" i="20"/>
  <c r="H1637" i="20"/>
  <c r="I1637" i="20"/>
  <c r="J1637" i="20"/>
  <c r="P1637" i="20"/>
  <c r="Q1637" i="20"/>
  <c r="R1637" i="20"/>
  <c r="S1637" i="20"/>
  <c r="T1637" i="20"/>
  <c r="U1637" i="20"/>
  <c r="V1637" i="20"/>
  <c r="C1638" i="20"/>
  <c r="G1638" i="20"/>
  <c r="H1638" i="20"/>
  <c r="I1638" i="20"/>
  <c r="J1638" i="20"/>
  <c r="P1638" i="20"/>
  <c r="Q1638" i="20"/>
  <c r="R1638" i="20"/>
  <c r="S1638" i="20"/>
  <c r="T1638" i="20"/>
  <c r="U1638" i="20"/>
  <c r="V1638" i="20"/>
  <c r="C1639" i="20"/>
  <c r="G1639" i="20"/>
  <c r="H1639" i="20"/>
  <c r="I1639" i="20"/>
  <c r="J1639" i="20"/>
  <c r="P1639" i="20"/>
  <c r="Q1639" i="20"/>
  <c r="R1639" i="20"/>
  <c r="S1639" i="20"/>
  <c r="T1639" i="20"/>
  <c r="U1639" i="20"/>
  <c r="V1639" i="20"/>
  <c r="C1640" i="20"/>
  <c r="G1640" i="20"/>
  <c r="H1640" i="20"/>
  <c r="I1640" i="20"/>
  <c r="J1640" i="20"/>
  <c r="P1640" i="20"/>
  <c r="Q1640" i="20"/>
  <c r="R1640" i="20"/>
  <c r="S1640" i="20"/>
  <c r="T1640" i="20"/>
  <c r="U1640" i="20"/>
  <c r="V1640" i="20"/>
  <c r="C1641" i="20"/>
  <c r="G1641" i="20"/>
  <c r="H1641" i="20"/>
  <c r="I1641" i="20"/>
  <c r="J1641" i="20"/>
  <c r="P1641" i="20"/>
  <c r="Q1641" i="20"/>
  <c r="R1641" i="20"/>
  <c r="S1641" i="20"/>
  <c r="T1641" i="20"/>
  <c r="U1641" i="20"/>
  <c r="V1641" i="20"/>
  <c r="C1642" i="20"/>
  <c r="G1642" i="20"/>
  <c r="H1642" i="20"/>
  <c r="I1642" i="20"/>
  <c r="J1642" i="20"/>
  <c r="P1642" i="20"/>
  <c r="Q1642" i="20"/>
  <c r="R1642" i="20"/>
  <c r="S1642" i="20"/>
  <c r="T1642" i="20"/>
  <c r="U1642" i="20"/>
  <c r="V1642" i="20"/>
  <c r="C1643" i="20"/>
  <c r="G1643" i="20"/>
  <c r="H1643" i="20"/>
  <c r="I1643" i="20"/>
  <c r="J1643" i="20"/>
  <c r="P1643" i="20"/>
  <c r="Q1643" i="20"/>
  <c r="R1643" i="20"/>
  <c r="S1643" i="20"/>
  <c r="T1643" i="20"/>
  <c r="U1643" i="20"/>
  <c r="V1643" i="20"/>
  <c r="C1644" i="20"/>
  <c r="G1644" i="20"/>
  <c r="H1644" i="20"/>
  <c r="I1644" i="20"/>
  <c r="J1644" i="20"/>
  <c r="P1644" i="20"/>
  <c r="Q1644" i="20"/>
  <c r="R1644" i="20"/>
  <c r="S1644" i="20"/>
  <c r="T1644" i="20"/>
  <c r="U1644" i="20"/>
  <c r="V1644" i="20"/>
  <c r="C1645" i="20"/>
  <c r="G1645" i="20"/>
  <c r="H1645" i="20"/>
  <c r="I1645" i="20"/>
  <c r="J1645" i="20"/>
  <c r="P1645" i="20"/>
  <c r="Q1645" i="20"/>
  <c r="R1645" i="20"/>
  <c r="S1645" i="20"/>
  <c r="T1645" i="20"/>
  <c r="U1645" i="20"/>
  <c r="V1645" i="20"/>
  <c r="C1646" i="20"/>
  <c r="G1646" i="20"/>
  <c r="H1646" i="20"/>
  <c r="I1646" i="20"/>
  <c r="J1646" i="20"/>
  <c r="P1646" i="20"/>
  <c r="Q1646" i="20"/>
  <c r="R1646" i="20"/>
  <c r="S1646" i="20"/>
  <c r="T1646" i="20"/>
  <c r="U1646" i="20"/>
  <c r="V1646" i="20"/>
  <c r="C1647" i="20"/>
  <c r="G1647" i="20"/>
  <c r="H1647" i="20"/>
  <c r="I1647" i="20"/>
  <c r="J1647" i="20"/>
  <c r="P1647" i="20"/>
  <c r="Q1647" i="20"/>
  <c r="R1647" i="20"/>
  <c r="S1647" i="20"/>
  <c r="T1647" i="20"/>
  <c r="U1647" i="20"/>
  <c r="V1647" i="20"/>
  <c r="C1648" i="20"/>
  <c r="G1648" i="20"/>
  <c r="H1648" i="20"/>
  <c r="I1648" i="20"/>
  <c r="J1648" i="20"/>
  <c r="P1648" i="20"/>
  <c r="Q1648" i="20"/>
  <c r="R1648" i="20"/>
  <c r="S1648" i="20"/>
  <c r="T1648" i="20"/>
  <c r="U1648" i="20"/>
  <c r="V1648" i="20"/>
  <c r="C1649" i="20"/>
  <c r="G1649" i="20"/>
  <c r="H1649" i="20"/>
  <c r="I1649" i="20"/>
  <c r="J1649" i="20"/>
  <c r="P1649" i="20"/>
  <c r="Q1649" i="20"/>
  <c r="R1649" i="20"/>
  <c r="S1649" i="20"/>
  <c r="T1649" i="20"/>
  <c r="U1649" i="20"/>
  <c r="V1649" i="20"/>
  <c r="C1650" i="20"/>
  <c r="G1650" i="20"/>
  <c r="H1650" i="20"/>
  <c r="I1650" i="20"/>
  <c r="J1650" i="20"/>
  <c r="P1650" i="20"/>
  <c r="Q1650" i="20"/>
  <c r="R1650" i="20"/>
  <c r="S1650" i="20"/>
  <c r="T1650" i="20"/>
  <c r="U1650" i="20"/>
  <c r="V1650" i="20"/>
  <c r="C1651" i="20"/>
  <c r="G1651" i="20"/>
  <c r="H1651" i="20"/>
  <c r="I1651" i="20"/>
  <c r="J1651" i="20"/>
  <c r="P1651" i="20"/>
  <c r="Q1651" i="20"/>
  <c r="R1651" i="20"/>
  <c r="S1651" i="20"/>
  <c r="T1651" i="20"/>
  <c r="U1651" i="20"/>
  <c r="V1651" i="20"/>
  <c r="C1652" i="20"/>
  <c r="G1652" i="20"/>
  <c r="H1652" i="20"/>
  <c r="I1652" i="20"/>
  <c r="J1652" i="20"/>
  <c r="P1652" i="20"/>
  <c r="Q1652" i="20"/>
  <c r="R1652" i="20"/>
  <c r="S1652" i="20"/>
  <c r="T1652" i="20"/>
  <c r="U1652" i="20"/>
  <c r="V1652" i="20"/>
  <c r="C1653" i="20"/>
  <c r="G1653" i="20"/>
  <c r="H1653" i="20"/>
  <c r="I1653" i="20"/>
  <c r="J1653" i="20"/>
  <c r="P1653" i="20"/>
  <c r="Q1653" i="20"/>
  <c r="R1653" i="20"/>
  <c r="S1653" i="20"/>
  <c r="T1653" i="20"/>
  <c r="U1653" i="20"/>
  <c r="V1653" i="20"/>
  <c r="C1654" i="20"/>
  <c r="G1654" i="20"/>
  <c r="H1654" i="20"/>
  <c r="I1654" i="20"/>
  <c r="J1654" i="20"/>
  <c r="P1654" i="20"/>
  <c r="Q1654" i="20"/>
  <c r="R1654" i="20"/>
  <c r="S1654" i="20"/>
  <c r="T1654" i="20"/>
  <c r="U1654" i="20"/>
  <c r="V1654" i="20"/>
  <c r="C1655" i="20"/>
  <c r="G1655" i="20"/>
  <c r="H1655" i="20"/>
  <c r="I1655" i="20"/>
  <c r="J1655" i="20"/>
  <c r="P1655" i="20"/>
  <c r="Q1655" i="20"/>
  <c r="R1655" i="20"/>
  <c r="S1655" i="20"/>
  <c r="T1655" i="20"/>
  <c r="U1655" i="20"/>
  <c r="V1655" i="20"/>
  <c r="C1656" i="20"/>
  <c r="G1656" i="20"/>
  <c r="H1656" i="20"/>
  <c r="I1656" i="20"/>
  <c r="J1656" i="20"/>
  <c r="P1656" i="20"/>
  <c r="Q1656" i="20"/>
  <c r="R1656" i="20"/>
  <c r="S1656" i="20"/>
  <c r="T1656" i="20"/>
  <c r="U1656" i="20"/>
  <c r="V1656" i="20"/>
  <c r="C1657" i="20"/>
  <c r="G1657" i="20"/>
  <c r="H1657" i="20"/>
  <c r="I1657" i="20"/>
  <c r="J1657" i="20"/>
  <c r="P1657" i="20"/>
  <c r="Q1657" i="20"/>
  <c r="R1657" i="20"/>
  <c r="S1657" i="20"/>
  <c r="T1657" i="20"/>
  <c r="U1657" i="20"/>
  <c r="V1657" i="20"/>
  <c r="C1658" i="20"/>
  <c r="G1658" i="20"/>
  <c r="H1658" i="20"/>
  <c r="I1658" i="20"/>
  <c r="J1658" i="20"/>
  <c r="P1658" i="20"/>
  <c r="Q1658" i="20"/>
  <c r="R1658" i="20"/>
  <c r="S1658" i="20"/>
  <c r="T1658" i="20"/>
  <c r="U1658" i="20"/>
  <c r="V1658" i="20"/>
  <c r="C1659" i="20"/>
  <c r="G1659" i="20"/>
  <c r="H1659" i="20"/>
  <c r="I1659" i="20"/>
  <c r="J1659" i="20"/>
  <c r="P1659" i="20"/>
  <c r="Q1659" i="20"/>
  <c r="R1659" i="20"/>
  <c r="S1659" i="20"/>
  <c r="T1659" i="20"/>
  <c r="U1659" i="20"/>
  <c r="V1659" i="20"/>
  <c r="C1660" i="20"/>
  <c r="G1660" i="20"/>
  <c r="H1660" i="20"/>
  <c r="I1660" i="20"/>
  <c r="J1660" i="20"/>
  <c r="P1660" i="20"/>
  <c r="Q1660" i="20"/>
  <c r="R1660" i="20"/>
  <c r="S1660" i="20"/>
  <c r="T1660" i="20"/>
  <c r="U1660" i="20"/>
  <c r="V1660" i="20"/>
  <c r="C1661" i="20"/>
  <c r="G1661" i="20"/>
  <c r="H1661" i="20"/>
  <c r="I1661" i="20"/>
  <c r="J1661" i="20"/>
  <c r="P1661" i="20"/>
  <c r="Q1661" i="20"/>
  <c r="R1661" i="20"/>
  <c r="S1661" i="20"/>
  <c r="T1661" i="20"/>
  <c r="U1661" i="20"/>
  <c r="V1661" i="20"/>
  <c r="C1662" i="20"/>
  <c r="G1662" i="20"/>
  <c r="H1662" i="20"/>
  <c r="I1662" i="20"/>
  <c r="J1662" i="20"/>
  <c r="P1662" i="20"/>
  <c r="Q1662" i="20"/>
  <c r="R1662" i="20"/>
  <c r="S1662" i="20"/>
  <c r="T1662" i="20"/>
  <c r="U1662" i="20"/>
  <c r="V1662" i="20"/>
  <c r="C1663" i="20"/>
  <c r="G1663" i="20"/>
  <c r="H1663" i="20"/>
  <c r="I1663" i="20"/>
  <c r="J1663" i="20"/>
  <c r="P1663" i="20"/>
  <c r="Q1663" i="20"/>
  <c r="R1663" i="20"/>
  <c r="S1663" i="20"/>
  <c r="T1663" i="20"/>
  <c r="U1663" i="20"/>
  <c r="V1663" i="20"/>
  <c r="C1664" i="20"/>
  <c r="G1664" i="20"/>
  <c r="H1664" i="20"/>
  <c r="I1664" i="20"/>
  <c r="J1664" i="20"/>
  <c r="P1664" i="20"/>
  <c r="Q1664" i="20"/>
  <c r="R1664" i="20"/>
  <c r="S1664" i="20"/>
  <c r="T1664" i="20"/>
  <c r="U1664" i="20"/>
  <c r="V1664" i="20"/>
  <c r="C1665" i="20"/>
  <c r="G1665" i="20"/>
  <c r="H1665" i="20"/>
  <c r="I1665" i="20"/>
  <c r="J1665" i="20"/>
  <c r="P1665" i="20"/>
  <c r="Q1665" i="20"/>
  <c r="R1665" i="20"/>
  <c r="S1665" i="20"/>
  <c r="T1665" i="20"/>
  <c r="U1665" i="20"/>
  <c r="V1665" i="20"/>
  <c r="C1666" i="20"/>
  <c r="G1666" i="20"/>
  <c r="H1666" i="20"/>
  <c r="I1666" i="20"/>
  <c r="J1666" i="20"/>
  <c r="P1666" i="20"/>
  <c r="Q1666" i="20"/>
  <c r="R1666" i="20"/>
  <c r="S1666" i="20"/>
  <c r="T1666" i="20"/>
  <c r="U1666" i="20"/>
  <c r="V1666" i="20"/>
  <c r="C1667" i="20"/>
  <c r="G1667" i="20"/>
  <c r="H1667" i="20"/>
  <c r="I1667" i="20"/>
  <c r="J1667" i="20"/>
  <c r="P1667" i="20"/>
  <c r="Q1667" i="20"/>
  <c r="R1667" i="20"/>
  <c r="S1667" i="20"/>
  <c r="T1667" i="20"/>
  <c r="U1667" i="20"/>
  <c r="V1667" i="20"/>
  <c r="C1668" i="20"/>
  <c r="G1668" i="20"/>
  <c r="H1668" i="20"/>
  <c r="I1668" i="20"/>
  <c r="J1668" i="20"/>
  <c r="P1668" i="20"/>
  <c r="Q1668" i="20"/>
  <c r="R1668" i="20"/>
  <c r="S1668" i="20"/>
  <c r="T1668" i="20"/>
  <c r="U1668" i="20"/>
  <c r="V1668" i="20"/>
  <c r="C1669" i="20"/>
  <c r="G1669" i="20"/>
  <c r="H1669" i="20"/>
  <c r="I1669" i="20"/>
  <c r="J1669" i="20"/>
  <c r="P1669" i="20"/>
  <c r="Q1669" i="20"/>
  <c r="R1669" i="20"/>
  <c r="S1669" i="20"/>
  <c r="T1669" i="20"/>
  <c r="U1669" i="20"/>
  <c r="V1669" i="20"/>
  <c r="C1670" i="20"/>
  <c r="G1670" i="20"/>
  <c r="H1670" i="20"/>
  <c r="I1670" i="20"/>
  <c r="J1670" i="20"/>
  <c r="P1670" i="20"/>
  <c r="Q1670" i="20"/>
  <c r="R1670" i="20"/>
  <c r="S1670" i="20"/>
  <c r="T1670" i="20"/>
  <c r="U1670" i="20"/>
  <c r="V1670" i="20"/>
  <c r="C1671" i="20"/>
  <c r="G1671" i="20"/>
  <c r="H1671" i="20"/>
  <c r="I1671" i="20"/>
  <c r="J1671" i="20"/>
  <c r="P1671" i="20"/>
  <c r="Q1671" i="20"/>
  <c r="R1671" i="20"/>
  <c r="S1671" i="20"/>
  <c r="T1671" i="20"/>
  <c r="U1671" i="20"/>
  <c r="V1671" i="20"/>
  <c r="C1672" i="20"/>
  <c r="G1672" i="20"/>
  <c r="H1672" i="20"/>
  <c r="I1672" i="20"/>
  <c r="J1672" i="20"/>
  <c r="P1672" i="20"/>
  <c r="Q1672" i="20"/>
  <c r="R1672" i="20"/>
  <c r="S1672" i="20"/>
  <c r="T1672" i="20"/>
  <c r="U1672" i="20"/>
  <c r="V1672" i="20"/>
  <c r="C1673" i="20"/>
  <c r="G1673" i="20"/>
  <c r="H1673" i="20"/>
  <c r="I1673" i="20"/>
  <c r="J1673" i="20"/>
  <c r="P1673" i="20"/>
  <c r="Q1673" i="20"/>
  <c r="R1673" i="20"/>
  <c r="S1673" i="20"/>
  <c r="T1673" i="20"/>
  <c r="U1673" i="20"/>
  <c r="V1673" i="20"/>
  <c r="C1674" i="20"/>
  <c r="G1674" i="20"/>
  <c r="H1674" i="20"/>
  <c r="I1674" i="20"/>
  <c r="J1674" i="20"/>
  <c r="P1674" i="20"/>
  <c r="Q1674" i="20"/>
  <c r="R1674" i="20"/>
  <c r="S1674" i="20"/>
  <c r="T1674" i="20"/>
  <c r="U1674" i="20"/>
  <c r="V1674" i="20"/>
  <c r="C1675" i="20"/>
  <c r="G1675" i="20"/>
  <c r="H1675" i="20"/>
  <c r="I1675" i="20"/>
  <c r="J1675" i="20"/>
  <c r="P1675" i="20"/>
  <c r="Q1675" i="20"/>
  <c r="R1675" i="20"/>
  <c r="S1675" i="20"/>
  <c r="T1675" i="20"/>
  <c r="U1675" i="20"/>
  <c r="V1675" i="20"/>
  <c r="C1676" i="20"/>
  <c r="G1676" i="20"/>
  <c r="H1676" i="20"/>
  <c r="I1676" i="20"/>
  <c r="J1676" i="20"/>
  <c r="P1676" i="20"/>
  <c r="Q1676" i="20"/>
  <c r="R1676" i="20"/>
  <c r="S1676" i="20"/>
  <c r="T1676" i="20"/>
  <c r="U1676" i="20"/>
  <c r="V1676" i="20"/>
  <c r="C1677" i="20"/>
  <c r="G1677" i="20"/>
  <c r="H1677" i="20"/>
  <c r="I1677" i="20"/>
  <c r="J1677" i="20"/>
  <c r="P1677" i="20"/>
  <c r="Q1677" i="20"/>
  <c r="R1677" i="20"/>
  <c r="S1677" i="20"/>
  <c r="T1677" i="20"/>
  <c r="U1677" i="20"/>
  <c r="V1677" i="20"/>
  <c r="C1678" i="20"/>
  <c r="G1678" i="20"/>
  <c r="H1678" i="20"/>
  <c r="I1678" i="20"/>
  <c r="J1678" i="20"/>
  <c r="P1678" i="20"/>
  <c r="Q1678" i="20"/>
  <c r="R1678" i="20"/>
  <c r="S1678" i="20"/>
  <c r="T1678" i="20"/>
  <c r="U1678" i="20"/>
  <c r="V1678" i="20"/>
  <c r="C1679" i="20"/>
  <c r="G1679" i="20"/>
  <c r="H1679" i="20"/>
  <c r="I1679" i="20"/>
  <c r="J1679" i="20"/>
  <c r="P1679" i="20"/>
  <c r="Q1679" i="20"/>
  <c r="R1679" i="20"/>
  <c r="S1679" i="20"/>
  <c r="T1679" i="20"/>
  <c r="U1679" i="20"/>
  <c r="V1679" i="20"/>
  <c r="C1680" i="20"/>
  <c r="G1680" i="20"/>
  <c r="H1680" i="20"/>
  <c r="I1680" i="20"/>
  <c r="J1680" i="20"/>
  <c r="P1680" i="20"/>
  <c r="Q1680" i="20"/>
  <c r="R1680" i="20"/>
  <c r="S1680" i="20"/>
  <c r="T1680" i="20"/>
  <c r="U1680" i="20"/>
  <c r="V1680" i="20"/>
  <c r="C1681" i="20"/>
  <c r="G1681" i="20"/>
  <c r="H1681" i="20"/>
  <c r="I1681" i="20"/>
  <c r="J1681" i="20"/>
  <c r="P1681" i="20"/>
  <c r="Q1681" i="20"/>
  <c r="R1681" i="20"/>
  <c r="S1681" i="20"/>
  <c r="T1681" i="20"/>
  <c r="U1681" i="20"/>
  <c r="V1681" i="20"/>
  <c r="C1682" i="20"/>
  <c r="G1682" i="20"/>
  <c r="H1682" i="20"/>
  <c r="I1682" i="20"/>
  <c r="J1682" i="20"/>
  <c r="P1682" i="20"/>
  <c r="Q1682" i="20"/>
  <c r="R1682" i="20"/>
  <c r="S1682" i="20"/>
  <c r="T1682" i="20"/>
  <c r="U1682" i="20"/>
  <c r="V1682" i="20"/>
  <c r="C1683" i="20"/>
  <c r="G1683" i="20"/>
  <c r="H1683" i="20"/>
  <c r="I1683" i="20"/>
  <c r="J1683" i="20"/>
  <c r="P1683" i="20"/>
  <c r="Q1683" i="20"/>
  <c r="R1683" i="20"/>
  <c r="S1683" i="20"/>
  <c r="T1683" i="20"/>
  <c r="U1683" i="20"/>
  <c r="V1683" i="20"/>
  <c r="C1684" i="20"/>
  <c r="G1684" i="20"/>
  <c r="H1684" i="20"/>
  <c r="I1684" i="20"/>
  <c r="J1684" i="20"/>
  <c r="P1684" i="20"/>
  <c r="Q1684" i="20"/>
  <c r="R1684" i="20"/>
  <c r="S1684" i="20"/>
  <c r="T1684" i="20"/>
  <c r="U1684" i="20"/>
  <c r="V1684" i="20"/>
  <c r="C1685" i="20"/>
  <c r="G1685" i="20"/>
  <c r="H1685" i="20"/>
  <c r="I1685" i="20"/>
  <c r="J1685" i="20"/>
  <c r="P1685" i="20"/>
  <c r="Q1685" i="20"/>
  <c r="R1685" i="20"/>
  <c r="S1685" i="20"/>
  <c r="T1685" i="20"/>
  <c r="U1685" i="20"/>
  <c r="V1685" i="20"/>
  <c r="C1686" i="20"/>
  <c r="G1686" i="20"/>
  <c r="H1686" i="20"/>
  <c r="I1686" i="20"/>
  <c r="J1686" i="20"/>
  <c r="P1686" i="20"/>
  <c r="Q1686" i="20"/>
  <c r="R1686" i="20"/>
  <c r="S1686" i="20"/>
  <c r="T1686" i="20"/>
  <c r="U1686" i="20"/>
  <c r="V1686" i="20"/>
  <c r="C1687" i="20"/>
  <c r="G1687" i="20"/>
  <c r="H1687" i="20"/>
  <c r="I1687" i="20"/>
  <c r="J1687" i="20"/>
  <c r="P1687" i="20"/>
  <c r="Q1687" i="20"/>
  <c r="R1687" i="20"/>
  <c r="S1687" i="20"/>
  <c r="T1687" i="20"/>
  <c r="U1687" i="20"/>
  <c r="V1687" i="20"/>
  <c r="C1688" i="20"/>
  <c r="G1688" i="20"/>
  <c r="H1688" i="20"/>
  <c r="I1688" i="20"/>
  <c r="J1688" i="20"/>
  <c r="P1688" i="20"/>
  <c r="Q1688" i="20"/>
  <c r="R1688" i="20"/>
  <c r="S1688" i="20"/>
  <c r="T1688" i="20"/>
  <c r="U1688" i="20"/>
  <c r="V1688" i="20"/>
  <c r="C1689" i="20"/>
  <c r="G1689" i="20"/>
  <c r="H1689" i="20"/>
  <c r="I1689" i="20"/>
  <c r="J1689" i="20"/>
  <c r="P1689" i="20"/>
  <c r="Q1689" i="20"/>
  <c r="R1689" i="20"/>
  <c r="S1689" i="20"/>
  <c r="T1689" i="20"/>
  <c r="U1689" i="20"/>
  <c r="V1689" i="20"/>
  <c r="C1690" i="20"/>
  <c r="G1690" i="20"/>
  <c r="H1690" i="20"/>
  <c r="I1690" i="20"/>
  <c r="J1690" i="20"/>
  <c r="P1690" i="20"/>
  <c r="Q1690" i="20"/>
  <c r="R1690" i="20"/>
  <c r="S1690" i="20"/>
  <c r="T1690" i="20"/>
  <c r="U1690" i="20"/>
  <c r="V1690" i="20"/>
  <c r="C1691" i="20"/>
  <c r="G1691" i="20"/>
  <c r="H1691" i="20"/>
  <c r="I1691" i="20"/>
  <c r="J1691" i="20"/>
  <c r="P1691" i="20"/>
  <c r="Q1691" i="20"/>
  <c r="R1691" i="20"/>
  <c r="S1691" i="20"/>
  <c r="T1691" i="20"/>
  <c r="U1691" i="20"/>
  <c r="V1691" i="20"/>
  <c r="C1692" i="20"/>
  <c r="G1692" i="20"/>
  <c r="H1692" i="20"/>
  <c r="I1692" i="20"/>
  <c r="J1692" i="20"/>
  <c r="P1692" i="20"/>
  <c r="Q1692" i="20"/>
  <c r="R1692" i="20"/>
  <c r="S1692" i="20"/>
  <c r="T1692" i="20"/>
  <c r="U1692" i="20"/>
  <c r="V1692" i="20"/>
  <c r="C1693" i="20"/>
  <c r="G1693" i="20"/>
  <c r="H1693" i="20"/>
  <c r="I1693" i="20"/>
  <c r="J1693" i="20"/>
  <c r="P1693" i="20"/>
  <c r="Q1693" i="20"/>
  <c r="R1693" i="20"/>
  <c r="S1693" i="20"/>
  <c r="T1693" i="20"/>
  <c r="U1693" i="20"/>
  <c r="V1693" i="20"/>
  <c r="C1694" i="20"/>
  <c r="G1694" i="20"/>
  <c r="H1694" i="20"/>
  <c r="I1694" i="20"/>
  <c r="J1694" i="20"/>
  <c r="P1694" i="20"/>
  <c r="Q1694" i="20"/>
  <c r="R1694" i="20"/>
  <c r="S1694" i="20"/>
  <c r="T1694" i="20"/>
  <c r="U1694" i="20"/>
  <c r="V1694" i="20"/>
  <c r="C1695" i="20"/>
  <c r="G1695" i="20"/>
  <c r="H1695" i="20"/>
  <c r="I1695" i="20"/>
  <c r="J1695" i="20"/>
  <c r="P1695" i="20"/>
  <c r="Q1695" i="20"/>
  <c r="R1695" i="20"/>
  <c r="S1695" i="20"/>
  <c r="T1695" i="20"/>
  <c r="U1695" i="20"/>
  <c r="V1695" i="20"/>
  <c r="C1696" i="20"/>
  <c r="G1696" i="20"/>
  <c r="H1696" i="20"/>
  <c r="I1696" i="20"/>
  <c r="J1696" i="20"/>
  <c r="P1696" i="20"/>
  <c r="Q1696" i="20"/>
  <c r="R1696" i="20"/>
  <c r="S1696" i="20"/>
  <c r="T1696" i="20"/>
  <c r="U1696" i="20"/>
  <c r="V1696" i="20"/>
  <c r="C1697" i="20"/>
  <c r="G1697" i="20"/>
  <c r="H1697" i="20"/>
  <c r="I1697" i="20"/>
  <c r="J1697" i="20"/>
  <c r="P1697" i="20"/>
  <c r="Q1697" i="20"/>
  <c r="R1697" i="20"/>
  <c r="S1697" i="20"/>
  <c r="T1697" i="20"/>
  <c r="U1697" i="20"/>
  <c r="V1697" i="20"/>
  <c r="C1698" i="20"/>
  <c r="G1698" i="20"/>
  <c r="H1698" i="20"/>
  <c r="I1698" i="20"/>
  <c r="J1698" i="20"/>
  <c r="P1698" i="20"/>
  <c r="Q1698" i="20"/>
  <c r="R1698" i="20"/>
  <c r="S1698" i="20"/>
  <c r="T1698" i="20"/>
  <c r="U1698" i="20"/>
  <c r="V1698" i="20"/>
  <c r="C1699" i="20"/>
  <c r="G1699" i="20"/>
  <c r="H1699" i="20"/>
  <c r="I1699" i="20"/>
  <c r="J1699" i="20"/>
  <c r="P1699" i="20"/>
  <c r="Q1699" i="20"/>
  <c r="R1699" i="20"/>
  <c r="S1699" i="20"/>
  <c r="T1699" i="20"/>
  <c r="U1699" i="20"/>
  <c r="V1699" i="20"/>
  <c r="C1700" i="20"/>
  <c r="G1700" i="20"/>
  <c r="H1700" i="20"/>
  <c r="I1700" i="20"/>
  <c r="J1700" i="20"/>
  <c r="P1700" i="20"/>
  <c r="Q1700" i="20"/>
  <c r="R1700" i="20"/>
  <c r="S1700" i="20"/>
  <c r="T1700" i="20"/>
  <c r="U1700" i="20"/>
  <c r="V1700" i="20"/>
  <c r="C1701" i="20"/>
  <c r="G1701" i="20"/>
  <c r="H1701" i="20"/>
  <c r="I1701" i="20"/>
  <c r="J1701" i="20"/>
  <c r="P1701" i="20"/>
  <c r="Q1701" i="20"/>
  <c r="R1701" i="20"/>
  <c r="S1701" i="20"/>
  <c r="T1701" i="20"/>
  <c r="U1701" i="20"/>
  <c r="V1701" i="20"/>
  <c r="C1702" i="20"/>
  <c r="G1702" i="20"/>
  <c r="H1702" i="20"/>
  <c r="I1702" i="20"/>
  <c r="J1702" i="20"/>
  <c r="P1702" i="20"/>
  <c r="Q1702" i="20"/>
  <c r="R1702" i="20"/>
  <c r="S1702" i="20"/>
  <c r="T1702" i="20"/>
  <c r="U1702" i="20"/>
  <c r="V1702" i="20"/>
  <c r="C1703" i="20"/>
  <c r="G1703" i="20"/>
  <c r="H1703" i="20"/>
  <c r="I1703" i="20"/>
  <c r="J1703" i="20"/>
  <c r="P1703" i="20"/>
  <c r="Q1703" i="20"/>
  <c r="R1703" i="20"/>
  <c r="S1703" i="20"/>
  <c r="T1703" i="20"/>
  <c r="U1703" i="20"/>
  <c r="V1703" i="20"/>
  <c r="C1704" i="20"/>
  <c r="G1704" i="20"/>
  <c r="H1704" i="20"/>
  <c r="I1704" i="20"/>
  <c r="J1704" i="20"/>
  <c r="P1704" i="20"/>
  <c r="Q1704" i="20"/>
  <c r="R1704" i="20"/>
  <c r="S1704" i="20"/>
  <c r="T1704" i="20"/>
  <c r="U1704" i="20"/>
  <c r="V1704" i="20"/>
  <c r="C1705" i="20"/>
  <c r="G1705" i="20"/>
  <c r="H1705" i="20"/>
  <c r="I1705" i="20"/>
  <c r="J1705" i="20"/>
  <c r="P1705" i="20"/>
  <c r="Q1705" i="20"/>
  <c r="R1705" i="20"/>
  <c r="S1705" i="20"/>
  <c r="T1705" i="20"/>
  <c r="U1705" i="20"/>
  <c r="V1705" i="20"/>
  <c r="C1706" i="20"/>
  <c r="G1706" i="20"/>
  <c r="H1706" i="20"/>
  <c r="I1706" i="20"/>
  <c r="J1706" i="20"/>
  <c r="P1706" i="20"/>
  <c r="Q1706" i="20"/>
  <c r="R1706" i="20"/>
  <c r="S1706" i="20"/>
  <c r="T1706" i="20"/>
  <c r="U1706" i="20"/>
  <c r="V1706" i="20"/>
  <c r="C1707" i="20"/>
  <c r="G1707" i="20"/>
  <c r="H1707" i="20"/>
  <c r="I1707" i="20"/>
  <c r="J1707" i="20"/>
  <c r="P1707" i="20"/>
  <c r="Q1707" i="20"/>
  <c r="R1707" i="20"/>
  <c r="S1707" i="20"/>
  <c r="T1707" i="20"/>
  <c r="U1707" i="20"/>
  <c r="V1707" i="20"/>
  <c r="C1708" i="20"/>
  <c r="G1708" i="20"/>
  <c r="H1708" i="20"/>
  <c r="I1708" i="20"/>
  <c r="J1708" i="20"/>
  <c r="P1708" i="20"/>
  <c r="Q1708" i="20"/>
  <c r="R1708" i="20"/>
  <c r="S1708" i="20"/>
  <c r="T1708" i="20"/>
  <c r="U1708" i="20"/>
  <c r="V1708" i="20"/>
  <c r="C1709" i="20"/>
  <c r="G1709" i="20"/>
  <c r="H1709" i="20"/>
  <c r="I1709" i="20"/>
  <c r="J1709" i="20"/>
  <c r="P1709" i="20"/>
  <c r="Q1709" i="20"/>
  <c r="R1709" i="20"/>
  <c r="S1709" i="20"/>
  <c r="T1709" i="20"/>
  <c r="U1709" i="20"/>
  <c r="V1709" i="20"/>
  <c r="C1710" i="20"/>
  <c r="G1710" i="20"/>
  <c r="H1710" i="20"/>
  <c r="I1710" i="20"/>
  <c r="J1710" i="20"/>
  <c r="P1710" i="20"/>
  <c r="Q1710" i="20"/>
  <c r="R1710" i="20"/>
  <c r="S1710" i="20"/>
  <c r="T1710" i="20"/>
  <c r="U1710" i="20"/>
  <c r="V1710" i="20"/>
  <c r="C1711" i="20"/>
  <c r="G1711" i="20"/>
  <c r="H1711" i="20"/>
  <c r="I1711" i="20"/>
  <c r="J1711" i="20"/>
  <c r="P1711" i="20"/>
  <c r="Q1711" i="20"/>
  <c r="R1711" i="20"/>
  <c r="S1711" i="20"/>
  <c r="T1711" i="20"/>
  <c r="U1711" i="20"/>
  <c r="V1711" i="20"/>
  <c r="C1712" i="20"/>
  <c r="G1712" i="20"/>
  <c r="H1712" i="20"/>
  <c r="I1712" i="20"/>
  <c r="J1712" i="20"/>
  <c r="P1712" i="20"/>
  <c r="Q1712" i="20"/>
  <c r="R1712" i="20"/>
  <c r="S1712" i="20"/>
  <c r="T1712" i="20"/>
  <c r="U1712" i="20"/>
  <c r="V1712" i="20"/>
  <c r="C1713" i="20"/>
  <c r="G1713" i="20"/>
  <c r="H1713" i="20"/>
  <c r="I1713" i="20"/>
  <c r="J1713" i="20"/>
  <c r="P1713" i="20"/>
  <c r="Q1713" i="20"/>
  <c r="R1713" i="20"/>
  <c r="S1713" i="20"/>
  <c r="T1713" i="20"/>
  <c r="U1713" i="20"/>
  <c r="V1713" i="20"/>
  <c r="C1714" i="20"/>
  <c r="G1714" i="20"/>
  <c r="H1714" i="20"/>
  <c r="I1714" i="20"/>
  <c r="J1714" i="20"/>
  <c r="P1714" i="20"/>
  <c r="Q1714" i="20"/>
  <c r="R1714" i="20"/>
  <c r="S1714" i="20"/>
  <c r="T1714" i="20"/>
  <c r="U1714" i="20"/>
  <c r="V1714" i="20"/>
  <c r="C1715" i="20"/>
  <c r="G1715" i="20"/>
  <c r="H1715" i="20"/>
  <c r="I1715" i="20"/>
  <c r="J1715" i="20"/>
  <c r="P1715" i="20"/>
  <c r="Q1715" i="20"/>
  <c r="R1715" i="20"/>
  <c r="S1715" i="20"/>
  <c r="T1715" i="20"/>
  <c r="U1715" i="20"/>
  <c r="V1715" i="20"/>
  <c r="C1716" i="20"/>
  <c r="G1716" i="20"/>
  <c r="H1716" i="20"/>
  <c r="I1716" i="20"/>
  <c r="J1716" i="20"/>
  <c r="P1716" i="20"/>
  <c r="Q1716" i="20"/>
  <c r="R1716" i="20"/>
  <c r="S1716" i="20"/>
  <c r="T1716" i="20"/>
  <c r="U1716" i="20"/>
  <c r="V1716" i="20"/>
  <c r="C1717" i="20"/>
  <c r="G1717" i="20"/>
  <c r="H1717" i="20"/>
  <c r="I1717" i="20"/>
  <c r="J1717" i="20"/>
  <c r="P1717" i="20"/>
  <c r="Q1717" i="20"/>
  <c r="R1717" i="20"/>
  <c r="S1717" i="20"/>
  <c r="T1717" i="20"/>
  <c r="U1717" i="20"/>
  <c r="V1717" i="20"/>
  <c r="C1718" i="20"/>
  <c r="G1718" i="20"/>
  <c r="H1718" i="20"/>
  <c r="I1718" i="20"/>
  <c r="J1718" i="20"/>
  <c r="P1718" i="20"/>
  <c r="Q1718" i="20"/>
  <c r="R1718" i="20"/>
  <c r="S1718" i="20"/>
  <c r="T1718" i="20"/>
  <c r="U1718" i="20"/>
  <c r="V1718" i="20"/>
  <c r="C1719" i="20"/>
  <c r="G1719" i="20"/>
  <c r="H1719" i="20"/>
  <c r="I1719" i="20"/>
  <c r="J1719" i="20"/>
  <c r="P1719" i="20"/>
  <c r="Q1719" i="20"/>
  <c r="R1719" i="20"/>
  <c r="S1719" i="20"/>
  <c r="T1719" i="20"/>
  <c r="U1719" i="20"/>
  <c r="V1719" i="20"/>
  <c r="C1720" i="20"/>
  <c r="G1720" i="20"/>
  <c r="H1720" i="20"/>
  <c r="I1720" i="20"/>
  <c r="J1720" i="20"/>
  <c r="P1720" i="20"/>
  <c r="Q1720" i="20"/>
  <c r="R1720" i="20"/>
  <c r="S1720" i="20"/>
  <c r="T1720" i="20"/>
  <c r="U1720" i="20"/>
  <c r="V1720" i="20"/>
  <c r="C1721" i="20"/>
  <c r="G1721" i="20"/>
  <c r="H1721" i="20"/>
  <c r="I1721" i="20"/>
  <c r="J1721" i="20"/>
  <c r="P1721" i="20"/>
  <c r="Q1721" i="20"/>
  <c r="R1721" i="20"/>
  <c r="S1721" i="20"/>
  <c r="T1721" i="20"/>
  <c r="U1721" i="20"/>
  <c r="V1721" i="20"/>
  <c r="C1722" i="20"/>
  <c r="G1722" i="20"/>
  <c r="H1722" i="20"/>
  <c r="I1722" i="20"/>
  <c r="J1722" i="20"/>
  <c r="P1722" i="20"/>
  <c r="Q1722" i="20"/>
  <c r="R1722" i="20"/>
  <c r="S1722" i="20"/>
  <c r="T1722" i="20"/>
  <c r="U1722" i="20"/>
  <c r="V1722" i="20"/>
  <c r="C1723" i="20"/>
  <c r="G1723" i="20"/>
  <c r="H1723" i="20"/>
  <c r="I1723" i="20"/>
  <c r="J1723" i="20"/>
  <c r="P1723" i="20"/>
  <c r="Q1723" i="20"/>
  <c r="R1723" i="20"/>
  <c r="S1723" i="20"/>
  <c r="T1723" i="20"/>
  <c r="U1723" i="20"/>
  <c r="V1723" i="20"/>
  <c r="C1724" i="20"/>
  <c r="G1724" i="20"/>
  <c r="H1724" i="20"/>
  <c r="I1724" i="20"/>
  <c r="J1724" i="20"/>
  <c r="P1724" i="20"/>
  <c r="Q1724" i="20"/>
  <c r="R1724" i="20"/>
  <c r="S1724" i="20"/>
  <c r="T1724" i="20"/>
  <c r="U1724" i="20"/>
  <c r="V1724" i="20"/>
  <c r="C1725" i="20"/>
  <c r="G1725" i="20"/>
  <c r="H1725" i="20"/>
  <c r="I1725" i="20"/>
  <c r="J1725" i="20"/>
  <c r="P1725" i="20"/>
  <c r="Q1725" i="20"/>
  <c r="R1725" i="20"/>
  <c r="S1725" i="20"/>
  <c r="T1725" i="20"/>
  <c r="U1725" i="20"/>
  <c r="V1725" i="20"/>
  <c r="C1726" i="20"/>
  <c r="G1726" i="20"/>
  <c r="H1726" i="20"/>
  <c r="I1726" i="20"/>
  <c r="J1726" i="20"/>
  <c r="P1726" i="20"/>
  <c r="Q1726" i="20"/>
  <c r="R1726" i="20"/>
  <c r="S1726" i="20"/>
  <c r="T1726" i="20"/>
  <c r="U1726" i="20"/>
  <c r="V1726" i="20"/>
  <c r="C1727" i="20"/>
  <c r="G1727" i="20"/>
  <c r="H1727" i="20"/>
  <c r="I1727" i="20"/>
  <c r="J1727" i="20"/>
  <c r="P1727" i="20"/>
  <c r="Q1727" i="20"/>
  <c r="R1727" i="20"/>
  <c r="S1727" i="20"/>
  <c r="T1727" i="20"/>
  <c r="U1727" i="20"/>
  <c r="V1727" i="20"/>
  <c r="C1728" i="20"/>
  <c r="G1728" i="20"/>
  <c r="H1728" i="20"/>
  <c r="I1728" i="20"/>
  <c r="J1728" i="20"/>
  <c r="P1728" i="20"/>
  <c r="Q1728" i="20"/>
  <c r="R1728" i="20"/>
  <c r="S1728" i="20"/>
  <c r="T1728" i="20"/>
  <c r="U1728" i="20"/>
  <c r="V1728" i="20"/>
  <c r="C1729" i="20"/>
  <c r="G1729" i="20"/>
  <c r="H1729" i="20"/>
  <c r="I1729" i="20"/>
  <c r="J1729" i="20"/>
  <c r="P1729" i="20"/>
  <c r="Q1729" i="20"/>
  <c r="R1729" i="20"/>
  <c r="S1729" i="20"/>
  <c r="T1729" i="20"/>
  <c r="U1729" i="20"/>
  <c r="V1729" i="20"/>
  <c r="C1730" i="20"/>
  <c r="G1730" i="20"/>
  <c r="H1730" i="20"/>
  <c r="I1730" i="20"/>
  <c r="J1730" i="20"/>
  <c r="P1730" i="20"/>
  <c r="Q1730" i="20"/>
  <c r="R1730" i="20"/>
  <c r="S1730" i="20"/>
  <c r="T1730" i="20"/>
  <c r="U1730" i="20"/>
  <c r="V1730" i="20"/>
  <c r="C1731" i="20"/>
  <c r="G1731" i="20"/>
  <c r="H1731" i="20"/>
  <c r="I1731" i="20"/>
  <c r="J1731" i="20"/>
  <c r="P1731" i="20"/>
  <c r="Q1731" i="20"/>
  <c r="R1731" i="20"/>
  <c r="S1731" i="20"/>
  <c r="T1731" i="20"/>
  <c r="U1731" i="20"/>
  <c r="V1731" i="20"/>
  <c r="C1732" i="20"/>
  <c r="G1732" i="20"/>
  <c r="H1732" i="20"/>
  <c r="I1732" i="20"/>
  <c r="J1732" i="20"/>
  <c r="P1732" i="20"/>
  <c r="Q1732" i="20"/>
  <c r="R1732" i="20"/>
  <c r="S1732" i="20"/>
  <c r="T1732" i="20"/>
  <c r="U1732" i="20"/>
  <c r="V1732" i="20"/>
  <c r="C1733" i="20"/>
  <c r="G1733" i="20"/>
  <c r="H1733" i="20"/>
  <c r="I1733" i="20"/>
  <c r="J1733" i="20"/>
  <c r="P1733" i="20"/>
  <c r="Q1733" i="20"/>
  <c r="R1733" i="20"/>
  <c r="S1733" i="20"/>
  <c r="T1733" i="20"/>
  <c r="U1733" i="20"/>
  <c r="V1733" i="20"/>
  <c r="C1734" i="20"/>
  <c r="G1734" i="20"/>
  <c r="H1734" i="20"/>
  <c r="I1734" i="20"/>
  <c r="J1734" i="20"/>
  <c r="P1734" i="20"/>
  <c r="Q1734" i="20"/>
  <c r="R1734" i="20"/>
  <c r="S1734" i="20"/>
  <c r="T1734" i="20"/>
  <c r="U1734" i="20"/>
  <c r="V1734" i="20"/>
  <c r="C1735" i="20"/>
  <c r="G1735" i="20"/>
  <c r="H1735" i="20"/>
  <c r="I1735" i="20"/>
  <c r="J1735" i="20"/>
  <c r="P1735" i="20"/>
  <c r="Q1735" i="20"/>
  <c r="R1735" i="20"/>
  <c r="S1735" i="20"/>
  <c r="T1735" i="20"/>
  <c r="U1735" i="20"/>
  <c r="V1735" i="20"/>
  <c r="C1736" i="20"/>
  <c r="G1736" i="20"/>
  <c r="H1736" i="20"/>
  <c r="I1736" i="20"/>
  <c r="J1736" i="20"/>
  <c r="P1736" i="20"/>
  <c r="Q1736" i="20"/>
  <c r="R1736" i="20"/>
  <c r="S1736" i="20"/>
  <c r="T1736" i="20"/>
  <c r="U1736" i="20"/>
  <c r="V1736" i="20"/>
  <c r="C1737" i="20"/>
  <c r="G1737" i="20"/>
  <c r="H1737" i="20"/>
  <c r="I1737" i="20"/>
  <c r="J1737" i="20"/>
  <c r="P1737" i="20"/>
  <c r="Q1737" i="20"/>
  <c r="R1737" i="20"/>
  <c r="S1737" i="20"/>
  <c r="T1737" i="20"/>
  <c r="U1737" i="20"/>
  <c r="V1737" i="20"/>
  <c r="C1738" i="20"/>
  <c r="G1738" i="20"/>
  <c r="H1738" i="20"/>
  <c r="I1738" i="20"/>
  <c r="J1738" i="20"/>
  <c r="P1738" i="20"/>
  <c r="Q1738" i="20"/>
  <c r="R1738" i="20"/>
  <c r="S1738" i="20"/>
  <c r="T1738" i="20"/>
  <c r="U1738" i="20"/>
  <c r="V1738" i="20"/>
  <c r="C1739" i="20"/>
  <c r="G1739" i="20"/>
  <c r="H1739" i="20"/>
  <c r="I1739" i="20"/>
  <c r="J1739" i="20"/>
  <c r="P1739" i="20"/>
  <c r="Q1739" i="20"/>
  <c r="R1739" i="20"/>
  <c r="S1739" i="20"/>
  <c r="T1739" i="20"/>
  <c r="U1739" i="20"/>
  <c r="V1739" i="20"/>
  <c r="C1740" i="20"/>
  <c r="G1740" i="20"/>
  <c r="H1740" i="20"/>
  <c r="I1740" i="20"/>
  <c r="J1740" i="20"/>
  <c r="P1740" i="20"/>
  <c r="Q1740" i="20"/>
  <c r="R1740" i="20"/>
  <c r="S1740" i="20"/>
  <c r="T1740" i="20"/>
  <c r="U1740" i="20"/>
  <c r="V1740" i="20"/>
  <c r="C1741" i="20"/>
  <c r="G1741" i="20"/>
  <c r="H1741" i="20"/>
  <c r="I1741" i="20"/>
  <c r="J1741" i="20"/>
  <c r="P1741" i="20"/>
  <c r="Q1741" i="20"/>
  <c r="R1741" i="20"/>
  <c r="S1741" i="20"/>
  <c r="T1741" i="20"/>
  <c r="U1741" i="20"/>
  <c r="V1741" i="20"/>
  <c r="C1742" i="20"/>
  <c r="G1742" i="20"/>
  <c r="H1742" i="20"/>
  <c r="I1742" i="20"/>
  <c r="J1742" i="20"/>
  <c r="P1742" i="20"/>
  <c r="Q1742" i="20"/>
  <c r="R1742" i="20"/>
  <c r="S1742" i="20"/>
  <c r="T1742" i="20"/>
  <c r="U1742" i="20"/>
  <c r="V1742" i="20"/>
  <c r="C1743" i="20"/>
  <c r="G1743" i="20"/>
  <c r="H1743" i="20"/>
  <c r="I1743" i="20"/>
  <c r="J1743" i="20"/>
  <c r="P1743" i="20"/>
  <c r="Q1743" i="20"/>
  <c r="R1743" i="20"/>
  <c r="S1743" i="20"/>
  <c r="T1743" i="20"/>
  <c r="U1743" i="20"/>
  <c r="V1743" i="20"/>
  <c r="C1744" i="20"/>
  <c r="G1744" i="20"/>
  <c r="H1744" i="20"/>
  <c r="I1744" i="20"/>
  <c r="J1744" i="20"/>
  <c r="P1744" i="20"/>
  <c r="Q1744" i="20"/>
  <c r="R1744" i="20"/>
  <c r="S1744" i="20"/>
  <c r="T1744" i="20"/>
  <c r="U1744" i="20"/>
  <c r="V1744" i="20"/>
  <c r="C1745" i="20"/>
  <c r="G1745" i="20"/>
  <c r="H1745" i="20"/>
  <c r="I1745" i="20"/>
  <c r="J1745" i="20"/>
  <c r="P1745" i="20"/>
  <c r="Q1745" i="20"/>
  <c r="R1745" i="20"/>
  <c r="S1745" i="20"/>
  <c r="T1745" i="20"/>
  <c r="U1745" i="20"/>
  <c r="V1745" i="20"/>
  <c r="C1746" i="20"/>
  <c r="G1746" i="20"/>
  <c r="H1746" i="20"/>
  <c r="I1746" i="20"/>
  <c r="J1746" i="20"/>
  <c r="P1746" i="20"/>
  <c r="Q1746" i="20"/>
  <c r="R1746" i="20"/>
  <c r="S1746" i="20"/>
  <c r="T1746" i="20"/>
  <c r="U1746" i="20"/>
  <c r="V1746" i="20"/>
  <c r="C1747" i="20"/>
  <c r="G1747" i="20"/>
  <c r="H1747" i="20"/>
  <c r="I1747" i="20"/>
  <c r="J1747" i="20"/>
  <c r="P1747" i="20"/>
  <c r="Q1747" i="20"/>
  <c r="R1747" i="20"/>
  <c r="S1747" i="20"/>
  <c r="T1747" i="20"/>
  <c r="U1747" i="20"/>
  <c r="V1747" i="20"/>
  <c r="C1748" i="20"/>
  <c r="G1748" i="20"/>
  <c r="H1748" i="20"/>
  <c r="I1748" i="20"/>
  <c r="J1748" i="20"/>
  <c r="P1748" i="20"/>
  <c r="Q1748" i="20"/>
  <c r="R1748" i="20"/>
  <c r="S1748" i="20"/>
  <c r="T1748" i="20"/>
  <c r="U1748" i="20"/>
  <c r="V1748" i="20"/>
  <c r="C1749" i="20"/>
  <c r="G1749" i="20"/>
  <c r="H1749" i="20"/>
  <c r="I1749" i="20"/>
  <c r="J1749" i="20"/>
  <c r="P1749" i="20"/>
  <c r="Q1749" i="20"/>
  <c r="R1749" i="20"/>
  <c r="S1749" i="20"/>
  <c r="T1749" i="20"/>
  <c r="U1749" i="20"/>
  <c r="V1749" i="20"/>
  <c r="C1750" i="20"/>
  <c r="G1750" i="20"/>
  <c r="H1750" i="20"/>
  <c r="I1750" i="20"/>
  <c r="J1750" i="20"/>
  <c r="P1750" i="20"/>
  <c r="Q1750" i="20"/>
  <c r="R1750" i="20"/>
  <c r="S1750" i="20"/>
  <c r="T1750" i="20"/>
  <c r="U1750" i="20"/>
  <c r="V1750" i="20"/>
  <c r="C1751" i="20"/>
  <c r="G1751" i="20"/>
  <c r="H1751" i="20"/>
  <c r="I1751" i="20"/>
  <c r="J1751" i="20"/>
  <c r="P1751" i="20"/>
  <c r="Q1751" i="20"/>
  <c r="R1751" i="20"/>
  <c r="S1751" i="20"/>
  <c r="T1751" i="20"/>
  <c r="U1751" i="20"/>
  <c r="V1751" i="20"/>
  <c r="C1752" i="20"/>
  <c r="G1752" i="20"/>
  <c r="H1752" i="20"/>
  <c r="I1752" i="20"/>
  <c r="J1752" i="20"/>
  <c r="P1752" i="20"/>
  <c r="Q1752" i="20"/>
  <c r="R1752" i="20"/>
  <c r="S1752" i="20"/>
  <c r="T1752" i="20"/>
  <c r="U1752" i="20"/>
  <c r="V1752" i="20"/>
  <c r="C1753" i="20"/>
  <c r="G1753" i="20"/>
  <c r="H1753" i="20"/>
  <c r="I1753" i="20"/>
  <c r="J1753" i="20"/>
  <c r="P1753" i="20"/>
  <c r="Q1753" i="20"/>
  <c r="R1753" i="20"/>
  <c r="S1753" i="20"/>
  <c r="T1753" i="20"/>
  <c r="U1753" i="20"/>
  <c r="V1753" i="20"/>
  <c r="C1754" i="20"/>
  <c r="G1754" i="20"/>
  <c r="H1754" i="20"/>
  <c r="I1754" i="20"/>
  <c r="J1754" i="20"/>
  <c r="P1754" i="20"/>
  <c r="Q1754" i="20"/>
  <c r="R1754" i="20"/>
  <c r="S1754" i="20"/>
  <c r="T1754" i="20"/>
  <c r="U1754" i="20"/>
  <c r="V1754" i="20"/>
  <c r="C1755" i="20"/>
  <c r="G1755" i="20"/>
  <c r="H1755" i="20"/>
  <c r="I1755" i="20"/>
  <c r="J1755" i="20"/>
  <c r="P1755" i="20"/>
  <c r="Q1755" i="20"/>
  <c r="R1755" i="20"/>
  <c r="S1755" i="20"/>
  <c r="T1755" i="20"/>
  <c r="U1755" i="20"/>
  <c r="V1755" i="20"/>
  <c r="C1756" i="20"/>
  <c r="G1756" i="20"/>
  <c r="H1756" i="20"/>
  <c r="I1756" i="20"/>
  <c r="J1756" i="20"/>
  <c r="P1756" i="20"/>
  <c r="Q1756" i="20"/>
  <c r="R1756" i="20"/>
  <c r="S1756" i="20"/>
  <c r="T1756" i="20"/>
  <c r="U1756" i="20"/>
  <c r="V1756" i="20"/>
  <c r="C1757" i="20"/>
  <c r="G1757" i="20"/>
  <c r="H1757" i="20"/>
  <c r="I1757" i="20"/>
  <c r="J1757" i="20"/>
  <c r="P1757" i="20"/>
  <c r="Q1757" i="20"/>
  <c r="R1757" i="20"/>
  <c r="S1757" i="20"/>
  <c r="T1757" i="20"/>
  <c r="U1757" i="20"/>
  <c r="V1757" i="20"/>
  <c r="C1758" i="20"/>
  <c r="G1758" i="20"/>
  <c r="H1758" i="20"/>
  <c r="I1758" i="20"/>
  <c r="J1758" i="20"/>
  <c r="P1758" i="20"/>
  <c r="Q1758" i="20"/>
  <c r="R1758" i="20"/>
  <c r="S1758" i="20"/>
  <c r="T1758" i="20"/>
  <c r="U1758" i="20"/>
  <c r="V1758" i="20"/>
  <c r="C1759" i="20"/>
  <c r="G1759" i="20"/>
  <c r="H1759" i="20"/>
  <c r="I1759" i="20"/>
  <c r="J1759" i="20"/>
  <c r="P1759" i="20"/>
  <c r="Q1759" i="20"/>
  <c r="R1759" i="20"/>
  <c r="S1759" i="20"/>
  <c r="T1759" i="20"/>
  <c r="U1759" i="20"/>
  <c r="V1759" i="20"/>
  <c r="C1760" i="20"/>
  <c r="G1760" i="20"/>
  <c r="H1760" i="20"/>
  <c r="I1760" i="20"/>
  <c r="J1760" i="20"/>
  <c r="P1760" i="20"/>
  <c r="Q1760" i="20"/>
  <c r="R1760" i="20"/>
  <c r="S1760" i="20"/>
  <c r="T1760" i="20"/>
  <c r="U1760" i="20"/>
  <c r="V1760" i="20"/>
  <c r="C1761" i="20"/>
  <c r="G1761" i="20"/>
  <c r="H1761" i="20"/>
  <c r="I1761" i="20"/>
  <c r="J1761" i="20"/>
  <c r="P1761" i="20"/>
  <c r="Q1761" i="20"/>
  <c r="R1761" i="20"/>
  <c r="S1761" i="20"/>
  <c r="T1761" i="20"/>
  <c r="U1761" i="20"/>
  <c r="V1761" i="20"/>
  <c r="C1762" i="20"/>
  <c r="G1762" i="20"/>
  <c r="H1762" i="20"/>
  <c r="I1762" i="20"/>
  <c r="J1762" i="20"/>
  <c r="P1762" i="20"/>
  <c r="Q1762" i="20"/>
  <c r="R1762" i="20"/>
  <c r="S1762" i="20"/>
  <c r="T1762" i="20"/>
  <c r="U1762" i="20"/>
  <c r="V1762" i="20"/>
  <c r="C1763" i="20"/>
  <c r="G1763" i="20"/>
  <c r="H1763" i="20"/>
  <c r="I1763" i="20"/>
  <c r="J1763" i="20"/>
  <c r="P1763" i="20"/>
  <c r="Q1763" i="20"/>
  <c r="R1763" i="20"/>
  <c r="S1763" i="20"/>
  <c r="T1763" i="20"/>
  <c r="U1763" i="20"/>
  <c r="V1763" i="20"/>
  <c r="C1764" i="20"/>
  <c r="G1764" i="20"/>
  <c r="H1764" i="20"/>
  <c r="I1764" i="20"/>
  <c r="J1764" i="20"/>
  <c r="P1764" i="20"/>
  <c r="Q1764" i="20"/>
  <c r="R1764" i="20"/>
  <c r="S1764" i="20"/>
  <c r="T1764" i="20"/>
  <c r="U1764" i="20"/>
  <c r="V1764" i="20"/>
  <c r="C1765" i="20"/>
  <c r="G1765" i="20"/>
  <c r="H1765" i="20"/>
  <c r="I1765" i="20"/>
  <c r="J1765" i="20"/>
  <c r="P1765" i="20"/>
  <c r="Q1765" i="20"/>
  <c r="R1765" i="20"/>
  <c r="S1765" i="20"/>
  <c r="T1765" i="20"/>
  <c r="U1765" i="20"/>
  <c r="V1765" i="20"/>
  <c r="C1766" i="20"/>
  <c r="G1766" i="20"/>
  <c r="H1766" i="20"/>
  <c r="I1766" i="20"/>
  <c r="J1766" i="20"/>
  <c r="P1766" i="20"/>
  <c r="Q1766" i="20"/>
  <c r="R1766" i="20"/>
  <c r="S1766" i="20"/>
  <c r="T1766" i="20"/>
  <c r="U1766" i="20"/>
  <c r="V1766" i="20"/>
  <c r="C1767" i="20"/>
  <c r="G1767" i="20"/>
  <c r="H1767" i="20"/>
  <c r="I1767" i="20"/>
  <c r="J1767" i="20"/>
  <c r="P1767" i="20"/>
  <c r="Q1767" i="20"/>
  <c r="R1767" i="20"/>
  <c r="S1767" i="20"/>
  <c r="T1767" i="20"/>
  <c r="U1767" i="20"/>
  <c r="V1767" i="20"/>
  <c r="C1768" i="20"/>
  <c r="G1768" i="20"/>
  <c r="H1768" i="20"/>
  <c r="I1768" i="20"/>
  <c r="J1768" i="20"/>
  <c r="P1768" i="20"/>
  <c r="Q1768" i="20"/>
  <c r="R1768" i="20"/>
  <c r="S1768" i="20"/>
  <c r="T1768" i="20"/>
  <c r="U1768" i="20"/>
  <c r="V1768" i="20"/>
  <c r="C1769" i="20"/>
  <c r="G1769" i="20"/>
  <c r="H1769" i="20"/>
  <c r="I1769" i="20"/>
  <c r="J1769" i="20"/>
  <c r="P1769" i="20"/>
  <c r="Q1769" i="20"/>
  <c r="R1769" i="20"/>
  <c r="S1769" i="20"/>
  <c r="T1769" i="20"/>
  <c r="U1769" i="20"/>
  <c r="V1769" i="20"/>
  <c r="C1770" i="20"/>
  <c r="G1770" i="20"/>
  <c r="H1770" i="20"/>
  <c r="I1770" i="20"/>
  <c r="J1770" i="20"/>
  <c r="P1770" i="20"/>
  <c r="Q1770" i="20"/>
  <c r="R1770" i="20"/>
  <c r="S1770" i="20"/>
  <c r="T1770" i="20"/>
  <c r="U1770" i="20"/>
  <c r="V1770" i="20"/>
  <c r="C1771" i="20"/>
  <c r="G1771" i="20"/>
  <c r="H1771" i="20"/>
  <c r="I1771" i="20"/>
  <c r="J1771" i="20"/>
  <c r="P1771" i="20"/>
  <c r="Q1771" i="20"/>
  <c r="R1771" i="20"/>
  <c r="S1771" i="20"/>
  <c r="T1771" i="20"/>
  <c r="U1771" i="20"/>
  <c r="V1771" i="20"/>
  <c r="C1772" i="20"/>
  <c r="G1772" i="20"/>
  <c r="H1772" i="20"/>
  <c r="I1772" i="20"/>
  <c r="J1772" i="20"/>
  <c r="P1772" i="20"/>
  <c r="Q1772" i="20"/>
  <c r="R1772" i="20"/>
  <c r="S1772" i="20"/>
  <c r="T1772" i="20"/>
  <c r="U1772" i="20"/>
  <c r="V1772" i="20"/>
  <c r="C1773" i="20"/>
  <c r="G1773" i="20"/>
  <c r="H1773" i="20"/>
  <c r="I1773" i="20"/>
  <c r="J1773" i="20"/>
  <c r="P1773" i="20"/>
  <c r="Q1773" i="20"/>
  <c r="R1773" i="20"/>
  <c r="S1773" i="20"/>
  <c r="T1773" i="20"/>
  <c r="U1773" i="20"/>
  <c r="V1773" i="20"/>
  <c r="C1774" i="20"/>
  <c r="G1774" i="20"/>
  <c r="H1774" i="20"/>
  <c r="I1774" i="20"/>
  <c r="J1774" i="20"/>
  <c r="P1774" i="20"/>
  <c r="Q1774" i="20"/>
  <c r="R1774" i="20"/>
  <c r="S1774" i="20"/>
  <c r="T1774" i="20"/>
  <c r="U1774" i="20"/>
  <c r="V1774" i="20"/>
  <c r="C1775" i="20"/>
  <c r="G1775" i="20"/>
  <c r="H1775" i="20"/>
  <c r="I1775" i="20"/>
  <c r="J1775" i="20"/>
  <c r="P1775" i="20"/>
  <c r="Q1775" i="20"/>
  <c r="R1775" i="20"/>
  <c r="S1775" i="20"/>
  <c r="T1775" i="20"/>
  <c r="U1775" i="20"/>
  <c r="V1775" i="20"/>
  <c r="C1776" i="20"/>
  <c r="G1776" i="20"/>
  <c r="H1776" i="20"/>
  <c r="I1776" i="20"/>
  <c r="J1776" i="20"/>
  <c r="P1776" i="20"/>
  <c r="Q1776" i="20"/>
  <c r="R1776" i="20"/>
  <c r="S1776" i="20"/>
  <c r="T1776" i="20"/>
  <c r="U1776" i="20"/>
  <c r="V1776" i="20"/>
  <c r="C1777" i="20"/>
  <c r="G1777" i="20"/>
  <c r="H1777" i="20"/>
  <c r="I1777" i="20"/>
  <c r="J1777" i="20"/>
  <c r="P1777" i="20"/>
  <c r="Q1777" i="20"/>
  <c r="R1777" i="20"/>
  <c r="S1777" i="20"/>
  <c r="T1777" i="20"/>
  <c r="U1777" i="20"/>
  <c r="V1777" i="20"/>
  <c r="C1778" i="20"/>
  <c r="G1778" i="20"/>
  <c r="H1778" i="20"/>
  <c r="I1778" i="20"/>
  <c r="J1778" i="20"/>
  <c r="P1778" i="20"/>
  <c r="Q1778" i="20"/>
  <c r="R1778" i="20"/>
  <c r="S1778" i="20"/>
  <c r="T1778" i="20"/>
  <c r="U1778" i="20"/>
  <c r="V1778" i="20"/>
  <c r="C1779" i="20"/>
  <c r="G1779" i="20"/>
  <c r="H1779" i="20"/>
  <c r="I1779" i="20"/>
  <c r="J1779" i="20"/>
  <c r="P1779" i="20"/>
  <c r="Q1779" i="20"/>
  <c r="R1779" i="20"/>
  <c r="S1779" i="20"/>
  <c r="T1779" i="20"/>
  <c r="U1779" i="20"/>
  <c r="V1779" i="20"/>
  <c r="C1780" i="20"/>
  <c r="G1780" i="20"/>
  <c r="H1780" i="20"/>
  <c r="I1780" i="20"/>
  <c r="J1780" i="20"/>
  <c r="P1780" i="20"/>
  <c r="Q1780" i="20"/>
  <c r="R1780" i="20"/>
  <c r="S1780" i="20"/>
  <c r="T1780" i="20"/>
  <c r="U1780" i="20"/>
  <c r="V1780" i="20"/>
  <c r="C1781" i="20"/>
  <c r="G1781" i="20"/>
  <c r="H1781" i="20"/>
  <c r="I1781" i="20"/>
  <c r="J1781" i="20"/>
  <c r="P1781" i="20"/>
  <c r="Q1781" i="20"/>
  <c r="R1781" i="20"/>
  <c r="S1781" i="20"/>
  <c r="T1781" i="20"/>
  <c r="U1781" i="20"/>
  <c r="V1781" i="20"/>
  <c r="C1782" i="20"/>
  <c r="G1782" i="20"/>
  <c r="H1782" i="20"/>
  <c r="I1782" i="20"/>
  <c r="J1782" i="20"/>
  <c r="P1782" i="20"/>
  <c r="Q1782" i="20"/>
  <c r="R1782" i="20"/>
  <c r="S1782" i="20"/>
  <c r="T1782" i="20"/>
  <c r="U1782" i="20"/>
  <c r="V1782" i="20"/>
  <c r="C1783" i="20"/>
  <c r="G1783" i="20"/>
  <c r="H1783" i="20"/>
  <c r="I1783" i="20"/>
  <c r="J1783" i="20"/>
  <c r="P1783" i="20"/>
  <c r="Q1783" i="20"/>
  <c r="R1783" i="20"/>
  <c r="S1783" i="20"/>
  <c r="T1783" i="20"/>
  <c r="U1783" i="20"/>
  <c r="V1783" i="20"/>
  <c r="C1784" i="20"/>
  <c r="G1784" i="20"/>
  <c r="H1784" i="20"/>
  <c r="I1784" i="20"/>
  <c r="J1784" i="20"/>
  <c r="P1784" i="20"/>
  <c r="Q1784" i="20"/>
  <c r="R1784" i="20"/>
  <c r="S1784" i="20"/>
  <c r="T1784" i="20"/>
  <c r="U1784" i="20"/>
  <c r="V1784" i="20"/>
  <c r="C1785" i="20"/>
  <c r="G1785" i="20"/>
  <c r="H1785" i="20"/>
  <c r="I1785" i="20"/>
  <c r="J1785" i="20"/>
  <c r="P1785" i="20"/>
  <c r="Q1785" i="20"/>
  <c r="R1785" i="20"/>
  <c r="S1785" i="20"/>
  <c r="T1785" i="20"/>
  <c r="U1785" i="20"/>
  <c r="V1785" i="20"/>
  <c r="C1786" i="20"/>
  <c r="G1786" i="20"/>
  <c r="H1786" i="20"/>
  <c r="I1786" i="20"/>
  <c r="J1786" i="20"/>
  <c r="P1786" i="20"/>
  <c r="Q1786" i="20"/>
  <c r="R1786" i="20"/>
  <c r="S1786" i="20"/>
  <c r="T1786" i="20"/>
  <c r="U1786" i="20"/>
  <c r="V1786" i="20"/>
  <c r="C1787" i="20"/>
  <c r="G1787" i="20"/>
  <c r="H1787" i="20"/>
  <c r="I1787" i="20"/>
  <c r="J1787" i="20"/>
  <c r="P1787" i="20"/>
  <c r="Q1787" i="20"/>
  <c r="R1787" i="20"/>
  <c r="S1787" i="20"/>
  <c r="T1787" i="20"/>
  <c r="U1787" i="20"/>
  <c r="V1787" i="20"/>
  <c r="C1788" i="20"/>
  <c r="G1788" i="20"/>
  <c r="H1788" i="20"/>
  <c r="I1788" i="20"/>
  <c r="J1788" i="20"/>
  <c r="P1788" i="20"/>
  <c r="Q1788" i="20"/>
  <c r="R1788" i="20"/>
  <c r="S1788" i="20"/>
  <c r="T1788" i="20"/>
  <c r="U1788" i="20"/>
  <c r="V1788" i="20"/>
  <c r="C1789" i="20"/>
  <c r="G1789" i="20"/>
  <c r="H1789" i="20"/>
  <c r="I1789" i="20"/>
  <c r="J1789" i="20"/>
  <c r="P1789" i="20"/>
  <c r="Q1789" i="20"/>
  <c r="R1789" i="20"/>
  <c r="S1789" i="20"/>
  <c r="T1789" i="20"/>
  <c r="U1789" i="20"/>
  <c r="V1789" i="20"/>
  <c r="C1790" i="20"/>
  <c r="G1790" i="20"/>
  <c r="H1790" i="20"/>
  <c r="I1790" i="20"/>
  <c r="J1790" i="20"/>
  <c r="P1790" i="20"/>
  <c r="Q1790" i="20"/>
  <c r="R1790" i="20"/>
  <c r="S1790" i="20"/>
  <c r="T1790" i="20"/>
  <c r="U1790" i="20"/>
  <c r="V1790" i="20"/>
  <c r="C1791" i="20"/>
  <c r="G1791" i="20"/>
  <c r="H1791" i="20"/>
  <c r="I1791" i="20"/>
  <c r="J1791" i="20"/>
  <c r="P1791" i="20"/>
  <c r="Q1791" i="20"/>
  <c r="R1791" i="20"/>
  <c r="S1791" i="20"/>
  <c r="T1791" i="20"/>
  <c r="U1791" i="20"/>
  <c r="V1791" i="20"/>
  <c r="C1792" i="20"/>
  <c r="G1792" i="20"/>
  <c r="H1792" i="20"/>
  <c r="I1792" i="20"/>
  <c r="J1792" i="20"/>
  <c r="P1792" i="20"/>
  <c r="Q1792" i="20"/>
  <c r="R1792" i="20"/>
  <c r="S1792" i="20"/>
  <c r="T1792" i="20"/>
  <c r="U1792" i="20"/>
  <c r="V1792" i="20"/>
  <c r="C1793" i="20"/>
  <c r="G1793" i="20"/>
  <c r="H1793" i="20"/>
  <c r="I1793" i="20"/>
  <c r="J1793" i="20"/>
  <c r="P1793" i="20"/>
  <c r="Q1793" i="20"/>
  <c r="R1793" i="20"/>
  <c r="S1793" i="20"/>
  <c r="T1793" i="20"/>
  <c r="U1793" i="20"/>
  <c r="V1793" i="20"/>
  <c r="C1794" i="20"/>
  <c r="G1794" i="20"/>
  <c r="H1794" i="20"/>
  <c r="I1794" i="20"/>
  <c r="J1794" i="20"/>
  <c r="P1794" i="20"/>
  <c r="Q1794" i="20"/>
  <c r="R1794" i="20"/>
  <c r="S1794" i="20"/>
  <c r="T1794" i="20"/>
  <c r="U1794" i="20"/>
  <c r="V1794" i="20"/>
  <c r="C1795" i="20"/>
  <c r="G1795" i="20"/>
  <c r="H1795" i="20"/>
  <c r="I1795" i="20"/>
  <c r="J1795" i="20"/>
  <c r="P1795" i="20"/>
  <c r="Q1795" i="20"/>
  <c r="R1795" i="20"/>
  <c r="S1795" i="20"/>
  <c r="T1795" i="20"/>
  <c r="U1795" i="20"/>
  <c r="V1795" i="20"/>
  <c r="C1796" i="20"/>
  <c r="G1796" i="20"/>
  <c r="H1796" i="20"/>
  <c r="I1796" i="20"/>
  <c r="J1796" i="20"/>
  <c r="P1796" i="20"/>
  <c r="Q1796" i="20"/>
  <c r="R1796" i="20"/>
  <c r="S1796" i="20"/>
  <c r="T1796" i="20"/>
  <c r="U1796" i="20"/>
  <c r="V1796" i="20"/>
  <c r="C1797" i="20"/>
  <c r="G1797" i="20"/>
  <c r="H1797" i="20"/>
  <c r="I1797" i="20"/>
  <c r="J1797" i="20"/>
  <c r="P1797" i="20"/>
  <c r="Q1797" i="20"/>
  <c r="R1797" i="20"/>
  <c r="S1797" i="20"/>
  <c r="T1797" i="20"/>
  <c r="U1797" i="20"/>
  <c r="V1797" i="20"/>
  <c r="C1798" i="20"/>
  <c r="G1798" i="20"/>
  <c r="H1798" i="20"/>
  <c r="I1798" i="20"/>
  <c r="J1798" i="20"/>
  <c r="P1798" i="20"/>
  <c r="Q1798" i="20"/>
  <c r="R1798" i="20"/>
  <c r="S1798" i="20"/>
  <c r="T1798" i="20"/>
  <c r="U1798" i="20"/>
  <c r="V1798" i="20"/>
  <c r="C1799" i="20"/>
  <c r="G1799" i="20"/>
  <c r="H1799" i="20"/>
  <c r="I1799" i="20"/>
  <c r="J1799" i="20"/>
  <c r="P1799" i="20"/>
  <c r="Q1799" i="20"/>
  <c r="R1799" i="20"/>
  <c r="S1799" i="20"/>
  <c r="T1799" i="20"/>
  <c r="U1799" i="20"/>
  <c r="V1799" i="20"/>
  <c r="C1800" i="20"/>
  <c r="G1800" i="20"/>
  <c r="H1800" i="20"/>
  <c r="I1800" i="20"/>
  <c r="J1800" i="20"/>
  <c r="P1800" i="20"/>
  <c r="Q1800" i="20"/>
  <c r="R1800" i="20"/>
  <c r="S1800" i="20"/>
  <c r="T1800" i="20"/>
  <c r="U1800" i="20"/>
  <c r="V1800" i="20"/>
  <c r="C1801" i="20"/>
  <c r="G1801" i="20"/>
  <c r="H1801" i="20"/>
  <c r="I1801" i="20"/>
  <c r="J1801" i="20"/>
  <c r="P1801" i="20"/>
  <c r="Q1801" i="20"/>
  <c r="R1801" i="20"/>
  <c r="S1801" i="20"/>
  <c r="T1801" i="20"/>
  <c r="U1801" i="20"/>
  <c r="V1801" i="20"/>
  <c r="C1802" i="20"/>
  <c r="G1802" i="20"/>
  <c r="H1802" i="20"/>
  <c r="I1802" i="20"/>
  <c r="J1802" i="20"/>
  <c r="P1802" i="20"/>
  <c r="Q1802" i="20"/>
  <c r="R1802" i="20"/>
  <c r="S1802" i="20"/>
  <c r="T1802" i="20"/>
  <c r="U1802" i="20"/>
  <c r="V1802" i="20"/>
  <c r="C1803" i="20"/>
  <c r="G1803" i="20"/>
  <c r="H1803" i="20"/>
  <c r="I1803" i="20"/>
  <c r="J1803" i="20"/>
  <c r="P1803" i="20"/>
  <c r="Q1803" i="20"/>
  <c r="R1803" i="20"/>
  <c r="S1803" i="20"/>
  <c r="T1803" i="20"/>
  <c r="U1803" i="20"/>
  <c r="V1803" i="20"/>
  <c r="C1804" i="20"/>
  <c r="G1804" i="20"/>
  <c r="H1804" i="20"/>
  <c r="I1804" i="20"/>
  <c r="J1804" i="20"/>
  <c r="P1804" i="20"/>
  <c r="Q1804" i="20"/>
  <c r="R1804" i="20"/>
  <c r="S1804" i="20"/>
  <c r="T1804" i="20"/>
  <c r="U1804" i="20"/>
  <c r="V1804" i="20"/>
  <c r="C1805" i="20"/>
  <c r="G1805" i="20"/>
  <c r="H1805" i="20"/>
  <c r="I1805" i="20"/>
  <c r="J1805" i="20"/>
  <c r="P1805" i="20"/>
  <c r="Q1805" i="20"/>
  <c r="R1805" i="20"/>
  <c r="S1805" i="20"/>
  <c r="T1805" i="20"/>
  <c r="U1805" i="20"/>
  <c r="V1805" i="20"/>
  <c r="C1806" i="20"/>
  <c r="G1806" i="20"/>
  <c r="H1806" i="20"/>
  <c r="I1806" i="20"/>
  <c r="J1806" i="20"/>
  <c r="P1806" i="20"/>
  <c r="Q1806" i="20"/>
  <c r="R1806" i="20"/>
  <c r="S1806" i="20"/>
  <c r="T1806" i="20"/>
  <c r="U1806" i="20"/>
  <c r="V1806" i="20"/>
  <c r="C1807" i="20"/>
  <c r="G1807" i="20"/>
  <c r="H1807" i="20"/>
  <c r="I1807" i="20"/>
  <c r="J1807" i="20"/>
  <c r="P1807" i="20"/>
  <c r="Q1807" i="20"/>
  <c r="R1807" i="20"/>
  <c r="S1807" i="20"/>
  <c r="T1807" i="20"/>
  <c r="U1807" i="20"/>
  <c r="V1807" i="20"/>
  <c r="C1808" i="20"/>
  <c r="G1808" i="20"/>
  <c r="H1808" i="20"/>
  <c r="I1808" i="20"/>
  <c r="J1808" i="20"/>
  <c r="P1808" i="20"/>
  <c r="Q1808" i="20"/>
  <c r="R1808" i="20"/>
  <c r="S1808" i="20"/>
  <c r="T1808" i="20"/>
  <c r="U1808" i="20"/>
  <c r="V1808" i="20"/>
  <c r="C1809" i="20"/>
  <c r="G1809" i="20"/>
  <c r="H1809" i="20"/>
  <c r="I1809" i="20"/>
  <c r="J1809" i="20"/>
  <c r="P1809" i="20"/>
  <c r="Q1809" i="20"/>
  <c r="R1809" i="20"/>
  <c r="S1809" i="20"/>
  <c r="T1809" i="20"/>
  <c r="U1809" i="20"/>
  <c r="V1809" i="20"/>
  <c r="C1810" i="20"/>
  <c r="G1810" i="20"/>
  <c r="H1810" i="20"/>
  <c r="I1810" i="20"/>
  <c r="J1810" i="20"/>
  <c r="P1810" i="20"/>
  <c r="Q1810" i="20"/>
  <c r="R1810" i="20"/>
  <c r="S1810" i="20"/>
  <c r="T1810" i="20"/>
  <c r="U1810" i="20"/>
  <c r="V1810" i="20"/>
  <c r="C1811" i="20"/>
  <c r="G1811" i="20"/>
  <c r="H1811" i="20"/>
  <c r="I1811" i="20"/>
  <c r="J1811" i="20"/>
  <c r="P1811" i="20"/>
  <c r="Q1811" i="20"/>
  <c r="R1811" i="20"/>
  <c r="S1811" i="20"/>
  <c r="T1811" i="20"/>
  <c r="U1811" i="20"/>
  <c r="V1811" i="20"/>
  <c r="C1812" i="20"/>
  <c r="G1812" i="20"/>
  <c r="H1812" i="20"/>
  <c r="I1812" i="20"/>
  <c r="J1812" i="20"/>
  <c r="P1812" i="20"/>
  <c r="Q1812" i="20"/>
  <c r="R1812" i="20"/>
  <c r="S1812" i="20"/>
  <c r="T1812" i="20"/>
  <c r="U1812" i="20"/>
  <c r="V1812" i="20"/>
  <c r="C1813" i="20"/>
  <c r="G1813" i="20"/>
  <c r="H1813" i="20"/>
  <c r="I1813" i="20"/>
  <c r="J1813" i="20"/>
  <c r="P1813" i="20"/>
  <c r="Q1813" i="20"/>
  <c r="R1813" i="20"/>
  <c r="S1813" i="20"/>
  <c r="T1813" i="20"/>
  <c r="U1813" i="20"/>
  <c r="V1813" i="20"/>
  <c r="C1814" i="20"/>
  <c r="G1814" i="20"/>
  <c r="H1814" i="20"/>
  <c r="I1814" i="20"/>
  <c r="J1814" i="20"/>
  <c r="P1814" i="20"/>
  <c r="Q1814" i="20"/>
  <c r="R1814" i="20"/>
  <c r="S1814" i="20"/>
  <c r="T1814" i="20"/>
  <c r="U1814" i="20"/>
  <c r="V1814" i="20"/>
  <c r="C1815" i="20"/>
  <c r="G1815" i="20"/>
  <c r="H1815" i="20"/>
  <c r="I1815" i="20"/>
  <c r="J1815" i="20"/>
  <c r="P1815" i="20"/>
  <c r="Q1815" i="20"/>
  <c r="R1815" i="20"/>
  <c r="S1815" i="20"/>
  <c r="T1815" i="20"/>
  <c r="U1815" i="20"/>
  <c r="V1815" i="20"/>
  <c r="C1816" i="20"/>
  <c r="G1816" i="20"/>
  <c r="H1816" i="20"/>
  <c r="I1816" i="20"/>
  <c r="J1816" i="20"/>
  <c r="P1816" i="20"/>
  <c r="Q1816" i="20"/>
  <c r="R1816" i="20"/>
  <c r="S1816" i="20"/>
  <c r="T1816" i="20"/>
  <c r="U1816" i="20"/>
  <c r="V1816" i="20"/>
  <c r="C1817" i="20"/>
  <c r="G1817" i="20"/>
  <c r="H1817" i="20"/>
  <c r="I1817" i="20"/>
  <c r="J1817" i="20"/>
  <c r="P1817" i="20"/>
  <c r="Q1817" i="20"/>
  <c r="R1817" i="20"/>
  <c r="S1817" i="20"/>
  <c r="T1817" i="20"/>
  <c r="U1817" i="20"/>
  <c r="V1817" i="20"/>
  <c r="C1818" i="20"/>
  <c r="G1818" i="20"/>
  <c r="H1818" i="20"/>
  <c r="I1818" i="20"/>
  <c r="J1818" i="20"/>
  <c r="P1818" i="20"/>
  <c r="Q1818" i="20"/>
  <c r="R1818" i="20"/>
  <c r="S1818" i="20"/>
  <c r="T1818" i="20"/>
  <c r="U1818" i="20"/>
  <c r="V1818" i="20"/>
  <c r="C1819" i="20"/>
  <c r="G1819" i="20"/>
  <c r="H1819" i="20"/>
  <c r="I1819" i="20"/>
  <c r="J1819" i="20"/>
  <c r="P1819" i="20"/>
  <c r="Q1819" i="20"/>
  <c r="R1819" i="20"/>
  <c r="S1819" i="20"/>
  <c r="T1819" i="20"/>
  <c r="U1819" i="20"/>
  <c r="V1819" i="20"/>
  <c r="C1820" i="20"/>
  <c r="G1820" i="20"/>
  <c r="H1820" i="20"/>
  <c r="I1820" i="20"/>
  <c r="J1820" i="20"/>
  <c r="P1820" i="20"/>
  <c r="Q1820" i="20"/>
  <c r="R1820" i="20"/>
  <c r="S1820" i="20"/>
  <c r="T1820" i="20"/>
  <c r="U1820" i="20"/>
  <c r="V1820" i="20"/>
  <c r="C1821" i="20"/>
  <c r="G1821" i="20"/>
  <c r="H1821" i="20"/>
  <c r="I1821" i="20"/>
  <c r="J1821" i="20"/>
  <c r="P1821" i="20"/>
  <c r="Q1821" i="20"/>
  <c r="R1821" i="20"/>
  <c r="S1821" i="20"/>
  <c r="T1821" i="20"/>
  <c r="U1821" i="20"/>
  <c r="V1821" i="20"/>
  <c r="C1822" i="20"/>
  <c r="G1822" i="20"/>
  <c r="H1822" i="20"/>
  <c r="I1822" i="20"/>
  <c r="J1822" i="20"/>
  <c r="P1822" i="20"/>
  <c r="Q1822" i="20"/>
  <c r="R1822" i="20"/>
  <c r="S1822" i="20"/>
  <c r="T1822" i="20"/>
  <c r="U1822" i="20"/>
  <c r="V1822" i="20"/>
  <c r="C1823" i="20"/>
  <c r="G1823" i="20"/>
  <c r="H1823" i="20"/>
  <c r="I1823" i="20"/>
  <c r="J1823" i="20"/>
  <c r="P1823" i="20"/>
  <c r="Q1823" i="20"/>
  <c r="R1823" i="20"/>
  <c r="S1823" i="20"/>
  <c r="T1823" i="20"/>
  <c r="U1823" i="20"/>
  <c r="V1823" i="20"/>
  <c r="C1824" i="20"/>
  <c r="G1824" i="20"/>
  <c r="H1824" i="20"/>
  <c r="I1824" i="20"/>
  <c r="J1824" i="20"/>
  <c r="P1824" i="20"/>
  <c r="Q1824" i="20"/>
  <c r="R1824" i="20"/>
  <c r="S1824" i="20"/>
  <c r="T1824" i="20"/>
  <c r="U1824" i="20"/>
  <c r="V1824" i="20"/>
  <c r="C1825" i="20"/>
  <c r="G1825" i="20"/>
  <c r="H1825" i="20"/>
  <c r="I1825" i="20"/>
  <c r="J1825" i="20"/>
  <c r="P1825" i="20"/>
  <c r="Q1825" i="20"/>
  <c r="R1825" i="20"/>
  <c r="S1825" i="20"/>
  <c r="T1825" i="20"/>
  <c r="U1825" i="20"/>
  <c r="V1825" i="20"/>
  <c r="C1826" i="20"/>
  <c r="G1826" i="20"/>
  <c r="H1826" i="20"/>
  <c r="I1826" i="20"/>
  <c r="J1826" i="20"/>
  <c r="P1826" i="20"/>
  <c r="Q1826" i="20"/>
  <c r="R1826" i="20"/>
  <c r="S1826" i="20"/>
  <c r="T1826" i="20"/>
  <c r="U1826" i="20"/>
  <c r="V1826" i="20"/>
  <c r="C1827" i="20"/>
  <c r="G1827" i="20"/>
  <c r="H1827" i="20"/>
  <c r="I1827" i="20"/>
  <c r="J1827" i="20"/>
  <c r="P1827" i="20"/>
  <c r="Q1827" i="20"/>
  <c r="R1827" i="20"/>
  <c r="S1827" i="20"/>
  <c r="T1827" i="20"/>
  <c r="U1827" i="20"/>
  <c r="V1827" i="20"/>
  <c r="C1828" i="20"/>
  <c r="G1828" i="20"/>
  <c r="H1828" i="20"/>
  <c r="I1828" i="20"/>
  <c r="J1828" i="20"/>
  <c r="P1828" i="20"/>
  <c r="Q1828" i="20"/>
  <c r="R1828" i="20"/>
  <c r="S1828" i="20"/>
  <c r="T1828" i="20"/>
  <c r="U1828" i="20"/>
  <c r="V1828" i="20"/>
  <c r="C1829" i="20"/>
  <c r="G1829" i="20"/>
  <c r="H1829" i="20"/>
  <c r="I1829" i="20"/>
  <c r="J1829" i="20"/>
  <c r="P1829" i="20"/>
  <c r="Q1829" i="20"/>
  <c r="R1829" i="20"/>
  <c r="S1829" i="20"/>
  <c r="T1829" i="20"/>
  <c r="U1829" i="20"/>
  <c r="V1829" i="20"/>
  <c r="C1830" i="20"/>
  <c r="G1830" i="20"/>
  <c r="H1830" i="20"/>
  <c r="I1830" i="20"/>
  <c r="J1830" i="20"/>
  <c r="P1830" i="20"/>
  <c r="Q1830" i="20"/>
  <c r="R1830" i="20"/>
  <c r="S1830" i="20"/>
  <c r="T1830" i="20"/>
  <c r="U1830" i="20"/>
  <c r="V1830" i="20"/>
  <c r="C1831" i="20"/>
  <c r="G1831" i="20"/>
  <c r="H1831" i="20"/>
  <c r="I1831" i="20"/>
  <c r="J1831" i="20"/>
  <c r="P1831" i="20"/>
  <c r="Q1831" i="20"/>
  <c r="R1831" i="20"/>
  <c r="S1831" i="20"/>
  <c r="T1831" i="20"/>
  <c r="U1831" i="20"/>
  <c r="V1831" i="20"/>
  <c r="C1832" i="20"/>
  <c r="G1832" i="20"/>
  <c r="H1832" i="20"/>
  <c r="I1832" i="20"/>
  <c r="J1832" i="20"/>
  <c r="P1832" i="20"/>
  <c r="Q1832" i="20"/>
  <c r="R1832" i="20"/>
  <c r="S1832" i="20"/>
  <c r="T1832" i="20"/>
  <c r="U1832" i="20"/>
  <c r="V1832" i="20"/>
  <c r="C1833" i="20"/>
  <c r="G1833" i="20"/>
  <c r="H1833" i="20"/>
  <c r="I1833" i="20"/>
  <c r="J1833" i="20"/>
  <c r="P1833" i="20"/>
  <c r="Q1833" i="20"/>
  <c r="R1833" i="20"/>
  <c r="S1833" i="20"/>
  <c r="T1833" i="20"/>
  <c r="U1833" i="20"/>
  <c r="V1833" i="20"/>
  <c r="C1834" i="20"/>
  <c r="G1834" i="20"/>
  <c r="H1834" i="20"/>
  <c r="I1834" i="20"/>
  <c r="J1834" i="20"/>
  <c r="P1834" i="20"/>
  <c r="Q1834" i="20"/>
  <c r="R1834" i="20"/>
  <c r="S1834" i="20"/>
  <c r="T1834" i="20"/>
  <c r="U1834" i="20"/>
  <c r="V1834" i="20"/>
  <c r="C1835" i="20"/>
  <c r="G1835" i="20"/>
  <c r="H1835" i="20"/>
  <c r="I1835" i="20"/>
  <c r="J1835" i="20"/>
  <c r="P1835" i="20"/>
  <c r="Q1835" i="20"/>
  <c r="R1835" i="20"/>
  <c r="S1835" i="20"/>
  <c r="T1835" i="20"/>
  <c r="U1835" i="20"/>
  <c r="V1835" i="20"/>
  <c r="C1836" i="20"/>
  <c r="G1836" i="20"/>
  <c r="H1836" i="20"/>
  <c r="I1836" i="20"/>
  <c r="J1836" i="20"/>
  <c r="P1836" i="20"/>
  <c r="Q1836" i="20"/>
  <c r="R1836" i="20"/>
  <c r="S1836" i="20"/>
  <c r="T1836" i="20"/>
  <c r="U1836" i="20"/>
  <c r="V1836" i="20"/>
  <c r="C1837" i="20"/>
  <c r="G1837" i="20"/>
  <c r="H1837" i="20"/>
  <c r="I1837" i="20"/>
  <c r="J1837" i="20"/>
  <c r="P1837" i="20"/>
  <c r="Q1837" i="20"/>
  <c r="R1837" i="20"/>
  <c r="S1837" i="20"/>
  <c r="T1837" i="20"/>
  <c r="U1837" i="20"/>
  <c r="V1837" i="20"/>
  <c r="C1838" i="20"/>
  <c r="G1838" i="20"/>
  <c r="H1838" i="20"/>
  <c r="I1838" i="20"/>
  <c r="J1838" i="20"/>
  <c r="P1838" i="20"/>
  <c r="Q1838" i="20"/>
  <c r="R1838" i="20"/>
  <c r="S1838" i="20"/>
  <c r="T1838" i="20"/>
  <c r="U1838" i="20"/>
  <c r="V1838" i="20"/>
  <c r="C1839" i="20"/>
  <c r="G1839" i="20"/>
  <c r="H1839" i="20"/>
  <c r="I1839" i="20"/>
  <c r="J1839" i="20"/>
  <c r="P1839" i="20"/>
  <c r="Q1839" i="20"/>
  <c r="R1839" i="20"/>
  <c r="S1839" i="20"/>
  <c r="T1839" i="20"/>
  <c r="U1839" i="20"/>
  <c r="V1839" i="20"/>
  <c r="C1840" i="20"/>
  <c r="G1840" i="20"/>
  <c r="H1840" i="20"/>
  <c r="I1840" i="20"/>
  <c r="J1840" i="20"/>
  <c r="P1840" i="20"/>
  <c r="Q1840" i="20"/>
  <c r="R1840" i="20"/>
  <c r="S1840" i="20"/>
  <c r="T1840" i="20"/>
  <c r="U1840" i="20"/>
  <c r="V1840" i="20"/>
  <c r="C1841" i="20"/>
  <c r="G1841" i="20"/>
  <c r="H1841" i="20"/>
  <c r="I1841" i="20"/>
  <c r="J1841" i="20"/>
  <c r="P1841" i="20"/>
  <c r="Q1841" i="20"/>
  <c r="R1841" i="20"/>
  <c r="S1841" i="20"/>
  <c r="T1841" i="20"/>
  <c r="U1841" i="20"/>
  <c r="V1841" i="20"/>
  <c r="C1842" i="20"/>
  <c r="G1842" i="20"/>
  <c r="H1842" i="20"/>
  <c r="I1842" i="20"/>
  <c r="J1842" i="20"/>
  <c r="P1842" i="20"/>
  <c r="Q1842" i="20"/>
  <c r="R1842" i="20"/>
  <c r="S1842" i="20"/>
  <c r="T1842" i="20"/>
  <c r="U1842" i="20"/>
  <c r="V1842" i="20"/>
  <c r="C1843" i="20"/>
  <c r="G1843" i="20"/>
  <c r="H1843" i="20"/>
  <c r="I1843" i="20"/>
  <c r="J1843" i="20"/>
  <c r="P1843" i="20"/>
  <c r="Q1843" i="20"/>
  <c r="R1843" i="20"/>
  <c r="S1843" i="20"/>
  <c r="T1843" i="20"/>
  <c r="U1843" i="20"/>
  <c r="V1843" i="20"/>
  <c r="C1844" i="20"/>
  <c r="G1844" i="20"/>
  <c r="H1844" i="20"/>
  <c r="I1844" i="20"/>
  <c r="J1844" i="20"/>
  <c r="P1844" i="20"/>
  <c r="Q1844" i="20"/>
  <c r="R1844" i="20"/>
  <c r="S1844" i="20"/>
  <c r="T1844" i="20"/>
  <c r="U1844" i="20"/>
  <c r="V1844" i="20"/>
  <c r="C1845" i="20"/>
  <c r="G1845" i="20"/>
  <c r="H1845" i="20"/>
  <c r="I1845" i="20"/>
  <c r="J1845" i="20"/>
  <c r="P1845" i="20"/>
  <c r="Q1845" i="20"/>
  <c r="R1845" i="20"/>
  <c r="S1845" i="20"/>
  <c r="T1845" i="20"/>
  <c r="U1845" i="20"/>
  <c r="V1845" i="20"/>
  <c r="C1846" i="20"/>
  <c r="G1846" i="20"/>
  <c r="H1846" i="20"/>
  <c r="I1846" i="20"/>
  <c r="J1846" i="20"/>
  <c r="P1846" i="20"/>
  <c r="Q1846" i="20"/>
  <c r="R1846" i="20"/>
  <c r="S1846" i="20"/>
  <c r="T1846" i="20"/>
  <c r="U1846" i="20"/>
  <c r="V1846" i="20"/>
  <c r="C1847" i="20"/>
  <c r="G1847" i="20"/>
  <c r="H1847" i="20"/>
  <c r="I1847" i="20"/>
  <c r="J1847" i="20"/>
  <c r="P1847" i="20"/>
  <c r="Q1847" i="20"/>
  <c r="R1847" i="20"/>
  <c r="S1847" i="20"/>
  <c r="T1847" i="20"/>
  <c r="U1847" i="20"/>
  <c r="V1847" i="20"/>
  <c r="C1848" i="20"/>
  <c r="G1848" i="20"/>
  <c r="H1848" i="20"/>
  <c r="I1848" i="20"/>
  <c r="J1848" i="20"/>
  <c r="P1848" i="20"/>
  <c r="Q1848" i="20"/>
  <c r="R1848" i="20"/>
  <c r="S1848" i="20"/>
  <c r="T1848" i="20"/>
  <c r="U1848" i="20"/>
  <c r="V1848" i="20"/>
  <c r="C1849" i="20"/>
  <c r="G1849" i="20"/>
  <c r="H1849" i="20"/>
  <c r="I1849" i="20"/>
  <c r="J1849" i="20"/>
  <c r="P1849" i="20"/>
  <c r="Q1849" i="20"/>
  <c r="R1849" i="20"/>
  <c r="S1849" i="20"/>
  <c r="T1849" i="20"/>
  <c r="U1849" i="20"/>
  <c r="V1849" i="20"/>
  <c r="C1850" i="20"/>
  <c r="G1850" i="20"/>
  <c r="H1850" i="20"/>
  <c r="I1850" i="20"/>
  <c r="J1850" i="20"/>
  <c r="P1850" i="20"/>
  <c r="Q1850" i="20"/>
  <c r="R1850" i="20"/>
  <c r="S1850" i="20"/>
  <c r="T1850" i="20"/>
  <c r="U1850" i="20"/>
  <c r="V1850" i="20"/>
  <c r="C1851" i="20"/>
  <c r="G1851" i="20"/>
  <c r="H1851" i="20"/>
  <c r="I1851" i="20"/>
  <c r="J1851" i="20"/>
  <c r="P1851" i="20"/>
  <c r="Q1851" i="20"/>
  <c r="R1851" i="20"/>
  <c r="S1851" i="20"/>
  <c r="T1851" i="20"/>
  <c r="U1851" i="20"/>
  <c r="V1851" i="20"/>
  <c r="C1852" i="20"/>
  <c r="G1852" i="20"/>
  <c r="H1852" i="20"/>
  <c r="I1852" i="20"/>
  <c r="J1852" i="20"/>
  <c r="P1852" i="20"/>
  <c r="Q1852" i="20"/>
  <c r="R1852" i="20"/>
  <c r="S1852" i="20"/>
  <c r="T1852" i="20"/>
  <c r="U1852" i="20"/>
  <c r="V1852" i="20"/>
  <c r="C1853" i="20"/>
  <c r="G1853" i="20"/>
  <c r="H1853" i="20"/>
  <c r="I1853" i="20"/>
  <c r="J1853" i="20"/>
  <c r="P1853" i="20"/>
  <c r="Q1853" i="20"/>
  <c r="R1853" i="20"/>
  <c r="S1853" i="20"/>
  <c r="T1853" i="20"/>
  <c r="U1853" i="20"/>
  <c r="V1853" i="20"/>
  <c r="C1854" i="20"/>
  <c r="G1854" i="20"/>
  <c r="H1854" i="20"/>
  <c r="I1854" i="20"/>
  <c r="J1854" i="20"/>
  <c r="P1854" i="20"/>
  <c r="Q1854" i="20"/>
  <c r="R1854" i="20"/>
  <c r="S1854" i="20"/>
  <c r="T1854" i="20"/>
  <c r="U1854" i="20"/>
  <c r="V1854" i="20"/>
  <c r="C1855" i="20"/>
  <c r="G1855" i="20"/>
  <c r="H1855" i="20"/>
  <c r="I1855" i="20"/>
  <c r="J1855" i="20"/>
  <c r="P1855" i="20"/>
  <c r="Q1855" i="20"/>
  <c r="R1855" i="20"/>
  <c r="S1855" i="20"/>
  <c r="T1855" i="20"/>
  <c r="U1855" i="20"/>
  <c r="V1855" i="20"/>
  <c r="C1856" i="20"/>
  <c r="G1856" i="20"/>
  <c r="H1856" i="20"/>
  <c r="I1856" i="20"/>
  <c r="J1856" i="20"/>
  <c r="P1856" i="20"/>
  <c r="Q1856" i="20"/>
  <c r="R1856" i="20"/>
  <c r="S1856" i="20"/>
  <c r="T1856" i="20"/>
  <c r="U1856" i="20"/>
  <c r="V1856" i="20"/>
  <c r="C1857" i="20"/>
  <c r="G1857" i="20"/>
  <c r="H1857" i="20"/>
  <c r="I1857" i="20"/>
  <c r="J1857" i="20"/>
  <c r="P1857" i="20"/>
  <c r="Q1857" i="20"/>
  <c r="R1857" i="20"/>
  <c r="S1857" i="20"/>
  <c r="T1857" i="20"/>
  <c r="U1857" i="20"/>
  <c r="V1857" i="20"/>
  <c r="C1858" i="20"/>
  <c r="G1858" i="20"/>
  <c r="H1858" i="20"/>
  <c r="I1858" i="20"/>
  <c r="J1858" i="20"/>
  <c r="P1858" i="20"/>
  <c r="Q1858" i="20"/>
  <c r="R1858" i="20"/>
  <c r="S1858" i="20"/>
  <c r="T1858" i="20"/>
  <c r="U1858" i="20"/>
  <c r="V1858" i="20"/>
  <c r="C1859" i="20"/>
  <c r="G1859" i="20"/>
  <c r="H1859" i="20"/>
  <c r="I1859" i="20"/>
  <c r="J1859" i="20"/>
  <c r="P1859" i="20"/>
  <c r="Q1859" i="20"/>
  <c r="R1859" i="20"/>
  <c r="S1859" i="20"/>
  <c r="T1859" i="20"/>
  <c r="U1859" i="20"/>
  <c r="V1859" i="20"/>
  <c r="C1860" i="20"/>
  <c r="G1860" i="20"/>
  <c r="H1860" i="20"/>
  <c r="I1860" i="20"/>
  <c r="J1860" i="20"/>
  <c r="P1860" i="20"/>
  <c r="Q1860" i="20"/>
  <c r="R1860" i="20"/>
  <c r="S1860" i="20"/>
  <c r="T1860" i="20"/>
  <c r="U1860" i="20"/>
  <c r="V1860" i="20"/>
  <c r="C1861" i="20"/>
  <c r="G1861" i="20"/>
  <c r="H1861" i="20"/>
  <c r="I1861" i="20"/>
  <c r="J1861" i="20"/>
  <c r="P1861" i="20"/>
  <c r="Q1861" i="20"/>
  <c r="R1861" i="20"/>
  <c r="S1861" i="20"/>
  <c r="T1861" i="20"/>
  <c r="U1861" i="20"/>
  <c r="V1861" i="20"/>
  <c r="C1862" i="20"/>
  <c r="G1862" i="20"/>
  <c r="H1862" i="20"/>
  <c r="I1862" i="20"/>
  <c r="J1862" i="20"/>
  <c r="P1862" i="20"/>
  <c r="Q1862" i="20"/>
  <c r="R1862" i="20"/>
  <c r="S1862" i="20"/>
  <c r="T1862" i="20"/>
  <c r="U1862" i="20"/>
  <c r="V1862" i="20"/>
  <c r="C1863" i="20"/>
  <c r="G1863" i="20"/>
  <c r="H1863" i="20"/>
  <c r="I1863" i="20"/>
  <c r="J1863" i="20"/>
  <c r="P1863" i="20"/>
  <c r="Q1863" i="20"/>
  <c r="R1863" i="20"/>
  <c r="S1863" i="20"/>
  <c r="T1863" i="20"/>
  <c r="U1863" i="20"/>
  <c r="V1863" i="20"/>
  <c r="C1864" i="20"/>
  <c r="G1864" i="20"/>
  <c r="H1864" i="20"/>
  <c r="I1864" i="20"/>
  <c r="J1864" i="20"/>
  <c r="P1864" i="20"/>
  <c r="Q1864" i="20"/>
  <c r="R1864" i="20"/>
  <c r="S1864" i="20"/>
  <c r="T1864" i="20"/>
  <c r="U1864" i="20"/>
  <c r="V1864" i="20"/>
  <c r="C1865" i="20"/>
  <c r="G1865" i="20"/>
  <c r="H1865" i="20"/>
  <c r="I1865" i="20"/>
  <c r="J1865" i="20"/>
  <c r="P1865" i="20"/>
  <c r="Q1865" i="20"/>
  <c r="R1865" i="20"/>
  <c r="S1865" i="20"/>
  <c r="T1865" i="20"/>
  <c r="U1865" i="20"/>
  <c r="V1865" i="20"/>
  <c r="C1866" i="20"/>
  <c r="G1866" i="20"/>
  <c r="H1866" i="20"/>
  <c r="I1866" i="20"/>
  <c r="J1866" i="20"/>
  <c r="P1866" i="20"/>
  <c r="Q1866" i="20"/>
  <c r="R1866" i="20"/>
  <c r="S1866" i="20"/>
  <c r="T1866" i="20"/>
  <c r="U1866" i="20"/>
  <c r="V1866" i="20"/>
  <c r="C1867" i="20"/>
  <c r="G1867" i="20"/>
  <c r="H1867" i="20"/>
  <c r="I1867" i="20"/>
  <c r="J1867" i="20"/>
  <c r="P1867" i="20"/>
  <c r="Q1867" i="20"/>
  <c r="R1867" i="20"/>
  <c r="S1867" i="20"/>
  <c r="T1867" i="20"/>
  <c r="U1867" i="20"/>
  <c r="V1867" i="20"/>
  <c r="C1868" i="20"/>
  <c r="G1868" i="20"/>
  <c r="H1868" i="20"/>
  <c r="I1868" i="20"/>
  <c r="J1868" i="20"/>
  <c r="P1868" i="20"/>
  <c r="Q1868" i="20"/>
  <c r="R1868" i="20"/>
  <c r="S1868" i="20"/>
  <c r="T1868" i="20"/>
  <c r="U1868" i="20"/>
  <c r="V1868" i="20"/>
  <c r="C1869" i="20"/>
  <c r="G1869" i="20"/>
  <c r="H1869" i="20"/>
  <c r="I1869" i="20"/>
  <c r="J1869" i="20"/>
  <c r="P1869" i="20"/>
  <c r="Q1869" i="20"/>
  <c r="R1869" i="20"/>
  <c r="S1869" i="20"/>
  <c r="T1869" i="20"/>
  <c r="U1869" i="20"/>
  <c r="V1869" i="20"/>
  <c r="C1870" i="20"/>
  <c r="G1870" i="20"/>
  <c r="H1870" i="20"/>
  <c r="I1870" i="20"/>
  <c r="J1870" i="20"/>
  <c r="P1870" i="20"/>
  <c r="Q1870" i="20"/>
  <c r="R1870" i="20"/>
  <c r="S1870" i="20"/>
  <c r="T1870" i="20"/>
  <c r="U1870" i="20"/>
  <c r="V1870" i="20"/>
  <c r="C1871" i="20"/>
  <c r="G1871" i="20"/>
  <c r="H1871" i="20"/>
  <c r="I1871" i="20"/>
  <c r="J1871" i="20"/>
  <c r="P1871" i="20"/>
  <c r="Q1871" i="20"/>
  <c r="R1871" i="20"/>
  <c r="S1871" i="20"/>
  <c r="T1871" i="20"/>
  <c r="U1871" i="20"/>
  <c r="V1871" i="20"/>
  <c r="C1872" i="20"/>
  <c r="G1872" i="20"/>
  <c r="H1872" i="20"/>
  <c r="I1872" i="20"/>
  <c r="J1872" i="20"/>
  <c r="P1872" i="20"/>
  <c r="Q1872" i="20"/>
  <c r="R1872" i="20"/>
  <c r="S1872" i="20"/>
  <c r="T1872" i="20"/>
  <c r="U1872" i="20"/>
  <c r="V1872" i="20"/>
  <c r="C1873" i="20"/>
  <c r="G1873" i="20"/>
  <c r="H1873" i="20"/>
  <c r="I1873" i="20"/>
  <c r="J1873" i="20"/>
  <c r="P1873" i="20"/>
  <c r="Q1873" i="20"/>
  <c r="R1873" i="20"/>
  <c r="S1873" i="20"/>
  <c r="T1873" i="20"/>
  <c r="U1873" i="20"/>
  <c r="V1873" i="20"/>
  <c r="C1874" i="20"/>
  <c r="G1874" i="20"/>
  <c r="H1874" i="20"/>
  <c r="I1874" i="20"/>
  <c r="J1874" i="20"/>
  <c r="P1874" i="20"/>
  <c r="Q1874" i="20"/>
  <c r="R1874" i="20"/>
  <c r="S1874" i="20"/>
  <c r="T1874" i="20"/>
  <c r="U1874" i="20"/>
  <c r="V1874" i="20"/>
  <c r="C1875" i="20"/>
  <c r="G1875" i="20"/>
  <c r="H1875" i="20"/>
  <c r="I1875" i="20"/>
  <c r="J1875" i="20"/>
  <c r="P1875" i="20"/>
  <c r="Q1875" i="20"/>
  <c r="R1875" i="20"/>
  <c r="S1875" i="20"/>
  <c r="T1875" i="20"/>
  <c r="U1875" i="20"/>
  <c r="V1875" i="20"/>
  <c r="C1876" i="20"/>
  <c r="G1876" i="20"/>
  <c r="H1876" i="20"/>
  <c r="I1876" i="20"/>
  <c r="J1876" i="20"/>
  <c r="P1876" i="20"/>
  <c r="Q1876" i="20"/>
  <c r="R1876" i="20"/>
  <c r="S1876" i="20"/>
  <c r="T1876" i="20"/>
  <c r="U1876" i="20"/>
  <c r="V1876" i="20"/>
  <c r="C1877" i="20"/>
  <c r="G1877" i="20"/>
  <c r="H1877" i="20"/>
  <c r="I1877" i="20"/>
  <c r="J1877" i="20"/>
  <c r="P1877" i="20"/>
  <c r="Q1877" i="20"/>
  <c r="R1877" i="20"/>
  <c r="S1877" i="20"/>
  <c r="T1877" i="20"/>
  <c r="U1877" i="20"/>
  <c r="V1877" i="20"/>
  <c r="C1878" i="20"/>
  <c r="G1878" i="20"/>
  <c r="H1878" i="20"/>
  <c r="I1878" i="20"/>
  <c r="J1878" i="20"/>
  <c r="P1878" i="20"/>
  <c r="Q1878" i="20"/>
  <c r="R1878" i="20"/>
  <c r="S1878" i="20"/>
  <c r="T1878" i="20"/>
  <c r="U1878" i="20"/>
  <c r="V1878" i="20"/>
  <c r="C1879" i="20"/>
  <c r="G1879" i="20"/>
  <c r="H1879" i="20"/>
  <c r="I1879" i="20"/>
  <c r="J1879" i="20"/>
  <c r="P1879" i="20"/>
  <c r="Q1879" i="20"/>
  <c r="R1879" i="20"/>
  <c r="S1879" i="20"/>
  <c r="T1879" i="20"/>
  <c r="U1879" i="20"/>
  <c r="V1879" i="20"/>
  <c r="C1880" i="20"/>
  <c r="G1880" i="20"/>
  <c r="H1880" i="20"/>
  <c r="I1880" i="20"/>
  <c r="J1880" i="20"/>
  <c r="P1880" i="20"/>
  <c r="Q1880" i="20"/>
  <c r="R1880" i="20"/>
  <c r="S1880" i="20"/>
  <c r="T1880" i="20"/>
  <c r="U1880" i="20"/>
  <c r="V1880" i="20"/>
  <c r="C1881" i="20"/>
  <c r="G1881" i="20"/>
  <c r="H1881" i="20"/>
  <c r="I1881" i="20"/>
  <c r="J1881" i="20"/>
  <c r="P1881" i="20"/>
  <c r="Q1881" i="20"/>
  <c r="R1881" i="20"/>
  <c r="S1881" i="20"/>
  <c r="T1881" i="20"/>
  <c r="U1881" i="20"/>
  <c r="V1881" i="20"/>
  <c r="C1882" i="20"/>
  <c r="G1882" i="20"/>
  <c r="H1882" i="20"/>
  <c r="I1882" i="20"/>
  <c r="J1882" i="20"/>
  <c r="P1882" i="20"/>
  <c r="Q1882" i="20"/>
  <c r="R1882" i="20"/>
  <c r="S1882" i="20"/>
  <c r="T1882" i="20"/>
  <c r="U1882" i="20"/>
  <c r="V1882" i="20"/>
  <c r="C1883" i="20"/>
  <c r="G1883" i="20"/>
  <c r="H1883" i="20"/>
  <c r="I1883" i="20"/>
  <c r="J1883" i="20"/>
  <c r="P1883" i="20"/>
  <c r="Q1883" i="20"/>
  <c r="R1883" i="20"/>
  <c r="S1883" i="20"/>
  <c r="T1883" i="20"/>
  <c r="U1883" i="20"/>
  <c r="V1883" i="20"/>
  <c r="C1884" i="20"/>
  <c r="G1884" i="20"/>
  <c r="H1884" i="20"/>
  <c r="I1884" i="20"/>
  <c r="J1884" i="20"/>
  <c r="P1884" i="20"/>
  <c r="Q1884" i="20"/>
  <c r="R1884" i="20"/>
  <c r="S1884" i="20"/>
  <c r="T1884" i="20"/>
  <c r="U1884" i="20"/>
  <c r="V1884" i="20"/>
  <c r="C1885" i="20"/>
  <c r="G1885" i="20"/>
  <c r="H1885" i="20"/>
  <c r="I1885" i="20"/>
  <c r="J1885" i="20"/>
  <c r="P1885" i="20"/>
  <c r="Q1885" i="20"/>
  <c r="R1885" i="20"/>
  <c r="S1885" i="20"/>
  <c r="T1885" i="20"/>
  <c r="U1885" i="20"/>
  <c r="V1885" i="20"/>
  <c r="C1886" i="20"/>
  <c r="G1886" i="20"/>
  <c r="H1886" i="20"/>
  <c r="I1886" i="20"/>
  <c r="J1886" i="20"/>
  <c r="P1886" i="20"/>
  <c r="Q1886" i="20"/>
  <c r="R1886" i="20"/>
  <c r="S1886" i="20"/>
  <c r="T1886" i="20"/>
  <c r="U1886" i="20"/>
  <c r="V1886" i="20"/>
  <c r="C1887" i="20"/>
  <c r="G1887" i="20"/>
  <c r="H1887" i="20"/>
  <c r="I1887" i="20"/>
  <c r="J1887" i="20"/>
  <c r="P1887" i="20"/>
  <c r="Q1887" i="20"/>
  <c r="R1887" i="20"/>
  <c r="S1887" i="20"/>
  <c r="T1887" i="20"/>
  <c r="U1887" i="20"/>
  <c r="V1887" i="20"/>
  <c r="C1888" i="20"/>
  <c r="G1888" i="20"/>
  <c r="H1888" i="20"/>
  <c r="I1888" i="20"/>
  <c r="J1888" i="20"/>
  <c r="P1888" i="20"/>
  <c r="Q1888" i="20"/>
  <c r="R1888" i="20"/>
  <c r="S1888" i="20"/>
  <c r="T1888" i="20"/>
  <c r="U1888" i="20"/>
  <c r="V1888" i="20"/>
  <c r="C1889" i="20"/>
  <c r="G1889" i="20"/>
  <c r="H1889" i="20"/>
  <c r="I1889" i="20"/>
  <c r="J1889" i="20"/>
  <c r="P1889" i="20"/>
  <c r="Q1889" i="20"/>
  <c r="R1889" i="20"/>
  <c r="S1889" i="20"/>
  <c r="T1889" i="20"/>
  <c r="U1889" i="20"/>
  <c r="V1889" i="20"/>
  <c r="C1890" i="20"/>
  <c r="G1890" i="20"/>
  <c r="H1890" i="20"/>
  <c r="I1890" i="20"/>
  <c r="J1890" i="20"/>
  <c r="P1890" i="20"/>
  <c r="Q1890" i="20"/>
  <c r="R1890" i="20"/>
  <c r="S1890" i="20"/>
  <c r="T1890" i="20"/>
  <c r="U1890" i="20"/>
  <c r="V1890" i="20"/>
  <c r="C1891" i="20"/>
  <c r="G1891" i="20"/>
  <c r="H1891" i="20"/>
  <c r="I1891" i="20"/>
  <c r="J1891" i="20"/>
  <c r="P1891" i="20"/>
  <c r="Q1891" i="20"/>
  <c r="R1891" i="20"/>
  <c r="S1891" i="20"/>
  <c r="T1891" i="20"/>
  <c r="U1891" i="20"/>
  <c r="V1891" i="20"/>
  <c r="C1892" i="20"/>
  <c r="G1892" i="20"/>
  <c r="H1892" i="20"/>
  <c r="I1892" i="20"/>
  <c r="J1892" i="20"/>
  <c r="P1892" i="20"/>
  <c r="Q1892" i="20"/>
  <c r="R1892" i="20"/>
  <c r="S1892" i="20"/>
  <c r="T1892" i="20"/>
  <c r="U1892" i="20"/>
  <c r="V1892" i="20"/>
  <c r="C1893" i="20"/>
  <c r="G1893" i="20"/>
  <c r="H1893" i="20"/>
  <c r="I1893" i="20"/>
  <c r="J1893" i="20"/>
  <c r="P1893" i="20"/>
  <c r="Q1893" i="20"/>
  <c r="R1893" i="20"/>
  <c r="S1893" i="20"/>
  <c r="T1893" i="20"/>
  <c r="U1893" i="20"/>
  <c r="V1893" i="20"/>
  <c r="C1894" i="20"/>
  <c r="G1894" i="20"/>
  <c r="H1894" i="20"/>
  <c r="I1894" i="20"/>
  <c r="J1894" i="20"/>
  <c r="P1894" i="20"/>
  <c r="Q1894" i="20"/>
  <c r="R1894" i="20"/>
  <c r="S1894" i="20"/>
  <c r="T1894" i="20"/>
  <c r="U1894" i="20"/>
  <c r="V1894" i="20"/>
  <c r="C1895" i="20"/>
  <c r="G1895" i="20"/>
  <c r="H1895" i="20"/>
  <c r="I1895" i="20"/>
  <c r="J1895" i="20"/>
  <c r="P1895" i="20"/>
  <c r="Q1895" i="20"/>
  <c r="R1895" i="20"/>
  <c r="S1895" i="20"/>
  <c r="T1895" i="20"/>
  <c r="U1895" i="20"/>
  <c r="V1895" i="20"/>
  <c r="C1896" i="20"/>
  <c r="G1896" i="20"/>
  <c r="H1896" i="20"/>
  <c r="I1896" i="20"/>
  <c r="J1896" i="20"/>
  <c r="P1896" i="20"/>
  <c r="Q1896" i="20"/>
  <c r="R1896" i="20"/>
  <c r="S1896" i="20"/>
  <c r="T1896" i="20"/>
  <c r="U1896" i="20"/>
  <c r="V1896" i="20"/>
  <c r="C1897" i="20"/>
  <c r="G1897" i="20"/>
  <c r="H1897" i="20"/>
  <c r="I1897" i="20"/>
  <c r="J1897" i="20"/>
  <c r="P1897" i="20"/>
  <c r="Q1897" i="20"/>
  <c r="R1897" i="20"/>
  <c r="S1897" i="20"/>
  <c r="T1897" i="20"/>
  <c r="U1897" i="20"/>
  <c r="V1897" i="20"/>
  <c r="C1898" i="20"/>
  <c r="G1898" i="20"/>
  <c r="H1898" i="20"/>
  <c r="I1898" i="20"/>
  <c r="J1898" i="20"/>
  <c r="P1898" i="20"/>
  <c r="Q1898" i="20"/>
  <c r="R1898" i="20"/>
  <c r="S1898" i="20"/>
  <c r="T1898" i="20"/>
  <c r="U1898" i="20"/>
  <c r="V1898" i="20"/>
  <c r="C1899" i="20"/>
  <c r="G1899" i="20"/>
  <c r="H1899" i="20"/>
  <c r="I1899" i="20"/>
  <c r="J1899" i="20"/>
  <c r="P1899" i="20"/>
  <c r="Q1899" i="20"/>
  <c r="R1899" i="20"/>
  <c r="S1899" i="20"/>
  <c r="T1899" i="20"/>
  <c r="U1899" i="20"/>
  <c r="V1899" i="20"/>
  <c r="C1900" i="20"/>
  <c r="G1900" i="20"/>
  <c r="H1900" i="20"/>
  <c r="I1900" i="20"/>
  <c r="J1900" i="20"/>
  <c r="P1900" i="20"/>
  <c r="Q1900" i="20"/>
  <c r="R1900" i="20"/>
  <c r="S1900" i="20"/>
  <c r="T1900" i="20"/>
  <c r="U1900" i="20"/>
  <c r="V1900" i="20"/>
  <c r="C1901" i="20"/>
  <c r="G1901" i="20"/>
  <c r="H1901" i="20"/>
  <c r="I1901" i="20"/>
  <c r="J1901" i="20"/>
  <c r="P1901" i="20"/>
  <c r="Q1901" i="20"/>
  <c r="R1901" i="20"/>
  <c r="S1901" i="20"/>
  <c r="T1901" i="20"/>
  <c r="U1901" i="20"/>
  <c r="V1901" i="20"/>
  <c r="C1902" i="20"/>
  <c r="G1902" i="20"/>
  <c r="H1902" i="20"/>
  <c r="I1902" i="20"/>
  <c r="J1902" i="20"/>
  <c r="P1902" i="20"/>
  <c r="Q1902" i="20"/>
  <c r="R1902" i="20"/>
  <c r="S1902" i="20"/>
  <c r="T1902" i="20"/>
  <c r="U1902" i="20"/>
  <c r="V1902" i="20"/>
  <c r="C1903" i="20"/>
  <c r="G1903" i="20"/>
  <c r="H1903" i="20"/>
  <c r="I1903" i="20"/>
  <c r="J1903" i="20"/>
  <c r="P1903" i="20"/>
  <c r="Q1903" i="20"/>
  <c r="R1903" i="20"/>
  <c r="S1903" i="20"/>
  <c r="T1903" i="20"/>
  <c r="U1903" i="20"/>
  <c r="V1903" i="20"/>
  <c r="C1904" i="20"/>
  <c r="G1904" i="20"/>
  <c r="H1904" i="20"/>
  <c r="I1904" i="20"/>
  <c r="J1904" i="20"/>
  <c r="P1904" i="20"/>
  <c r="Q1904" i="20"/>
  <c r="R1904" i="20"/>
  <c r="S1904" i="20"/>
  <c r="T1904" i="20"/>
  <c r="U1904" i="20"/>
  <c r="V1904" i="20"/>
  <c r="C1905" i="20"/>
  <c r="G1905" i="20"/>
  <c r="H1905" i="20"/>
  <c r="I1905" i="20"/>
  <c r="J1905" i="20"/>
  <c r="P1905" i="20"/>
  <c r="Q1905" i="20"/>
  <c r="R1905" i="20"/>
  <c r="S1905" i="20"/>
  <c r="T1905" i="20"/>
  <c r="U1905" i="20"/>
  <c r="V1905" i="20"/>
  <c r="C1906" i="20"/>
  <c r="G1906" i="20"/>
  <c r="H1906" i="20"/>
  <c r="I1906" i="20"/>
  <c r="J1906" i="20"/>
  <c r="P1906" i="20"/>
  <c r="Q1906" i="20"/>
  <c r="R1906" i="20"/>
  <c r="S1906" i="20"/>
  <c r="T1906" i="20"/>
  <c r="U1906" i="20"/>
  <c r="V1906" i="20"/>
  <c r="C1907" i="20"/>
  <c r="G1907" i="20"/>
  <c r="H1907" i="20"/>
  <c r="I1907" i="20"/>
  <c r="J1907" i="20"/>
  <c r="P1907" i="20"/>
  <c r="Q1907" i="20"/>
  <c r="R1907" i="20"/>
  <c r="S1907" i="20"/>
  <c r="T1907" i="20"/>
  <c r="U1907" i="20"/>
  <c r="V1907" i="20"/>
  <c r="C1908" i="20"/>
  <c r="G1908" i="20"/>
  <c r="H1908" i="20"/>
  <c r="I1908" i="20"/>
  <c r="J1908" i="20"/>
  <c r="P1908" i="20"/>
  <c r="Q1908" i="20"/>
  <c r="R1908" i="20"/>
  <c r="S1908" i="20"/>
  <c r="T1908" i="20"/>
  <c r="U1908" i="20"/>
  <c r="V1908" i="20"/>
  <c r="C1909" i="20"/>
  <c r="G1909" i="20"/>
  <c r="H1909" i="20"/>
  <c r="I1909" i="20"/>
  <c r="J1909" i="20"/>
  <c r="P1909" i="20"/>
  <c r="Q1909" i="20"/>
  <c r="R1909" i="20"/>
  <c r="S1909" i="20"/>
  <c r="T1909" i="20"/>
  <c r="U1909" i="20"/>
  <c r="V1909" i="20"/>
  <c r="C1910" i="20"/>
  <c r="G1910" i="20"/>
  <c r="H1910" i="20"/>
  <c r="I1910" i="20"/>
  <c r="J1910" i="20"/>
  <c r="P1910" i="20"/>
  <c r="Q1910" i="20"/>
  <c r="R1910" i="20"/>
  <c r="S1910" i="20"/>
  <c r="T1910" i="20"/>
  <c r="U1910" i="20"/>
  <c r="V1910" i="20"/>
  <c r="C1911" i="20"/>
  <c r="G1911" i="20"/>
  <c r="H1911" i="20"/>
  <c r="I1911" i="20"/>
  <c r="J1911" i="20"/>
  <c r="P1911" i="20"/>
  <c r="Q1911" i="20"/>
  <c r="R1911" i="20"/>
  <c r="S1911" i="20"/>
  <c r="T1911" i="20"/>
  <c r="U1911" i="20"/>
  <c r="V1911" i="20"/>
  <c r="C1912" i="20"/>
  <c r="G1912" i="20"/>
  <c r="H1912" i="20"/>
  <c r="I1912" i="20"/>
  <c r="J1912" i="20"/>
  <c r="P1912" i="20"/>
  <c r="Q1912" i="20"/>
  <c r="R1912" i="20"/>
  <c r="S1912" i="20"/>
  <c r="T1912" i="20"/>
  <c r="U1912" i="20"/>
  <c r="V1912" i="20"/>
  <c r="C1913" i="20"/>
  <c r="G1913" i="20"/>
  <c r="H1913" i="20"/>
  <c r="I1913" i="20"/>
  <c r="J1913" i="20"/>
  <c r="P1913" i="20"/>
  <c r="Q1913" i="20"/>
  <c r="R1913" i="20"/>
  <c r="S1913" i="20"/>
  <c r="T1913" i="20"/>
  <c r="U1913" i="20"/>
  <c r="V1913" i="20"/>
  <c r="C1914" i="20"/>
  <c r="G1914" i="20"/>
  <c r="H1914" i="20"/>
  <c r="I1914" i="20"/>
  <c r="J1914" i="20"/>
  <c r="P1914" i="20"/>
  <c r="Q1914" i="20"/>
  <c r="R1914" i="20"/>
  <c r="S1914" i="20"/>
  <c r="T1914" i="20"/>
  <c r="U1914" i="20"/>
  <c r="V1914" i="20"/>
  <c r="C1915" i="20"/>
  <c r="G1915" i="20"/>
  <c r="H1915" i="20"/>
  <c r="I1915" i="20"/>
  <c r="J1915" i="20"/>
  <c r="P1915" i="20"/>
  <c r="Q1915" i="20"/>
  <c r="R1915" i="20"/>
  <c r="S1915" i="20"/>
  <c r="T1915" i="20"/>
  <c r="U1915" i="20"/>
  <c r="V1915" i="20"/>
  <c r="C1916" i="20"/>
  <c r="G1916" i="20"/>
  <c r="H1916" i="20"/>
  <c r="I1916" i="20"/>
  <c r="J1916" i="20"/>
  <c r="P1916" i="20"/>
  <c r="Q1916" i="20"/>
  <c r="R1916" i="20"/>
  <c r="S1916" i="20"/>
  <c r="T1916" i="20"/>
  <c r="U1916" i="20"/>
  <c r="V1916" i="20"/>
  <c r="C1917" i="20"/>
  <c r="G1917" i="20"/>
  <c r="H1917" i="20"/>
  <c r="I1917" i="20"/>
  <c r="J1917" i="20"/>
  <c r="P1917" i="20"/>
  <c r="Q1917" i="20"/>
  <c r="R1917" i="20"/>
  <c r="S1917" i="20"/>
  <c r="T1917" i="20"/>
  <c r="U1917" i="20"/>
  <c r="V1917" i="20"/>
  <c r="C1918" i="20"/>
  <c r="G1918" i="20"/>
  <c r="H1918" i="20"/>
  <c r="I1918" i="20"/>
  <c r="J1918" i="20"/>
  <c r="P1918" i="20"/>
  <c r="Q1918" i="20"/>
  <c r="R1918" i="20"/>
  <c r="S1918" i="20"/>
  <c r="T1918" i="20"/>
  <c r="U1918" i="20"/>
  <c r="V1918" i="20"/>
  <c r="C1919" i="20"/>
  <c r="G1919" i="20"/>
  <c r="H1919" i="20"/>
  <c r="I1919" i="20"/>
  <c r="J1919" i="20"/>
  <c r="P1919" i="20"/>
  <c r="Q1919" i="20"/>
  <c r="R1919" i="20"/>
  <c r="S1919" i="20"/>
  <c r="T1919" i="20"/>
  <c r="U1919" i="20"/>
  <c r="V1919" i="20"/>
  <c r="C1920" i="20"/>
  <c r="G1920" i="20"/>
  <c r="H1920" i="20"/>
  <c r="I1920" i="20"/>
  <c r="J1920" i="20"/>
  <c r="P1920" i="20"/>
  <c r="Q1920" i="20"/>
  <c r="R1920" i="20"/>
  <c r="S1920" i="20"/>
  <c r="T1920" i="20"/>
  <c r="U1920" i="20"/>
  <c r="V1920" i="20"/>
  <c r="C1921" i="20"/>
  <c r="G1921" i="20"/>
  <c r="H1921" i="20"/>
  <c r="I1921" i="20"/>
  <c r="J1921" i="20"/>
  <c r="P1921" i="20"/>
  <c r="Q1921" i="20"/>
  <c r="R1921" i="20"/>
  <c r="S1921" i="20"/>
  <c r="T1921" i="20"/>
  <c r="U1921" i="20"/>
  <c r="V1921" i="20"/>
  <c r="C1922" i="20"/>
  <c r="G1922" i="20"/>
  <c r="H1922" i="20"/>
  <c r="I1922" i="20"/>
  <c r="J1922" i="20"/>
  <c r="P1922" i="20"/>
  <c r="Q1922" i="20"/>
  <c r="R1922" i="20"/>
  <c r="S1922" i="20"/>
  <c r="T1922" i="20"/>
  <c r="U1922" i="20"/>
  <c r="V1922" i="20"/>
  <c r="C1923" i="20"/>
  <c r="G1923" i="20"/>
  <c r="H1923" i="20"/>
  <c r="I1923" i="20"/>
  <c r="J1923" i="20"/>
  <c r="P1923" i="20"/>
  <c r="Q1923" i="20"/>
  <c r="R1923" i="20"/>
  <c r="S1923" i="20"/>
  <c r="T1923" i="20"/>
  <c r="U1923" i="20"/>
  <c r="V1923" i="20"/>
  <c r="C1924" i="20"/>
  <c r="G1924" i="20"/>
  <c r="H1924" i="20"/>
  <c r="I1924" i="20"/>
  <c r="J1924" i="20"/>
  <c r="P1924" i="20"/>
  <c r="Q1924" i="20"/>
  <c r="R1924" i="20"/>
  <c r="S1924" i="20"/>
  <c r="T1924" i="20"/>
  <c r="U1924" i="20"/>
  <c r="V1924" i="20"/>
  <c r="C1925" i="20"/>
  <c r="G1925" i="20"/>
  <c r="H1925" i="20"/>
  <c r="I1925" i="20"/>
  <c r="J1925" i="20"/>
  <c r="P1925" i="20"/>
  <c r="Q1925" i="20"/>
  <c r="R1925" i="20"/>
  <c r="S1925" i="20"/>
  <c r="T1925" i="20"/>
  <c r="U1925" i="20"/>
  <c r="V1925" i="20"/>
  <c r="C1926" i="20"/>
  <c r="G1926" i="20"/>
  <c r="H1926" i="20"/>
  <c r="I1926" i="20"/>
  <c r="J1926" i="20"/>
  <c r="P1926" i="20"/>
  <c r="Q1926" i="20"/>
  <c r="R1926" i="20"/>
  <c r="S1926" i="20"/>
  <c r="T1926" i="20"/>
  <c r="U1926" i="20"/>
  <c r="V1926" i="20"/>
  <c r="C1927" i="20"/>
  <c r="G1927" i="20"/>
  <c r="H1927" i="20"/>
  <c r="I1927" i="20"/>
  <c r="J1927" i="20"/>
  <c r="P1927" i="20"/>
  <c r="Q1927" i="20"/>
  <c r="R1927" i="20"/>
  <c r="S1927" i="20"/>
  <c r="T1927" i="20"/>
  <c r="U1927" i="20"/>
  <c r="V1927" i="20"/>
  <c r="C1928" i="20"/>
  <c r="G1928" i="20"/>
  <c r="H1928" i="20"/>
  <c r="I1928" i="20"/>
  <c r="J1928" i="20"/>
  <c r="P1928" i="20"/>
  <c r="Q1928" i="20"/>
  <c r="R1928" i="20"/>
  <c r="S1928" i="20"/>
  <c r="T1928" i="20"/>
  <c r="U1928" i="20"/>
  <c r="V1928" i="20"/>
  <c r="C1929" i="20"/>
  <c r="G1929" i="20"/>
  <c r="H1929" i="20"/>
  <c r="I1929" i="20"/>
  <c r="J1929" i="20"/>
  <c r="P1929" i="20"/>
  <c r="Q1929" i="20"/>
  <c r="R1929" i="20"/>
  <c r="S1929" i="20"/>
  <c r="T1929" i="20"/>
  <c r="U1929" i="20"/>
  <c r="V1929" i="20"/>
  <c r="C1930" i="20"/>
  <c r="G1930" i="20"/>
  <c r="H1930" i="20"/>
  <c r="I1930" i="20"/>
  <c r="J1930" i="20"/>
  <c r="P1930" i="20"/>
  <c r="Q1930" i="20"/>
  <c r="R1930" i="20"/>
  <c r="S1930" i="20"/>
  <c r="T1930" i="20"/>
  <c r="U1930" i="20"/>
  <c r="V1930" i="20"/>
  <c r="C1931" i="20"/>
  <c r="G1931" i="20"/>
  <c r="H1931" i="20"/>
  <c r="I1931" i="20"/>
  <c r="J1931" i="20"/>
  <c r="P1931" i="20"/>
  <c r="Q1931" i="20"/>
  <c r="R1931" i="20"/>
  <c r="S1931" i="20"/>
  <c r="T1931" i="20"/>
  <c r="U1931" i="20"/>
  <c r="V1931" i="20"/>
  <c r="C1932" i="20"/>
  <c r="G1932" i="20"/>
  <c r="H1932" i="20"/>
  <c r="I1932" i="20"/>
  <c r="J1932" i="20"/>
  <c r="P1932" i="20"/>
  <c r="Q1932" i="20"/>
  <c r="R1932" i="20"/>
  <c r="S1932" i="20"/>
  <c r="T1932" i="20"/>
  <c r="U1932" i="20"/>
  <c r="V1932" i="20"/>
  <c r="C1933" i="20"/>
  <c r="G1933" i="20"/>
  <c r="H1933" i="20"/>
  <c r="I1933" i="20"/>
  <c r="J1933" i="20"/>
  <c r="P1933" i="20"/>
  <c r="Q1933" i="20"/>
  <c r="R1933" i="20"/>
  <c r="S1933" i="20"/>
  <c r="T1933" i="20"/>
  <c r="U1933" i="20"/>
  <c r="V1933" i="20"/>
  <c r="C1934" i="20"/>
  <c r="G1934" i="20"/>
  <c r="H1934" i="20"/>
  <c r="I1934" i="20"/>
  <c r="J1934" i="20"/>
  <c r="P1934" i="20"/>
  <c r="Q1934" i="20"/>
  <c r="R1934" i="20"/>
  <c r="S1934" i="20"/>
  <c r="T1934" i="20"/>
  <c r="U1934" i="20"/>
  <c r="V1934" i="20"/>
  <c r="C1935" i="20"/>
  <c r="G1935" i="20"/>
  <c r="H1935" i="20"/>
  <c r="I1935" i="20"/>
  <c r="J1935" i="20"/>
  <c r="P1935" i="20"/>
  <c r="Q1935" i="20"/>
  <c r="R1935" i="20"/>
  <c r="S1935" i="20"/>
  <c r="T1935" i="20"/>
  <c r="U1935" i="20"/>
  <c r="V1935" i="20"/>
  <c r="C1936" i="20"/>
  <c r="G1936" i="20"/>
  <c r="H1936" i="20"/>
  <c r="I1936" i="20"/>
  <c r="J1936" i="20"/>
  <c r="P1936" i="20"/>
  <c r="Q1936" i="20"/>
  <c r="R1936" i="20"/>
  <c r="S1936" i="20"/>
  <c r="T1936" i="20"/>
  <c r="U1936" i="20"/>
  <c r="V1936" i="20"/>
  <c r="C1937" i="20"/>
  <c r="G1937" i="20"/>
  <c r="H1937" i="20"/>
  <c r="I1937" i="20"/>
  <c r="J1937" i="20"/>
  <c r="P1937" i="20"/>
  <c r="Q1937" i="20"/>
  <c r="R1937" i="20"/>
  <c r="S1937" i="20"/>
  <c r="T1937" i="20"/>
  <c r="U1937" i="20"/>
  <c r="V1937" i="20"/>
  <c r="C1938" i="20"/>
  <c r="G1938" i="20"/>
  <c r="H1938" i="20"/>
  <c r="I1938" i="20"/>
  <c r="J1938" i="20"/>
  <c r="P1938" i="20"/>
  <c r="Q1938" i="20"/>
  <c r="R1938" i="20"/>
  <c r="S1938" i="20"/>
  <c r="T1938" i="20"/>
  <c r="U1938" i="20"/>
  <c r="V1938" i="20"/>
  <c r="C1939" i="20"/>
  <c r="G1939" i="20"/>
  <c r="H1939" i="20"/>
  <c r="I1939" i="20"/>
  <c r="J1939" i="20"/>
  <c r="P1939" i="20"/>
  <c r="Q1939" i="20"/>
  <c r="R1939" i="20"/>
  <c r="S1939" i="20"/>
  <c r="T1939" i="20"/>
  <c r="U1939" i="20"/>
  <c r="V1939" i="20"/>
  <c r="C1940" i="20"/>
  <c r="G1940" i="20"/>
  <c r="H1940" i="20"/>
  <c r="I1940" i="20"/>
  <c r="J1940" i="20"/>
  <c r="P1940" i="20"/>
  <c r="Q1940" i="20"/>
  <c r="R1940" i="20"/>
  <c r="S1940" i="20"/>
  <c r="T1940" i="20"/>
  <c r="U1940" i="20"/>
  <c r="V1940" i="20"/>
  <c r="C1941" i="20"/>
  <c r="G1941" i="20"/>
  <c r="H1941" i="20"/>
  <c r="I1941" i="20"/>
  <c r="J1941" i="20"/>
  <c r="P1941" i="20"/>
  <c r="Q1941" i="20"/>
  <c r="R1941" i="20"/>
  <c r="S1941" i="20"/>
  <c r="T1941" i="20"/>
  <c r="U1941" i="20"/>
  <c r="V1941" i="20"/>
  <c r="C1942" i="20"/>
  <c r="G1942" i="20"/>
  <c r="H1942" i="20"/>
  <c r="I1942" i="20"/>
  <c r="J1942" i="20"/>
  <c r="P1942" i="20"/>
  <c r="Q1942" i="20"/>
  <c r="R1942" i="20"/>
  <c r="S1942" i="20"/>
  <c r="T1942" i="20"/>
  <c r="U1942" i="20"/>
  <c r="V1942" i="20"/>
  <c r="C1943" i="20"/>
  <c r="G1943" i="20"/>
  <c r="H1943" i="20"/>
  <c r="I1943" i="20"/>
  <c r="J1943" i="20"/>
  <c r="P1943" i="20"/>
  <c r="Q1943" i="20"/>
  <c r="R1943" i="20"/>
  <c r="S1943" i="20"/>
  <c r="T1943" i="20"/>
  <c r="U1943" i="20"/>
  <c r="V1943" i="20"/>
  <c r="C1944" i="20"/>
  <c r="G1944" i="20"/>
  <c r="H1944" i="20"/>
  <c r="I1944" i="20"/>
  <c r="J1944" i="20"/>
  <c r="P1944" i="20"/>
  <c r="Q1944" i="20"/>
  <c r="R1944" i="20"/>
  <c r="S1944" i="20"/>
  <c r="T1944" i="20"/>
  <c r="U1944" i="20"/>
  <c r="V1944" i="20"/>
  <c r="C1945" i="20"/>
  <c r="G1945" i="20"/>
  <c r="H1945" i="20"/>
  <c r="I1945" i="20"/>
  <c r="J1945" i="20"/>
  <c r="P1945" i="20"/>
  <c r="Q1945" i="20"/>
  <c r="R1945" i="20"/>
  <c r="S1945" i="20"/>
  <c r="T1945" i="20"/>
  <c r="U1945" i="20"/>
  <c r="V1945" i="20"/>
  <c r="C1946" i="20"/>
  <c r="G1946" i="20"/>
  <c r="H1946" i="20"/>
  <c r="I1946" i="20"/>
  <c r="J1946" i="20"/>
  <c r="P1946" i="20"/>
  <c r="Q1946" i="20"/>
  <c r="R1946" i="20"/>
  <c r="S1946" i="20"/>
  <c r="T1946" i="20"/>
  <c r="U1946" i="20"/>
  <c r="V1946" i="20"/>
  <c r="C1947" i="20"/>
  <c r="G1947" i="20"/>
  <c r="H1947" i="20"/>
  <c r="I1947" i="20"/>
  <c r="J1947" i="20"/>
  <c r="P1947" i="20"/>
  <c r="Q1947" i="20"/>
  <c r="R1947" i="20"/>
  <c r="S1947" i="20"/>
  <c r="T1947" i="20"/>
  <c r="U1947" i="20"/>
  <c r="V1947" i="20"/>
  <c r="C1948" i="20"/>
  <c r="G1948" i="20"/>
  <c r="H1948" i="20"/>
  <c r="I1948" i="20"/>
  <c r="J1948" i="20"/>
  <c r="P1948" i="20"/>
  <c r="Q1948" i="20"/>
  <c r="R1948" i="20"/>
  <c r="S1948" i="20"/>
  <c r="T1948" i="20"/>
  <c r="U1948" i="20"/>
  <c r="V1948" i="20"/>
  <c r="C1949" i="20"/>
  <c r="G1949" i="20"/>
  <c r="H1949" i="20"/>
  <c r="I1949" i="20"/>
  <c r="J1949" i="20"/>
  <c r="P1949" i="20"/>
  <c r="Q1949" i="20"/>
  <c r="R1949" i="20"/>
  <c r="S1949" i="20"/>
  <c r="T1949" i="20"/>
  <c r="U1949" i="20"/>
  <c r="V1949" i="20"/>
  <c r="C1950" i="20"/>
  <c r="G1950" i="20"/>
  <c r="H1950" i="20"/>
  <c r="I1950" i="20"/>
  <c r="J1950" i="20"/>
  <c r="P1950" i="20"/>
  <c r="Q1950" i="20"/>
  <c r="R1950" i="20"/>
  <c r="S1950" i="20"/>
  <c r="T1950" i="20"/>
  <c r="U1950" i="20"/>
  <c r="V1950" i="20"/>
  <c r="C1951" i="20"/>
  <c r="G1951" i="20"/>
  <c r="H1951" i="20"/>
  <c r="I1951" i="20"/>
  <c r="J1951" i="20"/>
  <c r="P1951" i="20"/>
  <c r="Q1951" i="20"/>
  <c r="R1951" i="20"/>
  <c r="S1951" i="20"/>
  <c r="T1951" i="20"/>
  <c r="U1951" i="20"/>
  <c r="V1951" i="20"/>
  <c r="C1952" i="20"/>
  <c r="G1952" i="20"/>
  <c r="H1952" i="20"/>
  <c r="I1952" i="20"/>
  <c r="J1952" i="20"/>
  <c r="P1952" i="20"/>
  <c r="Q1952" i="20"/>
  <c r="R1952" i="20"/>
  <c r="S1952" i="20"/>
  <c r="T1952" i="20"/>
  <c r="U1952" i="20"/>
  <c r="V1952" i="20"/>
  <c r="C1953" i="20"/>
  <c r="G1953" i="20"/>
  <c r="H1953" i="20"/>
  <c r="I1953" i="20"/>
  <c r="J1953" i="20"/>
  <c r="P1953" i="20"/>
  <c r="Q1953" i="20"/>
  <c r="R1953" i="20"/>
  <c r="S1953" i="20"/>
  <c r="T1953" i="20"/>
  <c r="U1953" i="20"/>
  <c r="V1953" i="20"/>
  <c r="C1954" i="20"/>
  <c r="G1954" i="20"/>
  <c r="H1954" i="20"/>
  <c r="I1954" i="20"/>
  <c r="J1954" i="20"/>
  <c r="P1954" i="20"/>
  <c r="Q1954" i="20"/>
  <c r="R1954" i="20"/>
  <c r="S1954" i="20"/>
  <c r="T1954" i="20"/>
  <c r="U1954" i="20"/>
  <c r="V1954" i="20"/>
  <c r="C1955" i="20"/>
  <c r="G1955" i="20"/>
  <c r="H1955" i="20"/>
  <c r="I1955" i="20"/>
  <c r="J1955" i="20"/>
  <c r="P1955" i="20"/>
  <c r="Q1955" i="20"/>
  <c r="R1955" i="20"/>
  <c r="S1955" i="20"/>
  <c r="T1955" i="20"/>
  <c r="U1955" i="20"/>
  <c r="V1955" i="20"/>
  <c r="C1956" i="20"/>
  <c r="G1956" i="20"/>
  <c r="H1956" i="20"/>
  <c r="I1956" i="20"/>
  <c r="J1956" i="20"/>
  <c r="P1956" i="20"/>
  <c r="Q1956" i="20"/>
  <c r="R1956" i="20"/>
  <c r="S1956" i="20"/>
  <c r="T1956" i="20"/>
  <c r="U1956" i="20"/>
  <c r="V1956" i="20"/>
  <c r="C1957" i="20"/>
  <c r="G1957" i="20"/>
  <c r="H1957" i="20"/>
  <c r="I1957" i="20"/>
  <c r="J1957" i="20"/>
  <c r="P1957" i="20"/>
  <c r="Q1957" i="20"/>
  <c r="R1957" i="20"/>
  <c r="S1957" i="20"/>
  <c r="T1957" i="20"/>
  <c r="U1957" i="20"/>
  <c r="V1957" i="20"/>
  <c r="C1958" i="20"/>
  <c r="G1958" i="20"/>
  <c r="H1958" i="20"/>
  <c r="I1958" i="20"/>
  <c r="J1958" i="20"/>
  <c r="P1958" i="20"/>
  <c r="Q1958" i="20"/>
  <c r="R1958" i="20"/>
  <c r="S1958" i="20"/>
  <c r="T1958" i="20"/>
  <c r="U1958" i="20"/>
  <c r="V1958" i="20"/>
  <c r="C1959" i="20"/>
  <c r="G1959" i="20"/>
  <c r="H1959" i="20"/>
  <c r="I1959" i="20"/>
  <c r="J1959" i="20"/>
  <c r="P1959" i="20"/>
  <c r="Q1959" i="20"/>
  <c r="R1959" i="20"/>
  <c r="S1959" i="20"/>
  <c r="T1959" i="20"/>
  <c r="U1959" i="20"/>
  <c r="V1959" i="20"/>
  <c r="C1960" i="20"/>
  <c r="G1960" i="20"/>
  <c r="H1960" i="20"/>
  <c r="I1960" i="20"/>
  <c r="J1960" i="20"/>
  <c r="P1960" i="20"/>
  <c r="Q1960" i="20"/>
  <c r="R1960" i="20"/>
  <c r="S1960" i="20"/>
  <c r="T1960" i="20"/>
  <c r="U1960" i="20"/>
  <c r="V1960" i="20"/>
  <c r="C1961" i="20"/>
  <c r="G1961" i="20"/>
  <c r="H1961" i="20"/>
  <c r="I1961" i="20"/>
  <c r="J1961" i="20"/>
  <c r="P1961" i="20"/>
  <c r="Q1961" i="20"/>
  <c r="R1961" i="20"/>
  <c r="S1961" i="20"/>
  <c r="T1961" i="20"/>
  <c r="U1961" i="20"/>
  <c r="V1961" i="20"/>
  <c r="C1962" i="20"/>
  <c r="G1962" i="20"/>
  <c r="H1962" i="20"/>
  <c r="I1962" i="20"/>
  <c r="J1962" i="20"/>
  <c r="P1962" i="20"/>
  <c r="Q1962" i="20"/>
  <c r="R1962" i="20"/>
  <c r="S1962" i="20"/>
  <c r="T1962" i="20"/>
  <c r="U1962" i="20"/>
  <c r="V1962" i="20"/>
  <c r="C1963" i="20"/>
  <c r="G1963" i="20"/>
  <c r="H1963" i="20"/>
  <c r="I1963" i="20"/>
  <c r="J1963" i="20"/>
  <c r="P1963" i="20"/>
  <c r="Q1963" i="20"/>
  <c r="R1963" i="20"/>
  <c r="S1963" i="20"/>
  <c r="T1963" i="20"/>
  <c r="U1963" i="20"/>
  <c r="V1963" i="20"/>
  <c r="C1964" i="20"/>
  <c r="G1964" i="20"/>
  <c r="H1964" i="20"/>
  <c r="I1964" i="20"/>
  <c r="J1964" i="20"/>
  <c r="P1964" i="20"/>
  <c r="Q1964" i="20"/>
  <c r="R1964" i="20"/>
  <c r="S1964" i="20"/>
  <c r="T1964" i="20"/>
  <c r="U1964" i="20"/>
  <c r="V1964" i="20"/>
  <c r="C1965" i="20"/>
  <c r="G1965" i="20"/>
  <c r="H1965" i="20"/>
  <c r="I1965" i="20"/>
  <c r="J1965" i="20"/>
  <c r="P1965" i="20"/>
  <c r="Q1965" i="20"/>
  <c r="R1965" i="20"/>
  <c r="S1965" i="20"/>
  <c r="T1965" i="20"/>
  <c r="U1965" i="20"/>
  <c r="V1965" i="20"/>
  <c r="C1966" i="20"/>
  <c r="G1966" i="20"/>
  <c r="H1966" i="20"/>
  <c r="I1966" i="20"/>
  <c r="J1966" i="20"/>
  <c r="P1966" i="20"/>
  <c r="Q1966" i="20"/>
  <c r="R1966" i="20"/>
  <c r="S1966" i="20"/>
  <c r="T1966" i="20"/>
  <c r="U1966" i="20"/>
  <c r="V1966" i="20"/>
  <c r="C1967" i="20"/>
  <c r="G1967" i="20"/>
  <c r="H1967" i="20"/>
  <c r="I1967" i="20"/>
  <c r="J1967" i="20"/>
  <c r="P1967" i="20"/>
  <c r="Q1967" i="20"/>
  <c r="R1967" i="20"/>
  <c r="S1967" i="20"/>
  <c r="T1967" i="20"/>
  <c r="U1967" i="20"/>
  <c r="V1967" i="20"/>
  <c r="C1968" i="20"/>
  <c r="G1968" i="20"/>
  <c r="H1968" i="20"/>
  <c r="I1968" i="20"/>
  <c r="J1968" i="20"/>
  <c r="P1968" i="20"/>
  <c r="Q1968" i="20"/>
  <c r="R1968" i="20"/>
  <c r="S1968" i="20"/>
  <c r="T1968" i="20"/>
  <c r="U1968" i="20"/>
  <c r="V1968" i="20"/>
  <c r="C1969" i="20"/>
  <c r="G1969" i="20"/>
  <c r="H1969" i="20"/>
  <c r="I1969" i="20"/>
  <c r="J1969" i="20"/>
  <c r="P1969" i="20"/>
  <c r="Q1969" i="20"/>
  <c r="R1969" i="20"/>
  <c r="S1969" i="20"/>
  <c r="T1969" i="20"/>
  <c r="U1969" i="20"/>
  <c r="V1969" i="20"/>
  <c r="C1970" i="20"/>
  <c r="G1970" i="20"/>
  <c r="H1970" i="20"/>
  <c r="I1970" i="20"/>
  <c r="J1970" i="20"/>
  <c r="P1970" i="20"/>
  <c r="Q1970" i="20"/>
  <c r="R1970" i="20"/>
  <c r="S1970" i="20"/>
  <c r="T1970" i="20"/>
  <c r="U1970" i="20"/>
  <c r="V1970" i="20"/>
  <c r="C1971" i="20"/>
  <c r="G1971" i="20"/>
  <c r="H1971" i="20"/>
  <c r="I1971" i="20"/>
  <c r="J1971" i="20"/>
  <c r="P1971" i="20"/>
  <c r="Q1971" i="20"/>
  <c r="R1971" i="20"/>
  <c r="S1971" i="20"/>
  <c r="T1971" i="20"/>
  <c r="U1971" i="20"/>
  <c r="V1971" i="20"/>
  <c r="C1972" i="20"/>
  <c r="G1972" i="20"/>
  <c r="H1972" i="20"/>
  <c r="I1972" i="20"/>
  <c r="J1972" i="20"/>
  <c r="P1972" i="20"/>
  <c r="Q1972" i="20"/>
  <c r="R1972" i="20"/>
  <c r="S1972" i="20"/>
  <c r="T1972" i="20"/>
  <c r="U1972" i="20"/>
  <c r="V1972" i="20"/>
  <c r="C1973" i="20"/>
  <c r="G1973" i="20"/>
  <c r="H1973" i="20"/>
  <c r="I1973" i="20"/>
  <c r="J1973" i="20"/>
  <c r="P1973" i="20"/>
  <c r="Q1973" i="20"/>
  <c r="R1973" i="20"/>
  <c r="S1973" i="20"/>
  <c r="T1973" i="20"/>
  <c r="U1973" i="20"/>
  <c r="V1973" i="20"/>
  <c r="C1974" i="20"/>
  <c r="G1974" i="20"/>
  <c r="H1974" i="20"/>
  <c r="I1974" i="20"/>
  <c r="J1974" i="20"/>
  <c r="P1974" i="20"/>
  <c r="Q1974" i="20"/>
  <c r="R1974" i="20"/>
  <c r="S1974" i="20"/>
  <c r="T1974" i="20"/>
  <c r="U1974" i="20"/>
  <c r="V1974" i="20"/>
  <c r="C1975" i="20"/>
  <c r="G1975" i="20"/>
  <c r="H1975" i="20"/>
  <c r="I1975" i="20"/>
  <c r="J1975" i="20"/>
  <c r="P1975" i="20"/>
  <c r="Q1975" i="20"/>
  <c r="R1975" i="20"/>
  <c r="S1975" i="20"/>
  <c r="T1975" i="20"/>
  <c r="U1975" i="20"/>
  <c r="V1975" i="20"/>
  <c r="C1976" i="20"/>
  <c r="G1976" i="20"/>
  <c r="H1976" i="20"/>
  <c r="I1976" i="20"/>
  <c r="J1976" i="20"/>
  <c r="P1976" i="20"/>
  <c r="Q1976" i="20"/>
  <c r="R1976" i="20"/>
  <c r="S1976" i="20"/>
  <c r="T1976" i="20"/>
  <c r="U1976" i="20"/>
  <c r="V1976" i="20"/>
  <c r="C1977" i="20"/>
  <c r="G1977" i="20"/>
  <c r="H1977" i="20"/>
  <c r="I1977" i="20"/>
  <c r="J1977" i="20"/>
  <c r="P1977" i="20"/>
  <c r="Q1977" i="20"/>
  <c r="R1977" i="20"/>
  <c r="S1977" i="20"/>
  <c r="T1977" i="20"/>
  <c r="U1977" i="20"/>
  <c r="V1977" i="20"/>
  <c r="C1978" i="20"/>
  <c r="G1978" i="20"/>
  <c r="H1978" i="20"/>
  <c r="I1978" i="20"/>
  <c r="J1978" i="20"/>
  <c r="P1978" i="20"/>
  <c r="Q1978" i="20"/>
  <c r="R1978" i="20"/>
  <c r="S1978" i="20"/>
  <c r="T1978" i="20"/>
  <c r="U1978" i="20"/>
  <c r="V1978" i="20"/>
  <c r="C1979" i="20"/>
  <c r="G1979" i="20"/>
  <c r="H1979" i="20"/>
  <c r="I1979" i="20"/>
  <c r="J1979" i="20"/>
  <c r="P1979" i="20"/>
  <c r="Q1979" i="20"/>
  <c r="R1979" i="20"/>
  <c r="S1979" i="20"/>
  <c r="T1979" i="20"/>
  <c r="U1979" i="20"/>
  <c r="V1979" i="20"/>
  <c r="C1980" i="20"/>
  <c r="G1980" i="20"/>
  <c r="H1980" i="20"/>
  <c r="I1980" i="20"/>
  <c r="J1980" i="20"/>
  <c r="P1980" i="20"/>
  <c r="Q1980" i="20"/>
  <c r="R1980" i="20"/>
  <c r="S1980" i="20"/>
  <c r="T1980" i="20"/>
  <c r="U1980" i="20"/>
  <c r="V1980" i="20"/>
  <c r="C1981" i="20"/>
  <c r="G1981" i="20"/>
  <c r="H1981" i="20"/>
  <c r="I1981" i="20"/>
  <c r="J1981" i="20"/>
  <c r="P1981" i="20"/>
  <c r="Q1981" i="20"/>
  <c r="R1981" i="20"/>
  <c r="S1981" i="20"/>
  <c r="T1981" i="20"/>
  <c r="U1981" i="20"/>
  <c r="V1981" i="20"/>
  <c r="C1982" i="20"/>
  <c r="G1982" i="20"/>
  <c r="H1982" i="20"/>
  <c r="I1982" i="20"/>
  <c r="J1982" i="20"/>
  <c r="P1982" i="20"/>
  <c r="Q1982" i="20"/>
  <c r="R1982" i="20"/>
  <c r="S1982" i="20"/>
  <c r="T1982" i="20"/>
  <c r="U1982" i="20"/>
  <c r="V1982" i="20"/>
  <c r="C1983" i="20"/>
  <c r="G1983" i="20"/>
  <c r="H1983" i="20"/>
  <c r="I1983" i="20"/>
  <c r="J1983" i="20"/>
  <c r="P1983" i="20"/>
  <c r="Q1983" i="20"/>
  <c r="R1983" i="20"/>
  <c r="S1983" i="20"/>
  <c r="T1983" i="20"/>
  <c r="U1983" i="20"/>
  <c r="V1983" i="20"/>
  <c r="C1984" i="20"/>
  <c r="G1984" i="20"/>
  <c r="H1984" i="20"/>
  <c r="I1984" i="20"/>
  <c r="J1984" i="20"/>
  <c r="P1984" i="20"/>
  <c r="Q1984" i="20"/>
  <c r="R1984" i="20"/>
  <c r="S1984" i="20"/>
  <c r="T1984" i="20"/>
  <c r="U1984" i="20"/>
  <c r="V1984" i="20"/>
  <c r="C1985" i="20"/>
  <c r="G1985" i="20"/>
  <c r="H1985" i="20"/>
  <c r="I1985" i="20"/>
  <c r="J1985" i="20"/>
  <c r="P1985" i="20"/>
  <c r="Q1985" i="20"/>
  <c r="R1985" i="20"/>
  <c r="S1985" i="20"/>
  <c r="T1985" i="20"/>
  <c r="U1985" i="20"/>
  <c r="V1985" i="20"/>
  <c r="C1986" i="20"/>
  <c r="G1986" i="20"/>
  <c r="H1986" i="20"/>
  <c r="I1986" i="20"/>
  <c r="J1986" i="20"/>
  <c r="P1986" i="20"/>
  <c r="Q1986" i="20"/>
  <c r="R1986" i="20"/>
  <c r="S1986" i="20"/>
  <c r="T1986" i="20"/>
  <c r="U1986" i="20"/>
  <c r="V1986" i="20"/>
  <c r="C1987" i="20"/>
  <c r="G1987" i="20"/>
  <c r="H1987" i="20"/>
  <c r="I1987" i="20"/>
  <c r="J1987" i="20"/>
  <c r="P1987" i="20"/>
  <c r="Q1987" i="20"/>
  <c r="R1987" i="20"/>
  <c r="S1987" i="20"/>
  <c r="T1987" i="20"/>
  <c r="U1987" i="20"/>
  <c r="V1987" i="20"/>
  <c r="C1988" i="20"/>
  <c r="G1988" i="20"/>
  <c r="H1988" i="20"/>
  <c r="I1988" i="20"/>
  <c r="J1988" i="20"/>
  <c r="P1988" i="20"/>
  <c r="Q1988" i="20"/>
  <c r="R1988" i="20"/>
  <c r="S1988" i="20"/>
  <c r="T1988" i="20"/>
  <c r="U1988" i="20"/>
  <c r="V1988" i="20"/>
  <c r="C1989" i="20"/>
  <c r="G1989" i="20"/>
  <c r="H1989" i="20"/>
  <c r="I1989" i="20"/>
  <c r="J1989" i="20"/>
  <c r="P1989" i="20"/>
  <c r="Q1989" i="20"/>
  <c r="R1989" i="20"/>
  <c r="S1989" i="20"/>
  <c r="T1989" i="20"/>
  <c r="U1989" i="20"/>
  <c r="V1989" i="20"/>
  <c r="C1990" i="20"/>
  <c r="G1990" i="20"/>
  <c r="H1990" i="20"/>
  <c r="I1990" i="20"/>
  <c r="J1990" i="20"/>
  <c r="P1990" i="20"/>
  <c r="Q1990" i="20"/>
  <c r="R1990" i="20"/>
  <c r="S1990" i="20"/>
  <c r="T1990" i="20"/>
  <c r="U1990" i="20"/>
  <c r="V1990" i="20"/>
  <c r="C1991" i="20"/>
  <c r="G1991" i="20"/>
  <c r="H1991" i="20"/>
  <c r="I1991" i="20"/>
  <c r="J1991" i="20"/>
  <c r="P1991" i="20"/>
  <c r="Q1991" i="20"/>
  <c r="R1991" i="20"/>
  <c r="S1991" i="20"/>
  <c r="T1991" i="20"/>
  <c r="U1991" i="20"/>
  <c r="V1991" i="20"/>
  <c r="C1992" i="20"/>
  <c r="G1992" i="20"/>
  <c r="H1992" i="20"/>
  <c r="I1992" i="20"/>
  <c r="J1992" i="20"/>
  <c r="P1992" i="20"/>
  <c r="Q1992" i="20"/>
  <c r="R1992" i="20"/>
  <c r="S1992" i="20"/>
  <c r="T1992" i="20"/>
  <c r="U1992" i="20"/>
  <c r="V1992" i="20"/>
  <c r="C1993" i="20"/>
  <c r="G1993" i="20"/>
  <c r="H1993" i="20"/>
  <c r="I1993" i="20"/>
  <c r="J1993" i="20"/>
  <c r="P1993" i="20"/>
  <c r="Q1993" i="20"/>
  <c r="R1993" i="20"/>
  <c r="S1993" i="20"/>
  <c r="T1993" i="20"/>
  <c r="U1993" i="20"/>
  <c r="V1993" i="20"/>
  <c r="C1994" i="20"/>
  <c r="G1994" i="20"/>
  <c r="H1994" i="20"/>
  <c r="I1994" i="20"/>
  <c r="J1994" i="20"/>
  <c r="P1994" i="20"/>
  <c r="Q1994" i="20"/>
  <c r="R1994" i="20"/>
  <c r="S1994" i="20"/>
  <c r="T1994" i="20"/>
  <c r="U1994" i="20"/>
  <c r="V1994" i="20"/>
  <c r="C1995" i="20"/>
  <c r="G1995" i="20"/>
  <c r="H1995" i="20"/>
  <c r="I1995" i="20"/>
  <c r="J1995" i="20"/>
  <c r="P1995" i="20"/>
  <c r="Q1995" i="20"/>
  <c r="R1995" i="20"/>
  <c r="S1995" i="20"/>
  <c r="T1995" i="20"/>
  <c r="U1995" i="20"/>
  <c r="V1995" i="20"/>
  <c r="C1996" i="20"/>
  <c r="G1996" i="20"/>
  <c r="H1996" i="20"/>
  <c r="I1996" i="20"/>
  <c r="J1996" i="20"/>
  <c r="P1996" i="20"/>
  <c r="Q1996" i="20"/>
  <c r="R1996" i="20"/>
  <c r="S1996" i="20"/>
  <c r="T1996" i="20"/>
  <c r="U1996" i="20"/>
  <c r="V1996" i="20"/>
  <c r="C1997" i="20"/>
  <c r="G1997" i="20"/>
  <c r="H1997" i="20"/>
  <c r="I1997" i="20"/>
  <c r="J1997" i="20"/>
  <c r="P1997" i="20"/>
  <c r="Q1997" i="20"/>
  <c r="R1997" i="20"/>
  <c r="S1997" i="20"/>
  <c r="T1997" i="20"/>
  <c r="U1997" i="20"/>
  <c r="V1997" i="20"/>
  <c r="C1998" i="20"/>
  <c r="G1998" i="20"/>
  <c r="H1998" i="20"/>
  <c r="I1998" i="20"/>
  <c r="J1998" i="20"/>
  <c r="P1998" i="20"/>
  <c r="Q1998" i="20"/>
  <c r="R1998" i="20"/>
  <c r="S1998" i="20"/>
  <c r="T1998" i="20"/>
  <c r="U1998" i="20"/>
  <c r="V1998" i="20"/>
  <c r="C1999" i="20"/>
  <c r="G1999" i="20"/>
  <c r="H1999" i="20"/>
  <c r="I1999" i="20"/>
  <c r="J1999" i="20"/>
  <c r="P1999" i="20"/>
  <c r="Q1999" i="20"/>
  <c r="R1999" i="20"/>
  <c r="S1999" i="20"/>
  <c r="T1999" i="20"/>
  <c r="U1999" i="20"/>
  <c r="V1999" i="20"/>
  <c r="C2000" i="20"/>
  <c r="G2000" i="20"/>
  <c r="H2000" i="20"/>
  <c r="I2000" i="20"/>
  <c r="J2000" i="20"/>
  <c r="P2000" i="20"/>
  <c r="Q2000" i="20"/>
  <c r="R2000" i="20"/>
  <c r="S2000" i="20"/>
  <c r="T2000" i="20"/>
  <c r="U2000" i="20"/>
  <c r="V2000" i="20"/>
  <c r="C2001" i="20"/>
  <c r="G2001" i="20"/>
  <c r="H2001" i="20"/>
  <c r="I2001" i="20"/>
  <c r="J2001" i="20"/>
  <c r="P2001" i="20"/>
  <c r="Q2001" i="20"/>
  <c r="R2001" i="20"/>
  <c r="S2001" i="20"/>
  <c r="T2001" i="20"/>
  <c r="U2001" i="20"/>
  <c r="V2001" i="20"/>
  <c r="C2002" i="20"/>
  <c r="G2002" i="20"/>
  <c r="H2002" i="20"/>
  <c r="I2002" i="20"/>
  <c r="J2002" i="20"/>
  <c r="P2002" i="20"/>
  <c r="Q2002" i="20"/>
  <c r="R2002" i="20"/>
  <c r="S2002" i="20"/>
  <c r="T2002" i="20"/>
  <c r="U2002" i="20"/>
  <c r="V2002" i="20"/>
  <c r="C2003" i="20"/>
  <c r="G2003" i="20"/>
  <c r="H2003" i="20"/>
  <c r="I2003" i="20"/>
  <c r="J2003" i="20"/>
  <c r="P2003" i="20"/>
  <c r="Q2003" i="20"/>
  <c r="R2003" i="20"/>
  <c r="S2003" i="20"/>
  <c r="T2003" i="20"/>
  <c r="U2003" i="20"/>
  <c r="V2003" i="20"/>
  <c r="C2004" i="20"/>
  <c r="G2004" i="20"/>
  <c r="H2004" i="20"/>
  <c r="I2004" i="20"/>
  <c r="J2004" i="20"/>
  <c r="P2004" i="20"/>
  <c r="Q2004" i="20"/>
  <c r="R2004" i="20"/>
  <c r="S2004" i="20"/>
  <c r="T2004" i="20"/>
  <c r="U2004" i="20"/>
  <c r="V2004" i="20"/>
  <c r="C2005" i="20"/>
  <c r="G2005" i="20"/>
  <c r="H2005" i="20"/>
  <c r="I2005" i="20"/>
  <c r="J2005" i="20"/>
  <c r="P2005" i="20"/>
  <c r="Q2005" i="20"/>
  <c r="R2005" i="20"/>
  <c r="S2005" i="20"/>
  <c r="T2005" i="20"/>
  <c r="U2005" i="20"/>
  <c r="V2005" i="20"/>
  <c r="C2006" i="20"/>
  <c r="G2006" i="20"/>
  <c r="H2006" i="20"/>
  <c r="I2006" i="20"/>
  <c r="J2006" i="20"/>
  <c r="P2006" i="20"/>
  <c r="Q2006" i="20"/>
  <c r="R2006" i="20"/>
  <c r="S2006" i="20"/>
  <c r="T2006" i="20"/>
  <c r="U2006" i="20"/>
  <c r="V2006" i="20"/>
  <c r="C2007" i="20"/>
  <c r="G2007" i="20"/>
  <c r="H2007" i="20"/>
  <c r="I2007" i="20"/>
  <c r="J2007" i="20"/>
  <c r="P2007" i="20"/>
  <c r="Q2007" i="20"/>
  <c r="R2007" i="20"/>
  <c r="S2007" i="20"/>
  <c r="T2007" i="20"/>
  <c r="U2007" i="20"/>
  <c r="V2007" i="20"/>
  <c r="C2008" i="20"/>
  <c r="G2008" i="20"/>
  <c r="H2008" i="20"/>
  <c r="I2008" i="20"/>
  <c r="J2008" i="20"/>
  <c r="P2008" i="20"/>
  <c r="Q2008" i="20"/>
  <c r="R2008" i="20"/>
  <c r="S2008" i="20"/>
  <c r="T2008" i="20"/>
  <c r="U2008" i="20"/>
  <c r="V2008" i="20"/>
  <c r="C2009" i="20"/>
  <c r="G2009" i="20"/>
  <c r="H2009" i="20"/>
  <c r="I2009" i="20"/>
  <c r="J2009" i="20"/>
  <c r="P2009" i="20"/>
  <c r="Q2009" i="20"/>
  <c r="R2009" i="20"/>
  <c r="S2009" i="20"/>
  <c r="T2009" i="20"/>
  <c r="U2009" i="20"/>
  <c r="V2009" i="20"/>
  <c r="C2010" i="20"/>
  <c r="G2010" i="20"/>
  <c r="H2010" i="20"/>
  <c r="I2010" i="20"/>
  <c r="J2010" i="20"/>
  <c r="P2010" i="20"/>
  <c r="Q2010" i="20"/>
  <c r="R2010" i="20"/>
  <c r="S2010" i="20"/>
  <c r="T2010" i="20"/>
  <c r="U2010" i="20"/>
  <c r="V2010" i="20"/>
  <c r="C2011" i="20"/>
  <c r="G2011" i="20"/>
  <c r="H2011" i="20"/>
  <c r="I2011" i="20"/>
  <c r="J2011" i="20"/>
  <c r="P2011" i="20"/>
  <c r="Q2011" i="20"/>
  <c r="R2011" i="20"/>
  <c r="S2011" i="20"/>
  <c r="T2011" i="20"/>
  <c r="U2011" i="20"/>
  <c r="V2011" i="20"/>
  <c r="C2012" i="20"/>
  <c r="G2012" i="20"/>
  <c r="H2012" i="20"/>
  <c r="I2012" i="20"/>
  <c r="J2012" i="20"/>
  <c r="P2012" i="20"/>
  <c r="Q2012" i="20"/>
  <c r="R2012" i="20"/>
  <c r="S2012" i="20"/>
  <c r="T2012" i="20"/>
  <c r="U2012" i="20"/>
  <c r="V2012" i="20"/>
  <c r="C2013" i="20"/>
  <c r="G2013" i="20"/>
  <c r="H2013" i="20"/>
  <c r="I2013" i="20"/>
  <c r="J2013" i="20"/>
  <c r="P2013" i="20"/>
  <c r="Q2013" i="20"/>
  <c r="R2013" i="20"/>
  <c r="S2013" i="20"/>
  <c r="T2013" i="20"/>
  <c r="U2013" i="20"/>
  <c r="V2013" i="20"/>
  <c r="C2014" i="20"/>
  <c r="G2014" i="20"/>
  <c r="H2014" i="20"/>
  <c r="I2014" i="20"/>
  <c r="J2014" i="20"/>
  <c r="P2014" i="20"/>
  <c r="Q2014" i="20"/>
  <c r="R2014" i="20"/>
  <c r="S2014" i="20"/>
  <c r="T2014" i="20"/>
  <c r="U2014" i="20"/>
  <c r="V2014" i="20"/>
  <c r="C2015" i="20"/>
  <c r="G2015" i="20"/>
  <c r="H2015" i="20"/>
  <c r="I2015" i="20"/>
  <c r="J2015" i="20"/>
  <c r="P2015" i="20"/>
  <c r="Q2015" i="20"/>
  <c r="R2015" i="20"/>
  <c r="S2015" i="20"/>
  <c r="T2015" i="20"/>
  <c r="U2015" i="20"/>
  <c r="V2015" i="20"/>
  <c r="C2016" i="20"/>
  <c r="G2016" i="20"/>
  <c r="H2016" i="20"/>
  <c r="I2016" i="20"/>
  <c r="J2016" i="20"/>
  <c r="P2016" i="20"/>
  <c r="Q2016" i="20"/>
  <c r="R2016" i="20"/>
  <c r="S2016" i="20"/>
  <c r="T2016" i="20"/>
  <c r="U2016" i="20"/>
  <c r="V2016" i="20"/>
  <c r="C2017" i="20"/>
  <c r="G2017" i="20"/>
  <c r="H2017" i="20"/>
  <c r="I2017" i="20"/>
  <c r="J2017" i="20"/>
  <c r="P2017" i="20"/>
  <c r="Q2017" i="20"/>
  <c r="R2017" i="20"/>
  <c r="S2017" i="20"/>
  <c r="T2017" i="20"/>
  <c r="U2017" i="20"/>
  <c r="V2017" i="20"/>
  <c r="C2018" i="20"/>
  <c r="G2018" i="20"/>
  <c r="H2018" i="20"/>
  <c r="I2018" i="20"/>
  <c r="J2018" i="20"/>
  <c r="P2018" i="20"/>
  <c r="Q2018" i="20"/>
  <c r="R2018" i="20"/>
  <c r="S2018" i="20"/>
  <c r="T2018" i="20"/>
  <c r="U2018" i="20"/>
  <c r="V2018" i="20"/>
  <c r="C2019" i="20"/>
  <c r="G2019" i="20"/>
  <c r="H2019" i="20"/>
  <c r="I2019" i="20"/>
  <c r="J2019" i="20"/>
  <c r="P2019" i="20"/>
  <c r="Q2019" i="20"/>
  <c r="R2019" i="20"/>
  <c r="S2019" i="20"/>
  <c r="T2019" i="20"/>
  <c r="U2019" i="20"/>
  <c r="V2019" i="20"/>
  <c r="C2020" i="20"/>
  <c r="G2020" i="20"/>
  <c r="H2020" i="20"/>
  <c r="I2020" i="20"/>
  <c r="J2020" i="20"/>
  <c r="P2020" i="20"/>
  <c r="Q2020" i="20"/>
  <c r="R2020" i="20"/>
  <c r="S2020" i="20"/>
  <c r="T2020" i="20"/>
  <c r="U2020" i="20"/>
  <c r="V2020" i="20"/>
  <c r="C2021" i="20"/>
  <c r="G2021" i="20"/>
  <c r="H2021" i="20"/>
  <c r="I2021" i="20"/>
  <c r="J2021" i="20"/>
  <c r="P2021" i="20"/>
  <c r="Q2021" i="20"/>
  <c r="R2021" i="20"/>
  <c r="S2021" i="20"/>
  <c r="T2021" i="20"/>
  <c r="U2021" i="20"/>
  <c r="V2021" i="20"/>
  <c r="C2022" i="20"/>
  <c r="G2022" i="20"/>
  <c r="H2022" i="20"/>
  <c r="I2022" i="20"/>
  <c r="J2022" i="20"/>
  <c r="P2022" i="20"/>
  <c r="Q2022" i="20"/>
  <c r="R2022" i="20"/>
  <c r="S2022" i="20"/>
  <c r="T2022" i="20"/>
  <c r="U2022" i="20"/>
  <c r="V2022" i="20"/>
  <c r="C2023" i="20"/>
  <c r="G2023" i="20"/>
  <c r="H2023" i="20"/>
  <c r="I2023" i="20"/>
  <c r="J2023" i="20"/>
  <c r="P2023" i="20"/>
  <c r="Q2023" i="20"/>
  <c r="R2023" i="20"/>
  <c r="S2023" i="20"/>
  <c r="T2023" i="20"/>
  <c r="U2023" i="20"/>
  <c r="V2023" i="20"/>
  <c r="C2024" i="20"/>
  <c r="G2024" i="20"/>
  <c r="H2024" i="20"/>
  <c r="I2024" i="20"/>
  <c r="J2024" i="20"/>
  <c r="P2024" i="20"/>
  <c r="Q2024" i="20"/>
  <c r="R2024" i="20"/>
  <c r="S2024" i="20"/>
  <c r="T2024" i="20"/>
  <c r="U2024" i="20"/>
  <c r="V2024" i="20"/>
  <c r="C2025" i="20"/>
  <c r="G2025" i="20"/>
  <c r="H2025" i="20"/>
  <c r="I2025" i="20"/>
  <c r="J2025" i="20"/>
  <c r="P2025" i="20"/>
  <c r="Q2025" i="20"/>
  <c r="R2025" i="20"/>
  <c r="S2025" i="20"/>
  <c r="T2025" i="20"/>
  <c r="U2025" i="20"/>
  <c r="V2025" i="20"/>
  <c r="C2026" i="20"/>
  <c r="G2026" i="20"/>
  <c r="H2026" i="20"/>
  <c r="I2026" i="20"/>
  <c r="J2026" i="20"/>
  <c r="P2026" i="20"/>
  <c r="Q2026" i="20"/>
  <c r="R2026" i="20"/>
  <c r="S2026" i="20"/>
  <c r="T2026" i="20"/>
  <c r="U2026" i="20"/>
  <c r="V2026" i="20"/>
  <c r="C2027" i="20"/>
  <c r="G2027" i="20"/>
  <c r="H2027" i="20"/>
  <c r="I2027" i="20"/>
  <c r="J2027" i="20"/>
  <c r="P2027" i="20"/>
  <c r="Q2027" i="20"/>
  <c r="R2027" i="20"/>
  <c r="S2027" i="20"/>
  <c r="T2027" i="20"/>
  <c r="U2027" i="20"/>
  <c r="V2027" i="20"/>
  <c r="C2028" i="20"/>
  <c r="G2028" i="20"/>
  <c r="H2028" i="20"/>
  <c r="I2028" i="20"/>
  <c r="J2028" i="20"/>
  <c r="P2028" i="20"/>
  <c r="Q2028" i="20"/>
  <c r="R2028" i="20"/>
  <c r="S2028" i="20"/>
  <c r="T2028" i="20"/>
  <c r="U2028" i="20"/>
  <c r="V2028" i="20"/>
  <c r="C2029" i="20"/>
  <c r="G2029" i="20"/>
  <c r="H2029" i="20"/>
  <c r="I2029" i="20"/>
  <c r="J2029" i="20"/>
  <c r="P2029" i="20"/>
  <c r="Q2029" i="20"/>
  <c r="R2029" i="20"/>
  <c r="S2029" i="20"/>
  <c r="T2029" i="20"/>
  <c r="U2029" i="20"/>
  <c r="V2029" i="20"/>
  <c r="C2030" i="20"/>
  <c r="G2030" i="20"/>
  <c r="H2030" i="20"/>
  <c r="I2030" i="20"/>
  <c r="J2030" i="20"/>
  <c r="P2030" i="20"/>
  <c r="Q2030" i="20"/>
  <c r="R2030" i="20"/>
  <c r="S2030" i="20"/>
  <c r="T2030" i="20"/>
  <c r="U2030" i="20"/>
  <c r="V2030" i="20"/>
  <c r="C2031" i="20"/>
  <c r="G2031" i="20"/>
  <c r="H2031" i="20"/>
  <c r="I2031" i="20"/>
  <c r="J2031" i="20"/>
  <c r="P2031" i="20"/>
  <c r="Q2031" i="20"/>
  <c r="R2031" i="20"/>
  <c r="S2031" i="20"/>
  <c r="T2031" i="20"/>
  <c r="U2031" i="20"/>
  <c r="V2031" i="20"/>
  <c r="C2032" i="20"/>
  <c r="G2032" i="20"/>
  <c r="H2032" i="20"/>
  <c r="I2032" i="20"/>
  <c r="J2032" i="20"/>
  <c r="P2032" i="20"/>
  <c r="Q2032" i="20"/>
  <c r="R2032" i="20"/>
  <c r="S2032" i="20"/>
  <c r="T2032" i="20"/>
  <c r="U2032" i="20"/>
  <c r="V2032" i="20"/>
  <c r="C2033" i="20"/>
  <c r="G2033" i="20"/>
  <c r="H2033" i="20"/>
  <c r="I2033" i="20"/>
  <c r="J2033" i="20"/>
  <c r="P2033" i="20"/>
  <c r="Q2033" i="20"/>
  <c r="R2033" i="20"/>
  <c r="S2033" i="20"/>
  <c r="T2033" i="20"/>
  <c r="U2033" i="20"/>
  <c r="V2033" i="20"/>
  <c r="C2034" i="20"/>
  <c r="G2034" i="20"/>
  <c r="H2034" i="20"/>
  <c r="I2034" i="20"/>
  <c r="J2034" i="20"/>
  <c r="P2034" i="20"/>
  <c r="Q2034" i="20"/>
  <c r="R2034" i="20"/>
  <c r="S2034" i="20"/>
  <c r="T2034" i="20"/>
  <c r="U2034" i="20"/>
  <c r="V2034" i="20"/>
  <c r="C2035" i="20"/>
  <c r="G2035" i="20"/>
  <c r="H2035" i="20"/>
  <c r="I2035" i="20"/>
  <c r="J2035" i="20"/>
  <c r="P2035" i="20"/>
  <c r="Q2035" i="20"/>
  <c r="R2035" i="20"/>
  <c r="S2035" i="20"/>
  <c r="T2035" i="20"/>
  <c r="U2035" i="20"/>
  <c r="V2035" i="20"/>
  <c r="C2036" i="20"/>
  <c r="G2036" i="20"/>
  <c r="H2036" i="20"/>
  <c r="I2036" i="20"/>
  <c r="J2036" i="20"/>
  <c r="P2036" i="20"/>
  <c r="Q2036" i="20"/>
  <c r="R2036" i="20"/>
  <c r="S2036" i="20"/>
  <c r="T2036" i="20"/>
  <c r="U2036" i="20"/>
  <c r="V2036" i="20"/>
  <c r="C2037" i="20"/>
  <c r="G2037" i="20"/>
  <c r="H2037" i="20"/>
  <c r="I2037" i="20"/>
  <c r="J2037" i="20"/>
  <c r="P2037" i="20"/>
  <c r="Q2037" i="20"/>
  <c r="R2037" i="20"/>
  <c r="S2037" i="20"/>
  <c r="T2037" i="20"/>
  <c r="U2037" i="20"/>
  <c r="V2037" i="20"/>
  <c r="C2038" i="20"/>
  <c r="G2038" i="20"/>
  <c r="H2038" i="20"/>
  <c r="I2038" i="20"/>
  <c r="J2038" i="20"/>
  <c r="P2038" i="20"/>
  <c r="Q2038" i="20"/>
  <c r="R2038" i="20"/>
  <c r="S2038" i="20"/>
  <c r="T2038" i="20"/>
  <c r="U2038" i="20"/>
  <c r="V2038" i="20"/>
  <c r="C2039" i="20"/>
  <c r="G2039" i="20"/>
  <c r="H2039" i="20"/>
  <c r="I2039" i="20"/>
  <c r="J2039" i="20"/>
  <c r="P2039" i="20"/>
  <c r="Q2039" i="20"/>
  <c r="R2039" i="20"/>
  <c r="S2039" i="20"/>
  <c r="T2039" i="20"/>
  <c r="U2039" i="20"/>
  <c r="V2039" i="20"/>
  <c r="C2040" i="20"/>
  <c r="G2040" i="20"/>
  <c r="H2040" i="20"/>
  <c r="I2040" i="20"/>
  <c r="J2040" i="20"/>
  <c r="P2040" i="20"/>
  <c r="Q2040" i="20"/>
  <c r="R2040" i="20"/>
  <c r="S2040" i="20"/>
  <c r="T2040" i="20"/>
  <c r="U2040" i="20"/>
  <c r="V2040" i="20"/>
  <c r="C2041" i="20"/>
  <c r="G2041" i="20"/>
  <c r="H2041" i="20"/>
  <c r="I2041" i="20"/>
  <c r="J2041" i="20"/>
  <c r="P2041" i="20"/>
  <c r="Q2041" i="20"/>
  <c r="R2041" i="20"/>
  <c r="S2041" i="20"/>
  <c r="T2041" i="20"/>
  <c r="U2041" i="20"/>
  <c r="V2041" i="20"/>
  <c r="C2042" i="20"/>
  <c r="G2042" i="20"/>
  <c r="H2042" i="20"/>
  <c r="I2042" i="20"/>
  <c r="J2042" i="20"/>
  <c r="P2042" i="20"/>
  <c r="Q2042" i="20"/>
  <c r="R2042" i="20"/>
  <c r="S2042" i="20"/>
  <c r="T2042" i="20"/>
  <c r="U2042" i="20"/>
  <c r="V2042" i="20"/>
  <c r="C2043" i="20"/>
  <c r="G2043" i="20"/>
  <c r="H2043" i="20"/>
  <c r="I2043" i="20"/>
  <c r="J2043" i="20"/>
  <c r="P2043" i="20"/>
  <c r="Q2043" i="20"/>
  <c r="R2043" i="20"/>
  <c r="S2043" i="20"/>
  <c r="T2043" i="20"/>
  <c r="U2043" i="20"/>
  <c r="V2043" i="20"/>
  <c r="C2044" i="20"/>
  <c r="G2044" i="20"/>
  <c r="H2044" i="20"/>
  <c r="I2044" i="20"/>
  <c r="J2044" i="20"/>
  <c r="P2044" i="20"/>
  <c r="Q2044" i="20"/>
  <c r="R2044" i="20"/>
  <c r="S2044" i="20"/>
  <c r="T2044" i="20"/>
  <c r="U2044" i="20"/>
  <c r="V2044" i="20"/>
  <c r="C2045" i="20"/>
  <c r="G2045" i="20"/>
  <c r="H2045" i="20"/>
  <c r="I2045" i="20"/>
  <c r="J2045" i="20"/>
  <c r="P2045" i="20"/>
  <c r="Q2045" i="20"/>
  <c r="R2045" i="20"/>
  <c r="S2045" i="20"/>
  <c r="T2045" i="20"/>
  <c r="U2045" i="20"/>
  <c r="V2045" i="20"/>
  <c r="C2046" i="20"/>
  <c r="G2046" i="20"/>
  <c r="H2046" i="20"/>
  <c r="I2046" i="20"/>
  <c r="J2046" i="20"/>
  <c r="P2046" i="20"/>
  <c r="Q2046" i="20"/>
  <c r="R2046" i="20"/>
  <c r="S2046" i="20"/>
  <c r="T2046" i="20"/>
  <c r="U2046" i="20"/>
  <c r="V2046" i="20"/>
  <c r="C2047" i="20"/>
  <c r="G2047" i="20"/>
  <c r="H2047" i="20"/>
  <c r="I2047" i="20"/>
  <c r="J2047" i="20"/>
  <c r="P2047" i="20"/>
  <c r="Q2047" i="20"/>
  <c r="R2047" i="20"/>
  <c r="S2047" i="20"/>
  <c r="T2047" i="20"/>
  <c r="U2047" i="20"/>
  <c r="V2047" i="20"/>
  <c r="C2048" i="20"/>
  <c r="G2048" i="20"/>
  <c r="H2048" i="20"/>
  <c r="I2048" i="20"/>
  <c r="J2048" i="20"/>
  <c r="P2048" i="20"/>
  <c r="Q2048" i="20"/>
  <c r="R2048" i="20"/>
  <c r="S2048" i="20"/>
  <c r="T2048" i="20"/>
  <c r="U2048" i="20"/>
  <c r="V2048" i="20"/>
  <c r="C2049" i="20"/>
  <c r="G2049" i="20"/>
  <c r="H2049" i="20"/>
  <c r="I2049" i="20"/>
  <c r="J2049" i="20"/>
  <c r="P2049" i="20"/>
  <c r="Q2049" i="20"/>
  <c r="R2049" i="20"/>
  <c r="S2049" i="20"/>
  <c r="T2049" i="20"/>
  <c r="U2049" i="20"/>
  <c r="V2049" i="20"/>
  <c r="C2050" i="20"/>
  <c r="G2050" i="20"/>
  <c r="H2050" i="20"/>
  <c r="I2050" i="20"/>
  <c r="J2050" i="20"/>
  <c r="P2050" i="20"/>
  <c r="Q2050" i="20"/>
  <c r="R2050" i="20"/>
  <c r="S2050" i="20"/>
  <c r="T2050" i="20"/>
  <c r="U2050" i="20"/>
  <c r="V2050" i="20"/>
  <c r="C2051" i="20"/>
  <c r="G2051" i="20"/>
  <c r="H2051" i="20"/>
  <c r="I2051" i="20"/>
  <c r="J2051" i="20"/>
  <c r="P2051" i="20"/>
  <c r="Q2051" i="20"/>
  <c r="R2051" i="20"/>
  <c r="S2051" i="20"/>
  <c r="T2051" i="20"/>
  <c r="U2051" i="20"/>
  <c r="V2051" i="20"/>
  <c r="C2052" i="20"/>
  <c r="G2052" i="20"/>
  <c r="H2052" i="20"/>
  <c r="I2052" i="20"/>
  <c r="J2052" i="20"/>
  <c r="P2052" i="20"/>
  <c r="Q2052" i="20"/>
  <c r="R2052" i="20"/>
  <c r="S2052" i="20"/>
  <c r="T2052" i="20"/>
  <c r="U2052" i="20"/>
  <c r="V2052" i="20"/>
  <c r="C2053" i="20"/>
  <c r="G2053" i="20"/>
  <c r="H2053" i="20"/>
  <c r="I2053" i="20"/>
  <c r="J2053" i="20"/>
  <c r="P2053" i="20"/>
  <c r="Q2053" i="20"/>
  <c r="R2053" i="20"/>
  <c r="S2053" i="20"/>
  <c r="T2053" i="20"/>
  <c r="U2053" i="20"/>
  <c r="V2053" i="20"/>
  <c r="C2054" i="20"/>
  <c r="G2054" i="20"/>
  <c r="H2054" i="20"/>
  <c r="I2054" i="20"/>
  <c r="J2054" i="20"/>
  <c r="P2054" i="20"/>
  <c r="Q2054" i="20"/>
  <c r="R2054" i="20"/>
  <c r="S2054" i="20"/>
  <c r="T2054" i="20"/>
  <c r="U2054" i="20"/>
  <c r="V2054" i="20"/>
  <c r="C2055" i="20"/>
  <c r="G2055" i="20"/>
  <c r="H2055" i="20"/>
  <c r="I2055" i="20"/>
  <c r="J2055" i="20"/>
  <c r="P2055" i="20"/>
  <c r="Q2055" i="20"/>
  <c r="R2055" i="20"/>
  <c r="S2055" i="20"/>
  <c r="T2055" i="20"/>
  <c r="U2055" i="20"/>
  <c r="V2055" i="20"/>
  <c r="C2056" i="20"/>
  <c r="G2056" i="20"/>
  <c r="H2056" i="20"/>
  <c r="I2056" i="20"/>
  <c r="J2056" i="20"/>
  <c r="P2056" i="20"/>
  <c r="Q2056" i="20"/>
  <c r="R2056" i="20"/>
  <c r="S2056" i="20"/>
  <c r="T2056" i="20"/>
  <c r="U2056" i="20"/>
  <c r="V2056" i="20"/>
  <c r="C2057" i="20"/>
  <c r="G2057" i="20"/>
  <c r="H2057" i="20"/>
  <c r="I2057" i="20"/>
  <c r="J2057" i="20"/>
  <c r="P2057" i="20"/>
  <c r="Q2057" i="20"/>
  <c r="R2057" i="20"/>
  <c r="S2057" i="20"/>
  <c r="T2057" i="20"/>
  <c r="U2057" i="20"/>
  <c r="V2057" i="20"/>
  <c r="C2058" i="20"/>
  <c r="G2058" i="20"/>
  <c r="H2058" i="20"/>
  <c r="I2058" i="20"/>
  <c r="J2058" i="20"/>
  <c r="P2058" i="20"/>
  <c r="Q2058" i="20"/>
  <c r="R2058" i="20"/>
  <c r="S2058" i="20"/>
  <c r="T2058" i="20"/>
  <c r="U2058" i="20"/>
  <c r="V2058" i="20"/>
  <c r="C2059" i="20"/>
  <c r="G2059" i="20"/>
  <c r="H2059" i="20"/>
  <c r="I2059" i="20"/>
  <c r="J2059" i="20"/>
  <c r="P2059" i="20"/>
  <c r="Q2059" i="20"/>
  <c r="R2059" i="20"/>
  <c r="S2059" i="20"/>
  <c r="T2059" i="20"/>
  <c r="U2059" i="20"/>
  <c r="V2059" i="20"/>
  <c r="C2060" i="20"/>
  <c r="G2060" i="20"/>
  <c r="H2060" i="20"/>
  <c r="I2060" i="20"/>
  <c r="J2060" i="20"/>
  <c r="P2060" i="20"/>
  <c r="Q2060" i="20"/>
  <c r="R2060" i="20"/>
  <c r="S2060" i="20"/>
  <c r="T2060" i="20"/>
  <c r="U2060" i="20"/>
  <c r="V2060" i="20"/>
  <c r="C2061" i="20"/>
  <c r="G2061" i="20"/>
  <c r="H2061" i="20"/>
  <c r="I2061" i="20"/>
  <c r="J2061" i="20"/>
  <c r="P2061" i="20"/>
  <c r="Q2061" i="20"/>
  <c r="R2061" i="20"/>
  <c r="S2061" i="20"/>
  <c r="T2061" i="20"/>
  <c r="U2061" i="20"/>
  <c r="V2061" i="20"/>
  <c r="C2062" i="20"/>
  <c r="G2062" i="20"/>
  <c r="H2062" i="20"/>
  <c r="I2062" i="20"/>
  <c r="J2062" i="20"/>
  <c r="P2062" i="20"/>
  <c r="Q2062" i="20"/>
  <c r="R2062" i="20"/>
  <c r="S2062" i="20"/>
  <c r="T2062" i="20"/>
  <c r="U2062" i="20"/>
  <c r="V2062" i="20"/>
  <c r="C2063" i="20"/>
  <c r="G2063" i="20"/>
  <c r="H2063" i="20"/>
  <c r="I2063" i="20"/>
  <c r="J2063" i="20"/>
  <c r="P2063" i="20"/>
  <c r="Q2063" i="20"/>
  <c r="R2063" i="20"/>
  <c r="S2063" i="20"/>
  <c r="T2063" i="20"/>
  <c r="U2063" i="20"/>
  <c r="V2063" i="20"/>
  <c r="C2064" i="20"/>
  <c r="G2064" i="20"/>
  <c r="H2064" i="20"/>
  <c r="I2064" i="20"/>
  <c r="J2064" i="20"/>
  <c r="P2064" i="20"/>
  <c r="Q2064" i="20"/>
  <c r="R2064" i="20"/>
  <c r="S2064" i="20"/>
  <c r="T2064" i="20"/>
  <c r="U2064" i="20"/>
  <c r="V2064" i="20"/>
  <c r="C2065" i="20"/>
  <c r="G2065" i="20"/>
  <c r="H2065" i="20"/>
  <c r="I2065" i="20"/>
  <c r="J2065" i="20"/>
  <c r="P2065" i="20"/>
  <c r="Q2065" i="20"/>
  <c r="R2065" i="20"/>
  <c r="S2065" i="20"/>
  <c r="T2065" i="20"/>
  <c r="U2065" i="20"/>
  <c r="V2065" i="20"/>
  <c r="C2066" i="20"/>
  <c r="G2066" i="20"/>
  <c r="H2066" i="20"/>
  <c r="I2066" i="20"/>
  <c r="J2066" i="20"/>
  <c r="P2066" i="20"/>
  <c r="Q2066" i="20"/>
  <c r="R2066" i="20"/>
  <c r="S2066" i="20"/>
  <c r="T2066" i="20"/>
  <c r="U2066" i="20"/>
  <c r="V2066" i="20"/>
  <c r="C2067" i="20"/>
  <c r="G2067" i="20"/>
  <c r="H2067" i="20"/>
  <c r="I2067" i="20"/>
  <c r="J2067" i="20"/>
  <c r="P2067" i="20"/>
  <c r="Q2067" i="20"/>
  <c r="R2067" i="20"/>
  <c r="S2067" i="20"/>
  <c r="T2067" i="20"/>
  <c r="U2067" i="20"/>
  <c r="V2067" i="20"/>
  <c r="C2068" i="20"/>
  <c r="G2068" i="20"/>
  <c r="H2068" i="20"/>
  <c r="I2068" i="20"/>
  <c r="J2068" i="20"/>
  <c r="P2068" i="20"/>
  <c r="Q2068" i="20"/>
  <c r="R2068" i="20"/>
  <c r="S2068" i="20"/>
  <c r="T2068" i="20"/>
  <c r="U2068" i="20"/>
  <c r="V2068" i="20"/>
  <c r="C2069" i="20"/>
  <c r="G2069" i="20"/>
  <c r="H2069" i="20"/>
  <c r="I2069" i="20"/>
  <c r="J2069" i="20"/>
  <c r="P2069" i="20"/>
  <c r="Q2069" i="20"/>
  <c r="R2069" i="20"/>
  <c r="S2069" i="20"/>
  <c r="T2069" i="20"/>
  <c r="U2069" i="20"/>
  <c r="V2069" i="20"/>
  <c r="C2070" i="20"/>
  <c r="G2070" i="20"/>
  <c r="H2070" i="20"/>
  <c r="I2070" i="20"/>
  <c r="J2070" i="20"/>
  <c r="P2070" i="20"/>
  <c r="Q2070" i="20"/>
  <c r="R2070" i="20"/>
  <c r="S2070" i="20"/>
  <c r="T2070" i="20"/>
  <c r="U2070" i="20"/>
  <c r="V2070" i="20"/>
  <c r="C2071" i="20"/>
  <c r="G2071" i="20"/>
  <c r="H2071" i="20"/>
  <c r="I2071" i="20"/>
  <c r="J2071" i="20"/>
  <c r="P2071" i="20"/>
  <c r="Q2071" i="20"/>
  <c r="R2071" i="20"/>
  <c r="S2071" i="20"/>
  <c r="T2071" i="20"/>
  <c r="U2071" i="20"/>
  <c r="V2071" i="20"/>
  <c r="C2072" i="20"/>
  <c r="G2072" i="20"/>
  <c r="H2072" i="20"/>
  <c r="I2072" i="20"/>
  <c r="J2072" i="20"/>
  <c r="P2072" i="20"/>
  <c r="Q2072" i="20"/>
  <c r="R2072" i="20"/>
  <c r="S2072" i="20"/>
  <c r="T2072" i="20"/>
  <c r="U2072" i="20"/>
  <c r="V2072" i="20"/>
  <c r="C2073" i="20"/>
  <c r="G2073" i="20"/>
  <c r="H2073" i="20"/>
  <c r="I2073" i="20"/>
  <c r="J2073" i="20"/>
  <c r="P2073" i="20"/>
  <c r="Q2073" i="20"/>
  <c r="R2073" i="20"/>
  <c r="S2073" i="20"/>
  <c r="T2073" i="20"/>
  <c r="U2073" i="20"/>
  <c r="V2073" i="20"/>
  <c r="C2074" i="20"/>
  <c r="G2074" i="20"/>
  <c r="H2074" i="20"/>
  <c r="I2074" i="20"/>
  <c r="J2074" i="20"/>
  <c r="P2074" i="20"/>
  <c r="Q2074" i="20"/>
  <c r="R2074" i="20"/>
  <c r="S2074" i="20"/>
  <c r="T2074" i="20"/>
  <c r="U2074" i="20"/>
  <c r="V2074" i="20"/>
  <c r="C2075" i="20"/>
  <c r="G2075" i="20"/>
  <c r="H2075" i="20"/>
  <c r="I2075" i="20"/>
  <c r="J2075" i="20"/>
  <c r="P2075" i="20"/>
  <c r="Q2075" i="20"/>
  <c r="R2075" i="20"/>
  <c r="S2075" i="20"/>
  <c r="T2075" i="20"/>
  <c r="U2075" i="20"/>
  <c r="V2075" i="20"/>
  <c r="C2076" i="20"/>
  <c r="G2076" i="20"/>
  <c r="H2076" i="20"/>
  <c r="I2076" i="20"/>
  <c r="J2076" i="20"/>
  <c r="P2076" i="20"/>
  <c r="Q2076" i="20"/>
  <c r="R2076" i="20"/>
  <c r="S2076" i="20"/>
  <c r="T2076" i="20"/>
  <c r="U2076" i="20"/>
  <c r="V2076" i="20"/>
  <c r="C2077" i="20"/>
  <c r="G2077" i="20"/>
  <c r="H2077" i="20"/>
  <c r="I2077" i="20"/>
  <c r="J2077" i="20"/>
  <c r="P2077" i="20"/>
  <c r="Q2077" i="20"/>
  <c r="R2077" i="20"/>
  <c r="S2077" i="20"/>
  <c r="T2077" i="20"/>
  <c r="U2077" i="20"/>
  <c r="V2077" i="20"/>
  <c r="C2078" i="20"/>
  <c r="G2078" i="20"/>
  <c r="H2078" i="20"/>
  <c r="I2078" i="20"/>
  <c r="J2078" i="20"/>
  <c r="P2078" i="20"/>
  <c r="Q2078" i="20"/>
  <c r="R2078" i="20"/>
  <c r="S2078" i="20"/>
  <c r="T2078" i="20"/>
  <c r="U2078" i="20"/>
  <c r="V2078" i="20"/>
  <c r="C2079" i="20"/>
  <c r="G2079" i="20"/>
  <c r="H2079" i="20"/>
  <c r="I2079" i="20"/>
  <c r="J2079" i="20"/>
  <c r="P2079" i="20"/>
  <c r="Q2079" i="20"/>
  <c r="R2079" i="20"/>
  <c r="S2079" i="20"/>
  <c r="T2079" i="20"/>
  <c r="U2079" i="20"/>
  <c r="V2079" i="20"/>
  <c r="C2080" i="20"/>
  <c r="G2080" i="20"/>
  <c r="H2080" i="20"/>
  <c r="I2080" i="20"/>
  <c r="J2080" i="20"/>
  <c r="P2080" i="20"/>
  <c r="Q2080" i="20"/>
  <c r="R2080" i="20"/>
  <c r="S2080" i="20"/>
  <c r="T2080" i="20"/>
  <c r="U2080" i="20"/>
  <c r="V2080" i="20"/>
  <c r="C2081" i="20"/>
  <c r="G2081" i="20"/>
  <c r="H2081" i="20"/>
  <c r="I2081" i="20"/>
  <c r="J2081" i="20"/>
  <c r="P2081" i="20"/>
  <c r="Q2081" i="20"/>
  <c r="R2081" i="20"/>
  <c r="S2081" i="20"/>
  <c r="T2081" i="20"/>
  <c r="U2081" i="20"/>
  <c r="V2081" i="20"/>
  <c r="C2082" i="20"/>
  <c r="G2082" i="20"/>
  <c r="H2082" i="20"/>
  <c r="I2082" i="20"/>
  <c r="J2082" i="20"/>
  <c r="P2082" i="20"/>
  <c r="Q2082" i="20"/>
  <c r="R2082" i="20"/>
  <c r="S2082" i="20"/>
  <c r="T2082" i="20"/>
  <c r="U2082" i="20"/>
  <c r="V2082" i="20"/>
  <c r="C2083" i="20"/>
  <c r="G2083" i="20"/>
  <c r="H2083" i="20"/>
  <c r="I2083" i="20"/>
  <c r="J2083" i="20"/>
  <c r="P2083" i="20"/>
  <c r="Q2083" i="20"/>
  <c r="R2083" i="20"/>
  <c r="S2083" i="20"/>
  <c r="T2083" i="20"/>
  <c r="U2083" i="20"/>
  <c r="V2083" i="20"/>
  <c r="C2084" i="20"/>
  <c r="G2084" i="20"/>
  <c r="H2084" i="20"/>
  <c r="I2084" i="20"/>
  <c r="J2084" i="20"/>
  <c r="P2084" i="20"/>
  <c r="Q2084" i="20"/>
  <c r="R2084" i="20"/>
  <c r="S2084" i="20"/>
  <c r="T2084" i="20"/>
  <c r="U2084" i="20"/>
  <c r="V2084" i="20"/>
  <c r="C2085" i="20"/>
  <c r="G2085" i="20"/>
  <c r="H2085" i="20"/>
  <c r="I2085" i="20"/>
  <c r="J2085" i="20"/>
  <c r="P2085" i="20"/>
  <c r="Q2085" i="20"/>
  <c r="R2085" i="20"/>
  <c r="S2085" i="20"/>
  <c r="T2085" i="20"/>
  <c r="U2085" i="20"/>
  <c r="V2085" i="20"/>
  <c r="C2086" i="20"/>
  <c r="G2086" i="20"/>
  <c r="H2086" i="20"/>
  <c r="I2086" i="20"/>
  <c r="J2086" i="20"/>
  <c r="P2086" i="20"/>
  <c r="Q2086" i="20"/>
  <c r="R2086" i="20"/>
  <c r="S2086" i="20"/>
  <c r="T2086" i="20"/>
  <c r="U2086" i="20"/>
  <c r="V2086" i="20"/>
  <c r="C2087" i="20"/>
  <c r="G2087" i="20"/>
  <c r="H2087" i="20"/>
  <c r="I2087" i="20"/>
  <c r="J2087" i="20"/>
  <c r="P2087" i="20"/>
  <c r="Q2087" i="20"/>
  <c r="R2087" i="20"/>
  <c r="S2087" i="20"/>
  <c r="T2087" i="20"/>
  <c r="U2087" i="20"/>
  <c r="V2087" i="20"/>
  <c r="C2088" i="20"/>
  <c r="G2088" i="20"/>
  <c r="H2088" i="20"/>
  <c r="I2088" i="20"/>
  <c r="J2088" i="20"/>
  <c r="P2088" i="20"/>
  <c r="Q2088" i="20"/>
  <c r="R2088" i="20"/>
  <c r="S2088" i="20"/>
  <c r="T2088" i="20"/>
  <c r="U2088" i="20"/>
  <c r="V2088" i="20"/>
  <c r="C2089" i="20"/>
  <c r="G2089" i="20"/>
  <c r="H2089" i="20"/>
  <c r="I2089" i="20"/>
  <c r="J2089" i="20"/>
  <c r="P2089" i="20"/>
  <c r="Q2089" i="20"/>
  <c r="R2089" i="20"/>
  <c r="S2089" i="20"/>
  <c r="T2089" i="20"/>
  <c r="U2089" i="20"/>
  <c r="V2089" i="20"/>
  <c r="C2090" i="20"/>
  <c r="G2090" i="20"/>
  <c r="H2090" i="20"/>
  <c r="I2090" i="20"/>
  <c r="J2090" i="20"/>
  <c r="P2090" i="20"/>
  <c r="Q2090" i="20"/>
  <c r="R2090" i="20"/>
  <c r="S2090" i="20"/>
  <c r="T2090" i="20"/>
  <c r="U2090" i="20"/>
  <c r="V2090" i="20"/>
  <c r="C2091" i="20"/>
  <c r="G2091" i="20"/>
  <c r="H2091" i="20"/>
  <c r="I2091" i="20"/>
  <c r="J2091" i="20"/>
  <c r="P2091" i="20"/>
  <c r="Q2091" i="20"/>
  <c r="R2091" i="20"/>
  <c r="S2091" i="20"/>
  <c r="T2091" i="20"/>
  <c r="U2091" i="20"/>
  <c r="V2091" i="20"/>
  <c r="C2092" i="20"/>
  <c r="G2092" i="20"/>
  <c r="H2092" i="20"/>
  <c r="I2092" i="20"/>
  <c r="J2092" i="20"/>
  <c r="P2092" i="20"/>
  <c r="Q2092" i="20"/>
  <c r="R2092" i="20"/>
  <c r="S2092" i="20"/>
  <c r="T2092" i="20"/>
  <c r="U2092" i="20"/>
  <c r="V2092" i="20"/>
  <c r="C2093" i="20"/>
  <c r="G2093" i="20"/>
  <c r="H2093" i="20"/>
  <c r="I2093" i="20"/>
  <c r="J2093" i="20"/>
  <c r="P2093" i="20"/>
  <c r="Q2093" i="20"/>
  <c r="R2093" i="20"/>
  <c r="S2093" i="20"/>
  <c r="T2093" i="20"/>
  <c r="U2093" i="20"/>
  <c r="V2093" i="20"/>
  <c r="C2094" i="20"/>
  <c r="G2094" i="20"/>
  <c r="H2094" i="20"/>
  <c r="I2094" i="20"/>
  <c r="J2094" i="20"/>
  <c r="P2094" i="20"/>
  <c r="Q2094" i="20"/>
  <c r="R2094" i="20"/>
  <c r="S2094" i="20"/>
  <c r="T2094" i="20"/>
  <c r="U2094" i="20"/>
  <c r="V2094" i="20"/>
  <c r="C2095" i="20"/>
  <c r="G2095" i="20"/>
  <c r="H2095" i="20"/>
  <c r="I2095" i="20"/>
  <c r="J2095" i="20"/>
  <c r="P2095" i="20"/>
  <c r="Q2095" i="20"/>
  <c r="R2095" i="20"/>
  <c r="S2095" i="20"/>
  <c r="T2095" i="20"/>
  <c r="U2095" i="20"/>
  <c r="V2095" i="20"/>
  <c r="C2096" i="20"/>
  <c r="G2096" i="20"/>
  <c r="H2096" i="20"/>
  <c r="I2096" i="20"/>
  <c r="J2096" i="20"/>
  <c r="P2096" i="20"/>
  <c r="Q2096" i="20"/>
  <c r="R2096" i="20"/>
  <c r="S2096" i="20"/>
  <c r="T2096" i="20"/>
  <c r="U2096" i="20"/>
  <c r="V2096" i="20"/>
  <c r="C2097" i="20"/>
  <c r="G2097" i="20"/>
  <c r="H2097" i="20"/>
  <c r="I2097" i="20"/>
  <c r="J2097" i="20"/>
  <c r="P2097" i="20"/>
  <c r="Q2097" i="20"/>
  <c r="R2097" i="20"/>
  <c r="S2097" i="20"/>
  <c r="T2097" i="20"/>
  <c r="U2097" i="20"/>
  <c r="V2097" i="20"/>
  <c r="C2098" i="20"/>
  <c r="G2098" i="20"/>
  <c r="H2098" i="20"/>
  <c r="I2098" i="20"/>
  <c r="J2098" i="20"/>
  <c r="P2098" i="20"/>
  <c r="Q2098" i="20"/>
  <c r="R2098" i="20"/>
  <c r="S2098" i="20"/>
  <c r="T2098" i="20"/>
  <c r="U2098" i="20"/>
  <c r="V2098" i="20"/>
  <c r="C2099" i="20"/>
  <c r="G2099" i="20"/>
  <c r="H2099" i="20"/>
  <c r="I2099" i="20"/>
  <c r="J2099" i="20"/>
  <c r="P2099" i="20"/>
  <c r="Q2099" i="20"/>
  <c r="R2099" i="20"/>
  <c r="S2099" i="20"/>
  <c r="T2099" i="20"/>
  <c r="U2099" i="20"/>
  <c r="V2099" i="20"/>
  <c r="C2100" i="20"/>
  <c r="G2100" i="20"/>
  <c r="H2100" i="20"/>
  <c r="I2100" i="20"/>
  <c r="J2100" i="20"/>
  <c r="P2100" i="20"/>
  <c r="Q2100" i="20"/>
  <c r="R2100" i="20"/>
  <c r="S2100" i="20"/>
  <c r="T2100" i="20"/>
  <c r="U2100" i="20"/>
  <c r="V2100" i="20"/>
  <c r="C2101" i="20"/>
  <c r="G2101" i="20"/>
  <c r="H2101" i="20"/>
  <c r="I2101" i="20"/>
  <c r="J2101" i="20"/>
  <c r="P2101" i="20"/>
  <c r="Q2101" i="20"/>
  <c r="R2101" i="20"/>
  <c r="S2101" i="20"/>
  <c r="T2101" i="20"/>
  <c r="U2101" i="20"/>
  <c r="V2101" i="20"/>
  <c r="C2102" i="20"/>
  <c r="G2102" i="20"/>
  <c r="H2102" i="20"/>
  <c r="I2102" i="20"/>
  <c r="J2102" i="20"/>
  <c r="P2102" i="20"/>
  <c r="Q2102" i="20"/>
  <c r="R2102" i="20"/>
  <c r="S2102" i="20"/>
  <c r="T2102" i="20"/>
  <c r="U2102" i="20"/>
  <c r="V2102" i="20"/>
  <c r="C2103" i="20"/>
  <c r="G2103" i="20"/>
  <c r="H2103" i="20"/>
  <c r="I2103" i="20"/>
  <c r="J2103" i="20"/>
  <c r="P2103" i="20"/>
  <c r="Q2103" i="20"/>
  <c r="R2103" i="20"/>
  <c r="S2103" i="20"/>
  <c r="T2103" i="20"/>
  <c r="U2103" i="20"/>
  <c r="V2103" i="20"/>
  <c r="C2104" i="20"/>
  <c r="G2104" i="20"/>
  <c r="H2104" i="20"/>
  <c r="I2104" i="20"/>
  <c r="J2104" i="20"/>
  <c r="P2104" i="20"/>
  <c r="Q2104" i="20"/>
  <c r="R2104" i="20"/>
  <c r="S2104" i="20"/>
  <c r="T2104" i="20"/>
  <c r="U2104" i="20"/>
  <c r="V2104" i="20"/>
  <c r="C2105" i="20"/>
  <c r="G2105" i="20"/>
  <c r="H2105" i="20"/>
  <c r="I2105" i="20"/>
  <c r="J2105" i="20"/>
  <c r="P2105" i="20"/>
  <c r="Q2105" i="20"/>
  <c r="R2105" i="20"/>
  <c r="S2105" i="20"/>
  <c r="T2105" i="20"/>
  <c r="U2105" i="20"/>
  <c r="V2105" i="20"/>
  <c r="C2106" i="20"/>
  <c r="G2106" i="20"/>
  <c r="H2106" i="20"/>
  <c r="I2106" i="20"/>
  <c r="J2106" i="20"/>
  <c r="P2106" i="20"/>
  <c r="Q2106" i="20"/>
  <c r="R2106" i="20"/>
  <c r="S2106" i="20"/>
  <c r="T2106" i="20"/>
  <c r="U2106" i="20"/>
  <c r="V2106" i="20"/>
  <c r="C2107" i="20"/>
  <c r="G2107" i="20"/>
  <c r="H2107" i="20"/>
  <c r="I2107" i="20"/>
  <c r="J2107" i="20"/>
  <c r="P2107" i="20"/>
  <c r="Q2107" i="20"/>
  <c r="R2107" i="20"/>
  <c r="S2107" i="20"/>
  <c r="T2107" i="20"/>
  <c r="U2107" i="20"/>
  <c r="V2107" i="20"/>
  <c r="C2108" i="20"/>
  <c r="G2108" i="20"/>
  <c r="H2108" i="20"/>
  <c r="I2108" i="20"/>
  <c r="J2108" i="20"/>
  <c r="P2108" i="20"/>
  <c r="Q2108" i="20"/>
  <c r="R2108" i="20"/>
  <c r="S2108" i="20"/>
  <c r="T2108" i="20"/>
  <c r="U2108" i="20"/>
  <c r="V2108" i="20"/>
  <c r="C2109" i="20"/>
  <c r="G2109" i="20"/>
  <c r="H2109" i="20"/>
  <c r="I2109" i="20"/>
  <c r="J2109" i="20"/>
  <c r="P2109" i="20"/>
  <c r="Q2109" i="20"/>
  <c r="R2109" i="20"/>
  <c r="S2109" i="20"/>
  <c r="T2109" i="20"/>
  <c r="U2109" i="20"/>
  <c r="V2109" i="20"/>
  <c r="C2110" i="20"/>
  <c r="G2110" i="20"/>
  <c r="H2110" i="20"/>
  <c r="I2110" i="20"/>
  <c r="J2110" i="20"/>
  <c r="P2110" i="20"/>
  <c r="Q2110" i="20"/>
  <c r="R2110" i="20"/>
  <c r="S2110" i="20"/>
  <c r="T2110" i="20"/>
  <c r="U2110" i="20"/>
  <c r="V2110" i="20"/>
  <c r="C2111" i="20"/>
  <c r="G2111" i="20"/>
  <c r="H2111" i="20"/>
  <c r="I2111" i="20"/>
  <c r="J2111" i="20"/>
  <c r="P2111" i="20"/>
  <c r="Q2111" i="20"/>
  <c r="R2111" i="20"/>
  <c r="S2111" i="20"/>
  <c r="T2111" i="20"/>
  <c r="U2111" i="20"/>
  <c r="V2111" i="20"/>
  <c r="C2112" i="20"/>
  <c r="G2112" i="20"/>
  <c r="H2112" i="20"/>
  <c r="I2112" i="20"/>
  <c r="J2112" i="20"/>
  <c r="P2112" i="20"/>
  <c r="Q2112" i="20"/>
  <c r="R2112" i="20"/>
  <c r="S2112" i="20"/>
  <c r="T2112" i="20"/>
  <c r="U2112" i="20"/>
  <c r="V2112" i="20"/>
  <c r="C2113" i="20"/>
  <c r="G2113" i="20"/>
  <c r="H2113" i="20"/>
  <c r="I2113" i="20"/>
  <c r="J2113" i="20"/>
  <c r="P2113" i="20"/>
  <c r="Q2113" i="20"/>
  <c r="R2113" i="20"/>
  <c r="S2113" i="20"/>
  <c r="T2113" i="20"/>
  <c r="U2113" i="20"/>
  <c r="V2113" i="20"/>
  <c r="C2114" i="20"/>
  <c r="G2114" i="20"/>
  <c r="H2114" i="20"/>
  <c r="I2114" i="20"/>
  <c r="J2114" i="20"/>
  <c r="P2114" i="20"/>
  <c r="Q2114" i="20"/>
  <c r="R2114" i="20"/>
  <c r="S2114" i="20"/>
  <c r="T2114" i="20"/>
  <c r="U2114" i="20"/>
  <c r="V2114" i="20"/>
  <c r="C2115" i="20"/>
  <c r="G2115" i="20"/>
  <c r="H2115" i="20"/>
  <c r="I2115" i="20"/>
  <c r="J2115" i="20"/>
  <c r="P2115" i="20"/>
  <c r="Q2115" i="20"/>
  <c r="R2115" i="20"/>
  <c r="S2115" i="20"/>
  <c r="T2115" i="20"/>
  <c r="U2115" i="20"/>
  <c r="V2115" i="20"/>
  <c r="C2116" i="20"/>
  <c r="G2116" i="20"/>
  <c r="H2116" i="20"/>
  <c r="I2116" i="20"/>
  <c r="J2116" i="20"/>
  <c r="P2116" i="20"/>
  <c r="Q2116" i="20"/>
  <c r="R2116" i="20"/>
  <c r="S2116" i="20"/>
  <c r="T2116" i="20"/>
  <c r="U2116" i="20"/>
  <c r="V2116" i="20"/>
  <c r="C2117" i="20"/>
  <c r="G2117" i="20"/>
  <c r="H2117" i="20"/>
  <c r="I2117" i="20"/>
  <c r="J2117" i="20"/>
  <c r="P2117" i="20"/>
  <c r="Q2117" i="20"/>
  <c r="R2117" i="20"/>
  <c r="S2117" i="20"/>
  <c r="T2117" i="20"/>
  <c r="U2117" i="20"/>
  <c r="V2117" i="20"/>
  <c r="C2118" i="20"/>
  <c r="G2118" i="20"/>
  <c r="H2118" i="20"/>
  <c r="I2118" i="20"/>
  <c r="J2118" i="20"/>
  <c r="P2118" i="20"/>
  <c r="Q2118" i="20"/>
  <c r="R2118" i="20"/>
  <c r="S2118" i="20"/>
  <c r="T2118" i="20"/>
  <c r="U2118" i="20"/>
  <c r="V2118" i="20"/>
  <c r="C2119" i="20"/>
  <c r="G2119" i="20"/>
  <c r="H2119" i="20"/>
  <c r="I2119" i="20"/>
  <c r="J2119" i="20"/>
  <c r="P2119" i="20"/>
  <c r="Q2119" i="20"/>
  <c r="R2119" i="20"/>
  <c r="S2119" i="20"/>
  <c r="T2119" i="20"/>
  <c r="U2119" i="20"/>
  <c r="V2119" i="20"/>
  <c r="C2120" i="20"/>
  <c r="G2120" i="20"/>
  <c r="H2120" i="20"/>
  <c r="I2120" i="20"/>
  <c r="J2120" i="20"/>
  <c r="P2120" i="20"/>
  <c r="Q2120" i="20"/>
  <c r="R2120" i="20"/>
  <c r="S2120" i="20"/>
  <c r="T2120" i="20"/>
  <c r="U2120" i="20"/>
  <c r="V2120" i="20"/>
  <c r="C2121" i="20"/>
  <c r="G2121" i="20"/>
  <c r="H2121" i="20"/>
  <c r="I2121" i="20"/>
  <c r="J2121" i="20"/>
  <c r="P2121" i="20"/>
  <c r="Q2121" i="20"/>
  <c r="R2121" i="20"/>
  <c r="S2121" i="20"/>
  <c r="T2121" i="20"/>
  <c r="U2121" i="20"/>
  <c r="V2121" i="20"/>
  <c r="C2122" i="20"/>
  <c r="G2122" i="20"/>
  <c r="H2122" i="20"/>
  <c r="I2122" i="20"/>
  <c r="J2122" i="20"/>
  <c r="P2122" i="20"/>
  <c r="Q2122" i="20"/>
  <c r="R2122" i="20"/>
  <c r="S2122" i="20"/>
  <c r="T2122" i="20"/>
  <c r="U2122" i="20"/>
  <c r="V2122" i="20"/>
  <c r="C2123" i="20"/>
  <c r="G2123" i="20"/>
  <c r="H2123" i="20"/>
  <c r="I2123" i="20"/>
  <c r="J2123" i="20"/>
  <c r="P2123" i="20"/>
  <c r="Q2123" i="20"/>
  <c r="R2123" i="20"/>
  <c r="S2123" i="20"/>
  <c r="T2123" i="20"/>
  <c r="U2123" i="20"/>
  <c r="V2123" i="20"/>
  <c r="C2124" i="20"/>
  <c r="G2124" i="20"/>
  <c r="H2124" i="20"/>
  <c r="I2124" i="20"/>
  <c r="J2124" i="20"/>
  <c r="P2124" i="20"/>
  <c r="Q2124" i="20"/>
  <c r="R2124" i="20"/>
  <c r="S2124" i="20"/>
  <c r="T2124" i="20"/>
  <c r="U2124" i="20"/>
  <c r="V2124" i="20"/>
  <c r="C2125" i="20"/>
  <c r="G2125" i="20"/>
  <c r="H2125" i="20"/>
  <c r="I2125" i="20"/>
  <c r="J2125" i="20"/>
  <c r="P2125" i="20"/>
  <c r="Q2125" i="20"/>
  <c r="R2125" i="20"/>
  <c r="S2125" i="20"/>
  <c r="T2125" i="20"/>
  <c r="U2125" i="20"/>
  <c r="V2125" i="20"/>
  <c r="C2126" i="20"/>
  <c r="G2126" i="20"/>
  <c r="H2126" i="20"/>
  <c r="I2126" i="20"/>
  <c r="J2126" i="20"/>
  <c r="P2126" i="20"/>
  <c r="Q2126" i="20"/>
  <c r="R2126" i="20"/>
  <c r="S2126" i="20"/>
  <c r="T2126" i="20"/>
  <c r="U2126" i="20"/>
  <c r="V2126" i="20"/>
  <c r="C2127" i="20"/>
  <c r="G2127" i="20"/>
  <c r="H2127" i="20"/>
  <c r="I2127" i="20"/>
  <c r="J2127" i="20"/>
  <c r="P2127" i="20"/>
  <c r="Q2127" i="20"/>
  <c r="R2127" i="20"/>
  <c r="S2127" i="20"/>
  <c r="T2127" i="20"/>
  <c r="U2127" i="20"/>
  <c r="V2127" i="20"/>
  <c r="C2128" i="20"/>
  <c r="G2128" i="20"/>
  <c r="H2128" i="20"/>
  <c r="I2128" i="20"/>
  <c r="J2128" i="20"/>
  <c r="P2128" i="20"/>
  <c r="Q2128" i="20"/>
  <c r="R2128" i="20"/>
  <c r="S2128" i="20"/>
  <c r="T2128" i="20"/>
  <c r="U2128" i="20"/>
  <c r="V2128" i="20"/>
  <c r="C2129" i="20"/>
  <c r="G2129" i="20"/>
  <c r="H2129" i="20"/>
  <c r="I2129" i="20"/>
  <c r="J2129" i="20"/>
  <c r="P2129" i="20"/>
  <c r="Q2129" i="20"/>
  <c r="R2129" i="20"/>
  <c r="S2129" i="20"/>
  <c r="T2129" i="20"/>
  <c r="U2129" i="20"/>
  <c r="V2129" i="20"/>
  <c r="C2130" i="20"/>
  <c r="G2130" i="20"/>
  <c r="H2130" i="20"/>
  <c r="I2130" i="20"/>
  <c r="J2130" i="20"/>
  <c r="P2130" i="20"/>
  <c r="Q2130" i="20"/>
  <c r="R2130" i="20"/>
  <c r="S2130" i="20"/>
  <c r="T2130" i="20"/>
  <c r="U2130" i="20"/>
  <c r="V2130" i="20"/>
  <c r="C2131" i="20"/>
  <c r="G2131" i="20"/>
  <c r="H2131" i="20"/>
  <c r="I2131" i="20"/>
  <c r="J2131" i="20"/>
  <c r="P2131" i="20"/>
  <c r="Q2131" i="20"/>
  <c r="R2131" i="20"/>
  <c r="S2131" i="20"/>
  <c r="T2131" i="20"/>
  <c r="U2131" i="20"/>
  <c r="V2131" i="20"/>
  <c r="C2132" i="20"/>
  <c r="G2132" i="20"/>
  <c r="H2132" i="20"/>
  <c r="I2132" i="20"/>
  <c r="J2132" i="20"/>
  <c r="P2132" i="20"/>
  <c r="Q2132" i="20"/>
  <c r="R2132" i="20"/>
  <c r="S2132" i="20"/>
  <c r="T2132" i="20"/>
  <c r="U2132" i="20"/>
  <c r="V2132" i="20"/>
  <c r="C2133" i="20"/>
  <c r="G2133" i="20"/>
  <c r="H2133" i="20"/>
  <c r="I2133" i="20"/>
  <c r="J2133" i="20"/>
  <c r="P2133" i="20"/>
  <c r="Q2133" i="20"/>
  <c r="R2133" i="20"/>
  <c r="S2133" i="20"/>
  <c r="T2133" i="20"/>
  <c r="U2133" i="20"/>
  <c r="V2133" i="20"/>
  <c r="C2134" i="20"/>
  <c r="G2134" i="20"/>
  <c r="H2134" i="20"/>
  <c r="I2134" i="20"/>
  <c r="J2134" i="20"/>
  <c r="P2134" i="20"/>
  <c r="Q2134" i="20"/>
  <c r="R2134" i="20"/>
  <c r="S2134" i="20"/>
  <c r="T2134" i="20"/>
  <c r="U2134" i="20"/>
  <c r="V2134" i="20"/>
  <c r="C2135" i="20"/>
  <c r="G2135" i="20"/>
  <c r="H2135" i="20"/>
  <c r="I2135" i="20"/>
  <c r="J2135" i="20"/>
  <c r="P2135" i="20"/>
  <c r="Q2135" i="20"/>
  <c r="R2135" i="20"/>
  <c r="S2135" i="20"/>
  <c r="T2135" i="20"/>
  <c r="U2135" i="20"/>
  <c r="V2135" i="20"/>
  <c r="C2136" i="20"/>
  <c r="G2136" i="20"/>
  <c r="H2136" i="20"/>
  <c r="I2136" i="20"/>
  <c r="J2136" i="20"/>
  <c r="P2136" i="20"/>
  <c r="Q2136" i="20"/>
  <c r="R2136" i="20"/>
  <c r="S2136" i="20"/>
  <c r="T2136" i="20"/>
  <c r="U2136" i="20"/>
  <c r="V2136" i="20"/>
  <c r="C2137" i="20"/>
  <c r="G2137" i="20"/>
  <c r="H2137" i="20"/>
  <c r="I2137" i="20"/>
  <c r="J2137" i="20"/>
  <c r="P2137" i="20"/>
  <c r="Q2137" i="20"/>
  <c r="R2137" i="20"/>
  <c r="S2137" i="20"/>
  <c r="T2137" i="20"/>
  <c r="U2137" i="20"/>
  <c r="V2137" i="20"/>
  <c r="C2138" i="20"/>
  <c r="G2138" i="20"/>
  <c r="H2138" i="20"/>
  <c r="I2138" i="20"/>
  <c r="J2138" i="20"/>
  <c r="P2138" i="20"/>
  <c r="Q2138" i="20"/>
  <c r="R2138" i="20"/>
  <c r="S2138" i="20"/>
  <c r="T2138" i="20"/>
  <c r="U2138" i="20"/>
  <c r="V2138" i="20"/>
  <c r="C2139" i="20"/>
  <c r="G2139" i="20"/>
  <c r="H2139" i="20"/>
  <c r="I2139" i="20"/>
  <c r="J2139" i="20"/>
  <c r="P2139" i="20"/>
  <c r="Q2139" i="20"/>
  <c r="R2139" i="20"/>
  <c r="S2139" i="20"/>
  <c r="T2139" i="20"/>
  <c r="U2139" i="20"/>
  <c r="V2139" i="20"/>
  <c r="C2140" i="20"/>
  <c r="G2140" i="20"/>
  <c r="H2140" i="20"/>
  <c r="I2140" i="20"/>
  <c r="J2140" i="20"/>
  <c r="P2140" i="20"/>
  <c r="Q2140" i="20"/>
  <c r="R2140" i="20"/>
  <c r="S2140" i="20"/>
  <c r="T2140" i="20"/>
  <c r="U2140" i="20"/>
  <c r="V2140" i="20"/>
  <c r="C2141" i="20"/>
  <c r="G2141" i="20"/>
  <c r="H2141" i="20"/>
  <c r="I2141" i="20"/>
  <c r="J2141" i="20"/>
  <c r="P2141" i="20"/>
  <c r="Q2141" i="20"/>
  <c r="R2141" i="20"/>
  <c r="S2141" i="20"/>
  <c r="T2141" i="20"/>
  <c r="U2141" i="20"/>
  <c r="V2141" i="20"/>
  <c r="C2142" i="20"/>
  <c r="G2142" i="20"/>
  <c r="H2142" i="20"/>
  <c r="I2142" i="20"/>
  <c r="J2142" i="20"/>
  <c r="P2142" i="20"/>
  <c r="Q2142" i="20"/>
  <c r="R2142" i="20"/>
  <c r="S2142" i="20"/>
  <c r="T2142" i="20"/>
  <c r="U2142" i="20"/>
  <c r="V2142" i="20"/>
  <c r="C2143" i="20"/>
  <c r="G2143" i="20"/>
  <c r="H2143" i="20"/>
  <c r="I2143" i="20"/>
  <c r="J2143" i="20"/>
  <c r="P2143" i="20"/>
  <c r="Q2143" i="20"/>
  <c r="R2143" i="20"/>
  <c r="S2143" i="20"/>
  <c r="T2143" i="20"/>
  <c r="U2143" i="20"/>
  <c r="V2143" i="20"/>
  <c r="C2144" i="20"/>
  <c r="G2144" i="20"/>
  <c r="H2144" i="20"/>
  <c r="I2144" i="20"/>
  <c r="J2144" i="20"/>
  <c r="P2144" i="20"/>
  <c r="Q2144" i="20"/>
  <c r="R2144" i="20"/>
  <c r="S2144" i="20"/>
  <c r="T2144" i="20"/>
  <c r="U2144" i="20"/>
  <c r="V2144" i="20"/>
  <c r="C2145" i="20"/>
  <c r="G2145" i="20"/>
  <c r="H2145" i="20"/>
  <c r="I2145" i="20"/>
  <c r="J2145" i="20"/>
  <c r="P2145" i="20"/>
  <c r="Q2145" i="20"/>
  <c r="R2145" i="20"/>
  <c r="S2145" i="20"/>
  <c r="T2145" i="20"/>
  <c r="U2145" i="20"/>
  <c r="V2145" i="20"/>
  <c r="C2146" i="20"/>
  <c r="G2146" i="20"/>
  <c r="H2146" i="20"/>
  <c r="I2146" i="20"/>
  <c r="J2146" i="20"/>
  <c r="P2146" i="20"/>
  <c r="Q2146" i="20"/>
  <c r="R2146" i="20"/>
  <c r="S2146" i="20"/>
  <c r="T2146" i="20"/>
  <c r="U2146" i="20"/>
  <c r="V2146" i="20"/>
  <c r="C2147" i="20"/>
  <c r="G2147" i="20"/>
  <c r="H2147" i="20"/>
  <c r="I2147" i="20"/>
  <c r="J2147" i="20"/>
  <c r="P2147" i="20"/>
  <c r="Q2147" i="20"/>
  <c r="R2147" i="20"/>
  <c r="S2147" i="20"/>
  <c r="T2147" i="20"/>
  <c r="U2147" i="20"/>
  <c r="V2147" i="20"/>
  <c r="C2148" i="20"/>
  <c r="G2148" i="20"/>
  <c r="H2148" i="20"/>
  <c r="I2148" i="20"/>
  <c r="J2148" i="20"/>
  <c r="P2148" i="20"/>
  <c r="Q2148" i="20"/>
  <c r="R2148" i="20"/>
  <c r="S2148" i="20"/>
  <c r="T2148" i="20"/>
  <c r="U2148" i="20"/>
  <c r="V2148" i="20"/>
  <c r="C2149" i="20"/>
  <c r="G2149" i="20"/>
  <c r="H2149" i="20"/>
  <c r="I2149" i="20"/>
  <c r="J2149" i="20"/>
  <c r="P2149" i="20"/>
  <c r="Q2149" i="20"/>
  <c r="R2149" i="20"/>
  <c r="S2149" i="20"/>
  <c r="T2149" i="20"/>
  <c r="U2149" i="20"/>
  <c r="V2149" i="20"/>
  <c r="C2150" i="20"/>
  <c r="G2150" i="20"/>
  <c r="H2150" i="20"/>
  <c r="I2150" i="20"/>
  <c r="J2150" i="20"/>
  <c r="P2150" i="20"/>
  <c r="Q2150" i="20"/>
  <c r="R2150" i="20"/>
  <c r="S2150" i="20"/>
  <c r="T2150" i="20"/>
  <c r="U2150" i="20"/>
  <c r="V2150" i="20"/>
  <c r="C2151" i="20"/>
  <c r="G2151" i="20"/>
  <c r="H2151" i="20"/>
  <c r="I2151" i="20"/>
  <c r="J2151" i="20"/>
  <c r="P2151" i="20"/>
  <c r="Q2151" i="20"/>
  <c r="R2151" i="20"/>
  <c r="S2151" i="20"/>
  <c r="T2151" i="20"/>
  <c r="U2151" i="20"/>
  <c r="V2151" i="20"/>
  <c r="C2152" i="20"/>
  <c r="G2152" i="20"/>
  <c r="H2152" i="20"/>
  <c r="I2152" i="20"/>
  <c r="J2152" i="20"/>
  <c r="P2152" i="20"/>
  <c r="Q2152" i="20"/>
  <c r="R2152" i="20"/>
  <c r="S2152" i="20"/>
  <c r="T2152" i="20"/>
  <c r="U2152" i="20"/>
  <c r="V2152" i="20"/>
  <c r="C2153" i="20"/>
  <c r="G2153" i="20"/>
  <c r="H2153" i="20"/>
  <c r="I2153" i="20"/>
  <c r="J2153" i="20"/>
  <c r="P2153" i="20"/>
  <c r="Q2153" i="20"/>
  <c r="R2153" i="20"/>
  <c r="S2153" i="20"/>
  <c r="T2153" i="20"/>
  <c r="U2153" i="20"/>
  <c r="V2153" i="20"/>
  <c r="C2154" i="20"/>
  <c r="G2154" i="20"/>
  <c r="H2154" i="20"/>
  <c r="I2154" i="20"/>
  <c r="J2154" i="20"/>
  <c r="P2154" i="20"/>
  <c r="Q2154" i="20"/>
  <c r="R2154" i="20"/>
  <c r="S2154" i="20"/>
  <c r="T2154" i="20"/>
  <c r="U2154" i="20"/>
  <c r="V2154" i="20"/>
  <c r="C2155" i="20"/>
  <c r="G2155" i="20"/>
  <c r="H2155" i="20"/>
  <c r="I2155" i="20"/>
  <c r="J2155" i="20"/>
  <c r="P2155" i="20"/>
  <c r="Q2155" i="20"/>
  <c r="R2155" i="20"/>
  <c r="S2155" i="20"/>
  <c r="T2155" i="20"/>
  <c r="U2155" i="20"/>
  <c r="V2155" i="20"/>
  <c r="C2156" i="20"/>
  <c r="G2156" i="20"/>
  <c r="H2156" i="20"/>
  <c r="I2156" i="20"/>
  <c r="J2156" i="20"/>
  <c r="P2156" i="20"/>
  <c r="Q2156" i="20"/>
  <c r="R2156" i="20"/>
  <c r="S2156" i="20"/>
  <c r="T2156" i="20"/>
  <c r="U2156" i="20"/>
  <c r="V2156" i="20"/>
  <c r="C2157" i="20"/>
  <c r="G2157" i="20"/>
  <c r="H2157" i="20"/>
  <c r="I2157" i="20"/>
  <c r="J2157" i="20"/>
  <c r="P2157" i="20"/>
  <c r="Q2157" i="20"/>
  <c r="R2157" i="20"/>
  <c r="S2157" i="20"/>
  <c r="T2157" i="20"/>
  <c r="U2157" i="20"/>
  <c r="V2157" i="20"/>
  <c r="C2158" i="20"/>
  <c r="G2158" i="20"/>
  <c r="H2158" i="20"/>
  <c r="I2158" i="20"/>
  <c r="J2158" i="20"/>
  <c r="P2158" i="20"/>
  <c r="Q2158" i="20"/>
  <c r="R2158" i="20"/>
  <c r="S2158" i="20"/>
  <c r="T2158" i="20"/>
  <c r="U2158" i="20"/>
  <c r="V2158" i="20"/>
  <c r="C2159" i="20"/>
  <c r="G2159" i="20"/>
  <c r="H2159" i="20"/>
  <c r="I2159" i="20"/>
  <c r="J2159" i="20"/>
  <c r="P2159" i="20"/>
  <c r="Q2159" i="20"/>
  <c r="R2159" i="20"/>
  <c r="S2159" i="20"/>
  <c r="T2159" i="20"/>
  <c r="U2159" i="20"/>
  <c r="V2159" i="20"/>
  <c r="C2160" i="20"/>
  <c r="G2160" i="20"/>
  <c r="H2160" i="20"/>
  <c r="I2160" i="20"/>
  <c r="J2160" i="20"/>
  <c r="P2160" i="20"/>
  <c r="Q2160" i="20"/>
  <c r="R2160" i="20"/>
  <c r="S2160" i="20"/>
  <c r="T2160" i="20"/>
  <c r="U2160" i="20"/>
  <c r="V2160" i="20"/>
  <c r="C2161" i="20"/>
  <c r="G2161" i="20"/>
  <c r="H2161" i="20"/>
  <c r="I2161" i="20"/>
  <c r="J2161" i="20"/>
  <c r="P2161" i="20"/>
  <c r="Q2161" i="20"/>
  <c r="R2161" i="20"/>
  <c r="S2161" i="20"/>
  <c r="T2161" i="20"/>
  <c r="U2161" i="20"/>
  <c r="V2161" i="20"/>
  <c r="C2162" i="20"/>
  <c r="G2162" i="20"/>
  <c r="H2162" i="20"/>
  <c r="I2162" i="20"/>
  <c r="J2162" i="20"/>
  <c r="P2162" i="20"/>
  <c r="Q2162" i="20"/>
  <c r="R2162" i="20"/>
  <c r="S2162" i="20"/>
  <c r="T2162" i="20"/>
  <c r="U2162" i="20"/>
  <c r="V2162" i="20"/>
  <c r="C2163" i="20"/>
  <c r="G2163" i="20"/>
  <c r="H2163" i="20"/>
  <c r="I2163" i="20"/>
  <c r="J2163" i="20"/>
  <c r="P2163" i="20"/>
  <c r="Q2163" i="20"/>
  <c r="R2163" i="20"/>
  <c r="S2163" i="20"/>
  <c r="T2163" i="20"/>
  <c r="U2163" i="20"/>
  <c r="V2163" i="20"/>
  <c r="C2164" i="20"/>
  <c r="G2164" i="20"/>
  <c r="H2164" i="20"/>
  <c r="I2164" i="20"/>
  <c r="J2164" i="20"/>
  <c r="P2164" i="20"/>
  <c r="Q2164" i="20"/>
  <c r="R2164" i="20"/>
  <c r="S2164" i="20"/>
  <c r="T2164" i="20"/>
  <c r="U2164" i="20"/>
  <c r="V2164" i="20"/>
  <c r="C2165" i="20"/>
  <c r="G2165" i="20"/>
  <c r="H2165" i="20"/>
  <c r="I2165" i="20"/>
  <c r="J2165" i="20"/>
  <c r="P2165" i="20"/>
  <c r="Q2165" i="20"/>
  <c r="R2165" i="20"/>
  <c r="S2165" i="20"/>
  <c r="T2165" i="20"/>
  <c r="U2165" i="20"/>
  <c r="V2165" i="20"/>
  <c r="C2166" i="20"/>
  <c r="G2166" i="20"/>
  <c r="H2166" i="20"/>
  <c r="I2166" i="20"/>
  <c r="J2166" i="20"/>
  <c r="P2166" i="20"/>
  <c r="Q2166" i="20"/>
  <c r="R2166" i="20"/>
  <c r="S2166" i="20"/>
  <c r="T2166" i="20"/>
  <c r="U2166" i="20"/>
  <c r="V2166" i="20"/>
  <c r="C2167" i="20"/>
  <c r="G2167" i="20"/>
  <c r="H2167" i="20"/>
  <c r="I2167" i="20"/>
  <c r="J2167" i="20"/>
  <c r="P2167" i="20"/>
  <c r="Q2167" i="20"/>
  <c r="R2167" i="20"/>
  <c r="S2167" i="20"/>
  <c r="T2167" i="20"/>
  <c r="U2167" i="20"/>
  <c r="V2167" i="20"/>
  <c r="C2168" i="20"/>
  <c r="G2168" i="20"/>
  <c r="H2168" i="20"/>
  <c r="I2168" i="20"/>
  <c r="J2168" i="20"/>
  <c r="P2168" i="20"/>
  <c r="Q2168" i="20"/>
  <c r="R2168" i="20"/>
  <c r="S2168" i="20"/>
  <c r="T2168" i="20"/>
  <c r="U2168" i="20"/>
  <c r="V2168" i="20"/>
  <c r="C2169" i="20"/>
  <c r="G2169" i="20"/>
  <c r="H2169" i="20"/>
  <c r="I2169" i="20"/>
  <c r="J2169" i="20"/>
  <c r="P2169" i="20"/>
  <c r="Q2169" i="20"/>
  <c r="R2169" i="20"/>
  <c r="S2169" i="20"/>
  <c r="T2169" i="20"/>
  <c r="U2169" i="20"/>
  <c r="V2169" i="20"/>
  <c r="C2170" i="20"/>
  <c r="G2170" i="20"/>
  <c r="H2170" i="20"/>
  <c r="I2170" i="20"/>
  <c r="J2170" i="20"/>
  <c r="P2170" i="20"/>
  <c r="Q2170" i="20"/>
  <c r="R2170" i="20"/>
  <c r="S2170" i="20"/>
  <c r="T2170" i="20"/>
  <c r="U2170" i="20"/>
  <c r="V2170" i="20"/>
  <c r="C2171" i="20"/>
  <c r="G2171" i="20"/>
  <c r="H2171" i="20"/>
  <c r="I2171" i="20"/>
  <c r="J2171" i="20"/>
  <c r="P2171" i="20"/>
  <c r="Q2171" i="20"/>
  <c r="R2171" i="20"/>
  <c r="S2171" i="20"/>
  <c r="T2171" i="20"/>
  <c r="U2171" i="20"/>
  <c r="V2171" i="20"/>
  <c r="C2172" i="20"/>
  <c r="G2172" i="20"/>
  <c r="H2172" i="20"/>
  <c r="I2172" i="20"/>
  <c r="J2172" i="20"/>
  <c r="P2172" i="20"/>
  <c r="Q2172" i="20"/>
  <c r="R2172" i="20"/>
  <c r="S2172" i="20"/>
  <c r="T2172" i="20"/>
  <c r="U2172" i="20"/>
  <c r="V2172" i="20"/>
  <c r="C2173" i="20"/>
  <c r="G2173" i="20"/>
  <c r="H2173" i="20"/>
  <c r="I2173" i="20"/>
  <c r="J2173" i="20"/>
  <c r="P2173" i="20"/>
  <c r="Q2173" i="20"/>
  <c r="R2173" i="20"/>
  <c r="S2173" i="20"/>
  <c r="T2173" i="20"/>
  <c r="U2173" i="20"/>
  <c r="V2173" i="20"/>
  <c r="C2174" i="20"/>
  <c r="G2174" i="20"/>
  <c r="H2174" i="20"/>
  <c r="I2174" i="20"/>
  <c r="J2174" i="20"/>
  <c r="P2174" i="20"/>
  <c r="Q2174" i="20"/>
  <c r="R2174" i="20"/>
  <c r="S2174" i="20"/>
  <c r="T2174" i="20"/>
  <c r="U2174" i="20"/>
  <c r="V2174" i="20"/>
  <c r="C2175" i="20"/>
  <c r="G2175" i="20"/>
  <c r="H2175" i="20"/>
  <c r="I2175" i="20"/>
  <c r="J2175" i="20"/>
  <c r="P2175" i="20"/>
  <c r="Q2175" i="20"/>
  <c r="R2175" i="20"/>
  <c r="S2175" i="20"/>
  <c r="T2175" i="20"/>
  <c r="U2175" i="20"/>
  <c r="V2175" i="20"/>
  <c r="C2176" i="20"/>
  <c r="G2176" i="20"/>
  <c r="H2176" i="20"/>
  <c r="I2176" i="20"/>
  <c r="J2176" i="20"/>
  <c r="P2176" i="20"/>
  <c r="Q2176" i="20"/>
  <c r="R2176" i="20"/>
  <c r="S2176" i="20"/>
  <c r="T2176" i="20"/>
  <c r="U2176" i="20"/>
  <c r="V2176" i="20"/>
  <c r="C2177" i="20"/>
  <c r="G2177" i="20"/>
  <c r="H2177" i="20"/>
  <c r="I2177" i="20"/>
  <c r="J2177" i="20"/>
  <c r="P2177" i="20"/>
  <c r="Q2177" i="20"/>
  <c r="R2177" i="20"/>
  <c r="S2177" i="20"/>
  <c r="T2177" i="20"/>
  <c r="U2177" i="20"/>
  <c r="V2177" i="20"/>
  <c r="C2178" i="20"/>
  <c r="G2178" i="20"/>
  <c r="H2178" i="20"/>
  <c r="I2178" i="20"/>
  <c r="J2178" i="20"/>
  <c r="P2178" i="20"/>
  <c r="Q2178" i="20"/>
  <c r="R2178" i="20"/>
  <c r="S2178" i="20"/>
  <c r="T2178" i="20"/>
  <c r="U2178" i="20"/>
  <c r="V2178" i="20"/>
  <c r="C2179" i="20"/>
  <c r="G2179" i="20"/>
  <c r="H2179" i="20"/>
  <c r="I2179" i="20"/>
  <c r="J2179" i="20"/>
  <c r="P2179" i="20"/>
  <c r="Q2179" i="20"/>
  <c r="R2179" i="20"/>
  <c r="S2179" i="20"/>
  <c r="T2179" i="20"/>
  <c r="U2179" i="20"/>
  <c r="V2179" i="20"/>
  <c r="C2180" i="20"/>
  <c r="G2180" i="20"/>
  <c r="H2180" i="20"/>
  <c r="I2180" i="20"/>
  <c r="J2180" i="20"/>
  <c r="P2180" i="20"/>
  <c r="Q2180" i="20"/>
  <c r="R2180" i="20"/>
  <c r="S2180" i="20"/>
  <c r="T2180" i="20"/>
  <c r="U2180" i="20"/>
  <c r="V2180" i="20"/>
  <c r="C2181" i="20"/>
  <c r="G2181" i="20"/>
  <c r="H2181" i="20"/>
  <c r="I2181" i="20"/>
  <c r="J2181" i="20"/>
  <c r="P2181" i="20"/>
  <c r="Q2181" i="20"/>
  <c r="R2181" i="20"/>
  <c r="S2181" i="20"/>
  <c r="T2181" i="20"/>
  <c r="U2181" i="20"/>
  <c r="V2181" i="20"/>
  <c r="C2182" i="20"/>
  <c r="G2182" i="20"/>
  <c r="H2182" i="20"/>
  <c r="I2182" i="20"/>
  <c r="J2182" i="20"/>
  <c r="P2182" i="20"/>
  <c r="Q2182" i="20"/>
  <c r="R2182" i="20"/>
  <c r="S2182" i="20"/>
  <c r="T2182" i="20"/>
  <c r="U2182" i="20"/>
  <c r="V2182" i="20"/>
  <c r="C2183" i="20"/>
  <c r="G2183" i="20"/>
  <c r="H2183" i="20"/>
  <c r="I2183" i="20"/>
  <c r="J2183" i="20"/>
  <c r="P2183" i="20"/>
  <c r="Q2183" i="20"/>
  <c r="R2183" i="20"/>
  <c r="S2183" i="20"/>
  <c r="T2183" i="20"/>
  <c r="U2183" i="20"/>
  <c r="V2183" i="20"/>
  <c r="C2184" i="20"/>
  <c r="G2184" i="20"/>
  <c r="H2184" i="20"/>
  <c r="I2184" i="20"/>
  <c r="J2184" i="20"/>
  <c r="P2184" i="20"/>
  <c r="Q2184" i="20"/>
  <c r="R2184" i="20"/>
  <c r="S2184" i="20"/>
  <c r="T2184" i="20"/>
  <c r="U2184" i="20"/>
  <c r="V2184" i="20"/>
  <c r="C2185" i="20"/>
  <c r="G2185" i="20"/>
  <c r="H2185" i="20"/>
  <c r="I2185" i="20"/>
  <c r="J2185" i="20"/>
  <c r="P2185" i="20"/>
  <c r="Q2185" i="20"/>
  <c r="R2185" i="20"/>
  <c r="S2185" i="20"/>
  <c r="T2185" i="20"/>
  <c r="U2185" i="20"/>
  <c r="V2185" i="20"/>
  <c r="C2186" i="20"/>
  <c r="G2186" i="20"/>
  <c r="H2186" i="20"/>
  <c r="I2186" i="20"/>
  <c r="J2186" i="20"/>
  <c r="P2186" i="20"/>
  <c r="Q2186" i="20"/>
  <c r="R2186" i="20"/>
  <c r="S2186" i="20"/>
  <c r="T2186" i="20"/>
  <c r="U2186" i="20"/>
  <c r="V2186" i="20"/>
  <c r="C2187" i="20"/>
  <c r="G2187" i="20"/>
  <c r="H2187" i="20"/>
  <c r="I2187" i="20"/>
  <c r="J2187" i="20"/>
  <c r="P2187" i="20"/>
  <c r="Q2187" i="20"/>
  <c r="R2187" i="20"/>
  <c r="S2187" i="20"/>
  <c r="T2187" i="20"/>
  <c r="U2187" i="20"/>
  <c r="V2187" i="20"/>
  <c r="C2188" i="20"/>
  <c r="G2188" i="20"/>
  <c r="H2188" i="20"/>
  <c r="I2188" i="20"/>
  <c r="J2188" i="20"/>
  <c r="P2188" i="20"/>
  <c r="Q2188" i="20"/>
  <c r="R2188" i="20"/>
  <c r="S2188" i="20"/>
  <c r="T2188" i="20"/>
  <c r="U2188" i="20"/>
  <c r="V2188" i="20"/>
  <c r="C2189" i="20"/>
  <c r="G2189" i="20"/>
  <c r="H2189" i="20"/>
  <c r="I2189" i="20"/>
  <c r="J2189" i="20"/>
  <c r="P2189" i="20"/>
  <c r="Q2189" i="20"/>
  <c r="R2189" i="20"/>
  <c r="S2189" i="20"/>
  <c r="T2189" i="20"/>
  <c r="U2189" i="20"/>
  <c r="V2189" i="20"/>
  <c r="C2190" i="20"/>
  <c r="G2190" i="20"/>
  <c r="H2190" i="20"/>
  <c r="I2190" i="20"/>
  <c r="J2190" i="20"/>
  <c r="P2190" i="20"/>
  <c r="Q2190" i="20"/>
  <c r="R2190" i="20"/>
  <c r="S2190" i="20"/>
  <c r="T2190" i="20"/>
  <c r="U2190" i="20"/>
  <c r="V2190" i="20"/>
  <c r="C2191" i="20"/>
  <c r="G2191" i="20"/>
  <c r="H2191" i="20"/>
  <c r="I2191" i="20"/>
  <c r="J2191" i="20"/>
  <c r="P2191" i="20"/>
  <c r="Q2191" i="20"/>
  <c r="R2191" i="20"/>
  <c r="S2191" i="20"/>
  <c r="T2191" i="20"/>
  <c r="U2191" i="20"/>
  <c r="V2191" i="20"/>
  <c r="C2192" i="20"/>
  <c r="G2192" i="20"/>
  <c r="H2192" i="20"/>
  <c r="I2192" i="20"/>
  <c r="J2192" i="20"/>
  <c r="P2192" i="20"/>
  <c r="Q2192" i="20"/>
  <c r="R2192" i="20"/>
  <c r="S2192" i="20"/>
  <c r="T2192" i="20"/>
  <c r="U2192" i="20"/>
  <c r="V2192" i="20"/>
  <c r="C2193" i="20"/>
  <c r="G2193" i="20"/>
  <c r="H2193" i="20"/>
  <c r="I2193" i="20"/>
  <c r="J2193" i="20"/>
  <c r="P2193" i="20"/>
  <c r="Q2193" i="20"/>
  <c r="R2193" i="20"/>
  <c r="S2193" i="20"/>
  <c r="T2193" i="20"/>
  <c r="U2193" i="20"/>
  <c r="V2193" i="20"/>
  <c r="C2194" i="20"/>
  <c r="G2194" i="20"/>
  <c r="H2194" i="20"/>
  <c r="I2194" i="20"/>
  <c r="J2194" i="20"/>
  <c r="P2194" i="20"/>
  <c r="Q2194" i="20"/>
  <c r="R2194" i="20"/>
  <c r="S2194" i="20"/>
  <c r="T2194" i="20"/>
  <c r="U2194" i="20"/>
  <c r="V2194" i="20"/>
  <c r="C2195" i="20"/>
  <c r="G2195" i="20"/>
  <c r="H2195" i="20"/>
  <c r="I2195" i="20"/>
  <c r="J2195" i="20"/>
  <c r="P2195" i="20"/>
  <c r="Q2195" i="20"/>
  <c r="R2195" i="20"/>
  <c r="S2195" i="20"/>
  <c r="T2195" i="20"/>
  <c r="U2195" i="20"/>
  <c r="V2195" i="20"/>
  <c r="C2196" i="20"/>
  <c r="G2196" i="20"/>
  <c r="H2196" i="20"/>
  <c r="I2196" i="20"/>
  <c r="J2196" i="20"/>
  <c r="P2196" i="20"/>
  <c r="Q2196" i="20"/>
  <c r="R2196" i="20"/>
  <c r="S2196" i="20"/>
  <c r="T2196" i="20"/>
  <c r="U2196" i="20"/>
  <c r="V2196" i="20"/>
  <c r="C2197" i="20"/>
  <c r="G2197" i="20"/>
  <c r="H2197" i="20"/>
  <c r="I2197" i="20"/>
  <c r="J2197" i="20"/>
  <c r="P2197" i="20"/>
  <c r="Q2197" i="20"/>
  <c r="R2197" i="20"/>
  <c r="S2197" i="20"/>
  <c r="T2197" i="20"/>
  <c r="U2197" i="20"/>
  <c r="V2197" i="20"/>
  <c r="C2198" i="20"/>
  <c r="G2198" i="20"/>
  <c r="H2198" i="20"/>
  <c r="I2198" i="20"/>
  <c r="J2198" i="20"/>
  <c r="P2198" i="20"/>
  <c r="Q2198" i="20"/>
  <c r="R2198" i="20"/>
  <c r="S2198" i="20"/>
  <c r="T2198" i="20"/>
  <c r="U2198" i="20"/>
  <c r="V2198" i="20"/>
  <c r="C2199" i="20"/>
  <c r="G2199" i="20"/>
  <c r="H2199" i="20"/>
  <c r="I2199" i="20"/>
  <c r="J2199" i="20"/>
  <c r="P2199" i="20"/>
  <c r="Q2199" i="20"/>
  <c r="R2199" i="20"/>
  <c r="S2199" i="20"/>
  <c r="T2199" i="20"/>
  <c r="U2199" i="20"/>
  <c r="V2199" i="20"/>
  <c r="C2200" i="20"/>
  <c r="G2200" i="20"/>
  <c r="H2200" i="20"/>
  <c r="I2200" i="20"/>
  <c r="J2200" i="20"/>
  <c r="P2200" i="20"/>
  <c r="Q2200" i="20"/>
  <c r="R2200" i="20"/>
  <c r="S2200" i="20"/>
  <c r="T2200" i="20"/>
  <c r="U2200" i="20"/>
  <c r="V2200" i="20"/>
  <c r="C2201" i="20"/>
  <c r="G2201" i="20"/>
  <c r="H2201" i="20"/>
  <c r="I2201" i="20"/>
  <c r="J2201" i="20"/>
  <c r="P2201" i="20"/>
  <c r="Q2201" i="20"/>
  <c r="R2201" i="20"/>
  <c r="S2201" i="20"/>
  <c r="T2201" i="20"/>
  <c r="U2201" i="20"/>
  <c r="V2201" i="20"/>
  <c r="C2202" i="20"/>
  <c r="G2202" i="20"/>
  <c r="H2202" i="20"/>
  <c r="I2202" i="20"/>
  <c r="J2202" i="20"/>
  <c r="P2202" i="20"/>
  <c r="Q2202" i="20"/>
  <c r="R2202" i="20"/>
  <c r="S2202" i="20"/>
  <c r="T2202" i="20"/>
  <c r="U2202" i="20"/>
  <c r="V2202" i="20"/>
  <c r="C2203" i="20"/>
  <c r="G2203" i="20"/>
  <c r="H2203" i="20"/>
  <c r="I2203" i="20"/>
  <c r="J2203" i="20"/>
  <c r="P2203" i="20"/>
  <c r="Q2203" i="20"/>
  <c r="R2203" i="20"/>
  <c r="S2203" i="20"/>
  <c r="T2203" i="20"/>
  <c r="U2203" i="20"/>
  <c r="V2203" i="20"/>
  <c r="C2204" i="20"/>
  <c r="G2204" i="20"/>
  <c r="H2204" i="20"/>
  <c r="I2204" i="20"/>
  <c r="J2204" i="20"/>
  <c r="P2204" i="20"/>
  <c r="Q2204" i="20"/>
  <c r="R2204" i="20"/>
  <c r="S2204" i="20"/>
  <c r="T2204" i="20"/>
  <c r="U2204" i="20"/>
  <c r="V2204" i="20"/>
  <c r="C2205" i="20"/>
  <c r="G2205" i="20"/>
  <c r="H2205" i="20"/>
  <c r="I2205" i="20"/>
  <c r="J2205" i="20"/>
  <c r="P2205" i="20"/>
  <c r="Q2205" i="20"/>
  <c r="R2205" i="20"/>
  <c r="S2205" i="20"/>
  <c r="T2205" i="20"/>
  <c r="U2205" i="20"/>
  <c r="V2205" i="20"/>
  <c r="C2206" i="20"/>
  <c r="G2206" i="20"/>
  <c r="H2206" i="20"/>
  <c r="I2206" i="20"/>
  <c r="J2206" i="20"/>
  <c r="P2206" i="20"/>
  <c r="Q2206" i="20"/>
  <c r="R2206" i="20"/>
  <c r="S2206" i="20"/>
  <c r="T2206" i="20"/>
  <c r="U2206" i="20"/>
  <c r="V2206" i="20"/>
  <c r="C2207" i="20"/>
  <c r="G2207" i="20"/>
  <c r="H2207" i="20"/>
  <c r="I2207" i="20"/>
  <c r="J2207" i="20"/>
  <c r="P2207" i="20"/>
  <c r="Q2207" i="20"/>
  <c r="R2207" i="20"/>
  <c r="S2207" i="20"/>
  <c r="T2207" i="20"/>
  <c r="U2207" i="20"/>
  <c r="V2207" i="20"/>
  <c r="C2208" i="20"/>
  <c r="G2208" i="20"/>
  <c r="H2208" i="20"/>
  <c r="I2208" i="20"/>
  <c r="J2208" i="20"/>
  <c r="P2208" i="20"/>
  <c r="Q2208" i="20"/>
  <c r="R2208" i="20"/>
  <c r="S2208" i="20"/>
  <c r="T2208" i="20"/>
  <c r="U2208" i="20"/>
  <c r="V2208" i="20"/>
  <c r="C2209" i="20"/>
  <c r="G2209" i="20"/>
  <c r="H2209" i="20"/>
  <c r="I2209" i="20"/>
  <c r="J2209" i="20"/>
  <c r="P2209" i="20"/>
  <c r="Q2209" i="20"/>
  <c r="R2209" i="20"/>
  <c r="S2209" i="20"/>
  <c r="T2209" i="20"/>
  <c r="U2209" i="20"/>
  <c r="V2209" i="20"/>
  <c r="C2210" i="20"/>
  <c r="G2210" i="20"/>
  <c r="H2210" i="20"/>
  <c r="I2210" i="20"/>
  <c r="J2210" i="20"/>
  <c r="P2210" i="20"/>
  <c r="Q2210" i="20"/>
  <c r="R2210" i="20"/>
  <c r="S2210" i="20"/>
  <c r="T2210" i="20"/>
  <c r="U2210" i="20"/>
  <c r="V2210" i="20"/>
  <c r="C2211" i="20"/>
  <c r="G2211" i="20"/>
  <c r="H2211" i="20"/>
  <c r="I2211" i="20"/>
  <c r="J2211" i="20"/>
  <c r="P2211" i="20"/>
  <c r="Q2211" i="20"/>
  <c r="R2211" i="20"/>
  <c r="S2211" i="20"/>
  <c r="T2211" i="20"/>
  <c r="U2211" i="20"/>
  <c r="V2211" i="20"/>
  <c r="C2212" i="20"/>
  <c r="G2212" i="20"/>
  <c r="H2212" i="20"/>
  <c r="I2212" i="20"/>
  <c r="J2212" i="20"/>
  <c r="P2212" i="20"/>
  <c r="Q2212" i="20"/>
  <c r="R2212" i="20"/>
  <c r="S2212" i="20"/>
  <c r="T2212" i="20"/>
  <c r="U2212" i="20"/>
  <c r="V2212" i="20"/>
  <c r="C2213" i="20"/>
  <c r="G2213" i="20"/>
  <c r="H2213" i="20"/>
  <c r="I2213" i="20"/>
  <c r="J2213" i="20"/>
  <c r="P2213" i="20"/>
  <c r="Q2213" i="20"/>
  <c r="R2213" i="20"/>
  <c r="S2213" i="20"/>
  <c r="T2213" i="20"/>
  <c r="U2213" i="20"/>
  <c r="V2213" i="20"/>
  <c r="C2214" i="20"/>
  <c r="G2214" i="20"/>
  <c r="H2214" i="20"/>
  <c r="I2214" i="20"/>
  <c r="J2214" i="20"/>
  <c r="P2214" i="20"/>
  <c r="Q2214" i="20"/>
  <c r="R2214" i="20"/>
  <c r="S2214" i="20"/>
  <c r="T2214" i="20"/>
  <c r="U2214" i="20"/>
  <c r="V2214" i="20"/>
  <c r="C2215" i="20"/>
  <c r="G2215" i="20"/>
  <c r="H2215" i="20"/>
  <c r="I2215" i="20"/>
  <c r="J2215" i="20"/>
  <c r="P2215" i="20"/>
  <c r="Q2215" i="20"/>
  <c r="R2215" i="20"/>
  <c r="S2215" i="20"/>
  <c r="T2215" i="20"/>
  <c r="U2215" i="20"/>
  <c r="V2215" i="20"/>
  <c r="C2216" i="20"/>
  <c r="G2216" i="20"/>
  <c r="H2216" i="20"/>
  <c r="I2216" i="20"/>
  <c r="J2216" i="20"/>
  <c r="P2216" i="20"/>
  <c r="Q2216" i="20"/>
  <c r="R2216" i="20"/>
  <c r="S2216" i="20"/>
  <c r="T2216" i="20"/>
  <c r="U2216" i="20"/>
  <c r="V2216" i="20"/>
  <c r="C2217" i="20"/>
  <c r="G2217" i="20"/>
  <c r="H2217" i="20"/>
  <c r="I2217" i="20"/>
  <c r="J2217" i="20"/>
  <c r="P2217" i="20"/>
  <c r="Q2217" i="20"/>
  <c r="R2217" i="20"/>
  <c r="S2217" i="20"/>
  <c r="T2217" i="20"/>
  <c r="U2217" i="20"/>
  <c r="V2217" i="20"/>
  <c r="C2218" i="20"/>
  <c r="G2218" i="20"/>
  <c r="H2218" i="20"/>
  <c r="I2218" i="20"/>
  <c r="J2218" i="20"/>
  <c r="P2218" i="20"/>
  <c r="Q2218" i="20"/>
  <c r="R2218" i="20"/>
  <c r="S2218" i="20"/>
  <c r="T2218" i="20"/>
  <c r="U2218" i="20"/>
  <c r="V2218" i="20"/>
  <c r="C2219" i="20"/>
  <c r="G2219" i="20"/>
  <c r="H2219" i="20"/>
  <c r="I2219" i="20"/>
  <c r="J2219" i="20"/>
  <c r="P2219" i="20"/>
  <c r="Q2219" i="20"/>
  <c r="R2219" i="20"/>
  <c r="S2219" i="20"/>
  <c r="T2219" i="20"/>
  <c r="U2219" i="20"/>
  <c r="V2219" i="20"/>
  <c r="C2220" i="20"/>
  <c r="G2220" i="20"/>
  <c r="H2220" i="20"/>
  <c r="I2220" i="20"/>
  <c r="J2220" i="20"/>
  <c r="P2220" i="20"/>
  <c r="Q2220" i="20"/>
  <c r="R2220" i="20"/>
  <c r="S2220" i="20"/>
  <c r="T2220" i="20"/>
  <c r="U2220" i="20"/>
  <c r="V2220" i="20"/>
  <c r="C2221" i="20"/>
  <c r="G2221" i="20"/>
  <c r="H2221" i="20"/>
  <c r="I2221" i="20"/>
  <c r="J2221" i="20"/>
  <c r="P2221" i="20"/>
  <c r="Q2221" i="20"/>
  <c r="R2221" i="20"/>
  <c r="S2221" i="20"/>
  <c r="T2221" i="20"/>
  <c r="U2221" i="20"/>
  <c r="V2221" i="20"/>
  <c r="C2222" i="20"/>
  <c r="G2222" i="20"/>
  <c r="H2222" i="20"/>
  <c r="I2222" i="20"/>
  <c r="J2222" i="20"/>
  <c r="P2222" i="20"/>
  <c r="Q2222" i="20"/>
  <c r="R2222" i="20"/>
  <c r="S2222" i="20"/>
  <c r="T2222" i="20"/>
  <c r="U2222" i="20"/>
  <c r="V2222" i="20"/>
  <c r="C2223" i="20"/>
  <c r="G2223" i="20"/>
  <c r="H2223" i="20"/>
  <c r="I2223" i="20"/>
  <c r="J2223" i="20"/>
  <c r="P2223" i="20"/>
  <c r="Q2223" i="20"/>
  <c r="R2223" i="20"/>
  <c r="S2223" i="20"/>
  <c r="T2223" i="20"/>
  <c r="U2223" i="20"/>
  <c r="V2223" i="20"/>
  <c r="C2224" i="20"/>
  <c r="G2224" i="20"/>
  <c r="H2224" i="20"/>
  <c r="I2224" i="20"/>
  <c r="J2224" i="20"/>
  <c r="P2224" i="20"/>
  <c r="Q2224" i="20"/>
  <c r="R2224" i="20"/>
  <c r="S2224" i="20"/>
  <c r="T2224" i="20"/>
  <c r="U2224" i="20"/>
  <c r="V2224" i="20"/>
  <c r="C2225" i="20"/>
  <c r="G2225" i="20"/>
  <c r="H2225" i="20"/>
  <c r="I2225" i="20"/>
  <c r="J2225" i="20"/>
  <c r="P2225" i="20"/>
  <c r="Q2225" i="20"/>
  <c r="R2225" i="20"/>
  <c r="S2225" i="20"/>
  <c r="T2225" i="20"/>
  <c r="U2225" i="20"/>
  <c r="V2225" i="20"/>
  <c r="C2226" i="20"/>
  <c r="G2226" i="20"/>
  <c r="H2226" i="20"/>
  <c r="I2226" i="20"/>
  <c r="J2226" i="20"/>
  <c r="P2226" i="20"/>
  <c r="Q2226" i="20"/>
  <c r="R2226" i="20"/>
  <c r="S2226" i="20"/>
  <c r="T2226" i="20"/>
  <c r="U2226" i="20"/>
  <c r="V2226" i="20"/>
  <c r="C2227" i="20"/>
  <c r="G2227" i="20"/>
  <c r="H2227" i="20"/>
  <c r="I2227" i="20"/>
  <c r="J2227" i="20"/>
  <c r="P2227" i="20"/>
  <c r="Q2227" i="20"/>
  <c r="R2227" i="20"/>
  <c r="S2227" i="20"/>
  <c r="T2227" i="20"/>
  <c r="U2227" i="20"/>
  <c r="V2227" i="20"/>
  <c r="C2228" i="20"/>
  <c r="G2228" i="20"/>
  <c r="H2228" i="20"/>
  <c r="I2228" i="20"/>
  <c r="J2228" i="20"/>
  <c r="P2228" i="20"/>
  <c r="Q2228" i="20"/>
  <c r="R2228" i="20"/>
  <c r="S2228" i="20"/>
  <c r="T2228" i="20"/>
  <c r="U2228" i="20"/>
  <c r="V2228" i="20"/>
  <c r="C2229" i="20"/>
  <c r="G2229" i="20"/>
  <c r="H2229" i="20"/>
  <c r="I2229" i="20"/>
  <c r="J2229" i="20"/>
  <c r="P2229" i="20"/>
  <c r="Q2229" i="20"/>
  <c r="R2229" i="20"/>
  <c r="S2229" i="20"/>
  <c r="T2229" i="20"/>
  <c r="U2229" i="20"/>
  <c r="V2229" i="20"/>
  <c r="C2230" i="20"/>
  <c r="G2230" i="20"/>
  <c r="H2230" i="20"/>
  <c r="I2230" i="20"/>
  <c r="J2230" i="20"/>
  <c r="P2230" i="20"/>
  <c r="Q2230" i="20"/>
  <c r="R2230" i="20"/>
  <c r="S2230" i="20"/>
  <c r="T2230" i="20"/>
  <c r="U2230" i="20"/>
  <c r="V2230" i="20"/>
  <c r="C2231" i="20"/>
  <c r="G2231" i="20"/>
  <c r="H2231" i="20"/>
  <c r="I2231" i="20"/>
  <c r="J2231" i="20"/>
  <c r="P2231" i="20"/>
  <c r="Q2231" i="20"/>
  <c r="R2231" i="20"/>
  <c r="S2231" i="20"/>
  <c r="T2231" i="20"/>
  <c r="U2231" i="20"/>
  <c r="V2231" i="20"/>
  <c r="C2232" i="20"/>
  <c r="G2232" i="20"/>
  <c r="H2232" i="20"/>
  <c r="I2232" i="20"/>
  <c r="J2232" i="20"/>
  <c r="P2232" i="20"/>
  <c r="Q2232" i="20"/>
  <c r="R2232" i="20"/>
  <c r="S2232" i="20"/>
  <c r="T2232" i="20"/>
  <c r="U2232" i="20"/>
  <c r="V2232" i="20"/>
  <c r="C2233" i="20"/>
  <c r="G2233" i="20"/>
  <c r="H2233" i="20"/>
  <c r="I2233" i="20"/>
  <c r="J2233" i="20"/>
  <c r="P2233" i="20"/>
  <c r="Q2233" i="20"/>
  <c r="R2233" i="20"/>
  <c r="S2233" i="20"/>
  <c r="T2233" i="20"/>
  <c r="U2233" i="20"/>
  <c r="V2233" i="20"/>
  <c r="C2234" i="20"/>
  <c r="G2234" i="20"/>
  <c r="H2234" i="20"/>
  <c r="I2234" i="20"/>
  <c r="J2234" i="20"/>
  <c r="P2234" i="20"/>
  <c r="Q2234" i="20"/>
  <c r="R2234" i="20"/>
  <c r="S2234" i="20"/>
  <c r="T2234" i="20"/>
  <c r="U2234" i="20"/>
  <c r="V2234" i="20"/>
  <c r="C2235" i="20"/>
  <c r="G2235" i="20"/>
  <c r="H2235" i="20"/>
  <c r="I2235" i="20"/>
  <c r="J2235" i="20"/>
  <c r="P2235" i="20"/>
  <c r="Q2235" i="20"/>
  <c r="R2235" i="20"/>
  <c r="S2235" i="20"/>
  <c r="T2235" i="20"/>
  <c r="U2235" i="20"/>
  <c r="V2235" i="20"/>
  <c r="C2236" i="20"/>
  <c r="G2236" i="20"/>
  <c r="H2236" i="20"/>
  <c r="I2236" i="20"/>
  <c r="J2236" i="20"/>
  <c r="P2236" i="20"/>
  <c r="Q2236" i="20"/>
  <c r="R2236" i="20"/>
  <c r="S2236" i="20"/>
  <c r="T2236" i="20"/>
  <c r="U2236" i="20"/>
  <c r="V2236" i="20"/>
  <c r="C2237" i="20"/>
  <c r="G2237" i="20"/>
  <c r="H2237" i="20"/>
  <c r="I2237" i="20"/>
  <c r="J2237" i="20"/>
  <c r="P2237" i="20"/>
  <c r="Q2237" i="20"/>
  <c r="R2237" i="20"/>
  <c r="S2237" i="20"/>
  <c r="T2237" i="20"/>
  <c r="U2237" i="20"/>
  <c r="V2237" i="20"/>
  <c r="C2238" i="20"/>
  <c r="G2238" i="20"/>
  <c r="H2238" i="20"/>
  <c r="I2238" i="20"/>
  <c r="J2238" i="20"/>
  <c r="P2238" i="20"/>
  <c r="Q2238" i="20"/>
  <c r="R2238" i="20"/>
  <c r="S2238" i="20"/>
  <c r="T2238" i="20"/>
  <c r="U2238" i="20"/>
  <c r="V2238" i="20"/>
  <c r="C2239" i="20"/>
  <c r="G2239" i="20"/>
  <c r="H2239" i="20"/>
  <c r="I2239" i="20"/>
  <c r="J2239" i="20"/>
  <c r="P2239" i="20"/>
  <c r="Q2239" i="20"/>
  <c r="R2239" i="20"/>
  <c r="S2239" i="20"/>
  <c r="T2239" i="20"/>
  <c r="U2239" i="20"/>
  <c r="V2239" i="20"/>
  <c r="C2240" i="20"/>
  <c r="G2240" i="20"/>
  <c r="H2240" i="20"/>
  <c r="I2240" i="20"/>
  <c r="J2240" i="20"/>
  <c r="P2240" i="20"/>
  <c r="Q2240" i="20"/>
  <c r="R2240" i="20"/>
  <c r="S2240" i="20"/>
  <c r="T2240" i="20"/>
  <c r="U2240" i="20"/>
  <c r="V2240" i="20"/>
  <c r="C2241" i="20"/>
  <c r="G2241" i="20"/>
  <c r="H2241" i="20"/>
  <c r="I2241" i="20"/>
  <c r="J2241" i="20"/>
  <c r="P2241" i="20"/>
  <c r="Q2241" i="20"/>
  <c r="R2241" i="20"/>
  <c r="S2241" i="20"/>
  <c r="T2241" i="20"/>
  <c r="U2241" i="20"/>
  <c r="V2241" i="20"/>
  <c r="C2242" i="20"/>
  <c r="G2242" i="20"/>
  <c r="H2242" i="20"/>
  <c r="I2242" i="20"/>
  <c r="J2242" i="20"/>
  <c r="P2242" i="20"/>
  <c r="Q2242" i="20"/>
  <c r="R2242" i="20"/>
  <c r="S2242" i="20"/>
  <c r="T2242" i="20"/>
  <c r="U2242" i="20"/>
  <c r="V2242" i="20"/>
  <c r="C2243" i="20"/>
  <c r="G2243" i="20"/>
  <c r="H2243" i="20"/>
  <c r="I2243" i="20"/>
  <c r="J2243" i="20"/>
  <c r="P2243" i="20"/>
  <c r="Q2243" i="20"/>
  <c r="R2243" i="20"/>
  <c r="S2243" i="20"/>
  <c r="T2243" i="20"/>
  <c r="U2243" i="20"/>
  <c r="V2243" i="20"/>
  <c r="C2244" i="20"/>
  <c r="G2244" i="20"/>
  <c r="H2244" i="20"/>
  <c r="I2244" i="20"/>
  <c r="J2244" i="20"/>
  <c r="P2244" i="20"/>
  <c r="Q2244" i="20"/>
  <c r="R2244" i="20"/>
  <c r="S2244" i="20"/>
  <c r="T2244" i="20"/>
  <c r="U2244" i="20"/>
  <c r="V2244" i="20"/>
  <c r="C2245" i="20"/>
  <c r="G2245" i="20"/>
  <c r="H2245" i="20"/>
  <c r="I2245" i="20"/>
  <c r="J2245" i="20"/>
  <c r="P2245" i="20"/>
  <c r="Q2245" i="20"/>
  <c r="R2245" i="20"/>
  <c r="S2245" i="20"/>
  <c r="T2245" i="20"/>
  <c r="U2245" i="20"/>
  <c r="V2245" i="20"/>
  <c r="C2246" i="20"/>
  <c r="G2246" i="20"/>
  <c r="H2246" i="20"/>
  <c r="I2246" i="20"/>
  <c r="J2246" i="20"/>
  <c r="P2246" i="20"/>
  <c r="Q2246" i="20"/>
  <c r="R2246" i="20"/>
  <c r="S2246" i="20"/>
  <c r="T2246" i="20"/>
  <c r="U2246" i="20"/>
  <c r="V2246" i="20"/>
  <c r="C2247" i="20"/>
  <c r="G2247" i="20"/>
  <c r="H2247" i="20"/>
  <c r="I2247" i="20"/>
  <c r="J2247" i="20"/>
  <c r="P2247" i="20"/>
  <c r="Q2247" i="20"/>
  <c r="R2247" i="20"/>
  <c r="S2247" i="20"/>
  <c r="T2247" i="20"/>
  <c r="U2247" i="20"/>
  <c r="V2247" i="20"/>
  <c r="C2248" i="20"/>
  <c r="G2248" i="20"/>
  <c r="H2248" i="20"/>
  <c r="I2248" i="20"/>
  <c r="J2248" i="20"/>
  <c r="P2248" i="20"/>
  <c r="Q2248" i="20"/>
  <c r="R2248" i="20"/>
  <c r="S2248" i="20"/>
  <c r="T2248" i="20"/>
  <c r="U2248" i="20"/>
  <c r="V2248" i="20"/>
  <c r="C2249" i="20"/>
  <c r="G2249" i="20"/>
  <c r="H2249" i="20"/>
  <c r="I2249" i="20"/>
  <c r="J2249" i="20"/>
  <c r="P2249" i="20"/>
  <c r="Q2249" i="20"/>
  <c r="R2249" i="20"/>
  <c r="S2249" i="20"/>
  <c r="T2249" i="20"/>
  <c r="U2249" i="20"/>
  <c r="V2249" i="20"/>
  <c r="C2250" i="20"/>
  <c r="G2250" i="20"/>
  <c r="H2250" i="20"/>
  <c r="I2250" i="20"/>
  <c r="J2250" i="20"/>
  <c r="P2250" i="20"/>
  <c r="Q2250" i="20"/>
  <c r="R2250" i="20"/>
  <c r="S2250" i="20"/>
  <c r="T2250" i="20"/>
  <c r="U2250" i="20"/>
  <c r="V2250" i="20"/>
  <c r="C2251" i="20"/>
  <c r="G2251" i="20"/>
  <c r="H2251" i="20"/>
  <c r="I2251" i="20"/>
  <c r="J2251" i="20"/>
  <c r="P2251" i="20"/>
  <c r="Q2251" i="20"/>
  <c r="R2251" i="20"/>
  <c r="S2251" i="20"/>
  <c r="T2251" i="20"/>
  <c r="U2251" i="20"/>
  <c r="V2251" i="20"/>
  <c r="C2252" i="20"/>
  <c r="G2252" i="20"/>
  <c r="H2252" i="20"/>
  <c r="I2252" i="20"/>
  <c r="J2252" i="20"/>
  <c r="P2252" i="20"/>
  <c r="Q2252" i="20"/>
  <c r="R2252" i="20"/>
  <c r="S2252" i="20"/>
  <c r="T2252" i="20"/>
  <c r="U2252" i="20"/>
  <c r="V2252" i="20"/>
  <c r="C2253" i="20"/>
  <c r="G2253" i="20"/>
  <c r="H2253" i="20"/>
  <c r="I2253" i="20"/>
  <c r="J2253" i="20"/>
  <c r="P2253" i="20"/>
  <c r="Q2253" i="20"/>
  <c r="R2253" i="20"/>
  <c r="S2253" i="20"/>
  <c r="T2253" i="20"/>
  <c r="U2253" i="20"/>
  <c r="V2253" i="20"/>
  <c r="C2254" i="20"/>
  <c r="G2254" i="20"/>
  <c r="H2254" i="20"/>
  <c r="I2254" i="20"/>
  <c r="J2254" i="20"/>
  <c r="P2254" i="20"/>
  <c r="Q2254" i="20"/>
  <c r="R2254" i="20"/>
  <c r="S2254" i="20"/>
  <c r="T2254" i="20"/>
  <c r="U2254" i="20"/>
  <c r="V2254" i="20"/>
  <c r="C2255" i="20"/>
  <c r="G2255" i="20"/>
  <c r="H2255" i="20"/>
  <c r="I2255" i="20"/>
  <c r="J2255" i="20"/>
  <c r="P2255" i="20"/>
  <c r="Q2255" i="20"/>
  <c r="R2255" i="20"/>
  <c r="S2255" i="20"/>
  <c r="T2255" i="20"/>
  <c r="U2255" i="20"/>
  <c r="V2255" i="20"/>
  <c r="C2256" i="20"/>
  <c r="G2256" i="20"/>
  <c r="H2256" i="20"/>
  <c r="I2256" i="20"/>
  <c r="J2256" i="20"/>
  <c r="P2256" i="20"/>
  <c r="Q2256" i="20"/>
  <c r="R2256" i="20"/>
  <c r="S2256" i="20"/>
  <c r="T2256" i="20"/>
  <c r="U2256" i="20"/>
  <c r="V2256" i="20"/>
  <c r="C2257" i="20"/>
  <c r="G2257" i="20"/>
  <c r="H2257" i="20"/>
  <c r="I2257" i="20"/>
  <c r="J2257" i="20"/>
  <c r="P2257" i="20"/>
  <c r="Q2257" i="20"/>
  <c r="R2257" i="20"/>
  <c r="S2257" i="20"/>
  <c r="T2257" i="20"/>
  <c r="U2257" i="20"/>
  <c r="V2257" i="20"/>
  <c r="C2258" i="20"/>
  <c r="G2258" i="20"/>
  <c r="H2258" i="20"/>
  <c r="I2258" i="20"/>
  <c r="J2258" i="20"/>
  <c r="P2258" i="20"/>
  <c r="Q2258" i="20"/>
  <c r="R2258" i="20"/>
  <c r="S2258" i="20"/>
  <c r="T2258" i="20"/>
  <c r="U2258" i="20"/>
  <c r="V2258" i="20"/>
  <c r="C2259" i="20"/>
  <c r="G2259" i="20"/>
  <c r="H2259" i="20"/>
  <c r="I2259" i="20"/>
  <c r="J2259" i="20"/>
  <c r="P2259" i="20"/>
  <c r="Q2259" i="20"/>
  <c r="R2259" i="20"/>
  <c r="S2259" i="20"/>
  <c r="T2259" i="20"/>
  <c r="U2259" i="20"/>
  <c r="V2259" i="20"/>
  <c r="C2260" i="20"/>
  <c r="G2260" i="20"/>
  <c r="H2260" i="20"/>
  <c r="I2260" i="20"/>
  <c r="J2260" i="20"/>
  <c r="P2260" i="20"/>
  <c r="Q2260" i="20"/>
  <c r="R2260" i="20"/>
  <c r="S2260" i="20"/>
  <c r="T2260" i="20"/>
  <c r="U2260" i="20"/>
  <c r="V2260" i="20"/>
  <c r="C2261" i="20"/>
  <c r="G2261" i="20"/>
  <c r="H2261" i="20"/>
  <c r="I2261" i="20"/>
  <c r="J2261" i="20"/>
  <c r="P2261" i="20"/>
  <c r="Q2261" i="20"/>
  <c r="R2261" i="20"/>
  <c r="S2261" i="20"/>
  <c r="T2261" i="20"/>
  <c r="U2261" i="20"/>
  <c r="V2261" i="20"/>
  <c r="C2262" i="20"/>
  <c r="G2262" i="20"/>
  <c r="H2262" i="20"/>
  <c r="I2262" i="20"/>
  <c r="J2262" i="20"/>
  <c r="P2262" i="20"/>
  <c r="Q2262" i="20"/>
  <c r="R2262" i="20"/>
  <c r="S2262" i="20"/>
  <c r="T2262" i="20"/>
  <c r="U2262" i="20"/>
  <c r="V2262" i="20"/>
  <c r="C2263" i="20"/>
  <c r="G2263" i="20"/>
  <c r="H2263" i="20"/>
  <c r="I2263" i="20"/>
  <c r="J2263" i="20"/>
  <c r="P2263" i="20"/>
  <c r="Q2263" i="20"/>
  <c r="R2263" i="20"/>
  <c r="S2263" i="20"/>
  <c r="T2263" i="20"/>
  <c r="U2263" i="20"/>
  <c r="V2263" i="20"/>
  <c r="C2264" i="20"/>
  <c r="G2264" i="20"/>
  <c r="H2264" i="20"/>
  <c r="I2264" i="20"/>
  <c r="J2264" i="20"/>
  <c r="P2264" i="20"/>
  <c r="Q2264" i="20"/>
  <c r="R2264" i="20"/>
  <c r="S2264" i="20"/>
  <c r="T2264" i="20"/>
  <c r="U2264" i="20"/>
  <c r="V2264" i="20"/>
  <c r="C2265" i="20"/>
  <c r="G2265" i="20"/>
  <c r="H2265" i="20"/>
  <c r="I2265" i="20"/>
  <c r="J2265" i="20"/>
  <c r="P2265" i="20"/>
  <c r="Q2265" i="20"/>
  <c r="R2265" i="20"/>
  <c r="S2265" i="20"/>
  <c r="T2265" i="20"/>
  <c r="U2265" i="20"/>
  <c r="V2265" i="20"/>
  <c r="C2266" i="20"/>
  <c r="G2266" i="20"/>
  <c r="H2266" i="20"/>
  <c r="I2266" i="20"/>
  <c r="J2266" i="20"/>
  <c r="P2266" i="20"/>
  <c r="Q2266" i="20"/>
  <c r="R2266" i="20"/>
  <c r="S2266" i="20"/>
  <c r="T2266" i="20"/>
  <c r="U2266" i="20"/>
  <c r="V2266" i="20"/>
  <c r="C2267" i="20"/>
  <c r="G2267" i="20"/>
  <c r="H2267" i="20"/>
  <c r="I2267" i="20"/>
  <c r="J2267" i="20"/>
  <c r="P2267" i="20"/>
  <c r="Q2267" i="20"/>
  <c r="R2267" i="20"/>
  <c r="S2267" i="20"/>
  <c r="T2267" i="20"/>
  <c r="U2267" i="20"/>
  <c r="V2267" i="20"/>
  <c r="C2268" i="20"/>
  <c r="G2268" i="20"/>
  <c r="H2268" i="20"/>
  <c r="I2268" i="20"/>
  <c r="J2268" i="20"/>
  <c r="P2268" i="20"/>
  <c r="Q2268" i="20"/>
  <c r="R2268" i="20"/>
  <c r="S2268" i="20"/>
  <c r="T2268" i="20"/>
  <c r="U2268" i="20"/>
  <c r="V2268" i="20"/>
  <c r="C2269" i="20"/>
  <c r="G2269" i="20"/>
  <c r="H2269" i="20"/>
  <c r="I2269" i="20"/>
  <c r="J2269" i="20"/>
  <c r="P2269" i="20"/>
  <c r="Q2269" i="20"/>
  <c r="R2269" i="20"/>
  <c r="S2269" i="20"/>
  <c r="T2269" i="20"/>
  <c r="U2269" i="20"/>
  <c r="V2269" i="20"/>
  <c r="C2270" i="20"/>
  <c r="G2270" i="20"/>
  <c r="H2270" i="20"/>
  <c r="I2270" i="20"/>
  <c r="J2270" i="20"/>
  <c r="P2270" i="20"/>
  <c r="Q2270" i="20"/>
  <c r="R2270" i="20"/>
  <c r="S2270" i="20"/>
  <c r="T2270" i="20"/>
  <c r="U2270" i="20"/>
  <c r="V2270" i="20"/>
  <c r="C2271" i="20"/>
  <c r="G2271" i="20"/>
  <c r="H2271" i="20"/>
  <c r="I2271" i="20"/>
  <c r="J2271" i="20"/>
  <c r="P2271" i="20"/>
  <c r="Q2271" i="20"/>
  <c r="R2271" i="20"/>
  <c r="S2271" i="20"/>
  <c r="T2271" i="20"/>
  <c r="U2271" i="20"/>
  <c r="V2271" i="20"/>
  <c r="C2272" i="20"/>
  <c r="G2272" i="20"/>
  <c r="H2272" i="20"/>
  <c r="I2272" i="20"/>
  <c r="J2272" i="20"/>
  <c r="P2272" i="20"/>
  <c r="Q2272" i="20"/>
  <c r="R2272" i="20"/>
  <c r="S2272" i="20"/>
  <c r="T2272" i="20"/>
  <c r="U2272" i="20"/>
  <c r="V2272" i="20"/>
  <c r="C2273" i="20"/>
  <c r="G2273" i="20"/>
  <c r="H2273" i="20"/>
  <c r="I2273" i="20"/>
  <c r="J2273" i="20"/>
  <c r="P2273" i="20"/>
  <c r="Q2273" i="20"/>
  <c r="R2273" i="20"/>
  <c r="S2273" i="20"/>
  <c r="T2273" i="20"/>
  <c r="U2273" i="20"/>
  <c r="V2273" i="20"/>
  <c r="C2274" i="20"/>
  <c r="G2274" i="20"/>
  <c r="H2274" i="20"/>
  <c r="I2274" i="20"/>
  <c r="J2274" i="20"/>
  <c r="P2274" i="20"/>
  <c r="Q2274" i="20"/>
  <c r="R2274" i="20"/>
  <c r="S2274" i="20"/>
  <c r="T2274" i="20"/>
  <c r="U2274" i="20"/>
  <c r="V2274" i="20"/>
  <c r="C2275" i="20"/>
  <c r="G2275" i="20"/>
  <c r="H2275" i="20"/>
  <c r="I2275" i="20"/>
  <c r="J2275" i="20"/>
  <c r="P2275" i="20"/>
  <c r="Q2275" i="20"/>
  <c r="R2275" i="20"/>
  <c r="S2275" i="20"/>
  <c r="T2275" i="20"/>
  <c r="U2275" i="20"/>
  <c r="V2275" i="20"/>
  <c r="C2276" i="20"/>
  <c r="G2276" i="20"/>
  <c r="H2276" i="20"/>
  <c r="I2276" i="20"/>
  <c r="J2276" i="20"/>
  <c r="P2276" i="20"/>
  <c r="Q2276" i="20"/>
  <c r="R2276" i="20"/>
  <c r="S2276" i="20"/>
  <c r="T2276" i="20"/>
  <c r="U2276" i="20"/>
  <c r="V2276" i="20"/>
  <c r="C2277" i="20"/>
  <c r="G2277" i="20"/>
  <c r="H2277" i="20"/>
  <c r="I2277" i="20"/>
  <c r="J2277" i="20"/>
  <c r="P2277" i="20"/>
  <c r="Q2277" i="20"/>
  <c r="R2277" i="20"/>
  <c r="S2277" i="20"/>
  <c r="T2277" i="20"/>
  <c r="U2277" i="20"/>
  <c r="V2277" i="20"/>
  <c r="C2278" i="20"/>
  <c r="G2278" i="20"/>
  <c r="H2278" i="20"/>
  <c r="I2278" i="20"/>
  <c r="J2278" i="20"/>
  <c r="P2278" i="20"/>
  <c r="Q2278" i="20"/>
  <c r="R2278" i="20"/>
  <c r="S2278" i="20"/>
  <c r="T2278" i="20"/>
  <c r="U2278" i="20"/>
  <c r="V2278" i="20"/>
  <c r="C2279" i="20"/>
  <c r="G2279" i="20"/>
  <c r="H2279" i="20"/>
  <c r="I2279" i="20"/>
  <c r="J2279" i="20"/>
  <c r="P2279" i="20"/>
  <c r="Q2279" i="20"/>
  <c r="R2279" i="20"/>
  <c r="S2279" i="20"/>
  <c r="T2279" i="20"/>
  <c r="U2279" i="20"/>
  <c r="V2279" i="20"/>
  <c r="C2280" i="20"/>
  <c r="G2280" i="20"/>
  <c r="H2280" i="20"/>
  <c r="I2280" i="20"/>
  <c r="J2280" i="20"/>
  <c r="P2280" i="20"/>
  <c r="Q2280" i="20"/>
  <c r="R2280" i="20"/>
  <c r="S2280" i="20"/>
  <c r="T2280" i="20"/>
  <c r="U2280" i="20"/>
  <c r="V2280" i="20"/>
  <c r="C2281" i="20"/>
  <c r="G2281" i="20"/>
  <c r="H2281" i="20"/>
  <c r="I2281" i="20"/>
  <c r="J2281" i="20"/>
  <c r="P2281" i="20"/>
  <c r="Q2281" i="20"/>
  <c r="R2281" i="20"/>
  <c r="S2281" i="20"/>
  <c r="T2281" i="20"/>
  <c r="U2281" i="20"/>
  <c r="V2281" i="20"/>
  <c r="C2282" i="20"/>
  <c r="G2282" i="20"/>
  <c r="H2282" i="20"/>
  <c r="I2282" i="20"/>
  <c r="J2282" i="20"/>
  <c r="P2282" i="20"/>
  <c r="Q2282" i="20"/>
  <c r="R2282" i="20"/>
  <c r="S2282" i="20"/>
  <c r="T2282" i="20"/>
  <c r="U2282" i="20"/>
  <c r="V2282" i="20"/>
  <c r="C2283" i="20"/>
  <c r="G2283" i="20"/>
  <c r="H2283" i="20"/>
  <c r="I2283" i="20"/>
  <c r="J2283" i="20"/>
  <c r="P2283" i="20"/>
  <c r="Q2283" i="20"/>
  <c r="R2283" i="20"/>
  <c r="S2283" i="20"/>
  <c r="T2283" i="20"/>
  <c r="U2283" i="20"/>
  <c r="V2283" i="20"/>
  <c r="C2284" i="20"/>
  <c r="G2284" i="20"/>
  <c r="H2284" i="20"/>
  <c r="I2284" i="20"/>
  <c r="J2284" i="20"/>
  <c r="P2284" i="20"/>
  <c r="Q2284" i="20"/>
  <c r="R2284" i="20"/>
  <c r="S2284" i="20"/>
  <c r="T2284" i="20"/>
  <c r="U2284" i="20"/>
  <c r="V2284" i="20"/>
  <c r="C2285" i="20"/>
  <c r="G2285" i="20"/>
  <c r="H2285" i="20"/>
  <c r="I2285" i="20"/>
  <c r="J2285" i="20"/>
  <c r="P2285" i="20"/>
  <c r="Q2285" i="20"/>
  <c r="R2285" i="20"/>
  <c r="S2285" i="20"/>
  <c r="T2285" i="20"/>
  <c r="U2285" i="20"/>
  <c r="V2285" i="20"/>
  <c r="C2286" i="20"/>
  <c r="G2286" i="20"/>
  <c r="H2286" i="20"/>
  <c r="I2286" i="20"/>
  <c r="J2286" i="20"/>
  <c r="P2286" i="20"/>
  <c r="Q2286" i="20"/>
  <c r="R2286" i="20"/>
  <c r="S2286" i="20"/>
  <c r="T2286" i="20"/>
  <c r="U2286" i="20"/>
  <c r="V2286" i="20"/>
  <c r="C2287" i="20"/>
  <c r="G2287" i="20"/>
  <c r="H2287" i="20"/>
  <c r="I2287" i="20"/>
  <c r="J2287" i="20"/>
  <c r="P2287" i="20"/>
  <c r="Q2287" i="20"/>
  <c r="R2287" i="20"/>
  <c r="S2287" i="20"/>
  <c r="T2287" i="20"/>
  <c r="U2287" i="20"/>
  <c r="V2287" i="20"/>
  <c r="C2288" i="20"/>
  <c r="G2288" i="20"/>
  <c r="H2288" i="20"/>
  <c r="I2288" i="20"/>
  <c r="J2288" i="20"/>
  <c r="P2288" i="20"/>
  <c r="Q2288" i="20"/>
  <c r="R2288" i="20"/>
  <c r="S2288" i="20"/>
  <c r="T2288" i="20"/>
  <c r="U2288" i="20"/>
  <c r="V2288" i="20"/>
  <c r="C2289" i="20"/>
  <c r="G2289" i="20"/>
  <c r="H2289" i="20"/>
  <c r="I2289" i="20"/>
  <c r="J2289" i="20"/>
  <c r="P2289" i="20"/>
  <c r="Q2289" i="20"/>
  <c r="R2289" i="20"/>
  <c r="S2289" i="20"/>
  <c r="T2289" i="20"/>
  <c r="U2289" i="20"/>
  <c r="V2289" i="20"/>
  <c r="C2290" i="20"/>
  <c r="G2290" i="20"/>
  <c r="H2290" i="20"/>
  <c r="I2290" i="20"/>
  <c r="J2290" i="20"/>
  <c r="P2290" i="20"/>
  <c r="Q2290" i="20"/>
  <c r="R2290" i="20"/>
  <c r="S2290" i="20"/>
  <c r="T2290" i="20"/>
  <c r="U2290" i="20"/>
  <c r="V2290" i="20"/>
  <c r="C2291" i="20"/>
  <c r="G2291" i="20"/>
  <c r="H2291" i="20"/>
  <c r="I2291" i="20"/>
  <c r="J2291" i="20"/>
  <c r="P2291" i="20"/>
  <c r="Q2291" i="20"/>
  <c r="R2291" i="20"/>
  <c r="S2291" i="20"/>
  <c r="T2291" i="20"/>
  <c r="U2291" i="20"/>
  <c r="V2291" i="20"/>
  <c r="C2292" i="20"/>
  <c r="G2292" i="20"/>
  <c r="H2292" i="20"/>
  <c r="I2292" i="20"/>
  <c r="J2292" i="20"/>
  <c r="P2292" i="20"/>
  <c r="Q2292" i="20"/>
  <c r="R2292" i="20"/>
  <c r="S2292" i="20"/>
  <c r="T2292" i="20"/>
  <c r="U2292" i="20"/>
  <c r="V2292" i="20"/>
  <c r="C2293" i="20"/>
  <c r="G2293" i="20"/>
  <c r="H2293" i="20"/>
  <c r="I2293" i="20"/>
  <c r="J2293" i="20"/>
  <c r="P2293" i="20"/>
  <c r="Q2293" i="20"/>
  <c r="R2293" i="20"/>
  <c r="S2293" i="20"/>
  <c r="T2293" i="20"/>
  <c r="U2293" i="20"/>
  <c r="V2293" i="20"/>
  <c r="C2294" i="20"/>
  <c r="G2294" i="20"/>
  <c r="H2294" i="20"/>
  <c r="I2294" i="20"/>
  <c r="J2294" i="20"/>
  <c r="P2294" i="20"/>
  <c r="Q2294" i="20"/>
  <c r="R2294" i="20"/>
  <c r="S2294" i="20"/>
  <c r="T2294" i="20"/>
  <c r="U2294" i="20"/>
  <c r="V2294" i="20"/>
  <c r="C2295" i="20"/>
  <c r="G2295" i="20"/>
  <c r="H2295" i="20"/>
  <c r="I2295" i="20"/>
  <c r="J2295" i="20"/>
  <c r="P2295" i="20"/>
  <c r="Q2295" i="20"/>
  <c r="R2295" i="20"/>
  <c r="S2295" i="20"/>
  <c r="T2295" i="20"/>
  <c r="U2295" i="20"/>
  <c r="V2295" i="20"/>
  <c r="C2296" i="20"/>
  <c r="G2296" i="20"/>
  <c r="H2296" i="20"/>
  <c r="I2296" i="20"/>
  <c r="J2296" i="20"/>
  <c r="P2296" i="20"/>
  <c r="Q2296" i="20"/>
  <c r="R2296" i="20"/>
  <c r="S2296" i="20"/>
  <c r="T2296" i="20"/>
  <c r="U2296" i="20"/>
  <c r="V2296" i="20"/>
  <c r="C2297" i="20"/>
  <c r="G2297" i="20"/>
  <c r="H2297" i="20"/>
  <c r="I2297" i="20"/>
  <c r="J2297" i="20"/>
  <c r="P2297" i="20"/>
  <c r="Q2297" i="20"/>
  <c r="R2297" i="20"/>
  <c r="S2297" i="20"/>
  <c r="T2297" i="20"/>
  <c r="U2297" i="20"/>
  <c r="V2297" i="20"/>
  <c r="C2298" i="20"/>
  <c r="G2298" i="20"/>
  <c r="H2298" i="20"/>
  <c r="I2298" i="20"/>
  <c r="J2298" i="20"/>
  <c r="P2298" i="20"/>
  <c r="Q2298" i="20"/>
  <c r="R2298" i="20"/>
  <c r="S2298" i="20"/>
  <c r="T2298" i="20"/>
  <c r="U2298" i="20"/>
  <c r="V2298" i="20"/>
  <c r="C2299" i="20"/>
  <c r="G2299" i="20"/>
  <c r="H2299" i="20"/>
  <c r="I2299" i="20"/>
  <c r="J2299" i="20"/>
  <c r="P2299" i="20"/>
  <c r="Q2299" i="20"/>
  <c r="R2299" i="20"/>
  <c r="S2299" i="20"/>
  <c r="T2299" i="20"/>
  <c r="U2299" i="20"/>
  <c r="V2299" i="20"/>
  <c r="C2300" i="20"/>
  <c r="G2300" i="20"/>
  <c r="H2300" i="20"/>
  <c r="I2300" i="20"/>
  <c r="J2300" i="20"/>
  <c r="P2300" i="20"/>
  <c r="Q2300" i="20"/>
  <c r="R2300" i="20"/>
  <c r="S2300" i="20"/>
  <c r="T2300" i="20"/>
  <c r="U2300" i="20"/>
  <c r="V2300" i="20"/>
  <c r="C2301" i="20"/>
  <c r="G2301" i="20"/>
  <c r="H2301" i="20"/>
  <c r="I2301" i="20"/>
  <c r="J2301" i="20"/>
  <c r="P2301" i="20"/>
  <c r="Q2301" i="20"/>
  <c r="R2301" i="20"/>
  <c r="S2301" i="20"/>
  <c r="T2301" i="20"/>
  <c r="U2301" i="20"/>
  <c r="V2301" i="20"/>
  <c r="C2302" i="20"/>
  <c r="G2302" i="20"/>
  <c r="H2302" i="20"/>
  <c r="I2302" i="20"/>
  <c r="J2302" i="20"/>
  <c r="P2302" i="20"/>
  <c r="Q2302" i="20"/>
  <c r="R2302" i="20"/>
  <c r="S2302" i="20"/>
  <c r="T2302" i="20"/>
  <c r="U2302" i="20"/>
  <c r="V2302" i="20"/>
  <c r="C2303" i="20"/>
  <c r="G2303" i="20"/>
  <c r="H2303" i="20"/>
  <c r="I2303" i="20"/>
  <c r="J2303" i="20"/>
  <c r="P2303" i="20"/>
  <c r="Q2303" i="20"/>
  <c r="R2303" i="20"/>
  <c r="S2303" i="20"/>
  <c r="T2303" i="20"/>
  <c r="U2303" i="20"/>
  <c r="V2303" i="20"/>
  <c r="C2304" i="20"/>
  <c r="G2304" i="20"/>
  <c r="H2304" i="20"/>
  <c r="I2304" i="20"/>
  <c r="J2304" i="20"/>
  <c r="P2304" i="20"/>
  <c r="Q2304" i="20"/>
  <c r="R2304" i="20"/>
  <c r="S2304" i="20"/>
  <c r="T2304" i="20"/>
  <c r="U2304" i="20"/>
  <c r="V2304" i="20"/>
  <c r="C2305" i="20"/>
  <c r="G2305" i="20"/>
  <c r="H2305" i="20"/>
  <c r="I2305" i="20"/>
  <c r="J2305" i="20"/>
  <c r="P2305" i="20"/>
  <c r="Q2305" i="20"/>
  <c r="R2305" i="20"/>
  <c r="S2305" i="20"/>
  <c r="T2305" i="20"/>
  <c r="U2305" i="20"/>
  <c r="V2305" i="20"/>
  <c r="C2306" i="20"/>
  <c r="G2306" i="20"/>
  <c r="H2306" i="20"/>
  <c r="I2306" i="20"/>
  <c r="J2306" i="20"/>
  <c r="P2306" i="20"/>
  <c r="Q2306" i="20"/>
  <c r="R2306" i="20"/>
  <c r="S2306" i="20"/>
  <c r="T2306" i="20"/>
  <c r="U2306" i="20"/>
  <c r="V2306" i="20"/>
  <c r="C2307" i="20"/>
  <c r="G2307" i="20"/>
  <c r="H2307" i="20"/>
  <c r="I2307" i="20"/>
  <c r="J2307" i="20"/>
  <c r="P2307" i="20"/>
  <c r="Q2307" i="20"/>
  <c r="R2307" i="20"/>
  <c r="S2307" i="20"/>
  <c r="T2307" i="20"/>
  <c r="U2307" i="20"/>
  <c r="V2307" i="20"/>
  <c r="C2308" i="20"/>
  <c r="G2308" i="20"/>
  <c r="H2308" i="20"/>
  <c r="I2308" i="20"/>
  <c r="J2308" i="20"/>
  <c r="P2308" i="20"/>
  <c r="Q2308" i="20"/>
  <c r="R2308" i="20"/>
  <c r="S2308" i="20"/>
  <c r="T2308" i="20"/>
  <c r="U2308" i="20"/>
  <c r="V2308" i="20"/>
  <c r="C2309" i="20"/>
  <c r="G2309" i="20"/>
  <c r="H2309" i="20"/>
  <c r="I2309" i="20"/>
  <c r="J2309" i="20"/>
  <c r="P2309" i="20"/>
  <c r="Q2309" i="20"/>
  <c r="R2309" i="20"/>
  <c r="S2309" i="20"/>
  <c r="T2309" i="20"/>
  <c r="U2309" i="20"/>
  <c r="V2309" i="20"/>
  <c r="C2310" i="20"/>
  <c r="G2310" i="20"/>
  <c r="H2310" i="20"/>
  <c r="I2310" i="20"/>
  <c r="J2310" i="20"/>
  <c r="P2310" i="20"/>
  <c r="Q2310" i="20"/>
  <c r="R2310" i="20"/>
  <c r="S2310" i="20"/>
  <c r="T2310" i="20"/>
  <c r="U2310" i="20"/>
  <c r="V2310" i="20"/>
  <c r="C2311" i="20"/>
  <c r="G2311" i="20"/>
  <c r="H2311" i="20"/>
  <c r="I2311" i="20"/>
  <c r="J2311" i="20"/>
  <c r="P2311" i="20"/>
  <c r="Q2311" i="20"/>
  <c r="R2311" i="20"/>
  <c r="S2311" i="20"/>
  <c r="T2311" i="20"/>
  <c r="U2311" i="20"/>
  <c r="V2311" i="20"/>
  <c r="C2312" i="20"/>
  <c r="G2312" i="20"/>
  <c r="H2312" i="20"/>
  <c r="I2312" i="20"/>
  <c r="J2312" i="20"/>
  <c r="P2312" i="20"/>
  <c r="Q2312" i="20"/>
  <c r="R2312" i="20"/>
  <c r="S2312" i="20"/>
  <c r="T2312" i="20"/>
  <c r="U2312" i="20"/>
  <c r="V2312" i="20"/>
  <c r="C2313" i="20"/>
  <c r="G2313" i="20"/>
  <c r="H2313" i="20"/>
  <c r="I2313" i="20"/>
  <c r="J2313" i="20"/>
  <c r="P2313" i="20"/>
  <c r="Q2313" i="20"/>
  <c r="R2313" i="20"/>
  <c r="S2313" i="20"/>
  <c r="T2313" i="20"/>
  <c r="U2313" i="20"/>
  <c r="V2313" i="20"/>
  <c r="C2314" i="20"/>
  <c r="G2314" i="20"/>
  <c r="H2314" i="20"/>
  <c r="I2314" i="20"/>
  <c r="J2314" i="20"/>
  <c r="P2314" i="20"/>
  <c r="Q2314" i="20"/>
  <c r="R2314" i="20"/>
  <c r="S2314" i="20"/>
  <c r="T2314" i="20"/>
  <c r="U2314" i="20"/>
  <c r="V2314" i="20"/>
  <c r="C2315" i="20"/>
  <c r="G2315" i="20"/>
  <c r="H2315" i="20"/>
  <c r="I2315" i="20"/>
  <c r="J2315" i="20"/>
  <c r="P2315" i="20"/>
  <c r="Q2315" i="20"/>
  <c r="R2315" i="20"/>
  <c r="S2315" i="20"/>
  <c r="T2315" i="20"/>
  <c r="U2315" i="20"/>
  <c r="V2315" i="20"/>
  <c r="C2316" i="20"/>
  <c r="G2316" i="20"/>
  <c r="H2316" i="20"/>
  <c r="I2316" i="20"/>
  <c r="J2316" i="20"/>
  <c r="P2316" i="20"/>
  <c r="Q2316" i="20"/>
  <c r="R2316" i="20"/>
  <c r="S2316" i="20"/>
  <c r="T2316" i="20"/>
  <c r="U2316" i="20"/>
  <c r="V2316" i="20"/>
  <c r="C2317" i="20"/>
  <c r="G2317" i="20"/>
  <c r="H2317" i="20"/>
  <c r="I2317" i="20"/>
  <c r="J2317" i="20"/>
  <c r="P2317" i="20"/>
  <c r="Q2317" i="20"/>
  <c r="R2317" i="20"/>
  <c r="S2317" i="20"/>
  <c r="T2317" i="20"/>
  <c r="U2317" i="20"/>
  <c r="V2317" i="20"/>
  <c r="C2318" i="20"/>
  <c r="G2318" i="20"/>
  <c r="H2318" i="20"/>
  <c r="I2318" i="20"/>
  <c r="J2318" i="20"/>
  <c r="P2318" i="20"/>
  <c r="Q2318" i="20"/>
  <c r="R2318" i="20"/>
  <c r="S2318" i="20"/>
  <c r="T2318" i="20"/>
  <c r="U2318" i="20"/>
  <c r="V2318" i="20"/>
  <c r="C2319" i="20"/>
  <c r="G2319" i="20"/>
  <c r="H2319" i="20"/>
  <c r="I2319" i="20"/>
  <c r="J2319" i="20"/>
  <c r="P2319" i="20"/>
  <c r="Q2319" i="20"/>
  <c r="R2319" i="20"/>
  <c r="S2319" i="20"/>
  <c r="T2319" i="20"/>
  <c r="U2319" i="20"/>
  <c r="V2319" i="20"/>
  <c r="C2320" i="20"/>
  <c r="G2320" i="20"/>
  <c r="H2320" i="20"/>
  <c r="I2320" i="20"/>
  <c r="J2320" i="20"/>
  <c r="P2320" i="20"/>
  <c r="Q2320" i="20"/>
  <c r="R2320" i="20"/>
  <c r="S2320" i="20"/>
  <c r="T2320" i="20"/>
  <c r="U2320" i="20"/>
  <c r="V2320" i="20"/>
  <c r="C2321" i="20"/>
  <c r="G2321" i="20"/>
  <c r="H2321" i="20"/>
  <c r="I2321" i="20"/>
  <c r="J2321" i="20"/>
  <c r="P2321" i="20"/>
  <c r="Q2321" i="20"/>
  <c r="R2321" i="20"/>
  <c r="S2321" i="20"/>
  <c r="T2321" i="20"/>
  <c r="U2321" i="20"/>
  <c r="V2321" i="20"/>
  <c r="C2322" i="20"/>
  <c r="G2322" i="20"/>
  <c r="H2322" i="20"/>
  <c r="I2322" i="20"/>
  <c r="J2322" i="20"/>
  <c r="P2322" i="20"/>
  <c r="Q2322" i="20"/>
  <c r="R2322" i="20"/>
  <c r="S2322" i="20"/>
  <c r="T2322" i="20"/>
  <c r="U2322" i="20"/>
  <c r="V2322" i="20"/>
  <c r="C2323" i="20"/>
  <c r="G2323" i="20"/>
  <c r="H2323" i="20"/>
  <c r="I2323" i="20"/>
  <c r="J2323" i="20"/>
  <c r="P2323" i="20"/>
  <c r="Q2323" i="20"/>
  <c r="R2323" i="20"/>
  <c r="S2323" i="20"/>
  <c r="T2323" i="20"/>
  <c r="U2323" i="20"/>
  <c r="V2323" i="20"/>
  <c r="C2324" i="20"/>
  <c r="G2324" i="20"/>
  <c r="H2324" i="20"/>
  <c r="I2324" i="20"/>
  <c r="J2324" i="20"/>
  <c r="P2324" i="20"/>
  <c r="Q2324" i="20"/>
  <c r="R2324" i="20"/>
  <c r="S2324" i="20"/>
  <c r="T2324" i="20"/>
  <c r="U2324" i="20"/>
  <c r="V2324" i="20"/>
  <c r="C2325" i="20"/>
  <c r="G2325" i="20"/>
  <c r="H2325" i="20"/>
  <c r="I2325" i="20"/>
  <c r="J2325" i="20"/>
  <c r="P2325" i="20"/>
  <c r="Q2325" i="20"/>
  <c r="R2325" i="20"/>
  <c r="S2325" i="20"/>
  <c r="T2325" i="20"/>
  <c r="U2325" i="20"/>
  <c r="V2325" i="20"/>
  <c r="C2326" i="20"/>
  <c r="G2326" i="20"/>
  <c r="H2326" i="20"/>
  <c r="I2326" i="20"/>
  <c r="J2326" i="20"/>
  <c r="P2326" i="20"/>
  <c r="Q2326" i="20"/>
  <c r="R2326" i="20"/>
  <c r="S2326" i="20"/>
  <c r="T2326" i="20"/>
  <c r="U2326" i="20"/>
  <c r="V2326" i="20"/>
  <c r="C2327" i="20"/>
  <c r="G2327" i="20"/>
  <c r="H2327" i="20"/>
  <c r="I2327" i="20"/>
  <c r="J2327" i="20"/>
  <c r="P2327" i="20"/>
  <c r="Q2327" i="20"/>
  <c r="R2327" i="20"/>
  <c r="S2327" i="20"/>
  <c r="T2327" i="20"/>
  <c r="U2327" i="20"/>
  <c r="V2327" i="20"/>
  <c r="C2328" i="20"/>
  <c r="G2328" i="20"/>
  <c r="H2328" i="20"/>
  <c r="I2328" i="20"/>
  <c r="J2328" i="20"/>
  <c r="P2328" i="20"/>
  <c r="Q2328" i="20"/>
  <c r="R2328" i="20"/>
  <c r="S2328" i="20"/>
  <c r="T2328" i="20"/>
  <c r="U2328" i="20"/>
  <c r="V2328" i="20"/>
  <c r="C2329" i="20"/>
  <c r="G2329" i="20"/>
  <c r="H2329" i="20"/>
  <c r="I2329" i="20"/>
  <c r="J2329" i="20"/>
  <c r="P2329" i="20"/>
  <c r="Q2329" i="20"/>
  <c r="R2329" i="20"/>
  <c r="S2329" i="20"/>
  <c r="T2329" i="20"/>
  <c r="U2329" i="20"/>
  <c r="V2329" i="20"/>
  <c r="C2330" i="20"/>
  <c r="G2330" i="20"/>
  <c r="H2330" i="20"/>
  <c r="I2330" i="20"/>
  <c r="J2330" i="20"/>
  <c r="P2330" i="20"/>
  <c r="Q2330" i="20"/>
  <c r="R2330" i="20"/>
  <c r="S2330" i="20"/>
  <c r="T2330" i="20"/>
  <c r="U2330" i="20"/>
  <c r="V2330" i="20"/>
  <c r="C2331" i="20"/>
  <c r="G2331" i="20"/>
  <c r="H2331" i="20"/>
  <c r="I2331" i="20"/>
  <c r="J2331" i="20"/>
  <c r="P2331" i="20"/>
  <c r="Q2331" i="20"/>
  <c r="R2331" i="20"/>
  <c r="S2331" i="20"/>
  <c r="T2331" i="20"/>
  <c r="U2331" i="20"/>
  <c r="V2331" i="20"/>
  <c r="C2332" i="20"/>
  <c r="G2332" i="20"/>
  <c r="H2332" i="20"/>
  <c r="I2332" i="20"/>
  <c r="J2332" i="20"/>
  <c r="P2332" i="20"/>
  <c r="Q2332" i="20"/>
  <c r="R2332" i="20"/>
  <c r="S2332" i="20"/>
  <c r="T2332" i="20"/>
  <c r="U2332" i="20"/>
  <c r="V2332" i="20"/>
  <c r="C2333" i="20"/>
  <c r="G2333" i="20"/>
  <c r="H2333" i="20"/>
  <c r="I2333" i="20"/>
  <c r="J2333" i="20"/>
  <c r="P2333" i="20"/>
  <c r="Q2333" i="20"/>
  <c r="R2333" i="20"/>
  <c r="S2333" i="20"/>
  <c r="T2333" i="20"/>
  <c r="U2333" i="20"/>
  <c r="V2333" i="20"/>
  <c r="C2334" i="20"/>
  <c r="G2334" i="20"/>
  <c r="H2334" i="20"/>
  <c r="I2334" i="20"/>
  <c r="J2334" i="20"/>
  <c r="P2334" i="20"/>
  <c r="Q2334" i="20"/>
  <c r="R2334" i="20"/>
  <c r="S2334" i="20"/>
  <c r="T2334" i="20"/>
  <c r="U2334" i="20"/>
  <c r="V2334" i="20"/>
  <c r="C2335" i="20"/>
  <c r="G2335" i="20"/>
  <c r="H2335" i="20"/>
  <c r="I2335" i="20"/>
  <c r="J2335" i="20"/>
  <c r="P2335" i="20"/>
  <c r="Q2335" i="20"/>
  <c r="R2335" i="20"/>
  <c r="S2335" i="20"/>
  <c r="T2335" i="20"/>
  <c r="U2335" i="20"/>
  <c r="V2335" i="20"/>
  <c r="C2336" i="20"/>
  <c r="G2336" i="20"/>
  <c r="H2336" i="20"/>
  <c r="I2336" i="20"/>
  <c r="J2336" i="20"/>
  <c r="P2336" i="20"/>
  <c r="Q2336" i="20"/>
  <c r="R2336" i="20"/>
  <c r="S2336" i="20"/>
  <c r="T2336" i="20"/>
  <c r="U2336" i="20"/>
  <c r="V2336" i="20"/>
  <c r="C2337" i="20"/>
  <c r="G2337" i="20"/>
  <c r="H2337" i="20"/>
  <c r="I2337" i="20"/>
  <c r="J2337" i="20"/>
  <c r="P2337" i="20"/>
  <c r="Q2337" i="20"/>
  <c r="R2337" i="20"/>
  <c r="S2337" i="20"/>
  <c r="T2337" i="20"/>
  <c r="U2337" i="20"/>
  <c r="V2337" i="20"/>
  <c r="C2338" i="20"/>
  <c r="G2338" i="20"/>
  <c r="H2338" i="20"/>
  <c r="I2338" i="20"/>
  <c r="J2338" i="20"/>
  <c r="P2338" i="20"/>
  <c r="Q2338" i="20"/>
  <c r="R2338" i="20"/>
  <c r="S2338" i="20"/>
  <c r="T2338" i="20"/>
  <c r="U2338" i="20"/>
  <c r="V2338" i="20"/>
  <c r="C2339" i="20"/>
  <c r="G2339" i="20"/>
  <c r="H2339" i="20"/>
  <c r="I2339" i="20"/>
  <c r="J2339" i="20"/>
  <c r="P2339" i="20"/>
  <c r="Q2339" i="20"/>
  <c r="R2339" i="20"/>
  <c r="S2339" i="20"/>
  <c r="T2339" i="20"/>
  <c r="U2339" i="20"/>
  <c r="V2339" i="20"/>
  <c r="C2340" i="20"/>
  <c r="G2340" i="20"/>
  <c r="H2340" i="20"/>
  <c r="I2340" i="20"/>
  <c r="J2340" i="20"/>
  <c r="P2340" i="20"/>
  <c r="Q2340" i="20"/>
  <c r="R2340" i="20"/>
  <c r="S2340" i="20"/>
  <c r="T2340" i="20"/>
  <c r="U2340" i="20"/>
  <c r="V2340" i="20"/>
  <c r="C2341" i="20"/>
  <c r="G2341" i="20"/>
  <c r="H2341" i="20"/>
  <c r="I2341" i="20"/>
  <c r="J2341" i="20"/>
  <c r="P2341" i="20"/>
  <c r="Q2341" i="20"/>
  <c r="R2341" i="20"/>
  <c r="S2341" i="20"/>
  <c r="T2341" i="20"/>
  <c r="U2341" i="20"/>
  <c r="V2341" i="20"/>
  <c r="C2342" i="20"/>
  <c r="G2342" i="20"/>
  <c r="H2342" i="20"/>
  <c r="I2342" i="20"/>
  <c r="J2342" i="20"/>
  <c r="P2342" i="20"/>
  <c r="Q2342" i="20"/>
  <c r="R2342" i="20"/>
  <c r="S2342" i="20"/>
  <c r="T2342" i="20"/>
  <c r="U2342" i="20"/>
  <c r="V2342" i="20"/>
  <c r="C2343" i="20"/>
  <c r="G2343" i="20"/>
  <c r="H2343" i="20"/>
  <c r="I2343" i="20"/>
  <c r="J2343" i="20"/>
  <c r="P2343" i="20"/>
  <c r="Q2343" i="20"/>
  <c r="R2343" i="20"/>
  <c r="S2343" i="20"/>
  <c r="T2343" i="20"/>
  <c r="U2343" i="20"/>
  <c r="V2343" i="20"/>
  <c r="C2344" i="20"/>
  <c r="G2344" i="20"/>
  <c r="H2344" i="20"/>
  <c r="I2344" i="20"/>
  <c r="J2344" i="20"/>
  <c r="P2344" i="20"/>
  <c r="Q2344" i="20"/>
  <c r="R2344" i="20"/>
  <c r="S2344" i="20"/>
  <c r="T2344" i="20"/>
  <c r="U2344" i="20"/>
  <c r="V2344" i="20"/>
  <c r="C2345" i="20"/>
  <c r="G2345" i="20"/>
  <c r="H2345" i="20"/>
  <c r="I2345" i="20"/>
  <c r="J2345" i="20"/>
  <c r="P2345" i="20"/>
  <c r="Q2345" i="20"/>
  <c r="R2345" i="20"/>
  <c r="S2345" i="20"/>
  <c r="T2345" i="20"/>
  <c r="U2345" i="20"/>
  <c r="V2345" i="20"/>
  <c r="C2346" i="20"/>
  <c r="G2346" i="20"/>
  <c r="H2346" i="20"/>
  <c r="I2346" i="20"/>
  <c r="J2346" i="20"/>
  <c r="P2346" i="20"/>
  <c r="Q2346" i="20"/>
  <c r="R2346" i="20"/>
  <c r="S2346" i="20"/>
  <c r="T2346" i="20"/>
  <c r="U2346" i="20"/>
  <c r="V2346" i="20"/>
  <c r="C2347" i="20"/>
  <c r="G2347" i="20"/>
  <c r="H2347" i="20"/>
  <c r="I2347" i="20"/>
  <c r="J2347" i="20"/>
  <c r="P2347" i="20"/>
  <c r="Q2347" i="20"/>
  <c r="R2347" i="20"/>
  <c r="S2347" i="20"/>
  <c r="T2347" i="20"/>
  <c r="U2347" i="20"/>
  <c r="V2347" i="20"/>
  <c r="C2348" i="20"/>
  <c r="G2348" i="20"/>
  <c r="H2348" i="20"/>
  <c r="I2348" i="20"/>
  <c r="J2348" i="20"/>
  <c r="P2348" i="20"/>
  <c r="Q2348" i="20"/>
  <c r="R2348" i="20"/>
  <c r="S2348" i="20"/>
  <c r="T2348" i="20"/>
  <c r="U2348" i="20"/>
  <c r="V2348" i="20"/>
  <c r="C2349" i="20"/>
  <c r="G2349" i="20"/>
  <c r="H2349" i="20"/>
  <c r="I2349" i="20"/>
  <c r="J2349" i="20"/>
  <c r="P2349" i="20"/>
  <c r="Q2349" i="20"/>
  <c r="R2349" i="20"/>
  <c r="S2349" i="20"/>
  <c r="T2349" i="20"/>
  <c r="U2349" i="20"/>
  <c r="V2349" i="20"/>
  <c r="C2350" i="20"/>
  <c r="G2350" i="20"/>
  <c r="H2350" i="20"/>
  <c r="I2350" i="20"/>
  <c r="J2350" i="20"/>
  <c r="P2350" i="20"/>
  <c r="Q2350" i="20"/>
  <c r="R2350" i="20"/>
  <c r="S2350" i="20"/>
  <c r="T2350" i="20"/>
  <c r="U2350" i="20"/>
  <c r="V2350" i="20"/>
  <c r="C2351" i="20"/>
  <c r="G2351" i="20"/>
  <c r="H2351" i="20"/>
  <c r="I2351" i="20"/>
  <c r="J2351" i="20"/>
  <c r="P2351" i="20"/>
  <c r="Q2351" i="20"/>
  <c r="R2351" i="20"/>
  <c r="S2351" i="20"/>
  <c r="T2351" i="20"/>
  <c r="U2351" i="20"/>
  <c r="V2351" i="20"/>
  <c r="C2352" i="20"/>
  <c r="G2352" i="20"/>
  <c r="H2352" i="20"/>
  <c r="I2352" i="20"/>
  <c r="J2352" i="20"/>
  <c r="P2352" i="20"/>
  <c r="Q2352" i="20"/>
  <c r="R2352" i="20"/>
  <c r="S2352" i="20"/>
  <c r="T2352" i="20"/>
  <c r="U2352" i="20"/>
  <c r="V2352" i="20"/>
  <c r="C2353" i="20"/>
  <c r="G2353" i="20"/>
  <c r="H2353" i="20"/>
  <c r="I2353" i="20"/>
  <c r="J2353" i="20"/>
  <c r="P2353" i="20"/>
  <c r="Q2353" i="20"/>
  <c r="R2353" i="20"/>
  <c r="S2353" i="20"/>
  <c r="T2353" i="20"/>
  <c r="U2353" i="20"/>
  <c r="V2353" i="20"/>
  <c r="C2354" i="20"/>
  <c r="G2354" i="20"/>
  <c r="H2354" i="20"/>
  <c r="I2354" i="20"/>
  <c r="J2354" i="20"/>
  <c r="P2354" i="20"/>
  <c r="Q2354" i="20"/>
  <c r="R2354" i="20"/>
  <c r="S2354" i="20"/>
  <c r="T2354" i="20"/>
  <c r="U2354" i="20"/>
  <c r="V2354" i="20"/>
  <c r="C2355" i="20"/>
  <c r="G2355" i="20"/>
  <c r="H2355" i="20"/>
  <c r="I2355" i="20"/>
  <c r="J2355" i="20"/>
  <c r="P2355" i="20"/>
  <c r="Q2355" i="20"/>
  <c r="R2355" i="20"/>
  <c r="S2355" i="20"/>
  <c r="T2355" i="20"/>
  <c r="U2355" i="20"/>
  <c r="V2355" i="20"/>
  <c r="C2356" i="20"/>
  <c r="G2356" i="20"/>
  <c r="H2356" i="20"/>
  <c r="I2356" i="20"/>
  <c r="J2356" i="20"/>
  <c r="P2356" i="20"/>
  <c r="Q2356" i="20"/>
  <c r="R2356" i="20"/>
  <c r="S2356" i="20"/>
  <c r="T2356" i="20"/>
  <c r="U2356" i="20"/>
  <c r="V2356" i="20"/>
  <c r="C2357" i="20"/>
  <c r="G2357" i="20"/>
  <c r="H2357" i="20"/>
  <c r="I2357" i="20"/>
  <c r="J2357" i="20"/>
  <c r="P2357" i="20"/>
  <c r="Q2357" i="20"/>
  <c r="R2357" i="20"/>
  <c r="S2357" i="20"/>
  <c r="T2357" i="20"/>
  <c r="U2357" i="20"/>
  <c r="V2357" i="20"/>
  <c r="C2358" i="20"/>
  <c r="G2358" i="20"/>
  <c r="H2358" i="20"/>
  <c r="I2358" i="20"/>
  <c r="J2358" i="20"/>
  <c r="P2358" i="20"/>
  <c r="Q2358" i="20"/>
  <c r="R2358" i="20"/>
  <c r="S2358" i="20"/>
  <c r="T2358" i="20"/>
  <c r="U2358" i="20"/>
  <c r="V2358" i="20"/>
  <c r="C2359" i="20"/>
  <c r="G2359" i="20"/>
  <c r="H2359" i="20"/>
  <c r="I2359" i="20"/>
  <c r="J2359" i="20"/>
  <c r="P2359" i="20"/>
  <c r="Q2359" i="20"/>
  <c r="R2359" i="20"/>
  <c r="S2359" i="20"/>
  <c r="T2359" i="20"/>
  <c r="U2359" i="20"/>
  <c r="V2359" i="20"/>
  <c r="C2360" i="20"/>
  <c r="G2360" i="20"/>
  <c r="H2360" i="20"/>
  <c r="I2360" i="20"/>
  <c r="J2360" i="20"/>
  <c r="P2360" i="20"/>
  <c r="Q2360" i="20"/>
  <c r="R2360" i="20"/>
  <c r="S2360" i="20"/>
  <c r="T2360" i="20"/>
  <c r="U2360" i="20"/>
  <c r="V2360" i="20"/>
  <c r="C2361" i="20"/>
  <c r="G2361" i="20"/>
  <c r="H2361" i="20"/>
  <c r="I2361" i="20"/>
  <c r="J2361" i="20"/>
  <c r="P2361" i="20"/>
  <c r="Q2361" i="20"/>
  <c r="R2361" i="20"/>
  <c r="S2361" i="20"/>
  <c r="T2361" i="20"/>
  <c r="U2361" i="20"/>
  <c r="V2361" i="20"/>
  <c r="C2362" i="20"/>
  <c r="G2362" i="20"/>
  <c r="H2362" i="20"/>
  <c r="I2362" i="20"/>
  <c r="J2362" i="20"/>
  <c r="P2362" i="20"/>
  <c r="Q2362" i="20"/>
  <c r="R2362" i="20"/>
  <c r="S2362" i="20"/>
  <c r="T2362" i="20"/>
  <c r="U2362" i="20"/>
  <c r="V2362" i="20"/>
  <c r="C2363" i="20"/>
  <c r="G2363" i="20"/>
  <c r="H2363" i="20"/>
  <c r="I2363" i="20"/>
  <c r="J2363" i="20"/>
  <c r="P2363" i="20"/>
  <c r="Q2363" i="20"/>
  <c r="R2363" i="20"/>
  <c r="S2363" i="20"/>
  <c r="T2363" i="20"/>
  <c r="U2363" i="20"/>
  <c r="V2363" i="20"/>
  <c r="C2364" i="20"/>
  <c r="G2364" i="20"/>
  <c r="H2364" i="20"/>
  <c r="I2364" i="20"/>
  <c r="J2364" i="20"/>
  <c r="P2364" i="20"/>
  <c r="Q2364" i="20"/>
  <c r="R2364" i="20"/>
  <c r="S2364" i="20"/>
  <c r="T2364" i="20"/>
  <c r="U2364" i="20"/>
  <c r="V2364" i="20"/>
  <c r="C2365" i="20"/>
  <c r="G2365" i="20"/>
  <c r="H2365" i="20"/>
  <c r="I2365" i="20"/>
  <c r="J2365" i="20"/>
  <c r="P2365" i="20"/>
  <c r="Q2365" i="20"/>
  <c r="R2365" i="20"/>
  <c r="S2365" i="20"/>
  <c r="T2365" i="20"/>
  <c r="U2365" i="20"/>
  <c r="V2365" i="20"/>
  <c r="C2366" i="20"/>
  <c r="G2366" i="20"/>
  <c r="H2366" i="20"/>
  <c r="I2366" i="20"/>
  <c r="J2366" i="20"/>
  <c r="P2366" i="20"/>
  <c r="Q2366" i="20"/>
  <c r="R2366" i="20"/>
  <c r="S2366" i="20"/>
  <c r="T2366" i="20"/>
  <c r="U2366" i="20"/>
  <c r="V2366" i="20"/>
  <c r="C2367" i="20"/>
  <c r="G2367" i="20"/>
  <c r="H2367" i="20"/>
  <c r="I2367" i="20"/>
  <c r="J2367" i="20"/>
  <c r="P2367" i="20"/>
  <c r="Q2367" i="20"/>
  <c r="R2367" i="20"/>
  <c r="S2367" i="20"/>
  <c r="T2367" i="20"/>
  <c r="U2367" i="20"/>
  <c r="V2367" i="20"/>
  <c r="C2368" i="20"/>
  <c r="G2368" i="20"/>
  <c r="H2368" i="20"/>
  <c r="I2368" i="20"/>
  <c r="J2368" i="20"/>
  <c r="P2368" i="20"/>
  <c r="Q2368" i="20"/>
  <c r="R2368" i="20"/>
  <c r="S2368" i="20"/>
  <c r="T2368" i="20"/>
  <c r="U2368" i="20"/>
  <c r="V2368" i="20"/>
  <c r="C2369" i="20"/>
  <c r="G2369" i="20"/>
  <c r="H2369" i="20"/>
  <c r="I2369" i="20"/>
  <c r="J2369" i="20"/>
  <c r="P2369" i="20"/>
  <c r="Q2369" i="20"/>
  <c r="R2369" i="20"/>
  <c r="S2369" i="20"/>
  <c r="T2369" i="20"/>
  <c r="U2369" i="20"/>
  <c r="V2369" i="20"/>
  <c r="C2370" i="20"/>
  <c r="G2370" i="20"/>
  <c r="H2370" i="20"/>
  <c r="I2370" i="20"/>
  <c r="J2370" i="20"/>
  <c r="P2370" i="20"/>
  <c r="Q2370" i="20"/>
  <c r="R2370" i="20"/>
  <c r="S2370" i="20"/>
  <c r="T2370" i="20"/>
  <c r="U2370" i="20"/>
  <c r="V2370" i="20"/>
  <c r="C2371" i="20"/>
  <c r="G2371" i="20"/>
  <c r="H2371" i="20"/>
  <c r="I2371" i="20"/>
  <c r="J2371" i="20"/>
  <c r="P2371" i="20"/>
  <c r="Q2371" i="20"/>
  <c r="R2371" i="20"/>
  <c r="S2371" i="20"/>
  <c r="T2371" i="20"/>
  <c r="U2371" i="20"/>
  <c r="V2371" i="20"/>
  <c r="C2372" i="20"/>
  <c r="G2372" i="20"/>
  <c r="H2372" i="20"/>
  <c r="I2372" i="20"/>
  <c r="J2372" i="20"/>
  <c r="P2372" i="20"/>
  <c r="Q2372" i="20"/>
  <c r="R2372" i="20"/>
  <c r="S2372" i="20"/>
  <c r="T2372" i="20"/>
  <c r="U2372" i="20"/>
  <c r="V2372" i="20"/>
  <c r="C2373" i="20"/>
  <c r="G2373" i="20"/>
  <c r="H2373" i="20"/>
  <c r="I2373" i="20"/>
  <c r="J2373" i="20"/>
  <c r="P2373" i="20"/>
  <c r="Q2373" i="20"/>
  <c r="R2373" i="20"/>
  <c r="S2373" i="20"/>
  <c r="T2373" i="20"/>
  <c r="U2373" i="20"/>
  <c r="V2373" i="20"/>
  <c r="C2374" i="20"/>
  <c r="G2374" i="20"/>
  <c r="H2374" i="20"/>
  <c r="I2374" i="20"/>
  <c r="J2374" i="20"/>
  <c r="P2374" i="20"/>
  <c r="Q2374" i="20"/>
  <c r="R2374" i="20"/>
  <c r="S2374" i="20"/>
  <c r="T2374" i="20"/>
  <c r="U2374" i="20"/>
  <c r="V2374" i="20"/>
  <c r="C2375" i="20"/>
  <c r="G2375" i="20"/>
  <c r="H2375" i="20"/>
  <c r="I2375" i="20"/>
  <c r="J2375" i="20"/>
  <c r="P2375" i="20"/>
  <c r="Q2375" i="20"/>
  <c r="R2375" i="20"/>
  <c r="S2375" i="20"/>
  <c r="T2375" i="20"/>
  <c r="U2375" i="20"/>
  <c r="V2375" i="20"/>
  <c r="C2376" i="20"/>
  <c r="G2376" i="20"/>
  <c r="H2376" i="20"/>
  <c r="I2376" i="20"/>
  <c r="J2376" i="20"/>
  <c r="P2376" i="20"/>
  <c r="Q2376" i="20"/>
  <c r="R2376" i="20"/>
  <c r="S2376" i="20"/>
  <c r="T2376" i="20"/>
  <c r="U2376" i="20"/>
  <c r="V2376" i="20"/>
  <c r="C2377" i="20"/>
  <c r="G2377" i="20"/>
  <c r="H2377" i="20"/>
  <c r="I2377" i="20"/>
  <c r="J2377" i="20"/>
  <c r="P2377" i="20"/>
  <c r="Q2377" i="20"/>
  <c r="R2377" i="20"/>
  <c r="S2377" i="20"/>
  <c r="T2377" i="20"/>
  <c r="U2377" i="20"/>
  <c r="V2377" i="20"/>
  <c r="C2378" i="20"/>
  <c r="G2378" i="20"/>
  <c r="H2378" i="20"/>
  <c r="I2378" i="20"/>
  <c r="J2378" i="20"/>
  <c r="P2378" i="20"/>
  <c r="Q2378" i="20"/>
  <c r="R2378" i="20"/>
  <c r="S2378" i="20"/>
  <c r="T2378" i="20"/>
  <c r="U2378" i="20"/>
  <c r="V2378" i="20"/>
  <c r="C2379" i="20"/>
  <c r="G2379" i="20"/>
  <c r="H2379" i="20"/>
  <c r="I2379" i="20"/>
  <c r="J2379" i="20"/>
  <c r="P2379" i="20"/>
  <c r="Q2379" i="20"/>
  <c r="R2379" i="20"/>
  <c r="S2379" i="20"/>
  <c r="T2379" i="20"/>
  <c r="U2379" i="20"/>
  <c r="V2379" i="20"/>
  <c r="C2380" i="20"/>
  <c r="G2380" i="20"/>
  <c r="H2380" i="20"/>
  <c r="I2380" i="20"/>
  <c r="J2380" i="20"/>
  <c r="P2380" i="20"/>
  <c r="Q2380" i="20"/>
  <c r="R2380" i="20"/>
  <c r="S2380" i="20"/>
  <c r="T2380" i="20"/>
  <c r="U2380" i="20"/>
  <c r="V2380" i="20"/>
  <c r="C2381" i="20"/>
  <c r="G2381" i="20"/>
  <c r="H2381" i="20"/>
  <c r="I2381" i="20"/>
  <c r="J2381" i="20"/>
  <c r="P2381" i="20"/>
  <c r="Q2381" i="20"/>
  <c r="R2381" i="20"/>
  <c r="S2381" i="20"/>
  <c r="T2381" i="20"/>
  <c r="U2381" i="20"/>
  <c r="V2381" i="20"/>
  <c r="C2382" i="20"/>
  <c r="G2382" i="20"/>
  <c r="H2382" i="20"/>
  <c r="I2382" i="20"/>
  <c r="J2382" i="20"/>
  <c r="P2382" i="20"/>
  <c r="Q2382" i="20"/>
  <c r="R2382" i="20"/>
  <c r="S2382" i="20"/>
  <c r="T2382" i="20"/>
  <c r="U2382" i="20"/>
  <c r="V2382" i="20"/>
  <c r="C2383" i="20"/>
  <c r="G2383" i="20"/>
  <c r="H2383" i="20"/>
  <c r="I2383" i="20"/>
  <c r="J2383" i="20"/>
  <c r="P2383" i="20"/>
  <c r="Q2383" i="20"/>
  <c r="R2383" i="20"/>
  <c r="S2383" i="20"/>
  <c r="T2383" i="20"/>
  <c r="U2383" i="20"/>
  <c r="V2383" i="20"/>
  <c r="C2384" i="20"/>
  <c r="G2384" i="20"/>
  <c r="H2384" i="20"/>
  <c r="I2384" i="20"/>
  <c r="J2384" i="20"/>
  <c r="P2384" i="20"/>
  <c r="Q2384" i="20"/>
  <c r="R2384" i="20"/>
  <c r="S2384" i="20"/>
  <c r="T2384" i="20"/>
  <c r="U2384" i="20"/>
  <c r="V2384" i="20"/>
  <c r="C2385" i="20"/>
  <c r="G2385" i="20"/>
  <c r="H2385" i="20"/>
  <c r="I2385" i="20"/>
  <c r="J2385" i="20"/>
  <c r="P2385" i="20"/>
  <c r="Q2385" i="20"/>
  <c r="R2385" i="20"/>
  <c r="S2385" i="20"/>
  <c r="T2385" i="20"/>
  <c r="U2385" i="20"/>
  <c r="V2385" i="20"/>
  <c r="C2386" i="20"/>
  <c r="G2386" i="20"/>
  <c r="H2386" i="20"/>
  <c r="I2386" i="20"/>
  <c r="J2386" i="20"/>
  <c r="P2386" i="20"/>
  <c r="Q2386" i="20"/>
  <c r="R2386" i="20"/>
  <c r="S2386" i="20"/>
  <c r="T2386" i="20"/>
  <c r="U2386" i="20"/>
  <c r="V2386" i="20"/>
  <c r="C2387" i="20"/>
  <c r="G2387" i="20"/>
  <c r="H2387" i="20"/>
  <c r="I2387" i="20"/>
  <c r="J2387" i="20"/>
  <c r="P2387" i="20"/>
  <c r="Q2387" i="20"/>
  <c r="R2387" i="20"/>
  <c r="S2387" i="20"/>
  <c r="T2387" i="20"/>
  <c r="U2387" i="20"/>
  <c r="V2387" i="20"/>
  <c r="C2388" i="20"/>
  <c r="G2388" i="20"/>
  <c r="H2388" i="20"/>
  <c r="I2388" i="20"/>
  <c r="J2388" i="20"/>
  <c r="P2388" i="20"/>
  <c r="Q2388" i="20"/>
  <c r="R2388" i="20"/>
  <c r="S2388" i="20"/>
  <c r="T2388" i="20"/>
  <c r="U2388" i="20"/>
  <c r="V2388" i="20"/>
  <c r="C2389" i="20"/>
  <c r="G2389" i="20"/>
  <c r="H2389" i="20"/>
  <c r="I2389" i="20"/>
  <c r="J2389" i="20"/>
  <c r="P2389" i="20"/>
  <c r="Q2389" i="20"/>
  <c r="R2389" i="20"/>
  <c r="S2389" i="20"/>
  <c r="T2389" i="20"/>
  <c r="U2389" i="20"/>
  <c r="V2389" i="20"/>
  <c r="C2390" i="20"/>
  <c r="G2390" i="20"/>
  <c r="H2390" i="20"/>
  <c r="I2390" i="20"/>
  <c r="J2390" i="20"/>
  <c r="P2390" i="20"/>
  <c r="Q2390" i="20"/>
  <c r="R2390" i="20"/>
  <c r="S2390" i="20"/>
  <c r="T2390" i="20"/>
  <c r="U2390" i="20"/>
  <c r="V2390" i="20"/>
  <c r="C2391" i="20"/>
  <c r="G2391" i="20"/>
  <c r="H2391" i="20"/>
  <c r="I2391" i="20"/>
  <c r="J2391" i="20"/>
  <c r="P2391" i="20"/>
  <c r="Q2391" i="20"/>
  <c r="R2391" i="20"/>
  <c r="S2391" i="20"/>
  <c r="T2391" i="20"/>
  <c r="U2391" i="20"/>
  <c r="V2391" i="20"/>
  <c r="C2392" i="20"/>
  <c r="G2392" i="20"/>
  <c r="H2392" i="20"/>
  <c r="I2392" i="20"/>
  <c r="J2392" i="20"/>
  <c r="P2392" i="20"/>
  <c r="Q2392" i="20"/>
  <c r="R2392" i="20"/>
  <c r="S2392" i="20"/>
  <c r="T2392" i="20"/>
  <c r="U2392" i="20"/>
  <c r="V2392" i="20"/>
  <c r="C2393" i="20"/>
  <c r="G2393" i="20"/>
  <c r="H2393" i="20"/>
  <c r="I2393" i="20"/>
  <c r="J2393" i="20"/>
  <c r="P2393" i="20"/>
  <c r="Q2393" i="20"/>
  <c r="R2393" i="20"/>
  <c r="S2393" i="20"/>
  <c r="T2393" i="20"/>
  <c r="U2393" i="20"/>
  <c r="V2393" i="20"/>
  <c r="C2394" i="20"/>
  <c r="G2394" i="20"/>
  <c r="H2394" i="20"/>
  <c r="I2394" i="20"/>
  <c r="J2394" i="20"/>
  <c r="P2394" i="20"/>
  <c r="Q2394" i="20"/>
  <c r="R2394" i="20"/>
  <c r="S2394" i="20"/>
  <c r="T2394" i="20"/>
  <c r="U2394" i="20"/>
  <c r="V2394" i="20"/>
  <c r="C2395" i="20"/>
  <c r="G2395" i="20"/>
  <c r="H2395" i="20"/>
  <c r="I2395" i="20"/>
  <c r="J2395" i="20"/>
  <c r="P2395" i="20"/>
  <c r="Q2395" i="20"/>
  <c r="R2395" i="20"/>
  <c r="S2395" i="20"/>
  <c r="T2395" i="20"/>
  <c r="U2395" i="20"/>
  <c r="V2395" i="20"/>
  <c r="C2396" i="20"/>
  <c r="G2396" i="20"/>
  <c r="H2396" i="20"/>
  <c r="I2396" i="20"/>
  <c r="J2396" i="20"/>
  <c r="P2396" i="20"/>
  <c r="Q2396" i="20"/>
  <c r="R2396" i="20"/>
  <c r="S2396" i="20"/>
  <c r="T2396" i="20"/>
  <c r="U2396" i="20"/>
  <c r="V2396" i="20"/>
  <c r="C2397" i="20"/>
  <c r="G2397" i="20"/>
  <c r="H2397" i="20"/>
  <c r="I2397" i="20"/>
  <c r="J2397" i="20"/>
  <c r="P2397" i="20"/>
  <c r="Q2397" i="20"/>
  <c r="R2397" i="20"/>
  <c r="S2397" i="20"/>
  <c r="T2397" i="20"/>
  <c r="U2397" i="20"/>
  <c r="V2397" i="20"/>
  <c r="C2398" i="20"/>
  <c r="G2398" i="20"/>
  <c r="H2398" i="20"/>
  <c r="I2398" i="20"/>
  <c r="J2398" i="20"/>
  <c r="P2398" i="20"/>
  <c r="Q2398" i="20"/>
  <c r="R2398" i="20"/>
  <c r="S2398" i="20"/>
  <c r="T2398" i="20"/>
  <c r="U2398" i="20"/>
  <c r="V2398" i="20"/>
  <c r="C2399" i="20"/>
  <c r="G2399" i="20"/>
  <c r="H2399" i="20"/>
  <c r="I2399" i="20"/>
  <c r="J2399" i="20"/>
  <c r="P2399" i="20"/>
  <c r="Q2399" i="20"/>
  <c r="R2399" i="20"/>
  <c r="S2399" i="20"/>
  <c r="T2399" i="20"/>
  <c r="U2399" i="20"/>
  <c r="V2399" i="20"/>
  <c r="C2400" i="20"/>
  <c r="G2400" i="20"/>
  <c r="H2400" i="20"/>
  <c r="I2400" i="20"/>
  <c r="J2400" i="20"/>
  <c r="P2400" i="20"/>
  <c r="Q2400" i="20"/>
  <c r="R2400" i="20"/>
  <c r="S2400" i="20"/>
  <c r="T2400" i="20"/>
  <c r="U2400" i="20"/>
  <c r="V2400" i="20"/>
  <c r="C2401" i="20"/>
  <c r="G2401" i="20"/>
  <c r="H2401" i="20"/>
  <c r="I2401" i="20"/>
  <c r="J2401" i="20"/>
  <c r="P2401" i="20"/>
  <c r="Q2401" i="20"/>
  <c r="R2401" i="20"/>
  <c r="S2401" i="20"/>
  <c r="T2401" i="20"/>
  <c r="U2401" i="20"/>
  <c r="V2401" i="20"/>
  <c r="C2402" i="20"/>
  <c r="G2402" i="20"/>
  <c r="H2402" i="20"/>
  <c r="I2402" i="20"/>
  <c r="J2402" i="20"/>
  <c r="P2402" i="20"/>
  <c r="Q2402" i="20"/>
  <c r="R2402" i="20"/>
  <c r="S2402" i="20"/>
  <c r="T2402" i="20"/>
  <c r="U2402" i="20"/>
  <c r="V2402" i="20"/>
  <c r="C2403" i="20"/>
  <c r="G2403" i="20"/>
  <c r="H2403" i="20"/>
  <c r="I2403" i="20"/>
  <c r="J2403" i="20"/>
  <c r="P2403" i="20"/>
  <c r="Q2403" i="20"/>
  <c r="R2403" i="20"/>
  <c r="S2403" i="20"/>
  <c r="T2403" i="20"/>
  <c r="U2403" i="20"/>
  <c r="V2403" i="20"/>
  <c r="C2404" i="20"/>
  <c r="G2404" i="20"/>
  <c r="H2404" i="20"/>
  <c r="I2404" i="20"/>
  <c r="J2404" i="20"/>
  <c r="P2404" i="20"/>
  <c r="Q2404" i="20"/>
  <c r="R2404" i="20"/>
  <c r="S2404" i="20"/>
  <c r="T2404" i="20"/>
  <c r="U2404" i="20"/>
  <c r="V2404" i="20"/>
  <c r="C2405" i="20"/>
  <c r="G2405" i="20"/>
  <c r="H2405" i="20"/>
  <c r="I2405" i="20"/>
  <c r="J2405" i="20"/>
  <c r="P2405" i="20"/>
  <c r="Q2405" i="20"/>
  <c r="R2405" i="20"/>
  <c r="S2405" i="20"/>
  <c r="T2405" i="20"/>
  <c r="U2405" i="20"/>
  <c r="V2405" i="20"/>
  <c r="C2406" i="20"/>
  <c r="G2406" i="20"/>
  <c r="H2406" i="20"/>
  <c r="I2406" i="20"/>
  <c r="J2406" i="20"/>
  <c r="P2406" i="20"/>
  <c r="Q2406" i="20"/>
  <c r="R2406" i="20"/>
  <c r="S2406" i="20"/>
  <c r="T2406" i="20"/>
  <c r="U2406" i="20"/>
  <c r="V2406" i="20"/>
  <c r="C2407" i="20"/>
  <c r="G2407" i="20"/>
  <c r="H2407" i="20"/>
  <c r="I2407" i="20"/>
  <c r="J2407" i="20"/>
  <c r="P2407" i="20"/>
  <c r="Q2407" i="20"/>
  <c r="R2407" i="20"/>
  <c r="S2407" i="20"/>
  <c r="T2407" i="20"/>
  <c r="U2407" i="20"/>
  <c r="V2407" i="20"/>
  <c r="C2408" i="20"/>
  <c r="G2408" i="20"/>
  <c r="H2408" i="20"/>
  <c r="I2408" i="20"/>
  <c r="J2408" i="20"/>
  <c r="P2408" i="20"/>
  <c r="Q2408" i="20"/>
  <c r="R2408" i="20"/>
  <c r="S2408" i="20"/>
  <c r="T2408" i="20"/>
  <c r="U2408" i="20"/>
  <c r="V2408" i="20"/>
  <c r="C2409" i="20"/>
  <c r="G2409" i="20"/>
  <c r="H2409" i="20"/>
  <c r="I2409" i="20"/>
  <c r="J2409" i="20"/>
  <c r="P2409" i="20"/>
  <c r="Q2409" i="20"/>
  <c r="R2409" i="20"/>
  <c r="S2409" i="20"/>
  <c r="T2409" i="20"/>
  <c r="U2409" i="20"/>
  <c r="V2409" i="20"/>
  <c r="C2410" i="20"/>
  <c r="G2410" i="20"/>
  <c r="H2410" i="20"/>
  <c r="I2410" i="20"/>
  <c r="J2410" i="20"/>
  <c r="P2410" i="20"/>
  <c r="Q2410" i="20"/>
  <c r="R2410" i="20"/>
  <c r="S2410" i="20"/>
  <c r="T2410" i="20"/>
  <c r="U2410" i="20"/>
  <c r="V2410" i="20"/>
  <c r="C2411" i="20"/>
  <c r="G2411" i="20"/>
  <c r="H2411" i="20"/>
  <c r="I2411" i="20"/>
  <c r="J2411" i="20"/>
  <c r="P2411" i="20"/>
  <c r="Q2411" i="20"/>
  <c r="R2411" i="20"/>
  <c r="S2411" i="20"/>
  <c r="T2411" i="20"/>
  <c r="U2411" i="20"/>
  <c r="V2411" i="20"/>
  <c r="C2412" i="20"/>
  <c r="G2412" i="20"/>
  <c r="H2412" i="20"/>
  <c r="I2412" i="20"/>
  <c r="J2412" i="20"/>
  <c r="P2412" i="20"/>
  <c r="Q2412" i="20"/>
  <c r="R2412" i="20"/>
  <c r="S2412" i="20"/>
  <c r="T2412" i="20"/>
  <c r="U2412" i="20"/>
  <c r="V2412" i="20"/>
  <c r="C2413" i="20"/>
  <c r="G2413" i="20"/>
  <c r="H2413" i="20"/>
  <c r="I2413" i="20"/>
  <c r="J2413" i="20"/>
  <c r="P2413" i="20"/>
  <c r="Q2413" i="20"/>
  <c r="R2413" i="20"/>
  <c r="S2413" i="20"/>
  <c r="T2413" i="20"/>
  <c r="U2413" i="20"/>
  <c r="V2413" i="20"/>
  <c r="C2414" i="20"/>
  <c r="G2414" i="20"/>
  <c r="H2414" i="20"/>
  <c r="I2414" i="20"/>
  <c r="J2414" i="20"/>
  <c r="P2414" i="20"/>
  <c r="Q2414" i="20"/>
  <c r="R2414" i="20"/>
  <c r="S2414" i="20"/>
  <c r="T2414" i="20"/>
  <c r="U2414" i="20"/>
  <c r="V2414" i="20"/>
  <c r="C2415" i="20"/>
  <c r="G2415" i="20"/>
  <c r="H2415" i="20"/>
  <c r="I2415" i="20"/>
  <c r="J2415" i="20"/>
  <c r="P2415" i="20"/>
  <c r="Q2415" i="20"/>
  <c r="R2415" i="20"/>
  <c r="S2415" i="20"/>
  <c r="T2415" i="20"/>
  <c r="U2415" i="20"/>
  <c r="V2415" i="20"/>
  <c r="C2416" i="20"/>
  <c r="G2416" i="20"/>
  <c r="H2416" i="20"/>
  <c r="I2416" i="20"/>
  <c r="J2416" i="20"/>
  <c r="P2416" i="20"/>
  <c r="Q2416" i="20"/>
  <c r="R2416" i="20"/>
  <c r="S2416" i="20"/>
  <c r="T2416" i="20"/>
  <c r="U2416" i="20"/>
  <c r="V2416" i="20"/>
  <c r="C2417" i="20"/>
  <c r="G2417" i="20"/>
  <c r="H2417" i="20"/>
  <c r="I2417" i="20"/>
  <c r="J2417" i="20"/>
  <c r="P2417" i="20"/>
  <c r="Q2417" i="20"/>
  <c r="R2417" i="20"/>
  <c r="S2417" i="20"/>
  <c r="T2417" i="20"/>
  <c r="U2417" i="20"/>
  <c r="V2417" i="20"/>
  <c r="C2418" i="20"/>
  <c r="G2418" i="20"/>
  <c r="H2418" i="20"/>
  <c r="I2418" i="20"/>
  <c r="J2418" i="20"/>
  <c r="P2418" i="20"/>
  <c r="Q2418" i="20"/>
  <c r="R2418" i="20"/>
  <c r="S2418" i="20"/>
  <c r="T2418" i="20"/>
  <c r="U2418" i="20"/>
  <c r="V2418" i="20"/>
  <c r="C2419" i="20"/>
  <c r="G2419" i="20"/>
  <c r="H2419" i="20"/>
  <c r="I2419" i="20"/>
  <c r="J2419" i="20"/>
  <c r="P2419" i="20"/>
  <c r="Q2419" i="20"/>
  <c r="R2419" i="20"/>
  <c r="S2419" i="20"/>
  <c r="T2419" i="20"/>
  <c r="U2419" i="20"/>
  <c r="V2419" i="20"/>
  <c r="C2420" i="20"/>
  <c r="G2420" i="20"/>
  <c r="H2420" i="20"/>
  <c r="I2420" i="20"/>
  <c r="J2420" i="20"/>
  <c r="P2420" i="20"/>
  <c r="Q2420" i="20"/>
  <c r="R2420" i="20"/>
  <c r="S2420" i="20"/>
  <c r="T2420" i="20"/>
  <c r="U2420" i="20"/>
  <c r="V2420" i="20"/>
  <c r="C2421" i="20"/>
  <c r="G2421" i="20"/>
  <c r="H2421" i="20"/>
  <c r="I2421" i="20"/>
  <c r="J2421" i="20"/>
  <c r="P2421" i="20"/>
  <c r="Q2421" i="20"/>
  <c r="R2421" i="20"/>
  <c r="S2421" i="20"/>
  <c r="T2421" i="20"/>
  <c r="U2421" i="20"/>
  <c r="V2421" i="20"/>
  <c r="C2422" i="20"/>
  <c r="G2422" i="20"/>
  <c r="H2422" i="20"/>
  <c r="I2422" i="20"/>
  <c r="J2422" i="20"/>
  <c r="P2422" i="20"/>
  <c r="Q2422" i="20"/>
  <c r="R2422" i="20"/>
  <c r="S2422" i="20"/>
  <c r="T2422" i="20"/>
  <c r="U2422" i="20"/>
  <c r="V2422" i="20"/>
  <c r="C2423" i="20"/>
  <c r="G2423" i="20"/>
  <c r="H2423" i="20"/>
  <c r="I2423" i="20"/>
  <c r="J2423" i="20"/>
  <c r="P2423" i="20"/>
  <c r="Q2423" i="20"/>
  <c r="R2423" i="20"/>
  <c r="S2423" i="20"/>
  <c r="T2423" i="20"/>
  <c r="U2423" i="20"/>
  <c r="V2423" i="20"/>
  <c r="C2424" i="20"/>
  <c r="G2424" i="20"/>
  <c r="H2424" i="20"/>
  <c r="I2424" i="20"/>
  <c r="J2424" i="20"/>
  <c r="P2424" i="20"/>
  <c r="Q2424" i="20"/>
  <c r="R2424" i="20"/>
  <c r="S2424" i="20"/>
  <c r="T2424" i="20"/>
  <c r="U2424" i="20"/>
  <c r="V2424" i="20"/>
  <c r="C2425" i="20"/>
  <c r="G2425" i="20"/>
  <c r="H2425" i="20"/>
  <c r="I2425" i="20"/>
  <c r="J2425" i="20"/>
  <c r="P2425" i="20"/>
  <c r="Q2425" i="20"/>
  <c r="R2425" i="20"/>
  <c r="S2425" i="20"/>
  <c r="T2425" i="20"/>
  <c r="U2425" i="20"/>
  <c r="V2425" i="20"/>
  <c r="C2426" i="20"/>
  <c r="G2426" i="20"/>
  <c r="H2426" i="20"/>
  <c r="I2426" i="20"/>
  <c r="J2426" i="20"/>
  <c r="P2426" i="20"/>
  <c r="Q2426" i="20"/>
  <c r="R2426" i="20"/>
  <c r="S2426" i="20"/>
  <c r="T2426" i="20"/>
  <c r="U2426" i="20"/>
  <c r="V2426" i="20"/>
  <c r="C2427" i="20"/>
  <c r="G2427" i="20"/>
  <c r="H2427" i="20"/>
  <c r="I2427" i="20"/>
  <c r="J2427" i="20"/>
  <c r="P2427" i="20"/>
  <c r="Q2427" i="20"/>
  <c r="R2427" i="20"/>
  <c r="S2427" i="20"/>
  <c r="T2427" i="20"/>
  <c r="U2427" i="20"/>
  <c r="V2427" i="20"/>
  <c r="C2428" i="20"/>
  <c r="G2428" i="20"/>
  <c r="H2428" i="20"/>
  <c r="I2428" i="20"/>
  <c r="J2428" i="20"/>
  <c r="P2428" i="20"/>
  <c r="Q2428" i="20"/>
  <c r="R2428" i="20"/>
  <c r="S2428" i="20"/>
  <c r="T2428" i="20"/>
  <c r="U2428" i="20"/>
  <c r="V2428" i="20"/>
  <c r="C2429" i="20"/>
  <c r="G2429" i="20"/>
  <c r="H2429" i="20"/>
  <c r="I2429" i="20"/>
  <c r="J2429" i="20"/>
  <c r="P2429" i="20"/>
  <c r="Q2429" i="20"/>
  <c r="R2429" i="20"/>
  <c r="S2429" i="20"/>
  <c r="T2429" i="20"/>
  <c r="U2429" i="20"/>
  <c r="V2429" i="20"/>
  <c r="C2430" i="20"/>
  <c r="G2430" i="20"/>
  <c r="H2430" i="20"/>
  <c r="I2430" i="20"/>
  <c r="J2430" i="20"/>
  <c r="P2430" i="20"/>
  <c r="Q2430" i="20"/>
  <c r="R2430" i="20"/>
  <c r="S2430" i="20"/>
  <c r="T2430" i="20"/>
  <c r="U2430" i="20"/>
  <c r="V2430" i="20"/>
  <c r="C2431" i="20"/>
  <c r="G2431" i="20"/>
  <c r="H2431" i="20"/>
  <c r="I2431" i="20"/>
  <c r="J2431" i="20"/>
  <c r="P2431" i="20"/>
  <c r="Q2431" i="20"/>
  <c r="R2431" i="20"/>
  <c r="S2431" i="20"/>
  <c r="T2431" i="20"/>
  <c r="U2431" i="20"/>
  <c r="V2431" i="20"/>
  <c r="C2432" i="20"/>
  <c r="G2432" i="20"/>
  <c r="H2432" i="20"/>
  <c r="I2432" i="20"/>
  <c r="J2432" i="20"/>
  <c r="P2432" i="20"/>
  <c r="Q2432" i="20"/>
  <c r="R2432" i="20"/>
  <c r="S2432" i="20"/>
  <c r="T2432" i="20"/>
  <c r="U2432" i="20"/>
  <c r="V2432" i="20"/>
  <c r="C2433" i="20"/>
  <c r="G2433" i="20"/>
  <c r="H2433" i="20"/>
  <c r="I2433" i="20"/>
  <c r="J2433" i="20"/>
  <c r="P2433" i="20"/>
  <c r="Q2433" i="20"/>
  <c r="R2433" i="20"/>
  <c r="S2433" i="20"/>
  <c r="T2433" i="20"/>
  <c r="U2433" i="20"/>
  <c r="V2433" i="20"/>
  <c r="C2434" i="20"/>
  <c r="G2434" i="20"/>
  <c r="H2434" i="20"/>
  <c r="I2434" i="20"/>
  <c r="J2434" i="20"/>
  <c r="P2434" i="20"/>
  <c r="Q2434" i="20"/>
  <c r="R2434" i="20"/>
  <c r="S2434" i="20"/>
  <c r="T2434" i="20"/>
  <c r="U2434" i="20"/>
  <c r="V2434" i="20"/>
  <c r="C2435" i="20"/>
  <c r="G2435" i="20"/>
  <c r="H2435" i="20"/>
  <c r="I2435" i="20"/>
  <c r="J2435" i="20"/>
  <c r="P2435" i="20"/>
  <c r="Q2435" i="20"/>
  <c r="R2435" i="20"/>
  <c r="S2435" i="20"/>
  <c r="T2435" i="20"/>
  <c r="U2435" i="20"/>
  <c r="V2435" i="20"/>
  <c r="C2436" i="20"/>
  <c r="G2436" i="20"/>
  <c r="H2436" i="20"/>
  <c r="I2436" i="20"/>
  <c r="J2436" i="20"/>
  <c r="P2436" i="20"/>
  <c r="Q2436" i="20"/>
  <c r="R2436" i="20"/>
  <c r="S2436" i="20"/>
  <c r="T2436" i="20"/>
  <c r="U2436" i="20"/>
  <c r="V2436" i="20"/>
  <c r="C2437" i="20"/>
  <c r="G2437" i="20"/>
  <c r="H2437" i="20"/>
  <c r="I2437" i="20"/>
  <c r="J2437" i="20"/>
  <c r="P2437" i="20"/>
  <c r="Q2437" i="20"/>
  <c r="R2437" i="20"/>
  <c r="S2437" i="20"/>
  <c r="T2437" i="20"/>
  <c r="U2437" i="20"/>
  <c r="V2437" i="20"/>
  <c r="C2438" i="20"/>
  <c r="G2438" i="20"/>
  <c r="H2438" i="20"/>
  <c r="I2438" i="20"/>
  <c r="J2438" i="20"/>
  <c r="P2438" i="20"/>
  <c r="Q2438" i="20"/>
  <c r="R2438" i="20"/>
  <c r="S2438" i="20"/>
  <c r="T2438" i="20"/>
  <c r="U2438" i="20"/>
  <c r="V2438" i="20"/>
  <c r="C2439" i="20"/>
  <c r="G2439" i="20"/>
  <c r="H2439" i="20"/>
  <c r="I2439" i="20"/>
  <c r="J2439" i="20"/>
  <c r="P2439" i="20"/>
  <c r="Q2439" i="20"/>
  <c r="R2439" i="20"/>
  <c r="S2439" i="20"/>
  <c r="T2439" i="20"/>
  <c r="U2439" i="20"/>
  <c r="V2439" i="20"/>
  <c r="C2440" i="20"/>
  <c r="G2440" i="20"/>
  <c r="H2440" i="20"/>
  <c r="I2440" i="20"/>
  <c r="J2440" i="20"/>
  <c r="P2440" i="20"/>
  <c r="Q2440" i="20"/>
  <c r="R2440" i="20"/>
  <c r="S2440" i="20"/>
  <c r="T2440" i="20"/>
  <c r="U2440" i="20"/>
  <c r="V2440" i="20"/>
  <c r="C2441" i="20"/>
  <c r="G2441" i="20"/>
  <c r="H2441" i="20"/>
  <c r="I2441" i="20"/>
  <c r="J2441" i="20"/>
  <c r="P2441" i="20"/>
  <c r="Q2441" i="20"/>
  <c r="R2441" i="20"/>
  <c r="S2441" i="20"/>
  <c r="T2441" i="20"/>
  <c r="U2441" i="20"/>
  <c r="V2441" i="20"/>
  <c r="C2442" i="20"/>
  <c r="G2442" i="20"/>
  <c r="H2442" i="20"/>
  <c r="I2442" i="20"/>
  <c r="J2442" i="20"/>
  <c r="P2442" i="20"/>
  <c r="Q2442" i="20"/>
  <c r="R2442" i="20"/>
  <c r="S2442" i="20"/>
  <c r="T2442" i="20"/>
  <c r="U2442" i="20"/>
  <c r="V2442" i="20"/>
  <c r="C2443" i="20"/>
  <c r="G2443" i="20"/>
  <c r="H2443" i="20"/>
  <c r="I2443" i="20"/>
  <c r="J2443" i="20"/>
  <c r="P2443" i="20"/>
  <c r="Q2443" i="20"/>
  <c r="R2443" i="20"/>
  <c r="S2443" i="20"/>
  <c r="T2443" i="20"/>
  <c r="U2443" i="20"/>
  <c r="V2443" i="20"/>
  <c r="C2444" i="20"/>
  <c r="G2444" i="20"/>
  <c r="H2444" i="20"/>
  <c r="I2444" i="20"/>
  <c r="J2444" i="20"/>
  <c r="P2444" i="20"/>
  <c r="Q2444" i="20"/>
  <c r="R2444" i="20"/>
  <c r="S2444" i="20"/>
  <c r="T2444" i="20"/>
  <c r="U2444" i="20"/>
  <c r="V2444" i="20"/>
  <c r="C2445" i="20"/>
  <c r="G2445" i="20"/>
  <c r="H2445" i="20"/>
  <c r="I2445" i="20"/>
  <c r="J2445" i="20"/>
  <c r="P2445" i="20"/>
  <c r="Q2445" i="20"/>
  <c r="R2445" i="20"/>
  <c r="S2445" i="20"/>
  <c r="T2445" i="20"/>
  <c r="U2445" i="20"/>
  <c r="V2445" i="20"/>
  <c r="C2446" i="20"/>
  <c r="G2446" i="20"/>
  <c r="H2446" i="20"/>
  <c r="I2446" i="20"/>
  <c r="J2446" i="20"/>
  <c r="P2446" i="20"/>
  <c r="Q2446" i="20"/>
  <c r="R2446" i="20"/>
  <c r="S2446" i="20"/>
  <c r="T2446" i="20"/>
  <c r="U2446" i="20"/>
  <c r="V2446" i="20"/>
  <c r="C2447" i="20"/>
  <c r="G2447" i="20"/>
  <c r="H2447" i="20"/>
  <c r="I2447" i="20"/>
  <c r="J2447" i="20"/>
  <c r="P2447" i="20"/>
  <c r="Q2447" i="20"/>
  <c r="R2447" i="20"/>
  <c r="S2447" i="20"/>
  <c r="T2447" i="20"/>
  <c r="U2447" i="20"/>
  <c r="V2447" i="20"/>
  <c r="C2448" i="20"/>
  <c r="G2448" i="20"/>
  <c r="H2448" i="20"/>
  <c r="I2448" i="20"/>
  <c r="J2448" i="20"/>
  <c r="P2448" i="20"/>
  <c r="Q2448" i="20"/>
  <c r="R2448" i="20"/>
  <c r="S2448" i="20"/>
  <c r="T2448" i="20"/>
  <c r="U2448" i="20"/>
  <c r="V2448" i="20"/>
  <c r="C2449" i="20"/>
  <c r="G2449" i="20"/>
  <c r="H2449" i="20"/>
  <c r="I2449" i="20"/>
  <c r="J2449" i="20"/>
  <c r="P2449" i="20"/>
  <c r="Q2449" i="20"/>
  <c r="R2449" i="20"/>
  <c r="S2449" i="20"/>
  <c r="T2449" i="20"/>
  <c r="U2449" i="20"/>
  <c r="V2449" i="20"/>
  <c r="C2450" i="20"/>
  <c r="G2450" i="20"/>
  <c r="H2450" i="20"/>
  <c r="I2450" i="20"/>
  <c r="J2450" i="20"/>
  <c r="P2450" i="20"/>
  <c r="Q2450" i="20"/>
  <c r="R2450" i="20"/>
  <c r="S2450" i="20"/>
  <c r="T2450" i="20"/>
  <c r="U2450" i="20"/>
  <c r="V2450" i="20"/>
  <c r="C2451" i="20"/>
  <c r="G2451" i="20"/>
  <c r="H2451" i="20"/>
  <c r="I2451" i="20"/>
  <c r="J2451" i="20"/>
  <c r="P2451" i="20"/>
  <c r="Q2451" i="20"/>
  <c r="R2451" i="20"/>
  <c r="S2451" i="20"/>
  <c r="T2451" i="20"/>
  <c r="U2451" i="20"/>
  <c r="V2451" i="20"/>
  <c r="C2452" i="20"/>
  <c r="G2452" i="20"/>
  <c r="H2452" i="20"/>
  <c r="I2452" i="20"/>
  <c r="J2452" i="20"/>
  <c r="P2452" i="20"/>
  <c r="Q2452" i="20"/>
  <c r="R2452" i="20"/>
  <c r="S2452" i="20"/>
  <c r="T2452" i="20"/>
  <c r="U2452" i="20"/>
  <c r="V2452" i="20"/>
  <c r="C2453" i="20"/>
  <c r="G2453" i="20"/>
  <c r="H2453" i="20"/>
  <c r="I2453" i="20"/>
  <c r="J2453" i="20"/>
  <c r="P2453" i="20"/>
  <c r="Q2453" i="20"/>
  <c r="R2453" i="20"/>
  <c r="S2453" i="20"/>
  <c r="T2453" i="20"/>
  <c r="U2453" i="20"/>
  <c r="V2453" i="20"/>
  <c r="C2454" i="20"/>
  <c r="G2454" i="20"/>
  <c r="H2454" i="20"/>
  <c r="I2454" i="20"/>
  <c r="J2454" i="20"/>
  <c r="P2454" i="20"/>
  <c r="Q2454" i="20"/>
  <c r="R2454" i="20"/>
  <c r="S2454" i="20"/>
  <c r="T2454" i="20"/>
  <c r="U2454" i="20"/>
  <c r="V2454" i="20"/>
  <c r="C2455" i="20"/>
  <c r="G2455" i="20"/>
  <c r="H2455" i="20"/>
  <c r="I2455" i="20"/>
  <c r="J2455" i="20"/>
  <c r="P2455" i="20"/>
  <c r="Q2455" i="20"/>
  <c r="R2455" i="20"/>
  <c r="S2455" i="20"/>
  <c r="T2455" i="20"/>
  <c r="U2455" i="20"/>
  <c r="V2455" i="20"/>
  <c r="C2456" i="20"/>
  <c r="G2456" i="20"/>
  <c r="H2456" i="20"/>
  <c r="I2456" i="20"/>
  <c r="J2456" i="20"/>
  <c r="P2456" i="20"/>
  <c r="Q2456" i="20"/>
  <c r="R2456" i="20"/>
  <c r="S2456" i="20"/>
  <c r="T2456" i="20"/>
  <c r="U2456" i="20"/>
  <c r="V2456" i="20"/>
  <c r="C2457" i="20"/>
  <c r="G2457" i="20"/>
  <c r="H2457" i="20"/>
  <c r="I2457" i="20"/>
  <c r="J2457" i="20"/>
  <c r="P2457" i="20"/>
  <c r="Q2457" i="20"/>
  <c r="R2457" i="20"/>
  <c r="S2457" i="20"/>
  <c r="T2457" i="20"/>
  <c r="U2457" i="20"/>
  <c r="V2457" i="20"/>
  <c r="C2458" i="20"/>
  <c r="G2458" i="20"/>
  <c r="H2458" i="20"/>
  <c r="I2458" i="20"/>
  <c r="J2458" i="20"/>
  <c r="P2458" i="20"/>
  <c r="Q2458" i="20"/>
  <c r="R2458" i="20"/>
  <c r="S2458" i="20"/>
  <c r="T2458" i="20"/>
  <c r="U2458" i="20"/>
  <c r="V2458" i="20"/>
  <c r="C2459" i="20"/>
  <c r="G2459" i="20"/>
  <c r="H2459" i="20"/>
  <c r="I2459" i="20"/>
  <c r="J2459" i="20"/>
  <c r="P2459" i="20"/>
  <c r="Q2459" i="20"/>
  <c r="R2459" i="20"/>
  <c r="S2459" i="20"/>
  <c r="T2459" i="20"/>
  <c r="U2459" i="20"/>
  <c r="V2459" i="20"/>
  <c r="C2460" i="20"/>
  <c r="G2460" i="20"/>
  <c r="H2460" i="20"/>
  <c r="I2460" i="20"/>
  <c r="J2460" i="20"/>
  <c r="P2460" i="20"/>
  <c r="Q2460" i="20"/>
  <c r="R2460" i="20"/>
  <c r="S2460" i="20"/>
  <c r="T2460" i="20"/>
  <c r="U2460" i="20"/>
  <c r="V2460" i="20"/>
  <c r="C2461" i="20"/>
  <c r="G2461" i="20"/>
  <c r="H2461" i="20"/>
  <c r="I2461" i="20"/>
  <c r="J2461" i="20"/>
  <c r="P2461" i="20"/>
  <c r="Q2461" i="20"/>
  <c r="R2461" i="20"/>
  <c r="S2461" i="20"/>
  <c r="T2461" i="20"/>
  <c r="U2461" i="20"/>
  <c r="V2461" i="20"/>
  <c r="C2462" i="20"/>
  <c r="G2462" i="20"/>
  <c r="H2462" i="20"/>
  <c r="I2462" i="20"/>
  <c r="J2462" i="20"/>
  <c r="P2462" i="20"/>
  <c r="Q2462" i="20"/>
  <c r="R2462" i="20"/>
  <c r="S2462" i="20"/>
  <c r="T2462" i="20"/>
  <c r="U2462" i="20"/>
  <c r="V2462" i="20"/>
  <c r="C2463" i="20"/>
  <c r="G2463" i="20"/>
  <c r="H2463" i="20"/>
  <c r="I2463" i="20"/>
  <c r="J2463" i="20"/>
  <c r="P2463" i="20"/>
  <c r="Q2463" i="20"/>
  <c r="R2463" i="20"/>
  <c r="S2463" i="20"/>
  <c r="T2463" i="20"/>
  <c r="U2463" i="20"/>
  <c r="V2463" i="20"/>
  <c r="C2464" i="20"/>
  <c r="G2464" i="20"/>
  <c r="H2464" i="20"/>
  <c r="I2464" i="20"/>
  <c r="J2464" i="20"/>
  <c r="P2464" i="20"/>
  <c r="Q2464" i="20"/>
  <c r="R2464" i="20"/>
  <c r="S2464" i="20"/>
  <c r="T2464" i="20"/>
  <c r="U2464" i="20"/>
  <c r="V2464" i="20"/>
  <c r="C2465" i="20"/>
  <c r="G2465" i="20"/>
  <c r="H2465" i="20"/>
  <c r="I2465" i="20"/>
  <c r="J2465" i="20"/>
  <c r="P2465" i="20"/>
  <c r="Q2465" i="20"/>
  <c r="R2465" i="20"/>
  <c r="S2465" i="20"/>
  <c r="T2465" i="20"/>
  <c r="U2465" i="20"/>
  <c r="V2465" i="20"/>
  <c r="C2466" i="20"/>
  <c r="G2466" i="20"/>
  <c r="H2466" i="20"/>
  <c r="I2466" i="20"/>
  <c r="J2466" i="20"/>
  <c r="P2466" i="20"/>
  <c r="Q2466" i="20"/>
  <c r="R2466" i="20"/>
  <c r="S2466" i="20"/>
  <c r="T2466" i="20"/>
  <c r="U2466" i="20"/>
  <c r="V2466" i="20"/>
  <c r="C2467" i="20"/>
  <c r="G2467" i="20"/>
  <c r="H2467" i="20"/>
  <c r="I2467" i="20"/>
  <c r="J2467" i="20"/>
  <c r="P2467" i="20"/>
  <c r="Q2467" i="20"/>
  <c r="R2467" i="20"/>
  <c r="S2467" i="20"/>
  <c r="T2467" i="20"/>
  <c r="U2467" i="20"/>
  <c r="V2467" i="20"/>
  <c r="C2468" i="20"/>
  <c r="G2468" i="20"/>
  <c r="H2468" i="20"/>
  <c r="I2468" i="20"/>
  <c r="J2468" i="20"/>
  <c r="P2468" i="20"/>
  <c r="Q2468" i="20"/>
  <c r="R2468" i="20"/>
  <c r="S2468" i="20"/>
  <c r="T2468" i="20"/>
  <c r="U2468" i="20"/>
  <c r="V2468" i="20"/>
  <c r="C2469" i="20"/>
  <c r="G2469" i="20"/>
  <c r="H2469" i="20"/>
  <c r="I2469" i="20"/>
  <c r="J2469" i="20"/>
  <c r="P2469" i="20"/>
  <c r="Q2469" i="20"/>
  <c r="R2469" i="20"/>
  <c r="S2469" i="20"/>
  <c r="T2469" i="20"/>
  <c r="U2469" i="20"/>
  <c r="V2469" i="20"/>
  <c r="C2470" i="20"/>
  <c r="G2470" i="20"/>
  <c r="H2470" i="20"/>
  <c r="I2470" i="20"/>
  <c r="J2470" i="20"/>
  <c r="P2470" i="20"/>
  <c r="Q2470" i="20"/>
  <c r="R2470" i="20"/>
  <c r="S2470" i="20"/>
  <c r="T2470" i="20"/>
  <c r="U2470" i="20"/>
  <c r="V2470" i="20"/>
  <c r="C2471" i="20"/>
  <c r="G2471" i="20"/>
  <c r="H2471" i="20"/>
  <c r="I2471" i="20"/>
  <c r="J2471" i="20"/>
  <c r="P2471" i="20"/>
  <c r="Q2471" i="20"/>
  <c r="R2471" i="20"/>
  <c r="S2471" i="20"/>
  <c r="T2471" i="20"/>
  <c r="U2471" i="20"/>
  <c r="V2471" i="20"/>
  <c r="C2472" i="20"/>
  <c r="G2472" i="20"/>
  <c r="H2472" i="20"/>
  <c r="I2472" i="20"/>
  <c r="J2472" i="20"/>
  <c r="P2472" i="20"/>
  <c r="Q2472" i="20"/>
  <c r="R2472" i="20"/>
  <c r="S2472" i="20"/>
  <c r="T2472" i="20"/>
  <c r="U2472" i="20"/>
  <c r="V2472" i="20"/>
  <c r="C2473" i="20"/>
  <c r="G2473" i="20"/>
  <c r="H2473" i="20"/>
  <c r="I2473" i="20"/>
  <c r="J2473" i="20"/>
  <c r="P2473" i="20"/>
  <c r="Q2473" i="20"/>
  <c r="R2473" i="20"/>
  <c r="S2473" i="20"/>
  <c r="T2473" i="20"/>
  <c r="U2473" i="20"/>
  <c r="V2473" i="20"/>
  <c r="C2474" i="20"/>
  <c r="G2474" i="20"/>
  <c r="H2474" i="20"/>
  <c r="I2474" i="20"/>
  <c r="J2474" i="20"/>
  <c r="P2474" i="20"/>
  <c r="Q2474" i="20"/>
  <c r="R2474" i="20"/>
  <c r="S2474" i="20"/>
  <c r="T2474" i="20"/>
  <c r="U2474" i="20"/>
  <c r="V2474" i="20"/>
  <c r="C2475" i="20"/>
  <c r="G2475" i="20"/>
  <c r="H2475" i="20"/>
  <c r="I2475" i="20"/>
  <c r="J2475" i="20"/>
  <c r="P2475" i="20"/>
  <c r="Q2475" i="20"/>
  <c r="R2475" i="20"/>
  <c r="S2475" i="20"/>
  <c r="T2475" i="20"/>
  <c r="U2475" i="20"/>
  <c r="V2475" i="20"/>
  <c r="C2476" i="20"/>
  <c r="G2476" i="20"/>
  <c r="H2476" i="20"/>
  <c r="I2476" i="20"/>
  <c r="J2476" i="20"/>
  <c r="P2476" i="20"/>
  <c r="Q2476" i="20"/>
  <c r="R2476" i="20"/>
  <c r="S2476" i="20"/>
  <c r="T2476" i="20"/>
  <c r="U2476" i="20"/>
  <c r="V2476" i="20"/>
  <c r="C2477" i="20"/>
  <c r="G2477" i="20"/>
  <c r="H2477" i="20"/>
  <c r="I2477" i="20"/>
  <c r="J2477" i="20"/>
  <c r="P2477" i="20"/>
  <c r="Q2477" i="20"/>
  <c r="R2477" i="20"/>
  <c r="S2477" i="20"/>
  <c r="T2477" i="20"/>
  <c r="U2477" i="20"/>
  <c r="V2477" i="20"/>
  <c r="C2478" i="20"/>
  <c r="G2478" i="20"/>
  <c r="H2478" i="20"/>
  <c r="I2478" i="20"/>
  <c r="J2478" i="20"/>
  <c r="P2478" i="20"/>
  <c r="Q2478" i="20"/>
  <c r="R2478" i="20"/>
  <c r="S2478" i="20"/>
  <c r="T2478" i="20"/>
  <c r="U2478" i="20"/>
  <c r="V2478" i="20"/>
  <c r="C2479" i="20"/>
  <c r="G2479" i="20"/>
  <c r="H2479" i="20"/>
  <c r="I2479" i="20"/>
  <c r="J2479" i="20"/>
  <c r="P2479" i="20"/>
  <c r="Q2479" i="20"/>
  <c r="R2479" i="20"/>
  <c r="S2479" i="20"/>
  <c r="T2479" i="20"/>
  <c r="U2479" i="20"/>
  <c r="V2479" i="20"/>
  <c r="C2480" i="20"/>
  <c r="G2480" i="20"/>
  <c r="H2480" i="20"/>
  <c r="I2480" i="20"/>
  <c r="J2480" i="20"/>
  <c r="P2480" i="20"/>
  <c r="Q2480" i="20"/>
  <c r="R2480" i="20"/>
  <c r="S2480" i="20"/>
  <c r="T2480" i="20"/>
  <c r="U2480" i="20"/>
  <c r="V2480" i="20"/>
  <c r="C2481" i="20"/>
  <c r="G2481" i="20"/>
  <c r="H2481" i="20"/>
  <c r="I2481" i="20"/>
  <c r="J2481" i="20"/>
  <c r="P2481" i="20"/>
  <c r="Q2481" i="20"/>
  <c r="R2481" i="20"/>
  <c r="S2481" i="20"/>
  <c r="T2481" i="20"/>
  <c r="U2481" i="20"/>
  <c r="V2481" i="20"/>
  <c r="C2482" i="20"/>
  <c r="G2482" i="20"/>
  <c r="H2482" i="20"/>
  <c r="I2482" i="20"/>
  <c r="J2482" i="20"/>
  <c r="P2482" i="20"/>
  <c r="Q2482" i="20"/>
  <c r="R2482" i="20"/>
  <c r="S2482" i="20"/>
  <c r="T2482" i="20"/>
  <c r="U2482" i="20"/>
  <c r="V2482" i="20"/>
  <c r="C2483" i="20"/>
  <c r="G2483" i="20"/>
  <c r="H2483" i="20"/>
  <c r="I2483" i="20"/>
  <c r="J2483" i="20"/>
  <c r="P2483" i="20"/>
  <c r="Q2483" i="20"/>
  <c r="R2483" i="20"/>
  <c r="S2483" i="20"/>
  <c r="T2483" i="20"/>
  <c r="U2483" i="20"/>
  <c r="V2483" i="20"/>
  <c r="C2484" i="20"/>
  <c r="G2484" i="20"/>
  <c r="H2484" i="20"/>
  <c r="I2484" i="20"/>
  <c r="J2484" i="20"/>
  <c r="P2484" i="20"/>
  <c r="Q2484" i="20"/>
  <c r="R2484" i="20"/>
  <c r="S2484" i="20"/>
  <c r="T2484" i="20"/>
  <c r="U2484" i="20"/>
  <c r="V2484" i="20"/>
  <c r="C2485" i="20"/>
  <c r="G2485" i="20"/>
  <c r="H2485" i="20"/>
  <c r="I2485" i="20"/>
  <c r="J2485" i="20"/>
  <c r="P2485" i="20"/>
  <c r="Q2485" i="20"/>
  <c r="R2485" i="20"/>
  <c r="S2485" i="20"/>
  <c r="T2485" i="20"/>
  <c r="U2485" i="20"/>
  <c r="V2485" i="20"/>
  <c r="C2486" i="20"/>
  <c r="G2486" i="20"/>
  <c r="H2486" i="20"/>
  <c r="I2486" i="20"/>
  <c r="J2486" i="20"/>
  <c r="P2486" i="20"/>
  <c r="Q2486" i="20"/>
  <c r="R2486" i="20"/>
  <c r="S2486" i="20"/>
  <c r="T2486" i="20"/>
  <c r="U2486" i="20"/>
  <c r="V2486" i="20"/>
  <c r="C2487" i="20"/>
  <c r="G2487" i="20"/>
  <c r="H2487" i="20"/>
  <c r="I2487" i="20"/>
  <c r="J2487" i="20"/>
  <c r="P2487" i="20"/>
  <c r="Q2487" i="20"/>
  <c r="R2487" i="20"/>
  <c r="S2487" i="20"/>
  <c r="T2487" i="20"/>
  <c r="U2487" i="20"/>
  <c r="V2487" i="20"/>
  <c r="C2488" i="20"/>
  <c r="G2488" i="20"/>
  <c r="H2488" i="20"/>
  <c r="I2488" i="20"/>
  <c r="J2488" i="20"/>
  <c r="P2488" i="20"/>
  <c r="Q2488" i="20"/>
  <c r="R2488" i="20"/>
  <c r="S2488" i="20"/>
  <c r="T2488" i="20"/>
  <c r="U2488" i="20"/>
  <c r="V2488" i="20"/>
  <c r="C2489" i="20"/>
  <c r="G2489" i="20"/>
  <c r="H2489" i="20"/>
  <c r="I2489" i="20"/>
  <c r="J2489" i="20"/>
  <c r="P2489" i="20"/>
  <c r="Q2489" i="20"/>
  <c r="R2489" i="20"/>
  <c r="S2489" i="20"/>
  <c r="T2489" i="20"/>
  <c r="U2489" i="20"/>
  <c r="V2489" i="20"/>
  <c r="C2490" i="20"/>
  <c r="G2490" i="20"/>
  <c r="H2490" i="20"/>
  <c r="I2490" i="20"/>
  <c r="J2490" i="20"/>
  <c r="P2490" i="20"/>
  <c r="Q2490" i="20"/>
  <c r="R2490" i="20"/>
  <c r="S2490" i="20"/>
  <c r="T2490" i="20"/>
  <c r="U2490" i="20"/>
  <c r="V2490" i="20"/>
  <c r="C2491" i="20"/>
  <c r="G2491" i="20"/>
  <c r="H2491" i="20"/>
  <c r="I2491" i="20"/>
  <c r="J2491" i="20"/>
  <c r="P2491" i="20"/>
  <c r="Q2491" i="20"/>
  <c r="R2491" i="20"/>
  <c r="S2491" i="20"/>
  <c r="T2491" i="20"/>
  <c r="U2491" i="20"/>
  <c r="V2491" i="20"/>
  <c r="C2492" i="20"/>
  <c r="G2492" i="20"/>
  <c r="H2492" i="20"/>
  <c r="I2492" i="20"/>
  <c r="J2492" i="20"/>
  <c r="P2492" i="20"/>
  <c r="Q2492" i="20"/>
  <c r="R2492" i="20"/>
  <c r="S2492" i="20"/>
  <c r="T2492" i="20"/>
  <c r="U2492" i="20"/>
  <c r="V2492" i="20"/>
  <c r="C2493" i="20"/>
  <c r="G2493" i="20"/>
  <c r="H2493" i="20"/>
  <c r="I2493" i="20"/>
  <c r="J2493" i="20"/>
  <c r="P2493" i="20"/>
  <c r="Q2493" i="20"/>
  <c r="R2493" i="20"/>
  <c r="S2493" i="20"/>
  <c r="T2493" i="20"/>
  <c r="U2493" i="20"/>
  <c r="V2493" i="20"/>
  <c r="C2494" i="20"/>
  <c r="G2494" i="20"/>
  <c r="H2494" i="20"/>
  <c r="I2494" i="20"/>
  <c r="J2494" i="20"/>
  <c r="P2494" i="20"/>
  <c r="Q2494" i="20"/>
  <c r="R2494" i="20"/>
  <c r="S2494" i="20"/>
  <c r="T2494" i="20"/>
  <c r="U2494" i="20"/>
  <c r="V2494" i="20"/>
  <c r="C2495" i="20"/>
  <c r="G2495" i="20"/>
  <c r="H2495" i="20"/>
  <c r="I2495" i="20"/>
  <c r="J2495" i="20"/>
  <c r="P2495" i="20"/>
  <c r="Q2495" i="20"/>
  <c r="R2495" i="20"/>
  <c r="S2495" i="20"/>
  <c r="T2495" i="20"/>
  <c r="U2495" i="20"/>
  <c r="V2495" i="20"/>
  <c r="C2496" i="20"/>
  <c r="G2496" i="20"/>
  <c r="H2496" i="20"/>
  <c r="I2496" i="20"/>
  <c r="J2496" i="20"/>
  <c r="P2496" i="20"/>
  <c r="Q2496" i="20"/>
  <c r="R2496" i="20"/>
  <c r="S2496" i="20"/>
  <c r="T2496" i="20"/>
  <c r="U2496" i="20"/>
  <c r="V2496" i="20"/>
  <c r="C2497" i="20"/>
  <c r="G2497" i="20"/>
  <c r="H2497" i="20"/>
  <c r="I2497" i="20"/>
  <c r="J2497" i="20"/>
  <c r="P2497" i="20"/>
  <c r="Q2497" i="20"/>
  <c r="R2497" i="20"/>
  <c r="S2497" i="20"/>
  <c r="T2497" i="20"/>
  <c r="U2497" i="20"/>
  <c r="V2497" i="20"/>
  <c r="C2498" i="20"/>
  <c r="G2498" i="20"/>
  <c r="H2498" i="20"/>
  <c r="I2498" i="20"/>
  <c r="J2498" i="20"/>
  <c r="P2498" i="20"/>
  <c r="Q2498" i="20"/>
  <c r="R2498" i="20"/>
  <c r="S2498" i="20"/>
  <c r="T2498" i="20"/>
  <c r="U2498" i="20"/>
  <c r="V2498" i="20"/>
  <c r="C2499" i="20"/>
  <c r="G2499" i="20"/>
  <c r="H2499" i="20"/>
  <c r="I2499" i="20"/>
  <c r="J2499" i="20"/>
  <c r="P2499" i="20"/>
  <c r="Q2499" i="20"/>
  <c r="R2499" i="20"/>
  <c r="S2499" i="20"/>
  <c r="T2499" i="20"/>
  <c r="U2499" i="20"/>
  <c r="V2499" i="20"/>
  <c r="C2500" i="20"/>
  <c r="G2500" i="20"/>
  <c r="H2500" i="20"/>
  <c r="I2500" i="20"/>
  <c r="J2500" i="20"/>
  <c r="P2500" i="20"/>
  <c r="Q2500" i="20"/>
  <c r="R2500" i="20"/>
  <c r="S2500" i="20"/>
  <c r="T2500" i="20"/>
  <c r="U2500" i="20"/>
  <c r="V2500" i="20"/>
  <c r="C2501" i="20"/>
  <c r="G2501" i="20"/>
  <c r="H2501" i="20"/>
  <c r="I2501" i="20"/>
  <c r="J2501" i="20"/>
  <c r="P2501" i="20"/>
  <c r="Q2501" i="20"/>
  <c r="R2501" i="20"/>
  <c r="S2501" i="20"/>
  <c r="T2501" i="20"/>
  <c r="U2501" i="20"/>
  <c r="V2501" i="20"/>
  <c r="C2502" i="20"/>
  <c r="G2502" i="20"/>
  <c r="H2502" i="20"/>
  <c r="I2502" i="20"/>
  <c r="J2502" i="20"/>
  <c r="P2502" i="20"/>
  <c r="Q2502" i="20"/>
  <c r="R2502" i="20"/>
  <c r="S2502" i="20"/>
  <c r="T2502" i="20"/>
  <c r="U2502" i="20"/>
  <c r="V2502" i="20"/>
  <c r="C2503" i="20"/>
  <c r="G2503" i="20"/>
  <c r="H2503" i="20"/>
  <c r="I2503" i="20"/>
  <c r="J2503" i="20"/>
  <c r="P2503" i="20"/>
  <c r="Q2503" i="20"/>
  <c r="R2503" i="20"/>
  <c r="S2503" i="20"/>
  <c r="T2503" i="20"/>
  <c r="U2503" i="20"/>
  <c r="V2503" i="20"/>
  <c r="C2504" i="20"/>
  <c r="G2504" i="20"/>
  <c r="H2504" i="20"/>
  <c r="I2504" i="20"/>
  <c r="J2504" i="20"/>
  <c r="P2504" i="20"/>
  <c r="Q2504" i="20"/>
  <c r="R2504" i="20"/>
  <c r="S2504" i="20"/>
  <c r="T2504" i="20"/>
  <c r="U2504" i="20"/>
  <c r="V2504" i="20"/>
  <c r="C2505" i="20"/>
  <c r="G2505" i="20"/>
  <c r="H2505" i="20"/>
  <c r="I2505" i="20"/>
  <c r="J2505" i="20"/>
  <c r="P2505" i="20"/>
  <c r="Q2505" i="20"/>
  <c r="R2505" i="20"/>
  <c r="S2505" i="20"/>
  <c r="T2505" i="20"/>
  <c r="U2505" i="20"/>
  <c r="V2505" i="20"/>
  <c r="C2506" i="20"/>
  <c r="G2506" i="20"/>
  <c r="H2506" i="20"/>
  <c r="I2506" i="20"/>
  <c r="J2506" i="20"/>
  <c r="P2506" i="20"/>
  <c r="Q2506" i="20"/>
  <c r="R2506" i="20"/>
  <c r="S2506" i="20"/>
  <c r="T2506" i="20"/>
  <c r="U2506" i="20"/>
  <c r="V2506" i="20"/>
  <c r="C2507" i="20"/>
  <c r="G2507" i="20"/>
  <c r="H2507" i="20"/>
  <c r="I2507" i="20"/>
  <c r="J2507" i="20"/>
  <c r="P2507" i="20"/>
  <c r="Q2507" i="20"/>
  <c r="R2507" i="20"/>
  <c r="S2507" i="20"/>
  <c r="T2507" i="20"/>
  <c r="U2507" i="20"/>
  <c r="V2507" i="20"/>
  <c r="C2508" i="20"/>
  <c r="G2508" i="20"/>
  <c r="H2508" i="20"/>
  <c r="I2508" i="20"/>
  <c r="J2508" i="20"/>
  <c r="P2508" i="20"/>
  <c r="Q2508" i="20"/>
  <c r="R2508" i="20"/>
  <c r="S2508" i="20"/>
  <c r="T2508" i="20"/>
  <c r="U2508" i="20"/>
  <c r="V2508" i="20"/>
  <c r="C2509" i="20"/>
  <c r="G2509" i="20"/>
  <c r="H2509" i="20"/>
  <c r="I2509" i="20"/>
  <c r="J2509" i="20"/>
  <c r="P2509" i="20"/>
  <c r="Q2509" i="20"/>
  <c r="R2509" i="20"/>
  <c r="S2509" i="20"/>
  <c r="T2509" i="20"/>
  <c r="U2509" i="20"/>
  <c r="V2509" i="20"/>
  <c r="C2510" i="20"/>
  <c r="G2510" i="20"/>
  <c r="H2510" i="20"/>
  <c r="I2510" i="20"/>
  <c r="J2510" i="20"/>
  <c r="P2510" i="20"/>
  <c r="Q2510" i="20"/>
  <c r="R2510" i="20"/>
  <c r="S2510" i="20"/>
  <c r="T2510" i="20"/>
  <c r="U2510" i="20"/>
  <c r="V2510" i="20"/>
  <c r="C2511" i="20"/>
  <c r="G2511" i="20"/>
  <c r="H2511" i="20"/>
  <c r="I2511" i="20"/>
  <c r="J2511" i="20"/>
  <c r="P2511" i="20"/>
  <c r="Q2511" i="20"/>
  <c r="R2511" i="20"/>
  <c r="S2511" i="20"/>
  <c r="T2511" i="20"/>
  <c r="U2511" i="20"/>
  <c r="V2511" i="20"/>
  <c r="C2512" i="20"/>
  <c r="G2512" i="20"/>
  <c r="H2512" i="20"/>
  <c r="I2512" i="20"/>
  <c r="J2512" i="20"/>
  <c r="P2512" i="20"/>
  <c r="Q2512" i="20"/>
  <c r="R2512" i="20"/>
  <c r="S2512" i="20"/>
  <c r="T2512" i="20"/>
  <c r="U2512" i="20"/>
  <c r="V2512" i="20"/>
  <c r="C2513" i="20"/>
  <c r="G2513" i="20"/>
  <c r="H2513" i="20"/>
  <c r="I2513" i="20"/>
  <c r="J2513" i="20"/>
  <c r="P2513" i="20"/>
  <c r="Q2513" i="20"/>
  <c r="R2513" i="20"/>
  <c r="S2513" i="20"/>
  <c r="T2513" i="20"/>
  <c r="U2513" i="20"/>
  <c r="V2513" i="20"/>
  <c r="C2514" i="20"/>
  <c r="G2514" i="20"/>
  <c r="H2514" i="20"/>
  <c r="I2514" i="20"/>
  <c r="J2514" i="20"/>
  <c r="P2514" i="20"/>
  <c r="Q2514" i="20"/>
  <c r="R2514" i="20"/>
  <c r="S2514" i="20"/>
  <c r="T2514" i="20"/>
  <c r="U2514" i="20"/>
  <c r="V2514" i="20"/>
  <c r="C2515" i="20"/>
  <c r="G2515" i="20"/>
  <c r="H2515" i="20"/>
  <c r="I2515" i="20"/>
  <c r="J2515" i="20"/>
  <c r="P2515" i="20"/>
  <c r="Q2515" i="20"/>
  <c r="R2515" i="20"/>
  <c r="S2515" i="20"/>
  <c r="T2515" i="20"/>
  <c r="U2515" i="20"/>
  <c r="V2515" i="20"/>
  <c r="C2516" i="20"/>
  <c r="G2516" i="20"/>
  <c r="H2516" i="20"/>
  <c r="I2516" i="20"/>
  <c r="J2516" i="20"/>
  <c r="P2516" i="20"/>
  <c r="Q2516" i="20"/>
  <c r="R2516" i="20"/>
  <c r="S2516" i="20"/>
  <c r="T2516" i="20"/>
  <c r="U2516" i="20"/>
  <c r="V2516" i="20"/>
  <c r="C2517" i="20"/>
  <c r="G2517" i="20"/>
  <c r="H2517" i="20"/>
  <c r="I2517" i="20"/>
  <c r="J2517" i="20"/>
  <c r="P2517" i="20"/>
  <c r="Q2517" i="20"/>
  <c r="R2517" i="20"/>
  <c r="S2517" i="20"/>
  <c r="T2517" i="20"/>
  <c r="U2517" i="20"/>
  <c r="V2517" i="20"/>
  <c r="C2518" i="20"/>
  <c r="G2518" i="20"/>
  <c r="H2518" i="20"/>
  <c r="I2518" i="20"/>
  <c r="J2518" i="20"/>
  <c r="P2518" i="20"/>
  <c r="Q2518" i="20"/>
  <c r="R2518" i="20"/>
  <c r="S2518" i="20"/>
  <c r="T2518" i="20"/>
  <c r="U2518" i="20"/>
  <c r="V2518" i="20"/>
  <c r="C2519" i="20"/>
  <c r="G2519" i="20"/>
  <c r="H2519" i="20"/>
  <c r="I2519" i="20"/>
  <c r="J2519" i="20"/>
  <c r="P2519" i="20"/>
  <c r="Q2519" i="20"/>
  <c r="R2519" i="20"/>
  <c r="S2519" i="20"/>
  <c r="T2519" i="20"/>
  <c r="U2519" i="20"/>
  <c r="V2519" i="20"/>
  <c r="C2520" i="20"/>
  <c r="G2520" i="20"/>
  <c r="H2520" i="20"/>
  <c r="I2520" i="20"/>
  <c r="J2520" i="20"/>
  <c r="P2520" i="20"/>
  <c r="Q2520" i="20"/>
  <c r="R2520" i="20"/>
  <c r="S2520" i="20"/>
  <c r="T2520" i="20"/>
  <c r="U2520" i="20"/>
  <c r="V2520" i="20"/>
  <c r="C2521" i="20"/>
  <c r="G2521" i="20"/>
  <c r="H2521" i="20"/>
  <c r="I2521" i="20"/>
  <c r="J2521" i="20"/>
  <c r="P2521" i="20"/>
  <c r="Q2521" i="20"/>
  <c r="R2521" i="20"/>
  <c r="S2521" i="20"/>
  <c r="T2521" i="20"/>
  <c r="U2521" i="20"/>
  <c r="V2521" i="20"/>
  <c r="C2522" i="20"/>
  <c r="G2522" i="20"/>
  <c r="H2522" i="20"/>
  <c r="I2522" i="20"/>
  <c r="J2522" i="20"/>
  <c r="P2522" i="20"/>
  <c r="Q2522" i="20"/>
  <c r="R2522" i="20"/>
  <c r="S2522" i="20"/>
  <c r="T2522" i="20"/>
  <c r="U2522" i="20"/>
  <c r="V2522" i="20"/>
  <c r="C2523" i="20"/>
  <c r="G2523" i="20"/>
  <c r="H2523" i="20"/>
  <c r="I2523" i="20"/>
  <c r="J2523" i="20"/>
  <c r="P2523" i="20"/>
  <c r="Q2523" i="20"/>
  <c r="R2523" i="20"/>
  <c r="S2523" i="20"/>
  <c r="T2523" i="20"/>
  <c r="U2523" i="20"/>
  <c r="V2523" i="20"/>
  <c r="C2524" i="20"/>
  <c r="G2524" i="20"/>
  <c r="H2524" i="20"/>
  <c r="I2524" i="20"/>
  <c r="J2524" i="20"/>
  <c r="P2524" i="20"/>
  <c r="Q2524" i="20"/>
  <c r="R2524" i="20"/>
  <c r="S2524" i="20"/>
  <c r="T2524" i="20"/>
  <c r="U2524" i="20"/>
  <c r="V2524" i="20"/>
  <c r="C2525" i="20"/>
  <c r="G2525" i="20"/>
  <c r="H2525" i="20"/>
  <c r="I2525" i="20"/>
  <c r="J2525" i="20"/>
  <c r="P2525" i="20"/>
  <c r="Q2525" i="20"/>
  <c r="R2525" i="20"/>
  <c r="S2525" i="20"/>
  <c r="T2525" i="20"/>
  <c r="U2525" i="20"/>
  <c r="V2525" i="20"/>
  <c r="C2526" i="20"/>
  <c r="G2526" i="20"/>
  <c r="H2526" i="20"/>
  <c r="I2526" i="20"/>
  <c r="J2526" i="20"/>
  <c r="P2526" i="20"/>
  <c r="Q2526" i="20"/>
  <c r="R2526" i="20"/>
  <c r="S2526" i="20"/>
  <c r="T2526" i="20"/>
  <c r="U2526" i="20"/>
  <c r="V2526" i="20"/>
  <c r="C2527" i="20"/>
  <c r="G2527" i="20"/>
  <c r="H2527" i="20"/>
  <c r="I2527" i="20"/>
  <c r="J2527" i="20"/>
  <c r="P2527" i="20"/>
  <c r="Q2527" i="20"/>
  <c r="R2527" i="20"/>
  <c r="S2527" i="20"/>
  <c r="T2527" i="20"/>
  <c r="U2527" i="20"/>
  <c r="V2527" i="20"/>
  <c r="C2528" i="20"/>
  <c r="G2528" i="20"/>
  <c r="H2528" i="20"/>
  <c r="I2528" i="20"/>
  <c r="J2528" i="20"/>
  <c r="P2528" i="20"/>
  <c r="Q2528" i="20"/>
  <c r="R2528" i="20"/>
  <c r="S2528" i="20"/>
  <c r="T2528" i="20"/>
  <c r="U2528" i="20"/>
  <c r="V2528" i="20"/>
  <c r="C2529" i="20"/>
  <c r="G2529" i="20"/>
  <c r="H2529" i="20"/>
  <c r="I2529" i="20"/>
  <c r="J2529" i="20"/>
  <c r="P2529" i="20"/>
  <c r="Q2529" i="20"/>
  <c r="R2529" i="20"/>
  <c r="S2529" i="20"/>
  <c r="T2529" i="20"/>
  <c r="U2529" i="20"/>
  <c r="V2529" i="20"/>
  <c r="C2530" i="20"/>
  <c r="G2530" i="20"/>
  <c r="H2530" i="20"/>
  <c r="I2530" i="20"/>
  <c r="J2530" i="20"/>
  <c r="P2530" i="20"/>
  <c r="Q2530" i="20"/>
  <c r="R2530" i="20"/>
  <c r="S2530" i="20"/>
  <c r="T2530" i="20"/>
  <c r="U2530" i="20"/>
  <c r="V2530" i="20"/>
  <c r="C2531" i="20"/>
  <c r="G2531" i="20"/>
  <c r="H2531" i="20"/>
  <c r="I2531" i="20"/>
  <c r="J2531" i="20"/>
  <c r="P2531" i="20"/>
  <c r="Q2531" i="20"/>
  <c r="R2531" i="20"/>
  <c r="S2531" i="20"/>
  <c r="T2531" i="20"/>
  <c r="U2531" i="20"/>
  <c r="V2531" i="20"/>
  <c r="C2532" i="20"/>
  <c r="G2532" i="20"/>
  <c r="H2532" i="20"/>
  <c r="I2532" i="20"/>
  <c r="J2532" i="20"/>
  <c r="P2532" i="20"/>
  <c r="Q2532" i="20"/>
  <c r="R2532" i="20"/>
  <c r="S2532" i="20"/>
  <c r="T2532" i="20"/>
  <c r="U2532" i="20"/>
  <c r="V2532" i="20"/>
  <c r="C2533" i="20"/>
  <c r="G2533" i="20"/>
  <c r="H2533" i="20"/>
  <c r="I2533" i="20"/>
  <c r="J2533" i="20"/>
  <c r="P2533" i="20"/>
  <c r="Q2533" i="20"/>
  <c r="R2533" i="20"/>
  <c r="S2533" i="20"/>
  <c r="T2533" i="20"/>
  <c r="U2533" i="20"/>
  <c r="V2533" i="20"/>
  <c r="C2534" i="20"/>
  <c r="G2534" i="20"/>
  <c r="H2534" i="20"/>
  <c r="I2534" i="20"/>
  <c r="J2534" i="20"/>
  <c r="P2534" i="20"/>
  <c r="Q2534" i="20"/>
  <c r="R2534" i="20"/>
  <c r="S2534" i="20"/>
  <c r="T2534" i="20"/>
  <c r="U2534" i="20"/>
  <c r="V2534" i="20"/>
  <c r="C2535" i="20"/>
  <c r="G2535" i="20"/>
  <c r="H2535" i="20"/>
  <c r="I2535" i="20"/>
  <c r="J2535" i="20"/>
  <c r="P2535" i="20"/>
  <c r="Q2535" i="20"/>
  <c r="R2535" i="20"/>
  <c r="S2535" i="20"/>
  <c r="T2535" i="20"/>
  <c r="U2535" i="20"/>
  <c r="V2535" i="20"/>
  <c r="C2536" i="20"/>
  <c r="G2536" i="20"/>
  <c r="H2536" i="20"/>
  <c r="I2536" i="20"/>
  <c r="J2536" i="20"/>
  <c r="P2536" i="20"/>
  <c r="Q2536" i="20"/>
  <c r="R2536" i="20"/>
  <c r="S2536" i="20"/>
  <c r="T2536" i="20"/>
  <c r="U2536" i="20"/>
  <c r="V2536" i="20"/>
  <c r="C2537" i="20"/>
  <c r="G2537" i="20"/>
  <c r="H2537" i="20"/>
  <c r="I2537" i="20"/>
  <c r="J2537" i="20"/>
  <c r="P2537" i="20"/>
  <c r="Q2537" i="20"/>
  <c r="R2537" i="20"/>
  <c r="S2537" i="20"/>
  <c r="T2537" i="20"/>
  <c r="U2537" i="20"/>
  <c r="V2537" i="20"/>
  <c r="C2538" i="20"/>
  <c r="G2538" i="20"/>
  <c r="H2538" i="20"/>
  <c r="I2538" i="20"/>
  <c r="J2538" i="20"/>
  <c r="P2538" i="20"/>
  <c r="Q2538" i="20"/>
  <c r="R2538" i="20"/>
  <c r="S2538" i="20"/>
  <c r="T2538" i="20"/>
  <c r="U2538" i="20"/>
  <c r="V2538" i="20"/>
  <c r="C2539" i="20"/>
  <c r="G2539" i="20"/>
  <c r="H2539" i="20"/>
  <c r="I2539" i="20"/>
  <c r="J2539" i="20"/>
  <c r="P2539" i="20"/>
  <c r="Q2539" i="20"/>
  <c r="R2539" i="20"/>
  <c r="S2539" i="20"/>
  <c r="T2539" i="20"/>
  <c r="U2539" i="20"/>
  <c r="V2539" i="20"/>
  <c r="C2540" i="20"/>
  <c r="G2540" i="20"/>
  <c r="H2540" i="20"/>
  <c r="I2540" i="20"/>
  <c r="J2540" i="20"/>
  <c r="P2540" i="20"/>
  <c r="Q2540" i="20"/>
  <c r="R2540" i="20"/>
  <c r="S2540" i="20"/>
  <c r="T2540" i="20"/>
  <c r="U2540" i="20"/>
  <c r="V2540" i="20"/>
  <c r="C2541" i="20"/>
  <c r="G2541" i="20"/>
  <c r="H2541" i="20"/>
  <c r="I2541" i="20"/>
  <c r="J2541" i="20"/>
  <c r="P2541" i="20"/>
  <c r="Q2541" i="20"/>
  <c r="R2541" i="20"/>
  <c r="S2541" i="20"/>
  <c r="T2541" i="20"/>
  <c r="U2541" i="20"/>
  <c r="V2541" i="20"/>
  <c r="C2542" i="20"/>
  <c r="G2542" i="20"/>
  <c r="H2542" i="20"/>
  <c r="I2542" i="20"/>
  <c r="J2542" i="20"/>
  <c r="P2542" i="20"/>
  <c r="Q2542" i="20"/>
  <c r="R2542" i="20"/>
  <c r="S2542" i="20"/>
  <c r="T2542" i="20"/>
  <c r="U2542" i="20"/>
  <c r="V2542" i="20"/>
  <c r="C2543" i="20"/>
  <c r="G2543" i="20"/>
  <c r="H2543" i="20"/>
  <c r="I2543" i="20"/>
  <c r="J2543" i="20"/>
  <c r="P2543" i="20"/>
  <c r="Q2543" i="20"/>
  <c r="R2543" i="20"/>
  <c r="S2543" i="20"/>
  <c r="T2543" i="20"/>
  <c r="U2543" i="20"/>
  <c r="V2543" i="20"/>
  <c r="C2544" i="20"/>
  <c r="G2544" i="20"/>
  <c r="H2544" i="20"/>
  <c r="I2544" i="20"/>
  <c r="J2544" i="20"/>
  <c r="P2544" i="20"/>
  <c r="Q2544" i="20"/>
  <c r="R2544" i="20"/>
  <c r="S2544" i="20"/>
  <c r="T2544" i="20"/>
  <c r="U2544" i="20"/>
  <c r="V2544" i="20"/>
  <c r="C2545" i="20"/>
  <c r="G2545" i="20"/>
  <c r="H2545" i="20"/>
  <c r="I2545" i="20"/>
  <c r="J2545" i="20"/>
  <c r="P2545" i="20"/>
  <c r="Q2545" i="20"/>
  <c r="R2545" i="20"/>
  <c r="S2545" i="20"/>
  <c r="T2545" i="20"/>
  <c r="U2545" i="20"/>
  <c r="V2545" i="20"/>
  <c r="C2546" i="20"/>
  <c r="G2546" i="20"/>
  <c r="H2546" i="20"/>
  <c r="I2546" i="20"/>
  <c r="J2546" i="20"/>
  <c r="P2546" i="20"/>
  <c r="Q2546" i="20"/>
  <c r="R2546" i="20"/>
  <c r="S2546" i="20"/>
  <c r="T2546" i="20"/>
  <c r="U2546" i="20"/>
  <c r="V2546" i="20"/>
  <c r="C2547" i="20"/>
  <c r="G2547" i="20"/>
  <c r="H2547" i="20"/>
  <c r="I2547" i="20"/>
  <c r="J2547" i="20"/>
  <c r="P2547" i="20"/>
  <c r="Q2547" i="20"/>
  <c r="R2547" i="20"/>
  <c r="S2547" i="20"/>
  <c r="T2547" i="20"/>
  <c r="U2547" i="20"/>
  <c r="V2547" i="20"/>
  <c r="C2548" i="20"/>
  <c r="G2548" i="20"/>
  <c r="H2548" i="20"/>
  <c r="I2548" i="20"/>
  <c r="J2548" i="20"/>
  <c r="P2548" i="20"/>
  <c r="Q2548" i="20"/>
  <c r="R2548" i="20"/>
  <c r="S2548" i="20"/>
  <c r="T2548" i="20"/>
  <c r="U2548" i="20"/>
  <c r="V2548" i="20"/>
  <c r="C2549" i="20"/>
  <c r="G2549" i="20"/>
  <c r="H2549" i="20"/>
  <c r="I2549" i="20"/>
  <c r="J2549" i="20"/>
  <c r="P2549" i="20"/>
  <c r="Q2549" i="20"/>
  <c r="R2549" i="20"/>
  <c r="S2549" i="20"/>
  <c r="T2549" i="20"/>
  <c r="U2549" i="20"/>
  <c r="V2549" i="20"/>
  <c r="C2550" i="20"/>
  <c r="G2550" i="20"/>
  <c r="H2550" i="20"/>
  <c r="I2550" i="20"/>
  <c r="J2550" i="20"/>
  <c r="P2550" i="20"/>
  <c r="Q2550" i="20"/>
  <c r="R2550" i="20"/>
  <c r="S2550" i="20"/>
  <c r="T2550" i="20"/>
  <c r="U2550" i="20"/>
  <c r="V2550" i="20"/>
  <c r="C2551" i="20"/>
  <c r="G2551" i="20"/>
  <c r="H2551" i="20"/>
  <c r="I2551" i="20"/>
  <c r="J2551" i="20"/>
  <c r="P2551" i="20"/>
  <c r="Q2551" i="20"/>
  <c r="R2551" i="20"/>
  <c r="S2551" i="20"/>
  <c r="T2551" i="20"/>
  <c r="U2551" i="20"/>
  <c r="V2551" i="20"/>
  <c r="C2552" i="20"/>
  <c r="G2552" i="20"/>
  <c r="H2552" i="20"/>
  <c r="I2552" i="20"/>
  <c r="J2552" i="20"/>
  <c r="P2552" i="20"/>
  <c r="Q2552" i="20"/>
  <c r="R2552" i="20"/>
  <c r="S2552" i="20"/>
  <c r="T2552" i="20"/>
  <c r="U2552" i="20"/>
  <c r="V2552" i="20"/>
  <c r="C2553" i="20"/>
  <c r="G2553" i="20"/>
  <c r="H2553" i="20"/>
  <c r="I2553" i="20"/>
  <c r="J2553" i="20"/>
  <c r="P2553" i="20"/>
  <c r="Q2553" i="20"/>
  <c r="R2553" i="20"/>
  <c r="S2553" i="20"/>
  <c r="T2553" i="20"/>
  <c r="U2553" i="20"/>
  <c r="V2553" i="20"/>
  <c r="C2554" i="20"/>
  <c r="G2554" i="20"/>
  <c r="H2554" i="20"/>
  <c r="I2554" i="20"/>
  <c r="J2554" i="20"/>
  <c r="P2554" i="20"/>
  <c r="Q2554" i="20"/>
  <c r="R2554" i="20"/>
  <c r="S2554" i="20"/>
  <c r="T2554" i="20"/>
  <c r="U2554" i="20"/>
  <c r="V2554" i="20"/>
  <c r="C2555" i="20"/>
  <c r="G2555" i="20"/>
  <c r="H2555" i="20"/>
  <c r="I2555" i="20"/>
  <c r="J2555" i="20"/>
  <c r="P2555" i="20"/>
  <c r="Q2555" i="20"/>
  <c r="R2555" i="20"/>
  <c r="S2555" i="20"/>
  <c r="T2555" i="20"/>
  <c r="U2555" i="20"/>
  <c r="V2555" i="20"/>
  <c r="C2556" i="20"/>
  <c r="G2556" i="20"/>
  <c r="H2556" i="20"/>
  <c r="I2556" i="20"/>
  <c r="J2556" i="20"/>
  <c r="P2556" i="20"/>
  <c r="Q2556" i="20"/>
  <c r="R2556" i="20"/>
  <c r="S2556" i="20"/>
  <c r="T2556" i="20"/>
  <c r="U2556" i="20"/>
  <c r="V2556" i="20"/>
  <c r="C2557" i="20"/>
  <c r="G2557" i="20"/>
  <c r="H2557" i="20"/>
  <c r="I2557" i="20"/>
  <c r="J2557" i="20"/>
  <c r="P2557" i="20"/>
  <c r="Q2557" i="20"/>
  <c r="R2557" i="20"/>
  <c r="S2557" i="20"/>
  <c r="T2557" i="20"/>
  <c r="U2557" i="20"/>
  <c r="V2557" i="20"/>
  <c r="C2558" i="20"/>
  <c r="G2558" i="20"/>
  <c r="H2558" i="20"/>
  <c r="I2558" i="20"/>
  <c r="J2558" i="20"/>
  <c r="P2558" i="20"/>
  <c r="Q2558" i="20"/>
  <c r="R2558" i="20"/>
  <c r="S2558" i="20"/>
  <c r="T2558" i="20"/>
  <c r="U2558" i="20"/>
  <c r="V2558" i="20"/>
  <c r="C2559" i="20"/>
  <c r="G2559" i="20"/>
  <c r="H2559" i="20"/>
  <c r="I2559" i="20"/>
  <c r="J2559" i="20"/>
  <c r="P2559" i="20"/>
  <c r="Q2559" i="20"/>
  <c r="R2559" i="20"/>
  <c r="S2559" i="20"/>
  <c r="T2559" i="20"/>
  <c r="U2559" i="20"/>
  <c r="V2559" i="20"/>
  <c r="C2560" i="20"/>
  <c r="G2560" i="20"/>
  <c r="H2560" i="20"/>
  <c r="I2560" i="20"/>
  <c r="J2560" i="20"/>
  <c r="P2560" i="20"/>
  <c r="Q2560" i="20"/>
  <c r="R2560" i="20"/>
  <c r="S2560" i="20"/>
  <c r="T2560" i="20"/>
  <c r="U2560" i="20"/>
  <c r="V2560" i="20"/>
  <c r="C2561" i="20"/>
  <c r="G2561" i="20"/>
  <c r="H2561" i="20"/>
  <c r="I2561" i="20"/>
  <c r="J2561" i="20"/>
  <c r="P2561" i="20"/>
  <c r="Q2561" i="20"/>
  <c r="R2561" i="20"/>
  <c r="S2561" i="20"/>
  <c r="T2561" i="20"/>
  <c r="U2561" i="20"/>
  <c r="V2561" i="20"/>
  <c r="C2562" i="20"/>
  <c r="G2562" i="20"/>
  <c r="H2562" i="20"/>
  <c r="I2562" i="20"/>
  <c r="J2562" i="20"/>
  <c r="P2562" i="20"/>
  <c r="Q2562" i="20"/>
  <c r="R2562" i="20"/>
  <c r="S2562" i="20"/>
  <c r="T2562" i="20"/>
  <c r="U2562" i="20"/>
  <c r="V2562" i="20"/>
  <c r="C2563" i="20"/>
  <c r="G2563" i="20"/>
  <c r="H2563" i="20"/>
  <c r="I2563" i="20"/>
  <c r="J2563" i="20"/>
  <c r="P2563" i="20"/>
  <c r="Q2563" i="20"/>
  <c r="R2563" i="20"/>
  <c r="S2563" i="20"/>
  <c r="T2563" i="20"/>
  <c r="U2563" i="20"/>
  <c r="V2563" i="20"/>
  <c r="C2564" i="20"/>
  <c r="G2564" i="20"/>
  <c r="H2564" i="20"/>
  <c r="I2564" i="20"/>
  <c r="J2564" i="20"/>
  <c r="P2564" i="20"/>
  <c r="Q2564" i="20"/>
  <c r="R2564" i="20"/>
  <c r="S2564" i="20"/>
  <c r="T2564" i="20"/>
  <c r="U2564" i="20"/>
  <c r="V2564" i="20"/>
  <c r="C2565" i="20"/>
  <c r="G2565" i="20"/>
  <c r="H2565" i="20"/>
  <c r="I2565" i="20"/>
  <c r="J2565" i="20"/>
  <c r="P2565" i="20"/>
  <c r="Q2565" i="20"/>
  <c r="R2565" i="20"/>
  <c r="S2565" i="20"/>
  <c r="T2565" i="20"/>
  <c r="U2565" i="20"/>
  <c r="V2565" i="20"/>
  <c r="C2566" i="20"/>
  <c r="G2566" i="20"/>
  <c r="H2566" i="20"/>
  <c r="I2566" i="20"/>
  <c r="J2566" i="20"/>
  <c r="P2566" i="20"/>
  <c r="Q2566" i="20"/>
  <c r="R2566" i="20"/>
  <c r="S2566" i="20"/>
  <c r="T2566" i="20"/>
  <c r="U2566" i="20"/>
  <c r="V2566" i="20"/>
  <c r="C2567" i="20"/>
  <c r="G2567" i="20"/>
  <c r="H2567" i="20"/>
  <c r="I2567" i="20"/>
  <c r="J2567" i="20"/>
  <c r="P2567" i="20"/>
  <c r="Q2567" i="20"/>
  <c r="R2567" i="20"/>
  <c r="S2567" i="20"/>
  <c r="T2567" i="20"/>
  <c r="U2567" i="20"/>
  <c r="V2567" i="20"/>
  <c r="C2568" i="20"/>
  <c r="G2568" i="20"/>
  <c r="H2568" i="20"/>
  <c r="I2568" i="20"/>
  <c r="J2568" i="20"/>
  <c r="P2568" i="20"/>
  <c r="Q2568" i="20"/>
  <c r="R2568" i="20"/>
  <c r="S2568" i="20"/>
  <c r="T2568" i="20"/>
  <c r="U2568" i="20"/>
  <c r="V2568" i="20"/>
  <c r="C2569" i="20"/>
  <c r="G2569" i="20"/>
  <c r="H2569" i="20"/>
  <c r="I2569" i="20"/>
  <c r="J2569" i="20"/>
  <c r="P2569" i="20"/>
  <c r="Q2569" i="20"/>
  <c r="R2569" i="20"/>
  <c r="S2569" i="20"/>
  <c r="T2569" i="20"/>
  <c r="U2569" i="20"/>
  <c r="V2569" i="20"/>
  <c r="C2570" i="20"/>
  <c r="G2570" i="20"/>
  <c r="H2570" i="20"/>
  <c r="I2570" i="20"/>
  <c r="J2570" i="20"/>
  <c r="P2570" i="20"/>
  <c r="Q2570" i="20"/>
  <c r="R2570" i="20"/>
  <c r="S2570" i="20"/>
  <c r="T2570" i="20"/>
  <c r="U2570" i="20"/>
  <c r="V2570" i="20"/>
  <c r="C2571" i="20"/>
  <c r="G2571" i="20"/>
  <c r="H2571" i="20"/>
  <c r="I2571" i="20"/>
  <c r="J2571" i="20"/>
  <c r="P2571" i="20"/>
  <c r="Q2571" i="20"/>
  <c r="R2571" i="20"/>
  <c r="S2571" i="20"/>
  <c r="T2571" i="20"/>
  <c r="U2571" i="20"/>
  <c r="V2571" i="20"/>
  <c r="C2572" i="20"/>
  <c r="G2572" i="20"/>
  <c r="H2572" i="20"/>
  <c r="I2572" i="20"/>
  <c r="J2572" i="20"/>
  <c r="P2572" i="20"/>
  <c r="Q2572" i="20"/>
  <c r="R2572" i="20"/>
  <c r="S2572" i="20"/>
  <c r="T2572" i="20"/>
  <c r="U2572" i="20"/>
  <c r="V2572" i="20"/>
  <c r="C2573" i="20"/>
  <c r="G2573" i="20"/>
  <c r="H2573" i="20"/>
  <c r="I2573" i="20"/>
  <c r="J2573" i="20"/>
  <c r="P2573" i="20"/>
  <c r="Q2573" i="20"/>
  <c r="R2573" i="20"/>
  <c r="S2573" i="20"/>
  <c r="T2573" i="20"/>
  <c r="U2573" i="20"/>
  <c r="V2573" i="20"/>
  <c r="C2574" i="20"/>
  <c r="G2574" i="20"/>
  <c r="H2574" i="20"/>
  <c r="I2574" i="20"/>
  <c r="J2574" i="20"/>
  <c r="P2574" i="20"/>
  <c r="Q2574" i="20"/>
  <c r="R2574" i="20"/>
  <c r="S2574" i="20"/>
  <c r="T2574" i="20"/>
  <c r="U2574" i="20"/>
  <c r="V2574" i="20"/>
  <c r="C2575" i="20"/>
  <c r="G2575" i="20"/>
  <c r="H2575" i="20"/>
  <c r="I2575" i="20"/>
  <c r="J2575" i="20"/>
  <c r="P2575" i="20"/>
  <c r="Q2575" i="20"/>
  <c r="R2575" i="20"/>
  <c r="S2575" i="20"/>
  <c r="T2575" i="20"/>
  <c r="U2575" i="20"/>
  <c r="V2575" i="20"/>
  <c r="C2576" i="20"/>
  <c r="G2576" i="20"/>
  <c r="H2576" i="20"/>
  <c r="I2576" i="20"/>
  <c r="J2576" i="20"/>
  <c r="P2576" i="20"/>
  <c r="Q2576" i="20"/>
  <c r="R2576" i="20"/>
  <c r="S2576" i="20"/>
  <c r="T2576" i="20"/>
  <c r="U2576" i="20"/>
  <c r="V2576" i="20"/>
  <c r="C2577" i="20"/>
  <c r="G2577" i="20"/>
  <c r="H2577" i="20"/>
  <c r="I2577" i="20"/>
  <c r="J2577" i="20"/>
  <c r="P2577" i="20"/>
  <c r="Q2577" i="20"/>
  <c r="R2577" i="20"/>
  <c r="S2577" i="20"/>
  <c r="T2577" i="20"/>
  <c r="U2577" i="20"/>
  <c r="V2577" i="20"/>
  <c r="C2578" i="20"/>
  <c r="G2578" i="20"/>
  <c r="H2578" i="20"/>
  <c r="I2578" i="20"/>
  <c r="J2578" i="20"/>
  <c r="P2578" i="20"/>
  <c r="Q2578" i="20"/>
  <c r="R2578" i="20"/>
  <c r="S2578" i="20"/>
  <c r="T2578" i="20"/>
  <c r="U2578" i="20"/>
  <c r="V2578" i="20"/>
  <c r="C2579" i="20"/>
  <c r="G2579" i="20"/>
  <c r="H2579" i="20"/>
  <c r="I2579" i="20"/>
  <c r="J2579" i="20"/>
  <c r="P2579" i="20"/>
  <c r="Q2579" i="20"/>
  <c r="R2579" i="20"/>
  <c r="S2579" i="20"/>
  <c r="T2579" i="20"/>
  <c r="U2579" i="20"/>
  <c r="V2579" i="20"/>
  <c r="C2580" i="20"/>
  <c r="G2580" i="20"/>
  <c r="H2580" i="20"/>
  <c r="I2580" i="20"/>
  <c r="J2580" i="20"/>
  <c r="P2580" i="20"/>
  <c r="Q2580" i="20"/>
  <c r="R2580" i="20"/>
  <c r="S2580" i="20"/>
  <c r="T2580" i="20"/>
  <c r="U2580" i="20"/>
  <c r="V2580" i="20"/>
  <c r="C2581" i="20"/>
  <c r="G2581" i="20"/>
  <c r="H2581" i="20"/>
  <c r="I2581" i="20"/>
  <c r="J2581" i="20"/>
  <c r="P2581" i="20"/>
  <c r="Q2581" i="20"/>
  <c r="R2581" i="20"/>
  <c r="S2581" i="20"/>
  <c r="T2581" i="20"/>
  <c r="U2581" i="20"/>
  <c r="V2581" i="20"/>
  <c r="C2582" i="20"/>
  <c r="G2582" i="20"/>
  <c r="H2582" i="20"/>
  <c r="I2582" i="20"/>
  <c r="J2582" i="20"/>
  <c r="P2582" i="20"/>
  <c r="Q2582" i="20"/>
  <c r="R2582" i="20"/>
  <c r="S2582" i="20"/>
  <c r="T2582" i="20"/>
  <c r="U2582" i="20"/>
  <c r="V2582" i="20"/>
  <c r="C2583" i="20"/>
  <c r="G2583" i="20"/>
  <c r="H2583" i="20"/>
  <c r="I2583" i="20"/>
  <c r="J2583" i="20"/>
  <c r="P2583" i="20"/>
  <c r="Q2583" i="20"/>
  <c r="R2583" i="20"/>
  <c r="S2583" i="20"/>
  <c r="T2583" i="20"/>
  <c r="U2583" i="20"/>
  <c r="V2583" i="20"/>
  <c r="C2584" i="20"/>
  <c r="G2584" i="20"/>
  <c r="H2584" i="20"/>
  <c r="I2584" i="20"/>
  <c r="J2584" i="20"/>
  <c r="P2584" i="20"/>
  <c r="Q2584" i="20"/>
  <c r="R2584" i="20"/>
  <c r="S2584" i="20"/>
  <c r="T2584" i="20"/>
  <c r="U2584" i="20"/>
  <c r="V2584" i="20"/>
  <c r="C2585" i="20"/>
  <c r="G2585" i="20"/>
  <c r="H2585" i="20"/>
  <c r="I2585" i="20"/>
  <c r="J2585" i="20"/>
  <c r="P2585" i="20"/>
  <c r="Q2585" i="20"/>
  <c r="R2585" i="20"/>
  <c r="S2585" i="20"/>
  <c r="T2585" i="20"/>
  <c r="U2585" i="20"/>
  <c r="V2585" i="20"/>
  <c r="C2586" i="20"/>
  <c r="G2586" i="20"/>
  <c r="H2586" i="20"/>
  <c r="I2586" i="20"/>
  <c r="J2586" i="20"/>
  <c r="P2586" i="20"/>
  <c r="Q2586" i="20"/>
  <c r="R2586" i="20"/>
  <c r="S2586" i="20"/>
  <c r="T2586" i="20"/>
  <c r="U2586" i="20"/>
  <c r="V2586" i="20"/>
  <c r="C2587" i="20"/>
  <c r="G2587" i="20"/>
  <c r="H2587" i="20"/>
  <c r="I2587" i="20"/>
  <c r="J2587" i="20"/>
  <c r="P2587" i="20"/>
  <c r="Q2587" i="20"/>
  <c r="R2587" i="20"/>
  <c r="S2587" i="20"/>
  <c r="T2587" i="20"/>
  <c r="U2587" i="20"/>
  <c r="V2587" i="20"/>
  <c r="C2588" i="20"/>
  <c r="G2588" i="20"/>
  <c r="H2588" i="20"/>
  <c r="I2588" i="20"/>
  <c r="J2588" i="20"/>
  <c r="P2588" i="20"/>
  <c r="Q2588" i="20"/>
  <c r="R2588" i="20"/>
  <c r="S2588" i="20"/>
  <c r="T2588" i="20"/>
  <c r="U2588" i="20"/>
  <c r="V2588" i="20"/>
  <c r="C2589" i="20"/>
  <c r="G2589" i="20"/>
  <c r="H2589" i="20"/>
  <c r="I2589" i="20"/>
  <c r="J2589" i="20"/>
  <c r="P2589" i="20"/>
  <c r="Q2589" i="20"/>
  <c r="R2589" i="20"/>
  <c r="S2589" i="20"/>
  <c r="T2589" i="20"/>
  <c r="U2589" i="20"/>
  <c r="V2589" i="20"/>
  <c r="C2590" i="20"/>
  <c r="G2590" i="20"/>
  <c r="H2590" i="20"/>
  <c r="I2590" i="20"/>
  <c r="J2590" i="20"/>
  <c r="P2590" i="20"/>
  <c r="Q2590" i="20"/>
  <c r="R2590" i="20"/>
  <c r="S2590" i="20"/>
  <c r="T2590" i="20"/>
  <c r="U2590" i="20"/>
  <c r="V2590" i="20"/>
  <c r="C2591" i="20"/>
  <c r="G2591" i="20"/>
  <c r="H2591" i="20"/>
  <c r="I2591" i="20"/>
  <c r="J2591" i="20"/>
  <c r="P2591" i="20"/>
  <c r="Q2591" i="20"/>
  <c r="R2591" i="20"/>
  <c r="S2591" i="20"/>
  <c r="T2591" i="20"/>
  <c r="U2591" i="20"/>
  <c r="V2591" i="20"/>
  <c r="C2592" i="20"/>
  <c r="G2592" i="20"/>
  <c r="H2592" i="20"/>
  <c r="I2592" i="20"/>
  <c r="J2592" i="20"/>
  <c r="P2592" i="20"/>
  <c r="Q2592" i="20"/>
  <c r="R2592" i="20"/>
  <c r="S2592" i="20"/>
  <c r="T2592" i="20"/>
  <c r="U2592" i="20"/>
  <c r="V2592" i="20"/>
  <c r="C2593" i="20"/>
  <c r="G2593" i="20"/>
  <c r="H2593" i="20"/>
  <c r="I2593" i="20"/>
  <c r="J2593" i="20"/>
  <c r="P2593" i="20"/>
  <c r="Q2593" i="20"/>
  <c r="R2593" i="20"/>
  <c r="S2593" i="20"/>
  <c r="T2593" i="20"/>
  <c r="U2593" i="20"/>
  <c r="V2593" i="20"/>
  <c r="C2594" i="20"/>
  <c r="G2594" i="20"/>
  <c r="H2594" i="20"/>
  <c r="I2594" i="20"/>
  <c r="J2594" i="20"/>
  <c r="P2594" i="20"/>
  <c r="Q2594" i="20"/>
  <c r="R2594" i="20"/>
  <c r="S2594" i="20"/>
  <c r="T2594" i="20"/>
  <c r="U2594" i="20"/>
  <c r="V2594" i="20"/>
  <c r="C2595" i="20"/>
  <c r="G2595" i="20"/>
  <c r="H2595" i="20"/>
  <c r="I2595" i="20"/>
  <c r="J2595" i="20"/>
  <c r="P2595" i="20"/>
  <c r="Q2595" i="20"/>
  <c r="R2595" i="20"/>
  <c r="S2595" i="20"/>
  <c r="T2595" i="20"/>
  <c r="U2595" i="20"/>
  <c r="V2595" i="20"/>
  <c r="C2596" i="20"/>
  <c r="G2596" i="20"/>
  <c r="H2596" i="20"/>
  <c r="I2596" i="20"/>
  <c r="J2596" i="20"/>
  <c r="P2596" i="20"/>
  <c r="Q2596" i="20"/>
  <c r="R2596" i="20"/>
  <c r="S2596" i="20"/>
  <c r="T2596" i="20"/>
  <c r="U2596" i="20"/>
  <c r="V2596" i="20"/>
  <c r="C2597" i="20"/>
  <c r="G2597" i="20"/>
  <c r="H2597" i="20"/>
  <c r="I2597" i="20"/>
  <c r="J2597" i="20"/>
  <c r="P2597" i="20"/>
  <c r="Q2597" i="20"/>
  <c r="R2597" i="20"/>
  <c r="S2597" i="20"/>
  <c r="T2597" i="20"/>
  <c r="U2597" i="20"/>
  <c r="V2597" i="20"/>
  <c r="C2598" i="20"/>
  <c r="G2598" i="20"/>
  <c r="H2598" i="20"/>
  <c r="I2598" i="20"/>
  <c r="J2598" i="20"/>
  <c r="P2598" i="20"/>
  <c r="Q2598" i="20"/>
  <c r="R2598" i="20"/>
  <c r="S2598" i="20"/>
  <c r="T2598" i="20"/>
  <c r="U2598" i="20"/>
  <c r="V2598" i="20"/>
  <c r="C2599" i="20"/>
  <c r="G2599" i="20"/>
  <c r="H2599" i="20"/>
  <c r="I2599" i="20"/>
  <c r="J2599" i="20"/>
  <c r="P2599" i="20"/>
  <c r="Q2599" i="20"/>
  <c r="R2599" i="20"/>
  <c r="S2599" i="20"/>
  <c r="T2599" i="20"/>
  <c r="U2599" i="20"/>
  <c r="V2599" i="20"/>
  <c r="C2600" i="20"/>
  <c r="G2600" i="20"/>
  <c r="H2600" i="20"/>
  <c r="I2600" i="20"/>
  <c r="J2600" i="20"/>
  <c r="P2600" i="20"/>
  <c r="Q2600" i="20"/>
  <c r="R2600" i="20"/>
  <c r="S2600" i="20"/>
  <c r="T2600" i="20"/>
  <c r="U2600" i="20"/>
  <c r="V2600" i="20"/>
  <c r="C2601" i="20"/>
  <c r="G2601" i="20"/>
  <c r="H2601" i="20"/>
  <c r="I2601" i="20"/>
  <c r="J2601" i="20"/>
  <c r="P2601" i="20"/>
  <c r="Q2601" i="20"/>
  <c r="R2601" i="20"/>
  <c r="S2601" i="20"/>
  <c r="T2601" i="20"/>
  <c r="U2601" i="20"/>
  <c r="V2601" i="20"/>
  <c r="C2602" i="20"/>
  <c r="G2602" i="20"/>
  <c r="H2602" i="20"/>
  <c r="I2602" i="20"/>
  <c r="J2602" i="20"/>
  <c r="P2602" i="20"/>
  <c r="Q2602" i="20"/>
  <c r="R2602" i="20"/>
  <c r="S2602" i="20"/>
  <c r="T2602" i="20"/>
  <c r="U2602" i="20"/>
  <c r="V2602" i="20"/>
  <c r="C2603" i="20"/>
  <c r="G2603" i="20"/>
  <c r="H2603" i="20"/>
  <c r="I2603" i="20"/>
  <c r="J2603" i="20"/>
  <c r="P2603" i="20"/>
  <c r="Q2603" i="20"/>
  <c r="R2603" i="20"/>
  <c r="S2603" i="20"/>
  <c r="T2603" i="20"/>
  <c r="U2603" i="20"/>
  <c r="V2603" i="20"/>
  <c r="C2604" i="20"/>
  <c r="G2604" i="20"/>
  <c r="H2604" i="20"/>
  <c r="I2604" i="20"/>
  <c r="J2604" i="20"/>
  <c r="P2604" i="20"/>
  <c r="Q2604" i="20"/>
  <c r="R2604" i="20"/>
  <c r="S2604" i="20"/>
  <c r="T2604" i="20"/>
  <c r="U2604" i="20"/>
  <c r="V2604" i="20"/>
  <c r="C2605" i="20"/>
  <c r="G2605" i="20"/>
  <c r="H2605" i="20"/>
  <c r="I2605" i="20"/>
  <c r="J2605" i="20"/>
  <c r="P2605" i="20"/>
  <c r="Q2605" i="20"/>
  <c r="R2605" i="20"/>
  <c r="S2605" i="20"/>
  <c r="T2605" i="20"/>
  <c r="U2605" i="20"/>
  <c r="V2605" i="20"/>
  <c r="C2606" i="20"/>
  <c r="G2606" i="20"/>
  <c r="H2606" i="20"/>
  <c r="I2606" i="20"/>
  <c r="J2606" i="20"/>
  <c r="P2606" i="20"/>
  <c r="Q2606" i="20"/>
  <c r="R2606" i="20"/>
  <c r="S2606" i="20"/>
  <c r="T2606" i="20"/>
  <c r="U2606" i="20"/>
  <c r="V2606" i="20"/>
  <c r="C2607" i="20"/>
  <c r="G2607" i="20"/>
  <c r="H2607" i="20"/>
  <c r="I2607" i="20"/>
  <c r="J2607" i="20"/>
  <c r="P2607" i="20"/>
  <c r="Q2607" i="20"/>
  <c r="R2607" i="20"/>
  <c r="S2607" i="20"/>
  <c r="T2607" i="20"/>
  <c r="U2607" i="20"/>
  <c r="V2607" i="20"/>
  <c r="C2608" i="20"/>
  <c r="G2608" i="20"/>
  <c r="H2608" i="20"/>
  <c r="I2608" i="20"/>
  <c r="J2608" i="20"/>
  <c r="P2608" i="20"/>
  <c r="Q2608" i="20"/>
  <c r="R2608" i="20"/>
  <c r="S2608" i="20"/>
  <c r="T2608" i="20"/>
  <c r="U2608" i="20"/>
  <c r="V2608" i="20"/>
  <c r="C2609" i="20"/>
  <c r="G2609" i="20"/>
  <c r="H2609" i="20"/>
  <c r="I2609" i="20"/>
  <c r="J2609" i="20"/>
  <c r="P2609" i="20"/>
  <c r="Q2609" i="20"/>
  <c r="R2609" i="20"/>
  <c r="S2609" i="20"/>
  <c r="T2609" i="20"/>
  <c r="U2609" i="20"/>
  <c r="V2609" i="20"/>
  <c r="C2610" i="20"/>
  <c r="G2610" i="20"/>
  <c r="H2610" i="20"/>
  <c r="I2610" i="20"/>
  <c r="J2610" i="20"/>
  <c r="P2610" i="20"/>
  <c r="Q2610" i="20"/>
  <c r="R2610" i="20"/>
  <c r="S2610" i="20"/>
  <c r="T2610" i="20"/>
  <c r="U2610" i="20"/>
  <c r="V2610" i="20"/>
  <c r="C2611" i="20"/>
  <c r="G2611" i="20"/>
  <c r="H2611" i="20"/>
  <c r="I2611" i="20"/>
  <c r="J2611" i="20"/>
  <c r="P2611" i="20"/>
  <c r="Q2611" i="20"/>
  <c r="R2611" i="20"/>
  <c r="S2611" i="20"/>
  <c r="T2611" i="20"/>
  <c r="U2611" i="20"/>
  <c r="V2611" i="20"/>
  <c r="C2612" i="20"/>
  <c r="G2612" i="20"/>
  <c r="H2612" i="20"/>
  <c r="I2612" i="20"/>
  <c r="J2612" i="20"/>
  <c r="P2612" i="20"/>
  <c r="Q2612" i="20"/>
  <c r="R2612" i="20"/>
  <c r="S2612" i="20"/>
  <c r="T2612" i="20"/>
  <c r="U2612" i="20"/>
  <c r="V2612" i="20"/>
  <c r="C2613" i="20"/>
  <c r="G2613" i="20"/>
  <c r="H2613" i="20"/>
  <c r="I2613" i="20"/>
  <c r="J2613" i="20"/>
  <c r="P2613" i="20"/>
  <c r="Q2613" i="20"/>
  <c r="R2613" i="20"/>
  <c r="S2613" i="20"/>
  <c r="T2613" i="20"/>
  <c r="U2613" i="20"/>
  <c r="V2613" i="20"/>
  <c r="C2614" i="20"/>
  <c r="G2614" i="20"/>
  <c r="H2614" i="20"/>
  <c r="I2614" i="20"/>
  <c r="J2614" i="20"/>
  <c r="P2614" i="20"/>
  <c r="Q2614" i="20"/>
  <c r="R2614" i="20"/>
  <c r="S2614" i="20"/>
  <c r="T2614" i="20"/>
  <c r="U2614" i="20"/>
  <c r="V2614" i="20"/>
  <c r="C2615" i="20"/>
  <c r="G2615" i="20"/>
  <c r="H2615" i="20"/>
  <c r="I2615" i="20"/>
  <c r="J2615" i="20"/>
  <c r="P2615" i="20"/>
  <c r="Q2615" i="20"/>
  <c r="R2615" i="20"/>
  <c r="S2615" i="20"/>
  <c r="T2615" i="20"/>
  <c r="U2615" i="20"/>
  <c r="V2615" i="20"/>
  <c r="C2616" i="20"/>
  <c r="G2616" i="20"/>
  <c r="H2616" i="20"/>
  <c r="I2616" i="20"/>
  <c r="J2616" i="20"/>
  <c r="P2616" i="20"/>
  <c r="Q2616" i="20"/>
  <c r="R2616" i="20"/>
  <c r="S2616" i="20"/>
  <c r="T2616" i="20"/>
  <c r="U2616" i="20"/>
  <c r="V2616" i="20"/>
  <c r="C2617" i="20"/>
  <c r="G2617" i="20"/>
  <c r="H2617" i="20"/>
  <c r="I2617" i="20"/>
  <c r="J2617" i="20"/>
  <c r="P2617" i="20"/>
  <c r="Q2617" i="20"/>
  <c r="R2617" i="20"/>
  <c r="S2617" i="20"/>
  <c r="T2617" i="20"/>
  <c r="U2617" i="20"/>
  <c r="V2617" i="20"/>
  <c r="C2618" i="20"/>
  <c r="G2618" i="20"/>
  <c r="H2618" i="20"/>
  <c r="I2618" i="20"/>
  <c r="J2618" i="20"/>
  <c r="P2618" i="20"/>
  <c r="Q2618" i="20"/>
  <c r="R2618" i="20"/>
  <c r="S2618" i="20"/>
  <c r="T2618" i="20"/>
  <c r="U2618" i="20"/>
  <c r="V2618" i="20"/>
  <c r="C2619" i="20"/>
  <c r="G2619" i="20"/>
  <c r="H2619" i="20"/>
  <c r="I2619" i="20"/>
  <c r="J2619" i="20"/>
  <c r="P2619" i="20"/>
  <c r="Q2619" i="20"/>
  <c r="R2619" i="20"/>
  <c r="S2619" i="20"/>
  <c r="T2619" i="20"/>
  <c r="U2619" i="20"/>
  <c r="V2619" i="20"/>
  <c r="C2620" i="20"/>
  <c r="G2620" i="20"/>
  <c r="H2620" i="20"/>
  <c r="I2620" i="20"/>
  <c r="J2620" i="20"/>
  <c r="P2620" i="20"/>
  <c r="Q2620" i="20"/>
  <c r="R2620" i="20"/>
  <c r="S2620" i="20"/>
  <c r="T2620" i="20"/>
  <c r="U2620" i="20"/>
  <c r="V2620" i="20"/>
  <c r="C2621" i="20"/>
  <c r="G2621" i="20"/>
  <c r="H2621" i="20"/>
  <c r="I2621" i="20"/>
  <c r="J2621" i="20"/>
  <c r="P2621" i="20"/>
  <c r="Q2621" i="20"/>
  <c r="R2621" i="20"/>
  <c r="S2621" i="20"/>
  <c r="T2621" i="20"/>
  <c r="U2621" i="20"/>
  <c r="V2621" i="20"/>
  <c r="C2622" i="20"/>
  <c r="G2622" i="20"/>
  <c r="H2622" i="20"/>
  <c r="I2622" i="20"/>
  <c r="J2622" i="20"/>
  <c r="P2622" i="20"/>
  <c r="Q2622" i="20"/>
  <c r="R2622" i="20"/>
  <c r="S2622" i="20"/>
  <c r="T2622" i="20"/>
  <c r="U2622" i="20"/>
  <c r="V2622" i="20"/>
  <c r="C2623" i="20"/>
  <c r="G2623" i="20"/>
  <c r="H2623" i="20"/>
  <c r="I2623" i="20"/>
  <c r="J2623" i="20"/>
  <c r="P2623" i="20"/>
  <c r="Q2623" i="20"/>
  <c r="R2623" i="20"/>
  <c r="S2623" i="20"/>
  <c r="T2623" i="20"/>
  <c r="U2623" i="20"/>
  <c r="V2623" i="20"/>
  <c r="C2624" i="20"/>
  <c r="G2624" i="20"/>
  <c r="H2624" i="20"/>
  <c r="I2624" i="20"/>
  <c r="J2624" i="20"/>
  <c r="P2624" i="20"/>
  <c r="Q2624" i="20"/>
  <c r="R2624" i="20"/>
  <c r="S2624" i="20"/>
  <c r="T2624" i="20"/>
  <c r="U2624" i="20"/>
  <c r="V2624" i="20"/>
  <c r="C2625" i="20"/>
  <c r="G2625" i="20"/>
  <c r="H2625" i="20"/>
  <c r="I2625" i="20"/>
  <c r="J2625" i="20"/>
  <c r="P2625" i="20"/>
  <c r="Q2625" i="20"/>
  <c r="R2625" i="20"/>
  <c r="S2625" i="20"/>
  <c r="T2625" i="20"/>
  <c r="U2625" i="20"/>
  <c r="V2625" i="20"/>
  <c r="C2626" i="20"/>
  <c r="G2626" i="20"/>
  <c r="H2626" i="20"/>
  <c r="I2626" i="20"/>
  <c r="J2626" i="20"/>
  <c r="P2626" i="20"/>
  <c r="Q2626" i="20"/>
  <c r="R2626" i="20"/>
  <c r="S2626" i="20"/>
  <c r="T2626" i="20"/>
  <c r="U2626" i="20"/>
  <c r="V2626" i="20"/>
  <c r="C2627" i="20"/>
  <c r="G2627" i="20"/>
  <c r="H2627" i="20"/>
  <c r="I2627" i="20"/>
  <c r="J2627" i="20"/>
  <c r="P2627" i="20"/>
  <c r="Q2627" i="20"/>
  <c r="R2627" i="20"/>
  <c r="S2627" i="20"/>
  <c r="T2627" i="20"/>
  <c r="U2627" i="20"/>
  <c r="V2627" i="20"/>
  <c r="C2628" i="20"/>
  <c r="G2628" i="20"/>
  <c r="H2628" i="20"/>
  <c r="I2628" i="20"/>
  <c r="J2628" i="20"/>
  <c r="P2628" i="20"/>
  <c r="Q2628" i="20"/>
  <c r="R2628" i="20"/>
  <c r="S2628" i="20"/>
  <c r="T2628" i="20"/>
  <c r="U2628" i="20"/>
  <c r="V2628" i="20"/>
  <c r="C2629" i="20"/>
  <c r="G2629" i="20"/>
  <c r="H2629" i="20"/>
  <c r="I2629" i="20"/>
  <c r="J2629" i="20"/>
  <c r="P2629" i="20"/>
  <c r="Q2629" i="20"/>
  <c r="R2629" i="20"/>
  <c r="S2629" i="20"/>
  <c r="T2629" i="20"/>
  <c r="U2629" i="20"/>
  <c r="V2629" i="20"/>
  <c r="C2630" i="20"/>
  <c r="G2630" i="20"/>
  <c r="H2630" i="20"/>
  <c r="I2630" i="20"/>
  <c r="J2630" i="20"/>
  <c r="P2630" i="20"/>
  <c r="Q2630" i="20"/>
  <c r="R2630" i="20"/>
  <c r="S2630" i="20"/>
  <c r="T2630" i="20"/>
  <c r="U2630" i="20"/>
  <c r="V2630" i="20"/>
  <c r="C2631" i="20"/>
  <c r="G2631" i="20"/>
  <c r="H2631" i="20"/>
  <c r="I2631" i="20"/>
  <c r="J2631" i="20"/>
  <c r="P2631" i="20"/>
  <c r="Q2631" i="20"/>
  <c r="R2631" i="20"/>
  <c r="S2631" i="20"/>
  <c r="T2631" i="20"/>
  <c r="U2631" i="20"/>
  <c r="V2631" i="20"/>
  <c r="C2632" i="20"/>
  <c r="G2632" i="20"/>
  <c r="H2632" i="20"/>
  <c r="I2632" i="20"/>
  <c r="J2632" i="20"/>
  <c r="P2632" i="20"/>
  <c r="Q2632" i="20"/>
  <c r="R2632" i="20"/>
  <c r="S2632" i="20"/>
  <c r="T2632" i="20"/>
  <c r="U2632" i="20"/>
  <c r="V2632" i="20"/>
  <c r="C2633" i="20"/>
  <c r="G2633" i="20"/>
  <c r="H2633" i="20"/>
  <c r="I2633" i="20"/>
  <c r="J2633" i="20"/>
  <c r="P2633" i="20"/>
  <c r="Q2633" i="20"/>
  <c r="R2633" i="20"/>
  <c r="S2633" i="20"/>
  <c r="T2633" i="20"/>
  <c r="U2633" i="20"/>
  <c r="V2633" i="20"/>
  <c r="C2634" i="20"/>
  <c r="G2634" i="20"/>
  <c r="H2634" i="20"/>
  <c r="I2634" i="20"/>
  <c r="J2634" i="20"/>
  <c r="P2634" i="20"/>
  <c r="Q2634" i="20"/>
  <c r="R2634" i="20"/>
  <c r="S2634" i="20"/>
  <c r="T2634" i="20"/>
  <c r="U2634" i="20"/>
  <c r="V2634" i="20"/>
  <c r="C2635" i="20"/>
  <c r="G2635" i="20"/>
  <c r="H2635" i="20"/>
  <c r="I2635" i="20"/>
  <c r="J2635" i="20"/>
  <c r="P2635" i="20"/>
  <c r="Q2635" i="20"/>
  <c r="R2635" i="20"/>
  <c r="S2635" i="20"/>
  <c r="T2635" i="20"/>
  <c r="U2635" i="20"/>
  <c r="V2635" i="20"/>
  <c r="C2636" i="20"/>
  <c r="G2636" i="20"/>
  <c r="H2636" i="20"/>
  <c r="I2636" i="20"/>
  <c r="J2636" i="20"/>
  <c r="P2636" i="20"/>
  <c r="Q2636" i="20"/>
  <c r="R2636" i="20"/>
  <c r="S2636" i="20"/>
  <c r="T2636" i="20"/>
  <c r="U2636" i="20"/>
  <c r="V2636" i="20"/>
  <c r="C2637" i="20"/>
  <c r="G2637" i="20"/>
  <c r="H2637" i="20"/>
  <c r="I2637" i="20"/>
  <c r="J2637" i="20"/>
  <c r="P2637" i="20"/>
  <c r="Q2637" i="20"/>
  <c r="R2637" i="20"/>
  <c r="S2637" i="20"/>
  <c r="T2637" i="20"/>
  <c r="U2637" i="20"/>
  <c r="V2637" i="20"/>
  <c r="C2638" i="20"/>
  <c r="G2638" i="20"/>
  <c r="H2638" i="20"/>
  <c r="I2638" i="20"/>
  <c r="J2638" i="20"/>
  <c r="P2638" i="20"/>
  <c r="Q2638" i="20"/>
  <c r="R2638" i="20"/>
  <c r="S2638" i="20"/>
  <c r="T2638" i="20"/>
  <c r="U2638" i="20"/>
  <c r="V2638" i="20"/>
  <c r="C2639" i="20"/>
  <c r="G2639" i="20"/>
  <c r="H2639" i="20"/>
  <c r="I2639" i="20"/>
  <c r="J2639" i="20"/>
  <c r="P2639" i="20"/>
  <c r="Q2639" i="20"/>
  <c r="R2639" i="20"/>
  <c r="S2639" i="20"/>
  <c r="T2639" i="20"/>
  <c r="U2639" i="20"/>
  <c r="V2639" i="20"/>
  <c r="C2640" i="20"/>
  <c r="G2640" i="20"/>
  <c r="H2640" i="20"/>
  <c r="I2640" i="20"/>
  <c r="J2640" i="20"/>
  <c r="P2640" i="20"/>
  <c r="Q2640" i="20"/>
  <c r="R2640" i="20"/>
  <c r="S2640" i="20"/>
  <c r="T2640" i="20"/>
  <c r="U2640" i="20"/>
  <c r="V2640" i="20"/>
  <c r="C2641" i="20"/>
  <c r="G2641" i="20"/>
  <c r="H2641" i="20"/>
  <c r="I2641" i="20"/>
  <c r="J2641" i="20"/>
  <c r="P2641" i="20"/>
  <c r="Q2641" i="20"/>
  <c r="R2641" i="20"/>
  <c r="S2641" i="20"/>
  <c r="T2641" i="20"/>
  <c r="U2641" i="20"/>
  <c r="V2641" i="20"/>
  <c r="C2642" i="20"/>
  <c r="G2642" i="20"/>
  <c r="H2642" i="20"/>
  <c r="I2642" i="20"/>
  <c r="J2642" i="20"/>
  <c r="P2642" i="20"/>
  <c r="Q2642" i="20"/>
  <c r="R2642" i="20"/>
  <c r="S2642" i="20"/>
  <c r="T2642" i="20"/>
  <c r="U2642" i="20"/>
  <c r="V2642" i="20"/>
  <c r="C2643" i="20"/>
  <c r="G2643" i="20"/>
  <c r="H2643" i="20"/>
  <c r="I2643" i="20"/>
  <c r="J2643" i="20"/>
  <c r="P2643" i="20"/>
  <c r="Q2643" i="20"/>
  <c r="R2643" i="20"/>
  <c r="S2643" i="20"/>
  <c r="T2643" i="20"/>
  <c r="U2643" i="20"/>
  <c r="V2643" i="20"/>
  <c r="C2644" i="20"/>
  <c r="G2644" i="20"/>
  <c r="H2644" i="20"/>
  <c r="I2644" i="20"/>
  <c r="J2644" i="20"/>
  <c r="P2644" i="20"/>
  <c r="Q2644" i="20"/>
  <c r="R2644" i="20"/>
  <c r="S2644" i="20"/>
  <c r="T2644" i="20"/>
  <c r="U2644" i="20"/>
  <c r="V2644" i="20"/>
  <c r="C2645" i="20"/>
  <c r="G2645" i="20"/>
  <c r="H2645" i="20"/>
  <c r="I2645" i="20"/>
  <c r="J2645" i="20"/>
  <c r="P2645" i="20"/>
  <c r="Q2645" i="20"/>
  <c r="R2645" i="20"/>
  <c r="S2645" i="20"/>
  <c r="T2645" i="20"/>
  <c r="U2645" i="20"/>
  <c r="V2645" i="20"/>
  <c r="C2646" i="20"/>
  <c r="G2646" i="20"/>
  <c r="H2646" i="20"/>
  <c r="I2646" i="20"/>
  <c r="J2646" i="20"/>
  <c r="P2646" i="20"/>
  <c r="Q2646" i="20"/>
  <c r="R2646" i="20"/>
  <c r="S2646" i="20"/>
  <c r="T2646" i="20"/>
  <c r="U2646" i="20"/>
  <c r="V2646" i="20"/>
  <c r="C2647" i="20"/>
  <c r="G2647" i="20"/>
  <c r="H2647" i="20"/>
  <c r="I2647" i="20"/>
  <c r="J2647" i="20"/>
  <c r="P2647" i="20"/>
  <c r="Q2647" i="20"/>
  <c r="R2647" i="20"/>
  <c r="S2647" i="20"/>
  <c r="T2647" i="20"/>
  <c r="U2647" i="20"/>
  <c r="V2647" i="20"/>
  <c r="C2648" i="20"/>
  <c r="G2648" i="20"/>
  <c r="H2648" i="20"/>
  <c r="I2648" i="20"/>
  <c r="J2648" i="20"/>
  <c r="P2648" i="20"/>
  <c r="Q2648" i="20"/>
  <c r="R2648" i="20"/>
  <c r="S2648" i="20"/>
  <c r="T2648" i="20"/>
  <c r="U2648" i="20"/>
  <c r="V2648" i="20"/>
  <c r="C2649" i="20"/>
  <c r="G2649" i="20"/>
  <c r="H2649" i="20"/>
  <c r="I2649" i="20"/>
  <c r="J2649" i="20"/>
  <c r="P2649" i="20"/>
  <c r="Q2649" i="20"/>
  <c r="R2649" i="20"/>
  <c r="S2649" i="20"/>
  <c r="T2649" i="20"/>
  <c r="U2649" i="20"/>
  <c r="V2649" i="20"/>
  <c r="C2650" i="20"/>
  <c r="G2650" i="20"/>
  <c r="H2650" i="20"/>
  <c r="I2650" i="20"/>
  <c r="J2650" i="20"/>
  <c r="P2650" i="20"/>
  <c r="Q2650" i="20"/>
  <c r="R2650" i="20"/>
  <c r="S2650" i="20"/>
  <c r="T2650" i="20"/>
  <c r="U2650" i="20"/>
  <c r="V2650" i="20"/>
  <c r="C2651" i="20"/>
  <c r="G2651" i="20"/>
  <c r="H2651" i="20"/>
  <c r="I2651" i="20"/>
  <c r="J2651" i="20"/>
  <c r="P2651" i="20"/>
  <c r="Q2651" i="20"/>
  <c r="R2651" i="20"/>
  <c r="S2651" i="20"/>
  <c r="T2651" i="20"/>
  <c r="U2651" i="20"/>
  <c r="V2651" i="20"/>
  <c r="C2652" i="20"/>
  <c r="G2652" i="20"/>
  <c r="H2652" i="20"/>
  <c r="I2652" i="20"/>
  <c r="J2652" i="20"/>
  <c r="P2652" i="20"/>
  <c r="Q2652" i="20"/>
  <c r="R2652" i="20"/>
  <c r="S2652" i="20"/>
  <c r="T2652" i="20"/>
  <c r="U2652" i="20"/>
  <c r="V2652" i="20"/>
  <c r="C2653" i="20"/>
  <c r="G2653" i="20"/>
  <c r="H2653" i="20"/>
  <c r="I2653" i="20"/>
  <c r="J2653" i="20"/>
  <c r="P2653" i="20"/>
  <c r="Q2653" i="20"/>
  <c r="R2653" i="20"/>
  <c r="S2653" i="20"/>
  <c r="T2653" i="20"/>
  <c r="U2653" i="20"/>
  <c r="V2653" i="20"/>
  <c r="C2654" i="20"/>
  <c r="G2654" i="20"/>
  <c r="H2654" i="20"/>
  <c r="I2654" i="20"/>
  <c r="J2654" i="20"/>
  <c r="P2654" i="20"/>
  <c r="Q2654" i="20"/>
  <c r="R2654" i="20"/>
  <c r="S2654" i="20"/>
  <c r="T2654" i="20"/>
  <c r="U2654" i="20"/>
  <c r="V2654" i="20"/>
  <c r="C2655" i="20"/>
  <c r="G2655" i="20"/>
  <c r="H2655" i="20"/>
  <c r="I2655" i="20"/>
  <c r="J2655" i="20"/>
  <c r="P2655" i="20"/>
  <c r="Q2655" i="20"/>
  <c r="R2655" i="20"/>
  <c r="S2655" i="20"/>
  <c r="T2655" i="20"/>
  <c r="U2655" i="20"/>
  <c r="V2655" i="20"/>
  <c r="C2656" i="20"/>
  <c r="G2656" i="20"/>
  <c r="H2656" i="20"/>
  <c r="I2656" i="20"/>
  <c r="J2656" i="20"/>
  <c r="P2656" i="20"/>
  <c r="Q2656" i="20"/>
  <c r="R2656" i="20"/>
  <c r="S2656" i="20"/>
  <c r="T2656" i="20"/>
  <c r="U2656" i="20"/>
  <c r="V2656" i="20"/>
  <c r="C2657" i="20"/>
  <c r="G2657" i="20"/>
  <c r="H2657" i="20"/>
  <c r="I2657" i="20"/>
  <c r="J2657" i="20"/>
  <c r="P2657" i="20"/>
  <c r="Q2657" i="20"/>
  <c r="R2657" i="20"/>
  <c r="S2657" i="20"/>
  <c r="T2657" i="20"/>
  <c r="U2657" i="20"/>
  <c r="V2657" i="20"/>
  <c r="C2658" i="20"/>
  <c r="G2658" i="20"/>
  <c r="H2658" i="20"/>
  <c r="I2658" i="20"/>
  <c r="J2658" i="20"/>
  <c r="P2658" i="20"/>
  <c r="Q2658" i="20"/>
  <c r="R2658" i="20"/>
  <c r="S2658" i="20"/>
  <c r="T2658" i="20"/>
  <c r="U2658" i="20"/>
  <c r="V2658" i="20"/>
  <c r="C2659" i="20"/>
  <c r="G2659" i="20"/>
  <c r="H2659" i="20"/>
  <c r="I2659" i="20"/>
  <c r="J2659" i="20"/>
  <c r="P2659" i="20"/>
  <c r="Q2659" i="20"/>
  <c r="R2659" i="20"/>
  <c r="S2659" i="20"/>
  <c r="T2659" i="20"/>
  <c r="U2659" i="20"/>
  <c r="V2659" i="20"/>
  <c r="C2660" i="20"/>
  <c r="G2660" i="20"/>
  <c r="H2660" i="20"/>
  <c r="I2660" i="20"/>
  <c r="J2660" i="20"/>
  <c r="P2660" i="20"/>
  <c r="Q2660" i="20"/>
  <c r="R2660" i="20"/>
  <c r="S2660" i="20"/>
  <c r="T2660" i="20"/>
  <c r="U2660" i="20"/>
  <c r="V2660" i="20"/>
  <c r="C2661" i="20"/>
  <c r="G2661" i="20"/>
  <c r="H2661" i="20"/>
  <c r="I2661" i="20"/>
  <c r="J2661" i="20"/>
  <c r="P2661" i="20"/>
  <c r="Q2661" i="20"/>
  <c r="R2661" i="20"/>
  <c r="S2661" i="20"/>
  <c r="T2661" i="20"/>
  <c r="U2661" i="20"/>
  <c r="V2661" i="20"/>
  <c r="C2662" i="20"/>
  <c r="G2662" i="20"/>
  <c r="H2662" i="20"/>
  <c r="I2662" i="20"/>
  <c r="J2662" i="20"/>
  <c r="P2662" i="20"/>
  <c r="Q2662" i="20"/>
  <c r="R2662" i="20"/>
  <c r="S2662" i="20"/>
  <c r="T2662" i="20"/>
  <c r="U2662" i="20"/>
  <c r="V2662" i="20"/>
  <c r="C2663" i="20"/>
  <c r="G2663" i="20"/>
  <c r="H2663" i="20"/>
  <c r="I2663" i="20"/>
  <c r="J2663" i="20"/>
  <c r="P2663" i="20"/>
  <c r="Q2663" i="20"/>
  <c r="R2663" i="20"/>
  <c r="S2663" i="20"/>
  <c r="T2663" i="20"/>
  <c r="U2663" i="20"/>
  <c r="V2663" i="20"/>
  <c r="C2664" i="20"/>
  <c r="G2664" i="20"/>
  <c r="H2664" i="20"/>
  <c r="I2664" i="20"/>
  <c r="J2664" i="20"/>
  <c r="P2664" i="20"/>
  <c r="Q2664" i="20"/>
  <c r="R2664" i="20"/>
  <c r="S2664" i="20"/>
  <c r="T2664" i="20"/>
  <c r="U2664" i="20"/>
  <c r="V2664" i="20"/>
  <c r="C2665" i="20"/>
  <c r="G2665" i="20"/>
  <c r="H2665" i="20"/>
  <c r="I2665" i="20"/>
  <c r="J2665" i="20"/>
  <c r="P2665" i="20"/>
  <c r="Q2665" i="20"/>
  <c r="R2665" i="20"/>
  <c r="S2665" i="20"/>
  <c r="T2665" i="20"/>
  <c r="U2665" i="20"/>
  <c r="V2665" i="20"/>
  <c r="C2666" i="20"/>
  <c r="G2666" i="20"/>
  <c r="H2666" i="20"/>
  <c r="I2666" i="20"/>
  <c r="J2666" i="20"/>
  <c r="P2666" i="20"/>
  <c r="Q2666" i="20"/>
  <c r="R2666" i="20"/>
  <c r="S2666" i="20"/>
  <c r="T2666" i="20"/>
  <c r="U2666" i="20"/>
  <c r="V2666" i="20"/>
  <c r="C2667" i="20"/>
  <c r="G2667" i="20"/>
  <c r="H2667" i="20"/>
  <c r="I2667" i="20"/>
  <c r="J2667" i="20"/>
  <c r="P2667" i="20"/>
  <c r="Q2667" i="20"/>
  <c r="R2667" i="20"/>
  <c r="S2667" i="20"/>
  <c r="T2667" i="20"/>
  <c r="U2667" i="20"/>
  <c r="V2667" i="20"/>
  <c r="C2668" i="20"/>
  <c r="G2668" i="20"/>
  <c r="H2668" i="20"/>
  <c r="I2668" i="20"/>
  <c r="J2668" i="20"/>
  <c r="P2668" i="20"/>
  <c r="Q2668" i="20"/>
  <c r="R2668" i="20"/>
  <c r="S2668" i="20"/>
  <c r="T2668" i="20"/>
  <c r="U2668" i="20"/>
  <c r="V2668" i="20"/>
  <c r="C2669" i="20"/>
  <c r="G2669" i="20"/>
  <c r="H2669" i="20"/>
  <c r="I2669" i="20"/>
  <c r="J2669" i="20"/>
  <c r="P2669" i="20"/>
  <c r="Q2669" i="20"/>
  <c r="R2669" i="20"/>
  <c r="S2669" i="20"/>
  <c r="T2669" i="20"/>
  <c r="U2669" i="20"/>
  <c r="V2669" i="20"/>
  <c r="C2670" i="20"/>
  <c r="G2670" i="20"/>
  <c r="H2670" i="20"/>
  <c r="I2670" i="20"/>
  <c r="J2670" i="20"/>
  <c r="P2670" i="20"/>
  <c r="Q2670" i="20"/>
  <c r="R2670" i="20"/>
  <c r="S2670" i="20"/>
  <c r="T2670" i="20"/>
  <c r="U2670" i="20"/>
  <c r="V2670" i="20"/>
  <c r="C2671" i="20"/>
  <c r="G2671" i="20"/>
  <c r="H2671" i="20"/>
  <c r="I2671" i="20"/>
  <c r="J2671" i="20"/>
  <c r="P2671" i="20"/>
  <c r="Q2671" i="20"/>
  <c r="R2671" i="20"/>
  <c r="S2671" i="20"/>
  <c r="T2671" i="20"/>
  <c r="U2671" i="20"/>
  <c r="V2671" i="20"/>
  <c r="C2672" i="20"/>
  <c r="G2672" i="20"/>
  <c r="H2672" i="20"/>
  <c r="I2672" i="20"/>
  <c r="J2672" i="20"/>
  <c r="P2672" i="20"/>
  <c r="Q2672" i="20"/>
  <c r="R2672" i="20"/>
  <c r="S2672" i="20"/>
  <c r="T2672" i="20"/>
  <c r="U2672" i="20"/>
  <c r="V2672" i="20"/>
  <c r="C2673" i="20"/>
  <c r="G2673" i="20"/>
  <c r="H2673" i="20"/>
  <c r="I2673" i="20"/>
  <c r="J2673" i="20"/>
  <c r="P2673" i="20"/>
  <c r="Q2673" i="20"/>
  <c r="R2673" i="20"/>
  <c r="S2673" i="20"/>
  <c r="T2673" i="20"/>
  <c r="U2673" i="20"/>
  <c r="V2673" i="20"/>
  <c r="C2674" i="20"/>
  <c r="G2674" i="20"/>
  <c r="H2674" i="20"/>
  <c r="I2674" i="20"/>
  <c r="J2674" i="20"/>
  <c r="P2674" i="20"/>
  <c r="Q2674" i="20"/>
  <c r="R2674" i="20"/>
  <c r="S2674" i="20"/>
  <c r="T2674" i="20"/>
  <c r="U2674" i="20"/>
  <c r="V2674" i="20"/>
  <c r="C2675" i="20"/>
  <c r="G2675" i="20"/>
  <c r="H2675" i="20"/>
  <c r="I2675" i="20"/>
  <c r="J2675" i="20"/>
  <c r="P2675" i="20"/>
  <c r="Q2675" i="20"/>
  <c r="R2675" i="20"/>
  <c r="S2675" i="20"/>
  <c r="T2675" i="20"/>
  <c r="U2675" i="20"/>
  <c r="V2675" i="20"/>
  <c r="C2676" i="20"/>
  <c r="G2676" i="20"/>
  <c r="H2676" i="20"/>
  <c r="I2676" i="20"/>
  <c r="J2676" i="20"/>
  <c r="P2676" i="20"/>
  <c r="Q2676" i="20"/>
  <c r="R2676" i="20"/>
  <c r="S2676" i="20"/>
  <c r="T2676" i="20"/>
  <c r="U2676" i="20"/>
  <c r="V2676" i="20"/>
  <c r="C2677" i="20"/>
  <c r="G2677" i="20"/>
  <c r="H2677" i="20"/>
  <c r="I2677" i="20"/>
  <c r="J2677" i="20"/>
  <c r="P2677" i="20"/>
  <c r="Q2677" i="20"/>
  <c r="R2677" i="20"/>
  <c r="S2677" i="20"/>
  <c r="T2677" i="20"/>
  <c r="U2677" i="20"/>
  <c r="V2677" i="20"/>
  <c r="C2678" i="20"/>
  <c r="G2678" i="20"/>
  <c r="H2678" i="20"/>
  <c r="I2678" i="20"/>
  <c r="J2678" i="20"/>
  <c r="P2678" i="20"/>
  <c r="Q2678" i="20"/>
  <c r="R2678" i="20"/>
  <c r="S2678" i="20"/>
  <c r="T2678" i="20"/>
  <c r="U2678" i="20"/>
  <c r="V2678" i="20"/>
  <c r="C2679" i="20"/>
  <c r="G2679" i="20"/>
  <c r="H2679" i="20"/>
  <c r="I2679" i="20"/>
  <c r="J2679" i="20"/>
  <c r="P2679" i="20"/>
  <c r="Q2679" i="20"/>
  <c r="R2679" i="20"/>
  <c r="S2679" i="20"/>
  <c r="T2679" i="20"/>
  <c r="U2679" i="20"/>
  <c r="V2679" i="20"/>
  <c r="C2680" i="20"/>
  <c r="G2680" i="20"/>
  <c r="H2680" i="20"/>
  <c r="I2680" i="20"/>
  <c r="J2680" i="20"/>
  <c r="P2680" i="20"/>
  <c r="Q2680" i="20"/>
  <c r="R2680" i="20"/>
  <c r="S2680" i="20"/>
  <c r="T2680" i="20"/>
  <c r="U2680" i="20"/>
  <c r="V2680" i="20"/>
  <c r="C2681" i="20"/>
  <c r="G2681" i="20"/>
  <c r="H2681" i="20"/>
  <c r="I2681" i="20"/>
  <c r="J2681" i="20"/>
  <c r="P2681" i="20"/>
  <c r="Q2681" i="20"/>
  <c r="R2681" i="20"/>
  <c r="S2681" i="20"/>
  <c r="T2681" i="20"/>
  <c r="U2681" i="20"/>
  <c r="V2681" i="20"/>
  <c r="C2682" i="20"/>
  <c r="G2682" i="20"/>
  <c r="H2682" i="20"/>
  <c r="I2682" i="20"/>
  <c r="J2682" i="20"/>
  <c r="P2682" i="20"/>
  <c r="Q2682" i="20"/>
  <c r="R2682" i="20"/>
  <c r="S2682" i="20"/>
  <c r="T2682" i="20"/>
  <c r="U2682" i="20"/>
  <c r="V2682" i="20"/>
  <c r="C2683" i="20"/>
  <c r="G2683" i="20"/>
  <c r="H2683" i="20"/>
  <c r="I2683" i="20"/>
  <c r="J2683" i="20"/>
  <c r="P2683" i="20"/>
  <c r="Q2683" i="20"/>
  <c r="R2683" i="20"/>
  <c r="S2683" i="20"/>
  <c r="T2683" i="20"/>
  <c r="U2683" i="20"/>
  <c r="V2683" i="20"/>
  <c r="C2684" i="20"/>
  <c r="G2684" i="20"/>
  <c r="H2684" i="20"/>
  <c r="I2684" i="20"/>
  <c r="J2684" i="20"/>
  <c r="P2684" i="20"/>
  <c r="Q2684" i="20"/>
  <c r="R2684" i="20"/>
  <c r="S2684" i="20"/>
  <c r="T2684" i="20"/>
  <c r="U2684" i="20"/>
  <c r="V2684" i="20"/>
  <c r="C2685" i="20"/>
  <c r="G2685" i="20"/>
  <c r="H2685" i="20"/>
  <c r="I2685" i="20"/>
  <c r="J2685" i="20"/>
  <c r="P2685" i="20"/>
  <c r="Q2685" i="20"/>
  <c r="R2685" i="20"/>
  <c r="S2685" i="20"/>
  <c r="T2685" i="20"/>
  <c r="U2685" i="20"/>
  <c r="V2685" i="20"/>
  <c r="C2686" i="20"/>
  <c r="G2686" i="20"/>
  <c r="H2686" i="20"/>
  <c r="I2686" i="20"/>
  <c r="J2686" i="20"/>
  <c r="P2686" i="20"/>
  <c r="Q2686" i="20"/>
  <c r="R2686" i="20"/>
  <c r="S2686" i="20"/>
  <c r="T2686" i="20"/>
  <c r="U2686" i="20"/>
  <c r="V2686" i="20"/>
  <c r="C2687" i="20"/>
  <c r="G2687" i="20"/>
  <c r="H2687" i="20"/>
  <c r="I2687" i="20"/>
  <c r="J2687" i="20"/>
  <c r="P2687" i="20"/>
  <c r="Q2687" i="20"/>
  <c r="R2687" i="20"/>
  <c r="S2687" i="20"/>
  <c r="T2687" i="20"/>
  <c r="U2687" i="20"/>
  <c r="V2687" i="20"/>
  <c r="C2688" i="20"/>
  <c r="G2688" i="20"/>
  <c r="H2688" i="20"/>
  <c r="I2688" i="20"/>
  <c r="J2688" i="20"/>
  <c r="P2688" i="20"/>
  <c r="Q2688" i="20"/>
  <c r="R2688" i="20"/>
  <c r="S2688" i="20"/>
  <c r="T2688" i="20"/>
  <c r="U2688" i="20"/>
  <c r="V2688" i="20"/>
  <c r="C2689" i="20"/>
  <c r="G2689" i="20"/>
  <c r="H2689" i="20"/>
  <c r="I2689" i="20"/>
  <c r="J2689" i="20"/>
  <c r="P2689" i="20"/>
  <c r="Q2689" i="20"/>
  <c r="R2689" i="20"/>
  <c r="S2689" i="20"/>
  <c r="T2689" i="20"/>
  <c r="U2689" i="20"/>
  <c r="V2689" i="20"/>
  <c r="C2690" i="20"/>
  <c r="G2690" i="20"/>
  <c r="H2690" i="20"/>
  <c r="I2690" i="20"/>
  <c r="J2690" i="20"/>
  <c r="P2690" i="20"/>
  <c r="Q2690" i="20"/>
  <c r="R2690" i="20"/>
  <c r="S2690" i="20"/>
  <c r="T2690" i="20"/>
  <c r="U2690" i="20"/>
  <c r="V2690" i="20"/>
  <c r="C2691" i="20"/>
  <c r="G2691" i="20"/>
  <c r="H2691" i="20"/>
  <c r="I2691" i="20"/>
  <c r="J2691" i="20"/>
  <c r="P2691" i="20"/>
  <c r="Q2691" i="20"/>
  <c r="R2691" i="20"/>
  <c r="S2691" i="20"/>
  <c r="T2691" i="20"/>
  <c r="U2691" i="20"/>
  <c r="V2691" i="20"/>
  <c r="C2692" i="20"/>
  <c r="G2692" i="20"/>
  <c r="H2692" i="20"/>
  <c r="I2692" i="20"/>
  <c r="J2692" i="20"/>
  <c r="P2692" i="20"/>
  <c r="Q2692" i="20"/>
  <c r="R2692" i="20"/>
  <c r="S2692" i="20"/>
  <c r="T2692" i="20"/>
  <c r="U2692" i="20"/>
  <c r="V2692" i="20"/>
  <c r="C2693" i="20"/>
  <c r="G2693" i="20"/>
  <c r="H2693" i="20"/>
  <c r="I2693" i="20"/>
  <c r="J2693" i="20"/>
  <c r="P2693" i="20"/>
  <c r="Q2693" i="20"/>
  <c r="R2693" i="20"/>
  <c r="S2693" i="20"/>
  <c r="T2693" i="20"/>
  <c r="U2693" i="20"/>
  <c r="V2693" i="20"/>
  <c r="C2694" i="20"/>
  <c r="G2694" i="20"/>
  <c r="H2694" i="20"/>
  <c r="I2694" i="20"/>
  <c r="J2694" i="20"/>
  <c r="P2694" i="20"/>
  <c r="Q2694" i="20"/>
  <c r="R2694" i="20"/>
  <c r="S2694" i="20"/>
  <c r="T2694" i="20"/>
  <c r="U2694" i="20"/>
  <c r="V2694" i="20"/>
  <c r="C2695" i="20"/>
  <c r="G2695" i="20"/>
  <c r="H2695" i="20"/>
  <c r="I2695" i="20"/>
  <c r="J2695" i="20"/>
  <c r="P2695" i="20"/>
  <c r="Q2695" i="20"/>
  <c r="R2695" i="20"/>
  <c r="S2695" i="20"/>
  <c r="T2695" i="20"/>
  <c r="U2695" i="20"/>
  <c r="V2695" i="20"/>
  <c r="C2696" i="20"/>
  <c r="G2696" i="20"/>
  <c r="H2696" i="20"/>
  <c r="I2696" i="20"/>
  <c r="J2696" i="20"/>
  <c r="P2696" i="20"/>
  <c r="Q2696" i="20"/>
  <c r="R2696" i="20"/>
  <c r="S2696" i="20"/>
  <c r="T2696" i="20"/>
  <c r="U2696" i="20"/>
  <c r="V2696" i="20"/>
  <c r="C2697" i="20"/>
  <c r="G2697" i="20"/>
  <c r="H2697" i="20"/>
  <c r="I2697" i="20"/>
  <c r="J2697" i="20"/>
  <c r="P2697" i="20"/>
  <c r="Q2697" i="20"/>
  <c r="R2697" i="20"/>
  <c r="S2697" i="20"/>
  <c r="T2697" i="20"/>
  <c r="U2697" i="20"/>
  <c r="V2697" i="20"/>
  <c r="C2698" i="20"/>
  <c r="G2698" i="20"/>
  <c r="H2698" i="20"/>
  <c r="I2698" i="20"/>
  <c r="J2698" i="20"/>
  <c r="P2698" i="20"/>
  <c r="Q2698" i="20"/>
  <c r="R2698" i="20"/>
  <c r="S2698" i="20"/>
  <c r="T2698" i="20"/>
  <c r="U2698" i="20"/>
  <c r="V2698" i="20"/>
  <c r="C2699" i="20"/>
  <c r="G2699" i="20"/>
  <c r="H2699" i="20"/>
  <c r="I2699" i="20"/>
  <c r="J2699" i="20"/>
  <c r="P2699" i="20"/>
  <c r="Q2699" i="20"/>
  <c r="R2699" i="20"/>
  <c r="S2699" i="20"/>
  <c r="T2699" i="20"/>
  <c r="U2699" i="20"/>
  <c r="V2699" i="20"/>
  <c r="C2700" i="20"/>
  <c r="G2700" i="20"/>
  <c r="H2700" i="20"/>
  <c r="I2700" i="20"/>
  <c r="J2700" i="20"/>
  <c r="P2700" i="20"/>
  <c r="Q2700" i="20"/>
  <c r="R2700" i="20"/>
  <c r="S2700" i="20"/>
  <c r="T2700" i="20"/>
  <c r="U2700" i="20"/>
  <c r="V2700" i="20"/>
  <c r="C2701" i="20"/>
  <c r="G2701" i="20"/>
  <c r="H2701" i="20"/>
  <c r="I2701" i="20"/>
  <c r="J2701" i="20"/>
  <c r="P2701" i="20"/>
  <c r="Q2701" i="20"/>
  <c r="R2701" i="20"/>
  <c r="S2701" i="20"/>
  <c r="T2701" i="20"/>
  <c r="U2701" i="20"/>
  <c r="V2701" i="20"/>
  <c r="C2702" i="20"/>
  <c r="G2702" i="20"/>
  <c r="H2702" i="20"/>
  <c r="I2702" i="20"/>
  <c r="J2702" i="20"/>
  <c r="P2702" i="20"/>
  <c r="Q2702" i="20"/>
  <c r="R2702" i="20"/>
  <c r="S2702" i="20"/>
  <c r="T2702" i="20"/>
  <c r="U2702" i="20"/>
  <c r="V2702" i="20"/>
  <c r="C2703" i="20"/>
  <c r="G2703" i="20"/>
  <c r="H2703" i="20"/>
  <c r="I2703" i="20"/>
  <c r="J2703" i="20"/>
  <c r="P2703" i="20"/>
  <c r="Q2703" i="20"/>
  <c r="R2703" i="20"/>
  <c r="S2703" i="20"/>
  <c r="T2703" i="20"/>
  <c r="U2703" i="20"/>
  <c r="V2703" i="20"/>
  <c r="C2704" i="20"/>
  <c r="G2704" i="20"/>
  <c r="H2704" i="20"/>
  <c r="I2704" i="20"/>
  <c r="J2704" i="20"/>
  <c r="P2704" i="20"/>
  <c r="Q2704" i="20"/>
  <c r="R2704" i="20"/>
  <c r="S2704" i="20"/>
  <c r="T2704" i="20"/>
  <c r="U2704" i="20"/>
  <c r="V2704" i="20"/>
  <c r="C2705" i="20"/>
  <c r="G2705" i="20"/>
  <c r="H2705" i="20"/>
  <c r="I2705" i="20"/>
  <c r="J2705" i="20"/>
  <c r="P2705" i="20"/>
  <c r="Q2705" i="20"/>
  <c r="R2705" i="20"/>
  <c r="S2705" i="20"/>
  <c r="T2705" i="20"/>
  <c r="U2705" i="20"/>
  <c r="V2705" i="20"/>
  <c r="C2706" i="20"/>
  <c r="G2706" i="20"/>
  <c r="H2706" i="20"/>
  <c r="I2706" i="20"/>
  <c r="J2706" i="20"/>
  <c r="P2706" i="20"/>
  <c r="Q2706" i="20"/>
  <c r="R2706" i="20"/>
  <c r="S2706" i="20"/>
  <c r="T2706" i="20"/>
  <c r="U2706" i="20"/>
  <c r="V2706" i="20"/>
  <c r="C2707" i="20"/>
  <c r="G2707" i="20"/>
  <c r="H2707" i="20"/>
  <c r="I2707" i="20"/>
  <c r="J2707" i="20"/>
  <c r="P2707" i="20"/>
  <c r="Q2707" i="20"/>
  <c r="R2707" i="20"/>
  <c r="S2707" i="20"/>
  <c r="T2707" i="20"/>
  <c r="U2707" i="20"/>
  <c r="V2707" i="20"/>
  <c r="C2708" i="20"/>
  <c r="G2708" i="20"/>
  <c r="H2708" i="20"/>
  <c r="I2708" i="20"/>
  <c r="J2708" i="20"/>
  <c r="P2708" i="20"/>
  <c r="Q2708" i="20"/>
  <c r="R2708" i="20"/>
  <c r="S2708" i="20"/>
  <c r="T2708" i="20"/>
  <c r="U2708" i="20"/>
  <c r="V2708" i="20"/>
  <c r="C2709" i="20"/>
  <c r="G2709" i="20"/>
  <c r="H2709" i="20"/>
  <c r="I2709" i="20"/>
  <c r="J2709" i="20"/>
  <c r="P2709" i="20"/>
  <c r="Q2709" i="20"/>
  <c r="R2709" i="20"/>
  <c r="S2709" i="20"/>
  <c r="T2709" i="20"/>
  <c r="U2709" i="20"/>
  <c r="V2709" i="20"/>
  <c r="C2710" i="20"/>
  <c r="G2710" i="20"/>
  <c r="H2710" i="20"/>
  <c r="I2710" i="20"/>
  <c r="J2710" i="20"/>
  <c r="P2710" i="20"/>
  <c r="Q2710" i="20"/>
  <c r="R2710" i="20"/>
  <c r="S2710" i="20"/>
  <c r="T2710" i="20"/>
  <c r="U2710" i="20"/>
  <c r="V2710" i="20"/>
  <c r="C2711" i="20"/>
  <c r="G2711" i="20"/>
  <c r="H2711" i="20"/>
  <c r="I2711" i="20"/>
  <c r="J2711" i="20"/>
  <c r="P2711" i="20"/>
  <c r="Q2711" i="20"/>
  <c r="R2711" i="20"/>
  <c r="S2711" i="20"/>
  <c r="T2711" i="20"/>
  <c r="U2711" i="20"/>
  <c r="V2711" i="20"/>
  <c r="C2712" i="20"/>
  <c r="G2712" i="20"/>
  <c r="H2712" i="20"/>
  <c r="I2712" i="20"/>
  <c r="J2712" i="20"/>
  <c r="P2712" i="20"/>
  <c r="Q2712" i="20"/>
  <c r="R2712" i="20"/>
  <c r="S2712" i="20"/>
  <c r="T2712" i="20"/>
  <c r="U2712" i="20"/>
  <c r="V2712" i="20"/>
  <c r="C2713" i="20"/>
  <c r="G2713" i="20"/>
  <c r="H2713" i="20"/>
  <c r="I2713" i="20"/>
  <c r="J2713" i="20"/>
  <c r="P2713" i="20"/>
  <c r="Q2713" i="20"/>
  <c r="R2713" i="20"/>
  <c r="S2713" i="20"/>
  <c r="T2713" i="20"/>
  <c r="U2713" i="20"/>
  <c r="V2713" i="20"/>
  <c r="C2714" i="20"/>
  <c r="G2714" i="20"/>
  <c r="H2714" i="20"/>
  <c r="I2714" i="20"/>
  <c r="J2714" i="20"/>
  <c r="P2714" i="20"/>
  <c r="Q2714" i="20"/>
  <c r="R2714" i="20"/>
  <c r="S2714" i="20"/>
  <c r="T2714" i="20"/>
  <c r="U2714" i="20"/>
  <c r="V2714" i="20"/>
  <c r="C2715" i="20"/>
  <c r="G2715" i="20"/>
  <c r="H2715" i="20"/>
  <c r="I2715" i="20"/>
  <c r="J2715" i="20"/>
  <c r="P2715" i="20"/>
  <c r="Q2715" i="20"/>
  <c r="R2715" i="20"/>
  <c r="S2715" i="20"/>
  <c r="T2715" i="20"/>
  <c r="U2715" i="20"/>
  <c r="V2715" i="20"/>
  <c r="C2716" i="20"/>
  <c r="G2716" i="20"/>
  <c r="H2716" i="20"/>
  <c r="I2716" i="20"/>
  <c r="J2716" i="20"/>
  <c r="P2716" i="20"/>
  <c r="Q2716" i="20"/>
  <c r="R2716" i="20"/>
  <c r="S2716" i="20"/>
  <c r="T2716" i="20"/>
  <c r="U2716" i="20"/>
  <c r="V2716" i="20"/>
  <c r="C2717" i="20"/>
  <c r="G2717" i="20"/>
  <c r="H2717" i="20"/>
  <c r="I2717" i="20"/>
  <c r="J2717" i="20"/>
  <c r="P2717" i="20"/>
  <c r="Q2717" i="20"/>
  <c r="R2717" i="20"/>
  <c r="S2717" i="20"/>
  <c r="T2717" i="20"/>
  <c r="U2717" i="20"/>
  <c r="V2717" i="20"/>
  <c r="C2718" i="20"/>
  <c r="G2718" i="20"/>
  <c r="H2718" i="20"/>
  <c r="I2718" i="20"/>
  <c r="J2718" i="20"/>
  <c r="P2718" i="20"/>
  <c r="Q2718" i="20"/>
  <c r="R2718" i="20"/>
  <c r="S2718" i="20"/>
  <c r="T2718" i="20"/>
  <c r="U2718" i="20"/>
  <c r="V2718" i="20"/>
  <c r="C2719" i="20"/>
  <c r="G2719" i="20"/>
  <c r="H2719" i="20"/>
  <c r="I2719" i="20"/>
  <c r="J2719" i="20"/>
  <c r="P2719" i="20"/>
  <c r="Q2719" i="20"/>
  <c r="R2719" i="20"/>
  <c r="S2719" i="20"/>
  <c r="T2719" i="20"/>
  <c r="U2719" i="20"/>
  <c r="V2719" i="20"/>
  <c r="C2720" i="20"/>
  <c r="G2720" i="20"/>
  <c r="H2720" i="20"/>
  <c r="I2720" i="20"/>
  <c r="J2720" i="20"/>
  <c r="P2720" i="20"/>
  <c r="Q2720" i="20"/>
  <c r="R2720" i="20"/>
  <c r="S2720" i="20"/>
  <c r="T2720" i="20"/>
  <c r="U2720" i="20"/>
  <c r="V2720" i="20"/>
  <c r="C2721" i="20"/>
  <c r="G2721" i="20"/>
  <c r="H2721" i="20"/>
  <c r="I2721" i="20"/>
  <c r="J2721" i="20"/>
  <c r="P2721" i="20"/>
  <c r="Q2721" i="20"/>
  <c r="R2721" i="20"/>
  <c r="S2721" i="20"/>
  <c r="T2721" i="20"/>
  <c r="U2721" i="20"/>
  <c r="V2721" i="20"/>
  <c r="C2722" i="20"/>
  <c r="G2722" i="20"/>
  <c r="H2722" i="20"/>
  <c r="I2722" i="20"/>
  <c r="J2722" i="20"/>
  <c r="P2722" i="20"/>
  <c r="Q2722" i="20"/>
  <c r="R2722" i="20"/>
  <c r="S2722" i="20"/>
  <c r="T2722" i="20"/>
  <c r="U2722" i="20"/>
  <c r="V2722" i="20"/>
  <c r="C2723" i="20"/>
  <c r="G2723" i="20"/>
  <c r="H2723" i="20"/>
  <c r="I2723" i="20"/>
  <c r="J2723" i="20"/>
  <c r="P2723" i="20"/>
  <c r="Q2723" i="20"/>
  <c r="R2723" i="20"/>
  <c r="S2723" i="20"/>
  <c r="T2723" i="20"/>
  <c r="U2723" i="20"/>
  <c r="V2723" i="20"/>
  <c r="C2724" i="20"/>
  <c r="G2724" i="20"/>
  <c r="H2724" i="20"/>
  <c r="I2724" i="20"/>
  <c r="J2724" i="20"/>
  <c r="P2724" i="20"/>
  <c r="Q2724" i="20"/>
  <c r="R2724" i="20"/>
  <c r="S2724" i="20"/>
  <c r="T2724" i="20"/>
  <c r="U2724" i="20"/>
  <c r="V2724" i="20"/>
  <c r="C2725" i="20"/>
  <c r="G2725" i="20"/>
  <c r="H2725" i="20"/>
  <c r="I2725" i="20"/>
  <c r="J2725" i="20"/>
  <c r="P2725" i="20"/>
  <c r="Q2725" i="20"/>
  <c r="R2725" i="20"/>
  <c r="S2725" i="20"/>
  <c r="T2725" i="20"/>
  <c r="U2725" i="20"/>
  <c r="V2725" i="20"/>
  <c r="C2726" i="20"/>
  <c r="G2726" i="20"/>
  <c r="H2726" i="20"/>
  <c r="I2726" i="20"/>
  <c r="J2726" i="20"/>
  <c r="P2726" i="20"/>
  <c r="Q2726" i="20"/>
  <c r="R2726" i="20"/>
  <c r="S2726" i="20"/>
  <c r="T2726" i="20"/>
  <c r="U2726" i="20"/>
  <c r="V2726" i="20"/>
  <c r="C2727" i="20"/>
  <c r="G2727" i="20"/>
  <c r="H2727" i="20"/>
  <c r="I2727" i="20"/>
  <c r="J2727" i="20"/>
  <c r="P2727" i="20"/>
  <c r="Q2727" i="20"/>
  <c r="R2727" i="20"/>
  <c r="S2727" i="20"/>
  <c r="T2727" i="20"/>
  <c r="U2727" i="20"/>
  <c r="V2727" i="20"/>
  <c r="C2728" i="20"/>
  <c r="G2728" i="20"/>
  <c r="H2728" i="20"/>
  <c r="I2728" i="20"/>
  <c r="J2728" i="20"/>
  <c r="P2728" i="20"/>
  <c r="Q2728" i="20"/>
  <c r="R2728" i="20"/>
  <c r="S2728" i="20"/>
  <c r="T2728" i="20"/>
  <c r="U2728" i="20"/>
  <c r="V2728" i="20"/>
  <c r="C2729" i="20"/>
  <c r="G2729" i="20"/>
  <c r="H2729" i="20"/>
  <c r="I2729" i="20"/>
  <c r="J2729" i="20"/>
  <c r="P2729" i="20"/>
  <c r="Q2729" i="20"/>
  <c r="R2729" i="20"/>
  <c r="S2729" i="20"/>
  <c r="T2729" i="20"/>
  <c r="U2729" i="20"/>
  <c r="V2729" i="20"/>
  <c r="C2730" i="20"/>
  <c r="G2730" i="20"/>
  <c r="H2730" i="20"/>
  <c r="I2730" i="20"/>
  <c r="J2730" i="20"/>
  <c r="P2730" i="20"/>
  <c r="Q2730" i="20"/>
  <c r="R2730" i="20"/>
  <c r="S2730" i="20"/>
  <c r="T2730" i="20"/>
  <c r="U2730" i="20"/>
  <c r="V2730" i="20"/>
  <c r="C2731" i="20"/>
  <c r="G2731" i="20"/>
  <c r="H2731" i="20"/>
  <c r="I2731" i="20"/>
  <c r="J2731" i="20"/>
  <c r="P2731" i="20"/>
  <c r="Q2731" i="20"/>
  <c r="R2731" i="20"/>
  <c r="S2731" i="20"/>
  <c r="T2731" i="20"/>
  <c r="U2731" i="20"/>
  <c r="V2731" i="20"/>
  <c r="C2732" i="20"/>
  <c r="G2732" i="20"/>
  <c r="H2732" i="20"/>
  <c r="I2732" i="20"/>
  <c r="J2732" i="20"/>
  <c r="P2732" i="20"/>
  <c r="Q2732" i="20"/>
  <c r="R2732" i="20"/>
  <c r="S2732" i="20"/>
  <c r="T2732" i="20"/>
  <c r="U2732" i="20"/>
  <c r="V2732" i="20"/>
  <c r="C2733" i="20"/>
  <c r="G2733" i="20"/>
  <c r="H2733" i="20"/>
  <c r="I2733" i="20"/>
  <c r="J2733" i="20"/>
  <c r="P2733" i="20"/>
  <c r="Q2733" i="20"/>
  <c r="R2733" i="20"/>
  <c r="S2733" i="20"/>
  <c r="T2733" i="20"/>
  <c r="U2733" i="20"/>
  <c r="V2733" i="20"/>
  <c r="C2734" i="20"/>
  <c r="G2734" i="20"/>
  <c r="H2734" i="20"/>
  <c r="I2734" i="20"/>
  <c r="J2734" i="20"/>
  <c r="P2734" i="20"/>
  <c r="Q2734" i="20"/>
  <c r="R2734" i="20"/>
  <c r="S2734" i="20"/>
  <c r="T2734" i="20"/>
  <c r="U2734" i="20"/>
  <c r="V2734" i="20"/>
  <c r="C2735" i="20"/>
  <c r="G2735" i="20"/>
  <c r="H2735" i="20"/>
  <c r="I2735" i="20"/>
  <c r="J2735" i="20"/>
  <c r="P2735" i="20"/>
  <c r="Q2735" i="20"/>
  <c r="R2735" i="20"/>
  <c r="S2735" i="20"/>
  <c r="T2735" i="20"/>
  <c r="U2735" i="20"/>
  <c r="V2735" i="20"/>
  <c r="C2736" i="20"/>
  <c r="G2736" i="20"/>
  <c r="H2736" i="20"/>
  <c r="I2736" i="20"/>
  <c r="J2736" i="20"/>
  <c r="P2736" i="20"/>
  <c r="Q2736" i="20"/>
  <c r="R2736" i="20"/>
  <c r="S2736" i="20"/>
  <c r="T2736" i="20"/>
  <c r="U2736" i="20"/>
  <c r="V2736" i="20"/>
  <c r="C2737" i="20"/>
  <c r="G2737" i="20"/>
  <c r="H2737" i="20"/>
  <c r="I2737" i="20"/>
  <c r="J2737" i="20"/>
  <c r="P2737" i="20"/>
  <c r="Q2737" i="20"/>
  <c r="R2737" i="20"/>
  <c r="S2737" i="20"/>
  <c r="T2737" i="20"/>
  <c r="U2737" i="20"/>
  <c r="V2737" i="20"/>
  <c r="C2738" i="20"/>
  <c r="G2738" i="20"/>
  <c r="H2738" i="20"/>
  <c r="I2738" i="20"/>
  <c r="J2738" i="20"/>
  <c r="P2738" i="20"/>
  <c r="Q2738" i="20"/>
  <c r="R2738" i="20"/>
  <c r="S2738" i="20"/>
  <c r="T2738" i="20"/>
  <c r="U2738" i="20"/>
  <c r="V2738" i="20"/>
  <c r="C2739" i="20"/>
  <c r="G2739" i="20"/>
  <c r="H2739" i="20"/>
  <c r="I2739" i="20"/>
  <c r="J2739" i="20"/>
  <c r="P2739" i="20"/>
  <c r="Q2739" i="20"/>
  <c r="R2739" i="20"/>
  <c r="S2739" i="20"/>
  <c r="T2739" i="20"/>
  <c r="U2739" i="20"/>
  <c r="V2739" i="20"/>
  <c r="C2740" i="20"/>
  <c r="G2740" i="20"/>
  <c r="H2740" i="20"/>
  <c r="I2740" i="20"/>
  <c r="J2740" i="20"/>
  <c r="P2740" i="20"/>
  <c r="Q2740" i="20"/>
  <c r="R2740" i="20"/>
  <c r="S2740" i="20"/>
  <c r="T2740" i="20"/>
  <c r="U2740" i="20"/>
  <c r="V2740" i="20"/>
  <c r="C2741" i="20"/>
  <c r="G2741" i="20"/>
  <c r="H2741" i="20"/>
  <c r="I2741" i="20"/>
  <c r="J2741" i="20"/>
  <c r="P2741" i="20"/>
  <c r="Q2741" i="20"/>
  <c r="R2741" i="20"/>
  <c r="S2741" i="20"/>
  <c r="T2741" i="20"/>
  <c r="U2741" i="20"/>
  <c r="V2741" i="20"/>
  <c r="C2742" i="20"/>
  <c r="G2742" i="20"/>
  <c r="H2742" i="20"/>
  <c r="I2742" i="20"/>
  <c r="J2742" i="20"/>
  <c r="P2742" i="20"/>
  <c r="Q2742" i="20"/>
  <c r="R2742" i="20"/>
  <c r="S2742" i="20"/>
  <c r="T2742" i="20"/>
  <c r="U2742" i="20"/>
  <c r="V2742" i="20"/>
  <c r="C2743" i="20"/>
  <c r="G2743" i="20"/>
  <c r="H2743" i="20"/>
  <c r="I2743" i="20"/>
  <c r="J2743" i="20"/>
  <c r="P2743" i="20"/>
  <c r="Q2743" i="20"/>
  <c r="R2743" i="20"/>
  <c r="S2743" i="20"/>
  <c r="T2743" i="20"/>
  <c r="U2743" i="20"/>
  <c r="V2743" i="20"/>
  <c r="C2744" i="20"/>
  <c r="G2744" i="20"/>
  <c r="H2744" i="20"/>
  <c r="I2744" i="20"/>
  <c r="J2744" i="20"/>
  <c r="P2744" i="20"/>
  <c r="Q2744" i="20"/>
  <c r="R2744" i="20"/>
  <c r="S2744" i="20"/>
  <c r="T2744" i="20"/>
  <c r="U2744" i="20"/>
  <c r="V2744" i="20"/>
  <c r="C2745" i="20"/>
  <c r="G2745" i="20"/>
  <c r="H2745" i="20"/>
  <c r="I2745" i="20"/>
  <c r="J2745" i="20"/>
  <c r="P2745" i="20"/>
  <c r="Q2745" i="20"/>
  <c r="R2745" i="20"/>
  <c r="S2745" i="20"/>
  <c r="T2745" i="20"/>
  <c r="U2745" i="20"/>
  <c r="V2745" i="20"/>
  <c r="C2746" i="20"/>
  <c r="G2746" i="20"/>
  <c r="H2746" i="20"/>
  <c r="I2746" i="20"/>
  <c r="J2746" i="20"/>
  <c r="P2746" i="20"/>
  <c r="Q2746" i="20"/>
  <c r="R2746" i="20"/>
  <c r="S2746" i="20"/>
  <c r="T2746" i="20"/>
  <c r="U2746" i="20"/>
  <c r="V2746" i="20"/>
  <c r="C2747" i="20"/>
  <c r="G2747" i="20"/>
  <c r="H2747" i="20"/>
  <c r="I2747" i="20"/>
  <c r="J2747" i="20"/>
  <c r="P2747" i="20"/>
  <c r="Q2747" i="20"/>
  <c r="R2747" i="20"/>
  <c r="S2747" i="20"/>
  <c r="T2747" i="20"/>
  <c r="U2747" i="20"/>
  <c r="V2747" i="20"/>
  <c r="C2748" i="20"/>
  <c r="G2748" i="20"/>
  <c r="H2748" i="20"/>
  <c r="I2748" i="20"/>
  <c r="J2748" i="20"/>
  <c r="P2748" i="20"/>
  <c r="Q2748" i="20"/>
  <c r="R2748" i="20"/>
  <c r="S2748" i="20"/>
  <c r="T2748" i="20"/>
  <c r="U2748" i="20"/>
  <c r="V2748" i="20"/>
  <c r="C2749" i="20"/>
  <c r="G2749" i="20"/>
  <c r="H2749" i="20"/>
  <c r="I2749" i="20"/>
  <c r="J2749" i="20"/>
  <c r="P2749" i="20"/>
  <c r="Q2749" i="20"/>
  <c r="R2749" i="20"/>
  <c r="S2749" i="20"/>
  <c r="T2749" i="20"/>
  <c r="U2749" i="20"/>
  <c r="V2749" i="20"/>
  <c r="C2750" i="20"/>
  <c r="G2750" i="20"/>
  <c r="H2750" i="20"/>
  <c r="I2750" i="20"/>
  <c r="J2750" i="20"/>
  <c r="P2750" i="20"/>
  <c r="Q2750" i="20"/>
  <c r="R2750" i="20"/>
  <c r="S2750" i="20"/>
  <c r="T2750" i="20"/>
  <c r="U2750" i="20"/>
  <c r="V2750" i="20"/>
  <c r="C2751" i="20"/>
  <c r="G2751" i="20"/>
  <c r="H2751" i="20"/>
  <c r="I2751" i="20"/>
  <c r="J2751" i="20"/>
  <c r="P2751" i="20"/>
  <c r="Q2751" i="20"/>
  <c r="R2751" i="20"/>
  <c r="S2751" i="20"/>
  <c r="T2751" i="20"/>
  <c r="U2751" i="20"/>
  <c r="V2751" i="20"/>
  <c r="C2752" i="20"/>
  <c r="G2752" i="20"/>
  <c r="H2752" i="20"/>
  <c r="I2752" i="20"/>
  <c r="J2752" i="20"/>
  <c r="P2752" i="20"/>
  <c r="Q2752" i="20"/>
  <c r="R2752" i="20"/>
  <c r="S2752" i="20"/>
  <c r="T2752" i="20"/>
  <c r="U2752" i="20"/>
  <c r="V2752" i="20"/>
  <c r="C2753" i="20"/>
  <c r="G2753" i="20"/>
  <c r="H2753" i="20"/>
  <c r="I2753" i="20"/>
  <c r="J2753" i="20"/>
  <c r="P2753" i="20"/>
  <c r="Q2753" i="20"/>
  <c r="R2753" i="20"/>
  <c r="S2753" i="20"/>
  <c r="T2753" i="20"/>
  <c r="U2753" i="20"/>
  <c r="V2753" i="20"/>
  <c r="C2754" i="20"/>
  <c r="G2754" i="20"/>
  <c r="H2754" i="20"/>
  <c r="I2754" i="20"/>
  <c r="J2754" i="20"/>
  <c r="P2754" i="20"/>
  <c r="Q2754" i="20"/>
  <c r="R2754" i="20"/>
  <c r="S2754" i="20"/>
  <c r="T2754" i="20"/>
  <c r="U2754" i="20"/>
  <c r="V2754" i="20"/>
  <c r="C2755" i="20"/>
  <c r="G2755" i="20"/>
  <c r="H2755" i="20"/>
  <c r="I2755" i="20"/>
  <c r="J2755" i="20"/>
  <c r="P2755" i="20"/>
  <c r="Q2755" i="20"/>
  <c r="R2755" i="20"/>
  <c r="S2755" i="20"/>
  <c r="T2755" i="20"/>
  <c r="U2755" i="20"/>
  <c r="V2755" i="20"/>
  <c r="C2756" i="20"/>
  <c r="G2756" i="20"/>
  <c r="H2756" i="20"/>
  <c r="I2756" i="20"/>
  <c r="J2756" i="20"/>
  <c r="P2756" i="20"/>
  <c r="Q2756" i="20"/>
  <c r="R2756" i="20"/>
  <c r="S2756" i="20"/>
  <c r="T2756" i="20"/>
  <c r="U2756" i="20"/>
  <c r="V2756" i="20"/>
  <c r="C2757" i="20"/>
  <c r="G2757" i="20"/>
  <c r="H2757" i="20"/>
  <c r="I2757" i="20"/>
  <c r="J2757" i="20"/>
  <c r="P2757" i="20"/>
  <c r="Q2757" i="20"/>
  <c r="R2757" i="20"/>
  <c r="S2757" i="20"/>
  <c r="T2757" i="20"/>
  <c r="U2757" i="20"/>
  <c r="V2757" i="20"/>
  <c r="C2758" i="20"/>
  <c r="G2758" i="20"/>
  <c r="H2758" i="20"/>
  <c r="I2758" i="20"/>
  <c r="J2758" i="20"/>
  <c r="P2758" i="20"/>
  <c r="Q2758" i="20"/>
  <c r="R2758" i="20"/>
  <c r="S2758" i="20"/>
  <c r="T2758" i="20"/>
  <c r="U2758" i="20"/>
  <c r="V2758" i="20"/>
  <c r="C2759" i="20"/>
  <c r="G2759" i="20"/>
  <c r="H2759" i="20"/>
  <c r="I2759" i="20"/>
  <c r="J2759" i="20"/>
  <c r="P2759" i="20"/>
  <c r="Q2759" i="20"/>
  <c r="R2759" i="20"/>
  <c r="S2759" i="20"/>
  <c r="T2759" i="20"/>
  <c r="U2759" i="20"/>
  <c r="V2759" i="20"/>
  <c r="C2760" i="20"/>
  <c r="G2760" i="20"/>
  <c r="H2760" i="20"/>
  <c r="I2760" i="20"/>
  <c r="J2760" i="20"/>
  <c r="P2760" i="20"/>
  <c r="Q2760" i="20"/>
  <c r="R2760" i="20"/>
  <c r="S2760" i="20"/>
  <c r="T2760" i="20"/>
  <c r="U2760" i="20"/>
  <c r="V2760" i="20"/>
  <c r="C2761" i="20"/>
  <c r="G2761" i="20"/>
  <c r="H2761" i="20"/>
  <c r="I2761" i="20"/>
  <c r="J2761" i="20"/>
  <c r="P2761" i="20"/>
  <c r="Q2761" i="20"/>
  <c r="R2761" i="20"/>
  <c r="S2761" i="20"/>
  <c r="T2761" i="20"/>
  <c r="U2761" i="20"/>
  <c r="V2761" i="20"/>
  <c r="C2762" i="20"/>
  <c r="G2762" i="20"/>
  <c r="H2762" i="20"/>
  <c r="I2762" i="20"/>
  <c r="J2762" i="20"/>
  <c r="P2762" i="20"/>
  <c r="Q2762" i="20"/>
  <c r="R2762" i="20"/>
  <c r="S2762" i="20"/>
  <c r="T2762" i="20"/>
  <c r="U2762" i="20"/>
  <c r="V2762" i="20"/>
  <c r="C2763" i="20"/>
  <c r="G2763" i="20"/>
  <c r="H2763" i="20"/>
  <c r="I2763" i="20"/>
  <c r="J2763" i="20"/>
  <c r="P2763" i="20"/>
  <c r="Q2763" i="20"/>
  <c r="R2763" i="20"/>
  <c r="S2763" i="20"/>
  <c r="T2763" i="20"/>
  <c r="U2763" i="20"/>
  <c r="V2763" i="20"/>
  <c r="C2764" i="20"/>
  <c r="G2764" i="20"/>
  <c r="H2764" i="20"/>
  <c r="I2764" i="20"/>
  <c r="J2764" i="20"/>
  <c r="P2764" i="20"/>
  <c r="Q2764" i="20"/>
  <c r="R2764" i="20"/>
  <c r="S2764" i="20"/>
  <c r="T2764" i="20"/>
  <c r="U2764" i="20"/>
  <c r="V2764" i="20"/>
  <c r="C2765" i="20"/>
  <c r="G2765" i="20"/>
  <c r="H2765" i="20"/>
  <c r="I2765" i="20"/>
  <c r="J2765" i="20"/>
  <c r="P2765" i="20"/>
  <c r="Q2765" i="20"/>
  <c r="R2765" i="20"/>
  <c r="S2765" i="20"/>
  <c r="T2765" i="20"/>
  <c r="U2765" i="20"/>
  <c r="V2765" i="20"/>
  <c r="C2766" i="20"/>
  <c r="G2766" i="20"/>
  <c r="H2766" i="20"/>
  <c r="I2766" i="20"/>
  <c r="J2766" i="20"/>
  <c r="P2766" i="20"/>
  <c r="Q2766" i="20"/>
  <c r="R2766" i="20"/>
  <c r="S2766" i="20"/>
  <c r="T2766" i="20"/>
  <c r="U2766" i="20"/>
  <c r="V2766" i="20"/>
  <c r="C2767" i="20"/>
  <c r="G2767" i="20"/>
  <c r="H2767" i="20"/>
  <c r="I2767" i="20"/>
  <c r="J2767" i="20"/>
  <c r="P2767" i="20"/>
  <c r="Q2767" i="20"/>
  <c r="R2767" i="20"/>
  <c r="S2767" i="20"/>
  <c r="T2767" i="20"/>
  <c r="U2767" i="20"/>
  <c r="V2767" i="20"/>
  <c r="C2768" i="20"/>
  <c r="G2768" i="20"/>
  <c r="H2768" i="20"/>
  <c r="I2768" i="20"/>
  <c r="J2768" i="20"/>
  <c r="P2768" i="20"/>
  <c r="Q2768" i="20"/>
  <c r="R2768" i="20"/>
  <c r="S2768" i="20"/>
  <c r="T2768" i="20"/>
  <c r="U2768" i="20"/>
  <c r="V2768" i="20"/>
  <c r="C2769" i="20"/>
  <c r="G2769" i="20"/>
  <c r="H2769" i="20"/>
  <c r="I2769" i="20"/>
  <c r="J2769" i="20"/>
  <c r="P2769" i="20"/>
  <c r="Q2769" i="20"/>
  <c r="R2769" i="20"/>
  <c r="S2769" i="20"/>
  <c r="T2769" i="20"/>
  <c r="U2769" i="20"/>
  <c r="V2769" i="20"/>
  <c r="C2770" i="20"/>
  <c r="G2770" i="20"/>
  <c r="H2770" i="20"/>
  <c r="I2770" i="20"/>
  <c r="J2770" i="20"/>
  <c r="P2770" i="20"/>
  <c r="Q2770" i="20"/>
  <c r="R2770" i="20"/>
  <c r="S2770" i="20"/>
  <c r="T2770" i="20"/>
  <c r="U2770" i="20"/>
  <c r="V2770" i="20"/>
  <c r="C2771" i="20"/>
  <c r="G2771" i="20"/>
  <c r="H2771" i="20"/>
  <c r="I2771" i="20"/>
  <c r="J2771" i="20"/>
  <c r="P2771" i="20"/>
  <c r="Q2771" i="20"/>
  <c r="R2771" i="20"/>
  <c r="S2771" i="20"/>
  <c r="T2771" i="20"/>
  <c r="U2771" i="20"/>
  <c r="V2771" i="20"/>
  <c r="C2772" i="20"/>
  <c r="G2772" i="20"/>
  <c r="H2772" i="20"/>
  <c r="I2772" i="20"/>
  <c r="J2772" i="20"/>
  <c r="P2772" i="20"/>
  <c r="Q2772" i="20"/>
  <c r="R2772" i="20"/>
  <c r="S2772" i="20"/>
  <c r="T2772" i="20"/>
  <c r="U2772" i="20"/>
  <c r="V2772" i="20"/>
  <c r="C2773" i="20"/>
  <c r="G2773" i="20"/>
  <c r="H2773" i="20"/>
  <c r="I2773" i="20"/>
  <c r="J2773" i="20"/>
  <c r="P2773" i="20"/>
  <c r="Q2773" i="20"/>
  <c r="R2773" i="20"/>
  <c r="S2773" i="20"/>
  <c r="T2773" i="20"/>
  <c r="U2773" i="20"/>
  <c r="V2773" i="20"/>
  <c r="C2774" i="20"/>
  <c r="G2774" i="20"/>
  <c r="H2774" i="20"/>
  <c r="I2774" i="20"/>
  <c r="J2774" i="20"/>
  <c r="P2774" i="20"/>
  <c r="Q2774" i="20"/>
  <c r="R2774" i="20"/>
  <c r="S2774" i="20"/>
  <c r="T2774" i="20"/>
  <c r="U2774" i="20"/>
  <c r="V2774" i="20"/>
  <c r="C2775" i="20"/>
  <c r="G2775" i="20"/>
  <c r="H2775" i="20"/>
  <c r="I2775" i="20"/>
  <c r="J2775" i="20"/>
  <c r="P2775" i="20"/>
  <c r="Q2775" i="20"/>
  <c r="R2775" i="20"/>
  <c r="S2775" i="20"/>
  <c r="T2775" i="20"/>
  <c r="U2775" i="20"/>
  <c r="V2775" i="20"/>
  <c r="C2776" i="20"/>
  <c r="G2776" i="20"/>
  <c r="H2776" i="20"/>
  <c r="I2776" i="20"/>
  <c r="J2776" i="20"/>
  <c r="P2776" i="20"/>
  <c r="Q2776" i="20"/>
  <c r="R2776" i="20"/>
  <c r="S2776" i="20"/>
  <c r="T2776" i="20"/>
  <c r="U2776" i="20"/>
  <c r="V2776" i="20"/>
  <c r="C2777" i="20"/>
  <c r="G2777" i="20"/>
  <c r="H2777" i="20"/>
  <c r="I2777" i="20"/>
  <c r="J2777" i="20"/>
  <c r="P2777" i="20"/>
  <c r="Q2777" i="20"/>
  <c r="R2777" i="20"/>
  <c r="S2777" i="20"/>
  <c r="T2777" i="20"/>
  <c r="U2777" i="20"/>
  <c r="V2777" i="20"/>
  <c r="C2778" i="20"/>
  <c r="G2778" i="20"/>
  <c r="H2778" i="20"/>
  <c r="I2778" i="20"/>
  <c r="J2778" i="20"/>
  <c r="P2778" i="20"/>
  <c r="Q2778" i="20"/>
  <c r="R2778" i="20"/>
  <c r="S2778" i="20"/>
  <c r="T2778" i="20"/>
  <c r="U2778" i="20"/>
  <c r="V2778" i="20"/>
  <c r="C2779" i="20"/>
  <c r="G2779" i="20"/>
  <c r="H2779" i="20"/>
  <c r="I2779" i="20"/>
  <c r="J2779" i="20"/>
  <c r="P2779" i="20"/>
  <c r="Q2779" i="20"/>
  <c r="R2779" i="20"/>
  <c r="S2779" i="20"/>
  <c r="T2779" i="20"/>
  <c r="U2779" i="20"/>
  <c r="V2779" i="20"/>
  <c r="C2780" i="20"/>
  <c r="G2780" i="20"/>
  <c r="H2780" i="20"/>
  <c r="I2780" i="20"/>
  <c r="J2780" i="20"/>
  <c r="P2780" i="20"/>
  <c r="Q2780" i="20"/>
  <c r="R2780" i="20"/>
  <c r="S2780" i="20"/>
  <c r="T2780" i="20"/>
  <c r="U2780" i="20"/>
  <c r="V2780" i="20"/>
  <c r="C2781" i="20"/>
  <c r="G2781" i="20"/>
  <c r="H2781" i="20"/>
  <c r="I2781" i="20"/>
  <c r="J2781" i="20"/>
  <c r="P2781" i="20"/>
  <c r="Q2781" i="20"/>
  <c r="R2781" i="20"/>
  <c r="S2781" i="20"/>
  <c r="T2781" i="20"/>
  <c r="U2781" i="20"/>
  <c r="V2781" i="20"/>
  <c r="C2782" i="20"/>
  <c r="G2782" i="20"/>
  <c r="H2782" i="20"/>
  <c r="I2782" i="20"/>
  <c r="J2782" i="20"/>
  <c r="P2782" i="20"/>
  <c r="Q2782" i="20"/>
  <c r="R2782" i="20"/>
  <c r="S2782" i="20"/>
  <c r="T2782" i="20"/>
  <c r="U2782" i="20"/>
  <c r="V2782" i="20"/>
  <c r="C2783" i="20"/>
  <c r="G2783" i="20"/>
  <c r="H2783" i="20"/>
  <c r="I2783" i="20"/>
  <c r="J2783" i="20"/>
  <c r="P2783" i="20"/>
  <c r="Q2783" i="20"/>
  <c r="R2783" i="20"/>
  <c r="S2783" i="20"/>
  <c r="T2783" i="20"/>
  <c r="U2783" i="20"/>
  <c r="V2783" i="20"/>
  <c r="C2784" i="20"/>
  <c r="G2784" i="20"/>
  <c r="H2784" i="20"/>
  <c r="I2784" i="20"/>
  <c r="J2784" i="20"/>
  <c r="P2784" i="20"/>
  <c r="Q2784" i="20"/>
  <c r="R2784" i="20"/>
  <c r="S2784" i="20"/>
  <c r="T2784" i="20"/>
  <c r="U2784" i="20"/>
  <c r="V2784" i="20"/>
  <c r="C2785" i="20"/>
  <c r="G2785" i="20"/>
  <c r="H2785" i="20"/>
  <c r="I2785" i="20"/>
  <c r="J2785" i="20"/>
  <c r="P2785" i="20"/>
  <c r="Q2785" i="20"/>
  <c r="R2785" i="20"/>
  <c r="S2785" i="20"/>
  <c r="T2785" i="20"/>
  <c r="U2785" i="20"/>
  <c r="V2785" i="20"/>
  <c r="C2786" i="20"/>
  <c r="G2786" i="20"/>
  <c r="H2786" i="20"/>
  <c r="I2786" i="20"/>
  <c r="J2786" i="20"/>
  <c r="P2786" i="20"/>
  <c r="Q2786" i="20"/>
  <c r="R2786" i="20"/>
  <c r="S2786" i="20"/>
  <c r="T2786" i="20"/>
  <c r="U2786" i="20"/>
  <c r="V2786" i="20"/>
  <c r="C2787" i="20"/>
  <c r="G2787" i="20"/>
  <c r="H2787" i="20"/>
  <c r="I2787" i="20"/>
  <c r="J2787" i="20"/>
  <c r="P2787" i="20"/>
  <c r="Q2787" i="20"/>
  <c r="R2787" i="20"/>
  <c r="S2787" i="20"/>
  <c r="T2787" i="20"/>
  <c r="U2787" i="20"/>
  <c r="V2787" i="20"/>
  <c r="C2788" i="20"/>
  <c r="G2788" i="20"/>
  <c r="H2788" i="20"/>
  <c r="I2788" i="20"/>
  <c r="J2788" i="20"/>
  <c r="P2788" i="20"/>
  <c r="Q2788" i="20"/>
  <c r="R2788" i="20"/>
  <c r="S2788" i="20"/>
  <c r="T2788" i="20"/>
  <c r="U2788" i="20"/>
  <c r="V2788" i="20"/>
  <c r="C2789" i="20"/>
  <c r="G2789" i="20"/>
  <c r="H2789" i="20"/>
  <c r="I2789" i="20"/>
  <c r="J2789" i="20"/>
  <c r="P2789" i="20"/>
  <c r="Q2789" i="20"/>
  <c r="R2789" i="20"/>
  <c r="S2789" i="20"/>
  <c r="T2789" i="20"/>
  <c r="U2789" i="20"/>
  <c r="V2789" i="20"/>
  <c r="C2790" i="20"/>
  <c r="G2790" i="20"/>
  <c r="H2790" i="20"/>
  <c r="I2790" i="20"/>
  <c r="J2790" i="20"/>
  <c r="P2790" i="20"/>
  <c r="Q2790" i="20"/>
  <c r="R2790" i="20"/>
  <c r="S2790" i="20"/>
  <c r="T2790" i="20"/>
  <c r="U2790" i="20"/>
  <c r="V2790" i="20"/>
  <c r="C2791" i="20"/>
  <c r="G2791" i="20"/>
  <c r="H2791" i="20"/>
  <c r="I2791" i="20"/>
  <c r="J2791" i="20"/>
  <c r="P2791" i="20"/>
  <c r="Q2791" i="20"/>
  <c r="R2791" i="20"/>
  <c r="S2791" i="20"/>
  <c r="T2791" i="20"/>
  <c r="U2791" i="20"/>
  <c r="V2791" i="20"/>
  <c r="C2792" i="20"/>
  <c r="G2792" i="20"/>
  <c r="H2792" i="20"/>
  <c r="I2792" i="20"/>
  <c r="J2792" i="20"/>
  <c r="P2792" i="20"/>
  <c r="Q2792" i="20"/>
  <c r="R2792" i="20"/>
  <c r="S2792" i="20"/>
  <c r="T2792" i="20"/>
  <c r="U2792" i="20"/>
  <c r="V2792" i="20"/>
  <c r="C2793" i="20"/>
  <c r="G2793" i="20"/>
  <c r="H2793" i="20"/>
  <c r="I2793" i="20"/>
  <c r="J2793" i="20"/>
  <c r="P2793" i="20"/>
  <c r="Q2793" i="20"/>
  <c r="R2793" i="20"/>
  <c r="S2793" i="20"/>
  <c r="T2793" i="20"/>
  <c r="U2793" i="20"/>
  <c r="V2793" i="20"/>
  <c r="C2794" i="20"/>
  <c r="G2794" i="20"/>
  <c r="H2794" i="20"/>
  <c r="I2794" i="20"/>
  <c r="J2794" i="20"/>
  <c r="P2794" i="20"/>
  <c r="Q2794" i="20"/>
  <c r="R2794" i="20"/>
  <c r="S2794" i="20"/>
  <c r="T2794" i="20"/>
  <c r="U2794" i="20"/>
  <c r="V2794" i="20"/>
  <c r="C2795" i="20"/>
  <c r="G2795" i="20"/>
  <c r="H2795" i="20"/>
  <c r="I2795" i="20"/>
  <c r="J2795" i="20"/>
  <c r="P2795" i="20"/>
  <c r="Q2795" i="20"/>
  <c r="R2795" i="20"/>
  <c r="S2795" i="20"/>
  <c r="T2795" i="20"/>
  <c r="U2795" i="20"/>
  <c r="V2795" i="20"/>
  <c r="C2796" i="20"/>
  <c r="G2796" i="20"/>
  <c r="H2796" i="20"/>
  <c r="I2796" i="20"/>
  <c r="J2796" i="20"/>
  <c r="P2796" i="20"/>
  <c r="Q2796" i="20"/>
  <c r="R2796" i="20"/>
  <c r="S2796" i="20"/>
  <c r="T2796" i="20"/>
  <c r="U2796" i="20"/>
  <c r="V2796" i="20"/>
  <c r="C2797" i="20"/>
  <c r="G2797" i="20"/>
  <c r="H2797" i="20"/>
  <c r="I2797" i="20"/>
  <c r="J2797" i="20"/>
  <c r="P2797" i="20"/>
  <c r="Q2797" i="20"/>
  <c r="R2797" i="20"/>
  <c r="S2797" i="20"/>
  <c r="T2797" i="20"/>
  <c r="U2797" i="20"/>
  <c r="V2797" i="20"/>
  <c r="C2798" i="20"/>
  <c r="G2798" i="20"/>
  <c r="H2798" i="20"/>
  <c r="I2798" i="20"/>
  <c r="J2798" i="20"/>
  <c r="P2798" i="20"/>
  <c r="Q2798" i="20"/>
  <c r="R2798" i="20"/>
  <c r="S2798" i="20"/>
  <c r="T2798" i="20"/>
  <c r="U2798" i="20"/>
  <c r="V2798" i="20"/>
  <c r="C2799" i="20"/>
  <c r="G2799" i="20"/>
  <c r="H2799" i="20"/>
  <c r="I2799" i="20"/>
  <c r="J2799" i="20"/>
  <c r="P2799" i="20"/>
  <c r="Q2799" i="20"/>
  <c r="R2799" i="20"/>
  <c r="S2799" i="20"/>
  <c r="T2799" i="20"/>
  <c r="U2799" i="20"/>
  <c r="V2799" i="20"/>
  <c r="C2800" i="20"/>
  <c r="G2800" i="20"/>
  <c r="H2800" i="20"/>
  <c r="I2800" i="20"/>
  <c r="J2800" i="20"/>
  <c r="P2800" i="20"/>
  <c r="Q2800" i="20"/>
  <c r="R2800" i="20"/>
  <c r="S2800" i="20"/>
  <c r="T2800" i="20"/>
  <c r="U2800" i="20"/>
  <c r="V2800" i="20"/>
  <c r="C2801" i="20"/>
  <c r="G2801" i="20"/>
  <c r="H2801" i="20"/>
  <c r="I2801" i="20"/>
  <c r="J2801" i="20"/>
  <c r="P2801" i="20"/>
  <c r="Q2801" i="20"/>
  <c r="R2801" i="20"/>
  <c r="S2801" i="20"/>
  <c r="T2801" i="20"/>
  <c r="U2801" i="20"/>
  <c r="V2801" i="20"/>
  <c r="C2802" i="20"/>
  <c r="G2802" i="20"/>
  <c r="H2802" i="20"/>
  <c r="I2802" i="20"/>
  <c r="J2802" i="20"/>
  <c r="P2802" i="20"/>
  <c r="Q2802" i="20"/>
  <c r="R2802" i="20"/>
  <c r="S2802" i="20"/>
  <c r="T2802" i="20"/>
  <c r="U2802" i="20"/>
  <c r="V2802" i="20"/>
  <c r="C2803" i="20"/>
  <c r="G2803" i="20"/>
  <c r="H2803" i="20"/>
  <c r="I2803" i="20"/>
  <c r="J2803" i="20"/>
  <c r="P2803" i="20"/>
  <c r="Q2803" i="20"/>
  <c r="R2803" i="20"/>
  <c r="S2803" i="20"/>
  <c r="T2803" i="20"/>
  <c r="U2803" i="20"/>
  <c r="V2803" i="20"/>
  <c r="C2804" i="20"/>
  <c r="G2804" i="20"/>
  <c r="H2804" i="20"/>
  <c r="I2804" i="20"/>
  <c r="J2804" i="20"/>
  <c r="P2804" i="20"/>
  <c r="Q2804" i="20"/>
  <c r="R2804" i="20"/>
  <c r="S2804" i="20"/>
  <c r="T2804" i="20"/>
  <c r="U2804" i="20"/>
  <c r="V2804" i="20"/>
  <c r="C2805" i="20"/>
  <c r="G2805" i="20"/>
  <c r="H2805" i="20"/>
  <c r="I2805" i="20"/>
  <c r="J2805" i="20"/>
  <c r="P2805" i="20"/>
  <c r="Q2805" i="20"/>
  <c r="R2805" i="20"/>
  <c r="S2805" i="20"/>
  <c r="T2805" i="20"/>
  <c r="U2805" i="20"/>
  <c r="V2805" i="20"/>
  <c r="C2806" i="20"/>
  <c r="G2806" i="20"/>
  <c r="H2806" i="20"/>
  <c r="I2806" i="20"/>
  <c r="J2806" i="20"/>
  <c r="P2806" i="20"/>
  <c r="Q2806" i="20"/>
  <c r="R2806" i="20"/>
  <c r="S2806" i="20"/>
  <c r="T2806" i="20"/>
  <c r="U2806" i="20"/>
  <c r="V2806" i="20"/>
  <c r="C2807" i="20"/>
  <c r="G2807" i="20"/>
  <c r="H2807" i="20"/>
  <c r="I2807" i="20"/>
  <c r="J2807" i="20"/>
  <c r="P2807" i="20"/>
  <c r="Q2807" i="20"/>
  <c r="R2807" i="20"/>
  <c r="S2807" i="20"/>
  <c r="T2807" i="20"/>
  <c r="U2807" i="20"/>
  <c r="V2807" i="20"/>
  <c r="C2808" i="20"/>
  <c r="G2808" i="20"/>
  <c r="H2808" i="20"/>
  <c r="I2808" i="20"/>
  <c r="J2808" i="20"/>
  <c r="P2808" i="20"/>
  <c r="Q2808" i="20"/>
  <c r="R2808" i="20"/>
  <c r="S2808" i="20"/>
  <c r="T2808" i="20"/>
  <c r="U2808" i="20"/>
  <c r="V2808" i="20"/>
  <c r="C2809" i="20"/>
  <c r="G2809" i="20"/>
  <c r="H2809" i="20"/>
  <c r="I2809" i="20"/>
  <c r="J2809" i="20"/>
  <c r="P2809" i="20"/>
  <c r="Q2809" i="20"/>
  <c r="R2809" i="20"/>
  <c r="S2809" i="20"/>
  <c r="T2809" i="20"/>
  <c r="U2809" i="20"/>
  <c r="V2809" i="20"/>
  <c r="C2810" i="20"/>
  <c r="G2810" i="20"/>
  <c r="H2810" i="20"/>
  <c r="I2810" i="20"/>
  <c r="J2810" i="20"/>
  <c r="P2810" i="20"/>
  <c r="Q2810" i="20"/>
  <c r="R2810" i="20"/>
  <c r="S2810" i="20"/>
  <c r="T2810" i="20"/>
  <c r="U2810" i="20"/>
  <c r="V2810" i="20"/>
  <c r="C2811" i="20"/>
  <c r="G2811" i="20"/>
  <c r="H2811" i="20"/>
  <c r="I2811" i="20"/>
  <c r="J2811" i="20"/>
  <c r="P2811" i="20"/>
  <c r="Q2811" i="20"/>
  <c r="R2811" i="20"/>
  <c r="S2811" i="20"/>
  <c r="T2811" i="20"/>
  <c r="U2811" i="20"/>
  <c r="V2811" i="20"/>
  <c r="C2812" i="20"/>
  <c r="G2812" i="20"/>
  <c r="H2812" i="20"/>
  <c r="I2812" i="20"/>
  <c r="J2812" i="20"/>
  <c r="P2812" i="20"/>
  <c r="Q2812" i="20"/>
  <c r="R2812" i="20"/>
  <c r="S2812" i="20"/>
  <c r="T2812" i="20"/>
  <c r="U2812" i="20"/>
  <c r="V2812" i="20"/>
  <c r="C2813" i="20"/>
  <c r="G2813" i="20"/>
  <c r="H2813" i="20"/>
  <c r="I2813" i="20"/>
  <c r="J2813" i="20"/>
  <c r="P2813" i="20"/>
  <c r="Q2813" i="20"/>
  <c r="R2813" i="20"/>
  <c r="S2813" i="20"/>
  <c r="T2813" i="20"/>
  <c r="U2813" i="20"/>
  <c r="V2813" i="20"/>
  <c r="C2814" i="20"/>
  <c r="G2814" i="20"/>
  <c r="H2814" i="20"/>
  <c r="I2814" i="20"/>
  <c r="J2814" i="20"/>
  <c r="P2814" i="20"/>
  <c r="Q2814" i="20"/>
  <c r="R2814" i="20"/>
  <c r="S2814" i="20"/>
  <c r="T2814" i="20"/>
  <c r="U2814" i="20"/>
  <c r="V2814" i="20"/>
  <c r="C2815" i="20"/>
  <c r="G2815" i="20"/>
  <c r="H2815" i="20"/>
  <c r="I2815" i="20"/>
  <c r="J2815" i="20"/>
  <c r="P2815" i="20"/>
  <c r="Q2815" i="20"/>
  <c r="R2815" i="20"/>
  <c r="S2815" i="20"/>
  <c r="T2815" i="20"/>
  <c r="U2815" i="20"/>
  <c r="V2815" i="20"/>
  <c r="C2816" i="20"/>
  <c r="G2816" i="20"/>
  <c r="H2816" i="20"/>
  <c r="I2816" i="20"/>
  <c r="J2816" i="20"/>
  <c r="P2816" i="20"/>
  <c r="Q2816" i="20"/>
  <c r="R2816" i="20"/>
  <c r="S2816" i="20"/>
  <c r="T2816" i="20"/>
  <c r="U2816" i="20"/>
  <c r="V2816" i="20"/>
  <c r="C2817" i="20"/>
  <c r="G2817" i="20"/>
  <c r="H2817" i="20"/>
  <c r="I2817" i="20"/>
  <c r="J2817" i="20"/>
  <c r="P2817" i="20"/>
  <c r="Q2817" i="20"/>
  <c r="R2817" i="20"/>
  <c r="S2817" i="20"/>
  <c r="T2817" i="20"/>
  <c r="U2817" i="20"/>
  <c r="V2817" i="20"/>
  <c r="C2818" i="20"/>
  <c r="G2818" i="20"/>
  <c r="H2818" i="20"/>
  <c r="I2818" i="20"/>
  <c r="J2818" i="20"/>
  <c r="P2818" i="20"/>
  <c r="Q2818" i="20"/>
  <c r="R2818" i="20"/>
  <c r="S2818" i="20"/>
  <c r="T2818" i="20"/>
  <c r="U2818" i="20"/>
  <c r="V2818" i="20"/>
  <c r="C2819" i="20"/>
  <c r="G2819" i="20"/>
  <c r="H2819" i="20"/>
  <c r="I2819" i="20"/>
  <c r="J2819" i="20"/>
  <c r="P2819" i="20"/>
  <c r="Q2819" i="20"/>
  <c r="R2819" i="20"/>
  <c r="S2819" i="20"/>
  <c r="T2819" i="20"/>
  <c r="U2819" i="20"/>
  <c r="V2819" i="20"/>
  <c r="C2820" i="20"/>
  <c r="G2820" i="20"/>
  <c r="H2820" i="20"/>
  <c r="I2820" i="20"/>
  <c r="J2820" i="20"/>
  <c r="P2820" i="20"/>
  <c r="Q2820" i="20"/>
  <c r="R2820" i="20"/>
  <c r="S2820" i="20"/>
  <c r="T2820" i="20"/>
  <c r="U2820" i="20"/>
  <c r="V2820" i="20"/>
  <c r="C2821" i="20"/>
  <c r="G2821" i="20"/>
  <c r="H2821" i="20"/>
  <c r="I2821" i="20"/>
  <c r="J2821" i="20"/>
  <c r="P2821" i="20"/>
  <c r="Q2821" i="20"/>
  <c r="R2821" i="20"/>
  <c r="S2821" i="20"/>
  <c r="T2821" i="20"/>
  <c r="U2821" i="20"/>
  <c r="V2821" i="20"/>
  <c r="C2822" i="20"/>
  <c r="G2822" i="20"/>
  <c r="H2822" i="20"/>
  <c r="I2822" i="20"/>
  <c r="J2822" i="20"/>
  <c r="P2822" i="20"/>
  <c r="Q2822" i="20"/>
  <c r="R2822" i="20"/>
  <c r="S2822" i="20"/>
  <c r="T2822" i="20"/>
  <c r="U2822" i="20"/>
  <c r="V2822" i="20"/>
  <c r="C2823" i="20"/>
  <c r="G2823" i="20"/>
  <c r="H2823" i="20"/>
  <c r="I2823" i="20"/>
  <c r="J2823" i="20"/>
  <c r="P2823" i="20"/>
  <c r="Q2823" i="20"/>
  <c r="R2823" i="20"/>
  <c r="S2823" i="20"/>
  <c r="T2823" i="20"/>
  <c r="U2823" i="20"/>
  <c r="V2823" i="20"/>
  <c r="C2824" i="20"/>
  <c r="G2824" i="20"/>
  <c r="H2824" i="20"/>
  <c r="I2824" i="20"/>
  <c r="J2824" i="20"/>
  <c r="P2824" i="20"/>
  <c r="Q2824" i="20"/>
  <c r="R2824" i="20"/>
  <c r="S2824" i="20"/>
  <c r="T2824" i="20"/>
  <c r="U2824" i="20"/>
  <c r="V2824" i="20"/>
  <c r="C2825" i="20"/>
  <c r="G2825" i="20"/>
  <c r="H2825" i="20"/>
  <c r="I2825" i="20"/>
  <c r="J2825" i="20"/>
  <c r="P2825" i="20"/>
  <c r="Q2825" i="20"/>
  <c r="R2825" i="20"/>
  <c r="S2825" i="20"/>
  <c r="T2825" i="20"/>
  <c r="U2825" i="20"/>
  <c r="V2825" i="20"/>
  <c r="C2826" i="20"/>
  <c r="G2826" i="20"/>
  <c r="H2826" i="20"/>
  <c r="I2826" i="20"/>
  <c r="J2826" i="20"/>
  <c r="P2826" i="20"/>
  <c r="Q2826" i="20"/>
  <c r="R2826" i="20"/>
  <c r="S2826" i="20"/>
  <c r="T2826" i="20"/>
  <c r="U2826" i="20"/>
  <c r="V2826" i="20"/>
  <c r="C2827" i="20"/>
  <c r="G2827" i="20"/>
  <c r="H2827" i="20"/>
  <c r="I2827" i="20"/>
  <c r="J2827" i="20"/>
  <c r="P2827" i="20"/>
  <c r="Q2827" i="20"/>
  <c r="R2827" i="20"/>
  <c r="S2827" i="20"/>
  <c r="T2827" i="20"/>
  <c r="U2827" i="20"/>
  <c r="V2827" i="20"/>
  <c r="C2828" i="20"/>
  <c r="G2828" i="20"/>
  <c r="H2828" i="20"/>
  <c r="I2828" i="20"/>
  <c r="J2828" i="20"/>
  <c r="P2828" i="20"/>
  <c r="Q2828" i="20"/>
  <c r="R2828" i="20"/>
  <c r="S2828" i="20"/>
  <c r="T2828" i="20"/>
  <c r="U2828" i="20"/>
  <c r="V2828" i="20"/>
  <c r="C2829" i="20"/>
  <c r="G2829" i="20"/>
  <c r="H2829" i="20"/>
  <c r="I2829" i="20"/>
  <c r="J2829" i="20"/>
  <c r="P2829" i="20"/>
  <c r="Q2829" i="20"/>
  <c r="R2829" i="20"/>
  <c r="S2829" i="20"/>
  <c r="T2829" i="20"/>
  <c r="U2829" i="20"/>
  <c r="V2829" i="20"/>
  <c r="C2830" i="20"/>
  <c r="G2830" i="20"/>
  <c r="H2830" i="20"/>
  <c r="I2830" i="20"/>
  <c r="J2830" i="20"/>
  <c r="P2830" i="20"/>
  <c r="Q2830" i="20"/>
  <c r="R2830" i="20"/>
  <c r="S2830" i="20"/>
  <c r="T2830" i="20"/>
  <c r="U2830" i="20"/>
  <c r="V2830" i="20"/>
  <c r="C2831" i="20"/>
  <c r="G2831" i="20"/>
  <c r="H2831" i="20"/>
  <c r="I2831" i="20"/>
  <c r="J2831" i="20"/>
  <c r="P2831" i="20"/>
  <c r="Q2831" i="20"/>
  <c r="R2831" i="20"/>
  <c r="S2831" i="20"/>
  <c r="T2831" i="20"/>
  <c r="U2831" i="20"/>
  <c r="V2831" i="20"/>
  <c r="C2832" i="20"/>
  <c r="G2832" i="20"/>
  <c r="H2832" i="20"/>
  <c r="I2832" i="20"/>
  <c r="J2832" i="20"/>
  <c r="P2832" i="20"/>
  <c r="Q2832" i="20"/>
  <c r="R2832" i="20"/>
  <c r="S2832" i="20"/>
  <c r="T2832" i="20"/>
  <c r="U2832" i="20"/>
  <c r="V2832" i="20"/>
  <c r="C2833" i="20"/>
  <c r="G2833" i="20"/>
  <c r="H2833" i="20"/>
  <c r="I2833" i="20"/>
  <c r="J2833" i="20"/>
  <c r="P2833" i="20"/>
  <c r="Q2833" i="20"/>
  <c r="R2833" i="20"/>
  <c r="S2833" i="20"/>
  <c r="T2833" i="20"/>
  <c r="U2833" i="20"/>
  <c r="V2833" i="20"/>
  <c r="C2834" i="20"/>
  <c r="G2834" i="20"/>
  <c r="H2834" i="20"/>
  <c r="I2834" i="20"/>
  <c r="J2834" i="20"/>
  <c r="P2834" i="20"/>
  <c r="Q2834" i="20"/>
  <c r="R2834" i="20"/>
  <c r="S2834" i="20"/>
  <c r="T2834" i="20"/>
  <c r="U2834" i="20"/>
  <c r="V2834" i="20"/>
  <c r="C2835" i="20"/>
  <c r="G2835" i="20"/>
  <c r="H2835" i="20"/>
  <c r="I2835" i="20"/>
  <c r="J2835" i="20"/>
  <c r="P2835" i="20"/>
  <c r="Q2835" i="20"/>
  <c r="R2835" i="20"/>
  <c r="S2835" i="20"/>
  <c r="T2835" i="20"/>
  <c r="U2835" i="20"/>
  <c r="V2835" i="20"/>
  <c r="C2836" i="20"/>
  <c r="G2836" i="20"/>
  <c r="H2836" i="20"/>
  <c r="I2836" i="20"/>
  <c r="J2836" i="20"/>
  <c r="P2836" i="20"/>
  <c r="Q2836" i="20"/>
  <c r="R2836" i="20"/>
  <c r="S2836" i="20"/>
  <c r="T2836" i="20"/>
  <c r="U2836" i="20"/>
  <c r="V2836" i="20"/>
  <c r="C2837" i="20"/>
  <c r="G2837" i="20"/>
  <c r="H2837" i="20"/>
  <c r="I2837" i="20"/>
  <c r="J2837" i="20"/>
  <c r="P2837" i="20"/>
  <c r="Q2837" i="20"/>
  <c r="R2837" i="20"/>
  <c r="S2837" i="20"/>
  <c r="T2837" i="20"/>
  <c r="U2837" i="20"/>
  <c r="V2837" i="20"/>
  <c r="C2838" i="20"/>
  <c r="G2838" i="20"/>
  <c r="H2838" i="20"/>
  <c r="I2838" i="20"/>
  <c r="J2838" i="20"/>
  <c r="P2838" i="20"/>
  <c r="Q2838" i="20"/>
  <c r="R2838" i="20"/>
  <c r="S2838" i="20"/>
  <c r="T2838" i="20"/>
  <c r="U2838" i="20"/>
  <c r="V2838" i="20"/>
  <c r="C2839" i="20"/>
  <c r="G2839" i="20"/>
  <c r="H2839" i="20"/>
  <c r="I2839" i="20"/>
  <c r="J2839" i="20"/>
  <c r="P2839" i="20"/>
  <c r="Q2839" i="20"/>
  <c r="R2839" i="20"/>
  <c r="S2839" i="20"/>
  <c r="T2839" i="20"/>
  <c r="U2839" i="20"/>
  <c r="V2839" i="20"/>
  <c r="C2840" i="20"/>
  <c r="G2840" i="20"/>
  <c r="H2840" i="20"/>
  <c r="I2840" i="20"/>
  <c r="J2840" i="20"/>
  <c r="P2840" i="20"/>
  <c r="Q2840" i="20"/>
  <c r="R2840" i="20"/>
  <c r="S2840" i="20"/>
  <c r="T2840" i="20"/>
  <c r="U2840" i="20"/>
  <c r="V2840" i="20"/>
  <c r="C2841" i="20"/>
  <c r="G2841" i="20"/>
  <c r="H2841" i="20"/>
  <c r="I2841" i="20"/>
  <c r="J2841" i="20"/>
  <c r="P2841" i="20"/>
  <c r="Q2841" i="20"/>
  <c r="R2841" i="20"/>
  <c r="S2841" i="20"/>
  <c r="T2841" i="20"/>
  <c r="U2841" i="20"/>
  <c r="V2841" i="20"/>
  <c r="C2842" i="20"/>
  <c r="G2842" i="20"/>
  <c r="H2842" i="20"/>
  <c r="I2842" i="20"/>
  <c r="J2842" i="20"/>
  <c r="P2842" i="20"/>
  <c r="Q2842" i="20"/>
  <c r="R2842" i="20"/>
  <c r="S2842" i="20"/>
  <c r="T2842" i="20"/>
  <c r="U2842" i="20"/>
  <c r="V2842" i="20"/>
  <c r="C2843" i="20"/>
  <c r="G2843" i="20"/>
  <c r="H2843" i="20"/>
  <c r="I2843" i="20"/>
  <c r="J2843" i="20"/>
  <c r="P2843" i="20"/>
  <c r="Q2843" i="20"/>
  <c r="R2843" i="20"/>
  <c r="S2843" i="20"/>
  <c r="T2843" i="20"/>
  <c r="U2843" i="20"/>
  <c r="V2843" i="20"/>
  <c r="C2844" i="20"/>
  <c r="G2844" i="20"/>
  <c r="H2844" i="20"/>
  <c r="I2844" i="20"/>
  <c r="J2844" i="20"/>
  <c r="P2844" i="20"/>
  <c r="Q2844" i="20"/>
  <c r="R2844" i="20"/>
  <c r="S2844" i="20"/>
  <c r="T2844" i="20"/>
  <c r="U2844" i="20"/>
  <c r="V2844" i="20"/>
  <c r="C2845" i="20"/>
  <c r="G2845" i="20"/>
  <c r="H2845" i="20"/>
  <c r="I2845" i="20"/>
  <c r="J2845" i="20"/>
  <c r="P2845" i="20"/>
  <c r="Q2845" i="20"/>
  <c r="R2845" i="20"/>
  <c r="S2845" i="20"/>
  <c r="T2845" i="20"/>
  <c r="U2845" i="20"/>
  <c r="V2845" i="20"/>
  <c r="C2846" i="20"/>
  <c r="G2846" i="20"/>
  <c r="H2846" i="20"/>
  <c r="I2846" i="20"/>
  <c r="J2846" i="20"/>
  <c r="P2846" i="20"/>
  <c r="Q2846" i="20"/>
  <c r="R2846" i="20"/>
  <c r="S2846" i="20"/>
  <c r="T2846" i="20"/>
  <c r="U2846" i="20"/>
  <c r="V2846" i="20"/>
  <c r="C2847" i="20"/>
  <c r="G2847" i="20"/>
  <c r="H2847" i="20"/>
  <c r="I2847" i="20"/>
  <c r="J2847" i="20"/>
  <c r="P2847" i="20"/>
  <c r="Q2847" i="20"/>
  <c r="R2847" i="20"/>
  <c r="S2847" i="20"/>
  <c r="T2847" i="20"/>
  <c r="U2847" i="20"/>
  <c r="V2847" i="20"/>
  <c r="C2848" i="20"/>
  <c r="G2848" i="20"/>
  <c r="H2848" i="20"/>
  <c r="I2848" i="20"/>
  <c r="J2848" i="20"/>
  <c r="P2848" i="20"/>
  <c r="Q2848" i="20"/>
  <c r="R2848" i="20"/>
  <c r="S2848" i="20"/>
  <c r="T2848" i="20"/>
  <c r="U2848" i="20"/>
  <c r="V2848" i="20"/>
  <c r="C2849" i="20"/>
  <c r="G2849" i="20"/>
  <c r="H2849" i="20"/>
  <c r="I2849" i="20"/>
  <c r="J2849" i="20"/>
  <c r="P2849" i="20"/>
  <c r="Q2849" i="20"/>
  <c r="R2849" i="20"/>
  <c r="S2849" i="20"/>
  <c r="T2849" i="20"/>
  <c r="U2849" i="20"/>
  <c r="V2849" i="20"/>
  <c r="C2850" i="20"/>
  <c r="G2850" i="20"/>
  <c r="H2850" i="20"/>
  <c r="I2850" i="20"/>
  <c r="J2850" i="20"/>
  <c r="P2850" i="20"/>
  <c r="Q2850" i="20"/>
  <c r="R2850" i="20"/>
  <c r="S2850" i="20"/>
  <c r="T2850" i="20"/>
  <c r="U2850" i="20"/>
  <c r="V2850" i="20"/>
  <c r="C2851" i="20"/>
  <c r="G2851" i="20"/>
  <c r="H2851" i="20"/>
  <c r="I2851" i="20"/>
  <c r="J2851" i="20"/>
  <c r="P2851" i="20"/>
  <c r="Q2851" i="20"/>
  <c r="R2851" i="20"/>
  <c r="S2851" i="20"/>
  <c r="T2851" i="20"/>
  <c r="U2851" i="20"/>
  <c r="V2851" i="20"/>
  <c r="C2852" i="20"/>
  <c r="G2852" i="20"/>
  <c r="H2852" i="20"/>
  <c r="I2852" i="20"/>
  <c r="J2852" i="20"/>
  <c r="P2852" i="20"/>
  <c r="Q2852" i="20"/>
  <c r="R2852" i="20"/>
  <c r="S2852" i="20"/>
  <c r="T2852" i="20"/>
  <c r="U2852" i="20"/>
  <c r="V2852" i="20"/>
  <c r="C2853" i="20"/>
  <c r="G2853" i="20"/>
  <c r="H2853" i="20"/>
  <c r="I2853" i="20"/>
  <c r="J2853" i="20"/>
  <c r="P2853" i="20"/>
  <c r="Q2853" i="20"/>
  <c r="R2853" i="20"/>
  <c r="S2853" i="20"/>
  <c r="T2853" i="20"/>
  <c r="U2853" i="20"/>
  <c r="V2853" i="20"/>
  <c r="C2854" i="20"/>
  <c r="G2854" i="20"/>
  <c r="H2854" i="20"/>
  <c r="I2854" i="20"/>
  <c r="J2854" i="20"/>
  <c r="P2854" i="20"/>
  <c r="Q2854" i="20"/>
  <c r="R2854" i="20"/>
  <c r="S2854" i="20"/>
  <c r="T2854" i="20"/>
  <c r="U2854" i="20"/>
  <c r="V2854" i="20"/>
  <c r="C2855" i="20"/>
  <c r="G2855" i="20"/>
  <c r="H2855" i="20"/>
  <c r="I2855" i="20"/>
  <c r="J2855" i="20"/>
  <c r="P2855" i="20"/>
  <c r="Q2855" i="20"/>
  <c r="R2855" i="20"/>
  <c r="S2855" i="20"/>
  <c r="T2855" i="20"/>
  <c r="U2855" i="20"/>
  <c r="V2855" i="20"/>
  <c r="C2856" i="20"/>
  <c r="G2856" i="20"/>
  <c r="H2856" i="20"/>
  <c r="I2856" i="20"/>
  <c r="J2856" i="20"/>
  <c r="P2856" i="20"/>
  <c r="Q2856" i="20"/>
  <c r="R2856" i="20"/>
  <c r="S2856" i="20"/>
  <c r="T2856" i="20"/>
  <c r="U2856" i="20"/>
  <c r="V2856" i="20"/>
  <c r="C2857" i="20"/>
  <c r="G2857" i="20"/>
  <c r="H2857" i="20"/>
  <c r="I2857" i="20"/>
  <c r="J2857" i="20"/>
  <c r="P2857" i="20"/>
  <c r="Q2857" i="20"/>
  <c r="R2857" i="20"/>
  <c r="S2857" i="20"/>
  <c r="T2857" i="20"/>
  <c r="U2857" i="20"/>
  <c r="V2857" i="20"/>
  <c r="C2858" i="20"/>
  <c r="G2858" i="20"/>
  <c r="H2858" i="20"/>
  <c r="I2858" i="20"/>
  <c r="J2858" i="20"/>
  <c r="P2858" i="20"/>
  <c r="Q2858" i="20"/>
  <c r="R2858" i="20"/>
  <c r="S2858" i="20"/>
  <c r="T2858" i="20"/>
  <c r="U2858" i="20"/>
  <c r="V2858" i="20"/>
  <c r="C2859" i="20"/>
  <c r="G2859" i="20"/>
  <c r="H2859" i="20"/>
  <c r="I2859" i="20"/>
  <c r="J2859" i="20"/>
  <c r="P2859" i="20"/>
  <c r="Q2859" i="20"/>
  <c r="R2859" i="20"/>
  <c r="S2859" i="20"/>
  <c r="T2859" i="20"/>
  <c r="U2859" i="20"/>
  <c r="V2859" i="20"/>
  <c r="C2860" i="20"/>
  <c r="G2860" i="20"/>
  <c r="H2860" i="20"/>
  <c r="I2860" i="20"/>
  <c r="J2860" i="20"/>
  <c r="P2860" i="20"/>
  <c r="Q2860" i="20"/>
  <c r="R2860" i="20"/>
  <c r="S2860" i="20"/>
  <c r="T2860" i="20"/>
  <c r="U2860" i="20"/>
  <c r="V2860" i="20"/>
  <c r="C2861" i="20"/>
  <c r="G2861" i="20"/>
  <c r="H2861" i="20"/>
  <c r="I2861" i="20"/>
  <c r="J2861" i="20"/>
  <c r="P2861" i="20"/>
  <c r="Q2861" i="20"/>
  <c r="R2861" i="20"/>
  <c r="S2861" i="20"/>
  <c r="T2861" i="20"/>
  <c r="U2861" i="20"/>
  <c r="V2861" i="20"/>
  <c r="C2862" i="20"/>
  <c r="G2862" i="20"/>
  <c r="H2862" i="20"/>
  <c r="I2862" i="20"/>
  <c r="J2862" i="20"/>
  <c r="P2862" i="20"/>
  <c r="Q2862" i="20"/>
  <c r="R2862" i="20"/>
  <c r="S2862" i="20"/>
  <c r="T2862" i="20"/>
  <c r="U2862" i="20"/>
  <c r="V2862" i="20"/>
  <c r="C2863" i="20"/>
  <c r="G2863" i="20"/>
  <c r="H2863" i="20"/>
  <c r="I2863" i="20"/>
  <c r="J2863" i="20"/>
  <c r="P2863" i="20"/>
  <c r="Q2863" i="20"/>
  <c r="R2863" i="20"/>
  <c r="S2863" i="20"/>
  <c r="T2863" i="20"/>
  <c r="U2863" i="20"/>
  <c r="V2863" i="20"/>
  <c r="C2864" i="20"/>
  <c r="G2864" i="20"/>
  <c r="H2864" i="20"/>
  <c r="I2864" i="20"/>
  <c r="J2864" i="20"/>
  <c r="P2864" i="20"/>
  <c r="Q2864" i="20"/>
  <c r="R2864" i="20"/>
  <c r="S2864" i="20"/>
  <c r="T2864" i="20"/>
  <c r="U2864" i="20"/>
  <c r="V2864" i="20"/>
  <c r="C2865" i="20"/>
  <c r="G2865" i="20"/>
  <c r="H2865" i="20"/>
  <c r="I2865" i="20"/>
  <c r="J2865" i="20"/>
  <c r="P2865" i="20"/>
  <c r="Q2865" i="20"/>
  <c r="R2865" i="20"/>
  <c r="S2865" i="20"/>
  <c r="T2865" i="20"/>
  <c r="U2865" i="20"/>
  <c r="V2865" i="20"/>
  <c r="C2866" i="20"/>
  <c r="G2866" i="20"/>
  <c r="H2866" i="20"/>
  <c r="I2866" i="20"/>
  <c r="J2866" i="20"/>
  <c r="P2866" i="20"/>
  <c r="Q2866" i="20"/>
  <c r="R2866" i="20"/>
  <c r="S2866" i="20"/>
  <c r="T2866" i="20"/>
  <c r="U2866" i="20"/>
  <c r="V2866" i="20"/>
  <c r="C2867" i="20"/>
  <c r="G2867" i="20"/>
  <c r="H2867" i="20"/>
  <c r="I2867" i="20"/>
  <c r="J2867" i="20"/>
  <c r="P2867" i="20"/>
  <c r="Q2867" i="20"/>
  <c r="R2867" i="20"/>
  <c r="S2867" i="20"/>
  <c r="T2867" i="20"/>
  <c r="U2867" i="20"/>
  <c r="V2867" i="20"/>
  <c r="C2868" i="20"/>
  <c r="G2868" i="20"/>
  <c r="H2868" i="20"/>
  <c r="I2868" i="20"/>
  <c r="J2868" i="20"/>
  <c r="P2868" i="20"/>
  <c r="Q2868" i="20"/>
  <c r="R2868" i="20"/>
  <c r="S2868" i="20"/>
  <c r="T2868" i="20"/>
  <c r="U2868" i="20"/>
  <c r="V2868" i="20"/>
  <c r="C2869" i="20"/>
  <c r="G2869" i="20"/>
  <c r="H2869" i="20"/>
  <c r="I2869" i="20"/>
  <c r="J2869" i="20"/>
  <c r="P2869" i="20"/>
  <c r="Q2869" i="20"/>
  <c r="R2869" i="20"/>
  <c r="S2869" i="20"/>
  <c r="T2869" i="20"/>
  <c r="U2869" i="20"/>
  <c r="V2869" i="20"/>
  <c r="C2870" i="20"/>
  <c r="G2870" i="20"/>
  <c r="H2870" i="20"/>
  <c r="I2870" i="20"/>
  <c r="J2870" i="20"/>
  <c r="P2870" i="20"/>
  <c r="Q2870" i="20"/>
  <c r="R2870" i="20"/>
  <c r="S2870" i="20"/>
  <c r="T2870" i="20"/>
  <c r="U2870" i="20"/>
  <c r="V2870" i="20"/>
  <c r="C2871" i="20"/>
  <c r="G2871" i="20"/>
  <c r="H2871" i="20"/>
  <c r="I2871" i="20"/>
  <c r="J2871" i="20"/>
  <c r="P2871" i="20"/>
  <c r="Q2871" i="20"/>
  <c r="R2871" i="20"/>
  <c r="S2871" i="20"/>
  <c r="T2871" i="20"/>
  <c r="U2871" i="20"/>
  <c r="V2871" i="20"/>
  <c r="C2872" i="20"/>
  <c r="G2872" i="20"/>
  <c r="H2872" i="20"/>
  <c r="I2872" i="20"/>
  <c r="J2872" i="20"/>
  <c r="P2872" i="20"/>
  <c r="Q2872" i="20"/>
  <c r="R2872" i="20"/>
  <c r="S2872" i="20"/>
  <c r="T2872" i="20"/>
  <c r="U2872" i="20"/>
  <c r="V2872" i="20"/>
  <c r="C2873" i="20"/>
  <c r="G2873" i="20"/>
  <c r="H2873" i="20"/>
  <c r="I2873" i="20"/>
  <c r="J2873" i="20"/>
  <c r="P2873" i="20"/>
  <c r="Q2873" i="20"/>
  <c r="R2873" i="20"/>
  <c r="S2873" i="20"/>
  <c r="T2873" i="20"/>
  <c r="U2873" i="20"/>
  <c r="V2873" i="20"/>
  <c r="C2874" i="20"/>
  <c r="G2874" i="20"/>
  <c r="H2874" i="20"/>
  <c r="I2874" i="20"/>
  <c r="J2874" i="20"/>
  <c r="P2874" i="20"/>
  <c r="Q2874" i="20"/>
  <c r="R2874" i="20"/>
  <c r="S2874" i="20"/>
  <c r="T2874" i="20"/>
  <c r="U2874" i="20"/>
  <c r="V2874" i="20"/>
  <c r="C2875" i="20"/>
  <c r="G2875" i="20"/>
  <c r="H2875" i="20"/>
  <c r="I2875" i="20"/>
  <c r="J2875" i="20"/>
  <c r="P2875" i="20"/>
  <c r="Q2875" i="20"/>
  <c r="R2875" i="20"/>
  <c r="S2875" i="20"/>
  <c r="T2875" i="20"/>
  <c r="U2875" i="20"/>
  <c r="V2875" i="20"/>
  <c r="C2876" i="20"/>
  <c r="G2876" i="20"/>
  <c r="H2876" i="20"/>
  <c r="I2876" i="20"/>
  <c r="J2876" i="20"/>
  <c r="P2876" i="20"/>
  <c r="Q2876" i="20"/>
  <c r="R2876" i="20"/>
  <c r="S2876" i="20"/>
  <c r="T2876" i="20"/>
  <c r="U2876" i="20"/>
  <c r="V2876" i="20"/>
  <c r="C2877" i="20"/>
  <c r="G2877" i="20"/>
  <c r="H2877" i="20"/>
  <c r="I2877" i="20"/>
  <c r="J2877" i="20"/>
  <c r="P2877" i="20"/>
  <c r="Q2877" i="20"/>
  <c r="R2877" i="20"/>
  <c r="S2877" i="20"/>
  <c r="T2877" i="20"/>
  <c r="U2877" i="20"/>
  <c r="V2877" i="20"/>
  <c r="C2878" i="20"/>
  <c r="G2878" i="20"/>
  <c r="H2878" i="20"/>
  <c r="I2878" i="20"/>
  <c r="J2878" i="20"/>
  <c r="P2878" i="20"/>
  <c r="Q2878" i="20"/>
  <c r="R2878" i="20"/>
  <c r="S2878" i="20"/>
  <c r="T2878" i="20"/>
  <c r="U2878" i="20"/>
  <c r="V2878" i="20"/>
  <c r="C2879" i="20"/>
  <c r="G2879" i="20"/>
  <c r="H2879" i="20"/>
  <c r="I2879" i="20"/>
  <c r="J2879" i="20"/>
  <c r="P2879" i="20"/>
  <c r="Q2879" i="20"/>
  <c r="R2879" i="20"/>
  <c r="S2879" i="20"/>
  <c r="T2879" i="20"/>
  <c r="U2879" i="20"/>
  <c r="V2879" i="20"/>
  <c r="C2880" i="20"/>
  <c r="G2880" i="20"/>
  <c r="H2880" i="20"/>
  <c r="I2880" i="20"/>
  <c r="J2880" i="20"/>
  <c r="P2880" i="20"/>
  <c r="Q2880" i="20"/>
  <c r="R2880" i="20"/>
  <c r="S2880" i="20"/>
  <c r="T2880" i="20"/>
  <c r="U2880" i="20"/>
  <c r="V2880" i="20"/>
  <c r="C2881" i="20"/>
  <c r="G2881" i="20"/>
  <c r="H2881" i="20"/>
  <c r="I2881" i="20"/>
  <c r="J2881" i="20"/>
  <c r="P2881" i="20"/>
  <c r="Q2881" i="20"/>
  <c r="R2881" i="20"/>
  <c r="S2881" i="20"/>
  <c r="T2881" i="20"/>
  <c r="U2881" i="20"/>
  <c r="V2881" i="20"/>
  <c r="C2882" i="20"/>
  <c r="G2882" i="20"/>
  <c r="H2882" i="20"/>
  <c r="I2882" i="20"/>
  <c r="J2882" i="20"/>
  <c r="P2882" i="20"/>
  <c r="Q2882" i="20"/>
  <c r="R2882" i="20"/>
  <c r="S2882" i="20"/>
  <c r="T2882" i="20"/>
  <c r="U2882" i="20"/>
  <c r="V2882" i="20"/>
  <c r="C2883" i="20"/>
  <c r="G2883" i="20"/>
  <c r="H2883" i="20"/>
  <c r="I2883" i="20"/>
  <c r="J2883" i="20"/>
  <c r="P2883" i="20"/>
  <c r="Q2883" i="20"/>
  <c r="R2883" i="20"/>
  <c r="S2883" i="20"/>
  <c r="T2883" i="20"/>
  <c r="U2883" i="20"/>
  <c r="V2883" i="20"/>
  <c r="C2884" i="20"/>
  <c r="G2884" i="20"/>
  <c r="H2884" i="20"/>
  <c r="I2884" i="20"/>
  <c r="J2884" i="20"/>
  <c r="P2884" i="20"/>
  <c r="Q2884" i="20"/>
  <c r="R2884" i="20"/>
  <c r="S2884" i="20"/>
  <c r="T2884" i="20"/>
  <c r="U2884" i="20"/>
  <c r="V2884" i="20"/>
  <c r="C2885" i="20"/>
  <c r="G2885" i="20"/>
  <c r="H2885" i="20"/>
  <c r="I2885" i="20"/>
  <c r="J2885" i="20"/>
  <c r="P2885" i="20"/>
  <c r="Q2885" i="20"/>
  <c r="R2885" i="20"/>
  <c r="S2885" i="20"/>
  <c r="T2885" i="20"/>
  <c r="U2885" i="20"/>
  <c r="V2885" i="20"/>
  <c r="C2886" i="20"/>
  <c r="G2886" i="20"/>
  <c r="H2886" i="20"/>
  <c r="I2886" i="20"/>
  <c r="J2886" i="20"/>
  <c r="P2886" i="20"/>
  <c r="Q2886" i="20"/>
  <c r="R2886" i="20"/>
  <c r="S2886" i="20"/>
  <c r="T2886" i="20"/>
  <c r="U2886" i="20"/>
  <c r="V2886" i="20"/>
  <c r="C2887" i="20"/>
  <c r="G2887" i="20"/>
  <c r="H2887" i="20"/>
  <c r="I2887" i="20"/>
  <c r="J2887" i="20"/>
  <c r="P2887" i="20"/>
  <c r="Q2887" i="20"/>
  <c r="R2887" i="20"/>
  <c r="S2887" i="20"/>
  <c r="T2887" i="20"/>
  <c r="U2887" i="20"/>
  <c r="V2887" i="20"/>
  <c r="C2888" i="20"/>
  <c r="G2888" i="20"/>
  <c r="H2888" i="20"/>
  <c r="I2888" i="20"/>
  <c r="J2888" i="20"/>
  <c r="P2888" i="20"/>
  <c r="Q2888" i="20"/>
  <c r="R2888" i="20"/>
  <c r="S2888" i="20"/>
  <c r="T2888" i="20"/>
  <c r="U2888" i="20"/>
  <c r="V2888" i="20"/>
  <c r="C2889" i="20"/>
  <c r="G2889" i="20"/>
  <c r="H2889" i="20"/>
  <c r="I2889" i="20"/>
  <c r="J2889" i="20"/>
  <c r="P2889" i="20"/>
  <c r="Q2889" i="20"/>
  <c r="R2889" i="20"/>
  <c r="S2889" i="20"/>
  <c r="T2889" i="20"/>
  <c r="U2889" i="20"/>
  <c r="V2889" i="20"/>
  <c r="C2890" i="20"/>
  <c r="G2890" i="20"/>
  <c r="H2890" i="20"/>
  <c r="I2890" i="20"/>
  <c r="J2890" i="20"/>
  <c r="P2890" i="20"/>
  <c r="Q2890" i="20"/>
  <c r="R2890" i="20"/>
  <c r="S2890" i="20"/>
  <c r="T2890" i="20"/>
  <c r="U2890" i="20"/>
  <c r="V2890" i="20"/>
  <c r="C2891" i="20"/>
  <c r="G2891" i="20"/>
  <c r="H2891" i="20"/>
  <c r="I2891" i="20"/>
  <c r="J2891" i="20"/>
  <c r="P2891" i="20"/>
  <c r="Q2891" i="20"/>
  <c r="R2891" i="20"/>
  <c r="S2891" i="20"/>
  <c r="T2891" i="20"/>
  <c r="U2891" i="20"/>
  <c r="V2891" i="20"/>
  <c r="C2892" i="20"/>
  <c r="G2892" i="20"/>
  <c r="H2892" i="20"/>
  <c r="I2892" i="20"/>
  <c r="J2892" i="20"/>
  <c r="P2892" i="20"/>
  <c r="Q2892" i="20"/>
  <c r="R2892" i="20"/>
  <c r="S2892" i="20"/>
  <c r="T2892" i="20"/>
  <c r="U2892" i="20"/>
  <c r="V2892" i="20"/>
  <c r="C2893" i="20"/>
  <c r="G2893" i="20"/>
  <c r="H2893" i="20"/>
  <c r="I2893" i="20"/>
  <c r="J2893" i="20"/>
  <c r="P2893" i="20"/>
  <c r="Q2893" i="20"/>
  <c r="R2893" i="20"/>
  <c r="S2893" i="20"/>
  <c r="T2893" i="20"/>
  <c r="U2893" i="20"/>
  <c r="V2893" i="20"/>
  <c r="C2894" i="20"/>
  <c r="G2894" i="20"/>
  <c r="H2894" i="20"/>
  <c r="I2894" i="20"/>
  <c r="J2894" i="20"/>
  <c r="P2894" i="20"/>
  <c r="Q2894" i="20"/>
  <c r="R2894" i="20"/>
  <c r="S2894" i="20"/>
  <c r="T2894" i="20"/>
  <c r="U2894" i="20"/>
  <c r="V2894" i="20"/>
  <c r="C2895" i="20"/>
  <c r="G2895" i="20"/>
  <c r="H2895" i="20"/>
  <c r="I2895" i="20"/>
  <c r="J2895" i="20"/>
  <c r="P2895" i="20"/>
  <c r="Q2895" i="20"/>
  <c r="R2895" i="20"/>
  <c r="S2895" i="20"/>
  <c r="T2895" i="20"/>
  <c r="U2895" i="20"/>
  <c r="V2895" i="20"/>
  <c r="C2896" i="20"/>
  <c r="G2896" i="20"/>
  <c r="H2896" i="20"/>
  <c r="I2896" i="20"/>
  <c r="J2896" i="20"/>
  <c r="P2896" i="20"/>
  <c r="Q2896" i="20"/>
  <c r="R2896" i="20"/>
  <c r="S2896" i="20"/>
  <c r="T2896" i="20"/>
  <c r="U2896" i="20"/>
  <c r="V2896" i="20"/>
  <c r="C2897" i="20"/>
  <c r="G2897" i="20"/>
  <c r="H2897" i="20"/>
  <c r="I2897" i="20"/>
  <c r="J2897" i="20"/>
  <c r="P2897" i="20"/>
  <c r="Q2897" i="20"/>
  <c r="R2897" i="20"/>
  <c r="S2897" i="20"/>
  <c r="T2897" i="20"/>
  <c r="U2897" i="20"/>
  <c r="V2897" i="20"/>
  <c r="C2898" i="20"/>
  <c r="G2898" i="20"/>
  <c r="H2898" i="20"/>
  <c r="I2898" i="20"/>
  <c r="J2898" i="20"/>
  <c r="P2898" i="20"/>
  <c r="Q2898" i="20"/>
  <c r="R2898" i="20"/>
  <c r="S2898" i="20"/>
  <c r="T2898" i="20"/>
  <c r="U2898" i="20"/>
  <c r="V2898" i="20"/>
  <c r="C2899" i="20"/>
  <c r="G2899" i="20"/>
  <c r="H2899" i="20"/>
  <c r="I2899" i="20"/>
  <c r="J2899" i="20"/>
  <c r="P2899" i="20"/>
  <c r="Q2899" i="20"/>
  <c r="R2899" i="20"/>
  <c r="S2899" i="20"/>
  <c r="T2899" i="20"/>
  <c r="U2899" i="20"/>
  <c r="V2899" i="20"/>
  <c r="C2900" i="20"/>
  <c r="G2900" i="20"/>
  <c r="H2900" i="20"/>
  <c r="I2900" i="20"/>
  <c r="J2900" i="20"/>
  <c r="P2900" i="20"/>
  <c r="Q2900" i="20"/>
  <c r="R2900" i="20"/>
  <c r="S2900" i="20"/>
  <c r="T2900" i="20"/>
  <c r="U2900" i="20"/>
  <c r="V2900" i="20"/>
  <c r="C2901" i="20"/>
  <c r="G2901" i="20"/>
  <c r="H2901" i="20"/>
  <c r="I2901" i="20"/>
  <c r="J2901" i="20"/>
  <c r="P2901" i="20"/>
  <c r="Q2901" i="20"/>
  <c r="R2901" i="20"/>
  <c r="S2901" i="20"/>
  <c r="T2901" i="20"/>
  <c r="U2901" i="20"/>
  <c r="V2901" i="20"/>
  <c r="C2902" i="20"/>
  <c r="G2902" i="20"/>
  <c r="H2902" i="20"/>
  <c r="I2902" i="20"/>
  <c r="J2902" i="20"/>
  <c r="P2902" i="20"/>
  <c r="Q2902" i="20"/>
  <c r="R2902" i="20"/>
  <c r="S2902" i="20"/>
  <c r="T2902" i="20"/>
  <c r="U2902" i="20"/>
  <c r="V2902" i="20"/>
  <c r="C2903" i="20"/>
  <c r="G2903" i="20"/>
  <c r="H2903" i="20"/>
  <c r="I2903" i="20"/>
  <c r="J2903" i="20"/>
  <c r="P2903" i="20"/>
  <c r="Q2903" i="20"/>
  <c r="R2903" i="20"/>
  <c r="S2903" i="20"/>
  <c r="T2903" i="20"/>
  <c r="U2903" i="20"/>
  <c r="V2903" i="20"/>
  <c r="C2904" i="20"/>
  <c r="G2904" i="20"/>
  <c r="H2904" i="20"/>
  <c r="I2904" i="20"/>
  <c r="J2904" i="20"/>
  <c r="P2904" i="20"/>
  <c r="Q2904" i="20"/>
  <c r="R2904" i="20"/>
  <c r="S2904" i="20"/>
  <c r="T2904" i="20"/>
  <c r="U2904" i="20"/>
  <c r="V2904" i="20"/>
  <c r="C2905" i="20"/>
  <c r="G2905" i="20"/>
  <c r="H2905" i="20"/>
  <c r="I2905" i="20"/>
  <c r="J2905" i="20"/>
  <c r="P2905" i="20"/>
  <c r="Q2905" i="20"/>
  <c r="R2905" i="20"/>
  <c r="S2905" i="20"/>
  <c r="T2905" i="20"/>
  <c r="U2905" i="20"/>
  <c r="V2905" i="20"/>
  <c r="C2906" i="20"/>
  <c r="G2906" i="20"/>
  <c r="H2906" i="20"/>
  <c r="I2906" i="20"/>
  <c r="J2906" i="20"/>
  <c r="P2906" i="20"/>
  <c r="Q2906" i="20"/>
  <c r="R2906" i="20"/>
  <c r="S2906" i="20"/>
  <c r="T2906" i="20"/>
  <c r="U2906" i="20"/>
  <c r="V2906" i="20"/>
  <c r="C2907" i="20"/>
  <c r="G2907" i="20"/>
  <c r="H2907" i="20"/>
  <c r="I2907" i="20"/>
  <c r="J2907" i="20"/>
  <c r="P2907" i="20"/>
  <c r="Q2907" i="20"/>
  <c r="R2907" i="20"/>
  <c r="S2907" i="20"/>
  <c r="T2907" i="20"/>
  <c r="U2907" i="20"/>
  <c r="V2907" i="20"/>
  <c r="C2908" i="20"/>
  <c r="G2908" i="20"/>
  <c r="H2908" i="20"/>
  <c r="I2908" i="20"/>
  <c r="J2908" i="20"/>
  <c r="P2908" i="20"/>
  <c r="Q2908" i="20"/>
  <c r="R2908" i="20"/>
  <c r="S2908" i="20"/>
  <c r="T2908" i="20"/>
  <c r="U2908" i="20"/>
  <c r="V2908" i="20"/>
  <c r="C2909" i="20"/>
  <c r="G2909" i="20"/>
  <c r="H2909" i="20"/>
  <c r="I2909" i="20"/>
  <c r="J2909" i="20"/>
  <c r="P2909" i="20"/>
  <c r="Q2909" i="20"/>
  <c r="R2909" i="20"/>
  <c r="S2909" i="20"/>
  <c r="T2909" i="20"/>
  <c r="U2909" i="20"/>
  <c r="V2909" i="20"/>
  <c r="C2910" i="20"/>
  <c r="G2910" i="20"/>
  <c r="H2910" i="20"/>
  <c r="I2910" i="20"/>
  <c r="J2910" i="20"/>
  <c r="P2910" i="20"/>
  <c r="Q2910" i="20"/>
  <c r="R2910" i="20"/>
  <c r="S2910" i="20"/>
  <c r="T2910" i="20"/>
  <c r="U2910" i="20"/>
  <c r="V2910" i="20"/>
  <c r="C2911" i="20"/>
  <c r="G2911" i="20"/>
  <c r="H2911" i="20"/>
  <c r="I2911" i="20"/>
  <c r="J2911" i="20"/>
  <c r="P2911" i="20"/>
  <c r="Q2911" i="20"/>
  <c r="R2911" i="20"/>
  <c r="S2911" i="20"/>
  <c r="T2911" i="20"/>
  <c r="U2911" i="20"/>
  <c r="V2911" i="20"/>
  <c r="C2912" i="20"/>
  <c r="G2912" i="20"/>
  <c r="H2912" i="20"/>
  <c r="I2912" i="20"/>
  <c r="J2912" i="20"/>
  <c r="P2912" i="20"/>
  <c r="Q2912" i="20"/>
  <c r="R2912" i="20"/>
  <c r="S2912" i="20"/>
  <c r="T2912" i="20"/>
  <c r="U2912" i="20"/>
  <c r="V2912" i="20"/>
  <c r="C2913" i="20"/>
  <c r="G2913" i="20"/>
  <c r="H2913" i="20"/>
  <c r="I2913" i="20"/>
  <c r="J2913" i="20"/>
  <c r="P2913" i="20"/>
  <c r="Q2913" i="20"/>
  <c r="R2913" i="20"/>
  <c r="S2913" i="20"/>
  <c r="T2913" i="20"/>
  <c r="U2913" i="20"/>
  <c r="V2913" i="20"/>
  <c r="C2914" i="20"/>
  <c r="G2914" i="20"/>
  <c r="H2914" i="20"/>
  <c r="I2914" i="20"/>
  <c r="J2914" i="20"/>
  <c r="P2914" i="20"/>
  <c r="Q2914" i="20"/>
  <c r="R2914" i="20"/>
  <c r="S2914" i="20"/>
  <c r="T2914" i="20"/>
  <c r="U2914" i="20"/>
  <c r="V2914" i="20"/>
  <c r="C2915" i="20"/>
  <c r="G2915" i="20"/>
  <c r="H2915" i="20"/>
  <c r="I2915" i="20"/>
  <c r="J2915" i="20"/>
  <c r="P2915" i="20"/>
  <c r="Q2915" i="20"/>
  <c r="R2915" i="20"/>
  <c r="S2915" i="20"/>
  <c r="T2915" i="20"/>
  <c r="U2915" i="20"/>
  <c r="V2915" i="20"/>
  <c r="C2916" i="20"/>
  <c r="G2916" i="20"/>
  <c r="H2916" i="20"/>
  <c r="I2916" i="20"/>
  <c r="J2916" i="20"/>
  <c r="P2916" i="20"/>
  <c r="Q2916" i="20"/>
  <c r="R2916" i="20"/>
  <c r="S2916" i="20"/>
  <c r="T2916" i="20"/>
  <c r="U2916" i="20"/>
  <c r="V2916" i="20"/>
  <c r="C2917" i="20"/>
  <c r="G2917" i="20"/>
  <c r="H2917" i="20"/>
  <c r="I2917" i="20"/>
  <c r="J2917" i="20"/>
  <c r="P2917" i="20"/>
  <c r="Q2917" i="20"/>
  <c r="R2917" i="20"/>
  <c r="S2917" i="20"/>
  <c r="T2917" i="20"/>
  <c r="U2917" i="20"/>
  <c r="V2917" i="20"/>
  <c r="C2918" i="20"/>
  <c r="G2918" i="20"/>
  <c r="H2918" i="20"/>
  <c r="I2918" i="20"/>
  <c r="J2918" i="20"/>
  <c r="P2918" i="20"/>
  <c r="Q2918" i="20"/>
  <c r="R2918" i="20"/>
  <c r="S2918" i="20"/>
  <c r="T2918" i="20"/>
  <c r="U2918" i="20"/>
  <c r="V2918" i="20"/>
  <c r="C2919" i="20"/>
  <c r="G2919" i="20"/>
  <c r="H2919" i="20"/>
  <c r="I2919" i="20"/>
  <c r="J2919" i="20"/>
  <c r="P2919" i="20"/>
  <c r="Q2919" i="20"/>
  <c r="R2919" i="20"/>
  <c r="S2919" i="20"/>
  <c r="T2919" i="20"/>
  <c r="U2919" i="20"/>
  <c r="V2919" i="20"/>
  <c r="C2920" i="20"/>
  <c r="G2920" i="20"/>
  <c r="H2920" i="20"/>
  <c r="I2920" i="20"/>
  <c r="J2920" i="20"/>
  <c r="P2920" i="20"/>
  <c r="Q2920" i="20"/>
  <c r="R2920" i="20"/>
  <c r="S2920" i="20"/>
  <c r="T2920" i="20"/>
  <c r="U2920" i="20"/>
  <c r="V2920" i="20"/>
  <c r="C2921" i="20"/>
  <c r="G2921" i="20"/>
  <c r="H2921" i="20"/>
  <c r="I2921" i="20"/>
  <c r="J2921" i="20"/>
  <c r="P2921" i="20"/>
  <c r="Q2921" i="20"/>
  <c r="R2921" i="20"/>
  <c r="S2921" i="20"/>
  <c r="T2921" i="20"/>
  <c r="U2921" i="20"/>
  <c r="V2921" i="20"/>
  <c r="C2922" i="20"/>
  <c r="G2922" i="20"/>
  <c r="H2922" i="20"/>
  <c r="I2922" i="20"/>
  <c r="J2922" i="20"/>
  <c r="P2922" i="20"/>
  <c r="Q2922" i="20"/>
  <c r="R2922" i="20"/>
  <c r="S2922" i="20"/>
  <c r="T2922" i="20"/>
  <c r="U2922" i="20"/>
  <c r="V2922" i="20"/>
  <c r="C2923" i="20"/>
  <c r="G2923" i="20"/>
  <c r="H2923" i="20"/>
  <c r="I2923" i="20"/>
  <c r="J2923" i="20"/>
  <c r="P2923" i="20"/>
  <c r="Q2923" i="20"/>
  <c r="R2923" i="20"/>
  <c r="S2923" i="20"/>
  <c r="T2923" i="20"/>
  <c r="U2923" i="20"/>
  <c r="V2923" i="20"/>
  <c r="C2924" i="20"/>
  <c r="G2924" i="20"/>
  <c r="H2924" i="20"/>
  <c r="I2924" i="20"/>
  <c r="J2924" i="20"/>
  <c r="P2924" i="20"/>
  <c r="Q2924" i="20"/>
  <c r="R2924" i="20"/>
  <c r="S2924" i="20"/>
  <c r="T2924" i="20"/>
  <c r="U2924" i="20"/>
  <c r="V2924" i="20"/>
  <c r="C2925" i="20"/>
  <c r="G2925" i="20"/>
  <c r="H2925" i="20"/>
  <c r="I2925" i="20"/>
  <c r="J2925" i="20"/>
  <c r="P2925" i="20"/>
  <c r="Q2925" i="20"/>
  <c r="R2925" i="20"/>
  <c r="S2925" i="20"/>
  <c r="T2925" i="20"/>
  <c r="U2925" i="20"/>
  <c r="V2925" i="20"/>
  <c r="C2926" i="20"/>
  <c r="G2926" i="20"/>
  <c r="H2926" i="20"/>
  <c r="I2926" i="20"/>
  <c r="J2926" i="20"/>
  <c r="P2926" i="20"/>
  <c r="Q2926" i="20"/>
  <c r="R2926" i="20"/>
  <c r="S2926" i="20"/>
  <c r="T2926" i="20"/>
  <c r="U2926" i="20"/>
  <c r="V2926" i="20"/>
  <c r="C2927" i="20"/>
  <c r="G2927" i="20"/>
  <c r="H2927" i="20"/>
  <c r="I2927" i="20"/>
  <c r="J2927" i="20"/>
  <c r="P2927" i="20"/>
  <c r="Q2927" i="20"/>
  <c r="R2927" i="20"/>
  <c r="S2927" i="20"/>
  <c r="T2927" i="20"/>
  <c r="U2927" i="20"/>
  <c r="V2927" i="20"/>
  <c r="C2928" i="20"/>
  <c r="G2928" i="20"/>
  <c r="H2928" i="20"/>
  <c r="I2928" i="20"/>
  <c r="J2928" i="20"/>
  <c r="P2928" i="20"/>
  <c r="Q2928" i="20"/>
  <c r="R2928" i="20"/>
  <c r="S2928" i="20"/>
  <c r="T2928" i="20"/>
  <c r="U2928" i="20"/>
  <c r="V2928" i="20"/>
  <c r="C2929" i="20"/>
  <c r="G2929" i="20"/>
  <c r="H2929" i="20"/>
  <c r="I2929" i="20"/>
  <c r="J2929" i="20"/>
  <c r="P2929" i="20"/>
  <c r="Q2929" i="20"/>
  <c r="R2929" i="20"/>
  <c r="S2929" i="20"/>
  <c r="T2929" i="20"/>
  <c r="U2929" i="20"/>
  <c r="V2929" i="20"/>
  <c r="C2930" i="20"/>
  <c r="G2930" i="20"/>
  <c r="H2930" i="20"/>
  <c r="I2930" i="20"/>
  <c r="J2930" i="20"/>
  <c r="P2930" i="20"/>
  <c r="Q2930" i="20"/>
  <c r="R2930" i="20"/>
  <c r="S2930" i="20"/>
  <c r="T2930" i="20"/>
  <c r="U2930" i="20"/>
  <c r="V2930" i="20"/>
  <c r="C2931" i="20"/>
  <c r="G2931" i="20"/>
  <c r="H2931" i="20"/>
  <c r="I2931" i="20"/>
  <c r="J2931" i="20"/>
  <c r="P2931" i="20"/>
  <c r="Q2931" i="20"/>
  <c r="R2931" i="20"/>
  <c r="S2931" i="20"/>
  <c r="T2931" i="20"/>
  <c r="U2931" i="20"/>
  <c r="V2931" i="20"/>
  <c r="C2932" i="20"/>
  <c r="G2932" i="20"/>
  <c r="H2932" i="20"/>
  <c r="I2932" i="20"/>
  <c r="J2932" i="20"/>
  <c r="P2932" i="20"/>
  <c r="Q2932" i="20"/>
  <c r="R2932" i="20"/>
  <c r="S2932" i="20"/>
  <c r="T2932" i="20"/>
  <c r="U2932" i="20"/>
  <c r="V2932" i="20"/>
  <c r="C2933" i="20"/>
  <c r="G2933" i="20"/>
  <c r="H2933" i="20"/>
  <c r="I2933" i="20"/>
  <c r="J2933" i="20"/>
  <c r="P2933" i="20"/>
  <c r="Q2933" i="20"/>
  <c r="R2933" i="20"/>
  <c r="S2933" i="20"/>
  <c r="T2933" i="20"/>
  <c r="U2933" i="20"/>
  <c r="V2933" i="20"/>
  <c r="C2934" i="20"/>
  <c r="G2934" i="20"/>
  <c r="H2934" i="20"/>
  <c r="I2934" i="20"/>
  <c r="J2934" i="20"/>
  <c r="P2934" i="20"/>
  <c r="Q2934" i="20"/>
  <c r="R2934" i="20"/>
  <c r="S2934" i="20"/>
  <c r="T2934" i="20"/>
  <c r="U2934" i="20"/>
  <c r="V2934" i="20"/>
  <c r="C2935" i="20"/>
  <c r="G2935" i="20"/>
  <c r="H2935" i="20"/>
  <c r="I2935" i="20"/>
  <c r="J2935" i="20"/>
  <c r="P2935" i="20"/>
  <c r="Q2935" i="20"/>
  <c r="R2935" i="20"/>
  <c r="S2935" i="20"/>
  <c r="T2935" i="20"/>
  <c r="U2935" i="20"/>
  <c r="V2935" i="20"/>
  <c r="C2936" i="20"/>
  <c r="G2936" i="20"/>
  <c r="H2936" i="20"/>
  <c r="I2936" i="20"/>
  <c r="J2936" i="20"/>
  <c r="P2936" i="20"/>
  <c r="Q2936" i="20"/>
  <c r="R2936" i="20"/>
  <c r="S2936" i="20"/>
  <c r="T2936" i="20"/>
  <c r="U2936" i="20"/>
  <c r="V2936" i="20"/>
  <c r="C2937" i="20"/>
  <c r="G2937" i="20"/>
  <c r="H2937" i="20"/>
  <c r="I2937" i="20"/>
  <c r="J2937" i="20"/>
  <c r="P2937" i="20"/>
  <c r="Q2937" i="20"/>
  <c r="R2937" i="20"/>
  <c r="S2937" i="20"/>
  <c r="T2937" i="20"/>
  <c r="U2937" i="20"/>
  <c r="V2937" i="20"/>
  <c r="C2938" i="20"/>
  <c r="G2938" i="20"/>
  <c r="H2938" i="20"/>
  <c r="I2938" i="20"/>
  <c r="J2938" i="20"/>
  <c r="P2938" i="20"/>
  <c r="Q2938" i="20"/>
  <c r="R2938" i="20"/>
  <c r="S2938" i="20"/>
  <c r="T2938" i="20"/>
  <c r="U2938" i="20"/>
  <c r="V2938" i="20"/>
  <c r="C2939" i="20"/>
  <c r="G2939" i="20"/>
  <c r="H2939" i="20"/>
  <c r="I2939" i="20"/>
  <c r="J2939" i="20"/>
  <c r="P2939" i="20"/>
  <c r="Q2939" i="20"/>
  <c r="R2939" i="20"/>
  <c r="S2939" i="20"/>
  <c r="T2939" i="20"/>
  <c r="U2939" i="20"/>
  <c r="V2939" i="20"/>
  <c r="C2940" i="20"/>
  <c r="G2940" i="20"/>
  <c r="H2940" i="20"/>
  <c r="I2940" i="20"/>
  <c r="J2940" i="20"/>
  <c r="P2940" i="20"/>
  <c r="Q2940" i="20"/>
  <c r="R2940" i="20"/>
  <c r="S2940" i="20"/>
  <c r="T2940" i="20"/>
  <c r="U2940" i="20"/>
  <c r="V2940" i="20"/>
  <c r="C2941" i="20"/>
  <c r="G2941" i="20"/>
  <c r="H2941" i="20"/>
  <c r="I2941" i="20"/>
  <c r="J2941" i="20"/>
  <c r="P2941" i="20"/>
  <c r="Q2941" i="20"/>
  <c r="R2941" i="20"/>
  <c r="S2941" i="20"/>
  <c r="T2941" i="20"/>
  <c r="U2941" i="20"/>
  <c r="V2941" i="20"/>
  <c r="C2942" i="20"/>
  <c r="G2942" i="20"/>
  <c r="H2942" i="20"/>
  <c r="I2942" i="20"/>
  <c r="J2942" i="20"/>
  <c r="P2942" i="20"/>
  <c r="Q2942" i="20"/>
  <c r="R2942" i="20"/>
  <c r="S2942" i="20"/>
  <c r="T2942" i="20"/>
  <c r="U2942" i="20"/>
  <c r="V2942" i="20"/>
  <c r="C2943" i="20"/>
  <c r="G2943" i="20"/>
  <c r="H2943" i="20"/>
  <c r="I2943" i="20"/>
  <c r="J2943" i="20"/>
  <c r="P2943" i="20"/>
  <c r="Q2943" i="20"/>
  <c r="R2943" i="20"/>
  <c r="S2943" i="20"/>
  <c r="T2943" i="20"/>
  <c r="U2943" i="20"/>
  <c r="V2943" i="20"/>
  <c r="C2944" i="20"/>
  <c r="G2944" i="20"/>
  <c r="H2944" i="20"/>
  <c r="I2944" i="20"/>
  <c r="J2944" i="20"/>
  <c r="P2944" i="20"/>
  <c r="Q2944" i="20"/>
  <c r="R2944" i="20"/>
  <c r="S2944" i="20"/>
  <c r="T2944" i="20"/>
  <c r="U2944" i="20"/>
  <c r="V2944" i="20"/>
  <c r="C2945" i="20"/>
  <c r="G2945" i="20"/>
  <c r="H2945" i="20"/>
  <c r="I2945" i="20"/>
  <c r="J2945" i="20"/>
  <c r="P2945" i="20"/>
  <c r="Q2945" i="20"/>
  <c r="R2945" i="20"/>
  <c r="S2945" i="20"/>
  <c r="T2945" i="20"/>
  <c r="U2945" i="20"/>
  <c r="V2945" i="20"/>
  <c r="C2946" i="20"/>
  <c r="G2946" i="20"/>
  <c r="H2946" i="20"/>
  <c r="I2946" i="20"/>
  <c r="J2946" i="20"/>
  <c r="P2946" i="20"/>
  <c r="Q2946" i="20"/>
  <c r="R2946" i="20"/>
  <c r="S2946" i="20"/>
  <c r="T2946" i="20"/>
  <c r="U2946" i="20"/>
  <c r="V2946" i="20"/>
  <c r="C2947" i="20"/>
  <c r="G2947" i="20"/>
  <c r="H2947" i="20"/>
  <c r="I2947" i="20"/>
  <c r="J2947" i="20"/>
  <c r="P2947" i="20"/>
  <c r="Q2947" i="20"/>
  <c r="R2947" i="20"/>
  <c r="S2947" i="20"/>
  <c r="T2947" i="20"/>
  <c r="U2947" i="20"/>
  <c r="V2947" i="20"/>
  <c r="C2948" i="20"/>
  <c r="G2948" i="20"/>
  <c r="H2948" i="20"/>
  <c r="I2948" i="20"/>
  <c r="J2948" i="20"/>
  <c r="P2948" i="20"/>
  <c r="Q2948" i="20"/>
  <c r="R2948" i="20"/>
  <c r="S2948" i="20"/>
  <c r="T2948" i="20"/>
  <c r="U2948" i="20"/>
  <c r="V2948" i="20"/>
  <c r="C2949" i="20"/>
  <c r="G2949" i="20"/>
  <c r="H2949" i="20"/>
  <c r="I2949" i="20"/>
  <c r="J2949" i="20"/>
  <c r="P2949" i="20"/>
  <c r="Q2949" i="20"/>
  <c r="R2949" i="20"/>
  <c r="S2949" i="20"/>
  <c r="T2949" i="20"/>
  <c r="U2949" i="20"/>
  <c r="V2949" i="20"/>
  <c r="C2950" i="20"/>
  <c r="G2950" i="20"/>
  <c r="H2950" i="20"/>
  <c r="I2950" i="20"/>
  <c r="J2950" i="20"/>
  <c r="P2950" i="20"/>
  <c r="Q2950" i="20"/>
  <c r="R2950" i="20"/>
  <c r="S2950" i="20"/>
  <c r="T2950" i="20"/>
  <c r="U2950" i="20"/>
  <c r="V2950" i="20"/>
  <c r="C2951" i="20"/>
  <c r="G2951" i="20"/>
  <c r="H2951" i="20"/>
  <c r="I2951" i="20"/>
  <c r="J2951" i="20"/>
  <c r="P2951" i="20"/>
  <c r="Q2951" i="20"/>
  <c r="R2951" i="20"/>
  <c r="S2951" i="20"/>
  <c r="T2951" i="20"/>
  <c r="U2951" i="20"/>
  <c r="V2951" i="20"/>
  <c r="C2952" i="20"/>
  <c r="G2952" i="20"/>
  <c r="H2952" i="20"/>
  <c r="I2952" i="20"/>
  <c r="J2952" i="20"/>
  <c r="P2952" i="20"/>
  <c r="Q2952" i="20"/>
  <c r="R2952" i="20"/>
  <c r="S2952" i="20"/>
  <c r="T2952" i="20"/>
  <c r="U2952" i="20"/>
  <c r="V2952" i="20"/>
  <c r="C2953" i="20"/>
  <c r="G2953" i="20"/>
  <c r="H2953" i="20"/>
  <c r="I2953" i="20"/>
  <c r="J2953" i="20"/>
  <c r="P2953" i="20"/>
  <c r="Q2953" i="20"/>
  <c r="R2953" i="20"/>
  <c r="S2953" i="20"/>
  <c r="T2953" i="20"/>
  <c r="U2953" i="20"/>
  <c r="V2953" i="20"/>
  <c r="C2954" i="20"/>
  <c r="G2954" i="20"/>
  <c r="H2954" i="20"/>
  <c r="I2954" i="20"/>
  <c r="J2954" i="20"/>
  <c r="P2954" i="20"/>
  <c r="Q2954" i="20"/>
  <c r="R2954" i="20"/>
  <c r="S2954" i="20"/>
  <c r="T2954" i="20"/>
  <c r="U2954" i="20"/>
  <c r="V2954" i="20"/>
  <c r="C2955" i="20"/>
  <c r="G2955" i="20"/>
  <c r="H2955" i="20"/>
  <c r="I2955" i="20"/>
  <c r="J2955" i="20"/>
  <c r="P2955" i="20"/>
  <c r="Q2955" i="20"/>
  <c r="R2955" i="20"/>
  <c r="S2955" i="20"/>
  <c r="T2955" i="20"/>
  <c r="U2955" i="20"/>
  <c r="V2955" i="20"/>
  <c r="C2956" i="20"/>
  <c r="G2956" i="20"/>
  <c r="H2956" i="20"/>
  <c r="I2956" i="20"/>
  <c r="J2956" i="20"/>
  <c r="P2956" i="20"/>
  <c r="Q2956" i="20"/>
  <c r="R2956" i="20"/>
  <c r="S2956" i="20"/>
  <c r="T2956" i="20"/>
  <c r="U2956" i="20"/>
  <c r="V2956" i="20"/>
  <c r="C2957" i="20"/>
  <c r="G2957" i="20"/>
  <c r="H2957" i="20"/>
  <c r="I2957" i="20"/>
  <c r="J2957" i="20"/>
  <c r="P2957" i="20"/>
  <c r="Q2957" i="20"/>
  <c r="R2957" i="20"/>
  <c r="S2957" i="20"/>
  <c r="T2957" i="20"/>
  <c r="U2957" i="20"/>
  <c r="V2957" i="20"/>
  <c r="C2958" i="20"/>
  <c r="G2958" i="20"/>
  <c r="H2958" i="20"/>
  <c r="I2958" i="20"/>
  <c r="J2958" i="20"/>
  <c r="P2958" i="20"/>
  <c r="Q2958" i="20"/>
  <c r="R2958" i="20"/>
  <c r="S2958" i="20"/>
  <c r="T2958" i="20"/>
  <c r="U2958" i="20"/>
  <c r="V2958" i="20"/>
  <c r="C2959" i="20"/>
  <c r="G2959" i="20"/>
  <c r="H2959" i="20"/>
  <c r="I2959" i="20"/>
  <c r="J2959" i="20"/>
  <c r="P2959" i="20"/>
  <c r="Q2959" i="20"/>
  <c r="R2959" i="20"/>
  <c r="S2959" i="20"/>
  <c r="T2959" i="20"/>
  <c r="U2959" i="20"/>
  <c r="V2959" i="20"/>
  <c r="C2960" i="20"/>
  <c r="G2960" i="20"/>
  <c r="H2960" i="20"/>
  <c r="I2960" i="20"/>
  <c r="J2960" i="20"/>
  <c r="P2960" i="20"/>
  <c r="Q2960" i="20"/>
  <c r="R2960" i="20"/>
  <c r="S2960" i="20"/>
  <c r="T2960" i="20"/>
  <c r="U2960" i="20"/>
  <c r="V2960" i="20"/>
  <c r="C2961" i="20"/>
  <c r="G2961" i="20"/>
  <c r="H2961" i="20"/>
  <c r="I2961" i="20"/>
  <c r="J2961" i="20"/>
  <c r="P2961" i="20"/>
  <c r="Q2961" i="20"/>
  <c r="R2961" i="20"/>
  <c r="S2961" i="20"/>
  <c r="T2961" i="20"/>
  <c r="U2961" i="20"/>
  <c r="V2961" i="20"/>
  <c r="C2962" i="20"/>
  <c r="G2962" i="20"/>
  <c r="H2962" i="20"/>
  <c r="I2962" i="20"/>
  <c r="J2962" i="20"/>
  <c r="P2962" i="20"/>
  <c r="Q2962" i="20"/>
  <c r="R2962" i="20"/>
  <c r="S2962" i="20"/>
  <c r="T2962" i="20"/>
  <c r="U2962" i="20"/>
  <c r="V2962" i="20"/>
  <c r="C2963" i="20"/>
  <c r="G2963" i="20"/>
  <c r="H2963" i="20"/>
  <c r="I2963" i="20"/>
  <c r="J2963" i="20"/>
  <c r="P2963" i="20"/>
  <c r="Q2963" i="20"/>
  <c r="R2963" i="20"/>
  <c r="S2963" i="20"/>
  <c r="T2963" i="20"/>
  <c r="U2963" i="20"/>
  <c r="V2963" i="20"/>
  <c r="C2964" i="20"/>
  <c r="G2964" i="20"/>
  <c r="H2964" i="20"/>
  <c r="I2964" i="20"/>
  <c r="J2964" i="20"/>
  <c r="P2964" i="20"/>
  <c r="Q2964" i="20"/>
  <c r="R2964" i="20"/>
  <c r="S2964" i="20"/>
  <c r="T2964" i="20"/>
  <c r="U2964" i="20"/>
  <c r="V2964" i="20"/>
  <c r="C2965" i="20"/>
  <c r="G2965" i="20"/>
  <c r="H2965" i="20"/>
  <c r="I2965" i="20"/>
  <c r="J2965" i="20"/>
  <c r="P2965" i="20"/>
  <c r="Q2965" i="20"/>
  <c r="R2965" i="20"/>
  <c r="S2965" i="20"/>
  <c r="T2965" i="20"/>
  <c r="U2965" i="20"/>
  <c r="V2965" i="20"/>
  <c r="C2966" i="20"/>
  <c r="G2966" i="20"/>
  <c r="H2966" i="20"/>
  <c r="I2966" i="20"/>
  <c r="J2966" i="20"/>
  <c r="P2966" i="20"/>
  <c r="Q2966" i="20"/>
  <c r="R2966" i="20"/>
  <c r="S2966" i="20"/>
  <c r="T2966" i="20"/>
  <c r="U2966" i="20"/>
  <c r="V2966" i="20"/>
  <c r="C2967" i="20"/>
  <c r="G2967" i="20"/>
  <c r="H2967" i="20"/>
  <c r="I2967" i="20"/>
  <c r="J2967" i="20"/>
  <c r="P2967" i="20"/>
  <c r="Q2967" i="20"/>
  <c r="R2967" i="20"/>
  <c r="S2967" i="20"/>
  <c r="T2967" i="20"/>
  <c r="U2967" i="20"/>
  <c r="V2967" i="20"/>
  <c r="C2968" i="20"/>
  <c r="G2968" i="20"/>
  <c r="H2968" i="20"/>
  <c r="I2968" i="20"/>
  <c r="J2968" i="20"/>
  <c r="P2968" i="20"/>
  <c r="Q2968" i="20"/>
  <c r="R2968" i="20"/>
  <c r="S2968" i="20"/>
  <c r="T2968" i="20"/>
  <c r="U2968" i="20"/>
  <c r="V2968" i="20"/>
  <c r="C2969" i="20"/>
  <c r="G2969" i="20"/>
  <c r="H2969" i="20"/>
  <c r="I2969" i="20"/>
  <c r="J2969" i="20"/>
  <c r="P2969" i="20"/>
  <c r="Q2969" i="20"/>
  <c r="R2969" i="20"/>
  <c r="S2969" i="20"/>
  <c r="T2969" i="20"/>
  <c r="U2969" i="20"/>
  <c r="V2969" i="20"/>
  <c r="C2970" i="20"/>
  <c r="G2970" i="20"/>
  <c r="H2970" i="20"/>
  <c r="I2970" i="20"/>
  <c r="J2970" i="20"/>
  <c r="P2970" i="20"/>
  <c r="Q2970" i="20"/>
  <c r="R2970" i="20"/>
  <c r="S2970" i="20"/>
  <c r="T2970" i="20"/>
  <c r="U2970" i="20"/>
  <c r="V2970" i="20"/>
  <c r="C2971" i="20"/>
  <c r="G2971" i="20"/>
  <c r="H2971" i="20"/>
  <c r="I2971" i="20"/>
  <c r="J2971" i="20"/>
  <c r="P2971" i="20"/>
  <c r="Q2971" i="20"/>
  <c r="R2971" i="20"/>
  <c r="S2971" i="20"/>
  <c r="T2971" i="20"/>
  <c r="U2971" i="20"/>
  <c r="V2971" i="20"/>
  <c r="C2972" i="20"/>
  <c r="G2972" i="20"/>
  <c r="H2972" i="20"/>
  <c r="I2972" i="20"/>
  <c r="J2972" i="20"/>
  <c r="P2972" i="20"/>
  <c r="Q2972" i="20"/>
  <c r="R2972" i="20"/>
  <c r="S2972" i="20"/>
  <c r="T2972" i="20"/>
  <c r="U2972" i="20"/>
  <c r="V2972" i="20"/>
  <c r="C2973" i="20"/>
  <c r="G2973" i="20"/>
  <c r="H2973" i="20"/>
  <c r="I2973" i="20"/>
  <c r="J2973" i="20"/>
  <c r="P2973" i="20"/>
  <c r="Q2973" i="20"/>
  <c r="R2973" i="20"/>
  <c r="S2973" i="20"/>
  <c r="T2973" i="20"/>
  <c r="U2973" i="20"/>
  <c r="V2973" i="20"/>
  <c r="C2974" i="20"/>
  <c r="G2974" i="20"/>
  <c r="H2974" i="20"/>
  <c r="I2974" i="20"/>
  <c r="J2974" i="20"/>
  <c r="P2974" i="20"/>
  <c r="Q2974" i="20"/>
  <c r="R2974" i="20"/>
  <c r="S2974" i="20"/>
  <c r="T2974" i="20"/>
  <c r="U2974" i="20"/>
  <c r="V2974" i="20"/>
  <c r="C2975" i="20"/>
  <c r="G2975" i="20"/>
  <c r="H2975" i="20"/>
  <c r="I2975" i="20"/>
  <c r="J2975" i="20"/>
  <c r="P2975" i="20"/>
  <c r="Q2975" i="20"/>
  <c r="R2975" i="20"/>
  <c r="S2975" i="20"/>
  <c r="T2975" i="20"/>
  <c r="U2975" i="20"/>
  <c r="V2975" i="20"/>
  <c r="C2976" i="20"/>
  <c r="G2976" i="20"/>
  <c r="H2976" i="20"/>
  <c r="I2976" i="20"/>
  <c r="J2976" i="20"/>
  <c r="P2976" i="20"/>
  <c r="Q2976" i="20"/>
  <c r="R2976" i="20"/>
  <c r="S2976" i="20"/>
  <c r="T2976" i="20"/>
  <c r="U2976" i="20"/>
  <c r="V2976" i="20"/>
  <c r="C2977" i="20"/>
  <c r="G2977" i="20"/>
  <c r="H2977" i="20"/>
  <c r="I2977" i="20"/>
  <c r="J2977" i="20"/>
  <c r="P2977" i="20"/>
  <c r="Q2977" i="20"/>
  <c r="R2977" i="20"/>
  <c r="S2977" i="20"/>
  <c r="T2977" i="20"/>
  <c r="U2977" i="20"/>
  <c r="V2977" i="20"/>
  <c r="C2978" i="20"/>
  <c r="G2978" i="20"/>
  <c r="H2978" i="20"/>
  <c r="I2978" i="20"/>
  <c r="J2978" i="20"/>
  <c r="P2978" i="20"/>
  <c r="Q2978" i="20"/>
  <c r="R2978" i="20"/>
  <c r="S2978" i="20"/>
  <c r="T2978" i="20"/>
  <c r="U2978" i="20"/>
  <c r="V2978" i="20"/>
  <c r="C2979" i="20"/>
  <c r="G2979" i="20"/>
  <c r="H2979" i="20"/>
  <c r="I2979" i="20"/>
  <c r="J2979" i="20"/>
  <c r="P2979" i="20"/>
  <c r="Q2979" i="20"/>
  <c r="R2979" i="20"/>
  <c r="S2979" i="20"/>
  <c r="T2979" i="20"/>
  <c r="U2979" i="20"/>
  <c r="V2979" i="20"/>
  <c r="C2980" i="20"/>
  <c r="G2980" i="20"/>
  <c r="H2980" i="20"/>
  <c r="I2980" i="20"/>
  <c r="J2980" i="20"/>
  <c r="P2980" i="20"/>
  <c r="Q2980" i="20"/>
  <c r="R2980" i="20"/>
  <c r="S2980" i="20"/>
  <c r="T2980" i="20"/>
  <c r="U2980" i="20"/>
  <c r="V2980" i="20"/>
  <c r="C2981" i="20"/>
  <c r="G2981" i="20"/>
  <c r="H2981" i="20"/>
  <c r="I2981" i="20"/>
  <c r="J2981" i="20"/>
  <c r="P2981" i="20"/>
  <c r="Q2981" i="20"/>
  <c r="R2981" i="20"/>
  <c r="S2981" i="20"/>
  <c r="T2981" i="20"/>
  <c r="U2981" i="20"/>
  <c r="V2981" i="20"/>
  <c r="C2982" i="20"/>
  <c r="G2982" i="20"/>
  <c r="H2982" i="20"/>
  <c r="I2982" i="20"/>
  <c r="J2982" i="20"/>
  <c r="P2982" i="20"/>
  <c r="Q2982" i="20"/>
  <c r="R2982" i="20"/>
  <c r="S2982" i="20"/>
  <c r="T2982" i="20"/>
  <c r="U2982" i="20"/>
  <c r="V2982" i="20"/>
  <c r="C2983" i="20"/>
  <c r="G2983" i="20"/>
  <c r="H2983" i="20"/>
  <c r="I2983" i="20"/>
  <c r="J2983" i="20"/>
  <c r="P2983" i="20"/>
  <c r="Q2983" i="20"/>
  <c r="R2983" i="20"/>
  <c r="S2983" i="20"/>
  <c r="T2983" i="20"/>
  <c r="U2983" i="20"/>
  <c r="V2983" i="20"/>
  <c r="C2984" i="20"/>
  <c r="G2984" i="20"/>
  <c r="H2984" i="20"/>
  <c r="I2984" i="20"/>
  <c r="J2984" i="20"/>
  <c r="P2984" i="20"/>
  <c r="Q2984" i="20"/>
  <c r="R2984" i="20"/>
  <c r="S2984" i="20"/>
  <c r="T2984" i="20"/>
  <c r="U2984" i="20"/>
  <c r="V2984" i="20"/>
  <c r="C2985" i="20"/>
  <c r="G2985" i="20"/>
  <c r="H2985" i="20"/>
  <c r="I2985" i="20"/>
  <c r="J2985" i="20"/>
  <c r="P2985" i="20"/>
  <c r="Q2985" i="20"/>
  <c r="R2985" i="20"/>
  <c r="S2985" i="20"/>
  <c r="T2985" i="20"/>
  <c r="U2985" i="20"/>
  <c r="V2985" i="20"/>
  <c r="C2986" i="20"/>
  <c r="G2986" i="20"/>
  <c r="H2986" i="20"/>
  <c r="I2986" i="20"/>
  <c r="J2986" i="20"/>
  <c r="P2986" i="20"/>
  <c r="Q2986" i="20"/>
  <c r="R2986" i="20"/>
  <c r="S2986" i="20"/>
  <c r="T2986" i="20"/>
  <c r="U2986" i="20"/>
  <c r="V2986" i="20"/>
  <c r="C2987" i="20"/>
  <c r="G2987" i="20"/>
  <c r="H2987" i="20"/>
  <c r="I2987" i="20"/>
  <c r="J2987" i="20"/>
  <c r="P2987" i="20"/>
  <c r="Q2987" i="20"/>
  <c r="R2987" i="20"/>
  <c r="S2987" i="20"/>
  <c r="T2987" i="20"/>
  <c r="U2987" i="20"/>
  <c r="V2987" i="20"/>
  <c r="C2988" i="20"/>
  <c r="G2988" i="20"/>
  <c r="H2988" i="20"/>
  <c r="I2988" i="20"/>
  <c r="J2988" i="20"/>
  <c r="P2988" i="20"/>
  <c r="Q2988" i="20"/>
  <c r="R2988" i="20"/>
  <c r="S2988" i="20"/>
  <c r="T2988" i="20"/>
  <c r="U2988" i="20"/>
  <c r="V2988" i="20"/>
  <c r="C2989" i="20"/>
  <c r="G2989" i="20"/>
  <c r="H2989" i="20"/>
  <c r="I2989" i="20"/>
  <c r="J2989" i="20"/>
  <c r="P2989" i="20"/>
  <c r="Q2989" i="20"/>
  <c r="R2989" i="20"/>
  <c r="S2989" i="20"/>
  <c r="T2989" i="20"/>
  <c r="U2989" i="20"/>
  <c r="V2989" i="20"/>
  <c r="C2990" i="20"/>
  <c r="G2990" i="20"/>
  <c r="H2990" i="20"/>
  <c r="I2990" i="20"/>
  <c r="J2990" i="20"/>
  <c r="P2990" i="20"/>
  <c r="Q2990" i="20"/>
  <c r="R2990" i="20"/>
  <c r="S2990" i="20"/>
  <c r="T2990" i="20"/>
  <c r="U2990" i="20"/>
  <c r="V2990" i="20"/>
  <c r="C2991" i="20"/>
  <c r="G2991" i="20"/>
  <c r="H2991" i="20"/>
  <c r="I2991" i="20"/>
  <c r="J2991" i="20"/>
  <c r="P2991" i="20"/>
  <c r="Q2991" i="20"/>
  <c r="R2991" i="20"/>
  <c r="S2991" i="20"/>
  <c r="T2991" i="20"/>
  <c r="U2991" i="20"/>
  <c r="V2991" i="20"/>
  <c r="C2992" i="20"/>
  <c r="G2992" i="20"/>
  <c r="H2992" i="20"/>
  <c r="I2992" i="20"/>
  <c r="J2992" i="20"/>
  <c r="P2992" i="20"/>
  <c r="Q2992" i="20"/>
  <c r="R2992" i="20"/>
  <c r="S2992" i="20"/>
  <c r="T2992" i="20"/>
  <c r="U2992" i="20"/>
  <c r="V2992" i="20"/>
  <c r="C2993" i="20"/>
  <c r="G2993" i="20"/>
  <c r="H2993" i="20"/>
  <c r="I2993" i="20"/>
  <c r="J2993" i="20"/>
  <c r="P2993" i="20"/>
  <c r="Q2993" i="20"/>
  <c r="R2993" i="20"/>
  <c r="S2993" i="20"/>
  <c r="T2993" i="20"/>
  <c r="U2993" i="20"/>
  <c r="V2993" i="20"/>
  <c r="C2994" i="20"/>
  <c r="G2994" i="20"/>
  <c r="H2994" i="20"/>
  <c r="I2994" i="20"/>
  <c r="J2994" i="20"/>
  <c r="P2994" i="20"/>
  <c r="Q2994" i="20"/>
  <c r="R2994" i="20"/>
  <c r="S2994" i="20"/>
  <c r="T2994" i="20"/>
  <c r="U2994" i="20"/>
  <c r="V2994" i="20"/>
  <c r="C2995" i="20"/>
  <c r="G2995" i="20"/>
  <c r="H2995" i="20"/>
  <c r="I2995" i="20"/>
  <c r="J2995" i="20"/>
  <c r="P2995" i="20"/>
  <c r="Q2995" i="20"/>
  <c r="R2995" i="20"/>
  <c r="S2995" i="20"/>
  <c r="T2995" i="20"/>
  <c r="U2995" i="20"/>
  <c r="V2995" i="20"/>
  <c r="C2996" i="20"/>
  <c r="G2996" i="20"/>
  <c r="H2996" i="20"/>
  <c r="I2996" i="20"/>
  <c r="J2996" i="20"/>
  <c r="P2996" i="20"/>
  <c r="Q2996" i="20"/>
  <c r="R2996" i="20"/>
  <c r="S2996" i="20"/>
  <c r="T2996" i="20"/>
  <c r="U2996" i="20"/>
  <c r="V2996" i="20"/>
  <c r="C2997" i="20"/>
  <c r="G2997" i="20"/>
  <c r="H2997" i="20"/>
  <c r="I2997" i="20"/>
  <c r="J2997" i="20"/>
  <c r="P2997" i="20"/>
  <c r="Q2997" i="20"/>
  <c r="R2997" i="20"/>
  <c r="S2997" i="20"/>
  <c r="T2997" i="20"/>
  <c r="U2997" i="20"/>
  <c r="V2997" i="20"/>
  <c r="C2998" i="20"/>
  <c r="G2998" i="20"/>
  <c r="H2998" i="20"/>
  <c r="I2998" i="20"/>
  <c r="J2998" i="20"/>
  <c r="P2998" i="20"/>
  <c r="Q2998" i="20"/>
  <c r="R2998" i="20"/>
  <c r="S2998" i="20"/>
  <c r="T2998" i="20"/>
  <c r="U2998" i="20"/>
  <c r="V2998" i="20"/>
  <c r="C2999" i="20"/>
  <c r="G2999" i="20"/>
  <c r="H2999" i="20"/>
  <c r="I2999" i="20"/>
  <c r="J2999" i="20"/>
  <c r="P2999" i="20"/>
  <c r="Q2999" i="20"/>
  <c r="R2999" i="20"/>
  <c r="S2999" i="20"/>
  <c r="T2999" i="20"/>
  <c r="U2999" i="20"/>
  <c r="V2999" i="20"/>
  <c r="C3000" i="20"/>
  <c r="G3000" i="20"/>
  <c r="H3000" i="20"/>
  <c r="I3000" i="20"/>
  <c r="J3000" i="20"/>
  <c r="P3000" i="20"/>
  <c r="Q3000" i="20"/>
  <c r="R3000" i="20"/>
  <c r="S3000" i="20"/>
  <c r="T3000" i="20"/>
  <c r="U3000" i="20"/>
  <c r="V3000" i="20"/>
  <c r="C3001" i="20"/>
  <c r="G3001" i="20"/>
  <c r="H3001" i="20"/>
  <c r="I3001" i="20"/>
  <c r="J3001" i="20"/>
  <c r="P3001" i="20"/>
  <c r="Q3001" i="20"/>
  <c r="R3001" i="20"/>
  <c r="S3001" i="20"/>
  <c r="T3001" i="20"/>
  <c r="U3001" i="20"/>
  <c r="V3001" i="20"/>
  <c r="C3002" i="20"/>
  <c r="G3002" i="20"/>
  <c r="H3002" i="20"/>
  <c r="I3002" i="20"/>
  <c r="J3002" i="20"/>
  <c r="P3002" i="20"/>
  <c r="Q3002" i="20"/>
  <c r="R3002" i="20"/>
  <c r="S3002" i="20"/>
  <c r="T3002" i="20"/>
  <c r="U3002" i="20"/>
  <c r="V3002" i="20"/>
  <c r="C3003" i="20"/>
  <c r="G3003" i="20"/>
  <c r="H3003" i="20"/>
  <c r="I3003" i="20"/>
  <c r="J3003" i="20"/>
  <c r="P3003" i="20"/>
  <c r="Q3003" i="20"/>
  <c r="R3003" i="20"/>
  <c r="S3003" i="20"/>
  <c r="T3003" i="20"/>
  <c r="U3003" i="20"/>
  <c r="V3003" i="20"/>
  <c r="C3004" i="20"/>
  <c r="G3004" i="20"/>
  <c r="H3004" i="20"/>
  <c r="I3004" i="20"/>
  <c r="J3004" i="20"/>
  <c r="P3004" i="20"/>
  <c r="Q3004" i="20"/>
  <c r="R3004" i="20"/>
  <c r="S3004" i="20"/>
  <c r="T3004" i="20"/>
  <c r="U3004" i="20"/>
  <c r="V3004" i="20"/>
  <c r="C3005" i="20"/>
  <c r="G3005" i="20"/>
  <c r="H3005" i="20"/>
  <c r="I3005" i="20"/>
  <c r="J3005" i="20"/>
  <c r="P3005" i="20"/>
  <c r="Q3005" i="20"/>
  <c r="R3005" i="20"/>
  <c r="S3005" i="20"/>
  <c r="T3005" i="20"/>
  <c r="U3005" i="20"/>
  <c r="V3005" i="20"/>
  <c r="C3006" i="20"/>
  <c r="G3006" i="20"/>
  <c r="H3006" i="20"/>
  <c r="I3006" i="20"/>
  <c r="J3006" i="20"/>
  <c r="P3006" i="20"/>
  <c r="Q3006" i="20"/>
  <c r="R3006" i="20"/>
  <c r="S3006" i="20"/>
  <c r="T3006" i="20"/>
  <c r="U3006" i="20"/>
  <c r="V3006" i="20"/>
  <c r="C3007" i="20"/>
  <c r="G3007" i="20"/>
  <c r="H3007" i="20"/>
  <c r="I3007" i="20"/>
  <c r="J3007" i="20"/>
  <c r="P3007" i="20"/>
  <c r="Q3007" i="20"/>
  <c r="R3007" i="20"/>
  <c r="S3007" i="20"/>
  <c r="T3007" i="20"/>
  <c r="U3007" i="20"/>
  <c r="V3007" i="20"/>
  <c r="C3008" i="20"/>
  <c r="G3008" i="20"/>
  <c r="H3008" i="20"/>
  <c r="I3008" i="20"/>
  <c r="J3008" i="20"/>
  <c r="P3008" i="20"/>
  <c r="Q3008" i="20"/>
  <c r="R3008" i="20"/>
  <c r="S3008" i="20"/>
  <c r="T3008" i="20"/>
  <c r="U3008" i="20"/>
  <c r="V3008" i="20"/>
  <c r="C3009" i="20"/>
  <c r="G3009" i="20"/>
  <c r="H3009" i="20"/>
  <c r="I3009" i="20"/>
  <c r="J3009" i="20"/>
  <c r="P3009" i="20"/>
  <c r="Q3009" i="20"/>
  <c r="R3009" i="20"/>
  <c r="S3009" i="20"/>
  <c r="T3009" i="20"/>
  <c r="U3009" i="20"/>
  <c r="V3009" i="20"/>
  <c r="C3010" i="20"/>
  <c r="G3010" i="20"/>
  <c r="H3010" i="20"/>
  <c r="I3010" i="20"/>
  <c r="J3010" i="20"/>
  <c r="P3010" i="20"/>
  <c r="Q3010" i="20"/>
  <c r="R3010" i="20"/>
  <c r="S3010" i="20"/>
  <c r="T3010" i="20"/>
  <c r="U3010" i="20"/>
  <c r="V3010" i="20"/>
  <c r="C3011" i="20"/>
  <c r="G3011" i="20"/>
  <c r="H3011" i="20"/>
  <c r="I3011" i="20"/>
  <c r="J3011" i="20"/>
  <c r="P3011" i="20"/>
  <c r="Q3011" i="20"/>
  <c r="R3011" i="20"/>
  <c r="S3011" i="20"/>
  <c r="T3011" i="20"/>
  <c r="U3011" i="20"/>
  <c r="V3011" i="20"/>
  <c r="C3012" i="20"/>
  <c r="G3012" i="20"/>
  <c r="H3012" i="20"/>
  <c r="I3012" i="20"/>
  <c r="J3012" i="20"/>
  <c r="P3012" i="20"/>
  <c r="Q3012" i="20"/>
  <c r="R3012" i="20"/>
  <c r="S3012" i="20"/>
  <c r="T3012" i="20"/>
  <c r="U3012" i="20"/>
  <c r="V3012" i="20"/>
  <c r="C3013" i="20"/>
  <c r="G3013" i="20"/>
  <c r="H3013" i="20"/>
  <c r="I3013" i="20"/>
  <c r="J3013" i="20"/>
  <c r="P3013" i="20"/>
  <c r="Q3013" i="20"/>
  <c r="R3013" i="20"/>
  <c r="S3013" i="20"/>
  <c r="T3013" i="20"/>
  <c r="U3013" i="20"/>
  <c r="V3013" i="20"/>
  <c r="C3014" i="20"/>
  <c r="G3014" i="20"/>
  <c r="H3014" i="20"/>
  <c r="I3014" i="20"/>
  <c r="J3014" i="20"/>
  <c r="P3014" i="20"/>
  <c r="Q3014" i="20"/>
  <c r="R3014" i="20"/>
  <c r="S3014" i="20"/>
  <c r="T3014" i="20"/>
  <c r="U3014" i="20"/>
  <c r="V3014" i="20"/>
  <c r="C3015" i="20"/>
  <c r="G3015" i="20"/>
  <c r="H3015" i="20"/>
  <c r="I3015" i="20"/>
  <c r="J3015" i="20"/>
  <c r="P3015" i="20"/>
  <c r="Q3015" i="20"/>
  <c r="R3015" i="20"/>
  <c r="S3015" i="20"/>
  <c r="T3015" i="20"/>
  <c r="U3015" i="20"/>
  <c r="V3015" i="20"/>
  <c r="C3016" i="20"/>
  <c r="G3016" i="20"/>
  <c r="H3016" i="20"/>
  <c r="I3016" i="20"/>
  <c r="J3016" i="20"/>
  <c r="P3016" i="20"/>
  <c r="Q3016" i="20"/>
  <c r="R3016" i="20"/>
  <c r="S3016" i="20"/>
  <c r="T3016" i="20"/>
  <c r="U3016" i="20"/>
  <c r="V3016" i="20"/>
  <c r="C3017" i="20"/>
  <c r="G3017" i="20"/>
  <c r="H3017" i="20"/>
  <c r="I3017" i="20"/>
  <c r="J3017" i="20"/>
  <c r="P3017" i="20"/>
  <c r="Q3017" i="20"/>
  <c r="R3017" i="20"/>
  <c r="S3017" i="20"/>
  <c r="T3017" i="20"/>
  <c r="U3017" i="20"/>
  <c r="V3017" i="20"/>
  <c r="C3018" i="20"/>
  <c r="G3018" i="20"/>
  <c r="H3018" i="20"/>
  <c r="I3018" i="20"/>
  <c r="J3018" i="20"/>
  <c r="P3018" i="20"/>
  <c r="Q3018" i="20"/>
  <c r="R3018" i="20"/>
  <c r="S3018" i="20"/>
  <c r="T3018" i="20"/>
  <c r="U3018" i="20"/>
  <c r="V3018" i="20"/>
  <c r="C3019" i="20"/>
  <c r="G3019" i="20"/>
  <c r="H3019" i="20"/>
  <c r="I3019" i="20"/>
  <c r="J3019" i="20"/>
  <c r="P3019" i="20"/>
  <c r="Q3019" i="20"/>
  <c r="R3019" i="20"/>
  <c r="S3019" i="20"/>
  <c r="T3019" i="20"/>
  <c r="U3019" i="20"/>
  <c r="V3019" i="20"/>
  <c r="C3020" i="20"/>
  <c r="G3020" i="20"/>
  <c r="H3020" i="20"/>
  <c r="I3020" i="20"/>
  <c r="J3020" i="20"/>
  <c r="P3020" i="20"/>
  <c r="Q3020" i="20"/>
  <c r="R3020" i="20"/>
  <c r="S3020" i="20"/>
  <c r="T3020" i="20"/>
  <c r="U3020" i="20"/>
  <c r="V3020" i="20"/>
  <c r="C3021" i="20"/>
  <c r="G3021" i="20"/>
  <c r="H3021" i="20"/>
  <c r="I3021" i="20"/>
  <c r="J3021" i="20"/>
  <c r="P3021" i="20"/>
  <c r="Q3021" i="20"/>
  <c r="R3021" i="20"/>
  <c r="S3021" i="20"/>
  <c r="T3021" i="20"/>
  <c r="U3021" i="20"/>
  <c r="V3021" i="20"/>
  <c r="C3022" i="20"/>
  <c r="G3022" i="20"/>
  <c r="H3022" i="20"/>
  <c r="I3022" i="20"/>
  <c r="J3022" i="20"/>
  <c r="P3022" i="20"/>
  <c r="Q3022" i="20"/>
  <c r="R3022" i="20"/>
  <c r="S3022" i="20"/>
  <c r="T3022" i="20"/>
  <c r="U3022" i="20"/>
  <c r="V3022" i="20"/>
  <c r="C3023" i="20"/>
  <c r="G3023" i="20"/>
  <c r="H3023" i="20"/>
  <c r="I3023" i="20"/>
  <c r="J3023" i="20"/>
  <c r="P3023" i="20"/>
  <c r="Q3023" i="20"/>
  <c r="R3023" i="20"/>
  <c r="S3023" i="20"/>
  <c r="T3023" i="20"/>
  <c r="U3023" i="20"/>
  <c r="V3023" i="20"/>
  <c r="C3024" i="20"/>
  <c r="G3024" i="20"/>
  <c r="H3024" i="20"/>
  <c r="I3024" i="20"/>
  <c r="J3024" i="20"/>
  <c r="P3024" i="20"/>
  <c r="Q3024" i="20"/>
  <c r="R3024" i="20"/>
  <c r="S3024" i="20"/>
  <c r="T3024" i="20"/>
  <c r="U3024" i="20"/>
  <c r="V3024" i="20"/>
  <c r="C3025" i="20"/>
  <c r="G3025" i="20"/>
  <c r="H3025" i="20"/>
  <c r="I3025" i="20"/>
  <c r="J3025" i="20"/>
  <c r="P3025" i="20"/>
  <c r="Q3025" i="20"/>
  <c r="R3025" i="20"/>
  <c r="S3025" i="20"/>
  <c r="T3025" i="20"/>
  <c r="U3025" i="20"/>
  <c r="V3025" i="20"/>
  <c r="C3026" i="20"/>
  <c r="G3026" i="20"/>
  <c r="H3026" i="20"/>
  <c r="I3026" i="20"/>
  <c r="J3026" i="20"/>
  <c r="P3026" i="20"/>
  <c r="Q3026" i="20"/>
  <c r="R3026" i="20"/>
  <c r="S3026" i="20"/>
  <c r="T3026" i="20"/>
  <c r="U3026" i="20"/>
  <c r="V3026" i="20"/>
  <c r="C3027" i="20"/>
  <c r="G3027" i="20"/>
  <c r="H3027" i="20"/>
  <c r="I3027" i="20"/>
  <c r="J3027" i="20"/>
  <c r="P3027" i="20"/>
  <c r="Q3027" i="20"/>
  <c r="R3027" i="20"/>
  <c r="S3027" i="20"/>
  <c r="T3027" i="20"/>
  <c r="U3027" i="20"/>
  <c r="V3027" i="20"/>
  <c r="C3028" i="20"/>
  <c r="G3028" i="20"/>
  <c r="H3028" i="20"/>
  <c r="I3028" i="20"/>
  <c r="J3028" i="20"/>
  <c r="P3028" i="20"/>
  <c r="Q3028" i="20"/>
  <c r="R3028" i="20"/>
  <c r="S3028" i="20"/>
  <c r="T3028" i="20"/>
  <c r="U3028" i="20"/>
  <c r="V3028" i="20"/>
  <c r="C3029" i="20"/>
  <c r="G3029" i="20"/>
  <c r="H3029" i="20"/>
  <c r="I3029" i="20"/>
  <c r="J3029" i="20"/>
  <c r="P3029" i="20"/>
  <c r="Q3029" i="20"/>
  <c r="R3029" i="20"/>
  <c r="S3029" i="20"/>
  <c r="T3029" i="20"/>
  <c r="U3029" i="20"/>
  <c r="V3029" i="20"/>
  <c r="C3030" i="20"/>
  <c r="G3030" i="20"/>
  <c r="H3030" i="20"/>
  <c r="I3030" i="20"/>
  <c r="J3030" i="20"/>
  <c r="P3030" i="20"/>
  <c r="Q3030" i="20"/>
  <c r="R3030" i="20"/>
  <c r="S3030" i="20"/>
  <c r="T3030" i="20"/>
  <c r="U3030" i="20"/>
  <c r="V3030" i="20"/>
  <c r="C3031" i="20"/>
  <c r="G3031" i="20"/>
  <c r="H3031" i="20"/>
  <c r="I3031" i="20"/>
  <c r="J3031" i="20"/>
  <c r="P3031" i="20"/>
  <c r="Q3031" i="20"/>
  <c r="R3031" i="20"/>
  <c r="S3031" i="20"/>
  <c r="T3031" i="20"/>
  <c r="U3031" i="20"/>
  <c r="V3031" i="20"/>
  <c r="C3032" i="20"/>
  <c r="G3032" i="20"/>
  <c r="H3032" i="20"/>
  <c r="I3032" i="20"/>
  <c r="J3032" i="20"/>
  <c r="P3032" i="20"/>
  <c r="Q3032" i="20"/>
  <c r="R3032" i="20"/>
  <c r="S3032" i="20"/>
  <c r="T3032" i="20"/>
  <c r="U3032" i="20"/>
  <c r="V3032" i="20"/>
  <c r="C3033" i="20"/>
  <c r="G3033" i="20"/>
  <c r="H3033" i="20"/>
  <c r="I3033" i="20"/>
  <c r="J3033" i="20"/>
  <c r="P3033" i="20"/>
  <c r="Q3033" i="20"/>
  <c r="R3033" i="20"/>
  <c r="S3033" i="20"/>
  <c r="T3033" i="20"/>
  <c r="U3033" i="20"/>
  <c r="V3033" i="20"/>
  <c r="C3034" i="20"/>
  <c r="G3034" i="20"/>
  <c r="H3034" i="20"/>
  <c r="I3034" i="20"/>
  <c r="J3034" i="20"/>
  <c r="P3034" i="20"/>
  <c r="Q3034" i="20"/>
  <c r="R3034" i="20"/>
  <c r="S3034" i="20"/>
  <c r="T3034" i="20"/>
  <c r="U3034" i="20"/>
  <c r="V3034" i="20"/>
  <c r="C3035" i="20"/>
  <c r="G3035" i="20"/>
  <c r="H3035" i="20"/>
  <c r="I3035" i="20"/>
  <c r="J3035" i="20"/>
  <c r="P3035" i="20"/>
  <c r="Q3035" i="20"/>
  <c r="R3035" i="20"/>
  <c r="S3035" i="20"/>
  <c r="T3035" i="20"/>
  <c r="U3035" i="20"/>
  <c r="V3035" i="20"/>
  <c r="C3036" i="20"/>
  <c r="G3036" i="20"/>
  <c r="H3036" i="20"/>
  <c r="I3036" i="20"/>
  <c r="J3036" i="20"/>
  <c r="P3036" i="20"/>
  <c r="Q3036" i="20"/>
  <c r="R3036" i="20"/>
  <c r="S3036" i="20"/>
  <c r="T3036" i="20"/>
  <c r="U3036" i="20"/>
  <c r="V3036" i="20"/>
  <c r="C3037" i="20"/>
  <c r="G3037" i="20"/>
  <c r="H3037" i="20"/>
  <c r="I3037" i="20"/>
  <c r="J3037" i="20"/>
  <c r="P3037" i="20"/>
  <c r="Q3037" i="20"/>
  <c r="R3037" i="20"/>
  <c r="S3037" i="20"/>
  <c r="T3037" i="20"/>
  <c r="U3037" i="20"/>
  <c r="V3037" i="20"/>
  <c r="C3038" i="20"/>
  <c r="G3038" i="20"/>
  <c r="H3038" i="20"/>
  <c r="I3038" i="20"/>
  <c r="J3038" i="20"/>
  <c r="P3038" i="20"/>
  <c r="Q3038" i="20"/>
  <c r="R3038" i="20"/>
  <c r="S3038" i="20"/>
  <c r="T3038" i="20"/>
  <c r="U3038" i="20"/>
  <c r="V3038" i="20"/>
  <c r="C3039" i="20"/>
  <c r="G3039" i="20"/>
  <c r="H3039" i="20"/>
  <c r="I3039" i="20"/>
  <c r="J3039" i="20"/>
  <c r="P3039" i="20"/>
  <c r="Q3039" i="20"/>
  <c r="R3039" i="20"/>
  <c r="S3039" i="20"/>
  <c r="T3039" i="20"/>
  <c r="U3039" i="20"/>
  <c r="V3039" i="20"/>
  <c r="C3040" i="20"/>
  <c r="G3040" i="20"/>
  <c r="H3040" i="20"/>
  <c r="I3040" i="20"/>
  <c r="J3040" i="20"/>
  <c r="P3040" i="20"/>
  <c r="Q3040" i="20"/>
  <c r="R3040" i="20"/>
  <c r="S3040" i="20"/>
  <c r="T3040" i="20"/>
  <c r="U3040" i="20"/>
  <c r="V3040" i="20"/>
  <c r="C3041" i="20"/>
  <c r="G3041" i="20"/>
  <c r="H3041" i="20"/>
  <c r="I3041" i="20"/>
  <c r="J3041" i="20"/>
  <c r="P3041" i="20"/>
  <c r="Q3041" i="20"/>
  <c r="R3041" i="20"/>
  <c r="S3041" i="20"/>
  <c r="T3041" i="20"/>
  <c r="U3041" i="20"/>
  <c r="V3041" i="20"/>
  <c r="C3042" i="20"/>
  <c r="G3042" i="20"/>
  <c r="H3042" i="20"/>
  <c r="I3042" i="20"/>
  <c r="J3042" i="20"/>
  <c r="P3042" i="20"/>
  <c r="Q3042" i="20"/>
  <c r="R3042" i="20"/>
  <c r="S3042" i="20"/>
  <c r="T3042" i="20"/>
  <c r="U3042" i="20"/>
  <c r="V3042" i="20"/>
  <c r="C3043" i="20"/>
  <c r="G3043" i="20"/>
  <c r="H3043" i="20"/>
  <c r="I3043" i="20"/>
  <c r="J3043" i="20"/>
  <c r="P3043" i="20"/>
  <c r="Q3043" i="20"/>
  <c r="R3043" i="20"/>
  <c r="S3043" i="20"/>
  <c r="T3043" i="20"/>
  <c r="U3043" i="20"/>
  <c r="V3043" i="20"/>
  <c r="C3044" i="20"/>
  <c r="G3044" i="20"/>
  <c r="H3044" i="20"/>
  <c r="I3044" i="20"/>
  <c r="J3044" i="20"/>
  <c r="P3044" i="20"/>
  <c r="Q3044" i="20"/>
  <c r="R3044" i="20"/>
  <c r="S3044" i="20"/>
  <c r="T3044" i="20"/>
  <c r="U3044" i="20"/>
  <c r="V3044" i="20"/>
  <c r="C3045" i="20"/>
  <c r="G3045" i="20"/>
  <c r="H3045" i="20"/>
  <c r="I3045" i="20"/>
  <c r="J3045" i="20"/>
  <c r="P3045" i="20"/>
  <c r="Q3045" i="20"/>
  <c r="R3045" i="20"/>
  <c r="S3045" i="20"/>
  <c r="T3045" i="20"/>
  <c r="U3045" i="20"/>
  <c r="V3045" i="20"/>
  <c r="C3046" i="20"/>
  <c r="G3046" i="20"/>
  <c r="H3046" i="20"/>
  <c r="I3046" i="20"/>
  <c r="J3046" i="20"/>
  <c r="P3046" i="20"/>
  <c r="Q3046" i="20"/>
  <c r="R3046" i="20"/>
  <c r="S3046" i="20"/>
  <c r="T3046" i="20"/>
  <c r="U3046" i="20"/>
  <c r="V3046" i="20"/>
  <c r="C3047" i="20"/>
  <c r="G3047" i="20"/>
  <c r="H3047" i="20"/>
  <c r="I3047" i="20"/>
  <c r="J3047" i="20"/>
  <c r="P3047" i="20"/>
  <c r="Q3047" i="20"/>
  <c r="R3047" i="20"/>
  <c r="S3047" i="20"/>
  <c r="T3047" i="20"/>
  <c r="U3047" i="20"/>
  <c r="V3047" i="20"/>
  <c r="C3048" i="20"/>
  <c r="G3048" i="20"/>
  <c r="H3048" i="20"/>
  <c r="I3048" i="20"/>
  <c r="J3048" i="20"/>
  <c r="P3048" i="20"/>
  <c r="Q3048" i="20"/>
  <c r="R3048" i="20"/>
  <c r="S3048" i="20"/>
  <c r="T3048" i="20"/>
  <c r="U3048" i="20"/>
  <c r="V3048" i="20"/>
  <c r="C3049" i="20"/>
  <c r="G3049" i="20"/>
  <c r="H3049" i="20"/>
  <c r="I3049" i="20"/>
  <c r="J3049" i="20"/>
  <c r="P3049" i="20"/>
  <c r="Q3049" i="20"/>
  <c r="R3049" i="20"/>
  <c r="S3049" i="20"/>
  <c r="T3049" i="20"/>
  <c r="U3049" i="20"/>
  <c r="V3049" i="20"/>
  <c r="C3050" i="20"/>
  <c r="G3050" i="20"/>
  <c r="H3050" i="20"/>
  <c r="I3050" i="20"/>
  <c r="J3050" i="20"/>
  <c r="P3050" i="20"/>
  <c r="Q3050" i="20"/>
  <c r="R3050" i="20"/>
  <c r="S3050" i="20"/>
  <c r="T3050" i="20"/>
  <c r="U3050" i="20"/>
  <c r="V3050" i="20"/>
  <c r="C3051" i="20"/>
  <c r="G3051" i="20"/>
  <c r="H3051" i="20"/>
  <c r="I3051" i="20"/>
  <c r="J3051" i="20"/>
  <c r="P3051" i="20"/>
  <c r="Q3051" i="20"/>
  <c r="R3051" i="20"/>
  <c r="S3051" i="20"/>
  <c r="T3051" i="20"/>
  <c r="U3051" i="20"/>
  <c r="V3051" i="20"/>
  <c r="C3052" i="20"/>
  <c r="G3052" i="20"/>
  <c r="H3052" i="20"/>
  <c r="I3052" i="20"/>
  <c r="J3052" i="20"/>
  <c r="P3052" i="20"/>
  <c r="Q3052" i="20"/>
  <c r="R3052" i="20"/>
  <c r="S3052" i="20"/>
  <c r="T3052" i="20"/>
  <c r="U3052" i="20"/>
  <c r="V3052" i="20"/>
  <c r="C3053" i="20"/>
  <c r="G3053" i="20"/>
  <c r="H3053" i="20"/>
  <c r="I3053" i="20"/>
  <c r="J3053" i="20"/>
  <c r="P3053" i="20"/>
  <c r="Q3053" i="20"/>
  <c r="R3053" i="20"/>
  <c r="S3053" i="20"/>
  <c r="T3053" i="20"/>
  <c r="U3053" i="20"/>
  <c r="V3053" i="20"/>
  <c r="C3054" i="20"/>
  <c r="G3054" i="20"/>
  <c r="H3054" i="20"/>
  <c r="I3054" i="20"/>
  <c r="J3054" i="20"/>
  <c r="P3054" i="20"/>
  <c r="Q3054" i="20"/>
  <c r="R3054" i="20"/>
  <c r="S3054" i="20"/>
  <c r="T3054" i="20"/>
  <c r="U3054" i="20"/>
  <c r="V3054" i="20"/>
  <c r="C3055" i="20"/>
  <c r="G3055" i="20"/>
  <c r="H3055" i="20"/>
  <c r="I3055" i="20"/>
  <c r="J3055" i="20"/>
  <c r="P3055" i="20"/>
  <c r="Q3055" i="20"/>
  <c r="R3055" i="20"/>
  <c r="S3055" i="20"/>
  <c r="T3055" i="20"/>
  <c r="U3055" i="20"/>
  <c r="V3055" i="20"/>
  <c r="C3056" i="20"/>
  <c r="G3056" i="20"/>
  <c r="H3056" i="20"/>
  <c r="I3056" i="20"/>
  <c r="J3056" i="20"/>
  <c r="P3056" i="20"/>
  <c r="Q3056" i="20"/>
  <c r="R3056" i="20"/>
  <c r="S3056" i="20"/>
  <c r="T3056" i="20"/>
  <c r="U3056" i="20"/>
  <c r="V3056" i="20"/>
  <c r="C3057" i="20"/>
  <c r="G3057" i="20"/>
  <c r="H3057" i="20"/>
  <c r="I3057" i="20"/>
  <c r="J3057" i="20"/>
  <c r="P3057" i="20"/>
  <c r="Q3057" i="20"/>
  <c r="R3057" i="20"/>
  <c r="S3057" i="20"/>
  <c r="T3057" i="20"/>
  <c r="U3057" i="20"/>
  <c r="V3057" i="20"/>
  <c r="C3058" i="20"/>
  <c r="G3058" i="20"/>
  <c r="H3058" i="20"/>
  <c r="I3058" i="20"/>
  <c r="J3058" i="20"/>
  <c r="P3058" i="20"/>
  <c r="Q3058" i="20"/>
  <c r="R3058" i="20"/>
  <c r="S3058" i="20"/>
  <c r="T3058" i="20"/>
  <c r="U3058" i="20"/>
  <c r="V3058" i="20"/>
  <c r="C3059" i="20"/>
  <c r="G3059" i="20"/>
  <c r="H3059" i="20"/>
  <c r="I3059" i="20"/>
  <c r="J3059" i="20"/>
  <c r="P3059" i="20"/>
  <c r="Q3059" i="20"/>
  <c r="R3059" i="20"/>
  <c r="S3059" i="20"/>
  <c r="T3059" i="20"/>
  <c r="U3059" i="20"/>
  <c r="V3059" i="20"/>
  <c r="C3060" i="20"/>
  <c r="G3060" i="20"/>
  <c r="H3060" i="20"/>
  <c r="I3060" i="20"/>
  <c r="J3060" i="20"/>
  <c r="P3060" i="20"/>
  <c r="Q3060" i="20"/>
  <c r="R3060" i="20"/>
  <c r="S3060" i="20"/>
  <c r="T3060" i="20"/>
  <c r="U3060" i="20"/>
  <c r="V3060" i="20"/>
  <c r="C3061" i="20"/>
  <c r="G3061" i="20"/>
  <c r="H3061" i="20"/>
  <c r="I3061" i="20"/>
  <c r="J3061" i="20"/>
  <c r="P3061" i="20"/>
  <c r="Q3061" i="20"/>
  <c r="R3061" i="20"/>
  <c r="S3061" i="20"/>
  <c r="T3061" i="20"/>
  <c r="U3061" i="20"/>
  <c r="V3061" i="20"/>
  <c r="C3062" i="20"/>
  <c r="G3062" i="20"/>
  <c r="H3062" i="20"/>
  <c r="I3062" i="20"/>
  <c r="J3062" i="20"/>
  <c r="P3062" i="20"/>
  <c r="Q3062" i="20"/>
  <c r="R3062" i="20"/>
  <c r="S3062" i="20"/>
  <c r="T3062" i="20"/>
  <c r="U3062" i="20"/>
  <c r="V3062" i="20"/>
  <c r="C3063" i="20"/>
  <c r="G3063" i="20"/>
  <c r="H3063" i="20"/>
  <c r="I3063" i="20"/>
  <c r="J3063" i="20"/>
  <c r="P3063" i="20"/>
  <c r="Q3063" i="20"/>
  <c r="R3063" i="20"/>
  <c r="S3063" i="20"/>
  <c r="T3063" i="20"/>
  <c r="U3063" i="20"/>
  <c r="V3063" i="20"/>
  <c r="C3064" i="20"/>
  <c r="G3064" i="20"/>
  <c r="H3064" i="20"/>
  <c r="I3064" i="20"/>
  <c r="J3064" i="20"/>
  <c r="P3064" i="20"/>
  <c r="Q3064" i="20"/>
  <c r="R3064" i="20"/>
  <c r="S3064" i="20"/>
  <c r="T3064" i="20"/>
  <c r="U3064" i="20"/>
  <c r="V3064" i="20"/>
  <c r="C3065" i="20"/>
  <c r="G3065" i="20"/>
  <c r="H3065" i="20"/>
  <c r="I3065" i="20"/>
  <c r="J3065" i="20"/>
  <c r="P3065" i="20"/>
  <c r="Q3065" i="20"/>
  <c r="R3065" i="20"/>
  <c r="S3065" i="20"/>
  <c r="T3065" i="20"/>
  <c r="U3065" i="20"/>
  <c r="V3065" i="20"/>
  <c r="C3066" i="20"/>
  <c r="G3066" i="20"/>
  <c r="H3066" i="20"/>
  <c r="I3066" i="20"/>
  <c r="J3066" i="20"/>
  <c r="P3066" i="20"/>
  <c r="Q3066" i="20"/>
  <c r="R3066" i="20"/>
  <c r="S3066" i="20"/>
  <c r="T3066" i="20"/>
  <c r="U3066" i="20"/>
  <c r="V3066" i="20"/>
  <c r="C3067" i="20"/>
  <c r="G3067" i="20"/>
  <c r="H3067" i="20"/>
  <c r="I3067" i="20"/>
  <c r="J3067" i="20"/>
  <c r="P3067" i="20"/>
  <c r="Q3067" i="20"/>
  <c r="R3067" i="20"/>
  <c r="S3067" i="20"/>
  <c r="T3067" i="20"/>
  <c r="U3067" i="20"/>
  <c r="V3067" i="20"/>
  <c r="C3068" i="20"/>
  <c r="G3068" i="20"/>
  <c r="H3068" i="20"/>
  <c r="I3068" i="20"/>
  <c r="J3068" i="20"/>
  <c r="P3068" i="20"/>
  <c r="Q3068" i="20"/>
  <c r="R3068" i="20"/>
  <c r="S3068" i="20"/>
  <c r="T3068" i="20"/>
  <c r="U3068" i="20"/>
  <c r="V3068" i="20"/>
  <c r="C3069" i="20"/>
  <c r="G3069" i="20"/>
  <c r="H3069" i="20"/>
  <c r="I3069" i="20"/>
  <c r="J3069" i="20"/>
  <c r="P3069" i="20"/>
  <c r="Q3069" i="20"/>
  <c r="R3069" i="20"/>
  <c r="S3069" i="20"/>
  <c r="T3069" i="20"/>
  <c r="U3069" i="20"/>
  <c r="V3069" i="20"/>
  <c r="C3070" i="20"/>
  <c r="G3070" i="20"/>
  <c r="H3070" i="20"/>
  <c r="I3070" i="20"/>
  <c r="J3070" i="20"/>
  <c r="P3070" i="20"/>
  <c r="Q3070" i="20"/>
  <c r="R3070" i="20"/>
  <c r="S3070" i="20"/>
  <c r="T3070" i="20"/>
  <c r="U3070" i="20"/>
  <c r="V3070" i="20"/>
  <c r="C3071" i="20"/>
  <c r="G3071" i="20"/>
  <c r="H3071" i="20"/>
  <c r="I3071" i="20"/>
  <c r="J3071" i="20"/>
  <c r="P3071" i="20"/>
  <c r="Q3071" i="20"/>
  <c r="R3071" i="20"/>
  <c r="S3071" i="20"/>
  <c r="T3071" i="20"/>
  <c r="U3071" i="20"/>
  <c r="V3071" i="20"/>
  <c r="C3072" i="20"/>
  <c r="G3072" i="20"/>
  <c r="H3072" i="20"/>
  <c r="I3072" i="20"/>
  <c r="J3072" i="20"/>
  <c r="P3072" i="20"/>
  <c r="Q3072" i="20"/>
  <c r="R3072" i="20"/>
  <c r="S3072" i="20"/>
  <c r="T3072" i="20"/>
  <c r="U3072" i="20"/>
  <c r="V3072" i="20"/>
  <c r="C3073" i="20"/>
  <c r="G3073" i="20"/>
  <c r="H3073" i="20"/>
  <c r="I3073" i="20"/>
  <c r="J3073" i="20"/>
  <c r="P3073" i="20"/>
  <c r="Q3073" i="20"/>
  <c r="R3073" i="20"/>
  <c r="S3073" i="20"/>
  <c r="T3073" i="20"/>
  <c r="U3073" i="20"/>
  <c r="V3073" i="20"/>
  <c r="C3074" i="20"/>
  <c r="G3074" i="20"/>
  <c r="H3074" i="20"/>
  <c r="I3074" i="20"/>
  <c r="J3074" i="20"/>
  <c r="P3074" i="20"/>
  <c r="Q3074" i="20"/>
  <c r="R3074" i="20"/>
  <c r="S3074" i="20"/>
  <c r="T3074" i="20"/>
  <c r="U3074" i="20"/>
  <c r="V3074" i="20"/>
  <c r="C3075" i="20"/>
  <c r="G3075" i="20"/>
  <c r="H3075" i="20"/>
  <c r="I3075" i="20"/>
  <c r="J3075" i="20"/>
  <c r="P3075" i="20"/>
  <c r="Q3075" i="20"/>
  <c r="R3075" i="20"/>
  <c r="S3075" i="20"/>
  <c r="T3075" i="20"/>
  <c r="U3075" i="20"/>
  <c r="V3075" i="20"/>
  <c r="C3076" i="20"/>
  <c r="G3076" i="20"/>
  <c r="H3076" i="20"/>
  <c r="I3076" i="20"/>
  <c r="J3076" i="20"/>
  <c r="P3076" i="20"/>
  <c r="Q3076" i="20"/>
  <c r="R3076" i="20"/>
  <c r="S3076" i="20"/>
  <c r="T3076" i="20"/>
  <c r="U3076" i="20"/>
  <c r="V3076" i="20"/>
  <c r="C3077" i="20"/>
  <c r="G3077" i="20"/>
  <c r="H3077" i="20"/>
  <c r="I3077" i="20"/>
  <c r="J3077" i="20"/>
  <c r="P3077" i="20"/>
  <c r="Q3077" i="20"/>
  <c r="R3077" i="20"/>
  <c r="S3077" i="20"/>
  <c r="T3077" i="20"/>
  <c r="U3077" i="20"/>
  <c r="V3077" i="20"/>
  <c r="C3078" i="20"/>
  <c r="G3078" i="20"/>
  <c r="H3078" i="20"/>
  <c r="I3078" i="20"/>
  <c r="J3078" i="20"/>
  <c r="P3078" i="20"/>
  <c r="Q3078" i="20"/>
  <c r="R3078" i="20"/>
  <c r="S3078" i="20"/>
  <c r="T3078" i="20"/>
  <c r="U3078" i="20"/>
  <c r="V3078" i="20"/>
  <c r="C3079" i="20"/>
  <c r="G3079" i="20"/>
  <c r="H3079" i="20"/>
  <c r="I3079" i="20"/>
  <c r="J3079" i="20"/>
  <c r="P3079" i="20"/>
  <c r="Q3079" i="20"/>
  <c r="R3079" i="20"/>
  <c r="S3079" i="20"/>
  <c r="T3079" i="20"/>
  <c r="U3079" i="20"/>
  <c r="V3079" i="20"/>
  <c r="C3080" i="20"/>
  <c r="G3080" i="20"/>
  <c r="H3080" i="20"/>
  <c r="I3080" i="20"/>
  <c r="J3080" i="20"/>
  <c r="P3080" i="20"/>
  <c r="Q3080" i="20"/>
  <c r="R3080" i="20"/>
  <c r="S3080" i="20"/>
  <c r="T3080" i="20"/>
  <c r="U3080" i="20"/>
  <c r="V3080" i="20"/>
  <c r="C3081" i="20"/>
  <c r="G3081" i="20"/>
  <c r="H3081" i="20"/>
  <c r="I3081" i="20"/>
  <c r="J3081" i="20"/>
  <c r="P3081" i="20"/>
  <c r="Q3081" i="20"/>
  <c r="R3081" i="20"/>
  <c r="S3081" i="20"/>
  <c r="T3081" i="20"/>
  <c r="U3081" i="20"/>
  <c r="V3081" i="20"/>
  <c r="C3082" i="20"/>
  <c r="G3082" i="20"/>
  <c r="H3082" i="20"/>
  <c r="I3082" i="20"/>
  <c r="J3082" i="20"/>
  <c r="P3082" i="20"/>
  <c r="Q3082" i="20"/>
  <c r="R3082" i="20"/>
  <c r="S3082" i="20"/>
  <c r="T3082" i="20"/>
  <c r="U3082" i="20"/>
  <c r="V3082" i="20"/>
  <c r="C3083" i="20"/>
  <c r="G3083" i="20"/>
  <c r="H3083" i="20"/>
  <c r="I3083" i="20"/>
  <c r="J3083" i="20"/>
  <c r="P3083" i="20"/>
  <c r="Q3083" i="20"/>
  <c r="R3083" i="20"/>
  <c r="S3083" i="20"/>
  <c r="T3083" i="20"/>
  <c r="U3083" i="20"/>
  <c r="V3083" i="20"/>
  <c r="C3084" i="20"/>
  <c r="G3084" i="20"/>
  <c r="H3084" i="20"/>
  <c r="I3084" i="20"/>
  <c r="J3084" i="20"/>
  <c r="P3084" i="20"/>
  <c r="Q3084" i="20"/>
  <c r="R3084" i="20"/>
  <c r="S3084" i="20"/>
  <c r="T3084" i="20"/>
  <c r="U3084" i="20"/>
  <c r="V3084" i="20"/>
  <c r="C3085" i="20"/>
  <c r="G3085" i="20"/>
  <c r="H3085" i="20"/>
  <c r="I3085" i="20"/>
  <c r="J3085" i="20"/>
  <c r="P3085" i="20"/>
  <c r="Q3085" i="20"/>
  <c r="R3085" i="20"/>
  <c r="S3085" i="20"/>
  <c r="T3085" i="20"/>
  <c r="U3085" i="20"/>
  <c r="V3085" i="20"/>
  <c r="C3086" i="20"/>
  <c r="G3086" i="20"/>
  <c r="H3086" i="20"/>
  <c r="I3086" i="20"/>
  <c r="J3086" i="20"/>
  <c r="P3086" i="20"/>
  <c r="Q3086" i="20"/>
  <c r="R3086" i="20"/>
  <c r="S3086" i="20"/>
  <c r="T3086" i="20"/>
  <c r="U3086" i="20"/>
  <c r="V3086" i="20"/>
  <c r="C3087" i="20"/>
  <c r="G3087" i="20"/>
  <c r="H3087" i="20"/>
  <c r="I3087" i="20"/>
  <c r="J3087" i="20"/>
  <c r="P3087" i="20"/>
  <c r="Q3087" i="20"/>
  <c r="R3087" i="20"/>
  <c r="S3087" i="20"/>
  <c r="T3087" i="20"/>
  <c r="U3087" i="20"/>
  <c r="V3087" i="20"/>
  <c r="C3088" i="20"/>
  <c r="G3088" i="20"/>
  <c r="H3088" i="20"/>
  <c r="I3088" i="20"/>
  <c r="J3088" i="20"/>
  <c r="P3088" i="20"/>
  <c r="Q3088" i="20"/>
  <c r="R3088" i="20"/>
  <c r="S3088" i="20"/>
  <c r="T3088" i="20"/>
  <c r="U3088" i="20"/>
  <c r="V3088" i="20"/>
  <c r="C3089" i="20"/>
  <c r="G3089" i="20"/>
  <c r="H3089" i="20"/>
  <c r="I3089" i="20"/>
  <c r="J3089" i="20"/>
  <c r="P3089" i="20"/>
  <c r="Q3089" i="20"/>
  <c r="R3089" i="20"/>
  <c r="S3089" i="20"/>
  <c r="T3089" i="20"/>
  <c r="U3089" i="20"/>
  <c r="V3089" i="20"/>
  <c r="C3090" i="20"/>
  <c r="G3090" i="20"/>
  <c r="H3090" i="20"/>
  <c r="I3090" i="20"/>
  <c r="J3090" i="20"/>
  <c r="P3090" i="20"/>
  <c r="Q3090" i="20"/>
  <c r="R3090" i="20"/>
  <c r="S3090" i="20"/>
  <c r="T3090" i="20"/>
  <c r="U3090" i="20"/>
  <c r="V3090" i="20"/>
  <c r="C3091" i="20"/>
  <c r="G3091" i="20"/>
  <c r="H3091" i="20"/>
  <c r="I3091" i="20"/>
  <c r="J3091" i="20"/>
  <c r="P3091" i="20"/>
  <c r="Q3091" i="20"/>
  <c r="R3091" i="20"/>
  <c r="S3091" i="20"/>
  <c r="T3091" i="20"/>
  <c r="U3091" i="20"/>
  <c r="V3091" i="20"/>
  <c r="C3092" i="20"/>
  <c r="G3092" i="20"/>
  <c r="H3092" i="20"/>
  <c r="I3092" i="20"/>
  <c r="J3092" i="20"/>
  <c r="P3092" i="20"/>
  <c r="Q3092" i="20"/>
  <c r="R3092" i="20"/>
  <c r="S3092" i="20"/>
  <c r="T3092" i="20"/>
  <c r="U3092" i="20"/>
  <c r="V3092" i="20"/>
  <c r="C3093" i="20"/>
  <c r="G3093" i="20"/>
  <c r="H3093" i="20"/>
  <c r="I3093" i="20"/>
  <c r="J3093" i="20"/>
  <c r="P3093" i="20"/>
  <c r="Q3093" i="20"/>
  <c r="R3093" i="20"/>
  <c r="S3093" i="20"/>
  <c r="T3093" i="20"/>
  <c r="U3093" i="20"/>
  <c r="V3093" i="20"/>
  <c r="C3094" i="20"/>
  <c r="G3094" i="20"/>
  <c r="H3094" i="20"/>
  <c r="I3094" i="20"/>
  <c r="J3094" i="20"/>
  <c r="P3094" i="20"/>
  <c r="Q3094" i="20"/>
  <c r="R3094" i="20"/>
  <c r="S3094" i="20"/>
  <c r="T3094" i="20"/>
  <c r="U3094" i="20"/>
  <c r="V3094" i="20"/>
  <c r="C3095" i="20"/>
  <c r="G3095" i="20"/>
  <c r="H3095" i="20"/>
  <c r="I3095" i="20"/>
  <c r="J3095" i="20"/>
  <c r="P3095" i="20"/>
  <c r="Q3095" i="20"/>
  <c r="R3095" i="20"/>
  <c r="S3095" i="20"/>
  <c r="T3095" i="20"/>
  <c r="U3095" i="20"/>
  <c r="V3095" i="20"/>
  <c r="C3096" i="20"/>
  <c r="G3096" i="20"/>
  <c r="H3096" i="20"/>
  <c r="I3096" i="20"/>
  <c r="J3096" i="20"/>
  <c r="P3096" i="20"/>
  <c r="Q3096" i="20"/>
  <c r="R3096" i="20"/>
  <c r="S3096" i="20"/>
  <c r="T3096" i="20"/>
  <c r="U3096" i="20"/>
  <c r="V3096" i="20"/>
  <c r="C3097" i="20"/>
  <c r="G3097" i="20"/>
  <c r="H3097" i="20"/>
  <c r="I3097" i="20"/>
  <c r="J3097" i="20"/>
  <c r="P3097" i="20"/>
  <c r="Q3097" i="20"/>
  <c r="R3097" i="20"/>
  <c r="S3097" i="20"/>
  <c r="T3097" i="20"/>
  <c r="U3097" i="20"/>
  <c r="V3097" i="20"/>
  <c r="C3098" i="20"/>
  <c r="G3098" i="20"/>
  <c r="H3098" i="20"/>
  <c r="I3098" i="20"/>
  <c r="J3098" i="20"/>
  <c r="P3098" i="20"/>
  <c r="Q3098" i="20"/>
  <c r="R3098" i="20"/>
  <c r="S3098" i="20"/>
  <c r="T3098" i="20"/>
  <c r="U3098" i="20"/>
  <c r="V3098" i="20"/>
  <c r="C3099" i="20"/>
  <c r="G3099" i="20"/>
  <c r="H3099" i="20"/>
  <c r="I3099" i="20"/>
  <c r="J3099" i="20"/>
  <c r="P3099" i="20"/>
  <c r="Q3099" i="20"/>
  <c r="R3099" i="20"/>
  <c r="S3099" i="20"/>
  <c r="T3099" i="20"/>
  <c r="U3099" i="20"/>
  <c r="V3099" i="20"/>
  <c r="C3100" i="20"/>
  <c r="G3100" i="20"/>
  <c r="H3100" i="20"/>
  <c r="I3100" i="20"/>
  <c r="J3100" i="20"/>
  <c r="P3100" i="20"/>
  <c r="Q3100" i="20"/>
  <c r="R3100" i="20"/>
  <c r="S3100" i="20"/>
  <c r="T3100" i="20"/>
  <c r="U3100" i="20"/>
  <c r="V3100" i="20"/>
  <c r="C3101" i="20"/>
  <c r="G3101" i="20"/>
  <c r="H3101" i="20"/>
  <c r="I3101" i="20"/>
  <c r="J3101" i="20"/>
  <c r="P3101" i="20"/>
  <c r="Q3101" i="20"/>
  <c r="R3101" i="20"/>
  <c r="S3101" i="20"/>
  <c r="T3101" i="20"/>
  <c r="U3101" i="20"/>
  <c r="V3101" i="20"/>
  <c r="C3102" i="20"/>
  <c r="G3102" i="20"/>
  <c r="H3102" i="20"/>
  <c r="I3102" i="20"/>
  <c r="J3102" i="20"/>
  <c r="P3102" i="20"/>
  <c r="Q3102" i="20"/>
  <c r="R3102" i="20"/>
  <c r="S3102" i="20"/>
  <c r="T3102" i="20"/>
  <c r="U3102" i="20"/>
  <c r="V3102" i="20"/>
  <c r="C3103" i="20"/>
  <c r="G3103" i="20"/>
  <c r="H3103" i="20"/>
  <c r="I3103" i="20"/>
  <c r="J3103" i="20"/>
  <c r="P3103" i="20"/>
  <c r="Q3103" i="20"/>
  <c r="R3103" i="20"/>
  <c r="S3103" i="20"/>
  <c r="T3103" i="20"/>
  <c r="U3103" i="20"/>
  <c r="V3103" i="20"/>
  <c r="C3104" i="20"/>
  <c r="G3104" i="20"/>
  <c r="H3104" i="20"/>
  <c r="I3104" i="20"/>
  <c r="J3104" i="20"/>
  <c r="P3104" i="20"/>
  <c r="Q3104" i="20"/>
  <c r="R3104" i="20"/>
  <c r="S3104" i="20"/>
  <c r="T3104" i="20"/>
  <c r="U3104" i="20"/>
  <c r="V3104" i="20"/>
  <c r="C3105" i="20"/>
  <c r="G3105" i="20"/>
  <c r="H3105" i="20"/>
  <c r="I3105" i="20"/>
  <c r="J3105" i="20"/>
  <c r="P3105" i="20"/>
  <c r="Q3105" i="20"/>
  <c r="R3105" i="20"/>
  <c r="S3105" i="20"/>
  <c r="T3105" i="20"/>
  <c r="U3105" i="20"/>
  <c r="V3105" i="20"/>
  <c r="C3106" i="20"/>
  <c r="G3106" i="20"/>
  <c r="H3106" i="20"/>
  <c r="I3106" i="20"/>
  <c r="J3106" i="20"/>
  <c r="P3106" i="20"/>
  <c r="Q3106" i="20"/>
  <c r="R3106" i="20"/>
  <c r="S3106" i="20"/>
  <c r="T3106" i="20"/>
  <c r="U3106" i="20"/>
  <c r="V3106" i="20"/>
  <c r="C3107" i="20"/>
  <c r="G3107" i="20"/>
  <c r="H3107" i="20"/>
  <c r="I3107" i="20"/>
  <c r="J3107" i="20"/>
  <c r="P3107" i="20"/>
  <c r="Q3107" i="20"/>
  <c r="R3107" i="20"/>
  <c r="S3107" i="20"/>
  <c r="T3107" i="20"/>
  <c r="U3107" i="20"/>
  <c r="V3107" i="20"/>
  <c r="C3108" i="20"/>
  <c r="G3108" i="20"/>
  <c r="H3108" i="20"/>
  <c r="I3108" i="20"/>
  <c r="J3108" i="20"/>
  <c r="P3108" i="20"/>
  <c r="Q3108" i="20"/>
  <c r="R3108" i="20"/>
  <c r="S3108" i="20"/>
  <c r="T3108" i="20"/>
  <c r="U3108" i="20"/>
  <c r="V3108" i="20"/>
  <c r="C3109" i="20"/>
  <c r="G3109" i="20"/>
  <c r="H3109" i="20"/>
  <c r="I3109" i="20"/>
  <c r="J3109" i="20"/>
  <c r="P3109" i="20"/>
  <c r="Q3109" i="20"/>
  <c r="R3109" i="20"/>
  <c r="S3109" i="20"/>
  <c r="T3109" i="20"/>
  <c r="U3109" i="20"/>
  <c r="V3109" i="20"/>
  <c r="C3110" i="20"/>
  <c r="G3110" i="20"/>
  <c r="H3110" i="20"/>
  <c r="I3110" i="20"/>
  <c r="J3110" i="20"/>
  <c r="P3110" i="20"/>
  <c r="Q3110" i="20"/>
  <c r="R3110" i="20"/>
  <c r="S3110" i="20"/>
  <c r="T3110" i="20"/>
  <c r="U3110" i="20"/>
  <c r="V3110" i="20"/>
  <c r="C3111" i="20"/>
  <c r="G3111" i="20"/>
  <c r="H3111" i="20"/>
  <c r="I3111" i="20"/>
  <c r="J3111" i="20"/>
  <c r="P3111" i="20"/>
  <c r="Q3111" i="20"/>
  <c r="R3111" i="20"/>
  <c r="S3111" i="20"/>
  <c r="T3111" i="20"/>
  <c r="U3111" i="20"/>
  <c r="V3111" i="20"/>
  <c r="C3112" i="20"/>
  <c r="G3112" i="20"/>
  <c r="H3112" i="20"/>
  <c r="I3112" i="20"/>
  <c r="J3112" i="20"/>
  <c r="P3112" i="20"/>
  <c r="Q3112" i="20"/>
  <c r="R3112" i="20"/>
  <c r="S3112" i="20"/>
  <c r="T3112" i="20"/>
  <c r="U3112" i="20"/>
  <c r="V3112" i="20"/>
  <c r="C3113" i="20"/>
  <c r="G3113" i="20"/>
  <c r="H3113" i="20"/>
  <c r="I3113" i="20"/>
  <c r="J3113" i="20"/>
  <c r="P3113" i="20"/>
  <c r="Q3113" i="20"/>
  <c r="R3113" i="20"/>
  <c r="S3113" i="20"/>
  <c r="T3113" i="20"/>
  <c r="U3113" i="20"/>
  <c r="V3113" i="20"/>
  <c r="C3114" i="20"/>
  <c r="G3114" i="20"/>
  <c r="H3114" i="20"/>
  <c r="I3114" i="20"/>
  <c r="J3114" i="20"/>
  <c r="P3114" i="20"/>
  <c r="Q3114" i="20"/>
  <c r="R3114" i="20"/>
  <c r="S3114" i="20"/>
  <c r="T3114" i="20"/>
  <c r="U3114" i="20"/>
  <c r="V3114" i="20"/>
  <c r="C3115" i="20"/>
  <c r="G3115" i="20"/>
  <c r="H3115" i="20"/>
  <c r="I3115" i="20"/>
  <c r="J3115" i="20"/>
  <c r="P3115" i="20"/>
  <c r="Q3115" i="20"/>
  <c r="R3115" i="20"/>
  <c r="S3115" i="20"/>
  <c r="T3115" i="20"/>
  <c r="U3115" i="20"/>
  <c r="V3115" i="20"/>
  <c r="C3116" i="20"/>
  <c r="G3116" i="20"/>
  <c r="H3116" i="20"/>
  <c r="I3116" i="20"/>
  <c r="J3116" i="20"/>
  <c r="P3116" i="20"/>
  <c r="Q3116" i="20"/>
  <c r="R3116" i="20"/>
  <c r="S3116" i="20"/>
  <c r="T3116" i="20"/>
  <c r="U3116" i="20"/>
  <c r="V3116" i="20"/>
  <c r="C3117" i="20"/>
  <c r="G3117" i="20"/>
  <c r="H3117" i="20"/>
  <c r="I3117" i="20"/>
  <c r="J3117" i="20"/>
  <c r="P3117" i="20"/>
  <c r="Q3117" i="20"/>
  <c r="R3117" i="20"/>
  <c r="S3117" i="20"/>
  <c r="T3117" i="20"/>
  <c r="U3117" i="20"/>
  <c r="V3117" i="20"/>
  <c r="C3118" i="20"/>
  <c r="G3118" i="20"/>
  <c r="H3118" i="20"/>
  <c r="I3118" i="20"/>
  <c r="J3118" i="20"/>
  <c r="P3118" i="20"/>
  <c r="Q3118" i="20"/>
  <c r="R3118" i="20"/>
  <c r="S3118" i="20"/>
  <c r="T3118" i="20"/>
  <c r="U3118" i="20"/>
  <c r="V3118" i="20"/>
  <c r="C3119" i="20"/>
  <c r="G3119" i="20"/>
  <c r="H3119" i="20"/>
  <c r="I3119" i="20"/>
  <c r="J3119" i="20"/>
  <c r="P3119" i="20"/>
  <c r="Q3119" i="20"/>
  <c r="R3119" i="20"/>
  <c r="S3119" i="20"/>
  <c r="T3119" i="20"/>
  <c r="U3119" i="20"/>
  <c r="V3119" i="20"/>
  <c r="C3120" i="20"/>
  <c r="G3120" i="20"/>
  <c r="H3120" i="20"/>
  <c r="I3120" i="20"/>
  <c r="J3120" i="20"/>
  <c r="P3120" i="20"/>
  <c r="Q3120" i="20"/>
  <c r="R3120" i="20"/>
  <c r="S3120" i="20"/>
  <c r="T3120" i="20"/>
  <c r="U3120" i="20"/>
  <c r="V3120" i="20"/>
  <c r="C3121" i="20"/>
  <c r="G3121" i="20"/>
  <c r="H3121" i="20"/>
  <c r="I3121" i="20"/>
  <c r="J3121" i="20"/>
  <c r="P3121" i="20"/>
  <c r="Q3121" i="20"/>
  <c r="R3121" i="20"/>
  <c r="S3121" i="20"/>
  <c r="T3121" i="20"/>
  <c r="U3121" i="20"/>
  <c r="V3121" i="20"/>
  <c r="C3122" i="20"/>
  <c r="G3122" i="20"/>
  <c r="H3122" i="20"/>
  <c r="I3122" i="20"/>
  <c r="J3122" i="20"/>
  <c r="P3122" i="20"/>
  <c r="Q3122" i="20"/>
  <c r="R3122" i="20"/>
  <c r="S3122" i="20"/>
  <c r="T3122" i="20"/>
  <c r="U3122" i="20"/>
  <c r="V3122" i="20"/>
  <c r="C3123" i="20"/>
  <c r="G3123" i="20"/>
  <c r="H3123" i="20"/>
  <c r="I3123" i="20"/>
  <c r="J3123" i="20"/>
  <c r="P3123" i="20"/>
  <c r="Q3123" i="20"/>
  <c r="R3123" i="20"/>
  <c r="S3123" i="20"/>
  <c r="T3123" i="20"/>
  <c r="U3123" i="20"/>
  <c r="V3123" i="20"/>
  <c r="C3124" i="20"/>
  <c r="G3124" i="20"/>
  <c r="H3124" i="20"/>
  <c r="I3124" i="20"/>
  <c r="J3124" i="20"/>
  <c r="P3124" i="20"/>
  <c r="Q3124" i="20"/>
  <c r="R3124" i="20"/>
  <c r="S3124" i="20"/>
  <c r="T3124" i="20"/>
  <c r="U3124" i="20"/>
  <c r="V3124" i="20"/>
  <c r="C3125" i="20"/>
  <c r="G3125" i="20"/>
  <c r="H3125" i="20"/>
  <c r="I3125" i="20"/>
  <c r="J3125" i="20"/>
  <c r="P3125" i="20"/>
  <c r="Q3125" i="20"/>
  <c r="R3125" i="20"/>
  <c r="S3125" i="20"/>
  <c r="T3125" i="20"/>
  <c r="U3125" i="20"/>
  <c r="V3125" i="20"/>
  <c r="C3126" i="20"/>
  <c r="G3126" i="20"/>
  <c r="H3126" i="20"/>
  <c r="I3126" i="20"/>
  <c r="J3126" i="20"/>
  <c r="P3126" i="20"/>
  <c r="Q3126" i="20"/>
  <c r="R3126" i="20"/>
  <c r="S3126" i="20"/>
  <c r="T3126" i="20"/>
  <c r="U3126" i="20"/>
  <c r="V3126" i="20"/>
  <c r="C3127" i="20"/>
  <c r="G3127" i="20"/>
  <c r="H3127" i="20"/>
  <c r="I3127" i="20"/>
  <c r="J3127" i="20"/>
  <c r="P3127" i="20"/>
  <c r="Q3127" i="20"/>
  <c r="R3127" i="20"/>
  <c r="S3127" i="20"/>
  <c r="T3127" i="20"/>
  <c r="U3127" i="20"/>
  <c r="V3127" i="20"/>
  <c r="C3128" i="20"/>
  <c r="G3128" i="20"/>
  <c r="H3128" i="20"/>
  <c r="I3128" i="20"/>
  <c r="J3128" i="20"/>
  <c r="P3128" i="20"/>
  <c r="Q3128" i="20"/>
  <c r="R3128" i="20"/>
  <c r="S3128" i="20"/>
  <c r="T3128" i="20"/>
  <c r="U3128" i="20"/>
  <c r="V3128" i="20"/>
  <c r="C3129" i="20"/>
  <c r="G3129" i="20"/>
  <c r="H3129" i="20"/>
  <c r="I3129" i="20"/>
  <c r="J3129" i="20"/>
  <c r="P3129" i="20"/>
  <c r="Q3129" i="20"/>
  <c r="R3129" i="20"/>
  <c r="S3129" i="20"/>
  <c r="T3129" i="20"/>
  <c r="U3129" i="20"/>
  <c r="V3129" i="20"/>
  <c r="C3130" i="20"/>
  <c r="G3130" i="20"/>
  <c r="H3130" i="20"/>
  <c r="I3130" i="20"/>
  <c r="J3130" i="20"/>
  <c r="P3130" i="20"/>
  <c r="Q3130" i="20"/>
  <c r="R3130" i="20"/>
  <c r="S3130" i="20"/>
  <c r="T3130" i="20"/>
  <c r="U3130" i="20"/>
  <c r="V3130" i="20"/>
  <c r="C3131" i="20"/>
  <c r="G3131" i="20"/>
  <c r="H3131" i="20"/>
  <c r="I3131" i="20"/>
  <c r="J3131" i="20"/>
  <c r="P3131" i="20"/>
  <c r="Q3131" i="20"/>
  <c r="R3131" i="20"/>
  <c r="S3131" i="20"/>
  <c r="T3131" i="20"/>
  <c r="U3131" i="20"/>
  <c r="V3131" i="20"/>
  <c r="C3132" i="20"/>
  <c r="G3132" i="20"/>
  <c r="H3132" i="20"/>
  <c r="I3132" i="20"/>
  <c r="J3132" i="20"/>
  <c r="P3132" i="20"/>
  <c r="Q3132" i="20"/>
  <c r="R3132" i="20"/>
  <c r="S3132" i="20"/>
  <c r="T3132" i="20"/>
  <c r="U3132" i="20"/>
  <c r="V3132" i="20"/>
  <c r="C3133" i="20"/>
  <c r="G3133" i="20"/>
  <c r="H3133" i="20"/>
  <c r="I3133" i="20"/>
  <c r="J3133" i="20"/>
  <c r="P3133" i="20"/>
  <c r="Q3133" i="20"/>
  <c r="R3133" i="20"/>
  <c r="S3133" i="20"/>
  <c r="T3133" i="20"/>
  <c r="U3133" i="20"/>
  <c r="V3133" i="20"/>
  <c r="C3134" i="20"/>
  <c r="G3134" i="20"/>
  <c r="H3134" i="20"/>
  <c r="I3134" i="20"/>
  <c r="J3134" i="20"/>
  <c r="P3134" i="20"/>
  <c r="Q3134" i="20"/>
  <c r="R3134" i="20"/>
  <c r="S3134" i="20"/>
  <c r="T3134" i="20"/>
  <c r="U3134" i="20"/>
  <c r="V3134" i="20"/>
  <c r="C3135" i="20"/>
  <c r="G3135" i="20"/>
  <c r="H3135" i="20"/>
  <c r="I3135" i="20"/>
  <c r="J3135" i="20"/>
  <c r="P3135" i="20"/>
  <c r="Q3135" i="20"/>
  <c r="R3135" i="20"/>
  <c r="S3135" i="20"/>
  <c r="T3135" i="20"/>
  <c r="U3135" i="20"/>
  <c r="V3135" i="20"/>
  <c r="C3136" i="20"/>
  <c r="G3136" i="20"/>
  <c r="H3136" i="20"/>
  <c r="I3136" i="20"/>
  <c r="J3136" i="20"/>
  <c r="P3136" i="20"/>
  <c r="Q3136" i="20"/>
  <c r="R3136" i="20"/>
  <c r="S3136" i="20"/>
  <c r="T3136" i="20"/>
  <c r="U3136" i="20"/>
  <c r="V3136" i="20"/>
  <c r="C3137" i="20"/>
  <c r="G3137" i="20"/>
  <c r="H3137" i="20"/>
  <c r="I3137" i="20"/>
  <c r="J3137" i="20"/>
  <c r="P3137" i="20"/>
  <c r="Q3137" i="20"/>
  <c r="R3137" i="20"/>
  <c r="S3137" i="20"/>
  <c r="T3137" i="20"/>
  <c r="U3137" i="20"/>
  <c r="V3137" i="20"/>
  <c r="C3138" i="20"/>
  <c r="G3138" i="20"/>
  <c r="H3138" i="20"/>
  <c r="I3138" i="20"/>
  <c r="J3138" i="20"/>
  <c r="P3138" i="20"/>
  <c r="Q3138" i="20"/>
  <c r="R3138" i="20"/>
  <c r="S3138" i="20"/>
  <c r="T3138" i="20"/>
  <c r="U3138" i="20"/>
  <c r="V3138" i="20"/>
  <c r="C3139" i="20"/>
  <c r="G3139" i="20"/>
  <c r="H3139" i="20"/>
  <c r="I3139" i="20"/>
  <c r="J3139" i="20"/>
  <c r="P3139" i="20"/>
  <c r="Q3139" i="20"/>
  <c r="R3139" i="20"/>
  <c r="S3139" i="20"/>
  <c r="T3139" i="20"/>
  <c r="U3139" i="20"/>
  <c r="V3139" i="20"/>
  <c r="C3140" i="20"/>
  <c r="G3140" i="20"/>
  <c r="H3140" i="20"/>
  <c r="I3140" i="20"/>
  <c r="J3140" i="20"/>
  <c r="P3140" i="20"/>
  <c r="Q3140" i="20"/>
  <c r="R3140" i="20"/>
  <c r="S3140" i="20"/>
  <c r="T3140" i="20"/>
  <c r="U3140" i="20"/>
  <c r="V3140" i="20"/>
  <c r="C3141" i="20"/>
  <c r="G3141" i="20"/>
  <c r="H3141" i="20"/>
  <c r="I3141" i="20"/>
  <c r="J3141" i="20"/>
  <c r="P3141" i="20"/>
  <c r="Q3141" i="20"/>
  <c r="R3141" i="20"/>
  <c r="S3141" i="20"/>
  <c r="T3141" i="20"/>
  <c r="U3141" i="20"/>
  <c r="V3141" i="20"/>
  <c r="C3142" i="20"/>
  <c r="G3142" i="20"/>
  <c r="H3142" i="20"/>
  <c r="I3142" i="20"/>
  <c r="J3142" i="20"/>
  <c r="P3142" i="20"/>
  <c r="Q3142" i="20"/>
  <c r="R3142" i="20"/>
  <c r="S3142" i="20"/>
  <c r="T3142" i="20"/>
  <c r="U3142" i="20"/>
  <c r="V3142" i="20"/>
  <c r="C3143" i="20"/>
  <c r="G3143" i="20"/>
  <c r="H3143" i="20"/>
  <c r="I3143" i="20"/>
  <c r="J3143" i="20"/>
  <c r="P3143" i="20"/>
  <c r="Q3143" i="20"/>
  <c r="R3143" i="20"/>
  <c r="S3143" i="20"/>
  <c r="T3143" i="20"/>
  <c r="U3143" i="20"/>
  <c r="V3143" i="20"/>
  <c r="C3144" i="20"/>
  <c r="G3144" i="20"/>
  <c r="H3144" i="20"/>
  <c r="I3144" i="20"/>
  <c r="J3144" i="20"/>
  <c r="P3144" i="20"/>
  <c r="Q3144" i="20"/>
  <c r="R3144" i="20"/>
  <c r="S3144" i="20"/>
  <c r="T3144" i="20"/>
  <c r="U3144" i="20"/>
  <c r="V3144" i="20"/>
  <c r="C3145" i="20"/>
  <c r="G3145" i="20"/>
  <c r="H3145" i="20"/>
  <c r="I3145" i="20"/>
  <c r="J3145" i="20"/>
  <c r="P3145" i="20"/>
  <c r="Q3145" i="20"/>
  <c r="R3145" i="20"/>
  <c r="S3145" i="20"/>
  <c r="T3145" i="20"/>
  <c r="U3145" i="20"/>
  <c r="V3145" i="20"/>
  <c r="C3146" i="20"/>
  <c r="G3146" i="20"/>
  <c r="H3146" i="20"/>
  <c r="I3146" i="20"/>
  <c r="J3146" i="20"/>
  <c r="P3146" i="20"/>
  <c r="Q3146" i="20"/>
  <c r="R3146" i="20"/>
  <c r="S3146" i="20"/>
  <c r="T3146" i="20"/>
  <c r="U3146" i="20"/>
  <c r="V3146" i="20"/>
  <c r="C3147" i="20"/>
  <c r="G3147" i="20"/>
  <c r="H3147" i="20"/>
  <c r="I3147" i="20"/>
  <c r="J3147" i="20"/>
  <c r="P3147" i="20"/>
  <c r="Q3147" i="20"/>
  <c r="R3147" i="20"/>
  <c r="S3147" i="20"/>
  <c r="T3147" i="20"/>
  <c r="U3147" i="20"/>
  <c r="V3147" i="20"/>
  <c r="C3148" i="20"/>
  <c r="G3148" i="20"/>
  <c r="H3148" i="20"/>
  <c r="I3148" i="20"/>
  <c r="J3148" i="20"/>
  <c r="P3148" i="20"/>
  <c r="Q3148" i="20"/>
  <c r="R3148" i="20"/>
  <c r="S3148" i="20"/>
  <c r="T3148" i="20"/>
  <c r="U3148" i="20"/>
  <c r="V3148" i="20"/>
  <c r="C3149" i="20"/>
  <c r="G3149" i="20"/>
  <c r="H3149" i="20"/>
  <c r="I3149" i="20"/>
  <c r="J3149" i="20"/>
  <c r="P3149" i="20"/>
  <c r="Q3149" i="20"/>
  <c r="R3149" i="20"/>
  <c r="S3149" i="20"/>
  <c r="T3149" i="20"/>
  <c r="U3149" i="20"/>
  <c r="V3149" i="20"/>
  <c r="C3150" i="20"/>
  <c r="G3150" i="20"/>
  <c r="H3150" i="20"/>
  <c r="I3150" i="20"/>
  <c r="J3150" i="20"/>
  <c r="P3150" i="20"/>
  <c r="Q3150" i="20"/>
  <c r="R3150" i="20"/>
  <c r="S3150" i="20"/>
  <c r="T3150" i="20"/>
  <c r="U3150" i="20"/>
  <c r="V3150" i="20"/>
  <c r="C3151" i="20"/>
  <c r="G3151" i="20"/>
  <c r="H3151" i="20"/>
  <c r="I3151" i="20"/>
  <c r="J3151" i="20"/>
  <c r="P3151" i="20"/>
  <c r="Q3151" i="20"/>
  <c r="R3151" i="20"/>
  <c r="S3151" i="20"/>
  <c r="T3151" i="20"/>
  <c r="U3151" i="20"/>
  <c r="V3151" i="20"/>
  <c r="C3152" i="20"/>
  <c r="G3152" i="20"/>
  <c r="H3152" i="20"/>
  <c r="I3152" i="20"/>
  <c r="J3152" i="20"/>
  <c r="P3152" i="20"/>
  <c r="Q3152" i="20"/>
  <c r="R3152" i="20"/>
  <c r="S3152" i="20"/>
  <c r="T3152" i="20"/>
  <c r="U3152" i="20"/>
  <c r="V3152" i="20"/>
  <c r="C3153" i="20"/>
  <c r="G3153" i="20"/>
  <c r="H3153" i="20"/>
  <c r="I3153" i="20"/>
  <c r="J3153" i="20"/>
  <c r="P3153" i="20"/>
  <c r="Q3153" i="20"/>
  <c r="R3153" i="20"/>
  <c r="S3153" i="20"/>
  <c r="T3153" i="20"/>
  <c r="U3153" i="20"/>
  <c r="V3153" i="20"/>
  <c r="C3154" i="20"/>
  <c r="G3154" i="20"/>
  <c r="H3154" i="20"/>
  <c r="I3154" i="20"/>
  <c r="J3154" i="20"/>
  <c r="P3154" i="20"/>
  <c r="Q3154" i="20"/>
  <c r="R3154" i="20"/>
  <c r="S3154" i="20"/>
  <c r="T3154" i="20"/>
  <c r="U3154" i="20"/>
  <c r="V3154" i="20"/>
  <c r="C3155" i="20"/>
  <c r="G3155" i="20"/>
  <c r="H3155" i="20"/>
  <c r="I3155" i="20"/>
  <c r="J3155" i="20"/>
  <c r="P3155" i="20"/>
  <c r="Q3155" i="20"/>
  <c r="R3155" i="20"/>
  <c r="S3155" i="20"/>
  <c r="T3155" i="20"/>
  <c r="U3155" i="20"/>
  <c r="V3155" i="20"/>
  <c r="C3156" i="20"/>
  <c r="G3156" i="20"/>
  <c r="H3156" i="20"/>
  <c r="I3156" i="20"/>
  <c r="J3156" i="20"/>
  <c r="P3156" i="20"/>
  <c r="Q3156" i="20"/>
  <c r="R3156" i="20"/>
  <c r="S3156" i="20"/>
  <c r="T3156" i="20"/>
  <c r="U3156" i="20"/>
  <c r="V3156" i="20"/>
  <c r="C3157" i="20"/>
  <c r="G3157" i="20"/>
  <c r="H3157" i="20"/>
  <c r="I3157" i="20"/>
  <c r="J3157" i="20"/>
  <c r="P3157" i="20"/>
  <c r="Q3157" i="20"/>
  <c r="R3157" i="20"/>
  <c r="S3157" i="20"/>
  <c r="T3157" i="20"/>
  <c r="U3157" i="20"/>
  <c r="V3157" i="20"/>
  <c r="C3158" i="20"/>
  <c r="G3158" i="20"/>
  <c r="H3158" i="20"/>
  <c r="I3158" i="20"/>
  <c r="J3158" i="20"/>
  <c r="P3158" i="20"/>
  <c r="Q3158" i="20"/>
  <c r="R3158" i="20"/>
  <c r="S3158" i="20"/>
  <c r="T3158" i="20"/>
  <c r="U3158" i="20"/>
  <c r="V3158" i="20"/>
  <c r="C3159" i="20"/>
  <c r="G3159" i="20"/>
  <c r="H3159" i="20"/>
  <c r="I3159" i="20"/>
  <c r="J3159" i="20"/>
  <c r="P3159" i="20"/>
  <c r="Q3159" i="20"/>
  <c r="R3159" i="20"/>
  <c r="S3159" i="20"/>
  <c r="T3159" i="20"/>
  <c r="U3159" i="20"/>
  <c r="V3159" i="20"/>
  <c r="C3160" i="20"/>
  <c r="G3160" i="20"/>
  <c r="H3160" i="20"/>
  <c r="I3160" i="20"/>
  <c r="J3160" i="20"/>
  <c r="P3160" i="20"/>
  <c r="Q3160" i="20"/>
  <c r="R3160" i="20"/>
  <c r="S3160" i="20"/>
  <c r="T3160" i="20"/>
  <c r="U3160" i="20"/>
  <c r="V3160" i="20"/>
  <c r="C3161" i="20"/>
  <c r="G3161" i="20"/>
  <c r="H3161" i="20"/>
  <c r="I3161" i="20"/>
  <c r="J3161" i="20"/>
  <c r="P3161" i="20"/>
  <c r="Q3161" i="20"/>
  <c r="R3161" i="20"/>
  <c r="S3161" i="20"/>
  <c r="T3161" i="20"/>
  <c r="U3161" i="20"/>
  <c r="V3161" i="20"/>
  <c r="C3162" i="20"/>
  <c r="G3162" i="20"/>
  <c r="H3162" i="20"/>
  <c r="I3162" i="20"/>
  <c r="J3162" i="20"/>
  <c r="P3162" i="20"/>
  <c r="Q3162" i="20"/>
  <c r="R3162" i="20"/>
  <c r="S3162" i="20"/>
  <c r="T3162" i="20"/>
  <c r="U3162" i="20"/>
  <c r="V3162" i="20"/>
  <c r="C3163" i="20"/>
  <c r="G3163" i="20"/>
  <c r="H3163" i="20"/>
  <c r="I3163" i="20"/>
  <c r="J3163" i="20"/>
  <c r="P3163" i="20"/>
  <c r="Q3163" i="20"/>
  <c r="R3163" i="20"/>
  <c r="S3163" i="20"/>
  <c r="T3163" i="20"/>
  <c r="U3163" i="20"/>
  <c r="V3163" i="20"/>
  <c r="C3164" i="20"/>
  <c r="G3164" i="20"/>
  <c r="H3164" i="20"/>
  <c r="I3164" i="20"/>
  <c r="J3164" i="20"/>
  <c r="P3164" i="20"/>
  <c r="Q3164" i="20"/>
  <c r="R3164" i="20"/>
  <c r="S3164" i="20"/>
  <c r="T3164" i="20"/>
  <c r="U3164" i="20"/>
  <c r="V3164" i="20"/>
  <c r="C3165" i="20"/>
  <c r="G3165" i="20"/>
  <c r="H3165" i="20"/>
  <c r="I3165" i="20"/>
  <c r="J3165" i="20"/>
  <c r="P3165" i="20"/>
  <c r="Q3165" i="20"/>
  <c r="R3165" i="20"/>
  <c r="S3165" i="20"/>
  <c r="T3165" i="20"/>
  <c r="U3165" i="20"/>
  <c r="V3165" i="20"/>
  <c r="C3166" i="20"/>
  <c r="G3166" i="20"/>
  <c r="H3166" i="20"/>
  <c r="I3166" i="20"/>
  <c r="J3166" i="20"/>
  <c r="P3166" i="20"/>
  <c r="Q3166" i="20"/>
  <c r="R3166" i="20"/>
  <c r="S3166" i="20"/>
  <c r="T3166" i="20"/>
  <c r="U3166" i="20"/>
  <c r="V3166" i="20"/>
  <c r="C3167" i="20"/>
  <c r="G3167" i="20"/>
  <c r="H3167" i="20"/>
  <c r="I3167" i="20"/>
  <c r="J3167" i="20"/>
  <c r="P3167" i="20"/>
  <c r="Q3167" i="20"/>
  <c r="R3167" i="20"/>
  <c r="S3167" i="20"/>
  <c r="T3167" i="20"/>
  <c r="U3167" i="20"/>
  <c r="V3167" i="20"/>
  <c r="C3168" i="20"/>
  <c r="G3168" i="20"/>
  <c r="H3168" i="20"/>
  <c r="I3168" i="20"/>
  <c r="J3168" i="20"/>
  <c r="P3168" i="20"/>
  <c r="Q3168" i="20"/>
  <c r="R3168" i="20"/>
  <c r="S3168" i="20"/>
  <c r="T3168" i="20"/>
  <c r="U3168" i="20"/>
  <c r="V3168" i="20"/>
  <c r="C3169" i="20"/>
  <c r="G3169" i="20"/>
  <c r="H3169" i="20"/>
  <c r="I3169" i="20"/>
  <c r="J3169" i="20"/>
  <c r="P3169" i="20"/>
  <c r="Q3169" i="20"/>
  <c r="R3169" i="20"/>
  <c r="S3169" i="20"/>
  <c r="T3169" i="20"/>
  <c r="U3169" i="20"/>
  <c r="V3169" i="20"/>
  <c r="C3170" i="20"/>
  <c r="G3170" i="20"/>
  <c r="H3170" i="20"/>
  <c r="I3170" i="20"/>
  <c r="J3170" i="20"/>
  <c r="P3170" i="20"/>
  <c r="Q3170" i="20"/>
  <c r="R3170" i="20"/>
  <c r="S3170" i="20"/>
  <c r="T3170" i="20"/>
  <c r="U3170" i="20"/>
  <c r="V3170" i="20"/>
  <c r="C3171" i="20"/>
  <c r="G3171" i="20"/>
  <c r="H3171" i="20"/>
  <c r="I3171" i="20"/>
  <c r="J3171" i="20"/>
  <c r="P3171" i="20"/>
  <c r="Q3171" i="20"/>
  <c r="R3171" i="20"/>
  <c r="S3171" i="20"/>
  <c r="T3171" i="20"/>
  <c r="U3171" i="20"/>
  <c r="V3171" i="20"/>
  <c r="C3172" i="20"/>
  <c r="G3172" i="20"/>
  <c r="H3172" i="20"/>
  <c r="I3172" i="20"/>
  <c r="J3172" i="20"/>
  <c r="P3172" i="20"/>
  <c r="Q3172" i="20"/>
  <c r="R3172" i="20"/>
  <c r="S3172" i="20"/>
  <c r="T3172" i="20"/>
  <c r="U3172" i="20"/>
  <c r="V3172" i="20"/>
  <c r="C3173" i="20"/>
  <c r="G3173" i="20"/>
  <c r="H3173" i="20"/>
  <c r="I3173" i="20"/>
  <c r="J3173" i="20"/>
  <c r="P3173" i="20"/>
  <c r="Q3173" i="20"/>
  <c r="R3173" i="20"/>
  <c r="S3173" i="20"/>
  <c r="T3173" i="20"/>
  <c r="U3173" i="20"/>
  <c r="V3173" i="20"/>
  <c r="C3174" i="20"/>
  <c r="G3174" i="20"/>
  <c r="H3174" i="20"/>
  <c r="I3174" i="20"/>
  <c r="J3174" i="20"/>
  <c r="P3174" i="20"/>
  <c r="Q3174" i="20"/>
  <c r="R3174" i="20"/>
  <c r="S3174" i="20"/>
  <c r="T3174" i="20"/>
  <c r="U3174" i="20"/>
  <c r="V3174" i="20"/>
  <c r="C3175" i="20"/>
  <c r="G3175" i="20"/>
  <c r="H3175" i="20"/>
  <c r="I3175" i="20"/>
  <c r="J3175" i="20"/>
  <c r="P3175" i="20"/>
  <c r="Q3175" i="20"/>
  <c r="R3175" i="20"/>
  <c r="S3175" i="20"/>
  <c r="T3175" i="20"/>
  <c r="U3175" i="20"/>
  <c r="V3175" i="20"/>
  <c r="C3176" i="20"/>
  <c r="G3176" i="20"/>
  <c r="H3176" i="20"/>
  <c r="I3176" i="20"/>
  <c r="J3176" i="20"/>
  <c r="P3176" i="20"/>
  <c r="Q3176" i="20"/>
  <c r="R3176" i="20"/>
  <c r="S3176" i="20"/>
  <c r="T3176" i="20"/>
  <c r="U3176" i="20"/>
  <c r="V3176" i="20"/>
  <c r="C3177" i="20"/>
  <c r="G3177" i="20"/>
  <c r="H3177" i="20"/>
  <c r="I3177" i="20"/>
  <c r="J3177" i="20"/>
  <c r="P3177" i="20"/>
  <c r="Q3177" i="20"/>
  <c r="R3177" i="20"/>
  <c r="S3177" i="20"/>
  <c r="T3177" i="20"/>
  <c r="U3177" i="20"/>
  <c r="V3177" i="20"/>
  <c r="C3178" i="20"/>
  <c r="G3178" i="20"/>
  <c r="H3178" i="20"/>
  <c r="I3178" i="20"/>
  <c r="J3178" i="20"/>
  <c r="P3178" i="20"/>
  <c r="Q3178" i="20"/>
  <c r="R3178" i="20"/>
  <c r="S3178" i="20"/>
  <c r="T3178" i="20"/>
  <c r="U3178" i="20"/>
  <c r="V3178" i="20"/>
  <c r="C3179" i="20"/>
  <c r="G3179" i="20"/>
  <c r="H3179" i="20"/>
  <c r="I3179" i="20"/>
  <c r="J3179" i="20"/>
  <c r="P3179" i="20"/>
  <c r="Q3179" i="20"/>
  <c r="R3179" i="20"/>
  <c r="S3179" i="20"/>
  <c r="T3179" i="20"/>
  <c r="U3179" i="20"/>
  <c r="V3179" i="20"/>
  <c r="C3180" i="20"/>
  <c r="G3180" i="20"/>
  <c r="H3180" i="20"/>
  <c r="I3180" i="20"/>
  <c r="J3180" i="20"/>
  <c r="P3180" i="20"/>
  <c r="Q3180" i="20"/>
  <c r="R3180" i="20"/>
  <c r="S3180" i="20"/>
  <c r="T3180" i="20"/>
  <c r="U3180" i="20"/>
  <c r="V3180" i="20"/>
  <c r="C3181" i="20"/>
  <c r="G3181" i="20"/>
  <c r="H3181" i="20"/>
  <c r="I3181" i="20"/>
  <c r="J3181" i="20"/>
  <c r="P3181" i="20"/>
  <c r="Q3181" i="20"/>
  <c r="R3181" i="20"/>
  <c r="S3181" i="20"/>
  <c r="T3181" i="20"/>
  <c r="U3181" i="20"/>
  <c r="V3181" i="20"/>
  <c r="C3182" i="20"/>
  <c r="G3182" i="20"/>
  <c r="H3182" i="20"/>
  <c r="I3182" i="20"/>
  <c r="J3182" i="20"/>
  <c r="P3182" i="20"/>
  <c r="Q3182" i="20"/>
  <c r="R3182" i="20"/>
  <c r="S3182" i="20"/>
  <c r="T3182" i="20"/>
  <c r="U3182" i="20"/>
  <c r="V3182" i="20"/>
  <c r="C3183" i="20"/>
  <c r="G3183" i="20"/>
  <c r="H3183" i="20"/>
  <c r="I3183" i="20"/>
  <c r="J3183" i="20"/>
  <c r="P3183" i="20"/>
  <c r="Q3183" i="20"/>
  <c r="R3183" i="20"/>
  <c r="S3183" i="20"/>
  <c r="T3183" i="20"/>
  <c r="U3183" i="20"/>
  <c r="V3183" i="20"/>
  <c r="C3184" i="20"/>
  <c r="G3184" i="20"/>
  <c r="H3184" i="20"/>
  <c r="I3184" i="20"/>
  <c r="J3184" i="20"/>
  <c r="P3184" i="20"/>
  <c r="Q3184" i="20"/>
  <c r="R3184" i="20"/>
  <c r="S3184" i="20"/>
  <c r="T3184" i="20"/>
  <c r="U3184" i="20"/>
  <c r="V3184" i="20"/>
  <c r="C3185" i="20"/>
  <c r="G3185" i="20"/>
  <c r="H3185" i="20"/>
  <c r="I3185" i="20"/>
  <c r="J3185" i="20"/>
  <c r="P3185" i="20"/>
  <c r="Q3185" i="20"/>
  <c r="R3185" i="20"/>
  <c r="S3185" i="20"/>
  <c r="T3185" i="20"/>
  <c r="U3185" i="20"/>
  <c r="V3185" i="20"/>
  <c r="C3186" i="20"/>
  <c r="G3186" i="20"/>
  <c r="H3186" i="20"/>
  <c r="I3186" i="20"/>
  <c r="J3186" i="20"/>
  <c r="P3186" i="20"/>
  <c r="Q3186" i="20"/>
  <c r="R3186" i="20"/>
  <c r="S3186" i="20"/>
  <c r="T3186" i="20"/>
  <c r="U3186" i="20"/>
  <c r="V3186" i="20"/>
  <c r="C3187" i="20"/>
  <c r="G3187" i="20"/>
  <c r="H3187" i="20"/>
  <c r="I3187" i="20"/>
  <c r="J3187" i="20"/>
  <c r="P3187" i="20"/>
  <c r="Q3187" i="20"/>
  <c r="R3187" i="20"/>
  <c r="S3187" i="20"/>
  <c r="T3187" i="20"/>
  <c r="U3187" i="20"/>
  <c r="V3187" i="20"/>
  <c r="C3188" i="20"/>
  <c r="G3188" i="20"/>
  <c r="H3188" i="20"/>
  <c r="I3188" i="20"/>
  <c r="J3188" i="20"/>
  <c r="P3188" i="20"/>
  <c r="Q3188" i="20"/>
  <c r="R3188" i="20"/>
  <c r="S3188" i="20"/>
  <c r="T3188" i="20"/>
  <c r="U3188" i="20"/>
  <c r="V3188" i="20"/>
  <c r="C3189" i="20"/>
  <c r="G3189" i="20"/>
  <c r="H3189" i="20"/>
  <c r="I3189" i="20"/>
  <c r="J3189" i="20"/>
  <c r="P3189" i="20"/>
  <c r="Q3189" i="20"/>
  <c r="R3189" i="20"/>
  <c r="S3189" i="20"/>
  <c r="T3189" i="20"/>
  <c r="U3189" i="20"/>
  <c r="V3189" i="20"/>
  <c r="C3190" i="20"/>
  <c r="G3190" i="20"/>
  <c r="H3190" i="20"/>
  <c r="I3190" i="20"/>
  <c r="J3190" i="20"/>
  <c r="P3190" i="20"/>
  <c r="Q3190" i="20"/>
  <c r="R3190" i="20"/>
  <c r="S3190" i="20"/>
  <c r="T3190" i="20"/>
  <c r="U3190" i="20"/>
  <c r="V3190" i="20"/>
  <c r="C3191" i="20"/>
  <c r="G3191" i="20"/>
  <c r="H3191" i="20"/>
  <c r="I3191" i="20"/>
  <c r="J3191" i="20"/>
  <c r="P3191" i="20"/>
  <c r="Q3191" i="20"/>
  <c r="R3191" i="20"/>
  <c r="S3191" i="20"/>
  <c r="T3191" i="20"/>
  <c r="U3191" i="20"/>
  <c r="V3191" i="20"/>
  <c r="C3192" i="20"/>
  <c r="G3192" i="20"/>
  <c r="H3192" i="20"/>
  <c r="I3192" i="20"/>
  <c r="J3192" i="20"/>
  <c r="P3192" i="20"/>
  <c r="Q3192" i="20"/>
  <c r="R3192" i="20"/>
  <c r="S3192" i="20"/>
  <c r="T3192" i="20"/>
  <c r="U3192" i="20"/>
  <c r="V3192" i="20"/>
  <c r="C3193" i="20"/>
  <c r="G3193" i="20"/>
  <c r="H3193" i="20"/>
  <c r="I3193" i="20"/>
  <c r="J3193" i="20"/>
  <c r="P3193" i="20"/>
  <c r="Q3193" i="20"/>
  <c r="R3193" i="20"/>
  <c r="S3193" i="20"/>
  <c r="T3193" i="20"/>
  <c r="U3193" i="20"/>
  <c r="V3193" i="20"/>
  <c r="C3194" i="20"/>
  <c r="G3194" i="20"/>
  <c r="H3194" i="20"/>
  <c r="I3194" i="20"/>
  <c r="J3194" i="20"/>
  <c r="P3194" i="20"/>
  <c r="Q3194" i="20"/>
  <c r="R3194" i="20"/>
  <c r="S3194" i="20"/>
  <c r="T3194" i="20"/>
  <c r="U3194" i="20"/>
  <c r="V3194" i="20"/>
  <c r="C3195" i="20"/>
  <c r="G3195" i="20"/>
  <c r="H3195" i="20"/>
  <c r="I3195" i="20"/>
  <c r="J3195" i="20"/>
  <c r="P3195" i="20"/>
  <c r="Q3195" i="20"/>
  <c r="R3195" i="20"/>
  <c r="S3195" i="20"/>
  <c r="T3195" i="20"/>
  <c r="U3195" i="20"/>
  <c r="V3195" i="20"/>
  <c r="C3196" i="20"/>
  <c r="G3196" i="20"/>
  <c r="H3196" i="20"/>
  <c r="I3196" i="20"/>
  <c r="J3196" i="20"/>
  <c r="P3196" i="20"/>
  <c r="Q3196" i="20"/>
  <c r="R3196" i="20"/>
  <c r="S3196" i="20"/>
  <c r="T3196" i="20"/>
  <c r="U3196" i="20"/>
  <c r="V3196" i="20"/>
  <c r="C3197" i="20"/>
  <c r="G3197" i="20"/>
  <c r="H3197" i="20"/>
  <c r="I3197" i="20"/>
  <c r="J3197" i="20"/>
  <c r="P3197" i="20"/>
  <c r="Q3197" i="20"/>
  <c r="R3197" i="20"/>
  <c r="S3197" i="20"/>
  <c r="T3197" i="20"/>
  <c r="U3197" i="20"/>
  <c r="V3197" i="20"/>
  <c r="C3198" i="20"/>
  <c r="G3198" i="20"/>
  <c r="H3198" i="20"/>
  <c r="I3198" i="20"/>
  <c r="J3198" i="20"/>
  <c r="P3198" i="20"/>
  <c r="Q3198" i="20"/>
  <c r="R3198" i="20"/>
  <c r="S3198" i="20"/>
  <c r="T3198" i="20"/>
  <c r="U3198" i="20"/>
  <c r="V3198" i="20"/>
  <c r="C3199" i="20"/>
  <c r="G3199" i="20"/>
  <c r="H3199" i="20"/>
  <c r="I3199" i="20"/>
  <c r="J3199" i="20"/>
  <c r="P3199" i="20"/>
  <c r="Q3199" i="20"/>
  <c r="R3199" i="20"/>
  <c r="S3199" i="20"/>
  <c r="T3199" i="20"/>
  <c r="U3199" i="20"/>
  <c r="V3199" i="20"/>
  <c r="C3200" i="20"/>
  <c r="G3200" i="20"/>
  <c r="H3200" i="20"/>
  <c r="I3200" i="20"/>
  <c r="J3200" i="20"/>
  <c r="P3200" i="20"/>
  <c r="Q3200" i="20"/>
  <c r="R3200" i="20"/>
  <c r="S3200" i="20"/>
  <c r="T3200" i="20"/>
  <c r="U3200" i="20"/>
  <c r="V3200" i="20"/>
  <c r="C3201" i="20"/>
  <c r="G3201" i="20"/>
  <c r="H3201" i="20"/>
  <c r="I3201" i="20"/>
  <c r="J3201" i="20"/>
  <c r="P3201" i="20"/>
  <c r="Q3201" i="20"/>
  <c r="R3201" i="20"/>
  <c r="S3201" i="20"/>
  <c r="T3201" i="20"/>
  <c r="U3201" i="20"/>
  <c r="V3201" i="20"/>
  <c r="C3202" i="20"/>
  <c r="G3202" i="20"/>
  <c r="H3202" i="20"/>
  <c r="I3202" i="20"/>
  <c r="J3202" i="20"/>
  <c r="P3202" i="20"/>
  <c r="Q3202" i="20"/>
  <c r="R3202" i="20"/>
  <c r="S3202" i="20"/>
  <c r="T3202" i="20"/>
  <c r="U3202" i="20"/>
  <c r="V3202" i="20"/>
  <c r="C3203" i="20"/>
  <c r="G3203" i="20"/>
  <c r="H3203" i="20"/>
  <c r="I3203" i="20"/>
  <c r="J3203" i="20"/>
  <c r="P3203" i="20"/>
  <c r="Q3203" i="20"/>
  <c r="R3203" i="20"/>
  <c r="S3203" i="20"/>
  <c r="T3203" i="20"/>
  <c r="U3203" i="20"/>
  <c r="V3203" i="20"/>
  <c r="C3204" i="20"/>
  <c r="G3204" i="20"/>
  <c r="H3204" i="20"/>
  <c r="I3204" i="20"/>
  <c r="J3204" i="20"/>
  <c r="P3204" i="20"/>
  <c r="Q3204" i="20"/>
  <c r="R3204" i="20"/>
  <c r="S3204" i="20"/>
  <c r="T3204" i="20"/>
  <c r="U3204" i="20"/>
  <c r="V3204" i="20"/>
  <c r="C3205" i="20"/>
  <c r="G3205" i="20"/>
  <c r="H3205" i="20"/>
  <c r="I3205" i="20"/>
  <c r="J3205" i="20"/>
  <c r="P3205" i="20"/>
  <c r="Q3205" i="20"/>
  <c r="R3205" i="20"/>
  <c r="S3205" i="20"/>
  <c r="T3205" i="20"/>
  <c r="U3205" i="20"/>
  <c r="V3205" i="20"/>
  <c r="C3206" i="20"/>
  <c r="G3206" i="20"/>
  <c r="H3206" i="20"/>
  <c r="I3206" i="20"/>
  <c r="J3206" i="20"/>
  <c r="P3206" i="20"/>
  <c r="Q3206" i="20"/>
  <c r="R3206" i="20"/>
  <c r="S3206" i="20"/>
  <c r="T3206" i="20"/>
  <c r="U3206" i="20"/>
  <c r="V3206" i="20"/>
  <c r="C3207" i="20"/>
  <c r="G3207" i="20"/>
  <c r="H3207" i="20"/>
  <c r="I3207" i="20"/>
  <c r="J3207" i="20"/>
  <c r="P3207" i="20"/>
  <c r="Q3207" i="20"/>
  <c r="R3207" i="20"/>
  <c r="S3207" i="20"/>
  <c r="T3207" i="20"/>
  <c r="U3207" i="20"/>
  <c r="V3207" i="20"/>
  <c r="C3208" i="20"/>
  <c r="G3208" i="20"/>
  <c r="H3208" i="20"/>
  <c r="I3208" i="20"/>
  <c r="J3208" i="20"/>
  <c r="P3208" i="20"/>
  <c r="Q3208" i="20"/>
  <c r="R3208" i="20"/>
  <c r="S3208" i="20"/>
  <c r="T3208" i="20"/>
  <c r="U3208" i="20"/>
  <c r="V3208" i="20"/>
  <c r="C3209" i="20"/>
  <c r="G3209" i="20"/>
  <c r="H3209" i="20"/>
  <c r="I3209" i="20"/>
  <c r="J3209" i="20"/>
  <c r="P3209" i="20"/>
  <c r="Q3209" i="20"/>
  <c r="R3209" i="20"/>
  <c r="S3209" i="20"/>
  <c r="T3209" i="20"/>
  <c r="U3209" i="20"/>
  <c r="V3209" i="20"/>
  <c r="C3210" i="20"/>
  <c r="G3210" i="20"/>
  <c r="H3210" i="20"/>
  <c r="I3210" i="20"/>
  <c r="J3210" i="20"/>
  <c r="P3210" i="20"/>
  <c r="Q3210" i="20"/>
  <c r="R3210" i="20"/>
  <c r="S3210" i="20"/>
  <c r="T3210" i="20"/>
  <c r="U3210" i="20"/>
  <c r="V3210" i="20"/>
  <c r="C3211" i="20"/>
  <c r="G3211" i="20"/>
  <c r="H3211" i="20"/>
  <c r="I3211" i="20"/>
  <c r="J3211" i="20"/>
  <c r="P3211" i="20"/>
  <c r="Q3211" i="20"/>
  <c r="R3211" i="20"/>
  <c r="S3211" i="20"/>
  <c r="T3211" i="20"/>
  <c r="U3211" i="20"/>
  <c r="V3211" i="20"/>
  <c r="C3212" i="20"/>
  <c r="G3212" i="20"/>
  <c r="H3212" i="20"/>
  <c r="I3212" i="20"/>
  <c r="J3212" i="20"/>
  <c r="P3212" i="20"/>
  <c r="Q3212" i="20"/>
  <c r="R3212" i="20"/>
  <c r="S3212" i="20"/>
  <c r="T3212" i="20"/>
  <c r="U3212" i="20"/>
  <c r="V3212" i="20"/>
  <c r="C3213" i="20"/>
  <c r="G3213" i="20"/>
  <c r="H3213" i="20"/>
  <c r="I3213" i="20"/>
  <c r="J3213" i="20"/>
  <c r="P3213" i="20"/>
  <c r="Q3213" i="20"/>
  <c r="R3213" i="20"/>
  <c r="S3213" i="20"/>
  <c r="T3213" i="20"/>
  <c r="U3213" i="20"/>
  <c r="V3213" i="20"/>
  <c r="C3214" i="20"/>
  <c r="G3214" i="20"/>
  <c r="H3214" i="20"/>
  <c r="I3214" i="20"/>
  <c r="J3214" i="20"/>
  <c r="P3214" i="20"/>
  <c r="Q3214" i="20"/>
  <c r="R3214" i="20"/>
  <c r="S3214" i="20"/>
  <c r="T3214" i="20"/>
  <c r="U3214" i="20"/>
  <c r="V3214" i="20"/>
  <c r="C3215" i="20"/>
  <c r="G3215" i="20"/>
  <c r="H3215" i="20"/>
  <c r="I3215" i="20"/>
  <c r="J3215" i="20"/>
  <c r="P3215" i="20"/>
  <c r="Q3215" i="20"/>
  <c r="R3215" i="20"/>
  <c r="S3215" i="20"/>
  <c r="T3215" i="20"/>
  <c r="U3215" i="20"/>
  <c r="V3215" i="20"/>
  <c r="C3216" i="20"/>
  <c r="G3216" i="20"/>
  <c r="H3216" i="20"/>
  <c r="I3216" i="20"/>
  <c r="J3216" i="20"/>
  <c r="P3216" i="20"/>
  <c r="Q3216" i="20"/>
  <c r="R3216" i="20"/>
  <c r="S3216" i="20"/>
  <c r="T3216" i="20"/>
  <c r="U3216" i="20"/>
  <c r="V3216" i="20"/>
  <c r="C3217" i="20"/>
  <c r="G3217" i="20"/>
  <c r="H3217" i="20"/>
  <c r="I3217" i="20"/>
  <c r="J3217" i="20"/>
  <c r="P3217" i="20"/>
  <c r="Q3217" i="20"/>
  <c r="R3217" i="20"/>
  <c r="S3217" i="20"/>
  <c r="T3217" i="20"/>
  <c r="U3217" i="20"/>
  <c r="V3217" i="20"/>
  <c r="C3218" i="20"/>
  <c r="G3218" i="20"/>
  <c r="H3218" i="20"/>
  <c r="I3218" i="20"/>
  <c r="J3218" i="20"/>
  <c r="P3218" i="20"/>
  <c r="Q3218" i="20"/>
  <c r="R3218" i="20"/>
  <c r="S3218" i="20"/>
  <c r="T3218" i="20"/>
  <c r="U3218" i="20"/>
  <c r="V3218" i="20"/>
  <c r="C3219" i="20"/>
  <c r="G3219" i="20"/>
  <c r="H3219" i="20"/>
  <c r="I3219" i="20"/>
  <c r="J3219" i="20"/>
  <c r="P3219" i="20"/>
  <c r="Q3219" i="20"/>
  <c r="R3219" i="20"/>
  <c r="S3219" i="20"/>
  <c r="T3219" i="20"/>
  <c r="U3219" i="20"/>
  <c r="V3219" i="20"/>
  <c r="C3220" i="20"/>
  <c r="G3220" i="20"/>
  <c r="H3220" i="20"/>
  <c r="I3220" i="20"/>
  <c r="J3220" i="20"/>
  <c r="P3220" i="20"/>
  <c r="Q3220" i="20"/>
  <c r="R3220" i="20"/>
  <c r="S3220" i="20"/>
  <c r="T3220" i="20"/>
  <c r="U3220" i="20"/>
  <c r="V3220" i="20"/>
  <c r="C3221" i="20"/>
  <c r="G3221" i="20"/>
  <c r="H3221" i="20"/>
  <c r="I3221" i="20"/>
  <c r="J3221" i="20"/>
  <c r="P3221" i="20"/>
  <c r="Q3221" i="20"/>
  <c r="R3221" i="20"/>
  <c r="S3221" i="20"/>
  <c r="T3221" i="20"/>
  <c r="U3221" i="20"/>
  <c r="V3221" i="20"/>
  <c r="C3222" i="20"/>
  <c r="G3222" i="20"/>
  <c r="H3222" i="20"/>
  <c r="I3222" i="20"/>
  <c r="J3222" i="20"/>
  <c r="P3222" i="20"/>
  <c r="Q3222" i="20"/>
  <c r="R3222" i="20"/>
  <c r="S3222" i="20"/>
  <c r="T3222" i="20"/>
  <c r="U3222" i="20"/>
  <c r="V3222" i="20"/>
  <c r="C3223" i="20"/>
  <c r="G3223" i="20"/>
  <c r="H3223" i="20"/>
  <c r="I3223" i="20"/>
  <c r="J3223" i="20"/>
  <c r="P3223" i="20"/>
  <c r="Q3223" i="20"/>
  <c r="R3223" i="20"/>
  <c r="S3223" i="20"/>
  <c r="T3223" i="20"/>
  <c r="U3223" i="20"/>
  <c r="V3223" i="20"/>
  <c r="C3224" i="20"/>
  <c r="G3224" i="20"/>
  <c r="H3224" i="20"/>
  <c r="I3224" i="20"/>
  <c r="J3224" i="20"/>
  <c r="P3224" i="20"/>
  <c r="Q3224" i="20"/>
  <c r="R3224" i="20"/>
  <c r="S3224" i="20"/>
  <c r="T3224" i="20"/>
  <c r="U3224" i="20"/>
  <c r="V3224" i="20"/>
  <c r="C3225" i="20"/>
  <c r="G3225" i="20"/>
  <c r="H3225" i="20"/>
  <c r="I3225" i="20"/>
  <c r="J3225" i="20"/>
  <c r="P3225" i="20"/>
  <c r="Q3225" i="20"/>
  <c r="R3225" i="20"/>
  <c r="S3225" i="20"/>
  <c r="T3225" i="20"/>
  <c r="U3225" i="20"/>
  <c r="V3225" i="20"/>
  <c r="C3226" i="20"/>
  <c r="G3226" i="20"/>
  <c r="H3226" i="20"/>
  <c r="I3226" i="20"/>
  <c r="J3226" i="20"/>
  <c r="P3226" i="20"/>
  <c r="Q3226" i="20"/>
  <c r="R3226" i="20"/>
  <c r="S3226" i="20"/>
  <c r="T3226" i="20"/>
  <c r="U3226" i="20"/>
  <c r="V3226" i="20"/>
  <c r="C3227" i="20"/>
  <c r="G3227" i="20"/>
  <c r="H3227" i="20"/>
  <c r="I3227" i="20"/>
  <c r="J3227" i="20"/>
  <c r="P3227" i="20"/>
  <c r="Q3227" i="20"/>
  <c r="R3227" i="20"/>
  <c r="S3227" i="20"/>
  <c r="T3227" i="20"/>
  <c r="U3227" i="20"/>
  <c r="V3227" i="20"/>
  <c r="C3228" i="20"/>
  <c r="G3228" i="20"/>
  <c r="H3228" i="20"/>
  <c r="I3228" i="20"/>
  <c r="J3228" i="20"/>
  <c r="P3228" i="20"/>
  <c r="Q3228" i="20"/>
  <c r="R3228" i="20"/>
  <c r="S3228" i="20"/>
  <c r="T3228" i="20"/>
  <c r="U3228" i="20"/>
  <c r="V3228" i="20"/>
  <c r="C3229" i="20"/>
  <c r="G3229" i="20"/>
  <c r="H3229" i="20"/>
  <c r="I3229" i="20"/>
  <c r="J3229" i="20"/>
  <c r="P3229" i="20"/>
  <c r="Q3229" i="20"/>
  <c r="R3229" i="20"/>
  <c r="S3229" i="20"/>
  <c r="T3229" i="20"/>
  <c r="U3229" i="20"/>
  <c r="V3229" i="20"/>
  <c r="C3230" i="20"/>
  <c r="G3230" i="20"/>
  <c r="H3230" i="20"/>
  <c r="I3230" i="20"/>
  <c r="J3230" i="20"/>
  <c r="P3230" i="20"/>
  <c r="Q3230" i="20"/>
  <c r="R3230" i="20"/>
  <c r="S3230" i="20"/>
  <c r="T3230" i="20"/>
  <c r="U3230" i="20"/>
  <c r="V3230" i="20"/>
  <c r="C3231" i="20"/>
  <c r="G3231" i="20"/>
  <c r="H3231" i="20"/>
  <c r="I3231" i="20"/>
  <c r="J3231" i="20"/>
  <c r="P3231" i="20"/>
  <c r="Q3231" i="20"/>
  <c r="R3231" i="20"/>
  <c r="S3231" i="20"/>
  <c r="T3231" i="20"/>
  <c r="U3231" i="20"/>
  <c r="V3231" i="20"/>
  <c r="C3232" i="20"/>
  <c r="G3232" i="20"/>
  <c r="H3232" i="20"/>
  <c r="I3232" i="20"/>
  <c r="J3232" i="20"/>
  <c r="P3232" i="20"/>
  <c r="Q3232" i="20"/>
  <c r="R3232" i="20"/>
  <c r="S3232" i="20"/>
  <c r="T3232" i="20"/>
  <c r="U3232" i="20"/>
  <c r="V3232" i="20"/>
  <c r="C3233" i="20"/>
  <c r="G3233" i="20"/>
  <c r="H3233" i="20"/>
  <c r="I3233" i="20"/>
  <c r="J3233" i="20"/>
  <c r="P3233" i="20"/>
  <c r="Q3233" i="20"/>
  <c r="R3233" i="20"/>
  <c r="S3233" i="20"/>
  <c r="T3233" i="20"/>
  <c r="U3233" i="20"/>
  <c r="V3233" i="20"/>
  <c r="C3234" i="20"/>
  <c r="G3234" i="20"/>
  <c r="H3234" i="20"/>
  <c r="I3234" i="20"/>
  <c r="J3234" i="20"/>
  <c r="P3234" i="20"/>
  <c r="Q3234" i="20"/>
  <c r="R3234" i="20"/>
  <c r="S3234" i="20"/>
  <c r="T3234" i="20"/>
  <c r="U3234" i="20"/>
  <c r="V3234" i="20"/>
  <c r="C3235" i="20"/>
  <c r="G3235" i="20"/>
  <c r="H3235" i="20"/>
  <c r="I3235" i="20"/>
  <c r="J3235" i="20"/>
  <c r="P3235" i="20"/>
  <c r="Q3235" i="20"/>
  <c r="R3235" i="20"/>
  <c r="S3235" i="20"/>
  <c r="T3235" i="20"/>
  <c r="U3235" i="20"/>
  <c r="V3235" i="20"/>
  <c r="C3236" i="20"/>
  <c r="G3236" i="20"/>
  <c r="H3236" i="20"/>
  <c r="I3236" i="20"/>
  <c r="J3236" i="20"/>
  <c r="P3236" i="20"/>
  <c r="Q3236" i="20"/>
  <c r="R3236" i="20"/>
  <c r="S3236" i="20"/>
  <c r="T3236" i="20"/>
  <c r="U3236" i="20"/>
  <c r="V3236" i="20"/>
  <c r="C3237" i="20"/>
  <c r="G3237" i="20"/>
  <c r="H3237" i="20"/>
  <c r="I3237" i="20"/>
  <c r="J3237" i="20"/>
  <c r="P3237" i="20"/>
  <c r="Q3237" i="20"/>
  <c r="R3237" i="20"/>
  <c r="S3237" i="20"/>
  <c r="T3237" i="20"/>
  <c r="U3237" i="20"/>
  <c r="V3237" i="20"/>
  <c r="C3238" i="20"/>
  <c r="G3238" i="20"/>
  <c r="H3238" i="20"/>
  <c r="I3238" i="20"/>
  <c r="J3238" i="20"/>
  <c r="P3238" i="20"/>
  <c r="Q3238" i="20"/>
  <c r="R3238" i="20"/>
  <c r="S3238" i="20"/>
  <c r="T3238" i="20"/>
  <c r="U3238" i="20"/>
  <c r="V3238" i="20"/>
  <c r="C3239" i="20"/>
  <c r="G3239" i="20"/>
  <c r="H3239" i="20"/>
  <c r="I3239" i="20"/>
  <c r="J3239" i="20"/>
  <c r="P3239" i="20"/>
  <c r="Q3239" i="20"/>
  <c r="R3239" i="20"/>
  <c r="S3239" i="20"/>
  <c r="T3239" i="20"/>
  <c r="U3239" i="20"/>
  <c r="V3239" i="20"/>
  <c r="C3240" i="20"/>
  <c r="G3240" i="20"/>
  <c r="H3240" i="20"/>
  <c r="I3240" i="20"/>
  <c r="J3240" i="20"/>
  <c r="P3240" i="20"/>
  <c r="Q3240" i="20"/>
  <c r="R3240" i="20"/>
  <c r="S3240" i="20"/>
  <c r="T3240" i="20"/>
  <c r="U3240" i="20"/>
  <c r="V3240" i="20"/>
  <c r="C3241" i="20"/>
  <c r="G3241" i="20"/>
  <c r="H3241" i="20"/>
  <c r="I3241" i="20"/>
  <c r="J3241" i="20"/>
  <c r="P3241" i="20"/>
  <c r="Q3241" i="20"/>
  <c r="R3241" i="20"/>
  <c r="S3241" i="20"/>
  <c r="T3241" i="20"/>
  <c r="U3241" i="20"/>
  <c r="V3241" i="20"/>
  <c r="C3242" i="20"/>
  <c r="G3242" i="20"/>
  <c r="H3242" i="20"/>
  <c r="I3242" i="20"/>
  <c r="J3242" i="20"/>
  <c r="P3242" i="20"/>
  <c r="Q3242" i="20"/>
  <c r="R3242" i="20"/>
  <c r="S3242" i="20"/>
  <c r="T3242" i="20"/>
  <c r="U3242" i="20"/>
  <c r="V3242" i="20"/>
  <c r="C3243" i="20"/>
  <c r="G3243" i="20"/>
  <c r="H3243" i="20"/>
  <c r="I3243" i="20"/>
  <c r="J3243" i="20"/>
  <c r="P3243" i="20"/>
  <c r="Q3243" i="20"/>
  <c r="R3243" i="20"/>
  <c r="S3243" i="20"/>
  <c r="T3243" i="20"/>
  <c r="U3243" i="20"/>
  <c r="V3243" i="20"/>
  <c r="C3244" i="20"/>
  <c r="G3244" i="20"/>
  <c r="H3244" i="20"/>
  <c r="I3244" i="20"/>
  <c r="J3244" i="20"/>
  <c r="P3244" i="20"/>
  <c r="Q3244" i="20"/>
  <c r="R3244" i="20"/>
  <c r="S3244" i="20"/>
  <c r="T3244" i="20"/>
  <c r="U3244" i="20"/>
  <c r="V3244" i="20"/>
  <c r="C3245" i="20"/>
  <c r="G3245" i="20"/>
  <c r="H3245" i="20"/>
  <c r="I3245" i="20"/>
  <c r="J3245" i="20"/>
  <c r="P3245" i="20"/>
  <c r="Q3245" i="20"/>
  <c r="R3245" i="20"/>
  <c r="S3245" i="20"/>
  <c r="T3245" i="20"/>
  <c r="U3245" i="20"/>
  <c r="V3245" i="20"/>
  <c r="C3246" i="20"/>
  <c r="G3246" i="20"/>
  <c r="H3246" i="20"/>
  <c r="I3246" i="20"/>
  <c r="J3246" i="20"/>
  <c r="P3246" i="20"/>
  <c r="Q3246" i="20"/>
  <c r="R3246" i="20"/>
  <c r="S3246" i="20"/>
  <c r="T3246" i="20"/>
  <c r="U3246" i="20"/>
  <c r="V3246" i="20"/>
  <c r="C3247" i="20"/>
  <c r="G3247" i="20"/>
  <c r="H3247" i="20"/>
  <c r="I3247" i="20"/>
  <c r="J3247" i="20"/>
  <c r="P3247" i="20"/>
  <c r="Q3247" i="20"/>
  <c r="R3247" i="20"/>
  <c r="S3247" i="20"/>
  <c r="T3247" i="20"/>
  <c r="U3247" i="20"/>
  <c r="V3247" i="20"/>
  <c r="C3248" i="20"/>
  <c r="G3248" i="20"/>
  <c r="H3248" i="20"/>
  <c r="I3248" i="20"/>
  <c r="J3248" i="20"/>
  <c r="P3248" i="20"/>
  <c r="Q3248" i="20"/>
  <c r="R3248" i="20"/>
  <c r="S3248" i="20"/>
  <c r="T3248" i="20"/>
  <c r="U3248" i="20"/>
  <c r="V3248" i="20"/>
  <c r="C3249" i="20"/>
  <c r="G3249" i="20"/>
  <c r="H3249" i="20"/>
  <c r="I3249" i="20"/>
  <c r="J3249" i="20"/>
  <c r="P3249" i="20"/>
  <c r="Q3249" i="20"/>
  <c r="R3249" i="20"/>
  <c r="S3249" i="20"/>
  <c r="T3249" i="20"/>
  <c r="U3249" i="20"/>
  <c r="V3249" i="20"/>
  <c r="C3250" i="20"/>
  <c r="G3250" i="20"/>
  <c r="H3250" i="20"/>
  <c r="I3250" i="20"/>
  <c r="J3250" i="20"/>
  <c r="P3250" i="20"/>
  <c r="Q3250" i="20"/>
  <c r="R3250" i="20"/>
  <c r="S3250" i="20"/>
  <c r="T3250" i="20"/>
  <c r="U3250" i="20"/>
  <c r="V3250" i="20"/>
  <c r="C3251" i="20"/>
  <c r="G3251" i="20"/>
  <c r="H3251" i="20"/>
  <c r="I3251" i="20"/>
  <c r="J3251" i="20"/>
  <c r="P3251" i="20"/>
  <c r="Q3251" i="20"/>
  <c r="R3251" i="20"/>
  <c r="S3251" i="20"/>
  <c r="T3251" i="20"/>
  <c r="U3251" i="20"/>
  <c r="V3251" i="20"/>
  <c r="C3252" i="20"/>
  <c r="G3252" i="20"/>
  <c r="H3252" i="20"/>
  <c r="I3252" i="20"/>
  <c r="J3252" i="20"/>
  <c r="P3252" i="20"/>
  <c r="Q3252" i="20"/>
  <c r="R3252" i="20"/>
  <c r="S3252" i="20"/>
  <c r="T3252" i="20"/>
  <c r="U3252" i="20"/>
  <c r="V3252" i="20"/>
  <c r="C3253" i="20"/>
  <c r="G3253" i="20"/>
  <c r="H3253" i="20"/>
  <c r="I3253" i="20"/>
  <c r="J3253" i="20"/>
  <c r="P3253" i="20"/>
  <c r="Q3253" i="20"/>
  <c r="R3253" i="20"/>
  <c r="S3253" i="20"/>
  <c r="T3253" i="20"/>
  <c r="U3253" i="20"/>
  <c r="V3253" i="20"/>
  <c r="C3254" i="20"/>
  <c r="G3254" i="20"/>
  <c r="H3254" i="20"/>
  <c r="I3254" i="20"/>
  <c r="J3254" i="20"/>
  <c r="P3254" i="20"/>
  <c r="Q3254" i="20"/>
  <c r="R3254" i="20"/>
  <c r="S3254" i="20"/>
  <c r="T3254" i="20"/>
  <c r="U3254" i="20"/>
  <c r="V3254" i="20"/>
  <c r="C3255" i="20"/>
  <c r="G3255" i="20"/>
  <c r="H3255" i="20"/>
  <c r="I3255" i="20"/>
  <c r="J3255" i="20"/>
  <c r="P3255" i="20"/>
  <c r="Q3255" i="20"/>
  <c r="R3255" i="20"/>
  <c r="S3255" i="20"/>
  <c r="T3255" i="20"/>
  <c r="U3255" i="20"/>
  <c r="V3255" i="20"/>
  <c r="C3256" i="20"/>
  <c r="G3256" i="20"/>
  <c r="H3256" i="20"/>
  <c r="I3256" i="20"/>
  <c r="J3256" i="20"/>
  <c r="P3256" i="20"/>
  <c r="Q3256" i="20"/>
  <c r="R3256" i="20"/>
  <c r="S3256" i="20"/>
  <c r="T3256" i="20"/>
  <c r="U3256" i="20"/>
  <c r="V3256" i="20"/>
  <c r="C3257" i="20"/>
  <c r="G3257" i="20"/>
  <c r="H3257" i="20"/>
  <c r="I3257" i="20"/>
  <c r="J3257" i="20"/>
  <c r="P3257" i="20"/>
  <c r="Q3257" i="20"/>
  <c r="R3257" i="20"/>
  <c r="S3257" i="20"/>
  <c r="T3257" i="20"/>
  <c r="U3257" i="20"/>
  <c r="V3257" i="20"/>
  <c r="C3258" i="20"/>
  <c r="G3258" i="20"/>
  <c r="H3258" i="20"/>
  <c r="I3258" i="20"/>
  <c r="J3258" i="20"/>
  <c r="P3258" i="20"/>
  <c r="Q3258" i="20"/>
  <c r="R3258" i="20"/>
  <c r="S3258" i="20"/>
  <c r="T3258" i="20"/>
  <c r="U3258" i="20"/>
  <c r="V3258" i="20"/>
  <c r="C3259" i="20"/>
  <c r="G3259" i="20"/>
  <c r="H3259" i="20"/>
  <c r="I3259" i="20"/>
  <c r="J3259" i="20"/>
  <c r="P3259" i="20"/>
  <c r="Q3259" i="20"/>
  <c r="R3259" i="20"/>
  <c r="S3259" i="20"/>
  <c r="T3259" i="20"/>
  <c r="U3259" i="20"/>
  <c r="V3259" i="20"/>
  <c r="C3260" i="20"/>
  <c r="G3260" i="20"/>
  <c r="H3260" i="20"/>
  <c r="I3260" i="20"/>
  <c r="J3260" i="20"/>
  <c r="P3260" i="20"/>
  <c r="Q3260" i="20"/>
  <c r="R3260" i="20"/>
  <c r="S3260" i="20"/>
  <c r="T3260" i="20"/>
  <c r="U3260" i="20"/>
  <c r="V3260" i="20"/>
  <c r="C3261" i="20"/>
  <c r="G3261" i="20"/>
  <c r="H3261" i="20"/>
  <c r="I3261" i="20"/>
  <c r="J3261" i="20"/>
  <c r="P3261" i="20"/>
  <c r="Q3261" i="20"/>
  <c r="R3261" i="20"/>
  <c r="S3261" i="20"/>
  <c r="T3261" i="20"/>
  <c r="U3261" i="20"/>
  <c r="V3261" i="20"/>
  <c r="C3262" i="20"/>
  <c r="G3262" i="20"/>
  <c r="H3262" i="20"/>
  <c r="I3262" i="20"/>
  <c r="J3262" i="20"/>
  <c r="P3262" i="20"/>
  <c r="Q3262" i="20"/>
  <c r="R3262" i="20"/>
  <c r="S3262" i="20"/>
  <c r="T3262" i="20"/>
  <c r="U3262" i="20"/>
  <c r="V3262" i="20"/>
  <c r="C3263" i="20"/>
  <c r="G3263" i="20"/>
  <c r="H3263" i="20"/>
  <c r="I3263" i="20"/>
  <c r="J3263" i="20"/>
  <c r="P3263" i="20"/>
  <c r="Q3263" i="20"/>
  <c r="R3263" i="20"/>
  <c r="S3263" i="20"/>
  <c r="T3263" i="20"/>
  <c r="U3263" i="20"/>
  <c r="V3263" i="20"/>
  <c r="C3264" i="20"/>
  <c r="G3264" i="20"/>
  <c r="H3264" i="20"/>
  <c r="I3264" i="20"/>
  <c r="J3264" i="20"/>
  <c r="P3264" i="20"/>
  <c r="Q3264" i="20"/>
  <c r="R3264" i="20"/>
  <c r="S3264" i="20"/>
  <c r="T3264" i="20"/>
  <c r="U3264" i="20"/>
  <c r="V3264" i="20"/>
  <c r="C3265" i="20"/>
  <c r="G3265" i="20"/>
  <c r="H3265" i="20"/>
  <c r="I3265" i="20"/>
  <c r="J3265" i="20"/>
  <c r="P3265" i="20"/>
  <c r="Q3265" i="20"/>
  <c r="R3265" i="20"/>
  <c r="S3265" i="20"/>
  <c r="T3265" i="20"/>
  <c r="U3265" i="20"/>
  <c r="V3265" i="20"/>
  <c r="C3266" i="20"/>
  <c r="G3266" i="20"/>
  <c r="H3266" i="20"/>
  <c r="I3266" i="20"/>
  <c r="J3266" i="20"/>
  <c r="P3266" i="20"/>
  <c r="Q3266" i="20"/>
  <c r="R3266" i="20"/>
  <c r="S3266" i="20"/>
  <c r="T3266" i="20"/>
  <c r="U3266" i="20"/>
  <c r="V3266" i="20"/>
  <c r="C3267" i="20"/>
  <c r="G3267" i="20"/>
  <c r="H3267" i="20"/>
  <c r="I3267" i="20"/>
  <c r="J3267" i="20"/>
  <c r="P3267" i="20"/>
  <c r="Q3267" i="20"/>
  <c r="R3267" i="20"/>
  <c r="S3267" i="20"/>
  <c r="T3267" i="20"/>
  <c r="U3267" i="20"/>
  <c r="V3267" i="20"/>
  <c r="C3268" i="20"/>
  <c r="G3268" i="20"/>
  <c r="H3268" i="20"/>
  <c r="I3268" i="20"/>
  <c r="J3268" i="20"/>
  <c r="P3268" i="20"/>
  <c r="Q3268" i="20"/>
  <c r="R3268" i="20"/>
  <c r="S3268" i="20"/>
  <c r="T3268" i="20"/>
  <c r="U3268" i="20"/>
  <c r="V3268" i="20"/>
  <c r="C3269" i="20"/>
  <c r="G3269" i="20"/>
  <c r="H3269" i="20"/>
  <c r="I3269" i="20"/>
  <c r="J3269" i="20"/>
  <c r="P3269" i="20"/>
  <c r="Q3269" i="20"/>
  <c r="R3269" i="20"/>
  <c r="S3269" i="20"/>
  <c r="T3269" i="20"/>
  <c r="U3269" i="20"/>
  <c r="V3269" i="20"/>
  <c r="C3270" i="20"/>
  <c r="G3270" i="20"/>
  <c r="H3270" i="20"/>
  <c r="I3270" i="20"/>
  <c r="J3270" i="20"/>
  <c r="P3270" i="20"/>
  <c r="Q3270" i="20"/>
  <c r="R3270" i="20"/>
  <c r="S3270" i="20"/>
  <c r="T3270" i="20"/>
  <c r="U3270" i="20"/>
  <c r="V3270" i="20"/>
  <c r="C3271" i="20"/>
  <c r="G3271" i="20"/>
  <c r="H3271" i="20"/>
  <c r="I3271" i="20"/>
  <c r="J3271" i="20"/>
  <c r="P3271" i="20"/>
  <c r="Q3271" i="20"/>
  <c r="R3271" i="20"/>
  <c r="S3271" i="20"/>
  <c r="T3271" i="20"/>
  <c r="U3271" i="20"/>
  <c r="V3271" i="20"/>
  <c r="C3272" i="20"/>
  <c r="G3272" i="20"/>
  <c r="H3272" i="20"/>
  <c r="I3272" i="20"/>
  <c r="J3272" i="20"/>
  <c r="P3272" i="20"/>
  <c r="Q3272" i="20"/>
  <c r="R3272" i="20"/>
  <c r="S3272" i="20"/>
  <c r="T3272" i="20"/>
  <c r="U3272" i="20"/>
  <c r="V3272" i="20"/>
  <c r="C3273" i="20"/>
  <c r="G3273" i="20"/>
  <c r="H3273" i="20"/>
  <c r="I3273" i="20"/>
  <c r="J3273" i="20"/>
  <c r="P3273" i="20"/>
  <c r="Q3273" i="20"/>
  <c r="R3273" i="20"/>
  <c r="S3273" i="20"/>
  <c r="T3273" i="20"/>
  <c r="U3273" i="20"/>
  <c r="V3273" i="20"/>
  <c r="C3274" i="20"/>
  <c r="G3274" i="20"/>
  <c r="H3274" i="20"/>
  <c r="I3274" i="20"/>
  <c r="J3274" i="20"/>
  <c r="P3274" i="20"/>
  <c r="Q3274" i="20"/>
  <c r="R3274" i="20"/>
  <c r="S3274" i="20"/>
  <c r="T3274" i="20"/>
  <c r="U3274" i="20"/>
  <c r="V3274" i="20"/>
  <c r="C3275" i="20"/>
  <c r="G3275" i="20"/>
  <c r="H3275" i="20"/>
  <c r="I3275" i="20"/>
  <c r="J3275" i="20"/>
  <c r="P3275" i="20"/>
  <c r="Q3275" i="20"/>
  <c r="R3275" i="20"/>
  <c r="S3275" i="20"/>
  <c r="T3275" i="20"/>
  <c r="U3275" i="20"/>
  <c r="V3275" i="20"/>
  <c r="C3276" i="20"/>
  <c r="G3276" i="20"/>
  <c r="H3276" i="20"/>
  <c r="I3276" i="20"/>
  <c r="J3276" i="20"/>
  <c r="P3276" i="20"/>
  <c r="Q3276" i="20"/>
  <c r="R3276" i="20"/>
  <c r="S3276" i="20"/>
  <c r="T3276" i="20"/>
  <c r="U3276" i="20"/>
  <c r="V3276" i="20"/>
  <c r="C3277" i="20"/>
  <c r="G3277" i="20"/>
  <c r="H3277" i="20"/>
  <c r="I3277" i="20"/>
  <c r="J3277" i="20"/>
  <c r="P3277" i="20"/>
  <c r="Q3277" i="20"/>
  <c r="R3277" i="20"/>
  <c r="S3277" i="20"/>
  <c r="T3277" i="20"/>
  <c r="U3277" i="20"/>
  <c r="V3277" i="20"/>
  <c r="C3278" i="20"/>
  <c r="G3278" i="20"/>
  <c r="H3278" i="20"/>
  <c r="I3278" i="20"/>
  <c r="J3278" i="20"/>
  <c r="P3278" i="20"/>
  <c r="Q3278" i="20"/>
  <c r="R3278" i="20"/>
  <c r="S3278" i="20"/>
  <c r="T3278" i="20"/>
  <c r="U3278" i="20"/>
  <c r="V3278" i="20"/>
  <c r="C3279" i="20"/>
  <c r="G3279" i="20"/>
  <c r="H3279" i="20"/>
  <c r="I3279" i="20"/>
  <c r="J3279" i="20"/>
  <c r="P3279" i="20"/>
  <c r="Q3279" i="20"/>
  <c r="R3279" i="20"/>
  <c r="S3279" i="20"/>
  <c r="T3279" i="20"/>
  <c r="U3279" i="20"/>
  <c r="V3279" i="20"/>
  <c r="C3280" i="20"/>
  <c r="G3280" i="20"/>
  <c r="H3280" i="20"/>
  <c r="I3280" i="20"/>
  <c r="J3280" i="20"/>
  <c r="P3280" i="20"/>
  <c r="Q3280" i="20"/>
  <c r="R3280" i="20"/>
  <c r="S3280" i="20"/>
  <c r="T3280" i="20"/>
  <c r="U3280" i="20"/>
  <c r="V3280" i="20"/>
  <c r="C3281" i="20"/>
  <c r="G3281" i="20"/>
  <c r="H3281" i="20"/>
  <c r="I3281" i="20"/>
  <c r="J3281" i="20"/>
  <c r="P3281" i="20"/>
  <c r="Q3281" i="20"/>
  <c r="R3281" i="20"/>
  <c r="S3281" i="20"/>
  <c r="T3281" i="20"/>
  <c r="U3281" i="20"/>
  <c r="V3281" i="20"/>
  <c r="C3282" i="20"/>
  <c r="G3282" i="20"/>
  <c r="H3282" i="20"/>
  <c r="I3282" i="20"/>
  <c r="J3282" i="20"/>
  <c r="P3282" i="20"/>
  <c r="Q3282" i="20"/>
  <c r="R3282" i="20"/>
  <c r="S3282" i="20"/>
  <c r="T3282" i="20"/>
  <c r="U3282" i="20"/>
  <c r="V3282" i="20"/>
  <c r="C3283" i="20"/>
  <c r="G3283" i="20"/>
  <c r="H3283" i="20"/>
  <c r="I3283" i="20"/>
  <c r="J3283" i="20"/>
  <c r="P3283" i="20"/>
  <c r="Q3283" i="20"/>
  <c r="R3283" i="20"/>
  <c r="S3283" i="20"/>
  <c r="T3283" i="20"/>
  <c r="U3283" i="20"/>
  <c r="V3283" i="20"/>
  <c r="C3284" i="20"/>
  <c r="G3284" i="20"/>
  <c r="H3284" i="20"/>
  <c r="I3284" i="20"/>
  <c r="J3284" i="20"/>
  <c r="P3284" i="20"/>
  <c r="Q3284" i="20"/>
  <c r="R3284" i="20"/>
  <c r="S3284" i="20"/>
  <c r="T3284" i="20"/>
  <c r="U3284" i="20"/>
  <c r="V3284" i="20"/>
  <c r="C3285" i="20"/>
  <c r="G3285" i="20"/>
  <c r="H3285" i="20"/>
  <c r="I3285" i="20"/>
  <c r="J3285" i="20"/>
  <c r="P3285" i="20"/>
  <c r="Q3285" i="20"/>
  <c r="R3285" i="20"/>
  <c r="S3285" i="20"/>
  <c r="T3285" i="20"/>
  <c r="U3285" i="20"/>
  <c r="V3285" i="20"/>
  <c r="C3286" i="20"/>
  <c r="G3286" i="20"/>
  <c r="H3286" i="20"/>
  <c r="I3286" i="20"/>
  <c r="J3286" i="20"/>
  <c r="P3286" i="20"/>
  <c r="Q3286" i="20"/>
  <c r="R3286" i="20"/>
  <c r="S3286" i="20"/>
  <c r="T3286" i="20"/>
  <c r="U3286" i="20"/>
  <c r="V3286" i="20"/>
  <c r="C3287" i="20"/>
  <c r="G3287" i="20"/>
  <c r="H3287" i="20"/>
  <c r="I3287" i="20"/>
  <c r="J3287" i="20"/>
  <c r="P3287" i="20"/>
  <c r="Q3287" i="20"/>
  <c r="R3287" i="20"/>
  <c r="S3287" i="20"/>
  <c r="T3287" i="20"/>
  <c r="U3287" i="20"/>
  <c r="V3287" i="20"/>
  <c r="C3288" i="20"/>
  <c r="G3288" i="20"/>
  <c r="H3288" i="20"/>
  <c r="I3288" i="20"/>
  <c r="J3288" i="20"/>
  <c r="P3288" i="20"/>
  <c r="Q3288" i="20"/>
  <c r="R3288" i="20"/>
  <c r="S3288" i="20"/>
  <c r="T3288" i="20"/>
  <c r="U3288" i="20"/>
  <c r="V3288" i="20"/>
  <c r="C3289" i="20"/>
  <c r="G3289" i="20"/>
  <c r="H3289" i="20"/>
  <c r="I3289" i="20"/>
  <c r="J3289" i="20"/>
  <c r="P3289" i="20"/>
  <c r="Q3289" i="20"/>
  <c r="R3289" i="20"/>
  <c r="S3289" i="20"/>
  <c r="T3289" i="20"/>
  <c r="U3289" i="20"/>
  <c r="V3289" i="20"/>
  <c r="C3290" i="20"/>
  <c r="G3290" i="20"/>
  <c r="H3290" i="20"/>
  <c r="I3290" i="20"/>
  <c r="J3290" i="20"/>
  <c r="P3290" i="20"/>
  <c r="Q3290" i="20"/>
  <c r="R3290" i="20"/>
  <c r="S3290" i="20"/>
  <c r="T3290" i="20"/>
  <c r="U3290" i="20"/>
  <c r="V3290" i="20"/>
  <c r="C3291" i="20"/>
  <c r="G3291" i="20"/>
  <c r="H3291" i="20"/>
  <c r="I3291" i="20"/>
  <c r="J3291" i="20"/>
  <c r="P3291" i="20"/>
  <c r="Q3291" i="20"/>
  <c r="R3291" i="20"/>
  <c r="S3291" i="20"/>
  <c r="T3291" i="20"/>
  <c r="U3291" i="20"/>
  <c r="V3291" i="20"/>
  <c r="C3292" i="20"/>
  <c r="G3292" i="20"/>
  <c r="H3292" i="20"/>
  <c r="I3292" i="20"/>
  <c r="J3292" i="20"/>
  <c r="P3292" i="20"/>
  <c r="Q3292" i="20"/>
  <c r="R3292" i="20"/>
  <c r="S3292" i="20"/>
  <c r="T3292" i="20"/>
  <c r="U3292" i="20"/>
  <c r="V3292" i="20"/>
  <c r="C3293" i="20"/>
  <c r="G3293" i="20"/>
  <c r="H3293" i="20"/>
  <c r="I3293" i="20"/>
  <c r="J3293" i="20"/>
  <c r="P3293" i="20"/>
  <c r="Q3293" i="20"/>
  <c r="R3293" i="20"/>
  <c r="S3293" i="20"/>
  <c r="T3293" i="20"/>
  <c r="U3293" i="20"/>
  <c r="V3293" i="20"/>
  <c r="C3294" i="20"/>
  <c r="G3294" i="20"/>
  <c r="H3294" i="20"/>
  <c r="I3294" i="20"/>
  <c r="J3294" i="20"/>
  <c r="P3294" i="20"/>
  <c r="Q3294" i="20"/>
  <c r="R3294" i="20"/>
  <c r="S3294" i="20"/>
  <c r="T3294" i="20"/>
  <c r="U3294" i="20"/>
  <c r="V3294" i="20"/>
  <c r="C3295" i="20"/>
  <c r="G3295" i="20"/>
  <c r="H3295" i="20"/>
  <c r="I3295" i="20"/>
  <c r="J3295" i="20"/>
  <c r="P3295" i="20"/>
  <c r="Q3295" i="20"/>
  <c r="R3295" i="20"/>
  <c r="S3295" i="20"/>
  <c r="T3295" i="20"/>
  <c r="U3295" i="20"/>
  <c r="V3295" i="20"/>
  <c r="C3296" i="20"/>
  <c r="G3296" i="20"/>
  <c r="H3296" i="20"/>
  <c r="I3296" i="20"/>
  <c r="J3296" i="20"/>
  <c r="P3296" i="20"/>
  <c r="Q3296" i="20"/>
  <c r="R3296" i="20"/>
  <c r="S3296" i="20"/>
  <c r="T3296" i="20"/>
  <c r="U3296" i="20"/>
  <c r="V3296" i="20"/>
  <c r="C3297" i="20"/>
  <c r="G3297" i="20"/>
  <c r="H3297" i="20"/>
  <c r="I3297" i="20"/>
  <c r="J3297" i="20"/>
  <c r="P3297" i="20"/>
  <c r="Q3297" i="20"/>
  <c r="R3297" i="20"/>
  <c r="S3297" i="20"/>
  <c r="T3297" i="20"/>
  <c r="U3297" i="20"/>
  <c r="V3297" i="20"/>
  <c r="C3298" i="20"/>
  <c r="G3298" i="20"/>
  <c r="H3298" i="20"/>
  <c r="I3298" i="20"/>
  <c r="J3298" i="20"/>
  <c r="P3298" i="20"/>
  <c r="Q3298" i="20"/>
  <c r="R3298" i="20"/>
  <c r="S3298" i="20"/>
  <c r="T3298" i="20"/>
  <c r="U3298" i="20"/>
  <c r="V3298" i="20"/>
  <c r="C3299" i="20"/>
  <c r="G3299" i="20"/>
  <c r="H3299" i="20"/>
  <c r="I3299" i="20"/>
  <c r="J3299" i="20"/>
  <c r="P3299" i="20"/>
  <c r="Q3299" i="20"/>
  <c r="R3299" i="20"/>
  <c r="S3299" i="20"/>
  <c r="T3299" i="20"/>
  <c r="U3299" i="20"/>
  <c r="V3299" i="20"/>
  <c r="C3300" i="20"/>
  <c r="G3300" i="20"/>
  <c r="H3300" i="20"/>
  <c r="I3300" i="20"/>
  <c r="J3300" i="20"/>
  <c r="P3300" i="20"/>
  <c r="Q3300" i="20"/>
  <c r="R3300" i="20"/>
  <c r="S3300" i="20"/>
  <c r="T3300" i="20"/>
  <c r="U3300" i="20"/>
  <c r="V3300" i="20"/>
  <c r="C3301" i="20"/>
  <c r="G3301" i="20"/>
  <c r="H3301" i="20"/>
  <c r="I3301" i="20"/>
  <c r="J3301" i="20"/>
  <c r="P3301" i="20"/>
  <c r="Q3301" i="20"/>
  <c r="R3301" i="20"/>
  <c r="S3301" i="20"/>
  <c r="T3301" i="20"/>
  <c r="U3301" i="20"/>
  <c r="V3301" i="20"/>
  <c r="C3302" i="20"/>
  <c r="G3302" i="20"/>
  <c r="H3302" i="20"/>
  <c r="I3302" i="20"/>
  <c r="J3302" i="20"/>
  <c r="P3302" i="20"/>
  <c r="Q3302" i="20"/>
  <c r="R3302" i="20"/>
  <c r="S3302" i="20"/>
  <c r="T3302" i="20"/>
  <c r="U3302" i="20"/>
  <c r="V3302" i="20"/>
  <c r="C3303" i="20"/>
  <c r="G3303" i="20"/>
  <c r="H3303" i="20"/>
  <c r="I3303" i="20"/>
  <c r="J3303" i="20"/>
  <c r="P3303" i="20"/>
  <c r="Q3303" i="20"/>
  <c r="R3303" i="20"/>
  <c r="S3303" i="20"/>
  <c r="T3303" i="20"/>
  <c r="U3303" i="20"/>
  <c r="V3303" i="20"/>
  <c r="C3304" i="20"/>
  <c r="G3304" i="20"/>
  <c r="H3304" i="20"/>
  <c r="I3304" i="20"/>
  <c r="J3304" i="20"/>
  <c r="P3304" i="20"/>
  <c r="Q3304" i="20"/>
  <c r="R3304" i="20"/>
  <c r="S3304" i="20"/>
  <c r="T3304" i="20"/>
  <c r="U3304" i="20"/>
  <c r="V3304" i="20"/>
  <c r="C3305" i="20"/>
  <c r="G3305" i="20"/>
  <c r="H3305" i="20"/>
  <c r="I3305" i="20"/>
  <c r="J3305" i="20"/>
  <c r="P3305" i="20"/>
  <c r="Q3305" i="20"/>
  <c r="R3305" i="20"/>
  <c r="S3305" i="20"/>
  <c r="T3305" i="20"/>
  <c r="U3305" i="20"/>
  <c r="V3305" i="20"/>
  <c r="C3306" i="20"/>
  <c r="G3306" i="20"/>
  <c r="H3306" i="20"/>
  <c r="I3306" i="20"/>
  <c r="J3306" i="20"/>
  <c r="P3306" i="20"/>
  <c r="Q3306" i="20"/>
  <c r="R3306" i="20"/>
  <c r="S3306" i="20"/>
  <c r="T3306" i="20"/>
  <c r="U3306" i="20"/>
  <c r="V3306" i="20"/>
  <c r="C3307" i="20"/>
  <c r="G3307" i="20"/>
  <c r="H3307" i="20"/>
  <c r="I3307" i="20"/>
  <c r="J3307" i="20"/>
  <c r="P3307" i="20"/>
  <c r="Q3307" i="20"/>
  <c r="R3307" i="20"/>
  <c r="S3307" i="20"/>
  <c r="T3307" i="20"/>
  <c r="U3307" i="20"/>
  <c r="V3307" i="20"/>
  <c r="C3308" i="20"/>
  <c r="G3308" i="20"/>
  <c r="H3308" i="20"/>
  <c r="I3308" i="20"/>
  <c r="J3308" i="20"/>
  <c r="P3308" i="20"/>
  <c r="Q3308" i="20"/>
  <c r="R3308" i="20"/>
  <c r="S3308" i="20"/>
  <c r="T3308" i="20"/>
  <c r="U3308" i="20"/>
  <c r="V3308" i="20"/>
  <c r="C3309" i="20"/>
  <c r="G3309" i="20"/>
  <c r="H3309" i="20"/>
  <c r="I3309" i="20"/>
  <c r="J3309" i="20"/>
  <c r="P3309" i="20"/>
  <c r="Q3309" i="20"/>
  <c r="R3309" i="20"/>
  <c r="S3309" i="20"/>
  <c r="T3309" i="20"/>
  <c r="U3309" i="20"/>
  <c r="V3309" i="20"/>
  <c r="C3310" i="20"/>
  <c r="G3310" i="20"/>
  <c r="H3310" i="20"/>
  <c r="I3310" i="20"/>
  <c r="J3310" i="20"/>
  <c r="P3310" i="20"/>
  <c r="Q3310" i="20"/>
  <c r="R3310" i="20"/>
  <c r="S3310" i="20"/>
  <c r="T3310" i="20"/>
  <c r="U3310" i="20"/>
  <c r="V3310" i="20"/>
  <c r="C3311" i="20"/>
  <c r="G3311" i="20"/>
  <c r="H3311" i="20"/>
  <c r="I3311" i="20"/>
  <c r="J3311" i="20"/>
  <c r="P3311" i="20"/>
  <c r="Q3311" i="20"/>
  <c r="R3311" i="20"/>
  <c r="S3311" i="20"/>
  <c r="T3311" i="20"/>
  <c r="U3311" i="20"/>
  <c r="V3311" i="20"/>
  <c r="C3312" i="20"/>
  <c r="G3312" i="20"/>
  <c r="H3312" i="20"/>
  <c r="I3312" i="20"/>
  <c r="J3312" i="20"/>
  <c r="P3312" i="20"/>
  <c r="Q3312" i="20"/>
  <c r="R3312" i="20"/>
  <c r="S3312" i="20"/>
  <c r="T3312" i="20"/>
  <c r="U3312" i="20"/>
  <c r="V3312" i="20"/>
  <c r="C3313" i="20"/>
  <c r="G3313" i="20"/>
  <c r="H3313" i="20"/>
  <c r="I3313" i="20"/>
  <c r="J3313" i="20"/>
  <c r="P3313" i="20"/>
  <c r="Q3313" i="20"/>
  <c r="R3313" i="20"/>
  <c r="S3313" i="20"/>
  <c r="T3313" i="20"/>
  <c r="U3313" i="20"/>
  <c r="V3313" i="20"/>
  <c r="C3314" i="20"/>
  <c r="G3314" i="20"/>
  <c r="H3314" i="20"/>
  <c r="I3314" i="20"/>
  <c r="J3314" i="20"/>
  <c r="P3314" i="20"/>
  <c r="Q3314" i="20"/>
  <c r="R3314" i="20"/>
  <c r="S3314" i="20"/>
  <c r="T3314" i="20"/>
  <c r="U3314" i="20"/>
  <c r="V3314" i="20"/>
  <c r="C3315" i="20"/>
  <c r="G3315" i="20"/>
  <c r="H3315" i="20"/>
  <c r="I3315" i="20"/>
  <c r="J3315" i="20"/>
  <c r="P3315" i="20"/>
  <c r="Q3315" i="20"/>
  <c r="R3315" i="20"/>
  <c r="S3315" i="20"/>
  <c r="T3315" i="20"/>
  <c r="U3315" i="20"/>
  <c r="V3315" i="20"/>
  <c r="C3316" i="20"/>
  <c r="G3316" i="20"/>
  <c r="H3316" i="20"/>
  <c r="I3316" i="20"/>
  <c r="J3316" i="20"/>
  <c r="P3316" i="20"/>
  <c r="Q3316" i="20"/>
  <c r="R3316" i="20"/>
  <c r="S3316" i="20"/>
  <c r="T3316" i="20"/>
  <c r="U3316" i="20"/>
  <c r="V3316" i="20"/>
  <c r="C3317" i="20"/>
  <c r="G3317" i="20"/>
  <c r="H3317" i="20"/>
  <c r="I3317" i="20"/>
  <c r="J3317" i="20"/>
  <c r="P3317" i="20"/>
  <c r="Q3317" i="20"/>
  <c r="R3317" i="20"/>
  <c r="S3317" i="20"/>
  <c r="T3317" i="20"/>
  <c r="U3317" i="20"/>
  <c r="V3317" i="20"/>
  <c r="C3318" i="20"/>
  <c r="G3318" i="20"/>
  <c r="H3318" i="20"/>
  <c r="I3318" i="20"/>
  <c r="J3318" i="20"/>
  <c r="P3318" i="20"/>
  <c r="Q3318" i="20"/>
  <c r="R3318" i="20"/>
  <c r="S3318" i="20"/>
  <c r="T3318" i="20"/>
  <c r="U3318" i="20"/>
  <c r="V3318" i="20"/>
  <c r="C3319" i="20"/>
  <c r="G3319" i="20"/>
  <c r="H3319" i="20"/>
  <c r="I3319" i="20"/>
  <c r="J3319" i="20"/>
  <c r="P3319" i="20"/>
  <c r="Q3319" i="20"/>
  <c r="R3319" i="20"/>
  <c r="S3319" i="20"/>
  <c r="T3319" i="20"/>
  <c r="U3319" i="20"/>
  <c r="V3319" i="20"/>
  <c r="C3320" i="20"/>
  <c r="G3320" i="20"/>
  <c r="H3320" i="20"/>
  <c r="I3320" i="20"/>
  <c r="J3320" i="20"/>
  <c r="P3320" i="20"/>
  <c r="Q3320" i="20"/>
  <c r="R3320" i="20"/>
  <c r="S3320" i="20"/>
  <c r="T3320" i="20"/>
  <c r="U3320" i="20"/>
  <c r="V3320" i="20"/>
  <c r="C3321" i="20"/>
  <c r="G3321" i="20"/>
  <c r="H3321" i="20"/>
  <c r="I3321" i="20"/>
  <c r="J3321" i="20"/>
  <c r="P3321" i="20"/>
  <c r="Q3321" i="20"/>
  <c r="R3321" i="20"/>
  <c r="S3321" i="20"/>
  <c r="T3321" i="20"/>
  <c r="U3321" i="20"/>
  <c r="V3321" i="20"/>
  <c r="C3322" i="20"/>
  <c r="G3322" i="20"/>
  <c r="H3322" i="20"/>
  <c r="I3322" i="20"/>
  <c r="J3322" i="20"/>
  <c r="P3322" i="20"/>
  <c r="Q3322" i="20"/>
  <c r="R3322" i="20"/>
  <c r="S3322" i="20"/>
  <c r="T3322" i="20"/>
  <c r="U3322" i="20"/>
  <c r="V3322" i="20"/>
  <c r="C3323" i="20"/>
  <c r="G3323" i="20"/>
  <c r="H3323" i="20"/>
  <c r="I3323" i="20"/>
  <c r="J3323" i="20"/>
  <c r="P3323" i="20"/>
  <c r="Q3323" i="20"/>
  <c r="R3323" i="20"/>
  <c r="S3323" i="20"/>
  <c r="T3323" i="20"/>
  <c r="U3323" i="20"/>
  <c r="V3323" i="20"/>
  <c r="C3324" i="20"/>
  <c r="G3324" i="20"/>
  <c r="H3324" i="20"/>
  <c r="I3324" i="20"/>
  <c r="J3324" i="20"/>
  <c r="P3324" i="20"/>
  <c r="Q3324" i="20"/>
  <c r="R3324" i="20"/>
  <c r="S3324" i="20"/>
  <c r="T3324" i="20"/>
  <c r="U3324" i="20"/>
  <c r="V3324" i="20"/>
  <c r="C3325" i="20"/>
  <c r="G3325" i="20"/>
  <c r="H3325" i="20"/>
  <c r="I3325" i="20"/>
  <c r="J3325" i="20"/>
  <c r="P3325" i="20"/>
  <c r="Q3325" i="20"/>
  <c r="R3325" i="20"/>
  <c r="S3325" i="20"/>
  <c r="T3325" i="20"/>
  <c r="U3325" i="20"/>
  <c r="V3325" i="20"/>
  <c r="C3326" i="20"/>
  <c r="G3326" i="20"/>
  <c r="H3326" i="20"/>
  <c r="I3326" i="20"/>
  <c r="J3326" i="20"/>
  <c r="P3326" i="20"/>
  <c r="Q3326" i="20"/>
  <c r="R3326" i="20"/>
  <c r="S3326" i="20"/>
  <c r="T3326" i="20"/>
  <c r="U3326" i="20"/>
  <c r="V3326" i="20"/>
  <c r="C3327" i="20"/>
  <c r="G3327" i="20"/>
  <c r="H3327" i="20"/>
  <c r="I3327" i="20"/>
  <c r="J3327" i="20"/>
  <c r="P3327" i="20"/>
  <c r="Q3327" i="20"/>
  <c r="R3327" i="20"/>
  <c r="S3327" i="20"/>
  <c r="T3327" i="20"/>
  <c r="U3327" i="20"/>
  <c r="V3327" i="20"/>
  <c r="C3328" i="20"/>
  <c r="G3328" i="20"/>
  <c r="H3328" i="20"/>
  <c r="I3328" i="20"/>
  <c r="J3328" i="20"/>
  <c r="P3328" i="20"/>
  <c r="Q3328" i="20"/>
  <c r="R3328" i="20"/>
  <c r="S3328" i="20"/>
  <c r="T3328" i="20"/>
  <c r="U3328" i="20"/>
  <c r="V3328" i="20"/>
  <c r="C3329" i="20"/>
  <c r="G3329" i="20"/>
  <c r="H3329" i="20"/>
  <c r="I3329" i="20"/>
  <c r="J3329" i="20"/>
  <c r="P3329" i="20"/>
  <c r="Q3329" i="20"/>
  <c r="R3329" i="20"/>
  <c r="S3329" i="20"/>
  <c r="T3329" i="20"/>
  <c r="U3329" i="20"/>
  <c r="V3329" i="20"/>
  <c r="C3330" i="20"/>
  <c r="G3330" i="20"/>
  <c r="H3330" i="20"/>
  <c r="I3330" i="20"/>
  <c r="J3330" i="20"/>
  <c r="P3330" i="20"/>
  <c r="Q3330" i="20"/>
  <c r="R3330" i="20"/>
  <c r="S3330" i="20"/>
  <c r="T3330" i="20"/>
  <c r="U3330" i="20"/>
  <c r="V3330" i="20"/>
  <c r="C3331" i="20"/>
  <c r="G3331" i="20"/>
  <c r="H3331" i="20"/>
  <c r="I3331" i="20"/>
  <c r="J3331" i="20"/>
  <c r="P3331" i="20"/>
  <c r="Q3331" i="20"/>
  <c r="R3331" i="20"/>
  <c r="S3331" i="20"/>
  <c r="T3331" i="20"/>
  <c r="U3331" i="20"/>
  <c r="V3331" i="20"/>
  <c r="C3332" i="20"/>
  <c r="G3332" i="20"/>
  <c r="H3332" i="20"/>
  <c r="I3332" i="20"/>
  <c r="J3332" i="20"/>
  <c r="P3332" i="20"/>
  <c r="Q3332" i="20"/>
  <c r="R3332" i="20"/>
  <c r="S3332" i="20"/>
  <c r="T3332" i="20"/>
  <c r="U3332" i="20"/>
  <c r="V3332" i="20"/>
  <c r="C3333" i="20"/>
  <c r="G3333" i="20"/>
  <c r="H3333" i="20"/>
  <c r="I3333" i="20"/>
  <c r="J3333" i="20"/>
  <c r="P3333" i="20"/>
  <c r="Q3333" i="20"/>
  <c r="R3333" i="20"/>
  <c r="S3333" i="20"/>
  <c r="T3333" i="20"/>
  <c r="U3333" i="20"/>
  <c r="V3333" i="20"/>
  <c r="C3334" i="20"/>
  <c r="G3334" i="20"/>
  <c r="H3334" i="20"/>
  <c r="I3334" i="20"/>
  <c r="J3334" i="20"/>
  <c r="P3334" i="20"/>
  <c r="Q3334" i="20"/>
  <c r="R3334" i="20"/>
  <c r="S3334" i="20"/>
  <c r="T3334" i="20"/>
  <c r="U3334" i="20"/>
  <c r="V3334" i="20"/>
  <c r="C3335" i="20"/>
  <c r="G3335" i="20"/>
  <c r="H3335" i="20"/>
  <c r="I3335" i="20"/>
  <c r="J3335" i="20"/>
  <c r="P3335" i="20"/>
  <c r="Q3335" i="20"/>
  <c r="R3335" i="20"/>
  <c r="S3335" i="20"/>
  <c r="T3335" i="20"/>
  <c r="U3335" i="20"/>
  <c r="V3335" i="20"/>
  <c r="C3336" i="20"/>
  <c r="G3336" i="20"/>
  <c r="H3336" i="20"/>
  <c r="I3336" i="20"/>
  <c r="J3336" i="20"/>
  <c r="P3336" i="20"/>
  <c r="Q3336" i="20"/>
  <c r="R3336" i="20"/>
  <c r="S3336" i="20"/>
  <c r="T3336" i="20"/>
  <c r="U3336" i="20"/>
  <c r="V3336" i="20"/>
  <c r="C3337" i="20"/>
  <c r="G3337" i="20"/>
  <c r="H3337" i="20"/>
  <c r="I3337" i="20"/>
  <c r="J3337" i="20"/>
  <c r="P3337" i="20"/>
  <c r="Q3337" i="20"/>
  <c r="R3337" i="20"/>
  <c r="S3337" i="20"/>
  <c r="T3337" i="20"/>
  <c r="U3337" i="20"/>
  <c r="V3337" i="20"/>
  <c r="C3338" i="20"/>
  <c r="G3338" i="20"/>
  <c r="H3338" i="20"/>
  <c r="I3338" i="20"/>
  <c r="J3338" i="20"/>
  <c r="P3338" i="20"/>
  <c r="Q3338" i="20"/>
  <c r="R3338" i="20"/>
  <c r="S3338" i="20"/>
  <c r="T3338" i="20"/>
  <c r="U3338" i="20"/>
  <c r="V3338" i="20"/>
  <c r="C3339" i="20"/>
  <c r="G3339" i="20"/>
  <c r="H3339" i="20"/>
  <c r="I3339" i="20"/>
  <c r="J3339" i="20"/>
  <c r="P3339" i="20"/>
  <c r="Q3339" i="20"/>
  <c r="R3339" i="20"/>
  <c r="S3339" i="20"/>
  <c r="T3339" i="20"/>
  <c r="U3339" i="20"/>
  <c r="V3339" i="20"/>
  <c r="C3340" i="20"/>
  <c r="G3340" i="20"/>
  <c r="H3340" i="20"/>
  <c r="I3340" i="20"/>
  <c r="J3340" i="20"/>
  <c r="P3340" i="20"/>
  <c r="Q3340" i="20"/>
  <c r="R3340" i="20"/>
  <c r="S3340" i="20"/>
  <c r="T3340" i="20"/>
  <c r="U3340" i="20"/>
  <c r="V3340" i="20"/>
  <c r="C3341" i="20"/>
  <c r="G3341" i="20"/>
  <c r="H3341" i="20"/>
  <c r="I3341" i="20"/>
  <c r="J3341" i="20"/>
  <c r="P3341" i="20"/>
  <c r="Q3341" i="20"/>
  <c r="R3341" i="20"/>
  <c r="S3341" i="20"/>
  <c r="T3341" i="20"/>
  <c r="U3341" i="20"/>
  <c r="V3341" i="20"/>
  <c r="C3342" i="20"/>
  <c r="G3342" i="20"/>
  <c r="H3342" i="20"/>
  <c r="I3342" i="20"/>
  <c r="J3342" i="20"/>
  <c r="P3342" i="20"/>
  <c r="Q3342" i="20"/>
  <c r="R3342" i="20"/>
  <c r="S3342" i="20"/>
  <c r="T3342" i="20"/>
  <c r="U3342" i="20"/>
  <c r="V3342" i="20"/>
  <c r="C3343" i="20"/>
  <c r="G3343" i="20"/>
  <c r="H3343" i="20"/>
  <c r="I3343" i="20"/>
  <c r="J3343" i="20"/>
  <c r="P3343" i="20"/>
  <c r="Q3343" i="20"/>
  <c r="R3343" i="20"/>
  <c r="S3343" i="20"/>
  <c r="T3343" i="20"/>
  <c r="U3343" i="20"/>
  <c r="V3343" i="20"/>
  <c r="C3344" i="20"/>
  <c r="G3344" i="20"/>
  <c r="H3344" i="20"/>
  <c r="I3344" i="20"/>
  <c r="J3344" i="20"/>
  <c r="P3344" i="20"/>
  <c r="Q3344" i="20"/>
  <c r="R3344" i="20"/>
  <c r="S3344" i="20"/>
  <c r="T3344" i="20"/>
  <c r="U3344" i="20"/>
  <c r="V3344" i="20"/>
  <c r="C3345" i="20"/>
  <c r="G3345" i="20"/>
  <c r="H3345" i="20"/>
  <c r="I3345" i="20"/>
  <c r="J3345" i="20"/>
  <c r="P3345" i="20"/>
  <c r="Q3345" i="20"/>
  <c r="R3345" i="20"/>
  <c r="S3345" i="20"/>
  <c r="T3345" i="20"/>
  <c r="U3345" i="20"/>
  <c r="V3345" i="20"/>
  <c r="C3346" i="20"/>
  <c r="G3346" i="20"/>
  <c r="H3346" i="20"/>
  <c r="I3346" i="20"/>
  <c r="J3346" i="20"/>
  <c r="P3346" i="20"/>
  <c r="Q3346" i="20"/>
  <c r="R3346" i="20"/>
  <c r="S3346" i="20"/>
  <c r="T3346" i="20"/>
  <c r="U3346" i="20"/>
  <c r="V3346" i="20"/>
  <c r="C3347" i="20"/>
  <c r="G3347" i="20"/>
  <c r="H3347" i="20"/>
  <c r="I3347" i="20"/>
  <c r="J3347" i="20"/>
  <c r="P3347" i="20"/>
  <c r="Q3347" i="20"/>
  <c r="R3347" i="20"/>
  <c r="S3347" i="20"/>
  <c r="T3347" i="20"/>
  <c r="U3347" i="20"/>
  <c r="V3347" i="20"/>
  <c r="C3348" i="20"/>
  <c r="G3348" i="20"/>
  <c r="H3348" i="20"/>
  <c r="I3348" i="20"/>
  <c r="J3348" i="20"/>
  <c r="P3348" i="20"/>
  <c r="Q3348" i="20"/>
  <c r="R3348" i="20"/>
  <c r="S3348" i="20"/>
  <c r="T3348" i="20"/>
  <c r="U3348" i="20"/>
  <c r="V3348" i="20"/>
  <c r="C3349" i="20"/>
  <c r="G3349" i="20"/>
  <c r="H3349" i="20"/>
  <c r="I3349" i="20"/>
  <c r="J3349" i="20"/>
  <c r="P3349" i="20"/>
  <c r="Q3349" i="20"/>
  <c r="R3349" i="20"/>
  <c r="S3349" i="20"/>
  <c r="T3349" i="20"/>
  <c r="U3349" i="20"/>
  <c r="V3349" i="20"/>
  <c r="C3350" i="20"/>
  <c r="G3350" i="20"/>
  <c r="H3350" i="20"/>
  <c r="I3350" i="20"/>
  <c r="J3350" i="20"/>
  <c r="P3350" i="20"/>
  <c r="Q3350" i="20"/>
  <c r="R3350" i="20"/>
  <c r="S3350" i="20"/>
  <c r="T3350" i="20"/>
  <c r="U3350" i="20"/>
  <c r="V3350" i="20"/>
  <c r="C3351" i="20"/>
  <c r="G3351" i="20"/>
  <c r="H3351" i="20"/>
  <c r="I3351" i="20"/>
  <c r="J3351" i="20"/>
  <c r="P3351" i="20"/>
  <c r="Q3351" i="20"/>
  <c r="R3351" i="20"/>
  <c r="S3351" i="20"/>
  <c r="T3351" i="20"/>
  <c r="U3351" i="20"/>
  <c r="V3351" i="20"/>
  <c r="C3352" i="20"/>
  <c r="G3352" i="20"/>
  <c r="H3352" i="20"/>
  <c r="I3352" i="20"/>
  <c r="J3352" i="20"/>
  <c r="P3352" i="20"/>
  <c r="Q3352" i="20"/>
  <c r="R3352" i="20"/>
  <c r="S3352" i="20"/>
  <c r="T3352" i="20"/>
  <c r="U3352" i="20"/>
  <c r="V3352" i="20"/>
  <c r="C3353" i="20"/>
  <c r="G3353" i="20"/>
  <c r="H3353" i="20"/>
  <c r="I3353" i="20"/>
  <c r="J3353" i="20"/>
  <c r="P3353" i="20"/>
  <c r="Q3353" i="20"/>
  <c r="R3353" i="20"/>
  <c r="S3353" i="20"/>
  <c r="T3353" i="20"/>
  <c r="U3353" i="20"/>
  <c r="V3353" i="20"/>
  <c r="C3354" i="20"/>
  <c r="G3354" i="20"/>
  <c r="H3354" i="20"/>
  <c r="I3354" i="20"/>
  <c r="J3354" i="20"/>
  <c r="P3354" i="20"/>
  <c r="Q3354" i="20"/>
  <c r="R3354" i="20"/>
  <c r="S3354" i="20"/>
  <c r="T3354" i="20"/>
  <c r="U3354" i="20"/>
  <c r="V3354" i="20"/>
  <c r="C3355" i="20"/>
  <c r="G3355" i="20"/>
  <c r="H3355" i="20"/>
  <c r="I3355" i="20"/>
  <c r="J3355" i="20"/>
  <c r="P3355" i="20"/>
  <c r="Q3355" i="20"/>
  <c r="R3355" i="20"/>
  <c r="S3355" i="20"/>
  <c r="T3355" i="20"/>
  <c r="U3355" i="20"/>
  <c r="V3355" i="20"/>
  <c r="C3356" i="20"/>
  <c r="G3356" i="20"/>
  <c r="H3356" i="20"/>
  <c r="I3356" i="20"/>
  <c r="J3356" i="20"/>
  <c r="P3356" i="20"/>
  <c r="Q3356" i="20"/>
  <c r="R3356" i="20"/>
  <c r="S3356" i="20"/>
  <c r="T3356" i="20"/>
  <c r="U3356" i="20"/>
  <c r="V3356" i="20"/>
  <c r="C3357" i="20"/>
  <c r="G3357" i="20"/>
  <c r="H3357" i="20"/>
  <c r="I3357" i="20"/>
  <c r="J3357" i="20"/>
  <c r="P3357" i="20"/>
  <c r="Q3357" i="20"/>
  <c r="R3357" i="20"/>
  <c r="S3357" i="20"/>
  <c r="T3357" i="20"/>
  <c r="U3357" i="20"/>
  <c r="V3357" i="20"/>
  <c r="C3358" i="20"/>
  <c r="G3358" i="20"/>
  <c r="H3358" i="20"/>
  <c r="I3358" i="20"/>
  <c r="J3358" i="20"/>
  <c r="P3358" i="20"/>
  <c r="Q3358" i="20"/>
  <c r="R3358" i="20"/>
  <c r="S3358" i="20"/>
  <c r="T3358" i="20"/>
  <c r="U3358" i="20"/>
  <c r="V3358" i="20"/>
  <c r="C3359" i="20"/>
  <c r="G3359" i="20"/>
  <c r="H3359" i="20"/>
  <c r="I3359" i="20"/>
  <c r="J3359" i="20"/>
  <c r="P3359" i="20"/>
  <c r="Q3359" i="20"/>
  <c r="R3359" i="20"/>
  <c r="S3359" i="20"/>
  <c r="T3359" i="20"/>
  <c r="U3359" i="20"/>
  <c r="V3359" i="20"/>
  <c r="C3360" i="20"/>
  <c r="G3360" i="20"/>
  <c r="H3360" i="20"/>
  <c r="I3360" i="20"/>
  <c r="J3360" i="20"/>
  <c r="P3360" i="20"/>
  <c r="Q3360" i="20"/>
  <c r="R3360" i="20"/>
  <c r="S3360" i="20"/>
  <c r="T3360" i="20"/>
  <c r="U3360" i="20"/>
  <c r="V3360" i="20"/>
  <c r="C3361" i="20"/>
  <c r="G3361" i="20"/>
  <c r="H3361" i="20"/>
  <c r="I3361" i="20"/>
  <c r="J3361" i="20"/>
  <c r="P3361" i="20"/>
  <c r="Q3361" i="20"/>
  <c r="R3361" i="20"/>
  <c r="S3361" i="20"/>
  <c r="T3361" i="20"/>
  <c r="U3361" i="20"/>
  <c r="V3361" i="20"/>
  <c r="C3362" i="20"/>
  <c r="G3362" i="20"/>
  <c r="H3362" i="20"/>
  <c r="I3362" i="20"/>
  <c r="J3362" i="20"/>
  <c r="P3362" i="20"/>
  <c r="Q3362" i="20"/>
  <c r="R3362" i="20"/>
  <c r="S3362" i="20"/>
  <c r="T3362" i="20"/>
  <c r="U3362" i="20"/>
  <c r="V3362" i="20"/>
  <c r="C3363" i="20"/>
  <c r="G3363" i="20"/>
  <c r="H3363" i="20"/>
  <c r="I3363" i="20"/>
  <c r="J3363" i="20"/>
  <c r="P3363" i="20"/>
  <c r="Q3363" i="20"/>
  <c r="R3363" i="20"/>
  <c r="S3363" i="20"/>
  <c r="T3363" i="20"/>
  <c r="U3363" i="20"/>
  <c r="V3363" i="20"/>
  <c r="C3364" i="20"/>
  <c r="G3364" i="20"/>
  <c r="H3364" i="20"/>
  <c r="I3364" i="20"/>
  <c r="J3364" i="20"/>
  <c r="P3364" i="20"/>
  <c r="Q3364" i="20"/>
  <c r="R3364" i="20"/>
  <c r="S3364" i="20"/>
  <c r="T3364" i="20"/>
  <c r="U3364" i="20"/>
  <c r="V3364" i="20"/>
  <c r="C3365" i="20"/>
  <c r="G3365" i="20"/>
  <c r="H3365" i="20"/>
  <c r="I3365" i="20"/>
  <c r="J3365" i="20"/>
  <c r="P3365" i="20"/>
  <c r="Q3365" i="20"/>
  <c r="R3365" i="20"/>
  <c r="S3365" i="20"/>
  <c r="T3365" i="20"/>
  <c r="U3365" i="20"/>
  <c r="V3365" i="20"/>
  <c r="C3366" i="20"/>
  <c r="G3366" i="20"/>
  <c r="H3366" i="20"/>
  <c r="I3366" i="20"/>
  <c r="J3366" i="20"/>
  <c r="P3366" i="20"/>
  <c r="Q3366" i="20"/>
  <c r="R3366" i="20"/>
  <c r="S3366" i="20"/>
  <c r="T3366" i="20"/>
  <c r="U3366" i="20"/>
  <c r="V3366" i="20"/>
  <c r="C3367" i="20"/>
  <c r="G3367" i="20"/>
  <c r="H3367" i="20"/>
  <c r="I3367" i="20"/>
  <c r="J3367" i="20"/>
  <c r="P3367" i="20"/>
  <c r="Q3367" i="20"/>
  <c r="R3367" i="20"/>
  <c r="S3367" i="20"/>
  <c r="T3367" i="20"/>
  <c r="U3367" i="20"/>
  <c r="V3367" i="20"/>
  <c r="C3368" i="20"/>
  <c r="G3368" i="20"/>
  <c r="H3368" i="20"/>
  <c r="I3368" i="20"/>
  <c r="J3368" i="20"/>
  <c r="P3368" i="20"/>
  <c r="Q3368" i="20"/>
  <c r="R3368" i="20"/>
  <c r="S3368" i="20"/>
  <c r="T3368" i="20"/>
  <c r="U3368" i="20"/>
  <c r="V3368" i="20"/>
  <c r="C3369" i="20"/>
  <c r="G3369" i="20"/>
  <c r="H3369" i="20"/>
  <c r="I3369" i="20"/>
  <c r="J3369" i="20"/>
  <c r="P3369" i="20"/>
  <c r="Q3369" i="20"/>
  <c r="R3369" i="20"/>
  <c r="S3369" i="20"/>
  <c r="T3369" i="20"/>
  <c r="U3369" i="20"/>
  <c r="V3369" i="20"/>
  <c r="C3370" i="20"/>
  <c r="G3370" i="20"/>
  <c r="H3370" i="20"/>
  <c r="I3370" i="20"/>
  <c r="J3370" i="20"/>
  <c r="P3370" i="20"/>
  <c r="Q3370" i="20"/>
  <c r="R3370" i="20"/>
  <c r="S3370" i="20"/>
  <c r="T3370" i="20"/>
  <c r="U3370" i="20"/>
  <c r="V3370" i="20"/>
  <c r="C3371" i="20"/>
  <c r="G3371" i="20"/>
  <c r="H3371" i="20"/>
  <c r="I3371" i="20"/>
  <c r="J3371" i="20"/>
  <c r="P3371" i="20"/>
  <c r="Q3371" i="20"/>
  <c r="R3371" i="20"/>
  <c r="S3371" i="20"/>
  <c r="T3371" i="20"/>
  <c r="U3371" i="20"/>
  <c r="V3371" i="20"/>
  <c r="C3372" i="20"/>
  <c r="G3372" i="20"/>
  <c r="H3372" i="20"/>
  <c r="I3372" i="20"/>
  <c r="J3372" i="20"/>
  <c r="P3372" i="20"/>
  <c r="Q3372" i="20"/>
  <c r="R3372" i="20"/>
  <c r="S3372" i="20"/>
  <c r="T3372" i="20"/>
  <c r="U3372" i="20"/>
  <c r="V3372" i="20"/>
  <c r="C3373" i="20"/>
  <c r="G3373" i="20"/>
  <c r="H3373" i="20"/>
  <c r="I3373" i="20"/>
  <c r="J3373" i="20"/>
  <c r="P3373" i="20"/>
  <c r="Q3373" i="20"/>
  <c r="R3373" i="20"/>
  <c r="S3373" i="20"/>
  <c r="T3373" i="20"/>
  <c r="U3373" i="20"/>
  <c r="V3373" i="20"/>
  <c r="C3374" i="20"/>
  <c r="G3374" i="20"/>
  <c r="H3374" i="20"/>
  <c r="I3374" i="20"/>
  <c r="J3374" i="20"/>
  <c r="P3374" i="20"/>
  <c r="Q3374" i="20"/>
  <c r="R3374" i="20"/>
  <c r="S3374" i="20"/>
  <c r="T3374" i="20"/>
  <c r="U3374" i="20"/>
  <c r="V3374" i="20"/>
  <c r="C3375" i="20"/>
  <c r="G3375" i="20"/>
  <c r="H3375" i="20"/>
  <c r="I3375" i="20"/>
  <c r="J3375" i="20"/>
  <c r="P3375" i="20"/>
  <c r="Q3375" i="20"/>
  <c r="R3375" i="20"/>
  <c r="S3375" i="20"/>
  <c r="T3375" i="20"/>
  <c r="U3375" i="20"/>
  <c r="V3375" i="20"/>
  <c r="C3376" i="20"/>
  <c r="G3376" i="20"/>
  <c r="H3376" i="20"/>
  <c r="I3376" i="20"/>
  <c r="J3376" i="20"/>
  <c r="P3376" i="20"/>
  <c r="Q3376" i="20"/>
  <c r="R3376" i="20"/>
  <c r="S3376" i="20"/>
  <c r="T3376" i="20"/>
  <c r="U3376" i="20"/>
  <c r="V3376" i="20"/>
  <c r="C3377" i="20"/>
  <c r="G3377" i="20"/>
  <c r="H3377" i="20"/>
  <c r="I3377" i="20"/>
  <c r="J3377" i="20"/>
  <c r="P3377" i="20"/>
  <c r="Q3377" i="20"/>
  <c r="R3377" i="20"/>
  <c r="S3377" i="20"/>
  <c r="T3377" i="20"/>
  <c r="U3377" i="20"/>
  <c r="V3377" i="20"/>
  <c r="C3378" i="20"/>
  <c r="G3378" i="20"/>
  <c r="H3378" i="20"/>
  <c r="I3378" i="20"/>
  <c r="J3378" i="20"/>
  <c r="P3378" i="20"/>
  <c r="Q3378" i="20"/>
  <c r="R3378" i="20"/>
  <c r="S3378" i="20"/>
  <c r="T3378" i="20"/>
  <c r="U3378" i="20"/>
  <c r="V3378" i="20"/>
  <c r="C3379" i="20"/>
  <c r="G3379" i="20"/>
  <c r="H3379" i="20"/>
  <c r="I3379" i="20"/>
  <c r="J3379" i="20"/>
  <c r="P3379" i="20"/>
  <c r="Q3379" i="20"/>
  <c r="R3379" i="20"/>
  <c r="S3379" i="20"/>
  <c r="T3379" i="20"/>
  <c r="U3379" i="20"/>
  <c r="V3379" i="20"/>
  <c r="C3380" i="20"/>
  <c r="G3380" i="20"/>
  <c r="H3380" i="20"/>
  <c r="I3380" i="20"/>
  <c r="J3380" i="20"/>
  <c r="P3380" i="20"/>
  <c r="Q3380" i="20"/>
  <c r="R3380" i="20"/>
  <c r="S3380" i="20"/>
  <c r="T3380" i="20"/>
  <c r="U3380" i="20"/>
  <c r="V3380" i="20"/>
  <c r="C3381" i="20"/>
  <c r="G3381" i="20"/>
  <c r="H3381" i="20"/>
  <c r="I3381" i="20"/>
  <c r="J3381" i="20"/>
  <c r="P3381" i="20"/>
  <c r="Q3381" i="20"/>
  <c r="R3381" i="20"/>
  <c r="S3381" i="20"/>
  <c r="T3381" i="20"/>
  <c r="U3381" i="20"/>
  <c r="V3381" i="20"/>
  <c r="C3382" i="20"/>
  <c r="G3382" i="20"/>
  <c r="H3382" i="20"/>
  <c r="I3382" i="20"/>
  <c r="J3382" i="20"/>
  <c r="P3382" i="20"/>
  <c r="Q3382" i="20"/>
  <c r="R3382" i="20"/>
  <c r="S3382" i="20"/>
  <c r="T3382" i="20"/>
  <c r="U3382" i="20"/>
  <c r="V3382" i="20"/>
  <c r="C3383" i="20"/>
  <c r="G3383" i="20"/>
  <c r="H3383" i="20"/>
  <c r="I3383" i="20"/>
  <c r="J3383" i="20"/>
  <c r="P3383" i="20"/>
  <c r="Q3383" i="20"/>
  <c r="R3383" i="20"/>
  <c r="S3383" i="20"/>
  <c r="T3383" i="20"/>
  <c r="U3383" i="20"/>
  <c r="V3383" i="20"/>
  <c r="C3384" i="20"/>
  <c r="G3384" i="20"/>
  <c r="H3384" i="20"/>
  <c r="I3384" i="20"/>
  <c r="J3384" i="20"/>
  <c r="P3384" i="20"/>
  <c r="Q3384" i="20"/>
  <c r="R3384" i="20"/>
  <c r="S3384" i="20"/>
  <c r="T3384" i="20"/>
  <c r="U3384" i="20"/>
  <c r="V3384" i="20"/>
  <c r="C3385" i="20"/>
  <c r="G3385" i="20"/>
  <c r="H3385" i="20"/>
  <c r="I3385" i="20"/>
  <c r="J3385" i="20"/>
  <c r="P3385" i="20"/>
  <c r="Q3385" i="20"/>
  <c r="R3385" i="20"/>
  <c r="S3385" i="20"/>
  <c r="T3385" i="20"/>
  <c r="U3385" i="20"/>
  <c r="V3385" i="20"/>
  <c r="C3386" i="20"/>
  <c r="G3386" i="20"/>
  <c r="H3386" i="20"/>
  <c r="I3386" i="20"/>
  <c r="J3386" i="20"/>
  <c r="P3386" i="20"/>
  <c r="Q3386" i="20"/>
  <c r="R3386" i="20"/>
  <c r="S3386" i="20"/>
  <c r="T3386" i="20"/>
  <c r="U3386" i="20"/>
  <c r="V3386" i="20"/>
  <c r="C3387" i="20"/>
  <c r="G3387" i="20"/>
  <c r="H3387" i="20"/>
  <c r="I3387" i="20"/>
  <c r="J3387" i="20"/>
  <c r="P3387" i="20"/>
  <c r="Q3387" i="20"/>
  <c r="R3387" i="20"/>
  <c r="S3387" i="20"/>
  <c r="T3387" i="20"/>
  <c r="U3387" i="20"/>
  <c r="V3387" i="20"/>
  <c r="C3388" i="20"/>
  <c r="G3388" i="20"/>
  <c r="H3388" i="20"/>
  <c r="I3388" i="20"/>
  <c r="J3388" i="20"/>
  <c r="P3388" i="20"/>
  <c r="Q3388" i="20"/>
  <c r="R3388" i="20"/>
  <c r="S3388" i="20"/>
  <c r="T3388" i="20"/>
  <c r="U3388" i="20"/>
  <c r="V3388" i="20"/>
  <c r="C3389" i="20"/>
  <c r="G3389" i="20"/>
  <c r="H3389" i="20"/>
  <c r="I3389" i="20"/>
  <c r="J3389" i="20"/>
  <c r="P3389" i="20"/>
  <c r="Q3389" i="20"/>
  <c r="R3389" i="20"/>
  <c r="S3389" i="20"/>
  <c r="T3389" i="20"/>
  <c r="U3389" i="20"/>
  <c r="V3389" i="20"/>
  <c r="C3390" i="20"/>
  <c r="G3390" i="20"/>
  <c r="H3390" i="20"/>
  <c r="I3390" i="20"/>
  <c r="J3390" i="20"/>
  <c r="P3390" i="20"/>
  <c r="Q3390" i="20"/>
  <c r="R3390" i="20"/>
  <c r="S3390" i="20"/>
  <c r="T3390" i="20"/>
  <c r="U3390" i="20"/>
  <c r="V3390" i="20"/>
  <c r="C3391" i="20"/>
  <c r="G3391" i="20"/>
  <c r="H3391" i="20"/>
  <c r="I3391" i="20"/>
  <c r="J3391" i="20"/>
  <c r="P3391" i="20"/>
  <c r="Q3391" i="20"/>
  <c r="R3391" i="20"/>
  <c r="S3391" i="20"/>
  <c r="T3391" i="20"/>
  <c r="U3391" i="20"/>
  <c r="V3391" i="20"/>
  <c r="C3392" i="20"/>
  <c r="G3392" i="20"/>
  <c r="H3392" i="20"/>
  <c r="I3392" i="20"/>
  <c r="J3392" i="20"/>
  <c r="P3392" i="20"/>
  <c r="Q3392" i="20"/>
  <c r="R3392" i="20"/>
  <c r="S3392" i="20"/>
  <c r="T3392" i="20"/>
  <c r="U3392" i="20"/>
  <c r="V3392" i="20"/>
  <c r="C3393" i="20"/>
  <c r="G3393" i="20"/>
  <c r="H3393" i="20"/>
  <c r="I3393" i="20"/>
  <c r="J3393" i="20"/>
  <c r="P3393" i="20"/>
  <c r="Q3393" i="20"/>
  <c r="R3393" i="20"/>
  <c r="S3393" i="20"/>
  <c r="T3393" i="20"/>
  <c r="U3393" i="20"/>
  <c r="V3393" i="20"/>
  <c r="C3394" i="20"/>
  <c r="G3394" i="20"/>
  <c r="H3394" i="20"/>
  <c r="I3394" i="20"/>
  <c r="J3394" i="20"/>
  <c r="P3394" i="20"/>
  <c r="Q3394" i="20"/>
  <c r="R3394" i="20"/>
  <c r="S3394" i="20"/>
  <c r="T3394" i="20"/>
  <c r="U3394" i="20"/>
  <c r="V3394" i="20"/>
  <c r="C3395" i="20"/>
  <c r="G3395" i="20"/>
  <c r="H3395" i="20"/>
  <c r="I3395" i="20"/>
  <c r="J3395" i="20"/>
  <c r="P3395" i="20"/>
  <c r="Q3395" i="20"/>
  <c r="R3395" i="20"/>
  <c r="S3395" i="20"/>
  <c r="T3395" i="20"/>
  <c r="U3395" i="20"/>
  <c r="V3395" i="20"/>
  <c r="C3396" i="20"/>
  <c r="G3396" i="20"/>
  <c r="H3396" i="20"/>
  <c r="I3396" i="20"/>
  <c r="J3396" i="20"/>
  <c r="P3396" i="20"/>
  <c r="Q3396" i="20"/>
  <c r="R3396" i="20"/>
  <c r="S3396" i="20"/>
  <c r="T3396" i="20"/>
  <c r="U3396" i="20"/>
  <c r="V3396" i="20"/>
  <c r="C3397" i="20"/>
  <c r="G3397" i="20"/>
  <c r="H3397" i="20"/>
  <c r="I3397" i="20"/>
  <c r="J3397" i="20"/>
  <c r="P3397" i="20"/>
  <c r="Q3397" i="20"/>
  <c r="R3397" i="20"/>
  <c r="S3397" i="20"/>
  <c r="T3397" i="20"/>
  <c r="U3397" i="20"/>
  <c r="V3397" i="20"/>
  <c r="C3398" i="20"/>
  <c r="G3398" i="20"/>
  <c r="H3398" i="20"/>
  <c r="I3398" i="20"/>
  <c r="J3398" i="20"/>
  <c r="P3398" i="20"/>
  <c r="Q3398" i="20"/>
  <c r="R3398" i="20"/>
  <c r="S3398" i="20"/>
  <c r="T3398" i="20"/>
  <c r="U3398" i="20"/>
  <c r="V3398" i="20"/>
  <c r="C3399" i="20"/>
  <c r="G3399" i="20"/>
  <c r="H3399" i="20"/>
  <c r="I3399" i="20"/>
  <c r="J3399" i="20"/>
  <c r="P3399" i="20"/>
  <c r="Q3399" i="20"/>
  <c r="R3399" i="20"/>
  <c r="S3399" i="20"/>
  <c r="T3399" i="20"/>
  <c r="U3399" i="20"/>
  <c r="V3399" i="20"/>
  <c r="C3400" i="20"/>
  <c r="G3400" i="20"/>
  <c r="H3400" i="20"/>
  <c r="I3400" i="20"/>
  <c r="J3400" i="20"/>
  <c r="P3400" i="20"/>
  <c r="Q3400" i="20"/>
  <c r="R3400" i="20"/>
  <c r="S3400" i="20"/>
  <c r="T3400" i="20"/>
  <c r="U3400" i="20"/>
  <c r="V3400" i="20"/>
  <c r="C3401" i="20"/>
  <c r="G3401" i="20"/>
  <c r="H3401" i="20"/>
  <c r="I3401" i="20"/>
  <c r="J3401" i="20"/>
  <c r="P3401" i="20"/>
  <c r="Q3401" i="20"/>
  <c r="R3401" i="20"/>
  <c r="S3401" i="20"/>
  <c r="T3401" i="20"/>
  <c r="U3401" i="20"/>
  <c r="V3401" i="20"/>
  <c r="C3402" i="20"/>
  <c r="G3402" i="20"/>
  <c r="H3402" i="20"/>
  <c r="I3402" i="20"/>
  <c r="J3402" i="20"/>
  <c r="P3402" i="20"/>
  <c r="Q3402" i="20"/>
  <c r="R3402" i="20"/>
  <c r="S3402" i="20"/>
  <c r="T3402" i="20"/>
  <c r="U3402" i="20"/>
  <c r="V3402" i="20"/>
  <c r="C3403" i="20"/>
  <c r="G3403" i="20"/>
  <c r="H3403" i="20"/>
  <c r="I3403" i="20"/>
  <c r="J3403" i="20"/>
  <c r="P3403" i="20"/>
  <c r="Q3403" i="20"/>
  <c r="R3403" i="20"/>
  <c r="S3403" i="20"/>
  <c r="T3403" i="20"/>
  <c r="U3403" i="20"/>
  <c r="V3403" i="20"/>
  <c r="C3404" i="20"/>
  <c r="G3404" i="20"/>
  <c r="H3404" i="20"/>
  <c r="I3404" i="20"/>
  <c r="J3404" i="20"/>
  <c r="P3404" i="20"/>
  <c r="Q3404" i="20"/>
  <c r="R3404" i="20"/>
  <c r="S3404" i="20"/>
  <c r="T3404" i="20"/>
  <c r="U3404" i="20"/>
  <c r="V3404" i="20"/>
  <c r="C3405" i="20"/>
  <c r="G3405" i="20"/>
  <c r="H3405" i="20"/>
  <c r="I3405" i="20"/>
  <c r="J3405" i="20"/>
  <c r="P3405" i="20"/>
  <c r="Q3405" i="20"/>
  <c r="R3405" i="20"/>
  <c r="S3405" i="20"/>
  <c r="T3405" i="20"/>
  <c r="U3405" i="20"/>
  <c r="V3405" i="20"/>
  <c r="C3406" i="20"/>
  <c r="G3406" i="20"/>
  <c r="H3406" i="20"/>
  <c r="I3406" i="20"/>
  <c r="J3406" i="20"/>
  <c r="P3406" i="20"/>
  <c r="Q3406" i="20"/>
  <c r="R3406" i="20"/>
  <c r="S3406" i="20"/>
  <c r="T3406" i="20"/>
  <c r="U3406" i="20"/>
  <c r="V3406" i="20"/>
  <c r="C3407" i="20"/>
  <c r="G3407" i="20"/>
  <c r="H3407" i="20"/>
  <c r="I3407" i="20"/>
  <c r="J3407" i="20"/>
  <c r="P3407" i="20"/>
  <c r="Q3407" i="20"/>
  <c r="R3407" i="20"/>
  <c r="S3407" i="20"/>
  <c r="T3407" i="20"/>
  <c r="U3407" i="20"/>
  <c r="V3407" i="20"/>
  <c r="C3408" i="20"/>
  <c r="G3408" i="20"/>
  <c r="H3408" i="20"/>
  <c r="I3408" i="20"/>
  <c r="J3408" i="20"/>
  <c r="P3408" i="20"/>
  <c r="Q3408" i="20"/>
  <c r="R3408" i="20"/>
  <c r="S3408" i="20"/>
  <c r="T3408" i="20"/>
  <c r="U3408" i="20"/>
  <c r="V3408" i="20"/>
  <c r="C3409" i="20"/>
  <c r="G3409" i="20"/>
  <c r="H3409" i="20"/>
  <c r="I3409" i="20"/>
  <c r="J3409" i="20"/>
  <c r="P3409" i="20"/>
  <c r="Q3409" i="20"/>
  <c r="R3409" i="20"/>
  <c r="S3409" i="20"/>
  <c r="T3409" i="20"/>
  <c r="U3409" i="20"/>
  <c r="V3409" i="20"/>
  <c r="C3410" i="20"/>
  <c r="G3410" i="20"/>
  <c r="H3410" i="20"/>
  <c r="I3410" i="20"/>
  <c r="J3410" i="20"/>
  <c r="P3410" i="20"/>
  <c r="Q3410" i="20"/>
  <c r="R3410" i="20"/>
  <c r="S3410" i="20"/>
  <c r="T3410" i="20"/>
  <c r="U3410" i="20"/>
  <c r="V3410" i="20"/>
  <c r="C3411" i="20"/>
  <c r="G3411" i="20"/>
  <c r="H3411" i="20"/>
  <c r="I3411" i="20"/>
  <c r="J3411" i="20"/>
  <c r="P3411" i="20"/>
  <c r="Q3411" i="20"/>
  <c r="R3411" i="20"/>
  <c r="S3411" i="20"/>
  <c r="T3411" i="20"/>
  <c r="U3411" i="20"/>
  <c r="V3411" i="20"/>
  <c r="C3412" i="20"/>
  <c r="G3412" i="20"/>
  <c r="H3412" i="20"/>
  <c r="I3412" i="20"/>
  <c r="J3412" i="20"/>
  <c r="P3412" i="20"/>
  <c r="Q3412" i="20"/>
  <c r="R3412" i="20"/>
  <c r="S3412" i="20"/>
  <c r="T3412" i="20"/>
  <c r="U3412" i="20"/>
  <c r="V3412" i="20"/>
  <c r="C3413" i="20"/>
  <c r="G3413" i="20"/>
  <c r="H3413" i="20"/>
  <c r="I3413" i="20"/>
  <c r="J3413" i="20"/>
  <c r="P3413" i="20"/>
  <c r="Q3413" i="20"/>
  <c r="R3413" i="20"/>
  <c r="S3413" i="20"/>
  <c r="T3413" i="20"/>
  <c r="U3413" i="20"/>
  <c r="V3413" i="20"/>
  <c r="C3414" i="20"/>
  <c r="G3414" i="20"/>
  <c r="H3414" i="20"/>
  <c r="I3414" i="20"/>
  <c r="J3414" i="20"/>
  <c r="P3414" i="20"/>
  <c r="Q3414" i="20"/>
  <c r="R3414" i="20"/>
  <c r="S3414" i="20"/>
  <c r="T3414" i="20"/>
  <c r="U3414" i="20"/>
  <c r="V3414" i="20"/>
  <c r="C3415" i="20"/>
  <c r="G3415" i="20"/>
  <c r="H3415" i="20"/>
  <c r="I3415" i="20"/>
  <c r="J3415" i="20"/>
  <c r="P3415" i="20"/>
  <c r="Q3415" i="20"/>
  <c r="R3415" i="20"/>
  <c r="S3415" i="20"/>
  <c r="T3415" i="20"/>
  <c r="U3415" i="20"/>
  <c r="V3415" i="20"/>
  <c r="C3416" i="20"/>
  <c r="G3416" i="20"/>
  <c r="H3416" i="20"/>
  <c r="I3416" i="20"/>
  <c r="J3416" i="20"/>
  <c r="P3416" i="20"/>
  <c r="Q3416" i="20"/>
  <c r="R3416" i="20"/>
  <c r="S3416" i="20"/>
  <c r="T3416" i="20"/>
  <c r="U3416" i="20"/>
  <c r="V3416" i="20"/>
  <c r="C3417" i="20"/>
  <c r="G3417" i="20"/>
  <c r="H3417" i="20"/>
  <c r="I3417" i="20"/>
  <c r="J3417" i="20"/>
  <c r="P3417" i="20"/>
  <c r="Q3417" i="20"/>
  <c r="R3417" i="20"/>
  <c r="S3417" i="20"/>
  <c r="T3417" i="20"/>
  <c r="U3417" i="20"/>
  <c r="V3417" i="20"/>
  <c r="C3418" i="20"/>
  <c r="G3418" i="20"/>
  <c r="H3418" i="20"/>
  <c r="I3418" i="20"/>
  <c r="J3418" i="20"/>
  <c r="P3418" i="20"/>
  <c r="Q3418" i="20"/>
  <c r="R3418" i="20"/>
  <c r="S3418" i="20"/>
  <c r="T3418" i="20"/>
  <c r="U3418" i="20"/>
  <c r="V3418" i="20"/>
  <c r="C3419" i="20"/>
  <c r="G3419" i="20"/>
  <c r="H3419" i="20"/>
  <c r="I3419" i="20"/>
  <c r="J3419" i="20"/>
  <c r="P3419" i="20"/>
  <c r="Q3419" i="20"/>
  <c r="R3419" i="20"/>
  <c r="S3419" i="20"/>
  <c r="T3419" i="20"/>
  <c r="U3419" i="20"/>
  <c r="V3419" i="20"/>
  <c r="C3420" i="20"/>
  <c r="G3420" i="20"/>
  <c r="H3420" i="20"/>
  <c r="I3420" i="20"/>
  <c r="J3420" i="20"/>
  <c r="P3420" i="20"/>
  <c r="Q3420" i="20"/>
  <c r="R3420" i="20"/>
  <c r="S3420" i="20"/>
  <c r="T3420" i="20"/>
  <c r="U3420" i="20"/>
  <c r="V3420" i="20"/>
  <c r="C3421" i="20"/>
  <c r="G3421" i="20"/>
  <c r="H3421" i="20"/>
  <c r="I3421" i="20"/>
  <c r="J3421" i="20"/>
  <c r="P3421" i="20"/>
  <c r="Q3421" i="20"/>
  <c r="R3421" i="20"/>
  <c r="S3421" i="20"/>
  <c r="T3421" i="20"/>
  <c r="U3421" i="20"/>
  <c r="V3421" i="20"/>
  <c r="C3422" i="20"/>
  <c r="G3422" i="20"/>
  <c r="H3422" i="20"/>
  <c r="I3422" i="20"/>
  <c r="J3422" i="20"/>
  <c r="P3422" i="20"/>
  <c r="Q3422" i="20"/>
  <c r="R3422" i="20"/>
  <c r="S3422" i="20"/>
  <c r="T3422" i="20"/>
  <c r="U3422" i="20"/>
  <c r="V3422" i="20"/>
  <c r="C3423" i="20"/>
  <c r="G3423" i="20"/>
  <c r="H3423" i="20"/>
  <c r="I3423" i="20"/>
  <c r="J3423" i="20"/>
  <c r="P3423" i="20"/>
  <c r="Q3423" i="20"/>
  <c r="R3423" i="20"/>
  <c r="S3423" i="20"/>
  <c r="T3423" i="20"/>
  <c r="U3423" i="20"/>
  <c r="V3423" i="20"/>
  <c r="C3424" i="20"/>
  <c r="G3424" i="20"/>
  <c r="H3424" i="20"/>
  <c r="I3424" i="20"/>
  <c r="J3424" i="20"/>
  <c r="P3424" i="20"/>
  <c r="Q3424" i="20"/>
  <c r="R3424" i="20"/>
  <c r="S3424" i="20"/>
  <c r="T3424" i="20"/>
  <c r="U3424" i="20"/>
  <c r="V3424" i="20"/>
  <c r="C3425" i="20"/>
  <c r="G3425" i="20"/>
  <c r="H3425" i="20"/>
  <c r="I3425" i="20"/>
  <c r="J3425" i="20"/>
  <c r="P3425" i="20"/>
  <c r="Q3425" i="20"/>
  <c r="R3425" i="20"/>
  <c r="S3425" i="20"/>
  <c r="T3425" i="20"/>
  <c r="U3425" i="20"/>
  <c r="V3425" i="20"/>
  <c r="C3426" i="20"/>
  <c r="G3426" i="20"/>
  <c r="H3426" i="20"/>
  <c r="I3426" i="20"/>
  <c r="J3426" i="20"/>
  <c r="P3426" i="20"/>
  <c r="Q3426" i="20"/>
  <c r="R3426" i="20"/>
  <c r="S3426" i="20"/>
  <c r="T3426" i="20"/>
  <c r="U3426" i="20"/>
  <c r="V3426" i="20"/>
  <c r="C3427" i="20"/>
  <c r="G3427" i="20"/>
  <c r="H3427" i="20"/>
  <c r="I3427" i="20"/>
  <c r="J3427" i="20"/>
  <c r="P3427" i="20"/>
  <c r="Q3427" i="20"/>
  <c r="R3427" i="20"/>
  <c r="S3427" i="20"/>
  <c r="T3427" i="20"/>
  <c r="U3427" i="20"/>
  <c r="V3427" i="20"/>
  <c r="C3428" i="20"/>
  <c r="G3428" i="20"/>
  <c r="H3428" i="20"/>
  <c r="I3428" i="20"/>
  <c r="J3428" i="20"/>
  <c r="P3428" i="20"/>
  <c r="Q3428" i="20"/>
  <c r="R3428" i="20"/>
  <c r="S3428" i="20"/>
  <c r="T3428" i="20"/>
  <c r="U3428" i="20"/>
  <c r="V3428" i="20"/>
  <c r="C3429" i="20"/>
  <c r="G3429" i="20"/>
  <c r="H3429" i="20"/>
  <c r="I3429" i="20"/>
  <c r="J3429" i="20"/>
  <c r="P3429" i="20"/>
  <c r="Q3429" i="20"/>
  <c r="R3429" i="20"/>
  <c r="S3429" i="20"/>
  <c r="T3429" i="20"/>
  <c r="U3429" i="20"/>
  <c r="V3429" i="20"/>
  <c r="C3430" i="20"/>
  <c r="G3430" i="20"/>
  <c r="H3430" i="20"/>
  <c r="I3430" i="20"/>
  <c r="J3430" i="20"/>
  <c r="P3430" i="20"/>
  <c r="Q3430" i="20"/>
  <c r="R3430" i="20"/>
  <c r="S3430" i="20"/>
  <c r="T3430" i="20"/>
  <c r="U3430" i="20"/>
  <c r="V3430" i="20"/>
  <c r="C3431" i="20"/>
  <c r="G3431" i="20"/>
  <c r="H3431" i="20"/>
  <c r="I3431" i="20"/>
  <c r="J3431" i="20"/>
  <c r="P3431" i="20"/>
  <c r="Q3431" i="20"/>
  <c r="R3431" i="20"/>
  <c r="S3431" i="20"/>
  <c r="T3431" i="20"/>
  <c r="U3431" i="20"/>
  <c r="V3431" i="20"/>
  <c r="C3432" i="20"/>
  <c r="G3432" i="20"/>
  <c r="H3432" i="20"/>
  <c r="I3432" i="20"/>
  <c r="J3432" i="20"/>
  <c r="P3432" i="20"/>
  <c r="Q3432" i="20"/>
  <c r="R3432" i="20"/>
  <c r="S3432" i="20"/>
  <c r="T3432" i="20"/>
  <c r="U3432" i="20"/>
  <c r="V3432" i="20"/>
  <c r="C3433" i="20"/>
  <c r="G3433" i="20"/>
  <c r="H3433" i="20"/>
  <c r="I3433" i="20"/>
  <c r="J3433" i="20"/>
  <c r="P3433" i="20"/>
  <c r="Q3433" i="20"/>
  <c r="R3433" i="20"/>
  <c r="S3433" i="20"/>
  <c r="T3433" i="20"/>
  <c r="U3433" i="20"/>
  <c r="V3433" i="20"/>
  <c r="C3434" i="20"/>
  <c r="G3434" i="20"/>
  <c r="H3434" i="20"/>
  <c r="I3434" i="20"/>
  <c r="J3434" i="20"/>
  <c r="P3434" i="20"/>
  <c r="Q3434" i="20"/>
  <c r="R3434" i="20"/>
  <c r="S3434" i="20"/>
  <c r="T3434" i="20"/>
  <c r="U3434" i="20"/>
  <c r="V3434" i="20"/>
  <c r="C3435" i="20"/>
  <c r="G3435" i="20"/>
  <c r="H3435" i="20"/>
  <c r="I3435" i="20"/>
  <c r="J3435" i="20"/>
  <c r="P3435" i="20"/>
  <c r="Q3435" i="20"/>
  <c r="R3435" i="20"/>
  <c r="S3435" i="20"/>
  <c r="T3435" i="20"/>
  <c r="U3435" i="20"/>
  <c r="V3435" i="20"/>
  <c r="C3436" i="20"/>
  <c r="G3436" i="20"/>
  <c r="H3436" i="20"/>
  <c r="I3436" i="20"/>
  <c r="J3436" i="20"/>
  <c r="P3436" i="20"/>
  <c r="Q3436" i="20"/>
  <c r="R3436" i="20"/>
  <c r="S3436" i="20"/>
  <c r="T3436" i="20"/>
  <c r="U3436" i="20"/>
  <c r="V3436" i="20"/>
  <c r="C3437" i="20"/>
  <c r="G3437" i="20"/>
  <c r="H3437" i="20"/>
  <c r="I3437" i="20"/>
  <c r="J3437" i="20"/>
  <c r="P3437" i="20"/>
  <c r="Q3437" i="20"/>
  <c r="R3437" i="20"/>
  <c r="S3437" i="20"/>
  <c r="T3437" i="20"/>
  <c r="U3437" i="20"/>
  <c r="V3437" i="20"/>
  <c r="C3438" i="20"/>
  <c r="G3438" i="20"/>
  <c r="H3438" i="20"/>
  <c r="I3438" i="20"/>
  <c r="J3438" i="20"/>
  <c r="P3438" i="20"/>
  <c r="Q3438" i="20"/>
  <c r="R3438" i="20"/>
  <c r="S3438" i="20"/>
  <c r="T3438" i="20"/>
  <c r="U3438" i="20"/>
  <c r="V3438" i="20"/>
  <c r="C3439" i="20"/>
  <c r="G3439" i="20"/>
  <c r="H3439" i="20"/>
  <c r="I3439" i="20"/>
  <c r="J3439" i="20"/>
  <c r="P3439" i="20"/>
  <c r="Q3439" i="20"/>
  <c r="R3439" i="20"/>
  <c r="S3439" i="20"/>
  <c r="T3439" i="20"/>
  <c r="U3439" i="20"/>
  <c r="V3439" i="20"/>
  <c r="C3440" i="20"/>
  <c r="G3440" i="20"/>
  <c r="H3440" i="20"/>
  <c r="I3440" i="20"/>
  <c r="J3440" i="20"/>
  <c r="P3440" i="20"/>
  <c r="Q3440" i="20"/>
  <c r="R3440" i="20"/>
  <c r="S3440" i="20"/>
  <c r="T3440" i="20"/>
  <c r="U3440" i="20"/>
  <c r="V3440" i="20"/>
  <c r="C3441" i="20"/>
  <c r="G3441" i="20"/>
  <c r="H3441" i="20"/>
  <c r="I3441" i="20"/>
  <c r="J3441" i="20"/>
  <c r="P3441" i="20"/>
  <c r="Q3441" i="20"/>
  <c r="R3441" i="20"/>
  <c r="S3441" i="20"/>
  <c r="T3441" i="20"/>
  <c r="U3441" i="20"/>
  <c r="V3441" i="20"/>
  <c r="C3442" i="20"/>
  <c r="G3442" i="20"/>
  <c r="H3442" i="20"/>
  <c r="I3442" i="20"/>
  <c r="J3442" i="20"/>
  <c r="P3442" i="20"/>
  <c r="Q3442" i="20"/>
  <c r="R3442" i="20"/>
  <c r="S3442" i="20"/>
  <c r="T3442" i="20"/>
  <c r="U3442" i="20"/>
  <c r="V3442" i="20"/>
  <c r="C3443" i="20"/>
  <c r="G3443" i="20"/>
  <c r="H3443" i="20"/>
  <c r="I3443" i="20"/>
  <c r="J3443" i="20"/>
  <c r="P3443" i="20"/>
  <c r="Q3443" i="20"/>
  <c r="R3443" i="20"/>
  <c r="S3443" i="20"/>
  <c r="T3443" i="20"/>
  <c r="U3443" i="20"/>
  <c r="V3443" i="20"/>
  <c r="C3444" i="20"/>
  <c r="G3444" i="20"/>
  <c r="H3444" i="20"/>
  <c r="I3444" i="20"/>
  <c r="J3444" i="20"/>
  <c r="P3444" i="20"/>
  <c r="Q3444" i="20"/>
  <c r="R3444" i="20"/>
  <c r="S3444" i="20"/>
  <c r="T3444" i="20"/>
  <c r="U3444" i="20"/>
  <c r="V3444" i="20"/>
  <c r="C3445" i="20"/>
  <c r="G3445" i="20"/>
  <c r="H3445" i="20"/>
  <c r="I3445" i="20"/>
  <c r="J3445" i="20"/>
  <c r="P3445" i="20"/>
  <c r="Q3445" i="20"/>
  <c r="R3445" i="20"/>
  <c r="S3445" i="20"/>
  <c r="T3445" i="20"/>
  <c r="U3445" i="20"/>
  <c r="V3445" i="20"/>
  <c r="C3446" i="20"/>
  <c r="G3446" i="20"/>
  <c r="H3446" i="20"/>
  <c r="I3446" i="20"/>
  <c r="J3446" i="20"/>
  <c r="P3446" i="20"/>
  <c r="Q3446" i="20"/>
  <c r="R3446" i="20"/>
  <c r="S3446" i="20"/>
  <c r="T3446" i="20"/>
  <c r="U3446" i="20"/>
  <c r="V3446" i="20"/>
  <c r="C3447" i="20"/>
  <c r="G3447" i="20"/>
  <c r="H3447" i="20"/>
  <c r="I3447" i="20"/>
  <c r="J3447" i="20"/>
  <c r="P3447" i="20"/>
  <c r="Q3447" i="20"/>
  <c r="R3447" i="20"/>
  <c r="S3447" i="20"/>
  <c r="T3447" i="20"/>
  <c r="U3447" i="20"/>
  <c r="V3447" i="20"/>
  <c r="C3448" i="20"/>
  <c r="G3448" i="20"/>
  <c r="H3448" i="20"/>
  <c r="I3448" i="20"/>
  <c r="J3448" i="20"/>
  <c r="P3448" i="20"/>
  <c r="Q3448" i="20"/>
  <c r="R3448" i="20"/>
  <c r="S3448" i="20"/>
  <c r="T3448" i="20"/>
  <c r="U3448" i="20"/>
  <c r="V3448" i="20"/>
  <c r="C3449" i="20"/>
  <c r="G3449" i="20"/>
  <c r="H3449" i="20"/>
  <c r="I3449" i="20"/>
  <c r="J3449" i="20"/>
  <c r="P3449" i="20"/>
  <c r="Q3449" i="20"/>
  <c r="R3449" i="20"/>
  <c r="S3449" i="20"/>
  <c r="T3449" i="20"/>
  <c r="U3449" i="20"/>
  <c r="V3449" i="20"/>
  <c r="C3450" i="20"/>
  <c r="G3450" i="20"/>
  <c r="H3450" i="20"/>
  <c r="I3450" i="20"/>
  <c r="J3450" i="20"/>
  <c r="P3450" i="20"/>
  <c r="Q3450" i="20"/>
  <c r="R3450" i="20"/>
  <c r="S3450" i="20"/>
  <c r="T3450" i="20"/>
  <c r="U3450" i="20"/>
  <c r="V3450" i="20"/>
  <c r="C3451" i="20"/>
  <c r="G3451" i="20"/>
  <c r="H3451" i="20"/>
  <c r="I3451" i="20"/>
  <c r="J3451" i="20"/>
  <c r="P3451" i="20"/>
  <c r="Q3451" i="20"/>
  <c r="R3451" i="20"/>
  <c r="S3451" i="20"/>
  <c r="T3451" i="20"/>
  <c r="U3451" i="20"/>
  <c r="V3451" i="20"/>
  <c r="C3452" i="20"/>
  <c r="G3452" i="20"/>
  <c r="H3452" i="20"/>
  <c r="I3452" i="20"/>
  <c r="J3452" i="20"/>
  <c r="P3452" i="20"/>
  <c r="Q3452" i="20"/>
  <c r="R3452" i="20"/>
  <c r="S3452" i="20"/>
  <c r="T3452" i="20"/>
  <c r="U3452" i="20"/>
  <c r="V3452" i="20"/>
  <c r="C3453" i="20"/>
  <c r="G3453" i="20"/>
  <c r="H3453" i="20"/>
  <c r="I3453" i="20"/>
  <c r="J3453" i="20"/>
  <c r="P3453" i="20"/>
  <c r="Q3453" i="20"/>
  <c r="R3453" i="20"/>
  <c r="S3453" i="20"/>
  <c r="T3453" i="20"/>
  <c r="U3453" i="20"/>
  <c r="V3453" i="20"/>
  <c r="C3454" i="20"/>
  <c r="G3454" i="20"/>
  <c r="H3454" i="20"/>
  <c r="I3454" i="20"/>
  <c r="J3454" i="20"/>
  <c r="P3454" i="20"/>
  <c r="Q3454" i="20"/>
  <c r="R3454" i="20"/>
  <c r="S3454" i="20"/>
  <c r="T3454" i="20"/>
  <c r="U3454" i="20"/>
  <c r="V3454" i="20"/>
  <c r="C3455" i="20"/>
  <c r="G3455" i="20"/>
  <c r="H3455" i="20"/>
  <c r="I3455" i="20"/>
  <c r="J3455" i="20"/>
  <c r="P3455" i="20"/>
  <c r="Q3455" i="20"/>
  <c r="R3455" i="20"/>
  <c r="S3455" i="20"/>
  <c r="T3455" i="20"/>
  <c r="U3455" i="20"/>
  <c r="V3455" i="20"/>
  <c r="C3456" i="20"/>
  <c r="G3456" i="20"/>
  <c r="H3456" i="20"/>
  <c r="I3456" i="20"/>
  <c r="J3456" i="20"/>
  <c r="P3456" i="20"/>
  <c r="Q3456" i="20"/>
  <c r="R3456" i="20"/>
  <c r="S3456" i="20"/>
  <c r="T3456" i="20"/>
  <c r="U3456" i="20"/>
  <c r="V3456" i="20"/>
  <c r="C3457" i="20"/>
  <c r="G3457" i="20"/>
  <c r="H3457" i="20"/>
  <c r="I3457" i="20"/>
  <c r="J3457" i="20"/>
  <c r="P3457" i="20"/>
  <c r="Q3457" i="20"/>
  <c r="R3457" i="20"/>
  <c r="S3457" i="20"/>
  <c r="T3457" i="20"/>
  <c r="U3457" i="20"/>
  <c r="V3457" i="20"/>
  <c r="C3458" i="20"/>
  <c r="G3458" i="20"/>
  <c r="H3458" i="20"/>
  <c r="I3458" i="20"/>
  <c r="J3458" i="20"/>
  <c r="P3458" i="20"/>
  <c r="Q3458" i="20"/>
  <c r="R3458" i="20"/>
  <c r="S3458" i="20"/>
  <c r="T3458" i="20"/>
  <c r="U3458" i="20"/>
  <c r="V3458" i="20"/>
  <c r="C3459" i="20"/>
  <c r="G3459" i="20"/>
  <c r="H3459" i="20"/>
  <c r="I3459" i="20"/>
  <c r="J3459" i="20"/>
  <c r="P3459" i="20"/>
  <c r="Q3459" i="20"/>
  <c r="R3459" i="20"/>
  <c r="S3459" i="20"/>
  <c r="T3459" i="20"/>
  <c r="U3459" i="20"/>
  <c r="V3459" i="20"/>
  <c r="C3460" i="20"/>
  <c r="G3460" i="20"/>
  <c r="H3460" i="20"/>
  <c r="I3460" i="20"/>
  <c r="J3460" i="20"/>
  <c r="P3460" i="20"/>
  <c r="Q3460" i="20"/>
  <c r="R3460" i="20"/>
  <c r="S3460" i="20"/>
  <c r="T3460" i="20"/>
  <c r="U3460" i="20"/>
  <c r="V3460" i="20"/>
  <c r="C3461" i="20"/>
  <c r="G3461" i="20"/>
  <c r="H3461" i="20"/>
  <c r="I3461" i="20"/>
  <c r="J3461" i="20"/>
  <c r="P3461" i="20"/>
  <c r="Q3461" i="20"/>
  <c r="R3461" i="20"/>
  <c r="S3461" i="20"/>
  <c r="T3461" i="20"/>
  <c r="U3461" i="20"/>
  <c r="V3461" i="20"/>
  <c r="C3462" i="20"/>
  <c r="G3462" i="20"/>
  <c r="H3462" i="20"/>
  <c r="I3462" i="20"/>
  <c r="J3462" i="20"/>
  <c r="P3462" i="20"/>
  <c r="Q3462" i="20"/>
  <c r="R3462" i="20"/>
  <c r="S3462" i="20"/>
  <c r="T3462" i="20"/>
  <c r="U3462" i="20"/>
  <c r="V3462" i="20"/>
  <c r="C3463" i="20"/>
  <c r="G3463" i="20"/>
  <c r="H3463" i="20"/>
  <c r="I3463" i="20"/>
  <c r="J3463" i="20"/>
  <c r="P3463" i="20"/>
  <c r="Q3463" i="20"/>
  <c r="R3463" i="20"/>
  <c r="S3463" i="20"/>
  <c r="T3463" i="20"/>
  <c r="U3463" i="20"/>
  <c r="V3463" i="20"/>
  <c r="C3464" i="20"/>
  <c r="G3464" i="20"/>
  <c r="H3464" i="20"/>
  <c r="I3464" i="20"/>
  <c r="J3464" i="20"/>
  <c r="P3464" i="20"/>
  <c r="Q3464" i="20"/>
  <c r="R3464" i="20"/>
  <c r="S3464" i="20"/>
  <c r="T3464" i="20"/>
  <c r="U3464" i="20"/>
  <c r="V3464" i="20"/>
  <c r="C3465" i="20"/>
  <c r="G3465" i="20"/>
  <c r="H3465" i="20"/>
  <c r="I3465" i="20"/>
  <c r="J3465" i="20"/>
  <c r="P3465" i="20"/>
  <c r="Q3465" i="20"/>
  <c r="R3465" i="20"/>
  <c r="S3465" i="20"/>
  <c r="T3465" i="20"/>
  <c r="U3465" i="20"/>
  <c r="V3465" i="20"/>
  <c r="C3466" i="20"/>
  <c r="G3466" i="20"/>
  <c r="H3466" i="20"/>
  <c r="I3466" i="20"/>
  <c r="J3466" i="20"/>
  <c r="P3466" i="20"/>
  <c r="Q3466" i="20"/>
  <c r="R3466" i="20"/>
  <c r="S3466" i="20"/>
  <c r="T3466" i="20"/>
  <c r="U3466" i="20"/>
  <c r="V3466" i="20"/>
  <c r="C3467" i="20"/>
  <c r="G3467" i="20"/>
  <c r="H3467" i="20"/>
  <c r="I3467" i="20"/>
  <c r="J3467" i="20"/>
  <c r="P3467" i="20"/>
  <c r="Q3467" i="20"/>
  <c r="R3467" i="20"/>
  <c r="S3467" i="20"/>
  <c r="T3467" i="20"/>
  <c r="U3467" i="20"/>
  <c r="V3467" i="20"/>
  <c r="C3468" i="20"/>
  <c r="G3468" i="20"/>
  <c r="H3468" i="20"/>
  <c r="I3468" i="20"/>
  <c r="J3468" i="20"/>
  <c r="P3468" i="20"/>
  <c r="Q3468" i="20"/>
  <c r="R3468" i="20"/>
  <c r="S3468" i="20"/>
  <c r="T3468" i="20"/>
  <c r="U3468" i="20"/>
  <c r="V3468" i="20"/>
  <c r="C3469" i="20"/>
  <c r="G3469" i="20"/>
  <c r="H3469" i="20"/>
  <c r="I3469" i="20"/>
  <c r="J3469" i="20"/>
  <c r="P3469" i="20"/>
  <c r="Q3469" i="20"/>
  <c r="R3469" i="20"/>
  <c r="S3469" i="20"/>
  <c r="T3469" i="20"/>
  <c r="U3469" i="20"/>
  <c r="V3469" i="20"/>
  <c r="C3470" i="20"/>
  <c r="G3470" i="20"/>
  <c r="H3470" i="20"/>
  <c r="I3470" i="20"/>
  <c r="J3470" i="20"/>
  <c r="P3470" i="20"/>
  <c r="Q3470" i="20"/>
  <c r="R3470" i="20"/>
  <c r="S3470" i="20"/>
  <c r="T3470" i="20"/>
  <c r="U3470" i="20"/>
  <c r="V3470" i="20"/>
  <c r="C3471" i="20"/>
  <c r="G3471" i="20"/>
  <c r="H3471" i="20"/>
  <c r="I3471" i="20"/>
  <c r="J3471" i="20"/>
  <c r="P3471" i="20"/>
  <c r="Q3471" i="20"/>
  <c r="R3471" i="20"/>
  <c r="S3471" i="20"/>
  <c r="T3471" i="20"/>
  <c r="U3471" i="20"/>
  <c r="V3471" i="20"/>
  <c r="C3472" i="20"/>
  <c r="G3472" i="20"/>
  <c r="H3472" i="20"/>
  <c r="I3472" i="20"/>
  <c r="J3472" i="20"/>
  <c r="P3472" i="20"/>
  <c r="Q3472" i="20"/>
  <c r="R3472" i="20"/>
  <c r="S3472" i="20"/>
  <c r="T3472" i="20"/>
  <c r="U3472" i="20"/>
  <c r="V3472" i="20"/>
  <c r="C3473" i="20"/>
  <c r="G3473" i="20"/>
  <c r="H3473" i="20"/>
  <c r="I3473" i="20"/>
  <c r="J3473" i="20"/>
  <c r="P3473" i="20"/>
  <c r="Q3473" i="20"/>
  <c r="R3473" i="20"/>
  <c r="S3473" i="20"/>
  <c r="T3473" i="20"/>
  <c r="U3473" i="20"/>
  <c r="V3473" i="20"/>
  <c r="C3474" i="20"/>
  <c r="G3474" i="20"/>
  <c r="H3474" i="20"/>
  <c r="I3474" i="20"/>
  <c r="J3474" i="20"/>
  <c r="P3474" i="20"/>
  <c r="Q3474" i="20"/>
  <c r="R3474" i="20"/>
  <c r="S3474" i="20"/>
  <c r="T3474" i="20"/>
  <c r="U3474" i="20"/>
  <c r="V3474" i="20"/>
  <c r="C3475" i="20"/>
  <c r="G3475" i="20"/>
  <c r="H3475" i="20"/>
  <c r="I3475" i="20"/>
  <c r="J3475" i="20"/>
  <c r="P3475" i="20"/>
  <c r="Q3475" i="20"/>
  <c r="R3475" i="20"/>
  <c r="S3475" i="20"/>
  <c r="T3475" i="20"/>
  <c r="U3475" i="20"/>
  <c r="V3475" i="20"/>
  <c r="C3476" i="20"/>
  <c r="G3476" i="20"/>
  <c r="H3476" i="20"/>
  <c r="I3476" i="20"/>
  <c r="J3476" i="20"/>
  <c r="P3476" i="20"/>
  <c r="Q3476" i="20"/>
  <c r="R3476" i="20"/>
  <c r="S3476" i="20"/>
  <c r="T3476" i="20"/>
  <c r="U3476" i="20"/>
  <c r="V3476" i="20"/>
  <c r="C3477" i="20"/>
  <c r="G3477" i="20"/>
  <c r="H3477" i="20"/>
  <c r="I3477" i="20"/>
  <c r="J3477" i="20"/>
  <c r="P3477" i="20"/>
  <c r="Q3477" i="20"/>
  <c r="R3477" i="20"/>
  <c r="S3477" i="20"/>
  <c r="T3477" i="20"/>
  <c r="U3477" i="20"/>
  <c r="V3477" i="20"/>
  <c r="C3478" i="20"/>
  <c r="G3478" i="20"/>
  <c r="H3478" i="20"/>
  <c r="I3478" i="20"/>
  <c r="J3478" i="20"/>
  <c r="P3478" i="20"/>
  <c r="Q3478" i="20"/>
  <c r="R3478" i="20"/>
  <c r="S3478" i="20"/>
  <c r="T3478" i="20"/>
  <c r="U3478" i="20"/>
  <c r="V3478" i="20"/>
  <c r="C3479" i="20"/>
  <c r="G3479" i="20"/>
  <c r="H3479" i="20"/>
  <c r="I3479" i="20"/>
  <c r="J3479" i="20"/>
  <c r="P3479" i="20"/>
  <c r="Q3479" i="20"/>
  <c r="R3479" i="20"/>
  <c r="S3479" i="20"/>
  <c r="T3479" i="20"/>
  <c r="U3479" i="20"/>
  <c r="V3479" i="20"/>
  <c r="C3480" i="20"/>
  <c r="G3480" i="20"/>
  <c r="H3480" i="20"/>
  <c r="I3480" i="20"/>
  <c r="J3480" i="20"/>
  <c r="P3480" i="20"/>
  <c r="Q3480" i="20"/>
  <c r="R3480" i="20"/>
  <c r="S3480" i="20"/>
  <c r="T3480" i="20"/>
  <c r="U3480" i="20"/>
  <c r="V3480" i="20"/>
  <c r="C3481" i="20"/>
  <c r="G3481" i="20"/>
  <c r="H3481" i="20"/>
  <c r="I3481" i="20"/>
  <c r="J3481" i="20"/>
  <c r="P3481" i="20"/>
  <c r="Q3481" i="20"/>
  <c r="R3481" i="20"/>
  <c r="S3481" i="20"/>
  <c r="T3481" i="20"/>
  <c r="U3481" i="20"/>
  <c r="V3481" i="20"/>
  <c r="C3482" i="20"/>
  <c r="G3482" i="20"/>
  <c r="H3482" i="20"/>
  <c r="I3482" i="20"/>
  <c r="J3482" i="20"/>
  <c r="P3482" i="20"/>
  <c r="Q3482" i="20"/>
  <c r="R3482" i="20"/>
  <c r="S3482" i="20"/>
  <c r="T3482" i="20"/>
  <c r="U3482" i="20"/>
  <c r="V3482" i="20"/>
  <c r="C3483" i="20"/>
  <c r="G3483" i="20"/>
  <c r="H3483" i="20"/>
  <c r="I3483" i="20"/>
  <c r="J3483" i="20"/>
  <c r="P3483" i="20"/>
  <c r="Q3483" i="20"/>
  <c r="R3483" i="20"/>
  <c r="S3483" i="20"/>
  <c r="T3483" i="20"/>
  <c r="U3483" i="20"/>
  <c r="V3483" i="20"/>
  <c r="C3484" i="20"/>
  <c r="G3484" i="20"/>
  <c r="H3484" i="20"/>
  <c r="I3484" i="20"/>
  <c r="J3484" i="20"/>
  <c r="P3484" i="20"/>
  <c r="Q3484" i="20"/>
  <c r="R3484" i="20"/>
  <c r="S3484" i="20"/>
  <c r="T3484" i="20"/>
  <c r="U3484" i="20"/>
  <c r="V3484" i="20"/>
  <c r="C3485" i="20"/>
  <c r="G3485" i="20"/>
  <c r="H3485" i="20"/>
  <c r="I3485" i="20"/>
  <c r="J3485" i="20"/>
  <c r="P3485" i="20"/>
  <c r="Q3485" i="20"/>
  <c r="R3485" i="20"/>
  <c r="S3485" i="20"/>
  <c r="T3485" i="20"/>
  <c r="U3485" i="20"/>
  <c r="V3485" i="20"/>
  <c r="C3486" i="20"/>
  <c r="G3486" i="20"/>
  <c r="H3486" i="20"/>
  <c r="I3486" i="20"/>
  <c r="J3486" i="20"/>
  <c r="P3486" i="20"/>
  <c r="Q3486" i="20"/>
  <c r="R3486" i="20"/>
  <c r="S3486" i="20"/>
  <c r="T3486" i="20"/>
  <c r="U3486" i="20"/>
  <c r="V3486" i="20"/>
  <c r="C3487" i="20"/>
  <c r="G3487" i="20"/>
  <c r="H3487" i="20"/>
  <c r="I3487" i="20"/>
  <c r="J3487" i="20"/>
  <c r="P3487" i="20"/>
  <c r="Q3487" i="20"/>
  <c r="R3487" i="20"/>
  <c r="S3487" i="20"/>
  <c r="T3487" i="20"/>
  <c r="U3487" i="20"/>
  <c r="V3487" i="20"/>
  <c r="C3488" i="20"/>
  <c r="G3488" i="20"/>
  <c r="H3488" i="20"/>
  <c r="I3488" i="20"/>
  <c r="J3488" i="20"/>
  <c r="P3488" i="20"/>
  <c r="Q3488" i="20"/>
  <c r="R3488" i="20"/>
  <c r="S3488" i="20"/>
  <c r="T3488" i="20"/>
  <c r="U3488" i="20"/>
  <c r="V3488" i="20"/>
  <c r="C3489" i="20"/>
  <c r="G3489" i="20"/>
  <c r="H3489" i="20"/>
  <c r="I3489" i="20"/>
  <c r="J3489" i="20"/>
  <c r="P3489" i="20"/>
  <c r="Q3489" i="20"/>
  <c r="R3489" i="20"/>
  <c r="S3489" i="20"/>
  <c r="T3489" i="20"/>
  <c r="U3489" i="20"/>
  <c r="V3489" i="20"/>
  <c r="C3490" i="20"/>
  <c r="G3490" i="20"/>
  <c r="H3490" i="20"/>
  <c r="I3490" i="20"/>
  <c r="J3490" i="20"/>
  <c r="P3490" i="20"/>
  <c r="Q3490" i="20"/>
  <c r="R3490" i="20"/>
  <c r="S3490" i="20"/>
  <c r="T3490" i="20"/>
  <c r="U3490" i="20"/>
  <c r="V3490" i="20"/>
  <c r="C3491" i="20"/>
  <c r="G3491" i="20"/>
  <c r="H3491" i="20"/>
  <c r="I3491" i="20"/>
  <c r="J3491" i="20"/>
  <c r="P3491" i="20"/>
  <c r="Q3491" i="20"/>
  <c r="R3491" i="20"/>
  <c r="S3491" i="20"/>
  <c r="T3491" i="20"/>
  <c r="U3491" i="20"/>
  <c r="V3491" i="20"/>
  <c r="C3492" i="20"/>
  <c r="G3492" i="20"/>
  <c r="H3492" i="20"/>
  <c r="I3492" i="20"/>
  <c r="J3492" i="20"/>
  <c r="P3492" i="20"/>
  <c r="Q3492" i="20"/>
  <c r="R3492" i="20"/>
  <c r="S3492" i="20"/>
  <c r="T3492" i="20"/>
  <c r="U3492" i="20"/>
  <c r="V3492" i="20"/>
  <c r="C3493" i="20"/>
  <c r="G3493" i="20"/>
  <c r="H3493" i="20"/>
  <c r="I3493" i="20"/>
  <c r="J3493" i="20"/>
  <c r="P3493" i="20"/>
  <c r="Q3493" i="20"/>
  <c r="R3493" i="20"/>
  <c r="S3493" i="20"/>
  <c r="T3493" i="20"/>
  <c r="U3493" i="20"/>
  <c r="V3493" i="20"/>
  <c r="C3494" i="20"/>
  <c r="G3494" i="20"/>
  <c r="H3494" i="20"/>
  <c r="I3494" i="20"/>
  <c r="J3494" i="20"/>
  <c r="P3494" i="20"/>
  <c r="Q3494" i="20"/>
  <c r="R3494" i="20"/>
  <c r="S3494" i="20"/>
  <c r="T3494" i="20"/>
  <c r="U3494" i="20"/>
  <c r="V3494" i="20"/>
  <c r="C3495" i="20"/>
  <c r="G3495" i="20"/>
  <c r="H3495" i="20"/>
  <c r="I3495" i="20"/>
  <c r="J3495" i="20"/>
  <c r="P3495" i="20"/>
  <c r="Q3495" i="20"/>
  <c r="R3495" i="20"/>
  <c r="S3495" i="20"/>
  <c r="T3495" i="20"/>
  <c r="U3495" i="20"/>
  <c r="V3495" i="20"/>
  <c r="C3496" i="20"/>
  <c r="G3496" i="20"/>
  <c r="H3496" i="20"/>
  <c r="I3496" i="20"/>
  <c r="J3496" i="20"/>
  <c r="P3496" i="20"/>
  <c r="Q3496" i="20"/>
  <c r="R3496" i="20"/>
  <c r="S3496" i="20"/>
  <c r="T3496" i="20"/>
  <c r="U3496" i="20"/>
  <c r="V3496" i="20"/>
  <c r="C3497" i="20"/>
  <c r="G3497" i="20"/>
  <c r="H3497" i="20"/>
  <c r="I3497" i="20"/>
  <c r="J3497" i="20"/>
  <c r="P3497" i="20"/>
  <c r="Q3497" i="20"/>
  <c r="R3497" i="20"/>
  <c r="S3497" i="20"/>
  <c r="T3497" i="20"/>
  <c r="U3497" i="20"/>
  <c r="V3497" i="20"/>
  <c r="C3498" i="20"/>
  <c r="G3498" i="20"/>
  <c r="H3498" i="20"/>
  <c r="I3498" i="20"/>
  <c r="J3498" i="20"/>
  <c r="P3498" i="20"/>
  <c r="Q3498" i="20"/>
  <c r="R3498" i="20"/>
  <c r="S3498" i="20"/>
  <c r="T3498" i="20"/>
  <c r="U3498" i="20"/>
  <c r="V3498" i="20"/>
  <c r="C3499" i="20"/>
  <c r="G3499" i="20"/>
  <c r="H3499" i="20"/>
  <c r="I3499" i="20"/>
  <c r="J3499" i="20"/>
  <c r="P3499" i="20"/>
  <c r="Q3499" i="20"/>
  <c r="R3499" i="20"/>
  <c r="S3499" i="20"/>
  <c r="T3499" i="20"/>
  <c r="U3499" i="20"/>
  <c r="V3499" i="20"/>
  <c r="C3500" i="20"/>
  <c r="G3500" i="20"/>
  <c r="H3500" i="20"/>
  <c r="I3500" i="20"/>
  <c r="J3500" i="20"/>
  <c r="P3500" i="20"/>
  <c r="Q3500" i="20"/>
  <c r="R3500" i="20"/>
  <c r="S3500" i="20"/>
  <c r="T3500" i="20"/>
  <c r="U3500" i="20"/>
  <c r="V3500" i="20"/>
  <c r="C3501" i="20"/>
  <c r="G3501" i="20"/>
  <c r="H3501" i="20"/>
  <c r="I3501" i="20"/>
  <c r="J3501" i="20"/>
  <c r="P3501" i="20"/>
  <c r="Q3501" i="20"/>
  <c r="R3501" i="20"/>
  <c r="S3501" i="20"/>
  <c r="T3501" i="20"/>
  <c r="U3501" i="20"/>
  <c r="V3501" i="20"/>
  <c r="C3502" i="20"/>
  <c r="G3502" i="20"/>
  <c r="H3502" i="20"/>
  <c r="I3502" i="20"/>
  <c r="J3502" i="20"/>
  <c r="P3502" i="20"/>
  <c r="Q3502" i="20"/>
  <c r="R3502" i="20"/>
  <c r="S3502" i="20"/>
  <c r="T3502" i="20"/>
  <c r="U3502" i="20"/>
  <c r="V3502" i="20"/>
  <c r="C3503" i="20"/>
  <c r="G3503" i="20"/>
  <c r="H3503" i="20"/>
  <c r="I3503" i="20"/>
  <c r="J3503" i="20"/>
  <c r="P3503" i="20"/>
  <c r="Q3503" i="20"/>
  <c r="R3503" i="20"/>
  <c r="S3503" i="20"/>
  <c r="T3503" i="20"/>
  <c r="U3503" i="20"/>
  <c r="V3503" i="20"/>
  <c r="C3504" i="20"/>
  <c r="G3504" i="20"/>
  <c r="H3504" i="20"/>
  <c r="I3504" i="20"/>
  <c r="J3504" i="20"/>
  <c r="P3504" i="20"/>
  <c r="Q3504" i="20"/>
  <c r="R3504" i="20"/>
  <c r="S3504" i="20"/>
  <c r="T3504" i="20"/>
  <c r="U3504" i="20"/>
  <c r="V3504" i="20"/>
  <c r="C3505" i="20"/>
  <c r="G3505" i="20"/>
  <c r="H3505" i="20"/>
  <c r="I3505" i="20"/>
  <c r="J3505" i="20"/>
  <c r="P3505" i="20"/>
  <c r="Q3505" i="20"/>
  <c r="R3505" i="20"/>
  <c r="S3505" i="20"/>
  <c r="T3505" i="20"/>
  <c r="U3505" i="20"/>
  <c r="V3505" i="20"/>
  <c r="C3506" i="20"/>
  <c r="G3506" i="20"/>
  <c r="H3506" i="20"/>
  <c r="I3506" i="20"/>
  <c r="J3506" i="20"/>
  <c r="P3506" i="20"/>
  <c r="Q3506" i="20"/>
  <c r="R3506" i="20"/>
  <c r="S3506" i="20"/>
  <c r="T3506" i="20"/>
  <c r="U3506" i="20"/>
  <c r="V3506" i="20"/>
  <c r="C3507" i="20"/>
  <c r="G3507" i="20"/>
  <c r="H3507" i="20"/>
  <c r="I3507" i="20"/>
  <c r="J3507" i="20"/>
  <c r="P3507" i="20"/>
  <c r="Q3507" i="20"/>
  <c r="R3507" i="20"/>
  <c r="S3507" i="20"/>
  <c r="T3507" i="20"/>
  <c r="U3507" i="20"/>
  <c r="V3507" i="20"/>
  <c r="C3508" i="20"/>
  <c r="G3508" i="20"/>
  <c r="H3508" i="20"/>
  <c r="I3508" i="20"/>
  <c r="J3508" i="20"/>
  <c r="P3508" i="20"/>
  <c r="Q3508" i="20"/>
  <c r="R3508" i="20"/>
  <c r="S3508" i="20"/>
  <c r="T3508" i="20"/>
  <c r="U3508" i="20"/>
  <c r="V3508" i="20"/>
  <c r="C3509" i="20"/>
  <c r="G3509" i="20"/>
  <c r="H3509" i="20"/>
  <c r="I3509" i="20"/>
  <c r="J3509" i="20"/>
  <c r="P3509" i="20"/>
  <c r="Q3509" i="20"/>
  <c r="R3509" i="20"/>
  <c r="S3509" i="20"/>
  <c r="T3509" i="20"/>
  <c r="U3509" i="20"/>
  <c r="V3509" i="20"/>
  <c r="C3510" i="20"/>
  <c r="G3510" i="20"/>
  <c r="H3510" i="20"/>
  <c r="I3510" i="20"/>
  <c r="J3510" i="20"/>
  <c r="P3510" i="20"/>
  <c r="Q3510" i="20"/>
  <c r="R3510" i="20"/>
  <c r="S3510" i="20"/>
  <c r="T3510" i="20"/>
  <c r="U3510" i="20"/>
  <c r="V3510" i="20"/>
  <c r="C3511" i="20"/>
  <c r="G3511" i="20"/>
  <c r="H3511" i="20"/>
  <c r="I3511" i="20"/>
  <c r="J3511" i="20"/>
  <c r="P3511" i="20"/>
  <c r="Q3511" i="20"/>
  <c r="R3511" i="20"/>
  <c r="S3511" i="20"/>
  <c r="T3511" i="20"/>
  <c r="U3511" i="20"/>
  <c r="V3511" i="20"/>
  <c r="C3512" i="20"/>
  <c r="G3512" i="20"/>
  <c r="H3512" i="20"/>
  <c r="I3512" i="20"/>
  <c r="J3512" i="20"/>
  <c r="P3512" i="20"/>
  <c r="Q3512" i="20"/>
  <c r="R3512" i="20"/>
  <c r="S3512" i="20"/>
  <c r="T3512" i="20"/>
  <c r="U3512" i="20"/>
  <c r="V3512" i="20"/>
  <c r="C3513" i="20"/>
  <c r="G3513" i="20"/>
  <c r="H3513" i="20"/>
  <c r="I3513" i="20"/>
  <c r="J3513" i="20"/>
  <c r="P3513" i="20"/>
  <c r="Q3513" i="20"/>
  <c r="R3513" i="20"/>
  <c r="S3513" i="20"/>
  <c r="T3513" i="20"/>
  <c r="U3513" i="20"/>
  <c r="V3513" i="20"/>
  <c r="C3514" i="20"/>
  <c r="G3514" i="20"/>
  <c r="H3514" i="20"/>
  <c r="I3514" i="20"/>
  <c r="J3514" i="20"/>
  <c r="P3514" i="20"/>
  <c r="Q3514" i="20"/>
  <c r="R3514" i="20"/>
  <c r="S3514" i="20"/>
  <c r="T3514" i="20"/>
  <c r="U3514" i="20"/>
  <c r="V3514" i="20"/>
  <c r="C3515" i="20"/>
  <c r="G3515" i="20"/>
  <c r="H3515" i="20"/>
  <c r="I3515" i="20"/>
  <c r="J3515" i="20"/>
  <c r="P3515" i="20"/>
  <c r="Q3515" i="20"/>
  <c r="R3515" i="20"/>
  <c r="S3515" i="20"/>
  <c r="T3515" i="20"/>
  <c r="U3515" i="20"/>
  <c r="V3515" i="20"/>
  <c r="C3516" i="20"/>
  <c r="G3516" i="20"/>
  <c r="H3516" i="20"/>
  <c r="I3516" i="20"/>
  <c r="J3516" i="20"/>
  <c r="P3516" i="20"/>
  <c r="Q3516" i="20"/>
  <c r="R3516" i="20"/>
  <c r="S3516" i="20"/>
  <c r="T3516" i="20"/>
  <c r="U3516" i="20"/>
  <c r="V3516" i="20"/>
  <c r="C3517" i="20"/>
  <c r="G3517" i="20"/>
  <c r="H3517" i="20"/>
  <c r="I3517" i="20"/>
  <c r="J3517" i="20"/>
  <c r="P3517" i="20"/>
  <c r="Q3517" i="20"/>
  <c r="R3517" i="20"/>
  <c r="S3517" i="20"/>
  <c r="T3517" i="20"/>
  <c r="U3517" i="20"/>
  <c r="V3517" i="20"/>
  <c r="C3518" i="20"/>
  <c r="G3518" i="20"/>
  <c r="H3518" i="20"/>
  <c r="I3518" i="20"/>
  <c r="J3518" i="20"/>
  <c r="P3518" i="20"/>
  <c r="Q3518" i="20"/>
  <c r="R3518" i="20"/>
  <c r="S3518" i="20"/>
  <c r="T3518" i="20"/>
  <c r="U3518" i="20"/>
  <c r="V3518" i="20"/>
  <c r="C3519" i="20"/>
  <c r="G3519" i="20"/>
  <c r="H3519" i="20"/>
  <c r="I3519" i="20"/>
  <c r="J3519" i="20"/>
  <c r="P3519" i="20"/>
  <c r="Q3519" i="20"/>
  <c r="R3519" i="20"/>
  <c r="S3519" i="20"/>
  <c r="T3519" i="20"/>
  <c r="U3519" i="20"/>
  <c r="V3519" i="20"/>
  <c r="C3520" i="20"/>
  <c r="G3520" i="20"/>
  <c r="H3520" i="20"/>
  <c r="I3520" i="20"/>
  <c r="J3520" i="20"/>
  <c r="P3520" i="20"/>
  <c r="Q3520" i="20"/>
  <c r="R3520" i="20"/>
  <c r="S3520" i="20"/>
  <c r="T3520" i="20"/>
  <c r="U3520" i="20"/>
  <c r="V3520" i="20"/>
  <c r="C3521" i="20"/>
  <c r="G3521" i="20"/>
  <c r="H3521" i="20"/>
  <c r="I3521" i="20"/>
  <c r="J3521" i="20"/>
  <c r="P3521" i="20"/>
  <c r="Q3521" i="20"/>
  <c r="R3521" i="20"/>
  <c r="S3521" i="20"/>
  <c r="T3521" i="20"/>
  <c r="U3521" i="20"/>
  <c r="V3521" i="20"/>
  <c r="C3522" i="20"/>
  <c r="G3522" i="20"/>
  <c r="H3522" i="20"/>
  <c r="I3522" i="20"/>
  <c r="J3522" i="20"/>
  <c r="P3522" i="20"/>
  <c r="Q3522" i="20"/>
  <c r="R3522" i="20"/>
  <c r="S3522" i="20"/>
  <c r="T3522" i="20"/>
  <c r="U3522" i="20"/>
  <c r="V3522" i="20"/>
  <c r="C3523" i="20"/>
  <c r="G3523" i="20"/>
  <c r="H3523" i="20"/>
  <c r="I3523" i="20"/>
  <c r="J3523" i="20"/>
  <c r="P3523" i="20"/>
  <c r="Q3523" i="20"/>
  <c r="R3523" i="20"/>
  <c r="S3523" i="20"/>
  <c r="T3523" i="20"/>
  <c r="U3523" i="20"/>
  <c r="V3523" i="20"/>
  <c r="C3524" i="20"/>
  <c r="G3524" i="20"/>
  <c r="H3524" i="20"/>
  <c r="I3524" i="20"/>
  <c r="J3524" i="20"/>
  <c r="P3524" i="20"/>
  <c r="Q3524" i="20"/>
  <c r="R3524" i="20"/>
  <c r="S3524" i="20"/>
  <c r="T3524" i="20"/>
  <c r="U3524" i="20"/>
  <c r="V3524" i="20"/>
  <c r="C3525" i="20"/>
  <c r="G3525" i="20"/>
  <c r="H3525" i="20"/>
  <c r="I3525" i="20"/>
  <c r="J3525" i="20"/>
  <c r="P3525" i="20"/>
  <c r="Q3525" i="20"/>
  <c r="R3525" i="20"/>
  <c r="S3525" i="20"/>
  <c r="T3525" i="20"/>
  <c r="U3525" i="20"/>
  <c r="V3525" i="20"/>
  <c r="C3526" i="20"/>
  <c r="G3526" i="20"/>
  <c r="H3526" i="20"/>
  <c r="I3526" i="20"/>
  <c r="J3526" i="20"/>
  <c r="P3526" i="20"/>
  <c r="Q3526" i="20"/>
  <c r="R3526" i="20"/>
  <c r="S3526" i="20"/>
  <c r="T3526" i="20"/>
  <c r="U3526" i="20"/>
  <c r="V3526" i="20"/>
  <c r="C3527" i="20"/>
  <c r="G3527" i="20"/>
  <c r="H3527" i="20"/>
  <c r="I3527" i="20"/>
  <c r="J3527" i="20"/>
  <c r="P3527" i="20"/>
  <c r="Q3527" i="20"/>
  <c r="R3527" i="20"/>
  <c r="S3527" i="20"/>
  <c r="T3527" i="20"/>
  <c r="U3527" i="20"/>
  <c r="V3527" i="20"/>
  <c r="C3528" i="20"/>
  <c r="G3528" i="20"/>
  <c r="H3528" i="20"/>
  <c r="I3528" i="20"/>
  <c r="J3528" i="20"/>
  <c r="P3528" i="20"/>
  <c r="Q3528" i="20"/>
  <c r="R3528" i="20"/>
  <c r="S3528" i="20"/>
  <c r="T3528" i="20"/>
  <c r="U3528" i="20"/>
  <c r="V3528" i="20"/>
  <c r="C3529" i="20"/>
  <c r="G3529" i="20"/>
  <c r="H3529" i="20"/>
  <c r="I3529" i="20"/>
  <c r="J3529" i="20"/>
  <c r="P3529" i="20"/>
  <c r="Q3529" i="20"/>
  <c r="R3529" i="20"/>
  <c r="S3529" i="20"/>
  <c r="T3529" i="20"/>
  <c r="U3529" i="20"/>
  <c r="V3529" i="20"/>
  <c r="C3530" i="20"/>
  <c r="G3530" i="20"/>
  <c r="H3530" i="20"/>
  <c r="I3530" i="20"/>
  <c r="J3530" i="20"/>
  <c r="P3530" i="20"/>
  <c r="Q3530" i="20"/>
  <c r="R3530" i="20"/>
  <c r="S3530" i="20"/>
  <c r="T3530" i="20"/>
  <c r="U3530" i="20"/>
  <c r="V3530" i="20"/>
  <c r="C3531" i="20"/>
  <c r="G3531" i="20"/>
  <c r="H3531" i="20"/>
  <c r="I3531" i="20"/>
  <c r="J3531" i="20"/>
  <c r="P3531" i="20"/>
  <c r="Q3531" i="20"/>
  <c r="R3531" i="20"/>
  <c r="S3531" i="20"/>
  <c r="T3531" i="20"/>
  <c r="U3531" i="20"/>
  <c r="V3531" i="20"/>
  <c r="C3532" i="20"/>
  <c r="G3532" i="20"/>
  <c r="H3532" i="20"/>
  <c r="I3532" i="20"/>
  <c r="J3532" i="20"/>
  <c r="P3532" i="20"/>
  <c r="Q3532" i="20"/>
  <c r="R3532" i="20"/>
  <c r="S3532" i="20"/>
  <c r="T3532" i="20"/>
  <c r="U3532" i="20"/>
  <c r="V3532" i="20"/>
  <c r="C3533" i="20"/>
  <c r="G3533" i="20"/>
  <c r="H3533" i="20"/>
  <c r="I3533" i="20"/>
  <c r="J3533" i="20"/>
  <c r="P3533" i="20"/>
  <c r="Q3533" i="20"/>
  <c r="R3533" i="20"/>
  <c r="S3533" i="20"/>
  <c r="T3533" i="20"/>
  <c r="U3533" i="20"/>
  <c r="V3533" i="20"/>
  <c r="C3534" i="20"/>
  <c r="G3534" i="20"/>
  <c r="H3534" i="20"/>
  <c r="I3534" i="20"/>
  <c r="J3534" i="20"/>
  <c r="P3534" i="20"/>
  <c r="Q3534" i="20"/>
  <c r="R3534" i="20"/>
  <c r="S3534" i="20"/>
  <c r="T3534" i="20"/>
  <c r="U3534" i="20"/>
  <c r="V3534" i="20"/>
  <c r="C3535" i="20"/>
  <c r="G3535" i="20"/>
  <c r="H3535" i="20"/>
  <c r="I3535" i="20"/>
  <c r="J3535" i="20"/>
  <c r="P3535" i="20"/>
  <c r="Q3535" i="20"/>
  <c r="R3535" i="20"/>
  <c r="S3535" i="20"/>
  <c r="T3535" i="20"/>
  <c r="U3535" i="20"/>
  <c r="V3535" i="20"/>
  <c r="C3536" i="20"/>
  <c r="G3536" i="20"/>
  <c r="H3536" i="20"/>
  <c r="I3536" i="20"/>
  <c r="J3536" i="20"/>
  <c r="P3536" i="20"/>
  <c r="Q3536" i="20"/>
  <c r="R3536" i="20"/>
  <c r="S3536" i="20"/>
  <c r="T3536" i="20"/>
  <c r="U3536" i="20"/>
  <c r="V3536" i="20"/>
  <c r="C3537" i="20"/>
  <c r="G3537" i="20"/>
  <c r="H3537" i="20"/>
  <c r="I3537" i="20"/>
  <c r="J3537" i="20"/>
  <c r="P3537" i="20"/>
  <c r="Q3537" i="20"/>
  <c r="R3537" i="20"/>
  <c r="S3537" i="20"/>
  <c r="T3537" i="20"/>
  <c r="U3537" i="20"/>
  <c r="V3537" i="20"/>
  <c r="C3538" i="20"/>
  <c r="G3538" i="20"/>
  <c r="H3538" i="20"/>
  <c r="I3538" i="20"/>
  <c r="J3538" i="20"/>
  <c r="P3538" i="20"/>
  <c r="Q3538" i="20"/>
  <c r="R3538" i="20"/>
  <c r="S3538" i="20"/>
  <c r="T3538" i="20"/>
  <c r="U3538" i="20"/>
  <c r="V3538" i="20"/>
  <c r="C3539" i="20"/>
  <c r="G3539" i="20"/>
  <c r="H3539" i="20"/>
  <c r="I3539" i="20"/>
  <c r="J3539" i="20"/>
  <c r="P3539" i="20"/>
  <c r="Q3539" i="20"/>
  <c r="R3539" i="20"/>
  <c r="S3539" i="20"/>
  <c r="T3539" i="20"/>
  <c r="U3539" i="20"/>
  <c r="V3539" i="20"/>
  <c r="C3540" i="20"/>
  <c r="G3540" i="20"/>
  <c r="H3540" i="20"/>
  <c r="I3540" i="20"/>
  <c r="J3540" i="20"/>
  <c r="P3540" i="20"/>
  <c r="Q3540" i="20"/>
  <c r="R3540" i="20"/>
  <c r="S3540" i="20"/>
  <c r="T3540" i="20"/>
  <c r="U3540" i="20"/>
  <c r="V3540" i="20"/>
  <c r="C3541" i="20"/>
  <c r="G3541" i="20"/>
  <c r="H3541" i="20"/>
  <c r="I3541" i="20"/>
  <c r="J3541" i="20"/>
  <c r="P3541" i="20"/>
  <c r="Q3541" i="20"/>
  <c r="R3541" i="20"/>
  <c r="S3541" i="20"/>
  <c r="T3541" i="20"/>
  <c r="U3541" i="20"/>
  <c r="V3541" i="20"/>
  <c r="C3542" i="20"/>
  <c r="G3542" i="20"/>
  <c r="H3542" i="20"/>
  <c r="I3542" i="20"/>
  <c r="J3542" i="20"/>
  <c r="P3542" i="20"/>
  <c r="Q3542" i="20"/>
  <c r="R3542" i="20"/>
  <c r="S3542" i="20"/>
  <c r="T3542" i="20"/>
  <c r="U3542" i="20"/>
  <c r="V3542" i="20"/>
  <c r="C3543" i="20"/>
  <c r="G3543" i="20"/>
  <c r="H3543" i="20"/>
  <c r="I3543" i="20"/>
  <c r="J3543" i="20"/>
  <c r="P3543" i="20"/>
  <c r="Q3543" i="20"/>
  <c r="R3543" i="20"/>
  <c r="S3543" i="20"/>
  <c r="T3543" i="20"/>
  <c r="U3543" i="20"/>
  <c r="V3543" i="20"/>
  <c r="C3544" i="20"/>
  <c r="G3544" i="20"/>
  <c r="H3544" i="20"/>
  <c r="I3544" i="20"/>
  <c r="J3544" i="20"/>
  <c r="P3544" i="20"/>
  <c r="Q3544" i="20"/>
  <c r="R3544" i="20"/>
  <c r="S3544" i="20"/>
  <c r="T3544" i="20"/>
  <c r="U3544" i="20"/>
  <c r="V3544" i="20"/>
  <c r="C3545" i="20"/>
  <c r="G3545" i="20"/>
  <c r="H3545" i="20"/>
  <c r="I3545" i="20"/>
  <c r="J3545" i="20"/>
  <c r="P3545" i="20"/>
  <c r="Q3545" i="20"/>
  <c r="R3545" i="20"/>
  <c r="S3545" i="20"/>
  <c r="T3545" i="20"/>
  <c r="U3545" i="20"/>
  <c r="V3545" i="20"/>
  <c r="C3546" i="20"/>
  <c r="G3546" i="20"/>
  <c r="H3546" i="20"/>
  <c r="I3546" i="20"/>
  <c r="J3546" i="20"/>
  <c r="P3546" i="20"/>
  <c r="Q3546" i="20"/>
  <c r="R3546" i="20"/>
  <c r="S3546" i="20"/>
  <c r="T3546" i="20"/>
  <c r="U3546" i="20"/>
  <c r="V3546" i="20"/>
  <c r="C3547" i="20"/>
  <c r="G3547" i="20"/>
  <c r="H3547" i="20"/>
  <c r="I3547" i="20"/>
  <c r="J3547" i="20"/>
  <c r="P3547" i="20"/>
  <c r="Q3547" i="20"/>
  <c r="R3547" i="20"/>
  <c r="S3547" i="20"/>
  <c r="T3547" i="20"/>
  <c r="U3547" i="20"/>
  <c r="V3547" i="20"/>
  <c r="C3548" i="20"/>
  <c r="G3548" i="20"/>
  <c r="H3548" i="20"/>
  <c r="I3548" i="20"/>
  <c r="J3548" i="20"/>
  <c r="P3548" i="20"/>
  <c r="Q3548" i="20"/>
  <c r="R3548" i="20"/>
  <c r="S3548" i="20"/>
  <c r="T3548" i="20"/>
  <c r="U3548" i="20"/>
  <c r="V3548" i="20"/>
  <c r="C3549" i="20"/>
  <c r="G3549" i="20"/>
  <c r="H3549" i="20"/>
  <c r="I3549" i="20"/>
  <c r="J3549" i="20"/>
  <c r="P3549" i="20"/>
  <c r="Q3549" i="20"/>
  <c r="R3549" i="20"/>
  <c r="S3549" i="20"/>
  <c r="T3549" i="20"/>
  <c r="U3549" i="20"/>
  <c r="V3549" i="20"/>
  <c r="C3550" i="20"/>
  <c r="G3550" i="20"/>
  <c r="H3550" i="20"/>
  <c r="I3550" i="20"/>
  <c r="J3550" i="20"/>
  <c r="P3550" i="20"/>
  <c r="Q3550" i="20"/>
  <c r="R3550" i="20"/>
  <c r="S3550" i="20"/>
  <c r="T3550" i="20"/>
  <c r="U3550" i="20"/>
  <c r="V3550" i="20"/>
  <c r="C3551" i="20"/>
  <c r="G3551" i="20"/>
  <c r="H3551" i="20"/>
  <c r="I3551" i="20"/>
  <c r="J3551" i="20"/>
  <c r="P3551" i="20"/>
  <c r="Q3551" i="20"/>
  <c r="R3551" i="20"/>
  <c r="S3551" i="20"/>
  <c r="T3551" i="20"/>
  <c r="U3551" i="20"/>
  <c r="V3551" i="20"/>
  <c r="C3552" i="20"/>
  <c r="G3552" i="20"/>
  <c r="H3552" i="20"/>
  <c r="I3552" i="20"/>
  <c r="J3552" i="20"/>
  <c r="P3552" i="20"/>
  <c r="Q3552" i="20"/>
  <c r="R3552" i="20"/>
  <c r="S3552" i="20"/>
  <c r="T3552" i="20"/>
  <c r="U3552" i="20"/>
  <c r="V3552" i="20"/>
  <c r="C3553" i="20"/>
  <c r="G3553" i="20"/>
  <c r="H3553" i="20"/>
  <c r="I3553" i="20"/>
  <c r="J3553" i="20"/>
  <c r="P3553" i="20"/>
  <c r="Q3553" i="20"/>
  <c r="R3553" i="20"/>
  <c r="S3553" i="20"/>
  <c r="T3553" i="20"/>
  <c r="U3553" i="20"/>
  <c r="V3553" i="20"/>
  <c r="C3554" i="20"/>
  <c r="G3554" i="20"/>
  <c r="H3554" i="20"/>
  <c r="I3554" i="20"/>
  <c r="J3554" i="20"/>
  <c r="P3554" i="20"/>
  <c r="Q3554" i="20"/>
  <c r="R3554" i="20"/>
  <c r="S3554" i="20"/>
  <c r="T3554" i="20"/>
  <c r="U3554" i="20"/>
  <c r="V3554" i="20"/>
  <c r="C3555" i="20"/>
  <c r="G3555" i="20"/>
  <c r="H3555" i="20"/>
  <c r="I3555" i="20"/>
  <c r="J3555" i="20"/>
  <c r="P3555" i="20"/>
  <c r="Q3555" i="20"/>
  <c r="R3555" i="20"/>
  <c r="S3555" i="20"/>
  <c r="T3555" i="20"/>
  <c r="U3555" i="20"/>
  <c r="V3555" i="20"/>
  <c r="C3556" i="20"/>
  <c r="G3556" i="20"/>
  <c r="H3556" i="20"/>
  <c r="I3556" i="20"/>
  <c r="J3556" i="20"/>
  <c r="P3556" i="20"/>
  <c r="Q3556" i="20"/>
  <c r="R3556" i="20"/>
  <c r="S3556" i="20"/>
  <c r="T3556" i="20"/>
  <c r="U3556" i="20"/>
  <c r="V3556" i="20"/>
  <c r="C3557" i="20"/>
  <c r="G3557" i="20"/>
  <c r="H3557" i="20"/>
  <c r="I3557" i="20"/>
  <c r="J3557" i="20"/>
  <c r="P3557" i="20"/>
  <c r="Q3557" i="20"/>
  <c r="R3557" i="20"/>
  <c r="S3557" i="20"/>
  <c r="T3557" i="20"/>
  <c r="U3557" i="20"/>
  <c r="V3557" i="20"/>
  <c r="C3558" i="20"/>
  <c r="G3558" i="20"/>
  <c r="H3558" i="20"/>
  <c r="I3558" i="20"/>
  <c r="J3558" i="20"/>
  <c r="P3558" i="20"/>
  <c r="Q3558" i="20"/>
  <c r="R3558" i="20"/>
  <c r="S3558" i="20"/>
  <c r="T3558" i="20"/>
  <c r="U3558" i="20"/>
  <c r="V3558" i="20"/>
  <c r="C3559" i="20"/>
  <c r="G3559" i="20"/>
  <c r="H3559" i="20"/>
  <c r="I3559" i="20"/>
  <c r="J3559" i="20"/>
  <c r="P3559" i="20"/>
  <c r="Q3559" i="20"/>
  <c r="R3559" i="20"/>
  <c r="S3559" i="20"/>
  <c r="T3559" i="20"/>
  <c r="U3559" i="20"/>
  <c r="V3559" i="20"/>
  <c r="C3560" i="20"/>
  <c r="G3560" i="20"/>
  <c r="H3560" i="20"/>
  <c r="I3560" i="20"/>
  <c r="J3560" i="20"/>
  <c r="P3560" i="20"/>
  <c r="Q3560" i="20"/>
  <c r="R3560" i="20"/>
  <c r="S3560" i="20"/>
  <c r="T3560" i="20"/>
  <c r="U3560" i="20"/>
  <c r="V3560" i="20"/>
  <c r="C3561" i="20"/>
  <c r="G3561" i="20"/>
  <c r="H3561" i="20"/>
  <c r="I3561" i="20"/>
  <c r="J3561" i="20"/>
  <c r="P3561" i="20"/>
  <c r="Q3561" i="20"/>
  <c r="R3561" i="20"/>
  <c r="S3561" i="20"/>
  <c r="T3561" i="20"/>
  <c r="U3561" i="20"/>
  <c r="V3561" i="20"/>
  <c r="C3562" i="20"/>
  <c r="G3562" i="20"/>
  <c r="H3562" i="20"/>
  <c r="I3562" i="20"/>
  <c r="J3562" i="20"/>
  <c r="P3562" i="20"/>
  <c r="Q3562" i="20"/>
  <c r="R3562" i="20"/>
  <c r="S3562" i="20"/>
  <c r="T3562" i="20"/>
  <c r="U3562" i="20"/>
  <c r="V3562" i="20"/>
  <c r="C3563" i="20"/>
  <c r="G3563" i="20"/>
  <c r="H3563" i="20"/>
  <c r="I3563" i="20"/>
  <c r="J3563" i="20"/>
  <c r="P3563" i="20"/>
  <c r="Q3563" i="20"/>
  <c r="R3563" i="20"/>
  <c r="S3563" i="20"/>
  <c r="T3563" i="20"/>
  <c r="U3563" i="20"/>
  <c r="V3563" i="20"/>
  <c r="C3564" i="20"/>
  <c r="G3564" i="20"/>
  <c r="H3564" i="20"/>
  <c r="I3564" i="20"/>
  <c r="J3564" i="20"/>
  <c r="P3564" i="20"/>
  <c r="Q3564" i="20"/>
  <c r="R3564" i="20"/>
  <c r="S3564" i="20"/>
  <c r="T3564" i="20"/>
  <c r="U3564" i="20"/>
  <c r="V3564" i="20"/>
  <c r="C3565" i="20"/>
  <c r="G3565" i="20"/>
  <c r="H3565" i="20"/>
  <c r="I3565" i="20"/>
  <c r="J3565" i="20"/>
  <c r="P3565" i="20"/>
  <c r="Q3565" i="20"/>
  <c r="R3565" i="20"/>
  <c r="S3565" i="20"/>
  <c r="T3565" i="20"/>
  <c r="U3565" i="20"/>
  <c r="V3565" i="20"/>
  <c r="C3566" i="20"/>
  <c r="G3566" i="20"/>
  <c r="H3566" i="20"/>
  <c r="I3566" i="20"/>
  <c r="J3566" i="20"/>
  <c r="P3566" i="20"/>
  <c r="Q3566" i="20"/>
  <c r="R3566" i="20"/>
  <c r="S3566" i="20"/>
  <c r="T3566" i="20"/>
  <c r="U3566" i="20"/>
  <c r="V3566" i="20"/>
  <c r="C3567" i="20"/>
  <c r="G3567" i="20"/>
  <c r="H3567" i="20"/>
  <c r="I3567" i="20"/>
  <c r="J3567" i="20"/>
  <c r="P3567" i="20"/>
  <c r="Q3567" i="20"/>
  <c r="R3567" i="20"/>
  <c r="S3567" i="20"/>
  <c r="T3567" i="20"/>
  <c r="U3567" i="20"/>
  <c r="V3567" i="20"/>
  <c r="C3568" i="20"/>
  <c r="G3568" i="20"/>
  <c r="H3568" i="20"/>
  <c r="I3568" i="20"/>
  <c r="J3568" i="20"/>
  <c r="P3568" i="20"/>
  <c r="Q3568" i="20"/>
  <c r="R3568" i="20"/>
  <c r="S3568" i="20"/>
  <c r="T3568" i="20"/>
  <c r="U3568" i="20"/>
  <c r="V3568" i="20"/>
  <c r="C3569" i="20"/>
  <c r="G3569" i="20"/>
  <c r="H3569" i="20"/>
  <c r="I3569" i="20"/>
  <c r="J3569" i="20"/>
  <c r="P3569" i="20"/>
  <c r="Q3569" i="20"/>
  <c r="R3569" i="20"/>
  <c r="S3569" i="20"/>
  <c r="T3569" i="20"/>
  <c r="U3569" i="20"/>
  <c r="V3569" i="20"/>
  <c r="C3570" i="20"/>
  <c r="G3570" i="20"/>
  <c r="H3570" i="20"/>
  <c r="I3570" i="20"/>
  <c r="J3570" i="20"/>
  <c r="P3570" i="20"/>
  <c r="Q3570" i="20"/>
  <c r="R3570" i="20"/>
  <c r="S3570" i="20"/>
  <c r="T3570" i="20"/>
  <c r="U3570" i="20"/>
  <c r="V3570" i="20"/>
  <c r="C3571" i="20"/>
  <c r="G3571" i="20"/>
  <c r="H3571" i="20"/>
  <c r="I3571" i="20"/>
  <c r="J3571" i="20"/>
  <c r="P3571" i="20"/>
  <c r="Q3571" i="20"/>
  <c r="R3571" i="20"/>
  <c r="S3571" i="20"/>
  <c r="T3571" i="20"/>
  <c r="U3571" i="20"/>
  <c r="V3571" i="20"/>
  <c r="C3572" i="20"/>
  <c r="G3572" i="20"/>
  <c r="H3572" i="20"/>
  <c r="I3572" i="20"/>
  <c r="J3572" i="20"/>
  <c r="P3572" i="20"/>
  <c r="Q3572" i="20"/>
  <c r="R3572" i="20"/>
  <c r="S3572" i="20"/>
  <c r="T3572" i="20"/>
  <c r="U3572" i="20"/>
  <c r="V3572" i="20"/>
  <c r="C3573" i="20"/>
  <c r="G3573" i="20"/>
  <c r="H3573" i="20"/>
  <c r="I3573" i="20"/>
  <c r="J3573" i="20"/>
  <c r="P3573" i="20"/>
  <c r="Q3573" i="20"/>
  <c r="R3573" i="20"/>
  <c r="S3573" i="20"/>
  <c r="T3573" i="20"/>
  <c r="U3573" i="20"/>
  <c r="V3573" i="20"/>
  <c r="C3574" i="20"/>
  <c r="G3574" i="20"/>
  <c r="H3574" i="20"/>
  <c r="I3574" i="20"/>
  <c r="J3574" i="20"/>
  <c r="P3574" i="20"/>
  <c r="Q3574" i="20"/>
  <c r="R3574" i="20"/>
  <c r="S3574" i="20"/>
  <c r="T3574" i="20"/>
  <c r="U3574" i="20"/>
  <c r="V3574" i="20"/>
  <c r="C3575" i="20"/>
  <c r="G3575" i="20"/>
  <c r="H3575" i="20"/>
  <c r="I3575" i="20"/>
  <c r="J3575" i="20"/>
  <c r="P3575" i="20"/>
  <c r="Q3575" i="20"/>
  <c r="R3575" i="20"/>
  <c r="S3575" i="20"/>
  <c r="T3575" i="20"/>
  <c r="U3575" i="20"/>
  <c r="V3575" i="20"/>
  <c r="C3576" i="20"/>
  <c r="G3576" i="20"/>
  <c r="H3576" i="20"/>
  <c r="I3576" i="20"/>
  <c r="J3576" i="20"/>
  <c r="P3576" i="20"/>
  <c r="Q3576" i="20"/>
  <c r="R3576" i="20"/>
  <c r="S3576" i="20"/>
  <c r="T3576" i="20"/>
  <c r="U3576" i="20"/>
  <c r="V3576" i="20"/>
  <c r="C3577" i="20"/>
  <c r="G3577" i="20"/>
  <c r="H3577" i="20"/>
  <c r="I3577" i="20"/>
  <c r="J3577" i="20"/>
  <c r="P3577" i="20"/>
  <c r="Q3577" i="20"/>
  <c r="R3577" i="20"/>
  <c r="S3577" i="20"/>
  <c r="T3577" i="20"/>
  <c r="U3577" i="20"/>
  <c r="V3577" i="20"/>
  <c r="C3578" i="20"/>
  <c r="G3578" i="20"/>
  <c r="H3578" i="20"/>
  <c r="I3578" i="20"/>
  <c r="J3578" i="20"/>
  <c r="P3578" i="20"/>
  <c r="Q3578" i="20"/>
  <c r="R3578" i="20"/>
  <c r="S3578" i="20"/>
  <c r="T3578" i="20"/>
  <c r="U3578" i="20"/>
  <c r="V3578" i="20"/>
  <c r="C3579" i="20"/>
  <c r="G3579" i="20"/>
  <c r="H3579" i="20"/>
  <c r="I3579" i="20"/>
  <c r="J3579" i="20"/>
  <c r="P3579" i="20"/>
  <c r="Q3579" i="20"/>
  <c r="R3579" i="20"/>
  <c r="S3579" i="20"/>
  <c r="T3579" i="20"/>
  <c r="U3579" i="20"/>
  <c r="V3579" i="20"/>
  <c r="C3580" i="20"/>
  <c r="G3580" i="20"/>
  <c r="H3580" i="20"/>
  <c r="I3580" i="20"/>
  <c r="J3580" i="20"/>
  <c r="P3580" i="20"/>
  <c r="Q3580" i="20"/>
  <c r="R3580" i="20"/>
  <c r="S3580" i="20"/>
  <c r="T3580" i="20"/>
  <c r="U3580" i="20"/>
  <c r="V3580" i="20"/>
  <c r="C3581" i="20"/>
  <c r="G3581" i="20"/>
  <c r="H3581" i="20"/>
  <c r="I3581" i="20"/>
  <c r="J3581" i="20"/>
  <c r="P3581" i="20"/>
  <c r="Q3581" i="20"/>
  <c r="R3581" i="20"/>
  <c r="S3581" i="20"/>
  <c r="T3581" i="20"/>
  <c r="U3581" i="20"/>
  <c r="V3581" i="20"/>
  <c r="C3582" i="20"/>
  <c r="G3582" i="20"/>
  <c r="H3582" i="20"/>
  <c r="I3582" i="20"/>
  <c r="J3582" i="20"/>
  <c r="P3582" i="20"/>
  <c r="Q3582" i="20"/>
  <c r="R3582" i="20"/>
  <c r="S3582" i="20"/>
  <c r="T3582" i="20"/>
  <c r="U3582" i="20"/>
  <c r="V3582" i="20"/>
  <c r="C3583" i="20"/>
  <c r="G3583" i="20"/>
  <c r="H3583" i="20"/>
  <c r="I3583" i="20"/>
  <c r="J3583" i="20"/>
  <c r="P3583" i="20"/>
  <c r="Q3583" i="20"/>
  <c r="R3583" i="20"/>
  <c r="S3583" i="20"/>
  <c r="T3583" i="20"/>
  <c r="U3583" i="20"/>
  <c r="V3583" i="20"/>
  <c r="C3584" i="20"/>
  <c r="G3584" i="20"/>
  <c r="H3584" i="20"/>
  <c r="I3584" i="20"/>
  <c r="J3584" i="20"/>
  <c r="P3584" i="20"/>
  <c r="Q3584" i="20"/>
  <c r="R3584" i="20"/>
  <c r="S3584" i="20"/>
  <c r="T3584" i="20"/>
  <c r="U3584" i="20"/>
  <c r="V3584" i="20"/>
  <c r="C3585" i="20"/>
  <c r="G3585" i="20"/>
  <c r="H3585" i="20"/>
  <c r="I3585" i="20"/>
  <c r="J3585" i="20"/>
  <c r="P3585" i="20"/>
  <c r="Q3585" i="20"/>
  <c r="R3585" i="20"/>
  <c r="S3585" i="20"/>
  <c r="T3585" i="20"/>
  <c r="U3585" i="20"/>
  <c r="V3585" i="20"/>
  <c r="C3586" i="20"/>
  <c r="G3586" i="20"/>
  <c r="H3586" i="20"/>
  <c r="I3586" i="20"/>
  <c r="J3586" i="20"/>
  <c r="P3586" i="20"/>
  <c r="Q3586" i="20"/>
  <c r="R3586" i="20"/>
  <c r="S3586" i="20"/>
  <c r="T3586" i="20"/>
  <c r="U3586" i="20"/>
  <c r="V3586" i="20"/>
  <c r="C3587" i="20"/>
  <c r="G3587" i="20"/>
  <c r="H3587" i="20"/>
  <c r="I3587" i="20"/>
  <c r="J3587" i="20"/>
  <c r="P3587" i="20"/>
  <c r="Q3587" i="20"/>
  <c r="R3587" i="20"/>
  <c r="S3587" i="20"/>
  <c r="T3587" i="20"/>
  <c r="U3587" i="20"/>
  <c r="V3587" i="20"/>
  <c r="C3588" i="20"/>
  <c r="G3588" i="20"/>
  <c r="H3588" i="20"/>
  <c r="I3588" i="20"/>
  <c r="J3588" i="20"/>
  <c r="P3588" i="20"/>
  <c r="Q3588" i="20"/>
  <c r="R3588" i="20"/>
  <c r="S3588" i="20"/>
  <c r="T3588" i="20"/>
  <c r="U3588" i="20"/>
  <c r="V3588" i="20"/>
  <c r="C3589" i="20"/>
  <c r="G3589" i="20"/>
  <c r="H3589" i="20"/>
  <c r="I3589" i="20"/>
  <c r="J3589" i="20"/>
  <c r="P3589" i="20"/>
  <c r="Q3589" i="20"/>
  <c r="R3589" i="20"/>
  <c r="S3589" i="20"/>
  <c r="T3589" i="20"/>
  <c r="U3589" i="20"/>
  <c r="V3589" i="20"/>
  <c r="C3590" i="20"/>
  <c r="G3590" i="20"/>
  <c r="H3590" i="20"/>
  <c r="I3590" i="20"/>
  <c r="J3590" i="20"/>
  <c r="P3590" i="20"/>
  <c r="Q3590" i="20"/>
  <c r="R3590" i="20"/>
  <c r="S3590" i="20"/>
  <c r="T3590" i="20"/>
  <c r="U3590" i="20"/>
  <c r="V3590" i="20"/>
  <c r="C3591" i="20"/>
  <c r="G3591" i="20"/>
  <c r="H3591" i="20"/>
  <c r="I3591" i="20"/>
  <c r="J3591" i="20"/>
  <c r="P3591" i="20"/>
  <c r="Q3591" i="20"/>
  <c r="R3591" i="20"/>
  <c r="S3591" i="20"/>
  <c r="T3591" i="20"/>
  <c r="U3591" i="20"/>
  <c r="V3591" i="20"/>
  <c r="C3592" i="20"/>
  <c r="G3592" i="20"/>
  <c r="H3592" i="20"/>
  <c r="I3592" i="20"/>
  <c r="J3592" i="20"/>
  <c r="P3592" i="20"/>
  <c r="Q3592" i="20"/>
  <c r="R3592" i="20"/>
  <c r="S3592" i="20"/>
  <c r="T3592" i="20"/>
  <c r="U3592" i="20"/>
  <c r="V3592" i="20"/>
  <c r="C3593" i="20"/>
  <c r="G3593" i="20"/>
  <c r="H3593" i="20"/>
  <c r="I3593" i="20"/>
  <c r="J3593" i="20"/>
  <c r="P3593" i="20"/>
  <c r="Q3593" i="20"/>
  <c r="R3593" i="20"/>
  <c r="S3593" i="20"/>
  <c r="T3593" i="20"/>
  <c r="U3593" i="20"/>
  <c r="V3593" i="20"/>
  <c r="C3594" i="20"/>
  <c r="G3594" i="20"/>
  <c r="H3594" i="20"/>
  <c r="I3594" i="20"/>
  <c r="J3594" i="20"/>
  <c r="P3594" i="20"/>
  <c r="Q3594" i="20"/>
  <c r="R3594" i="20"/>
  <c r="S3594" i="20"/>
  <c r="T3594" i="20"/>
  <c r="U3594" i="20"/>
  <c r="V3594" i="20"/>
  <c r="C3595" i="20"/>
  <c r="G3595" i="20"/>
  <c r="H3595" i="20"/>
  <c r="I3595" i="20"/>
  <c r="J3595" i="20"/>
  <c r="P3595" i="20"/>
  <c r="Q3595" i="20"/>
  <c r="R3595" i="20"/>
  <c r="S3595" i="20"/>
  <c r="T3595" i="20"/>
  <c r="U3595" i="20"/>
  <c r="V3595" i="20"/>
  <c r="C3596" i="20"/>
  <c r="G3596" i="20"/>
  <c r="H3596" i="20"/>
  <c r="I3596" i="20"/>
  <c r="J3596" i="20"/>
  <c r="P3596" i="20"/>
  <c r="Q3596" i="20"/>
  <c r="R3596" i="20"/>
  <c r="S3596" i="20"/>
  <c r="T3596" i="20"/>
  <c r="U3596" i="20"/>
  <c r="V3596" i="20"/>
  <c r="C3597" i="20"/>
  <c r="G3597" i="20"/>
  <c r="H3597" i="20"/>
  <c r="I3597" i="20"/>
  <c r="J3597" i="20"/>
  <c r="P3597" i="20"/>
  <c r="Q3597" i="20"/>
  <c r="R3597" i="20"/>
  <c r="S3597" i="20"/>
  <c r="T3597" i="20"/>
  <c r="U3597" i="20"/>
  <c r="V3597" i="20"/>
  <c r="C3598" i="20"/>
  <c r="G3598" i="20"/>
  <c r="H3598" i="20"/>
  <c r="I3598" i="20"/>
  <c r="J3598" i="20"/>
  <c r="P3598" i="20"/>
  <c r="Q3598" i="20"/>
  <c r="R3598" i="20"/>
  <c r="S3598" i="20"/>
  <c r="T3598" i="20"/>
  <c r="U3598" i="20"/>
  <c r="V3598" i="20"/>
  <c r="C3599" i="20"/>
  <c r="G3599" i="20"/>
  <c r="H3599" i="20"/>
  <c r="I3599" i="20"/>
  <c r="J3599" i="20"/>
  <c r="P3599" i="20"/>
  <c r="Q3599" i="20"/>
  <c r="R3599" i="20"/>
  <c r="S3599" i="20"/>
  <c r="T3599" i="20"/>
  <c r="U3599" i="20"/>
  <c r="V3599" i="20"/>
  <c r="C3600" i="20"/>
  <c r="G3600" i="20"/>
  <c r="H3600" i="20"/>
  <c r="I3600" i="20"/>
  <c r="J3600" i="20"/>
  <c r="P3600" i="20"/>
  <c r="Q3600" i="20"/>
  <c r="R3600" i="20"/>
  <c r="S3600" i="20"/>
  <c r="T3600" i="20"/>
  <c r="U3600" i="20"/>
  <c r="V3600" i="20"/>
  <c r="C3601" i="20"/>
  <c r="G3601" i="20"/>
  <c r="H3601" i="20"/>
  <c r="I3601" i="20"/>
  <c r="J3601" i="20"/>
  <c r="P3601" i="20"/>
  <c r="Q3601" i="20"/>
  <c r="R3601" i="20"/>
  <c r="S3601" i="20"/>
  <c r="T3601" i="20"/>
  <c r="U3601" i="20"/>
  <c r="V3601" i="20"/>
  <c r="C3602" i="20"/>
  <c r="G3602" i="20"/>
  <c r="H3602" i="20"/>
  <c r="I3602" i="20"/>
  <c r="J3602" i="20"/>
  <c r="P3602" i="20"/>
  <c r="Q3602" i="20"/>
  <c r="R3602" i="20"/>
  <c r="S3602" i="20"/>
  <c r="T3602" i="20"/>
  <c r="U3602" i="20"/>
  <c r="V3602" i="20"/>
  <c r="C3603" i="20"/>
  <c r="G3603" i="20"/>
  <c r="H3603" i="20"/>
  <c r="I3603" i="20"/>
  <c r="J3603" i="20"/>
  <c r="P3603" i="20"/>
  <c r="Q3603" i="20"/>
  <c r="R3603" i="20"/>
  <c r="S3603" i="20"/>
  <c r="T3603" i="20"/>
  <c r="U3603" i="20"/>
  <c r="V3603" i="20"/>
  <c r="C3604" i="20"/>
  <c r="G3604" i="20"/>
  <c r="H3604" i="20"/>
  <c r="I3604" i="20"/>
  <c r="J3604" i="20"/>
  <c r="P3604" i="20"/>
  <c r="Q3604" i="20"/>
  <c r="R3604" i="20"/>
  <c r="S3604" i="20"/>
  <c r="T3604" i="20"/>
  <c r="U3604" i="20"/>
  <c r="V3604" i="20"/>
  <c r="C3605" i="20"/>
  <c r="G3605" i="20"/>
  <c r="H3605" i="20"/>
  <c r="I3605" i="20"/>
  <c r="J3605" i="20"/>
  <c r="P3605" i="20"/>
  <c r="Q3605" i="20"/>
  <c r="R3605" i="20"/>
  <c r="S3605" i="20"/>
  <c r="T3605" i="20"/>
  <c r="U3605" i="20"/>
  <c r="V3605" i="20"/>
  <c r="C3606" i="20"/>
  <c r="G3606" i="20"/>
  <c r="H3606" i="20"/>
  <c r="I3606" i="20"/>
  <c r="J3606" i="20"/>
  <c r="P3606" i="20"/>
  <c r="Q3606" i="20"/>
  <c r="R3606" i="20"/>
  <c r="S3606" i="20"/>
  <c r="T3606" i="20"/>
  <c r="U3606" i="20"/>
  <c r="V3606" i="20"/>
  <c r="C3607" i="20"/>
  <c r="G3607" i="20"/>
  <c r="H3607" i="20"/>
  <c r="I3607" i="20"/>
  <c r="J3607" i="20"/>
  <c r="P3607" i="20"/>
  <c r="Q3607" i="20"/>
  <c r="R3607" i="20"/>
  <c r="S3607" i="20"/>
  <c r="T3607" i="20"/>
  <c r="U3607" i="20"/>
  <c r="V3607" i="20"/>
  <c r="C3608" i="20"/>
  <c r="G3608" i="20"/>
  <c r="H3608" i="20"/>
  <c r="I3608" i="20"/>
  <c r="J3608" i="20"/>
  <c r="P3608" i="20"/>
  <c r="Q3608" i="20"/>
  <c r="R3608" i="20"/>
  <c r="S3608" i="20"/>
  <c r="T3608" i="20"/>
  <c r="U3608" i="20"/>
  <c r="V3608" i="20"/>
  <c r="C3609" i="20"/>
  <c r="G3609" i="20"/>
  <c r="H3609" i="20"/>
  <c r="I3609" i="20"/>
  <c r="J3609" i="20"/>
  <c r="P3609" i="20"/>
  <c r="Q3609" i="20"/>
  <c r="R3609" i="20"/>
  <c r="S3609" i="20"/>
  <c r="T3609" i="20"/>
  <c r="U3609" i="20"/>
  <c r="V3609" i="20"/>
  <c r="C3610" i="20"/>
  <c r="G3610" i="20"/>
  <c r="H3610" i="20"/>
  <c r="I3610" i="20"/>
  <c r="J3610" i="20"/>
  <c r="P3610" i="20"/>
  <c r="Q3610" i="20"/>
  <c r="R3610" i="20"/>
  <c r="S3610" i="20"/>
  <c r="T3610" i="20"/>
  <c r="U3610" i="20"/>
  <c r="V3610" i="20"/>
  <c r="C3611" i="20"/>
  <c r="G3611" i="20"/>
  <c r="H3611" i="20"/>
  <c r="I3611" i="20"/>
  <c r="J3611" i="20"/>
  <c r="P3611" i="20"/>
  <c r="Q3611" i="20"/>
  <c r="R3611" i="20"/>
  <c r="S3611" i="20"/>
  <c r="T3611" i="20"/>
  <c r="U3611" i="20"/>
  <c r="V3611" i="20"/>
  <c r="C3612" i="20"/>
  <c r="G3612" i="20"/>
  <c r="H3612" i="20"/>
  <c r="I3612" i="20"/>
  <c r="J3612" i="20"/>
  <c r="P3612" i="20"/>
  <c r="Q3612" i="20"/>
  <c r="R3612" i="20"/>
  <c r="S3612" i="20"/>
  <c r="T3612" i="20"/>
  <c r="U3612" i="20"/>
  <c r="V3612" i="20"/>
  <c r="C3613" i="20"/>
  <c r="G3613" i="20"/>
  <c r="H3613" i="20"/>
  <c r="I3613" i="20"/>
  <c r="J3613" i="20"/>
  <c r="P3613" i="20"/>
  <c r="Q3613" i="20"/>
  <c r="R3613" i="20"/>
  <c r="S3613" i="20"/>
  <c r="T3613" i="20"/>
  <c r="U3613" i="20"/>
  <c r="V3613" i="20"/>
  <c r="C3614" i="20"/>
  <c r="G3614" i="20"/>
  <c r="H3614" i="20"/>
  <c r="I3614" i="20"/>
  <c r="J3614" i="20"/>
  <c r="P3614" i="20"/>
  <c r="Q3614" i="20"/>
  <c r="R3614" i="20"/>
  <c r="S3614" i="20"/>
  <c r="T3614" i="20"/>
  <c r="U3614" i="20"/>
  <c r="V3614" i="20"/>
  <c r="C3615" i="20"/>
  <c r="G3615" i="20"/>
  <c r="H3615" i="20"/>
  <c r="I3615" i="20"/>
  <c r="J3615" i="20"/>
  <c r="P3615" i="20"/>
  <c r="Q3615" i="20"/>
  <c r="R3615" i="20"/>
  <c r="S3615" i="20"/>
  <c r="T3615" i="20"/>
  <c r="U3615" i="20"/>
  <c r="V3615" i="20"/>
  <c r="C3616" i="20"/>
  <c r="G3616" i="20"/>
  <c r="H3616" i="20"/>
  <c r="I3616" i="20"/>
  <c r="J3616" i="20"/>
  <c r="P3616" i="20"/>
  <c r="Q3616" i="20"/>
  <c r="R3616" i="20"/>
  <c r="S3616" i="20"/>
  <c r="T3616" i="20"/>
  <c r="U3616" i="20"/>
  <c r="V3616" i="20"/>
  <c r="C3617" i="20"/>
  <c r="G3617" i="20"/>
  <c r="H3617" i="20"/>
  <c r="I3617" i="20"/>
  <c r="J3617" i="20"/>
  <c r="P3617" i="20"/>
  <c r="Q3617" i="20"/>
  <c r="R3617" i="20"/>
  <c r="S3617" i="20"/>
  <c r="T3617" i="20"/>
  <c r="U3617" i="20"/>
  <c r="V3617" i="20"/>
  <c r="C3618" i="20"/>
  <c r="G3618" i="20"/>
  <c r="H3618" i="20"/>
  <c r="I3618" i="20"/>
  <c r="J3618" i="20"/>
  <c r="P3618" i="20"/>
  <c r="Q3618" i="20"/>
  <c r="R3618" i="20"/>
  <c r="S3618" i="20"/>
  <c r="T3618" i="20"/>
  <c r="U3618" i="20"/>
  <c r="V3618" i="20"/>
  <c r="C3619" i="20"/>
  <c r="G3619" i="20"/>
  <c r="H3619" i="20"/>
  <c r="I3619" i="20"/>
  <c r="J3619" i="20"/>
  <c r="P3619" i="20"/>
  <c r="Q3619" i="20"/>
  <c r="R3619" i="20"/>
  <c r="S3619" i="20"/>
  <c r="T3619" i="20"/>
  <c r="U3619" i="20"/>
  <c r="V3619" i="20"/>
  <c r="C3620" i="20"/>
  <c r="G3620" i="20"/>
  <c r="H3620" i="20"/>
  <c r="I3620" i="20"/>
  <c r="J3620" i="20"/>
  <c r="P3620" i="20"/>
  <c r="Q3620" i="20"/>
  <c r="R3620" i="20"/>
  <c r="S3620" i="20"/>
  <c r="T3620" i="20"/>
  <c r="U3620" i="20"/>
  <c r="V3620" i="20"/>
  <c r="C3621" i="20"/>
  <c r="G3621" i="20"/>
  <c r="H3621" i="20"/>
  <c r="I3621" i="20"/>
  <c r="J3621" i="20"/>
  <c r="P3621" i="20"/>
  <c r="Q3621" i="20"/>
  <c r="R3621" i="20"/>
  <c r="S3621" i="20"/>
  <c r="T3621" i="20"/>
  <c r="U3621" i="20"/>
  <c r="V3621" i="20"/>
  <c r="C3622" i="20"/>
  <c r="G3622" i="20"/>
  <c r="H3622" i="20"/>
  <c r="I3622" i="20"/>
  <c r="J3622" i="20"/>
  <c r="P3622" i="20"/>
  <c r="Q3622" i="20"/>
  <c r="R3622" i="20"/>
  <c r="S3622" i="20"/>
  <c r="T3622" i="20"/>
  <c r="U3622" i="20"/>
  <c r="V3622" i="20"/>
  <c r="C3623" i="20"/>
  <c r="G3623" i="20"/>
  <c r="H3623" i="20"/>
  <c r="I3623" i="20"/>
  <c r="J3623" i="20"/>
  <c r="P3623" i="20"/>
  <c r="Q3623" i="20"/>
  <c r="R3623" i="20"/>
  <c r="S3623" i="20"/>
  <c r="T3623" i="20"/>
  <c r="U3623" i="20"/>
  <c r="V3623" i="20"/>
  <c r="C3624" i="20"/>
  <c r="G3624" i="20"/>
  <c r="H3624" i="20"/>
  <c r="I3624" i="20"/>
  <c r="J3624" i="20"/>
  <c r="P3624" i="20"/>
  <c r="Q3624" i="20"/>
  <c r="R3624" i="20"/>
  <c r="S3624" i="20"/>
  <c r="T3624" i="20"/>
  <c r="U3624" i="20"/>
  <c r="V3624" i="20"/>
  <c r="C3625" i="20"/>
  <c r="G3625" i="20"/>
  <c r="H3625" i="20"/>
  <c r="I3625" i="20"/>
  <c r="J3625" i="20"/>
  <c r="P3625" i="20"/>
  <c r="Q3625" i="20"/>
  <c r="R3625" i="20"/>
  <c r="S3625" i="20"/>
  <c r="T3625" i="20"/>
  <c r="U3625" i="20"/>
  <c r="V3625" i="20"/>
  <c r="C3626" i="20"/>
  <c r="G3626" i="20"/>
  <c r="H3626" i="20"/>
  <c r="I3626" i="20"/>
  <c r="J3626" i="20"/>
  <c r="P3626" i="20"/>
  <c r="Q3626" i="20"/>
  <c r="R3626" i="20"/>
  <c r="S3626" i="20"/>
  <c r="T3626" i="20"/>
  <c r="U3626" i="20"/>
  <c r="V3626" i="20"/>
  <c r="C3627" i="20"/>
  <c r="G3627" i="20"/>
  <c r="H3627" i="20"/>
  <c r="I3627" i="20"/>
  <c r="J3627" i="20"/>
  <c r="P3627" i="20"/>
  <c r="Q3627" i="20"/>
  <c r="R3627" i="20"/>
  <c r="S3627" i="20"/>
  <c r="T3627" i="20"/>
  <c r="U3627" i="20"/>
  <c r="V3627" i="20"/>
  <c r="C3628" i="20"/>
  <c r="G3628" i="20"/>
  <c r="H3628" i="20"/>
  <c r="I3628" i="20"/>
  <c r="J3628" i="20"/>
  <c r="P3628" i="20"/>
  <c r="Q3628" i="20"/>
  <c r="R3628" i="20"/>
  <c r="S3628" i="20"/>
  <c r="T3628" i="20"/>
  <c r="U3628" i="20"/>
  <c r="V3628" i="20"/>
  <c r="C3629" i="20"/>
  <c r="G3629" i="20"/>
  <c r="H3629" i="20"/>
  <c r="I3629" i="20"/>
  <c r="J3629" i="20"/>
  <c r="P3629" i="20"/>
  <c r="Q3629" i="20"/>
  <c r="R3629" i="20"/>
  <c r="S3629" i="20"/>
  <c r="T3629" i="20"/>
  <c r="U3629" i="20"/>
  <c r="V3629" i="20"/>
  <c r="C3630" i="20"/>
  <c r="G3630" i="20"/>
  <c r="H3630" i="20"/>
  <c r="I3630" i="20"/>
  <c r="J3630" i="20"/>
  <c r="P3630" i="20"/>
  <c r="Q3630" i="20"/>
  <c r="R3630" i="20"/>
  <c r="S3630" i="20"/>
  <c r="T3630" i="20"/>
  <c r="U3630" i="20"/>
  <c r="V3630" i="20"/>
  <c r="C3631" i="20"/>
  <c r="G3631" i="20"/>
  <c r="H3631" i="20"/>
  <c r="I3631" i="20"/>
  <c r="J3631" i="20"/>
  <c r="P3631" i="20"/>
  <c r="Q3631" i="20"/>
  <c r="R3631" i="20"/>
  <c r="S3631" i="20"/>
  <c r="T3631" i="20"/>
  <c r="U3631" i="20"/>
  <c r="V3631" i="20"/>
  <c r="C3632" i="20"/>
  <c r="G3632" i="20"/>
  <c r="H3632" i="20"/>
  <c r="I3632" i="20"/>
  <c r="J3632" i="20"/>
  <c r="P3632" i="20"/>
  <c r="Q3632" i="20"/>
  <c r="R3632" i="20"/>
  <c r="S3632" i="20"/>
  <c r="T3632" i="20"/>
  <c r="U3632" i="20"/>
  <c r="V3632" i="20"/>
  <c r="C3633" i="20"/>
  <c r="G3633" i="20"/>
  <c r="H3633" i="20"/>
  <c r="I3633" i="20"/>
  <c r="J3633" i="20"/>
  <c r="P3633" i="20"/>
  <c r="Q3633" i="20"/>
  <c r="R3633" i="20"/>
  <c r="S3633" i="20"/>
  <c r="T3633" i="20"/>
  <c r="U3633" i="20"/>
  <c r="V3633" i="20"/>
  <c r="C3634" i="20"/>
  <c r="G3634" i="20"/>
  <c r="H3634" i="20"/>
  <c r="I3634" i="20"/>
  <c r="J3634" i="20"/>
  <c r="P3634" i="20"/>
  <c r="Q3634" i="20"/>
  <c r="R3634" i="20"/>
  <c r="S3634" i="20"/>
  <c r="T3634" i="20"/>
  <c r="U3634" i="20"/>
  <c r="V3634" i="20"/>
  <c r="C3635" i="20"/>
  <c r="G3635" i="20"/>
  <c r="H3635" i="20"/>
  <c r="I3635" i="20"/>
  <c r="J3635" i="20"/>
  <c r="P3635" i="20"/>
  <c r="Q3635" i="20"/>
  <c r="R3635" i="20"/>
  <c r="S3635" i="20"/>
  <c r="T3635" i="20"/>
  <c r="U3635" i="20"/>
  <c r="V3635" i="20"/>
  <c r="C3636" i="20"/>
  <c r="G3636" i="20"/>
  <c r="H3636" i="20"/>
  <c r="I3636" i="20"/>
  <c r="J3636" i="20"/>
  <c r="P3636" i="20"/>
  <c r="Q3636" i="20"/>
  <c r="R3636" i="20"/>
  <c r="S3636" i="20"/>
  <c r="T3636" i="20"/>
  <c r="U3636" i="20"/>
  <c r="V3636" i="20"/>
  <c r="C3637" i="20"/>
  <c r="G3637" i="20"/>
  <c r="H3637" i="20"/>
  <c r="I3637" i="20"/>
  <c r="J3637" i="20"/>
  <c r="P3637" i="20"/>
  <c r="Q3637" i="20"/>
  <c r="R3637" i="20"/>
  <c r="S3637" i="20"/>
  <c r="T3637" i="20"/>
  <c r="U3637" i="20"/>
  <c r="V3637" i="20"/>
  <c r="C3638" i="20"/>
  <c r="G3638" i="20"/>
  <c r="H3638" i="20"/>
  <c r="I3638" i="20"/>
  <c r="J3638" i="20"/>
  <c r="P3638" i="20"/>
  <c r="Q3638" i="20"/>
  <c r="R3638" i="20"/>
  <c r="S3638" i="20"/>
  <c r="T3638" i="20"/>
  <c r="U3638" i="20"/>
  <c r="V3638" i="20"/>
  <c r="C3639" i="20"/>
  <c r="G3639" i="20"/>
  <c r="H3639" i="20"/>
  <c r="I3639" i="20"/>
  <c r="J3639" i="20"/>
  <c r="P3639" i="20"/>
  <c r="Q3639" i="20"/>
  <c r="R3639" i="20"/>
  <c r="S3639" i="20"/>
  <c r="T3639" i="20"/>
  <c r="U3639" i="20"/>
  <c r="V3639" i="20"/>
  <c r="C3640" i="20"/>
  <c r="G3640" i="20"/>
  <c r="H3640" i="20"/>
  <c r="I3640" i="20"/>
  <c r="J3640" i="20"/>
  <c r="P3640" i="20"/>
  <c r="Q3640" i="20"/>
  <c r="R3640" i="20"/>
  <c r="S3640" i="20"/>
  <c r="T3640" i="20"/>
  <c r="U3640" i="20"/>
  <c r="V3640" i="20"/>
  <c r="C3641" i="20"/>
  <c r="G3641" i="20"/>
  <c r="H3641" i="20"/>
  <c r="I3641" i="20"/>
  <c r="J3641" i="20"/>
  <c r="P3641" i="20"/>
  <c r="Q3641" i="20"/>
  <c r="R3641" i="20"/>
  <c r="S3641" i="20"/>
  <c r="T3641" i="20"/>
  <c r="U3641" i="20"/>
  <c r="V3641" i="20"/>
  <c r="C3642" i="20"/>
  <c r="G3642" i="20"/>
  <c r="H3642" i="20"/>
  <c r="I3642" i="20"/>
  <c r="J3642" i="20"/>
  <c r="P3642" i="20"/>
  <c r="Q3642" i="20"/>
  <c r="R3642" i="20"/>
  <c r="S3642" i="20"/>
  <c r="T3642" i="20"/>
  <c r="U3642" i="20"/>
  <c r="V3642" i="20"/>
  <c r="C3643" i="20"/>
  <c r="G3643" i="20"/>
  <c r="H3643" i="20"/>
  <c r="I3643" i="20"/>
  <c r="J3643" i="20"/>
  <c r="P3643" i="20"/>
  <c r="Q3643" i="20"/>
  <c r="R3643" i="20"/>
  <c r="S3643" i="20"/>
  <c r="T3643" i="20"/>
  <c r="U3643" i="20"/>
  <c r="V3643" i="20"/>
  <c r="C3644" i="20"/>
  <c r="G3644" i="20"/>
  <c r="H3644" i="20"/>
  <c r="I3644" i="20"/>
  <c r="J3644" i="20"/>
  <c r="P3644" i="20"/>
  <c r="Q3644" i="20"/>
  <c r="R3644" i="20"/>
  <c r="S3644" i="20"/>
  <c r="T3644" i="20"/>
  <c r="U3644" i="20"/>
  <c r="V3644" i="20"/>
  <c r="C3645" i="20"/>
  <c r="G3645" i="20"/>
  <c r="H3645" i="20"/>
  <c r="I3645" i="20"/>
  <c r="J3645" i="20"/>
  <c r="P3645" i="20"/>
  <c r="Q3645" i="20"/>
  <c r="R3645" i="20"/>
  <c r="S3645" i="20"/>
  <c r="T3645" i="20"/>
  <c r="U3645" i="20"/>
  <c r="V3645" i="20"/>
  <c r="C3646" i="20"/>
  <c r="G3646" i="20"/>
  <c r="H3646" i="20"/>
  <c r="I3646" i="20"/>
  <c r="J3646" i="20"/>
  <c r="P3646" i="20"/>
  <c r="Q3646" i="20"/>
  <c r="R3646" i="20"/>
  <c r="S3646" i="20"/>
  <c r="T3646" i="20"/>
  <c r="U3646" i="20"/>
  <c r="V3646" i="20"/>
  <c r="C3647" i="20"/>
  <c r="G3647" i="20"/>
  <c r="H3647" i="20"/>
  <c r="I3647" i="20"/>
  <c r="J3647" i="20"/>
  <c r="P3647" i="20"/>
  <c r="Q3647" i="20"/>
  <c r="R3647" i="20"/>
  <c r="S3647" i="20"/>
  <c r="T3647" i="20"/>
  <c r="U3647" i="20"/>
  <c r="V3647" i="20"/>
  <c r="C3648" i="20"/>
  <c r="G3648" i="20"/>
  <c r="H3648" i="20"/>
  <c r="I3648" i="20"/>
  <c r="J3648" i="20"/>
  <c r="P3648" i="20"/>
  <c r="Q3648" i="20"/>
  <c r="R3648" i="20"/>
  <c r="S3648" i="20"/>
  <c r="T3648" i="20"/>
  <c r="U3648" i="20"/>
  <c r="V3648" i="20"/>
  <c r="C3649" i="20"/>
  <c r="G3649" i="20"/>
  <c r="H3649" i="20"/>
  <c r="I3649" i="20"/>
  <c r="J3649" i="20"/>
  <c r="P3649" i="20"/>
  <c r="Q3649" i="20"/>
  <c r="R3649" i="20"/>
  <c r="S3649" i="20"/>
  <c r="T3649" i="20"/>
  <c r="U3649" i="20"/>
  <c r="V3649" i="20"/>
  <c r="C3650" i="20"/>
  <c r="G3650" i="20"/>
  <c r="H3650" i="20"/>
  <c r="I3650" i="20"/>
  <c r="J3650" i="20"/>
  <c r="P3650" i="20"/>
  <c r="Q3650" i="20"/>
  <c r="R3650" i="20"/>
  <c r="S3650" i="20"/>
  <c r="T3650" i="20"/>
  <c r="U3650" i="20"/>
  <c r="V3650" i="20"/>
  <c r="C3651" i="20"/>
  <c r="G3651" i="20"/>
  <c r="H3651" i="20"/>
  <c r="I3651" i="20"/>
  <c r="J3651" i="20"/>
  <c r="P3651" i="20"/>
  <c r="Q3651" i="20"/>
  <c r="R3651" i="20"/>
  <c r="S3651" i="20"/>
  <c r="T3651" i="20"/>
  <c r="U3651" i="20"/>
  <c r="V3651" i="20"/>
  <c r="C3652" i="20"/>
  <c r="G3652" i="20"/>
  <c r="H3652" i="20"/>
  <c r="I3652" i="20"/>
  <c r="J3652" i="20"/>
  <c r="P3652" i="20"/>
  <c r="Q3652" i="20"/>
  <c r="R3652" i="20"/>
  <c r="S3652" i="20"/>
  <c r="T3652" i="20"/>
  <c r="U3652" i="20"/>
  <c r="V3652" i="20"/>
  <c r="C3653" i="20"/>
  <c r="G3653" i="20"/>
  <c r="H3653" i="20"/>
  <c r="I3653" i="20"/>
  <c r="J3653" i="20"/>
  <c r="P3653" i="20"/>
  <c r="Q3653" i="20"/>
  <c r="R3653" i="20"/>
  <c r="S3653" i="20"/>
  <c r="T3653" i="20"/>
  <c r="U3653" i="20"/>
  <c r="V3653" i="20"/>
  <c r="C3654" i="20"/>
  <c r="G3654" i="20"/>
  <c r="H3654" i="20"/>
  <c r="I3654" i="20"/>
  <c r="J3654" i="20"/>
  <c r="P3654" i="20"/>
  <c r="Q3654" i="20"/>
  <c r="R3654" i="20"/>
  <c r="S3654" i="20"/>
  <c r="T3654" i="20"/>
  <c r="U3654" i="20"/>
  <c r="V3654" i="20"/>
  <c r="C3655" i="20"/>
  <c r="G3655" i="20"/>
  <c r="H3655" i="20"/>
  <c r="I3655" i="20"/>
  <c r="J3655" i="20"/>
  <c r="P3655" i="20"/>
  <c r="Q3655" i="20"/>
  <c r="R3655" i="20"/>
  <c r="S3655" i="20"/>
  <c r="T3655" i="20"/>
  <c r="U3655" i="20"/>
  <c r="V3655" i="20"/>
  <c r="C3656" i="20"/>
  <c r="G3656" i="20"/>
  <c r="H3656" i="20"/>
  <c r="I3656" i="20"/>
  <c r="J3656" i="20"/>
  <c r="P3656" i="20"/>
  <c r="Q3656" i="20"/>
  <c r="R3656" i="20"/>
  <c r="S3656" i="20"/>
  <c r="T3656" i="20"/>
  <c r="U3656" i="20"/>
  <c r="V3656" i="20"/>
  <c r="C3657" i="20"/>
  <c r="G3657" i="20"/>
  <c r="H3657" i="20"/>
  <c r="I3657" i="20"/>
  <c r="J3657" i="20"/>
  <c r="P3657" i="20"/>
  <c r="Q3657" i="20"/>
  <c r="R3657" i="20"/>
  <c r="S3657" i="20"/>
  <c r="T3657" i="20"/>
  <c r="U3657" i="20"/>
  <c r="V3657" i="20"/>
  <c r="C3658" i="20"/>
  <c r="G3658" i="20"/>
  <c r="H3658" i="20"/>
  <c r="I3658" i="20"/>
  <c r="J3658" i="20"/>
  <c r="P3658" i="20"/>
  <c r="Q3658" i="20"/>
  <c r="R3658" i="20"/>
  <c r="S3658" i="20"/>
  <c r="T3658" i="20"/>
  <c r="U3658" i="20"/>
  <c r="V3658" i="20"/>
  <c r="C3659" i="20"/>
  <c r="G3659" i="20"/>
  <c r="H3659" i="20"/>
  <c r="I3659" i="20"/>
  <c r="J3659" i="20"/>
  <c r="P3659" i="20"/>
  <c r="Q3659" i="20"/>
  <c r="R3659" i="20"/>
  <c r="S3659" i="20"/>
  <c r="T3659" i="20"/>
  <c r="U3659" i="20"/>
  <c r="V3659" i="20"/>
  <c r="C3660" i="20"/>
  <c r="G3660" i="20"/>
  <c r="H3660" i="20"/>
  <c r="I3660" i="20"/>
  <c r="J3660" i="20"/>
  <c r="P3660" i="20"/>
  <c r="Q3660" i="20"/>
  <c r="R3660" i="20"/>
  <c r="S3660" i="20"/>
  <c r="T3660" i="20"/>
  <c r="U3660" i="20"/>
  <c r="V3660" i="20"/>
  <c r="C3661" i="20"/>
  <c r="G3661" i="20"/>
  <c r="H3661" i="20"/>
  <c r="I3661" i="20"/>
  <c r="J3661" i="20"/>
  <c r="P3661" i="20"/>
  <c r="Q3661" i="20"/>
  <c r="R3661" i="20"/>
  <c r="S3661" i="20"/>
  <c r="T3661" i="20"/>
  <c r="U3661" i="20"/>
  <c r="V3661" i="20"/>
  <c r="C3662" i="20"/>
  <c r="G3662" i="20"/>
  <c r="H3662" i="20"/>
  <c r="I3662" i="20"/>
  <c r="J3662" i="20"/>
  <c r="P3662" i="20"/>
  <c r="Q3662" i="20"/>
  <c r="R3662" i="20"/>
  <c r="S3662" i="20"/>
  <c r="T3662" i="20"/>
  <c r="U3662" i="20"/>
  <c r="V3662" i="20"/>
  <c r="C3663" i="20"/>
  <c r="G3663" i="20"/>
  <c r="H3663" i="20"/>
  <c r="I3663" i="20"/>
  <c r="J3663" i="20"/>
  <c r="P3663" i="20"/>
  <c r="Q3663" i="20"/>
  <c r="R3663" i="20"/>
  <c r="S3663" i="20"/>
  <c r="T3663" i="20"/>
  <c r="U3663" i="20"/>
  <c r="V3663" i="20"/>
  <c r="C3664" i="20"/>
  <c r="G3664" i="20"/>
  <c r="H3664" i="20"/>
  <c r="I3664" i="20"/>
  <c r="J3664" i="20"/>
  <c r="P3664" i="20"/>
  <c r="Q3664" i="20"/>
  <c r="R3664" i="20"/>
  <c r="S3664" i="20"/>
  <c r="T3664" i="20"/>
  <c r="U3664" i="20"/>
  <c r="V3664" i="20"/>
  <c r="C3665" i="20"/>
  <c r="G3665" i="20"/>
  <c r="H3665" i="20"/>
  <c r="I3665" i="20"/>
  <c r="J3665" i="20"/>
  <c r="P3665" i="20"/>
  <c r="Q3665" i="20"/>
  <c r="R3665" i="20"/>
  <c r="S3665" i="20"/>
  <c r="T3665" i="20"/>
  <c r="U3665" i="20"/>
  <c r="V3665" i="20"/>
  <c r="C3666" i="20"/>
  <c r="G3666" i="20"/>
  <c r="H3666" i="20"/>
  <c r="I3666" i="20"/>
  <c r="J3666" i="20"/>
  <c r="P3666" i="20"/>
  <c r="Q3666" i="20"/>
  <c r="R3666" i="20"/>
  <c r="S3666" i="20"/>
  <c r="T3666" i="20"/>
  <c r="U3666" i="20"/>
  <c r="V3666" i="20"/>
  <c r="C3667" i="20"/>
  <c r="G3667" i="20"/>
  <c r="H3667" i="20"/>
  <c r="I3667" i="20"/>
  <c r="J3667" i="20"/>
  <c r="P3667" i="20"/>
  <c r="Q3667" i="20"/>
  <c r="R3667" i="20"/>
  <c r="S3667" i="20"/>
  <c r="T3667" i="20"/>
  <c r="U3667" i="20"/>
  <c r="V3667" i="20"/>
  <c r="C3668" i="20"/>
  <c r="G3668" i="20"/>
  <c r="H3668" i="20"/>
  <c r="I3668" i="20"/>
  <c r="J3668" i="20"/>
  <c r="P3668" i="20"/>
  <c r="Q3668" i="20"/>
  <c r="R3668" i="20"/>
  <c r="S3668" i="20"/>
  <c r="T3668" i="20"/>
  <c r="U3668" i="20"/>
  <c r="V3668" i="20"/>
  <c r="C3669" i="20"/>
  <c r="G3669" i="20"/>
  <c r="H3669" i="20"/>
  <c r="I3669" i="20"/>
  <c r="J3669" i="20"/>
  <c r="P3669" i="20"/>
  <c r="Q3669" i="20"/>
  <c r="R3669" i="20"/>
  <c r="S3669" i="20"/>
  <c r="T3669" i="20"/>
  <c r="U3669" i="20"/>
  <c r="V3669" i="20"/>
  <c r="C3670" i="20"/>
  <c r="G3670" i="20"/>
  <c r="H3670" i="20"/>
  <c r="I3670" i="20"/>
  <c r="J3670" i="20"/>
  <c r="P3670" i="20"/>
  <c r="Q3670" i="20"/>
  <c r="R3670" i="20"/>
  <c r="S3670" i="20"/>
  <c r="T3670" i="20"/>
  <c r="U3670" i="20"/>
  <c r="V3670" i="20"/>
  <c r="C3671" i="20"/>
  <c r="G3671" i="20"/>
  <c r="H3671" i="20"/>
  <c r="I3671" i="20"/>
  <c r="J3671" i="20"/>
  <c r="P3671" i="20"/>
  <c r="Q3671" i="20"/>
  <c r="R3671" i="20"/>
  <c r="S3671" i="20"/>
  <c r="T3671" i="20"/>
  <c r="U3671" i="20"/>
  <c r="V3671" i="20"/>
  <c r="C3672" i="20"/>
  <c r="G3672" i="20"/>
  <c r="H3672" i="20"/>
  <c r="I3672" i="20"/>
  <c r="J3672" i="20"/>
  <c r="P3672" i="20"/>
  <c r="Q3672" i="20"/>
  <c r="R3672" i="20"/>
  <c r="S3672" i="20"/>
  <c r="T3672" i="20"/>
  <c r="U3672" i="20"/>
  <c r="V3672" i="20"/>
  <c r="C3673" i="20"/>
  <c r="G3673" i="20"/>
  <c r="H3673" i="20"/>
  <c r="I3673" i="20"/>
  <c r="J3673" i="20"/>
  <c r="P3673" i="20"/>
  <c r="Q3673" i="20"/>
  <c r="R3673" i="20"/>
  <c r="S3673" i="20"/>
  <c r="T3673" i="20"/>
  <c r="U3673" i="20"/>
  <c r="V3673" i="20"/>
  <c r="C3674" i="20"/>
  <c r="G3674" i="20"/>
  <c r="H3674" i="20"/>
  <c r="I3674" i="20"/>
  <c r="J3674" i="20"/>
  <c r="P3674" i="20"/>
  <c r="Q3674" i="20"/>
  <c r="R3674" i="20"/>
  <c r="S3674" i="20"/>
  <c r="T3674" i="20"/>
  <c r="U3674" i="20"/>
  <c r="V3674" i="20"/>
  <c r="C3675" i="20"/>
  <c r="G3675" i="20"/>
  <c r="H3675" i="20"/>
  <c r="I3675" i="20"/>
  <c r="J3675" i="20"/>
  <c r="P3675" i="20"/>
  <c r="Q3675" i="20"/>
  <c r="R3675" i="20"/>
  <c r="S3675" i="20"/>
  <c r="T3675" i="20"/>
  <c r="U3675" i="20"/>
  <c r="V3675" i="20"/>
  <c r="C3676" i="20"/>
  <c r="G3676" i="20"/>
  <c r="H3676" i="20"/>
  <c r="I3676" i="20"/>
  <c r="J3676" i="20"/>
  <c r="P3676" i="20"/>
  <c r="Q3676" i="20"/>
  <c r="R3676" i="20"/>
  <c r="S3676" i="20"/>
  <c r="T3676" i="20"/>
  <c r="U3676" i="20"/>
  <c r="V3676" i="20"/>
  <c r="C3677" i="20"/>
  <c r="G3677" i="20"/>
  <c r="H3677" i="20"/>
  <c r="I3677" i="20"/>
  <c r="J3677" i="20"/>
  <c r="P3677" i="20"/>
  <c r="Q3677" i="20"/>
  <c r="R3677" i="20"/>
  <c r="S3677" i="20"/>
  <c r="T3677" i="20"/>
  <c r="U3677" i="20"/>
  <c r="V3677" i="20"/>
  <c r="C3678" i="20"/>
  <c r="G3678" i="20"/>
  <c r="H3678" i="20"/>
  <c r="I3678" i="20"/>
  <c r="J3678" i="20"/>
  <c r="P3678" i="20"/>
  <c r="Q3678" i="20"/>
  <c r="R3678" i="20"/>
  <c r="S3678" i="20"/>
  <c r="T3678" i="20"/>
  <c r="U3678" i="20"/>
  <c r="V3678" i="20"/>
  <c r="C3679" i="20"/>
  <c r="G3679" i="20"/>
  <c r="H3679" i="20"/>
  <c r="I3679" i="20"/>
  <c r="J3679" i="20"/>
  <c r="P3679" i="20"/>
  <c r="Q3679" i="20"/>
  <c r="R3679" i="20"/>
  <c r="S3679" i="20"/>
  <c r="T3679" i="20"/>
  <c r="U3679" i="20"/>
  <c r="V3679" i="20"/>
  <c r="C3680" i="20"/>
  <c r="G3680" i="20"/>
  <c r="H3680" i="20"/>
  <c r="I3680" i="20"/>
  <c r="J3680" i="20"/>
  <c r="P3680" i="20"/>
  <c r="Q3680" i="20"/>
  <c r="R3680" i="20"/>
  <c r="S3680" i="20"/>
  <c r="T3680" i="20"/>
  <c r="U3680" i="20"/>
  <c r="V3680" i="20"/>
  <c r="C3681" i="20"/>
  <c r="G3681" i="20"/>
  <c r="H3681" i="20"/>
  <c r="I3681" i="20"/>
  <c r="J3681" i="20"/>
  <c r="P3681" i="20"/>
  <c r="Q3681" i="20"/>
  <c r="R3681" i="20"/>
  <c r="S3681" i="20"/>
  <c r="T3681" i="20"/>
  <c r="U3681" i="20"/>
  <c r="V3681" i="20"/>
  <c r="C3682" i="20"/>
  <c r="G3682" i="20"/>
  <c r="H3682" i="20"/>
  <c r="I3682" i="20"/>
  <c r="J3682" i="20"/>
  <c r="P3682" i="20"/>
  <c r="Q3682" i="20"/>
  <c r="R3682" i="20"/>
  <c r="S3682" i="20"/>
  <c r="T3682" i="20"/>
  <c r="U3682" i="20"/>
  <c r="V3682" i="20"/>
  <c r="C3683" i="20"/>
  <c r="G3683" i="20"/>
  <c r="H3683" i="20"/>
  <c r="I3683" i="20"/>
  <c r="J3683" i="20"/>
  <c r="P3683" i="20"/>
  <c r="Q3683" i="20"/>
  <c r="R3683" i="20"/>
  <c r="S3683" i="20"/>
  <c r="T3683" i="20"/>
  <c r="U3683" i="20"/>
  <c r="V3683" i="20"/>
  <c r="C3684" i="20"/>
  <c r="G3684" i="20"/>
  <c r="H3684" i="20"/>
  <c r="I3684" i="20"/>
  <c r="J3684" i="20"/>
  <c r="P3684" i="20"/>
  <c r="Q3684" i="20"/>
  <c r="R3684" i="20"/>
  <c r="S3684" i="20"/>
  <c r="T3684" i="20"/>
  <c r="U3684" i="20"/>
  <c r="V3684" i="20"/>
  <c r="C3685" i="20"/>
  <c r="G3685" i="20"/>
  <c r="H3685" i="20"/>
  <c r="I3685" i="20"/>
  <c r="J3685" i="20"/>
  <c r="P3685" i="20"/>
  <c r="Q3685" i="20"/>
  <c r="R3685" i="20"/>
  <c r="S3685" i="20"/>
  <c r="T3685" i="20"/>
  <c r="U3685" i="20"/>
  <c r="V3685" i="20"/>
  <c r="C3686" i="20"/>
  <c r="G3686" i="20"/>
  <c r="H3686" i="20"/>
  <c r="I3686" i="20"/>
  <c r="J3686" i="20"/>
  <c r="P3686" i="20"/>
  <c r="Q3686" i="20"/>
  <c r="R3686" i="20"/>
  <c r="S3686" i="20"/>
  <c r="T3686" i="20"/>
  <c r="U3686" i="20"/>
  <c r="V3686" i="20"/>
  <c r="C3687" i="20"/>
  <c r="G3687" i="20"/>
  <c r="H3687" i="20"/>
  <c r="I3687" i="20"/>
  <c r="J3687" i="20"/>
  <c r="P3687" i="20"/>
  <c r="Q3687" i="20"/>
  <c r="R3687" i="20"/>
  <c r="S3687" i="20"/>
  <c r="T3687" i="20"/>
  <c r="U3687" i="20"/>
  <c r="V3687" i="20"/>
  <c r="C3688" i="20"/>
  <c r="G3688" i="20"/>
  <c r="H3688" i="20"/>
  <c r="I3688" i="20"/>
  <c r="J3688" i="20"/>
  <c r="P3688" i="20"/>
  <c r="Q3688" i="20"/>
  <c r="R3688" i="20"/>
  <c r="S3688" i="20"/>
  <c r="T3688" i="20"/>
  <c r="U3688" i="20"/>
  <c r="V3688" i="20"/>
  <c r="C3689" i="20"/>
  <c r="G3689" i="20"/>
  <c r="H3689" i="20"/>
  <c r="I3689" i="20"/>
  <c r="J3689" i="20"/>
  <c r="P3689" i="20"/>
  <c r="Q3689" i="20"/>
  <c r="R3689" i="20"/>
  <c r="S3689" i="20"/>
  <c r="T3689" i="20"/>
  <c r="U3689" i="20"/>
  <c r="V3689" i="20"/>
  <c r="C3690" i="20"/>
  <c r="G3690" i="20"/>
  <c r="H3690" i="20"/>
  <c r="I3690" i="20"/>
  <c r="J3690" i="20"/>
  <c r="P3690" i="20"/>
  <c r="Q3690" i="20"/>
  <c r="R3690" i="20"/>
  <c r="S3690" i="20"/>
  <c r="T3690" i="20"/>
  <c r="U3690" i="20"/>
  <c r="V3690" i="20"/>
  <c r="C3691" i="20"/>
  <c r="G3691" i="20"/>
  <c r="H3691" i="20"/>
  <c r="I3691" i="20"/>
  <c r="J3691" i="20"/>
  <c r="P3691" i="20"/>
  <c r="Q3691" i="20"/>
  <c r="R3691" i="20"/>
  <c r="S3691" i="20"/>
  <c r="T3691" i="20"/>
  <c r="U3691" i="20"/>
  <c r="V3691" i="20"/>
  <c r="C3692" i="20"/>
  <c r="G3692" i="20"/>
  <c r="H3692" i="20"/>
  <c r="I3692" i="20"/>
  <c r="J3692" i="20"/>
  <c r="P3692" i="20"/>
  <c r="Q3692" i="20"/>
  <c r="R3692" i="20"/>
  <c r="S3692" i="20"/>
  <c r="T3692" i="20"/>
  <c r="U3692" i="20"/>
  <c r="V3692" i="20"/>
  <c r="C3693" i="20"/>
  <c r="G3693" i="20"/>
  <c r="H3693" i="20"/>
  <c r="I3693" i="20"/>
  <c r="J3693" i="20"/>
  <c r="P3693" i="20"/>
  <c r="Q3693" i="20"/>
  <c r="R3693" i="20"/>
  <c r="S3693" i="20"/>
  <c r="T3693" i="20"/>
  <c r="U3693" i="20"/>
  <c r="V3693" i="20"/>
  <c r="C3694" i="20"/>
  <c r="G3694" i="20"/>
  <c r="H3694" i="20"/>
  <c r="I3694" i="20"/>
  <c r="J3694" i="20"/>
  <c r="P3694" i="20"/>
  <c r="Q3694" i="20"/>
  <c r="R3694" i="20"/>
  <c r="S3694" i="20"/>
  <c r="T3694" i="20"/>
  <c r="U3694" i="20"/>
  <c r="V3694" i="20"/>
  <c r="C3695" i="20"/>
  <c r="G3695" i="20"/>
  <c r="H3695" i="20"/>
  <c r="I3695" i="20"/>
  <c r="J3695" i="20"/>
  <c r="P3695" i="20"/>
  <c r="Q3695" i="20"/>
  <c r="R3695" i="20"/>
  <c r="S3695" i="20"/>
  <c r="T3695" i="20"/>
  <c r="U3695" i="20"/>
  <c r="V3695" i="20"/>
  <c r="C3696" i="20"/>
  <c r="G3696" i="20"/>
  <c r="H3696" i="20"/>
  <c r="I3696" i="20"/>
  <c r="J3696" i="20"/>
  <c r="P3696" i="20"/>
  <c r="Q3696" i="20"/>
  <c r="R3696" i="20"/>
  <c r="S3696" i="20"/>
  <c r="T3696" i="20"/>
  <c r="U3696" i="20"/>
  <c r="V3696" i="20"/>
  <c r="C3697" i="20"/>
  <c r="G3697" i="20"/>
  <c r="H3697" i="20"/>
  <c r="I3697" i="20"/>
  <c r="J3697" i="20"/>
  <c r="P3697" i="20"/>
  <c r="Q3697" i="20"/>
  <c r="R3697" i="20"/>
  <c r="S3697" i="20"/>
  <c r="T3697" i="20"/>
  <c r="U3697" i="20"/>
  <c r="V3697" i="20"/>
  <c r="C3698" i="20"/>
  <c r="G3698" i="20"/>
  <c r="H3698" i="20"/>
  <c r="I3698" i="20"/>
  <c r="J3698" i="20"/>
  <c r="P3698" i="20"/>
  <c r="Q3698" i="20"/>
  <c r="R3698" i="20"/>
  <c r="S3698" i="20"/>
  <c r="T3698" i="20"/>
  <c r="U3698" i="20"/>
  <c r="V3698" i="20"/>
  <c r="C3699" i="20"/>
  <c r="G3699" i="20"/>
  <c r="H3699" i="20"/>
  <c r="I3699" i="20"/>
  <c r="J3699" i="20"/>
  <c r="P3699" i="20"/>
  <c r="Q3699" i="20"/>
  <c r="R3699" i="20"/>
  <c r="S3699" i="20"/>
  <c r="T3699" i="20"/>
  <c r="U3699" i="20"/>
  <c r="V3699" i="20"/>
  <c r="C3700" i="20"/>
  <c r="G3700" i="20"/>
  <c r="H3700" i="20"/>
  <c r="I3700" i="20"/>
  <c r="J3700" i="20"/>
  <c r="P3700" i="20"/>
  <c r="Q3700" i="20"/>
  <c r="R3700" i="20"/>
  <c r="S3700" i="20"/>
  <c r="T3700" i="20"/>
  <c r="U3700" i="20"/>
  <c r="V3700" i="20"/>
  <c r="C3701" i="20"/>
  <c r="G3701" i="20"/>
  <c r="H3701" i="20"/>
  <c r="I3701" i="20"/>
  <c r="J3701" i="20"/>
  <c r="P3701" i="20"/>
  <c r="Q3701" i="20"/>
  <c r="R3701" i="20"/>
  <c r="S3701" i="20"/>
  <c r="T3701" i="20"/>
  <c r="U3701" i="20"/>
  <c r="V3701" i="20"/>
  <c r="C3702" i="20"/>
  <c r="G3702" i="20"/>
  <c r="H3702" i="20"/>
  <c r="I3702" i="20"/>
  <c r="J3702" i="20"/>
  <c r="P3702" i="20"/>
  <c r="Q3702" i="20"/>
  <c r="R3702" i="20"/>
  <c r="S3702" i="20"/>
  <c r="T3702" i="20"/>
  <c r="U3702" i="20"/>
  <c r="V3702" i="20"/>
  <c r="C3703" i="20"/>
  <c r="G3703" i="20"/>
  <c r="H3703" i="20"/>
  <c r="I3703" i="20"/>
  <c r="J3703" i="20"/>
  <c r="P3703" i="20"/>
  <c r="Q3703" i="20"/>
  <c r="R3703" i="20"/>
  <c r="S3703" i="20"/>
  <c r="T3703" i="20"/>
  <c r="U3703" i="20"/>
  <c r="V3703" i="20"/>
  <c r="C3704" i="20"/>
  <c r="G3704" i="20"/>
  <c r="H3704" i="20"/>
  <c r="I3704" i="20"/>
  <c r="J3704" i="20"/>
  <c r="P3704" i="20"/>
  <c r="Q3704" i="20"/>
  <c r="R3704" i="20"/>
  <c r="S3704" i="20"/>
  <c r="T3704" i="20"/>
  <c r="U3704" i="20"/>
  <c r="V3704" i="20"/>
  <c r="C3705" i="20"/>
  <c r="G3705" i="20"/>
  <c r="H3705" i="20"/>
  <c r="I3705" i="20"/>
  <c r="J3705" i="20"/>
  <c r="P3705" i="20"/>
  <c r="Q3705" i="20"/>
  <c r="R3705" i="20"/>
  <c r="S3705" i="20"/>
  <c r="T3705" i="20"/>
  <c r="U3705" i="20"/>
  <c r="V3705" i="20"/>
  <c r="C3706" i="20"/>
  <c r="G3706" i="20"/>
  <c r="H3706" i="20"/>
  <c r="I3706" i="20"/>
  <c r="J3706" i="20"/>
  <c r="P3706" i="20"/>
  <c r="Q3706" i="20"/>
  <c r="R3706" i="20"/>
  <c r="S3706" i="20"/>
  <c r="T3706" i="20"/>
  <c r="U3706" i="20"/>
  <c r="V3706" i="20"/>
  <c r="C3707" i="20"/>
  <c r="G3707" i="20"/>
  <c r="H3707" i="20"/>
  <c r="I3707" i="20"/>
  <c r="J3707" i="20"/>
  <c r="P3707" i="20"/>
  <c r="Q3707" i="20"/>
  <c r="R3707" i="20"/>
  <c r="S3707" i="20"/>
  <c r="T3707" i="20"/>
  <c r="U3707" i="20"/>
  <c r="V3707" i="20"/>
  <c r="C3708" i="20"/>
  <c r="G3708" i="20"/>
  <c r="H3708" i="20"/>
  <c r="I3708" i="20"/>
  <c r="J3708" i="20"/>
  <c r="P3708" i="20"/>
  <c r="Q3708" i="20"/>
  <c r="R3708" i="20"/>
  <c r="S3708" i="20"/>
  <c r="T3708" i="20"/>
  <c r="U3708" i="20"/>
  <c r="V3708" i="20"/>
  <c r="C3709" i="20"/>
  <c r="G3709" i="20"/>
  <c r="H3709" i="20"/>
  <c r="I3709" i="20"/>
  <c r="J3709" i="20"/>
  <c r="P3709" i="20"/>
  <c r="Q3709" i="20"/>
  <c r="R3709" i="20"/>
  <c r="S3709" i="20"/>
  <c r="T3709" i="20"/>
  <c r="U3709" i="20"/>
  <c r="V3709" i="20"/>
  <c r="C3710" i="20"/>
  <c r="G3710" i="20"/>
  <c r="H3710" i="20"/>
  <c r="I3710" i="20"/>
  <c r="J3710" i="20"/>
  <c r="P3710" i="20"/>
  <c r="Q3710" i="20"/>
  <c r="R3710" i="20"/>
  <c r="S3710" i="20"/>
  <c r="T3710" i="20"/>
  <c r="U3710" i="20"/>
  <c r="V3710" i="20"/>
  <c r="C3711" i="20"/>
  <c r="G3711" i="20"/>
  <c r="H3711" i="20"/>
  <c r="I3711" i="20"/>
  <c r="J3711" i="20"/>
  <c r="P3711" i="20"/>
  <c r="Q3711" i="20"/>
  <c r="R3711" i="20"/>
  <c r="S3711" i="20"/>
  <c r="T3711" i="20"/>
  <c r="U3711" i="20"/>
  <c r="V3711" i="20"/>
  <c r="C3712" i="20"/>
  <c r="G3712" i="20"/>
  <c r="H3712" i="20"/>
  <c r="I3712" i="20"/>
  <c r="J3712" i="20"/>
  <c r="P3712" i="20"/>
  <c r="Q3712" i="20"/>
  <c r="R3712" i="20"/>
  <c r="S3712" i="20"/>
  <c r="T3712" i="20"/>
  <c r="U3712" i="20"/>
  <c r="V3712" i="20"/>
  <c r="C3713" i="20"/>
  <c r="G3713" i="20"/>
  <c r="H3713" i="20"/>
  <c r="I3713" i="20"/>
  <c r="J3713" i="20"/>
  <c r="P3713" i="20"/>
  <c r="Q3713" i="20"/>
  <c r="R3713" i="20"/>
  <c r="S3713" i="20"/>
  <c r="T3713" i="20"/>
  <c r="U3713" i="20"/>
  <c r="V3713" i="20"/>
  <c r="C3714" i="20"/>
  <c r="G3714" i="20"/>
  <c r="H3714" i="20"/>
  <c r="I3714" i="20"/>
  <c r="J3714" i="20"/>
  <c r="P3714" i="20"/>
  <c r="Q3714" i="20"/>
  <c r="R3714" i="20"/>
  <c r="S3714" i="20"/>
  <c r="T3714" i="20"/>
  <c r="U3714" i="20"/>
  <c r="V3714" i="20"/>
  <c r="C3715" i="20"/>
  <c r="G3715" i="20"/>
  <c r="H3715" i="20"/>
  <c r="I3715" i="20"/>
  <c r="J3715" i="20"/>
  <c r="P3715" i="20"/>
  <c r="Q3715" i="20"/>
  <c r="R3715" i="20"/>
  <c r="S3715" i="20"/>
  <c r="T3715" i="20"/>
  <c r="U3715" i="20"/>
  <c r="V3715" i="20"/>
  <c r="C3716" i="20"/>
  <c r="G3716" i="20"/>
  <c r="H3716" i="20"/>
  <c r="I3716" i="20"/>
  <c r="J3716" i="20"/>
  <c r="P3716" i="20"/>
  <c r="Q3716" i="20"/>
  <c r="R3716" i="20"/>
  <c r="S3716" i="20"/>
  <c r="T3716" i="20"/>
  <c r="U3716" i="20"/>
  <c r="V3716" i="20"/>
  <c r="C3717" i="20"/>
  <c r="G3717" i="20"/>
  <c r="H3717" i="20"/>
  <c r="I3717" i="20"/>
  <c r="J3717" i="20"/>
  <c r="P3717" i="20"/>
  <c r="Q3717" i="20"/>
  <c r="R3717" i="20"/>
  <c r="S3717" i="20"/>
  <c r="T3717" i="20"/>
  <c r="U3717" i="20"/>
  <c r="V3717" i="20"/>
  <c r="C3718" i="20"/>
  <c r="G3718" i="20"/>
  <c r="H3718" i="20"/>
  <c r="I3718" i="20"/>
  <c r="J3718" i="20"/>
  <c r="P3718" i="20"/>
  <c r="Q3718" i="20"/>
  <c r="R3718" i="20"/>
  <c r="S3718" i="20"/>
  <c r="T3718" i="20"/>
  <c r="U3718" i="20"/>
  <c r="V3718" i="20"/>
  <c r="C3719" i="20"/>
  <c r="G3719" i="20"/>
  <c r="H3719" i="20"/>
  <c r="I3719" i="20"/>
  <c r="J3719" i="20"/>
  <c r="P3719" i="20"/>
  <c r="Q3719" i="20"/>
  <c r="R3719" i="20"/>
  <c r="S3719" i="20"/>
  <c r="T3719" i="20"/>
  <c r="U3719" i="20"/>
  <c r="V3719" i="20"/>
  <c r="C3720" i="20"/>
  <c r="G3720" i="20"/>
  <c r="H3720" i="20"/>
  <c r="I3720" i="20"/>
  <c r="J3720" i="20"/>
  <c r="P3720" i="20"/>
  <c r="Q3720" i="20"/>
  <c r="R3720" i="20"/>
  <c r="S3720" i="20"/>
  <c r="T3720" i="20"/>
  <c r="U3720" i="20"/>
  <c r="V3720" i="20"/>
  <c r="C3721" i="20"/>
  <c r="G3721" i="20"/>
  <c r="H3721" i="20"/>
  <c r="I3721" i="20"/>
  <c r="J3721" i="20"/>
  <c r="P3721" i="20"/>
  <c r="Q3721" i="20"/>
  <c r="R3721" i="20"/>
  <c r="S3721" i="20"/>
  <c r="T3721" i="20"/>
  <c r="U3721" i="20"/>
  <c r="V3721" i="20"/>
  <c r="C3722" i="20"/>
  <c r="G3722" i="20"/>
  <c r="H3722" i="20"/>
  <c r="I3722" i="20"/>
  <c r="J3722" i="20"/>
  <c r="P3722" i="20"/>
  <c r="Q3722" i="20"/>
  <c r="R3722" i="20"/>
  <c r="S3722" i="20"/>
  <c r="T3722" i="20"/>
  <c r="U3722" i="20"/>
  <c r="V3722" i="20"/>
  <c r="C3723" i="20"/>
  <c r="G3723" i="20"/>
  <c r="H3723" i="20"/>
  <c r="I3723" i="20"/>
  <c r="J3723" i="20"/>
  <c r="P3723" i="20"/>
  <c r="Q3723" i="20"/>
  <c r="R3723" i="20"/>
  <c r="S3723" i="20"/>
  <c r="T3723" i="20"/>
  <c r="U3723" i="20"/>
  <c r="V3723" i="20"/>
  <c r="C3724" i="20"/>
  <c r="G3724" i="20"/>
  <c r="H3724" i="20"/>
  <c r="I3724" i="20"/>
  <c r="J3724" i="20"/>
  <c r="P3724" i="20"/>
  <c r="Q3724" i="20"/>
  <c r="R3724" i="20"/>
  <c r="S3724" i="20"/>
  <c r="T3724" i="20"/>
  <c r="U3724" i="20"/>
  <c r="V3724" i="20"/>
  <c r="C3725" i="20"/>
  <c r="G3725" i="20"/>
  <c r="H3725" i="20"/>
  <c r="I3725" i="20"/>
  <c r="J3725" i="20"/>
  <c r="P3725" i="20"/>
  <c r="Q3725" i="20"/>
  <c r="R3725" i="20"/>
  <c r="S3725" i="20"/>
  <c r="T3725" i="20"/>
  <c r="U3725" i="20"/>
  <c r="V3725" i="20"/>
  <c r="C3726" i="20"/>
  <c r="G3726" i="20"/>
  <c r="H3726" i="20"/>
  <c r="I3726" i="20"/>
  <c r="J3726" i="20"/>
  <c r="P3726" i="20"/>
  <c r="Q3726" i="20"/>
  <c r="R3726" i="20"/>
  <c r="S3726" i="20"/>
  <c r="T3726" i="20"/>
  <c r="U3726" i="20"/>
  <c r="V3726" i="20"/>
  <c r="C3727" i="20"/>
  <c r="G3727" i="20"/>
  <c r="H3727" i="20"/>
  <c r="I3727" i="20"/>
  <c r="J3727" i="20"/>
  <c r="P3727" i="20"/>
  <c r="Q3727" i="20"/>
  <c r="R3727" i="20"/>
  <c r="S3727" i="20"/>
  <c r="T3727" i="20"/>
  <c r="U3727" i="20"/>
  <c r="V3727" i="20"/>
  <c r="C3728" i="20"/>
  <c r="G3728" i="20"/>
  <c r="H3728" i="20"/>
  <c r="I3728" i="20"/>
  <c r="J3728" i="20"/>
  <c r="P3728" i="20"/>
  <c r="Q3728" i="20"/>
  <c r="R3728" i="20"/>
  <c r="S3728" i="20"/>
  <c r="T3728" i="20"/>
  <c r="U3728" i="20"/>
  <c r="V3728" i="20"/>
  <c r="C3729" i="20"/>
  <c r="G3729" i="20"/>
  <c r="H3729" i="20"/>
  <c r="I3729" i="20"/>
  <c r="J3729" i="20"/>
  <c r="P3729" i="20"/>
  <c r="Q3729" i="20"/>
  <c r="R3729" i="20"/>
  <c r="S3729" i="20"/>
  <c r="T3729" i="20"/>
  <c r="U3729" i="20"/>
  <c r="V3729" i="20"/>
  <c r="C3730" i="20"/>
  <c r="G3730" i="20"/>
  <c r="H3730" i="20"/>
  <c r="I3730" i="20"/>
  <c r="J3730" i="20"/>
  <c r="P3730" i="20"/>
  <c r="Q3730" i="20"/>
  <c r="R3730" i="20"/>
  <c r="S3730" i="20"/>
  <c r="T3730" i="20"/>
  <c r="U3730" i="20"/>
  <c r="V3730" i="20"/>
  <c r="C3731" i="20"/>
  <c r="G3731" i="20"/>
  <c r="H3731" i="20"/>
  <c r="I3731" i="20"/>
  <c r="J3731" i="20"/>
  <c r="P3731" i="20"/>
  <c r="Q3731" i="20"/>
  <c r="R3731" i="20"/>
  <c r="S3731" i="20"/>
  <c r="T3731" i="20"/>
  <c r="U3731" i="20"/>
  <c r="V3731" i="20"/>
  <c r="C3732" i="20"/>
  <c r="G3732" i="20"/>
  <c r="H3732" i="20"/>
  <c r="I3732" i="20"/>
  <c r="J3732" i="20"/>
  <c r="P3732" i="20"/>
  <c r="Q3732" i="20"/>
  <c r="R3732" i="20"/>
  <c r="S3732" i="20"/>
  <c r="T3732" i="20"/>
  <c r="U3732" i="20"/>
  <c r="V3732" i="20"/>
  <c r="C3733" i="20"/>
  <c r="G3733" i="20"/>
  <c r="H3733" i="20"/>
  <c r="I3733" i="20"/>
  <c r="J3733" i="20"/>
  <c r="P3733" i="20"/>
  <c r="Q3733" i="20"/>
  <c r="R3733" i="20"/>
  <c r="S3733" i="20"/>
  <c r="T3733" i="20"/>
  <c r="U3733" i="20"/>
  <c r="V3733" i="20"/>
  <c r="C3734" i="20"/>
  <c r="G3734" i="20"/>
  <c r="H3734" i="20"/>
  <c r="I3734" i="20"/>
  <c r="J3734" i="20"/>
  <c r="P3734" i="20"/>
  <c r="Q3734" i="20"/>
  <c r="R3734" i="20"/>
  <c r="S3734" i="20"/>
  <c r="T3734" i="20"/>
  <c r="U3734" i="20"/>
  <c r="V3734" i="20"/>
  <c r="C3735" i="20"/>
  <c r="G3735" i="20"/>
  <c r="H3735" i="20"/>
  <c r="I3735" i="20"/>
  <c r="J3735" i="20"/>
  <c r="P3735" i="20"/>
  <c r="Q3735" i="20"/>
  <c r="R3735" i="20"/>
  <c r="S3735" i="20"/>
  <c r="T3735" i="20"/>
  <c r="U3735" i="20"/>
  <c r="V3735" i="20"/>
  <c r="C3736" i="20"/>
  <c r="G3736" i="20"/>
  <c r="H3736" i="20"/>
  <c r="I3736" i="20"/>
  <c r="J3736" i="20"/>
  <c r="P3736" i="20"/>
  <c r="Q3736" i="20"/>
  <c r="R3736" i="20"/>
  <c r="S3736" i="20"/>
  <c r="T3736" i="20"/>
  <c r="U3736" i="20"/>
  <c r="V3736" i="20"/>
  <c r="C3737" i="20"/>
  <c r="G3737" i="20"/>
  <c r="H3737" i="20"/>
  <c r="I3737" i="20"/>
  <c r="J3737" i="20"/>
  <c r="P3737" i="20"/>
  <c r="Q3737" i="20"/>
  <c r="R3737" i="20"/>
  <c r="S3737" i="20"/>
  <c r="T3737" i="20"/>
  <c r="U3737" i="20"/>
  <c r="V3737" i="20"/>
  <c r="C3738" i="20"/>
  <c r="G3738" i="20"/>
  <c r="H3738" i="20"/>
  <c r="I3738" i="20"/>
  <c r="J3738" i="20"/>
  <c r="P3738" i="20"/>
  <c r="Q3738" i="20"/>
  <c r="R3738" i="20"/>
  <c r="S3738" i="20"/>
  <c r="T3738" i="20"/>
  <c r="U3738" i="20"/>
  <c r="V3738" i="20"/>
  <c r="C3739" i="20"/>
  <c r="G3739" i="20"/>
  <c r="H3739" i="20"/>
  <c r="I3739" i="20"/>
  <c r="J3739" i="20"/>
  <c r="P3739" i="20"/>
  <c r="Q3739" i="20"/>
  <c r="R3739" i="20"/>
  <c r="S3739" i="20"/>
  <c r="T3739" i="20"/>
  <c r="U3739" i="20"/>
  <c r="V3739" i="20"/>
  <c r="C3740" i="20"/>
  <c r="G3740" i="20"/>
  <c r="H3740" i="20"/>
  <c r="I3740" i="20"/>
  <c r="J3740" i="20"/>
  <c r="P3740" i="20"/>
  <c r="Q3740" i="20"/>
  <c r="R3740" i="20"/>
  <c r="S3740" i="20"/>
  <c r="T3740" i="20"/>
  <c r="U3740" i="20"/>
  <c r="V3740" i="20"/>
  <c r="C3741" i="20"/>
  <c r="G3741" i="20"/>
  <c r="H3741" i="20"/>
  <c r="I3741" i="20"/>
  <c r="J3741" i="20"/>
  <c r="P3741" i="20"/>
  <c r="Q3741" i="20"/>
  <c r="R3741" i="20"/>
  <c r="S3741" i="20"/>
  <c r="T3741" i="20"/>
  <c r="U3741" i="20"/>
  <c r="V3741" i="20"/>
  <c r="C3742" i="20"/>
  <c r="G3742" i="20"/>
  <c r="H3742" i="20"/>
  <c r="I3742" i="20"/>
  <c r="J3742" i="20"/>
  <c r="P3742" i="20"/>
  <c r="Q3742" i="20"/>
  <c r="R3742" i="20"/>
  <c r="S3742" i="20"/>
  <c r="T3742" i="20"/>
  <c r="U3742" i="20"/>
  <c r="V3742" i="20"/>
  <c r="C3743" i="20"/>
  <c r="G3743" i="20"/>
  <c r="H3743" i="20"/>
  <c r="I3743" i="20"/>
  <c r="J3743" i="20"/>
  <c r="P3743" i="20"/>
  <c r="Q3743" i="20"/>
  <c r="R3743" i="20"/>
  <c r="S3743" i="20"/>
  <c r="T3743" i="20"/>
  <c r="U3743" i="20"/>
  <c r="V3743" i="20"/>
  <c r="C3744" i="20"/>
  <c r="G3744" i="20"/>
  <c r="H3744" i="20"/>
  <c r="I3744" i="20"/>
  <c r="J3744" i="20"/>
  <c r="P3744" i="20"/>
  <c r="Q3744" i="20"/>
  <c r="R3744" i="20"/>
  <c r="S3744" i="20"/>
  <c r="T3744" i="20"/>
  <c r="U3744" i="20"/>
  <c r="V3744" i="20"/>
  <c r="C3745" i="20"/>
  <c r="G3745" i="20"/>
  <c r="H3745" i="20"/>
  <c r="I3745" i="20"/>
  <c r="J3745" i="20"/>
  <c r="P3745" i="20"/>
  <c r="Q3745" i="20"/>
  <c r="R3745" i="20"/>
  <c r="S3745" i="20"/>
  <c r="T3745" i="20"/>
  <c r="U3745" i="20"/>
  <c r="V3745" i="20"/>
  <c r="C3746" i="20"/>
  <c r="G3746" i="20"/>
  <c r="H3746" i="20"/>
  <c r="I3746" i="20"/>
  <c r="J3746" i="20"/>
  <c r="P3746" i="20"/>
  <c r="Q3746" i="20"/>
  <c r="R3746" i="20"/>
  <c r="S3746" i="20"/>
  <c r="T3746" i="20"/>
  <c r="U3746" i="20"/>
  <c r="V3746" i="20"/>
  <c r="C3747" i="20"/>
  <c r="G3747" i="20"/>
  <c r="H3747" i="20"/>
  <c r="I3747" i="20"/>
  <c r="J3747" i="20"/>
  <c r="P3747" i="20"/>
  <c r="Q3747" i="20"/>
  <c r="R3747" i="20"/>
  <c r="S3747" i="20"/>
  <c r="T3747" i="20"/>
  <c r="U3747" i="20"/>
  <c r="V3747" i="20"/>
  <c r="C3748" i="20"/>
  <c r="G3748" i="20"/>
  <c r="H3748" i="20"/>
  <c r="I3748" i="20"/>
  <c r="J3748" i="20"/>
  <c r="P3748" i="20"/>
  <c r="Q3748" i="20"/>
  <c r="R3748" i="20"/>
  <c r="S3748" i="20"/>
  <c r="T3748" i="20"/>
  <c r="U3748" i="20"/>
  <c r="V3748" i="20"/>
  <c r="C3749" i="20"/>
  <c r="G3749" i="20"/>
  <c r="H3749" i="20"/>
  <c r="I3749" i="20"/>
  <c r="J3749" i="20"/>
  <c r="P3749" i="20"/>
  <c r="Q3749" i="20"/>
  <c r="R3749" i="20"/>
  <c r="S3749" i="20"/>
  <c r="T3749" i="20"/>
  <c r="U3749" i="20"/>
  <c r="V3749" i="20"/>
  <c r="C3750" i="20"/>
  <c r="G3750" i="20"/>
  <c r="H3750" i="20"/>
  <c r="I3750" i="20"/>
  <c r="J3750" i="20"/>
  <c r="P3750" i="20"/>
  <c r="Q3750" i="20"/>
  <c r="R3750" i="20"/>
  <c r="S3750" i="20"/>
  <c r="T3750" i="20"/>
  <c r="U3750" i="20"/>
  <c r="V3750" i="20"/>
  <c r="C3751" i="20"/>
  <c r="G3751" i="20"/>
  <c r="H3751" i="20"/>
  <c r="I3751" i="20"/>
  <c r="J3751" i="20"/>
  <c r="P3751" i="20"/>
  <c r="Q3751" i="20"/>
  <c r="R3751" i="20"/>
  <c r="S3751" i="20"/>
  <c r="T3751" i="20"/>
  <c r="U3751" i="20"/>
  <c r="V3751" i="20"/>
  <c r="C3752" i="20"/>
  <c r="G3752" i="20"/>
  <c r="H3752" i="20"/>
  <c r="I3752" i="20"/>
  <c r="J3752" i="20"/>
  <c r="P3752" i="20"/>
  <c r="Q3752" i="20"/>
  <c r="R3752" i="20"/>
  <c r="S3752" i="20"/>
  <c r="T3752" i="20"/>
  <c r="U3752" i="20"/>
  <c r="V3752" i="20"/>
  <c r="C3753" i="20"/>
  <c r="G3753" i="20"/>
  <c r="H3753" i="20"/>
  <c r="I3753" i="20"/>
  <c r="J3753" i="20"/>
  <c r="P3753" i="20"/>
  <c r="Q3753" i="20"/>
  <c r="R3753" i="20"/>
  <c r="S3753" i="20"/>
  <c r="T3753" i="20"/>
  <c r="U3753" i="20"/>
  <c r="V3753" i="20"/>
  <c r="C3754" i="20"/>
  <c r="G3754" i="20"/>
  <c r="H3754" i="20"/>
  <c r="I3754" i="20"/>
  <c r="J3754" i="20"/>
  <c r="P3754" i="20"/>
  <c r="Q3754" i="20"/>
  <c r="R3754" i="20"/>
  <c r="S3754" i="20"/>
  <c r="T3754" i="20"/>
  <c r="U3754" i="20"/>
  <c r="V3754" i="20"/>
  <c r="C3755" i="20"/>
  <c r="G3755" i="20"/>
  <c r="H3755" i="20"/>
  <c r="I3755" i="20"/>
  <c r="J3755" i="20"/>
  <c r="P3755" i="20"/>
  <c r="Q3755" i="20"/>
  <c r="R3755" i="20"/>
  <c r="S3755" i="20"/>
  <c r="T3755" i="20"/>
  <c r="U3755" i="20"/>
  <c r="V3755" i="20"/>
  <c r="C3756" i="20"/>
  <c r="G3756" i="20"/>
  <c r="H3756" i="20"/>
  <c r="I3756" i="20"/>
  <c r="J3756" i="20"/>
  <c r="P3756" i="20"/>
  <c r="Q3756" i="20"/>
  <c r="R3756" i="20"/>
  <c r="S3756" i="20"/>
  <c r="T3756" i="20"/>
  <c r="U3756" i="20"/>
  <c r="V3756" i="20"/>
  <c r="C3757" i="20"/>
  <c r="G3757" i="20"/>
  <c r="H3757" i="20"/>
  <c r="I3757" i="20"/>
  <c r="J3757" i="20"/>
  <c r="P3757" i="20"/>
  <c r="Q3757" i="20"/>
  <c r="R3757" i="20"/>
  <c r="S3757" i="20"/>
  <c r="T3757" i="20"/>
  <c r="U3757" i="20"/>
  <c r="V3757" i="20"/>
  <c r="C3758" i="20"/>
  <c r="G3758" i="20"/>
  <c r="H3758" i="20"/>
  <c r="I3758" i="20"/>
  <c r="J3758" i="20"/>
  <c r="P3758" i="20"/>
  <c r="Q3758" i="20"/>
  <c r="R3758" i="20"/>
  <c r="S3758" i="20"/>
  <c r="T3758" i="20"/>
  <c r="U3758" i="20"/>
  <c r="V3758" i="20"/>
  <c r="C3759" i="20"/>
  <c r="G3759" i="20"/>
  <c r="H3759" i="20"/>
  <c r="I3759" i="20"/>
  <c r="J3759" i="20"/>
  <c r="P3759" i="20"/>
  <c r="Q3759" i="20"/>
  <c r="R3759" i="20"/>
  <c r="S3759" i="20"/>
  <c r="T3759" i="20"/>
  <c r="U3759" i="20"/>
  <c r="V3759" i="20"/>
  <c r="C3760" i="20"/>
  <c r="G3760" i="20"/>
  <c r="H3760" i="20"/>
  <c r="I3760" i="20"/>
  <c r="J3760" i="20"/>
  <c r="P3760" i="20"/>
  <c r="Q3760" i="20"/>
  <c r="R3760" i="20"/>
  <c r="S3760" i="20"/>
  <c r="T3760" i="20"/>
  <c r="U3760" i="20"/>
  <c r="V3760" i="20"/>
  <c r="C3761" i="20"/>
  <c r="G3761" i="20"/>
  <c r="H3761" i="20"/>
  <c r="I3761" i="20"/>
  <c r="J3761" i="20"/>
  <c r="P3761" i="20"/>
  <c r="Q3761" i="20"/>
  <c r="R3761" i="20"/>
  <c r="S3761" i="20"/>
  <c r="T3761" i="20"/>
  <c r="U3761" i="20"/>
  <c r="V3761" i="20"/>
  <c r="C3762" i="20"/>
  <c r="G3762" i="20"/>
  <c r="H3762" i="20"/>
  <c r="I3762" i="20"/>
  <c r="J3762" i="20"/>
  <c r="P3762" i="20"/>
  <c r="Q3762" i="20"/>
  <c r="R3762" i="20"/>
  <c r="S3762" i="20"/>
  <c r="T3762" i="20"/>
  <c r="U3762" i="20"/>
  <c r="V3762" i="20"/>
  <c r="C3763" i="20"/>
  <c r="G3763" i="20"/>
  <c r="H3763" i="20"/>
  <c r="I3763" i="20"/>
  <c r="J3763" i="20"/>
  <c r="P3763" i="20"/>
  <c r="Q3763" i="20"/>
  <c r="R3763" i="20"/>
  <c r="S3763" i="20"/>
  <c r="T3763" i="20"/>
  <c r="U3763" i="20"/>
  <c r="V3763" i="20"/>
  <c r="C3764" i="20"/>
  <c r="G3764" i="20"/>
  <c r="H3764" i="20"/>
  <c r="I3764" i="20"/>
  <c r="J3764" i="20"/>
  <c r="P3764" i="20"/>
  <c r="Q3764" i="20"/>
  <c r="R3764" i="20"/>
  <c r="S3764" i="20"/>
  <c r="T3764" i="20"/>
  <c r="U3764" i="20"/>
  <c r="V3764" i="20"/>
  <c r="C3765" i="20"/>
  <c r="G3765" i="20"/>
  <c r="H3765" i="20"/>
  <c r="I3765" i="20"/>
  <c r="J3765" i="20"/>
  <c r="P3765" i="20"/>
  <c r="Q3765" i="20"/>
  <c r="R3765" i="20"/>
  <c r="S3765" i="20"/>
  <c r="T3765" i="20"/>
  <c r="U3765" i="20"/>
  <c r="V3765" i="20"/>
  <c r="C3766" i="20"/>
  <c r="G3766" i="20"/>
  <c r="H3766" i="20"/>
  <c r="I3766" i="20"/>
  <c r="J3766" i="20"/>
  <c r="P3766" i="20"/>
  <c r="Q3766" i="20"/>
  <c r="R3766" i="20"/>
  <c r="S3766" i="20"/>
  <c r="T3766" i="20"/>
  <c r="U3766" i="20"/>
  <c r="V3766" i="20"/>
  <c r="C3767" i="20"/>
  <c r="G3767" i="20"/>
  <c r="H3767" i="20"/>
  <c r="I3767" i="20"/>
  <c r="J3767" i="20"/>
  <c r="P3767" i="20"/>
  <c r="Q3767" i="20"/>
  <c r="R3767" i="20"/>
  <c r="S3767" i="20"/>
  <c r="T3767" i="20"/>
  <c r="U3767" i="20"/>
  <c r="V3767" i="20"/>
  <c r="C3768" i="20"/>
  <c r="G3768" i="20"/>
  <c r="H3768" i="20"/>
  <c r="I3768" i="20"/>
  <c r="J3768" i="20"/>
  <c r="P3768" i="20"/>
  <c r="Q3768" i="20"/>
  <c r="R3768" i="20"/>
  <c r="S3768" i="20"/>
  <c r="T3768" i="20"/>
  <c r="U3768" i="20"/>
  <c r="V3768" i="20"/>
  <c r="C3769" i="20"/>
  <c r="G3769" i="20"/>
  <c r="H3769" i="20"/>
  <c r="I3769" i="20"/>
  <c r="J3769" i="20"/>
  <c r="P3769" i="20"/>
  <c r="Q3769" i="20"/>
  <c r="R3769" i="20"/>
  <c r="S3769" i="20"/>
  <c r="T3769" i="20"/>
  <c r="U3769" i="20"/>
  <c r="V3769" i="20"/>
  <c r="C3770" i="20"/>
  <c r="G3770" i="20"/>
  <c r="H3770" i="20"/>
  <c r="I3770" i="20"/>
  <c r="J3770" i="20"/>
  <c r="P3770" i="20"/>
  <c r="Q3770" i="20"/>
  <c r="R3770" i="20"/>
  <c r="S3770" i="20"/>
  <c r="T3770" i="20"/>
  <c r="U3770" i="20"/>
  <c r="V3770" i="20"/>
  <c r="C3771" i="20"/>
  <c r="G3771" i="20"/>
  <c r="H3771" i="20"/>
  <c r="I3771" i="20"/>
  <c r="J3771" i="20"/>
  <c r="P3771" i="20"/>
  <c r="Q3771" i="20"/>
  <c r="R3771" i="20"/>
  <c r="S3771" i="20"/>
  <c r="T3771" i="20"/>
  <c r="U3771" i="20"/>
  <c r="V3771" i="20"/>
  <c r="C3772" i="20"/>
  <c r="G3772" i="20"/>
  <c r="H3772" i="20"/>
  <c r="I3772" i="20"/>
  <c r="J3772" i="20"/>
  <c r="P3772" i="20"/>
  <c r="Q3772" i="20"/>
  <c r="R3772" i="20"/>
  <c r="S3772" i="20"/>
  <c r="T3772" i="20"/>
  <c r="U3772" i="20"/>
  <c r="V3772" i="20"/>
  <c r="C3773" i="20"/>
  <c r="G3773" i="20"/>
  <c r="H3773" i="20"/>
  <c r="I3773" i="20"/>
  <c r="J3773" i="20"/>
  <c r="P3773" i="20"/>
  <c r="Q3773" i="20"/>
  <c r="R3773" i="20"/>
  <c r="S3773" i="20"/>
  <c r="T3773" i="20"/>
  <c r="U3773" i="20"/>
  <c r="V3773" i="20"/>
  <c r="C3774" i="20"/>
  <c r="G3774" i="20"/>
  <c r="H3774" i="20"/>
  <c r="I3774" i="20"/>
  <c r="J3774" i="20"/>
  <c r="P3774" i="20"/>
  <c r="Q3774" i="20"/>
  <c r="R3774" i="20"/>
  <c r="S3774" i="20"/>
  <c r="T3774" i="20"/>
  <c r="U3774" i="20"/>
  <c r="V3774" i="20"/>
  <c r="C3775" i="20"/>
  <c r="G3775" i="20"/>
  <c r="H3775" i="20"/>
  <c r="I3775" i="20"/>
  <c r="J3775" i="20"/>
  <c r="P3775" i="20"/>
  <c r="Q3775" i="20"/>
  <c r="R3775" i="20"/>
  <c r="S3775" i="20"/>
  <c r="T3775" i="20"/>
  <c r="U3775" i="20"/>
  <c r="V3775" i="20"/>
  <c r="C3776" i="20"/>
  <c r="G3776" i="20"/>
  <c r="H3776" i="20"/>
  <c r="I3776" i="20"/>
  <c r="J3776" i="20"/>
  <c r="P3776" i="20"/>
  <c r="Q3776" i="20"/>
  <c r="R3776" i="20"/>
  <c r="S3776" i="20"/>
  <c r="T3776" i="20"/>
  <c r="U3776" i="20"/>
  <c r="V3776" i="20"/>
  <c r="C3777" i="20"/>
  <c r="G3777" i="20"/>
  <c r="H3777" i="20"/>
  <c r="I3777" i="20"/>
  <c r="J3777" i="20"/>
  <c r="P3777" i="20"/>
  <c r="Q3777" i="20"/>
  <c r="R3777" i="20"/>
  <c r="S3777" i="20"/>
  <c r="T3777" i="20"/>
  <c r="U3777" i="20"/>
  <c r="V3777" i="20"/>
  <c r="C3778" i="20"/>
  <c r="G3778" i="20"/>
  <c r="H3778" i="20"/>
  <c r="I3778" i="20"/>
  <c r="J3778" i="20"/>
  <c r="P3778" i="20"/>
  <c r="Q3778" i="20"/>
  <c r="R3778" i="20"/>
  <c r="S3778" i="20"/>
  <c r="T3778" i="20"/>
  <c r="U3778" i="20"/>
  <c r="V3778" i="20"/>
  <c r="C3779" i="20"/>
  <c r="G3779" i="20"/>
  <c r="H3779" i="20"/>
  <c r="I3779" i="20"/>
  <c r="J3779" i="20"/>
  <c r="P3779" i="20"/>
  <c r="Q3779" i="20"/>
  <c r="R3779" i="20"/>
  <c r="S3779" i="20"/>
  <c r="T3779" i="20"/>
  <c r="U3779" i="20"/>
  <c r="V3779" i="20"/>
  <c r="C3780" i="20"/>
  <c r="G3780" i="20"/>
  <c r="H3780" i="20"/>
  <c r="I3780" i="20"/>
  <c r="J3780" i="20"/>
  <c r="P3780" i="20"/>
  <c r="Q3780" i="20"/>
  <c r="R3780" i="20"/>
  <c r="S3780" i="20"/>
  <c r="T3780" i="20"/>
  <c r="U3780" i="20"/>
  <c r="V3780" i="20"/>
  <c r="C3781" i="20"/>
  <c r="G3781" i="20"/>
  <c r="H3781" i="20"/>
  <c r="I3781" i="20"/>
  <c r="J3781" i="20"/>
  <c r="P3781" i="20"/>
  <c r="Q3781" i="20"/>
  <c r="R3781" i="20"/>
  <c r="S3781" i="20"/>
  <c r="T3781" i="20"/>
  <c r="U3781" i="20"/>
  <c r="V3781" i="20"/>
  <c r="C3782" i="20"/>
  <c r="G3782" i="20"/>
  <c r="H3782" i="20"/>
  <c r="I3782" i="20"/>
  <c r="J3782" i="20"/>
  <c r="P3782" i="20"/>
  <c r="Q3782" i="20"/>
  <c r="R3782" i="20"/>
  <c r="S3782" i="20"/>
  <c r="T3782" i="20"/>
  <c r="U3782" i="20"/>
  <c r="V3782" i="20"/>
  <c r="C3783" i="20"/>
  <c r="G3783" i="20"/>
  <c r="H3783" i="20"/>
  <c r="I3783" i="20"/>
  <c r="J3783" i="20"/>
  <c r="P3783" i="20"/>
  <c r="Q3783" i="20"/>
  <c r="R3783" i="20"/>
  <c r="S3783" i="20"/>
  <c r="T3783" i="20"/>
  <c r="U3783" i="20"/>
  <c r="V3783" i="20"/>
  <c r="C3784" i="20"/>
  <c r="G3784" i="20"/>
  <c r="H3784" i="20"/>
  <c r="I3784" i="20"/>
  <c r="J3784" i="20"/>
  <c r="P3784" i="20"/>
  <c r="Q3784" i="20"/>
  <c r="R3784" i="20"/>
  <c r="S3784" i="20"/>
  <c r="T3784" i="20"/>
  <c r="U3784" i="20"/>
  <c r="V3784" i="20"/>
  <c r="C3785" i="20"/>
  <c r="G3785" i="20"/>
  <c r="H3785" i="20"/>
  <c r="I3785" i="20"/>
  <c r="J3785" i="20"/>
  <c r="P3785" i="20"/>
  <c r="Q3785" i="20"/>
  <c r="R3785" i="20"/>
  <c r="S3785" i="20"/>
  <c r="T3785" i="20"/>
  <c r="U3785" i="20"/>
  <c r="V3785" i="20"/>
  <c r="C3786" i="20"/>
  <c r="G3786" i="20"/>
  <c r="H3786" i="20"/>
  <c r="I3786" i="20"/>
  <c r="J3786" i="20"/>
  <c r="P3786" i="20"/>
  <c r="Q3786" i="20"/>
  <c r="R3786" i="20"/>
  <c r="S3786" i="20"/>
  <c r="T3786" i="20"/>
  <c r="U3786" i="20"/>
  <c r="V3786" i="20"/>
  <c r="C3787" i="20"/>
  <c r="G3787" i="20"/>
  <c r="H3787" i="20"/>
  <c r="I3787" i="20"/>
  <c r="J3787" i="20"/>
  <c r="P3787" i="20"/>
  <c r="Q3787" i="20"/>
  <c r="R3787" i="20"/>
  <c r="S3787" i="20"/>
  <c r="T3787" i="20"/>
  <c r="U3787" i="20"/>
  <c r="V3787" i="20"/>
  <c r="C3788" i="20"/>
  <c r="G3788" i="20"/>
  <c r="H3788" i="20"/>
  <c r="I3788" i="20"/>
  <c r="J3788" i="20"/>
  <c r="P3788" i="20"/>
  <c r="Q3788" i="20"/>
  <c r="R3788" i="20"/>
  <c r="S3788" i="20"/>
  <c r="T3788" i="20"/>
  <c r="U3788" i="20"/>
  <c r="V3788" i="20"/>
  <c r="C3789" i="20"/>
  <c r="G3789" i="20"/>
  <c r="H3789" i="20"/>
  <c r="I3789" i="20"/>
  <c r="J3789" i="20"/>
  <c r="P3789" i="20"/>
  <c r="Q3789" i="20"/>
  <c r="R3789" i="20"/>
  <c r="S3789" i="20"/>
  <c r="T3789" i="20"/>
  <c r="U3789" i="20"/>
  <c r="V3789" i="20"/>
  <c r="C3790" i="20"/>
  <c r="G3790" i="20"/>
  <c r="H3790" i="20"/>
  <c r="I3790" i="20"/>
  <c r="J3790" i="20"/>
  <c r="P3790" i="20"/>
  <c r="Q3790" i="20"/>
  <c r="R3790" i="20"/>
  <c r="S3790" i="20"/>
  <c r="T3790" i="20"/>
  <c r="U3790" i="20"/>
  <c r="V3790" i="20"/>
  <c r="C3791" i="20"/>
  <c r="G3791" i="20"/>
  <c r="H3791" i="20"/>
  <c r="I3791" i="20"/>
  <c r="J3791" i="20"/>
  <c r="P3791" i="20"/>
  <c r="Q3791" i="20"/>
  <c r="R3791" i="20"/>
  <c r="S3791" i="20"/>
  <c r="T3791" i="20"/>
  <c r="U3791" i="20"/>
  <c r="V3791" i="20"/>
  <c r="C3792" i="20"/>
  <c r="G3792" i="20"/>
  <c r="H3792" i="20"/>
  <c r="I3792" i="20"/>
  <c r="J3792" i="20"/>
  <c r="P3792" i="20"/>
  <c r="Q3792" i="20"/>
  <c r="R3792" i="20"/>
  <c r="S3792" i="20"/>
  <c r="T3792" i="20"/>
  <c r="U3792" i="20"/>
  <c r="V3792" i="20"/>
  <c r="C3793" i="20"/>
  <c r="G3793" i="20"/>
  <c r="H3793" i="20"/>
  <c r="I3793" i="20"/>
  <c r="J3793" i="20"/>
  <c r="P3793" i="20"/>
  <c r="Q3793" i="20"/>
  <c r="R3793" i="20"/>
  <c r="S3793" i="20"/>
  <c r="T3793" i="20"/>
  <c r="U3793" i="20"/>
  <c r="V3793" i="20"/>
  <c r="C3794" i="20"/>
  <c r="G3794" i="20"/>
  <c r="H3794" i="20"/>
  <c r="I3794" i="20"/>
  <c r="J3794" i="20"/>
  <c r="P3794" i="20"/>
  <c r="Q3794" i="20"/>
  <c r="R3794" i="20"/>
  <c r="S3794" i="20"/>
  <c r="T3794" i="20"/>
  <c r="U3794" i="20"/>
  <c r="V3794" i="20"/>
  <c r="C3795" i="20"/>
  <c r="G3795" i="20"/>
  <c r="H3795" i="20"/>
  <c r="I3795" i="20"/>
  <c r="J3795" i="20"/>
  <c r="P3795" i="20"/>
  <c r="Q3795" i="20"/>
  <c r="R3795" i="20"/>
  <c r="S3795" i="20"/>
  <c r="T3795" i="20"/>
  <c r="U3795" i="20"/>
  <c r="V3795" i="20"/>
  <c r="C3796" i="20"/>
  <c r="G3796" i="20"/>
  <c r="H3796" i="20"/>
  <c r="I3796" i="20"/>
  <c r="J3796" i="20"/>
  <c r="P3796" i="20"/>
  <c r="Q3796" i="20"/>
  <c r="R3796" i="20"/>
  <c r="S3796" i="20"/>
  <c r="T3796" i="20"/>
  <c r="U3796" i="20"/>
  <c r="V3796" i="20"/>
  <c r="C3797" i="20"/>
  <c r="G3797" i="20"/>
  <c r="H3797" i="20"/>
  <c r="I3797" i="20"/>
  <c r="J3797" i="20"/>
  <c r="P3797" i="20"/>
  <c r="Q3797" i="20"/>
  <c r="R3797" i="20"/>
  <c r="S3797" i="20"/>
  <c r="T3797" i="20"/>
  <c r="U3797" i="20"/>
  <c r="V3797" i="20"/>
  <c r="C3798" i="20"/>
  <c r="G3798" i="20"/>
  <c r="H3798" i="20"/>
  <c r="I3798" i="20"/>
  <c r="J3798" i="20"/>
  <c r="P3798" i="20"/>
  <c r="Q3798" i="20"/>
  <c r="R3798" i="20"/>
  <c r="S3798" i="20"/>
  <c r="T3798" i="20"/>
  <c r="U3798" i="20"/>
  <c r="V3798" i="20"/>
  <c r="C3799" i="20"/>
  <c r="G3799" i="20"/>
  <c r="H3799" i="20"/>
  <c r="I3799" i="20"/>
  <c r="J3799" i="20"/>
  <c r="P3799" i="20"/>
  <c r="Q3799" i="20"/>
  <c r="R3799" i="20"/>
  <c r="S3799" i="20"/>
  <c r="T3799" i="20"/>
  <c r="U3799" i="20"/>
  <c r="V3799" i="20"/>
  <c r="C3800" i="20"/>
  <c r="G3800" i="20"/>
  <c r="H3800" i="20"/>
  <c r="I3800" i="20"/>
  <c r="J3800" i="20"/>
  <c r="P3800" i="20"/>
  <c r="Q3800" i="20"/>
  <c r="R3800" i="20"/>
  <c r="S3800" i="20"/>
  <c r="T3800" i="20"/>
  <c r="U3800" i="20"/>
  <c r="V3800" i="20"/>
  <c r="C3801" i="20"/>
  <c r="G3801" i="20"/>
  <c r="H3801" i="20"/>
  <c r="I3801" i="20"/>
  <c r="J3801" i="20"/>
  <c r="P3801" i="20"/>
  <c r="Q3801" i="20"/>
  <c r="R3801" i="20"/>
  <c r="S3801" i="20"/>
  <c r="T3801" i="20"/>
  <c r="U3801" i="20"/>
  <c r="V3801" i="20"/>
  <c r="C3802" i="20"/>
  <c r="G3802" i="20"/>
  <c r="H3802" i="20"/>
  <c r="I3802" i="20"/>
  <c r="J3802" i="20"/>
  <c r="P3802" i="20"/>
  <c r="Q3802" i="20"/>
  <c r="R3802" i="20"/>
  <c r="S3802" i="20"/>
  <c r="T3802" i="20"/>
  <c r="U3802" i="20"/>
  <c r="V3802" i="20"/>
  <c r="C3803" i="20"/>
  <c r="G3803" i="20"/>
  <c r="H3803" i="20"/>
  <c r="I3803" i="20"/>
  <c r="J3803" i="20"/>
  <c r="P3803" i="20"/>
  <c r="Q3803" i="20"/>
  <c r="R3803" i="20"/>
  <c r="S3803" i="20"/>
  <c r="T3803" i="20"/>
  <c r="U3803" i="20"/>
  <c r="V3803" i="20"/>
  <c r="C3804" i="20"/>
  <c r="G3804" i="20"/>
  <c r="H3804" i="20"/>
  <c r="I3804" i="20"/>
  <c r="J3804" i="20"/>
  <c r="P3804" i="20"/>
  <c r="Q3804" i="20"/>
  <c r="R3804" i="20"/>
  <c r="S3804" i="20"/>
  <c r="T3804" i="20"/>
  <c r="U3804" i="20"/>
  <c r="V3804" i="20"/>
  <c r="C3805" i="20"/>
  <c r="G3805" i="20"/>
  <c r="H3805" i="20"/>
  <c r="I3805" i="20"/>
  <c r="J3805" i="20"/>
  <c r="P3805" i="20"/>
  <c r="Q3805" i="20"/>
  <c r="R3805" i="20"/>
  <c r="S3805" i="20"/>
  <c r="T3805" i="20"/>
  <c r="U3805" i="20"/>
  <c r="V3805" i="20"/>
  <c r="C3806" i="20"/>
  <c r="G3806" i="20"/>
  <c r="H3806" i="20"/>
  <c r="I3806" i="20"/>
  <c r="J3806" i="20"/>
  <c r="P3806" i="20"/>
  <c r="Q3806" i="20"/>
  <c r="R3806" i="20"/>
  <c r="S3806" i="20"/>
  <c r="T3806" i="20"/>
  <c r="U3806" i="20"/>
  <c r="V3806" i="20"/>
  <c r="C3807" i="20"/>
  <c r="G3807" i="20"/>
  <c r="H3807" i="20"/>
  <c r="I3807" i="20"/>
  <c r="J3807" i="20"/>
  <c r="P3807" i="20"/>
  <c r="Q3807" i="20"/>
  <c r="R3807" i="20"/>
  <c r="S3807" i="20"/>
  <c r="T3807" i="20"/>
  <c r="U3807" i="20"/>
  <c r="V3807" i="20"/>
  <c r="C3808" i="20"/>
  <c r="G3808" i="20"/>
  <c r="H3808" i="20"/>
  <c r="I3808" i="20"/>
  <c r="J3808" i="20"/>
  <c r="P3808" i="20"/>
  <c r="Q3808" i="20"/>
  <c r="R3808" i="20"/>
  <c r="S3808" i="20"/>
  <c r="T3808" i="20"/>
  <c r="U3808" i="20"/>
  <c r="V3808" i="20"/>
  <c r="C3809" i="20"/>
  <c r="G3809" i="20"/>
  <c r="H3809" i="20"/>
  <c r="I3809" i="20"/>
  <c r="J3809" i="20"/>
  <c r="P3809" i="20"/>
  <c r="Q3809" i="20"/>
  <c r="R3809" i="20"/>
  <c r="S3809" i="20"/>
  <c r="T3809" i="20"/>
  <c r="U3809" i="20"/>
  <c r="V3809" i="20"/>
  <c r="C3810" i="20"/>
  <c r="G3810" i="20"/>
  <c r="H3810" i="20"/>
  <c r="I3810" i="20"/>
  <c r="J3810" i="20"/>
  <c r="P3810" i="20"/>
  <c r="Q3810" i="20"/>
  <c r="R3810" i="20"/>
  <c r="S3810" i="20"/>
  <c r="T3810" i="20"/>
  <c r="U3810" i="20"/>
  <c r="V3810" i="20"/>
  <c r="C3811" i="20"/>
  <c r="G3811" i="20"/>
  <c r="H3811" i="20"/>
  <c r="I3811" i="20"/>
  <c r="J3811" i="20"/>
  <c r="P3811" i="20"/>
  <c r="Q3811" i="20"/>
  <c r="R3811" i="20"/>
  <c r="S3811" i="20"/>
  <c r="T3811" i="20"/>
  <c r="U3811" i="20"/>
  <c r="V3811" i="20"/>
  <c r="C3812" i="20"/>
  <c r="G3812" i="20"/>
  <c r="H3812" i="20"/>
  <c r="I3812" i="20"/>
  <c r="J3812" i="20"/>
  <c r="P3812" i="20"/>
  <c r="Q3812" i="20"/>
  <c r="R3812" i="20"/>
  <c r="S3812" i="20"/>
  <c r="T3812" i="20"/>
  <c r="U3812" i="20"/>
  <c r="V3812" i="20"/>
  <c r="C3813" i="20"/>
  <c r="G3813" i="20"/>
  <c r="H3813" i="20"/>
  <c r="I3813" i="20"/>
  <c r="J3813" i="20"/>
  <c r="P3813" i="20"/>
  <c r="Q3813" i="20"/>
  <c r="R3813" i="20"/>
  <c r="S3813" i="20"/>
  <c r="T3813" i="20"/>
  <c r="U3813" i="20"/>
  <c r="V3813" i="20"/>
  <c r="C3814" i="20"/>
  <c r="G3814" i="20"/>
  <c r="H3814" i="20"/>
  <c r="I3814" i="20"/>
  <c r="J3814" i="20"/>
  <c r="P3814" i="20"/>
  <c r="Q3814" i="20"/>
  <c r="R3814" i="20"/>
  <c r="S3814" i="20"/>
  <c r="T3814" i="20"/>
  <c r="U3814" i="20"/>
  <c r="V3814" i="20"/>
  <c r="C3815" i="20"/>
  <c r="G3815" i="20"/>
  <c r="H3815" i="20"/>
  <c r="I3815" i="20"/>
  <c r="J3815" i="20"/>
  <c r="P3815" i="20"/>
  <c r="Q3815" i="20"/>
  <c r="R3815" i="20"/>
  <c r="S3815" i="20"/>
  <c r="T3815" i="20"/>
  <c r="U3815" i="20"/>
  <c r="V3815" i="20"/>
  <c r="C3816" i="20"/>
  <c r="G3816" i="20"/>
  <c r="H3816" i="20"/>
  <c r="I3816" i="20"/>
  <c r="J3816" i="20"/>
  <c r="P3816" i="20"/>
  <c r="Q3816" i="20"/>
  <c r="R3816" i="20"/>
  <c r="S3816" i="20"/>
  <c r="T3816" i="20"/>
  <c r="U3816" i="20"/>
  <c r="V3816" i="20"/>
  <c r="C3817" i="20"/>
  <c r="G3817" i="20"/>
  <c r="H3817" i="20"/>
  <c r="I3817" i="20"/>
  <c r="J3817" i="20"/>
  <c r="P3817" i="20"/>
  <c r="Q3817" i="20"/>
  <c r="R3817" i="20"/>
  <c r="S3817" i="20"/>
  <c r="T3817" i="20"/>
  <c r="U3817" i="20"/>
  <c r="V3817" i="20"/>
  <c r="C3818" i="20"/>
  <c r="G3818" i="20"/>
  <c r="H3818" i="20"/>
  <c r="I3818" i="20"/>
  <c r="J3818" i="20"/>
  <c r="P3818" i="20"/>
  <c r="Q3818" i="20"/>
  <c r="R3818" i="20"/>
  <c r="S3818" i="20"/>
  <c r="T3818" i="20"/>
  <c r="U3818" i="20"/>
  <c r="V3818" i="20"/>
  <c r="C3819" i="20"/>
  <c r="G3819" i="20"/>
  <c r="H3819" i="20"/>
  <c r="I3819" i="20"/>
  <c r="J3819" i="20"/>
  <c r="P3819" i="20"/>
  <c r="Q3819" i="20"/>
  <c r="R3819" i="20"/>
  <c r="S3819" i="20"/>
  <c r="T3819" i="20"/>
  <c r="U3819" i="20"/>
  <c r="V3819" i="20"/>
  <c r="C3820" i="20"/>
  <c r="G3820" i="20"/>
  <c r="H3820" i="20"/>
  <c r="I3820" i="20"/>
  <c r="J3820" i="20"/>
  <c r="P3820" i="20"/>
  <c r="Q3820" i="20"/>
  <c r="R3820" i="20"/>
  <c r="S3820" i="20"/>
  <c r="T3820" i="20"/>
  <c r="U3820" i="20"/>
  <c r="V3820" i="20"/>
  <c r="C3821" i="20"/>
  <c r="G3821" i="20"/>
  <c r="H3821" i="20"/>
  <c r="I3821" i="20"/>
  <c r="J3821" i="20"/>
  <c r="P3821" i="20"/>
  <c r="Q3821" i="20"/>
  <c r="R3821" i="20"/>
  <c r="S3821" i="20"/>
  <c r="T3821" i="20"/>
  <c r="U3821" i="20"/>
  <c r="V3821" i="20"/>
  <c r="C3822" i="20"/>
  <c r="G3822" i="20"/>
  <c r="H3822" i="20"/>
  <c r="I3822" i="20"/>
  <c r="J3822" i="20"/>
  <c r="P3822" i="20"/>
  <c r="Q3822" i="20"/>
  <c r="R3822" i="20"/>
  <c r="S3822" i="20"/>
  <c r="T3822" i="20"/>
  <c r="U3822" i="20"/>
  <c r="V3822" i="20"/>
  <c r="C3823" i="20"/>
  <c r="G3823" i="20"/>
  <c r="H3823" i="20"/>
  <c r="I3823" i="20"/>
  <c r="J3823" i="20"/>
  <c r="P3823" i="20"/>
  <c r="Q3823" i="20"/>
  <c r="R3823" i="20"/>
  <c r="S3823" i="20"/>
  <c r="T3823" i="20"/>
  <c r="U3823" i="20"/>
  <c r="V3823" i="20"/>
  <c r="C3824" i="20"/>
  <c r="G3824" i="20"/>
  <c r="H3824" i="20"/>
  <c r="I3824" i="20"/>
  <c r="J3824" i="20"/>
  <c r="P3824" i="20"/>
  <c r="Q3824" i="20"/>
  <c r="R3824" i="20"/>
  <c r="S3824" i="20"/>
  <c r="T3824" i="20"/>
  <c r="U3824" i="20"/>
  <c r="V3824" i="20"/>
  <c r="C3825" i="20"/>
  <c r="G3825" i="20"/>
  <c r="H3825" i="20"/>
  <c r="I3825" i="20"/>
  <c r="J3825" i="20"/>
  <c r="P3825" i="20"/>
  <c r="Q3825" i="20"/>
  <c r="R3825" i="20"/>
  <c r="S3825" i="20"/>
  <c r="T3825" i="20"/>
  <c r="U3825" i="20"/>
  <c r="V3825" i="20"/>
  <c r="C3826" i="20"/>
  <c r="G3826" i="20"/>
  <c r="H3826" i="20"/>
  <c r="I3826" i="20"/>
  <c r="J3826" i="20"/>
  <c r="P3826" i="20"/>
  <c r="Q3826" i="20"/>
  <c r="R3826" i="20"/>
  <c r="S3826" i="20"/>
  <c r="T3826" i="20"/>
  <c r="U3826" i="20"/>
  <c r="V3826" i="20"/>
  <c r="C3827" i="20"/>
  <c r="G3827" i="20"/>
  <c r="H3827" i="20"/>
  <c r="I3827" i="20"/>
  <c r="J3827" i="20"/>
  <c r="P3827" i="20"/>
  <c r="Q3827" i="20"/>
  <c r="R3827" i="20"/>
  <c r="S3827" i="20"/>
  <c r="T3827" i="20"/>
  <c r="U3827" i="20"/>
  <c r="V3827" i="20"/>
  <c r="C3828" i="20"/>
  <c r="G3828" i="20"/>
  <c r="H3828" i="20"/>
  <c r="I3828" i="20"/>
  <c r="J3828" i="20"/>
  <c r="P3828" i="20"/>
  <c r="Q3828" i="20"/>
  <c r="R3828" i="20"/>
  <c r="S3828" i="20"/>
  <c r="T3828" i="20"/>
  <c r="U3828" i="20"/>
  <c r="V3828" i="20"/>
  <c r="C3829" i="20"/>
  <c r="G3829" i="20"/>
  <c r="H3829" i="20"/>
  <c r="I3829" i="20"/>
  <c r="J3829" i="20"/>
  <c r="P3829" i="20"/>
  <c r="Q3829" i="20"/>
  <c r="R3829" i="20"/>
  <c r="S3829" i="20"/>
  <c r="T3829" i="20"/>
  <c r="U3829" i="20"/>
  <c r="V3829" i="20"/>
  <c r="C3830" i="20"/>
  <c r="G3830" i="20"/>
  <c r="H3830" i="20"/>
  <c r="I3830" i="20"/>
  <c r="J3830" i="20"/>
  <c r="P3830" i="20"/>
  <c r="Q3830" i="20"/>
  <c r="R3830" i="20"/>
  <c r="S3830" i="20"/>
  <c r="T3830" i="20"/>
  <c r="U3830" i="20"/>
  <c r="V3830" i="20"/>
  <c r="C3831" i="20"/>
  <c r="G3831" i="20"/>
  <c r="H3831" i="20"/>
  <c r="I3831" i="20"/>
  <c r="J3831" i="20"/>
  <c r="P3831" i="20"/>
  <c r="Q3831" i="20"/>
  <c r="R3831" i="20"/>
  <c r="S3831" i="20"/>
  <c r="T3831" i="20"/>
  <c r="U3831" i="20"/>
  <c r="V3831" i="20"/>
  <c r="C3832" i="20"/>
  <c r="G3832" i="20"/>
  <c r="H3832" i="20"/>
  <c r="I3832" i="20"/>
  <c r="J3832" i="20"/>
  <c r="P3832" i="20"/>
  <c r="Q3832" i="20"/>
  <c r="R3832" i="20"/>
  <c r="S3832" i="20"/>
  <c r="T3832" i="20"/>
  <c r="U3832" i="20"/>
  <c r="V3832" i="20"/>
  <c r="C3833" i="20"/>
  <c r="G3833" i="20"/>
  <c r="H3833" i="20"/>
  <c r="I3833" i="20"/>
  <c r="J3833" i="20"/>
  <c r="P3833" i="20"/>
  <c r="Q3833" i="20"/>
  <c r="R3833" i="20"/>
  <c r="S3833" i="20"/>
  <c r="T3833" i="20"/>
  <c r="U3833" i="20"/>
  <c r="V3833" i="20"/>
  <c r="C3834" i="20"/>
  <c r="G3834" i="20"/>
  <c r="H3834" i="20"/>
  <c r="I3834" i="20"/>
  <c r="J3834" i="20"/>
  <c r="P3834" i="20"/>
  <c r="Q3834" i="20"/>
  <c r="R3834" i="20"/>
  <c r="S3834" i="20"/>
  <c r="T3834" i="20"/>
  <c r="U3834" i="20"/>
  <c r="V3834" i="20"/>
  <c r="C3835" i="20"/>
  <c r="G3835" i="20"/>
  <c r="H3835" i="20"/>
  <c r="I3835" i="20"/>
  <c r="J3835" i="20"/>
  <c r="P3835" i="20"/>
  <c r="Q3835" i="20"/>
  <c r="R3835" i="20"/>
  <c r="S3835" i="20"/>
  <c r="T3835" i="20"/>
  <c r="U3835" i="20"/>
  <c r="V3835" i="20"/>
  <c r="C3836" i="20"/>
  <c r="G3836" i="20"/>
  <c r="H3836" i="20"/>
  <c r="I3836" i="20"/>
  <c r="J3836" i="20"/>
  <c r="P3836" i="20"/>
  <c r="Q3836" i="20"/>
  <c r="R3836" i="20"/>
  <c r="S3836" i="20"/>
  <c r="T3836" i="20"/>
  <c r="U3836" i="20"/>
  <c r="V3836" i="20"/>
  <c r="C3837" i="20"/>
  <c r="G3837" i="20"/>
  <c r="H3837" i="20"/>
  <c r="I3837" i="20"/>
  <c r="J3837" i="20"/>
  <c r="P3837" i="20"/>
  <c r="Q3837" i="20"/>
  <c r="R3837" i="20"/>
  <c r="S3837" i="20"/>
  <c r="T3837" i="20"/>
  <c r="U3837" i="20"/>
  <c r="V3837" i="20"/>
  <c r="C3838" i="20"/>
  <c r="G3838" i="20"/>
  <c r="H3838" i="20"/>
  <c r="I3838" i="20"/>
  <c r="J3838" i="20"/>
  <c r="P3838" i="20"/>
  <c r="Q3838" i="20"/>
  <c r="R3838" i="20"/>
  <c r="S3838" i="20"/>
  <c r="T3838" i="20"/>
  <c r="U3838" i="20"/>
  <c r="V3838" i="20"/>
  <c r="C3839" i="20"/>
  <c r="G3839" i="20"/>
  <c r="H3839" i="20"/>
  <c r="I3839" i="20"/>
  <c r="J3839" i="20"/>
  <c r="P3839" i="20"/>
  <c r="Q3839" i="20"/>
  <c r="R3839" i="20"/>
  <c r="S3839" i="20"/>
  <c r="T3839" i="20"/>
  <c r="U3839" i="20"/>
  <c r="V3839" i="20"/>
  <c r="C3840" i="20"/>
  <c r="G3840" i="20"/>
  <c r="H3840" i="20"/>
  <c r="I3840" i="20"/>
  <c r="J3840" i="20"/>
  <c r="P3840" i="20"/>
  <c r="Q3840" i="20"/>
  <c r="R3840" i="20"/>
  <c r="S3840" i="20"/>
  <c r="T3840" i="20"/>
  <c r="U3840" i="20"/>
  <c r="V3840" i="20"/>
  <c r="C3841" i="20"/>
  <c r="G3841" i="20"/>
  <c r="H3841" i="20"/>
  <c r="I3841" i="20"/>
  <c r="J3841" i="20"/>
  <c r="P3841" i="20"/>
  <c r="Q3841" i="20"/>
  <c r="R3841" i="20"/>
  <c r="S3841" i="20"/>
  <c r="T3841" i="20"/>
  <c r="U3841" i="20"/>
  <c r="V3841" i="20"/>
  <c r="C3842" i="20"/>
  <c r="G3842" i="20"/>
  <c r="H3842" i="20"/>
  <c r="I3842" i="20"/>
  <c r="J3842" i="20"/>
  <c r="P3842" i="20"/>
  <c r="Q3842" i="20"/>
  <c r="R3842" i="20"/>
  <c r="S3842" i="20"/>
  <c r="T3842" i="20"/>
  <c r="U3842" i="20"/>
  <c r="V3842" i="20"/>
  <c r="C3843" i="20"/>
  <c r="G3843" i="20"/>
  <c r="H3843" i="20"/>
  <c r="I3843" i="20"/>
  <c r="J3843" i="20"/>
  <c r="P3843" i="20"/>
  <c r="Q3843" i="20"/>
  <c r="R3843" i="20"/>
  <c r="S3843" i="20"/>
  <c r="T3843" i="20"/>
  <c r="U3843" i="20"/>
  <c r="V3843" i="20"/>
  <c r="C3844" i="20"/>
  <c r="G3844" i="20"/>
  <c r="H3844" i="20"/>
  <c r="I3844" i="20"/>
  <c r="J3844" i="20"/>
  <c r="P3844" i="20"/>
  <c r="Q3844" i="20"/>
  <c r="R3844" i="20"/>
  <c r="S3844" i="20"/>
  <c r="T3844" i="20"/>
  <c r="U3844" i="20"/>
  <c r="V3844" i="20"/>
  <c r="C3845" i="20"/>
  <c r="G3845" i="20"/>
  <c r="H3845" i="20"/>
  <c r="I3845" i="20"/>
  <c r="J3845" i="20"/>
  <c r="P3845" i="20"/>
  <c r="Q3845" i="20"/>
  <c r="R3845" i="20"/>
  <c r="S3845" i="20"/>
  <c r="T3845" i="20"/>
  <c r="U3845" i="20"/>
  <c r="V3845" i="20"/>
  <c r="C3846" i="20"/>
  <c r="G3846" i="20"/>
  <c r="H3846" i="20"/>
  <c r="I3846" i="20"/>
  <c r="J3846" i="20"/>
  <c r="P3846" i="20"/>
  <c r="Q3846" i="20"/>
  <c r="R3846" i="20"/>
  <c r="S3846" i="20"/>
  <c r="T3846" i="20"/>
  <c r="U3846" i="20"/>
  <c r="V3846" i="20"/>
  <c r="C3847" i="20"/>
  <c r="G3847" i="20"/>
  <c r="H3847" i="20"/>
  <c r="I3847" i="20"/>
  <c r="J3847" i="20"/>
  <c r="P3847" i="20"/>
  <c r="Q3847" i="20"/>
  <c r="R3847" i="20"/>
  <c r="S3847" i="20"/>
  <c r="T3847" i="20"/>
  <c r="U3847" i="20"/>
  <c r="V3847" i="20"/>
  <c r="C3848" i="20"/>
  <c r="G3848" i="20"/>
  <c r="H3848" i="20"/>
  <c r="I3848" i="20"/>
  <c r="J3848" i="20"/>
  <c r="P3848" i="20"/>
  <c r="Q3848" i="20"/>
  <c r="R3848" i="20"/>
  <c r="S3848" i="20"/>
  <c r="T3848" i="20"/>
  <c r="U3848" i="20"/>
  <c r="V3848" i="20"/>
  <c r="C3849" i="20"/>
  <c r="G3849" i="20"/>
  <c r="H3849" i="20"/>
  <c r="I3849" i="20"/>
  <c r="J3849" i="20"/>
  <c r="P3849" i="20"/>
  <c r="Q3849" i="20"/>
  <c r="R3849" i="20"/>
  <c r="S3849" i="20"/>
  <c r="T3849" i="20"/>
  <c r="U3849" i="20"/>
  <c r="V3849" i="20"/>
  <c r="C3850" i="20"/>
  <c r="G3850" i="20"/>
  <c r="H3850" i="20"/>
  <c r="I3850" i="20"/>
  <c r="J3850" i="20"/>
  <c r="P3850" i="20"/>
  <c r="Q3850" i="20"/>
  <c r="R3850" i="20"/>
  <c r="S3850" i="20"/>
  <c r="T3850" i="20"/>
  <c r="U3850" i="20"/>
  <c r="V3850" i="20"/>
  <c r="C3851" i="20"/>
  <c r="G3851" i="20"/>
  <c r="H3851" i="20"/>
  <c r="I3851" i="20"/>
  <c r="J3851" i="20"/>
  <c r="P3851" i="20"/>
  <c r="Q3851" i="20"/>
  <c r="R3851" i="20"/>
  <c r="S3851" i="20"/>
  <c r="T3851" i="20"/>
  <c r="U3851" i="20"/>
  <c r="V3851" i="20"/>
  <c r="C3852" i="20"/>
  <c r="G3852" i="20"/>
  <c r="H3852" i="20"/>
  <c r="I3852" i="20"/>
  <c r="J3852" i="20"/>
  <c r="P3852" i="20"/>
  <c r="Q3852" i="20"/>
  <c r="R3852" i="20"/>
  <c r="S3852" i="20"/>
  <c r="T3852" i="20"/>
  <c r="U3852" i="20"/>
  <c r="V3852" i="20"/>
  <c r="C3853" i="20"/>
  <c r="G3853" i="20"/>
  <c r="H3853" i="20"/>
  <c r="I3853" i="20"/>
  <c r="J3853" i="20"/>
  <c r="P3853" i="20"/>
  <c r="Q3853" i="20"/>
  <c r="R3853" i="20"/>
  <c r="S3853" i="20"/>
  <c r="T3853" i="20"/>
  <c r="U3853" i="20"/>
  <c r="V3853" i="20"/>
  <c r="C3854" i="20"/>
  <c r="G3854" i="20"/>
  <c r="H3854" i="20"/>
  <c r="I3854" i="20"/>
  <c r="J3854" i="20"/>
  <c r="P3854" i="20"/>
  <c r="Q3854" i="20"/>
  <c r="R3854" i="20"/>
  <c r="S3854" i="20"/>
  <c r="T3854" i="20"/>
  <c r="U3854" i="20"/>
  <c r="V3854" i="20"/>
  <c r="C3855" i="20"/>
  <c r="G3855" i="20"/>
  <c r="H3855" i="20"/>
  <c r="I3855" i="20"/>
  <c r="J3855" i="20"/>
  <c r="P3855" i="20"/>
  <c r="Q3855" i="20"/>
  <c r="R3855" i="20"/>
  <c r="S3855" i="20"/>
  <c r="T3855" i="20"/>
  <c r="U3855" i="20"/>
  <c r="V3855" i="20"/>
  <c r="C3856" i="20"/>
  <c r="G3856" i="20"/>
  <c r="H3856" i="20"/>
  <c r="I3856" i="20"/>
  <c r="J3856" i="20"/>
  <c r="P3856" i="20"/>
  <c r="Q3856" i="20"/>
  <c r="R3856" i="20"/>
  <c r="S3856" i="20"/>
  <c r="T3856" i="20"/>
  <c r="U3856" i="20"/>
  <c r="V3856" i="20"/>
  <c r="C3857" i="20"/>
  <c r="G3857" i="20"/>
  <c r="H3857" i="20"/>
  <c r="I3857" i="20"/>
  <c r="J3857" i="20"/>
  <c r="P3857" i="20"/>
  <c r="Q3857" i="20"/>
  <c r="R3857" i="20"/>
  <c r="S3857" i="20"/>
  <c r="T3857" i="20"/>
  <c r="U3857" i="20"/>
  <c r="V3857" i="20"/>
  <c r="C3858" i="20"/>
  <c r="G3858" i="20"/>
  <c r="H3858" i="20"/>
  <c r="I3858" i="20"/>
  <c r="J3858" i="20"/>
  <c r="P3858" i="20"/>
  <c r="Q3858" i="20"/>
  <c r="R3858" i="20"/>
  <c r="S3858" i="20"/>
  <c r="T3858" i="20"/>
  <c r="U3858" i="20"/>
  <c r="V3858" i="20"/>
  <c r="C3859" i="20"/>
  <c r="G3859" i="20"/>
  <c r="H3859" i="20"/>
  <c r="I3859" i="20"/>
  <c r="J3859" i="20"/>
  <c r="P3859" i="20"/>
  <c r="Q3859" i="20"/>
  <c r="R3859" i="20"/>
  <c r="S3859" i="20"/>
  <c r="T3859" i="20"/>
  <c r="U3859" i="20"/>
  <c r="V3859" i="20"/>
  <c r="C3860" i="20"/>
  <c r="G3860" i="20"/>
  <c r="H3860" i="20"/>
  <c r="I3860" i="20"/>
  <c r="J3860" i="20"/>
  <c r="P3860" i="20"/>
  <c r="Q3860" i="20"/>
  <c r="R3860" i="20"/>
  <c r="S3860" i="20"/>
  <c r="T3860" i="20"/>
  <c r="U3860" i="20"/>
  <c r="V3860" i="20"/>
  <c r="C3861" i="20"/>
  <c r="G3861" i="20"/>
  <c r="H3861" i="20"/>
  <c r="I3861" i="20"/>
  <c r="J3861" i="20"/>
  <c r="P3861" i="20"/>
  <c r="Q3861" i="20"/>
  <c r="R3861" i="20"/>
  <c r="S3861" i="20"/>
  <c r="T3861" i="20"/>
  <c r="U3861" i="20"/>
  <c r="V3861" i="20"/>
  <c r="C3862" i="20"/>
  <c r="G3862" i="20"/>
  <c r="H3862" i="20"/>
  <c r="I3862" i="20"/>
  <c r="J3862" i="20"/>
  <c r="P3862" i="20"/>
  <c r="Q3862" i="20"/>
  <c r="R3862" i="20"/>
  <c r="S3862" i="20"/>
  <c r="T3862" i="20"/>
  <c r="U3862" i="20"/>
  <c r="V3862" i="20"/>
  <c r="C3863" i="20"/>
  <c r="G3863" i="20"/>
  <c r="H3863" i="20"/>
  <c r="I3863" i="20"/>
  <c r="J3863" i="20"/>
  <c r="P3863" i="20"/>
  <c r="Q3863" i="20"/>
  <c r="R3863" i="20"/>
  <c r="S3863" i="20"/>
  <c r="T3863" i="20"/>
  <c r="U3863" i="20"/>
  <c r="V3863" i="20"/>
  <c r="C3864" i="20"/>
  <c r="G3864" i="20"/>
  <c r="H3864" i="20"/>
  <c r="I3864" i="20"/>
  <c r="J3864" i="20"/>
  <c r="P3864" i="20"/>
  <c r="Q3864" i="20"/>
  <c r="R3864" i="20"/>
  <c r="S3864" i="20"/>
  <c r="T3864" i="20"/>
  <c r="U3864" i="20"/>
  <c r="V3864" i="20"/>
  <c r="C3865" i="20"/>
  <c r="G3865" i="20"/>
  <c r="H3865" i="20"/>
  <c r="I3865" i="20"/>
  <c r="J3865" i="20"/>
  <c r="P3865" i="20"/>
  <c r="Q3865" i="20"/>
  <c r="R3865" i="20"/>
  <c r="S3865" i="20"/>
  <c r="T3865" i="20"/>
  <c r="U3865" i="20"/>
  <c r="V3865" i="20"/>
  <c r="C3866" i="20"/>
  <c r="G3866" i="20"/>
  <c r="H3866" i="20"/>
  <c r="I3866" i="20"/>
  <c r="J3866" i="20"/>
  <c r="P3866" i="20"/>
  <c r="Q3866" i="20"/>
  <c r="R3866" i="20"/>
  <c r="S3866" i="20"/>
  <c r="T3866" i="20"/>
  <c r="U3866" i="20"/>
  <c r="V3866" i="20"/>
  <c r="C3867" i="20"/>
  <c r="G3867" i="20"/>
  <c r="H3867" i="20"/>
  <c r="I3867" i="20"/>
  <c r="J3867" i="20"/>
  <c r="P3867" i="20"/>
  <c r="Q3867" i="20"/>
  <c r="R3867" i="20"/>
  <c r="S3867" i="20"/>
  <c r="T3867" i="20"/>
  <c r="U3867" i="20"/>
  <c r="V3867" i="20"/>
  <c r="C3868" i="20"/>
  <c r="G3868" i="20"/>
  <c r="H3868" i="20"/>
  <c r="I3868" i="20"/>
  <c r="J3868" i="20"/>
  <c r="P3868" i="20"/>
  <c r="Q3868" i="20"/>
  <c r="R3868" i="20"/>
  <c r="S3868" i="20"/>
  <c r="T3868" i="20"/>
  <c r="U3868" i="20"/>
  <c r="V3868" i="20"/>
  <c r="C3869" i="20"/>
  <c r="G3869" i="20"/>
  <c r="H3869" i="20"/>
  <c r="I3869" i="20"/>
  <c r="J3869" i="20"/>
  <c r="P3869" i="20"/>
  <c r="Q3869" i="20"/>
  <c r="R3869" i="20"/>
  <c r="S3869" i="20"/>
  <c r="T3869" i="20"/>
  <c r="U3869" i="20"/>
  <c r="V3869" i="20"/>
  <c r="C3870" i="20"/>
  <c r="G3870" i="20"/>
  <c r="H3870" i="20"/>
  <c r="I3870" i="20"/>
  <c r="J3870" i="20"/>
  <c r="P3870" i="20"/>
  <c r="Q3870" i="20"/>
  <c r="R3870" i="20"/>
  <c r="S3870" i="20"/>
  <c r="T3870" i="20"/>
  <c r="U3870" i="20"/>
  <c r="V3870" i="20"/>
  <c r="C3871" i="20"/>
  <c r="G3871" i="20"/>
  <c r="H3871" i="20"/>
  <c r="I3871" i="20"/>
  <c r="J3871" i="20"/>
  <c r="P3871" i="20"/>
  <c r="Q3871" i="20"/>
  <c r="R3871" i="20"/>
  <c r="S3871" i="20"/>
  <c r="T3871" i="20"/>
  <c r="U3871" i="20"/>
  <c r="V3871" i="20"/>
  <c r="C3872" i="20"/>
  <c r="G3872" i="20"/>
  <c r="H3872" i="20"/>
  <c r="I3872" i="20"/>
  <c r="J3872" i="20"/>
  <c r="P3872" i="20"/>
  <c r="Q3872" i="20"/>
  <c r="R3872" i="20"/>
  <c r="S3872" i="20"/>
  <c r="T3872" i="20"/>
  <c r="U3872" i="20"/>
  <c r="V3872" i="20"/>
  <c r="C3873" i="20"/>
  <c r="G3873" i="20"/>
  <c r="H3873" i="20"/>
  <c r="I3873" i="20"/>
  <c r="J3873" i="20"/>
  <c r="P3873" i="20"/>
  <c r="Q3873" i="20"/>
  <c r="R3873" i="20"/>
  <c r="S3873" i="20"/>
  <c r="T3873" i="20"/>
  <c r="U3873" i="20"/>
  <c r="V3873" i="20"/>
  <c r="C3874" i="20"/>
  <c r="G3874" i="20"/>
  <c r="H3874" i="20"/>
  <c r="I3874" i="20"/>
  <c r="J3874" i="20"/>
  <c r="P3874" i="20"/>
  <c r="Q3874" i="20"/>
  <c r="R3874" i="20"/>
  <c r="S3874" i="20"/>
  <c r="T3874" i="20"/>
  <c r="U3874" i="20"/>
  <c r="V3874" i="20"/>
  <c r="C3875" i="20"/>
  <c r="G3875" i="20"/>
  <c r="H3875" i="20"/>
  <c r="I3875" i="20"/>
  <c r="J3875" i="20"/>
  <c r="P3875" i="20"/>
  <c r="Q3875" i="20"/>
  <c r="R3875" i="20"/>
  <c r="S3875" i="20"/>
  <c r="T3875" i="20"/>
  <c r="U3875" i="20"/>
  <c r="V3875" i="20"/>
  <c r="C3876" i="20"/>
  <c r="G3876" i="20"/>
  <c r="H3876" i="20"/>
  <c r="I3876" i="20"/>
  <c r="J3876" i="20"/>
  <c r="P3876" i="20"/>
  <c r="Q3876" i="20"/>
  <c r="R3876" i="20"/>
  <c r="S3876" i="20"/>
  <c r="T3876" i="20"/>
  <c r="U3876" i="20"/>
  <c r="V3876" i="20"/>
  <c r="C3877" i="20"/>
  <c r="G3877" i="20"/>
  <c r="H3877" i="20"/>
  <c r="I3877" i="20"/>
  <c r="J3877" i="20"/>
  <c r="P3877" i="20"/>
  <c r="Q3877" i="20"/>
  <c r="R3877" i="20"/>
  <c r="S3877" i="20"/>
  <c r="T3877" i="20"/>
  <c r="U3877" i="20"/>
  <c r="V3877" i="20"/>
  <c r="C3878" i="20"/>
  <c r="G3878" i="20"/>
  <c r="H3878" i="20"/>
  <c r="I3878" i="20"/>
  <c r="J3878" i="20"/>
  <c r="P3878" i="20"/>
  <c r="Q3878" i="20"/>
  <c r="R3878" i="20"/>
  <c r="S3878" i="20"/>
  <c r="T3878" i="20"/>
  <c r="U3878" i="20"/>
  <c r="V3878" i="20"/>
  <c r="C3879" i="20"/>
  <c r="G3879" i="20"/>
  <c r="H3879" i="20"/>
  <c r="I3879" i="20"/>
  <c r="J3879" i="20"/>
  <c r="P3879" i="20"/>
  <c r="Q3879" i="20"/>
  <c r="R3879" i="20"/>
  <c r="S3879" i="20"/>
  <c r="T3879" i="20"/>
  <c r="U3879" i="20"/>
  <c r="V3879" i="20"/>
  <c r="C3880" i="20"/>
  <c r="G3880" i="20"/>
  <c r="H3880" i="20"/>
  <c r="I3880" i="20"/>
  <c r="J3880" i="20"/>
  <c r="P3880" i="20"/>
  <c r="Q3880" i="20"/>
  <c r="R3880" i="20"/>
  <c r="S3880" i="20"/>
  <c r="T3880" i="20"/>
  <c r="U3880" i="20"/>
  <c r="V3880" i="20"/>
  <c r="C3881" i="20"/>
  <c r="G3881" i="20"/>
  <c r="H3881" i="20"/>
  <c r="I3881" i="20"/>
  <c r="J3881" i="20"/>
  <c r="P3881" i="20"/>
  <c r="Q3881" i="20"/>
  <c r="R3881" i="20"/>
  <c r="S3881" i="20"/>
  <c r="T3881" i="20"/>
  <c r="U3881" i="20"/>
  <c r="V3881" i="20"/>
  <c r="C3882" i="20"/>
  <c r="G3882" i="20"/>
  <c r="H3882" i="20"/>
  <c r="I3882" i="20"/>
  <c r="J3882" i="20"/>
  <c r="P3882" i="20"/>
  <c r="Q3882" i="20"/>
  <c r="R3882" i="20"/>
  <c r="S3882" i="20"/>
  <c r="T3882" i="20"/>
  <c r="U3882" i="20"/>
  <c r="V3882" i="20"/>
  <c r="C3883" i="20"/>
  <c r="G3883" i="20"/>
  <c r="H3883" i="20"/>
  <c r="I3883" i="20"/>
  <c r="J3883" i="20"/>
  <c r="P3883" i="20"/>
  <c r="Q3883" i="20"/>
  <c r="R3883" i="20"/>
  <c r="S3883" i="20"/>
  <c r="T3883" i="20"/>
  <c r="U3883" i="20"/>
  <c r="V3883" i="20"/>
  <c r="C3884" i="20"/>
  <c r="G3884" i="20"/>
  <c r="H3884" i="20"/>
  <c r="I3884" i="20"/>
  <c r="J3884" i="20"/>
  <c r="P3884" i="20"/>
  <c r="Q3884" i="20"/>
  <c r="R3884" i="20"/>
  <c r="S3884" i="20"/>
  <c r="T3884" i="20"/>
  <c r="U3884" i="20"/>
  <c r="V3884" i="20"/>
  <c r="C3885" i="20"/>
  <c r="G3885" i="20"/>
  <c r="H3885" i="20"/>
  <c r="I3885" i="20"/>
  <c r="J3885" i="20"/>
  <c r="P3885" i="20"/>
  <c r="Q3885" i="20"/>
  <c r="R3885" i="20"/>
  <c r="S3885" i="20"/>
  <c r="T3885" i="20"/>
  <c r="U3885" i="20"/>
  <c r="V3885" i="20"/>
  <c r="C3886" i="20"/>
  <c r="G3886" i="20"/>
  <c r="H3886" i="20"/>
  <c r="I3886" i="20"/>
  <c r="J3886" i="20"/>
  <c r="P3886" i="20"/>
  <c r="Q3886" i="20"/>
  <c r="R3886" i="20"/>
  <c r="S3886" i="20"/>
  <c r="T3886" i="20"/>
  <c r="U3886" i="20"/>
  <c r="V3886" i="20"/>
  <c r="C3887" i="20"/>
  <c r="G3887" i="20"/>
  <c r="H3887" i="20"/>
  <c r="I3887" i="20"/>
  <c r="J3887" i="20"/>
  <c r="P3887" i="20"/>
  <c r="Q3887" i="20"/>
  <c r="R3887" i="20"/>
  <c r="S3887" i="20"/>
  <c r="T3887" i="20"/>
  <c r="U3887" i="20"/>
  <c r="V3887" i="20"/>
  <c r="C3888" i="20"/>
  <c r="G3888" i="20"/>
  <c r="H3888" i="20"/>
  <c r="I3888" i="20"/>
  <c r="J3888" i="20"/>
  <c r="P3888" i="20"/>
  <c r="Q3888" i="20"/>
  <c r="R3888" i="20"/>
  <c r="S3888" i="20"/>
  <c r="T3888" i="20"/>
  <c r="U3888" i="20"/>
  <c r="V3888" i="20"/>
  <c r="C3889" i="20"/>
  <c r="G3889" i="20"/>
  <c r="H3889" i="20"/>
  <c r="I3889" i="20"/>
  <c r="J3889" i="20"/>
  <c r="P3889" i="20"/>
  <c r="Q3889" i="20"/>
  <c r="R3889" i="20"/>
  <c r="S3889" i="20"/>
  <c r="T3889" i="20"/>
  <c r="U3889" i="20"/>
  <c r="V3889" i="20"/>
  <c r="C3890" i="20"/>
  <c r="G3890" i="20"/>
  <c r="H3890" i="20"/>
  <c r="I3890" i="20"/>
  <c r="J3890" i="20"/>
  <c r="P3890" i="20"/>
  <c r="Q3890" i="20"/>
  <c r="R3890" i="20"/>
  <c r="S3890" i="20"/>
  <c r="T3890" i="20"/>
  <c r="U3890" i="20"/>
  <c r="V3890" i="20"/>
  <c r="C3891" i="20"/>
  <c r="G3891" i="20"/>
  <c r="H3891" i="20"/>
  <c r="I3891" i="20"/>
  <c r="J3891" i="20"/>
  <c r="P3891" i="20"/>
  <c r="Q3891" i="20"/>
  <c r="R3891" i="20"/>
  <c r="S3891" i="20"/>
  <c r="T3891" i="20"/>
  <c r="U3891" i="20"/>
  <c r="V3891" i="20"/>
  <c r="C3892" i="20"/>
  <c r="G3892" i="20"/>
  <c r="H3892" i="20"/>
  <c r="I3892" i="20"/>
  <c r="J3892" i="20"/>
  <c r="P3892" i="20"/>
  <c r="Q3892" i="20"/>
  <c r="R3892" i="20"/>
  <c r="S3892" i="20"/>
  <c r="T3892" i="20"/>
  <c r="U3892" i="20"/>
  <c r="V3892" i="20"/>
  <c r="C3893" i="20"/>
  <c r="G3893" i="20"/>
  <c r="H3893" i="20"/>
  <c r="I3893" i="20"/>
  <c r="J3893" i="20"/>
  <c r="P3893" i="20"/>
  <c r="Q3893" i="20"/>
  <c r="R3893" i="20"/>
  <c r="S3893" i="20"/>
  <c r="T3893" i="20"/>
  <c r="U3893" i="20"/>
  <c r="V3893" i="20"/>
  <c r="C3894" i="20"/>
  <c r="G3894" i="20"/>
  <c r="H3894" i="20"/>
  <c r="I3894" i="20"/>
  <c r="J3894" i="20"/>
  <c r="P3894" i="20"/>
  <c r="Q3894" i="20"/>
  <c r="R3894" i="20"/>
  <c r="S3894" i="20"/>
  <c r="T3894" i="20"/>
  <c r="U3894" i="20"/>
  <c r="V3894" i="20"/>
  <c r="C3895" i="20"/>
  <c r="G3895" i="20"/>
  <c r="H3895" i="20"/>
  <c r="I3895" i="20"/>
  <c r="J3895" i="20"/>
  <c r="P3895" i="20"/>
  <c r="Q3895" i="20"/>
  <c r="R3895" i="20"/>
  <c r="S3895" i="20"/>
  <c r="T3895" i="20"/>
  <c r="U3895" i="20"/>
  <c r="V3895" i="20"/>
  <c r="C3896" i="20"/>
  <c r="G3896" i="20"/>
  <c r="H3896" i="20"/>
  <c r="I3896" i="20"/>
  <c r="J3896" i="20"/>
  <c r="P3896" i="20"/>
  <c r="Q3896" i="20"/>
  <c r="R3896" i="20"/>
  <c r="S3896" i="20"/>
  <c r="T3896" i="20"/>
  <c r="U3896" i="20"/>
  <c r="V3896" i="20"/>
  <c r="C3897" i="20"/>
  <c r="G3897" i="20"/>
  <c r="H3897" i="20"/>
  <c r="I3897" i="20"/>
  <c r="J3897" i="20"/>
  <c r="P3897" i="20"/>
  <c r="Q3897" i="20"/>
  <c r="R3897" i="20"/>
  <c r="S3897" i="20"/>
  <c r="T3897" i="20"/>
  <c r="U3897" i="20"/>
  <c r="V3897" i="20"/>
  <c r="C3898" i="20"/>
  <c r="G3898" i="20"/>
  <c r="H3898" i="20"/>
  <c r="I3898" i="20"/>
  <c r="J3898" i="20"/>
  <c r="P3898" i="20"/>
  <c r="Q3898" i="20"/>
  <c r="R3898" i="20"/>
  <c r="S3898" i="20"/>
  <c r="T3898" i="20"/>
  <c r="U3898" i="20"/>
  <c r="V3898" i="20"/>
  <c r="C3899" i="20"/>
  <c r="G3899" i="20"/>
  <c r="H3899" i="20"/>
  <c r="I3899" i="20"/>
  <c r="J3899" i="20"/>
  <c r="P3899" i="20"/>
  <c r="Q3899" i="20"/>
  <c r="R3899" i="20"/>
  <c r="S3899" i="20"/>
  <c r="T3899" i="20"/>
  <c r="U3899" i="20"/>
  <c r="V3899" i="20"/>
  <c r="C3900" i="20"/>
  <c r="G3900" i="20"/>
  <c r="H3900" i="20"/>
  <c r="I3900" i="20"/>
  <c r="J3900" i="20"/>
  <c r="P3900" i="20"/>
  <c r="Q3900" i="20"/>
  <c r="R3900" i="20"/>
  <c r="S3900" i="20"/>
  <c r="T3900" i="20"/>
  <c r="U3900" i="20"/>
  <c r="V3900" i="20"/>
  <c r="C3901" i="20"/>
  <c r="G3901" i="20"/>
  <c r="H3901" i="20"/>
  <c r="I3901" i="20"/>
  <c r="J3901" i="20"/>
  <c r="P3901" i="20"/>
  <c r="Q3901" i="20"/>
  <c r="R3901" i="20"/>
  <c r="S3901" i="20"/>
  <c r="T3901" i="20"/>
  <c r="U3901" i="20"/>
  <c r="V3901" i="20"/>
  <c r="C3902" i="20"/>
  <c r="G3902" i="20"/>
  <c r="H3902" i="20"/>
  <c r="I3902" i="20"/>
  <c r="J3902" i="20"/>
  <c r="P3902" i="20"/>
  <c r="Q3902" i="20"/>
  <c r="R3902" i="20"/>
  <c r="S3902" i="20"/>
  <c r="T3902" i="20"/>
  <c r="U3902" i="20"/>
  <c r="V3902" i="20"/>
  <c r="C3903" i="20"/>
  <c r="G3903" i="20"/>
  <c r="H3903" i="20"/>
  <c r="I3903" i="20"/>
  <c r="J3903" i="20"/>
  <c r="P3903" i="20"/>
  <c r="Q3903" i="20"/>
  <c r="R3903" i="20"/>
  <c r="S3903" i="20"/>
  <c r="T3903" i="20"/>
  <c r="U3903" i="20"/>
  <c r="V3903" i="20"/>
  <c r="C3904" i="20"/>
  <c r="G3904" i="20"/>
  <c r="H3904" i="20"/>
  <c r="I3904" i="20"/>
  <c r="J3904" i="20"/>
  <c r="P3904" i="20"/>
  <c r="Q3904" i="20"/>
  <c r="R3904" i="20"/>
  <c r="S3904" i="20"/>
  <c r="T3904" i="20"/>
  <c r="U3904" i="20"/>
  <c r="V3904" i="20"/>
  <c r="C3905" i="20"/>
  <c r="G3905" i="20"/>
  <c r="H3905" i="20"/>
  <c r="I3905" i="20"/>
  <c r="J3905" i="20"/>
  <c r="P3905" i="20"/>
  <c r="Q3905" i="20"/>
  <c r="R3905" i="20"/>
  <c r="S3905" i="20"/>
  <c r="T3905" i="20"/>
  <c r="U3905" i="20"/>
  <c r="V3905" i="20"/>
  <c r="C3906" i="20"/>
  <c r="G3906" i="20"/>
  <c r="H3906" i="20"/>
  <c r="I3906" i="20"/>
  <c r="J3906" i="20"/>
  <c r="P3906" i="20"/>
  <c r="Q3906" i="20"/>
  <c r="R3906" i="20"/>
  <c r="S3906" i="20"/>
  <c r="T3906" i="20"/>
  <c r="U3906" i="20"/>
  <c r="V3906" i="20"/>
  <c r="C3907" i="20"/>
  <c r="G3907" i="20"/>
  <c r="H3907" i="20"/>
  <c r="I3907" i="20"/>
  <c r="J3907" i="20"/>
  <c r="P3907" i="20"/>
  <c r="Q3907" i="20"/>
  <c r="R3907" i="20"/>
  <c r="S3907" i="20"/>
  <c r="T3907" i="20"/>
  <c r="U3907" i="20"/>
  <c r="V3907" i="20"/>
  <c r="C3908" i="20"/>
  <c r="G3908" i="20"/>
  <c r="H3908" i="20"/>
  <c r="I3908" i="20"/>
  <c r="J3908" i="20"/>
  <c r="P3908" i="20"/>
  <c r="Q3908" i="20"/>
  <c r="R3908" i="20"/>
  <c r="S3908" i="20"/>
  <c r="T3908" i="20"/>
  <c r="U3908" i="20"/>
  <c r="V3908" i="20"/>
  <c r="C3909" i="20"/>
  <c r="G3909" i="20"/>
  <c r="H3909" i="20"/>
  <c r="I3909" i="20"/>
  <c r="J3909" i="20"/>
  <c r="P3909" i="20"/>
  <c r="Q3909" i="20"/>
  <c r="R3909" i="20"/>
  <c r="S3909" i="20"/>
  <c r="T3909" i="20"/>
  <c r="U3909" i="20"/>
  <c r="V3909" i="20"/>
  <c r="C3910" i="20"/>
  <c r="G3910" i="20"/>
  <c r="H3910" i="20"/>
  <c r="I3910" i="20"/>
  <c r="J3910" i="20"/>
  <c r="P3910" i="20"/>
  <c r="Q3910" i="20"/>
  <c r="R3910" i="20"/>
  <c r="S3910" i="20"/>
  <c r="T3910" i="20"/>
  <c r="U3910" i="20"/>
  <c r="V3910" i="20"/>
  <c r="C3911" i="20"/>
  <c r="G3911" i="20"/>
  <c r="H3911" i="20"/>
  <c r="I3911" i="20"/>
  <c r="J3911" i="20"/>
  <c r="P3911" i="20"/>
  <c r="Q3911" i="20"/>
  <c r="R3911" i="20"/>
  <c r="S3911" i="20"/>
  <c r="T3911" i="20"/>
  <c r="U3911" i="20"/>
  <c r="V3911" i="20"/>
  <c r="C3912" i="20"/>
  <c r="G3912" i="20"/>
  <c r="H3912" i="20"/>
  <c r="I3912" i="20"/>
  <c r="J3912" i="20"/>
  <c r="P3912" i="20"/>
  <c r="Q3912" i="20"/>
  <c r="R3912" i="20"/>
  <c r="S3912" i="20"/>
  <c r="T3912" i="20"/>
  <c r="U3912" i="20"/>
  <c r="V3912" i="20"/>
  <c r="C3913" i="20"/>
  <c r="G3913" i="20"/>
  <c r="H3913" i="20"/>
  <c r="I3913" i="20"/>
  <c r="J3913" i="20"/>
  <c r="P3913" i="20"/>
  <c r="Q3913" i="20"/>
  <c r="R3913" i="20"/>
  <c r="S3913" i="20"/>
  <c r="T3913" i="20"/>
  <c r="U3913" i="20"/>
  <c r="V3913" i="20"/>
  <c r="C3914" i="20"/>
  <c r="G3914" i="20"/>
  <c r="H3914" i="20"/>
  <c r="I3914" i="20"/>
  <c r="J3914" i="20"/>
  <c r="P3914" i="20"/>
  <c r="Q3914" i="20"/>
  <c r="R3914" i="20"/>
  <c r="S3914" i="20"/>
  <c r="T3914" i="20"/>
  <c r="U3914" i="20"/>
  <c r="V3914" i="20"/>
  <c r="C3915" i="20"/>
  <c r="G3915" i="20"/>
  <c r="H3915" i="20"/>
  <c r="I3915" i="20"/>
  <c r="J3915" i="20"/>
  <c r="P3915" i="20"/>
  <c r="Q3915" i="20"/>
  <c r="R3915" i="20"/>
  <c r="S3915" i="20"/>
  <c r="T3915" i="20"/>
  <c r="U3915" i="20"/>
  <c r="V3915" i="20"/>
  <c r="C3916" i="20"/>
  <c r="G3916" i="20"/>
  <c r="H3916" i="20"/>
  <c r="I3916" i="20"/>
  <c r="J3916" i="20"/>
  <c r="P3916" i="20"/>
  <c r="Q3916" i="20"/>
  <c r="R3916" i="20"/>
  <c r="S3916" i="20"/>
  <c r="T3916" i="20"/>
  <c r="U3916" i="20"/>
  <c r="V3916" i="20"/>
  <c r="C3917" i="20"/>
  <c r="G3917" i="20"/>
  <c r="H3917" i="20"/>
  <c r="I3917" i="20"/>
  <c r="J3917" i="20"/>
  <c r="P3917" i="20"/>
  <c r="Q3917" i="20"/>
  <c r="R3917" i="20"/>
  <c r="S3917" i="20"/>
  <c r="T3917" i="20"/>
  <c r="U3917" i="20"/>
  <c r="V3917" i="20"/>
  <c r="C3918" i="20"/>
  <c r="G3918" i="20"/>
  <c r="H3918" i="20"/>
  <c r="I3918" i="20"/>
  <c r="J3918" i="20"/>
  <c r="P3918" i="20"/>
  <c r="Q3918" i="20"/>
  <c r="R3918" i="20"/>
  <c r="S3918" i="20"/>
  <c r="T3918" i="20"/>
  <c r="U3918" i="20"/>
  <c r="V3918" i="20"/>
  <c r="C3919" i="20"/>
  <c r="G3919" i="20"/>
  <c r="H3919" i="20"/>
  <c r="I3919" i="20"/>
  <c r="J3919" i="20"/>
  <c r="P3919" i="20"/>
  <c r="Q3919" i="20"/>
  <c r="R3919" i="20"/>
  <c r="S3919" i="20"/>
  <c r="T3919" i="20"/>
  <c r="U3919" i="20"/>
  <c r="V3919" i="20"/>
  <c r="C3920" i="20"/>
  <c r="G3920" i="20"/>
  <c r="H3920" i="20"/>
  <c r="I3920" i="20"/>
  <c r="J3920" i="20"/>
  <c r="P3920" i="20"/>
  <c r="Q3920" i="20"/>
  <c r="R3920" i="20"/>
  <c r="S3920" i="20"/>
  <c r="T3920" i="20"/>
  <c r="U3920" i="20"/>
  <c r="V3920" i="20"/>
  <c r="C3921" i="20"/>
  <c r="G3921" i="20"/>
  <c r="H3921" i="20"/>
  <c r="I3921" i="20"/>
  <c r="J3921" i="20"/>
  <c r="P3921" i="20"/>
  <c r="Q3921" i="20"/>
  <c r="R3921" i="20"/>
  <c r="S3921" i="20"/>
  <c r="T3921" i="20"/>
  <c r="U3921" i="20"/>
  <c r="V3921" i="20"/>
  <c r="C3922" i="20"/>
  <c r="G3922" i="20"/>
  <c r="H3922" i="20"/>
  <c r="I3922" i="20"/>
  <c r="J3922" i="20"/>
  <c r="P3922" i="20"/>
  <c r="Q3922" i="20"/>
  <c r="R3922" i="20"/>
  <c r="S3922" i="20"/>
  <c r="T3922" i="20"/>
  <c r="U3922" i="20"/>
  <c r="V3922" i="20"/>
  <c r="C3923" i="20"/>
  <c r="G3923" i="20"/>
  <c r="H3923" i="20"/>
  <c r="I3923" i="20"/>
  <c r="J3923" i="20"/>
  <c r="P3923" i="20"/>
  <c r="Q3923" i="20"/>
  <c r="R3923" i="20"/>
  <c r="S3923" i="20"/>
  <c r="T3923" i="20"/>
  <c r="U3923" i="20"/>
  <c r="V3923" i="20"/>
  <c r="C3924" i="20"/>
  <c r="G3924" i="20"/>
  <c r="H3924" i="20"/>
  <c r="I3924" i="20"/>
  <c r="J3924" i="20"/>
  <c r="P3924" i="20"/>
  <c r="Q3924" i="20"/>
  <c r="R3924" i="20"/>
  <c r="S3924" i="20"/>
  <c r="T3924" i="20"/>
  <c r="U3924" i="20"/>
  <c r="V3924" i="20"/>
  <c r="C3925" i="20"/>
  <c r="G3925" i="20"/>
  <c r="H3925" i="20"/>
  <c r="I3925" i="20"/>
  <c r="J3925" i="20"/>
  <c r="P3925" i="20"/>
  <c r="Q3925" i="20"/>
  <c r="R3925" i="20"/>
  <c r="S3925" i="20"/>
  <c r="T3925" i="20"/>
  <c r="U3925" i="20"/>
  <c r="V3925" i="20"/>
  <c r="C3926" i="20"/>
  <c r="G3926" i="20"/>
  <c r="H3926" i="20"/>
  <c r="I3926" i="20"/>
  <c r="J3926" i="20"/>
  <c r="P3926" i="20"/>
  <c r="Q3926" i="20"/>
  <c r="R3926" i="20"/>
  <c r="S3926" i="20"/>
  <c r="T3926" i="20"/>
  <c r="U3926" i="20"/>
  <c r="V3926" i="20"/>
  <c r="C3927" i="20"/>
  <c r="G3927" i="20"/>
  <c r="H3927" i="20"/>
  <c r="I3927" i="20"/>
  <c r="J3927" i="20"/>
  <c r="P3927" i="20"/>
  <c r="Q3927" i="20"/>
  <c r="R3927" i="20"/>
  <c r="S3927" i="20"/>
  <c r="T3927" i="20"/>
  <c r="U3927" i="20"/>
  <c r="V3927" i="20"/>
  <c r="C3928" i="20"/>
  <c r="G3928" i="20"/>
  <c r="H3928" i="20"/>
  <c r="I3928" i="20"/>
  <c r="J3928" i="20"/>
  <c r="P3928" i="20"/>
  <c r="Q3928" i="20"/>
  <c r="R3928" i="20"/>
  <c r="S3928" i="20"/>
  <c r="T3928" i="20"/>
  <c r="U3928" i="20"/>
  <c r="V3928" i="20"/>
  <c r="C3929" i="20"/>
  <c r="G3929" i="20"/>
  <c r="H3929" i="20"/>
  <c r="I3929" i="20"/>
  <c r="J3929" i="20"/>
  <c r="P3929" i="20"/>
  <c r="Q3929" i="20"/>
  <c r="R3929" i="20"/>
  <c r="S3929" i="20"/>
  <c r="T3929" i="20"/>
  <c r="U3929" i="20"/>
  <c r="V3929" i="20"/>
  <c r="C3930" i="20"/>
  <c r="G3930" i="20"/>
  <c r="H3930" i="20"/>
  <c r="I3930" i="20"/>
  <c r="J3930" i="20"/>
  <c r="P3930" i="20"/>
  <c r="Q3930" i="20"/>
  <c r="R3930" i="20"/>
  <c r="S3930" i="20"/>
  <c r="T3930" i="20"/>
  <c r="U3930" i="20"/>
  <c r="V3930" i="20"/>
  <c r="C3931" i="20"/>
  <c r="G3931" i="20"/>
  <c r="H3931" i="20"/>
  <c r="I3931" i="20"/>
  <c r="J3931" i="20"/>
  <c r="P3931" i="20"/>
  <c r="Q3931" i="20"/>
  <c r="R3931" i="20"/>
  <c r="S3931" i="20"/>
  <c r="T3931" i="20"/>
  <c r="U3931" i="20"/>
  <c r="V3931" i="20"/>
  <c r="C3932" i="20"/>
  <c r="G3932" i="20"/>
  <c r="H3932" i="20"/>
  <c r="I3932" i="20"/>
  <c r="J3932" i="20"/>
  <c r="P3932" i="20"/>
  <c r="Q3932" i="20"/>
  <c r="R3932" i="20"/>
  <c r="S3932" i="20"/>
  <c r="T3932" i="20"/>
  <c r="U3932" i="20"/>
  <c r="V3932" i="20"/>
  <c r="C3933" i="20"/>
  <c r="G3933" i="20"/>
  <c r="H3933" i="20"/>
  <c r="I3933" i="20"/>
  <c r="J3933" i="20"/>
  <c r="P3933" i="20"/>
  <c r="Q3933" i="20"/>
  <c r="R3933" i="20"/>
  <c r="S3933" i="20"/>
  <c r="T3933" i="20"/>
  <c r="U3933" i="20"/>
  <c r="V3933" i="20"/>
  <c r="C3934" i="20"/>
  <c r="G3934" i="20"/>
  <c r="H3934" i="20"/>
  <c r="I3934" i="20"/>
  <c r="J3934" i="20"/>
  <c r="P3934" i="20"/>
  <c r="Q3934" i="20"/>
  <c r="R3934" i="20"/>
  <c r="S3934" i="20"/>
  <c r="T3934" i="20"/>
  <c r="U3934" i="20"/>
  <c r="V3934" i="20"/>
  <c r="C3935" i="20"/>
  <c r="G3935" i="20"/>
  <c r="H3935" i="20"/>
  <c r="I3935" i="20"/>
  <c r="J3935" i="20"/>
  <c r="P3935" i="20"/>
  <c r="Q3935" i="20"/>
  <c r="R3935" i="20"/>
  <c r="S3935" i="20"/>
  <c r="T3935" i="20"/>
  <c r="U3935" i="20"/>
  <c r="V3935" i="20"/>
  <c r="C3936" i="20"/>
  <c r="G3936" i="20"/>
  <c r="H3936" i="20"/>
  <c r="I3936" i="20"/>
  <c r="J3936" i="20"/>
  <c r="P3936" i="20"/>
  <c r="Q3936" i="20"/>
  <c r="R3936" i="20"/>
  <c r="S3936" i="20"/>
  <c r="T3936" i="20"/>
  <c r="U3936" i="20"/>
  <c r="V3936" i="20"/>
  <c r="C3937" i="20"/>
  <c r="G3937" i="20"/>
  <c r="H3937" i="20"/>
  <c r="I3937" i="20"/>
  <c r="J3937" i="20"/>
  <c r="P3937" i="20"/>
  <c r="Q3937" i="20"/>
  <c r="R3937" i="20"/>
  <c r="S3937" i="20"/>
  <c r="T3937" i="20"/>
  <c r="U3937" i="20"/>
  <c r="V3937" i="20"/>
  <c r="C3938" i="20"/>
  <c r="G3938" i="20"/>
  <c r="H3938" i="20"/>
  <c r="I3938" i="20"/>
  <c r="J3938" i="20"/>
  <c r="P3938" i="20"/>
  <c r="Q3938" i="20"/>
  <c r="R3938" i="20"/>
  <c r="S3938" i="20"/>
  <c r="T3938" i="20"/>
  <c r="U3938" i="20"/>
  <c r="V3938" i="20"/>
  <c r="C3939" i="20"/>
  <c r="G3939" i="20"/>
  <c r="H3939" i="20"/>
  <c r="I3939" i="20"/>
  <c r="J3939" i="20"/>
  <c r="P3939" i="20"/>
  <c r="Q3939" i="20"/>
  <c r="R3939" i="20"/>
  <c r="S3939" i="20"/>
  <c r="T3939" i="20"/>
  <c r="U3939" i="20"/>
  <c r="V3939" i="20"/>
  <c r="C3940" i="20"/>
  <c r="G3940" i="20"/>
  <c r="H3940" i="20"/>
  <c r="I3940" i="20"/>
  <c r="J3940" i="20"/>
  <c r="P3940" i="20"/>
  <c r="Q3940" i="20"/>
  <c r="R3940" i="20"/>
  <c r="S3940" i="20"/>
  <c r="T3940" i="20"/>
  <c r="U3940" i="20"/>
  <c r="V3940" i="20"/>
  <c r="C3941" i="20"/>
  <c r="G3941" i="20"/>
  <c r="H3941" i="20"/>
  <c r="I3941" i="20"/>
  <c r="J3941" i="20"/>
  <c r="P3941" i="20"/>
  <c r="Q3941" i="20"/>
  <c r="R3941" i="20"/>
  <c r="S3941" i="20"/>
  <c r="T3941" i="20"/>
  <c r="U3941" i="20"/>
  <c r="V3941" i="20"/>
  <c r="C3942" i="20"/>
  <c r="G3942" i="20"/>
  <c r="H3942" i="20"/>
  <c r="I3942" i="20"/>
  <c r="J3942" i="20"/>
  <c r="P3942" i="20"/>
  <c r="Q3942" i="20"/>
  <c r="R3942" i="20"/>
  <c r="S3942" i="20"/>
  <c r="T3942" i="20"/>
  <c r="U3942" i="20"/>
  <c r="V3942" i="20"/>
  <c r="C3943" i="20"/>
  <c r="G3943" i="20"/>
  <c r="H3943" i="20"/>
  <c r="I3943" i="20"/>
  <c r="J3943" i="20"/>
  <c r="P3943" i="20"/>
  <c r="Q3943" i="20"/>
  <c r="R3943" i="20"/>
  <c r="S3943" i="20"/>
  <c r="T3943" i="20"/>
  <c r="U3943" i="20"/>
  <c r="V3943" i="20"/>
  <c r="C3944" i="20"/>
  <c r="G3944" i="20"/>
  <c r="H3944" i="20"/>
  <c r="I3944" i="20"/>
  <c r="J3944" i="20"/>
  <c r="P3944" i="20"/>
  <c r="Q3944" i="20"/>
  <c r="R3944" i="20"/>
  <c r="S3944" i="20"/>
  <c r="T3944" i="20"/>
  <c r="U3944" i="20"/>
  <c r="V3944" i="20"/>
  <c r="C3945" i="20"/>
  <c r="G3945" i="20"/>
  <c r="H3945" i="20"/>
  <c r="I3945" i="20"/>
  <c r="J3945" i="20"/>
  <c r="P3945" i="20"/>
  <c r="Q3945" i="20"/>
  <c r="R3945" i="20"/>
  <c r="S3945" i="20"/>
  <c r="T3945" i="20"/>
  <c r="U3945" i="20"/>
  <c r="V3945" i="20"/>
  <c r="C3946" i="20"/>
  <c r="G3946" i="20"/>
  <c r="H3946" i="20"/>
  <c r="I3946" i="20"/>
  <c r="J3946" i="20"/>
  <c r="P3946" i="20"/>
  <c r="Q3946" i="20"/>
  <c r="R3946" i="20"/>
  <c r="S3946" i="20"/>
  <c r="T3946" i="20"/>
  <c r="U3946" i="20"/>
  <c r="V3946" i="20"/>
  <c r="C3947" i="20"/>
  <c r="G3947" i="20"/>
  <c r="H3947" i="20"/>
  <c r="I3947" i="20"/>
  <c r="J3947" i="20"/>
  <c r="P3947" i="20"/>
  <c r="Q3947" i="20"/>
  <c r="R3947" i="20"/>
  <c r="S3947" i="20"/>
  <c r="T3947" i="20"/>
  <c r="U3947" i="20"/>
  <c r="V3947" i="20"/>
  <c r="C3948" i="20"/>
  <c r="G3948" i="20"/>
  <c r="H3948" i="20"/>
  <c r="I3948" i="20"/>
  <c r="J3948" i="20"/>
  <c r="P3948" i="20"/>
  <c r="Q3948" i="20"/>
  <c r="R3948" i="20"/>
  <c r="S3948" i="20"/>
  <c r="T3948" i="20"/>
  <c r="U3948" i="20"/>
  <c r="V3948" i="20"/>
  <c r="C3949" i="20"/>
  <c r="G3949" i="20"/>
  <c r="H3949" i="20"/>
  <c r="I3949" i="20"/>
  <c r="J3949" i="20"/>
  <c r="P3949" i="20"/>
  <c r="Q3949" i="20"/>
  <c r="R3949" i="20"/>
  <c r="S3949" i="20"/>
  <c r="T3949" i="20"/>
  <c r="U3949" i="20"/>
  <c r="V3949" i="20"/>
  <c r="C3950" i="20"/>
  <c r="G3950" i="20"/>
  <c r="H3950" i="20"/>
  <c r="I3950" i="20"/>
  <c r="J3950" i="20"/>
  <c r="P3950" i="20"/>
  <c r="Q3950" i="20"/>
  <c r="R3950" i="20"/>
  <c r="S3950" i="20"/>
  <c r="T3950" i="20"/>
  <c r="U3950" i="20"/>
  <c r="V3950" i="20"/>
  <c r="C3951" i="20"/>
  <c r="G3951" i="20"/>
  <c r="H3951" i="20"/>
  <c r="I3951" i="20"/>
  <c r="J3951" i="20"/>
  <c r="P3951" i="20"/>
  <c r="Q3951" i="20"/>
  <c r="R3951" i="20"/>
  <c r="S3951" i="20"/>
  <c r="T3951" i="20"/>
  <c r="U3951" i="20"/>
  <c r="V3951" i="20"/>
  <c r="C3952" i="20"/>
  <c r="G3952" i="20"/>
  <c r="H3952" i="20"/>
  <c r="I3952" i="20"/>
  <c r="J3952" i="20"/>
  <c r="P3952" i="20"/>
  <c r="Q3952" i="20"/>
  <c r="R3952" i="20"/>
  <c r="S3952" i="20"/>
  <c r="T3952" i="20"/>
  <c r="U3952" i="20"/>
  <c r="V3952" i="20"/>
  <c r="C3953" i="20"/>
  <c r="G3953" i="20"/>
  <c r="H3953" i="20"/>
  <c r="I3953" i="20"/>
  <c r="J3953" i="20"/>
  <c r="P3953" i="20"/>
  <c r="Q3953" i="20"/>
  <c r="R3953" i="20"/>
  <c r="S3953" i="20"/>
  <c r="T3953" i="20"/>
  <c r="U3953" i="20"/>
  <c r="V3953" i="20"/>
  <c r="C3954" i="20"/>
  <c r="G3954" i="20"/>
  <c r="H3954" i="20"/>
  <c r="I3954" i="20"/>
  <c r="J3954" i="20"/>
  <c r="P3954" i="20"/>
  <c r="Q3954" i="20"/>
  <c r="R3954" i="20"/>
  <c r="S3954" i="20"/>
  <c r="T3954" i="20"/>
  <c r="U3954" i="20"/>
  <c r="V3954" i="20"/>
  <c r="C3955" i="20"/>
  <c r="G3955" i="20"/>
  <c r="H3955" i="20"/>
  <c r="I3955" i="20"/>
  <c r="J3955" i="20"/>
  <c r="P3955" i="20"/>
  <c r="Q3955" i="20"/>
  <c r="R3955" i="20"/>
  <c r="S3955" i="20"/>
  <c r="T3955" i="20"/>
  <c r="U3955" i="20"/>
  <c r="V3955" i="20"/>
  <c r="C3956" i="20"/>
  <c r="G3956" i="20"/>
  <c r="H3956" i="20"/>
  <c r="I3956" i="20"/>
  <c r="J3956" i="20"/>
  <c r="P3956" i="20"/>
  <c r="Q3956" i="20"/>
  <c r="R3956" i="20"/>
  <c r="S3956" i="20"/>
  <c r="T3956" i="20"/>
  <c r="U3956" i="20"/>
  <c r="V3956" i="20"/>
  <c r="C3957" i="20"/>
  <c r="G3957" i="20"/>
  <c r="H3957" i="20"/>
  <c r="I3957" i="20"/>
  <c r="J3957" i="20"/>
  <c r="P3957" i="20"/>
  <c r="Q3957" i="20"/>
  <c r="R3957" i="20"/>
  <c r="S3957" i="20"/>
  <c r="T3957" i="20"/>
  <c r="U3957" i="20"/>
  <c r="V3957" i="20"/>
  <c r="C3958" i="20"/>
  <c r="G3958" i="20"/>
  <c r="H3958" i="20"/>
  <c r="I3958" i="20"/>
  <c r="J3958" i="20"/>
  <c r="P3958" i="20"/>
  <c r="Q3958" i="20"/>
  <c r="R3958" i="20"/>
  <c r="S3958" i="20"/>
  <c r="T3958" i="20"/>
  <c r="U3958" i="20"/>
  <c r="V3958" i="20"/>
  <c r="C3959" i="20"/>
  <c r="G3959" i="20"/>
  <c r="H3959" i="20"/>
  <c r="I3959" i="20"/>
  <c r="J3959" i="20"/>
  <c r="P3959" i="20"/>
  <c r="Q3959" i="20"/>
  <c r="R3959" i="20"/>
  <c r="S3959" i="20"/>
  <c r="T3959" i="20"/>
  <c r="U3959" i="20"/>
  <c r="V3959" i="20"/>
  <c r="C3960" i="20"/>
  <c r="G3960" i="20"/>
  <c r="H3960" i="20"/>
  <c r="I3960" i="20"/>
  <c r="J3960" i="20"/>
  <c r="P3960" i="20"/>
  <c r="Q3960" i="20"/>
  <c r="R3960" i="20"/>
  <c r="S3960" i="20"/>
  <c r="T3960" i="20"/>
  <c r="U3960" i="20"/>
  <c r="V3960" i="20"/>
  <c r="C3961" i="20"/>
  <c r="G3961" i="20"/>
  <c r="H3961" i="20"/>
  <c r="I3961" i="20"/>
  <c r="J3961" i="20"/>
  <c r="P3961" i="20"/>
  <c r="Q3961" i="20"/>
  <c r="R3961" i="20"/>
  <c r="S3961" i="20"/>
  <c r="T3961" i="20"/>
  <c r="U3961" i="20"/>
  <c r="V3961" i="20"/>
  <c r="C3962" i="20"/>
  <c r="G3962" i="20"/>
  <c r="H3962" i="20"/>
  <c r="I3962" i="20"/>
  <c r="J3962" i="20"/>
  <c r="P3962" i="20"/>
  <c r="Q3962" i="20"/>
  <c r="R3962" i="20"/>
  <c r="S3962" i="20"/>
  <c r="T3962" i="20"/>
  <c r="U3962" i="20"/>
  <c r="V3962" i="20"/>
  <c r="C3963" i="20"/>
  <c r="G3963" i="20"/>
  <c r="H3963" i="20"/>
  <c r="I3963" i="20"/>
  <c r="J3963" i="20"/>
  <c r="P3963" i="20"/>
  <c r="Q3963" i="20"/>
  <c r="R3963" i="20"/>
  <c r="S3963" i="20"/>
  <c r="T3963" i="20"/>
  <c r="U3963" i="20"/>
  <c r="V3963" i="20"/>
  <c r="C3964" i="20"/>
  <c r="G3964" i="20"/>
  <c r="H3964" i="20"/>
  <c r="I3964" i="20"/>
  <c r="J3964" i="20"/>
  <c r="P3964" i="20"/>
  <c r="Q3964" i="20"/>
  <c r="R3964" i="20"/>
  <c r="S3964" i="20"/>
  <c r="T3964" i="20"/>
  <c r="U3964" i="20"/>
  <c r="V3964" i="20"/>
  <c r="C3965" i="20"/>
  <c r="G3965" i="20"/>
  <c r="H3965" i="20"/>
  <c r="I3965" i="20"/>
  <c r="J3965" i="20"/>
  <c r="P3965" i="20"/>
  <c r="Q3965" i="20"/>
  <c r="R3965" i="20"/>
  <c r="S3965" i="20"/>
  <c r="T3965" i="20"/>
  <c r="U3965" i="20"/>
  <c r="V3965" i="20"/>
  <c r="C3966" i="20"/>
  <c r="G3966" i="20"/>
  <c r="H3966" i="20"/>
  <c r="I3966" i="20"/>
  <c r="J3966" i="20"/>
  <c r="P3966" i="20"/>
  <c r="Q3966" i="20"/>
  <c r="R3966" i="20"/>
  <c r="S3966" i="20"/>
  <c r="T3966" i="20"/>
  <c r="U3966" i="20"/>
  <c r="V3966" i="20"/>
  <c r="C3967" i="20"/>
  <c r="G3967" i="20"/>
  <c r="H3967" i="20"/>
  <c r="I3967" i="20"/>
  <c r="J3967" i="20"/>
  <c r="P3967" i="20"/>
  <c r="Q3967" i="20"/>
  <c r="R3967" i="20"/>
  <c r="S3967" i="20"/>
  <c r="T3967" i="20"/>
  <c r="U3967" i="20"/>
  <c r="V3967" i="20"/>
  <c r="C3968" i="20"/>
  <c r="G3968" i="20"/>
  <c r="H3968" i="20"/>
  <c r="I3968" i="20"/>
  <c r="J3968" i="20"/>
  <c r="P3968" i="20"/>
  <c r="Q3968" i="20"/>
  <c r="R3968" i="20"/>
  <c r="S3968" i="20"/>
  <c r="T3968" i="20"/>
  <c r="U3968" i="20"/>
  <c r="V3968" i="20"/>
  <c r="C3969" i="20"/>
  <c r="G3969" i="20"/>
  <c r="H3969" i="20"/>
  <c r="I3969" i="20"/>
  <c r="J3969" i="20"/>
  <c r="P3969" i="20"/>
  <c r="Q3969" i="20"/>
  <c r="R3969" i="20"/>
  <c r="S3969" i="20"/>
  <c r="T3969" i="20"/>
  <c r="U3969" i="20"/>
  <c r="V3969" i="20"/>
  <c r="C3970" i="20"/>
  <c r="G3970" i="20"/>
  <c r="H3970" i="20"/>
  <c r="I3970" i="20"/>
  <c r="J3970" i="20"/>
  <c r="P3970" i="20"/>
  <c r="Q3970" i="20"/>
  <c r="R3970" i="20"/>
  <c r="S3970" i="20"/>
  <c r="T3970" i="20"/>
  <c r="U3970" i="20"/>
  <c r="V3970" i="20"/>
  <c r="C3971" i="20"/>
  <c r="G3971" i="20"/>
  <c r="H3971" i="20"/>
  <c r="I3971" i="20"/>
  <c r="J3971" i="20"/>
  <c r="P3971" i="20"/>
  <c r="Q3971" i="20"/>
  <c r="R3971" i="20"/>
  <c r="S3971" i="20"/>
  <c r="T3971" i="20"/>
  <c r="U3971" i="20"/>
  <c r="V3971" i="20"/>
  <c r="C3972" i="20"/>
  <c r="G3972" i="20"/>
  <c r="H3972" i="20"/>
  <c r="I3972" i="20"/>
  <c r="J3972" i="20"/>
  <c r="P3972" i="20"/>
  <c r="Q3972" i="20"/>
  <c r="R3972" i="20"/>
  <c r="S3972" i="20"/>
  <c r="T3972" i="20"/>
  <c r="U3972" i="20"/>
  <c r="V3972" i="20"/>
  <c r="C3973" i="20"/>
  <c r="G3973" i="20"/>
  <c r="H3973" i="20"/>
  <c r="I3973" i="20"/>
  <c r="J3973" i="20"/>
  <c r="P3973" i="20"/>
  <c r="Q3973" i="20"/>
  <c r="R3973" i="20"/>
  <c r="S3973" i="20"/>
  <c r="T3973" i="20"/>
  <c r="U3973" i="20"/>
  <c r="V3973" i="20"/>
  <c r="C3974" i="20"/>
  <c r="G3974" i="20"/>
  <c r="H3974" i="20"/>
  <c r="I3974" i="20"/>
  <c r="J3974" i="20"/>
  <c r="P3974" i="20"/>
  <c r="Q3974" i="20"/>
  <c r="R3974" i="20"/>
  <c r="S3974" i="20"/>
  <c r="T3974" i="20"/>
  <c r="U3974" i="20"/>
  <c r="V3974" i="20"/>
  <c r="C3975" i="20"/>
  <c r="G3975" i="20"/>
  <c r="H3975" i="20"/>
  <c r="I3975" i="20"/>
  <c r="J3975" i="20"/>
  <c r="P3975" i="20"/>
  <c r="Q3975" i="20"/>
  <c r="R3975" i="20"/>
  <c r="S3975" i="20"/>
  <c r="T3975" i="20"/>
  <c r="U3975" i="20"/>
  <c r="V3975" i="20"/>
  <c r="C3976" i="20"/>
  <c r="G3976" i="20"/>
  <c r="H3976" i="20"/>
  <c r="I3976" i="20"/>
  <c r="J3976" i="20"/>
  <c r="P3976" i="20"/>
  <c r="Q3976" i="20"/>
  <c r="R3976" i="20"/>
  <c r="S3976" i="20"/>
  <c r="T3976" i="20"/>
  <c r="U3976" i="20"/>
  <c r="V3976" i="20"/>
  <c r="C3977" i="20"/>
  <c r="G3977" i="20"/>
  <c r="H3977" i="20"/>
  <c r="I3977" i="20"/>
  <c r="J3977" i="20"/>
  <c r="P3977" i="20"/>
  <c r="Q3977" i="20"/>
  <c r="R3977" i="20"/>
  <c r="S3977" i="20"/>
  <c r="T3977" i="20"/>
  <c r="U3977" i="20"/>
  <c r="V3977" i="20"/>
  <c r="C3978" i="20"/>
  <c r="G3978" i="20"/>
  <c r="H3978" i="20"/>
  <c r="I3978" i="20"/>
  <c r="J3978" i="20"/>
  <c r="P3978" i="20"/>
  <c r="Q3978" i="20"/>
  <c r="R3978" i="20"/>
  <c r="S3978" i="20"/>
  <c r="T3978" i="20"/>
  <c r="U3978" i="20"/>
  <c r="V3978" i="20"/>
  <c r="C3979" i="20"/>
  <c r="G3979" i="20"/>
  <c r="H3979" i="20"/>
  <c r="I3979" i="20"/>
  <c r="J3979" i="20"/>
  <c r="P3979" i="20"/>
  <c r="Q3979" i="20"/>
  <c r="R3979" i="20"/>
  <c r="S3979" i="20"/>
  <c r="T3979" i="20"/>
  <c r="U3979" i="20"/>
  <c r="V3979" i="20"/>
  <c r="C3980" i="20"/>
  <c r="G3980" i="20"/>
  <c r="H3980" i="20"/>
  <c r="I3980" i="20"/>
  <c r="J3980" i="20"/>
  <c r="P3980" i="20"/>
  <c r="Q3980" i="20"/>
  <c r="R3980" i="20"/>
  <c r="S3980" i="20"/>
  <c r="T3980" i="20"/>
  <c r="U3980" i="20"/>
  <c r="V3980" i="20"/>
  <c r="C3981" i="20"/>
  <c r="G3981" i="20"/>
  <c r="H3981" i="20"/>
  <c r="I3981" i="20"/>
  <c r="J3981" i="20"/>
  <c r="P3981" i="20"/>
  <c r="Q3981" i="20"/>
  <c r="R3981" i="20"/>
  <c r="S3981" i="20"/>
  <c r="T3981" i="20"/>
  <c r="U3981" i="20"/>
  <c r="V3981" i="20"/>
  <c r="C3982" i="20"/>
  <c r="G3982" i="20"/>
  <c r="H3982" i="20"/>
  <c r="I3982" i="20"/>
  <c r="J3982" i="20"/>
  <c r="P3982" i="20"/>
  <c r="Q3982" i="20"/>
  <c r="R3982" i="20"/>
  <c r="S3982" i="20"/>
  <c r="T3982" i="20"/>
  <c r="U3982" i="20"/>
  <c r="V3982" i="20"/>
  <c r="C3983" i="20"/>
  <c r="G3983" i="20"/>
  <c r="H3983" i="20"/>
  <c r="I3983" i="20"/>
  <c r="J3983" i="20"/>
  <c r="P3983" i="20"/>
  <c r="Q3983" i="20"/>
  <c r="R3983" i="20"/>
  <c r="S3983" i="20"/>
  <c r="T3983" i="20"/>
  <c r="U3983" i="20"/>
  <c r="V3983" i="20"/>
  <c r="C3984" i="20"/>
  <c r="G3984" i="20"/>
  <c r="H3984" i="20"/>
  <c r="I3984" i="20"/>
  <c r="J3984" i="20"/>
  <c r="P3984" i="20"/>
  <c r="Q3984" i="20"/>
  <c r="R3984" i="20"/>
  <c r="S3984" i="20"/>
  <c r="T3984" i="20"/>
  <c r="U3984" i="20"/>
  <c r="V3984" i="20"/>
  <c r="C3985" i="20"/>
  <c r="G3985" i="20"/>
  <c r="H3985" i="20"/>
  <c r="I3985" i="20"/>
  <c r="J3985" i="20"/>
  <c r="P3985" i="20"/>
  <c r="Q3985" i="20"/>
  <c r="R3985" i="20"/>
  <c r="S3985" i="20"/>
  <c r="T3985" i="20"/>
  <c r="U3985" i="20"/>
  <c r="V3985" i="20"/>
  <c r="C3986" i="20"/>
  <c r="G3986" i="20"/>
  <c r="H3986" i="20"/>
  <c r="I3986" i="20"/>
  <c r="J3986" i="20"/>
  <c r="P3986" i="20"/>
  <c r="Q3986" i="20"/>
  <c r="R3986" i="20"/>
  <c r="S3986" i="20"/>
  <c r="T3986" i="20"/>
  <c r="U3986" i="20"/>
  <c r="V3986" i="20"/>
  <c r="C3987" i="20"/>
  <c r="G3987" i="20"/>
  <c r="H3987" i="20"/>
  <c r="I3987" i="20"/>
  <c r="J3987" i="20"/>
  <c r="P3987" i="20"/>
  <c r="Q3987" i="20"/>
  <c r="R3987" i="20"/>
  <c r="S3987" i="20"/>
  <c r="T3987" i="20"/>
  <c r="U3987" i="20"/>
  <c r="V3987" i="20"/>
  <c r="C3988" i="20"/>
  <c r="G3988" i="20"/>
  <c r="H3988" i="20"/>
  <c r="I3988" i="20"/>
  <c r="J3988" i="20"/>
  <c r="P3988" i="20"/>
  <c r="Q3988" i="20"/>
  <c r="R3988" i="20"/>
  <c r="S3988" i="20"/>
  <c r="T3988" i="20"/>
  <c r="U3988" i="20"/>
  <c r="V3988" i="20"/>
  <c r="C3989" i="20"/>
  <c r="G3989" i="20"/>
  <c r="H3989" i="20"/>
  <c r="I3989" i="20"/>
  <c r="J3989" i="20"/>
  <c r="P3989" i="20"/>
  <c r="Q3989" i="20"/>
  <c r="R3989" i="20"/>
  <c r="S3989" i="20"/>
  <c r="T3989" i="20"/>
  <c r="U3989" i="20"/>
  <c r="V3989" i="20"/>
  <c r="C3990" i="20"/>
  <c r="G3990" i="20"/>
  <c r="H3990" i="20"/>
  <c r="I3990" i="20"/>
  <c r="J3990" i="20"/>
  <c r="P3990" i="20"/>
  <c r="Q3990" i="20"/>
  <c r="R3990" i="20"/>
  <c r="S3990" i="20"/>
  <c r="T3990" i="20"/>
  <c r="U3990" i="20"/>
  <c r="V3990" i="20"/>
  <c r="C3991" i="20"/>
  <c r="G3991" i="20"/>
  <c r="H3991" i="20"/>
  <c r="I3991" i="20"/>
  <c r="J3991" i="20"/>
  <c r="P3991" i="20"/>
  <c r="Q3991" i="20"/>
  <c r="R3991" i="20"/>
  <c r="S3991" i="20"/>
  <c r="T3991" i="20"/>
  <c r="U3991" i="20"/>
  <c r="V3991" i="20"/>
  <c r="C3992" i="20"/>
  <c r="G3992" i="20"/>
  <c r="H3992" i="20"/>
  <c r="I3992" i="20"/>
  <c r="J3992" i="20"/>
  <c r="P3992" i="20"/>
  <c r="Q3992" i="20"/>
  <c r="R3992" i="20"/>
  <c r="S3992" i="20"/>
  <c r="T3992" i="20"/>
  <c r="U3992" i="20"/>
  <c r="V3992" i="20"/>
  <c r="C3993" i="20"/>
  <c r="G3993" i="20"/>
  <c r="H3993" i="20"/>
  <c r="I3993" i="20"/>
  <c r="J3993" i="20"/>
  <c r="P3993" i="20"/>
  <c r="Q3993" i="20"/>
  <c r="R3993" i="20"/>
  <c r="S3993" i="20"/>
  <c r="T3993" i="20"/>
  <c r="U3993" i="20"/>
  <c r="V3993" i="20"/>
  <c r="C3994" i="20"/>
  <c r="G3994" i="20"/>
  <c r="H3994" i="20"/>
  <c r="I3994" i="20"/>
  <c r="J3994" i="20"/>
  <c r="P3994" i="20"/>
  <c r="Q3994" i="20"/>
  <c r="R3994" i="20"/>
  <c r="S3994" i="20"/>
  <c r="T3994" i="20"/>
  <c r="U3994" i="20"/>
  <c r="V3994" i="20"/>
  <c r="C3995" i="20"/>
  <c r="G3995" i="20"/>
  <c r="H3995" i="20"/>
  <c r="I3995" i="20"/>
  <c r="J3995" i="20"/>
  <c r="P3995" i="20"/>
  <c r="Q3995" i="20"/>
  <c r="R3995" i="20"/>
  <c r="S3995" i="20"/>
  <c r="T3995" i="20"/>
  <c r="U3995" i="20"/>
  <c r="V3995" i="20"/>
  <c r="C3996" i="20"/>
  <c r="G3996" i="20"/>
  <c r="H3996" i="20"/>
  <c r="I3996" i="20"/>
  <c r="J3996" i="20"/>
  <c r="P3996" i="20"/>
  <c r="Q3996" i="20"/>
  <c r="R3996" i="20"/>
  <c r="S3996" i="20"/>
  <c r="T3996" i="20"/>
  <c r="U3996" i="20"/>
  <c r="V3996" i="20"/>
  <c r="C3997" i="20"/>
  <c r="G3997" i="20"/>
  <c r="H3997" i="20"/>
  <c r="I3997" i="20"/>
  <c r="J3997" i="20"/>
  <c r="P3997" i="20"/>
  <c r="Q3997" i="20"/>
  <c r="R3997" i="20"/>
  <c r="S3997" i="20"/>
  <c r="T3997" i="20"/>
  <c r="U3997" i="20"/>
  <c r="V3997" i="20"/>
  <c r="C3998" i="20"/>
  <c r="G3998" i="20"/>
  <c r="H3998" i="20"/>
  <c r="I3998" i="20"/>
  <c r="J3998" i="20"/>
  <c r="P3998" i="20"/>
  <c r="Q3998" i="20"/>
  <c r="R3998" i="20"/>
  <c r="S3998" i="20"/>
  <c r="T3998" i="20"/>
  <c r="U3998" i="20"/>
  <c r="V3998" i="20"/>
  <c r="C3999" i="20"/>
  <c r="G3999" i="20"/>
  <c r="H3999" i="20"/>
  <c r="I3999" i="20"/>
  <c r="J3999" i="20"/>
  <c r="P3999" i="20"/>
  <c r="Q3999" i="20"/>
  <c r="R3999" i="20"/>
  <c r="S3999" i="20"/>
  <c r="T3999" i="20"/>
  <c r="U3999" i="20"/>
  <c r="V3999" i="20"/>
  <c r="C4000" i="20"/>
  <c r="G4000" i="20"/>
  <c r="H4000" i="20"/>
  <c r="I4000" i="20"/>
  <c r="J4000" i="20"/>
  <c r="P4000" i="20"/>
  <c r="Q4000" i="20"/>
  <c r="R4000" i="20"/>
  <c r="S4000" i="20"/>
  <c r="T4000" i="20"/>
  <c r="U4000" i="20"/>
  <c r="V4000" i="20"/>
  <c r="C4001" i="20"/>
  <c r="G4001" i="20"/>
  <c r="H4001" i="20"/>
  <c r="I4001" i="20"/>
  <c r="J4001" i="20"/>
  <c r="P4001" i="20"/>
  <c r="Q4001" i="20"/>
  <c r="R4001" i="20"/>
  <c r="S4001" i="20"/>
  <c r="T4001" i="20"/>
  <c r="U4001" i="20"/>
  <c r="V4001" i="20"/>
  <c r="C4002" i="20"/>
  <c r="G4002" i="20"/>
  <c r="H4002" i="20"/>
  <c r="I4002" i="20"/>
  <c r="J4002" i="20"/>
  <c r="P4002" i="20"/>
  <c r="Q4002" i="20"/>
  <c r="R4002" i="20"/>
  <c r="S4002" i="20"/>
  <c r="T4002" i="20"/>
  <c r="U4002" i="20"/>
  <c r="V4002" i="20"/>
  <c r="C4003" i="20"/>
  <c r="G4003" i="20"/>
  <c r="H4003" i="20"/>
  <c r="I4003" i="20"/>
  <c r="J4003" i="20"/>
  <c r="P4003" i="20"/>
  <c r="Q4003" i="20"/>
  <c r="R4003" i="20"/>
  <c r="S4003" i="20"/>
  <c r="T4003" i="20"/>
  <c r="U4003" i="20"/>
  <c r="V4003" i="20"/>
  <c r="C4004" i="20"/>
  <c r="G4004" i="20"/>
  <c r="H4004" i="20"/>
  <c r="I4004" i="20"/>
  <c r="J4004" i="20"/>
  <c r="P4004" i="20"/>
  <c r="Q4004" i="20"/>
  <c r="R4004" i="20"/>
  <c r="S4004" i="20"/>
  <c r="T4004" i="20"/>
  <c r="U4004" i="20"/>
  <c r="V4004" i="20"/>
  <c r="C4005" i="20"/>
  <c r="G4005" i="20"/>
  <c r="H4005" i="20"/>
  <c r="I4005" i="20"/>
  <c r="J4005" i="20"/>
  <c r="P4005" i="20"/>
  <c r="Q4005" i="20"/>
  <c r="R4005" i="20"/>
  <c r="S4005" i="20"/>
  <c r="T4005" i="20"/>
  <c r="U4005" i="20"/>
  <c r="V4005" i="20"/>
  <c r="C4006" i="20"/>
  <c r="G4006" i="20"/>
  <c r="H4006" i="20"/>
  <c r="I4006" i="20"/>
  <c r="J4006" i="20"/>
  <c r="P4006" i="20"/>
  <c r="Q4006" i="20"/>
  <c r="R4006" i="20"/>
  <c r="S4006" i="20"/>
  <c r="T4006" i="20"/>
  <c r="U4006" i="20"/>
  <c r="V4006" i="20"/>
  <c r="C4007" i="20"/>
  <c r="G4007" i="20"/>
  <c r="H4007" i="20"/>
  <c r="I4007" i="20"/>
  <c r="J4007" i="20"/>
  <c r="P4007" i="20"/>
  <c r="Q4007" i="20"/>
  <c r="R4007" i="20"/>
  <c r="S4007" i="20"/>
  <c r="T4007" i="20"/>
  <c r="U4007" i="20"/>
  <c r="V4007" i="20"/>
  <c r="C4008" i="20"/>
  <c r="G4008" i="20"/>
  <c r="H4008" i="20"/>
  <c r="I4008" i="20"/>
  <c r="J4008" i="20"/>
  <c r="P4008" i="20"/>
  <c r="Q4008" i="20"/>
  <c r="R4008" i="20"/>
  <c r="S4008" i="20"/>
  <c r="T4008" i="20"/>
  <c r="U4008" i="20"/>
  <c r="V4008" i="20"/>
  <c r="C4009" i="20"/>
  <c r="G4009" i="20"/>
  <c r="H4009" i="20"/>
  <c r="I4009" i="20"/>
  <c r="J4009" i="20"/>
  <c r="P4009" i="20"/>
  <c r="Q4009" i="20"/>
  <c r="R4009" i="20"/>
  <c r="S4009" i="20"/>
  <c r="T4009" i="20"/>
  <c r="U4009" i="20"/>
  <c r="V4009" i="20"/>
  <c r="C4010" i="20"/>
  <c r="G4010" i="20"/>
  <c r="H4010" i="20"/>
  <c r="I4010" i="20"/>
  <c r="J4010" i="20"/>
  <c r="P4010" i="20"/>
  <c r="Q4010" i="20"/>
  <c r="R4010" i="20"/>
  <c r="S4010" i="20"/>
  <c r="T4010" i="20"/>
  <c r="U4010" i="20"/>
  <c r="V4010" i="20"/>
  <c r="C4011" i="20"/>
  <c r="G4011" i="20"/>
  <c r="H4011" i="20"/>
  <c r="I4011" i="20"/>
  <c r="J4011" i="20"/>
  <c r="P4011" i="20"/>
  <c r="Q4011" i="20"/>
  <c r="R4011" i="20"/>
  <c r="S4011" i="20"/>
  <c r="T4011" i="20"/>
  <c r="U4011" i="20"/>
  <c r="V4011" i="20"/>
  <c r="C4012" i="20"/>
  <c r="G4012" i="20"/>
  <c r="H4012" i="20"/>
  <c r="I4012" i="20"/>
  <c r="J4012" i="20"/>
  <c r="P4012" i="20"/>
  <c r="Q4012" i="20"/>
  <c r="R4012" i="20"/>
  <c r="S4012" i="20"/>
  <c r="T4012" i="20"/>
  <c r="U4012" i="20"/>
  <c r="V4012" i="20"/>
  <c r="C4013" i="20"/>
  <c r="G4013" i="20"/>
  <c r="H4013" i="20"/>
  <c r="I4013" i="20"/>
  <c r="J4013" i="20"/>
  <c r="P4013" i="20"/>
  <c r="Q4013" i="20"/>
  <c r="R4013" i="20"/>
  <c r="S4013" i="20"/>
  <c r="T4013" i="20"/>
  <c r="U4013" i="20"/>
  <c r="V4013" i="20"/>
  <c r="C4014" i="20"/>
  <c r="G4014" i="20"/>
  <c r="H4014" i="20"/>
  <c r="I4014" i="20"/>
  <c r="J4014" i="20"/>
  <c r="P4014" i="20"/>
  <c r="Q4014" i="20"/>
  <c r="R4014" i="20"/>
  <c r="S4014" i="20"/>
  <c r="T4014" i="20"/>
  <c r="U4014" i="20"/>
  <c r="V4014" i="20"/>
  <c r="C4015" i="20"/>
  <c r="G4015" i="20"/>
  <c r="H4015" i="20"/>
  <c r="I4015" i="20"/>
  <c r="J4015" i="20"/>
  <c r="P4015" i="20"/>
  <c r="Q4015" i="20"/>
  <c r="R4015" i="20"/>
  <c r="S4015" i="20"/>
  <c r="T4015" i="20"/>
  <c r="U4015" i="20"/>
  <c r="V4015" i="20"/>
  <c r="C4016" i="20"/>
  <c r="G4016" i="20"/>
  <c r="H4016" i="20"/>
  <c r="I4016" i="20"/>
  <c r="J4016" i="20"/>
  <c r="P4016" i="20"/>
  <c r="Q4016" i="20"/>
  <c r="R4016" i="20"/>
  <c r="S4016" i="20"/>
  <c r="T4016" i="20"/>
  <c r="U4016" i="20"/>
  <c r="V4016" i="20"/>
  <c r="C4017" i="20"/>
  <c r="G4017" i="20"/>
  <c r="H4017" i="20"/>
  <c r="I4017" i="20"/>
  <c r="J4017" i="20"/>
  <c r="P4017" i="20"/>
  <c r="Q4017" i="20"/>
  <c r="R4017" i="20"/>
  <c r="S4017" i="20"/>
  <c r="T4017" i="20"/>
  <c r="U4017" i="20"/>
  <c r="V4017" i="20"/>
  <c r="C4018" i="20"/>
  <c r="G4018" i="20"/>
  <c r="H4018" i="20"/>
  <c r="I4018" i="20"/>
  <c r="J4018" i="20"/>
  <c r="P4018" i="20"/>
  <c r="Q4018" i="20"/>
  <c r="R4018" i="20"/>
  <c r="S4018" i="20"/>
  <c r="T4018" i="20"/>
  <c r="U4018" i="20"/>
  <c r="V4018" i="20"/>
  <c r="C4019" i="20"/>
  <c r="G4019" i="20"/>
  <c r="H4019" i="20"/>
  <c r="I4019" i="20"/>
  <c r="J4019" i="20"/>
  <c r="P4019" i="20"/>
  <c r="Q4019" i="20"/>
  <c r="R4019" i="20"/>
  <c r="S4019" i="20"/>
  <c r="T4019" i="20"/>
  <c r="U4019" i="20"/>
  <c r="V4019" i="20"/>
  <c r="C4020" i="20"/>
  <c r="G4020" i="20"/>
  <c r="H4020" i="20"/>
  <c r="I4020" i="20"/>
  <c r="J4020" i="20"/>
  <c r="P4020" i="20"/>
  <c r="Q4020" i="20"/>
  <c r="R4020" i="20"/>
  <c r="S4020" i="20"/>
  <c r="T4020" i="20"/>
  <c r="U4020" i="20"/>
  <c r="V4020" i="20"/>
  <c r="C4021" i="20"/>
  <c r="G4021" i="20"/>
  <c r="H4021" i="20"/>
  <c r="I4021" i="20"/>
  <c r="J4021" i="20"/>
  <c r="P4021" i="20"/>
  <c r="Q4021" i="20"/>
  <c r="R4021" i="20"/>
  <c r="S4021" i="20"/>
  <c r="T4021" i="20"/>
  <c r="U4021" i="20"/>
  <c r="V4021" i="20"/>
  <c r="C4022" i="20"/>
  <c r="G4022" i="20"/>
  <c r="H4022" i="20"/>
  <c r="I4022" i="20"/>
  <c r="J4022" i="20"/>
  <c r="P4022" i="20"/>
  <c r="Q4022" i="20"/>
  <c r="R4022" i="20"/>
  <c r="S4022" i="20"/>
  <c r="T4022" i="20"/>
  <c r="U4022" i="20"/>
  <c r="V4022" i="20"/>
  <c r="C4023" i="20"/>
  <c r="G4023" i="20"/>
  <c r="H4023" i="20"/>
  <c r="I4023" i="20"/>
  <c r="J4023" i="20"/>
  <c r="P4023" i="20"/>
  <c r="Q4023" i="20"/>
  <c r="R4023" i="20"/>
  <c r="S4023" i="20"/>
  <c r="T4023" i="20"/>
  <c r="U4023" i="20"/>
  <c r="V4023" i="20"/>
  <c r="C4024" i="20"/>
  <c r="G4024" i="20"/>
  <c r="H4024" i="20"/>
  <c r="I4024" i="20"/>
  <c r="J4024" i="20"/>
  <c r="P4024" i="20"/>
  <c r="Q4024" i="20"/>
  <c r="R4024" i="20"/>
  <c r="S4024" i="20"/>
  <c r="T4024" i="20"/>
  <c r="U4024" i="20"/>
  <c r="V4024" i="20"/>
  <c r="C4025" i="20"/>
  <c r="G4025" i="20"/>
  <c r="H4025" i="20"/>
  <c r="I4025" i="20"/>
  <c r="J4025" i="20"/>
  <c r="P4025" i="20"/>
  <c r="Q4025" i="20"/>
  <c r="R4025" i="20"/>
  <c r="S4025" i="20"/>
  <c r="T4025" i="20"/>
  <c r="U4025" i="20"/>
  <c r="V4025" i="20"/>
  <c r="C4026" i="20"/>
  <c r="G4026" i="20"/>
  <c r="H4026" i="20"/>
  <c r="I4026" i="20"/>
  <c r="J4026" i="20"/>
  <c r="P4026" i="20"/>
  <c r="Q4026" i="20"/>
  <c r="R4026" i="20"/>
  <c r="S4026" i="20"/>
  <c r="T4026" i="20"/>
  <c r="U4026" i="20"/>
  <c r="V4026" i="20"/>
  <c r="C4027" i="20"/>
  <c r="G4027" i="20"/>
  <c r="H4027" i="20"/>
  <c r="I4027" i="20"/>
  <c r="J4027" i="20"/>
  <c r="P4027" i="20"/>
  <c r="Q4027" i="20"/>
  <c r="R4027" i="20"/>
  <c r="S4027" i="20"/>
  <c r="T4027" i="20"/>
  <c r="U4027" i="20"/>
  <c r="V4027" i="20"/>
  <c r="C4028" i="20"/>
  <c r="G4028" i="20"/>
  <c r="H4028" i="20"/>
  <c r="I4028" i="20"/>
  <c r="J4028" i="20"/>
  <c r="P4028" i="20"/>
  <c r="Q4028" i="20"/>
  <c r="R4028" i="20"/>
  <c r="S4028" i="20"/>
  <c r="T4028" i="20"/>
  <c r="U4028" i="20"/>
  <c r="V4028" i="20"/>
  <c r="C4029" i="20"/>
  <c r="G4029" i="20"/>
  <c r="H4029" i="20"/>
  <c r="I4029" i="20"/>
  <c r="J4029" i="20"/>
  <c r="P4029" i="20"/>
  <c r="Q4029" i="20"/>
  <c r="R4029" i="20"/>
  <c r="S4029" i="20"/>
  <c r="T4029" i="20"/>
  <c r="U4029" i="20"/>
  <c r="V4029" i="20"/>
  <c r="C4030" i="20"/>
  <c r="G4030" i="20"/>
  <c r="H4030" i="20"/>
  <c r="I4030" i="20"/>
  <c r="J4030" i="20"/>
  <c r="P4030" i="20"/>
  <c r="Q4030" i="20"/>
  <c r="R4030" i="20"/>
  <c r="S4030" i="20"/>
  <c r="T4030" i="20"/>
  <c r="U4030" i="20"/>
  <c r="V4030" i="20"/>
  <c r="C4031" i="20"/>
  <c r="G4031" i="20"/>
  <c r="H4031" i="20"/>
  <c r="I4031" i="20"/>
  <c r="J4031" i="20"/>
  <c r="P4031" i="20"/>
  <c r="Q4031" i="20"/>
  <c r="R4031" i="20"/>
  <c r="S4031" i="20"/>
  <c r="T4031" i="20"/>
  <c r="U4031" i="20"/>
  <c r="V4031" i="20"/>
  <c r="C4032" i="20"/>
  <c r="G4032" i="20"/>
  <c r="H4032" i="20"/>
  <c r="I4032" i="20"/>
  <c r="J4032" i="20"/>
  <c r="P4032" i="20"/>
  <c r="Q4032" i="20"/>
  <c r="R4032" i="20"/>
  <c r="S4032" i="20"/>
  <c r="T4032" i="20"/>
  <c r="U4032" i="20"/>
  <c r="V4032" i="20"/>
  <c r="C4033" i="20"/>
  <c r="G4033" i="20"/>
  <c r="H4033" i="20"/>
  <c r="I4033" i="20"/>
  <c r="J4033" i="20"/>
  <c r="P4033" i="20"/>
  <c r="Q4033" i="20"/>
  <c r="R4033" i="20"/>
  <c r="S4033" i="20"/>
  <c r="T4033" i="20"/>
  <c r="U4033" i="20"/>
  <c r="V4033" i="20"/>
  <c r="C4034" i="20"/>
  <c r="G4034" i="20"/>
  <c r="H4034" i="20"/>
  <c r="I4034" i="20"/>
  <c r="J4034" i="20"/>
  <c r="P4034" i="20"/>
  <c r="Q4034" i="20"/>
  <c r="R4034" i="20"/>
  <c r="S4034" i="20"/>
  <c r="T4034" i="20"/>
  <c r="U4034" i="20"/>
  <c r="V4034" i="20"/>
  <c r="C4035" i="20"/>
  <c r="G4035" i="20"/>
  <c r="H4035" i="20"/>
  <c r="I4035" i="20"/>
  <c r="J4035" i="20"/>
  <c r="P4035" i="20"/>
  <c r="Q4035" i="20"/>
  <c r="R4035" i="20"/>
  <c r="S4035" i="20"/>
  <c r="T4035" i="20"/>
  <c r="U4035" i="20"/>
  <c r="V4035" i="20"/>
  <c r="C4036" i="20"/>
  <c r="G4036" i="20"/>
  <c r="H4036" i="20"/>
  <c r="I4036" i="20"/>
  <c r="J4036" i="20"/>
  <c r="P4036" i="20"/>
  <c r="Q4036" i="20"/>
  <c r="R4036" i="20"/>
  <c r="S4036" i="20"/>
  <c r="T4036" i="20"/>
  <c r="U4036" i="20"/>
  <c r="V4036" i="20"/>
  <c r="C4037" i="20"/>
  <c r="G4037" i="20"/>
  <c r="H4037" i="20"/>
  <c r="I4037" i="20"/>
  <c r="J4037" i="20"/>
  <c r="P4037" i="20"/>
  <c r="Q4037" i="20"/>
  <c r="R4037" i="20"/>
  <c r="S4037" i="20"/>
  <c r="T4037" i="20"/>
  <c r="U4037" i="20"/>
  <c r="V4037" i="20"/>
  <c r="C4038" i="20"/>
  <c r="G4038" i="20"/>
  <c r="H4038" i="20"/>
  <c r="I4038" i="20"/>
  <c r="J4038" i="20"/>
  <c r="P4038" i="20"/>
  <c r="Q4038" i="20"/>
  <c r="R4038" i="20"/>
  <c r="S4038" i="20"/>
  <c r="T4038" i="20"/>
  <c r="U4038" i="20"/>
  <c r="V4038" i="20"/>
  <c r="C4039" i="20"/>
  <c r="G4039" i="20"/>
  <c r="H4039" i="20"/>
  <c r="I4039" i="20"/>
  <c r="J4039" i="20"/>
  <c r="P4039" i="20"/>
  <c r="Q4039" i="20"/>
  <c r="R4039" i="20"/>
  <c r="S4039" i="20"/>
  <c r="T4039" i="20"/>
  <c r="U4039" i="20"/>
  <c r="V4039" i="20"/>
  <c r="C4040" i="20"/>
  <c r="G4040" i="20"/>
  <c r="H4040" i="20"/>
  <c r="I4040" i="20"/>
  <c r="J4040" i="20"/>
  <c r="P4040" i="20"/>
  <c r="Q4040" i="20"/>
  <c r="R4040" i="20"/>
  <c r="S4040" i="20"/>
  <c r="T4040" i="20"/>
  <c r="U4040" i="20"/>
  <c r="V4040" i="20"/>
  <c r="C4041" i="20"/>
  <c r="G4041" i="20"/>
  <c r="H4041" i="20"/>
  <c r="I4041" i="20"/>
  <c r="J4041" i="20"/>
  <c r="P4041" i="20"/>
  <c r="Q4041" i="20"/>
  <c r="R4041" i="20"/>
  <c r="S4041" i="20"/>
  <c r="T4041" i="20"/>
  <c r="U4041" i="20"/>
  <c r="V4041" i="20"/>
  <c r="C4042" i="20"/>
  <c r="G4042" i="20"/>
  <c r="H4042" i="20"/>
  <c r="I4042" i="20"/>
  <c r="J4042" i="20"/>
  <c r="P4042" i="20"/>
  <c r="Q4042" i="20"/>
  <c r="R4042" i="20"/>
  <c r="S4042" i="20"/>
  <c r="T4042" i="20"/>
  <c r="U4042" i="20"/>
  <c r="V4042" i="20"/>
  <c r="C4043" i="20"/>
  <c r="G4043" i="20"/>
  <c r="H4043" i="20"/>
  <c r="I4043" i="20"/>
  <c r="J4043" i="20"/>
  <c r="P4043" i="20"/>
  <c r="Q4043" i="20"/>
  <c r="R4043" i="20"/>
  <c r="S4043" i="20"/>
  <c r="T4043" i="20"/>
  <c r="U4043" i="20"/>
  <c r="V4043" i="20"/>
  <c r="C4044" i="20"/>
  <c r="G4044" i="20"/>
  <c r="H4044" i="20"/>
  <c r="I4044" i="20"/>
  <c r="J4044" i="20"/>
  <c r="P4044" i="20"/>
  <c r="Q4044" i="20"/>
  <c r="R4044" i="20"/>
  <c r="S4044" i="20"/>
  <c r="T4044" i="20"/>
  <c r="U4044" i="20"/>
  <c r="V4044" i="20"/>
  <c r="C4045" i="20"/>
  <c r="G4045" i="20"/>
  <c r="H4045" i="20"/>
  <c r="I4045" i="20"/>
  <c r="J4045" i="20"/>
  <c r="P4045" i="20"/>
  <c r="Q4045" i="20"/>
  <c r="R4045" i="20"/>
  <c r="S4045" i="20"/>
  <c r="T4045" i="20"/>
  <c r="U4045" i="20"/>
  <c r="V4045" i="20"/>
  <c r="C4046" i="20"/>
  <c r="G4046" i="20"/>
  <c r="H4046" i="20"/>
  <c r="I4046" i="20"/>
  <c r="J4046" i="20"/>
  <c r="P4046" i="20"/>
  <c r="Q4046" i="20"/>
  <c r="R4046" i="20"/>
  <c r="S4046" i="20"/>
  <c r="T4046" i="20"/>
  <c r="U4046" i="20"/>
  <c r="V4046" i="20"/>
  <c r="C4047" i="20"/>
  <c r="G4047" i="20"/>
  <c r="H4047" i="20"/>
  <c r="I4047" i="20"/>
  <c r="J4047" i="20"/>
  <c r="P4047" i="20"/>
  <c r="Q4047" i="20"/>
  <c r="R4047" i="20"/>
  <c r="S4047" i="20"/>
  <c r="T4047" i="20"/>
  <c r="U4047" i="20"/>
  <c r="V4047" i="20"/>
  <c r="C4048" i="20"/>
  <c r="G4048" i="20"/>
  <c r="H4048" i="20"/>
  <c r="I4048" i="20"/>
  <c r="J4048" i="20"/>
  <c r="P4048" i="20"/>
  <c r="Q4048" i="20"/>
  <c r="R4048" i="20"/>
  <c r="S4048" i="20"/>
  <c r="T4048" i="20"/>
  <c r="U4048" i="20"/>
  <c r="V4048" i="20"/>
  <c r="C4049" i="20"/>
  <c r="G4049" i="20"/>
  <c r="H4049" i="20"/>
  <c r="I4049" i="20"/>
  <c r="J4049" i="20"/>
  <c r="P4049" i="20"/>
  <c r="Q4049" i="20"/>
  <c r="R4049" i="20"/>
  <c r="S4049" i="20"/>
  <c r="T4049" i="20"/>
  <c r="U4049" i="20"/>
  <c r="V4049" i="20"/>
  <c r="C4050" i="20"/>
  <c r="G4050" i="20"/>
  <c r="H4050" i="20"/>
  <c r="I4050" i="20"/>
  <c r="J4050" i="20"/>
  <c r="P4050" i="20"/>
  <c r="Q4050" i="20"/>
  <c r="R4050" i="20"/>
  <c r="S4050" i="20"/>
  <c r="T4050" i="20"/>
  <c r="U4050" i="20"/>
  <c r="V4050" i="20"/>
  <c r="C4051" i="20"/>
  <c r="G4051" i="20"/>
  <c r="H4051" i="20"/>
  <c r="I4051" i="20"/>
  <c r="J4051" i="20"/>
  <c r="P4051" i="20"/>
  <c r="Q4051" i="20"/>
  <c r="R4051" i="20"/>
  <c r="S4051" i="20"/>
  <c r="T4051" i="20"/>
  <c r="U4051" i="20"/>
  <c r="V4051" i="20"/>
  <c r="C4052" i="20"/>
  <c r="G4052" i="20"/>
  <c r="H4052" i="20"/>
  <c r="I4052" i="20"/>
  <c r="J4052" i="20"/>
  <c r="P4052" i="20"/>
  <c r="Q4052" i="20"/>
  <c r="R4052" i="20"/>
  <c r="S4052" i="20"/>
  <c r="T4052" i="20"/>
  <c r="U4052" i="20"/>
  <c r="V4052" i="20"/>
  <c r="C4053" i="20"/>
  <c r="G4053" i="20"/>
  <c r="H4053" i="20"/>
  <c r="I4053" i="20"/>
  <c r="J4053" i="20"/>
  <c r="P4053" i="20"/>
  <c r="Q4053" i="20"/>
  <c r="R4053" i="20"/>
  <c r="S4053" i="20"/>
  <c r="T4053" i="20"/>
  <c r="U4053" i="20"/>
  <c r="V4053" i="20"/>
  <c r="C4054" i="20"/>
  <c r="G4054" i="20"/>
  <c r="H4054" i="20"/>
  <c r="I4054" i="20"/>
  <c r="J4054" i="20"/>
  <c r="P4054" i="20"/>
  <c r="Q4054" i="20"/>
  <c r="R4054" i="20"/>
  <c r="S4054" i="20"/>
  <c r="T4054" i="20"/>
  <c r="U4054" i="20"/>
  <c r="V4054" i="20"/>
  <c r="C4055" i="20"/>
  <c r="G4055" i="20"/>
  <c r="H4055" i="20"/>
  <c r="I4055" i="20"/>
  <c r="J4055" i="20"/>
  <c r="P4055" i="20"/>
  <c r="Q4055" i="20"/>
  <c r="R4055" i="20"/>
  <c r="S4055" i="20"/>
  <c r="T4055" i="20"/>
  <c r="U4055" i="20"/>
  <c r="V4055" i="20"/>
  <c r="C4056" i="20"/>
  <c r="G4056" i="20"/>
  <c r="H4056" i="20"/>
  <c r="I4056" i="20"/>
  <c r="J4056" i="20"/>
  <c r="P4056" i="20"/>
  <c r="Q4056" i="20"/>
  <c r="R4056" i="20"/>
  <c r="S4056" i="20"/>
  <c r="T4056" i="20"/>
  <c r="U4056" i="20"/>
  <c r="V4056" i="20"/>
  <c r="C4057" i="20"/>
  <c r="G4057" i="20"/>
  <c r="H4057" i="20"/>
  <c r="I4057" i="20"/>
  <c r="J4057" i="20"/>
  <c r="P4057" i="20"/>
  <c r="Q4057" i="20"/>
  <c r="R4057" i="20"/>
  <c r="S4057" i="20"/>
  <c r="T4057" i="20"/>
  <c r="U4057" i="20"/>
  <c r="V4057" i="20"/>
  <c r="C4058" i="20"/>
  <c r="G4058" i="20"/>
  <c r="H4058" i="20"/>
  <c r="I4058" i="20"/>
  <c r="J4058" i="20"/>
  <c r="P4058" i="20"/>
  <c r="Q4058" i="20"/>
  <c r="R4058" i="20"/>
  <c r="S4058" i="20"/>
  <c r="T4058" i="20"/>
  <c r="U4058" i="20"/>
  <c r="V4058" i="20"/>
  <c r="C4059" i="20"/>
  <c r="G4059" i="20"/>
  <c r="H4059" i="20"/>
  <c r="I4059" i="20"/>
  <c r="J4059" i="20"/>
  <c r="P4059" i="20"/>
  <c r="Q4059" i="20"/>
  <c r="R4059" i="20"/>
  <c r="S4059" i="20"/>
  <c r="T4059" i="20"/>
  <c r="U4059" i="20"/>
  <c r="V4059" i="20"/>
  <c r="C4060" i="20"/>
  <c r="G4060" i="20"/>
  <c r="H4060" i="20"/>
  <c r="I4060" i="20"/>
  <c r="J4060" i="20"/>
  <c r="P4060" i="20"/>
  <c r="Q4060" i="20"/>
  <c r="R4060" i="20"/>
  <c r="S4060" i="20"/>
  <c r="T4060" i="20"/>
  <c r="U4060" i="20"/>
  <c r="V4060" i="20"/>
  <c r="C4061" i="20"/>
  <c r="G4061" i="20"/>
  <c r="H4061" i="20"/>
  <c r="I4061" i="20"/>
  <c r="J4061" i="20"/>
  <c r="P4061" i="20"/>
  <c r="Q4061" i="20"/>
  <c r="R4061" i="20"/>
  <c r="S4061" i="20"/>
  <c r="T4061" i="20"/>
  <c r="U4061" i="20"/>
  <c r="V4061" i="20"/>
  <c r="C4062" i="20"/>
  <c r="G4062" i="20"/>
  <c r="H4062" i="20"/>
  <c r="I4062" i="20"/>
  <c r="J4062" i="20"/>
  <c r="P4062" i="20"/>
  <c r="Q4062" i="20"/>
  <c r="R4062" i="20"/>
  <c r="S4062" i="20"/>
  <c r="T4062" i="20"/>
  <c r="U4062" i="20"/>
  <c r="V4062" i="20"/>
  <c r="C4063" i="20"/>
  <c r="G4063" i="20"/>
  <c r="H4063" i="20"/>
  <c r="I4063" i="20"/>
  <c r="J4063" i="20"/>
  <c r="P4063" i="20"/>
  <c r="Q4063" i="20"/>
  <c r="R4063" i="20"/>
  <c r="S4063" i="20"/>
  <c r="T4063" i="20"/>
  <c r="U4063" i="20"/>
  <c r="V4063" i="20"/>
  <c r="C4064" i="20"/>
  <c r="G4064" i="20"/>
  <c r="H4064" i="20"/>
  <c r="I4064" i="20"/>
  <c r="J4064" i="20"/>
  <c r="P4064" i="20"/>
  <c r="Q4064" i="20"/>
  <c r="R4064" i="20"/>
  <c r="S4064" i="20"/>
  <c r="T4064" i="20"/>
  <c r="U4064" i="20"/>
  <c r="V4064" i="20"/>
  <c r="C4065" i="20"/>
  <c r="G4065" i="20"/>
  <c r="H4065" i="20"/>
  <c r="I4065" i="20"/>
  <c r="J4065" i="20"/>
  <c r="P4065" i="20"/>
  <c r="Q4065" i="20"/>
  <c r="R4065" i="20"/>
  <c r="S4065" i="20"/>
  <c r="T4065" i="20"/>
  <c r="U4065" i="20"/>
  <c r="V4065" i="20"/>
  <c r="C4066" i="20"/>
  <c r="G4066" i="20"/>
  <c r="H4066" i="20"/>
  <c r="I4066" i="20"/>
  <c r="J4066" i="20"/>
  <c r="P4066" i="20"/>
  <c r="Q4066" i="20"/>
  <c r="R4066" i="20"/>
  <c r="S4066" i="20"/>
  <c r="T4066" i="20"/>
  <c r="U4066" i="20"/>
  <c r="V4066" i="20"/>
  <c r="C4067" i="20"/>
  <c r="G4067" i="20"/>
  <c r="H4067" i="20"/>
  <c r="I4067" i="20"/>
  <c r="J4067" i="20"/>
  <c r="P4067" i="20"/>
  <c r="Q4067" i="20"/>
  <c r="R4067" i="20"/>
  <c r="S4067" i="20"/>
  <c r="T4067" i="20"/>
  <c r="U4067" i="20"/>
  <c r="V4067" i="20"/>
  <c r="C4068" i="20"/>
  <c r="G4068" i="20"/>
  <c r="H4068" i="20"/>
  <c r="I4068" i="20"/>
  <c r="J4068" i="20"/>
  <c r="P4068" i="20"/>
  <c r="Q4068" i="20"/>
  <c r="R4068" i="20"/>
  <c r="S4068" i="20"/>
  <c r="T4068" i="20"/>
  <c r="U4068" i="20"/>
  <c r="V4068" i="20"/>
  <c r="C4069" i="20"/>
  <c r="G4069" i="20"/>
  <c r="H4069" i="20"/>
  <c r="I4069" i="20"/>
  <c r="J4069" i="20"/>
  <c r="P4069" i="20"/>
  <c r="Q4069" i="20"/>
  <c r="R4069" i="20"/>
  <c r="S4069" i="20"/>
  <c r="T4069" i="20"/>
  <c r="U4069" i="20"/>
  <c r="V4069" i="20"/>
  <c r="C4070" i="20"/>
  <c r="G4070" i="20"/>
  <c r="H4070" i="20"/>
  <c r="I4070" i="20"/>
  <c r="J4070" i="20"/>
  <c r="P4070" i="20"/>
  <c r="Q4070" i="20"/>
  <c r="R4070" i="20"/>
  <c r="S4070" i="20"/>
  <c r="T4070" i="20"/>
  <c r="U4070" i="20"/>
  <c r="V4070" i="20"/>
  <c r="C4071" i="20"/>
  <c r="G4071" i="20"/>
  <c r="H4071" i="20"/>
  <c r="I4071" i="20"/>
  <c r="J4071" i="20"/>
  <c r="P4071" i="20"/>
  <c r="Q4071" i="20"/>
  <c r="R4071" i="20"/>
  <c r="S4071" i="20"/>
  <c r="T4071" i="20"/>
  <c r="U4071" i="20"/>
  <c r="V4071" i="20"/>
  <c r="C4072" i="20"/>
  <c r="G4072" i="20"/>
  <c r="H4072" i="20"/>
  <c r="I4072" i="20"/>
  <c r="J4072" i="20"/>
  <c r="P4072" i="20"/>
  <c r="Q4072" i="20"/>
  <c r="R4072" i="20"/>
  <c r="S4072" i="20"/>
  <c r="T4072" i="20"/>
  <c r="U4072" i="20"/>
  <c r="V4072" i="20"/>
  <c r="C4073" i="20"/>
  <c r="G4073" i="20"/>
  <c r="H4073" i="20"/>
  <c r="I4073" i="20"/>
  <c r="J4073" i="20"/>
  <c r="P4073" i="20"/>
  <c r="Q4073" i="20"/>
  <c r="R4073" i="20"/>
  <c r="S4073" i="20"/>
  <c r="T4073" i="20"/>
  <c r="U4073" i="20"/>
  <c r="V4073" i="20"/>
  <c r="C4074" i="20"/>
  <c r="G4074" i="20"/>
  <c r="H4074" i="20"/>
  <c r="I4074" i="20"/>
  <c r="J4074" i="20"/>
  <c r="P4074" i="20"/>
  <c r="Q4074" i="20"/>
  <c r="R4074" i="20"/>
  <c r="S4074" i="20"/>
  <c r="T4074" i="20"/>
  <c r="U4074" i="20"/>
  <c r="V4074" i="20"/>
  <c r="C4075" i="20"/>
  <c r="G4075" i="20"/>
  <c r="H4075" i="20"/>
  <c r="I4075" i="20"/>
  <c r="J4075" i="20"/>
  <c r="P4075" i="20"/>
  <c r="Q4075" i="20"/>
  <c r="R4075" i="20"/>
  <c r="S4075" i="20"/>
  <c r="T4075" i="20"/>
  <c r="U4075" i="20"/>
  <c r="V4075" i="20"/>
  <c r="C4076" i="20"/>
  <c r="G4076" i="20"/>
  <c r="H4076" i="20"/>
  <c r="I4076" i="20"/>
  <c r="J4076" i="20"/>
  <c r="P4076" i="20"/>
  <c r="Q4076" i="20"/>
  <c r="R4076" i="20"/>
  <c r="S4076" i="20"/>
  <c r="T4076" i="20"/>
  <c r="U4076" i="20"/>
  <c r="V4076" i="20"/>
  <c r="C4077" i="20"/>
  <c r="G4077" i="20"/>
  <c r="H4077" i="20"/>
  <c r="I4077" i="20"/>
  <c r="J4077" i="20"/>
  <c r="P4077" i="20"/>
  <c r="Q4077" i="20"/>
  <c r="R4077" i="20"/>
  <c r="S4077" i="20"/>
  <c r="T4077" i="20"/>
  <c r="U4077" i="20"/>
  <c r="V4077" i="20"/>
  <c r="C4078" i="20"/>
  <c r="G4078" i="20"/>
  <c r="H4078" i="20"/>
  <c r="I4078" i="20"/>
  <c r="J4078" i="20"/>
  <c r="P4078" i="20"/>
  <c r="Q4078" i="20"/>
  <c r="R4078" i="20"/>
  <c r="S4078" i="20"/>
  <c r="T4078" i="20"/>
  <c r="U4078" i="20"/>
  <c r="V4078" i="20"/>
  <c r="C4079" i="20"/>
  <c r="G4079" i="20"/>
  <c r="H4079" i="20"/>
  <c r="I4079" i="20"/>
  <c r="J4079" i="20"/>
  <c r="P4079" i="20"/>
  <c r="Q4079" i="20"/>
  <c r="R4079" i="20"/>
  <c r="S4079" i="20"/>
  <c r="T4079" i="20"/>
  <c r="U4079" i="20"/>
  <c r="V4079" i="20"/>
  <c r="C4080" i="20"/>
  <c r="G4080" i="20"/>
  <c r="H4080" i="20"/>
  <c r="I4080" i="20"/>
  <c r="J4080" i="20"/>
  <c r="P4080" i="20"/>
  <c r="Q4080" i="20"/>
  <c r="R4080" i="20"/>
  <c r="S4080" i="20"/>
  <c r="T4080" i="20"/>
  <c r="U4080" i="20"/>
  <c r="V4080" i="20"/>
  <c r="C4081" i="20"/>
  <c r="G4081" i="20"/>
  <c r="H4081" i="20"/>
  <c r="I4081" i="20"/>
  <c r="J4081" i="20"/>
  <c r="P4081" i="20"/>
  <c r="Q4081" i="20"/>
  <c r="R4081" i="20"/>
  <c r="S4081" i="20"/>
  <c r="T4081" i="20"/>
  <c r="U4081" i="20"/>
  <c r="V4081" i="20"/>
  <c r="C4082" i="20"/>
  <c r="G4082" i="20"/>
  <c r="H4082" i="20"/>
  <c r="I4082" i="20"/>
  <c r="J4082" i="20"/>
  <c r="P4082" i="20"/>
  <c r="Q4082" i="20"/>
  <c r="R4082" i="20"/>
  <c r="S4082" i="20"/>
  <c r="T4082" i="20"/>
  <c r="U4082" i="20"/>
  <c r="V4082" i="20"/>
  <c r="C4083" i="20"/>
  <c r="G4083" i="20"/>
  <c r="H4083" i="20"/>
  <c r="I4083" i="20"/>
  <c r="J4083" i="20"/>
  <c r="P4083" i="20"/>
  <c r="Q4083" i="20"/>
  <c r="R4083" i="20"/>
  <c r="S4083" i="20"/>
  <c r="T4083" i="20"/>
  <c r="U4083" i="20"/>
  <c r="V4083" i="20"/>
  <c r="C4084" i="20"/>
  <c r="G4084" i="20"/>
  <c r="H4084" i="20"/>
  <c r="I4084" i="20"/>
  <c r="J4084" i="20"/>
  <c r="P4084" i="20"/>
  <c r="Q4084" i="20"/>
  <c r="R4084" i="20"/>
  <c r="S4084" i="20"/>
  <c r="T4084" i="20"/>
  <c r="U4084" i="20"/>
  <c r="V4084" i="20"/>
  <c r="C4085" i="20"/>
  <c r="G4085" i="20"/>
  <c r="H4085" i="20"/>
  <c r="I4085" i="20"/>
  <c r="J4085" i="20"/>
  <c r="P4085" i="20"/>
  <c r="Q4085" i="20"/>
  <c r="R4085" i="20"/>
  <c r="S4085" i="20"/>
  <c r="T4085" i="20"/>
  <c r="U4085" i="20"/>
  <c r="V4085" i="20"/>
  <c r="C4086" i="20"/>
  <c r="G4086" i="20"/>
  <c r="H4086" i="20"/>
  <c r="I4086" i="20"/>
  <c r="J4086" i="20"/>
  <c r="P4086" i="20"/>
  <c r="Q4086" i="20"/>
  <c r="R4086" i="20"/>
  <c r="S4086" i="20"/>
  <c r="T4086" i="20"/>
  <c r="U4086" i="20"/>
  <c r="V4086" i="20"/>
  <c r="C4087" i="20"/>
  <c r="G4087" i="20"/>
  <c r="H4087" i="20"/>
  <c r="I4087" i="20"/>
  <c r="J4087" i="20"/>
  <c r="P4087" i="20"/>
  <c r="Q4087" i="20"/>
  <c r="R4087" i="20"/>
  <c r="S4087" i="20"/>
  <c r="T4087" i="20"/>
  <c r="U4087" i="20"/>
  <c r="V4087" i="20"/>
  <c r="C4088" i="20"/>
  <c r="G4088" i="20"/>
  <c r="H4088" i="20"/>
  <c r="I4088" i="20"/>
  <c r="J4088" i="20"/>
  <c r="P4088" i="20"/>
  <c r="Q4088" i="20"/>
  <c r="R4088" i="20"/>
  <c r="S4088" i="20"/>
  <c r="T4088" i="20"/>
  <c r="U4088" i="20"/>
  <c r="V4088" i="20"/>
  <c r="C4089" i="20"/>
  <c r="G4089" i="20"/>
  <c r="H4089" i="20"/>
  <c r="I4089" i="20"/>
  <c r="J4089" i="20"/>
  <c r="P4089" i="20"/>
  <c r="Q4089" i="20"/>
  <c r="R4089" i="20"/>
  <c r="S4089" i="20"/>
  <c r="T4089" i="20"/>
  <c r="U4089" i="20"/>
  <c r="V4089" i="20"/>
  <c r="C4090" i="20"/>
  <c r="G4090" i="20"/>
  <c r="H4090" i="20"/>
  <c r="I4090" i="20"/>
  <c r="J4090" i="20"/>
  <c r="P4090" i="20"/>
  <c r="Q4090" i="20"/>
  <c r="R4090" i="20"/>
  <c r="S4090" i="20"/>
  <c r="T4090" i="20"/>
  <c r="U4090" i="20"/>
  <c r="V4090" i="20"/>
  <c r="C4091" i="20"/>
  <c r="G4091" i="20"/>
  <c r="H4091" i="20"/>
  <c r="I4091" i="20"/>
  <c r="J4091" i="20"/>
  <c r="P4091" i="20"/>
  <c r="Q4091" i="20"/>
  <c r="R4091" i="20"/>
  <c r="S4091" i="20"/>
  <c r="T4091" i="20"/>
  <c r="U4091" i="20"/>
  <c r="V4091" i="20"/>
  <c r="C4092" i="20"/>
  <c r="G4092" i="20"/>
  <c r="H4092" i="20"/>
  <c r="I4092" i="20"/>
  <c r="J4092" i="20"/>
  <c r="P4092" i="20"/>
  <c r="Q4092" i="20"/>
  <c r="R4092" i="20"/>
  <c r="S4092" i="20"/>
  <c r="T4092" i="20"/>
  <c r="U4092" i="20"/>
  <c r="V4092" i="20"/>
  <c r="C4093" i="20"/>
  <c r="G4093" i="20"/>
  <c r="H4093" i="20"/>
  <c r="I4093" i="20"/>
  <c r="J4093" i="20"/>
  <c r="P4093" i="20"/>
  <c r="Q4093" i="20"/>
  <c r="R4093" i="20"/>
  <c r="S4093" i="20"/>
  <c r="T4093" i="20"/>
  <c r="U4093" i="20"/>
  <c r="V4093" i="20"/>
  <c r="C4094" i="20"/>
  <c r="G4094" i="20"/>
  <c r="H4094" i="20"/>
  <c r="I4094" i="20"/>
  <c r="J4094" i="20"/>
  <c r="P4094" i="20"/>
  <c r="Q4094" i="20"/>
  <c r="R4094" i="20"/>
  <c r="S4094" i="20"/>
  <c r="T4094" i="20"/>
  <c r="U4094" i="20"/>
  <c r="V4094" i="20"/>
  <c r="C4095" i="20"/>
  <c r="G4095" i="20"/>
  <c r="H4095" i="20"/>
  <c r="I4095" i="20"/>
  <c r="J4095" i="20"/>
  <c r="P4095" i="20"/>
  <c r="Q4095" i="20"/>
  <c r="R4095" i="20"/>
  <c r="S4095" i="20"/>
  <c r="T4095" i="20"/>
  <c r="U4095" i="20"/>
  <c r="V4095" i="20"/>
  <c r="C4096" i="20"/>
  <c r="G4096" i="20"/>
  <c r="H4096" i="20"/>
  <c r="I4096" i="20"/>
  <c r="J4096" i="20"/>
  <c r="P4096" i="20"/>
  <c r="Q4096" i="20"/>
  <c r="R4096" i="20"/>
  <c r="S4096" i="20"/>
  <c r="T4096" i="20"/>
  <c r="U4096" i="20"/>
  <c r="V4096" i="20"/>
  <c r="C4097" i="20"/>
  <c r="G4097" i="20"/>
  <c r="H4097" i="20"/>
  <c r="I4097" i="20"/>
  <c r="J4097" i="20"/>
  <c r="P4097" i="20"/>
  <c r="Q4097" i="20"/>
  <c r="R4097" i="20"/>
  <c r="S4097" i="20"/>
  <c r="T4097" i="20"/>
  <c r="U4097" i="20"/>
  <c r="V4097" i="20"/>
  <c r="C4098" i="20"/>
  <c r="G4098" i="20"/>
  <c r="H4098" i="20"/>
  <c r="I4098" i="20"/>
  <c r="J4098" i="20"/>
  <c r="P4098" i="20"/>
  <c r="Q4098" i="20"/>
  <c r="R4098" i="20"/>
  <c r="S4098" i="20"/>
  <c r="T4098" i="20"/>
  <c r="U4098" i="20"/>
  <c r="V4098" i="20"/>
  <c r="C4099" i="20"/>
  <c r="G4099" i="20"/>
  <c r="H4099" i="20"/>
  <c r="I4099" i="20"/>
  <c r="J4099" i="20"/>
  <c r="P4099" i="20"/>
  <c r="Q4099" i="20"/>
  <c r="R4099" i="20"/>
  <c r="S4099" i="20"/>
  <c r="T4099" i="20"/>
  <c r="U4099" i="20"/>
  <c r="V4099" i="20"/>
  <c r="C4100" i="20"/>
  <c r="G4100" i="20"/>
  <c r="H4100" i="20"/>
  <c r="I4100" i="20"/>
  <c r="J4100" i="20"/>
  <c r="P4100" i="20"/>
  <c r="Q4100" i="20"/>
  <c r="R4100" i="20"/>
  <c r="S4100" i="20"/>
  <c r="T4100" i="20"/>
  <c r="U4100" i="20"/>
  <c r="V4100" i="20"/>
  <c r="C4101" i="20"/>
  <c r="G4101" i="20"/>
  <c r="H4101" i="20"/>
  <c r="I4101" i="20"/>
  <c r="J4101" i="20"/>
  <c r="P4101" i="20"/>
  <c r="Q4101" i="20"/>
  <c r="R4101" i="20"/>
  <c r="S4101" i="20"/>
  <c r="T4101" i="20"/>
  <c r="U4101" i="20"/>
  <c r="V4101" i="20"/>
  <c r="C4102" i="20"/>
  <c r="G4102" i="20"/>
  <c r="H4102" i="20"/>
  <c r="I4102" i="20"/>
  <c r="J4102" i="20"/>
  <c r="P4102" i="20"/>
  <c r="Q4102" i="20"/>
  <c r="R4102" i="20"/>
  <c r="S4102" i="20"/>
  <c r="T4102" i="20"/>
  <c r="U4102" i="20"/>
  <c r="V4102" i="20"/>
  <c r="C4103" i="20"/>
  <c r="G4103" i="20"/>
  <c r="H4103" i="20"/>
  <c r="I4103" i="20"/>
  <c r="J4103" i="20"/>
  <c r="P4103" i="20"/>
  <c r="Q4103" i="20"/>
  <c r="R4103" i="20"/>
  <c r="S4103" i="20"/>
  <c r="T4103" i="20"/>
  <c r="U4103" i="20"/>
  <c r="V4103" i="20"/>
  <c r="C4104" i="20"/>
  <c r="G4104" i="20"/>
  <c r="H4104" i="20"/>
  <c r="I4104" i="20"/>
  <c r="J4104" i="20"/>
  <c r="P4104" i="20"/>
  <c r="Q4104" i="20"/>
  <c r="R4104" i="20"/>
  <c r="S4104" i="20"/>
  <c r="T4104" i="20"/>
  <c r="U4104" i="20"/>
  <c r="V4104" i="20"/>
  <c r="C4105" i="20"/>
  <c r="G4105" i="20"/>
  <c r="H4105" i="20"/>
  <c r="I4105" i="20"/>
  <c r="J4105" i="20"/>
  <c r="P4105" i="20"/>
  <c r="Q4105" i="20"/>
  <c r="R4105" i="20"/>
  <c r="S4105" i="20"/>
  <c r="T4105" i="20"/>
  <c r="U4105" i="20"/>
  <c r="V4105" i="20"/>
  <c r="C4106" i="20"/>
  <c r="G4106" i="20"/>
  <c r="H4106" i="20"/>
  <c r="I4106" i="20"/>
  <c r="J4106" i="20"/>
  <c r="P4106" i="20"/>
  <c r="Q4106" i="20"/>
  <c r="R4106" i="20"/>
  <c r="S4106" i="20"/>
  <c r="T4106" i="20"/>
  <c r="U4106" i="20"/>
  <c r="V4106" i="20"/>
  <c r="C4107" i="20"/>
  <c r="G4107" i="20"/>
  <c r="H4107" i="20"/>
  <c r="I4107" i="20"/>
  <c r="J4107" i="20"/>
  <c r="P4107" i="20"/>
  <c r="Q4107" i="20"/>
  <c r="R4107" i="20"/>
  <c r="S4107" i="20"/>
  <c r="T4107" i="20"/>
  <c r="U4107" i="20"/>
  <c r="V4107" i="20"/>
  <c r="C4108" i="20"/>
  <c r="G4108" i="20"/>
  <c r="H4108" i="20"/>
  <c r="I4108" i="20"/>
  <c r="J4108" i="20"/>
  <c r="P4108" i="20"/>
  <c r="Q4108" i="20"/>
  <c r="R4108" i="20"/>
  <c r="S4108" i="20"/>
  <c r="T4108" i="20"/>
  <c r="U4108" i="20"/>
  <c r="V4108" i="20"/>
  <c r="C4109" i="20"/>
  <c r="G4109" i="20"/>
  <c r="H4109" i="20"/>
  <c r="I4109" i="20"/>
  <c r="J4109" i="20"/>
  <c r="P4109" i="20"/>
  <c r="Q4109" i="20"/>
  <c r="R4109" i="20"/>
  <c r="S4109" i="20"/>
  <c r="T4109" i="20"/>
  <c r="U4109" i="20"/>
  <c r="V4109" i="20"/>
  <c r="C4110" i="20"/>
  <c r="G4110" i="20"/>
  <c r="H4110" i="20"/>
  <c r="I4110" i="20"/>
  <c r="J4110" i="20"/>
  <c r="P4110" i="20"/>
  <c r="Q4110" i="20"/>
  <c r="R4110" i="20"/>
  <c r="S4110" i="20"/>
  <c r="T4110" i="20"/>
  <c r="U4110" i="20"/>
  <c r="V4110" i="20"/>
  <c r="C4111" i="20"/>
  <c r="G4111" i="20"/>
  <c r="H4111" i="20"/>
  <c r="I4111" i="20"/>
  <c r="J4111" i="20"/>
  <c r="P4111" i="20"/>
  <c r="Q4111" i="20"/>
  <c r="R4111" i="20"/>
  <c r="S4111" i="20"/>
  <c r="T4111" i="20"/>
  <c r="U4111" i="20"/>
  <c r="V4111" i="20"/>
  <c r="C4112" i="20"/>
  <c r="G4112" i="20"/>
  <c r="H4112" i="20"/>
  <c r="I4112" i="20"/>
  <c r="J4112" i="20"/>
  <c r="P4112" i="20"/>
  <c r="Q4112" i="20"/>
  <c r="R4112" i="20"/>
  <c r="S4112" i="20"/>
  <c r="T4112" i="20"/>
  <c r="U4112" i="20"/>
  <c r="V4112" i="20"/>
  <c r="C4113" i="20"/>
  <c r="G4113" i="20"/>
  <c r="H4113" i="20"/>
  <c r="I4113" i="20"/>
  <c r="J4113" i="20"/>
  <c r="P4113" i="20"/>
  <c r="Q4113" i="20"/>
  <c r="R4113" i="20"/>
  <c r="S4113" i="20"/>
  <c r="T4113" i="20"/>
  <c r="U4113" i="20"/>
  <c r="V4113" i="20"/>
  <c r="C4114" i="20"/>
  <c r="G4114" i="20"/>
  <c r="H4114" i="20"/>
  <c r="I4114" i="20"/>
  <c r="J4114" i="20"/>
  <c r="P4114" i="20"/>
  <c r="Q4114" i="20"/>
  <c r="R4114" i="20"/>
  <c r="S4114" i="20"/>
  <c r="T4114" i="20"/>
  <c r="U4114" i="20"/>
  <c r="V4114" i="20"/>
  <c r="C4115" i="20"/>
  <c r="G4115" i="20"/>
  <c r="H4115" i="20"/>
  <c r="I4115" i="20"/>
  <c r="J4115" i="20"/>
  <c r="P4115" i="20"/>
  <c r="Q4115" i="20"/>
  <c r="R4115" i="20"/>
  <c r="S4115" i="20"/>
  <c r="T4115" i="20"/>
  <c r="U4115" i="20"/>
  <c r="V4115" i="20"/>
  <c r="C4116" i="20"/>
  <c r="G4116" i="20"/>
  <c r="H4116" i="20"/>
  <c r="I4116" i="20"/>
  <c r="J4116" i="20"/>
  <c r="P4116" i="20"/>
  <c r="Q4116" i="20"/>
  <c r="R4116" i="20"/>
  <c r="S4116" i="20"/>
  <c r="T4116" i="20"/>
  <c r="U4116" i="20"/>
  <c r="V4116" i="20"/>
  <c r="C4117" i="20"/>
  <c r="G4117" i="20"/>
  <c r="H4117" i="20"/>
  <c r="I4117" i="20"/>
  <c r="J4117" i="20"/>
  <c r="P4117" i="20"/>
  <c r="Q4117" i="20"/>
  <c r="R4117" i="20"/>
  <c r="S4117" i="20"/>
  <c r="T4117" i="20"/>
  <c r="U4117" i="20"/>
  <c r="V4117" i="20"/>
  <c r="C4118" i="20"/>
  <c r="G4118" i="20"/>
  <c r="H4118" i="20"/>
  <c r="I4118" i="20"/>
  <c r="J4118" i="20"/>
  <c r="P4118" i="20"/>
  <c r="Q4118" i="20"/>
  <c r="R4118" i="20"/>
  <c r="S4118" i="20"/>
  <c r="T4118" i="20"/>
  <c r="U4118" i="20"/>
  <c r="V4118" i="20"/>
  <c r="C4119" i="20"/>
  <c r="G4119" i="20"/>
  <c r="H4119" i="20"/>
  <c r="I4119" i="20"/>
  <c r="J4119" i="20"/>
  <c r="P4119" i="20"/>
  <c r="Q4119" i="20"/>
  <c r="R4119" i="20"/>
  <c r="S4119" i="20"/>
  <c r="T4119" i="20"/>
  <c r="U4119" i="20"/>
  <c r="V4119" i="20"/>
  <c r="C4120" i="20"/>
  <c r="G4120" i="20"/>
  <c r="H4120" i="20"/>
  <c r="I4120" i="20"/>
  <c r="J4120" i="20"/>
  <c r="P4120" i="20"/>
  <c r="Q4120" i="20"/>
  <c r="R4120" i="20"/>
  <c r="S4120" i="20"/>
  <c r="T4120" i="20"/>
  <c r="U4120" i="20"/>
  <c r="V4120" i="20"/>
  <c r="C4121" i="20"/>
  <c r="G4121" i="20"/>
  <c r="H4121" i="20"/>
  <c r="I4121" i="20"/>
  <c r="J4121" i="20"/>
  <c r="P4121" i="20"/>
  <c r="Q4121" i="20"/>
  <c r="R4121" i="20"/>
  <c r="S4121" i="20"/>
  <c r="T4121" i="20"/>
  <c r="U4121" i="20"/>
  <c r="V4121" i="20"/>
  <c r="C4122" i="20"/>
  <c r="G4122" i="20"/>
  <c r="H4122" i="20"/>
  <c r="I4122" i="20"/>
  <c r="J4122" i="20"/>
  <c r="P4122" i="20"/>
  <c r="Q4122" i="20"/>
  <c r="R4122" i="20"/>
  <c r="S4122" i="20"/>
  <c r="T4122" i="20"/>
  <c r="U4122" i="20"/>
  <c r="V4122" i="20"/>
  <c r="C4123" i="20"/>
  <c r="G4123" i="20"/>
  <c r="H4123" i="20"/>
  <c r="I4123" i="20"/>
  <c r="J4123" i="20"/>
  <c r="P4123" i="20"/>
  <c r="Q4123" i="20"/>
  <c r="R4123" i="20"/>
  <c r="S4123" i="20"/>
  <c r="T4123" i="20"/>
  <c r="U4123" i="20"/>
  <c r="V4123" i="20"/>
  <c r="C4124" i="20"/>
  <c r="G4124" i="20"/>
  <c r="H4124" i="20"/>
  <c r="I4124" i="20"/>
  <c r="J4124" i="20"/>
  <c r="P4124" i="20"/>
  <c r="Q4124" i="20"/>
  <c r="R4124" i="20"/>
  <c r="S4124" i="20"/>
  <c r="T4124" i="20"/>
  <c r="U4124" i="20"/>
  <c r="V4124" i="20"/>
  <c r="C4125" i="20"/>
  <c r="G4125" i="20"/>
  <c r="H4125" i="20"/>
  <c r="I4125" i="20"/>
  <c r="J4125" i="20"/>
  <c r="P4125" i="20"/>
  <c r="Q4125" i="20"/>
  <c r="R4125" i="20"/>
  <c r="S4125" i="20"/>
  <c r="T4125" i="20"/>
  <c r="U4125" i="20"/>
  <c r="V4125" i="20"/>
  <c r="C4126" i="20"/>
  <c r="G4126" i="20"/>
  <c r="H4126" i="20"/>
  <c r="I4126" i="20"/>
  <c r="J4126" i="20"/>
  <c r="P4126" i="20"/>
  <c r="Q4126" i="20"/>
  <c r="R4126" i="20"/>
  <c r="S4126" i="20"/>
  <c r="T4126" i="20"/>
  <c r="U4126" i="20"/>
  <c r="V4126" i="20"/>
  <c r="C4127" i="20"/>
  <c r="G4127" i="20"/>
  <c r="H4127" i="20"/>
  <c r="I4127" i="20"/>
  <c r="J4127" i="20"/>
  <c r="P4127" i="20"/>
  <c r="Q4127" i="20"/>
  <c r="R4127" i="20"/>
  <c r="S4127" i="20"/>
  <c r="T4127" i="20"/>
  <c r="U4127" i="20"/>
  <c r="V4127" i="20"/>
  <c r="C4128" i="20"/>
  <c r="G4128" i="20"/>
  <c r="H4128" i="20"/>
  <c r="I4128" i="20"/>
  <c r="J4128" i="20"/>
  <c r="P4128" i="20"/>
  <c r="Q4128" i="20"/>
  <c r="R4128" i="20"/>
  <c r="S4128" i="20"/>
  <c r="T4128" i="20"/>
  <c r="U4128" i="20"/>
  <c r="V4128" i="20"/>
  <c r="C4129" i="20"/>
  <c r="G4129" i="20"/>
  <c r="H4129" i="20"/>
  <c r="I4129" i="20"/>
  <c r="J4129" i="20"/>
  <c r="P4129" i="20"/>
  <c r="Q4129" i="20"/>
  <c r="R4129" i="20"/>
  <c r="S4129" i="20"/>
  <c r="T4129" i="20"/>
  <c r="U4129" i="20"/>
  <c r="V4129" i="20"/>
  <c r="C4130" i="20"/>
  <c r="G4130" i="20"/>
  <c r="H4130" i="20"/>
  <c r="I4130" i="20"/>
  <c r="J4130" i="20"/>
  <c r="P4130" i="20"/>
  <c r="Q4130" i="20"/>
  <c r="R4130" i="20"/>
  <c r="S4130" i="20"/>
  <c r="T4130" i="20"/>
  <c r="U4130" i="20"/>
  <c r="V4130" i="20"/>
  <c r="C4131" i="20"/>
  <c r="G4131" i="20"/>
  <c r="H4131" i="20"/>
  <c r="I4131" i="20"/>
  <c r="J4131" i="20"/>
  <c r="P4131" i="20"/>
  <c r="Q4131" i="20"/>
  <c r="R4131" i="20"/>
  <c r="S4131" i="20"/>
  <c r="T4131" i="20"/>
  <c r="U4131" i="20"/>
  <c r="V4131" i="20"/>
  <c r="C4132" i="20"/>
  <c r="G4132" i="20"/>
  <c r="H4132" i="20"/>
  <c r="I4132" i="20"/>
  <c r="J4132" i="20"/>
  <c r="P4132" i="20"/>
  <c r="Q4132" i="20"/>
  <c r="R4132" i="20"/>
  <c r="S4132" i="20"/>
  <c r="T4132" i="20"/>
  <c r="U4132" i="20"/>
  <c r="V4132" i="20"/>
  <c r="C4133" i="20"/>
  <c r="G4133" i="20"/>
  <c r="H4133" i="20"/>
  <c r="I4133" i="20"/>
  <c r="J4133" i="20"/>
  <c r="P4133" i="20"/>
  <c r="Q4133" i="20"/>
  <c r="R4133" i="20"/>
  <c r="S4133" i="20"/>
  <c r="T4133" i="20"/>
  <c r="U4133" i="20"/>
  <c r="V4133" i="20"/>
  <c r="C4134" i="20"/>
  <c r="G4134" i="20"/>
  <c r="H4134" i="20"/>
  <c r="I4134" i="20"/>
  <c r="J4134" i="20"/>
  <c r="P4134" i="20"/>
  <c r="Q4134" i="20"/>
  <c r="R4134" i="20"/>
  <c r="S4134" i="20"/>
  <c r="T4134" i="20"/>
  <c r="U4134" i="20"/>
  <c r="V4134" i="20"/>
  <c r="C4135" i="20"/>
  <c r="G4135" i="20"/>
  <c r="H4135" i="20"/>
  <c r="I4135" i="20"/>
  <c r="J4135" i="20"/>
  <c r="P4135" i="20"/>
  <c r="Q4135" i="20"/>
  <c r="R4135" i="20"/>
  <c r="S4135" i="20"/>
  <c r="T4135" i="20"/>
  <c r="U4135" i="20"/>
  <c r="V4135" i="20"/>
  <c r="C4136" i="20"/>
  <c r="G4136" i="20"/>
  <c r="H4136" i="20"/>
  <c r="I4136" i="20"/>
  <c r="J4136" i="20"/>
  <c r="P4136" i="20"/>
  <c r="Q4136" i="20"/>
  <c r="R4136" i="20"/>
  <c r="S4136" i="20"/>
  <c r="T4136" i="20"/>
  <c r="U4136" i="20"/>
  <c r="V4136" i="20"/>
  <c r="C4137" i="20"/>
  <c r="G4137" i="20"/>
  <c r="H4137" i="20"/>
  <c r="I4137" i="20"/>
  <c r="J4137" i="20"/>
  <c r="P4137" i="20"/>
  <c r="Q4137" i="20"/>
  <c r="R4137" i="20"/>
  <c r="S4137" i="20"/>
  <c r="T4137" i="20"/>
  <c r="U4137" i="20"/>
  <c r="V4137" i="20"/>
  <c r="C4138" i="20"/>
  <c r="G4138" i="20"/>
  <c r="H4138" i="20"/>
  <c r="I4138" i="20"/>
  <c r="J4138" i="20"/>
  <c r="P4138" i="20"/>
  <c r="Q4138" i="20"/>
  <c r="R4138" i="20"/>
  <c r="S4138" i="20"/>
  <c r="T4138" i="20"/>
  <c r="U4138" i="20"/>
  <c r="V4138" i="20"/>
  <c r="C4139" i="20"/>
  <c r="G4139" i="20"/>
  <c r="H4139" i="20"/>
  <c r="I4139" i="20"/>
  <c r="J4139" i="20"/>
  <c r="P4139" i="20"/>
  <c r="Q4139" i="20"/>
  <c r="R4139" i="20"/>
  <c r="S4139" i="20"/>
  <c r="T4139" i="20"/>
  <c r="U4139" i="20"/>
  <c r="V4139" i="20"/>
  <c r="C4140" i="20"/>
  <c r="G4140" i="20"/>
  <c r="H4140" i="20"/>
  <c r="I4140" i="20"/>
  <c r="J4140" i="20"/>
  <c r="P4140" i="20"/>
  <c r="Q4140" i="20"/>
  <c r="R4140" i="20"/>
  <c r="S4140" i="20"/>
  <c r="T4140" i="20"/>
  <c r="U4140" i="20"/>
  <c r="V4140" i="20"/>
  <c r="C4141" i="20"/>
  <c r="G4141" i="20"/>
  <c r="H4141" i="20"/>
  <c r="I4141" i="20"/>
  <c r="J4141" i="20"/>
  <c r="P4141" i="20"/>
  <c r="Q4141" i="20"/>
  <c r="R4141" i="20"/>
  <c r="S4141" i="20"/>
  <c r="T4141" i="20"/>
  <c r="U4141" i="20"/>
  <c r="V4141" i="20"/>
  <c r="C4142" i="20"/>
  <c r="G4142" i="20"/>
  <c r="H4142" i="20"/>
  <c r="I4142" i="20"/>
  <c r="J4142" i="20"/>
  <c r="P4142" i="20"/>
  <c r="Q4142" i="20"/>
  <c r="R4142" i="20"/>
  <c r="S4142" i="20"/>
  <c r="T4142" i="20"/>
  <c r="U4142" i="20"/>
  <c r="V4142" i="20"/>
  <c r="C4143" i="20"/>
  <c r="G4143" i="20"/>
  <c r="H4143" i="20"/>
  <c r="I4143" i="20"/>
  <c r="J4143" i="20"/>
  <c r="P4143" i="20"/>
  <c r="Q4143" i="20"/>
  <c r="R4143" i="20"/>
  <c r="S4143" i="20"/>
  <c r="T4143" i="20"/>
  <c r="U4143" i="20"/>
  <c r="V4143" i="20"/>
  <c r="C4144" i="20"/>
  <c r="G4144" i="20"/>
  <c r="H4144" i="20"/>
  <c r="I4144" i="20"/>
  <c r="J4144" i="20"/>
  <c r="P4144" i="20"/>
  <c r="Q4144" i="20"/>
  <c r="R4144" i="20"/>
  <c r="S4144" i="20"/>
  <c r="T4144" i="20"/>
  <c r="U4144" i="20"/>
  <c r="V4144" i="20"/>
  <c r="C4145" i="20"/>
  <c r="G4145" i="20"/>
  <c r="H4145" i="20"/>
  <c r="I4145" i="20"/>
  <c r="J4145" i="20"/>
  <c r="P4145" i="20"/>
  <c r="Q4145" i="20"/>
  <c r="R4145" i="20"/>
  <c r="S4145" i="20"/>
  <c r="T4145" i="20"/>
  <c r="U4145" i="20"/>
  <c r="V4145" i="20"/>
  <c r="C4146" i="20"/>
  <c r="G4146" i="20"/>
  <c r="H4146" i="20"/>
  <c r="I4146" i="20"/>
  <c r="J4146" i="20"/>
  <c r="P4146" i="20"/>
  <c r="Q4146" i="20"/>
  <c r="R4146" i="20"/>
  <c r="S4146" i="20"/>
  <c r="T4146" i="20"/>
  <c r="U4146" i="20"/>
  <c r="V4146" i="20"/>
  <c r="C4147" i="20"/>
  <c r="G4147" i="20"/>
  <c r="H4147" i="20"/>
  <c r="I4147" i="20"/>
  <c r="J4147" i="20"/>
  <c r="P4147" i="20"/>
  <c r="Q4147" i="20"/>
  <c r="R4147" i="20"/>
  <c r="S4147" i="20"/>
  <c r="T4147" i="20"/>
  <c r="U4147" i="20"/>
  <c r="V4147" i="20"/>
  <c r="C4148" i="20"/>
  <c r="G4148" i="20"/>
  <c r="H4148" i="20"/>
  <c r="I4148" i="20"/>
  <c r="J4148" i="20"/>
  <c r="P4148" i="20"/>
  <c r="Q4148" i="20"/>
  <c r="R4148" i="20"/>
  <c r="S4148" i="20"/>
  <c r="T4148" i="20"/>
  <c r="U4148" i="20"/>
  <c r="V4148" i="20"/>
  <c r="C4149" i="20"/>
  <c r="G4149" i="20"/>
  <c r="H4149" i="20"/>
  <c r="I4149" i="20"/>
  <c r="J4149" i="20"/>
  <c r="P4149" i="20"/>
  <c r="Q4149" i="20"/>
  <c r="R4149" i="20"/>
  <c r="S4149" i="20"/>
  <c r="T4149" i="20"/>
  <c r="U4149" i="20"/>
  <c r="V4149" i="20"/>
  <c r="C4150" i="20"/>
  <c r="G4150" i="20"/>
  <c r="H4150" i="20"/>
  <c r="I4150" i="20"/>
  <c r="J4150" i="20"/>
  <c r="P4150" i="20"/>
  <c r="Q4150" i="20"/>
  <c r="R4150" i="20"/>
  <c r="S4150" i="20"/>
  <c r="T4150" i="20"/>
  <c r="U4150" i="20"/>
  <c r="V4150" i="20"/>
  <c r="C4151" i="20"/>
  <c r="G4151" i="20"/>
  <c r="H4151" i="20"/>
  <c r="I4151" i="20"/>
  <c r="J4151" i="20"/>
  <c r="P4151" i="20"/>
  <c r="Q4151" i="20"/>
  <c r="R4151" i="20"/>
  <c r="S4151" i="20"/>
  <c r="T4151" i="20"/>
  <c r="U4151" i="20"/>
  <c r="V4151" i="20"/>
  <c r="C4152" i="20"/>
  <c r="G4152" i="20"/>
  <c r="H4152" i="20"/>
  <c r="I4152" i="20"/>
  <c r="J4152" i="20"/>
  <c r="P4152" i="20"/>
  <c r="Q4152" i="20"/>
  <c r="R4152" i="20"/>
  <c r="S4152" i="20"/>
  <c r="T4152" i="20"/>
  <c r="U4152" i="20"/>
  <c r="V4152" i="20"/>
  <c r="C4153" i="20"/>
  <c r="G4153" i="20"/>
  <c r="H4153" i="20"/>
  <c r="I4153" i="20"/>
  <c r="J4153" i="20"/>
  <c r="P4153" i="20"/>
  <c r="Q4153" i="20"/>
  <c r="R4153" i="20"/>
  <c r="S4153" i="20"/>
  <c r="T4153" i="20"/>
  <c r="U4153" i="20"/>
  <c r="V4153" i="20"/>
  <c r="C4154" i="20"/>
  <c r="G4154" i="20"/>
  <c r="H4154" i="20"/>
  <c r="I4154" i="20"/>
  <c r="J4154" i="20"/>
  <c r="P4154" i="20"/>
  <c r="Q4154" i="20"/>
  <c r="R4154" i="20"/>
  <c r="S4154" i="20"/>
  <c r="T4154" i="20"/>
  <c r="U4154" i="20"/>
  <c r="V4154" i="20"/>
  <c r="C4155" i="20"/>
  <c r="G4155" i="20"/>
  <c r="H4155" i="20"/>
  <c r="I4155" i="20"/>
  <c r="J4155" i="20"/>
  <c r="P4155" i="20"/>
  <c r="Q4155" i="20"/>
  <c r="R4155" i="20"/>
  <c r="S4155" i="20"/>
  <c r="T4155" i="20"/>
  <c r="U4155" i="20"/>
  <c r="V4155" i="20"/>
  <c r="C4156" i="20"/>
  <c r="G4156" i="20"/>
  <c r="H4156" i="20"/>
  <c r="I4156" i="20"/>
  <c r="J4156" i="20"/>
  <c r="P4156" i="20"/>
  <c r="Q4156" i="20"/>
  <c r="R4156" i="20"/>
  <c r="S4156" i="20"/>
  <c r="T4156" i="20"/>
  <c r="U4156" i="20"/>
  <c r="V4156" i="20"/>
  <c r="C4157" i="20"/>
  <c r="G4157" i="20"/>
  <c r="H4157" i="20"/>
  <c r="I4157" i="20"/>
  <c r="J4157" i="20"/>
  <c r="P4157" i="20"/>
  <c r="Q4157" i="20"/>
  <c r="R4157" i="20"/>
  <c r="S4157" i="20"/>
  <c r="T4157" i="20"/>
  <c r="U4157" i="20"/>
  <c r="V4157" i="20"/>
  <c r="C4158" i="20"/>
  <c r="G4158" i="20"/>
  <c r="H4158" i="20"/>
  <c r="I4158" i="20"/>
  <c r="J4158" i="20"/>
  <c r="P4158" i="20"/>
  <c r="Q4158" i="20"/>
  <c r="R4158" i="20"/>
  <c r="S4158" i="20"/>
  <c r="T4158" i="20"/>
  <c r="U4158" i="20"/>
  <c r="V4158" i="20"/>
  <c r="C4159" i="20"/>
  <c r="G4159" i="20"/>
  <c r="H4159" i="20"/>
  <c r="I4159" i="20"/>
  <c r="J4159" i="20"/>
  <c r="P4159" i="20"/>
  <c r="Q4159" i="20"/>
  <c r="R4159" i="20"/>
  <c r="S4159" i="20"/>
  <c r="T4159" i="20"/>
  <c r="U4159" i="20"/>
  <c r="V4159" i="20"/>
  <c r="C4160" i="20"/>
  <c r="G4160" i="20"/>
  <c r="H4160" i="20"/>
  <c r="I4160" i="20"/>
  <c r="J4160" i="20"/>
  <c r="P4160" i="20"/>
  <c r="Q4160" i="20"/>
  <c r="R4160" i="20"/>
  <c r="S4160" i="20"/>
  <c r="T4160" i="20"/>
  <c r="U4160" i="20"/>
  <c r="V4160" i="20"/>
  <c r="C4161" i="20"/>
  <c r="G4161" i="20"/>
  <c r="H4161" i="20"/>
  <c r="I4161" i="20"/>
  <c r="J4161" i="20"/>
  <c r="P4161" i="20"/>
  <c r="Q4161" i="20"/>
  <c r="R4161" i="20"/>
  <c r="S4161" i="20"/>
  <c r="T4161" i="20"/>
  <c r="U4161" i="20"/>
  <c r="V4161" i="20"/>
  <c r="C4162" i="20"/>
  <c r="G4162" i="20"/>
  <c r="H4162" i="20"/>
  <c r="I4162" i="20"/>
  <c r="J4162" i="20"/>
  <c r="P4162" i="20"/>
  <c r="Q4162" i="20"/>
  <c r="R4162" i="20"/>
  <c r="S4162" i="20"/>
  <c r="T4162" i="20"/>
  <c r="U4162" i="20"/>
  <c r="V4162" i="20"/>
  <c r="C4163" i="20"/>
  <c r="G4163" i="20"/>
  <c r="H4163" i="20"/>
  <c r="I4163" i="20"/>
  <c r="J4163" i="20"/>
  <c r="P4163" i="20"/>
  <c r="Q4163" i="20"/>
  <c r="R4163" i="20"/>
  <c r="S4163" i="20"/>
  <c r="T4163" i="20"/>
  <c r="U4163" i="20"/>
  <c r="V4163" i="20"/>
  <c r="C4164" i="20"/>
  <c r="G4164" i="20"/>
  <c r="H4164" i="20"/>
  <c r="I4164" i="20"/>
  <c r="J4164" i="20"/>
  <c r="P4164" i="20"/>
  <c r="Q4164" i="20"/>
  <c r="R4164" i="20"/>
  <c r="S4164" i="20"/>
  <c r="T4164" i="20"/>
  <c r="U4164" i="20"/>
  <c r="V4164" i="20"/>
  <c r="C4165" i="20"/>
  <c r="G4165" i="20"/>
  <c r="H4165" i="20"/>
  <c r="I4165" i="20"/>
  <c r="J4165" i="20"/>
  <c r="P4165" i="20"/>
  <c r="Q4165" i="20"/>
  <c r="R4165" i="20"/>
  <c r="S4165" i="20"/>
  <c r="T4165" i="20"/>
  <c r="U4165" i="20"/>
  <c r="V4165" i="20"/>
  <c r="C4166" i="20"/>
  <c r="G4166" i="20"/>
  <c r="H4166" i="20"/>
  <c r="I4166" i="20"/>
  <c r="J4166" i="20"/>
  <c r="P4166" i="20"/>
  <c r="Q4166" i="20"/>
  <c r="R4166" i="20"/>
  <c r="S4166" i="20"/>
  <c r="T4166" i="20"/>
  <c r="U4166" i="20"/>
  <c r="V4166" i="20"/>
  <c r="C4167" i="20"/>
  <c r="G4167" i="20"/>
  <c r="H4167" i="20"/>
  <c r="I4167" i="20"/>
  <c r="J4167" i="20"/>
  <c r="P4167" i="20"/>
  <c r="Q4167" i="20"/>
  <c r="R4167" i="20"/>
  <c r="S4167" i="20"/>
  <c r="T4167" i="20"/>
  <c r="U4167" i="20"/>
  <c r="V4167" i="20"/>
  <c r="C4168" i="20"/>
  <c r="G4168" i="20"/>
  <c r="H4168" i="20"/>
  <c r="I4168" i="20"/>
  <c r="J4168" i="20"/>
  <c r="P4168" i="20"/>
  <c r="Q4168" i="20"/>
  <c r="R4168" i="20"/>
  <c r="S4168" i="20"/>
  <c r="T4168" i="20"/>
  <c r="U4168" i="20"/>
  <c r="V4168" i="20"/>
  <c r="C4169" i="20"/>
  <c r="G4169" i="20"/>
  <c r="H4169" i="20"/>
  <c r="I4169" i="20"/>
  <c r="J4169" i="20"/>
  <c r="P4169" i="20"/>
  <c r="Q4169" i="20"/>
  <c r="R4169" i="20"/>
  <c r="S4169" i="20"/>
  <c r="T4169" i="20"/>
  <c r="U4169" i="20"/>
  <c r="V4169" i="20"/>
  <c r="C4170" i="20"/>
  <c r="G4170" i="20"/>
  <c r="H4170" i="20"/>
  <c r="I4170" i="20"/>
  <c r="J4170" i="20"/>
  <c r="P4170" i="20"/>
  <c r="Q4170" i="20"/>
  <c r="R4170" i="20"/>
  <c r="S4170" i="20"/>
  <c r="T4170" i="20"/>
  <c r="U4170" i="20"/>
  <c r="V4170" i="20"/>
  <c r="C4171" i="20"/>
  <c r="G4171" i="20"/>
  <c r="H4171" i="20"/>
  <c r="I4171" i="20"/>
  <c r="J4171" i="20"/>
  <c r="P4171" i="20"/>
  <c r="Q4171" i="20"/>
  <c r="R4171" i="20"/>
  <c r="S4171" i="20"/>
  <c r="T4171" i="20"/>
  <c r="U4171" i="20"/>
  <c r="V4171" i="20"/>
  <c r="C4172" i="20"/>
  <c r="G4172" i="20"/>
  <c r="H4172" i="20"/>
  <c r="I4172" i="20"/>
  <c r="J4172" i="20"/>
  <c r="P4172" i="20"/>
  <c r="Q4172" i="20"/>
  <c r="R4172" i="20"/>
  <c r="S4172" i="20"/>
  <c r="T4172" i="20"/>
  <c r="U4172" i="20"/>
  <c r="V4172" i="20"/>
  <c r="C4173" i="20"/>
  <c r="G4173" i="20"/>
  <c r="H4173" i="20"/>
  <c r="I4173" i="20"/>
  <c r="J4173" i="20"/>
  <c r="P4173" i="20"/>
  <c r="Q4173" i="20"/>
  <c r="R4173" i="20"/>
  <c r="S4173" i="20"/>
  <c r="T4173" i="20"/>
  <c r="U4173" i="20"/>
  <c r="V4173" i="20"/>
  <c r="C4174" i="20"/>
  <c r="G4174" i="20"/>
  <c r="H4174" i="20"/>
  <c r="I4174" i="20"/>
  <c r="J4174" i="20"/>
  <c r="P4174" i="20"/>
  <c r="Q4174" i="20"/>
  <c r="R4174" i="20"/>
  <c r="S4174" i="20"/>
  <c r="T4174" i="20"/>
  <c r="U4174" i="20"/>
  <c r="V4174" i="20"/>
  <c r="C4175" i="20"/>
  <c r="G4175" i="20"/>
  <c r="H4175" i="20"/>
  <c r="I4175" i="20"/>
  <c r="J4175" i="20"/>
  <c r="P4175" i="20"/>
  <c r="Q4175" i="20"/>
  <c r="R4175" i="20"/>
  <c r="S4175" i="20"/>
  <c r="T4175" i="20"/>
  <c r="U4175" i="20"/>
  <c r="V4175" i="20"/>
  <c r="C4176" i="20"/>
  <c r="G4176" i="20"/>
  <c r="H4176" i="20"/>
  <c r="I4176" i="20"/>
  <c r="J4176" i="20"/>
  <c r="P4176" i="20"/>
  <c r="Q4176" i="20"/>
  <c r="R4176" i="20"/>
  <c r="S4176" i="20"/>
  <c r="T4176" i="20"/>
  <c r="U4176" i="20"/>
  <c r="V4176" i="20"/>
  <c r="C4177" i="20"/>
  <c r="G4177" i="20"/>
  <c r="H4177" i="20"/>
  <c r="I4177" i="20"/>
  <c r="J4177" i="20"/>
  <c r="P4177" i="20"/>
  <c r="Q4177" i="20"/>
  <c r="R4177" i="20"/>
  <c r="S4177" i="20"/>
  <c r="T4177" i="20"/>
  <c r="U4177" i="20"/>
  <c r="V4177" i="20"/>
  <c r="C4178" i="20"/>
  <c r="G4178" i="20"/>
  <c r="H4178" i="20"/>
  <c r="I4178" i="20"/>
  <c r="J4178" i="20"/>
  <c r="P4178" i="20"/>
  <c r="Q4178" i="20"/>
  <c r="R4178" i="20"/>
  <c r="S4178" i="20"/>
  <c r="T4178" i="20"/>
  <c r="U4178" i="20"/>
  <c r="V4178" i="20"/>
  <c r="C4179" i="20"/>
  <c r="G4179" i="20"/>
  <c r="H4179" i="20"/>
  <c r="I4179" i="20"/>
  <c r="J4179" i="20"/>
  <c r="P4179" i="20"/>
  <c r="Q4179" i="20"/>
  <c r="R4179" i="20"/>
  <c r="S4179" i="20"/>
  <c r="T4179" i="20"/>
  <c r="U4179" i="20"/>
  <c r="V4179" i="20"/>
  <c r="C4180" i="20"/>
  <c r="G4180" i="20"/>
  <c r="H4180" i="20"/>
  <c r="I4180" i="20"/>
  <c r="J4180" i="20"/>
  <c r="P4180" i="20"/>
  <c r="Q4180" i="20"/>
  <c r="R4180" i="20"/>
  <c r="S4180" i="20"/>
  <c r="T4180" i="20"/>
  <c r="U4180" i="20"/>
  <c r="V4180" i="20"/>
  <c r="C4181" i="20"/>
  <c r="G4181" i="20"/>
  <c r="H4181" i="20"/>
  <c r="I4181" i="20"/>
  <c r="J4181" i="20"/>
  <c r="P4181" i="20"/>
  <c r="Q4181" i="20"/>
  <c r="R4181" i="20"/>
  <c r="S4181" i="20"/>
  <c r="T4181" i="20"/>
  <c r="U4181" i="20"/>
  <c r="V4181" i="20"/>
  <c r="C4182" i="20"/>
  <c r="G4182" i="20"/>
  <c r="H4182" i="20"/>
  <c r="I4182" i="20"/>
  <c r="J4182" i="20"/>
  <c r="P4182" i="20"/>
  <c r="Q4182" i="20"/>
  <c r="R4182" i="20"/>
  <c r="S4182" i="20"/>
  <c r="T4182" i="20"/>
  <c r="U4182" i="20"/>
  <c r="V4182" i="20"/>
  <c r="C4183" i="20"/>
  <c r="G4183" i="20"/>
  <c r="H4183" i="20"/>
  <c r="I4183" i="20"/>
  <c r="J4183" i="20"/>
  <c r="P4183" i="20"/>
  <c r="Q4183" i="20"/>
  <c r="R4183" i="20"/>
  <c r="S4183" i="20"/>
  <c r="T4183" i="20"/>
  <c r="U4183" i="20"/>
  <c r="V4183" i="20"/>
  <c r="C4184" i="20"/>
  <c r="G4184" i="20"/>
  <c r="H4184" i="20"/>
  <c r="I4184" i="20"/>
  <c r="J4184" i="20"/>
  <c r="P4184" i="20"/>
  <c r="Q4184" i="20"/>
  <c r="R4184" i="20"/>
  <c r="S4184" i="20"/>
  <c r="T4184" i="20"/>
  <c r="U4184" i="20"/>
  <c r="V4184" i="20"/>
  <c r="C4185" i="20"/>
  <c r="G4185" i="20"/>
  <c r="H4185" i="20"/>
  <c r="I4185" i="20"/>
  <c r="J4185" i="20"/>
  <c r="P4185" i="20"/>
  <c r="Q4185" i="20"/>
  <c r="R4185" i="20"/>
  <c r="S4185" i="20"/>
  <c r="T4185" i="20"/>
  <c r="U4185" i="20"/>
  <c r="V4185" i="20"/>
  <c r="C4186" i="20"/>
  <c r="G4186" i="20"/>
  <c r="H4186" i="20"/>
  <c r="I4186" i="20"/>
  <c r="J4186" i="20"/>
  <c r="P4186" i="20"/>
  <c r="Q4186" i="20"/>
  <c r="R4186" i="20"/>
  <c r="S4186" i="20"/>
  <c r="T4186" i="20"/>
  <c r="U4186" i="20"/>
  <c r="V4186" i="20"/>
  <c r="C4187" i="20"/>
  <c r="G4187" i="20"/>
  <c r="H4187" i="20"/>
  <c r="I4187" i="20"/>
  <c r="J4187" i="20"/>
  <c r="P4187" i="20"/>
  <c r="Q4187" i="20"/>
  <c r="R4187" i="20"/>
  <c r="S4187" i="20"/>
  <c r="T4187" i="20"/>
  <c r="U4187" i="20"/>
  <c r="V4187" i="20"/>
  <c r="C4188" i="20"/>
  <c r="G4188" i="20"/>
  <c r="H4188" i="20"/>
  <c r="I4188" i="20"/>
  <c r="J4188" i="20"/>
  <c r="P4188" i="20"/>
  <c r="Q4188" i="20"/>
  <c r="R4188" i="20"/>
  <c r="S4188" i="20"/>
  <c r="T4188" i="20"/>
  <c r="U4188" i="20"/>
  <c r="V4188" i="20"/>
  <c r="C4189" i="20"/>
  <c r="G4189" i="20"/>
  <c r="H4189" i="20"/>
  <c r="I4189" i="20"/>
  <c r="J4189" i="20"/>
  <c r="P4189" i="20"/>
  <c r="Q4189" i="20"/>
  <c r="R4189" i="20"/>
  <c r="S4189" i="20"/>
  <c r="T4189" i="20"/>
  <c r="U4189" i="20"/>
  <c r="V4189" i="20"/>
  <c r="C4190" i="20"/>
  <c r="G4190" i="20"/>
  <c r="H4190" i="20"/>
  <c r="I4190" i="20"/>
  <c r="J4190" i="20"/>
  <c r="P4190" i="20"/>
  <c r="Q4190" i="20"/>
  <c r="R4190" i="20"/>
  <c r="S4190" i="20"/>
  <c r="T4190" i="20"/>
  <c r="U4190" i="20"/>
  <c r="V4190" i="20"/>
  <c r="C4191" i="20"/>
  <c r="G4191" i="20"/>
  <c r="H4191" i="20"/>
  <c r="I4191" i="20"/>
  <c r="J4191" i="20"/>
  <c r="P4191" i="20"/>
  <c r="Q4191" i="20"/>
  <c r="R4191" i="20"/>
  <c r="S4191" i="20"/>
  <c r="T4191" i="20"/>
  <c r="U4191" i="20"/>
  <c r="V4191" i="20"/>
  <c r="C4192" i="20"/>
  <c r="G4192" i="20"/>
  <c r="H4192" i="20"/>
  <c r="I4192" i="20"/>
  <c r="J4192" i="20"/>
  <c r="P4192" i="20"/>
  <c r="Q4192" i="20"/>
  <c r="R4192" i="20"/>
  <c r="S4192" i="20"/>
  <c r="T4192" i="20"/>
  <c r="U4192" i="20"/>
  <c r="V4192" i="20"/>
  <c r="C4193" i="20"/>
  <c r="G4193" i="20"/>
  <c r="H4193" i="20"/>
  <c r="I4193" i="20"/>
  <c r="J4193" i="20"/>
  <c r="P4193" i="20"/>
  <c r="Q4193" i="20"/>
  <c r="R4193" i="20"/>
  <c r="S4193" i="20"/>
  <c r="T4193" i="20"/>
  <c r="U4193" i="20"/>
  <c r="V4193" i="20"/>
  <c r="C4194" i="20"/>
  <c r="G4194" i="20"/>
  <c r="H4194" i="20"/>
  <c r="I4194" i="20"/>
  <c r="J4194" i="20"/>
  <c r="P4194" i="20"/>
  <c r="Q4194" i="20"/>
  <c r="R4194" i="20"/>
  <c r="S4194" i="20"/>
  <c r="T4194" i="20"/>
  <c r="U4194" i="20"/>
  <c r="V4194" i="20"/>
  <c r="C4195" i="20"/>
  <c r="G4195" i="20"/>
  <c r="H4195" i="20"/>
  <c r="I4195" i="20"/>
  <c r="J4195" i="20"/>
  <c r="P4195" i="20"/>
  <c r="Q4195" i="20"/>
  <c r="R4195" i="20"/>
  <c r="S4195" i="20"/>
  <c r="T4195" i="20"/>
  <c r="U4195" i="20"/>
  <c r="V4195" i="20"/>
  <c r="C4196" i="20"/>
  <c r="G4196" i="20"/>
  <c r="H4196" i="20"/>
  <c r="I4196" i="20"/>
  <c r="J4196" i="20"/>
  <c r="P4196" i="20"/>
  <c r="Q4196" i="20"/>
  <c r="R4196" i="20"/>
  <c r="S4196" i="20"/>
  <c r="T4196" i="20"/>
  <c r="U4196" i="20"/>
  <c r="V4196" i="20"/>
  <c r="C4197" i="20"/>
  <c r="G4197" i="20"/>
  <c r="H4197" i="20"/>
  <c r="I4197" i="20"/>
  <c r="J4197" i="20"/>
  <c r="P4197" i="20"/>
  <c r="Q4197" i="20"/>
  <c r="R4197" i="20"/>
  <c r="S4197" i="20"/>
  <c r="T4197" i="20"/>
  <c r="U4197" i="20"/>
  <c r="V4197" i="20"/>
  <c r="C4198" i="20"/>
  <c r="G4198" i="20"/>
  <c r="H4198" i="20"/>
  <c r="I4198" i="20"/>
  <c r="J4198" i="20"/>
  <c r="P4198" i="20"/>
  <c r="Q4198" i="20"/>
  <c r="R4198" i="20"/>
  <c r="S4198" i="20"/>
  <c r="T4198" i="20"/>
  <c r="U4198" i="20"/>
  <c r="V4198" i="20"/>
  <c r="C4199" i="20"/>
  <c r="G4199" i="20"/>
  <c r="H4199" i="20"/>
  <c r="I4199" i="20"/>
  <c r="J4199" i="20"/>
  <c r="P4199" i="20"/>
  <c r="Q4199" i="20"/>
  <c r="R4199" i="20"/>
  <c r="S4199" i="20"/>
  <c r="T4199" i="20"/>
  <c r="U4199" i="20"/>
  <c r="V4199" i="20"/>
  <c r="C4200" i="20"/>
  <c r="G4200" i="20"/>
  <c r="H4200" i="20"/>
  <c r="I4200" i="20"/>
  <c r="J4200" i="20"/>
  <c r="P4200" i="20"/>
  <c r="Q4200" i="20"/>
  <c r="R4200" i="20"/>
  <c r="S4200" i="20"/>
  <c r="T4200" i="20"/>
  <c r="U4200" i="20"/>
  <c r="V4200" i="20"/>
  <c r="C4201" i="20"/>
  <c r="G4201" i="20"/>
  <c r="H4201" i="20"/>
  <c r="I4201" i="20"/>
  <c r="J4201" i="20"/>
  <c r="P4201" i="20"/>
  <c r="Q4201" i="20"/>
  <c r="R4201" i="20"/>
  <c r="S4201" i="20"/>
  <c r="T4201" i="20"/>
  <c r="U4201" i="20"/>
  <c r="V4201" i="20"/>
  <c r="C4202" i="20"/>
  <c r="G4202" i="20"/>
  <c r="H4202" i="20"/>
  <c r="I4202" i="20"/>
  <c r="J4202" i="20"/>
  <c r="P4202" i="20"/>
  <c r="Q4202" i="20"/>
  <c r="R4202" i="20"/>
  <c r="S4202" i="20"/>
  <c r="T4202" i="20"/>
  <c r="U4202" i="20"/>
  <c r="V4202" i="20"/>
  <c r="C4203" i="20"/>
  <c r="G4203" i="20"/>
  <c r="H4203" i="20"/>
  <c r="I4203" i="20"/>
  <c r="J4203" i="20"/>
  <c r="P4203" i="20"/>
  <c r="Q4203" i="20"/>
  <c r="R4203" i="20"/>
  <c r="S4203" i="20"/>
  <c r="T4203" i="20"/>
  <c r="U4203" i="20"/>
  <c r="V4203" i="20"/>
  <c r="C4204" i="20"/>
  <c r="G4204" i="20"/>
  <c r="H4204" i="20"/>
  <c r="I4204" i="20"/>
  <c r="J4204" i="20"/>
  <c r="P4204" i="20"/>
  <c r="Q4204" i="20"/>
  <c r="R4204" i="20"/>
  <c r="S4204" i="20"/>
  <c r="T4204" i="20"/>
  <c r="U4204" i="20"/>
  <c r="V4204" i="20"/>
  <c r="C4205" i="20"/>
  <c r="G4205" i="20"/>
  <c r="H4205" i="20"/>
  <c r="I4205" i="20"/>
  <c r="J4205" i="20"/>
  <c r="P4205" i="20"/>
  <c r="Q4205" i="20"/>
  <c r="R4205" i="20"/>
  <c r="S4205" i="20"/>
  <c r="T4205" i="20"/>
  <c r="U4205" i="20"/>
  <c r="V4205" i="20"/>
  <c r="C4206" i="20"/>
  <c r="G4206" i="20"/>
  <c r="H4206" i="20"/>
  <c r="I4206" i="20"/>
  <c r="J4206" i="20"/>
  <c r="P4206" i="20"/>
  <c r="Q4206" i="20"/>
  <c r="R4206" i="20"/>
  <c r="S4206" i="20"/>
  <c r="T4206" i="20"/>
  <c r="U4206" i="20"/>
  <c r="V4206" i="20"/>
  <c r="C4207" i="20"/>
  <c r="G4207" i="20"/>
  <c r="H4207" i="20"/>
  <c r="I4207" i="20"/>
  <c r="J4207" i="20"/>
  <c r="P4207" i="20"/>
  <c r="Q4207" i="20"/>
  <c r="R4207" i="20"/>
  <c r="S4207" i="20"/>
  <c r="T4207" i="20"/>
  <c r="U4207" i="20"/>
  <c r="V4207" i="20"/>
  <c r="C4208" i="20"/>
  <c r="G4208" i="20"/>
  <c r="H4208" i="20"/>
  <c r="I4208" i="20"/>
  <c r="J4208" i="20"/>
  <c r="P4208" i="20"/>
  <c r="Q4208" i="20"/>
  <c r="R4208" i="20"/>
  <c r="S4208" i="20"/>
  <c r="T4208" i="20"/>
  <c r="U4208" i="20"/>
  <c r="V4208" i="20"/>
  <c r="C4209" i="20"/>
  <c r="G4209" i="20"/>
  <c r="H4209" i="20"/>
  <c r="I4209" i="20"/>
  <c r="J4209" i="20"/>
  <c r="P4209" i="20"/>
  <c r="Q4209" i="20"/>
  <c r="R4209" i="20"/>
  <c r="S4209" i="20"/>
  <c r="T4209" i="20"/>
  <c r="U4209" i="20"/>
  <c r="V4209" i="20"/>
  <c r="C4210" i="20"/>
  <c r="G4210" i="20"/>
  <c r="H4210" i="20"/>
  <c r="I4210" i="20"/>
  <c r="J4210" i="20"/>
  <c r="P4210" i="20"/>
  <c r="Q4210" i="20"/>
  <c r="R4210" i="20"/>
  <c r="S4210" i="20"/>
  <c r="T4210" i="20"/>
  <c r="U4210" i="20"/>
  <c r="V4210" i="20"/>
  <c r="C4211" i="20"/>
  <c r="G4211" i="20"/>
  <c r="H4211" i="20"/>
  <c r="I4211" i="20"/>
  <c r="J4211" i="20"/>
  <c r="P4211" i="20"/>
  <c r="Q4211" i="20"/>
  <c r="R4211" i="20"/>
  <c r="S4211" i="20"/>
  <c r="T4211" i="20"/>
  <c r="U4211" i="20"/>
  <c r="V4211" i="20"/>
  <c r="C4212" i="20"/>
  <c r="G4212" i="20"/>
  <c r="H4212" i="20"/>
  <c r="I4212" i="20"/>
  <c r="J4212" i="20"/>
  <c r="P4212" i="20"/>
  <c r="Q4212" i="20"/>
  <c r="R4212" i="20"/>
  <c r="S4212" i="20"/>
  <c r="T4212" i="20"/>
  <c r="U4212" i="20"/>
  <c r="V4212" i="20"/>
  <c r="C4213" i="20"/>
  <c r="G4213" i="20"/>
  <c r="H4213" i="20"/>
  <c r="I4213" i="20"/>
  <c r="J4213" i="20"/>
  <c r="P4213" i="20"/>
  <c r="Q4213" i="20"/>
  <c r="R4213" i="20"/>
  <c r="S4213" i="20"/>
  <c r="T4213" i="20"/>
  <c r="U4213" i="20"/>
  <c r="V4213" i="20"/>
  <c r="C4214" i="20"/>
  <c r="G4214" i="20"/>
  <c r="H4214" i="20"/>
  <c r="I4214" i="20"/>
  <c r="J4214" i="20"/>
  <c r="P4214" i="20"/>
  <c r="Q4214" i="20"/>
  <c r="R4214" i="20"/>
  <c r="S4214" i="20"/>
  <c r="T4214" i="20"/>
  <c r="U4214" i="20"/>
  <c r="V4214" i="20"/>
  <c r="C4215" i="20"/>
  <c r="G4215" i="20"/>
  <c r="H4215" i="20"/>
  <c r="I4215" i="20"/>
  <c r="J4215" i="20"/>
  <c r="P4215" i="20"/>
  <c r="Q4215" i="20"/>
  <c r="R4215" i="20"/>
  <c r="S4215" i="20"/>
  <c r="T4215" i="20"/>
  <c r="U4215" i="20"/>
  <c r="V4215" i="20"/>
  <c r="C4216" i="20"/>
  <c r="G4216" i="20"/>
  <c r="H4216" i="20"/>
  <c r="I4216" i="20"/>
  <c r="J4216" i="20"/>
  <c r="P4216" i="20"/>
  <c r="Q4216" i="20"/>
  <c r="R4216" i="20"/>
  <c r="S4216" i="20"/>
  <c r="T4216" i="20"/>
  <c r="U4216" i="20"/>
  <c r="V4216" i="20"/>
  <c r="C4217" i="20"/>
  <c r="G4217" i="20"/>
  <c r="H4217" i="20"/>
  <c r="I4217" i="20"/>
  <c r="J4217" i="20"/>
  <c r="P4217" i="20"/>
  <c r="Q4217" i="20"/>
  <c r="R4217" i="20"/>
  <c r="S4217" i="20"/>
  <c r="T4217" i="20"/>
  <c r="U4217" i="20"/>
  <c r="V4217" i="20"/>
  <c r="C4218" i="20"/>
  <c r="G4218" i="20"/>
  <c r="H4218" i="20"/>
  <c r="I4218" i="20"/>
  <c r="J4218" i="20"/>
  <c r="P4218" i="20"/>
  <c r="Q4218" i="20"/>
  <c r="R4218" i="20"/>
  <c r="S4218" i="20"/>
  <c r="T4218" i="20"/>
  <c r="U4218" i="20"/>
  <c r="V4218" i="20"/>
  <c r="C4219" i="20"/>
  <c r="G4219" i="20"/>
  <c r="H4219" i="20"/>
  <c r="I4219" i="20"/>
  <c r="J4219" i="20"/>
  <c r="P4219" i="20"/>
  <c r="Q4219" i="20"/>
  <c r="R4219" i="20"/>
  <c r="S4219" i="20"/>
  <c r="T4219" i="20"/>
  <c r="U4219" i="20"/>
  <c r="V4219" i="20"/>
  <c r="C4220" i="20"/>
  <c r="G4220" i="20"/>
  <c r="H4220" i="20"/>
  <c r="I4220" i="20"/>
  <c r="J4220" i="20"/>
  <c r="P4220" i="20"/>
  <c r="Q4220" i="20"/>
  <c r="R4220" i="20"/>
  <c r="S4220" i="20"/>
  <c r="T4220" i="20"/>
  <c r="U4220" i="20"/>
  <c r="V4220" i="20"/>
  <c r="C4221" i="20"/>
  <c r="G4221" i="20"/>
  <c r="H4221" i="20"/>
  <c r="I4221" i="20"/>
  <c r="J4221" i="20"/>
  <c r="P4221" i="20"/>
  <c r="Q4221" i="20"/>
  <c r="R4221" i="20"/>
  <c r="S4221" i="20"/>
  <c r="T4221" i="20"/>
  <c r="U4221" i="20"/>
  <c r="V4221" i="20"/>
  <c r="C4222" i="20"/>
  <c r="G4222" i="20"/>
  <c r="H4222" i="20"/>
  <c r="I4222" i="20"/>
  <c r="J4222" i="20"/>
  <c r="P4222" i="20"/>
  <c r="Q4222" i="20"/>
  <c r="R4222" i="20"/>
  <c r="S4222" i="20"/>
  <c r="T4222" i="20"/>
  <c r="U4222" i="20"/>
  <c r="V4222" i="20"/>
  <c r="C4223" i="20"/>
  <c r="G4223" i="20"/>
  <c r="H4223" i="20"/>
  <c r="I4223" i="20"/>
  <c r="J4223" i="20"/>
  <c r="P4223" i="20"/>
  <c r="Q4223" i="20"/>
  <c r="R4223" i="20"/>
  <c r="S4223" i="20"/>
  <c r="T4223" i="20"/>
  <c r="U4223" i="20"/>
  <c r="V4223" i="20"/>
  <c r="C4224" i="20"/>
  <c r="G4224" i="20"/>
  <c r="H4224" i="20"/>
  <c r="I4224" i="20"/>
  <c r="J4224" i="20"/>
  <c r="P4224" i="20"/>
  <c r="Q4224" i="20"/>
  <c r="R4224" i="20"/>
  <c r="S4224" i="20"/>
  <c r="T4224" i="20"/>
  <c r="U4224" i="20"/>
  <c r="V4224" i="20"/>
  <c r="C4225" i="20"/>
  <c r="G4225" i="20"/>
  <c r="H4225" i="20"/>
  <c r="I4225" i="20"/>
  <c r="J4225" i="20"/>
  <c r="P4225" i="20"/>
  <c r="Q4225" i="20"/>
  <c r="R4225" i="20"/>
  <c r="S4225" i="20"/>
  <c r="T4225" i="20"/>
  <c r="U4225" i="20"/>
  <c r="V4225" i="20"/>
  <c r="C4226" i="20"/>
  <c r="G4226" i="20"/>
  <c r="H4226" i="20"/>
  <c r="I4226" i="20"/>
  <c r="J4226" i="20"/>
  <c r="P4226" i="20"/>
  <c r="Q4226" i="20"/>
  <c r="R4226" i="20"/>
  <c r="S4226" i="20"/>
  <c r="T4226" i="20"/>
  <c r="U4226" i="20"/>
  <c r="V4226" i="20"/>
  <c r="C4227" i="20"/>
  <c r="G4227" i="20"/>
  <c r="H4227" i="20"/>
  <c r="I4227" i="20"/>
  <c r="J4227" i="20"/>
  <c r="P4227" i="20"/>
  <c r="Q4227" i="20"/>
  <c r="R4227" i="20"/>
  <c r="S4227" i="20"/>
  <c r="T4227" i="20"/>
  <c r="U4227" i="20"/>
  <c r="V4227" i="20"/>
  <c r="C4228" i="20"/>
  <c r="G4228" i="20"/>
  <c r="H4228" i="20"/>
  <c r="I4228" i="20"/>
  <c r="J4228" i="20"/>
  <c r="P4228" i="20"/>
  <c r="Q4228" i="20"/>
  <c r="R4228" i="20"/>
  <c r="S4228" i="20"/>
  <c r="T4228" i="20"/>
  <c r="U4228" i="20"/>
  <c r="V4228" i="20"/>
  <c r="C4229" i="20"/>
  <c r="G4229" i="20"/>
  <c r="H4229" i="20"/>
  <c r="I4229" i="20"/>
  <c r="J4229" i="20"/>
  <c r="P4229" i="20"/>
  <c r="Q4229" i="20"/>
  <c r="R4229" i="20"/>
  <c r="S4229" i="20"/>
  <c r="T4229" i="20"/>
  <c r="U4229" i="20"/>
  <c r="V4229" i="20"/>
  <c r="C4230" i="20"/>
  <c r="G4230" i="20"/>
  <c r="H4230" i="20"/>
  <c r="I4230" i="20"/>
  <c r="J4230" i="20"/>
  <c r="P4230" i="20"/>
  <c r="Q4230" i="20"/>
  <c r="R4230" i="20"/>
  <c r="S4230" i="20"/>
  <c r="T4230" i="20"/>
  <c r="U4230" i="20"/>
  <c r="V4230" i="20"/>
  <c r="C4231" i="20"/>
  <c r="G4231" i="20"/>
  <c r="H4231" i="20"/>
  <c r="I4231" i="20"/>
  <c r="J4231" i="20"/>
  <c r="P4231" i="20"/>
  <c r="Q4231" i="20"/>
  <c r="R4231" i="20"/>
  <c r="S4231" i="20"/>
  <c r="T4231" i="20"/>
  <c r="U4231" i="20"/>
  <c r="V4231" i="20"/>
  <c r="C4232" i="20"/>
  <c r="G4232" i="20"/>
  <c r="H4232" i="20"/>
  <c r="I4232" i="20"/>
  <c r="J4232" i="20"/>
  <c r="P4232" i="20"/>
  <c r="Q4232" i="20"/>
  <c r="R4232" i="20"/>
  <c r="S4232" i="20"/>
  <c r="T4232" i="20"/>
  <c r="U4232" i="20"/>
  <c r="V4232" i="20"/>
  <c r="C4233" i="20"/>
  <c r="G4233" i="20"/>
  <c r="H4233" i="20"/>
  <c r="I4233" i="20"/>
  <c r="J4233" i="20"/>
  <c r="P4233" i="20"/>
  <c r="Q4233" i="20"/>
  <c r="R4233" i="20"/>
  <c r="S4233" i="20"/>
  <c r="T4233" i="20"/>
  <c r="U4233" i="20"/>
  <c r="V4233" i="20"/>
  <c r="C4234" i="20"/>
  <c r="G4234" i="20"/>
  <c r="H4234" i="20"/>
  <c r="I4234" i="20"/>
  <c r="J4234" i="20"/>
  <c r="P4234" i="20"/>
  <c r="Q4234" i="20"/>
  <c r="R4234" i="20"/>
  <c r="S4234" i="20"/>
  <c r="T4234" i="20"/>
  <c r="U4234" i="20"/>
  <c r="V4234" i="20"/>
  <c r="C4235" i="20"/>
  <c r="G4235" i="20"/>
  <c r="H4235" i="20"/>
  <c r="I4235" i="20"/>
  <c r="J4235" i="20"/>
  <c r="P4235" i="20"/>
  <c r="Q4235" i="20"/>
  <c r="R4235" i="20"/>
  <c r="S4235" i="20"/>
  <c r="T4235" i="20"/>
  <c r="U4235" i="20"/>
  <c r="V4235" i="20"/>
  <c r="C4236" i="20"/>
  <c r="G4236" i="20"/>
  <c r="H4236" i="20"/>
  <c r="I4236" i="20"/>
  <c r="J4236" i="20"/>
  <c r="P4236" i="20"/>
  <c r="Q4236" i="20"/>
  <c r="R4236" i="20"/>
  <c r="S4236" i="20"/>
  <c r="T4236" i="20"/>
  <c r="U4236" i="20"/>
  <c r="V4236" i="20"/>
  <c r="C4237" i="20"/>
  <c r="G4237" i="20"/>
  <c r="H4237" i="20"/>
  <c r="I4237" i="20"/>
  <c r="J4237" i="20"/>
  <c r="P4237" i="20"/>
  <c r="Q4237" i="20"/>
  <c r="R4237" i="20"/>
  <c r="S4237" i="20"/>
  <c r="T4237" i="20"/>
  <c r="U4237" i="20"/>
  <c r="V4237" i="20"/>
  <c r="C4238" i="20"/>
  <c r="G4238" i="20"/>
  <c r="H4238" i="20"/>
  <c r="I4238" i="20"/>
  <c r="J4238" i="20"/>
  <c r="P4238" i="20"/>
  <c r="Q4238" i="20"/>
  <c r="R4238" i="20"/>
  <c r="S4238" i="20"/>
  <c r="T4238" i="20"/>
  <c r="U4238" i="20"/>
  <c r="V4238" i="20"/>
  <c r="C4239" i="20"/>
  <c r="G4239" i="20"/>
  <c r="H4239" i="20"/>
  <c r="I4239" i="20"/>
  <c r="J4239" i="20"/>
  <c r="P4239" i="20"/>
  <c r="Q4239" i="20"/>
  <c r="R4239" i="20"/>
  <c r="S4239" i="20"/>
  <c r="T4239" i="20"/>
  <c r="U4239" i="20"/>
  <c r="V4239" i="20"/>
  <c r="C4240" i="20"/>
  <c r="G4240" i="20"/>
  <c r="H4240" i="20"/>
  <c r="I4240" i="20"/>
  <c r="J4240" i="20"/>
  <c r="P4240" i="20"/>
  <c r="Q4240" i="20"/>
  <c r="R4240" i="20"/>
  <c r="S4240" i="20"/>
  <c r="T4240" i="20"/>
  <c r="U4240" i="20"/>
  <c r="V4240" i="20"/>
  <c r="C4241" i="20"/>
  <c r="G4241" i="20"/>
  <c r="H4241" i="20"/>
  <c r="I4241" i="20"/>
  <c r="J4241" i="20"/>
  <c r="P4241" i="20"/>
  <c r="Q4241" i="20"/>
  <c r="R4241" i="20"/>
  <c r="S4241" i="20"/>
  <c r="T4241" i="20"/>
  <c r="U4241" i="20"/>
  <c r="V4241" i="20"/>
  <c r="C4242" i="20"/>
  <c r="G4242" i="20"/>
  <c r="H4242" i="20"/>
  <c r="I4242" i="20"/>
  <c r="J4242" i="20"/>
  <c r="P4242" i="20"/>
  <c r="Q4242" i="20"/>
  <c r="R4242" i="20"/>
  <c r="S4242" i="20"/>
  <c r="T4242" i="20"/>
  <c r="U4242" i="20"/>
  <c r="V4242" i="20"/>
  <c r="C4243" i="20"/>
  <c r="G4243" i="20"/>
  <c r="H4243" i="20"/>
  <c r="I4243" i="20"/>
  <c r="J4243" i="20"/>
  <c r="P4243" i="20"/>
  <c r="Q4243" i="20"/>
  <c r="R4243" i="20"/>
  <c r="S4243" i="20"/>
  <c r="T4243" i="20"/>
  <c r="U4243" i="20"/>
  <c r="V4243" i="20"/>
  <c r="C4244" i="20"/>
  <c r="G4244" i="20"/>
  <c r="H4244" i="20"/>
  <c r="I4244" i="20"/>
  <c r="J4244" i="20"/>
  <c r="P4244" i="20"/>
  <c r="Q4244" i="20"/>
  <c r="R4244" i="20"/>
  <c r="S4244" i="20"/>
  <c r="T4244" i="20"/>
  <c r="U4244" i="20"/>
  <c r="V4244" i="20"/>
  <c r="C4245" i="20"/>
  <c r="G4245" i="20"/>
  <c r="H4245" i="20"/>
  <c r="I4245" i="20"/>
  <c r="J4245" i="20"/>
  <c r="P4245" i="20"/>
  <c r="Q4245" i="20"/>
  <c r="R4245" i="20"/>
  <c r="S4245" i="20"/>
  <c r="T4245" i="20"/>
  <c r="U4245" i="20"/>
  <c r="V4245" i="20"/>
  <c r="C4246" i="20"/>
  <c r="G4246" i="20"/>
  <c r="H4246" i="20"/>
  <c r="I4246" i="20"/>
  <c r="J4246" i="20"/>
  <c r="P4246" i="20"/>
  <c r="Q4246" i="20"/>
  <c r="R4246" i="20"/>
  <c r="S4246" i="20"/>
  <c r="T4246" i="20"/>
  <c r="U4246" i="20"/>
  <c r="V4246" i="20"/>
  <c r="C4247" i="20"/>
  <c r="G4247" i="20"/>
  <c r="H4247" i="20"/>
  <c r="I4247" i="20"/>
  <c r="J4247" i="20"/>
  <c r="P4247" i="20"/>
  <c r="Q4247" i="20"/>
  <c r="R4247" i="20"/>
  <c r="S4247" i="20"/>
  <c r="T4247" i="20"/>
  <c r="U4247" i="20"/>
  <c r="V4247" i="20"/>
  <c r="C4248" i="20"/>
  <c r="G4248" i="20"/>
  <c r="H4248" i="20"/>
  <c r="I4248" i="20"/>
  <c r="J4248" i="20"/>
  <c r="P4248" i="20"/>
  <c r="Q4248" i="20"/>
  <c r="R4248" i="20"/>
  <c r="S4248" i="20"/>
  <c r="T4248" i="20"/>
  <c r="U4248" i="20"/>
  <c r="V4248" i="20"/>
  <c r="C4249" i="20"/>
  <c r="G4249" i="20"/>
  <c r="H4249" i="20"/>
  <c r="I4249" i="20"/>
  <c r="J4249" i="20"/>
  <c r="P4249" i="20"/>
  <c r="Q4249" i="20"/>
  <c r="R4249" i="20"/>
  <c r="S4249" i="20"/>
  <c r="T4249" i="20"/>
  <c r="U4249" i="20"/>
  <c r="V4249" i="20"/>
  <c r="C4250" i="20"/>
  <c r="G4250" i="20"/>
  <c r="H4250" i="20"/>
  <c r="I4250" i="20"/>
  <c r="J4250" i="20"/>
  <c r="P4250" i="20"/>
  <c r="Q4250" i="20"/>
  <c r="R4250" i="20"/>
  <c r="S4250" i="20"/>
  <c r="T4250" i="20"/>
  <c r="U4250" i="20"/>
  <c r="V4250" i="20"/>
  <c r="C4251" i="20"/>
  <c r="G4251" i="20"/>
  <c r="H4251" i="20"/>
  <c r="I4251" i="20"/>
  <c r="J4251" i="20"/>
  <c r="P4251" i="20"/>
  <c r="Q4251" i="20"/>
  <c r="R4251" i="20"/>
  <c r="S4251" i="20"/>
  <c r="T4251" i="20"/>
  <c r="U4251" i="20"/>
  <c r="V4251" i="20"/>
  <c r="C4252" i="20"/>
  <c r="G4252" i="20"/>
  <c r="H4252" i="20"/>
  <c r="I4252" i="20"/>
  <c r="J4252" i="20"/>
  <c r="P4252" i="20"/>
  <c r="Q4252" i="20"/>
  <c r="R4252" i="20"/>
  <c r="S4252" i="20"/>
  <c r="T4252" i="20"/>
  <c r="U4252" i="20"/>
  <c r="V4252" i="20"/>
  <c r="C4253" i="20"/>
  <c r="G4253" i="20"/>
  <c r="H4253" i="20"/>
  <c r="I4253" i="20"/>
  <c r="J4253" i="20"/>
  <c r="P4253" i="20"/>
  <c r="Q4253" i="20"/>
  <c r="R4253" i="20"/>
  <c r="S4253" i="20"/>
  <c r="T4253" i="20"/>
  <c r="U4253" i="20"/>
  <c r="V4253" i="20"/>
  <c r="C4254" i="20"/>
  <c r="G4254" i="20"/>
  <c r="H4254" i="20"/>
  <c r="I4254" i="20"/>
  <c r="J4254" i="20"/>
  <c r="P4254" i="20"/>
  <c r="Q4254" i="20"/>
  <c r="R4254" i="20"/>
  <c r="S4254" i="20"/>
  <c r="T4254" i="20"/>
  <c r="U4254" i="20"/>
  <c r="V4254" i="20"/>
  <c r="C4255" i="20"/>
  <c r="G4255" i="20"/>
  <c r="H4255" i="20"/>
  <c r="I4255" i="20"/>
  <c r="J4255" i="20"/>
  <c r="P4255" i="20"/>
  <c r="Q4255" i="20"/>
  <c r="R4255" i="20"/>
  <c r="S4255" i="20"/>
  <c r="T4255" i="20"/>
  <c r="U4255" i="20"/>
  <c r="V4255" i="20"/>
  <c r="C4256" i="20"/>
  <c r="G4256" i="20"/>
  <c r="H4256" i="20"/>
  <c r="I4256" i="20"/>
  <c r="J4256" i="20"/>
  <c r="P4256" i="20"/>
  <c r="Q4256" i="20"/>
  <c r="R4256" i="20"/>
  <c r="S4256" i="20"/>
  <c r="T4256" i="20"/>
  <c r="U4256" i="20"/>
  <c r="V4256" i="20"/>
  <c r="C4257" i="20"/>
  <c r="G4257" i="20"/>
  <c r="H4257" i="20"/>
  <c r="I4257" i="20"/>
  <c r="J4257" i="20"/>
  <c r="P4257" i="20"/>
  <c r="Q4257" i="20"/>
  <c r="R4257" i="20"/>
  <c r="S4257" i="20"/>
  <c r="T4257" i="20"/>
  <c r="U4257" i="20"/>
  <c r="V4257" i="20"/>
  <c r="C4258" i="20"/>
  <c r="G4258" i="20"/>
  <c r="H4258" i="20"/>
  <c r="I4258" i="20"/>
  <c r="J4258" i="20"/>
  <c r="P4258" i="20"/>
  <c r="Q4258" i="20"/>
  <c r="R4258" i="20"/>
  <c r="S4258" i="20"/>
  <c r="T4258" i="20"/>
  <c r="U4258" i="20"/>
  <c r="V4258" i="20"/>
  <c r="C4259" i="20"/>
  <c r="G4259" i="20"/>
  <c r="H4259" i="20"/>
  <c r="I4259" i="20"/>
  <c r="J4259" i="20"/>
  <c r="P4259" i="20"/>
  <c r="Q4259" i="20"/>
  <c r="R4259" i="20"/>
  <c r="S4259" i="20"/>
  <c r="T4259" i="20"/>
  <c r="U4259" i="20"/>
  <c r="V4259" i="20"/>
  <c r="C4260" i="20"/>
  <c r="G4260" i="20"/>
  <c r="H4260" i="20"/>
  <c r="I4260" i="20"/>
  <c r="J4260" i="20"/>
  <c r="P4260" i="20"/>
  <c r="Q4260" i="20"/>
  <c r="R4260" i="20"/>
  <c r="S4260" i="20"/>
  <c r="T4260" i="20"/>
  <c r="U4260" i="20"/>
  <c r="V4260" i="20"/>
  <c r="C4261" i="20"/>
  <c r="G4261" i="20"/>
  <c r="H4261" i="20"/>
  <c r="I4261" i="20"/>
  <c r="J4261" i="20"/>
  <c r="P4261" i="20"/>
  <c r="Q4261" i="20"/>
  <c r="R4261" i="20"/>
  <c r="S4261" i="20"/>
  <c r="T4261" i="20"/>
  <c r="U4261" i="20"/>
  <c r="V4261" i="20"/>
  <c r="C4262" i="20"/>
  <c r="G4262" i="20"/>
  <c r="H4262" i="20"/>
  <c r="I4262" i="20"/>
  <c r="J4262" i="20"/>
  <c r="P4262" i="20"/>
  <c r="Q4262" i="20"/>
  <c r="R4262" i="20"/>
  <c r="S4262" i="20"/>
  <c r="T4262" i="20"/>
  <c r="U4262" i="20"/>
  <c r="V4262" i="20"/>
  <c r="C4263" i="20"/>
  <c r="G4263" i="20"/>
  <c r="H4263" i="20"/>
  <c r="I4263" i="20"/>
  <c r="J4263" i="20"/>
  <c r="P4263" i="20"/>
  <c r="Q4263" i="20"/>
  <c r="R4263" i="20"/>
  <c r="S4263" i="20"/>
  <c r="T4263" i="20"/>
  <c r="U4263" i="20"/>
  <c r="V4263" i="20"/>
  <c r="C4264" i="20"/>
  <c r="G4264" i="20"/>
  <c r="H4264" i="20"/>
  <c r="I4264" i="20"/>
  <c r="J4264" i="20"/>
  <c r="P4264" i="20"/>
  <c r="Q4264" i="20"/>
  <c r="R4264" i="20"/>
  <c r="S4264" i="20"/>
  <c r="T4264" i="20"/>
  <c r="U4264" i="20"/>
  <c r="V4264" i="20"/>
  <c r="C4265" i="20"/>
  <c r="G4265" i="20"/>
  <c r="H4265" i="20"/>
  <c r="I4265" i="20"/>
  <c r="J4265" i="20"/>
  <c r="P4265" i="20"/>
  <c r="Q4265" i="20"/>
  <c r="R4265" i="20"/>
  <c r="S4265" i="20"/>
  <c r="T4265" i="20"/>
  <c r="U4265" i="20"/>
  <c r="V4265" i="20"/>
  <c r="C4266" i="20"/>
  <c r="G4266" i="20"/>
  <c r="H4266" i="20"/>
  <c r="I4266" i="20"/>
  <c r="J4266" i="20"/>
  <c r="P4266" i="20"/>
  <c r="Q4266" i="20"/>
  <c r="R4266" i="20"/>
  <c r="S4266" i="20"/>
  <c r="T4266" i="20"/>
  <c r="U4266" i="20"/>
  <c r="V4266" i="20"/>
  <c r="C4267" i="20"/>
  <c r="G4267" i="20"/>
  <c r="H4267" i="20"/>
  <c r="I4267" i="20"/>
  <c r="J4267" i="20"/>
  <c r="P4267" i="20"/>
  <c r="Q4267" i="20"/>
  <c r="R4267" i="20"/>
  <c r="S4267" i="20"/>
  <c r="T4267" i="20"/>
  <c r="U4267" i="20"/>
  <c r="V4267" i="20"/>
  <c r="C4268" i="20"/>
  <c r="G4268" i="20"/>
  <c r="H4268" i="20"/>
  <c r="I4268" i="20"/>
  <c r="J4268" i="20"/>
  <c r="P4268" i="20"/>
  <c r="Q4268" i="20"/>
  <c r="R4268" i="20"/>
  <c r="S4268" i="20"/>
  <c r="T4268" i="20"/>
  <c r="U4268" i="20"/>
  <c r="V4268" i="20"/>
  <c r="C4269" i="20"/>
  <c r="G4269" i="20"/>
  <c r="H4269" i="20"/>
  <c r="I4269" i="20"/>
  <c r="J4269" i="20"/>
  <c r="P4269" i="20"/>
  <c r="Q4269" i="20"/>
  <c r="R4269" i="20"/>
  <c r="S4269" i="20"/>
  <c r="T4269" i="20"/>
  <c r="U4269" i="20"/>
  <c r="V4269" i="20"/>
  <c r="C4270" i="20"/>
  <c r="G4270" i="20"/>
  <c r="H4270" i="20"/>
  <c r="I4270" i="20"/>
  <c r="J4270" i="20"/>
  <c r="P4270" i="20"/>
  <c r="Q4270" i="20"/>
  <c r="R4270" i="20"/>
  <c r="S4270" i="20"/>
  <c r="T4270" i="20"/>
  <c r="U4270" i="20"/>
  <c r="V4270" i="20"/>
  <c r="C4271" i="20"/>
  <c r="G4271" i="20"/>
  <c r="H4271" i="20"/>
  <c r="I4271" i="20"/>
  <c r="J4271" i="20"/>
  <c r="P4271" i="20"/>
  <c r="Q4271" i="20"/>
  <c r="R4271" i="20"/>
  <c r="S4271" i="20"/>
  <c r="T4271" i="20"/>
  <c r="U4271" i="20"/>
  <c r="V4271" i="20"/>
  <c r="C4272" i="20"/>
  <c r="G4272" i="20"/>
  <c r="H4272" i="20"/>
  <c r="I4272" i="20"/>
  <c r="J4272" i="20"/>
  <c r="P4272" i="20"/>
  <c r="Q4272" i="20"/>
  <c r="R4272" i="20"/>
  <c r="S4272" i="20"/>
  <c r="T4272" i="20"/>
  <c r="U4272" i="20"/>
  <c r="V4272" i="20"/>
  <c r="C4273" i="20"/>
  <c r="G4273" i="20"/>
  <c r="H4273" i="20"/>
  <c r="I4273" i="20"/>
  <c r="J4273" i="20"/>
  <c r="P4273" i="20"/>
  <c r="Q4273" i="20"/>
  <c r="R4273" i="20"/>
  <c r="S4273" i="20"/>
  <c r="T4273" i="20"/>
  <c r="U4273" i="20"/>
  <c r="V4273" i="20"/>
  <c r="C4274" i="20"/>
  <c r="G4274" i="20"/>
  <c r="H4274" i="20"/>
  <c r="I4274" i="20"/>
  <c r="J4274" i="20"/>
  <c r="P4274" i="20"/>
  <c r="Q4274" i="20"/>
  <c r="R4274" i="20"/>
  <c r="S4274" i="20"/>
  <c r="T4274" i="20"/>
  <c r="U4274" i="20"/>
  <c r="V4274" i="20"/>
  <c r="C4275" i="20"/>
  <c r="G4275" i="20"/>
  <c r="H4275" i="20"/>
  <c r="I4275" i="20"/>
  <c r="J4275" i="20"/>
  <c r="P4275" i="20"/>
  <c r="Q4275" i="20"/>
  <c r="R4275" i="20"/>
  <c r="S4275" i="20"/>
  <c r="T4275" i="20"/>
  <c r="U4275" i="20"/>
  <c r="V4275" i="20"/>
  <c r="C4276" i="20"/>
  <c r="G4276" i="20"/>
  <c r="H4276" i="20"/>
  <c r="I4276" i="20"/>
  <c r="J4276" i="20"/>
  <c r="P4276" i="20"/>
  <c r="Q4276" i="20"/>
  <c r="R4276" i="20"/>
  <c r="S4276" i="20"/>
  <c r="T4276" i="20"/>
  <c r="U4276" i="20"/>
  <c r="V4276" i="20"/>
  <c r="C4277" i="20"/>
  <c r="G4277" i="20"/>
  <c r="H4277" i="20"/>
  <c r="I4277" i="20"/>
  <c r="J4277" i="20"/>
  <c r="P4277" i="20"/>
  <c r="Q4277" i="20"/>
  <c r="R4277" i="20"/>
  <c r="S4277" i="20"/>
  <c r="T4277" i="20"/>
  <c r="U4277" i="20"/>
  <c r="V4277" i="20"/>
  <c r="C4278" i="20"/>
  <c r="G4278" i="20"/>
  <c r="H4278" i="20"/>
  <c r="I4278" i="20"/>
  <c r="J4278" i="20"/>
  <c r="P4278" i="20"/>
  <c r="Q4278" i="20"/>
  <c r="R4278" i="20"/>
  <c r="S4278" i="20"/>
  <c r="T4278" i="20"/>
  <c r="U4278" i="20"/>
  <c r="V4278" i="20"/>
  <c r="C4279" i="20"/>
  <c r="G4279" i="20"/>
  <c r="H4279" i="20"/>
  <c r="I4279" i="20"/>
  <c r="J4279" i="20"/>
  <c r="P4279" i="20"/>
  <c r="Q4279" i="20"/>
  <c r="R4279" i="20"/>
  <c r="S4279" i="20"/>
  <c r="T4279" i="20"/>
  <c r="U4279" i="20"/>
  <c r="V4279" i="20"/>
  <c r="C4280" i="20"/>
  <c r="G4280" i="20"/>
  <c r="H4280" i="20"/>
  <c r="I4280" i="20"/>
  <c r="J4280" i="20"/>
  <c r="P4280" i="20"/>
  <c r="Q4280" i="20"/>
  <c r="R4280" i="20"/>
  <c r="S4280" i="20"/>
  <c r="T4280" i="20"/>
  <c r="U4280" i="20"/>
  <c r="V4280" i="20"/>
  <c r="C4281" i="20"/>
  <c r="G4281" i="20"/>
  <c r="H4281" i="20"/>
  <c r="I4281" i="20"/>
  <c r="J4281" i="20"/>
  <c r="P4281" i="20"/>
  <c r="Q4281" i="20"/>
  <c r="R4281" i="20"/>
  <c r="S4281" i="20"/>
  <c r="T4281" i="20"/>
  <c r="U4281" i="20"/>
  <c r="V4281" i="20"/>
  <c r="C4282" i="20"/>
  <c r="G4282" i="20"/>
  <c r="H4282" i="20"/>
  <c r="I4282" i="20"/>
  <c r="J4282" i="20"/>
  <c r="P4282" i="20"/>
  <c r="Q4282" i="20"/>
  <c r="R4282" i="20"/>
  <c r="S4282" i="20"/>
  <c r="T4282" i="20"/>
  <c r="U4282" i="20"/>
  <c r="V4282" i="20"/>
  <c r="C4283" i="20"/>
  <c r="G4283" i="20"/>
  <c r="H4283" i="20"/>
  <c r="I4283" i="20"/>
  <c r="J4283" i="20"/>
  <c r="P4283" i="20"/>
  <c r="Q4283" i="20"/>
  <c r="R4283" i="20"/>
  <c r="S4283" i="20"/>
  <c r="T4283" i="20"/>
  <c r="U4283" i="20"/>
  <c r="V4283" i="20"/>
  <c r="C4284" i="20"/>
  <c r="G4284" i="20"/>
  <c r="H4284" i="20"/>
  <c r="I4284" i="20"/>
  <c r="J4284" i="20"/>
  <c r="P4284" i="20"/>
  <c r="Q4284" i="20"/>
  <c r="R4284" i="20"/>
  <c r="S4284" i="20"/>
  <c r="T4284" i="20"/>
  <c r="U4284" i="20"/>
  <c r="V4284" i="20"/>
  <c r="C4285" i="20"/>
  <c r="G4285" i="20"/>
  <c r="H4285" i="20"/>
  <c r="I4285" i="20"/>
  <c r="J4285" i="20"/>
  <c r="P4285" i="20"/>
  <c r="Q4285" i="20"/>
  <c r="R4285" i="20"/>
  <c r="S4285" i="20"/>
  <c r="T4285" i="20"/>
  <c r="U4285" i="20"/>
  <c r="V4285" i="20"/>
  <c r="C4286" i="20"/>
  <c r="G4286" i="20"/>
  <c r="H4286" i="20"/>
  <c r="I4286" i="20"/>
  <c r="J4286" i="20"/>
  <c r="P4286" i="20"/>
  <c r="Q4286" i="20"/>
  <c r="R4286" i="20"/>
  <c r="S4286" i="20"/>
  <c r="T4286" i="20"/>
  <c r="U4286" i="20"/>
  <c r="V4286" i="20"/>
  <c r="C4287" i="20"/>
  <c r="G4287" i="20"/>
  <c r="H4287" i="20"/>
  <c r="I4287" i="20"/>
  <c r="J4287" i="20"/>
  <c r="P4287" i="20"/>
  <c r="Q4287" i="20"/>
  <c r="R4287" i="20"/>
  <c r="S4287" i="20"/>
  <c r="T4287" i="20"/>
  <c r="U4287" i="20"/>
  <c r="V4287" i="20"/>
  <c r="C4288" i="20"/>
  <c r="G4288" i="20"/>
  <c r="H4288" i="20"/>
  <c r="I4288" i="20"/>
  <c r="J4288" i="20"/>
  <c r="P4288" i="20"/>
  <c r="Q4288" i="20"/>
  <c r="R4288" i="20"/>
  <c r="S4288" i="20"/>
  <c r="T4288" i="20"/>
  <c r="U4288" i="20"/>
  <c r="V4288" i="20"/>
  <c r="C4289" i="20"/>
  <c r="G4289" i="20"/>
  <c r="H4289" i="20"/>
  <c r="I4289" i="20"/>
  <c r="J4289" i="20"/>
  <c r="P4289" i="20"/>
  <c r="Q4289" i="20"/>
  <c r="R4289" i="20"/>
  <c r="S4289" i="20"/>
  <c r="T4289" i="20"/>
  <c r="U4289" i="20"/>
  <c r="V4289" i="20"/>
  <c r="C4290" i="20"/>
  <c r="G4290" i="20"/>
  <c r="H4290" i="20"/>
  <c r="I4290" i="20"/>
  <c r="J4290" i="20"/>
  <c r="P4290" i="20"/>
  <c r="Q4290" i="20"/>
  <c r="R4290" i="20"/>
  <c r="S4290" i="20"/>
  <c r="T4290" i="20"/>
  <c r="U4290" i="20"/>
  <c r="V4290" i="20"/>
  <c r="C4291" i="20"/>
  <c r="G4291" i="20"/>
  <c r="H4291" i="20"/>
  <c r="I4291" i="20"/>
  <c r="J4291" i="20"/>
  <c r="P4291" i="20"/>
  <c r="Q4291" i="20"/>
  <c r="R4291" i="20"/>
  <c r="S4291" i="20"/>
  <c r="T4291" i="20"/>
  <c r="U4291" i="20"/>
  <c r="V4291" i="20"/>
  <c r="C4292" i="20"/>
  <c r="G4292" i="20"/>
  <c r="H4292" i="20"/>
  <c r="I4292" i="20"/>
  <c r="J4292" i="20"/>
  <c r="P4292" i="20"/>
  <c r="Q4292" i="20"/>
  <c r="R4292" i="20"/>
  <c r="S4292" i="20"/>
  <c r="T4292" i="20"/>
  <c r="U4292" i="20"/>
  <c r="V4292" i="20"/>
  <c r="C4293" i="20"/>
  <c r="G4293" i="20"/>
  <c r="H4293" i="20"/>
  <c r="I4293" i="20"/>
  <c r="J4293" i="20"/>
  <c r="P4293" i="20"/>
  <c r="Q4293" i="20"/>
  <c r="R4293" i="20"/>
  <c r="S4293" i="20"/>
  <c r="T4293" i="20"/>
  <c r="U4293" i="20"/>
  <c r="V4293" i="20"/>
  <c r="C4294" i="20"/>
  <c r="G4294" i="20"/>
  <c r="H4294" i="20"/>
  <c r="I4294" i="20"/>
  <c r="J4294" i="20"/>
  <c r="P4294" i="20"/>
  <c r="Q4294" i="20"/>
  <c r="R4294" i="20"/>
  <c r="S4294" i="20"/>
  <c r="T4294" i="20"/>
  <c r="U4294" i="20"/>
  <c r="V4294" i="20"/>
  <c r="C4295" i="20"/>
  <c r="G4295" i="20"/>
  <c r="H4295" i="20"/>
  <c r="I4295" i="20"/>
  <c r="J4295" i="20"/>
  <c r="P4295" i="20"/>
  <c r="Q4295" i="20"/>
  <c r="R4295" i="20"/>
  <c r="S4295" i="20"/>
  <c r="T4295" i="20"/>
  <c r="U4295" i="20"/>
  <c r="V4295" i="20"/>
  <c r="C4296" i="20"/>
  <c r="G4296" i="20"/>
  <c r="H4296" i="20"/>
  <c r="I4296" i="20"/>
  <c r="J4296" i="20"/>
  <c r="P4296" i="20"/>
  <c r="Q4296" i="20"/>
  <c r="R4296" i="20"/>
  <c r="S4296" i="20"/>
  <c r="T4296" i="20"/>
  <c r="U4296" i="20"/>
  <c r="V4296" i="20"/>
  <c r="C4297" i="20"/>
  <c r="G4297" i="20"/>
  <c r="H4297" i="20"/>
  <c r="I4297" i="20"/>
  <c r="J4297" i="20"/>
  <c r="P4297" i="20"/>
  <c r="Q4297" i="20"/>
  <c r="R4297" i="20"/>
  <c r="S4297" i="20"/>
  <c r="T4297" i="20"/>
  <c r="U4297" i="20"/>
  <c r="V4297" i="20"/>
  <c r="C4298" i="20"/>
  <c r="G4298" i="20"/>
  <c r="H4298" i="20"/>
  <c r="I4298" i="20"/>
  <c r="J4298" i="20"/>
  <c r="P4298" i="20"/>
  <c r="Q4298" i="20"/>
  <c r="R4298" i="20"/>
  <c r="S4298" i="20"/>
  <c r="T4298" i="20"/>
  <c r="U4298" i="20"/>
  <c r="V4298" i="20"/>
  <c r="C4299" i="20"/>
  <c r="G4299" i="20"/>
  <c r="H4299" i="20"/>
  <c r="I4299" i="20"/>
  <c r="J4299" i="20"/>
  <c r="P4299" i="20"/>
  <c r="Q4299" i="20"/>
  <c r="R4299" i="20"/>
  <c r="S4299" i="20"/>
  <c r="T4299" i="20"/>
  <c r="U4299" i="20"/>
  <c r="V4299" i="20"/>
  <c r="C4300" i="20"/>
  <c r="G4300" i="20"/>
  <c r="H4300" i="20"/>
  <c r="I4300" i="20"/>
  <c r="J4300" i="20"/>
  <c r="P4300" i="20"/>
  <c r="Q4300" i="20"/>
  <c r="R4300" i="20"/>
  <c r="S4300" i="20"/>
  <c r="T4300" i="20"/>
  <c r="U4300" i="20"/>
  <c r="V4300" i="20"/>
  <c r="C4301" i="20"/>
  <c r="G4301" i="20"/>
  <c r="H4301" i="20"/>
  <c r="I4301" i="20"/>
  <c r="J4301" i="20"/>
  <c r="P4301" i="20"/>
  <c r="Q4301" i="20"/>
  <c r="R4301" i="20"/>
  <c r="S4301" i="20"/>
  <c r="T4301" i="20"/>
  <c r="U4301" i="20"/>
  <c r="V4301" i="20"/>
  <c r="C4302" i="20"/>
  <c r="G4302" i="20"/>
  <c r="H4302" i="20"/>
  <c r="I4302" i="20"/>
  <c r="J4302" i="20"/>
  <c r="P4302" i="20"/>
  <c r="Q4302" i="20"/>
  <c r="R4302" i="20"/>
  <c r="S4302" i="20"/>
  <c r="T4302" i="20"/>
  <c r="U4302" i="20"/>
  <c r="V4302" i="20"/>
  <c r="C4303" i="20"/>
  <c r="G4303" i="20"/>
  <c r="H4303" i="20"/>
  <c r="I4303" i="20"/>
  <c r="J4303" i="20"/>
  <c r="P4303" i="20"/>
  <c r="Q4303" i="20"/>
  <c r="R4303" i="20"/>
  <c r="S4303" i="20"/>
  <c r="T4303" i="20"/>
  <c r="U4303" i="20"/>
  <c r="V4303" i="20"/>
  <c r="C4304" i="20"/>
  <c r="G4304" i="20"/>
  <c r="H4304" i="20"/>
  <c r="I4304" i="20"/>
  <c r="J4304" i="20"/>
  <c r="P4304" i="20"/>
  <c r="Q4304" i="20"/>
  <c r="R4304" i="20"/>
  <c r="S4304" i="20"/>
  <c r="T4304" i="20"/>
  <c r="U4304" i="20"/>
  <c r="V4304" i="20"/>
  <c r="C4305" i="20"/>
  <c r="G4305" i="20"/>
  <c r="H4305" i="20"/>
  <c r="I4305" i="20"/>
  <c r="J4305" i="20"/>
  <c r="P4305" i="20"/>
  <c r="Q4305" i="20"/>
  <c r="R4305" i="20"/>
  <c r="S4305" i="20"/>
  <c r="T4305" i="20"/>
  <c r="U4305" i="20"/>
  <c r="V4305" i="20"/>
  <c r="C4306" i="20"/>
  <c r="G4306" i="20"/>
  <c r="H4306" i="20"/>
  <c r="I4306" i="20"/>
  <c r="J4306" i="20"/>
  <c r="P4306" i="20"/>
  <c r="Q4306" i="20"/>
  <c r="R4306" i="20"/>
  <c r="S4306" i="20"/>
  <c r="T4306" i="20"/>
  <c r="U4306" i="20"/>
  <c r="V4306" i="20"/>
  <c r="C4307" i="20"/>
  <c r="G4307" i="20"/>
  <c r="H4307" i="20"/>
  <c r="I4307" i="20"/>
  <c r="J4307" i="20"/>
  <c r="P4307" i="20"/>
  <c r="Q4307" i="20"/>
  <c r="R4307" i="20"/>
  <c r="S4307" i="20"/>
  <c r="T4307" i="20"/>
  <c r="U4307" i="20"/>
  <c r="V4307" i="20"/>
  <c r="C4308" i="20"/>
  <c r="G4308" i="20"/>
  <c r="H4308" i="20"/>
  <c r="I4308" i="20"/>
  <c r="J4308" i="20"/>
  <c r="P4308" i="20"/>
  <c r="Q4308" i="20"/>
  <c r="R4308" i="20"/>
  <c r="S4308" i="20"/>
  <c r="T4308" i="20"/>
  <c r="U4308" i="20"/>
  <c r="V4308" i="20"/>
  <c r="C4309" i="20"/>
  <c r="G4309" i="20"/>
  <c r="H4309" i="20"/>
  <c r="I4309" i="20"/>
  <c r="J4309" i="20"/>
  <c r="P4309" i="20"/>
  <c r="Q4309" i="20"/>
  <c r="R4309" i="20"/>
  <c r="S4309" i="20"/>
  <c r="T4309" i="20"/>
  <c r="U4309" i="20"/>
  <c r="V4309" i="20"/>
  <c r="C4310" i="20"/>
  <c r="G4310" i="20"/>
  <c r="H4310" i="20"/>
  <c r="I4310" i="20"/>
  <c r="J4310" i="20"/>
  <c r="P4310" i="20"/>
  <c r="Q4310" i="20"/>
  <c r="R4310" i="20"/>
  <c r="S4310" i="20"/>
  <c r="T4310" i="20"/>
  <c r="U4310" i="20"/>
  <c r="V4310" i="20"/>
  <c r="C4311" i="20"/>
  <c r="G4311" i="20"/>
  <c r="H4311" i="20"/>
  <c r="I4311" i="20"/>
  <c r="J4311" i="20"/>
  <c r="P4311" i="20"/>
  <c r="Q4311" i="20"/>
  <c r="R4311" i="20"/>
  <c r="S4311" i="20"/>
  <c r="T4311" i="20"/>
  <c r="U4311" i="20"/>
  <c r="V4311" i="20"/>
  <c r="C4312" i="20"/>
  <c r="G4312" i="20"/>
  <c r="H4312" i="20"/>
  <c r="I4312" i="20"/>
  <c r="J4312" i="20"/>
  <c r="P4312" i="20"/>
  <c r="Q4312" i="20"/>
  <c r="R4312" i="20"/>
  <c r="S4312" i="20"/>
  <c r="T4312" i="20"/>
  <c r="U4312" i="20"/>
  <c r="V4312" i="20"/>
  <c r="C4313" i="20"/>
  <c r="G4313" i="20"/>
  <c r="H4313" i="20"/>
  <c r="I4313" i="20"/>
  <c r="J4313" i="20"/>
  <c r="P4313" i="20"/>
  <c r="Q4313" i="20"/>
  <c r="R4313" i="20"/>
  <c r="S4313" i="20"/>
  <c r="T4313" i="20"/>
  <c r="U4313" i="20"/>
  <c r="V4313" i="20"/>
  <c r="C4314" i="20"/>
  <c r="G4314" i="20"/>
  <c r="H4314" i="20"/>
  <c r="I4314" i="20"/>
  <c r="J4314" i="20"/>
  <c r="P4314" i="20"/>
  <c r="Q4314" i="20"/>
  <c r="R4314" i="20"/>
  <c r="S4314" i="20"/>
  <c r="T4314" i="20"/>
  <c r="U4314" i="20"/>
  <c r="V4314" i="20"/>
  <c r="C4315" i="20"/>
  <c r="G4315" i="20"/>
  <c r="H4315" i="20"/>
  <c r="I4315" i="20"/>
  <c r="J4315" i="20"/>
  <c r="P4315" i="20"/>
  <c r="Q4315" i="20"/>
  <c r="R4315" i="20"/>
  <c r="S4315" i="20"/>
  <c r="T4315" i="20"/>
  <c r="U4315" i="20"/>
  <c r="V4315" i="20"/>
  <c r="C4316" i="20"/>
  <c r="G4316" i="20"/>
  <c r="H4316" i="20"/>
  <c r="I4316" i="20"/>
  <c r="J4316" i="20"/>
  <c r="P4316" i="20"/>
  <c r="Q4316" i="20"/>
  <c r="R4316" i="20"/>
  <c r="S4316" i="20"/>
  <c r="T4316" i="20"/>
  <c r="U4316" i="20"/>
  <c r="V4316" i="20"/>
  <c r="C4317" i="20"/>
  <c r="G4317" i="20"/>
  <c r="H4317" i="20"/>
  <c r="I4317" i="20"/>
  <c r="J4317" i="20"/>
  <c r="P4317" i="20"/>
  <c r="Q4317" i="20"/>
  <c r="R4317" i="20"/>
  <c r="S4317" i="20"/>
  <c r="T4317" i="20"/>
  <c r="U4317" i="20"/>
  <c r="V4317" i="20"/>
  <c r="C4318" i="20"/>
  <c r="G4318" i="20"/>
  <c r="H4318" i="20"/>
  <c r="I4318" i="20"/>
  <c r="J4318" i="20"/>
  <c r="P4318" i="20"/>
  <c r="Q4318" i="20"/>
  <c r="R4318" i="20"/>
  <c r="S4318" i="20"/>
  <c r="T4318" i="20"/>
  <c r="U4318" i="20"/>
  <c r="V4318" i="20"/>
  <c r="C4319" i="20"/>
  <c r="G4319" i="20"/>
  <c r="H4319" i="20"/>
  <c r="I4319" i="20"/>
  <c r="J4319" i="20"/>
  <c r="P4319" i="20"/>
  <c r="Q4319" i="20"/>
  <c r="R4319" i="20"/>
  <c r="S4319" i="20"/>
  <c r="T4319" i="20"/>
  <c r="U4319" i="20"/>
  <c r="V4319" i="20"/>
  <c r="C4320" i="20"/>
  <c r="G4320" i="20"/>
  <c r="H4320" i="20"/>
  <c r="I4320" i="20"/>
  <c r="J4320" i="20"/>
  <c r="P4320" i="20"/>
  <c r="Q4320" i="20"/>
  <c r="R4320" i="20"/>
  <c r="S4320" i="20"/>
  <c r="T4320" i="20"/>
  <c r="U4320" i="20"/>
  <c r="V4320" i="20"/>
  <c r="C4321" i="20"/>
  <c r="G4321" i="20"/>
  <c r="H4321" i="20"/>
  <c r="I4321" i="20"/>
  <c r="J4321" i="20"/>
  <c r="P4321" i="20"/>
  <c r="Q4321" i="20"/>
  <c r="R4321" i="20"/>
  <c r="S4321" i="20"/>
  <c r="T4321" i="20"/>
  <c r="U4321" i="20"/>
  <c r="V4321" i="20"/>
  <c r="C4322" i="20"/>
  <c r="G4322" i="20"/>
  <c r="H4322" i="20"/>
  <c r="I4322" i="20"/>
  <c r="J4322" i="20"/>
  <c r="P4322" i="20"/>
  <c r="Q4322" i="20"/>
  <c r="R4322" i="20"/>
  <c r="S4322" i="20"/>
  <c r="T4322" i="20"/>
  <c r="U4322" i="20"/>
  <c r="V4322" i="20"/>
  <c r="C4323" i="20"/>
  <c r="G4323" i="20"/>
  <c r="H4323" i="20"/>
  <c r="I4323" i="20"/>
  <c r="J4323" i="20"/>
  <c r="P4323" i="20"/>
  <c r="Q4323" i="20"/>
  <c r="R4323" i="20"/>
  <c r="S4323" i="20"/>
  <c r="T4323" i="20"/>
  <c r="U4323" i="20"/>
  <c r="V4323" i="20"/>
  <c r="C4324" i="20"/>
  <c r="G4324" i="20"/>
  <c r="H4324" i="20"/>
  <c r="I4324" i="20"/>
  <c r="J4324" i="20"/>
  <c r="P4324" i="20"/>
  <c r="Q4324" i="20"/>
  <c r="R4324" i="20"/>
  <c r="S4324" i="20"/>
  <c r="T4324" i="20"/>
  <c r="U4324" i="20"/>
  <c r="V4324" i="20"/>
  <c r="C4325" i="20"/>
  <c r="G4325" i="20"/>
  <c r="H4325" i="20"/>
  <c r="I4325" i="20"/>
  <c r="J4325" i="20"/>
  <c r="P4325" i="20"/>
  <c r="Q4325" i="20"/>
  <c r="R4325" i="20"/>
  <c r="S4325" i="20"/>
  <c r="T4325" i="20"/>
  <c r="U4325" i="20"/>
  <c r="V4325" i="20"/>
  <c r="C4326" i="20"/>
  <c r="G4326" i="20"/>
  <c r="H4326" i="20"/>
  <c r="I4326" i="20"/>
  <c r="J4326" i="20"/>
  <c r="P4326" i="20"/>
  <c r="Q4326" i="20"/>
  <c r="R4326" i="20"/>
  <c r="S4326" i="20"/>
  <c r="T4326" i="20"/>
  <c r="U4326" i="20"/>
  <c r="V4326" i="20"/>
  <c r="C4327" i="20"/>
  <c r="G4327" i="20"/>
  <c r="H4327" i="20"/>
  <c r="I4327" i="20"/>
  <c r="J4327" i="20"/>
  <c r="P4327" i="20"/>
  <c r="Q4327" i="20"/>
  <c r="R4327" i="20"/>
  <c r="S4327" i="20"/>
  <c r="T4327" i="20"/>
  <c r="U4327" i="20"/>
  <c r="V4327" i="20"/>
  <c r="C4328" i="20"/>
  <c r="G4328" i="20"/>
  <c r="H4328" i="20"/>
  <c r="I4328" i="20"/>
  <c r="J4328" i="20"/>
  <c r="P4328" i="20"/>
  <c r="Q4328" i="20"/>
  <c r="R4328" i="20"/>
  <c r="S4328" i="20"/>
  <c r="T4328" i="20"/>
  <c r="U4328" i="20"/>
  <c r="V4328" i="20"/>
  <c r="C4329" i="20"/>
  <c r="G4329" i="20"/>
  <c r="H4329" i="20"/>
  <c r="I4329" i="20"/>
  <c r="J4329" i="20"/>
  <c r="P4329" i="20"/>
  <c r="Q4329" i="20"/>
  <c r="R4329" i="20"/>
  <c r="S4329" i="20"/>
  <c r="T4329" i="20"/>
  <c r="U4329" i="20"/>
  <c r="V4329" i="20"/>
  <c r="C4330" i="20"/>
  <c r="G4330" i="20"/>
  <c r="H4330" i="20"/>
  <c r="I4330" i="20"/>
  <c r="J4330" i="20"/>
  <c r="P4330" i="20"/>
  <c r="Q4330" i="20"/>
  <c r="R4330" i="20"/>
  <c r="S4330" i="20"/>
  <c r="T4330" i="20"/>
  <c r="U4330" i="20"/>
  <c r="V4330" i="20"/>
  <c r="C4331" i="20"/>
  <c r="G4331" i="20"/>
  <c r="H4331" i="20"/>
  <c r="I4331" i="20"/>
  <c r="J4331" i="20"/>
  <c r="P4331" i="20"/>
  <c r="Q4331" i="20"/>
  <c r="R4331" i="20"/>
  <c r="S4331" i="20"/>
  <c r="T4331" i="20"/>
  <c r="U4331" i="20"/>
  <c r="V4331" i="20"/>
  <c r="C4332" i="20"/>
  <c r="G4332" i="20"/>
  <c r="H4332" i="20"/>
  <c r="I4332" i="20"/>
  <c r="J4332" i="20"/>
  <c r="P4332" i="20"/>
  <c r="Q4332" i="20"/>
  <c r="R4332" i="20"/>
  <c r="S4332" i="20"/>
  <c r="T4332" i="20"/>
  <c r="U4332" i="20"/>
  <c r="V4332" i="20"/>
  <c r="C4333" i="20"/>
  <c r="G4333" i="20"/>
  <c r="H4333" i="20"/>
  <c r="I4333" i="20"/>
  <c r="J4333" i="20"/>
  <c r="P4333" i="20"/>
  <c r="Q4333" i="20"/>
  <c r="R4333" i="20"/>
  <c r="S4333" i="20"/>
  <c r="T4333" i="20"/>
  <c r="U4333" i="20"/>
  <c r="V4333" i="20"/>
  <c r="C4334" i="20"/>
  <c r="G4334" i="20"/>
  <c r="H4334" i="20"/>
  <c r="I4334" i="20"/>
  <c r="J4334" i="20"/>
  <c r="P4334" i="20"/>
  <c r="Q4334" i="20"/>
  <c r="R4334" i="20"/>
  <c r="S4334" i="20"/>
  <c r="T4334" i="20"/>
  <c r="U4334" i="20"/>
  <c r="V4334" i="20"/>
  <c r="C4335" i="20"/>
  <c r="G4335" i="20"/>
  <c r="H4335" i="20"/>
  <c r="I4335" i="20"/>
  <c r="J4335" i="20"/>
  <c r="P4335" i="20"/>
  <c r="Q4335" i="20"/>
  <c r="R4335" i="20"/>
  <c r="S4335" i="20"/>
  <c r="T4335" i="20"/>
  <c r="U4335" i="20"/>
  <c r="V4335" i="20"/>
  <c r="C4336" i="20"/>
  <c r="G4336" i="20"/>
  <c r="H4336" i="20"/>
  <c r="I4336" i="20"/>
  <c r="J4336" i="20"/>
  <c r="P4336" i="20"/>
  <c r="Q4336" i="20"/>
  <c r="R4336" i="20"/>
  <c r="S4336" i="20"/>
  <c r="T4336" i="20"/>
  <c r="U4336" i="20"/>
  <c r="V4336" i="20"/>
  <c r="C4337" i="20"/>
  <c r="G4337" i="20"/>
  <c r="H4337" i="20"/>
  <c r="I4337" i="20"/>
  <c r="J4337" i="20"/>
  <c r="P4337" i="20"/>
  <c r="Q4337" i="20"/>
  <c r="R4337" i="20"/>
  <c r="S4337" i="20"/>
  <c r="T4337" i="20"/>
  <c r="U4337" i="20"/>
  <c r="V4337" i="20"/>
  <c r="C4338" i="20"/>
  <c r="G4338" i="20"/>
  <c r="H4338" i="20"/>
  <c r="I4338" i="20"/>
  <c r="J4338" i="20"/>
  <c r="P4338" i="20"/>
  <c r="Q4338" i="20"/>
  <c r="R4338" i="20"/>
  <c r="S4338" i="20"/>
  <c r="T4338" i="20"/>
  <c r="U4338" i="20"/>
  <c r="V4338" i="20"/>
  <c r="C4339" i="20"/>
  <c r="G4339" i="20"/>
  <c r="H4339" i="20"/>
  <c r="I4339" i="20"/>
  <c r="J4339" i="20"/>
  <c r="P4339" i="20"/>
  <c r="Q4339" i="20"/>
  <c r="R4339" i="20"/>
  <c r="S4339" i="20"/>
  <c r="T4339" i="20"/>
  <c r="U4339" i="20"/>
  <c r="V4339" i="20"/>
  <c r="C4340" i="20"/>
  <c r="G4340" i="20"/>
  <c r="H4340" i="20"/>
  <c r="I4340" i="20"/>
  <c r="J4340" i="20"/>
  <c r="P4340" i="20"/>
  <c r="Q4340" i="20"/>
  <c r="R4340" i="20"/>
  <c r="S4340" i="20"/>
  <c r="T4340" i="20"/>
  <c r="U4340" i="20"/>
  <c r="V4340" i="20"/>
  <c r="C4341" i="20"/>
  <c r="G4341" i="20"/>
  <c r="H4341" i="20"/>
  <c r="I4341" i="20"/>
  <c r="J4341" i="20"/>
  <c r="P4341" i="20"/>
  <c r="Q4341" i="20"/>
  <c r="R4341" i="20"/>
  <c r="S4341" i="20"/>
  <c r="T4341" i="20"/>
  <c r="U4341" i="20"/>
  <c r="V4341" i="20"/>
  <c r="C4342" i="20"/>
  <c r="G4342" i="20"/>
  <c r="H4342" i="20"/>
  <c r="I4342" i="20"/>
  <c r="J4342" i="20"/>
  <c r="P4342" i="20"/>
  <c r="Q4342" i="20"/>
  <c r="R4342" i="20"/>
  <c r="S4342" i="20"/>
  <c r="T4342" i="20"/>
  <c r="U4342" i="20"/>
  <c r="V4342" i="20"/>
  <c r="C4343" i="20"/>
  <c r="G4343" i="20"/>
  <c r="H4343" i="20"/>
  <c r="I4343" i="20"/>
  <c r="J4343" i="20"/>
  <c r="P4343" i="20"/>
  <c r="Q4343" i="20"/>
  <c r="R4343" i="20"/>
  <c r="S4343" i="20"/>
  <c r="T4343" i="20"/>
  <c r="U4343" i="20"/>
  <c r="V4343" i="20"/>
  <c r="C4344" i="20"/>
  <c r="G4344" i="20"/>
  <c r="H4344" i="20"/>
  <c r="I4344" i="20"/>
  <c r="J4344" i="20"/>
  <c r="P4344" i="20"/>
  <c r="Q4344" i="20"/>
  <c r="R4344" i="20"/>
  <c r="S4344" i="20"/>
  <c r="T4344" i="20"/>
  <c r="U4344" i="20"/>
  <c r="V4344" i="20"/>
  <c r="C4345" i="20"/>
  <c r="G4345" i="20"/>
  <c r="H4345" i="20"/>
  <c r="I4345" i="20"/>
  <c r="J4345" i="20"/>
  <c r="P4345" i="20"/>
  <c r="Q4345" i="20"/>
  <c r="R4345" i="20"/>
  <c r="S4345" i="20"/>
  <c r="T4345" i="20"/>
  <c r="U4345" i="20"/>
  <c r="V4345" i="20"/>
  <c r="C4346" i="20"/>
  <c r="G4346" i="20"/>
  <c r="H4346" i="20"/>
  <c r="I4346" i="20"/>
  <c r="J4346" i="20"/>
  <c r="P4346" i="20"/>
  <c r="Q4346" i="20"/>
  <c r="R4346" i="20"/>
  <c r="S4346" i="20"/>
  <c r="T4346" i="20"/>
  <c r="U4346" i="20"/>
  <c r="V4346" i="20"/>
  <c r="C4347" i="20"/>
  <c r="G4347" i="20"/>
  <c r="H4347" i="20"/>
  <c r="I4347" i="20"/>
  <c r="J4347" i="20"/>
  <c r="P4347" i="20"/>
  <c r="Q4347" i="20"/>
  <c r="R4347" i="20"/>
  <c r="S4347" i="20"/>
  <c r="T4347" i="20"/>
  <c r="U4347" i="20"/>
  <c r="V4347" i="20"/>
  <c r="C4348" i="20"/>
  <c r="G4348" i="20"/>
  <c r="H4348" i="20"/>
  <c r="I4348" i="20"/>
  <c r="J4348" i="20"/>
  <c r="P4348" i="20"/>
  <c r="Q4348" i="20"/>
  <c r="R4348" i="20"/>
  <c r="S4348" i="20"/>
  <c r="T4348" i="20"/>
  <c r="U4348" i="20"/>
  <c r="V4348" i="20"/>
  <c r="C4349" i="20"/>
  <c r="G4349" i="20"/>
  <c r="H4349" i="20"/>
  <c r="I4349" i="20"/>
  <c r="J4349" i="20"/>
  <c r="P4349" i="20"/>
  <c r="Q4349" i="20"/>
  <c r="R4349" i="20"/>
  <c r="S4349" i="20"/>
  <c r="T4349" i="20"/>
  <c r="U4349" i="20"/>
  <c r="V4349" i="20"/>
  <c r="C4350" i="20"/>
  <c r="G4350" i="20"/>
  <c r="H4350" i="20"/>
  <c r="I4350" i="20"/>
  <c r="J4350" i="20"/>
  <c r="P4350" i="20"/>
  <c r="Q4350" i="20"/>
  <c r="R4350" i="20"/>
  <c r="S4350" i="20"/>
  <c r="T4350" i="20"/>
  <c r="U4350" i="20"/>
  <c r="V4350" i="20"/>
  <c r="C4351" i="20"/>
  <c r="G4351" i="20"/>
  <c r="H4351" i="20"/>
  <c r="I4351" i="20"/>
  <c r="J4351" i="20"/>
  <c r="P4351" i="20"/>
  <c r="Q4351" i="20"/>
  <c r="R4351" i="20"/>
  <c r="S4351" i="20"/>
  <c r="T4351" i="20"/>
  <c r="U4351" i="20"/>
  <c r="V4351" i="20"/>
  <c r="C4352" i="20"/>
  <c r="G4352" i="20"/>
  <c r="H4352" i="20"/>
  <c r="I4352" i="20"/>
  <c r="J4352" i="20"/>
  <c r="P4352" i="20"/>
  <c r="Q4352" i="20"/>
  <c r="R4352" i="20"/>
  <c r="S4352" i="20"/>
  <c r="T4352" i="20"/>
  <c r="U4352" i="20"/>
  <c r="V4352" i="20"/>
  <c r="C4353" i="20"/>
  <c r="G4353" i="20"/>
  <c r="H4353" i="20"/>
  <c r="I4353" i="20"/>
  <c r="J4353" i="20"/>
  <c r="P4353" i="20"/>
  <c r="Q4353" i="20"/>
  <c r="R4353" i="20"/>
  <c r="S4353" i="20"/>
  <c r="T4353" i="20"/>
  <c r="U4353" i="20"/>
  <c r="V4353" i="20"/>
  <c r="C4354" i="20"/>
  <c r="G4354" i="20"/>
  <c r="H4354" i="20"/>
  <c r="I4354" i="20"/>
  <c r="J4354" i="20"/>
  <c r="P4354" i="20"/>
  <c r="Q4354" i="20"/>
  <c r="R4354" i="20"/>
  <c r="S4354" i="20"/>
  <c r="T4354" i="20"/>
  <c r="U4354" i="20"/>
  <c r="V4354" i="20"/>
  <c r="C4355" i="20"/>
  <c r="G4355" i="20"/>
  <c r="H4355" i="20"/>
  <c r="I4355" i="20"/>
  <c r="J4355" i="20"/>
  <c r="P4355" i="20"/>
  <c r="Q4355" i="20"/>
  <c r="R4355" i="20"/>
  <c r="S4355" i="20"/>
  <c r="T4355" i="20"/>
  <c r="U4355" i="20"/>
  <c r="V4355" i="20"/>
  <c r="C4356" i="20"/>
  <c r="G4356" i="20"/>
  <c r="H4356" i="20"/>
  <c r="I4356" i="20"/>
  <c r="J4356" i="20"/>
  <c r="P4356" i="20"/>
  <c r="Q4356" i="20"/>
  <c r="R4356" i="20"/>
  <c r="S4356" i="20"/>
  <c r="T4356" i="20"/>
  <c r="U4356" i="20"/>
  <c r="V4356" i="20"/>
  <c r="C4357" i="20"/>
  <c r="G4357" i="20"/>
  <c r="H4357" i="20"/>
  <c r="I4357" i="20"/>
  <c r="J4357" i="20"/>
  <c r="P4357" i="20"/>
  <c r="Q4357" i="20"/>
  <c r="R4357" i="20"/>
  <c r="S4357" i="20"/>
  <c r="T4357" i="20"/>
  <c r="U4357" i="20"/>
  <c r="V4357" i="20"/>
  <c r="C4358" i="20"/>
  <c r="G4358" i="20"/>
  <c r="H4358" i="20"/>
  <c r="I4358" i="20"/>
  <c r="J4358" i="20"/>
  <c r="P4358" i="20"/>
  <c r="Q4358" i="20"/>
  <c r="R4358" i="20"/>
  <c r="S4358" i="20"/>
  <c r="T4358" i="20"/>
  <c r="U4358" i="20"/>
  <c r="V4358" i="20"/>
  <c r="C4359" i="20"/>
  <c r="G4359" i="20"/>
  <c r="H4359" i="20"/>
  <c r="I4359" i="20"/>
  <c r="J4359" i="20"/>
  <c r="P4359" i="20"/>
  <c r="Q4359" i="20"/>
  <c r="R4359" i="20"/>
  <c r="S4359" i="20"/>
  <c r="T4359" i="20"/>
  <c r="U4359" i="20"/>
  <c r="V4359" i="20"/>
  <c r="C4360" i="20"/>
  <c r="G4360" i="20"/>
  <c r="H4360" i="20"/>
  <c r="I4360" i="20"/>
  <c r="J4360" i="20"/>
  <c r="P4360" i="20"/>
  <c r="Q4360" i="20"/>
  <c r="R4360" i="20"/>
  <c r="S4360" i="20"/>
  <c r="T4360" i="20"/>
  <c r="U4360" i="20"/>
  <c r="V4360" i="20"/>
  <c r="C4361" i="20"/>
  <c r="G4361" i="20"/>
  <c r="H4361" i="20"/>
  <c r="I4361" i="20"/>
  <c r="J4361" i="20"/>
  <c r="P4361" i="20"/>
  <c r="Q4361" i="20"/>
  <c r="R4361" i="20"/>
  <c r="S4361" i="20"/>
  <c r="T4361" i="20"/>
  <c r="U4361" i="20"/>
  <c r="V4361" i="20"/>
  <c r="C4362" i="20"/>
  <c r="G4362" i="20"/>
  <c r="H4362" i="20"/>
  <c r="I4362" i="20"/>
  <c r="J4362" i="20"/>
  <c r="P4362" i="20"/>
  <c r="Q4362" i="20"/>
  <c r="R4362" i="20"/>
  <c r="S4362" i="20"/>
  <c r="T4362" i="20"/>
  <c r="U4362" i="20"/>
  <c r="V4362" i="20"/>
  <c r="C4363" i="20"/>
  <c r="G4363" i="20"/>
  <c r="H4363" i="20"/>
  <c r="I4363" i="20"/>
  <c r="J4363" i="20"/>
  <c r="P4363" i="20"/>
  <c r="Q4363" i="20"/>
  <c r="R4363" i="20"/>
  <c r="S4363" i="20"/>
  <c r="T4363" i="20"/>
  <c r="U4363" i="20"/>
  <c r="V4363" i="20"/>
  <c r="C4364" i="20"/>
  <c r="G4364" i="20"/>
  <c r="H4364" i="20"/>
  <c r="I4364" i="20"/>
  <c r="J4364" i="20"/>
  <c r="P4364" i="20"/>
  <c r="Q4364" i="20"/>
  <c r="R4364" i="20"/>
  <c r="S4364" i="20"/>
  <c r="T4364" i="20"/>
  <c r="U4364" i="20"/>
  <c r="V4364" i="20"/>
  <c r="C4365" i="20"/>
  <c r="G4365" i="20"/>
  <c r="H4365" i="20"/>
  <c r="I4365" i="20"/>
  <c r="J4365" i="20"/>
  <c r="P4365" i="20"/>
  <c r="Q4365" i="20"/>
  <c r="R4365" i="20"/>
  <c r="S4365" i="20"/>
  <c r="T4365" i="20"/>
  <c r="U4365" i="20"/>
  <c r="V4365" i="20"/>
  <c r="C4366" i="20"/>
  <c r="G4366" i="20"/>
  <c r="H4366" i="20"/>
  <c r="I4366" i="20"/>
  <c r="J4366" i="20"/>
  <c r="P4366" i="20"/>
  <c r="Q4366" i="20"/>
  <c r="R4366" i="20"/>
  <c r="S4366" i="20"/>
  <c r="T4366" i="20"/>
  <c r="U4366" i="20"/>
  <c r="V4366" i="20"/>
  <c r="C4367" i="20"/>
  <c r="G4367" i="20"/>
  <c r="H4367" i="20"/>
  <c r="I4367" i="20"/>
  <c r="J4367" i="20"/>
  <c r="P4367" i="20"/>
  <c r="Q4367" i="20"/>
  <c r="R4367" i="20"/>
  <c r="S4367" i="20"/>
  <c r="T4367" i="20"/>
  <c r="U4367" i="20"/>
  <c r="V4367" i="20"/>
  <c r="C4368" i="20"/>
  <c r="G4368" i="20"/>
  <c r="H4368" i="20"/>
  <c r="I4368" i="20"/>
  <c r="J4368" i="20"/>
  <c r="P4368" i="20"/>
  <c r="Q4368" i="20"/>
  <c r="R4368" i="20"/>
  <c r="S4368" i="20"/>
  <c r="T4368" i="20"/>
  <c r="U4368" i="20"/>
  <c r="V4368" i="20"/>
  <c r="C4369" i="20"/>
  <c r="G4369" i="20"/>
  <c r="H4369" i="20"/>
  <c r="I4369" i="20"/>
  <c r="J4369" i="20"/>
  <c r="P4369" i="20"/>
  <c r="Q4369" i="20"/>
  <c r="R4369" i="20"/>
  <c r="S4369" i="20"/>
  <c r="T4369" i="20"/>
  <c r="U4369" i="20"/>
  <c r="V4369" i="20"/>
  <c r="C4370" i="20"/>
  <c r="G4370" i="20"/>
  <c r="H4370" i="20"/>
  <c r="I4370" i="20"/>
  <c r="J4370" i="20"/>
  <c r="P4370" i="20"/>
  <c r="Q4370" i="20"/>
  <c r="R4370" i="20"/>
  <c r="S4370" i="20"/>
  <c r="T4370" i="20"/>
  <c r="U4370" i="20"/>
  <c r="V4370" i="20"/>
  <c r="C4371" i="20"/>
  <c r="G4371" i="20"/>
  <c r="H4371" i="20"/>
  <c r="I4371" i="20"/>
  <c r="J4371" i="20"/>
  <c r="P4371" i="20"/>
  <c r="Q4371" i="20"/>
  <c r="R4371" i="20"/>
  <c r="S4371" i="20"/>
  <c r="T4371" i="20"/>
  <c r="U4371" i="20"/>
  <c r="V4371" i="20"/>
  <c r="C4372" i="20"/>
  <c r="G4372" i="20"/>
  <c r="H4372" i="20"/>
  <c r="I4372" i="20"/>
  <c r="J4372" i="20"/>
  <c r="P4372" i="20"/>
  <c r="Q4372" i="20"/>
  <c r="R4372" i="20"/>
  <c r="S4372" i="20"/>
  <c r="T4372" i="20"/>
  <c r="U4372" i="20"/>
  <c r="V4372" i="20"/>
  <c r="C4373" i="20"/>
  <c r="G4373" i="20"/>
  <c r="H4373" i="20"/>
  <c r="I4373" i="20"/>
  <c r="J4373" i="20"/>
  <c r="P4373" i="20"/>
  <c r="Q4373" i="20"/>
  <c r="R4373" i="20"/>
  <c r="S4373" i="20"/>
  <c r="T4373" i="20"/>
  <c r="U4373" i="20"/>
  <c r="V4373" i="20"/>
  <c r="C4374" i="20"/>
  <c r="G4374" i="20"/>
  <c r="H4374" i="20"/>
  <c r="I4374" i="20"/>
  <c r="J4374" i="20"/>
  <c r="P4374" i="20"/>
  <c r="Q4374" i="20"/>
  <c r="R4374" i="20"/>
  <c r="S4374" i="20"/>
  <c r="T4374" i="20"/>
  <c r="U4374" i="20"/>
  <c r="V4374" i="20"/>
  <c r="C4375" i="20"/>
  <c r="G4375" i="20"/>
  <c r="H4375" i="20"/>
  <c r="I4375" i="20"/>
  <c r="J4375" i="20"/>
  <c r="P4375" i="20"/>
  <c r="Q4375" i="20"/>
  <c r="R4375" i="20"/>
  <c r="S4375" i="20"/>
  <c r="T4375" i="20"/>
  <c r="U4375" i="20"/>
  <c r="V4375" i="20"/>
  <c r="C4376" i="20"/>
  <c r="G4376" i="20"/>
  <c r="H4376" i="20"/>
  <c r="I4376" i="20"/>
  <c r="J4376" i="20"/>
  <c r="P4376" i="20"/>
  <c r="Q4376" i="20"/>
  <c r="R4376" i="20"/>
  <c r="S4376" i="20"/>
  <c r="T4376" i="20"/>
  <c r="U4376" i="20"/>
  <c r="V4376" i="20"/>
  <c r="C4377" i="20"/>
  <c r="G4377" i="20"/>
  <c r="H4377" i="20"/>
  <c r="I4377" i="20"/>
  <c r="J4377" i="20"/>
  <c r="P4377" i="20"/>
  <c r="Q4377" i="20"/>
  <c r="R4377" i="20"/>
  <c r="S4377" i="20"/>
  <c r="T4377" i="20"/>
  <c r="U4377" i="20"/>
  <c r="V4377" i="20"/>
  <c r="C4378" i="20"/>
  <c r="G4378" i="20"/>
  <c r="H4378" i="20"/>
  <c r="I4378" i="20"/>
  <c r="J4378" i="20"/>
  <c r="P4378" i="20"/>
  <c r="Q4378" i="20"/>
  <c r="R4378" i="20"/>
  <c r="S4378" i="20"/>
  <c r="T4378" i="20"/>
  <c r="U4378" i="20"/>
  <c r="V4378" i="20"/>
  <c r="C4379" i="20"/>
  <c r="G4379" i="20"/>
  <c r="H4379" i="20"/>
  <c r="I4379" i="20"/>
  <c r="J4379" i="20"/>
  <c r="P4379" i="20"/>
  <c r="Q4379" i="20"/>
  <c r="R4379" i="20"/>
  <c r="S4379" i="20"/>
  <c r="T4379" i="20"/>
  <c r="U4379" i="20"/>
  <c r="V4379" i="20"/>
  <c r="C4380" i="20"/>
  <c r="G4380" i="20"/>
  <c r="H4380" i="20"/>
  <c r="I4380" i="20"/>
  <c r="J4380" i="20"/>
  <c r="P4380" i="20"/>
  <c r="Q4380" i="20"/>
  <c r="R4380" i="20"/>
  <c r="S4380" i="20"/>
  <c r="T4380" i="20"/>
  <c r="U4380" i="20"/>
  <c r="V4380" i="20"/>
  <c r="C4381" i="20"/>
  <c r="G4381" i="20"/>
  <c r="H4381" i="20"/>
  <c r="I4381" i="20"/>
  <c r="J4381" i="20"/>
  <c r="P4381" i="20"/>
  <c r="Q4381" i="20"/>
  <c r="R4381" i="20"/>
  <c r="S4381" i="20"/>
  <c r="T4381" i="20"/>
  <c r="U4381" i="20"/>
  <c r="V4381" i="20"/>
  <c r="C4382" i="20"/>
  <c r="G4382" i="20"/>
  <c r="H4382" i="20"/>
  <c r="I4382" i="20"/>
  <c r="J4382" i="20"/>
  <c r="P4382" i="20"/>
  <c r="Q4382" i="20"/>
  <c r="R4382" i="20"/>
  <c r="S4382" i="20"/>
  <c r="T4382" i="20"/>
  <c r="U4382" i="20"/>
  <c r="V4382" i="20"/>
  <c r="C4383" i="20"/>
  <c r="G4383" i="20"/>
  <c r="H4383" i="20"/>
  <c r="I4383" i="20"/>
  <c r="J4383" i="20"/>
  <c r="P4383" i="20"/>
  <c r="Q4383" i="20"/>
  <c r="R4383" i="20"/>
  <c r="S4383" i="20"/>
  <c r="T4383" i="20"/>
  <c r="U4383" i="20"/>
  <c r="V4383" i="20"/>
  <c r="C4384" i="20"/>
  <c r="G4384" i="20"/>
  <c r="H4384" i="20"/>
  <c r="I4384" i="20"/>
  <c r="J4384" i="20"/>
  <c r="P4384" i="20"/>
  <c r="Q4384" i="20"/>
  <c r="R4384" i="20"/>
  <c r="S4384" i="20"/>
  <c r="T4384" i="20"/>
  <c r="U4384" i="20"/>
  <c r="V4384" i="20"/>
  <c r="C4385" i="20"/>
  <c r="G4385" i="20"/>
  <c r="H4385" i="20"/>
  <c r="I4385" i="20"/>
  <c r="J4385" i="20"/>
  <c r="P4385" i="20"/>
  <c r="Q4385" i="20"/>
  <c r="R4385" i="20"/>
  <c r="S4385" i="20"/>
  <c r="T4385" i="20"/>
  <c r="U4385" i="20"/>
  <c r="V4385" i="20"/>
  <c r="C4386" i="20"/>
  <c r="G4386" i="20"/>
  <c r="H4386" i="20"/>
  <c r="I4386" i="20"/>
  <c r="J4386" i="20"/>
  <c r="P4386" i="20"/>
  <c r="Q4386" i="20"/>
  <c r="R4386" i="20"/>
  <c r="S4386" i="20"/>
  <c r="T4386" i="20"/>
  <c r="U4386" i="20"/>
  <c r="V4386" i="20"/>
  <c r="C4387" i="20"/>
  <c r="G4387" i="20"/>
  <c r="H4387" i="20"/>
  <c r="I4387" i="20"/>
  <c r="J4387" i="20"/>
  <c r="P4387" i="20"/>
  <c r="Q4387" i="20"/>
  <c r="R4387" i="20"/>
  <c r="S4387" i="20"/>
  <c r="T4387" i="20"/>
  <c r="U4387" i="20"/>
  <c r="V4387" i="20"/>
  <c r="C4388" i="20"/>
  <c r="G4388" i="20"/>
  <c r="H4388" i="20"/>
  <c r="I4388" i="20"/>
  <c r="J4388" i="20"/>
  <c r="P4388" i="20"/>
  <c r="Q4388" i="20"/>
  <c r="R4388" i="20"/>
  <c r="S4388" i="20"/>
  <c r="T4388" i="20"/>
  <c r="U4388" i="20"/>
  <c r="V4388" i="20"/>
  <c r="C4389" i="20"/>
  <c r="G4389" i="20"/>
  <c r="H4389" i="20"/>
  <c r="I4389" i="20"/>
  <c r="J4389" i="20"/>
  <c r="P4389" i="20"/>
  <c r="Q4389" i="20"/>
  <c r="R4389" i="20"/>
  <c r="S4389" i="20"/>
  <c r="T4389" i="20"/>
  <c r="U4389" i="20"/>
  <c r="V4389" i="20"/>
  <c r="C4390" i="20"/>
  <c r="G4390" i="20"/>
  <c r="H4390" i="20"/>
  <c r="I4390" i="20"/>
  <c r="J4390" i="20"/>
  <c r="P4390" i="20"/>
  <c r="Q4390" i="20"/>
  <c r="R4390" i="20"/>
  <c r="S4390" i="20"/>
  <c r="T4390" i="20"/>
  <c r="U4390" i="20"/>
  <c r="V4390" i="20"/>
  <c r="C4391" i="20"/>
  <c r="G4391" i="20"/>
  <c r="H4391" i="20"/>
  <c r="I4391" i="20"/>
  <c r="J4391" i="20"/>
  <c r="P4391" i="20"/>
  <c r="Q4391" i="20"/>
  <c r="R4391" i="20"/>
  <c r="S4391" i="20"/>
  <c r="T4391" i="20"/>
  <c r="U4391" i="20"/>
  <c r="V4391" i="20"/>
  <c r="C4392" i="20"/>
  <c r="G4392" i="20"/>
  <c r="H4392" i="20"/>
  <c r="I4392" i="20"/>
  <c r="J4392" i="20"/>
  <c r="P4392" i="20"/>
  <c r="Q4392" i="20"/>
  <c r="R4392" i="20"/>
  <c r="S4392" i="20"/>
  <c r="T4392" i="20"/>
  <c r="U4392" i="20"/>
  <c r="V4392" i="20"/>
  <c r="C4393" i="20"/>
  <c r="G4393" i="20"/>
  <c r="H4393" i="20"/>
  <c r="I4393" i="20"/>
  <c r="J4393" i="20"/>
  <c r="P4393" i="20"/>
  <c r="Q4393" i="20"/>
  <c r="R4393" i="20"/>
  <c r="S4393" i="20"/>
  <c r="T4393" i="20"/>
  <c r="U4393" i="20"/>
  <c r="V4393" i="20"/>
  <c r="C4394" i="20"/>
  <c r="G4394" i="20"/>
  <c r="H4394" i="20"/>
  <c r="I4394" i="20"/>
  <c r="J4394" i="20"/>
  <c r="P4394" i="20"/>
  <c r="Q4394" i="20"/>
  <c r="R4394" i="20"/>
  <c r="S4394" i="20"/>
  <c r="T4394" i="20"/>
  <c r="U4394" i="20"/>
  <c r="V4394" i="20"/>
  <c r="C4395" i="20"/>
  <c r="G4395" i="20"/>
  <c r="H4395" i="20"/>
  <c r="I4395" i="20"/>
  <c r="J4395" i="20"/>
  <c r="P4395" i="20"/>
  <c r="Q4395" i="20"/>
  <c r="R4395" i="20"/>
  <c r="S4395" i="20"/>
  <c r="T4395" i="20"/>
  <c r="U4395" i="20"/>
  <c r="V4395" i="20"/>
  <c r="C4396" i="20"/>
  <c r="G4396" i="20"/>
  <c r="H4396" i="20"/>
  <c r="I4396" i="20"/>
  <c r="J4396" i="20"/>
  <c r="P4396" i="20"/>
  <c r="Q4396" i="20"/>
  <c r="R4396" i="20"/>
  <c r="S4396" i="20"/>
  <c r="T4396" i="20"/>
  <c r="U4396" i="20"/>
  <c r="V4396" i="20"/>
  <c r="C4397" i="20"/>
  <c r="G4397" i="20"/>
  <c r="H4397" i="20"/>
  <c r="I4397" i="20"/>
  <c r="J4397" i="20"/>
  <c r="P4397" i="20"/>
  <c r="Q4397" i="20"/>
  <c r="R4397" i="20"/>
  <c r="S4397" i="20"/>
  <c r="T4397" i="20"/>
  <c r="U4397" i="20"/>
  <c r="V4397" i="20"/>
  <c r="C4398" i="20"/>
  <c r="G4398" i="20"/>
  <c r="H4398" i="20"/>
  <c r="I4398" i="20"/>
  <c r="J4398" i="20"/>
  <c r="P4398" i="20"/>
  <c r="Q4398" i="20"/>
  <c r="R4398" i="20"/>
  <c r="S4398" i="20"/>
  <c r="T4398" i="20"/>
  <c r="U4398" i="20"/>
  <c r="V4398" i="20"/>
  <c r="C4399" i="20"/>
  <c r="G4399" i="20"/>
  <c r="H4399" i="20"/>
  <c r="I4399" i="20"/>
  <c r="J4399" i="20"/>
  <c r="P4399" i="20"/>
  <c r="Q4399" i="20"/>
  <c r="R4399" i="20"/>
  <c r="S4399" i="20"/>
  <c r="T4399" i="20"/>
  <c r="U4399" i="20"/>
  <c r="V4399" i="20"/>
  <c r="C4400" i="20"/>
  <c r="G4400" i="20"/>
  <c r="H4400" i="20"/>
  <c r="I4400" i="20"/>
  <c r="J4400" i="20"/>
  <c r="P4400" i="20"/>
  <c r="Q4400" i="20"/>
  <c r="R4400" i="20"/>
  <c r="S4400" i="20"/>
  <c r="T4400" i="20"/>
  <c r="U4400" i="20"/>
  <c r="V4400" i="20"/>
  <c r="C4401" i="20"/>
  <c r="G4401" i="20"/>
  <c r="H4401" i="20"/>
  <c r="I4401" i="20"/>
  <c r="J4401" i="20"/>
  <c r="P4401" i="20"/>
  <c r="Q4401" i="20"/>
  <c r="R4401" i="20"/>
  <c r="S4401" i="20"/>
  <c r="T4401" i="20"/>
  <c r="U4401" i="20"/>
  <c r="V4401" i="20"/>
  <c r="C4402" i="20"/>
  <c r="G4402" i="20"/>
  <c r="H4402" i="20"/>
  <c r="I4402" i="20"/>
  <c r="J4402" i="20"/>
  <c r="P4402" i="20"/>
  <c r="Q4402" i="20"/>
  <c r="R4402" i="20"/>
  <c r="S4402" i="20"/>
  <c r="T4402" i="20"/>
  <c r="U4402" i="20"/>
  <c r="V4402" i="20"/>
  <c r="C4403" i="20"/>
  <c r="G4403" i="20"/>
  <c r="H4403" i="20"/>
  <c r="I4403" i="20"/>
  <c r="J4403" i="20"/>
  <c r="P4403" i="20"/>
  <c r="Q4403" i="20"/>
  <c r="R4403" i="20"/>
  <c r="S4403" i="20"/>
  <c r="T4403" i="20"/>
  <c r="U4403" i="20"/>
  <c r="V4403" i="20"/>
  <c r="C4404" i="20"/>
  <c r="G4404" i="20"/>
  <c r="H4404" i="20"/>
  <c r="I4404" i="20"/>
  <c r="J4404" i="20"/>
  <c r="P4404" i="20"/>
  <c r="Q4404" i="20"/>
  <c r="R4404" i="20"/>
  <c r="S4404" i="20"/>
  <c r="T4404" i="20"/>
  <c r="U4404" i="20"/>
  <c r="V4404" i="20"/>
  <c r="C4405" i="20"/>
  <c r="G4405" i="20"/>
  <c r="H4405" i="20"/>
  <c r="I4405" i="20"/>
  <c r="J4405" i="20"/>
  <c r="P4405" i="20"/>
  <c r="Q4405" i="20"/>
  <c r="R4405" i="20"/>
  <c r="S4405" i="20"/>
  <c r="T4405" i="20"/>
  <c r="U4405" i="20"/>
  <c r="V4405" i="20"/>
  <c r="C4406" i="20"/>
  <c r="G4406" i="20"/>
  <c r="H4406" i="20"/>
  <c r="I4406" i="20"/>
  <c r="J4406" i="20"/>
  <c r="P4406" i="20"/>
  <c r="Q4406" i="20"/>
  <c r="R4406" i="20"/>
  <c r="S4406" i="20"/>
  <c r="T4406" i="20"/>
  <c r="U4406" i="20"/>
  <c r="V4406" i="20"/>
  <c r="C4407" i="20"/>
  <c r="G4407" i="20"/>
  <c r="H4407" i="20"/>
  <c r="I4407" i="20"/>
  <c r="J4407" i="20"/>
  <c r="P4407" i="20"/>
  <c r="Q4407" i="20"/>
  <c r="R4407" i="20"/>
  <c r="S4407" i="20"/>
  <c r="T4407" i="20"/>
  <c r="U4407" i="20"/>
  <c r="V4407" i="20"/>
  <c r="C4408" i="20"/>
  <c r="G4408" i="20"/>
  <c r="H4408" i="20"/>
  <c r="I4408" i="20"/>
  <c r="J4408" i="20"/>
  <c r="P4408" i="20"/>
  <c r="Q4408" i="20"/>
  <c r="R4408" i="20"/>
  <c r="S4408" i="20"/>
  <c r="T4408" i="20"/>
  <c r="U4408" i="20"/>
  <c r="V4408" i="20"/>
  <c r="C4409" i="20"/>
  <c r="G4409" i="20"/>
  <c r="H4409" i="20"/>
  <c r="I4409" i="20"/>
  <c r="J4409" i="20"/>
  <c r="P4409" i="20"/>
  <c r="Q4409" i="20"/>
  <c r="R4409" i="20"/>
  <c r="S4409" i="20"/>
  <c r="T4409" i="20"/>
  <c r="U4409" i="20"/>
  <c r="V4409" i="20"/>
  <c r="C4410" i="20"/>
  <c r="G4410" i="20"/>
  <c r="H4410" i="20"/>
  <c r="I4410" i="20"/>
  <c r="J4410" i="20"/>
  <c r="P4410" i="20"/>
  <c r="Q4410" i="20"/>
  <c r="R4410" i="20"/>
  <c r="S4410" i="20"/>
  <c r="T4410" i="20"/>
  <c r="U4410" i="20"/>
  <c r="V4410" i="20"/>
  <c r="C4411" i="20"/>
  <c r="G4411" i="20"/>
  <c r="H4411" i="20"/>
  <c r="I4411" i="20"/>
  <c r="J4411" i="20"/>
  <c r="P4411" i="20"/>
  <c r="Q4411" i="20"/>
  <c r="R4411" i="20"/>
  <c r="S4411" i="20"/>
  <c r="T4411" i="20"/>
  <c r="U4411" i="20"/>
  <c r="V4411" i="20"/>
  <c r="C4412" i="20"/>
  <c r="G4412" i="20"/>
  <c r="H4412" i="20"/>
  <c r="I4412" i="20"/>
  <c r="J4412" i="20"/>
  <c r="P4412" i="20"/>
  <c r="Q4412" i="20"/>
  <c r="R4412" i="20"/>
  <c r="S4412" i="20"/>
  <c r="T4412" i="20"/>
  <c r="U4412" i="20"/>
  <c r="V4412" i="20"/>
  <c r="C4413" i="20"/>
  <c r="G4413" i="20"/>
  <c r="H4413" i="20"/>
  <c r="I4413" i="20"/>
  <c r="J4413" i="20"/>
  <c r="P4413" i="20"/>
  <c r="Q4413" i="20"/>
  <c r="R4413" i="20"/>
  <c r="S4413" i="20"/>
  <c r="T4413" i="20"/>
  <c r="U4413" i="20"/>
  <c r="V4413" i="20"/>
  <c r="C4414" i="20"/>
  <c r="G4414" i="20"/>
  <c r="H4414" i="20"/>
  <c r="I4414" i="20"/>
  <c r="J4414" i="20"/>
  <c r="P4414" i="20"/>
  <c r="Q4414" i="20"/>
  <c r="R4414" i="20"/>
  <c r="S4414" i="20"/>
  <c r="T4414" i="20"/>
  <c r="U4414" i="20"/>
  <c r="V4414" i="20"/>
  <c r="C4415" i="20"/>
  <c r="G4415" i="20"/>
  <c r="H4415" i="20"/>
  <c r="I4415" i="20"/>
  <c r="J4415" i="20"/>
  <c r="P4415" i="20"/>
  <c r="Q4415" i="20"/>
  <c r="R4415" i="20"/>
  <c r="S4415" i="20"/>
  <c r="T4415" i="20"/>
  <c r="U4415" i="20"/>
  <c r="V4415" i="20"/>
  <c r="C4416" i="20"/>
  <c r="G4416" i="20"/>
  <c r="H4416" i="20"/>
  <c r="I4416" i="20"/>
  <c r="J4416" i="20"/>
  <c r="P4416" i="20"/>
  <c r="Q4416" i="20"/>
  <c r="R4416" i="20"/>
  <c r="S4416" i="20"/>
  <c r="T4416" i="20"/>
  <c r="U4416" i="20"/>
  <c r="V4416" i="20"/>
  <c r="C4417" i="20"/>
  <c r="G4417" i="20"/>
  <c r="H4417" i="20"/>
  <c r="I4417" i="20"/>
  <c r="J4417" i="20"/>
  <c r="P4417" i="20"/>
  <c r="Q4417" i="20"/>
  <c r="R4417" i="20"/>
  <c r="S4417" i="20"/>
  <c r="T4417" i="20"/>
  <c r="U4417" i="20"/>
  <c r="V4417" i="20"/>
  <c r="C4418" i="20"/>
  <c r="G4418" i="20"/>
  <c r="H4418" i="20"/>
  <c r="I4418" i="20"/>
  <c r="J4418" i="20"/>
  <c r="P4418" i="20"/>
  <c r="Q4418" i="20"/>
  <c r="R4418" i="20"/>
  <c r="S4418" i="20"/>
  <c r="T4418" i="20"/>
  <c r="U4418" i="20"/>
  <c r="V4418" i="20"/>
  <c r="C4419" i="20"/>
  <c r="G4419" i="20"/>
  <c r="H4419" i="20"/>
  <c r="I4419" i="20"/>
  <c r="J4419" i="20"/>
  <c r="P4419" i="20"/>
  <c r="Q4419" i="20"/>
  <c r="R4419" i="20"/>
  <c r="S4419" i="20"/>
  <c r="T4419" i="20"/>
  <c r="U4419" i="20"/>
  <c r="V4419" i="20"/>
  <c r="C4420" i="20"/>
  <c r="G4420" i="20"/>
  <c r="H4420" i="20"/>
  <c r="I4420" i="20"/>
  <c r="J4420" i="20"/>
  <c r="P4420" i="20"/>
  <c r="Q4420" i="20"/>
  <c r="R4420" i="20"/>
  <c r="S4420" i="20"/>
  <c r="T4420" i="20"/>
  <c r="U4420" i="20"/>
  <c r="V4420" i="20"/>
  <c r="C4421" i="20"/>
  <c r="G4421" i="20"/>
  <c r="H4421" i="20"/>
  <c r="I4421" i="20"/>
  <c r="J4421" i="20"/>
  <c r="P4421" i="20"/>
  <c r="Q4421" i="20"/>
  <c r="R4421" i="20"/>
  <c r="S4421" i="20"/>
  <c r="T4421" i="20"/>
  <c r="U4421" i="20"/>
  <c r="V4421" i="20"/>
  <c r="C4422" i="20"/>
  <c r="G4422" i="20"/>
  <c r="H4422" i="20"/>
  <c r="I4422" i="20"/>
  <c r="J4422" i="20"/>
  <c r="P4422" i="20"/>
  <c r="Q4422" i="20"/>
  <c r="R4422" i="20"/>
  <c r="S4422" i="20"/>
  <c r="T4422" i="20"/>
  <c r="U4422" i="20"/>
  <c r="V4422" i="20"/>
  <c r="C4423" i="20"/>
  <c r="G4423" i="20"/>
  <c r="H4423" i="20"/>
  <c r="I4423" i="20"/>
  <c r="J4423" i="20"/>
  <c r="P4423" i="20"/>
  <c r="Q4423" i="20"/>
  <c r="R4423" i="20"/>
  <c r="S4423" i="20"/>
  <c r="T4423" i="20"/>
  <c r="U4423" i="20"/>
  <c r="V4423" i="20"/>
  <c r="C4424" i="20"/>
  <c r="G4424" i="20"/>
  <c r="H4424" i="20"/>
  <c r="I4424" i="20"/>
  <c r="J4424" i="20"/>
  <c r="P4424" i="20"/>
  <c r="Q4424" i="20"/>
  <c r="R4424" i="20"/>
  <c r="S4424" i="20"/>
  <c r="T4424" i="20"/>
  <c r="U4424" i="20"/>
  <c r="V4424" i="20"/>
  <c r="C4425" i="20"/>
  <c r="G4425" i="20"/>
  <c r="H4425" i="20"/>
  <c r="I4425" i="20"/>
  <c r="J4425" i="20"/>
  <c r="P4425" i="20"/>
  <c r="Q4425" i="20"/>
  <c r="R4425" i="20"/>
  <c r="S4425" i="20"/>
  <c r="T4425" i="20"/>
  <c r="U4425" i="20"/>
  <c r="V4425" i="20"/>
  <c r="C4426" i="20"/>
  <c r="G4426" i="20"/>
  <c r="H4426" i="20"/>
  <c r="I4426" i="20"/>
  <c r="J4426" i="20"/>
  <c r="P4426" i="20"/>
  <c r="Q4426" i="20"/>
  <c r="R4426" i="20"/>
  <c r="S4426" i="20"/>
  <c r="T4426" i="20"/>
  <c r="U4426" i="20"/>
  <c r="V4426" i="20"/>
  <c r="C4427" i="20"/>
  <c r="G4427" i="20"/>
  <c r="H4427" i="20"/>
  <c r="I4427" i="20"/>
  <c r="J4427" i="20"/>
  <c r="P4427" i="20"/>
  <c r="Q4427" i="20"/>
  <c r="R4427" i="20"/>
  <c r="S4427" i="20"/>
  <c r="T4427" i="20"/>
  <c r="U4427" i="20"/>
  <c r="V4427" i="20"/>
  <c r="C4428" i="20"/>
  <c r="G4428" i="20"/>
  <c r="H4428" i="20"/>
  <c r="I4428" i="20"/>
  <c r="J4428" i="20"/>
  <c r="P4428" i="20"/>
  <c r="Q4428" i="20"/>
  <c r="R4428" i="20"/>
  <c r="S4428" i="20"/>
  <c r="T4428" i="20"/>
  <c r="U4428" i="20"/>
  <c r="V4428" i="20"/>
  <c r="C4429" i="20"/>
  <c r="G4429" i="20"/>
  <c r="H4429" i="20"/>
  <c r="I4429" i="20"/>
  <c r="J4429" i="20"/>
  <c r="P4429" i="20"/>
  <c r="Q4429" i="20"/>
  <c r="R4429" i="20"/>
  <c r="S4429" i="20"/>
  <c r="T4429" i="20"/>
  <c r="U4429" i="20"/>
  <c r="V4429" i="20"/>
  <c r="C4430" i="20"/>
  <c r="G4430" i="20"/>
  <c r="H4430" i="20"/>
  <c r="I4430" i="20"/>
  <c r="J4430" i="20"/>
  <c r="P4430" i="20"/>
  <c r="Q4430" i="20"/>
  <c r="R4430" i="20"/>
  <c r="S4430" i="20"/>
  <c r="T4430" i="20"/>
  <c r="U4430" i="20"/>
  <c r="V4430" i="20"/>
  <c r="C4431" i="20"/>
  <c r="G4431" i="20"/>
  <c r="H4431" i="20"/>
  <c r="I4431" i="20"/>
  <c r="J4431" i="20"/>
  <c r="P4431" i="20"/>
  <c r="Q4431" i="20"/>
  <c r="R4431" i="20"/>
  <c r="S4431" i="20"/>
  <c r="T4431" i="20"/>
  <c r="U4431" i="20"/>
  <c r="V4431" i="20"/>
  <c r="C4432" i="20"/>
  <c r="G4432" i="20"/>
  <c r="H4432" i="20"/>
  <c r="I4432" i="20"/>
  <c r="J4432" i="20"/>
  <c r="P4432" i="20"/>
  <c r="Q4432" i="20"/>
  <c r="R4432" i="20"/>
  <c r="S4432" i="20"/>
  <c r="T4432" i="20"/>
  <c r="U4432" i="20"/>
  <c r="V4432" i="20"/>
  <c r="C4433" i="20"/>
  <c r="G4433" i="20"/>
  <c r="H4433" i="20"/>
  <c r="I4433" i="20"/>
  <c r="J4433" i="20"/>
  <c r="P4433" i="20"/>
  <c r="Q4433" i="20"/>
  <c r="R4433" i="20"/>
  <c r="S4433" i="20"/>
  <c r="T4433" i="20"/>
  <c r="U4433" i="20"/>
  <c r="V4433" i="20"/>
  <c r="C4434" i="20"/>
  <c r="G4434" i="20"/>
  <c r="H4434" i="20"/>
  <c r="I4434" i="20"/>
  <c r="J4434" i="20"/>
  <c r="P4434" i="20"/>
  <c r="Q4434" i="20"/>
  <c r="R4434" i="20"/>
  <c r="S4434" i="20"/>
  <c r="T4434" i="20"/>
  <c r="U4434" i="20"/>
  <c r="V4434" i="20"/>
  <c r="C4435" i="20"/>
  <c r="G4435" i="20"/>
  <c r="H4435" i="20"/>
  <c r="I4435" i="20"/>
  <c r="J4435" i="20"/>
  <c r="P4435" i="20"/>
  <c r="Q4435" i="20"/>
  <c r="R4435" i="20"/>
  <c r="S4435" i="20"/>
  <c r="T4435" i="20"/>
  <c r="U4435" i="20"/>
  <c r="V4435" i="20"/>
  <c r="C4436" i="20"/>
  <c r="G4436" i="20"/>
  <c r="H4436" i="20"/>
  <c r="I4436" i="20"/>
  <c r="J4436" i="20"/>
  <c r="P4436" i="20"/>
  <c r="Q4436" i="20"/>
  <c r="R4436" i="20"/>
  <c r="S4436" i="20"/>
  <c r="T4436" i="20"/>
  <c r="U4436" i="20"/>
  <c r="V4436" i="20"/>
  <c r="C4437" i="20"/>
  <c r="G4437" i="20"/>
  <c r="H4437" i="20"/>
  <c r="I4437" i="20"/>
  <c r="J4437" i="20"/>
  <c r="P4437" i="20"/>
  <c r="Q4437" i="20"/>
  <c r="R4437" i="20"/>
  <c r="S4437" i="20"/>
  <c r="T4437" i="20"/>
  <c r="U4437" i="20"/>
  <c r="V4437" i="20"/>
  <c r="C4438" i="20"/>
  <c r="G4438" i="20"/>
  <c r="H4438" i="20"/>
  <c r="I4438" i="20"/>
  <c r="J4438" i="20"/>
  <c r="P4438" i="20"/>
  <c r="Q4438" i="20"/>
  <c r="R4438" i="20"/>
  <c r="S4438" i="20"/>
  <c r="T4438" i="20"/>
  <c r="U4438" i="20"/>
  <c r="V4438" i="20"/>
  <c r="C4439" i="20"/>
  <c r="G4439" i="20"/>
  <c r="H4439" i="20"/>
  <c r="I4439" i="20"/>
  <c r="J4439" i="20"/>
  <c r="P4439" i="20"/>
  <c r="Q4439" i="20"/>
  <c r="R4439" i="20"/>
  <c r="S4439" i="20"/>
  <c r="T4439" i="20"/>
  <c r="U4439" i="20"/>
  <c r="V4439" i="20"/>
  <c r="C4440" i="20"/>
  <c r="G4440" i="20"/>
  <c r="H4440" i="20"/>
  <c r="I4440" i="20"/>
  <c r="J4440" i="20"/>
  <c r="P4440" i="20"/>
  <c r="Q4440" i="20"/>
  <c r="R4440" i="20"/>
  <c r="S4440" i="20"/>
  <c r="T4440" i="20"/>
  <c r="U4440" i="20"/>
  <c r="V4440" i="20"/>
  <c r="C4441" i="20"/>
  <c r="G4441" i="20"/>
  <c r="H4441" i="20"/>
  <c r="I4441" i="20"/>
  <c r="J4441" i="20"/>
  <c r="P4441" i="20"/>
  <c r="Q4441" i="20"/>
  <c r="R4441" i="20"/>
  <c r="S4441" i="20"/>
  <c r="T4441" i="20"/>
  <c r="U4441" i="20"/>
  <c r="V4441" i="20"/>
  <c r="C4442" i="20"/>
  <c r="G4442" i="20"/>
  <c r="H4442" i="20"/>
  <c r="I4442" i="20"/>
  <c r="J4442" i="20"/>
  <c r="P4442" i="20"/>
  <c r="Q4442" i="20"/>
  <c r="R4442" i="20"/>
  <c r="S4442" i="20"/>
  <c r="T4442" i="20"/>
  <c r="U4442" i="20"/>
  <c r="V4442" i="20"/>
  <c r="C4443" i="20"/>
  <c r="G4443" i="20"/>
  <c r="H4443" i="20"/>
  <c r="I4443" i="20"/>
  <c r="J4443" i="20"/>
  <c r="P4443" i="20"/>
  <c r="Q4443" i="20"/>
  <c r="R4443" i="20"/>
  <c r="S4443" i="20"/>
  <c r="T4443" i="20"/>
  <c r="U4443" i="20"/>
  <c r="V4443" i="20"/>
  <c r="C4444" i="20"/>
  <c r="G4444" i="20"/>
  <c r="H4444" i="20"/>
  <c r="I4444" i="20"/>
  <c r="J4444" i="20"/>
  <c r="P4444" i="20"/>
  <c r="Q4444" i="20"/>
  <c r="R4444" i="20"/>
  <c r="S4444" i="20"/>
  <c r="T4444" i="20"/>
  <c r="U4444" i="20"/>
  <c r="V4444" i="20"/>
  <c r="C4445" i="20"/>
  <c r="G4445" i="20"/>
  <c r="H4445" i="20"/>
  <c r="I4445" i="20"/>
  <c r="J4445" i="20"/>
  <c r="P4445" i="20"/>
  <c r="Q4445" i="20"/>
  <c r="R4445" i="20"/>
  <c r="S4445" i="20"/>
  <c r="T4445" i="20"/>
  <c r="U4445" i="20"/>
  <c r="V4445" i="20"/>
  <c r="C4446" i="20"/>
  <c r="G4446" i="20"/>
  <c r="H4446" i="20"/>
  <c r="I4446" i="20"/>
  <c r="J4446" i="20"/>
  <c r="P4446" i="20"/>
  <c r="Q4446" i="20"/>
  <c r="R4446" i="20"/>
  <c r="S4446" i="20"/>
  <c r="T4446" i="20"/>
  <c r="U4446" i="20"/>
  <c r="V4446" i="20"/>
  <c r="C4447" i="20"/>
  <c r="G4447" i="20"/>
  <c r="H4447" i="20"/>
  <c r="I4447" i="20"/>
  <c r="J4447" i="20"/>
  <c r="P4447" i="20"/>
  <c r="Q4447" i="20"/>
  <c r="R4447" i="20"/>
  <c r="S4447" i="20"/>
  <c r="T4447" i="20"/>
  <c r="U4447" i="20"/>
  <c r="V4447" i="20"/>
  <c r="C4448" i="20"/>
  <c r="G4448" i="20"/>
  <c r="H4448" i="20"/>
  <c r="I4448" i="20"/>
  <c r="J4448" i="20"/>
  <c r="P4448" i="20"/>
  <c r="Q4448" i="20"/>
  <c r="R4448" i="20"/>
  <c r="S4448" i="20"/>
  <c r="T4448" i="20"/>
  <c r="U4448" i="20"/>
  <c r="V4448" i="20"/>
  <c r="C4449" i="20"/>
  <c r="G4449" i="20"/>
  <c r="H4449" i="20"/>
  <c r="I4449" i="20"/>
  <c r="J4449" i="20"/>
  <c r="P4449" i="20"/>
  <c r="Q4449" i="20"/>
  <c r="R4449" i="20"/>
  <c r="S4449" i="20"/>
  <c r="T4449" i="20"/>
  <c r="U4449" i="20"/>
  <c r="V4449" i="20"/>
  <c r="C4450" i="20"/>
  <c r="G4450" i="20"/>
  <c r="H4450" i="20"/>
  <c r="I4450" i="20"/>
  <c r="J4450" i="20"/>
  <c r="P4450" i="20"/>
  <c r="Q4450" i="20"/>
  <c r="R4450" i="20"/>
  <c r="S4450" i="20"/>
  <c r="T4450" i="20"/>
  <c r="U4450" i="20"/>
  <c r="V4450" i="20"/>
  <c r="C4451" i="20"/>
  <c r="G4451" i="20"/>
  <c r="H4451" i="20"/>
  <c r="I4451" i="20"/>
  <c r="J4451" i="20"/>
  <c r="P4451" i="20"/>
  <c r="Q4451" i="20"/>
  <c r="R4451" i="20"/>
  <c r="S4451" i="20"/>
  <c r="T4451" i="20"/>
  <c r="U4451" i="20"/>
  <c r="V4451" i="20"/>
  <c r="C4452" i="20"/>
  <c r="G4452" i="20"/>
  <c r="H4452" i="20"/>
  <c r="I4452" i="20"/>
  <c r="J4452" i="20"/>
  <c r="P4452" i="20"/>
  <c r="Q4452" i="20"/>
  <c r="R4452" i="20"/>
  <c r="S4452" i="20"/>
  <c r="T4452" i="20"/>
  <c r="U4452" i="20"/>
  <c r="V4452" i="20"/>
  <c r="C4453" i="20"/>
  <c r="G4453" i="20"/>
  <c r="H4453" i="20"/>
  <c r="I4453" i="20"/>
  <c r="J4453" i="20"/>
  <c r="P4453" i="20"/>
  <c r="Q4453" i="20"/>
  <c r="R4453" i="20"/>
  <c r="S4453" i="20"/>
  <c r="T4453" i="20"/>
  <c r="U4453" i="20"/>
  <c r="V4453" i="20"/>
  <c r="C4454" i="20"/>
  <c r="G4454" i="20"/>
  <c r="H4454" i="20"/>
  <c r="I4454" i="20"/>
  <c r="J4454" i="20"/>
  <c r="P4454" i="20"/>
  <c r="Q4454" i="20"/>
  <c r="R4454" i="20"/>
  <c r="S4454" i="20"/>
  <c r="T4454" i="20"/>
  <c r="U4454" i="20"/>
  <c r="V4454" i="20"/>
  <c r="C4455" i="20"/>
  <c r="G4455" i="20"/>
  <c r="H4455" i="20"/>
  <c r="I4455" i="20"/>
  <c r="J4455" i="20"/>
  <c r="P4455" i="20"/>
  <c r="Q4455" i="20"/>
  <c r="R4455" i="20"/>
  <c r="S4455" i="20"/>
  <c r="T4455" i="20"/>
  <c r="U4455" i="20"/>
  <c r="V4455" i="20"/>
  <c r="C4456" i="20"/>
  <c r="G4456" i="20"/>
  <c r="H4456" i="20"/>
  <c r="I4456" i="20"/>
  <c r="J4456" i="20"/>
  <c r="P4456" i="20"/>
  <c r="Q4456" i="20"/>
  <c r="R4456" i="20"/>
  <c r="S4456" i="20"/>
  <c r="T4456" i="20"/>
  <c r="U4456" i="20"/>
  <c r="V4456" i="20"/>
  <c r="C4457" i="20"/>
  <c r="G4457" i="20"/>
  <c r="H4457" i="20"/>
  <c r="I4457" i="20"/>
  <c r="J4457" i="20"/>
  <c r="P4457" i="20"/>
  <c r="Q4457" i="20"/>
  <c r="R4457" i="20"/>
  <c r="S4457" i="20"/>
  <c r="T4457" i="20"/>
  <c r="U4457" i="20"/>
  <c r="V4457" i="20"/>
  <c r="C4458" i="20"/>
  <c r="G4458" i="20"/>
  <c r="H4458" i="20"/>
  <c r="I4458" i="20"/>
  <c r="J4458" i="20"/>
  <c r="P4458" i="20"/>
  <c r="Q4458" i="20"/>
  <c r="R4458" i="20"/>
  <c r="S4458" i="20"/>
  <c r="T4458" i="20"/>
  <c r="U4458" i="20"/>
  <c r="V4458" i="20"/>
  <c r="C4459" i="20"/>
  <c r="G4459" i="20"/>
  <c r="H4459" i="20"/>
  <c r="I4459" i="20"/>
  <c r="J4459" i="20"/>
  <c r="P4459" i="20"/>
  <c r="Q4459" i="20"/>
  <c r="R4459" i="20"/>
  <c r="S4459" i="20"/>
  <c r="T4459" i="20"/>
  <c r="U4459" i="20"/>
  <c r="V4459" i="20"/>
  <c r="C4460" i="20"/>
  <c r="G4460" i="20"/>
  <c r="H4460" i="20"/>
  <c r="I4460" i="20"/>
  <c r="J4460" i="20"/>
  <c r="P4460" i="20"/>
  <c r="Q4460" i="20"/>
  <c r="R4460" i="20"/>
  <c r="S4460" i="20"/>
  <c r="T4460" i="20"/>
  <c r="U4460" i="20"/>
  <c r="V4460" i="20"/>
  <c r="C4461" i="20"/>
  <c r="G4461" i="20"/>
  <c r="H4461" i="20"/>
  <c r="I4461" i="20"/>
  <c r="J4461" i="20"/>
  <c r="P4461" i="20"/>
  <c r="Q4461" i="20"/>
  <c r="R4461" i="20"/>
  <c r="S4461" i="20"/>
  <c r="T4461" i="20"/>
  <c r="U4461" i="20"/>
  <c r="V4461" i="20"/>
  <c r="C4462" i="20"/>
  <c r="G4462" i="20"/>
  <c r="H4462" i="20"/>
  <c r="I4462" i="20"/>
  <c r="J4462" i="20"/>
  <c r="P4462" i="20"/>
  <c r="Q4462" i="20"/>
  <c r="R4462" i="20"/>
  <c r="S4462" i="20"/>
  <c r="T4462" i="20"/>
  <c r="U4462" i="20"/>
  <c r="V4462" i="20"/>
  <c r="C4463" i="20"/>
  <c r="G4463" i="20"/>
  <c r="H4463" i="20"/>
  <c r="I4463" i="20"/>
  <c r="J4463" i="20"/>
  <c r="P4463" i="20"/>
  <c r="Q4463" i="20"/>
  <c r="R4463" i="20"/>
  <c r="S4463" i="20"/>
  <c r="T4463" i="20"/>
  <c r="U4463" i="20"/>
  <c r="V4463" i="20"/>
  <c r="C4464" i="20"/>
  <c r="G4464" i="20"/>
  <c r="H4464" i="20"/>
  <c r="I4464" i="20"/>
  <c r="J4464" i="20"/>
  <c r="P4464" i="20"/>
  <c r="Q4464" i="20"/>
  <c r="R4464" i="20"/>
  <c r="S4464" i="20"/>
  <c r="T4464" i="20"/>
  <c r="U4464" i="20"/>
  <c r="V4464" i="20"/>
  <c r="C4465" i="20"/>
  <c r="G4465" i="20"/>
  <c r="H4465" i="20"/>
  <c r="I4465" i="20"/>
  <c r="J4465" i="20"/>
  <c r="P4465" i="20"/>
  <c r="Q4465" i="20"/>
  <c r="R4465" i="20"/>
  <c r="S4465" i="20"/>
  <c r="T4465" i="20"/>
  <c r="U4465" i="20"/>
  <c r="V4465" i="20"/>
  <c r="C4466" i="20"/>
  <c r="G4466" i="20"/>
  <c r="H4466" i="20"/>
  <c r="I4466" i="20"/>
  <c r="J4466" i="20"/>
  <c r="P4466" i="20"/>
  <c r="Q4466" i="20"/>
  <c r="R4466" i="20"/>
  <c r="S4466" i="20"/>
  <c r="T4466" i="20"/>
  <c r="U4466" i="20"/>
  <c r="V4466" i="20"/>
  <c r="C4467" i="20"/>
  <c r="G4467" i="20"/>
  <c r="H4467" i="20"/>
  <c r="I4467" i="20"/>
  <c r="J4467" i="20"/>
  <c r="P4467" i="20"/>
  <c r="Q4467" i="20"/>
  <c r="R4467" i="20"/>
  <c r="S4467" i="20"/>
  <c r="T4467" i="20"/>
  <c r="U4467" i="20"/>
  <c r="V4467" i="20"/>
  <c r="C4468" i="20"/>
  <c r="G4468" i="20"/>
  <c r="H4468" i="20"/>
  <c r="I4468" i="20"/>
  <c r="J4468" i="20"/>
  <c r="P4468" i="20"/>
  <c r="Q4468" i="20"/>
  <c r="R4468" i="20"/>
  <c r="S4468" i="20"/>
  <c r="T4468" i="20"/>
  <c r="U4468" i="20"/>
  <c r="V4468" i="20"/>
  <c r="C4469" i="20"/>
  <c r="G4469" i="20"/>
  <c r="H4469" i="20"/>
  <c r="I4469" i="20"/>
  <c r="J4469" i="20"/>
  <c r="P4469" i="20"/>
  <c r="Q4469" i="20"/>
  <c r="R4469" i="20"/>
  <c r="S4469" i="20"/>
  <c r="T4469" i="20"/>
  <c r="U4469" i="20"/>
  <c r="V4469" i="20"/>
  <c r="C4470" i="20"/>
  <c r="G4470" i="20"/>
  <c r="H4470" i="20"/>
  <c r="I4470" i="20"/>
  <c r="J4470" i="20"/>
  <c r="P4470" i="20"/>
  <c r="Q4470" i="20"/>
  <c r="R4470" i="20"/>
  <c r="S4470" i="20"/>
  <c r="T4470" i="20"/>
  <c r="U4470" i="20"/>
  <c r="V4470" i="20"/>
  <c r="C4471" i="20"/>
  <c r="G4471" i="20"/>
  <c r="H4471" i="20"/>
  <c r="I4471" i="20"/>
  <c r="J4471" i="20"/>
  <c r="P4471" i="20"/>
  <c r="Q4471" i="20"/>
  <c r="R4471" i="20"/>
  <c r="S4471" i="20"/>
  <c r="T4471" i="20"/>
  <c r="U4471" i="20"/>
  <c r="V4471" i="20"/>
  <c r="C4472" i="20"/>
  <c r="G4472" i="20"/>
  <c r="H4472" i="20"/>
  <c r="I4472" i="20"/>
  <c r="J4472" i="20"/>
  <c r="P4472" i="20"/>
  <c r="Q4472" i="20"/>
  <c r="R4472" i="20"/>
  <c r="S4472" i="20"/>
  <c r="T4472" i="20"/>
  <c r="U4472" i="20"/>
  <c r="V4472" i="20"/>
  <c r="C4473" i="20"/>
  <c r="G4473" i="20"/>
  <c r="H4473" i="20"/>
  <c r="I4473" i="20"/>
  <c r="J4473" i="20"/>
  <c r="P4473" i="20"/>
  <c r="Q4473" i="20"/>
  <c r="R4473" i="20"/>
  <c r="S4473" i="20"/>
  <c r="T4473" i="20"/>
  <c r="U4473" i="20"/>
  <c r="V4473" i="20"/>
  <c r="C4474" i="20"/>
  <c r="G4474" i="20"/>
  <c r="H4474" i="20"/>
  <c r="I4474" i="20"/>
  <c r="J4474" i="20"/>
  <c r="P4474" i="20"/>
  <c r="Q4474" i="20"/>
  <c r="R4474" i="20"/>
  <c r="S4474" i="20"/>
  <c r="T4474" i="20"/>
  <c r="U4474" i="20"/>
  <c r="V4474" i="20"/>
  <c r="C4475" i="20"/>
  <c r="G4475" i="20"/>
  <c r="H4475" i="20"/>
  <c r="I4475" i="20"/>
  <c r="J4475" i="20"/>
  <c r="P4475" i="20"/>
  <c r="Q4475" i="20"/>
  <c r="R4475" i="20"/>
  <c r="S4475" i="20"/>
  <c r="T4475" i="20"/>
  <c r="U4475" i="20"/>
  <c r="V4475" i="20"/>
  <c r="C4476" i="20"/>
  <c r="G4476" i="20"/>
  <c r="H4476" i="20"/>
  <c r="I4476" i="20"/>
  <c r="J4476" i="20"/>
  <c r="P4476" i="20"/>
  <c r="Q4476" i="20"/>
  <c r="R4476" i="20"/>
  <c r="S4476" i="20"/>
  <c r="T4476" i="20"/>
  <c r="U4476" i="20"/>
  <c r="V4476" i="20"/>
  <c r="C4477" i="20"/>
  <c r="G4477" i="20"/>
  <c r="H4477" i="20"/>
  <c r="I4477" i="20"/>
  <c r="J4477" i="20"/>
  <c r="P4477" i="20"/>
  <c r="Q4477" i="20"/>
  <c r="R4477" i="20"/>
  <c r="S4477" i="20"/>
  <c r="T4477" i="20"/>
  <c r="U4477" i="20"/>
  <c r="V4477" i="20"/>
  <c r="C4478" i="20"/>
  <c r="G4478" i="20"/>
  <c r="H4478" i="20"/>
  <c r="I4478" i="20"/>
  <c r="J4478" i="20"/>
  <c r="P4478" i="20"/>
  <c r="Q4478" i="20"/>
  <c r="R4478" i="20"/>
  <c r="S4478" i="20"/>
  <c r="T4478" i="20"/>
  <c r="U4478" i="20"/>
  <c r="V4478" i="20"/>
  <c r="C4479" i="20"/>
  <c r="G4479" i="20"/>
  <c r="H4479" i="20"/>
  <c r="I4479" i="20"/>
  <c r="J4479" i="20"/>
  <c r="P4479" i="20"/>
  <c r="Q4479" i="20"/>
  <c r="R4479" i="20"/>
  <c r="S4479" i="20"/>
  <c r="T4479" i="20"/>
  <c r="U4479" i="20"/>
  <c r="V4479" i="20"/>
  <c r="C4480" i="20"/>
  <c r="G4480" i="20"/>
  <c r="H4480" i="20"/>
  <c r="I4480" i="20"/>
  <c r="J4480" i="20"/>
  <c r="P4480" i="20"/>
  <c r="Q4480" i="20"/>
  <c r="R4480" i="20"/>
  <c r="S4480" i="20"/>
  <c r="T4480" i="20"/>
  <c r="U4480" i="20"/>
  <c r="V4480" i="20"/>
  <c r="C4481" i="20"/>
  <c r="G4481" i="20"/>
  <c r="H4481" i="20"/>
  <c r="I4481" i="20"/>
  <c r="J4481" i="20"/>
  <c r="P4481" i="20"/>
  <c r="Q4481" i="20"/>
  <c r="R4481" i="20"/>
  <c r="S4481" i="20"/>
  <c r="T4481" i="20"/>
  <c r="U4481" i="20"/>
  <c r="V4481" i="20"/>
  <c r="C4482" i="20"/>
  <c r="G4482" i="20"/>
  <c r="H4482" i="20"/>
  <c r="I4482" i="20"/>
  <c r="J4482" i="20"/>
  <c r="P4482" i="20"/>
  <c r="Q4482" i="20"/>
  <c r="R4482" i="20"/>
  <c r="S4482" i="20"/>
  <c r="T4482" i="20"/>
  <c r="U4482" i="20"/>
  <c r="V4482" i="20"/>
  <c r="C4483" i="20"/>
  <c r="G4483" i="20"/>
  <c r="H4483" i="20"/>
  <c r="I4483" i="20"/>
  <c r="J4483" i="20"/>
  <c r="P4483" i="20"/>
  <c r="Q4483" i="20"/>
  <c r="R4483" i="20"/>
  <c r="S4483" i="20"/>
  <c r="T4483" i="20"/>
  <c r="U4483" i="20"/>
  <c r="V4483" i="20"/>
  <c r="C4484" i="20"/>
  <c r="G4484" i="20"/>
  <c r="H4484" i="20"/>
  <c r="I4484" i="20"/>
  <c r="J4484" i="20"/>
  <c r="P4484" i="20"/>
  <c r="Q4484" i="20"/>
  <c r="R4484" i="20"/>
  <c r="S4484" i="20"/>
  <c r="T4484" i="20"/>
  <c r="U4484" i="20"/>
  <c r="V4484" i="20"/>
  <c r="C4485" i="20"/>
  <c r="G4485" i="20"/>
  <c r="H4485" i="20"/>
  <c r="I4485" i="20"/>
  <c r="J4485" i="20"/>
  <c r="P4485" i="20"/>
  <c r="Q4485" i="20"/>
  <c r="R4485" i="20"/>
  <c r="S4485" i="20"/>
  <c r="T4485" i="20"/>
  <c r="U4485" i="20"/>
  <c r="V4485" i="20"/>
  <c r="C4486" i="20"/>
  <c r="G4486" i="20"/>
  <c r="H4486" i="20"/>
  <c r="I4486" i="20"/>
  <c r="J4486" i="20"/>
  <c r="P4486" i="20"/>
  <c r="Q4486" i="20"/>
  <c r="R4486" i="20"/>
  <c r="S4486" i="20"/>
  <c r="T4486" i="20"/>
  <c r="U4486" i="20"/>
  <c r="V4486" i="20"/>
  <c r="C4487" i="20"/>
  <c r="G4487" i="20"/>
  <c r="H4487" i="20"/>
  <c r="I4487" i="20"/>
  <c r="J4487" i="20"/>
  <c r="P4487" i="20"/>
  <c r="Q4487" i="20"/>
  <c r="R4487" i="20"/>
  <c r="S4487" i="20"/>
  <c r="T4487" i="20"/>
  <c r="U4487" i="20"/>
  <c r="V4487" i="20"/>
  <c r="C4488" i="20"/>
  <c r="G4488" i="20"/>
  <c r="H4488" i="20"/>
  <c r="I4488" i="20"/>
  <c r="J4488" i="20"/>
  <c r="P4488" i="20"/>
  <c r="Q4488" i="20"/>
  <c r="R4488" i="20"/>
  <c r="S4488" i="20"/>
  <c r="T4488" i="20"/>
  <c r="U4488" i="20"/>
  <c r="V4488" i="20"/>
  <c r="C4489" i="20"/>
  <c r="G4489" i="20"/>
  <c r="H4489" i="20"/>
  <c r="I4489" i="20"/>
  <c r="J4489" i="20"/>
  <c r="P4489" i="20"/>
  <c r="Q4489" i="20"/>
  <c r="R4489" i="20"/>
  <c r="S4489" i="20"/>
  <c r="T4489" i="20"/>
  <c r="U4489" i="20"/>
  <c r="V4489" i="20"/>
  <c r="C4490" i="20"/>
  <c r="G4490" i="20"/>
  <c r="H4490" i="20"/>
  <c r="I4490" i="20"/>
  <c r="J4490" i="20"/>
  <c r="P4490" i="20"/>
  <c r="Q4490" i="20"/>
  <c r="R4490" i="20"/>
  <c r="S4490" i="20"/>
  <c r="T4490" i="20"/>
  <c r="U4490" i="20"/>
  <c r="V4490" i="20"/>
  <c r="C4491" i="20"/>
  <c r="G4491" i="20"/>
  <c r="H4491" i="20"/>
  <c r="I4491" i="20"/>
  <c r="J4491" i="20"/>
  <c r="P4491" i="20"/>
  <c r="Q4491" i="20"/>
  <c r="R4491" i="20"/>
  <c r="S4491" i="20"/>
  <c r="T4491" i="20"/>
  <c r="U4491" i="20"/>
  <c r="V4491" i="20"/>
  <c r="C4492" i="20"/>
  <c r="G4492" i="20"/>
  <c r="H4492" i="20"/>
  <c r="I4492" i="20"/>
  <c r="J4492" i="20"/>
  <c r="P4492" i="20"/>
  <c r="Q4492" i="20"/>
  <c r="R4492" i="20"/>
  <c r="S4492" i="20"/>
  <c r="T4492" i="20"/>
  <c r="U4492" i="20"/>
  <c r="V4492" i="20"/>
  <c r="C4493" i="20"/>
  <c r="G4493" i="20"/>
  <c r="H4493" i="20"/>
  <c r="I4493" i="20"/>
  <c r="J4493" i="20"/>
  <c r="P4493" i="20"/>
  <c r="Q4493" i="20"/>
  <c r="R4493" i="20"/>
  <c r="S4493" i="20"/>
  <c r="T4493" i="20"/>
  <c r="U4493" i="20"/>
  <c r="V4493" i="20"/>
  <c r="C4494" i="20"/>
  <c r="G4494" i="20"/>
  <c r="H4494" i="20"/>
  <c r="I4494" i="20"/>
  <c r="J4494" i="20"/>
  <c r="P4494" i="20"/>
  <c r="Q4494" i="20"/>
  <c r="R4494" i="20"/>
  <c r="S4494" i="20"/>
  <c r="T4494" i="20"/>
  <c r="U4494" i="20"/>
  <c r="V4494" i="20"/>
  <c r="C4495" i="20"/>
  <c r="G4495" i="20"/>
  <c r="H4495" i="20"/>
  <c r="I4495" i="20"/>
  <c r="J4495" i="20"/>
  <c r="P4495" i="20"/>
  <c r="Q4495" i="20"/>
  <c r="R4495" i="20"/>
  <c r="S4495" i="20"/>
  <c r="T4495" i="20"/>
  <c r="U4495" i="20"/>
  <c r="V4495" i="20"/>
  <c r="C4496" i="20"/>
  <c r="G4496" i="20"/>
  <c r="H4496" i="20"/>
  <c r="I4496" i="20"/>
  <c r="J4496" i="20"/>
  <c r="P4496" i="20"/>
  <c r="Q4496" i="20"/>
  <c r="R4496" i="20"/>
  <c r="S4496" i="20"/>
  <c r="T4496" i="20"/>
  <c r="U4496" i="20"/>
  <c r="V4496" i="20"/>
  <c r="C4497" i="20"/>
  <c r="G4497" i="20"/>
  <c r="H4497" i="20"/>
  <c r="I4497" i="20"/>
  <c r="J4497" i="20"/>
  <c r="P4497" i="20"/>
  <c r="Q4497" i="20"/>
  <c r="R4497" i="20"/>
  <c r="S4497" i="20"/>
  <c r="T4497" i="20"/>
  <c r="U4497" i="20"/>
  <c r="V4497" i="20"/>
  <c r="C4498" i="20"/>
  <c r="G4498" i="20"/>
  <c r="H4498" i="20"/>
  <c r="I4498" i="20"/>
  <c r="J4498" i="20"/>
  <c r="P4498" i="20"/>
  <c r="Q4498" i="20"/>
  <c r="R4498" i="20"/>
  <c r="S4498" i="20"/>
  <c r="T4498" i="20"/>
  <c r="U4498" i="20"/>
  <c r="V4498" i="20"/>
  <c r="C4499" i="20"/>
  <c r="G4499" i="20"/>
  <c r="H4499" i="20"/>
  <c r="I4499" i="20"/>
  <c r="J4499" i="20"/>
  <c r="P4499" i="20"/>
  <c r="Q4499" i="20"/>
  <c r="R4499" i="20"/>
  <c r="S4499" i="20"/>
  <c r="T4499" i="20"/>
  <c r="U4499" i="20"/>
  <c r="V4499" i="20"/>
  <c r="C4500" i="20"/>
  <c r="G4500" i="20"/>
  <c r="H4500" i="20"/>
  <c r="I4500" i="20"/>
  <c r="J4500" i="20"/>
  <c r="P4500" i="20"/>
  <c r="Q4500" i="20"/>
  <c r="R4500" i="20"/>
  <c r="S4500" i="20"/>
  <c r="T4500" i="20"/>
  <c r="U4500" i="20"/>
  <c r="V4500" i="20"/>
  <c r="C4501" i="20"/>
  <c r="G4501" i="20"/>
  <c r="H4501" i="20"/>
  <c r="I4501" i="20"/>
  <c r="J4501" i="20"/>
  <c r="P4501" i="20"/>
  <c r="Q4501" i="20"/>
  <c r="R4501" i="20"/>
  <c r="S4501" i="20"/>
  <c r="T4501" i="20"/>
  <c r="U4501" i="20"/>
  <c r="V4501" i="20"/>
  <c r="C4502" i="20"/>
  <c r="G4502" i="20"/>
  <c r="H4502" i="20"/>
  <c r="I4502" i="20"/>
  <c r="J4502" i="20"/>
  <c r="P4502" i="20"/>
  <c r="Q4502" i="20"/>
  <c r="R4502" i="20"/>
  <c r="S4502" i="20"/>
  <c r="T4502" i="20"/>
  <c r="U4502" i="20"/>
  <c r="V4502" i="20"/>
  <c r="C4503" i="20"/>
  <c r="G4503" i="20"/>
  <c r="H4503" i="20"/>
  <c r="I4503" i="20"/>
  <c r="J4503" i="20"/>
  <c r="P4503" i="20"/>
  <c r="Q4503" i="20"/>
  <c r="R4503" i="20"/>
  <c r="S4503" i="20"/>
  <c r="T4503" i="20"/>
  <c r="U4503" i="20"/>
  <c r="V4503" i="20"/>
  <c r="C4504" i="20"/>
  <c r="G4504" i="20"/>
  <c r="H4504" i="20"/>
  <c r="I4504" i="20"/>
  <c r="J4504" i="20"/>
  <c r="P4504" i="20"/>
  <c r="Q4504" i="20"/>
  <c r="R4504" i="20"/>
  <c r="S4504" i="20"/>
  <c r="T4504" i="20"/>
  <c r="U4504" i="20"/>
  <c r="V4504" i="20"/>
  <c r="C4505" i="20"/>
  <c r="G4505" i="20"/>
  <c r="H4505" i="20"/>
  <c r="I4505" i="20"/>
  <c r="J4505" i="20"/>
  <c r="P4505" i="20"/>
  <c r="Q4505" i="20"/>
  <c r="R4505" i="20"/>
  <c r="S4505" i="20"/>
  <c r="T4505" i="20"/>
  <c r="U4505" i="20"/>
  <c r="V4505" i="20"/>
  <c r="C4506" i="20"/>
  <c r="G4506" i="20"/>
  <c r="H4506" i="20"/>
  <c r="I4506" i="20"/>
  <c r="J4506" i="20"/>
  <c r="P4506" i="20"/>
  <c r="Q4506" i="20"/>
  <c r="R4506" i="20"/>
  <c r="S4506" i="20"/>
  <c r="T4506" i="20"/>
  <c r="U4506" i="20"/>
  <c r="V4506" i="20"/>
  <c r="C4507" i="20"/>
  <c r="G4507" i="20"/>
  <c r="H4507" i="20"/>
  <c r="I4507" i="20"/>
  <c r="J4507" i="20"/>
  <c r="P4507" i="20"/>
  <c r="Q4507" i="20"/>
  <c r="R4507" i="20"/>
  <c r="S4507" i="20"/>
  <c r="T4507" i="20"/>
  <c r="U4507" i="20"/>
  <c r="V4507" i="20"/>
  <c r="C4508" i="20"/>
  <c r="G4508" i="20"/>
  <c r="H4508" i="20"/>
  <c r="I4508" i="20"/>
  <c r="J4508" i="20"/>
  <c r="P4508" i="20"/>
  <c r="Q4508" i="20"/>
  <c r="R4508" i="20"/>
  <c r="S4508" i="20"/>
  <c r="T4508" i="20"/>
  <c r="U4508" i="20"/>
  <c r="V4508" i="20"/>
  <c r="C4509" i="20"/>
  <c r="G4509" i="20"/>
  <c r="H4509" i="20"/>
  <c r="I4509" i="20"/>
  <c r="J4509" i="20"/>
  <c r="P4509" i="20"/>
  <c r="Q4509" i="20"/>
  <c r="R4509" i="20"/>
  <c r="S4509" i="20"/>
  <c r="T4509" i="20"/>
  <c r="U4509" i="20"/>
  <c r="V4509" i="20"/>
  <c r="C4510" i="20"/>
  <c r="G4510" i="20"/>
  <c r="H4510" i="20"/>
  <c r="I4510" i="20"/>
  <c r="J4510" i="20"/>
  <c r="P4510" i="20"/>
  <c r="Q4510" i="20"/>
  <c r="R4510" i="20"/>
  <c r="S4510" i="20"/>
  <c r="T4510" i="20"/>
  <c r="U4510" i="20"/>
  <c r="V4510" i="20"/>
  <c r="C4511" i="20"/>
  <c r="G4511" i="20"/>
  <c r="H4511" i="20"/>
  <c r="I4511" i="20"/>
  <c r="J4511" i="20"/>
  <c r="P4511" i="20"/>
  <c r="Q4511" i="20"/>
  <c r="R4511" i="20"/>
  <c r="S4511" i="20"/>
  <c r="T4511" i="20"/>
  <c r="U4511" i="20"/>
  <c r="V4511" i="20"/>
  <c r="C4512" i="20"/>
  <c r="G4512" i="20"/>
  <c r="H4512" i="20"/>
  <c r="I4512" i="20"/>
  <c r="J4512" i="20"/>
  <c r="P4512" i="20"/>
  <c r="Q4512" i="20"/>
  <c r="R4512" i="20"/>
  <c r="S4512" i="20"/>
  <c r="T4512" i="20"/>
  <c r="U4512" i="20"/>
  <c r="V4512" i="20"/>
  <c r="C4513" i="20"/>
  <c r="G4513" i="20"/>
  <c r="H4513" i="20"/>
  <c r="I4513" i="20"/>
  <c r="J4513" i="20"/>
  <c r="P4513" i="20"/>
  <c r="Q4513" i="20"/>
  <c r="R4513" i="20"/>
  <c r="S4513" i="20"/>
  <c r="T4513" i="20"/>
  <c r="U4513" i="20"/>
  <c r="V4513" i="20"/>
  <c r="C4514" i="20"/>
  <c r="G4514" i="20"/>
  <c r="H4514" i="20"/>
  <c r="I4514" i="20"/>
  <c r="J4514" i="20"/>
  <c r="P4514" i="20"/>
  <c r="Q4514" i="20"/>
  <c r="R4514" i="20"/>
  <c r="S4514" i="20"/>
  <c r="T4514" i="20"/>
  <c r="U4514" i="20"/>
  <c r="V4514" i="20"/>
  <c r="C4515" i="20"/>
  <c r="G4515" i="20"/>
  <c r="H4515" i="20"/>
  <c r="I4515" i="20"/>
  <c r="J4515" i="20"/>
  <c r="P4515" i="20"/>
  <c r="Q4515" i="20"/>
  <c r="R4515" i="20"/>
  <c r="S4515" i="20"/>
  <c r="T4515" i="20"/>
  <c r="U4515" i="20"/>
  <c r="V4515" i="20"/>
  <c r="C4516" i="20"/>
  <c r="G4516" i="20"/>
  <c r="H4516" i="20"/>
  <c r="I4516" i="20"/>
  <c r="J4516" i="20"/>
  <c r="P4516" i="20"/>
  <c r="Q4516" i="20"/>
  <c r="R4516" i="20"/>
  <c r="S4516" i="20"/>
  <c r="T4516" i="20"/>
  <c r="U4516" i="20"/>
  <c r="V4516" i="20"/>
  <c r="C4517" i="20"/>
  <c r="G4517" i="20"/>
  <c r="H4517" i="20"/>
  <c r="I4517" i="20"/>
  <c r="J4517" i="20"/>
  <c r="P4517" i="20"/>
  <c r="Q4517" i="20"/>
  <c r="R4517" i="20"/>
  <c r="S4517" i="20"/>
  <c r="T4517" i="20"/>
  <c r="U4517" i="20"/>
  <c r="V4517" i="20"/>
  <c r="C4518" i="20"/>
  <c r="G4518" i="20"/>
  <c r="H4518" i="20"/>
  <c r="I4518" i="20"/>
  <c r="J4518" i="20"/>
  <c r="P4518" i="20"/>
  <c r="Q4518" i="20"/>
  <c r="R4518" i="20"/>
  <c r="S4518" i="20"/>
  <c r="T4518" i="20"/>
  <c r="U4518" i="20"/>
  <c r="V4518" i="20"/>
  <c r="C4519" i="20"/>
  <c r="G4519" i="20"/>
  <c r="H4519" i="20"/>
  <c r="I4519" i="20"/>
  <c r="J4519" i="20"/>
  <c r="P4519" i="20"/>
  <c r="Q4519" i="20"/>
  <c r="R4519" i="20"/>
  <c r="S4519" i="20"/>
  <c r="T4519" i="20"/>
  <c r="U4519" i="20"/>
  <c r="V4519" i="20"/>
  <c r="C4520" i="20"/>
  <c r="G4520" i="20"/>
  <c r="H4520" i="20"/>
  <c r="I4520" i="20"/>
  <c r="J4520" i="20"/>
  <c r="P4520" i="20"/>
  <c r="Q4520" i="20"/>
  <c r="R4520" i="20"/>
  <c r="S4520" i="20"/>
  <c r="T4520" i="20"/>
  <c r="U4520" i="20"/>
  <c r="V4520" i="20"/>
  <c r="C4521" i="20"/>
  <c r="G4521" i="20"/>
  <c r="H4521" i="20"/>
  <c r="I4521" i="20"/>
  <c r="J4521" i="20"/>
  <c r="P4521" i="20"/>
  <c r="Q4521" i="20"/>
  <c r="R4521" i="20"/>
  <c r="S4521" i="20"/>
  <c r="T4521" i="20"/>
  <c r="U4521" i="20"/>
  <c r="V4521" i="20"/>
  <c r="C4522" i="20"/>
  <c r="G4522" i="20"/>
  <c r="H4522" i="20"/>
  <c r="I4522" i="20"/>
  <c r="J4522" i="20"/>
  <c r="P4522" i="20"/>
  <c r="Q4522" i="20"/>
  <c r="R4522" i="20"/>
  <c r="S4522" i="20"/>
  <c r="T4522" i="20"/>
  <c r="U4522" i="20"/>
  <c r="V4522" i="20"/>
  <c r="C4523" i="20"/>
  <c r="G4523" i="20"/>
  <c r="H4523" i="20"/>
  <c r="I4523" i="20"/>
  <c r="J4523" i="20"/>
  <c r="P4523" i="20"/>
  <c r="Q4523" i="20"/>
  <c r="R4523" i="20"/>
  <c r="S4523" i="20"/>
  <c r="T4523" i="20"/>
  <c r="U4523" i="20"/>
  <c r="V4523" i="20"/>
  <c r="C4524" i="20"/>
  <c r="G4524" i="20"/>
  <c r="H4524" i="20"/>
  <c r="I4524" i="20"/>
  <c r="J4524" i="20"/>
  <c r="P4524" i="20"/>
  <c r="Q4524" i="20"/>
  <c r="R4524" i="20"/>
  <c r="S4524" i="20"/>
  <c r="T4524" i="20"/>
  <c r="U4524" i="20"/>
  <c r="V4524" i="20"/>
  <c r="C4525" i="20"/>
  <c r="G4525" i="20"/>
  <c r="H4525" i="20"/>
  <c r="I4525" i="20"/>
  <c r="J4525" i="20"/>
  <c r="P4525" i="20"/>
  <c r="Q4525" i="20"/>
  <c r="R4525" i="20"/>
  <c r="S4525" i="20"/>
  <c r="T4525" i="20"/>
  <c r="U4525" i="20"/>
  <c r="V4525" i="20"/>
  <c r="C4526" i="20"/>
  <c r="G4526" i="20"/>
  <c r="H4526" i="20"/>
  <c r="I4526" i="20"/>
  <c r="J4526" i="20"/>
  <c r="P4526" i="20"/>
  <c r="Q4526" i="20"/>
  <c r="R4526" i="20"/>
  <c r="S4526" i="20"/>
  <c r="T4526" i="20"/>
  <c r="U4526" i="20"/>
  <c r="V4526" i="20"/>
  <c r="C4527" i="20"/>
  <c r="G4527" i="20"/>
  <c r="H4527" i="20"/>
  <c r="I4527" i="20"/>
  <c r="J4527" i="20"/>
  <c r="P4527" i="20"/>
  <c r="Q4527" i="20"/>
  <c r="R4527" i="20"/>
  <c r="S4527" i="20"/>
  <c r="T4527" i="20"/>
  <c r="U4527" i="20"/>
  <c r="V4527" i="20"/>
  <c r="C4528" i="20"/>
  <c r="G4528" i="20"/>
  <c r="H4528" i="20"/>
  <c r="I4528" i="20"/>
  <c r="J4528" i="20"/>
  <c r="P4528" i="20"/>
  <c r="Q4528" i="20"/>
  <c r="R4528" i="20"/>
  <c r="S4528" i="20"/>
  <c r="T4528" i="20"/>
  <c r="U4528" i="20"/>
  <c r="V4528" i="20"/>
  <c r="C4529" i="20"/>
  <c r="G4529" i="20"/>
  <c r="H4529" i="20"/>
  <c r="I4529" i="20"/>
  <c r="J4529" i="20"/>
  <c r="P4529" i="20"/>
  <c r="Q4529" i="20"/>
  <c r="R4529" i="20"/>
  <c r="S4529" i="20"/>
  <c r="T4529" i="20"/>
  <c r="U4529" i="20"/>
  <c r="V4529" i="20"/>
  <c r="C4530" i="20"/>
  <c r="G4530" i="20"/>
  <c r="H4530" i="20"/>
  <c r="I4530" i="20"/>
  <c r="J4530" i="20"/>
  <c r="P4530" i="20"/>
  <c r="Q4530" i="20"/>
  <c r="R4530" i="20"/>
  <c r="S4530" i="20"/>
  <c r="T4530" i="20"/>
  <c r="U4530" i="20"/>
  <c r="V4530" i="20"/>
  <c r="C4531" i="20"/>
  <c r="G4531" i="20"/>
  <c r="H4531" i="20"/>
  <c r="I4531" i="20"/>
  <c r="J4531" i="20"/>
  <c r="P4531" i="20"/>
  <c r="Q4531" i="20"/>
  <c r="R4531" i="20"/>
  <c r="S4531" i="20"/>
  <c r="T4531" i="20"/>
  <c r="U4531" i="20"/>
  <c r="V4531" i="20"/>
  <c r="C4532" i="20"/>
  <c r="G4532" i="20"/>
  <c r="H4532" i="20"/>
  <c r="I4532" i="20"/>
  <c r="J4532" i="20"/>
  <c r="P4532" i="20"/>
  <c r="Q4532" i="20"/>
  <c r="R4532" i="20"/>
  <c r="S4532" i="20"/>
  <c r="T4532" i="20"/>
  <c r="U4532" i="20"/>
  <c r="V4532" i="20"/>
  <c r="C4533" i="20"/>
  <c r="G4533" i="20"/>
  <c r="H4533" i="20"/>
  <c r="I4533" i="20"/>
  <c r="J4533" i="20"/>
  <c r="P4533" i="20"/>
  <c r="Q4533" i="20"/>
  <c r="R4533" i="20"/>
  <c r="S4533" i="20"/>
  <c r="T4533" i="20"/>
  <c r="U4533" i="20"/>
  <c r="V4533" i="20"/>
  <c r="C4534" i="20"/>
  <c r="G4534" i="20"/>
  <c r="H4534" i="20"/>
  <c r="I4534" i="20"/>
  <c r="J4534" i="20"/>
  <c r="P4534" i="20"/>
  <c r="Q4534" i="20"/>
  <c r="R4534" i="20"/>
  <c r="S4534" i="20"/>
  <c r="T4534" i="20"/>
  <c r="U4534" i="20"/>
  <c r="V4534" i="20"/>
  <c r="C4535" i="20"/>
  <c r="G4535" i="20"/>
  <c r="H4535" i="20"/>
  <c r="I4535" i="20"/>
  <c r="J4535" i="20"/>
  <c r="P4535" i="20"/>
  <c r="Q4535" i="20"/>
  <c r="R4535" i="20"/>
  <c r="S4535" i="20"/>
  <c r="T4535" i="20"/>
  <c r="U4535" i="20"/>
  <c r="V4535" i="20"/>
  <c r="C4536" i="20"/>
  <c r="G4536" i="20"/>
  <c r="H4536" i="20"/>
  <c r="I4536" i="20"/>
  <c r="J4536" i="20"/>
  <c r="P4536" i="20"/>
  <c r="Q4536" i="20"/>
  <c r="R4536" i="20"/>
  <c r="S4536" i="20"/>
  <c r="T4536" i="20"/>
  <c r="U4536" i="20"/>
  <c r="V4536" i="20"/>
  <c r="C4537" i="20"/>
  <c r="G4537" i="20"/>
  <c r="H4537" i="20"/>
  <c r="I4537" i="20"/>
  <c r="J4537" i="20"/>
  <c r="P4537" i="20"/>
  <c r="Q4537" i="20"/>
  <c r="R4537" i="20"/>
  <c r="S4537" i="20"/>
  <c r="T4537" i="20"/>
  <c r="U4537" i="20"/>
  <c r="V4537" i="20"/>
  <c r="C4538" i="20"/>
  <c r="G4538" i="20"/>
  <c r="H4538" i="20"/>
  <c r="I4538" i="20"/>
  <c r="J4538" i="20"/>
  <c r="P4538" i="20"/>
  <c r="Q4538" i="20"/>
  <c r="R4538" i="20"/>
  <c r="S4538" i="20"/>
  <c r="T4538" i="20"/>
  <c r="U4538" i="20"/>
  <c r="V4538" i="20"/>
  <c r="C4539" i="20"/>
  <c r="G4539" i="20"/>
  <c r="H4539" i="20"/>
  <c r="I4539" i="20"/>
  <c r="J4539" i="20"/>
  <c r="P4539" i="20"/>
  <c r="Q4539" i="20"/>
  <c r="R4539" i="20"/>
  <c r="S4539" i="20"/>
  <c r="T4539" i="20"/>
  <c r="U4539" i="20"/>
  <c r="V4539" i="20"/>
  <c r="C4540" i="20"/>
  <c r="G4540" i="20"/>
  <c r="H4540" i="20"/>
  <c r="I4540" i="20"/>
  <c r="J4540" i="20"/>
  <c r="P4540" i="20"/>
  <c r="Q4540" i="20"/>
  <c r="R4540" i="20"/>
  <c r="S4540" i="20"/>
  <c r="T4540" i="20"/>
  <c r="U4540" i="20"/>
  <c r="V4540" i="20"/>
  <c r="C4541" i="20"/>
  <c r="G4541" i="20"/>
  <c r="H4541" i="20"/>
  <c r="I4541" i="20"/>
  <c r="J4541" i="20"/>
  <c r="P4541" i="20"/>
  <c r="Q4541" i="20"/>
  <c r="R4541" i="20"/>
  <c r="S4541" i="20"/>
  <c r="T4541" i="20"/>
  <c r="U4541" i="20"/>
  <c r="V4541" i="20"/>
  <c r="C4542" i="20"/>
  <c r="G4542" i="20"/>
  <c r="H4542" i="20"/>
  <c r="I4542" i="20"/>
  <c r="J4542" i="20"/>
  <c r="P4542" i="20"/>
  <c r="Q4542" i="20"/>
  <c r="R4542" i="20"/>
  <c r="S4542" i="20"/>
  <c r="T4542" i="20"/>
  <c r="U4542" i="20"/>
  <c r="V4542" i="20"/>
  <c r="C4543" i="20"/>
  <c r="G4543" i="20"/>
  <c r="H4543" i="20"/>
  <c r="I4543" i="20"/>
  <c r="J4543" i="20"/>
  <c r="P4543" i="20"/>
  <c r="Q4543" i="20"/>
  <c r="R4543" i="20"/>
  <c r="S4543" i="20"/>
  <c r="T4543" i="20"/>
  <c r="U4543" i="20"/>
  <c r="V4543" i="20"/>
  <c r="C4544" i="20"/>
  <c r="G4544" i="20"/>
  <c r="H4544" i="20"/>
  <c r="I4544" i="20"/>
  <c r="J4544" i="20"/>
  <c r="P4544" i="20"/>
  <c r="Q4544" i="20"/>
  <c r="R4544" i="20"/>
  <c r="S4544" i="20"/>
  <c r="T4544" i="20"/>
  <c r="U4544" i="20"/>
  <c r="V4544" i="20"/>
  <c r="C4545" i="20"/>
  <c r="G4545" i="20"/>
  <c r="H4545" i="20"/>
  <c r="I4545" i="20"/>
  <c r="J4545" i="20"/>
  <c r="P4545" i="20"/>
  <c r="Q4545" i="20"/>
  <c r="R4545" i="20"/>
  <c r="S4545" i="20"/>
  <c r="T4545" i="20"/>
  <c r="U4545" i="20"/>
  <c r="V4545" i="20"/>
  <c r="C4546" i="20"/>
  <c r="G4546" i="20"/>
  <c r="H4546" i="20"/>
  <c r="I4546" i="20"/>
  <c r="J4546" i="20"/>
  <c r="P4546" i="20"/>
  <c r="Q4546" i="20"/>
  <c r="R4546" i="20"/>
  <c r="S4546" i="20"/>
  <c r="T4546" i="20"/>
  <c r="U4546" i="20"/>
  <c r="V4546" i="20"/>
  <c r="C4547" i="20"/>
  <c r="G4547" i="20"/>
  <c r="H4547" i="20"/>
  <c r="I4547" i="20"/>
  <c r="J4547" i="20"/>
  <c r="P4547" i="20"/>
  <c r="Q4547" i="20"/>
  <c r="R4547" i="20"/>
  <c r="S4547" i="20"/>
  <c r="T4547" i="20"/>
  <c r="U4547" i="20"/>
  <c r="V4547" i="20"/>
  <c r="C4548" i="20"/>
  <c r="G4548" i="20"/>
  <c r="H4548" i="20"/>
  <c r="I4548" i="20"/>
  <c r="J4548" i="20"/>
  <c r="P4548" i="20"/>
  <c r="Q4548" i="20"/>
  <c r="R4548" i="20"/>
  <c r="S4548" i="20"/>
  <c r="T4548" i="20"/>
  <c r="U4548" i="20"/>
  <c r="V4548" i="20"/>
  <c r="C4549" i="20"/>
  <c r="G4549" i="20"/>
  <c r="H4549" i="20"/>
  <c r="I4549" i="20"/>
  <c r="J4549" i="20"/>
  <c r="P4549" i="20"/>
  <c r="Q4549" i="20"/>
  <c r="R4549" i="20"/>
  <c r="S4549" i="20"/>
  <c r="T4549" i="20"/>
  <c r="U4549" i="20"/>
  <c r="V4549" i="20"/>
  <c r="C4550" i="20"/>
  <c r="G4550" i="20"/>
  <c r="H4550" i="20"/>
  <c r="I4550" i="20"/>
  <c r="J4550" i="20"/>
  <c r="P4550" i="20"/>
  <c r="Q4550" i="20"/>
  <c r="R4550" i="20"/>
  <c r="S4550" i="20"/>
  <c r="T4550" i="20"/>
  <c r="U4550" i="20"/>
  <c r="V4550" i="20"/>
  <c r="C4551" i="20"/>
  <c r="G4551" i="20"/>
  <c r="H4551" i="20"/>
  <c r="I4551" i="20"/>
  <c r="J4551" i="20"/>
  <c r="P4551" i="20"/>
  <c r="Q4551" i="20"/>
  <c r="R4551" i="20"/>
  <c r="S4551" i="20"/>
  <c r="T4551" i="20"/>
  <c r="U4551" i="20"/>
  <c r="V4551" i="20"/>
  <c r="C4552" i="20"/>
  <c r="G4552" i="20"/>
  <c r="H4552" i="20"/>
  <c r="I4552" i="20"/>
  <c r="J4552" i="20"/>
  <c r="P4552" i="20"/>
  <c r="Q4552" i="20"/>
  <c r="R4552" i="20"/>
  <c r="S4552" i="20"/>
  <c r="T4552" i="20"/>
  <c r="U4552" i="20"/>
  <c r="V4552" i="20"/>
  <c r="C4553" i="20"/>
  <c r="G4553" i="20"/>
  <c r="H4553" i="20"/>
  <c r="I4553" i="20"/>
  <c r="J4553" i="20"/>
  <c r="P4553" i="20"/>
  <c r="Q4553" i="20"/>
  <c r="R4553" i="20"/>
  <c r="S4553" i="20"/>
  <c r="T4553" i="20"/>
  <c r="U4553" i="20"/>
  <c r="V4553" i="20"/>
  <c r="C4554" i="20"/>
  <c r="G4554" i="20"/>
  <c r="H4554" i="20"/>
  <c r="I4554" i="20"/>
  <c r="J4554" i="20"/>
  <c r="P4554" i="20"/>
  <c r="Q4554" i="20"/>
  <c r="R4554" i="20"/>
  <c r="S4554" i="20"/>
  <c r="T4554" i="20"/>
  <c r="U4554" i="20"/>
  <c r="V4554" i="20"/>
  <c r="C4555" i="20"/>
  <c r="G4555" i="20"/>
  <c r="H4555" i="20"/>
  <c r="I4555" i="20"/>
  <c r="J4555" i="20"/>
  <c r="P4555" i="20"/>
  <c r="Q4555" i="20"/>
  <c r="R4555" i="20"/>
  <c r="S4555" i="20"/>
  <c r="T4555" i="20"/>
  <c r="U4555" i="20"/>
  <c r="V4555" i="20"/>
  <c r="C4556" i="20"/>
  <c r="G4556" i="20"/>
  <c r="H4556" i="20"/>
  <c r="I4556" i="20"/>
  <c r="J4556" i="20"/>
  <c r="P4556" i="20"/>
  <c r="Q4556" i="20"/>
  <c r="R4556" i="20"/>
  <c r="S4556" i="20"/>
  <c r="T4556" i="20"/>
  <c r="U4556" i="20"/>
  <c r="V4556" i="20"/>
  <c r="C4557" i="20"/>
  <c r="G4557" i="20"/>
  <c r="H4557" i="20"/>
  <c r="I4557" i="20"/>
  <c r="J4557" i="20"/>
  <c r="P4557" i="20"/>
  <c r="Q4557" i="20"/>
  <c r="R4557" i="20"/>
  <c r="S4557" i="20"/>
  <c r="T4557" i="20"/>
  <c r="U4557" i="20"/>
  <c r="V4557" i="20"/>
  <c r="C4558" i="20"/>
  <c r="G4558" i="20"/>
  <c r="H4558" i="20"/>
  <c r="I4558" i="20"/>
  <c r="J4558" i="20"/>
  <c r="P4558" i="20"/>
  <c r="Q4558" i="20"/>
  <c r="R4558" i="20"/>
  <c r="S4558" i="20"/>
  <c r="T4558" i="20"/>
  <c r="U4558" i="20"/>
  <c r="V4558" i="20"/>
  <c r="C4559" i="20"/>
  <c r="G4559" i="20"/>
  <c r="H4559" i="20"/>
  <c r="I4559" i="20"/>
  <c r="J4559" i="20"/>
  <c r="P4559" i="20"/>
  <c r="Q4559" i="20"/>
  <c r="R4559" i="20"/>
  <c r="S4559" i="20"/>
  <c r="T4559" i="20"/>
  <c r="U4559" i="20"/>
  <c r="V4559" i="20"/>
  <c r="C4560" i="20"/>
  <c r="G4560" i="20"/>
  <c r="H4560" i="20"/>
  <c r="I4560" i="20"/>
  <c r="J4560" i="20"/>
  <c r="P4560" i="20"/>
  <c r="Q4560" i="20"/>
  <c r="R4560" i="20"/>
  <c r="S4560" i="20"/>
  <c r="T4560" i="20"/>
  <c r="U4560" i="20"/>
  <c r="V4560" i="20"/>
  <c r="C4561" i="20"/>
  <c r="G4561" i="20"/>
  <c r="H4561" i="20"/>
  <c r="I4561" i="20"/>
  <c r="J4561" i="20"/>
  <c r="P4561" i="20"/>
  <c r="Q4561" i="20"/>
  <c r="R4561" i="20"/>
  <c r="S4561" i="20"/>
  <c r="T4561" i="20"/>
  <c r="U4561" i="20"/>
  <c r="V4561" i="20"/>
  <c r="C4562" i="20"/>
  <c r="G4562" i="20"/>
  <c r="H4562" i="20"/>
  <c r="I4562" i="20"/>
  <c r="J4562" i="20"/>
  <c r="P4562" i="20"/>
  <c r="Q4562" i="20"/>
  <c r="R4562" i="20"/>
  <c r="S4562" i="20"/>
  <c r="T4562" i="20"/>
  <c r="U4562" i="20"/>
  <c r="V4562" i="20"/>
  <c r="C4563" i="20"/>
  <c r="G4563" i="20"/>
  <c r="H4563" i="20"/>
  <c r="I4563" i="20"/>
  <c r="J4563" i="20"/>
  <c r="P4563" i="20"/>
  <c r="Q4563" i="20"/>
  <c r="R4563" i="20"/>
  <c r="S4563" i="20"/>
  <c r="T4563" i="20"/>
  <c r="U4563" i="20"/>
  <c r="V4563" i="20"/>
  <c r="C4564" i="20"/>
  <c r="G4564" i="20"/>
  <c r="H4564" i="20"/>
  <c r="I4564" i="20"/>
  <c r="J4564" i="20"/>
  <c r="P4564" i="20"/>
  <c r="Q4564" i="20"/>
  <c r="R4564" i="20"/>
  <c r="S4564" i="20"/>
  <c r="T4564" i="20"/>
  <c r="U4564" i="20"/>
  <c r="V4564" i="20"/>
  <c r="C4565" i="20"/>
  <c r="G4565" i="20"/>
  <c r="H4565" i="20"/>
  <c r="I4565" i="20"/>
  <c r="J4565" i="20"/>
  <c r="P4565" i="20"/>
  <c r="Q4565" i="20"/>
  <c r="R4565" i="20"/>
  <c r="S4565" i="20"/>
  <c r="T4565" i="20"/>
  <c r="U4565" i="20"/>
  <c r="V4565" i="20"/>
  <c r="C4566" i="20"/>
  <c r="G4566" i="20"/>
  <c r="H4566" i="20"/>
  <c r="I4566" i="20"/>
  <c r="J4566" i="20"/>
  <c r="P4566" i="20"/>
  <c r="Q4566" i="20"/>
  <c r="R4566" i="20"/>
  <c r="S4566" i="20"/>
  <c r="T4566" i="20"/>
  <c r="U4566" i="20"/>
  <c r="V4566" i="20"/>
  <c r="C4567" i="20"/>
  <c r="G4567" i="20"/>
  <c r="H4567" i="20"/>
  <c r="I4567" i="20"/>
  <c r="J4567" i="20"/>
  <c r="P4567" i="20"/>
  <c r="Q4567" i="20"/>
  <c r="R4567" i="20"/>
  <c r="S4567" i="20"/>
  <c r="T4567" i="20"/>
  <c r="U4567" i="20"/>
  <c r="V4567" i="20"/>
  <c r="C4568" i="20"/>
  <c r="G4568" i="20"/>
  <c r="H4568" i="20"/>
  <c r="I4568" i="20"/>
  <c r="J4568" i="20"/>
  <c r="P4568" i="20"/>
  <c r="Q4568" i="20"/>
  <c r="R4568" i="20"/>
  <c r="S4568" i="20"/>
  <c r="T4568" i="20"/>
  <c r="U4568" i="20"/>
  <c r="V4568" i="20"/>
  <c r="C4569" i="20"/>
  <c r="G4569" i="20"/>
  <c r="H4569" i="20"/>
  <c r="I4569" i="20"/>
  <c r="J4569" i="20"/>
  <c r="P4569" i="20"/>
  <c r="Q4569" i="20"/>
  <c r="R4569" i="20"/>
  <c r="S4569" i="20"/>
  <c r="T4569" i="20"/>
  <c r="U4569" i="20"/>
  <c r="V4569" i="20"/>
  <c r="C4570" i="20"/>
  <c r="G4570" i="20"/>
  <c r="H4570" i="20"/>
  <c r="I4570" i="20"/>
  <c r="J4570" i="20"/>
  <c r="P4570" i="20"/>
  <c r="Q4570" i="20"/>
  <c r="R4570" i="20"/>
  <c r="S4570" i="20"/>
  <c r="T4570" i="20"/>
  <c r="U4570" i="20"/>
  <c r="V4570" i="20"/>
  <c r="C4571" i="20"/>
  <c r="G4571" i="20"/>
  <c r="H4571" i="20"/>
  <c r="I4571" i="20"/>
  <c r="J4571" i="20"/>
  <c r="P4571" i="20"/>
  <c r="Q4571" i="20"/>
  <c r="R4571" i="20"/>
  <c r="S4571" i="20"/>
  <c r="T4571" i="20"/>
  <c r="U4571" i="20"/>
  <c r="V4571" i="20"/>
  <c r="C4572" i="20"/>
  <c r="G4572" i="20"/>
  <c r="H4572" i="20"/>
  <c r="I4572" i="20"/>
  <c r="J4572" i="20"/>
  <c r="P4572" i="20"/>
  <c r="Q4572" i="20"/>
  <c r="R4572" i="20"/>
  <c r="S4572" i="20"/>
  <c r="T4572" i="20"/>
  <c r="U4572" i="20"/>
  <c r="V4572" i="20"/>
  <c r="C4573" i="20"/>
  <c r="G4573" i="20"/>
  <c r="H4573" i="20"/>
  <c r="I4573" i="20"/>
  <c r="J4573" i="20"/>
  <c r="P4573" i="20"/>
  <c r="Q4573" i="20"/>
  <c r="R4573" i="20"/>
  <c r="S4573" i="20"/>
  <c r="T4573" i="20"/>
  <c r="U4573" i="20"/>
  <c r="V4573" i="20"/>
  <c r="C4574" i="20"/>
  <c r="G4574" i="20"/>
  <c r="H4574" i="20"/>
  <c r="I4574" i="20"/>
  <c r="J4574" i="20"/>
  <c r="P4574" i="20"/>
  <c r="Q4574" i="20"/>
  <c r="R4574" i="20"/>
  <c r="S4574" i="20"/>
  <c r="T4574" i="20"/>
  <c r="U4574" i="20"/>
  <c r="V4574" i="20"/>
  <c r="C4575" i="20"/>
  <c r="G4575" i="20"/>
  <c r="H4575" i="20"/>
  <c r="I4575" i="20"/>
  <c r="J4575" i="20"/>
  <c r="P4575" i="20"/>
  <c r="Q4575" i="20"/>
  <c r="R4575" i="20"/>
  <c r="S4575" i="20"/>
  <c r="T4575" i="20"/>
  <c r="U4575" i="20"/>
  <c r="V4575" i="20"/>
  <c r="C4576" i="20"/>
  <c r="G4576" i="20"/>
  <c r="H4576" i="20"/>
  <c r="I4576" i="20"/>
  <c r="J4576" i="20"/>
  <c r="P4576" i="20"/>
  <c r="Q4576" i="20"/>
  <c r="R4576" i="20"/>
  <c r="S4576" i="20"/>
  <c r="T4576" i="20"/>
  <c r="U4576" i="20"/>
  <c r="V4576" i="20"/>
  <c r="C4577" i="20"/>
  <c r="G4577" i="20"/>
  <c r="H4577" i="20"/>
  <c r="I4577" i="20"/>
  <c r="J4577" i="20"/>
  <c r="P4577" i="20"/>
  <c r="Q4577" i="20"/>
  <c r="R4577" i="20"/>
  <c r="S4577" i="20"/>
  <c r="T4577" i="20"/>
  <c r="U4577" i="20"/>
  <c r="V4577" i="20"/>
  <c r="C4578" i="20"/>
  <c r="G4578" i="20"/>
  <c r="H4578" i="20"/>
  <c r="I4578" i="20"/>
  <c r="J4578" i="20"/>
  <c r="P4578" i="20"/>
  <c r="Q4578" i="20"/>
  <c r="R4578" i="20"/>
  <c r="S4578" i="20"/>
  <c r="T4578" i="20"/>
  <c r="U4578" i="20"/>
  <c r="V4578" i="20"/>
  <c r="C4579" i="20"/>
  <c r="G4579" i="20"/>
  <c r="H4579" i="20"/>
  <c r="I4579" i="20"/>
  <c r="J4579" i="20"/>
  <c r="P4579" i="20"/>
  <c r="Q4579" i="20"/>
  <c r="R4579" i="20"/>
  <c r="S4579" i="20"/>
  <c r="T4579" i="20"/>
  <c r="U4579" i="20"/>
  <c r="V4579" i="20"/>
  <c r="C4580" i="20"/>
  <c r="G4580" i="20"/>
  <c r="H4580" i="20"/>
  <c r="I4580" i="20"/>
  <c r="J4580" i="20"/>
  <c r="P4580" i="20"/>
  <c r="Q4580" i="20"/>
  <c r="R4580" i="20"/>
  <c r="S4580" i="20"/>
  <c r="T4580" i="20"/>
  <c r="U4580" i="20"/>
  <c r="V4580" i="20"/>
  <c r="C4581" i="20"/>
  <c r="G4581" i="20"/>
  <c r="H4581" i="20"/>
  <c r="I4581" i="20"/>
  <c r="J4581" i="20"/>
  <c r="P4581" i="20"/>
  <c r="Q4581" i="20"/>
  <c r="R4581" i="20"/>
  <c r="S4581" i="20"/>
  <c r="T4581" i="20"/>
  <c r="U4581" i="20"/>
  <c r="V4581" i="20"/>
  <c r="C4582" i="20"/>
  <c r="G4582" i="20"/>
  <c r="H4582" i="20"/>
  <c r="I4582" i="20"/>
  <c r="J4582" i="20"/>
  <c r="P4582" i="20"/>
  <c r="Q4582" i="20"/>
  <c r="R4582" i="20"/>
  <c r="S4582" i="20"/>
  <c r="T4582" i="20"/>
  <c r="U4582" i="20"/>
  <c r="V4582" i="20"/>
  <c r="C4583" i="20"/>
  <c r="G4583" i="20"/>
  <c r="H4583" i="20"/>
  <c r="I4583" i="20"/>
  <c r="J4583" i="20"/>
  <c r="P4583" i="20"/>
  <c r="Q4583" i="20"/>
  <c r="R4583" i="20"/>
  <c r="S4583" i="20"/>
  <c r="T4583" i="20"/>
  <c r="U4583" i="20"/>
  <c r="V4583" i="20"/>
  <c r="C4584" i="20"/>
  <c r="G4584" i="20"/>
  <c r="H4584" i="20"/>
  <c r="I4584" i="20"/>
  <c r="J4584" i="20"/>
  <c r="P4584" i="20"/>
  <c r="Q4584" i="20"/>
  <c r="R4584" i="20"/>
  <c r="S4584" i="20"/>
  <c r="T4584" i="20"/>
  <c r="U4584" i="20"/>
  <c r="V4584" i="20"/>
  <c r="C4585" i="20"/>
  <c r="G4585" i="20"/>
  <c r="H4585" i="20"/>
  <c r="I4585" i="20"/>
  <c r="J4585" i="20"/>
  <c r="P4585" i="20"/>
  <c r="Q4585" i="20"/>
  <c r="R4585" i="20"/>
  <c r="S4585" i="20"/>
  <c r="T4585" i="20"/>
  <c r="U4585" i="20"/>
  <c r="V4585" i="20"/>
  <c r="C4586" i="20"/>
  <c r="G4586" i="20"/>
  <c r="H4586" i="20"/>
  <c r="I4586" i="20"/>
  <c r="J4586" i="20"/>
  <c r="P4586" i="20"/>
  <c r="Q4586" i="20"/>
  <c r="R4586" i="20"/>
  <c r="S4586" i="20"/>
  <c r="T4586" i="20"/>
  <c r="U4586" i="20"/>
  <c r="V4586" i="20"/>
  <c r="C4587" i="20"/>
  <c r="G4587" i="20"/>
  <c r="H4587" i="20"/>
  <c r="I4587" i="20"/>
  <c r="J4587" i="20"/>
  <c r="P4587" i="20"/>
  <c r="Q4587" i="20"/>
  <c r="R4587" i="20"/>
  <c r="S4587" i="20"/>
  <c r="T4587" i="20"/>
  <c r="U4587" i="20"/>
  <c r="V4587" i="20"/>
  <c r="C4588" i="20"/>
  <c r="G4588" i="20"/>
  <c r="H4588" i="20"/>
  <c r="I4588" i="20"/>
  <c r="J4588" i="20"/>
  <c r="P4588" i="20"/>
  <c r="Q4588" i="20"/>
  <c r="R4588" i="20"/>
  <c r="S4588" i="20"/>
  <c r="T4588" i="20"/>
  <c r="U4588" i="20"/>
  <c r="V4588" i="20"/>
  <c r="C4589" i="20"/>
  <c r="G4589" i="20"/>
  <c r="H4589" i="20"/>
  <c r="I4589" i="20"/>
  <c r="J4589" i="20"/>
  <c r="P4589" i="20"/>
  <c r="Q4589" i="20"/>
  <c r="R4589" i="20"/>
  <c r="S4589" i="20"/>
  <c r="T4589" i="20"/>
  <c r="U4589" i="20"/>
  <c r="V4589" i="20"/>
  <c r="C4590" i="20"/>
  <c r="G4590" i="20"/>
  <c r="H4590" i="20"/>
  <c r="I4590" i="20"/>
  <c r="J4590" i="20"/>
  <c r="P4590" i="20"/>
  <c r="Q4590" i="20"/>
  <c r="R4590" i="20"/>
  <c r="S4590" i="20"/>
  <c r="T4590" i="20"/>
  <c r="U4590" i="20"/>
  <c r="V4590" i="20"/>
  <c r="C4591" i="20"/>
  <c r="G4591" i="20"/>
  <c r="H4591" i="20"/>
  <c r="I4591" i="20"/>
  <c r="J4591" i="20"/>
  <c r="P4591" i="20"/>
  <c r="Q4591" i="20"/>
  <c r="R4591" i="20"/>
  <c r="S4591" i="20"/>
  <c r="T4591" i="20"/>
  <c r="U4591" i="20"/>
  <c r="V4591" i="20"/>
  <c r="C4592" i="20"/>
  <c r="G4592" i="20"/>
  <c r="H4592" i="20"/>
  <c r="I4592" i="20"/>
  <c r="J4592" i="20"/>
  <c r="P4592" i="20"/>
  <c r="Q4592" i="20"/>
  <c r="R4592" i="20"/>
  <c r="S4592" i="20"/>
  <c r="T4592" i="20"/>
  <c r="U4592" i="20"/>
  <c r="V4592" i="20"/>
  <c r="C4593" i="20"/>
  <c r="G4593" i="20"/>
  <c r="H4593" i="20"/>
  <c r="I4593" i="20"/>
  <c r="J4593" i="20"/>
  <c r="P4593" i="20"/>
  <c r="Q4593" i="20"/>
  <c r="R4593" i="20"/>
  <c r="S4593" i="20"/>
  <c r="T4593" i="20"/>
  <c r="U4593" i="20"/>
  <c r="V4593" i="20"/>
  <c r="C4594" i="20"/>
  <c r="G4594" i="20"/>
  <c r="H4594" i="20"/>
  <c r="I4594" i="20"/>
  <c r="J4594" i="20"/>
  <c r="P4594" i="20"/>
  <c r="Q4594" i="20"/>
  <c r="R4594" i="20"/>
  <c r="S4594" i="20"/>
  <c r="T4594" i="20"/>
  <c r="U4594" i="20"/>
  <c r="V4594" i="20"/>
  <c r="C4595" i="20"/>
  <c r="G4595" i="20"/>
  <c r="H4595" i="20"/>
  <c r="I4595" i="20"/>
  <c r="J4595" i="20"/>
  <c r="P4595" i="20"/>
  <c r="Q4595" i="20"/>
  <c r="R4595" i="20"/>
  <c r="S4595" i="20"/>
  <c r="T4595" i="20"/>
  <c r="U4595" i="20"/>
  <c r="V4595" i="20"/>
  <c r="C4596" i="20"/>
  <c r="G4596" i="20"/>
  <c r="H4596" i="20"/>
  <c r="I4596" i="20"/>
  <c r="J4596" i="20"/>
  <c r="P4596" i="20"/>
  <c r="Q4596" i="20"/>
  <c r="R4596" i="20"/>
  <c r="S4596" i="20"/>
  <c r="T4596" i="20"/>
  <c r="U4596" i="20"/>
  <c r="V4596" i="20"/>
  <c r="C4597" i="20"/>
  <c r="G4597" i="20"/>
  <c r="H4597" i="20"/>
  <c r="I4597" i="20"/>
  <c r="J4597" i="20"/>
  <c r="P4597" i="20"/>
  <c r="Q4597" i="20"/>
  <c r="R4597" i="20"/>
  <c r="S4597" i="20"/>
  <c r="T4597" i="20"/>
  <c r="U4597" i="20"/>
  <c r="V4597" i="20"/>
  <c r="C4598" i="20"/>
  <c r="G4598" i="20"/>
  <c r="H4598" i="20"/>
  <c r="I4598" i="20"/>
  <c r="J4598" i="20"/>
  <c r="P4598" i="20"/>
  <c r="Q4598" i="20"/>
  <c r="R4598" i="20"/>
  <c r="S4598" i="20"/>
  <c r="T4598" i="20"/>
  <c r="U4598" i="20"/>
  <c r="V4598" i="20"/>
  <c r="C4599" i="20"/>
  <c r="G4599" i="20"/>
  <c r="H4599" i="20"/>
  <c r="I4599" i="20"/>
  <c r="J4599" i="20"/>
  <c r="P4599" i="20"/>
  <c r="Q4599" i="20"/>
  <c r="R4599" i="20"/>
  <c r="S4599" i="20"/>
  <c r="T4599" i="20"/>
  <c r="U4599" i="20"/>
  <c r="V4599" i="20"/>
  <c r="C4600" i="20"/>
  <c r="G4600" i="20"/>
  <c r="H4600" i="20"/>
  <c r="I4600" i="20"/>
  <c r="J4600" i="20"/>
  <c r="P4600" i="20"/>
  <c r="Q4600" i="20"/>
  <c r="R4600" i="20"/>
  <c r="S4600" i="20"/>
  <c r="T4600" i="20"/>
  <c r="U4600" i="20"/>
  <c r="V4600" i="20"/>
  <c r="C4601" i="20"/>
  <c r="G4601" i="20"/>
  <c r="H4601" i="20"/>
  <c r="I4601" i="20"/>
  <c r="J4601" i="20"/>
  <c r="P4601" i="20"/>
  <c r="Q4601" i="20"/>
  <c r="R4601" i="20"/>
  <c r="S4601" i="20"/>
  <c r="T4601" i="20"/>
  <c r="U4601" i="20"/>
  <c r="V4601" i="20"/>
  <c r="C4602" i="20"/>
  <c r="G4602" i="20"/>
  <c r="H4602" i="20"/>
  <c r="I4602" i="20"/>
  <c r="J4602" i="20"/>
  <c r="P4602" i="20"/>
  <c r="Q4602" i="20"/>
  <c r="R4602" i="20"/>
  <c r="S4602" i="20"/>
  <c r="T4602" i="20"/>
  <c r="U4602" i="20"/>
  <c r="V4602" i="20"/>
  <c r="C4603" i="20"/>
  <c r="G4603" i="20"/>
  <c r="H4603" i="20"/>
  <c r="I4603" i="20"/>
  <c r="J4603" i="20"/>
  <c r="P4603" i="20"/>
  <c r="Q4603" i="20"/>
  <c r="R4603" i="20"/>
  <c r="S4603" i="20"/>
  <c r="T4603" i="20"/>
  <c r="U4603" i="20"/>
  <c r="V4603" i="20"/>
  <c r="C4604" i="20"/>
  <c r="G4604" i="20"/>
  <c r="H4604" i="20"/>
  <c r="I4604" i="20"/>
  <c r="J4604" i="20"/>
  <c r="P4604" i="20"/>
  <c r="Q4604" i="20"/>
  <c r="R4604" i="20"/>
  <c r="S4604" i="20"/>
  <c r="T4604" i="20"/>
  <c r="U4604" i="20"/>
  <c r="V4604" i="20"/>
  <c r="C4605" i="20"/>
  <c r="G4605" i="20"/>
  <c r="H4605" i="20"/>
  <c r="I4605" i="20"/>
  <c r="J4605" i="20"/>
  <c r="P4605" i="20"/>
  <c r="Q4605" i="20"/>
  <c r="R4605" i="20"/>
  <c r="S4605" i="20"/>
  <c r="T4605" i="20"/>
  <c r="U4605" i="20"/>
  <c r="V4605" i="20"/>
  <c r="C4606" i="20"/>
  <c r="G4606" i="20"/>
  <c r="H4606" i="20"/>
  <c r="I4606" i="20"/>
  <c r="J4606" i="20"/>
  <c r="P4606" i="20"/>
  <c r="Q4606" i="20"/>
  <c r="R4606" i="20"/>
  <c r="S4606" i="20"/>
  <c r="T4606" i="20"/>
  <c r="U4606" i="20"/>
  <c r="V4606" i="20"/>
  <c r="C4607" i="20"/>
  <c r="G4607" i="20"/>
  <c r="H4607" i="20"/>
  <c r="I4607" i="20"/>
  <c r="J4607" i="20"/>
  <c r="P4607" i="20"/>
  <c r="Q4607" i="20"/>
  <c r="R4607" i="20"/>
  <c r="S4607" i="20"/>
  <c r="T4607" i="20"/>
  <c r="U4607" i="20"/>
  <c r="V4607" i="20"/>
  <c r="C4608" i="20"/>
  <c r="G4608" i="20"/>
  <c r="H4608" i="20"/>
  <c r="I4608" i="20"/>
  <c r="J4608" i="20"/>
  <c r="P4608" i="20"/>
  <c r="Q4608" i="20"/>
  <c r="R4608" i="20"/>
  <c r="S4608" i="20"/>
  <c r="T4608" i="20"/>
  <c r="U4608" i="20"/>
  <c r="V4608" i="20"/>
  <c r="C4609" i="20"/>
  <c r="G4609" i="20"/>
  <c r="H4609" i="20"/>
  <c r="I4609" i="20"/>
  <c r="J4609" i="20"/>
  <c r="P4609" i="20"/>
  <c r="Q4609" i="20"/>
  <c r="R4609" i="20"/>
  <c r="S4609" i="20"/>
  <c r="T4609" i="20"/>
  <c r="U4609" i="20"/>
  <c r="V4609" i="20"/>
  <c r="C4610" i="20"/>
  <c r="G4610" i="20"/>
  <c r="H4610" i="20"/>
  <c r="I4610" i="20"/>
  <c r="J4610" i="20"/>
  <c r="P4610" i="20"/>
  <c r="Q4610" i="20"/>
  <c r="R4610" i="20"/>
  <c r="S4610" i="20"/>
  <c r="T4610" i="20"/>
  <c r="U4610" i="20"/>
  <c r="V4610" i="20"/>
  <c r="C4611" i="20"/>
  <c r="G4611" i="20"/>
  <c r="H4611" i="20"/>
  <c r="I4611" i="20"/>
  <c r="J4611" i="20"/>
  <c r="P4611" i="20"/>
  <c r="Q4611" i="20"/>
  <c r="R4611" i="20"/>
  <c r="S4611" i="20"/>
  <c r="T4611" i="20"/>
  <c r="U4611" i="20"/>
  <c r="V4611" i="20"/>
  <c r="C4612" i="20"/>
  <c r="G4612" i="20"/>
  <c r="H4612" i="20"/>
  <c r="I4612" i="20"/>
  <c r="J4612" i="20"/>
  <c r="P4612" i="20"/>
  <c r="Q4612" i="20"/>
  <c r="R4612" i="20"/>
  <c r="S4612" i="20"/>
  <c r="T4612" i="20"/>
  <c r="U4612" i="20"/>
  <c r="V4612" i="20"/>
  <c r="C4613" i="20"/>
  <c r="G4613" i="20"/>
  <c r="H4613" i="20"/>
  <c r="I4613" i="20"/>
  <c r="J4613" i="20"/>
  <c r="P4613" i="20"/>
  <c r="Q4613" i="20"/>
  <c r="R4613" i="20"/>
  <c r="S4613" i="20"/>
  <c r="T4613" i="20"/>
  <c r="U4613" i="20"/>
  <c r="V4613" i="20"/>
  <c r="C4614" i="20"/>
  <c r="G4614" i="20"/>
  <c r="H4614" i="20"/>
  <c r="I4614" i="20"/>
  <c r="J4614" i="20"/>
  <c r="P4614" i="20"/>
  <c r="Q4614" i="20"/>
  <c r="R4614" i="20"/>
  <c r="S4614" i="20"/>
  <c r="T4614" i="20"/>
  <c r="U4614" i="20"/>
  <c r="V4614" i="20"/>
  <c r="C4615" i="20"/>
  <c r="G4615" i="20"/>
  <c r="H4615" i="20"/>
  <c r="I4615" i="20"/>
  <c r="J4615" i="20"/>
  <c r="P4615" i="20"/>
  <c r="Q4615" i="20"/>
  <c r="R4615" i="20"/>
  <c r="S4615" i="20"/>
  <c r="T4615" i="20"/>
  <c r="U4615" i="20"/>
  <c r="V4615" i="20"/>
  <c r="C4616" i="20"/>
  <c r="G4616" i="20"/>
  <c r="H4616" i="20"/>
  <c r="I4616" i="20"/>
  <c r="J4616" i="20"/>
  <c r="P4616" i="20"/>
  <c r="Q4616" i="20"/>
  <c r="R4616" i="20"/>
  <c r="S4616" i="20"/>
  <c r="T4616" i="20"/>
  <c r="U4616" i="20"/>
  <c r="V4616" i="20"/>
  <c r="C4617" i="20"/>
  <c r="G4617" i="20"/>
  <c r="H4617" i="20"/>
  <c r="I4617" i="20"/>
  <c r="J4617" i="20"/>
  <c r="P4617" i="20"/>
  <c r="Q4617" i="20"/>
  <c r="R4617" i="20"/>
  <c r="S4617" i="20"/>
  <c r="T4617" i="20"/>
  <c r="U4617" i="20"/>
  <c r="V4617" i="20"/>
  <c r="C4618" i="20"/>
  <c r="G4618" i="20"/>
  <c r="H4618" i="20"/>
  <c r="I4618" i="20"/>
  <c r="J4618" i="20"/>
  <c r="P4618" i="20"/>
  <c r="Q4618" i="20"/>
  <c r="R4618" i="20"/>
  <c r="S4618" i="20"/>
  <c r="T4618" i="20"/>
  <c r="U4618" i="20"/>
  <c r="V4618" i="20"/>
  <c r="C4619" i="20"/>
  <c r="G4619" i="20"/>
  <c r="H4619" i="20"/>
  <c r="I4619" i="20"/>
  <c r="J4619" i="20"/>
  <c r="P4619" i="20"/>
  <c r="Q4619" i="20"/>
  <c r="R4619" i="20"/>
  <c r="S4619" i="20"/>
  <c r="T4619" i="20"/>
  <c r="U4619" i="20"/>
  <c r="V4619" i="20"/>
  <c r="C4620" i="20"/>
  <c r="G4620" i="20"/>
  <c r="H4620" i="20"/>
  <c r="I4620" i="20"/>
  <c r="J4620" i="20"/>
  <c r="P4620" i="20"/>
  <c r="Q4620" i="20"/>
  <c r="R4620" i="20"/>
  <c r="S4620" i="20"/>
  <c r="T4620" i="20"/>
  <c r="U4620" i="20"/>
  <c r="V4620" i="20"/>
  <c r="C4621" i="20"/>
  <c r="G4621" i="20"/>
  <c r="H4621" i="20"/>
  <c r="I4621" i="20"/>
  <c r="J4621" i="20"/>
  <c r="P4621" i="20"/>
  <c r="Q4621" i="20"/>
  <c r="R4621" i="20"/>
  <c r="S4621" i="20"/>
  <c r="T4621" i="20"/>
  <c r="U4621" i="20"/>
  <c r="V4621" i="20"/>
  <c r="C4622" i="20"/>
  <c r="G4622" i="20"/>
  <c r="H4622" i="20"/>
  <c r="I4622" i="20"/>
  <c r="J4622" i="20"/>
  <c r="P4622" i="20"/>
  <c r="Q4622" i="20"/>
  <c r="R4622" i="20"/>
  <c r="S4622" i="20"/>
  <c r="T4622" i="20"/>
  <c r="U4622" i="20"/>
  <c r="V4622" i="20"/>
  <c r="C4623" i="20"/>
  <c r="G4623" i="20"/>
  <c r="H4623" i="20"/>
  <c r="I4623" i="20"/>
  <c r="J4623" i="20"/>
  <c r="P4623" i="20"/>
  <c r="Q4623" i="20"/>
  <c r="R4623" i="20"/>
  <c r="S4623" i="20"/>
  <c r="T4623" i="20"/>
  <c r="U4623" i="20"/>
  <c r="V4623" i="20"/>
  <c r="C4624" i="20"/>
  <c r="G4624" i="20"/>
  <c r="H4624" i="20"/>
  <c r="I4624" i="20"/>
  <c r="J4624" i="20"/>
  <c r="P4624" i="20"/>
  <c r="Q4624" i="20"/>
  <c r="R4624" i="20"/>
  <c r="S4624" i="20"/>
  <c r="T4624" i="20"/>
  <c r="U4624" i="20"/>
  <c r="V4624" i="20"/>
  <c r="C4625" i="20"/>
  <c r="G4625" i="20"/>
  <c r="H4625" i="20"/>
  <c r="I4625" i="20"/>
  <c r="J4625" i="20"/>
  <c r="P4625" i="20"/>
  <c r="Q4625" i="20"/>
  <c r="R4625" i="20"/>
  <c r="S4625" i="20"/>
  <c r="T4625" i="20"/>
  <c r="U4625" i="20"/>
  <c r="V4625" i="20"/>
  <c r="C4626" i="20"/>
  <c r="G4626" i="20"/>
  <c r="H4626" i="20"/>
  <c r="I4626" i="20"/>
  <c r="J4626" i="20"/>
  <c r="P4626" i="20"/>
  <c r="Q4626" i="20"/>
  <c r="R4626" i="20"/>
  <c r="S4626" i="20"/>
  <c r="T4626" i="20"/>
  <c r="U4626" i="20"/>
  <c r="V4626" i="20"/>
  <c r="C4627" i="20"/>
  <c r="G4627" i="20"/>
  <c r="H4627" i="20"/>
  <c r="I4627" i="20"/>
  <c r="J4627" i="20"/>
  <c r="P4627" i="20"/>
  <c r="Q4627" i="20"/>
  <c r="R4627" i="20"/>
  <c r="S4627" i="20"/>
  <c r="T4627" i="20"/>
  <c r="U4627" i="20"/>
  <c r="V4627" i="20"/>
  <c r="C4628" i="20"/>
  <c r="G4628" i="20"/>
  <c r="H4628" i="20"/>
  <c r="I4628" i="20"/>
  <c r="J4628" i="20"/>
  <c r="P4628" i="20"/>
  <c r="Q4628" i="20"/>
  <c r="R4628" i="20"/>
  <c r="S4628" i="20"/>
  <c r="T4628" i="20"/>
  <c r="U4628" i="20"/>
  <c r="V4628" i="20"/>
  <c r="C4629" i="20"/>
  <c r="G4629" i="20"/>
  <c r="H4629" i="20"/>
  <c r="I4629" i="20"/>
  <c r="J4629" i="20"/>
  <c r="P4629" i="20"/>
  <c r="Q4629" i="20"/>
  <c r="R4629" i="20"/>
  <c r="S4629" i="20"/>
  <c r="T4629" i="20"/>
  <c r="U4629" i="20"/>
  <c r="V4629" i="20"/>
  <c r="C4630" i="20"/>
  <c r="G4630" i="20"/>
  <c r="H4630" i="20"/>
  <c r="I4630" i="20"/>
  <c r="J4630" i="20"/>
  <c r="P4630" i="20"/>
  <c r="Q4630" i="20"/>
  <c r="R4630" i="20"/>
  <c r="S4630" i="20"/>
  <c r="T4630" i="20"/>
  <c r="U4630" i="20"/>
  <c r="V4630" i="20"/>
  <c r="C4631" i="20"/>
  <c r="G4631" i="20"/>
  <c r="H4631" i="20"/>
  <c r="I4631" i="20"/>
  <c r="J4631" i="20"/>
  <c r="P4631" i="20"/>
  <c r="Q4631" i="20"/>
  <c r="R4631" i="20"/>
  <c r="S4631" i="20"/>
  <c r="T4631" i="20"/>
  <c r="U4631" i="20"/>
  <c r="V4631" i="20"/>
  <c r="C4632" i="20"/>
  <c r="G4632" i="20"/>
  <c r="H4632" i="20"/>
  <c r="I4632" i="20"/>
  <c r="J4632" i="20"/>
  <c r="P4632" i="20"/>
  <c r="Q4632" i="20"/>
  <c r="R4632" i="20"/>
  <c r="S4632" i="20"/>
  <c r="T4632" i="20"/>
  <c r="U4632" i="20"/>
  <c r="V4632" i="20"/>
  <c r="C4633" i="20"/>
  <c r="G4633" i="20"/>
  <c r="H4633" i="20"/>
  <c r="I4633" i="20"/>
  <c r="J4633" i="20"/>
  <c r="P4633" i="20"/>
  <c r="Q4633" i="20"/>
  <c r="R4633" i="20"/>
  <c r="S4633" i="20"/>
  <c r="T4633" i="20"/>
  <c r="U4633" i="20"/>
  <c r="V4633" i="20"/>
  <c r="C4634" i="20"/>
  <c r="G4634" i="20"/>
  <c r="H4634" i="20"/>
  <c r="I4634" i="20"/>
  <c r="J4634" i="20"/>
  <c r="P4634" i="20"/>
  <c r="Q4634" i="20"/>
  <c r="R4634" i="20"/>
  <c r="S4634" i="20"/>
  <c r="T4634" i="20"/>
  <c r="U4634" i="20"/>
  <c r="V4634" i="20"/>
  <c r="C4635" i="20"/>
  <c r="G4635" i="20"/>
  <c r="H4635" i="20"/>
  <c r="I4635" i="20"/>
  <c r="J4635" i="20"/>
  <c r="P4635" i="20"/>
  <c r="Q4635" i="20"/>
  <c r="R4635" i="20"/>
  <c r="S4635" i="20"/>
  <c r="T4635" i="20"/>
  <c r="U4635" i="20"/>
  <c r="V4635" i="20"/>
  <c r="C4636" i="20"/>
  <c r="G4636" i="20"/>
  <c r="H4636" i="20"/>
  <c r="I4636" i="20"/>
  <c r="J4636" i="20"/>
  <c r="P4636" i="20"/>
  <c r="Q4636" i="20"/>
  <c r="R4636" i="20"/>
  <c r="S4636" i="20"/>
  <c r="T4636" i="20"/>
  <c r="U4636" i="20"/>
  <c r="V4636" i="20"/>
  <c r="C4637" i="20"/>
  <c r="G4637" i="20"/>
  <c r="H4637" i="20"/>
  <c r="I4637" i="20"/>
  <c r="J4637" i="20"/>
  <c r="P4637" i="20"/>
  <c r="Q4637" i="20"/>
  <c r="R4637" i="20"/>
  <c r="S4637" i="20"/>
  <c r="T4637" i="20"/>
  <c r="U4637" i="20"/>
  <c r="V4637" i="20"/>
  <c r="C4638" i="20"/>
  <c r="G4638" i="20"/>
  <c r="H4638" i="20"/>
  <c r="I4638" i="20"/>
  <c r="J4638" i="20"/>
  <c r="P4638" i="20"/>
  <c r="Q4638" i="20"/>
  <c r="R4638" i="20"/>
  <c r="S4638" i="20"/>
  <c r="T4638" i="20"/>
  <c r="U4638" i="20"/>
  <c r="V4638" i="20"/>
  <c r="C4639" i="20"/>
  <c r="G4639" i="20"/>
  <c r="H4639" i="20"/>
  <c r="I4639" i="20"/>
  <c r="J4639" i="20"/>
  <c r="P4639" i="20"/>
  <c r="Q4639" i="20"/>
  <c r="R4639" i="20"/>
  <c r="S4639" i="20"/>
  <c r="T4639" i="20"/>
  <c r="U4639" i="20"/>
  <c r="V4639" i="20"/>
  <c r="C4640" i="20"/>
  <c r="G4640" i="20"/>
  <c r="H4640" i="20"/>
  <c r="I4640" i="20"/>
  <c r="J4640" i="20"/>
  <c r="P4640" i="20"/>
  <c r="Q4640" i="20"/>
  <c r="R4640" i="20"/>
  <c r="S4640" i="20"/>
  <c r="T4640" i="20"/>
  <c r="U4640" i="20"/>
  <c r="V4640" i="20"/>
  <c r="C4641" i="20"/>
  <c r="G4641" i="20"/>
  <c r="H4641" i="20"/>
  <c r="I4641" i="20"/>
  <c r="J4641" i="20"/>
  <c r="P4641" i="20"/>
  <c r="Q4641" i="20"/>
  <c r="R4641" i="20"/>
  <c r="S4641" i="20"/>
  <c r="T4641" i="20"/>
  <c r="U4641" i="20"/>
  <c r="V4641" i="20"/>
  <c r="C4642" i="20"/>
  <c r="G4642" i="20"/>
  <c r="H4642" i="20"/>
  <c r="I4642" i="20"/>
  <c r="J4642" i="20"/>
  <c r="P4642" i="20"/>
  <c r="Q4642" i="20"/>
  <c r="R4642" i="20"/>
  <c r="S4642" i="20"/>
  <c r="T4642" i="20"/>
  <c r="U4642" i="20"/>
  <c r="V4642" i="20"/>
  <c r="C4643" i="20"/>
  <c r="G4643" i="20"/>
  <c r="H4643" i="20"/>
  <c r="I4643" i="20"/>
  <c r="J4643" i="20"/>
  <c r="P4643" i="20"/>
  <c r="Q4643" i="20"/>
  <c r="R4643" i="20"/>
  <c r="S4643" i="20"/>
  <c r="T4643" i="20"/>
  <c r="U4643" i="20"/>
  <c r="V4643" i="20"/>
  <c r="C4644" i="20"/>
  <c r="G4644" i="20"/>
  <c r="H4644" i="20"/>
  <c r="I4644" i="20"/>
  <c r="J4644" i="20"/>
  <c r="P4644" i="20"/>
  <c r="Q4644" i="20"/>
  <c r="R4644" i="20"/>
  <c r="S4644" i="20"/>
  <c r="T4644" i="20"/>
  <c r="U4644" i="20"/>
  <c r="V4644" i="20"/>
  <c r="C4645" i="20"/>
  <c r="G4645" i="20"/>
  <c r="H4645" i="20"/>
  <c r="I4645" i="20"/>
  <c r="J4645" i="20"/>
  <c r="P4645" i="20"/>
  <c r="Q4645" i="20"/>
  <c r="R4645" i="20"/>
  <c r="S4645" i="20"/>
  <c r="T4645" i="20"/>
  <c r="U4645" i="20"/>
  <c r="V4645" i="20"/>
  <c r="C4646" i="20"/>
  <c r="G4646" i="20"/>
  <c r="H4646" i="20"/>
  <c r="I4646" i="20"/>
  <c r="J4646" i="20"/>
  <c r="P4646" i="20"/>
  <c r="Q4646" i="20"/>
  <c r="R4646" i="20"/>
  <c r="S4646" i="20"/>
  <c r="T4646" i="20"/>
  <c r="U4646" i="20"/>
  <c r="V4646" i="20"/>
  <c r="C4647" i="20"/>
  <c r="G4647" i="20"/>
  <c r="H4647" i="20"/>
  <c r="I4647" i="20"/>
  <c r="J4647" i="20"/>
  <c r="P4647" i="20"/>
  <c r="Q4647" i="20"/>
  <c r="R4647" i="20"/>
  <c r="S4647" i="20"/>
  <c r="T4647" i="20"/>
  <c r="U4647" i="20"/>
  <c r="V4647" i="20"/>
  <c r="C4648" i="20"/>
  <c r="G4648" i="20"/>
  <c r="H4648" i="20"/>
  <c r="I4648" i="20"/>
  <c r="J4648" i="20"/>
  <c r="P4648" i="20"/>
  <c r="Q4648" i="20"/>
  <c r="R4648" i="20"/>
  <c r="S4648" i="20"/>
  <c r="T4648" i="20"/>
  <c r="U4648" i="20"/>
  <c r="V4648" i="20"/>
  <c r="C4649" i="20"/>
  <c r="G4649" i="20"/>
  <c r="H4649" i="20"/>
  <c r="I4649" i="20"/>
  <c r="J4649" i="20"/>
  <c r="P4649" i="20"/>
  <c r="Q4649" i="20"/>
  <c r="R4649" i="20"/>
  <c r="S4649" i="20"/>
  <c r="T4649" i="20"/>
  <c r="U4649" i="20"/>
  <c r="V4649" i="20"/>
  <c r="C4650" i="20"/>
  <c r="G4650" i="20"/>
  <c r="H4650" i="20"/>
  <c r="I4650" i="20"/>
  <c r="J4650" i="20"/>
  <c r="P4650" i="20"/>
  <c r="Q4650" i="20"/>
  <c r="R4650" i="20"/>
  <c r="S4650" i="20"/>
  <c r="T4650" i="20"/>
  <c r="U4650" i="20"/>
  <c r="V4650" i="20"/>
  <c r="C4651" i="20"/>
  <c r="G4651" i="20"/>
  <c r="H4651" i="20"/>
  <c r="I4651" i="20"/>
  <c r="J4651" i="20"/>
  <c r="P4651" i="20"/>
  <c r="Q4651" i="20"/>
  <c r="R4651" i="20"/>
  <c r="S4651" i="20"/>
  <c r="T4651" i="20"/>
  <c r="U4651" i="20"/>
  <c r="V4651" i="20"/>
  <c r="C4652" i="20"/>
  <c r="G4652" i="20"/>
  <c r="H4652" i="20"/>
  <c r="I4652" i="20"/>
  <c r="J4652" i="20"/>
  <c r="P4652" i="20"/>
  <c r="Q4652" i="20"/>
  <c r="R4652" i="20"/>
  <c r="S4652" i="20"/>
  <c r="T4652" i="20"/>
  <c r="U4652" i="20"/>
  <c r="V4652" i="20"/>
  <c r="C4653" i="20"/>
  <c r="G4653" i="20"/>
  <c r="H4653" i="20"/>
  <c r="I4653" i="20"/>
  <c r="J4653" i="20"/>
  <c r="P4653" i="20"/>
  <c r="Q4653" i="20"/>
  <c r="R4653" i="20"/>
  <c r="S4653" i="20"/>
  <c r="T4653" i="20"/>
  <c r="U4653" i="20"/>
  <c r="V4653" i="20"/>
  <c r="C4654" i="20"/>
  <c r="G4654" i="20"/>
  <c r="H4654" i="20"/>
  <c r="I4654" i="20"/>
  <c r="J4654" i="20"/>
  <c r="P4654" i="20"/>
  <c r="Q4654" i="20"/>
  <c r="R4654" i="20"/>
  <c r="S4654" i="20"/>
  <c r="T4654" i="20"/>
  <c r="U4654" i="20"/>
  <c r="V4654" i="20"/>
  <c r="C4655" i="20"/>
  <c r="G4655" i="20"/>
  <c r="H4655" i="20"/>
  <c r="I4655" i="20"/>
  <c r="J4655" i="20"/>
  <c r="P4655" i="20"/>
  <c r="Q4655" i="20"/>
  <c r="R4655" i="20"/>
  <c r="S4655" i="20"/>
  <c r="T4655" i="20"/>
  <c r="U4655" i="20"/>
  <c r="V4655" i="20"/>
  <c r="C4656" i="20"/>
  <c r="G4656" i="20"/>
  <c r="H4656" i="20"/>
  <c r="I4656" i="20"/>
  <c r="J4656" i="20"/>
  <c r="P4656" i="20"/>
  <c r="Q4656" i="20"/>
  <c r="R4656" i="20"/>
  <c r="S4656" i="20"/>
  <c r="T4656" i="20"/>
  <c r="U4656" i="20"/>
  <c r="V4656" i="20"/>
  <c r="C4657" i="20"/>
  <c r="G4657" i="20"/>
  <c r="H4657" i="20"/>
  <c r="I4657" i="20"/>
  <c r="J4657" i="20"/>
  <c r="P4657" i="20"/>
  <c r="Q4657" i="20"/>
  <c r="R4657" i="20"/>
  <c r="S4657" i="20"/>
  <c r="T4657" i="20"/>
  <c r="U4657" i="20"/>
  <c r="V4657" i="20"/>
  <c r="C4658" i="20"/>
  <c r="G4658" i="20"/>
  <c r="H4658" i="20"/>
  <c r="I4658" i="20"/>
  <c r="J4658" i="20"/>
  <c r="P4658" i="20"/>
  <c r="Q4658" i="20"/>
  <c r="R4658" i="20"/>
  <c r="S4658" i="20"/>
  <c r="T4658" i="20"/>
  <c r="U4658" i="20"/>
  <c r="V4658" i="20"/>
  <c r="C4659" i="20"/>
  <c r="G4659" i="20"/>
  <c r="H4659" i="20"/>
  <c r="I4659" i="20"/>
  <c r="J4659" i="20"/>
  <c r="P4659" i="20"/>
  <c r="Q4659" i="20"/>
  <c r="R4659" i="20"/>
  <c r="S4659" i="20"/>
  <c r="T4659" i="20"/>
  <c r="U4659" i="20"/>
  <c r="V4659" i="20"/>
  <c r="C4660" i="20"/>
  <c r="G4660" i="20"/>
  <c r="H4660" i="20"/>
  <c r="I4660" i="20"/>
  <c r="J4660" i="20"/>
  <c r="P4660" i="20"/>
  <c r="Q4660" i="20"/>
  <c r="R4660" i="20"/>
  <c r="S4660" i="20"/>
  <c r="T4660" i="20"/>
  <c r="U4660" i="20"/>
  <c r="V4660" i="20"/>
  <c r="C4661" i="20"/>
  <c r="G4661" i="20"/>
  <c r="H4661" i="20"/>
  <c r="I4661" i="20"/>
  <c r="J4661" i="20"/>
  <c r="P4661" i="20"/>
  <c r="Q4661" i="20"/>
  <c r="R4661" i="20"/>
  <c r="S4661" i="20"/>
  <c r="T4661" i="20"/>
  <c r="U4661" i="20"/>
  <c r="V4661" i="20"/>
  <c r="C4662" i="20"/>
  <c r="G4662" i="20"/>
  <c r="H4662" i="20"/>
  <c r="I4662" i="20"/>
  <c r="J4662" i="20"/>
  <c r="P4662" i="20"/>
  <c r="Q4662" i="20"/>
  <c r="R4662" i="20"/>
  <c r="S4662" i="20"/>
  <c r="T4662" i="20"/>
  <c r="U4662" i="20"/>
  <c r="V4662" i="20"/>
  <c r="C4663" i="20"/>
  <c r="G4663" i="20"/>
  <c r="H4663" i="20"/>
  <c r="I4663" i="20"/>
  <c r="J4663" i="20"/>
  <c r="P4663" i="20"/>
  <c r="Q4663" i="20"/>
  <c r="R4663" i="20"/>
  <c r="S4663" i="20"/>
  <c r="T4663" i="20"/>
  <c r="U4663" i="20"/>
  <c r="V4663" i="20"/>
  <c r="C4664" i="20"/>
  <c r="G4664" i="20"/>
  <c r="H4664" i="20"/>
  <c r="I4664" i="20"/>
  <c r="J4664" i="20"/>
  <c r="P4664" i="20"/>
  <c r="Q4664" i="20"/>
  <c r="R4664" i="20"/>
  <c r="S4664" i="20"/>
  <c r="T4664" i="20"/>
  <c r="U4664" i="20"/>
  <c r="V4664" i="20"/>
  <c r="C4665" i="20"/>
  <c r="G4665" i="20"/>
  <c r="H4665" i="20"/>
  <c r="I4665" i="20"/>
  <c r="J4665" i="20"/>
  <c r="P4665" i="20"/>
  <c r="Q4665" i="20"/>
  <c r="R4665" i="20"/>
  <c r="S4665" i="20"/>
  <c r="T4665" i="20"/>
  <c r="U4665" i="20"/>
  <c r="V4665" i="20"/>
  <c r="C4666" i="20"/>
  <c r="G4666" i="20"/>
  <c r="H4666" i="20"/>
  <c r="I4666" i="20"/>
  <c r="J4666" i="20"/>
  <c r="P4666" i="20"/>
  <c r="Q4666" i="20"/>
  <c r="R4666" i="20"/>
  <c r="S4666" i="20"/>
  <c r="T4666" i="20"/>
  <c r="U4666" i="20"/>
  <c r="V4666" i="20"/>
  <c r="C4667" i="20"/>
  <c r="G4667" i="20"/>
  <c r="H4667" i="20"/>
  <c r="I4667" i="20"/>
  <c r="J4667" i="20"/>
  <c r="P4667" i="20"/>
  <c r="Q4667" i="20"/>
  <c r="R4667" i="20"/>
  <c r="S4667" i="20"/>
  <c r="T4667" i="20"/>
  <c r="U4667" i="20"/>
  <c r="V4667" i="20"/>
  <c r="C4668" i="20"/>
  <c r="G4668" i="20"/>
  <c r="H4668" i="20"/>
  <c r="I4668" i="20"/>
  <c r="J4668" i="20"/>
  <c r="P4668" i="20"/>
  <c r="Q4668" i="20"/>
  <c r="R4668" i="20"/>
  <c r="S4668" i="20"/>
  <c r="T4668" i="20"/>
  <c r="U4668" i="20"/>
  <c r="V4668" i="20"/>
  <c r="C4669" i="20"/>
  <c r="G4669" i="20"/>
  <c r="H4669" i="20"/>
  <c r="I4669" i="20"/>
  <c r="J4669" i="20"/>
  <c r="P4669" i="20"/>
  <c r="Q4669" i="20"/>
  <c r="R4669" i="20"/>
  <c r="S4669" i="20"/>
  <c r="T4669" i="20"/>
  <c r="U4669" i="20"/>
  <c r="V4669" i="20"/>
  <c r="C4670" i="20"/>
  <c r="G4670" i="20"/>
  <c r="H4670" i="20"/>
  <c r="I4670" i="20"/>
  <c r="J4670" i="20"/>
  <c r="P4670" i="20"/>
  <c r="Q4670" i="20"/>
  <c r="R4670" i="20"/>
  <c r="S4670" i="20"/>
  <c r="T4670" i="20"/>
  <c r="U4670" i="20"/>
  <c r="V4670" i="20"/>
  <c r="C4671" i="20"/>
  <c r="G4671" i="20"/>
  <c r="H4671" i="20"/>
  <c r="I4671" i="20"/>
  <c r="J4671" i="20"/>
  <c r="P4671" i="20"/>
  <c r="Q4671" i="20"/>
  <c r="R4671" i="20"/>
  <c r="S4671" i="20"/>
  <c r="T4671" i="20"/>
  <c r="U4671" i="20"/>
  <c r="V4671" i="20"/>
  <c r="C4672" i="20"/>
  <c r="G4672" i="20"/>
  <c r="H4672" i="20"/>
  <c r="I4672" i="20"/>
  <c r="J4672" i="20"/>
  <c r="P4672" i="20"/>
  <c r="Q4672" i="20"/>
  <c r="R4672" i="20"/>
  <c r="S4672" i="20"/>
  <c r="T4672" i="20"/>
  <c r="U4672" i="20"/>
  <c r="V4672" i="20"/>
  <c r="C4673" i="20"/>
  <c r="G4673" i="20"/>
  <c r="H4673" i="20"/>
  <c r="I4673" i="20"/>
  <c r="J4673" i="20"/>
  <c r="P4673" i="20"/>
  <c r="Q4673" i="20"/>
  <c r="R4673" i="20"/>
  <c r="S4673" i="20"/>
  <c r="T4673" i="20"/>
  <c r="U4673" i="20"/>
  <c r="V4673" i="20"/>
  <c r="C4674" i="20"/>
  <c r="G4674" i="20"/>
  <c r="H4674" i="20"/>
  <c r="I4674" i="20"/>
  <c r="J4674" i="20"/>
  <c r="P4674" i="20"/>
  <c r="Q4674" i="20"/>
  <c r="R4674" i="20"/>
  <c r="S4674" i="20"/>
  <c r="T4674" i="20"/>
  <c r="U4674" i="20"/>
  <c r="V4674" i="20"/>
  <c r="C4675" i="20"/>
  <c r="G4675" i="20"/>
  <c r="H4675" i="20"/>
  <c r="I4675" i="20"/>
  <c r="J4675" i="20"/>
  <c r="P4675" i="20"/>
  <c r="Q4675" i="20"/>
  <c r="R4675" i="20"/>
  <c r="S4675" i="20"/>
  <c r="T4675" i="20"/>
  <c r="U4675" i="20"/>
  <c r="V4675" i="20"/>
  <c r="C4676" i="20"/>
  <c r="G4676" i="20"/>
  <c r="H4676" i="20"/>
  <c r="I4676" i="20"/>
  <c r="J4676" i="20"/>
  <c r="P4676" i="20"/>
  <c r="Q4676" i="20"/>
  <c r="R4676" i="20"/>
  <c r="S4676" i="20"/>
  <c r="T4676" i="20"/>
  <c r="U4676" i="20"/>
  <c r="V4676" i="20"/>
  <c r="C4677" i="20"/>
  <c r="G4677" i="20"/>
  <c r="H4677" i="20"/>
  <c r="I4677" i="20"/>
  <c r="J4677" i="20"/>
  <c r="P4677" i="20"/>
  <c r="Q4677" i="20"/>
  <c r="R4677" i="20"/>
  <c r="S4677" i="20"/>
  <c r="T4677" i="20"/>
  <c r="U4677" i="20"/>
  <c r="V4677" i="20"/>
  <c r="C4678" i="20"/>
  <c r="G4678" i="20"/>
  <c r="H4678" i="20"/>
  <c r="I4678" i="20"/>
  <c r="J4678" i="20"/>
  <c r="P4678" i="20"/>
  <c r="Q4678" i="20"/>
  <c r="R4678" i="20"/>
  <c r="S4678" i="20"/>
  <c r="T4678" i="20"/>
  <c r="U4678" i="20"/>
  <c r="V4678" i="20"/>
  <c r="C4679" i="20"/>
  <c r="G4679" i="20"/>
  <c r="H4679" i="20"/>
  <c r="I4679" i="20"/>
  <c r="J4679" i="20"/>
  <c r="P4679" i="20"/>
  <c r="Q4679" i="20"/>
  <c r="R4679" i="20"/>
  <c r="S4679" i="20"/>
  <c r="T4679" i="20"/>
  <c r="U4679" i="20"/>
  <c r="V4679" i="20"/>
  <c r="C4680" i="20"/>
  <c r="G4680" i="20"/>
  <c r="H4680" i="20"/>
  <c r="I4680" i="20"/>
  <c r="J4680" i="20"/>
  <c r="P4680" i="20"/>
  <c r="Q4680" i="20"/>
  <c r="R4680" i="20"/>
  <c r="S4680" i="20"/>
  <c r="T4680" i="20"/>
  <c r="U4680" i="20"/>
  <c r="V4680" i="20"/>
  <c r="C4681" i="20"/>
  <c r="G4681" i="20"/>
  <c r="H4681" i="20"/>
  <c r="I4681" i="20"/>
  <c r="J4681" i="20"/>
  <c r="P4681" i="20"/>
  <c r="Q4681" i="20"/>
  <c r="R4681" i="20"/>
  <c r="S4681" i="20"/>
  <c r="T4681" i="20"/>
  <c r="U4681" i="20"/>
  <c r="V4681" i="20"/>
  <c r="C4682" i="20"/>
  <c r="G4682" i="20"/>
  <c r="H4682" i="20"/>
  <c r="I4682" i="20"/>
  <c r="J4682" i="20"/>
  <c r="P4682" i="20"/>
  <c r="Q4682" i="20"/>
  <c r="R4682" i="20"/>
  <c r="S4682" i="20"/>
  <c r="T4682" i="20"/>
  <c r="U4682" i="20"/>
  <c r="V4682" i="20"/>
  <c r="C4683" i="20"/>
  <c r="G4683" i="20"/>
  <c r="H4683" i="20"/>
  <c r="I4683" i="20"/>
  <c r="J4683" i="20"/>
  <c r="P4683" i="20"/>
  <c r="Q4683" i="20"/>
  <c r="R4683" i="20"/>
  <c r="S4683" i="20"/>
  <c r="T4683" i="20"/>
  <c r="U4683" i="20"/>
  <c r="V4683" i="20"/>
  <c r="C4684" i="20"/>
  <c r="G4684" i="20"/>
  <c r="H4684" i="20"/>
  <c r="I4684" i="20"/>
  <c r="J4684" i="20"/>
  <c r="P4684" i="20"/>
  <c r="Q4684" i="20"/>
  <c r="R4684" i="20"/>
  <c r="S4684" i="20"/>
  <c r="T4684" i="20"/>
  <c r="U4684" i="20"/>
  <c r="V4684" i="20"/>
  <c r="C4685" i="20"/>
  <c r="G4685" i="20"/>
  <c r="H4685" i="20"/>
  <c r="I4685" i="20"/>
  <c r="J4685" i="20"/>
  <c r="P4685" i="20"/>
  <c r="Q4685" i="20"/>
  <c r="R4685" i="20"/>
  <c r="S4685" i="20"/>
  <c r="T4685" i="20"/>
  <c r="U4685" i="20"/>
  <c r="V4685" i="20"/>
  <c r="C4686" i="20"/>
  <c r="G4686" i="20"/>
  <c r="H4686" i="20"/>
  <c r="I4686" i="20"/>
  <c r="J4686" i="20"/>
  <c r="P4686" i="20"/>
  <c r="Q4686" i="20"/>
  <c r="R4686" i="20"/>
  <c r="S4686" i="20"/>
  <c r="T4686" i="20"/>
  <c r="U4686" i="20"/>
  <c r="V4686" i="20"/>
  <c r="C4687" i="20"/>
  <c r="G4687" i="20"/>
  <c r="H4687" i="20"/>
  <c r="I4687" i="20"/>
  <c r="J4687" i="20"/>
  <c r="P4687" i="20"/>
  <c r="Q4687" i="20"/>
  <c r="R4687" i="20"/>
  <c r="S4687" i="20"/>
  <c r="T4687" i="20"/>
  <c r="U4687" i="20"/>
  <c r="V4687" i="20"/>
  <c r="C4688" i="20"/>
  <c r="G4688" i="20"/>
  <c r="H4688" i="20"/>
  <c r="I4688" i="20"/>
  <c r="J4688" i="20"/>
  <c r="P4688" i="20"/>
  <c r="Q4688" i="20"/>
  <c r="R4688" i="20"/>
  <c r="S4688" i="20"/>
  <c r="T4688" i="20"/>
  <c r="U4688" i="20"/>
  <c r="V4688" i="20"/>
  <c r="C4689" i="20"/>
  <c r="G4689" i="20"/>
  <c r="H4689" i="20"/>
  <c r="I4689" i="20"/>
  <c r="J4689" i="20"/>
  <c r="P4689" i="20"/>
  <c r="Q4689" i="20"/>
  <c r="R4689" i="20"/>
  <c r="S4689" i="20"/>
  <c r="T4689" i="20"/>
  <c r="U4689" i="20"/>
  <c r="V4689" i="20"/>
  <c r="C4690" i="20"/>
  <c r="G4690" i="20"/>
  <c r="H4690" i="20"/>
  <c r="I4690" i="20"/>
  <c r="J4690" i="20"/>
  <c r="P4690" i="20"/>
  <c r="Q4690" i="20"/>
  <c r="R4690" i="20"/>
  <c r="S4690" i="20"/>
  <c r="T4690" i="20"/>
  <c r="U4690" i="20"/>
  <c r="V4690" i="20"/>
  <c r="C4691" i="20"/>
  <c r="G4691" i="20"/>
  <c r="H4691" i="20"/>
  <c r="I4691" i="20"/>
  <c r="J4691" i="20"/>
  <c r="P4691" i="20"/>
  <c r="Q4691" i="20"/>
  <c r="R4691" i="20"/>
  <c r="S4691" i="20"/>
  <c r="T4691" i="20"/>
  <c r="U4691" i="20"/>
  <c r="V4691" i="20"/>
  <c r="C4692" i="20"/>
  <c r="G4692" i="20"/>
  <c r="H4692" i="20"/>
  <c r="I4692" i="20"/>
  <c r="J4692" i="20"/>
  <c r="P4692" i="20"/>
  <c r="Q4692" i="20"/>
  <c r="R4692" i="20"/>
  <c r="S4692" i="20"/>
  <c r="T4692" i="20"/>
  <c r="U4692" i="20"/>
  <c r="V4692" i="20"/>
  <c r="C4693" i="20"/>
  <c r="G4693" i="20"/>
  <c r="H4693" i="20"/>
  <c r="I4693" i="20"/>
  <c r="J4693" i="20"/>
  <c r="P4693" i="20"/>
  <c r="Q4693" i="20"/>
  <c r="R4693" i="20"/>
  <c r="S4693" i="20"/>
  <c r="T4693" i="20"/>
  <c r="U4693" i="20"/>
  <c r="V4693" i="20"/>
  <c r="C4694" i="20"/>
  <c r="G4694" i="20"/>
  <c r="H4694" i="20"/>
  <c r="I4694" i="20"/>
  <c r="J4694" i="20"/>
  <c r="P4694" i="20"/>
  <c r="Q4694" i="20"/>
  <c r="R4694" i="20"/>
  <c r="S4694" i="20"/>
  <c r="T4694" i="20"/>
  <c r="U4694" i="20"/>
  <c r="V4694" i="20"/>
  <c r="C4695" i="20"/>
  <c r="G4695" i="20"/>
  <c r="H4695" i="20"/>
  <c r="I4695" i="20"/>
  <c r="J4695" i="20"/>
  <c r="P4695" i="20"/>
  <c r="Q4695" i="20"/>
  <c r="R4695" i="20"/>
  <c r="S4695" i="20"/>
  <c r="T4695" i="20"/>
  <c r="U4695" i="20"/>
  <c r="V4695" i="20"/>
  <c r="C4696" i="20"/>
  <c r="G4696" i="20"/>
  <c r="H4696" i="20"/>
  <c r="I4696" i="20"/>
  <c r="J4696" i="20"/>
  <c r="P4696" i="20"/>
  <c r="Q4696" i="20"/>
  <c r="R4696" i="20"/>
  <c r="S4696" i="20"/>
  <c r="T4696" i="20"/>
  <c r="U4696" i="20"/>
  <c r="V4696" i="20"/>
  <c r="C4697" i="20"/>
  <c r="G4697" i="20"/>
  <c r="H4697" i="20"/>
  <c r="I4697" i="20"/>
  <c r="J4697" i="20"/>
  <c r="P4697" i="20"/>
  <c r="Q4697" i="20"/>
  <c r="R4697" i="20"/>
  <c r="S4697" i="20"/>
  <c r="T4697" i="20"/>
  <c r="U4697" i="20"/>
  <c r="V4697" i="20"/>
  <c r="C4698" i="20"/>
  <c r="G4698" i="20"/>
  <c r="H4698" i="20"/>
  <c r="I4698" i="20"/>
  <c r="J4698" i="20"/>
  <c r="P4698" i="20"/>
  <c r="Q4698" i="20"/>
  <c r="R4698" i="20"/>
  <c r="S4698" i="20"/>
  <c r="T4698" i="20"/>
  <c r="U4698" i="20"/>
  <c r="V4698" i="20"/>
  <c r="C4699" i="20"/>
  <c r="G4699" i="20"/>
  <c r="H4699" i="20"/>
  <c r="I4699" i="20"/>
  <c r="J4699" i="20"/>
  <c r="P4699" i="20"/>
  <c r="Q4699" i="20"/>
  <c r="R4699" i="20"/>
  <c r="S4699" i="20"/>
  <c r="T4699" i="20"/>
  <c r="U4699" i="20"/>
  <c r="V4699" i="20"/>
  <c r="C4700" i="20"/>
  <c r="G4700" i="20"/>
  <c r="H4700" i="20"/>
  <c r="I4700" i="20"/>
  <c r="J4700" i="20"/>
  <c r="P4700" i="20"/>
  <c r="Q4700" i="20"/>
  <c r="R4700" i="20"/>
  <c r="S4700" i="20"/>
  <c r="T4700" i="20"/>
  <c r="U4700" i="20"/>
  <c r="V4700" i="20"/>
  <c r="C4701" i="20"/>
  <c r="G4701" i="20"/>
  <c r="H4701" i="20"/>
  <c r="I4701" i="20"/>
  <c r="J4701" i="20"/>
  <c r="P4701" i="20"/>
  <c r="Q4701" i="20"/>
  <c r="R4701" i="20"/>
  <c r="S4701" i="20"/>
  <c r="T4701" i="20"/>
  <c r="U4701" i="20"/>
  <c r="V4701" i="20"/>
  <c r="C4702" i="20"/>
  <c r="G4702" i="20"/>
  <c r="H4702" i="20"/>
  <c r="I4702" i="20"/>
  <c r="J4702" i="20"/>
  <c r="P4702" i="20"/>
  <c r="Q4702" i="20"/>
  <c r="R4702" i="20"/>
  <c r="S4702" i="20"/>
  <c r="T4702" i="20"/>
  <c r="U4702" i="20"/>
  <c r="V4702" i="20"/>
  <c r="C4703" i="20"/>
  <c r="G4703" i="20"/>
  <c r="H4703" i="20"/>
  <c r="I4703" i="20"/>
  <c r="J4703" i="20"/>
  <c r="P4703" i="20"/>
  <c r="Q4703" i="20"/>
  <c r="R4703" i="20"/>
  <c r="S4703" i="20"/>
  <c r="T4703" i="20"/>
  <c r="U4703" i="20"/>
  <c r="V4703" i="20"/>
  <c r="C4704" i="20"/>
  <c r="G4704" i="20"/>
  <c r="H4704" i="20"/>
  <c r="I4704" i="20"/>
  <c r="J4704" i="20"/>
  <c r="P4704" i="20"/>
  <c r="Q4704" i="20"/>
  <c r="R4704" i="20"/>
  <c r="S4704" i="20"/>
  <c r="T4704" i="20"/>
  <c r="U4704" i="20"/>
  <c r="V4704" i="20"/>
  <c r="C4705" i="20"/>
  <c r="G4705" i="20"/>
  <c r="H4705" i="20"/>
  <c r="I4705" i="20"/>
  <c r="J4705" i="20"/>
  <c r="P4705" i="20"/>
  <c r="Q4705" i="20"/>
  <c r="R4705" i="20"/>
  <c r="S4705" i="20"/>
  <c r="T4705" i="20"/>
  <c r="U4705" i="20"/>
  <c r="V4705" i="20"/>
  <c r="C4706" i="20"/>
  <c r="G4706" i="20"/>
  <c r="H4706" i="20"/>
  <c r="I4706" i="20"/>
  <c r="J4706" i="20"/>
  <c r="P4706" i="20"/>
  <c r="Q4706" i="20"/>
  <c r="R4706" i="20"/>
  <c r="S4706" i="20"/>
  <c r="T4706" i="20"/>
  <c r="U4706" i="20"/>
  <c r="V4706" i="20"/>
  <c r="C4707" i="20"/>
  <c r="G4707" i="20"/>
  <c r="H4707" i="20"/>
  <c r="I4707" i="20"/>
  <c r="J4707" i="20"/>
  <c r="P4707" i="20"/>
  <c r="Q4707" i="20"/>
  <c r="R4707" i="20"/>
  <c r="S4707" i="20"/>
  <c r="T4707" i="20"/>
  <c r="U4707" i="20"/>
  <c r="V4707" i="20"/>
  <c r="C4708" i="20"/>
  <c r="G4708" i="20"/>
  <c r="H4708" i="20"/>
  <c r="I4708" i="20"/>
  <c r="J4708" i="20"/>
  <c r="P4708" i="20"/>
  <c r="Q4708" i="20"/>
  <c r="R4708" i="20"/>
  <c r="S4708" i="20"/>
  <c r="T4708" i="20"/>
  <c r="U4708" i="20"/>
  <c r="V4708" i="20"/>
  <c r="C4709" i="20"/>
  <c r="G4709" i="20"/>
  <c r="H4709" i="20"/>
  <c r="I4709" i="20"/>
  <c r="J4709" i="20"/>
  <c r="P4709" i="20"/>
  <c r="Q4709" i="20"/>
  <c r="R4709" i="20"/>
  <c r="S4709" i="20"/>
  <c r="T4709" i="20"/>
  <c r="U4709" i="20"/>
  <c r="V4709" i="20"/>
  <c r="C4710" i="20"/>
  <c r="G4710" i="20"/>
  <c r="H4710" i="20"/>
  <c r="I4710" i="20"/>
  <c r="J4710" i="20"/>
  <c r="P4710" i="20"/>
  <c r="Q4710" i="20"/>
  <c r="R4710" i="20"/>
  <c r="S4710" i="20"/>
  <c r="T4710" i="20"/>
  <c r="U4710" i="20"/>
  <c r="V4710" i="20"/>
  <c r="C4711" i="20"/>
  <c r="G4711" i="20"/>
  <c r="H4711" i="20"/>
  <c r="I4711" i="20"/>
  <c r="J4711" i="20"/>
  <c r="P4711" i="20"/>
  <c r="Q4711" i="20"/>
  <c r="R4711" i="20"/>
  <c r="S4711" i="20"/>
  <c r="T4711" i="20"/>
  <c r="U4711" i="20"/>
  <c r="V4711" i="20"/>
  <c r="C4712" i="20"/>
  <c r="G4712" i="20"/>
  <c r="H4712" i="20"/>
  <c r="I4712" i="20"/>
  <c r="J4712" i="20"/>
  <c r="P4712" i="20"/>
  <c r="Q4712" i="20"/>
  <c r="R4712" i="20"/>
  <c r="S4712" i="20"/>
  <c r="T4712" i="20"/>
  <c r="U4712" i="20"/>
  <c r="V4712" i="20"/>
  <c r="C4713" i="20"/>
  <c r="G4713" i="20"/>
  <c r="H4713" i="20"/>
  <c r="I4713" i="20"/>
  <c r="J4713" i="20"/>
  <c r="P4713" i="20"/>
  <c r="Q4713" i="20"/>
  <c r="R4713" i="20"/>
  <c r="S4713" i="20"/>
  <c r="T4713" i="20"/>
  <c r="U4713" i="20"/>
  <c r="V4713" i="20"/>
  <c r="C4714" i="20"/>
  <c r="G4714" i="20"/>
  <c r="H4714" i="20"/>
  <c r="I4714" i="20"/>
  <c r="J4714" i="20"/>
  <c r="P4714" i="20"/>
  <c r="Q4714" i="20"/>
  <c r="R4714" i="20"/>
  <c r="S4714" i="20"/>
  <c r="T4714" i="20"/>
  <c r="U4714" i="20"/>
  <c r="V4714" i="20"/>
  <c r="C4715" i="20"/>
  <c r="G4715" i="20"/>
  <c r="H4715" i="20"/>
  <c r="I4715" i="20"/>
  <c r="J4715" i="20"/>
  <c r="P4715" i="20"/>
  <c r="Q4715" i="20"/>
  <c r="R4715" i="20"/>
  <c r="S4715" i="20"/>
  <c r="T4715" i="20"/>
  <c r="U4715" i="20"/>
  <c r="V4715" i="20"/>
  <c r="C4716" i="20"/>
  <c r="G4716" i="20"/>
  <c r="H4716" i="20"/>
  <c r="I4716" i="20"/>
  <c r="J4716" i="20"/>
  <c r="P4716" i="20"/>
  <c r="Q4716" i="20"/>
  <c r="R4716" i="20"/>
  <c r="S4716" i="20"/>
  <c r="T4716" i="20"/>
  <c r="U4716" i="20"/>
  <c r="V4716" i="20"/>
  <c r="C4717" i="20"/>
  <c r="G4717" i="20"/>
  <c r="H4717" i="20"/>
  <c r="I4717" i="20"/>
  <c r="J4717" i="20"/>
  <c r="P4717" i="20"/>
  <c r="Q4717" i="20"/>
  <c r="R4717" i="20"/>
  <c r="S4717" i="20"/>
  <c r="T4717" i="20"/>
  <c r="U4717" i="20"/>
  <c r="V4717" i="20"/>
  <c r="C4718" i="20"/>
  <c r="G4718" i="20"/>
  <c r="H4718" i="20"/>
  <c r="I4718" i="20"/>
  <c r="J4718" i="20"/>
  <c r="P4718" i="20"/>
  <c r="Q4718" i="20"/>
  <c r="R4718" i="20"/>
  <c r="S4718" i="20"/>
  <c r="T4718" i="20"/>
  <c r="U4718" i="20"/>
  <c r="V4718" i="20"/>
  <c r="C4719" i="20"/>
  <c r="G4719" i="20"/>
  <c r="H4719" i="20"/>
  <c r="I4719" i="20"/>
  <c r="J4719" i="20"/>
  <c r="P4719" i="20"/>
  <c r="Q4719" i="20"/>
  <c r="R4719" i="20"/>
  <c r="S4719" i="20"/>
  <c r="T4719" i="20"/>
  <c r="U4719" i="20"/>
  <c r="V4719" i="20"/>
  <c r="C4720" i="20"/>
  <c r="G4720" i="20"/>
  <c r="H4720" i="20"/>
  <c r="I4720" i="20"/>
  <c r="J4720" i="20"/>
  <c r="P4720" i="20"/>
  <c r="Q4720" i="20"/>
  <c r="R4720" i="20"/>
  <c r="S4720" i="20"/>
  <c r="T4720" i="20"/>
  <c r="U4720" i="20"/>
  <c r="V4720" i="20"/>
  <c r="C4721" i="20"/>
  <c r="G4721" i="20"/>
  <c r="H4721" i="20"/>
  <c r="I4721" i="20"/>
  <c r="J4721" i="20"/>
  <c r="P4721" i="20"/>
  <c r="Q4721" i="20"/>
  <c r="R4721" i="20"/>
  <c r="S4721" i="20"/>
  <c r="T4721" i="20"/>
  <c r="U4721" i="20"/>
  <c r="V4721" i="20"/>
  <c r="C4722" i="20"/>
  <c r="G4722" i="20"/>
  <c r="H4722" i="20"/>
  <c r="I4722" i="20"/>
  <c r="J4722" i="20"/>
  <c r="P4722" i="20"/>
  <c r="Q4722" i="20"/>
  <c r="R4722" i="20"/>
  <c r="S4722" i="20"/>
  <c r="T4722" i="20"/>
  <c r="U4722" i="20"/>
  <c r="V4722" i="20"/>
  <c r="C4723" i="20"/>
  <c r="G4723" i="20"/>
  <c r="H4723" i="20"/>
  <c r="I4723" i="20"/>
  <c r="J4723" i="20"/>
  <c r="P4723" i="20"/>
  <c r="Q4723" i="20"/>
  <c r="R4723" i="20"/>
  <c r="S4723" i="20"/>
  <c r="T4723" i="20"/>
  <c r="U4723" i="20"/>
  <c r="V4723" i="20"/>
  <c r="C4724" i="20"/>
  <c r="G4724" i="20"/>
  <c r="H4724" i="20"/>
  <c r="I4724" i="20"/>
  <c r="J4724" i="20"/>
  <c r="P4724" i="20"/>
  <c r="Q4724" i="20"/>
  <c r="R4724" i="20"/>
  <c r="S4724" i="20"/>
  <c r="T4724" i="20"/>
  <c r="U4724" i="20"/>
  <c r="V4724" i="20"/>
  <c r="C4725" i="20"/>
  <c r="G4725" i="20"/>
  <c r="H4725" i="20"/>
  <c r="I4725" i="20"/>
  <c r="J4725" i="20"/>
  <c r="P4725" i="20"/>
  <c r="Q4725" i="20"/>
  <c r="R4725" i="20"/>
  <c r="S4725" i="20"/>
  <c r="T4725" i="20"/>
  <c r="U4725" i="20"/>
  <c r="V4725" i="20"/>
  <c r="C4726" i="20"/>
  <c r="G4726" i="20"/>
  <c r="H4726" i="20"/>
  <c r="I4726" i="20"/>
  <c r="J4726" i="20"/>
  <c r="P4726" i="20"/>
  <c r="Q4726" i="20"/>
  <c r="R4726" i="20"/>
  <c r="S4726" i="20"/>
  <c r="T4726" i="20"/>
  <c r="U4726" i="20"/>
  <c r="V4726" i="20"/>
  <c r="C4727" i="20"/>
  <c r="G4727" i="20"/>
  <c r="H4727" i="20"/>
  <c r="I4727" i="20"/>
  <c r="J4727" i="20"/>
  <c r="P4727" i="20"/>
  <c r="Q4727" i="20"/>
  <c r="R4727" i="20"/>
  <c r="S4727" i="20"/>
  <c r="T4727" i="20"/>
  <c r="U4727" i="20"/>
  <c r="V4727" i="20"/>
  <c r="C4728" i="20"/>
  <c r="G4728" i="20"/>
  <c r="H4728" i="20"/>
  <c r="I4728" i="20"/>
  <c r="J4728" i="20"/>
  <c r="P4728" i="20"/>
  <c r="Q4728" i="20"/>
  <c r="R4728" i="20"/>
  <c r="S4728" i="20"/>
  <c r="T4728" i="20"/>
  <c r="U4728" i="20"/>
  <c r="V4728" i="20"/>
  <c r="C4729" i="20"/>
  <c r="G4729" i="20"/>
  <c r="H4729" i="20"/>
  <c r="I4729" i="20"/>
  <c r="J4729" i="20"/>
  <c r="P4729" i="20"/>
  <c r="Q4729" i="20"/>
  <c r="R4729" i="20"/>
  <c r="S4729" i="20"/>
  <c r="T4729" i="20"/>
  <c r="U4729" i="20"/>
  <c r="V4729" i="20"/>
  <c r="C4730" i="20"/>
  <c r="G4730" i="20"/>
  <c r="H4730" i="20"/>
  <c r="I4730" i="20"/>
  <c r="J4730" i="20"/>
  <c r="P4730" i="20"/>
  <c r="Q4730" i="20"/>
  <c r="R4730" i="20"/>
  <c r="S4730" i="20"/>
  <c r="T4730" i="20"/>
  <c r="U4730" i="20"/>
  <c r="V4730" i="20"/>
  <c r="C4731" i="20"/>
  <c r="G4731" i="20"/>
  <c r="H4731" i="20"/>
  <c r="I4731" i="20"/>
  <c r="J4731" i="20"/>
  <c r="P4731" i="20"/>
  <c r="Q4731" i="20"/>
  <c r="R4731" i="20"/>
  <c r="S4731" i="20"/>
  <c r="T4731" i="20"/>
  <c r="U4731" i="20"/>
  <c r="V4731" i="20"/>
  <c r="C4732" i="20"/>
  <c r="G4732" i="20"/>
  <c r="H4732" i="20"/>
  <c r="I4732" i="20"/>
  <c r="J4732" i="20"/>
  <c r="P4732" i="20"/>
  <c r="Q4732" i="20"/>
  <c r="R4732" i="20"/>
  <c r="S4732" i="20"/>
  <c r="T4732" i="20"/>
  <c r="U4732" i="20"/>
  <c r="V4732" i="20"/>
  <c r="C4733" i="20"/>
  <c r="G4733" i="20"/>
  <c r="H4733" i="20"/>
  <c r="I4733" i="20"/>
  <c r="J4733" i="20"/>
  <c r="P4733" i="20"/>
  <c r="Q4733" i="20"/>
  <c r="R4733" i="20"/>
  <c r="S4733" i="20"/>
  <c r="T4733" i="20"/>
  <c r="U4733" i="20"/>
  <c r="V4733" i="20"/>
  <c r="C4734" i="20"/>
  <c r="G4734" i="20"/>
  <c r="H4734" i="20"/>
  <c r="I4734" i="20"/>
  <c r="J4734" i="20"/>
  <c r="P4734" i="20"/>
  <c r="Q4734" i="20"/>
  <c r="R4734" i="20"/>
  <c r="S4734" i="20"/>
  <c r="T4734" i="20"/>
  <c r="U4734" i="20"/>
  <c r="V4734" i="20"/>
  <c r="C4735" i="20"/>
  <c r="G4735" i="20"/>
  <c r="H4735" i="20"/>
  <c r="I4735" i="20"/>
  <c r="J4735" i="20"/>
  <c r="P4735" i="20"/>
  <c r="Q4735" i="20"/>
  <c r="R4735" i="20"/>
  <c r="S4735" i="20"/>
  <c r="T4735" i="20"/>
  <c r="U4735" i="20"/>
  <c r="V4735" i="20"/>
  <c r="C4736" i="20"/>
  <c r="G4736" i="20"/>
  <c r="H4736" i="20"/>
  <c r="I4736" i="20"/>
  <c r="J4736" i="20"/>
  <c r="P4736" i="20"/>
  <c r="Q4736" i="20"/>
  <c r="R4736" i="20"/>
  <c r="S4736" i="20"/>
  <c r="T4736" i="20"/>
  <c r="U4736" i="20"/>
  <c r="V4736" i="20"/>
  <c r="C4737" i="20"/>
  <c r="G4737" i="20"/>
  <c r="H4737" i="20"/>
  <c r="I4737" i="20"/>
  <c r="J4737" i="20"/>
  <c r="P4737" i="20"/>
  <c r="Q4737" i="20"/>
  <c r="R4737" i="20"/>
  <c r="S4737" i="20"/>
  <c r="T4737" i="20"/>
  <c r="U4737" i="20"/>
  <c r="V4737" i="20"/>
  <c r="C4738" i="20"/>
  <c r="G4738" i="20"/>
  <c r="H4738" i="20"/>
  <c r="I4738" i="20"/>
  <c r="J4738" i="20"/>
  <c r="P4738" i="20"/>
  <c r="Q4738" i="20"/>
  <c r="R4738" i="20"/>
  <c r="S4738" i="20"/>
  <c r="T4738" i="20"/>
  <c r="U4738" i="20"/>
  <c r="V4738" i="20"/>
  <c r="C4739" i="20"/>
  <c r="G4739" i="20"/>
  <c r="H4739" i="20"/>
  <c r="I4739" i="20"/>
  <c r="J4739" i="20"/>
  <c r="P4739" i="20"/>
  <c r="Q4739" i="20"/>
  <c r="R4739" i="20"/>
  <c r="S4739" i="20"/>
  <c r="T4739" i="20"/>
  <c r="U4739" i="20"/>
  <c r="V4739" i="20"/>
  <c r="C4740" i="20"/>
  <c r="G4740" i="20"/>
  <c r="H4740" i="20"/>
  <c r="I4740" i="20"/>
  <c r="J4740" i="20"/>
  <c r="P4740" i="20"/>
  <c r="Q4740" i="20"/>
  <c r="R4740" i="20"/>
  <c r="S4740" i="20"/>
  <c r="T4740" i="20"/>
  <c r="U4740" i="20"/>
  <c r="V4740" i="20"/>
  <c r="C4741" i="20"/>
  <c r="G4741" i="20"/>
  <c r="H4741" i="20"/>
  <c r="I4741" i="20"/>
  <c r="J4741" i="20"/>
  <c r="P4741" i="20"/>
  <c r="Q4741" i="20"/>
  <c r="R4741" i="20"/>
  <c r="S4741" i="20"/>
  <c r="T4741" i="20"/>
  <c r="U4741" i="20"/>
  <c r="V4741" i="20"/>
  <c r="C4742" i="20"/>
  <c r="G4742" i="20"/>
  <c r="H4742" i="20"/>
  <c r="I4742" i="20"/>
  <c r="J4742" i="20"/>
  <c r="P4742" i="20"/>
  <c r="Q4742" i="20"/>
  <c r="R4742" i="20"/>
  <c r="S4742" i="20"/>
  <c r="T4742" i="20"/>
  <c r="U4742" i="20"/>
  <c r="V4742" i="20"/>
  <c r="C4743" i="20"/>
  <c r="G4743" i="20"/>
  <c r="H4743" i="20"/>
  <c r="I4743" i="20"/>
  <c r="J4743" i="20"/>
  <c r="P4743" i="20"/>
  <c r="Q4743" i="20"/>
  <c r="R4743" i="20"/>
  <c r="S4743" i="20"/>
  <c r="T4743" i="20"/>
  <c r="U4743" i="20"/>
  <c r="V4743" i="20"/>
  <c r="C4744" i="20"/>
  <c r="G4744" i="20"/>
  <c r="H4744" i="20"/>
  <c r="I4744" i="20"/>
  <c r="J4744" i="20"/>
  <c r="P4744" i="20"/>
  <c r="Q4744" i="20"/>
  <c r="R4744" i="20"/>
  <c r="S4744" i="20"/>
  <c r="T4744" i="20"/>
  <c r="U4744" i="20"/>
  <c r="V4744" i="20"/>
  <c r="P2" i="20"/>
  <c r="C6" i="17"/>
  <c r="C10" i="17"/>
  <c r="C14" i="17"/>
  <c r="C18" i="17"/>
  <c r="E8" i="17"/>
  <c r="D4" i="20"/>
  <c r="E10" i="17"/>
  <c r="D6" i="20"/>
  <c r="E12" i="17"/>
  <c r="D8" i="20"/>
  <c r="E14" i="17"/>
  <c r="D10" i="20"/>
  <c r="E16" i="17"/>
  <c r="D12" i="20"/>
  <c r="E18" i="17"/>
  <c r="D14" i="20"/>
  <c r="E20" i="17"/>
  <c r="D16" i="20"/>
  <c r="E22" i="17"/>
  <c r="D18" i="20"/>
  <c r="E24" i="17"/>
  <c r="D20" i="20"/>
  <c r="E26" i="17"/>
  <c r="D22" i="20"/>
  <c r="E28" i="17"/>
  <c r="D24" i="20"/>
  <c r="E30" i="17"/>
  <c r="D26" i="20"/>
  <c r="E32" i="17"/>
  <c r="D28" i="20"/>
  <c r="E34" i="17"/>
  <c r="D30" i="20"/>
  <c r="E36" i="17"/>
  <c r="D32" i="20"/>
  <c r="E38" i="17"/>
  <c r="D34" i="20"/>
  <c r="E40" i="17"/>
  <c r="D36" i="20"/>
  <c r="E42" i="17"/>
  <c r="D38" i="20"/>
  <c r="E44" i="17"/>
  <c r="D40" i="20"/>
  <c r="E46" i="17"/>
  <c r="D42" i="20"/>
  <c r="E48" i="17"/>
  <c r="D44" i="20"/>
  <c r="E50" i="17"/>
  <c r="D46" i="20"/>
  <c r="E52" i="17"/>
  <c r="D48" i="20"/>
  <c r="E54" i="17"/>
  <c r="D50" i="20"/>
  <c r="E56" i="17"/>
  <c r="D52" i="20"/>
  <c r="E58" i="17"/>
  <c r="D54" i="20"/>
  <c r="E60" i="17"/>
  <c r="D56" i="20"/>
  <c r="E62" i="17"/>
  <c r="D58" i="20"/>
  <c r="E64" i="17"/>
  <c r="D60" i="20"/>
  <c r="E66" i="17"/>
  <c r="D62" i="20"/>
  <c r="E68" i="17"/>
  <c r="D64" i="20"/>
  <c r="E70" i="17"/>
  <c r="D66" i="20"/>
  <c r="E72" i="17"/>
  <c r="D68" i="20"/>
  <c r="E74" i="17"/>
  <c r="D70" i="20"/>
  <c r="E76" i="17"/>
  <c r="D72" i="20"/>
  <c r="E78" i="17"/>
  <c r="D74" i="20"/>
  <c r="E80" i="17"/>
  <c r="D76" i="20"/>
  <c r="E82" i="17"/>
  <c r="D78" i="20"/>
  <c r="E84" i="17"/>
  <c r="D80" i="20"/>
  <c r="E86" i="17"/>
  <c r="D82" i="20"/>
  <c r="E88" i="17"/>
  <c r="D84" i="20"/>
  <c r="E90" i="17"/>
  <c r="D86" i="20"/>
  <c r="E92" i="17"/>
  <c r="D88" i="20"/>
  <c r="E94" i="17"/>
  <c r="D90" i="20"/>
  <c r="E96" i="17"/>
  <c r="D92" i="20"/>
  <c r="E98" i="17"/>
  <c r="D94" i="20"/>
  <c r="E100" i="17"/>
  <c r="D96" i="20"/>
  <c r="E102" i="17"/>
  <c r="D98" i="20"/>
  <c r="E104" i="17"/>
  <c r="D100" i="20"/>
  <c r="E106" i="17"/>
  <c r="D102" i="20"/>
  <c r="E108" i="17"/>
  <c r="D104" i="20"/>
  <c r="E110" i="17"/>
  <c r="D106" i="20"/>
  <c r="E112" i="17"/>
  <c r="D108" i="20"/>
  <c r="E114" i="17"/>
  <c r="D110" i="20"/>
  <c r="E116" i="17"/>
  <c r="D112" i="20"/>
  <c r="E118" i="17"/>
  <c r="D114" i="20"/>
  <c r="E120" i="17"/>
  <c r="D116" i="20"/>
  <c r="E122" i="17"/>
  <c r="D118" i="20"/>
  <c r="E124" i="17"/>
  <c r="D120" i="20"/>
  <c r="E126" i="17"/>
  <c r="D122" i="20"/>
  <c r="E128" i="17"/>
  <c r="D124" i="20"/>
  <c r="E130" i="17"/>
  <c r="D126" i="20"/>
  <c r="E132" i="17"/>
  <c r="D128" i="20"/>
  <c r="E134" i="17"/>
  <c r="D130" i="20"/>
  <c r="E136" i="17"/>
  <c r="D132" i="20"/>
  <c r="E138" i="17"/>
  <c r="D134" i="20"/>
  <c r="E140" i="17"/>
  <c r="D136" i="20"/>
  <c r="E142" i="17"/>
  <c r="D138" i="20"/>
  <c r="E144" i="17"/>
  <c r="D140" i="20"/>
  <c r="E146" i="17"/>
  <c r="D142" i="20"/>
  <c r="E148" i="17"/>
  <c r="D144" i="20"/>
  <c r="E150" i="17"/>
  <c r="D146" i="20"/>
  <c r="E152" i="17"/>
  <c r="D148" i="20"/>
  <c r="E154" i="17"/>
  <c r="D150" i="20"/>
  <c r="E156" i="17"/>
  <c r="D152" i="20"/>
  <c r="E158" i="17"/>
  <c r="D154" i="20"/>
  <c r="E160" i="17"/>
  <c r="D156" i="20"/>
  <c r="E162" i="17"/>
  <c r="D158" i="20"/>
  <c r="E164" i="17"/>
  <c r="D160" i="20"/>
  <c r="E166" i="17"/>
  <c r="D162" i="20"/>
  <c r="E168" i="17"/>
  <c r="D164" i="20"/>
  <c r="E170" i="17"/>
  <c r="D166" i="20"/>
  <c r="E172" i="17"/>
  <c r="D168" i="20"/>
  <c r="E174" i="17"/>
  <c r="D170" i="20"/>
  <c r="E176" i="17"/>
  <c r="D172" i="20"/>
  <c r="E178" i="17"/>
  <c r="D174" i="20"/>
  <c r="E180" i="17"/>
  <c r="D176" i="20"/>
  <c r="E182" i="17"/>
  <c r="D178" i="20"/>
  <c r="E184" i="17"/>
  <c r="D180" i="20"/>
  <c r="E186" i="17"/>
  <c r="D182" i="20"/>
  <c r="E188" i="17"/>
  <c r="D184" i="20"/>
  <c r="E190" i="17"/>
  <c r="D186" i="20"/>
  <c r="E192" i="17"/>
  <c r="D188" i="20"/>
  <c r="E194" i="17"/>
  <c r="D190" i="20"/>
  <c r="E196" i="17"/>
  <c r="D192" i="20"/>
  <c r="E198" i="17"/>
  <c r="D194" i="20"/>
  <c r="E200" i="17"/>
  <c r="D196" i="20"/>
  <c r="E202" i="17"/>
  <c r="D198" i="20"/>
  <c r="E204" i="17"/>
  <c r="D200" i="20"/>
  <c r="E206" i="17"/>
  <c r="D202" i="20"/>
  <c r="E208" i="17"/>
  <c r="D204" i="20"/>
  <c r="E210" i="17"/>
  <c r="D206" i="20"/>
  <c r="E212" i="17"/>
  <c r="D208" i="20"/>
  <c r="E214" i="17"/>
  <c r="D210" i="20"/>
  <c r="E216" i="17"/>
  <c r="D212" i="20"/>
  <c r="E218" i="17"/>
  <c r="D214" i="20"/>
  <c r="E220" i="17"/>
  <c r="D216" i="20"/>
  <c r="E222" i="17"/>
  <c r="D218" i="20"/>
  <c r="E224" i="17"/>
  <c r="D220" i="20"/>
  <c r="E226" i="17"/>
  <c r="D222" i="20"/>
  <c r="E228" i="17"/>
  <c r="D224" i="20"/>
  <c r="E230" i="17"/>
  <c r="D226" i="20"/>
  <c r="E232" i="17"/>
  <c r="D228" i="20"/>
  <c r="E234" i="17"/>
  <c r="D230" i="20"/>
  <c r="E236" i="17"/>
  <c r="D232" i="20"/>
  <c r="E238" i="17"/>
  <c r="D234" i="20"/>
  <c r="E240" i="17"/>
  <c r="D236" i="20"/>
  <c r="E242" i="17"/>
  <c r="D238" i="20"/>
  <c r="E244" i="17"/>
  <c r="D240" i="20"/>
  <c r="E246" i="17"/>
  <c r="D242" i="20"/>
  <c r="E248" i="17"/>
  <c r="D244" i="20"/>
  <c r="E250" i="17"/>
  <c r="D246" i="20"/>
  <c r="E252" i="17"/>
  <c r="D248" i="20"/>
  <c r="E254" i="17"/>
  <c r="D250" i="20"/>
  <c r="E256" i="17"/>
  <c r="D252" i="20"/>
  <c r="E258" i="17"/>
  <c r="D254" i="20"/>
  <c r="E260" i="17"/>
  <c r="D256" i="20"/>
  <c r="E262" i="17"/>
  <c r="D258" i="20"/>
  <c r="E264" i="17"/>
  <c r="D260" i="20"/>
  <c r="E266" i="17"/>
  <c r="D262" i="20"/>
  <c r="E268" i="17"/>
  <c r="D264" i="20"/>
  <c r="E270" i="17"/>
  <c r="D266" i="20"/>
  <c r="E272" i="17"/>
  <c r="D268" i="20"/>
  <c r="E274" i="17"/>
  <c r="D270" i="20"/>
  <c r="E276" i="17"/>
  <c r="D272" i="20"/>
  <c r="E278" i="17"/>
  <c r="D274" i="20"/>
  <c r="E280" i="17"/>
  <c r="D276" i="20"/>
  <c r="E282" i="17"/>
  <c r="D278" i="20"/>
  <c r="E284" i="17"/>
  <c r="D280" i="20"/>
  <c r="E286" i="17"/>
  <c r="D282" i="20"/>
  <c r="E288" i="17"/>
  <c r="D284" i="20"/>
  <c r="E290" i="17"/>
  <c r="D286" i="20"/>
  <c r="E292" i="17"/>
  <c r="D288" i="20"/>
  <c r="E294" i="17"/>
  <c r="D290" i="20"/>
  <c r="E296" i="17"/>
  <c r="D292" i="20"/>
  <c r="E298" i="17"/>
  <c r="D294" i="20"/>
  <c r="E300" i="17"/>
  <c r="D296" i="20"/>
  <c r="E302" i="17"/>
  <c r="D298" i="20"/>
  <c r="E304" i="17"/>
  <c r="D300" i="20"/>
  <c r="E306" i="17"/>
  <c r="D302" i="20"/>
  <c r="E308" i="17"/>
  <c r="D304" i="20"/>
  <c r="E310" i="17"/>
  <c r="D306" i="20"/>
  <c r="E312" i="17"/>
  <c r="D308" i="20"/>
  <c r="E314" i="17"/>
  <c r="D310" i="20"/>
  <c r="E316" i="17"/>
  <c r="D312" i="20"/>
  <c r="E318" i="17"/>
  <c r="D314" i="20"/>
  <c r="E320" i="17"/>
  <c r="D316" i="20"/>
  <c r="E322" i="17"/>
  <c r="D318" i="20"/>
  <c r="E324" i="17"/>
  <c r="D320" i="20"/>
  <c r="E326" i="17"/>
  <c r="D322" i="20"/>
  <c r="E328" i="17"/>
  <c r="D324" i="20"/>
  <c r="E330" i="17"/>
  <c r="D326" i="20"/>
  <c r="E332" i="17"/>
  <c r="D328" i="20"/>
  <c r="E334" i="17"/>
  <c r="D330" i="20"/>
  <c r="E336" i="17"/>
  <c r="D332" i="20"/>
  <c r="E338" i="17"/>
  <c r="D334" i="20"/>
  <c r="E340" i="17"/>
  <c r="D336" i="20"/>
  <c r="E342" i="17"/>
  <c r="D338" i="20"/>
  <c r="E344" i="17"/>
  <c r="D340" i="20"/>
  <c r="E346" i="17"/>
  <c r="D342" i="20"/>
  <c r="E348" i="17"/>
  <c r="D344" i="20"/>
  <c r="E350" i="17"/>
  <c r="D346" i="20"/>
  <c r="E352" i="17"/>
  <c r="D348" i="20"/>
  <c r="E354" i="17"/>
  <c r="D350" i="20"/>
  <c r="E356" i="17"/>
  <c r="D352" i="20"/>
  <c r="E358" i="17"/>
  <c r="D354" i="20"/>
  <c r="E360" i="17"/>
  <c r="D356" i="20"/>
  <c r="E362" i="17"/>
  <c r="D358" i="20"/>
  <c r="E364" i="17"/>
  <c r="D360" i="20"/>
  <c r="E366" i="17"/>
  <c r="D362" i="20"/>
  <c r="E368" i="17"/>
  <c r="D364" i="20"/>
  <c r="E370" i="17"/>
  <c r="D366" i="20"/>
  <c r="E372" i="17"/>
  <c r="D368" i="20"/>
  <c r="E374" i="17"/>
  <c r="D370" i="20"/>
  <c r="E376" i="17"/>
  <c r="D372" i="20"/>
  <c r="E378" i="17"/>
  <c r="D374" i="20"/>
  <c r="E380" i="17"/>
  <c r="D376" i="20"/>
  <c r="E382" i="17"/>
  <c r="D378" i="20"/>
  <c r="E384" i="17"/>
  <c r="D380" i="20"/>
  <c r="E386" i="17"/>
  <c r="D382" i="20"/>
  <c r="E388" i="17"/>
  <c r="D384" i="20"/>
  <c r="E390" i="17"/>
  <c r="D386" i="20"/>
  <c r="E392" i="17"/>
  <c r="D388" i="20"/>
  <c r="E394" i="17"/>
  <c r="D390" i="20"/>
  <c r="E396" i="17"/>
  <c r="D392" i="20"/>
  <c r="E398" i="17"/>
  <c r="D394" i="20"/>
  <c r="E400" i="17"/>
  <c r="D396" i="20"/>
  <c r="E402" i="17"/>
  <c r="D398" i="20"/>
  <c r="E404" i="17"/>
  <c r="D400" i="20"/>
  <c r="E406" i="17"/>
  <c r="D402" i="20"/>
  <c r="E408" i="17"/>
  <c r="D404" i="20"/>
  <c r="E410" i="17"/>
  <c r="D406" i="20"/>
  <c r="E412" i="17"/>
  <c r="D408" i="20"/>
  <c r="E414" i="17"/>
  <c r="D410" i="20"/>
  <c r="E416" i="17"/>
  <c r="D412" i="20"/>
  <c r="E418" i="17"/>
  <c r="D414" i="20"/>
  <c r="E420" i="17"/>
  <c r="D416" i="20"/>
  <c r="E422" i="17"/>
  <c r="D418" i="20"/>
  <c r="E424" i="17"/>
  <c r="D420" i="20"/>
  <c r="E426" i="17"/>
  <c r="D422" i="20"/>
  <c r="E428" i="17"/>
  <c r="D424" i="20"/>
  <c r="E430" i="17"/>
  <c r="D426" i="20"/>
  <c r="E432" i="17"/>
  <c r="D428" i="20"/>
  <c r="E434" i="17"/>
  <c r="D430" i="20"/>
  <c r="E436" i="17"/>
  <c r="D432" i="20"/>
  <c r="E438" i="17"/>
  <c r="D434" i="20"/>
  <c r="E440" i="17"/>
  <c r="D436" i="20"/>
  <c r="E442" i="17"/>
  <c r="D438" i="20"/>
  <c r="E444" i="17"/>
  <c r="D440" i="20"/>
  <c r="E446" i="17"/>
  <c r="D442" i="20"/>
  <c r="E448" i="17"/>
  <c r="D444" i="20"/>
  <c r="E450" i="17"/>
  <c r="D446" i="20"/>
  <c r="E452" i="17"/>
  <c r="D448" i="20"/>
  <c r="E454" i="17"/>
  <c r="D450" i="20"/>
  <c r="E456" i="17"/>
  <c r="D452" i="20"/>
  <c r="E458" i="17"/>
  <c r="D454" i="20"/>
  <c r="E460" i="17"/>
  <c r="D456" i="20"/>
  <c r="E462" i="17"/>
  <c r="D458" i="20"/>
  <c r="E464" i="17"/>
  <c r="D460" i="20"/>
  <c r="E466" i="17"/>
  <c r="D462" i="20"/>
  <c r="E468" i="17"/>
  <c r="D464" i="20"/>
  <c r="E470" i="17"/>
  <c r="D466" i="20"/>
  <c r="E472" i="17"/>
  <c r="D468" i="20"/>
  <c r="E474" i="17"/>
  <c r="D470" i="20"/>
  <c r="E476" i="17"/>
  <c r="D472" i="20"/>
  <c r="E478" i="17"/>
  <c r="D474" i="20"/>
  <c r="E480" i="17"/>
  <c r="D476" i="20"/>
  <c r="E482" i="17"/>
  <c r="D478" i="20"/>
  <c r="E484" i="17"/>
  <c r="D480" i="20"/>
  <c r="E486" i="17"/>
  <c r="D482" i="20"/>
  <c r="E488" i="17"/>
  <c r="D484" i="20"/>
  <c r="E490" i="17"/>
  <c r="D486" i="20"/>
  <c r="E492" i="17"/>
  <c r="D488" i="20"/>
  <c r="E494" i="17"/>
  <c r="D490" i="20"/>
  <c r="E496" i="17"/>
  <c r="D492" i="20"/>
  <c r="E498" i="17"/>
  <c r="D494" i="20"/>
  <c r="E500" i="17"/>
  <c r="D496" i="20"/>
  <c r="E502" i="17"/>
  <c r="D498" i="20"/>
  <c r="E504" i="17"/>
  <c r="D500" i="20"/>
  <c r="E506" i="17"/>
  <c r="D502" i="20"/>
  <c r="E508" i="17"/>
  <c r="D504" i="20"/>
  <c r="E510" i="17"/>
  <c r="D506" i="20"/>
  <c r="E512" i="17"/>
  <c r="D508" i="20"/>
  <c r="E514" i="17"/>
  <c r="D510" i="20"/>
  <c r="E516" i="17"/>
  <c r="D512" i="20"/>
  <c r="E518" i="17"/>
  <c r="D514" i="20"/>
  <c r="E520" i="17"/>
  <c r="D516" i="20"/>
  <c r="E522" i="17"/>
  <c r="D518" i="20"/>
  <c r="E524" i="17"/>
  <c r="D520" i="20"/>
  <c r="E526" i="17"/>
  <c r="D522" i="20"/>
  <c r="E528" i="17"/>
  <c r="D524" i="20"/>
  <c r="E530" i="17"/>
  <c r="D526" i="20"/>
  <c r="E532" i="17"/>
  <c r="D528" i="20"/>
  <c r="E534" i="17"/>
  <c r="D530" i="20"/>
  <c r="E536" i="17"/>
  <c r="D532" i="20"/>
  <c r="E538" i="17"/>
  <c r="D534" i="20"/>
  <c r="E540" i="17"/>
  <c r="D536" i="20"/>
  <c r="E542" i="17"/>
  <c r="D538" i="20"/>
  <c r="E544" i="17"/>
  <c r="D540" i="20"/>
  <c r="E546" i="17"/>
  <c r="D542" i="20"/>
  <c r="E548" i="17"/>
  <c r="D544" i="20"/>
  <c r="E550" i="17"/>
  <c r="D546" i="20"/>
  <c r="E552" i="17"/>
  <c r="D548" i="20"/>
  <c r="E554" i="17"/>
  <c r="D550" i="20"/>
  <c r="E556" i="17"/>
  <c r="D552" i="20"/>
  <c r="E558" i="17"/>
  <c r="D554" i="20"/>
  <c r="E560" i="17"/>
  <c r="D556" i="20"/>
  <c r="E562" i="17"/>
  <c r="D558" i="20"/>
  <c r="E564" i="17"/>
  <c r="D560" i="20"/>
  <c r="E566" i="17"/>
  <c r="D562" i="20"/>
  <c r="E568" i="17"/>
  <c r="D564" i="20"/>
  <c r="E570" i="17"/>
  <c r="D566" i="20"/>
  <c r="E572" i="17"/>
  <c r="D568" i="20"/>
  <c r="E574" i="17"/>
  <c r="D570" i="20"/>
  <c r="E576" i="17"/>
  <c r="D572" i="20"/>
  <c r="E578" i="17"/>
  <c r="D574" i="20"/>
  <c r="E580" i="17"/>
  <c r="D576" i="20"/>
  <c r="E582" i="17"/>
  <c r="D578" i="20"/>
  <c r="E584" i="17"/>
  <c r="D580" i="20"/>
  <c r="E586" i="17"/>
  <c r="D582" i="20"/>
  <c r="E588" i="17"/>
  <c r="D584" i="20"/>
  <c r="E590" i="17"/>
  <c r="D586" i="20"/>
  <c r="E592" i="17"/>
  <c r="D588" i="20"/>
  <c r="E594" i="17"/>
  <c r="D590" i="20"/>
  <c r="E596" i="17"/>
  <c r="D592" i="20"/>
  <c r="E598" i="17"/>
  <c r="D594" i="20"/>
  <c r="E600" i="17"/>
  <c r="D596" i="20"/>
  <c r="E602" i="17"/>
  <c r="D598" i="20"/>
  <c r="E604" i="17"/>
  <c r="D600" i="20"/>
  <c r="E606" i="17"/>
  <c r="D602" i="20"/>
  <c r="E608" i="17"/>
  <c r="D604" i="20"/>
  <c r="E610" i="17"/>
  <c r="D606" i="20"/>
  <c r="E612" i="17"/>
  <c r="D608" i="20"/>
  <c r="E614" i="17"/>
  <c r="D610" i="20"/>
  <c r="E616" i="17"/>
  <c r="D612" i="20"/>
  <c r="E618" i="17"/>
  <c r="D614" i="20"/>
  <c r="E620" i="17"/>
  <c r="D616" i="20"/>
  <c r="E622" i="17"/>
  <c r="D618" i="20"/>
  <c r="E624" i="17"/>
  <c r="D620" i="20"/>
  <c r="E626" i="17"/>
  <c r="D622" i="20"/>
  <c r="E628" i="17"/>
  <c r="D624" i="20"/>
  <c r="E630" i="17"/>
  <c r="D626" i="20"/>
  <c r="E632" i="17"/>
  <c r="D628" i="20"/>
  <c r="E634" i="17"/>
  <c r="D630" i="20"/>
  <c r="E636" i="17"/>
  <c r="D632" i="20"/>
  <c r="E638" i="17"/>
  <c r="D634" i="20"/>
  <c r="E640" i="17"/>
  <c r="D636" i="20"/>
  <c r="E642" i="17"/>
  <c r="D638" i="20"/>
  <c r="E644" i="17"/>
  <c r="D640" i="20"/>
  <c r="E646" i="17"/>
  <c r="D642" i="20"/>
  <c r="E648" i="17"/>
  <c r="D644" i="20"/>
  <c r="E650" i="17"/>
  <c r="D646" i="20"/>
  <c r="E652" i="17"/>
  <c r="D648" i="20"/>
  <c r="E654" i="17"/>
  <c r="D650" i="20"/>
  <c r="E656" i="17"/>
  <c r="D652" i="20"/>
  <c r="E658" i="17"/>
  <c r="D654" i="20"/>
  <c r="E660" i="17"/>
  <c r="D656" i="20"/>
  <c r="E662" i="17"/>
  <c r="D658" i="20"/>
  <c r="E664" i="17"/>
  <c r="D660" i="20"/>
  <c r="E666" i="17"/>
  <c r="D662" i="20"/>
  <c r="E668" i="17"/>
  <c r="D664" i="20"/>
  <c r="E670" i="17"/>
  <c r="D666" i="20"/>
  <c r="E672" i="17"/>
  <c r="D668" i="20"/>
  <c r="E674" i="17"/>
  <c r="D670" i="20"/>
  <c r="E676" i="17"/>
  <c r="D672" i="20"/>
  <c r="E678" i="17"/>
  <c r="D674" i="20"/>
  <c r="E680" i="17"/>
  <c r="D676" i="20"/>
  <c r="E682" i="17"/>
  <c r="D678" i="20"/>
  <c r="E684" i="17"/>
  <c r="D680" i="20"/>
  <c r="E686" i="17"/>
  <c r="D682" i="20"/>
  <c r="E688" i="17"/>
  <c r="D684" i="20"/>
  <c r="E690" i="17"/>
  <c r="D686" i="20"/>
  <c r="E692" i="17"/>
  <c r="D688" i="20"/>
  <c r="E694" i="17"/>
  <c r="D690" i="20"/>
  <c r="E696" i="17"/>
  <c r="D692" i="20"/>
  <c r="E698" i="17"/>
  <c r="D694" i="20"/>
  <c r="E700" i="17"/>
  <c r="D696" i="20"/>
  <c r="E702" i="17"/>
  <c r="D698" i="20"/>
  <c r="E704" i="17"/>
  <c r="D700" i="20"/>
  <c r="E706" i="17"/>
  <c r="D702" i="20"/>
  <c r="E708" i="17"/>
  <c r="D704" i="20"/>
  <c r="E710" i="17"/>
  <c r="D706" i="20"/>
  <c r="E712" i="17"/>
  <c r="D708" i="20"/>
  <c r="E714" i="17"/>
  <c r="D710" i="20"/>
  <c r="E716" i="17"/>
  <c r="D712" i="20"/>
  <c r="E718" i="17"/>
  <c r="D714" i="20"/>
  <c r="E720" i="17"/>
  <c r="D716" i="20"/>
  <c r="E722" i="17"/>
  <c r="D718" i="20"/>
  <c r="E724" i="17"/>
  <c r="D720" i="20"/>
  <c r="E726" i="17"/>
  <c r="D722" i="20"/>
  <c r="E728" i="17"/>
  <c r="D724" i="20"/>
  <c r="E730" i="17"/>
  <c r="D726" i="20"/>
  <c r="E732" i="17"/>
  <c r="D728" i="20"/>
  <c r="E734" i="17"/>
  <c r="D730" i="20"/>
  <c r="E736" i="17"/>
  <c r="D732" i="20"/>
  <c r="E738" i="17"/>
  <c r="D734" i="20"/>
  <c r="E740" i="17"/>
  <c r="D736" i="20"/>
  <c r="E742" i="17"/>
  <c r="D738" i="20"/>
  <c r="E744" i="17"/>
  <c r="D740" i="20"/>
  <c r="E746" i="17"/>
  <c r="D742" i="20"/>
  <c r="E748" i="17"/>
  <c r="D744" i="20"/>
  <c r="E750" i="17"/>
  <c r="D746" i="20"/>
  <c r="E752" i="17"/>
  <c r="D748" i="20"/>
  <c r="E754" i="17"/>
  <c r="D750" i="20"/>
  <c r="E756" i="17"/>
  <c r="D752" i="20"/>
  <c r="E758" i="17"/>
  <c r="D754" i="20"/>
  <c r="E760" i="17"/>
  <c r="D756" i="20"/>
  <c r="E762" i="17"/>
  <c r="D758" i="20"/>
  <c r="E764" i="17"/>
  <c r="D760" i="20"/>
  <c r="E766" i="17"/>
  <c r="D762" i="20"/>
  <c r="E768" i="17"/>
  <c r="D764" i="20"/>
  <c r="E770" i="17"/>
  <c r="D766" i="20"/>
  <c r="E772" i="17"/>
  <c r="D768" i="20"/>
  <c r="E774" i="17"/>
  <c r="D770" i="20"/>
  <c r="E776" i="17"/>
  <c r="D772" i="20"/>
  <c r="E778" i="17"/>
  <c r="D774" i="20"/>
  <c r="E780" i="17"/>
  <c r="D776" i="20"/>
  <c r="E782" i="17"/>
  <c r="D778" i="20"/>
  <c r="E784" i="17"/>
  <c r="D780" i="20"/>
  <c r="E786" i="17"/>
  <c r="D782" i="20"/>
  <c r="E788" i="17"/>
  <c r="D784" i="20"/>
  <c r="E790" i="17"/>
  <c r="D786" i="20"/>
  <c r="E792" i="17"/>
  <c r="D788" i="20"/>
  <c r="E794" i="17"/>
  <c r="D790" i="20"/>
  <c r="E796" i="17"/>
  <c r="D792" i="20"/>
  <c r="E798" i="17"/>
  <c r="D794" i="20"/>
  <c r="E800" i="17"/>
  <c r="D796" i="20"/>
  <c r="E802" i="17"/>
  <c r="D798" i="20"/>
  <c r="E804" i="17"/>
  <c r="D800" i="20"/>
  <c r="E806" i="17"/>
  <c r="D802" i="20"/>
  <c r="E808" i="17"/>
  <c r="D804" i="20"/>
  <c r="E810" i="17"/>
  <c r="D806" i="20"/>
  <c r="E812" i="17"/>
  <c r="D808" i="20"/>
  <c r="E814" i="17"/>
  <c r="D810" i="20"/>
  <c r="E816" i="17"/>
  <c r="D812" i="20"/>
  <c r="E818" i="17"/>
  <c r="D814" i="20"/>
  <c r="E820" i="17"/>
  <c r="D816" i="20"/>
  <c r="E822" i="17"/>
  <c r="D818" i="20"/>
  <c r="E824" i="17"/>
  <c r="D820" i="20"/>
  <c r="E826" i="17"/>
  <c r="D822" i="20"/>
  <c r="E828" i="17"/>
  <c r="D824" i="20"/>
  <c r="E830" i="17"/>
  <c r="D826" i="20"/>
  <c r="E832" i="17"/>
  <c r="D828" i="20"/>
  <c r="E834" i="17"/>
  <c r="D830" i="20"/>
  <c r="E836" i="17"/>
  <c r="D832" i="20"/>
  <c r="E838" i="17"/>
  <c r="D834" i="20"/>
  <c r="E840" i="17"/>
  <c r="D836" i="20"/>
  <c r="E842" i="17"/>
  <c r="D838" i="20"/>
  <c r="E844" i="17"/>
  <c r="D840" i="20"/>
  <c r="E846" i="17"/>
  <c r="D842" i="20"/>
  <c r="E848" i="17"/>
  <c r="D844" i="20"/>
  <c r="E850" i="17"/>
  <c r="D846" i="20"/>
  <c r="E852" i="17"/>
  <c r="D848" i="20"/>
  <c r="E854" i="17"/>
  <c r="D850" i="20"/>
  <c r="E856" i="17"/>
  <c r="D852" i="20"/>
  <c r="E858" i="17"/>
  <c r="D854" i="20"/>
  <c r="E860" i="17"/>
  <c r="D856" i="20"/>
  <c r="E862" i="17"/>
  <c r="D858" i="20"/>
  <c r="E864" i="17"/>
  <c r="D860" i="20"/>
  <c r="E866" i="17"/>
  <c r="D862" i="20"/>
  <c r="E868" i="17"/>
  <c r="D864" i="20"/>
  <c r="E870" i="17"/>
  <c r="D866" i="20"/>
  <c r="E872" i="17"/>
  <c r="D868" i="20"/>
  <c r="E874" i="17"/>
  <c r="D870" i="20"/>
  <c r="E876" i="17"/>
  <c r="D872" i="20"/>
  <c r="E878" i="17"/>
  <c r="D874" i="20"/>
  <c r="E880" i="17"/>
  <c r="D876" i="20"/>
  <c r="E882" i="17"/>
  <c r="D878" i="20"/>
  <c r="E884" i="17"/>
  <c r="D880" i="20"/>
  <c r="E886" i="17"/>
  <c r="D882" i="20"/>
  <c r="E888" i="17"/>
  <c r="D884" i="20"/>
  <c r="E890" i="17"/>
  <c r="D886" i="20"/>
  <c r="E892" i="17"/>
  <c r="D888" i="20"/>
  <c r="E894" i="17"/>
  <c r="D890" i="20"/>
  <c r="E896" i="17"/>
  <c r="D892" i="20"/>
  <c r="E898" i="17"/>
  <c r="D894" i="20"/>
  <c r="E900" i="17"/>
  <c r="D896" i="20"/>
  <c r="E902" i="17"/>
  <c r="D898" i="20"/>
  <c r="E904" i="17"/>
  <c r="D900" i="20"/>
  <c r="E906" i="17"/>
  <c r="D902" i="20"/>
  <c r="E908" i="17"/>
  <c r="D904" i="20"/>
  <c r="E910" i="17"/>
  <c r="D906" i="20"/>
  <c r="E912" i="17"/>
  <c r="D908" i="20"/>
  <c r="E914" i="17"/>
  <c r="D910" i="20"/>
  <c r="E916" i="17"/>
  <c r="D912" i="20"/>
  <c r="E918" i="17"/>
  <c r="D914" i="20"/>
  <c r="E920" i="17"/>
  <c r="D916" i="20"/>
  <c r="E922" i="17"/>
  <c r="D918" i="20"/>
  <c r="E924" i="17"/>
  <c r="D920" i="20"/>
  <c r="E926" i="17"/>
  <c r="D922" i="20"/>
  <c r="E928" i="17"/>
  <c r="D924" i="20"/>
  <c r="E930" i="17"/>
  <c r="D926" i="20"/>
  <c r="E932" i="17"/>
  <c r="D928" i="20"/>
  <c r="E934" i="17"/>
  <c r="D930" i="20"/>
  <c r="E936" i="17"/>
  <c r="D932" i="20"/>
  <c r="E938" i="17"/>
  <c r="D934" i="20"/>
  <c r="E940" i="17"/>
  <c r="D936" i="20"/>
  <c r="E942" i="17"/>
  <c r="D938" i="20"/>
  <c r="E944" i="17"/>
  <c r="D940" i="20"/>
  <c r="E946" i="17"/>
  <c r="D942" i="20"/>
  <c r="E948" i="17"/>
  <c r="D944" i="20"/>
  <c r="E950" i="17"/>
  <c r="D946" i="20"/>
  <c r="E952" i="17"/>
  <c r="D948" i="20"/>
  <c r="E954" i="17"/>
  <c r="D950" i="20"/>
  <c r="E956" i="17"/>
  <c r="D952" i="20"/>
  <c r="E958" i="17"/>
  <c r="D954" i="20"/>
  <c r="E960" i="17"/>
  <c r="D956" i="20"/>
  <c r="E962" i="17"/>
  <c r="D958" i="20"/>
  <c r="E964" i="17"/>
  <c r="D960" i="20"/>
  <c r="E966" i="17"/>
  <c r="D962" i="20"/>
  <c r="E968" i="17"/>
  <c r="D964" i="20"/>
  <c r="E970" i="17"/>
  <c r="D966" i="20"/>
  <c r="E972" i="17"/>
  <c r="D968" i="20"/>
  <c r="E974" i="17"/>
  <c r="D970" i="20"/>
  <c r="E976" i="17"/>
  <c r="D972" i="20"/>
  <c r="E978" i="17"/>
  <c r="D974" i="20"/>
  <c r="E980" i="17"/>
  <c r="D976" i="20"/>
  <c r="E982" i="17"/>
  <c r="D978" i="20"/>
  <c r="E984" i="17"/>
  <c r="D980" i="20"/>
  <c r="E986" i="17"/>
  <c r="D982" i="20"/>
  <c r="E988" i="17"/>
  <c r="D984" i="20"/>
  <c r="E990" i="17"/>
  <c r="D986" i="20"/>
  <c r="E992" i="17"/>
  <c r="D988" i="20"/>
  <c r="E994" i="17"/>
  <c r="D990" i="20"/>
  <c r="E996" i="17"/>
  <c r="D992" i="20"/>
  <c r="E998" i="17"/>
  <c r="D994" i="20"/>
  <c r="E1000" i="17"/>
  <c r="D996" i="20"/>
  <c r="E1002" i="17"/>
  <c r="D998" i="20"/>
  <c r="E1004" i="17"/>
  <c r="D1000" i="20"/>
  <c r="E1006" i="17"/>
  <c r="D1002" i="20"/>
  <c r="E1008" i="17"/>
  <c r="D1004" i="20"/>
  <c r="E1010" i="17"/>
  <c r="D1006" i="20"/>
  <c r="E1012" i="17"/>
  <c r="D1008" i="20"/>
  <c r="E1014" i="17"/>
  <c r="D1010" i="20"/>
  <c r="E1016" i="17"/>
  <c r="D1012" i="20"/>
  <c r="E1018" i="17"/>
  <c r="D1014" i="20"/>
  <c r="E1020" i="17"/>
  <c r="D1016" i="20"/>
  <c r="E1022" i="17"/>
  <c r="D1018" i="20"/>
  <c r="E1024" i="17"/>
  <c r="D1020" i="20"/>
  <c r="E1026" i="17"/>
  <c r="D1022" i="20"/>
  <c r="E1028" i="17"/>
  <c r="D1024" i="20"/>
  <c r="E1030" i="17"/>
  <c r="D1026" i="20"/>
  <c r="E1032" i="17"/>
  <c r="D1028" i="20"/>
  <c r="E1034" i="17"/>
  <c r="D1030" i="20"/>
  <c r="E1036" i="17"/>
  <c r="D1032" i="20"/>
  <c r="E1038" i="17"/>
  <c r="D1034" i="20"/>
  <c r="E1040" i="17"/>
  <c r="D1036" i="20"/>
  <c r="E1042" i="17"/>
  <c r="D1038" i="20"/>
  <c r="E1044" i="17"/>
  <c r="D1040" i="20"/>
  <c r="E1046" i="17"/>
  <c r="D1042" i="20"/>
  <c r="E1048" i="17"/>
  <c r="D1044" i="20"/>
  <c r="E1050" i="17"/>
  <c r="D1046" i="20"/>
  <c r="E1052" i="17"/>
  <c r="D1048" i="20"/>
  <c r="E1054" i="17"/>
  <c r="D1050" i="20"/>
  <c r="E1056" i="17"/>
  <c r="D1052" i="20"/>
  <c r="E1058" i="17"/>
  <c r="D1054" i="20"/>
  <c r="E1060" i="17"/>
  <c r="D1056" i="20"/>
  <c r="E1062" i="17"/>
  <c r="D1058" i="20"/>
  <c r="E1064" i="17"/>
  <c r="D1060" i="20"/>
  <c r="E1066" i="17"/>
  <c r="D1062" i="20"/>
  <c r="E1068" i="17"/>
  <c r="D1064" i="20"/>
  <c r="E1070" i="17"/>
  <c r="D1066" i="20"/>
  <c r="E1072" i="17"/>
  <c r="D1068" i="20"/>
  <c r="E1074" i="17"/>
  <c r="D1070" i="20"/>
  <c r="E1076" i="17"/>
  <c r="D1072" i="20"/>
  <c r="E1078" i="17"/>
  <c r="D1074" i="20"/>
  <c r="E1080" i="17"/>
  <c r="D1076" i="20"/>
  <c r="E1082" i="17"/>
  <c r="D1078" i="20"/>
  <c r="E1084" i="17"/>
  <c r="D1080" i="20"/>
  <c r="E1086" i="17"/>
  <c r="D1082" i="20"/>
  <c r="E1088" i="17"/>
  <c r="D1084" i="20"/>
  <c r="E1090" i="17"/>
  <c r="D1086" i="20"/>
  <c r="E1092" i="17"/>
  <c r="D1088" i="20"/>
  <c r="E1094" i="17"/>
  <c r="D1090" i="20"/>
  <c r="E1096" i="17"/>
  <c r="D1092" i="20"/>
  <c r="E1098" i="17"/>
  <c r="D1094" i="20"/>
  <c r="E1100" i="17"/>
  <c r="D1096" i="20"/>
  <c r="E1102" i="17"/>
  <c r="D1098" i="20"/>
  <c r="E1104" i="17"/>
  <c r="D1100" i="20"/>
  <c r="E1106" i="17"/>
  <c r="D1102" i="20"/>
  <c r="E1108" i="17"/>
  <c r="D1104" i="20"/>
  <c r="E1110" i="17"/>
  <c r="D1106" i="20"/>
  <c r="E1112" i="17"/>
  <c r="D1108" i="20"/>
  <c r="E1114" i="17"/>
  <c r="D1110" i="20"/>
  <c r="E1116" i="17"/>
  <c r="D1112" i="20"/>
  <c r="E1118" i="17"/>
  <c r="D1114" i="20"/>
  <c r="E1120" i="17"/>
  <c r="D1116" i="20"/>
  <c r="E1122" i="17"/>
  <c r="D1118" i="20"/>
  <c r="E1124" i="17"/>
  <c r="D1120" i="20"/>
  <c r="E1126" i="17"/>
  <c r="D1122" i="20"/>
  <c r="E1128" i="17"/>
  <c r="D1124" i="20"/>
  <c r="E1130" i="17"/>
  <c r="D1126" i="20"/>
  <c r="E1132" i="17"/>
  <c r="D1128" i="20"/>
  <c r="E1134" i="17"/>
  <c r="D1130" i="20"/>
  <c r="E1136" i="17"/>
  <c r="D1132" i="20"/>
  <c r="E1138" i="17"/>
  <c r="D1134" i="20"/>
  <c r="E1140" i="17"/>
  <c r="D1136" i="20"/>
  <c r="E1142" i="17"/>
  <c r="D1138" i="20"/>
  <c r="E1144" i="17"/>
  <c r="D1140" i="20"/>
  <c r="E1146" i="17"/>
  <c r="D1142" i="20"/>
  <c r="E1148" i="17"/>
  <c r="D1144" i="20"/>
  <c r="E1150" i="17"/>
  <c r="D1146" i="20"/>
  <c r="E1152" i="17"/>
  <c r="D1148" i="20"/>
  <c r="E1154" i="17"/>
  <c r="D1150" i="20"/>
  <c r="E1156" i="17"/>
  <c r="D1152" i="20"/>
  <c r="E1158" i="17"/>
  <c r="D1154" i="20"/>
  <c r="E1160" i="17"/>
  <c r="D1156" i="20"/>
  <c r="E1162" i="17"/>
  <c r="D1158" i="20"/>
  <c r="E1164" i="17"/>
  <c r="D1160" i="20"/>
  <c r="E1166" i="17"/>
  <c r="D1162" i="20"/>
  <c r="E1168" i="17"/>
  <c r="D1164" i="20"/>
  <c r="E1170" i="17"/>
  <c r="D1166" i="20"/>
  <c r="E1172" i="17"/>
  <c r="D1168" i="20"/>
  <c r="E1174" i="17"/>
  <c r="D1170" i="20"/>
  <c r="E1176" i="17"/>
  <c r="D1172" i="20"/>
  <c r="E1178" i="17"/>
  <c r="D1174" i="20"/>
  <c r="E1180" i="17"/>
  <c r="D1176" i="20"/>
  <c r="E1182" i="17"/>
  <c r="D1178" i="20"/>
  <c r="E1184" i="17"/>
  <c r="D1180" i="20"/>
  <c r="E1186" i="17"/>
  <c r="D1182" i="20"/>
  <c r="E1188" i="17"/>
  <c r="D1184" i="20"/>
  <c r="E1190" i="17"/>
  <c r="D1186" i="20"/>
  <c r="E1192" i="17"/>
  <c r="D1188" i="20"/>
  <c r="E1194" i="17"/>
  <c r="D1190" i="20"/>
  <c r="E1196" i="17"/>
  <c r="D1192" i="20"/>
  <c r="E1198" i="17"/>
  <c r="D1194" i="20"/>
  <c r="E1200" i="17"/>
  <c r="D1196" i="20"/>
  <c r="E1202" i="17"/>
  <c r="D1198" i="20"/>
  <c r="E1204" i="17"/>
  <c r="D1200" i="20"/>
  <c r="E1206" i="17"/>
  <c r="D1202" i="20"/>
  <c r="E1208" i="17"/>
  <c r="D1204" i="20"/>
  <c r="E1210" i="17"/>
  <c r="D1206" i="20"/>
  <c r="E1212" i="17"/>
  <c r="D1208" i="20"/>
  <c r="E1214" i="17"/>
  <c r="D1210" i="20"/>
  <c r="E1216" i="17"/>
  <c r="D1212" i="20"/>
  <c r="E1218" i="17"/>
  <c r="D1214" i="20"/>
  <c r="E1220" i="17"/>
  <c r="D1216" i="20"/>
  <c r="E1222" i="17"/>
  <c r="D1218" i="20"/>
  <c r="E1224" i="17"/>
  <c r="D1220" i="20"/>
  <c r="E1226" i="17"/>
  <c r="D1222" i="20"/>
  <c r="E1228" i="17"/>
  <c r="D1224" i="20"/>
  <c r="E1230" i="17"/>
  <c r="D1226" i="20"/>
  <c r="E1232" i="17"/>
  <c r="D1228" i="20"/>
  <c r="E1234" i="17"/>
  <c r="D1230" i="20"/>
  <c r="E1236" i="17"/>
  <c r="D1232" i="20"/>
  <c r="E1238" i="17"/>
  <c r="D1234" i="20"/>
  <c r="E1240" i="17"/>
  <c r="D1236" i="20"/>
  <c r="E1242" i="17"/>
  <c r="D1238" i="20"/>
  <c r="E1244" i="17"/>
  <c r="D1240" i="20"/>
  <c r="E1246" i="17"/>
  <c r="D1242" i="20"/>
  <c r="E1248" i="17"/>
  <c r="D1244" i="20"/>
  <c r="E1250" i="17"/>
  <c r="D1246" i="20"/>
  <c r="E1252" i="17"/>
  <c r="D1248" i="20"/>
  <c r="E1254" i="17"/>
  <c r="D1250" i="20"/>
  <c r="E1256" i="17"/>
  <c r="D1252" i="20"/>
  <c r="E1258" i="17"/>
  <c r="D1254" i="20"/>
  <c r="E1260" i="17"/>
  <c r="D1256" i="20"/>
  <c r="E1262" i="17"/>
  <c r="D1258" i="20"/>
  <c r="E1264" i="17"/>
  <c r="D1260" i="20"/>
  <c r="E1266" i="17"/>
  <c r="D1262" i="20"/>
  <c r="E1268" i="17"/>
  <c r="D1264" i="20"/>
  <c r="E1270" i="17"/>
  <c r="D1266" i="20"/>
  <c r="E1272" i="17"/>
  <c r="D1268" i="20"/>
  <c r="E1274" i="17"/>
  <c r="D1270" i="20"/>
  <c r="E1276" i="17"/>
  <c r="D1272" i="20"/>
  <c r="E1278" i="17"/>
  <c r="D1274" i="20"/>
  <c r="E1280" i="17"/>
  <c r="D1276" i="20"/>
  <c r="E1282" i="17"/>
  <c r="D1278" i="20"/>
  <c r="E1284" i="17"/>
  <c r="D1280" i="20"/>
  <c r="E1286" i="17"/>
  <c r="D1282" i="20"/>
  <c r="E1288" i="17"/>
  <c r="D1284" i="20"/>
  <c r="E1290" i="17"/>
  <c r="D1286" i="20"/>
  <c r="E1292" i="17"/>
  <c r="D1288" i="20"/>
  <c r="E1294" i="17"/>
  <c r="D1290" i="20"/>
  <c r="E1296" i="17"/>
  <c r="D1292" i="20"/>
  <c r="E1298" i="17"/>
  <c r="D1294" i="20"/>
  <c r="E1300" i="17"/>
  <c r="D1296" i="20"/>
  <c r="E1302" i="17"/>
  <c r="D1298" i="20"/>
  <c r="E1304" i="17"/>
  <c r="D1300" i="20"/>
  <c r="E1306" i="17"/>
  <c r="D1302" i="20"/>
  <c r="E1308" i="17"/>
  <c r="D1304" i="20"/>
  <c r="C7" i="17"/>
  <c r="C11" i="17"/>
  <c r="C15" i="17"/>
  <c r="C19" i="17"/>
  <c r="F8" i="17"/>
  <c r="E4" i="20"/>
  <c r="F10" i="17"/>
  <c r="E6" i="20"/>
  <c r="F12" i="17"/>
  <c r="E8" i="20"/>
  <c r="F14" i="17"/>
  <c r="E10" i="20"/>
  <c r="F16" i="17"/>
  <c r="E12" i="20"/>
  <c r="F18" i="17"/>
  <c r="E14" i="20"/>
  <c r="F20" i="17"/>
  <c r="E16" i="20"/>
  <c r="F22" i="17"/>
  <c r="E18" i="20"/>
  <c r="F24" i="17"/>
  <c r="E20" i="20"/>
  <c r="F26" i="17"/>
  <c r="E22" i="20"/>
  <c r="F28" i="17"/>
  <c r="E24" i="20"/>
  <c r="F30" i="17"/>
  <c r="E26" i="20"/>
  <c r="F32" i="17"/>
  <c r="E28" i="20"/>
  <c r="F34" i="17"/>
  <c r="E30" i="20"/>
  <c r="F36" i="17"/>
  <c r="E32" i="20"/>
  <c r="F38" i="17"/>
  <c r="E34" i="20"/>
  <c r="F40" i="17"/>
  <c r="E36" i="20"/>
  <c r="F42" i="17"/>
  <c r="E38" i="20"/>
  <c r="F44" i="17"/>
  <c r="E40" i="20"/>
  <c r="F46" i="17"/>
  <c r="E42" i="20"/>
  <c r="F48" i="17"/>
  <c r="E44" i="20"/>
  <c r="F50" i="17"/>
  <c r="E46" i="20"/>
  <c r="F52" i="17"/>
  <c r="E48" i="20"/>
  <c r="F54" i="17"/>
  <c r="E50" i="20"/>
  <c r="F56" i="17"/>
  <c r="E52" i="20"/>
  <c r="F58" i="17"/>
  <c r="E54" i="20"/>
  <c r="F60" i="17"/>
  <c r="E56" i="20"/>
  <c r="F62" i="17"/>
  <c r="E58" i="20"/>
  <c r="F64" i="17"/>
  <c r="E60" i="20"/>
  <c r="F66" i="17"/>
  <c r="E62" i="20"/>
  <c r="F68" i="17"/>
  <c r="E64" i="20"/>
  <c r="F70" i="17"/>
  <c r="E66" i="20"/>
  <c r="F72" i="17"/>
  <c r="E68" i="20"/>
  <c r="F74" i="17"/>
  <c r="E70" i="20"/>
  <c r="F76" i="17"/>
  <c r="E72" i="20"/>
  <c r="F78" i="17"/>
  <c r="E74" i="20"/>
  <c r="F80" i="17"/>
  <c r="E76" i="20"/>
  <c r="F82" i="17"/>
  <c r="E78" i="20"/>
  <c r="F84" i="17"/>
  <c r="E80" i="20"/>
  <c r="F86" i="17"/>
  <c r="E82" i="20"/>
  <c r="F88" i="17"/>
  <c r="E84" i="20"/>
  <c r="F90" i="17"/>
  <c r="E86" i="20"/>
  <c r="F92" i="17"/>
  <c r="E88" i="20"/>
  <c r="F94" i="17"/>
  <c r="E90" i="20"/>
  <c r="F96" i="17"/>
  <c r="E92" i="20"/>
  <c r="F98" i="17"/>
  <c r="E94" i="20"/>
  <c r="F100" i="17"/>
  <c r="E96" i="20"/>
  <c r="F102" i="17"/>
  <c r="E98" i="20"/>
  <c r="F104" i="17"/>
  <c r="E100" i="20"/>
  <c r="F106" i="17"/>
  <c r="E102" i="20"/>
  <c r="F108" i="17"/>
  <c r="E104" i="20"/>
  <c r="F110" i="17"/>
  <c r="E106" i="20"/>
  <c r="F112" i="17"/>
  <c r="E108" i="20"/>
  <c r="F114" i="17"/>
  <c r="E110" i="20"/>
  <c r="F116" i="17"/>
  <c r="E112" i="20"/>
  <c r="F118" i="17"/>
  <c r="E114" i="20"/>
  <c r="F120" i="17"/>
  <c r="E116" i="20"/>
  <c r="F122" i="17"/>
  <c r="E118" i="20"/>
  <c r="F124" i="17"/>
  <c r="E120" i="20"/>
  <c r="F126" i="17"/>
  <c r="E122" i="20"/>
  <c r="F128" i="17"/>
  <c r="E124" i="20"/>
  <c r="F130" i="17"/>
  <c r="E126" i="20"/>
  <c r="F132" i="17"/>
  <c r="E128" i="20"/>
  <c r="F134" i="17"/>
  <c r="E130" i="20"/>
  <c r="F136" i="17"/>
  <c r="E132" i="20"/>
  <c r="F138" i="17"/>
  <c r="E134" i="20"/>
  <c r="F140" i="17"/>
  <c r="E136" i="20"/>
  <c r="F142" i="17"/>
  <c r="E138" i="20"/>
  <c r="F144" i="17"/>
  <c r="E140" i="20"/>
  <c r="F146" i="17"/>
  <c r="E142" i="20"/>
  <c r="F148" i="17"/>
  <c r="E144" i="20"/>
  <c r="F150" i="17"/>
  <c r="E146" i="20"/>
  <c r="F152" i="17"/>
  <c r="E148" i="20"/>
  <c r="F154" i="17"/>
  <c r="E150" i="20"/>
  <c r="F156" i="17"/>
  <c r="E152" i="20"/>
  <c r="F158" i="17"/>
  <c r="E154" i="20"/>
  <c r="F160" i="17"/>
  <c r="E156" i="20"/>
  <c r="F162" i="17"/>
  <c r="E158" i="20"/>
  <c r="F164" i="17"/>
  <c r="E160" i="20"/>
  <c r="F166" i="17"/>
  <c r="E162" i="20"/>
  <c r="F168" i="17"/>
  <c r="E164" i="20"/>
  <c r="F170" i="17"/>
  <c r="E166" i="20"/>
  <c r="F172" i="17"/>
  <c r="E168" i="20"/>
  <c r="F174" i="17"/>
  <c r="E170" i="20"/>
  <c r="F176" i="17"/>
  <c r="E172" i="20"/>
  <c r="F178" i="17"/>
  <c r="E174" i="20"/>
  <c r="F180" i="17"/>
  <c r="E176" i="20"/>
  <c r="F182" i="17"/>
  <c r="E178" i="20"/>
  <c r="F184" i="17"/>
  <c r="E180" i="20"/>
  <c r="F186" i="17"/>
  <c r="E182" i="20"/>
  <c r="F188" i="17"/>
  <c r="E184" i="20"/>
  <c r="F190" i="17"/>
  <c r="E186" i="20"/>
  <c r="F192" i="17"/>
  <c r="E188" i="20"/>
  <c r="F194" i="17"/>
  <c r="E190" i="20"/>
  <c r="F196" i="17"/>
  <c r="E192" i="20"/>
  <c r="F198" i="17"/>
  <c r="E194" i="20"/>
  <c r="F200" i="17"/>
  <c r="E196" i="20"/>
  <c r="F202" i="17"/>
  <c r="E198" i="20"/>
  <c r="F204" i="17"/>
  <c r="E200" i="20"/>
  <c r="F206" i="17"/>
  <c r="E202" i="20"/>
  <c r="F208" i="17"/>
  <c r="E204" i="20"/>
  <c r="F210" i="17"/>
  <c r="E206" i="20"/>
  <c r="F212" i="17"/>
  <c r="E208" i="20"/>
  <c r="F214" i="17"/>
  <c r="E210" i="20"/>
  <c r="F216" i="17"/>
  <c r="E212" i="20"/>
  <c r="F218" i="17"/>
  <c r="E214" i="20"/>
  <c r="F220" i="17"/>
  <c r="E216" i="20"/>
  <c r="F222" i="17"/>
  <c r="E218" i="20"/>
  <c r="F224" i="17"/>
  <c r="E220" i="20"/>
  <c r="F226" i="17"/>
  <c r="E222" i="20"/>
  <c r="F228" i="17"/>
  <c r="E224" i="20"/>
  <c r="F230" i="17"/>
  <c r="E226" i="20"/>
  <c r="F232" i="17"/>
  <c r="E228" i="20"/>
  <c r="F234" i="17"/>
  <c r="E230" i="20"/>
  <c r="F236" i="17"/>
  <c r="E232" i="20"/>
  <c r="F238" i="17"/>
  <c r="E234" i="20"/>
  <c r="F240" i="17"/>
  <c r="E236" i="20"/>
  <c r="F242" i="17"/>
  <c r="E238" i="20"/>
  <c r="F244" i="17"/>
  <c r="E240" i="20"/>
  <c r="F246" i="17"/>
  <c r="E242" i="20"/>
  <c r="F248" i="17"/>
  <c r="E244" i="20"/>
  <c r="F250" i="17"/>
  <c r="E246" i="20"/>
  <c r="F252" i="17"/>
  <c r="E248" i="20"/>
  <c r="F254" i="17"/>
  <c r="E250" i="20"/>
  <c r="F256" i="17"/>
  <c r="E252" i="20"/>
  <c r="F258" i="17"/>
  <c r="E254" i="20"/>
  <c r="F260" i="17"/>
  <c r="E256" i="20"/>
  <c r="F262" i="17"/>
  <c r="E258" i="20"/>
  <c r="F264" i="17"/>
  <c r="E260" i="20"/>
  <c r="F266" i="17"/>
  <c r="E262" i="20"/>
  <c r="F268" i="17"/>
  <c r="E264" i="20"/>
  <c r="F270" i="17"/>
  <c r="E266" i="20"/>
  <c r="F272" i="17"/>
  <c r="E268" i="20"/>
  <c r="F274" i="17"/>
  <c r="E270" i="20"/>
  <c r="F276" i="17"/>
  <c r="E272" i="20"/>
  <c r="F278" i="17"/>
  <c r="E274" i="20"/>
  <c r="F280" i="17"/>
  <c r="E276" i="20"/>
  <c r="F282" i="17"/>
  <c r="E278" i="20"/>
  <c r="F284" i="17"/>
  <c r="E280" i="20"/>
  <c r="F286" i="17"/>
  <c r="E282" i="20"/>
  <c r="F288" i="17"/>
  <c r="E284" i="20"/>
  <c r="F290" i="17"/>
  <c r="E286" i="20"/>
  <c r="F292" i="17"/>
  <c r="E288" i="20"/>
  <c r="F294" i="17"/>
  <c r="E290" i="20"/>
  <c r="F296" i="17"/>
  <c r="E292" i="20"/>
  <c r="F298" i="17"/>
  <c r="E294" i="20"/>
  <c r="F300" i="17"/>
  <c r="E296" i="20"/>
  <c r="F302" i="17"/>
  <c r="E298" i="20"/>
  <c r="F304" i="17"/>
  <c r="E300" i="20"/>
  <c r="F306" i="17"/>
  <c r="E302" i="20"/>
  <c r="F308" i="17"/>
  <c r="E304" i="20"/>
  <c r="F310" i="17"/>
  <c r="E306" i="20"/>
  <c r="F312" i="17"/>
  <c r="E308" i="20"/>
  <c r="F314" i="17"/>
  <c r="E310" i="20"/>
  <c r="F316" i="17"/>
  <c r="E312" i="20"/>
  <c r="F318" i="17"/>
  <c r="E314" i="20"/>
  <c r="F320" i="17"/>
  <c r="E316" i="20"/>
  <c r="F322" i="17"/>
  <c r="E318" i="20"/>
  <c r="F324" i="17"/>
  <c r="E320" i="20"/>
  <c r="F326" i="17"/>
  <c r="E322" i="20"/>
  <c r="F328" i="17"/>
  <c r="E324" i="20"/>
  <c r="F330" i="17"/>
  <c r="E326" i="20"/>
  <c r="F332" i="17"/>
  <c r="E328" i="20"/>
  <c r="F334" i="17"/>
  <c r="E330" i="20"/>
  <c r="F336" i="17"/>
  <c r="E332" i="20"/>
  <c r="F338" i="17"/>
  <c r="E334" i="20"/>
  <c r="F340" i="17"/>
  <c r="E336" i="20"/>
  <c r="F342" i="17"/>
  <c r="E338" i="20"/>
  <c r="F344" i="17"/>
  <c r="E340" i="20"/>
  <c r="F346" i="17"/>
  <c r="E342" i="20"/>
  <c r="F348" i="17"/>
  <c r="E344" i="20"/>
  <c r="F350" i="17"/>
  <c r="E346" i="20"/>
  <c r="F352" i="17"/>
  <c r="E348" i="20"/>
  <c r="F354" i="17"/>
  <c r="E350" i="20"/>
  <c r="F356" i="17"/>
  <c r="E352" i="20"/>
  <c r="F358" i="17"/>
  <c r="E354" i="20"/>
  <c r="F360" i="17"/>
  <c r="E356" i="20"/>
  <c r="F362" i="17"/>
  <c r="E358" i="20"/>
  <c r="F364" i="17"/>
  <c r="E360" i="20"/>
  <c r="F366" i="17"/>
  <c r="E362" i="20"/>
  <c r="F368" i="17"/>
  <c r="E364" i="20"/>
  <c r="F370" i="17"/>
  <c r="E366" i="20"/>
  <c r="F372" i="17"/>
  <c r="E368" i="20"/>
  <c r="F374" i="17"/>
  <c r="E370" i="20"/>
  <c r="F376" i="17"/>
  <c r="E372" i="20"/>
  <c r="F378" i="17"/>
  <c r="E374" i="20"/>
  <c r="F380" i="17"/>
  <c r="E376" i="20"/>
  <c r="F382" i="17"/>
  <c r="E378" i="20"/>
  <c r="F384" i="17"/>
  <c r="E380" i="20"/>
  <c r="F386" i="17"/>
  <c r="E382" i="20"/>
  <c r="F388" i="17"/>
  <c r="E384" i="20"/>
  <c r="F390" i="17"/>
  <c r="E386" i="20"/>
  <c r="F392" i="17"/>
  <c r="E388" i="20"/>
  <c r="F394" i="17"/>
  <c r="E390" i="20"/>
  <c r="F396" i="17"/>
  <c r="E392" i="20"/>
  <c r="F398" i="17"/>
  <c r="E394" i="20"/>
  <c r="F400" i="17"/>
  <c r="E396" i="20"/>
  <c r="F402" i="17"/>
  <c r="E398" i="20"/>
  <c r="F404" i="17"/>
  <c r="E400" i="20"/>
  <c r="F406" i="17"/>
  <c r="E402" i="20"/>
  <c r="F408" i="17"/>
  <c r="E404" i="20"/>
  <c r="F410" i="17"/>
  <c r="E406" i="20"/>
  <c r="F412" i="17"/>
  <c r="E408" i="20"/>
  <c r="F414" i="17"/>
  <c r="E410" i="20"/>
  <c r="F416" i="17"/>
  <c r="E412" i="20"/>
  <c r="F418" i="17"/>
  <c r="E414" i="20"/>
  <c r="F420" i="17"/>
  <c r="E416" i="20"/>
  <c r="F422" i="17"/>
  <c r="E418" i="20"/>
  <c r="F424" i="17"/>
  <c r="E420" i="20"/>
  <c r="F426" i="17"/>
  <c r="E422" i="20"/>
  <c r="F428" i="17"/>
  <c r="E424" i="20"/>
  <c r="F430" i="17"/>
  <c r="E426" i="20"/>
  <c r="F432" i="17"/>
  <c r="E428" i="20"/>
  <c r="F434" i="17"/>
  <c r="E430" i="20"/>
  <c r="F436" i="17"/>
  <c r="E432" i="20"/>
  <c r="F438" i="17"/>
  <c r="E434" i="20"/>
  <c r="F440" i="17"/>
  <c r="E436" i="20"/>
  <c r="F442" i="17"/>
  <c r="E438" i="20"/>
  <c r="F444" i="17"/>
  <c r="E440" i="20"/>
  <c r="F446" i="17"/>
  <c r="E442" i="20"/>
  <c r="F448" i="17"/>
  <c r="E444" i="20"/>
  <c r="F450" i="17"/>
  <c r="E446" i="20"/>
  <c r="F452" i="17"/>
  <c r="E448" i="20"/>
  <c r="F454" i="17"/>
  <c r="E450" i="20"/>
  <c r="F456" i="17"/>
  <c r="E452" i="20"/>
  <c r="F458" i="17"/>
  <c r="E454" i="20"/>
  <c r="F460" i="17"/>
  <c r="E456" i="20"/>
  <c r="F462" i="17"/>
  <c r="E458" i="20"/>
  <c r="F464" i="17"/>
  <c r="E460" i="20"/>
  <c r="F466" i="17"/>
  <c r="E462" i="20"/>
  <c r="F468" i="17"/>
  <c r="E464" i="20"/>
  <c r="F470" i="17"/>
  <c r="E466" i="20"/>
  <c r="F472" i="17"/>
  <c r="E468" i="20"/>
  <c r="F474" i="17"/>
  <c r="E470" i="20"/>
  <c r="F476" i="17"/>
  <c r="E472" i="20"/>
  <c r="F478" i="17"/>
  <c r="E474" i="20"/>
  <c r="F480" i="17"/>
  <c r="E476" i="20"/>
  <c r="F482" i="17"/>
  <c r="E478" i="20"/>
  <c r="F484" i="17"/>
  <c r="E480" i="20"/>
  <c r="F486" i="17"/>
  <c r="E482" i="20"/>
  <c r="F488" i="17"/>
  <c r="E484" i="20"/>
  <c r="F490" i="17"/>
  <c r="E486" i="20"/>
  <c r="F492" i="17"/>
  <c r="E488" i="20"/>
  <c r="F494" i="17"/>
  <c r="E490" i="20"/>
  <c r="F496" i="17"/>
  <c r="E492" i="20"/>
  <c r="F498" i="17"/>
  <c r="E494" i="20"/>
  <c r="F500" i="17"/>
  <c r="E496" i="20"/>
  <c r="F502" i="17"/>
  <c r="E498" i="20"/>
  <c r="F504" i="17"/>
  <c r="E500" i="20"/>
  <c r="F506" i="17"/>
  <c r="E502" i="20"/>
  <c r="F508" i="17"/>
  <c r="E504" i="20"/>
  <c r="F510" i="17"/>
  <c r="E506" i="20"/>
  <c r="F512" i="17"/>
  <c r="E508" i="20"/>
  <c r="F514" i="17"/>
  <c r="E510" i="20"/>
  <c r="F516" i="17"/>
  <c r="E512" i="20"/>
  <c r="F518" i="17"/>
  <c r="E514" i="20"/>
  <c r="F520" i="17"/>
  <c r="E516" i="20"/>
  <c r="F522" i="17"/>
  <c r="E518" i="20"/>
  <c r="F524" i="17"/>
  <c r="E520" i="20"/>
  <c r="F526" i="17"/>
  <c r="E522" i="20"/>
  <c r="F528" i="17"/>
  <c r="E524" i="20"/>
  <c r="F530" i="17"/>
  <c r="E526" i="20"/>
  <c r="F532" i="17"/>
  <c r="E528" i="20"/>
  <c r="F534" i="17"/>
  <c r="E530" i="20"/>
  <c r="F536" i="17"/>
  <c r="E532" i="20"/>
  <c r="F538" i="17"/>
  <c r="E534" i="20"/>
  <c r="F540" i="17"/>
  <c r="E536" i="20"/>
  <c r="F542" i="17"/>
  <c r="E538" i="20"/>
  <c r="F544" i="17"/>
  <c r="E540" i="20"/>
  <c r="F546" i="17"/>
  <c r="E542" i="20"/>
  <c r="F548" i="17"/>
  <c r="E544" i="20"/>
  <c r="F550" i="17"/>
  <c r="E546" i="20"/>
  <c r="F552" i="17"/>
  <c r="E548" i="20"/>
  <c r="F554" i="17"/>
  <c r="E550" i="20"/>
  <c r="F556" i="17"/>
  <c r="E552" i="20"/>
  <c r="F558" i="17"/>
  <c r="E554" i="20"/>
  <c r="F560" i="17"/>
  <c r="E556" i="20"/>
  <c r="F562" i="17"/>
  <c r="E558" i="20"/>
  <c r="F564" i="17"/>
  <c r="E560" i="20"/>
  <c r="F566" i="17"/>
  <c r="E562" i="20"/>
  <c r="F568" i="17"/>
  <c r="E564" i="20"/>
  <c r="F570" i="17"/>
  <c r="E566" i="20"/>
  <c r="F572" i="17"/>
  <c r="E568" i="20"/>
  <c r="F574" i="17"/>
  <c r="E570" i="20"/>
  <c r="F576" i="17"/>
  <c r="E572" i="20"/>
  <c r="F578" i="17"/>
  <c r="E574" i="20"/>
  <c r="F580" i="17"/>
  <c r="E576" i="20"/>
  <c r="F582" i="17"/>
  <c r="E578" i="20"/>
  <c r="F584" i="17"/>
  <c r="E580" i="20"/>
  <c r="F586" i="17"/>
  <c r="E582" i="20"/>
  <c r="F588" i="17"/>
  <c r="E584" i="20"/>
  <c r="F590" i="17"/>
  <c r="E586" i="20"/>
  <c r="F592" i="17"/>
  <c r="E588" i="20"/>
  <c r="F594" i="17"/>
  <c r="E590" i="20"/>
  <c r="F596" i="17"/>
  <c r="E592" i="20"/>
  <c r="F598" i="17"/>
  <c r="E594" i="20"/>
  <c r="F600" i="17"/>
  <c r="E596" i="20"/>
  <c r="F602" i="17"/>
  <c r="E598" i="20"/>
  <c r="F604" i="17"/>
  <c r="E600" i="20"/>
  <c r="F606" i="17"/>
  <c r="E602" i="20"/>
  <c r="F608" i="17"/>
  <c r="E604" i="20"/>
  <c r="F610" i="17"/>
  <c r="E606" i="20"/>
  <c r="F612" i="17"/>
  <c r="E608" i="20"/>
  <c r="F614" i="17"/>
  <c r="E610" i="20"/>
  <c r="F616" i="17"/>
  <c r="E612" i="20"/>
  <c r="F618" i="17"/>
  <c r="E614" i="20"/>
  <c r="F620" i="17"/>
  <c r="E616" i="20"/>
  <c r="F622" i="17"/>
  <c r="E618" i="20"/>
  <c r="F624" i="17"/>
  <c r="E620" i="20"/>
  <c r="F626" i="17"/>
  <c r="E622" i="20"/>
  <c r="F628" i="17"/>
  <c r="E624" i="20"/>
  <c r="F630" i="17"/>
  <c r="E626" i="20"/>
  <c r="F632" i="17"/>
  <c r="E628" i="20"/>
  <c r="F634" i="17"/>
  <c r="E630" i="20"/>
  <c r="F636" i="17"/>
  <c r="E632" i="20"/>
  <c r="F638" i="17"/>
  <c r="E634" i="20"/>
  <c r="F640" i="17"/>
  <c r="E636" i="20"/>
  <c r="F642" i="17"/>
  <c r="E638" i="20"/>
  <c r="F644" i="17"/>
  <c r="E640" i="20"/>
  <c r="F646" i="17"/>
  <c r="E642" i="20"/>
  <c r="F648" i="17"/>
  <c r="E644" i="20"/>
  <c r="F650" i="17"/>
  <c r="E646" i="20"/>
  <c r="F652" i="17"/>
  <c r="E648" i="20"/>
  <c r="F654" i="17"/>
  <c r="E650" i="20"/>
  <c r="F656" i="17"/>
  <c r="E652" i="20"/>
  <c r="F658" i="17"/>
  <c r="E654" i="20"/>
  <c r="F660" i="17"/>
  <c r="E656" i="20"/>
  <c r="F662" i="17"/>
  <c r="E658" i="20"/>
  <c r="F664" i="17"/>
  <c r="E660" i="20"/>
  <c r="F666" i="17"/>
  <c r="E662" i="20"/>
  <c r="F668" i="17"/>
  <c r="E664" i="20"/>
  <c r="F670" i="17"/>
  <c r="E666" i="20"/>
  <c r="F672" i="17"/>
  <c r="E668" i="20"/>
  <c r="F674" i="17"/>
  <c r="E670" i="20"/>
  <c r="F676" i="17"/>
  <c r="E672" i="20"/>
  <c r="F678" i="17"/>
  <c r="E674" i="20"/>
  <c r="F680" i="17"/>
  <c r="E676" i="20"/>
  <c r="F682" i="17"/>
  <c r="E678" i="20"/>
  <c r="F684" i="17"/>
  <c r="E680" i="20"/>
  <c r="F686" i="17"/>
  <c r="E682" i="20"/>
  <c r="F688" i="17"/>
  <c r="E684" i="20"/>
  <c r="F690" i="17"/>
  <c r="E686" i="20"/>
  <c r="F692" i="17"/>
  <c r="E688" i="20"/>
  <c r="F694" i="17"/>
  <c r="E690" i="20"/>
  <c r="F696" i="17"/>
  <c r="E692" i="20"/>
  <c r="F698" i="17"/>
  <c r="E694" i="20"/>
  <c r="F700" i="17"/>
  <c r="E696" i="20"/>
  <c r="F702" i="17"/>
  <c r="E698" i="20"/>
  <c r="F704" i="17"/>
  <c r="E700" i="20"/>
  <c r="F706" i="17"/>
  <c r="E702" i="20"/>
  <c r="F708" i="17"/>
  <c r="E704" i="20"/>
  <c r="F710" i="17"/>
  <c r="E706" i="20"/>
  <c r="F712" i="17"/>
  <c r="E708" i="20"/>
  <c r="F714" i="17"/>
  <c r="E710" i="20"/>
  <c r="F716" i="17"/>
  <c r="E712" i="20"/>
  <c r="F718" i="17"/>
  <c r="E714" i="20"/>
  <c r="F720" i="17"/>
  <c r="E716" i="20"/>
  <c r="F722" i="17"/>
  <c r="E718" i="20"/>
  <c r="F724" i="17"/>
  <c r="E720" i="20"/>
  <c r="F726" i="17"/>
  <c r="E722" i="20"/>
  <c r="F728" i="17"/>
  <c r="E724" i="20"/>
  <c r="F730" i="17"/>
  <c r="E726" i="20"/>
  <c r="F732" i="17"/>
  <c r="E728" i="20"/>
  <c r="F734" i="17"/>
  <c r="E730" i="20"/>
  <c r="F736" i="17"/>
  <c r="E732" i="20"/>
  <c r="F738" i="17"/>
  <c r="E734" i="20"/>
  <c r="F740" i="17"/>
  <c r="E736" i="20"/>
  <c r="F742" i="17"/>
  <c r="E738" i="20"/>
  <c r="F744" i="17"/>
  <c r="E740" i="20"/>
  <c r="F746" i="17"/>
  <c r="E742" i="20"/>
  <c r="F748" i="17"/>
  <c r="E744" i="20"/>
  <c r="F750" i="17"/>
  <c r="E746" i="20"/>
  <c r="F752" i="17"/>
  <c r="E748" i="20"/>
  <c r="F754" i="17"/>
  <c r="E750" i="20"/>
  <c r="F756" i="17"/>
  <c r="E752" i="20"/>
  <c r="F758" i="17"/>
  <c r="E754" i="20"/>
  <c r="F760" i="17"/>
  <c r="E756" i="20"/>
  <c r="F762" i="17"/>
  <c r="E758" i="20"/>
  <c r="F764" i="17"/>
  <c r="E760" i="20"/>
  <c r="F766" i="17"/>
  <c r="E762" i="20"/>
  <c r="F768" i="17"/>
  <c r="E764" i="20"/>
  <c r="F770" i="17"/>
  <c r="E766" i="20"/>
  <c r="F772" i="17"/>
  <c r="E768" i="20"/>
  <c r="F774" i="17"/>
  <c r="E770" i="20"/>
  <c r="F776" i="17"/>
  <c r="E772" i="20"/>
  <c r="F778" i="17"/>
  <c r="E774" i="20"/>
  <c r="F780" i="17"/>
  <c r="E776" i="20"/>
  <c r="F782" i="17"/>
  <c r="E778" i="20"/>
  <c r="F784" i="17"/>
  <c r="E780" i="20"/>
  <c r="F786" i="17"/>
  <c r="E782" i="20"/>
  <c r="F788" i="17"/>
  <c r="E784" i="20"/>
  <c r="F790" i="17"/>
  <c r="E786" i="20"/>
  <c r="F792" i="17"/>
  <c r="E788" i="20"/>
  <c r="F794" i="17"/>
  <c r="E790" i="20"/>
  <c r="F796" i="17"/>
  <c r="E792" i="20"/>
  <c r="F798" i="17"/>
  <c r="E794" i="20"/>
  <c r="F800" i="17"/>
  <c r="E796" i="20"/>
  <c r="F802" i="17"/>
  <c r="E798" i="20"/>
  <c r="F804" i="17"/>
  <c r="E800" i="20"/>
  <c r="F806" i="17"/>
  <c r="E802" i="20"/>
  <c r="F808" i="17"/>
  <c r="E804" i="20"/>
  <c r="F810" i="17"/>
  <c r="E806" i="20"/>
  <c r="F812" i="17"/>
  <c r="E808" i="20"/>
  <c r="F814" i="17"/>
  <c r="E810" i="20"/>
  <c r="F816" i="17"/>
  <c r="E812" i="20"/>
  <c r="F818" i="17"/>
  <c r="E814" i="20"/>
  <c r="F820" i="17"/>
  <c r="E816" i="20"/>
  <c r="F822" i="17"/>
  <c r="E818" i="20"/>
  <c r="F824" i="17"/>
  <c r="E820" i="20"/>
  <c r="F826" i="17"/>
  <c r="E822" i="20"/>
  <c r="F828" i="17"/>
  <c r="E824" i="20"/>
  <c r="F830" i="17"/>
  <c r="E826" i="20"/>
  <c r="F832" i="17"/>
  <c r="E828" i="20"/>
  <c r="F834" i="17"/>
  <c r="E830" i="20"/>
  <c r="F836" i="17"/>
  <c r="E832" i="20"/>
  <c r="F838" i="17"/>
  <c r="E834" i="20"/>
  <c r="F840" i="17"/>
  <c r="E836" i="20"/>
  <c r="F842" i="17"/>
  <c r="E838" i="20"/>
  <c r="F844" i="17"/>
  <c r="E840" i="20"/>
  <c r="F846" i="17"/>
  <c r="E842" i="20"/>
  <c r="F848" i="17"/>
  <c r="E844" i="20"/>
  <c r="F850" i="17"/>
  <c r="E846" i="20"/>
  <c r="F852" i="17"/>
  <c r="E848" i="20"/>
  <c r="F854" i="17"/>
  <c r="E850" i="20"/>
  <c r="F856" i="17"/>
  <c r="E852" i="20"/>
  <c r="F858" i="17"/>
  <c r="E854" i="20"/>
  <c r="F860" i="17"/>
  <c r="E856" i="20"/>
  <c r="F862" i="17"/>
  <c r="E858" i="20"/>
  <c r="F864" i="17"/>
  <c r="E860" i="20"/>
  <c r="F866" i="17"/>
  <c r="E862" i="20"/>
  <c r="F868" i="17"/>
  <c r="E864" i="20"/>
  <c r="F870" i="17"/>
  <c r="E866" i="20"/>
  <c r="F872" i="17"/>
  <c r="E868" i="20"/>
  <c r="F874" i="17"/>
  <c r="E870" i="20"/>
  <c r="F876" i="17"/>
  <c r="E872" i="20"/>
  <c r="F878" i="17"/>
  <c r="E874" i="20"/>
  <c r="F880" i="17"/>
  <c r="E876" i="20"/>
  <c r="F882" i="17"/>
  <c r="E878" i="20"/>
  <c r="F884" i="17"/>
  <c r="E880" i="20"/>
  <c r="F886" i="17"/>
  <c r="E882" i="20"/>
  <c r="F888" i="17"/>
  <c r="E884" i="20"/>
  <c r="F890" i="17"/>
  <c r="E886" i="20"/>
  <c r="F892" i="17"/>
  <c r="E888" i="20"/>
  <c r="F894" i="17"/>
  <c r="E890" i="20"/>
  <c r="F896" i="17"/>
  <c r="E892" i="20"/>
  <c r="F898" i="17"/>
  <c r="E894" i="20"/>
  <c r="F900" i="17"/>
  <c r="E896" i="20"/>
  <c r="F902" i="17"/>
  <c r="E898" i="20"/>
  <c r="F904" i="17"/>
  <c r="E900" i="20"/>
  <c r="F906" i="17"/>
  <c r="E902" i="20"/>
  <c r="F908" i="17"/>
  <c r="E904" i="20"/>
  <c r="F910" i="17"/>
  <c r="E906" i="20"/>
  <c r="F912" i="17"/>
  <c r="E908" i="20"/>
  <c r="F914" i="17"/>
  <c r="E910" i="20"/>
  <c r="F916" i="17"/>
  <c r="E912" i="20"/>
  <c r="F918" i="17"/>
  <c r="E914" i="20"/>
  <c r="F920" i="17"/>
  <c r="E916" i="20"/>
  <c r="F922" i="17"/>
  <c r="E918" i="20"/>
  <c r="F924" i="17"/>
  <c r="E920" i="20"/>
  <c r="F926" i="17"/>
  <c r="E922" i="20"/>
  <c r="F928" i="17"/>
  <c r="E924" i="20"/>
  <c r="F930" i="17"/>
  <c r="E926" i="20"/>
  <c r="F932" i="17"/>
  <c r="E928" i="20"/>
  <c r="F934" i="17"/>
  <c r="E930" i="20"/>
  <c r="F936" i="17"/>
  <c r="E932" i="20"/>
  <c r="F938" i="17"/>
  <c r="E934" i="20"/>
  <c r="F940" i="17"/>
  <c r="E936" i="20"/>
  <c r="F942" i="17"/>
  <c r="E938" i="20"/>
  <c r="F944" i="17"/>
  <c r="E940" i="20"/>
  <c r="F946" i="17"/>
  <c r="E942" i="20"/>
  <c r="F948" i="17"/>
  <c r="E944" i="20"/>
  <c r="F950" i="17"/>
  <c r="E946" i="20"/>
  <c r="F952" i="17"/>
  <c r="E948" i="20"/>
  <c r="F954" i="17"/>
  <c r="E950" i="20"/>
  <c r="F956" i="17"/>
  <c r="E952" i="20"/>
  <c r="F958" i="17"/>
  <c r="E954" i="20"/>
  <c r="F960" i="17"/>
  <c r="E956" i="20"/>
  <c r="F962" i="17"/>
  <c r="E958" i="20"/>
  <c r="F964" i="17"/>
  <c r="E960" i="20"/>
  <c r="F966" i="17"/>
  <c r="E962" i="20"/>
  <c r="F968" i="17"/>
  <c r="E964" i="20"/>
  <c r="F970" i="17"/>
  <c r="E966" i="20"/>
  <c r="F972" i="17"/>
  <c r="E968" i="20"/>
  <c r="F974" i="17"/>
  <c r="E970" i="20"/>
  <c r="F976" i="17"/>
  <c r="E972" i="20"/>
  <c r="F978" i="17"/>
  <c r="E974" i="20"/>
  <c r="F980" i="17"/>
  <c r="E976" i="20"/>
  <c r="F982" i="17"/>
  <c r="E978" i="20"/>
  <c r="F984" i="17"/>
  <c r="E980" i="20"/>
  <c r="F986" i="17"/>
  <c r="E982" i="20"/>
  <c r="F988" i="17"/>
  <c r="E984" i="20"/>
  <c r="F990" i="17"/>
  <c r="E986" i="20"/>
  <c r="F992" i="17"/>
  <c r="E988" i="20"/>
  <c r="F994" i="17"/>
  <c r="E990" i="20"/>
  <c r="F996" i="17"/>
  <c r="E992" i="20"/>
  <c r="F998" i="17"/>
  <c r="E994" i="20"/>
  <c r="F1000" i="17"/>
  <c r="E996" i="20"/>
  <c r="F1002" i="17"/>
  <c r="E998" i="20"/>
  <c r="F1004" i="17"/>
  <c r="E1000" i="20"/>
  <c r="F1006" i="17"/>
  <c r="E1002" i="20"/>
  <c r="F1008" i="17"/>
  <c r="E1004" i="20"/>
  <c r="F1010" i="17"/>
  <c r="E1006" i="20"/>
  <c r="F1012" i="17"/>
  <c r="E1008" i="20"/>
  <c r="F1014" i="17"/>
  <c r="E1010" i="20"/>
  <c r="F1016" i="17"/>
  <c r="E1012" i="20"/>
  <c r="F1018" i="17"/>
  <c r="E1014" i="20"/>
  <c r="F1020" i="17"/>
  <c r="E1016" i="20"/>
  <c r="F1022" i="17"/>
  <c r="E1018" i="20"/>
  <c r="F1024" i="17"/>
  <c r="E1020" i="20"/>
  <c r="F1026" i="17"/>
  <c r="E1022" i="20"/>
  <c r="F1028" i="17"/>
  <c r="E1024" i="20"/>
  <c r="F1030" i="17"/>
  <c r="E1026" i="20"/>
  <c r="F1032" i="17"/>
  <c r="E1028" i="20"/>
  <c r="F1034" i="17"/>
  <c r="E1030" i="20"/>
  <c r="F1036" i="17"/>
  <c r="E1032" i="20"/>
  <c r="F1038" i="17"/>
  <c r="E1034" i="20"/>
  <c r="F1040" i="17"/>
  <c r="E1036" i="20"/>
  <c r="F1042" i="17"/>
  <c r="E1038" i="20"/>
  <c r="F1044" i="17"/>
  <c r="E1040" i="20"/>
  <c r="F1046" i="17"/>
  <c r="E1042" i="20"/>
  <c r="F1048" i="17"/>
  <c r="E1044" i="20"/>
  <c r="F1050" i="17"/>
  <c r="E1046" i="20"/>
  <c r="F1052" i="17"/>
  <c r="E1048" i="20"/>
  <c r="F1054" i="17"/>
  <c r="E1050" i="20"/>
  <c r="F1056" i="17"/>
  <c r="E1052" i="20"/>
  <c r="F1058" i="17"/>
  <c r="E1054" i="20"/>
  <c r="F1060" i="17"/>
  <c r="E1056" i="20"/>
  <c r="F1062" i="17"/>
  <c r="E1058" i="20"/>
  <c r="F1064" i="17"/>
  <c r="E1060" i="20"/>
  <c r="F1066" i="17"/>
  <c r="E1062" i="20"/>
  <c r="F1068" i="17"/>
  <c r="E1064" i="20"/>
  <c r="F1070" i="17"/>
  <c r="E1066" i="20"/>
  <c r="F1072" i="17"/>
  <c r="E1068" i="20"/>
  <c r="F1074" i="17"/>
  <c r="E1070" i="20"/>
  <c r="F1076" i="17"/>
  <c r="E1072" i="20"/>
  <c r="F1078" i="17"/>
  <c r="E1074" i="20"/>
  <c r="F1080" i="17"/>
  <c r="E1076" i="20"/>
  <c r="F1082" i="17"/>
  <c r="E1078" i="20"/>
  <c r="F1084" i="17"/>
  <c r="E1080" i="20"/>
  <c r="F1086" i="17"/>
  <c r="E1082" i="20"/>
  <c r="F1088" i="17"/>
  <c r="E1084" i="20"/>
  <c r="F1090" i="17"/>
  <c r="E1086" i="20"/>
  <c r="F1092" i="17"/>
  <c r="E1088" i="20"/>
  <c r="F1094" i="17"/>
  <c r="E1090" i="20"/>
  <c r="F1096" i="17"/>
  <c r="E1092" i="20"/>
  <c r="F1098" i="17"/>
  <c r="E1094" i="20"/>
  <c r="F1100" i="17"/>
  <c r="E1096" i="20"/>
  <c r="F1102" i="17"/>
  <c r="E1098" i="20"/>
  <c r="F1104" i="17"/>
  <c r="E1100" i="20"/>
  <c r="F1106" i="17"/>
  <c r="E1102" i="20"/>
  <c r="F1108" i="17"/>
  <c r="E1104" i="20"/>
  <c r="F1110" i="17"/>
  <c r="E1106" i="20"/>
  <c r="F1112" i="17"/>
  <c r="E1108" i="20"/>
  <c r="F1114" i="17"/>
  <c r="E1110" i="20"/>
  <c r="F1116" i="17"/>
  <c r="E1112" i="20"/>
  <c r="F1118" i="17"/>
  <c r="E1114" i="20"/>
  <c r="F1120" i="17"/>
  <c r="E1116" i="20"/>
  <c r="F1122" i="17"/>
  <c r="E1118" i="20"/>
  <c r="F1124" i="17"/>
  <c r="E1120" i="20"/>
  <c r="F1126" i="17"/>
  <c r="E1122" i="20"/>
  <c r="F1128" i="17"/>
  <c r="E1124" i="20"/>
  <c r="F1130" i="17"/>
  <c r="E1126" i="20"/>
  <c r="F1132" i="17"/>
  <c r="E1128" i="20"/>
  <c r="F1134" i="17"/>
  <c r="E1130" i="20"/>
  <c r="F1136" i="17"/>
  <c r="E1132" i="20"/>
  <c r="F1138" i="17"/>
  <c r="E1134" i="20"/>
  <c r="F1140" i="17"/>
  <c r="E1136" i="20"/>
  <c r="F1142" i="17"/>
  <c r="E1138" i="20"/>
  <c r="F1144" i="17"/>
  <c r="E1140" i="20"/>
  <c r="F1146" i="17"/>
  <c r="E1142" i="20"/>
  <c r="F1148" i="17"/>
  <c r="E1144" i="20"/>
  <c r="F1150" i="17"/>
  <c r="E1146" i="20"/>
  <c r="F1152" i="17"/>
  <c r="E1148" i="20"/>
  <c r="F1154" i="17"/>
  <c r="E1150" i="20"/>
  <c r="F1156" i="17"/>
  <c r="E1152" i="20"/>
  <c r="F1158" i="17"/>
  <c r="E1154" i="20"/>
  <c r="F1160" i="17"/>
  <c r="E1156" i="20"/>
  <c r="F1162" i="17"/>
  <c r="E1158" i="20"/>
  <c r="F1164" i="17"/>
  <c r="E1160" i="20"/>
  <c r="F1166" i="17"/>
  <c r="E1162" i="20"/>
  <c r="F1168" i="17"/>
  <c r="E1164" i="20"/>
  <c r="F1170" i="17"/>
  <c r="E1166" i="20"/>
  <c r="F1172" i="17"/>
  <c r="E1168" i="20"/>
  <c r="F1174" i="17"/>
  <c r="E1170" i="20"/>
  <c r="F1176" i="17"/>
  <c r="E1172" i="20"/>
  <c r="F1178" i="17"/>
  <c r="E1174" i="20"/>
  <c r="F1180" i="17"/>
  <c r="E1176" i="20"/>
  <c r="F1182" i="17"/>
  <c r="E1178" i="20"/>
  <c r="F1184" i="17"/>
  <c r="E1180" i="20"/>
  <c r="F1186" i="17"/>
  <c r="E1182" i="20"/>
  <c r="F1188" i="17"/>
  <c r="E1184" i="20"/>
  <c r="F1190" i="17"/>
  <c r="E1186" i="20"/>
  <c r="F1192" i="17"/>
  <c r="E1188" i="20"/>
  <c r="F1194" i="17"/>
  <c r="E1190" i="20"/>
  <c r="F1196" i="17"/>
  <c r="E1192" i="20"/>
  <c r="F1198" i="17"/>
  <c r="E1194" i="20"/>
  <c r="F1200" i="17"/>
  <c r="E1196" i="20"/>
  <c r="F1202" i="17"/>
  <c r="E1198" i="20"/>
  <c r="F1204" i="17"/>
  <c r="E1200" i="20"/>
  <c r="F1206" i="17"/>
  <c r="E1202" i="20"/>
  <c r="F1208" i="17"/>
  <c r="E1204" i="20"/>
  <c r="F1210" i="17"/>
  <c r="E1206" i="20"/>
  <c r="F1212" i="17"/>
  <c r="E1208" i="20"/>
  <c r="F1214" i="17"/>
  <c r="E1210" i="20"/>
  <c r="F1216" i="17"/>
  <c r="E1212" i="20"/>
  <c r="F1218" i="17"/>
  <c r="E1214" i="20"/>
  <c r="F1220" i="17"/>
  <c r="E1216" i="20"/>
  <c r="F1222" i="17"/>
  <c r="E1218" i="20"/>
  <c r="F1224" i="17"/>
  <c r="E1220" i="20"/>
  <c r="F1226" i="17"/>
  <c r="E1222" i="20"/>
  <c r="F1228" i="17"/>
  <c r="E1224" i="20"/>
  <c r="F1230" i="17"/>
  <c r="E1226" i="20"/>
  <c r="F1232" i="17"/>
  <c r="E1228" i="20"/>
  <c r="F1234" i="17"/>
  <c r="E1230" i="20"/>
  <c r="F1236" i="17"/>
  <c r="E1232" i="20"/>
  <c r="F1238" i="17"/>
  <c r="E1234" i="20"/>
  <c r="F1240" i="17"/>
  <c r="E1236" i="20"/>
  <c r="F1242" i="17"/>
  <c r="E1238" i="20"/>
  <c r="F1244" i="17"/>
  <c r="E1240" i="20"/>
  <c r="F1246" i="17"/>
  <c r="E1242" i="20"/>
  <c r="F1248" i="17"/>
  <c r="E1244" i="20"/>
  <c r="F1250" i="17"/>
  <c r="E1246" i="20"/>
  <c r="F1252" i="17"/>
  <c r="E1248" i="20"/>
  <c r="F1254" i="17"/>
  <c r="E1250" i="20"/>
  <c r="F1256" i="17"/>
  <c r="E1252" i="20"/>
  <c r="F1258" i="17"/>
  <c r="E1254" i="20"/>
  <c r="F1260" i="17"/>
  <c r="E1256" i="20"/>
  <c r="F1262" i="17"/>
  <c r="E1258" i="20"/>
  <c r="F1264" i="17"/>
  <c r="E1260" i="20"/>
  <c r="F1266" i="17"/>
  <c r="E1262" i="20"/>
  <c r="F1268" i="17"/>
  <c r="E1264" i="20"/>
  <c r="F1270" i="17"/>
  <c r="E1266" i="20"/>
  <c r="F1272" i="17"/>
  <c r="E1268" i="20"/>
  <c r="F1274" i="17"/>
  <c r="E1270" i="20"/>
  <c r="F1276" i="17"/>
  <c r="E1272" i="20"/>
  <c r="F1278" i="17"/>
  <c r="E1274" i="20"/>
  <c r="F1280" i="17"/>
  <c r="E1276" i="20"/>
  <c r="F1282" i="17"/>
  <c r="E1278" i="20"/>
  <c r="F1284" i="17"/>
  <c r="E1280" i="20"/>
  <c r="F1286" i="17"/>
  <c r="E1282" i="20"/>
  <c r="F1288" i="17"/>
  <c r="E1284" i="20"/>
  <c r="F1290" i="17"/>
  <c r="E1286" i="20"/>
  <c r="F1292" i="17"/>
  <c r="E1288" i="20"/>
  <c r="F1294" i="17"/>
  <c r="E1290" i="20"/>
  <c r="F1296" i="17"/>
  <c r="E1292" i="20"/>
  <c r="F1298" i="17"/>
  <c r="E1294" i="20"/>
  <c r="F1300" i="17"/>
  <c r="E1296" i="20"/>
  <c r="F1302" i="17"/>
  <c r="E1298" i="20"/>
  <c r="F1304" i="17"/>
  <c r="E1300" i="20"/>
  <c r="F1306" i="17"/>
  <c r="E1302" i="20"/>
  <c r="F1308" i="17"/>
  <c r="E1304" i="20"/>
  <c r="F1310" i="17"/>
  <c r="E1306" i="20"/>
  <c r="F1312" i="17"/>
  <c r="E1308" i="20"/>
  <c r="F1314" i="17"/>
  <c r="E1310" i="20"/>
  <c r="F1316" i="17"/>
  <c r="E1312" i="20"/>
  <c r="F1318" i="17"/>
  <c r="E1314" i="20"/>
  <c r="F1320" i="17"/>
  <c r="E1316" i="20"/>
  <c r="F1322" i="17"/>
  <c r="E1318" i="20"/>
  <c r="F1324" i="17"/>
  <c r="E1320" i="20"/>
  <c r="F1326" i="17"/>
  <c r="E1322" i="20"/>
  <c r="F1328" i="17"/>
  <c r="E1324" i="20"/>
  <c r="F1330" i="17"/>
  <c r="E1326" i="20"/>
  <c r="F1332" i="17"/>
  <c r="E1328" i="20"/>
  <c r="F1334" i="17"/>
  <c r="E1330" i="20"/>
  <c r="F1336" i="17"/>
  <c r="E1332" i="20"/>
  <c r="F1338" i="17"/>
  <c r="E1334" i="20"/>
  <c r="F1340" i="17"/>
  <c r="E1336" i="20"/>
  <c r="F1342" i="17"/>
  <c r="E1338" i="20"/>
  <c r="F1344" i="17"/>
  <c r="E1340" i="20"/>
  <c r="F1346" i="17"/>
  <c r="E1342" i="20"/>
  <c r="F1348" i="17"/>
  <c r="E1344" i="20"/>
  <c r="F1350" i="17"/>
  <c r="E1346" i="20"/>
  <c r="F1352" i="17"/>
  <c r="E1348" i="20"/>
  <c r="F1354" i="17"/>
  <c r="E1350" i="20"/>
  <c r="F1356" i="17"/>
  <c r="E1352" i="20"/>
  <c r="F1358" i="17"/>
  <c r="E1354" i="20"/>
  <c r="F1360" i="17"/>
  <c r="E1356" i="20"/>
  <c r="F1362" i="17"/>
  <c r="E1358" i="20"/>
  <c r="C8" i="17"/>
  <c r="C12" i="17"/>
  <c r="C16" i="17"/>
  <c r="E7" i="17"/>
  <c r="D3" i="20"/>
  <c r="E9" i="17"/>
  <c r="D5" i="20"/>
  <c r="E11" i="17"/>
  <c r="D7" i="20"/>
  <c r="E13" i="17"/>
  <c r="D9" i="20"/>
  <c r="E15" i="17"/>
  <c r="D11" i="20"/>
  <c r="E17" i="17"/>
  <c r="D13" i="20"/>
  <c r="E19" i="17"/>
  <c r="D15" i="20"/>
  <c r="E21" i="17"/>
  <c r="D17" i="20"/>
  <c r="E23" i="17"/>
  <c r="D19" i="20"/>
  <c r="E25" i="17"/>
  <c r="D21" i="20"/>
  <c r="E27" i="17"/>
  <c r="D23" i="20"/>
  <c r="E29" i="17"/>
  <c r="D25" i="20"/>
  <c r="E31" i="17"/>
  <c r="D27" i="20"/>
  <c r="E33" i="17"/>
  <c r="D29" i="20"/>
  <c r="E35" i="17"/>
  <c r="D31" i="20"/>
  <c r="E37" i="17"/>
  <c r="D33" i="20"/>
  <c r="E39" i="17"/>
  <c r="D35" i="20"/>
  <c r="E41" i="17"/>
  <c r="D37" i="20"/>
  <c r="E43" i="17"/>
  <c r="D39" i="20"/>
  <c r="E45" i="17"/>
  <c r="D41" i="20"/>
  <c r="E47" i="17"/>
  <c r="D43" i="20"/>
  <c r="E49" i="17"/>
  <c r="D45" i="20"/>
  <c r="E51" i="17"/>
  <c r="D47" i="20"/>
  <c r="E53" i="17"/>
  <c r="D49" i="20"/>
  <c r="E55" i="17"/>
  <c r="D51" i="20"/>
  <c r="E57" i="17"/>
  <c r="D53" i="20"/>
  <c r="E59" i="17"/>
  <c r="D55" i="20"/>
  <c r="E61" i="17"/>
  <c r="D57" i="20"/>
  <c r="E63" i="17"/>
  <c r="D59" i="20"/>
  <c r="E65" i="17"/>
  <c r="D61" i="20"/>
  <c r="E67" i="17"/>
  <c r="D63" i="20"/>
  <c r="E69" i="17"/>
  <c r="D65" i="20"/>
  <c r="E71" i="17"/>
  <c r="D67" i="20"/>
  <c r="E73" i="17"/>
  <c r="D69" i="20"/>
  <c r="E75" i="17"/>
  <c r="D71" i="20"/>
  <c r="E77" i="17"/>
  <c r="D73" i="20"/>
  <c r="E79" i="17"/>
  <c r="D75" i="20"/>
  <c r="E81" i="17"/>
  <c r="D77" i="20"/>
  <c r="E83" i="17"/>
  <c r="D79" i="20"/>
  <c r="E85" i="17"/>
  <c r="D81" i="20"/>
  <c r="E87" i="17"/>
  <c r="D83" i="20"/>
  <c r="E89" i="17"/>
  <c r="D85" i="20"/>
  <c r="E91" i="17"/>
  <c r="D87" i="20"/>
  <c r="E93" i="17"/>
  <c r="D89" i="20"/>
  <c r="E95" i="17"/>
  <c r="D91" i="20"/>
  <c r="E97" i="17"/>
  <c r="D93" i="20"/>
  <c r="E99" i="17"/>
  <c r="D95" i="20"/>
  <c r="E101" i="17"/>
  <c r="D97" i="20"/>
  <c r="E103" i="17"/>
  <c r="D99" i="20"/>
  <c r="E105" i="17"/>
  <c r="D101" i="20"/>
  <c r="E107" i="17"/>
  <c r="D103" i="20"/>
  <c r="E109" i="17"/>
  <c r="D105" i="20"/>
  <c r="E111" i="17"/>
  <c r="D107" i="20"/>
  <c r="E113" i="17"/>
  <c r="D109" i="20"/>
  <c r="E115" i="17"/>
  <c r="D111" i="20"/>
  <c r="E117" i="17"/>
  <c r="D113" i="20"/>
  <c r="E119" i="17"/>
  <c r="D115" i="20"/>
  <c r="E121" i="17"/>
  <c r="D117" i="20"/>
  <c r="E123" i="17"/>
  <c r="D119" i="20"/>
  <c r="E125" i="17"/>
  <c r="D121" i="20"/>
  <c r="E127" i="17"/>
  <c r="D123" i="20"/>
  <c r="E129" i="17"/>
  <c r="D125" i="20"/>
  <c r="E131" i="17"/>
  <c r="D127" i="20"/>
  <c r="E133" i="17"/>
  <c r="D129" i="20"/>
  <c r="E135" i="17"/>
  <c r="D131" i="20"/>
  <c r="E137" i="17"/>
  <c r="D133" i="20"/>
  <c r="E139" i="17"/>
  <c r="D135" i="20"/>
  <c r="E141" i="17"/>
  <c r="D137" i="20"/>
  <c r="E143" i="17"/>
  <c r="D139" i="20"/>
  <c r="E145" i="17"/>
  <c r="D141" i="20"/>
  <c r="E147" i="17"/>
  <c r="D143" i="20"/>
  <c r="E149" i="17"/>
  <c r="D145" i="20"/>
  <c r="E151" i="17"/>
  <c r="D147" i="20"/>
  <c r="E153" i="17"/>
  <c r="D149" i="20"/>
  <c r="E155" i="17"/>
  <c r="D151" i="20"/>
  <c r="E157" i="17"/>
  <c r="D153" i="20"/>
  <c r="E159" i="17"/>
  <c r="D155" i="20"/>
  <c r="E161" i="17"/>
  <c r="D157" i="20"/>
  <c r="E163" i="17"/>
  <c r="D159" i="20"/>
  <c r="E165" i="17"/>
  <c r="D161" i="20"/>
  <c r="E167" i="17"/>
  <c r="D163" i="20"/>
  <c r="E169" i="17"/>
  <c r="D165" i="20"/>
  <c r="E171" i="17"/>
  <c r="D167" i="20"/>
  <c r="E173" i="17"/>
  <c r="D169" i="20"/>
  <c r="E175" i="17"/>
  <c r="D171" i="20"/>
  <c r="E177" i="17"/>
  <c r="D173" i="20"/>
  <c r="E179" i="17"/>
  <c r="D175" i="20"/>
  <c r="E181" i="17"/>
  <c r="D177" i="20"/>
  <c r="E183" i="17"/>
  <c r="D179" i="20"/>
  <c r="E185" i="17"/>
  <c r="D181" i="20"/>
  <c r="E187" i="17"/>
  <c r="D183" i="20"/>
  <c r="E189" i="17"/>
  <c r="D185" i="20"/>
  <c r="E191" i="17"/>
  <c r="D187" i="20"/>
  <c r="E193" i="17"/>
  <c r="D189" i="20"/>
  <c r="E195" i="17"/>
  <c r="D191" i="20"/>
  <c r="E197" i="17"/>
  <c r="D193" i="20"/>
  <c r="E199" i="17"/>
  <c r="D195" i="20"/>
  <c r="E201" i="17"/>
  <c r="D197" i="20"/>
  <c r="E203" i="17"/>
  <c r="D199" i="20"/>
  <c r="E205" i="17"/>
  <c r="D201" i="20"/>
  <c r="E207" i="17"/>
  <c r="D203" i="20"/>
  <c r="E209" i="17"/>
  <c r="D205" i="20"/>
  <c r="E211" i="17"/>
  <c r="D207" i="20"/>
  <c r="E213" i="17"/>
  <c r="D209" i="20"/>
  <c r="E215" i="17"/>
  <c r="D211" i="20"/>
  <c r="E217" i="17"/>
  <c r="D213" i="20"/>
  <c r="E219" i="17"/>
  <c r="D215" i="20"/>
  <c r="E221" i="17"/>
  <c r="D217" i="20"/>
  <c r="E223" i="17"/>
  <c r="D219" i="20"/>
  <c r="E225" i="17"/>
  <c r="D221" i="20"/>
  <c r="E227" i="17"/>
  <c r="D223" i="20"/>
  <c r="E229" i="17"/>
  <c r="D225" i="20"/>
  <c r="E231" i="17"/>
  <c r="D227" i="20"/>
  <c r="E233" i="17"/>
  <c r="D229" i="20"/>
  <c r="E235" i="17"/>
  <c r="D231" i="20"/>
  <c r="E237" i="17"/>
  <c r="D233" i="20"/>
  <c r="E239" i="17"/>
  <c r="D235" i="20"/>
  <c r="E241" i="17"/>
  <c r="D237" i="20"/>
  <c r="E243" i="17"/>
  <c r="D239" i="20"/>
  <c r="E245" i="17"/>
  <c r="D241" i="20"/>
  <c r="E247" i="17"/>
  <c r="D243" i="20"/>
  <c r="E249" i="17"/>
  <c r="D245" i="20"/>
  <c r="E251" i="17"/>
  <c r="D247" i="20"/>
  <c r="E253" i="17"/>
  <c r="D249" i="20"/>
  <c r="E255" i="17"/>
  <c r="D251" i="20"/>
  <c r="E257" i="17"/>
  <c r="D253" i="20"/>
  <c r="E259" i="17"/>
  <c r="D255" i="20"/>
  <c r="E261" i="17"/>
  <c r="D257" i="20"/>
  <c r="E263" i="17"/>
  <c r="D259" i="20"/>
  <c r="E265" i="17"/>
  <c r="D261" i="20"/>
  <c r="E267" i="17"/>
  <c r="D263" i="20"/>
  <c r="E269" i="17"/>
  <c r="D265" i="20"/>
  <c r="E271" i="17"/>
  <c r="D267" i="20"/>
  <c r="E273" i="17"/>
  <c r="D269" i="20"/>
  <c r="E275" i="17"/>
  <c r="D271" i="20"/>
  <c r="E277" i="17"/>
  <c r="D273" i="20"/>
  <c r="E279" i="17"/>
  <c r="D275" i="20"/>
  <c r="E281" i="17"/>
  <c r="D277" i="20"/>
  <c r="E283" i="17"/>
  <c r="D279" i="20"/>
  <c r="E285" i="17"/>
  <c r="D281" i="20"/>
  <c r="E287" i="17"/>
  <c r="D283" i="20"/>
  <c r="E289" i="17"/>
  <c r="D285" i="20"/>
  <c r="E291" i="17"/>
  <c r="D287" i="20"/>
  <c r="E293" i="17"/>
  <c r="D289" i="20"/>
  <c r="E295" i="17"/>
  <c r="D291" i="20"/>
  <c r="E297" i="17"/>
  <c r="D293" i="20"/>
  <c r="E299" i="17"/>
  <c r="D295" i="20"/>
  <c r="E301" i="17"/>
  <c r="D297" i="20"/>
  <c r="E303" i="17"/>
  <c r="D299" i="20"/>
  <c r="E305" i="17"/>
  <c r="D301" i="20"/>
  <c r="E307" i="17"/>
  <c r="D303" i="20"/>
  <c r="E309" i="17"/>
  <c r="D305" i="20"/>
  <c r="E311" i="17"/>
  <c r="D307" i="20"/>
  <c r="E313" i="17"/>
  <c r="D309" i="20"/>
  <c r="E315" i="17"/>
  <c r="D311" i="20"/>
  <c r="E317" i="17"/>
  <c r="D313" i="20"/>
  <c r="E319" i="17"/>
  <c r="D315" i="20"/>
  <c r="E321" i="17"/>
  <c r="D317" i="20"/>
  <c r="E323" i="17"/>
  <c r="D319" i="20"/>
  <c r="E325" i="17"/>
  <c r="D321" i="20"/>
  <c r="E327" i="17"/>
  <c r="D323" i="20"/>
  <c r="E329" i="17"/>
  <c r="D325" i="20"/>
  <c r="E331" i="17"/>
  <c r="D327" i="20"/>
  <c r="E333" i="17"/>
  <c r="D329" i="20"/>
  <c r="E335" i="17"/>
  <c r="D331" i="20"/>
  <c r="E337" i="17"/>
  <c r="D333" i="20"/>
  <c r="E339" i="17"/>
  <c r="D335" i="20"/>
  <c r="E341" i="17"/>
  <c r="D337" i="20"/>
  <c r="E343" i="17"/>
  <c r="D339" i="20"/>
  <c r="E345" i="17"/>
  <c r="D341" i="20"/>
  <c r="E347" i="17"/>
  <c r="D343" i="20"/>
  <c r="E349" i="17"/>
  <c r="D345" i="20"/>
  <c r="E351" i="17"/>
  <c r="D347" i="20"/>
  <c r="E353" i="17"/>
  <c r="D349" i="20"/>
  <c r="E355" i="17"/>
  <c r="D351" i="20"/>
  <c r="E357" i="17"/>
  <c r="D353" i="20"/>
  <c r="E359" i="17"/>
  <c r="D355" i="20"/>
  <c r="E361" i="17"/>
  <c r="D357" i="20"/>
  <c r="E363" i="17"/>
  <c r="D359" i="20"/>
  <c r="E365" i="17"/>
  <c r="D361" i="20"/>
  <c r="E367" i="17"/>
  <c r="D363" i="20"/>
  <c r="E369" i="17"/>
  <c r="D365" i="20"/>
  <c r="E371" i="17"/>
  <c r="D367" i="20"/>
  <c r="E373" i="17"/>
  <c r="D369" i="20"/>
  <c r="E375" i="17"/>
  <c r="D371" i="20"/>
  <c r="E377" i="17"/>
  <c r="D373" i="20"/>
  <c r="E379" i="17"/>
  <c r="D375" i="20"/>
  <c r="E381" i="17"/>
  <c r="D377" i="20"/>
  <c r="E383" i="17"/>
  <c r="D379" i="20"/>
  <c r="E385" i="17"/>
  <c r="D381" i="20"/>
  <c r="E387" i="17"/>
  <c r="D383" i="20"/>
  <c r="E389" i="17"/>
  <c r="D385" i="20"/>
  <c r="E391" i="17"/>
  <c r="D387" i="20"/>
  <c r="E393" i="17"/>
  <c r="D389" i="20"/>
  <c r="E395" i="17"/>
  <c r="D391" i="20"/>
  <c r="E397" i="17"/>
  <c r="D393" i="20"/>
  <c r="E399" i="17"/>
  <c r="D395" i="20"/>
  <c r="E401" i="17"/>
  <c r="D397" i="20"/>
  <c r="E403" i="17"/>
  <c r="D399" i="20"/>
  <c r="E405" i="17"/>
  <c r="D401" i="20"/>
  <c r="E407" i="17"/>
  <c r="D403" i="20"/>
  <c r="E409" i="17"/>
  <c r="D405" i="20"/>
  <c r="E411" i="17"/>
  <c r="D407" i="20"/>
  <c r="E413" i="17"/>
  <c r="D409" i="20"/>
  <c r="E415" i="17"/>
  <c r="D411" i="20"/>
  <c r="E417" i="17"/>
  <c r="D413" i="20"/>
  <c r="E419" i="17"/>
  <c r="D415" i="20"/>
  <c r="E421" i="17"/>
  <c r="D417" i="20"/>
  <c r="E423" i="17"/>
  <c r="D419" i="20"/>
  <c r="E425" i="17"/>
  <c r="D421" i="20"/>
  <c r="E427" i="17"/>
  <c r="D423" i="20"/>
  <c r="E429" i="17"/>
  <c r="D425" i="20"/>
  <c r="E431" i="17"/>
  <c r="D427" i="20"/>
  <c r="E433" i="17"/>
  <c r="D429" i="20"/>
  <c r="E435" i="17"/>
  <c r="D431" i="20"/>
  <c r="E437" i="17"/>
  <c r="D433" i="20"/>
  <c r="E439" i="17"/>
  <c r="D435" i="20"/>
  <c r="E441" i="17"/>
  <c r="D437" i="20"/>
  <c r="E443" i="17"/>
  <c r="D439" i="20"/>
  <c r="E445" i="17"/>
  <c r="D441" i="20"/>
  <c r="E447" i="17"/>
  <c r="D443" i="20"/>
  <c r="E449" i="17"/>
  <c r="D445" i="20"/>
  <c r="E451" i="17"/>
  <c r="D447" i="20"/>
  <c r="E453" i="17"/>
  <c r="D449" i="20"/>
  <c r="E455" i="17"/>
  <c r="D451" i="20"/>
  <c r="E457" i="17"/>
  <c r="D453" i="20"/>
  <c r="E459" i="17"/>
  <c r="D455" i="20"/>
  <c r="E461" i="17"/>
  <c r="D457" i="20"/>
  <c r="E463" i="17"/>
  <c r="D459" i="20"/>
  <c r="E465" i="17"/>
  <c r="D461" i="20"/>
  <c r="E467" i="17"/>
  <c r="D463" i="20"/>
  <c r="E469" i="17"/>
  <c r="D465" i="20"/>
  <c r="E471" i="17"/>
  <c r="D467" i="20"/>
  <c r="E473" i="17"/>
  <c r="D469" i="20"/>
  <c r="E475" i="17"/>
  <c r="D471" i="20"/>
  <c r="E477" i="17"/>
  <c r="D473" i="20"/>
  <c r="E479" i="17"/>
  <c r="D475" i="20"/>
  <c r="E481" i="17"/>
  <c r="D477" i="20"/>
  <c r="E483" i="17"/>
  <c r="D479" i="20"/>
  <c r="E485" i="17"/>
  <c r="D481" i="20"/>
  <c r="E487" i="17"/>
  <c r="D483" i="20"/>
  <c r="E489" i="17"/>
  <c r="D485" i="20"/>
  <c r="E491" i="17"/>
  <c r="D487" i="20"/>
  <c r="E493" i="17"/>
  <c r="D489" i="20"/>
  <c r="E495" i="17"/>
  <c r="D491" i="20"/>
  <c r="E497" i="17"/>
  <c r="D493" i="20"/>
  <c r="E499" i="17"/>
  <c r="D495" i="20"/>
  <c r="E501" i="17"/>
  <c r="D497" i="20"/>
  <c r="E503" i="17"/>
  <c r="D499" i="20"/>
  <c r="E505" i="17"/>
  <c r="D501" i="20"/>
  <c r="E507" i="17"/>
  <c r="D503" i="20"/>
  <c r="E509" i="17"/>
  <c r="D505" i="20"/>
  <c r="E511" i="17"/>
  <c r="D507" i="20"/>
  <c r="E513" i="17"/>
  <c r="D509" i="20"/>
  <c r="E515" i="17"/>
  <c r="D511" i="20"/>
  <c r="E517" i="17"/>
  <c r="D513" i="20"/>
  <c r="E519" i="17"/>
  <c r="D515" i="20"/>
  <c r="E521" i="17"/>
  <c r="D517" i="20"/>
  <c r="E523" i="17"/>
  <c r="D519" i="20"/>
  <c r="E525" i="17"/>
  <c r="D521" i="20"/>
  <c r="E527" i="17"/>
  <c r="D523" i="20"/>
  <c r="E529" i="17"/>
  <c r="D525" i="20"/>
  <c r="E531" i="17"/>
  <c r="D527" i="20"/>
  <c r="E533" i="17"/>
  <c r="D529" i="20"/>
  <c r="E535" i="17"/>
  <c r="D531" i="20"/>
  <c r="E537" i="17"/>
  <c r="D533" i="20"/>
  <c r="E539" i="17"/>
  <c r="D535" i="20"/>
  <c r="E541" i="17"/>
  <c r="D537" i="20"/>
  <c r="E543" i="17"/>
  <c r="D539" i="20"/>
  <c r="E545" i="17"/>
  <c r="D541" i="20"/>
  <c r="E547" i="17"/>
  <c r="D543" i="20"/>
  <c r="E549" i="17"/>
  <c r="D545" i="20"/>
  <c r="E551" i="17"/>
  <c r="D547" i="20"/>
  <c r="E553" i="17"/>
  <c r="D549" i="20"/>
  <c r="E555" i="17"/>
  <c r="D551" i="20"/>
  <c r="E557" i="17"/>
  <c r="D553" i="20"/>
  <c r="E559" i="17"/>
  <c r="D555" i="20"/>
  <c r="E561" i="17"/>
  <c r="D557" i="20"/>
  <c r="E563" i="17"/>
  <c r="D559" i="20"/>
  <c r="E565" i="17"/>
  <c r="D561" i="20"/>
  <c r="E567" i="17"/>
  <c r="D563" i="20"/>
  <c r="E569" i="17"/>
  <c r="D565" i="20"/>
  <c r="E571" i="17"/>
  <c r="D567" i="20"/>
  <c r="E573" i="17"/>
  <c r="D569" i="20"/>
  <c r="E575" i="17"/>
  <c r="D571" i="20"/>
  <c r="E577" i="17"/>
  <c r="D573" i="20"/>
  <c r="E579" i="17"/>
  <c r="D575" i="20"/>
  <c r="E581" i="17"/>
  <c r="D577" i="20"/>
  <c r="E583" i="17"/>
  <c r="D579" i="20"/>
  <c r="E585" i="17"/>
  <c r="D581" i="20"/>
  <c r="E587" i="17"/>
  <c r="D583" i="20"/>
  <c r="E589" i="17"/>
  <c r="D585" i="20"/>
  <c r="E591" i="17"/>
  <c r="D587" i="20"/>
  <c r="E593" i="17"/>
  <c r="D589" i="20"/>
  <c r="E595" i="17"/>
  <c r="D591" i="20"/>
  <c r="E597" i="17"/>
  <c r="D593" i="20"/>
  <c r="E599" i="17"/>
  <c r="D595" i="20"/>
  <c r="E601" i="17"/>
  <c r="D597" i="20"/>
  <c r="E603" i="17"/>
  <c r="D599" i="20"/>
  <c r="E605" i="17"/>
  <c r="D601" i="20"/>
  <c r="E607" i="17"/>
  <c r="D603" i="20"/>
  <c r="E609" i="17"/>
  <c r="D605" i="20"/>
  <c r="E611" i="17"/>
  <c r="D607" i="20"/>
  <c r="E613" i="17"/>
  <c r="D609" i="20"/>
  <c r="E615" i="17"/>
  <c r="D611" i="20"/>
  <c r="E617" i="17"/>
  <c r="D613" i="20"/>
  <c r="E619" i="17"/>
  <c r="D615" i="20"/>
  <c r="E621" i="17"/>
  <c r="D617" i="20"/>
  <c r="E623" i="17"/>
  <c r="D619" i="20"/>
  <c r="E625" i="17"/>
  <c r="D621" i="20"/>
  <c r="E627" i="17"/>
  <c r="D623" i="20"/>
  <c r="E629" i="17"/>
  <c r="D625" i="20"/>
  <c r="E631" i="17"/>
  <c r="D627" i="20"/>
  <c r="E633" i="17"/>
  <c r="D629" i="20"/>
  <c r="E635" i="17"/>
  <c r="D631" i="20"/>
  <c r="E637" i="17"/>
  <c r="D633" i="20"/>
  <c r="E639" i="17"/>
  <c r="D635" i="20"/>
  <c r="E641" i="17"/>
  <c r="D637" i="20"/>
  <c r="E643" i="17"/>
  <c r="D639" i="20"/>
  <c r="E645" i="17"/>
  <c r="D641" i="20"/>
  <c r="E647" i="17"/>
  <c r="D643" i="20"/>
  <c r="E649" i="17"/>
  <c r="D645" i="20"/>
  <c r="E651" i="17"/>
  <c r="D647" i="20"/>
  <c r="E653" i="17"/>
  <c r="D649" i="20"/>
  <c r="E655" i="17"/>
  <c r="D651" i="20"/>
  <c r="E657" i="17"/>
  <c r="D653" i="20"/>
  <c r="E659" i="17"/>
  <c r="D655" i="20"/>
  <c r="E661" i="17"/>
  <c r="D657" i="20"/>
  <c r="E663" i="17"/>
  <c r="D659" i="20"/>
  <c r="E665" i="17"/>
  <c r="D661" i="20"/>
  <c r="E667" i="17"/>
  <c r="D663" i="20"/>
  <c r="E669" i="17"/>
  <c r="D665" i="20"/>
  <c r="E671" i="17"/>
  <c r="D667" i="20"/>
  <c r="E673" i="17"/>
  <c r="D669" i="20"/>
  <c r="E675" i="17"/>
  <c r="D671" i="20"/>
  <c r="E677" i="17"/>
  <c r="D673" i="20"/>
  <c r="E679" i="17"/>
  <c r="D675" i="20"/>
  <c r="E681" i="17"/>
  <c r="D677" i="20"/>
  <c r="E683" i="17"/>
  <c r="D679" i="20"/>
  <c r="E685" i="17"/>
  <c r="D681" i="20"/>
  <c r="E687" i="17"/>
  <c r="D683" i="20"/>
  <c r="E689" i="17"/>
  <c r="D685" i="20"/>
  <c r="E691" i="17"/>
  <c r="D687" i="20"/>
  <c r="E693" i="17"/>
  <c r="D689" i="20"/>
  <c r="E695" i="17"/>
  <c r="D691" i="20"/>
  <c r="E697" i="17"/>
  <c r="D693" i="20"/>
  <c r="E699" i="17"/>
  <c r="D695" i="20"/>
  <c r="E701" i="17"/>
  <c r="D697" i="20"/>
  <c r="E703" i="17"/>
  <c r="D699" i="20"/>
  <c r="E705" i="17"/>
  <c r="D701" i="20"/>
  <c r="E707" i="17"/>
  <c r="D703" i="20"/>
  <c r="E709" i="17"/>
  <c r="D705" i="20"/>
  <c r="E711" i="17"/>
  <c r="D707" i="20"/>
  <c r="E713" i="17"/>
  <c r="D709" i="20"/>
  <c r="E715" i="17"/>
  <c r="D711" i="20"/>
  <c r="E717" i="17"/>
  <c r="D713" i="20"/>
  <c r="E719" i="17"/>
  <c r="D715" i="20"/>
  <c r="E721" i="17"/>
  <c r="D717" i="20"/>
  <c r="E723" i="17"/>
  <c r="D719" i="20"/>
  <c r="E725" i="17"/>
  <c r="D721" i="20"/>
  <c r="E727" i="17"/>
  <c r="D723" i="20"/>
  <c r="E729" i="17"/>
  <c r="D725" i="20"/>
  <c r="E731" i="17"/>
  <c r="D727" i="20"/>
  <c r="E733" i="17"/>
  <c r="D729" i="20"/>
  <c r="E735" i="17"/>
  <c r="D731" i="20"/>
  <c r="E737" i="17"/>
  <c r="D733" i="20"/>
  <c r="E739" i="17"/>
  <c r="D735" i="20"/>
  <c r="E741" i="17"/>
  <c r="D737" i="20"/>
  <c r="E743" i="17"/>
  <c r="D739" i="20"/>
  <c r="E745" i="17"/>
  <c r="D741" i="20"/>
  <c r="E747" i="17"/>
  <c r="D743" i="20"/>
  <c r="E749" i="17"/>
  <c r="D745" i="20"/>
  <c r="E751" i="17"/>
  <c r="D747" i="20"/>
  <c r="E753" i="17"/>
  <c r="D749" i="20"/>
  <c r="E755" i="17"/>
  <c r="D751" i="20"/>
  <c r="E757" i="17"/>
  <c r="D753" i="20"/>
  <c r="E759" i="17"/>
  <c r="D755" i="20"/>
  <c r="E761" i="17"/>
  <c r="D757" i="20"/>
  <c r="E763" i="17"/>
  <c r="D759" i="20"/>
  <c r="E765" i="17"/>
  <c r="D761" i="20"/>
  <c r="E767" i="17"/>
  <c r="D763" i="20"/>
  <c r="E769" i="17"/>
  <c r="D765" i="20"/>
  <c r="E771" i="17"/>
  <c r="D767" i="20"/>
  <c r="E773" i="17"/>
  <c r="D769" i="20"/>
  <c r="E775" i="17"/>
  <c r="D771" i="20"/>
  <c r="E777" i="17"/>
  <c r="D773" i="20"/>
  <c r="E779" i="17"/>
  <c r="D775" i="20"/>
  <c r="E781" i="17"/>
  <c r="D777" i="20"/>
  <c r="E783" i="17"/>
  <c r="D779" i="20"/>
  <c r="E785" i="17"/>
  <c r="D781" i="20"/>
  <c r="E787" i="17"/>
  <c r="D783" i="20"/>
  <c r="E789" i="17"/>
  <c r="D785" i="20"/>
  <c r="E791" i="17"/>
  <c r="D787" i="20"/>
  <c r="E793" i="17"/>
  <c r="D789" i="20"/>
  <c r="E795" i="17"/>
  <c r="D791" i="20"/>
  <c r="E797" i="17"/>
  <c r="D793" i="20"/>
  <c r="E799" i="17"/>
  <c r="D795" i="20"/>
  <c r="E801" i="17"/>
  <c r="D797" i="20"/>
  <c r="E803" i="17"/>
  <c r="D799" i="20"/>
  <c r="E805" i="17"/>
  <c r="D801" i="20"/>
  <c r="E807" i="17"/>
  <c r="D803" i="20"/>
  <c r="E809" i="17"/>
  <c r="D805" i="20"/>
  <c r="E811" i="17"/>
  <c r="D807" i="20"/>
  <c r="E813" i="17"/>
  <c r="D809" i="20"/>
  <c r="E815" i="17"/>
  <c r="D811" i="20"/>
  <c r="E817" i="17"/>
  <c r="D813" i="20"/>
  <c r="E819" i="17"/>
  <c r="D815" i="20"/>
  <c r="E821" i="17"/>
  <c r="D817" i="20"/>
  <c r="E823" i="17"/>
  <c r="D819" i="20"/>
  <c r="E825" i="17"/>
  <c r="D821" i="20"/>
  <c r="E827" i="17"/>
  <c r="D823" i="20"/>
  <c r="E829" i="17"/>
  <c r="D825" i="20"/>
  <c r="E831" i="17"/>
  <c r="D827" i="20"/>
  <c r="E833" i="17"/>
  <c r="D829" i="20"/>
  <c r="E835" i="17"/>
  <c r="D831" i="20"/>
  <c r="E837" i="17"/>
  <c r="D833" i="20"/>
  <c r="E839" i="17"/>
  <c r="D835" i="20"/>
  <c r="E841" i="17"/>
  <c r="D837" i="20"/>
  <c r="E843" i="17"/>
  <c r="D839" i="20"/>
  <c r="E845" i="17"/>
  <c r="D841" i="20"/>
  <c r="E847" i="17"/>
  <c r="D843" i="20"/>
  <c r="E849" i="17"/>
  <c r="D845" i="20"/>
  <c r="E851" i="17"/>
  <c r="D847" i="20"/>
  <c r="E853" i="17"/>
  <c r="D849" i="20"/>
  <c r="E855" i="17"/>
  <c r="D851" i="20"/>
  <c r="E857" i="17"/>
  <c r="D853" i="20"/>
  <c r="E859" i="17"/>
  <c r="D855" i="20"/>
  <c r="E861" i="17"/>
  <c r="D857" i="20"/>
  <c r="E863" i="17"/>
  <c r="D859" i="20"/>
  <c r="E865" i="17"/>
  <c r="D861" i="20"/>
  <c r="E867" i="17"/>
  <c r="D863" i="20"/>
  <c r="E869" i="17"/>
  <c r="D865" i="20"/>
  <c r="E871" i="17"/>
  <c r="D867" i="20"/>
  <c r="E873" i="17"/>
  <c r="D869" i="20"/>
  <c r="E875" i="17"/>
  <c r="D871" i="20"/>
  <c r="E877" i="17"/>
  <c r="D873" i="20"/>
  <c r="E879" i="17"/>
  <c r="D875" i="20"/>
  <c r="E881" i="17"/>
  <c r="D877" i="20"/>
  <c r="E883" i="17"/>
  <c r="D879" i="20"/>
  <c r="E885" i="17"/>
  <c r="D881" i="20"/>
  <c r="E887" i="17"/>
  <c r="D883" i="20"/>
  <c r="E889" i="17"/>
  <c r="D885" i="20"/>
  <c r="E891" i="17"/>
  <c r="D887" i="20"/>
  <c r="E893" i="17"/>
  <c r="D889" i="20"/>
  <c r="E895" i="17"/>
  <c r="D891" i="20"/>
  <c r="E897" i="17"/>
  <c r="D893" i="20"/>
  <c r="E899" i="17"/>
  <c r="D895" i="20"/>
  <c r="E901" i="17"/>
  <c r="D897" i="20"/>
  <c r="E903" i="17"/>
  <c r="D899" i="20"/>
  <c r="E905" i="17"/>
  <c r="D901" i="20"/>
  <c r="E907" i="17"/>
  <c r="D903" i="20"/>
  <c r="E909" i="17"/>
  <c r="D905" i="20"/>
  <c r="E911" i="17"/>
  <c r="D907" i="20"/>
  <c r="E913" i="17"/>
  <c r="D909" i="20"/>
  <c r="E915" i="17"/>
  <c r="D911" i="20"/>
  <c r="E917" i="17"/>
  <c r="D913" i="20"/>
  <c r="E919" i="17"/>
  <c r="D915" i="20"/>
  <c r="E921" i="17"/>
  <c r="D917" i="20"/>
  <c r="E923" i="17"/>
  <c r="D919" i="20"/>
  <c r="E925" i="17"/>
  <c r="D921" i="20"/>
  <c r="E927" i="17"/>
  <c r="D923" i="20"/>
  <c r="E929" i="17"/>
  <c r="D925" i="20"/>
  <c r="E931" i="17"/>
  <c r="D927" i="20"/>
  <c r="E933" i="17"/>
  <c r="D929" i="20"/>
  <c r="E935" i="17"/>
  <c r="D931" i="20"/>
  <c r="E937" i="17"/>
  <c r="D933" i="20"/>
  <c r="E939" i="17"/>
  <c r="D935" i="20"/>
  <c r="E941" i="17"/>
  <c r="D937" i="20"/>
  <c r="E943" i="17"/>
  <c r="D939" i="20"/>
  <c r="E945" i="17"/>
  <c r="D941" i="20"/>
  <c r="E947" i="17"/>
  <c r="D943" i="20"/>
  <c r="E949" i="17"/>
  <c r="D945" i="20"/>
  <c r="E951" i="17"/>
  <c r="D947" i="20"/>
  <c r="E953" i="17"/>
  <c r="D949" i="20"/>
  <c r="E955" i="17"/>
  <c r="D951" i="20"/>
  <c r="E957" i="17"/>
  <c r="D953" i="20"/>
  <c r="E959" i="17"/>
  <c r="D955" i="20"/>
  <c r="E961" i="17"/>
  <c r="D957" i="20"/>
  <c r="E963" i="17"/>
  <c r="D959" i="20"/>
  <c r="E965" i="17"/>
  <c r="D961" i="20"/>
  <c r="E967" i="17"/>
  <c r="D963" i="20"/>
  <c r="E969" i="17"/>
  <c r="D965" i="20"/>
  <c r="E971" i="17"/>
  <c r="D967" i="20"/>
  <c r="E973" i="17"/>
  <c r="D969" i="20"/>
  <c r="E975" i="17"/>
  <c r="D971" i="20"/>
  <c r="E977" i="17"/>
  <c r="D973" i="20"/>
  <c r="E979" i="17"/>
  <c r="D975" i="20"/>
  <c r="E981" i="17"/>
  <c r="D977" i="20"/>
  <c r="E983" i="17"/>
  <c r="D979" i="20"/>
  <c r="E985" i="17"/>
  <c r="D981" i="20"/>
  <c r="E987" i="17"/>
  <c r="D983" i="20"/>
  <c r="E989" i="17"/>
  <c r="D985" i="20"/>
  <c r="E991" i="17"/>
  <c r="D987" i="20"/>
  <c r="E993" i="17"/>
  <c r="D989" i="20"/>
  <c r="E995" i="17"/>
  <c r="D991" i="20"/>
  <c r="E997" i="17"/>
  <c r="D993" i="20"/>
  <c r="E999" i="17"/>
  <c r="D995" i="20"/>
  <c r="E1001" i="17"/>
  <c r="D997" i="20"/>
  <c r="E1003" i="17"/>
  <c r="D999" i="20"/>
  <c r="E1005" i="17"/>
  <c r="D1001" i="20"/>
  <c r="E1007" i="17"/>
  <c r="D1003" i="20"/>
  <c r="E1009" i="17"/>
  <c r="D1005" i="20"/>
  <c r="E1011" i="17"/>
  <c r="D1007" i="20"/>
  <c r="E1013" i="17"/>
  <c r="D1009" i="20"/>
  <c r="E1015" i="17"/>
  <c r="D1011" i="20"/>
  <c r="E1017" i="17"/>
  <c r="D1013" i="20"/>
  <c r="E1019" i="17"/>
  <c r="D1015" i="20"/>
  <c r="E1021" i="17"/>
  <c r="D1017" i="20"/>
  <c r="E1023" i="17"/>
  <c r="D1019" i="20"/>
  <c r="E1025" i="17"/>
  <c r="D1021" i="20"/>
  <c r="E1027" i="17"/>
  <c r="D1023" i="20"/>
  <c r="E1029" i="17"/>
  <c r="D1025" i="20"/>
  <c r="E1031" i="17"/>
  <c r="D1027" i="20"/>
  <c r="E1033" i="17"/>
  <c r="D1029" i="20"/>
  <c r="E1035" i="17"/>
  <c r="D1031" i="20"/>
  <c r="E1037" i="17"/>
  <c r="D1033" i="20"/>
  <c r="E1039" i="17"/>
  <c r="D1035" i="20"/>
  <c r="E1041" i="17"/>
  <c r="D1037" i="20"/>
  <c r="E1043" i="17"/>
  <c r="D1039" i="20"/>
  <c r="E1045" i="17"/>
  <c r="D1041" i="20"/>
  <c r="E1047" i="17"/>
  <c r="D1043" i="20"/>
  <c r="E1049" i="17"/>
  <c r="D1045" i="20"/>
  <c r="E1051" i="17"/>
  <c r="D1047" i="20"/>
  <c r="E1053" i="17"/>
  <c r="D1049" i="20"/>
  <c r="E1055" i="17"/>
  <c r="D1051" i="20"/>
  <c r="E1057" i="17"/>
  <c r="D1053" i="20"/>
  <c r="E1059" i="17"/>
  <c r="D1055" i="20"/>
  <c r="E1061" i="17"/>
  <c r="D1057" i="20"/>
  <c r="E1063" i="17"/>
  <c r="D1059" i="20"/>
  <c r="E1065" i="17"/>
  <c r="D1061" i="20"/>
  <c r="E1067" i="17"/>
  <c r="D1063" i="20"/>
  <c r="E1069" i="17"/>
  <c r="D1065" i="20"/>
  <c r="E1071" i="17"/>
  <c r="D1067" i="20"/>
  <c r="E1073" i="17"/>
  <c r="D1069" i="20"/>
  <c r="E1075" i="17"/>
  <c r="D1071" i="20"/>
  <c r="E1077" i="17"/>
  <c r="D1073" i="20"/>
  <c r="E1079" i="17"/>
  <c r="D1075" i="20"/>
  <c r="E1081" i="17"/>
  <c r="D1077" i="20"/>
  <c r="E1083" i="17"/>
  <c r="D1079" i="20"/>
  <c r="E1085" i="17"/>
  <c r="D1081" i="20"/>
  <c r="E1087" i="17"/>
  <c r="D1083" i="20"/>
  <c r="E1089" i="17"/>
  <c r="D1085" i="20"/>
  <c r="E1091" i="17"/>
  <c r="D1087" i="20"/>
  <c r="E1093" i="17"/>
  <c r="D1089" i="20"/>
  <c r="E1095" i="17"/>
  <c r="D1091" i="20"/>
  <c r="E1097" i="17"/>
  <c r="D1093" i="20"/>
  <c r="E1099" i="17"/>
  <c r="D1095" i="20"/>
  <c r="E1101" i="17"/>
  <c r="D1097" i="20"/>
  <c r="E1103" i="17"/>
  <c r="D1099" i="20"/>
  <c r="E1105" i="17"/>
  <c r="D1101" i="20"/>
  <c r="E1107" i="17"/>
  <c r="D1103" i="20"/>
  <c r="E1109" i="17"/>
  <c r="D1105" i="20"/>
  <c r="E1111" i="17"/>
  <c r="D1107" i="20"/>
  <c r="E1113" i="17"/>
  <c r="D1109" i="20"/>
  <c r="E1115" i="17"/>
  <c r="D1111" i="20"/>
  <c r="E1117" i="17"/>
  <c r="D1113" i="20"/>
  <c r="E1119" i="17"/>
  <c r="D1115" i="20"/>
  <c r="E1121" i="17"/>
  <c r="D1117" i="20"/>
  <c r="E1123" i="17"/>
  <c r="D1119" i="20"/>
  <c r="E1125" i="17"/>
  <c r="D1121" i="20"/>
  <c r="E1127" i="17"/>
  <c r="D1123" i="20"/>
  <c r="E1129" i="17"/>
  <c r="D1125" i="20"/>
  <c r="E1131" i="17"/>
  <c r="D1127" i="20"/>
  <c r="E1133" i="17"/>
  <c r="D1129" i="20"/>
  <c r="E1135" i="17"/>
  <c r="D1131" i="20"/>
  <c r="E1137" i="17"/>
  <c r="D1133" i="20"/>
  <c r="E1139" i="17"/>
  <c r="D1135" i="20"/>
  <c r="E1141" i="17"/>
  <c r="D1137" i="20"/>
  <c r="E1143" i="17"/>
  <c r="D1139" i="20"/>
  <c r="E1145" i="17"/>
  <c r="D1141" i="20"/>
  <c r="E1147" i="17"/>
  <c r="D1143" i="20"/>
  <c r="E1149" i="17"/>
  <c r="D1145" i="20"/>
  <c r="E1151" i="17"/>
  <c r="D1147" i="20"/>
  <c r="E1153" i="17"/>
  <c r="D1149" i="20"/>
  <c r="E1155" i="17"/>
  <c r="D1151" i="20"/>
  <c r="E1157" i="17"/>
  <c r="D1153" i="20"/>
  <c r="E1159" i="17"/>
  <c r="D1155" i="20"/>
  <c r="E1161" i="17"/>
  <c r="D1157" i="20"/>
  <c r="E1163" i="17"/>
  <c r="D1159" i="20"/>
  <c r="E1165" i="17"/>
  <c r="D1161" i="20"/>
  <c r="E1167" i="17"/>
  <c r="D1163" i="20"/>
  <c r="E1169" i="17"/>
  <c r="D1165" i="20"/>
  <c r="E1171" i="17"/>
  <c r="D1167" i="20"/>
  <c r="E1173" i="17"/>
  <c r="D1169" i="20"/>
  <c r="E1175" i="17"/>
  <c r="D1171" i="20"/>
  <c r="E1177" i="17"/>
  <c r="D1173" i="20"/>
  <c r="E1179" i="17"/>
  <c r="D1175" i="20"/>
  <c r="E1181" i="17"/>
  <c r="D1177" i="20"/>
  <c r="E1183" i="17"/>
  <c r="D1179" i="20"/>
  <c r="E1185" i="17"/>
  <c r="D1181" i="20"/>
  <c r="E1187" i="17"/>
  <c r="D1183" i="20"/>
  <c r="E1189" i="17"/>
  <c r="D1185" i="20"/>
  <c r="E1191" i="17"/>
  <c r="D1187" i="20"/>
  <c r="E1193" i="17"/>
  <c r="D1189" i="20"/>
  <c r="E1195" i="17"/>
  <c r="D1191" i="20"/>
  <c r="E1197" i="17"/>
  <c r="D1193" i="20"/>
  <c r="E1199" i="17"/>
  <c r="D1195" i="20"/>
  <c r="E1201" i="17"/>
  <c r="D1197" i="20"/>
  <c r="E1203" i="17"/>
  <c r="D1199" i="20"/>
  <c r="E1205" i="17"/>
  <c r="D1201" i="20"/>
  <c r="E1207" i="17"/>
  <c r="D1203" i="20"/>
  <c r="E1209" i="17"/>
  <c r="D1205" i="20"/>
  <c r="E1211" i="17"/>
  <c r="D1207" i="20"/>
  <c r="E1213" i="17"/>
  <c r="D1209" i="20"/>
  <c r="E1215" i="17"/>
  <c r="D1211" i="20"/>
  <c r="E1217" i="17"/>
  <c r="D1213" i="20"/>
  <c r="E1219" i="17"/>
  <c r="D1215" i="20"/>
  <c r="E1221" i="17"/>
  <c r="D1217" i="20"/>
  <c r="E1223" i="17"/>
  <c r="D1219" i="20"/>
  <c r="E1225" i="17"/>
  <c r="D1221" i="20"/>
  <c r="E1227" i="17"/>
  <c r="D1223" i="20"/>
  <c r="E1229" i="17"/>
  <c r="D1225" i="20"/>
  <c r="E1231" i="17"/>
  <c r="D1227" i="20"/>
  <c r="E1233" i="17"/>
  <c r="D1229" i="20"/>
  <c r="E1235" i="17"/>
  <c r="D1231" i="20"/>
  <c r="E1237" i="17"/>
  <c r="D1233" i="20"/>
  <c r="E1239" i="17"/>
  <c r="D1235" i="20"/>
  <c r="E1241" i="17"/>
  <c r="D1237" i="20"/>
  <c r="E1243" i="17"/>
  <c r="D1239" i="20"/>
  <c r="E1245" i="17"/>
  <c r="D1241" i="20"/>
  <c r="E1247" i="17"/>
  <c r="D1243" i="20"/>
  <c r="E1249" i="17"/>
  <c r="D1245" i="20"/>
  <c r="E1251" i="17"/>
  <c r="D1247" i="20"/>
  <c r="E1253" i="17"/>
  <c r="D1249" i="20"/>
  <c r="E1255" i="17"/>
  <c r="D1251" i="20"/>
  <c r="E1257" i="17"/>
  <c r="D1253" i="20"/>
  <c r="E1259" i="17"/>
  <c r="D1255" i="20"/>
  <c r="E1261" i="17"/>
  <c r="D1257" i="20"/>
  <c r="E1263" i="17"/>
  <c r="D1259" i="20"/>
  <c r="E1265" i="17"/>
  <c r="D1261" i="20"/>
  <c r="E1267" i="17"/>
  <c r="D1263" i="20"/>
  <c r="E1269" i="17"/>
  <c r="D1265" i="20"/>
  <c r="E1271" i="17"/>
  <c r="D1267" i="20"/>
  <c r="E1273" i="17"/>
  <c r="D1269" i="20"/>
  <c r="E1275" i="17"/>
  <c r="D1271" i="20"/>
  <c r="E1277" i="17"/>
  <c r="D1273" i="20"/>
  <c r="E1279" i="17"/>
  <c r="D1275" i="20"/>
  <c r="E1281" i="17"/>
  <c r="D1277" i="20"/>
  <c r="E1283" i="17"/>
  <c r="D1279" i="20"/>
  <c r="E1285" i="17"/>
  <c r="D1281" i="20"/>
  <c r="E1287" i="17"/>
  <c r="D1283" i="20"/>
  <c r="E1289" i="17"/>
  <c r="D1285" i="20"/>
  <c r="E1291" i="17"/>
  <c r="D1287" i="20"/>
  <c r="E1293" i="17"/>
  <c r="D1289" i="20"/>
  <c r="E1295" i="17"/>
  <c r="D1291" i="20"/>
  <c r="E1297" i="17"/>
  <c r="D1293" i="20"/>
  <c r="E1299" i="17"/>
  <c r="D1295" i="20"/>
  <c r="E1301" i="17"/>
  <c r="D1297" i="20"/>
  <c r="E1303" i="17"/>
  <c r="D1299" i="20"/>
  <c r="E1305" i="17"/>
  <c r="D1301" i="20"/>
  <c r="E1307" i="17"/>
  <c r="D1303" i="20"/>
  <c r="E1309" i="17"/>
  <c r="D1305" i="20"/>
  <c r="E1311" i="17"/>
  <c r="D1307" i="20"/>
  <c r="E1313" i="17"/>
  <c r="D1309" i="20"/>
  <c r="E1315" i="17"/>
  <c r="D1311" i="20"/>
  <c r="E1317" i="17"/>
  <c r="D1313" i="20"/>
  <c r="E1319" i="17"/>
  <c r="D1315" i="20"/>
  <c r="E1321" i="17"/>
  <c r="D1317" i="20"/>
  <c r="E1323" i="17"/>
  <c r="D1319" i="20"/>
  <c r="E1325" i="17"/>
  <c r="D1321" i="20"/>
  <c r="E1327" i="17"/>
  <c r="D1323" i="20"/>
  <c r="E1329" i="17"/>
  <c r="D1325" i="20"/>
  <c r="E1331" i="17"/>
  <c r="D1327" i="20"/>
  <c r="E1333" i="17"/>
  <c r="D1329" i="20"/>
  <c r="E1335" i="17"/>
  <c r="D1331" i="20"/>
  <c r="E1337" i="17"/>
  <c r="D1333" i="20"/>
  <c r="E1339" i="17"/>
  <c r="D1335" i="20"/>
  <c r="E1341" i="17"/>
  <c r="D1337" i="20"/>
  <c r="E1343" i="17"/>
  <c r="D1339" i="20"/>
  <c r="E1345" i="17"/>
  <c r="D1341" i="20"/>
  <c r="E1347" i="17"/>
  <c r="D1343" i="20"/>
  <c r="E1349" i="17"/>
  <c r="D1345" i="20"/>
  <c r="E1351" i="17"/>
  <c r="D1347" i="20"/>
  <c r="E1353" i="17"/>
  <c r="D1349" i="20"/>
  <c r="E1355" i="17"/>
  <c r="D1351" i="20"/>
  <c r="E1357" i="17"/>
  <c r="D1353" i="20"/>
  <c r="E1359" i="17"/>
  <c r="D1355" i="20"/>
  <c r="E1361" i="17"/>
  <c r="D1357" i="20"/>
  <c r="C9" i="17"/>
  <c r="C13" i="17"/>
  <c r="C17" i="17"/>
  <c r="F7" i="17"/>
  <c r="E3" i="20"/>
  <c r="F9" i="17"/>
  <c r="E5" i="20"/>
  <c r="F11" i="17"/>
  <c r="E7" i="20"/>
  <c r="F13" i="17"/>
  <c r="E9" i="20"/>
  <c r="F15" i="17"/>
  <c r="E11" i="20"/>
  <c r="F17" i="17"/>
  <c r="E13" i="20"/>
  <c r="F19" i="17"/>
  <c r="E15" i="20"/>
  <c r="F21" i="17"/>
  <c r="E17" i="20"/>
  <c r="F23" i="17"/>
  <c r="E19" i="20"/>
  <c r="F25" i="17"/>
  <c r="E21" i="20"/>
  <c r="F27" i="17"/>
  <c r="E23" i="20"/>
  <c r="F29" i="17"/>
  <c r="E25" i="20"/>
  <c r="F31" i="17"/>
  <c r="E27" i="20"/>
  <c r="F33" i="17"/>
  <c r="E29" i="20"/>
  <c r="F35" i="17"/>
  <c r="E31" i="20"/>
  <c r="F37" i="17"/>
  <c r="E33" i="20"/>
  <c r="F39" i="17"/>
  <c r="E35" i="20"/>
  <c r="F41" i="17"/>
  <c r="E37" i="20"/>
  <c r="F43" i="17"/>
  <c r="E39" i="20"/>
  <c r="F45" i="17"/>
  <c r="E41" i="20"/>
  <c r="F47" i="17"/>
  <c r="E43" i="20"/>
  <c r="F49" i="17"/>
  <c r="E45" i="20"/>
  <c r="F51" i="17"/>
  <c r="E47" i="20"/>
  <c r="F53" i="17"/>
  <c r="E49" i="20"/>
  <c r="F55" i="17"/>
  <c r="E51" i="20"/>
  <c r="F57" i="17"/>
  <c r="E53" i="20"/>
  <c r="F59" i="17"/>
  <c r="E55" i="20"/>
  <c r="F61" i="17"/>
  <c r="E57" i="20"/>
  <c r="F63" i="17"/>
  <c r="E59" i="20"/>
  <c r="F65" i="17"/>
  <c r="E61" i="20"/>
  <c r="F67" i="17"/>
  <c r="E63" i="20"/>
  <c r="F69" i="17"/>
  <c r="E65" i="20"/>
  <c r="F71" i="17"/>
  <c r="E67" i="20"/>
  <c r="F73" i="17"/>
  <c r="E69" i="20"/>
  <c r="F75" i="17"/>
  <c r="E71" i="20"/>
  <c r="F77" i="17"/>
  <c r="E73" i="20"/>
  <c r="F79" i="17"/>
  <c r="E75" i="20"/>
  <c r="F81" i="17"/>
  <c r="E77" i="20"/>
  <c r="F83" i="17"/>
  <c r="E79" i="20"/>
  <c r="F85" i="17"/>
  <c r="E81" i="20"/>
  <c r="F87" i="17"/>
  <c r="E83" i="20"/>
  <c r="F89" i="17"/>
  <c r="E85" i="20"/>
  <c r="F91" i="17"/>
  <c r="E87" i="20"/>
  <c r="F93" i="17"/>
  <c r="E89" i="20"/>
  <c r="F95" i="17"/>
  <c r="E91" i="20"/>
  <c r="F97" i="17"/>
  <c r="E93" i="20"/>
  <c r="F99" i="17"/>
  <c r="E95" i="20"/>
  <c r="F101" i="17"/>
  <c r="E97" i="20"/>
  <c r="F103" i="17"/>
  <c r="E99" i="20"/>
  <c r="F105" i="17"/>
  <c r="E101" i="20"/>
  <c r="F107" i="17"/>
  <c r="E103" i="20"/>
  <c r="F109" i="17"/>
  <c r="E105" i="20"/>
  <c r="F111" i="17"/>
  <c r="E107" i="20"/>
  <c r="F113" i="17"/>
  <c r="E109" i="20"/>
  <c r="F115" i="17"/>
  <c r="E111" i="20"/>
  <c r="F117" i="17"/>
  <c r="E113" i="20"/>
  <c r="F119" i="17"/>
  <c r="E115" i="20"/>
  <c r="F121" i="17"/>
  <c r="E117" i="20"/>
  <c r="F123" i="17"/>
  <c r="E119" i="20"/>
  <c r="F125" i="17"/>
  <c r="E121" i="20"/>
  <c r="F127" i="17"/>
  <c r="E123" i="20"/>
  <c r="F129" i="17"/>
  <c r="E125" i="20"/>
  <c r="F131" i="17"/>
  <c r="E127" i="20"/>
  <c r="F133" i="17"/>
  <c r="E129" i="20"/>
  <c r="F135" i="17"/>
  <c r="E131" i="20"/>
  <c r="F137" i="17"/>
  <c r="E133" i="20"/>
  <c r="F139" i="17"/>
  <c r="E135" i="20"/>
  <c r="F141" i="17"/>
  <c r="E137" i="20"/>
  <c r="F143" i="17"/>
  <c r="E139" i="20"/>
  <c r="F145" i="17"/>
  <c r="E141" i="20"/>
  <c r="F147" i="17"/>
  <c r="E143" i="20"/>
  <c r="F149" i="17"/>
  <c r="E145" i="20"/>
  <c r="F151" i="17"/>
  <c r="E147" i="20"/>
  <c r="F153" i="17"/>
  <c r="E149" i="20"/>
  <c r="F155" i="17"/>
  <c r="E151" i="20"/>
  <c r="F157" i="17"/>
  <c r="E153" i="20"/>
  <c r="F159" i="17"/>
  <c r="E155" i="20"/>
  <c r="F161" i="17"/>
  <c r="E157" i="20"/>
  <c r="F163" i="17"/>
  <c r="E159" i="20"/>
  <c r="F165" i="17"/>
  <c r="E161" i="20"/>
  <c r="F167" i="17"/>
  <c r="E163" i="20"/>
  <c r="F169" i="17"/>
  <c r="E165" i="20"/>
  <c r="F171" i="17"/>
  <c r="E167" i="20"/>
  <c r="F173" i="17"/>
  <c r="E169" i="20"/>
  <c r="F175" i="17"/>
  <c r="E171" i="20"/>
  <c r="F177" i="17"/>
  <c r="E173" i="20"/>
  <c r="F179" i="17"/>
  <c r="E175" i="20"/>
  <c r="F181" i="17"/>
  <c r="E177" i="20"/>
  <c r="F183" i="17"/>
  <c r="E179" i="20"/>
  <c r="F185" i="17"/>
  <c r="E181" i="20"/>
  <c r="F187" i="17"/>
  <c r="E183" i="20"/>
  <c r="F189" i="17"/>
  <c r="E185" i="20"/>
  <c r="F191" i="17"/>
  <c r="E187" i="20"/>
  <c r="F193" i="17"/>
  <c r="E189" i="20"/>
  <c r="F195" i="17"/>
  <c r="E191" i="20"/>
  <c r="F197" i="17"/>
  <c r="E193" i="20"/>
  <c r="F199" i="17"/>
  <c r="E195" i="20"/>
  <c r="F201" i="17"/>
  <c r="E197" i="20"/>
  <c r="F203" i="17"/>
  <c r="E199" i="20"/>
  <c r="F205" i="17"/>
  <c r="E201" i="20"/>
  <c r="F207" i="17"/>
  <c r="E203" i="20"/>
  <c r="F209" i="17"/>
  <c r="E205" i="20"/>
  <c r="F211" i="17"/>
  <c r="E207" i="20"/>
  <c r="F213" i="17"/>
  <c r="E209" i="20"/>
  <c r="F215" i="17"/>
  <c r="E211" i="20"/>
  <c r="F217" i="17"/>
  <c r="E213" i="20"/>
  <c r="F219" i="17"/>
  <c r="E215" i="20"/>
  <c r="F221" i="17"/>
  <c r="E217" i="20"/>
  <c r="F223" i="17"/>
  <c r="E219" i="20"/>
  <c r="F225" i="17"/>
  <c r="E221" i="20"/>
  <c r="F227" i="17"/>
  <c r="E223" i="20"/>
  <c r="F229" i="17"/>
  <c r="E225" i="20"/>
  <c r="F231" i="17"/>
  <c r="E227" i="20"/>
  <c r="F233" i="17"/>
  <c r="E229" i="20"/>
  <c r="F235" i="17"/>
  <c r="E231" i="20"/>
  <c r="F237" i="17"/>
  <c r="E233" i="20"/>
  <c r="F239" i="17"/>
  <c r="E235" i="20"/>
  <c r="F241" i="17"/>
  <c r="E237" i="20"/>
  <c r="F243" i="17"/>
  <c r="E239" i="20"/>
  <c r="F245" i="17"/>
  <c r="E241" i="20"/>
  <c r="F247" i="17"/>
  <c r="E243" i="20"/>
  <c r="F249" i="17"/>
  <c r="E245" i="20"/>
  <c r="F251" i="17"/>
  <c r="E247" i="20"/>
  <c r="F253" i="17"/>
  <c r="E249" i="20"/>
  <c r="F255" i="17"/>
  <c r="E251" i="20"/>
  <c r="F257" i="17"/>
  <c r="E253" i="20"/>
  <c r="F259" i="17"/>
  <c r="E255" i="20"/>
  <c r="F261" i="17"/>
  <c r="E257" i="20"/>
  <c r="F263" i="17"/>
  <c r="E259" i="20"/>
  <c r="F265" i="17"/>
  <c r="E261" i="20"/>
  <c r="F267" i="17"/>
  <c r="E263" i="20"/>
  <c r="F269" i="17"/>
  <c r="E265" i="20"/>
  <c r="F271" i="17"/>
  <c r="E267" i="20"/>
  <c r="F273" i="17"/>
  <c r="E269" i="20"/>
  <c r="F275" i="17"/>
  <c r="E271" i="20"/>
  <c r="F277" i="17"/>
  <c r="E273" i="20"/>
  <c r="F279" i="17"/>
  <c r="E275" i="20"/>
  <c r="F281" i="17"/>
  <c r="E277" i="20"/>
  <c r="F283" i="17"/>
  <c r="E279" i="20"/>
  <c r="F285" i="17"/>
  <c r="E281" i="20"/>
  <c r="F287" i="17"/>
  <c r="E283" i="20"/>
  <c r="F289" i="17"/>
  <c r="E285" i="20"/>
  <c r="F291" i="17"/>
  <c r="E287" i="20"/>
  <c r="F293" i="17"/>
  <c r="E289" i="20"/>
  <c r="F295" i="17"/>
  <c r="E291" i="20"/>
  <c r="F297" i="17"/>
  <c r="E293" i="20"/>
  <c r="F299" i="17"/>
  <c r="E295" i="20"/>
  <c r="F301" i="17"/>
  <c r="E297" i="20"/>
  <c r="F303" i="17"/>
  <c r="E299" i="20"/>
  <c r="F305" i="17"/>
  <c r="E301" i="20"/>
  <c r="F307" i="17"/>
  <c r="E303" i="20"/>
  <c r="F309" i="17"/>
  <c r="E305" i="20"/>
  <c r="F311" i="17"/>
  <c r="E307" i="20"/>
  <c r="F313" i="17"/>
  <c r="E309" i="20"/>
  <c r="F315" i="17"/>
  <c r="E311" i="20"/>
  <c r="F317" i="17"/>
  <c r="E313" i="20"/>
  <c r="F319" i="17"/>
  <c r="E315" i="20"/>
  <c r="F321" i="17"/>
  <c r="E317" i="20"/>
  <c r="F323" i="17"/>
  <c r="E319" i="20"/>
  <c r="F325" i="17"/>
  <c r="E321" i="20"/>
  <c r="F327" i="17"/>
  <c r="E323" i="20"/>
  <c r="F329" i="17"/>
  <c r="E325" i="20"/>
  <c r="F331" i="17"/>
  <c r="E327" i="20"/>
  <c r="F333" i="17"/>
  <c r="E329" i="20"/>
  <c r="F335" i="17"/>
  <c r="E331" i="20"/>
  <c r="F337" i="17"/>
  <c r="E333" i="20"/>
  <c r="F339" i="17"/>
  <c r="E335" i="20"/>
  <c r="F341" i="17"/>
  <c r="E337" i="20"/>
  <c r="F343" i="17"/>
  <c r="E339" i="20"/>
  <c r="F345" i="17"/>
  <c r="E341" i="20"/>
  <c r="F347" i="17"/>
  <c r="E343" i="20"/>
  <c r="F349" i="17"/>
  <c r="E345" i="20"/>
  <c r="F351" i="17"/>
  <c r="E347" i="20"/>
  <c r="F353" i="17"/>
  <c r="E349" i="20"/>
  <c r="F355" i="17"/>
  <c r="E351" i="20"/>
  <c r="F357" i="17"/>
  <c r="E353" i="20"/>
  <c r="F359" i="17"/>
  <c r="E355" i="20"/>
  <c r="F361" i="17"/>
  <c r="E357" i="20"/>
  <c r="F363" i="17"/>
  <c r="E359" i="20"/>
  <c r="F365" i="17"/>
  <c r="E361" i="20"/>
  <c r="F367" i="17"/>
  <c r="E363" i="20"/>
  <c r="F369" i="17"/>
  <c r="E365" i="20"/>
  <c r="F371" i="17"/>
  <c r="E367" i="20"/>
  <c r="F373" i="17"/>
  <c r="E369" i="20"/>
  <c r="F375" i="17"/>
  <c r="E371" i="20"/>
  <c r="F377" i="17"/>
  <c r="E373" i="20"/>
  <c r="F379" i="17"/>
  <c r="E375" i="20"/>
  <c r="F381" i="17"/>
  <c r="E377" i="20"/>
  <c r="F383" i="17"/>
  <c r="E379" i="20"/>
  <c r="F385" i="17"/>
  <c r="E381" i="20"/>
  <c r="F387" i="17"/>
  <c r="E383" i="20"/>
  <c r="F389" i="17"/>
  <c r="E385" i="20"/>
  <c r="F391" i="17"/>
  <c r="E387" i="20"/>
  <c r="F393" i="17"/>
  <c r="E389" i="20"/>
  <c r="F395" i="17"/>
  <c r="E391" i="20"/>
  <c r="F397" i="17"/>
  <c r="E393" i="20"/>
  <c r="F399" i="17"/>
  <c r="E395" i="20"/>
  <c r="F401" i="17"/>
  <c r="E397" i="20"/>
  <c r="F403" i="17"/>
  <c r="E399" i="20"/>
  <c r="F405" i="17"/>
  <c r="E401" i="20"/>
  <c r="F407" i="17"/>
  <c r="E403" i="20"/>
  <c r="F409" i="17"/>
  <c r="E405" i="20"/>
  <c r="F411" i="17"/>
  <c r="E407" i="20"/>
  <c r="F413" i="17"/>
  <c r="E409" i="20"/>
  <c r="F415" i="17"/>
  <c r="E411" i="20"/>
  <c r="F417" i="17"/>
  <c r="E413" i="20"/>
  <c r="F419" i="17"/>
  <c r="E415" i="20"/>
  <c r="F421" i="17"/>
  <c r="E417" i="20"/>
  <c r="F423" i="17"/>
  <c r="E419" i="20"/>
  <c r="F425" i="17"/>
  <c r="E421" i="20"/>
  <c r="F427" i="17"/>
  <c r="E423" i="20"/>
  <c r="F429" i="17"/>
  <c r="E425" i="20"/>
  <c r="F431" i="17"/>
  <c r="E427" i="20"/>
  <c r="F433" i="17"/>
  <c r="E429" i="20"/>
  <c r="F435" i="17"/>
  <c r="E431" i="20"/>
  <c r="F437" i="17"/>
  <c r="E433" i="20"/>
  <c r="F439" i="17"/>
  <c r="E435" i="20"/>
  <c r="F441" i="17"/>
  <c r="E437" i="20"/>
  <c r="F443" i="17"/>
  <c r="E439" i="20"/>
  <c r="F445" i="17"/>
  <c r="E441" i="20"/>
  <c r="F447" i="17"/>
  <c r="E443" i="20"/>
  <c r="F449" i="17"/>
  <c r="E445" i="20"/>
  <c r="F451" i="17"/>
  <c r="E447" i="20"/>
  <c r="F453" i="17"/>
  <c r="E449" i="20"/>
  <c r="F455" i="17"/>
  <c r="E451" i="20"/>
  <c r="F457" i="17"/>
  <c r="E453" i="20"/>
  <c r="F459" i="17"/>
  <c r="E455" i="20"/>
  <c r="F461" i="17"/>
  <c r="E457" i="20"/>
  <c r="F463" i="17"/>
  <c r="E459" i="20"/>
  <c r="F465" i="17"/>
  <c r="E461" i="20"/>
  <c r="F467" i="17"/>
  <c r="E463" i="20"/>
  <c r="F469" i="17"/>
  <c r="E465" i="20"/>
  <c r="F471" i="17"/>
  <c r="E467" i="20"/>
  <c r="F473" i="17"/>
  <c r="E469" i="20"/>
  <c r="F475" i="17"/>
  <c r="E471" i="20"/>
  <c r="F477" i="17"/>
  <c r="E473" i="20"/>
  <c r="F479" i="17"/>
  <c r="E475" i="20"/>
  <c r="F481" i="17"/>
  <c r="E477" i="20"/>
  <c r="F483" i="17"/>
  <c r="E479" i="20"/>
  <c r="F485" i="17"/>
  <c r="E481" i="20"/>
  <c r="F487" i="17"/>
  <c r="E483" i="20"/>
  <c r="F489" i="17"/>
  <c r="E485" i="20"/>
  <c r="F491" i="17"/>
  <c r="E487" i="20"/>
  <c r="F493" i="17"/>
  <c r="E489" i="20"/>
  <c r="F495" i="17"/>
  <c r="E491" i="20"/>
  <c r="F497" i="17"/>
  <c r="E493" i="20"/>
  <c r="F499" i="17"/>
  <c r="E495" i="20"/>
  <c r="F501" i="17"/>
  <c r="E497" i="20"/>
  <c r="F503" i="17"/>
  <c r="E499" i="20"/>
  <c r="F505" i="17"/>
  <c r="E501" i="20"/>
  <c r="F507" i="17"/>
  <c r="E503" i="20"/>
  <c r="F509" i="17"/>
  <c r="E505" i="20"/>
  <c r="F511" i="17"/>
  <c r="E507" i="20"/>
  <c r="F513" i="17"/>
  <c r="E509" i="20"/>
  <c r="F515" i="17"/>
  <c r="E511" i="20"/>
  <c r="F517" i="17"/>
  <c r="E513" i="20"/>
  <c r="F519" i="17"/>
  <c r="E515" i="20"/>
  <c r="F521" i="17"/>
  <c r="E517" i="20"/>
  <c r="F523" i="17"/>
  <c r="E519" i="20"/>
  <c r="F525" i="17"/>
  <c r="E521" i="20"/>
  <c r="F527" i="17"/>
  <c r="E523" i="20"/>
  <c r="F529" i="17"/>
  <c r="E525" i="20"/>
  <c r="F531" i="17"/>
  <c r="E527" i="20"/>
  <c r="F533" i="17"/>
  <c r="E529" i="20"/>
  <c r="F535" i="17"/>
  <c r="E531" i="20"/>
  <c r="F537" i="17"/>
  <c r="E533" i="20"/>
  <c r="F539" i="17"/>
  <c r="E535" i="20"/>
  <c r="F541" i="17"/>
  <c r="E537" i="20"/>
  <c r="F543" i="17"/>
  <c r="E539" i="20"/>
  <c r="F545" i="17"/>
  <c r="E541" i="20"/>
  <c r="F547" i="17"/>
  <c r="E543" i="20"/>
  <c r="F549" i="17"/>
  <c r="E545" i="20"/>
  <c r="F551" i="17"/>
  <c r="E547" i="20"/>
  <c r="F553" i="17"/>
  <c r="E549" i="20"/>
  <c r="F555" i="17"/>
  <c r="E551" i="20"/>
  <c r="F557" i="17"/>
  <c r="E553" i="20"/>
  <c r="F559" i="17"/>
  <c r="E555" i="20"/>
  <c r="F561" i="17"/>
  <c r="E557" i="20"/>
  <c r="F563" i="17"/>
  <c r="E559" i="20"/>
  <c r="F565" i="17"/>
  <c r="E561" i="20"/>
  <c r="F567" i="17"/>
  <c r="E563" i="20"/>
  <c r="F569" i="17"/>
  <c r="E565" i="20"/>
  <c r="F571" i="17"/>
  <c r="E567" i="20"/>
  <c r="F573" i="17"/>
  <c r="E569" i="20"/>
  <c r="F575" i="17"/>
  <c r="E571" i="20"/>
  <c r="F577" i="17"/>
  <c r="E573" i="20"/>
  <c r="F579" i="17"/>
  <c r="E575" i="20"/>
  <c r="F581" i="17"/>
  <c r="E577" i="20"/>
  <c r="F583" i="17"/>
  <c r="E579" i="20"/>
  <c r="F585" i="17"/>
  <c r="E581" i="20"/>
  <c r="F587" i="17"/>
  <c r="E583" i="20"/>
  <c r="F589" i="17"/>
  <c r="E585" i="20"/>
  <c r="F591" i="17"/>
  <c r="E587" i="20"/>
  <c r="F593" i="17"/>
  <c r="E589" i="20"/>
  <c r="F595" i="17"/>
  <c r="E591" i="20"/>
  <c r="F597" i="17"/>
  <c r="E593" i="20"/>
  <c r="F599" i="17"/>
  <c r="E595" i="20"/>
  <c r="F601" i="17"/>
  <c r="E597" i="20"/>
  <c r="F603" i="17"/>
  <c r="E599" i="20"/>
  <c r="F605" i="17"/>
  <c r="E601" i="20"/>
  <c r="F607" i="17"/>
  <c r="E603" i="20"/>
  <c r="F609" i="17"/>
  <c r="E605" i="20"/>
  <c r="F611" i="17"/>
  <c r="E607" i="20"/>
  <c r="F613" i="17"/>
  <c r="E609" i="20"/>
  <c r="F615" i="17"/>
  <c r="E611" i="20"/>
  <c r="F617" i="17"/>
  <c r="E613" i="20"/>
  <c r="F619" i="17"/>
  <c r="E615" i="20"/>
  <c r="F621" i="17"/>
  <c r="E617" i="20"/>
  <c r="F623" i="17"/>
  <c r="E619" i="20"/>
  <c r="F625" i="17"/>
  <c r="E621" i="20"/>
  <c r="F627" i="17"/>
  <c r="E623" i="20"/>
  <c r="F629" i="17"/>
  <c r="E625" i="20"/>
  <c r="F631" i="17"/>
  <c r="E627" i="20"/>
  <c r="F633" i="17"/>
  <c r="E629" i="20"/>
  <c r="F635" i="17"/>
  <c r="E631" i="20"/>
  <c r="F637" i="17"/>
  <c r="E633" i="20"/>
  <c r="F639" i="17"/>
  <c r="E635" i="20"/>
  <c r="F641" i="17"/>
  <c r="E637" i="20"/>
  <c r="F643" i="17"/>
  <c r="E639" i="20"/>
  <c r="F645" i="17"/>
  <c r="E641" i="20"/>
  <c r="F647" i="17"/>
  <c r="E643" i="20"/>
  <c r="F649" i="17"/>
  <c r="E645" i="20"/>
  <c r="F651" i="17"/>
  <c r="E647" i="20"/>
  <c r="F653" i="17"/>
  <c r="E649" i="20"/>
  <c r="F655" i="17"/>
  <c r="E651" i="20"/>
  <c r="F657" i="17"/>
  <c r="E653" i="20"/>
  <c r="F659" i="17"/>
  <c r="E655" i="20"/>
  <c r="F661" i="17"/>
  <c r="E657" i="20"/>
  <c r="F663" i="17"/>
  <c r="E659" i="20"/>
  <c r="F665" i="17"/>
  <c r="E661" i="20"/>
  <c r="F667" i="17"/>
  <c r="E663" i="20"/>
  <c r="F669" i="17"/>
  <c r="E665" i="20"/>
  <c r="F671" i="17"/>
  <c r="E667" i="20"/>
  <c r="F673" i="17"/>
  <c r="E669" i="20"/>
  <c r="F675" i="17"/>
  <c r="E671" i="20"/>
  <c r="F677" i="17"/>
  <c r="E673" i="20"/>
  <c r="F679" i="17"/>
  <c r="E675" i="20"/>
  <c r="F681" i="17"/>
  <c r="E677" i="20"/>
  <c r="F683" i="17"/>
  <c r="E679" i="20"/>
  <c r="F685" i="17"/>
  <c r="E681" i="20"/>
  <c r="F687" i="17"/>
  <c r="E683" i="20"/>
  <c r="F689" i="17"/>
  <c r="E685" i="20"/>
  <c r="F691" i="17"/>
  <c r="E687" i="20"/>
  <c r="F693" i="17"/>
  <c r="E689" i="20"/>
  <c r="F695" i="17"/>
  <c r="E691" i="20"/>
  <c r="F697" i="17"/>
  <c r="E693" i="20"/>
  <c r="F699" i="17"/>
  <c r="E695" i="20"/>
  <c r="F701" i="17"/>
  <c r="E697" i="20"/>
  <c r="F703" i="17"/>
  <c r="E699" i="20"/>
  <c r="F705" i="17"/>
  <c r="E701" i="20"/>
  <c r="F707" i="17"/>
  <c r="E703" i="20"/>
  <c r="F709" i="17"/>
  <c r="E705" i="20"/>
  <c r="F711" i="17"/>
  <c r="E707" i="20"/>
  <c r="F713" i="17"/>
  <c r="E709" i="20"/>
  <c r="F715" i="17"/>
  <c r="E711" i="20"/>
  <c r="F717" i="17"/>
  <c r="E713" i="20"/>
  <c r="F719" i="17"/>
  <c r="E715" i="20"/>
  <c r="F721" i="17"/>
  <c r="E717" i="20"/>
  <c r="F723" i="17"/>
  <c r="E719" i="20"/>
  <c r="F725" i="17"/>
  <c r="E721" i="20"/>
  <c r="F727" i="17"/>
  <c r="E723" i="20"/>
  <c r="F729" i="17"/>
  <c r="E725" i="20"/>
  <c r="F731" i="17"/>
  <c r="E727" i="20"/>
  <c r="F733" i="17"/>
  <c r="E729" i="20"/>
  <c r="F735" i="17"/>
  <c r="E731" i="20"/>
  <c r="F737" i="17"/>
  <c r="E733" i="20"/>
  <c r="F739" i="17"/>
  <c r="E735" i="20"/>
  <c r="F741" i="17"/>
  <c r="E737" i="20"/>
  <c r="F743" i="17"/>
  <c r="E739" i="20"/>
  <c r="F745" i="17"/>
  <c r="E741" i="20"/>
  <c r="F747" i="17"/>
  <c r="E743" i="20"/>
  <c r="F749" i="17"/>
  <c r="E745" i="20"/>
  <c r="F751" i="17"/>
  <c r="E747" i="20"/>
  <c r="F753" i="17"/>
  <c r="E749" i="20"/>
  <c r="F755" i="17"/>
  <c r="E751" i="20"/>
  <c r="F757" i="17"/>
  <c r="E753" i="20"/>
  <c r="F759" i="17"/>
  <c r="E755" i="20"/>
  <c r="F761" i="17"/>
  <c r="E757" i="20"/>
  <c r="F763" i="17"/>
  <c r="E759" i="20"/>
  <c r="F765" i="17"/>
  <c r="E761" i="20"/>
  <c r="F767" i="17"/>
  <c r="E763" i="20"/>
  <c r="F769" i="17"/>
  <c r="E765" i="20"/>
  <c r="F771" i="17"/>
  <c r="E767" i="20"/>
  <c r="F773" i="17"/>
  <c r="E769" i="20"/>
  <c r="F775" i="17"/>
  <c r="E771" i="20"/>
  <c r="F777" i="17"/>
  <c r="E773" i="20"/>
  <c r="F779" i="17"/>
  <c r="E775" i="20"/>
  <c r="F781" i="17"/>
  <c r="E777" i="20"/>
  <c r="F783" i="17"/>
  <c r="E779" i="20"/>
  <c r="F785" i="17"/>
  <c r="E781" i="20"/>
  <c r="F787" i="17"/>
  <c r="E783" i="20"/>
  <c r="F789" i="17"/>
  <c r="E785" i="20"/>
  <c r="F791" i="17"/>
  <c r="E787" i="20"/>
  <c r="F793" i="17"/>
  <c r="E789" i="20"/>
  <c r="F795" i="17"/>
  <c r="E791" i="20"/>
  <c r="F797" i="17"/>
  <c r="E793" i="20"/>
  <c r="F799" i="17"/>
  <c r="E795" i="20"/>
  <c r="F801" i="17"/>
  <c r="E797" i="20"/>
  <c r="F803" i="17"/>
  <c r="E799" i="20"/>
  <c r="F805" i="17"/>
  <c r="E801" i="20"/>
  <c r="F807" i="17"/>
  <c r="E803" i="20"/>
  <c r="F809" i="17"/>
  <c r="E805" i="20"/>
  <c r="F811" i="17"/>
  <c r="E807" i="20"/>
  <c r="F813" i="17"/>
  <c r="E809" i="20"/>
  <c r="F815" i="17"/>
  <c r="E811" i="20"/>
  <c r="F817" i="17"/>
  <c r="E813" i="20"/>
  <c r="F819" i="17"/>
  <c r="E815" i="20"/>
  <c r="F821" i="17"/>
  <c r="E817" i="20"/>
  <c r="F823" i="17"/>
  <c r="E819" i="20"/>
  <c r="F825" i="17"/>
  <c r="E821" i="20"/>
  <c r="F827" i="17"/>
  <c r="E823" i="20"/>
  <c r="F829" i="17"/>
  <c r="E825" i="20"/>
  <c r="F831" i="17"/>
  <c r="E827" i="20"/>
  <c r="F833" i="17"/>
  <c r="E829" i="20"/>
  <c r="F835" i="17"/>
  <c r="E831" i="20"/>
  <c r="F837" i="17"/>
  <c r="E833" i="20"/>
  <c r="F839" i="17"/>
  <c r="E835" i="20"/>
  <c r="F841" i="17"/>
  <c r="E837" i="20"/>
  <c r="F843" i="17"/>
  <c r="E839" i="20"/>
  <c r="F845" i="17"/>
  <c r="E841" i="20"/>
  <c r="F847" i="17"/>
  <c r="E843" i="20"/>
  <c r="F849" i="17"/>
  <c r="E845" i="20"/>
  <c r="F851" i="17"/>
  <c r="E847" i="20"/>
  <c r="F853" i="17"/>
  <c r="E849" i="20"/>
  <c r="F855" i="17"/>
  <c r="E851" i="20"/>
  <c r="F857" i="17"/>
  <c r="E853" i="20"/>
  <c r="F859" i="17"/>
  <c r="E855" i="20"/>
  <c r="F861" i="17"/>
  <c r="E857" i="20"/>
  <c r="F863" i="17"/>
  <c r="E859" i="20"/>
  <c r="F865" i="17"/>
  <c r="E861" i="20"/>
  <c r="F867" i="17"/>
  <c r="E863" i="20"/>
  <c r="F869" i="17"/>
  <c r="E865" i="20"/>
  <c r="F871" i="17"/>
  <c r="E867" i="20"/>
  <c r="F873" i="17"/>
  <c r="E869" i="20"/>
  <c r="F875" i="17"/>
  <c r="E871" i="20"/>
  <c r="F877" i="17"/>
  <c r="E873" i="20"/>
  <c r="F879" i="17"/>
  <c r="E875" i="20"/>
  <c r="F881" i="17"/>
  <c r="E877" i="20"/>
  <c r="F883" i="17"/>
  <c r="E879" i="20"/>
  <c r="F885" i="17"/>
  <c r="E881" i="20"/>
  <c r="F887" i="17"/>
  <c r="E883" i="20"/>
  <c r="F889" i="17"/>
  <c r="E885" i="20"/>
  <c r="F891" i="17"/>
  <c r="E887" i="20"/>
  <c r="F893" i="17"/>
  <c r="E889" i="20"/>
  <c r="F895" i="17"/>
  <c r="E891" i="20"/>
  <c r="F897" i="17"/>
  <c r="E893" i="20"/>
  <c r="F899" i="17"/>
  <c r="E895" i="20"/>
  <c r="F901" i="17"/>
  <c r="E897" i="20"/>
  <c r="F903" i="17"/>
  <c r="E899" i="20"/>
  <c r="F905" i="17"/>
  <c r="E901" i="20"/>
  <c r="F907" i="17"/>
  <c r="E903" i="20"/>
  <c r="F909" i="17"/>
  <c r="E905" i="20"/>
  <c r="F911" i="17"/>
  <c r="E907" i="20"/>
  <c r="F913" i="17"/>
  <c r="E909" i="20"/>
  <c r="F915" i="17"/>
  <c r="E911" i="20"/>
  <c r="F917" i="17"/>
  <c r="E913" i="20"/>
  <c r="F919" i="17"/>
  <c r="E915" i="20"/>
  <c r="F921" i="17"/>
  <c r="E917" i="20"/>
  <c r="F923" i="17"/>
  <c r="E919" i="20"/>
  <c r="F925" i="17"/>
  <c r="E921" i="20"/>
  <c r="F927" i="17"/>
  <c r="E923" i="20"/>
  <c r="F929" i="17"/>
  <c r="E925" i="20"/>
  <c r="F931" i="17"/>
  <c r="E927" i="20"/>
  <c r="F933" i="17"/>
  <c r="E929" i="20"/>
  <c r="F935" i="17"/>
  <c r="E931" i="20"/>
  <c r="F937" i="17"/>
  <c r="E933" i="20"/>
  <c r="F939" i="17"/>
  <c r="E935" i="20"/>
  <c r="F941" i="17"/>
  <c r="E937" i="20"/>
  <c r="F943" i="17"/>
  <c r="E939" i="20"/>
  <c r="F945" i="17"/>
  <c r="E941" i="20"/>
  <c r="F947" i="17"/>
  <c r="E943" i="20"/>
  <c r="F949" i="17"/>
  <c r="E945" i="20"/>
  <c r="F951" i="17"/>
  <c r="E947" i="20"/>
  <c r="F953" i="17"/>
  <c r="E949" i="20"/>
  <c r="F955" i="17"/>
  <c r="E951" i="20"/>
  <c r="F957" i="17"/>
  <c r="E953" i="20"/>
  <c r="F959" i="17"/>
  <c r="E955" i="20"/>
  <c r="F961" i="17"/>
  <c r="E957" i="20"/>
  <c r="F963" i="17"/>
  <c r="E959" i="20"/>
  <c r="F965" i="17"/>
  <c r="E961" i="20"/>
  <c r="F967" i="17"/>
  <c r="E963" i="20"/>
  <c r="F969" i="17"/>
  <c r="E965" i="20"/>
  <c r="F971" i="17"/>
  <c r="E967" i="20"/>
  <c r="F973" i="17"/>
  <c r="E969" i="20"/>
  <c r="F975" i="17"/>
  <c r="E971" i="20"/>
  <c r="F977" i="17"/>
  <c r="E973" i="20"/>
  <c r="F979" i="17"/>
  <c r="E975" i="20"/>
  <c r="F981" i="17"/>
  <c r="E977" i="20"/>
  <c r="F983" i="17"/>
  <c r="E979" i="20"/>
  <c r="F985" i="17"/>
  <c r="E981" i="20"/>
  <c r="F987" i="17"/>
  <c r="E983" i="20"/>
  <c r="F989" i="17"/>
  <c r="E985" i="20"/>
  <c r="F991" i="17"/>
  <c r="E987" i="20"/>
  <c r="F993" i="17"/>
  <c r="E989" i="20"/>
  <c r="F995" i="17"/>
  <c r="E991" i="20"/>
  <c r="F997" i="17"/>
  <c r="E993" i="20"/>
  <c r="F999" i="17"/>
  <c r="E995" i="20"/>
  <c r="F1001" i="17"/>
  <c r="E997" i="20"/>
  <c r="F1003" i="17"/>
  <c r="E999" i="20"/>
  <c r="F1005" i="17"/>
  <c r="E1001" i="20"/>
  <c r="F1007" i="17"/>
  <c r="E1003" i="20"/>
  <c r="F1009" i="17"/>
  <c r="E1005" i="20"/>
  <c r="F1011" i="17"/>
  <c r="E1007" i="20"/>
  <c r="F1013" i="17"/>
  <c r="E1009" i="20"/>
  <c r="F1015" i="17"/>
  <c r="E1011" i="20"/>
  <c r="F1017" i="17"/>
  <c r="E1013" i="20"/>
  <c r="F1019" i="17"/>
  <c r="E1015" i="20"/>
  <c r="F1021" i="17"/>
  <c r="E1017" i="20"/>
  <c r="F1023" i="17"/>
  <c r="E1019" i="20"/>
  <c r="F1025" i="17"/>
  <c r="E1021" i="20"/>
  <c r="F1027" i="17"/>
  <c r="E1023" i="20"/>
  <c r="F1029" i="17"/>
  <c r="E1025" i="20"/>
  <c r="F1031" i="17"/>
  <c r="E1027" i="20"/>
  <c r="F1033" i="17"/>
  <c r="E1029" i="20"/>
  <c r="F1035" i="17"/>
  <c r="E1031" i="20"/>
  <c r="F1037" i="17"/>
  <c r="E1033" i="20"/>
  <c r="F1039" i="17"/>
  <c r="E1035" i="20"/>
  <c r="F1041" i="17"/>
  <c r="E1037" i="20"/>
  <c r="F1043" i="17"/>
  <c r="E1039" i="20"/>
  <c r="F1045" i="17"/>
  <c r="E1041" i="20"/>
  <c r="F1047" i="17"/>
  <c r="E1043" i="20"/>
  <c r="F1049" i="17"/>
  <c r="E1045" i="20"/>
  <c r="F1051" i="17"/>
  <c r="E1047" i="20"/>
  <c r="F1053" i="17"/>
  <c r="E1049" i="20"/>
  <c r="F1055" i="17"/>
  <c r="E1051" i="20"/>
  <c r="F1057" i="17"/>
  <c r="E1053" i="20"/>
  <c r="F1059" i="17"/>
  <c r="E1055" i="20"/>
  <c r="F1061" i="17"/>
  <c r="E1057" i="20"/>
  <c r="F1063" i="17"/>
  <c r="E1059" i="20"/>
  <c r="F1065" i="17"/>
  <c r="E1061" i="20"/>
  <c r="F1067" i="17"/>
  <c r="E1063" i="20"/>
  <c r="F1069" i="17"/>
  <c r="E1065" i="20"/>
  <c r="F1071" i="17"/>
  <c r="E1067" i="20"/>
  <c r="F1073" i="17"/>
  <c r="E1069" i="20"/>
  <c r="F1075" i="17"/>
  <c r="E1071" i="20"/>
  <c r="F1077" i="17"/>
  <c r="E1073" i="20"/>
  <c r="F1079" i="17"/>
  <c r="E1075" i="20"/>
  <c r="F1081" i="17"/>
  <c r="E1077" i="20"/>
  <c r="F1083" i="17"/>
  <c r="E1079" i="20"/>
  <c r="F1085" i="17"/>
  <c r="E1081" i="20"/>
  <c r="F1087" i="17"/>
  <c r="E1083" i="20"/>
  <c r="F1089" i="17"/>
  <c r="E1085" i="20"/>
  <c r="F1091" i="17"/>
  <c r="E1087" i="20"/>
  <c r="F1093" i="17"/>
  <c r="E1089" i="20"/>
  <c r="F1095" i="17"/>
  <c r="E1091" i="20"/>
  <c r="F1097" i="17"/>
  <c r="E1093" i="20"/>
  <c r="F1099" i="17"/>
  <c r="E1095" i="20"/>
  <c r="F1101" i="17"/>
  <c r="E1097" i="20"/>
  <c r="F1103" i="17"/>
  <c r="E1099" i="20"/>
  <c r="F1105" i="17"/>
  <c r="E1101" i="20"/>
  <c r="F1107" i="17"/>
  <c r="E1103" i="20"/>
  <c r="F1109" i="17"/>
  <c r="E1105" i="20"/>
  <c r="F1111" i="17"/>
  <c r="E1107" i="20"/>
  <c r="F1113" i="17"/>
  <c r="E1109" i="20"/>
  <c r="F1115" i="17"/>
  <c r="E1111" i="20"/>
  <c r="F1117" i="17"/>
  <c r="E1113" i="20"/>
  <c r="F1119" i="17"/>
  <c r="E1115" i="20"/>
  <c r="F1121" i="17"/>
  <c r="E1117" i="20"/>
  <c r="F1123" i="17"/>
  <c r="E1119" i="20"/>
  <c r="F1125" i="17"/>
  <c r="E1121" i="20"/>
  <c r="F1127" i="17"/>
  <c r="E1123" i="20"/>
  <c r="F1129" i="17"/>
  <c r="E1125" i="20"/>
  <c r="F1131" i="17"/>
  <c r="E1127" i="20"/>
  <c r="F1133" i="17"/>
  <c r="E1129" i="20"/>
  <c r="F1135" i="17"/>
  <c r="E1131" i="20"/>
  <c r="F1137" i="17"/>
  <c r="E1133" i="20"/>
  <c r="F1139" i="17"/>
  <c r="E1135" i="20"/>
  <c r="F1141" i="17"/>
  <c r="E1137" i="20"/>
  <c r="F1143" i="17"/>
  <c r="E1139" i="20"/>
  <c r="F1145" i="17"/>
  <c r="E1141" i="20"/>
  <c r="F1147" i="17"/>
  <c r="E1143" i="20"/>
  <c r="F1149" i="17"/>
  <c r="E1145" i="20"/>
  <c r="F1151" i="17"/>
  <c r="E1147" i="20"/>
  <c r="F1153" i="17"/>
  <c r="E1149" i="20"/>
  <c r="F1155" i="17"/>
  <c r="E1151" i="20"/>
  <c r="F1157" i="17"/>
  <c r="E1153" i="20"/>
  <c r="F1159" i="17"/>
  <c r="E1155" i="20"/>
  <c r="F1161" i="17"/>
  <c r="E1157" i="20"/>
  <c r="F1163" i="17"/>
  <c r="E1159" i="20"/>
  <c r="F1165" i="17"/>
  <c r="E1161" i="20"/>
  <c r="F1167" i="17"/>
  <c r="E1163" i="20"/>
  <c r="F1169" i="17"/>
  <c r="E1165" i="20"/>
  <c r="F1171" i="17"/>
  <c r="E1167" i="20"/>
  <c r="F1173" i="17"/>
  <c r="E1169" i="20"/>
  <c r="F1175" i="17"/>
  <c r="E1171" i="20"/>
  <c r="F1177" i="17"/>
  <c r="E1173" i="20"/>
  <c r="F1179" i="17"/>
  <c r="E1175" i="20"/>
  <c r="F1181" i="17"/>
  <c r="E1177" i="20"/>
  <c r="F1183" i="17"/>
  <c r="E1179" i="20"/>
  <c r="F1185" i="17"/>
  <c r="E1181" i="20"/>
  <c r="F1187" i="17"/>
  <c r="E1183" i="20"/>
  <c r="F1189" i="17"/>
  <c r="E1185" i="20"/>
  <c r="F1191" i="17"/>
  <c r="E1187" i="20"/>
  <c r="F1193" i="17"/>
  <c r="E1189" i="20"/>
  <c r="F1195" i="17"/>
  <c r="E1191" i="20"/>
  <c r="F1197" i="17"/>
  <c r="E1193" i="20"/>
  <c r="F1199" i="17"/>
  <c r="E1195" i="20"/>
  <c r="F1201" i="17"/>
  <c r="E1197" i="20"/>
  <c r="F1203" i="17"/>
  <c r="E1199" i="20"/>
  <c r="F1205" i="17"/>
  <c r="E1201" i="20"/>
  <c r="F1207" i="17"/>
  <c r="E1203" i="20"/>
  <c r="F1209" i="17"/>
  <c r="E1205" i="20"/>
  <c r="F1211" i="17"/>
  <c r="E1207" i="20"/>
  <c r="F1213" i="17"/>
  <c r="E1209" i="20"/>
  <c r="F1215" i="17"/>
  <c r="E1211" i="20"/>
  <c r="F1217" i="17"/>
  <c r="E1213" i="20"/>
  <c r="F1219" i="17"/>
  <c r="E1215" i="20"/>
  <c r="F1221" i="17"/>
  <c r="E1217" i="20"/>
  <c r="F1223" i="17"/>
  <c r="E1219" i="20"/>
  <c r="F1225" i="17"/>
  <c r="E1221" i="20"/>
  <c r="F1227" i="17"/>
  <c r="E1223" i="20"/>
  <c r="F1229" i="17"/>
  <c r="E1225" i="20"/>
  <c r="F1231" i="17"/>
  <c r="E1227" i="20"/>
  <c r="F1233" i="17"/>
  <c r="E1229" i="20"/>
  <c r="F1235" i="17"/>
  <c r="E1231" i="20"/>
  <c r="F1237" i="17"/>
  <c r="E1233" i="20"/>
  <c r="F1239" i="17"/>
  <c r="E1235" i="20"/>
  <c r="F1241" i="17"/>
  <c r="E1237" i="20"/>
  <c r="F1243" i="17"/>
  <c r="E1239" i="20"/>
  <c r="F1245" i="17"/>
  <c r="E1241" i="20"/>
  <c r="F1247" i="17"/>
  <c r="E1243" i="20"/>
  <c r="F1249" i="17"/>
  <c r="E1245" i="20"/>
  <c r="F1251" i="17"/>
  <c r="E1247" i="20"/>
  <c r="F1253" i="17"/>
  <c r="E1249" i="20"/>
  <c r="F1255" i="17"/>
  <c r="E1251" i="20"/>
  <c r="F1257" i="17"/>
  <c r="E1253" i="20"/>
  <c r="F1259" i="17"/>
  <c r="E1255" i="20"/>
  <c r="F1261" i="17"/>
  <c r="E1257" i="20"/>
  <c r="F1263" i="17"/>
  <c r="E1259" i="20"/>
  <c r="F1265" i="17"/>
  <c r="E1261" i="20"/>
  <c r="F1267" i="17"/>
  <c r="E1263" i="20"/>
  <c r="F1269" i="17"/>
  <c r="E1265" i="20"/>
  <c r="F1271" i="17"/>
  <c r="E1267" i="20"/>
  <c r="F1273" i="17"/>
  <c r="E1269" i="20"/>
  <c r="F1275" i="17"/>
  <c r="E1271" i="20"/>
  <c r="F1277" i="17"/>
  <c r="E1273" i="20"/>
  <c r="F1279" i="17"/>
  <c r="E1275" i="20"/>
  <c r="F1281" i="17"/>
  <c r="E1277" i="20"/>
  <c r="F1283" i="17"/>
  <c r="E1279" i="20"/>
  <c r="F1285" i="17"/>
  <c r="E1281" i="20"/>
  <c r="F1287" i="17"/>
  <c r="E1283" i="20"/>
  <c r="F1289" i="17"/>
  <c r="E1285" i="20"/>
  <c r="F1291" i="17"/>
  <c r="E1287" i="20"/>
  <c r="F1293" i="17"/>
  <c r="E1289" i="20"/>
  <c r="F1295" i="17"/>
  <c r="E1291" i="20"/>
  <c r="F1297" i="17"/>
  <c r="E1293" i="20"/>
  <c r="F1299" i="17"/>
  <c r="E1295" i="20"/>
  <c r="F1301" i="17"/>
  <c r="E1297" i="20"/>
  <c r="F1303" i="17"/>
  <c r="E1299" i="20"/>
  <c r="F1305" i="17"/>
  <c r="E1301" i="20"/>
  <c r="F1307" i="17"/>
  <c r="E1303" i="20"/>
  <c r="F1309" i="17"/>
  <c r="E1305" i="20"/>
  <c r="F1311" i="17"/>
  <c r="E1307" i="20"/>
  <c r="F1313" i="17"/>
  <c r="E1309" i="20"/>
  <c r="F1315" i="17"/>
  <c r="E1311" i="20"/>
  <c r="F1317" i="17"/>
  <c r="E1313" i="20"/>
  <c r="F1319" i="17"/>
  <c r="E1315" i="20"/>
  <c r="F1321" i="17"/>
  <c r="E1317" i="20"/>
  <c r="F1323" i="17"/>
  <c r="E1319" i="20"/>
  <c r="F1325" i="17"/>
  <c r="E1321" i="20"/>
  <c r="F1327" i="17"/>
  <c r="E1323" i="20"/>
  <c r="F1329" i="17"/>
  <c r="E1325" i="20"/>
  <c r="F1331" i="17"/>
  <c r="E1327" i="20"/>
  <c r="F1333" i="17"/>
  <c r="E1329" i="20"/>
  <c r="F1335" i="17"/>
  <c r="E1331" i="20"/>
  <c r="F1337" i="17"/>
  <c r="E1333" i="20"/>
  <c r="F1339" i="17"/>
  <c r="E1335" i="20"/>
  <c r="F1341" i="17"/>
  <c r="E1337" i="20"/>
  <c r="F1343" i="17"/>
  <c r="E1339" i="20"/>
  <c r="F1345" i="17"/>
  <c r="E1341" i="20"/>
  <c r="F1347" i="17"/>
  <c r="E1343" i="20"/>
  <c r="F1349" i="17"/>
  <c r="E1345" i="20"/>
  <c r="F1351" i="17"/>
  <c r="E1347" i="20"/>
  <c r="F1353" i="17"/>
  <c r="E1349" i="20"/>
  <c r="F1355" i="17"/>
  <c r="E1351" i="20"/>
  <c r="F1357" i="17"/>
  <c r="E1353" i="20"/>
  <c r="F1359" i="17"/>
  <c r="E1355" i="20"/>
  <c r="F1361" i="17"/>
  <c r="E1357" i="20"/>
  <c r="E1310" i="17"/>
  <c r="D1306" i="20"/>
  <c r="E1318" i="17"/>
  <c r="D1314" i="20"/>
  <c r="E1326" i="17"/>
  <c r="D1322" i="20"/>
  <c r="E1334" i="17"/>
  <c r="D1330" i="20"/>
  <c r="E1342" i="17"/>
  <c r="D1338" i="20"/>
  <c r="E1350" i="17"/>
  <c r="D1346" i="20"/>
  <c r="E1358" i="17"/>
  <c r="D1354" i="20"/>
  <c r="F1363" i="17"/>
  <c r="E1359" i="20"/>
  <c r="F1365" i="17"/>
  <c r="E1361" i="20"/>
  <c r="F1367" i="17"/>
  <c r="E1363" i="20"/>
  <c r="F1369" i="17"/>
  <c r="E1365" i="20"/>
  <c r="F1371" i="17"/>
  <c r="E1367" i="20"/>
  <c r="F1373" i="17"/>
  <c r="E1369" i="20"/>
  <c r="F1375" i="17"/>
  <c r="E1371" i="20"/>
  <c r="F1377" i="17"/>
  <c r="E1373" i="20"/>
  <c r="F1379" i="17"/>
  <c r="E1375" i="20"/>
  <c r="F1381" i="17"/>
  <c r="E1377" i="20"/>
  <c r="F1383" i="17"/>
  <c r="E1379" i="20"/>
  <c r="F1385" i="17"/>
  <c r="E1381" i="20"/>
  <c r="F1387" i="17"/>
  <c r="E1383" i="20"/>
  <c r="F1389" i="17"/>
  <c r="E1385" i="20"/>
  <c r="F1391" i="17"/>
  <c r="E1387" i="20"/>
  <c r="F1393" i="17"/>
  <c r="E1389" i="20"/>
  <c r="F1395" i="17"/>
  <c r="E1391" i="20"/>
  <c r="F1397" i="17"/>
  <c r="E1393" i="20"/>
  <c r="F1399" i="17"/>
  <c r="E1395" i="20"/>
  <c r="F1401" i="17"/>
  <c r="E1397" i="20"/>
  <c r="F1403" i="17"/>
  <c r="E1399" i="20"/>
  <c r="F1405" i="17"/>
  <c r="E1401" i="20"/>
  <c r="F1407" i="17"/>
  <c r="E1403" i="20"/>
  <c r="F1409" i="17"/>
  <c r="E1405" i="20"/>
  <c r="F1411" i="17"/>
  <c r="E1407" i="20"/>
  <c r="F1413" i="17"/>
  <c r="E1409" i="20"/>
  <c r="F1415" i="17"/>
  <c r="E1411" i="20"/>
  <c r="F1417" i="17"/>
  <c r="E1413" i="20"/>
  <c r="F1419" i="17"/>
  <c r="E1415" i="20"/>
  <c r="F1421" i="17"/>
  <c r="E1417" i="20"/>
  <c r="F1423" i="17"/>
  <c r="E1419" i="20"/>
  <c r="F1425" i="17"/>
  <c r="E1421" i="20"/>
  <c r="F1427" i="17"/>
  <c r="E1423" i="20"/>
  <c r="F1429" i="17"/>
  <c r="E1425" i="20"/>
  <c r="F1431" i="17"/>
  <c r="E1427" i="20"/>
  <c r="F1433" i="17"/>
  <c r="E1429" i="20"/>
  <c r="F1435" i="17"/>
  <c r="E1431" i="20"/>
  <c r="F1437" i="17"/>
  <c r="E1433" i="20"/>
  <c r="F1439" i="17"/>
  <c r="E1435" i="20"/>
  <c r="F1441" i="17"/>
  <c r="E1437" i="20"/>
  <c r="F1443" i="17"/>
  <c r="E1439" i="20"/>
  <c r="F1445" i="17"/>
  <c r="E1441" i="20"/>
  <c r="F1447" i="17"/>
  <c r="E1443" i="20"/>
  <c r="F1449" i="17"/>
  <c r="E1445" i="20"/>
  <c r="F1451" i="17"/>
  <c r="E1447" i="20"/>
  <c r="F1453" i="17"/>
  <c r="E1449" i="20"/>
  <c r="F1455" i="17"/>
  <c r="E1451" i="20"/>
  <c r="F1457" i="17"/>
  <c r="E1453" i="20"/>
  <c r="F1459" i="17"/>
  <c r="E1455" i="20"/>
  <c r="F1461" i="17"/>
  <c r="E1457" i="20"/>
  <c r="F1463" i="17"/>
  <c r="E1459" i="20"/>
  <c r="F1465" i="17"/>
  <c r="E1461" i="20"/>
  <c r="F1467" i="17"/>
  <c r="E1463" i="20"/>
  <c r="F1469" i="17"/>
  <c r="E1465" i="20"/>
  <c r="F1471" i="17"/>
  <c r="E1467" i="20"/>
  <c r="F1473" i="17"/>
  <c r="E1469" i="20"/>
  <c r="F1475" i="17"/>
  <c r="E1471" i="20"/>
  <c r="F1477" i="17"/>
  <c r="E1473" i="20"/>
  <c r="F1479" i="17"/>
  <c r="E1475" i="20"/>
  <c r="F1481" i="17"/>
  <c r="E1477" i="20"/>
  <c r="F1483" i="17"/>
  <c r="E1479" i="20"/>
  <c r="F1485" i="17"/>
  <c r="E1481" i="20"/>
  <c r="F1487" i="17"/>
  <c r="E1483" i="20"/>
  <c r="F1489" i="17"/>
  <c r="E1485" i="20"/>
  <c r="F1491" i="17"/>
  <c r="E1487" i="20"/>
  <c r="F1493" i="17"/>
  <c r="E1489" i="20"/>
  <c r="F1495" i="17"/>
  <c r="E1491" i="20"/>
  <c r="F1497" i="17"/>
  <c r="E1493" i="20"/>
  <c r="F1499" i="17"/>
  <c r="E1495" i="20"/>
  <c r="F1501" i="17"/>
  <c r="E1497" i="20"/>
  <c r="F1503" i="17"/>
  <c r="E1499" i="20"/>
  <c r="F1505" i="17"/>
  <c r="E1501" i="20"/>
  <c r="F1507" i="17"/>
  <c r="E1503" i="20"/>
  <c r="F1509" i="17"/>
  <c r="E1505" i="20"/>
  <c r="F1511" i="17"/>
  <c r="E1507" i="20"/>
  <c r="F1513" i="17"/>
  <c r="E1509" i="20"/>
  <c r="F1515" i="17"/>
  <c r="E1511" i="20"/>
  <c r="F1517" i="17"/>
  <c r="E1513" i="20"/>
  <c r="F1519" i="17"/>
  <c r="E1515" i="20"/>
  <c r="F1521" i="17"/>
  <c r="E1517" i="20"/>
  <c r="F1523" i="17"/>
  <c r="E1519" i="20"/>
  <c r="F1525" i="17"/>
  <c r="E1521" i="20"/>
  <c r="F1527" i="17"/>
  <c r="E1523" i="20"/>
  <c r="F1529" i="17"/>
  <c r="E1525" i="20"/>
  <c r="F1531" i="17"/>
  <c r="E1527" i="20"/>
  <c r="F1533" i="17"/>
  <c r="E1529" i="20"/>
  <c r="F1535" i="17"/>
  <c r="E1531" i="20"/>
  <c r="F1537" i="17"/>
  <c r="E1533" i="20"/>
  <c r="F1539" i="17"/>
  <c r="E1535" i="20"/>
  <c r="F1541" i="17"/>
  <c r="E1537" i="20"/>
  <c r="F1543" i="17"/>
  <c r="E1539" i="20"/>
  <c r="F1545" i="17"/>
  <c r="E1541" i="20"/>
  <c r="F1547" i="17"/>
  <c r="E1543" i="20"/>
  <c r="F1549" i="17"/>
  <c r="E1545" i="20"/>
  <c r="F1551" i="17"/>
  <c r="E1547" i="20"/>
  <c r="F1553" i="17"/>
  <c r="E1549" i="20"/>
  <c r="F1555" i="17"/>
  <c r="E1551" i="20"/>
  <c r="F1557" i="17"/>
  <c r="E1553" i="20"/>
  <c r="F1559" i="17"/>
  <c r="E1555" i="20"/>
  <c r="F1561" i="17"/>
  <c r="E1557" i="20"/>
  <c r="F1563" i="17"/>
  <c r="E1559" i="20"/>
  <c r="F1565" i="17"/>
  <c r="E1561" i="20"/>
  <c r="F1567" i="17"/>
  <c r="E1563" i="20"/>
  <c r="F1569" i="17"/>
  <c r="E1565" i="20"/>
  <c r="F1571" i="17"/>
  <c r="E1567" i="20"/>
  <c r="F1573" i="17"/>
  <c r="E1569" i="20"/>
  <c r="F1575" i="17"/>
  <c r="E1571" i="20"/>
  <c r="F1577" i="17"/>
  <c r="E1573" i="20"/>
  <c r="F1579" i="17"/>
  <c r="E1575" i="20"/>
  <c r="F1581" i="17"/>
  <c r="E1577" i="20"/>
  <c r="F1583" i="17"/>
  <c r="E1579" i="20"/>
  <c r="F1585" i="17"/>
  <c r="E1581" i="20"/>
  <c r="F1587" i="17"/>
  <c r="E1583" i="20"/>
  <c r="F1589" i="17"/>
  <c r="E1585" i="20"/>
  <c r="F1591" i="17"/>
  <c r="E1587" i="20"/>
  <c r="F1593" i="17"/>
  <c r="E1589" i="20"/>
  <c r="F1595" i="17"/>
  <c r="E1591" i="20"/>
  <c r="F1597" i="17"/>
  <c r="E1593" i="20"/>
  <c r="F1599" i="17"/>
  <c r="E1595" i="20"/>
  <c r="F1601" i="17"/>
  <c r="E1597" i="20"/>
  <c r="F1603" i="17"/>
  <c r="E1599" i="20"/>
  <c r="F1605" i="17"/>
  <c r="E1601" i="20"/>
  <c r="F1607" i="17"/>
  <c r="E1603" i="20"/>
  <c r="F1609" i="17"/>
  <c r="E1605" i="20"/>
  <c r="F1611" i="17"/>
  <c r="E1607" i="20"/>
  <c r="F1613" i="17"/>
  <c r="E1609" i="20"/>
  <c r="F1615" i="17"/>
  <c r="E1611" i="20"/>
  <c r="F1617" i="17"/>
  <c r="E1613" i="20"/>
  <c r="F1619" i="17"/>
  <c r="E1615" i="20"/>
  <c r="F1621" i="17"/>
  <c r="E1617" i="20"/>
  <c r="F1623" i="17"/>
  <c r="E1619" i="20"/>
  <c r="F1625" i="17"/>
  <c r="E1621" i="20"/>
  <c r="F1627" i="17"/>
  <c r="E1623" i="20"/>
  <c r="F1629" i="17"/>
  <c r="E1625" i="20"/>
  <c r="F1631" i="17"/>
  <c r="E1627" i="20"/>
  <c r="F1633" i="17"/>
  <c r="E1629" i="20"/>
  <c r="F1635" i="17"/>
  <c r="E1631" i="20"/>
  <c r="F1637" i="17"/>
  <c r="E1633" i="20"/>
  <c r="F1639" i="17"/>
  <c r="E1635" i="20"/>
  <c r="F1641" i="17"/>
  <c r="E1637" i="20"/>
  <c r="F1643" i="17"/>
  <c r="E1639" i="20"/>
  <c r="F1645" i="17"/>
  <c r="E1641" i="20"/>
  <c r="F1647" i="17"/>
  <c r="E1643" i="20"/>
  <c r="F1649" i="17"/>
  <c r="E1645" i="20"/>
  <c r="F1651" i="17"/>
  <c r="E1647" i="20"/>
  <c r="F1653" i="17"/>
  <c r="E1649" i="20"/>
  <c r="F1655" i="17"/>
  <c r="E1651" i="20"/>
  <c r="F1657" i="17"/>
  <c r="E1653" i="20"/>
  <c r="F1659" i="17"/>
  <c r="E1655" i="20"/>
  <c r="F1661" i="17"/>
  <c r="E1657" i="20"/>
  <c r="F1663" i="17"/>
  <c r="E1659" i="20"/>
  <c r="F1665" i="17"/>
  <c r="E1661" i="20"/>
  <c r="F1667" i="17"/>
  <c r="E1663" i="20"/>
  <c r="F1669" i="17"/>
  <c r="E1665" i="20"/>
  <c r="F1671" i="17"/>
  <c r="E1667" i="20"/>
  <c r="F1673" i="17"/>
  <c r="E1669" i="20"/>
  <c r="F1675" i="17"/>
  <c r="E1671" i="20"/>
  <c r="F1677" i="17"/>
  <c r="E1673" i="20"/>
  <c r="F1679" i="17"/>
  <c r="E1675" i="20"/>
  <c r="F1681" i="17"/>
  <c r="E1677" i="20"/>
  <c r="F1683" i="17"/>
  <c r="E1679" i="20"/>
  <c r="F1685" i="17"/>
  <c r="E1681" i="20"/>
  <c r="F1687" i="17"/>
  <c r="E1683" i="20"/>
  <c r="F1689" i="17"/>
  <c r="E1685" i="20"/>
  <c r="F1691" i="17"/>
  <c r="E1687" i="20"/>
  <c r="F1693" i="17"/>
  <c r="E1689" i="20"/>
  <c r="F1695" i="17"/>
  <c r="E1691" i="20"/>
  <c r="F1697" i="17"/>
  <c r="E1693" i="20"/>
  <c r="F1699" i="17"/>
  <c r="E1695" i="20"/>
  <c r="F1701" i="17"/>
  <c r="E1697" i="20"/>
  <c r="F1703" i="17"/>
  <c r="E1699" i="20"/>
  <c r="F1705" i="17"/>
  <c r="E1701" i="20"/>
  <c r="F1707" i="17"/>
  <c r="E1703" i="20"/>
  <c r="F1709" i="17"/>
  <c r="E1705" i="20"/>
  <c r="F1711" i="17"/>
  <c r="E1707" i="20"/>
  <c r="F1713" i="17"/>
  <c r="E1709" i="20"/>
  <c r="F1715" i="17"/>
  <c r="E1711" i="20"/>
  <c r="F1717" i="17"/>
  <c r="E1713" i="20"/>
  <c r="F1719" i="17"/>
  <c r="E1715" i="20"/>
  <c r="F1721" i="17"/>
  <c r="E1717" i="20"/>
  <c r="F1723" i="17"/>
  <c r="E1719" i="20"/>
  <c r="F1725" i="17"/>
  <c r="E1721" i="20"/>
  <c r="F1727" i="17"/>
  <c r="E1723" i="20"/>
  <c r="F1729" i="17"/>
  <c r="E1725" i="20"/>
  <c r="F1731" i="17"/>
  <c r="E1727" i="20"/>
  <c r="F1733" i="17"/>
  <c r="E1729" i="20"/>
  <c r="F1735" i="17"/>
  <c r="E1731" i="20"/>
  <c r="F1737" i="17"/>
  <c r="E1733" i="20"/>
  <c r="F1739" i="17"/>
  <c r="E1735" i="20"/>
  <c r="F1741" i="17"/>
  <c r="E1737" i="20"/>
  <c r="F1743" i="17"/>
  <c r="E1739" i="20"/>
  <c r="F1745" i="17"/>
  <c r="E1741" i="20"/>
  <c r="F1747" i="17"/>
  <c r="E1743" i="20"/>
  <c r="F1749" i="17"/>
  <c r="E1745" i="20"/>
  <c r="F1751" i="17"/>
  <c r="E1747" i="20"/>
  <c r="F1753" i="17"/>
  <c r="E1749" i="20"/>
  <c r="F1755" i="17"/>
  <c r="E1751" i="20"/>
  <c r="F1757" i="17"/>
  <c r="E1753" i="20"/>
  <c r="F1759" i="17"/>
  <c r="E1755" i="20"/>
  <c r="F1761" i="17"/>
  <c r="E1757" i="20"/>
  <c r="F1763" i="17"/>
  <c r="E1759" i="20"/>
  <c r="F1765" i="17"/>
  <c r="E1761" i="20"/>
  <c r="F1767" i="17"/>
  <c r="E1763" i="20"/>
  <c r="F1769" i="17"/>
  <c r="E1765" i="20"/>
  <c r="F1771" i="17"/>
  <c r="E1767" i="20"/>
  <c r="F1773" i="17"/>
  <c r="E1769" i="20"/>
  <c r="F1775" i="17"/>
  <c r="E1771" i="20"/>
  <c r="F1777" i="17"/>
  <c r="E1773" i="20"/>
  <c r="F1779" i="17"/>
  <c r="E1775" i="20"/>
  <c r="F1781" i="17"/>
  <c r="E1777" i="20"/>
  <c r="F1783" i="17"/>
  <c r="E1779" i="20"/>
  <c r="F1785" i="17"/>
  <c r="E1781" i="20"/>
  <c r="F1787" i="17"/>
  <c r="E1783" i="20"/>
  <c r="F1789" i="17"/>
  <c r="E1785" i="20"/>
  <c r="F1791" i="17"/>
  <c r="E1787" i="20"/>
  <c r="F1793" i="17"/>
  <c r="E1789" i="20"/>
  <c r="F1795" i="17"/>
  <c r="E1791" i="20"/>
  <c r="F1797" i="17"/>
  <c r="E1793" i="20"/>
  <c r="F1799" i="17"/>
  <c r="E1795" i="20"/>
  <c r="F1801" i="17"/>
  <c r="E1797" i="20"/>
  <c r="F1803" i="17"/>
  <c r="E1799" i="20"/>
  <c r="F1805" i="17"/>
  <c r="E1801" i="20"/>
  <c r="F1807" i="17"/>
  <c r="E1803" i="20"/>
  <c r="F1809" i="17"/>
  <c r="E1805" i="20"/>
  <c r="F1811" i="17"/>
  <c r="E1807" i="20"/>
  <c r="F1813" i="17"/>
  <c r="E1809" i="20"/>
  <c r="F1815" i="17"/>
  <c r="E1811" i="20"/>
  <c r="F1817" i="17"/>
  <c r="E1813" i="20"/>
  <c r="F1819" i="17"/>
  <c r="E1815" i="20"/>
  <c r="F1821" i="17"/>
  <c r="E1817" i="20"/>
  <c r="F1823" i="17"/>
  <c r="E1819" i="20"/>
  <c r="F1825" i="17"/>
  <c r="E1821" i="20"/>
  <c r="F1827" i="17"/>
  <c r="E1823" i="20"/>
  <c r="F1829" i="17"/>
  <c r="E1825" i="20"/>
  <c r="F1831" i="17"/>
  <c r="E1827" i="20"/>
  <c r="F1833" i="17"/>
  <c r="E1829" i="20"/>
  <c r="F1835" i="17"/>
  <c r="E1831" i="20"/>
  <c r="F1837" i="17"/>
  <c r="E1833" i="20"/>
  <c r="F1839" i="17"/>
  <c r="E1835" i="20"/>
  <c r="F1841" i="17"/>
  <c r="E1837" i="20"/>
  <c r="F1843" i="17"/>
  <c r="E1839" i="20"/>
  <c r="F1845" i="17"/>
  <c r="E1841" i="20"/>
  <c r="F1847" i="17"/>
  <c r="E1843" i="20"/>
  <c r="F1849" i="17"/>
  <c r="E1845" i="20"/>
  <c r="F1851" i="17"/>
  <c r="E1847" i="20"/>
  <c r="F1853" i="17"/>
  <c r="E1849" i="20"/>
  <c r="F1855" i="17"/>
  <c r="E1851" i="20"/>
  <c r="F1857" i="17"/>
  <c r="E1853" i="20"/>
  <c r="F1859" i="17"/>
  <c r="E1855" i="20"/>
  <c r="F1861" i="17"/>
  <c r="E1857" i="20"/>
  <c r="F1863" i="17"/>
  <c r="E1859" i="20"/>
  <c r="F1865" i="17"/>
  <c r="E1861" i="20"/>
  <c r="F1867" i="17"/>
  <c r="E1863" i="20"/>
  <c r="F1869" i="17"/>
  <c r="E1865" i="20"/>
  <c r="F1871" i="17"/>
  <c r="E1867" i="20"/>
  <c r="F1873" i="17"/>
  <c r="E1869" i="20"/>
  <c r="F1875" i="17"/>
  <c r="E1871" i="20"/>
  <c r="F1877" i="17"/>
  <c r="E1873" i="20"/>
  <c r="F1879" i="17"/>
  <c r="E1875" i="20"/>
  <c r="F1881" i="17"/>
  <c r="E1877" i="20"/>
  <c r="F1883" i="17"/>
  <c r="E1879" i="20"/>
  <c r="F1885" i="17"/>
  <c r="E1881" i="20"/>
  <c r="F1887" i="17"/>
  <c r="E1883" i="20"/>
  <c r="F1889" i="17"/>
  <c r="E1885" i="20"/>
  <c r="F1891" i="17"/>
  <c r="E1887" i="20"/>
  <c r="F1893" i="17"/>
  <c r="E1889" i="20"/>
  <c r="F1895" i="17"/>
  <c r="E1891" i="20"/>
  <c r="F1897" i="17"/>
  <c r="E1893" i="20"/>
  <c r="F1899" i="17"/>
  <c r="E1895" i="20"/>
  <c r="F1901" i="17"/>
  <c r="E1897" i="20"/>
  <c r="F1903" i="17"/>
  <c r="E1899" i="20"/>
  <c r="F1905" i="17"/>
  <c r="E1901" i="20"/>
  <c r="F1907" i="17"/>
  <c r="E1903" i="20"/>
  <c r="F1909" i="17"/>
  <c r="E1905" i="20"/>
  <c r="F1911" i="17"/>
  <c r="E1907" i="20"/>
  <c r="F1913" i="17"/>
  <c r="E1909" i="20"/>
  <c r="F1915" i="17"/>
  <c r="E1911" i="20"/>
  <c r="F1917" i="17"/>
  <c r="E1913" i="20"/>
  <c r="F1919" i="17"/>
  <c r="E1915" i="20"/>
  <c r="F1921" i="17"/>
  <c r="E1917" i="20"/>
  <c r="F1923" i="17"/>
  <c r="E1919" i="20"/>
  <c r="F1925" i="17"/>
  <c r="E1921" i="20"/>
  <c r="F1927" i="17"/>
  <c r="E1923" i="20"/>
  <c r="F1929" i="17"/>
  <c r="E1925" i="20"/>
  <c r="F1931" i="17"/>
  <c r="E1927" i="20"/>
  <c r="F1933" i="17"/>
  <c r="E1929" i="20"/>
  <c r="F1935" i="17"/>
  <c r="E1931" i="20"/>
  <c r="F1937" i="17"/>
  <c r="E1933" i="20"/>
  <c r="F1939" i="17"/>
  <c r="E1935" i="20"/>
  <c r="F1941" i="17"/>
  <c r="E1937" i="20"/>
  <c r="F1943" i="17"/>
  <c r="E1939" i="20"/>
  <c r="F1945" i="17"/>
  <c r="E1941" i="20"/>
  <c r="F1947" i="17"/>
  <c r="E1943" i="20"/>
  <c r="F1949" i="17"/>
  <c r="E1945" i="20"/>
  <c r="F1951" i="17"/>
  <c r="E1947" i="20"/>
  <c r="F1953" i="17"/>
  <c r="E1949" i="20"/>
  <c r="F1955" i="17"/>
  <c r="E1951" i="20"/>
  <c r="F1957" i="17"/>
  <c r="E1953" i="20"/>
  <c r="F1959" i="17"/>
  <c r="E1955" i="20"/>
  <c r="F1961" i="17"/>
  <c r="E1957" i="20"/>
  <c r="F1963" i="17"/>
  <c r="E1959" i="20"/>
  <c r="F1965" i="17"/>
  <c r="E1961" i="20"/>
  <c r="F1967" i="17"/>
  <c r="E1963" i="20"/>
  <c r="F1969" i="17"/>
  <c r="E1965" i="20"/>
  <c r="F1971" i="17"/>
  <c r="E1967" i="20"/>
  <c r="F1973" i="17"/>
  <c r="E1969" i="20"/>
  <c r="F1975" i="17"/>
  <c r="E1971" i="20"/>
  <c r="F1977" i="17"/>
  <c r="E1973" i="20"/>
  <c r="F1979" i="17"/>
  <c r="E1975" i="20"/>
  <c r="F1981" i="17"/>
  <c r="E1977" i="20"/>
  <c r="F1983" i="17"/>
  <c r="E1979" i="20"/>
  <c r="F1985" i="17"/>
  <c r="E1981" i="20"/>
  <c r="F1987" i="17"/>
  <c r="E1983" i="20"/>
  <c r="F1989" i="17"/>
  <c r="E1985" i="20"/>
  <c r="F1991" i="17"/>
  <c r="E1987" i="20"/>
  <c r="F1993" i="17"/>
  <c r="E1989" i="20"/>
  <c r="F1995" i="17"/>
  <c r="E1991" i="20"/>
  <c r="F1997" i="17"/>
  <c r="E1993" i="20"/>
  <c r="F1999" i="17"/>
  <c r="E1995" i="20"/>
  <c r="F2001" i="17"/>
  <c r="E1997" i="20"/>
  <c r="F2003" i="17"/>
  <c r="E1999" i="20"/>
  <c r="F2005" i="17"/>
  <c r="E2001" i="20"/>
  <c r="F2007" i="17"/>
  <c r="E2003" i="20"/>
  <c r="F2009" i="17"/>
  <c r="E2005" i="20"/>
  <c r="F2011" i="17"/>
  <c r="E2007" i="20"/>
  <c r="F2013" i="17"/>
  <c r="E2009" i="20"/>
  <c r="F2015" i="17"/>
  <c r="E2011" i="20"/>
  <c r="F2017" i="17"/>
  <c r="E2013" i="20"/>
  <c r="F2019" i="17"/>
  <c r="E2015" i="20"/>
  <c r="F2021" i="17"/>
  <c r="E2017" i="20"/>
  <c r="F2023" i="17"/>
  <c r="E2019" i="20"/>
  <c r="F2025" i="17"/>
  <c r="E2021" i="20"/>
  <c r="F2027" i="17"/>
  <c r="E2023" i="20"/>
  <c r="F2029" i="17"/>
  <c r="E2025" i="20"/>
  <c r="F2031" i="17"/>
  <c r="E2027" i="20"/>
  <c r="F2033" i="17"/>
  <c r="E2029" i="20"/>
  <c r="F2035" i="17"/>
  <c r="E2031" i="20"/>
  <c r="F2037" i="17"/>
  <c r="E2033" i="20"/>
  <c r="F2039" i="17"/>
  <c r="E2035" i="20"/>
  <c r="F2041" i="17"/>
  <c r="E2037" i="20"/>
  <c r="F2043" i="17"/>
  <c r="E2039" i="20"/>
  <c r="F2045" i="17"/>
  <c r="E2041" i="20"/>
  <c r="F2047" i="17"/>
  <c r="E2043" i="20"/>
  <c r="F2049" i="17"/>
  <c r="E2045" i="20"/>
  <c r="F2051" i="17"/>
  <c r="E2047" i="20"/>
  <c r="F2053" i="17"/>
  <c r="E2049" i="20"/>
  <c r="F2055" i="17"/>
  <c r="E2051" i="20"/>
  <c r="F2057" i="17"/>
  <c r="E2053" i="20"/>
  <c r="F2059" i="17"/>
  <c r="E2055" i="20"/>
  <c r="F2061" i="17"/>
  <c r="E2057" i="20"/>
  <c r="F2063" i="17"/>
  <c r="E2059" i="20"/>
  <c r="F2065" i="17"/>
  <c r="E2061" i="20"/>
  <c r="F2067" i="17"/>
  <c r="E2063" i="20"/>
  <c r="F2069" i="17"/>
  <c r="E2065" i="20"/>
  <c r="F2071" i="17"/>
  <c r="E2067" i="20"/>
  <c r="F2073" i="17"/>
  <c r="E2069" i="20"/>
  <c r="F2075" i="17"/>
  <c r="E2071" i="20"/>
  <c r="F2077" i="17"/>
  <c r="E2073" i="20"/>
  <c r="F2079" i="17"/>
  <c r="E2075" i="20"/>
  <c r="F2081" i="17"/>
  <c r="E2077" i="20"/>
  <c r="F2083" i="17"/>
  <c r="E2079" i="20"/>
  <c r="F2085" i="17"/>
  <c r="E2081" i="20"/>
  <c r="F2087" i="17"/>
  <c r="E2083" i="20"/>
  <c r="F2089" i="17"/>
  <c r="E2085" i="20"/>
  <c r="F2091" i="17"/>
  <c r="E2087" i="20"/>
  <c r="F2093" i="17"/>
  <c r="E2089" i="20"/>
  <c r="F2095" i="17"/>
  <c r="E2091" i="20"/>
  <c r="F2097" i="17"/>
  <c r="E2093" i="20"/>
  <c r="F2099" i="17"/>
  <c r="E2095" i="20"/>
  <c r="F2101" i="17"/>
  <c r="E2097" i="20"/>
  <c r="F2103" i="17"/>
  <c r="E2099" i="20"/>
  <c r="F2105" i="17"/>
  <c r="E2101" i="20"/>
  <c r="F2107" i="17"/>
  <c r="E2103" i="20"/>
  <c r="F2109" i="17"/>
  <c r="E2105" i="20"/>
  <c r="F2111" i="17"/>
  <c r="E2107" i="20"/>
  <c r="F2113" i="17"/>
  <c r="E2109" i="20"/>
  <c r="F2115" i="17"/>
  <c r="E2111" i="20"/>
  <c r="F2117" i="17"/>
  <c r="E2113" i="20"/>
  <c r="F2119" i="17"/>
  <c r="E2115" i="20"/>
  <c r="F2121" i="17"/>
  <c r="E2117" i="20"/>
  <c r="F2123" i="17"/>
  <c r="E2119" i="20"/>
  <c r="F2125" i="17"/>
  <c r="E2121" i="20"/>
  <c r="F2127" i="17"/>
  <c r="E2123" i="20"/>
  <c r="F2129" i="17"/>
  <c r="E2125" i="20"/>
  <c r="F2131" i="17"/>
  <c r="E2127" i="20"/>
  <c r="F2133" i="17"/>
  <c r="E2129" i="20"/>
  <c r="F2135" i="17"/>
  <c r="E2131" i="20"/>
  <c r="F2137" i="17"/>
  <c r="E2133" i="20"/>
  <c r="F2139" i="17"/>
  <c r="E2135" i="20"/>
  <c r="F2141" i="17"/>
  <c r="E2137" i="20"/>
  <c r="F2143" i="17"/>
  <c r="E2139" i="20"/>
  <c r="F2145" i="17"/>
  <c r="E2141" i="20"/>
  <c r="F2147" i="17"/>
  <c r="E2143" i="20"/>
  <c r="F2149" i="17"/>
  <c r="E2145" i="20"/>
  <c r="F2151" i="17"/>
  <c r="E2147" i="20"/>
  <c r="F2153" i="17"/>
  <c r="E2149" i="20"/>
  <c r="F2155" i="17"/>
  <c r="E2151" i="20"/>
  <c r="F2157" i="17"/>
  <c r="E2153" i="20"/>
  <c r="F2159" i="17"/>
  <c r="E2155" i="20"/>
  <c r="F2161" i="17"/>
  <c r="E2157" i="20"/>
  <c r="F2163" i="17"/>
  <c r="E2159" i="20"/>
  <c r="F2165" i="17"/>
  <c r="E2161" i="20"/>
  <c r="F2167" i="17"/>
  <c r="E2163" i="20"/>
  <c r="F2169" i="17"/>
  <c r="E2165" i="20"/>
  <c r="F2171" i="17"/>
  <c r="E2167" i="20"/>
  <c r="F2173" i="17"/>
  <c r="E2169" i="20"/>
  <c r="F2175" i="17"/>
  <c r="E2171" i="20"/>
  <c r="F2177" i="17"/>
  <c r="E2173" i="20"/>
  <c r="F2179" i="17"/>
  <c r="E2175" i="20"/>
  <c r="F2181" i="17"/>
  <c r="E2177" i="20"/>
  <c r="F2183" i="17"/>
  <c r="E2179" i="20"/>
  <c r="F2185" i="17"/>
  <c r="E2181" i="20"/>
  <c r="F2187" i="17"/>
  <c r="E2183" i="20"/>
  <c r="F2189" i="17"/>
  <c r="E2185" i="20"/>
  <c r="F2191" i="17"/>
  <c r="E2187" i="20"/>
  <c r="F2193" i="17"/>
  <c r="E2189" i="20"/>
  <c r="F2195" i="17"/>
  <c r="E2191" i="20"/>
  <c r="F2197" i="17"/>
  <c r="E2193" i="20"/>
  <c r="F2199" i="17"/>
  <c r="E2195" i="20"/>
  <c r="F2201" i="17"/>
  <c r="E2197" i="20"/>
  <c r="F2203" i="17"/>
  <c r="E2199" i="20"/>
  <c r="F2205" i="17"/>
  <c r="E2201" i="20"/>
  <c r="F2207" i="17"/>
  <c r="E2203" i="20"/>
  <c r="F2209" i="17"/>
  <c r="E2205" i="20"/>
  <c r="F2211" i="17"/>
  <c r="E2207" i="20"/>
  <c r="F2213" i="17"/>
  <c r="E2209" i="20"/>
  <c r="F2215" i="17"/>
  <c r="E2211" i="20"/>
  <c r="F2217" i="17"/>
  <c r="E2213" i="20"/>
  <c r="F2219" i="17"/>
  <c r="E2215" i="20"/>
  <c r="F2221" i="17"/>
  <c r="E2217" i="20"/>
  <c r="F2223" i="17"/>
  <c r="E2219" i="20"/>
  <c r="F2225" i="17"/>
  <c r="E2221" i="20"/>
  <c r="F2227" i="17"/>
  <c r="E2223" i="20"/>
  <c r="F2229" i="17"/>
  <c r="E2225" i="20"/>
  <c r="F2231" i="17"/>
  <c r="E2227" i="20"/>
  <c r="F2233" i="17"/>
  <c r="E2229" i="20"/>
  <c r="F2235" i="17"/>
  <c r="E2231" i="20"/>
  <c r="F2237" i="17"/>
  <c r="E2233" i="20"/>
  <c r="F2239" i="17"/>
  <c r="E2235" i="20"/>
  <c r="F2241" i="17"/>
  <c r="E2237" i="20"/>
  <c r="F2243" i="17"/>
  <c r="E2239" i="20"/>
  <c r="F2245" i="17"/>
  <c r="E2241" i="20"/>
  <c r="F2247" i="17"/>
  <c r="E2243" i="20"/>
  <c r="F2249" i="17"/>
  <c r="E2245" i="20"/>
  <c r="F2251" i="17"/>
  <c r="E2247" i="20"/>
  <c r="F2253" i="17"/>
  <c r="E2249" i="20"/>
  <c r="F2255" i="17"/>
  <c r="E2251" i="20"/>
  <c r="F2257" i="17"/>
  <c r="E2253" i="20"/>
  <c r="F2259" i="17"/>
  <c r="E2255" i="20"/>
  <c r="F2261" i="17"/>
  <c r="E2257" i="20"/>
  <c r="F2263" i="17"/>
  <c r="E2259" i="20"/>
  <c r="F2265" i="17"/>
  <c r="E2261" i="20"/>
  <c r="F2267" i="17"/>
  <c r="E2263" i="20"/>
  <c r="F2269" i="17"/>
  <c r="E2265" i="20"/>
  <c r="F2271" i="17"/>
  <c r="E2267" i="20"/>
  <c r="F2273" i="17"/>
  <c r="E2269" i="20"/>
  <c r="F2275" i="17"/>
  <c r="E2271" i="20"/>
  <c r="F2277" i="17"/>
  <c r="E2273" i="20"/>
  <c r="F2279" i="17"/>
  <c r="E2275" i="20"/>
  <c r="F2281" i="17"/>
  <c r="E2277" i="20"/>
  <c r="F2283" i="17"/>
  <c r="E2279" i="20"/>
  <c r="F2285" i="17"/>
  <c r="E2281" i="20"/>
  <c r="F2287" i="17"/>
  <c r="E2283" i="20"/>
  <c r="F2289" i="17"/>
  <c r="E2285" i="20"/>
  <c r="F2291" i="17"/>
  <c r="E2287" i="20"/>
  <c r="F2293" i="17"/>
  <c r="E2289" i="20"/>
  <c r="F2295" i="17"/>
  <c r="E2291" i="20"/>
  <c r="F2297" i="17"/>
  <c r="E2293" i="20"/>
  <c r="F2299" i="17"/>
  <c r="E2295" i="20"/>
  <c r="F2301" i="17"/>
  <c r="E2297" i="20"/>
  <c r="F2303" i="17"/>
  <c r="E2299" i="20"/>
  <c r="F2305" i="17"/>
  <c r="E2301" i="20"/>
  <c r="F2307" i="17"/>
  <c r="E2303" i="20"/>
  <c r="F2309" i="17"/>
  <c r="E2305" i="20"/>
  <c r="F2311" i="17"/>
  <c r="E2307" i="20"/>
  <c r="F2313" i="17"/>
  <c r="E2309" i="20"/>
  <c r="F2315" i="17"/>
  <c r="E2311" i="20"/>
  <c r="F2317" i="17"/>
  <c r="E2313" i="20"/>
  <c r="F2319" i="17"/>
  <c r="E2315" i="20"/>
  <c r="F2321" i="17"/>
  <c r="E2317" i="20"/>
  <c r="F2323" i="17"/>
  <c r="E2319" i="20"/>
  <c r="F2325" i="17"/>
  <c r="E2321" i="20"/>
  <c r="F2327" i="17"/>
  <c r="E2323" i="20"/>
  <c r="F2329" i="17"/>
  <c r="E2325" i="20"/>
  <c r="F2331" i="17"/>
  <c r="E2327" i="20"/>
  <c r="F2333" i="17"/>
  <c r="E2329" i="20"/>
  <c r="F2335" i="17"/>
  <c r="E2331" i="20"/>
  <c r="F2337" i="17"/>
  <c r="E2333" i="20"/>
  <c r="F2339" i="17"/>
  <c r="E2335" i="20"/>
  <c r="F2341" i="17"/>
  <c r="E2337" i="20"/>
  <c r="F2343" i="17"/>
  <c r="E2339" i="20"/>
  <c r="F2345" i="17"/>
  <c r="E2341" i="20"/>
  <c r="F2347" i="17"/>
  <c r="E2343" i="20"/>
  <c r="F2349" i="17"/>
  <c r="E2345" i="20"/>
  <c r="F2351" i="17"/>
  <c r="E2347" i="20"/>
  <c r="F2353" i="17"/>
  <c r="E2349" i="20"/>
  <c r="F2355" i="17"/>
  <c r="E2351" i="20"/>
  <c r="F2357" i="17"/>
  <c r="E2353" i="20"/>
  <c r="F2359" i="17"/>
  <c r="E2355" i="20"/>
  <c r="F2361" i="17"/>
  <c r="E2357" i="20"/>
  <c r="F2363" i="17"/>
  <c r="E2359" i="20"/>
  <c r="F2365" i="17"/>
  <c r="E2361" i="20"/>
  <c r="F2367" i="17"/>
  <c r="E2363" i="20"/>
  <c r="F2369" i="17"/>
  <c r="E2365" i="20"/>
  <c r="F2371" i="17"/>
  <c r="E2367" i="20"/>
  <c r="F2373" i="17"/>
  <c r="E2369" i="20"/>
  <c r="F2375" i="17"/>
  <c r="E2371" i="20"/>
  <c r="F2377" i="17"/>
  <c r="E2373" i="20"/>
  <c r="F2379" i="17"/>
  <c r="E2375" i="20"/>
  <c r="F2381" i="17"/>
  <c r="E2377" i="20"/>
  <c r="F2383" i="17"/>
  <c r="E2379" i="20"/>
  <c r="F2385" i="17"/>
  <c r="E2381" i="20"/>
  <c r="F2387" i="17"/>
  <c r="E2383" i="20"/>
  <c r="F2389" i="17"/>
  <c r="E2385" i="20"/>
  <c r="F2391" i="17"/>
  <c r="E2387" i="20"/>
  <c r="F2393" i="17"/>
  <c r="E2389" i="20"/>
  <c r="F2395" i="17"/>
  <c r="E2391" i="20"/>
  <c r="F2397" i="17"/>
  <c r="E2393" i="20"/>
  <c r="F2399" i="17"/>
  <c r="E2395" i="20"/>
  <c r="F2401" i="17"/>
  <c r="E2397" i="20"/>
  <c r="F2403" i="17"/>
  <c r="E2399" i="20"/>
  <c r="F2405" i="17"/>
  <c r="E2401" i="20"/>
  <c r="F2407" i="17"/>
  <c r="E2403" i="20"/>
  <c r="F2409" i="17"/>
  <c r="E2405" i="20"/>
  <c r="F2411" i="17"/>
  <c r="E2407" i="20"/>
  <c r="F2413" i="17"/>
  <c r="E2409" i="20"/>
  <c r="F2415" i="17"/>
  <c r="E2411" i="20"/>
  <c r="F2417" i="17"/>
  <c r="E2413" i="20"/>
  <c r="F2419" i="17"/>
  <c r="E2415" i="20"/>
  <c r="F2421" i="17"/>
  <c r="E2417" i="20"/>
  <c r="F2423" i="17"/>
  <c r="E2419" i="20"/>
  <c r="F2425" i="17"/>
  <c r="E2421" i="20"/>
  <c r="F2427" i="17"/>
  <c r="E2423" i="20"/>
  <c r="F2429" i="17"/>
  <c r="E2425" i="20"/>
  <c r="F2431" i="17"/>
  <c r="E2427" i="20"/>
  <c r="F2433" i="17"/>
  <c r="E2429" i="20"/>
  <c r="F2435" i="17"/>
  <c r="E2431" i="20"/>
  <c r="F2437" i="17"/>
  <c r="E2433" i="20"/>
  <c r="F2439" i="17"/>
  <c r="E2435" i="20"/>
  <c r="F2441" i="17"/>
  <c r="E2437" i="20"/>
  <c r="F2443" i="17"/>
  <c r="E2439" i="20"/>
  <c r="F2445" i="17"/>
  <c r="E2441" i="20"/>
  <c r="F2447" i="17"/>
  <c r="E2443" i="20"/>
  <c r="F2449" i="17"/>
  <c r="E2445" i="20"/>
  <c r="F2451" i="17"/>
  <c r="E2447" i="20"/>
  <c r="F2453" i="17"/>
  <c r="E2449" i="20"/>
  <c r="F2455" i="17"/>
  <c r="E2451" i="20"/>
  <c r="F2457" i="17"/>
  <c r="E2453" i="20"/>
  <c r="F2459" i="17"/>
  <c r="E2455" i="20"/>
  <c r="F2461" i="17"/>
  <c r="E2457" i="20"/>
  <c r="F2463" i="17"/>
  <c r="E2459" i="20"/>
  <c r="F2465" i="17"/>
  <c r="E2461" i="20"/>
  <c r="F2467" i="17"/>
  <c r="E2463" i="20"/>
  <c r="F2469" i="17"/>
  <c r="E2465" i="20"/>
  <c r="F2471" i="17"/>
  <c r="E2467" i="20"/>
  <c r="F2473" i="17"/>
  <c r="E2469" i="20"/>
  <c r="F2475" i="17"/>
  <c r="E2471" i="20"/>
  <c r="F2477" i="17"/>
  <c r="E2473" i="20"/>
  <c r="F2479" i="17"/>
  <c r="E2475" i="20"/>
  <c r="F2481" i="17"/>
  <c r="E2477" i="20"/>
  <c r="F2483" i="17"/>
  <c r="E2479" i="20"/>
  <c r="F2485" i="17"/>
  <c r="E2481" i="20"/>
  <c r="F2487" i="17"/>
  <c r="E2483" i="20"/>
  <c r="F2489" i="17"/>
  <c r="E2485" i="20"/>
  <c r="F2491" i="17"/>
  <c r="E2487" i="20"/>
  <c r="F2493" i="17"/>
  <c r="E2489" i="20"/>
  <c r="F2495" i="17"/>
  <c r="E2491" i="20"/>
  <c r="F2497" i="17"/>
  <c r="E2493" i="20"/>
  <c r="F2499" i="17"/>
  <c r="E2495" i="20"/>
  <c r="F2501" i="17"/>
  <c r="E2497" i="20"/>
  <c r="F2503" i="17"/>
  <c r="E2499" i="20"/>
  <c r="F2505" i="17"/>
  <c r="E2501" i="20"/>
  <c r="F2507" i="17"/>
  <c r="E2503" i="20"/>
  <c r="F2509" i="17"/>
  <c r="E2505" i="20"/>
  <c r="F2511" i="17"/>
  <c r="E2507" i="20"/>
  <c r="F2513" i="17"/>
  <c r="E2509" i="20"/>
  <c r="F2515" i="17"/>
  <c r="E2511" i="20"/>
  <c r="F2517" i="17"/>
  <c r="E2513" i="20"/>
  <c r="F2519" i="17"/>
  <c r="E2515" i="20"/>
  <c r="F2521" i="17"/>
  <c r="E2517" i="20"/>
  <c r="F2523" i="17"/>
  <c r="E2519" i="20"/>
  <c r="F2525" i="17"/>
  <c r="E2521" i="20"/>
  <c r="F2527" i="17"/>
  <c r="E2523" i="20"/>
  <c r="F2529" i="17"/>
  <c r="E2525" i="20"/>
  <c r="F2531" i="17"/>
  <c r="E2527" i="20"/>
  <c r="F2533" i="17"/>
  <c r="E2529" i="20"/>
  <c r="F2535" i="17"/>
  <c r="E2531" i="20"/>
  <c r="F2537" i="17"/>
  <c r="E2533" i="20"/>
  <c r="F2539" i="17"/>
  <c r="E2535" i="20"/>
  <c r="F2541" i="17"/>
  <c r="E2537" i="20"/>
  <c r="F2543" i="17"/>
  <c r="E2539" i="20"/>
  <c r="F2545" i="17"/>
  <c r="E2541" i="20"/>
  <c r="F2547" i="17"/>
  <c r="E2543" i="20"/>
  <c r="F2549" i="17"/>
  <c r="E2545" i="20"/>
  <c r="F2551" i="17"/>
  <c r="E2547" i="20"/>
  <c r="F2553" i="17"/>
  <c r="E2549" i="20"/>
  <c r="F2555" i="17"/>
  <c r="E2551" i="20"/>
  <c r="F2557" i="17"/>
  <c r="E2553" i="20"/>
  <c r="F2559" i="17"/>
  <c r="E2555" i="20"/>
  <c r="F2561" i="17"/>
  <c r="E2557" i="20"/>
  <c r="F2563" i="17"/>
  <c r="E2559" i="20"/>
  <c r="F2565" i="17"/>
  <c r="E2561" i="20"/>
  <c r="F2567" i="17"/>
  <c r="E2563" i="20"/>
  <c r="F2569" i="17"/>
  <c r="E2565" i="20"/>
  <c r="F2571" i="17"/>
  <c r="E2567" i="20"/>
  <c r="F2573" i="17"/>
  <c r="E2569" i="20"/>
  <c r="F2575" i="17"/>
  <c r="E2571" i="20"/>
  <c r="F2577" i="17"/>
  <c r="E2573" i="20"/>
  <c r="F2579" i="17"/>
  <c r="E2575" i="20"/>
  <c r="F2581" i="17"/>
  <c r="E2577" i="20"/>
  <c r="F2583" i="17"/>
  <c r="E2579" i="20"/>
  <c r="F2585" i="17"/>
  <c r="E2581" i="20"/>
  <c r="F2587" i="17"/>
  <c r="E2583" i="20"/>
  <c r="F2589" i="17"/>
  <c r="E2585" i="20"/>
  <c r="F2591" i="17"/>
  <c r="E2587" i="20"/>
  <c r="F2593" i="17"/>
  <c r="E2589" i="20"/>
  <c r="F2595" i="17"/>
  <c r="E2591" i="20"/>
  <c r="F2597" i="17"/>
  <c r="E2593" i="20"/>
  <c r="F2599" i="17"/>
  <c r="E2595" i="20"/>
  <c r="F2601" i="17"/>
  <c r="E2597" i="20"/>
  <c r="F2603" i="17"/>
  <c r="E2599" i="20"/>
  <c r="F2605" i="17"/>
  <c r="E2601" i="20"/>
  <c r="F2607" i="17"/>
  <c r="E2603" i="20"/>
  <c r="F2609" i="17"/>
  <c r="E2605" i="20"/>
  <c r="F2611" i="17"/>
  <c r="E2607" i="20"/>
  <c r="F2613" i="17"/>
  <c r="E2609" i="20"/>
  <c r="F2615" i="17"/>
  <c r="E2611" i="20"/>
  <c r="F2617" i="17"/>
  <c r="E2613" i="20"/>
  <c r="F2619" i="17"/>
  <c r="E2615" i="20"/>
  <c r="F2621" i="17"/>
  <c r="E2617" i="20"/>
  <c r="F2623" i="17"/>
  <c r="E2619" i="20"/>
  <c r="F2625" i="17"/>
  <c r="E2621" i="20"/>
  <c r="F2627" i="17"/>
  <c r="E2623" i="20"/>
  <c r="F2629" i="17"/>
  <c r="E2625" i="20"/>
  <c r="F2631" i="17"/>
  <c r="E2627" i="20"/>
  <c r="F2633" i="17"/>
  <c r="E2629" i="20"/>
  <c r="F2635" i="17"/>
  <c r="E2631" i="20"/>
  <c r="F2637" i="17"/>
  <c r="E2633" i="20"/>
  <c r="F2639" i="17"/>
  <c r="E2635" i="20"/>
  <c r="F2641" i="17"/>
  <c r="E2637" i="20"/>
  <c r="F2643" i="17"/>
  <c r="E2639" i="20"/>
  <c r="F2645" i="17"/>
  <c r="E2641" i="20"/>
  <c r="F2647" i="17"/>
  <c r="E2643" i="20"/>
  <c r="F2649" i="17"/>
  <c r="E2645" i="20"/>
  <c r="F2651" i="17"/>
  <c r="E2647" i="20"/>
  <c r="F2653" i="17"/>
  <c r="E2649" i="20"/>
  <c r="F2655" i="17"/>
  <c r="E2651" i="20"/>
  <c r="F2657" i="17"/>
  <c r="E2653" i="20"/>
  <c r="F2659" i="17"/>
  <c r="E2655" i="20"/>
  <c r="F2661" i="17"/>
  <c r="E2657" i="20"/>
  <c r="F2663" i="17"/>
  <c r="E2659" i="20"/>
  <c r="F2665" i="17"/>
  <c r="E2661" i="20"/>
  <c r="F2667" i="17"/>
  <c r="E2663" i="20"/>
  <c r="F2669" i="17"/>
  <c r="E2665" i="20"/>
  <c r="F2671" i="17"/>
  <c r="E2667" i="20"/>
  <c r="F2673" i="17"/>
  <c r="E2669" i="20"/>
  <c r="F2675" i="17"/>
  <c r="E2671" i="20"/>
  <c r="F2677" i="17"/>
  <c r="E2673" i="20"/>
  <c r="F2679" i="17"/>
  <c r="E2675" i="20"/>
  <c r="F2681" i="17"/>
  <c r="E2677" i="20"/>
  <c r="F2683" i="17"/>
  <c r="E2679" i="20"/>
  <c r="F2685" i="17"/>
  <c r="E2681" i="20"/>
  <c r="F2687" i="17"/>
  <c r="E2683" i="20"/>
  <c r="F2689" i="17"/>
  <c r="E2685" i="20"/>
  <c r="F2691" i="17"/>
  <c r="E2687" i="20"/>
  <c r="F2693" i="17"/>
  <c r="E2689" i="20"/>
  <c r="F2695" i="17"/>
  <c r="E2691" i="20"/>
  <c r="F2697" i="17"/>
  <c r="E2693" i="20"/>
  <c r="F2699" i="17"/>
  <c r="E2695" i="20"/>
  <c r="F2701" i="17"/>
  <c r="E2697" i="20"/>
  <c r="F2703" i="17"/>
  <c r="E2699" i="20"/>
  <c r="F2705" i="17"/>
  <c r="E2701" i="20"/>
  <c r="F2707" i="17"/>
  <c r="E2703" i="20"/>
  <c r="F2709" i="17"/>
  <c r="E2705" i="20"/>
  <c r="F2711" i="17"/>
  <c r="E2707" i="20"/>
  <c r="F2713" i="17"/>
  <c r="E2709" i="20"/>
  <c r="F2715" i="17"/>
  <c r="E2711" i="20"/>
  <c r="F2717" i="17"/>
  <c r="E2713" i="20"/>
  <c r="F2719" i="17"/>
  <c r="E2715" i="20"/>
  <c r="F2721" i="17"/>
  <c r="E2717" i="20"/>
  <c r="F2723" i="17"/>
  <c r="E2719" i="20"/>
  <c r="F2725" i="17"/>
  <c r="E2721" i="20"/>
  <c r="F2727" i="17"/>
  <c r="E2723" i="20"/>
  <c r="F2729" i="17"/>
  <c r="E2725" i="20"/>
  <c r="F2731" i="17"/>
  <c r="E2727" i="20"/>
  <c r="F2733" i="17"/>
  <c r="E2729" i="20"/>
  <c r="F2735" i="17"/>
  <c r="E2731" i="20"/>
  <c r="F2737" i="17"/>
  <c r="E2733" i="20"/>
  <c r="F2739" i="17"/>
  <c r="E2735" i="20"/>
  <c r="F2741" i="17"/>
  <c r="E2737" i="20"/>
  <c r="F2743" i="17"/>
  <c r="E2739" i="20"/>
  <c r="F2745" i="17"/>
  <c r="E2741" i="20"/>
  <c r="F2747" i="17"/>
  <c r="E2743" i="20"/>
  <c r="F2749" i="17"/>
  <c r="E2745" i="20"/>
  <c r="F2751" i="17"/>
  <c r="E2747" i="20"/>
  <c r="F2753" i="17"/>
  <c r="E2749" i="20"/>
  <c r="F2755" i="17"/>
  <c r="E2751" i="20"/>
  <c r="F2757" i="17"/>
  <c r="E2753" i="20"/>
  <c r="F2759" i="17"/>
  <c r="E2755" i="20"/>
  <c r="F2761" i="17"/>
  <c r="E2757" i="20"/>
  <c r="F2763" i="17"/>
  <c r="E2759" i="20"/>
  <c r="F2765" i="17"/>
  <c r="E2761" i="20"/>
  <c r="F2767" i="17"/>
  <c r="E2763" i="20"/>
  <c r="F2769" i="17"/>
  <c r="E2765" i="20"/>
  <c r="F2771" i="17"/>
  <c r="E2767" i="20"/>
  <c r="F2773" i="17"/>
  <c r="E2769" i="20"/>
  <c r="F2775" i="17"/>
  <c r="E2771" i="20"/>
  <c r="F2777" i="17"/>
  <c r="E2773" i="20"/>
  <c r="F2779" i="17"/>
  <c r="E2775" i="20"/>
  <c r="F2781" i="17"/>
  <c r="E2777" i="20"/>
  <c r="F2783" i="17"/>
  <c r="E2779" i="20"/>
  <c r="F2785" i="17"/>
  <c r="E2781" i="20"/>
  <c r="F2787" i="17"/>
  <c r="E2783" i="20"/>
  <c r="F2789" i="17"/>
  <c r="E2785" i="20"/>
  <c r="F2791" i="17"/>
  <c r="E2787" i="20"/>
  <c r="F2793" i="17"/>
  <c r="E2789" i="20"/>
  <c r="F2795" i="17"/>
  <c r="E2791" i="20"/>
  <c r="F2797" i="17"/>
  <c r="E2793" i="20"/>
  <c r="F2799" i="17"/>
  <c r="E2795" i="20"/>
  <c r="F2801" i="17"/>
  <c r="E2797" i="20"/>
  <c r="F2803" i="17"/>
  <c r="E2799" i="20"/>
  <c r="F2805" i="17"/>
  <c r="E2801" i="20"/>
  <c r="F2807" i="17"/>
  <c r="E2803" i="20"/>
  <c r="F2809" i="17"/>
  <c r="E2805" i="20"/>
  <c r="F2811" i="17"/>
  <c r="E2807" i="20"/>
  <c r="F2813" i="17"/>
  <c r="E2809" i="20"/>
  <c r="F2815" i="17"/>
  <c r="E2811" i="20"/>
  <c r="F2817" i="17"/>
  <c r="E2813" i="20"/>
  <c r="F2819" i="17"/>
  <c r="E2815" i="20"/>
  <c r="F2821" i="17"/>
  <c r="E2817" i="20"/>
  <c r="F2823" i="17"/>
  <c r="E2819" i="20"/>
  <c r="F2825" i="17"/>
  <c r="E2821" i="20"/>
  <c r="F2827" i="17"/>
  <c r="E2823" i="20"/>
  <c r="F2829" i="17"/>
  <c r="E2825" i="20"/>
  <c r="F2831" i="17"/>
  <c r="E2827" i="20"/>
  <c r="F2833" i="17"/>
  <c r="E2829" i="20"/>
  <c r="F2835" i="17"/>
  <c r="E2831" i="20"/>
  <c r="F2837" i="17"/>
  <c r="E2833" i="20"/>
  <c r="F2839" i="17"/>
  <c r="E2835" i="20"/>
  <c r="F2841" i="17"/>
  <c r="E2837" i="20"/>
  <c r="F2843" i="17"/>
  <c r="E2839" i="20"/>
  <c r="F2845" i="17"/>
  <c r="E2841" i="20"/>
  <c r="F2847" i="17"/>
  <c r="E2843" i="20"/>
  <c r="F2849" i="17"/>
  <c r="E2845" i="20"/>
  <c r="F2851" i="17"/>
  <c r="E2847" i="20"/>
  <c r="F2853" i="17"/>
  <c r="E2849" i="20"/>
  <c r="F2855" i="17"/>
  <c r="E2851" i="20"/>
  <c r="F2857" i="17"/>
  <c r="E2853" i="20"/>
  <c r="F2859" i="17"/>
  <c r="E2855" i="20"/>
  <c r="F2861" i="17"/>
  <c r="E2857" i="20"/>
  <c r="F2863" i="17"/>
  <c r="E2859" i="20"/>
  <c r="F2865" i="17"/>
  <c r="E2861" i="20"/>
  <c r="F2867" i="17"/>
  <c r="E2863" i="20"/>
  <c r="F2869" i="17"/>
  <c r="E2865" i="20"/>
  <c r="F2871" i="17"/>
  <c r="E2867" i="20"/>
  <c r="F2873" i="17"/>
  <c r="E2869" i="20"/>
  <c r="F2875" i="17"/>
  <c r="E2871" i="20"/>
  <c r="F2877" i="17"/>
  <c r="E2873" i="20"/>
  <c r="F2879" i="17"/>
  <c r="E2875" i="20"/>
  <c r="F2881" i="17"/>
  <c r="E2877" i="20"/>
  <c r="F2883" i="17"/>
  <c r="E2879" i="20"/>
  <c r="F2885" i="17"/>
  <c r="E2881" i="20"/>
  <c r="F2887" i="17"/>
  <c r="E2883" i="20"/>
  <c r="F2889" i="17"/>
  <c r="E2885" i="20"/>
  <c r="F2891" i="17"/>
  <c r="E2887" i="20"/>
  <c r="F2893" i="17"/>
  <c r="E2889" i="20"/>
  <c r="F2895" i="17"/>
  <c r="E2891" i="20"/>
  <c r="F2897" i="17"/>
  <c r="E2893" i="20"/>
  <c r="F2899" i="17"/>
  <c r="E2895" i="20"/>
  <c r="F2901" i="17"/>
  <c r="E2897" i="20"/>
  <c r="F2903" i="17"/>
  <c r="E2899" i="20"/>
  <c r="F2905" i="17"/>
  <c r="E2901" i="20"/>
  <c r="F2907" i="17"/>
  <c r="E2903" i="20"/>
  <c r="F2909" i="17"/>
  <c r="E2905" i="20"/>
  <c r="F2911" i="17"/>
  <c r="E2907" i="20"/>
  <c r="F2913" i="17"/>
  <c r="E2909" i="20"/>
  <c r="F2915" i="17"/>
  <c r="E2911" i="20"/>
  <c r="F2917" i="17"/>
  <c r="E2913" i="20"/>
  <c r="F2919" i="17"/>
  <c r="E2915" i="20"/>
  <c r="F2921" i="17"/>
  <c r="E2917" i="20"/>
  <c r="F2923" i="17"/>
  <c r="E2919" i="20"/>
  <c r="F2925" i="17"/>
  <c r="E2921" i="20"/>
  <c r="F2927" i="17"/>
  <c r="E2923" i="20"/>
  <c r="F2929" i="17"/>
  <c r="E2925" i="20"/>
  <c r="F2931" i="17"/>
  <c r="E2927" i="20"/>
  <c r="F2933" i="17"/>
  <c r="E2929" i="20"/>
  <c r="F2935" i="17"/>
  <c r="E2931" i="20"/>
  <c r="F2937" i="17"/>
  <c r="E2933" i="20"/>
  <c r="F2939" i="17"/>
  <c r="E2935" i="20"/>
  <c r="F2941" i="17"/>
  <c r="E2937" i="20"/>
  <c r="F2943" i="17"/>
  <c r="E2939" i="20"/>
  <c r="F2945" i="17"/>
  <c r="E2941" i="20"/>
  <c r="F2947" i="17"/>
  <c r="E2943" i="20"/>
  <c r="F2949" i="17"/>
  <c r="E2945" i="20"/>
  <c r="F2951" i="17"/>
  <c r="E2947" i="20"/>
  <c r="F2953" i="17"/>
  <c r="E2949" i="20"/>
  <c r="F2955" i="17"/>
  <c r="E2951" i="20"/>
  <c r="F2957" i="17"/>
  <c r="E2953" i="20"/>
  <c r="F2959" i="17"/>
  <c r="E2955" i="20"/>
  <c r="F2961" i="17"/>
  <c r="E2957" i="20"/>
  <c r="F2963" i="17"/>
  <c r="E2959" i="20"/>
  <c r="F2965" i="17"/>
  <c r="E2961" i="20"/>
  <c r="F2967" i="17"/>
  <c r="E2963" i="20"/>
  <c r="F2969" i="17"/>
  <c r="E2965" i="20"/>
  <c r="F2971" i="17"/>
  <c r="E2967" i="20"/>
  <c r="F2973" i="17"/>
  <c r="E2969" i="20"/>
  <c r="F2975" i="17"/>
  <c r="E2971" i="20"/>
  <c r="F2977" i="17"/>
  <c r="E2973" i="20"/>
  <c r="F2979" i="17"/>
  <c r="E2975" i="20"/>
  <c r="F2981" i="17"/>
  <c r="E2977" i="20"/>
  <c r="F2983" i="17"/>
  <c r="E2979" i="20"/>
  <c r="F2985" i="17"/>
  <c r="E2981" i="20"/>
  <c r="F2987" i="17"/>
  <c r="E2983" i="20"/>
  <c r="F2989" i="17"/>
  <c r="E2985" i="20"/>
  <c r="F2991" i="17"/>
  <c r="E2987" i="20"/>
  <c r="F2993" i="17"/>
  <c r="E2989" i="20"/>
  <c r="F2995" i="17"/>
  <c r="E2991" i="20"/>
  <c r="F2997" i="17"/>
  <c r="E2993" i="20"/>
  <c r="F2999" i="17"/>
  <c r="E2995" i="20"/>
  <c r="F3001" i="17"/>
  <c r="E2997" i="20"/>
  <c r="F3003" i="17"/>
  <c r="E2999" i="20"/>
  <c r="F3005" i="17"/>
  <c r="E3001" i="20"/>
  <c r="F3007" i="17"/>
  <c r="E3003" i="20"/>
  <c r="F3009" i="17"/>
  <c r="E3005" i="20"/>
  <c r="F3011" i="17"/>
  <c r="E3007" i="20"/>
  <c r="F3013" i="17"/>
  <c r="E3009" i="20"/>
  <c r="F3015" i="17"/>
  <c r="E3011" i="20"/>
  <c r="F3017" i="17"/>
  <c r="E3013" i="20"/>
  <c r="F3019" i="17"/>
  <c r="E3015" i="20"/>
  <c r="F3021" i="17"/>
  <c r="E3017" i="20"/>
  <c r="F3023" i="17"/>
  <c r="E3019" i="20"/>
  <c r="F3025" i="17"/>
  <c r="E3021" i="20"/>
  <c r="F3027" i="17"/>
  <c r="E3023" i="20"/>
  <c r="F3029" i="17"/>
  <c r="E3025" i="20"/>
  <c r="F3031" i="17"/>
  <c r="E3027" i="20"/>
  <c r="F3033" i="17"/>
  <c r="E3029" i="20"/>
  <c r="F3035" i="17"/>
  <c r="E3031" i="20"/>
  <c r="F3037" i="17"/>
  <c r="E3033" i="20"/>
  <c r="F3039" i="17"/>
  <c r="E3035" i="20"/>
  <c r="F3041" i="17"/>
  <c r="E3037" i="20"/>
  <c r="F3043" i="17"/>
  <c r="E3039" i="20"/>
  <c r="F3045" i="17"/>
  <c r="E3041" i="20"/>
  <c r="F3047" i="17"/>
  <c r="E3043" i="20"/>
  <c r="F3049" i="17"/>
  <c r="E3045" i="20"/>
  <c r="F3051" i="17"/>
  <c r="E3047" i="20"/>
  <c r="F3053" i="17"/>
  <c r="E3049" i="20"/>
  <c r="F3055" i="17"/>
  <c r="E3051" i="20"/>
  <c r="F3057" i="17"/>
  <c r="E3053" i="20"/>
  <c r="F3059" i="17"/>
  <c r="E3055" i="20"/>
  <c r="F3061" i="17"/>
  <c r="E3057" i="20"/>
  <c r="F3063" i="17"/>
  <c r="E3059" i="20"/>
  <c r="F3065" i="17"/>
  <c r="E3061" i="20"/>
  <c r="F3067" i="17"/>
  <c r="E3063" i="20"/>
  <c r="F3069" i="17"/>
  <c r="E3065" i="20"/>
  <c r="F3071" i="17"/>
  <c r="E3067" i="20"/>
  <c r="F3073" i="17"/>
  <c r="E3069" i="20"/>
  <c r="F3075" i="17"/>
  <c r="E3071" i="20"/>
  <c r="F3077" i="17"/>
  <c r="E3073" i="20"/>
  <c r="F3079" i="17"/>
  <c r="E3075" i="20"/>
  <c r="F3081" i="17"/>
  <c r="E3077" i="20"/>
  <c r="F3083" i="17"/>
  <c r="E3079" i="20"/>
  <c r="F3085" i="17"/>
  <c r="E3081" i="20"/>
  <c r="F3087" i="17"/>
  <c r="E3083" i="20"/>
  <c r="F3089" i="17"/>
  <c r="E3085" i="20"/>
  <c r="F3091" i="17"/>
  <c r="E3087" i="20"/>
  <c r="F3093" i="17"/>
  <c r="E3089" i="20"/>
  <c r="F3095" i="17"/>
  <c r="E3091" i="20"/>
  <c r="F3097" i="17"/>
  <c r="E3093" i="20"/>
  <c r="F3099" i="17"/>
  <c r="E3095" i="20"/>
  <c r="F3101" i="17"/>
  <c r="E3097" i="20"/>
  <c r="F3103" i="17"/>
  <c r="E3099" i="20"/>
  <c r="F3105" i="17"/>
  <c r="E3101" i="20"/>
  <c r="F3107" i="17"/>
  <c r="E3103" i="20"/>
  <c r="F3109" i="17"/>
  <c r="E3105" i="20"/>
  <c r="F3111" i="17"/>
  <c r="E3107" i="20"/>
  <c r="F3113" i="17"/>
  <c r="E3109" i="20"/>
  <c r="F3115" i="17"/>
  <c r="E3111" i="20"/>
  <c r="F3117" i="17"/>
  <c r="E3113" i="20"/>
  <c r="F3119" i="17"/>
  <c r="E3115" i="20"/>
  <c r="F3121" i="17"/>
  <c r="E3117" i="20"/>
  <c r="F3123" i="17"/>
  <c r="E3119" i="20"/>
  <c r="F3125" i="17"/>
  <c r="E3121" i="20"/>
  <c r="F3127" i="17"/>
  <c r="E3123" i="20"/>
  <c r="F3129" i="17"/>
  <c r="E3125" i="20"/>
  <c r="F3131" i="17"/>
  <c r="E3127" i="20"/>
  <c r="F3133" i="17"/>
  <c r="E3129" i="20"/>
  <c r="F3135" i="17"/>
  <c r="E3131" i="20"/>
  <c r="F3137" i="17"/>
  <c r="E3133" i="20"/>
  <c r="F3139" i="17"/>
  <c r="E3135" i="20"/>
  <c r="F3141" i="17"/>
  <c r="E3137" i="20"/>
  <c r="F3143" i="17"/>
  <c r="E3139" i="20"/>
  <c r="F3145" i="17"/>
  <c r="E3141" i="20"/>
  <c r="F3147" i="17"/>
  <c r="E3143" i="20"/>
  <c r="F3149" i="17"/>
  <c r="E3145" i="20"/>
  <c r="F3151" i="17"/>
  <c r="E3147" i="20"/>
  <c r="F3153" i="17"/>
  <c r="E3149" i="20"/>
  <c r="F3155" i="17"/>
  <c r="E3151" i="20"/>
  <c r="F3157" i="17"/>
  <c r="E3153" i="20"/>
  <c r="F3159" i="17"/>
  <c r="E3155" i="20"/>
  <c r="F3161" i="17"/>
  <c r="E3157" i="20"/>
  <c r="F3163" i="17"/>
  <c r="E3159" i="20"/>
  <c r="F3165" i="17"/>
  <c r="E3161" i="20"/>
  <c r="F3167" i="17"/>
  <c r="E3163" i="20"/>
  <c r="F3169" i="17"/>
  <c r="E3165" i="20"/>
  <c r="F3171" i="17"/>
  <c r="E3167" i="20"/>
  <c r="F3173" i="17"/>
  <c r="E3169" i="20"/>
  <c r="F3175" i="17"/>
  <c r="E3171" i="20"/>
  <c r="F3177" i="17"/>
  <c r="E3173" i="20"/>
  <c r="F3179" i="17"/>
  <c r="E3175" i="20"/>
  <c r="F3181" i="17"/>
  <c r="E3177" i="20"/>
  <c r="F3183" i="17"/>
  <c r="E3179" i="20"/>
  <c r="F3185" i="17"/>
  <c r="E3181" i="20"/>
  <c r="F3187" i="17"/>
  <c r="E3183" i="20"/>
  <c r="F3189" i="17"/>
  <c r="E3185" i="20"/>
  <c r="F3191" i="17"/>
  <c r="E3187" i="20"/>
  <c r="F3193" i="17"/>
  <c r="E3189" i="20"/>
  <c r="F3195" i="17"/>
  <c r="E3191" i="20"/>
  <c r="F3197" i="17"/>
  <c r="E3193" i="20"/>
  <c r="F3199" i="17"/>
  <c r="E3195" i="20"/>
  <c r="F3201" i="17"/>
  <c r="E3197" i="20"/>
  <c r="F3203" i="17"/>
  <c r="E3199" i="20"/>
  <c r="F3205" i="17"/>
  <c r="E3201" i="20"/>
  <c r="F3207" i="17"/>
  <c r="E3203" i="20"/>
  <c r="F3209" i="17"/>
  <c r="E3205" i="20"/>
  <c r="F3211" i="17"/>
  <c r="E3207" i="20"/>
  <c r="F3213" i="17"/>
  <c r="E3209" i="20"/>
  <c r="F3215" i="17"/>
  <c r="E3211" i="20"/>
  <c r="F3217" i="17"/>
  <c r="E3213" i="20"/>
  <c r="F3219" i="17"/>
  <c r="E3215" i="20"/>
  <c r="F3221" i="17"/>
  <c r="E3217" i="20"/>
  <c r="F3223" i="17"/>
  <c r="E3219" i="20"/>
  <c r="F3225" i="17"/>
  <c r="E3221" i="20"/>
  <c r="F3227" i="17"/>
  <c r="E3223" i="20"/>
  <c r="F3229" i="17"/>
  <c r="E3225" i="20"/>
  <c r="F3231" i="17"/>
  <c r="E3227" i="20"/>
  <c r="F3233" i="17"/>
  <c r="E3229" i="20"/>
  <c r="F3235" i="17"/>
  <c r="E3231" i="20"/>
  <c r="F3237" i="17"/>
  <c r="E3233" i="20"/>
  <c r="F3239" i="17"/>
  <c r="E3235" i="20"/>
  <c r="F3241" i="17"/>
  <c r="E3237" i="20"/>
  <c r="F3243" i="17"/>
  <c r="E3239" i="20"/>
  <c r="F3245" i="17"/>
  <c r="E3241" i="20"/>
  <c r="F3247" i="17"/>
  <c r="E3243" i="20"/>
  <c r="F3249" i="17"/>
  <c r="E3245" i="20"/>
  <c r="F3251" i="17"/>
  <c r="E3247" i="20"/>
  <c r="F3253" i="17"/>
  <c r="E3249" i="20"/>
  <c r="F3255" i="17"/>
  <c r="E3251" i="20"/>
  <c r="F3257" i="17"/>
  <c r="E3253" i="20"/>
  <c r="F3259" i="17"/>
  <c r="E3255" i="20"/>
  <c r="F3261" i="17"/>
  <c r="E3257" i="20"/>
  <c r="F3263" i="17"/>
  <c r="E3259" i="20"/>
  <c r="F3265" i="17"/>
  <c r="E3261" i="20"/>
  <c r="F3267" i="17"/>
  <c r="E3263" i="20"/>
  <c r="F3269" i="17"/>
  <c r="E3265" i="20"/>
  <c r="F3271" i="17"/>
  <c r="E3267" i="20"/>
  <c r="F3273" i="17"/>
  <c r="E3269" i="20"/>
  <c r="F3275" i="17"/>
  <c r="E3271" i="20"/>
  <c r="F3277" i="17"/>
  <c r="E3273" i="20"/>
  <c r="F3279" i="17"/>
  <c r="E3275" i="20"/>
  <c r="F3281" i="17"/>
  <c r="E3277" i="20"/>
  <c r="F3283" i="17"/>
  <c r="E3279" i="20"/>
  <c r="F3285" i="17"/>
  <c r="E3281" i="20"/>
  <c r="F3287" i="17"/>
  <c r="E3283" i="20"/>
  <c r="F3289" i="17"/>
  <c r="E3285" i="20"/>
  <c r="F3291" i="17"/>
  <c r="E3287" i="20"/>
  <c r="F3293" i="17"/>
  <c r="E3289" i="20"/>
  <c r="F3295" i="17"/>
  <c r="E3291" i="20"/>
  <c r="F3297" i="17"/>
  <c r="E3293" i="20"/>
  <c r="F3299" i="17"/>
  <c r="E3295" i="20"/>
  <c r="F3301" i="17"/>
  <c r="E3297" i="20"/>
  <c r="F3303" i="17"/>
  <c r="E3299" i="20"/>
  <c r="F3305" i="17"/>
  <c r="E3301" i="20"/>
  <c r="F3307" i="17"/>
  <c r="E3303" i="20"/>
  <c r="F3309" i="17"/>
  <c r="E3305" i="20"/>
  <c r="F3311" i="17"/>
  <c r="E3307" i="20"/>
  <c r="F3313" i="17"/>
  <c r="E3309" i="20"/>
  <c r="F3315" i="17"/>
  <c r="E3311" i="20"/>
  <c r="F3317" i="17"/>
  <c r="E3313" i="20"/>
  <c r="F3319" i="17"/>
  <c r="E3315" i="20"/>
  <c r="F3321" i="17"/>
  <c r="E3317" i="20"/>
  <c r="F3323" i="17"/>
  <c r="E3319" i="20"/>
  <c r="F3325" i="17"/>
  <c r="E3321" i="20"/>
  <c r="F3327" i="17"/>
  <c r="E3323" i="20"/>
  <c r="F3329" i="17"/>
  <c r="E3325" i="20"/>
  <c r="F3331" i="17"/>
  <c r="E3327" i="20"/>
  <c r="F3333" i="17"/>
  <c r="E3329" i="20"/>
  <c r="F3335" i="17"/>
  <c r="E3331" i="20"/>
  <c r="F3337" i="17"/>
  <c r="E3333" i="20"/>
  <c r="F3339" i="17"/>
  <c r="E3335" i="20"/>
  <c r="F3341" i="17"/>
  <c r="E3337" i="20"/>
  <c r="F3343" i="17"/>
  <c r="E3339" i="20"/>
  <c r="F3345" i="17"/>
  <c r="E3341" i="20"/>
  <c r="F3347" i="17"/>
  <c r="E3343" i="20"/>
  <c r="F3349" i="17"/>
  <c r="E3345" i="20"/>
  <c r="F3351" i="17"/>
  <c r="E3347" i="20"/>
  <c r="F3353" i="17"/>
  <c r="E3349" i="20"/>
  <c r="F3355" i="17"/>
  <c r="E3351" i="20"/>
  <c r="F3357" i="17"/>
  <c r="E3353" i="20"/>
  <c r="F3359" i="17"/>
  <c r="E3355" i="20"/>
  <c r="F3361" i="17"/>
  <c r="E3357" i="20"/>
  <c r="F3363" i="17"/>
  <c r="E3359" i="20"/>
  <c r="F3365" i="17"/>
  <c r="E3361" i="20"/>
  <c r="F3367" i="17"/>
  <c r="E3363" i="20"/>
  <c r="F3369" i="17"/>
  <c r="E3365" i="20"/>
  <c r="F3371" i="17"/>
  <c r="E3367" i="20"/>
  <c r="F3373" i="17"/>
  <c r="E3369" i="20"/>
  <c r="F3375" i="17"/>
  <c r="E3371" i="20"/>
  <c r="F3377" i="17"/>
  <c r="E3373" i="20"/>
  <c r="F3379" i="17"/>
  <c r="E3375" i="20"/>
  <c r="F3381" i="17"/>
  <c r="E3377" i="20"/>
  <c r="F3383" i="17"/>
  <c r="E3379" i="20"/>
  <c r="F3385" i="17"/>
  <c r="E3381" i="20"/>
  <c r="F3387" i="17"/>
  <c r="E3383" i="20"/>
  <c r="F3389" i="17"/>
  <c r="E3385" i="20"/>
  <c r="F3391" i="17"/>
  <c r="E3387" i="20"/>
  <c r="F3393" i="17"/>
  <c r="E3389" i="20"/>
  <c r="F3395" i="17"/>
  <c r="E3391" i="20"/>
  <c r="F3397" i="17"/>
  <c r="E3393" i="20"/>
  <c r="F3399" i="17"/>
  <c r="E3395" i="20"/>
  <c r="F3401" i="17"/>
  <c r="E3397" i="20"/>
  <c r="F3403" i="17"/>
  <c r="E3399" i="20"/>
  <c r="F3405" i="17"/>
  <c r="E3401" i="20"/>
  <c r="F3407" i="17"/>
  <c r="E3403" i="20"/>
  <c r="F3409" i="17"/>
  <c r="E3405" i="20"/>
  <c r="F3411" i="17"/>
  <c r="E3407" i="20"/>
  <c r="F3413" i="17"/>
  <c r="E3409" i="20"/>
  <c r="F3415" i="17"/>
  <c r="E3411" i="20"/>
  <c r="F3417" i="17"/>
  <c r="E3413" i="20"/>
  <c r="F3419" i="17"/>
  <c r="E3415" i="20"/>
  <c r="F3421" i="17"/>
  <c r="E3417" i="20"/>
  <c r="F3423" i="17"/>
  <c r="E3419" i="20"/>
  <c r="F3425" i="17"/>
  <c r="E3421" i="20"/>
  <c r="F3427" i="17"/>
  <c r="E3423" i="20"/>
  <c r="F3429" i="17"/>
  <c r="E3425" i="20"/>
  <c r="F3431" i="17"/>
  <c r="E3427" i="20"/>
  <c r="F3433" i="17"/>
  <c r="E3429" i="20"/>
  <c r="F3435" i="17"/>
  <c r="E3431" i="20"/>
  <c r="F3437" i="17"/>
  <c r="E3433" i="20"/>
  <c r="F3439" i="17"/>
  <c r="E3435" i="20"/>
  <c r="F3441" i="17"/>
  <c r="E3437" i="20"/>
  <c r="F3443" i="17"/>
  <c r="E3439" i="20"/>
  <c r="F3445" i="17"/>
  <c r="E3441" i="20"/>
  <c r="F3447" i="17"/>
  <c r="E3443" i="20"/>
  <c r="F3449" i="17"/>
  <c r="E3445" i="20"/>
  <c r="F3451" i="17"/>
  <c r="E3447" i="20"/>
  <c r="F3453" i="17"/>
  <c r="E3449" i="20"/>
  <c r="F3455" i="17"/>
  <c r="E3451" i="20"/>
  <c r="F3457" i="17"/>
  <c r="E3453" i="20"/>
  <c r="F3459" i="17"/>
  <c r="E3455" i="20"/>
  <c r="F3461" i="17"/>
  <c r="E3457" i="20"/>
  <c r="F3463" i="17"/>
  <c r="E3459" i="20"/>
  <c r="F3465" i="17"/>
  <c r="E3461" i="20"/>
  <c r="F3467" i="17"/>
  <c r="E3463" i="20"/>
  <c r="F3469" i="17"/>
  <c r="E3465" i="20"/>
  <c r="F3471" i="17"/>
  <c r="E3467" i="20"/>
  <c r="F3473" i="17"/>
  <c r="E3469" i="20"/>
  <c r="F3475" i="17"/>
  <c r="E3471" i="20"/>
  <c r="F3477" i="17"/>
  <c r="E3473" i="20"/>
  <c r="F3479" i="17"/>
  <c r="E3475" i="20"/>
  <c r="F3481" i="17"/>
  <c r="E3477" i="20"/>
  <c r="F3483" i="17"/>
  <c r="E3479" i="20"/>
  <c r="F3485" i="17"/>
  <c r="E3481" i="20"/>
  <c r="F3487" i="17"/>
  <c r="E3483" i="20"/>
  <c r="F3489" i="17"/>
  <c r="E3485" i="20"/>
  <c r="F3491" i="17"/>
  <c r="E3487" i="20"/>
  <c r="F3493" i="17"/>
  <c r="E3489" i="20"/>
  <c r="F3495" i="17"/>
  <c r="E3491" i="20"/>
  <c r="F3497" i="17"/>
  <c r="E3493" i="20"/>
  <c r="F3499" i="17"/>
  <c r="E3495" i="20"/>
  <c r="F3501" i="17"/>
  <c r="E3497" i="20"/>
  <c r="F3503" i="17"/>
  <c r="E3499" i="20"/>
  <c r="F3505" i="17"/>
  <c r="E3501" i="20"/>
  <c r="F3507" i="17"/>
  <c r="E3503" i="20"/>
  <c r="F3509" i="17"/>
  <c r="E3505" i="20"/>
  <c r="F3511" i="17"/>
  <c r="E3507" i="20"/>
  <c r="F3513" i="17"/>
  <c r="E3509" i="20"/>
  <c r="F3515" i="17"/>
  <c r="E3511" i="20"/>
  <c r="F3517" i="17"/>
  <c r="E3513" i="20"/>
  <c r="F3519" i="17"/>
  <c r="E3515" i="20"/>
  <c r="F3521" i="17"/>
  <c r="E3517" i="20"/>
  <c r="F3523" i="17"/>
  <c r="E3519" i="20"/>
  <c r="F3525" i="17"/>
  <c r="E3521" i="20"/>
  <c r="F3527" i="17"/>
  <c r="E3523" i="20"/>
  <c r="F3529" i="17"/>
  <c r="E3525" i="20"/>
  <c r="F3531" i="17"/>
  <c r="E3527" i="20"/>
  <c r="F3533" i="17"/>
  <c r="E3529" i="20"/>
  <c r="F3535" i="17"/>
  <c r="E3531" i="20"/>
  <c r="F3537" i="17"/>
  <c r="E3533" i="20"/>
  <c r="F3539" i="17"/>
  <c r="E3535" i="20"/>
  <c r="F3541" i="17"/>
  <c r="E3537" i="20"/>
  <c r="F3543" i="17"/>
  <c r="E3539" i="20"/>
  <c r="F3545" i="17"/>
  <c r="E3541" i="20"/>
  <c r="F3547" i="17"/>
  <c r="E3543" i="20"/>
  <c r="F3549" i="17"/>
  <c r="E3545" i="20"/>
  <c r="F3551" i="17"/>
  <c r="E3547" i="20"/>
  <c r="F3553" i="17"/>
  <c r="E3549" i="20"/>
  <c r="F3555" i="17"/>
  <c r="E3551" i="20"/>
  <c r="F3557" i="17"/>
  <c r="E3553" i="20"/>
  <c r="F3559" i="17"/>
  <c r="E3555" i="20"/>
  <c r="F3561" i="17"/>
  <c r="E3557" i="20"/>
  <c r="F3563" i="17"/>
  <c r="E3559" i="20"/>
  <c r="F3565" i="17"/>
  <c r="E3561" i="20"/>
  <c r="F3567" i="17"/>
  <c r="E3563" i="20"/>
  <c r="F3569" i="17"/>
  <c r="E3565" i="20"/>
  <c r="F3571" i="17"/>
  <c r="E3567" i="20"/>
  <c r="F3573" i="17"/>
  <c r="E3569" i="20"/>
  <c r="F3575" i="17"/>
  <c r="E3571" i="20"/>
  <c r="F3577" i="17"/>
  <c r="E3573" i="20"/>
  <c r="F3579" i="17"/>
  <c r="E3575" i="20"/>
  <c r="F3581" i="17"/>
  <c r="E3577" i="20"/>
  <c r="F3583" i="17"/>
  <c r="E3579" i="20"/>
  <c r="F3585" i="17"/>
  <c r="E3581" i="20"/>
  <c r="F3587" i="17"/>
  <c r="E3583" i="20"/>
  <c r="F3589" i="17"/>
  <c r="E3585" i="20"/>
  <c r="F3591" i="17"/>
  <c r="E3587" i="20"/>
  <c r="F3593" i="17"/>
  <c r="E3589" i="20"/>
  <c r="F3595" i="17"/>
  <c r="E3591" i="20"/>
  <c r="F3597" i="17"/>
  <c r="E3593" i="20"/>
  <c r="F3599" i="17"/>
  <c r="E3595" i="20"/>
  <c r="F3601" i="17"/>
  <c r="E3597" i="20"/>
  <c r="F3603" i="17"/>
  <c r="E3599" i="20"/>
  <c r="F3605" i="17"/>
  <c r="E3601" i="20"/>
  <c r="F3607" i="17"/>
  <c r="E3603" i="20"/>
  <c r="F3609" i="17"/>
  <c r="E3605" i="20"/>
  <c r="F3611" i="17"/>
  <c r="E3607" i="20"/>
  <c r="F3613" i="17"/>
  <c r="E3609" i="20"/>
  <c r="F3615" i="17"/>
  <c r="E3611" i="20"/>
  <c r="F3617" i="17"/>
  <c r="E3613" i="20"/>
  <c r="F3619" i="17"/>
  <c r="E3615" i="20"/>
  <c r="F3621" i="17"/>
  <c r="E3617" i="20"/>
  <c r="F3623" i="17"/>
  <c r="E3619" i="20"/>
  <c r="F3625" i="17"/>
  <c r="E3621" i="20"/>
  <c r="F3627" i="17"/>
  <c r="E3623" i="20"/>
  <c r="F3629" i="17"/>
  <c r="E3625" i="20"/>
  <c r="F3631" i="17"/>
  <c r="E3627" i="20"/>
  <c r="F3633" i="17"/>
  <c r="E3629" i="20"/>
  <c r="F3635" i="17"/>
  <c r="E3631" i="20"/>
  <c r="F3637" i="17"/>
  <c r="E3633" i="20"/>
  <c r="F3639" i="17"/>
  <c r="E3635" i="20"/>
  <c r="F3641" i="17"/>
  <c r="E3637" i="20"/>
  <c r="F3643" i="17"/>
  <c r="E3639" i="20"/>
  <c r="F3645" i="17"/>
  <c r="E3641" i="20"/>
  <c r="F3647" i="17"/>
  <c r="E3643" i="20"/>
  <c r="F3649" i="17"/>
  <c r="E3645" i="20"/>
  <c r="F3651" i="17"/>
  <c r="E3647" i="20"/>
  <c r="F3653" i="17"/>
  <c r="E3649" i="20"/>
  <c r="F3655" i="17"/>
  <c r="E3651" i="20"/>
  <c r="F3657" i="17"/>
  <c r="E3653" i="20"/>
  <c r="F3659" i="17"/>
  <c r="E3655" i="20"/>
  <c r="F3661" i="17"/>
  <c r="E3657" i="20"/>
  <c r="F3663" i="17"/>
  <c r="E3659" i="20"/>
  <c r="F3665" i="17"/>
  <c r="E3661" i="20"/>
  <c r="F3667" i="17"/>
  <c r="E3663" i="20"/>
  <c r="F3669" i="17"/>
  <c r="E3665" i="20"/>
  <c r="F3671" i="17"/>
  <c r="E3667" i="20"/>
  <c r="F3673" i="17"/>
  <c r="E3669" i="20"/>
  <c r="F3675" i="17"/>
  <c r="E3671" i="20"/>
  <c r="F3677" i="17"/>
  <c r="E3673" i="20"/>
  <c r="F3679" i="17"/>
  <c r="E3675" i="20"/>
  <c r="F3681" i="17"/>
  <c r="E3677" i="20"/>
  <c r="F3683" i="17"/>
  <c r="E3679" i="20"/>
  <c r="F3685" i="17"/>
  <c r="E3681" i="20"/>
  <c r="F3687" i="17"/>
  <c r="E3683" i="20"/>
  <c r="F3689" i="17"/>
  <c r="E3685" i="20"/>
  <c r="F3691" i="17"/>
  <c r="E3687" i="20"/>
  <c r="F3693" i="17"/>
  <c r="E3689" i="20"/>
  <c r="F3695" i="17"/>
  <c r="E3691" i="20"/>
  <c r="F3697" i="17"/>
  <c r="E3693" i="20"/>
  <c r="F3699" i="17"/>
  <c r="E3695" i="20"/>
  <c r="F3701" i="17"/>
  <c r="E3697" i="20"/>
  <c r="F3703" i="17"/>
  <c r="E3699" i="20"/>
  <c r="F3705" i="17"/>
  <c r="E3701" i="20"/>
  <c r="F3707" i="17"/>
  <c r="E3703" i="20"/>
  <c r="F3709" i="17"/>
  <c r="E3705" i="20"/>
  <c r="F3711" i="17"/>
  <c r="E3707" i="20"/>
  <c r="F3713" i="17"/>
  <c r="E3709" i="20"/>
  <c r="F3715" i="17"/>
  <c r="E3711" i="20"/>
  <c r="F3717" i="17"/>
  <c r="E3713" i="20"/>
  <c r="F3719" i="17"/>
  <c r="E3715" i="20"/>
  <c r="F3721" i="17"/>
  <c r="E3717" i="20"/>
  <c r="F3723" i="17"/>
  <c r="E3719" i="20"/>
  <c r="F3725" i="17"/>
  <c r="E3721" i="20"/>
  <c r="F3727" i="17"/>
  <c r="E3723" i="20"/>
  <c r="F3729" i="17"/>
  <c r="E3725" i="20"/>
  <c r="F3731" i="17"/>
  <c r="E3727" i="20"/>
  <c r="F3733" i="17"/>
  <c r="E3729" i="20"/>
  <c r="F3735" i="17"/>
  <c r="E3731" i="20"/>
  <c r="F3737" i="17"/>
  <c r="E3733" i="20"/>
  <c r="F3739" i="17"/>
  <c r="E3735" i="20"/>
  <c r="F3741" i="17"/>
  <c r="E3737" i="20"/>
  <c r="F3743" i="17"/>
  <c r="E3739" i="20"/>
  <c r="F3745" i="17"/>
  <c r="E3741" i="20"/>
  <c r="F3747" i="17"/>
  <c r="E3743" i="20"/>
  <c r="F3749" i="17"/>
  <c r="E3745" i="20"/>
  <c r="F3751" i="17"/>
  <c r="E3747" i="20"/>
  <c r="F3753" i="17"/>
  <c r="E3749" i="20"/>
  <c r="F3755" i="17"/>
  <c r="E3751" i="20"/>
  <c r="F3757" i="17"/>
  <c r="E3753" i="20"/>
  <c r="F3759" i="17"/>
  <c r="E3755" i="20"/>
  <c r="F3761" i="17"/>
  <c r="E3757" i="20"/>
  <c r="F3763" i="17"/>
  <c r="E3759" i="20"/>
  <c r="F3765" i="17"/>
  <c r="E3761" i="20"/>
  <c r="F3767" i="17"/>
  <c r="E3763" i="20"/>
  <c r="F3769" i="17"/>
  <c r="E3765" i="20"/>
  <c r="F3771" i="17"/>
  <c r="E3767" i="20"/>
  <c r="F3773" i="17"/>
  <c r="E3769" i="20"/>
  <c r="F3775" i="17"/>
  <c r="E3771" i="20"/>
  <c r="F3777" i="17"/>
  <c r="E3773" i="20"/>
  <c r="F3779" i="17"/>
  <c r="E3775" i="20"/>
  <c r="F3781" i="17"/>
  <c r="E3777" i="20"/>
  <c r="F3783" i="17"/>
  <c r="E3779" i="20"/>
  <c r="F3785" i="17"/>
  <c r="E3781" i="20"/>
  <c r="F3787" i="17"/>
  <c r="E3783" i="20"/>
  <c r="F3789" i="17"/>
  <c r="E3785" i="20"/>
  <c r="F3791" i="17"/>
  <c r="E3787" i="20"/>
  <c r="F3793" i="17"/>
  <c r="E3789" i="20"/>
  <c r="F3795" i="17"/>
  <c r="E3791" i="20"/>
  <c r="F3797" i="17"/>
  <c r="E3793" i="20"/>
  <c r="F3799" i="17"/>
  <c r="E3795" i="20"/>
  <c r="F3801" i="17"/>
  <c r="E3797" i="20"/>
  <c r="F3803" i="17"/>
  <c r="E3799" i="20"/>
  <c r="F3805" i="17"/>
  <c r="E3801" i="20"/>
  <c r="F3807" i="17"/>
  <c r="E3803" i="20"/>
  <c r="F3809" i="17"/>
  <c r="E3805" i="20"/>
  <c r="F3811" i="17"/>
  <c r="E3807" i="20"/>
  <c r="F3813" i="17"/>
  <c r="E3809" i="20"/>
  <c r="F3815" i="17"/>
  <c r="E3811" i="20"/>
  <c r="F3817" i="17"/>
  <c r="E3813" i="20"/>
  <c r="F3819" i="17"/>
  <c r="E3815" i="20"/>
  <c r="F3821" i="17"/>
  <c r="E3817" i="20"/>
  <c r="F3823" i="17"/>
  <c r="E3819" i="20"/>
  <c r="F3825" i="17"/>
  <c r="E3821" i="20"/>
  <c r="F3827" i="17"/>
  <c r="E3823" i="20"/>
  <c r="F3829" i="17"/>
  <c r="E3825" i="20"/>
  <c r="F3831" i="17"/>
  <c r="E3827" i="20"/>
  <c r="F3833" i="17"/>
  <c r="E3829" i="20"/>
  <c r="F3835" i="17"/>
  <c r="E3831" i="20"/>
  <c r="F3837" i="17"/>
  <c r="E3833" i="20"/>
  <c r="F3839" i="17"/>
  <c r="E3835" i="20"/>
  <c r="F3841" i="17"/>
  <c r="E3837" i="20"/>
  <c r="F3843" i="17"/>
  <c r="E3839" i="20"/>
  <c r="F3845" i="17"/>
  <c r="E3841" i="20"/>
  <c r="F3847" i="17"/>
  <c r="E3843" i="20"/>
  <c r="F3849" i="17"/>
  <c r="E3845" i="20"/>
  <c r="F3851" i="17"/>
  <c r="E3847" i="20"/>
  <c r="F3853" i="17"/>
  <c r="E3849" i="20"/>
  <c r="F3855" i="17"/>
  <c r="E3851" i="20"/>
  <c r="F3857" i="17"/>
  <c r="E3853" i="20"/>
  <c r="F3859" i="17"/>
  <c r="E3855" i="20"/>
  <c r="F3861" i="17"/>
  <c r="E3857" i="20"/>
  <c r="F3863" i="17"/>
  <c r="E3859" i="20"/>
  <c r="F3865" i="17"/>
  <c r="E3861" i="20"/>
  <c r="F3867" i="17"/>
  <c r="E3863" i="20"/>
  <c r="F3869" i="17"/>
  <c r="E3865" i="20"/>
  <c r="F3871" i="17"/>
  <c r="E3867" i="20"/>
  <c r="F3873" i="17"/>
  <c r="E3869" i="20"/>
  <c r="F3875" i="17"/>
  <c r="E3871" i="20"/>
  <c r="F3877" i="17"/>
  <c r="E3873" i="20"/>
  <c r="F3879" i="17"/>
  <c r="E3875" i="20"/>
  <c r="F3881" i="17"/>
  <c r="E3877" i="20"/>
  <c r="F3883" i="17"/>
  <c r="E3879" i="20"/>
  <c r="F3885" i="17"/>
  <c r="E3881" i="20"/>
  <c r="F3887" i="17"/>
  <c r="E3883" i="20"/>
  <c r="F3889" i="17"/>
  <c r="E3885" i="20"/>
  <c r="F3891" i="17"/>
  <c r="E3887" i="20"/>
  <c r="F3893" i="17"/>
  <c r="E3889" i="20"/>
  <c r="F3895" i="17"/>
  <c r="E3891" i="20"/>
  <c r="F3897" i="17"/>
  <c r="E3893" i="20"/>
  <c r="F3899" i="17"/>
  <c r="E3895" i="20"/>
  <c r="F3901" i="17"/>
  <c r="E3897" i="20"/>
  <c r="F3903" i="17"/>
  <c r="E3899" i="20"/>
  <c r="F3905" i="17"/>
  <c r="E3901" i="20"/>
  <c r="F3907" i="17"/>
  <c r="E3903" i="20"/>
  <c r="F3909" i="17"/>
  <c r="E3905" i="20"/>
  <c r="F3911" i="17"/>
  <c r="E3907" i="20"/>
  <c r="F3913" i="17"/>
  <c r="E3909" i="20"/>
  <c r="F3915" i="17"/>
  <c r="E3911" i="20"/>
  <c r="F3917" i="17"/>
  <c r="E3913" i="20"/>
  <c r="F3919" i="17"/>
  <c r="E3915" i="20"/>
  <c r="F3921" i="17"/>
  <c r="E3917" i="20"/>
  <c r="F3923" i="17"/>
  <c r="E3919" i="20"/>
  <c r="F3925" i="17"/>
  <c r="E3921" i="20"/>
  <c r="F3927" i="17"/>
  <c r="E3923" i="20"/>
  <c r="F3929" i="17"/>
  <c r="E3925" i="20"/>
  <c r="F3931" i="17"/>
  <c r="E3927" i="20"/>
  <c r="F3933" i="17"/>
  <c r="E3929" i="20"/>
  <c r="F3935" i="17"/>
  <c r="E3931" i="20"/>
  <c r="F3937" i="17"/>
  <c r="E3933" i="20"/>
  <c r="F3939" i="17"/>
  <c r="E3935" i="20"/>
  <c r="F3941" i="17"/>
  <c r="E3937" i="20"/>
  <c r="F3943" i="17"/>
  <c r="E3939" i="20"/>
  <c r="F3945" i="17"/>
  <c r="E3941" i="20"/>
  <c r="F3947" i="17"/>
  <c r="E3943" i="20"/>
  <c r="F3949" i="17"/>
  <c r="E3945" i="20"/>
  <c r="F3951" i="17"/>
  <c r="E3947" i="20"/>
  <c r="F3953" i="17"/>
  <c r="E3949" i="20"/>
  <c r="F3955" i="17"/>
  <c r="E3951" i="20"/>
  <c r="F3957" i="17"/>
  <c r="E3953" i="20"/>
  <c r="F3959" i="17"/>
  <c r="E3955" i="20"/>
  <c r="F3961" i="17"/>
  <c r="E3957" i="20"/>
  <c r="F3963" i="17"/>
  <c r="E3959" i="20"/>
  <c r="F3965" i="17"/>
  <c r="E3961" i="20"/>
  <c r="F3967" i="17"/>
  <c r="E3963" i="20"/>
  <c r="F3969" i="17"/>
  <c r="E3965" i="20"/>
  <c r="F3971" i="17"/>
  <c r="E3967" i="20"/>
  <c r="F3973" i="17"/>
  <c r="E3969" i="20"/>
  <c r="F3975" i="17"/>
  <c r="E3971" i="20"/>
  <c r="F3977" i="17"/>
  <c r="E3973" i="20"/>
  <c r="F3979" i="17"/>
  <c r="E3975" i="20"/>
  <c r="F3981" i="17"/>
  <c r="E3977" i="20"/>
  <c r="F3983" i="17"/>
  <c r="E3979" i="20"/>
  <c r="F3985" i="17"/>
  <c r="E3981" i="20"/>
  <c r="F3987" i="17"/>
  <c r="E3983" i="20"/>
  <c r="F3989" i="17"/>
  <c r="E3985" i="20"/>
  <c r="F3991" i="17"/>
  <c r="E3987" i="20"/>
  <c r="F3993" i="17"/>
  <c r="E3989" i="20"/>
  <c r="F3995" i="17"/>
  <c r="E3991" i="20"/>
  <c r="F3997" i="17"/>
  <c r="E3993" i="20"/>
  <c r="F3999" i="17"/>
  <c r="E3995" i="20"/>
  <c r="F4001" i="17"/>
  <c r="E3997" i="20"/>
  <c r="F4003" i="17"/>
  <c r="E3999" i="20"/>
  <c r="F4005" i="17"/>
  <c r="E4001" i="20"/>
  <c r="F4007" i="17"/>
  <c r="E4003" i="20"/>
  <c r="F4009" i="17"/>
  <c r="E4005" i="20"/>
  <c r="F4011" i="17"/>
  <c r="E4007" i="20"/>
  <c r="F4013" i="17"/>
  <c r="E4009" i="20"/>
  <c r="F4015" i="17"/>
  <c r="E4011" i="20"/>
  <c r="F4017" i="17"/>
  <c r="E4013" i="20"/>
  <c r="F4019" i="17"/>
  <c r="E4015" i="20"/>
  <c r="F4021" i="17"/>
  <c r="E4017" i="20"/>
  <c r="F4023" i="17"/>
  <c r="E4019" i="20"/>
  <c r="F4025" i="17"/>
  <c r="E4021" i="20"/>
  <c r="F4027" i="17"/>
  <c r="E4023" i="20"/>
  <c r="F4029" i="17"/>
  <c r="E4025" i="20"/>
  <c r="F4031" i="17"/>
  <c r="E4027" i="20"/>
  <c r="F4033" i="17"/>
  <c r="E4029" i="20"/>
  <c r="F4035" i="17"/>
  <c r="E4031" i="20"/>
  <c r="F4037" i="17"/>
  <c r="E4033" i="20"/>
  <c r="F4039" i="17"/>
  <c r="E4035" i="20"/>
  <c r="F4041" i="17"/>
  <c r="E4037" i="20"/>
  <c r="F4043" i="17"/>
  <c r="E4039" i="20"/>
  <c r="F4045" i="17"/>
  <c r="E4041" i="20"/>
  <c r="F4047" i="17"/>
  <c r="E4043" i="20"/>
  <c r="F4049" i="17"/>
  <c r="E4045" i="20"/>
  <c r="F4051" i="17"/>
  <c r="E4047" i="20"/>
  <c r="F4053" i="17"/>
  <c r="E4049" i="20"/>
  <c r="F4055" i="17"/>
  <c r="E4051" i="20"/>
  <c r="F4057" i="17"/>
  <c r="E4053" i="20"/>
  <c r="F4059" i="17"/>
  <c r="E4055" i="20"/>
  <c r="F4061" i="17"/>
  <c r="E4057" i="20"/>
  <c r="F4063" i="17"/>
  <c r="E4059" i="20"/>
  <c r="F4065" i="17"/>
  <c r="E4061" i="20"/>
  <c r="F4067" i="17"/>
  <c r="E4063" i="20"/>
  <c r="F4069" i="17"/>
  <c r="E4065" i="20"/>
  <c r="F4071" i="17"/>
  <c r="E4067" i="20"/>
  <c r="F4073" i="17"/>
  <c r="E4069" i="20"/>
  <c r="F4075" i="17"/>
  <c r="E4071" i="20"/>
  <c r="F4077" i="17"/>
  <c r="E4073" i="20"/>
  <c r="E1312" i="17"/>
  <c r="D1308" i="20"/>
  <c r="E1320" i="17"/>
  <c r="D1316" i="20"/>
  <c r="E1328" i="17"/>
  <c r="D1324" i="20"/>
  <c r="E1336" i="17"/>
  <c r="D1332" i="20"/>
  <c r="E1344" i="17"/>
  <c r="D1340" i="20"/>
  <c r="E1352" i="17"/>
  <c r="D1348" i="20"/>
  <c r="E1360" i="17"/>
  <c r="D1356" i="20"/>
  <c r="E1364" i="17"/>
  <c r="D1360" i="20"/>
  <c r="E1366" i="17"/>
  <c r="D1362" i="20"/>
  <c r="E1368" i="17"/>
  <c r="D1364" i="20"/>
  <c r="E1370" i="17"/>
  <c r="D1366" i="20"/>
  <c r="E1372" i="17"/>
  <c r="D1368" i="20"/>
  <c r="E1374" i="17"/>
  <c r="D1370" i="20"/>
  <c r="E1376" i="17"/>
  <c r="D1372" i="20"/>
  <c r="E1378" i="17"/>
  <c r="D1374" i="20"/>
  <c r="E1380" i="17"/>
  <c r="D1376" i="20"/>
  <c r="E1382" i="17"/>
  <c r="D1378" i="20"/>
  <c r="E1384" i="17"/>
  <c r="D1380" i="20"/>
  <c r="E1386" i="17"/>
  <c r="D1382" i="20"/>
  <c r="E1388" i="17"/>
  <c r="D1384" i="20"/>
  <c r="E1390" i="17"/>
  <c r="D1386" i="20"/>
  <c r="E1392" i="17"/>
  <c r="D1388" i="20"/>
  <c r="E1394" i="17"/>
  <c r="D1390" i="20"/>
  <c r="E1396" i="17"/>
  <c r="D1392" i="20"/>
  <c r="E1398" i="17"/>
  <c r="D1394" i="20"/>
  <c r="E1400" i="17"/>
  <c r="D1396" i="20"/>
  <c r="E1402" i="17"/>
  <c r="D1398" i="20"/>
  <c r="E1404" i="17"/>
  <c r="D1400" i="20"/>
  <c r="E1406" i="17"/>
  <c r="D1402" i="20"/>
  <c r="E1408" i="17"/>
  <c r="D1404" i="20"/>
  <c r="E1410" i="17"/>
  <c r="D1406" i="20"/>
  <c r="E1412" i="17"/>
  <c r="D1408" i="20"/>
  <c r="E1414" i="17"/>
  <c r="D1410" i="20"/>
  <c r="E1416" i="17"/>
  <c r="D1412" i="20"/>
  <c r="E1418" i="17"/>
  <c r="D1414" i="20"/>
  <c r="E1420" i="17"/>
  <c r="D1416" i="20"/>
  <c r="E1422" i="17"/>
  <c r="D1418" i="20"/>
  <c r="E1424" i="17"/>
  <c r="D1420" i="20"/>
  <c r="E1426" i="17"/>
  <c r="D1422" i="20"/>
  <c r="E1428" i="17"/>
  <c r="D1424" i="20"/>
  <c r="E1430" i="17"/>
  <c r="D1426" i="20"/>
  <c r="E1432" i="17"/>
  <c r="D1428" i="20"/>
  <c r="E1434" i="17"/>
  <c r="D1430" i="20"/>
  <c r="E1436" i="17"/>
  <c r="D1432" i="20"/>
  <c r="E1438" i="17"/>
  <c r="D1434" i="20"/>
  <c r="E1440" i="17"/>
  <c r="D1436" i="20"/>
  <c r="E1442" i="17"/>
  <c r="D1438" i="20"/>
  <c r="E1444" i="17"/>
  <c r="D1440" i="20"/>
  <c r="E1446" i="17"/>
  <c r="D1442" i="20"/>
  <c r="E1448" i="17"/>
  <c r="D1444" i="20"/>
  <c r="E1450" i="17"/>
  <c r="D1446" i="20"/>
  <c r="E1452" i="17"/>
  <c r="D1448" i="20"/>
  <c r="E1454" i="17"/>
  <c r="D1450" i="20"/>
  <c r="E1456" i="17"/>
  <c r="D1452" i="20"/>
  <c r="E1458" i="17"/>
  <c r="D1454" i="20"/>
  <c r="E1460" i="17"/>
  <c r="D1456" i="20"/>
  <c r="E1462" i="17"/>
  <c r="D1458" i="20"/>
  <c r="E1464" i="17"/>
  <c r="D1460" i="20"/>
  <c r="E1466" i="17"/>
  <c r="D1462" i="20"/>
  <c r="E1468" i="17"/>
  <c r="D1464" i="20"/>
  <c r="E1470" i="17"/>
  <c r="D1466" i="20"/>
  <c r="E1472" i="17"/>
  <c r="D1468" i="20"/>
  <c r="E1474" i="17"/>
  <c r="D1470" i="20"/>
  <c r="E1476" i="17"/>
  <c r="D1472" i="20"/>
  <c r="E1478" i="17"/>
  <c r="D1474" i="20"/>
  <c r="E1480" i="17"/>
  <c r="D1476" i="20"/>
  <c r="E1482" i="17"/>
  <c r="D1478" i="20"/>
  <c r="E1484" i="17"/>
  <c r="D1480" i="20"/>
  <c r="E1486" i="17"/>
  <c r="D1482" i="20"/>
  <c r="E1488" i="17"/>
  <c r="D1484" i="20"/>
  <c r="E1490" i="17"/>
  <c r="D1486" i="20"/>
  <c r="E1492" i="17"/>
  <c r="D1488" i="20"/>
  <c r="E1494" i="17"/>
  <c r="D1490" i="20"/>
  <c r="E1496" i="17"/>
  <c r="D1492" i="20"/>
  <c r="E1498" i="17"/>
  <c r="D1494" i="20"/>
  <c r="E1500" i="17"/>
  <c r="D1496" i="20"/>
  <c r="E1502" i="17"/>
  <c r="D1498" i="20"/>
  <c r="E1504" i="17"/>
  <c r="D1500" i="20"/>
  <c r="E1506" i="17"/>
  <c r="D1502" i="20"/>
  <c r="E1508" i="17"/>
  <c r="D1504" i="20"/>
  <c r="E1510" i="17"/>
  <c r="D1506" i="20"/>
  <c r="E1512" i="17"/>
  <c r="D1508" i="20"/>
  <c r="E1514" i="17"/>
  <c r="D1510" i="20"/>
  <c r="E1516" i="17"/>
  <c r="D1512" i="20"/>
  <c r="E1518" i="17"/>
  <c r="D1514" i="20"/>
  <c r="E1520" i="17"/>
  <c r="D1516" i="20"/>
  <c r="E1522" i="17"/>
  <c r="D1518" i="20"/>
  <c r="E1524" i="17"/>
  <c r="D1520" i="20"/>
  <c r="E1526" i="17"/>
  <c r="D1522" i="20"/>
  <c r="E1528" i="17"/>
  <c r="D1524" i="20"/>
  <c r="E1530" i="17"/>
  <c r="D1526" i="20"/>
  <c r="E1532" i="17"/>
  <c r="D1528" i="20"/>
  <c r="E1534" i="17"/>
  <c r="D1530" i="20"/>
  <c r="E1536" i="17"/>
  <c r="D1532" i="20"/>
  <c r="E1538" i="17"/>
  <c r="D1534" i="20"/>
  <c r="E1540" i="17"/>
  <c r="D1536" i="20"/>
  <c r="E1542" i="17"/>
  <c r="D1538" i="20"/>
  <c r="E1544" i="17"/>
  <c r="D1540" i="20"/>
  <c r="E1546" i="17"/>
  <c r="D1542" i="20"/>
  <c r="E1548" i="17"/>
  <c r="D1544" i="20"/>
  <c r="E1550" i="17"/>
  <c r="D1546" i="20"/>
  <c r="E1552" i="17"/>
  <c r="D1548" i="20"/>
  <c r="E1554" i="17"/>
  <c r="D1550" i="20"/>
  <c r="E1556" i="17"/>
  <c r="D1552" i="20"/>
  <c r="E1558" i="17"/>
  <c r="D1554" i="20"/>
  <c r="E1560" i="17"/>
  <c r="D1556" i="20"/>
  <c r="E1562" i="17"/>
  <c r="D1558" i="20"/>
  <c r="E1564" i="17"/>
  <c r="D1560" i="20"/>
  <c r="E1566" i="17"/>
  <c r="D1562" i="20"/>
  <c r="E1568" i="17"/>
  <c r="D1564" i="20"/>
  <c r="E1570" i="17"/>
  <c r="D1566" i="20"/>
  <c r="E1572" i="17"/>
  <c r="D1568" i="20"/>
  <c r="E1574" i="17"/>
  <c r="D1570" i="20"/>
  <c r="E1576" i="17"/>
  <c r="D1572" i="20"/>
  <c r="E1578" i="17"/>
  <c r="D1574" i="20"/>
  <c r="E1580" i="17"/>
  <c r="D1576" i="20"/>
  <c r="E1582" i="17"/>
  <c r="D1578" i="20"/>
  <c r="E1584" i="17"/>
  <c r="D1580" i="20"/>
  <c r="E1586" i="17"/>
  <c r="D1582" i="20"/>
  <c r="E1588" i="17"/>
  <c r="D1584" i="20"/>
  <c r="E1590" i="17"/>
  <c r="D1586" i="20"/>
  <c r="E1592" i="17"/>
  <c r="D1588" i="20"/>
  <c r="E1594" i="17"/>
  <c r="D1590" i="20"/>
  <c r="E1596" i="17"/>
  <c r="D1592" i="20"/>
  <c r="E1598" i="17"/>
  <c r="D1594" i="20"/>
  <c r="E1600" i="17"/>
  <c r="D1596" i="20"/>
  <c r="E1602" i="17"/>
  <c r="D1598" i="20"/>
  <c r="E1604" i="17"/>
  <c r="D1600" i="20"/>
  <c r="E1606" i="17"/>
  <c r="D1602" i="20"/>
  <c r="E1608" i="17"/>
  <c r="D1604" i="20"/>
  <c r="E1610" i="17"/>
  <c r="D1606" i="20"/>
  <c r="E1612" i="17"/>
  <c r="D1608" i="20"/>
  <c r="E1614" i="17"/>
  <c r="D1610" i="20"/>
  <c r="E1616" i="17"/>
  <c r="D1612" i="20"/>
  <c r="E1618" i="17"/>
  <c r="D1614" i="20"/>
  <c r="E1620" i="17"/>
  <c r="D1616" i="20"/>
  <c r="E1622" i="17"/>
  <c r="D1618" i="20"/>
  <c r="E1624" i="17"/>
  <c r="D1620" i="20"/>
  <c r="E1626" i="17"/>
  <c r="D1622" i="20"/>
  <c r="E1628" i="17"/>
  <c r="D1624" i="20"/>
  <c r="E1630" i="17"/>
  <c r="D1626" i="20"/>
  <c r="E1632" i="17"/>
  <c r="D1628" i="20"/>
  <c r="E1634" i="17"/>
  <c r="D1630" i="20"/>
  <c r="E1636" i="17"/>
  <c r="D1632" i="20"/>
  <c r="E1638" i="17"/>
  <c r="D1634" i="20"/>
  <c r="E1640" i="17"/>
  <c r="D1636" i="20"/>
  <c r="E1642" i="17"/>
  <c r="D1638" i="20"/>
  <c r="E1644" i="17"/>
  <c r="D1640" i="20"/>
  <c r="E1646" i="17"/>
  <c r="D1642" i="20"/>
  <c r="E1648" i="17"/>
  <c r="D1644" i="20"/>
  <c r="E1650" i="17"/>
  <c r="D1646" i="20"/>
  <c r="E1652" i="17"/>
  <c r="D1648" i="20"/>
  <c r="E1654" i="17"/>
  <c r="D1650" i="20"/>
  <c r="E1656" i="17"/>
  <c r="D1652" i="20"/>
  <c r="E1658" i="17"/>
  <c r="D1654" i="20"/>
  <c r="E1660" i="17"/>
  <c r="D1656" i="20"/>
  <c r="E1662" i="17"/>
  <c r="D1658" i="20"/>
  <c r="E1664" i="17"/>
  <c r="D1660" i="20"/>
  <c r="E1666" i="17"/>
  <c r="D1662" i="20"/>
  <c r="E1668" i="17"/>
  <c r="D1664" i="20"/>
  <c r="E1670" i="17"/>
  <c r="D1666" i="20"/>
  <c r="E1672" i="17"/>
  <c r="D1668" i="20"/>
  <c r="E1674" i="17"/>
  <c r="D1670" i="20"/>
  <c r="E1676" i="17"/>
  <c r="D1672" i="20"/>
  <c r="E1678" i="17"/>
  <c r="D1674" i="20"/>
  <c r="E1680" i="17"/>
  <c r="D1676" i="20"/>
  <c r="E1682" i="17"/>
  <c r="D1678" i="20"/>
  <c r="E1684" i="17"/>
  <c r="D1680" i="20"/>
  <c r="E1686" i="17"/>
  <c r="D1682" i="20"/>
  <c r="E1688" i="17"/>
  <c r="D1684" i="20"/>
  <c r="E1690" i="17"/>
  <c r="D1686" i="20"/>
  <c r="E1692" i="17"/>
  <c r="D1688" i="20"/>
  <c r="E1694" i="17"/>
  <c r="D1690" i="20"/>
  <c r="E1696" i="17"/>
  <c r="D1692" i="20"/>
  <c r="E1698" i="17"/>
  <c r="D1694" i="20"/>
  <c r="E1700" i="17"/>
  <c r="D1696" i="20"/>
  <c r="E1702" i="17"/>
  <c r="D1698" i="20"/>
  <c r="E1704" i="17"/>
  <c r="D1700" i="20"/>
  <c r="E1706" i="17"/>
  <c r="D1702" i="20"/>
  <c r="E1708" i="17"/>
  <c r="D1704" i="20"/>
  <c r="E1710" i="17"/>
  <c r="D1706" i="20"/>
  <c r="E1712" i="17"/>
  <c r="D1708" i="20"/>
  <c r="E1714" i="17"/>
  <c r="D1710" i="20"/>
  <c r="E1716" i="17"/>
  <c r="D1712" i="20"/>
  <c r="E1718" i="17"/>
  <c r="D1714" i="20"/>
  <c r="E1720" i="17"/>
  <c r="D1716" i="20"/>
  <c r="E1722" i="17"/>
  <c r="D1718" i="20"/>
  <c r="E1724" i="17"/>
  <c r="D1720" i="20"/>
  <c r="E1726" i="17"/>
  <c r="D1722" i="20"/>
  <c r="E1728" i="17"/>
  <c r="D1724" i="20"/>
  <c r="E1730" i="17"/>
  <c r="D1726" i="20"/>
  <c r="E1732" i="17"/>
  <c r="D1728" i="20"/>
  <c r="E1734" i="17"/>
  <c r="D1730" i="20"/>
  <c r="E1736" i="17"/>
  <c r="D1732" i="20"/>
  <c r="E1738" i="17"/>
  <c r="D1734" i="20"/>
  <c r="E1740" i="17"/>
  <c r="D1736" i="20"/>
  <c r="E1742" i="17"/>
  <c r="D1738" i="20"/>
  <c r="E1744" i="17"/>
  <c r="D1740" i="20"/>
  <c r="E1746" i="17"/>
  <c r="D1742" i="20"/>
  <c r="E1748" i="17"/>
  <c r="D1744" i="20"/>
  <c r="E1750" i="17"/>
  <c r="D1746" i="20"/>
  <c r="E1752" i="17"/>
  <c r="D1748" i="20"/>
  <c r="E1754" i="17"/>
  <c r="D1750" i="20"/>
  <c r="E1756" i="17"/>
  <c r="D1752" i="20"/>
  <c r="E1758" i="17"/>
  <c r="D1754" i="20"/>
  <c r="E1760" i="17"/>
  <c r="D1756" i="20"/>
  <c r="E1762" i="17"/>
  <c r="D1758" i="20"/>
  <c r="E1764" i="17"/>
  <c r="D1760" i="20"/>
  <c r="E1766" i="17"/>
  <c r="D1762" i="20"/>
  <c r="E1768" i="17"/>
  <c r="D1764" i="20"/>
  <c r="E1770" i="17"/>
  <c r="D1766" i="20"/>
  <c r="E1772" i="17"/>
  <c r="D1768" i="20"/>
  <c r="E1774" i="17"/>
  <c r="D1770" i="20"/>
  <c r="E1776" i="17"/>
  <c r="D1772" i="20"/>
  <c r="E1778" i="17"/>
  <c r="D1774" i="20"/>
  <c r="E1780" i="17"/>
  <c r="D1776" i="20"/>
  <c r="E1782" i="17"/>
  <c r="D1778" i="20"/>
  <c r="E1784" i="17"/>
  <c r="D1780" i="20"/>
  <c r="E1786" i="17"/>
  <c r="D1782" i="20"/>
  <c r="E1788" i="17"/>
  <c r="D1784" i="20"/>
  <c r="E1790" i="17"/>
  <c r="D1786" i="20"/>
  <c r="E1792" i="17"/>
  <c r="D1788" i="20"/>
  <c r="E1794" i="17"/>
  <c r="D1790" i="20"/>
  <c r="E1796" i="17"/>
  <c r="D1792" i="20"/>
  <c r="E1798" i="17"/>
  <c r="D1794" i="20"/>
  <c r="E1800" i="17"/>
  <c r="D1796" i="20"/>
  <c r="E1802" i="17"/>
  <c r="D1798" i="20"/>
  <c r="E1804" i="17"/>
  <c r="D1800" i="20"/>
  <c r="E1806" i="17"/>
  <c r="D1802" i="20"/>
  <c r="E1808" i="17"/>
  <c r="D1804" i="20"/>
  <c r="E1810" i="17"/>
  <c r="D1806" i="20"/>
  <c r="E1812" i="17"/>
  <c r="D1808" i="20"/>
  <c r="E1814" i="17"/>
  <c r="D1810" i="20"/>
  <c r="E1816" i="17"/>
  <c r="D1812" i="20"/>
  <c r="E1818" i="17"/>
  <c r="D1814" i="20"/>
  <c r="E1820" i="17"/>
  <c r="D1816" i="20"/>
  <c r="E1822" i="17"/>
  <c r="D1818" i="20"/>
  <c r="E1824" i="17"/>
  <c r="D1820" i="20"/>
  <c r="E1826" i="17"/>
  <c r="D1822" i="20"/>
  <c r="E1828" i="17"/>
  <c r="D1824" i="20"/>
  <c r="E1830" i="17"/>
  <c r="D1826" i="20"/>
  <c r="E1832" i="17"/>
  <c r="D1828" i="20"/>
  <c r="E1834" i="17"/>
  <c r="D1830" i="20"/>
  <c r="E1836" i="17"/>
  <c r="D1832" i="20"/>
  <c r="E1838" i="17"/>
  <c r="D1834" i="20"/>
  <c r="E1840" i="17"/>
  <c r="D1836" i="20"/>
  <c r="E1842" i="17"/>
  <c r="D1838" i="20"/>
  <c r="E1844" i="17"/>
  <c r="D1840" i="20"/>
  <c r="E1846" i="17"/>
  <c r="D1842" i="20"/>
  <c r="E1848" i="17"/>
  <c r="D1844" i="20"/>
  <c r="E1850" i="17"/>
  <c r="D1846" i="20"/>
  <c r="E1852" i="17"/>
  <c r="D1848" i="20"/>
  <c r="E1854" i="17"/>
  <c r="D1850" i="20"/>
  <c r="E1856" i="17"/>
  <c r="D1852" i="20"/>
  <c r="E1858" i="17"/>
  <c r="D1854" i="20"/>
  <c r="E1860" i="17"/>
  <c r="D1856" i="20"/>
  <c r="E1862" i="17"/>
  <c r="D1858" i="20"/>
  <c r="E1864" i="17"/>
  <c r="D1860" i="20"/>
  <c r="E1866" i="17"/>
  <c r="D1862" i="20"/>
  <c r="E1868" i="17"/>
  <c r="D1864" i="20"/>
  <c r="E1870" i="17"/>
  <c r="D1866" i="20"/>
  <c r="E1872" i="17"/>
  <c r="D1868" i="20"/>
  <c r="E1874" i="17"/>
  <c r="D1870" i="20"/>
  <c r="E1876" i="17"/>
  <c r="D1872" i="20"/>
  <c r="E1878" i="17"/>
  <c r="D1874" i="20"/>
  <c r="E1880" i="17"/>
  <c r="D1876" i="20"/>
  <c r="E1882" i="17"/>
  <c r="D1878" i="20"/>
  <c r="E1884" i="17"/>
  <c r="D1880" i="20"/>
  <c r="E1886" i="17"/>
  <c r="D1882" i="20"/>
  <c r="E1888" i="17"/>
  <c r="D1884" i="20"/>
  <c r="E1890" i="17"/>
  <c r="D1886" i="20"/>
  <c r="E1892" i="17"/>
  <c r="D1888" i="20"/>
  <c r="E1894" i="17"/>
  <c r="D1890" i="20"/>
  <c r="E1896" i="17"/>
  <c r="D1892" i="20"/>
  <c r="E1898" i="17"/>
  <c r="D1894" i="20"/>
  <c r="E1900" i="17"/>
  <c r="D1896" i="20"/>
  <c r="E1902" i="17"/>
  <c r="D1898" i="20"/>
  <c r="E1904" i="17"/>
  <c r="D1900" i="20"/>
  <c r="E1906" i="17"/>
  <c r="D1902" i="20"/>
  <c r="E1908" i="17"/>
  <c r="D1904" i="20"/>
  <c r="E1910" i="17"/>
  <c r="D1906" i="20"/>
  <c r="E1912" i="17"/>
  <c r="D1908" i="20"/>
  <c r="E1914" i="17"/>
  <c r="D1910" i="20"/>
  <c r="E1916" i="17"/>
  <c r="D1912" i="20"/>
  <c r="E1918" i="17"/>
  <c r="D1914" i="20"/>
  <c r="E1920" i="17"/>
  <c r="D1916" i="20"/>
  <c r="E1922" i="17"/>
  <c r="D1918" i="20"/>
  <c r="E1924" i="17"/>
  <c r="D1920" i="20"/>
  <c r="E1926" i="17"/>
  <c r="D1922" i="20"/>
  <c r="E1928" i="17"/>
  <c r="D1924" i="20"/>
  <c r="E1930" i="17"/>
  <c r="D1926" i="20"/>
  <c r="E1932" i="17"/>
  <c r="D1928" i="20"/>
  <c r="E1934" i="17"/>
  <c r="D1930" i="20"/>
  <c r="E1936" i="17"/>
  <c r="D1932" i="20"/>
  <c r="E1938" i="17"/>
  <c r="D1934" i="20"/>
  <c r="E1940" i="17"/>
  <c r="D1936" i="20"/>
  <c r="E1942" i="17"/>
  <c r="D1938" i="20"/>
  <c r="E1944" i="17"/>
  <c r="D1940" i="20"/>
  <c r="E1946" i="17"/>
  <c r="D1942" i="20"/>
  <c r="E1948" i="17"/>
  <c r="D1944" i="20"/>
  <c r="E1950" i="17"/>
  <c r="D1946" i="20"/>
  <c r="E1952" i="17"/>
  <c r="D1948" i="20"/>
  <c r="E1954" i="17"/>
  <c r="D1950" i="20"/>
  <c r="E1956" i="17"/>
  <c r="D1952" i="20"/>
  <c r="E1958" i="17"/>
  <c r="D1954" i="20"/>
  <c r="E1960" i="17"/>
  <c r="D1956" i="20"/>
  <c r="E1962" i="17"/>
  <c r="D1958" i="20"/>
  <c r="E1964" i="17"/>
  <c r="D1960" i="20"/>
  <c r="E1966" i="17"/>
  <c r="D1962" i="20"/>
  <c r="E1968" i="17"/>
  <c r="D1964" i="20"/>
  <c r="E1970" i="17"/>
  <c r="D1966" i="20"/>
  <c r="E1972" i="17"/>
  <c r="D1968" i="20"/>
  <c r="E1974" i="17"/>
  <c r="D1970" i="20"/>
  <c r="E1976" i="17"/>
  <c r="D1972" i="20"/>
  <c r="E1978" i="17"/>
  <c r="D1974" i="20"/>
  <c r="E1980" i="17"/>
  <c r="D1976" i="20"/>
  <c r="E1982" i="17"/>
  <c r="D1978" i="20"/>
  <c r="E1984" i="17"/>
  <c r="D1980" i="20"/>
  <c r="E1986" i="17"/>
  <c r="D1982" i="20"/>
  <c r="E1988" i="17"/>
  <c r="D1984" i="20"/>
  <c r="E1990" i="17"/>
  <c r="D1986" i="20"/>
  <c r="E1992" i="17"/>
  <c r="D1988" i="20"/>
  <c r="E1994" i="17"/>
  <c r="D1990" i="20"/>
  <c r="E1996" i="17"/>
  <c r="D1992" i="20"/>
  <c r="E1998" i="17"/>
  <c r="D1994" i="20"/>
  <c r="E2000" i="17"/>
  <c r="D1996" i="20"/>
  <c r="E2002" i="17"/>
  <c r="D1998" i="20"/>
  <c r="E2004" i="17"/>
  <c r="D2000" i="20"/>
  <c r="E2006" i="17"/>
  <c r="D2002" i="20"/>
  <c r="E2008" i="17"/>
  <c r="D2004" i="20"/>
  <c r="E2010" i="17"/>
  <c r="D2006" i="20"/>
  <c r="E2012" i="17"/>
  <c r="D2008" i="20"/>
  <c r="E2014" i="17"/>
  <c r="D2010" i="20"/>
  <c r="E2016" i="17"/>
  <c r="D2012" i="20"/>
  <c r="E2018" i="17"/>
  <c r="D2014" i="20"/>
  <c r="E2020" i="17"/>
  <c r="D2016" i="20"/>
  <c r="E2022" i="17"/>
  <c r="D2018" i="20"/>
  <c r="E2024" i="17"/>
  <c r="D2020" i="20"/>
  <c r="E2026" i="17"/>
  <c r="D2022" i="20"/>
  <c r="E2028" i="17"/>
  <c r="D2024" i="20"/>
  <c r="E2030" i="17"/>
  <c r="D2026" i="20"/>
  <c r="E2032" i="17"/>
  <c r="D2028" i="20"/>
  <c r="E2034" i="17"/>
  <c r="D2030" i="20"/>
  <c r="E2036" i="17"/>
  <c r="D2032" i="20"/>
  <c r="E2038" i="17"/>
  <c r="D2034" i="20"/>
  <c r="E2040" i="17"/>
  <c r="D2036" i="20"/>
  <c r="E2042" i="17"/>
  <c r="D2038" i="20"/>
  <c r="E2044" i="17"/>
  <c r="D2040" i="20"/>
  <c r="E2046" i="17"/>
  <c r="D2042" i="20"/>
  <c r="E2048" i="17"/>
  <c r="D2044" i="20"/>
  <c r="E2050" i="17"/>
  <c r="D2046" i="20"/>
  <c r="E2052" i="17"/>
  <c r="D2048" i="20"/>
  <c r="E2054" i="17"/>
  <c r="D2050" i="20"/>
  <c r="E2056" i="17"/>
  <c r="D2052" i="20"/>
  <c r="E2058" i="17"/>
  <c r="D2054" i="20"/>
  <c r="E2060" i="17"/>
  <c r="D2056" i="20"/>
  <c r="E2062" i="17"/>
  <c r="D2058" i="20"/>
  <c r="E2064" i="17"/>
  <c r="D2060" i="20"/>
  <c r="E2066" i="17"/>
  <c r="D2062" i="20"/>
  <c r="E2068" i="17"/>
  <c r="D2064" i="20"/>
  <c r="E2070" i="17"/>
  <c r="D2066" i="20"/>
  <c r="E2072" i="17"/>
  <c r="D2068" i="20"/>
  <c r="E2074" i="17"/>
  <c r="D2070" i="20"/>
  <c r="E2076" i="17"/>
  <c r="D2072" i="20"/>
  <c r="E2078" i="17"/>
  <c r="D2074" i="20"/>
  <c r="E2080" i="17"/>
  <c r="D2076" i="20"/>
  <c r="E2082" i="17"/>
  <c r="D2078" i="20"/>
  <c r="E2084" i="17"/>
  <c r="D2080" i="20"/>
  <c r="E2086" i="17"/>
  <c r="D2082" i="20"/>
  <c r="E2088" i="17"/>
  <c r="D2084" i="20"/>
  <c r="E2090" i="17"/>
  <c r="D2086" i="20"/>
  <c r="E2092" i="17"/>
  <c r="D2088" i="20"/>
  <c r="E2094" i="17"/>
  <c r="D2090" i="20"/>
  <c r="E2096" i="17"/>
  <c r="D2092" i="20"/>
  <c r="E2098" i="17"/>
  <c r="D2094" i="20"/>
  <c r="E2100" i="17"/>
  <c r="D2096" i="20"/>
  <c r="E2102" i="17"/>
  <c r="D2098" i="20"/>
  <c r="E2104" i="17"/>
  <c r="D2100" i="20"/>
  <c r="E2106" i="17"/>
  <c r="D2102" i="20"/>
  <c r="E2108" i="17"/>
  <c r="D2104" i="20"/>
  <c r="E2110" i="17"/>
  <c r="D2106" i="20"/>
  <c r="E2112" i="17"/>
  <c r="D2108" i="20"/>
  <c r="E2114" i="17"/>
  <c r="D2110" i="20"/>
  <c r="E2116" i="17"/>
  <c r="D2112" i="20"/>
  <c r="E2118" i="17"/>
  <c r="D2114" i="20"/>
  <c r="E2120" i="17"/>
  <c r="D2116" i="20"/>
  <c r="E2122" i="17"/>
  <c r="D2118" i="20"/>
  <c r="E2124" i="17"/>
  <c r="D2120" i="20"/>
  <c r="E2126" i="17"/>
  <c r="D2122" i="20"/>
  <c r="E2128" i="17"/>
  <c r="D2124" i="20"/>
  <c r="E2130" i="17"/>
  <c r="D2126" i="20"/>
  <c r="E2132" i="17"/>
  <c r="D2128" i="20"/>
  <c r="E2134" i="17"/>
  <c r="D2130" i="20"/>
  <c r="E2136" i="17"/>
  <c r="D2132" i="20"/>
  <c r="E2138" i="17"/>
  <c r="D2134" i="20"/>
  <c r="E2140" i="17"/>
  <c r="D2136" i="20"/>
  <c r="E2142" i="17"/>
  <c r="D2138" i="20"/>
  <c r="E2144" i="17"/>
  <c r="D2140" i="20"/>
  <c r="E2146" i="17"/>
  <c r="D2142" i="20"/>
  <c r="E2148" i="17"/>
  <c r="D2144" i="20"/>
  <c r="E2150" i="17"/>
  <c r="D2146" i="20"/>
  <c r="E2152" i="17"/>
  <c r="D2148" i="20"/>
  <c r="E2154" i="17"/>
  <c r="D2150" i="20"/>
  <c r="E2156" i="17"/>
  <c r="D2152" i="20"/>
  <c r="E2158" i="17"/>
  <c r="D2154" i="20"/>
  <c r="E2160" i="17"/>
  <c r="D2156" i="20"/>
  <c r="E2162" i="17"/>
  <c r="D2158" i="20"/>
  <c r="E2164" i="17"/>
  <c r="D2160" i="20"/>
  <c r="E2166" i="17"/>
  <c r="D2162" i="20"/>
  <c r="E2168" i="17"/>
  <c r="D2164" i="20"/>
  <c r="E2170" i="17"/>
  <c r="D2166" i="20"/>
  <c r="E2172" i="17"/>
  <c r="D2168" i="20"/>
  <c r="E2174" i="17"/>
  <c r="D2170" i="20"/>
  <c r="E2176" i="17"/>
  <c r="D2172" i="20"/>
  <c r="E2178" i="17"/>
  <c r="D2174" i="20"/>
  <c r="E2180" i="17"/>
  <c r="D2176" i="20"/>
  <c r="E2182" i="17"/>
  <c r="D2178" i="20"/>
  <c r="E2184" i="17"/>
  <c r="D2180" i="20"/>
  <c r="E2186" i="17"/>
  <c r="D2182" i="20"/>
  <c r="E2188" i="17"/>
  <c r="D2184" i="20"/>
  <c r="E2190" i="17"/>
  <c r="D2186" i="20"/>
  <c r="E2192" i="17"/>
  <c r="D2188" i="20"/>
  <c r="E2194" i="17"/>
  <c r="D2190" i="20"/>
  <c r="E2196" i="17"/>
  <c r="D2192" i="20"/>
  <c r="E2198" i="17"/>
  <c r="D2194" i="20"/>
  <c r="E2200" i="17"/>
  <c r="D2196" i="20"/>
  <c r="E2202" i="17"/>
  <c r="D2198" i="20"/>
  <c r="E2204" i="17"/>
  <c r="D2200" i="20"/>
  <c r="E2206" i="17"/>
  <c r="D2202" i="20"/>
  <c r="E2208" i="17"/>
  <c r="D2204" i="20"/>
  <c r="E2210" i="17"/>
  <c r="D2206" i="20"/>
  <c r="E2212" i="17"/>
  <c r="D2208" i="20"/>
  <c r="E2214" i="17"/>
  <c r="D2210" i="20"/>
  <c r="E2216" i="17"/>
  <c r="D2212" i="20"/>
  <c r="E2218" i="17"/>
  <c r="D2214" i="20"/>
  <c r="E2220" i="17"/>
  <c r="D2216" i="20"/>
  <c r="E2222" i="17"/>
  <c r="D2218" i="20"/>
  <c r="E2224" i="17"/>
  <c r="D2220" i="20"/>
  <c r="E2226" i="17"/>
  <c r="D2222" i="20"/>
  <c r="E2228" i="17"/>
  <c r="D2224" i="20"/>
  <c r="E2230" i="17"/>
  <c r="D2226" i="20"/>
  <c r="E2232" i="17"/>
  <c r="D2228" i="20"/>
  <c r="E2234" i="17"/>
  <c r="D2230" i="20"/>
  <c r="E2236" i="17"/>
  <c r="D2232" i="20"/>
  <c r="E2238" i="17"/>
  <c r="D2234" i="20"/>
  <c r="E2240" i="17"/>
  <c r="D2236" i="20"/>
  <c r="E2242" i="17"/>
  <c r="D2238" i="20"/>
  <c r="E2244" i="17"/>
  <c r="D2240" i="20"/>
  <c r="E2246" i="17"/>
  <c r="D2242" i="20"/>
  <c r="E2248" i="17"/>
  <c r="D2244" i="20"/>
  <c r="E2250" i="17"/>
  <c r="D2246" i="20"/>
  <c r="E2252" i="17"/>
  <c r="D2248" i="20"/>
  <c r="E2254" i="17"/>
  <c r="D2250" i="20"/>
  <c r="E2256" i="17"/>
  <c r="D2252" i="20"/>
  <c r="E2258" i="17"/>
  <c r="D2254" i="20"/>
  <c r="E2260" i="17"/>
  <c r="D2256" i="20"/>
  <c r="E2262" i="17"/>
  <c r="D2258" i="20"/>
  <c r="E2264" i="17"/>
  <c r="D2260" i="20"/>
  <c r="E2266" i="17"/>
  <c r="D2262" i="20"/>
  <c r="E2268" i="17"/>
  <c r="D2264" i="20"/>
  <c r="E2270" i="17"/>
  <c r="D2266" i="20"/>
  <c r="E2272" i="17"/>
  <c r="D2268" i="20"/>
  <c r="E2274" i="17"/>
  <c r="D2270" i="20"/>
  <c r="E2276" i="17"/>
  <c r="D2272" i="20"/>
  <c r="E2278" i="17"/>
  <c r="D2274" i="20"/>
  <c r="E2280" i="17"/>
  <c r="D2276" i="20"/>
  <c r="E2282" i="17"/>
  <c r="D2278" i="20"/>
  <c r="E2284" i="17"/>
  <c r="D2280" i="20"/>
  <c r="E2286" i="17"/>
  <c r="D2282" i="20"/>
  <c r="E2288" i="17"/>
  <c r="D2284" i="20"/>
  <c r="E2290" i="17"/>
  <c r="D2286" i="20"/>
  <c r="E2292" i="17"/>
  <c r="D2288" i="20"/>
  <c r="E2294" i="17"/>
  <c r="D2290" i="20"/>
  <c r="E2296" i="17"/>
  <c r="D2292" i="20"/>
  <c r="E2298" i="17"/>
  <c r="D2294" i="20"/>
  <c r="E2300" i="17"/>
  <c r="D2296" i="20"/>
  <c r="E2302" i="17"/>
  <c r="D2298" i="20"/>
  <c r="E2304" i="17"/>
  <c r="D2300" i="20"/>
  <c r="E2306" i="17"/>
  <c r="D2302" i="20"/>
  <c r="E2308" i="17"/>
  <c r="D2304" i="20"/>
  <c r="E2310" i="17"/>
  <c r="D2306" i="20"/>
  <c r="E2312" i="17"/>
  <c r="D2308" i="20"/>
  <c r="E2314" i="17"/>
  <c r="D2310" i="20"/>
  <c r="E2316" i="17"/>
  <c r="D2312" i="20"/>
  <c r="E2318" i="17"/>
  <c r="D2314" i="20"/>
  <c r="E2320" i="17"/>
  <c r="D2316" i="20"/>
  <c r="E2322" i="17"/>
  <c r="D2318" i="20"/>
  <c r="E2324" i="17"/>
  <c r="D2320" i="20"/>
  <c r="E2326" i="17"/>
  <c r="D2322" i="20"/>
  <c r="E2328" i="17"/>
  <c r="D2324" i="20"/>
  <c r="E2330" i="17"/>
  <c r="D2326" i="20"/>
  <c r="E2332" i="17"/>
  <c r="D2328" i="20"/>
  <c r="E2334" i="17"/>
  <c r="D2330" i="20"/>
  <c r="E2336" i="17"/>
  <c r="D2332" i="20"/>
  <c r="E2338" i="17"/>
  <c r="D2334" i="20"/>
  <c r="E2340" i="17"/>
  <c r="D2336" i="20"/>
  <c r="E2342" i="17"/>
  <c r="D2338" i="20"/>
  <c r="E2344" i="17"/>
  <c r="D2340" i="20"/>
  <c r="E2346" i="17"/>
  <c r="D2342" i="20"/>
  <c r="E2348" i="17"/>
  <c r="D2344" i="20"/>
  <c r="E2350" i="17"/>
  <c r="D2346" i="20"/>
  <c r="E2352" i="17"/>
  <c r="D2348" i="20"/>
  <c r="E2354" i="17"/>
  <c r="D2350" i="20"/>
  <c r="E2356" i="17"/>
  <c r="D2352" i="20"/>
  <c r="E2358" i="17"/>
  <c r="D2354" i="20"/>
  <c r="E2360" i="17"/>
  <c r="D2356" i="20"/>
  <c r="E2362" i="17"/>
  <c r="D2358" i="20"/>
  <c r="E2364" i="17"/>
  <c r="D2360" i="20"/>
  <c r="E2366" i="17"/>
  <c r="D2362" i="20"/>
  <c r="E2368" i="17"/>
  <c r="D2364" i="20"/>
  <c r="E2370" i="17"/>
  <c r="D2366" i="20"/>
  <c r="E2372" i="17"/>
  <c r="D2368" i="20"/>
  <c r="E2374" i="17"/>
  <c r="D2370" i="20"/>
  <c r="E2376" i="17"/>
  <c r="D2372" i="20"/>
  <c r="E2378" i="17"/>
  <c r="D2374" i="20"/>
  <c r="E2380" i="17"/>
  <c r="D2376" i="20"/>
  <c r="E2382" i="17"/>
  <c r="D2378" i="20"/>
  <c r="E2384" i="17"/>
  <c r="D2380" i="20"/>
  <c r="E2386" i="17"/>
  <c r="D2382" i="20"/>
  <c r="E2388" i="17"/>
  <c r="D2384" i="20"/>
  <c r="E2390" i="17"/>
  <c r="D2386" i="20"/>
  <c r="E2392" i="17"/>
  <c r="D2388" i="20"/>
  <c r="E2394" i="17"/>
  <c r="D2390" i="20"/>
  <c r="E2396" i="17"/>
  <c r="D2392" i="20"/>
  <c r="E2398" i="17"/>
  <c r="D2394" i="20"/>
  <c r="E2400" i="17"/>
  <c r="D2396" i="20"/>
  <c r="E2402" i="17"/>
  <c r="D2398" i="20"/>
  <c r="E2404" i="17"/>
  <c r="D2400" i="20"/>
  <c r="E2406" i="17"/>
  <c r="D2402" i="20"/>
  <c r="E2408" i="17"/>
  <c r="D2404" i="20"/>
  <c r="E2410" i="17"/>
  <c r="D2406" i="20"/>
  <c r="E2412" i="17"/>
  <c r="D2408" i="20"/>
  <c r="E2414" i="17"/>
  <c r="D2410" i="20"/>
  <c r="E2416" i="17"/>
  <c r="D2412" i="20"/>
  <c r="E2418" i="17"/>
  <c r="D2414" i="20"/>
  <c r="E2420" i="17"/>
  <c r="D2416" i="20"/>
  <c r="E2422" i="17"/>
  <c r="D2418" i="20"/>
  <c r="E2424" i="17"/>
  <c r="D2420" i="20"/>
  <c r="E2426" i="17"/>
  <c r="D2422" i="20"/>
  <c r="E2428" i="17"/>
  <c r="D2424" i="20"/>
  <c r="E2430" i="17"/>
  <c r="D2426" i="20"/>
  <c r="E2432" i="17"/>
  <c r="D2428" i="20"/>
  <c r="E2434" i="17"/>
  <c r="D2430" i="20"/>
  <c r="E2436" i="17"/>
  <c r="D2432" i="20"/>
  <c r="E2438" i="17"/>
  <c r="D2434" i="20"/>
  <c r="E2440" i="17"/>
  <c r="D2436" i="20"/>
  <c r="E2442" i="17"/>
  <c r="D2438" i="20"/>
  <c r="E2444" i="17"/>
  <c r="D2440" i="20"/>
  <c r="E2446" i="17"/>
  <c r="D2442" i="20"/>
  <c r="E2448" i="17"/>
  <c r="D2444" i="20"/>
  <c r="E2450" i="17"/>
  <c r="D2446" i="20"/>
  <c r="E2452" i="17"/>
  <c r="D2448" i="20"/>
  <c r="E2454" i="17"/>
  <c r="D2450" i="20"/>
  <c r="E2456" i="17"/>
  <c r="D2452" i="20"/>
  <c r="E2458" i="17"/>
  <c r="D2454" i="20"/>
  <c r="E2460" i="17"/>
  <c r="D2456" i="20"/>
  <c r="E2462" i="17"/>
  <c r="D2458" i="20"/>
  <c r="E2464" i="17"/>
  <c r="D2460" i="20"/>
  <c r="E2466" i="17"/>
  <c r="D2462" i="20"/>
  <c r="E2468" i="17"/>
  <c r="D2464" i="20"/>
  <c r="E2470" i="17"/>
  <c r="D2466" i="20"/>
  <c r="E2472" i="17"/>
  <c r="D2468" i="20"/>
  <c r="E2474" i="17"/>
  <c r="D2470" i="20"/>
  <c r="E2476" i="17"/>
  <c r="D2472" i="20"/>
  <c r="E2478" i="17"/>
  <c r="D2474" i="20"/>
  <c r="E2480" i="17"/>
  <c r="D2476" i="20"/>
  <c r="E2482" i="17"/>
  <c r="D2478" i="20"/>
  <c r="E2484" i="17"/>
  <c r="D2480" i="20"/>
  <c r="E2486" i="17"/>
  <c r="D2482" i="20"/>
  <c r="E2488" i="17"/>
  <c r="D2484" i="20"/>
  <c r="E2490" i="17"/>
  <c r="D2486" i="20"/>
  <c r="E2492" i="17"/>
  <c r="D2488" i="20"/>
  <c r="E2494" i="17"/>
  <c r="D2490" i="20"/>
  <c r="E2496" i="17"/>
  <c r="D2492" i="20"/>
  <c r="E2498" i="17"/>
  <c r="D2494" i="20"/>
  <c r="E2500" i="17"/>
  <c r="D2496" i="20"/>
  <c r="E2502" i="17"/>
  <c r="D2498" i="20"/>
  <c r="E2504" i="17"/>
  <c r="D2500" i="20"/>
  <c r="E2506" i="17"/>
  <c r="D2502" i="20"/>
  <c r="E2508" i="17"/>
  <c r="D2504" i="20"/>
  <c r="E2510" i="17"/>
  <c r="D2506" i="20"/>
  <c r="E2512" i="17"/>
  <c r="D2508" i="20"/>
  <c r="E2514" i="17"/>
  <c r="D2510" i="20"/>
  <c r="E2516" i="17"/>
  <c r="D2512" i="20"/>
  <c r="E2518" i="17"/>
  <c r="D2514" i="20"/>
  <c r="E2520" i="17"/>
  <c r="D2516" i="20"/>
  <c r="E2522" i="17"/>
  <c r="D2518" i="20"/>
  <c r="E2524" i="17"/>
  <c r="D2520" i="20"/>
  <c r="E2526" i="17"/>
  <c r="D2522" i="20"/>
  <c r="E2528" i="17"/>
  <c r="D2524" i="20"/>
  <c r="E2530" i="17"/>
  <c r="D2526" i="20"/>
  <c r="E2532" i="17"/>
  <c r="D2528" i="20"/>
  <c r="E2534" i="17"/>
  <c r="D2530" i="20"/>
  <c r="E2536" i="17"/>
  <c r="D2532" i="20"/>
  <c r="E2538" i="17"/>
  <c r="D2534" i="20"/>
  <c r="E2540" i="17"/>
  <c r="D2536" i="20"/>
  <c r="E2542" i="17"/>
  <c r="D2538" i="20"/>
  <c r="E2544" i="17"/>
  <c r="D2540" i="20"/>
  <c r="E2546" i="17"/>
  <c r="D2542" i="20"/>
  <c r="E2548" i="17"/>
  <c r="D2544" i="20"/>
  <c r="E2550" i="17"/>
  <c r="D2546" i="20"/>
  <c r="E2552" i="17"/>
  <c r="D2548" i="20"/>
  <c r="E2554" i="17"/>
  <c r="D2550" i="20"/>
  <c r="E2556" i="17"/>
  <c r="D2552" i="20"/>
  <c r="E2558" i="17"/>
  <c r="D2554" i="20"/>
  <c r="E2560" i="17"/>
  <c r="D2556" i="20"/>
  <c r="E2562" i="17"/>
  <c r="D2558" i="20"/>
  <c r="E2564" i="17"/>
  <c r="D2560" i="20"/>
  <c r="E2566" i="17"/>
  <c r="D2562" i="20"/>
  <c r="E2568" i="17"/>
  <c r="D2564" i="20"/>
  <c r="E2570" i="17"/>
  <c r="D2566" i="20"/>
  <c r="E2572" i="17"/>
  <c r="D2568" i="20"/>
  <c r="E2574" i="17"/>
  <c r="D2570" i="20"/>
  <c r="E2576" i="17"/>
  <c r="D2572" i="20"/>
  <c r="E2578" i="17"/>
  <c r="D2574" i="20"/>
  <c r="E2580" i="17"/>
  <c r="D2576" i="20"/>
  <c r="E2582" i="17"/>
  <c r="D2578" i="20"/>
  <c r="E2584" i="17"/>
  <c r="D2580" i="20"/>
  <c r="E2586" i="17"/>
  <c r="D2582" i="20"/>
  <c r="E2588" i="17"/>
  <c r="D2584" i="20"/>
  <c r="E2590" i="17"/>
  <c r="D2586" i="20"/>
  <c r="E2592" i="17"/>
  <c r="D2588" i="20"/>
  <c r="E2594" i="17"/>
  <c r="D2590" i="20"/>
  <c r="E2596" i="17"/>
  <c r="D2592" i="20"/>
  <c r="E2598" i="17"/>
  <c r="D2594" i="20"/>
  <c r="E2600" i="17"/>
  <c r="D2596" i="20"/>
  <c r="E2602" i="17"/>
  <c r="D2598" i="20"/>
  <c r="E2604" i="17"/>
  <c r="D2600" i="20"/>
  <c r="E2606" i="17"/>
  <c r="D2602" i="20"/>
  <c r="E2608" i="17"/>
  <c r="D2604" i="20"/>
  <c r="E2610" i="17"/>
  <c r="D2606" i="20"/>
  <c r="E2612" i="17"/>
  <c r="D2608" i="20"/>
  <c r="E2614" i="17"/>
  <c r="D2610" i="20"/>
  <c r="E2616" i="17"/>
  <c r="D2612" i="20"/>
  <c r="E2618" i="17"/>
  <c r="D2614" i="20"/>
  <c r="E2620" i="17"/>
  <c r="D2616" i="20"/>
  <c r="E2622" i="17"/>
  <c r="D2618" i="20"/>
  <c r="E2624" i="17"/>
  <c r="D2620" i="20"/>
  <c r="E2626" i="17"/>
  <c r="D2622" i="20"/>
  <c r="E2628" i="17"/>
  <c r="D2624" i="20"/>
  <c r="E2630" i="17"/>
  <c r="D2626" i="20"/>
  <c r="E2632" i="17"/>
  <c r="D2628" i="20"/>
  <c r="E2634" i="17"/>
  <c r="D2630" i="20"/>
  <c r="E2636" i="17"/>
  <c r="D2632" i="20"/>
  <c r="E2638" i="17"/>
  <c r="D2634" i="20"/>
  <c r="E2640" i="17"/>
  <c r="D2636" i="20"/>
  <c r="E2642" i="17"/>
  <c r="D2638" i="20"/>
  <c r="E2644" i="17"/>
  <c r="D2640" i="20"/>
  <c r="E2646" i="17"/>
  <c r="D2642" i="20"/>
  <c r="E2648" i="17"/>
  <c r="D2644" i="20"/>
  <c r="E2650" i="17"/>
  <c r="D2646" i="20"/>
  <c r="E2652" i="17"/>
  <c r="D2648" i="20"/>
  <c r="E2654" i="17"/>
  <c r="D2650" i="20"/>
  <c r="E2656" i="17"/>
  <c r="D2652" i="20"/>
  <c r="E2658" i="17"/>
  <c r="D2654" i="20"/>
  <c r="E2660" i="17"/>
  <c r="D2656" i="20"/>
  <c r="E2662" i="17"/>
  <c r="D2658" i="20"/>
  <c r="E2664" i="17"/>
  <c r="D2660" i="20"/>
  <c r="E2666" i="17"/>
  <c r="D2662" i="20"/>
  <c r="E2668" i="17"/>
  <c r="D2664" i="20"/>
  <c r="E2670" i="17"/>
  <c r="D2666" i="20"/>
  <c r="E2672" i="17"/>
  <c r="D2668" i="20"/>
  <c r="E2674" i="17"/>
  <c r="D2670" i="20"/>
  <c r="E2676" i="17"/>
  <c r="D2672" i="20"/>
  <c r="E2678" i="17"/>
  <c r="D2674" i="20"/>
  <c r="E2680" i="17"/>
  <c r="D2676" i="20"/>
  <c r="E2682" i="17"/>
  <c r="D2678" i="20"/>
  <c r="E2684" i="17"/>
  <c r="D2680" i="20"/>
  <c r="E2686" i="17"/>
  <c r="D2682" i="20"/>
  <c r="E2688" i="17"/>
  <c r="D2684" i="20"/>
  <c r="E2690" i="17"/>
  <c r="D2686" i="20"/>
  <c r="E2692" i="17"/>
  <c r="D2688" i="20"/>
  <c r="E2694" i="17"/>
  <c r="D2690" i="20"/>
  <c r="E2696" i="17"/>
  <c r="D2692" i="20"/>
  <c r="E2698" i="17"/>
  <c r="D2694" i="20"/>
  <c r="E2700" i="17"/>
  <c r="D2696" i="20"/>
  <c r="E2702" i="17"/>
  <c r="D2698" i="20"/>
  <c r="E2704" i="17"/>
  <c r="D2700" i="20"/>
  <c r="E2706" i="17"/>
  <c r="D2702" i="20"/>
  <c r="E2708" i="17"/>
  <c r="D2704" i="20"/>
  <c r="E2710" i="17"/>
  <c r="D2706" i="20"/>
  <c r="E2712" i="17"/>
  <c r="D2708" i="20"/>
  <c r="E2714" i="17"/>
  <c r="D2710" i="20"/>
  <c r="E2716" i="17"/>
  <c r="D2712" i="20"/>
  <c r="E2718" i="17"/>
  <c r="D2714" i="20"/>
  <c r="E2720" i="17"/>
  <c r="D2716" i="20"/>
  <c r="E2722" i="17"/>
  <c r="D2718" i="20"/>
  <c r="E2724" i="17"/>
  <c r="D2720" i="20"/>
  <c r="E2726" i="17"/>
  <c r="D2722" i="20"/>
  <c r="E2728" i="17"/>
  <c r="D2724" i="20"/>
  <c r="E2730" i="17"/>
  <c r="D2726" i="20"/>
  <c r="E2732" i="17"/>
  <c r="D2728" i="20"/>
  <c r="E2734" i="17"/>
  <c r="D2730" i="20"/>
  <c r="E2736" i="17"/>
  <c r="D2732" i="20"/>
  <c r="E2738" i="17"/>
  <c r="D2734" i="20"/>
  <c r="E2740" i="17"/>
  <c r="D2736" i="20"/>
  <c r="E2742" i="17"/>
  <c r="D2738" i="20"/>
  <c r="E2744" i="17"/>
  <c r="D2740" i="20"/>
  <c r="E2746" i="17"/>
  <c r="D2742" i="20"/>
  <c r="E2748" i="17"/>
  <c r="D2744" i="20"/>
  <c r="E2750" i="17"/>
  <c r="D2746" i="20"/>
  <c r="E2752" i="17"/>
  <c r="D2748" i="20"/>
  <c r="E2754" i="17"/>
  <c r="D2750" i="20"/>
  <c r="E2756" i="17"/>
  <c r="D2752" i="20"/>
  <c r="E2758" i="17"/>
  <c r="D2754" i="20"/>
  <c r="E2760" i="17"/>
  <c r="D2756" i="20"/>
  <c r="E2762" i="17"/>
  <c r="D2758" i="20"/>
  <c r="E2764" i="17"/>
  <c r="D2760" i="20"/>
  <c r="E2766" i="17"/>
  <c r="D2762" i="20"/>
  <c r="E2768" i="17"/>
  <c r="D2764" i="20"/>
  <c r="E2770" i="17"/>
  <c r="D2766" i="20"/>
  <c r="E2772" i="17"/>
  <c r="D2768" i="20"/>
  <c r="E2774" i="17"/>
  <c r="D2770" i="20"/>
  <c r="E2776" i="17"/>
  <c r="D2772" i="20"/>
  <c r="E2778" i="17"/>
  <c r="D2774" i="20"/>
  <c r="E2780" i="17"/>
  <c r="D2776" i="20"/>
  <c r="E2782" i="17"/>
  <c r="D2778" i="20"/>
  <c r="E2784" i="17"/>
  <c r="D2780" i="20"/>
  <c r="E2786" i="17"/>
  <c r="D2782" i="20"/>
  <c r="E2788" i="17"/>
  <c r="D2784" i="20"/>
  <c r="E2790" i="17"/>
  <c r="D2786" i="20"/>
  <c r="E2792" i="17"/>
  <c r="D2788" i="20"/>
  <c r="E2794" i="17"/>
  <c r="D2790" i="20"/>
  <c r="E2796" i="17"/>
  <c r="D2792" i="20"/>
  <c r="E2798" i="17"/>
  <c r="D2794" i="20"/>
  <c r="E2800" i="17"/>
  <c r="D2796" i="20"/>
  <c r="E2802" i="17"/>
  <c r="D2798" i="20"/>
  <c r="E2804" i="17"/>
  <c r="D2800" i="20"/>
  <c r="E2806" i="17"/>
  <c r="D2802" i="20"/>
  <c r="E2808" i="17"/>
  <c r="D2804" i="20"/>
  <c r="E2810" i="17"/>
  <c r="D2806" i="20"/>
  <c r="E2812" i="17"/>
  <c r="D2808" i="20"/>
  <c r="E2814" i="17"/>
  <c r="D2810" i="20"/>
  <c r="E2816" i="17"/>
  <c r="D2812" i="20"/>
  <c r="E2818" i="17"/>
  <c r="D2814" i="20"/>
  <c r="E2820" i="17"/>
  <c r="D2816" i="20"/>
  <c r="E2822" i="17"/>
  <c r="D2818" i="20"/>
  <c r="E2824" i="17"/>
  <c r="D2820" i="20"/>
  <c r="E2826" i="17"/>
  <c r="D2822" i="20"/>
  <c r="E2828" i="17"/>
  <c r="D2824" i="20"/>
  <c r="E2830" i="17"/>
  <c r="D2826" i="20"/>
  <c r="E2832" i="17"/>
  <c r="D2828" i="20"/>
  <c r="E2834" i="17"/>
  <c r="D2830" i="20"/>
  <c r="E2836" i="17"/>
  <c r="D2832" i="20"/>
  <c r="E2838" i="17"/>
  <c r="D2834" i="20"/>
  <c r="E2840" i="17"/>
  <c r="D2836" i="20"/>
  <c r="E2842" i="17"/>
  <c r="D2838" i="20"/>
  <c r="E2844" i="17"/>
  <c r="D2840" i="20"/>
  <c r="E2846" i="17"/>
  <c r="D2842" i="20"/>
  <c r="E2848" i="17"/>
  <c r="D2844" i="20"/>
  <c r="E2850" i="17"/>
  <c r="D2846" i="20"/>
  <c r="E2852" i="17"/>
  <c r="D2848" i="20"/>
  <c r="E2854" i="17"/>
  <c r="D2850" i="20"/>
  <c r="E2856" i="17"/>
  <c r="D2852" i="20"/>
  <c r="E2858" i="17"/>
  <c r="D2854" i="20"/>
  <c r="E2860" i="17"/>
  <c r="D2856" i="20"/>
  <c r="E2862" i="17"/>
  <c r="D2858" i="20"/>
  <c r="E2864" i="17"/>
  <c r="D2860" i="20"/>
  <c r="E2866" i="17"/>
  <c r="D2862" i="20"/>
  <c r="E2868" i="17"/>
  <c r="D2864" i="20"/>
  <c r="E2870" i="17"/>
  <c r="D2866" i="20"/>
  <c r="E2872" i="17"/>
  <c r="D2868" i="20"/>
  <c r="E2874" i="17"/>
  <c r="D2870" i="20"/>
  <c r="E2876" i="17"/>
  <c r="D2872" i="20"/>
  <c r="E2878" i="17"/>
  <c r="D2874" i="20"/>
  <c r="E2880" i="17"/>
  <c r="D2876" i="20"/>
  <c r="E2882" i="17"/>
  <c r="D2878" i="20"/>
  <c r="E2884" i="17"/>
  <c r="D2880" i="20"/>
  <c r="E2886" i="17"/>
  <c r="D2882" i="20"/>
  <c r="E2888" i="17"/>
  <c r="D2884" i="20"/>
  <c r="E2890" i="17"/>
  <c r="D2886" i="20"/>
  <c r="E2892" i="17"/>
  <c r="D2888" i="20"/>
  <c r="E2894" i="17"/>
  <c r="D2890" i="20"/>
  <c r="E2896" i="17"/>
  <c r="D2892" i="20"/>
  <c r="E2898" i="17"/>
  <c r="D2894" i="20"/>
  <c r="E2900" i="17"/>
  <c r="D2896" i="20"/>
  <c r="E2902" i="17"/>
  <c r="D2898" i="20"/>
  <c r="E2904" i="17"/>
  <c r="D2900" i="20"/>
  <c r="E2906" i="17"/>
  <c r="D2902" i="20"/>
  <c r="E2908" i="17"/>
  <c r="D2904" i="20"/>
  <c r="E2910" i="17"/>
  <c r="D2906" i="20"/>
  <c r="E2912" i="17"/>
  <c r="D2908" i="20"/>
  <c r="E2914" i="17"/>
  <c r="D2910" i="20"/>
  <c r="E2916" i="17"/>
  <c r="D2912" i="20"/>
  <c r="E2918" i="17"/>
  <c r="D2914" i="20"/>
  <c r="E2920" i="17"/>
  <c r="D2916" i="20"/>
  <c r="E2922" i="17"/>
  <c r="D2918" i="20"/>
  <c r="E2924" i="17"/>
  <c r="D2920" i="20"/>
  <c r="E2926" i="17"/>
  <c r="D2922" i="20"/>
  <c r="E2928" i="17"/>
  <c r="D2924" i="20"/>
  <c r="E2930" i="17"/>
  <c r="D2926" i="20"/>
  <c r="E2932" i="17"/>
  <c r="D2928" i="20"/>
  <c r="E2934" i="17"/>
  <c r="D2930" i="20"/>
  <c r="E2936" i="17"/>
  <c r="D2932" i="20"/>
  <c r="E2938" i="17"/>
  <c r="D2934" i="20"/>
  <c r="E2940" i="17"/>
  <c r="D2936" i="20"/>
  <c r="E2942" i="17"/>
  <c r="D2938" i="20"/>
  <c r="E2944" i="17"/>
  <c r="D2940" i="20"/>
  <c r="E2946" i="17"/>
  <c r="D2942" i="20"/>
  <c r="E2948" i="17"/>
  <c r="D2944" i="20"/>
  <c r="E2950" i="17"/>
  <c r="D2946" i="20"/>
  <c r="E2952" i="17"/>
  <c r="D2948" i="20"/>
  <c r="E2954" i="17"/>
  <c r="D2950" i="20"/>
  <c r="E2956" i="17"/>
  <c r="D2952" i="20"/>
  <c r="E2958" i="17"/>
  <c r="D2954" i="20"/>
  <c r="E2960" i="17"/>
  <c r="D2956" i="20"/>
  <c r="E2962" i="17"/>
  <c r="D2958" i="20"/>
  <c r="E2964" i="17"/>
  <c r="D2960" i="20"/>
  <c r="E2966" i="17"/>
  <c r="D2962" i="20"/>
  <c r="E2968" i="17"/>
  <c r="D2964" i="20"/>
  <c r="E2970" i="17"/>
  <c r="D2966" i="20"/>
  <c r="E2972" i="17"/>
  <c r="D2968" i="20"/>
  <c r="E2974" i="17"/>
  <c r="D2970" i="20"/>
  <c r="E2976" i="17"/>
  <c r="D2972" i="20"/>
  <c r="E2978" i="17"/>
  <c r="D2974" i="20"/>
  <c r="E2980" i="17"/>
  <c r="D2976" i="20"/>
  <c r="E2982" i="17"/>
  <c r="D2978" i="20"/>
  <c r="E2984" i="17"/>
  <c r="D2980" i="20"/>
  <c r="E2986" i="17"/>
  <c r="D2982" i="20"/>
  <c r="E2988" i="17"/>
  <c r="D2984" i="20"/>
  <c r="E2990" i="17"/>
  <c r="D2986" i="20"/>
  <c r="E2992" i="17"/>
  <c r="D2988" i="20"/>
  <c r="E2994" i="17"/>
  <c r="D2990" i="20"/>
  <c r="E2996" i="17"/>
  <c r="D2992" i="20"/>
  <c r="E2998" i="17"/>
  <c r="D2994" i="20"/>
  <c r="E3000" i="17"/>
  <c r="D2996" i="20"/>
  <c r="E3002" i="17"/>
  <c r="D2998" i="20"/>
  <c r="E3004" i="17"/>
  <c r="D3000" i="20"/>
  <c r="E3006" i="17"/>
  <c r="D3002" i="20"/>
  <c r="E3008" i="17"/>
  <c r="D3004" i="20"/>
  <c r="E3010" i="17"/>
  <c r="D3006" i="20"/>
  <c r="E3012" i="17"/>
  <c r="D3008" i="20"/>
  <c r="E3014" i="17"/>
  <c r="D3010" i="20"/>
  <c r="E3016" i="17"/>
  <c r="D3012" i="20"/>
  <c r="E3018" i="17"/>
  <c r="D3014" i="20"/>
  <c r="E3020" i="17"/>
  <c r="D3016" i="20"/>
  <c r="E3022" i="17"/>
  <c r="D3018" i="20"/>
  <c r="E3024" i="17"/>
  <c r="D3020" i="20"/>
  <c r="E3026" i="17"/>
  <c r="D3022" i="20"/>
  <c r="E3028" i="17"/>
  <c r="D3024" i="20"/>
  <c r="E3030" i="17"/>
  <c r="D3026" i="20"/>
  <c r="E3032" i="17"/>
  <c r="D3028" i="20"/>
  <c r="E3034" i="17"/>
  <c r="D3030" i="20"/>
  <c r="E3036" i="17"/>
  <c r="D3032" i="20"/>
  <c r="E3038" i="17"/>
  <c r="D3034" i="20"/>
  <c r="E3040" i="17"/>
  <c r="D3036" i="20"/>
  <c r="E3042" i="17"/>
  <c r="D3038" i="20"/>
  <c r="E3044" i="17"/>
  <c r="D3040" i="20"/>
  <c r="E3046" i="17"/>
  <c r="D3042" i="20"/>
  <c r="E3048" i="17"/>
  <c r="D3044" i="20"/>
  <c r="E3050" i="17"/>
  <c r="D3046" i="20"/>
  <c r="E3052" i="17"/>
  <c r="D3048" i="20"/>
  <c r="E3054" i="17"/>
  <c r="D3050" i="20"/>
  <c r="E3056" i="17"/>
  <c r="D3052" i="20"/>
  <c r="E3058" i="17"/>
  <c r="D3054" i="20"/>
  <c r="E3060" i="17"/>
  <c r="D3056" i="20"/>
  <c r="E3062" i="17"/>
  <c r="D3058" i="20"/>
  <c r="E3064" i="17"/>
  <c r="D3060" i="20"/>
  <c r="E3066" i="17"/>
  <c r="D3062" i="20"/>
  <c r="E3068" i="17"/>
  <c r="D3064" i="20"/>
  <c r="E3070" i="17"/>
  <c r="D3066" i="20"/>
  <c r="E3072" i="17"/>
  <c r="D3068" i="20"/>
  <c r="E3074" i="17"/>
  <c r="D3070" i="20"/>
  <c r="E3076" i="17"/>
  <c r="D3072" i="20"/>
  <c r="E3078" i="17"/>
  <c r="D3074" i="20"/>
  <c r="E3080" i="17"/>
  <c r="D3076" i="20"/>
  <c r="E3082" i="17"/>
  <c r="D3078" i="20"/>
  <c r="E3084" i="17"/>
  <c r="D3080" i="20"/>
  <c r="E3086" i="17"/>
  <c r="D3082" i="20"/>
  <c r="E3088" i="17"/>
  <c r="D3084" i="20"/>
  <c r="E3090" i="17"/>
  <c r="D3086" i="20"/>
  <c r="E3092" i="17"/>
  <c r="D3088" i="20"/>
  <c r="E3094" i="17"/>
  <c r="D3090" i="20"/>
  <c r="E3096" i="17"/>
  <c r="D3092" i="20"/>
  <c r="E3098" i="17"/>
  <c r="D3094" i="20"/>
  <c r="E3100" i="17"/>
  <c r="D3096" i="20"/>
  <c r="E3102" i="17"/>
  <c r="D3098" i="20"/>
  <c r="E3104" i="17"/>
  <c r="D3100" i="20"/>
  <c r="E3106" i="17"/>
  <c r="D3102" i="20"/>
  <c r="E3108" i="17"/>
  <c r="D3104" i="20"/>
  <c r="E3110" i="17"/>
  <c r="D3106" i="20"/>
  <c r="E3112" i="17"/>
  <c r="D3108" i="20"/>
  <c r="E3114" i="17"/>
  <c r="D3110" i="20"/>
  <c r="E3116" i="17"/>
  <c r="D3112" i="20"/>
  <c r="E3118" i="17"/>
  <c r="D3114" i="20"/>
  <c r="E3120" i="17"/>
  <c r="D3116" i="20"/>
  <c r="E3122" i="17"/>
  <c r="D3118" i="20"/>
  <c r="E3124" i="17"/>
  <c r="D3120" i="20"/>
  <c r="E3126" i="17"/>
  <c r="D3122" i="20"/>
  <c r="E3128" i="17"/>
  <c r="D3124" i="20"/>
  <c r="E3130" i="17"/>
  <c r="D3126" i="20"/>
  <c r="E3132" i="17"/>
  <c r="D3128" i="20"/>
  <c r="E3134" i="17"/>
  <c r="D3130" i="20"/>
  <c r="E3136" i="17"/>
  <c r="D3132" i="20"/>
  <c r="E3138" i="17"/>
  <c r="D3134" i="20"/>
  <c r="E3140" i="17"/>
  <c r="D3136" i="20"/>
  <c r="E3142" i="17"/>
  <c r="D3138" i="20"/>
  <c r="E3144" i="17"/>
  <c r="D3140" i="20"/>
  <c r="E3146" i="17"/>
  <c r="D3142" i="20"/>
  <c r="E3148" i="17"/>
  <c r="D3144" i="20"/>
  <c r="E3150" i="17"/>
  <c r="D3146" i="20"/>
  <c r="E3152" i="17"/>
  <c r="D3148" i="20"/>
  <c r="E3154" i="17"/>
  <c r="D3150" i="20"/>
  <c r="E3156" i="17"/>
  <c r="D3152" i="20"/>
  <c r="E3158" i="17"/>
  <c r="D3154" i="20"/>
  <c r="E3160" i="17"/>
  <c r="D3156" i="20"/>
  <c r="E3162" i="17"/>
  <c r="D3158" i="20"/>
  <c r="E3164" i="17"/>
  <c r="D3160" i="20"/>
  <c r="E3166" i="17"/>
  <c r="D3162" i="20"/>
  <c r="E3168" i="17"/>
  <c r="D3164" i="20"/>
  <c r="E3170" i="17"/>
  <c r="D3166" i="20"/>
  <c r="E3172" i="17"/>
  <c r="D3168" i="20"/>
  <c r="E3174" i="17"/>
  <c r="D3170" i="20"/>
  <c r="E3176" i="17"/>
  <c r="D3172" i="20"/>
  <c r="E3178" i="17"/>
  <c r="D3174" i="20"/>
  <c r="E3180" i="17"/>
  <c r="D3176" i="20"/>
  <c r="E3182" i="17"/>
  <c r="D3178" i="20"/>
  <c r="E3184" i="17"/>
  <c r="D3180" i="20"/>
  <c r="E3186" i="17"/>
  <c r="D3182" i="20"/>
  <c r="E3188" i="17"/>
  <c r="D3184" i="20"/>
  <c r="E3190" i="17"/>
  <c r="D3186" i="20"/>
  <c r="E3192" i="17"/>
  <c r="D3188" i="20"/>
  <c r="E3194" i="17"/>
  <c r="D3190" i="20"/>
  <c r="E3196" i="17"/>
  <c r="D3192" i="20"/>
  <c r="E3198" i="17"/>
  <c r="D3194" i="20"/>
  <c r="E3200" i="17"/>
  <c r="D3196" i="20"/>
  <c r="E3202" i="17"/>
  <c r="D3198" i="20"/>
  <c r="E3204" i="17"/>
  <c r="D3200" i="20"/>
  <c r="E3206" i="17"/>
  <c r="D3202" i="20"/>
  <c r="E3208" i="17"/>
  <c r="D3204" i="20"/>
  <c r="E3210" i="17"/>
  <c r="D3206" i="20"/>
  <c r="E3212" i="17"/>
  <c r="D3208" i="20"/>
  <c r="E3214" i="17"/>
  <c r="D3210" i="20"/>
  <c r="E3216" i="17"/>
  <c r="D3212" i="20"/>
  <c r="E3218" i="17"/>
  <c r="D3214" i="20"/>
  <c r="E3220" i="17"/>
  <c r="D3216" i="20"/>
  <c r="E3222" i="17"/>
  <c r="D3218" i="20"/>
  <c r="E3224" i="17"/>
  <c r="D3220" i="20"/>
  <c r="E3226" i="17"/>
  <c r="D3222" i="20"/>
  <c r="E3228" i="17"/>
  <c r="D3224" i="20"/>
  <c r="E3230" i="17"/>
  <c r="D3226" i="20"/>
  <c r="E3232" i="17"/>
  <c r="D3228" i="20"/>
  <c r="E3234" i="17"/>
  <c r="D3230" i="20"/>
  <c r="E3236" i="17"/>
  <c r="D3232" i="20"/>
  <c r="E3238" i="17"/>
  <c r="D3234" i="20"/>
  <c r="E3240" i="17"/>
  <c r="D3236" i="20"/>
  <c r="E3242" i="17"/>
  <c r="D3238" i="20"/>
  <c r="E3244" i="17"/>
  <c r="D3240" i="20"/>
  <c r="E3246" i="17"/>
  <c r="D3242" i="20"/>
  <c r="E3248" i="17"/>
  <c r="D3244" i="20"/>
  <c r="E3250" i="17"/>
  <c r="D3246" i="20"/>
  <c r="E3252" i="17"/>
  <c r="D3248" i="20"/>
  <c r="E3254" i="17"/>
  <c r="D3250" i="20"/>
  <c r="E3256" i="17"/>
  <c r="D3252" i="20"/>
  <c r="E3258" i="17"/>
  <c r="D3254" i="20"/>
  <c r="E3260" i="17"/>
  <c r="D3256" i="20"/>
  <c r="E3262" i="17"/>
  <c r="D3258" i="20"/>
  <c r="E3264" i="17"/>
  <c r="D3260" i="20"/>
  <c r="E3266" i="17"/>
  <c r="D3262" i="20"/>
  <c r="E3268" i="17"/>
  <c r="D3264" i="20"/>
  <c r="E3270" i="17"/>
  <c r="D3266" i="20"/>
  <c r="E3272" i="17"/>
  <c r="D3268" i="20"/>
  <c r="E3274" i="17"/>
  <c r="D3270" i="20"/>
  <c r="E3276" i="17"/>
  <c r="D3272" i="20"/>
  <c r="E3278" i="17"/>
  <c r="D3274" i="20"/>
  <c r="E3280" i="17"/>
  <c r="D3276" i="20"/>
  <c r="E3282" i="17"/>
  <c r="D3278" i="20"/>
  <c r="E3284" i="17"/>
  <c r="D3280" i="20"/>
  <c r="E3286" i="17"/>
  <c r="D3282" i="20"/>
  <c r="E3288" i="17"/>
  <c r="D3284" i="20"/>
  <c r="E3290" i="17"/>
  <c r="D3286" i="20"/>
  <c r="E3292" i="17"/>
  <c r="D3288" i="20"/>
  <c r="E3294" i="17"/>
  <c r="D3290" i="20"/>
  <c r="E3296" i="17"/>
  <c r="D3292" i="20"/>
  <c r="E3298" i="17"/>
  <c r="D3294" i="20"/>
  <c r="E3300" i="17"/>
  <c r="D3296" i="20"/>
  <c r="E3302" i="17"/>
  <c r="D3298" i="20"/>
  <c r="E3304" i="17"/>
  <c r="D3300" i="20"/>
  <c r="E3306" i="17"/>
  <c r="D3302" i="20"/>
  <c r="E3308" i="17"/>
  <c r="D3304" i="20"/>
  <c r="E3310" i="17"/>
  <c r="D3306" i="20"/>
  <c r="E3312" i="17"/>
  <c r="D3308" i="20"/>
  <c r="E3314" i="17"/>
  <c r="D3310" i="20"/>
  <c r="E3316" i="17"/>
  <c r="D3312" i="20"/>
  <c r="E3318" i="17"/>
  <c r="D3314" i="20"/>
  <c r="E3320" i="17"/>
  <c r="D3316" i="20"/>
  <c r="E3322" i="17"/>
  <c r="D3318" i="20"/>
  <c r="E3324" i="17"/>
  <c r="D3320" i="20"/>
  <c r="E3326" i="17"/>
  <c r="D3322" i="20"/>
  <c r="E3328" i="17"/>
  <c r="D3324" i="20"/>
  <c r="E3330" i="17"/>
  <c r="D3326" i="20"/>
  <c r="E3332" i="17"/>
  <c r="D3328" i="20"/>
  <c r="E3334" i="17"/>
  <c r="D3330" i="20"/>
  <c r="E3336" i="17"/>
  <c r="D3332" i="20"/>
  <c r="E3338" i="17"/>
  <c r="D3334" i="20"/>
  <c r="E3340" i="17"/>
  <c r="D3336" i="20"/>
  <c r="E3342" i="17"/>
  <c r="D3338" i="20"/>
  <c r="E3344" i="17"/>
  <c r="D3340" i="20"/>
  <c r="E3346" i="17"/>
  <c r="D3342" i="20"/>
  <c r="E3348" i="17"/>
  <c r="D3344" i="20"/>
  <c r="E3350" i="17"/>
  <c r="D3346" i="20"/>
  <c r="E3352" i="17"/>
  <c r="D3348" i="20"/>
  <c r="E3354" i="17"/>
  <c r="D3350" i="20"/>
  <c r="E3356" i="17"/>
  <c r="D3352" i="20"/>
  <c r="E3358" i="17"/>
  <c r="D3354" i="20"/>
  <c r="E3360" i="17"/>
  <c r="D3356" i="20"/>
  <c r="E3362" i="17"/>
  <c r="D3358" i="20"/>
  <c r="E3364" i="17"/>
  <c r="D3360" i="20"/>
  <c r="E3366" i="17"/>
  <c r="D3362" i="20"/>
  <c r="E3368" i="17"/>
  <c r="D3364" i="20"/>
  <c r="E3370" i="17"/>
  <c r="D3366" i="20"/>
  <c r="E3372" i="17"/>
  <c r="D3368" i="20"/>
  <c r="E3374" i="17"/>
  <c r="D3370" i="20"/>
  <c r="E3376" i="17"/>
  <c r="D3372" i="20"/>
  <c r="E3378" i="17"/>
  <c r="D3374" i="20"/>
  <c r="E3380" i="17"/>
  <c r="D3376" i="20"/>
  <c r="E3382" i="17"/>
  <c r="D3378" i="20"/>
  <c r="E3384" i="17"/>
  <c r="D3380" i="20"/>
  <c r="E3386" i="17"/>
  <c r="D3382" i="20"/>
  <c r="E3388" i="17"/>
  <c r="D3384" i="20"/>
  <c r="E3390" i="17"/>
  <c r="D3386" i="20"/>
  <c r="E3392" i="17"/>
  <c r="D3388" i="20"/>
  <c r="E3394" i="17"/>
  <c r="D3390" i="20"/>
  <c r="E3396" i="17"/>
  <c r="D3392" i="20"/>
  <c r="E3398" i="17"/>
  <c r="D3394" i="20"/>
  <c r="E3400" i="17"/>
  <c r="D3396" i="20"/>
  <c r="E3402" i="17"/>
  <c r="D3398" i="20"/>
  <c r="E3404" i="17"/>
  <c r="D3400" i="20"/>
  <c r="E3406" i="17"/>
  <c r="D3402" i="20"/>
  <c r="E3408" i="17"/>
  <c r="D3404" i="20"/>
  <c r="E3410" i="17"/>
  <c r="D3406" i="20"/>
  <c r="E3412" i="17"/>
  <c r="D3408" i="20"/>
  <c r="E3414" i="17"/>
  <c r="D3410" i="20"/>
  <c r="E3416" i="17"/>
  <c r="D3412" i="20"/>
  <c r="E3418" i="17"/>
  <c r="D3414" i="20"/>
  <c r="E3420" i="17"/>
  <c r="D3416" i="20"/>
  <c r="E3422" i="17"/>
  <c r="D3418" i="20"/>
  <c r="E3424" i="17"/>
  <c r="D3420" i="20"/>
  <c r="E3426" i="17"/>
  <c r="D3422" i="20"/>
  <c r="E3428" i="17"/>
  <c r="D3424" i="20"/>
  <c r="E3430" i="17"/>
  <c r="D3426" i="20"/>
  <c r="E3432" i="17"/>
  <c r="D3428" i="20"/>
  <c r="E3434" i="17"/>
  <c r="D3430" i="20"/>
  <c r="E3436" i="17"/>
  <c r="D3432" i="20"/>
  <c r="E3438" i="17"/>
  <c r="D3434" i="20"/>
  <c r="E3440" i="17"/>
  <c r="D3436" i="20"/>
  <c r="E3442" i="17"/>
  <c r="D3438" i="20"/>
  <c r="E3444" i="17"/>
  <c r="D3440" i="20"/>
  <c r="E3446" i="17"/>
  <c r="D3442" i="20"/>
  <c r="E3448" i="17"/>
  <c r="D3444" i="20"/>
  <c r="E3450" i="17"/>
  <c r="D3446" i="20"/>
  <c r="E3452" i="17"/>
  <c r="D3448" i="20"/>
  <c r="E3454" i="17"/>
  <c r="D3450" i="20"/>
  <c r="E3456" i="17"/>
  <c r="D3452" i="20"/>
  <c r="E3458" i="17"/>
  <c r="D3454" i="20"/>
  <c r="E3460" i="17"/>
  <c r="D3456" i="20"/>
  <c r="E3462" i="17"/>
  <c r="D3458" i="20"/>
  <c r="E3464" i="17"/>
  <c r="D3460" i="20"/>
  <c r="E3466" i="17"/>
  <c r="D3462" i="20"/>
  <c r="E3468" i="17"/>
  <c r="D3464" i="20"/>
  <c r="E3470" i="17"/>
  <c r="D3466" i="20"/>
  <c r="E3472" i="17"/>
  <c r="D3468" i="20"/>
  <c r="E3474" i="17"/>
  <c r="D3470" i="20"/>
  <c r="E3476" i="17"/>
  <c r="D3472" i="20"/>
  <c r="E3478" i="17"/>
  <c r="D3474" i="20"/>
  <c r="E3480" i="17"/>
  <c r="D3476" i="20"/>
  <c r="E3482" i="17"/>
  <c r="D3478" i="20"/>
  <c r="E3484" i="17"/>
  <c r="D3480" i="20"/>
  <c r="E3486" i="17"/>
  <c r="D3482" i="20"/>
  <c r="E3488" i="17"/>
  <c r="D3484" i="20"/>
  <c r="E3490" i="17"/>
  <c r="D3486" i="20"/>
  <c r="E3492" i="17"/>
  <c r="D3488" i="20"/>
  <c r="E3494" i="17"/>
  <c r="D3490" i="20"/>
  <c r="E3496" i="17"/>
  <c r="D3492" i="20"/>
  <c r="E3498" i="17"/>
  <c r="D3494" i="20"/>
  <c r="E3500" i="17"/>
  <c r="D3496" i="20"/>
  <c r="E3502" i="17"/>
  <c r="D3498" i="20"/>
  <c r="E3504" i="17"/>
  <c r="D3500" i="20"/>
  <c r="E3506" i="17"/>
  <c r="D3502" i="20"/>
  <c r="E1314" i="17"/>
  <c r="D1310" i="20"/>
  <c r="E1322" i="17"/>
  <c r="D1318" i="20"/>
  <c r="E1330" i="17"/>
  <c r="D1326" i="20"/>
  <c r="E1338" i="17"/>
  <c r="D1334" i="20"/>
  <c r="E1346" i="17"/>
  <c r="D1342" i="20"/>
  <c r="E1354" i="17"/>
  <c r="D1350" i="20"/>
  <c r="E1362" i="17"/>
  <c r="D1358" i="20"/>
  <c r="F1364" i="17"/>
  <c r="E1360" i="20"/>
  <c r="F1366" i="17"/>
  <c r="E1362" i="20"/>
  <c r="F1368" i="17"/>
  <c r="E1364" i="20"/>
  <c r="F1370" i="17"/>
  <c r="E1366" i="20"/>
  <c r="F1372" i="17"/>
  <c r="E1368" i="20"/>
  <c r="F1374" i="17"/>
  <c r="E1370" i="20"/>
  <c r="F1376" i="17"/>
  <c r="E1372" i="20"/>
  <c r="F1378" i="17"/>
  <c r="E1374" i="20"/>
  <c r="F1380" i="17"/>
  <c r="E1376" i="20"/>
  <c r="F1382" i="17"/>
  <c r="E1378" i="20"/>
  <c r="F1384" i="17"/>
  <c r="E1380" i="20"/>
  <c r="F1386" i="17"/>
  <c r="E1382" i="20"/>
  <c r="F1388" i="17"/>
  <c r="E1384" i="20"/>
  <c r="F1390" i="17"/>
  <c r="E1386" i="20"/>
  <c r="F1392" i="17"/>
  <c r="E1388" i="20"/>
  <c r="F1394" i="17"/>
  <c r="E1390" i="20"/>
  <c r="F1396" i="17"/>
  <c r="E1392" i="20"/>
  <c r="F1398" i="17"/>
  <c r="E1394" i="20"/>
  <c r="F1400" i="17"/>
  <c r="E1396" i="20"/>
  <c r="F1402" i="17"/>
  <c r="E1398" i="20"/>
  <c r="F1404" i="17"/>
  <c r="E1400" i="20"/>
  <c r="F1406" i="17"/>
  <c r="E1402" i="20"/>
  <c r="F1408" i="17"/>
  <c r="E1404" i="20"/>
  <c r="F1410" i="17"/>
  <c r="E1406" i="20"/>
  <c r="F1412" i="17"/>
  <c r="E1408" i="20"/>
  <c r="F1414" i="17"/>
  <c r="E1410" i="20"/>
  <c r="F1416" i="17"/>
  <c r="E1412" i="20"/>
  <c r="F1418" i="17"/>
  <c r="E1414" i="20"/>
  <c r="F1420" i="17"/>
  <c r="E1416" i="20"/>
  <c r="F1422" i="17"/>
  <c r="E1418" i="20"/>
  <c r="F1424" i="17"/>
  <c r="E1420" i="20"/>
  <c r="F1426" i="17"/>
  <c r="E1422" i="20"/>
  <c r="F1428" i="17"/>
  <c r="E1424" i="20"/>
  <c r="F1430" i="17"/>
  <c r="E1426" i="20"/>
  <c r="F1432" i="17"/>
  <c r="E1428" i="20"/>
  <c r="F1434" i="17"/>
  <c r="E1430" i="20"/>
  <c r="F1436" i="17"/>
  <c r="E1432" i="20"/>
  <c r="F1438" i="17"/>
  <c r="E1434" i="20"/>
  <c r="F1440" i="17"/>
  <c r="E1436" i="20"/>
  <c r="F1442" i="17"/>
  <c r="E1438" i="20"/>
  <c r="F1444" i="17"/>
  <c r="E1440" i="20"/>
  <c r="F1446" i="17"/>
  <c r="E1442" i="20"/>
  <c r="F1448" i="17"/>
  <c r="E1444" i="20"/>
  <c r="F1450" i="17"/>
  <c r="E1446" i="20"/>
  <c r="F1452" i="17"/>
  <c r="E1448" i="20"/>
  <c r="F1454" i="17"/>
  <c r="E1450" i="20"/>
  <c r="F1456" i="17"/>
  <c r="E1452" i="20"/>
  <c r="F1458" i="17"/>
  <c r="E1454" i="20"/>
  <c r="F1460" i="17"/>
  <c r="E1456" i="20"/>
  <c r="F1462" i="17"/>
  <c r="E1458" i="20"/>
  <c r="F1464" i="17"/>
  <c r="E1460" i="20"/>
  <c r="F1466" i="17"/>
  <c r="E1462" i="20"/>
  <c r="F1468" i="17"/>
  <c r="E1464" i="20"/>
  <c r="F1470" i="17"/>
  <c r="E1466" i="20"/>
  <c r="F1472" i="17"/>
  <c r="E1468" i="20"/>
  <c r="F1474" i="17"/>
  <c r="E1470" i="20"/>
  <c r="F1476" i="17"/>
  <c r="E1472" i="20"/>
  <c r="F1478" i="17"/>
  <c r="E1474" i="20"/>
  <c r="F1480" i="17"/>
  <c r="E1476" i="20"/>
  <c r="F1482" i="17"/>
  <c r="E1478" i="20"/>
  <c r="F1484" i="17"/>
  <c r="E1480" i="20"/>
  <c r="F1486" i="17"/>
  <c r="E1482" i="20"/>
  <c r="F1488" i="17"/>
  <c r="E1484" i="20"/>
  <c r="F1490" i="17"/>
  <c r="E1486" i="20"/>
  <c r="F1492" i="17"/>
  <c r="E1488" i="20"/>
  <c r="F1494" i="17"/>
  <c r="E1490" i="20"/>
  <c r="F1496" i="17"/>
  <c r="E1492" i="20"/>
  <c r="F1498" i="17"/>
  <c r="E1494" i="20"/>
  <c r="F1500" i="17"/>
  <c r="E1496" i="20"/>
  <c r="F1502" i="17"/>
  <c r="E1498" i="20"/>
  <c r="F1504" i="17"/>
  <c r="E1500" i="20"/>
  <c r="F1506" i="17"/>
  <c r="E1502" i="20"/>
  <c r="F1508" i="17"/>
  <c r="E1504" i="20"/>
  <c r="F1510" i="17"/>
  <c r="E1506" i="20"/>
  <c r="F1512" i="17"/>
  <c r="E1508" i="20"/>
  <c r="F1514" i="17"/>
  <c r="E1510" i="20"/>
  <c r="F1516" i="17"/>
  <c r="E1512" i="20"/>
  <c r="F1518" i="17"/>
  <c r="E1514" i="20"/>
  <c r="F1520" i="17"/>
  <c r="E1516" i="20"/>
  <c r="F1522" i="17"/>
  <c r="E1518" i="20"/>
  <c r="F1524" i="17"/>
  <c r="E1520" i="20"/>
  <c r="F1526" i="17"/>
  <c r="E1522" i="20"/>
  <c r="F1528" i="17"/>
  <c r="E1524" i="20"/>
  <c r="F1530" i="17"/>
  <c r="E1526" i="20"/>
  <c r="F1532" i="17"/>
  <c r="E1528" i="20"/>
  <c r="F1534" i="17"/>
  <c r="E1530" i="20"/>
  <c r="F1536" i="17"/>
  <c r="E1532" i="20"/>
  <c r="F1538" i="17"/>
  <c r="E1534" i="20"/>
  <c r="F1540" i="17"/>
  <c r="E1536" i="20"/>
  <c r="F1542" i="17"/>
  <c r="E1538" i="20"/>
  <c r="F1544" i="17"/>
  <c r="E1540" i="20"/>
  <c r="F1546" i="17"/>
  <c r="E1542" i="20"/>
  <c r="F1548" i="17"/>
  <c r="E1544" i="20"/>
  <c r="F1550" i="17"/>
  <c r="E1546" i="20"/>
  <c r="F1552" i="17"/>
  <c r="E1548" i="20"/>
  <c r="F1554" i="17"/>
  <c r="E1550" i="20"/>
  <c r="F1556" i="17"/>
  <c r="E1552" i="20"/>
  <c r="F1558" i="17"/>
  <c r="E1554" i="20"/>
  <c r="F1560" i="17"/>
  <c r="E1556" i="20"/>
  <c r="F1562" i="17"/>
  <c r="E1558" i="20"/>
  <c r="F1564" i="17"/>
  <c r="E1560" i="20"/>
  <c r="F1566" i="17"/>
  <c r="E1562" i="20"/>
  <c r="F1568" i="17"/>
  <c r="E1564" i="20"/>
  <c r="F1570" i="17"/>
  <c r="E1566" i="20"/>
  <c r="F1572" i="17"/>
  <c r="E1568" i="20"/>
  <c r="F1574" i="17"/>
  <c r="E1570" i="20"/>
  <c r="F1576" i="17"/>
  <c r="E1572" i="20"/>
  <c r="F1578" i="17"/>
  <c r="E1574" i="20"/>
  <c r="F1580" i="17"/>
  <c r="E1576" i="20"/>
  <c r="F1582" i="17"/>
  <c r="E1578" i="20"/>
  <c r="F1584" i="17"/>
  <c r="E1580" i="20"/>
  <c r="F1586" i="17"/>
  <c r="E1582" i="20"/>
  <c r="F1588" i="17"/>
  <c r="E1584" i="20"/>
  <c r="F1590" i="17"/>
  <c r="E1586" i="20"/>
  <c r="F1592" i="17"/>
  <c r="E1588" i="20"/>
  <c r="F1594" i="17"/>
  <c r="E1590" i="20"/>
  <c r="F1596" i="17"/>
  <c r="E1592" i="20"/>
  <c r="F1598" i="17"/>
  <c r="E1594" i="20"/>
  <c r="F1600" i="17"/>
  <c r="E1596" i="20"/>
  <c r="F1602" i="17"/>
  <c r="E1598" i="20"/>
  <c r="F1604" i="17"/>
  <c r="E1600" i="20"/>
  <c r="F1606" i="17"/>
  <c r="E1602" i="20"/>
  <c r="F1608" i="17"/>
  <c r="E1604" i="20"/>
  <c r="F1610" i="17"/>
  <c r="E1606" i="20"/>
  <c r="F1612" i="17"/>
  <c r="E1608" i="20"/>
  <c r="F1614" i="17"/>
  <c r="E1610" i="20"/>
  <c r="F1616" i="17"/>
  <c r="E1612" i="20"/>
  <c r="F1618" i="17"/>
  <c r="E1614" i="20"/>
  <c r="F1620" i="17"/>
  <c r="E1616" i="20"/>
  <c r="F1622" i="17"/>
  <c r="E1618" i="20"/>
  <c r="F1624" i="17"/>
  <c r="E1620" i="20"/>
  <c r="F1626" i="17"/>
  <c r="E1622" i="20"/>
  <c r="F1628" i="17"/>
  <c r="E1624" i="20"/>
  <c r="F1630" i="17"/>
  <c r="E1626" i="20"/>
  <c r="F1632" i="17"/>
  <c r="E1628" i="20"/>
  <c r="F1634" i="17"/>
  <c r="E1630" i="20"/>
  <c r="F1636" i="17"/>
  <c r="E1632" i="20"/>
  <c r="F1638" i="17"/>
  <c r="E1634" i="20"/>
  <c r="F1640" i="17"/>
  <c r="E1636" i="20"/>
  <c r="F1642" i="17"/>
  <c r="E1638" i="20"/>
  <c r="F1644" i="17"/>
  <c r="E1640" i="20"/>
  <c r="F1646" i="17"/>
  <c r="E1642" i="20"/>
  <c r="F1648" i="17"/>
  <c r="E1644" i="20"/>
  <c r="F1650" i="17"/>
  <c r="E1646" i="20"/>
  <c r="F1652" i="17"/>
  <c r="E1648" i="20"/>
  <c r="F1654" i="17"/>
  <c r="E1650" i="20"/>
  <c r="F1656" i="17"/>
  <c r="E1652" i="20"/>
  <c r="F1658" i="17"/>
  <c r="E1654" i="20"/>
  <c r="F1660" i="17"/>
  <c r="E1656" i="20"/>
  <c r="F1662" i="17"/>
  <c r="E1658" i="20"/>
  <c r="F1664" i="17"/>
  <c r="E1660" i="20"/>
  <c r="F1666" i="17"/>
  <c r="E1662" i="20"/>
  <c r="F1668" i="17"/>
  <c r="E1664" i="20"/>
  <c r="F1670" i="17"/>
  <c r="E1666" i="20"/>
  <c r="F1672" i="17"/>
  <c r="E1668" i="20"/>
  <c r="F1674" i="17"/>
  <c r="E1670" i="20"/>
  <c r="F1676" i="17"/>
  <c r="E1672" i="20"/>
  <c r="F1678" i="17"/>
  <c r="E1674" i="20"/>
  <c r="F1680" i="17"/>
  <c r="E1676" i="20"/>
  <c r="F1682" i="17"/>
  <c r="E1678" i="20"/>
  <c r="F1684" i="17"/>
  <c r="E1680" i="20"/>
  <c r="F1686" i="17"/>
  <c r="E1682" i="20"/>
  <c r="F1688" i="17"/>
  <c r="E1684" i="20"/>
  <c r="F1690" i="17"/>
  <c r="E1686" i="20"/>
  <c r="F1692" i="17"/>
  <c r="E1688" i="20"/>
  <c r="F1694" i="17"/>
  <c r="E1690" i="20"/>
  <c r="F1696" i="17"/>
  <c r="E1692" i="20"/>
  <c r="F1698" i="17"/>
  <c r="E1694" i="20"/>
  <c r="F1700" i="17"/>
  <c r="E1696" i="20"/>
  <c r="F1702" i="17"/>
  <c r="E1698" i="20"/>
  <c r="F1704" i="17"/>
  <c r="E1700" i="20"/>
  <c r="F1706" i="17"/>
  <c r="E1702" i="20"/>
  <c r="F1708" i="17"/>
  <c r="E1704" i="20"/>
  <c r="F1710" i="17"/>
  <c r="E1706" i="20"/>
  <c r="F1712" i="17"/>
  <c r="E1708" i="20"/>
  <c r="F1714" i="17"/>
  <c r="E1710" i="20"/>
  <c r="F1716" i="17"/>
  <c r="E1712" i="20"/>
  <c r="F1718" i="17"/>
  <c r="E1714" i="20"/>
  <c r="F1720" i="17"/>
  <c r="E1716" i="20"/>
  <c r="F1722" i="17"/>
  <c r="E1718" i="20"/>
  <c r="F1724" i="17"/>
  <c r="E1720" i="20"/>
  <c r="F1726" i="17"/>
  <c r="E1722" i="20"/>
  <c r="F1728" i="17"/>
  <c r="E1724" i="20"/>
  <c r="F1730" i="17"/>
  <c r="E1726" i="20"/>
  <c r="F1732" i="17"/>
  <c r="E1728" i="20"/>
  <c r="F1734" i="17"/>
  <c r="E1730" i="20"/>
  <c r="F1736" i="17"/>
  <c r="E1732" i="20"/>
  <c r="F1738" i="17"/>
  <c r="E1734" i="20"/>
  <c r="F1740" i="17"/>
  <c r="E1736" i="20"/>
  <c r="F1742" i="17"/>
  <c r="E1738" i="20"/>
  <c r="F1744" i="17"/>
  <c r="E1740" i="20"/>
  <c r="F1746" i="17"/>
  <c r="E1742" i="20"/>
  <c r="F1748" i="17"/>
  <c r="E1744" i="20"/>
  <c r="F1750" i="17"/>
  <c r="E1746" i="20"/>
  <c r="F1752" i="17"/>
  <c r="E1748" i="20"/>
  <c r="F1754" i="17"/>
  <c r="E1750" i="20"/>
  <c r="F1756" i="17"/>
  <c r="E1752" i="20"/>
  <c r="F1758" i="17"/>
  <c r="E1754" i="20"/>
  <c r="F1760" i="17"/>
  <c r="E1756" i="20"/>
  <c r="F1762" i="17"/>
  <c r="E1758" i="20"/>
  <c r="F1764" i="17"/>
  <c r="E1760" i="20"/>
  <c r="F1766" i="17"/>
  <c r="E1762" i="20"/>
  <c r="F1768" i="17"/>
  <c r="E1764" i="20"/>
  <c r="F1770" i="17"/>
  <c r="E1766" i="20"/>
  <c r="F1772" i="17"/>
  <c r="E1768" i="20"/>
  <c r="F1774" i="17"/>
  <c r="E1770" i="20"/>
  <c r="F1776" i="17"/>
  <c r="E1772" i="20"/>
  <c r="F1778" i="17"/>
  <c r="E1774" i="20"/>
  <c r="F1780" i="17"/>
  <c r="E1776" i="20"/>
  <c r="F1782" i="17"/>
  <c r="E1778" i="20"/>
  <c r="F1784" i="17"/>
  <c r="E1780" i="20"/>
  <c r="F1786" i="17"/>
  <c r="E1782" i="20"/>
  <c r="F1788" i="17"/>
  <c r="E1784" i="20"/>
  <c r="F1790" i="17"/>
  <c r="E1786" i="20"/>
  <c r="F1792" i="17"/>
  <c r="E1788" i="20"/>
  <c r="F1794" i="17"/>
  <c r="E1790" i="20"/>
  <c r="F1796" i="17"/>
  <c r="E1792" i="20"/>
  <c r="F1798" i="17"/>
  <c r="E1794" i="20"/>
  <c r="F1800" i="17"/>
  <c r="E1796" i="20"/>
  <c r="F1802" i="17"/>
  <c r="E1798" i="20"/>
  <c r="F1804" i="17"/>
  <c r="E1800" i="20"/>
  <c r="F1806" i="17"/>
  <c r="E1802" i="20"/>
  <c r="F1808" i="17"/>
  <c r="E1804" i="20"/>
  <c r="F1810" i="17"/>
  <c r="E1806" i="20"/>
  <c r="F1812" i="17"/>
  <c r="E1808" i="20"/>
  <c r="F1814" i="17"/>
  <c r="E1810" i="20"/>
  <c r="F1816" i="17"/>
  <c r="E1812" i="20"/>
  <c r="F1818" i="17"/>
  <c r="E1814" i="20"/>
  <c r="F1820" i="17"/>
  <c r="E1816" i="20"/>
  <c r="F1822" i="17"/>
  <c r="E1818" i="20"/>
  <c r="F1824" i="17"/>
  <c r="E1820" i="20"/>
  <c r="F1826" i="17"/>
  <c r="E1822" i="20"/>
  <c r="F1828" i="17"/>
  <c r="E1824" i="20"/>
  <c r="F1830" i="17"/>
  <c r="E1826" i="20"/>
  <c r="F1832" i="17"/>
  <c r="E1828" i="20"/>
  <c r="F1834" i="17"/>
  <c r="E1830" i="20"/>
  <c r="F1836" i="17"/>
  <c r="E1832" i="20"/>
  <c r="F1838" i="17"/>
  <c r="E1834" i="20"/>
  <c r="F1840" i="17"/>
  <c r="E1836" i="20"/>
  <c r="F1842" i="17"/>
  <c r="E1838" i="20"/>
  <c r="F1844" i="17"/>
  <c r="E1840" i="20"/>
  <c r="F1846" i="17"/>
  <c r="E1842" i="20"/>
  <c r="F1848" i="17"/>
  <c r="E1844" i="20"/>
  <c r="F1850" i="17"/>
  <c r="E1846" i="20"/>
  <c r="F1852" i="17"/>
  <c r="E1848" i="20"/>
  <c r="F1854" i="17"/>
  <c r="E1850" i="20"/>
  <c r="F1856" i="17"/>
  <c r="E1852" i="20"/>
  <c r="F1858" i="17"/>
  <c r="E1854" i="20"/>
  <c r="F1860" i="17"/>
  <c r="E1856" i="20"/>
  <c r="F1862" i="17"/>
  <c r="E1858" i="20"/>
  <c r="F1864" i="17"/>
  <c r="E1860" i="20"/>
  <c r="F1866" i="17"/>
  <c r="E1862" i="20"/>
  <c r="F1868" i="17"/>
  <c r="E1864" i="20"/>
  <c r="F1870" i="17"/>
  <c r="E1866" i="20"/>
  <c r="F1872" i="17"/>
  <c r="E1868" i="20"/>
  <c r="F1874" i="17"/>
  <c r="E1870" i="20"/>
  <c r="F1876" i="17"/>
  <c r="E1872" i="20"/>
  <c r="F1878" i="17"/>
  <c r="E1874" i="20"/>
  <c r="F1880" i="17"/>
  <c r="E1876" i="20"/>
  <c r="F1882" i="17"/>
  <c r="E1878" i="20"/>
  <c r="F1884" i="17"/>
  <c r="E1880" i="20"/>
  <c r="F1886" i="17"/>
  <c r="E1882" i="20"/>
  <c r="F1888" i="17"/>
  <c r="E1884" i="20"/>
  <c r="F1890" i="17"/>
  <c r="E1886" i="20"/>
  <c r="F1892" i="17"/>
  <c r="E1888" i="20"/>
  <c r="F1894" i="17"/>
  <c r="E1890" i="20"/>
  <c r="F1896" i="17"/>
  <c r="E1892" i="20"/>
  <c r="F1898" i="17"/>
  <c r="E1894" i="20"/>
  <c r="F1900" i="17"/>
  <c r="E1896" i="20"/>
  <c r="F1902" i="17"/>
  <c r="E1898" i="20"/>
  <c r="F1904" i="17"/>
  <c r="E1900" i="20"/>
  <c r="F1906" i="17"/>
  <c r="E1902" i="20"/>
  <c r="F1908" i="17"/>
  <c r="E1904" i="20"/>
  <c r="F1910" i="17"/>
  <c r="E1906" i="20"/>
  <c r="F1912" i="17"/>
  <c r="E1908" i="20"/>
  <c r="F1914" i="17"/>
  <c r="E1910" i="20"/>
  <c r="F1916" i="17"/>
  <c r="E1912" i="20"/>
  <c r="F1918" i="17"/>
  <c r="E1914" i="20"/>
  <c r="F1920" i="17"/>
  <c r="E1916" i="20"/>
  <c r="F1922" i="17"/>
  <c r="E1918" i="20"/>
  <c r="F1924" i="17"/>
  <c r="E1920" i="20"/>
  <c r="F1926" i="17"/>
  <c r="E1922" i="20"/>
  <c r="F1928" i="17"/>
  <c r="E1924" i="20"/>
  <c r="F1930" i="17"/>
  <c r="E1926" i="20"/>
  <c r="F1932" i="17"/>
  <c r="E1928" i="20"/>
  <c r="F1934" i="17"/>
  <c r="E1930" i="20"/>
  <c r="F1936" i="17"/>
  <c r="E1932" i="20"/>
  <c r="F1938" i="17"/>
  <c r="E1934" i="20"/>
  <c r="F1940" i="17"/>
  <c r="E1936" i="20"/>
  <c r="F1942" i="17"/>
  <c r="E1938" i="20"/>
  <c r="F1944" i="17"/>
  <c r="E1940" i="20"/>
  <c r="F1946" i="17"/>
  <c r="E1942" i="20"/>
  <c r="F1948" i="17"/>
  <c r="E1944" i="20"/>
  <c r="F1950" i="17"/>
  <c r="E1946" i="20"/>
  <c r="F1952" i="17"/>
  <c r="E1948" i="20"/>
  <c r="F1954" i="17"/>
  <c r="E1950" i="20"/>
  <c r="F1956" i="17"/>
  <c r="E1952" i="20"/>
  <c r="F1958" i="17"/>
  <c r="E1954" i="20"/>
  <c r="F1960" i="17"/>
  <c r="E1956" i="20"/>
  <c r="F1962" i="17"/>
  <c r="E1958" i="20"/>
  <c r="F1964" i="17"/>
  <c r="E1960" i="20"/>
  <c r="F1966" i="17"/>
  <c r="E1962" i="20"/>
  <c r="F1968" i="17"/>
  <c r="E1964" i="20"/>
  <c r="F1970" i="17"/>
  <c r="E1966" i="20"/>
  <c r="F1972" i="17"/>
  <c r="E1968" i="20"/>
  <c r="F1974" i="17"/>
  <c r="E1970" i="20"/>
  <c r="F1976" i="17"/>
  <c r="E1972" i="20"/>
  <c r="F1978" i="17"/>
  <c r="E1974" i="20"/>
  <c r="F1980" i="17"/>
  <c r="E1976" i="20"/>
  <c r="F1982" i="17"/>
  <c r="E1978" i="20"/>
  <c r="F1984" i="17"/>
  <c r="E1980" i="20"/>
  <c r="F1986" i="17"/>
  <c r="E1982" i="20"/>
  <c r="F1988" i="17"/>
  <c r="E1984" i="20"/>
  <c r="F1990" i="17"/>
  <c r="E1986" i="20"/>
  <c r="F1992" i="17"/>
  <c r="E1988" i="20"/>
  <c r="F1994" i="17"/>
  <c r="E1990" i="20"/>
  <c r="F1996" i="17"/>
  <c r="E1992" i="20"/>
  <c r="F1998" i="17"/>
  <c r="E1994" i="20"/>
  <c r="F2000" i="17"/>
  <c r="E1996" i="20"/>
  <c r="F2002" i="17"/>
  <c r="E1998" i="20"/>
  <c r="F2004" i="17"/>
  <c r="E2000" i="20"/>
  <c r="F2006" i="17"/>
  <c r="E2002" i="20"/>
  <c r="F2008" i="17"/>
  <c r="E2004" i="20"/>
  <c r="F2010" i="17"/>
  <c r="E2006" i="20"/>
  <c r="F2012" i="17"/>
  <c r="E2008" i="20"/>
  <c r="F2014" i="17"/>
  <c r="E2010" i="20"/>
  <c r="F2016" i="17"/>
  <c r="E2012" i="20"/>
  <c r="F2018" i="17"/>
  <c r="E2014" i="20"/>
  <c r="F2020" i="17"/>
  <c r="E2016" i="20"/>
  <c r="F2022" i="17"/>
  <c r="E2018" i="20"/>
  <c r="F2024" i="17"/>
  <c r="E2020" i="20"/>
  <c r="F2026" i="17"/>
  <c r="E2022" i="20"/>
  <c r="F2028" i="17"/>
  <c r="E2024" i="20"/>
  <c r="F2030" i="17"/>
  <c r="E2026" i="20"/>
  <c r="F2032" i="17"/>
  <c r="E2028" i="20"/>
  <c r="F2034" i="17"/>
  <c r="E2030" i="20"/>
  <c r="F2036" i="17"/>
  <c r="E2032" i="20"/>
  <c r="F2038" i="17"/>
  <c r="E2034" i="20"/>
  <c r="F2040" i="17"/>
  <c r="E2036" i="20"/>
  <c r="F2042" i="17"/>
  <c r="E2038" i="20"/>
  <c r="F2044" i="17"/>
  <c r="E2040" i="20"/>
  <c r="F2046" i="17"/>
  <c r="E2042" i="20"/>
  <c r="F2048" i="17"/>
  <c r="E2044" i="20"/>
  <c r="F2050" i="17"/>
  <c r="E2046" i="20"/>
  <c r="F2052" i="17"/>
  <c r="E2048" i="20"/>
  <c r="F2054" i="17"/>
  <c r="E2050" i="20"/>
  <c r="F2056" i="17"/>
  <c r="E2052" i="20"/>
  <c r="F2058" i="17"/>
  <c r="E2054" i="20"/>
  <c r="F2060" i="17"/>
  <c r="E2056" i="20"/>
  <c r="F2062" i="17"/>
  <c r="E2058" i="20"/>
  <c r="F2064" i="17"/>
  <c r="E2060" i="20"/>
  <c r="F2066" i="17"/>
  <c r="E2062" i="20"/>
  <c r="F2068" i="17"/>
  <c r="E2064" i="20"/>
  <c r="F2070" i="17"/>
  <c r="E2066" i="20"/>
  <c r="F2072" i="17"/>
  <c r="E2068" i="20"/>
  <c r="F2074" i="17"/>
  <c r="E2070" i="20"/>
  <c r="F2076" i="17"/>
  <c r="E2072" i="20"/>
  <c r="F2078" i="17"/>
  <c r="E2074" i="20"/>
  <c r="F2080" i="17"/>
  <c r="E2076" i="20"/>
  <c r="F2082" i="17"/>
  <c r="E2078" i="20"/>
  <c r="F2084" i="17"/>
  <c r="E2080" i="20"/>
  <c r="F2086" i="17"/>
  <c r="E2082" i="20"/>
  <c r="F2088" i="17"/>
  <c r="E2084" i="20"/>
  <c r="F2090" i="17"/>
  <c r="E2086" i="20"/>
  <c r="F2092" i="17"/>
  <c r="E2088" i="20"/>
  <c r="F2094" i="17"/>
  <c r="E2090" i="20"/>
  <c r="F2096" i="17"/>
  <c r="E2092" i="20"/>
  <c r="F2098" i="17"/>
  <c r="E2094" i="20"/>
  <c r="F2100" i="17"/>
  <c r="E2096" i="20"/>
  <c r="F2102" i="17"/>
  <c r="E2098" i="20"/>
  <c r="F2104" i="17"/>
  <c r="E2100" i="20"/>
  <c r="F2106" i="17"/>
  <c r="E2102" i="20"/>
  <c r="F2108" i="17"/>
  <c r="E2104" i="20"/>
  <c r="F2110" i="17"/>
  <c r="E2106" i="20"/>
  <c r="F2112" i="17"/>
  <c r="E2108" i="20"/>
  <c r="F2114" i="17"/>
  <c r="E2110" i="20"/>
  <c r="F2116" i="17"/>
  <c r="E2112" i="20"/>
  <c r="F2118" i="17"/>
  <c r="E2114" i="20"/>
  <c r="F2120" i="17"/>
  <c r="E2116" i="20"/>
  <c r="F2122" i="17"/>
  <c r="E2118" i="20"/>
  <c r="F2124" i="17"/>
  <c r="E2120" i="20"/>
  <c r="F2126" i="17"/>
  <c r="E2122" i="20"/>
  <c r="F2128" i="17"/>
  <c r="E2124" i="20"/>
  <c r="F2130" i="17"/>
  <c r="E2126" i="20"/>
  <c r="F2132" i="17"/>
  <c r="E2128" i="20"/>
  <c r="F2134" i="17"/>
  <c r="E2130" i="20"/>
  <c r="F2136" i="17"/>
  <c r="E2132" i="20"/>
  <c r="F2138" i="17"/>
  <c r="E2134" i="20"/>
  <c r="F2140" i="17"/>
  <c r="E2136" i="20"/>
  <c r="F2142" i="17"/>
  <c r="E2138" i="20"/>
  <c r="F2144" i="17"/>
  <c r="E2140" i="20"/>
  <c r="F2146" i="17"/>
  <c r="E2142" i="20"/>
  <c r="F2148" i="17"/>
  <c r="E2144" i="20"/>
  <c r="F2150" i="17"/>
  <c r="E2146" i="20"/>
  <c r="F2152" i="17"/>
  <c r="E2148" i="20"/>
  <c r="F2154" i="17"/>
  <c r="E2150" i="20"/>
  <c r="F2156" i="17"/>
  <c r="E2152" i="20"/>
  <c r="F2158" i="17"/>
  <c r="E2154" i="20"/>
  <c r="F2160" i="17"/>
  <c r="E2156" i="20"/>
  <c r="F2162" i="17"/>
  <c r="E2158" i="20"/>
  <c r="F2164" i="17"/>
  <c r="E2160" i="20"/>
  <c r="F2166" i="17"/>
  <c r="E2162" i="20"/>
  <c r="F2168" i="17"/>
  <c r="E2164" i="20"/>
  <c r="F2170" i="17"/>
  <c r="E2166" i="20"/>
  <c r="F2172" i="17"/>
  <c r="E2168" i="20"/>
  <c r="F2174" i="17"/>
  <c r="E2170" i="20"/>
  <c r="F2176" i="17"/>
  <c r="E2172" i="20"/>
  <c r="F2178" i="17"/>
  <c r="E2174" i="20"/>
  <c r="F2180" i="17"/>
  <c r="E2176" i="20"/>
  <c r="F2182" i="17"/>
  <c r="E2178" i="20"/>
  <c r="F2184" i="17"/>
  <c r="E2180" i="20"/>
  <c r="F2186" i="17"/>
  <c r="E2182" i="20"/>
  <c r="F2188" i="17"/>
  <c r="E2184" i="20"/>
  <c r="F2190" i="17"/>
  <c r="E2186" i="20"/>
  <c r="F2192" i="17"/>
  <c r="E2188" i="20"/>
  <c r="F2194" i="17"/>
  <c r="E2190" i="20"/>
  <c r="F2196" i="17"/>
  <c r="E2192" i="20"/>
  <c r="F2198" i="17"/>
  <c r="E2194" i="20"/>
  <c r="F2200" i="17"/>
  <c r="E2196" i="20"/>
  <c r="F2202" i="17"/>
  <c r="E2198" i="20"/>
  <c r="F2204" i="17"/>
  <c r="E2200" i="20"/>
  <c r="F2206" i="17"/>
  <c r="E2202" i="20"/>
  <c r="F2208" i="17"/>
  <c r="E2204" i="20"/>
  <c r="F2210" i="17"/>
  <c r="E2206" i="20"/>
  <c r="F2212" i="17"/>
  <c r="E2208" i="20"/>
  <c r="F2214" i="17"/>
  <c r="E2210" i="20"/>
  <c r="F2216" i="17"/>
  <c r="E2212" i="20"/>
  <c r="F2218" i="17"/>
  <c r="E2214" i="20"/>
  <c r="F2220" i="17"/>
  <c r="E2216" i="20"/>
  <c r="F2222" i="17"/>
  <c r="E2218" i="20"/>
  <c r="F2224" i="17"/>
  <c r="E2220" i="20"/>
  <c r="F2226" i="17"/>
  <c r="E2222" i="20"/>
  <c r="F2228" i="17"/>
  <c r="E2224" i="20"/>
  <c r="F2230" i="17"/>
  <c r="E2226" i="20"/>
  <c r="F2232" i="17"/>
  <c r="E2228" i="20"/>
  <c r="F2234" i="17"/>
  <c r="E2230" i="20"/>
  <c r="F2236" i="17"/>
  <c r="E2232" i="20"/>
  <c r="F2238" i="17"/>
  <c r="E2234" i="20"/>
  <c r="F2240" i="17"/>
  <c r="E2236" i="20"/>
  <c r="F2242" i="17"/>
  <c r="E2238" i="20"/>
  <c r="F2244" i="17"/>
  <c r="E2240" i="20"/>
  <c r="F2246" i="17"/>
  <c r="E2242" i="20"/>
  <c r="F2248" i="17"/>
  <c r="E2244" i="20"/>
  <c r="F2250" i="17"/>
  <c r="E2246" i="20"/>
  <c r="F2252" i="17"/>
  <c r="E2248" i="20"/>
  <c r="F2254" i="17"/>
  <c r="E2250" i="20"/>
  <c r="F2256" i="17"/>
  <c r="E2252" i="20"/>
  <c r="F2258" i="17"/>
  <c r="E2254" i="20"/>
  <c r="F2260" i="17"/>
  <c r="E2256" i="20"/>
  <c r="F2262" i="17"/>
  <c r="E2258" i="20"/>
  <c r="F2264" i="17"/>
  <c r="E2260" i="20"/>
  <c r="F2266" i="17"/>
  <c r="E2262" i="20"/>
  <c r="F2268" i="17"/>
  <c r="E2264" i="20"/>
  <c r="F2270" i="17"/>
  <c r="E2266" i="20"/>
  <c r="F2272" i="17"/>
  <c r="E2268" i="20"/>
  <c r="F2274" i="17"/>
  <c r="E2270" i="20"/>
  <c r="F2276" i="17"/>
  <c r="E2272" i="20"/>
  <c r="F2278" i="17"/>
  <c r="E2274" i="20"/>
  <c r="F2280" i="17"/>
  <c r="E2276" i="20"/>
  <c r="F2282" i="17"/>
  <c r="E2278" i="20"/>
  <c r="F2284" i="17"/>
  <c r="E2280" i="20"/>
  <c r="F2286" i="17"/>
  <c r="E2282" i="20"/>
  <c r="F2288" i="17"/>
  <c r="E2284" i="20"/>
  <c r="F2290" i="17"/>
  <c r="E2286" i="20"/>
  <c r="F2292" i="17"/>
  <c r="E2288" i="20"/>
  <c r="F2294" i="17"/>
  <c r="E2290" i="20"/>
  <c r="F2296" i="17"/>
  <c r="E2292" i="20"/>
  <c r="F2298" i="17"/>
  <c r="E2294" i="20"/>
  <c r="F2300" i="17"/>
  <c r="E2296" i="20"/>
  <c r="F2302" i="17"/>
  <c r="E2298" i="20"/>
  <c r="F2304" i="17"/>
  <c r="E2300" i="20"/>
  <c r="F2306" i="17"/>
  <c r="E2302" i="20"/>
  <c r="F2308" i="17"/>
  <c r="E2304" i="20"/>
  <c r="F2310" i="17"/>
  <c r="E2306" i="20"/>
  <c r="F2312" i="17"/>
  <c r="E2308" i="20"/>
  <c r="F2314" i="17"/>
  <c r="E2310" i="20"/>
  <c r="F2316" i="17"/>
  <c r="E2312" i="20"/>
  <c r="F2318" i="17"/>
  <c r="E2314" i="20"/>
  <c r="F2320" i="17"/>
  <c r="E2316" i="20"/>
  <c r="F2322" i="17"/>
  <c r="E2318" i="20"/>
  <c r="F2324" i="17"/>
  <c r="E2320" i="20"/>
  <c r="F2326" i="17"/>
  <c r="E2322" i="20"/>
  <c r="F2328" i="17"/>
  <c r="E2324" i="20"/>
  <c r="F2330" i="17"/>
  <c r="E2326" i="20"/>
  <c r="F2332" i="17"/>
  <c r="E2328" i="20"/>
  <c r="F2334" i="17"/>
  <c r="E2330" i="20"/>
  <c r="F2336" i="17"/>
  <c r="E2332" i="20"/>
  <c r="F2338" i="17"/>
  <c r="E2334" i="20"/>
  <c r="F2340" i="17"/>
  <c r="E2336" i="20"/>
  <c r="F2342" i="17"/>
  <c r="E2338" i="20"/>
  <c r="F2344" i="17"/>
  <c r="E2340" i="20"/>
  <c r="F2346" i="17"/>
  <c r="E2342" i="20"/>
  <c r="F2348" i="17"/>
  <c r="E2344" i="20"/>
  <c r="F2350" i="17"/>
  <c r="E2346" i="20"/>
  <c r="F2352" i="17"/>
  <c r="E2348" i="20"/>
  <c r="F2354" i="17"/>
  <c r="E2350" i="20"/>
  <c r="F2356" i="17"/>
  <c r="E2352" i="20"/>
  <c r="F2358" i="17"/>
  <c r="E2354" i="20"/>
  <c r="F2360" i="17"/>
  <c r="E2356" i="20"/>
  <c r="F2362" i="17"/>
  <c r="E2358" i="20"/>
  <c r="F2364" i="17"/>
  <c r="E2360" i="20"/>
  <c r="F2366" i="17"/>
  <c r="E2362" i="20"/>
  <c r="F2368" i="17"/>
  <c r="E2364" i="20"/>
  <c r="F2370" i="17"/>
  <c r="E2366" i="20"/>
  <c r="F2372" i="17"/>
  <c r="E2368" i="20"/>
  <c r="F2374" i="17"/>
  <c r="E2370" i="20"/>
  <c r="F2376" i="17"/>
  <c r="E2372" i="20"/>
  <c r="F2378" i="17"/>
  <c r="E2374" i="20"/>
  <c r="F2380" i="17"/>
  <c r="E2376" i="20"/>
  <c r="F2382" i="17"/>
  <c r="E2378" i="20"/>
  <c r="F2384" i="17"/>
  <c r="E2380" i="20"/>
  <c r="F2386" i="17"/>
  <c r="E2382" i="20"/>
  <c r="F2388" i="17"/>
  <c r="E2384" i="20"/>
  <c r="F2390" i="17"/>
  <c r="E2386" i="20"/>
  <c r="F2392" i="17"/>
  <c r="E2388" i="20"/>
  <c r="F2394" i="17"/>
  <c r="E2390" i="20"/>
  <c r="F2396" i="17"/>
  <c r="E2392" i="20"/>
  <c r="F2398" i="17"/>
  <c r="E2394" i="20"/>
  <c r="F2400" i="17"/>
  <c r="E2396" i="20"/>
  <c r="F2402" i="17"/>
  <c r="E2398" i="20"/>
  <c r="F2404" i="17"/>
  <c r="E2400" i="20"/>
  <c r="F2406" i="17"/>
  <c r="E2402" i="20"/>
  <c r="F2408" i="17"/>
  <c r="E2404" i="20"/>
  <c r="F2410" i="17"/>
  <c r="E2406" i="20"/>
  <c r="F2412" i="17"/>
  <c r="E2408" i="20"/>
  <c r="F2414" i="17"/>
  <c r="E2410" i="20"/>
  <c r="F2416" i="17"/>
  <c r="E2412" i="20"/>
  <c r="F2418" i="17"/>
  <c r="E2414" i="20"/>
  <c r="F2420" i="17"/>
  <c r="E2416" i="20"/>
  <c r="F2422" i="17"/>
  <c r="E2418" i="20"/>
  <c r="F2424" i="17"/>
  <c r="E2420" i="20"/>
  <c r="F2426" i="17"/>
  <c r="E2422" i="20"/>
  <c r="F2428" i="17"/>
  <c r="E2424" i="20"/>
  <c r="F2430" i="17"/>
  <c r="E2426" i="20"/>
  <c r="F2432" i="17"/>
  <c r="E2428" i="20"/>
  <c r="F2434" i="17"/>
  <c r="E2430" i="20"/>
  <c r="F2436" i="17"/>
  <c r="E2432" i="20"/>
  <c r="F2438" i="17"/>
  <c r="E2434" i="20"/>
  <c r="F2440" i="17"/>
  <c r="E2436" i="20"/>
  <c r="F2442" i="17"/>
  <c r="E2438" i="20"/>
  <c r="F2444" i="17"/>
  <c r="E2440" i="20"/>
  <c r="F2446" i="17"/>
  <c r="E2442" i="20"/>
  <c r="F2448" i="17"/>
  <c r="E2444" i="20"/>
  <c r="F2450" i="17"/>
  <c r="E2446" i="20"/>
  <c r="F2452" i="17"/>
  <c r="E2448" i="20"/>
  <c r="F2454" i="17"/>
  <c r="E2450" i="20"/>
  <c r="F2456" i="17"/>
  <c r="E2452" i="20"/>
  <c r="F2458" i="17"/>
  <c r="E2454" i="20"/>
  <c r="F2460" i="17"/>
  <c r="E2456" i="20"/>
  <c r="F2462" i="17"/>
  <c r="E2458" i="20"/>
  <c r="F2464" i="17"/>
  <c r="E2460" i="20"/>
  <c r="F2466" i="17"/>
  <c r="E2462" i="20"/>
  <c r="F2468" i="17"/>
  <c r="E2464" i="20"/>
  <c r="F2470" i="17"/>
  <c r="E2466" i="20"/>
  <c r="F2472" i="17"/>
  <c r="E2468" i="20"/>
  <c r="F2474" i="17"/>
  <c r="E2470" i="20"/>
  <c r="F2476" i="17"/>
  <c r="E2472" i="20"/>
  <c r="F2478" i="17"/>
  <c r="E2474" i="20"/>
  <c r="F2480" i="17"/>
  <c r="E2476" i="20"/>
  <c r="F2482" i="17"/>
  <c r="E2478" i="20"/>
  <c r="F2484" i="17"/>
  <c r="E2480" i="20"/>
  <c r="F2486" i="17"/>
  <c r="E2482" i="20"/>
  <c r="F2488" i="17"/>
  <c r="E2484" i="20"/>
  <c r="F2490" i="17"/>
  <c r="E2486" i="20"/>
  <c r="F2492" i="17"/>
  <c r="E2488" i="20"/>
  <c r="F2494" i="17"/>
  <c r="E2490" i="20"/>
  <c r="F2496" i="17"/>
  <c r="E2492" i="20"/>
  <c r="F2498" i="17"/>
  <c r="E2494" i="20"/>
  <c r="F2500" i="17"/>
  <c r="E2496" i="20"/>
  <c r="F2502" i="17"/>
  <c r="E2498" i="20"/>
  <c r="F2504" i="17"/>
  <c r="E2500" i="20"/>
  <c r="F2506" i="17"/>
  <c r="E2502" i="20"/>
  <c r="F2508" i="17"/>
  <c r="E2504" i="20"/>
  <c r="F2510" i="17"/>
  <c r="E2506" i="20"/>
  <c r="F2512" i="17"/>
  <c r="E2508" i="20"/>
  <c r="F2514" i="17"/>
  <c r="E2510" i="20"/>
  <c r="F2516" i="17"/>
  <c r="E2512" i="20"/>
  <c r="F2518" i="17"/>
  <c r="E2514" i="20"/>
  <c r="F2520" i="17"/>
  <c r="E2516" i="20"/>
  <c r="F2522" i="17"/>
  <c r="E2518" i="20"/>
  <c r="F2524" i="17"/>
  <c r="E2520" i="20"/>
  <c r="F2526" i="17"/>
  <c r="E2522" i="20"/>
  <c r="F2528" i="17"/>
  <c r="E2524" i="20"/>
  <c r="F2530" i="17"/>
  <c r="E2526" i="20"/>
  <c r="F2532" i="17"/>
  <c r="E2528" i="20"/>
  <c r="F2534" i="17"/>
  <c r="E2530" i="20"/>
  <c r="F2536" i="17"/>
  <c r="E2532" i="20"/>
  <c r="F2538" i="17"/>
  <c r="E2534" i="20"/>
  <c r="F2540" i="17"/>
  <c r="E2536" i="20"/>
  <c r="F2542" i="17"/>
  <c r="E2538" i="20"/>
  <c r="F2544" i="17"/>
  <c r="E2540" i="20"/>
  <c r="F2546" i="17"/>
  <c r="E2542" i="20"/>
  <c r="F2548" i="17"/>
  <c r="E2544" i="20"/>
  <c r="F2550" i="17"/>
  <c r="E2546" i="20"/>
  <c r="F2552" i="17"/>
  <c r="E2548" i="20"/>
  <c r="F2554" i="17"/>
  <c r="E2550" i="20"/>
  <c r="F2556" i="17"/>
  <c r="E2552" i="20"/>
  <c r="F2558" i="17"/>
  <c r="E2554" i="20"/>
  <c r="F2560" i="17"/>
  <c r="E2556" i="20"/>
  <c r="F2562" i="17"/>
  <c r="E2558" i="20"/>
  <c r="F2564" i="17"/>
  <c r="E2560" i="20"/>
  <c r="F2566" i="17"/>
  <c r="E2562" i="20"/>
  <c r="F2568" i="17"/>
  <c r="E2564" i="20"/>
  <c r="F2570" i="17"/>
  <c r="E2566" i="20"/>
  <c r="F2572" i="17"/>
  <c r="E2568" i="20"/>
  <c r="F2574" i="17"/>
  <c r="E2570" i="20"/>
  <c r="F2576" i="17"/>
  <c r="E2572" i="20"/>
  <c r="F2578" i="17"/>
  <c r="E2574" i="20"/>
  <c r="F2580" i="17"/>
  <c r="E2576" i="20"/>
  <c r="F2582" i="17"/>
  <c r="E2578" i="20"/>
  <c r="F2584" i="17"/>
  <c r="E2580" i="20"/>
  <c r="F2586" i="17"/>
  <c r="E2582" i="20"/>
  <c r="F2588" i="17"/>
  <c r="E2584" i="20"/>
  <c r="F2590" i="17"/>
  <c r="E2586" i="20"/>
  <c r="F2592" i="17"/>
  <c r="E2588" i="20"/>
  <c r="F2594" i="17"/>
  <c r="E2590" i="20"/>
  <c r="F2596" i="17"/>
  <c r="E2592" i="20"/>
  <c r="F2598" i="17"/>
  <c r="E2594" i="20"/>
  <c r="F2600" i="17"/>
  <c r="E2596" i="20"/>
  <c r="F2602" i="17"/>
  <c r="E2598" i="20"/>
  <c r="F2604" i="17"/>
  <c r="E2600" i="20"/>
  <c r="F2606" i="17"/>
  <c r="E2602" i="20"/>
  <c r="F2608" i="17"/>
  <c r="E2604" i="20"/>
  <c r="F2610" i="17"/>
  <c r="E2606" i="20"/>
  <c r="F2612" i="17"/>
  <c r="E2608" i="20"/>
  <c r="F2614" i="17"/>
  <c r="E2610" i="20"/>
  <c r="F2616" i="17"/>
  <c r="E2612" i="20"/>
  <c r="F2618" i="17"/>
  <c r="E2614" i="20"/>
  <c r="F2620" i="17"/>
  <c r="E2616" i="20"/>
  <c r="F2622" i="17"/>
  <c r="E2618" i="20"/>
  <c r="F2624" i="17"/>
  <c r="E2620" i="20"/>
  <c r="F2626" i="17"/>
  <c r="E2622" i="20"/>
  <c r="F2628" i="17"/>
  <c r="E2624" i="20"/>
  <c r="F2630" i="17"/>
  <c r="E2626" i="20"/>
  <c r="F2632" i="17"/>
  <c r="E2628" i="20"/>
  <c r="F2634" i="17"/>
  <c r="E2630" i="20"/>
  <c r="F2636" i="17"/>
  <c r="E2632" i="20"/>
  <c r="F2638" i="17"/>
  <c r="E2634" i="20"/>
  <c r="F2640" i="17"/>
  <c r="E2636" i="20"/>
  <c r="F2642" i="17"/>
  <c r="E2638" i="20"/>
  <c r="F2644" i="17"/>
  <c r="E2640" i="20"/>
  <c r="F2646" i="17"/>
  <c r="E2642" i="20"/>
  <c r="F2648" i="17"/>
  <c r="E2644" i="20"/>
  <c r="F2650" i="17"/>
  <c r="E2646" i="20"/>
  <c r="F2652" i="17"/>
  <c r="E2648" i="20"/>
  <c r="F2654" i="17"/>
  <c r="E2650" i="20"/>
  <c r="F2656" i="17"/>
  <c r="E2652" i="20"/>
  <c r="F2658" i="17"/>
  <c r="E2654" i="20"/>
  <c r="F2660" i="17"/>
  <c r="E2656" i="20"/>
  <c r="F2662" i="17"/>
  <c r="E2658" i="20"/>
  <c r="F2664" i="17"/>
  <c r="E2660" i="20"/>
  <c r="F2666" i="17"/>
  <c r="E2662" i="20"/>
  <c r="F2668" i="17"/>
  <c r="E2664" i="20"/>
  <c r="F2670" i="17"/>
  <c r="E2666" i="20"/>
  <c r="F2672" i="17"/>
  <c r="E2668" i="20"/>
  <c r="F2674" i="17"/>
  <c r="E2670" i="20"/>
  <c r="F2676" i="17"/>
  <c r="E2672" i="20"/>
  <c r="F2678" i="17"/>
  <c r="E2674" i="20"/>
  <c r="F2680" i="17"/>
  <c r="E2676" i="20"/>
  <c r="F2682" i="17"/>
  <c r="E2678" i="20"/>
  <c r="F2684" i="17"/>
  <c r="E2680" i="20"/>
  <c r="F2686" i="17"/>
  <c r="E2682" i="20"/>
  <c r="F2688" i="17"/>
  <c r="E2684" i="20"/>
  <c r="F2690" i="17"/>
  <c r="E2686" i="20"/>
  <c r="F2692" i="17"/>
  <c r="E2688" i="20"/>
  <c r="F2694" i="17"/>
  <c r="E2690" i="20"/>
  <c r="F2696" i="17"/>
  <c r="E2692" i="20"/>
  <c r="F2698" i="17"/>
  <c r="E2694" i="20"/>
  <c r="F2700" i="17"/>
  <c r="E2696" i="20"/>
  <c r="F2702" i="17"/>
  <c r="E2698" i="20"/>
  <c r="F2704" i="17"/>
  <c r="E2700" i="20"/>
  <c r="F2706" i="17"/>
  <c r="E2702" i="20"/>
  <c r="F2708" i="17"/>
  <c r="E2704" i="20"/>
  <c r="F2710" i="17"/>
  <c r="E2706" i="20"/>
  <c r="F2712" i="17"/>
  <c r="E2708" i="20"/>
  <c r="F2714" i="17"/>
  <c r="E2710" i="20"/>
  <c r="F2716" i="17"/>
  <c r="E2712" i="20"/>
  <c r="F2718" i="17"/>
  <c r="E2714" i="20"/>
  <c r="F2720" i="17"/>
  <c r="E2716" i="20"/>
  <c r="F2722" i="17"/>
  <c r="E2718" i="20"/>
  <c r="F2724" i="17"/>
  <c r="E2720" i="20"/>
  <c r="F2726" i="17"/>
  <c r="E2722" i="20"/>
  <c r="F2728" i="17"/>
  <c r="E2724" i="20"/>
  <c r="F2730" i="17"/>
  <c r="E2726" i="20"/>
  <c r="F2732" i="17"/>
  <c r="E2728" i="20"/>
  <c r="F2734" i="17"/>
  <c r="E2730" i="20"/>
  <c r="F2736" i="17"/>
  <c r="E2732" i="20"/>
  <c r="F2738" i="17"/>
  <c r="E2734" i="20"/>
  <c r="F2740" i="17"/>
  <c r="E2736" i="20"/>
  <c r="F2742" i="17"/>
  <c r="E2738" i="20"/>
  <c r="F2744" i="17"/>
  <c r="E2740" i="20"/>
  <c r="F2746" i="17"/>
  <c r="E2742" i="20"/>
  <c r="F2748" i="17"/>
  <c r="E2744" i="20"/>
  <c r="F2750" i="17"/>
  <c r="E2746" i="20"/>
  <c r="F2752" i="17"/>
  <c r="E2748" i="20"/>
  <c r="F2754" i="17"/>
  <c r="E2750" i="20"/>
  <c r="F2756" i="17"/>
  <c r="E2752" i="20"/>
  <c r="F2758" i="17"/>
  <c r="E2754" i="20"/>
  <c r="F2760" i="17"/>
  <c r="E2756" i="20"/>
  <c r="F2762" i="17"/>
  <c r="E2758" i="20"/>
  <c r="F2764" i="17"/>
  <c r="E2760" i="20"/>
  <c r="F2766" i="17"/>
  <c r="E2762" i="20"/>
  <c r="F2768" i="17"/>
  <c r="E2764" i="20"/>
  <c r="F2770" i="17"/>
  <c r="E2766" i="20"/>
  <c r="F2772" i="17"/>
  <c r="E2768" i="20"/>
  <c r="F2774" i="17"/>
  <c r="E2770" i="20"/>
  <c r="F2776" i="17"/>
  <c r="E2772" i="20"/>
  <c r="F2778" i="17"/>
  <c r="E2774" i="20"/>
  <c r="F2780" i="17"/>
  <c r="E2776" i="20"/>
  <c r="F2782" i="17"/>
  <c r="E2778" i="20"/>
  <c r="F2784" i="17"/>
  <c r="E2780" i="20"/>
  <c r="F2786" i="17"/>
  <c r="E2782" i="20"/>
  <c r="F2788" i="17"/>
  <c r="E2784" i="20"/>
  <c r="F2790" i="17"/>
  <c r="E2786" i="20"/>
  <c r="F2792" i="17"/>
  <c r="E2788" i="20"/>
  <c r="F2794" i="17"/>
  <c r="E2790" i="20"/>
  <c r="F2796" i="17"/>
  <c r="E2792" i="20"/>
  <c r="F2798" i="17"/>
  <c r="E2794" i="20"/>
  <c r="F2800" i="17"/>
  <c r="E2796" i="20"/>
  <c r="F2802" i="17"/>
  <c r="E2798" i="20"/>
  <c r="F2804" i="17"/>
  <c r="E2800" i="20"/>
  <c r="F2806" i="17"/>
  <c r="E2802" i="20"/>
  <c r="F2808" i="17"/>
  <c r="E2804" i="20"/>
  <c r="F2810" i="17"/>
  <c r="E2806" i="20"/>
  <c r="F2812" i="17"/>
  <c r="E2808" i="20"/>
  <c r="F2814" i="17"/>
  <c r="E2810" i="20"/>
  <c r="F2816" i="17"/>
  <c r="E2812" i="20"/>
  <c r="F2818" i="17"/>
  <c r="E2814" i="20"/>
  <c r="F2820" i="17"/>
  <c r="E2816" i="20"/>
  <c r="F2822" i="17"/>
  <c r="E2818" i="20"/>
  <c r="F2824" i="17"/>
  <c r="E2820" i="20"/>
  <c r="F2826" i="17"/>
  <c r="E2822" i="20"/>
  <c r="F2828" i="17"/>
  <c r="E2824" i="20"/>
  <c r="F2830" i="17"/>
  <c r="E2826" i="20"/>
  <c r="F2832" i="17"/>
  <c r="E2828" i="20"/>
  <c r="F2834" i="17"/>
  <c r="E2830" i="20"/>
  <c r="F2836" i="17"/>
  <c r="E2832" i="20"/>
  <c r="F2838" i="17"/>
  <c r="E2834" i="20"/>
  <c r="F2840" i="17"/>
  <c r="E2836" i="20"/>
  <c r="F2842" i="17"/>
  <c r="E2838" i="20"/>
  <c r="F2844" i="17"/>
  <c r="E2840" i="20"/>
  <c r="F2846" i="17"/>
  <c r="E2842" i="20"/>
  <c r="F2848" i="17"/>
  <c r="E2844" i="20"/>
  <c r="F2850" i="17"/>
  <c r="E2846" i="20"/>
  <c r="F2852" i="17"/>
  <c r="E2848" i="20"/>
  <c r="F2854" i="17"/>
  <c r="E2850" i="20"/>
  <c r="F2856" i="17"/>
  <c r="E2852" i="20"/>
  <c r="F2858" i="17"/>
  <c r="E2854" i="20"/>
  <c r="F2860" i="17"/>
  <c r="E2856" i="20"/>
  <c r="F2862" i="17"/>
  <c r="E2858" i="20"/>
  <c r="F2864" i="17"/>
  <c r="E2860" i="20"/>
  <c r="F2866" i="17"/>
  <c r="E2862" i="20"/>
  <c r="F2868" i="17"/>
  <c r="E2864" i="20"/>
  <c r="F2870" i="17"/>
  <c r="E2866" i="20"/>
  <c r="F2872" i="17"/>
  <c r="E2868" i="20"/>
  <c r="F2874" i="17"/>
  <c r="E2870" i="20"/>
  <c r="F2876" i="17"/>
  <c r="E2872" i="20"/>
  <c r="F2878" i="17"/>
  <c r="E2874" i="20"/>
  <c r="F2880" i="17"/>
  <c r="E2876" i="20"/>
  <c r="F2882" i="17"/>
  <c r="E2878" i="20"/>
  <c r="F2884" i="17"/>
  <c r="E2880" i="20"/>
  <c r="F2886" i="17"/>
  <c r="E2882" i="20"/>
  <c r="F2888" i="17"/>
  <c r="E2884" i="20"/>
  <c r="F2890" i="17"/>
  <c r="E2886" i="20"/>
  <c r="F2892" i="17"/>
  <c r="E2888" i="20"/>
  <c r="F2894" i="17"/>
  <c r="E2890" i="20"/>
  <c r="F2896" i="17"/>
  <c r="E2892" i="20"/>
  <c r="F2898" i="17"/>
  <c r="E2894" i="20"/>
  <c r="F2900" i="17"/>
  <c r="E2896" i="20"/>
  <c r="F2902" i="17"/>
  <c r="E2898" i="20"/>
  <c r="F2904" i="17"/>
  <c r="E2900" i="20"/>
  <c r="F2906" i="17"/>
  <c r="E2902" i="20"/>
  <c r="F2908" i="17"/>
  <c r="E2904" i="20"/>
  <c r="F2910" i="17"/>
  <c r="E2906" i="20"/>
  <c r="F2912" i="17"/>
  <c r="E2908" i="20"/>
  <c r="F2914" i="17"/>
  <c r="E2910" i="20"/>
  <c r="F2916" i="17"/>
  <c r="E2912" i="20"/>
  <c r="F2918" i="17"/>
  <c r="E2914" i="20"/>
  <c r="F2920" i="17"/>
  <c r="E2916" i="20"/>
  <c r="F2922" i="17"/>
  <c r="E2918" i="20"/>
  <c r="F2924" i="17"/>
  <c r="E2920" i="20"/>
  <c r="F2926" i="17"/>
  <c r="E2922" i="20"/>
  <c r="F2928" i="17"/>
  <c r="E2924" i="20"/>
  <c r="F2930" i="17"/>
  <c r="E2926" i="20"/>
  <c r="F2932" i="17"/>
  <c r="E2928" i="20"/>
  <c r="F2934" i="17"/>
  <c r="E2930" i="20"/>
  <c r="F2936" i="17"/>
  <c r="E2932" i="20"/>
  <c r="F2938" i="17"/>
  <c r="E2934" i="20"/>
  <c r="F2940" i="17"/>
  <c r="E2936" i="20"/>
  <c r="F2942" i="17"/>
  <c r="E2938" i="20"/>
  <c r="F2944" i="17"/>
  <c r="E2940" i="20"/>
  <c r="F2946" i="17"/>
  <c r="E2942" i="20"/>
  <c r="F2948" i="17"/>
  <c r="E2944" i="20"/>
  <c r="F2950" i="17"/>
  <c r="E2946" i="20"/>
  <c r="F2952" i="17"/>
  <c r="E2948" i="20"/>
  <c r="F2954" i="17"/>
  <c r="E2950" i="20"/>
  <c r="F2956" i="17"/>
  <c r="E2952" i="20"/>
  <c r="F2958" i="17"/>
  <c r="E2954" i="20"/>
  <c r="F2960" i="17"/>
  <c r="E2956" i="20"/>
  <c r="F2962" i="17"/>
  <c r="E2958" i="20"/>
  <c r="F2964" i="17"/>
  <c r="E2960" i="20"/>
  <c r="F2966" i="17"/>
  <c r="E2962" i="20"/>
  <c r="F2968" i="17"/>
  <c r="E2964" i="20"/>
  <c r="F2970" i="17"/>
  <c r="E2966" i="20"/>
  <c r="F2972" i="17"/>
  <c r="E2968" i="20"/>
  <c r="F2974" i="17"/>
  <c r="E2970" i="20"/>
  <c r="F2976" i="17"/>
  <c r="E2972" i="20"/>
  <c r="F2978" i="17"/>
  <c r="E2974" i="20"/>
  <c r="F2980" i="17"/>
  <c r="E2976" i="20"/>
  <c r="F2982" i="17"/>
  <c r="E2978" i="20"/>
  <c r="F2984" i="17"/>
  <c r="E2980" i="20"/>
  <c r="F2986" i="17"/>
  <c r="E2982" i="20"/>
  <c r="F2988" i="17"/>
  <c r="E2984" i="20"/>
  <c r="F2990" i="17"/>
  <c r="E2986" i="20"/>
  <c r="F2992" i="17"/>
  <c r="E2988" i="20"/>
  <c r="F2994" i="17"/>
  <c r="E2990" i="20"/>
  <c r="F2996" i="17"/>
  <c r="E2992" i="20"/>
  <c r="F2998" i="17"/>
  <c r="E2994" i="20"/>
  <c r="F3000" i="17"/>
  <c r="E2996" i="20"/>
  <c r="F3002" i="17"/>
  <c r="E2998" i="20"/>
  <c r="F3004" i="17"/>
  <c r="E3000" i="20"/>
  <c r="F3006" i="17"/>
  <c r="E3002" i="20"/>
  <c r="F3008" i="17"/>
  <c r="E3004" i="20"/>
  <c r="F3010" i="17"/>
  <c r="E3006" i="20"/>
  <c r="F3012" i="17"/>
  <c r="E3008" i="20"/>
  <c r="F3014" i="17"/>
  <c r="E3010" i="20"/>
  <c r="F3016" i="17"/>
  <c r="E3012" i="20"/>
  <c r="F3018" i="17"/>
  <c r="E3014" i="20"/>
  <c r="F3020" i="17"/>
  <c r="E3016" i="20"/>
  <c r="F3022" i="17"/>
  <c r="E3018" i="20"/>
  <c r="F3024" i="17"/>
  <c r="E3020" i="20"/>
  <c r="F3026" i="17"/>
  <c r="E3022" i="20"/>
  <c r="F3028" i="17"/>
  <c r="E3024" i="20"/>
  <c r="F3030" i="17"/>
  <c r="E3026" i="20"/>
  <c r="F3032" i="17"/>
  <c r="E3028" i="20"/>
  <c r="F3034" i="17"/>
  <c r="E3030" i="20"/>
  <c r="F3036" i="17"/>
  <c r="E3032" i="20"/>
  <c r="F3038" i="17"/>
  <c r="E3034" i="20"/>
  <c r="F3040" i="17"/>
  <c r="E3036" i="20"/>
  <c r="F3042" i="17"/>
  <c r="E3038" i="20"/>
  <c r="F3044" i="17"/>
  <c r="E3040" i="20"/>
  <c r="F3046" i="17"/>
  <c r="E3042" i="20"/>
  <c r="F3048" i="17"/>
  <c r="E3044" i="20"/>
  <c r="F3050" i="17"/>
  <c r="E3046" i="20"/>
  <c r="F3052" i="17"/>
  <c r="E3048" i="20"/>
  <c r="F3054" i="17"/>
  <c r="E3050" i="20"/>
  <c r="F3056" i="17"/>
  <c r="E3052" i="20"/>
  <c r="F3058" i="17"/>
  <c r="E3054" i="20"/>
  <c r="F3060" i="17"/>
  <c r="E3056" i="20"/>
  <c r="F3062" i="17"/>
  <c r="E3058" i="20"/>
  <c r="F3064" i="17"/>
  <c r="E3060" i="20"/>
  <c r="F3066" i="17"/>
  <c r="E3062" i="20"/>
  <c r="F3068" i="17"/>
  <c r="E3064" i="20"/>
  <c r="F3070" i="17"/>
  <c r="E3066" i="20"/>
  <c r="F3072" i="17"/>
  <c r="E3068" i="20"/>
  <c r="F3074" i="17"/>
  <c r="E3070" i="20"/>
  <c r="F3076" i="17"/>
  <c r="E3072" i="20"/>
  <c r="F3078" i="17"/>
  <c r="E3074" i="20"/>
  <c r="F3080" i="17"/>
  <c r="E3076" i="20"/>
  <c r="F3082" i="17"/>
  <c r="E3078" i="20"/>
  <c r="F3084" i="17"/>
  <c r="E3080" i="20"/>
  <c r="F3086" i="17"/>
  <c r="E3082" i="20"/>
  <c r="F3088" i="17"/>
  <c r="E3084" i="20"/>
  <c r="F3090" i="17"/>
  <c r="E3086" i="20"/>
  <c r="F3092" i="17"/>
  <c r="E3088" i="20"/>
  <c r="F3094" i="17"/>
  <c r="E3090" i="20"/>
  <c r="F3096" i="17"/>
  <c r="E3092" i="20"/>
  <c r="F3098" i="17"/>
  <c r="E3094" i="20"/>
  <c r="F3100" i="17"/>
  <c r="E3096" i="20"/>
  <c r="F3102" i="17"/>
  <c r="E3098" i="20"/>
  <c r="F3104" i="17"/>
  <c r="E3100" i="20"/>
  <c r="F3106" i="17"/>
  <c r="E3102" i="20"/>
  <c r="F3108" i="17"/>
  <c r="E3104" i="20"/>
  <c r="F3110" i="17"/>
  <c r="E3106" i="20"/>
  <c r="F3112" i="17"/>
  <c r="E3108" i="20"/>
  <c r="F3114" i="17"/>
  <c r="E3110" i="20"/>
  <c r="F3116" i="17"/>
  <c r="E3112" i="20"/>
  <c r="F3118" i="17"/>
  <c r="E3114" i="20"/>
  <c r="F3120" i="17"/>
  <c r="E3116" i="20"/>
  <c r="F3122" i="17"/>
  <c r="E3118" i="20"/>
  <c r="F3124" i="17"/>
  <c r="E3120" i="20"/>
  <c r="F3126" i="17"/>
  <c r="E3122" i="20"/>
  <c r="F3128" i="17"/>
  <c r="E3124" i="20"/>
  <c r="F3130" i="17"/>
  <c r="E3126" i="20"/>
  <c r="F3132" i="17"/>
  <c r="E3128" i="20"/>
  <c r="F3134" i="17"/>
  <c r="E3130" i="20"/>
  <c r="F3136" i="17"/>
  <c r="E3132" i="20"/>
  <c r="F3138" i="17"/>
  <c r="E3134" i="20"/>
  <c r="F3140" i="17"/>
  <c r="E3136" i="20"/>
  <c r="F3142" i="17"/>
  <c r="E3138" i="20"/>
  <c r="F3144" i="17"/>
  <c r="E3140" i="20"/>
  <c r="F3146" i="17"/>
  <c r="E3142" i="20"/>
  <c r="F3148" i="17"/>
  <c r="E3144" i="20"/>
  <c r="F3150" i="17"/>
  <c r="E3146" i="20"/>
  <c r="F3152" i="17"/>
  <c r="E3148" i="20"/>
  <c r="F3154" i="17"/>
  <c r="E3150" i="20"/>
  <c r="F3156" i="17"/>
  <c r="E3152" i="20"/>
  <c r="F3158" i="17"/>
  <c r="E3154" i="20"/>
  <c r="F3160" i="17"/>
  <c r="E3156" i="20"/>
  <c r="F3162" i="17"/>
  <c r="E3158" i="20"/>
  <c r="F3164" i="17"/>
  <c r="E3160" i="20"/>
  <c r="F3166" i="17"/>
  <c r="E3162" i="20"/>
  <c r="F3168" i="17"/>
  <c r="E3164" i="20"/>
  <c r="F3170" i="17"/>
  <c r="E3166" i="20"/>
  <c r="F3172" i="17"/>
  <c r="E3168" i="20"/>
  <c r="F3174" i="17"/>
  <c r="E3170" i="20"/>
  <c r="F3176" i="17"/>
  <c r="E3172" i="20"/>
  <c r="F3178" i="17"/>
  <c r="E3174" i="20"/>
  <c r="F3180" i="17"/>
  <c r="E3176" i="20"/>
  <c r="F3182" i="17"/>
  <c r="E3178" i="20"/>
  <c r="F3184" i="17"/>
  <c r="E3180" i="20"/>
  <c r="F3186" i="17"/>
  <c r="E3182" i="20"/>
  <c r="F3188" i="17"/>
  <c r="E3184" i="20"/>
  <c r="F3190" i="17"/>
  <c r="E3186" i="20"/>
  <c r="F3192" i="17"/>
  <c r="E3188" i="20"/>
  <c r="F3194" i="17"/>
  <c r="E3190" i="20"/>
  <c r="F3196" i="17"/>
  <c r="E3192" i="20"/>
  <c r="F3198" i="17"/>
  <c r="E3194" i="20"/>
  <c r="F3200" i="17"/>
  <c r="E3196" i="20"/>
  <c r="F3202" i="17"/>
  <c r="E3198" i="20"/>
  <c r="F3204" i="17"/>
  <c r="E3200" i="20"/>
  <c r="F3206" i="17"/>
  <c r="E3202" i="20"/>
  <c r="F3208" i="17"/>
  <c r="E3204" i="20"/>
  <c r="F3210" i="17"/>
  <c r="E3206" i="20"/>
  <c r="F3212" i="17"/>
  <c r="E3208" i="20"/>
  <c r="F3214" i="17"/>
  <c r="E3210" i="20"/>
  <c r="F3216" i="17"/>
  <c r="E3212" i="20"/>
  <c r="F3218" i="17"/>
  <c r="E3214" i="20"/>
  <c r="F3220" i="17"/>
  <c r="E3216" i="20"/>
  <c r="F3222" i="17"/>
  <c r="E3218" i="20"/>
  <c r="F3224" i="17"/>
  <c r="E3220" i="20"/>
  <c r="F3226" i="17"/>
  <c r="E3222" i="20"/>
  <c r="F3228" i="17"/>
  <c r="E3224" i="20"/>
  <c r="F3230" i="17"/>
  <c r="E3226" i="20"/>
  <c r="F3232" i="17"/>
  <c r="E3228" i="20"/>
  <c r="F3234" i="17"/>
  <c r="E3230" i="20"/>
  <c r="F3236" i="17"/>
  <c r="E3232" i="20"/>
  <c r="F3238" i="17"/>
  <c r="E3234" i="20"/>
  <c r="F3240" i="17"/>
  <c r="E3236" i="20"/>
  <c r="F3242" i="17"/>
  <c r="E3238" i="20"/>
  <c r="F3244" i="17"/>
  <c r="E3240" i="20"/>
  <c r="F3246" i="17"/>
  <c r="E3242" i="20"/>
  <c r="F3248" i="17"/>
  <c r="E3244" i="20"/>
  <c r="F3250" i="17"/>
  <c r="E3246" i="20"/>
  <c r="F3252" i="17"/>
  <c r="E3248" i="20"/>
  <c r="F3254" i="17"/>
  <c r="E3250" i="20"/>
  <c r="F3256" i="17"/>
  <c r="E3252" i="20"/>
  <c r="F3258" i="17"/>
  <c r="E3254" i="20"/>
  <c r="F3260" i="17"/>
  <c r="E3256" i="20"/>
  <c r="F3262" i="17"/>
  <c r="E3258" i="20"/>
  <c r="F3264" i="17"/>
  <c r="E3260" i="20"/>
  <c r="F3266" i="17"/>
  <c r="E3262" i="20"/>
  <c r="F3268" i="17"/>
  <c r="E3264" i="20"/>
  <c r="F3270" i="17"/>
  <c r="E3266" i="20"/>
  <c r="F3272" i="17"/>
  <c r="E3268" i="20"/>
  <c r="F3274" i="17"/>
  <c r="E3270" i="20"/>
  <c r="F3276" i="17"/>
  <c r="E3272" i="20"/>
  <c r="F3278" i="17"/>
  <c r="E3274" i="20"/>
  <c r="F3280" i="17"/>
  <c r="E3276" i="20"/>
  <c r="F3282" i="17"/>
  <c r="E3278" i="20"/>
  <c r="F3284" i="17"/>
  <c r="E3280" i="20"/>
  <c r="F3286" i="17"/>
  <c r="E3282" i="20"/>
  <c r="F3288" i="17"/>
  <c r="E3284" i="20"/>
  <c r="F3290" i="17"/>
  <c r="E3286" i="20"/>
  <c r="F3292" i="17"/>
  <c r="E3288" i="20"/>
  <c r="F3294" i="17"/>
  <c r="E3290" i="20"/>
  <c r="F3296" i="17"/>
  <c r="E3292" i="20"/>
  <c r="F3298" i="17"/>
  <c r="E3294" i="20"/>
  <c r="F3300" i="17"/>
  <c r="E3296" i="20"/>
  <c r="F3302" i="17"/>
  <c r="E3298" i="20"/>
  <c r="F3304" i="17"/>
  <c r="E3300" i="20"/>
  <c r="F3306" i="17"/>
  <c r="E3302" i="20"/>
  <c r="F3308" i="17"/>
  <c r="E3304" i="20"/>
  <c r="F3310" i="17"/>
  <c r="E3306" i="20"/>
  <c r="F3312" i="17"/>
  <c r="E3308" i="20"/>
  <c r="F3314" i="17"/>
  <c r="E3310" i="20"/>
  <c r="F3316" i="17"/>
  <c r="E3312" i="20"/>
  <c r="F3318" i="17"/>
  <c r="E3314" i="20"/>
  <c r="F3320" i="17"/>
  <c r="E3316" i="20"/>
  <c r="F3322" i="17"/>
  <c r="E3318" i="20"/>
  <c r="F3324" i="17"/>
  <c r="E3320" i="20"/>
  <c r="F3326" i="17"/>
  <c r="E3322" i="20"/>
  <c r="F3328" i="17"/>
  <c r="E3324" i="20"/>
  <c r="F3330" i="17"/>
  <c r="E3326" i="20"/>
  <c r="F3332" i="17"/>
  <c r="E3328" i="20"/>
  <c r="F3334" i="17"/>
  <c r="E3330" i="20"/>
  <c r="F3336" i="17"/>
  <c r="E3332" i="20"/>
  <c r="F3338" i="17"/>
  <c r="E3334" i="20"/>
  <c r="F3340" i="17"/>
  <c r="E3336" i="20"/>
  <c r="F3342" i="17"/>
  <c r="E3338" i="20"/>
  <c r="F3344" i="17"/>
  <c r="E3340" i="20"/>
  <c r="F3346" i="17"/>
  <c r="E3342" i="20"/>
  <c r="F3348" i="17"/>
  <c r="E3344" i="20"/>
  <c r="F3350" i="17"/>
  <c r="E3346" i="20"/>
  <c r="F3352" i="17"/>
  <c r="E3348" i="20"/>
  <c r="F3354" i="17"/>
  <c r="E3350" i="20"/>
  <c r="F3356" i="17"/>
  <c r="E3352" i="20"/>
  <c r="F3358" i="17"/>
  <c r="E3354" i="20"/>
  <c r="F3360" i="17"/>
  <c r="E3356" i="20"/>
  <c r="F3362" i="17"/>
  <c r="E3358" i="20"/>
  <c r="F3364" i="17"/>
  <c r="E3360" i="20"/>
  <c r="F3366" i="17"/>
  <c r="E3362" i="20"/>
  <c r="F3368" i="17"/>
  <c r="E3364" i="20"/>
  <c r="F3370" i="17"/>
  <c r="E3366" i="20"/>
  <c r="F3372" i="17"/>
  <c r="E3368" i="20"/>
  <c r="F3374" i="17"/>
  <c r="E3370" i="20"/>
  <c r="F3376" i="17"/>
  <c r="E3372" i="20"/>
  <c r="F3378" i="17"/>
  <c r="E3374" i="20"/>
  <c r="F3380" i="17"/>
  <c r="E3376" i="20"/>
  <c r="F3382" i="17"/>
  <c r="E3378" i="20"/>
  <c r="F3384" i="17"/>
  <c r="E3380" i="20"/>
  <c r="F3386" i="17"/>
  <c r="E3382" i="20"/>
  <c r="F3388" i="17"/>
  <c r="E3384" i="20"/>
  <c r="F3390" i="17"/>
  <c r="E3386" i="20"/>
  <c r="F3392" i="17"/>
  <c r="E3388" i="20"/>
  <c r="F3394" i="17"/>
  <c r="E3390" i="20"/>
  <c r="F3396" i="17"/>
  <c r="E3392" i="20"/>
  <c r="F3398" i="17"/>
  <c r="E3394" i="20"/>
  <c r="F3400" i="17"/>
  <c r="E3396" i="20"/>
  <c r="F3402" i="17"/>
  <c r="E3398" i="20"/>
  <c r="F3404" i="17"/>
  <c r="E3400" i="20"/>
  <c r="F3406" i="17"/>
  <c r="E3402" i="20"/>
  <c r="F3408" i="17"/>
  <c r="E3404" i="20"/>
  <c r="F3410" i="17"/>
  <c r="E3406" i="20"/>
  <c r="F3412" i="17"/>
  <c r="E3408" i="20"/>
  <c r="F3414" i="17"/>
  <c r="E3410" i="20"/>
  <c r="F3416" i="17"/>
  <c r="E3412" i="20"/>
  <c r="F3418" i="17"/>
  <c r="E3414" i="20"/>
  <c r="F3420" i="17"/>
  <c r="E3416" i="20"/>
  <c r="F3422" i="17"/>
  <c r="E3418" i="20"/>
  <c r="F3424" i="17"/>
  <c r="E3420" i="20"/>
  <c r="F3426" i="17"/>
  <c r="E3422" i="20"/>
  <c r="F3428" i="17"/>
  <c r="E3424" i="20"/>
  <c r="F3430" i="17"/>
  <c r="E3426" i="20"/>
  <c r="F3432" i="17"/>
  <c r="E3428" i="20"/>
  <c r="F3434" i="17"/>
  <c r="E3430" i="20"/>
  <c r="F3436" i="17"/>
  <c r="E3432" i="20"/>
  <c r="F3438" i="17"/>
  <c r="E3434" i="20"/>
  <c r="F3440" i="17"/>
  <c r="E3436" i="20"/>
  <c r="F3442" i="17"/>
  <c r="E3438" i="20"/>
  <c r="F3444" i="17"/>
  <c r="E3440" i="20"/>
  <c r="F3446" i="17"/>
  <c r="E3442" i="20"/>
  <c r="F3448" i="17"/>
  <c r="E3444" i="20"/>
  <c r="F3450" i="17"/>
  <c r="E3446" i="20"/>
  <c r="F3452" i="17"/>
  <c r="E3448" i="20"/>
  <c r="F3454" i="17"/>
  <c r="E3450" i="20"/>
  <c r="F3456" i="17"/>
  <c r="E3452" i="20"/>
  <c r="F3458" i="17"/>
  <c r="E3454" i="20"/>
  <c r="F3460" i="17"/>
  <c r="E3456" i="20"/>
  <c r="F3462" i="17"/>
  <c r="E3458" i="20"/>
  <c r="F3464" i="17"/>
  <c r="E3460" i="20"/>
  <c r="F3466" i="17"/>
  <c r="E3462" i="20"/>
  <c r="F3468" i="17"/>
  <c r="E3464" i="20"/>
  <c r="F3470" i="17"/>
  <c r="E3466" i="20"/>
  <c r="F3472" i="17"/>
  <c r="E3468" i="20"/>
  <c r="F3474" i="17"/>
  <c r="E3470" i="20"/>
  <c r="F3476" i="17"/>
  <c r="E3472" i="20"/>
  <c r="F3478" i="17"/>
  <c r="E3474" i="20"/>
  <c r="F3480" i="17"/>
  <c r="E3476" i="20"/>
  <c r="F3482" i="17"/>
  <c r="E3478" i="20"/>
  <c r="F3484" i="17"/>
  <c r="E3480" i="20"/>
  <c r="F3486" i="17"/>
  <c r="E3482" i="20"/>
  <c r="F3488" i="17"/>
  <c r="E3484" i="20"/>
  <c r="F3490" i="17"/>
  <c r="E3486" i="20"/>
  <c r="F3492" i="17"/>
  <c r="E3488" i="20"/>
  <c r="F3494" i="17"/>
  <c r="E3490" i="20"/>
  <c r="F3496" i="17"/>
  <c r="E3492" i="20"/>
  <c r="F3498" i="17"/>
  <c r="E3494" i="20"/>
  <c r="F3500" i="17"/>
  <c r="E3496" i="20"/>
  <c r="F3502" i="17"/>
  <c r="E3498" i="20"/>
  <c r="F3504" i="17"/>
  <c r="E3500" i="20"/>
  <c r="F3506" i="17"/>
  <c r="E3502" i="20"/>
  <c r="F3508" i="17"/>
  <c r="E3504" i="20"/>
  <c r="F3510" i="17"/>
  <c r="E3506" i="20"/>
  <c r="F3512" i="17"/>
  <c r="E3508" i="20"/>
  <c r="F3514" i="17"/>
  <c r="E3510" i="20"/>
  <c r="F3516" i="17"/>
  <c r="E3512" i="20"/>
  <c r="F3518" i="17"/>
  <c r="E3514" i="20"/>
  <c r="F3520" i="17"/>
  <c r="E3516" i="20"/>
  <c r="F3522" i="17"/>
  <c r="E3518" i="20"/>
  <c r="F3524" i="17"/>
  <c r="E3520" i="20"/>
  <c r="F3526" i="17"/>
  <c r="E3522" i="20"/>
  <c r="F3528" i="17"/>
  <c r="E3524" i="20"/>
  <c r="F3530" i="17"/>
  <c r="E3526" i="20"/>
  <c r="F3532" i="17"/>
  <c r="E3528" i="20"/>
  <c r="F3534" i="17"/>
  <c r="E3530" i="20"/>
  <c r="F3536" i="17"/>
  <c r="E3532" i="20"/>
  <c r="F3538" i="17"/>
  <c r="E3534" i="20"/>
  <c r="F3540" i="17"/>
  <c r="E3536" i="20"/>
  <c r="F3542" i="17"/>
  <c r="E3538" i="20"/>
  <c r="F3544" i="17"/>
  <c r="E3540" i="20"/>
  <c r="F3546" i="17"/>
  <c r="E3542" i="20"/>
  <c r="F3548" i="17"/>
  <c r="E3544" i="20"/>
  <c r="F3550" i="17"/>
  <c r="E3546" i="20"/>
  <c r="F3552" i="17"/>
  <c r="E3548" i="20"/>
  <c r="F3554" i="17"/>
  <c r="E3550" i="20"/>
  <c r="F3556" i="17"/>
  <c r="E3552" i="20"/>
  <c r="F3558" i="17"/>
  <c r="E3554" i="20"/>
  <c r="F3560" i="17"/>
  <c r="E3556" i="20"/>
  <c r="F3562" i="17"/>
  <c r="E3558" i="20"/>
  <c r="F3564" i="17"/>
  <c r="E3560" i="20"/>
  <c r="F3566" i="17"/>
  <c r="E3562" i="20"/>
  <c r="F3568" i="17"/>
  <c r="E3564" i="20"/>
  <c r="F3570" i="17"/>
  <c r="E3566" i="20"/>
  <c r="F3572" i="17"/>
  <c r="E3568" i="20"/>
  <c r="F3574" i="17"/>
  <c r="E3570" i="20"/>
  <c r="F3576" i="17"/>
  <c r="E3572" i="20"/>
  <c r="F3578" i="17"/>
  <c r="E3574" i="20"/>
  <c r="F3580" i="17"/>
  <c r="E3576" i="20"/>
  <c r="F3582" i="17"/>
  <c r="E3578" i="20"/>
  <c r="F3584" i="17"/>
  <c r="E3580" i="20"/>
  <c r="F3586" i="17"/>
  <c r="E3582" i="20"/>
  <c r="F3588" i="17"/>
  <c r="E3584" i="20"/>
  <c r="F3590" i="17"/>
  <c r="E3586" i="20"/>
  <c r="F3592" i="17"/>
  <c r="E3588" i="20"/>
  <c r="F3594" i="17"/>
  <c r="E3590" i="20"/>
  <c r="F3596" i="17"/>
  <c r="E3592" i="20"/>
  <c r="F3598" i="17"/>
  <c r="E3594" i="20"/>
  <c r="F3600" i="17"/>
  <c r="E3596" i="20"/>
  <c r="F3602" i="17"/>
  <c r="E3598" i="20"/>
  <c r="F3604" i="17"/>
  <c r="E3600" i="20"/>
  <c r="F3606" i="17"/>
  <c r="E3602" i="20"/>
  <c r="F3608" i="17"/>
  <c r="E3604" i="20"/>
  <c r="F3610" i="17"/>
  <c r="E3606" i="20"/>
  <c r="F3612" i="17"/>
  <c r="E3608" i="20"/>
  <c r="F3614" i="17"/>
  <c r="E3610" i="20"/>
  <c r="F3616" i="17"/>
  <c r="E3612" i="20"/>
  <c r="F3618" i="17"/>
  <c r="E3614" i="20"/>
  <c r="F3620" i="17"/>
  <c r="E3616" i="20"/>
  <c r="F3622" i="17"/>
  <c r="E3618" i="20"/>
  <c r="F3624" i="17"/>
  <c r="E3620" i="20"/>
  <c r="F3626" i="17"/>
  <c r="E3622" i="20"/>
  <c r="F3628" i="17"/>
  <c r="E3624" i="20"/>
  <c r="F3630" i="17"/>
  <c r="E3626" i="20"/>
  <c r="F3632" i="17"/>
  <c r="E3628" i="20"/>
  <c r="F3634" i="17"/>
  <c r="E3630" i="20"/>
  <c r="F3636" i="17"/>
  <c r="E3632" i="20"/>
  <c r="F3638" i="17"/>
  <c r="E3634" i="20"/>
  <c r="F3640" i="17"/>
  <c r="E3636" i="20"/>
  <c r="F3642" i="17"/>
  <c r="E3638" i="20"/>
  <c r="F3644" i="17"/>
  <c r="E3640" i="20"/>
  <c r="F3646" i="17"/>
  <c r="E3642" i="20"/>
  <c r="F3648" i="17"/>
  <c r="E3644" i="20"/>
  <c r="F3650" i="17"/>
  <c r="E3646" i="20"/>
  <c r="F3652" i="17"/>
  <c r="E3648" i="20"/>
  <c r="F3654" i="17"/>
  <c r="E3650" i="20"/>
  <c r="F3656" i="17"/>
  <c r="E3652" i="20"/>
  <c r="F3658" i="17"/>
  <c r="E3654" i="20"/>
  <c r="F3660" i="17"/>
  <c r="E3656" i="20"/>
  <c r="F3662" i="17"/>
  <c r="E3658" i="20"/>
  <c r="F3664" i="17"/>
  <c r="E3660" i="20"/>
  <c r="F3666" i="17"/>
  <c r="E3662" i="20"/>
  <c r="F3668" i="17"/>
  <c r="E3664" i="20"/>
  <c r="F3670" i="17"/>
  <c r="E3666" i="20"/>
  <c r="F3672" i="17"/>
  <c r="E3668" i="20"/>
  <c r="F3674" i="17"/>
  <c r="E3670" i="20"/>
  <c r="F3676" i="17"/>
  <c r="E3672" i="20"/>
  <c r="F3678" i="17"/>
  <c r="E3674" i="20"/>
  <c r="F3680" i="17"/>
  <c r="E3676" i="20"/>
  <c r="F3682" i="17"/>
  <c r="E3678" i="20"/>
  <c r="F3684" i="17"/>
  <c r="E3680" i="20"/>
  <c r="F3686" i="17"/>
  <c r="E3682" i="20"/>
  <c r="F3688" i="17"/>
  <c r="E3684" i="20"/>
  <c r="F3690" i="17"/>
  <c r="E3686" i="20"/>
  <c r="F3692" i="17"/>
  <c r="E3688" i="20"/>
  <c r="F3694" i="17"/>
  <c r="E3690" i="20"/>
  <c r="F3696" i="17"/>
  <c r="E3692" i="20"/>
  <c r="F3698" i="17"/>
  <c r="E3694" i="20"/>
  <c r="F3700" i="17"/>
  <c r="E3696" i="20"/>
  <c r="F3702" i="17"/>
  <c r="E3698" i="20"/>
  <c r="F3704" i="17"/>
  <c r="E3700" i="20"/>
  <c r="F3706" i="17"/>
  <c r="E3702" i="20"/>
  <c r="F3708" i="17"/>
  <c r="E3704" i="20"/>
  <c r="F3710" i="17"/>
  <c r="E3706" i="20"/>
  <c r="F3712" i="17"/>
  <c r="E3708" i="20"/>
  <c r="F3714" i="17"/>
  <c r="E3710" i="20"/>
  <c r="F3716" i="17"/>
  <c r="E3712" i="20"/>
  <c r="F3718" i="17"/>
  <c r="E3714" i="20"/>
  <c r="F3720" i="17"/>
  <c r="E3716" i="20"/>
  <c r="F3722" i="17"/>
  <c r="E3718" i="20"/>
  <c r="F3724" i="17"/>
  <c r="E3720" i="20"/>
  <c r="F3726" i="17"/>
  <c r="E3722" i="20"/>
  <c r="F3728" i="17"/>
  <c r="E3724" i="20"/>
  <c r="F3730" i="17"/>
  <c r="E3726" i="20"/>
  <c r="F3732" i="17"/>
  <c r="E3728" i="20"/>
  <c r="F3734" i="17"/>
  <c r="E3730" i="20"/>
  <c r="F3736" i="17"/>
  <c r="E3732" i="20"/>
  <c r="F3738" i="17"/>
  <c r="E3734" i="20"/>
  <c r="F3740" i="17"/>
  <c r="E3736" i="20"/>
  <c r="F3742" i="17"/>
  <c r="E3738" i="20"/>
  <c r="F3744" i="17"/>
  <c r="E3740" i="20"/>
  <c r="F3746" i="17"/>
  <c r="E3742" i="20"/>
  <c r="F3748" i="17"/>
  <c r="E3744" i="20"/>
  <c r="F3750" i="17"/>
  <c r="E3746" i="20"/>
  <c r="F3752" i="17"/>
  <c r="E3748" i="20"/>
  <c r="F3754" i="17"/>
  <c r="E3750" i="20"/>
  <c r="F3756" i="17"/>
  <c r="E3752" i="20"/>
  <c r="F3758" i="17"/>
  <c r="E3754" i="20"/>
  <c r="F3760" i="17"/>
  <c r="E3756" i="20"/>
  <c r="F3762" i="17"/>
  <c r="E3758" i="20"/>
  <c r="F3764" i="17"/>
  <c r="E3760" i="20"/>
  <c r="F3766" i="17"/>
  <c r="E3762" i="20"/>
  <c r="F3768" i="17"/>
  <c r="E3764" i="20"/>
  <c r="F3770" i="17"/>
  <c r="E3766" i="20"/>
  <c r="F3772" i="17"/>
  <c r="E3768" i="20"/>
  <c r="F3774" i="17"/>
  <c r="E3770" i="20"/>
  <c r="F3776" i="17"/>
  <c r="E3772" i="20"/>
  <c r="F3778" i="17"/>
  <c r="E3774" i="20"/>
  <c r="F3780" i="17"/>
  <c r="E3776" i="20"/>
  <c r="F3782" i="17"/>
  <c r="E3778" i="20"/>
  <c r="F3784" i="17"/>
  <c r="E3780" i="20"/>
  <c r="F3786" i="17"/>
  <c r="E3782" i="20"/>
  <c r="F3788" i="17"/>
  <c r="E3784" i="20"/>
  <c r="F3790" i="17"/>
  <c r="E3786" i="20"/>
  <c r="F3792" i="17"/>
  <c r="E3788" i="20"/>
  <c r="F3794" i="17"/>
  <c r="E3790" i="20"/>
  <c r="F3796" i="17"/>
  <c r="E3792" i="20"/>
  <c r="F3798" i="17"/>
  <c r="E3794" i="20"/>
  <c r="F3800" i="17"/>
  <c r="E3796" i="20"/>
  <c r="F3802" i="17"/>
  <c r="E3798" i="20"/>
  <c r="F3804" i="17"/>
  <c r="E3800" i="20"/>
  <c r="F3806" i="17"/>
  <c r="E3802" i="20"/>
  <c r="F3808" i="17"/>
  <c r="E3804" i="20"/>
  <c r="F3810" i="17"/>
  <c r="E3806" i="20"/>
  <c r="F3812" i="17"/>
  <c r="E3808" i="20"/>
  <c r="F3814" i="17"/>
  <c r="E3810" i="20"/>
  <c r="F3816" i="17"/>
  <c r="E3812" i="20"/>
  <c r="F3818" i="17"/>
  <c r="E3814" i="20"/>
  <c r="F3820" i="17"/>
  <c r="E3816" i="20"/>
  <c r="F3822" i="17"/>
  <c r="E3818" i="20"/>
  <c r="F3824" i="17"/>
  <c r="E3820" i="20"/>
  <c r="F3826" i="17"/>
  <c r="E3822" i="20"/>
  <c r="F3828" i="17"/>
  <c r="E3824" i="20"/>
  <c r="F3830" i="17"/>
  <c r="E3826" i="20"/>
  <c r="F3832" i="17"/>
  <c r="E3828" i="20"/>
  <c r="F3834" i="17"/>
  <c r="E3830" i="20"/>
  <c r="F3836" i="17"/>
  <c r="E3832" i="20"/>
  <c r="F3838" i="17"/>
  <c r="E3834" i="20"/>
  <c r="F3840" i="17"/>
  <c r="E3836" i="20"/>
  <c r="F3842" i="17"/>
  <c r="E3838" i="20"/>
  <c r="F3844" i="17"/>
  <c r="E3840" i="20"/>
  <c r="F3846" i="17"/>
  <c r="E3842" i="20"/>
  <c r="F3848" i="17"/>
  <c r="E3844" i="20"/>
  <c r="F3850" i="17"/>
  <c r="E3846" i="20"/>
  <c r="F3852" i="17"/>
  <c r="E3848" i="20"/>
  <c r="F3854" i="17"/>
  <c r="E3850" i="20"/>
  <c r="F3856" i="17"/>
  <c r="E3852" i="20"/>
  <c r="F3858" i="17"/>
  <c r="E3854" i="20"/>
  <c r="F3860" i="17"/>
  <c r="E3856" i="20"/>
  <c r="F3862" i="17"/>
  <c r="E3858" i="20"/>
  <c r="F3864" i="17"/>
  <c r="E3860" i="20"/>
  <c r="F3866" i="17"/>
  <c r="E3862" i="20"/>
  <c r="F3868" i="17"/>
  <c r="E3864" i="20"/>
  <c r="F3870" i="17"/>
  <c r="E3866" i="20"/>
  <c r="F3872" i="17"/>
  <c r="E3868" i="20"/>
  <c r="F3874" i="17"/>
  <c r="E3870" i="20"/>
  <c r="F3876" i="17"/>
  <c r="E3872" i="20"/>
  <c r="F3878" i="17"/>
  <c r="E3874" i="20"/>
  <c r="F3880" i="17"/>
  <c r="E3876" i="20"/>
  <c r="F3882" i="17"/>
  <c r="E3878" i="20"/>
  <c r="F3884" i="17"/>
  <c r="E3880" i="20"/>
  <c r="F3886" i="17"/>
  <c r="E3882" i="20"/>
  <c r="F3888" i="17"/>
  <c r="E3884" i="20"/>
  <c r="F3890" i="17"/>
  <c r="E3886" i="20"/>
  <c r="F3892" i="17"/>
  <c r="E3888" i="20"/>
  <c r="F3894" i="17"/>
  <c r="E3890" i="20"/>
  <c r="F3896" i="17"/>
  <c r="E3892" i="20"/>
  <c r="F3898" i="17"/>
  <c r="E3894" i="20"/>
  <c r="F3900" i="17"/>
  <c r="E3896" i="20"/>
  <c r="F3902" i="17"/>
  <c r="E3898" i="20"/>
  <c r="F3904" i="17"/>
  <c r="E3900" i="20"/>
  <c r="F3906" i="17"/>
  <c r="E3902" i="20"/>
  <c r="F3908" i="17"/>
  <c r="E3904" i="20"/>
  <c r="F3910" i="17"/>
  <c r="E3906" i="20"/>
  <c r="F3912" i="17"/>
  <c r="E3908" i="20"/>
  <c r="F3914" i="17"/>
  <c r="E3910" i="20"/>
  <c r="F3916" i="17"/>
  <c r="E3912" i="20"/>
  <c r="F3918" i="17"/>
  <c r="E3914" i="20"/>
  <c r="F3920" i="17"/>
  <c r="E3916" i="20"/>
  <c r="F3922" i="17"/>
  <c r="E3918" i="20"/>
  <c r="F3924" i="17"/>
  <c r="E3920" i="20"/>
  <c r="F3926" i="17"/>
  <c r="E3922" i="20"/>
  <c r="F3928" i="17"/>
  <c r="E3924" i="20"/>
  <c r="F3930" i="17"/>
  <c r="E3926" i="20"/>
  <c r="F3932" i="17"/>
  <c r="E3928" i="20"/>
  <c r="F3934" i="17"/>
  <c r="E3930" i="20"/>
  <c r="F3936" i="17"/>
  <c r="E3932" i="20"/>
  <c r="F3938" i="17"/>
  <c r="E3934" i="20"/>
  <c r="F3940" i="17"/>
  <c r="E3936" i="20"/>
  <c r="F3942" i="17"/>
  <c r="E3938" i="20"/>
  <c r="F3944" i="17"/>
  <c r="E3940" i="20"/>
  <c r="F3946" i="17"/>
  <c r="E3942" i="20"/>
  <c r="F3948" i="17"/>
  <c r="E3944" i="20"/>
  <c r="F3950" i="17"/>
  <c r="E3946" i="20"/>
  <c r="F3952" i="17"/>
  <c r="E3948" i="20"/>
  <c r="F3954" i="17"/>
  <c r="E3950" i="20"/>
  <c r="F3956" i="17"/>
  <c r="E3952" i="20"/>
  <c r="F3958" i="17"/>
  <c r="E3954" i="20"/>
  <c r="F3960" i="17"/>
  <c r="E3956" i="20"/>
  <c r="F3962" i="17"/>
  <c r="E3958" i="20"/>
  <c r="F3964" i="17"/>
  <c r="E3960" i="20"/>
  <c r="F3966" i="17"/>
  <c r="E3962" i="20"/>
  <c r="F3968" i="17"/>
  <c r="E3964" i="20"/>
  <c r="F3970" i="17"/>
  <c r="E3966" i="20"/>
  <c r="F3972" i="17"/>
  <c r="E3968" i="20"/>
  <c r="F3974" i="17"/>
  <c r="E3970" i="20"/>
  <c r="F3976" i="17"/>
  <c r="E3972" i="20"/>
  <c r="F3978" i="17"/>
  <c r="E3974" i="20"/>
  <c r="F3980" i="17"/>
  <c r="E3976" i="20"/>
  <c r="F3982" i="17"/>
  <c r="E3978" i="20"/>
  <c r="F3984" i="17"/>
  <c r="E3980" i="20"/>
  <c r="F3986" i="17"/>
  <c r="E3982" i="20"/>
  <c r="F3988" i="17"/>
  <c r="E3984" i="20"/>
  <c r="F3990" i="17"/>
  <c r="E3986" i="20"/>
  <c r="F3992" i="17"/>
  <c r="E3988" i="20"/>
  <c r="F3994" i="17"/>
  <c r="E3990" i="20"/>
  <c r="F3996" i="17"/>
  <c r="E3992" i="20"/>
  <c r="F3998" i="17"/>
  <c r="E3994" i="20"/>
  <c r="F4000" i="17"/>
  <c r="E3996" i="20"/>
  <c r="E1316" i="17"/>
  <c r="D1312" i="20"/>
  <c r="E1324" i="17"/>
  <c r="D1320" i="20"/>
  <c r="E1332" i="17"/>
  <c r="D1328" i="20"/>
  <c r="E1340" i="17"/>
  <c r="D1336" i="20"/>
  <c r="E1348" i="17"/>
  <c r="D1344" i="20"/>
  <c r="E1356" i="17"/>
  <c r="D1352" i="20"/>
  <c r="E1363" i="17"/>
  <c r="D1359" i="20"/>
  <c r="E1365" i="17"/>
  <c r="D1361" i="20"/>
  <c r="E1367" i="17"/>
  <c r="D1363" i="20"/>
  <c r="E1369" i="17"/>
  <c r="D1365" i="20"/>
  <c r="E1371" i="17"/>
  <c r="D1367" i="20"/>
  <c r="E1373" i="17"/>
  <c r="D1369" i="20"/>
  <c r="E1375" i="17"/>
  <c r="D1371" i="20"/>
  <c r="E1377" i="17"/>
  <c r="D1373" i="20"/>
  <c r="E1379" i="17"/>
  <c r="D1375" i="20"/>
  <c r="E1381" i="17"/>
  <c r="D1377" i="20"/>
  <c r="E1383" i="17"/>
  <c r="D1379" i="20"/>
  <c r="E1385" i="17"/>
  <c r="D1381" i="20"/>
  <c r="E1387" i="17"/>
  <c r="D1383" i="20"/>
  <c r="E1389" i="17"/>
  <c r="D1385" i="20"/>
  <c r="E1391" i="17"/>
  <c r="D1387" i="20"/>
  <c r="E1393" i="17"/>
  <c r="D1389" i="20"/>
  <c r="E1395" i="17"/>
  <c r="D1391" i="20"/>
  <c r="E1397" i="17"/>
  <c r="D1393" i="20"/>
  <c r="E1399" i="17"/>
  <c r="D1395" i="20"/>
  <c r="E1401" i="17"/>
  <c r="D1397" i="20"/>
  <c r="E1403" i="17"/>
  <c r="D1399" i="20"/>
  <c r="E1405" i="17"/>
  <c r="D1401" i="20"/>
  <c r="E1407" i="17"/>
  <c r="D1403" i="20"/>
  <c r="E1409" i="17"/>
  <c r="D1405" i="20"/>
  <c r="E1411" i="17"/>
  <c r="D1407" i="20"/>
  <c r="E1413" i="17"/>
  <c r="D1409" i="20"/>
  <c r="E1415" i="17"/>
  <c r="D1411" i="20"/>
  <c r="E1417" i="17"/>
  <c r="D1413" i="20"/>
  <c r="E1419" i="17"/>
  <c r="D1415" i="20"/>
  <c r="E1421" i="17"/>
  <c r="D1417" i="20"/>
  <c r="E1423" i="17"/>
  <c r="D1419" i="20"/>
  <c r="E1425" i="17"/>
  <c r="D1421" i="20"/>
  <c r="E1427" i="17"/>
  <c r="D1423" i="20"/>
  <c r="E1429" i="17"/>
  <c r="D1425" i="20"/>
  <c r="E1431" i="17"/>
  <c r="D1427" i="20"/>
  <c r="E1433" i="17"/>
  <c r="D1429" i="20"/>
  <c r="E1435" i="17"/>
  <c r="D1431" i="20"/>
  <c r="E1437" i="17"/>
  <c r="D1433" i="20"/>
  <c r="E1439" i="17"/>
  <c r="D1435" i="20"/>
  <c r="E1441" i="17"/>
  <c r="D1437" i="20"/>
  <c r="E1443" i="17"/>
  <c r="D1439" i="20"/>
  <c r="E1445" i="17"/>
  <c r="D1441" i="20"/>
  <c r="E1447" i="17"/>
  <c r="D1443" i="20"/>
  <c r="E1449" i="17"/>
  <c r="D1445" i="20"/>
  <c r="E1451" i="17"/>
  <c r="D1447" i="20"/>
  <c r="E1453" i="17"/>
  <c r="D1449" i="20"/>
  <c r="E1455" i="17"/>
  <c r="D1451" i="20"/>
  <c r="E1457" i="17"/>
  <c r="D1453" i="20"/>
  <c r="E1459" i="17"/>
  <c r="D1455" i="20"/>
  <c r="E1461" i="17"/>
  <c r="D1457" i="20"/>
  <c r="E1463" i="17"/>
  <c r="D1459" i="20"/>
  <c r="E1465" i="17"/>
  <c r="D1461" i="20"/>
  <c r="E1467" i="17"/>
  <c r="D1463" i="20"/>
  <c r="E1469" i="17"/>
  <c r="D1465" i="20"/>
  <c r="E1471" i="17"/>
  <c r="D1467" i="20"/>
  <c r="E1473" i="17"/>
  <c r="D1469" i="20"/>
  <c r="E1475" i="17"/>
  <c r="D1471" i="20"/>
  <c r="E1477" i="17"/>
  <c r="D1473" i="20"/>
  <c r="E1479" i="17"/>
  <c r="D1475" i="20"/>
  <c r="E1481" i="17"/>
  <c r="D1477" i="20"/>
  <c r="E1483" i="17"/>
  <c r="D1479" i="20"/>
  <c r="E1485" i="17"/>
  <c r="D1481" i="20"/>
  <c r="E1487" i="17"/>
  <c r="D1483" i="20"/>
  <c r="E1495" i="17"/>
  <c r="D1491" i="20"/>
  <c r="E1503" i="17"/>
  <c r="D1499" i="20"/>
  <c r="E1511" i="17"/>
  <c r="D1507" i="20"/>
  <c r="E1519" i="17"/>
  <c r="D1515" i="20"/>
  <c r="E1527" i="17"/>
  <c r="D1523" i="20"/>
  <c r="E1535" i="17"/>
  <c r="D1531" i="20"/>
  <c r="E1543" i="17"/>
  <c r="D1539" i="20"/>
  <c r="E1551" i="17"/>
  <c r="D1547" i="20"/>
  <c r="E1559" i="17"/>
  <c r="D1555" i="20"/>
  <c r="E1567" i="17"/>
  <c r="D1563" i="20"/>
  <c r="E1575" i="17"/>
  <c r="D1571" i="20"/>
  <c r="E1583" i="17"/>
  <c r="D1579" i="20"/>
  <c r="E1591" i="17"/>
  <c r="D1587" i="20"/>
  <c r="E1599" i="17"/>
  <c r="D1595" i="20"/>
  <c r="E1607" i="17"/>
  <c r="D1603" i="20"/>
  <c r="E1615" i="17"/>
  <c r="D1611" i="20"/>
  <c r="E1623" i="17"/>
  <c r="D1619" i="20"/>
  <c r="E1631" i="17"/>
  <c r="D1627" i="20"/>
  <c r="E1639" i="17"/>
  <c r="D1635" i="20"/>
  <c r="E1647" i="17"/>
  <c r="D1643" i="20"/>
  <c r="E1655" i="17"/>
  <c r="D1651" i="20"/>
  <c r="E1663" i="17"/>
  <c r="D1659" i="20"/>
  <c r="E1671" i="17"/>
  <c r="D1667" i="20"/>
  <c r="E1679" i="17"/>
  <c r="D1675" i="20"/>
  <c r="E1687" i="17"/>
  <c r="D1683" i="20"/>
  <c r="E1695" i="17"/>
  <c r="D1691" i="20"/>
  <c r="E1703" i="17"/>
  <c r="D1699" i="20"/>
  <c r="E1711" i="17"/>
  <c r="D1707" i="20"/>
  <c r="E1719" i="17"/>
  <c r="D1715" i="20"/>
  <c r="E1727" i="17"/>
  <c r="D1723" i="20"/>
  <c r="E1735" i="17"/>
  <c r="D1731" i="20"/>
  <c r="E1743" i="17"/>
  <c r="D1739" i="20"/>
  <c r="E1751" i="17"/>
  <c r="D1747" i="20"/>
  <c r="E1759" i="17"/>
  <c r="D1755" i="20"/>
  <c r="E1767" i="17"/>
  <c r="D1763" i="20"/>
  <c r="E1775" i="17"/>
  <c r="D1771" i="20"/>
  <c r="E1783" i="17"/>
  <c r="D1779" i="20"/>
  <c r="E1791" i="17"/>
  <c r="D1787" i="20"/>
  <c r="E1799" i="17"/>
  <c r="D1795" i="20"/>
  <c r="E1807" i="17"/>
  <c r="D1803" i="20"/>
  <c r="E1815" i="17"/>
  <c r="D1811" i="20"/>
  <c r="E1823" i="17"/>
  <c r="D1819" i="20"/>
  <c r="E1831" i="17"/>
  <c r="D1827" i="20"/>
  <c r="E1839" i="17"/>
  <c r="D1835" i="20"/>
  <c r="E1847" i="17"/>
  <c r="D1843" i="20"/>
  <c r="E1855" i="17"/>
  <c r="D1851" i="20"/>
  <c r="E1863" i="17"/>
  <c r="D1859" i="20"/>
  <c r="E1871" i="17"/>
  <c r="D1867" i="20"/>
  <c r="E1879" i="17"/>
  <c r="D1875" i="20"/>
  <c r="E1887" i="17"/>
  <c r="D1883" i="20"/>
  <c r="E1895" i="17"/>
  <c r="D1891" i="20"/>
  <c r="E1903" i="17"/>
  <c r="D1899" i="20"/>
  <c r="E1911" i="17"/>
  <c r="D1907" i="20"/>
  <c r="E1919" i="17"/>
  <c r="D1915" i="20"/>
  <c r="E1927" i="17"/>
  <c r="D1923" i="20"/>
  <c r="E1935" i="17"/>
  <c r="D1931" i="20"/>
  <c r="E1943" i="17"/>
  <c r="D1939" i="20"/>
  <c r="E1951" i="17"/>
  <c r="D1947" i="20"/>
  <c r="E1959" i="17"/>
  <c r="D1955" i="20"/>
  <c r="E1967" i="17"/>
  <c r="D1963" i="20"/>
  <c r="E1975" i="17"/>
  <c r="D1971" i="20"/>
  <c r="E1983" i="17"/>
  <c r="D1979" i="20"/>
  <c r="E1991" i="17"/>
  <c r="D1987" i="20"/>
  <c r="E1999" i="17"/>
  <c r="D1995" i="20"/>
  <c r="E2007" i="17"/>
  <c r="D2003" i="20"/>
  <c r="E2015" i="17"/>
  <c r="D2011" i="20"/>
  <c r="E2023" i="17"/>
  <c r="D2019" i="20"/>
  <c r="E2031" i="17"/>
  <c r="D2027" i="20"/>
  <c r="E2039" i="17"/>
  <c r="D2035" i="20"/>
  <c r="E2047" i="17"/>
  <c r="D2043" i="20"/>
  <c r="E2055" i="17"/>
  <c r="D2051" i="20"/>
  <c r="E2063" i="17"/>
  <c r="D2059" i="20"/>
  <c r="E2071" i="17"/>
  <c r="D2067" i="20"/>
  <c r="E2079" i="17"/>
  <c r="D2075" i="20"/>
  <c r="E2087" i="17"/>
  <c r="D2083" i="20"/>
  <c r="E2095" i="17"/>
  <c r="D2091" i="20"/>
  <c r="E2103" i="17"/>
  <c r="D2099" i="20"/>
  <c r="E2111" i="17"/>
  <c r="D2107" i="20"/>
  <c r="E2119" i="17"/>
  <c r="D2115" i="20"/>
  <c r="E2127" i="17"/>
  <c r="D2123" i="20"/>
  <c r="E2135" i="17"/>
  <c r="D2131" i="20"/>
  <c r="E2143" i="17"/>
  <c r="D2139" i="20"/>
  <c r="E2151" i="17"/>
  <c r="D2147" i="20"/>
  <c r="E2159" i="17"/>
  <c r="D2155" i="20"/>
  <c r="E2167" i="17"/>
  <c r="D2163" i="20"/>
  <c r="E2175" i="17"/>
  <c r="D2171" i="20"/>
  <c r="E2183" i="17"/>
  <c r="D2179" i="20"/>
  <c r="E2191" i="17"/>
  <c r="D2187" i="20"/>
  <c r="E2199" i="17"/>
  <c r="D2195" i="20"/>
  <c r="E2207" i="17"/>
  <c r="D2203" i="20"/>
  <c r="E2215" i="17"/>
  <c r="D2211" i="20"/>
  <c r="E2223" i="17"/>
  <c r="D2219" i="20"/>
  <c r="E2231" i="17"/>
  <c r="D2227" i="20"/>
  <c r="E2239" i="17"/>
  <c r="D2235" i="20"/>
  <c r="E2247" i="17"/>
  <c r="D2243" i="20"/>
  <c r="E2255" i="17"/>
  <c r="D2251" i="20"/>
  <c r="E2263" i="17"/>
  <c r="D2259" i="20"/>
  <c r="E2271" i="17"/>
  <c r="D2267" i="20"/>
  <c r="E2279" i="17"/>
  <c r="D2275" i="20"/>
  <c r="E2287" i="17"/>
  <c r="D2283" i="20"/>
  <c r="E2295" i="17"/>
  <c r="D2291" i="20"/>
  <c r="E2303" i="17"/>
  <c r="D2299" i="20"/>
  <c r="E2311" i="17"/>
  <c r="D2307" i="20"/>
  <c r="E2319" i="17"/>
  <c r="D2315" i="20"/>
  <c r="E2327" i="17"/>
  <c r="D2323" i="20"/>
  <c r="E2335" i="17"/>
  <c r="D2331" i="20"/>
  <c r="E2343" i="17"/>
  <c r="D2339" i="20"/>
  <c r="E2351" i="17"/>
  <c r="D2347" i="20"/>
  <c r="E2359" i="17"/>
  <c r="D2355" i="20"/>
  <c r="E2367" i="17"/>
  <c r="D2363" i="20"/>
  <c r="E2375" i="17"/>
  <c r="D2371" i="20"/>
  <c r="E2383" i="17"/>
  <c r="D2379" i="20"/>
  <c r="E2391" i="17"/>
  <c r="D2387" i="20"/>
  <c r="E2399" i="17"/>
  <c r="D2395" i="20"/>
  <c r="E2407" i="17"/>
  <c r="D2403" i="20"/>
  <c r="E2415" i="17"/>
  <c r="D2411" i="20"/>
  <c r="E2423" i="17"/>
  <c r="D2419" i="20"/>
  <c r="E2431" i="17"/>
  <c r="D2427" i="20"/>
  <c r="E2439" i="17"/>
  <c r="D2435" i="20"/>
  <c r="E2447" i="17"/>
  <c r="D2443" i="20"/>
  <c r="E2455" i="17"/>
  <c r="D2451" i="20"/>
  <c r="E2463" i="17"/>
  <c r="D2459" i="20"/>
  <c r="E2471" i="17"/>
  <c r="D2467" i="20"/>
  <c r="E2479" i="17"/>
  <c r="D2475" i="20"/>
  <c r="E2487" i="17"/>
  <c r="D2483" i="20"/>
  <c r="E2495" i="17"/>
  <c r="D2491" i="20"/>
  <c r="E2503" i="17"/>
  <c r="D2499" i="20"/>
  <c r="E2511" i="17"/>
  <c r="D2507" i="20"/>
  <c r="E2519" i="17"/>
  <c r="D2515" i="20"/>
  <c r="E2527" i="17"/>
  <c r="D2523" i="20"/>
  <c r="E2535" i="17"/>
  <c r="D2531" i="20"/>
  <c r="E2543" i="17"/>
  <c r="D2539" i="20"/>
  <c r="E2551" i="17"/>
  <c r="D2547" i="20"/>
  <c r="E2559" i="17"/>
  <c r="D2555" i="20"/>
  <c r="E2567" i="17"/>
  <c r="D2563" i="20"/>
  <c r="E2575" i="17"/>
  <c r="D2571" i="20"/>
  <c r="E2583" i="17"/>
  <c r="D2579" i="20"/>
  <c r="E2591" i="17"/>
  <c r="D2587" i="20"/>
  <c r="E2599" i="17"/>
  <c r="D2595" i="20"/>
  <c r="E2607" i="17"/>
  <c r="D2603" i="20"/>
  <c r="E2615" i="17"/>
  <c r="D2611" i="20"/>
  <c r="E2623" i="17"/>
  <c r="D2619" i="20"/>
  <c r="E2631" i="17"/>
  <c r="D2627" i="20"/>
  <c r="E2639" i="17"/>
  <c r="D2635" i="20"/>
  <c r="E2647" i="17"/>
  <c r="D2643" i="20"/>
  <c r="E2655" i="17"/>
  <c r="D2651" i="20"/>
  <c r="E2663" i="17"/>
  <c r="D2659" i="20"/>
  <c r="E2671" i="17"/>
  <c r="D2667" i="20"/>
  <c r="E2679" i="17"/>
  <c r="D2675" i="20"/>
  <c r="E2687" i="17"/>
  <c r="D2683" i="20"/>
  <c r="E2695" i="17"/>
  <c r="D2691" i="20"/>
  <c r="E2703" i="17"/>
  <c r="D2699" i="20"/>
  <c r="E2711" i="17"/>
  <c r="D2707" i="20"/>
  <c r="E2719" i="17"/>
  <c r="D2715" i="20"/>
  <c r="E2727" i="17"/>
  <c r="D2723" i="20"/>
  <c r="E2735" i="17"/>
  <c r="D2731" i="20"/>
  <c r="E2743" i="17"/>
  <c r="D2739" i="20"/>
  <c r="E2751" i="17"/>
  <c r="D2747" i="20"/>
  <c r="E2759" i="17"/>
  <c r="D2755" i="20"/>
  <c r="E2767" i="17"/>
  <c r="D2763" i="20"/>
  <c r="E2775" i="17"/>
  <c r="D2771" i="20"/>
  <c r="E2783" i="17"/>
  <c r="D2779" i="20"/>
  <c r="E2791" i="17"/>
  <c r="D2787" i="20"/>
  <c r="E2799" i="17"/>
  <c r="D2795" i="20"/>
  <c r="E2807" i="17"/>
  <c r="D2803" i="20"/>
  <c r="E2815" i="17"/>
  <c r="D2811" i="20"/>
  <c r="E2823" i="17"/>
  <c r="D2819" i="20"/>
  <c r="E2831" i="17"/>
  <c r="D2827" i="20"/>
  <c r="E2839" i="17"/>
  <c r="D2835" i="20"/>
  <c r="E2847" i="17"/>
  <c r="D2843" i="20"/>
  <c r="E2855" i="17"/>
  <c r="D2851" i="20"/>
  <c r="E2863" i="17"/>
  <c r="D2859" i="20"/>
  <c r="E2871" i="17"/>
  <c r="D2867" i="20"/>
  <c r="E2879" i="17"/>
  <c r="D2875" i="20"/>
  <c r="E2887" i="17"/>
  <c r="D2883" i="20"/>
  <c r="E2895" i="17"/>
  <c r="D2891" i="20"/>
  <c r="E2903" i="17"/>
  <c r="D2899" i="20"/>
  <c r="E2911" i="17"/>
  <c r="D2907" i="20"/>
  <c r="E2919" i="17"/>
  <c r="D2915" i="20"/>
  <c r="E2927" i="17"/>
  <c r="D2923" i="20"/>
  <c r="E2935" i="17"/>
  <c r="D2931" i="20"/>
  <c r="E2943" i="17"/>
  <c r="D2939" i="20"/>
  <c r="E2951" i="17"/>
  <c r="D2947" i="20"/>
  <c r="E2959" i="17"/>
  <c r="D2955" i="20"/>
  <c r="E2967" i="17"/>
  <c r="D2963" i="20"/>
  <c r="E2975" i="17"/>
  <c r="D2971" i="20"/>
  <c r="E2983" i="17"/>
  <c r="D2979" i="20"/>
  <c r="E2991" i="17"/>
  <c r="D2987" i="20"/>
  <c r="E2999" i="17"/>
  <c r="D2995" i="20"/>
  <c r="E3007" i="17"/>
  <c r="D3003" i="20"/>
  <c r="E3015" i="17"/>
  <c r="D3011" i="20"/>
  <c r="E3023" i="17"/>
  <c r="D3019" i="20"/>
  <c r="E3031" i="17"/>
  <c r="D3027" i="20"/>
  <c r="E3039" i="17"/>
  <c r="D3035" i="20"/>
  <c r="E3047" i="17"/>
  <c r="D3043" i="20"/>
  <c r="E3055" i="17"/>
  <c r="D3051" i="20"/>
  <c r="E3063" i="17"/>
  <c r="D3059" i="20"/>
  <c r="E3071" i="17"/>
  <c r="D3067" i="20"/>
  <c r="E3079" i="17"/>
  <c r="D3075" i="20"/>
  <c r="E3087" i="17"/>
  <c r="D3083" i="20"/>
  <c r="E3095" i="17"/>
  <c r="D3091" i="20"/>
  <c r="E3103" i="17"/>
  <c r="D3099" i="20"/>
  <c r="E3111" i="17"/>
  <c r="D3107" i="20"/>
  <c r="E3119" i="17"/>
  <c r="D3115" i="20"/>
  <c r="E3127" i="17"/>
  <c r="D3123" i="20"/>
  <c r="E3135" i="17"/>
  <c r="D3131" i="20"/>
  <c r="E3143" i="17"/>
  <c r="D3139" i="20"/>
  <c r="E3151" i="17"/>
  <c r="D3147" i="20"/>
  <c r="E3159" i="17"/>
  <c r="D3155" i="20"/>
  <c r="E3167" i="17"/>
  <c r="D3163" i="20"/>
  <c r="E3175" i="17"/>
  <c r="D3171" i="20"/>
  <c r="E3183" i="17"/>
  <c r="D3179" i="20"/>
  <c r="E3191" i="17"/>
  <c r="D3187" i="20"/>
  <c r="E3199" i="17"/>
  <c r="D3195" i="20"/>
  <c r="E3207" i="17"/>
  <c r="D3203" i="20"/>
  <c r="E3215" i="17"/>
  <c r="D3211" i="20"/>
  <c r="E3223" i="17"/>
  <c r="D3219" i="20"/>
  <c r="E3231" i="17"/>
  <c r="D3227" i="20"/>
  <c r="E3239" i="17"/>
  <c r="D3235" i="20"/>
  <c r="E3247" i="17"/>
  <c r="D3243" i="20"/>
  <c r="E3255" i="17"/>
  <c r="D3251" i="20"/>
  <c r="E3263" i="17"/>
  <c r="D3259" i="20"/>
  <c r="E3271" i="17"/>
  <c r="D3267" i="20"/>
  <c r="E3279" i="17"/>
  <c r="D3275" i="20"/>
  <c r="E3287" i="17"/>
  <c r="D3283" i="20"/>
  <c r="E3295" i="17"/>
  <c r="D3291" i="20"/>
  <c r="E3303" i="17"/>
  <c r="D3299" i="20"/>
  <c r="E3311" i="17"/>
  <c r="D3307" i="20"/>
  <c r="E3319" i="17"/>
  <c r="D3315" i="20"/>
  <c r="E3327" i="17"/>
  <c r="D3323" i="20"/>
  <c r="E3335" i="17"/>
  <c r="D3331" i="20"/>
  <c r="E3343" i="17"/>
  <c r="D3339" i="20"/>
  <c r="E3351" i="17"/>
  <c r="D3347" i="20"/>
  <c r="E3359" i="17"/>
  <c r="D3355" i="20"/>
  <c r="E3367" i="17"/>
  <c r="D3363" i="20"/>
  <c r="E3375" i="17"/>
  <c r="D3371" i="20"/>
  <c r="E3383" i="17"/>
  <c r="D3379" i="20"/>
  <c r="E3391" i="17"/>
  <c r="D3387" i="20"/>
  <c r="E3399" i="17"/>
  <c r="D3395" i="20"/>
  <c r="E3407" i="17"/>
  <c r="D3403" i="20"/>
  <c r="E3415" i="17"/>
  <c r="D3411" i="20"/>
  <c r="E3423" i="17"/>
  <c r="D3419" i="20"/>
  <c r="E3431" i="17"/>
  <c r="D3427" i="20"/>
  <c r="E3439" i="17"/>
  <c r="D3435" i="20"/>
  <c r="E3447" i="17"/>
  <c r="D3443" i="20"/>
  <c r="E3455" i="17"/>
  <c r="D3451" i="20"/>
  <c r="E3463" i="17"/>
  <c r="D3459" i="20"/>
  <c r="E3471" i="17"/>
  <c r="D3467" i="20"/>
  <c r="E3479" i="17"/>
  <c r="D3475" i="20"/>
  <c r="E3487" i="17"/>
  <c r="D3483" i="20"/>
  <c r="E3495" i="17"/>
  <c r="D3491" i="20"/>
  <c r="E3503" i="17"/>
  <c r="D3499" i="20"/>
  <c r="E3509" i="17"/>
  <c r="D3505" i="20"/>
  <c r="E3513" i="17"/>
  <c r="D3509" i="20"/>
  <c r="E3517" i="17"/>
  <c r="D3513" i="20"/>
  <c r="E3521" i="17"/>
  <c r="D3517" i="20"/>
  <c r="E3525" i="17"/>
  <c r="D3521" i="20"/>
  <c r="E3529" i="17"/>
  <c r="D3525" i="20"/>
  <c r="E3533" i="17"/>
  <c r="D3529" i="20"/>
  <c r="E3537" i="17"/>
  <c r="D3533" i="20"/>
  <c r="E3541" i="17"/>
  <c r="D3537" i="20"/>
  <c r="E3545" i="17"/>
  <c r="D3541" i="20"/>
  <c r="E3549" i="17"/>
  <c r="D3545" i="20"/>
  <c r="E3553" i="17"/>
  <c r="D3549" i="20"/>
  <c r="E3557" i="17"/>
  <c r="D3553" i="20"/>
  <c r="E3561" i="17"/>
  <c r="D3557" i="20"/>
  <c r="E3565" i="17"/>
  <c r="D3561" i="20"/>
  <c r="E3569" i="17"/>
  <c r="D3565" i="20"/>
  <c r="E3573" i="17"/>
  <c r="D3569" i="20"/>
  <c r="E3577" i="17"/>
  <c r="D3573" i="20"/>
  <c r="E3581" i="17"/>
  <c r="D3577" i="20"/>
  <c r="E3585" i="17"/>
  <c r="D3581" i="20"/>
  <c r="E3589" i="17"/>
  <c r="D3585" i="20"/>
  <c r="E3593" i="17"/>
  <c r="D3589" i="20"/>
  <c r="E3597" i="17"/>
  <c r="D3593" i="20"/>
  <c r="E3601" i="17"/>
  <c r="D3597" i="20"/>
  <c r="E3605" i="17"/>
  <c r="D3601" i="20"/>
  <c r="E3609" i="17"/>
  <c r="D3605" i="20"/>
  <c r="E3613" i="17"/>
  <c r="D3609" i="20"/>
  <c r="E3617" i="17"/>
  <c r="D3613" i="20"/>
  <c r="E3621" i="17"/>
  <c r="D3617" i="20"/>
  <c r="E3625" i="17"/>
  <c r="D3621" i="20"/>
  <c r="E3629" i="17"/>
  <c r="D3625" i="20"/>
  <c r="E3633" i="17"/>
  <c r="D3629" i="20"/>
  <c r="E3637" i="17"/>
  <c r="D3633" i="20"/>
  <c r="E3641" i="17"/>
  <c r="D3637" i="20"/>
  <c r="E3645" i="17"/>
  <c r="D3641" i="20"/>
  <c r="E3649" i="17"/>
  <c r="D3645" i="20"/>
  <c r="E3653" i="17"/>
  <c r="D3649" i="20"/>
  <c r="E3657" i="17"/>
  <c r="D3653" i="20"/>
  <c r="E3661" i="17"/>
  <c r="D3657" i="20"/>
  <c r="E3665" i="17"/>
  <c r="D3661" i="20"/>
  <c r="E3669" i="17"/>
  <c r="D3665" i="20"/>
  <c r="E3673" i="17"/>
  <c r="D3669" i="20"/>
  <c r="E3677" i="17"/>
  <c r="D3673" i="20"/>
  <c r="E3681" i="17"/>
  <c r="D3677" i="20"/>
  <c r="E3685" i="17"/>
  <c r="D3681" i="20"/>
  <c r="E3689" i="17"/>
  <c r="D3685" i="20"/>
  <c r="E3693" i="17"/>
  <c r="D3689" i="20"/>
  <c r="E3697" i="17"/>
  <c r="D3693" i="20"/>
  <c r="E3701" i="17"/>
  <c r="D3697" i="20"/>
  <c r="E3705" i="17"/>
  <c r="D3701" i="20"/>
  <c r="E3709" i="17"/>
  <c r="D3705" i="20"/>
  <c r="E3713" i="17"/>
  <c r="D3709" i="20"/>
  <c r="E3717" i="17"/>
  <c r="D3713" i="20"/>
  <c r="E3721" i="17"/>
  <c r="D3717" i="20"/>
  <c r="E3725" i="17"/>
  <c r="D3721" i="20"/>
  <c r="E3729" i="17"/>
  <c r="D3725" i="20"/>
  <c r="E3733" i="17"/>
  <c r="D3729" i="20"/>
  <c r="E3737" i="17"/>
  <c r="D3733" i="20"/>
  <c r="E3741" i="17"/>
  <c r="D3737" i="20"/>
  <c r="E3745" i="17"/>
  <c r="D3741" i="20"/>
  <c r="E3749" i="17"/>
  <c r="D3745" i="20"/>
  <c r="E3753" i="17"/>
  <c r="D3749" i="20"/>
  <c r="E3757" i="17"/>
  <c r="D3753" i="20"/>
  <c r="E3761" i="17"/>
  <c r="D3757" i="20"/>
  <c r="E3765" i="17"/>
  <c r="D3761" i="20"/>
  <c r="E3769" i="17"/>
  <c r="D3765" i="20"/>
  <c r="E3773" i="17"/>
  <c r="D3769" i="20"/>
  <c r="E3777" i="17"/>
  <c r="D3773" i="20"/>
  <c r="E3781" i="17"/>
  <c r="D3777" i="20"/>
  <c r="E3785" i="17"/>
  <c r="D3781" i="20"/>
  <c r="E3789" i="17"/>
  <c r="D3785" i="20"/>
  <c r="E3793" i="17"/>
  <c r="D3789" i="20"/>
  <c r="E3797" i="17"/>
  <c r="D3793" i="20"/>
  <c r="E3801" i="17"/>
  <c r="D3797" i="20"/>
  <c r="E3805" i="17"/>
  <c r="D3801" i="20"/>
  <c r="E3809" i="17"/>
  <c r="D3805" i="20"/>
  <c r="E3813" i="17"/>
  <c r="D3809" i="20"/>
  <c r="E3817" i="17"/>
  <c r="D3813" i="20"/>
  <c r="E3821" i="17"/>
  <c r="D3817" i="20"/>
  <c r="E3825" i="17"/>
  <c r="D3821" i="20"/>
  <c r="E3829" i="17"/>
  <c r="D3825" i="20"/>
  <c r="E3833" i="17"/>
  <c r="D3829" i="20"/>
  <c r="E3837" i="17"/>
  <c r="D3833" i="20"/>
  <c r="E3841" i="17"/>
  <c r="D3837" i="20"/>
  <c r="E3845" i="17"/>
  <c r="D3841" i="20"/>
  <c r="E3849" i="17"/>
  <c r="D3845" i="20"/>
  <c r="E3853" i="17"/>
  <c r="D3849" i="20"/>
  <c r="E3857" i="17"/>
  <c r="D3853" i="20"/>
  <c r="E3861" i="17"/>
  <c r="D3857" i="20"/>
  <c r="E3865" i="17"/>
  <c r="D3861" i="20"/>
  <c r="E3869" i="17"/>
  <c r="D3865" i="20"/>
  <c r="E3873" i="17"/>
  <c r="D3869" i="20"/>
  <c r="E3877" i="17"/>
  <c r="D3873" i="20"/>
  <c r="E3881" i="17"/>
  <c r="D3877" i="20"/>
  <c r="E3885" i="17"/>
  <c r="D3881" i="20"/>
  <c r="E3889" i="17"/>
  <c r="D3885" i="20"/>
  <c r="E3893" i="17"/>
  <c r="D3889" i="20"/>
  <c r="E3897" i="17"/>
  <c r="D3893" i="20"/>
  <c r="E3901" i="17"/>
  <c r="D3897" i="20"/>
  <c r="E3905" i="17"/>
  <c r="D3901" i="20"/>
  <c r="E3909" i="17"/>
  <c r="D3905" i="20"/>
  <c r="E3913" i="17"/>
  <c r="D3909" i="20"/>
  <c r="E3917" i="17"/>
  <c r="D3913" i="20"/>
  <c r="E3921" i="17"/>
  <c r="D3917" i="20"/>
  <c r="E3925" i="17"/>
  <c r="D3921" i="20"/>
  <c r="E3929" i="17"/>
  <c r="D3925" i="20"/>
  <c r="E3933" i="17"/>
  <c r="D3929" i="20"/>
  <c r="E3937" i="17"/>
  <c r="D3933" i="20"/>
  <c r="E3941" i="17"/>
  <c r="D3937" i="20"/>
  <c r="E3945" i="17"/>
  <c r="D3941" i="20"/>
  <c r="E3949" i="17"/>
  <c r="D3945" i="20"/>
  <c r="E3953" i="17"/>
  <c r="D3949" i="20"/>
  <c r="E3957" i="17"/>
  <c r="D3953" i="20"/>
  <c r="E3961" i="17"/>
  <c r="D3957" i="20"/>
  <c r="E3965" i="17"/>
  <c r="D3961" i="20"/>
  <c r="E3969" i="17"/>
  <c r="D3965" i="20"/>
  <c r="E3973" i="17"/>
  <c r="D3969" i="20"/>
  <c r="E3977" i="17"/>
  <c r="D3973" i="20"/>
  <c r="E3981" i="17"/>
  <c r="D3977" i="20"/>
  <c r="E3985" i="17"/>
  <c r="D3981" i="20"/>
  <c r="E3989" i="17"/>
  <c r="D3985" i="20"/>
  <c r="E3993" i="17"/>
  <c r="D3989" i="20"/>
  <c r="E3997" i="17"/>
  <c r="D3993" i="20"/>
  <c r="E4001" i="17"/>
  <c r="D3997" i="20"/>
  <c r="E4004" i="17"/>
  <c r="D4000" i="20"/>
  <c r="F4006" i="17"/>
  <c r="E4002" i="20"/>
  <c r="E4009" i="17"/>
  <c r="D4005" i="20"/>
  <c r="E4012" i="17"/>
  <c r="D4008" i="20"/>
  <c r="F4014" i="17"/>
  <c r="E4010" i="20"/>
  <c r="E4017" i="17"/>
  <c r="D4013" i="20"/>
  <c r="E4020" i="17"/>
  <c r="D4016" i="20"/>
  <c r="F4022" i="17"/>
  <c r="E4018" i="20"/>
  <c r="E4025" i="17"/>
  <c r="D4021" i="20"/>
  <c r="E4028" i="17"/>
  <c r="D4024" i="20"/>
  <c r="F4030" i="17"/>
  <c r="E4026" i="20"/>
  <c r="E4033" i="17"/>
  <c r="D4029" i="20"/>
  <c r="E4036" i="17"/>
  <c r="D4032" i="20"/>
  <c r="F4038" i="17"/>
  <c r="E4034" i="20"/>
  <c r="E4041" i="17"/>
  <c r="D4037" i="20"/>
  <c r="E4044" i="17"/>
  <c r="D4040" i="20"/>
  <c r="F4046" i="17"/>
  <c r="E4042" i="20"/>
  <c r="E4049" i="17"/>
  <c r="D4045" i="20"/>
  <c r="E4052" i="17"/>
  <c r="D4048" i="20"/>
  <c r="F4054" i="17"/>
  <c r="E4050" i="20"/>
  <c r="E4057" i="17"/>
  <c r="D4053" i="20"/>
  <c r="E4060" i="17"/>
  <c r="D4056" i="20"/>
  <c r="F4062" i="17"/>
  <c r="E4058" i="20"/>
  <c r="E4065" i="17"/>
  <c r="D4061" i="20"/>
  <c r="E4068" i="17"/>
  <c r="D4064" i="20"/>
  <c r="F4070" i="17"/>
  <c r="E4066" i="20"/>
  <c r="E4073" i="17"/>
  <c r="D4069" i="20"/>
  <c r="E4076" i="17"/>
  <c r="D4072" i="20"/>
  <c r="F4078" i="17"/>
  <c r="E4074" i="20"/>
  <c r="F4080" i="17"/>
  <c r="E4076" i="20"/>
  <c r="F4082" i="17"/>
  <c r="E4078" i="20"/>
  <c r="F4084" i="17"/>
  <c r="E4080" i="20"/>
  <c r="F4086" i="17"/>
  <c r="E4082" i="20"/>
  <c r="F4088" i="17"/>
  <c r="E4084" i="20"/>
  <c r="F4090" i="17"/>
  <c r="E4086" i="20"/>
  <c r="F4092" i="17"/>
  <c r="E4088" i="20"/>
  <c r="F4094" i="17"/>
  <c r="E4090" i="20"/>
  <c r="F4096" i="17"/>
  <c r="E4092" i="20"/>
  <c r="F4098" i="17"/>
  <c r="E4094" i="20"/>
  <c r="F4100" i="17"/>
  <c r="E4096" i="20"/>
  <c r="F4102" i="17"/>
  <c r="E4098" i="20"/>
  <c r="F4104" i="17"/>
  <c r="E4100" i="20"/>
  <c r="F4106" i="17"/>
  <c r="E4102" i="20"/>
  <c r="F4108" i="17"/>
  <c r="E4104" i="20"/>
  <c r="F4110" i="17"/>
  <c r="E4106" i="20"/>
  <c r="F4112" i="17"/>
  <c r="E4108" i="20"/>
  <c r="F4114" i="17"/>
  <c r="E4110" i="20"/>
  <c r="F4116" i="17"/>
  <c r="E4112" i="20"/>
  <c r="F4118" i="17"/>
  <c r="E4114" i="20"/>
  <c r="F4120" i="17"/>
  <c r="E4116" i="20"/>
  <c r="F4122" i="17"/>
  <c r="E4118" i="20"/>
  <c r="F4124" i="17"/>
  <c r="E4120" i="20"/>
  <c r="F4126" i="17"/>
  <c r="E4122" i="20"/>
  <c r="F4128" i="17"/>
  <c r="E4124" i="20"/>
  <c r="F4130" i="17"/>
  <c r="E4126" i="20"/>
  <c r="F4132" i="17"/>
  <c r="E4128" i="20"/>
  <c r="F4134" i="17"/>
  <c r="E4130" i="20"/>
  <c r="F4136" i="17"/>
  <c r="E4132" i="20"/>
  <c r="F4138" i="17"/>
  <c r="E4134" i="20"/>
  <c r="F4140" i="17"/>
  <c r="E4136" i="20"/>
  <c r="F4142" i="17"/>
  <c r="E4138" i="20"/>
  <c r="F4144" i="17"/>
  <c r="E4140" i="20"/>
  <c r="F4146" i="17"/>
  <c r="E4142" i="20"/>
  <c r="F4148" i="17"/>
  <c r="E4144" i="20"/>
  <c r="F4150" i="17"/>
  <c r="E4146" i="20"/>
  <c r="F4152" i="17"/>
  <c r="E4148" i="20"/>
  <c r="F4154" i="17"/>
  <c r="E4150" i="20"/>
  <c r="F4156" i="17"/>
  <c r="E4152" i="20"/>
  <c r="F4158" i="17"/>
  <c r="E4154" i="20"/>
  <c r="F4160" i="17"/>
  <c r="E4156" i="20"/>
  <c r="F4162" i="17"/>
  <c r="E4158" i="20"/>
  <c r="F4164" i="17"/>
  <c r="E4160" i="20"/>
  <c r="F4166" i="17"/>
  <c r="E4162" i="20"/>
  <c r="F4168" i="17"/>
  <c r="E4164" i="20"/>
  <c r="F4170" i="17"/>
  <c r="E4166" i="20"/>
  <c r="F4172" i="17"/>
  <c r="E4168" i="20"/>
  <c r="F4174" i="17"/>
  <c r="E4170" i="20"/>
  <c r="F4176" i="17"/>
  <c r="E4172" i="20"/>
  <c r="F4178" i="17"/>
  <c r="E4174" i="20"/>
  <c r="F4180" i="17"/>
  <c r="E4176" i="20"/>
  <c r="F4182" i="17"/>
  <c r="E4178" i="20"/>
  <c r="F4184" i="17"/>
  <c r="E4180" i="20"/>
  <c r="F4186" i="17"/>
  <c r="E4182" i="20"/>
  <c r="F4188" i="17"/>
  <c r="E4184" i="20"/>
  <c r="F4190" i="17"/>
  <c r="E4186" i="20"/>
  <c r="F4192" i="17"/>
  <c r="E4188" i="20"/>
  <c r="F4194" i="17"/>
  <c r="E4190" i="20"/>
  <c r="F4196" i="17"/>
  <c r="E4192" i="20"/>
  <c r="F4198" i="17"/>
  <c r="E4194" i="20"/>
  <c r="F4200" i="17"/>
  <c r="E4196" i="20"/>
  <c r="F4202" i="17"/>
  <c r="E4198" i="20"/>
  <c r="F4204" i="17"/>
  <c r="E4200" i="20"/>
  <c r="F4206" i="17"/>
  <c r="E4202" i="20"/>
  <c r="F4208" i="17"/>
  <c r="E4204" i="20"/>
  <c r="F4210" i="17"/>
  <c r="E4206" i="20"/>
  <c r="F4212" i="17"/>
  <c r="E4208" i="20"/>
  <c r="F4214" i="17"/>
  <c r="E4210" i="20"/>
  <c r="F4216" i="17"/>
  <c r="E4212" i="20"/>
  <c r="F4218" i="17"/>
  <c r="E4214" i="20"/>
  <c r="F4220" i="17"/>
  <c r="E4216" i="20"/>
  <c r="F4222" i="17"/>
  <c r="E4218" i="20"/>
  <c r="F4224" i="17"/>
  <c r="E4220" i="20"/>
  <c r="F4226" i="17"/>
  <c r="E4222" i="20"/>
  <c r="F4228" i="17"/>
  <c r="E4224" i="20"/>
  <c r="F4230" i="17"/>
  <c r="E4226" i="20"/>
  <c r="F4232" i="17"/>
  <c r="E4228" i="20"/>
  <c r="F4234" i="17"/>
  <c r="E4230" i="20"/>
  <c r="F4236" i="17"/>
  <c r="E4232" i="20"/>
  <c r="F4238" i="17"/>
  <c r="E4234" i="20"/>
  <c r="F4240" i="17"/>
  <c r="E4236" i="20"/>
  <c r="F4242" i="17"/>
  <c r="E4238" i="20"/>
  <c r="F4244" i="17"/>
  <c r="E4240" i="20"/>
  <c r="F4246" i="17"/>
  <c r="E4242" i="20"/>
  <c r="F4248" i="17"/>
  <c r="E4244" i="20"/>
  <c r="F4250" i="17"/>
  <c r="E4246" i="20"/>
  <c r="F4252" i="17"/>
  <c r="E4248" i="20"/>
  <c r="F4254" i="17"/>
  <c r="E4250" i="20"/>
  <c r="F4256" i="17"/>
  <c r="E4252" i="20"/>
  <c r="F4258" i="17"/>
  <c r="E4254" i="20"/>
  <c r="F4260" i="17"/>
  <c r="E4256" i="20"/>
  <c r="F4262" i="17"/>
  <c r="E4258" i="20"/>
  <c r="F4264" i="17"/>
  <c r="E4260" i="20"/>
  <c r="F4266" i="17"/>
  <c r="E4262" i="20"/>
  <c r="F4268" i="17"/>
  <c r="E4264" i="20"/>
  <c r="F4270" i="17"/>
  <c r="E4266" i="20"/>
  <c r="F4272" i="17"/>
  <c r="E4268" i="20"/>
  <c r="F4274" i="17"/>
  <c r="E4270" i="20"/>
  <c r="F4276" i="17"/>
  <c r="E4272" i="20"/>
  <c r="F4278" i="17"/>
  <c r="E4274" i="20"/>
  <c r="F4280" i="17"/>
  <c r="E4276" i="20"/>
  <c r="F4282" i="17"/>
  <c r="E4278" i="20"/>
  <c r="F4284" i="17"/>
  <c r="E4280" i="20"/>
  <c r="F4286" i="17"/>
  <c r="E4282" i="20"/>
  <c r="F4288" i="17"/>
  <c r="E4284" i="20"/>
  <c r="F4290" i="17"/>
  <c r="E4286" i="20"/>
  <c r="F4292" i="17"/>
  <c r="E4288" i="20"/>
  <c r="F4294" i="17"/>
  <c r="E4290" i="20"/>
  <c r="F4296" i="17"/>
  <c r="E4292" i="20"/>
  <c r="F4298" i="17"/>
  <c r="E4294" i="20"/>
  <c r="F4300" i="17"/>
  <c r="E4296" i="20"/>
  <c r="F4302" i="17"/>
  <c r="E4298" i="20"/>
  <c r="F4304" i="17"/>
  <c r="E4300" i="20"/>
  <c r="F4306" i="17"/>
  <c r="E4302" i="20"/>
  <c r="F4308" i="17"/>
  <c r="E4304" i="20"/>
  <c r="F4310" i="17"/>
  <c r="E4306" i="20"/>
  <c r="F4312" i="17"/>
  <c r="E4308" i="20"/>
  <c r="F4314" i="17"/>
  <c r="E4310" i="20"/>
  <c r="F4316" i="17"/>
  <c r="E4312" i="20"/>
  <c r="F4318" i="17"/>
  <c r="E4314" i="20"/>
  <c r="F4320" i="17"/>
  <c r="E4316" i="20"/>
  <c r="F4322" i="17"/>
  <c r="E4318" i="20"/>
  <c r="F4324" i="17"/>
  <c r="E4320" i="20"/>
  <c r="F4326" i="17"/>
  <c r="E4322" i="20"/>
  <c r="F4328" i="17"/>
  <c r="E4324" i="20"/>
  <c r="F4330" i="17"/>
  <c r="E4326" i="20"/>
  <c r="F4332" i="17"/>
  <c r="E4328" i="20"/>
  <c r="F4334" i="17"/>
  <c r="E4330" i="20"/>
  <c r="F4336" i="17"/>
  <c r="E4332" i="20"/>
  <c r="F4338" i="17"/>
  <c r="E4334" i="20"/>
  <c r="F4340" i="17"/>
  <c r="E4336" i="20"/>
  <c r="F4342" i="17"/>
  <c r="E4338" i="20"/>
  <c r="F4344" i="17"/>
  <c r="E4340" i="20"/>
  <c r="F4346" i="17"/>
  <c r="E4342" i="20"/>
  <c r="F4348" i="17"/>
  <c r="E4344" i="20"/>
  <c r="F4350" i="17"/>
  <c r="E4346" i="20"/>
  <c r="F4352" i="17"/>
  <c r="E4348" i="20"/>
  <c r="F4354" i="17"/>
  <c r="E4350" i="20"/>
  <c r="F4356" i="17"/>
  <c r="E4352" i="20"/>
  <c r="F4358" i="17"/>
  <c r="E4354" i="20"/>
  <c r="F4360" i="17"/>
  <c r="E4356" i="20"/>
  <c r="F4362" i="17"/>
  <c r="E4358" i="20"/>
  <c r="F4364" i="17"/>
  <c r="E4360" i="20"/>
  <c r="F4366" i="17"/>
  <c r="E4362" i="20"/>
  <c r="F4368" i="17"/>
  <c r="E4364" i="20"/>
  <c r="F4370" i="17"/>
  <c r="E4366" i="20"/>
  <c r="F4372" i="17"/>
  <c r="E4368" i="20"/>
  <c r="F4374" i="17"/>
  <c r="E4370" i="20"/>
  <c r="F4376" i="17"/>
  <c r="E4372" i="20"/>
  <c r="F4378" i="17"/>
  <c r="E4374" i="20"/>
  <c r="F4380" i="17"/>
  <c r="E4376" i="20"/>
  <c r="F4382" i="17"/>
  <c r="E4378" i="20"/>
  <c r="F4384" i="17"/>
  <c r="E4380" i="20"/>
  <c r="F4386" i="17"/>
  <c r="E4382" i="20"/>
  <c r="F4388" i="17"/>
  <c r="E4384" i="20"/>
  <c r="F4390" i="17"/>
  <c r="E4386" i="20"/>
  <c r="F4392" i="17"/>
  <c r="E4388" i="20"/>
  <c r="F4394" i="17"/>
  <c r="E4390" i="20"/>
  <c r="F4396" i="17"/>
  <c r="E4392" i="20"/>
  <c r="F4398" i="17"/>
  <c r="E4394" i="20"/>
  <c r="F4400" i="17"/>
  <c r="E4396" i="20"/>
  <c r="F4402" i="17"/>
  <c r="E4398" i="20"/>
  <c r="F4404" i="17"/>
  <c r="E4400" i="20"/>
  <c r="F4406" i="17"/>
  <c r="E4402" i="20"/>
  <c r="F4408" i="17"/>
  <c r="E4404" i="20"/>
  <c r="F4410" i="17"/>
  <c r="E4406" i="20"/>
  <c r="F4412" i="17"/>
  <c r="E4408" i="20"/>
  <c r="F4414" i="17"/>
  <c r="E4410" i="20"/>
  <c r="F4416" i="17"/>
  <c r="E4412" i="20"/>
  <c r="F4418" i="17"/>
  <c r="E4414" i="20"/>
  <c r="F4420" i="17"/>
  <c r="E4416" i="20"/>
  <c r="F4422" i="17"/>
  <c r="E4418" i="20"/>
  <c r="F4424" i="17"/>
  <c r="E4420" i="20"/>
  <c r="F4426" i="17"/>
  <c r="E4422" i="20"/>
  <c r="F4428" i="17"/>
  <c r="E4424" i="20"/>
  <c r="F4430" i="17"/>
  <c r="E4426" i="20"/>
  <c r="F4432" i="17"/>
  <c r="E4428" i="20"/>
  <c r="F4434" i="17"/>
  <c r="E4430" i="20"/>
  <c r="F4436" i="17"/>
  <c r="E4432" i="20"/>
  <c r="F4438" i="17"/>
  <c r="E4434" i="20"/>
  <c r="F4440" i="17"/>
  <c r="E4436" i="20"/>
  <c r="F4442" i="17"/>
  <c r="E4438" i="20"/>
  <c r="F4444" i="17"/>
  <c r="E4440" i="20"/>
  <c r="F4446" i="17"/>
  <c r="E4442" i="20"/>
  <c r="F4448" i="17"/>
  <c r="E4444" i="20"/>
  <c r="F4450" i="17"/>
  <c r="E4446" i="20"/>
  <c r="F4452" i="17"/>
  <c r="E4448" i="20"/>
  <c r="F4454" i="17"/>
  <c r="E4450" i="20"/>
  <c r="F4456" i="17"/>
  <c r="E4452" i="20"/>
  <c r="F4458" i="17"/>
  <c r="E4454" i="20"/>
  <c r="F4460" i="17"/>
  <c r="E4456" i="20"/>
  <c r="F4462" i="17"/>
  <c r="E4458" i="20"/>
  <c r="F4464" i="17"/>
  <c r="E4460" i="20"/>
  <c r="F4466" i="17"/>
  <c r="E4462" i="20"/>
  <c r="F4468" i="17"/>
  <c r="E4464" i="20"/>
  <c r="F4470" i="17"/>
  <c r="E4466" i="20"/>
  <c r="F4472" i="17"/>
  <c r="E4468" i="20"/>
  <c r="F4474" i="17"/>
  <c r="E4470" i="20"/>
  <c r="F4476" i="17"/>
  <c r="E4472" i="20"/>
  <c r="F4478" i="17"/>
  <c r="E4474" i="20"/>
  <c r="F4480" i="17"/>
  <c r="E4476" i="20"/>
  <c r="F4482" i="17"/>
  <c r="E4478" i="20"/>
  <c r="F4484" i="17"/>
  <c r="E4480" i="20"/>
  <c r="F4486" i="17"/>
  <c r="E4482" i="20"/>
  <c r="F4488" i="17"/>
  <c r="E4484" i="20"/>
  <c r="F4490" i="17"/>
  <c r="E4486" i="20"/>
  <c r="F4492" i="17"/>
  <c r="E4488" i="20"/>
  <c r="F4494" i="17"/>
  <c r="E4490" i="20"/>
  <c r="F4496" i="17"/>
  <c r="E4492" i="20"/>
  <c r="F4498" i="17"/>
  <c r="E4494" i="20"/>
  <c r="F4500" i="17"/>
  <c r="E4496" i="20"/>
  <c r="F4502" i="17"/>
  <c r="E4498" i="20"/>
  <c r="F4504" i="17"/>
  <c r="E4500" i="20"/>
  <c r="F4506" i="17"/>
  <c r="E4502" i="20"/>
  <c r="F4508" i="17"/>
  <c r="E4504" i="20"/>
  <c r="F4510" i="17"/>
  <c r="E4506" i="20"/>
  <c r="F4512" i="17"/>
  <c r="E4508" i="20"/>
  <c r="F4514" i="17"/>
  <c r="E4510" i="20"/>
  <c r="F4516" i="17"/>
  <c r="E4512" i="20"/>
  <c r="F4518" i="17"/>
  <c r="E4514" i="20"/>
  <c r="F4520" i="17"/>
  <c r="E4516" i="20"/>
  <c r="F4522" i="17"/>
  <c r="E4518" i="20"/>
  <c r="F4524" i="17"/>
  <c r="E4520" i="20"/>
  <c r="F4526" i="17"/>
  <c r="E4522" i="20"/>
  <c r="F4528" i="17"/>
  <c r="E4524" i="20"/>
  <c r="F4530" i="17"/>
  <c r="E4526" i="20"/>
  <c r="F4532" i="17"/>
  <c r="E4528" i="20"/>
  <c r="F4534" i="17"/>
  <c r="E4530" i="20"/>
  <c r="F4536" i="17"/>
  <c r="E4532" i="20"/>
  <c r="F4538" i="17"/>
  <c r="E4534" i="20"/>
  <c r="F4540" i="17"/>
  <c r="E4536" i="20"/>
  <c r="F4542" i="17"/>
  <c r="E4538" i="20"/>
  <c r="F4544" i="17"/>
  <c r="E4540" i="20"/>
  <c r="F4546" i="17"/>
  <c r="E4542" i="20"/>
  <c r="F4548" i="17"/>
  <c r="E4544" i="20"/>
  <c r="F4550" i="17"/>
  <c r="E4546" i="20"/>
  <c r="F4552" i="17"/>
  <c r="E4548" i="20"/>
  <c r="F4554" i="17"/>
  <c r="E4550" i="20"/>
  <c r="F4556" i="17"/>
  <c r="E4552" i="20"/>
  <c r="F4558" i="17"/>
  <c r="E4554" i="20"/>
  <c r="F4560" i="17"/>
  <c r="E4556" i="20"/>
  <c r="F4562" i="17"/>
  <c r="E4558" i="20"/>
  <c r="F4564" i="17"/>
  <c r="E4560" i="20"/>
  <c r="F4566" i="17"/>
  <c r="E4562" i="20"/>
  <c r="F4568" i="17"/>
  <c r="E4564" i="20"/>
  <c r="F4570" i="17"/>
  <c r="E4566" i="20"/>
  <c r="F4572" i="17"/>
  <c r="E4568" i="20"/>
  <c r="F4574" i="17"/>
  <c r="E4570" i="20"/>
  <c r="F4576" i="17"/>
  <c r="E4572" i="20"/>
  <c r="F4578" i="17"/>
  <c r="E4574" i="20"/>
  <c r="F4580" i="17"/>
  <c r="E4576" i="20"/>
  <c r="F4582" i="17"/>
  <c r="E4578" i="20"/>
  <c r="F4584" i="17"/>
  <c r="E4580" i="20"/>
  <c r="F4586" i="17"/>
  <c r="E4582" i="20"/>
  <c r="F4588" i="17"/>
  <c r="E4584" i="20"/>
  <c r="F4590" i="17"/>
  <c r="E4586" i="20"/>
  <c r="F4592" i="17"/>
  <c r="E4588" i="20"/>
  <c r="F4594" i="17"/>
  <c r="E4590" i="20"/>
  <c r="F4596" i="17"/>
  <c r="E4592" i="20"/>
  <c r="F4598" i="17"/>
  <c r="E4594" i="20"/>
  <c r="F4600" i="17"/>
  <c r="E4596" i="20"/>
  <c r="F4602" i="17"/>
  <c r="E4598" i="20"/>
  <c r="F4604" i="17"/>
  <c r="E4600" i="20"/>
  <c r="F4606" i="17"/>
  <c r="E4602" i="20"/>
  <c r="F4608" i="17"/>
  <c r="E4604" i="20"/>
  <c r="F4610" i="17"/>
  <c r="E4606" i="20"/>
  <c r="F4612" i="17"/>
  <c r="E4608" i="20"/>
  <c r="F4614" i="17"/>
  <c r="E4610" i="20"/>
  <c r="F4616" i="17"/>
  <c r="E4612" i="20"/>
  <c r="F4618" i="17"/>
  <c r="E4614" i="20"/>
  <c r="F4620" i="17"/>
  <c r="E4616" i="20"/>
  <c r="F4622" i="17"/>
  <c r="E4618" i="20"/>
  <c r="F4624" i="17"/>
  <c r="E4620" i="20"/>
  <c r="F4626" i="17"/>
  <c r="E4622" i="20"/>
  <c r="F4628" i="17"/>
  <c r="E4624" i="20"/>
  <c r="F4630" i="17"/>
  <c r="E4626" i="20"/>
  <c r="F4632" i="17"/>
  <c r="E4628" i="20"/>
  <c r="F4634" i="17"/>
  <c r="E4630" i="20"/>
  <c r="F4636" i="17"/>
  <c r="E4632" i="20"/>
  <c r="F4638" i="17"/>
  <c r="E4634" i="20"/>
  <c r="F4640" i="17"/>
  <c r="E4636" i="20"/>
  <c r="F4642" i="17"/>
  <c r="E4638" i="20"/>
  <c r="F4644" i="17"/>
  <c r="E4640" i="20"/>
  <c r="F4646" i="17"/>
  <c r="E4642" i="20"/>
  <c r="F4648" i="17"/>
  <c r="E4644" i="20"/>
  <c r="F4650" i="17"/>
  <c r="E4646" i="20"/>
  <c r="F4652" i="17"/>
  <c r="E4648" i="20"/>
  <c r="F4654" i="17"/>
  <c r="E4650" i="20"/>
  <c r="F4656" i="17"/>
  <c r="E4652" i="20"/>
  <c r="F4658" i="17"/>
  <c r="E4654" i="20"/>
  <c r="F4660" i="17"/>
  <c r="E4656" i="20"/>
  <c r="F4662" i="17"/>
  <c r="E4658" i="20"/>
  <c r="F4664" i="17"/>
  <c r="E4660" i="20"/>
  <c r="F4666" i="17"/>
  <c r="E4662" i="20"/>
  <c r="F4668" i="17"/>
  <c r="E4664" i="20"/>
  <c r="F4670" i="17"/>
  <c r="E4666" i="20"/>
  <c r="F4672" i="17"/>
  <c r="E4668" i="20"/>
  <c r="F4674" i="17"/>
  <c r="E4670" i="20"/>
  <c r="F4676" i="17"/>
  <c r="E4672" i="20"/>
  <c r="F4678" i="17"/>
  <c r="E4674" i="20"/>
  <c r="F4680" i="17"/>
  <c r="E4676" i="20"/>
  <c r="F4682" i="17"/>
  <c r="E4678" i="20"/>
  <c r="F4684" i="17"/>
  <c r="E4680" i="20"/>
  <c r="F4686" i="17"/>
  <c r="E4682" i="20"/>
  <c r="F4688" i="17"/>
  <c r="E4684" i="20"/>
  <c r="F4690" i="17"/>
  <c r="E4686" i="20"/>
  <c r="F4692" i="17"/>
  <c r="E4688" i="20"/>
  <c r="F4694" i="17"/>
  <c r="E4690" i="20"/>
  <c r="F4696" i="17"/>
  <c r="E4692" i="20"/>
  <c r="F4698" i="17"/>
  <c r="E4694" i="20"/>
  <c r="F4700" i="17"/>
  <c r="E4696" i="20"/>
  <c r="F4702" i="17"/>
  <c r="E4698" i="20"/>
  <c r="F4704" i="17"/>
  <c r="E4700" i="20"/>
  <c r="F4706" i="17"/>
  <c r="E4702" i="20"/>
  <c r="F4708" i="17"/>
  <c r="E4704" i="20"/>
  <c r="F4710" i="17"/>
  <c r="E4706" i="20"/>
  <c r="F4712" i="17"/>
  <c r="E4708" i="20"/>
  <c r="F4714" i="17"/>
  <c r="E4710" i="20"/>
  <c r="F4716" i="17"/>
  <c r="E4712" i="20"/>
  <c r="F4718" i="17"/>
  <c r="E4714" i="20"/>
  <c r="F4720" i="17"/>
  <c r="E4716" i="20"/>
  <c r="F4722" i="17"/>
  <c r="E4718" i="20"/>
  <c r="F4724" i="17"/>
  <c r="E4720" i="20"/>
  <c r="F4726" i="17"/>
  <c r="E4722" i="20"/>
  <c r="F4728" i="17"/>
  <c r="E4724" i="20"/>
  <c r="F4730" i="17"/>
  <c r="E4726" i="20"/>
  <c r="F4732" i="17"/>
  <c r="E4728" i="20"/>
  <c r="F4734" i="17"/>
  <c r="E4730" i="20"/>
  <c r="F4736" i="17"/>
  <c r="E4732" i="20"/>
  <c r="F4738" i="17"/>
  <c r="E4734" i="20"/>
  <c r="F4740" i="17"/>
  <c r="E4736" i="20"/>
  <c r="F4742" i="17"/>
  <c r="E4738" i="20"/>
  <c r="F4744" i="17"/>
  <c r="E4740" i="20"/>
  <c r="F4746" i="17"/>
  <c r="E4742" i="20"/>
  <c r="F4748" i="17"/>
  <c r="E4744" i="20"/>
  <c r="B10" i="17"/>
  <c r="A6" i="20"/>
  <c r="B14" i="17"/>
  <c r="A10" i="20"/>
  <c r="B18" i="17"/>
  <c r="A14" i="20"/>
  <c r="B21" i="17"/>
  <c r="A17" i="20"/>
  <c r="B23" i="17"/>
  <c r="A19" i="20"/>
  <c r="B25" i="17"/>
  <c r="A21" i="20"/>
  <c r="B27" i="17"/>
  <c r="A23" i="20"/>
  <c r="B29" i="17"/>
  <c r="A25" i="20"/>
  <c r="B31" i="17"/>
  <c r="A27" i="20"/>
  <c r="B33" i="17"/>
  <c r="A29" i="20"/>
  <c r="B35" i="17"/>
  <c r="A31" i="20"/>
  <c r="B37" i="17"/>
  <c r="A33" i="20"/>
  <c r="B39" i="17"/>
  <c r="A35" i="20"/>
  <c r="B41" i="17"/>
  <c r="A37" i="20"/>
  <c r="B43" i="17"/>
  <c r="A39" i="20"/>
  <c r="B45" i="17"/>
  <c r="A41" i="20"/>
  <c r="B47" i="17"/>
  <c r="A43" i="20"/>
  <c r="B49" i="17"/>
  <c r="A45" i="20"/>
  <c r="B51" i="17"/>
  <c r="A47" i="20"/>
  <c r="B53" i="17"/>
  <c r="A49" i="20"/>
  <c r="B55" i="17"/>
  <c r="A51" i="20"/>
  <c r="B57" i="17"/>
  <c r="A53" i="20"/>
  <c r="B59" i="17"/>
  <c r="A55" i="20"/>
  <c r="B61" i="17"/>
  <c r="A57" i="20"/>
  <c r="B63" i="17"/>
  <c r="A59" i="20"/>
  <c r="B65" i="17"/>
  <c r="A61" i="20"/>
  <c r="B67" i="17"/>
  <c r="A63" i="20"/>
  <c r="B69" i="17"/>
  <c r="A65" i="20"/>
  <c r="B71" i="17"/>
  <c r="A67" i="20"/>
  <c r="B73" i="17"/>
  <c r="A69" i="20"/>
  <c r="B75" i="17"/>
  <c r="A71" i="20"/>
  <c r="B77" i="17"/>
  <c r="A73" i="20"/>
  <c r="B79" i="17"/>
  <c r="A75" i="20"/>
  <c r="B81" i="17"/>
  <c r="A77" i="20"/>
  <c r="B83" i="17"/>
  <c r="A79" i="20"/>
  <c r="B85" i="17"/>
  <c r="A81" i="20"/>
  <c r="B87" i="17"/>
  <c r="A83" i="20"/>
  <c r="B89" i="17"/>
  <c r="A85" i="20"/>
  <c r="B91" i="17"/>
  <c r="A87" i="20"/>
  <c r="B93" i="17"/>
  <c r="A89" i="20"/>
  <c r="B95" i="17"/>
  <c r="A91" i="20"/>
  <c r="B97" i="17"/>
  <c r="A93" i="20"/>
  <c r="B99" i="17"/>
  <c r="A95" i="20"/>
  <c r="B101" i="17"/>
  <c r="A97" i="20"/>
  <c r="B103" i="17"/>
  <c r="A99" i="20"/>
  <c r="B105" i="17"/>
  <c r="A101" i="20"/>
  <c r="B107" i="17"/>
  <c r="A103" i="20"/>
  <c r="B109" i="17"/>
  <c r="A105" i="20"/>
  <c r="B111" i="17"/>
  <c r="A107" i="20"/>
  <c r="B113" i="17"/>
  <c r="A109" i="20"/>
  <c r="B115" i="17"/>
  <c r="A111" i="20"/>
  <c r="B117" i="17"/>
  <c r="A113" i="20"/>
  <c r="B119" i="17"/>
  <c r="A115" i="20"/>
  <c r="B121" i="17"/>
  <c r="A117" i="20"/>
  <c r="B123" i="17"/>
  <c r="A119" i="20"/>
  <c r="B125" i="17"/>
  <c r="A121" i="20"/>
  <c r="B127" i="17"/>
  <c r="A123" i="20"/>
  <c r="B129" i="17"/>
  <c r="A125" i="20"/>
  <c r="B131" i="17"/>
  <c r="A127" i="20"/>
  <c r="B133" i="17"/>
  <c r="A129" i="20"/>
  <c r="B135" i="17"/>
  <c r="A131" i="20"/>
  <c r="B137" i="17"/>
  <c r="A133" i="20"/>
  <c r="B139" i="17"/>
  <c r="A135" i="20"/>
  <c r="B141" i="17"/>
  <c r="A137" i="20"/>
  <c r="B143" i="17"/>
  <c r="A139" i="20"/>
  <c r="B145" i="17"/>
  <c r="A141" i="20"/>
  <c r="B147" i="17"/>
  <c r="A143" i="20"/>
  <c r="B149" i="17"/>
  <c r="A145" i="20"/>
  <c r="B151" i="17"/>
  <c r="A147" i="20"/>
  <c r="B153" i="17"/>
  <c r="A149" i="20"/>
  <c r="B155" i="17"/>
  <c r="A151" i="20"/>
  <c r="B157" i="17"/>
  <c r="A153" i="20"/>
  <c r="B159" i="17"/>
  <c r="A155" i="20"/>
  <c r="B161" i="17"/>
  <c r="A157" i="20"/>
  <c r="B163" i="17"/>
  <c r="A159" i="20"/>
  <c r="B165" i="17"/>
  <c r="A161" i="20"/>
  <c r="B167" i="17"/>
  <c r="A163" i="20"/>
  <c r="B169" i="17"/>
  <c r="A165" i="20"/>
  <c r="B171" i="17"/>
  <c r="A167" i="20"/>
  <c r="B173" i="17"/>
  <c r="A169" i="20"/>
  <c r="B175" i="17"/>
  <c r="A171" i="20"/>
  <c r="B177" i="17"/>
  <c r="A173" i="20"/>
  <c r="B179" i="17"/>
  <c r="A175" i="20"/>
  <c r="B181" i="17"/>
  <c r="A177" i="20"/>
  <c r="B183" i="17"/>
  <c r="A179" i="20"/>
  <c r="B185" i="17"/>
  <c r="A181" i="20"/>
  <c r="B187" i="17"/>
  <c r="A183" i="20"/>
  <c r="B189" i="17"/>
  <c r="A185" i="20"/>
  <c r="B191" i="17"/>
  <c r="A187" i="20"/>
  <c r="B193" i="17"/>
  <c r="A189" i="20"/>
  <c r="B195" i="17"/>
  <c r="A191" i="20"/>
  <c r="B197" i="17"/>
  <c r="A193" i="20"/>
  <c r="B199" i="17"/>
  <c r="A195" i="20"/>
  <c r="B201" i="17"/>
  <c r="A197" i="20"/>
  <c r="B203" i="17"/>
  <c r="A199" i="20"/>
  <c r="B205" i="17"/>
  <c r="A201" i="20"/>
  <c r="B207" i="17"/>
  <c r="A203" i="20"/>
  <c r="B209" i="17"/>
  <c r="A205" i="20"/>
  <c r="B211" i="17"/>
  <c r="A207" i="20"/>
  <c r="B213" i="17"/>
  <c r="A209" i="20"/>
  <c r="B215" i="17"/>
  <c r="A211" i="20"/>
  <c r="B217" i="17"/>
  <c r="A213" i="20"/>
  <c r="B219" i="17"/>
  <c r="A215" i="20"/>
  <c r="B221" i="17"/>
  <c r="A217" i="20"/>
  <c r="B223" i="17"/>
  <c r="A219" i="20"/>
  <c r="B225" i="17"/>
  <c r="A221" i="20"/>
  <c r="B227" i="17"/>
  <c r="A223" i="20"/>
  <c r="B229" i="17"/>
  <c r="A225" i="20"/>
  <c r="B231" i="17"/>
  <c r="A227" i="20"/>
  <c r="B233" i="17"/>
  <c r="A229" i="20"/>
  <c r="B235" i="17"/>
  <c r="A231" i="20"/>
  <c r="B237" i="17"/>
  <c r="A233" i="20"/>
  <c r="B239" i="17"/>
  <c r="A235" i="20"/>
  <c r="B241" i="17"/>
  <c r="A237" i="20"/>
  <c r="B243" i="17"/>
  <c r="A239" i="20"/>
  <c r="B245" i="17"/>
  <c r="A241" i="20"/>
  <c r="B247" i="17"/>
  <c r="A243" i="20"/>
  <c r="B249" i="17"/>
  <c r="A245" i="20"/>
  <c r="B251" i="17"/>
  <c r="A247" i="20"/>
  <c r="B253" i="17"/>
  <c r="A249" i="20"/>
  <c r="B255" i="17"/>
  <c r="A251" i="20"/>
  <c r="B257" i="17"/>
  <c r="A253" i="20"/>
  <c r="B259" i="17"/>
  <c r="A255" i="20"/>
  <c r="B261" i="17"/>
  <c r="A257" i="20"/>
  <c r="B263" i="17"/>
  <c r="A259" i="20"/>
  <c r="B265" i="17"/>
  <c r="A261" i="20"/>
  <c r="B267" i="17"/>
  <c r="A263" i="20"/>
  <c r="B269" i="17"/>
  <c r="A265" i="20"/>
  <c r="B271" i="17"/>
  <c r="A267" i="20"/>
  <c r="B273" i="17"/>
  <c r="A269" i="20"/>
  <c r="B275" i="17"/>
  <c r="A271" i="20"/>
  <c r="B277" i="17"/>
  <c r="A273" i="20"/>
  <c r="B279" i="17"/>
  <c r="A275" i="20"/>
  <c r="B281" i="17"/>
  <c r="A277" i="20"/>
  <c r="B283" i="17"/>
  <c r="A279" i="20"/>
  <c r="B285" i="17"/>
  <c r="A281" i="20"/>
  <c r="B287" i="17"/>
  <c r="A283" i="20"/>
  <c r="B289" i="17"/>
  <c r="A285" i="20"/>
  <c r="B291" i="17"/>
  <c r="A287" i="20"/>
  <c r="B293" i="17"/>
  <c r="A289" i="20"/>
  <c r="B295" i="17"/>
  <c r="A291" i="20"/>
  <c r="B297" i="17"/>
  <c r="A293" i="20"/>
  <c r="B299" i="17"/>
  <c r="A295" i="20"/>
  <c r="B301" i="17"/>
  <c r="A297" i="20"/>
  <c r="B303" i="17"/>
  <c r="A299" i="20"/>
  <c r="B305" i="17"/>
  <c r="A301" i="20"/>
  <c r="B307" i="17"/>
  <c r="A303" i="20"/>
  <c r="B309" i="17"/>
  <c r="A305" i="20"/>
  <c r="B311" i="17"/>
  <c r="A307" i="20"/>
  <c r="B313" i="17"/>
  <c r="A309" i="20"/>
  <c r="B315" i="17"/>
  <c r="A311" i="20"/>
  <c r="B317" i="17"/>
  <c r="A313" i="20"/>
  <c r="B319" i="17"/>
  <c r="A315" i="20"/>
  <c r="B321" i="17"/>
  <c r="A317" i="20"/>
  <c r="B323" i="17"/>
  <c r="A319" i="20"/>
  <c r="B325" i="17"/>
  <c r="A321" i="20"/>
  <c r="B327" i="17"/>
  <c r="A323" i="20"/>
  <c r="B329" i="17"/>
  <c r="A325" i="20"/>
  <c r="B331" i="17"/>
  <c r="A327" i="20"/>
  <c r="B333" i="17"/>
  <c r="A329" i="20"/>
  <c r="B335" i="17"/>
  <c r="A331" i="20"/>
  <c r="B337" i="17"/>
  <c r="A333" i="20"/>
  <c r="B339" i="17"/>
  <c r="A335" i="20"/>
  <c r="B341" i="17"/>
  <c r="A337" i="20"/>
  <c r="B343" i="17"/>
  <c r="A339" i="20"/>
  <c r="B345" i="17"/>
  <c r="A341" i="20"/>
  <c r="B347" i="17"/>
  <c r="A343" i="20"/>
  <c r="B349" i="17"/>
  <c r="A345" i="20"/>
  <c r="B351" i="17"/>
  <c r="A347" i="20"/>
  <c r="B353" i="17"/>
  <c r="A349" i="20"/>
  <c r="B355" i="17"/>
  <c r="A351" i="20"/>
  <c r="B357" i="17"/>
  <c r="A353" i="20"/>
  <c r="B359" i="17"/>
  <c r="A355" i="20"/>
  <c r="B361" i="17"/>
  <c r="A357" i="20"/>
  <c r="B363" i="17"/>
  <c r="A359" i="20"/>
  <c r="B365" i="17"/>
  <c r="A361" i="20"/>
  <c r="B367" i="17"/>
  <c r="A363" i="20"/>
  <c r="B369" i="17"/>
  <c r="A365" i="20"/>
  <c r="B371" i="17"/>
  <c r="A367" i="20"/>
  <c r="B373" i="17"/>
  <c r="A369" i="20"/>
  <c r="B375" i="17"/>
  <c r="A371" i="20"/>
  <c r="B377" i="17"/>
  <c r="A373" i="20"/>
  <c r="B379" i="17"/>
  <c r="A375" i="20"/>
  <c r="B381" i="17"/>
  <c r="A377" i="20"/>
  <c r="B383" i="17"/>
  <c r="A379" i="20"/>
  <c r="B385" i="17"/>
  <c r="A381" i="20"/>
  <c r="B387" i="17"/>
  <c r="A383" i="20"/>
  <c r="B389" i="17"/>
  <c r="A385" i="20"/>
  <c r="B391" i="17"/>
  <c r="A387" i="20"/>
  <c r="B393" i="17"/>
  <c r="A389" i="20"/>
  <c r="B395" i="17"/>
  <c r="A391" i="20"/>
  <c r="B397" i="17"/>
  <c r="A393" i="20"/>
  <c r="B399" i="17"/>
  <c r="A395" i="20"/>
  <c r="B401" i="17"/>
  <c r="A397" i="20"/>
  <c r="B403" i="17"/>
  <c r="A399" i="20"/>
  <c r="B405" i="17"/>
  <c r="A401" i="20"/>
  <c r="B407" i="17"/>
  <c r="A403" i="20"/>
  <c r="B409" i="17"/>
  <c r="A405" i="20"/>
  <c r="B411" i="17"/>
  <c r="A407" i="20"/>
  <c r="B413" i="17"/>
  <c r="A409" i="20"/>
  <c r="B415" i="17"/>
  <c r="A411" i="20"/>
  <c r="B417" i="17"/>
  <c r="A413" i="20"/>
  <c r="B419" i="17"/>
  <c r="A415" i="20"/>
  <c r="B421" i="17"/>
  <c r="A417" i="20"/>
  <c r="B423" i="17"/>
  <c r="A419" i="20"/>
  <c r="B425" i="17"/>
  <c r="A421" i="20"/>
  <c r="B427" i="17"/>
  <c r="A423" i="20"/>
  <c r="B429" i="17"/>
  <c r="A425" i="20"/>
  <c r="B431" i="17"/>
  <c r="A427" i="20"/>
  <c r="B433" i="17"/>
  <c r="A429" i="20"/>
  <c r="B435" i="17"/>
  <c r="A431" i="20"/>
  <c r="B437" i="17"/>
  <c r="A433" i="20"/>
  <c r="B439" i="17"/>
  <c r="A435" i="20"/>
  <c r="B441" i="17"/>
  <c r="A437" i="20"/>
  <c r="B443" i="17"/>
  <c r="A439" i="20"/>
  <c r="B445" i="17"/>
  <c r="A441" i="20"/>
  <c r="B447" i="17"/>
  <c r="A443" i="20"/>
  <c r="B449" i="17"/>
  <c r="A445" i="20"/>
  <c r="B451" i="17"/>
  <c r="A447" i="20"/>
  <c r="B453" i="17"/>
  <c r="A449" i="20"/>
  <c r="B455" i="17"/>
  <c r="A451" i="20"/>
  <c r="B457" i="17"/>
  <c r="A453" i="20"/>
  <c r="B459" i="17"/>
  <c r="A455" i="20"/>
  <c r="B461" i="17"/>
  <c r="A457" i="20"/>
  <c r="B463" i="17"/>
  <c r="A459" i="20"/>
  <c r="B465" i="17"/>
  <c r="A461" i="20"/>
  <c r="B467" i="17"/>
  <c r="A463" i="20"/>
  <c r="B469" i="17"/>
  <c r="A465" i="20"/>
  <c r="B471" i="17"/>
  <c r="A467" i="20"/>
  <c r="B473" i="17"/>
  <c r="A469" i="20"/>
  <c r="B475" i="17"/>
  <c r="A471" i="20"/>
  <c r="B477" i="17"/>
  <c r="A473" i="20"/>
  <c r="B479" i="17"/>
  <c r="A475" i="20"/>
  <c r="B481" i="17"/>
  <c r="A477" i="20"/>
  <c r="B483" i="17"/>
  <c r="A479" i="20"/>
  <c r="B485" i="17"/>
  <c r="A481" i="20"/>
  <c r="B487" i="17"/>
  <c r="A483" i="20"/>
  <c r="B489" i="17"/>
  <c r="A485" i="20"/>
  <c r="B491" i="17"/>
  <c r="A487" i="20"/>
  <c r="B493" i="17"/>
  <c r="A489" i="20"/>
  <c r="B495" i="17"/>
  <c r="A491" i="20"/>
  <c r="B497" i="17"/>
  <c r="A493" i="20"/>
  <c r="B499" i="17"/>
  <c r="A495" i="20"/>
  <c r="B501" i="17"/>
  <c r="A497" i="20"/>
  <c r="B503" i="17"/>
  <c r="A499" i="20"/>
  <c r="B505" i="17"/>
  <c r="A501" i="20"/>
  <c r="B507" i="17"/>
  <c r="A503" i="20"/>
  <c r="B509" i="17"/>
  <c r="A505" i="20"/>
  <c r="B511" i="17"/>
  <c r="A507" i="20"/>
  <c r="B513" i="17"/>
  <c r="A509" i="20"/>
  <c r="B515" i="17"/>
  <c r="A511" i="20"/>
  <c r="B517" i="17"/>
  <c r="A513" i="20"/>
  <c r="B519" i="17"/>
  <c r="A515" i="20"/>
  <c r="B521" i="17"/>
  <c r="A517" i="20"/>
  <c r="B523" i="17"/>
  <c r="A519" i="20"/>
  <c r="B525" i="17"/>
  <c r="A521" i="20"/>
  <c r="B527" i="17"/>
  <c r="A523" i="20"/>
  <c r="B529" i="17"/>
  <c r="A525" i="20"/>
  <c r="B531" i="17"/>
  <c r="A527" i="20"/>
  <c r="B533" i="17"/>
  <c r="A529" i="20"/>
  <c r="B535" i="17"/>
  <c r="A531" i="20"/>
  <c r="B537" i="17"/>
  <c r="A533" i="20"/>
  <c r="B539" i="17"/>
  <c r="A535" i="20"/>
  <c r="B541" i="17"/>
  <c r="A537" i="20"/>
  <c r="B543" i="17"/>
  <c r="A539" i="20"/>
  <c r="B545" i="17"/>
  <c r="A541" i="20"/>
  <c r="B547" i="17"/>
  <c r="A543" i="20"/>
  <c r="B549" i="17"/>
  <c r="A545" i="20"/>
  <c r="B551" i="17"/>
  <c r="A547" i="20"/>
  <c r="B553" i="17"/>
  <c r="A549" i="20"/>
  <c r="B555" i="17"/>
  <c r="A551" i="20"/>
  <c r="B557" i="17"/>
  <c r="A553" i="20"/>
  <c r="B559" i="17"/>
  <c r="A555" i="20"/>
  <c r="B561" i="17"/>
  <c r="A557" i="20"/>
  <c r="B563" i="17"/>
  <c r="A559" i="20"/>
  <c r="B565" i="17"/>
  <c r="A561" i="20"/>
  <c r="B567" i="17"/>
  <c r="A563" i="20"/>
  <c r="B569" i="17"/>
  <c r="A565" i="20"/>
  <c r="B571" i="17"/>
  <c r="A567" i="20"/>
  <c r="B573" i="17"/>
  <c r="A569" i="20"/>
  <c r="B575" i="17"/>
  <c r="A571" i="20"/>
  <c r="B577" i="17"/>
  <c r="A573" i="20"/>
  <c r="B579" i="17"/>
  <c r="A575" i="20"/>
  <c r="B581" i="17"/>
  <c r="A577" i="20"/>
  <c r="B583" i="17"/>
  <c r="A579" i="20"/>
  <c r="B585" i="17"/>
  <c r="A581" i="20"/>
  <c r="B587" i="17"/>
  <c r="A583" i="20"/>
  <c r="B589" i="17"/>
  <c r="A585" i="20"/>
  <c r="B591" i="17"/>
  <c r="A587" i="20"/>
  <c r="B593" i="17"/>
  <c r="A589" i="20"/>
  <c r="B595" i="17"/>
  <c r="A591" i="20"/>
  <c r="B597" i="17"/>
  <c r="A593" i="20"/>
  <c r="B599" i="17"/>
  <c r="A595" i="20"/>
  <c r="B601" i="17"/>
  <c r="A597" i="20"/>
  <c r="B603" i="17"/>
  <c r="A599" i="20"/>
  <c r="B605" i="17"/>
  <c r="A601" i="20"/>
  <c r="B607" i="17"/>
  <c r="A603" i="20"/>
  <c r="B609" i="17"/>
  <c r="A605" i="20"/>
  <c r="B611" i="17"/>
  <c r="A607" i="20"/>
  <c r="B613" i="17"/>
  <c r="A609" i="20"/>
  <c r="B615" i="17"/>
  <c r="A611" i="20"/>
  <c r="B617" i="17"/>
  <c r="A613" i="20"/>
  <c r="B619" i="17"/>
  <c r="A615" i="20"/>
  <c r="B621" i="17"/>
  <c r="A617" i="20"/>
  <c r="B623" i="17"/>
  <c r="A619" i="20"/>
  <c r="B625" i="17"/>
  <c r="A621" i="20"/>
  <c r="B627" i="17"/>
  <c r="A623" i="20"/>
  <c r="B629" i="17"/>
  <c r="A625" i="20"/>
  <c r="B631" i="17"/>
  <c r="A627" i="20"/>
  <c r="B633" i="17"/>
  <c r="A629" i="20"/>
  <c r="B635" i="17"/>
  <c r="A631" i="20"/>
  <c r="B637" i="17"/>
  <c r="A633" i="20"/>
  <c r="B639" i="17"/>
  <c r="A635" i="20"/>
  <c r="B641" i="17"/>
  <c r="A637" i="20"/>
  <c r="B643" i="17"/>
  <c r="A639" i="20"/>
  <c r="B645" i="17"/>
  <c r="A641" i="20"/>
  <c r="B647" i="17"/>
  <c r="A643" i="20"/>
  <c r="B649" i="17"/>
  <c r="A645" i="20"/>
  <c r="B651" i="17"/>
  <c r="A647" i="20"/>
  <c r="B653" i="17"/>
  <c r="A649" i="20"/>
  <c r="B655" i="17"/>
  <c r="A651" i="20"/>
  <c r="B657" i="17"/>
  <c r="A653" i="20"/>
  <c r="B659" i="17"/>
  <c r="A655" i="20"/>
  <c r="B661" i="17"/>
  <c r="A657" i="20"/>
  <c r="B663" i="17"/>
  <c r="A659" i="20"/>
  <c r="B665" i="17"/>
  <c r="A661" i="20"/>
  <c r="B667" i="17"/>
  <c r="A663" i="20"/>
  <c r="B669" i="17"/>
  <c r="A665" i="20"/>
  <c r="B671" i="17"/>
  <c r="A667" i="20"/>
  <c r="B673" i="17"/>
  <c r="A669" i="20"/>
  <c r="B675" i="17"/>
  <c r="A671" i="20"/>
  <c r="B677" i="17"/>
  <c r="A673" i="20"/>
  <c r="B679" i="17"/>
  <c r="A675" i="20"/>
  <c r="B681" i="17"/>
  <c r="A677" i="20"/>
  <c r="B683" i="17"/>
  <c r="A679" i="20"/>
  <c r="B685" i="17"/>
  <c r="A681" i="20"/>
  <c r="B687" i="17"/>
  <c r="A683" i="20"/>
  <c r="B689" i="17"/>
  <c r="A685" i="20"/>
  <c r="B691" i="17"/>
  <c r="A687" i="20"/>
  <c r="B693" i="17"/>
  <c r="A689" i="20"/>
  <c r="B695" i="17"/>
  <c r="A691" i="20"/>
  <c r="B697" i="17"/>
  <c r="A693" i="20"/>
  <c r="B699" i="17"/>
  <c r="A695" i="20"/>
  <c r="B701" i="17"/>
  <c r="A697" i="20"/>
  <c r="B703" i="17"/>
  <c r="A699" i="20"/>
  <c r="B705" i="17"/>
  <c r="A701" i="20"/>
  <c r="B707" i="17"/>
  <c r="A703" i="20"/>
  <c r="B709" i="17"/>
  <c r="A705" i="20"/>
  <c r="B711" i="17"/>
  <c r="A707" i="20"/>
  <c r="B713" i="17"/>
  <c r="A709" i="20"/>
  <c r="B715" i="17"/>
  <c r="A711" i="20"/>
  <c r="B717" i="17"/>
  <c r="A713" i="20"/>
  <c r="B719" i="17"/>
  <c r="A715" i="20"/>
  <c r="B721" i="17"/>
  <c r="A717" i="20"/>
  <c r="B723" i="17"/>
  <c r="A719" i="20"/>
  <c r="B725" i="17"/>
  <c r="A721" i="20"/>
  <c r="B727" i="17"/>
  <c r="A723" i="20"/>
  <c r="B729" i="17"/>
  <c r="A725" i="20"/>
  <c r="B731" i="17"/>
  <c r="A727" i="20"/>
  <c r="B733" i="17"/>
  <c r="A729" i="20"/>
  <c r="B735" i="17"/>
  <c r="A731" i="20"/>
  <c r="B737" i="17"/>
  <c r="A733" i="20"/>
  <c r="B739" i="17"/>
  <c r="A735" i="20"/>
  <c r="B741" i="17"/>
  <c r="A737" i="20"/>
  <c r="B743" i="17"/>
  <c r="A739" i="20"/>
  <c r="B745" i="17"/>
  <c r="A741" i="20"/>
  <c r="B747" i="17"/>
  <c r="A743" i="20"/>
  <c r="B749" i="17"/>
  <c r="A745" i="20"/>
  <c r="B751" i="17"/>
  <c r="A747" i="20"/>
  <c r="B753" i="17"/>
  <c r="A749" i="20"/>
  <c r="B755" i="17"/>
  <c r="A751" i="20"/>
  <c r="B757" i="17"/>
  <c r="A753" i="20"/>
  <c r="B759" i="17"/>
  <c r="A755" i="20"/>
  <c r="B761" i="17"/>
  <c r="A757" i="20"/>
  <c r="B763" i="17"/>
  <c r="A759" i="20"/>
  <c r="B765" i="17"/>
  <c r="A761" i="20"/>
  <c r="B767" i="17"/>
  <c r="A763" i="20"/>
  <c r="B769" i="17"/>
  <c r="A765" i="20"/>
  <c r="B771" i="17"/>
  <c r="A767" i="20"/>
  <c r="B773" i="17"/>
  <c r="A769" i="20"/>
  <c r="B775" i="17"/>
  <c r="A771" i="20"/>
  <c r="B777" i="17"/>
  <c r="A773" i="20"/>
  <c r="B779" i="17"/>
  <c r="A775" i="20"/>
  <c r="B781" i="17"/>
  <c r="A777" i="20"/>
  <c r="B783" i="17"/>
  <c r="A779" i="20"/>
  <c r="B785" i="17"/>
  <c r="A781" i="20"/>
  <c r="B787" i="17"/>
  <c r="A783" i="20"/>
  <c r="B789" i="17"/>
  <c r="A785" i="20"/>
  <c r="B791" i="17"/>
  <c r="A787" i="20"/>
  <c r="B793" i="17"/>
  <c r="A789" i="20"/>
  <c r="B795" i="17"/>
  <c r="A791" i="20"/>
  <c r="B797" i="17"/>
  <c r="A793" i="20"/>
  <c r="B799" i="17"/>
  <c r="A795" i="20"/>
  <c r="B801" i="17"/>
  <c r="A797" i="20"/>
  <c r="B803" i="17"/>
  <c r="A799" i="20"/>
  <c r="B805" i="17"/>
  <c r="A801" i="20"/>
  <c r="B807" i="17"/>
  <c r="A803" i="20"/>
  <c r="B809" i="17"/>
  <c r="A805" i="20"/>
  <c r="B811" i="17"/>
  <c r="A807" i="20"/>
  <c r="B813" i="17"/>
  <c r="A809" i="20"/>
  <c r="B815" i="17"/>
  <c r="A811" i="20"/>
  <c r="B817" i="17"/>
  <c r="A813" i="20"/>
  <c r="B819" i="17"/>
  <c r="A815" i="20"/>
  <c r="B821" i="17"/>
  <c r="A817" i="20"/>
  <c r="B823" i="17"/>
  <c r="A819" i="20"/>
  <c r="B825" i="17"/>
  <c r="A821" i="20"/>
  <c r="B827" i="17"/>
  <c r="A823" i="20"/>
  <c r="B829" i="17"/>
  <c r="A825" i="20"/>
  <c r="B831" i="17"/>
  <c r="A827" i="20"/>
  <c r="B833" i="17"/>
  <c r="A829" i="20"/>
  <c r="B835" i="17"/>
  <c r="A831" i="20"/>
  <c r="B837" i="17"/>
  <c r="A833" i="20"/>
  <c r="B839" i="17"/>
  <c r="A835" i="20"/>
  <c r="B841" i="17"/>
  <c r="A837" i="20"/>
  <c r="B843" i="17"/>
  <c r="A839" i="20"/>
  <c r="B845" i="17"/>
  <c r="A841" i="20"/>
  <c r="B847" i="17"/>
  <c r="A843" i="20"/>
  <c r="B849" i="17"/>
  <c r="A845" i="20"/>
  <c r="B851" i="17"/>
  <c r="A847" i="20"/>
  <c r="B853" i="17"/>
  <c r="A849" i="20"/>
  <c r="B855" i="17"/>
  <c r="A851" i="20"/>
  <c r="B857" i="17"/>
  <c r="A853" i="20"/>
  <c r="B859" i="17"/>
  <c r="A855" i="20"/>
  <c r="B861" i="17"/>
  <c r="A857" i="20"/>
  <c r="B863" i="17"/>
  <c r="A859" i="20"/>
  <c r="B865" i="17"/>
  <c r="A861" i="20"/>
  <c r="B867" i="17"/>
  <c r="A863" i="20"/>
  <c r="B869" i="17"/>
  <c r="A865" i="20"/>
  <c r="B871" i="17"/>
  <c r="A867" i="20"/>
  <c r="B873" i="17"/>
  <c r="A869" i="20"/>
  <c r="B875" i="17"/>
  <c r="A871" i="20"/>
  <c r="B877" i="17"/>
  <c r="A873" i="20"/>
  <c r="B879" i="17"/>
  <c r="A875" i="20"/>
  <c r="B881" i="17"/>
  <c r="A877" i="20"/>
  <c r="B883" i="17"/>
  <c r="A879" i="20"/>
  <c r="B885" i="17"/>
  <c r="A881" i="20"/>
  <c r="B887" i="17"/>
  <c r="A883" i="20"/>
  <c r="B889" i="17"/>
  <c r="A885" i="20"/>
  <c r="B891" i="17"/>
  <c r="A887" i="20"/>
  <c r="B893" i="17"/>
  <c r="A889" i="20"/>
  <c r="B895" i="17"/>
  <c r="A891" i="20"/>
  <c r="B897" i="17"/>
  <c r="A893" i="20"/>
  <c r="B899" i="17"/>
  <c r="A895" i="20"/>
  <c r="B901" i="17"/>
  <c r="A897" i="20"/>
  <c r="B903" i="17"/>
  <c r="A899" i="20"/>
  <c r="B905" i="17"/>
  <c r="A901" i="20"/>
  <c r="B907" i="17"/>
  <c r="A903" i="20"/>
  <c r="B909" i="17"/>
  <c r="A905" i="20"/>
  <c r="B911" i="17"/>
  <c r="A907" i="20"/>
  <c r="B913" i="17"/>
  <c r="A909" i="20"/>
  <c r="B915" i="17"/>
  <c r="A911" i="20"/>
  <c r="B917" i="17"/>
  <c r="A913" i="20"/>
  <c r="B919" i="17"/>
  <c r="A915" i="20"/>
  <c r="B921" i="17"/>
  <c r="A917" i="20"/>
  <c r="B923" i="17"/>
  <c r="A919" i="20"/>
  <c r="B925" i="17"/>
  <c r="A921" i="20"/>
  <c r="B927" i="17"/>
  <c r="A923" i="20"/>
  <c r="B929" i="17"/>
  <c r="A925" i="20"/>
  <c r="B931" i="17"/>
  <c r="A927" i="20"/>
  <c r="B933" i="17"/>
  <c r="A929" i="20"/>
  <c r="B935" i="17"/>
  <c r="A931" i="20"/>
  <c r="B937" i="17"/>
  <c r="A933" i="20"/>
  <c r="B939" i="17"/>
  <c r="A935" i="20"/>
  <c r="B941" i="17"/>
  <c r="A937" i="20"/>
  <c r="B943" i="17"/>
  <c r="A939" i="20"/>
  <c r="B945" i="17"/>
  <c r="A941" i="20"/>
  <c r="B947" i="17"/>
  <c r="A943" i="20"/>
  <c r="B949" i="17"/>
  <c r="A945" i="20"/>
  <c r="B951" i="17"/>
  <c r="A947" i="20"/>
  <c r="B953" i="17"/>
  <c r="A949" i="20"/>
  <c r="B955" i="17"/>
  <c r="A951" i="20"/>
  <c r="B957" i="17"/>
  <c r="A953" i="20"/>
  <c r="B959" i="17"/>
  <c r="A955" i="20"/>
  <c r="B961" i="17"/>
  <c r="A957" i="20"/>
  <c r="B963" i="17"/>
  <c r="A959" i="20"/>
  <c r="B965" i="17"/>
  <c r="A961" i="20"/>
  <c r="B967" i="17"/>
  <c r="A963" i="20"/>
  <c r="B969" i="17"/>
  <c r="A965" i="20"/>
  <c r="B971" i="17"/>
  <c r="A967" i="20"/>
  <c r="B973" i="17"/>
  <c r="A969" i="20"/>
  <c r="B975" i="17"/>
  <c r="A971" i="20"/>
  <c r="B977" i="17"/>
  <c r="A973" i="20"/>
  <c r="B979" i="17"/>
  <c r="A975" i="20"/>
  <c r="B981" i="17"/>
  <c r="A977" i="20"/>
  <c r="B983" i="17"/>
  <c r="A979" i="20"/>
  <c r="B985" i="17"/>
  <c r="A981" i="20"/>
  <c r="B987" i="17"/>
  <c r="A983" i="20"/>
  <c r="B989" i="17"/>
  <c r="A985" i="20"/>
  <c r="B991" i="17"/>
  <c r="A987" i="20"/>
  <c r="B993" i="17"/>
  <c r="A989" i="20"/>
  <c r="B995" i="17"/>
  <c r="A991" i="20"/>
  <c r="B997" i="17"/>
  <c r="A993" i="20"/>
  <c r="B999" i="17"/>
  <c r="A995" i="20"/>
  <c r="B1001" i="17"/>
  <c r="A997" i="20"/>
  <c r="B1003" i="17"/>
  <c r="A999" i="20"/>
  <c r="B1005" i="17"/>
  <c r="A1001" i="20"/>
  <c r="B1007" i="17"/>
  <c r="A1003" i="20"/>
  <c r="B1009" i="17"/>
  <c r="A1005" i="20"/>
  <c r="B1011" i="17"/>
  <c r="A1007" i="20"/>
  <c r="B1013" i="17"/>
  <c r="A1009" i="20"/>
  <c r="B1015" i="17"/>
  <c r="A1011" i="20"/>
  <c r="B1017" i="17"/>
  <c r="A1013" i="20"/>
  <c r="B1019" i="17"/>
  <c r="A1015" i="20"/>
  <c r="B1021" i="17"/>
  <c r="A1017" i="20"/>
  <c r="B1023" i="17"/>
  <c r="A1019" i="20"/>
  <c r="B1025" i="17"/>
  <c r="A1021" i="20"/>
  <c r="B1027" i="17"/>
  <c r="A1023" i="20"/>
  <c r="B1029" i="17"/>
  <c r="A1025" i="20"/>
  <c r="B1031" i="17"/>
  <c r="A1027" i="20"/>
  <c r="B1033" i="17"/>
  <c r="A1029" i="20"/>
  <c r="B1035" i="17"/>
  <c r="A1031" i="20"/>
  <c r="B1037" i="17"/>
  <c r="A1033" i="20"/>
  <c r="B1039" i="17"/>
  <c r="A1035" i="20"/>
  <c r="B1041" i="17"/>
  <c r="A1037" i="20"/>
  <c r="B1043" i="17"/>
  <c r="A1039" i="20"/>
  <c r="B1045" i="17"/>
  <c r="A1041" i="20"/>
  <c r="B1047" i="17"/>
  <c r="A1043" i="20"/>
  <c r="B1049" i="17"/>
  <c r="A1045" i="20"/>
  <c r="B1051" i="17"/>
  <c r="A1047" i="20"/>
  <c r="B1053" i="17"/>
  <c r="A1049" i="20"/>
  <c r="B1055" i="17"/>
  <c r="A1051" i="20"/>
  <c r="B1057" i="17"/>
  <c r="A1053" i="20"/>
  <c r="B1059" i="17"/>
  <c r="A1055" i="20"/>
  <c r="B1061" i="17"/>
  <c r="A1057" i="20"/>
  <c r="B1063" i="17"/>
  <c r="A1059" i="20"/>
  <c r="B1065" i="17"/>
  <c r="A1061" i="20"/>
  <c r="B1067" i="17"/>
  <c r="A1063" i="20"/>
  <c r="B1069" i="17"/>
  <c r="A1065" i="20"/>
  <c r="B1071" i="17"/>
  <c r="A1067" i="20"/>
  <c r="B1073" i="17"/>
  <c r="A1069" i="20"/>
  <c r="B1075" i="17"/>
  <c r="A1071" i="20"/>
  <c r="B1077" i="17"/>
  <c r="A1073" i="20"/>
  <c r="B1079" i="17"/>
  <c r="A1075" i="20"/>
  <c r="B1081" i="17"/>
  <c r="A1077" i="20"/>
  <c r="B1083" i="17"/>
  <c r="A1079" i="20"/>
  <c r="B1085" i="17"/>
  <c r="A1081" i="20"/>
  <c r="B1087" i="17"/>
  <c r="A1083" i="20"/>
  <c r="B1089" i="17"/>
  <c r="A1085" i="20"/>
  <c r="B1091" i="17"/>
  <c r="A1087" i="20"/>
  <c r="B1093" i="17"/>
  <c r="A1089" i="20"/>
  <c r="B1095" i="17"/>
  <c r="A1091" i="20"/>
  <c r="B1097" i="17"/>
  <c r="A1093" i="20"/>
  <c r="B1099" i="17"/>
  <c r="A1095" i="20"/>
  <c r="B1101" i="17"/>
  <c r="A1097" i="20"/>
  <c r="B1103" i="17"/>
  <c r="A1099" i="20"/>
  <c r="B1105" i="17"/>
  <c r="A1101" i="20"/>
  <c r="B1107" i="17"/>
  <c r="A1103" i="20"/>
  <c r="B1109" i="17"/>
  <c r="A1105" i="20"/>
  <c r="B1111" i="17"/>
  <c r="A1107" i="20"/>
  <c r="B1113" i="17"/>
  <c r="A1109" i="20"/>
  <c r="B1115" i="17"/>
  <c r="A1111" i="20"/>
  <c r="B1117" i="17"/>
  <c r="A1113" i="20"/>
  <c r="B1119" i="17"/>
  <c r="A1115" i="20"/>
  <c r="B1121" i="17"/>
  <c r="A1117" i="20"/>
  <c r="B1123" i="17"/>
  <c r="A1119" i="20"/>
  <c r="B1125" i="17"/>
  <c r="A1121" i="20"/>
  <c r="B1127" i="17"/>
  <c r="A1123" i="20"/>
  <c r="B1129" i="17"/>
  <c r="A1125" i="20"/>
  <c r="B1131" i="17"/>
  <c r="A1127" i="20"/>
  <c r="B1133" i="17"/>
  <c r="A1129" i="20"/>
  <c r="B1135" i="17"/>
  <c r="A1131" i="20"/>
  <c r="B1137" i="17"/>
  <c r="A1133" i="20"/>
  <c r="B1139" i="17"/>
  <c r="A1135" i="20"/>
  <c r="B1141" i="17"/>
  <c r="A1137" i="20"/>
  <c r="B1143" i="17"/>
  <c r="A1139" i="20"/>
  <c r="B1145" i="17"/>
  <c r="A1141" i="20"/>
  <c r="B1147" i="17"/>
  <c r="A1143" i="20"/>
  <c r="B1149" i="17"/>
  <c r="A1145" i="20"/>
  <c r="B1151" i="17"/>
  <c r="A1147" i="20"/>
  <c r="B1153" i="17"/>
  <c r="A1149" i="20"/>
  <c r="B1155" i="17"/>
  <c r="A1151" i="20"/>
  <c r="B1157" i="17"/>
  <c r="A1153" i="20"/>
  <c r="B1159" i="17"/>
  <c r="A1155" i="20"/>
  <c r="B1161" i="17"/>
  <c r="A1157" i="20"/>
  <c r="B1163" i="17"/>
  <c r="A1159" i="20"/>
  <c r="B1165" i="17"/>
  <c r="A1161" i="20"/>
  <c r="B1167" i="17"/>
  <c r="A1163" i="20"/>
  <c r="B1169" i="17"/>
  <c r="A1165" i="20"/>
  <c r="B1171" i="17"/>
  <c r="A1167" i="20"/>
  <c r="B1173" i="17"/>
  <c r="A1169" i="20"/>
  <c r="B1175" i="17"/>
  <c r="A1171" i="20"/>
  <c r="B1177" i="17"/>
  <c r="A1173" i="20"/>
  <c r="B1179" i="17"/>
  <c r="A1175" i="20"/>
  <c r="B1181" i="17"/>
  <c r="A1177" i="20"/>
  <c r="B1183" i="17"/>
  <c r="A1179" i="20"/>
  <c r="B1185" i="17"/>
  <c r="A1181" i="20"/>
  <c r="B1187" i="17"/>
  <c r="A1183" i="20"/>
  <c r="B1189" i="17"/>
  <c r="A1185" i="20"/>
  <c r="B1191" i="17"/>
  <c r="A1187" i="20"/>
  <c r="B1193" i="17"/>
  <c r="A1189" i="20"/>
  <c r="B1195" i="17"/>
  <c r="A1191" i="20"/>
  <c r="B1197" i="17"/>
  <c r="A1193" i="20"/>
  <c r="B1199" i="17"/>
  <c r="A1195" i="20"/>
  <c r="B1201" i="17"/>
  <c r="A1197" i="20"/>
  <c r="B1203" i="17"/>
  <c r="A1199" i="20"/>
  <c r="B1205" i="17"/>
  <c r="A1201" i="20"/>
  <c r="B1207" i="17"/>
  <c r="A1203" i="20"/>
  <c r="B1209" i="17"/>
  <c r="A1205" i="20"/>
  <c r="B1211" i="17"/>
  <c r="A1207" i="20"/>
  <c r="B1213" i="17"/>
  <c r="A1209" i="20"/>
  <c r="B1215" i="17"/>
  <c r="A1211" i="20"/>
  <c r="B1217" i="17"/>
  <c r="A1213" i="20"/>
  <c r="B1219" i="17"/>
  <c r="A1215" i="20"/>
  <c r="B1221" i="17"/>
  <c r="A1217" i="20"/>
  <c r="B1223" i="17"/>
  <c r="A1219" i="20"/>
  <c r="B1225" i="17"/>
  <c r="A1221" i="20"/>
  <c r="B1227" i="17"/>
  <c r="A1223" i="20"/>
  <c r="B1229" i="17"/>
  <c r="A1225" i="20"/>
  <c r="B1231" i="17"/>
  <c r="A1227" i="20"/>
  <c r="B1233" i="17"/>
  <c r="A1229" i="20"/>
  <c r="B1235" i="17"/>
  <c r="A1231" i="20"/>
  <c r="B1237" i="17"/>
  <c r="A1233" i="20"/>
  <c r="B1239" i="17"/>
  <c r="A1235" i="20"/>
  <c r="B1241" i="17"/>
  <c r="A1237" i="20"/>
  <c r="B1243" i="17"/>
  <c r="A1239" i="20"/>
  <c r="B1245" i="17"/>
  <c r="A1241" i="20"/>
  <c r="B1247" i="17"/>
  <c r="A1243" i="20"/>
  <c r="B1249" i="17"/>
  <c r="A1245" i="20"/>
  <c r="B1251" i="17"/>
  <c r="A1247" i="20"/>
  <c r="B1253" i="17"/>
  <c r="A1249" i="20"/>
  <c r="B1255" i="17"/>
  <c r="A1251" i="20"/>
  <c r="B1257" i="17"/>
  <c r="A1253" i="20"/>
  <c r="B1259" i="17"/>
  <c r="A1255" i="20"/>
  <c r="B1261" i="17"/>
  <c r="A1257" i="20"/>
  <c r="B1263" i="17"/>
  <c r="A1259" i="20"/>
  <c r="E1489" i="17"/>
  <c r="D1485" i="20"/>
  <c r="E1497" i="17"/>
  <c r="D1493" i="20"/>
  <c r="E1505" i="17"/>
  <c r="D1501" i="20"/>
  <c r="E1513" i="17"/>
  <c r="D1509" i="20"/>
  <c r="E1521" i="17"/>
  <c r="D1517" i="20"/>
  <c r="E1529" i="17"/>
  <c r="D1525" i="20"/>
  <c r="E1537" i="17"/>
  <c r="D1533" i="20"/>
  <c r="E1545" i="17"/>
  <c r="D1541" i="20"/>
  <c r="E1553" i="17"/>
  <c r="D1549" i="20"/>
  <c r="E1561" i="17"/>
  <c r="D1557" i="20"/>
  <c r="E1569" i="17"/>
  <c r="D1565" i="20"/>
  <c r="E1577" i="17"/>
  <c r="D1573" i="20"/>
  <c r="E1585" i="17"/>
  <c r="D1581" i="20"/>
  <c r="E1593" i="17"/>
  <c r="D1589" i="20"/>
  <c r="E1601" i="17"/>
  <c r="D1597" i="20"/>
  <c r="E1609" i="17"/>
  <c r="D1605" i="20"/>
  <c r="E1617" i="17"/>
  <c r="D1613" i="20"/>
  <c r="E1625" i="17"/>
  <c r="D1621" i="20"/>
  <c r="E1633" i="17"/>
  <c r="D1629" i="20"/>
  <c r="E1641" i="17"/>
  <c r="D1637" i="20"/>
  <c r="E1649" i="17"/>
  <c r="D1645" i="20"/>
  <c r="E1657" i="17"/>
  <c r="D1653" i="20"/>
  <c r="E1665" i="17"/>
  <c r="D1661" i="20"/>
  <c r="E1673" i="17"/>
  <c r="D1669" i="20"/>
  <c r="E1681" i="17"/>
  <c r="D1677" i="20"/>
  <c r="E1689" i="17"/>
  <c r="D1685" i="20"/>
  <c r="E1697" i="17"/>
  <c r="D1693" i="20"/>
  <c r="E1705" i="17"/>
  <c r="D1701" i="20"/>
  <c r="E1713" i="17"/>
  <c r="D1709" i="20"/>
  <c r="E1721" i="17"/>
  <c r="D1717" i="20"/>
  <c r="E1729" i="17"/>
  <c r="D1725" i="20"/>
  <c r="E1737" i="17"/>
  <c r="D1733" i="20"/>
  <c r="E1745" i="17"/>
  <c r="D1741" i="20"/>
  <c r="E1753" i="17"/>
  <c r="D1749" i="20"/>
  <c r="E1761" i="17"/>
  <c r="D1757" i="20"/>
  <c r="E1769" i="17"/>
  <c r="D1765" i="20"/>
  <c r="E1777" i="17"/>
  <c r="D1773" i="20"/>
  <c r="E1785" i="17"/>
  <c r="D1781" i="20"/>
  <c r="E1793" i="17"/>
  <c r="D1789" i="20"/>
  <c r="E1801" i="17"/>
  <c r="D1797" i="20"/>
  <c r="E1809" i="17"/>
  <c r="D1805" i="20"/>
  <c r="E1817" i="17"/>
  <c r="D1813" i="20"/>
  <c r="E1825" i="17"/>
  <c r="D1821" i="20"/>
  <c r="E1833" i="17"/>
  <c r="D1829" i="20"/>
  <c r="E1841" i="17"/>
  <c r="D1837" i="20"/>
  <c r="E1849" i="17"/>
  <c r="D1845" i="20"/>
  <c r="E1857" i="17"/>
  <c r="D1853" i="20"/>
  <c r="E1865" i="17"/>
  <c r="D1861" i="20"/>
  <c r="E1873" i="17"/>
  <c r="D1869" i="20"/>
  <c r="E1881" i="17"/>
  <c r="D1877" i="20"/>
  <c r="E1889" i="17"/>
  <c r="D1885" i="20"/>
  <c r="E1897" i="17"/>
  <c r="D1893" i="20"/>
  <c r="E1905" i="17"/>
  <c r="D1901" i="20"/>
  <c r="E1913" i="17"/>
  <c r="D1909" i="20"/>
  <c r="E1921" i="17"/>
  <c r="D1917" i="20"/>
  <c r="E1929" i="17"/>
  <c r="D1925" i="20"/>
  <c r="E1937" i="17"/>
  <c r="D1933" i="20"/>
  <c r="E1945" i="17"/>
  <c r="D1941" i="20"/>
  <c r="E1953" i="17"/>
  <c r="D1949" i="20"/>
  <c r="E1961" i="17"/>
  <c r="D1957" i="20"/>
  <c r="E1969" i="17"/>
  <c r="D1965" i="20"/>
  <c r="E1977" i="17"/>
  <c r="D1973" i="20"/>
  <c r="E1985" i="17"/>
  <c r="D1981" i="20"/>
  <c r="E1993" i="17"/>
  <c r="D1989" i="20"/>
  <c r="E2001" i="17"/>
  <c r="D1997" i="20"/>
  <c r="E2009" i="17"/>
  <c r="D2005" i="20"/>
  <c r="E2017" i="17"/>
  <c r="D2013" i="20"/>
  <c r="E2025" i="17"/>
  <c r="D2021" i="20"/>
  <c r="E2033" i="17"/>
  <c r="D2029" i="20"/>
  <c r="E2041" i="17"/>
  <c r="D2037" i="20"/>
  <c r="E2049" i="17"/>
  <c r="D2045" i="20"/>
  <c r="E2057" i="17"/>
  <c r="D2053" i="20"/>
  <c r="E2065" i="17"/>
  <c r="D2061" i="20"/>
  <c r="E2073" i="17"/>
  <c r="D2069" i="20"/>
  <c r="E2081" i="17"/>
  <c r="D2077" i="20"/>
  <c r="E2089" i="17"/>
  <c r="D2085" i="20"/>
  <c r="E2097" i="17"/>
  <c r="D2093" i="20"/>
  <c r="E2105" i="17"/>
  <c r="D2101" i="20"/>
  <c r="E2113" i="17"/>
  <c r="D2109" i="20"/>
  <c r="E2121" i="17"/>
  <c r="D2117" i="20"/>
  <c r="E2129" i="17"/>
  <c r="D2125" i="20"/>
  <c r="E2137" i="17"/>
  <c r="D2133" i="20"/>
  <c r="E2145" i="17"/>
  <c r="D2141" i="20"/>
  <c r="E2153" i="17"/>
  <c r="D2149" i="20"/>
  <c r="E2161" i="17"/>
  <c r="D2157" i="20"/>
  <c r="E2169" i="17"/>
  <c r="D2165" i="20"/>
  <c r="E2177" i="17"/>
  <c r="D2173" i="20"/>
  <c r="E2185" i="17"/>
  <c r="D2181" i="20"/>
  <c r="E2193" i="17"/>
  <c r="D2189" i="20"/>
  <c r="E2201" i="17"/>
  <c r="D2197" i="20"/>
  <c r="E2209" i="17"/>
  <c r="D2205" i="20"/>
  <c r="E2217" i="17"/>
  <c r="D2213" i="20"/>
  <c r="E2225" i="17"/>
  <c r="D2221" i="20"/>
  <c r="E2233" i="17"/>
  <c r="D2229" i="20"/>
  <c r="E2241" i="17"/>
  <c r="D2237" i="20"/>
  <c r="E2249" i="17"/>
  <c r="D2245" i="20"/>
  <c r="E2257" i="17"/>
  <c r="D2253" i="20"/>
  <c r="E2265" i="17"/>
  <c r="D2261" i="20"/>
  <c r="E2273" i="17"/>
  <c r="D2269" i="20"/>
  <c r="E2281" i="17"/>
  <c r="D2277" i="20"/>
  <c r="E2289" i="17"/>
  <c r="D2285" i="20"/>
  <c r="E2297" i="17"/>
  <c r="D2293" i="20"/>
  <c r="E2305" i="17"/>
  <c r="D2301" i="20"/>
  <c r="E2313" i="17"/>
  <c r="D2309" i="20"/>
  <c r="E2321" i="17"/>
  <c r="D2317" i="20"/>
  <c r="E2329" i="17"/>
  <c r="D2325" i="20"/>
  <c r="E2337" i="17"/>
  <c r="D2333" i="20"/>
  <c r="E2345" i="17"/>
  <c r="D2341" i="20"/>
  <c r="E2353" i="17"/>
  <c r="D2349" i="20"/>
  <c r="E2361" i="17"/>
  <c r="D2357" i="20"/>
  <c r="E2369" i="17"/>
  <c r="D2365" i="20"/>
  <c r="E2377" i="17"/>
  <c r="D2373" i="20"/>
  <c r="E2385" i="17"/>
  <c r="D2381" i="20"/>
  <c r="E2393" i="17"/>
  <c r="D2389" i="20"/>
  <c r="E2401" i="17"/>
  <c r="D2397" i="20"/>
  <c r="E2409" i="17"/>
  <c r="D2405" i="20"/>
  <c r="E2417" i="17"/>
  <c r="D2413" i="20"/>
  <c r="E2425" i="17"/>
  <c r="D2421" i="20"/>
  <c r="E2433" i="17"/>
  <c r="D2429" i="20"/>
  <c r="E2441" i="17"/>
  <c r="D2437" i="20"/>
  <c r="E2449" i="17"/>
  <c r="D2445" i="20"/>
  <c r="E2457" i="17"/>
  <c r="D2453" i="20"/>
  <c r="E2465" i="17"/>
  <c r="D2461" i="20"/>
  <c r="E2473" i="17"/>
  <c r="D2469" i="20"/>
  <c r="E2481" i="17"/>
  <c r="D2477" i="20"/>
  <c r="E2489" i="17"/>
  <c r="D2485" i="20"/>
  <c r="E2497" i="17"/>
  <c r="D2493" i="20"/>
  <c r="E2505" i="17"/>
  <c r="D2501" i="20"/>
  <c r="E2513" i="17"/>
  <c r="D2509" i="20"/>
  <c r="E2521" i="17"/>
  <c r="D2517" i="20"/>
  <c r="E2529" i="17"/>
  <c r="D2525" i="20"/>
  <c r="E2537" i="17"/>
  <c r="D2533" i="20"/>
  <c r="E2545" i="17"/>
  <c r="D2541" i="20"/>
  <c r="E2553" i="17"/>
  <c r="D2549" i="20"/>
  <c r="E2561" i="17"/>
  <c r="D2557" i="20"/>
  <c r="E2569" i="17"/>
  <c r="D2565" i="20"/>
  <c r="E2577" i="17"/>
  <c r="D2573" i="20"/>
  <c r="E2585" i="17"/>
  <c r="D2581" i="20"/>
  <c r="E2593" i="17"/>
  <c r="D2589" i="20"/>
  <c r="E2601" i="17"/>
  <c r="D2597" i="20"/>
  <c r="E2609" i="17"/>
  <c r="D2605" i="20"/>
  <c r="E2617" i="17"/>
  <c r="D2613" i="20"/>
  <c r="E2625" i="17"/>
  <c r="D2621" i="20"/>
  <c r="E2633" i="17"/>
  <c r="D2629" i="20"/>
  <c r="E2641" i="17"/>
  <c r="D2637" i="20"/>
  <c r="E2649" i="17"/>
  <c r="D2645" i="20"/>
  <c r="E2657" i="17"/>
  <c r="D2653" i="20"/>
  <c r="E2665" i="17"/>
  <c r="D2661" i="20"/>
  <c r="E2673" i="17"/>
  <c r="D2669" i="20"/>
  <c r="E2681" i="17"/>
  <c r="D2677" i="20"/>
  <c r="E2689" i="17"/>
  <c r="D2685" i="20"/>
  <c r="E2697" i="17"/>
  <c r="D2693" i="20"/>
  <c r="E2705" i="17"/>
  <c r="D2701" i="20"/>
  <c r="E2713" i="17"/>
  <c r="D2709" i="20"/>
  <c r="E2721" i="17"/>
  <c r="D2717" i="20"/>
  <c r="E2729" i="17"/>
  <c r="D2725" i="20"/>
  <c r="E2737" i="17"/>
  <c r="D2733" i="20"/>
  <c r="E2745" i="17"/>
  <c r="D2741" i="20"/>
  <c r="E2753" i="17"/>
  <c r="D2749" i="20"/>
  <c r="E2761" i="17"/>
  <c r="D2757" i="20"/>
  <c r="E2769" i="17"/>
  <c r="D2765" i="20"/>
  <c r="E2777" i="17"/>
  <c r="D2773" i="20"/>
  <c r="E2785" i="17"/>
  <c r="D2781" i="20"/>
  <c r="E2793" i="17"/>
  <c r="D2789" i="20"/>
  <c r="E2801" i="17"/>
  <c r="D2797" i="20"/>
  <c r="E2809" i="17"/>
  <c r="D2805" i="20"/>
  <c r="E2817" i="17"/>
  <c r="D2813" i="20"/>
  <c r="E2825" i="17"/>
  <c r="D2821" i="20"/>
  <c r="E2833" i="17"/>
  <c r="D2829" i="20"/>
  <c r="E2841" i="17"/>
  <c r="D2837" i="20"/>
  <c r="E2849" i="17"/>
  <c r="D2845" i="20"/>
  <c r="E2857" i="17"/>
  <c r="D2853" i="20"/>
  <c r="E2865" i="17"/>
  <c r="D2861" i="20"/>
  <c r="E2873" i="17"/>
  <c r="D2869" i="20"/>
  <c r="E2881" i="17"/>
  <c r="D2877" i="20"/>
  <c r="E2889" i="17"/>
  <c r="D2885" i="20"/>
  <c r="E2897" i="17"/>
  <c r="D2893" i="20"/>
  <c r="E2905" i="17"/>
  <c r="D2901" i="20"/>
  <c r="E2913" i="17"/>
  <c r="D2909" i="20"/>
  <c r="E2921" i="17"/>
  <c r="D2917" i="20"/>
  <c r="E2929" i="17"/>
  <c r="D2925" i="20"/>
  <c r="E2937" i="17"/>
  <c r="D2933" i="20"/>
  <c r="E2945" i="17"/>
  <c r="D2941" i="20"/>
  <c r="E2953" i="17"/>
  <c r="D2949" i="20"/>
  <c r="E2961" i="17"/>
  <c r="D2957" i="20"/>
  <c r="E2969" i="17"/>
  <c r="D2965" i="20"/>
  <c r="E2977" i="17"/>
  <c r="D2973" i="20"/>
  <c r="E2985" i="17"/>
  <c r="D2981" i="20"/>
  <c r="E2993" i="17"/>
  <c r="D2989" i="20"/>
  <c r="E3001" i="17"/>
  <c r="D2997" i="20"/>
  <c r="E3009" i="17"/>
  <c r="D3005" i="20"/>
  <c r="E3017" i="17"/>
  <c r="D3013" i="20"/>
  <c r="E3025" i="17"/>
  <c r="D3021" i="20"/>
  <c r="E3033" i="17"/>
  <c r="D3029" i="20"/>
  <c r="E3041" i="17"/>
  <c r="D3037" i="20"/>
  <c r="E3049" i="17"/>
  <c r="D3045" i="20"/>
  <c r="E3057" i="17"/>
  <c r="D3053" i="20"/>
  <c r="E3065" i="17"/>
  <c r="D3061" i="20"/>
  <c r="E3073" i="17"/>
  <c r="D3069" i="20"/>
  <c r="E3081" i="17"/>
  <c r="D3077" i="20"/>
  <c r="E3089" i="17"/>
  <c r="D3085" i="20"/>
  <c r="E3097" i="17"/>
  <c r="D3093" i="20"/>
  <c r="E3105" i="17"/>
  <c r="D3101" i="20"/>
  <c r="E3113" i="17"/>
  <c r="D3109" i="20"/>
  <c r="E3121" i="17"/>
  <c r="D3117" i="20"/>
  <c r="E3129" i="17"/>
  <c r="D3125" i="20"/>
  <c r="E3137" i="17"/>
  <c r="D3133" i="20"/>
  <c r="E3145" i="17"/>
  <c r="D3141" i="20"/>
  <c r="E3153" i="17"/>
  <c r="D3149" i="20"/>
  <c r="E3161" i="17"/>
  <c r="D3157" i="20"/>
  <c r="E3169" i="17"/>
  <c r="D3165" i="20"/>
  <c r="E3177" i="17"/>
  <c r="D3173" i="20"/>
  <c r="E3185" i="17"/>
  <c r="D3181" i="20"/>
  <c r="E3193" i="17"/>
  <c r="D3189" i="20"/>
  <c r="E3201" i="17"/>
  <c r="D3197" i="20"/>
  <c r="E3209" i="17"/>
  <c r="D3205" i="20"/>
  <c r="E3217" i="17"/>
  <c r="D3213" i="20"/>
  <c r="E3225" i="17"/>
  <c r="D3221" i="20"/>
  <c r="E3233" i="17"/>
  <c r="D3229" i="20"/>
  <c r="E3241" i="17"/>
  <c r="D3237" i="20"/>
  <c r="E3249" i="17"/>
  <c r="D3245" i="20"/>
  <c r="E3257" i="17"/>
  <c r="D3253" i="20"/>
  <c r="E3265" i="17"/>
  <c r="D3261" i="20"/>
  <c r="E3273" i="17"/>
  <c r="D3269" i="20"/>
  <c r="E3281" i="17"/>
  <c r="D3277" i="20"/>
  <c r="E3289" i="17"/>
  <c r="D3285" i="20"/>
  <c r="E3297" i="17"/>
  <c r="D3293" i="20"/>
  <c r="E3305" i="17"/>
  <c r="D3301" i="20"/>
  <c r="E3313" i="17"/>
  <c r="D3309" i="20"/>
  <c r="E3321" i="17"/>
  <c r="D3317" i="20"/>
  <c r="E3329" i="17"/>
  <c r="D3325" i="20"/>
  <c r="E3337" i="17"/>
  <c r="D3333" i="20"/>
  <c r="E3345" i="17"/>
  <c r="D3341" i="20"/>
  <c r="E3353" i="17"/>
  <c r="D3349" i="20"/>
  <c r="E3361" i="17"/>
  <c r="D3357" i="20"/>
  <c r="E3369" i="17"/>
  <c r="D3365" i="20"/>
  <c r="E3377" i="17"/>
  <c r="D3373" i="20"/>
  <c r="E3385" i="17"/>
  <c r="D3381" i="20"/>
  <c r="E3393" i="17"/>
  <c r="D3389" i="20"/>
  <c r="E3401" i="17"/>
  <c r="D3397" i="20"/>
  <c r="E3409" i="17"/>
  <c r="D3405" i="20"/>
  <c r="E3417" i="17"/>
  <c r="D3413" i="20"/>
  <c r="E3425" i="17"/>
  <c r="D3421" i="20"/>
  <c r="E3433" i="17"/>
  <c r="D3429" i="20"/>
  <c r="E3441" i="17"/>
  <c r="D3437" i="20"/>
  <c r="E3449" i="17"/>
  <c r="D3445" i="20"/>
  <c r="E3457" i="17"/>
  <c r="D3453" i="20"/>
  <c r="E3465" i="17"/>
  <c r="D3461" i="20"/>
  <c r="E3473" i="17"/>
  <c r="D3469" i="20"/>
  <c r="E3481" i="17"/>
  <c r="D3477" i="20"/>
  <c r="E3489" i="17"/>
  <c r="D3485" i="20"/>
  <c r="E3497" i="17"/>
  <c r="D3493" i="20"/>
  <c r="E3505" i="17"/>
  <c r="D3501" i="20"/>
  <c r="E3510" i="17"/>
  <c r="D3506" i="20"/>
  <c r="E3514" i="17"/>
  <c r="D3510" i="20"/>
  <c r="E3518" i="17"/>
  <c r="D3514" i="20"/>
  <c r="E3522" i="17"/>
  <c r="D3518" i="20"/>
  <c r="E3526" i="17"/>
  <c r="D3522" i="20"/>
  <c r="E3530" i="17"/>
  <c r="D3526" i="20"/>
  <c r="E3534" i="17"/>
  <c r="D3530" i="20"/>
  <c r="E3538" i="17"/>
  <c r="D3534" i="20"/>
  <c r="E3542" i="17"/>
  <c r="D3538" i="20"/>
  <c r="E3546" i="17"/>
  <c r="D3542" i="20"/>
  <c r="E3550" i="17"/>
  <c r="D3546" i="20"/>
  <c r="E3554" i="17"/>
  <c r="D3550" i="20"/>
  <c r="E3558" i="17"/>
  <c r="D3554" i="20"/>
  <c r="E3562" i="17"/>
  <c r="D3558" i="20"/>
  <c r="E3566" i="17"/>
  <c r="D3562" i="20"/>
  <c r="E3570" i="17"/>
  <c r="D3566" i="20"/>
  <c r="E3574" i="17"/>
  <c r="D3570" i="20"/>
  <c r="E3578" i="17"/>
  <c r="D3574" i="20"/>
  <c r="E3582" i="17"/>
  <c r="D3578" i="20"/>
  <c r="E3586" i="17"/>
  <c r="D3582" i="20"/>
  <c r="E3590" i="17"/>
  <c r="D3586" i="20"/>
  <c r="E3594" i="17"/>
  <c r="D3590" i="20"/>
  <c r="E3598" i="17"/>
  <c r="D3594" i="20"/>
  <c r="E3602" i="17"/>
  <c r="D3598" i="20"/>
  <c r="E3606" i="17"/>
  <c r="D3602" i="20"/>
  <c r="E3610" i="17"/>
  <c r="D3606" i="20"/>
  <c r="E3614" i="17"/>
  <c r="D3610" i="20"/>
  <c r="E3618" i="17"/>
  <c r="D3614" i="20"/>
  <c r="E3622" i="17"/>
  <c r="D3618" i="20"/>
  <c r="E3626" i="17"/>
  <c r="D3622" i="20"/>
  <c r="E3630" i="17"/>
  <c r="D3626" i="20"/>
  <c r="E3634" i="17"/>
  <c r="D3630" i="20"/>
  <c r="E3638" i="17"/>
  <c r="D3634" i="20"/>
  <c r="E3642" i="17"/>
  <c r="D3638" i="20"/>
  <c r="E3646" i="17"/>
  <c r="D3642" i="20"/>
  <c r="E3650" i="17"/>
  <c r="D3646" i="20"/>
  <c r="E3654" i="17"/>
  <c r="D3650" i="20"/>
  <c r="E3658" i="17"/>
  <c r="D3654" i="20"/>
  <c r="E3662" i="17"/>
  <c r="D3658" i="20"/>
  <c r="E3666" i="17"/>
  <c r="D3662" i="20"/>
  <c r="E3670" i="17"/>
  <c r="D3666" i="20"/>
  <c r="E3674" i="17"/>
  <c r="D3670" i="20"/>
  <c r="E3678" i="17"/>
  <c r="D3674" i="20"/>
  <c r="E3682" i="17"/>
  <c r="D3678" i="20"/>
  <c r="E3686" i="17"/>
  <c r="D3682" i="20"/>
  <c r="E3690" i="17"/>
  <c r="D3686" i="20"/>
  <c r="E3694" i="17"/>
  <c r="D3690" i="20"/>
  <c r="E3698" i="17"/>
  <c r="D3694" i="20"/>
  <c r="E3702" i="17"/>
  <c r="D3698" i="20"/>
  <c r="E3706" i="17"/>
  <c r="D3702" i="20"/>
  <c r="E3710" i="17"/>
  <c r="D3706" i="20"/>
  <c r="E3714" i="17"/>
  <c r="D3710" i="20"/>
  <c r="E3718" i="17"/>
  <c r="D3714" i="20"/>
  <c r="E3722" i="17"/>
  <c r="D3718" i="20"/>
  <c r="E3726" i="17"/>
  <c r="D3722" i="20"/>
  <c r="E3730" i="17"/>
  <c r="D3726" i="20"/>
  <c r="E3734" i="17"/>
  <c r="D3730" i="20"/>
  <c r="E3738" i="17"/>
  <c r="D3734" i="20"/>
  <c r="E3742" i="17"/>
  <c r="D3738" i="20"/>
  <c r="E3746" i="17"/>
  <c r="D3742" i="20"/>
  <c r="E3750" i="17"/>
  <c r="D3746" i="20"/>
  <c r="E3754" i="17"/>
  <c r="D3750" i="20"/>
  <c r="E3758" i="17"/>
  <c r="D3754" i="20"/>
  <c r="E3762" i="17"/>
  <c r="D3758" i="20"/>
  <c r="E3766" i="17"/>
  <c r="D3762" i="20"/>
  <c r="E3770" i="17"/>
  <c r="D3766" i="20"/>
  <c r="E3774" i="17"/>
  <c r="D3770" i="20"/>
  <c r="E3778" i="17"/>
  <c r="D3774" i="20"/>
  <c r="E3782" i="17"/>
  <c r="D3778" i="20"/>
  <c r="E3786" i="17"/>
  <c r="D3782" i="20"/>
  <c r="E3790" i="17"/>
  <c r="D3786" i="20"/>
  <c r="E3794" i="17"/>
  <c r="D3790" i="20"/>
  <c r="E3798" i="17"/>
  <c r="D3794" i="20"/>
  <c r="E3802" i="17"/>
  <c r="D3798" i="20"/>
  <c r="E3806" i="17"/>
  <c r="D3802" i="20"/>
  <c r="E3810" i="17"/>
  <c r="D3806" i="20"/>
  <c r="E3814" i="17"/>
  <c r="D3810" i="20"/>
  <c r="E3818" i="17"/>
  <c r="D3814" i="20"/>
  <c r="E3822" i="17"/>
  <c r="D3818" i="20"/>
  <c r="E3826" i="17"/>
  <c r="D3822" i="20"/>
  <c r="E3830" i="17"/>
  <c r="D3826" i="20"/>
  <c r="E3834" i="17"/>
  <c r="D3830" i="20"/>
  <c r="E3838" i="17"/>
  <c r="D3834" i="20"/>
  <c r="E3842" i="17"/>
  <c r="D3838" i="20"/>
  <c r="E3846" i="17"/>
  <c r="D3842" i="20"/>
  <c r="E3850" i="17"/>
  <c r="D3846" i="20"/>
  <c r="E3854" i="17"/>
  <c r="D3850" i="20"/>
  <c r="E3858" i="17"/>
  <c r="D3854" i="20"/>
  <c r="E3862" i="17"/>
  <c r="D3858" i="20"/>
  <c r="E3866" i="17"/>
  <c r="D3862" i="20"/>
  <c r="E3870" i="17"/>
  <c r="D3866" i="20"/>
  <c r="E3874" i="17"/>
  <c r="D3870" i="20"/>
  <c r="E3878" i="17"/>
  <c r="D3874" i="20"/>
  <c r="E3882" i="17"/>
  <c r="D3878" i="20"/>
  <c r="E3886" i="17"/>
  <c r="D3882" i="20"/>
  <c r="E3890" i="17"/>
  <c r="D3886" i="20"/>
  <c r="E3894" i="17"/>
  <c r="D3890" i="20"/>
  <c r="E3898" i="17"/>
  <c r="D3894" i="20"/>
  <c r="E3902" i="17"/>
  <c r="D3898" i="20"/>
  <c r="E3906" i="17"/>
  <c r="D3902" i="20"/>
  <c r="E3910" i="17"/>
  <c r="D3906" i="20"/>
  <c r="E3914" i="17"/>
  <c r="D3910" i="20"/>
  <c r="E3918" i="17"/>
  <c r="D3914" i="20"/>
  <c r="E3922" i="17"/>
  <c r="D3918" i="20"/>
  <c r="E3926" i="17"/>
  <c r="D3922" i="20"/>
  <c r="E3930" i="17"/>
  <c r="D3926" i="20"/>
  <c r="E3934" i="17"/>
  <c r="D3930" i="20"/>
  <c r="E3938" i="17"/>
  <c r="D3934" i="20"/>
  <c r="E3942" i="17"/>
  <c r="D3938" i="20"/>
  <c r="E3946" i="17"/>
  <c r="D3942" i="20"/>
  <c r="E3950" i="17"/>
  <c r="D3946" i="20"/>
  <c r="E3954" i="17"/>
  <c r="D3950" i="20"/>
  <c r="E3958" i="17"/>
  <c r="D3954" i="20"/>
  <c r="E3962" i="17"/>
  <c r="D3958" i="20"/>
  <c r="E3966" i="17"/>
  <c r="D3962" i="20"/>
  <c r="E3970" i="17"/>
  <c r="D3966" i="20"/>
  <c r="E3974" i="17"/>
  <c r="D3970" i="20"/>
  <c r="E3978" i="17"/>
  <c r="D3974" i="20"/>
  <c r="E3982" i="17"/>
  <c r="D3978" i="20"/>
  <c r="E3986" i="17"/>
  <c r="D3982" i="20"/>
  <c r="E3990" i="17"/>
  <c r="D3986" i="20"/>
  <c r="E3994" i="17"/>
  <c r="D3990" i="20"/>
  <c r="E3998" i="17"/>
  <c r="D3994" i="20"/>
  <c r="E4002" i="17"/>
  <c r="D3998" i="20"/>
  <c r="F4004" i="17"/>
  <c r="E4000" i="20"/>
  <c r="E4007" i="17"/>
  <c r="D4003" i="20"/>
  <c r="E4010" i="17"/>
  <c r="D4006" i="20"/>
  <c r="F4012" i="17"/>
  <c r="E4008" i="20"/>
  <c r="E4015" i="17"/>
  <c r="D4011" i="20"/>
  <c r="E4018" i="17"/>
  <c r="D4014" i="20"/>
  <c r="F4020" i="17"/>
  <c r="E4016" i="20"/>
  <c r="E4023" i="17"/>
  <c r="D4019" i="20"/>
  <c r="E4026" i="17"/>
  <c r="D4022" i="20"/>
  <c r="F4028" i="17"/>
  <c r="E4024" i="20"/>
  <c r="E4031" i="17"/>
  <c r="D4027" i="20"/>
  <c r="E4034" i="17"/>
  <c r="D4030" i="20"/>
  <c r="F4036" i="17"/>
  <c r="E4032" i="20"/>
  <c r="E4039" i="17"/>
  <c r="D4035" i="20"/>
  <c r="E4042" i="17"/>
  <c r="D4038" i="20"/>
  <c r="F4044" i="17"/>
  <c r="E4040" i="20"/>
  <c r="E4047" i="17"/>
  <c r="D4043" i="20"/>
  <c r="E4050" i="17"/>
  <c r="D4046" i="20"/>
  <c r="F4052" i="17"/>
  <c r="E4048" i="20"/>
  <c r="E4055" i="17"/>
  <c r="D4051" i="20"/>
  <c r="E4058" i="17"/>
  <c r="D4054" i="20"/>
  <c r="F4060" i="17"/>
  <c r="E4056" i="20"/>
  <c r="E4063" i="17"/>
  <c r="D4059" i="20"/>
  <c r="E4066" i="17"/>
  <c r="D4062" i="20"/>
  <c r="F4068" i="17"/>
  <c r="E4064" i="20"/>
  <c r="E4071" i="17"/>
  <c r="D4067" i="20"/>
  <c r="E4074" i="17"/>
  <c r="D4070" i="20"/>
  <c r="F4076" i="17"/>
  <c r="E4072" i="20"/>
  <c r="E4079" i="17"/>
  <c r="D4075" i="20"/>
  <c r="E4081" i="17"/>
  <c r="D4077" i="20"/>
  <c r="E4083" i="17"/>
  <c r="D4079" i="20"/>
  <c r="E4085" i="17"/>
  <c r="D4081" i="20"/>
  <c r="E4087" i="17"/>
  <c r="D4083" i="20"/>
  <c r="E4089" i="17"/>
  <c r="D4085" i="20"/>
  <c r="E4091" i="17"/>
  <c r="D4087" i="20"/>
  <c r="E4093" i="17"/>
  <c r="D4089" i="20"/>
  <c r="E4095" i="17"/>
  <c r="D4091" i="20"/>
  <c r="E4097" i="17"/>
  <c r="D4093" i="20"/>
  <c r="E4099" i="17"/>
  <c r="D4095" i="20"/>
  <c r="E4101" i="17"/>
  <c r="D4097" i="20"/>
  <c r="E4103" i="17"/>
  <c r="D4099" i="20"/>
  <c r="E4105" i="17"/>
  <c r="D4101" i="20"/>
  <c r="E4107" i="17"/>
  <c r="D4103" i="20"/>
  <c r="E4109" i="17"/>
  <c r="D4105" i="20"/>
  <c r="E4111" i="17"/>
  <c r="D4107" i="20"/>
  <c r="E4113" i="17"/>
  <c r="D4109" i="20"/>
  <c r="E4115" i="17"/>
  <c r="D4111" i="20"/>
  <c r="E4117" i="17"/>
  <c r="D4113" i="20"/>
  <c r="E4119" i="17"/>
  <c r="D4115" i="20"/>
  <c r="E4121" i="17"/>
  <c r="D4117" i="20"/>
  <c r="E4123" i="17"/>
  <c r="D4119" i="20"/>
  <c r="E4125" i="17"/>
  <c r="D4121" i="20"/>
  <c r="E4127" i="17"/>
  <c r="D4123" i="20"/>
  <c r="E4129" i="17"/>
  <c r="D4125" i="20"/>
  <c r="E4131" i="17"/>
  <c r="D4127" i="20"/>
  <c r="E4133" i="17"/>
  <c r="D4129" i="20"/>
  <c r="E4135" i="17"/>
  <c r="D4131" i="20"/>
  <c r="E4137" i="17"/>
  <c r="D4133" i="20"/>
  <c r="E4139" i="17"/>
  <c r="D4135" i="20"/>
  <c r="E4141" i="17"/>
  <c r="D4137" i="20"/>
  <c r="E4143" i="17"/>
  <c r="D4139" i="20"/>
  <c r="E4145" i="17"/>
  <c r="D4141" i="20"/>
  <c r="E4147" i="17"/>
  <c r="D4143" i="20"/>
  <c r="E4149" i="17"/>
  <c r="D4145" i="20"/>
  <c r="E4151" i="17"/>
  <c r="D4147" i="20"/>
  <c r="E4153" i="17"/>
  <c r="D4149" i="20"/>
  <c r="E4155" i="17"/>
  <c r="D4151" i="20"/>
  <c r="E4157" i="17"/>
  <c r="D4153" i="20"/>
  <c r="E4159" i="17"/>
  <c r="D4155" i="20"/>
  <c r="E4161" i="17"/>
  <c r="D4157" i="20"/>
  <c r="E4163" i="17"/>
  <c r="D4159" i="20"/>
  <c r="E4165" i="17"/>
  <c r="D4161" i="20"/>
  <c r="E4167" i="17"/>
  <c r="D4163" i="20"/>
  <c r="E4169" i="17"/>
  <c r="D4165" i="20"/>
  <c r="E4171" i="17"/>
  <c r="D4167" i="20"/>
  <c r="E4173" i="17"/>
  <c r="D4169" i="20"/>
  <c r="E4175" i="17"/>
  <c r="D4171" i="20"/>
  <c r="E4177" i="17"/>
  <c r="D4173" i="20"/>
  <c r="E4179" i="17"/>
  <c r="D4175" i="20"/>
  <c r="E4181" i="17"/>
  <c r="D4177" i="20"/>
  <c r="E4183" i="17"/>
  <c r="D4179" i="20"/>
  <c r="E4185" i="17"/>
  <c r="D4181" i="20"/>
  <c r="E4187" i="17"/>
  <c r="D4183" i="20"/>
  <c r="E4189" i="17"/>
  <c r="D4185" i="20"/>
  <c r="E4191" i="17"/>
  <c r="D4187" i="20"/>
  <c r="E4193" i="17"/>
  <c r="D4189" i="20"/>
  <c r="E4195" i="17"/>
  <c r="D4191" i="20"/>
  <c r="E4197" i="17"/>
  <c r="D4193" i="20"/>
  <c r="E4199" i="17"/>
  <c r="D4195" i="20"/>
  <c r="E4201" i="17"/>
  <c r="D4197" i="20"/>
  <c r="E4203" i="17"/>
  <c r="D4199" i="20"/>
  <c r="E4205" i="17"/>
  <c r="D4201" i="20"/>
  <c r="E4207" i="17"/>
  <c r="D4203" i="20"/>
  <c r="E4209" i="17"/>
  <c r="D4205" i="20"/>
  <c r="E4211" i="17"/>
  <c r="D4207" i="20"/>
  <c r="E4213" i="17"/>
  <c r="D4209" i="20"/>
  <c r="E4215" i="17"/>
  <c r="D4211" i="20"/>
  <c r="E4217" i="17"/>
  <c r="D4213" i="20"/>
  <c r="E4219" i="17"/>
  <c r="D4215" i="20"/>
  <c r="E4221" i="17"/>
  <c r="D4217" i="20"/>
  <c r="E4223" i="17"/>
  <c r="D4219" i="20"/>
  <c r="E4225" i="17"/>
  <c r="D4221" i="20"/>
  <c r="E4227" i="17"/>
  <c r="D4223" i="20"/>
  <c r="E4229" i="17"/>
  <c r="D4225" i="20"/>
  <c r="E4231" i="17"/>
  <c r="D4227" i="20"/>
  <c r="E4233" i="17"/>
  <c r="D4229" i="20"/>
  <c r="E4235" i="17"/>
  <c r="D4231" i="20"/>
  <c r="E4237" i="17"/>
  <c r="D4233" i="20"/>
  <c r="E4239" i="17"/>
  <c r="D4235" i="20"/>
  <c r="E4241" i="17"/>
  <c r="D4237" i="20"/>
  <c r="E4243" i="17"/>
  <c r="D4239" i="20"/>
  <c r="E4245" i="17"/>
  <c r="D4241" i="20"/>
  <c r="E4247" i="17"/>
  <c r="D4243" i="20"/>
  <c r="E4249" i="17"/>
  <c r="D4245" i="20"/>
  <c r="E4251" i="17"/>
  <c r="D4247" i="20"/>
  <c r="E4253" i="17"/>
  <c r="D4249" i="20"/>
  <c r="E4255" i="17"/>
  <c r="D4251" i="20"/>
  <c r="E4257" i="17"/>
  <c r="D4253" i="20"/>
  <c r="E4259" i="17"/>
  <c r="D4255" i="20"/>
  <c r="E4261" i="17"/>
  <c r="D4257" i="20"/>
  <c r="E4263" i="17"/>
  <c r="D4259" i="20"/>
  <c r="E4265" i="17"/>
  <c r="D4261" i="20"/>
  <c r="E4267" i="17"/>
  <c r="D4263" i="20"/>
  <c r="E4269" i="17"/>
  <c r="D4265" i="20"/>
  <c r="E4271" i="17"/>
  <c r="D4267" i="20"/>
  <c r="E4273" i="17"/>
  <c r="D4269" i="20"/>
  <c r="E4275" i="17"/>
  <c r="D4271" i="20"/>
  <c r="E4277" i="17"/>
  <c r="D4273" i="20"/>
  <c r="E4279" i="17"/>
  <c r="D4275" i="20"/>
  <c r="E4281" i="17"/>
  <c r="D4277" i="20"/>
  <c r="E4283" i="17"/>
  <c r="D4279" i="20"/>
  <c r="E4285" i="17"/>
  <c r="D4281" i="20"/>
  <c r="E4287" i="17"/>
  <c r="D4283" i="20"/>
  <c r="E4289" i="17"/>
  <c r="D4285" i="20"/>
  <c r="E4291" i="17"/>
  <c r="D4287" i="20"/>
  <c r="E4293" i="17"/>
  <c r="D4289" i="20"/>
  <c r="E4295" i="17"/>
  <c r="D4291" i="20"/>
  <c r="E4297" i="17"/>
  <c r="D4293" i="20"/>
  <c r="E4299" i="17"/>
  <c r="D4295" i="20"/>
  <c r="E4301" i="17"/>
  <c r="D4297" i="20"/>
  <c r="E4303" i="17"/>
  <c r="D4299" i="20"/>
  <c r="E4305" i="17"/>
  <c r="D4301" i="20"/>
  <c r="E4307" i="17"/>
  <c r="D4303" i="20"/>
  <c r="E4309" i="17"/>
  <c r="D4305" i="20"/>
  <c r="E4311" i="17"/>
  <c r="D4307" i="20"/>
  <c r="E4313" i="17"/>
  <c r="D4309" i="20"/>
  <c r="E4315" i="17"/>
  <c r="D4311" i="20"/>
  <c r="E4317" i="17"/>
  <c r="D4313" i="20"/>
  <c r="E4319" i="17"/>
  <c r="D4315" i="20"/>
  <c r="E4321" i="17"/>
  <c r="D4317" i="20"/>
  <c r="E4323" i="17"/>
  <c r="D4319" i="20"/>
  <c r="E4325" i="17"/>
  <c r="D4321" i="20"/>
  <c r="E4327" i="17"/>
  <c r="D4323" i="20"/>
  <c r="E4329" i="17"/>
  <c r="D4325" i="20"/>
  <c r="E4331" i="17"/>
  <c r="D4327" i="20"/>
  <c r="E4333" i="17"/>
  <c r="D4329" i="20"/>
  <c r="E4335" i="17"/>
  <c r="D4331" i="20"/>
  <c r="E4337" i="17"/>
  <c r="D4333" i="20"/>
  <c r="E4339" i="17"/>
  <c r="D4335" i="20"/>
  <c r="E4341" i="17"/>
  <c r="D4337" i="20"/>
  <c r="E4343" i="17"/>
  <c r="D4339" i="20"/>
  <c r="E4345" i="17"/>
  <c r="D4341" i="20"/>
  <c r="E4347" i="17"/>
  <c r="D4343" i="20"/>
  <c r="E4349" i="17"/>
  <c r="D4345" i="20"/>
  <c r="E4351" i="17"/>
  <c r="D4347" i="20"/>
  <c r="E4353" i="17"/>
  <c r="D4349" i="20"/>
  <c r="E4355" i="17"/>
  <c r="D4351" i="20"/>
  <c r="E4357" i="17"/>
  <c r="D4353" i="20"/>
  <c r="E4359" i="17"/>
  <c r="D4355" i="20"/>
  <c r="E4361" i="17"/>
  <c r="D4357" i="20"/>
  <c r="E4363" i="17"/>
  <c r="D4359" i="20"/>
  <c r="E4365" i="17"/>
  <c r="D4361" i="20"/>
  <c r="E4367" i="17"/>
  <c r="D4363" i="20"/>
  <c r="E4369" i="17"/>
  <c r="D4365" i="20"/>
  <c r="E4371" i="17"/>
  <c r="D4367" i="20"/>
  <c r="E4373" i="17"/>
  <c r="D4369" i="20"/>
  <c r="E4375" i="17"/>
  <c r="D4371" i="20"/>
  <c r="E4377" i="17"/>
  <c r="D4373" i="20"/>
  <c r="E4379" i="17"/>
  <c r="D4375" i="20"/>
  <c r="E4381" i="17"/>
  <c r="D4377" i="20"/>
  <c r="E4383" i="17"/>
  <c r="D4379" i="20"/>
  <c r="E4385" i="17"/>
  <c r="D4381" i="20"/>
  <c r="E4387" i="17"/>
  <c r="D4383" i="20"/>
  <c r="E4389" i="17"/>
  <c r="D4385" i="20"/>
  <c r="E4391" i="17"/>
  <c r="D4387" i="20"/>
  <c r="E4393" i="17"/>
  <c r="D4389" i="20"/>
  <c r="E4395" i="17"/>
  <c r="D4391" i="20"/>
  <c r="E4397" i="17"/>
  <c r="D4393" i="20"/>
  <c r="E4399" i="17"/>
  <c r="D4395" i="20"/>
  <c r="E4401" i="17"/>
  <c r="D4397" i="20"/>
  <c r="E4403" i="17"/>
  <c r="D4399" i="20"/>
  <c r="E4405" i="17"/>
  <c r="D4401" i="20"/>
  <c r="E4407" i="17"/>
  <c r="D4403" i="20"/>
  <c r="E4409" i="17"/>
  <c r="D4405" i="20"/>
  <c r="E4411" i="17"/>
  <c r="D4407" i="20"/>
  <c r="E4413" i="17"/>
  <c r="D4409" i="20"/>
  <c r="E4415" i="17"/>
  <c r="D4411" i="20"/>
  <c r="E4417" i="17"/>
  <c r="D4413" i="20"/>
  <c r="E4419" i="17"/>
  <c r="D4415" i="20"/>
  <c r="E4421" i="17"/>
  <c r="D4417" i="20"/>
  <c r="E4423" i="17"/>
  <c r="D4419" i="20"/>
  <c r="E4425" i="17"/>
  <c r="D4421" i="20"/>
  <c r="E4427" i="17"/>
  <c r="D4423" i="20"/>
  <c r="E4429" i="17"/>
  <c r="D4425" i="20"/>
  <c r="E4431" i="17"/>
  <c r="D4427" i="20"/>
  <c r="E4433" i="17"/>
  <c r="D4429" i="20"/>
  <c r="E4435" i="17"/>
  <c r="D4431" i="20"/>
  <c r="E4437" i="17"/>
  <c r="D4433" i="20"/>
  <c r="E4439" i="17"/>
  <c r="D4435" i="20"/>
  <c r="E4441" i="17"/>
  <c r="D4437" i="20"/>
  <c r="E4443" i="17"/>
  <c r="D4439" i="20"/>
  <c r="E4445" i="17"/>
  <c r="D4441" i="20"/>
  <c r="E4447" i="17"/>
  <c r="D4443" i="20"/>
  <c r="E4449" i="17"/>
  <c r="D4445" i="20"/>
  <c r="E4451" i="17"/>
  <c r="D4447" i="20"/>
  <c r="E4453" i="17"/>
  <c r="D4449" i="20"/>
  <c r="E4455" i="17"/>
  <c r="D4451" i="20"/>
  <c r="E4457" i="17"/>
  <c r="D4453" i="20"/>
  <c r="E4459" i="17"/>
  <c r="D4455" i="20"/>
  <c r="E4461" i="17"/>
  <c r="D4457" i="20"/>
  <c r="E4463" i="17"/>
  <c r="D4459" i="20"/>
  <c r="E4465" i="17"/>
  <c r="D4461" i="20"/>
  <c r="E4467" i="17"/>
  <c r="D4463" i="20"/>
  <c r="E4469" i="17"/>
  <c r="D4465" i="20"/>
  <c r="E4471" i="17"/>
  <c r="D4467" i="20"/>
  <c r="E4473" i="17"/>
  <c r="D4469" i="20"/>
  <c r="E4475" i="17"/>
  <c r="D4471" i="20"/>
  <c r="E4477" i="17"/>
  <c r="D4473" i="20"/>
  <c r="E4479" i="17"/>
  <c r="D4475" i="20"/>
  <c r="E4481" i="17"/>
  <c r="D4477" i="20"/>
  <c r="E4483" i="17"/>
  <c r="D4479" i="20"/>
  <c r="E4485" i="17"/>
  <c r="D4481" i="20"/>
  <c r="E4487" i="17"/>
  <c r="D4483" i="20"/>
  <c r="E4489" i="17"/>
  <c r="D4485" i="20"/>
  <c r="E4491" i="17"/>
  <c r="D4487" i="20"/>
  <c r="E4493" i="17"/>
  <c r="D4489" i="20"/>
  <c r="E4495" i="17"/>
  <c r="D4491" i="20"/>
  <c r="E4497" i="17"/>
  <c r="D4493" i="20"/>
  <c r="E4499" i="17"/>
  <c r="D4495" i="20"/>
  <c r="E4501" i="17"/>
  <c r="D4497" i="20"/>
  <c r="E4503" i="17"/>
  <c r="D4499" i="20"/>
  <c r="E4505" i="17"/>
  <c r="D4501" i="20"/>
  <c r="E4507" i="17"/>
  <c r="D4503" i="20"/>
  <c r="E4509" i="17"/>
  <c r="D4505" i="20"/>
  <c r="E4511" i="17"/>
  <c r="D4507" i="20"/>
  <c r="E4513" i="17"/>
  <c r="D4509" i="20"/>
  <c r="E4515" i="17"/>
  <c r="D4511" i="20"/>
  <c r="E4517" i="17"/>
  <c r="D4513" i="20"/>
  <c r="E4519" i="17"/>
  <c r="D4515" i="20"/>
  <c r="E4521" i="17"/>
  <c r="D4517" i="20"/>
  <c r="E4523" i="17"/>
  <c r="D4519" i="20"/>
  <c r="E4525" i="17"/>
  <c r="D4521" i="20"/>
  <c r="E4527" i="17"/>
  <c r="D4523" i="20"/>
  <c r="E4529" i="17"/>
  <c r="D4525" i="20"/>
  <c r="E4531" i="17"/>
  <c r="D4527" i="20"/>
  <c r="E4533" i="17"/>
  <c r="D4529" i="20"/>
  <c r="E4535" i="17"/>
  <c r="D4531" i="20"/>
  <c r="E4537" i="17"/>
  <c r="D4533" i="20"/>
  <c r="E4539" i="17"/>
  <c r="D4535" i="20"/>
  <c r="E4541" i="17"/>
  <c r="D4537" i="20"/>
  <c r="E4543" i="17"/>
  <c r="D4539" i="20"/>
  <c r="E4545" i="17"/>
  <c r="D4541" i="20"/>
  <c r="E4547" i="17"/>
  <c r="D4543" i="20"/>
  <c r="E4549" i="17"/>
  <c r="D4545" i="20"/>
  <c r="E4551" i="17"/>
  <c r="D4547" i="20"/>
  <c r="E4553" i="17"/>
  <c r="D4549" i="20"/>
  <c r="E4555" i="17"/>
  <c r="D4551" i="20"/>
  <c r="E4557" i="17"/>
  <c r="D4553" i="20"/>
  <c r="E4559" i="17"/>
  <c r="D4555" i="20"/>
  <c r="E4561" i="17"/>
  <c r="D4557" i="20"/>
  <c r="E4563" i="17"/>
  <c r="D4559" i="20"/>
  <c r="E4565" i="17"/>
  <c r="D4561" i="20"/>
  <c r="E4567" i="17"/>
  <c r="D4563" i="20"/>
  <c r="E4569" i="17"/>
  <c r="D4565" i="20"/>
  <c r="E4571" i="17"/>
  <c r="D4567" i="20"/>
  <c r="E4573" i="17"/>
  <c r="D4569" i="20"/>
  <c r="E4575" i="17"/>
  <c r="D4571" i="20"/>
  <c r="E4577" i="17"/>
  <c r="D4573" i="20"/>
  <c r="E4579" i="17"/>
  <c r="D4575" i="20"/>
  <c r="E4581" i="17"/>
  <c r="D4577" i="20"/>
  <c r="E4583" i="17"/>
  <c r="D4579" i="20"/>
  <c r="E4585" i="17"/>
  <c r="D4581" i="20"/>
  <c r="E4587" i="17"/>
  <c r="D4583" i="20"/>
  <c r="E4589" i="17"/>
  <c r="D4585" i="20"/>
  <c r="E4591" i="17"/>
  <c r="D4587" i="20"/>
  <c r="E4593" i="17"/>
  <c r="D4589" i="20"/>
  <c r="E4595" i="17"/>
  <c r="D4591" i="20"/>
  <c r="E4597" i="17"/>
  <c r="D4593" i="20"/>
  <c r="E4599" i="17"/>
  <c r="D4595" i="20"/>
  <c r="E4601" i="17"/>
  <c r="D4597" i="20"/>
  <c r="E4603" i="17"/>
  <c r="D4599" i="20"/>
  <c r="E4605" i="17"/>
  <c r="D4601" i="20"/>
  <c r="E4607" i="17"/>
  <c r="D4603" i="20"/>
  <c r="E4609" i="17"/>
  <c r="D4605" i="20"/>
  <c r="E4611" i="17"/>
  <c r="D4607" i="20"/>
  <c r="E4613" i="17"/>
  <c r="D4609" i="20"/>
  <c r="E4615" i="17"/>
  <c r="D4611" i="20"/>
  <c r="E4617" i="17"/>
  <c r="D4613" i="20"/>
  <c r="E4619" i="17"/>
  <c r="D4615" i="20"/>
  <c r="E4621" i="17"/>
  <c r="D4617" i="20"/>
  <c r="E4623" i="17"/>
  <c r="D4619" i="20"/>
  <c r="E4625" i="17"/>
  <c r="D4621" i="20"/>
  <c r="E4627" i="17"/>
  <c r="D4623" i="20"/>
  <c r="E4629" i="17"/>
  <c r="D4625" i="20"/>
  <c r="E4631" i="17"/>
  <c r="D4627" i="20"/>
  <c r="E4633" i="17"/>
  <c r="D4629" i="20"/>
  <c r="E4635" i="17"/>
  <c r="D4631" i="20"/>
  <c r="E4637" i="17"/>
  <c r="D4633" i="20"/>
  <c r="E4639" i="17"/>
  <c r="D4635" i="20"/>
  <c r="E4641" i="17"/>
  <c r="D4637" i="20"/>
  <c r="E4643" i="17"/>
  <c r="D4639" i="20"/>
  <c r="E4645" i="17"/>
  <c r="D4641" i="20"/>
  <c r="E4647" i="17"/>
  <c r="D4643" i="20"/>
  <c r="E4649" i="17"/>
  <c r="D4645" i="20"/>
  <c r="E4651" i="17"/>
  <c r="D4647" i="20"/>
  <c r="E4653" i="17"/>
  <c r="D4649" i="20"/>
  <c r="E4655" i="17"/>
  <c r="D4651" i="20"/>
  <c r="E4657" i="17"/>
  <c r="D4653" i="20"/>
  <c r="E4659" i="17"/>
  <c r="D4655" i="20"/>
  <c r="E4661" i="17"/>
  <c r="D4657" i="20"/>
  <c r="E4663" i="17"/>
  <c r="D4659" i="20"/>
  <c r="E4665" i="17"/>
  <c r="D4661" i="20"/>
  <c r="E4667" i="17"/>
  <c r="D4663" i="20"/>
  <c r="E4669" i="17"/>
  <c r="D4665" i="20"/>
  <c r="E4671" i="17"/>
  <c r="D4667" i="20"/>
  <c r="E4673" i="17"/>
  <c r="D4669" i="20"/>
  <c r="E4675" i="17"/>
  <c r="D4671" i="20"/>
  <c r="E4677" i="17"/>
  <c r="D4673" i="20"/>
  <c r="E4679" i="17"/>
  <c r="D4675" i="20"/>
  <c r="E4681" i="17"/>
  <c r="D4677" i="20"/>
  <c r="E4683" i="17"/>
  <c r="D4679" i="20"/>
  <c r="E4685" i="17"/>
  <c r="D4681" i="20"/>
  <c r="E4687" i="17"/>
  <c r="D4683" i="20"/>
  <c r="E4689" i="17"/>
  <c r="D4685" i="20"/>
  <c r="E4691" i="17"/>
  <c r="D4687" i="20"/>
  <c r="E4693" i="17"/>
  <c r="D4689" i="20"/>
  <c r="E4695" i="17"/>
  <c r="D4691" i="20"/>
  <c r="E4697" i="17"/>
  <c r="D4693" i="20"/>
  <c r="E4699" i="17"/>
  <c r="D4695" i="20"/>
  <c r="E4701" i="17"/>
  <c r="D4697" i="20"/>
  <c r="E4703" i="17"/>
  <c r="D4699" i="20"/>
  <c r="E4705" i="17"/>
  <c r="D4701" i="20"/>
  <c r="E4707" i="17"/>
  <c r="D4703" i="20"/>
  <c r="E4709" i="17"/>
  <c r="D4705" i="20"/>
  <c r="E4711" i="17"/>
  <c r="D4707" i="20"/>
  <c r="E4713" i="17"/>
  <c r="D4709" i="20"/>
  <c r="E4715" i="17"/>
  <c r="D4711" i="20"/>
  <c r="E4717" i="17"/>
  <c r="D4713" i="20"/>
  <c r="E4719" i="17"/>
  <c r="D4715" i="20"/>
  <c r="E4721" i="17"/>
  <c r="D4717" i="20"/>
  <c r="E4723" i="17"/>
  <c r="D4719" i="20"/>
  <c r="E4725" i="17"/>
  <c r="D4721" i="20"/>
  <c r="E4727" i="17"/>
  <c r="D4723" i="20"/>
  <c r="E4729" i="17"/>
  <c r="D4725" i="20"/>
  <c r="E4731" i="17"/>
  <c r="D4727" i="20"/>
  <c r="E4733" i="17"/>
  <c r="D4729" i="20"/>
  <c r="E4735" i="17"/>
  <c r="D4731" i="20"/>
  <c r="E4737" i="17"/>
  <c r="D4733" i="20"/>
  <c r="E4739" i="17"/>
  <c r="D4735" i="20"/>
  <c r="E4741" i="17"/>
  <c r="D4737" i="20"/>
  <c r="E4743" i="17"/>
  <c r="D4739" i="20"/>
  <c r="E4745" i="17"/>
  <c r="D4741" i="20"/>
  <c r="E4747" i="17"/>
  <c r="D4743" i="20"/>
  <c r="B7" i="17"/>
  <c r="A3" i="20"/>
  <c r="B11" i="17"/>
  <c r="A7" i="20"/>
  <c r="B15" i="17"/>
  <c r="A11" i="20"/>
  <c r="B19" i="17"/>
  <c r="A15" i="20"/>
  <c r="C21" i="17"/>
  <c r="C23" i="17"/>
  <c r="C25" i="17"/>
  <c r="C27" i="17"/>
  <c r="C29" i="17"/>
  <c r="C31" i="17"/>
  <c r="C33" i="17"/>
  <c r="C35" i="17"/>
  <c r="C37" i="17"/>
  <c r="C39" i="17"/>
  <c r="C41" i="17"/>
  <c r="C43" i="17"/>
  <c r="C45" i="17"/>
  <c r="C47" i="17"/>
  <c r="C49" i="17"/>
  <c r="C51" i="17"/>
  <c r="C53" i="17"/>
  <c r="C55" i="17"/>
  <c r="C57" i="17"/>
  <c r="C59" i="17"/>
  <c r="C61" i="17"/>
  <c r="C63" i="17"/>
  <c r="C65" i="17"/>
  <c r="C67" i="17"/>
  <c r="C69" i="17"/>
  <c r="C71" i="17"/>
  <c r="C73" i="17"/>
  <c r="C75" i="17"/>
  <c r="C77" i="17"/>
  <c r="C79" i="17"/>
  <c r="C81" i="17"/>
  <c r="C83" i="17"/>
  <c r="C85" i="17"/>
  <c r="C87" i="17"/>
  <c r="C89" i="17"/>
  <c r="C91" i="17"/>
  <c r="C93" i="17"/>
  <c r="C95" i="17"/>
  <c r="C97" i="17"/>
  <c r="C99" i="17"/>
  <c r="C101" i="17"/>
  <c r="C103" i="17"/>
  <c r="C105" i="17"/>
  <c r="C107" i="17"/>
  <c r="C109" i="17"/>
  <c r="C111" i="17"/>
  <c r="C113" i="17"/>
  <c r="C115" i="17"/>
  <c r="C117" i="17"/>
  <c r="C119" i="17"/>
  <c r="C121" i="17"/>
  <c r="C123" i="17"/>
  <c r="C125" i="17"/>
  <c r="C127" i="17"/>
  <c r="C129" i="17"/>
  <c r="C131" i="17"/>
  <c r="C133" i="17"/>
  <c r="C135" i="17"/>
  <c r="C137" i="17"/>
  <c r="C139" i="17"/>
  <c r="C141" i="17"/>
  <c r="C143" i="17"/>
  <c r="C145" i="17"/>
  <c r="C147" i="17"/>
  <c r="C149" i="17"/>
  <c r="C151" i="17"/>
  <c r="C153" i="17"/>
  <c r="C155" i="17"/>
  <c r="C157" i="17"/>
  <c r="C159" i="17"/>
  <c r="C161" i="17"/>
  <c r="C163" i="17"/>
  <c r="C165" i="17"/>
  <c r="C167" i="17"/>
  <c r="C169" i="17"/>
  <c r="C171" i="17"/>
  <c r="C173" i="17"/>
  <c r="C175" i="17"/>
  <c r="C177" i="17"/>
  <c r="C179" i="17"/>
  <c r="C181" i="17"/>
  <c r="C183" i="17"/>
  <c r="C185" i="17"/>
  <c r="C187" i="17"/>
  <c r="C189" i="17"/>
  <c r="C191" i="17"/>
  <c r="C193" i="17"/>
  <c r="C195" i="17"/>
  <c r="C197" i="17"/>
  <c r="C199" i="17"/>
  <c r="C201" i="17"/>
  <c r="C203" i="17"/>
  <c r="C205" i="17"/>
  <c r="C207" i="17"/>
  <c r="C209" i="17"/>
  <c r="C211" i="17"/>
  <c r="C213" i="17"/>
  <c r="C215" i="17"/>
  <c r="C217" i="17"/>
  <c r="C219" i="17"/>
  <c r="C221" i="17"/>
  <c r="C223" i="17"/>
  <c r="C225" i="17"/>
  <c r="C227" i="17"/>
  <c r="C229" i="17"/>
  <c r="C231" i="17"/>
  <c r="C233" i="17"/>
  <c r="C235" i="17"/>
  <c r="C237" i="17"/>
  <c r="C239" i="17"/>
  <c r="C241" i="17"/>
  <c r="C243" i="17"/>
  <c r="C245" i="17"/>
  <c r="C247" i="17"/>
  <c r="C249" i="17"/>
  <c r="C251" i="17"/>
  <c r="C253" i="17"/>
  <c r="C255" i="17"/>
  <c r="C257" i="17"/>
  <c r="C259" i="17"/>
  <c r="C261" i="17"/>
  <c r="C263" i="17"/>
  <c r="C265" i="17"/>
  <c r="C267" i="17"/>
  <c r="C269" i="17"/>
  <c r="C271" i="17"/>
  <c r="C273" i="17"/>
  <c r="C275" i="17"/>
  <c r="C277" i="17"/>
  <c r="C279" i="17"/>
  <c r="C281" i="17"/>
  <c r="C283" i="17"/>
  <c r="C285" i="17"/>
  <c r="C287" i="17"/>
  <c r="C289" i="17"/>
  <c r="C291" i="17"/>
  <c r="C293" i="17"/>
  <c r="C295" i="17"/>
  <c r="C297" i="17"/>
  <c r="C299" i="17"/>
  <c r="C301" i="17"/>
  <c r="C303" i="17"/>
  <c r="C305" i="17"/>
  <c r="C307" i="17"/>
  <c r="C309" i="17"/>
  <c r="C311" i="17"/>
  <c r="C313" i="17"/>
  <c r="C315" i="17"/>
  <c r="C317" i="17"/>
  <c r="C319" i="17"/>
  <c r="C321" i="17"/>
  <c r="C323" i="17"/>
  <c r="C325" i="17"/>
  <c r="C327" i="17"/>
  <c r="C329" i="17"/>
  <c r="C331" i="17"/>
  <c r="C333" i="17"/>
  <c r="C335" i="17"/>
  <c r="C337" i="17"/>
  <c r="C339" i="17"/>
  <c r="C341" i="17"/>
  <c r="C343" i="17"/>
  <c r="C345" i="17"/>
  <c r="C347" i="17"/>
  <c r="C349" i="17"/>
  <c r="C351" i="17"/>
  <c r="C353" i="17"/>
  <c r="C355" i="17"/>
  <c r="C357" i="17"/>
  <c r="C359" i="17"/>
  <c r="C361" i="17"/>
  <c r="C363" i="17"/>
  <c r="C365" i="17"/>
  <c r="C367" i="17"/>
  <c r="C369" i="17"/>
  <c r="C371" i="17"/>
  <c r="C373" i="17"/>
  <c r="C375" i="17"/>
  <c r="C377" i="17"/>
  <c r="C379" i="17"/>
  <c r="C381" i="17"/>
  <c r="C383" i="17"/>
  <c r="C385" i="17"/>
  <c r="C387" i="17"/>
  <c r="C389" i="17"/>
  <c r="C391" i="17"/>
  <c r="C393" i="17"/>
  <c r="C395" i="17"/>
  <c r="C397" i="17"/>
  <c r="C399" i="17"/>
  <c r="C401" i="17"/>
  <c r="C403" i="17"/>
  <c r="C405" i="17"/>
  <c r="C407" i="17"/>
  <c r="C409" i="17"/>
  <c r="C411" i="17"/>
  <c r="C413" i="17"/>
  <c r="C415" i="17"/>
  <c r="C417" i="17"/>
  <c r="C419" i="17"/>
  <c r="C421" i="17"/>
  <c r="C423" i="17"/>
  <c r="C425" i="17"/>
  <c r="C427" i="17"/>
  <c r="C429" i="17"/>
  <c r="C431" i="17"/>
  <c r="C433" i="17"/>
  <c r="C435" i="17"/>
  <c r="C437" i="17"/>
  <c r="C439" i="17"/>
  <c r="C441" i="17"/>
  <c r="C443" i="17"/>
  <c r="C445" i="17"/>
  <c r="C447" i="17"/>
  <c r="C449" i="17"/>
  <c r="C451" i="17"/>
  <c r="C453" i="17"/>
  <c r="C455" i="17"/>
  <c r="C457" i="17"/>
  <c r="C459" i="17"/>
  <c r="C461" i="17"/>
  <c r="C463" i="17"/>
  <c r="C465" i="17"/>
  <c r="C467" i="17"/>
  <c r="C469" i="17"/>
  <c r="C471" i="17"/>
  <c r="C473" i="17"/>
  <c r="C475" i="17"/>
  <c r="C477" i="17"/>
  <c r="C479" i="17"/>
  <c r="C481" i="17"/>
  <c r="C483" i="17"/>
  <c r="C485" i="17"/>
  <c r="C487" i="17"/>
  <c r="C489" i="17"/>
  <c r="C491" i="17"/>
  <c r="C493" i="17"/>
  <c r="C495" i="17"/>
  <c r="C497" i="17"/>
  <c r="C499" i="17"/>
  <c r="C501" i="17"/>
  <c r="C503" i="17"/>
  <c r="C505" i="17"/>
  <c r="C507" i="17"/>
  <c r="C509" i="17"/>
  <c r="C511" i="17"/>
  <c r="C513" i="17"/>
  <c r="C515" i="17"/>
  <c r="C517" i="17"/>
  <c r="C519" i="17"/>
  <c r="C521" i="17"/>
  <c r="C523" i="17"/>
  <c r="C525" i="17"/>
  <c r="C527" i="17"/>
  <c r="C529" i="17"/>
  <c r="C531" i="17"/>
  <c r="C533" i="17"/>
  <c r="C535" i="17"/>
  <c r="C537" i="17"/>
  <c r="C539" i="17"/>
  <c r="C541" i="17"/>
  <c r="C543" i="17"/>
  <c r="C545" i="17"/>
  <c r="C547" i="17"/>
  <c r="C549" i="17"/>
  <c r="C551" i="17"/>
  <c r="C553" i="17"/>
  <c r="C555" i="17"/>
  <c r="C557" i="17"/>
  <c r="C559" i="17"/>
  <c r="C561" i="17"/>
  <c r="C563" i="17"/>
  <c r="C565" i="17"/>
  <c r="C567" i="17"/>
  <c r="C569" i="17"/>
  <c r="C571" i="17"/>
  <c r="C573" i="17"/>
  <c r="C575" i="17"/>
  <c r="C577" i="17"/>
  <c r="C579" i="17"/>
  <c r="C581" i="17"/>
  <c r="C583" i="17"/>
  <c r="C585" i="17"/>
  <c r="C587" i="17"/>
  <c r="C589" i="17"/>
  <c r="C591" i="17"/>
  <c r="C593" i="17"/>
  <c r="C595" i="17"/>
  <c r="C597" i="17"/>
  <c r="C599" i="17"/>
  <c r="C601" i="17"/>
  <c r="C603" i="17"/>
  <c r="C605" i="17"/>
  <c r="C607" i="17"/>
  <c r="C609" i="17"/>
  <c r="C611" i="17"/>
  <c r="C613" i="17"/>
  <c r="C615" i="17"/>
  <c r="C617" i="17"/>
  <c r="C619" i="17"/>
  <c r="C621" i="17"/>
  <c r="C623" i="17"/>
  <c r="C625" i="17"/>
  <c r="C627" i="17"/>
  <c r="C629" i="17"/>
  <c r="C631" i="17"/>
  <c r="C633" i="17"/>
  <c r="C635" i="17"/>
  <c r="C637" i="17"/>
  <c r="C639" i="17"/>
  <c r="C641" i="17"/>
  <c r="C643" i="17"/>
  <c r="C645" i="17"/>
  <c r="C647" i="17"/>
  <c r="C649" i="17"/>
  <c r="C651" i="17"/>
  <c r="C653" i="17"/>
  <c r="C655" i="17"/>
  <c r="C657" i="17"/>
  <c r="C659" i="17"/>
  <c r="C661" i="17"/>
  <c r="C663" i="17"/>
  <c r="C665" i="17"/>
  <c r="C667" i="17"/>
  <c r="C669" i="17"/>
  <c r="C671" i="17"/>
  <c r="C673" i="17"/>
  <c r="C675" i="17"/>
  <c r="C677" i="17"/>
  <c r="C679" i="17"/>
  <c r="C681" i="17"/>
  <c r="C683" i="17"/>
  <c r="C685" i="17"/>
  <c r="C687" i="17"/>
  <c r="C689" i="17"/>
  <c r="C691" i="17"/>
  <c r="C693" i="17"/>
  <c r="C695" i="17"/>
  <c r="C697" i="17"/>
  <c r="C699" i="17"/>
  <c r="C701" i="17"/>
  <c r="C703" i="17"/>
  <c r="C705" i="17"/>
  <c r="C707" i="17"/>
  <c r="C709" i="17"/>
  <c r="C711" i="17"/>
  <c r="C713" i="17"/>
  <c r="C715" i="17"/>
  <c r="C717" i="17"/>
  <c r="C719" i="17"/>
  <c r="C721" i="17"/>
  <c r="C723" i="17"/>
  <c r="C725" i="17"/>
  <c r="C727" i="17"/>
  <c r="C729" i="17"/>
  <c r="C731" i="17"/>
  <c r="C733" i="17"/>
  <c r="C735" i="17"/>
  <c r="C737" i="17"/>
  <c r="C739" i="17"/>
  <c r="C741" i="17"/>
  <c r="C743" i="17"/>
  <c r="C745" i="17"/>
  <c r="C747" i="17"/>
  <c r="C749" i="17"/>
  <c r="C751" i="17"/>
  <c r="C753" i="17"/>
  <c r="C755" i="17"/>
  <c r="C757" i="17"/>
  <c r="C759" i="17"/>
  <c r="C761" i="17"/>
  <c r="C763" i="17"/>
  <c r="C765" i="17"/>
  <c r="C767" i="17"/>
  <c r="C769" i="17"/>
  <c r="C771" i="17"/>
  <c r="C773" i="17"/>
  <c r="C775" i="17"/>
  <c r="C777" i="17"/>
  <c r="C779" i="17"/>
  <c r="C781" i="17"/>
  <c r="C783" i="17"/>
  <c r="C785" i="17"/>
  <c r="C787" i="17"/>
  <c r="C789" i="17"/>
  <c r="C791" i="17"/>
  <c r="C793" i="17"/>
  <c r="C795" i="17"/>
  <c r="C797" i="17"/>
  <c r="C799" i="17"/>
  <c r="C801" i="17"/>
  <c r="C803" i="17"/>
  <c r="C805" i="17"/>
  <c r="C807" i="17"/>
  <c r="C809" i="17"/>
  <c r="C811" i="17"/>
  <c r="C813" i="17"/>
  <c r="C815" i="17"/>
  <c r="C817" i="17"/>
  <c r="C819" i="17"/>
  <c r="C821" i="17"/>
  <c r="C823" i="17"/>
  <c r="C825" i="17"/>
  <c r="C827" i="17"/>
  <c r="C829" i="17"/>
  <c r="C831" i="17"/>
  <c r="C833" i="17"/>
  <c r="C835" i="17"/>
  <c r="C837" i="17"/>
  <c r="C839" i="17"/>
  <c r="C841" i="17"/>
  <c r="C843" i="17"/>
  <c r="C845" i="17"/>
  <c r="C847" i="17"/>
  <c r="C849" i="17"/>
  <c r="C851" i="17"/>
  <c r="C853" i="17"/>
  <c r="C855" i="17"/>
  <c r="C857" i="17"/>
  <c r="C859" i="17"/>
  <c r="C861" i="17"/>
  <c r="C863" i="17"/>
  <c r="C865" i="17"/>
  <c r="C867" i="17"/>
  <c r="C869" i="17"/>
  <c r="C871" i="17"/>
  <c r="C873" i="17"/>
  <c r="C875" i="17"/>
  <c r="C877" i="17"/>
  <c r="C879" i="17"/>
  <c r="C881" i="17"/>
  <c r="C883" i="17"/>
  <c r="C885" i="17"/>
  <c r="C887" i="17"/>
  <c r="C889" i="17"/>
  <c r="C891" i="17"/>
  <c r="C893" i="17"/>
  <c r="C895" i="17"/>
  <c r="C897" i="17"/>
  <c r="C899" i="17"/>
  <c r="C901" i="17"/>
  <c r="C903" i="17"/>
  <c r="C905" i="17"/>
  <c r="C907" i="17"/>
  <c r="C909" i="17"/>
  <c r="C911" i="17"/>
  <c r="C913" i="17"/>
  <c r="C915" i="17"/>
  <c r="C917" i="17"/>
  <c r="C919" i="17"/>
  <c r="C921" i="17"/>
  <c r="C923" i="17"/>
  <c r="C925" i="17"/>
  <c r="C927" i="17"/>
  <c r="C929" i="17"/>
  <c r="C931" i="17"/>
  <c r="C933" i="17"/>
  <c r="C935" i="17"/>
  <c r="C937" i="17"/>
  <c r="C939" i="17"/>
  <c r="C941" i="17"/>
  <c r="C943" i="17"/>
  <c r="C945" i="17"/>
  <c r="C947" i="17"/>
  <c r="C949" i="17"/>
  <c r="C951" i="17"/>
  <c r="C953" i="17"/>
  <c r="C955" i="17"/>
  <c r="C957" i="17"/>
  <c r="C959" i="17"/>
  <c r="C961" i="17"/>
  <c r="C963" i="17"/>
  <c r="C965" i="17"/>
  <c r="C967" i="17"/>
  <c r="C969" i="17"/>
  <c r="C971" i="17"/>
  <c r="C973" i="17"/>
  <c r="C975" i="17"/>
  <c r="C977" i="17"/>
  <c r="C979" i="17"/>
  <c r="C981" i="17"/>
  <c r="C983" i="17"/>
  <c r="C985" i="17"/>
  <c r="C987" i="17"/>
  <c r="C989" i="17"/>
  <c r="C991" i="17"/>
  <c r="C993" i="17"/>
  <c r="C995" i="17"/>
  <c r="C997" i="17"/>
  <c r="C999" i="17"/>
  <c r="C1001" i="17"/>
  <c r="C1003" i="17"/>
  <c r="C1005" i="17"/>
  <c r="C1007" i="17"/>
  <c r="C1009" i="17"/>
  <c r="C1011" i="17"/>
  <c r="C1013" i="17"/>
  <c r="C1015" i="17"/>
  <c r="C1017" i="17"/>
  <c r="C1019" i="17"/>
  <c r="C1021" i="17"/>
  <c r="C1023" i="17"/>
  <c r="C1025" i="17"/>
  <c r="C1027" i="17"/>
  <c r="C1029" i="17"/>
  <c r="C1031" i="17"/>
  <c r="C1033" i="17"/>
  <c r="C1035" i="17"/>
  <c r="C1037" i="17"/>
  <c r="C1039" i="17"/>
  <c r="C1041" i="17"/>
  <c r="C1043" i="17"/>
  <c r="C1045" i="17"/>
  <c r="C1047" i="17"/>
  <c r="C1049" i="17"/>
  <c r="C1051" i="17"/>
  <c r="C1053" i="17"/>
  <c r="C1055" i="17"/>
  <c r="C1057" i="17"/>
  <c r="C1059" i="17"/>
  <c r="C1061" i="17"/>
  <c r="C1063" i="17"/>
  <c r="C1065" i="17"/>
  <c r="C1067" i="17"/>
  <c r="C1069" i="17"/>
  <c r="C1071" i="17"/>
  <c r="C1073" i="17"/>
  <c r="C1075" i="17"/>
  <c r="C1077" i="17"/>
  <c r="C1079" i="17"/>
  <c r="C1081" i="17"/>
  <c r="C1083" i="17"/>
  <c r="C1085" i="17"/>
  <c r="C1087" i="17"/>
  <c r="C1089" i="17"/>
  <c r="C1091" i="17"/>
  <c r="C1093" i="17"/>
  <c r="C1095" i="17"/>
  <c r="C1097" i="17"/>
  <c r="C1099" i="17"/>
  <c r="C1101" i="17"/>
  <c r="C1103" i="17"/>
  <c r="C1105" i="17"/>
  <c r="C1107" i="17"/>
  <c r="C1109" i="17"/>
  <c r="C1111" i="17"/>
  <c r="C1113" i="17"/>
  <c r="C1115" i="17"/>
  <c r="C1117" i="17"/>
  <c r="C1119" i="17"/>
  <c r="C1121" i="17"/>
  <c r="C1123" i="17"/>
  <c r="C1125" i="17"/>
  <c r="C1127" i="17"/>
  <c r="C1129" i="17"/>
  <c r="C1131" i="17"/>
  <c r="C1133" i="17"/>
  <c r="C1135" i="17"/>
  <c r="C1137" i="17"/>
  <c r="C1139" i="17"/>
  <c r="C1141" i="17"/>
  <c r="C1143" i="17"/>
  <c r="C1145" i="17"/>
  <c r="C1147" i="17"/>
  <c r="C1149" i="17"/>
  <c r="C1151" i="17"/>
  <c r="C1153" i="17"/>
  <c r="C1155" i="17"/>
  <c r="C1157" i="17"/>
  <c r="C1159" i="17"/>
  <c r="C1161" i="17"/>
  <c r="C1163" i="17"/>
  <c r="C1165" i="17"/>
  <c r="C1167" i="17"/>
  <c r="C1169" i="17"/>
  <c r="C1171" i="17"/>
  <c r="C1173" i="17"/>
  <c r="C1175" i="17"/>
  <c r="C1177" i="17"/>
  <c r="C1179" i="17"/>
  <c r="C1181" i="17"/>
  <c r="C1183" i="17"/>
  <c r="C1185" i="17"/>
  <c r="C1187" i="17"/>
  <c r="C1189" i="17"/>
  <c r="C1191" i="17"/>
  <c r="C1193" i="17"/>
  <c r="C1195" i="17"/>
  <c r="C1197" i="17"/>
  <c r="C1199" i="17"/>
  <c r="C1201" i="17"/>
  <c r="C1203" i="17"/>
  <c r="C1205" i="17"/>
  <c r="C1207" i="17"/>
  <c r="C1209" i="17"/>
  <c r="C1211" i="17"/>
  <c r="C1213" i="17"/>
  <c r="C1215" i="17"/>
  <c r="C1217" i="17"/>
  <c r="C1219" i="17"/>
  <c r="C1221" i="17"/>
  <c r="C1223" i="17"/>
  <c r="C1225" i="17"/>
  <c r="C1227" i="17"/>
  <c r="C1229" i="17"/>
  <c r="C1231" i="17"/>
  <c r="C1233" i="17"/>
  <c r="C1235" i="17"/>
  <c r="C1237" i="17"/>
  <c r="C1239" i="17"/>
  <c r="C1241" i="17"/>
  <c r="C1243" i="17"/>
  <c r="C1245" i="17"/>
  <c r="C1247" i="17"/>
  <c r="C1249" i="17"/>
  <c r="C1251" i="17"/>
  <c r="C1253" i="17"/>
  <c r="C1255" i="17"/>
  <c r="C1257" i="17"/>
  <c r="C1259" i="17"/>
  <c r="C1261" i="17"/>
  <c r="E1491" i="17"/>
  <c r="D1487" i="20"/>
  <c r="E1499" i="17"/>
  <c r="D1495" i="20"/>
  <c r="E1507" i="17"/>
  <c r="D1503" i="20"/>
  <c r="E1515" i="17"/>
  <c r="D1511" i="20"/>
  <c r="E1523" i="17"/>
  <c r="D1519" i="20"/>
  <c r="E1531" i="17"/>
  <c r="D1527" i="20"/>
  <c r="E1539" i="17"/>
  <c r="D1535" i="20"/>
  <c r="E1547" i="17"/>
  <c r="D1543" i="20"/>
  <c r="E1555" i="17"/>
  <c r="D1551" i="20"/>
  <c r="E1563" i="17"/>
  <c r="D1559" i="20"/>
  <c r="E1571" i="17"/>
  <c r="D1567" i="20"/>
  <c r="E1579" i="17"/>
  <c r="D1575" i="20"/>
  <c r="E1587" i="17"/>
  <c r="D1583" i="20"/>
  <c r="E1595" i="17"/>
  <c r="D1591" i="20"/>
  <c r="E1603" i="17"/>
  <c r="D1599" i="20"/>
  <c r="E1611" i="17"/>
  <c r="D1607" i="20"/>
  <c r="E1619" i="17"/>
  <c r="D1615" i="20"/>
  <c r="E1627" i="17"/>
  <c r="D1623" i="20"/>
  <c r="E1635" i="17"/>
  <c r="D1631" i="20"/>
  <c r="E1643" i="17"/>
  <c r="D1639" i="20"/>
  <c r="E1651" i="17"/>
  <c r="D1647" i="20"/>
  <c r="E1659" i="17"/>
  <c r="D1655" i="20"/>
  <c r="E1667" i="17"/>
  <c r="D1663" i="20"/>
  <c r="E1675" i="17"/>
  <c r="D1671" i="20"/>
  <c r="E1683" i="17"/>
  <c r="D1679" i="20"/>
  <c r="E1691" i="17"/>
  <c r="D1687" i="20"/>
  <c r="E1699" i="17"/>
  <c r="D1695" i="20"/>
  <c r="E1707" i="17"/>
  <c r="D1703" i="20"/>
  <c r="E1715" i="17"/>
  <c r="D1711" i="20"/>
  <c r="E1723" i="17"/>
  <c r="D1719" i="20"/>
  <c r="E1731" i="17"/>
  <c r="D1727" i="20"/>
  <c r="E1739" i="17"/>
  <c r="D1735" i="20"/>
  <c r="E1747" i="17"/>
  <c r="D1743" i="20"/>
  <c r="E1755" i="17"/>
  <c r="D1751" i="20"/>
  <c r="E1763" i="17"/>
  <c r="D1759" i="20"/>
  <c r="E1771" i="17"/>
  <c r="D1767" i="20"/>
  <c r="E1779" i="17"/>
  <c r="D1775" i="20"/>
  <c r="E1787" i="17"/>
  <c r="D1783" i="20"/>
  <c r="E1795" i="17"/>
  <c r="D1791" i="20"/>
  <c r="E1803" i="17"/>
  <c r="D1799" i="20"/>
  <c r="E1811" i="17"/>
  <c r="D1807" i="20"/>
  <c r="E1819" i="17"/>
  <c r="D1815" i="20"/>
  <c r="E1827" i="17"/>
  <c r="D1823" i="20"/>
  <c r="E1835" i="17"/>
  <c r="D1831" i="20"/>
  <c r="E1843" i="17"/>
  <c r="D1839" i="20"/>
  <c r="E1851" i="17"/>
  <c r="D1847" i="20"/>
  <c r="E1859" i="17"/>
  <c r="D1855" i="20"/>
  <c r="E1867" i="17"/>
  <c r="D1863" i="20"/>
  <c r="E1875" i="17"/>
  <c r="D1871" i="20"/>
  <c r="E1883" i="17"/>
  <c r="D1879" i="20"/>
  <c r="E1891" i="17"/>
  <c r="D1887" i="20"/>
  <c r="E1899" i="17"/>
  <c r="D1895" i="20"/>
  <c r="E1907" i="17"/>
  <c r="D1903" i="20"/>
  <c r="E1915" i="17"/>
  <c r="D1911" i="20"/>
  <c r="E1923" i="17"/>
  <c r="D1919" i="20"/>
  <c r="E1931" i="17"/>
  <c r="D1927" i="20"/>
  <c r="E1939" i="17"/>
  <c r="D1935" i="20"/>
  <c r="E1947" i="17"/>
  <c r="D1943" i="20"/>
  <c r="E1955" i="17"/>
  <c r="D1951" i="20"/>
  <c r="E1963" i="17"/>
  <c r="D1959" i="20"/>
  <c r="E1971" i="17"/>
  <c r="D1967" i="20"/>
  <c r="E1979" i="17"/>
  <c r="D1975" i="20"/>
  <c r="E1987" i="17"/>
  <c r="D1983" i="20"/>
  <c r="E1995" i="17"/>
  <c r="D1991" i="20"/>
  <c r="E2003" i="17"/>
  <c r="D1999" i="20"/>
  <c r="E2011" i="17"/>
  <c r="D2007" i="20"/>
  <c r="E2019" i="17"/>
  <c r="D2015" i="20"/>
  <c r="E2027" i="17"/>
  <c r="D2023" i="20"/>
  <c r="E2035" i="17"/>
  <c r="D2031" i="20"/>
  <c r="E2043" i="17"/>
  <c r="D2039" i="20"/>
  <c r="E2051" i="17"/>
  <c r="D2047" i="20"/>
  <c r="E2059" i="17"/>
  <c r="D2055" i="20"/>
  <c r="E2067" i="17"/>
  <c r="D2063" i="20"/>
  <c r="E2075" i="17"/>
  <c r="D2071" i="20"/>
  <c r="E2083" i="17"/>
  <c r="D2079" i="20"/>
  <c r="E2091" i="17"/>
  <c r="D2087" i="20"/>
  <c r="E2099" i="17"/>
  <c r="D2095" i="20"/>
  <c r="E2107" i="17"/>
  <c r="D2103" i="20"/>
  <c r="E2115" i="17"/>
  <c r="D2111" i="20"/>
  <c r="E2123" i="17"/>
  <c r="D2119" i="20"/>
  <c r="E2131" i="17"/>
  <c r="D2127" i="20"/>
  <c r="E2139" i="17"/>
  <c r="D2135" i="20"/>
  <c r="E2147" i="17"/>
  <c r="D2143" i="20"/>
  <c r="E2155" i="17"/>
  <c r="D2151" i="20"/>
  <c r="E2163" i="17"/>
  <c r="D2159" i="20"/>
  <c r="E2171" i="17"/>
  <c r="D2167" i="20"/>
  <c r="E2179" i="17"/>
  <c r="D2175" i="20"/>
  <c r="E2187" i="17"/>
  <c r="D2183" i="20"/>
  <c r="E2195" i="17"/>
  <c r="D2191" i="20"/>
  <c r="E2203" i="17"/>
  <c r="D2199" i="20"/>
  <c r="E2211" i="17"/>
  <c r="D2207" i="20"/>
  <c r="E2219" i="17"/>
  <c r="D2215" i="20"/>
  <c r="E2227" i="17"/>
  <c r="D2223" i="20"/>
  <c r="E2235" i="17"/>
  <c r="D2231" i="20"/>
  <c r="E2243" i="17"/>
  <c r="D2239" i="20"/>
  <c r="E2251" i="17"/>
  <c r="D2247" i="20"/>
  <c r="E2259" i="17"/>
  <c r="D2255" i="20"/>
  <c r="E2267" i="17"/>
  <c r="D2263" i="20"/>
  <c r="E2275" i="17"/>
  <c r="D2271" i="20"/>
  <c r="E2283" i="17"/>
  <c r="D2279" i="20"/>
  <c r="E2291" i="17"/>
  <c r="D2287" i="20"/>
  <c r="E2299" i="17"/>
  <c r="D2295" i="20"/>
  <c r="E2307" i="17"/>
  <c r="D2303" i="20"/>
  <c r="E2315" i="17"/>
  <c r="D2311" i="20"/>
  <c r="E2323" i="17"/>
  <c r="D2319" i="20"/>
  <c r="E2331" i="17"/>
  <c r="D2327" i="20"/>
  <c r="E2339" i="17"/>
  <c r="D2335" i="20"/>
  <c r="E2347" i="17"/>
  <c r="D2343" i="20"/>
  <c r="E2355" i="17"/>
  <c r="D2351" i="20"/>
  <c r="E2363" i="17"/>
  <c r="D2359" i="20"/>
  <c r="E2371" i="17"/>
  <c r="D2367" i="20"/>
  <c r="E2379" i="17"/>
  <c r="D2375" i="20"/>
  <c r="E2387" i="17"/>
  <c r="D2383" i="20"/>
  <c r="E2395" i="17"/>
  <c r="D2391" i="20"/>
  <c r="E2403" i="17"/>
  <c r="D2399" i="20"/>
  <c r="E2411" i="17"/>
  <c r="D2407" i="20"/>
  <c r="E2419" i="17"/>
  <c r="D2415" i="20"/>
  <c r="E2427" i="17"/>
  <c r="D2423" i="20"/>
  <c r="E2435" i="17"/>
  <c r="D2431" i="20"/>
  <c r="E2443" i="17"/>
  <c r="D2439" i="20"/>
  <c r="E2451" i="17"/>
  <c r="D2447" i="20"/>
  <c r="E2459" i="17"/>
  <c r="D2455" i="20"/>
  <c r="E2467" i="17"/>
  <c r="D2463" i="20"/>
  <c r="E2475" i="17"/>
  <c r="D2471" i="20"/>
  <c r="E2483" i="17"/>
  <c r="D2479" i="20"/>
  <c r="E2491" i="17"/>
  <c r="D2487" i="20"/>
  <c r="E2499" i="17"/>
  <c r="D2495" i="20"/>
  <c r="E2507" i="17"/>
  <c r="D2503" i="20"/>
  <c r="E2515" i="17"/>
  <c r="D2511" i="20"/>
  <c r="E2523" i="17"/>
  <c r="D2519" i="20"/>
  <c r="E2531" i="17"/>
  <c r="D2527" i="20"/>
  <c r="E2539" i="17"/>
  <c r="D2535" i="20"/>
  <c r="E2547" i="17"/>
  <c r="D2543" i="20"/>
  <c r="E2555" i="17"/>
  <c r="D2551" i="20"/>
  <c r="E2563" i="17"/>
  <c r="D2559" i="20"/>
  <c r="E2571" i="17"/>
  <c r="D2567" i="20"/>
  <c r="E2579" i="17"/>
  <c r="D2575" i="20"/>
  <c r="E2587" i="17"/>
  <c r="D2583" i="20"/>
  <c r="E2595" i="17"/>
  <c r="D2591" i="20"/>
  <c r="E2603" i="17"/>
  <c r="D2599" i="20"/>
  <c r="E2611" i="17"/>
  <c r="D2607" i="20"/>
  <c r="E2619" i="17"/>
  <c r="D2615" i="20"/>
  <c r="E2627" i="17"/>
  <c r="D2623" i="20"/>
  <c r="E2635" i="17"/>
  <c r="D2631" i="20"/>
  <c r="E2643" i="17"/>
  <c r="D2639" i="20"/>
  <c r="E2651" i="17"/>
  <c r="D2647" i="20"/>
  <c r="E2659" i="17"/>
  <c r="D2655" i="20"/>
  <c r="E2667" i="17"/>
  <c r="D2663" i="20"/>
  <c r="E2675" i="17"/>
  <c r="D2671" i="20"/>
  <c r="E2683" i="17"/>
  <c r="D2679" i="20"/>
  <c r="E2691" i="17"/>
  <c r="D2687" i="20"/>
  <c r="E2699" i="17"/>
  <c r="D2695" i="20"/>
  <c r="E2707" i="17"/>
  <c r="D2703" i="20"/>
  <c r="E2715" i="17"/>
  <c r="D2711" i="20"/>
  <c r="E2723" i="17"/>
  <c r="D2719" i="20"/>
  <c r="E2731" i="17"/>
  <c r="D2727" i="20"/>
  <c r="E2739" i="17"/>
  <c r="D2735" i="20"/>
  <c r="E2747" i="17"/>
  <c r="D2743" i="20"/>
  <c r="E2755" i="17"/>
  <c r="D2751" i="20"/>
  <c r="E2763" i="17"/>
  <c r="D2759" i="20"/>
  <c r="E2771" i="17"/>
  <c r="D2767" i="20"/>
  <c r="E2779" i="17"/>
  <c r="D2775" i="20"/>
  <c r="E2787" i="17"/>
  <c r="D2783" i="20"/>
  <c r="E2795" i="17"/>
  <c r="D2791" i="20"/>
  <c r="E2803" i="17"/>
  <c r="D2799" i="20"/>
  <c r="E2811" i="17"/>
  <c r="D2807" i="20"/>
  <c r="E2819" i="17"/>
  <c r="D2815" i="20"/>
  <c r="E2827" i="17"/>
  <c r="D2823" i="20"/>
  <c r="E2835" i="17"/>
  <c r="D2831" i="20"/>
  <c r="E2843" i="17"/>
  <c r="D2839" i="20"/>
  <c r="E2851" i="17"/>
  <c r="D2847" i="20"/>
  <c r="E2859" i="17"/>
  <c r="D2855" i="20"/>
  <c r="E2867" i="17"/>
  <c r="D2863" i="20"/>
  <c r="E2875" i="17"/>
  <c r="D2871" i="20"/>
  <c r="E2883" i="17"/>
  <c r="D2879" i="20"/>
  <c r="E2891" i="17"/>
  <c r="D2887" i="20"/>
  <c r="E2899" i="17"/>
  <c r="D2895" i="20"/>
  <c r="E2907" i="17"/>
  <c r="D2903" i="20"/>
  <c r="E2915" i="17"/>
  <c r="D2911" i="20"/>
  <c r="E2923" i="17"/>
  <c r="D2919" i="20"/>
  <c r="E2931" i="17"/>
  <c r="D2927" i="20"/>
  <c r="E2939" i="17"/>
  <c r="D2935" i="20"/>
  <c r="E2947" i="17"/>
  <c r="D2943" i="20"/>
  <c r="E2955" i="17"/>
  <c r="D2951" i="20"/>
  <c r="E2963" i="17"/>
  <c r="D2959" i="20"/>
  <c r="E2971" i="17"/>
  <c r="D2967" i="20"/>
  <c r="E2979" i="17"/>
  <c r="D2975" i="20"/>
  <c r="E2987" i="17"/>
  <c r="D2983" i="20"/>
  <c r="E2995" i="17"/>
  <c r="D2991" i="20"/>
  <c r="E3003" i="17"/>
  <c r="D2999" i="20"/>
  <c r="E3011" i="17"/>
  <c r="D3007" i="20"/>
  <c r="E3019" i="17"/>
  <c r="D3015" i="20"/>
  <c r="E3027" i="17"/>
  <c r="D3023" i="20"/>
  <c r="E3035" i="17"/>
  <c r="D3031" i="20"/>
  <c r="E3043" i="17"/>
  <c r="D3039" i="20"/>
  <c r="E3051" i="17"/>
  <c r="D3047" i="20"/>
  <c r="E3059" i="17"/>
  <c r="D3055" i="20"/>
  <c r="E3067" i="17"/>
  <c r="D3063" i="20"/>
  <c r="E3075" i="17"/>
  <c r="D3071" i="20"/>
  <c r="E3083" i="17"/>
  <c r="D3079" i="20"/>
  <c r="E3091" i="17"/>
  <c r="D3087" i="20"/>
  <c r="E3099" i="17"/>
  <c r="D3095" i="20"/>
  <c r="E3107" i="17"/>
  <c r="D3103" i="20"/>
  <c r="E3115" i="17"/>
  <c r="D3111" i="20"/>
  <c r="E3123" i="17"/>
  <c r="D3119" i="20"/>
  <c r="E3131" i="17"/>
  <c r="D3127" i="20"/>
  <c r="E3139" i="17"/>
  <c r="D3135" i="20"/>
  <c r="E3147" i="17"/>
  <c r="D3143" i="20"/>
  <c r="E3155" i="17"/>
  <c r="D3151" i="20"/>
  <c r="E3163" i="17"/>
  <c r="D3159" i="20"/>
  <c r="E3171" i="17"/>
  <c r="D3167" i="20"/>
  <c r="E3179" i="17"/>
  <c r="D3175" i="20"/>
  <c r="E3187" i="17"/>
  <c r="D3183" i="20"/>
  <c r="E3195" i="17"/>
  <c r="D3191" i="20"/>
  <c r="E3203" i="17"/>
  <c r="D3199" i="20"/>
  <c r="E3211" i="17"/>
  <c r="D3207" i="20"/>
  <c r="E3219" i="17"/>
  <c r="D3215" i="20"/>
  <c r="E3227" i="17"/>
  <c r="D3223" i="20"/>
  <c r="E3235" i="17"/>
  <c r="D3231" i="20"/>
  <c r="E3243" i="17"/>
  <c r="D3239" i="20"/>
  <c r="E3251" i="17"/>
  <c r="D3247" i="20"/>
  <c r="E3259" i="17"/>
  <c r="D3255" i="20"/>
  <c r="E3267" i="17"/>
  <c r="D3263" i="20"/>
  <c r="E3275" i="17"/>
  <c r="D3271" i="20"/>
  <c r="E3283" i="17"/>
  <c r="D3279" i="20"/>
  <c r="E3291" i="17"/>
  <c r="D3287" i="20"/>
  <c r="E3299" i="17"/>
  <c r="D3295" i="20"/>
  <c r="E3307" i="17"/>
  <c r="D3303" i="20"/>
  <c r="E3315" i="17"/>
  <c r="D3311" i="20"/>
  <c r="E3323" i="17"/>
  <c r="D3319" i="20"/>
  <c r="E3331" i="17"/>
  <c r="D3327" i="20"/>
  <c r="E3339" i="17"/>
  <c r="D3335" i="20"/>
  <c r="E3347" i="17"/>
  <c r="D3343" i="20"/>
  <c r="E3355" i="17"/>
  <c r="D3351" i="20"/>
  <c r="E3363" i="17"/>
  <c r="D3359" i="20"/>
  <c r="E3371" i="17"/>
  <c r="D3367" i="20"/>
  <c r="E3379" i="17"/>
  <c r="D3375" i="20"/>
  <c r="E3387" i="17"/>
  <c r="D3383" i="20"/>
  <c r="E3395" i="17"/>
  <c r="D3391" i="20"/>
  <c r="E3403" i="17"/>
  <c r="D3399" i="20"/>
  <c r="E3411" i="17"/>
  <c r="D3407" i="20"/>
  <c r="E3419" i="17"/>
  <c r="D3415" i="20"/>
  <c r="E3427" i="17"/>
  <c r="D3423" i="20"/>
  <c r="E3435" i="17"/>
  <c r="D3431" i="20"/>
  <c r="E3443" i="17"/>
  <c r="D3439" i="20"/>
  <c r="E3451" i="17"/>
  <c r="D3447" i="20"/>
  <c r="E3459" i="17"/>
  <c r="D3455" i="20"/>
  <c r="E3467" i="17"/>
  <c r="D3463" i="20"/>
  <c r="E3475" i="17"/>
  <c r="D3471" i="20"/>
  <c r="E3483" i="17"/>
  <c r="D3479" i="20"/>
  <c r="E3491" i="17"/>
  <c r="D3487" i="20"/>
  <c r="E3499" i="17"/>
  <c r="D3495" i="20"/>
  <c r="E3507" i="17"/>
  <c r="D3503" i="20"/>
  <c r="E3511" i="17"/>
  <c r="D3507" i="20"/>
  <c r="E3515" i="17"/>
  <c r="D3511" i="20"/>
  <c r="E3519" i="17"/>
  <c r="D3515" i="20"/>
  <c r="E3523" i="17"/>
  <c r="D3519" i="20"/>
  <c r="E3527" i="17"/>
  <c r="D3523" i="20"/>
  <c r="E3531" i="17"/>
  <c r="D3527" i="20"/>
  <c r="E3535" i="17"/>
  <c r="D3531" i="20"/>
  <c r="E3539" i="17"/>
  <c r="D3535" i="20"/>
  <c r="E3543" i="17"/>
  <c r="D3539" i="20"/>
  <c r="E3547" i="17"/>
  <c r="D3543" i="20"/>
  <c r="E3551" i="17"/>
  <c r="D3547" i="20"/>
  <c r="E3555" i="17"/>
  <c r="D3551" i="20"/>
  <c r="E3559" i="17"/>
  <c r="D3555" i="20"/>
  <c r="E3563" i="17"/>
  <c r="D3559" i="20"/>
  <c r="E3567" i="17"/>
  <c r="D3563" i="20"/>
  <c r="E3571" i="17"/>
  <c r="D3567" i="20"/>
  <c r="E3575" i="17"/>
  <c r="D3571" i="20"/>
  <c r="E3579" i="17"/>
  <c r="D3575" i="20"/>
  <c r="E3583" i="17"/>
  <c r="D3579" i="20"/>
  <c r="E3587" i="17"/>
  <c r="D3583" i="20"/>
  <c r="E3591" i="17"/>
  <c r="D3587" i="20"/>
  <c r="E3595" i="17"/>
  <c r="D3591" i="20"/>
  <c r="E3599" i="17"/>
  <c r="D3595" i="20"/>
  <c r="E3603" i="17"/>
  <c r="D3599" i="20"/>
  <c r="E3607" i="17"/>
  <c r="D3603" i="20"/>
  <c r="E3611" i="17"/>
  <c r="D3607" i="20"/>
  <c r="E3615" i="17"/>
  <c r="D3611" i="20"/>
  <c r="E3619" i="17"/>
  <c r="D3615" i="20"/>
  <c r="E3623" i="17"/>
  <c r="D3619" i="20"/>
  <c r="E3627" i="17"/>
  <c r="D3623" i="20"/>
  <c r="E3631" i="17"/>
  <c r="D3627" i="20"/>
  <c r="E3635" i="17"/>
  <c r="D3631" i="20"/>
  <c r="E3639" i="17"/>
  <c r="D3635" i="20"/>
  <c r="E3643" i="17"/>
  <c r="D3639" i="20"/>
  <c r="E3647" i="17"/>
  <c r="D3643" i="20"/>
  <c r="E3651" i="17"/>
  <c r="D3647" i="20"/>
  <c r="E3655" i="17"/>
  <c r="D3651" i="20"/>
  <c r="E3659" i="17"/>
  <c r="D3655" i="20"/>
  <c r="E3663" i="17"/>
  <c r="D3659" i="20"/>
  <c r="E3667" i="17"/>
  <c r="D3663" i="20"/>
  <c r="E3671" i="17"/>
  <c r="D3667" i="20"/>
  <c r="E3675" i="17"/>
  <c r="D3671" i="20"/>
  <c r="E3679" i="17"/>
  <c r="D3675" i="20"/>
  <c r="E3683" i="17"/>
  <c r="D3679" i="20"/>
  <c r="E3687" i="17"/>
  <c r="D3683" i="20"/>
  <c r="E3691" i="17"/>
  <c r="D3687" i="20"/>
  <c r="E3695" i="17"/>
  <c r="D3691" i="20"/>
  <c r="E3699" i="17"/>
  <c r="D3695" i="20"/>
  <c r="E3703" i="17"/>
  <c r="D3699" i="20"/>
  <c r="E3707" i="17"/>
  <c r="D3703" i="20"/>
  <c r="E3711" i="17"/>
  <c r="D3707" i="20"/>
  <c r="E3715" i="17"/>
  <c r="D3711" i="20"/>
  <c r="E3719" i="17"/>
  <c r="D3715" i="20"/>
  <c r="E3723" i="17"/>
  <c r="D3719" i="20"/>
  <c r="E3727" i="17"/>
  <c r="D3723" i="20"/>
  <c r="E3731" i="17"/>
  <c r="D3727" i="20"/>
  <c r="E3735" i="17"/>
  <c r="D3731" i="20"/>
  <c r="E3739" i="17"/>
  <c r="D3735" i="20"/>
  <c r="E3743" i="17"/>
  <c r="D3739" i="20"/>
  <c r="E3747" i="17"/>
  <c r="D3743" i="20"/>
  <c r="E3751" i="17"/>
  <c r="D3747" i="20"/>
  <c r="E3755" i="17"/>
  <c r="D3751" i="20"/>
  <c r="E3759" i="17"/>
  <c r="D3755" i="20"/>
  <c r="E3763" i="17"/>
  <c r="D3759" i="20"/>
  <c r="E3767" i="17"/>
  <c r="D3763" i="20"/>
  <c r="E3771" i="17"/>
  <c r="D3767" i="20"/>
  <c r="E3775" i="17"/>
  <c r="D3771" i="20"/>
  <c r="E3779" i="17"/>
  <c r="D3775" i="20"/>
  <c r="E3783" i="17"/>
  <c r="D3779" i="20"/>
  <c r="E3787" i="17"/>
  <c r="D3783" i="20"/>
  <c r="E3791" i="17"/>
  <c r="D3787" i="20"/>
  <c r="E3795" i="17"/>
  <c r="D3791" i="20"/>
  <c r="E3799" i="17"/>
  <c r="D3795" i="20"/>
  <c r="E3803" i="17"/>
  <c r="D3799" i="20"/>
  <c r="E3807" i="17"/>
  <c r="D3803" i="20"/>
  <c r="E3811" i="17"/>
  <c r="D3807" i="20"/>
  <c r="E3815" i="17"/>
  <c r="D3811" i="20"/>
  <c r="E3819" i="17"/>
  <c r="D3815" i="20"/>
  <c r="E3823" i="17"/>
  <c r="D3819" i="20"/>
  <c r="E3827" i="17"/>
  <c r="D3823" i="20"/>
  <c r="E3831" i="17"/>
  <c r="D3827" i="20"/>
  <c r="E3835" i="17"/>
  <c r="D3831" i="20"/>
  <c r="E3839" i="17"/>
  <c r="D3835" i="20"/>
  <c r="E3843" i="17"/>
  <c r="D3839" i="20"/>
  <c r="E3847" i="17"/>
  <c r="D3843" i="20"/>
  <c r="E3851" i="17"/>
  <c r="D3847" i="20"/>
  <c r="E3855" i="17"/>
  <c r="D3851" i="20"/>
  <c r="E3859" i="17"/>
  <c r="D3855" i="20"/>
  <c r="E3863" i="17"/>
  <c r="D3859" i="20"/>
  <c r="E3867" i="17"/>
  <c r="D3863" i="20"/>
  <c r="E3871" i="17"/>
  <c r="D3867" i="20"/>
  <c r="E3875" i="17"/>
  <c r="D3871" i="20"/>
  <c r="E3879" i="17"/>
  <c r="D3875" i="20"/>
  <c r="E3883" i="17"/>
  <c r="D3879" i="20"/>
  <c r="E3887" i="17"/>
  <c r="D3883" i="20"/>
  <c r="E3891" i="17"/>
  <c r="D3887" i="20"/>
  <c r="E3895" i="17"/>
  <c r="D3891" i="20"/>
  <c r="E3899" i="17"/>
  <c r="D3895" i="20"/>
  <c r="E3903" i="17"/>
  <c r="D3899" i="20"/>
  <c r="E3907" i="17"/>
  <c r="D3903" i="20"/>
  <c r="E3911" i="17"/>
  <c r="D3907" i="20"/>
  <c r="E3915" i="17"/>
  <c r="D3911" i="20"/>
  <c r="E3919" i="17"/>
  <c r="D3915" i="20"/>
  <c r="E3923" i="17"/>
  <c r="D3919" i="20"/>
  <c r="E3927" i="17"/>
  <c r="D3923" i="20"/>
  <c r="E3931" i="17"/>
  <c r="D3927" i="20"/>
  <c r="E3935" i="17"/>
  <c r="D3931" i="20"/>
  <c r="E3939" i="17"/>
  <c r="D3935" i="20"/>
  <c r="E3943" i="17"/>
  <c r="D3939" i="20"/>
  <c r="E3947" i="17"/>
  <c r="D3943" i="20"/>
  <c r="E3951" i="17"/>
  <c r="D3947" i="20"/>
  <c r="E3955" i="17"/>
  <c r="D3951" i="20"/>
  <c r="E3959" i="17"/>
  <c r="D3955" i="20"/>
  <c r="E3963" i="17"/>
  <c r="D3959" i="20"/>
  <c r="E3967" i="17"/>
  <c r="D3963" i="20"/>
  <c r="E3971" i="17"/>
  <c r="D3967" i="20"/>
  <c r="E3975" i="17"/>
  <c r="D3971" i="20"/>
  <c r="E3979" i="17"/>
  <c r="D3975" i="20"/>
  <c r="E3983" i="17"/>
  <c r="D3979" i="20"/>
  <c r="E3987" i="17"/>
  <c r="D3983" i="20"/>
  <c r="E3991" i="17"/>
  <c r="D3987" i="20"/>
  <c r="E3995" i="17"/>
  <c r="D3991" i="20"/>
  <c r="E3999" i="17"/>
  <c r="D3995" i="20"/>
  <c r="F4002" i="17"/>
  <c r="E3998" i="20"/>
  <c r="E4005" i="17"/>
  <c r="D4001" i="20"/>
  <c r="E4008" i="17"/>
  <c r="D4004" i="20"/>
  <c r="F4010" i="17"/>
  <c r="E4006" i="20"/>
  <c r="E4013" i="17"/>
  <c r="D4009" i="20"/>
  <c r="E4016" i="17"/>
  <c r="D4012" i="20"/>
  <c r="F4018" i="17"/>
  <c r="E4014" i="20"/>
  <c r="E4021" i="17"/>
  <c r="D4017" i="20"/>
  <c r="E4024" i="17"/>
  <c r="D4020" i="20"/>
  <c r="F4026" i="17"/>
  <c r="E4022" i="20"/>
  <c r="E4029" i="17"/>
  <c r="D4025" i="20"/>
  <c r="E4032" i="17"/>
  <c r="D4028" i="20"/>
  <c r="F4034" i="17"/>
  <c r="E4030" i="20"/>
  <c r="E4037" i="17"/>
  <c r="D4033" i="20"/>
  <c r="E4040" i="17"/>
  <c r="D4036" i="20"/>
  <c r="F4042" i="17"/>
  <c r="E4038" i="20"/>
  <c r="E4045" i="17"/>
  <c r="D4041" i="20"/>
  <c r="E4048" i="17"/>
  <c r="D4044" i="20"/>
  <c r="F4050" i="17"/>
  <c r="E4046" i="20"/>
  <c r="E4053" i="17"/>
  <c r="D4049" i="20"/>
  <c r="E4056" i="17"/>
  <c r="D4052" i="20"/>
  <c r="F4058" i="17"/>
  <c r="E4054" i="20"/>
  <c r="E4061" i="17"/>
  <c r="D4057" i="20"/>
  <c r="E4064" i="17"/>
  <c r="D4060" i="20"/>
  <c r="F4066" i="17"/>
  <c r="E4062" i="20"/>
  <c r="E4069" i="17"/>
  <c r="D4065" i="20"/>
  <c r="E4072" i="17"/>
  <c r="D4068" i="20"/>
  <c r="F4074" i="17"/>
  <c r="E4070" i="20"/>
  <c r="E4077" i="17"/>
  <c r="D4073" i="20"/>
  <c r="F4079" i="17"/>
  <c r="E4075" i="20"/>
  <c r="F4081" i="17"/>
  <c r="E4077" i="20"/>
  <c r="F4083" i="17"/>
  <c r="E4079" i="20"/>
  <c r="F4085" i="17"/>
  <c r="E4081" i="20"/>
  <c r="F4087" i="17"/>
  <c r="E4083" i="20"/>
  <c r="F4089" i="17"/>
  <c r="E4085" i="20"/>
  <c r="F4091" i="17"/>
  <c r="E4087" i="20"/>
  <c r="F4093" i="17"/>
  <c r="E4089" i="20"/>
  <c r="F4095" i="17"/>
  <c r="E4091" i="20"/>
  <c r="F4097" i="17"/>
  <c r="E4093" i="20"/>
  <c r="F4099" i="17"/>
  <c r="E4095" i="20"/>
  <c r="F4101" i="17"/>
  <c r="E4097" i="20"/>
  <c r="F4103" i="17"/>
  <c r="E4099" i="20"/>
  <c r="F4105" i="17"/>
  <c r="E4101" i="20"/>
  <c r="F4107" i="17"/>
  <c r="E4103" i="20"/>
  <c r="F4109" i="17"/>
  <c r="E4105" i="20"/>
  <c r="F4111" i="17"/>
  <c r="E4107" i="20"/>
  <c r="F4113" i="17"/>
  <c r="E4109" i="20"/>
  <c r="F4115" i="17"/>
  <c r="E4111" i="20"/>
  <c r="F4117" i="17"/>
  <c r="E4113" i="20"/>
  <c r="F4119" i="17"/>
  <c r="E4115" i="20"/>
  <c r="F4121" i="17"/>
  <c r="E4117" i="20"/>
  <c r="F4123" i="17"/>
  <c r="E4119" i="20"/>
  <c r="F4125" i="17"/>
  <c r="E4121" i="20"/>
  <c r="F4127" i="17"/>
  <c r="E4123" i="20"/>
  <c r="F4129" i="17"/>
  <c r="E4125" i="20"/>
  <c r="F4131" i="17"/>
  <c r="E4127" i="20"/>
  <c r="F4133" i="17"/>
  <c r="E4129" i="20"/>
  <c r="F4135" i="17"/>
  <c r="E4131" i="20"/>
  <c r="F4137" i="17"/>
  <c r="E4133" i="20"/>
  <c r="F4139" i="17"/>
  <c r="E4135" i="20"/>
  <c r="F4141" i="17"/>
  <c r="E4137" i="20"/>
  <c r="F4143" i="17"/>
  <c r="E4139" i="20"/>
  <c r="F4145" i="17"/>
  <c r="E4141" i="20"/>
  <c r="F4147" i="17"/>
  <c r="E4143" i="20"/>
  <c r="F4149" i="17"/>
  <c r="E4145" i="20"/>
  <c r="F4151" i="17"/>
  <c r="E4147" i="20"/>
  <c r="F4153" i="17"/>
  <c r="E4149" i="20"/>
  <c r="F4155" i="17"/>
  <c r="E4151" i="20"/>
  <c r="F4157" i="17"/>
  <c r="E4153" i="20"/>
  <c r="F4159" i="17"/>
  <c r="E4155" i="20"/>
  <c r="F4161" i="17"/>
  <c r="E4157" i="20"/>
  <c r="F4163" i="17"/>
  <c r="E4159" i="20"/>
  <c r="F4165" i="17"/>
  <c r="E4161" i="20"/>
  <c r="F4167" i="17"/>
  <c r="E4163" i="20"/>
  <c r="F4169" i="17"/>
  <c r="E4165" i="20"/>
  <c r="F4171" i="17"/>
  <c r="E4167" i="20"/>
  <c r="F4173" i="17"/>
  <c r="E4169" i="20"/>
  <c r="F4175" i="17"/>
  <c r="E4171" i="20"/>
  <c r="F4177" i="17"/>
  <c r="E4173" i="20"/>
  <c r="F4179" i="17"/>
  <c r="E4175" i="20"/>
  <c r="F4181" i="17"/>
  <c r="E4177" i="20"/>
  <c r="F4183" i="17"/>
  <c r="E4179" i="20"/>
  <c r="F4185" i="17"/>
  <c r="E4181" i="20"/>
  <c r="F4187" i="17"/>
  <c r="E4183" i="20"/>
  <c r="F4189" i="17"/>
  <c r="E4185" i="20"/>
  <c r="F4191" i="17"/>
  <c r="E4187" i="20"/>
  <c r="F4193" i="17"/>
  <c r="E4189" i="20"/>
  <c r="F4195" i="17"/>
  <c r="E4191" i="20"/>
  <c r="F4197" i="17"/>
  <c r="E4193" i="20"/>
  <c r="F4199" i="17"/>
  <c r="E4195" i="20"/>
  <c r="F4201" i="17"/>
  <c r="E4197" i="20"/>
  <c r="F4203" i="17"/>
  <c r="E4199" i="20"/>
  <c r="F4205" i="17"/>
  <c r="E4201" i="20"/>
  <c r="F4207" i="17"/>
  <c r="E4203" i="20"/>
  <c r="F4209" i="17"/>
  <c r="E4205" i="20"/>
  <c r="F4211" i="17"/>
  <c r="E4207" i="20"/>
  <c r="F4213" i="17"/>
  <c r="E4209" i="20"/>
  <c r="F4215" i="17"/>
  <c r="E4211" i="20"/>
  <c r="F4217" i="17"/>
  <c r="E4213" i="20"/>
  <c r="F4219" i="17"/>
  <c r="E4215" i="20"/>
  <c r="F4221" i="17"/>
  <c r="E4217" i="20"/>
  <c r="F4223" i="17"/>
  <c r="E4219" i="20"/>
  <c r="F4225" i="17"/>
  <c r="E4221" i="20"/>
  <c r="F4227" i="17"/>
  <c r="E4223" i="20"/>
  <c r="F4229" i="17"/>
  <c r="E4225" i="20"/>
  <c r="F4231" i="17"/>
  <c r="E4227" i="20"/>
  <c r="F4233" i="17"/>
  <c r="E4229" i="20"/>
  <c r="F4235" i="17"/>
  <c r="E4231" i="20"/>
  <c r="F4237" i="17"/>
  <c r="E4233" i="20"/>
  <c r="F4239" i="17"/>
  <c r="E4235" i="20"/>
  <c r="F4241" i="17"/>
  <c r="E4237" i="20"/>
  <c r="F4243" i="17"/>
  <c r="E4239" i="20"/>
  <c r="F4245" i="17"/>
  <c r="E4241" i="20"/>
  <c r="F4247" i="17"/>
  <c r="E4243" i="20"/>
  <c r="F4249" i="17"/>
  <c r="E4245" i="20"/>
  <c r="F4251" i="17"/>
  <c r="E4247" i="20"/>
  <c r="F4253" i="17"/>
  <c r="E4249" i="20"/>
  <c r="F4255" i="17"/>
  <c r="E4251" i="20"/>
  <c r="F4257" i="17"/>
  <c r="E4253" i="20"/>
  <c r="F4259" i="17"/>
  <c r="E4255" i="20"/>
  <c r="F4261" i="17"/>
  <c r="E4257" i="20"/>
  <c r="F4263" i="17"/>
  <c r="E4259" i="20"/>
  <c r="F4265" i="17"/>
  <c r="E4261" i="20"/>
  <c r="F4267" i="17"/>
  <c r="E4263" i="20"/>
  <c r="F4269" i="17"/>
  <c r="E4265" i="20"/>
  <c r="F4271" i="17"/>
  <c r="E4267" i="20"/>
  <c r="F4273" i="17"/>
  <c r="E4269" i="20"/>
  <c r="F4275" i="17"/>
  <c r="E4271" i="20"/>
  <c r="F4277" i="17"/>
  <c r="E4273" i="20"/>
  <c r="F4279" i="17"/>
  <c r="E4275" i="20"/>
  <c r="F4281" i="17"/>
  <c r="E4277" i="20"/>
  <c r="F4283" i="17"/>
  <c r="E4279" i="20"/>
  <c r="F4285" i="17"/>
  <c r="E4281" i="20"/>
  <c r="F4287" i="17"/>
  <c r="E4283" i="20"/>
  <c r="F4289" i="17"/>
  <c r="E4285" i="20"/>
  <c r="F4291" i="17"/>
  <c r="E4287" i="20"/>
  <c r="F4293" i="17"/>
  <c r="E4289" i="20"/>
  <c r="F4295" i="17"/>
  <c r="E4291" i="20"/>
  <c r="F4297" i="17"/>
  <c r="E4293" i="20"/>
  <c r="F4299" i="17"/>
  <c r="E4295" i="20"/>
  <c r="F4301" i="17"/>
  <c r="E4297" i="20"/>
  <c r="F4303" i="17"/>
  <c r="E4299" i="20"/>
  <c r="F4305" i="17"/>
  <c r="E4301" i="20"/>
  <c r="F4307" i="17"/>
  <c r="E4303" i="20"/>
  <c r="F4309" i="17"/>
  <c r="E4305" i="20"/>
  <c r="F4311" i="17"/>
  <c r="E4307" i="20"/>
  <c r="F4313" i="17"/>
  <c r="E4309" i="20"/>
  <c r="F4315" i="17"/>
  <c r="E4311" i="20"/>
  <c r="F4317" i="17"/>
  <c r="E4313" i="20"/>
  <c r="F4319" i="17"/>
  <c r="E4315" i="20"/>
  <c r="F4321" i="17"/>
  <c r="E4317" i="20"/>
  <c r="F4323" i="17"/>
  <c r="E4319" i="20"/>
  <c r="F4325" i="17"/>
  <c r="E4321" i="20"/>
  <c r="F4327" i="17"/>
  <c r="E4323" i="20"/>
  <c r="F4329" i="17"/>
  <c r="E4325" i="20"/>
  <c r="F4331" i="17"/>
  <c r="E4327" i="20"/>
  <c r="F4333" i="17"/>
  <c r="E4329" i="20"/>
  <c r="F4335" i="17"/>
  <c r="E4331" i="20"/>
  <c r="F4337" i="17"/>
  <c r="E4333" i="20"/>
  <c r="F4339" i="17"/>
  <c r="E4335" i="20"/>
  <c r="F4341" i="17"/>
  <c r="E4337" i="20"/>
  <c r="F4343" i="17"/>
  <c r="E4339" i="20"/>
  <c r="F4345" i="17"/>
  <c r="E4341" i="20"/>
  <c r="F4347" i="17"/>
  <c r="E4343" i="20"/>
  <c r="F4349" i="17"/>
  <c r="E4345" i="20"/>
  <c r="F4351" i="17"/>
  <c r="E4347" i="20"/>
  <c r="F4353" i="17"/>
  <c r="E4349" i="20"/>
  <c r="F4355" i="17"/>
  <c r="E4351" i="20"/>
  <c r="F4357" i="17"/>
  <c r="E4353" i="20"/>
  <c r="F4359" i="17"/>
  <c r="E4355" i="20"/>
  <c r="F4361" i="17"/>
  <c r="E4357" i="20"/>
  <c r="F4363" i="17"/>
  <c r="E4359" i="20"/>
  <c r="F4365" i="17"/>
  <c r="E4361" i="20"/>
  <c r="F4367" i="17"/>
  <c r="E4363" i="20"/>
  <c r="F4369" i="17"/>
  <c r="E4365" i="20"/>
  <c r="F4371" i="17"/>
  <c r="E4367" i="20"/>
  <c r="F4373" i="17"/>
  <c r="E4369" i="20"/>
  <c r="F4375" i="17"/>
  <c r="E4371" i="20"/>
  <c r="F4377" i="17"/>
  <c r="E4373" i="20"/>
  <c r="F4379" i="17"/>
  <c r="E4375" i="20"/>
  <c r="F4381" i="17"/>
  <c r="E4377" i="20"/>
  <c r="F4383" i="17"/>
  <c r="E4379" i="20"/>
  <c r="F4385" i="17"/>
  <c r="E4381" i="20"/>
  <c r="F4387" i="17"/>
  <c r="E4383" i="20"/>
  <c r="F4389" i="17"/>
  <c r="E4385" i="20"/>
  <c r="F4391" i="17"/>
  <c r="E4387" i="20"/>
  <c r="F4393" i="17"/>
  <c r="E4389" i="20"/>
  <c r="F4395" i="17"/>
  <c r="E4391" i="20"/>
  <c r="F4397" i="17"/>
  <c r="E4393" i="20"/>
  <c r="F4399" i="17"/>
  <c r="E4395" i="20"/>
  <c r="F4401" i="17"/>
  <c r="E4397" i="20"/>
  <c r="F4403" i="17"/>
  <c r="E4399" i="20"/>
  <c r="F4405" i="17"/>
  <c r="E4401" i="20"/>
  <c r="F4407" i="17"/>
  <c r="E4403" i="20"/>
  <c r="F4409" i="17"/>
  <c r="E4405" i="20"/>
  <c r="F4411" i="17"/>
  <c r="E4407" i="20"/>
  <c r="F4413" i="17"/>
  <c r="E4409" i="20"/>
  <c r="F4415" i="17"/>
  <c r="E4411" i="20"/>
  <c r="F4417" i="17"/>
  <c r="E4413" i="20"/>
  <c r="F4419" i="17"/>
  <c r="E4415" i="20"/>
  <c r="F4421" i="17"/>
  <c r="E4417" i="20"/>
  <c r="F4423" i="17"/>
  <c r="E4419" i="20"/>
  <c r="F4425" i="17"/>
  <c r="E4421" i="20"/>
  <c r="F4427" i="17"/>
  <c r="E4423" i="20"/>
  <c r="F4429" i="17"/>
  <c r="E4425" i="20"/>
  <c r="F4431" i="17"/>
  <c r="E4427" i="20"/>
  <c r="F4433" i="17"/>
  <c r="E4429" i="20"/>
  <c r="F4435" i="17"/>
  <c r="E4431" i="20"/>
  <c r="F4437" i="17"/>
  <c r="E4433" i="20"/>
  <c r="F4439" i="17"/>
  <c r="E4435" i="20"/>
  <c r="F4441" i="17"/>
  <c r="E4437" i="20"/>
  <c r="F4443" i="17"/>
  <c r="E4439" i="20"/>
  <c r="F4445" i="17"/>
  <c r="E4441" i="20"/>
  <c r="F4447" i="17"/>
  <c r="E4443" i="20"/>
  <c r="F4449" i="17"/>
  <c r="E4445" i="20"/>
  <c r="F4451" i="17"/>
  <c r="E4447" i="20"/>
  <c r="F4453" i="17"/>
  <c r="E4449" i="20"/>
  <c r="F4455" i="17"/>
  <c r="E4451" i="20"/>
  <c r="F4457" i="17"/>
  <c r="E4453" i="20"/>
  <c r="F4459" i="17"/>
  <c r="E4455" i="20"/>
  <c r="F4461" i="17"/>
  <c r="E4457" i="20"/>
  <c r="F4463" i="17"/>
  <c r="E4459" i="20"/>
  <c r="F4465" i="17"/>
  <c r="E4461" i="20"/>
  <c r="F4467" i="17"/>
  <c r="E4463" i="20"/>
  <c r="F4469" i="17"/>
  <c r="E4465" i="20"/>
  <c r="F4471" i="17"/>
  <c r="E4467" i="20"/>
  <c r="F4473" i="17"/>
  <c r="E4469" i="20"/>
  <c r="F4475" i="17"/>
  <c r="E4471" i="20"/>
  <c r="F4477" i="17"/>
  <c r="E4473" i="20"/>
  <c r="F4479" i="17"/>
  <c r="E4475" i="20"/>
  <c r="F4481" i="17"/>
  <c r="E4477" i="20"/>
  <c r="F4483" i="17"/>
  <c r="E4479" i="20"/>
  <c r="F4485" i="17"/>
  <c r="E4481" i="20"/>
  <c r="F4487" i="17"/>
  <c r="E4483" i="20"/>
  <c r="F4489" i="17"/>
  <c r="E4485" i="20"/>
  <c r="F4491" i="17"/>
  <c r="E4487" i="20"/>
  <c r="F4493" i="17"/>
  <c r="E4489" i="20"/>
  <c r="F4495" i="17"/>
  <c r="E4491" i="20"/>
  <c r="F4497" i="17"/>
  <c r="E4493" i="20"/>
  <c r="F4499" i="17"/>
  <c r="E4495" i="20"/>
  <c r="F4501" i="17"/>
  <c r="E4497" i="20"/>
  <c r="F4503" i="17"/>
  <c r="E4499" i="20"/>
  <c r="F4505" i="17"/>
  <c r="E4501" i="20"/>
  <c r="F4507" i="17"/>
  <c r="E4503" i="20"/>
  <c r="F4509" i="17"/>
  <c r="E4505" i="20"/>
  <c r="F4511" i="17"/>
  <c r="E4507" i="20"/>
  <c r="F4513" i="17"/>
  <c r="E4509" i="20"/>
  <c r="F4515" i="17"/>
  <c r="E4511" i="20"/>
  <c r="F4517" i="17"/>
  <c r="E4513" i="20"/>
  <c r="F4519" i="17"/>
  <c r="E4515" i="20"/>
  <c r="F4521" i="17"/>
  <c r="E4517" i="20"/>
  <c r="F4523" i="17"/>
  <c r="E4519" i="20"/>
  <c r="F4525" i="17"/>
  <c r="E4521" i="20"/>
  <c r="F4527" i="17"/>
  <c r="E4523" i="20"/>
  <c r="F4529" i="17"/>
  <c r="E4525" i="20"/>
  <c r="F4531" i="17"/>
  <c r="E4527" i="20"/>
  <c r="F4533" i="17"/>
  <c r="E4529" i="20"/>
  <c r="F4535" i="17"/>
  <c r="E4531" i="20"/>
  <c r="F4537" i="17"/>
  <c r="E4533" i="20"/>
  <c r="F4539" i="17"/>
  <c r="E4535" i="20"/>
  <c r="F4541" i="17"/>
  <c r="E4537" i="20"/>
  <c r="F4543" i="17"/>
  <c r="E4539" i="20"/>
  <c r="F4545" i="17"/>
  <c r="E4541" i="20"/>
  <c r="F4547" i="17"/>
  <c r="E4543" i="20"/>
  <c r="F4549" i="17"/>
  <c r="E4545" i="20"/>
  <c r="F4551" i="17"/>
  <c r="E4547" i="20"/>
  <c r="F4553" i="17"/>
  <c r="E4549" i="20"/>
  <c r="F4555" i="17"/>
  <c r="E4551" i="20"/>
  <c r="F4557" i="17"/>
  <c r="E4553" i="20"/>
  <c r="F4559" i="17"/>
  <c r="E4555" i="20"/>
  <c r="F4561" i="17"/>
  <c r="E4557" i="20"/>
  <c r="F4563" i="17"/>
  <c r="E4559" i="20"/>
  <c r="F4565" i="17"/>
  <c r="E4561" i="20"/>
  <c r="F4567" i="17"/>
  <c r="E4563" i="20"/>
  <c r="F4569" i="17"/>
  <c r="E4565" i="20"/>
  <c r="F4571" i="17"/>
  <c r="E4567" i="20"/>
  <c r="F4573" i="17"/>
  <c r="E4569" i="20"/>
  <c r="F4575" i="17"/>
  <c r="E4571" i="20"/>
  <c r="F4577" i="17"/>
  <c r="E4573" i="20"/>
  <c r="F4579" i="17"/>
  <c r="E4575" i="20"/>
  <c r="F4581" i="17"/>
  <c r="E4577" i="20"/>
  <c r="F4583" i="17"/>
  <c r="E4579" i="20"/>
  <c r="F4585" i="17"/>
  <c r="E4581" i="20"/>
  <c r="F4587" i="17"/>
  <c r="E4583" i="20"/>
  <c r="F4589" i="17"/>
  <c r="E4585" i="20"/>
  <c r="F4591" i="17"/>
  <c r="E4587" i="20"/>
  <c r="F4593" i="17"/>
  <c r="E4589" i="20"/>
  <c r="F4595" i="17"/>
  <c r="E4591" i="20"/>
  <c r="F4597" i="17"/>
  <c r="E4593" i="20"/>
  <c r="F4599" i="17"/>
  <c r="E4595" i="20"/>
  <c r="F4601" i="17"/>
  <c r="E4597" i="20"/>
  <c r="F4603" i="17"/>
  <c r="E4599" i="20"/>
  <c r="F4605" i="17"/>
  <c r="E4601" i="20"/>
  <c r="F4607" i="17"/>
  <c r="E4603" i="20"/>
  <c r="F4609" i="17"/>
  <c r="E4605" i="20"/>
  <c r="F4611" i="17"/>
  <c r="E4607" i="20"/>
  <c r="F4613" i="17"/>
  <c r="E4609" i="20"/>
  <c r="F4615" i="17"/>
  <c r="E4611" i="20"/>
  <c r="F4617" i="17"/>
  <c r="E4613" i="20"/>
  <c r="F4619" i="17"/>
  <c r="E4615" i="20"/>
  <c r="F4621" i="17"/>
  <c r="E4617" i="20"/>
  <c r="F4623" i="17"/>
  <c r="E4619" i="20"/>
  <c r="F4625" i="17"/>
  <c r="E4621" i="20"/>
  <c r="F4627" i="17"/>
  <c r="E4623" i="20"/>
  <c r="F4629" i="17"/>
  <c r="E4625" i="20"/>
  <c r="F4631" i="17"/>
  <c r="E4627" i="20"/>
  <c r="F4633" i="17"/>
  <c r="E4629" i="20"/>
  <c r="F4635" i="17"/>
  <c r="E4631" i="20"/>
  <c r="F4637" i="17"/>
  <c r="E4633" i="20"/>
  <c r="F4639" i="17"/>
  <c r="E4635" i="20"/>
  <c r="F4641" i="17"/>
  <c r="E4637" i="20"/>
  <c r="F4643" i="17"/>
  <c r="E4639" i="20"/>
  <c r="F4645" i="17"/>
  <c r="E4641" i="20"/>
  <c r="F4647" i="17"/>
  <c r="E4643" i="20"/>
  <c r="F4649" i="17"/>
  <c r="E4645" i="20"/>
  <c r="F4651" i="17"/>
  <c r="E4647" i="20"/>
  <c r="F4653" i="17"/>
  <c r="E4649" i="20"/>
  <c r="F4655" i="17"/>
  <c r="E4651" i="20"/>
  <c r="F4657" i="17"/>
  <c r="E4653" i="20"/>
  <c r="F4659" i="17"/>
  <c r="E4655" i="20"/>
  <c r="F4661" i="17"/>
  <c r="E4657" i="20"/>
  <c r="F4663" i="17"/>
  <c r="E4659" i="20"/>
  <c r="F4665" i="17"/>
  <c r="E4661" i="20"/>
  <c r="F4667" i="17"/>
  <c r="E4663" i="20"/>
  <c r="F4669" i="17"/>
  <c r="E4665" i="20"/>
  <c r="F4671" i="17"/>
  <c r="E4667" i="20"/>
  <c r="F4673" i="17"/>
  <c r="E4669" i="20"/>
  <c r="F4675" i="17"/>
  <c r="E4671" i="20"/>
  <c r="F4677" i="17"/>
  <c r="E4673" i="20"/>
  <c r="F4679" i="17"/>
  <c r="E4675" i="20"/>
  <c r="F4681" i="17"/>
  <c r="E4677" i="20"/>
  <c r="F4683" i="17"/>
  <c r="E4679" i="20"/>
  <c r="F4685" i="17"/>
  <c r="E4681" i="20"/>
  <c r="F4687" i="17"/>
  <c r="E4683" i="20"/>
  <c r="F4689" i="17"/>
  <c r="E4685" i="20"/>
  <c r="F4691" i="17"/>
  <c r="E4687" i="20"/>
  <c r="F4693" i="17"/>
  <c r="E4689" i="20"/>
  <c r="F4695" i="17"/>
  <c r="E4691" i="20"/>
  <c r="F4697" i="17"/>
  <c r="E4693" i="20"/>
  <c r="F4699" i="17"/>
  <c r="E4695" i="20"/>
  <c r="F4701" i="17"/>
  <c r="E4697" i="20"/>
  <c r="F4703" i="17"/>
  <c r="E4699" i="20"/>
  <c r="F4705" i="17"/>
  <c r="E4701" i="20"/>
  <c r="F4707" i="17"/>
  <c r="E4703" i="20"/>
  <c r="F4709" i="17"/>
  <c r="E4705" i="20"/>
  <c r="F4711" i="17"/>
  <c r="E4707" i="20"/>
  <c r="F4713" i="17"/>
  <c r="E4709" i="20"/>
  <c r="F4715" i="17"/>
  <c r="E4711" i="20"/>
  <c r="F4717" i="17"/>
  <c r="E4713" i="20"/>
  <c r="F4719" i="17"/>
  <c r="E4715" i="20"/>
  <c r="F4721" i="17"/>
  <c r="E4717" i="20"/>
  <c r="F4723" i="17"/>
  <c r="E4719" i="20"/>
  <c r="F4725" i="17"/>
  <c r="E4721" i="20"/>
  <c r="F4727" i="17"/>
  <c r="E4723" i="20"/>
  <c r="F4729" i="17"/>
  <c r="E4725" i="20"/>
  <c r="F4731" i="17"/>
  <c r="E4727" i="20"/>
  <c r="F4733" i="17"/>
  <c r="E4729" i="20"/>
  <c r="F4735" i="17"/>
  <c r="E4731" i="20"/>
  <c r="F4737" i="17"/>
  <c r="E4733" i="20"/>
  <c r="F4739" i="17"/>
  <c r="E4735" i="20"/>
  <c r="F4741" i="17"/>
  <c r="E4737" i="20"/>
  <c r="F4743" i="17"/>
  <c r="E4739" i="20"/>
  <c r="F4745" i="17"/>
  <c r="E4741" i="20"/>
  <c r="F4747" i="17"/>
  <c r="E4743" i="20"/>
  <c r="B8" i="17"/>
  <c r="A4" i="20"/>
  <c r="B12" i="17"/>
  <c r="A8" i="20"/>
  <c r="B16" i="17"/>
  <c r="A12" i="20"/>
  <c r="B20" i="17"/>
  <c r="A16" i="20"/>
  <c r="B22" i="17"/>
  <c r="A18" i="20"/>
  <c r="B24" i="17"/>
  <c r="A20" i="20"/>
  <c r="B26" i="17"/>
  <c r="A22" i="20"/>
  <c r="B28" i="17"/>
  <c r="A24" i="20"/>
  <c r="B30" i="17"/>
  <c r="A26" i="20"/>
  <c r="B32" i="17"/>
  <c r="A28" i="20"/>
  <c r="B34" i="17"/>
  <c r="A30" i="20"/>
  <c r="B36" i="17"/>
  <c r="A32" i="20"/>
  <c r="B38" i="17"/>
  <c r="A34" i="20"/>
  <c r="B40" i="17"/>
  <c r="A36" i="20"/>
  <c r="B42" i="17"/>
  <c r="A38" i="20"/>
  <c r="B44" i="17"/>
  <c r="A40" i="20"/>
  <c r="B46" i="17"/>
  <c r="A42" i="20"/>
  <c r="B48" i="17"/>
  <c r="A44" i="20"/>
  <c r="B50" i="17"/>
  <c r="A46" i="20"/>
  <c r="B52" i="17"/>
  <c r="A48" i="20"/>
  <c r="B54" i="17"/>
  <c r="A50" i="20"/>
  <c r="B56" i="17"/>
  <c r="A52" i="20"/>
  <c r="B58" i="17"/>
  <c r="A54" i="20"/>
  <c r="B60" i="17"/>
  <c r="A56" i="20"/>
  <c r="B62" i="17"/>
  <c r="A58" i="20"/>
  <c r="B64" i="17"/>
  <c r="A60" i="20"/>
  <c r="B66" i="17"/>
  <c r="A62" i="20"/>
  <c r="B68" i="17"/>
  <c r="A64" i="20"/>
  <c r="B70" i="17"/>
  <c r="A66" i="20"/>
  <c r="B72" i="17"/>
  <c r="A68" i="20"/>
  <c r="B74" i="17"/>
  <c r="A70" i="20"/>
  <c r="B76" i="17"/>
  <c r="A72" i="20"/>
  <c r="B78" i="17"/>
  <c r="A74" i="20"/>
  <c r="B80" i="17"/>
  <c r="A76" i="20"/>
  <c r="B82" i="17"/>
  <c r="A78" i="20"/>
  <c r="B84" i="17"/>
  <c r="A80" i="20"/>
  <c r="B86" i="17"/>
  <c r="A82" i="20"/>
  <c r="B88" i="17"/>
  <c r="A84" i="20"/>
  <c r="B90" i="17"/>
  <c r="A86" i="20"/>
  <c r="B92" i="17"/>
  <c r="A88" i="20"/>
  <c r="B94" i="17"/>
  <c r="A90" i="20"/>
  <c r="B96" i="17"/>
  <c r="A92" i="20"/>
  <c r="B98" i="17"/>
  <c r="A94" i="20"/>
  <c r="B100" i="17"/>
  <c r="A96" i="20"/>
  <c r="B102" i="17"/>
  <c r="A98" i="20"/>
  <c r="B104" i="17"/>
  <c r="A100" i="20"/>
  <c r="B106" i="17"/>
  <c r="A102" i="20"/>
  <c r="B108" i="17"/>
  <c r="A104" i="20"/>
  <c r="B110" i="17"/>
  <c r="A106" i="20"/>
  <c r="B112" i="17"/>
  <c r="A108" i="20"/>
  <c r="B114" i="17"/>
  <c r="A110" i="20"/>
  <c r="B116" i="17"/>
  <c r="A112" i="20"/>
  <c r="B118" i="17"/>
  <c r="A114" i="20"/>
  <c r="B120" i="17"/>
  <c r="A116" i="20"/>
  <c r="B122" i="17"/>
  <c r="A118" i="20"/>
  <c r="B124" i="17"/>
  <c r="A120" i="20"/>
  <c r="B126" i="17"/>
  <c r="A122" i="20"/>
  <c r="B128" i="17"/>
  <c r="A124" i="20"/>
  <c r="B130" i="17"/>
  <c r="A126" i="20"/>
  <c r="B132" i="17"/>
  <c r="A128" i="20"/>
  <c r="B134" i="17"/>
  <c r="A130" i="20"/>
  <c r="B136" i="17"/>
  <c r="A132" i="20"/>
  <c r="B138" i="17"/>
  <c r="A134" i="20"/>
  <c r="B140" i="17"/>
  <c r="A136" i="20"/>
  <c r="B142" i="17"/>
  <c r="A138" i="20"/>
  <c r="B144" i="17"/>
  <c r="A140" i="20"/>
  <c r="B146" i="17"/>
  <c r="A142" i="20"/>
  <c r="B148" i="17"/>
  <c r="A144" i="20"/>
  <c r="B150" i="17"/>
  <c r="A146" i="20"/>
  <c r="B152" i="17"/>
  <c r="A148" i="20"/>
  <c r="B154" i="17"/>
  <c r="A150" i="20"/>
  <c r="B156" i="17"/>
  <c r="A152" i="20"/>
  <c r="B158" i="17"/>
  <c r="A154" i="20"/>
  <c r="B160" i="17"/>
  <c r="A156" i="20"/>
  <c r="B162" i="17"/>
  <c r="A158" i="20"/>
  <c r="B164" i="17"/>
  <c r="A160" i="20"/>
  <c r="B166" i="17"/>
  <c r="A162" i="20"/>
  <c r="B168" i="17"/>
  <c r="A164" i="20"/>
  <c r="B170" i="17"/>
  <c r="A166" i="20"/>
  <c r="B172" i="17"/>
  <c r="A168" i="20"/>
  <c r="B174" i="17"/>
  <c r="A170" i="20"/>
  <c r="B176" i="17"/>
  <c r="A172" i="20"/>
  <c r="B178" i="17"/>
  <c r="A174" i="20"/>
  <c r="B180" i="17"/>
  <c r="A176" i="20"/>
  <c r="B182" i="17"/>
  <c r="A178" i="20"/>
  <c r="B184" i="17"/>
  <c r="A180" i="20"/>
  <c r="B186" i="17"/>
  <c r="A182" i="20"/>
  <c r="B188" i="17"/>
  <c r="A184" i="20"/>
  <c r="B190" i="17"/>
  <c r="A186" i="20"/>
  <c r="B192" i="17"/>
  <c r="A188" i="20"/>
  <c r="B194" i="17"/>
  <c r="A190" i="20"/>
  <c r="B196" i="17"/>
  <c r="A192" i="20"/>
  <c r="B198" i="17"/>
  <c r="A194" i="20"/>
  <c r="B200" i="17"/>
  <c r="A196" i="20"/>
  <c r="B202" i="17"/>
  <c r="A198" i="20"/>
  <c r="B204" i="17"/>
  <c r="A200" i="20"/>
  <c r="B206" i="17"/>
  <c r="A202" i="20"/>
  <c r="B208" i="17"/>
  <c r="A204" i="20"/>
  <c r="B210" i="17"/>
  <c r="A206" i="20"/>
  <c r="B212" i="17"/>
  <c r="A208" i="20"/>
  <c r="B214" i="17"/>
  <c r="A210" i="20"/>
  <c r="B216" i="17"/>
  <c r="A212" i="20"/>
  <c r="B218" i="17"/>
  <c r="A214" i="20"/>
  <c r="B220" i="17"/>
  <c r="A216" i="20"/>
  <c r="B222" i="17"/>
  <c r="A218" i="20"/>
  <c r="B224" i="17"/>
  <c r="A220" i="20"/>
  <c r="B226" i="17"/>
  <c r="A222" i="20"/>
  <c r="B228" i="17"/>
  <c r="A224" i="20"/>
  <c r="B230" i="17"/>
  <c r="A226" i="20"/>
  <c r="B232" i="17"/>
  <c r="A228" i="20"/>
  <c r="B234" i="17"/>
  <c r="A230" i="20"/>
  <c r="B236" i="17"/>
  <c r="A232" i="20"/>
  <c r="B238" i="17"/>
  <c r="A234" i="20"/>
  <c r="B240" i="17"/>
  <c r="A236" i="20"/>
  <c r="B242" i="17"/>
  <c r="A238" i="20"/>
  <c r="B244" i="17"/>
  <c r="A240" i="20"/>
  <c r="B246" i="17"/>
  <c r="A242" i="20"/>
  <c r="B248" i="17"/>
  <c r="A244" i="20"/>
  <c r="B250" i="17"/>
  <c r="A246" i="20"/>
  <c r="B252" i="17"/>
  <c r="A248" i="20"/>
  <c r="B254" i="17"/>
  <c r="A250" i="20"/>
  <c r="B256" i="17"/>
  <c r="A252" i="20"/>
  <c r="B258" i="17"/>
  <c r="A254" i="20"/>
  <c r="B260" i="17"/>
  <c r="A256" i="20"/>
  <c r="B262" i="17"/>
  <c r="A258" i="20"/>
  <c r="B264" i="17"/>
  <c r="A260" i="20"/>
  <c r="B266" i="17"/>
  <c r="A262" i="20"/>
  <c r="B268" i="17"/>
  <c r="A264" i="20"/>
  <c r="B270" i="17"/>
  <c r="A266" i="20"/>
  <c r="B272" i="17"/>
  <c r="A268" i="20"/>
  <c r="B274" i="17"/>
  <c r="A270" i="20"/>
  <c r="B276" i="17"/>
  <c r="A272" i="20"/>
  <c r="B278" i="17"/>
  <c r="A274" i="20"/>
  <c r="B280" i="17"/>
  <c r="A276" i="20"/>
  <c r="B282" i="17"/>
  <c r="A278" i="20"/>
  <c r="B284" i="17"/>
  <c r="A280" i="20"/>
  <c r="B286" i="17"/>
  <c r="A282" i="20"/>
  <c r="B288" i="17"/>
  <c r="A284" i="20"/>
  <c r="B290" i="17"/>
  <c r="A286" i="20"/>
  <c r="B292" i="17"/>
  <c r="A288" i="20"/>
  <c r="B294" i="17"/>
  <c r="A290" i="20"/>
  <c r="B296" i="17"/>
  <c r="A292" i="20"/>
  <c r="B298" i="17"/>
  <c r="A294" i="20"/>
  <c r="B300" i="17"/>
  <c r="A296" i="20"/>
  <c r="B302" i="17"/>
  <c r="A298" i="20"/>
  <c r="B304" i="17"/>
  <c r="A300" i="20"/>
  <c r="B306" i="17"/>
  <c r="A302" i="20"/>
  <c r="B308" i="17"/>
  <c r="A304" i="20"/>
  <c r="B310" i="17"/>
  <c r="A306" i="20"/>
  <c r="B312" i="17"/>
  <c r="A308" i="20"/>
  <c r="B314" i="17"/>
  <c r="A310" i="20"/>
  <c r="B316" i="17"/>
  <c r="A312" i="20"/>
  <c r="B318" i="17"/>
  <c r="A314" i="20"/>
  <c r="B320" i="17"/>
  <c r="A316" i="20"/>
  <c r="B322" i="17"/>
  <c r="A318" i="20"/>
  <c r="B324" i="17"/>
  <c r="A320" i="20"/>
  <c r="B326" i="17"/>
  <c r="A322" i="20"/>
  <c r="B328" i="17"/>
  <c r="A324" i="20"/>
  <c r="B330" i="17"/>
  <c r="A326" i="20"/>
  <c r="B332" i="17"/>
  <c r="A328" i="20"/>
  <c r="B334" i="17"/>
  <c r="A330" i="20"/>
  <c r="B336" i="17"/>
  <c r="A332" i="20"/>
  <c r="B338" i="17"/>
  <c r="A334" i="20"/>
  <c r="B340" i="17"/>
  <c r="A336" i="20"/>
  <c r="B342" i="17"/>
  <c r="A338" i="20"/>
  <c r="B344" i="17"/>
  <c r="A340" i="20"/>
  <c r="B346" i="17"/>
  <c r="A342" i="20"/>
  <c r="B348" i="17"/>
  <c r="A344" i="20"/>
  <c r="B350" i="17"/>
  <c r="A346" i="20"/>
  <c r="B352" i="17"/>
  <c r="A348" i="20"/>
  <c r="B354" i="17"/>
  <c r="A350" i="20"/>
  <c r="B356" i="17"/>
  <c r="A352" i="20"/>
  <c r="B358" i="17"/>
  <c r="A354" i="20"/>
  <c r="B360" i="17"/>
  <c r="A356" i="20"/>
  <c r="B362" i="17"/>
  <c r="A358" i="20"/>
  <c r="B364" i="17"/>
  <c r="A360" i="20"/>
  <c r="B366" i="17"/>
  <c r="A362" i="20"/>
  <c r="B368" i="17"/>
  <c r="A364" i="20"/>
  <c r="B370" i="17"/>
  <c r="A366" i="20"/>
  <c r="B372" i="17"/>
  <c r="A368" i="20"/>
  <c r="B374" i="17"/>
  <c r="A370" i="20"/>
  <c r="B376" i="17"/>
  <c r="A372" i="20"/>
  <c r="B378" i="17"/>
  <c r="A374" i="20"/>
  <c r="B380" i="17"/>
  <c r="A376" i="20"/>
  <c r="B382" i="17"/>
  <c r="A378" i="20"/>
  <c r="B384" i="17"/>
  <c r="A380" i="20"/>
  <c r="B386" i="17"/>
  <c r="A382" i="20"/>
  <c r="B388" i="17"/>
  <c r="A384" i="20"/>
  <c r="B390" i="17"/>
  <c r="A386" i="20"/>
  <c r="B392" i="17"/>
  <c r="A388" i="20"/>
  <c r="B394" i="17"/>
  <c r="A390" i="20"/>
  <c r="B396" i="17"/>
  <c r="A392" i="20"/>
  <c r="B398" i="17"/>
  <c r="A394" i="20"/>
  <c r="B400" i="17"/>
  <c r="A396" i="20"/>
  <c r="B402" i="17"/>
  <c r="A398" i="20"/>
  <c r="B404" i="17"/>
  <c r="A400" i="20"/>
  <c r="B406" i="17"/>
  <c r="A402" i="20"/>
  <c r="B408" i="17"/>
  <c r="A404" i="20"/>
  <c r="B410" i="17"/>
  <c r="A406" i="20"/>
  <c r="B412" i="17"/>
  <c r="A408" i="20"/>
  <c r="B414" i="17"/>
  <c r="A410" i="20"/>
  <c r="B416" i="17"/>
  <c r="A412" i="20"/>
  <c r="B418" i="17"/>
  <c r="A414" i="20"/>
  <c r="B420" i="17"/>
  <c r="A416" i="20"/>
  <c r="B422" i="17"/>
  <c r="A418" i="20"/>
  <c r="B424" i="17"/>
  <c r="A420" i="20"/>
  <c r="B426" i="17"/>
  <c r="A422" i="20"/>
  <c r="B428" i="17"/>
  <c r="A424" i="20"/>
  <c r="B430" i="17"/>
  <c r="A426" i="20"/>
  <c r="B432" i="17"/>
  <c r="A428" i="20"/>
  <c r="B434" i="17"/>
  <c r="A430" i="20"/>
  <c r="B436" i="17"/>
  <c r="A432" i="20"/>
  <c r="B438" i="17"/>
  <c r="A434" i="20"/>
  <c r="B440" i="17"/>
  <c r="A436" i="20"/>
  <c r="B442" i="17"/>
  <c r="A438" i="20"/>
  <c r="B444" i="17"/>
  <c r="A440" i="20"/>
  <c r="B446" i="17"/>
  <c r="A442" i="20"/>
  <c r="B448" i="17"/>
  <c r="A444" i="20"/>
  <c r="B450" i="17"/>
  <c r="A446" i="20"/>
  <c r="B452" i="17"/>
  <c r="A448" i="20"/>
  <c r="B454" i="17"/>
  <c r="A450" i="20"/>
  <c r="B456" i="17"/>
  <c r="A452" i="20"/>
  <c r="B458" i="17"/>
  <c r="A454" i="20"/>
  <c r="B460" i="17"/>
  <c r="A456" i="20"/>
  <c r="B462" i="17"/>
  <c r="A458" i="20"/>
  <c r="B464" i="17"/>
  <c r="A460" i="20"/>
  <c r="B466" i="17"/>
  <c r="A462" i="20"/>
  <c r="B468" i="17"/>
  <c r="A464" i="20"/>
  <c r="B470" i="17"/>
  <c r="A466" i="20"/>
  <c r="B472" i="17"/>
  <c r="A468" i="20"/>
  <c r="B474" i="17"/>
  <c r="A470" i="20"/>
  <c r="B476" i="17"/>
  <c r="A472" i="20"/>
  <c r="B478" i="17"/>
  <c r="A474" i="20"/>
  <c r="B480" i="17"/>
  <c r="A476" i="20"/>
  <c r="B482" i="17"/>
  <c r="A478" i="20"/>
  <c r="B484" i="17"/>
  <c r="A480" i="20"/>
  <c r="B486" i="17"/>
  <c r="A482" i="20"/>
  <c r="B488" i="17"/>
  <c r="A484" i="20"/>
  <c r="B490" i="17"/>
  <c r="A486" i="20"/>
  <c r="B492" i="17"/>
  <c r="A488" i="20"/>
  <c r="B494" i="17"/>
  <c r="A490" i="20"/>
  <c r="B496" i="17"/>
  <c r="A492" i="20"/>
  <c r="B498" i="17"/>
  <c r="A494" i="20"/>
  <c r="B500" i="17"/>
  <c r="A496" i="20"/>
  <c r="B502" i="17"/>
  <c r="A498" i="20"/>
  <c r="B504" i="17"/>
  <c r="A500" i="20"/>
  <c r="B506" i="17"/>
  <c r="A502" i="20"/>
  <c r="B508" i="17"/>
  <c r="A504" i="20"/>
  <c r="B510" i="17"/>
  <c r="A506" i="20"/>
  <c r="B512" i="17"/>
  <c r="A508" i="20"/>
  <c r="B514" i="17"/>
  <c r="A510" i="20"/>
  <c r="B516" i="17"/>
  <c r="A512" i="20"/>
  <c r="B518" i="17"/>
  <c r="A514" i="20"/>
  <c r="B520" i="17"/>
  <c r="A516" i="20"/>
  <c r="B522" i="17"/>
  <c r="A518" i="20"/>
  <c r="B524" i="17"/>
  <c r="A520" i="20"/>
  <c r="B526" i="17"/>
  <c r="A522" i="20"/>
  <c r="B528" i="17"/>
  <c r="A524" i="20"/>
  <c r="B530" i="17"/>
  <c r="A526" i="20"/>
  <c r="B532" i="17"/>
  <c r="A528" i="20"/>
  <c r="B534" i="17"/>
  <c r="A530" i="20"/>
  <c r="B536" i="17"/>
  <c r="A532" i="20"/>
  <c r="B538" i="17"/>
  <c r="A534" i="20"/>
  <c r="B540" i="17"/>
  <c r="A536" i="20"/>
  <c r="B542" i="17"/>
  <c r="A538" i="20"/>
  <c r="B544" i="17"/>
  <c r="A540" i="20"/>
  <c r="B546" i="17"/>
  <c r="A542" i="20"/>
  <c r="B548" i="17"/>
  <c r="A544" i="20"/>
  <c r="B550" i="17"/>
  <c r="A546" i="20"/>
  <c r="B552" i="17"/>
  <c r="A548" i="20"/>
  <c r="B554" i="17"/>
  <c r="A550" i="20"/>
  <c r="B556" i="17"/>
  <c r="A552" i="20"/>
  <c r="B558" i="17"/>
  <c r="A554" i="20"/>
  <c r="B560" i="17"/>
  <c r="A556" i="20"/>
  <c r="B562" i="17"/>
  <c r="A558" i="20"/>
  <c r="B564" i="17"/>
  <c r="A560" i="20"/>
  <c r="B566" i="17"/>
  <c r="A562" i="20"/>
  <c r="B568" i="17"/>
  <c r="A564" i="20"/>
  <c r="B570" i="17"/>
  <c r="A566" i="20"/>
  <c r="B572" i="17"/>
  <c r="A568" i="20"/>
  <c r="B574" i="17"/>
  <c r="A570" i="20"/>
  <c r="B576" i="17"/>
  <c r="A572" i="20"/>
  <c r="B578" i="17"/>
  <c r="A574" i="20"/>
  <c r="B580" i="17"/>
  <c r="A576" i="20"/>
  <c r="B582" i="17"/>
  <c r="A578" i="20"/>
  <c r="B584" i="17"/>
  <c r="A580" i="20"/>
  <c r="B586" i="17"/>
  <c r="A582" i="20"/>
  <c r="B588" i="17"/>
  <c r="A584" i="20"/>
  <c r="B590" i="17"/>
  <c r="A586" i="20"/>
  <c r="B592" i="17"/>
  <c r="A588" i="20"/>
  <c r="B594" i="17"/>
  <c r="A590" i="20"/>
  <c r="B596" i="17"/>
  <c r="A592" i="20"/>
  <c r="B598" i="17"/>
  <c r="A594" i="20"/>
  <c r="B600" i="17"/>
  <c r="A596" i="20"/>
  <c r="B602" i="17"/>
  <c r="A598" i="20"/>
  <c r="B604" i="17"/>
  <c r="A600" i="20"/>
  <c r="B606" i="17"/>
  <c r="A602" i="20"/>
  <c r="B608" i="17"/>
  <c r="A604" i="20"/>
  <c r="B610" i="17"/>
  <c r="A606" i="20"/>
  <c r="B612" i="17"/>
  <c r="A608" i="20"/>
  <c r="B614" i="17"/>
  <c r="A610" i="20"/>
  <c r="B616" i="17"/>
  <c r="A612" i="20"/>
  <c r="B618" i="17"/>
  <c r="A614" i="20"/>
  <c r="B620" i="17"/>
  <c r="A616" i="20"/>
  <c r="B622" i="17"/>
  <c r="A618" i="20"/>
  <c r="B624" i="17"/>
  <c r="A620" i="20"/>
  <c r="B626" i="17"/>
  <c r="A622" i="20"/>
  <c r="B628" i="17"/>
  <c r="A624" i="20"/>
  <c r="B630" i="17"/>
  <c r="A626" i="20"/>
  <c r="B632" i="17"/>
  <c r="A628" i="20"/>
  <c r="B634" i="17"/>
  <c r="A630" i="20"/>
  <c r="B636" i="17"/>
  <c r="A632" i="20"/>
  <c r="B638" i="17"/>
  <c r="A634" i="20"/>
  <c r="B640" i="17"/>
  <c r="A636" i="20"/>
  <c r="B642" i="17"/>
  <c r="A638" i="20"/>
  <c r="B644" i="17"/>
  <c r="A640" i="20"/>
  <c r="B646" i="17"/>
  <c r="A642" i="20"/>
  <c r="B648" i="17"/>
  <c r="A644" i="20"/>
  <c r="B650" i="17"/>
  <c r="A646" i="20"/>
  <c r="B652" i="17"/>
  <c r="A648" i="20"/>
  <c r="B654" i="17"/>
  <c r="A650" i="20"/>
  <c r="B656" i="17"/>
  <c r="A652" i="20"/>
  <c r="B658" i="17"/>
  <c r="A654" i="20"/>
  <c r="B660" i="17"/>
  <c r="A656" i="20"/>
  <c r="B662" i="17"/>
  <c r="A658" i="20"/>
  <c r="B664" i="17"/>
  <c r="A660" i="20"/>
  <c r="B666" i="17"/>
  <c r="A662" i="20"/>
  <c r="B668" i="17"/>
  <c r="A664" i="20"/>
  <c r="B670" i="17"/>
  <c r="A666" i="20"/>
  <c r="B672" i="17"/>
  <c r="A668" i="20"/>
  <c r="B674" i="17"/>
  <c r="A670" i="20"/>
  <c r="B676" i="17"/>
  <c r="A672" i="20"/>
  <c r="B678" i="17"/>
  <c r="A674" i="20"/>
  <c r="B680" i="17"/>
  <c r="A676" i="20"/>
  <c r="B682" i="17"/>
  <c r="A678" i="20"/>
  <c r="B684" i="17"/>
  <c r="A680" i="20"/>
  <c r="B686" i="17"/>
  <c r="A682" i="20"/>
  <c r="B688" i="17"/>
  <c r="A684" i="20"/>
  <c r="B690" i="17"/>
  <c r="A686" i="20"/>
  <c r="B692" i="17"/>
  <c r="A688" i="20"/>
  <c r="B694" i="17"/>
  <c r="A690" i="20"/>
  <c r="B696" i="17"/>
  <c r="A692" i="20"/>
  <c r="B698" i="17"/>
  <c r="A694" i="20"/>
  <c r="B700" i="17"/>
  <c r="A696" i="20"/>
  <c r="B702" i="17"/>
  <c r="A698" i="20"/>
  <c r="B704" i="17"/>
  <c r="A700" i="20"/>
  <c r="B706" i="17"/>
  <c r="A702" i="20"/>
  <c r="B708" i="17"/>
  <c r="A704" i="20"/>
  <c r="B710" i="17"/>
  <c r="A706" i="20"/>
  <c r="B712" i="17"/>
  <c r="A708" i="20"/>
  <c r="B714" i="17"/>
  <c r="A710" i="20"/>
  <c r="B716" i="17"/>
  <c r="A712" i="20"/>
  <c r="B718" i="17"/>
  <c r="A714" i="20"/>
  <c r="B720" i="17"/>
  <c r="A716" i="20"/>
  <c r="B722" i="17"/>
  <c r="A718" i="20"/>
  <c r="B724" i="17"/>
  <c r="A720" i="20"/>
  <c r="B726" i="17"/>
  <c r="A722" i="20"/>
  <c r="B728" i="17"/>
  <c r="A724" i="20"/>
  <c r="B730" i="17"/>
  <c r="A726" i="20"/>
  <c r="B732" i="17"/>
  <c r="A728" i="20"/>
  <c r="B734" i="17"/>
  <c r="A730" i="20"/>
  <c r="B736" i="17"/>
  <c r="A732" i="20"/>
  <c r="B738" i="17"/>
  <c r="A734" i="20"/>
  <c r="B740" i="17"/>
  <c r="A736" i="20"/>
  <c r="B742" i="17"/>
  <c r="A738" i="20"/>
  <c r="B744" i="17"/>
  <c r="A740" i="20"/>
  <c r="B746" i="17"/>
  <c r="A742" i="20"/>
  <c r="B748" i="17"/>
  <c r="A744" i="20"/>
  <c r="B750" i="17"/>
  <c r="A746" i="20"/>
  <c r="B752" i="17"/>
  <c r="A748" i="20"/>
  <c r="B754" i="17"/>
  <c r="A750" i="20"/>
  <c r="B756" i="17"/>
  <c r="A752" i="20"/>
  <c r="B758" i="17"/>
  <c r="A754" i="20"/>
  <c r="B760" i="17"/>
  <c r="A756" i="20"/>
  <c r="B762" i="17"/>
  <c r="A758" i="20"/>
  <c r="B764" i="17"/>
  <c r="A760" i="20"/>
  <c r="B766" i="17"/>
  <c r="A762" i="20"/>
  <c r="B768" i="17"/>
  <c r="A764" i="20"/>
  <c r="B770" i="17"/>
  <c r="A766" i="20"/>
  <c r="B772" i="17"/>
  <c r="A768" i="20"/>
  <c r="B774" i="17"/>
  <c r="A770" i="20"/>
  <c r="B776" i="17"/>
  <c r="A772" i="20"/>
  <c r="B778" i="17"/>
  <c r="A774" i="20"/>
  <c r="B780" i="17"/>
  <c r="A776" i="20"/>
  <c r="B782" i="17"/>
  <c r="A778" i="20"/>
  <c r="B784" i="17"/>
  <c r="A780" i="20"/>
  <c r="B786" i="17"/>
  <c r="A782" i="20"/>
  <c r="B788" i="17"/>
  <c r="A784" i="20"/>
  <c r="B790" i="17"/>
  <c r="A786" i="20"/>
  <c r="B792" i="17"/>
  <c r="A788" i="20"/>
  <c r="B794" i="17"/>
  <c r="A790" i="20"/>
  <c r="B796" i="17"/>
  <c r="A792" i="20"/>
  <c r="B798" i="17"/>
  <c r="A794" i="20"/>
  <c r="B800" i="17"/>
  <c r="A796" i="20"/>
  <c r="B802" i="17"/>
  <c r="A798" i="20"/>
  <c r="B804" i="17"/>
  <c r="A800" i="20"/>
  <c r="B806" i="17"/>
  <c r="A802" i="20"/>
  <c r="B808" i="17"/>
  <c r="A804" i="20"/>
  <c r="B810" i="17"/>
  <c r="A806" i="20"/>
  <c r="B812" i="17"/>
  <c r="A808" i="20"/>
  <c r="B814" i="17"/>
  <c r="A810" i="20"/>
  <c r="B816" i="17"/>
  <c r="A812" i="20"/>
  <c r="B818" i="17"/>
  <c r="A814" i="20"/>
  <c r="B820" i="17"/>
  <c r="A816" i="20"/>
  <c r="B822" i="17"/>
  <c r="A818" i="20"/>
  <c r="B824" i="17"/>
  <c r="A820" i="20"/>
  <c r="B826" i="17"/>
  <c r="A822" i="20"/>
  <c r="B828" i="17"/>
  <c r="A824" i="20"/>
  <c r="B830" i="17"/>
  <c r="A826" i="20"/>
  <c r="B832" i="17"/>
  <c r="A828" i="20"/>
  <c r="B834" i="17"/>
  <c r="A830" i="20"/>
  <c r="B836" i="17"/>
  <c r="A832" i="20"/>
  <c r="B838" i="17"/>
  <c r="A834" i="20"/>
  <c r="B840" i="17"/>
  <c r="A836" i="20"/>
  <c r="B842" i="17"/>
  <c r="A838" i="20"/>
  <c r="B844" i="17"/>
  <c r="A840" i="20"/>
  <c r="B846" i="17"/>
  <c r="A842" i="20"/>
  <c r="B848" i="17"/>
  <c r="A844" i="20"/>
  <c r="B850" i="17"/>
  <c r="A846" i="20"/>
  <c r="B852" i="17"/>
  <c r="A848" i="20"/>
  <c r="B854" i="17"/>
  <c r="A850" i="20"/>
  <c r="B856" i="17"/>
  <c r="A852" i="20"/>
  <c r="B858" i="17"/>
  <c r="A854" i="20"/>
  <c r="B860" i="17"/>
  <c r="A856" i="20"/>
  <c r="B862" i="17"/>
  <c r="A858" i="20"/>
  <c r="B864" i="17"/>
  <c r="A860" i="20"/>
  <c r="B866" i="17"/>
  <c r="A862" i="20"/>
  <c r="B868" i="17"/>
  <c r="A864" i="20"/>
  <c r="B870" i="17"/>
  <c r="A866" i="20"/>
  <c r="B872" i="17"/>
  <c r="A868" i="20"/>
  <c r="B874" i="17"/>
  <c r="A870" i="20"/>
  <c r="B876" i="17"/>
  <c r="A872" i="20"/>
  <c r="B878" i="17"/>
  <c r="A874" i="20"/>
  <c r="B880" i="17"/>
  <c r="A876" i="20"/>
  <c r="B882" i="17"/>
  <c r="A878" i="20"/>
  <c r="B884" i="17"/>
  <c r="A880" i="20"/>
  <c r="B886" i="17"/>
  <c r="A882" i="20"/>
  <c r="B888" i="17"/>
  <c r="A884" i="20"/>
  <c r="B890" i="17"/>
  <c r="A886" i="20"/>
  <c r="B892" i="17"/>
  <c r="A888" i="20"/>
  <c r="B894" i="17"/>
  <c r="A890" i="20"/>
  <c r="B896" i="17"/>
  <c r="A892" i="20"/>
  <c r="B898" i="17"/>
  <c r="A894" i="20"/>
  <c r="B900" i="17"/>
  <c r="A896" i="20"/>
  <c r="B902" i="17"/>
  <c r="A898" i="20"/>
  <c r="B904" i="17"/>
  <c r="A900" i="20"/>
  <c r="B906" i="17"/>
  <c r="A902" i="20"/>
  <c r="B908" i="17"/>
  <c r="A904" i="20"/>
  <c r="B910" i="17"/>
  <c r="A906" i="20"/>
  <c r="B912" i="17"/>
  <c r="A908" i="20"/>
  <c r="B914" i="17"/>
  <c r="A910" i="20"/>
  <c r="B916" i="17"/>
  <c r="A912" i="20"/>
  <c r="B918" i="17"/>
  <c r="A914" i="20"/>
  <c r="B920" i="17"/>
  <c r="A916" i="20"/>
  <c r="B922" i="17"/>
  <c r="A918" i="20"/>
  <c r="B924" i="17"/>
  <c r="A920" i="20"/>
  <c r="B926" i="17"/>
  <c r="A922" i="20"/>
  <c r="B928" i="17"/>
  <c r="A924" i="20"/>
  <c r="B930" i="17"/>
  <c r="A926" i="20"/>
  <c r="B932" i="17"/>
  <c r="A928" i="20"/>
  <c r="B934" i="17"/>
  <c r="A930" i="20"/>
  <c r="B936" i="17"/>
  <c r="A932" i="20"/>
  <c r="B938" i="17"/>
  <c r="A934" i="20"/>
  <c r="B940" i="17"/>
  <c r="A936" i="20"/>
  <c r="B942" i="17"/>
  <c r="A938" i="20"/>
  <c r="B944" i="17"/>
  <c r="A940" i="20"/>
  <c r="B946" i="17"/>
  <c r="A942" i="20"/>
  <c r="B948" i="17"/>
  <c r="A944" i="20"/>
  <c r="B950" i="17"/>
  <c r="A946" i="20"/>
  <c r="B952" i="17"/>
  <c r="A948" i="20"/>
  <c r="B954" i="17"/>
  <c r="A950" i="20"/>
  <c r="B956" i="17"/>
  <c r="A952" i="20"/>
  <c r="B958" i="17"/>
  <c r="A954" i="20"/>
  <c r="B960" i="17"/>
  <c r="A956" i="20"/>
  <c r="B962" i="17"/>
  <c r="A958" i="20"/>
  <c r="B964" i="17"/>
  <c r="A960" i="20"/>
  <c r="B966" i="17"/>
  <c r="A962" i="20"/>
  <c r="B968" i="17"/>
  <c r="A964" i="20"/>
  <c r="B970" i="17"/>
  <c r="A966" i="20"/>
  <c r="B972" i="17"/>
  <c r="A968" i="20"/>
  <c r="B974" i="17"/>
  <c r="A970" i="20"/>
  <c r="B976" i="17"/>
  <c r="A972" i="20"/>
  <c r="B978" i="17"/>
  <c r="A974" i="20"/>
  <c r="B980" i="17"/>
  <c r="A976" i="20"/>
  <c r="B982" i="17"/>
  <c r="A978" i="20"/>
  <c r="B984" i="17"/>
  <c r="A980" i="20"/>
  <c r="B986" i="17"/>
  <c r="A982" i="20"/>
  <c r="B988" i="17"/>
  <c r="A984" i="20"/>
  <c r="B990" i="17"/>
  <c r="A986" i="20"/>
  <c r="B992" i="17"/>
  <c r="A988" i="20"/>
  <c r="B994" i="17"/>
  <c r="A990" i="20"/>
  <c r="B996" i="17"/>
  <c r="A992" i="20"/>
  <c r="B998" i="17"/>
  <c r="A994" i="20"/>
  <c r="B1000" i="17"/>
  <c r="A996" i="20"/>
  <c r="B1002" i="17"/>
  <c r="A998" i="20"/>
  <c r="B1004" i="17"/>
  <c r="A1000" i="20"/>
  <c r="B1006" i="17"/>
  <c r="A1002" i="20"/>
  <c r="B1008" i="17"/>
  <c r="A1004" i="20"/>
  <c r="B1010" i="17"/>
  <c r="A1006" i="20"/>
  <c r="B1012" i="17"/>
  <c r="A1008" i="20"/>
  <c r="B1014" i="17"/>
  <c r="A1010" i="20"/>
  <c r="B1016" i="17"/>
  <c r="A1012" i="20"/>
  <c r="B1018" i="17"/>
  <c r="A1014" i="20"/>
  <c r="B1020" i="17"/>
  <c r="A1016" i="20"/>
  <c r="B1022" i="17"/>
  <c r="A1018" i="20"/>
  <c r="B1024" i="17"/>
  <c r="A1020" i="20"/>
  <c r="B1026" i="17"/>
  <c r="A1022" i="20"/>
  <c r="B1028" i="17"/>
  <c r="A1024" i="20"/>
  <c r="B1030" i="17"/>
  <c r="A1026" i="20"/>
  <c r="B1032" i="17"/>
  <c r="A1028" i="20"/>
  <c r="B1034" i="17"/>
  <c r="A1030" i="20"/>
  <c r="B1036" i="17"/>
  <c r="A1032" i="20"/>
  <c r="B1038" i="17"/>
  <c r="A1034" i="20"/>
  <c r="B1040" i="17"/>
  <c r="A1036" i="20"/>
  <c r="B1042" i="17"/>
  <c r="A1038" i="20"/>
  <c r="B1044" i="17"/>
  <c r="A1040" i="20"/>
  <c r="B1046" i="17"/>
  <c r="A1042" i="20"/>
  <c r="B1048" i="17"/>
  <c r="A1044" i="20"/>
  <c r="B1050" i="17"/>
  <c r="A1046" i="20"/>
  <c r="B1052" i="17"/>
  <c r="A1048" i="20"/>
  <c r="B1054" i="17"/>
  <c r="A1050" i="20"/>
  <c r="B1056" i="17"/>
  <c r="A1052" i="20"/>
  <c r="B1058" i="17"/>
  <c r="A1054" i="20"/>
  <c r="B1060" i="17"/>
  <c r="A1056" i="20"/>
  <c r="B1062" i="17"/>
  <c r="A1058" i="20"/>
  <c r="B1064" i="17"/>
  <c r="A1060" i="20"/>
  <c r="B1066" i="17"/>
  <c r="A1062" i="20"/>
  <c r="B1068" i="17"/>
  <c r="A1064" i="20"/>
  <c r="B1070" i="17"/>
  <c r="A1066" i="20"/>
  <c r="B1072" i="17"/>
  <c r="A1068" i="20"/>
  <c r="B1074" i="17"/>
  <c r="A1070" i="20"/>
  <c r="B1076" i="17"/>
  <c r="A1072" i="20"/>
  <c r="B1078" i="17"/>
  <c r="A1074" i="20"/>
  <c r="B1080" i="17"/>
  <c r="A1076" i="20"/>
  <c r="B1082" i="17"/>
  <c r="A1078" i="20"/>
  <c r="B1084" i="17"/>
  <c r="A1080" i="20"/>
  <c r="B1086" i="17"/>
  <c r="A1082" i="20"/>
  <c r="B1088" i="17"/>
  <c r="A1084" i="20"/>
  <c r="B1090" i="17"/>
  <c r="A1086" i="20"/>
  <c r="B1092" i="17"/>
  <c r="A1088" i="20"/>
  <c r="B1094" i="17"/>
  <c r="A1090" i="20"/>
  <c r="B1096" i="17"/>
  <c r="A1092" i="20"/>
  <c r="B1098" i="17"/>
  <c r="A1094" i="20"/>
  <c r="B1100" i="17"/>
  <c r="A1096" i="20"/>
  <c r="B1102" i="17"/>
  <c r="A1098" i="20"/>
  <c r="B1104" i="17"/>
  <c r="A1100" i="20"/>
  <c r="B1106" i="17"/>
  <c r="A1102" i="20"/>
  <c r="B1108" i="17"/>
  <c r="A1104" i="20"/>
  <c r="B1110" i="17"/>
  <c r="A1106" i="20"/>
  <c r="B1112" i="17"/>
  <c r="A1108" i="20"/>
  <c r="B1114" i="17"/>
  <c r="A1110" i="20"/>
  <c r="B1116" i="17"/>
  <c r="A1112" i="20"/>
  <c r="B1118" i="17"/>
  <c r="A1114" i="20"/>
  <c r="B1120" i="17"/>
  <c r="A1116" i="20"/>
  <c r="B1122" i="17"/>
  <c r="A1118" i="20"/>
  <c r="B1124" i="17"/>
  <c r="A1120" i="20"/>
  <c r="B1126" i="17"/>
  <c r="A1122" i="20"/>
  <c r="B1128" i="17"/>
  <c r="A1124" i="20"/>
  <c r="B1130" i="17"/>
  <c r="A1126" i="20"/>
  <c r="B1132" i="17"/>
  <c r="A1128" i="20"/>
  <c r="B1134" i="17"/>
  <c r="A1130" i="20"/>
  <c r="B1136" i="17"/>
  <c r="A1132" i="20"/>
  <c r="B1138" i="17"/>
  <c r="A1134" i="20"/>
  <c r="B1140" i="17"/>
  <c r="A1136" i="20"/>
  <c r="B1142" i="17"/>
  <c r="A1138" i="20"/>
  <c r="B1144" i="17"/>
  <c r="A1140" i="20"/>
  <c r="B1146" i="17"/>
  <c r="A1142" i="20"/>
  <c r="B1148" i="17"/>
  <c r="A1144" i="20"/>
  <c r="B1150" i="17"/>
  <c r="A1146" i="20"/>
  <c r="B1152" i="17"/>
  <c r="A1148" i="20"/>
  <c r="B1154" i="17"/>
  <c r="A1150" i="20"/>
  <c r="B1156" i="17"/>
  <c r="A1152" i="20"/>
  <c r="B1158" i="17"/>
  <c r="A1154" i="20"/>
  <c r="B1160" i="17"/>
  <c r="A1156" i="20"/>
  <c r="B1162" i="17"/>
  <c r="A1158" i="20"/>
  <c r="B1164" i="17"/>
  <c r="A1160" i="20"/>
  <c r="B1166" i="17"/>
  <c r="A1162" i="20"/>
  <c r="B1168" i="17"/>
  <c r="A1164" i="20"/>
  <c r="B1170" i="17"/>
  <c r="A1166" i="20"/>
  <c r="B1172" i="17"/>
  <c r="A1168" i="20"/>
  <c r="B1174" i="17"/>
  <c r="A1170" i="20"/>
  <c r="B1176" i="17"/>
  <c r="A1172" i="20"/>
  <c r="B1178" i="17"/>
  <c r="A1174" i="20"/>
  <c r="B1180" i="17"/>
  <c r="A1176" i="20"/>
  <c r="B1182" i="17"/>
  <c r="A1178" i="20"/>
  <c r="B1184" i="17"/>
  <c r="A1180" i="20"/>
  <c r="B1186" i="17"/>
  <c r="A1182" i="20"/>
  <c r="B1188" i="17"/>
  <c r="A1184" i="20"/>
  <c r="B1190" i="17"/>
  <c r="A1186" i="20"/>
  <c r="B1192" i="17"/>
  <c r="A1188" i="20"/>
  <c r="B1194" i="17"/>
  <c r="A1190" i="20"/>
  <c r="B1196" i="17"/>
  <c r="A1192" i="20"/>
  <c r="B1198" i="17"/>
  <c r="A1194" i="20"/>
  <c r="B1200" i="17"/>
  <c r="A1196" i="20"/>
  <c r="B1202" i="17"/>
  <c r="A1198" i="20"/>
  <c r="B1204" i="17"/>
  <c r="A1200" i="20"/>
  <c r="B1206" i="17"/>
  <c r="A1202" i="20"/>
  <c r="B1208" i="17"/>
  <c r="A1204" i="20"/>
  <c r="B1210" i="17"/>
  <c r="A1206" i="20"/>
  <c r="B1212" i="17"/>
  <c r="A1208" i="20"/>
  <c r="B1214" i="17"/>
  <c r="A1210" i="20"/>
  <c r="B1216" i="17"/>
  <c r="A1212" i="20"/>
  <c r="B1218" i="17"/>
  <c r="A1214" i="20"/>
  <c r="B1220" i="17"/>
  <c r="A1216" i="20"/>
  <c r="B1222" i="17"/>
  <c r="A1218" i="20"/>
  <c r="B1224" i="17"/>
  <c r="A1220" i="20"/>
  <c r="B1226" i="17"/>
  <c r="A1222" i="20"/>
  <c r="B1228" i="17"/>
  <c r="A1224" i="20"/>
  <c r="B1230" i="17"/>
  <c r="A1226" i="20"/>
  <c r="B1232" i="17"/>
  <c r="A1228" i="20"/>
  <c r="B1234" i="17"/>
  <c r="A1230" i="20"/>
  <c r="B1236" i="17"/>
  <c r="A1232" i="20"/>
  <c r="B1238" i="17"/>
  <c r="A1234" i="20"/>
  <c r="B1240" i="17"/>
  <c r="A1236" i="20"/>
  <c r="B1242" i="17"/>
  <c r="A1238" i="20"/>
  <c r="B1244" i="17"/>
  <c r="A1240" i="20"/>
  <c r="B1246" i="17"/>
  <c r="A1242" i="20"/>
  <c r="B1248" i="17"/>
  <c r="A1244" i="20"/>
  <c r="B1250" i="17"/>
  <c r="A1246" i="20"/>
  <c r="B1252" i="17"/>
  <c r="A1248" i="20"/>
  <c r="B1254" i="17"/>
  <c r="A1250" i="20"/>
  <c r="B1256" i="17"/>
  <c r="A1252" i="20"/>
  <c r="B1258" i="17"/>
  <c r="A1254" i="20"/>
  <c r="B1260" i="17"/>
  <c r="A1256" i="20"/>
  <c r="B1262" i="17"/>
  <c r="A1258" i="20"/>
  <c r="E1493" i="17"/>
  <c r="D1489" i="20"/>
  <c r="E1501" i="17"/>
  <c r="D1497" i="20"/>
  <c r="E1509" i="17"/>
  <c r="D1505" i="20"/>
  <c r="E1517" i="17"/>
  <c r="D1513" i="20"/>
  <c r="E1525" i="17"/>
  <c r="D1521" i="20"/>
  <c r="E1533" i="17"/>
  <c r="D1529" i="20"/>
  <c r="E1541" i="17"/>
  <c r="D1537" i="20"/>
  <c r="E1549" i="17"/>
  <c r="D1545" i="20"/>
  <c r="E1557" i="17"/>
  <c r="D1553" i="20"/>
  <c r="E1565" i="17"/>
  <c r="D1561" i="20"/>
  <c r="E1573" i="17"/>
  <c r="D1569" i="20"/>
  <c r="E1581" i="17"/>
  <c r="D1577" i="20"/>
  <c r="E1589" i="17"/>
  <c r="D1585" i="20"/>
  <c r="E1597" i="17"/>
  <c r="D1593" i="20"/>
  <c r="E1605" i="17"/>
  <c r="D1601" i="20"/>
  <c r="E1613" i="17"/>
  <c r="D1609" i="20"/>
  <c r="E1621" i="17"/>
  <c r="D1617" i="20"/>
  <c r="E1629" i="17"/>
  <c r="D1625" i="20"/>
  <c r="E1637" i="17"/>
  <c r="D1633" i="20"/>
  <c r="E1645" i="17"/>
  <c r="D1641" i="20"/>
  <c r="E1653" i="17"/>
  <c r="D1649" i="20"/>
  <c r="E1661" i="17"/>
  <c r="D1657" i="20"/>
  <c r="E1669" i="17"/>
  <c r="D1665" i="20"/>
  <c r="E1677" i="17"/>
  <c r="D1673" i="20"/>
  <c r="E1685" i="17"/>
  <c r="D1681" i="20"/>
  <c r="E1693" i="17"/>
  <c r="D1689" i="20"/>
  <c r="E1701" i="17"/>
  <c r="D1697" i="20"/>
  <c r="E1709" i="17"/>
  <c r="D1705" i="20"/>
  <c r="E1717" i="17"/>
  <c r="D1713" i="20"/>
  <c r="E1725" i="17"/>
  <c r="D1721" i="20"/>
  <c r="E1733" i="17"/>
  <c r="D1729" i="20"/>
  <c r="E1741" i="17"/>
  <c r="D1737" i="20"/>
  <c r="E1749" i="17"/>
  <c r="D1745" i="20"/>
  <c r="E1757" i="17"/>
  <c r="D1753" i="20"/>
  <c r="E1765" i="17"/>
  <c r="D1761" i="20"/>
  <c r="E1773" i="17"/>
  <c r="D1769" i="20"/>
  <c r="E1781" i="17"/>
  <c r="D1777" i="20"/>
  <c r="E1789" i="17"/>
  <c r="D1785" i="20"/>
  <c r="E1797" i="17"/>
  <c r="D1793" i="20"/>
  <c r="E1805" i="17"/>
  <c r="D1801" i="20"/>
  <c r="E1813" i="17"/>
  <c r="D1809" i="20"/>
  <c r="E1821" i="17"/>
  <c r="D1817" i="20"/>
  <c r="E1829" i="17"/>
  <c r="D1825" i="20"/>
  <c r="E1837" i="17"/>
  <c r="D1833" i="20"/>
  <c r="E1845" i="17"/>
  <c r="D1841" i="20"/>
  <c r="E1853" i="17"/>
  <c r="D1849" i="20"/>
  <c r="E1861" i="17"/>
  <c r="D1857" i="20"/>
  <c r="E1869" i="17"/>
  <c r="D1865" i="20"/>
  <c r="E1877" i="17"/>
  <c r="D1873" i="20"/>
  <c r="E1885" i="17"/>
  <c r="D1881" i="20"/>
  <c r="E1893" i="17"/>
  <c r="D1889" i="20"/>
  <c r="E1901" i="17"/>
  <c r="D1897" i="20"/>
  <c r="E1909" i="17"/>
  <c r="D1905" i="20"/>
  <c r="E1917" i="17"/>
  <c r="D1913" i="20"/>
  <c r="E1925" i="17"/>
  <c r="D1921" i="20"/>
  <c r="E1933" i="17"/>
  <c r="D1929" i="20"/>
  <c r="E1941" i="17"/>
  <c r="D1937" i="20"/>
  <c r="E1949" i="17"/>
  <c r="D1945" i="20"/>
  <c r="E1957" i="17"/>
  <c r="D1953" i="20"/>
  <c r="E1965" i="17"/>
  <c r="D1961" i="20"/>
  <c r="E1973" i="17"/>
  <c r="D1969" i="20"/>
  <c r="E1981" i="17"/>
  <c r="D1977" i="20"/>
  <c r="E1989" i="17"/>
  <c r="D1985" i="20"/>
  <c r="E1997" i="17"/>
  <c r="D1993" i="20"/>
  <c r="E2005" i="17"/>
  <c r="D2001" i="20"/>
  <c r="E2013" i="17"/>
  <c r="D2009" i="20"/>
  <c r="E2021" i="17"/>
  <c r="D2017" i="20"/>
  <c r="E2029" i="17"/>
  <c r="D2025" i="20"/>
  <c r="E2037" i="17"/>
  <c r="D2033" i="20"/>
  <c r="E2045" i="17"/>
  <c r="D2041" i="20"/>
  <c r="E2053" i="17"/>
  <c r="D2049" i="20"/>
  <c r="E2061" i="17"/>
  <c r="D2057" i="20"/>
  <c r="E2069" i="17"/>
  <c r="D2065" i="20"/>
  <c r="E2077" i="17"/>
  <c r="D2073" i="20"/>
  <c r="E2085" i="17"/>
  <c r="D2081" i="20"/>
  <c r="E2093" i="17"/>
  <c r="D2089" i="20"/>
  <c r="E2101" i="17"/>
  <c r="D2097" i="20"/>
  <c r="E2109" i="17"/>
  <c r="D2105" i="20"/>
  <c r="E2117" i="17"/>
  <c r="D2113" i="20"/>
  <c r="E2125" i="17"/>
  <c r="D2121" i="20"/>
  <c r="E2133" i="17"/>
  <c r="D2129" i="20"/>
  <c r="E2141" i="17"/>
  <c r="D2137" i="20"/>
  <c r="E2149" i="17"/>
  <c r="D2145" i="20"/>
  <c r="E2157" i="17"/>
  <c r="D2153" i="20"/>
  <c r="E2165" i="17"/>
  <c r="D2161" i="20"/>
  <c r="E2173" i="17"/>
  <c r="D2169" i="20"/>
  <c r="E2181" i="17"/>
  <c r="D2177" i="20"/>
  <c r="E2189" i="17"/>
  <c r="D2185" i="20"/>
  <c r="E2197" i="17"/>
  <c r="D2193" i="20"/>
  <c r="E2205" i="17"/>
  <c r="D2201" i="20"/>
  <c r="E2213" i="17"/>
  <c r="D2209" i="20"/>
  <c r="E2221" i="17"/>
  <c r="D2217" i="20"/>
  <c r="E2229" i="17"/>
  <c r="D2225" i="20"/>
  <c r="E2237" i="17"/>
  <c r="D2233" i="20"/>
  <c r="E2245" i="17"/>
  <c r="D2241" i="20"/>
  <c r="E2253" i="17"/>
  <c r="D2249" i="20"/>
  <c r="E2261" i="17"/>
  <c r="D2257" i="20"/>
  <c r="E2269" i="17"/>
  <c r="D2265" i="20"/>
  <c r="E2277" i="17"/>
  <c r="D2273" i="20"/>
  <c r="E2285" i="17"/>
  <c r="D2281" i="20"/>
  <c r="E2293" i="17"/>
  <c r="D2289" i="20"/>
  <c r="E2301" i="17"/>
  <c r="D2297" i="20"/>
  <c r="E2309" i="17"/>
  <c r="D2305" i="20"/>
  <c r="E2317" i="17"/>
  <c r="D2313" i="20"/>
  <c r="E2325" i="17"/>
  <c r="D2321" i="20"/>
  <c r="E2333" i="17"/>
  <c r="D2329" i="20"/>
  <c r="E2341" i="17"/>
  <c r="D2337" i="20"/>
  <c r="E2349" i="17"/>
  <c r="D2345" i="20"/>
  <c r="E2357" i="17"/>
  <c r="D2353" i="20"/>
  <c r="E2365" i="17"/>
  <c r="D2361" i="20"/>
  <c r="E2373" i="17"/>
  <c r="D2369" i="20"/>
  <c r="E2381" i="17"/>
  <c r="D2377" i="20"/>
  <c r="E2389" i="17"/>
  <c r="D2385" i="20"/>
  <c r="E2397" i="17"/>
  <c r="D2393" i="20"/>
  <c r="E2405" i="17"/>
  <c r="D2401" i="20"/>
  <c r="E2413" i="17"/>
  <c r="D2409" i="20"/>
  <c r="E2421" i="17"/>
  <c r="D2417" i="20"/>
  <c r="E2429" i="17"/>
  <c r="D2425" i="20"/>
  <c r="E2437" i="17"/>
  <c r="D2433" i="20"/>
  <c r="E2445" i="17"/>
  <c r="D2441" i="20"/>
  <c r="E2453" i="17"/>
  <c r="D2449" i="20"/>
  <c r="E2461" i="17"/>
  <c r="D2457" i="20"/>
  <c r="E2469" i="17"/>
  <c r="D2465" i="20"/>
  <c r="E2477" i="17"/>
  <c r="D2473" i="20"/>
  <c r="E2485" i="17"/>
  <c r="D2481" i="20"/>
  <c r="E2493" i="17"/>
  <c r="D2489" i="20"/>
  <c r="E2501" i="17"/>
  <c r="D2497" i="20"/>
  <c r="E2509" i="17"/>
  <c r="D2505" i="20"/>
  <c r="E2517" i="17"/>
  <c r="D2513" i="20"/>
  <c r="E2525" i="17"/>
  <c r="D2521" i="20"/>
  <c r="E2533" i="17"/>
  <c r="D2529" i="20"/>
  <c r="E2541" i="17"/>
  <c r="D2537" i="20"/>
  <c r="E2549" i="17"/>
  <c r="D2545" i="20"/>
  <c r="E2557" i="17"/>
  <c r="D2553" i="20"/>
  <c r="E2565" i="17"/>
  <c r="D2561" i="20"/>
  <c r="E2573" i="17"/>
  <c r="D2569" i="20"/>
  <c r="E2581" i="17"/>
  <c r="D2577" i="20"/>
  <c r="E2589" i="17"/>
  <c r="D2585" i="20"/>
  <c r="E2597" i="17"/>
  <c r="D2593" i="20"/>
  <c r="E2605" i="17"/>
  <c r="D2601" i="20"/>
  <c r="E2613" i="17"/>
  <c r="D2609" i="20"/>
  <c r="E2621" i="17"/>
  <c r="D2617" i="20"/>
  <c r="E2629" i="17"/>
  <c r="D2625" i="20"/>
  <c r="E2637" i="17"/>
  <c r="D2633" i="20"/>
  <c r="E2645" i="17"/>
  <c r="D2641" i="20"/>
  <c r="E2653" i="17"/>
  <c r="D2649" i="20"/>
  <c r="E2661" i="17"/>
  <c r="D2657" i="20"/>
  <c r="E2669" i="17"/>
  <c r="D2665" i="20"/>
  <c r="E2677" i="17"/>
  <c r="D2673" i="20"/>
  <c r="E2685" i="17"/>
  <c r="D2681" i="20"/>
  <c r="E2693" i="17"/>
  <c r="D2689" i="20"/>
  <c r="E2701" i="17"/>
  <c r="D2697" i="20"/>
  <c r="E2709" i="17"/>
  <c r="D2705" i="20"/>
  <c r="E2717" i="17"/>
  <c r="D2713" i="20"/>
  <c r="E2725" i="17"/>
  <c r="D2721" i="20"/>
  <c r="E2733" i="17"/>
  <c r="D2729" i="20"/>
  <c r="E2741" i="17"/>
  <c r="D2737" i="20"/>
  <c r="E2749" i="17"/>
  <c r="D2745" i="20"/>
  <c r="E2757" i="17"/>
  <c r="D2753" i="20"/>
  <c r="E2765" i="17"/>
  <c r="D2761" i="20"/>
  <c r="E2773" i="17"/>
  <c r="D2769" i="20"/>
  <c r="E2781" i="17"/>
  <c r="D2777" i="20"/>
  <c r="E2789" i="17"/>
  <c r="D2785" i="20"/>
  <c r="E2797" i="17"/>
  <c r="D2793" i="20"/>
  <c r="E2805" i="17"/>
  <c r="D2801" i="20"/>
  <c r="E2813" i="17"/>
  <c r="D2809" i="20"/>
  <c r="E2821" i="17"/>
  <c r="D2817" i="20"/>
  <c r="E2829" i="17"/>
  <c r="D2825" i="20"/>
  <c r="E2837" i="17"/>
  <c r="D2833" i="20"/>
  <c r="E2845" i="17"/>
  <c r="D2841" i="20"/>
  <c r="E2853" i="17"/>
  <c r="D2849" i="20"/>
  <c r="E2861" i="17"/>
  <c r="D2857" i="20"/>
  <c r="E2869" i="17"/>
  <c r="D2865" i="20"/>
  <c r="E2877" i="17"/>
  <c r="D2873" i="20"/>
  <c r="E2885" i="17"/>
  <c r="D2881" i="20"/>
  <c r="E2893" i="17"/>
  <c r="D2889" i="20"/>
  <c r="E2901" i="17"/>
  <c r="D2897" i="20"/>
  <c r="E2909" i="17"/>
  <c r="D2905" i="20"/>
  <c r="E2917" i="17"/>
  <c r="D2913" i="20"/>
  <c r="E2925" i="17"/>
  <c r="D2921" i="20"/>
  <c r="E2933" i="17"/>
  <c r="D2929" i="20"/>
  <c r="E2941" i="17"/>
  <c r="D2937" i="20"/>
  <c r="E2949" i="17"/>
  <c r="D2945" i="20"/>
  <c r="E2957" i="17"/>
  <c r="D2953" i="20"/>
  <c r="E2965" i="17"/>
  <c r="D2961" i="20"/>
  <c r="E2973" i="17"/>
  <c r="D2969" i="20"/>
  <c r="E2981" i="17"/>
  <c r="D2977" i="20"/>
  <c r="E2989" i="17"/>
  <c r="D2985" i="20"/>
  <c r="E2997" i="17"/>
  <c r="D2993" i="20"/>
  <c r="E3005" i="17"/>
  <c r="D3001" i="20"/>
  <c r="E3013" i="17"/>
  <c r="D3009" i="20"/>
  <c r="E3021" i="17"/>
  <c r="D3017" i="20"/>
  <c r="E3029" i="17"/>
  <c r="D3025" i="20"/>
  <c r="E3037" i="17"/>
  <c r="D3033" i="20"/>
  <c r="E3045" i="17"/>
  <c r="D3041" i="20"/>
  <c r="E3053" i="17"/>
  <c r="D3049" i="20"/>
  <c r="E3061" i="17"/>
  <c r="D3057" i="20"/>
  <c r="E3069" i="17"/>
  <c r="D3065" i="20"/>
  <c r="E3077" i="17"/>
  <c r="D3073" i="20"/>
  <c r="E3085" i="17"/>
  <c r="D3081" i="20"/>
  <c r="E3093" i="17"/>
  <c r="D3089" i="20"/>
  <c r="E3101" i="17"/>
  <c r="D3097" i="20"/>
  <c r="E3109" i="17"/>
  <c r="D3105" i="20"/>
  <c r="E3117" i="17"/>
  <c r="D3113" i="20"/>
  <c r="E3125" i="17"/>
  <c r="D3121" i="20"/>
  <c r="E3133" i="17"/>
  <c r="D3129" i="20"/>
  <c r="E3141" i="17"/>
  <c r="D3137" i="20"/>
  <c r="E3149" i="17"/>
  <c r="D3145" i="20"/>
  <c r="E3157" i="17"/>
  <c r="D3153" i="20"/>
  <c r="E3165" i="17"/>
  <c r="D3161" i="20"/>
  <c r="E3173" i="17"/>
  <c r="D3169" i="20"/>
  <c r="E3181" i="17"/>
  <c r="D3177" i="20"/>
  <c r="E3189" i="17"/>
  <c r="D3185" i="20"/>
  <c r="E3197" i="17"/>
  <c r="D3193" i="20"/>
  <c r="E3205" i="17"/>
  <c r="D3201" i="20"/>
  <c r="E3213" i="17"/>
  <c r="D3209" i="20"/>
  <c r="E3221" i="17"/>
  <c r="D3217" i="20"/>
  <c r="E3229" i="17"/>
  <c r="D3225" i="20"/>
  <c r="E3237" i="17"/>
  <c r="D3233" i="20"/>
  <c r="E3245" i="17"/>
  <c r="D3241" i="20"/>
  <c r="E3253" i="17"/>
  <c r="D3249" i="20"/>
  <c r="E3261" i="17"/>
  <c r="D3257" i="20"/>
  <c r="E3269" i="17"/>
  <c r="D3265" i="20"/>
  <c r="E3277" i="17"/>
  <c r="D3273" i="20"/>
  <c r="E3285" i="17"/>
  <c r="D3281" i="20"/>
  <c r="E3293" i="17"/>
  <c r="D3289" i="20"/>
  <c r="E3301" i="17"/>
  <c r="D3297" i="20"/>
  <c r="E3309" i="17"/>
  <c r="D3305" i="20"/>
  <c r="E3317" i="17"/>
  <c r="D3313" i="20"/>
  <c r="E3325" i="17"/>
  <c r="D3321" i="20"/>
  <c r="E3333" i="17"/>
  <c r="D3329" i="20"/>
  <c r="E3341" i="17"/>
  <c r="D3337" i="20"/>
  <c r="E3349" i="17"/>
  <c r="D3345" i="20"/>
  <c r="E3357" i="17"/>
  <c r="D3353" i="20"/>
  <c r="E3365" i="17"/>
  <c r="D3361" i="20"/>
  <c r="E3373" i="17"/>
  <c r="D3369" i="20"/>
  <c r="E3381" i="17"/>
  <c r="D3377" i="20"/>
  <c r="E3389" i="17"/>
  <c r="D3385" i="20"/>
  <c r="E3397" i="17"/>
  <c r="D3393" i="20"/>
  <c r="E3405" i="17"/>
  <c r="D3401" i="20"/>
  <c r="E3413" i="17"/>
  <c r="D3409" i="20"/>
  <c r="E3421" i="17"/>
  <c r="D3417" i="20"/>
  <c r="E3429" i="17"/>
  <c r="D3425" i="20"/>
  <c r="E3437" i="17"/>
  <c r="D3433" i="20"/>
  <c r="E3445" i="17"/>
  <c r="D3441" i="20"/>
  <c r="E3453" i="17"/>
  <c r="D3449" i="20"/>
  <c r="E3461" i="17"/>
  <c r="D3457" i="20"/>
  <c r="E3469" i="17"/>
  <c r="D3465" i="20"/>
  <c r="E3477" i="17"/>
  <c r="D3473" i="20"/>
  <c r="E3485" i="17"/>
  <c r="D3481" i="20"/>
  <c r="E3493" i="17"/>
  <c r="D3489" i="20"/>
  <c r="E3501" i="17"/>
  <c r="D3497" i="20"/>
  <c r="E3508" i="17"/>
  <c r="D3504" i="20"/>
  <c r="E3512" i="17"/>
  <c r="D3508" i="20"/>
  <c r="E3516" i="17"/>
  <c r="D3512" i="20"/>
  <c r="E3520" i="17"/>
  <c r="D3516" i="20"/>
  <c r="E3524" i="17"/>
  <c r="D3520" i="20"/>
  <c r="E3528" i="17"/>
  <c r="D3524" i="20"/>
  <c r="E3532" i="17"/>
  <c r="D3528" i="20"/>
  <c r="E3536" i="17"/>
  <c r="D3532" i="20"/>
  <c r="E3540" i="17"/>
  <c r="D3536" i="20"/>
  <c r="E3544" i="17"/>
  <c r="D3540" i="20"/>
  <c r="E3548" i="17"/>
  <c r="D3544" i="20"/>
  <c r="E3552" i="17"/>
  <c r="D3548" i="20"/>
  <c r="E3556" i="17"/>
  <c r="D3552" i="20"/>
  <c r="E3560" i="17"/>
  <c r="D3556" i="20"/>
  <c r="E3564" i="17"/>
  <c r="D3560" i="20"/>
  <c r="E3568" i="17"/>
  <c r="D3564" i="20"/>
  <c r="E3572" i="17"/>
  <c r="D3568" i="20"/>
  <c r="E3576" i="17"/>
  <c r="D3572" i="20"/>
  <c r="E3580" i="17"/>
  <c r="D3576" i="20"/>
  <c r="E3584" i="17"/>
  <c r="D3580" i="20"/>
  <c r="E3588" i="17"/>
  <c r="D3584" i="20"/>
  <c r="E3592" i="17"/>
  <c r="D3588" i="20"/>
  <c r="E3596" i="17"/>
  <c r="D3592" i="20"/>
  <c r="E3600" i="17"/>
  <c r="D3596" i="20"/>
  <c r="E3604" i="17"/>
  <c r="D3600" i="20"/>
  <c r="E3608" i="17"/>
  <c r="D3604" i="20"/>
  <c r="E3612" i="17"/>
  <c r="D3608" i="20"/>
  <c r="E3616" i="17"/>
  <c r="D3612" i="20"/>
  <c r="E3620" i="17"/>
  <c r="D3616" i="20"/>
  <c r="E3624" i="17"/>
  <c r="D3620" i="20"/>
  <c r="E3628" i="17"/>
  <c r="D3624" i="20"/>
  <c r="E3632" i="17"/>
  <c r="D3628" i="20"/>
  <c r="E3636" i="17"/>
  <c r="D3632" i="20"/>
  <c r="E3640" i="17"/>
  <c r="D3636" i="20"/>
  <c r="E3644" i="17"/>
  <c r="D3640" i="20"/>
  <c r="E3648" i="17"/>
  <c r="D3644" i="20"/>
  <c r="E3652" i="17"/>
  <c r="D3648" i="20"/>
  <c r="E3656" i="17"/>
  <c r="D3652" i="20"/>
  <c r="E3660" i="17"/>
  <c r="D3656" i="20"/>
  <c r="E3664" i="17"/>
  <c r="D3660" i="20"/>
  <c r="E3668" i="17"/>
  <c r="D3664" i="20"/>
  <c r="E3672" i="17"/>
  <c r="D3668" i="20"/>
  <c r="E3676" i="17"/>
  <c r="D3672" i="20"/>
  <c r="E3680" i="17"/>
  <c r="D3676" i="20"/>
  <c r="E3684" i="17"/>
  <c r="D3680" i="20"/>
  <c r="E3688" i="17"/>
  <c r="D3684" i="20"/>
  <c r="E3692" i="17"/>
  <c r="D3688" i="20"/>
  <c r="E3696" i="17"/>
  <c r="D3692" i="20"/>
  <c r="E3700" i="17"/>
  <c r="D3696" i="20"/>
  <c r="E3704" i="17"/>
  <c r="D3700" i="20"/>
  <c r="E3708" i="17"/>
  <c r="D3704" i="20"/>
  <c r="E3712" i="17"/>
  <c r="D3708" i="20"/>
  <c r="E3716" i="17"/>
  <c r="D3712" i="20"/>
  <c r="E3720" i="17"/>
  <c r="D3716" i="20"/>
  <c r="E3724" i="17"/>
  <c r="D3720" i="20"/>
  <c r="E3728" i="17"/>
  <c r="D3724" i="20"/>
  <c r="E3732" i="17"/>
  <c r="D3728" i="20"/>
  <c r="E3736" i="17"/>
  <c r="D3732" i="20"/>
  <c r="E3740" i="17"/>
  <c r="D3736" i="20"/>
  <c r="E3744" i="17"/>
  <c r="D3740" i="20"/>
  <c r="E3748" i="17"/>
  <c r="D3744" i="20"/>
  <c r="E3752" i="17"/>
  <c r="D3748" i="20"/>
  <c r="E3756" i="17"/>
  <c r="D3752" i="20"/>
  <c r="E3760" i="17"/>
  <c r="D3756" i="20"/>
  <c r="E3764" i="17"/>
  <c r="D3760" i="20"/>
  <c r="E3768" i="17"/>
  <c r="D3764" i="20"/>
  <c r="E3772" i="17"/>
  <c r="D3768" i="20"/>
  <c r="E3776" i="17"/>
  <c r="D3772" i="20"/>
  <c r="E3780" i="17"/>
  <c r="D3776" i="20"/>
  <c r="E3784" i="17"/>
  <c r="D3780" i="20"/>
  <c r="E3788" i="17"/>
  <c r="D3784" i="20"/>
  <c r="E3792" i="17"/>
  <c r="D3788" i="20"/>
  <c r="E3796" i="17"/>
  <c r="D3792" i="20"/>
  <c r="E3800" i="17"/>
  <c r="D3796" i="20"/>
  <c r="E3804" i="17"/>
  <c r="D3800" i="20"/>
  <c r="E3808" i="17"/>
  <c r="D3804" i="20"/>
  <c r="E3812" i="17"/>
  <c r="D3808" i="20"/>
  <c r="E3816" i="17"/>
  <c r="D3812" i="20"/>
  <c r="E3820" i="17"/>
  <c r="D3816" i="20"/>
  <c r="E3824" i="17"/>
  <c r="D3820" i="20"/>
  <c r="E3828" i="17"/>
  <c r="D3824" i="20"/>
  <c r="E3832" i="17"/>
  <c r="D3828" i="20"/>
  <c r="E3836" i="17"/>
  <c r="D3832" i="20"/>
  <c r="E3840" i="17"/>
  <c r="D3836" i="20"/>
  <c r="E3844" i="17"/>
  <c r="D3840" i="20"/>
  <c r="E3848" i="17"/>
  <c r="D3844" i="20"/>
  <c r="E3852" i="17"/>
  <c r="D3848" i="20"/>
  <c r="E3856" i="17"/>
  <c r="D3852" i="20"/>
  <c r="E3860" i="17"/>
  <c r="D3856" i="20"/>
  <c r="E3864" i="17"/>
  <c r="D3860" i="20"/>
  <c r="E3868" i="17"/>
  <c r="D3864" i="20"/>
  <c r="E3872" i="17"/>
  <c r="D3868" i="20"/>
  <c r="E3876" i="17"/>
  <c r="D3872" i="20"/>
  <c r="E3880" i="17"/>
  <c r="D3876" i="20"/>
  <c r="E3884" i="17"/>
  <c r="D3880" i="20"/>
  <c r="E3888" i="17"/>
  <c r="D3884" i="20"/>
  <c r="E3892" i="17"/>
  <c r="D3888" i="20"/>
  <c r="E3896" i="17"/>
  <c r="D3892" i="20"/>
  <c r="E3900" i="17"/>
  <c r="D3896" i="20"/>
  <c r="E3904" i="17"/>
  <c r="D3900" i="20"/>
  <c r="E3908" i="17"/>
  <c r="D3904" i="20"/>
  <c r="E3912" i="17"/>
  <c r="D3908" i="20"/>
  <c r="E3916" i="17"/>
  <c r="D3912" i="20"/>
  <c r="E3920" i="17"/>
  <c r="D3916" i="20"/>
  <c r="E3924" i="17"/>
  <c r="D3920" i="20"/>
  <c r="E3928" i="17"/>
  <c r="D3924" i="20"/>
  <c r="E3932" i="17"/>
  <c r="D3928" i="20"/>
  <c r="E3936" i="17"/>
  <c r="D3932" i="20"/>
  <c r="E3940" i="17"/>
  <c r="D3936" i="20"/>
  <c r="E3944" i="17"/>
  <c r="D3940" i="20"/>
  <c r="E3948" i="17"/>
  <c r="D3944" i="20"/>
  <c r="E3952" i="17"/>
  <c r="D3948" i="20"/>
  <c r="E3956" i="17"/>
  <c r="D3952" i="20"/>
  <c r="E3960" i="17"/>
  <c r="D3956" i="20"/>
  <c r="E3964" i="17"/>
  <c r="D3960" i="20"/>
  <c r="E3968" i="17"/>
  <c r="D3964" i="20"/>
  <c r="E3972" i="17"/>
  <c r="D3968" i="20"/>
  <c r="E3976" i="17"/>
  <c r="D3972" i="20"/>
  <c r="E3980" i="17"/>
  <c r="D3976" i="20"/>
  <c r="E3984" i="17"/>
  <c r="D3980" i="20"/>
  <c r="E3988" i="17"/>
  <c r="D3984" i="20"/>
  <c r="E3992" i="17"/>
  <c r="D3988" i="20"/>
  <c r="E3996" i="17"/>
  <c r="D3992" i="20"/>
  <c r="E4000" i="17"/>
  <c r="D3996" i="20"/>
  <c r="E4003" i="17"/>
  <c r="D3999" i="20"/>
  <c r="E4006" i="17"/>
  <c r="D4002" i="20"/>
  <c r="F4008" i="17"/>
  <c r="E4004" i="20"/>
  <c r="E4011" i="17"/>
  <c r="D4007" i="20"/>
  <c r="E4014" i="17"/>
  <c r="D4010" i="20"/>
  <c r="F4016" i="17"/>
  <c r="E4012" i="20"/>
  <c r="E4019" i="17"/>
  <c r="D4015" i="20"/>
  <c r="E4022" i="17"/>
  <c r="D4018" i="20"/>
  <c r="F4024" i="17"/>
  <c r="E4020" i="20"/>
  <c r="E4027" i="17"/>
  <c r="D4023" i="20"/>
  <c r="E4030" i="17"/>
  <c r="D4026" i="20"/>
  <c r="F4032" i="17"/>
  <c r="E4028" i="20"/>
  <c r="E4035" i="17"/>
  <c r="D4031" i="20"/>
  <c r="E4038" i="17"/>
  <c r="D4034" i="20"/>
  <c r="F4040" i="17"/>
  <c r="E4036" i="20"/>
  <c r="E4043" i="17"/>
  <c r="D4039" i="20"/>
  <c r="E4046" i="17"/>
  <c r="D4042" i="20"/>
  <c r="F4048" i="17"/>
  <c r="E4044" i="20"/>
  <c r="E4051" i="17"/>
  <c r="D4047" i="20"/>
  <c r="E4054" i="17"/>
  <c r="D4050" i="20"/>
  <c r="F4056" i="17"/>
  <c r="E4052" i="20"/>
  <c r="E4059" i="17"/>
  <c r="D4055" i="20"/>
  <c r="E4062" i="17"/>
  <c r="D4058" i="20"/>
  <c r="F4064" i="17"/>
  <c r="E4060" i="20"/>
  <c r="E4067" i="17"/>
  <c r="D4063" i="20"/>
  <c r="E4070" i="17"/>
  <c r="D4066" i="20"/>
  <c r="F4072" i="17"/>
  <c r="E4068" i="20"/>
  <c r="E4075" i="17"/>
  <c r="D4071" i="20"/>
  <c r="E4078" i="17"/>
  <c r="D4074" i="20"/>
  <c r="E4080" i="17"/>
  <c r="D4076" i="20"/>
  <c r="E4082" i="17"/>
  <c r="D4078" i="20"/>
  <c r="E4084" i="17"/>
  <c r="D4080" i="20"/>
  <c r="E4086" i="17"/>
  <c r="D4082" i="20"/>
  <c r="E4088" i="17"/>
  <c r="D4084" i="20"/>
  <c r="E4090" i="17"/>
  <c r="D4086" i="20"/>
  <c r="E4092" i="17"/>
  <c r="D4088" i="20"/>
  <c r="E4100" i="17"/>
  <c r="D4096" i="20"/>
  <c r="E4108" i="17"/>
  <c r="D4104" i="20"/>
  <c r="E4116" i="17"/>
  <c r="D4112" i="20"/>
  <c r="E4124" i="17"/>
  <c r="D4120" i="20"/>
  <c r="E4132" i="17"/>
  <c r="D4128" i="20"/>
  <c r="E4140" i="17"/>
  <c r="D4136" i="20"/>
  <c r="E4148" i="17"/>
  <c r="D4144" i="20"/>
  <c r="E4156" i="17"/>
  <c r="D4152" i="20"/>
  <c r="E4164" i="17"/>
  <c r="D4160" i="20"/>
  <c r="E4172" i="17"/>
  <c r="D4168" i="20"/>
  <c r="E4180" i="17"/>
  <c r="D4176" i="20"/>
  <c r="E4188" i="17"/>
  <c r="D4184" i="20"/>
  <c r="E4196" i="17"/>
  <c r="D4192" i="20"/>
  <c r="E4204" i="17"/>
  <c r="D4200" i="20"/>
  <c r="E4212" i="17"/>
  <c r="D4208" i="20"/>
  <c r="E4220" i="17"/>
  <c r="D4216" i="20"/>
  <c r="E4228" i="17"/>
  <c r="D4224" i="20"/>
  <c r="E4236" i="17"/>
  <c r="D4232" i="20"/>
  <c r="E4244" i="17"/>
  <c r="D4240" i="20"/>
  <c r="E4252" i="17"/>
  <c r="D4248" i="20"/>
  <c r="E4260" i="17"/>
  <c r="D4256" i="20"/>
  <c r="E4268" i="17"/>
  <c r="D4264" i="20"/>
  <c r="E4276" i="17"/>
  <c r="D4272" i="20"/>
  <c r="E4284" i="17"/>
  <c r="D4280" i="20"/>
  <c r="E4292" i="17"/>
  <c r="D4288" i="20"/>
  <c r="E4300" i="17"/>
  <c r="D4296" i="20"/>
  <c r="E4308" i="17"/>
  <c r="D4304" i="20"/>
  <c r="E4316" i="17"/>
  <c r="D4312" i="20"/>
  <c r="E4324" i="17"/>
  <c r="D4320" i="20"/>
  <c r="E4332" i="17"/>
  <c r="D4328" i="20"/>
  <c r="E4340" i="17"/>
  <c r="D4336" i="20"/>
  <c r="E4348" i="17"/>
  <c r="D4344" i="20"/>
  <c r="E4356" i="17"/>
  <c r="D4352" i="20"/>
  <c r="E4364" i="17"/>
  <c r="D4360" i="20"/>
  <c r="E4372" i="17"/>
  <c r="D4368" i="20"/>
  <c r="E4380" i="17"/>
  <c r="D4376" i="20"/>
  <c r="E4388" i="17"/>
  <c r="D4384" i="20"/>
  <c r="E4396" i="17"/>
  <c r="D4392" i="20"/>
  <c r="E4404" i="17"/>
  <c r="D4400" i="20"/>
  <c r="E4412" i="17"/>
  <c r="D4408" i="20"/>
  <c r="E4420" i="17"/>
  <c r="D4416" i="20"/>
  <c r="E4428" i="17"/>
  <c r="D4424" i="20"/>
  <c r="E4436" i="17"/>
  <c r="D4432" i="20"/>
  <c r="E4444" i="17"/>
  <c r="D4440" i="20"/>
  <c r="E4452" i="17"/>
  <c r="D4448" i="20"/>
  <c r="E4460" i="17"/>
  <c r="D4456" i="20"/>
  <c r="E4468" i="17"/>
  <c r="D4464" i="20"/>
  <c r="E4476" i="17"/>
  <c r="D4472" i="20"/>
  <c r="E4484" i="17"/>
  <c r="D4480" i="20"/>
  <c r="E4492" i="17"/>
  <c r="D4488" i="20"/>
  <c r="E4500" i="17"/>
  <c r="D4496" i="20"/>
  <c r="E4508" i="17"/>
  <c r="D4504" i="20"/>
  <c r="E4516" i="17"/>
  <c r="D4512" i="20"/>
  <c r="E4524" i="17"/>
  <c r="D4520" i="20"/>
  <c r="E4532" i="17"/>
  <c r="D4528" i="20"/>
  <c r="E4540" i="17"/>
  <c r="D4536" i="20"/>
  <c r="E4548" i="17"/>
  <c r="D4544" i="20"/>
  <c r="E4556" i="17"/>
  <c r="D4552" i="20"/>
  <c r="E4564" i="17"/>
  <c r="D4560" i="20"/>
  <c r="E4572" i="17"/>
  <c r="D4568" i="20"/>
  <c r="E4580" i="17"/>
  <c r="D4576" i="20"/>
  <c r="E4588" i="17"/>
  <c r="D4584" i="20"/>
  <c r="E4596" i="17"/>
  <c r="D4592" i="20"/>
  <c r="E4604" i="17"/>
  <c r="D4600" i="20"/>
  <c r="E4612" i="17"/>
  <c r="D4608" i="20"/>
  <c r="E4620" i="17"/>
  <c r="D4616" i="20"/>
  <c r="E4628" i="17"/>
  <c r="D4624" i="20"/>
  <c r="E4636" i="17"/>
  <c r="D4632" i="20"/>
  <c r="E4644" i="17"/>
  <c r="D4640" i="20"/>
  <c r="E4652" i="17"/>
  <c r="D4648" i="20"/>
  <c r="E4660" i="17"/>
  <c r="D4656" i="20"/>
  <c r="E4668" i="17"/>
  <c r="D4664" i="20"/>
  <c r="E4676" i="17"/>
  <c r="D4672" i="20"/>
  <c r="E4684" i="17"/>
  <c r="D4680" i="20"/>
  <c r="E4692" i="17"/>
  <c r="D4688" i="20"/>
  <c r="E4700" i="17"/>
  <c r="D4696" i="20"/>
  <c r="E4708" i="17"/>
  <c r="D4704" i="20"/>
  <c r="E4716" i="17"/>
  <c r="D4712" i="20"/>
  <c r="E4724" i="17"/>
  <c r="D4720" i="20"/>
  <c r="E4732" i="17"/>
  <c r="D4728" i="20"/>
  <c r="E4740" i="17"/>
  <c r="D4736" i="20"/>
  <c r="E4748" i="17"/>
  <c r="D4744" i="20"/>
  <c r="C20" i="17"/>
  <c r="C28" i="17"/>
  <c r="C36" i="17"/>
  <c r="C44" i="17"/>
  <c r="C52" i="17"/>
  <c r="C60" i="17"/>
  <c r="C68" i="17"/>
  <c r="C76" i="17"/>
  <c r="C84" i="17"/>
  <c r="C92" i="17"/>
  <c r="C100" i="17"/>
  <c r="C108" i="17"/>
  <c r="C116" i="17"/>
  <c r="C124" i="17"/>
  <c r="C132" i="17"/>
  <c r="C140" i="17"/>
  <c r="C148" i="17"/>
  <c r="C156" i="17"/>
  <c r="C164" i="17"/>
  <c r="C172" i="17"/>
  <c r="C180" i="17"/>
  <c r="C188" i="17"/>
  <c r="C196" i="17"/>
  <c r="C204" i="17"/>
  <c r="C212" i="17"/>
  <c r="C220" i="17"/>
  <c r="C228" i="17"/>
  <c r="C236" i="17"/>
  <c r="C244" i="17"/>
  <c r="C252" i="17"/>
  <c r="C260" i="17"/>
  <c r="C268" i="17"/>
  <c r="C276" i="17"/>
  <c r="C284" i="17"/>
  <c r="C292" i="17"/>
  <c r="C300" i="17"/>
  <c r="C308" i="17"/>
  <c r="C316" i="17"/>
  <c r="C324" i="17"/>
  <c r="C332" i="17"/>
  <c r="C340" i="17"/>
  <c r="C348" i="17"/>
  <c r="C356" i="17"/>
  <c r="C364" i="17"/>
  <c r="C372" i="17"/>
  <c r="C380" i="17"/>
  <c r="C388" i="17"/>
  <c r="C396" i="17"/>
  <c r="C404" i="17"/>
  <c r="C412" i="17"/>
  <c r="C420" i="17"/>
  <c r="C428" i="17"/>
  <c r="C436" i="17"/>
  <c r="C444" i="17"/>
  <c r="C452" i="17"/>
  <c r="C460" i="17"/>
  <c r="C468" i="17"/>
  <c r="C476" i="17"/>
  <c r="C484" i="17"/>
  <c r="C492" i="17"/>
  <c r="C500" i="17"/>
  <c r="C508" i="17"/>
  <c r="C516" i="17"/>
  <c r="C524" i="17"/>
  <c r="C532" i="17"/>
  <c r="C540" i="17"/>
  <c r="C548" i="17"/>
  <c r="C556" i="17"/>
  <c r="C564" i="17"/>
  <c r="C572" i="17"/>
  <c r="C580" i="17"/>
  <c r="C588" i="17"/>
  <c r="C596" i="17"/>
  <c r="C604" i="17"/>
  <c r="C612" i="17"/>
  <c r="C620" i="17"/>
  <c r="C628" i="17"/>
  <c r="C636" i="17"/>
  <c r="C644" i="17"/>
  <c r="C652" i="17"/>
  <c r="C660" i="17"/>
  <c r="C668" i="17"/>
  <c r="C676" i="17"/>
  <c r="C684" i="17"/>
  <c r="C692" i="17"/>
  <c r="C700" i="17"/>
  <c r="C708" i="17"/>
  <c r="C716" i="17"/>
  <c r="C724" i="17"/>
  <c r="C732" i="17"/>
  <c r="C740" i="17"/>
  <c r="C748" i="17"/>
  <c r="C756" i="17"/>
  <c r="C764" i="17"/>
  <c r="C772" i="17"/>
  <c r="C780" i="17"/>
  <c r="C788" i="17"/>
  <c r="C796" i="17"/>
  <c r="C804" i="17"/>
  <c r="C812" i="17"/>
  <c r="C820" i="17"/>
  <c r="C828" i="17"/>
  <c r="C836" i="17"/>
  <c r="C844" i="17"/>
  <c r="C852" i="17"/>
  <c r="C860" i="17"/>
  <c r="C868" i="17"/>
  <c r="C876" i="17"/>
  <c r="C884" i="17"/>
  <c r="C892" i="17"/>
  <c r="C900" i="17"/>
  <c r="C908" i="17"/>
  <c r="C916" i="17"/>
  <c r="C924" i="17"/>
  <c r="C932" i="17"/>
  <c r="C940" i="17"/>
  <c r="C948" i="17"/>
  <c r="C956" i="17"/>
  <c r="C964" i="17"/>
  <c r="C972" i="17"/>
  <c r="C980" i="17"/>
  <c r="C988" i="17"/>
  <c r="C996" i="17"/>
  <c r="C1004" i="17"/>
  <c r="C1012" i="17"/>
  <c r="C1020" i="17"/>
  <c r="C1028" i="17"/>
  <c r="C1036" i="17"/>
  <c r="C1044" i="17"/>
  <c r="C1052" i="17"/>
  <c r="C1060" i="17"/>
  <c r="C1068" i="17"/>
  <c r="C1076" i="17"/>
  <c r="C1084" i="17"/>
  <c r="C1092" i="17"/>
  <c r="C1100" i="17"/>
  <c r="C1108" i="17"/>
  <c r="C1116" i="17"/>
  <c r="C1124" i="17"/>
  <c r="C1132" i="17"/>
  <c r="C1140" i="17"/>
  <c r="C1148" i="17"/>
  <c r="C1156" i="17"/>
  <c r="C1164" i="17"/>
  <c r="C1172" i="17"/>
  <c r="C1180" i="17"/>
  <c r="C1188" i="17"/>
  <c r="C1196" i="17"/>
  <c r="C1204" i="17"/>
  <c r="C1212" i="17"/>
  <c r="C1220" i="17"/>
  <c r="C1228" i="17"/>
  <c r="C1236" i="17"/>
  <c r="C1244" i="17"/>
  <c r="C1252" i="17"/>
  <c r="C1260" i="17"/>
  <c r="C1264" i="17"/>
  <c r="C1266" i="17"/>
  <c r="C1268" i="17"/>
  <c r="C1270" i="17"/>
  <c r="C1272" i="17"/>
  <c r="C1274" i="17"/>
  <c r="C1276" i="17"/>
  <c r="C1278" i="17"/>
  <c r="C1280" i="17"/>
  <c r="C1282" i="17"/>
  <c r="C1284" i="17"/>
  <c r="C1286" i="17"/>
  <c r="C1288" i="17"/>
  <c r="C1290" i="17"/>
  <c r="C1292" i="17"/>
  <c r="C1294" i="17"/>
  <c r="C1296" i="17"/>
  <c r="C1298" i="17"/>
  <c r="C1300" i="17"/>
  <c r="C1302" i="17"/>
  <c r="C1304" i="17"/>
  <c r="C1306" i="17"/>
  <c r="C1308" i="17"/>
  <c r="C1310" i="17"/>
  <c r="C1312" i="17"/>
  <c r="C1314" i="17"/>
  <c r="C1316" i="17"/>
  <c r="C1318" i="17"/>
  <c r="C1320" i="17"/>
  <c r="C1322" i="17"/>
  <c r="C1324" i="17"/>
  <c r="C1326" i="17"/>
  <c r="C1328" i="17"/>
  <c r="C1330" i="17"/>
  <c r="C1332" i="17"/>
  <c r="C1334" i="17"/>
  <c r="C1336" i="17"/>
  <c r="C1338" i="17"/>
  <c r="C1340" i="17"/>
  <c r="C1342" i="17"/>
  <c r="C1344" i="17"/>
  <c r="C1346" i="17"/>
  <c r="C1348" i="17"/>
  <c r="C1350" i="17"/>
  <c r="C1352" i="17"/>
  <c r="C1354" i="17"/>
  <c r="C1356" i="17"/>
  <c r="C1358" i="17"/>
  <c r="C1360" i="17"/>
  <c r="C1362" i="17"/>
  <c r="C1364" i="17"/>
  <c r="C1366" i="17"/>
  <c r="C1368" i="17"/>
  <c r="C1370" i="17"/>
  <c r="C1372" i="17"/>
  <c r="C1374" i="17"/>
  <c r="C1376" i="17"/>
  <c r="C1378" i="17"/>
  <c r="C1380" i="17"/>
  <c r="C1382" i="17"/>
  <c r="C1384" i="17"/>
  <c r="C1386" i="17"/>
  <c r="C1388" i="17"/>
  <c r="C1390" i="17"/>
  <c r="C1392" i="17"/>
  <c r="C1394" i="17"/>
  <c r="C1396" i="17"/>
  <c r="C1398" i="17"/>
  <c r="C1400" i="17"/>
  <c r="C1402" i="17"/>
  <c r="C1404" i="17"/>
  <c r="C1406" i="17"/>
  <c r="C1408" i="17"/>
  <c r="C1410" i="17"/>
  <c r="C1412" i="17"/>
  <c r="C1414" i="17"/>
  <c r="C1416" i="17"/>
  <c r="C1418" i="17"/>
  <c r="C1420" i="17"/>
  <c r="C1422" i="17"/>
  <c r="C1424" i="17"/>
  <c r="C1426" i="17"/>
  <c r="C1428" i="17"/>
  <c r="C1430" i="17"/>
  <c r="C1432" i="17"/>
  <c r="C1434" i="17"/>
  <c r="C1436" i="17"/>
  <c r="C1438" i="17"/>
  <c r="C1440" i="17"/>
  <c r="C1442" i="17"/>
  <c r="C1444" i="17"/>
  <c r="C1446" i="17"/>
  <c r="C1448" i="17"/>
  <c r="C1450" i="17"/>
  <c r="C1452" i="17"/>
  <c r="C1454" i="17"/>
  <c r="C1456" i="17"/>
  <c r="C1458" i="17"/>
  <c r="C1460" i="17"/>
  <c r="C1462" i="17"/>
  <c r="C1464" i="17"/>
  <c r="C1466" i="17"/>
  <c r="C1468" i="17"/>
  <c r="C1470" i="17"/>
  <c r="C1472" i="17"/>
  <c r="C1474" i="17"/>
  <c r="C1476" i="17"/>
  <c r="C1478" i="17"/>
  <c r="C1480" i="17"/>
  <c r="C1482" i="17"/>
  <c r="C1484" i="17"/>
  <c r="C1486" i="17"/>
  <c r="C1488" i="17"/>
  <c r="C1490" i="17"/>
  <c r="C1492" i="17"/>
  <c r="C1494" i="17"/>
  <c r="C1496" i="17"/>
  <c r="C1498" i="17"/>
  <c r="C1500" i="17"/>
  <c r="C1502" i="17"/>
  <c r="C1504" i="17"/>
  <c r="C1506" i="17"/>
  <c r="C1508" i="17"/>
  <c r="C1510" i="17"/>
  <c r="C1512" i="17"/>
  <c r="C1514" i="17"/>
  <c r="C1516" i="17"/>
  <c r="C1518" i="17"/>
  <c r="C1520" i="17"/>
  <c r="C1522" i="17"/>
  <c r="C1524" i="17"/>
  <c r="C1526" i="17"/>
  <c r="C1528" i="17"/>
  <c r="C1530" i="17"/>
  <c r="C1532" i="17"/>
  <c r="C1534" i="17"/>
  <c r="C1536" i="17"/>
  <c r="C1538" i="17"/>
  <c r="C1540" i="17"/>
  <c r="C1542" i="17"/>
  <c r="C1544" i="17"/>
  <c r="C1546" i="17"/>
  <c r="C1548" i="17"/>
  <c r="C1550" i="17"/>
  <c r="C1552" i="17"/>
  <c r="C1554" i="17"/>
  <c r="C1556" i="17"/>
  <c r="C1558" i="17"/>
  <c r="C1560" i="17"/>
  <c r="C1562" i="17"/>
  <c r="C1564" i="17"/>
  <c r="C1566" i="17"/>
  <c r="C1568" i="17"/>
  <c r="C1570" i="17"/>
  <c r="C1572" i="17"/>
  <c r="C1574" i="17"/>
  <c r="C1576" i="17"/>
  <c r="C1578" i="17"/>
  <c r="C1580" i="17"/>
  <c r="C1582" i="17"/>
  <c r="C1584" i="17"/>
  <c r="C1586" i="17"/>
  <c r="C1588" i="17"/>
  <c r="C1590" i="17"/>
  <c r="C1592" i="17"/>
  <c r="C1594" i="17"/>
  <c r="C1596" i="17"/>
  <c r="C1598" i="17"/>
  <c r="C1600" i="17"/>
  <c r="C1602" i="17"/>
  <c r="C1604" i="17"/>
  <c r="C1606" i="17"/>
  <c r="C1608" i="17"/>
  <c r="C1610" i="17"/>
  <c r="C1612" i="17"/>
  <c r="C1614" i="17"/>
  <c r="C1616" i="17"/>
  <c r="C1618" i="17"/>
  <c r="C1620" i="17"/>
  <c r="C1622" i="17"/>
  <c r="C1624" i="17"/>
  <c r="C1626" i="17"/>
  <c r="C1628" i="17"/>
  <c r="C1630" i="17"/>
  <c r="C1632" i="17"/>
  <c r="C1634" i="17"/>
  <c r="C1636" i="17"/>
  <c r="C1638" i="17"/>
  <c r="C1640" i="17"/>
  <c r="C1642" i="17"/>
  <c r="C1644" i="17"/>
  <c r="C1646" i="17"/>
  <c r="C1648" i="17"/>
  <c r="C1650" i="17"/>
  <c r="C1652" i="17"/>
  <c r="C1654" i="17"/>
  <c r="C1656" i="17"/>
  <c r="C1658" i="17"/>
  <c r="C1660" i="17"/>
  <c r="C1662" i="17"/>
  <c r="C1664" i="17"/>
  <c r="C1666" i="17"/>
  <c r="C1668" i="17"/>
  <c r="C1670" i="17"/>
  <c r="C1672" i="17"/>
  <c r="C1674" i="17"/>
  <c r="C1676" i="17"/>
  <c r="C1678" i="17"/>
  <c r="C1680" i="17"/>
  <c r="C1682" i="17"/>
  <c r="C1684" i="17"/>
  <c r="C1686" i="17"/>
  <c r="C1688" i="17"/>
  <c r="C1690" i="17"/>
  <c r="C1692" i="17"/>
  <c r="C1694" i="17"/>
  <c r="C1696" i="17"/>
  <c r="C1698" i="17"/>
  <c r="C1700" i="17"/>
  <c r="C1702" i="17"/>
  <c r="C1704" i="17"/>
  <c r="C1706" i="17"/>
  <c r="C1708" i="17"/>
  <c r="C1710" i="17"/>
  <c r="C1712" i="17"/>
  <c r="C1714" i="17"/>
  <c r="C1716" i="17"/>
  <c r="C1718" i="17"/>
  <c r="C1720" i="17"/>
  <c r="C1722" i="17"/>
  <c r="C1724" i="17"/>
  <c r="C1726" i="17"/>
  <c r="C1728" i="17"/>
  <c r="C1730" i="17"/>
  <c r="C1732" i="17"/>
  <c r="C1734" i="17"/>
  <c r="C1736" i="17"/>
  <c r="C1738" i="17"/>
  <c r="C1740" i="17"/>
  <c r="C1742" i="17"/>
  <c r="C1744" i="17"/>
  <c r="C1746" i="17"/>
  <c r="C1748" i="17"/>
  <c r="C1750" i="17"/>
  <c r="C1752" i="17"/>
  <c r="C1754" i="17"/>
  <c r="C1756" i="17"/>
  <c r="C1758" i="17"/>
  <c r="C1760" i="17"/>
  <c r="C1762" i="17"/>
  <c r="C1764" i="17"/>
  <c r="C1766" i="17"/>
  <c r="C1768" i="17"/>
  <c r="C1770" i="17"/>
  <c r="C1772" i="17"/>
  <c r="C1774" i="17"/>
  <c r="C1776" i="17"/>
  <c r="C1778" i="17"/>
  <c r="C1780" i="17"/>
  <c r="C1782" i="17"/>
  <c r="C1784" i="17"/>
  <c r="C1786" i="17"/>
  <c r="C1788" i="17"/>
  <c r="C1790" i="17"/>
  <c r="C1792" i="17"/>
  <c r="C1794" i="17"/>
  <c r="C1796" i="17"/>
  <c r="C1798" i="17"/>
  <c r="C1800" i="17"/>
  <c r="C1802" i="17"/>
  <c r="C1804" i="17"/>
  <c r="C1806" i="17"/>
  <c r="C1808" i="17"/>
  <c r="C1810" i="17"/>
  <c r="C1812" i="17"/>
  <c r="C1814" i="17"/>
  <c r="C1816" i="17"/>
  <c r="C1818" i="17"/>
  <c r="C1820" i="17"/>
  <c r="C1822" i="17"/>
  <c r="C1824" i="17"/>
  <c r="C1826" i="17"/>
  <c r="C1828" i="17"/>
  <c r="C1830" i="17"/>
  <c r="C1832" i="17"/>
  <c r="C1834" i="17"/>
  <c r="C1836" i="17"/>
  <c r="C1838" i="17"/>
  <c r="C1840" i="17"/>
  <c r="C1842" i="17"/>
  <c r="C1844" i="17"/>
  <c r="C1846" i="17"/>
  <c r="C1848" i="17"/>
  <c r="C1850" i="17"/>
  <c r="C1852" i="17"/>
  <c r="C1854" i="17"/>
  <c r="C1856" i="17"/>
  <c r="C1858" i="17"/>
  <c r="C1860" i="17"/>
  <c r="C1862" i="17"/>
  <c r="C1864" i="17"/>
  <c r="C1866" i="17"/>
  <c r="C1868" i="17"/>
  <c r="C1870" i="17"/>
  <c r="C1872" i="17"/>
  <c r="C1874" i="17"/>
  <c r="C1876" i="17"/>
  <c r="C1878" i="17"/>
  <c r="C1880" i="17"/>
  <c r="C1882" i="17"/>
  <c r="C1884" i="17"/>
  <c r="C1886" i="17"/>
  <c r="C1888" i="17"/>
  <c r="C1890" i="17"/>
  <c r="C1892" i="17"/>
  <c r="C1894" i="17"/>
  <c r="C1896" i="17"/>
  <c r="C1898" i="17"/>
  <c r="C1900" i="17"/>
  <c r="C1902" i="17"/>
  <c r="C1904" i="17"/>
  <c r="C1906" i="17"/>
  <c r="C1908" i="17"/>
  <c r="C1910" i="17"/>
  <c r="C1912" i="17"/>
  <c r="C1914" i="17"/>
  <c r="C1916" i="17"/>
  <c r="C1918" i="17"/>
  <c r="C1920" i="17"/>
  <c r="C1922" i="17"/>
  <c r="C1924" i="17"/>
  <c r="C1926" i="17"/>
  <c r="C1928" i="17"/>
  <c r="C1930" i="17"/>
  <c r="C1932" i="17"/>
  <c r="C1934" i="17"/>
  <c r="C1936" i="17"/>
  <c r="C1938" i="17"/>
  <c r="C1940" i="17"/>
  <c r="C1942" i="17"/>
  <c r="C1944" i="17"/>
  <c r="C1946" i="17"/>
  <c r="C1948" i="17"/>
  <c r="C1950" i="17"/>
  <c r="C1952" i="17"/>
  <c r="C1954" i="17"/>
  <c r="C1956" i="17"/>
  <c r="C1958" i="17"/>
  <c r="C1960" i="17"/>
  <c r="C1962" i="17"/>
  <c r="C1964" i="17"/>
  <c r="C1966" i="17"/>
  <c r="C1968" i="17"/>
  <c r="C1970" i="17"/>
  <c r="C1972" i="17"/>
  <c r="C1974" i="17"/>
  <c r="C1976" i="17"/>
  <c r="C1978" i="17"/>
  <c r="C1980" i="17"/>
  <c r="C1982" i="17"/>
  <c r="C1984" i="17"/>
  <c r="C1986" i="17"/>
  <c r="C1988" i="17"/>
  <c r="C1990" i="17"/>
  <c r="C1992" i="17"/>
  <c r="C1994" i="17"/>
  <c r="C1996" i="17"/>
  <c r="C1998" i="17"/>
  <c r="C2000" i="17"/>
  <c r="C2002" i="17"/>
  <c r="C2004" i="17"/>
  <c r="C2006" i="17"/>
  <c r="C2008" i="17"/>
  <c r="C2010" i="17"/>
  <c r="C2012" i="17"/>
  <c r="C2014" i="17"/>
  <c r="C2016" i="17"/>
  <c r="C2018" i="17"/>
  <c r="C2020" i="17"/>
  <c r="C2022" i="17"/>
  <c r="C2024" i="17"/>
  <c r="C2026" i="17"/>
  <c r="C2028" i="17"/>
  <c r="C2030" i="17"/>
  <c r="C2032" i="17"/>
  <c r="C2034" i="17"/>
  <c r="C2036" i="17"/>
  <c r="C2038" i="17"/>
  <c r="C2040" i="17"/>
  <c r="C2042" i="17"/>
  <c r="C2044" i="17"/>
  <c r="C2046" i="17"/>
  <c r="C2048" i="17"/>
  <c r="C2050" i="17"/>
  <c r="C2052" i="17"/>
  <c r="C2054" i="17"/>
  <c r="C2056" i="17"/>
  <c r="C2058" i="17"/>
  <c r="C2060" i="17"/>
  <c r="C2062" i="17"/>
  <c r="C2064" i="17"/>
  <c r="C2066" i="17"/>
  <c r="C2068" i="17"/>
  <c r="C2070" i="17"/>
  <c r="C2072" i="17"/>
  <c r="C2074" i="17"/>
  <c r="C2076" i="17"/>
  <c r="C2078" i="17"/>
  <c r="C2080" i="17"/>
  <c r="C2082" i="17"/>
  <c r="C2084" i="17"/>
  <c r="C2086" i="17"/>
  <c r="C2088" i="17"/>
  <c r="C2090" i="17"/>
  <c r="C2092" i="17"/>
  <c r="C2094" i="17"/>
  <c r="C2096" i="17"/>
  <c r="C2098" i="17"/>
  <c r="C2100" i="17"/>
  <c r="C2102" i="17"/>
  <c r="C2104" i="17"/>
  <c r="C2106" i="17"/>
  <c r="C2108" i="17"/>
  <c r="C2110" i="17"/>
  <c r="C2112" i="17"/>
  <c r="C2114" i="17"/>
  <c r="C2116" i="17"/>
  <c r="C2118" i="17"/>
  <c r="C2120" i="17"/>
  <c r="C2122" i="17"/>
  <c r="C2124" i="17"/>
  <c r="C2126" i="17"/>
  <c r="C2128" i="17"/>
  <c r="C2130" i="17"/>
  <c r="C2132" i="17"/>
  <c r="C2134" i="17"/>
  <c r="C2136" i="17"/>
  <c r="C2138" i="17"/>
  <c r="C2140" i="17"/>
  <c r="C2142" i="17"/>
  <c r="C2144" i="17"/>
  <c r="C2146" i="17"/>
  <c r="C2148" i="17"/>
  <c r="C2150" i="17"/>
  <c r="C2152" i="17"/>
  <c r="C2154" i="17"/>
  <c r="C2156" i="17"/>
  <c r="E4094" i="17"/>
  <c r="D4090" i="20"/>
  <c r="E4102" i="17"/>
  <c r="D4098" i="20"/>
  <c r="E4110" i="17"/>
  <c r="D4106" i="20"/>
  <c r="E4118" i="17"/>
  <c r="D4114" i="20"/>
  <c r="E4126" i="17"/>
  <c r="D4122" i="20"/>
  <c r="E4134" i="17"/>
  <c r="D4130" i="20"/>
  <c r="E4142" i="17"/>
  <c r="D4138" i="20"/>
  <c r="E4150" i="17"/>
  <c r="D4146" i="20"/>
  <c r="E4158" i="17"/>
  <c r="D4154" i="20"/>
  <c r="E4166" i="17"/>
  <c r="D4162" i="20"/>
  <c r="E4174" i="17"/>
  <c r="D4170" i="20"/>
  <c r="E4182" i="17"/>
  <c r="D4178" i="20"/>
  <c r="E4190" i="17"/>
  <c r="D4186" i="20"/>
  <c r="E4198" i="17"/>
  <c r="D4194" i="20"/>
  <c r="E4206" i="17"/>
  <c r="D4202" i="20"/>
  <c r="E4214" i="17"/>
  <c r="D4210" i="20"/>
  <c r="E4222" i="17"/>
  <c r="D4218" i="20"/>
  <c r="E4230" i="17"/>
  <c r="D4226" i="20"/>
  <c r="E4238" i="17"/>
  <c r="D4234" i="20"/>
  <c r="E4246" i="17"/>
  <c r="D4242" i="20"/>
  <c r="E4254" i="17"/>
  <c r="D4250" i="20"/>
  <c r="E4262" i="17"/>
  <c r="D4258" i="20"/>
  <c r="E4270" i="17"/>
  <c r="D4266" i="20"/>
  <c r="E4278" i="17"/>
  <c r="D4274" i="20"/>
  <c r="E4286" i="17"/>
  <c r="D4282" i="20"/>
  <c r="E4294" i="17"/>
  <c r="D4290" i="20"/>
  <c r="E4302" i="17"/>
  <c r="D4298" i="20"/>
  <c r="E4310" i="17"/>
  <c r="D4306" i="20"/>
  <c r="E4318" i="17"/>
  <c r="D4314" i="20"/>
  <c r="E4326" i="17"/>
  <c r="D4322" i="20"/>
  <c r="E4334" i="17"/>
  <c r="D4330" i="20"/>
  <c r="E4342" i="17"/>
  <c r="D4338" i="20"/>
  <c r="E4350" i="17"/>
  <c r="D4346" i="20"/>
  <c r="E4358" i="17"/>
  <c r="D4354" i="20"/>
  <c r="E4366" i="17"/>
  <c r="D4362" i="20"/>
  <c r="E4374" i="17"/>
  <c r="D4370" i="20"/>
  <c r="E4382" i="17"/>
  <c r="D4378" i="20"/>
  <c r="E4390" i="17"/>
  <c r="D4386" i="20"/>
  <c r="E4398" i="17"/>
  <c r="D4394" i="20"/>
  <c r="E4406" i="17"/>
  <c r="D4402" i="20"/>
  <c r="E4414" i="17"/>
  <c r="D4410" i="20"/>
  <c r="E4422" i="17"/>
  <c r="D4418" i="20"/>
  <c r="E4430" i="17"/>
  <c r="D4426" i="20"/>
  <c r="E4438" i="17"/>
  <c r="D4434" i="20"/>
  <c r="E4446" i="17"/>
  <c r="D4442" i="20"/>
  <c r="E4454" i="17"/>
  <c r="D4450" i="20"/>
  <c r="E4462" i="17"/>
  <c r="D4458" i="20"/>
  <c r="E4470" i="17"/>
  <c r="D4466" i="20"/>
  <c r="E4478" i="17"/>
  <c r="D4474" i="20"/>
  <c r="E4486" i="17"/>
  <c r="D4482" i="20"/>
  <c r="E4494" i="17"/>
  <c r="D4490" i="20"/>
  <c r="E4502" i="17"/>
  <c r="D4498" i="20"/>
  <c r="E4510" i="17"/>
  <c r="D4506" i="20"/>
  <c r="E4518" i="17"/>
  <c r="D4514" i="20"/>
  <c r="E4526" i="17"/>
  <c r="D4522" i="20"/>
  <c r="E4534" i="17"/>
  <c r="D4530" i="20"/>
  <c r="E4542" i="17"/>
  <c r="D4538" i="20"/>
  <c r="E4550" i="17"/>
  <c r="D4546" i="20"/>
  <c r="E4558" i="17"/>
  <c r="D4554" i="20"/>
  <c r="E4566" i="17"/>
  <c r="D4562" i="20"/>
  <c r="E4574" i="17"/>
  <c r="D4570" i="20"/>
  <c r="E4582" i="17"/>
  <c r="D4578" i="20"/>
  <c r="E4590" i="17"/>
  <c r="D4586" i="20"/>
  <c r="E4598" i="17"/>
  <c r="D4594" i="20"/>
  <c r="E4606" i="17"/>
  <c r="D4602" i="20"/>
  <c r="E4614" i="17"/>
  <c r="D4610" i="20"/>
  <c r="E4622" i="17"/>
  <c r="D4618" i="20"/>
  <c r="E4630" i="17"/>
  <c r="D4626" i="20"/>
  <c r="E4638" i="17"/>
  <c r="D4634" i="20"/>
  <c r="E4646" i="17"/>
  <c r="D4642" i="20"/>
  <c r="E4654" i="17"/>
  <c r="D4650" i="20"/>
  <c r="E4662" i="17"/>
  <c r="D4658" i="20"/>
  <c r="E4670" i="17"/>
  <c r="D4666" i="20"/>
  <c r="E4678" i="17"/>
  <c r="D4674" i="20"/>
  <c r="E4686" i="17"/>
  <c r="D4682" i="20"/>
  <c r="E4694" i="17"/>
  <c r="D4690" i="20"/>
  <c r="E4702" i="17"/>
  <c r="D4698" i="20"/>
  <c r="E4710" i="17"/>
  <c r="D4706" i="20"/>
  <c r="E4718" i="17"/>
  <c r="D4714" i="20"/>
  <c r="E4726" i="17"/>
  <c r="D4722" i="20"/>
  <c r="E4734" i="17"/>
  <c r="D4730" i="20"/>
  <c r="E4742" i="17"/>
  <c r="D4738" i="20"/>
  <c r="B9" i="17"/>
  <c r="A5" i="20"/>
  <c r="C22" i="17"/>
  <c r="C30" i="17"/>
  <c r="C38" i="17"/>
  <c r="C46" i="17"/>
  <c r="C54" i="17"/>
  <c r="C62" i="17"/>
  <c r="C70" i="17"/>
  <c r="C78" i="17"/>
  <c r="C86" i="17"/>
  <c r="C94" i="17"/>
  <c r="C102" i="17"/>
  <c r="C110" i="17"/>
  <c r="C118" i="17"/>
  <c r="C126" i="17"/>
  <c r="C134" i="17"/>
  <c r="C142" i="17"/>
  <c r="C150" i="17"/>
  <c r="C158" i="17"/>
  <c r="C166" i="17"/>
  <c r="C174" i="17"/>
  <c r="C182" i="17"/>
  <c r="C190" i="17"/>
  <c r="C198" i="17"/>
  <c r="C206" i="17"/>
  <c r="C214" i="17"/>
  <c r="C222" i="17"/>
  <c r="C230" i="17"/>
  <c r="C238" i="17"/>
  <c r="C246" i="17"/>
  <c r="C254" i="17"/>
  <c r="C262" i="17"/>
  <c r="C270" i="17"/>
  <c r="C278" i="17"/>
  <c r="C286" i="17"/>
  <c r="C294" i="17"/>
  <c r="C302" i="17"/>
  <c r="C310" i="17"/>
  <c r="C318" i="17"/>
  <c r="C326" i="17"/>
  <c r="C334" i="17"/>
  <c r="C342" i="17"/>
  <c r="C350" i="17"/>
  <c r="C358" i="17"/>
  <c r="C366" i="17"/>
  <c r="C374" i="17"/>
  <c r="C382" i="17"/>
  <c r="C390" i="17"/>
  <c r="C398" i="17"/>
  <c r="C406" i="17"/>
  <c r="C414" i="17"/>
  <c r="C422" i="17"/>
  <c r="C430" i="17"/>
  <c r="C438" i="17"/>
  <c r="C446" i="17"/>
  <c r="C454" i="17"/>
  <c r="C462" i="17"/>
  <c r="C470" i="17"/>
  <c r="C478" i="17"/>
  <c r="C486" i="17"/>
  <c r="C494" i="17"/>
  <c r="C502" i="17"/>
  <c r="C510" i="17"/>
  <c r="C518" i="17"/>
  <c r="C526" i="17"/>
  <c r="C534" i="17"/>
  <c r="C542" i="17"/>
  <c r="C550" i="17"/>
  <c r="C558" i="17"/>
  <c r="C566" i="17"/>
  <c r="C574" i="17"/>
  <c r="C582" i="17"/>
  <c r="C590" i="17"/>
  <c r="C598" i="17"/>
  <c r="C606" i="17"/>
  <c r="C614" i="17"/>
  <c r="C622" i="17"/>
  <c r="C630" i="17"/>
  <c r="C638" i="17"/>
  <c r="C646" i="17"/>
  <c r="C654" i="17"/>
  <c r="C662" i="17"/>
  <c r="C670" i="17"/>
  <c r="C678" i="17"/>
  <c r="C686" i="17"/>
  <c r="C694" i="17"/>
  <c r="C702" i="17"/>
  <c r="C710" i="17"/>
  <c r="C718" i="17"/>
  <c r="C726" i="17"/>
  <c r="C734" i="17"/>
  <c r="C742" i="17"/>
  <c r="C750" i="17"/>
  <c r="C758" i="17"/>
  <c r="C766" i="17"/>
  <c r="C774" i="17"/>
  <c r="C782" i="17"/>
  <c r="C790" i="17"/>
  <c r="C798" i="17"/>
  <c r="C806" i="17"/>
  <c r="C814" i="17"/>
  <c r="C822" i="17"/>
  <c r="C830" i="17"/>
  <c r="C838" i="17"/>
  <c r="C846" i="17"/>
  <c r="C854" i="17"/>
  <c r="C862" i="17"/>
  <c r="C870" i="17"/>
  <c r="C878" i="17"/>
  <c r="C886" i="17"/>
  <c r="C894" i="17"/>
  <c r="C902" i="17"/>
  <c r="C910" i="17"/>
  <c r="C918" i="17"/>
  <c r="C926" i="17"/>
  <c r="C934" i="17"/>
  <c r="C942" i="17"/>
  <c r="C950" i="17"/>
  <c r="C958" i="17"/>
  <c r="C966" i="17"/>
  <c r="C974" i="17"/>
  <c r="C982" i="17"/>
  <c r="C990" i="17"/>
  <c r="C998" i="17"/>
  <c r="C1006" i="17"/>
  <c r="C1014" i="17"/>
  <c r="C1022" i="17"/>
  <c r="C1030" i="17"/>
  <c r="C1038" i="17"/>
  <c r="C1046" i="17"/>
  <c r="C1054" i="17"/>
  <c r="C1062" i="17"/>
  <c r="C1070" i="17"/>
  <c r="C1078" i="17"/>
  <c r="C1086" i="17"/>
  <c r="C1094" i="17"/>
  <c r="C1102" i="17"/>
  <c r="C1110" i="17"/>
  <c r="C1118" i="17"/>
  <c r="C1126" i="17"/>
  <c r="C1134" i="17"/>
  <c r="C1142" i="17"/>
  <c r="C1150" i="17"/>
  <c r="C1158" i="17"/>
  <c r="C1166" i="17"/>
  <c r="C1174" i="17"/>
  <c r="C1182" i="17"/>
  <c r="C1190" i="17"/>
  <c r="C1198" i="17"/>
  <c r="C1206" i="17"/>
  <c r="C1214" i="17"/>
  <c r="C1222" i="17"/>
  <c r="C1230" i="17"/>
  <c r="C1238" i="17"/>
  <c r="C1246" i="17"/>
  <c r="C1254" i="17"/>
  <c r="C1262" i="17"/>
  <c r="B1265" i="17"/>
  <c r="A1261" i="20"/>
  <c r="B1267" i="17"/>
  <c r="A1263" i="20"/>
  <c r="B1269" i="17"/>
  <c r="A1265" i="20"/>
  <c r="B1271" i="17"/>
  <c r="A1267" i="20"/>
  <c r="B1273" i="17"/>
  <c r="A1269" i="20"/>
  <c r="B1275" i="17"/>
  <c r="A1271" i="20"/>
  <c r="B1277" i="17"/>
  <c r="A1273" i="20"/>
  <c r="B1279" i="17"/>
  <c r="A1275" i="20"/>
  <c r="B1281" i="17"/>
  <c r="A1277" i="20"/>
  <c r="B1283" i="17"/>
  <c r="A1279" i="20"/>
  <c r="B1285" i="17"/>
  <c r="A1281" i="20"/>
  <c r="B1287" i="17"/>
  <c r="A1283" i="20"/>
  <c r="B1289" i="17"/>
  <c r="A1285" i="20"/>
  <c r="B1291" i="17"/>
  <c r="A1287" i="20"/>
  <c r="B1293" i="17"/>
  <c r="A1289" i="20"/>
  <c r="B1295" i="17"/>
  <c r="A1291" i="20"/>
  <c r="B1297" i="17"/>
  <c r="A1293" i="20"/>
  <c r="B1299" i="17"/>
  <c r="A1295" i="20"/>
  <c r="B1301" i="17"/>
  <c r="A1297" i="20"/>
  <c r="B1303" i="17"/>
  <c r="A1299" i="20"/>
  <c r="B1305" i="17"/>
  <c r="A1301" i="20"/>
  <c r="B1307" i="17"/>
  <c r="A1303" i="20"/>
  <c r="B1309" i="17"/>
  <c r="A1305" i="20"/>
  <c r="B1311" i="17"/>
  <c r="A1307" i="20"/>
  <c r="B1313" i="17"/>
  <c r="A1309" i="20"/>
  <c r="B1315" i="17"/>
  <c r="A1311" i="20"/>
  <c r="B1317" i="17"/>
  <c r="A1313" i="20"/>
  <c r="B1319" i="17"/>
  <c r="A1315" i="20"/>
  <c r="B1321" i="17"/>
  <c r="A1317" i="20"/>
  <c r="B1323" i="17"/>
  <c r="A1319" i="20"/>
  <c r="B1325" i="17"/>
  <c r="A1321" i="20"/>
  <c r="B1327" i="17"/>
  <c r="A1323" i="20"/>
  <c r="B1329" i="17"/>
  <c r="A1325" i="20"/>
  <c r="B1331" i="17"/>
  <c r="A1327" i="20"/>
  <c r="B1333" i="17"/>
  <c r="A1329" i="20"/>
  <c r="B1335" i="17"/>
  <c r="A1331" i="20"/>
  <c r="B1337" i="17"/>
  <c r="A1333" i="20"/>
  <c r="B1339" i="17"/>
  <c r="A1335" i="20"/>
  <c r="B1341" i="17"/>
  <c r="A1337" i="20"/>
  <c r="B1343" i="17"/>
  <c r="A1339" i="20"/>
  <c r="B1345" i="17"/>
  <c r="A1341" i="20"/>
  <c r="B1347" i="17"/>
  <c r="A1343" i="20"/>
  <c r="B1349" i="17"/>
  <c r="A1345" i="20"/>
  <c r="B1351" i="17"/>
  <c r="A1347" i="20"/>
  <c r="B1353" i="17"/>
  <c r="A1349" i="20"/>
  <c r="B1355" i="17"/>
  <c r="A1351" i="20"/>
  <c r="B1357" i="17"/>
  <c r="A1353" i="20"/>
  <c r="B1359" i="17"/>
  <c r="A1355" i="20"/>
  <c r="B1361" i="17"/>
  <c r="A1357" i="20"/>
  <c r="B1363" i="17"/>
  <c r="A1359" i="20"/>
  <c r="B1365" i="17"/>
  <c r="A1361" i="20"/>
  <c r="B1367" i="17"/>
  <c r="A1363" i="20"/>
  <c r="B1369" i="17"/>
  <c r="A1365" i="20"/>
  <c r="B1371" i="17"/>
  <c r="A1367" i="20"/>
  <c r="B1373" i="17"/>
  <c r="A1369" i="20"/>
  <c r="B1375" i="17"/>
  <c r="A1371" i="20"/>
  <c r="B1377" i="17"/>
  <c r="A1373" i="20"/>
  <c r="B1379" i="17"/>
  <c r="A1375" i="20"/>
  <c r="B1381" i="17"/>
  <c r="A1377" i="20"/>
  <c r="B1383" i="17"/>
  <c r="A1379" i="20"/>
  <c r="B1385" i="17"/>
  <c r="A1381" i="20"/>
  <c r="B1387" i="17"/>
  <c r="A1383" i="20"/>
  <c r="B1389" i="17"/>
  <c r="A1385" i="20"/>
  <c r="B1391" i="17"/>
  <c r="A1387" i="20"/>
  <c r="B1393" i="17"/>
  <c r="A1389" i="20"/>
  <c r="B1395" i="17"/>
  <c r="A1391" i="20"/>
  <c r="B1397" i="17"/>
  <c r="A1393" i="20"/>
  <c r="B1399" i="17"/>
  <c r="A1395" i="20"/>
  <c r="B1401" i="17"/>
  <c r="A1397" i="20"/>
  <c r="B1403" i="17"/>
  <c r="A1399" i="20"/>
  <c r="B1405" i="17"/>
  <c r="A1401" i="20"/>
  <c r="B1407" i="17"/>
  <c r="A1403" i="20"/>
  <c r="B1409" i="17"/>
  <c r="A1405" i="20"/>
  <c r="B1411" i="17"/>
  <c r="A1407" i="20"/>
  <c r="B1413" i="17"/>
  <c r="A1409" i="20"/>
  <c r="B1415" i="17"/>
  <c r="A1411" i="20"/>
  <c r="B1417" i="17"/>
  <c r="A1413" i="20"/>
  <c r="B1419" i="17"/>
  <c r="A1415" i="20"/>
  <c r="B1421" i="17"/>
  <c r="A1417" i="20"/>
  <c r="B1423" i="17"/>
  <c r="A1419" i="20"/>
  <c r="B1425" i="17"/>
  <c r="A1421" i="20"/>
  <c r="B1427" i="17"/>
  <c r="A1423" i="20"/>
  <c r="B1429" i="17"/>
  <c r="A1425" i="20"/>
  <c r="B1431" i="17"/>
  <c r="A1427" i="20"/>
  <c r="B1433" i="17"/>
  <c r="A1429" i="20"/>
  <c r="B1435" i="17"/>
  <c r="A1431" i="20"/>
  <c r="B1437" i="17"/>
  <c r="A1433" i="20"/>
  <c r="B1439" i="17"/>
  <c r="A1435" i="20"/>
  <c r="B1441" i="17"/>
  <c r="A1437" i="20"/>
  <c r="B1443" i="17"/>
  <c r="A1439" i="20"/>
  <c r="B1445" i="17"/>
  <c r="A1441" i="20"/>
  <c r="B1447" i="17"/>
  <c r="A1443" i="20"/>
  <c r="B1449" i="17"/>
  <c r="A1445" i="20"/>
  <c r="B1451" i="17"/>
  <c r="A1447" i="20"/>
  <c r="B1453" i="17"/>
  <c r="A1449" i="20"/>
  <c r="B1455" i="17"/>
  <c r="A1451" i="20"/>
  <c r="B1457" i="17"/>
  <c r="A1453" i="20"/>
  <c r="B1459" i="17"/>
  <c r="A1455" i="20"/>
  <c r="B1461" i="17"/>
  <c r="A1457" i="20"/>
  <c r="B1463" i="17"/>
  <c r="A1459" i="20"/>
  <c r="B1465" i="17"/>
  <c r="A1461" i="20"/>
  <c r="B1467" i="17"/>
  <c r="A1463" i="20"/>
  <c r="B1469" i="17"/>
  <c r="A1465" i="20"/>
  <c r="B1471" i="17"/>
  <c r="A1467" i="20"/>
  <c r="B1473" i="17"/>
  <c r="A1469" i="20"/>
  <c r="B1475" i="17"/>
  <c r="A1471" i="20"/>
  <c r="B1477" i="17"/>
  <c r="A1473" i="20"/>
  <c r="B1479" i="17"/>
  <c r="A1475" i="20"/>
  <c r="B1481" i="17"/>
  <c r="A1477" i="20"/>
  <c r="B1483" i="17"/>
  <c r="A1479" i="20"/>
  <c r="B1485" i="17"/>
  <c r="A1481" i="20"/>
  <c r="B1487" i="17"/>
  <c r="A1483" i="20"/>
  <c r="B1489" i="17"/>
  <c r="A1485" i="20"/>
  <c r="B1491" i="17"/>
  <c r="A1487" i="20"/>
  <c r="B1493" i="17"/>
  <c r="A1489" i="20"/>
  <c r="B1495" i="17"/>
  <c r="A1491" i="20"/>
  <c r="B1497" i="17"/>
  <c r="A1493" i="20"/>
  <c r="B1499" i="17"/>
  <c r="A1495" i="20"/>
  <c r="B1501" i="17"/>
  <c r="A1497" i="20"/>
  <c r="B1503" i="17"/>
  <c r="A1499" i="20"/>
  <c r="B1505" i="17"/>
  <c r="A1501" i="20"/>
  <c r="B1507" i="17"/>
  <c r="A1503" i="20"/>
  <c r="B1509" i="17"/>
  <c r="A1505" i="20"/>
  <c r="B1511" i="17"/>
  <c r="A1507" i="20"/>
  <c r="B1513" i="17"/>
  <c r="A1509" i="20"/>
  <c r="B1515" i="17"/>
  <c r="A1511" i="20"/>
  <c r="B1517" i="17"/>
  <c r="A1513" i="20"/>
  <c r="B1519" i="17"/>
  <c r="A1515" i="20"/>
  <c r="B1521" i="17"/>
  <c r="A1517" i="20"/>
  <c r="B1523" i="17"/>
  <c r="A1519" i="20"/>
  <c r="B1525" i="17"/>
  <c r="A1521" i="20"/>
  <c r="B1527" i="17"/>
  <c r="A1523" i="20"/>
  <c r="B1529" i="17"/>
  <c r="A1525" i="20"/>
  <c r="B1531" i="17"/>
  <c r="A1527" i="20"/>
  <c r="B1533" i="17"/>
  <c r="A1529" i="20"/>
  <c r="B1535" i="17"/>
  <c r="A1531" i="20"/>
  <c r="B1537" i="17"/>
  <c r="A1533" i="20"/>
  <c r="B1539" i="17"/>
  <c r="A1535" i="20"/>
  <c r="B1541" i="17"/>
  <c r="A1537" i="20"/>
  <c r="B1543" i="17"/>
  <c r="A1539" i="20"/>
  <c r="B1545" i="17"/>
  <c r="A1541" i="20"/>
  <c r="B1547" i="17"/>
  <c r="A1543" i="20"/>
  <c r="B1549" i="17"/>
  <c r="A1545" i="20"/>
  <c r="B1551" i="17"/>
  <c r="A1547" i="20"/>
  <c r="B1553" i="17"/>
  <c r="A1549" i="20"/>
  <c r="B1555" i="17"/>
  <c r="A1551" i="20"/>
  <c r="B1557" i="17"/>
  <c r="A1553" i="20"/>
  <c r="B1559" i="17"/>
  <c r="A1555" i="20"/>
  <c r="B1561" i="17"/>
  <c r="A1557" i="20"/>
  <c r="B1563" i="17"/>
  <c r="A1559" i="20"/>
  <c r="B1565" i="17"/>
  <c r="A1561" i="20"/>
  <c r="B1567" i="17"/>
  <c r="A1563" i="20"/>
  <c r="B1569" i="17"/>
  <c r="A1565" i="20"/>
  <c r="B1571" i="17"/>
  <c r="A1567" i="20"/>
  <c r="B1573" i="17"/>
  <c r="A1569" i="20"/>
  <c r="B1575" i="17"/>
  <c r="A1571" i="20"/>
  <c r="B1577" i="17"/>
  <c r="A1573" i="20"/>
  <c r="B1579" i="17"/>
  <c r="A1575" i="20"/>
  <c r="B1581" i="17"/>
  <c r="A1577" i="20"/>
  <c r="B1583" i="17"/>
  <c r="A1579" i="20"/>
  <c r="B1585" i="17"/>
  <c r="A1581" i="20"/>
  <c r="B1587" i="17"/>
  <c r="A1583" i="20"/>
  <c r="B1589" i="17"/>
  <c r="A1585" i="20"/>
  <c r="B1591" i="17"/>
  <c r="A1587" i="20"/>
  <c r="B1593" i="17"/>
  <c r="A1589" i="20"/>
  <c r="B1595" i="17"/>
  <c r="A1591" i="20"/>
  <c r="B1597" i="17"/>
  <c r="A1593" i="20"/>
  <c r="B1599" i="17"/>
  <c r="A1595" i="20"/>
  <c r="B1601" i="17"/>
  <c r="A1597" i="20"/>
  <c r="B1603" i="17"/>
  <c r="A1599" i="20"/>
  <c r="B1605" i="17"/>
  <c r="A1601" i="20"/>
  <c r="B1607" i="17"/>
  <c r="A1603" i="20"/>
  <c r="B1609" i="17"/>
  <c r="A1605" i="20"/>
  <c r="B1611" i="17"/>
  <c r="A1607" i="20"/>
  <c r="B1613" i="17"/>
  <c r="A1609" i="20"/>
  <c r="B1615" i="17"/>
  <c r="A1611" i="20"/>
  <c r="B1617" i="17"/>
  <c r="A1613" i="20"/>
  <c r="B1619" i="17"/>
  <c r="A1615" i="20"/>
  <c r="B1621" i="17"/>
  <c r="A1617" i="20"/>
  <c r="B1623" i="17"/>
  <c r="A1619" i="20"/>
  <c r="B1625" i="17"/>
  <c r="A1621" i="20"/>
  <c r="B1627" i="17"/>
  <c r="A1623" i="20"/>
  <c r="B1629" i="17"/>
  <c r="A1625" i="20"/>
  <c r="B1631" i="17"/>
  <c r="A1627" i="20"/>
  <c r="B1633" i="17"/>
  <c r="A1629" i="20"/>
  <c r="B1635" i="17"/>
  <c r="A1631" i="20"/>
  <c r="B1637" i="17"/>
  <c r="A1633" i="20"/>
  <c r="B1639" i="17"/>
  <c r="A1635" i="20"/>
  <c r="B1641" i="17"/>
  <c r="A1637" i="20"/>
  <c r="B1643" i="17"/>
  <c r="A1639" i="20"/>
  <c r="B1645" i="17"/>
  <c r="A1641" i="20"/>
  <c r="B1647" i="17"/>
  <c r="A1643" i="20"/>
  <c r="B1649" i="17"/>
  <c r="A1645" i="20"/>
  <c r="B1651" i="17"/>
  <c r="A1647" i="20"/>
  <c r="B1653" i="17"/>
  <c r="A1649" i="20"/>
  <c r="B1655" i="17"/>
  <c r="A1651" i="20"/>
  <c r="B1657" i="17"/>
  <c r="A1653" i="20"/>
  <c r="B1659" i="17"/>
  <c r="A1655" i="20"/>
  <c r="B1661" i="17"/>
  <c r="A1657" i="20"/>
  <c r="B1663" i="17"/>
  <c r="A1659" i="20"/>
  <c r="B1665" i="17"/>
  <c r="A1661" i="20"/>
  <c r="B1667" i="17"/>
  <c r="A1663" i="20"/>
  <c r="B1669" i="17"/>
  <c r="A1665" i="20"/>
  <c r="B1671" i="17"/>
  <c r="A1667" i="20"/>
  <c r="B1673" i="17"/>
  <c r="A1669" i="20"/>
  <c r="B1675" i="17"/>
  <c r="A1671" i="20"/>
  <c r="B1677" i="17"/>
  <c r="A1673" i="20"/>
  <c r="B1679" i="17"/>
  <c r="A1675" i="20"/>
  <c r="B1681" i="17"/>
  <c r="A1677" i="20"/>
  <c r="B1683" i="17"/>
  <c r="A1679" i="20"/>
  <c r="B1685" i="17"/>
  <c r="A1681" i="20"/>
  <c r="B1687" i="17"/>
  <c r="A1683" i="20"/>
  <c r="B1689" i="17"/>
  <c r="A1685" i="20"/>
  <c r="B1691" i="17"/>
  <c r="A1687" i="20"/>
  <c r="B1693" i="17"/>
  <c r="A1689" i="20"/>
  <c r="B1695" i="17"/>
  <c r="A1691" i="20"/>
  <c r="B1697" i="17"/>
  <c r="A1693" i="20"/>
  <c r="B1699" i="17"/>
  <c r="A1695" i="20"/>
  <c r="B1701" i="17"/>
  <c r="A1697" i="20"/>
  <c r="B1703" i="17"/>
  <c r="A1699" i="20"/>
  <c r="B1705" i="17"/>
  <c r="A1701" i="20"/>
  <c r="B1707" i="17"/>
  <c r="A1703" i="20"/>
  <c r="B1709" i="17"/>
  <c r="A1705" i="20"/>
  <c r="B1711" i="17"/>
  <c r="A1707" i="20"/>
  <c r="B1713" i="17"/>
  <c r="A1709" i="20"/>
  <c r="B1715" i="17"/>
  <c r="A1711" i="20"/>
  <c r="B1717" i="17"/>
  <c r="A1713" i="20"/>
  <c r="B1719" i="17"/>
  <c r="A1715" i="20"/>
  <c r="B1721" i="17"/>
  <c r="A1717" i="20"/>
  <c r="B1723" i="17"/>
  <c r="A1719" i="20"/>
  <c r="B1725" i="17"/>
  <c r="A1721" i="20"/>
  <c r="B1727" i="17"/>
  <c r="A1723" i="20"/>
  <c r="B1729" i="17"/>
  <c r="A1725" i="20"/>
  <c r="B1731" i="17"/>
  <c r="A1727" i="20"/>
  <c r="B1733" i="17"/>
  <c r="A1729" i="20"/>
  <c r="B1735" i="17"/>
  <c r="A1731" i="20"/>
  <c r="B1737" i="17"/>
  <c r="A1733" i="20"/>
  <c r="B1739" i="17"/>
  <c r="A1735" i="20"/>
  <c r="B1741" i="17"/>
  <c r="A1737" i="20"/>
  <c r="B1743" i="17"/>
  <c r="A1739" i="20"/>
  <c r="B1745" i="17"/>
  <c r="A1741" i="20"/>
  <c r="B1747" i="17"/>
  <c r="A1743" i="20"/>
  <c r="B1749" i="17"/>
  <c r="A1745" i="20"/>
  <c r="B1751" i="17"/>
  <c r="A1747" i="20"/>
  <c r="B1753" i="17"/>
  <c r="A1749" i="20"/>
  <c r="B1755" i="17"/>
  <c r="A1751" i="20"/>
  <c r="B1757" i="17"/>
  <c r="A1753" i="20"/>
  <c r="B1759" i="17"/>
  <c r="A1755" i="20"/>
  <c r="B1761" i="17"/>
  <c r="A1757" i="20"/>
  <c r="B1763" i="17"/>
  <c r="A1759" i="20"/>
  <c r="B1765" i="17"/>
  <c r="A1761" i="20"/>
  <c r="B1767" i="17"/>
  <c r="A1763" i="20"/>
  <c r="B1769" i="17"/>
  <c r="A1765" i="20"/>
  <c r="B1771" i="17"/>
  <c r="A1767" i="20"/>
  <c r="B1773" i="17"/>
  <c r="A1769" i="20"/>
  <c r="B1775" i="17"/>
  <c r="A1771" i="20"/>
  <c r="B1777" i="17"/>
  <c r="A1773" i="20"/>
  <c r="B1779" i="17"/>
  <c r="A1775" i="20"/>
  <c r="B1781" i="17"/>
  <c r="A1777" i="20"/>
  <c r="B1783" i="17"/>
  <c r="A1779" i="20"/>
  <c r="B1785" i="17"/>
  <c r="A1781" i="20"/>
  <c r="B1787" i="17"/>
  <c r="A1783" i="20"/>
  <c r="B1789" i="17"/>
  <c r="A1785" i="20"/>
  <c r="B1791" i="17"/>
  <c r="A1787" i="20"/>
  <c r="B1793" i="17"/>
  <c r="A1789" i="20"/>
  <c r="B1795" i="17"/>
  <c r="A1791" i="20"/>
  <c r="B1797" i="17"/>
  <c r="A1793" i="20"/>
  <c r="B1799" i="17"/>
  <c r="A1795" i="20"/>
  <c r="B1801" i="17"/>
  <c r="A1797" i="20"/>
  <c r="B1803" i="17"/>
  <c r="A1799" i="20"/>
  <c r="B1805" i="17"/>
  <c r="A1801" i="20"/>
  <c r="B1807" i="17"/>
  <c r="A1803" i="20"/>
  <c r="B1809" i="17"/>
  <c r="A1805" i="20"/>
  <c r="B1811" i="17"/>
  <c r="A1807" i="20"/>
  <c r="B1813" i="17"/>
  <c r="A1809" i="20"/>
  <c r="B1815" i="17"/>
  <c r="A1811" i="20"/>
  <c r="B1817" i="17"/>
  <c r="A1813" i="20"/>
  <c r="B1819" i="17"/>
  <c r="A1815" i="20"/>
  <c r="B1821" i="17"/>
  <c r="A1817" i="20"/>
  <c r="B1823" i="17"/>
  <c r="A1819" i="20"/>
  <c r="B1825" i="17"/>
  <c r="A1821" i="20"/>
  <c r="B1827" i="17"/>
  <c r="A1823" i="20"/>
  <c r="B1829" i="17"/>
  <c r="A1825" i="20"/>
  <c r="B1831" i="17"/>
  <c r="A1827" i="20"/>
  <c r="B1833" i="17"/>
  <c r="A1829" i="20"/>
  <c r="B1835" i="17"/>
  <c r="A1831" i="20"/>
  <c r="B1837" i="17"/>
  <c r="A1833" i="20"/>
  <c r="B1839" i="17"/>
  <c r="A1835" i="20"/>
  <c r="B1841" i="17"/>
  <c r="A1837" i="20"/>
  <c r="B1843" i="17"/>
  <c r="A1839" i="20"/>
  <c r="B1845" i="17"/>
  <c r="A1841" i="20"/>
  <c r="B1847" i="17"/>
  <c r="A1843" i="20"/>
  <c r="B1849" i="17"/>
  <c r="A1845" i="20"/>
  <c r="B1851" i="17"/>
  <c r="A1847" i="20"/>
  <c r="B1853" i="17"/>
  <c r="A1849" i="20"/>
  <c r="B1855" i="17"/>
  <c r="A1851" i="20"/>
  <c r="B1857" i="17"/>
  <c r="A1853" i="20"/>
  <c r="B1859" i="17"/>
  <c r="A1855" i="20"/>
  <c r="B1861" i="17"/>
  <c r="A1857" i="20"/>
  <c r="B1863" i="17"/>
  <c r="A1859" i="20"/>
  <c r="B1865" i="17"/>
  <c r="A1861" i="20"/>
  <c r="B1867" i="17"/>
  <c r="A1863" i="20"/>
  <c r="B1869" i="17"/>
  <c r="A1865" i="20"/>
  <c r="B1871" i="17"/>
  <c r="A1867" i="20"/>
  <c r="B1873" i="17"/>
  <c r="A1869" i="20"/>
  <c r="B1875" i="17"/>
  <c r="A1871" i="20"/>
  <c r="B1877" i="17"/>
  <c r="A1873" i="20"/>
  <c r="B1879" i="17"/>
  <c r="A1875" i="20"/>
  <c r="B1881" i="17"/>
  <c r="A1877" i="20"/>
  <c r="B1883" i="17"/>
  <c r="A1879" i="20"/>
  <c r="B1885" i="17"/>
  <c r="A1881" i="20"/>
  <c r="B1887" i="17"/>
  <c r="A1883" i="20"/>
  <c r="B1889" i="17"/>
  <c r="A1885" i="20"/>
  <c r="B1891" i="17"/>
  <c r="A1887" i="20"/>
  <c r="B1893" i="17"/>
  <c r="A1889" i="20"/>
  <c r="B1895" i="17"/>
  <c r="A1891" i="20"/>
  <c r="B1897" i="17"/>
  <c r="A1893" i="20"/>
  <c r="B1899" i="17"/>
  <c r="A1895" i="20"/>
  <c r="B1901" i="17"/>
  <c r="A1897" i="20"/>
  <c r="B1903" i="17"/>
  <c r="A1899" i="20"/>
  <c r="B1905" i="17"/>
  <c r="A1901" i="20"/>
  <c r="B1907" i="17"/>
  <c r="A1903" i="20"/>
  <c r="B1909" i="17"/>
  <c r="A1905" i="20"/>
  <c r="B1911" i="17"/>
  <c r="A1907" i="20"/>
  <c r="B1913" i="17"/>
  <c r="A1909" i="20"/>
  <c r="B1915" i="17"/>
  <c r="A1911" i="20"/>
  <c r="B1917" i="17"/>
  <c r="A1913" i="20"/>
  <c r="B1919" i="17"/>
  <c r="A1915" i="20"/>
  <c r="B1921" i="17"/>
  <c r="A1917" i="20"/>
  <c r="B1923" i="17"/>
  <c r="A1919" i="20"/>
  <c r="B1925" i="17"/>
  <c r="A1921" i="20"/>
  <c r="B1927" i="17"/>
  <c r="A1923" i="20"/>
  <c r="B1929" i="17"/>
  <c r="A1925" i="20"/>
  <c r="B1931" i="17"/>
  <c r="A1927" i="20"/>
  <c r="B1933" i="17"/>
  <c r="A1929" i="20"/>
  <c r="B1935" i="17"/>
  <c r="A1931" i="20"/>
  <c r="B1937" i="17"/>
  <c r="A1933" i="20"/>
  <c r="B1939" i="17"/>
  <c r="A1935" i="20"/>
  <c r="B1941" i="17"/>
  <c r="A1937" i="20"/>
  <c r="B1943" i="17"/>
  <c r="A1939" i="20"/>
  <c r="B1945" i="17"/>
  <c r="A1941" i="20"/>
  <c r="B1947" i="17"/>
  <c r="A1943" i="20"/>
  <c r="B1949" i="17"/>
  <c r="A1945" i="20"/>
  <c r="B1951" i="17"/>
  <c r="A1947" i="20"/>
  <c r="B1953" i="17"/>
  <c r="A1949" i="20"/>
  <c r="B1955" i="17"/>
  <c r="A1951" i="20"/>
  <c r="B1957" i="17"/>
  <c r="A1953" i="20"/>
  <c r="B1959" i="17"/>
  <c r="A1955" i="20"/>
  <c r="B1961" i="17"/>
  <c r="A1957" i="20"/>
  <c r="B1963" i="17"/>
  <c r="A1959" i="20"/>
  <c r="B1965" i="17"/>
  <c r="A1961" i="20"/>
  <c r="B1967" i="17"/>
  <c r="A1963" i="20"/>
  <c r="B1969" i="17"/>
  <c r="A1965" i="20"/>
  <c r="B1971" i="17"/>
  <c r="A1967" i="20"/>
  <c r="B1973" i="17"/>
  <c r="A1969" i="20"/>
  <c r="B1975" i="17"/>
  <c r="A1971" i="20"/>
  <c r="B1977" i="17"/>
  <c r="A1973" i="20"/>
  <c r="B1979" i="17"/>
  <c r="A1975" i="20"/>
  <c r="B1981" i="17"/>
  <c r="A1977" i="20"/>
  <c r="B1983" i="17"/>
  <c r="A1979" i="20"/>
  <c r="B1985" i="17"/>
  <c r="A1981" i="20"/>
  <c r="B1987" i="17"/>
  <c r="A1983" i="20"/>
  <c r="B1989" i="17"/>
  <c r="A1985" i="20"/>
  <c r="B1991" i="17"/>
  <c r="A1987" i="20"/>
  <c r="B1993" i="17"/>
  <c r="A1989" i="20"/>
  <c r="B1995" i="17"/>
  <c r="A1991" i="20"/>
  <c r="B1997" i="17"/>
  <c r="A1993" i="20"/>
  <c r="B1999" i="17"/>
  <c r="A1995" i="20"/>
  <c r="B2001" i="17"/>
  <c r="A1997" i="20"/>
  <c r="B2003" i="17"/>
  <c r="A1999" i="20"/>
  <c r="B2005" i="17"/>
  <c r="A2001" i="20"/>
  <c r="B2007" i="17"/>
  <c r="A2003" i="20"/>
  <c r="B2009" i="17"/>
  <c r="A2005" i="20"/>
  <c r="B2011" i="17"/>
  <c r="A2007" i="20"/>
  <c r="B2013" i="17"/>
  <c r="A2009" i="20"/>
  <c r="B2015" i="17"/>
  <c r="A2011" i="20"/>
  <c r="B2017" i="17"/>
  <c r="A2013" i="20"/>
  <c r="B2019" i="17"/>
  <c r="A2015" i="20"/>
  <c r="B2021" i="17"/>
  <c r="A2017" i="20"/>
  <c r="B2023" i="17"/>
  <c r="A2019" i="20"/>
  <c r="B2025" i="17"/>
  <c r="A2021" i="20"/>
  <c r="B2027" i="17"/>
  <c r="A2023" i="20"/>
  <c r="B2029" i="17"/>
  <c r="A2025" i="20"/>
  <c r="B2031" i="17"/>
  <c r="A2027" i="20"/>
  <c r="B2033" i="17"/>
  <c r="A2029" i="20"/>
  <c r="B2035" i="17"/>
  <c r="A2031" i="20"/>
  <c r="B2037" i="17"/>
  <c r="A2033" i="20"/>
  <c r="B2039" i="17"/>
  <c r="A2035" i="20"/>
  <c r="B2041" i="17"/>
  <c r="A2037" i="20"/>
  <c r="B2043" i="17"/>
  <c r="A2039" i="20"/>
  <c r="B2045" i="17"/>
  <c r="A2041" i="20"/>
  <c r="B2047" i="17"/>
  <c r="A2043" i="20"/>
  <c r="B2049" i="17"/>
  <c r="A2045" i="20"/>
  <c r="B2051" i="17"/>
  <c r="A2047" i="20"/>
  <c r="B2053" i="17"/>
  <c r="A2049" i="20"/>
  <c r="B2055" i="17"/>
  <c r="A2051" i="20"/>
  <c r="B2057" i="17"/>
  <c r="A2053" i="20"/>
  <c r="B2059" i="17"/>
  <c r="A2055" i="20"/>
  <c r="B2061" i="17"/>
  <c r="A2057" i="20"/>
  <c r="B2063" i="17"/>
  <c r="A2059" i="20"/>
  <c r="B2065" i="17"/>
  <c r="A2061" i="20"/>
  <c r="B2067" i="17"/>
  <c r="A2063" i="20"/>
  <c r="B2069" i="17"/>
  <c r="A2065" i="20"/>
  <c r="B2071" i="17"/>
  <c r="A2067" i="20"/>
  <c r="B2073" i="17"/>
  <c r="A2069" i="20"/>
  <c r="B2075" i="17"/>
  <c r="A2071" i="20"/>
  <c r="B2077" i="17"/>
  <c r="A2073" i="20"/>
  <c r="B2079" i="17"/>
  <c r="A2075" i="20"/>
  <c r="B2081" i="17"/>
  <c r="A2077" i="20"/>
  <c r="B2083" i="17"/>
  <c r="A2079" i="20"/>
  <c r="B2085" i="17"/>
  <c r="A2081" i="20"/>
  <c r="B2087" i="17"/>
  <c r="A2083" i="20"/>
  <c r="B2089" i="17"/>
  <c r="A2085" i="20"/>
  <c r="B2091" i="17"/>
  <c r="A2087" i="20"/>
  <c r="B2093" i="17"/>
  <c r="A2089" i="20"/>
  <c r="B2095" i="17"/>
  <c r="A2091" i="20"/>
  <c r="B2097" i="17"/>
  <c r="A2093" i="20"/>
  <c r="B2099" i="17"/>
  <c r="A2095" i="20"/>
  <c r="B2101" i="17"/>
  <c r="A2097" i="20"/>
  <c r="B2103" i="17"/>
  <c r="A2099" i="20"/>
  <c r="B2105" i="17"/>
  <c r="A2101" i="20"/>
  <c r="B2107" i="17"/>
  <c r="A2103" i="20"/>
  <c r="B2109" i="17"/>
  <c r="A2105" i="20"/>
  <c r="B2111" i="17"/>
  <c r="A2107" i="20"/>
  <c r="B2113" i="17"/>
  <c r="A2109" i="20"/>
  <c r="B2115" i="17"/>
  <c r="A2111" i="20"/>
  <c r="B2117" i="17"/>
  <c r="A2113" i="20"/>
  <c r="B2119" i="17"/>
  <c r="A2115" i="20"/>
  <c r="B2121" i="17"/>
  <c r="A2117" i="20"/>
  <c r="B2123" i="17"/>
  <c r="A2119" i="20"/>
  <c r="B2125" i="17"/>
  <c r="A2121" i="20"/>
  <c r="B2127" i="17"/>
  <c r="A2123" i="20"/>
  <c r="B2129" i="17"/>
  <c r="A2125" i="20"/>
  <c r="B2131" i="17"/>
  <c r="A2127" i="20"/>
  <c r="B2133" i="17"/>
  <c r="A2129" i="20"/>
  <c r="B2135" i="17"/>
  <c r="A2131" i="20"/>
  <c r="B2137" i="17"/>
  <c r="A2133" i="20"/>
  <c r="B2139" i="17"/>
  <c r="A2135" i="20"/>
  <c r="B2141" i="17"/>
  <c r="A2137" i="20"/>
  <c r="B2143" i="17"/>
  <c r="A2139" i="20"/>
  <c r="B2145" i="17"/>
  <c r="A2141" i="20"/>
  <c r="B2147" i="17"/>
  <c r="A2143" i="20"/>
  <c r="B2149" i="17"/>
  <c r="A2145" i="20"/>
  <c r="B2151" i="17"/>
  <c r="A2147" i="20"/>
  <c r="B2153" i="17"/>
  <c r="A2149" i="20"/>
  <c r="B2155" i="17"/>
  <c r="A2151" i="20"/>
  <c r="B2157" i="17"/>
  <c r="A2153" i="20"/>
  <c r="E4096" i="17"/>
  <c r="D4092" i="20"/>
  <c r="E4104" i="17"/>
  <c r="D4100" i="20"/>
  <c r="E4112" i="17"/>
  <c r="D4108" i="20"/>
  <c r="E4120" i="17"/>
  <c r="D4116" i="20"/>
  <c r="E4128" i="17"/>
  <c r="D4124" i="20"/>
  <c r="E4136" i="17"/>
  <c r="D4132" i="20"/>
  <c r="E4144" i="17"/>
  <c r="D4140" i="20"/>
  <c r="E4152" i="17"/>
  <c r="D4148" i="20"/>
  <c r="E4160" i="17"/>
  <c r="D4156" i="20"/>
  <c r="E4168" i="17"/>
  <c r="D4164" i="20"/>
  <c r="E4176" i="17"/>
  <c r="D4172" i="20"/>
  <c r="E4184" i="17"/>
  <c r="D4180" i="20"/>
  <c r="E4192" i="17"/>
  <c r="D4188" i="20"/>
  <c r="E4200" i="17"/>
  <c r="D4196" i="20"/>
  <c r="E4208" i="17"/>
  <c r="D4204" i="20"/>
  <c r="E4216" i="17"/>
  <c r="D4212" i="20"/>
  <c r="E4224" i="17"/>
  <c r="D4220" i="20"/>
  <c r="E4232" i="17"/>
  <c r="D4228" i="20"/>
  <c r="E4240" i="17"/>
  <c r="D4236" i="20"/>
  <c r="E4248" i="17"/>
  <c r="D4244" i="20"/>
  <c r="E4256" i="17"/>
  <c r="D4252" i="20"/>
  <c r="E4264" i="17"/>
  <c r="D4260" i="20"/>
  <c r="E4272" i="17"/>
  <c r="D4268" i="20"/>
  <c r="E4280" i="17"/>
  <c r="D4276" i="20"/>
  <c r="E4288" i="17"/>
  <c r="D4284" i="20"/>
  <c r="E4296" i="17"/>
  <c r="D4292" i="20"/>
  <c r="E4304" i="17"/>
  <c r="D4300" i="20"/>
  <c r="E4312" i="17"/>
  <c r="D4308" i="20"/>
  <c r="E4320" i="17"/>
  <c r="D4316" i="20"/>
  <c r="E4328" i="17"/>
  <c r="D4324" i="20"/>
  <c r="E4336" i="17"/>
  <c r="D4332" i="20"/>
  <c r="E4344" i="17"/>
  <c r="D4340" i="20"/>
  <c r="E4352" i="17"/>
  <c r="D4348" i="20"/>
  <c r="E4360" i="17"/>
  <c r="D4356" i="20"/>
  <c r="E4368" i="17"/>
  <c r="D4364" i="20"/>
  <c r="E4376" i="17"/>
  <c r="D4372" i="20"/>
  <c r="E4384" i="17"/>
  <c r="D4380" i="20"/>
  <c r="E4392" i="17"/>
  <c r="D4388" i="20"/>
  <c r="E4400" i="17"/>
  <c r="D4396" i="20"/>
  <c r="E4408" i="17"/>
  <c r="D4404" i="20"/>
  <c r="E4416" i="17"/>
  <c r="D4412" i="20"/>
  <c r="E4424" i="17"/>
  <c r="D4420" i="20"/>
  <c r="E4432" i="17"/>
  <c r="D4428" i="20"/>
  <c r="E4440" i="17"/>
  <c r="D4436" i="20"/>
  <c r="E4448" i="17"/>
  <c r="D4444" i="20"/>
  <c r="E4456" i="17"/>
  <c r="D4452" i="20"/>
  <c r="E4464" i="17"/>
  <c r="D4460" i="20"/>
  <c r="E4472" i="17"/>
  <c r="D4468" i="20"/>
  <c r="E4480" i="17"/>
  <c r="D4476" i="20"/>
  <c r="E4488" i="17"/>
  <c r="D4484" i="20"/>
  <c r="E4496" i="17"/>
  <c r="D4492" i="20"/>
  <c r="E4504" i="17"/>
  <c r="D4500" i="20"/>
  <c r="E4512" i="17"/>
  <c r="D4508" i="20"/>
  <c r="E4520" i="17"/>
  <c r="D4516" i="20"/>
  <c r="E4528" i="17"/>
  <c r="D4524" i="20"/>
  <c r="E4536" i="17"/>
  <c r="D4532" i="20"/>
  <c r="E4544" i="17"/>
  <c r="D4540" i="20"/>
  <c r="E4552" i="17"/>
  <c r="D4548" i="20"/>
  <c r="E4560" i="17"/>
  <c r="D4556" i="20"/>
  <c r="E4568" i="17"/>
  <c r="D4564" i="20"/>
  <c r="E4576" i="17"/>
  <c r="D4572" i="20"/>
  <c r="E4584" i="17"/>
  <c r="D4580" i="20"/>
  <c r="E4592" i="17"/>
  <c r="D4588" i="20"/>
  <c r="E4600" i="17"/>
  <c r="D4596" i="20"/>
  <c r="E4608" i="17"/>
  <c r="D4604" i="20"/>
  <c r="E4616" i="17"/>
  <c r="D4612" i="20"/>
  <c r="E4624" i="17"/>
  <c r="D4620" i="20"/>
  <c r="E4632" i="17"/>
  <c r="D4628" i="20"/>
  <c r="E4640" i="17"/>
  <c r="D4636" i="20"/>
  <c r="E4648" i="17"/>
  <c r="D4644" i="20"/>
  <c r="E4656" i="17"/>
  <c r="D4652" i="20"/>
  <c r="E4664" i="17"/>
  <c r="D4660" i="20"/>
  <c r="E4672" i="17"/>
  <c r="D4668" i="20"/>
  <c r="E4680" i="17"/>
  <c r="D4676" i="20"/>
  <c r="E4688" i="17"/>
  <c r="D4684" i="20"/>
  <c r="E4696" i="17"/>
  <c r="D4692" i="20"/>
  <c r="E4704" i="17"/>
  <c r="D4700" i="20"/>
  <c r="E4712" i="17"/>
  <c r="D4708" i="20"/>
  <c r="E4720" i="17"/>
  <c r="D4716" i="20"/>
  <c r="E4728" i="17"/>
  <c r="D4724" i="20"/>
  <c r="E4736" i="17"/>
  <c r="D4732" i="20"/>
  <c r="E4744" i="17"/>
  <c r="D4740" i="20"/>
  <c r="B13" i="17"/>
  <c r="A9" i="20"/>
  <c r="C24" i="17"/>
  <c r="C32" i="17"/>
  <c r="C40" i="17"/>
  <c r="C48" i="17"/>
  <c r="C56" i="17"/>
  <c r="C64" i="17"/>
  <c r="C72" i="17"/>
  <c r="C80" i="17"/>
  <c r="C88" i="17"/>
  <c r="C96" i="17"/>
  <c r="C104" i="17"/>
  <c r="C112" i="17"/>
  <c r="C120" i="17"/>
  <c r="C128" i="17"/>
  <c r="C136" i="17"/>
  <c r="C144" i="17"/>
  <c r="C152" i="17"/>
  <c r="C160" i="17"/>
  <c r="C168" i="17"/>
  <c r="C176" i="17"/>
  <c r="C184" i="17"/>
  <c r="C192" i="17"/>
  <c r="C200" i="17"/>
  <c r="C208" i="17"/>
  <c r="C216" i="17"/>
  <c r="C224" i="17"/>
  <c r="C232" i="17"/>
  <c r="C240" i="17"/>
  <c r="C248" i="17"/>
  <c r="C256" i="17"/>
  <c r="C264" i="17"/>
  <c r="C272" i="17"/>
  <c r="C280" i="17"/>
  <c r="C288" i="17"/>
  <c r="C296" i="17"/>
  <c r="C304" i="17"/>
  <c r="C312" i="17"/>
  <c r="C320" i="17"/>
  <c r="C328" i="17"/>
  <c r="C336" i="17"/>
  <c r="C344" i="17"/>
  <c r="C352" i="17"/>
  <c r="C360" i="17"/>
  <c r="C368" i="17"/>
  <c r="C376" i="17"/>
  <c r="C384" i="17"/>
  <c r="C392" i="17"/>
  <c r="C400" i="17"/>
  <c r="C408" i="17"/>
  <c r="C416" i="17"/>
  <c r="C424" i="17"/>
  <c r="C432" i="17"/>
  <c r="C440" i="17"/>
  <c r="C448" i="17"/>
  <c r="C456" i="17"/>
  <c r="C464" i="17"/>
  <c r="C472" i="17"/>
  <c r="C480" i="17"/>
  <c r="C488" i="17"/>
  <c r="C496" i="17"/>
  <c r="C504" i="17"/>
  <c r="C512" i="17"/>
  <c r="C520" i="17"/>
  <c r="C528" i="17"/>
  <c r="C536" i="17"/>
  <c r="C544" i="17"/>
  <c r="C552" i="17"/>
  <c r="C560" i="17"/>
  <c r="C568" i="17"/>
  <c r="C576" i="17"/>
  <c r="C584" i="17"/>
  <c r="C592" i="17"/>
  <c r="C600" i="17"/>
  <c r="C608" i="17"/>
  <c r="C616" i="17"/>
  <c r="C624" i="17"/>
  <c r="C632" i="17"/>
  <c r="C640" i="17"/>
  <c r="C648" i="17"/>
  <c r="C656" i="17"/>
  <c r="C664" i="17"/>
  <c r="C672" i="17"/>
  <c r="C680" i="17"/>
  <c r="C688" i="17"/>
  <c r="C696" i="17"/>
  <c r="C704" i="17"/>
  <c r="C712" i="17"/>
  <c r="C720" i="17"/>
  <c r="C728" i="17"/>
  <c r="C736" i="17"/>
  <c r="C744" i="17"/>
  <c r="C752" i="17"/>
  <c r="C760" i="17"/>
  <c r="C768" i="17"/>
  <c r="C776" i="17"/>
  <c r="C784" i="17"/>
  <c r="C792" i="17"/>
  <c r="C800" i="17"/>
  <c r="C808" i="17"/>
  <c r="C816" i="17"/>
  <c r="C824" i="17"/>
  <c r="C832" i="17"/>
  <c r="C840" i="17"/>
  <c r="C848" i="17"/>
  <c r="C856" i="17"/>
  <c r="C864" i="17"/>
  <c r="C872" i="17"/>
  <c r="C880" i="17"/>
  <c r="C888" i="17"/>
  <c r="C896" i="17"/>
  <c r="C904" i="17"/>
  <c r="C912" i="17"/>
  <c r="C920" i="17"/>
  <c r="C928" i="17"/>
  <c r="C936" i="17"/>
  <c r="C944" i="17"/>
  <c r="C952" i="17"/>
  <c r="C960" i="17"/>
  <c r="C968" i="17"/>
  <c r="C976" i="17"/>
  <c r="C984" i="17"/>
  <c r="C992" i="17"/>
  <c r="C1000" i="17"/>
  <c r="C1008" i="17"/>
  <c r="C1016" i="17"/>
  <c r="C1024" i="17"/>
  <c r="C1032" i="17"/>
  <c r="C1040" i="17"/>
  <c r="C1048" i="17"/>
  <c r="C1056" i="17"/>
  <c r="C1064" i="17"/>
  <c r="C1072" i="17"/>
  <c r="C1080" i="17"/>
  <c r="C1088" i="17"/>
  <c r="C1096" i="17"/>
  <c r="C1104" i="17"/>
  <c r="C1112" i="17"/>
  <c r="C1120" i="17"/>
  <c r="C1128" i="17"/>
  <c r="C1136" i="17"/>
  <c r="C1144" i="17"/>
  <c r="C1152" i="17"/>
  <c r="C1160" i="17"/>
  <c r="C1168" i="17"/>
  <c r="C1176" i="17"/>
  <c r="C1184" i="17"/>
  <c r="C1192" i="17"/>
  <c r="C1200" i="17"/>
  <c r="C1208" i="17"/>
  <c r="C1216" i="17"/>
  <c r="C1224" i="17"/>
  <c r="C1232" i="17"/>
  <c r="C1240" i="17"/>
  <c r="C1248" i="17"/>
  <c r="C1256" i="17"/>
  <c r="C1263" i="17"/>
  <c r="C1265" i="17"/>
  <c r="C1267" i="17"/>
  <c r="C1269" i="17"/>
  <c r="C1271" i="17"/>
  <c r="C1273" i="17"/>
  <c r="C1275" i="17"/>
  <c r="C1277" i="17"/>
  <c r="C1279" i="17"/>
  <c r="C1281" i="17"/>
  <c r="C1283" i="17"/>
  <c r="C1285" i="17"/>
  <c r="C1287" i="17"/>
  <c r="C1289" i="17"/>
  <c r="C1291" i="17"/>
  <c r="C1293" i="17"/>
  <c r="C1295" i="17"/>
  <c r="C1297" i="17"/>
  <c r="C1299" i="17"/>
  <c r="C1301" i="17"/>
  <c r="C1303" i="17"/>
  <c r="C1305" i="17"/>
  <c r="C1307" i="17"/>
  <c r="C1309" i="17"/>
  <c r="C1311" i="17"/>
  <c r="C1313" i="17"/>
  <c r="C1315" i="17"/>
  <c r="C1317" i="17"/>
  <c r="C1319" i="17"/>
  <c r="C1321" i="17"/>
  <c r="C1323" i="17"/>
  <c r="C1325" i="17"/>
  <c r="C1327" i="17"/>
  <c r="C1329" i="17"/>
  <c r="C1331" i="17"/>
  <c r="C1333" i="17"/>
  <c r="C1335" i="17"/>
  <c r="C1337" i="17"/>
  <c r="C1339" i="17"/>
  <c r="C1341" i="17"/>
  <c r="C1343" i="17"/>
  <c r="C1345" i="17"/>
  <c r="C1347" i="17"/>
  <c r="C1349" i="17"/>
  <c r="C1351" i="17"/>
  <c r="C1353" i="17"/>
  <c r="C1355" i="17"/>
  <c r="C1357" i="17"/>
  <c r="C1359" i="17"/>
  <c r="C1361" i="17"/>
  <c r="C1363" i="17"/>
  <c r="C1365" i="17"/>
  <c r="C1367" i="17"/>
  <c r="C1369" i="17"/>
  <c r="C1371" i="17"/>
  <c r="C1373" i="17"/>
  <c r="C1375" i="17"/>
  <c r="C1377" i="17"/>
  <c r="C1379" i="17"/>
  <c r="C1381" i="17"/>
  <c r="C1383" i="17"/>
  <c r="C1385" i="17"/>
  <c r="C1387" i="17"/>
  <c r="C1389" i="17"/>
  <c r="C1391" i="17"/>
  <c r="C1393" i="17"/>
  <c r="C1395" i="17"/>
  <c r="C1397" i="17"/>
  <c r="C1399" i="17"/>
  <c r="C1401" i="17"/>
  <c r="C1403" i="17"/>
  <c r="C1405" i="17"/>
  <c r="C1407" i="17"/>
  <c r="C1409" i="17"/>
  <c r="C1411" i="17"/>
  <c r="C1413" i="17"/>
  <c r="C1415" i="17"/>
  <c r="C1417" i="17"/>
  <c r="C1419" i="17"/>
  <c r="C1421" i="17"/>
  <c r="C1423" i="17"/>
  <c r="C1425" i="17"/>
  <c r="C1427" i="17"/>
  <c r="C1429" i="17"/>
  <c r="C1431" i="17"/>
  <c r="C1433" i="17"/>
  <c r="C1435" i="17"/>
  <c r="C1437" i="17"/>
  <c r="C1439" i="17"/>
  <c r="C1441" i="17"/>
  <c r="C1443" i="17"/>
  <c r="C1445" i="17"/>
  <c r="C1447" i="17"/>
  <c r="C1449" i="17"/>
  <c r="C1451" i="17"/>
  <c r="C1453" i="17"/>
  <c r="C1455" i="17"/>
  <c r="C1457" i="17"/>
  <c r="C1459" i="17"/>
  <c r="C1461" i="17"/>
  <c r="C1463" i="17"/>
  <c r="C1465" i="17"/>
  <c r="C1467" i="17"/>
  <c r="C1469" i="17"/>
  <c r="C1471" i="17"/>
  <c r="C1473" i="17"/>
  <c r="C1475" i="17"/>
  <c r="C1477" i="17"/>
  <c r="C1479" i="17"/>
  <c r="C1481" i="17"/>
  <c r="C1483" i="17"/>
  <c r="C1485" i="17"/>
  <c r="C1487" i="17"/>
  <c r="C1489" i="17"/>
  <c r="C1491" i="17"/>
  <c r="C1493" i="17"/>
  <c r="C1495" i="17"/>
  <c r="C1497" i="17"/>
  <c r="C1499" i="17"/>
  <c r="C1501" i="17"/>
  <c r="C1503" i="17"/>
  <c r="C1505" i="17"/>
  <c r="C1507" i="17"/>
  <c r="C1509" i="17"/>
  <c r="C1511" i="17"/>
  <c r="C1513" i="17"/>
  <c r="C1515" i="17"/>
  <c r="C1517" i="17"/>
  <c r="C1519" i="17"/>
  <c r="C1521" i="17"/>
  <c r="C1523" i="17"/>
  <c r="C1525" i="17"/>
  <c r="C1527" i="17"/>
  <c r="C1529" i="17"/>
  <c r="C1531" i="17"/>
  <c r="C1533" i="17"/>
  <c r="C1535" i="17"/>
  <c r="C1537" i="17"/>
  <c r="C1539" i="17"/>
  <c r="C1541" i="17"/>
  <c r="C1543" i="17"/>
  <c r="C1545" i="17"/>
  <c r="C1547" i="17"/>
  <c r="C1549" i="17"/>
  <c r="C1551" i="17"/>
  <c r="C1553" i="17"/>
  <c r="C1555" i="17"/>
  <c r="C1557" i="17"/>
  <c r="C1559" i="17"/>
  <c r="C1561" i="17"/>
  <c r="C1563" i="17"/>
  <c r="C1565" i="17"/>
  <c r="C1567" i="17"/>
  <c r="C1569" i="17"/>
  <c r="C1571" i="17"/>
  <c r="C1573" i="17"/>
  <c r="C1575" i="17"/>
  <c r="C1577" i="17"/>
  <c r="C1579" i="17"/>
  <c r="C1581" i="17"/>
  <c r="C1583" i="17"/>
  <c r="C1585" i="17"/>
  <c r="C1587" i="17"/>
  <c r="C1589" i="17"/>
  <c r="C1591" i="17"/>
  <c r="C1593" i="17"/>
  <c r="C1595" i="17"/>
  <c r="C1597" i="17"/>
  <c r="C1599" i="17"/>
  <c r="C1601" i="17"/>
  <c r="C1603" i="17"/>
  <c r="C1605" i="17"/>
  <c r="C1607" i="17"/>
  <c r="C1609" i="17"/>
  <c r="C1611" i="17"/>
  <c r="C1613" i="17"/>
  <c r="C1615" i="17"/>
  <c r="C1617" i="17"/>
  <c r="C1619" i="17"/>
  <c r="C1621" i="17"/>
  <c r="C1623" i="17"/>
  <c r="C1625" i="17"/>
  <c r="C1627" i="17"/>
  <c r="C1629" i="17"/>
  <c r="C1631" i="17"/>
  <c r="C1633" i="17"/>
  <c r="C1635" i="17"/>
  <c r="C1637" i="17"/>
  <c r="C1639" i="17"/>
  <c r="C1641" i="17"/>
  <c r="C1643" i="17"/>
  <c r="C1645" i="17"/>
  <c r="C1647" i="17"/>
  <c r="C1649" i="17"/>
  <c r="C1651" i="17"/>
  <c r="C1653" i="17"/>
  <c r="C1655" i="17"/>
  <c r="C1657" i="17"/>
  <c r="C1659" i="17"/>
  <c r="C1661" i="17"/>
  <c r="C1663" i="17"/>
  <c r="C1665" i="17"/>
  <c r="C1667" i="17"/>
  <c r="C1669" i="17"/>
  <c r="C1671" i="17"/>
  <c r="C1673" i="17"/>
  <c r="C1675" i="17"/>
  <c r="C1677" i="17"/>
  <c r="C1679" i="17"/>
  <c r="C1681" i="17"/>
  <c r="C1683" i="17"/>
  <c r="C1685" i="17"/>
  <c r="C1687" i="17"/>
  <c r="C1689" i="17"/>
  <c r="C1691" i="17"/>
  <c r="C1693" i="17"/>
  <c r="C1695" i="17"/>
  <c r="C1697" i="17"/>
  <c r="C1699" i="17"/>
  <c r="C1701" i="17"/>
  <c r="C1703" i="17"/>
  <c r="C1705" i="17"/>
  <c r="C1707" i="17"/>
  <c r="C1709" i="17"/>
  <c r="C1711" i="17"/>
  <c r="C1713" i="17"/>
  <c r="C1715" i="17"/>
  <c r="C1717" i="17"/>
  <c r="C1719" i="17"/>
  <c r="C1721" i="17"/>
  <c r="C1723" i="17"/>
  <c r="C1725" i="17"/>
  <c r="C1727" i="17"/>
  <c r="C1729" i="17"/>
  <c r="C1731" i="17"/>
  <c r="C1733" i="17"/>
  <c r="C1735" i="17"/>
  <c r="C1737" i="17"/>
  <c r="C1739" i="17"/>
  <c r="C1741" i="17"/>
  <c r="C1743" i="17"/>
  <c r="C1745" i="17"/>
  <c r="C1747" i="17"/>
  <c r="C1749" i="17"/>
  <c r="C1751" i="17"/>
  <c r="C1753" i="17"/>
  <c r="C1755" i="17"/>
  <c r="C1757" i="17"/>
  <c r="C1759" i="17"/>
  <c r="C1761" i="17"/>
  <c r="C1763" i="17"/>
  <c r="C1765" i="17"/>
  <c r="C1767" i="17"/>
  <c r="C1769" i="17"/>
  <c r="C1771" i="17"/>
  <c r="C1773" i="17"/>
  <c r="C1775" i="17"/>
  <c r="C1777" i="17"/>
  <c r="C1779" i="17"/>
  <c r="C1781" i="17"/>
  <c r="C1783" i="17"/>
  <c r="C1785" i="17"/>
  <c r="C1787" i="17"/>
  <c r="C1789" i="17"/>
  <c r="C1791" i="17"/>
  <c r="C1793" i="17"/>
  <c r="C1795" i="17"/>
  <c r="C1797" i="17"/>
  <c r="C1799" i="17"/>
  <c r="C1801" i="17"/>
  <c r="C1803" i="17"/>
  <c r="C1805" i="17"/>
  <c r="C1807" i="17"/>
  <c r="C1809" i="17"/>
  <c r="C1811" i="17"/>
  <c r="C1813" i="17"/>
  <c r="C1815" i="17"/>
  <c r="C1817" i="17"/>
  <c r="C1819" i="17"/>
  <c r="C1821" i="17"/>
  <c r="C1823" i="17"/>
  <c r="C1825" i="17"/>
  <c r="C1827" i="17"/>
  <c r="C1829" i="17"/>
  <c r="C1831" i="17"/>
  <c r="C1833" i="17"/>
  <c r="C1835" i="17"/>
  <c r="C1837" i="17"/>
  <c r="C1839" i="17"/>
  <c r="C1841" i="17"/>
  <c r="C1843" i="17"/>
  <c r="C1845" i="17"/>
  <c r="C1847" i="17"/>
  <c r="C1849" i="17"/>
  <c r="C1851" i="17"/>
  <c r="C1853" i="17"/>
  <c r="C1855" i="17"/>
  <c r="C1857" i="17"/>
  <c r="C1859" i="17"/>
  <c r="C1861" i="17"/>
  <c r="C1863" i="17"/>
  <c r="C1865" i="17"/>
  <c r="C1867" i="17"/>
  <c r="C1869" i="17"/>
  <c r="C1871" i="17"/>
  <c r="C1873" i="17"/>
  <c r="C1875" i="17"/>
  <c r="C1877" i="17"/>
  <c r="C1879" i="17"/>
  <c r="C1881" i="17"/>
  <c r="C1883" i="17"/>
  <c r="C1885" i="17"/>
  <c r="C1887" i="17"/>
  <c r="C1889" i="17"/>
  <c r="C1891" i="17"/>
  <c r="C1893" i="17"/>
  <c r="C1895" i="17"/>
  <c r="C1897" i="17"/>
  <c r="C1899" i="17"/>
  <c r="C1901" i="17"/>
  <c r="C1903" i="17"/>
  <c r="C1905" i="17"/>
  <c r="C1907" i="17"/>
  <c r="C1909" i="17"/>
  <c r="C1911" i="17"/>
  <c r="C1913" i="17"/>
  <c r="C1915" i="17"/>
  <c r="C1917" i="17"/>
  <c r="C1919" i="17"/>
  <c r="C1921" i="17"/>
  <c r="C1923" i="17"/>
  <c r="C1925" i="17"/>
  <c r="C1927" i="17"/>
  <c r="C1929" i="17"/>
  <c r="C1931" i="17"/>
  <c r="C1933" i="17"/>
  <c r="C1935" i="17"/>
  <c r="C1937" i="17"/>
  <c r="C1939" i="17"/>
  <c r="C1941" i="17"/>
  <c r="C1943" i="17"/>
  <c r="C1945" i="17"/>
  <c r="C1947" i="17"/>
  <c r="C1949" i="17"/>
  <c r="C1951" i="17"/>
  <c r="C1953" i="17"/>
  <c r="C1955" i="17"/>
  <c r="C1957" i="17"/>
  <c r="C1959" i="17"/>
  <c r="C1961" i="17"/>
  <c r="C1963" i="17"/>
  <c r="C1965" i="17"/>
  <c r="C1967" i="17"/>
  <c r="C1969" i="17"/>
  <c r="C1971" i="17"/>
  <c r="C1973" i="17"/>
  <c r="C1975" i="17"/>
  <c r="C1977" i="17"/>
  <c r="C1979" i="17"/>
  <c r="C1981" i="17"/>
  <c r="C1983" i="17"/>
  <c r="C1985" i="17"/>
  <c r="C1987" i="17"/>
  <c r="C1989" i="17"/>
  <c r="C1991" i="17"/>
  <c r="C1993" i="17"/>
  <c r="C1995" i="17"/>
  <c r="C1997" i="17"/>
  <c r="C1999" i="17"/>
  <c r="C2001" i="17"/>
  <c r="C2003" i="17"/>
  <c r="C2005" i="17"/>
  <c r="C2007" i="17"/>
  <c r="C2009" i="17"/>
  <c r="C2011" i="17"/>
  <c r="C2013" i="17"/>
  <c r="C2015" i="17"/>
  <c r="C2017" i="17"/>
  <c r="C2019" i="17"/>
  <c r="C2021" i="17"/>
  <c r="C2023" i="17"/>
  <c r="C2025" i="17"/>
  <c r="C2027" i="17"/>
  <c r="C2029" i="17"/>
  <c r="C2031" i="17"/>
  <c r="C2033" i="17"/>
  <c r="C2035" i="17"/>
  <c r="C2037" i="17"/>
  <c r="C2039" i="17"/>
  <c r="C2041" i="17"/>
  <c r="C2043" i="17"/>
  <c r="C2045" i="17"/>
  <c r="C2047" i="17"/>
  <c r="C2049" i="17"/>
  <c r="C2051" i="17"/>
  <c r="C2053" i="17"/>
  <c r="C2055" i="17"/>
  <c r="C2057" i="17"/>
  <c r="C2059" i="17"/>
  <c r="C2061" i="17"/>
  <c r="C2063" i="17"/>
  <c r="C2065" i="17"/>
  <c r="C2067" i="17"/>
  <c r="C2069" i="17"/>
  <c r="C2071" i="17"/>
  <c r="C2073" i="17"/>
  <c r="C2075" i="17"/>
  <c r="C2077" i="17"/>
  <c r="C2079" i="17"/>
  <c r="C2081" i="17"/>
  <c r="C2083" i="17"/>
  <c r="C2085" i="17"/>
  <c r="C2087" i="17"/>
  <c r="C2089" i="17"/>
  <c r="C2091" i="17"/>
  <c r="C2093" i="17"/>
  <c r="C2095" i="17"/>
  <c r="C2097" i="17"/>
  <c r="C2099" i="17"/>
  <c r="C2101" i="17"/>
  <c r="C2103" i="17"/>
  <c r="C2105" i="17"/>
  <c r="C2107" i="17"/>
  <c r="C2109" i="17"/>
  <c r="C2111" i="17"/>
  <c r="C2113" i="17"/>
  <c r="C2115" i="17"/>
  <c r="C2117" i="17"/>
  <c r="C2119" i="17"/>
  <c r="C2121" i="17"/>
  <c r="C2123" i="17"/>
  <c r="C2125" i="17"/>
  <c r="C2127" i="17"/>
  <c r="C2129" i="17"/>
  <c r="C2131" i="17"/>
  <c r="C2133" i="17"/>
  <c r="C2135" i="17"/>
  <c r="C2137" i="17"/>
  <c r="C2139" i="17"/>
  <c r="C2141" i="17"/>
  <c r="C2143" i="17"/>
  <c r="C2145" i="17"/>
  <c r="C2147" i="17"/>
  <c r="C2149" i="17"/>
  <c r="C2151" i="17"/>
  <c r="C2153" i="17"/>
  <c r="C2155" i="17"/>
  <c r="E4098" i="17"/>
  <c r="D4094" i="20"/>
  <c r="E4106" i="17"/>
  <c r="D4102" i="20"/>
  <c r="E4114" i="17"/>
  <c r="D4110" i="20"/>
  <c r="E4122" i="17"/>
  <c r="D4118" i="20"/>
  <c r="E4130" i="17"/>
  <c r="D4126" i="20"/>
  <c r="E4138" i="17"/>
  <c r="D4134" i="20"/>
  <c r="E4146" i="17"/>
  <c r="D4142" i="20"/>
  <c r="E4154" i="17"/>
  <c r="D4150" i="20"/>
  <c r="E4162" i="17"/>
  <c r="D4158" i="20"/>
  <c r="E4170" i="17"/>
  <c r="D4166" i="20"/>
  <c r="E4178" i="17"/>
  <c r="D4174" i="20"/>
  <c r="E4186" i="17"/>
  <c r="D4182" i="20"/>
  <c r="E4194" i="17"/>
  <c r="D4190" i="20"/>
  <c r="E4202" i="17"/>
  <c r="D4198" i="20"/>
  <c r="E4210" i="17"/>
  <c r="D4206" i="20"/>
  <c r="E4218" i="17"/>
  <c r="D4214" i="20"/>
  <c r="E4226" i="17"/>
  <c r="D4222" i="20"/>
  <c r="E4234" i="17"/>
  <c r="D4230" i="20"/>
  <c r="E4242" i="17"/>
  <c r="D4238" i="20"/>
  <c r="E4250" i="17"/>
  <c r="D4246" i="20"/>
  <c r="E4258" i="17"/>
  <c r="D4254" i="20"/>
  <c r="E4266" i="17"/>
  <c r="D4262" i="20"/>
  <c r="E4274" i="17"/>
  <c r="D4270" i="20"/>
  <c r="E4282" i="17"/>
  <c r="D4278" i="20"/>
  <c r="E4290" i="17"/>
  <c r="D4286" i="20"/>
  <c r="E4298" i="17"/>
  <c r="D4294" i="20"/>
  <c r="E4306" i="17"/>
  <c r="D4302" i="20"/>
  <c r="E4314" i="17"/>
  <c r="D4310" i="20"/>
  <c r="E4322" i="17"/>
  <c r="D4318" i="20"/>
  <c r="E4330" i="17"/>
  <c r="D4326" i="20"/>
  <c r="E4338" i="17"/>
  <c r="D4334" i="20"/>
  <c r="E4346" i="17"/>
  <c r="D4342" i="20"/>
  <c r="E4354" i="17"/>
  <c r="D4350" i="20"/>
  <c r="E4362" i="17"/>
  <c r="D4358" i="20"/>
  <c r="E4370" i="17"/>
  <c r="D4366" i="20"/>
  <c r="E4378" i="17"/>
  <c r="D4374" i="20"/>
  <c r="E4386" i="17"/>
  <c r="D4382" i="20"/>
  <c r="E4394" i="17"/>
  <c r="D4390" i="20"/>
  <c r="E4402" i="17"/>
  <c r="D4398" i="20"/>
  <c r="E4410" i="17"/>
  <c r="D4406" i="20"/>
  <c r="E4418" i="17"/>
  <c r="D4414" i="20"/>
  <c r="E4426" i="17"/>
  <c r="D4422" i="20"/>
  <c r="E4434" i="17"/>
  <c r="D4430" i="20"/>
  <c r="E4442" i="17"/>
  <c r="D4438" i="20"/>
  <c r="E4450" i="17"/>
  <c r="D4446" i="20"/>
  <c r="E4458" i="17"/>
  <c r="D4454" i="20"/>
  <c r="E4466" i="17"/>
  <c r="D4462" i="20"/>
  <c r="E4474" i="17"/>
  <c r="D4470" i="20"/>
  <c r="E4482" i="17"/>
  <c r="D4478" i="20"/>
  <c r="E4490" i="17"/>
  <c r="D4486" i="20"/>
  <c r="E4498" i="17"/>
  <c r="D4494" i="20"/>
  <c r="E4506" i="17"/>
  <c r="D4502" i="20"/>
  <c r="E4514" i="17"/>
  <c r="D4510" i="20"/>
  <c r="E4522" i="17"/>
  <c r="D4518" i="20"/>
  <c r="E4530" i="17"/>
  <c r="D4526" i="20"/>
  <c r="E4538" i="17"/>
  <c r="D4534" i="20"/>
  <c r="E4546" i="17"/>
  <c r="D4542" i="20"/>
  <c r="E4554" i="17"/>
  <c r="D4550" i="20"/>
  <c r="E4562" i="17"/>
  <c r="D4558" i="20"/>
  <c r="E4570" i="17"/>
  <c r="D4566" i="20"/>
  <c r="E4578" i="17"/>
  <c r="D4574" i="20"/>
  <c r="E4586" i="17"/>
  <c r="D4582" i="20"/>
  <c r="E4594" i="17"/>
  <c r="D4590" i="20"/>
  <c r="E4602" i="17"/>
  <c r="D4598" i="20"/>
  <c r="E4610" i="17"/>
  <c r="D4606" i="20"/>
  <c r="E4618" i="17"/>
  <c r="D4614" i="20"/>
  <c r="E4626" i="17"/>
  <c r="D4622" i="20"/>
  <c r="E4634" i="17"/>
  <c r="D4630" i="20"/>
  <c r="E4642" i="17"/>
  <c r="D4638" i="20"/>
  <c r="E4650" i="17"/>
  <c r="D4646" i="20"/>
  <c r="E4658" i="17"/>
  <c r="D4654" i="20"/>
  <c r="E4666" i="17"/>
  <c r="D4662" i="20"/>
  <c r="E4674" i="17"/>
  <c r="D4670" i="20"/>
  <c r="E4682" i="17"/>
  <c r="D4678" i="20"/>
  <c r="E4690" i="17"/>
  <c r="D4686" i="20"/>
  <c r="E4698" i="17"/>
  <c r="D4694" i="20"/>
  <c r="E4706" i="17"/>
  <c r="D4702" i="20"/>
  <c r="E4714" i="17"/>
  <c r="D4710" i="20"/>
  <c r="E4722" i="17"/>
  <c r="D4718" i="20"/>
  <c r="E4730" i="17"/>
  <c r="D4726" i="20"/>
  <c r="E4738" i="17"/>
  <c r="D4734" i="20"/>
  <c r="E4746" i="17"/>
  <c r="D4742" i="20"/>
  <c r="B17" i="17"/>
  <c r="A13" i="20"/>
  <c r="C26" i="17"/>
  <c r="C34" i="17"/>
  <c r="C42" i="17"/>
  <c r="C50" i="17"/>
  <c r="C58" i="17"/>
  <c r="C66" i="17"/>
  <c r="C74" i="17"/>
  <c r="C82" i="17"/>
  <c r="C90" i="17"/>
  <c r="C98" i="17"/>
  <c r="C106" i="17"/>
  <c r="C114" i="17"/>
  <c r="C122" i="17"/>
  <c r="C130" i="17"/>
  <c r="C138" i="17"/>
  <c r="C146" i="17"/>
  <c r="C154" i="17"/>
  <c r="C162" i="17"/>
  <c r="C170" i="17"/>
  <c r="C178" i="17"/>
  <c r="C186" i="17"/>
  <c r="C194" i="17"/>
  <c r="C202" i="17"/>
  <c r="C210" i="17"/>
  <c r="C218" i="17"/>
  <c r="C226" i="17"/>
  <c r="C234" i="17"/>
  <c r="C242" i="17"/>
  <c r="C250" i="17"/>
  <c r="C258" i="17"/>
  <c r="C266" i="17"/>
  <c r="C274" i="17"/>
  <c r="C282" i="17"/>
  <c r="C290" i="17"/>
  <c r="C298" i="17"/>
  <c r="C306" i="17"/>
  <c r="C314" i="17"/>
  <c r="C322" i="17"/>
  <c r="C330" i="17"/>
  <c r="C338" i="17"/>
  <c r="C346" i="17"/>
  <c r="C354" i="17"/>
  <c r="C362" i="17"/>
  <c r="C370" i="17"/>
  <c r="C378" i="17"/>
  <c r="C386" i="17"/>
  <c r="C394" i="17"/>
  <c r="C402" i="17"/>
  <c r="C410" i="17"/>
  <c r="C418" i="17"/>
  <c r="C426" i="17"/>
  <c r="C434" i="17"/>
  <c r="C442" i="17"/>
  <c r="C450" i="17"/>
  <c r="C458" i="17"/>
  <c r="C466" i="17"/>
  <c r="C474" i="17"/>
  <c r="C482" i="17"/>
  <c r="C490" i="17"/>
  <c r="C498" i="17"/>
  <c r="C506" i="17"/>
  <c r="C514" i="17"/>
  <c r="C522" i="17"/>
  <c r="C530" i="17"/>
  <c r="C538" i="17"/>
  <c r="C546" i="17"/>
  <c r="C554" i="17"/>
  <c r="C562" i="17"/>
  <c r="C570" i="17"/>
  <c r="C578" i="17"/>
  <c r="C586" i="17"/>
  <c r="C594" i="17"/>
  <c r="C602" i="17"/>
  <c r="C610" i="17"/>
  <c r="C618" i="17"/>
  <c r="C626" i="17"/>
  <c r="C634" i="17"/>
  <c r="C642" i="17"/>
  <c r="C650" i="17"/>
  <c r="C658" i="17"/>
  <c r="C666" i="17"/>
  <c r="C674" i="17"/>
  <c r="C682" i="17"/>
  <c r="C690" i="17"/>
  <c r="C698" i="17"/>
  <c r="C706" i="17"/>
  <c r="C714" i="17"/>
  <c r="C722" i="17"/>
  <c r="C730" i="17"/>
  <c r="C738" i="17"/>
  <c r="C746" i="17"/>
  <c r="C754" i="17"/>
  <c r="C762" i="17"/>
  <c r="C770" i="17"/>
  <c r="C778" i="17"/>
  <c r="C786" i="17"/>
  <c r="C794" i="17"/>
  <c r="C802" i="17"/>
  <c r="C810" i="17"/>
  <c r="C818" i="17"/>
  <c r="C826" i="17"/>
  <c r="C834" i="17"/>
  <c r="C842" i="17"/>
  <c r="C850" i="17"/>
  <c r="C858" i="17"/>
  <c r="C866" i="17"/>
  <c r="C874" i="17"/>
  <c r="C882" i="17"/>
  <c r="C890" i="17"/>
  <c r="C898" i="17"/>
  <c r="C906" i="17"/>
  <c r="C914" i="17"/>
  <c r="C922" i="17"/>
  <c r="C930" i="17"/>
  <c r="C938" i="17"/>
  <c r="C946" i="17"/>
  <c r="C954" i="17"/>
  <c r="C962" i="17"/>
  <c r="C970" i="17"/>
  <c r="C978" i="17"/>
  <c r="C986" i="17"/>
  <c r="C994" i="17"/>
  <c r="C1002" i="17"/>
  <c r="C1010" i="17"/>
  <c r="C1018" i="17"/>
  <c r="C1026" i="17"/>
  <c r="C1034" i="17"/>
  <c r="C1042" i="17"/>
  <c r="C1050" i="17"/>
  <c r="C1058" i="17"/>
  <c r="C1066" i="17"/>
  <c r="C1074" i="17"/>
  <c r="C1082" i="17"/>
  <c r="C1090" i="17"/>
  <c r="C1098" i="17"/>
  <c r="C1106" i="17"/>
  <c r="C1114" i="17"/>
  <c r="C1122" i="17"/>
  <c r="C1130" i="17"/>
  <c r="C1138" i="17"/>
  <c r="C1146" i="17"/>
  <c r="C1154" i="17"/>
  <c r="C1162" i="17"/>
  <c r="C1170" i="17"/>
  <c r="C1178" i="17"/>
  <c r="C1186" i="17"/>
  <c r="C1194" i="17"/>
  <c r="C1202" i="17"/>
  <c r="C1210" i="17"/>
  <c r="C1218" i="17"/>
  <c r="C1226" i="17"/>
  <c r="C1234" i="17"/>
  <c r="C1242" i="17"/>
  <c r="C1250" i="17"/>
  <c r="C1258" i="17"/>
  <c r="B1264" i="17"/>
  <c r="A1260" i="20"/>
  <c r="B1266" i="17"/>
  <c r="A1262" i="20"/>
  <c r="B1268" i="17"/>
  <c r="A1264" i="20"/>
  <c r="B1270" i="17"/>
  <c r="A1266" i="20"/>
  <c r="B1272" i="17"/>
  <c r="A1268" i="20"/>
  <c r="B1274" i="17"/>
  <c r="A1270" i="20"/>
  <c r="B1276" i="17"/>
  <c r="A1272" i="20"/>
  <c r="B1278" i="17"/>
  <c r="A1274" i="20"/>
  <c r="B1280" i="17"/>
  <c r="A1276" i="20"/>
  <c r="B1282" i="17"/>
  <c r="A1278" i="20"/>
  <c r="B1284" i="17"/>
  <c r="A1280" i="20"/>
  <c r="B1286" i="17"/>
  <c r="A1282" i="20"/>
  <c r="B1288" i="17"/>
  <c r="A1284" i="20"/>
  <c r="B1290" i="17"/>
  <c r="A1286" i="20"/>
  <c r="B1292" i="17"/>
  <c r="A1288" i="20"/>
  <c r="B1294" i="17"/>
  <c r="A1290" i="20"/>
  <c r="B1296" i="17"/>
  <c r="A1292" i="20"/>
  <c r="B1298" i="17"/>
  <c r="A1294" i="20"/>
  <c r="B1300" i="17"/>
  <c r="A1296" i="20"/>
  <c r="B1302" i="17"/>
  <c r="A1298" i="20"/>
  <c r="B1304" i="17"/>
  <c r="A1300" i="20"/>
  <c r="B1306" i="17"/>
  <c r="A1302" i="20"/>
  <c r="B1308" i="17"/>
  <c r="A1304" i="20"/>
  <c r="B1310" i="17"/>
  <c r="A1306" i="20"/>
  <c r="B1312" i="17"/>
  <c r="A1308" i="20"/>
  <c r="B1314" i="17"/>
  <c r="A1310" i="20"/>
  <c r="B1316" i="17"/>
  <c r="A1312" i="20"/>
  <c r="B1318" i="17"/>
  <c r="A1314" i="20"/>
  <c r="B1320" i="17"/>
  <c r="A1316" i="20"/>
  <c r="B1322" i="17"/>
  <c r="A1318" i="20"/>
  <c r="B1324" i="17"/>
  <c r="A1320" i="20"/>
  <c r="B1326" i="17"/>
  <c r="A1322" i="20"/>
  <c r="B1328" i="17"/>
  <c r="A1324" i="20"/>
  <c r="B1330" i="17"/>
  <c r="A1326" i="20"/>
  <c r="B1332" i="17"/>
  <c r="A1328" i="20"/>
  <c r="B1334" i="17"/>
  <c r="A1330" i="20"/>
  <c r="B1336" i="17"/>
  <c r="A1332" i="20"/>
  <c r="B1338" i="17"/>
  <c r="A1334" i="20"/>
  <c r="B1340" i="17"/>
  <c r="A1336" i="20"/>
  <c r="B1342" i="17"/>
  <c r="A1338" i="20"/>
  <c r="B1344" i="17"/>
  <c r="A1340" i="20"/>
  <c r="B1346" i="17"/>
  <c r="A1342" i="20"/>
  <c r="B1348" i="17"/>
  <c r="A1344" i="20"/>
  <c r="B1350" i="17"/>
  <c r="A1346" i="20"/>
  <c r="B1352" i="17"/>
  <c r="A1348" i="20"/>
  <c r="B1354" i="17"/>
  <c r="A1350" i="20"/>
  <c r="B1356" i="17"/>
  <c r="A1352" i="20"/>
  <c r="B1358" i="17"/>
  <c r="A1354" i="20"/>
  <c r="B1360" i="17"/>
  <c r="A1356" i="20"/>
  <c r="B1362" i="17"/>
  <c r="A1358" i="20"/>
  <c r="B1364" i="17"/>
  <c r="A1360" i="20"/>
  <c r="B1366" i="17"/>
  <c r="A1362" i="20"/>
  <c r="B1368" i="17"/>
  <c r="A1364" i="20"/>
  <c r="B1370" i="17"/>
  <c r="A1366" i="20"/>
  <c r="B1372" i="17"/>
  <c r="A1368" i="20"/>
  <c r="B1374" i="17"/>
  <c r="A1370" i="20"/>
  <c r="B1376" i="17"/>
  <c r="A1372" i="20"/>
  <c r="B1378" i="17"/>
  <c r="A1374" i="20"/>
  <c r="B1380" i="17"/>
  <c r="A1376" i="20"/>
  <c r="B1382" i="17"/>
  <c r="A1378" i="20"/>
  <c r="B1384" i="17"/>
  <c r="A1380" i="20"/>
  <c r="B1386" i="17"/>
  <c r="A1382" i="20"/>
  <c r="B1388" i="17"/>
  <c r="A1384" i="20"/>
  <c r="B1390" i="17"/>
  <c r="A1386" i="20"/>
  <c r="B1392" i="17"/>
  <c r="A1388" i="20"/>
  <c r="B1394" i="17"/>
  <c r="A1390" i="20"/>
  <c r="B1396" i="17"/>
  <c r="A1392" i="20"/>
  <c r="B1398" i="17"/>
  <c r="A1394" i="20"/>
  <c r="B1400" i="17"/>
  <c r="A1396" i="20"/>
  <c r="B1402" i="17"/>
  <c r="A1398" i="20"/>
  <c r="B1404" i="17"/>
  <c r="A1400" i="20"/>
  <c r="B1406" i="17"/>
  <c r="A1402" i="20"/>
  <c r="B1408" i="17"/>
  <c r="A1404" i="20"/>
  <c r="B1410" i="17"/>
  <c r="A1406" i="20"/>
  <c r="B1412" i="17"/>
  <c r="A1408" i="20"/>
  <c r="B1414" i="17"/>
  <c r="A1410" i="20"/>
  <c r="B1416" i="17"/>
  <c r="A1412" i="20"/>
  <c r="B1418" i="17"/>
  <c r="A1414" i="20"/>
  <c r="B1420" i="17"/>
  <c r="A1416" i="20"/>
  <c r="B1422" i="17"/>
  <c r="A1418" i="20"/>
  <c r="B1424" i="17"/>
  <c r="A1420" i="20"/>
  <c r="B1426" i="17"/>
  <c r="A1422" i="20"/>
  <c r="B1428" i="17"/>
  <c r="A1424" i="20"/>
  <c r="B1430" i="17"/>
  <c r="A1426" i="20"/>
  <c r="B1432" i="17"/>
  <c r="A1428" i="20"/>
  <c r="B1434" i="17"/>
  <c r="A1430" i="20"/>
  <c r="B1436" i="17"/>
  <c r="A1432" i="20"/>
  <c r="B1438" i="17"/>
  <c r="A1434" i="20"/>
  <c r="B1440" i="17"/>
  <c r="A1436" i="20"/>
  <c r="B1442" i="17"/>
  <c r="A1438" i="20"/>
  <c r="B1444" i="17"/>
  <c r="A1440" i="20"/>
  <c r="B1446" i="17"/>
  <c r="A1442" i="20"/>
  <c r="B1448" i="17"/>
  <c r="A1444" i="20"/>
  <c r="B1450" i="17"/>
  <c r="A1446" i="20"/>
  <c r="B1452" i="17"/>
  <c r="A1448" i="20"/>
  <c r="B1454" i="17"/>
  <c r="A1450" i="20"/>
  <c r="B1456" i="17"/>
  <c r="A1452" i="20"/>
  <c r="B1458" i="17"/>
  <c r="A1454" i="20"/>
  <c r="B1460" i="17"/>
  <c r="A1456" i="20"/>
  <c r="B1462" i="17"/>
  <c r="A1458" i="20"/>
  <c r="B1464" i="17"/>
  <c r="A1460" i="20"/>
  <c r="B1466" i="17"/>
  <c r="A1462" i="20"/>
  <c r="B1468" i="17"/>
  <c r="A1464" i="20"/>
  <c r="B1470" i="17"/>
  <c r="A1466" i="20"/>
  <c r="B1472" i="17"/>
  <c r="A1468" i="20"/>
  <c r="B1474" i="17"/>
  <c r="A1470" i="20"/>
  <c r="B1476" i="17"/>
  <c r="A1472" i="20"/>
  <c r="B1478" i="17"/>
  <c r="A1474" i="20"/>
  <c r="B1480" i="17"/>
  <c r="A1476" i="20"/>
  <c r="B1482" i="17"/>
  <c r="A1478" i="20"/>
  <c r="B1484" i="17"/>
  <c r="A1480" i="20"/>
  <c r="B1486" i="17"/>
  <c r="A1482" i="20"/>
  <c r="B1488" i="17"/>
  <c r="A1484" i="20"/>
  <c r="B1490" i="17"/>
  <c r="A1486" i="20"/>
  <c r="B1492" i="17"/>
  <c r="A1488" i="20"/>
  <c r="B1494" i="17"/>
  <c r="A1490" i="20"/>
  <c r="B1496" i="17"/>
  <c r="A1492" i="20"/>
  <c r="B1498" i="17"/>
  <c r="A1494" i="20"/>
  <c r="B1500" i="17"/>
  <c r="A1496" i="20"/>
  <c r="B1502" i="17"/>
  <c r="A1498" i="20"/>
  <c r="B1504" i="17"/>
  <c r="A1500" i="20"/>
  <c r="B1506" i="17"/>
  <c r="A1502" i="20"/>
  <c r="B1508" i="17"/>
  <c r="A1504" i="20"/>
  <c r="B1510" i="17"/>
  <c r="A1506" i="20"/>
  <c r="B1512" i="17"/>
  <c r="A1508" i="20"/>
  <c r="B1514" i="17"/>
  <c r="A1510" i="20"/>
  <c r="B1516" i="17"/>
  <c r="A1512" i="20"/>
  <c r="B1518" i="17"/>
  <c r="A1514" i="20"/>
  <c r="B1520" i="17"/>
  <c r="A1516" i="20"/>
  <c r="B1522" i="17"/>
  <c r="A1518" i="20"/>
  <c r="B1524" i="17"/>
  <c r="A1520" i="20"/>
  <c r="B1526" i="17"/>
  <c r="A1522" i="20"/>
  <c r="B1528" i="17"/>
  <c r="A1524" i="20"/>
  <c r="B1530" i="17"/>
  <c r="A1526" i="20"/>
  <c r="B1532" i="17"/>
  <c r="A1528" i="20"/>
  <c r="B1534" i="17"/>
  <c r="A1530" i="20"/>
  <c r="B1536" i="17"/>
  <c r="A1532" i="20"/>
  <c r="B1538" i="17"/>
  <c r="A1534" i="20"/>
  <c r="B1540" i="17"/>
  <c r="A1536" i="20"/>
  <c r="B1542" i="17"/>
  <c r="A1538" i="20"/>
  <c r="B1544" i="17"/>
  <c r="A1540" i="20"/>
  <c r="B1546" i="17"/>
  <c r="A1542" i="20"/>
  <c r="B1548" i="17"/>
  <c r="A1544" i="20"/>
  <c r="B1550" i="17"/>
  <c r="A1546" i="20"/>
  <c r="B1552" i="17"/>
  <c r="A1548" i="20"/>
  <c r="B1554" i="17"/>
  <c r="A1550" i="20"/>
  <c r="B1556" i="17"/>
  <c r="A1552" i="20"/>
  <c r="B1558" i="17"/>
  <c r="A1554" i="20"/>
  <c r="B1560" i="17"/>
  <c r="A1556" i="20"/>
  <c r="B1562" i="17"/>
  <c r="A1558" i="20"/>
  <c r="B1564" i="17"/>
  <c r="A1560" i="20"/>
  <c r="B1566" i="17"/>
  <c r="A1562" i="20"/>
  <c r="B1568" i="17"/>
  <c r="A1564" i="20"/>
  <c r="B1570" i="17"/>
  <c r="A1566" i="20"/>
  <c r="B1572" i="17"/>
  <c r="A1568" i="20"/>
  <c r="B1574" i="17"/>
  <c r="A1570" i="20"/>
  <c r="B1576" i="17"/>
  <c r="A1572" i="20"/>
  <c r="B1578" i="17"/>
  <c r="A1574" i="20"/>
  <c r="B1580" i="17"/>
  <c r="A1576" i="20"/>
  <c r="B1582" i="17"/>
  <c r="A1578" i="20"/>
  <c r="B1584" i="17"/>
  <c r="A1580" i="20"/>
  <c r="B1586" i="17"/>
  <c r="A1582" i="20"/>
  <c r="B1588" i="17"/>
  <c r="A1584" i="20"/>
  <c r="B1590" i="17"/>
  <c r="A1586" i="20"/>
  <c r="B1592" i="17"/>
  <c r="A1588" i="20"/>
  <c r="B1594" i="17"/>
  <c r="A1590" i="20"/>
  <c r="B1596" i="17"/>
  <c r="A1592" i="20"/>
  <c r="B1598" i="17"/>
  <c r="A1594" i="20"/>
  <c r="B1600" i="17"/>
  <c r="A1596" i="20"/>
  <c r="B1602" i="17"/>
  <c r="A1598" i="20"/>
  <c r="B1604" i="17"/>
  <c r="A1600" i="20"/>
  <c r="B1606" i="17"/>
  <c r="A1602" i="20"/>
  <c r="B1608" i="17"/>
  <c r="A1604" i="20"/>
  <c r="B1610" i="17"/>
  <c r="A1606" i="20"/>
  <c r="B1612" i="17"/>
  <c r="A1608" i="20"/>
  <c r="B1614" i="17"/>
  <c r="A1610" i="20"/>
  <c r="B1616" i="17"/>
  <c r="A1612" i="20"/>
  <c r="B1618" i="17"/>
  <c r="A1614" i="20"/>
  <c r="B1620" i="17"/>
  <c r="A1616" i="20"/>
  <c r="B1622" i="17"/>
  <c r="A1618" i="20"/>
  <c r="B1624" i="17"/>
  <c r="A1620" i="20"/>
  <c r="B1626" i="17"/>
  <c r="A1622" i="20"/>
  <c r="B1628" i="17"/>
  <c r="A1624" i="20"/>
  <c r="B1630" i="17"/>
  <c r="A1626" i="20"/>
  <c r="B1632" i="17"/>
  <c r="A1628" i="20"/>
  <c r="B1634" i="17"/>
  <c r="A1630" i="20"/>
  <c r="B1636" i="17"/>
  <c r="A1632" i="20"/>
  <c r="B1638" i="17"/>
  <c r="A1634" i="20"/>
  <c r="B1640" i="17"/>
  <c r="A1636" i="20"/>
  <c r="B1642" i="17"/>
  <c r="A1638" i="20"/>
  <c r="B1644" i="17"/>
  <c r="A1640" i="20"/>
  <c r="B1646" i="17"/>
  <c r="A1642" i="20"/>
  <c r="B1648" i="17"/>
  <c r="A1644" i="20"/>
  <c r="B1650" i="17"/>
  <c r="A1646" i="20"/>
  <c r="B1652" i="17"/>
  <c r="A1648" i="20"/>
  <c r="B1654" i="17"/>
  <c r="A1650" i="20"/>
  <c r="B1656" i="17"/>
  <c r="A1652" i="20"/>
  <c r="B1658" i="17"/>
  <c r="A1654" i="20"/>
  <c r="B1660" i="17"/>
  <c r="A1656" i="20"/>
  <c r="B1662" i="17"/>
  <c r="A1658" i="20"/>
  <c r="B1664" i="17"/>
  <c r="A1660" i="20"/>
  <c r="B1666" i="17"/>
  <c r="A1662" i="20"/>
  <c r="B1668" i="17"/>
  <c r="A1664" i="20"/>
  <c r="B1670" i="17"/>
  <c r="A1666" i="20"/>
  <c r="B1672" i="17"/>
  <c r="A1668" i="20"/>
  <c r="B1674" i="17"/>
  <c r="A1670" i="20"/>
  <c r="B1676" i="17"/>
  <c r="A1672" i="20"/>
  <c r="B1678" i="17"/>
  <c r="A1674" i="20"/>
  <c r="B1680" i="17"/>
  <c r="A1676" i="20"/>
  <c r="B1682" i="17"/>
  <c r="A1678" i="20"/>
  <c r="B1684" i="17"/>
  <c r="A1680" i="20"/>
  <c r="B1686" i="17"/>
  <c r="A1682" i="20"/>
  <c r="B1688" i="17"/>
  <c r="A1684" i="20"/>
  <c r="B1690" i="17"/>
  <c r="A1686" i="20"/>
  <c r="B1692" i="17"/>
  <c r="A1688" i="20"/>
  <c r="B1694" i="17"/>
  <c r="A1690" i="20"/>
  <c r="B1696" i="17"/>
  <c r="A1692" i="20"/>
  <c r="B1698" i="17"/>
  <c r="A1694" i="20"/>
  <c r="B1700" i="17"/>
  <c r="A1696" i="20"/>
  <c r="B1702" i="17"/>
  <c r="A1698" i="20"/>
  <c r="B1704" i="17"/>
  <c r="A1700" i="20"/>
  <c r="B1706" i="17"/>
  <c r="A1702" i="20"/>
  <c r="B1708" i="17"/>
  <c r="A1704" i="20"/>
  <c r="B1710" i="17"/>
  <c r="A1706" i="20"/>
  <c r="B1712" i="17"/>
  <c r="A1708" i="20"/>
  <c r="B1714" i="17"/>
  <c r="A1710" i="20"/>
  <c r="B1716" i="17"/>
  <c r="A1712" i="20"/>
  <c r="B1718" i="17"/>
  <c r="A1714" i="20"/>
  <c r="B1720" i="17"/>
  <c r="A1716" i="20"/>
  <c r="B1722" i="17"/>
  <c r="A1718" i="20"/>
  <c r="B1724" i="17"/>
  <c r="A1720" i="20"/>
  <c r="B1726" i="17"/>
  <c r="A1722" i="20"/>
  <c r="B1728" i="17"/>
  <c r="A1724" i="20"/>
  <c r="B1730" i="17"/>
  <c r="A1726" i="20"/>
  <c r="B1732" i="17"/>
  <c r="A1728" i="20"/>
  <c r="B1734" i="17"/>
  <c r="A1730" i="20"/>
  <c r="B1736" i="17"/>
  <c r="A1732" i="20"/>
  <c r="B1738" i="17"/>
  <c r="A1734" i="20"/>
  <c r="B1740" i="17"/>
  <c r="A1736" i="20"/>
  <c r="B1742" i="17"/>
  <c r="A1738" i="20"/>
  <c r="B1744" i="17"/>
  <c r="A1740" i="20"/>
  <c r="B1746" i="17"/>
  <c r="A1742" i="20"/>
  <c r="B1748" i="17"/>
  <c r="A1744" i="20"/>
  <c r="B1750" i="17"/>
  <c r="A1746" i="20"/>
  <c r="B1752" i="17"/>
  <c r="A1748" i="20"/>
  <c r="B1754" i="17"/>
  <c r="A1750" i="20"/>
  <c r="B1756" i="17"/>
  <c r="A1752" i="20"/>
  <c r="B1758" i="17"/>
  <c r="A1754" i="20"/>
  <c r="B1760" i="17"/>
  <c r="A1756" i="20"/>
  <c r="B1762" i="17"/>
  <c r="A1758" i="20"/>
  <c r="B1764" i="17"/>
  <c r="A1760" i="20"/>
  <c r="B1766" i="17"/>
  <c r="A1762" i="20"/>
  <c r="B1768" i="17"/>
  <c r="A1764" i="20"/>
  <c r="B1770" i="17"/>
  <c r="A1766" i="20"/>
  <c r="B1772" i="17"/>
  <c r="A1768" i="20"/>
  <c r="B1774" i="17"/>
  <c r="A1770" i="20"/>
  <c r="B1776" i="17"/>
  <c r="A1772" i="20"/>
  <c r="B1778" i="17"/>
  <c r="A1774" i="20"/>
  <c r="B1780" i="17"/>
  <c r="A1776" i="20"/>
  <c r="B1782" i="17"/>
  <c r="A1778" i="20"/>
  <c r="B1784" i="17"/>
  <c r="A1780" i="20"/>
  <c r="B1786" i="17"/>
  <c r="A1782" i="20"/>
  <c r="B1788" i="17"/>
  <c r="A1784" i="20"/>
  <c r="B1790" i="17"/>
  <c r="A1786" i="20"/>
  <c r="B1792" i="17"/>
  <c r="A1788" i="20"/>
  <c r="B1794" i="17"/>
  <c r="A1790" i="20"/>
  <c r="B1796" i="17"/>
  <c r="A1792" i="20"/>
  <c r="B1798" i="17"/>
  <c r="A1794" i="20"/>
  <c r="B1800" i="17"/>
  <c r="A1796" i="20"/>
  <c r="B1802" i="17"/>
  <c r="A1798" i="20"/>
  <c r="B1804" i="17"/>
  <c r="A1800" i="20"/>
  <c r="B1806" i="17"/>
  <c r="A1802" i="20"/>
  <c r="B1808" i="17"/>
  <c r="A1804" i="20"/>
  <c r="B1810" i="17"/>
  <c r="A1806" i="20"/>
  <c r="B1812" i="17"/>
  <c r="A1808" i="20"/>
  <c r="B1814" i="17"/>
  <c r="A1810" i="20"/>
  <c r="B1816" i="17"/>
  <c r="A1812" i="20"/>
  <c r="B1818" i="17"/>
  <c r="A1814" i="20"/>
  <c r="B1820" i="17"/>
  <c r="A1816" i="20"/>
  <c r="B1822" i="17"/>
  <c r="A1818" i="20"/>
  <c r="B1824" i="17"/>
  <c r="A1820" i="20"/>
  <c r="B1826" i="17"/>
  <c r="A1822" i="20"/>
  <c r="B1828" i="17"/>
  <c r="A1824" i="20"/>
  <c r="B1830" i="17"/>
  <c r="A1826" i="20"/>
  <c r="B1832" i="17"/>
  <c r="A1828" i="20"/>
  <c r="B1834" i="17"/>
  <c r="A1830" i="20"/>
  <c r="B1836" i="17"/>
  <c r="A1832" i="20"/>
  <c r="B1838" i="17"/>
  <c r="A1834" i="20"/>
  <c r="B1840" i="17"/>
  <c r="A1836" i="20"/>
  <c r="B1842" i="17"/>
  <c r="A1838" i="20"/>
  <c r="B1844" i="17"/>
  <c r="A1840" i="20"/>
  <c r="B1846" i="17"/>
  <c r="A1842" i="20"/>
  <c r="B1848" i="17"/>
  <c r="A1844" i="20"/>
  <c r="B1850" i="17"/>
  <c r="A1846" i="20"/>
  <c r="B1852" i="17"/>
  <c r="A1848" i="20"/>
  <c r="B1854" i="17"/>
  <c r="A1850" i="20"/>
  <c r="B1856" i="17"/>
  <c r="A1852" i="20"/>
  <c r="B1858" i="17"/>
  <c r="A1854" i="20"/>
  <c r="B1860" i="17"/>
  <c r="A1856" i="20"/>
  <c r="B1862" i="17"/>
  <c r="A1858" i="20"/>
  <c r="B1864" i="17"/>
  <c r="A1860" i="20"/>
  <c r="B1866" i="17"/>
  <c r="A1862" i="20"/>
  <c r="B1868" i="17"/>
  <c r="A1864" i="20"/>
  <c r="B1870" i="17"/>
  <c r="A1866" i="20"/>
  <c r="B1872" i="17"/>
  <c r="A1868" i="20"/>
  <c r="B1874" i="17"/>
  <c r="A1870" i="20"/>
  <c r="B1876" i="17"/>
  <c r="A1872" i="20"/>
  <c r="B1878" i="17"/>
  <c r="A1874" i="20"/>
  <c r="B1880" i="17"/>
  <c r="A1876" i="20"/>
  <c r="B1882" i="17"/>
  <c r="A1878" i="20"/>
  <c r="B1884" i="17"/>
  <c r="A1880" i="20"/>
  <c r="B1886" i="17"/>
  <c r="A1882" i="20"/>
  <c r="B1888" i="17"/>
  <c r="A1884" i="20"/>
  <c r="B1890" i="17"/>
  <c r="A1886" i="20"/>
  <c r="B1892" i="17"/>
  <c r="A1888" i="20"/>
  <c r="B1894" i="17"/>
  <c r="A1890" i="20"/>
  <c r="B1896" i="17"/>
  <c r="A1892" i="20"/>
  <c r="B1898" i="17"/>
  <c r="A1894" i="20"/>
  <c r="B1900" i="17"/>
  <c r="A1896" i="20"/>
  <c r="B1902" i="17"/>
  <c r="A1898" i="20"/>
  <c r="B1904" i="17"/>
  <c r="A1900" i="20"/>
  <c r="B1906" i="17"/>
  <c r="A1902" i="20"/>
  <c r="B1908" i="17"/>
  <c r="A1904" i="20"/>
  <c r="B1910" i="17"/>
  <c r="A1906" i="20"/>
  <c r="B1912" i="17"/>
  <c r="A1908" i="20"/>
  <c r="B1914" i="17"/>
  <c r="A1910" i="20"/>
  <c r="B1916" i="17"/>
  <c r="A1912" i="20"/>
  <c r="B1918" i="17"/>
  <c r="A1914" i="20"/>
  <c r="B1920" i="17"/>
  <c r="A1916" i="20"/>
  <c r="B1922" i="17"/>
  <c r="A1918" i="20"/>
  <c r="B1924" i="17"/>
  <c r="A1920" i="20"/>
  <c r="B1926" i="17"/>
  <c r="A1922" i="20"/>
  <c r="B1928" i="17"/>
  <c r="A1924" i="20"/>
  <c r="B1930" i="17"/>
  <c r="A1926" i="20"/>
  <c r="B1932" i="17"/>
  <c r="A1928" i="20"/>
  <c r="B1934" i="17"/>
  <c r="A1930" i="20"/>
  <c r="B1936" i="17"/>
  <c r="A1932" i="20"/>
  <c r="B1938" i="17"/>
  <c r="A1934" i="20"/>
  <c r="B1940" i="17"/>
  <c r="A1936" i="20"/>
  <c r="B1942" i="17"/>
  <c r="A1938" i="20"/>
  <c r="B1944" i="17"/>
  <c r="A1940" i="20"/>
  <c r="B1946" i="17"/>
  <c r="A1942" i="20"/>
  <c r="B1948" i="17"/>
  <c r="A1944" i="20"/>
  <c r="B1950" i="17"/>
  <c r="A1946" i="20"/>
  <c r="B1952" i="17"/>
  <c r="A1948" i="20"/>
  <c r="B1954" i="17"/>
  <c r="A1950" i="20"/>
  <c r="B1956" i="17"/>
  <c r="A1952" i="20"/>
  <c r="B1958" i="17"/>
  <c r="A1954" i="20"/>
  <c r="B1960" i="17"/>
  <c r="A1956" i="20"/>
  <c r="B1962" i="17"/>
  <c r="A1958" i="20"/>
  <c r="B1964" i="17"/>
  <c r="A1960" i="20"/>
  <c r="B1966" i="17"/>
  <c r="A1962" i="20"/>
  <c r="B1968" i="17"/>
  <c r="A1964" i="20"/>
  <c r="B1970" i="17"/>
  <c r="A1966" i="20"/>
  <c r="B1972" i="17"/>
  <c r="A1968" i="20"/>
  <c r="B1974" i="17"/>
  <c r="A1970" i="20"/>
  <c r="B1976" i="17"/>
  <c r="A1972" i="20"/>
  <c r="B1978" i="17"/>
  <c r="A1974" i="20"/>
  <c r="B1980" i="17"/>
  <c r="A1976" i="20"/>
  <c r="B1982" i="17"/>
  <c r="A1978" i="20"/>
  <c r="B1984" i="17"/>
  <c r="A1980" i="20"/>
  <c r="B1986" i="17"/>
  <c r="A1982" i="20"/>
  <c r="B1988" i="17"/>
  <c r="A1984" i="20"/>
  <c r="B1990" i="17"/>
  <c r="A1986" i="20"/>
  <c r="B1992" i="17"/>
  <c r="A1988" i="20"/>
  <c r="B1994" i="17"/>
  <c r="A1990" i="20"/>
  <c r="B1996" i="17"/>
  <c r="A1992" i="20"/>
  <c r="B1998" i="17"/>
  <c r="A1994" i="20"/>
  <c r="B2000" i="17"/>
  <c r="A1996" i="20"/>
  <c r="B2002" i="17"/>
  <c r="A1998" i="20"/>
  <c r="B2004" i="17"/>
  <c r="A2000" i="20"/>
  <c r="B2006" i="17"/>
  <c r="A2002" i="20"/>
  <c r="B2008" i="17"/>
  <c r="A2004" i="20"/>
  <c r="B2010" i="17"/>
  <c r="A2006" i="20"/>
  <c r="B2012" i="17"/>
  <c r="A2008" i="20"/>
  <c r="B2014" i="17"/>
  <c r="A2010" i="20"/>
  <c r="B2016" i="17"/>
  <c r="A2012" i="20"/>
  <c r="B2018" i="17"/>
  <c r="A2014" i="20"/>
  <c r="B2020" i="17"/>
  <c r="A2016" i="20"/>
  <c r="B2022" i="17"/>
  <c r="A2018" i="20"/>
  <c r="B2024" i="17"/>
  <c r="A2020" i="20"/>
  <c r="B2026" i="17"/>
  <c r="A2022" i="20"/>
  <c r="B2028" i="17"/>
  <c r="A2024" i="20"/>
  <c r="B2030" i="17"/>
  <c r="A2026" i="20"/>
  <c r="B2032" i="17"/>
  <c r="A2028" i="20"/>
  <c r="B2034" i="17"/>
  <c r="A2030" i="20"/>
  <c r="B2036" i="17"/>
  <c r="A2032" i="20"/>
  <c r="B2038" i="17"/>
  <c r="A2034" i="20"/>
  <c r="B2040" i="17"/>
  <c r="A2036" i="20"/>
  <c r="B2042" i="17"/>
  <c r="A2038" i="20"/>
  <c r="B2044" i="17"/>
  <c r="A2040" i="20"/>
  <c r="B2046" i="17"/>
  <c r="A2042" i="20"/>
  <c r="B2048" i="17"/>
  <c r="A2044" i="20"/>
  <c r="B2050" i="17"/>
  <c r="A2046" i="20"/>
  <c r="B2052" i="17"/>
  <c r="A2048" i="20"/>
  <c r="B2054" i="17"/>
  <c r="A2050" i="20"/>
  <c r="B2056" i="17"/>
  <c r="A2052" i="20"/>
  <c r="B2058" i="17"/>
  <c r="A2054" i="20"/>
  <c r="B2060" i="17"/>
  <c r="A2056" i="20"/>
  <c r="B2062" i="17"/>
  <c r="A2058" i="20"/>
  <c r="B2064" i="17"/>
  <c r="A2060" i="20"/>
  <c r="B2066" i="17"/>
  <c r="A2062" i="20"/>
  <c r="B2068" i="17"/>
  <c r="A2064" i="20"/>
  <c r="B2070" i="17"/>
  <c r="A2066" i="20"/>
  <c r="B2072" i="17"/>
  <c r="A2068" i="20"/>
  <c r="B2074" i="17"/>
  <c r="A2070" i="20"/>
  <c r="B2076" i="17"/>
  <c r="A2072" i="20"/>
  <c r="B2078" i="17"/>
  <c r="A2074" i="20"/>
  <c r="B2080" i="17"/>
  <c r="A2076" i="20"/>
  <c r="B2082" i="17"/>
  <c r="A2078" i="20"/>
  <c r="B2084" i="17"/>
  <c r="A2080" i="20"/>
  <c r="B2086" i="17"/>
  <c r="A2082" i="20"/>
  <c r="B2088" i="17"/>
  <c r="A2084" i="20"/>
  <c r="B2090" i="17"/>
  <c r="A2086" i="20"/>
  <c r="B2092" i="17"/>
  <c r="A2088" i="20"/>
  <c r="B2094" i="17"/>
  <c r="A2090" i="20"/>
  <c r="B2096" i="17"/>
  <c r="A2092" i="20"/>
  <c r="B2098" i="17"/>
  <c r="A2094" i="20"/>
  <c r="B2100" i="17"/>
  <c r="A2096" i="20"/>
  <c r="B2102" i="17"/>
  <c r="A2098" i="20"/>
  <c r="B2104" i="17"/>
  <c r="A2100" i="20"/>
  <c r="B2106" i="17"/>
  <c r="A2102" i="20"/>
  <c r="B2108" i="17"/>
  <c r="A2104" i="20"/>
  <c r="B2110" i="17"/>
  <c r="A2106" i="20"/>
  <c r="B2112" i="17"/>
  <c r="A2108" i="20"/>
  <c r="B2114" i="17"/>
  <c r="A2110" i="20"/>
  <c r="B2116" i="17"/>
  <c r="A2112" i="20"/>
  <c r="B2118" i="17"/>
  <c r="A2114" i="20"/>
  <c r="B2120" i="17"/>
  <c r="A2116" i="20"/>
  <c r="B2122" i="17"/>
  <c r="A2118" i="20"/>
  <c r="B2124" i="17"/>
  <c r="A2120" i="20"/>
  <c r="B2126" i="17"/>
  <c r="A2122" i="20"/>
  <c r="B2128" i="17"/>
  <c r="A2124" i="20"/>
  <c r="B2130" i="17"/>
  <c r="A2126" i="20"/>
  <c r="B2132" i="17"/>
  <c r="A2128" i="20"/>
  <c r="B2134" i="17"/>
  <c r="A2130" i="20"/>
  <c r="B2136" i="17"/>
  <c r="A2132" i="20"/>
  <c r="B2138" i="17"/>
  <c r="A2134" i="20"/>
  <c r="B2140" i="17"/>
  <c r="A2136" i="20"/>
  <c r="B2142" i="17"/>
  <c r="A2138" i="20"/>
  <c r="B2144" i="17"/>
  <c r="A2140" i="20"/>
  <c r="B2146" i="17"/>
  <c r="A2142" i="20"/>
  <c r="B2148" i="17"/>
  <c r="A2144" i="20"/>
  <c r="B2150" i="17"/>
  <c r="A2146" i="20"/>
  <c r="B2152" i="17"/>
  <c r="A2148" i="20"/>
  <c r="B2158" i="17"/>
  <c r="A2154" i="20"/>
  <c r="B2160" i="17"/>
  <c r="A2156" i="20"/>
  <c r="B2162" i="17"/>
  <c r="A2158" i="20"/>
  <c r="B2164" i="17"/>
  <c r="A2160" i="20"/>
  <c r="B2166" i="17"/>
  <c r="A2162" i="20"/>
  <c r="B2168" i="17"/>
  <c r="A2164" i="20"/>
  <c r="B2170" i="17"/>
  <c r="A2166" i="20"/>
  <c r="B2172" i="17"/>
  <c r="A2168" i="20"/>
  <c r="B2174" i="17"/>
  <c r="A2170" i="20"/>
  <c r="B2176" i="17"/>
  <c r="A2172" i="20"/>
  <c r="B2178" i="17"/>
  <c r="A2174" i="20"/>
  <c r="B2180" i="17"/>
  <c r="A2176" i="20"/>
  <c r="B2182" i="17"/>
  <c r="A2178" i="20"/>
  <c r="B2184" i="17"/>
  <c r="A2180" i="20"/>
  <c r="B2186" i="17"/>
  <c r="A2182" i="20"/>
  <c r="B2188" i="17"/>
  <c r="A2184" i="20"/>
  <c r="B2190" i="17"/>
  <c r="A2186" i="20"/>
  <c r="B2192" i="17"/>
  <c r="A2188" i="20"/>
  <c r="B2194" i="17"/>
  <c r="A2190" i="20"/>
  <c r="B2196" i="17"/>
  <c r="A2192" i="20"/>
  <c r="B2198" i="17"/>
  <c r="A2194" i="20"/>
  <c r="B2200" i="17"/>
  <c r="A2196" i="20"/>
  <c r="B2202" i="17"/>
  <c r="A2198" i="20"/>
  <c r="B2204" i="17"/>
  <c r="A2200" i="20"/>
  <c r="B2206" i="17"/>
  <c r="A2202" i="20"/>
  <c r="B2208" i="17"/>
  <c r="A2204" i="20"/>
  <c r="B2210" i="17"/>
  <c r="A2206" i="20"/>
  <c r="B2212" i="17"/>
  <c r="A2208" i="20"/>
  <c r="B2214" i="17"/>
  <c r="A2210" i="20"/>
  <c r="B2216" i="17"/>
  <c r="A2212" i="20"/>
  <c r="B2218" i="17"/>
  <c r="A2214" i="20"/>
  <c r="B2220" i="17"/>
  <c r="A2216" i="20"/>
  <c r="B2222" i="17"/>
  <c r="A2218" i="20"/>
  <c r="B2224" i="17"/>
  <c r="A2220" i="20"/>
  <c r="B2226" i="17"/>
  <c r="A2222" i="20"/>
  <c r="B2228" i="17"/>
  <c r="A2224" i="20"/>
  <c r="B2230" i="17"/>
  <c r="A2226" i="20"/>
  <c r="B2232" i="17"/>
  <c r="A2228" i="20"/>
  <c r="B2234" i="17"/>
  <c r="A2230" i="20"/>
  <c r="B2236" i="17"/>
  <c r="A2232" i="20"/>
  <c r="B2238" i="17"/>
  <c r="A2234" i="20"/>
  <c r="B2240" i="17"/>
  <c r="A2236" i="20"/>
  <c r="B2242" i="17"/>
  <c r="A2238" i="20"/>
  <c r="B2244" i="17"/>
  <c r="A2240" i="20"/>
  <c r="B2246" i="17"/>
  <c r="A2242" i="20"/>
  <c r="B2248" i="17"/>
  <c r="A2244" i="20"/>
  <c r="B2250" i="17"/>
  <c r="A2246" i="20"/>
  <c r="B2252" i="17"/>
  <c r="A2248" i="20"/>
  <c r="B2254" i="17"/>
  <c r="A2250" i="20"/>
  <c r="B2256" i="17"/>
  <c r="A2252" i="20"/>
  <c r="B2258" i="17"/>
  <c r="A2254" i="20"/>
  <c r="B2260" i="17"/>
  <c r="A2256" i="20"/>
  <c r="B2262" i="17"/>
  <c r="A2258" i="20"/>
  <c r="B2264" i="17"/>
  <c r="A2260" i="20"/>
  <c r="B2266" i="17"/>
  <c r="A2262" i="20"/>
  <c r="B2268" i="17"/>
  <c r="A2264" i="20"/>
  <c r="B2270" i="17"/>
  <c r="A2266" i="20"/>
  <c r="B2272" i="17"/>
  <c r="A2268" i="20"/>
  <c r="B2274" i="17"/>
  <c r="A2270" i="20"/>
  <c r="B2276" i="17"/>
  <c r="A2272" i="20"/>
  <c r="B2278" i="17"/>
  <c r="A2274" i="20"/>
  <c r="B2280" i="17"/>
  <c r="A2276" i="20"/>
  <c r="B2282" i="17"/>
  <c r="A2278" i="20"/>
  <c r="B2284" i="17"/>
  <c r="A2280" i="20"/>
  <c r="B2286" i="17"/>
  <c r="A2282" i="20"/>
  <c r="B2288" i="17"/>
  <c r="A2284" i="20"/>
  <c r="B2290" i="17"/>
  <c r="A2286" i="20"/>
  <c r="B2292" i="17"/>
  <c r="A2288" i="20"/>
  <c r="B2294" i="17"/>
  <c r="A2290" i="20"/>
  <c r="B2296" i="17"/>
  <c r="A2292" i="20"/>
  <c r="B2298" i="17"/>
  <c r="A2294" i="20"/>
  <c r="B2300" i="17"/>
  <c r="A2296" i="20"/>
  <c r="B2302" i="17"/>
  <c r="A2298" i="20"/>
  <c r="B2304" i="17"/>
  <c r="A2300" i="20"/>
  <c r="B2306" i="17"/>
  <c r="A2302" i="20"/>
  <c r="B2308" i="17"/>
  <c r="A2304" i="20"/>
  <c r="B2310" i="17"/>
  <c r="A2306" i="20"/>
  <c r="B2312" i="17"/>
  <c r="A2308" i="20"/>
  <c r="B2314" i="17"/>
  <c r="A2310" i="20"/>
  <c r="B2316" i="17"/>
  <c r="A2312" i="20"/>
  <c r="B2318" i="17"/>
  <c r="A2314" i="20"/>
  <c r="B2320" i="17"/>
  <c r="A2316" i="20"/>
  <c r="B2322" i="17"/>
  <c r="A2318" i="20"/>
  <c r="B2324" i="17"/>
  <c r="A2320" i="20"/>
  <c r="B2326" i="17"/>
  <c r="A2322" i="20"/>
  <c r="B2328" i="17"/>
  <c r="A2324" i="20"/>
  <c r="B2330" i="17"/>
  <c r="A2326" i="20"/>
  <c r="B2332" i="17"/>
  <c r="A2328" i="20"/>
  <c r="B2334" i="17"/>
  <c r="A2330" i="20"/>
  <c r="B2336" i="17"/>
  <c r="A2332" i="20"/>
  <c r="B2338" i="17"/>
  <c r="A2334" i="20"/>
  <c r="B2340" i="17"/>
  <c r="A2336" i="20"/>
  <c r="B2342" i="17"/>
  <c r="A2338" i="20"/>
  <c r="B2344" i="17"/>
  <c r="A2340" i="20"/>
  <c r="B2346" i="17"/>
  <c r="A2342" i="20"/>
  <c r="B2348" i="17"/>
  <c r="A2344" i="20"/>
  <c r="B2350" i="17"/>
  <c r="A2346" i="20"/>
  <c r="B2352" i="17"/>
  <c r="A2348" i="20"/>
  <c r="B2354" i="17"/>
  <c r="A2350" i="20"/>
  <c r="B2356" i="17"/>
  <c r="A2352" i="20"/>
  <c r="B2358" i="17"/>
  <c r="A2354" i="20"/>
  <c r="B2360" i="17"/>
  <c r="A2356" i="20"/>
  <c r="B2362" i="17"/>
  <c r="A2358" i="20"/>
  <c r="B2364" i="17"/>
  <c r="A2360" i="20"/>
  <c r="B2366" i="17"/>
  <c r="A2362" i="20"/>
  <c r="B2368" i="17"/>
  <c r="A2364" i="20"/>
  <c r="B2370" i="17"/>
  <c r="A2366" i="20"/>
  <c r="B2372" i="17"/>
  <c r="A2368" i="20"/>
  <c r="B2374" i="17"/>
  <c r="A2370" i="20"/>
  <c r="B2376" i="17"/>
  <c r="A2372" i="20"/>
  <c r="B2378" i="17"/>
  <c r="A2374" i="20"/>
  <c r="B2380" i="17"/>
  <c r="A2376" i="20"/>
  <c r="B2382" i="17"/>
  <c r="A2378" i="20"/>
  <c r="B2384" i="17"/>
  <c r="A2380" i="20"/>
  <c r="B2386" i="17"/>
  <c r="A2382" i="20"/>
  <c r="B2388" i="17"/>
  <c r="A2384" i="20"/>
  <c r="B2390" i="17"/>
  <c r="A2386" i="20"/>
  <c r="B2392" i="17"/>
  <c r="A2388" i="20"/>
  <c r="B2394" i="17"/>
  <c r="A2390" i="20"/>
  <c r="B2396" i="17"/>
  <c r="A2392" i="20"/>
  <c r="B2398" i="17"/>
  <c r="A2394" i="20"/>
  <c r="B2400" i="17"/>
  <c r="A2396" i="20"/>
  <c r="B2402" i="17"/>
  <c r="A2398" i="20"/>
  <c r="B2404" i="17"/>
  <c r="A2400" i="20"/>
  <c r="B2406" i="17"/>
  <c r="A2402" i="20"/>
  <c r="B2408" i="17"/>
  <c r="A2404" i="20"/>
  <c r="B2410" i="17"/>
  <c r="A2406" i="20"/>
  <c r="B2412" i="17"/>
  <c r="A2408" i="20"/>
  <c r="B2414" i="17"/>
  <c r="A2410" i="20"/>
  <c r="B2416" i="17"/>
  <c r="A2412" i="20"/>
  <c r="B2418" i="17"/>
  <c r="A2414" i="20"/>
  <c r="B2420" i="17"/>
  <c r="A2416" i="20"/>
  <c r="B2422" i="17"/>
  <c r="A2418" i="20"/>
  <c r="B2424" i="17"/>
  <c r="A2420" i="20"/>
  <c r="B2426" i="17"/>
  <c r="A2422" i="20"/>
  <c r="B2428" i="17"/>
  <c r="A2424" i="20"/>
  <c r="B2430" i="17"/>
  <c r="A2426" i="20"/>
  <c r="B2432" i="17"/>
  <c r="A2428" i="20"/>
  <c r="B2434" i="17"/>
  <c r="A2430" i="20"/>
  <c r="B2436" i="17"/>
  <c r="A2432" i="20"/>
  <c r="B2438" i="17"/>
  <c r="A2434" i="20"/>
  <c r="B2440" i="17"/>
  <c r="A2436" i="20"/>
  <c r="B2442" i="17"/>
  <c r="A2438" i="20"/>
  <c r="B2444" i="17"/>
  <c r="A2440" i="20"/>
  <c r="B2446" i="17"/>
  <c r="A2442" i="20"/>
  <c r="B2448" i="17"/>
  <c r="A2444" i="20"/>
  <c r="B2450" i="17"/>
  <c r="A2446" i="20"/>
  <c r="B2452" i="17"/>
  <c r="A2448" i="20"/>
  <c r="B2454" i="17"/>
  <c r="A2450" i="20"/>
  <c r="B2456" i="17"/>
  <c r="A2452" i="20"/>
  <c r="B2458" i="17"/>
  <c r="A2454" i="20"/>
  <c r="B2460" i="17"/>
  <c r="A2456" i="20"/>
  <c r="B2462" i="17"/>
  <c r="A2458" i="20"/>
  <c r="B2464" i="17"/>
  <c r="A2460" i="20"/>
  <c r="B2466" i="17"/>
  <c r="A2462" i="20"/>
  <c r="B2468" i="17"/>
  <c r="A2464" i="20"/>
  <c r="B2470" i="17"/>
  <c r="A2466" i="20"/>
  <c r="B2472" i="17"/>
  <c r="A2468" i="20"/>
  <c r="B2474" i="17"/>
  <c r="A2470" i="20"/>
  <c r="B2476" i="17"/>
  <c r="A2472" i="20"/>
  <c r="B2478" i="17"/>
  <c r="A2474" i="20"/>
  <c r="B2480" i="17"/>
  <c r="A2476" i="20"/>
  <c r="B2482" i="17"/>
  <c r="A2478" i="20"/>
  <c r="B2484" i="17"/>
  <c r="A2480" i="20"/>
  <c r="B2486" i="17"/>
  <c r="A2482" i="20"/>
  <c r="B2488" i="17"/>
  <c r="A2484" i="20"/>
  <c r="B2490" i="17"/>
  <c r="A2486" i="20"/>
  <c r="B2492" i="17"/>
  <c r="A2488" i="20"/>
  <c r="B2494" i="17"/>
  <c r="A2490" i="20"/>
  <c r="B2496" i="17"/>
  <c r="A2492" i="20"/>
  <c r="B2498" i="17"/>
  <c r="A2494" i="20"/>
  <c r="B2500" i="17"/>
  <c r="A2496" i="20"/>
  <c r="B2502" i="17"/>
  <c r="A2498" i="20"/>
  <c r="B2504" i="17"/>
  <c r="A2500" i="20"/>
  <c r="B2506" i="17"/>
  <c r="A2502" i="20"/>
  <c r="B2508" i="17"/>
  <c r="A2504" i="20"/>
  <c r="B2510" i="17"/>
  <c r="A2506" i="20"/>
  <c r="B2512" i="17"/>
  <c r="A2508" i="20"/>
  <c r="B2514" i="17"/>
  <c r="A2510" i="20"/>
  <c r="B2516" i="17"/>
  <c r="A2512" i="20"/>
  <c r="B2518" i="17"/>
  <c r="A2514" i="20"/>
  <c r="B2520" i="17"/>
  <c r="A2516" i="20"/>
  <c r="B2522" i="17"/>
  <c r="A2518" i="20"/>
  <c r="B2524" i="17"/>
  <c r="A2520" i="20"/>
  <c r="B2526" i="17"/>
  <c r="A2522" i="20"/>
  <c r="B2528" i="17"/>
  <c r="A2524" i="20"/>
  <c r="B2530" i="17"/>
  <c r="A2526" i="20"/>
  <c r="B2532" i="17"/>
  <c r="A2528" i="20"/>
  <c r="B2534" i="17"/>
  <c r="A2530" i="20"/>
  <c r="B2536" i="17"/>
  <c r="A2532" i="20"/>
  <c r="B2538" i="17"/>
  <c r="A2534" i="20"/>
  <c r="B2540" i="17"/>
  <c r="A2536" i="20"/>
  <c r="B2542" i="17"/>
  <c r="A2538" i="20"/>
  <c r="B2544" i="17"/>
  <c r="A2540" i="20"/>
  <c r="B2546" i="17"/>
  <c r="A2542" i="20"/>
  <c r="B2548" i="17"/>
  <c r="A2544" i="20"/>
  <c r="B2550" i="17"/>
  <c r="A2546" i="20"/>
  <c r="B2552" i="17"/>
  <c r="A2548" i="20"/>
  <c r="B2554" i="17"/>
  <c r="A2550" i="20"/>
  <c r="B2556" i="17"/>
  <c r="A2552" i="20"/>
  <c r="B2558" i="17"/>
  <c r="A2554" i="20"/>
  <c r="B2560" i="17"/>
  <c r="A2556" i="20"/>
  <c r="B2562" i="17"/>
  <c r="A2558" i="20"/>
  <c r="B2564" i="17"/>
  <c r="A2560" i="20"/>
  <c r="B2566" i="17"/>
  <c r="A2562" i="20"/>
  <c r="B2568" i="17"/>
  <c r="A2564" i="20"/>
  <c r="B2570" i="17"/>
  <c r="A2566" i="20"/>
  <c r="B2572" i="17"/>
  <c r="A2568" i="20"/>
  <c r="B2574" i="17"/>
  <c r="A2570" i="20"/>
  <c r="B2576" i="17"/>
  <c r="A2572" i="20"/>
  <c r="B2578" i="17"/>
  <c r="A2574" i="20"/>
  <c r="B2580" i="17"/>
  <c r="A2576" i="20"/>
  <c r="B2582" i="17"/>
  <c r="A2578" i="20"/>
  <c r="B2584" i="17"/>
  <c r="A2580" i="20"/>
  <c r="B2586" i="17"/>
  <c r="A2582" i="20"/>
  <c r="B2588" i="17"/>
  <c r="A2584" i="20"/>
  <c r="B2590" i="17"/>
  <c r="A2586" i="20"/>
  <c r="B2592" i="17"/>
  <c r="A2588" i="20"/>
  <c r="B2594" i="17"/>
  <c r="A2590" i="20"/>
  <c r="B2596" i="17"/>
  <c r="A2592" i="20"/>
  <c r="B2598" i="17"/>
  <c r="A2594" i="20"/>
  <c r="B2600" i="17"/>
  <c r="A2596" i="20"/>
  <c r="B2602" i="17"/>
  <c r="A2598" i="20"/>
  <c r="B2604" i="17"/>
  <c r="A2600" i="20"/>
  <c r="B2606" i="17"/>
  <c r="A2602" i="20"/>
  <c r="B2608" i="17"/>
  <c r="A2604" i="20"/>
  <c r="B2610" i="17"/>
  <c r="A2606" i="20"/>
  <c r="B2612" i="17"/>
  <c r="A2608" i="20"/>
  <c r="B2614" i="17"/>
  <c r="A2610" i="20"/>
  <c r="B2616" i="17"/>
  <c r="A2612" i="20"/>
  <c r="B2618" i="17"/>
  <c r="A2614" i="20"/>
  <c r="B2620" i="17"/>
  <c r="A2616" i="20"/>
  <c r="B2622" i="17"/>
  <c r="A2618" i="20"/>
  <c r="B2624" i="17"/>
  <c r="A2620" i="20"/>
  <c r="B2626" i="17"/>
  <c r="A2622" i="20"/>
  <c r="B2628" i="17"/>
  <c r="A2624" i="20"/>
  <c r="B2630" i="17"/>
  <c r="A2626" i="20"/>
  <c r="B2632" i="17"/>
  <c r="A2628" i="20"/>
  <c r="B2634" i="17"/>
  <c r="A2630" i="20"/>
  <c r="B2636" i="17"/>
  <c r="A2632" i="20"/>
  <c r="B2638" i="17"/>
  <c r="A2634" i="20"/>
  <c r="B2640" i="17"/>
  <c r="A2636" i="20"/>
  <c r="B2642" i="17"/>
  <c r="A2638" i="20"/>
  <c r="B2644" i="17"/>
  <c r="A2640" i="20"/>
  <c r="B2646" i="17"/>
  <c r="A2642" i="20"/>
  <c r="B2648" i="17"/>
  <c r="A2644" i="20"/>
  <c r="B2650" i="17"/>
  <c r="A2646" i="20"/>
  <c r="B2652" i="17"/>
  <c r="A2648" i="20"/>
  <c r="B2654" i="17"/>
  <c r="A2650" i="20"/>
  <c r="B2656" i="17"/>
  <c r="A2652" i="20"/>
  <c r="B2658" i="17"/>
  <c r="A2654" i="20"/>
  <c r="B2660" i="17"/>
  <c r="A2656" i="20"/>
  <c r="B2662" i="17"/>
  <c r="A2658" i="20"/>
  <c r="B2664" i="17"/>
  <c r="A2660" i="20"/>
  <c r="B2666" i="17"/>
  <c r="A2662" i="20"/>
  <c r="B2668" i="17"/>
  <c r="A2664" i="20"/>
  <c r="B2670" i="17"/>
  <c r="A2666" i="20"/>
  <c r="B2672" i="17"/>
  <c r="A2668" i="20"/>
  <c r="B2674" i="17"/>
  <c r="A2670" i="20"/>
  <c r="B2676" i="17"/>
  <c r="A2672" i="20"/>
  <c r="B2678" i="17"/>
  <c r="A2674" i="20"/>
  <c r="B2680" i="17"/>
  <c r="A2676" i="20"/>
  <c r="B2682" i="17"/>
  <c r="A2678" i="20"/>
  <c r="B2684" i="17"/>
  <c r="A2680" i="20"/>
  <c r="B2686" i="17"/>
  <c r="A2682" i="20"/>
  <c r="B2688" i="17"/>
  <c r="A2684" i="20"/>
  <c r="B2690" i="17"/>
  <c r="A2686" i="20"/>
  <c r="B2692" i="17"/>
  <c r="A2688" i="20"/>
  <c r="B2694" i="17"/>
  <c r="A2690" i="20"/>
  <c r="B2696" i="17"/>
  <c r="A2692" i="20"/>
  <c r="B2698" i="17"/>
  <c r="A2694" i="20"/>
  <c r="B2700" i="17"/>
  <c r="A2696" i="20"/>
  <c r="B2702" i="17"/>
  <c r="A2698" i="20"/>
  <c r="B2704" i="17"/>
  <c r="A2700" i="20"/>
  <c r="B2706" i="17"/>
  <c r="A2702" i="20"/>
  <c r="B2708" i="17"/>
  <c r="A2704" i="20"/>
  <c r="B2710" i="17"/>
  <c r="A2706" i="20"/>
  <c r="B2712" i="17"/>
  <c r="A2708" i="20"/>
  <c r="B2714" i="17"/>
  <c r="A2710" i="20"/>
  <c r="B2716" i="17"/>
  <c r="A2712" i="20"/>
  <c r="B2718" i="17"/>
  <c r="A2714" i="20"/>
  <c r="B2720" i="17"/>
  <c r="A2716" i="20"/>
  <c r="B2722" i="17"/>
  <c r="A2718" i="20"/>
  <c r="B2724" i="17"/>
  <c r="A2720" i="20"/>
  <c r="B2726" i="17"/>
  <c r="A2722" i="20"/>
  <c r="B2728" i="17"/>
  <c r="A2724" i="20"/>
  <c r="B2730" i="17"/>
  <c r="A2726" i="20"/>
  <c r="B2732" i="17"/>
  <c r="A2728" i="20"/>
  <c r="B2734" i="17"/>
  <c r="A2730" i="20"/>
  <c r="B2736" i="17"/>
  <c r="A2732" i="20"/>
  <c r="B2738" i="17"/>
  <c r="A2734" i="20"/>
  <c r="B2740" i="17"/>
  <c r="A2736" i="20"/>
  <c r="B2742" i="17"/>
  <c r="A2738" i="20"/>
  <c r="B2744" i="17"/>
  <c r="A2740" i="20"/>
  <c r="B2746" i="17"/>
  <c r="A2742" i="20"/>
  <c r="B2748" i="17"/>
  <c r="A2744" i="20"/>
  <c r="B2750" i="17"/>
  <c r="A2746" i="20"/>
  <c r="B2752" i="17"/>
  <c r="A2748" i="20"/>
  <c r="B2754" i="17"/>
  <c r="A2750" i="20"/>
  <c r="B2756" i="17"/>
  <c r="A2752" i="20"/>
  <c r="B2758" i="17"/>
  <c r="A2754" i="20"/>
  <c r="B2760" i="17"/>
  <c r="A2756" i="20"/>
  <c r="B2762" i="17"/>
  <c r="A2758" i="20"/>
  <c r="B2764" i="17"/>
  <c r="A2760" i="20"/>
  <c r="B2766" i="17"/>
  <c r="A2762" i="20"/>
  <c r="B2768" i="17"/>
  <c r="A2764" i="20"/>
  <c r="B2770" i="17"/>
  <c r="A2766" i="20"/>
  <c r="B2772" i="17"/>
  <c r="A2768" i="20"/>
  <c r="B2774" i="17"/>
  <c r="A2770" i="20"/>
  <c r="B2776" i="17"/>
  <c r="A2772" i="20"/>
  <c r="B2778" i="17"/>
  <c r="A2774" i="20"/>
  <c r="B2780" i="17"/>
  <c r="A2776" i="20"/>
  <c r="B2782" i="17"/>
  <c r="A2778" i="20"/>
  <c r="B2784" i="17"/>
  <c r="A2780" i="20"/>
  <c r="B2786" i="17"/>
  <c r="A2782" i="20"/>
  <c r="B2788" i="17"/>
  <c r="A2784" i="20"/>
  <c r="B2790" i="17"/>
  <c r="A2786" i="20"/>
  <c r="B2792" i="17"/>
  <c r="A2788" i="20"/>
  <c r="B2794" i="17"/>
  <c r="A2790" i="20"/>
  <c r="B2796" i="17"/>
  <c r="A2792" i="20"/>
  <c r="B2798" i="17"/>
  <c r="A2794" i="20"/>
  <c r="B2800" i="17"/>
  <c r="A2796" i="20"/>
  <c r="B2802" i="17"/>
  <c r="A2798" i="20"/>
  <c r="B2804" i="17"/>
  <c r="A2800" i="20"/>
  <c r="B2806" i="17"/>
  <c r="A2802" i="20"/>
  <c r="B2808" i="17"/>
  <c r="A2804" i="20"/>
  <c r="B2810" i="17"/>
  <c r="A2806" i="20"/>
  <c r="B2812" i="17"/>
  <c r="A2808" i="20"/>
  <c r="B2814" i="17"/>
  <c r="A2810" i="20"/>
  <c r="B2816" i="17"/>
  <c r="A2812" i="20"/>
  <c r="B2818" i="17"/>
  <c r="A2814" i="20"/>
  <c r="B2820" i="17"/>
  <c r="A2816" i="20"/>
  <c r="B2822" i="17"/>
  <c r="A2818" i="20"/>
  <c r="B2824" i="17"/>
  <c r="A2820" i="20"/>
  <c r="B2826" i="17"/>
  <c r="A2822" i="20"/>
  <c r="B2828" i="17"/>
  <c r="A2824" i="20"/>
  <c r="B2830" i="17"/>
  <c r="A2826" i="20"/>
  <c r="B2832" i="17"/>
  <c r="A2828" i="20"/>
  <c r="B2834" i="17"/>
  <c r="A2830" i="20"/>
  <c r="B2836" i="17"/>
  <c r="A2832" i="20"/>
  <c r="B2838" i="17"/>
  <c r="A2834" i="20"/>
  <c r="B2840" i="17"/>
  <c r="A2836" i="20"/>
  <c r="B2842" i="17"/>
  <c r="A2838" i="20"/>
  <c r="B2844" i="17"/>
  <c r="A2840" i="20"/>
  <c r="B2846" i="17"/>
  <c r="A2842" i="20"/>
  <c r="B2848" i="17"/>
  <c r="A2844" i="20"/>
  <c r="B2850" i="17"/>
  <c r="A2846" i="20"/>
  <c r="B2852" i="17"/>
  <c r="A2848" i="20"/>
  <c r="B2854" i="17"/>
  <c r="A2850" i="20"/>
  <c r="B2856" i="17"/>
  <c r="A2852" i="20"/>
  <c r="B2858" i="17"/>
  <c r="A2854" i="20"/>
  <c r="B2860" i="17"/>
  <c r="A2856" i="20"/>
  <c r="B2862" i="17"/>
  <c r="A2858" i="20"/>
  <c r="B2864" i="17"/>
  <c r="A2860" i="20"/>
  <c r="B2866" i="17"/>
  <c r="A2862" i="20"/>
  <c r="B2868" i="17"/>
  <c r="A2864" i="20"/>
  <c r="B2870" i="17"/>
  <c r="A2866" i="20"/>
  <c r="B2872" i="17"/>
  <c r="A2868" i="20"/>
  <c r="B2874" i="17"/>
  <c r="A2870" i="20"/>
  <c r="B2876" i="17"/>
  <c r="A2872" i="20"/>
  <c r="B2878" i="17"/>
  <c r="A2874" i="20"/>
  <c r="B2880" i="17"/>
  <c r="A2876" i="20"/>
  <c r="B2882" i="17"/>
  <c r="A2878" i="20"/>
  <c r="B2884" i="17"/>
  <c r="A2880" i="20"/>
  <c r="B2886" i="17"/>
  <c r="A2882" i="20"/>
  <c r="B2888" i="17"/>
  <c r="A2884" i="20"/>
  <c r="B2890" i="17"/>
  <c r="A2886" i="20"/>
  <c r="B2892" i="17"/>
  <c r="A2888" i="20"/>
  <c r="B2894" i="17"/>
  <c r="A2890" i="20"/>
  <c r="B2896" i="17"/>
  <c r="A2892" i="20"/>
  <c r="B2898" i="17"/>
  <c r="A2894" i="20"/>
  <c r="B2900" i="17"/>
  <c r="A2896" i="20"/>
  <c r="B2902" i="17"/>
  <c r="A2898" i="20"/>
  <c r="B2904" i="17"/>
  <c r="A2900" i="20"/>
  <c r="B2906" i="17"/>
  <c r="A2902" i="20"/>
  <c r="B2908" i="17"/>
  <c r="A2904" i="20"/>
  <c r="B2910" i="17"/>
  <c r="A2906" i="20"/>
  <c r="B2912" i="17"/>
  <c r="A2908" i="20"/>
  <c r="B2914" i="17"/>
  <c r="A2910" i="20"/>
  <c r="B2916" i="17"/>
  <c r="A2912" i="20"/>
  <c r="B2918" i="17"/>
  <c r="A2914" i="20"/>
  <c r="B2920" i="17"/>
  <c r="A2916" i="20"/>
  <c r="B2922" i="17"/>
  <c r="A2918" i="20"/>
  <c r="B2924" i="17"/>
  <c r="A2920" i="20"/>
  <c r="B2926" i="17"/>
  <c r="A2922" i="20"/>
  <c r="B2928" i="17"/>
  <c r="A2924" i="20"/>
  <c r="B2930" i="17"/>
  <c r="A2926" i="20"/>
  <c r="B2932" i="17"/>
  <c r="A2928" i="20"/>
  <c r="B2934" i="17"/>
  <c r="A2930" i="20"/>
  <c r="B2936" i="17"/>
  <c r="A2932" i="20"/>
  <c r="B2938" i="17"/>
  <c r="A2934" i="20"/>
  <c r="B2940" i="17"/>
  <c r="A2936" i="20"/>
  <c r="B2942" i="17"/>
  <c r="A2938" i="20"/>
  <c r="B2944" i="17"/>
  <c r="A2940" i="20"/>
  <c r="B2946" i="17"/>
  <c r="A2942" i="20"/>
  <c r="B2948" i="17"/>
  <c r="A2944" i="20"/>
  <c r="B2950" i="17"/>
  <c r="A2946" i="20"/>
  <c r="B2952" i="17"/>
  <c r="A2948" i="20"/>
  <c r="B2954" i="17"/>
  <c r="A2950" i="20"/>
  <c r="B2956" i="17"/>
  <c r="A2952" i="20"/>
  <c r="B2958" i="17"/>
  <c r="A2954" i="20"/>
  <c r="B2960" i="17"/>
  <c r="A2956" i="20"/>
  <c r="B2962" i="17"/>
  <c r="A2958" i="20"/>
  <c r="B2964" i="17"/>
  <c r="A2960" i="20"/>
  <c r="B2966" i="17"/>
  <c r="A2962" i="20"/>
  <c r="B2968" i="17"/>
  <c r="A2964" i="20"/>
  <c r="B2970" i="17"/>
  <c r="A2966" i="20"/>
  <c r="B2972" i="17"/>
  <c r="A2968" i="20"/>
  <c r="B2974" i="17"/>
  <c r="A2970" i="20"/>
  <c r="B2976" i="17"/>
  <c r="A2972" i="20"/>
  <c r="B2978" i="17"/>
  <c r="A2974" i="20"/>
  <c r="B2980" i="17"/>
  <c r="A2976" i="20"/>
  <c r="B2982" i="17"/>
  <c r="A2978" i="20"/>
  <c r="B2984" i="17"/>
  <c r="A2980" i="20"/>
  <c r="B2986" i="17"/>
  <c r="A2982" i="20"/>
  <c r="B2988" i="17"/>
  <c r="A2984" i="20"/>
  <c r="B2990" i="17"/>
  <c r="A2986" i="20"/>
  <c r="B2992" i="17"/>
  <c r="A2988" i="20"/>
  <c r="B2994" i="17"/>
  <c r="A2990" i="20"/>
  <c r="B2996" i="17"/>
  <c r="A2992" i="20"/>
  <c r="B2998" i="17"/>
  <c r="A2994" i="20"/>
  <c r="B3000" i="17"/>
  <c r="A2996" i="20"/>
  <c r="B3002" i="17"/>
  <c r="A2998" i="20"/>
  <c r="B3004" i="17"/>
  <c r="A3000" i="20"/>
  <c r="B3006" i="17"/>
  <c r="A3002" i="20"/>
  <c r="B3008" i="17"/>
  <c r="A3004" i="20"/>
  <c r="B3010" i="17"/>
  <c r="A3006" i="20"/>
  <c r="B3012" i="17"/>
  <c r="A3008" i="20"/>
  <c r="B3014" i="17"/>
  <c r="A3010" i="20"/>
  <c r="B3016" i="17"/>
  <c r="A3012" i="20"/>
  <c r="B3018" i="17"/>
  <c r="A3014" i="20"/>
  <c r="B3020" i="17"/>
  <c r="A3016" i="20"/>
  <c r="B3022" i="17"/>
  <c r="A3018" i="20"/>
  <c r="B3024" i="17"/>
  <c r="A3020" i="20"/>
  <c r="B3026" i="17"/>
  <c r="A3022" i="20"/>
  <c r="B3028" i="17"/>
  <c r="A3024" i="20"/>
  <c r="B3030" i="17"/>
  <c r="A3026" i="20"/>
  <c r="B3032" i="17"/>
  <c r="A3028" i="20"/>
  <c r="B3034" i="17"/>
  <c r="A3030" i="20"/>
  <c r="B3036" i="17"/>
  <c r="A3032" i="20"/>
  <c r="B3038" i="17"/>
  <c r="A3034" i="20"/>
  <c r="B3040" i="17"/>
  <c r="A3036" i="20"/>
  <c r="B3042" i="17"/>
  <c r="A3038" i="20"/>
  <c r="B3044" i="17"/>
  <c r="A3040" i="20"/>
  <c r="B3046" i="17"/>
  <c r="A3042" i="20"/>
  <c r="B3048" i="17"/>
  <c r="A3044" i="20"/>
  <c r="B3050" i="17"/>
  <c r="A3046" i="20"/>
  <c r="B3052" i="17"/>
  <c r="A3048" i="20"/>
  <c r="B3054" i="17"/>
  <c r="A3050" i="20"/>
  <c r="B3056" i="17"/>
  <c r="A3052" i="20"/>
  <c r="B3058" i="17"/>
  <c r="A3054" i="20"/>
  <c r="B3060" i="17"/>
  <c r="A3056" i="20"/>
  <c r="B3062" i="17"/>
  <c r="A3058" i="20"/>
  <c r="B3064" i="17"/>
  <c r="A3060" i="20"/>
  <c r="B3066" i="17"/>
  <c r="A3062" i="20"/>
  <c r="B3068" i="17"/>
  <c r="A3064" i="20"/>
  <c r="B3070" i="17"/>
  <c r="A3066" i="20"/>
  <c r="B3072" i="17"/>
  <c r="A3068" i="20"/>
  <c r="B3074" i="17"/>
  <c r="A3070" i="20"/>
  <c r="B3076" i="17"/>
  <c r="A3072" i="20"/>
  <c r="B3078" i="17"/>
  <c r="A3074" i="20"/>
  <c r="B3080" i="17"/>
  <c r="A3076" i="20"/>
  <c r="B3082" i="17"/>
  <c r="A3078" i="20"/>
  <c r="B3084" i="17"/>
  <c r="A3080" i="20"/>
  <c r="B3086" i="17"/>
  <c r="A3082" i="20"/>
  <c r="B3088" i="17"/>
  <c r="A3084" i="20"/>
  <c r="B3090" i="17"/>
  <c r="A3086" i="20"/>
  <c r="B3092" i="17"/>
  <c r="A3088" i="20"/>
  <c r="B3094" i="17"/>
  <c r="A3090" i="20"/>
  <c r="B3096" i="17"/>
  <c r="A3092" i="20"/>
  <c r="B3098" i="17"/>
  <c r="A3094" i="20"/>
  <c r="B3100" i="17"/>
  <c r="A3096" i="20"/>
  <c r="B3102" i="17"/>
  <c r="A3098" i="20"/>
  <c r="B3104" i="17"/>
  <c r="A3100" i="20"/>
  <c r="B3106" i="17"/>
  <c r="A3102" i="20"/>
  <c r="B3108" i="17"/>
  <c r="A3104" i="20"/>
  <c r="B3110" i="17"/>
  <c r="A3106" i="20"/>
  <c r="B3112" i="17"/>
  <c r="A3108" i="20"/>
  <c r="B3114" i="17"/>
  <c r="A3110" i="20"/>
  <c r="B3116" i="17"/>
  <c r="A3112" i="20"/>
  <c r="B3118" i="17"/>
  <c r="A3114" i="20"/>
  <c r="B3120" i="17"/>
  <c r="A3116" i="20"/>
  <c r="B3122" i="17"/>
  <c r="A3118" i="20"/>
  <c r="B3124" i="17"/>
  <c r="A3120" i="20"/>
  <c r="B3126" i="17"/>
  <c r="A3122" i="20"/>
  <c r="B3128" i="17"/>
  <c r="A3124" i="20"/>
  <c r="B3130" i="17"/>
  <c r="A3126" i="20"/>
  <c r="B3132" i="17"/>
  <c r="A3128" i="20"/>
  <c r="B3134" i="17"/>
  <c r="A3130" i="20"/>
  <c r="B3136" i="17"/>
  <c r="A3132" i="20"/>
  <c r="B3138" i="17"/>
  <c r="A3134" i="20"/>
  <c r="B3140" i="17"/>
  <c r="A3136" i="20"/>
  <c r="B3142" i="17"/>
  <c r="A3138" i="20"/>
  <c r="B3144" i="17"/>
  <c r="A3140" i="20"/>
  <c r="B3146" i="17"/>
  <c r="A3142" i="20"/>
  <c r="B3148" i="17"/>
  <c r="A3144" i="20"/>
  <c r="B3150" i="17"/>
  <c r="A3146" i="20"/>
  <c r="B3152" i="17"/>
  <c r="A3148" i="20"/>
  <c r="B3154" i="17"/>
  <c r="A3150" i="20"/>
  <c r="B3156" i="17"/>
  <c r="A3152" i="20"/>
  <c r="B3158" i="17"/>
  <c r="A3154" i="20"/>
  <c r="B3160" i="17"/>
  <c r="A3156" i="20"/>
  <c r="B3162" i="17"/>
  <c r="A3158" i="20"/>
  <c r="B3164" i="17"/>
  <c r="A3160" i="20"/>
  <c r="B3166" i="17"/>
  <c r="A3162" i="20"/>
  <c r="B3168" i="17"/>
  <c r="A3164" i="20"/>
  <c r="B3170" i="17"/>
  <c r="A3166" i="20"/>
  <c r="B3172" i="17"/>
  <c r="A3168" i="20"/>
  <c r="B3174" i="17"/>
  <c r="A3170" i="20"/>
  <c r="B3176" i="17"/>
  <c r="A3172" i="20"/>
  <c r="B3178" i="17"/>
  <c r="A3174" i="20"/>
  <c r="B3180" i="17"/>
  <c r="A3176" i="20"/>
  <c r="B3182" i="17"/>
  <c r="A3178" i="20"/>
  <c r="B3184" i="17"/>
  <c r="A3180" i="20"/>
  <c r="B3186" i="17"/>
  <c r="A3182" i="20"/>
  <c r="B3188" i="17"/>
  <c r="A3184" i="20"/>
  <c r="B3190" i="17"/>
  <c r="A3186" i="20"/>
  <c r="B3192" i="17"/>
  <c r="A3188" i="20"/>
  <c r="B3194" i="17"/>
  <c r="A3190" i="20"/>
  <c r="B3196" i="17"/>
  <c r="A3192" i="20"/>
  <c r="B3198" i="17"/>
  <c r="A3194" i="20"/>
  <c r="B3200" i="17"/>
  <c r="A3196" i="20"/>
  <c r="B3202" i="17"/>
  <c r="A3198" i="20"/>
  <c r="B3204" i="17"/>
  <c r="A3200" i="20"/>
  <c r="B3206" i="17"/>
  <c r="A3202" i="20"/>
  <c r="B3208" i="17"/>
  <c r="A3204" i="20"/>
  <c r="B3210" i="17"/>
  <c r="A3206" i="20"/>
  <c r="B3212" i="17"/>
  <c r="A3208" i="20"/>
  <c r="B3214" i="17"/>
  <c r="A3210" i="20"/>
  <c r="B3216" i="17"/>
  <c r="A3212" i="20"/>
  <c r="B3218" i="17"/>
  <c r="A3214" i="20"/>
  <c r="B3220" i="17"/>
  <c r="A3216" i="20"/>
  <c r="B3222" i="17"/>
  <c r="A3218" i="20"/>
  <c r="B3224" i="17"/>
  <c r="A3220" i="20"/>
  <c r="B3226" i="17"/>
  <c r="A3222" i="20"/>
  <c r="B3228" i="17"/>
  <c r="A3224" i="20"/>
  <c r="B3230" i="17"/>
  <c r="A3226" i="20"/>
  <c r="B3232" i="17"/>
  <c r="A3228" i="20"/>
  <c r="B3234" i="17"/>
  <c r="A3230" i="20"/>
  <c r="B3236" i="17"/>
  <c r="A3232" i="20"/>
  <c r="B3238" i="17"/>
  <c r="A3234" i="20"/>
  <c r="B3240" i="17"/>
  <c r="A3236" i="20"/>
  <c r="B3242" i="17"/>
  <c r="A3238" i="20"/>
  <c r="B3244" i="17"/>
  <c r="A3240" i="20"/>
  <c r="B3246" i="17"/>
  <c r="A3242" i="20"/>
  <c r="B3248" i="17"/>
  <c r="A3244" i="20"/>
  <c r="B3250" i="17"/>
  <c r="A3246" i="20"/>
  <c r="B3252" i="17"/>
  <c r="A3248" i="20"/>
  <c r="B3254" i="17"/>
  <c r="A3250" i="20"/>
  <c r="B3256" i="17"/>
  <c r="A3252" i="20"/>
  <c r="B3258" i="17"/>
  <c r="A3254" i="20"/>
  <c r="B3260" i="17"/>
  <c r="A3256" i="20"/>
  <c r="B3262" i="17"/>
  <c r="A3258" i="20"/>
  <c r="B3264" i="17"/>
  <c r="A3260" i="20"/>
  <c r="B3266" i="17"/>
  <c r="A3262" i="20"/>
  <c r="B3268" i="17"/>
  <c r="A3264" i="20"/>
  <c r="B3270" i="17"/>
  <c r="A3266" i="20"/>
  <c r="B3272" i="17"/>
  <c r="A3268" i="20"/>
  <c r="B3274" i="17"/>
  <c r="A3270" i="20"/>
  <c r="B3276" i="17"/>
  <c r="A3272" i="20"/>
  <c r="B3278" i="17"/>
  <c r="A3274" i="20"/>
  <c r="B3280" i="17"/>
  <c r="A3276" i="20"/>
  <c r="B3282" i="17"/>
  <c r="A3278" i="20"/>
  <c r="B3284" i="17"/>
  <c r="A3280" i="20"/>
  <c r="B3286" i="17"/>
  <c r="A3282" i="20"/>
  <c r="B3288" i="17"/>
  <c r="A3284" i="20"/>
  <c r="B3290" i="17"/>
  <c r="A3286" i="20"/>
  <c r="B3292" i="17"/>
  <c r="A3288" i="20"/>
  <c r="B3294" i="17"/>
  <c r="A3290" i="20"/>
  <c r="B3296" i="17"/>
  <c r="A3292" i="20"/>
  <c r="B3298" i="17"/>
  <c r="A3294" i="20"/>
  <c r="B3300" i="17"/>
  <c r="A3296" i="20"/>
  <c r="B3302" i="17"/>
  <c r="A3298" i="20"/>
  <c r="B3304" i="17"/>
  <c r="A3300" i="20"/>
  <c r="B3306" i="17"/>
  <c r="A3302" i="20"/>
  <c r="B3308" i="17"/>
  <c r="A3304" i="20"/>
  <c r="B3310" i="17"/>
  <c r="A3306" i="20"/>
  <c r="B3312" i="17"/>
  <c r="A3308" i="20"/>
  <c r="B3314" i="17"/>
  <c r="A3310" i="20"/>
  <c r="B3316" i="17"/>
  <c r="A3312" i="20"/>
  <c r="B3318" i="17"/>
  <c r="A3314" i="20"/>
  <c r="B3320" i="17"/>
  <c r="A3316" i="20"/>
  <c r="B3322" i="17"/>
  <c r="A3318" i="20"/>
  <c r="B3324" i="17"/>
  <c r="A3320" i="20"/>
  <c r="B3326" i="17"/>
  <c r="A3322" i="20"/>
  <c r="B3328" i="17"/>
  <c r="A3324" i="20"/>
  <c r="B3330" i="17"/>
  <c r="A3326" i="20"/>
  <c r="B3332" i="17"/>
  <c r="A3328" i="20"/>
  <c r="B3334" i="17"/>
  <c r="A3330" i="20"/>
  <c r="B3336" i="17"/>
  <c r="A3332" i="20"/>
  <c r="B3338" i="17"/>
  <c r="A3334" i="20"/>
  <c r="B3340" i="17"/>
  <c r="A3336" i="20"/>
  <c r="B3342" i="17"/>
  <c r="A3338" i="20"/>
  <c r="B3344" i="17"/>
  <c r="A3340" i="20"/>
  <c r="B3346" i="17"/>
  <c r="A3342" i="20"/>
  <c r="B3348" i="17"/>
  <c r="A3344" i="20"/>
  <c r="B3350" i="17"/>
  <c r="A3346" i="20"/>
  <c r="B3352" i="17"/>
  <c r="A3348" i="20"/>
  <c r="B3354" i="17"/>
  <c r="A3350" i="20"/>
  <c r="B3356" i="17"/>
  <c r="A3352" i="20"/>
  <c r="B3358" i="17"/>
  <c r="A3354" i="20"/>
  <c r="B3360" i="17"/>
  <c r="A3356" i="20"/>
  <c r="B3362" i="17"/>
  <c r="A3358" i="20"/>
  <c r="B3364" i="17"/>
  <c r="A3360" i="20"/>
  <c r="B3366" i="17"/>
  <c r="A3362" i="20"/>
  <c r="B3368" i="17"/>
  <c r="A3364" i="20"/>
  <c r="B3370" i="17"/>
  <c r="A3366" i="20"/>
  <c r="B3372" i="17"/>
  <c r="A3368" i="20"/>
  <c r="B3374" i="17"/>
  <c r="A3370" i="20"/>
  <c r="B3376" i="17"/>
  <c r="A3372" i="20"/>
  <c r="B3378" i="17"/>
  <c r="A3374" i="20"/>
  <c r="B3380" i="17"/>
  <c r="A3376" i="20"/>
  <c r="B3382" i="17"/>
  <c r="A3378" i="20"/>
  <c r="B3384" i="17"/>
  <c r="A3380" i="20"/>
  <c r="B3386" i="17"/>
  <c r="A3382" i="20"/>
  <c r="B3388" i="17"/>
  <c r="A3384" i="20"/>
  <c r="B3390" i="17"/>
  <c r="A3386" i="20"/>
  <c r="B3392" i="17"/>
  <c r="A3388" i="20"/>
  <c r="B3394" i="17"/>
  <c r="A3390" i="20"/>
  <c r="B3396" i="17"/>
  <c r="A3392" i="20"/>
  <c r="B3398" i="17"/>
  <c r="A3394" i="20"/>
  <c r="B3400" i="17"/>
  <c r="A3396" i="20"/>
  <c r="B3402" i="17"/>
  <c r="A3398" i="20"/>
  <c r="B3404" i="17"/>
  <c r="A3400" i="20"/>
  <c r="B3406" i="17"/>
  <c r="A3402" i="20"/>
  <c r="B3408" i="17"/>
  <c r="A3404" i="20"/>
  <c r="B3410" i="17"/>
  <c r="A3406" i="20"/>
  <c r="B3412" i="17"/>
  <c r="A3408" i="20"/>
  <c r="B3414" i="17"/>
  <c r="A3410" i="20"/>
  <c r="B3416" i="17"/>
  <c r="A3412" i="20"/>
  <c r="B3418" i="17"/>
  <c r="A3414" i="20"/>
  <c r="B3420" i="17"/>
  <c r="A3416" i="20"/>
  <c r="B3422" i="17"/>
  <c r="A3418" i="20"/>
  <c r="B3424" i="17"/>
  <c r="A3420" i="20"/>
  <c r="B3426" i="17"/>
  <c r="A3422" i="20"/>
  <c r="B3428" i="17"/>
  <c r="A3424" i="20"/>
  <c r="B3430" i="17"/>
  <c r="A3426" i="20"/>
  <c r="B3432" i="17"/>
  <c r="A3428" i="20"/>
  <c r="B3434" i="17"/>
  <c r="A3430" i="20"/>
  <c r="B3436" i="17"/>
  <c r="A3432" i="20"/>
  <c r="B3438" i="17"/>
  <c r="A3434" i="20"/>
  <c r="B3440" i="17"/>
  <c r="A3436" i="20"/>
  <c r="B3442" i="17"/>
  <c r="A3438" i="20"/>
  <c r="B3444" i="17"/>
  <c r="A3440" i="20"/>
  <c r="B3446" i="17"/>
  <c r="A3442" i="20"/>
  <c r="B3448" i="17"/>
  <c r="A3444" i="20"/>
  <c r="B3450" i="17"/>
  <c r="A3446" i="20"/>
  <c r="B3452" i="17"/>
  <c r="A3448" i="20"/>
  <c r="B3454" i="17"/>
  <c r="A3450" i="20"/>
  <c r="B3456" i="17"/>
  <c r="A3452" i="20"/>
  <c r="B3458" i="17"/>
  <c r="A3454" i="20"/>
  <c r="B3460" i="17"/>
  <c r="A3456" i="20"/>
  <c r="B3462" i="17"/>
  <c r="A3458" i="20"/>
  <c r="B3464" i="17"/>
  <c r="A3460" i="20"/>
  <c r="B3466" i="17"/>
  <c r="A3462" i="20"/>
  <c r="B3468" i="17"/>
  <c r="A3464" i="20"/>
  <c r="B3470" i="17"/>
  <c r="A3466" i="20"/>
  <c r="B3472" i="17"/>
  <c r="A3468" i="20"/>
  <c r="B3474" i="17"/>
  <c r="A3470" i="20"/>
  <c r="B3476" i="17"/>
  <c r="A3472" i="20"/>
  <c r="B3478" i="17"/>
  <c r="A3474" i="20"/>
  <c r="B3480" i="17"/>
  <c r="A3476" i="20"/>
  <c r="B3482" i="17"/>
  <c r="A3478" i="20"/>
  <c r="B3484" i="17"/>
  <c r="A3480" i="20"/>
  <c r="B3486" i="17"/>
  <c r="A3482" i="20"/>
  <c r="B3488" i="17"/>
  <c r="A3484" i="20"/>
  <c r="B3490" i="17"/>
  <c r="A3486" i="20"/>
  <c r="B3492" i="17"/>
  <c r="A3488" i="20"/>
  <c r="B3494" i="17"/>
  <c r="A3490" i="20"/>
  <c r="B3496" i="17"/>
  <c r="A3492" i="20"/>
  <c r="B3498" i="17"/>
  <c r="A3494" i="20"/>
  <c r="B3500" i="17"/>
  <c r="A3496" i="20"/>
  <c r="B3502" i="17"/>
  <c r="A3498" i="20"/>
  <c r="B3504" i="17"/>
  <c r="A3500" i="20"/>
  <c r="B3506" i="17"/>
  <c r="A3502" i="20"/>
  <c r="B3508" i="17"/>
  <c r="A3504" i="20"/>
  <c r="B3510" i="17"/>
  <c r="A3506" i="20"/>
  <c r="B3512" i="17"/>
  <c r="A3508" i="20"/>
  <c r="B3514" i="17"/>
  <c r="A3510" i="20"/>
  <c r="B3516" i="17"/>
  <c r="A3512" i="20"/>
  <c r="B3518" i="17"/>
  <c r="A3514" i="20"/>
  <c r="B3520" i="17"/>
  <c r="A3516" i="20"/>
  <c r="B3522" i="17"/>
  <c r="A3518" i="20"/>
  <c r="B3524" i="17"/>
  <c r="A3520" i="20"/>
  <c r="B3526" i="17"/>
  <c r="A3522" i="20"/>
  <c r="B3528" i="17"/>
  <c r="A3524" i="20"/>
  <c r="B3530" i="17"/>
  <c r="A3526" i="20"/>
  <c r="B3532" i="17"/>
  <c r="A3528" i="20"/>
  <c r="B3534" i="17"/>
  <c r="A3530" i="20"/>
  <c r="B3536" i="17"/>
  <c r="A3532" i="20"/>
  <c r="B3538" i="17"/>
  <c r="A3534" i="20"/>
  <c r="B3540" i="17"/>
  <c r="A3536" i="20"/>
  <c r="B3542" i="17"/>
  <c r="A3538" i="20"/>
  <c r="B3544" i="17"/>
  <c r="A3540" i="20"/>
  <c r="B3546" i="17"/>
  <c r="A3542" i="20"/>
  <c r="B3548" i="17"/>
  <c r="A3544" i="20"/>
  <c r="B3550" i="17"/>
  <c r="A3546" i="20"/>
  <c r="B3552" i="17"/>
  <c r="A3548" i="20"/>
  <c r="B3554" i="17"/>
  <c r="A3550" i="20"/>
  <c r="B3556" i="17"/>
  <c r="A3552" i="20"/>
  <c r="B3558" i="17"/>
  <c r="A3554" i="20"/>
  <c r="B3560" i="17"/>
  <c r="A3556" i="20"/>
  <c r="B3562" i="17"/>
  <c r="A3558" i="20"/>
  <c r="B3564" i="17"/>
  <c r="A3560" i="20"/>
  <c r="B3566" i="17"/>
  <c r="A3562" i="20"/>
  <c r="B3568" i="17"/>
  <c r="A3564" i="20"/>
  <c r="B3570" i="17"/>
  <c r="A3566" i="20"/>
  <c r="B3572" i="17"/>
  <c r="A3568" i="20"/>
  <c r="B3574" i="17"/>
  <c r="A3570" i="20"/>
  <c r="B3576" i="17"/>
  <c r="A3572" i="20"/>
  <c r="B3578" i="17"/>
  <c r="A3574" i="20"/>
  <c r="B3580" i="17"/>
  <c r="A3576" i="20"/>
  <c r="B3582" i="17"/>
  <c r="A3578" i="20"/>
  <c r="B3584" i="17"/>
  <c r="A3580" i="20"/>
  <c r="B3586" i="17"/>
  <c r="A3582" i="20"/>
  <c r="B3588" i="17"/>
  <c r="A3584" i="20"/>
  <c r="B3590" i="17"/>
  <c r="A3586" i="20"/>
  <c r="B3592" i="17"/>
  <c r="A3588" i="20"/>
  <c r="B3594" i="17"/>
  <c r="A3590" i="20"/>
  <c r="B3596" i="17"/>
  <c r="A3592" i="20"/>
  <c r="B3598" i="17"/>
  <c r="A3594" i="20"/>
  <c r="B3600" i="17"/>
  <c r="A3596" i="20"/>
  <c r="B3602" i="17"/>
  <c r="A3598" i="20"/>
  <c r="B3604" i="17"/>
  <c r="A3600" i="20"/>
  <c r="B3606" i="17"/>
  <c r="A3602" i="20"/>
  <c r="B3608" i="17"/>
  <c r="A3604" i="20"/>
  <c r="B3610" i="17"/>
  <c r="A3606" i="20"/>
  <c r="B3612" i="17"/>
  <c r="A3608" i="20"/>
  <c r="B3614" i="17"/>
  <c r="A3610" i="20"/>
  <c r="B3616" i="17"/>
  <c r="A3612" i="20"/>
  <c r="B3618" i="17"/>
  <c r="A3614" i="20"/>
  <c r="B3620" i="17"/>
  <c r="A3616" i="20"/>
  <c r="B3622" i="17"/>
  <c r="A3618" i="20"/>
  <c r="B3624" i="17"/>
  <c r="A3620" i="20"/>
  <c r="B3626" i="17"/>
  <c r="A3622" i="20"/>
  <c r="B3628" i="17"/>
  <c r="A3624" i="20"/>
  <c r="B3630" i="17"/>
  <c r="A3626" i="20"/>
  <c r="B3632" i="17"/>
  <c r="A3628" i="20"/>
  <c r="B3634" i="17"/>
  <c r="A3630" i="20"/>
  <c r="B3636" i="17"/>
  <c r="A3632" i="20"/>
  <c r="B3638" i="17"/>
  <c r="A3634" i="20"/>
  <c r="B3640" i="17"/>
  <c r="A3636" i="20"/>
  <c r="B3642" i="17"/>
  <c r="A3638" i="20"/>
  <c r="B3644" i="17"/>
  <c r="A3640" i="20"/>
  <c r="B3646" i="17"/>
  <c r="A3642" i="20"/>
  <c r="B3648" i="17"/>
  <c r="A3644" i="20"/>
  <c r="B3650" i="17"/>
  <c r="A3646" i="20"/>
  <c r="B3652" i="17"/>
  <c r="A3648" i="20"/>
  <c r="B3654" i="17"/>
  <c r="A3650" i="20"/>
  <c r="B3656" i="17"/>
  <c r="A3652" i="20"/>
  <c r="B3658" i="17"/>
  <c r="A3654" i="20"/>
  <c r="B3660" i="17"/>
  <c r="A3656" i="20"/>
  <c r="B3662" i="17"/>
  <c r="A3658" i="20"/>
  <c r="B3664" i="17"/>
  <c r="A3660" i="20"/>
  <c r="B3666" i="17"/>
  <c r="A3662" i="20"/>
  <c r="B3668" i="17"/>
  <c r="A3664" i="20"/>
  <c r="B3670" i="17"/>
  <c r="A3666" i="20"/>
  <c r="B3672" i="17"/>
  <c r="A3668" i="20"/>
  <c r="B3674" i="17"/>
  <c r="A3670" i="20"/>
  <c r="B3676" i="17"/>
  <c r="A3672" i="20"/>
  <c r="B3678" i="17"/>
  <c r="A3674" i="20"/>
  <c r="B3680" i="17"/>
  <c r="A3676" i="20"/>
  <c r="B3682" i="17"/>
  <c r="A3678" i="20"/>
  <c r="B3684" i="17"/>
  <c r="A3680" i="20"/>
  <c r="B3686" i="17"/>
  <c r="A3682" i="20"/>
  <c r="B3688" i="17"/>
  <c r="A3684" i="20"/>
  <c r="B3690" i="17"/>
  <c r="A3686" i="20"/>
  <c r="B3692" i="17"/>
  <c r="A3688" i="20"/>
  <c r="B3694" i="17"/>
  <c r="A3690" i="20"/>
  <c r="B3696" i="17"/>
  <c r="A3692" i="20"/>
  <c r="B3698" i="17"/>
  <c r="A3694" i="20"/>
  <c r="B3700" i="17"/>
  <c r="A3696" i="20"/>
  <c r="B3702" i="17"/>
  <c r="A3698" i="20"/>
  <c r="B3704" i="17"/>
  <c r="A3700" i="20"/>
  <c r="B3706" i="17"/>
  <c r="A3702" i="20"/>
  <c r="B3708" i="17"/>
  <c r="A3704" i="20"/>
  <c r="B3710" i="17"/>
  <c r="A3706" i="20"/>
  <c r="B3712" i="17"/>
  <c r="A3708" i="20"/>
  <c r="B3714" i="17"/>
  <c r="A3710" i="20"/>
  <c r="B3716" i="17"/>
  <c r="A3712" i="20"/>
  <c r="B3718" i="17"/>
  <c r="A3714" i="20"/>
  <c r="B3720" i="17"/>
  <c r="A3716" i="20"/>
  <c r="B3722" i="17"/>
  <c r="A3718" i="20"/>
  <c r="B3724" i="17"/>
  <c r="A3720" i="20"/>
  <c r="B3726" i="17"/>
  <c r="A3722" i="20"/>
  <c r="B3728" i="17"/>
  <c r="A3724" i="20"/>
  <c r="B3730" i="17"/>
  <c r="A3726" i="20"/>
  <c r="B3732" i="17"/>
  <c r="A3728" i="20"/>
  <c r="B3734" i="17"/>
  <c r="A3730" i="20"/>
  <c r="B3736" i="17"/>
  <c r="A3732" i="20"/>
  <c r="B3738" i="17"/>
  <c r="A3734" i="20"/>
  <c r="B3740" i="17"/>
  <c r="A3736" i="20"/>
  <c r="B3742" i="17"/>
  <c r="A3738" i="20"/>
  <c r="B3744" i="17"/>
  <c r="A3740" i="20"/>
  <c r="B3746" i="17"/>
  <c r="A3742" i="20"/>
  <c r="B3748" i="17"/>
  <c r="A3744" i="20"/>
  <c r="B3750" i="17"/>
  <c r="A3746" i="20"/>
  <c r="B3752" i="17"/>
  <c r="A3748" i="20"/>
  <c r="B3754" i="17"/>
  <c r="A3750" i="20"/>
  <c r="B3756" i="17"/>
  <c r="A3752" i="20"/>
  <c r="B3758" i="17"/>
  <c r="A3754" i="20"/>
  <c r="B3760" i="17"/>
  <c r="A3756" i="20"/>
  <c r="B3762" i="17"/>
  <c r="A3758" i="20"/>
  <c r="B3764" i="17"/>
  <c r="A3760" i="20"/>
  <c r="B3766" i="17"/>
  <c r="A3762" i="20"/>
  <c r="B3768" i="17"/>
  <c r="A3764" i="20"/>
  <c r="B3770" i="17"/>
  <c r="A3766" i="20"/>
  <c r="B3772" i="17"/>
  <c r="A3768" i="20"/>
  <c r="B3774" i="17"/>
  <c r="A3770" i="20"/>
  <c r="B3776" i="17"/>
  <c r="A3772" i="20"/>
  <c r="B3778" i="17"/>
  <c r="A3774" i="20"/>
  <c r="B3780" i="17"/>
  <c r="A3776" i="20"/>
  <c r="B3782" i="17"/>
  <c r="A3778" i="20"/>
  <c r="B3784" i="17"/>
  <c r="A3780" i="20"/>
  <c r="B3786" i="17"/>
  <c r="A3782" i="20"/>
  <c r="B3788" i="17"/>
  <c r="A3784" i="20"/>
  <c r="B3790" i="17"/>
  <c r="A3786" i="20"/>
  <c r="B3792" i="17"/>
  <c r="A3788" i="20"/>
  <c r="B3794" i="17"/>
  <c r="A3790" i="20"/>
  <c r="B3796" i="17"/>
  <c r="A3792" i="20"/>
  <c r="B3798" i="17"/>
  <c r="A3794" i="20"/>
  <c r="B3800" i="17"/>
  <c r="A3796" i="20"/>
  <c r="B3802" i="17"/>
  <c r="A3798" i="20"/>
  <c r="B3804" i="17"/>
  <c r="A3800" i="20"/>
  <c r="B3806" i="17"/>
  <c r="A3802" i="20"/>
  <c r="B3808" i="17"/>
  <c r="A3804" i="20"/>
  <c r="B3810" i="17"/>
  <c r="A3806" i="20"/>
  <c r="B3812" i="17"/>
  <c r="A3808" i="20"/>
  <c r="B3814" i="17"/>
  <c r="A3810" i="20"/>
  <c r="B3816" i="17"/>
  <c r="A3812" i="20"/>
  <c r="B3818" i="17"/>
  <c r="A3814" i="20"/>
  <c r="B3820" i="17"/>
  <c r="A3816" i="20"/>
  <c r="B3822" i="17"/>
  <c r="A3818" i="20"/>
  <c r="B3824" i="17"/>
  <c r="A3820" i="20"/>
  <c r="B3826" i="17"/>
  <c r="A3822" i="20"/>
  <c r="B3828" i="17"/>
  <c r="A3824" i="20"/>
  <c r="B3830" i="17"/>
  <c r="A3826" i="20"/>
  <c r="B3832" i="17"/>
  <c r="A3828" i="20"/>
  <c r="B3834" i="17"/>
  <c r="A3830" i="20"/>
  <c r="B3836" i="17"/>
  <c r="A3832" i="20"/>
  <c r="B3838" i="17"/>
  <c r="A3834" i="20"/>
  <c r="B3840" i="17"/>
  <c r="A3836" i="20"/>
  <c r="B3842" i="17"/>
  <c r="A3838" i="20"/>
  <c r="B3844" i="17"/>
  <c r="A3840" i="20"/>
  <c r="B3846" i="17"/>
  <c r="A3842" i="20"/>
  <c r="B3848" i="17"/>
  <c r="A3844" i="20"/>
  <c r="B3850" i="17"/>
  <c r="A3846" i="20"/>
  <c r="B3852" i="17"/>
  <c r="A3848" i="20"/>
  <c r="B3854" i="17"/>
  <c r="A3850" i="20"/>
  <c r="B3856" i="17"/>
  <c r="A3852" i="20"/>
  <c r="B3858" i="17"/>
  <c r="A3854" i="20"/>
  <c r="B3860" i="17"/>
  <c r="A3856" i="20"/>
  <c r="B3862" i="17"/>
  <c r="A3858" i="20"/>
  <c r="B3864" i="17"/>
  <c r="A3860" i="20"/>
  <c r="B3866" i="17"/>
  <c r="A3862" i="20"/>
  <c r="B3868" i="17"/>
  <c r="A3864" i="20"/>
  <c r="B3870" i="17"/>
  <c r="A3866" i="20"/>
  <c r="B3872" i="17"/>
  <c r="A3868" i="20"/>
  <c r="B3874" i="17"/>
  <c r="A3870" i="20"/>
  <c r="B3876" i="17"/>
  <c r="A3872" i="20"/>
  <c r="B3878" i="17"/>
  <c r="A3874" i="20"/>
  <c r="B3880" i="17"/>
  <c r="A3876" i="20"/>
  <c r="B3882" i="17"/>
  <c r="A3878" i="20"/>
  <c r="B3884" i="17"/>
  <c r="A3880" i="20"/>
  <c r="B3886" i="17"/>
  <c r="A3882" i="20"/>
  <c r="B3888" i="17"/>
  <c r="A3884" i="20"/>
  <c r="B3890" i="17"/>
  <c r="A3886" i="20"/>
  <c r="B3892" i="17"/>
  <c r="A3888" i="20"/>
  <c r="B3894" i="17"/>
  <c r="A3890" i="20"/>
  <c r="B3896" i="17"/>
  <c r="A3892" i="20"/>
  <c r="B3898" i="17"/>
  <c r="A3894" i="20"/>
  <c r="B3900" i="17"/>
  <c r="A3896" i="20"/>
  <c r="B3902" i="17"/>
  <c r="A3898" i="20"/>
  <c r="B3904" i="17"/>
  <c r="A3900" i="20"/>
  <c r="B3906" i="17"/>
  <c r="A3902" i="20"/>
  <c r="B3908" i="17"/>
  <c r="A3904" i="20"/>
  <c r="B3910" i="17"/>
  <c r="A3906" i="20"/>
  <c r="B3912" i="17"/>
  <c r="A3908" i="20"/>
  <c r="B3914" i="17"/>
  <c r="A3910" i="20"/>
  <c r="B3916" i="17"/>
  <c r="A3912" i="20"/>
  <c r="B3918" i="17"/>
  <c r="A3914" i="20"/>
  <c r="B3920" i="17"/>
  <c r="A3916" i="20"/>
  <c r="B3922" i="17"/>
  <c r="A3918" i="20"/>
  <c r="B3924" i="17"/>
  <c r="A3920" i="20"/>
  <c r="B3926" i="17"/>
  <c r="A3922" i="20"/>
  <c r="B3928" i="17"/>
  <c r="A3924" i="20"/>
  <c r="B3930" i="17"/>
  <c r="A3926" i="20"/>
  <c r="B3932" i="17"/>
  <c r="A3928" i="20"/>
  <c r="B3934" i="17"/>
  <c r="A3930" i="20"/>
  <c r="B3936" i="17"/>
  <c r="A3932" i="20"/>
  <c r="B3938" i="17"/>
  <c r="A3934" i="20"/>
  <c r="B3940" i="17"/>
  <c r="A3936" i="20"/>
  <c r="B3942" i="17"/>
  <c r="A3938" i="20"/>
  <c r="B3944" i="17"/>
  <c r="A3940" i="20"/>
  <c r="B3946" i="17"/>
  <c r="A3942" i="20"/>
  <c r="B3948" i="17"/>
  <c r="A3944" i="20"/>
  <c r="B3950" i="17"/>
  <c r="A3946" i="20"/>
  <c r="B3952" i="17"/>
  <c r="A3948" i="20"/>
  <c r="B3954" i="17"/>
  <c r="A3950" i="20"/>
  <c r="B3956" i="17"/>
  <c r="A3952" i="20"/>
  <c r="B3958" i="17"/>
  <c r="A3954" i="20"/>
  <c r="B3960" i="17"/>
  <c r="A3956" i="20"/>
  <c r="B3962" i="17"/>
  <c r="A3958" i="20"/>
  <c r="B3964" i="17"/>
  <c r="A3960" i="20"/>
  <c r="B3966" i="17"/>
  <c r="A3962" i="20"/>
  <c r="B3968" i="17"/>
  <c r="A3964" i="20"/>
  <c r="B3970" i="17"/>
  <c r="A3966" i="20"/>
  <c r="B3972" i="17"/>
  <c r="A3968" i="20"/>
  <c r="B3974" i="17"/>
  <c r="A3970" i="20"/>
  <c r="B3976" i="17"/>
  <c r="A3972" i="20"/>
  <c r="B3978" i="17"/>
  <c r="A3974" i="20"/>
  <c r="B3980" i="17"/>
  <c r="A3976" i="20"/>
  <c r="B3982" i="17"/>
  <c r="A3978" i="20"/>
  <c r="B3984" i="17"/>
  <c r="A3980" i="20"/>
  <c r="B3986" i="17"/>
  <c r="A3982" i="20"/>
  <c r="B3988" i="17"/>
  <c r="A3984" i="20"/>
  <c r="B3990" i="17"/>
  <c r="A3986" i="20"/>
  <c r="B3992" i="17"/>
  <c r="A3988" i="20"/>
  <c r="B3994" i="17"/>
  <c r="A3990" i="20"/>
  <c r="B3996" i="17"/>
  <c r="A3992" i="20"/>
  <c r="B3998" i="17"/>
  <c r="A3994" i="20"/>
  <c r="B4000" i="17"/>
  <c r="A3996" i="20"/>
  <c r="B4002" i="17"/>
  <c r="A3998" i="20"/>
  <c r="B4004" i="17"/>
  <c r="A4000" i="20"/>
  <c r="B4006" i="17"/>
  <c r="A4002" i="20"/>
  <c r="B4008" i="17"/>
  <c r="A4004" i="20"/>
  <c r="B4010" i="17"/>
  <c r="A4006" i="20"/>
  <c r="B4012" i="17"/>
  <c r="A4008" i="20"/>
  <c r="B4014" i="17"/>
  <c r="A4010" i="20"/>
  <c r="B4016" i="17"/>
  <c r="A4012" i="20"/>
  <c r="B4018" i="17"/>
  <c r="A4014" i="20"/>
  <c r="B4020" i="17"/>
  <c r="A4016" i="20"/>
  <c r="B4022" i="17"/>
  <c r="A4018" i="20"/>
  <c r="B4024" i="17"/>
  <c r="A4020" i="20"/>
  <c r="B4026" i="17"/>
  <c r="A4022" i="20"/>
  <c r="B4028" i="17"/>
  <c r="A4024" i="20"/>
  <c r="B4030" i="17"/>
  <c r="A4026" i="20"/>
  <c r="B4032" i="17"/>
  <c r="A4028" i="20"/>
  <c r="B4034" i="17"/>
  <c r="A4030" i="20"/>
  <c r="B4036" i="17"/>
  <c r="A4032" i="20"/>
  <c r="B4038" i="17"/>
  <c r="A4034" i="20"/>
  <c r="B4040" i="17"/>
  <c r="A4036" i="20"/>
  <c r="B4042" i="17"/>
  <c r="A4038" i="20"/>
  <c r="B4044" i="17"/>
  <c r="A4040" i="20"/>
  <c r="B4046" i="17"/>
  <c r="A4042" i="20"/>
  <c r="B4048" i="17"/>
  <c r="A4044" i="20"/>
  <c r="B4050" i="17"/>
  <c r="A4046" i="20"/>
  <c r="B4052" i="17"/>
  <c r="A4048" i="20"/>
  <c r="B4054" i="17"/>
  <c r="A4050" i="20"/>
  <c r="B4056" i="17"/>
  <c r="A4052" i="20"/>
  <c r="B4058" i="17"/>
  <c r="A4054" i="20"/>
  <c r="B4060" i="17"/>
  <c r="A4056" i="20"/>
  <c r="B4062" i="17"/>
  <c r="A4058" i="20"/>
  <c r="B4064" i="17"/>
  <c r="A4060" i="20"/>
  <c r="B4066" i="17"/>
  <c r="A4062" i="20"/>
  <c r="B4068" i="17"/>
  <c r="A4064" i="20"/>
  <c r="B4070" i="17"/>
  <c r="A4066" i="20"/>
  <c r="B4072" i="17"/>
  <c r="A4068" i="20"/>
  <c r="B4074" i="17"/>
  <c r="A4070" i="20"/>
  <c r="B4076" i="17"/>
  <c r="A4072" i="20"/>
  <c r="B4078" i="17"/>
  <c r="A4074" i="20"/>
  <c r="B4080" i="17"/>
  <c r="A4076" i="20"/>
  <c r="B4082" i="17"/>
  <c r="A4078" i="20"/>
  <c r="B4084" i="17"/>
  <c r="A4080" i="20"/>
  <c r="B4086" i="17"/>
  <c r="A4082" i="20"/>
  <c r="B4088" i="17"/>
  <c r="A4084" i="20"/>
  <c r="B4090" i="17"/>
  <c r="A4086" i="20"/>
  <c r="B4092" i="17"/>
  <c r="A4088" i="20"/>
  <c r="B4094" i="17"/>
  <c r="A4090" i="20"/>
  <c r="B4096" i="17"/>
  <c r="A4092" i="20"/>
  <c r="B4098" i="17"/>
  <c r="A4094" i="20"/>
  <c r="B4100" i="17"/>
  <c r="A4096" i="20"/>
  <c r="B4102" i="17"/>
  <c r="A4098" i="20"/>
  <c r="B4104" i="17"/>
  <c r="A4100" i="20"/>
  <c r="B4106" i="17"/>
  <c r="A4102" i="20"/>
  <c r="B4108" i="17"/>
  <c r="A4104" i="20"/>
  <c r="B4110" i="17"/>
  <c r="A4106" i="20"/>
  <c r="B4112" i="17"/>
  <c r="A4108" i="20"/>
  <c r="B4114" i="17"/>
  <c r="A4110" i="20"/>
  <c r="B4116" i="17"/>
  <c r="A4112" i="20"/>
  <c r="B4118" i="17"/>
  <c r="A4114" i="20"/>
  <c r="B4120" i="17"/>
  <c r="A4116" i="20"/>
  <c r="B4122" i="17"/>
  <c r="A4118" i="20"/>
  <c r="B4124" i="17"/>
  <c r="A4120" i="20"/>
  <c r="B4126" i="17"/>
  <c r="A4122" i="20"/>
  <c r="B4128" i="17"/>
  <c r="A4124" i="20"/>
  <c r="B4130" i="17"/>
  <c r="A4126" i="20"/>
  <c r="B4132" i="17"/>
  <c r="A4128" i="20"/>
  <c r="B4134" i="17"/>
  <c r="A4130" i="20"/>
  <c r="B4136" i="17"/>
  <c r="A4132" i="20"/>
  <c r="B4138" i="17"/>
  <c r="A4134" i="20"/>
  <c r="B4140" i="17"/>
  <c r="A4136" i="20"/>
  <c r="B4142" i="17"/>
  <c r="A4138" i="20"/>
  <c r="B4144" i="17"/>
  <c r="A4140" i="20"/>
  <c r="B4146" i="17"/>
  <c r="A4142" i="20"/>
  <c r="B4148" i="17"/>
  <c r="A4144" i="20"/>
  <c r="B4150" i="17"/>
  <c r="A4146" i="20"/>
  <c r="B4152" i="17"/>
  <c r="A4148" i="20"/>
  <c r="B4154" i="17"/>
  <c r="A4150" i="20"/>
  <c r="B4156" i="17"/>
  <c r="A4152" i="20"/>
  <c r="B4158" i="17"/>
  <c r="A4154" i="20"/>
  <c r="B4160" i="17"/>
  <c r="A4156" i="20"/>
  <c r="B4162" i="17"/>
  <c r="A4158" i="20"/>
  <c r="B4164" i="17"/>
  <c r="A4160" i="20"/>
  <c r="B4166" i="17"/>
  <c r="A4162" i="20"/>
  <c r="B4168" i="17"/>
  <c r="A4164" i="20"/>
  <c r="B4170" i="17"/>
  <c r="A4166" i="20"/>
  <c r="B4172" i="17"/>
  <c r="A4168" i="20"/>
  <c r="B4174" i="17"/>
  <c r="A4170" i="20"/>
  <c r="B4176" i="17"/>
  <c r="A4172" i="20"/>
  <c r="B4178" i="17"/>
  <c r="A4174" i="20"/>
  <c r="B4180" i="17"/>
  <c r="A4176" i="20"/>
  <c r="B4182" i="17"/>
  <c r="A4178" i="20"/>
  <c r="B4184" i="17"/>
  <c r="A4180" i="20"/>
  <c r="B4186" i="17"/>
  <c r="A4182" i="20"/>
  <c r="B4188" i="17"/>
  <c r="A4184" i="20"/>
  <c r="B4190" i="17"/>
  <c r="A4186" i="20"/>
  <c r="B4192" i="17"/>
  <c r="A4188" i="20"/>
  <c r="B4194" i="17"/>
  <c r="A4190" i="20"/>
  <c r="B4196" i="17"/>
  <c r="A4192" i="20"/>
  <c r="B4198" i="17"/>
  <c r="A4194" i="20"/>
  <c r="B4200" i="17"/>
  <c r="A4196" i="20"/>
  <c r="B4202" i="17"/>
  <c r="A4198" i="20"/>
  <c r="B4204" i="17"/>
  <c r="A4200" i="20"/>
  <c r="B4206" i="17"/>
  <c r="A4202" i="20"/>
  <c r="B4208" i="17"/>
  <c r="A4204" i="20"/>
  <c r="B4210" i="17"/>
  <c r="A4206" i="20"/>
  <c r="B4212" i="17"/>
  <c r="A4208" i="20"/>
  <c r="B4214" i="17"/>
  <c r="A4210" i="20"/>
  <c r="B4216" i="17"/>
  <c r="A4212" i="20"/>
  <c r="B4218" i="17"/>
  <c r="A4214" i="20"/>
  <c r="B4220" i="17"/>
  <c r="A4216" i="20"/>
  <c r="B4222" i="17"/>
  <c r="A4218" i="20"/>
  <c r="B4224" i="17"/>
  <c r="A4220" i="20"/>
  <c r="B4226" i="17"/>
  <c r="A4222" i="20"/>
  <c r="B4228" i="17"/>
  <c r="A4224" i="20"/>
  <c r="B4230" i="17"/>
  <c r="A4226" i="20"/>
  <c r="B4232" i="17"/>
  <c r="A4228" i="20"/>
  <c r="B4234" i="17"/>
  <c r="A4230" i="20"/>
  <c r="B4236" i="17"/>
  <c r="A4232" i="20"/>
  <c r="B4238" i="17"/>
  <c r="A4234" i="20"/>
  <c r="B4240" i="17"/>
  <c r="A4236" i="20"/>
  <c r="B4242" i="17"/>
  <c r="A4238" i="20"/>
  <c r="B4244" i="17"/>
  <c r="A4240" i="20"/>
  <c r="B4246" i="17"/>
  <c r="A4242" i="20"/>
  <c r="B4248" i="17"/>
  <c r="A4244" i="20"/>
  <c r="B4250" i="17"/>
  <c r="A4246" i="20"/>
  <c r="B4252" i="17"/>
  <c r="A4248" i="20"/>
  <c r="B4254" i="17"/>
  <c r="A4250" i="20"/>
  <c r="B4256" i="17"/>
  <c r="A4252" i="20"/>
  <c r="B4258" i="17"/>
  <c r="A4254" i="20"/>
  <c r="B4260" i="17"/>
  <c r="A4256" i="20"/>
  <c r="B4262" i="17"/>
  <c r="A4258" i="20"/>
  <c r="B4264" i="17"/>
  <c r="A4260" i="20"/>
  <c r="B4266" i="17"/>
  <c r="A4262" i="20"/>
  <c r="B4268" i="17"/>
  <c r="A4264" i="20"/>
  <c r="B4270" i="17"/>
  <c r="A4266" i="20"/>
  <c r="B4272" i="17"/>
  <c r="A4268" i="20"/>
  <c r="B4274" i="17"/>
  <c r="A4270" i="20"/>
  <c r="B4276" i="17"/>
  <c r="A4272" i="20"/>
  <c r="B4278" i="17"/>
  <c r="A4274" i="20"/>
  <c r="B4280" i="17"/>
  <c r="A4276" i="20"/>
  <c r="B4282" i="17"/>
  <c r="A4278" i="20"/>
  <c r="B4284" i="17"/>
  <c r="A4280" i="20"/>
  <c r="B4286" i="17"/>
  <c r="A4282" i="20"/>
  <c r="B4288" i="17"/>
  <c r="A4284" i="20"/>
  <c r="B4290" i="17"/>
  <c r="A4286" i="20"/>
  <c r="B4292" i="17"/>
  <c r="A4288" i="20"/>
  <c r="B4294" i="17"/>
  <c r="A4290" i="20"/>
  <c r="B4296" i="17"/>
  <c r="A4292" i="20"/>
  <c r="B4298" i="17"/>
  <c r="A4294" i="20"/>
  <c r="B4300" i="17"/>
  <c r="A4296" i="20"/>
  <c r="B4302" i="17"/>
  <c r="A4298" i="20"/>
  <c r="B4304" i="17"/>
  <c r="A4300" i="20"/>
  <c r="B4306" i="17"/>
  <c r="A4302" i="20"/>
  <c r="B4308" i="17"/>
  <c r="A4304" i="20"/>
  <c r="B4310" i="17"/>
  <c r="A4306" i="20"/>
  <c r="B4312" i="17"/>
  <c r="A4308" i="20"/>
  <c r="B4314" i="17"/>
  <c r="A4310" i="20"/>
  <c r="B4316" i="17"/>
  <c r="A4312" i="20"/>
  <c r="B4318" i="17"/>
  <c r="A4314" i="20"/>
  <c r="B4320" i="17"/>
  <c r="A4316" i="20"/>
  <c r="B4322" i="17"/>
  <c r="A4318" i="20"/>
  <c r="B4324" i="17"/>
  <c r="A4320" i="20"/>
  <c r="B4326" i="17"/>
  <c r="A4322" i="20"/>
  <c r="B4328" i="17"/>
  <c r="A4324" i="20"/>
  <c r="B4330" i="17"/>
  <c r="A4326" i="20"/>
  <c r="B4332" i="17"/>
  <c r="A4328" i="20"/>
  <c r="B4334" i="17"/>
  <c r="A4330" i="20"/>
  <c r="B4336" i="17"/>
  <c r="A4332" i="20"/>
  <c r="B4338" i="17"/>
  <c r="A4334" i="20"/>
  <c r="B4340" i="17"/>
  <c r="A4336" i="20"/>
  <c r="B4342" i="17"/>
  <c r="A4338" i="20"/>
  <c r="B4344" i="17"/>
  <c r="A4340" i="20"/>
  <c r="B4346" i="17"/>
  <c r="A4342" i="20"/>
  <c r="B4348" i="17"/>
  <c r="A4344" i="20"/>
  <c r="B4350" i="17"/>
  <c r="A4346" i="20"/>
  <c r="B4352" i="17"/>
  <c r="A4348" i="20"/>
  <c r="B4354" i="17"/>
  <c r="A4350" i="20"/>
  <c r="B4356" i="17"/>
  <c r="A4352" i="20"/>
  <c r="B4358" i="17"/>
  <c r="A4354" i="20"/>
  <c r="B4360" i="17"/>
  <c r="A4356" i="20"/>
  <c r="B4362" i="17"/>
  <c r="A4358" i="20"/>
  <c r="B4364" i="17"/>
  <c r="A4360" i="20"/>
  <c r="B4366" i="17"/>
  <c r="A4362" i="20"/>
  <c r="B4368" i="17"/>
  <c r="A4364" i="20"/>
  <c r="B4370" i="17"/>
  <c r="A4366" i="20"/>
  <c r="B4372" i="17"/>
  <c r="A4368" i="20"/>
  <c r="B4374" i="17"/>
  <c r="A4370" i="20"/>
  <c r="B4376" i="17"/>
  <c r="A4372" i="20"/>
  <c r="B4378" i="17"/>
  <c r="A4374" i="20"/>
  <c r="B4380" i="17"/>
  <c r="A4376" i="20"/>
  <c r="B4382" i="17"/>
  <c r="A4378" i="20"/>
  <c r="B4384" i="17"/>
  <c r="A4380" i="20"/>
  <c r="B4386" i="17"/>
  <c r="A4382" i="20"/>
  <c r="B4388" i="17"/>
  <c r="A4384" i="20"/>
  <c r="B4390" i="17"/>
  <c r="A4386" i="20"/>
  <c r="B4392" i="17"/>
  <c r="A4388" i="20"/>
  <c r="B4394" i="17"/>
  <c r="A4390" i="20"/>
  <c r="B4396" i="17"/>
  <c r="A4392" i="20"/>
  <c r="B4398" i="17"/>
  <c r="A4394" i="20"/>
  <c r="B4400" i="17"/>
  <c r="A4396" i="20"/>
  <c r="B4402" i="17"/>
  <c r="A4398" i="20"/>
  <c r="B4404" i="17"/>
  <c r="A4400" i="20"/>
  <c r="B4406" i="17"/>
  <c r="A4402" i="20"/>
  <c r="B4408" i="17"/>
  <c r="A4404" i="20"/>
  <c r="B4410" i="17"/>
  <c r="A4406" i="20"/>
  <c r="B4412" i="17"/>
  <c r="A4408" i="20"/>
  <c r="B4414" i="17"/>
  <c r="A4410" i="20"/>
  <c r="B4416" i="17"/>
  <c r="A4412" i="20"/>
  <c r="B4418" i="17"/>
  <c r="A4414" i="20"/>
  <c r="B4420" i="17"/>
  <c r="A4416" i="20"/>
  <c r="B4422" i="17"/>
  <c r="A4418" i="20"/>
  <c r="B4424" i="17"/>
  <c r="A4420" i="20"/>
  <c r="B4426" i="17"/>
  <c r="A4422" i="20"/>
  <c r="B4428" i="17"/>
  <c r="A4424" i="20"/>
  <c r="B4430" i="17"/>
  <c r="A4426" i="20"/>
  <c r="B4432" i="17"/>
  <c r="A4428" i="20"/>
  <c r="B4434" i="17"/>
  <c r="A4430" i="20"/>
  <c r="B4436" i="17"/>
  <c r="A4432" i="20"/>
  <c r="B4438" i="17"/>
  <c r="A4434" i="20"/>
  <c r="B4440" i="17"/>
  <c r="A4436" i="20"/>
  <c r="B4442" i="17"/>
  <c r="A4438" i="20"/>
  <c r="B4444" i="17"/>
  <c r="A4440" i="20"/>
  <c r="B4446" i="17"/>
  <c r="A4442" i="20"/>
  <c r="B4448" i="17"/>
  <c r="A4444" i="20"/>
  <c r="B4450" i="17"/>
  <c r="A4446" i="20"/>
  <c r="B4452" i="17"/>
  <c r="A4448" i="20"/>
  <c r="B4454" i="17"/>
  <c r="A4450" i="20"/>
  <c r="B4456" i="17"/>
  <c r="A4452" i="20"/>
  <c r="B4458" i="17"/>
  <c r="A4454" i="20"/>
  <c r="B4460" i="17"/>
  <c r="A4456" i="20"/>
  <c r="B4462" i="17"/>
  <c r="A4458" i="20"/>
  <c r="B4464" i="17"/>
  <c r="A4460" i="20"/>
  <c r="B4466" i="17"/>
  <c r="A4462" i="20"/>
  <c r="B4468" i="17"/>
  <c r="A4464" i="20"/>
  <c r="B4470" i="17"/>
  <c r="A4466" i="20"/>
  <c r="B4472" i="17"/>
  <c r="A4468" i="20"/>
  <c r="B4474" i="17"/>
  <c r="A4470" i="20"/>
  <c r="B4476" i="17"/>
  <c r="A4472" i="20"/>
  <c r="B4478" i="17"/>
  <c r="A4474" i="20"/>
  <c r="B4480" i="17"/>
  <c r="A4476" i="20"/>
  <c r="B4482" i="17"/>
  <c r="A4478" i="20"/>
  <c r="B4484" i="17"/>
  <c r="A4480" i="20"/>
  <c r="B4486" i="17"/>
  <c r="A4482" i="20"/>
  <c r="B4488" i="17"/>
  <c r="A4484" i="20"/>
  <c r="B4490" i="17"/>
  <c r="A4486" i="20"/>
  <c r="B4492" i="17"/>
  <c r="A4488" i="20"/>
  <c r="B4494" i="17"/>
  <c r="A4490" i="20"/>
  <c r="B4496" i="17"/>
  <c r="A4492" i="20"/>
  <c r="B4498" i="17"/>
  <c r="A4494" i="20"/>
  <c r="B4500" i="17"/>
  <c r="A4496" i="20"/>
  <c r="B4502" i="17"/>
  <c r="A4498" i="20"/>
  <c r="B4504" i="17"/>
  <c r="A4500" i="20"/>
  <c r="B4506" i="17"/>
  <c r="A4502" i="20"/>
  <c r="B4508" i="17"/>
  <c r="A4504" i="20"/>
  <c r="B4510" i="17"/>
  <c r="A4506" i="20"/>
  <c r="B4512" i="17"/>
  <c r="A4508" i="20"/>
  <c r="B4514" i="17"/>
  <c r="A4510" i="20"/>
  <c r="B4516" i="17"/>
  <c r="A4512" i="20"/>
  <c r="B4518" i="17"/>
  <c r="A4514" i="20"/>
  <c r="B4520" i="17"/>
  <c r="A4516" i="20"/>
  <c r="B4522" i="17"/>
  <c r="A4518" i="20"/>
  <c r="B4524" i="17"/>
  <c r="A4520" i="20"/>
  <c r="B4526" i="17"/>
  <c r="A4522" i="20"/>
  <c r="B4528" i="17"/>
  <c r="A4524" i="20"/>
  <c r="B4530" i="17"/>
  <c r="A4526" i="20"/>
  <c r="B4532" i="17"/>
  <c r="A4528" i="20"/>
  <c r="B4534" i="17"/>
  <c r="A4530" i="20"/>
  <c r="B4536" i="17"/>
  <c r="A4532" i="20"/>
  <c r="B4538" i="17"/>
  <c r="A4534" i="20"/>
  <c r="B4540" i="17"/>
  <c r="A4536" i="20"/>
  <c r="B4542" i="17"/>
  <c r="A4538" i="20"/>
  <c r="B4544" i="17"/>
  <c r="A4540" i="20"/>
  <c r="B4546" i="17"/>
  <c r="A4542" i="20"/>
  <c r="B4548" i="17"/>
  <c r="A4544" i="20"/>
  <c r="B4550" i="17"/>
  <c r="A4546" i="20"/>
  <c r="B4552" i="17"/>
  <c r="A4548" i="20"/>
  <c r="B4554" i="17"/>
  <c r="A4550" i="20"/>
  <c r="B4556" i="17"/>
  <c r="A4552" i="20"/>
  <c r="B4558" i="17"/>
  <c r="A4554" i="20"/>
  <c r="B4560" i="17"/>
  <c r="A4556" i="20"/>
  <c r="B4562" i="17"/>
  <c r="A4558" i="20"/>
  <c r="B4564" i="17"/>
  <c r="A4560" i="20"/>
  <c r="B4566" i="17"/>
  <c r="A4562" i="20"/>
  <c r="B4568" i="17"/>
  <c r="A4564" i="20"/>
  <c r="B4570" i="17"/>
  <c r="A4566" i="20"/>
  <c r="B4572" i="17"/>
  <c r="A4568" i="20"/>
  <c r="B4574" i="17"/>
  <c r="A4570" i="20"/>
  <c r="B4576" i="17"/>
  <c r="A4572" i="20"/>
  <c r="B4578" i="17"/>
  <c r="A4574" i="20"/>
  <c r="B4580" i="17"/>
  <c r="A4576" i="20"/>
  <c r="B4582" i="17"/>
  <c r="A4578" i="20"/>
  <c r="B4584" i="17"/>
  <c r="A4580" i="20"/>
  <c r="B4586" i="17"/>
  <c r="A4582" i="20"/>
  <c r="B4588" i="17"/>
  <c r="A4584" i="20"/>
  <c r="B4590" i="17"/>
  <c r="A4586" i="20"/>
  <c r="B4592" i="17"/>
  <c r="A4588" i="20"/>
  <c r="B4594" i="17"/>
  <c r="A4590" i="20"/>
  <c r="B4596" i="17"/>
  <c r="A4592" i="20"/>
  <c r="B4598" i="17"/>
  <c r="A4594" i="20"/>
  <c r="B4600" i="17"/>
  <c r="A4596" i="20"/>
  <c r="B4602" i="17"/>
  <c r="A4598" i="20"/>
  <c r="B4604" i="17"/>
  <c r="A4600" i="20"/>
  <c r="B4606" i="17"/>
  <c r="A4602" i="20"/>
  <c r="B4608" i="17"/>
  <c r="A4604" i="20"/>
  <c r="B4610" i="17"/>
  <c r="A4606" i="20"/>
  <c r="B4612" i="17"/>
  <c r="A4608" i="20"/>
  <c r="B4614" i="17"/>
  <c r="A4610" i="20"/>
  <c r="B4616" i="17"/>
  <c r="A4612" i="20"/>
  <c r="B4618" i="17"/>
  <c r="A4614" i="20"/>
  <c r="B4620" i="17"/>
  <c r="A4616" i="20"/>
  <c r="B4622" i="17"/>
  <c r="A4618" i="20"/>
  <c r="B4624" i="17"/>
  <c r="A4620" i="20"/>
  <c r="B4626" i="17"/>
  <c r="A4622" i="20"/>
  <c r="B4628" i="17"/>
  <c r="A4624" i="20"/>
  <c r="B4630" i="17"/>
  <c r="A4626" i="20"/>
  <c r="B4632" i="17"/>
  <c r="A4628" i="20"/>
  <c r="B4634" i="17"/>
  <c r="A4630" i="20"/>
  <c r="B4636" i="17"/>
  <c r="A4632" i="20"/>
  <c r="B4638" i="17"/>
  <c r="A4634" i="20"/>
  <c r="B4640" i="17"/>
  <c r="A4636" i="20"/>
  <c r="B4642" i="17"/>
  <c r="A4638" i="20"/>
  <c r="B4644" i="17"/>
  <c r="A4640" i="20"/>
  <c r="B4646" i="17"/>
  <c r="A4642" i="20"/>
  <c r="B4648" i="17"/>
  <c r="A4644" i="20"/>
  <c r="B4650" i="17"/>
  <c r="A4646" i="20"/>
  <c r="B4652" i="17"/>
  <c r="A4648" i="20"/>
  <c r="B4654" i="17"/>
  <c r="A4650" i="20"/>
  <c r="B4656" i="17"/>
  <c r="A4652" i="20"/>
  <c r="B4658" i="17"/>
  <c r="A4654" i="20"/>
  <c r="B4660" i="17"/>
  <c r="A4656" i="20"/>
  <c r="B4662" i="17"/>
  <c r="A4658" i="20"/>
  <c r="B4664" i="17"/>
  <c r="A4660" i="20"/>
  <c r="B4666" i="17"/>
  <c r="A4662" i="20"/>
  <c r="B4668" i="17"/>
  <c r="A4664" i="20"/>
  <c r="B4670" i="17"/>
  <c r="A4666" i="20"/>
  <c r="B4672" i="17"/>
  <c r="A4668" i="20"/>
  <c r="B4674" i="17"/>
  <c r="A4670" i="20"/>
  <c r="B4676" i="17"/>
  <c r="A4672" i="20"/>
  <c r="B4678" i="17"/>
  <c r="A4674" i="20"/>
  <c r="B4680" i="17"/>
  <c r="A4676" i="20"/>
  <c r="B4682" i="17"/>
  <c r="A4678" i="20"/>
  <c r="B4684" i="17"/>
  <c r="A4680" i="20"/>
  <c r="B4686" i="17"/>
  <c r="A4682" i="20"/>
  <c r="B4688" i="17"/>
  <c r="A4684" i="20"/>
  <c r="B4690" i="17"/>
  <c r="A4686" i="20"/>
  <c r="B4692" i="17"/>
  <c r="A4688" i="20"/>
  <c r="B4694" i="17"/>
  <c r="A4690" i="20"/>
  <c r="B4696" i="17"/>
  <c r="A4692" i="20"/>
  <c r="B4698" i="17"/>
  <c r="A4694" i="20"/>
  <c r="B4700" i="17"/>
  <c r="A4696" i="20"/>
  <c r="B4702" i="17"/>
  <c r="A4698" i="20"/>
  <c r="B4704" i="17"/>
  <c r="A4700" i="20"/>
  <c r="B4706" i="17"/>
  <c r="A4702" i="20"/>
  <c r="B4708" i="17"/>
  <c r="A4704" i="20"/>
  <c r="B4710" i="17"/>
  <c r="A4706" i="20"/>
  <c r="B4712" i="17"/>
  <c r="A4708" i="20"/>
  <c r="B4714" i="17"/>
  <c r="A4710" i="20"/>
  <c r="B4716" i="17"/>
  <c r="A4712" i="20"/>
  <c r="B4718" i="17"/>
  <c r="A4714" i="20"/>
  <c r="B4720" i="17"/>
  <c r="A4716" i="20"/>
  <c r="B4722" i="17"/>
  <c r="A4718" i="20"/>
  <c r="B4724" i="17"/>
  <c r="A4720" i="20"/>
  <c r="B4726" i="17"/>
  <c r="A4722" i="20"/>
  <c r="B4728" i="17"/>
  <c r="A4724" i="20"/>
  <c r="B4730" i="17"/>
  <c r="A4726" i="20"/>
  <c r="B4732" i="17"/>
  <c r="A4728" i="20"/>
  <c r="B4734" i="17"/>
  <c r="A4730" i="20"/>
  <c r="B4736" i="17"/>
  <c r="A4732" i="20"/>
  <c r="B4738" i="17"/>
  <c r="A4734" i="20"/>
  <c r="B4740" i="17"/>
  <c r="A4736" i="20"/>
  <c r="B4742" i="17"/>
  <c r="A4738" i="20"/>
  <c r="B4744" i="17"/>
  <c r="A4740" i="20"/>
  <c r="B4746" i="17"/>
  <c r="A4742" i="20"/>
  <c r="B4748" i="17"/>
  <c r="A4744" i="20"/>
  <c r="B6" i="17"/>
  <c r="B2154" i="17"/>
  <c r="A2150" i="20"/>
  <c r="C2158" i="17"/>
  <c r="C2160" i="17"/>
  <c r="C2162" i="17"/>
  <c r="C2164" i="17"/>
  <c r="C2166" i="17"/>
  <c r="C2168" i="17"/>
  <c r="C2170" i="17"/>
  <c r="C2172" i="17"/>
  <c r="C2174" i="17"/>
  <c r="C2176" i="17"/>
  <c r="C2178" i="17"/>
  <c r="C2180" i="17"/>
  <c r="C2182" i="17"/>
  <c r="C2184" i="17"/>
  <c r="C2186" i="17"/>
  <c r="C2188" i="17"/>
  <c r="C2190" i="17"/>
  <c r="C2192" i="17"/>
  <c r="C2194" i="17"/>
  <c r="C2196" i="17"/>
  <c r="C2198" i="17"/>
  <c r="C2200" i="17"/>
  <c r="C2202" i="17"/>
  <c r="C2204" i="17"/>
  <c r="C2206" i="17"/>
  <c r="C2208" i="17"/>
  <c r="C2210" i="17"/>
  <c r="C2212" i="17"/>
  <c r="C2214" i="17"/>
  <c r="C2216" i="17"/>
  <c r="C2218" i="17"/>
  <c r="C2220" i="17"/>
  <c r="C2222" i="17"/>
  <c r="C2224" i="17"/>
  <c r="C2226" i="17"/>
  <c r="C2228" i="17"/>
  <c r="C2230" i="17"/>
  <c r="C2232" i="17"/>
  <c r="C2234" i="17"/>
  <c r="C2236" i="17"/>
  <c r="C2238" i="17"/>
  <c r="C2240" i="17"/>
  <c r="C2242" i="17"/>
  <c r="C2244" i="17"/>
  <c r="C2246" i="17"/>
  <c r="C2248" i="17"/>
  <c r="C2250" i="17"/>
  <c r="C2252" i="17"/>
  <c r="C2254" i="17"/>
  <c r="C2256" i="17"/>
  <c r="C2258" i="17"/>
  <c r="C2260" i="17"/>
  <c r="C2262" i="17"/>
  <c r="C2264" i="17"/>
  <c r="C2266" i="17"/>
  <c r="C2268" i="17"/>
  <c r="C2270" i="17"/>
  <c r="C2272" i="17"/>
  <c r="C2274" i="17"/>
  <c r="C2276" i="17"/>
  <c r="C2278" i="17"/>
  <c r="C2280" i="17"/>
  <c r="C2282" i="17"/>
  <c r="C2284" i="17"/>
  <c r="C2286" i="17"/>
  <c r="C2288" i="17"/>
  <c r="C2290" i="17"/>
  <c r="C2292" i="17"/>
  <c r="C2294" i="17"/>
  <c r="C2296" i="17"/>
  <c r="C2298" i="17"/>
  <c r="C2300" i="17"/>
  <c r="C2302" i="17"/>
  <c r="C2304" i="17"/>
  <c r="C2306" i="17"/>
  <c r="C2308" i="17"/>
  <c r="C2310" i="17"/>
  <c r="C2312" i="17"/>
  <c r="C2314" i="17"/>
  <c r="C2316" i="17"/>
  <c r="C2318" i="17"/>
  <c r="C2320" i="17"/>
  <c r="C2322" i="17"/>
  <c r="C2324" i="17"/>
  <c r="C2326" i="17"/>
  <c r="C2328" i="17"/>
  <c r="C2330" i="17"/>
  <c r="C2332" i="17"/>
  <c r="C2334" i="17"/>
  <c r="C2336" i="17"/>
  <c r="C2338" i="17"/>
  <c r="C2340" i="17"/>
  <c r="C2342" i="17"/>
  <c r="C2344" i="17"/>
  <c r="C2346" i="17"/>
  <c r="C2348" i="17"/>
  <c r="C2350" i="17"/>
  <c r="C2352" i="17"/>
  <c r="C2354" i="17"/>
  <c r="C2356" i="17"/>
  <c r="C2358" i="17"/>
  <c r="C2360" i="17"/>
  <c r="C2362" i="17"/>
  <c r="C2364" i="17"/>
  <c r="C2366" i="17"/>
  <c r="C2368" i="17"/>
  <c r="C2370" i="17"/>
  <c r="C2372" i="17"/>
  <c r="C2374" i="17"/>
  <c r="C2376" i="17"/>
  <c r="C2378" i="17"/>
  <c r="C2380" i="17"/>
  <c r="C2382" i="17"/>
  <c r="C2384" i="17"/>
  <c r="C2386" i="17"/>
  <c r="C2388" i="17"/>
  <c r="C2390" i="17"/>
  <c r="C2392" i="17"/>
  <c r="C2394" i="17"/>
  <c r="C2396" i="17"/>
  <c r="C2398" i="17"/>
  <c r="C2400" i="17"/>
  <c r="C2402" i="17"/>
  <c r="C2404" i="17"/>
  <c r="C2406" i="17"/>
  <c r="C2408" i="17"/>
  <c r="C2410" i="17"/>
  <c r="C2412" i="17"/>
  <c r="C2414" i="17"/>
  <c r="C2416" i="17"/>
  <c r="C2418" i="17"/>
  <c r="C2420" i="17"/>
  <c r="C2422" i="17"/>
  <c r="C2424" i="17"/>
  <c r="C2426" i="17"/>
  <c r="C2428" i="17"/>
  <c r="C2430" i="17"/>
  <c r="C2432" i="17"/>
  <c r="C2434" i="17"/>
  <c r="C2436" i="17"/>
  <c r="C2438" i="17"/>
  <c r="C2440" i="17"/>
  <c r="C2442" i="17"/>
  <c r="C2444" i="17"/>
  <c r="C2446" i="17"/>
  <c r="C2448" i="17"/>
  <c r="C2450" i="17"/>
  <c r="C2452" i="17"/>
  <c r="C2454" i="17"/>
  <c r="C2456" i="17"/>
  <c r="C2458" i="17"/>
  <c r="C2460" i="17"/>
  <c r="C2462" i="17"/>
  <c r="C2464" i="17"/>
  <c r="C2466" i="17"/>
  <c r="C2468" i="17"/>
  <c r="C2470" i="17"/>
  <c r="C2472" i="17"/>
  <c r="C2474" i="17"/>
  <c r="C2476" i="17"/>
  <c r="C2478" i="17"/>
  <c r="C2480" i="17"/>
  <c r="C2482" i="17"/>
  <c r="C2484" i="17"/>
  <c r="C2486" i="17"/>
  <c r="C2488" i="17"/>
  <c r="C2490" i="17"/>
  <c r="C2492" i="17"/>
  <c r="C2494" i="17"/>
  <c r="C2496" i="17"/>
  <c r="C2498" i="17"/>
  <c r="C2500" i="17"/>
  <c r="C2502" i="17"/>
  <c r="C2504" i="17"/>
  <c r="C2506" i="17"/>
  <c r="C2508" i="17"/>
  <c r="C2510" i="17"/>
  <c r="C2512" i="17"/>
  <c r="C2514" i="17"/>
  <c r="C2516" i="17"/>
  <c r="C2518" i="17"/>
  <c r="C2520" i="17"/>
  <c r="C2522" i="17"/>
  <c r="C2524" i="17"/>
  <c r="C2526" i="17"/>
  <c r="C2528" i="17"/>
  <c r="C2530" i="17"/>
  <c r="C2532" i="17"/>
  <c r="C2534" i="17"/>
  <c r="C2536" i="17"/>
  <c r="C2538" i="17"/>
  <c r="C2540" i="17"/>
  <c r="C2542" i="17"/>
  <c r="C2544" i="17"/>
  <c r="C2546" i="17"/>
  <c r="C2548" i="17"/>
  <c r="C2550" i="17"/>
  <c r="C2552" i="17"/>
  <c r="C2554" i="17"/>
  <c r="C2556" i="17"/>
  <c r="C2558" i="17"/>
  <c r="C2560" i="17"/>
  <c r="C2562" i="17"/>
  <c r="C2564" i="17"/>
  <c r="C2566" i="17"/>
  <c r="C2568" i="17"/>
  <c r="C2570" i="17"/>
  <c r="C2572" i="17"/>
  <c r="C2574" i="17"/>
  <c r="C2576" i="17"/>
  <c r="C2578" i="17"/>
  <c r="C2580" i="17"/>
  <c r="C2582" i="17"/>
  <c r="C2584" i="17"/>
  <c r="C2586" i="17"/>
  <c r="C2588" i="17"/>
  <c r="C2590" i="17"/>
  <c r="C2592" i="17"/>
  <c r="C2594" i="17"/>
  <c r="C2596" i="17"/>
  <c r="C2598" i="17"/>
  <c r="C2600" i="17"/>
  <c r="C2602" i="17"/>
  <c r="C2604" i="17"/>
  <c r="C2606" i="17"/>
  <c r="C2608" i="17"/>
  <c r="C2610" i="17"/>
  <c r="C2612" i="17"/>
  <c r="C2614" i="17"/>
  <c r="C2616" i="17"/>
  <c r="C2618" i="17"/>
  <c r="C2620" i="17"/>
  <c r="C2622" i="17"/>
  <c r="C2624" i="17"/>
  <c r="C2626" i="17"/>
  <c r="C2628" i="17"/>
  <c r="C2630" i="17"/>
  <c r="C2632" i="17"/>
  <c r="C2634" i="17"/>
  <c r="C2636" i="17"/>
  <c r="C2638" i="17"/>
  <c r="C2640" i="17"/>
  <c r="C2642" i="17"/>
  <c r="C2644" i="17"/>
  <c r="C2646" i="17"/>
  <c r="C2648" i="17"/>
  <c r="C2650" i="17"/>
  <c r="C2652" i="17"/>
  <c r="C2654" i="17"/>
  <c r="C2656" i="17"/>
  <c r="C2658" i="17"/>
  <c r="C2660" i="17"/>
  <c r="C2662" i="17"/>
  <c r="C2664" i="17"/>
  <c r="C2666" i="17"/>
  <c r="C2668" i="17"/>
  <c r="C2670" i="17"/>
  <c r="C2672" i="17"/>
  <c r="C2674" i="17"/>
  <c r="C2676" i="17"/>
  <c r="C2678" i="17"/>
  <c r="C2680" i="17"/>
  <c r="C2682" i="17"/>
  <c r="C2684" i="17"/>
  <c r="C2686" i="17"/>
  <c r="C2688" i="17"/>
  <c r="C2690" i="17"/>
  <c r="C2692" i="17"/>
  <c r="C2694" i="17"/>
  <c r="C2696" i="17"/>
  <c r="C2698" i="17"/>
  <c r="C2700" i="17"/>
  <c r="C2702" i="17"/>
  <c r="C2704" i="17"/>
  <c r="C2706" i="17"/>
  <c r="C2708" i="17"/>
  <c r="C2710" i="17"/>
  <c r="C2712" i="17"/>
  <c r="C2714" i="17"/>
  <c r="C2716" i="17"/>
  <c r="C2718" i="17"/>
  <c r="C2720" i="17"/>
  <c r="C2722" i="17"/>
  <c r="C2724" i="17"/>
  <c r="C2726" i="17"/>
  <c r="C2728" i="17"/>
  <c r="C2730" i="17"/>
  <c r="C2732" i="17"/>
  <c r="C2734" i="17"/>
  <c r="C2736" i="17"/>
  <c r="C2738" i="17"/>
  <c r="C2740" i="17"/>
  <c r="C2742" i="17"/>
  <c r="C2744" i="17"/>
  <c r="C2746" i="17"/>
  <c r="C2748" i="17"/>
  <c r="C2750" i="17"/>
  <c r="C2752" i="17"/>
  <c r="C2754" i="17"/>
  <c r="C2756" i="17"/>
  <c r="C2758" i="17"/>
  <c r="C2760" i="17"/>
  <c r="C2762" i="17"/>
  <c r="C2764" i="17"/>
  <c r="C2766" i="17"/>
  <c r="C2768" i="17"/>
  <c r="C2770" i="17"/>
  <c r="C2772" i="17"/>
  <c r="C2774" i="17"/>
  <c r="C2776" i="17"/>
  <c r="C2778" i="17"/>
  <c r="C2780" i="17"/>
  <c r="C2782" i="17"/>
  <c r="C2784" i="17"/>
  <c r="C2786" i="17"/>
  <c r="C2788" i="17"/>
  <c r="C2790" i="17"/>
  <c r="C2792" i="17"/>
  <c r="C2794" i="17"/>
  <c r="C2796" i="17"/>
  <c r="C2798" i="17"/>
  <c r="C2800" i="17"/>
  <c r="C2802" i="17"/>
  <c r="C2804" i="17"/>
  <c r="C2806" i="17"/>
  <c r="C2808" i="17"/>
  <c r="C2810" i="17"/>
  <c r="C2812" i="17"/>
  <c r="C2814" i="17"/>
  <c r="C2816" i="17"/>
  <c r="C2818" i="17"/>
  <c r="C2820" i="17"/>
  <c r="C2822" i="17"/>
  <c r="C2824" i="17"/>
  <c r="C2826" i="17"/>
  <c r="C2828" i="17"/>
  <c r="C2830" i="17"/>
  <c r="C2832" i="17"/>
  <c r="C2834" i="17"/>
  <c r="C2836" i="17"/>
  <c r="C2838" i="17"/>
  <c r="C2840" i="17"/>
  <c r="C2842" i="17"/>
  <c r="C2844" i="17"/>
  <c r="C2846" i="17"/>
  <c r="C2848" i="17"/>
  <c r="C2850" i="17"/>
  <c r="C2852" i="17"/>
  <c r="C2854" i="17"/>
  <c r="C2856" i="17"/>
  <c r="C2858" i="17"/>
  <c r="C2860" i="17"/>
  <c r="C2862" i="17"/>
  <c r="C2864" i="17"/>
  <c r="C2866" i="17"/>
  <c r="C2868" i="17"/>
  <c r="C2870" i="17"/>
  <c r="C2872" i="17"/>
  <c r="C2874" i="17"/>
  <c r="C2876" i="17"/>
  <c r="C2878" i="17"/>
  <c r="C2880" i="17"/>
  <c r="C2882" i="17"/>
  <c r="C2884" i="17"/>
  <c r="C2886" i="17"/>
  <c r="C2888" i="17"/>
  <c r="C2890" i="17"/>
  <c r="C2892" i="17"/>
  <c r="C2894" i="17"/>
  <c r="C2896" i="17"/>
  <c r="C2898" i="17"/>
  <c r="C2900" i="17"/>
  <c r="C2902" i="17"/>
  <c r="C2904" i="17"/>
  <c r="C2906" i="17"/>
  <c r="C2908" i="17"/>
  <c r="C2910" i="17"/>
  <c r="C2912" i="17"/>
  <c r="C2914" i="17"/>
  <c r="C2916" i="17"/>
  <c r="C2918" i="17"/>
  <c r="C2920" i="17"/>
  <c r="C2922" i="17"/>
  <c r="C2924" i="17"/>
  <c r="C2926" i="17"/>
  <c r="C2928" i="17"/>
  <c r="C2930" i="17"/>
  <c r="C2932" i="17"/>
  <c r="C2934" i="17"/>
  <c r="C2936" i="17"/>
  <c r="C2938" i="17"/>
  <c r="C2940" i="17"/>
  <c r="C2942" i="17"/>
  <c r="C2944" i="17"/>
  <c r="C2946" i="17"/>
  <c r="C2948" i="17"/>
  <c r="C2950" i="17"/>
  <c r="C2952" i="17"/>
  <c r="C2954" i="17"/>
  <c r="C2956" i="17"/>
  <c r="C2958" i="17"/>
  <c r="C2960" i="17"/>
  <c r="C2962" i="17"/>
  <c r="C2964" i="17"/>
  <c r="C2966" i="17"/>
  <c r="C2968" i="17"/>
  <c r="C2970" i="17"/>
  <c r="C2972" i="17"/>
  <c r="C2974" i="17"/>
  <c r="C2976" i="17"/>
  <c r="C2978" i="17"/>
  <c r="C2980" i="17"/>
  <c r="C2982" i="17"/>
  <c r="C2984" i="17"/>
  <c r="C2986" i="17"/>
  <c r="C2988" i="17"/>
  <c r="C2990" i="17"/>
  <c r="C2992" i="17"/>
  <c r="C2994" i="17"/>
  <c r="C2996" i="17"/>
  <c r="C2998" i="17"/>
  <c r="C3000" i="17"/>
  <c r="C3002" i="17"/>
  <c r="C3004" i="17"/>
  <c r="C3006" i="17"/>
  <c r="C3008" i="17"/>
  <c r="C3010" i="17"/>
  <c r="C3012" i="17"/>
  <c r="C3014" i="17"/>
  <c r="C3016" i="17"/>
  <c r="C3018" i="17"/>
  <c r="C3020" i="17"/>
  <c r="C3022" i="17"/>
  <c r="C3024" i="17"/>
  <c r="C3026" i="17"/>
  <c r="C3028" i="17"/>
  <c r="C3030" i="17"/>
  <c r="C3032" i="17"/>
  <c r="C3034" i="17"/>
  <c r="C3036" i="17"/>
  <c r="C3038" i="17"/>
  <c r="C3040" i="17"/>
  <c r="C3042" i="17"/>
  <c r="C3044" i="17"/>
  <c r="C3046" i="17"/>
  <c r="C3048" i="17"/>
  <c r="C3050" i="17"/>
  <c r="C3052" i="17"/>
  <c r="C3054" i="17"/>
  <c r="C3056" i="17"/>
  <c r="C3058" i="17"/>
  <c r="C3060" i="17"/>
  <c r="C3062" i="17"/>
  <c r="C3064" i="17"/>
  <c r="C3066" i="17"/>
  <c r="C3068" i="17"/>
  <c r="C3070" i="17"/>
  <c r="C3072" i="17"/>
  <c r="C3074" i="17"/>
  <c r="C3076" i="17"/>
  <c r="C3078" i="17"/>
  <c r="C3080" i="17"/>
  <c r="C3082" i="17"/>
  <c r="C3084" i="17"/>
  <c r="C3086" i="17"/>
  <c r="C3088" i="17"/>
  <c r="C3090" i="17"/>
  <c r="C3092" i="17"/>
  <c r="C3094" i="17"/>
  <c r="C3096" i="17"/>
  <c r="C3098" i="17"/>
  <c r="C3100" i="17"/>
  <c r="C3102" i="17"/>
  <c r="C3104" i="17"/>
  <c r="C3106" i="17"/>
  <c r="C3108" i="17"/>
  <c r="C3110" i="17"/>
  <c r="C3112" i="17"/>
  <c r="C3114" i="17"/>
  <c r="C3116" i="17"/>
  <c r="C3118" i="17"/>
  <c r="C3120" i="17"/>
  <c r="C3122" i="17"/>
  <c r="C3124" i="17"/>
  <c r="C3126" i="17"/>
  <c r="C3128" i="17"/>
  <c r="C3130" i="17"/>
  <c r="C3132" i="17"/>
  <c r="C3134" i="17"/>
  <c r="C3136" i="17"/>
  <c r="C3138" i="17"/>
  <c r="C3140" i="17"/>
  <c r="C3142" i="17"/>
  <c r="C3144" i="17"/>
  <c r="C3146" i="17"/>
  <c r="C3148" i="17"/>
  <c r="C3150" i="17"/>
  <c r="C3152" i="17"/>
  <c r="C3154" i="17"/>
  <c r="C3156" i="17"/>
  <c r="C3158" i="17"/>
  <c r="C3160" i="17"/>
  <c r="C3162" i="17"/>
  <c r="C3164" i="17"/>
  <c r="C3166" i="17"/>
  <c r="C3168" i="17"/>
  <c r="C3170" i="17"/>
  <c r="C3172" i="17"/>
  <c r="C3174" i="17"/>
  <c r="C3176" i="17"/>
  <c r="C3178" i="17"/>
  <c r="C3180" i="17"/>
  <c r="C3182" i="17"/>
  <c r="C3184" i="17"/>
  <c r="C3186" i="17"/>
  <c r="C3188" i="17"/>
  <c r="C3190" i="17"/>
  <c r="C3192" i="17"/>
  <c r="C3194" i="17"/>
  <c r="C3196" i="17"/>
  <c r="C3198" i="17"/>
  <c r="C3200" i="17"/>
  <c r="C3202" i="17"/>
  <c r="C3204" i="17"/>
  <c r="C3206" i="17"/>
  <c r="C3208" i="17"/>
  <c r="C3210" i="17"/>
  <c r="C3212" i="17"/>
  <c r="C3214" i="17"/>
  <c r="C3216" i="17"/>
  <c r="C3218" i="17"/>
  <c r="C3220" i="17"/>
  <c r="C3222" i="17"/>
  <c r="C3224" i="17"/>
  <c r="C3226" i="17"/>
  <c r="C3228" i="17"/>
  <c r="C3230" i="17"/>
  <c r="C3232" i="17"/>
  <c r="C3234" i="17"/>
  <c r="C3236" i="17"/>
  <c r="C3238" i="17"/>
  <c r="C3240" i="17"/>
  <c r="C3242" i="17"/>
  <c r="C3244" i="17"/>
  <c r="C3246" i="17"/>
  <c r="C3248" i="17"/>
  <c r="C3250" i="17"/>
  <c r="C3252" i="17"/>
  <c r="C3254" i="17"/>
  <c r="C3256" i="17"/>
  <c r="C3258" i="17"/>
  <c r="C3260" i="17"/>
  <c r="C3262" i="17"/>
  <c r="C3264" i="17"/>
  <c r="C3266" i="17"/>
  <c r="C3268" i="17"/>
  <c r="C3270" i="17"/>
  <c r="C3272" i="17"/>
  <c r="C3274" i="17"/>
  <c r="C3276" i="17"/>
  <c r="C3278" i="17"/>
  <c r="C3280" i="17"/>
  <c r="C3282" i="17"/>
  <c r="C3284" i="17"/>
  <c r="C3286" i="17"/>
  <c r="C3288" i="17"/>
  <c r="C3290" i="17"/>
  <c r="C3292" i="17"/>
  <c r="C3294" i="17"/>
  <c r="C3296" i="17"/>
  <c r="C3298" i="17"/>
  <c r="C3300" i="17"/>
  <c r="C3302" i="17"/>
  <c r="C3304" i="17"/>
  <c r="C3306" i="17"/>
  <c r="C3308" i="17"/>
  <c r="C3310" i="17"/>
  <c r="C3312" i="17"/>
  <c r="C3314" i="17"/>
  <c r="C3316" i="17"/>
  <c r="C3318" i="17"/>
  <c r="C3320" i="17"/>
  <c r="C3322" i="17"/>
  <c r="C3324" i="17"/>
  <c r="C3326" i="17"/>
  <c r="C3328" i="17"/>
  <c r="C3330" i="17"/>
  <c r="C3332" i="17"/>
  <c r="C3334" i="17"/>
  <c r="C3336" i="17"/>
  <c r="C3338" i="17"/>
  <c r="C3340" i="17"/>
  <c r="C3342" i="17"/>
  <c r="C3344" i="17"/>
  <c r="C3346" i="17"/>
  <c r="C3348" i="17"/>
  <c r="C3350" i="17"/>
  <c r="C3352" i="17"/>
  <c r="C3354" i="17"/>
  <c r="C3356" i="17"/>
  <c r="C3358" i="17"/>
  <c r="C3360" i="17"/>
  <c r="C3362" i="17"/>
  <c r="C3364" i="17"/>
  <c r="C3366" i="17"/>
  <c r="C3368" i="17"/>
  <c r="C3370" i="17"/>
  <c r="C3372" i="17"/>
  <c r="C3374" i="17"/>
  <c r="C3376" i="17"/>
  <c r="C3378" i="17"/>
  <c r="C3380" i="17"/>
  <c r="C3382" i="17"/>
  <c r="C3384" i="17"/>
  <c r="C3386" i="17"/>
  <c r="C3388" i="17"/>
  <c r="C3390" i="17"/>
  <c r="C3392" i="17"/>
  <c r="C3394" i="17"/>
  <c r="C3396" i="17"/>
  <c r="C3398" i="17"/>
  <c r="C3400" i="17"/>
  <c r="C3402" i="17"/>
  <c r="C3404" i="17"/>
  <c r="C3406" i="17"/>
  <c r="C3408" i="17"/>
  <c r="C3410" i="17"/>
  <c r="C3412" i="17"/>
  <c r="C3414" i="17"/>
  <c r="C3416" i="17"/>
  <c r="C3418" i="17"/>
  <c r="C3420" i="17"/>
  <c r="C3422" i="17"/>
  <c r="C3424" i="17"/>
  <c r="C3426" i="17"/>
  <c r="C3428" i="17"/>
  <c r="C3430" i="17"/>
  <c r="C3432" i="17"/>
  <c r="C3434" i="17"/>
  <c r="C3436" i="17"/>
  <c r="C3438" i="17"/>
  <c r="C3440" i="17"/>
  <c r="C3442" i="17"/>
  <c r="C3444" i="17"/>
  <c r="C3446" i="17"/>
  <c r="C3448" i="17"/>
  <c r="C3450" i="17"/>
  <c r="C3452" i="17"/>
  <c r="C3454" i="17"/>
  <c r="C3456" i="17"/>
  <c r="C3458" i="17"/>
  <c r="C3460" i="17"/>
  <c r="C3462" i="17"/>
  <c r="C3464" i="17"/>
  <c r="C3466" i="17"/>
  <c r="C3468" i="17"/>
  <c r="C3470" i="17"/>
  <c r="C3472" i="17"/>
  <c r="C3474" i="17"/>
  <c r="C3476" i="17"/>
  <c r="C3478" i="17"/>
  <c r="C3480" i="17"/>
  <c r="C3482" i="17"/>
  <c r="C3484" i="17"/>
  <c r="C3486" i="17"/>
  <c r="C3488" i="17"/>
  <c r="C3490" i="17"/>
  <c r="C3492" i="17"/>
  <c r="C3494" i="17"/>
  <c r="C3496" i="17"/>
  <c r="C3498" i="17"/>
  <c r="C3500" i="17"/>
  <c r="C3502" i="17"/>
  <c r="C3504" i="17"/>
  <c r="C3506" i="17"/>
  <c r="C3508" i="17"/>
  <c r="C3510" i="17"/>
  <c r="C3512" i="17"/>
  <c r="C3514" i="17"/>
  <c r="C3516" i="17"/>
  <c r="C3518" i="17"/>
  <c r="C3520" i="17"/>
  <c r="C3522" i="17"/>
  <c r="C3524" i="17"/>
  <c r="C3526" i="17"/>
  <c r="C3528" i="17"/>
  <c r="C3530" i="17"/>
  <c r="C3532" i="17"/>
  <c r="C3534" i="17"/>
  <c r="C3536" i="17"/>
  <c r="C3538" i="17"/>
  <c r="C3540" i="17"/>
  <c r="C3542" i="17"/>
  <c r="C3544" i="17"/>
  <c r="C3546" i="17"/>
  <c r="C3548" i="17"/>
  <c r="C3550" i="17"/>
  <c r="C3552" i="17"/>
  <c r="C3554" i="17"/>
  <c r="C3556" i="17"/>
  <c r="C3558" i="17"/>
  <c r="C3560" i="17"/>
  <c r="C3562" i="17"/>
  <c r="C3564" i="17"/>
  <c r="C3566" i="17"/>
  <c r="C3568" i="17"/>
  <c r="C3570" i="17"/>
  <c r="C3572" i="17"/>
  <c r="C3574" i="17"/>
  <c r="C3576" i="17"/>
  <c r="C3578" i="17"/>
  <c r="C3580" i="17"/>
  <c r="C3582" i="17"/>
  <c r="C3584" i="17"/>
  <c r="C3586" i="17"/>
  <c r="C3588" i="17"/>
  <c r="C3590" i="17"/>
  <c r="C3592" i="17"/>
  <c r="C3594" i="17"/>
  <c r="C3596" i="17"/>
  <c r="C3598" i="17"/>
  <c r="C3600" i="17"/>
  <c r="C3602" i="17"/>
  <c r="C3604" i="17"/>
  <c r="C3606" i="17"/>
  <c r="C3608" i="17"/>
  <c r="C3610" i="17"/>
  <c r="C3612" i="17"/>
  <c r="C3614" i="17"/>
  <c r="C3616" i="17"/>
  <c r="C3618" i="17"/>
  <c r="C3620" i="17"/>
  <c r="C3622" i="17"/>
  <c r="C3624" i="17"/>
  <c r="C3626" i="17"/>
  <c r="C3628" i="17"/>
  <c r="C3630" i="17"/>
  <c r="C3632" i="17"/>
  <c r="C3634" i="17"/>
  <c r="C3636" i="17"/>
  <c r="C3638" i="17"/>
  <c r="C3640" i="17"/>
  <c r="C3642" i="17"/>
  <c r="C3644" i="17"/>
  <c r="C3646" i="17"/>
  <c r="C3648" i="17"/>
  <c r="C3650" i="17"/>
  <c r="C3652" i="17"/>
  <c r="C3654" i="17"/>
  <c r="C3656" i="17"/>
  <c r="C3658" i="17"/>
  <c r="C3660" i="17"/>
  <c r="C3662" i="17"/>
  <c r="C3664" i="17"/>
  <c r="C3666" i="17"/>
  <c r="C3668" i="17"/>
  <c r="C3670" i="17"/>
  <c r="C3672" i="17"/>
  <c r="C3674" i="17"/>
  <c r="C3676" i="17"/>
  <c r="C3678" i="17"/>
  <c r="C3680" i="17"/>
  <c r="C3682" i="17"/>
  <c r="C3684" i="17"/>
  <c r="C3686" i="17"/>
  <c r="C3688" i="17"/>
  <c r="C3690" i="17"/>
  <c r="C3692" i="17"/>
  <c r="C3694" i="17"/>
  <c r="C3696" i="17"/>
  <c r="C3698" i="17"/>
  <c r="C3700" i="17"/>
  <c r="C3702" i="17"/>
  <c r="C3704" i="17"/>
  <c r="C3706" i="17"/>
  <c r="C3708" i="17"/>
  <c r="C3710" i="17"/>
  <c r="C3712" i="17"/>
  <c r="C3714" i="17"/>
  <c r="C3716" i="17"/>
  <c r="C3718" i="17"/>
  <c r="C3720" i="17"/>
  <c r="C3722" i="17"/>
  <c r="C3724" i="17"/>
  <c r="C3726" i="17"/>
  <c r="C3728" i="17"/>
  <c r="C3730" i="17"/>
  <c r="C3732" i="17"/>
  <c r="C3734" i="17"/>
  <c r="C3736" i="17"/>
  <c r="C3738" i="17"/>
  <c r="C3740" i="17"/>
  <c r="C3742" i="17"/>
  <c r="C3744" i="17"/>
  <c r="C3746" i="17"/>
  <c r="C3748" i="17"/>
  <c r="C3750" i="17"/>
  <c r="C3752" i="17"/>
  <c r="C3754" i="17"/>
  <c r="C3756" i="17"/>
  <c r="C3758" i="17"/>
  <c r="C3760" i="17"/>
  <c r="C3762" i="17"/>
  <c r="C3764" i="17"/>
  <c r="C3766" i="17"/>
  <c r="C3768" i="17"/>
  <c r="C3770" i="17"/>
  <c r="C3772" i="17"/>
  <c r="C3774" i="17"/>
  <c r="C3776" i="17"/>
  <c r="C3778" i="17"/>
  <c r="C3780" i="17"/>
  <c r="C3782" i="17"/>
  <c r="C3784" i="17"/>
  <c r="C3786" i="17"/>
  <c r="C3788" i="17"/>
  <c r="C3790" i="17"/>
  <c r="C3792" i="17"/>
  <c r="C3794" i="17"/>
  <c r="C3796" i="17"/>
  <c r="C3798" i="17"/>
  <c r="C3800" i="17"/>
  <c r="C3802" i="17"/>
  <c r="C3804" i="17"/>
  <c r="C3806" i="17"/>
  <c r="C3808" i="17"/>
  <c r="C3810" i="17"/>
  <c r="C3812" i="17"/>
  <c r="C3814" i="17"/>
  <c r="C3816" i="17"/>
  <c r="C3818" i="17"/>
  <c r="C3820" i="17"/>
  <c r="C3822" i="17"/>
  <c r="C3824" i="17"/>
  <c r="C3826" i="17"/>
  <c r="C3828" i="17"/>
  <c r="C3830" i="17"/>
  <c r="C3832" i="17"/>
  <c r="C3834" i="17"/>
  <c r="C3836" i="17"/>
  <c r="C3838" i="17"/>
  <c r="C3840" i="17"/>
  <c r="C3842" i="17"/>
  <c r="C3844" i="17"/>
  <c r="C3846" i="17"/>
  <c r="C3848" i="17"/>
  <c r="C3850" i="17"/>
  <c r="C3852" i="17"/>
  <c r="C3854" i="17"/>
  <c r="C3856" i="17"/>
  <c r="C3858" i="17"/>
  <c r="C3860" i="17"/>
  <c r="C3862" i="17"/>
  <c r="C3864" i="17"/>
  <c r="C3866" i="17"/>
  <c r="C3868" i="17"/>
  <c r="C3870" i="17"/>
  <c r="C3872" i="17"/>
  <c r="C3874" i="17"/>
  <c r="C3876" i="17"/>
  <c r="C3878" i="17"/>
  <c r="C3880" i="17"/>
  <c r="C3882" i="17"/>
  <c r="C3884" i="17"/>
  <c r="C3886" i="17"/>
  <c r="C3888" i="17"/>
  <c r="C3890" i="17"/>
  <c r="C3892" i="17"/>
  <c r="C3894" i="17"/>
  <c r="C3896" i="17"/>
  <c r="C3898" i="17"/>
  <c r="C3900" i="17"/>
  <c r="C3902" i="17"/>
  <c r="C3904" i="17"/>
  <c r="C3906" i="17"/>
  <c r="C3908" i="17"/>
  <c r="C3910" i="17"/>
  <c r="C3912" i="17"/>
  <c r="C3914" i="17"/>
  <c r="C3916" i="17"/>
  <c r="C3918" i="17"/>
  <c r="C3920" i="17"/>
  <c r="C3922" i="17"/>
  <c r="C3924" i="17"/>
  <c r="C3926" i="17"/>
  <c r="C3928" i="17"/>
  <c r="C3930" i="17"/>
  <c r="C3932" i="17"/>
  <c r="C3934" i="17"/>
  <c r="C3936" i="17"/>
  <c r="C3938" i="17"/>
  <c r="C3940" i="17"/>
  <c r="C3942" i="17"/>
  <c r="C3944" i="17"/>
  <c r="C3946" i="17"/>
  <c r="C3948" i="17"/>
  <c r="C3950" i="17"/>
  <c r="C3952" i="17"/>
  <c r="C3954" i="17"/>
  <c r="C3956" i="17"/>
  <c r="C3958" i="17"/>
  <c r="C3960" i="17"/>
  <c r="C3962" i="17"/>
  <c r="C3964" i="17"/>
  <c r="C3966" i="17"/>
  <c r="C3968" i="17"/>
  <c r="C3970" i="17"/>
  <c r="C3972" i="17"/>
  <c r="C3974" i="17"/>
  <c r="C3976" i="17"/>
  <c r="C3978" i="17"/>
  <c r="C3980" i="17"/>
  <c r="C3982" i="17"/>
  <c r="C3984" i="17"/>
  <c r="C3986" i="17"/>
  <c r="C3988" i="17"/>
  <c r="C3990" i="17"/>
  <c r="C3992" i="17"/>
  <c r="C3994" i="17"/>
  <c r="C3996" i="17"/>
  <c r="C3998" i="17"/>
  <c r="C4000" i="17"/>
  <c r="C4002" i="17"/>
  <c r="C4004" i="17"/>
  <c r="C4006" i="17"/>
  <c r="C4008" i="17"/>
  <c r="C4010" i="17"/>
  <c r="C4012" i="17"/>
  <c r="C4014" i="17"/>
  <c r="C4016" i="17"/>
  <c r="C4018" i="17"/>
  <c r="C4020" i="17"/>
  <c r="C4022" i="17"/>
  <c r="C4024" i="17"/>
  <c r="C4026" i="17"/>
  <c r="C4028" i="17"/>
  <c r="C4030" i="17"/>
  <c r="C4032" i="17"/>
  <c r="C4034" i="17"/>
  <c r="C4036" i="17"/>
  <c r="C4038" i="17"/>
  <c r="C4040" i="17"/>
  <c r="C4042" i="17"/>
  <c r="C4044" i="17"/>
  <c r="C4046" i="17"/>
  <c r="C4048" i="17"/>
  <c r="C4050" i="17"/>
  <c r="C4052" i="17"/>
  <c r="C4054" i="17"/>
  <c r="C4056" i="17"/>
  <c r="C4058" i="17"/>
  <c r="C4060" i="17"/>
  <c r="C4062" i="17"/>
  <c r="C4064" i="17"/>
  <c r="C4066" i="17"/>
  <c r="C4068" i="17"/>
  <c r="C4070" i="17"/>
  <c r="C4072" i="17"/>
  <c r="C4074" i="17"/>
  <c r="C4076" i="17"/>
  <c r="C4078" i="17"/>
  <c r="C4080" i="17"/>
  <c r="C4082" i="17"/>
  <c r="C4084" i="17"/>
  <c r="C4086" i="17"/>
  <c r="C4088" i="17"/>
  <c r="C4090" i="17"/>
  <c r="C4092" i="17"/>
  <c r="C4094" i="17"/>
  <c r="C4096" i="17"/>
  <c r="C4098" i="17"/>
  <c r="C4100" i="17"/>
  <c r="C4102" i="17"/>
  <c r="C4104" i="17"/>
  <c r="C4106" i="17"/>
  <c r="C4108" i="17"/>
  <c r="C4110" i="17"/>
  <c r="C4112" i="17"/>
  <c r="C4114" i="17"/>
  <c r="C4116" i="17"/>
  <c r="C4118" i="17"/>
  <c r="C4120" i="17"/>
  <c r="C4122" i="17"/>
  <c r="C4124" i="17"/>
  <c r="C4126" i="17"/>
  <c r="C4128" i="17"/>
  <c r="C4130" i="17"/>
  <c r="C4132" i="17"/>
  <c r="C4134" i="17"/>
  <c r="C4136" i="17"/>
  <c r="C4138" i="17"/>
  <c r="C4140" i="17"/>
  <c r="C4142" i="17"/>
  <c r="C4144" i="17"/>
  <c r="C4146" i="17"/>
  <c r="C4148" i="17"/>
  <c r="C4150" i="17"/>
  <c r="C4152" i="17"/>
  <c r="C4154" i="17"/>
  <c r="C4156" i="17"/>
  <c r="C4158" i="17"/>
  <c r="C4160" i="17"/>
  <c r="C4162" i="17"/>
  <c r="C4164" i="17"/>
  <c r="C4166" i="17"/>
  <c r="C4168" i="17"/>
  <c r="C4170" i="17"/>
  <c r="C4172" i="17"/>
  <c r="C4174" i="17"/>
  <c r="C4176" i="17"/>
  <c r="C4178" i="17"/>
  <c r="C4180" i="17"/>
  <c r="C4182" i="17"/>
  <c r="C4184" i="17"/>
  <c r="C4186" i="17"/>
  <c r="C4188" i="17"/>
  <c r="C4190" i="17"/>
  <c r="C4192" i="17"/>
  <c r="C4194" i="17"/>
  <c r="C4196" i="17"/>
  <c r="C4198" i="17"/>
  <c r="C4200" i="17"/>
  <c r="C4202" i="17"/>
  <c r="C4204" i="17"/>
  <c r="C4206" i="17"/>
  <c r="C4208" i="17"/>
  <c r="C4210" i="17"/>
  <c r="C4212" i="17"/>
  <c r="C4214" i="17"/>
  <c r="C4216" i="17"/>
  <c r="C4218" i="17"/>
  <c r="C4220" i="17"/>
  <c r="C4222" i="17"/>
  <c r="C4224" i="17"/>
  <c r="C4226" i="17"/>
  <c r="C4228" i="17"/>
  <c r="C4230" i="17"/>
  <c r="C4232" i="17"/>
  <c r="C4234" i="17"/>
  <c r="C4236" i="17"/>
  <c r="C4238" i="17"/>
  <c r="C4240" i="17"/>
  <c r="C4242" i="17"/>
  <c r="C4244" i="17"/>
  <c r="C4246" i="17"/>
  <c r="C4248" i="17"/>
  <c r="C4250" i="17"/>
  <c r="C4252" i="17"/>
  <c r="C4254" i="17"/>
  <c r="C4256" i="17"/>
  <c r="C4258" i="17"/>
  <c r="C4260" i="17"/>
  <c r="C4262" i="17"/>
  <c r="C4264" i="17"/>
  <c r="C4266" i="17"/>
  <c r="C4268" i="17"/>
  <c r="C4270" i="17"/>
  <c r="C4272" i="17"/>
  <c r="C4274" i="17"/>
  <c r="C4276" i="17"/>
  <c r="C4278" i="17"/>
  <c r="C4280" i="17"/>
  <c r="C4282" i="17"/>
  <c r="C4284" i="17"/>
  <c r="C4286" i="17"/>
  <c r="C4288" i="17"/>
  <c r="C4290" i="17"/>
  <c r="C4292" i="17"/>
  <c r="C4294" i="17"/>
  <c r="C4296" i="17"/>
  <c r="C4298" i="17"/>
  <c r="C4300" i="17"/>
  <c r="C4302" i="17"/>
  <c r="C4304" i="17"/>
  <c r="C4306" i="17"/>
  <c r="C4308" i="17"/>
  <c r="C4310" i="17"/>
  <c r="C4312" i="17"/>
  <c r="C4314" i="17"/>
  <c r="C4316" i="17"/>
  <c r="C4318" i="17"/>
  <c r="C4320" i="17"/>
  <c r="C4322" i="17"/>
  <c r="C4324" i="17"/>
  <c r="C4326" i="17"/>
  <c r="C4328" i="17"/>
  <c r="C4330" i="17"/>
  <c r="C4332" i="17"/>
  <c r="C4334" i="17"/>
  <c r="C4336" i="17"/>
  <c r="C4338" i="17"/>
  <c r="C4340" i="17"/>
  <c r="C4342" i="17"/>
  <c r="C4344" i="17"/>
  <c r="C4346" i="17"/>
  <c r="C4348" i="17"/>
  <c r="C4350" i="17"/>
  <c r="C4352" i="17"/>
  <c r="C4354" i="17"/>
  <c r="C4356" i="17"/>
  <c r="C4358" i="17"/>
  <c r="C4360" i="17"/>
  <c r="C4362" i="17"/>
  <c r="C4364" i="17"/>
  <c r="C4366" i="17"/>
  <c r="C4368" i="17"/>
  <c r="C4370" i="17"/>
  <c r="C4372" i="17"/>
  <c r="C4374" i="17"/>
  <c r="C4376" i="17"/>
  <c r="C4378" i="17"/>
  <c r="C4380" i="17"/>
  <c r="C4382" i="17"/>
  <c r="C4384" i="17"/>
  <c r="C4386" i="17"/>
  <c r="C4388" i="17"/>
  <c r="C4390" i="17"/>
  <c r="C4392" i="17"/>
  <c r="C4394" i="17"/>
  <c r="C4396" i="17"/>
  <c r="C4398" i="17"/>
  <c r="C4400" i="17"/>
  <c r="C4402" i="17"/>
  <c r="C4404" i="17"/>
  <c r="C4406" i="17"/>
  <c r="C4408" i="17"/>
  <c r="C4410" i="17"/>
  <c r="C4412" i="17"/>
  <c r="C4414" i="17"/>
  <c r="C4416" i="17"/>
  <c r="C4418" i="17"/>
  <c r="C4420" i="17"/>
  <c r="C4422" i="17"/>
  <c r="C4424" i="17"/>
  <c r="C4426" i="17"/>
  <c r="C4428" i="17"/>
  <c r="C4430" i="17"/>
  <c r="C4432" i="17"/>
  <c r="C4434" i="17"/>
  <c r="C4436" i="17"/>
  <c r="C4438" i="17"/>
  <c r="C4440" i="17"/>
  <c r="C4442" i="17"/>
  <c r="C4444" i="17"/>
  <c r="C4446" i="17"/>
  <c r="C4448" i="17"/>
  <c r="C4450" i="17"/>
  <c r="C4452" i="17"/>
  <c r="C4454" i="17"/>
  <c r="C4456" i="17"/>
  <c r="C4458" i="17"/>
  <c r="C4460" i="17"/>
  <c r="C4462" i="17"/>
  <c r="C4464" i="17"/>
  <c r="C4466" i="17"/>
  <c r="C4468" i="17"/>
  <c r="C4470" i="17"/>
  <c r="C4472" i="17"/>
  <c r="C4474" i="17"/>
  <c r="C4476" i="17"/>
  <c r="C4478" i="17"/>
  <c r="C4480" i="17"/>
  <c r="C4482" i="17"/>
  <c r="C4484" i="17"/>
  <c r="C4486" i="17"/>
  <c r="C4488" i="17"/>
  <c r="C4490" i="17"/>
  <c r="C4492" i="17"/>
  <c r="C4494" i="17"/>
  <c r="C4496" i="17"/>
  <c r="C4498" i="17"/>
  <c r="C4500" i="17"/>
  <c r="C4502" i="17"/>
  <c r="C4504" i="17"/>
  <c r="C4506" i="17"/>
  <c r="C4508" i="17"/>
  <c r="C4510" i="17"/>
  <c r="C4512" i="17"/>
  <c r="C4514" i="17"/>
  <c r="C4516" i="17"/>
  <c r="C4518" i="17"/>
  <c r="C4520" i="17"/>
  <c r="C4522" i="17"/>
  <c r="C4524" i="17"/>
  <c r="C4526" i="17"/>
  <c r="C4528" i="17"/>
  <c r="C4530" i="17"/>
  <c r="C4532" i="17"/>
  <c r="C4534" i="17"/>
  <c r="C4536" i="17"/>
  <c r="C4538" i="17"/>
  <c r="C4540" i="17"/>
  <c r="C4542" i="17"/>
  <c r="C4544" i="17"/>
  <c r="C4546" i="17"/>
  <c r="C4548" i="17"/>
  <c r="C4550" i="17"/>
  <c r="C4552" i="17"/>
  <c r="C4554" i="17"/>
  <c r="C4556" i="17"/>
  <c r="C4558" i="17"/>
  <c r="C4560" i="17"/>
  <c r="C4562" i="17"/>
  <c r="C4564" i="17"/>
  <c r="C4566" i="17"/>
  <c r="C4568" i="17"/>
  <c r="C4570" i="17"/>
  <c r="C4572" i="17"/>
  <c r="C4574" i="17"/>
  <c r="C4576" i="17"/>
  <c r="C4578" i="17"/>
  <c r="C4580" i="17"/>
  <c r="C4582" i="17"/>
  <c r="C4584" i="17"/>
  <c r="C4586" i="17"/>
  <c r="C4588" i="17"/>
  <c r="C4590" i="17"/>
  <c r="C4592" i="17"/>
  <c r="C4594" i="17"/>
  <c r="C4596" i="17"/>
  <c r="C4598" i="17"/>
  <c r="C4600" i="17"/>
  <c r="C4602" i="17"/>
  <c r="C4604" i="17"/>
  <c r="C4606" i="17"/>
  <c r="C4608" i="17"/>
  <c r="C4610" i="17"/>
  <c r="C4612" i="17"/>
  <c r="C4614" i="17"/>
  <c r="C4616" i="17"/>
  <c r="C4618" i="17"/>
  <c r="C4620" i="17"/>
  <c r="C4622" i="17"/>
  <c r="C4624" i="17"/>
  <c r="C4626" i="17"/>
  <c r="C4628" i="17"/>
  <c r="C4630" i="17"/>
  <c r="C4632" i="17"/>
  <c r="C4634" i="17"/>
  <c r="C4636" i="17"/>
  <c r="C4638" i="17"/>
  <c r="C4640" i="17"/>
  <c r="C4642" i="17"/>
  <c r="C4644" i="17"/>
  <c r="C4646" i="17"/>
  <c r="C4648" i="17"/>
  <c r="C4650" i="17"/>
  <c r="C4652" i="17"/>
  <c r="C4654" i="17"/>
  <c r="C4656" i="17"/>
  <c r="C4658" i="17"/>
  <c r="C4660" i="17"/>
  <c r="C4662" i="17"/>
  <c r="C4664" i="17"/>
  <c r="C4666" i="17"/>
  <c r="C4668" i="17"/>
  <c r="C4670" i="17"/>
  <c r="C4672" i="17"/>
  <c r="C4674" i="17"/>
  <c r="C4676" i="17"/>
  <c r="C4678" i="17"/>
  <c r="C4680" i="17"/>
  <c r="C4682" i="17"/>
  <c r="C4684" i="17"/>
  <c r="C4686" i="17"/>
  <c r="C4688" i="17"/>
  <c r="C4690" i="17"/>
  <c r="C4692" i="17"/>
  <c r="C4694" i="17"/>
  <c r="C4696" i="17"/>
  <c r="C4698" i="17"/>
  <c r="C4700" i="17"/>
  <c r="C4702" i="17"/>
  <c r="C4704" i="17"/>
  <c r="C4706" i="17"/>
  <c r="C4708" i="17"/>
  <c r="C4710" i="17"/>
  <c r="C4712" i="17"/>
  <c r="C4714" i="17"/>
  <c r="C4716" i="17"/>
  <c r="C4718" i="17"/>
  <c r="C4720" i="17"/>
  <c r="C4722" i="17"/>
  <c r="C4724" i="17"/>
  <c r="C4726" i="17"/>
  <c r="C4728" i="17"/>
  <c r="C4730" i="17"/>
  <c r="C4732" i="17"/>
  <c r="C4734" i="17"/>
  <c r="C4736" i="17"/>
  <c r="C4738" i="17"/>
  <c r="C4740" i="17"/>
  <c r="C4742" i="17"/>
  <c r="C4744" i="17"/>
  <c r="C4746" i="17"/>
  <c r="C4748" i="17"/>
  <c r="B2156" i="17"/>
  <c r="A2152" i="20"/>
  <c r="B2159" i="17"/>
  <c r="A2155" i="20"/>
  <c r="B2161" i="17"/>
  <c r="A2157" i="20"/>
  <c r="B2163" i="17"/>
  <c r="A2159" i="20"/>
  <c r="B2165" i="17"/>
  <c r="A2161" i="20"/>
  <c r="B2167" i="17"/>
  <c r="A2163" i="20"/>
  <c r="B2169" i="17"/>
  <c r="A2165" i="20"/>
  <c r="B2171" i="17"/>
  <c r="A2167" i="20"/>
  <c r="B2173" i="17"/>
  <c r="A2169" i="20"/>
  <c r="B2175" i="17"/>
  <c r="A2171" i="20"/>
  <c r="B2177" i="17"/>
  <c r="A2173" i="20"/>
  <c r="B2179" i="17"/>
  <c r="A2175" i="20"/>
  <c r="B2181" i="17"/>
  <c r="A2177" i="20"/>
  <c r="B2183" i="17"/>
  <c r="A2179" i="20"/>
  <c r="B2185" i="17"/>
  <c r="A2181" i="20"/>
  <c r="B2187" i="17"/>
  <c r="A2183" i="20"/>
  <c r="B2189" i="17"/>
  <c r="A2185" i="20"/>
  <c r="B2191" i="17"/>
  <c r="A2187" i="20"/>
  <c r="B2193" i="17"/>
  <c r="A2189" i="20"/>
  <c r="B2195" i="17"/>
  <c r="A2191" i="20"/>
  <c r="B2197" i="17"/>
  <c r="A2193" i="20"/>
  <c r="B2199" i="17"/>
  <c r="A2195" i="20"/>
  <c r="B2201" i="17"/>
  <c r="A2197" i="20"/>
  <c r="B2203" i="17"/>
  <c r="A2199" i="20"/>
  <c r="B2205" i="17"/>
  <c r="A2201" i="20"/>
  <c r="B2207" i="17"/>
  <c r="A2203" i="20"/>
  <c r="B2209" i="17"/>
  <c r="A2205" i="20"/>
  <c r="B2211" i="17"/>
  <c r="A2207" i="20"/>
  <c r="B2213" i="17"/>
  <c r="A2209" i="20"/>
  <c r="B2215" i="17"/>
  <c r="A2211" i="20"/>
  <c r="B2217" i="17"/>
  <c r="A2213" i="20"/>
  <c r="B2219" i="17"/>
  <c r="A2215" i="20"/>
  <c r="B2221" i="17"/>
  <c r="A2217" i="20"/>
  <c r="B2223" i="17"/>
  <c r="A2219" i="20"/>
  <c r="B2225" i="17"/>
  <c r="A2221" i="20"/>
  <c r="B2227" i="17"/>
  <c r="A2223" i="20"/>
  <c r="B2229" i="17"/>
  <c r="A2225" i="20"/>
  <c r="B2231" i="17"/>
  <c r="A2227" i="20"/>
  <c r="B2233" i="17"/>
  <c r="A2229" i="20"/>
  <c r="B2235" i="17"/>
  <c r="A2231" i="20"/>
  <c r="B2237" i="17"/>
  <c r="A2233" i="20"/>
  <c r="B2239" i="17"/>
  <c r="A2235" i="20"/>
  <c r="B2241" i="17"/>
  <c r="A2237" i="20"/>
  <c r="B2243" i="17"/>
  <c r="A2239" i="20"/>
  <c r="B2245" i="17"/>
  <c r="A2241" i="20"/>
  <c r="B2247" i="17"/>
  <c r="A2243" i="20"/>
  <c r="B2249" i="17"/>
  <c r="A2245" i="20"/>
  <c r="B2251" i="17"/>
  <c r="A2247" i="20"/>
  <c r="B2253" i="17"/>
  <c r="A2249" i="20"/>
  <c r="B2255" i="17"/>
  <c r="A2251" i="20"/>
  <c r="B2257" i="17"/>
  <c r="A2253" i="20"/>
  <c r="B2259" i="17"/>
  <c r="A2255" i="20"/>
  <c r="B2261" i="17"/>
  <c r="A2257" i="20"/>
  <c r="B2263" i="17"/>
  <c r="A2259" i="20"/>
  <c r="B2265" i="17"/>
  <c r="A2261" i="20"/>
  <c r="B2267" i="17"/>
  <c r="A2263" i="20"/>
  <c r="B2269" i="17"/>
  <c r="A2265" i="20"/>
  <c r="B2271" i="17"/>
  <c r="A2267" i="20"/>
  <c r="B2273" i="17"/>
  <c r="A2269" i="20"/>
  <c r="B2275" i="17"/>
  <c r="A2271" i="20"/>
  <c r="B2277" i="17"/>
  <c r="A2273" i="20"/>
  <c r="B2279" i="17"/>
  <c r="A2275" i="20"/>
  <c r="B2281" i="17"/>
  <c r="A2277" i="20"/>
  <c r="B2283" i="17"/>
  <c r="A2279" i="20"/>
  <c r="B2285" i="17"/>
  <c r="A2281" i="20"/>
  <c r="B2287" i="17"/>
  <c r="A2283" i="20"/>
  <c r="B2289" i="17"/>
  <c r="A2285" i="20"/>
  <c r="B2291" i="17"/>
  <c r="A2287" i="20"/>
  <c r="B2293" i="17"/>
  <c r="A2289" i="20"/>
  <c r="B2295" i="17"/>
  <c r="A2291" i="20"/>
  <c r="B2297" i="17"/>
  <c r="A2293" i="20"/>
  <c r="B2299" i="17"/>
  <c r="A2295" i="20"/>
  <c r="B2301" i="17"/>
  <c r="A2297" i="20"/>
  <c r="B2303" i="17"/>
  <c r="A2299" i="20"/>
  <c r="B2305" i="17"/>
  <c r="A2301" i="20"/>
  <c r="B2307" i="17"/>
  <c r="A2303" i="20"/>
  <c r="B2309" i="17"/>
  <c r="A2305" i="20"/>
  <c r="B2311" i="17"/>
  <c r="A2307" i="20"/>
  <c r="B2313" i="17"/>
  <c r="A2309" i="20"/>
  <c r="B2315" i="17"/>
  <c r="A2311" i="20"/>
  <c r="B2317" i="17"/>
  <c r="A2313" i="20"/>
  <c r="B2319" i="17"/>
  <c r="A2315" i="20"/>
  <c r="B2321" i="17"/>
  <c r="A2317" i="20"/>
  <c r="B2323" i="17"/>
  <c r="A2319" i="20"/>
  <c r="B2325" i="17"/>
  <c r="A2321" i="20"/>
  <c r="B2327" i="17"/>
  <c r="A2323" i="20"/>
  <c r="B2329" i="17"/>
  <c r="A2325" i="20"/>
  <c r="B2331" i="17"/>
  <c r="A2327" i="20"/>
  <c r="B2333" i="17"/>
  <c r="A2329" i="20"/>
  <c r="B2335" i="17"/>
  <c r="A2331" i="20"/>
  <c r="B2337" i="17"/>
  <c r="A2333" i="20"/>
  <c r="B2339" i="17"/>
  <c r="A2335" i="20"/>
  <c r="B2341" i="17"/>
  <c r="A2337" i="20"/>
  <c r="B2343" i="17"/>
  <c r="A2339" i="20"/>
  <c r="B2345" i="17"/>
  <c r="A2341" i="20"/>
  <c r="B2347" i="17"/>
  <c r="A2343" i="20"/>
  <c r="B2349" i="17"/>
  <c r="A2345" i="20"/>
  <c r="B2351" i="17"/>
  <c r="A2347" i="20"/>
  <c r="B2353" i="17"/>
  <c r="A2349" i="20"/>
  <c r="B2355" i="17"/>
  <c r="A2351" i="20"/>
  <c r="B2357" i="17"/>
  <c r="A2353" i="20"/>
  <c r="B2359" i="17"/>
  <c r="A2355" i="20"/>
  <c r="B2361" i="17"/>
  <c r="A2357" i="20"/>
  <c r="B2363" i="17"/>
  <c r="A2359" i="20"/>
  <c r="B2365" i="17"/>
  <c r="A2361" i="20"/>
  <c r="B2367" i="17"/>
  <c r="A2363" i="20"/>
  <c r="B2369" i="17"/>
  <c r="A2365" i="20"/>
  <c r="B2371" i="17"/>
  <c r="A2367" i="20"/>
  <c r="B2373" i="17"/>
  <c r="A2369" i="20"/>
  <c r="B2375" i="17"/>
  <c r="A2371" i="20"/>
  <c r="B2377" i="17"/>
  <c r="A2373" i="20"/>
  <c r="B2379" i="17"/>
  <c r="A2375" i="20"/>
  <c r="B2381" i="17"/>
  <c r="A2377" i="20"/>
  <c r="B2383" i="17"/>
  <c r="A2379" i="20"/>
  <c r="B2385" i="17"/>
  <c r="A2381" i="20"/>
  <c r="B2387" i="17"/>
  <c r="A2383" i="20"/>
  <c r="B2389" i="17"/>
  <c r="A2385" i="20"/>
  <c r="B2391" i="17"/>
  <c r="A2387" i="20"/>
  <c r="B2393" i="17"/>
  <c r="A2389" i="20"/>
  <c r="B2395" i="17"/>
  <c r="A2391" i="20"/>
  <c r="B2397" i="17"/>
  <c r="A2393" i="20"/>
  <c r="B2399" i="17"/>
  <c r="A2395" i="20"/>
  <c r="B2401" i="17"/>
  <c r="A2397" i="20"/>
  <c r="B2403" i="17"/>
  <c r="A2399" i="20"/>
  <c r="B2405" i="17"/>
  <c r="A2401" i="20"/>
  <c r="B2407" i="17"/>
  <c r="A2403" i="20"/>
  <c r="B2409" i="17"/>
  <c r="A2405" i="20"/>
  <c r="B2411" i="17"/>
  <c r="A2407" i="20"/>
  <c r="B2413" i="17"/>
  <c r="A2409" i="20"/>
  <c r="B2415" i="17"/>
  <c r="A2411" i="20"/>
  <c r="B2417" i="17"/>
  <c r="A2413" i="20"/>
  <c r="B2419" i="17"/>
  <c r="A2415" i="20"/>
  <c r="B2421" i="17"/>
  <c r="A2417" i="20"/>
  <c r="B2423" i="17"/>
  <c r="A2419" i="20"/>
  <c r="B2425" i="17"/>
  <c r="A2421" i="20"/>
  <c r="B2427" i="17"/>
  <c r="A2423" i="20"/>
  <c r="B2429" i="17"/>
  <c r="A2425" i="20"/>
  <c r="B2431" i="17"/>
  <c r="A2427" i="20"/>
  <c r="B2433" i="17"/>
  <c r="A2429" i="20"/>
  <c r="B2435" i="17"/>
  <c r="A2431" i="20"/>
  <c r="B2437" i="17"/>
  <c r="A2433" i="20"/>
  <c r="B2439" i="17"/>
  <c r="A2435" i="20"/>
  <c r="B2441" i="17"/>
  <c r="A2437" i="20"/>
  <c r="B2443" i="17"/>
  <c r="A2439" i="20"/>
  <c r="B2445" i="17"/>
  <c r="A2441" i="20"/>
  <c r="B2447" i="17"/>
  <c r="A2443" i="20"/>
  <c r="B2449" i="17"/>
  <c r="A2445" i="20"/>
  <c r="B2451" i="17"/>
  <c r="A2447" i="20"/>
  <c r="B2453" i="17"/>
  <c r="A2449" i="20"/>
  <c r="B2455" i="17"/>
  <c r="A2451" i="20"/>
  <c r="B2457" i="17"/>
  <c r="A2453" i="20"/>
  <c r="B2459" i="17"/>
  <c r="A2455" i="20"/>
  <c r="B2461" i="17"/>
  <c r="A2457" i="20"/>
  <c r="B2463" i="17"/>
  <c r="A2459" i="20"/>
  <c r="B2465" i="17"/>
  <c r="A2461" i="20"/>
  <c r="B2467" i="17"/>
  <c r="A2463" i="20"/>
  <c r="B2469" i="17"/>
  <c r="A2465" i="20"/>
  <c r="B2471" i="17"/>
  <c r="A2467" i="20"/>
  <c r="B2473" i="17"/>
  <c r="A2469" i="20"/>
  <c r="B2475" i="17"/>
  <c r="A2471" i="20"/>
  <c r="B2477" i="17"/>
  <c r="A2473" i="20"/>
  <c r="B2479" i="17"/>
  <c r="A2475" i="20"/>
  <c r="B2481" i="17"/>
  <c r="A2477" i="20"/>
  <c r="B2483" i="17"/>
  <c r="A2479" i="20"/>
  <c r="B2485" i="17"/>
  <c r="A2481" i="20"/>
  <c r="B2487" i="17"/>
  <c r="A2483" i="20"/>
  <c r="B2489" i="17"/>
  <c r="A2485" i="20"/>
  <c r="B2491" i="17"/>
  <c r="A2487" i="20"/>
  <c r="B2493" i="17"/>
  <c r="A2489" i="20"/>
  <c r="B2495" i="17"/>
  <c r="A2491" i="20"/>
  <c r="B2497" i="17"/>
  <c r="A2493" i="20"/>
  <c r="B2499" i="17"/>
  <c r="A2495" i="20"/>
  <c r="B2501" i="17"/>
  <c r="A2497" i="20"/>
  <c r="B2503" i="17"/>
  <c r="A2499" i="20"/>
  <c r="B2505" i="17"/>
  <c r="A2501" i="20"/>
  <c r="B2507" i="17"/>
  <c r="A2503" i="20"/>
  <c r="B2509" i="17"/>
  <c r="A2505" i="20"/>
  <c r="B2511" i="17"/>
  <c r="A2507" i="20"/>
  <c r="B2513" i="17"/>
  <c r="A2509" i="20"/>
  <c r="B2515" i="17"/>
  <c r="A2511" i="20"/>
  <c r="B2517" i="17"/>
  <c r="A2513" i="20"/>
  <c r="B2519" i="17"/>
  <c r="A2515" i="20"/>
  <c r="B2521" i="17"/>
  <c r="A2517" i="20"/>
  <c r="B2523" i="17"/>
  <c r="A2519" i="20"/>
  <c r="B2525" i="17"/>
  <c r="A2521" i="20"/>
  <c r="B2527" i="17"/>
  <c r="A2523" i="20"/>
  <c r="B2529" i="17"/>
  <c r="A2525" i="20"/>
  <c r="B2531" i="17"/>
  <c r="A2527" i="20"/>
  <c r="B2533" i="17"/>
  <c r="A2529" i="20"/>
  <c r="B2535" i="17"/>
  <c r="A2531" i="20"/>
  <c r="B2537" i="17"/>
  <c r="A2533" i="20"/>
  <c r="B2539" i="17"/>
  <c r="A2535" i="20"/>
  <c r="B2541" i="17"/>
  <c r="A2537" i="20"/>
  <c r="B2543" i="17"/>
  <c r="A2539" i="20"/>
  <c r="B2545" i="17"/>
  <c r="A2541" i="20"/>
  <c r="B2547" i="17"/>
  <c r="A2543" i="20"/>
  <c r="B2549" i="17"/>
  <c r="A2545" i="20"/>
  <c r="B2551" i="17"/>
  <c r="A2547" i="20"/>
  <c r="B2553" i="17"/>
  <c r="A2549" i="20"/>
  <c r="B2555" i="17"/>
  <c r="A2551" i="20"/>
  <c r="B2557" i="17"/>
  <c r="A2553" i="20"/>
  <c r="B2559" i="17"/>
  <c r="A2555" i="20"/>
  <c r="B2561" i="17"/>
  <c r="A2557" i="20"/>
  <c r="B2563" i="17"/>
  <c r="A2559" i="20"/>
  <c r="B2565" i="17"/>
  <c r="A2561" i="20"/>
  <c r="B2567" i="17"/>
  <c r="A2563" i="20"/>
  <c r="B2569" i="17"/>
  <c r="A2565" i="20"/>
  <c r="B2571" i="17"/>
  <c r="A2567" i="20"/>
  <c r="B2573" i="17"/>
  <c r="A2569" i="20"/>
  <c r="B2575" i="17"/>
  <c r="A2571" i="20"/>
  <c r="B2577" i="17"/>
  <c r="A2573" i="20"/>
  <c r="B2579" i="17"/>
  <c r="A2575" i="20"/>
  <c r="B2581" i="17"/>
  <c r="A2577" i="20"/>
  <c r="B2583" i="17"/>
  <c r="A2579" i="20"/>
  <c r="B2585" i="17"/>
  <c r="A2581" i="20"/>
  <c r="B2587" i="17"/>
  <c r="A2583" i="20"/>
  <c r="B2589" i="17"/>
  <c r="A2585" i="20"/>
  <c r="B2591" i="17"/>
  <c r="A2587" i="20"/>
  <c r="B2593" i="17"/>
  <c r="A2589" i="20"/>
  <c r="B2595" i="17"/>
  <c r="A2591" i="20"/>
  <c r="B2597" i="17"/>
  <c r="A2593" i="20"/>
  <c r="B2599" i="17"/>
  <c r="A2595" i="20"/>
  <c r="B2601" i="17"/>
  <c r="A2597" i="20"/>
  <c r="B2603" i="17"/>
  <c r="A2599" i="20"/>
  <c r="B2605" i="17"/>
  <c r="A2601" i="20"/>
  <c r="B2607" i="17"/>
  <c r="A2603" i="20"/>
  <c r="B2609" i="17"/>
  <c r="A2605" i="20"/>
  <c r="B2611" i="17"/>
  <c r="A2607" i="20"/>
  <c r="B2613" i="17"/>
  <c r="A2609" i="20"/>
  <c r="B2615" i="17"/>
  <c r="A2611" i="20"/>
  <c r="B2617" i="17"/>
  <c r="A2613" i="20"/>
  <c r="B2619" i="17"/>
  <c r="A2615" i="20"/>
  <c r="B2621" i="17"/>
  <c r="A2617" i="20"/>
  <c r="B2623" i="17"/>
  <c r="A2619" i="20"/>
  <c r="B2625" i="17"/>
  <c r="A2621" i="20"/>
  <c r="B2627" i="17"/>
  <c r="A2623" i="20"/>
  <c r="B2629" i="17"/>
  <c r="A2625" i="20"/>
  <c r="B2631" i="17"/>
  <c r="A2627" i="20"/>
  <c r="B2633" i="17"/>
  <c r="A2629" i="20"/>
  <c r="B2635" i="17"/>
  <c r="A2631" i="20"/>
  <c r="B2637" i="17"/>
  <c r="A2633" i="20"/>
  <c r="B2639" i="17"/>
  <c r="A2635" i="20"/>
  <c r="B2641" i="17"/>
  <c r="A2637" i="20"/>
  <c r="B2643" i="17"/>
  <c r="A2639" i="20"/>
  <c r="B2645" i="17"/>
  <c r="A2641" i="20"/>
  <c r="B2647" i="17"/>
  <c r="A2643" i="20"/>
  <c r="B2649" i="17"/>
  <c r="A2645" i="20"/>
  <c r="B2651" i="17"/>
  <c r="A2647" i="20"/>
  <c r="B2653" i="17"/>
  <c r="A2649" i="20"/>
  <c r="B2655" i="17"/>
  <c r="A2651" i="20"/>
  <c r="B2657" i="17"/>
  <c r="A2653" i="20"/>
  <c r="B2659" i="17"/>
  <c r="A2655" i="20"/>
  <c r="B2661" i="17"/>
  <c r="A2657" i="20"/>
  <c r="B2663" i="17"/>
  <c r="A2659" i="20"/>
  <c r="B2665" i="17"/>
  <c r="A2661" i="20"/>
  <c r="B2667" i="17"/>
  <c r="A2663" i="20"/>
  <c r="B2669" i="17"/>
  <c r="A2665" i="20"/>
  <c r="B2671" i="17"/>
  <c r="A2667" i="20"/>
  <c r="B2673" i="17"/>
  <c r="A2669" i="20"/>
  <c r="B2675" i="17"/>
  <c r="A2671" i="20"/>
  <c r="B2677" i="17"/>
  <c r="A2673" i="20"/>
  <c r="B2679" i="17"/>
  <c r="A2675" i="20"/>
  <c r="B2681" i="17"/>
  <c r="A2677" i="20"/>
  <c r="B2683" i="17"/>
  <c r="A2679" i="20"/>
  <c r="B2685" i="17"/>
  <c r="A2681" i="20"/>
  <c r="B2687" i="17"/>
  <c r="A2683" i="20"/>
  <c r="B2689" i="17"/>
  <c r="A2685" i="20"/>
  <c r="B2691" i="17"/>
  <c r="A2687" i="20"/>
  <c r="B2693" i="17"/>
  <c r="A2689" i="20"/>
  <c r="B2695" i="17"/>
  <c r="A2691" i="20"/>
  <c r="B2697" i="17"/>
  <c r="A2693" i="20"/>
  <c r="B2699" i="17"/>
  <c r="A2695" i="20"/>
  <c r="B2701" i="17"/>
  <c r="A2697" i="20"/>
  <c r="B2703" i="17"/>
  <c r="A2699" i="20"/>
  <c r="B2705" i="17"/>
  <c r="A2701" i="20"/>
  <c r="B2707" i="17"/>
  <c r="A2703" i="20"/>
  <c r="B2709" i="17"/>
  <c r="A2705" i="20"/>
  <c r="B2711" i="17"/>
  <c r="A2707" i="20"/>
  <c r="B2713" i="17"/>
  <c r="A2709" i="20"/>
  <c r="B2715" i="17"/>
  <c r="A2711" i="20"/>
  <c r="B2717" i="17"/>
  <c r="A2713" i="20"/>
  <c r="B2719" i="17"/>
  <c r="A2715" i="20"/>
  <c r="B2721" i="17"/>
  <c r="A2717" i="20"/>
  <c r="B2723" i="17"/>
  <c r="A2719" i="20"/>
  <c r="B2725" i="17"/>
  <c r="A2721" i="20"/>
  <c r="B2727" i="17"/>
  <c r="A2723" i="20"/>
  <c r="B2729" i="17"/>
  <c r="A2725" i="20"/>
  <c r="B2731" i="17"/>
  <c r="A2727" i="20"/>
  <c r="B2733" i="17"/>
  <c r="A2729" i="20"/>
  <c r="B2735" i="17"/>
  <c r="A2731" i="20"/>
  <c r="B2737" i="17"/>
  <c r="A2733" i="20"/>
  <c r="B2739" i="17"/>
  <c r="A2735" i="20"/>
  <c r="B2741" i="17"/>
  <c r="A2737" i="20"/>
  <c r="B2743" i="17"/>
  <c r="A2739" i="20"/>
  <c r="B2745" i="17"/>
  <c r="A2741" i="20"/>
  <c r="B2747" i="17"/>
  <c r="A2743" i="20"/>
  <c r="B2749" i="17"/>
  <c r="A2745" i="20"/>
  <c r="B2751" i="17"/>
  <c r="A2747" i="20"/>
  <c r="B2753" i="17"/>
  <c r="A2749" i="20"/>
  <c r="B2755" i="17"/>
  <c r="A2751" i="20"/>
  <c r="B2757" i="17"/>
  <c r="A2753" i="20"/>
  <c r="B2759" i="17"/>
  <c r="A2755" i="20"/>
  <c r="B2761" i="17"/>
  <c r="A2757" i="20"/>
  <c r="B2763" i="17"/>
  <c r="A2759" i="20"/>
  <c r="B2765" i="17"/>
  <c r="A2761" i="20"/>
  <c r="B2767" i="17"/>
  <c r="A2763" i="20"/>
  <c r="B2769" i="17"/>
  <c r="A2765" i="20"/>
  <c r="B2771" i="17"/>
  <c r="A2767" i="20"/>
  <c r="B2773" i="17"/>
  <c r="A2769" i="20"/>
  <c r="B2775" i="17"/>
  <c r="A2771" i="20"/>
  <c r="B2777" i="17"/>
  <c r="A2773" i="20"/>
  <c r="B2779" i="17"/>
  <c r="A2775" i="20"/>
  <c r="B2781" i="17"/>
  <c r="A2777" i="20"/>
  <c r="B2783" i="17"/>
  <c r="A2779" i="20"/>
  <c r="B2785" i="17"/>
  <c r="A2781" i="20"/>
  <c r="B2787" i="17"/>
  <c r="A2783" i="20"/>
  <c r="B2789" i="17"/>
  <c r="A2785" i="20"/>
  <c r="B2791" i="17"/>
  <c r="A2787" i="20"/>
  <c r="B2793" i="17"/>
  <c r="A2789" i="20"/>
  <c r="B2795" i="17"/>
  <c r="A2791" i="20"/>
  <c r="B2797" i="17"/>
  <c r="A2793" i="20"/>
  <c r="B2799" i="17"/>
  <c r="A2795" i="20"/>
  <c r="B2801" i="17"/>
  <c r="A2797" i="20"/>
  <c r="B2803" i="17"/>
  <c r="A2799" i="20"/>
  <c r="B2805" i="17"/>
  <c r="A2801" i="20"/>
  <c r="B2807" i="17"/>
  <c r="A2803" i="20"/>
  <c r="B2809" i="17"/>
  <c r="A2805" i="20"/>
  <c r="B2811" i="17"/>
  <c r="A2807" i="20"/>
  <c r="B2813" i="17"/>
  <c r="A2809" i="20"/>
  <c r="B2815" i="17"/>
  <c r="A2811" i="20"/>
  <c r="B2817" i="17"/>
  <c r="A2813" i="20"/>
  <c r="B2819" i="17"/>
  <c r="A2815" i="20"/>
  <c r="B2821" i="17"/>
  <c r="A2817" i="20"/>
  <c r="B2823" i="17"/>
  <c r="A2819" i="20"/>
  <c r="B2825" i="17"/>
  <c r="A2821" i="20"/>
  <c r="B2827" i="17"/>
  <c r="A2823" i="20"/>
  <c r="B2829" i="17"/>
  <c r="A2825" i="20"/>
  <c r="B2831" i="17"/>
  <c r="A2827" i="20"/>
  <c r="B2833" i="17"/>
  <c r="A2829" i="20"/>
  <c r="B2835" i="17"/>
  <c r="A2831" i="20"/>
  <c r="B2837" i="17"/>
  <c r="A2833" i="20"/>
  <c r="B2839" i="17"/>
  <c r="A2835" i="20"/>
  <c r="B2841" i="17"/>
  <c r="A2837" i="20"/>
  <c r="B2843" i="17"/>
  <c r="A2839" i="20"/>
  <c r="B2845" i="17"/>
  <c r="A2841" i="20"/>
  <c r="B2847" i="17"/>
  <c r="A2843" i="20"/>
  <c r="B2849" i="17"/>
  <c r="A2845" i="20"/>
  <c r="B2851" i="17"/>
  <c r="A2847" i="20"/>
  <c r="B2853" i="17"/>
  <c r="A2849" i="20"/>
  <c r="B2855" i="17"/>
  <c r="A2851" i="20"/>
  <c r="B2857" i="17"/>
  <c r="A2853" i="20"/>
  <c r="B2859" i="17"/>
  <c r="A2855" i="20"/>
  <c r="B2861" i="17"/>
  <c r="A2857" i="20"/>
  <c r="B2863" i="17"/>
  <c r="A2859" i="20"/>
  <c r="B2865" i="17"/>
  <c r="A2861" i="20"/>
  <c r="B2867" i="17"/>
  <c r="A2863" i="20"/>
  <c r="B2869" i="17"/>
  <c r="A2865" i="20"/>
  <c r="B2871" i="17"/>
  <c r="A2867" i="20"/>
  <c r="B2873" i="17"/>
  <c r="A2869" i="20"/>
  <c r="B2875" i="17"/>
  <c r="A2871" i="20"/>
  <c r="B2877" i="17"/>
  <c r="A2873" i="20"/>
  <c r="B2879" i="17"/>
  <c r="A2875" i="20"/>
  <c r="B2881" i="17"/>
  <c r="A2877" i="20"/>
  <c r="B2883" i="17"/>
  <c r="A2879" i="20"/>
  <c r="B2885" i="17"/>
  <c r="A2881" i="20"/>
  <c r="B2887" i="17"/>
  <c r="A2883" i="20"/>
  <c r="B2889" i="17"/>
  <c r="A2885" i="20"/>
  <c r="B2891" i="17"/>
  <c r="A2887" i="20"/>
  <c r="B2893" i="17"/>
  <c r="A2889" i="20"/>
  <c r="B2895" i="17"/>
  <c r="A2891" i="20"/>
  <c r="B2897" i="17"/>
  <c r="A2893" i="20"/>
  <c r="B2899" i="17"/>
  <c r="A2895" i="20"/>
  <c r="B2901" i="17"/>
  <c r="A2897" i="20"/>
  <c r="B2903" i="17"/>
  <c r="A2899" i="20"/>
  <c r="B2905" i="17"/>
  <c r="A2901" i="20"/>
  <c r="B2907" i="17"/>
  <c r="A2903" i="20"/>
  <c r="B2909" i="17"/>
  <c r="A2905" i="20"/>
  <c r="B2911" i="17"/>
  <c r="A2907" i="20"/>
  <c r="B2913" i="17"/>
  <c r="A2909" i="20"/>
  <c r="B2915" i="17"/>
  <c r="A2911" i="20"/>
  <c r="B2917" i="17"/>
  <c r="A2913" i="20"/>
  <c r="B2919" i="17"/>
  <c r="A2915" i="20"/>
  <c r="B2921" i="17"/>
  <c r="A2917" i="20"/>
  <c r="B2923" i="17"/>
  <c r="A2919" i="20"/>
  <c r="B2925" i="17"/>
  <c r="A2921" i="20"/>
  <c r="B2927" i="17"/>
  <c r="A2923" i="20"/>
  <c r="B2929" i="17"/>
  <c r="A2925" i="20"/>
  <c r="B2931" i="17"/>
  <c r="A2927" i="20"/>
  <c r="B2933" i="17"/>
  <c r="A2929" i="20"/>
  <c r="B2935" i="17"/>
  <c r="A2931" i="20"/>
  <c r="B2937" i="17"/>
  <c r="A2933" i="20"/>
  <c r="B2939" i="17"/>
  <c r="A2935" i="20"/>
  <c r="B2941" i="17"/>
  <c r="A2937" i="20"/>
  <c r="B2943" i="17"/>
  <c r="A2939" i="20"/>
  <c r="B2945" i="17"/>
  <c r="A2941" i="20"/>
  <c r="B2947" i="17"/>
  <c r="A2943" i="20"/>
  <c r="B2949" i="17"/>
  <c r="A2945" i="20"/>
  <c r="B2951" i="17"/>
  <c r="A2947" i="20"/>
  <c r="B2953" i="17"/>
  <c r="A2949" i="20"/>
  <c r="B2955" i="17"/>
  <c r="A2951" i="20"/>
  <c r="B2957" i="17"/>
  <c r="A2953" i="20"/>
  <c r="B2959" i="17"/>
  <c r="A2955" i="20"/>
  <c r="B2961" i="17"/>
  <c r="A2957" i="20"/>
  <c r="B2963" i="17"/>
  <c r="A2959" i="20"/>
  <c r="B2965" i="17"/>
  <c r="A2961" i="20"/>
  <c r="B2967" i="17"/>
  <c r="A2963" i="20"/>
  <c r="B2969" i="17"/>
  <c r="A2965" i="20"/>
  <c r="B2971" i="17"/>
  <c r="A2967" i="20"/>
  <c r="B2973" i="17"/>
  <c r="A2969" i="20"/>
  <c r="B2975" i="17"/>
  <c r="A2971" i="20"/>
  <c r="B2977" i="17"/>
  <c r="A2973" i="20"/>
  <c r="B2979" i="17"/>
  <c r="A2975" i="20"/>
  <c r="B2981" i="17"/>
  <c r="A2977" i="20"/>
  <c r="B2983" i="17"/>
  <c r="A2979" i="20"/>
  <c r="B2985" i="17"/>
  <c r="A2981" i="20"/>
  <c r="B2987" i="17"/>
  <c r="A2983" i="20"/>
  <c r="B2989" i="17"/>
  <c r="A2985" i="20"/>
  <c r="B2991" i="17"/>
  <c r="A2987" i="20"/>
  <c r="B2993" i="17"/>
  <c r="A2989" i="20"/>
  <c r="B2995" i="17"/>
  <c r="A2991" i="20"/>
  <c r="B2997" i="17"/>
  <c r="A2993" i="20"/>
  <c r="B2999" i="17"/>
  <c r="A2995" i="20"/>
  <c r="B3001" i="17"/>
  <c r="A2997" i="20"/>
  <c r="B3003" i="17"/>
  <c r="A2999" i="20"/>
  <c r="B3005" i="17"/>
  <c r="A3001" i="20"/>
  <c r="B3007" i="17"/>
  <c r="A3003" i="20"/>
  <c r="B3009" i="17"/>
  <c r="A3005" i="20"/>
  <c r="B3011" i="17"/>
  <c r="A3007" i="20"/>
  <c r="B3013" i="17"/>
  <c r="A3009" i="20"/>
  <c r="B3015" i="17"/>
  <c r="A3011" i="20"/>
  <c r="B3017" i="17"/>
  <c r="A3013" i="20"/>
  <c r="B3019" i="17"/>
  <c r="A3015" i="20"/>
  <c r="B3021" i="17"/>
  <c r="A3017" i="20"/>
  <c r="B3023" i="17"/>
  <c r="A3019" i="20"/>
  <c r="B3025" i="17"/>
  <c r="A3021" i="20"/>
  <c r="B3027" i="17"/>
  <c r="A3023" i="20"/>
  <c r="B3029" i="17"/>
  <c r="A3025" i="20"/>
  <c r="B3031" i="17"/>
  <c r="A3027" i="20"/>
  <c r="B3033" i="17"/>
  <c r="A3029" i="20"/>
  <c r="B3035" i="17"/>
  <c r="A3031" i="20"/>
  <c r="B3037" i="17"/>
  <c r="A3033" i="20"/>
  <c r="B3039" i="17"/>
  <c r="A3035" i="20"/>
  <c r="B3041" i="17"/>
  <c r="A3037" i="20"/>
  <c r="B3043" i="17"/>
  <c r="A3039" i="20"/>
  <c r="B3045" i="17"/>
  <c r="A3041" i="20"/>
  <c r="B3047" i="17"/>
  <c r="A3043" i="20"/>
  <c r="B3049" i="17"/>
  <c r="A3045" i="20"/>
  <c r="B3051" i="17"/>
  <c r="A3047" i="20"/>
  <c r="B3053" i="17"/>
  <c r="A3049" i="20"/>
  <c r="B3055" i="17"/>
  <c r="A3051" i="20"/>
  <c r="B3057" i="17"/>
  <c r="A3053" i="20"/>
  <c r="B3059" i="17"/>
  <c r="A3055" i="20"/>
  <c r="B3061" i="17"/>
  <c r="A3057" i="20"/>
  <c r="B3063" i="17"/>
  <c r="A3059" i="20"/>
  <c r="B3065" i="17"/>
  <c r="A3061" i="20"/>
  <c r="B3067" i="17"/>
  <c r="A3063" i="20"/>
  <c r="B3069" i="17"/>
  <c r="A3065" i="20"/>
  <c r="B3071" i="17"/>
  <c r="A3067" i="20"/>
  <c r="B3073" i="17"/>
  <c r="A3069" i="20"/>
  <c r="B3075" i="17"/>
  <c r="A3071" i="20"/>
  <c r="B3077" i="17"/>
  <c r="A3073" i="20"/>
  <c r="B3079" i="17"/>
  <c r="A3075" i="20"/>
  <c r="B3081" i="17"/>
  <c r="A3077" i="20"/>
  <c r="B3083" i="17"/>
  <c r="A3079" i="20"/>
  <c r="B3085" i="17"/>
  <c r="A3081" i="20"/>
  <c r="B3087" i="17"/>
  <c r="A3083" i="20"/>
  <c r="B3089" i="17"/>
  <c r="A3085" i="20"/>
  <c r="B3091" i="17"/>
  <c r="A3087" i="20"/>
  <c r="B3093" i="17"/>
  <c r="A3089" i="20"/>
  <c r="B3095" i="17"/>
  <c r="A3091" i="20"/>
  <c r="B3097" i="17"/>
  <c r="A3093" i="20"/>
  <c r="B3099" i="17"/>
  <c r="A3095" i="20"/>
  <c r="B3101" i="17"/>
  <c r="A3097" i="20"/>
  <c r="B3103" i="17"/>
  <c r="A3099" i="20"/>
  <c r="B3105" i="17"/>
  <c r="A3101" i="20"/>
  <c r="B3107" i="17"/>
  <c r="A3103" i="20"/>
  <c r="B3109" i="17"/>
  <c r="A3105" i="20"/>
  <c r="B3111" i="17"/>
  <c r="A3107" i="20"/>
  <c r="B3113" i="17"/>
  <c r="A3109" i="20"/>
  <c r="B3115" i="17"/>
  <c r="A3111" i="20"/>
  <c r="B3117" i="17"/>
  <c r="A3113" i="20"/>
  <c r="B3119" i="17"/>
  <c r="A3115" i="20"/>
  <c r="B3121" i="17"/>
  <c r="A3117" i="20"/>
  <c r="B3123" i="17"/>
  <c r="A3119" i="20"/>
  <c r="B3125" i="17"/>
  <c r="A3121" i="20"/>
  <c r="B3127" i="17"/>
  <c r="A3123" i="20"/>
  <c r="B3129" i="17"/>
  <c r="A3125" i="20"/>
  <c r="B3131" i="17"/>
  <c r="A3127" i="20"/>
  <c r="B3133" i="17"/>
  <c r="A3129" i="20"/>
  <c r="B3135" i="17"/>
  <c r="A3131" i="20"/>
  <c r="B3137" i="17"/>
  <c r="A3133" i="20"/>
  <c r="B3139" i="17"/>
  <c r="A3135" i="20"/>
  <c r="B3141" i="17"/>
  <c r="A3137" i="20"/>
  <c r="B3143" i="17"/>
  <c r="A3139" i="20"/>
  <c r="B3145" i="17"/>
  <c r="A3141" i="20"/>
  <c r="B3147" i="17"/>
  <c r="A3143" i="20"/>
  <c r="B3149" i="17"/>
  <c r="A3145" i="20"/>
  <c r="B3151" i="17"/>
  <c r="A3147" i="20"/>
  <c r="B3153" i="17"/>
  <c r="A3149" i="20"/>
  <c r="B3155" i="17"/>
  <c r="A3151" i="20"/>
  <c r="B3157" i="17"/>
  <c r="A3153" i="20"/>
  <c r="B3159" i="17"/>
  <c r="A3155" i="20"/>
  <c r="B3161" i="17"/>
  <c r="A3157" i="20"/>
  <c r="B3163" i="17"/>
  <c r="A3159" i="20"/>
  <c r="B3165" i="17"/>
  <c r="A3161" i="20"/>
  <c r="B3167" i="17"/>
  <c r="A3163" i="20"/>
  <c r="B3169" i="17"/>
  <c r="A3165" i="20"/>
  <c r="B3171" i="17"/>
  <c r="A3167" i="20"/>
  <c r="B3173" i="17"/>
  <c r="A3169" i="20"/>
  <c r="B3175" i="17"/>
  <c r="A3171" i="20"/>
  <c r="B3177" i="17"/>
  <c r="A3173" i="20"/>
  <c r="B3179" i="17"/>
  <c r="A3175" i="20"/>
  <c r="B3181" i="17"/>
  <c r="A3177" i="20"/>
  <c r="B3183" i="17"/>
  <c r="A3179" i="20"/>
  <c r="B3185" i="17"/>
  <c r="A3181" i="20"/>
  <c r="B3187" i="17"/>
  <c r="A3183" i="20"/>
  <c r="B3189" i="17"/>
  <c r="A3185" i="20"/>
  <c r="B3191" i="17"/>
  <c r="A3187" i="20"/>
  <c r="B3193" i="17"/>
  <c r="A3189" i="20"/>
  <c r="B3195" i="17"/>
  <c r="A3191" i="20"/>
  <c r="B3197" i="17"/>
  <c r="A3193" i="20"/>
  <c r="B3199" i="17"/>
  <c r="A3195" i="20"/>
  <c r="B3201" i="17"/>
  <c r="A3197" i="20"/>
  <c r="B3203" i="17"/>
  <c r="A3199" i="20"/>
  <c r="B3205" i="17"/>
  <c r="A3201" i="20"/>
  <c r="B3207" i="17"/>
  <c r="A3203" i="20"/>
  <c r="B3209" i="17"/>
  <c r="A3205" i="20"/>
  <c r="B3211" i="17"/>
  <c r="A3207" i="20"/>
  <c r="B3213" i="17"/>
  <c r="A3209" i="20"/>
  <c r="B3215" i="17"/>
  <c r="A3211" i="20"/>
  <c r="B3217" i="17"/>
  <c r="A3213" i="20"/>
  <c r="B3219" i="17"/>
  <c r="A3215" i="20"/>
  <c r="B3221" i="17"/>
  <c r="A3217" i="20"/>
  <c r="B3223" i="17"/>
  <c r="A3219" i="20"/>
  <c r="B3225" i="17"/>
  <c r="A3221" i="20"/>
  <c r="B3227" i="17"/>
  <c r="A3223" i="20"/>
  <c r="B3229" i="17"/>
  <c r="A3225" i="20"/>
  <c r="B3231" i="17"/>
  <c r="A3227" i="20"/>
  <c r="B3233" i="17"/>
  <c r="A3229" i="20"/>
  <c r="B3235" i="17"/>
  <c r="A3231" i="20"/>
  <c r="B3237" i="17"/>
  <c r="A3233" i="20"/>
  <c r="B3239" i="17"/>
  <c r="A3235" i="20"/>
  <c r="B3241" i="17"/>
  <c r="A3237" i="20"/>
  <c r="B3243" i="17"/>
  <c r="A3239" i="20"/>
  <c r="B3245" i="17"/>
  <c r="A3241" i="20"/>
  <c r="B3247" i="17"/>
  <c r="A3243" i="20"/>
  <c r="B3249" i="17"/>
  <c r="A3245" i="20"/>
  <c r="B3251" i="17"/>
  <c r="A3247" i="20"/>
  <c r="B3253" i="17"/>
  <c r="A3249" i="20"/>
  <c r="B3255" i="17"/>
  <c r="A3251" i="20"/>
  <c r="B3257" i="17"/>
  <c r="A3253" i="20"/>
  <c r="B3259" i="17"/>
  <c r="A3255" i="20"/>
  <c r="B3261" i="17"/>
  <c r="A3257" i="20"/>
  <c r="B3263" i="17"/>
  <c r="A3259" i="20"/>
  <c r="B3265" i="17"/>
  <c r="A3261" i="20"/>
  <c r="B3267" i="17"/>
  <c r="A3263" i="20"/>
  <c r="B3269" i="17"/>
  <c r="A3265" i="20"/>
  <c r="B3271" i="17"/>
  <c r="A3267" i="20"/>
  <c r="B3273" i="17"/>
  <c r="A3269" i="20"/>
  <c r="B3275" i="17"/>
  <c r="A3271" i="20"/>
  <c r="B3277" i="17"/>
  <c r="A3273" i="20"/>
  <c r="B3279" i="17"/>
  <c r="A3275" i="20"/>
  <c r="B3281" i="17"/>
  <c r="A3277" i="20"/>
  <c r="B3283" i="17"/>
  <c r="A3279" i="20"/>
  <c r="B3285" i="17"/>
  <c r="A3281" i="20"/>
  <c r="B3287" i="17"/>
  <c r="A3283" i="20"/>
  <c r="B3289" i="17"/>
  <c r="A3285" i="20"/>
  <c r="B3291" i="17"/>
  <c r="A3287" i="20"/>
  <c r="B3293" i="17"/>
  <c r="A3289" i="20"/>
  <c r="B3295" i="17"/>
  <c r="A3291" i="20"/>
  <c r="B3297" i="17"/>
  <c r="A3293" i="20"/>
  <c r="B3299" i="17"/>
  <c r="A3295" i="20"/>
  <c r="B3301" i="17"/>
  <c r="A3297" i="20"/>
  <c r="B3303" i="17"/>
  <c r="A3299" i="20"/>
  <c r="B3305" i="17"/>
  <c r="A3301" i="20"/>
  <c r="B3307" i="17"/>
  <c r="A3303" i="20"/>
  <c r="B3309" i="17"/>
  <c r="A3305" i="20"/>
  <c r="B3311" i="17"/>
  <c r="A3307" i="20"/>
  <c r="B3313" i="17"/>
  <c r="A3309" i="20"/>
  <c r="B3315" i="17"/>
  <c r="A3311" i="20"/>
  <c r="B3317" i="17"/>
  <c r="A3313" i="20"/>
  <c r="B3319" i="17"/>
  <c r="A3315" i="20"/>
  <c r="B3321" i="17"/>
  <c r="A3317" i="20"/>
  <c r="B3323" i="17"/>
  <c r="A3319" i="20"/>
  <c r="B3325" i="17"/>
  <c r="A3321" i="20"/>
  <c r="B3327" i="17"/>
  <c r="A3323" i="20"/>
  <c r="B3329" i="17"/>
  <c r="A3325" i="20"/>
  <c r="B3331" i="17"/>
  <c r="A3327" i="20"/>
  <c r="B3333" i="17"/>
  <c r="A3329" i="20"/>
  <c r="B3335" i="17"/>
  <c r="A3331" i="20"/>
  <c r="B3337" i="17"/>
  <c r="A3333" i="20"/>
  <c r="B3339" i="17"/>
  <c r="A3335" i="20"/>
  <c r="B3341" i="17"/>
  <c r="A3337" i="20"/>
  <c r="B3343" i="17"/>
  <c r="A3339" i="20"/>
  <c r="B3345" i="17"/>
  <c r="A3341" i="20"/>
  <c r="B3347" i="17"/>
  <c r="A3343" i="20"/>
  <c r="B3349" i="17"/>
  <c r="A3345" i="20"/>
  <c r="B3351" i="17"/>
  <c r="A3347" i="20"/>
  <c r="B3353" i="17"/>
  <c r="A3349" i="20"/>
  <c r="B3355" i="17"/>
  <c r="A3351" i="20"/>
  <c r="B3357" i="17"/>
  <c r="A3353" i="20"/>
  <c r="B3359" i="17"/>
  <c r="A3355" i="20"/>
  <c r="B3361" i="17"/>
  <c r="A3357" i="20"/>
  <c r="B3363" i="17"/>
  <c r="A3359" i="20"/>
  <c r="B3365" i="17"/>
  <c r="A3361" i="20"/>
  <c r="B3367" i="17"/>
  <c r="A3363" i="20"/>
  <c r="B3369" i="17"/>
  <c r="A3365" i="20"/>
  <c r="B3371" i="17"/>
  <c r="A3367" i="20"/>
  <c r="B3373" i="17"/>
  <c r="A3369" i="20"/>
  <c r="B3375" i="17"/>
  <c r="A3371" i="20"/>
  <c r="B3377" i="17"/>
  <c r="A3373" i="20"/>
  <c r="B3379" i="17"/>
  <c r="A3375" i="20"/>
  <c r="B3381" i="17"/>
  <c r="A3377" i="20"/>
  <c r="B3383" i="17"/>
  <c r="A3379" i="20"/>
  <c r="B3385" i="17"/>
  <c r="A3381" i="20"/>
  <c r="B3387" i="17"/>
  <c r="A3383" i="20"/>
  <c r="B3389" i="17"/>
  <c r="A3385" i="20"/>
  <c r="B3391" i="17"/>
  <c r="A3387" i="20"/>
  <c r="B3393" i="17"/>
  <c r="A3389" i="20"/>
  <c r="B3395" i="17"/>
  <c r="A3391" i="20"/>
  <c r="B3397" i="17"/>
  <c r="A3393" i="20"/>
  <c r="B3399" i="17"/>
  <c r="A3395" i="20"/>
  <c r="B3401" i="17"/>
  <c r="A3397" i="20"/>
  <c r="B3403" i="17"/>
  <c r="A3399" i="20"/>
  <c r="B3405" i="17"/>
  <c r="A3401" i="20"/>
  <c r="B3407" i="17"/>
  <c r="A3403" i="20"/>
  <c r="B3409" i="17"/>
  <c r="A3405" i="20"/>
  <c r="B3411" i="17"/>
  <c r="A3407" i="20"/>
  <c r="B3413" i="17"/>
  <c r="A3409" i="20"/>
  <c r="B3415" i="17"/>
  <c r="A3411" i="20"/>
  <c r="B3417" i="17"/>
  <c r="A3413" i="20"/>
  <c r="B3419" i="17"/>
  <c r="A3415" i="20"/>
  <c r="B3421" i="17"/>
  <c r="A3417" i="20"/>
  <c r="B3423" i="17"/>
  <c r="A3419" i="20"/>
  <c r="B3425" i="17"/>
  <c r="A3421" i="20"/>
  <c r="B3427" i="17"/>
  <c r="A3423" i="20"/>
  <c r="B3429" i="17"/>
  <c r="A3425" i="20"/>
  <c r="B3431" i="17"/>
  <c r="A3427" i="20"/>
  <c r="B3433" i="17"/>
  <c r="A3429" i="20"/>
  <c r="B3435" i="17"/>
  <c r="A3431" i="20"/>
  <c r="B3437" i="17"/>
  <c r="A3433" i="20"/>
  <c r="B3439" i="17"/>
  <c r="A3435" i="20"/>
  <c r="B3441" i="17"/>
  <c r="A3437" i="20"/>
  <c r="B3443" i="17"/>
  <c r="A3439" i="20"/>
  <c r="B3445" i="17"/>
  <c r="A3441" i="20"/>
  <c r="B3447" i="17"/>
  <c r="A3443" i="20"/>
  <c r="B3449" i="17"/>
  <c r="A3445" i="20"/>
  <c r="B3451" i="17"/>
  <c r="A3447" i="20"/>
  <c r="B3453" i="17"/>
  <c r="A3449" i="20"/>
  <c r="B3455" i="17"/>
  <c r="A3451" i="20"/>
  <c r="B3457" i="17"/>
  <c r="A3453" i="20"/>
  <c r="B3459" i="17"/>
  <c r="A3455" i="20"/>
  <c r="B3461" i="17"/>
  <c r="A3457" i="20"/>
  <c r="B3463" i="17"/>
  <c r="A3459" i="20"/>
  <c r="B3465" i="17"/>
  <c r="A3461" i="20"/>
  <c r="B3467" i="17"/>
  <c r="A3463" i="20"/>
  <c r="B3469" i="17"/>
  <c r="A3465" i="20"/>
  <c r="B3471" i="17"/>
  <c r="A3467" i="20"/>
  <c r="B3473" i="17"/>
  <c r="A3469" i="20"/>
  <c r="B3475" i="17"/>
  <c r="A3471" i="20"/>
  <c r="B3477" i="17"/>
  <c r="A3473" i="20"/>
  <c r="B3479" i="17"/>
  <c r="A3475" i="20"/>
  <c r="B3481" i="17"/>
  <c r="A3477" i="20"/>
  <c r="B3483" i="17"/>
  <c r="A3479" i="20"/>
  <c r="B3485" i="17"/>
  <c r="A3481" i="20"/>
  <c r="B3487" i="17"/>
  <c r="A3483" i="20"/>
  <c r="B3489" i="17"/>
  <c r="A3485" i="20"/>
  <c r="B3491" i="17"/>
  <c r="A3487" i="20"/>
  <c r="B3493" i="17"/>
  <c r="A3489" i="20"/>
  <c r="B3495" i="17"/>
  <c r="A3491" i="20"/>
  <c r="B3497" i="17"/>
  <c r="A3493" i="20"/>
  <c r="B3499" i="17"/>
  <c r="A3495" i="20"/>
  <c r="B3501" i="17"/>
  <c r="A3497" i="20"/>
  <c r="B3503" i="17"/>
  <c r="A3499" i="20"/>
  <c r="B3505" i="17"/>
  <c r="A3501" i="20"/>
  <c r="B3507" i="17"/>
  <c r="A3503" i="20"/>
  <c r="B3509" i="17"/>
  <c r="A3505" i="20"/>
  <c r="B3511" i="17"/>
  <c r="A3507" i="20"/>
  <c r="B3513" i="17"/>
  <c r="A3509" i="20"/>
  <c r="B3515" i="17"/>
  <c r="A3511" i="20"/>
  <c r="B3517" i="17"/>
  <c r="A3513" i="20"/>
  <c r="B3519" i="17"/>
  <c r="A3515" i="20"/>
  <c r="B3521" i="17"/>
  <c r="A3517" i="20"/>
  <c r="B3523" i="17"/>
  <c r="A3519" i="20"/>
  <c r="B3525" i="17"/>
  <c r="A3521" i="20"/>
  <c r="B3527" i="17"/>
  <c r="A3523" i="20"/>
  <c r="B3529" i="17"/>
  <c r="A3525" i="20"/>
  <c r="B3531" i="17"/>
  <c r="A3527" i="20"/>
  <c r="B3533" i="17"/>
  <c r="A3529" i="20"/>
  <c r="B3535" i="17"/>
  <c r="A3531" i="20"/>
  <c r="B3537" i="17"/>
  <c r="A3533" i="20"/>
  <c r="B3539" i="17"/>
  <c r="A3535" i="20"/>
  <c r="B3541" i="17"/>
  <c r="A3537" i="20"/>
  <c r="B3543" i="17"/>
  <c r="A3539" i="20"/>
  <c r="B3545" i="17"/>
  <c r="A3541" i="20"/>
  <c r="B3547" i="17"/>
  <c r="A3543" i="20"/>
  <c r="B3549" i="17"/>
  <c r="A3545" i="20"/>
  <c r="B3551" i="17"/>
  <c r="A3547" i="20"/>
  <c r="B3553" i="17"/>
  <c r="A3549" i="20"/>
  <c r="B3555" i="17"/>
  <c r="A3551" i="20"/>
  <c r="B3557" i="17"/>
  <c r="A3553" i="20"/>
  <c r="B3559" i="17"/>
  <c r="A3555" i="20"/>
  <c r="B3561" i="17"/>
  <c r="A3557" i="20"/>
  <c r="B3563" i="17"/>
  <c r="A3559" i="20"/>
  <c r="B3565" i="17"/>
  <c r="A3561" i="20"/>
  <c r="B3567" i="17"/>
  <c r="A3563" i="20"/>
  <c r="B3569" i="17"/>
  <c r="A3565" i="20"/>
  <c r="B3571" i="17"/>
  <c r="A3567" i="20"/>
  <c r="B3573" i="17"/>
  <c r="A3569" i="20"/>
  <c r="B3575" i="17"/>
  <c r="A3571" i="20"/>
  <c r="B3577" i="17"/>
  <c r="A3573" i="20"/>
  <c r="B3579" i="17"/>
  <c r="A3575" i="20"/>
  <c r="B3581" i="17"/>
  <c r="A3577" i="20"/>
  <c r="B3583" i="17"/>
  <c r="A3579" i="20"/>
  <c r="B3585" i="17"/>
  <c r="A3581" i="20"/>
  <c r="B3587" i="17"/>
  <c r="A3583" i="20"/>
  <c r="B3589" i="17"/>
  <c r="A3585" i="20"/>
  <c r="B3591" i="17"/>
  <c r="A3587" i="20"/>
  <c r="B3593" i="17"/>
  <c r="A3589" i="20"/>
  <c r="B3595" i="17"/>
  <c r="A3591" i="20"/>
  <c r="B3597" i="17"/>
  <c r="A3593" i="20"/>
  <c r="B3599" i="17"/>
  <c r="A3595" i="20"/>
  <c r="B3601" i="17"/>
  <c r="A3597" i="20"/>
  <c r="B3603" i="17"/>
  <c r="A3599" i="20"/>
  <c r="B3605" i="17"/>
  <c r="A3601" i="20"/>
  <c r="B3607" i="17"/>
  <c r="A3603" i="20"/>
  <c r="B3609" i="17"/>
  <c r="A3605" i="20"/>
  <c r="B3611" i="17"/>
  <c r="A3607" i="20"/>
  <c r="B3613" i="17"/>
  <c r="A3609" i="20"/>
  <c r="B3615" i="17"/>
  <c r="A3611" i="20"/>
  <c r="B3617" i="17"/>
  <c r="A3613" i="20"/>
  <c r="B3619" i="17"/>
  <c r="A3615" i="20"/>
  <c r="B3621" i="17"/>
  <c r="A3617" i="20"/>
  <c r="B3623" i="17"/>
  <c r="A3619" i="20"/>
  <c r="B3625" i="17"/>
  <c r="A3621" i="20"/>
  <c r="B3627" i="17"/>
  <c r="A3623" i="20"/>
  <c r="B3629" i="17"/>
  <c r="A3625" i="20"/>
  <c r="B3631" i="17"/>
  <c r="A3627" i="20"/>
  <c r="B3633" i="17"/>
  <c r="A3629" i="20"/>
  <c r="B3635" i="17"/>
  <c r="A3631" i="20"/>
  <c r="B3637" i="17"/>
  <c r="A3633" i="20"/>
  <c r="B3639" i="17"/>
  <c r="A3635" i="20"/>
  <c r="B3641" i="17"/>
  <c r="A3637" i="20"/>
  <c r="B3643" i="17"/>
  <c r="A3639" i="20"/>
  <c r="B3645" i="17"/>
  <c r="A3641" i="20"/>
  <c r="B3647" i="17"/>
  <c r="A3643" i="20"/>
  <c r="B3649" i="17"/>
  <c r="A3645" i="20"/>
  <c r="B3651" i="17"/>
  <c r="A3647" i="20"/>
  <c r="B3653" i="17"/>
  <c r="A3649" i="20"/>
  <c r="B3655" i="17"/>
  <c r="A3651" i="20"/>
  <c r="B3657" i="17"/>
  <c r="A3653" i="20"/>
  <c r="B3659" i="17"/>
  <c r="A3655" i="20"/>
  <c r="B3661" i="17"/>
  <c r="A3657" i="20"/>
  <c r="B3663" i="17"/>
  <c r="A3659" i="20"/>
  <c r="B3665" i="17"/>
  <c r="A3661" i="20"/>
  <c r="B3667" i="17"/>
  <c r="A3663" i="20"/>
  <c r="B3669" i="17"/>
  <c r="A3665" i="20"/>
  <c r="B3671" i="17"/>
  <c r="A3667" i="20"/>
  <c r="B3673" i="17"/>
  <c r="A3669" i="20"/>
  <c r="B3675" i="17"/>
  <c r="A3671" i="20"/>
  <c r="B3677" i="17"/>
  <c r="A3673" i="20"/>
  <c r="B3679" i="17"/>
  <c r="A3675" i="20"/>
  <c r="B3681" i="17"/>
  <c r="A3677" i="20"/>
  <c r="B3683" i="17"/>
  <c r="A3679" i="20"/>
  <c r="B3685" i="17"/>
  <c r="A3681" i="20"/>
  <c r="B3687" i="17"/>
  <c r="A3683" i="20"/>
  <c r="B3689" i="17"/>
  <c r="A3685" i="20"/>
  <c r="B3691" i="17"/>
  <c r="A3687" i="20"/>
  <c r="B3693" i="17"/>
  <c r="A3689" i="20"/>
  <c r="B3695" i="17"/>
  <c r="A3691" i="20"/>
  <c r="B3697" i="17"/>
  <c r="A3693" i="20"/>
  <c r="B3699" i="17"/>
  <c r="A3695" i="20"/>
  <c r="B3701" i="17"/>
  <c r="A3697" i="20"/>
  <c r="B3703" i="17"/>
  <c r="A3699" i="20"/>
  <c r="B3705" i="17"/>
  <c r="A3701" i="20"/>
  <c r="B3707" i="17"/>
  <c r="A3703" i="20"/>
  <c r="B3709" i="17"/>
  <c r="A3705" i="20"/>
  <c r="B3711" i="17"/>
  <c r="A3707" i="20"/>
  <c r="B3713" i="17"/>
  <c r="A3709" i="20"/>
  <c r="B3715" i="17"/>
  <c r="A3711" i="20"/>
  <c r="B3717" i="17"/>
  <c r="A3713" i="20"/>
  <c r="B3719" i="17"/>
  <c r="A3715" i="20"/>
  <c r="B3721" i="17"/>
  <c r="A3717" i="20"/>
  <c r="B3723" i="17"/>
  <c r="A3719" i="20"/>
  <c r="B3725" i="17"/>
  <c r="A3721" i="20"/>
  <c r="B3727" i="17"/>
  <c r="A3723" i="20"/>
  <c r="B3729" i="17"/>
  <c r="A3725" i="20"/>
  <c r="B3731" i="17"/>
  <c r="A3727" i="20"/>
  <c r="B3733" i="17"/>
  <c r="A3729" i="20"/>
  <c r="B3735" i="17"/>
  <c r="A3731" i="20"/>
  <c r="B3737" i="17"/>
  <c r="A3733" i="20"/>
  <c r="B3739" i="17"/>
  <c r="A3735" i="20"/>
  <c r="B3741" i="17"/>
  <c r="A3737" i="20"/>
  <c r="B3743" i="17"/>
  <c r="A3739" i="20"/>
  <c r="B3745" i="17"/>
  <c r="A3741" i="20"/>
  <c r="B3747" i="17"/>
  <c r="A3743" i="20"/>
  <c r="B3749" i="17"/>
  <c r="A3745" i="20"/>
  <c r="B3751" i="17"/>
  <c r="A3747" i="20"/>
  <c r="B3753" i="17"/>
  <c r="A3749" i="20"/>
  <c r="B3755" i="17"/>
  <c r="A3751" i="20"/>
  <c r="B3757" i="17"/>
  <c r="A3753" i="20"/>
  <c r="B3759" i="17"/>
  <c r="A3755" i="20"/>
  <c r="B3761" i="17"/>
  <c r="A3757" i="20"/>
  <c r="B3763" i="17"/>
  <c r="A3759" i="20"/>
  <c r="B3765" i="17"/>
  <c r="A3761" i="20"/>
  <c r="B3767" i="17"/>
  <c r="A3763" i="20"/>
  <c r="B3769" i="17"/>
  <c r="A3765" i="20"/>
  <c r="B3771" i="17"/>
  <c r="A3767" i="20"/>
  <c r="B3773" i="17"/>
  <c r="A3769" i="20"/>
  <c r="B3775" i="17"/>
  <c r="A3771" i="20"/>
  <c r="B3777" i="17"/>
  <c r="A3773" i="20"/>
  <c r="B3779" i="17"/>
  <c r="A3775" i="20"/>
  <c r="B3781" i="17"/>
  <c r="A3777" i="20"/>
  <c r="B3783" i="17"/>
  <c r="A3779" i="20"/>
  <c r="B3785" i="17"/>
  <c r="A3781" i="20"/>
  <c r="B3787" i="17"/>
  <c r="A3783" i="20"/>
  <c r="B3789" i="17"/>
  <c r="A3785" i="20"/>
  <c r="B3791" i="17"/>
  <c r="A3787" i="20"/>
  <c r="B3793" i="17"/>
  <c r="A3789" i="20"/>
  <c r="B3795" i="17"/>
  <c r="A3791" i="20"/>
  <c r="B3797" i="17"/>
  <c r="A3793" i="20"/>
  <c r="B3799" i="17"/>
  <c r="A3795" i="20"/>
  <c r="B3801" i="17"/>
  <c r="A3797" i="20"/>
  <c r="B3803" i="17"/>
  <c r="A3799" i="20"/>
  <c r="B3805" i="17"/>
  <c r="A3801" i="20"/>
  <c r="B3807" i="17"/>
  <c r="A3803" i="20"/>
  <c r="B3809" i="17"/>
  <c r="A3805" i="20"/>
  <c r="B3811" i="17"/>
  <c r="A3807" i="20"/>
  <c r="B3813" i="17"/>
  <c r="A3809" i="20"/>
  <c r="B3815" i="17"/>
  <c r="A3811" i="20"/>
  <c r="B3817" i="17"/>
  <c r="A3813" i="20"/>
  <c r="B3819" i="17"/>
  <c r="A3815" i="20"/>
  <c r="B3821" i="17"/>
  <c r="A3817" i="20"/>
  <c r="B3823" i="17"/>
  <c r="A3819" i="20"/>
  <c r="B3825" i="17"/>
  <c r="A3821" i="20"/>
  <c r="B3827" i="17"/>
  <c r="A3823" i="20"/>
  <c r="B3829" i="17"/>
  <c r="A3825" i="20"/>
  <c r="B3831" i="17"/>
  <c r="A3827" i="20"/>
  <c r="B3833" i="17"/>
  <c r="A3829" i="20"/>
  <c r="B3835" i="17"/>
  <c r="A3831" i="20"/>
  <c r="B3837" i="17"/>
  <c r="A3833" i="20"/>
  <c r="B3839" i="17"/>
  <c r="A3835" i="20"/>
  <c r="B3841" i="17"/>
  <c r="A3837" i="20"/>
  <c r="B3843" i="17"/>
  <c r="A3839" i="20"/>
  <c r="B3845" i="17"/>
  <c r="A3841" i="20"/>
  <c r="B3847" i="17"/>
  <c r="A3843" i="20"/>
  <c r="B3849" i="17"/>
  <c r="A3845" i="20"/>
  <c r="B3851" i="17"/>
  <c r="A3847" i="20"/>
  <c r="B3853" i="17"/>
  <c r="A3849" i="20"/>
  <c r="B3855" i="17"/>
  <c r="A3851" i="20"/>
  <c r="B3857" i="17"/>
  <c r="A3853" i="20"/>
  <c r="B3859" i="17"/>
  <c r="A3855" i="20"/>
  <c r="B3861" i="17"/>
  <c r="A3857" i="20"/>
  <c r="B3863" i="17"/>
  <c r="A3859" i="20"/>
  <c r="B3865" i="17"/>
  <c r="A3861" i="20"/>
  <c r="B3867" i="17"/>
  <c r="A3863" i="20"/>
  <c r="B3869" i="17"/>
  <c r="A3865" i="20"/>
  <c r="B3871" i="17"/>
  <c r="A3867" i="20"/>
  <c r="B3873" i="17"/>
  <c r="A3869" i="20"/>
  <c r="B3875" i="17"/>
  <c r="A3871" i="20"/>
  <c r="B3877" i="17"/>
  <c r="A3873" i="20"/>
  <c r="B3879" i="17"/>
  <c r="A3875" i="20"/>
  <c r="B3881" i="17"/>
  <c r="A3877" i="20"/>
  <c r="B3883" i="17"/>
  <c r="A3879" i="20"/>
  <c r="B3885" i="17"/>
  <c r="A3881" i="20"/>
  <c r="B3887" i="17"/>
  <c r="A3883" i="20"/>
  <c r="B3889" i="17"/>
  <c r="A3885" i="20"/>
  <c r="B3891" i="17"/>
  <c r="A3887" i="20"/>
  <c r="B3893" i="17"/>
  <c r="A3889" i="20"/>
  <c r="B3895" i="17"/>
  <c r="A3891" i="20"/>
  <c r="B3897" i="17"/>
  <c r="A3893" i="20"/>
  <c r="B3899" i="17"/>
  <c r="A3895" i="20"/>
  <c r="B3901" i="17"/>
  <c r="A3897" i="20"/>
  <c r="B3903" i="17"/>
  <c r="A3899" i="20"/>
  <c r="B3905" i="17"/>
  <c r="A3901" i="20"/>
  <c r="B3907" i="17"/>
  <c r="A3903" i="20"/>
  <c r="B3909" i="17"/>
  <c r="A3905" i="20"/>
  <c r="B3911" i="17"/>
  <c r="A3907" i="20"/>
  <c r="B3913" i="17"/>
  <c r="A3909" i="20"/>
  <c r="B3915" i="17"/>
  <c r="A3911" i="20"/>
  <c r="B3917" i="17"/>
  <c r="A3913" i="20"/>
  <c r="B3919" i="17"/>
  <c r="A3915" i="20"/>
  <c r="B3921" i="17"/>
  <c r="A3917" i="20"/>
  <c r="B3923" i="17"/>
  <c r="A3919" i="20"/>
  <c r="B3925" i="17"/>
  <c r="A3921" i="20"/>
  <c r="B3927" i="17"/>
  <c r="A3923" i="20"/>
  <c r="B3929" i="17"/>
  <c r="A3925" i="20"/>
  <c r="B3931" i="17"/>
  <c r="A3927" i="20"/>
  <c r="B3933" i="17"/>
  <c r="A3929" i="20"/>
  <c r="B3935" i="17"/>
  <c r="A3931" i="20"/>
  <c r="B3937" i="17"/>
  <c r="A3933" i="20"/>
  <c r="B3939" i="17"/>
  <c r="A3935" i="20"/>
  <c r="B3941" i="17"/>
  <c r="A3937" i="20"/>
  <c r="B3943" i="17"/>
  <c r="A3939" i="20"/>
  <c r="B3945" i="17"/>
  <c r="A3941" i="20"/>
  <c r="B3947" i="17"/>
  <c r="A3943" i="20"/>
  <c r="B3949" i="17"/>
  <c r="A3945" i="20"/>
  <c r="B3951" i="17"/>
  <c r="A3947" i="20"/>
  <c r="B3953" i="17"/>
  <c r="A3949" i="20"/>
  <c r="B3955" i="17"/>
  <c r="A3951" i="20"/>
  <c r="B3957" i="17"/>
  <c r="A3953" i="20"/>
  <c r="B3959" i="17"/>
  <c r="A3955" i="20"/>
  <c r="B3961" i="17"/>
  <c r="A3957" i="20"/>
  <c r="B3963" i="17"/>
  <c r="A3959" i="20"/>
  <c r="B3965" i="17"/>
  <c r="A3961" i="20"/>
  <c r="B3967" i="17"/>
  <c r="A3963" i="20"/>
  <c r="B3969" i="17"/>
  <c r="A3965" i="20"/>
  <c r="B3971" i="17"/>
  <c r="A3967" i="20"/>
  <c r="B3973" i="17"/>
  <c r="A3969" i="20"/>
  <c r="B3975" i="17"/>
  <c r="A3971" i="20"/>
  <c r="B3977" i="17"/>
  <c r="A3973" i="20"/>
  <c r="B3979" i="17"/>
  <c r="A3975" i="20"/>
  <c r="B3981" i="17"/>
  <c r="A3977" i="20"/>
  <c r="B3983" i="17"/>
  <c r="A3979" i="20"/>
  <c r="B3985" i="17"/>
  <c r="A3981" i="20"/>
  <c r="B3987" i="17"/>
  <c r="A3983" i="20"/>
  <c r="B3989" i="17"/>
  <c r="A3985" i="20"/>
  <c r="B3991" i="17"/>
  <c r="A3987" i="20"/>
  <c r="B3993" i="17"/>
  <c r="A3989" i="20"/>
  <c r="B3995" i="17"/>
  <c r="A3991" i="20"/>
  <c r="B3997" i="17"/>
  <c r="A3993" i="20"/>
  <c r="B3999" i="17"/>
  <c r="A3995" i="20"/>
  <c r="B4001" i="17"/>
  <c r="A3997" i="20"/>
  <c r="B4003" i="17"/>
  <c r="A3999" i="20"/>
  <c r="B4005" i="17"/>
  <c r="A4001" i="20"/>
  <c r="B4007" i="17"/>
  <c r="A4003" i="20"/>
  <c r="B4009" i="17"/>
  <c r="A4005" i="20"/>
  <c r="B4011" i="17"/>
  <c r="A4007" i="20"/>
  <c r="B4013" i="17"/>
  <c r="A4009" i="20"/>
  <c r="B4015" i="17"/>
  <c r="A4011" i="20"/>
  <c r="B4017" i="17"/>
  <c r="A4013" i="20"/>
  <c r="B4019" i="17"/>
  <c r="A4015" i="20"/>
  <c r="B4021" i="17"/>
  <c r="A4017" i="20"/>
  <c r="B4023" i="17"/>
  <c r="A4019" i="20"/>
  <c r="B4025" i="17"/>
  <c r="A4021" i="20"/>
  <c r="B4027" i="17"/>
  <c r="A4023" i="20"/>
  <c r="B4029" i="17"/>
  <c r="A4025" i="20"/>
  <c r="B4031" i="17"/>
  <c r="A4027" i="20"/>
  <c r="B4033" i="17"/>
  <c r="A4029" i="20"/>
  <c r="B4035" i="17"/>
  <c r="A4031" i="20"/>
  <c r="B4037" i="17"/>
  <c r="A4033" i="20"/>
  <c r="B4039" i="17"/>
  <c r="A4035" i="20"/>
  <c r="B4041" i="17"/>
  <c r="A4037" i="20"/>
  <c r="B4043" i="17"/>
  <c r="A4039" i="20"/>
  <c r="B4045" i="17"/>
  <c r="A4041" i="20"/>
  <c r="B4047" i="17"/>
  <c r="A4043" i="20"/>
  <c r="B4049" i="17"/>
  <c r="A4045" i="20"/>
  <c r="B4051" i="17"/>
  <c r="A4047" i="20"/>
  <c r="B4053" i="17"/>
  <c r="A4049" i="20"/>
  <c r="B4055" i="17"/>
  <c r="A4051" i="20"/>
  <c r="B4057" i="17"/>
  <c r="A4053" i="20"/>
  <c r="B4059" i="17"/>
  <c r="A4055" i="20"/>
  <c r="B4061" i="17"/>
  <c r="A4057" i="20"/>
  <c r="B4063" i="17"/>
  <c r="A4059" i="20"/>
  <c r="B4065" i="17"/>
  <c r="A4061" i="20"/>
  <c r="B4067" i="17"/>
  <c r="A4063" i="20"/>
  <c r="B4069" i="17"/>
  <c r="A4065" i="20"/>
  <c r="B4071" i="17"/>
  <c r="A4067" i="20"/>
  <c r="B4073" i="17"/>
  <c r="A4069" i="20"/>
  <c r="B4075" i="17"/>
  <c r="A4071" i="20"/>
  <c r="B4077" i="17"/>
  <c r="A4073" i="20"/>
  <c r="B4079" i="17"/>
  <c r="A4075" i="20"/>
  <c r="B4081" i="17"/>
  <c r="A4077" i="20"/>
  <c r="B4083" i="17"/>
  <c r="A4079" i="20"/>
  <c r="B4085" i="17"/>
  <c r="A4081" i="20"/>
  <c r="B4087" i="17"/>
  <c r="A4083" i="20"/>
  <c r="B4089" i="17"/>
  <c r="A4085" i="20"/>
  <c r="B4091" i="17"/>
  <c r="A4087" i="20"/>
  <c r="B4093" i="17"/>
  <c r="A4089" i="20"/>
  <c r="B4095" i="17"/>
  <c r="A4091" i="20"/>
  <c r="B4097" i="17"/>
  <c r="A4093" i="20"/>
  <c r="B4099" i="17"/>
  <c r="A4095" i="20"/>
  <c r="B4101" i="17"/>
  <c r="A4097" i="20"/>
  <c r="B4103" i="17"/>
  <c r="A4099" i="20"/>
  <c r="B4105" i="17"/>
  <c r="A4101" i="20"/>
  <c r="B4107" i="17"/>
  <c r="A4103" i="20"/>
  <c r="B4109" i="17"/>
  <c r="A4105" i="20"/>
  <c r="B4111" i="17"/>
  <c r="A4107" i="20"/>
  <c r="B4113" i="17"/>
  <c r="A4109" i="20"/>
  <c r="B4115" i="17"/>
  <c r="A4111" i="20"/>
  <c r="B4117" i="17"/>
  <c r="A4113" i="20"/>
  <c r="B4119" i="17"/>
  <c r="A4115" i="20"/>
  <c r="B4121" i="17"/>
  <c r="A4117" i="20"/>
  <c r="B4123" i="17"/>
  <c r="A4119" i="20"/>
  <c r="B4125" i="17"/>
  <c r="A4121" i="20"/>
  <c r="B4127" i="17"/>
  <c r="A4123" i="20"/>
  <c r="B4129" i="17"/>
  <c r="A4125" i="20"/>
  <c r="B4131" i="17"/>
  <c r="A4127" i="20"/>
  <c r="B4133" i="17"/>
  <c r="A4129" i="20"/>
  <c r="B4135" i="17"/>
  <c r="A4131" i="20"/>
  <c r="B4137" i="17"/>
  <c r="A4133" i="20"/>
  <c r="B4139" i="17"/>
  <c r="A4135" i="20"/>
  <c r="B4141" i="17"/>
  <c r="A4137" i="20"/>
  <c r="B4143" i="17"/>
  <c r="A4139" i="20"/>
  <c r="B4145" i="17"/>
  <c r="A4141" i="20"/>
  <c r="B4147" i="17"/>
  <c r="A4143" i="20"/>
  <c r="B4149" i="17"/>
  <c r="A4145" i="20"/>
  <c r="B4151" i="17"/>
  <c r="A4147" i="20"/>
  <c r="B4153" i="17"/>
  <c r="A4149" i="20"/>
  <c r="B4155" i="17"/>
  <c r="A4151" i="20"/>
  <c r="B4157" i="17"/>
  <c r="A4153" i="20"/>
  <c r="B4159" i="17"/>
  <c r="A4155" i="20"/>
  <c r="B4161" i="17"/>
  <c r="A4157" i="20"/>
  <c r="B4163" i="17"/>
  <c r="A4159" i="20"/>
  <c r="B4165" i="17"/>
  <c r="A4161" i="20"/>
  <c r="B4167" i="17"/>
  <c r="A4163" i="20"/>
  <c r="B4169" i="17"/>
  <c r="A4165" i="20"/>
  <c r="B4171" i="17"/>
  <c r="A4167" i="20"/>
  <c r="B4173" i="17"/>
  <c r="A4169" i="20"/>
  <c r="B4175" i="17"/>
  <c r="A4171" i="20"/>
  <c r="B4177" i="17"/>
  <c r="A4173" i="20"/>
  <c r="B4179" i="17"/>
  <c r="A4175" i="20"/>
  <c r="B4181" i="17"/>
  <c r="A4177" i="20"/>
  <c r="B4183" i="17"/>
  <c r="A4179" i="20"/>
  <c r="B4185" i="17"/>
  <c r="A4181" i="20"/>
  <c r="B4187" i="17"/>
  <c r="A4183" i="20"/>
  <c r="B4189" i="17"/>
  <c r="A4185" i="20"/>
  <c r="B4191" i="17"/>
  <c r="A4187" i="20"/>
  <c r="B4193" i="17"/>
  <c r="A4189" i="20"/>
  <c r="B4195" i="17"/>
  <c r="A4191" i="20"/>
  <c r="B4197" i="17"/>
  <c r="A4193" i="20"/>
  <c r="B4199" i="17"/>
  <c r="A4195" i="20"/>
  <c r="B4201" i="17"/>
  <c r="A4197" i="20"/>
  <c r="B4203" i="17"/>
  <c r="A4199" i="20"/>
  <c r="B4205" i="17"/>
  <c r="A4201" i="20"/>
  <c r="B4207" i="17"/>
  <c r="A4203" i="20"/>
  <c r="B4209" i="17"/>
  <c r="A4205" i="20"/>
  <c r="B4211" i="17"/>
  <c r="A4207" i="20"/>
  <c r="B4213" i="17"/>
  <c r="A4209" i="20"/>
  <c r="B4215" i="17"/>
  <c r="A4211" i="20"/>
  <c r="B4217" i="17"/>
  <c r="A4213" i="20"/>
  <c r="B4219" i="17"/>
  <c r="A4215" i="20"/>
  <c r="B4221" i="17"/>
  <c r="A4217" i="20"/>
  <c r="B4223" i="17"/>
  <c r="A4219" i="20"/>
  <c r="B4225" i="17"/>
  <c r="A4221" i="20"/>
  <c r="B4227" i="17"/>
  <c r="A4223" i="20"/>
  <c r="B4229" i="17"/>
  <c r="A4225" i="20"/>
  <c r="B4231" i="17"/>
  <c r="A4227" i="20"/>
  <c r="B4233" i="17"/>
  <c r="A4229" i="20"/>
  <c r="B4235" i="17"/>
  <c r="A4231" i="20"/>
  <c r="B4237" i="17"/>
  <c r="A4233" i="20"/>
  <c r="B4239" i="17"/>
  <c r="A4235" i="20"/>
  <c r="B4241" i="17"/>
  <c r="A4237" i="20"/>
  <c r="B4243" i="17"/>
  <c r="A4239" i="20"/>
  <c r="B4245" i="17"/>
  <c r="A4241" i="20"/>
  <c r="B4247" i="17"/>
  <c r="A4243" i="20"/>
  <c r="B4249" i="17"/>
  <c r="A4245" i="20"/>
  <c r="B4251" i="17"/>
  <c r="A4247" i="20"/>
  <c r="B4253" i="17"/>
  <c r="A4249" i="20"/>
  <c r="B4255" i="17"/>
  <c r="A4251" i="20"/>
  <c r="B4257" i="17"/>
  <c r="A4253" i="20"/>
  <c r="B4259" i="17"/>
  <c r="A4255" i="20"/>
  <c r="B4261" i="17"/>
  <c r="A4257" i="20"/>
  <c r="B4263" i="17"/>
  <c r="A4259" i="20"/>
  <c r="B4265" i="17"/>
  <c r="A4261" i="20"/>
  <c r="B4267" i="17"/>
  <c r="A4263" i="20"/>
  <c r="B4269" i="17"/>
  <c r="A4265" i="20"/>
  <c r="B4271" i="17"/>
  <c r="A4267" i="20"/>
  <c r="B4273" i="17"/>
  <c r="A4269" i="20"/>
  <c r="B4275" i="17"/>
  <c r="A4271" i="20"/>
  <c r="B4277" i="17"/>
  <c r="A4273" i="20"/>
  <c r="B4279" i="17"/>
  <c r="A4275" i="20"/>
  <c r="B4281" i="17"/>
  <c r="A4277" i="20"/>
  <c r="B4283" i="17"/>
  <c r="A4279" i="20"/>
  <c r="B4285" i="17"/>
  <c r="A4281" i="20"/>
  <c r="B4287" i="17"/>
  <c r="A4283" i="20"/>
  <c r="B4289" i="17"/>
  <c r="A4285" i="20"/>
  <c r="B4291" i="17"/>
  <c r="A4287" i="20"/>
  <c r="B4293" i="17"/>
  <c r="A4289" i="20"/>
  <c r="B4295" i="17"/>
  <c r="A4291" i="20"/>
  <c r="B4297" i="17"/>
  <c r="A4293" i="20"/>
  <c r="B4299" i="17"/>
  <c r="A4295" i="20"/>
  <c r="B4301" i="17"/>
  <c r="A4297" i="20"/>
  <c r="B4303" i="17"/>
  <c r="A4299" i="20"/>
  <c r="B4305" i="17"/>
  <c r="A4301" i="20"/>
  <c r="B4307" i="17"/>
  <c r="A4303" i="20"/>
  <c r="B4309" i="17"/>
  <c r="A4305" i="20"/>
  <c r="B4311" i="17"/>
  <c r="A4307" i="20"/>
  <c r="B4313" i="17"/>
  <c r="A4309" i="20"/>
  <c r="B4315" i="17"/>
  <c r="A4311" i="20"/>
  <c r="B4317" i="17"/>
  <c r="A4313" i="20"/>
  <c r="B4319" i="17"/>
  <c r="A4315" i="20"/>
  <c r="B4321" i="17"/>
  <c r="A4317" i="20"/>
  <c r="B4323" i="17"/>
  <c r="A4319" i="20"/>
  <c r="B4325" i="17"/>
  <c r="A4321" i="20"/>
  <c r="B4327" i="17"/>
  <c r="A4323" i="20"/>
  <c r="B4329" i="17"/>
  <c r="A4325" i="20"/>
  <c r="B4331" i="17"/>
  <c r="A4327" i="20"/>
  <c r="B4333" i="17"/>
  <c r="A4329" i="20"/>
  <c r="B4335" i="17"/>
  <c r="A4331" i="20"/>
  <c r="B4337" i="17"/>
  <c r="A4333" i="20"/>
  <c r="B4339" i="17"/>
  <c r="A4335" i="20"/>
  <c r="B4341" i="17"/>
  <c r="A4337" i="20"/>
  <c r="B4343" i="17"/>
  <c r="A4339" i="20"/>
  <c r="B4345" i="17"/>
  <c r="A4341" i="20"/>
  <c r="B4347" i="17"/>
  <c r="A4343" i="20"/>
  <c r="B4349" i="17"/>
  <c r="A4345" i="20"/>
  <c r="B4351" i="17"/>
  <c r="A4347" i="20"/>
  <c r="B4353" i="17"/>
  <c r="A4349" i="20"/>
  <c r="B4355" i="17"/>
  <c r="A4351" i="20"/>
  <c r="B4357" i="17"/>
  <c r="A4353" i="20"/>
  <c r="B4359" i="17"/>
  <c r="A4355" i="20"/>
  <c r="B4361" i="17"/>
  <c r="A4357" i="20"/>
  <c r="B4363" i="17"/>
  <c r="A4359" i="20"/>
  <c r="B4365" i="17"/>
  <c r="A4361" i="20"/>
  <c r="B4367" i="17"/>
  <c r="A4363" i="20"/>
  <c r="B4369" i="17"/>
  <c r="A4365" i="20"/>
  <c r="B4371" i="17"/>
  <c r="A4367" i="20"/>
  <c r="B4373" i="17"/>
  <c r="A4369" i="20"/>
  <c r="B4375" i="17"/>
  <c r="A4371" i="20"/>
  <c r="B4377" i="17"/>
  <c r="A4373" i="20"/>
  <c r="B4379" i="17"/>
  <c r="A4375" i="20"/>
  <c r="B4381" i="17"/>
  <c r="A4377" i="20"/>
  <c r="B4383" i="17"/>
  <c r="A4379" i="20"/>
  <c r="B4385" i="17"/>
  <c r="A4381" i="20"/>
  <c r="B4387" i="17"/>
  <c r="A4383" i="20"/>
  <c r="B4389" i="17"/>
  <c r="A4385" i="20"/>
  <c r="B4391" i="17"/>
  <c r="A4387" i="20"/>
  <c r="B4393" i="17"/>
  <c r="A4389" i="20"/>
  <c r="B4395" i="17"/>
  <c r="A4391" i="20"/>
  <c r="B4397" i="17"/>
  <c r="A4393" i="20"/>
  <c r="B4399" i="17"/>
  <c r="A4395" i="20"/>
  <c r="B4401" i="17"/>
  <c r="A4397" i="20"/>
  <c r="B4403" i="17"/>
  <c r="A4399" i="20"/>
  <c r="B4405" i="17"/>
  <c r="A4401" i="20"/>
  <c r="B4407" i="17"/>
  <c r="A4403" i="20"/>
  <c r="B4409" i="17"/>
  <c r="A4405" i="20"/>
  <c r="B4411" i="17"/>
  <c r="A4407" i="20"/>
  <c r="B4413" i="17"/>
  <c r="A4409" i="20"/>
  <c r="B4415" i="17"/>
  <c r="A4411" i="20"/>
  <c r="B4417" i="17"/>
  <c r="A4413" i="20"/>
  <c r="B4419" i="17"/>
  <c r="A4415" i="20"/>
  <c r="B4421" i="17"/>
  <c r="A4417" i="20"/>
  <c r="B4423" i="17"/>
  <c r="A4419" i="20"/>
  <c r="B4425" i="17"/>
  <c r="A4421" i="20"/>
  <c r="B4427" i="17"/>
  <c r="A4423" i="20"/>
  <c r="B4429" i="17"/>
  <c r="A4425" i="20"/>
  <c r="B4431" i="17"/>
  <c r="A4427" i="20"/>
  <c r="B4433" i="17"/>
  <c r="A4429" i="20"/>
  <c r="B4435" i="17"/>
  <c r="A4431" i="20"/>
  <c r="B4437" i="17"/>
  <c r="A4433" i="20"/>
  <c r="B4439" i="17"/>
  <c r="A4435" i="20"/>
  <c r="B4441" i="17"/>
  <c r="A4437" i="20"/>
  <c r="B4443" i="17"/>
  <c r="A4439" i="20"/>
  <c r="B4445" i="17"/>
  <c r="A4441" i="20"/>
  <c r="B4447" i="17"/>
  <c r="A4443" i="20"/>
  <c r="B4449" i="17"/>
  <c r="A4445" i="20"/>
  <c r="B4451" i="17"/>
  <c r="A4447" i="20"/>
  <c r="B4453" i="17"/>
  <c r="A4449" i="20"/>
  <c r="B4455" i="17"/>
  <c r="A4451" i="20"/>
  <c r="B4457" i="17"/>
  <c r="A4453" i="20"/>
  <c r="B4459" i="17"/>
  <c r="A4455" i="20"/>
  <c r="B4461" i="17"/>
  <c r="A4457" i="20"/>
  <c r="B4463" i="17"/>
  <c r="A4459" i="20"/>
  <c r="B4465" i="17"/>
  <c r="A4461" i="20"/>
  <c r="B4467" i="17"/>
  <c r="A4463" i="20"/>
  <c r="B4469" i="17"/>
  <c r="A4465" i="20"/>
  <c r="B4471" i="17"/>
  <c r="A4467" i="20"/>
  <c r="B4473" i="17"/>
  <c r="A4469" i="20"/>
  <c r="B4475" i="17"/>
  <c r="A4471" i="20"/>
  <c r="B4477" i="17"/>
  <c r="A4473" i="20"/>
  <c r="B4479" i="17"/>
  <c r="A4475" i="20"/>
  <c r="B4481" i="17"/>
  <c r="A4477" i="20"/>
  <c r="B4483" i="17"/>
  <c r="A4479" i="20"/>
  <c r="B4485" i="17"/>
  <c r="A4481" i="20"/>
  <c r="B4487" i="17"/>
  <c r="A4483" i="20"/>
  <c r="B4489" i="17"/>
  <c r="A4485" i="20"/>
  <c r="B4491" i="17"/>
  <c r="A4487" i="20"/>
  <c r="B4493" i="17"/>
  <c r="A4489" i="20"/>
  <c r="B4495" i="17"/>
  <c r="A4491" i="20"/>
  <c r="B4497" i="17"/>
  <c r="A4493" i="20"/>
  <c r="B4499" i="17"/>
  <c r="A4495" i="20"/>
  <c r="B4501" i="17"/>
  <c r="A4497" i="20"/>
  <c r="B4503" i="17"/>
  <c r="A4499" i="20"/>
  <c r="B4505" i="17"/>
  <c r="A4501" i="20"/>
  <c r="B4507" i="17"/>
  <c r="A4503" i="20"/>
  <c r="B4509" i="17"/>
  <c r="A4505" i="20"/>
  <c r="B4511" i="17"/>
  <c r="A4507" i="20"/>
  <c r="B4513" i="17"/>
  <c r="A4509" i="20"/>
  <c r="B4515" i="17"/>
  <c r="A4511" i="20"/>
  <c r="B4517" i="17"/>
  <c r="A4513" i="20"/>
  <c r="B4519" i="17"/>
  <c r="A4515" i="20"/>
  <c r="B4521" i="17"/>
  <c r="A4517" i="20"/>
  <c r="B4523" i="17"/>
  <c r="A4519" i="20"/>
  <c r="B4525" i="17"/>
  <c r="A4521" i="20"/>
  <c r="B4527" i="17"/>
  <c r="A4523" i="20"/>
  <c r="B4529" i="17"/>
  <c r="A4525" i="20"/>
  <c r="B4531" i="17"/>
  <c r="A4527" i="20"/>
  <c r="B4533" i="17"/>
  <c r="A4529" i="20"/>
  <c r="B4535" i="17"/>
  <c r="A4531" i="20"/>
  <c r="B4537" i="17"/>
  <c r="A4533" i="20"/>
  <c r="B4539" i="17"/>
  <c r="A4535" i="20"/>
  <c r="B4541" i="17"/>
  <c r="A4537" i="20"/>
  <c r="B4543" i="17"/>
  <c r="A4539" i="20"/>
  <c r="B4545" i="17"/>
  <c r="A4541" i="20"/>
  <c r="B4547" i="17"/>
  <c r="A4543" i="20"/>
  <c r="B4549" i="17"/>
  <c r="A4545" i="20"/>
  <c r="B4551" i="17"/>
  <c r="A4547" i="20"/>
  <c r="B4553" i="17"/>
  <c r="A4549" i="20"/>
  <c r="B4555" i="17"/>
  <c r="A4551" i="20"/>
  <c r="B4557" i="17"/>
  <c r="A4553" i="20"/>
  <c r="B4559" i="17"/>
  <c r="A4555" i="20"/>
  <c r="B4561" i="17"/>
  <c r="A4557" i="20"/>
  <c r="B4563" i="17"/>
  <c r="A4559" i="20"/>
  <c r="B4565" i="17"/>
  <c r="A4561" i="20"/>
  <c r="B4567" i="17"/>
  <c r="A4563" i="20"/>
  <c r="B4569" i="17"/>
  <c r="A4565" i="20"/>
  <c r="B4571" i="17"/>
  <c r="A4567" i="20"/>
  <c r="B4573" i="17"/>
  <c r="A4569" i="20"/>
  <c r="B4575" i="17"/>
  <c r="A4571" i="20"/>
  <c r="B4577" i="17"/>
  <c r="A4573" i="20"/>
  <c r="B4579" i="17"/>
  <c r="A4575" i="20"/>
  <c r="B4581" i="17"/>
  <c r="A4577" i="20"/>
  <c r="B4583" i="17"/>
  <c r="A4579" i="20"/>
  <c r="B4585" i="17"/>
  <c r="A4581" i="20"/>
  <c r="B4587" i="17"/>
  <c r="A4583" i="20"/>
  <c r="B4589" i="17"/>
  <c r="A4585" i="20"/>
  <c r="B4591" i="17"/>
  <c r="A4587" i="20"/>
  <c r="B4593" i="17"/>
  <c r="A4589" i="20"/>
  <c r="B4595" i="17"/>
  <c r="A4591" i="20"/>
  <c r="B4597" i="17"/>
  <c r="A4593" i="20"/>
  <c r="B4599" i="17"/>
  <c r="A4595" i="20"/>
  <c r="B4601" i="17"/>
  <c r="A4597" i="20"/>
  <c r="B4603" i="17"/>
  <c r="A4599" i="20"/>
  <c r="B4605" i="17"/>
  <c r="A4601" i="20"/>
  <c r="B4607" i="17"/>
  <c r="A4603" i="20"/>
  <c r="B4609" i="17"/>
  <c r="A4605" i="20"/>
  <c r="B4611" i="17"/>
  <c r="A4607" i="20"/>
  <c r="B4613" i="17"/>
  <c r="A4609" i="20"/>
  <c r="B4615" i="17"/>
  <c r="A4611" i="20"/>
  <c r="B4617" i="17"/>
  <c r="A4613" i="20"/>
  <c r="B4619" i="17"/>
  <c r="A4615" i="20"/>
  <c r="B4621" i="17"/>
  <c r="A4617" i="20"/>
  <c r="B4623" i="17"/>
  <c r="A4619" i="20"/>
  <c r="B4625" i="17"/>
  <c r="A4621" i="20"/>
  <c r="B4627" i="17"/>
  <c r="A4623" i="20"/>
  <c r="B4629" i="17"/>
  <c r="A4625" i="20"/>
  <c r="B4631" i="17"/>
  <c r="A4627" i="20"/>
  <c r="B4633" i="17"/>
  <c r="A4629" i="20"/>
  <c r="B4635" i="17"/>
  <c r="A4631" i="20"/>
  <c r="B4637" i="17"/>
  <c r="A4633" i="20"/>
  <c r="B4639" i="17"/>
  <c r="A4635" i="20"/>
  <c r="B4641" i="17"/>
  <c r="A4637" i="20"/>
  <c r="B4643" i="17"/>
  <c r="A4639" i="20"/>
  <c r="B4645" i="17"/>
  <c r="A4641" i="20"/>
  <c r="B4647" i="17"/>
  <c r="A4643" i="20"/>
  <c r="B4649" i="17"/>
  <c r="A4645" i="20"/>
  <c r="B4651" i="17"/>
  <c r="A4647" i="20"/>
  <c r="B4653" i="17"/>
  <c r="A4649" i="20"/>
  <c r="B4655" i="17"/>
  <c r="A4651" i="20"/>
  <c r="B4657" i="17"/>
  <c r="A4653" i="20"/>
  <c r="B4659" i="17"/>
  <c r="A4655" i="20"/>
  <c r="B4661" i="17"/>
  <c r="A4657" i="20"/>
  <c r="B4663" i="17"/>
  <c r="A4659" i="20"/>
  <c r="B4665" i="17"/>
  <c r="A4661" i="20"/>
  <c r="B4667" i="17"/>
  <c r="A4663" i="20"/>
  <c r="B4669" i="17"/>
  <c r="A4665" i="20"/>
  <c r="B4671" i="17"/>
  <c r="A4667" i="20"/>
  <c r="B4673" i="17"/>
  <c r="A4669" i="20"/>
  <c r="B4675" i="17"/>
  <c r="A4671" i="20"/>
  <c r="B4677" i="17"/>
  <c r="A4673" i="20"/>
  <c r="B4679" i="17"/>
  <c r="A4675" i="20"/>
  <c r="B4681" i="17"/>
  <c r="A4677" i="20"/>
  <c r="B4683" i="17"/>
  <c r="A4679" i="20"/>
  <c r="B4685" i="17"/>
  <c r="A4681" i="20"/>
  <c r="B4687" i="17"/>
  <c r="A4683" i="20"/>
  <c r="B4689" i="17"/>
  <c r="A4685" i="20"/>
  <c r="B4691" i="17"/>
  <c r="A4687" i="20"/>
  <c r="B4693" i="17"/>
  <c r="A4689" i="20"/>
  <c r="B4695" i="17"/>
  <c r="A4691" i="20"/>
  <c r="B4697" i="17"/>
  <c r="A4693" i="20"/>
  <c r="B4699" i="17"/>
  <c r="A4695" i="20"/>
  <c r="B4701" i="17"/>
  <c r="A4697" i="20"/>
  <c r="B4703" i="17"/>
  <c r="A4699" i="20"/>
  <c r="B4705" i="17"/>
  <c r="A4701" i="20"/>
  <c r="B4707" i="17"/>
  <c r="A4703" i="20"/>
  <c r="B4709" i="17"/>
  <c r="A4705" i="20"/>
  <c r="B4711" i="17"/>
  <c r="A4707" i="20"/>
  <c r="B4713" i="17"/>
  <c r="A4709" i="20"/>
  <c r="B4715" i="17"/>
  <c r="A4711" i="20"/>
  <c r="B4717" i="17"/>
  <c r="A4713" i="20"/>
  <c r="B4719" i="17"/>
  <c r="A4715" i="20"/>
  <c r="B4721" i="17"/>
  <c r="A4717" i="20"/>
  <c r="B4723" i="17"/>
  <c r="A4719" i="20"/>
  <c r="B4725" i="17"/>
  <c r="A4721" i="20"/>
  <c r="B4727" i="17"/>
  <c r="A4723" i="20"/>
  <c r="B4729" i="17"/>
  <c r="A4725" i="20"/>
  <c r="B4731" i="17"/>
  <c r="A4727" i="20"/>
  <c r="B4733" i="17"/>
  <c r="A4729" i="20"/>
  <c r="B4735" i="17"/>
  <c r="A4731" i="20"/>
  <c r="B4737" i="17"/>
  <c r="A4733" i="20"/>
  <c r="B4739" i="17"/>
  <c r="A4735" i="20"/>
  <c r="B4741" i="17"/>
  <c r="A4737" i="20"/>
  <c r="B4743" i="17"/>
  <c r="A4739" i="20"/>
  <c r="B4745" i="17"/>
  <c r="A4741" i="20"/>
  <c r="B4747" i="17"/>
  <c r="A4743" i="20"/>
  <c r="F6" i="17"/>
  <c r="C2157" i="17"/>
  <c r="C2159" i="17"/>
  <c r="C2161" i="17"/>
  <c r="C2163" i="17"/>
  <c r="C2165" i="17"/>
  <c r="C2167" i="17"/>
  <c r="C2169" i="17"/>
  <c r="C2171" i="17"/>
  <c r="C2173" i="17"/>
  <c r="C2175" i="17"/>
  <c r="C2177" i="17"/>
  <c r="C2179" i="17"/>
  <c r="C2181" i="17"/>
  <c r="C2183" i="17"/>
  <c r="C2185" i="17"/>
  <c r="C2187" i="17"/>
  <c r="C2189" i="17"/>
  <c r="C2191" i="17"/>
  <c r="C2193" i="17"/>
  <c r="C2195" i="17"/>
  <c r="C2197" i="17"/>
  <c r="C2199" i="17"/>
  <c r="C2201" i="17"/>
  <c r="C2203" i="17"/>
  <c r="C2205" i="17"/>
  <c r="C2207" i="17"/>
  <c r="C2209" i="17"/>
  <c r="C2211" i="17"/>
  <c r="C2213" i="17"/>
  <c r="C2215" i="17"/>
  <c r="C2217" i="17"/>
  <c r="C2219" i="17"/>
  <c r="C2221" i="17"/>
  <c r="C2223" i="17"/>
  <c r="C2225" i="17"/>
  <c r="C2227" i="17"/>
  <c r="C2229" i="17"/>
  <c r="C2231" i="17"/>
  <c r="C2233" i="17"/>
  <c r="C2235" i="17"/>
  <c r="C2237" i="17"/>
  <c r="C2239" i="17"/>
  <c r="C2241" i="17"/>
  <c r="C2243" i="17"/>
  <c r="C2245" i="17"/>
  <c r="C2247" i="17"/>
  <c r="C2249" i="17"/>
  <c r="C2251" i="17"/>
  <c r="C2253" i="17"/>
  <c r="C2255" i="17"/>
  <c r="C2257" i="17"/>
  <c r="C2259" i="17"/>
  <c r="C2261" i="17"/>
  <c r="C2263" i="17"/>
  <c r="C2265" i="17"/>
  <c r="C2267" i="17"/>
  <c r="C2269" i="17"/>
  <c r="C2271" i="17"/>
  <c r="C2273" i="17"/>
  <c r="C2275" i="17"/>
  <c r="C2277" i="17"/>
  <c r="C2279" i="17"/>
  <c r="C2281" i="17"/>
  <c r="C2283" i="17"/>
  <c r="C2285" i="17"/>
  <c r="C2287" i="17"/>
  <c r="C2289" i="17"/>
  <c r="C2291" i="17"/>
  <c r="C2293" i="17"/>
  <c r="C2295" i="17"/>
  <c r="C2297" i="17"/>
  <c r="C2299" i="17"/>
  <c r="C2301" i="17"/>
  <c r="C2303" i="17"/>
  <c r="C2305" i="17"/>
  <c r="C2307" i="17"/>
  <c r="C2309" i="17"/>
  <c r="C2311" i="17"/>
  <c r="C2313" i="17"/>
  <c r="C2315" i="17"/>
  <c r="C2317" i="17"/>
  <c r="C2319" i="17"/>
  <c r="C2321" i="17"/>
  <c r="C2323" i="17"/>
  <c r="C2325" i="17"/>
  <c r="C2327" i="17"/>
  <c r="C2329" i="17"/>
  <c r="C2331" i="17"/>
  <c r="C2333" i="17"/>
  <c r="C2335" i="17"/>
  <c r="C2337" i="17"/>
  <c r="C2339" i="17"/>
  <c r="C2341" i="17"/>
  <c r="C2343" i="17"/>
  <c r="C2345" i="17"/>
  <c r="C2347" i="17"/>
  <c r="C2349" i="17"/>
  <c r="C2351" i="17"/>
  <c r="C2353" i="17"/>
  <c r="C2355" i="17"/>
  <c r="C2357" i="17"/>
  <c r="C2359" i="17"/>
  <c r="C2361" i="17"/>
  <c r="C2363" i="17"/>
  <c r="C2365" i="17"/>
  <c r="C2367" i="17"/>
  <c r="C2369" i="17"/>
  <c r="C2371" i="17"/>
  <c r="C2373" i="17"/>
  <c r="C2375" i="17"/>
  <c r="C2377" i="17"/>
  <c r="C2379" i="17"/>
  <c r="C2381" i="17"/>
  <c r="C2383" i="17"/>
  <c r="C2385" i="17"/>
  <c r="C2387" i="17"/>
  <c r="C2389" i="17"/>
  <c r="C2391" i="17"/>
  <c r="C2393" i="17"/>
  <c r="C2395" i="17"/>
  <c r="C2397" i="17"/>
  <c r="C2399" i="17"/>
  <c r="C2401" i="17"/>
  <c r="C2403" i="17"/>
  <c r="C2405" i="17"/>
  <c r="C2407" i="17"/>
  <c r="C2409" i="17"/>
  <c r="C2411" i="17"/>
  <c r="C2413" i="17"/>
  <c r="C2415" i="17"/>
  <c r="C2417" i="17"/>
  <c r="C2419" i="17"/>
  <c r="C2421" i="17"/>
  <c r="C2423" i="17"/>
  <c r="C2425" i="17"/>
  <c r="C2427" i="17"/>
  <c r="C2429" i="17"/>
  <c r="C2431" i="17"/>
  <c r="C2433" i="17"/>
  <c r="C2435" i="17"/>
  <c r="C2437" i="17"/>
  <c r="C2439" i="17"/>
  <c r="C2441" i="17"/>
  <c r="C2443" i="17"/>
  <c r="C2445" i="17"/>
  <c r="C2447" i="17"/>
  <c r="C2449" i="17"/>
  <c r="C2451" i="17"/>
  <c r="C2453" i="17"/>
  <c r="C2455" i="17"/>
  <c r="C2457" i="17"/>
  <c r="C2459" i="17"/>
  <c r="C2461" i="17"/>
  <c r="C2463" i="17"/>
  <c r="C2465" i="17"/>
  <c r="C2467" i="17"/>
  <c r="C2469" i="17"/>
  <c r="C2471" i="17"/>
  <c r="C2473" i="17"/>
  <c r="C2475" i="17"/>
  <c r="C2477" i="17"/>
  <c r="C2479" i="17"/>
  <c r="C2481" i="17"/>
  <c r="C2483" i="17"/>
  <c r="C2485" i="17"/>
  <c r="C2487" i="17"/>
  <c r="C2489" i="17"/>
  <c r="C2491" i="17"/>
  <c r="C2493" i="17"/>
  <c r="C2495" i="17"/>
  <c r="C2497" i="17"/>
  <c r="C2499" i="17"/>
  <c r="C2501" i="17"/>
  <c r="C2503" i="17"/>
  <c r="C2505" i="17"/>
  <c r="C2507" i="17"/>
  <c r="C2509" i="17"/>
  <c r="C2511" i="17"/>
  <c r="C2513" i="17"/>
  <c r="C2515" i="17"/>
  <c r="C2517" i="17"/>
  <c r="C2519" i="17"/>
  <c r="C2521" i="17"/>
  <c r="C2523" i="17"/>
  <c r="C2525" i="17"/>
  <c r="C2527" i="17"/>
  <c r="C2529" i="17"/>
  <c r="C2531" i="17"/>
  <c r="C2533" i="17"/>
  <c r="C2535" i="17"/>
  <c r="C2537" i="17"/>
  <c r="C2539" i="17"/>
  <c r="C2541" i="17"/>
  <c r="C2543" i="17"/>
  <c r="C2545" i="17"/>
  <c r="C2547" i="17"/>
  <c r="C2549" i="17"/>
  <c r="C2551" i="17"/>
  <c r="C2553" i="17"/>
  <c r="C2555" i="17"/>
  <c r="C2557" i="17"/>
  <c r="C2559" i="17"/>
  <c r="C2561" i="17"/>
  <c r="C2563" i="17"/>
  <c r="C2565" i="17"/>
  <c r="C2567" i="17"/>
  <c r="C2569" i="17"/>
  <c r="C2571" i="17"/>
  <c r="C2573" i="17"/>
  <c r="C2575" i="17"/>
  <c r="C2577" i="17"/>
  <c r="C2579" i="17"/>
  <c r="C2581" i="17"/>
  <c r="C2583" i="17"/>
  <c r="C2585" i="17"/>
  <c r="C2587" i="17"/>
  <c r="C2589" i="17"/>
  <c r="C2591" i="17"/>
  <c r="C2593" i="17"/>
  <c r="C2595" i="17"/>
  <c r="C2597" i="17"/>
  <c r="C2599" i="17"/>
  <c r="C2601" i="17"/>
  <c r="C2603" i="17"/>
  <c r="C2605" i="17"/>
  <c r="C2607" i="17"/>
  <c r="C2609" i="17"/>
  <c r="C2611" i="17"/>
  <c r="C2613" i="17"/>
  <c r="C2615" i="17"/>
  <c r="C2617" i="17"/>
  <c r="C2619" i="17"/>
  <c r="C2621" i="17"/>
  <c r="C2623" i="17"/>
  <c r="C2625" i="17"/>
  <c r="C2627" i="17"/>
  <c r="C2629" i="17"/>
  <c r="C2631" i="17"/>
  <c r="C2633" i="17"/>
  <c r="C2635" i="17"/>
  <c r="C2637" i="17"/>
  <c r="C2639" i="17"/>
  <c r="C2641" i="17"/>
  <c r="C2643" i="17"/>
  <c r="C2645" i="17"/>
  <c r="C2647" i="17"/>
  <c r="C2649" i="17"/>
  <c r="C2651" i="17"/>
  <c r="C2653" i="17"/>
  <c r="C2655" i="17"/>
  <c r="C2657" i="17"/>
  <c r="C2659" i="17"/>
  <c r="C2661" i="17"/>
  <c r="C2663" i="17"/>
  <c r="C2665" i="17"/>
  <c r="C2667" i="17"/>
  <c r="C2669" i="17"/>
  <c r="C2671" i="17"/>
  <c r="C2673" i="17"/>
  <c r="C2675" i="17"/>
  <c r="C2677" i="17"/>
  <c r="C2679" i="17"/>
  <c r="C2681" i="17"/>
  <c r="C2683" i="17"/>
  <c r="C2685" i="17"/>
  <c r="C2687" i="17"/>
  <c r="C2689" i="17"/>
  <c r="C2691" i="17"/>
  <c r="C2693" i="17"/>
  <c r="C2695" i="17"/>
  <c r="C2697" i="17"/>
  <c r="C2699" i="17"/>
  <c r="C2701" i="17"/>
  <c r="C2703" i="17"/>
  <c r="C2705" i="17"/>
  <c r="C2707" i="17"/>
  <c r="C2709" i="17"/>
  <c r="C2711" i="17"/>
  <c r="C2713" i="17"/>
  <c r="C2715" i="17"/>
  <c r="C2717" i="17"/>
  <c r="C2719" i="17"/>
  <c r="C2721" i="17"/>
  <c r="C2723" i="17"/>
  <c r="C2725" i="17"/>
  <c r="C2727" i="17"/>
  <c r="C2729" i="17"/>
  <c r="C2731" i="17"/>
  <c r="C2733" i="17"/>
  <c r="C2735" i="17"/>
  <c r="C2737" i="17"/>
  <c r="C2739" i="17"/>
  <c r="C2741" i="17"/>
  <c r="C2743" i="17"/>
  <c r="C2745" i="17"/>
  <c r="C2747" i="17"/>
  <c r="C2749" i="17"/>
  <c r="C2751" i="17"/>
  <c r="C2753" i="17"/>
  <c r="C2755" i="17"/>
  <c r="C2757" i="17"/>
  <c r="C2759" i="17"/>
  <c r="C2761" i="17"/>
  <c r="C2763" i="17"/>
  <c r="C2765" i="17"/>
  <c r="C2767" i="17"/>
  <c r="C2769" i="17"/>
  <c r="C2771" i="17"/>
  <c r="C2773" i="17"/>
  <c r="C2775" i="17"/>
  <c r="C2777" i="17"/>
  <c r="C2779" i="17"/>
  <c r="C2781" i="17"/>
  <c r="C2783" i="17"/>
  <c r="C2785" i="17"/>
  <c r="C2787" i="17"/>
  <c r="C2789" i="17"/>
  <c r="C2791" i="17"/>
  <c r="C2793" i="17"/>
  <c r="C2795" i="17"/>
  <c r="C2797" i="17"/>
  <c r="C2799" i="17"/>
  <c r="C2801" i="17"/>
  <c r="C2803" i="17"/>
  <c r="C2805" i="17"/>
  <c r="C2807" i="17"/>
  <c r="C2809" i="17"/>
  <c r="C2811" i="17"/>
  <c r="C2813" i="17"/>
  <c r="C2815" i="17"/>
  <c r="C2817" i="17"/>
  <c r="C2819" i="17"/>
  <c r="C2821" i="17"/>
  <c r="C2823" i="17"/>
  <c r="C2825" i="17"/>
  <c r="C2827" i="17"/>
  <c r="C2829" i="17"/>
  <c r="C2831" i="17"/>
  <c r="C2833" i="17"/>
  <c r="C2835" i="17"/>
  <c r="C2837" i="17"/>
  <c r="C2839" i="17"/>
  <c r="C2841" i="17"/>
  <c r="C2843" i="17"/>
  <c r="C2845" i="17"/>
  <c r="C2847" i="17"/>
  <c r="C2849" i="17"/>
  <c r="C2851" i="17"/>
  <c r="C2853" i="17"/>
  <c r="C2855" i="17"/>
  <c r="C2857" i="17"/>
  <c r="C2859" i="17"/>
  <c r="C2861" i="17"/>
  <c r="C2863" i="17"/>
  <c r="C2865" i="17"/>
  <c r="C2867" i="17"/>
  <c r="C2869" i="17"/>
  <c r="C2871" i="17"/>
  <c r="C2873" i="17"/>
  <c r="C2875" i="17"/>
  <c r="C2877" i="17"/>
  <c r="C2879" i="17"/>
  <c r="C2881" i="17"/>
  <c r="C2883" i="17"/>
  <c r="C2885" i="17"/>
  <c r="C2887" i="17"/>
  <c r="C2889" i="17"/>
  <c r="C2891" i="17"/>
  <c r="C2893" i="17"/>
  <c r="C2895" i="17"/>
  <c r="C2897" i="17"/>
  <c r="C2899" i="17"/>
  <c r="C2901" i="17"/>
  <c r="C2903" i="17"/>
  <c r="C2905" i="17"/>
  <c r="C2907" i="17"/>
  <c r="C2909" i="17"/>
  <c r="C2911" i="17"/>
  <c r="C2913" i="17"/>
  <c r="C2915" i="17"/>
  <c r="C2917" i="17"/>
  <c r="C2919" i="17"/>
  <c r="C2921" i="17"/>
  <c r="C2923" i="17"/>
  <c r="C2925" i="17"/>
  <c r="C2927" i="17"/>
  <c r="C2929" i="17"/>
  <c r="C2931" i="17"/>
  <c r="C2933" i="17"/>
  <c r="C2935" i="17"/>
  <c r="C2937" i="17"/>
  <c r="C2939" i="17"/>
  <c r="C2941" i="17"/>
  <c r="C2943" i="17"/>
  <c r="C2945" i="17"/>
  <c r="C2947" i="17"/>
  <c r="C2949" i="17"/>
  <c r="C2951" i="17"/>
  <c r="C2953" i="17"/>
  <c r="C2955" i="17"/>
  <c r="C2957" i="17"/>
  <c r="C2959" i="17"/>
  <c r="C2961" i="17"/>
  <c r="C2963" i="17"/>
  <c r="C2965" i="17"/>
  <c r="C2967" i="17"/>
  <c r="C2969" i="17"/>
  <c r="C2971" i="17"/>
  <c r="C2973" i="17"/>
  <c r="C2975" i="17"/>
  <c r="C2977" i="17"/>
  <c r="C2979" i="17"/>
  <c r="C2981" i="17"/>
  <c r="C2983" i="17"/>
  <c r="C2985" i="17"/>
  <c r="C2987" i="17"/>
  <c r="C2989" i="17"/>
  <c r="C2991" i="17"/>
  <c r="C2993" i="17"/>
  <c r="C2995" i="17"/>
  <c r="C2997" i="17"/>
  <c r="C2999" i="17"/>
  <c r="C3001" i="17"/>
  <c r="C3003" i="17"/>
  <c r="C3005" i="17"/>
  <c r="C3007" i="17"/>
  <c r="C3009" i="17"/>
  <c r="C3011" i="17"/>
  <c r="C3013" i="17"/>
  <c r="C3015" i="17"/>
  <c r="C3017" i="17"/>
  <c r="C3019" i="17"/>
  <c r="C3021" i="17"/>
  <c r="C3023" i="17"/>
  <c r="C3025" i="17"/>
  <c r="C3027" i="17"/>
  <c r="C3029" i="17"/>
  <c r="C3031" i="17"/>
  <c r="C3033" i="17"/>
  <c r="C3035" i="17"/>
  <c r="C3037" i="17"/>
  <c r="C3039" i="17"/>
  <c r="C3041" i="17"/>
  <c r="C3043" i="17"/>
  <c r="C3045" i="17"/>
  <c r="C3047" i="17"/>
  <c r="C3049" i="17"/>
  <c r="C3051" i="17"/>
  <c r="C3053" i="17"/>
  <c r="C3055" i="17"/>
  <c r="C3057" i="17"/>
  <c r="C3059" i="17"/>
  <c r="C3061" i="17"/>
  <c r="C3063" i="17"/>
  <c r="C3065" i="17"/>
  <c r="C3067" i="17"/>
  <c r="C3069" i="17"/>
  <c r="C3071" i="17"/>
  <c r="C3073" i="17"/>
  <c r="C3075" i="17"/>
  <c r="C3077" i="17"/>
  <c r="C3079" i="17"/>
  <c r="C3081" i="17"/>
  <c r="C3083" i="17"/>
  <c r="C3085" i="17"/>
  <c r="C3087" i="17"/>
  <c r="C3089" i="17"/>
  <c r="C3091" i="17"/>
  <c r="C3093" i="17"/>
  <c r="C3095" i="17"/>
  <c r="C3097" i="17"/>
  <c r="C3099" i="17"/>
  <c r="C3101" i="17"/>
  <c r="C3103" i="17"/>
  <c r="C3105" i="17"/>
  <c r="C3107" i="17"/>
  <c r="C3109" i="17"/>
  <c r="C3111" i="17"/>
  <c r="C3113" i="17"/>
  <c r="C3115" i="17"/>
  <c r="C3117" i="17"/>
  <c r="C3119" i="17"/>
  <c r="C3121" i="17"/>
  <c r="C3123" i="17"/>
  <c r="C3125" i="17"/>
  <c r="C3127" i="17"/>
  <c r="C3129" i="17"/>
  <c r="C3131" i="17"/>
  <c r="C3133" i="17"/>
  <c r="C3135" i="17"/>
  <c r="C3137" i="17"/>
  <c r="C3139" i="17"/>
  <c r="C3141" i="17"/>
  <c r="C3143" i="17"/>
  <c r="C3145" i="17"/>
  <c r="C3147" i="17"/>
  <c r="C3149" i="17"/>
  <c r="C3151" i="17"/>
  <c r="C3153" i="17"/>
  <c r="C3155" i="17"/>
  <c r="C3157" i="17"/>
  <c r="C3159" i="17"/>
  <c r="C3161" i="17"/>
  <c r="C3163" i="17"/>
  <c r="C3165" i="17"/>
  <c r="C3167" i="17"/>
  <c r="C3169" i="17"/>
  <c r="C3171" i="17"/>
  <c r="C3173" i="17"/>
  <c r="C3175" i="17"/>
  <c r="C3177" i="17"/>
  <c r="C3179" i="17"/>
  <c r="C3181" i="17"/>
  <c r="C3183" i="17"/>
  <c r="C3185" i="17"/>
  <c r="C3187" i="17"/>
  <c r="C3189" i="17"/>
  <c r="C3191" i="17"/>
  <c r="C3193" i="17"/>
  <c r="C3195" i="17"/>
  <c r="C3197" i="17"/>
  <c r="C3199" i="17"/>
  <c r="C3201" i="17"/>
  <c r="C3203" i="17"/>
  <c r="C3205" i="17"/>
  <c r="C3207" i="17"/>
  <c r="C3209" i="17"/>
  <c r="C3211" i="17"/>
  <c r="C3213" i="17"/>
  <c r="C3215" i="17"/>
  <c r="C3217" i="17"/>
  <c r="C3219" i="17"/>
  <c r="C3221" i="17"/>
  <c r="C3223" i="17"/>
  <c r="C3225" i="17"/>
  <c r="C3227" i="17"/>
  <c r="C3229" i="17"/>
  <c r="C3231" i="17"/>
  <c r="C3233" i="17"/>
  <c r="C3235" i="17"/>
  <c r="C3237" i="17"/>
  <c r="C3239" i="17"/>
  <c r="C3241" i="17"/>
  <c r="C3243" i="17"/>
  <c r="C3245" i="17"/>
  <c r="C3247" i="17"/>
  <c r="C3249" i="17"/>
  <c r="C3251" i="17"/>
  <c r="C3253" i="17"/>
  <c r="C3255" i="17"/>
  <c r="C3257" i="17"/>
  <c r="C3259" i="17"/>
  <c r="C3261" i="17"/>
  <c r="C3263" i="17"/>
  <c r="C3265" i="17"/>
  <c r="C3267" i="17"/>
  <c r="C3269" i="17"/>
  <c r="C3271" i="17"/>
  <c r="C3273" i="17"/>
  <c r="C3275" i="17"/>
  <c r="C3277" i="17"/>
  <c r="C3279" i="17"/>
  <c r="C3281" i="17"/>
  <c r="C3283" i="17"/>
  <c r="C3285" i="17"/>
  <c r="C3287" i="17"/>
  <c r="C3289" i="17"/>
  <c r="C3291" i="17"/>
  <c r="C3293" i="17"/>
  <c r="C3295" i="17"/>
  <c r="C3297" i="17"/>
  <c r="C3299" i="17"/>
  <c r="C3301" i="17"/>
  <c r="C3303" i="17"/>
  <c r="C3305" i="17"/>
  <c r="C3307" i="17"/>
  <c r="C3309" i="17"/>
  <c r="C3311" i="17"/>
  <c r="C3313" i="17"/>
  <c r="C3315" i="17"/>
  <c r="C3317" i="17"/>
  <c r="C3319" i="17"/>
  <c r="C3321" i="17"/>
  <c r="C3323" i="17"/>
  <c r="C3325" i="17"/>
  <c r="C3327" i="17"/>
  <c r="C3329" i="17"/>
  <c r="C3331" i="17"/>
  <c r="C3333" i="17"/>
  <c r="C3335" i="17"/>
  <c r="C3337" i="17"/>
  <c r="C3339" i="17"/>
  <c r="C3341" i="17"/>
  <c r="C3343" i="17"/>
  <c r="C3345" i="17"/>
  <c r="C3347" i="17"/>
  <c r="C3349" i="17"/>
  <c r="C3351" i="17"/>
  <c r="C3353" i="17"/>
  <c r="C3355" i="17"/>
  <c r="C3357" i="17"/>
  <c r="C3359" i="17"/>
  <c r="C3361" i="17"/>
  <c r="C3363" i="17"/>
  <c r="C3365" i="17"/>
  <c r="C3367" i="17"/>
  <c r="C3369" i="17"/>
  <c r="C3371" i="17"/>
  <c r="C3373" i="17"/>
  <c r="C3375" i="17"/>
  <c r="C3377" i="17"/>
  <c r="C3379" i="17"/>
  <c r="C3381" i="17"/>
  <c r="C3383" i="17"/>
  <c r="C3385" i="17"/>
  <c r="C3387" i="17"/>
  <c r="C3389" i="17"/>
  <c r="C3391" i="17"/>
  <c r="C3393" i="17"/>
  <c r="C3395" i="17"/>
  <c r="C3397" i="17"/>
  <c r="C3399" i="17"/>
  <c r="C3401" i="17"/>
  <c r="C3403" i="17"/>
  <c r="C3405" i="17"/>
  <c r="C3407" i="17"/>
  <c r="C3409" i="17"/>
  <c r="C3411" i="17"/>
  <c r="C3413" i="17"/>
  <c r="C3415" i="17"/>
  <c r="C3417" i="17"/>
  <c r="C3419" i="17"/>
  <c r="C3421" i="17"/>
  <c r="C3423" i="17"/>
  <c r="C3425" i="17"/>
  <c r="C3427" i="17"/>
  <c r="C3429" i="17"/>
  <c r="C3431" i="17"/>
  <c r="C3433" i="17"/>
  <c r="C3435" i="17"/>
  <c r="C3437" i="17"/>
  <c r="C3439" i="17"/>
  <c r="C3441" i="17"/>
  <c r="C3443" i="17"/>
  <c r="C3445" i="17"/>
  <c r="C3447" i="17"/>
  <c r="C3449" i="17"/>
  <c r="C3451" i="17"/>
  <c r="C3453" i="17"/>
  <c r="C3455" i="17"/>
  <c r="C3457" i="17"/>
  <c r="C3459" i="17"/>
  <c r="C3461" i="17"/>
  <c r="C3463" i="17"/>
  <c r="C3465" i="17"/>
  <c r="C3467" i="17"/>
  <c r="C3469" i="17"/>
  <c r="C3471" i="17"/>
  <c r="C3473" i="17"/>
  <c r="C3475" i="17"/>
  <c r="C3477" i="17"/>
  <c r="C3479" i="17"/>
  <c r="C3481" i="17"/>
  <c r="C3483" i="17"/>
  <c r="C3485" i="17"/>
  <c r="C3487" i="17"/>
  <c r="C3489" i="17"/>
  <c r="C3491" i="17"/>
  <c r="C3493" i="17"/>
  <c r="C3495" i="17"/>
  <c r="C3497" i="17"/>
  <c r="C3499" i="17"/>
  <c r="C3501" i="17"/>
  <c r="C3503" i="17"/>
  <c r="C3505" i="17"/>
  <c r="C3507" i="17"/>
  <c r="C3509" i="17"/>
  <c r="C3511" i="17"/>
  <c r="C3513" i="17"/>
  <c r="C3515" i="17"/>
  <c r="C3517" i="17"/>
  <c r="C3519" i="17"/>
  <c r="C3521" i="17"/>
  <c r="C3523" i="17"/>
  <c r="C3525" i="17"/>
  <c r="C3527" i="17"/>
  <c r="C3529" i="17"/>
  <c r="C3531" i="17"/>
  <c r="C3533" i="17"/>
  <c r="C3535" i="17"/>
  <c r="C3537" i="17"/>
  <c r="C3539" i="17"/>
  <c r="C3541" i="17"/>
  <c r="C3543" i="17"/>
  <c r="C3545" i="17"/>
  <c r="C3547" i="17"/>
  <c r="C3549" i="17"/>
  <c r="C3551" i="17"/>
  <c r="C3553" i="17"/>
  <c r="C3555" i="17"/>
  <c r="C3557" i="17"/>
  <c r="C3559" i="17"/>
  <c r="C3561" i="17"/>
  <c r="C3563" i="17"/>
  <c r="C3565" i="17"/>
  <c r="C3567" i="17"/>
  <c r="C3569" i="17"/>
  <c r="C3571" i="17"/>
  <c r="C3573" i="17"/>
  <c r="C3575" i="17"/>
  <c r="C3577" i="17"/>
  <c r="C3579" i="17"/>
  <c r="C3581" i="17"/>
  <c r="C3583" i="17"/>
  <c r="C3585" i="17"/>
  <c r="C3587" i="17"/>
  <c r="C3589" i="17"/>
  <c r="C3591" i="17"/>
  <c r="C3593" i="17"/>
  <c r="C3595" i="17"/>
  <c r="C3597" i="17"/>
  <c r="C3599" i="17"/>
  <c r="C3601" i="17"/>
  <c r="C3603" i="17"/>
  <c r="C3605" i="17"/>
  <c r="C3607" i="17"/>
  <c r="C3609" i="17"/>
  <c r="C3611" i="17"/>
  <c r="C3613" i="17"/>
  <c r="C3615" i="17"/>
  <c r="C3617" i="17"/>
  <c r="C3619" i="17"/>
  <c r="C3621" i="17"/>
  <c r="C3623" i="17"/>
  <c r="C3625" i="17"/>
  <c r="C3627" i="17"/>
  <c r="C3629" i="17"/>
  <c r="C3631" i="17"/>
  <c r="C3633" i="17"/>
  <c r="C3635" i="17"/>
  <c r="C3637" i="17"/>
  <c r="C3639" i="17"/>
  <c r="C3641" i="17"/>
  <c r="C3643" i="17"/>
  <c r="C3645" i="17"/>
  <c r="C3647" i="17"/>
  <c r="C3649" i="17"/>
  <c r="C3651" i="17"/>
  <c r="C3653" i="17"/>
  <c r="C3655" i="17"/>
  <c r="C3657" i="17"/>
  <c r="C3659" i="17"/>
  <c r="C3661" i="17"/>
  <c r="C3663" i="17"/>
  <c r="C3665" i="17"/>
  <c r="C3667" i="17"/>
  <c r="C3669" i="17"/>
  <c r="C3671" i="17"/>
  <c r="C3673" i="17"/>
  <c r="C3675" i="17"/>
  <c r="C3677" i="17"/>
  <c r="C3679" i="17"/>
  <c r="C3681" i="17"/>
  <c r="C3683" i="17"/>
  <c r="C3685" i="17"/>
  <c r="C3687" i="17"/>
  <c r="C3689" i="17"/>
  <c r="C3691" i="17"/>
  <c r="C3693" i="17"/>
  <c r="C3695" i="17"/>
  <c r="C3697" i="17"/>
  <c r="C3699" i="17"/>
  <c r="C3701" i="17"/>
  <c r="C3703" i="17"/>
  <c r="C3705" i="17"/>
  <c r="C3707" i="17"/>
  <c r="C3709" i="17"/>
  <c r="C3711" i="17"/>
  <c r="C3713" i="17"/>
  <c r="C3715" i="17"/>
  <c r="C3717" i="17"/>
  <c r="C3719" i="17"/>
  <c r="C3721" i="17"/>
  <c r="C3723" i="17"/>
  <c r="C3725" i="17"/>
  <c r="C3727" i="17"/>
  <c r="C3729" i="17"/>
  <c r="C3731" i="17"/>
  <c r="C3733" i="17"/>
  <c r="C3735" i="17"/>
  <c r="C3737" i="17"/>
  <c r="C3739" i="17"/>
  <c r="C3741" i="17"/>
  <c r="C3743" i="17"/>
  <c r="C3745" i="17"/>
  <c r="C3747" i="17"/>
  <c r="C3749" i="17"/>
  <c r="C3751" i="17"/>
  <c r="C3753" i="17"/>
  <c r="C3755" i="17"/>
  <c r="C3757" i="17"/>
  <c r="C3759" i="17"/>
  <c r="C3761" i="17"/>
  <c r="C3763" i="17"/>
  <c r="C3765" i="17"/>
  <c r="C3767" i="17"/>
  <c r="C3769" i="17"/>
  <c r="C3771" i="17"/>
  <c r="C3773" i="17"/>
  <c r="C3775" i="17"/>
  <c r="C3777" i="17"/>
  <c r="C3779" i="17"/>
  <c r="C3781" i="17"/>
  <c r="C3783" i="17"/>
  <c r="C3785" i="17"/>
  <c r="C3787" i="17"/>
  <c r="C3789" i="17"/>
  <c r="C3791" i="17"/>
  <c r="C3793" i="17"/>
  <c r="C3795" i="17"/>
  <c r="C3797" i="17"/>
  <c r="C3799" i="17"/>
  <c r="C3801" i="17"/>
  <c r="C3803" i="17"/>
  <c r="C3805" i="17"/>
  <c r="C3807" i="17"/>
  <c r="C3809" i="17"/>
  <c r="C3811" i="17"/>
  <c r="C3813" i="17"/>
  <c r="C3815" i="17"/>
  <c r="C3817" i="17"/>
  <c r="C3819" i="17"/>
  <c r="C3821" i="17"/>
  <c r="C3823" i="17"/>
  <c r="C3825" i="17"/>
  <c r="C3827" i="17"/>
  <c r="C3829" i="17"/>
  <c r="C3831" i="17"/>
  <c r="C3833" i="17"/>
  <c r="C3835" i="17"/>
  <c r="C3837" i="17"/>
  <c r="C3839" i="17"/>
  <c r="C3841" i="17"/>
  <c r="C3843" i="17"/>
  <c r="C3845" i="17"/>
  <c r="C3847" i="17"/>
  <c r="C3849" i="17"/>
  <c r="C3851" i="17"/>
  <c r="C3853" i="17"/>
  <c r="C3855" i="17"/>
  <c r="C3857" i="17"/>
  <c r="C3859" i="17"/>
  <c r="C3861" i="17"/>
  <c r="C3863" i="17"/>
  <c r="C3865" i="17"/>
  <c r="C3867" i="17"/>
  <c r="C3869" i="17"/>
  <c r="C3871" i="17"/>
  <c r="C3873" i="17"/>
  <c r="C3875" i="17"/>
  <c r="C3877" i="17"/>
  <c r="C3879" i="17"/>
  <c r="C3881" i="17"/>
  <c r="C3883" i="17"/>
  <c r="C3885" i="17"/>
  <c r="C3887" i="17"/>
  <c r="C3889" i="17"/>
  <c r="C3891" i="17"/>
  <c r="C3893" i="17"/>
  <c r="C3895" i="17"/>
  <c r="C3897" i="17"/>
  <c r="C3899" i="17"/>
  <c r="C3901" i="17"/>
  <c r="C3903" i="17"/>
  <c r="C3905" i="17"/>
  <c r="C3907" i="17"/>
  <c r="C3909" i="17"/>
  <c r="C3911" i="17"/>
  <c r="C3913" i="17"/>
  <c r="C3915" i="17"/>
  <c r="C3917" i="17"/>
  <c r="C3919" i="17"/>
  <c r="C3921" i="17"/>
  <c r="C3923" i="17"/>
  <c r="C3925" i="17"/>
  <c r="C3927" i="17"/>
  <c r="C3929" i="17"/>
  <c r="C3931" i="17"/>
  <c r="C3933" i="17"/>
  <c r="C3935" i="17"/>
  <c r="C3937" i="17"/>
  <c r="C3939" i="17"/>
  <c r="C3941" i="17"/>
  <c r="C3943" i="17"/>
  <c r="C3945" i="17"/>
  <c r="C3947" i="17"/>
  <c r="C3949" i="17"/>
  <c r="C3951" i="17"/>
  <c r="C3953" i="17"/>
  <c r="C3955" i="17"/>
  <c r="C3957" i="17"/>
  <c r="C3959" i="17"/>
  <c r="C3961" i="17"/>
  <c r="C3963" i="17"/>
  <c r="C3965" i="17"/>
  <c r="C3967" i="17"/>
  <c r="C3969" i="17"/>
  <c r="C3971" i="17"/>
  <c r="C3973" i="17"/>
  <c r="C3975" i="17"/>
  <c r="C3977" i="17"/>
  <c r="C3979" i="17"/>
  <c r="C3981" i="17"/>
  <c r="C3983" i="17"/>
  <c r="C3985" i="17"/>
  <c r="C3987" i="17"/>
  <c r="C3989" i="17"/>
  <c r="C3991" i="17"/>
  <c r="C3993" i="17"/>
  <c r="C3995" i="17"/>
  <c r="C3997" i="17"/>
  <c r="C3999" i="17"/>
  <c r="C4001" i="17"/>
  <c r="C4003" i="17"/>
  <c r="C4005" i="17"/>
  <c r="C4007" i="17"/>
  <c r="C4009" i="17"/>
  <c r="C4011" i="17"/>
  <c r="C4013" i="17"/>
  <c r="C4015" i="17"/>
  <c r="C4017" i="17"/>
  <c r="C4019" i="17"/>
  <c r="C4021" i="17"/>
  <c r="C4023" i="17"/>
  <c r="C4025" i="17"/>
  <c r="C4027" i="17"/>
  <c r="C4029" i="17"/>
  <c r="C4031" i="17"/>
  <c r="C4033" i="17"/>
  <c r="C4035" i="17"/>
  <c r="C4037" i="17"/>
  <c r="C4039" i="17"/>
  <c r="C4041" i="17"/>
  <c r="C4043" i="17"/>
  <c r="C4045" i="17"/>
  <c r="C4047" i="17"/>
  <c r="C4049" i="17"/>
  <c r="C4051" i="17"/>
  <c r="C4053" i="17"/>
  <c r="C4055" i="17"/>
  <c r="C4057" i="17"/>
  <c r="C4059" i="17"/>
  <c r="C4061" i="17"/>
  <c r="C4063" i="17"/>
  <c r="C4065" i="17"/>
  <c r="C4067" i="17"/>
  <c r="C4069" i="17"/>
  <c r="C4071" i="17"/>
  <c r="C4073" i="17"/>
  <c r="C4075" i="17"/>
  <c r="C4077" i="17"/>
  <c r="C4079" i="17"/>
  <c r="C4081" i="17"/>
  <c r="C4083" i="17"/>
  <c r="C4085" i="17"/>
  <c r="C4087" i="17"/>
  <c r="C4089" i="17"/>
  <c r="C4091" i="17"/>
  <c r="C4093" i="17"/>
  <c r="C4095" i="17"/>
  <c r="C4097" i="17"/>
  <c r="C4099" i="17"/>
  <c r="C4101" i="17"/>
  <c r="C4103" i="17"/>
  <c r="C4105" i="17"/>
  <c r="C4107" i="17"/>
  <c r="C4109" i="17"/>
  <c r="C4111" i="17"/>
  <c r="C4113" i="17"/>
  <c r="C4115" i="17"/>
  <c r="C4117" i="17"/>
  <c r="C4119" i="17"/>
  <c r="C4121" i="17"/>
  <c r="C4123" i="17"/>
  <c r="C4125" i="17"/>
  <c r="C4127" i="17"/>
  <c r="C4129" i="17"/>
  <c r="C4131" i="17"/>
  <c r="C4133" i="17"/>
  <c r="C4135" i="17"/>
  <c r="C4137" i="17"/>
  <c r="C4139" i="17"/>
  <c r="C4141" i="17"/>
  <c r="C4143" i="17"/>
  <c r="C4145" i="17"/>
  <c r="C4147" i="17"/>
  <c r="C4149" i="17"/>
  <c r="C4151" i="17"/>
  <c r="C4153" i="17"/>
  <c r="C4155" i="17"/>
  <c r="C4157" i="17"/>
  <c r="C4159" i="17"/>
  <c r="C4161" i="17"/>
  <c r="C4163" i="17"/>
  <c r="C4165" i="17"/>
  <c r="C4167" i="17"/>
  <c r="C4169" i="17"/>
  <c r="C4171" i="17"/>
  <c r="C4173" i="17"/>
  <c r="C4175" i="17"/>
  <c r="C4177" i="17"/>
  <c r="C4179" i="17"/>
  <c r="C4181" i="17"/>
  <c r="C4183" i="17"/>
  <c r="C4185" i="17"/>
  <c r="C4187" i="17"/>
  <c r="C4189" i="17"/>
  <c r="C4191" i="17"/>
  <c r="C4193" i="17"/>
  <c r="C4195" i="17"/>
  <c r="C4197" i="17"/>
  <c r="C4199" i="17"/>
  <c r="C4201" i="17"/>
  <c r="C4203" i="17"/>
  <c r="C4205" i="17"/>
  <c r="C4207" i="17"/>
  <c r="C4209" i="17"/>
  <c r="C4211" i="17"/>
  <c r="C4213" i="17"/>
  <c r="C4215" i="17"/>
  <c r="C4217" i="17"/>
  <c r="C4219" i="17"/>
  <c r="C4221" i="17"/>
  <c r="C4223" i="17"/>
  <c r="C4225" i="17"/>
  <c r="C4227" i="17"/>
  <c r="C4229" i="17"/>
  <c r="C4231" i="17"/>
  <c r="C4233" i="17"/>
  <c r="C4235" i="17"/>
  <c r="C4237" i="17"/>
  <c r="C4239" i="17"/>
  <c r="C4241" i="17"/>
  <c r="C4243" i="17"/>
  <c r="C4245" i="17"/>
  <c r="C4247" i="17"/>
  <c r="C4249" i="17"/>
  <c r="C4251" i="17"/>
  <c r="C4253" i="17"/>
  <c r="C4255" i="17"/>
  <c r="C4257" i="17"/>
  <c r="C4259" i="17"/>
  <c r="C4261" i="17"/>
  <c r="C4263" i="17"/>
  <c r="C4265" i="17"/>
  <c r="C4267" i="17"/>
  <c r="C4269" i="17"/>
  <c r="C4271" i="17"/>
  <c r="C4273" i="17"/>
  <c r="C4275" i="17"/>
  <c r="C4277" i="17"/>
  <c r="C4279" i="17"/>
  <c r="C4281" i="17"/>
  <c r="C4283" i="17"/>
  <c r="C4285" i="17"/>
  <c r="C4287" i="17"/>
  <c r="C4289" i="17"/>
  <c r="C4291" i="17"/>
  <c r="C4293" i="17"/>
  <c r="C4295" i="17"/>
  <c r="C4297" i="17"/>
  <c r="C4299" i="17"/>
  <c r="C4301" i="17"/>
  <c r="C4303" i="17"/>
  <c r="C4305" i="17"/>
  <c r="C4307" i="17"/>
  <c r="C4309" i="17"/>
  <c r="C4311" i="17"/>
  <c r="C4313" i="17"/>
  <c r="C4315" i="17"/>
  <c r="C4317" i="17"/>
  <c r="C4319" i="17"/>
  <c r="C4321" i="17"/>
  <c r="C4323" i="17"/>
  <c r="C4325" i="17"/>
  <c r="C4327" i="17"/>
  <c r="C4329" i="17"/>
  <c r="C4331" i="17"/>
  <c r="C4333" i="17"/>
  <c r="C4335" i="17"/>
  <c r="C4337" i="17"/>
  <c r="C4339" i="17"/>
  <c r="C4341" i="17"/>
  <c r="C4343" i="17"/>
  <c r="C4345" i="17"/>
  <c r="C4347" i="17"/>
  <c r="C4349" i="17"/>
  <c r="C4351" i="17"/>
  <c r="C4353" i="17"/>
  <c r="C4355" i="17"/>
  <c r="C4357" i="17"/>
  <c r="C4359" i="17"/>
  <c r="C4361" i="17"/>
  <c r="C4363" i="17"/>
  <c r="C4365" i="17"/>
  <c r="C4367" i="17"/>
  <c r="C4369" i="17"/>
  <c r="C4371" i="17"/>
  <c r="C4373" i="17"/>
  <c r="C4375" i="17"/>
  <c r="C4377" i="17"/>
  <c r="C4379" i="17"/>
  <c r="C4381" i="17"/>
  <c r="C4383" i="17"/>
  <c r="C4385" i="17"/>
  <c r="C4387" i="17"/>
  <c r="C4389" i="17"/>
  <c r="C4391" i="17"/>
  <c r="C4393" i="17"/>
  <c r="C4395" i="17"/>
  <c r="C4397" i="17"/>
  <c r="C4399" i="17"/>
  <c r="C4401" i="17"/>
  <c r="C4403" i="17"/>
  <c r="C4405" i="17"/>
  <c r="C4407" i="17"/>
  <c r="C4409" i="17"/>
  <c r="C4411" i="17"/>
  <c r="C4413" i="17"/>
  <c r="C4415" i="17"/>
  <c r="C4417" i="17"/>
  <c r="C4419" i="17"/>
  <c r="C4421" i="17"/>
  <c r="C4423" i="17"/>
  <c r="C4425" i="17"/>
  <c r="C4427" i="17"/>
  <c r="C4429" i="17"/>
  <c r="C4431" i="17"/>
  <c r="C4433" i="17"/>
  <c r="C4435" i="17"/>
  <c r="C4437" i="17"/>
  <c r="C4439" i="17"/>
  <c r="C4441" i="17"/>
  <c r="C4443" i="17"/>
  <c r="C4445" i="17"/>
  <c r="C4447" i="17"/>
  <c r="C4449" i="17"/>
  <c r="C4451" i="17"/>
  <c r="C4453" i="17"/>
  <c r="C4455" i="17"/>
  <c r="C4457" i="17"/>
  <c r="C4459" i="17"/>
  <c r="C4461" i="17"/>
  <c r="C4463" i="17"/>
  <c r="C4465" i="17"/>
  <c r="C4467" i="17"/>
  <c r="C4469" i="17"/>
  <c r="C4471" i="17"/>
  <c r="C4473" i="17"/>
  <c r="C4475" i="17"/>
  <c r="C4477" i="17"/>
  <c r="C4479" i="17"/>
  <c r="C4481" i="17"/>
  <c r="C4483" i="17"/>
  <c r="C4485" i="17"/>
  <c r="C4487" i="17"/>
  <c r="C4489" i="17"/>
  <c r="C4491" i="17"/>
  <c r="C4493" i="17"/>
  <c r="C4495" i="17"/>
  <c r="C4497" i="17"/>
  <c r="C4499" i="17"/>
  <c r="C4501" i="17"/>
  <c r="C4503" i="17"/>
  <c r="C4505" i="17"/>
  <c r="C4507" i="17"/>
  <c r="C4509" i="17"/>
  <c r="C4511" i="17"/>
  <c r="C4513" i="17"/>
  <c r="C4515" i="17"/>
  <c r="C4517" i="17"/>
  <c r="C4519" i="17"/>
  <c r="C4521" i="17"/>
  <c r="C4523" i="17"/>
  <c r="C4525" i="17"/>
  <c r="C4527" i="17"/>
  <c r="C4529" i="17"/>
  <c r="C4531" i="17"/>
  <c r="C4533" i="17"/>
  <c r="C4535" i="17"/>
  <c r="C4537" i="17"/>
  <c r="C4539" i="17"/>
  <c r="C4541" i="17"/>
  <c r="C4543" i="17"/>
  <c r="C4545" i="17"/>
  <c r="C4547" i="17"/>
  <c r="C4549" i="17"/>
  <c r="C4551" i="17"/>
  <c r="C4553" i="17"/>
  <c r="C4555" i="17"/>
  <c r="C4557" i="17"/>
  <c r="C4559" i="17"/>
  <c r="C4561" i="17"/>
  <c r="C4563" i="17"/>
  <c r="C4565" i="17"/>
  <c r="C4567" i="17"/>
  <c r="C4569" i="17"/>
  <c r="C4571" i="17"/>
  <c r="C4573" i="17"/>
  <c r="C4575" i="17"/>
  <c r="C4577" i="17"/>
  <c r="C4579" i="17"/>
  <c r="C4581" i="17"/>
  <c r="C4583" i="17"/>
  <c r="C4585" i="17"/>
  <c r="C4587" i="17"/>
  <c r="C4589" i="17"/>
  <c r="C4591" i="17"/>
  <c r="C4593" i="17"/>
  <c r="C4595" i="17"/>
  <c r="C4597" i="17"/>
  <c r="C4599" i="17"/>
  <c r="C4601" i="17"/>
  <c r="C4603" i="17"/>
  <c r="C4605" i="17"/>
  <c r="C4607" i="17"/>
  <c r="C4609" i="17"/>
  <c r="C4611" i="17"/>
  <c r="C4613" i="17"/>
  <c r="C4615" i="17"/>
  <c r="C4617" i="17"/>
  <c r="C4619" i="17"/>
  <c r="C4621" i="17"/>
  <c r="C4623" i="17"/>
  <c r="C4625" i="17"/>
  <c r="C4627" i="17"/>
  <c r="C4629" i="17"/>
  <c r="C4631" i="17"/>
  <c r="C4633" i="17"/>
  <c r="C4635" i="17"/>
  <c r="C4637" i="17"/>
  <c r="C4639" i="17"/>
  <c r="C4641" i="17"/>
  <c r="C4643" i="17"/>
  <c r="C4645" i="17"/>
  <c r="C4647" i="17"/>
  <c r="C4649" i="17"/>
  <c r="C4651" i="17"/>
  <c r="C4653" i="17"/>
  <c r="C4655" i="17"/>
  <c r="C4657" i="17"/>
  <c r="C4659" i="17"/>
  <c r="C4661" i="17"/>
  <c r="C4663" i="17"/>
  <c r="C4665" i="17"/>
  <c r="C4667" i="17"/>
  <c r="C4669" i="17"/>
  <c r="C4671" i="17"/>
  <c r="C4673" i="17"/>
  <c r="C4675" i="17"/>
  <c r="C4677" i="17"/>
  <c r="C4679" i="17"/>
  <c r="C4681" i="17"/>
  <c r="C4683" i="17"/>
  <c r="C4685" i="17"/>
  <c r="C4687" i="17"/>
  <c r="C4689" i="17"/>
  <c r="C4691" i="17"/>
  <c r="C4693" i="17"/>
  <c r="C4695" i="17"/>
  <c r="C4697" i="17"/>
  <c r="C4699" i="17"/>
  <c r="C4701" i="17"/>
  <c r="C4703" i="17"/>
  <c r="C4705" i="17"/>
  <c r="C4707" i="17"/>
  <c r="C4709" i="17"/>
  <c r="C4711" i="17"/>
  <c r="C4713" i="17"/>
  <c r="C4715" i="17"/>
  <c r="C4717" i="17"/>
  <c r="C4719" i="17"/>
  <c r="C4721" i="17"/>
  <c r="C4723" i="17"/>
  <c r="C4725" i="17"/>
  <c r="C4727" i="17"/>
  <c r="C4729" i="17"/>
  <c r="C4731" i="17"/>
  <c r="C4733" i="17"/>
  <c r="C4735" i="17"/>
  <c r="C4737" i="17"/>
  <c r="C4739" i="17"/>
  <c r="C4741" i="17"/>
  <c r="C4743" i="17"/>
  <c r="C4745" i="17"/>
  <c r="C4747" i="17"/>
  <c r="E6" i="17"/>
  <c r="C2" i="20"/>
  <c r="G2" i="20"/>
  <c r="H2" i="20"/>
  <c r="I2" i="20"/>
  <c r="J2" i="20"/>
  <c r="Q2" i="20"/>
  <c r="R2" i="20"/>
  <c r="S2" i="20"/>
  <c r="T2" i="20"/>
  <c r="U2" i="20"/>
  <c r="V2" i="20"/>
  <c r="G6" i="17"/>
  <c r="F2" i="20"/>
  <c r="G7" i="17"/>
  <c r="F3" i="20"/>
  <c r="G8" i="17"/>
  <c r="F4" i="20"/>
  <c r="G9" i="17"/>
  <c r="F5" i="20"/>
  <c r="G10" i="17"/>
  <c r="F6" i="20"/>
  <c r="G11" i="17"/>
  <c r="F7" i="20"/>
  <c r="G12" i="17"/>
  <c r="F8" i="20"/>
  <c r="G13" i="17"/>
  <c r="F9" i="20"/>
  <c r="G14" i="17"/>
  <c r="F10" i="20"/>
  <c r="G15" i="17"/>
  <c r="F11" i="20"/>
  <c r="G16" i="17"/>
  <c r="F12" i="20"/>
  <c r="G17" i="17"/>
  <c r="F13" i="20"/>
  <c r="G18" i="17"/>
  <c r="F14" i="20"/>
  <c r="G19" i="17"/>
  <c r="F15" i="20"/>
  <c r="G20" i="17"/>
  <c r="F16" i="20"/>
  <c r="G21" i="17"/>
  <c r="F17" i="20"/>
  <c r="G22" i="17"/>
  <c r="F18" i="20"/>
  <c r="G23" i="17"/>
  <c r="F19" i="20"/>
  <c r="G24" i="17"/>
  <c r="F20" i="20"/>
  <c r="G25" i="17"/>
  <c r="F21" i="20"/>
  <c r="G26" i="17"/>
  <c r="F22" i="20"/>
  <c r="G27" i="17"/>
  <c r="F23" i="20"/>
  <c r="G28" i="17"/>
  <c r="F24" i="20"/>
  <c r="G29" i="17"/>
  <c r="F25" i="20"/>
  <c r="G30" i="17"/>
  <c r="F26" i="20"/>
  <c r="G31" i="17"/>
  <c r="F27" i="20"/>
  <c r="G32" i="17"/>
  <c r="F28" i="20"/>
  <c r="G33" i="17"/>
  <c r="F29" i="20"/>
  <c r="G34" i="17"/>
  <c r="F30" i="20"/>
  <c r="G35" i="17"/>
  <c r="F31" i="20"/>
  <c r="G36" i="17"/>
  <c r="F32" i="20"/>
  <c r="G37" i="17"/>
  <c r="F33" i="20"/>
  <c r="G38" i="17"/>
  <c r="F34" i="20"/>
  <c r="G39" i="17"/>
  <c r="F35" i="20"/>
  <c r="G40" i="17"/>
  <c r="F36" i="20"/>
  <c r="G41" i="17"/>
  <c r="F37" i="20"/>
  <c r="G42" i="17"/>
  <c r="F38" i="20"/>
  <c r="G43" i="17"/>
  <c r="F39" i="20"/>
  <c r="G44" i="17"/>
  <c r="F40" i="20"/>
  <c r="G45" i="17"/>
  <c r="F41" i="20"/>
  <c r="G46" i="17"/>
  <c r="F42" i="20"/>
  <c r="G47" i="17"/>
  <c r="F43" i="20"/>
  <c r="G48" i="17"/>
  <c r="F44" i="20"/>
  <c r="G49" i="17"/>
  <c r="F45" i="20"/>
  <c r="G50" i="17"/>
  <c r="F46" i="20"/>
  <c r="G51" i="17"/>
  <c r="F47" i="20"/>
  <c r="G52" i="17"/>
  <c r="F48" i="20"/>
  <c r="G53" i="17"/>
  <c r="F49" i="20"/>
  <c r="G54" i="17"/>
  <c r="F50" i="20"/>
  <c r="G55" i="17"/>
  <c r="F51" i="20"/>
  <c r="G56" i="17"/>
  <c r="F52" i="20"/>
  <c r="G57" i="17"/>
  <c r="F53" i="20"/>
  <c r="G58" i="17"/>
  <c r="F54" i="20"/>
  <c r="G59" i="17"/>
  <c r="F55" i="20"/>
  <c r="G60" i="17"/>
  <c r="F56" i="20"/>
  <c r="G61" i="17"/>
  <c r="F57" i="20"/>
  <c r="G62" i="17"/>
  <c r="F58" i="20"/>
  <c r="G63" i="17"/>
  <c r="F59" i="20"/>
  <c r="G64" i="17"/>
  <c r="F60" i="20"/>
  <c r="G65" i="17"/>
  <c r="F61" i="20"/>
  <c r="G66" i="17"/>
  <c r="F62" i="20"/>
  <c r="G67" i="17"/>
  <c r="F63" i="20"/>
  <c r="G68" i="17"/>
  <c r="F64" i="20"/>
  <c r="G69" i="17"/>
  <c r="F65" i="20"/>
  <c r="G70" i="17"/>
  <c r="F66" i="20"/>
  <c r="G71" i="17"/>
  <c r="F67" i="20"/>
  <c r="G72" i="17"/>
  <c r="F68" i="20"/>
  <c r="G73" i="17"/>
  <c r="F69" i="20"/>
  <c r="G74" i="17"/>
  <c r="F70" i="20"/>
  <c r="G75" i="17"/>
  <c r="F71" i="20"/>
  <c r="G76" i="17"/>
  <c r="F72" i="20"/>
  <c r="G77" i="17"/>
  <c r="F73" i="20"/>
  <c r="G78" i="17"/>
  <c r="F74" i="20"/>
  <c r="G79" i="17"/>
  <c r="F75" i="20"/>
  <c r="G80" i="17"/>
  <c r="F76" i="20"/>
  <c r="G81" i="17"/>
  <c r="F77" i="20"/>
  <c r="G82" i="17"/>
  <c r="F78" i="20"/>
  <c r="G83" i="17"/>
  <c r="F79" i="20"/>
  <c r="G84" i="17"/>
  <c r="F80" i="20"/>
  <c r="G85" i="17"/>
  <c r="F81" i="20"/>
  <c r="G86" i="17"/>
  <c r="F82" i="20"/>
  <c r="G87" i="17"/>
  <c r="F83" i="20"/>
  <c r="G88" i="17"/>
  <c r="F84" i="20"/>
  <c r="G89" i="17"/>
  <c r="F85" i="20"/>
  <c r="G90" i="17"/>
  <c r="F86" i="20"/>
  <c r="G91" i="17"/>
  <c r="F87" i="20"/>
  <c r="G92" i="17"/>
  <c r="F88" i="20"/>
  <c r="G93" i="17"/>
  <c r="F89" i="20"/>
  <c r="G94" i="17"/>
  <c r="F90" i="20"/>
  <c r="G95" i="17"/>
  <c r="F91" i="20"/>
  <c r="G96" i="17"/>
  <c r="F92" i="20"/>
  <c r="G97" i="17"/>
  <c r="F93" i="20"/>
  <c r="G98" i="17"/>
  <c r="F94" i="20"/>
  <c r="G99" i="17"/>
  <c r="F95" i="20"/>
  <c r="G100" i="17"/>
  <c r="F96" i="20"/>
  <c r="G101" i="17"/>
  <c r="F97" i="20"/>
  <c r="G102" i="17"/>
  <c r="F98" i="20"/>
  <c r="G103" i="17"/>
  <c r="F99" i="20"/>
  <c r="G104" i="17"/>
  <c r="F100" i="20"/>
  <c r="G105" i="17"/>
  <c r="F101" i="20"/>
  <c r="G106" i="17"/>
  <c r="F102" i="20"/>
  <c r="G107" i="17"/>
  <c r="F103" i="20"/>
  <c r="G108" i="17"/>
  <c r="F104" i="20"/>
  <c r="G109" i="17"/>
  <c r="F105" i="20"/>
  <c r="G110" i="17"/>
  <c r="F106" i="20"/>
  <c r="G111" i="17"/>
  <c r="F107" i="20"/>
  <c r="G112" i="17"/>
  <c r="F108" i="20"/>
  <c r="G113" i="17"/>
  <c r="F109" i="20"/>
  <c r="G114" i="17"/>
  <c r="F110" i="20"/>
  <c r="G115" i="17"/>
  <c r="F111" i="20"/>
  <c r="G116" i="17"/>
  <c r="F112" i="20"/>
  <c r="G117" i="17"/>
  <c r="F113" i="20"/>
  <c r="G118" i="17"/>
  <c r="F114" i="20"/>
  <c r="G119" i="17"/>
  <c r="F115" i="20"/>
  <c r="G120" i="17"/>
  <c r="F116" i="20"/>
  <c r="G121" i="17"/>
  <c r="F117" i="20"/>
  <c r="G122" i="17"/>
  <c r="F118" i="20"/>
  <c r="G123" i="17"/>
  <c r="F119" i="20"/>
  <c r="G124" i="17"/>
  <c r="F120" i="20"/>
  <c r="G125" i="17"/>
  <c r="F121" i="20"/>
  <c r="G126" i="17"/>
  <c r="F122" i="20"/>
  <c r="G127" i="17"/>
  <c r="F123" i="20"/>
  <c r="G128" i="17"/>
  <c r="F124" i="20"/>
  <c r="G129" i="17"/>
  <c r="F125" i="20"/>
  <c r="G130" i="17"/>
  <c r="F126" i="20"/>
  <c r="G131" i="17"/>
  <c r="F127" i="20"/>
  <c r="G132" i="17"/>
  <c r="F128" i="20"/>
  <c r="G133" i="17"/>
  <c r="F129" i="20"/>
  <c r="G134" i="17"/>
  <c r="F130" i="20"/>
  <c r="G135" i="17"/>
  <c r="F131" i="20"/>
  <c r="G136" i="17"/>
  <c r="F132" i="20"/>
  <c r="G137" i="17"/>
  <c r="F133" i="20"/>
  <c r="G138" i="17"/>
  <c r="F134" i="20"/>
  <c r="G139" i="17"/>
  <c r="F135" i="20"/>
  <c r="G140" i="17"/>
  <c r="F136" i="20"/>
  <c r="G141" i="17"/>
  <c r="F137" i="20"/>
  <c r="G142" i="17"/>
  <c r="F138" i="20"/>
  <c r="G143" i="17"/>
  <c r="F139" i="20"/>
  <c r="G144" i="17"/>
  <c r="F140" i="20"/>
  <c r="G145" i="17"/>
  <c r="F141" i="20"/>
  <c r="G146" i="17"/>
  <c r="F142" i="20"/>
  <c r="G147" i="17"/>
  <c r="F143" i="20"/>
  <c r="G148" i="17"/>
  <c r="F144" i="20"/>
  <c r="G149" i="17"/>
  <c r="F145" i="20"/>
  <c r="G150" i="17"/>
  <c r="F146" i="20"/>
  <c r="G151" i="17"/>
  <c r="F147" i="20"/>
  <c r="G152" i="17"/>
  <c r="F148" i="20"/>
  <c r="G153" i="17"/>
  <c r="F149" i="20"/>
  <c r="G154" i="17"/>
  <c r="F150" i="20"/>
  <c r="G155" i="17"/>
  <c r="F151" i="20"/>
  <c r="G156" i="17"/>
  <c r="F152" i="20"/>
  <c r="G157" i="17"/>
  <c r="F153" i="20"/>
  <c r="G158" i="17"/>
  <c r="F154" i="20"/>
  <c r="G159" i="17"/>
  <c r="F155" i="20"/>
  <c r="G160" i="17"/>
  <c r="F156" i="20"/>
  <c r="G161" i="17"/>
  <c r="F157" i="20"/>
  <c r="G162" i="17"/>
  <c r="F158" i="20"/>
  <c r="G163" i="17"/>
  <c r="F159" i="20"/>
  <c r="G164" i="17"/>
  <c r="F160" i="20"/>
  <c r="G165" i="17"/>
  <c r="F161" i="20"/>
  <c r="G166" i="17"/>
  <c r="F162" i="20"/>
  <c r="G167" i="17"/>
  <c r="F163" i="20"/>
  <c r="G168" i="17"/>
  <c r="F164" i="20"/>
  <c r="G169" i="17"/>
  <c r="F165" i="20"/>
  <c r="G170" i="17"/>
  <c r="F166" i="20"/>
  <c r="G171" i="17"/>
  <c r="F167" i="20"/>
  <c r="G172" i="17"/>
  <c r="F168" i="20"/>
  <c r="G173" i="17"/>
  <c r="F169" i="20"/>
  <c r="G174" i="17"/>
  <c r="F170" i="20"/>
  <c r="G175" i="17"/>
  <c r="F171" i="20"/>
  <c r="G176" i="17"/>
  <c r="F172" i="20"/>
  <c r="G177" i="17"/>
  <c r="F173" i="20"/>
  <c r="G178" i="17"/>
  <c r="F174" i="20"/>
  <c r="G179" i="17"/>
  <c r="F175" i="20"/>
  <c r="G180" i="17"/>
  <c r="F176" i="20"/>
  <c r="G181" i="17"/>
  <c r="F177" i="20"/>
  <c r="G182" i="17"/>
  <c r="F178" i="20"/>
  <c r="G183" i="17"/>
  <c r="F179" i="20"/>
  <c r="G184" i="17"/>
  <c r="F180" i="20"/>
  <c r="G185" i="17"/>
  <c r="F181" i="20"/>
  <c r="G186" i="17"/>
  <c r="F182" i="20"/>
  <c r="G187" i="17"/>
  <c r="F183" i="20"/>
  <c r="G188" i="17"/>
  <c r="F184" i="20"/>
  <c r="G189" i="17"/>
  <c r="F185" i="20"/>
  <c r="G190" i="17"/>
  <c r="F186" i="20"/>
  <c r="G191" i="17"/>
  <c r="F187" i="20"/>
  <c r="G192" i="17"/>
  <c r="F188" i="20"/>
  <c r="G193" i="17"/>
  <c r="F189" i="20"/>
  <c r="G194" i="17"/>
  <c r="F190" i="20"/>
  <c r="G195" i="17"/>
  <c r="F191" i="20"/>
  <c r="G196" i="17"/>
  <c r="F192" i="20"/>
  <c r="G197" i="17"/>
  <c r="F193" i="20"/>
  <c r="G198" i="17"/>
  <c r="F194" i="20"/>
  <c r="G199" i="17"/>
  <c r="F195" i="20"/>
  <c r="G200" i="17"/>
  <c r="F196" i="20"/>
  <c r="G201" i="17"/>
  <c r="F197" i="20"/>
  <c r="G202" i="17"/>
  <c r="F198" i="20"/>
  <c r="G203" i="17"/>
  <c r="F199" i="20"/>
  <c r="G204" i="17"/>
  <c r="F200" i="20"/>
  <c r="G205" i="17"/>
  <c r="F201" i="20"/>
  <c r="G206" i="17"/>
  <c r="F202" i="20"/>
  <c r="G207" i="17"/>
  <c r="F203" i="20"/>
  <c r="G208" i="17"/>
  <c r="F204" i="20"/>
  <c r="G209" i="17"/>
  <c r="F205" i="20"/>
  <c r="G210" i="17"/>
  <c r="F206" i="20"/>
  <c r="G211" i="17"/>
  <c r="F207" i="20"/>
  <c r="G212" i="17"/>
  <c r="F208" i="20"/>
  <c r="G213" i="17"/>
  <c r="F209" i="20"/>
  <c r="G214" i="17"/>
  <c r="F210" i="20"/>
  <c r="G215" i="17"/>
  <c r="F211" i="20"/>
  <c r="G216" i="17"/>
  <c r="F212" i="20"/>
  <c r="G217" i="17"/>
  <c r="F213" i="20"/>
  <c r="G218" i="17"/>
  <c r="F214" i="20"/>
  <c r="G219" i="17"/>
  <c r="F215" i="20"/>
  <c r="G220" i="17"/>
  <c r="F216" i="20"/>
  <c r="G221" i="17"/>
  <c r="F217" i="20"/>
  <c r="G222" i="17"/>
  <c r="F218" i="20"/>
  <c r="G223" i="17"/>
  <c r="F219" i="20"/>
  <c r="G224" i="17"/>
  <c r="F220" i="20"/>
  <c r="G225" i="17"/>
  <c r="F221" i="20"/>
  <c r="G226" i="17"/>
  <c r="F222" i="20"/>
  <c r="G227" i="17"/>
  <c r="F223" i="20"/>
  <c r="G228" i="17"/>
  <c r="F224" i="20"/>
  <c r="G229" i="17"/>
  <c r="F225" i="20"/>
  <c r="G230" i="17"/>
  <c r="F226" i="20"/>
  <c r="G231" i="17"/>
  <c r="F227" i="20"/>
  <c r="G232" i="17"/>
  <c r="F228" i="20"/>
  <c r="G233" i="17"/>
  <c r="F229" i="20"/>
  <c r="G234" i="17"/>
  <c r="F230" i="20"/>
  <c r="G235" i="17"/>
  <c r="F231" i="20"/>
  <c r="G236" i="17"/>
  <c r="F232" i="20"/>
  <c r="G237" i="17"/>
  <c r="F233" i="20"/>
  <c r="G238" i="17"/>
  <c r="F234" i="20"/>
  <c r="G239" i="17"/>
  <c r="F235" i="20"/>
  <c r="G240" i="17"/>
  <c r="F236" i="20"/>
  <c r="G241" i="17"/>
  <c r="F237" i="20"/>
  <c r="G242" i="17"/>
  <c r="F238" i="20"/>
  <c r="G243" i="17"/>
  <c r="F239" i="20"/>
  <c r="G244" i="17"/>
  <c r="F240" i="20"/>
  <c r="G245" i="17"/>
  <c r="F241" i="20"/>
  <c r="G246" i="17"/>
  <c r="F242" i="20"/>
  <c r="G247" i="17"/>
  <c r="F243" i="20"/>
  <c r="G248" i="17"/>
  <c r="F244" i="20"/>
  <c r="G249" i="17"/>
  <c r="F245" i="20"/>
  <c r="G250" i="17"/>
  <c r="F246" i="20"/>
  <c r="G251" i="17"/>
  <c r="F247" i="20"/>
  <c r="G252" i="17"/>
  <c r="F248" i="20"/>
  <c r="G253" i="17"/>
  <c r="F249" i="20"/>
  <c r="G254" i="17"/>
  <c r="F250" i="20"/>
  <c r="G255" i="17"/>
  <c r="F251" i="20"/>
  <c r="G256" i="17"/>
  <c r="F252" i="20"/>
  <c r="G257" i="17"/>
  <c r="F253" i="20"/>
  <c r="G258" i="17"/>
  <c r="F254" i="20"/>
  <c r="G259" i="17"/>
  <c r="F255" i="20"/>
  <c r="G260" i="17"/>
  <c r="F256" i="20"/>
  <c r="G261" i="17"/>
  <c r="F257" i="20"/>
  <c r="G262" i="17"/>
  <c r="F258" i="20"/>
  <c r="G263" i="17"/>
  <c r="F259" i="20"/>
  <c r="G264" i="17"/>
  <c r="F260" i="20"/>
  <c r="G265" i="17"/>
  <c r="F261" i="20"/>
  <c r="G266" i="17"/>
  <c r="F262" i="20"/>
  <c r="G267" i="17"/>
  <c r="F263" i="20"/>
  <c r="G268" i="17"/>
  <c r="F264" i="20"/>
  <c r="G269" i="17"/>
  <c r="F265" i="20"/>
  <c r="G270" i="17"/>
  <c r="F266" i="20"/>
  <c r="G271" i="17"/>
  <c r="F267" i="20"/>
  <c r="G272" i="17"/>
  <c r="F268" i="20"/>
  <c r="G273" i="17"/>
  <c r="F269" i="20"/>
  <c r="G274" i="17"/>
  <c r="F270" i="20"/>
  <c r="G275" i="17"/>
  <c r="F271" i="20"/>
  <c r="G276" i="17"/>
  <c r="F272" i="20"/>
  <c r="G277" i="17"/>
  <c r="F273" i="20"/>
  <c r="G278" i="17"/>
  <c r="F274" i="20"/>
  <c r="G279" i="17"/>
  <c r="F275" i="20"/>
  <c r="G280" i="17"/>
  <c r="F276" i="20"/>
  <c r="G281" i="17"/>
  <c r="F277" i="20"/>
  <c r="G282" i="17"/>
  <c r="F278" i="20"/>
  <c r="G283" i="17"/>
  <c r="F279" i="20"/>
  <c r="G284" i="17"/>
  <c r="F280" i="20"/>
  <c r="G285" i="17"/>
  <c r="F281" i="20"/>
  <c r="G286" i="17"/>
  <c r="F282" i="20"/>
  <c r="G287" i="17"/>
  <c r="F283" i="20"/>
  <c r="G288" i="17"/>
  <c r="F284" i="20"/>
  <c r="G289" i="17"/>
  <c r="F285" i="20"/>
  <c r="G290" i="17"/>
  <c r="F286" i="20"/>
  <c r="G291" i="17"/>
  <c r="F287" i="20"/>
  <c r="G292" i="17"/>
  <c r="F288" i="20"/>
  <c r="G293" i="17"/>
  <c r="F289" i="20"/>
  <c r="G294" i="17"/>
  <c r="F290" i="20"/>
  <c r="G295" i="17"/>
  <c r="F291" i="20"/>
  <c r="G296" i="17"/>
  <c r="F292" i="20"/>
  <c r="G297" i="17"/>
  <c r="F293" i="20"/>
  <c r="G298" i="17"/>
  <c r="F294" i="20"/>
  <c r="G299" i="17"/>
  <c r="F295" i="20"/>
  <c r="G300" i="17"/>
  <c r="F296" i="20"/>
  <c r="G301" i="17"/>
  <c r="F297" i="20"/>
  <c r="G302" i="17"/>
  <c r="F298" i="20"/>
  <c r="G303" i="17"/>
  <c r="F299" i="20"/>
  <c r="G304" i="17"/>
  <c r="F300" i="20"/>
  <c r="G305" i="17"/>
  <c r="F301" i="20"/>
  <c r="G306" i="17"/>
  <c r="F302" i="20"/>
  <c r="G307" i="17"/>
  <c r="F303" i="20"/>
  <c r="G308" i="17"/>
  <c r="F304" i="20"/>
  <c r="G309" i="17"/>
  <c r="F305" i="20"/>
  <c r="G310" i="17"/>
  <c r="F306" i="20"/>
  <c r="G311" i="17"/>
  <c r="F307" i="20"/>
  <c r="G312" i="17"/>
  <c r="F308" i="20"/>
  <c r="G313" i="17"/>
  <c r="F309" i="20"/>
  <c r="G314" i="17"/>
  <c r="F310" i="20"/>
  <c r="G315" i="17"/>
  <c r="F311" i="20"/>
  <c r="G316" i="17"/>
  <c r="F312" i="20"/>
  <c r="G317" i="17"/>
  <c r="F313" i="20"/>
  <c r="G318" i="17"/>
  <c r="F314" i="20"/>
  <c r="G319" i="17"/>
  <c r="F315" i="20"/>
  <c r="G320" i="17"/>
  <c r="F316" i="20"/>
  <c r="G321" i="17"/>
  <c r="F317" i="20"/>
  <c r="G322" i="17"/>
  <c r="F318" i="20"/>
  <c r="G323" i="17"/>
  <c r="F319" i="20"/>
  <c r="G324" i="17"/>
  <c r="F320" i="20"/>
  <c r="G325" i="17"/>
  <c r="F321" i="20"/>
  <c r="G326" i="17"/>
  <c r="F322" i="20"/>
  <c r="G327" i="17"/>
  <c r="F323" i="20"/>
  <c r="G328" i="17"/>
  <c r="F324" i="20"/>
  <c r="G329" i="17"/>
  <c r="F325" i="20"/>
  <c r="G330" i="17"/>
  <c r="F326" i="20"/>
  <c r="G331" i="17"/>
  <c r="F327" i="20"/>
  <c r="G332" i="17"/>
  <c r="F328" i="20"/>
  <c r="G333" i="17"/>
  <c r="F329" i="20"/>
  <c r="G334" i="17"/>
  <c r="F330" i="20"/>
  <c r="G335" i="17"/>
  <c r="F331" i="20"/>
  <c r="G336" i="17"/>
  <c r="F332" i="20"/>
  <c r="G337" i="17"/>
  <c r="F333" i="20"/>
  <c r="G338" i="17"/>
  <c r="F334" i="20"/>
  <c r="G339" i="17"/>
  <c r="F335" i="20"/>
  <c r="G340" i="17"/>
  <c r="F336" i="20"/>
  <c r="G341" i="17"/>
  <c r="F337" i="20"/>
  <c r="G342" i="17"/>
  <c r="F338" i="20"/>
  <c r="G343" i="17"/>
  <c r="F339" i="20"/>
  <c r="G344" i="17"/>
  <c r="F340" i="20"/>
  <c r="G345" i="17"/>
  <c r="F341" i="20"/>
  <c r="G346" i="17"/>
  <c r="F342" i="20"/>
  <c r="G347" i="17"/>
  <c r="F343" i="20"/>
  <c r="G348" i="17"/>
  <c r="F344" i="20"/>
  <c r="G349" i="17"/>
  <c r="F345" i="20"/>
  <c r="G350" i="17"/>
  <c r="F346" i="20"/>
  <c r="G351" i="17"/>
  <c r="F347" i="20"/>
  <c r="G352" i="17"/>
  <c r="F348" i="20"/>
  <c r="G353" i="17"/>
  <c r="F349" i="20"/>
  <c r="G354" i="17"/>
  <c r="F350" i="20"/>
  <c r="G355" i="17"/>
  <c r="F351" i="20"/>
  <c r="G356" i="17"/>
  <c r="F352" i="20"/>
  <c r="G357" i="17"/>
  <c r="F353" i="20"/>
  <c r="G358" i="17"/>
  <c r="F354" i="20"/>
  <c r="G359" i="17"/>
  <c r="F355" i="20"/>
  <c r="G360" i="17"/>
  <c r="F356" i="20"/>
  <c r="G361" i="17"/>
  <c r="F357" i="20"/>
  <c r="G362" i="17"/>
  <c r="F358" i="20"/>
  <c r="G363" i="17"/>
  <c r="F359" i="20"/>
  <c r="G364" i="17"/>
  <c r="F360" i="20"/>
  <c r="G365" i="17"/>
  <c r="F361" i="20"/>
  <c r="G366" i="17"/>
  <c r="F362" i="20"/>
  <c r="G367" i="17"/>
  <c r="F363" i="20"/>
  <c r="G368" i="17"/>
  <c r="F364" i="20"/>
  <c r="G369" i="17"/>
  <c r="F365" i="20"/>
  <c r="G370" i="17"/>
  <c r="F366" i="20"/>
  <c r="G371" i="17"/>
  <c r="F367" i="20"/>
  <c r="G372" i="17"/>
  <c r="F368" i="20"/>
  <c r="G373" i="17"/>
  <c r="F369" i="20"/>
  <c r="G374" i="17"/>
  <c r="F370" i="20"/>
  <c r="G375" i="17"/>
  <c r="F371" i="20"/>
  <c r="G376" i="17"/>
  <c r="F372" i="20"/>
  <c r="G377" i="17"/>
  <c r="F373" i="20"/>
  <c r="G378" i="17"/>
  <c r="F374" i="20"/>
  <c r="G379" i="17"/>
  <c r="F375" i="20"/>
  <c r="G380" i="17"/>
  <c r="F376" i="20"/>
  <c r="G381" i="17"/>
  <c r="F377" i="20"/>
  <c r="G382" i="17"/>
  <c r="F378" i="20"/>
  <c r="G383" i="17"/>
  <c r="F379" i="20"/>
  <c r="G384" i="17"/>
  <c r="F380" i="20"/>
  <c r="G385" i="17"/>
  <c r="F381" i="20"/>
  <c r="G386" i="17"/>
  <c r="F382" i="20"/>
  <c r="G387" i="17"/>
  <c r="F383" i="20"/>
  <c r="G388" i="17"/>
  <c r="F384" i="20"/>
  <c r="G389" i="17"/>
  <c r="F385" i="20"/>
  <c r="G390" i="17"/>
  <c r="F386" i="20"/>
  <c r="G391" i="17"/>
  <c r="F387" i="20"/>
  <c r="G392" i="17"/>
  <c r="F388" i="20"/>
  <c r="G393" i="17"/>
  <c r="F389" i="20"/>
  <c r="G394" i="17"/>
  <c r="F390" i="20"/>
  <c r="G395" i="17"/>
  <c r="F391" i="20"/>
  <c r="G396" i="17"/>
  <c r="F392" i="20"/>
  <c r="G397" i="17"/>
  <c r="F393" i="20"/>
  <c r="G398" i="17"/>
  <c r="F394" i="20"/>
  <c r="G399" i="17"/>
  <c r="F395" i="20"/>
  <c r="G400" i="17"/>
  <c r="F396" i="20"/>
  <c r="G401" i="17"/>
  <c r="F397" i="20"/>
  <c r="G402" i="17"/>
  <c r="F398" i="20"/>
  <c r="G403" i="17"/>
  <c r="F399" i="20"/>
  <c r="G404" i="17"/>
  <c r="F400" i="20"/>
  <c r="G405" i="17"/>
  <c r="F401" i="20"/>
  <c r="G406" i="17"/>
  <c r="F402" i="20"/>
  <c r="G407" i="17"/>
  <c r="F403" i="20"/>
  <c r="G408" i="17"/>
  <c r="F404" i="20"/>
  <c r="G409" i="17"/>
  <c r="F405" i="20"/>
  <c r="G410" i="17"/>
  <c r="F406" i="20"/>
  <c r="G411" i="17"/>
  <c r="F407" i="20"/>
  <c r="G412" i="17"/>
  <c r="F408" i="20"/>
  <c r="G413" i="17"/>
  <c r="F409" i="20"/>
  <c r="G414" i="17"/>
  <c r="F410" i="20"/>
  <c r="G415" i="17"/>
  <c r="F411" i="20"/>
  <c r="G416" i="17"/>
  <c r="F412" i="20"/>
  <c r="G417" i="17"/>
  <c r="F413" i="20"/>
  <c r="G418" i="17"/>
  <c r="F414" i="20"/>
  <c r="G419" i="17"/>
  <c r="F415" i="20"/>
  <c r="G420" i="17"/>
  <c r="F416" i="20"/>
  <c r="G421" i="17"/>
  <c r="F417" i="20"/>
  <c r="G422" i="17"/>
  <c r="F418" i="20"/>
  <c r="G423" i="17"/>
  <c r="F419" i="20"/>
  <c r="G424" i="17"/>
  <c r="F420" i="20"/>
  <c r="G425" i="17"/>
  <c r="F421" i="20"/>
  <c r="G426" i="17"/>
  <c r="F422" i="20"/>
  <c r="G427" i="17"/>
  <c r="F423" i="20"/>
  <c r="G428" i="17"/>
  <c r="F424" i="20"/>
  <c r="G429" i="17"/>
  <c r="F425" i="20"/>
  <c r="G430" i="17"/>
  <c r="F426" i="20"/>
  <c r="G431" i="17"/>
  <c r="F427" i="20"/>
  <c r="G432" i="17"/>
  <c r="F428" i="20"/>
  <c r="G433" i="17"/>
  <c r="F429" i="20"/>
  <c r="G434" i="17"/>
  <c r="F430" i="20"/>
  <c r="G435" i="17"/>
  <c r="F431" i="20"/>
  <c r="G436" i="17"/>
  <c r="F432" i="20"/>
  <c r="G437" i="17"/>
  <c r="F433" i="20"/>
  <c r="G438" i="17"/>
  <c r="F434" i="20"/>
  <c r="G439" i="17"/>
  <c r="F435" i="20"/>
  <c r="G440" i="17"/>
  <c r="F436" i="20"/>
  <c r="G441" i="17"/>
  <c r="F437" i="20"/>
  <c r="G442" i="17"/>
  <c r="F438" i="20"/>
  <c r="G443" i="17"/>
  <c r="F439" i="20"/>
  <c r="G444" i="17"/>
  <c r="F440" i="20"/>
  <c r="G445" i="17"/>
  <c r="F441" i="20"/>
  <c r="G446" i="17"/>
  <c r="F442" i="20"/>
  <c r="G447" i="17"/>
  <c r="F443" i="20"/>
  <c r="G448" i="17"/>
  <c r="F444" i="20"/>
  <c r="G449" i="17"/>
  <c r="F445" i="20"/>
  <c r="G450" i="17"/>
  <c r="F446" i="20"/>
  <c r="G451" i="17"/>
  <c r="F447" i="20"/>
  <c r="G452" i="17"/>
  <c r="F448" i="20"/>
  <c r="G453" i="17"/>
  <c r="F449" i="20"/>
  <c r="G454" i="17"/>
  <c r="F450" i="20"/>
  <c r="G455" i="17"/>
  <c r="F451" i="20"/>
  <c r="G456" i="17"/>
  <c r="F452" i="20"/>
  <c r="G457" i="17"/>
  <c r="F453" i="20"/>
  <c r="G458" i="17"/>
  <c r="F454" i="20"/>
  <c r="G459" i="17"/>
  <c r="F455" i="20"/>
  <c r="G460" i="17"/>
  <c r="F456" i="20"/>
  <c r="G461" i="17"/>
  <c r="F457" i="20"/>
  <c r="G462" i="17"/>
  <c r="F458" i="20"/>
  <c r="G463" i="17"/>
  <c r="F459" i="20"/>
  <c r="G464" i="17"/>
  <c r="F460" i="20"/>
  <c r="G465" i="17"/>
  <c r="F461" i="20"/>
  <c r="G466" i="17"/>
  <c r="F462" i="20"/>
  <c r="G467" i="17"/>
  <c r="F463" i="20"/>
  <c r="G468" i="17"/>
  <c r="F464" i="20"/>
  <c r="G469" i="17"/>
  <c r="F465" i="20"/>
  <c r="G470" i="17"/>
  <c r="F466" i="20"/>
  <c r="G471" i="17"/>
  <c r="F467" i="20"/>
  <c r="G472" i="17"/>
  <c r="F468" i="20"/>
  <c r="G473" i="17"/>
  <c r="F469" i="20"/>
  <c r="G474" i="17"/>
  <c r="F470" i="20"/>
  <c r="G475" i="17"/>
  <c r="F471" i="20"/>
  <c r="G476" i="17"/>
  <c r="F472" i="20"/>
  <c r="G477" i="17"/>
  <c r="F473" i="20"/>
  <c r="G478" i="17"/>
  <c r="F474" i="20"/>
  <c r="G479" i="17"/>
  <c r="F475" i="20"/>
  <c r="G480" i="17"/>
  <c r="F476" i="20"/>
  <c r="G481" i="17"/>
  <c r="F477" i="20"/>
  <c r="G482" i="17"/>
  <c r="F478" i="20"/>
  <c r="G483" i="17"/>
  <c r="F479" i="20"/>
  <c r="G484" i="17"/>
  <c r="F480" i="20"/>
  <c r="G485" i="17"/>
  <c r="F481" i="20"/>
  <c r="G486" i="17"/>
  <c r="F482" i="20"/>
  <c r="G487" i="17"/>
  <c r="F483" i="20"/>
  <c r="G488" i="17"/>
  <c r="F484" i="20"/>
  <c r="G489" i="17"/>
  <c r="F485" i="20"/>
  <c r="G490" i="17"/>
  <c r="F486" i="20"/>
  <c r="G491" i="17"/>
  <c r="F487" i="20"/>
  <c r="G492" i="17"/>
  <c r="F488" i="20"/>
  <c r="G493" i="17"/>
  <c r="F489" i="20"/>
  <c r="G494" i="17"/>
  <c r="F490" i="20"/>
  <c r="G495" i="17"/>
  <c r="F491" i="20"/>
  <c r="G496" i="17"/>
  <c r="F492" i="20"/>
  <c r="G497" i="17"/>
  <c r="F493" i="20"/>
  <c r="G498" i="17"/>
  <c r="F494" i="20"/>
  <c r="G499" i="17"/>
  <c r="F495" i="20"/>
  <c r="G500" i="17"/>
  <c r="F496" i="20"/>
  <c r="G501" i="17"/>
  <c r="F497" i="20"/>
  <c r="G502" i="17"/>
  <c r="F498" i="20"/>
  <c r="G503" i="17"/>
  <c r="F499" i="20"/>
  <c r="G504" i="17"/>
  <c r="F500" i="20"/>
  <c r="G505" i="17"/>
  <c r="F501" i="20"/>
  <c r="G506" i="17"/>
  <c r="F502" i="20"/>
  <c r="G507" i="17"/>
  <c r="F503" i="20"/>
  <c r="G508" i="17"/>
  <c r="F504" i="20"/>
  <c r="G509" i="17"/>
  <c r="F505" i="20"/>
  <c r="G510" i="17"/>
  <c r="F506" i="20"/>
  <c r="G511" i="17"/>
  <c r="F507" i="20"/>
  <c r="G512" i="17"/>
  <c r="F508" i="20"/>
  <c r="G513" i="17"/>
  <c r="F509" i="20"/>
  <c r="G514" i="17"/>
  <c r="F510" i="20"/>
  <c r="G515" i="17"/>
  <c r="F511" i="20"/>
  <c r="G516" i="17"/>
  <c r="F512" i="20"/>
  <c r="G517" i="17"/>
  <c r="F513" i="20"/>
  <c r="G518" i="17"/>
  <c r="F514" i="20"/>
  <c r="G519" i="17"/>
  <c r="F515" i="20"/>
  <c r="G520" i="17"/>
  <c r="F516" i="20"/>
  <c r="G521" i="17"/>
  <c r="F517" i="20"/>
  <c r="G522" i="17"/>
  <c r="F518" i="20"/>
  <c r="G523" i="17"/>
  <c r="F519" i="20"/>
  <c r="G524" i="17"/>
  <c r="F520" i="20"/>
  <c r="G525" i="17"/>
  <c r="F521" i="20"/>
  <c r="G526" i="17"/>
  <c r="F522" i="20"/>
  <c r="G527" i="17"/>
  <c r="F523" i="20"/>
  <c r="G528" i="17"/>
  <c r="F524" i="20"/>
  <c r="G529" i="17"/>
  <c r="F525" i="20"/>
  <c r="G530" i="17"/>
  <c r="F526" i="20"/>
  <c r="G531" i="17"/>
  <c r="F527" i="20"/>
  <c r="G532" i="17"/>
  <c r="F528" i="20"/>
  <c r="G533" i="17"/>
  <c r="F529" i="20"/>
  <c r="G534" i="17"/>
  <c r="F530" i="20"/>
  <c r="G535" i="17"/>
  <c r="F531" i="20"/>
  <c r="G536" i="17"/>
  <c r="F532" i="20"/>
  <c r="G537" i="17"/>
  <c r="F533" i="20"/>
  <c r="G538" i="17"/>
  <c r="F534" i="20"/>
  <c r="G539" i="17"/>
  <c r="F535" i="20"/>
  <c r="G540" i="17"/>
  <c r="F536" i="20"/>
  <c r="G541" i="17"/>
  <c r="F537" i="20"/>
  <c r="G542" i="17"/>
  <c r="F538" i="20"/>
  <c r="G543" i="17"/>
  <c r="F539" i="20"/>
  <c r="G544" i="17"/>
  <c r="F540" i="20"/>
  <c r="G545" i="17"/>
  <c r="F541" i="20"/>
  <c r="G546" i="17"/>
  <c r="F542" i="20"/>
  <c r="G547" i="17"/>
  <c r="F543" i="20"/>
  <c r="G548" i="17"/>
  <c r="F544" i="20"/>
  <c r="G549" i="17"/>
  <c r="F545" i="20"/>
  <c r="G550" i="17"/>
  <c r="F546" i="20"/>
  <c r="G551" i="17"/>
  <c r="F547" i="20"/>
  <c r="G552" i="17"/>
  <c r="F548" i="20"/>
  <c r="G553" i="17"/>
  <c r="F549" i="20"/>
  <c r="G554" i="17"/>
  <c r="F550" i="20"/>
  <c r="G555" i="17"/>
  <c r="F551" i="20"/>
  <c r="G556" i="17"/>
  <c r="F552" i="20"/>
  <c r="G557" i="17"/>
  <c r="F553" i="20"/>
  <c r="G558" i="17"/>
  <c r="F554" i="20"/>
  <c r="G559" i="17"/>
  <c r="F555" i="20"/>
  <c r="G560" i="17"/>
  <c r="F556" i="20"/>
  <c r="G561" i="17"/>
  <c r="F557" i="20"/>
  <c r="G562" i="17"/>
  <c r="F558" i="20"/>
  <c r="G563" i="17"/>
  <c r="F559" i="20"/>
  <c r="G564" i="17"/>
  <c r="F560" i="20"/>
  <c r="G565" i="17"/>
  <c r="F561" i="20"/>
  <c r="G566" i="17"/>
  <c r="F562" i="20"/>
  <c r="G567" i="17"/>
  <c r="F563" i="20"/>
  <c r="G568" i="17"/>
  <c r="F564" i="20"/>
  <c r="G569" i="17"/>
  <c r="F565" i="20"/>
  <c r="G570" i="17"/>
  <c r="F566" i="20"/>
  <c r="G571" i="17"/>
  <c r="F567" i="20"/>
  <c r="G572" i="17"/>
  <c r="F568" i="20"/>
  <c r="G573" i="17"/>
  <c r="F569" i="20"/>
  <c r="G574" i="17"/>
  <c r="F570" i="20"/>
  <c r="G575" i="17"/>
  <c r="F571" i="20"/>
  <c r="G576" i="17"/>
  <c r="F572" i="20"/>
  <c r="G577" i="17"/>
  <c r="F573" i="20"/>
  <c r="G578" i="17"/>
  <c r="F574" i="20"/>
  <c r="G579" i="17"/>
  <c r="F575" i="20"/>
  <c r="G580" i="17"/>
  <c r="F576" i="20"/>
  <c r="G581" i="17"/>
  <c r="F577" i="20"/>
  <c r="G582" i="17"/>
  <c r="F578" i="20"/>
  <c r="G583" i="17"/>
  <c r="F579" i="20"/>
  <c r="G584" i="17"/>
  <c r="F580" i="20"/>
  <c r="G585" i="17"/>
  <c r="F581" i="20"/>
  <c r="G586" i="17"/>
  <c r="F582" i="20"/>
  <c r="G587" i="17"/>
  <c r="F583" i="20"/>
  <c r="G588" i="17"/>
  <c r="F584" i="20"/>
  <c r="G589" i="17"/>
  <c r="F585" i="20"/>
  <c r="G590" i="17"/>
  <c r="F586" i="20"/>
  <c r="G591" i="17"/>
  <c r="F587" i="20"/>
  <c r="G592" i="17"/>
  <c r="F588" i="20"/>
  <c r="G593" i="17"/>
  <c r="F589" i="20"/>
  <c r="G594" i="17"/>
  <c r="F590" i="20"/>
  <c r="G595" i="17"/>
  <c r="F591" i="20"/>
  <c r="G596" i="17"/>
  <c r="F592" i="20"/>
  <c r="G597" i="17"/>
  <c r="F593" i="20"/>
  <c r="G598" i="17"/>
  <c r="F594" i="20"/>
  <c r="G599" i="17"/>
  <c r="F595" i="20"/>
  <c r="G600" i="17"/>
  <c r="F596" i="20"/>
  <c r="G601" i="17"/>
  <c r="F597" i="20"/>
  <c r="G602" i="17"/>
  <c r="F598" i="20"/>
  <c r="G603" i="17"/>
  <c r="F599" i="20"/>
  <c r="G604" i="17"/>
  <c r="F600" i="20"/>
  <c r="G605" i="17"/>
  <c r="F601" i="20"/>
  <c r="G606" i="17"/>
  <c r="F602" i="20"/>
  <c r="G607" i="17"/>
  <c r="F603" i="20"/>
  <c r="G608" i="17"/>
  <c r="F604" i="20"/>
  <c r="G609" i="17"/>
  <c r="F605" i="20"/>
  <c r="G610" i="17"/>
  <c r="F606" i="20"/>
  <c r="G611" i="17"/>
  <c r="F607" i="20"/>
  <c r="G612" i="17"/>
  <c r="F608" i="20"/>
  <c r="G613" i="17"/>
  <c r="F609" i="20"/>
  <c r="G614" i="17"/>
  <c r="F610" i="20"/>
  <c r="G615" i="17"/>
  <c r="F611" i="20"/>
  <c r="G616" i="17"/>
  <c r="F612" i="20"/>
  <c r="G617" i="17"/>
  <c r="F613" i="20"/>
  <c r="G618" i="17"/>
  <c r="F614" i="20"/>
  <c r="G619" i="17"/>
  <c r="F615" i="20"/>
  <c r="G620" i="17"/>
  <c r="F616" i="20"/>
  <c r="G621" i="17"/>
  <c r="F617" i="20"/>
  <c r="G622" i="17"/>
  <c r="F618" i="20"/>
  <c r="G623" i="17"/>
  <c r="F619" i="20"/>
  <c r="G624" i="17"/>
  <c r="F620" i="20"/>
  <c r="G625" i="17"/>
  <c r="F621" i="20"/>
  <c r="G626" i="17"/>
  <c r="F622" i="20"/>
  <c r="G627" i="17"/>
  <c r="F623" i="20"/>
  <c r="G628" i="17"/>
  <c r="F624" i="20"/>
  <c r="G629" i="17"/>
  <c r="F625" i="20"/>
  <c r="G630" i="17"/>
  <c r="F626" i="20"/>
  <c r="G631" i="17"/>
  <c r="F627" i="20"/>
  <c r="G632" i="17"/>
  <c r="F628" i="20"/>
  <c r="G633" i="17"/>
  <c r="F629" i="20"/>
  <c r="G634" i="17"/>
  <c r="F630" i="20"/>
  <c r="G635" i="17"/>
  <c r="F631" i="20"/>
  <c r="G636" i="17"/>
  <c r="F632" i="20"/>
  <c r="G637" i="17"/>
  <c r="F633" i="20"/>
  <c r="G638" i="17"/>
  <c r="F634" i="20"/>
  <c r="G639" i="17"/>
  <c r="F635" i="20"/>
  <c r="G640" i="17"/>
  <c r="F636" i="20"/>
  <c r="G641" i="17"/>
  <c r="F637" i="20"/>
  <c r="G642" i="17"/>
  <c r="F638" i="20"/>
  <c r="G643" i="17"/>
  <c r="F639" i="20"/>
  <c r="G644" i="17"/>
  <c r="F640" i="20"/>
  <c r="G645" i="17"/>
  <c r="F641" i="20"/>
  <c r="G646" i="17"/>
  <c r="F642" i="20"/>
  <c r="G647" i="17"/>
  <c r="F643" i="20"/>
  <c r="G648" i="17"/>
  <c r="F644" i="20"/>
  <c r="G649" i="17"/>
  <c r="F645" i="20"/>
  <c r="G650" i="17"/>
  <c r="F646" i="20"/>
  <c r="G651" i="17"/>
  <c r="F647" i="20"/>
  <c r="G652" i="17"/>
  <c r="F648" i="20"/>
  <c r="G653" i="17"/>
  <c r="F649" i="20"/>
  <c r="G654" i="17"/>
  <c r="F650" i="20"/>
  <c r="G655" i="17"/>
  <c r="F651" i="20"/>
  <c r="G656" i="17"/>
  <c r="F652" i="20"/>
  <c r="G657" i="17"/>
  <c r="F653" i="20"/>
  <c r="G658" i="17"/>
  <c r="F654" i="20"/>
  <c r="G659" i="17"/>
  <c r="F655" i="20"/>
  <c r="G660" i="17"/>
  <c r="F656" i="20"/>
  <c r="G661" i="17"/>
  <c r="F657" i="20"/>
  <c r="G662" i="17"/>
  <c r="F658" i="20"/>
  <c r="G663" i="17"/>
  <c r="F659" i="20"/>
  <c r="G664" i="17"/>
  <c r="F660" i="20"/>
  <c r="G665" i="17"/>
  <c r="F661" i="20"/>
  <c r="G666" i="17"/>
  <c r="F662" i="20"/>
  <c r="G667" i="17"/>
  <c r="F663" i="20"/>
  <c r="G668" i="17"/>
  <c r="F664" i="20"/>
  <c r="G669" i="17"/>
  <c r="F665" i="20"/>
  <c r="G670" i="17"/>
  <c r="F666" i="20"/>
  <c r="G671" i="17"/>
  <c r="F667" i="20"/>
  <c r="G672" i="17"/>
  <c r="F668" i="20"/>
  <c r="G673" i="17"/>
  <c r="F669" i="20"/>
  <c r="G674" i="17"/>
  <c r="F670" i="20"/>
  <c r="G675" i="17"/>
  <c r="F671" i="20"/>
  <c r="G676" i="17"/>
  <c r="F672" i="20"/>
  <c r="G677" i="17"/>
  <c r="F673" i="20"/>
  <c r="G678" i="17"/>
  <c r="F674" i="20"/>
  <c r="G679" i="17"/>
  <c r="F675" i="20"/>
  <c r="G680" i="17"/>
  <c r="F676" i="20"/>
  <c r="G681" i="17"/>
  <c r="F677" i="20"/>
  <c r="G682" i="17"/>
  <c r="F678" i="20"/>
  <c r="G683" i="17"/>
  <c r="F679" i="20"/>
  <c r="G684" i="17"/>
  <c r="F680" i="20"/>
  <c r="G685" i="17"/>
  <c r="F681" i="20"/>
  <c r="G686" i="17"/>
  <c r="F682" i="20"/>
  <c r="G687" i="17"/>
  <c r="F683" i="20"/>
  <c r="G688" i="17"/>
  <c r="F684" i="20"/>
  <c r="G689" i="17"/>
  <c r="F685" i="20"/>
  <c r="G690" i="17"/>
  <c r="F686" i="20"/>
  <c r="G691" i="17"/>
  <c r="F687" i="20"/>
  <c r="G692" i="17"/>
  <c r="F688" i="20"/>
  <c r="G693" i="17"/>
  <c r="F689" i="20"/>
  <c r="G694" i="17"/>
  <c r="F690" i="20"/>
  <c r="G695" i="17"/>
  <c r="F691" i="20"/>
  <c r="G696" i="17"/>
  <c r="F692" i="20"/>
  <c r="G697" i="17"/>
  <c r="F693" i="20"/>
  <c r="G698" i="17"/>
  <c r="F694" i="20"/>
  <c r="G699" i="17"/>
  <c r="F695" i="20"/>
  <c r="G700" i="17"/>
  <c r="F696" i="20"/>
  <c r="G701" i="17"/>
  <c r="F697" i="20"/>
  <c r="G702" i="17"/>
  <c r="F698" i="20"/>
  <c r="G703" i="17"/>
  <c r="F699" i="20"/>
  <c r="G704" i="17"/>
  <c r="F700" i="20"/>
  <c r="G705" i="17"/>
  <c r="F701" i="20"/>
  <c r="G706" i="17"/>
  <c r="F702" i="20"/>
  <c r="G707" i="17"/>
  <c r="F703" i="20"/>
  <c r="G708" i="17"/>
  <c r="F704" i="20"/>
  <c r="G709" i="17"/>
  <c r="F705" i="20"/>
  <c r="G710" i="17"/>
  <c r="F706" i="20"/>
  <c r="G711" i="17"/>
  <c r="F707" i="20"/>
  <c r="G712" i="17"/>
  <c r="F708" i="20"/>
  <c r="G713" i="17"/>
  <c r="F709" i="20"/>
  <c r="G714" i="17"/>
  <c r="F710" i="20"/>
  <c r="G715" i="17"/>
  <c r="F711" i="20"/>
  <c r="G716" i="17"/>
  <c r="F712" i="20"/>
  <c r="G717" i="17"/>
  <c r="F713" i="20"/>
  <c r="G718" i="17"/>
  <c r="F714" i="20"/>
  <c r="G719" i="17"/>
  <c r="F715" i="20"/>
  <c r="G720" i="17"/>
  <c r="F716" i="20"/>
  <c r="G721" i="17"/>
  <c r="F717" i="20"/>
  <c r="G722" i="17"/>
  <c r="F718" i="20"/>
  <c r="G723" i="17"/>
  <c r="F719" i="20"/>
  <c r="G724" i="17"/>
  <c r="F720" i="20"/>
  <c r="G725" i="17"/>
  <c r="F721" i="20"/>
  <c r="G726" i="17"/>
  <c r="F722" i="20"/>
  <c r="G727" i="17"/>
  <c r="F723" i="20"/>
  <c r="G728" i="17"/>
  <c r="F724" i="20"/>
  <c r="G729" i="17"/>
  <c r="F725" i="20"/>
  <c r="G730" i="17"/>
  <c r="F726" i="20"/>
  <c r="G731" i="17"/>
  <c r="F727" i="20"/>
  <c r="G732" i="17"/>
  <c r="F728" i="20"/>
  <c r="G733" i="17"/>
  <c r="F729" i="20"/>
  <c r="G734" i="17"/>
  <c r="F730" i="20"/>
  <c r="G735" i="17"/>
  <c r="F731" i="20"/>
  <c r="G736" i="17"/>
  <c r="F732" i="20"/>
  <c r="G737" i="17"/>
  <c r="F733" i="20"/>
  <c r="G738" i="17"/>
  <c r="F734" i="20"/>
  <c r="G739" i="17"/>
  <c r="F735" i="20"/>
  <c r="G740" i="17"/>
  <c r="F736" i="20"/>
  <c r="G741" i="17"/>
  <c r="F737" i="20"/>
  <c r="G742" i="17"/>
  <c r="F738" i="20"/>
  <c r="G743" i="17"/>
  <c r="F739" i="20"/>
  <c r="G744" i="17"/>
  <c r="F740" i="20"/>
  <c r="G745" i="17"/>
  <c r="F741" i="20"/>
  <c r="G746" i="17"/>
  <c r="F742" i="20"/>
  <c r="G747" i="17"/>
  <c r="F743" i="20"/>
  <c r="G748" i="17"/>
  <c r="F744" i="20"/>
  <c r="G749" i="17"/>
  <c r="F745" i="20"/>
  <c r="G750" i="17"/>
  <c r="F746" i="20"/>
  <c r="G751" i="17"/>
  <c r="F747" i="20"/>
  <c r="G752" i="17"/>
  <c r="F748" i="20"/>
  <c r="G753" i="17"/>
  <c r="F749" i="20"/>
  <c r="G754" i="17"/>
  <c r="F750" i="20"/>
  <c r="G755" i="17"/>
  <c r="F751" i="20"/>
  <c r="G756" i="17"/>
  <c r="F752" i="20"/>
  <c r="G757" i="17"/>
  <c r="F753" i="20"/>
  <c r="G758" i="17"/>
  <c r="F754" i="20"/>
  <c r="G759" i="17"/>
  <c r="F755" i="20"/>
  <c r="G760" i="17"/>
  <c r="F756" i="20"/>
  <c r="G761" i="17"/>
  <c r="F757" i="20"/>
  <c r="G762" i="17"/>
  <c r="F758" i="20"/>
  <c r="G763" i="17"/>
  <c r="F759" i="20"/>
  <c r="G764" i="17"/>
  <c r="F760" i="20"/>
  <c r="G765" i="17"/>
  <c r="F761" i="20"/>
  <c r="G766" i="17"/>
  <c r="F762" i="20"/>
  <c r="G767" i="17"/>
  <c r="F763" i="20"/>
  <c r="G768" i="17"/>
  <c r="F764" i="20"/>
  <c r="G769" i="17"/>
  <c r="F765" i="20"/>
  <c r="G770" i="17"/>
  <c r="F766" i="20"/>
  <c r="G771" i="17"/>
  <c r="F767" i="20"/>
  <c r="G772" i="17"/>
  <c r="F768" i="20"/>
  <c r="G773" i="17"/>
  <c r="F769" i="20"/>
  <c r="G774" i="17"/>
  <c r="F770" i="20"/>
  <c r="G775" i="17"/>
  <c r="F771" i="20"/>
  <c r="G776" i="17"/>
  <c r="F772" i="20"/>
  <c r="G777" i="17"/>
  <c r="F773" i="20"/>
  <c r="G778" i="17"/>
  <c r="F774" i="20"/>
  <c r="G779" i="17"/>
  <c r="F775" i="20"/>
  <c r="G780" i="17"/>
  <c r="F776" i="20"/>
  <c r="G781" i="17"/>
  <c r="F777" i="20"/>
  <c r="G782" i="17"/>
  <c r="F778" i="20"/>
  <c r="G783" i="17"/>
  <c r="F779" i="20"/>
  <c r="G784" i="17"/>
  <c r="F780" i="20"/>
  <c r="G785" i="17"/>
  <c r="F781" i="20"/>
  <c r="G786" i="17"/>
  <c r="F782" i="20"/>
  <c r="G787" i="17"/>
  <c r="F783" i="20"/>
  <c r="G788" i="17"/>
  <c r="F784" i="20"/>
  <c r="G789" i="17"/>
  <c r="F785" i="20"/>
  <c r="G790" i="17"/>
  <c r="F786" i="20"/>
  <c r="G791" i="17"/>
  <c r="F787" i="20"/>
  <c r="G792" i="17"/>
  <c r="F788" i="20"/>
  <c r="G793" i="17"/>
  <c r="F789" i="20"/>
  <c r="G794" i="17"/>
  <c r="F790" i="20"/>
  <c r="G795" i="17"/>
  <c r="F791" i="20"/>
  <c r="G796" i="17"/>
  <c r="F792" i="20"/>
  <c r="G797" i="17"/>
  <c r="F793" i="20"/>
  <c r="G798" i="17"/>
  <c r="F794" i="20"/>
  <c r="G799" i="17"/>
  <c r="F795" i="20"/>
  <c r="G800" i="17"/>
  <c r="F796" i="20"/>
  <c r="G801" i="17"/>
  <c r="F797" i="20"/>
  <c r="G802" i="17"/>
  <c r="F798" i="20"/>
  <c r="G803" i="17"/>
  <c r="F799" i="20"/>
  <c r="G804" i="17"/>
  <c r="F800" i="20"/>
  <c r="G805" i="17"/>
  <c r="F801" i="20"/>
  <c r="G806" i="17"/>
  <c r="F802" i="20"/>
  <c r="G807" i="17"/>
  <c r="F803" i="20"/>
  <c r="G808" i="17"/>
  <c r="F804" i="20"/>
  <c r="G809" i="17"/>
  <c r="F805" i="20"/>
  <c r="G810" i="17"/>
  <c r="F806" i="20"/>
  <c r="G811" i="17"/>
  <c r="F807" i="20"/>
  <c r="G812" i="17"/>
  <c r="F808" i="20"/>
  <c r="G813" i="17"/>
  <c r="F809" i="20"/>
  <c r="G814" i="17"/>
  <c r="F810" i="20"/>
  <c r="G815" i="17"/>
  <c r="F811" i="20"/>
  <c r="G816" i="17"/>
  <c r="F812" i="20"/>
  <c r="G817" i="17"/>
  <c r="F813" i="20"/>
  <c r="G818" i="17"/>
  <c r="F814" i="20"/>
  <c r="G819" i="17"/>
  <c r="F815" i="20"/>
  <c r="G820" i="17"/>
  <c r="F816" i="20"/>
  <c r="G821" i="17"/>
  <c r="F817" i="20"/>
  <c r="G822" i="17"/>
  <c r="F818" i="20"/>
  <c r="G823" i="17"/>
  <c r="F819" i="20"/>
  <c r="G824" i="17"/>
  <c r="F820" i="20"/>
  <c r="G825" i="17"/>
  <c r="F821" i="20"/>
  <c r="G826" i="17"/>
  <c r="F822" i="20"/>
  <c r="G827" i="17"/>
  <c r="F823" i="20"/>
  <c r="G828" i="17"/>
  <c r="F824" i="20"/>
  <c r="G829" i="17"/>
  <c r="F825" i="20"/>
  <c r="G830" i="17"/>
  <c r="F826" i="20"/>
  <c r="G831" i="17"/>
  <c r="F827" i="20"/>
  <c r="G832" i="17"/>
  <c r="F828" i="20"/>
  <c r="G833" i="17"/>
  <c r="F829" i="20"/>
  <c r="G834" i="17"/>
  <c r="F830" i="20"/>
  <c r="G835" i="17"/>
  <c r="F831" i="20"/>
  <c r="G836" i="17"/>
  <c r="F832" i="20"/>
  <c r="G837" i="17"/>
  <c r="F833" i="20"/>
  <c r="G838" i="17"/>
  <c r="F834" i="20"/>
  <c r="G839" i="17"/>
  <c r="F835" i="20"/>
  <c r="G840" i="17"/>
  <c r="F836" i="20"/>
  <c r="G841" i="17"/>
  <c r="F837" i="20"/>
  <c r="G842" i="17"/>
  <c r="F838" i="20"/>
  <c r="G843" i="17"/>
  <c r="F839" i="20"/>
  <c r="G844" i="17"/>
  <c r="F840" i="20"/>
  <c r="G845" i="17"/>
  <c r="F841" i="20"/>
  <c r="G846" i="17"/>
  <c r="F842" i="20"/>
  <c r="G847" i="17"/>
  <c r="F843" i="20"/>
  <c r="G848" i="17"/>
  <c r="F844" i="20"/>
  <c r="G849" i="17"/>
  <c r="F845" i="20"/>
  <c r="G850" i="17"/>
  <c r="F846" i="20"/>
  <c r="G851" i="17"/>
  <c r="F847" i="20"/>
  <c r="G852" i="17"/>
  <c r="F848" i="20"/>
  <c r="G853" i="17"/>
  <c r="F849" i="20"/>
  <c r="G854" i="17"/>
  <c r="F850" i="20"/>
  <c r="G855" i="17"/>
  <c r="F851" i="20"/>
  <c r="G856" i="17"/>
  <c r="F852" i="20"/>
  <c r="G857" i="17"/>
  <c r="F853" i="20"/>
  <c r="G858" i="17"/>
  <c r="F854" i="20"/>
  <c r="G859" i="17"/>
  <c r="F855" i="20"/>
  <c r="G860" i="17"/>
  <c r="F856" i="20"/>
  <c r="G861" i="17"/>
  <c r="F857" i="20"/>
  <c r="G862" i="17"/>
  <c r="F858" i="20"/>
  <c r="G863" i="17"/>
  <c r="F859" i="20"/>
  <c r="G864" i="17"/>
  <c r="F860" i="20"/>
  <c r="G865" i="17"/>
  <c r="F861" i="20"/>
  <c r="G866" i="17"/>
  <c r="F862" i="20"/>
  <c r="G867" i="17"/>
  <c r="F863" i="20"/>
  <c r="G868" i="17"/>
  <c r="F864" i="20"/>
  <c r="G869" i="17"/>
  <c r="F865" i="20"/>
  <c r="G870" i="17"/>
  <c r="F866" i="20"/>
  <c r="G871" i="17"/>
  <c r="F867" i="20"/>
  <c r="G872" i="17"/>
  <c r="F868" i="20"/>
  <c r="G873" i="17"/>
  <c r="F869" i="20"/>
  <c r="G874" i="17"/>
  <c r="F870" i="20"/>
  <c r="G875" i="17"/>
  <c r="F871" i="20"/>
  <c r="G876" i="17"/>
  <c r="F872" i="20"/>
  <c r="G877" i="17"/>
  <c r="F873" i="20"/>
  <c r="G878" i="17"/>
  <c r="F874" i="20"/>
  <c r="G879" i="17"/>
  <c r="F875" i="20"/>
  <c r="G880" i="17"/>
  <c r="F876" i="20"/>
  <c r="G881" i="17"/>
  <c r="F877" i="20"/>
  <c r="G882" i="17"/>
  <c r="F878" i="20"/>
  <c r="G883" i="17"/>
  <c r="F879" i="20"/>
  <c r="G884" i="17"/>
  <c r="F880" i="20"/>
  <c r="G885" i="17"/>
  <c r="F881" i="20"/>
  <c r="G886" i="17"/>
  <c r="F882" i="20"/>
  <c r="G887" i="17"/>
  <c r="F883" i="20"/>
  <c r="G888" i="17"/>
  <c r="F884" i="20"/>
  <c r="G889" i="17"/>
  <c r="F885" i="20"/>
  <c r="G890" i="17"/>
  <c r="F886" i="20"/>
  <c r="G891" i="17"/>
  <c r="F887" i="20"/>
  <c r="G892" i="17"/>
  <c r="F888" i="20"/>
  <c r="G893" i="17"/>
  <c r="F889" i="20"/>
  <c r="G894" i="17"/>
  <c r="F890" i="20"/>
  <c r="G895" i="17"/>
  <c r="F891" i="20"/>
  <c r="G896" i="17"/>
  <c r="F892" i="20"/>
  <c r="G897" i="17"/>
  <c r="F893" i="20"/>
  <c r="G898" i="17"/>
  <c r="F894" i="20"/>
  <c r="G899" i="17"/>
  <c r="F895" i="20"/>
  <c r="G900" i="17"/>
  <c r="F896" i="20"/>
  <c r="G901" i="17"/>
  <c r="F897" i="20"/>
  <c r="G902" i="17"/>
  <c r="F898" i="20"/>
  <c r="G903" i="17"/>
  <c r="F899" i="20"/>
  <c r="G904" i="17"/>
  <c r="F900" i="20"/>
  <c r="G905" i="17"/>
  <c r="F901" i="20"/>
  <c r="G906" i="17"/>
  <c r="F902" i="20"/>
  <c r="G907" i="17"/>
  <c r="F903" i="20"/>
  <c r="G908" i="17"/>
  <c r="F904" i="20"/>
  <c r="G909" i="17"/>
  <c r="F905" i="20"/>
  <c r="G910" i="17"/>
  <c r="F906" i="20"/>
  <c r="G911" i="17"/>
  <c r="F907" i="20"/>
  <c r="G912" i="17"/>
  <c r="F908" i="20"/>
  <c r="G913" i="17"/>
  <c r="F909" i="20"/>
  <c r="G914" i="17"/>
  <c r="F910" i="20"/>
  <c r="G915" i="17"/>
  <c r="F911" i="20"/>
  <c r="G916" i="17"/>
  <c r="F912" i="20"/>
  <c r="G917" i="17"/>
  <c r="F913" i="20"/>
  <c r="G918" i="17"/>
  <c r="F914" i="20"/>
  <c r="G919" i="17"/>
  <c r="F915" i="20"/>
  <c r="G920" i="17"/>
  <c r="F916" i="20"/>
  <c r="G921" i="17"/>
  <c r="F917" i="20"/>
  <c r="G922" i="17"/>
  <c r="F918" i="20"/>
  <c r="G923" i="17"/>
  <c r="F919" i="20"/>
  <c r="G924" i="17"/>
  <c r="F920" i="20"/>
  <c r="G925" i="17"/>
  <c r="F921" i="20"/>
  <c r="G926" i="17"/>
  <c r="F922" i="20"/>
  <c r="G927" i="17"/>
  <c r="F923" i="20"/>
  <c r="G928" i="17"/>
  <c r="F924" i="20"/>
  <c r="G929" i="17"/>
  <c r="F925" i="20"/>
  <c r="G930" i="17"/>
  <c r="F926" i="20"/>
  <c r="G931" i="17"/>
  <c r="F927" i="20"/>
  <c r="G932" i="17"/>
  <c r="F928" i="20"/>
  <c r="G933" i="17"/>
  <c r="F929" i="20"/>
  <c r="G934" i="17"/>
  <c r="F930" i="20"/>
  <c r="G935" i="17"/>
  <c r="F931" i="20"/>
  <c r="G936" i="17"/>
  <c r="F932" i="20"/>
  <c r="G937" i="17"/>
  <c r="F933" i="20"/>
  <c r="G938" i="17"/>
  <c r="F934" i="20"/>
  <c r="G939" i="17"/>
  <c r="F935" i="20"/>
  <c r="G940" i="17"/>
  <c r="F936" i="20"/>
  <c r="G941" i="17"/>
  <c r="F937" i="20"/>
  <c r="G942" i="17"/>
  <c r="F938" i="20"/>
  <c r="G943" i="17"/>
  <c r="F939" i="20"/>
  <c r="G944" i="17"/>
  <c r="F940" i="20"/>
  <c r="G945" i="17"/>
  <c r="F941" i="20"/>
  <c r="G946" i="17"/>
  <c r="F942" i="20"/>
  <c r="G947" i="17"/>
  <c r="F943" i="20"/>
  <c r="G948" i="17"/>
  <c r="F944" i="20"/>
  <c r="G949" i="17"/>
  <c r="F945" i="20"/>
  <c r="G950" i="17"/>
  <c r="F946" i="20"/>
  <c r="G951" i="17"/>
  <c r="F947" i="20"/>
  <c r="G952" i="17"/>
  <c r="F948" i="20"/>
  <c r="G953" i="17"/>
  <c r="F949" i="20"/>
  <c r="G954" i="17"/>
  <c r="F950" i="20"/>
  <c r="G955" i="17"/>
  <c r="F951" i="20"/>
  <c r="G956" i="17"/>
  <c r="F952" i="20"/>
  <c r="G957" i="17"/>
  <c r="F953" i="20"/>
  <c r="G958" i="17"/>
  <c r="F954" i="20"/>
  <c r="G959" i="17"/>
  <c r="F955" i="20"/>
  <c r="G960" i="17"/>
  <c r="F956" i="20"/>
  <c r="G961" i="17"/>
  <c r="F957" i="20"/>
  <c r="G962" i="17"/>
  <c r="F958" i="20"/>
  <c r="G963" i="17"/>
  <c r="F959" i="20"/>
  <c r="G964" i="17"/>
  <c r="F960" i="20"/>
  <c r="G965" i="17"/>
  <c r="F961" i="20"/>
  <c r="G966" i="17"/>
  <c r="F962" i="20"/>
  <c r="G967" i="17"/>
  <c r="F963" i="20"/>
  <c r="G968" i="17"/>
  <c r="F964" i="20"/>
  <c r="G969" i="17"/>
  <c r="F965" i="20"/>
  <c r="G970" i="17"/>
  <c r="F966" i="20"/>
  <c r="G971" i="17"/>
  <c r="F967" i="20"/>
  <c r="G972" i="17"/>
  <c r="F968" i="20"/>
  <c r="G973" i="17"/>
  <c r="F969" i="20"/>
  <c r="G974" i="17"/>
  <c r="F970" i="20"/>
  <c r="G975" i="17"/>
  <c r="F971" i="20"/>
  <c r="G976" i="17"/>
  <c r="F972" i="20"/>
  <c r="G977" i="17"/>
  <c r="F973" i="20"/>
  <c r="G978" i="17"/>
  <c r="F974" i="20"/>
  <c r="G979" i="17"/>
  <c r="F975" i="20"/>
  <c r="G980" i="17"/>
  <c r="F976" i="20"/>
  <c r="G981" i="17"/>
  <c r="F977" i="20"/>
  <c r="G982" i="17"/>
  <c r="F978" i="20"/>
  <c r="G983" i="17"/>
  <c r="F979" i="20"/>
  <c r="G984" i="17"/>
  <c r="F980" i="20"/>
  <c r="G985" i="17"/>
  <c r="F981" i="20"/>
  <c r="G986" i="17"/>
  <c r="F982" i="20"/>
  <c r="G987" i="17"/>
  <c r="F983" i="20"/>
  <c r="G988" i="17"/>
  <c r="F984" i="20"/>
  <c r="G989" i="17"/>
  <c r="F985" i="20"/>
  <c r="G990" i="17"/>
  <c r="F986" i="20"/>
  <c r="G991" i="17"/>
  <c r="F987" i="20"/>
  <c r="G992" i="17"/>
  <c r="F988" i="20"/>
  <c r="G993" i="17"/>
  <c r="F989" i="20"/>
  <c r="G994" i="17"/>
  <c r="F990" i="20"/>
  <c r="G995" i="17"/>
  <c r="F991" i="20"/>
  <c r="G996" i="17"/>
  <c r="F992" i="20"/>
  <c r="G997" i="17"/>
  <c r="F993" i="20"/>
  <c r="G998" i="17"/>
  <c r="F994" i="20"/>
  <c r="G999" i="17"/>
  <c r="F995" i="20"/>
  <c r="G1000" i="17"/>
  <c r="F996" i="20"/>
  <c r="G1001" i="17"/>
  <c r="F997" i="20"/>
  <c r="G1002" i="17"/>
  <c r="F998" i="20"/>
  <c r="G1003" i="17"/>
  <c r="F999" i="20"/>
  <c r="G1004" i="17"/>
  <c r="F1000" i="20"/>
  <c r="G1005" i="17"/>
  <c r="F1001" i="20"/>
  <c r="G1006" i="17"/>
  <c r="F1002" i="20"/>
  <c r="G1007" i="17"/>
  <c r="F1003" i="20"/>
  <c r="G1008" i="17"/>
  <c r="F1004" i="20"/>
  <c r="G1009" i="17"/>
  <c r="F1005" i="20"/>
  <c r="G1010" i="17"/>
  <c r="F1006" i="20"/>
  <c r="G1011" i="17"/>
  <c r="F1007" i="20"/>
  <c r="G1012" i="17"/>
  <c r="F1008" i="20"/>
  <c r="G1013" i="17"/>
  <c r="F1009" i="20"/>
  <c r="G1014" i="17"/>
  <c r="F1010" i="20"/>
  <c r="G1015" i="17"/>
  <c r="F1011" i="20"/>
  <c r="G1016" i="17"/>
  <c r="F1012" i="20"/>
  <c r="G1017" i="17"/>
  <c r="F1013" i="20"/>
  <c r="G1018" i="17"/>
  <c r="F1014" i="20"/>
  <c r="G1019" i="17"/>
  <c r="F1015" i="20"/>
  <c r="G1020" i="17"/>
  <c r="F1016" i="20"/>
  <c r="G1021" i="17"/>
  <c r="F1017" i="20"/>
  <c r="G1022" i="17"/>
  <c r="F1018" i="20"/>
  <c r="G1023" i="17"/>
  <c r="F1019" i="20"/>
  <c r="G1024" i="17"/>
  <c r="F1020" i="20"/>
  <c r="G1025" i="17"/>
  <c r="F1021" i="20"/>
  <c r="G1026" i="17"/>
  <c r="F1022" i="20"/>
  <c r="G1027" i="17"/>
  <c r="F1023" i="20"/>
  <c r="G1028" i="17"/>
  <c r="F1024" i="20"/>
  <c r="G1029" i="17"/>
  <c r="F1025" i="20"/>
  <c r="G1030" i="17"/>
  <c r="F1026" i="20"/>
  <c r="G1031" i="17"/>
  <c r="F1027" i="20"/>
  <c r="G1032" i="17"/>
  <c r="F1028" i="20"/>
  <c r="G1033" i="17"/>
  <c r="F1029" i="20"/>
  <c r="G1034" i="17"/>
  <c r="F1030" i="20"/>
  <c r="G1035" i="17"/>
  <c r="F1031" i="20"/>
  <c r="G1036" i="17"/>
  <c r="F1032" i="20"/>
  <c r="G1037" i="17"/>
  <c r="F1033" i="20"/>
  <c r="G1038" i="17"/>
  <c r="F1034" i="20"/>
  <c r="G1039" i="17"/>
  <c r="F1035" i="20"/>
  <c r="G1040" i="17"/>
  <c r="F1036" i="20"/>
  <c r="G1041" i="17"/>
  <c r="F1037" i="20"/>
  <c r="G1042" i="17"/>
  <c r="F1038" i="20"/>
  <c r="G1043" i="17"/>
  <c r="F1039" i="20"/>
  <c r="G1044" i="17"/>
  <c r="F1040" i="20"/>
  <c r="G1045" i="17"/>
  <c r="F1041" i="20"/>
  <c r="G1046" i="17"/>
  <c r="F1042" i="20"/>
  <c r="G1047" i="17"/>
  <c r="F1043" i="20"/>
  <c r="G1048" i="17"/>
  <c r="F1044" i="20"/>
  <c r="G1049" i="17"/>
  <c r="F1045" i="20"/>
  <c r="G1050" i="17"/>
  <c r="F1046" i="20"/>
  <c r="G1051" i="17"/>
  <c r="F1047" i="20"/>
  <c r="G1052" i="17"/>
  <c r="F1048" i="20"/>
  <c r="G1053" i="17"/>
  <c r="F1049" i="20"/>
  <c r="G1054" i="17"/>
  <c r="F1050" i="20"/>
  <c r="G1055" i="17"/>
  <c r="F1051" i="20"/>
  <c r="G1056" i="17"/>
  <c r="F1052" i="20"/>
  <c r="G1057" i="17"/>
  <c r="F1053" i="20"/>
  <c r="G1058" i="17"/>
  <c r="F1054" i="20"/>
  <c r="G1059" i="17"/>
  <c r="F1055" i="20"/>
  <c r="G1060" i="17"/>
  <c r="F1056" i="20"/>
  <c r="G1061" i="17"/>
  <c r="F1057" i="20"/>
  <c r="G1062" i="17"/>
  <c r="F1058" i="20"/>
  <c r="G1063" i="17"/>
  <c r="F1059" i="20"/>
  <c r="G1064" i="17"/>
  <c r="F1060" i="20"/>
  <c r="G1065" i="17"/>
  <c r="F1061" i="20"/>
  <c r="G1066" i="17"/>
  <c r="F1062" i="20"/>
  <c r="G1067" i="17"/>
  <c r="F1063" i="20"/>
  <c r="G1068" i="17"/>
  <c r="F1064" i="20"/>
  <c r="G1069" i="17"/>
  <c r="F1065" i="20"/>
  <c r="G1070" i="17"/>
  <c r="F1066" i="20"/>
  <c r="G1071" i="17"/>
  <c r="F1067" i="20"/>
  <c r="G1072" i="17"/>
  <c r="F1068" i="20"/>
  <c r="G1073" i="17"/>
  <c r="F1069" i="20"/>
  <c r="G1074" i="17"/>
  <c r="F1070" i="20"/>
  <c r="G1075" i="17"/>
  <c r="F1071" i="20"/>
  <c r="G1076" i="17"/>
  <c r="F1072" i="20"/>
  <c r="G1077" i="17"/>
  <c r="F1073" i="20"/>
  <c r="G1078" i="17"/>
  <c r="F1074" i="20"/>
  <c r="G1079" i="17"/>
  <c r="F1075" i="20"/>
  <c r="G1080" i="17"/>
  <c r="F1076" i="20"/>
  <c r="G1081" i="17"/>
  <c r="F1077" i="20"/>
  <c r="G1082" i="17"/>
  <c r="F1078" i="20"/>
  <c r="G1083" i="17"/>
  <c r="F1079" i="20"/>
  <c r="G1084" i="17"/>
  <c r="F1080" i="20"/>
  <c r="G1085" i="17"/>
  <c r="F1081" i="20"/>
  <c r="G1086" i="17"/>
  <c r="F1082" i="20"/>
  <c r="G1087" i="17"/>
  <c r="F1083" i="20"/>
  <c r="G1088" i="17"/>
  <c r="F1084" i="20"/>
  <c r="G1089" i="17"/>
  <c r="F1085" i="20"/>
  <c r="G1090" i="17"/>
  <c r="F1086" i="20"/>
  <c r="G1091" i="17"/>
  <c r="F1087" i="20"/>
  <c r="G1092" i="17"/>
  <c r="F1088" i="20"/>
  <c r="G1093" i="17"/>
  <c r="F1089" i="20"/>
  <c r="G1094" i="17"/>
  <c r="F1090" i="20"/>
  <c r="G1095" i="17"/>
  <c r="F1091" i="20"/>
  <c r="G1096" i="17"/>
  <c r="F1092" i="20"/>
  <c r="G1097" i="17"/>
  <c r="F1093" i="20"/>
  <c r="G1098" i="17"/>
  <c r="F1094" i="20"/>
  <c r="G1099" i="17"/>
  <c r="F1095" i="20"/>
  <c r="G1100" i="17"/>
  <c r="F1096" i="20"/>
  <c r="G1101" i="17"/>
  <c r="F1097" i="20"/>
  <c r="G1102" i="17"/>
  <c r="F1098" i="20"/>
  <c r="G1103" i="17"/>
  <c r="F1099" i="20"/>
  <c r="G1104" i="17"/>
  <c r="F1100" i="20"/>
  <c r="G1105" i="17"/>
  <c r="F1101" i="20"/>
  <c r="G1106" i="17"/>
  <c r="F1102" i="20"/>
  <c r="G1107" i="17"/>
  <c r="F1103" i="20"/>
  <c r="G1108" i="17"/>
  <c r="F1104" i="20"/>
  <c r="G1109" i="17"/>
  <c r="F1105" i="20"/>
  <c r="G1110" i="17"/>
  <c r="F1106" i="20"/>
  <c r="G1111" i="17"/>
  <c r="F1107" i="20"/>
  <c r="G1112" i="17"/>
  <c r="F1108" i="20"/>
  <c r="G1113" i="17"/>
  <c r="F1109" i="20"/>
  <c r="G1114" i="17"/>
  <c r="F1110" i="20"/>
  <c r="G1115" i="17"/>
  <c r="F1111" i="20"/>
  <c r="G1116" i="17"/>
  <c r="F1112" i="20"/>
  <c r="G1117" i="17"/>
  <c r="F1113" i="20"/>
  <c r="G1118" i="17"/>
  <c r="F1114" i="20"/>
  <c r="G1119" i="17"/>
  <c r="F1115" i="20"/>
  <c r="G1120" i="17"/>
  <c r="F1116" i="20"/>
  <c r="G1121" i="17"/>
  <c r="F1117" i="20"/>
  <c r="G1122" i="17"/>
  <c r="F1118" i="20"/>
  <c r="G1123" i="17"/>
  <c r="F1119" i="20"/>
  <c r="G1124" i="17"/>
  <c r="F1120" i="20"/>
  <c r="G1125" i="17"/>
  <c r="F1121" i="20"/>
  <c r="G1126" i="17"/>
  <c r="F1122" i="20"/>
  <c r="G1127" i="17"/>
  <c r="F1123" i="20"/>
  <c r="G1128" i="17"/>
  <c r="F1124" i="20"/>
  <c r="G1129" i="17"/>
  <c r="F1125" i="20"/>
  <c r="G1130" i="17"/>
  <c r="F1126" i="20"/>
  <c r="G1131" i="17"/>
  <c r="F1127" i="20"/>
  <c r="G1132" i="17"/>
  <c r="F1128" i="20"/>
  <c r="G1133" i="17"/>
  <c r="F1129" i="20"/>
  <c r="G1134" i="17"/>
  <c r="F1130" i="20"/>
  <c r="G1135" i="17"/>
  <c r="F1131" i="20"/>
  <c r="G1136" i="17"/>
  <c r="F1132" i="20"/>
  <c r="G1137" i="17"/>
  <c r="F1133" i="20"/>
  <c r="G1138" i="17"/>
  <c r="F1134" i="20"/>
  <c r="G1139" i="17"/>
  <c r="F1135" i="20"/>
  <c r="G1140" i="17"/>
  <c r="F1136" i="20"/>
  <c r="G1141" i="17"/>
  <c r="F1137" i="20"/>
  <c r="G1142" i="17"/>
  <c r="F1138" i="20"/>
  <c r="G1143" i="17"/>
  <c r="F1139" i="20"/>
  <c r="G1144" i="17"/>
  <c r="F1140" i="20"/>
  <c r="G1145" i="17"/>
  <c r="F1141" i="20"/>
  <c r="G1146" i="17"/>
  <c r="F1142" i="20"/>
  <c r="G1147" i="17"/>
  <c r="F1143" i="20"/>
  <c r="G1148" i="17"/>
  <c r="F1144" i="20"/>
  <c r="G1149" i="17"/>
  <c r="F1145" i="20"/>
  <c r="G1150" i="17"/>
  <c r="F1146" i="20"/>
  <c r="G1151" i="17"/>
  <c r="F1147" i="20"/>
  <c r="G1152" i="17"/>
  <c r="F1148" i="20"/>
  <c r="G1153" i="17"/>
  <c r="F1149" i="20"/>
  <c r="G1154" i="17"/>
  <c r="F1150" i="20"/>
  <c r="G1155" i="17"/>
  <c r="F1151" i="20"/>
  <c r="G1156" i="17"/>
  <c r="F1152" i="20"/>
  <c r="G1157" i="17"/>
  <c r="F1153" i="20"/>
  <c r="G1158" i="17"/>
  <c r="F1154" i="20"/>
  <c r="G1159" i="17"/>
  <c r="F1155" i="20"/>
  <c r="G1160" i="17"/>
  <c r="F1156" i="20"/>
  <c r="G1161" i="17"/>
  <c r="F1157" i="20"/>
  <c r="G1162" i="17"/>
  <c r="F1158" i="20"/>
  <c r="G1163" i="17"/>
  <c r="F1159" i="20"/>
  <c r="G1164" i="17"/>
  <c r="F1160" i="20"/>
  <c r="G1165" i="17"/>
  <c r="F1161" i="20"/>
  <c r="G1166" i="17"/>
  <c r="F1162" i="20"/>
  <c r="G1167" i="17"/>
  <c r="F1163" i="20"/>
  <c r="G1168" i="17"/>
  <c r="F1164" i="20"/>
  <c r="G1169" i="17"/>
  <c r="F1165" i="20"/>
  <c r="G1170" i="17"/>
  <c r="F1166" i="20"/>
  <c r="G1171" i="17"/>
  <c r="F1167" i="20"/>
  <c r="G1172" i="17"/>
  <c r="F1168" i="20"/>
  <c r="G1173" i="17"/>
  <c r="F1169" i="20"/>
  <c r="G1174" i="17"/>
  <c r="F1170" i="20"/>
  <c r="G1175" i="17"/>
  <c r="F1171" i="20"/>
  <c r="G1176" i="17"/>
  <c r="F1172" i="20"/>
  <c r="G1177" i="17"/>
  <c r="F1173" i="20"/>
  <c r="G1178" i="17"/>
  <c r="F1174" i="20"/>
  <c r="G1179" i="17"/>
  <c r="F1175" i="20"/>
  <c r="G1180" i="17"/>
  <c r="F1176" i="20"/>
  <c r="G1181" i="17"/>
  <c r="F1177" i="20"/>
  <c r="G1182" i="17"/>
  <c r="F1178" i="20"/>
  <c r="G1183" i="17"/>
  <c r="F1179" i="20"/>
  <c r="G1184" i="17"/>
  <c r="F1180" i="20"/>
  <c r="G1185" i="17"/>
  <c r="F1181" i="20"/>
  <c r="G1186" i="17"/>
  <c r="F1182" i="20"/>
  <c r="G1187" i="17"/>
  <c r="F1183" i="20"/>
  <c r="G1188" i="17"/>
  <c r="F1184" i="20"/>
  <c r="G1189" i="17"/>
  <c r="F1185" i="20"/>
  <c r="G1190" i="17"/>
  <c r="F1186" i="20"/>
  <c r="G1191" i="17"/>
  <c r="F1187" i="20"/>
  <c r="G1192" i="17"/>
  <c r="F1188" i="20"/>
  <c r="G1193" i="17"/>
  <c r="F1189" i="20"/>
  <c r="G1194" i="17"/>
  <c r="F1190" i="20"/>
  <c r="G1195" i="17"/>
  <c r="F1191" i="20"/>
  <c r="G1196" i="17"/>
  <c r="F1192" i="20"/>
  <c r="G1197" i="17"/>
  <c r="F1193" i="20"/>
  <c r="G1198" i="17"/>
  <c r="F1194" i="20"/>
  <c r="G1199" i="17"/>
  <c r="F1195" i="20"/>
  <c r="G1200" i="17"/>
  <c r="F1196" i="20"/>
  <c r="G1201" i="17"/>
  <c r="F1197" i="20"/>
  <c r="G1202" i="17"/>
  <c r="F1198" i="20"/>
  <c r="G1203" i="17"/>
  <c r="F1199" i="20"/>
  <c r="G1204" i="17"/>
  <c r="F1200" i="20"/>
  <c r="G1205" i="17"/>
  <c r="F1201" i="20"/>
  <c r="G1206" i="17"/>
  <c r="F1202" i="20"/>
  <c r="G1207" i="17"/>
  <c r="F1203" i="20"/>
  <c r="G1208" i="17"/>
  <c r="F1204" i="20"/>
  <c r="G1209" i="17"/>
  <c r="F1205" i="20"/>
  <c r="G1210" i="17"/>
  <c r="F1206" i="20"/>
  <c r="G1211" i="17"/>
  <c r="F1207" i="20"/>
  <c r="G1212" i="17"/>
  <c r="F1208" i="20"/>
  <c r="G1213" i="17"/>
  <c r="F1209" i="20"/>
  <c r="G1214" i="17"/>
  <c r="F1210" i="20"/>
  <c r="G1215" i="17"/>
  <c r="F1211" i="20"/>
  <c r="G1216" i="17"/>
  <c r="F1212" i="20"/>
  <c r="G1217" i="17"/>
  <c r="F1213" i="20"/>
  <c r="G1218" i="17"/>
  <c r="F1214" i="20"/>
  <c r="G1219" i="17"/>
  <c r="F1215" i="20"/>
  <c r="G1220" i="17"/>
  <c r="F1216" i="20"/>
  <c r="G1221" i="17"/>
  <c r="F1217" i="20"/>
  <c r="G1222" i="17"/>
  <c r="F1218" i="20"/>
  <c r="G1223" i="17"/>
  <c r="F1219" i="20"/>
  <c r="G1224" i="17"/>
  <c r="F1220" i="20"/>
  <c r="G1225" i="17"/>
  <c r="F1221" i="20"/>
  <c r="G1226" i="17"/>
  <c r="F1222" i="20"/>
  <c r="G1227" i="17"/>
  <c r="F1223" i="20"/>
  <c r="G1228" i="17"/>
  <c r="F1224" i="20"/>
  <c r="G1229" i="17"/>
  <c r="F1225" i="20"/>
  <c r="G1230" i="17"/>
  <c r="F1226" i="20"/>
  <c r="G1231" i="17"/>
  <c r="F1227" i="20"/>
  <c r="G1232" i="17"/>
  <c r="F1228" i="20"/>
  <c r="G1233" i="17"/>
  <c r="F1229" i="20"/>
  <c r="G1234" i="17"/>
  <c r="F1230" i="20"/>
  <c r="G1235" i="17"/>
  <c r="F1231" i="20"/>
  <c r="G1236" i="17"/>
  <c r="F1232" i="20"/>
  <c r="G1237" i="17"/>
  <c r="F1233" i="20"/>
  <c r="G1238" i="17"/>
  <c r="F1234" i="20"/>
  <c r="G1239" i="17"/>
  <c r="F1235" i="20"/>
  <c r="G1240" i="17"/>
  <c r="F1236" i="20"/>
  <c r="G1241" i="17"/>
  <c r="F1237" i="20"/>
  <c r="G1242" i="17"/>
  <c r="F1238" i="20"/>
  <c r="G1243" i="17"/>
  <c r="F1239" i="20"/>
  <c r="G1244" i="17"/>
  <c r="F1240" i="20"/>
  <c r="G1245" i="17"/>
  <c r="F1241" i="20"/>
  <c r="G1246" i="17"/>
  <c r="F1242" i="20"/>
  <c r="G1247" i="17"/>
  <c r="F1243" i="20"/>
  <c r="G1248" i="17"/>
  <c r="F1244" i="20"/>
  <c r="G1249" i="17"/>
  <c r="F1245" i="20"/>
  <c r="G1250" i="17"/>
  <c r="F1246" i="20"/>
  <c r="G1251" i="17"/>
  <c r="F1247" i="20"/>
  <c r="G1252" i="17"/>
  <c r="F1248" i="20"/>
  <c r="G1253" i="17"/>
  <c r="F1249" i="20"/>
  <c r="G1254" i="17"/>
  <c r="F1250" i="20"/>
  <c r="G1255" i="17"/>
  <c r="F1251" i="20"/>
  <c r="G1256" i="17"/>
  <c r="F1252" i="20"/>
  <c r="G1257" i="17"/>
  <c r="F1253" i="20"/>
  <c r="G1258" i="17"/>
  <c r="F1254" i="20"/>
  <c r="G1259" i="17"/>
  <c r="F1255" i="20"/>
  <c r="G1260" i="17"/>
  <c r="F1256" i="20"/>
  <c r="G1261" i="17"/>
  <c r="F1257" i="20"/>
  <c r="G1262" i="17"/>
  <c r="F1258" i="20"/>
  <c r="G1263" i="17"/>
  <c r="F1259" i="20"/>
  <c r="G1264" i="17"/>
  <c r="F1260" i="20"/>
  <c r="G1265" i="17"/>
  <c r="F1261" i="20"/>
  <c r="G1266" i="17"/>
  <c r="F1262" i="20"/>
  <c r="G1267" i="17"/>
  <c r="F1263" i="20"/>
  <c r="G1268" i="17"/>
  <c r="F1264" i="20"/>
  <c r="G1269" i="17"/>
  <c r="F1265" i="20"/>
  <c r="G1270" i="17"/>
  <c r="F1266" i="20"/>
  <c r="G1271" i="17"/>
  <c r="F1267" i="20"/>
  <c r="G1272" i="17"/>
  <c r="F1268" i="20"/>
  <c r="G1273" i="17"/>
  <c r="F1269" i="20"/>
  <c r="G1274" i="17"/>
  <c r="F1270" i="20"/>
  <c r="G1275" i="17"/>
  <c r="F1271" i="20"/>
  <c r="G1276" i="17"/>
  <c r="F1272" i="20"/>
  <c r="G1277" i="17"/>
  <c r="F1273" i="20"/>
  <c r="G1278" i="17"/>
  <c r="F1274" i="20"/>
  <c r="G1279" i="17"/>
  <c r="F1275" i="20"/>
  <c r="G1280" i="17"/>
  <c r="F1276" i="20"/>
  <c r="G1281" i="17"/>
  <c r="F1277" i="20"/>
  <c r="G1282" i="17"/>
  <c r="F1278" i="20"/>
  <c r="G1283" i="17"/>
  <c r="F1279" i="20"/>
  <c r="G1284" i="17"/>
  <c r="F1280" i="20"/>
  <c r="G1285" i="17"/>
  <c r="F1281" i="20"/>
  <c r="G1286" i="17"/>
  <c r="F1282" i="20"/>
  <c r="G1287" i="17"/>
  <c r="F1283" i="20"/>
  <c r="G1288" i="17"/>
  <c r="F1284" i="20"/>
  <c r="G1289" i="17"/>
  <c r="F1285" i="20"/>
  <c r="G1290" i="17"/>
  <c r="F1286" i="20"/>
  <c r="G1291" i="17"/>
  <c r="F1287" i="20"/>
  <c r="G1292" i="17"/>
  <c r="F1288" i="20"/>
  <c r="G1293" i="17"/>
  <c r="F1289" i="20"/>
  <c r="G1294" i="17"/>
  <c r="F1290" i="20"/>
  <c r="G1295" i="17"/>
  <c r="F1291" i="20"/>
  <c r="G1296" i="17"/>
  <c r="F1292" i="20"/>
  <c r="G1297" i="17"/>
  <c r="F1293" i="20"/>
  <c r="G1298" i="17"/>
  <c r="F1294" i="20"/>
  <c r="G1299" i="17"/>
  <c r="F1295" i="20"/>
  <c r="G1300" i="17"/>
  <c r="F1296" i="20"/>
  <c r="G1301" i="17"/>
  <c r="F1297" i="20"/>
  <c r="G1302" i="17"/>
  <c r="F1298" i="20"/>
  <c r="G1303" i="17"/>
  <c r="F1299" i="20"/>
  <c r="G1304" i="17"/>
  <c r="F1300" i="20"/>
  <c r="G1305" i="17"/>
  <c r="F1301" i="20"/>
  <c r="G1306" i="17"/>
  <c r="F1302" i="20"/>
  <c r="G1307" i="17"/>
  <c r="F1303" i="20"/>
  <c r="G1308" i="17"/>
  <c r="F1304" i="20"/>
  <c r="G1309" i="17"/>
  <c r="F1305" i="20"/>
  <c r="G1310" i="17"/>
  <c r="F1306" i="20"/>
  <c r="G1311" i="17"/>
  <c r="F1307" i="20"/>
  <c r="G1312" i="17"/>
  <c r="F1308" i="20"/>
  <c r="G1313" i="17"/>
  <c r="F1309" i="20"/>
  <c r="G1314" i="17"/>
  <c r="F1310" i="20"/>
  <c r="G1315" i="17"/>
  <c r="F1311" i="20"/>
  <c r="G1316" i="17"/>
  <c r="F1312" i="20"/>
  <c r="G1317" i="17"/>
  <c r="F1313" i="20"/>
  <c r="G1318" i="17"/>
  <c r="F1314" i="20"/>
  <c r="G1319" i="17"/>
  <c r="F1315" i="20"/>
  <c r="G1320" i="17"/>
  <c r="F1316" i="20"/>
  <c r="G1321" i="17"/>
  <c r="F1317" i="20"/>
  <c r="G1322" i="17"/>
  <c r="F1318" i="20"/>
  <c r="G1323" i="17"/>
  <c r="F1319" i="20"/>
  <c r="G1324" i="17"/>
  <c r="F1320" i="20"/>
  <c r="G1325" i="17"/>
  <c r="F1321" i="20"/>
  <c r="G1326" i="17"/>
  <c r="F1322" i="20"/>
  <c r="G1327" i="17"/>
  <c r="F1323" i="20"/>
  <c r="G1328" i="17"/>
  <c r="F1324" i="20"/>
  <c r="G1329" i="17"/>
  <c r="F1325" i="20"/>
  <c r="G1330" i="17"/>
  <c r="F1326" i="20"/>
  <c r="G1331" i="17"/>
  <c r="F1327" i="20"/>
  <c r="G1332" i="17"/>
  <c r="F1328" i="20"/>
  <c r="G1333" i="17"/>
  <c r="F1329" i="20"/>
  <c r="G1334" i="17"/>
  <c r="F1330" i="20"/>
  <c r="G1335" i="17"/>
  <c r="F1331" i="20"/>
  <c r="G1336" i="17"/>
  <c r="F1332" i="20"/>
  <c r="G1337" i="17"/>
  <c r="F1333" i="20"/>
  <c r="G1338" i="17"/>
  <c r="F1334" i="20"/>
  <c r="G1339" i="17"/>
  <c r="F1335" i="20"/>
  <c r="G1340" i="17"/>
  <c r="F1336" i="20"/>
  <c r="G1341" i="17"/>
  <c r="F1337" i="20"/>
  <c r="G1342" i="17"/>
  <c r="F1338" i="20"/>
  <c r="G1343" i="17"/>
  <c r="F1339" i="20"/>
  <c r="G1344" i="17"/>
  <c r="F1340" i="20"/>
  <c r="G1345" i="17"/>
  <c r="F1341" i="20"/>
  <c r="G1346" i="17"/>
  <c r="F1342" i="20"/>
  <c r="G1347" i="17"/>
  <c r="F1343" i="20"/>
  <c r="G1348" i="17"/>
  <c r="F1344" i="20"/>
  <c r="G1349" i="17"/>
  <c r="F1345" i="20"/>
  <c r="G1350" i="17"/>
  <c r="F1346" i="20"/>
  <c r="G1351" i="17"/>
  <c r="F1347" i="20"/>
  <c r="G1352" i="17"/>
  <c r="F1348" i="20"/>
  <c r="G1353" i="17"/>
  <c r="F1349" i="20"/>
  <c r="G1354" i="17"/>
  <c r="F1350" i="20"/>
  <c r="G1355" i="17"/>
  <c r="F1351" i="20"/>
  <c r="G1356" i="17"/>
  <c r="F1352" i="20"/>
  <c r="G1357" i="17"/>
  <c r="F1353" i="20"/>
  <c r="G1358" i="17"/>
  <c r="F1354" i="20"/>
  <c r="G1359" i="17"/>
  <c r="F1355" i="20"/>
  <c r="G1360" i="17"/>
  <c r="F1356" i="20"/>
  <c r="G1361" i="17"/>
  <c r="F1357" i="20"/>
  <c r="G1362" i="17"/>
  <c r="F1358" i="20"/>
  <c r="G1363" i="17"/>
  <c r="F1359" i="20"/>
  <c r="G1364" i="17"/>
  <c r="F1360" i="20"/>
  <c r="G1365" i="17"/>
  <c r="F1361" i="20"/>
  <c r="G1366" i="17"/>
  <c r="F1362" i="20"/>
  <c r="G1367" i="17"/>
  <c r="F1363" i="20"/>
  <c r="G1368" i="17"/>
  <c r="F1364" i="20"/>
  <c r="G1369" i="17"/>
  <c r="F1365" i="20"/>
  <c r="G1370" i="17"/>
  <c r="F1366" i="20"/>
  <c r="G1371" i="17"/>
  <c r="F1367" i="20"/>
  <c r="G1372" i="17"/>
  <c r="F1368" i="20"/>
  <c r="G1373" i="17"/>
  <c r="F1369" i="20"/>
  <c r="G1374" i="17"/>
  <c r="F1370" i="20"/>
  <c r="G1375" i="17"/>
  <c r="F1371" i="20"/>
  <c r="G1376" i="17"/>
  <c r="F1372" i="20"/>
  <c r="G1377" i="17"/>
  <c r="F1373" i="20"/>
  <c r="G1378" i="17"/>
  <c r="F1374" i="20"/>
  <c r="G1379" i="17"/>
  <c r="F1375" i="20"/>
  <c r="G1380" i="17"/>
  <c r="F1376" i="20"/>
  <c r="G1381" i="17"/>
  <c r="F1377" i="20"/>
  <c r="G1382" i="17"/>
  <c r="F1378" i="20"/>
  <c r="G1383" i="17"/>
  <c r="F1379" i="20"/>
  <c r="G1384" i="17"/>
  <c r="F1380" i="20"/>
  <c r="G1385" i="17"/>
  <c r="F1381" i="20"/>
  <c r="G1386" i="17"/>
  <c r="F1382" i="20"/>
  <c r="G1387" i="17"/>
  <c r="F1383" i="20"/>
  <c r="G1388" i="17"/>
  <c r="F1384" i="20"/>
  <c r="G1389" i="17"/>
  <c r="F1385" i="20"/>
  <c r="G1390" i="17"/>
  <c r="F1386" i="20"/>
  <c r="G1391" i="17"/>
  <c r="F1387" i="20"/>
  <c r="G1392" i="17"/>
  <c r="F1388" i="20"/>
  <c r="G1393" i="17"/>
  <c r="F1389" i="20"/>
  <c r="G1394" i="17"/>
  <c r="F1390" i="20"/>
  <c r="G1395" i="17"/>
  <c r="F1391" i="20"/>
  <c r="G1396" i="17"/>
  <c r="F1392" i="20"/>
  <c r="G1397" i="17"/>
  <c r="F1393" i="20"/>
  <c r="G1398" i="17"/>
  <c r="F1394" i="20"/>
  <c r="G1399" i="17"/>
  <c r="F1395" i="20"/>
  <c r="G1400" i="17"/>
  <c r="F1396" i="20"/>
  <c r="G1401" i="17"/>
  <c r="F1397" i="20"/>
  <c r="G1402" i="17"/>
  <c r="F1398" i="20"/>
  <c r="G1403" i="17"/>
  <c r="F1399" i="20"/>
  <c r="G1404" i="17"/>
  <c r="F1400" i="20"/>
  <c r="G1405" i="17"/>
  <c r="F1401" i="20"/>
  <c r="G1406" i="17"/>
  <c r="F1402" i="20"/>
  <c r="G1407" i="17"/>
  <c r="F1403" i="20"/>
  <c r="G1408" i="17"/>
  <c r="F1404" i="20"/>
  <c r="G1409" i="17"/>
  <c r="F1405" i="20"/>
  <c r="G1410" i="17"/>
  <c r="F1406" i="20"/>
  <c r="G1411" i="17"/>
  <c r="F1407" i="20"/>
  <c r="G1412" i="17"/>
  <c r="F1408" i="20"/>
  <c r="G1413" i="17"/>
  <c r="F1409" i="20"/>
  <c r="G1414" i="17"/>
  <c r="F1410" i="20"/>
  <c r="G1415" i="17"/>
  <c r="F1411" i="20"/>
  <c r="G1416" i="17"/>
  <c r="F1412" i="20"/>
  <c r="G1417" i="17"/>
  <c r="F1413" i="20"/>
  <c r="G1418" i="17"/>
  <c r="F1414" i="20"/>
  <c r="G1419" i="17"/>
  <c r="F1415" i="20"/>
  <c r="G1420" i="17"/>
  <c r="F1416" i="20"/>
  <c r="G1421" i="17"/>
  <c r="F1417" i="20"/>
  <c r="G1422" i="17"/>
  <c r="F1418" i="20"/>
  <c r="G1423" i="17"/>
  <c r="F1419" i="20"/>
  <c r="G1424" i="17"/>
  <c r="F1420" i="20"/>
  <c r="G1425" i="17"/>
  <c r="F1421" i="20"/>
  <c r="G1426" i="17"/>
  <c r="F1422" i="20"/>
  <c r="G1427" i="17"/>
  <c r="F1423" i="20"/>
  <c r="G1428" i="17"/>
  <c r="F1424" i="20"/>
  <c r="G1429" i="17"/>
  <c r="F1425" i="20"/>
  <c r="G1430" i="17"/>
  <c r="F1426" i="20"/>
  <c r="G1431" i="17"/>
  <c r="F1427" i="20"/>
  <c r="G1432" i="17"/>
  <c r="F1428" i="20"/>
  <c r="G1433" i="17"/>
  <c r="F1429" i="20"/>
  <c r="G1434" i="17"/>
  <c r="F1430" i="20"/>
  <c r="G1435" i="17"/>
  <c r="F1431" i="20"/>
  <c r="G1436" i="17"/>
  <c r="F1432" i="20"/>
  <c r="G1437" i="17"/>
  <c r="F1433" i="20"/>
  <c r="G1438" i="17"/>
  <c r="F1434" i="20"/>
  <c r="G1439" i="17"/>
  <c r="F1435" i="20"/>
  <c r="G1440" i="17"/>
  <c r="F1436" i="20"/>
  <c r="G1441" i="17"/>
  <c r="F1437" i="20"/>
  <c r="G1442" i="17"/>
  <c r="F1438" i="20"/>
  <c r="G1443" i="17"/>
  <c r="F1439" i="20"/>
  <c r="G1444" i="17"/>
  <c r="F1440" i="20"/>
  <c r="G1445" i="17"/>
  <c r="F1441" i="20"/>
  <c r="G1446" i="17"/>
  <c r="F1442" i="20"/>
  <c r="G1447" i="17"/>
  <c r="F1443" i="20"/>
  <c r="G1448" i="17"/>
  <c r="F1444" i="20"/>
  <c r="G1449" i="17"/>
  <c r="F1445" i="20"/>
  <c r="G1450" i="17"/>
  <c r="F1446" i="20"/>
  <c r="G1451" i="17"/>
  <c r="F1447" i="20"/>
  <c r="G1452" i="17"/>
  <c r="F1448" i="20"/>
  <c r="G1453" i="17"/>
  <c r="F1449" i="20"/>
  <c r="G1454" i="17"/>
  <c r="F1450" i="20"/>
  <c r="G1455" i="17"/>
  <c r="F1451" i="20"/>
  <c r="G1456" i="17"/>
  <c r="F1452" i="20"/>
  <c r="G1457" i="17"/>
  <c r="F1453" i="20"/>
  <c r="G1458" i="17"/>
  <c r="F1454" i="20"/>
  <c r="G1459" i="17"/>
  <c r="F1455" i="20"/>
  <c r="G1460" i="17"/>
  <c r="F1456" i="20"/>
  <c r="G1461" i="17"/>
  <c r="F1457" i="20"/>
  <c r="G1462" i="17"/>
  <c r="F1458" i="20"/>
  <c r="G1463" i="17"/>
  <c r="F1459" i="20"/>
  <c r="G1464" i="17"/>
  <c r="F1460" i="20"/>
  <c r="G1465" i="17"/>
  <c r="F1461" i="20"/>
  <c r="G1466" i="17"/>
  <c r="F1462" i="20"/>
  <c r="G1467" i="17"/>
  <c r="F1463" i="20"/>
  <c r="G1468" i="17"/>
  <c r="F1464" i="20"/>
  <c r="G1469" i="17"/>
  <c r="F1465" i="20"/>
  <c r="G1470" i="17"/>
  <c r="F1466" i="20"/>
  <c r="G1471" i="17"/>
  <c r="F1467" i="20"/>
  <c r="G1472" i="17"/>
  <c r="F1468" i="20"/>
  <c r="G1473" i="17"/>
  <c r="F1469" i="20"/>
  <c r="G1474" i="17"/>
  <c r="F1470" i="20"/>
  <c r="G1475" i="17"/>
  <c r="F1471" i="20"/>
  <c r="G1476" i="17"/>
  <c r="F1472" i="20"/>
  <c r="G1477" i="17"/>
  <c r="F1473" i="20"/>
  <c r="G1478" i="17"/>
  <c r="F1474" i="20"/>
  <c r="G1479" i="17"/>
  <c r="F1475" i="20"/>
  <c r="G1480" i="17"/>
  <c r="F1476" i="20"/>
  <c r="G1481" i="17"/>
  <c r="F1477" i="20"/>
  <c r="G1482" i="17"/>
  <c r="F1478" i="20"/>
  <c r="G1483" i="17"/>
  <c r="F1479" i="20"/>
  <c r="G1484" i="17"/>
  <c r="F1480" i="20"/>
  <c r="G1485" i="17"/>
  <c r="F1481" i="20"/>
  <c r="G1486" i="17"/>
  <c r="F1482" i="20"/>
  <c r="G1487" i="17"/>
  <c r="F1483" i="20"/>
  <c r="G1488" i="17"/>
  <c r="F1484" i="20"/>
  <c r="G1489" i="17"/>
  <c r="F1485" i="20"/>
  <c r="G1490" i="17"/>
  <c r="F1486" i="20"/>
  <c r="G1491" i="17"/>
  <c r="F1487" i="20"/>
  <c r="G1492" i="17"/>
  <c r="F1488" i="20"/>
  <c r="G1493" i="17"/>
  <c r="F1489" i="20"/>
  <c r="G1494" i="17"/>
  <c r="F1490" i="20"/>
  <c r="G1495" i="17"/>
  <c r="F1491" i="20"/>
  <c r="G1496" i="17"/>
  <c r="F1492" i="20"/>
  <c r="G1497" i="17"/>
  <c r="F1493" i="20"/>
  <c r="G1498" i="17"/>
  <c r="F1494" i="20"/>
  <c r="G1499" i="17"/>
  <c r="F1495" i="20"/>
  <c r="G1500" i="17"/>
  <c r="F1496" i="20"/>
  <c r="G1501" i="17"/>
  <c r="F1497" i="20"/>
  <c r="G1502" i="17"/>
  <c r="F1498" i="20"/>
  <c r="G1503" i="17"/>
  <c r="F1499" i="20"/>
  <c r="G1504" i="17"/>
  <c r="F1500" i="20"/>
  <c r="G1505" i="17"/>
  <c r="F1501" i="20"/>
  <c r="G1506" i="17"/>
  <c r="F1502" i="20"/>
  <c r="G1507" i="17"/>
  <c r="F1503" i="20"/>
  <c r="G1508" i="17"/>
  <c r="F1504" i="20"/>
  <c r="G1509" i="17"/>
  <c r="F1505" i="20"/>
  <c r="G1510" i="17"/>
  <c r="F1506" i="20"/>
  <c r="G1511" i="17"/>
  <c r="F1507" i="20"/>
  <c r="G1512" i="17"/>
  <c r="F1508" i="20"/>
  <c r="G1513" i="17"/>
  <c r="F1509" i="20"/>
  <c r="G1514" i="17"/>
  <c r="F1510" i="20"/>
  <c r="G1515" i="17"/>
  <c r="F1511" i="20"/>
  <c r="G1516" i="17"/>
  <c r="F1512" i="20"/>
  <c r="G1517" i="17"/>
  <c r="F1513" i="20"/>
  <c r="G1518" i="17"/>
  <c r="F1514" i="20"/>
  <c r="G1519" i="17"/>
  <c r="F1515" i="20"/>
  <c r="G1520" i="17"/>
  <c r="F1516" i="20"/>
  <c r="G1521" i="17"/>
  <c r="F1517" i="20"/>
  <c r="G1522" i="17"/>
  <c r="F1518" i="20"/>
  <c r="G1523" i="17"/>
  <c r="F1519" i="20"/>
  <c r="G1524" i="17"/>
  <c r="F1520" i="20"/>
  <c r="G1525" i="17"/>
  <c r="F1521" i="20"/>
  <c r="G1526" i="17"/>
  <c r="F1522" i="20"/>
  <c r="G1527" i="17"/>
  <c r="F1523" i="20"/>
  <c r="G1528" i="17"/>
  <c r="F1524" i="20"/>
  <c r="G1529" i="17"/>
  <c r="F1525" i="20"/>
  <c r="G1530" i="17"/>
  <c r="F1526" i="20"/>
  <c r="G1531" i="17"/>
  <c r="F1527" i="20"/>
  <c r="G1532" i="17"/>
  <c r="F1528" i="20"/>
  <c r="G1533" i="17"/>
  <c r="F1529" i="20"/>
  <c r="G1534" i="17"/>
  <c r="F1530" i="20"/>
  <c r="G1535" i="17"/>
  <c r="F1531" i="20"/>
  <c r="G1536" i="17"/>
  <c r="F1532" i="20"/>
  <c r="G1537" i="17"/>
  <c r="F1533" i="20"/>
  <c r="G1538" i="17"/>
  <c r="F1534" i="20"/>
  <c r="G1539" i="17"/>
  <c r="F1535" i="20"/>
  <c r="G1540" i="17"/>
  <c r="F1536" i="20"/>
  <c r="G1541" i="17"/>
  <c r="F1537" i="20"/>
  <c r="G1542" i="17"/>
  <c r="F1538" i="20"/>
  <c r="G1543" i="17"/>
  <c r="F1539" i="20"/>
  <c r="G1544" i="17"/>
  <c r="F1540" i="20"/>
  <c r="G1545" i="17"/>
  <c r="F1541" i="20"/>
  <c r="G1546" i="17"/>
  <c r="F1542" i="20"/>
  <c r="G1547" i="17"/>
  <c r="F1543" i="20"/>
  <c r="G1548" i="17"/>
  <c r="F1544" i="20"/>
  <c r="G1549" i="17"/>
  <c r="F1545" i="20"/>
  <c r="G1550" i="17"/>
  <c r="F1546" i="20"/>
  <c r="G1551" i="17"/>
  <c r="F1547" i="20"/>
  <c r="G1552" i="17"/>
  <c r="F1548" i="20"/>
  <c r="G1553" i="17"/>
  <c r="F1549" i="20"/>
  <c r="G1554" i="17"/>
  <c r="F1550" i="20"/>
  <c r="G1555" i="17"/>
  <c r="F1551" i="20"/>
  <c r="G1556" i="17"/>
  <c r="F1552" i="20"/>
  <c r="G1557" i="17"/>
  <c r="F1553" i="20"/>
  <c r="G1558" i="17"/>
  <c r="F1554" i="20"/>
  <c r="G1559" i="17"/>
  <c r="F1555" i="20"/>
  <c r="G1560" i="17"/>
  <c r="F1556" i="20"/>
  <c r="G1561" i="17"/>
  <c r="F1557" i="20"/>
  <c r="G1562" i="17"/>
  <c r="F1558" i="20"/>
  <c r="G1563" i="17"/>
  <c r="F1559" i="20"/>
  <c r="G1564" i="17"/>
  <c r="F1560" i="20"/>
  <c r="G1565" i="17"/>
  <c r="F1561" i="20"/>
  <c r="G1566" i="17"/>
  <c r="F1562" i="20"/>
  <c r="G1567" i="17"/>
  <c r="F1563" i="20"/>
  <c r="G1568" i="17"/>
  <c r="F1564" i="20"/>
  <c r="G1569" i="17"/>
  <c r="F1565" i="20"/>
  <c r="G1570" i="17"/>
  <c r="F1566" i="20"/>
  <c r="G1571" i="17"/>
  <c r="F1567" i="20"/>
  <c r="G1572" i="17"/>
  <c r="F1568" i="20"/>
  <c r="G1573" i="17"/>
  <c r="F1569" i="20"/>
  <c r="G1574" i="17"/>
  <c r="F1570" i="20"/>
  <c r="G1575" i="17"/>
  <c r="F1571" i="20"/>
  <c r="G1576" i="17"/>
  <c r="F1572" i="20"/>
  <c r="G1577" i="17"/>
  <c r="F1573" i="20"/>
  <c r="G1578" i="17"/>
  <c r="F1574" i="20"/>
  <c r="G1579" i="17"/>
  <c r="F1575" i="20"/>
  <c r="G1580" i="17"/>
  <c r="F1576" i="20"/>
  <c r="G1581" i="17"/>
  <c r="F1577" i="20"/>
  <c r="G1582" i="17"/>
  <c r="F1578" i="20"/>
  <c r="G1583" i="17"/>
  <c r="F1579" i="20"/>
  <c r="G1584" i="17"/>
  <c r="F1580" i="20"/>
  <c r="G1585" i="17"/>
  <c r="F1581" i="20"/>
  <c r="G1586" i="17"/>
  <c r="F1582" i="20"/>
  <c r="G1587" i="17"/>
  <c r="F1583" i="20"/>
  <c r="G1588" i="17"/>
  <c r="F1584" i="20"/>
  <c r="G1589" i="17"/>
  <c r="F1585" i="20"/>
  <c r="G1590" i="17"/>
  <c r="F1586" i="20"/>
  <c r="G1591" i="17"/>
  <c r="F1587" i="20"/>
  <c r="G1592" i="17"/>
  <c r="F1588" i="20"/>
  <c r="G1593" i="17"/>
  <c r="F1589" i="20"/>
  <c r="G1594" i="17"/>
  <c r="F1590" i="20"/>
  <c r="G1595" i="17"/>
  <c r="F1591" i="20"/>
  <c r="G1596" i="17"/>
  <c r="F1592" i="20"/>
  <c r="G1597" i="17"/>
  <c r="F1593" i="20"/>
  <c r="G1598" i="17"/>
  <c r="F1594" i="20"/>
  <c r="G1599" i="17"/>
  <c r="F1595" i="20"/>
  <c r="G1600" i="17"/>
  <c r="F1596" i="20"/>
  <c r="G1601" i="17"/>
  <c r="F1597" i="20"/>
  <c r="G1602" i="17"/>
  <c r="F1598" i="20"/>
  <c r="G1603" i="17"/>
  <c r="F1599" i="20"/>
  <c r="G1604" i="17"/>
  <c r="F1600" i="20"/>
  <c r="G1605" i="17"/>
  <c r="F1601" i="20"/>
  <c r="G1606" i="17"/>
  <c r="F1602" i="20"/>
  <c r="G1607" i="17"/>
  <c r="F1603" i="20"/>
  <c r="G1608" i="17"/>
  <c r="F1604" i="20"/>
  <c r="G1609" i="17"/>
  <c r="F1605" i="20"/>
  <c r="G1610" i="17"/>
  <c r="F1606" i="20"/>
  <c r="G1611" i="17"/>
  <c r="F1607" i="20"/>
  <c r="G1612" i="17"/>
  <c r="F1608" i="20"/>
  <c r="G1613" i="17"/>
  <c r="F1609" i="20"/>
  <c r="G1614" i="17"/>
  <c r="F1610" i="20"/>
  <c r="G1615" i="17"/>
  <c r="F1611" i="20"/>
  <c r="G1616" i="17"/>
  <c r="F1612" i="20"/>
  <c r="G1617" i="17"/>
  <c r="F1613" i="20"/>
  <c r="G1618" i="17"/>
  <c r="F1614" i="20"/>
  <c r="G1619" i="17"/>
  <c r="F1615" i="20"/>
  <c r="G1620" i="17"/>
  <c r="F1616" i="20"/>
  <c r="G1621" i="17"/>
  <c r="F1617" i="20"/>
  <c r="G1622" i="17"/>
  <c r="F1618" i="20"/>
  <c r="G1623" i="17"/>
  <c r="F1619" i="20"/>
  <c r="G1624" i="17"/>
  <c r="F1620" i="20"/>
  <c r="G1625" i="17"/>
  <c r="F1621" i="20"/>
  <c r="G1626" i="17"/>
  <c r="F1622" i="20"/>
  <c r="G1627" i="17"/>
  <c r="F1623" i="20"/>
  <c r="G1628" i="17"/>
  <c r="F1624" i="20"/>
  <c r="G1629" i="17"/>
  <c r="F1625" i="20"/>
  <c r="G1630" i="17"/>
  <c r="F1626" i="20"/>
  <c r="G1631" i="17"/>
  <c r="F1627" i="20"/>
  <c r="G1632" i="17"/>
  <c r="F1628" i="20"/>
  <c r="G1633" i="17"/>
  <c r="F1629" i="20"/>
  <c r="G1634" i="17"/>
  <c r="F1630" i="20"/>
  <c r="G1635" i="17"/>
  <c r="F1631" i="20"/>
  <c r="G1636" i="17"/>
  <c r="F1632" i="20"/>
  <c r="G1637" i="17"/>
  <c r="F1633" i="20"/>
  <c r="G1638" i="17"/>
  <c r="F1634" i="20"/>
  <c r="G1639" i="17"/>
  <c r="F1635" i="20"/>
  <c r="G1640" i="17"/>
  <c r="F1636" i="20"/>
  <c r="G1641" i="17"/>
  <c r="F1637" i="20"/>
  <c r="G1642" i="17"/>
  <c r="F1638" i="20"/>
  <c r="G1643" i="17"/>
  <c r="F1639" i="20"/>
  <c r="G1644" i="17"/>
  <c r="F1640" i="20"/>
  <c r="G1645" i="17"/>
  <c r="F1641" i="20"/>
  <c r="G1646" i="17"/>
  <c r="F1642" i="20"/>
  <c r="G1647" i="17"/>
  <c r="F1643" i="20"/>
  <c r="G1648" i="17"/>
  <c r="F1644" i="20"/>
  <c r="G1649" i="17"/>
  <c r="F1645" i="20"/>
  <c r="G1650" i="17"/>
  <c r="F1646" i="20"/>
  <c r="G1651" i="17"/>
  <c r="F1647" i="20"/>
  <c r="G1652" i="17"/>
  <c r="F1648" i="20"/>
  <c r="G1653" i="17"/>
  <c r="F1649" i="20"/>
  <c r="G1654" i="17"/>
  <c r="F1650" i="20"/>
  <c r="G1655" i="17"/>
  <c r="F1651" i="20"/>
  <c r="G1656" i="17"/>
  <c r="F1652" i="20"/>
  <c r="G1657" i="17"/>
  <c r="F1653" i="20"/>
  <c r="G1658" i="17"/>
  <c r="F1654" i="20"/>
  <c r="G1659" i="17"/>
  <c r="F1655" i="20"/>
  <c r="G1660" i="17"/>
  <c r="F1656" i="20"/>
  <c r="G1661" i="17"/>
  <c r="F1657" i="20"/>
  <c r="G1662" i="17"/>
  <c r="F1658" i="20"/>
  <c r="G1663" i="17"/>
  <c r="F1659" i="20"/>
  <c r="G1664" i="17"/>
  <c r="F1660" i="20"/>
  <c r="G1665" i="17"/>
  <c r="F1661" i="20"/>
  <c r="G1666" i="17"/>
  <c r="F1662" i="20"/>
  <c r="G1667" i="17"/>
  <c r="F1663" i="20"/>
  <c r="G1668" i="17"/>
  <c r="F1664" i="20"/>
  <c r="G1669" i="17"/>
  <c r="F1665" i="20"/>
  <c r="G1670" i="17"/>
  <c r="F1666" i="20"/>
  <c r="G1671" i="17"/>
  <c r="F1667" i="20"/>
  <c r="G1672" i="17"/>
  <c r="F1668" i="20"/>
  <c r="G1673" i="17"/>
  <c r="F1669" i="20"/>
  <c r="G1674" i="17"/>
  <c r="F1670" i="20"/>
  <c r="G1675" i="17"/>
  <c r="F1671" i="20"/>
  <c r="G1676" i="17"/>
  <c r="F1672" i="20"/>
  <c r="G1677" i="17"/>
  <c r="F1673" i="20"/>
  <c r="G1678" i="17"/>
  <c r="F1674" i="20"/>
  <c r="G1679" i="17"/>
  <c r="F1675" i="20"/>
  <c r="G1680" i="17"/>
  <c r="F1676" i="20"/>
  <c r="G1681" i="17"/>
  <c r="F1677" i="20"/>
  <c r="G1682" i="17"/>
  <c r="F1678" i="20"/>
  <c r="G1683" i="17"/>
  <c r="F1679" i="20"/>
  <c r="G1684" i="17"/>
  <c r="F1680" i="20"/>
  <c r="G1685" i="17"/>
  <c r="F1681" i="20"/>
  <c r="G1686" i="17"/>
  <c r="F1682" i="20"/>
  <c r="G1687" i="17"/>
  <c r="F1683" i="20"/>
  <c r="G1688" i="17"/>
  <c r="F1684" i="20"/>
  <c r="G1689" i="17"/>
  <c r="F1685" i="20"/>
  <c r="G1690" i="17"/>
  <c r="F1686" i="20"/>
  <c r="G1691" i="17"/>
  <c r="F1687" i="20"/>
  <c r="G1692" i="17"/>
  <c r="F1688" i="20"/>
  <c r="G1693" i="17"/>
  <c r="F1689" i="20"/>
  <c r="G1694" i="17"/>
  <c r="F1690" i="20"/>
  <c r="G1695" i="17"/>
  <c r="F1691" i="20"/>
  <c r="G1696" i="17"/>
  <c r="F1692" i="20"/>
  <c r="G1697" i="17"/>
  <c r="F1693" i="20"/>
  <c r="G1698" i="17"/>
  <c r="F1694" i="20"/>
  <c r="G1699" i="17"/>
  <c r="F1695" i="20"/>
  <c r="G1700" i="17"/>
  <c r="F1696" i="20"/>
  <c r="G1701" i="17"/>
  <c r="F1697" i="20"/>
  <c r="G1702" i="17"/>
  <c r="F1698" i="20"/>
  <c r="G1703" i="17"/>
  <c r="F1699" i="20"/>
  <c r="G1704" i="17"/>
  <c r="F1700" i="20"/>
  <c r="G1705" i="17"/>
  <c r="F1701" i="20"/>
  <c r="G1706" i="17"/>
  <c r="F1702" i="20"/>
  <c r="G1707" i="17"/>
  <c r="F1703" i="20"/>
  <c r="G1708" i="17"/>
  <c r="F1704" i="20"/>
  <c r="G1709" i="17"/>
  <c r="F1705" i="20"/>
  <c r="G1710" i="17"/>
  <c r="F1706" i="20"/>
  <c r="G1711" i="17"/>
  <c r="F1707" i="20"/>
  <c r="G1712" i="17"/>
  <c r="F1708" i="20"/>
  <c r="G1713" i="17"/>
  <c r="F1709" i="20"/>
  <c r="G1714" i="17"/>
  <c r="F1710" i="20"/>
  <c r="G1715" i="17"/>
  <c r="F1711" i="20"/>
  <c r="G1716" i="17"/>
  <c r="F1712" i="20"/>
  <c r="G1717" i="17"/>
  <c r="F1713" i="20"/>
  <c r="G1718" i="17"/>
  <c r="F1714" i="20"/>
  <c r="G1719" i="17"/>
  <c r="F1715" i="20"/>
  <c r="G1720" i="17"/>
  <c r="F1716" i="20"/>
  <c r="G1721" i="17"/>
  <c r="F1717" i="20"/>
  <c r="G1722" i="17"/>
  <c r="F1718" i="20"/>
  <c r="G1723" i="17"/>
  <c r="F1719" i="20"/>
  <c r="G1724" i="17"/>
  <c r="F1720" i="20"/>
  <c r="G1725" i="17"/>
  <c r="F1721" i="20"/>
  <c r="G1726" i="17"/>
  <c r="F1722" i="20"/>
  <c r="G1727" i="17"/>
  <c r="F1723" i="20"/>
  <c r="G1728" i="17"/>
  <c r="F1724" i="20"/>
  <c r="G1729" i="17"/>
  <c r="F1725" i="20"/>
  <c r="G1730" i="17"/>
  <c r="F1726" i="20"/>
  <c r="G1731" i="17"/>
  <c r="F1727" i="20"/>
  <c r="G1732" i="17"/>
  <c r="F1728" i="20"/>
  <c r="G1733" i="17"/>
  <c r="F1729" i="20"/>
  <c r="G1734" i="17"/>
  <c r="F1730" i="20"/>
  <c r="G1735" i="17"/>
  <c r="F1731" i="20"/>
  <c r="G1736" i="17"/>
  <c r="F1732" i="20"/>
  <c r="G1737" i="17"/>
  <c r="F1733" i="20"/>
  <c r="G1738" i="17"/>
  <c r="F1734" i="20"/>
  <c r="G1739" i="17"/>
  <c r="F1735" i="20"/>
  <c r="G1740" i="17"/>
  <c r="F1736" i="20"/>
  <c r="G1741" i="17"/>
  <c r="F1737" i="20"/>
  <c r="G1742" i="17"/>
  <c r="F1738" i="20"/>
  <c r="G1743" i="17"/>
  <c r="F1739" i="20"/>
  <c r="G1744" i="17"/>
  <c r="F1740" i="20"/>
  <c r="G1745" i="17"/>
  <c r="F1741" i="20"/>
  <c r="G1746" i="17"/>
  <c r="F1742" i="20"/>
  <c r="G1747" i="17"/>
  <c r="F1743" i="20"/>
  <c r="G1748" i="17"/>
  <c r="F1744" i="20"/>
  <c r="G1749" i="17"/>
  <c r="F1745" i="20"/>
  <c r="G1750" i="17"/>
  <c r="F1746" i="20"/>
  <c r="G1751" i="17"/>
  <c r="F1747" i="20"/>
  <c r="G1752" i="17"/>
  <c r="F1748" i="20"/>
  <c r="G1753" i="17"/>
  <c r="F1749" i="20"/>
  <c r="G1754" i="17"/>
  <c r="F1750" i="20"/>
  <c r="G1755" i="17"/>
  <c r="F1751" i="20"/>
  <c r="G1756" i="17"/>
  <c r="F1752" i="20"/>
  <c r="G1757" i="17"/>
  <c r="F1753" i="20"/>
  <c r="G1758" i="17"/>
  <c r="F1754" i="20"/>
  <c r="G1759" i="17"/>
  <c r="F1755" i="20"/>
  <c r="G1760" i="17"/>
  <c r="F1756" i="20"/>
  <c r="G1761" i="17"/>
  <c r="F1757" i="20"/>
  <c r="G1762" i="17"/>
  <c r="F1758" i="20"/>
  <c r="G1763" i="17"/>
  <c r="F1759" i="20"/>
  <c r="G1764" i="17"/>
  <c r="F1760" i="20"/>
  <c r="G1765" i="17"/>
  <c r="F1761" i="20"/>
  <c r="G1766" i="17"/>
  <c r="F1762" i="20"/>
  <c r="G1767" i="17"/>
  <c r="F1763" i="20"/>
  <c r="G1768" i="17"/>
  <c r="F1764" i="20"/>
  <c r="G1769" i="17"/>
  <c r="F1765" i="20"/>
  <c r="G1770" i="17"/>
  <c r="F1766" i="20"/>
  <c r="G1771" i="17"/>
  <c r="F1767" i="20"/>
  <c r="G1772" i="17"/>
  <c r="F1768" i="20"/>
  <c r="G1773" i="17"/>
  <c r="F1769" i="20"/>
  <c r="G1774" i="17"/>
  <c r="F1770" i="20"/>
  <c r="G1775" i="17"/>
  <c r="F1771" i="20"/>
  <c r="G1776" i="17"/>
  <c r="F1772" i="20"/>
  <c r="G1777" i="17"/>
  <c r="F1773" i="20"/>
  <c r="G1778" i="17"/>
  <c r="F1774" i="20"/>
  <c r="G1779" i="17"/>
  <c r="F1775" i="20"/>
  <c r="G1780" i="17"/>
  <c r="F1776" i="20"/>
  <c r="G1781" i="17"/>
  <c r="F1777" i="20"/>
  <c r="G1782" i="17"/>
  <c r="F1778" i="20"/>
  <c r="G1783" i="17"/>
  <c r="F1779" i="20"/>
  <c r="G1784" i="17"/>
  <c r="F1780" i="20"/>
  <c r="G1785" i="17"/>
  <c r="F1781" i="20"/>
  <c r="G1786" i="17"/>
  <c r="F1782" i="20"/>
  <c r="G1787" i="17"/>
  <c r="F1783" i="20"/>
  <c r="G1788" i="17"/>
  <c r="F1784" i="20"/>
  <c r="G1789" i="17"/>
  <c r="F1785" i="20"/>
  <c r="G1790" i="17"/>
  <c r="F1786" i="20"/>
  <c r="G1791" i="17"/>
  <c r="F1787" i="20"/>
  <c r="G1792" i="17"/>
  <c r="F1788" i="20"/>
  <c r="G1793" i="17"/>
  <c r="F1789" i="20"/>
  <c r="G1794" i="17"/>
  <c r="F1790" i="20"/>
  <c r="G1795" i="17"/>
  <c r="F1791" i="20"/>
  <c r="G1796" i="17"/>
  <c r="F1792" i="20"/>
  <c r="G1797" i="17"/>
  <c r="F1793" i="20"/>
  <c r="G1798" i="17"/>
  <c r="F1794" i="20"/>
  <c r="G1799" i="17"/>
  <c r="F1795" i="20"/>
  <c r="G1800" i="17"/>
  <c r="F1796" i="20"/>
  <c r="G1801" i="17"/>
  <c r="F1797" i="20"/>
  <c r="G1802" i="17"/>
  <c r="F1798" i="20"/>
  <c r="G1803" i="17"/>
  <c r="F1799" i="20"/>
  <c r="G1804" i="17"/>
  <c r="F1800" i="20"/>
  <c r="G1805" i="17"/>
  <c r="F1801" i="20"/>
  <c r="G1806" i="17"/>
  <c r="F1802" i="20"/>
  <c r="G1807" i="17"/>
  <c r="F1803" i="20"/>
  <c r="G1808" i="17"/>
  <c r="F1804" i="20"/>
  <c r="G1809" i="17"/>
  <c r="F1805" i="20"/>
  <c r="G1810" i="17"/>
  <c r="F1806" i="20"/>
  <c r="G1811" i="17"/>
  <c r="F1807" i="20"/>
  <c r="G1812" i="17"/>
  <c r="F1808" i="20"/>
  <c r="G1813" i="17"/>
  <c r="F1809" i="20"/>
  <c r="G1814" i="17"/>
  <c r="F1810" i="20"/>
  <c r="G1815" i="17"/>
  <c r="F1811" i="20"/>
  <c r="G1816" i="17"/>
  <c r="F1812" i="20"/>
  <c r="G1817" i="17"/>
  <c r="F1813" i="20"/>
  <c r="G1818" i="17"/>
  <c r="F1814" i="20"/>
  <c r="G1819" i="17"/>
  <c r="F1815" i="20"/>
  <c r="G1820" i="17"/>
  <c r="F1816" i="20"/>
  <c r="G1821" i="17"/>
  <c r="F1817" i="20"/>
  <c r="G1822" i="17"/>
  <c r="F1818" i="20"/>
  <c r="G1823" i="17"/>
  <c r="F1819" i="20"/>
  <c r="G1824" i="17"/>
  <c r="F1820" i="20"/>
  <c r="G1825" i="17"/>
  <c r="F1821" i="20"/>
  <c r="G1826" i="17"/>
  <c r="F1822" i="20"/>
  <c r="G1827" i="17"/>
  <c r="F1823" i="20"/>
  <c r="G1828" i="17"/>
  <c r="F1824" i="20"/>
  <c r="G1829" i="17"/>
  <c r="F1825" i="20"/>
  <c r="G1830" i="17"/>
  <c r="F1826" i="20"/>
  <c r="G1831" i="17"/>
  <c r="F1827" i="20"/>
  <c r="G1832" i="17"/>
  <c r="F1828" i="20"/>
  <c r="G1833" i="17"/>
  <c r="F1829" i="20"/>
  <c r="G1834" i="17"/>
  <c r="F1830" i="20"/>
  <c r="G1835" i="17"/>
  <c r="F1831" i="20"/>
  <c r="G1836" i="17"/>
  <c r="F1832" i="20"/>
  <c r="G1837" i="17"/>
  <c r="F1833" i="20"/>
  <c r="G1838" i="17"/>
  <c r="F1834" i="20"/>
  <c r="G1839" i="17"/>
  <c r="F1835" i="20"/>
  <c r="G1840" i="17"/>
  <c r="F1836" i="20"/>
  <c r="G1841" i="17"/>
  <c r="F1837" i="20"/>
  <c r="G1842" i="17"/>
  <c r="F1838" i="20"/>
  <c r="G1843" i="17"/>
  <c r="F1839" i="20"/>
  <c r="G1844" i="17"/>
  <c r="F1840" i="20"/>
  <c r="G1845" i="17"/>
  <c r="F1841" i="20"/>
  <c r="G1846" i="17"/>
  <c r="F1842" i="20"/>
  <c r="G1847" i="17"/>
  <c r="F1843" i="20"/>
  <c r="G1848" i="17"/>
  <c r="F1844" i="20"/>
  <c r="G1849" i="17"/>
  <c r="F1845" i="20"/>
  <c r="G1850" i="17"/>
  <c r="F1846" i="20"/>
  <c r="G1851" i="17"/>
  <c r="F1847" i="20"/>
  <c r="G1852" i="17"/>
  <c r="F1848" i="20"/>
  <c r="G1853" i="17"/>
  <c r="F1849" i="20"/>
  <c r="G1854" i="17"/>
  <c r="F1850" i="20"/>
  <c r="G1855" i="17"/>
  <c r="F1851" i="20"/>
  <c r="G1856" i="17"/>
  <c r="F1852" i="20"/>
  <c r="G1857" i="17"/>
  <c r="F1853" i="20"/>
  <c r="G1858" i="17"/>
  <c r="F1854" i="20"/>
  <c r="G1859" i="17"/>
  <c r="F1855" i="20"/>
  <c r="G1860" i="17"/>
  <c r="F1856" i="20"/>
  <c r="G1861" i="17"/>
  <c r="F1857" i="20"/>
  <c r="G1862" i="17"/>
  <c r="F1858" i="20"/>
  <c r="G1863" i="17"/>
  <c r="F1859" i="20"/>
  <c r="G1864" i="17"/>
  <c r="F1860" i="20"/>
  <c r="G1865" i="17"/>
  <c r="F1861" i="20"/>
  <c r="G1866" i="17"/>
  <c r="F1862" i="20"/>
  <c r="G1867" i="17"/>
  <c r="F1863" i="20"/>
  <c r="G1868" i="17"/>
  <c r="F1864" i="20"/>
  <c r="G1869" i="17"/>
  <c r="F1865" i="20"/>
  <c r="G1870" i="17"/>
  <c r="F1866" i="20"/>
  <c r="G1871" i="17"/>
  <c r="F1867" i="20"/>
  <c r="G1872" i="17"/>
  <c r="F1868" i="20"/>
  <c r="G1873" i="17"/>
  <c r="F1869" i="20"/>
  <c r="G1874" i="17"/>
  <c r="F1870" i="20"/>
  <c r="G1875" i="17"/>
  <c r="F1871" i="20"/>
  <c r="G1876" i="17"/>
  <c r="F1872" i="20"/>
  <c r="G1877" i="17"/>
  <c r="F1873" i="20"/>
  <c r="G1878" i="17"/>
  <c r="F1874" i="20"/>
  <c r="G1879" i="17"/>
  <c r="F1875" i="20"/>
  <c r="G1880" i="17"/>
  <c r="F1876" i="20"/>
  <c r="G1881" i="17"/>
  <c r="F1877" i="20"/>
  <c r="G1882" i="17"/>
  <c r="F1878" i="20"/>
  <c r="G1883" i="17"/>
  <c r="F1879" i="20"/>
  <c r="G1884" i="17"/>
  <c r="F1880" i="20"/>
  <c r="G1885" i="17"/>
  <c r="F1881" i="20"/>
  <c r="G1886" i="17"/>
  <c r="F1882" i="20"/>
  <c r="G1887" i="17"/>
  <c r="F1883" i="20"/>
  <c r="G1888" i="17"/>
  <c r="F1884" i="20"/>
  <c r="G1889" i="17"/>
  <c r="F1885" i="20"/>
  <c r="G1890" i="17"/>
  <c r="F1886" i="20"/>
  <c r="G1891" i="17"/>
  <c r="F1887" i="20"/>
  <c r="G1892" i="17"/>
  <c r="F1888" i="20"/>
  <c r="G1893" i="17"/>
  <c r="F1889" i="20"/>
  <c r="G1894" i="17"/>
  <c r="F1890" i="20"/>
  <c r="G1895" i="17"/>
  <c r="F1891" i="20"/>
  <c r="G1896" i="17"/>
  <c r="F1892" i="20"/>
  <c r="G1897" i="17"/>
  <c r="F1893" i="20"/>
  <c r="G1898" i="17"/>
  <c r="F1894" i="20"/>
  <c r="G1899" i="17"/>
  <c r="F1895" i="20"/>
  <c r="G1900" i="17"/>
  <c r="F1896" i="20"/>
  <c r="G1901" i="17"/>
  <c r="F1897" i="20"/>
  <c r="G1902" i="17"/>
  <c r="F1898" i="20"/>
  <c r="G1903" i="17"/>
  <c r="F1899" i="20"/>
  <c r="G1904" i="17"/>
  <c r="F1900" i="20"/>
  <c r="G1905" i="17"/>
  <c r="F1901" i="20"/>
  <c r="G1906" i="17"/>
  <c r="F1902" i="20"/>
  <c r="G1907" i="17"/>
  <c r="F1903" i="20"/>
  <c r="G1908" i="17"/>
  <c r="F1904" i="20"/>
  <c r="G1909" i="17"/>
  <c r="F1905" i="20"/>
  <c r="G1910" i="17"/>
  <c r="F1906" i="20"/>
  <c r="G1911" i="17"/>
  <c r="F1907" i="20"/>
  <c r="G1912" i="17"/>
  <c r="F1908" i="20"/>
  <c r="G1913" i="17"/>
  <c r="F1909" i="20"/>
  <c r="G1914" i="17"/>
  <c r="F1910" i="20"/>
  <c r="G1915" i="17"/>
  <c r="F1911" i="20"/>
  <c r="G1916" i="17"/>
  <c r="F1912" i="20"/>
  <c r="G1917" i="17"/>
  <c r="F1913" i="20"/>
  <c r="G1918" i="17"/>
  <c r="F1914" i="20"/>
  <c r="G1919" i="17"/>
  <c r="F1915" i="20"/>
  <c r="G1920" i="17"/>
  <c r="F1916" i="20"/>
  <c r="G1921" i="17"/>
  <c r="F1917" i="20"/>
  <c r="G1922" i="17"/>
  <c r="F1918" i="20"/>
  <c r="G1923" i="17"/>
  <c r="F1919" i="20"/>
  <c r="G1924" i="17"/>
  <c r="F1920" i="20"/>
  <c r="G1925" i="17"/>
  <c r="F1921" i="20"/>
  <c r="G1926" i="17"/>
  <c r="F1922" i="20"/>
  <c r="G1927" i="17"/>
  <c r="F1923" i="20"/>
  <c r="G1928" i="17"/>
  <c r="F1924" i="20"/>
  <c r="G1929" i="17"/>
  <c r="F1925" i="20"/>
  <c r="G1930" i="17"/>
  <c r="F1926" i="20"/>
  <c r="G1931" i="17"/>
  <c r="F1927" i="20"/>
  <c r="G1932" i="17"/>
  <c r="F1928" i="20"/>
  <c r="G1933" i="17"/>
  <c r="F1929" i="20"/>
  <c r="G1934" i="17"/>
  <c r="F1930" i="20"/>
  <c r="G1935" i="17"/>
  <c r="F1931" i="20"/>
  <c r="G1936" i="17"/>
  <c r="F1932" i="20"/>
  <c r="G1937" i="17"/>
  <c r="F1933" i="20"/>
  <c r="G1938" i="17"/>
  <c r="F1934" i="20"/>
  <c r="G1939" i="17"/>
  <c r="F1935" i="20"/>
  <c r="G1940" i="17"/>
  <c r="F1936" i="20"/>
  <c r="G1941" i="17"/>
  <c r="F1937" i="20"/>
  <c r="G1942" i="17"/>
  <c r="F1938" i="20"/>
  <c r="G1943" i="17"/>
  <c r="F1939" i="20"/>
  <c r="G1944" i="17"/>
  <c r="F1940" i="20"/>
  <c r="G1945" i="17"/>
  <c r="F1941" i="20"/>
  <c r="G1946" i="17"/>
  <c r="F1942" i="20"/>
  <c r="G1947" i="17"/>
  <c r="F1943" i="20"/>
  <c r="G1948" i="17"/>
  <c r="F1944" i="20"/>
  <c r="G1949" i="17"/>
  <c r="F1945" i="20"/>
  <c r="G1950" i="17"/>
  <c r="F1946" i="20"/>
  <c r="G1951" i="17"/>
  <c r="F1947" i="20"/>
  <c r="G1952" i="17"/>
  <c r="F1948" i="20"/>
  <c r="G1953" i="17"/>
  <c r="F1949" i="20"/>
  <c r="G1954" i="17"/>
  <c r="F1950" i="20"/>
  <c r="G1955" i="17"/>
  <c r="F1951" i="20"/>
  <c r="G1956" i="17"/>
  <c r="F1952" i="20"/>
  <c r="G1957" i="17"/>
  <c r="F1953" i="20"/>
  <c r="G1958" i="17"/>
  <c r="F1954" i="20"/>
  <c r="G1959" i="17"/>
  <c r="F1955" i="20"/>
  <c r="G1960" i="17"/>
  <c r="F1956" i="20"/>
  <c r="G1961" i="17"/>
  <c r="F1957" i="20"/>
  <c r="G1962" i="17"/>
  <c r="F1958" i="20"/>
  <c r="G1963" i="17"/>
  <c r="F1959" i="20"/>
  <c r="G1964" i="17"/>
  <c r="F1960" i="20"/>
  <c r="G1965" i="17"/>
  <c r="F1961" i="20"/>
  <c r="G1966" i="17"/>
  <c r="F1962" i="20"/>
  <c r="G1967" i="17"/>
  <c r="F1963" i="20"/>
  <c r="G1968" i="17"/>
  <c r="F1964" i="20"/>
  <c r="G1969" i="17"/>
  <c r="F1965" i="20"/>
  <c r="G1970" i="17"/>
  <c r="F1966" i="20"/>
  <c r="G1971" i="17"/>
  <c r="F1967" i="20"/>
  <c r="G1972" i="17"/>
  <c r="F1968" i="20"/>
  <c r="G1973" i="17"/>
  <c r="F1969" i="20"/>
  <c r="G1974" i="17"/>
  <c r="F1970" i="20"/>
  <c r="G1975" i="17"/>
  <c r="F1971" i="20"/>
  <c r="G1976" i="17"/>
  <c r="F1972" i="20"/>
  <c r="G1977" i="17"/>
  <c r="F1973" i="20"/>
  <c r="G1978" i="17"/>
  <c r="F1974" i="20"/>
  <c r="G1979" i="17"/>
  <c r="F1975" i="20"/>
  <c r="G1980" i="17"/>
  <c r="F1976" i="20"/>
  <c r="G1981" i="17"/>
  <c r="F1977" i="20"/>
  <c r="G1982" i="17"/>
  <c r="F1978" i="20"/>
  <c r="G1983" i="17"/>
  <c r="F1979" i="20"/>
  <c r="G1984" i="17"/>
  <c r="F1980" i="20"/>
  <c r="G1985" i="17"/>
  <c r="F1981" i="20"/>
  <c r="G1986" i="17"/>
  <c r="F1982" i="20"/>
  <c r="G1987" i="17"/>
  <c r="F1983" i="20"/>
  <c r="G1988" i="17"/>
  <c r="F1984" i="20"/>
  <c r="G1989" i="17"/>
  <c r="F1985" i="20"/>
  <c r="G1990" i="17"/>
  <c r="F1986" i="20"/>
  <c r="G1991" i="17"/>
  <c r="F1987" i="20"/>
  <c r="G1992" i="17"/>
  <c r="F1988" i="20"/>
  <c r="G1993" i="17"/>
  <c r="F1989" i="20"/>
  <c r="G1994" i="17"/>
  <c r="F1990" i="20"/>
  <c r="G1995" i="17"/>
  <c r="F1991" i="20"/>
  <c r="G1996" i="17"/>
  <c r="F1992" i="20"/>
  <c r="G1997" i="17"/>
  <c r="F1993" i="20"/>
  <c r="G1998" i="17"/>
  <c r="F1994" i="20"/>
  <c r="G1999" i="17"/>
  <c r="F1995" i="20"/>
  <c r="G2000" i="17"/>
  <c r="F1996" i="20"/>
  <c r="G2001" i="17"/>
  <c r="F1997" i="20"/>
  <c r="G2002" i="17"/>
  <c r="F1998" i="20"/>
  <c r="G2003" i="17"/>
  <c r="F1999" i="20"/>
  <c r="G2004" i="17"/>
  <c r="F2000" i="20"/>
  <c r="G2005" i="17"/>
  <c r="F2001" i="20"/>
  <c r="G2006" i="17"/>
  <c r="F2002" i="20"/>
  <c r="G2007" i="17"/>
  <c r="F2003" i="20"/>
  <c r="G2008" i="17"/>
  <c r="F2004" i="20"/>
  <c r="G2009" i="17"/>
  <c r="F2005" i="20"/>
  <c r="G2010" i="17"/>
  <c r="F2006" i="20"/>
  <c r="G2011" i="17"/>
  <c r="F2007" i="20"/>
  <c r="G2012" i="17"/>
  <c r="F2008" i="20"/>
  <c r="G2013" i="17"/>
  <c r="F2009" i="20"/>
  <c r="G2014" i="17"/>
  <c r="F2010" i="20"/>
  <c r="G2015" i="17"/>
  <c r="F2011" i="20"/>
  <c r="G2016" i="17"/>
  <c r="F2012" i="20"/>
  <c r="G2017" i="17"/>
  <c r="F2013" i="20"/>
  <c r="G2018" i="17"/>
  <c r="F2014" i="20"/>
  <c r="G2019" i="17"/>
  <c r="F2015" i="20"/>
  <c r="G2020" i="17"/>
  <c r="F2016" i="20"/>
  <c r="G2021" i="17"/>
  <c r="F2017" i="20"/>
  <c r="G2022" i="17"/>
  <c r="F2018" i="20"/>
  <c r="G2023" i="17"/>
  <c r="F2019" i="20"/>
  <c r="G2024" i="17"/>
  <c r="F2020" i="20"/>
  <c r="G2025" i="17"/>
  <c r="F2021" i="20"/>
  <c r="G2026" i="17"/>
  <c r="F2022" i="20"/>
  <c r="G2027" i="17"/>
  <c r="F2023" i="20"/>
  <c r="G2028" i="17"/>
  <c r="F2024" i="20"/>
  <c r="G2029" i="17"/>
  <c r="F2025" i="20"/>
  <c r="G2030" i="17"/>
  <c r="F2026" i="20"/>
  <c r="G2031" i="17"/>
  <c r="F2027" i="20"/>
  <c r="G2032" i="17"/>
  <c r="F2028" i="20"/>
  <c r="G2033" i="17"/>
  <c r="F2029" i="20"/>
  <c r="G2034" i="17"/>
  <c r="F2030" i="20"/>
  <c r="G2035" i="17"/>
  <c r="F2031" i="20"/>
  <c r="G2036" i="17"/>
  <c r="F2032" i="20"/>
  <c r="G2037" i="17"/>
  <c r="F2033" i="20"/>
  <c r="G2038" i="17"/>
  <c r="F2034" i="20"/>
  <c r="G2039" i="17"/>
  <c r="F2035" i="20"/>
  <c r="G2040" i="17"/>
  <c r="F2036" i="20"/>
  <c r="G2041" i="17"/>
  <c r="F2037" i="20"/>
  <c r="G2042" i="17"/>
  <c r="F2038" i="20"/>
  <c r="G2043" i="17"/>
  <c r="F2039" i="20"/>
  <c r="G2044" i="17"/>
  <c r="F2040" i="20"/>
  <c r="G2045" i="17"/>
  <c r="F2041" i="20"/>
  <c r="G2046" i="17"/>
  <c r="F2042" i="20"/>
  <c r="G2047" i="17"/>
  <c r="F2043" i="20"/>
  <c r="G2048" i="17"/>
  <c r="F2044" i="20"/>
  <c r="G2049" i="17"/>
  <c r="F2045" i="20"/>
  <c r="G2050" i="17"/>
  <c r="F2046" i="20"/>
  <c r="G2051" i="17"/>
  <c r="F2047" i="20"/>
  <c r="G2052" i="17"/>
  <c r="F2048" i="20"/>
  <c r="G2053" i="17"/>
  <c r="F2049" i="20"/>
  <c r="G2054" i="17"/>
  <c r="F2050" i="20"/>
  <c r="G2055" i="17"/>
  <c r="F2051" i="20"/>
  <c r="G2056" i="17"/>
  <c r="F2052" i="20"/>
  <c r="G2057" i="17"/>
  <c r="F2053" i="20"/>
  <c r="G2058" i="17"/>
  <c r="F2054" i="20"/>
  <c r="G2059" i="17"/>
  <c r="F2055" i="20"/>
  <c r="G2060" i="17"/>
  <c r="F2056" i="20"/>
  <c r="G2061" i="17"/>
  <c r="F2057" i="20"/>
  <c r="G2062" i="17"/>
  <c r="F2058" i="20"/>
  <c r="G2063" i="17"/>
  <c r="F2059" i="20"/>
  <c r="G2064" i="17"/>
  <c r="F2060" i="20"/>
  <c r="G2065" i="17"/>
  <c r="F2061" i="20"/>
  <c r="G2066" i="17"/>
  <c r="F2062" i="20"/>
  <c r="G2067" i="17"/>
  <c r="F2063" i="20"/>
  <c r="G2068" i="17"/>
  <c r="F2064" i="20"/>
  <c r="G2069" i="17"/>
  <c r="F2065" i="20"/>
  <c r="G2070" i="17"/>
  <c r="F2066" i="20"/>
  <c r="G2071" i="17"/>
  <c r="F2067" i="20"/>
  <c r="G2072" i="17"/>
  <c r="F2068" i="20"/>
  <c r="G2073" i="17"/>
  <c r="F2069" i="20"/>
  <c r="G2074" i="17"/>
  <c r="F2070" i="20"/>
  <c r="G2075" i="17"/>
  <c r="F2071" i="20"/>
  <c r="G2076" i="17"/>
  <c r="F2072" i="20"/>
  <c r="G2077" i="17"/>
  <c r="F2073" i="20"/>
  <c r="G2078" i="17"/>
  <c r="F2074" i="20"/>
  <c r="G2079" i="17"/>
  <c r="F2075" i="20"/>
  <c r="G2080" i="17"/>
  <c r="F2076" i="20"/>
  <c r="G2081" i="17"/>
  <c r="F2077" i="20"/>
  <c r="G2082" i="17"/>
  <c r="F2078" i="20"/>
  <c r="G2083" i="17"/>
  <c r="F2079" i="20"/>
  <c r="G2084" i="17"/>
  <c r="F2080" i="20"/>
  <c r="G2085" i="17"/>
  <c r="F2081" i="20"/>
  <c r="G2086" i="17"/>
  <c r="F2082" i="20"/>
  <c r="G2087" i="17"/>
  <c r="F2083" i="20"/>
  <c r="G2088" i="17"/>
  <c r="F2084" i="20"/>
  <c r="G2089" i="17"/>
  <c r="F2085" i="20"/>
  <c r="G2090" i="17"/>
  <c r="F2086" i="20"/>
  <c r="G2091" i="17"/>
  <c r="F2087" i="20"/>
  <c r="G2092" i="17"/>
  <c r="F2088" i="20"/>
  <c r="G2093" i="17"/>
  <c r="F2089" i="20"/>
  <c r="G2094" i="17"/>
  <c r="F2090" i="20"/>
  <c r="G2095" i="17"/>
  <c r="F2091" i="20"/>
  <c r="G2096" i="17"/>
  <c r="F2092" i="20"/>
  <c r="G2097" i="17"/>
  <c r="F2093" i="20"/>
  <c r="G2098" i="17"/>
  <c r="F2094" i="20"/>
  <c r="G2099" i="17"/>
  <c r="F2095" i="20"/>
  <c r="G2100" i="17"/>
  <c r="F2096" i="20"/>
  <c r="G2101" i="17"/>
  <c r="F2097" i="20"/>
  <c r="G2102" i="17"/>
  <c r="F2098" i="20"/>
  <c r="G2103" i="17"/>
  <c r="F2099" i="20"/>
  <c r="G2104" i="17"/>
  <c r="F2100" i="20"/>
  <c r="G2105" i="17"/>
  <c r="F2101" i="20"/>
  <c r="G2106" i="17"/>
  <c r="F2102" i="20"/>
  <c r="G2107" i="17"/>
  <c r="F2103" i="20"/>
  <c r="G2108" i="17"/>
  <c r="F2104" i="20"/>
  <c r="G2109" i="17"/>
  <c r="F2105" i="20"/>
  <c r="G2110" i="17"/>
  <c r="F2106" i="20"/>
  <c r="G2111" i="17"/>
  <c r="F2107" i="20"/>
  <c r="G2112" i="17"/>
  <c r="F2108" i="20"/>
  <c r="G2113" i="17"/>
  <c r="F2109" i="20"/>
  <c r="G2114" i="17"/>
  <c r="F2110" i="20"/>
  <c r="G2115" i="17"/>
  <c r="F2111" i="20"/>
  <c r="G2116" i="17"/>
  <c r="F2112" i="20"/>
  <c r="G2117" i="17"/>
  <c r="F2113" i="20"/>
  <c r="G2118" i="17"/>
  <c r="F2114" i="20"/>
  <c r="G2119" i="17"/>
  <c r="F2115" i="20"/>
  <c r="G2120" i="17"/>
  <c r="F2116" i="20"/>
  <c r="G2121" i="17"/>
  <c r="F2117" i="20"/>
  <c r="G2122" i="17"/>
  <c r="F2118" i="20"/>
  <c r="G2123" i="17"/>
  <c r="F2119" i="20"/>
  <c r="G2124" i="17"/>
  <c r="F2120" i="20"/>
  <c r="G2125" i="17"/>
  <c r="F2121" i="20"/>
  <c r="G2126" i="17"/>
  <c r="F2122" i="20"/>
  <c r="G2127" i="17"/>
  <c r="F2123" i="20"/>
  <c r="G2128" i="17"/>
  <c r="F2124" i="20"/>
  <c r="G2129" i="17"/>
  <c r="F2125" i="20"/>
  <c r="G2130" i="17"/>
  <c r="F2126" i="20"/>
  <c r="G2131" i="17"/>
  <c r="F2127" i="20"/>
  <c r="G2132" i="17"/>
  <c r="F2128" i="20"/>
  <c r="G2133" i="17"/>
  <c r="F2129" i="20"/>
  <c r="G2134" i="17"/>
  <c r="F2130" i="20"/>
  <c r="G2135" i="17"/>
  <c r="F2131" i="20"/>
  <c r="G2136" i="17"/>
  <c r="F2132" i="20"/>
  <c r="G2137" i="17"/>
  <c r="F2133" i="20"/>
  <c r="G2138" i="17"/>
  <c r="F2134" i="20"/>
  <c r="G2139" i="17"/>
  <c r="F2135" i="20"/>
  <c r="G2140" i="17"/>
  <c r="F2136" i="20"/>
  <c r="G2141" i="17"/>
  <c r="F2137" i="20"/>
  <c r="G2142" i="17"/>
  <c r="F2138" i="20"/>
  <c r="G2143" i="17"/>
  <c r="F2139" i="20"/>
  <c r="G2144" i="17"/>
  <c r="F2140" i="20"/>
  <c r="G2145" i="17"/>
  <c r="F2141" i="20"/>
  <c r="G2146" i="17"/>
  <c r="F2142" i="20"/>
  <c r="G2147" i="17"/>
  <c r="F2143" i="20"/>
  <c r="G2148" i="17"/>
  <c r="F2144" i="20"/>
  <c r="G2149" i="17"/>
  <c r="F2145" i="20"/>
  <c r="G2150" i="17"/>
  <c r="F2146" i="20"/>
  <c r="G2151" i="17"/>
  <c r="F2147" i="20"/>
  <c r="G2152" i="17"/>
  <c r="F2148" i="20"/>
  <c r="G2153" i="17"/>
  <c r="F2149" i="20"/>
  <c r="G2154" i="17"/>
  <c r="F2150" i="20"/>
  <c r="G2155" i="17"/>
  <c r="F2151" i="20"/>
  <c r="G2156" i="17"/>
  <c r="F2152" i="20"/>
  <c r="G2157" i="17"/>
  <c r="F2153" i="20"/>
  <c r="G2158" i="17"/>
  <c r="F2154" i="20"/>
  <c r="G2159" i="17"/>
  <c r="F2155" i="20"/>
  <c r="G2160" i="17"/>
  <c r="F2156" i="20"/>
  <c r="G2161" i="17"/>
  <c r="F2157" i="20"/>
  <c r="G2162" i="17"/>
  <c r="F2158" i="20"/>
  <c r="G2163" i="17"/>
  <c r="F2159" i="20"/>
  <c r="G2164" i="17"/>
  <c r="F2160" i="20"/>
  <c r="G2165" i="17"/>
  <c r="F2161" i="20"/>
  <c r="G2166" i="17"/>
  <c r="F2162" i="20"/>
  <c r="G2167" i="17"/>
  <c r="F2163" i="20"/>
  <c r="G2168" i="17"/>
  <c r="F2164" i="20"/>
  <c r="G2169" i="17"/>
  <c r="F2165" i="20"/>
  <c r="G2170" i="17"/>
  <c r="F2166" i="20"/>
  <c r="G2171" i="17"/>
  <c r="F2167" i="20"/>
  <c r="G2172" i="17"/>
  <c r="F2168" i="20"/>
  <c r="G2173" i="17"/>
  <c r="F2169" i="20"/>
  <c r="G2174" i="17"/>
  <c r="F2170" i="20"/>
  <c r="G2175" i="17"/>
  <c r="F2171" i="20"/>
  <c r="G2176" i="17"/>
  <c r="F2172" i="20"/>
  <c r="G2177" i="17"/>
  <c r="F2173" i="20"/>
  <c r="G2178" i="17"/>
  <c r="F2174" i="20"/>
  <c r="G2179" i="17"/>
  <c r="F2175" i="20"/>
  <c r="G2180" i="17"/>
  <c r="F2176" i="20"/>
  <c r="G2181" i="17"/>
  <c r="F2177" i="20"/>
  <c r="G2182" i="17"/>
  <c r="F2178" i="20"/>
  <c r="G2183" i="17"/>
  <c r="F2179" i="20"/>
  <c r="G2184" i="17"/>
  <c r="F2180" i="20"/>
  <c r="G2185" i="17"/>
  <c r="F2181" i="20"/>
  <c r="G2186" i="17"/>
  <c r="F2182" i="20"/>
  <c r="G2187" i="17"/>
  <c r="F2183" i="20"/>
  <c r="G2188" i="17"/>
  <c r="F2184" i="20"/>
  <c r="G2189" i="17"/>
  <c r="F2185" i="20"/>
  <c r="G2190" i="17"/>
  <c r="F2186" i="20"/>
  <c r="G2191" i="17"/>
  <c r="F2187" i="20"/>
  <c r="G2192" i="17"/>
  <c r="F2188" i="20"/>
  <c r="G2193" i="17"/>
  <c r="F2189" i="20"/>
  <c r="G2194" i="17"/>
  <c r="F2190" i="20"/>
  <c r="G2195" i="17"/>
  <c r="F2191" i="20"/>
  <c r="G2196" i="17"/>
  <c r="F2192" i="20"/>
  <c r="G2197" i="17"/>
  <c r="F2193" i="20"/>
  <c r="G2198" i="17"/>
  <c r="F2194" i="20"/>
  <c r="G2199" i="17"/>
  <c r="F2195" i="20"/>
  <c r="G2200" i="17"/>
  <c r="F2196" i="20"/>
  <c r="G2201" i="17"/>
  <c r="F2197" i="20"/>
  <c r="G2202" i="17"/>
  <c r="F2198" i="20"/>
  <c r="G2203" i="17"/>
  <c r="F2199" i="20"/>
  <c r="G2204" i="17"/>
  <c r="F2200" i="20"/>
  <c r="G2205" i="17"/>
  <c r="F2201" i="20"/>
  <c r="G2206" i="17"/>
  <c r="F2202" i="20"/>
  <c r="G2207" i="17"/>
  <c r="F2203" i="20"/>
  <c r="G2208" i="17"/>
  <c r="F2204" i="20"/>
  <c r="G2209" i="17"/>
  <c r="F2205" i="20"/>
  <c r="G2210" i="17"/>
  <c r="F2206" i="20"/>
  <c r="G2211" i="17"/>
  <c r="F2207" i="20"/>
  <c r="G2212" i="17"/>
  <c r="F2208" i="20"/>
  <c r="G2213" i="17"/>
  <c r="F2209" i="20"/>
  <c r="G2214" i="17"/>
  <c r="F2210" i="20"/>
  <c r="G2215" i="17"/>
  <c r="F2211" i="20"/>
  <c r="G2216" i="17"/>
  <c r="F2212" i="20"/>
  <c r="G2217" i="17"/>
  <c r="F2213" i="20"/>
  <c r="G2218" i="17"/>
  <c r="F2214" i="20"/>
  <c r="G2219" i="17"/>
  <c r="F2215" i="20"/>
  <c r="G2220" i="17"/>
  <c r="F2216" i="20"/>
  <c r="G2221" i="17"/>
  <c r="F2217" i="20"/>
  <c r="G2222" i="17"/>
  <c r="F2218" i="20"/>
  <c r="G2223" i="17"/>
  <c r="F2219" i="20"/>
  <c r="G2224" i="17"/>
  <c r="F2220" i="20"/>
  <c r="G2225" i="17"/>
  <c r="F2221" i="20"/>
  <c r="G2226" i="17"/>
  <c r="F2222" i="20"/>
  <c r="G2227" i="17"/>
  <c r="F2223" i="20"/>
  <c r="G2228" i="17"/>
  <c r="F2224" i="20"/>
  <c r="G2229" i="17"/>
  <c r="F2225" i="20"/>
  <c r="G2230" i="17"/>
  <c r="F2226" i="20"/>
  <c r="G2231" i="17"/>
  <c r="F2227" i="20"/>
  <c r="G2232" i="17"/>
  <c r="F2228" i="20"/>
  <c r="G2233" i="17"/>
  <c r="F2229" i="20"/>
  <c r="G2234" i="17"/>
  <c r="F2230" i="20"/>
  <c r="G2235" i="17"/>
  <c r="F2231" i="20"/>
  <c r="G2236" i="17"/>
  <c r="F2232" i="20"/>
  <c r="G2237" i="17"/>
  <c r="F2233" i="20"/>
  <c r="G2238" i="17"/>
  <c r="F2234" i="20"/>
  <c r="G2239" i="17"/>
  <c r="F2235" i="20"/>
  <c r="G2240" i="17"/>
  <c r="F2236" i="20"/>
  <c r="G2241" i="17"/>
  <c r="F2237" i="20"/>
  <c r="G2242" i="17"/>
  <c r="F2238" i="20"/>
  <c r="G2243" i="17"/>
  <c r="F2239" i="20"/>
  <c r="G2244" i="17"/>
  <c r="F2240" i="20"/>
  <c r="G2245" i="17"/>
  <c r="F2241" i="20"/>
  <c r="G2246" i="17"/>
  <c r="F2242" i="20"/>
  <c r="G2247" i="17"/>
  <c r="F2243" i="20"/>
  <c r="G2248" i="17"/>
  <c r="F2244" i="20"/>
  <c r="G2249" i="17"/>
  <c r="F2245" i="20"/>
  <c r="G2250" i="17"/>
  <c r="F2246" i="20"/>
  <c r="G2251" i="17"/>
  <c r="F2247" i="20"/>
  <c r="G2252" i="17"/>
  <c r="F2248" i="20"/>
  <c r="G2253" i="17"/>
  <c r="F2249" i="20"/>
  <c r="G2254" i="17"/>
  <c r="F2250" i="20"/>
  <c r="G2255" i="17"/>
  <c r="F2251" i="20"/>
  <c r="G2256" i="17"/>
  <c r="F2252" i="20"/>
  <c r="G2257" i="17"/>
  <c r="F2253" i="20"/>
  <c r="G2258" i="17"/>
  <c r="F2254" i="20"/>
  <c r="G2259" i="17"/>
  <c r="F2255" i="20"/>
  <c r="G2260" i="17"/>
  <c r="F2256" i="20"/>
  <c r="G2261" i="17"/>
  <c r="F2257" i="20"/>
  <c r="G2262" i="17"/>
  <c r="F2258" i="20"/>
  <c r="G2263" i="17"/>
  <c r="F2259" i="20"/>
  <c r="G2264" i="17"/>
  <c r="F2260" i="20"/>
  <c r="G2265" i="17"/>
  <c r="F2261" i="20"/>
  <c r="G2266" i="17"/>
  <c r="F2262" i="20"/>
  <c r="G2267" i="17"/>
  <c r="F2263" i="20"/>
  <c r="G2268" i="17"/>
  <c r="F2264" i="20"/>
  <c r="G2269" i="17"/>
  <c r="F2265" i="20"/>
  <c r="G2270" i="17"/>
  <c r="F2266" i="20"/>
  <c r="G2271" i="17"/>
  <c r="F2267" i="20"/>
  <c r="G2272" i="17"/>
  <c r="F2268" i="20"/>
  <c r="G2273" i="17"/>
  <c r="F2269" i="20"/>
  <c r="G2274" i="17"/>
  <c r="F2270" i="20"/>
  <c r="G2275" i="17"/>
  <c r="F2271" i="20"/>
  <c r="G2276" i="17"/>
  <c r="F2272" i="20"/>
  <c r="G2277" i="17"/>
  <c r="F2273" i="20"/>
  <c r="G2278" i="17"/>
  <c r="F2274" i="20"/>
  <c r="G2279" i="17"/>
  <c r="F2275" i="20"/>
  <c r="G2280" i="17"/>
  <c r="F2276" i="20"/>
  <c r="G2281" i="17"/>
  <c r="F2277" i="20"/>
  <c r="G2282" i="17"/>
  <c r="F2278" i="20"/>
  <c r="G2283" i="17"/>
  <c r="F2279" i="20"/>
  <c r="G2284" i="17"/>
  <c r="F2280" i="20"/>
  <c r="G2285" i="17"/>
  <c r="F2281" i="20"/>
  <c r="G2286" i="17"/>
  <c r="F2282" i="20"/>
  <c r="G2287" i="17"/>
  <c r="F2283" i="20"/>
  <c r="G2288" i="17"/>
  <c r="F2284" i="20"/>
  <c r="G2289" i="17"/>
  <c r="F2285" i="20"/>
  <c r="G2290" i="17"/>
  <c r="F2286" i="20"/>
  <c r="G2291" i="17"/>
  <c r="F2287" i="20"/>
  <c r="G2292" i="17"/>
  <c r="F2288" i="20"/>
  <c r="G2293" i="17"/>
  <c r="F2289" i="20"/>
  <c r="G2294" i="17"/>
  <c r="F2290" i="20"/>
  <c r="G2295" i="17"/>
  <c r="F2291" i="20"/>
  <c r="G2296" i="17"/>
  <c r="F2292" i="20"/>
  <c r="G2297" i="17"/>
  <c r="F2293" i="20"/>
  <c r="G2298" i="17"/>
  <c r="F2294" i="20"/>
  <c r="G2299" i="17"/>
  <c r="F2295" i="20"/>
  <c r="G2300" i="17"/>
  <c r="F2296" i="20"/>
  <c r="G2301" i="17"/>
  <c r="F2297" i="20"/>
  <c r="G2302" i="17"/>
  <c r="F2298" i="20"/>
  <c r="G2303" i="17"/>
  <c r="F2299" i="20"/>
  <c r="G2304" i="17"/>
  <c r="F2300" i="20"/>
  <c r="G2305" i="17"/>
  <c r="F2301" i="20"/>
  <c r="G2306" i="17"/>
  <c r="F2302" i="20"/>
  <c r="G2307" i="17"/>
  <c r="F2303" i="20"/>
  <c r="G2308" i="17"/>
  <c r="F2304" i="20"/>
  <c r="G2309" i="17"/>
  <c r="F2305" i="20"/>
  <c r="G2310" i="17"/>
  <c r="F2306" i="20"/>
  <c r="G2311" i="17"/>
  <c r="F2307" i="20"/>
  <c r="G2312" i="17"/>
  <c r="F2308" i="20"/>
  <c r="G2313" i="17"/>
  <c r="F2309" i="20"/>
  <c r="G2314" i="17"/>
  <c r="F2310" i="20"/>
  <c r="G2315" i="17"/>
  <c r="F2311" i="20"/>
  <c r="G2316" i="17"/>
  <c r="F2312" i="20"/>
  <c r="G2317" i="17"/>
  <c r="F2313" i="20"/>
  <c r="G2318" i="17"/>
  <c r="F2314" i="20"/>
  <c r="G2319" i="17"/>
  <c r="F2315" i="20"/>
  <c r="G2320" i="17"/>
  <c r="F2316" i="20"/>
  <c r="G2321" i="17"/>
  <c r="F2317" i="20"/>
  <c r="G2322" i="17"/>
  <c r="F2318" i="20"/>
  <c r="G2323" i="17"/>
  <c r="F2319" i="20"/>
  <c r="G2324" i="17"/>
  <c r="F2320" i="20"/>
  <c r="G2325" i="17"/>
  <c r="F2321" i="20"/>
  <c r="G2326" i="17"/>
  <c r="F2322" i="20"/>
  <c r="G2327" i="17"/>
  <c r="F2323" i="20"/>
  <c r="G2328" i="17"/>
  <c r="F2324" i="20"/>
  <c r="G2329" i="17"/>
  <c r="F2325" i="20"/>
  <c r="G2330" i="17"/>
  <c r="F2326" i="20"/>
  <c r="G2331" i="17"/>
  <c r="F2327" i="20"/>
  <c r="G2332" i="17"/>
  <c r="F2328" i="20"/>
  <c r="G2333" i="17"/>
  <c r="F2329" i="20"/>
  <c r="G2334" i="17"/>
  <c r="F2330" i="20"/>
  <c r="G2335" i="17"/>
  <c r="F2331" i="20"/>
  <c r="G2336" i="17"/>
  <c r="F2332" i="20"/>
  <c r="G2337" i="17"/>
  <c r="F2333" i="20"/>
  <c r="G2338" i="17"/>
  <c r="F2334" i="20"/>
  <c r="G2339" i="17"/>
  <c r="F2335" i="20"/>
  <c r="G2340" i="17"/>
  <c r="F2336" i="20"/>
  <c r="G2341" i="17"/>
  <c r="F2337" i="20"/>
  <c r="G2342" i="17"/>
  <c r="F2338" i="20"/>
  <c r="G2343" i="17"/>
  <c r="F2339" i="20"/>
  <c r="G2344" i="17"/>
  <c r="F2340" i="20"/>
  <c r="G2345" i="17"/>
  <c r="F2341" i="20"/>
  <c r="G2346" i="17"/>
  <c r="F2342" i="20"/>
  <c r="G2347" i="17"/>
  <c r="F2343" i="20"/>
  <c r="G2348" i="17"/>
  <c r="F2344" i="20"/>
  <c r="G2349" i="17"/>
  <c r="F2345" i="20"/>
  <c r="G2350" i="17"/>
  <c r="F2346" i="20"/>
  <c r="G2351" i="17"/>
  <c r="F2347" i="20"/>
  <c r="G2352" i="17"/>
  <c r="F2348" i="20"/>
  <c r="G2353" i="17"/>
  <c r="F2349" i="20"/>
  <c r="G2354" i="17"/>
  <c r="F2350" i="20"/>
  <c r="G2355" i="17"/>
  <c r="F2351" i="20"/>
  <c r="G2356" i="17"/>
  <c r="F2352" i="20"/>
  <c r="G2357" i="17"/>
  <c r="F2353" i="20"/>
  <c r="G2358" i="17"/>
  <c r="F2354" i="20"/>
  <c r="G2359" i="17"/>
  <c r="F2355" i="20"/>
  <c r="G2360" i="17"/>
  <c r="F2356" i="20"/>
  <c r="G2361" i="17"/>
  <c r="F2357" i="20"/>
  <c r="G2362" i="17"/>
  <c r="F2358" i="20"/>
  <c r="G2363" i="17"/>
  <c r="F2359" i="20"/>
  <c r="G2364" i="17"/>
  <c r="F2360" i="20"/>
  <c r="G2365" i="17"/>
  <c r="F2361" i="20"/>
  <c r="G2366" i="17"/>
  <c r="F2362" i="20"/>
  <c r="G2367" i="17"/>
  <c r="F2363" i="20"/>
  <c r="G2368" i="17"/>
  <c r="F2364" i="20"/>
  <c r="G2369" i="17"/>
  <c r="F2365" i="20"/>
  <c r="G2370" i="17"/>
  <c r="F2366" i="20"/>
  <c r="G2371" i="17"/>
  <c r="F2367" i="20"/>
  <c r="G2372" i="17"/>
  <c r="F2368" i="20"/>
  <c r="G2373" i="17"/>
  <c r="F2369" i="20"/>
  <c r="G2374" i="17"/>
  <c r="F2370" i="20"/>
  <c r="G2375" i="17"/>
  <c r="F2371" i="20"/>
  <c r="G2376" i="17"/>
  <c r="F2372" i="20"/>
  <c r="G2377" i="17"/>
  <c r="F2373" i="20"/>
  <c r="G2378" i="17"/>
  <c r="F2374" i="20"/>
  <c r="G2379" i="17"/>
  <c r="F2375" i="20"/>
  <c r="G2380" i="17"/>
  <c r="F2376" i="20"/>
  <c r="G2381" i="17"/>
  <c r="F2377" i="20"/>
  <c r="G2382" i="17"/>
  <c r="F2378" i="20"/>
  <c r="G2383" i="17"/>
  <c r="F2379" i="20"/>
  <c r="G2384" i="17"/>
  <c r="F2380" i="20"/>
  <c r="G2385" i="17"/>
  <c r="F2381" i="20"/>
  <c r="G2386" i="17"/>
  <c r="F2382" i="20"/>
  <c r="G2387" i="17"/>
  <c r="F2383" i="20"/>
  <c r="G2388" i="17"/>
  <c r="F2384" i="20"/>
  <c r="G2389" i="17"/>
  <c r="F2385" i="20"/>
  <c r="G2390" i="17"/>
  <c r="F2386" i="20"/>
  <c r="G2391" i="17"/>
  <c r="F2387" i="20"/>
  <c r="G2392" i="17"/>
  <c r="F2388" i="20"/>
  <c r="G2393" i="17"/>
  <c r="F2389" i="20"/>
  <c r="G2394" i="17"/>
  <c r="F2390" i="20"/>
  <c r="G2395" i="17"/>
  <c r="F2391" i="20"/>
  <c r="G2396" i="17"/>
  <c r="F2392" i="20"/>
  <c r="G2397" i="17"/>
  <c r="F2393" i="20"/>
  <c r="G2398" i="17"/>
  <c r="F2394" i="20"/>
  <c r="G2399" i="17"/>
  <c r="F2395" i="20"/>
  <c r="G2400" i="17"/>
  <c r="F2396" i="20"/>
  <c r="G2401" i="17"/>
  <c r="F2397" i="20"/>
  <c r="G2402" i="17"/>
  <c r="F2398" i="20"/>
  <c r="G2403" i="17"/>
  <c r="F2399" i="20"/>
  <c r="G2404" i="17"/>
  <c r="F2400" i="20"/>
  <c r="G2405" i="17"/>
  <c r="F2401" i="20"/>
  <c r="G2406" i="17"/>
  <c r="F2402" i="20"/>
  <c r="G2407" i="17"/>
  <c r="F2403" i="20"/>
  <c r="G2408" i="17"/>
  <c r="F2404" i="20"/>
  <c r="G2409" i="17"/>
  <c r="F2405" i="20"/>
  <c r="G2410" i="17"/>
  <c r="F2406" i="20"/>
  <c r="G2411" i="17"/>
  <c r="F2407" i="20"/>
  <c r="G2412" i="17"/>
  <c r="F2408" i="20"/>
  <c r="G2413" i="17"/>
  <c r="F2409" i="20"/>
  <c r="G2414" i="17"/>
  <c r="F2410" i="20"/>
  <c r="G2415" i="17"/>
  <c r="F2411" i="20"/>
  <c r="G2416" i="17"/>
  <c r="F2412" i="20"/>
  <c r="G2417" i="17"/>
  <c r="F2413" i="20"/>
  <c r="G2418" i="17"/>
  <c r="F2414" i="20"/>
  <c r="G2419" i="17"/>
  <c r="F2415" i="20"/>
  <c r="G2420" i="17"/>
  <c r="F2416" i="20"/>
  <c r="G2421" i="17"/>
  <c r="F2417" i="20"/>
  <c r="G2422" i="17"/>
  <c r="F2418" i="20"/>
  <c r="G2423" i="17"/>
  <c r="F2419" i="20"/>
  <c r="G2424" i="17"/>
  <c r="F2420" i="20"/>
  <c r="G2425" i="17"/>
  <c r="F2421" i="20"/>
  <c r="G2426" i="17"/>
  <c r="F2422" i="20"/>
  <c r="G2427" i="17"/>
  <c r="F2423" i="20"/>
  <c r="G2428" i="17"/>
  <c r="F2424" i="20"/>
  <c r="G2429" i="17"/>
  <c r="F2425" i="20"/>
  <c r="G2430" i="17"/>
  <c r="F2426" i="20"/>
  <c r="G2431" i="17"/>
  <c r="F2427" i="20"/>
  <c r="G2432" i="17"/>
  <c r="F2428" i="20"/>
  <c r="G2433" i="17"/>
  <c r="F2429" i="20"/>
  <c r="G2434" i="17"/>
  <c r="F2430" i="20"/>
  <c r="G2435" i="17"/>
  <c r="F2431" i="20"/>
  <c r="G2436" i="17"/>
  <c r="F2432" i="20"/>
  <c r="G2437" i="17"/>
  <c r="F2433" i="20"/>
  <c r="G2438" i="17"/>
  <c r="F2434" i="20"/>
  <c r="G2439" i="17"/>
  <c r="F2435" i="20"/>
  <c r="G2440" i="17"/>
  <c r="F2436" i="20"/>
  <c r="G2441" i="17"/>
  <c r="F2437" i="20"/>
  <c r="G2442" i="17"/>
  <c r="F2438" i="20"/>
  <c r="G2443" i="17"/>
  <c r="F2439" i="20"/>
  <c r="G2444" i="17"/>
  <c r="F2440" i="20"/>
  <c r="G2445" i="17"/>
  <c r="F2441" i="20"/>
  <c r="G2446" i="17"/>
  <c r="F2442" i="20"/>
  <c r="G2447" i="17"/>
  <c r="F2443" i="20"/>
  <c r="G2448" i="17"/>
  <c r="F2444" i="20"/>
  <c r="G2449" i="17"/>
  <c r="F2445" i="20"/>
  <c r="G2450" i="17"/>
  <c r="F2446" i="20"/>
  <c r="G2451" i="17"/>
  <c r="F2447" i="20"/>
  <c r="G2452" i="17"/>
  <c r="F2448" i="20"/>
  <c r="G2453" i="17"/>
  <c r="F2449" i="20"/>
  <c r="G2454" i="17"/>
  <c r="F2450" i="20"/>
  <c r="G2455" i="17"/>
  <c r="F2451" i="20"/>
  <c r="G2456" i="17"/>
  <c r="F2452" i="20"/>
  <c r="G2457" i="17"/>
  <c r="F2453" i="20"/>
  <c r="G2458" i="17"/>
  <c r="F2454" i="20"/>
  <c r="G2459" i="17"/>
  <c r="F2455" i="20"/>
  <c r="G2460" i="17"/>
  <c r="F2456" i="20"/>
  <c r="G2461" i="17"/>
  <c r="F2457" i="20"/>
  <c r="G2462" i="17"/>
  <c r="F2458" i="20"/>
  <c r="G2463" i="17"/>
  <c r="F2459" i="20"/>
  <c r="G2464" i="17"/>
  <c r="F2460" i="20"/>
  <c r="G2465" i="17"/>
  <c r="F2461" i="20"/>
  <c r="G2466" i="17"/>
  <c r="F2462" i="20"/>
  <c r="G2467" i="17"/>
  <c r="F2463" i="20"/>
  <c r="G2468" i="17"/>
  <c r="F2464" i="20"/>
  <c r="G2469" i="17"/>
  <c r="F2465" i="20"/>
  <c r="G2470" i="17"/>
  <c r="F2466" i="20"/>
  <c r="G2471" i="17"/>
  <c r="F2467" i="20"/>
  <c r="G2472" i="17"/>
  <c r="F2468" i="20"/>
  <c r="G2473" i="17"/>
  <c r="F2469" i="20"/>
  <c r="G2474" i="17"/>
  <c r="F2470" i="20"/>
  <c r="G2475" i="17"/>
  <c r="F2471" i="20"/>
  <c r="G2476" i="17"/>
  <c r="F2472" i="20"/>
  <c r="G2477" i="17"/>
  <c r="F2473" i="20"/>
  <c r="G2478" i="17"/>
  <c r="F2474" i="20"/>
  <c r="G2479" i="17"/>
  <c r="F2475" i="20"/>
  <c r="G2480" i="17"/>
  <c r="F2476" i="20"/>
  <c r="G2481" i="17"/>
  <c r="F2477" i="20"/>
  <c r="G2482" i="17"/>
  <c r="F2478" i="20"/>
  <c r="G2483" i="17"/>
  <c r="F2479" i="20"/>
  <c r="G2484" i="17"/>
  <c r="F2480" i="20"/>
  <c r="G2485" i="17"/>
  <c r="F2481" i="20"/>
  <c r="G2486" i="17"/>
  <c r="F2482" i="20"/>
  <c r="G2487" i="17"/>
  <c r="F2483" i="20"/>
  <c r="G2488" i="17"/>
  <c r="F2484" i="20"/>
  <c r="G2489" i="17"/>
  <c r="F2485" i="20"/>
  <c r="G2490" i="17"/>
  <c r="F2486" i="20"/>
  <c r="G2491" i="17"/>
  <c r="F2487" i="20"/>
  <c r="G2492" i="17"/>
  <c r="F2488" i="20"/>
  <c r="G2493" i="17"/>
  <c r="F2489" i="20"/>
  <c r="G2494" i="17"/>
  <c r="F2490" i="20"/>
  <c r="G2495" i="17"/>
  <c r="F2491" i="20"/>
  <c r="G2496" i="17"/>
  <c r="F2492" i="20"/>
  <c r="G2497" i="17"/>
  <c r="F2493" i="20"/>
  <c r="G2498" i="17"/>
  <c r="F2494" i="20"/>
  <c r="G2499" i="17"/>
  <c r="F2495" i="20"/>
  <c r="G2500" i="17"/>
  <c r="F2496" i="20"/>
  <c r="G2501" i="17"/>
  <c r="F2497" i="20"/>
  <c r="G2502" i="17"/>
  <c r="F2498" i="20"/>
  <c r="G2503" i="17"/>
  <c r="F2499" i="20"/>
  <c r="G2504" i="17"/>
  <c r="F2500" i="20"/>
  <c r="G2505" i="17"/>
  <c r="F2501" i="20"/>
  <c r="G2506" i="17"/>
  <c r="F2502" i="20"/>
  <c r="G2507" i="17"/>
  <c r="F2503" i="20"/>
  <c r="G2508" i="17"/>
  <c r="F2504" i="20"/>
  <c r="G2509" i="17"/>
  <c r="F2505" i="20"/>
  <c r="G2510" i="17"/>
  <c r="F2506" i="20"/>
  <c r="G2511" i="17"/>
  <c r="F2507" i="20"/>
  <c r="G2512" i="17"/>
  <c r="F2508" i="20"/>
  <c r="G2513" i="17"/>
  <c r="F2509" i="20"/>
  <c r="G2514" i="17"/>
  <c r="F2510" i="20"/>
  <c r="G2515" i="17"/>
  <c r="F2511" i="20"/>
  <c r="G2516" i="17"/>
  <c r="F2512" i="20"/>
  <c r="G2517" i="17"/>
  <c r="F2513" i="20"/>
  <c r="G2518" i="17"/>
  <c r="F2514" i="20"/>
  <c r="G2519" i="17"/>
  <c r="F2515" i="20"/>
  <c r="G2520" i="17"/>
  <c r="F2516" i="20"/>
  <c r="G2521" i="17"/>
  <c r="F2517" i="20"/>
  <c r="G2522" i="17"/>
  <c r="F2518" i="20"/>
  <c r="G2523" i="17"/>
  <c r="F2519" i="20"/>
  <c r="G2524" i="17"/>
  <c r="F2520" i="20"/>
  <c r="G2525" i="17"/>
  <c r="F2521" i="20"/>
  <c r="G2526" i="17"/>
  <c r="F2522" i="20"/>
  <c r="G2527" i="17"/>
  <c r="F2523" i="20"/>
  <c r="G2528" i="17"/>
  <c r="F2524" i="20"/>
  <c r="G2529" i="17"/>
  <c r="F2525" i="20"/>
  <c r="G2530" i="17"/>
  <c r="F2526" i="20"/>
  <c r="G2531" i="17"/>
  <c r="F2527" i="20"/>
  <c r="G2532" i="17"/>
  <c r="F2528" i="20"/>
  <c r="G2533" i="17"/>
  <c r="F2529" i="20"/>
  <c r="G2534" i="17"/>
  <c r="F2530" i="20"/>
  <c r="G2535" i="17"/>
  <c r="F2531" i="20"/>
  <c r="G2536" i="17"/>
  <c r="F2532" i="20"/>
  <c r="G2537" i="17"/>
  <c r="F2533" i="20"/>
  <c r="G2538" i="17"/>
  <c r="F2534" i="20"/>
  <c r="G2539" i="17"/>
  <c r="F2535" i="20"/>
  <c r="G2540" i="17"/>
  <c r="F2536" i="20"/>
  <c r="G2541" i="17"/>
  <c r="F2537" i="20"/>
  <c r="G2542" i="17"/>
  <c r="F2538" i="20"/>
  <c r="G2543" i="17"/>
  <c r="F2539" i="20"/>
  <c r="G2544" i="17"/>
  <c r="F2540" i="20"/>
  <c r="G2545" i="17"/>
  <c r="F2541" i="20"/>
  <c r="G2546" i="17"/>
  <c r="F2542" i="20"/>
  <c r="G2547" i="17"/>
  <c r="F2543" i="20"/>
  <c r="G2548" i="17"/>
  <c r="F2544" i="20"/>
  <c r="G2549" i="17"/>
  <c r="F2545" i="20"/>
  <c r="G2550" i="17"/>
  <c r="F2546" i="20"/>
  <c r="G2551" i="17"/>
  <c r="F2547" i="20"/>
  <c r="G2552" i="17"/>
  <c r="F2548" i="20"/>
  <c r="G2553" i="17"/>
  <c r="F2549" i="20"/>
  <c r="G2554" i="17"/>
  <c r="F2550" i="20"/>
  <c r="G2555" i="17"/>
  <c r="F2551" i="20"/>
  <c r="G2556" i="17"/>
  <c r="F2552" i="20"/>
  <c r="G2557" i="17"/>
  <c r="F2553" i="20"/>
  <c r="G2558" i="17"/>
  <c r="F2554" i="20"/>
  <c r="G2559" i="17"/>
  <c r="F2555" i="20"/>
  <c r="G2560" i="17"/>
  <c r="F2556" i="20"/>
  <c r="G2561" i="17"/>
  <c r="F2557" i="20"/>
  <c r="G2562" i="17"/>
  <c r="F2558" i="20"/>
  <c r="G2563" i="17"/>
  <c r="F2559" i="20"/>
  <c r="G2564" i="17"/>
  <c r="F2560" i="20"/>
  <c r="G2565" i="17"/>
  <c r="F2561" i="20"/>
  <c r="G2566" i="17"/>
  <c r="F2562" i="20"/>
  <c r="G2567" i="17"/>
  <c r="F2563" i="20"/>
  <c r="G2568" i="17"/>
  <c r="F2564" i="20"/>
  <c r="G2569" i="17"/>
  <c r="F2565" i="20"/>
  <c r="G2570" i="17"/>
  <c r="F2566" i="20"/>
  <c r="G2571" i="17"/>
  <c r="F2567" i="20"/>
  <c r="G2572" i="17"/>
  <c r="F2568" i="20"/>
  <c r="G2573" i="17"/>
  <c r="F2569" i="20"/>
  <c r="G2574" i="17"/>
  <c r="F2570" i="20"/>
  <c r="G2575" i="17"/>
  <c r="F2571" i="20"/>
  <c r="G2576" i="17"/>
  <c r="F2572" i="20"/>
  <c r="G2577" i="17"/>
  <c r="F2573" i="20"/>
  <c r="G2578" i="17"/>
  <c r="F2574" i="20"/>
  <c r="G2579" i="17"/>
  <c r="F2575" i="20"/>
  <c r="G2580" i="17"/>
  <c r="F2576" i="20"/>
  <c r="G2581" i="17"/>
  <c r="F2577" i="20"/>
  <c r="G2582" i="17"/>
  <c r="F2578" i="20"/>
  <c r="G2583" i="17"/>
  <c r="F2579" i="20"/>
  <c r="G2584" i="17"/>
  <c r="F2580" i="20"/>
  <c r="G2585" i="17"/>
  <c r="F2581" i="20"/>
  <c r="G2586" i="17"/>
  <c r="F2582" i="20"/>
  <c r="G2587" i="17"/>
  <c r="F2583" i="20"/>
  <c r="G2588" i="17"/>
  <c r="F2584" i="20"/>
  <c r="G2589" i="17"/>
  <c r="F2585" i="20"/>
  <c r="G2590" i="17"/>
  <c r="F2586" i="20"/>
  <c r="G2591" i="17"/>
  <c r="F2587" i="20"/>
  <c r="G2592" i="17"/>
  <c r="F2588" i="20"/>
  <c r="G2593" i="17"/>
  <c r="F2589" i="20"/>
  <c r="G2594" i="17"/>
  <c r="F2590" i="20"/>
  <c r="G2595" i="17"/>
  <c r="F2591" i="20"/>
  <c r="G2596" i="17"/>
  <c r="F2592" i="20"/>
  <c r="G2597" i="17"/>
  <c r="F2593" i="20"/>
  <c r="G2598" i="17"/>
  <c r="F2594" i="20"/>
  <c r="G2599" i="17"/>
  <c r="F2595" i="20"/>
  <c r="G2600" i="17"/>
  <c r="F2596" i="20"/>
  <c r="G2601" i="17"/>
  <c r="F2597" i="20"/>
  <c r="G2602" i="17"/>
  <c r="F2598" i="20"/>
  <c r="G2603" i="17"/>
  <c r="F2599" i="20"/>
  <c r="G2604" i="17"/>
  <c r="F2600" i="20"/>
  <c r="G2605" i="17"/>
  <c r="F2601" i="20"/>
  <c r="G2606" i="17"/>
  <c r="F2602" i="20"/>
  <c r="G2607" i="17"/>
  <c r="F2603" i="20"/>
  <c r="G2608" i="17"/>
  <c r="F2604" i="20"/>
  <c r="G2609" i="17"/>
  <c r="F2605" i="20"/>
  <c r="G2610" i="17"/>
  <c r="F2606" i="20"/>
  <c r="G2611" i="17"/>
  <c r="F2607" i="20"/>
  <c r="G2612" i="17"/>
  <c r="F2608" i="20"/>
  <c r="G2613" i="17"/>
  <c r="F2609" i="20"/>
  <c r="G2614" i="17"/>
  <c r="F2610" i="20"/>
  <c r="G2615" i="17"/>
  <c r="F2611" i="20"/>
  <c r="G2616" i="17"/>
  <c r="F2612" i="20"/>
  <c r="G2617" i="17"/>
  <c r="F2613" i="20"/>
  <c r="G2618" i="17"/>
  <c r="F2614" i="20"/>
  <c r="G2619" i="17"/>
  <c r="F2615" i="20"/>
  <c r="G2620" i="17"/>
  <c r="F2616" i="20"/>
  <c r="G2621" i="17"/>
  <c r="F2617" i="20"/>
  <c r="G2622" i="17"/>
  <c r="F2618" i="20"/>
  <c r="G2623" i="17"/>
  <c r="F2619" i="20"/>
  <c r="G2624" i="17"/>
  <c r="F2620" i="20"/>
  <c r="G2625" i="17"/>
  <c r="F2621" i="20"/>
  <c r="G2626" i="17"/>
  <c r="F2622" i="20"/>
  <c r="G2627" i="17"/>
  <c r="F2623" i="20"/>
  <c r="G2628" i="17"/>
  <c r="F2624" i="20"/>
  <c r="G2629" i="17"/>
  <c r="F2625" i="20"/>
  <c r="G2630" i="17"/>
  <c r="F2626" i="20"/>
  <c r="G2631" i="17"/>
  <c r="F2627" i="20"/>
  <c r="G2632" i="17"/>
  <c r="F2628" i="20"/>
  <c r="G2633" i="17"/>
  <c r="F2629" i="20"/>
  <c r="G2634" i="17"/>
  <c r="F2630" i="20"/>
  <c r="G2635" i="17"/>
  <c r="F2631" i="20"/>
  <c r="G2636" i="17"/>
  <c r="F2632" i="20"/>
  <c r="G2637" i="17"/>
  <c r="F2633" i="20"/>
  <c r="G2638" i="17"/>
  <c r="F2634" i="20"/>
  <c r="G2639" i="17"/>
  <c r="F2635" i="20"/>
  <c r="G2640" i="17"/>
  <c r="F2636" i="20"/>
  <c r="G2641" i="17"/>
  <c r="F2637" i="20"/>
  <c r="G2642" i="17"/>
  <c r="F2638" i="20"/>
  <c r="G2643" i="17"/>
  <c r="F2639" i="20"/>
  <c r="G2644" i="17"/>
  <c r="F2640" i="20"/>
  <c r="G2645" i="17"/>
  <c r="F2641" i="20"/>
  <c r="G2646" i="17"/>
  <c r="F2642" i="20"/>
  <c r="G2647" i="17"/>
  <c r="F2643" i="20"/>
  <c r="G2648" i="17"/>
  <c r="F2644" i="20"/>
  <c r="G2649" i="17"/>
  <c r="F2645" i="20"/>
  <c r="G2650" i="17"/>
  <c r="F2646" i="20"/>
  <c r="G2651" i="17"/>
  <c r="F2647" i="20"/>
  <c r="G2652" i="17"/>
  <c r="F2648" i="20"/>
  <c r="G2653" i="17"/>
  <c r="F2649" i="20"/>
  <c r="G2654" i="17"/>
  <c r="F2650" i="20"/>
  <c r="G2655" i="17"/>
  <c r="F2651" i="20"/>
  <c r="G2656" i="17"/>
  <c r="F2652" i="20"/>
  <c r="G2657" i="17"/>
  <c r="F2653" i="20"/>
  <c r="G2658" i="17"/>
  <c r="F2654" i="20"/>
  <c r="G2659" i="17"/>
  <c r="F2655" i="20"/>
  <c r="G2660" i="17"/>
  <c r="F2656" i="20"/>
  <c r="G2661" i="17"/>
  <c r="F2657" i="20"/>
  <c r="G2662" i="17"/>
  <c r="F2658" i="20"/>
  <c r="G2663" i="17"/>
  <c r="F2659" i="20"/>
  <c r="G2664" i="17"/>
  <c r="F2660" i="20"/>
  <c r="G2665" i="17"/>
  <c r="F2661" i="20"/>
  <c r="G2666" i="17"/>
  <c r="F2662" i="20"/>
  <c r="G2667" i="17"/>
  <c r="F2663" i="20"/>
  <c r="G2668" i="17"/>
  <c r="F2664" i="20"/>
  <c r="G2669" i="17"/>
  <c r="F2665" i="20"/>
  <c r="G2670" i="17"/>
  <c r="F2666" i="20"/>
  <c r="G2671" i="17"/>
  <c r="F2667" i="20"/>
  <c r="G2672" i="17"/>
  <c r="F2668" i="20"/>
  <c r="G2673" i="17"/>
  <c r="F2669" i="20"/>
  <c r="G2674" i="17"/>
  <c r="F2670" i="20"/>
  <c r="G2675" i="17"/>
  <c r="F2671" i="20"/>
  <c r="G2676" i="17"/>
  <c r="F2672" i="20"/>
  <c r="G2677" i="17"/>
  <c r="F2673" i="20"/>
  <c r="G2678" i="17"/>
  <c r="F2674" i="20"/>
  <c r="G2679" i="17"/>
  <c r="F2675" i="20"/>
  <c r="G2680" i="17"/>
  <c r="F2676" i="20"/>
  <c r="G2681" i="17"/>
  <c r="F2677" i="20"/>
  <c r="G2682" i="17"/>
  <c r="F2678" i="20"/>
  <c r="G2683" i="17"/>
  <c r="F2679" i="20"/>
  <c r="G2684" i="17"/>
  <c r="F2680" i="20"/>
  <c r="G2685" i="17"/>
  <c r="F2681" i="20"/>
  <c r="G2686" i="17"/>
  <c r="F2682" i="20"/>
  <c r="G2687" i="17"/>
  <c r="F2683" i="20"/>
  <c r="G2688" i="17"/>
  <c r="F2684" i="20"/>
  <c r="G2689" i="17"/>
  <c r="F2685" i="20"/>
  <c r="G2690" i="17"/>
  <c r="F2686" i="20"/>
  <c r="G2691" i="17"/>
  <c r="F2687" i="20"/>
  <c r="G2692" i="17"/>
  <c r="F2688" i="20"/>
  <c r="G2693" i="17"/>
  <c r="F2689" i="20"/>
  <c r="G2694" i="17"/>
  <c r="F2690" i="20"/>
  <c r="G2695" i="17"/>
  <c r="F2691" i="20"/>
  <c r="G2696" i="17"/>
  <c r="F2692" i="20"/>
  <c r="G2697" i="17"/>
  <c r="F2693" i="20"/>
  <c r="G2698" i="17"/>
  <c r="F2694" i="20"/>
  <c r="G2699" i="17"/>
  <c r="F2695" i="20"/>
  <c r="G2700" i="17"/>
  <c r="F2696" i="20"/>
  <c r="G2701" i="17"/>
  <c r="F2697" i="20"/>
  <c r="G2702" i="17"/>
  <c r="F2698" i="20"/>
  <c r="G2703" i="17"/>
  <c r="F2699" i="20"/>
  <c r="G2704" i="17"/>
  <c r="F2700" i="20"/>
  <c r="G2705" i="17"/>
  <c r="F2701" i="20"/>
  <c r="G2706" i="17"/>
  <c r="F2702" i="20"/>
  <c r="G2707" i="17"/>
  <c r="F2703" i="20"/>
  <c r="G2708" i="17"/>
  <c r="F2704" i="20"/>
  <c r="G2709" i="17"/>
  <c r="F2705" i="20"/>
  <c r="G2710" i="17"/>
  <c r="F2706" i="20"/>
  <c r="G2711" i="17"/>
  <c r="F2707" i="20"/>
  <c r="G2712" i="17"/>
  <c r="F2708" i="20"/>
  <c r="G2713" i="17"/>
  <c r="F2709" i="20"/>
  <c r="G2714" i="17"/>
  <c r="F2710" i="20"/>
  <c r="G2715" i="17"/>
  <c r="F2711" i="20"/>
  <c r="G2716" i="17"/>
  <c r="F2712" i="20"/>
  <c r="G2717" i="17"/>
  <c r="F2713" i="20"/>
  <c r="G2718" i="17"/>
  <c r="F2714" i="20"/>
  <c r="G2719" i="17"/>
  <c r="F2715" i="20"/>
  <c r="G2720" i="17"/>
  <c r="F2716" i="20"/>
  <c r="G2721" i="17"/>
  <c r="F2717" i="20"/>
  <c r="G2722" i="17"/>
  <c r="F2718" i="20"/>
  <c r="G2723" i="17"/>
  <c r="F2719" i="20"/>
  <c r="G2724" i="17"/>
  <c r="F2720" i="20"/>
  <c r="G2725" i="17"/>
  <c r="F2721" i="20"/>
  <c r="G2726" i="17"/>
  <c r="F2722" i="20"/>
  <c r="G2727" i="17"/>
  <c r="F2723" i="20"/>
  <c r="G2728" i="17"/>
  <c r="F2724" i="20"/>
  <c r="G2729" i="17"/>
  <c r="F2725" i="20"/>
  <c r="G2730" i="17"/>
  <c r="F2726" i="20"/>
  <c r="G2731" i="17"/>
  <c r="F2727" i="20"/>
  <c r="G2732" i="17"/>
  <c r="F2728" i="20"/>
  <c r="G2733" i="17"/>
  <c r="F2729" i="20"/>
  <c r="G2734" i="17"/>
  <c r="F2730" i="20"/>
  <c r="G2735" i="17"/>
  <c r="F2731" i="20"/>
  <c r="G2736" i="17"/>
  <c r="F2732" i="20"/>
  <c r="G2737" i="17"/>
  <c r="F2733" i="20"/>
  <c r="G2738" i="17"/>
  <c r="F2734" i="20"/>
  <c r="G2739" i="17"/>
  <c r="F2735" i="20"/>
  <c r="G2740" i="17"/>
  <c r="F2736" i="20"/>
  <c r="G2741" i="17"/>
  <c r="F2737" i="20"/>
  <c r="G2742" i="17"/>
  <c r="F2738" i="20"/>
  <c r="G2743" i="17"/>
  <c r="F2739" i="20"/>
  <c r="G2744" i="17"/>
  <c r="F2740" i="20"/>
  <c r="G2745" i="17"/>
  <c r="F2741" i="20"/>
  <c r="G2746" i="17"/>
  <c r="F2742" i="20"/>
  <c r="G2747" i="17"/>
  <c r="F2743" i="20"/>
  <c r="G2748" i="17"/>
  <c r="F2744" i="20"/>
  <c r="G2749" i="17"/>
  <c r="F2745" i="20"/>
  <c r="G2750" i="17"/>
  <c r="F2746" i="20"/>
  <c r="G2751" i="17"/>
  <c r="F2747" i="20"/>
  <c r="G2752" i="17"/>
  <c r="F2748" i="20"/>
  <c r="G2753" i="17"/>
  <c r="F2749" i="20"/>
  <c r="G2754" i="17"/>
  <c r="F2750" i="20"/>
  <c r="G2755" i="17"/>
  <c r="F2751" i="20"/>
  <c r="G2756" i="17"/>
  <c r="F2752" i="20"/>
  <c r="G2757" i="17"/>
  <c r="F2753" i="20"/>
  <c r="G2758" i="17"/>
  <c r="F2754" i="20"/>
  <c r="G2759" i="17"/>
  <c r="F2755" i="20"/>
  <c r="G2760" i="17"/>
  <c r="F2756" i="20"/>
  <c r="G2761" i="17"/>
  <c r="F2757" i="20"/>
  <c r="G2762" i="17"/>
  <c r="F2758" i="20"/>
  <c r="G2763" i="17"/>
  <c r="F2759" i="20"/>
  <c r="G2764" i="17"/>
  <c r="F2760" i="20"/>
  <c r="G2765" i="17"/>
  <c r="F2761" i="20"/>
  <c r="G2766" i="17"/>
  <c r="F2762" i="20"/>
  <c r="G2767" i="17"/>
  <c r="F2763" i="20"/>
  <c r="G2768" i="17"/>
  <c r="F2764" i="20"/>
  <c r="G2769" i="17"/>
  <c r="F2765" i="20"/>
  <c r="G2770" i="17"/>
  <c r="F2766" i="20"/>
  <c r="G2771" i="17"/>
  <c r="F2767" i="20"/>
  <c r="G2772" i="17"/>
  <c r="F2768" i="20"/>
  <c r="G2773" i="17"/>
  <c r="F2769" i="20"/>
  <c r="G2774" i="17"/>
  <c r="F2770" i="20"/>
  <c r="G2775" i="17"/>
  <c r="F2771" i="20"/>
  <c r="G2776" i="17"/>
  <c r="F2772" i="20"/>
  <c r="G2777" i="17"/>
  <c r="F2773" i="20"/>
  <c r="G2778" i="17"/>
  <c r="F2774" i="20"/>
  <c r="G2779" i="17"/>
  <c r="F2775" i="20"/>
  <c r="G2780" i="17"/>
  <c r="F2776" i="20"/>
  <c r="G2781" i="17"/>
  <c r="F2777" i="20"/>
  <c r="G2782" i="17"/>
  <c r="F2778" i="20"/>
  <c r="G2783" i="17"/>
  <c r="F2779" i="20"/>
  <c r="G2784" i="17"/>
  <c r="F2780" i="20"/>
  <c r="G2785" i="17"/>
  <c r="F2781" i="20"/>
  <c r="G2786" i="17"/>
  <c r="F2782" i="20"/>
  <c r="G2787" i="17"/>
  <c r="F2783" i="20"/>
  <c r="G2788" i="17"/>
  <c r="F2784" i="20"/>
  <c r="G2789" i="17"/>
  <c r="F2785" i="20"/>
  <c r="G2790" i="17"/>
  <c r="F2786" i="20"/>
  <c r="G2791" i="17"/>
  <c r="F2787" i="20"/>
  <c r="G2792" i="17"/>
  <c r="F2788" i="20"/>
  <c r="G2793" i="17"/>
  <c r="F2789" i="20"/>
  <c r="G2794" i="17"/>
  <c r="F2790" i="20"/>
  <c r="G2795" i="17"/>
  <c r="F2791" i="20"/>
  <c r="G2796" i="17"/>
  <c r="F2792" i="20"/>
  <c r="G2797" i="17"/>
  <c r="F2793" i="20"/>
  <c r="G2798" i="17"/>
  <c r="F2794" i="20"/>
  <c r="G2799" i="17"/>
  <c r="F2795" i="20"/>
  <c r="G2800" i="17"/>
  <c r="F2796" i="20"/>
  <c r="G2801" i="17"/>
  <c r="F2797" i="20"/>
  <c r="G2802" i="17"/>
  <c r="F2798" i="20"/>
  <c r="G2803" i="17"/>
  <c r="F2799" i="20"/>
  <c r="G2804" i="17"/>
  <c r="F2800" i="20"/>
  <c r="G2805" i="17"/>
  <c r="F2801" i="20"/>
  <c r="G2806" i="17"/>
  <c r="F2802" i="20"/>
  <c r="G2807" i="17"/>
  <c r="F2803" i="20"/>
  <c r="G2808" i="17"/>
  <c r="F2804" i="20"/>
  <c r="G2809" i="17"/>
  <c r="F2805" i="20"/>
  <c r="G2810" i="17"/>
  <c r="F2806" i="20"/>
  <c r="G2811" i="17"/>
  <c r="F2807" i="20"/>
  <c r="G2812" i="17"/>
  <c r="F2808" i="20"/>
  <c r="G2813" i="17"/>
  <c r="F2809" i="20"/>
  <c r="G2814" i="17"/>
  <c r="F2810" i="20"/>
  <c r="G2815" i="17"/>
  <c r="F2811" i="20"/>
  <c r="G2816" i="17"/>
  <c r="F2812" i="20"/>
  <c r="G2817" i="17"/>
  <c r="F2813" i="20"/>
  <c r="G2818" i="17"/>
  <c r="F2814" i="20"/>
  <c r="G2819" i="17"/>
  <c r="F2815" i="20"/>
  <c r="G2820" i="17"/>
  <c r="F2816" i="20"/>
  <c r="G2821" i="17"/>
  <c r="F2817" i="20"/>
  <c r="G2822" i="17"/>
  <c r="F2818" i="20"/>
  <c r="G2823" i="17"/>
  <c r="F2819" i="20"/>
  <c r="G2824" i="17"/>
  <c r="F2820" i="20"/>
  <c r="G2825" i="17"/>
  <c r="F2821" i="20"/>
  <c r="G2826" i="17"/>
  <c r="F2822" i="20"/>
  <c r="G2827" i="17"/>
  <c r="F2823" i="20"/>
  <c r="G2828" i="17"/>
  <c r="F2824" i="20"/>
  <c r="G2829" i="17"/>
  <c r="F2825" i="20"/>
  <c r="G2830" i="17"/>
  <c r="F2826" i="20"/>
  <c r="G2831" i="17"/>
  <c r="F2827" i="20"/>
  <c r="G2832" i="17"/>
  <c r="F2828" i="20"/>
  <c r="G2833" i="17"/>
  <c r="F2829" i="20"/>
  <c r="G2834" i="17"/>
  <c r="F2830" i="20"/>
  <c r="G2835" i="17"/>
  <c r="F2831" i="20"/>
  <c r="G2836" i="17"/>
  <c r="F2832" i="20"/>
  <c r="G2837" i="17"/>
  <c r="F2833" i="20"/>
  <c r="G2838" i="17"/>
  <c r="F2834" i="20"/>
  <c r="G2839" i="17"/>
  <c r="F2835" i="20"/>
  <c r="G2840" i="17"/>
  <c r="F2836" i="20"/>
  <c r="G2841" i="17"/>
  <c r="F2837" i="20"/>
  <c r="G2842" i="17"/>
  <c r="F2838" i="20"/>
  <c r="G2843" i="17"/>
  <c r="F2839" i="20"/>
  <c r="G2844" i="17"/>
  <c r="F2840" i="20"/>
  <c r="G2845" i="17"/>
  <c r="F2841" i="20"/>
  <c r="G2846" i="17"/>
  <c r="F2842" i="20"/>
  <c r="G2847" i="17"/>
  <c r="F2843" i="20"/>
  <c r="G2848" i="17"/>
  <c r="F2844" i="20"/>
  <c r="G2849" i="17"/>
  <c r="F2845" i="20"/>
  <c r="G2850" i="17"/>
  <c r="F2846" i="20"/>
  <c r="G2851" i="17"/>
  <c r="F2847" i="20"/>
  <c r="G2852" i="17"/>
  <c r="F2848" i="20"/>
  <c r="G2853" i="17"/>
  <c r="F2849" i="20"/>
  <c r="G2854" i="17"/>
  <c r="F2850" i="20"/>
  <c r="G2855" i="17"/>
  <c r="F2851" i="20"/>
  <c r="G2856" i="17"/>
  <c r="F2852" i="20"/>
  <c r="G2857" i="17"/>
  <c r="F2853" i="20"/>
  <c r="G2858" i="17"/>
  <c r="F2854" i="20"/>
  <c r="G2859" i="17"/>
  <c r="F2855" i="20"/>
  <c r="G2860" i="17"/>
  <c r="F2856" i="20"/>
  <c r="G2861" i="17"/>
  <c r="F2857" i="20"/>
  <c r="G2862" i="17"/>
  <c r="F2858" i="20"/>
  <c r="G2863" i="17"/>
  <c r="F2859" i="20"/>
  <c r="G2864" i="17"/>
  <c r="F2860" i="20"/>
  <c r="G2865" i="17"/>
  <c r="F2861" i="20"/>
  <c r="G2866" i="17"/>
  <c r="F2862" i="20"/>
  <c r="G2867" i="17"/>
  <c r="F2863" i="20"/>
  <c r="G2868" i="17"/>
  <c r="F2864" i="20"/>
  <c r="G2869" i="17"/>
  <c r="F2865" i="20"/>
  <c r="G2870" i="17"/>
  <c r="F2866" i="20"/>
  <c r="G2871" i="17"/>
  <c r="F2867" i="20"/>
  <c r="G2872" i="17"/>
  <c r="F2868" i="20"/>
  <c r="G2873" i="17"/>
  <c r="F2869" i="20"/>
  <c r="G2874" i="17"/>
  <c r="F2870" i="20"/>
  <c r="G2875" i="17"/>
  <c r="F2871" i="20"/>
  <c r="G2876" i="17"/>
  <c r="F2872" i="20"/>
  <c r="G2877" i="17"/>
  <c r="F2873" i="20"/>
  <c r="G2878" i="17"/>
  <c r="F2874" i="20"/>
  <c r="G2879" i="17"/>
  <c r="F2875" i="20"/>
  <c r="G2880" i="17"/>
  <c r="F2876" i="20"/>
  <c r="G2881" i="17"/>
  <c r="F2877" i="20"/>
  <c r="G2882" i="17"/>
  <c r="F2878" i="20"/>
  <c r="G2883" i="17"/>
  <c r="F2879" i="20"/>
  <c r="G2884" i="17"/>
  <c r="F2880" i="20"/>
  <c r="G2885" i="17"/>
  <c r="F2881" i="20"/>
  <c r="G2886" i="17"/>
  <c r="F2882" i="20"/>
  <c r="G2887" i="17"/>
  <c r="F2883" i="20"/>
  <c r="G2888" i="17"/>
  <c r="F2884" i="20"/>
  <c r="G2889" i="17"/>
  <c r="F2885" i="20"/>
  <c r="G2890" i="17"/>
  <c r="F2886" i="20"/>
  <c r="G2891" i="17"/>
  <c r="F2887" i="20"/>
  <c r="G2892" i="17"/>
  <c r="F2888" i="20"/>
  <c r="G2893" i="17"/>
  <c r="F2889" i="20"/>
  <c r="G2894" i="17"/>
  <c r="F2890" i="20"/>
  <c r="G2895" i="17"/>
  <c r="F2891" i="20"/>
  <c r="G2896" i="17"/>
  <c r="F2892" i="20"/>
  <c r="G2897" i="17"/>
  <c r="F2893" i="20"/>
  <c r="G2898" i="17"/>
  <c r="F2894" i="20"/>
  <c r="G2899" i="17"/>
  <c r="F2895" i="20"/>
  <c r="G2900" i="17"/>
  <c r="F2896" i="20"/>
  <c r="G2901" i="17"/>
  <c r="F2897" i="20"/>
  <c r="G2902" i="17"/>
  <c r="F2898" i="20"/>
  <c r="G2903" i="17"/>
  <c r="F2899" i="20"/>
  <c r="G2904" i="17"/>
  <c r="F2900" i="20"/>
  <c r="G2905" i="17"/>
  <c r="F2901" i="20"/>
  <c r="G2906" i="17"/>
  <c r="F2902" i="20"/>
  <c r="G2907" i="17"/>
  <c r="F2903" i="20"/>
  <c r="G2908" i="17"/>
  <c r="F2904" i="20"/>
  <c r="G2909" i="17"/>
  <c r="F2905" i="20"/>
  <c r="G2910" i="17"/>
  <c r="F2906" i="20"/>
  <c r="G2911" i="17"/>
  <c r="F2907" i="20"/>
  <c r="G2912" i="17"/>
  <c r="F2908" i="20"/>
  <c r="G2913" i="17"/>
  <c r="F2909" i="20"/>
  <c r="G2914" i="17"/>
  <c r="F2910" i="20"/>
  <c r="G2915" i="17"/>
  <c r="F2911" i="20"/>
  <c r="G2916" i="17"/>
  <c r="F2912" i="20"/>
  <c r="G2917" i="17"/>
  <c r="F2913" i="20"/>
  <c r="G2918" i="17"/>
  <c r="F2914" i="20"/>
  <c r="G2919" i="17"/>
  <c r="F2915" i="20"/>
  <c r="G2920" i="17"/>
  <c r="F2916" i="20"/>
  <c r="G2921" i="17"/>
  <c r="F2917" i="20"/>
  <c r="G2922" i="17"/>
  <c r="F2918" i="20"/>
  <c r="G2923" i="17"/>
  <c r="F2919" i="20"/>
  <c r="G2924" i="17"/>
  <c r="F2920" i="20"/>
  <c r="G2925" i="17"/>
  <c r="F2921" i="20"/>
  <c r="G2926" i="17"/>
  <c r="F2922" i="20"/>
  <c r="G2927" i="17"/>
  <c r="F2923" i="20"/>
  <c r="G2928" i="17"/>
  <c r="F2924" i="20"/>
  <c r="G2929" i="17"/>
  <c r="F2925" i="20"/>
  <c r="G2930" i="17"/>
  <c r="F2926" i="20"/>
  <c r="G2931" i="17"/>
  <c r="F2927" i="20"/>
  <c r="G2932" i="17"/>
  <c r="F2928" i="20"/>
  <c r="G2933" i="17"/>
  <c r="F2929" i="20"/>
  <c r="G2934" i="17"/>
  <c r="F2930" i="20"/>
  <c r="G2935" i="17"/>
  <c r="F2931" i="20"/>
  <c r="G2936" i="17"/>
  <c r="F2932" i="20"/>
  <c r="G2937" i="17"/>
  <c r="F2933" i="20"/>
  <c r="G2938" i="17"/>
  <c r="F2934" i="20"/>
  <c r="G2939" i="17"/>
  <c r="F2935" i="20"/>
  <c r="G2940" i="17"/>
  <c r="F2936" i="20"/>
  <c r="G2941" i="17"/>
  <c r="F2937" i="20"/>
  <c r="G2942" i="17"/>
  <c r="F2938" i="20"/>
  <c r="G2943" i="17"/>
  <c r="F2939" i="20"/>
  <c r="G2944" i="17"/>
  <c r="F2940" i="20"/>
  <c r="G2945" i="17"/>
  <c r="F2941" i="20"/>
  <c r="G2946" i="17"/>
  <c r="F2942" i="20"/>
  <c r="G2947" i="17"/>
  <c r="F2943" i="20"/>
  <c r="G2948" i="17"/>
  <c r="F2944" i="20"/>
  <c r="G2949" i="17"/>
  <c r="F2945" i="20"/>
  <c r="G2950" i="17"/>
  <c r="F2946" i="20"/>
  <c r="G2951" i="17"/>
  <c r="F2947" i="20"/>
  <c r="G2952" i="17"/>
  <c r="F2948" i="20"/>
  <c r="G2953" i="17"/>
  <c r="F2949" i="20"/>
  <c r="G2954" i="17"/>
  <c r="F2950" i="20"/>
  <c r="G2955" i="17"/>
  <c r="F2951" i="20"/>
  <c r="G2956" i="17"/>
  <c r="F2952" i="20"/>
  <c r="G2957" i="17"/>
  <c r="F2953" i="20"/>
  <c r="G2958" i="17"/>
  <c r="F2954" i="20"/>
  <c r="G2959" i="17"/>
  <c r="F2955" i="20"/>
  <c r="G2960" i="17"/>
  <c r="F2956" i="20"/>
  <c r="G2961" i="17"/>
  <c r="F2957" i="20"/>
  <c r="G2962" i="17"/>
  <c r="F2958" i="20"/>
  <c r="G2963" i="17"/>
  <c r="F2959" i="20"/>
  <c r="G2964" i="17"/>
  <c r="F2960" i="20"/>
  <c r="G2965" i="17"/>
  <c r="F2961" i="20"/>
  <c r="G2966" i="17"/>
  <c r="F2962" i="20"/>
  <c r="G2967" i="17"/>
  <c r="F2963" i="20"/>
  <c r="G2968" i="17"/>
  <c r="F2964" i="20"/>
  <c r="G2969" i="17"/>
  <c r="F2965" i="20"/>
  <c r="G2970" i="17"/>
  <c r="F2966" i="20"/>
  <c r="G2971" i="17"/>
  <c r="F2967" i="20"/>
  <c r="G2972" i="17"/>
  <c r="F2968" i="20"/>
  <c r="G2973" i="17"/>
  <c r="F2969" i="20"/>
  <c r="G2974" i="17"/>
  <c r="F2970" i="20"/>
  <c r="G2975" i="17"/>
  <c r="F2971" i="20"/>
  <c r="G2976" i="17"/>
  <c r="F2972" i="20"/>
  <c r="G2977" i="17"/>
  <c r="F2973" i="20"/>
  <c r="G2978" i="17"/>
  <c r="F2974" i="20"/>
  <c r="G2979" i="17"/>
  <c r="F2975" i="20"/>
  <c r="G2980" i="17"/>
  <c r="F2976" i="20"/>
  <c r="G2981" i="17"/>
  <c r="F2977" i="20"/>
  <c r="G2982" i="17"/>
  <c r="F2978" i="20"/>
  <c r="G2983" i="17"/>
  <c r="F2979" i="20"/>
  <c r="G2984" i="17"/>
  <c r="F2980" i="20"/>
  <c r="G2985" i="17"/>
  <c r="F2981" i="20"/>
  <c r="G2986" i="17"/>
  <c r="F2982" i="20"/>
  <c r="G2987" i="17"/>
  <c r="F2983" i="20"/>
  <c r="G2988" i="17"/>
  <c r="F2984" i="20"/>
  <c r="G2989" i="17"/>
  <c r="F2985" i="20"/>
  <c r="G2990" i="17"/>
  <c r="F2986" i="20"/>
  <c r="G2991" i="17"/>
  <c r="F2987" i="20"/>
  <c r="G2992" i="17"/>
  <c r="F2988" i="20"/>
  <c r="G2993" i="17"/>
  <c r="F2989" i="20"/>
  <c r="G2994" i="17"/>
  <c r="F2990" i="20"/>
  <c r="G2995" i="17"/>
  <c r="F2991" i="20"/>
  <c r="G2996" i="17"/>
  <c r="F2992" i="20"/>
  <c r="G2997" i="17"/>
  <c r="F2993" i="20"/>
  <c r="G2998" i="17"/>
  <c r="F2994" i="20"/>
  <c r="G2999" i="17"/>
  <c r="F2995" i="20"/>
  <c r="G3000" i="17"/>
  <c r="F2996" i="20"/>
  <c r="G3001" i="17"/>
  <c r="F2997" i="20"/>
  <c r="G3002" i="17"/>
  <c r="F2998" i="20"/>
  <c r="G3003" i="17"/>
  <c r="F2999" i="20"/>
  <c r="G3004" i="17"/>
  <c r="F3000" i="20"/>
  <c r="G3005" i="17"/>
  <c r="F3001" i="20"/>
  <c r="G3006" i="17"/>
  <c r="F3002" i="20"/>
  <c r="G3007" i="17"/>
  <c r="F3003" i="20"/>
  <c r="G3008" i="17"/>
  <c r="F3004" i="20"/>
  <c r="G3009" i="17"/>
  <c r="F3005" i="20"/>
  <c r="G3010" i="17"/>
  <c r="F3006" i="20"/>
  <c r="G3011" i="17"/>
  <c r="F3007" i="20"/>
  <c r="G3012" i="17"/>
  <c r="F3008" i="20"/>
  <c r="G3013" i="17"/>
  <c r="F3009" i="20"/>
  <c r="G3014" i="17"/>
  <c r="F3010" i="20"/>
  <c r="G3015" i="17"/>
  <c r="F3011" i="20"/>
  <c r="G3016" i="17"/>
  <c r="F3012" i="20"/>
  <c r="G3017" i="17"/>
  <c r="F3013" i="20"/>
  <c r="G3018" i="17"/>
  <c r="F3014" i="20"/>
  <c r="G3019" i="17"/>
  <c r="F3015" i="20"/>
  <c r="G3020" i="17"/>
  <c r="F3016" i="20"/>
  <c r="G3021" i="17"/>
  <c r="F3017" i="20"/>
  <c r="G3022" i="17"/>
  <c r="F3018" i="20"/>
  <c r="G3023" i="17"/>
  <c r="F3019" i="20"/>
  <c r="G3024" i="17"/>
  <c r="F3020" i="20"/>
  <c r="G3025" i="17"/>
  <c r="F3021" i="20"/>
  <c r="G3026" i="17"/>
  <c r="F3022" i="20"/>
  <c r="G3027" i="17"/>
  <c r="F3023" i="20"/>
  <c r="G3028" i="17"/>
  <c r="F3024" i="20"/>
  <c r="G3029" i="17"/>
  <c r="F3025" i="20"/>
  <c r="G3030" i="17"/>
  <c r="F3026" i="20"/>
  <c r="G3031" i="17"/>
  <c r="F3027" i="20"/>
  <c r="G3032" i="17"/>
  <c r="F3028" i="20"/>
  <c r="G3033" i="17"/>
  <c r="F3029" i="20"/>
  <c r="G3034" i="17"/>
  <c r="F3030" i="20"/>
  <c r="G3035" i="17"/>
  <c r="F3031" i="20"/>
  <c r="G3036" i="17"/>
  <c r="F3032" i="20"/>
  <c r="G3037" i="17"/>
  <c r="F3033" i="20"/>
  <c r="G3038" i="17"/>
  <c r="F3034" i="20"/>
  <c r="G3039" i="17"/>
  <c r="F3035" i="20"/>
  <c r="G3040" i="17"/>
  <c r="F3036" i="20"/>
  <c r="G3041" i="17"/>
  <c r="F3037" i="20"/>
  <c r="G3042" i="17"/>
  <c r="F3038" i="20"/>
  <c r="G3043" i="17"/>
  <c r="F3039" i="20"/>
  <c r="G3044" i="17"/>
  <c r="F3040" i="20"/>
  <c r="G3045" i="17"/>
  <c r="F3041" i="20"/>
  <c r="G3046" i="17"/>
  <c r="F3042" i="20"/>
  <c r="G3047" i="17"/>
  <c r="F3043" i="20"/>
  <c r="G3048" i="17"/>
  <c r="F3044" i="20"/>
  <c r="G3049" i="17"/>
  <c r="F3045" i="20"/>
  <c r="G3050" i="17"/>
  <c r="F3046" i="20"/>
  <c r="G3051" i="17"/>
  <c r="F3047" i="20"/>
  <c r="G3052" i="17"/>
  <c r="F3048" i="20"/>
  <c r="G3053" i="17"/>
  <c r="F3049" i="20"/>
  <c r="G3054" i="17"/>
  <c r="F3050" i="20"/>
  <c r="G3055" i="17"/>
  <c r="F3051" i="20"/>
  <c r="G3056" i="17"/>
  <c r="F3052" i="20"/>
  <c r="G3057" i="17"/>
  <c r="F3053" i="20"/>
  <c r="G3058" i="17"/>
  <c r="F3054" i="20"/>
  <c r="G3059" i="17"/>
  <c r="F3055" i="20"/>
  <c r="G3060" i="17"/>
  <c r="F3056" i="20"/>
  <c r="G3061" i="17"/>
  <c r="F3057" i="20"/>
  <c r="G3062" i="17"/>
  <c r="F3058" i="20"/>
  <c r="G3063" i="17"/>
  <c r="F3059" i="20"/>
  <c r="G3064" i="17"/>
  <c r="F3060" i="20"/>
  <c r="G3065" i="17"/>
  <c r="F3061" i="20"/>
  <c r="G3066" i="17"/>
  <c r="F3062" i="20"/>
  <c r="G3067" i="17"/>
  <c r="F3063" i="20"/>
  <c r="G3068" i="17"/>
  <c r="F3064" i="20"/>
  <c r="G3069" i="17"/>
  <c r="F3065" i="20"/>
  <c r="G3070" i="17"/>
  <c r="F3066" i="20"/>
  <c r="G3071" i="17"/>
  <c r="F3067" i="20"/>
  <c r="G3072" i="17"/>
  <c r="F3068" i="20"/>
  <c r="G3073" i="17"/>
  <c r="F3069" i="20"/>
  <c r="G3074" i="17"/>
  <c r="F3070" i="20"/>
  <c r="G3075" i="17"/>
  <c r="F3071" i="20"/>
  <c r="G3076" i="17"/>
  <c r="F3072" i="20"/>
  <c r="G3077" i="17"/>
  <c r="F3073" i="20"/>
  <c r="G3078" i="17"/>
  <c r="F3074" i="20"/>
  <c r="G3079" i="17"/>
  <c r="F3075" i="20"/>
  <c r="G3080" i="17"/>
  <c r="F3076" i="20"/>
  <c r="G3081" i="17"/>
  <c r="F3077" i="20"/>
  <c r="G3082" i="17"/>
  <c r="F3078" i="20"/>
  <c r="G3083" i="17"/>
  <c r="F3079" i="20"/>
  <c r="G3084" i="17"/>
  <c r="F3080" i="20"/>
  <c r="G3085" i="17"/>
  <c r="F3081" i="20"/>
  <c r="G3086" i="17"/>
  <c r="F3082" i="20"/>
  <c r="G3087" i="17"/>
  <c r="F3083" i="20"/>
  <c r="G3088" i="17"/>
  <c r="F3084" i="20"/>
  <c r="G3089" i="17"/>
  <c r="F3085" i="20"/>
  <c r="G3090" i="17"/>
  <c r="F3086" i="20"/>
  <c r="G3091" i="17"/>
  <c r="F3087" i="20"/>
  <c r="G3092" i="17"/>
  <c r="F3088" i="20"/>
  <c r="G3093" i="17"/>
  <c r="F3089" i="20"/>
  <c r="G3094" i="17"/>
  <c r="F3090" i="20"/>
  <c r="G3095" i="17"/>
  <c r="F3091" i="20"/>
  <c r="G3096" i="17"/>
  <c r="F3092" i="20"/>
  <c r="G3097" i="17"/>
  <c r="F3093" i="20"/>
  <c r="G3098" i="17"/>
  <c r="F3094" i="20"/>
  <c r="G3099" i="17"/>
  <c r="F3095" i="20"/>
  <c r="G3100" i="17"/>
  <c r="F3096" i="20"/>
  <c r="G3101" i="17"/>
  <c r="F3097" i="20"/>
  <c r="G3102" i="17"/>
  <c r="F3098" i="20"/>
  <c r="G3103" i="17"/>
  <c r="F3099" i="20"/>
  <c r="G3104" i="17"/>
  <c r="F3100" i="20"/>
  <c r="G3105" i="17"/>
  <c r="F3101" i="20"/>
  <c r="G3106" i="17"/>
  <c r="F3102" i="20"/>
  <c r="G3107" i="17"/>
  <c r="F3103" i="20"/>
  <c r="G3108" i="17"/>
  <c r="F3104" i="20"/>
  <c r="G3109" i="17"/>
  <c r="F3105" i="20"/>
  <c r="G3110" i="17"/>
  <c r="F3106" i="20"/>
  <c r="G3111" i="17"/>
  <c r="F3107" i="20"/>
  <c r="G3112" i="17"/>
  <c r="F3108" i="20"/>
  <c r="G3113" i="17"/>
  <c r="F3109" i="20"/>
  <c r="G3114" i="17"/>
  <c r="F3110" i="20"/>
  <c r="G3115" i="17"/>
  <c r="F3111" i="20"/>
  <c r="G3116" i="17"/>
  <c r="F3112" i="20"/>
  <c r="G3117" i="17"/>
  <c r="F3113" i="20"/>
  <c r="G3118" i="17"/>
  <c r="F3114" i="20"/>
  <c r="G3119" i="17"/>
  <c r="F3115" i="20"/>
  <c r="G3120" i="17"/>
  <c r="F3116" i="20"/>
  <c r="G3121" i="17"/>
  <c r="F3117" i="20"/>
  <c r="G3122" i="17"/>
  <c r="F3118" i="20"/>
  <c r="G3123" i="17"/>
  <c r="F3119" i="20"/>
  <c r="G3124" i="17"/>
  <c r="F3120" i="20"/>
  <c r="G3125" i="17"/>
  <c r="F3121" i="20"/>
  <c r="G3126" i="17"/>
  <c r="F3122" i="20"/>
  <c r="G3127" i="17"/>
  <c r="F3123" i="20"/>
  <c r="G3128" i="17"/>
  <c r="F3124" i="20"/>
  <c r="G3129" i="17"/>
  <c r="F3125" i="20"/>
  <c r="G3130" i="17"/>
  <c r="F3126" i="20"/>
  <c r="G3131" i="17"/>
  <c r="F3127" i="20"/>
  <c r="G3132" i="17"/>
  <c r="F3128" i="20"/>
  <c r="G3133" i="17"/>
  <c r="F3129" i="20"/>
  <c r="G3134" i="17"/>
  <c r="F3130" i="20"/>
  <c r="G3135" i="17"/>
  <c r="F3131" i="20"/>
  <c r="G3136" i="17"/>
  <c r="F3132" i="20"/>
  <c r="G3137" i="17"/>
  <c r="F3133" i="20"/>
  <c r="G3138" i="17"/>
  <c r="F3134" i="20"/>
  <c r="G3139" i="17"/>
  <c r="F3135" i="20"/>
  <c r="G3140" i="17"/>
  <c r="F3136" i="20"/>
  <c r="G3141" i="17"/>
  <c r="F3137" i="20"/>
  <c r="G3142" i="17"/>
  <c r="F3138" i="20"/>
  <c r="G3143" i="17"/>
  <c r="F3139" i="20"/>
  <c r="G3144" i="17"/>
  <c r="F3140" i="20"/>
  <c r="G3145" i="17"/>
  <c r="F3141" i="20"/>
  <c r="G3146" i="17"/>
  <c r="F3142" i="20"/>
  <c r="G3147" i="17"/>
  <c r="F3143" i="20"/>
  <c r="G3148" i="17"/>
  <c r="F3144" i="20"/>
  <c r="G3149" i="17"/>
  <c r="F3145" i="20"/>
  <c r="G3150" i="17"/>
  <c r="F3146" i="20"/>
  <c r="G3151" i="17"/>
  <c r="F3147" i="20"/>
  <c r="G3152" i="17"/>
  <c r="F3148" i="20"/>
  <c r="G3153" i="17"/>
  <c r="F3149" i="20"/>
  <c r="G3154" i="17"/>
  <c r="F3150" i="20"/>
  <c r="G3155" i="17"/>
  <c r="F3151" i="20"/>
  <c r="G3156" i="17"/>
  <c r="F3152" i="20"/>
  <c r="G3157" i="17"/>
  <c r="F3153" i="20"/>
  <c r="G3158" i="17"/>
  <c r="F3154" i="20"/>
  <c r="G3159" i="17"/>
  <c r="F3155" i="20"/>
  <c r="G3160" i="17"/>
  <c r="F3156" i="20"/>
  <c r="G3161" i="17"/>
  <c r="F3157" i="20"/>
  <c r="G3162" i="17"/>
  <c r="F3158" i="20"/>
  <c r="G3163" i="17"/>
  <c r="F3159" i="20"/>
  <c r="G3164" i="17"/>
  <c r="F3160" i="20"/>
  <c r="G3165" i="17"/>
  <c r="F3161" i="20"/>
  <c r="G3166" i="17"/>
  <c r="F3162" i="20"/>
  <c r="G3167" i="17"/>
  <c r="F3163" i="20"/>
  <c r="G3168" i="17"/>
  <c r="F3164" i="20"/>
  <c r="G3169" i="17"/>
  <c r="F3165" i="20"/>
  <c r="G3170" i="17"/>
  <c r="F3166" i="20"/>
  <c r="G3171" i="17"/>
  <c r="F3167" i="20"/>
  <c r="G3172" i="17"/>
  <c r="F3168" i="20"/>
  <c r="G3173" i="17"/>
  <c r="F3169" i="20"/>
  <c r="G3174" i="17"/>
  <c r="F3170" i="20"/>
  <c r="G3175" i="17"/>
  <c r="F3171" i="20"/>
  <c r="G3176" i="17"/>
  <c r="F3172" i="20"/>
  <c r="G3177" i="17"/>
  <c r="F3173" i="20"/>
  <c r="G3178" i="17"/>
  <c r="F3174" i="20"/>
  <c r="G3179" i="17"/>
  <c r="F3175" i="20"/>
  <c r="G3180" i="17"/>
  <c r="F3176" i="20"/>
  <c r="G3181" i="17"/>
  <c r="F3177" i="20"/>
  <c r="G3182" i="17"/>
  <c r="F3178" i="20"/>
  <c r="G3183" i="17"/>
  <c r="F3179" i="20"/>
  <c r="G3184" i="17"/>
  <c r="F3180" i="20"/>
  <c r="G3185" i="17"/>
  <c r="F3181" i="20"/>
  <c r="G3186" i="17"/>
  <c r="F3182" i="20"/>
  <c r="G3187" i="17"/>
  <c r="F3183" i="20"/>
  <c r="G3188" i="17"/>
  <c r="F3184" i="20"/>
  <c r="G3189" i="17"/>
  <c r="F3185" i="20"/>
  <c r="G3190" i="17"/>
  <c r="F3186" i="20"/>
  <c r="G3191" i="17"/>
  <c r="F3187" i="20"/>
  <c r="G3192" i="17"/>
  <c r="F3188" i="20"/>
  <c r="G3193" i="17"/>
  <c r="F3189" i="20"/>
  <c r="G3194" i="17"/>
  <c r="F3190" i="20"/>
  <c r="G3195" i="17"/>
  <c r="F3191" i="20"/>
  <c r="G3196" i="17"/>
  <c r="F3192" i="20"/>
  <c r="G3197" i="17"/>
  <c r="F3193" i="20"/>
  <c r="G3198" i="17"/>
  <c r="F3194" i="20"/>
  <c r="G3199" i="17"/>
  <c r="F3195" i="20"/>
  <c r="G3200" i="17"/>
  <c r="F3196" i="20"/>
  <c r="G3201" i="17"/>
  <c r="F3197" i="20"/>
  <c r="G3202" i="17"/>
  <c r="F3198" i="20"/>
  <c r="G3203" i="17"/>
  <c r="F3199" i="20"/>
  <c r="G3204" i="17"/>
  <c r="F3200" i="20"/>
  <c r="G3205" i="17"/>
  <c r="F3201" i="20"/>
  <c r="G3206" i="17"/>
  <c r="F3202" i="20"/>
  <c r="G3207" i="17"/>
  <c r="F3203" i="20"/>
  <c r="G3208" i="17"/>
  <c r="F3204" i="20"/>
  <c r="G3209" i="17"/>
  <c r="F3205" i="20"/>
  <c r="G3210" i="17"/>
  <c r="F3206" i="20"/>
  <c r="G3211" i="17"/>
  <c r="F3207" i="20"/>
  <c r="G3212" i="17"/>
  <c r="F3208" i="20"/>
  <c r="G3213" i="17"/>
  <c r="F3209" i="20"/>
  <c r="G3214" i="17"/>
  <c r="F3210" i="20"/>
  <c r="G3215" i="17"/>
  <c r="F3211" i="20"/>
  <c r="G3216" i="17"/>
  <c r="F3212" i="20"/>
  <c r="G3217" i="17"/>
  <c r="F3213" i="20"/>
  <c r="G3218" i="17"/>
  <c r="F3214" i="20"/>
  <c r="G3219" i="17"/>
  <c r="F3215" i="20"/>
  <c r="G3220" i="17"/>
  <c r="F3216" i="20"/>
  <c r="G3221" i="17"/>
  <c r="F3217" i="20"/>
  <c r="G3222" i="17"/>
  <c r="F3218" i="20"/>
  <c r="G3223" i="17"/>
  <c r="F3219" i="20"/>
  <c r="G3224" i="17"/>
  <c r="F3220" i="20"/>
  <c r="G3225" i="17"/>
  <c r="F3221" i="20"/>
  <c r="G3226" i="17"/>
  <c r="F3222" i="20"/>
  <c r="G3227" i="17"/>
  <c r="F3223" i="20"/>
  <c r="G3228" i="17"/>
  <c r="F3224" i="20"/>
  <c r="G3229" i="17"/>
  <c r="F3225" i="20"/>
  <c r="G3230" i="17"/>
  <c r="F3226" i="20"/>
  <c r="G3231" i="17"/>
  <c r="F3227" i="20"/>
  <c r="G3232" i="17"/>
  <c r="F3228" i="20"/>
  <c r="G3233" i="17"/>
  <c r="F3229" i="20"/>
  <c r="G3234" i="17"/>
  <c r="F3230" i="20"/>
  <c r="G3235" i="17"/>
  <c r="F3231" i="20"/>
  <c r="G3236" i="17"/>
  <c r="F3232" i="20"/>
  <c r="G3237" i="17"/>
  <c r="F3233" i="20"/>
  <c r="G3238" i="17"/>
  <c r="F3234" i="20"/>
  <c r="G3239" i="17"/>
  <c r="F3235" i="20"/>
  <c r="G3240" i="17"/>
  <c r="F3236" i="20"/>
  <c r="G3241" i="17"/>
  <c r="F3237" i="20"/>
  <c r="G3242" i="17"/>
  <c r="F3238" i="20"/>
  <c r="G3243" i="17"/>
  <c r="F3239" i="20"/>
  <c r="G3244" i="17"/>
  <c r="F3240" i="20"/>
  <c r="G3245" i="17"/>
  <c r="F3241" i="20"/>
  <c r="G3246" i="17"/>
  <c r="F3242" i="20"/>
  <c r="G3247" i="17"/>
  <c r="F3243" i="20"/>
  <c r="G3248" i="17"/>
  <c r="F3244" i="20"/>
  <c r="G3249" i="17"/>
  <c r="F3245" i="20"/>
  <c r="G3250" i="17"/>
  <c r="F3246" i="20"/>
  <c r="G3251" i="17"/>
  <c r="F3247" i="20"/>
  <c r="G3252" i="17"/>
  <c r="F3248" i="20"/>
  <c r="G3253" i="17"/>
  <c r="F3249" i="20"/>
  <c r="G3254" i="17"/>
  <c r="F3250" i="20"/>
  <c r="G3255" i="17"/>
  <c r="F3251" i="20"/>
  <c r="G3256" i="17"/>
  <c r="F3252" i="20"/>
  <c r="G3257" i="17"/>
  <c r="F3253" i="20"/>
  <c r="G3258" i="17"/>
  <c r="F3254" i="20"/>
  <c r="G3259" i="17"/>
  <c r="F3255" i="20"/>
  <c r="G3260" i="17"/>
  <c r="F3256" i="20"/>
  <c r="G3261" i="17"/>
  <c r="F3257" i="20"/>
  <c r="G3262" i="17"/>
  <c r="F3258" i="20"/>
  <c r="G3263" i="17"/>
  <c r="F3259" i="20"/>
  <c r="G3264" i="17"/>
  <c r="F3260" i="20"/>
  <c r="G3265" i="17"/>
  <c r="F3261" i="20"/>
  <c r="G3266" i="17"/>
  <c r="F3262" i="20"/>
  <c r="G3267" i="17"/>
  <c r="F3263" i="20"/>
  <c r="G3268" i="17"/>
  <c r="F3264" i="20"/>
  <c r="G3269" i="17"/>
  <c r="F3265" i="20"/>
  <c r="G3270" i="17"/>
  <c r="F3266" i="20"/>
  <c r="G3271" i="17"/>
  <c r="F3267" i="20"/>
  <c r="G3272" i="17"/>
  <c r="F3268" i="20"/>
  <c r="G3273" i="17"/>
  <c r="F3269" i="20"/>
  <c r="G3274" i="17"/>
  <c r="F3270" i="20"/>
  <c r="G3275" i="17"/>
  <c r="F3271" i="20"/>
  <c r="G3276" i="17"/>
  <c r="F3272" i="20"/>
  <c r="G3277" i="17"/>
  <c r="F3273" i="20"/>
  <c r="G3278" i="17"/>
  <c r="F3274" i="20"/>
  <c r="G3279" i="17"/>
  <c r="F3275" i="20"/>
  <c r="G3280" i="17"/>
  <c r="F3276" i="20"/>
  <c r="G3281" i="17"/>
  <c r="F3277" i="20"/>
  <c r="G3282" i="17"/>
  <c r="F3278" i="20"/>
  <c r="G3283" i="17"/>
  <c r="F3279" i="20"/>
  <c r="G3284" i="17"/>
  <c r="F3280" i="20"/>
  <c r="G3285" i="17"/>
  <c r="F3281" i="20"/>
  <c r="G3286" i="17"/>
  <c r="F3282" i="20"/>
  <c r="G3287" i="17"/>
  <c r="F3283" i="20"/>
  <c r="G3288" i="17"/>
  <c r="F3284" i="20"/>
  <c r="G3289" i="17"/>
  <c r="F3285" i="20"/>
  <c r="G3290" i="17"/>
  <c r="F3286" i="20"/>
  <c r="G3291" i="17"/>
  <c r="F3287" i="20"/>
  <c r="G3292" i="17"/>
  <c r="F3288" i="20"/>
  <c r="G3293" i="17"/>
  <c r="F3289" i="20"/>
  <c r="G3294" i="17"/>
  <c r="F3290" i="20"/>
  <c r="G3295" i="17"/>
  <c r="F3291" i="20"/>
  <c r="G3296" i="17"/>
  <c r="F3292" i="20"/>
  <c r="G3297" i="17"/>
  <c r="F3293" i="20"/>
  <c r="G3298" i="17"/>
  <c r="F3294" i="20"/>
  <c r="G3299" i="17"/>
  <c r="F3295" i="20"/>
  <c r="G3300" i="17"/>
  <c r="F3296" i="20"/>
  <c r="G3301" i="17"/>
  <c r="F3297" i="20"/>
  <c r="G3302" i="17"/>
  <c r="F3298" i="20"/>
  <c r="G3303" i="17"/>
  <c r="F3299" i="20"/>
  <c r="G3304" i="17"/>
  <c r="F3300" i="20"/>
  <c r="G3305" i="17"/>
  <c r="F3301" i="20"/>
  <c r="G3306" i="17"/>
  <c r="F3302" i="20"/>
  <c r="G3307" i="17"/>
  <c r="F3303" i="20"/>
  <c r="G3308" i="17"/>
  <c r="F3304" i="20"/>
  <c r="G3309" i="17"/>
  <c r="F3305" i="20"/>
  <c r="G3310" i="17"/>
  <c r="F3306" i="20"/>
  <c r="G3311" i="17"/>
  <c r="F3307" i="20"/>
  <c r="G3312" i="17"/>
  <c r="F3308" i="20"/>
  <c r="G3313" i="17"/>
  <c r="F3309" i="20"/>
  <c r="G3314" i="17"/>
  <c r="F3310" i="20"/>
  <c r="G3315" i="17"/>
  <c r="F3311" i="20"/>
  <c r="G3316" i="17"/>
  <c r="F3312" i="20"/>
  <c r="G3317" i="17"/>
  <c r="F3313" i="20"/>
  <c r="G3318" i="17"/>
  <c r="F3314" i="20"/>
  <c r="G3319" i="17"/>
  <c r="F3315" i="20"/>
  <c r="G3320" i="17"/>
  <c r="F3316" i="20"/>
  <c r="G3321" i="17"/>
  <c r="F3317" i="20"/>
  <c r="G3322" i="17"/>
  <c r="F3318" i="20"/>
  <c r="G3323" i="17"/>
  <c r="F3319" i="20"/>
  <c r="G3324" i="17"/>
  <c r="F3320" i="20"/>
  <c r="G3325" i="17"/>
  <c r="F3321" i="20"/>
  <c r="G3326" i="17"/>
  <c r="F3322" i="20"/>
  <c r="G3327" i="17"/>
  <c r="F3323" i="20"/>
  <c r="G3328" i="17"/>
  <c r="F3324" i="20"/>
  <c r="G3329" i="17"/>
  <c r="F3325" i="20"/>
  <c r="G3330" i="17"/>
  <c r="F3326" i="20"/>
  <c r="G3331" i="17"/>
  <c r="F3327" i="20"/>
  <c r="G3332" i="17"/>
  <c r="F3328" i="20"/>
  <c r="G3333" i="17"/>
  <c r="F3329" i="20"/>
  <c r="G3334" i="17"/>
  <c r="F3330" i="20"/>
  <c r="G3335" i="17"/>
  <c r="F3331" i="20"/>
  <c r="G3336" i="17"/>
  <c r="F3332" i="20"/>
  <c r="G3337" i="17"/>
  <c r="F3333" i="20"/>
  <c r="G3338" i="17"/>
  <c r="F3334" i="20"/>
  <c r="G3339" i="17"/>
  <c r="F3335" i="20"/>
  <c r="G3340" i="17"/>
  <c r="F3336" i="20"/>
  <c r="G3341" i="17"/>
  <c r="F3337" i="20"/>
  <c r="G3342" i="17"/>
  <c r="F3338" i="20"/>
  <c r="G3343" i="17"/>
  <c r="F3339" i="20"/>
  <c r="G3344" i="17"/>
  <c r="F3340" i="20"/>
  <c r="G3345" i="17"/>
  <c r="F3341" i="20"/>
  <c r="G3346" i="17"/>
  <c r="F3342" i="20"/>
  <c r="G3347" i="17"/>
  <c r="F3343" i="20"/>
  <c r="G3348" i="17"/>
  <c r="F3344" i="20"/>
  <c r="G3349" i="17"/>
  <c r="F3345" i="20"/>
  <c r="G3350" i="17"/>
  <c r="F3346" i="20"/>
  <c r="G3351" i="17"/>
  <c r="F3347" i="20"/>
  <c r="G3352" i="17"/>
  <c r="F3348" i="20"/>
  <c r="G3353" i="17"/>
  <c r="F3349" i="20"/>
  <c r="G3354" i="17"/>
  <c r="F3350" i="20"/>
  <c r="G3355" i="17"/>
  <c r="F3351" i="20"/>
  <c r="G3356" i="17"/>
  <c r="F3352" i="20"/>
  <c r="G3357" i="17"/>
  <c r="F3353" i="20"/>
  <c r="G3358" i="17"/>
  <c r="F3354" i="20"/>
  <c r="G3359" i="17"/>
  <c r="F3355" i="20"/>
  <c r="G3360" i="17"/>
  <c r="F3356" i="20"/>
  <c r="G3361" i="17"/>
  <c r="F3357" i="20"/>
  <c r="G3362" i="17"/>
  <c r="F3358" i="20"/>
  <c r="G3363" i="17"/>
  <c r="F3359" i="20"/>
  <c r="G3364" i="17"/>
  <c r="F3360" i="20"/>
  <c r="G3365" i="17"/>
  <c r="F3361" i="20"/>
  <c r="G3366" i="17"/>
  <c r="F3362" i="20"/>
  <c r="G3367" i="17"/>
  <c r="F3363" i="20"/>
  <c r="G3368" i="17"/>
  <c r="F3364" i="20"/>
  <c r="G3369" i="17"/>
  <c r="F3365" i="20"/>
  <c r="G3370" i="17"/>
  <c r="F3366" i="20"/>
  <c r="G3371" i="17"/>
  <c r="F3367" i="20"/>
  <c r="G3372" i="17"/>
  <c r="F3368" i="20"/>
  <c r="G3373" i="17"/>
  <c r="F3369" i="20"/>
  <c r="G3374" i="17"/>
  <c r="F3370" i="20"/>
  <c r="G3375" i="17"/>
  <c r="F3371" i="20"/>
  <c r="G3376" i="17"/>
  <c r="F3372" i="20"/>
  <c r="G3377" i="17"/>
  <c r="F3373" i="20"/>
  <c r="G3378" i="17"/>
  <c r="F3374" i="20"/>
  <c r="G3379" i="17"/>
  <c r="F3375" i="20"/>
  <c r="G3380" i="17"/>
  <c r="F3376" i="20"/>
  <c r="G3381" i="17"/>
  <c r="F3377" i="20"/>
  <c r="G3382" i="17"/>
  <c r="F3378" i="20"/>
  <c r="G3383" i="17"/>
  <c r="F3379" i="20"/>
  <c r="G3384" i="17"/>
  <c r="F3380" i="20"/>
  <c r="G3385" i="17"/>
  <c r="F3381" i="20"/>
  <c r="G3386" i="17"/>
  <c r="F3382" i="20"/>
  <c r="G3387" i="17"/>
  <c r="F3383" i="20"/>
  <c r="G3388" i="17"/>
  <c r="F3384" i="20"/>
  <c r="G3389" i="17"/>
  <c r="F3385" i="20"/>
  <c r="G3390" i="17"/>
  <c r="F3386" i="20"/>
  <c r="G3391" i="17"/>
  <c r="F3387" i="20"/>
  <c r="G3392" i="17"/>
  <c r="F3388" i="20"/>
  <c r="G3393" i="17"/>
  <c r="F3389" i="20"/>
  <c r="G3394" i="17"/>
  <c r="F3390" i="20"/>
  <c r="G3395" i="17"/>
  <c r="F3391" i="20"/>
  <c r="G3396" i="17"/>
  <c r="F3392" i="20"/>
  <c r="G3397" i="17"/>
  <c r="F3393" i="20"/>
  <c r="G3398" i="17"/>
  <c r="F3394" i="20"/>
  <c r="G3399" i="17"/>
  <c r="F3395" i="20"/>
  <c r="G3400" i="17"/>
  <c r="F3396" i="20"/>
  <c r="G3401" i="17"/>
  <c r="F3397" i="20"/>
  <c r="G3402" i="17"/>
  <c r="F3398" i="20"/>
  <c r="G3403" i="17"/>
  <c r="F3399" i="20"/>
  <c r="G3404" i="17"/>
  <c r="F3400" i="20"/>
  <c r="G3405" i="17"/>
  <c r="F3401" i="20"/>
  <c r="G3406" i="17"/>
  <c r="F3402" i="20"/>
  <c r="G3407" i="17"/>
  <c r="F3403" i="20"/>
  <c r="G3408" i="17"/>
  <c r="F3404" i="20"/>
  <c r="G3409" i="17"/>
  <c r="F3405" i="20"/>
  <c r="G3410" i="17"/>
  <c r="F3406" i="20"/>
  <c r="G3411" i="17"/>
  <c r="F3407" i="20"/>
  <c r="G3412" i="17"/>
  <c r="F3408" i="20"/>
  <c r="G3413" i="17"/>
  <c r="F3409" i="20"/>
  <c r="G3414" i="17"/>
  <c r="F3410" i="20"/>
  <c r="G3415" i="17"/>
  <c r="F3411" i="20"/>
  <c r="G3416" i="17"/>
  <c r="F3412" i="20"/>
  <c r="G3417" i="17"/>
  <c r="F3413" i="20"/>
  <c r="G3418" i="17"/>
  <c r="F3414" i="20"/>
  <c r="G3419" i="17"/>
  <c r="F3415" i="20"/>
  <c r="G3420" i="17"/>
  <c r="F3416" i="20"/>
  <c r="G3421" i="17"/>
  <c r="F3417" i="20"/>
  <c r="G3422" i="17"/>
  <c r="F3418" i="20"/>
  <c r="G3423" i="17"/>
  <c r="F3419" i="20"/>
  <c r="G3424" i="17"/>
  <c r="F3420" i="20"/>
  <c r="G3425" i="17"/>
  <c r="F3421" i="20"/>
  <c r="G3426" i="17"/>
  <c r="F3422" i="20"/>
  <c r="G3427" i="17"/>
  <c r="F3423" i="20"/>
  <c r="G3428" i="17"/>
  <c r="F3424" i="20"/>
  <c r="G3429" i="17"/>
  <c r="F3425" i="20"/>
  <c r="G3430" i="17"/>
  <c r="F3426" i="20"/>
  <c r="G3431" i="17"/>
  <c r="F3427" i="20"/>
  <c r="G3432" i="17"/>
  <c r="F3428" i="20"/>
  <c r="G3433" i="17"/>
  <c r="F3429" i="20"/>
  <c r="G3434" i="17"/>
  <c r="F3430" i="20"/>
  <c r="G3435" i="17"/>
  <c r="F3431" i="20"/>
  <c r="G3436" i="17"/>
  <c r="F3432" i="20"/>
  <c r="G3437" i="17"/>
  <c r="F3433" i="20"/>
  <c r="G3438" i="17"/>
  <c r="F3434" i="20"/>
  <c r="G3439" i="17"/>
  <c r="F3435" i="20"/>
  <c r="G3440" i="17"/>
  <c r="F3436" i="20"/>
  <c r="G3441" i="17"/>
  <c r="F3437" i="20"/>
  <c r="G3442" i="17"/>
  <c r="F3438" i="20"/>
  <c r="G3443" i="17"/>
  <c r="F3439" i="20"/>
  <c r="G3444" i="17"/>
  <c r="F3440" i="20"/>
  <c r="G3445" i="17"/>
  <c r="F3441" i="20"/>
  <c r="G3446" i="17"/>
  <c r="F3442" i="20"/>
  <c r="G3447" i="17"/>
  <c r="F3443" i="20"/>
  <c r="G3448" i="17"/>
  <c r="F3444" i="20"/>
  <c r="G3449" i="17"/>
  <c r="F3445" i="20"/>
  <c r="G3450" i="17"/>
  <c r="F3446" i="20"/>
  <c r="G3451" i="17"/>
  <c r="F3447" i="20"/>
  <c r="G3452" i="17"/>
  <c r="F3448" i="20"/>
  <c r="G3453" i="17"/>
  <c r="F3449" i="20"/>
  <c r="G3454" i="17"/>
  <c r="F3450" i="20"/>
  <c r="G3455" i="17"/>
  <c r="F3451" i="20"/>
  <c r="G3456" i="17"/>
  <c r="F3452" i="20"/>
  <c r="G3457" i="17"/>
  <c r="F3453" i="20"/>
  <c r="G3458" i="17"/>
  <c r="F3454" i="20"/>
  <c r="G3459" i="17"/>
  <c r="F3455" i="20"/>
  <c r="G3460" i="17"/>
  <c r="F3456" i="20"/>
  <c r="G3461" i="17"/>
  <c r="F3457" i="20"/>
  <c r="G3462" i="17"/>
  <c r="F3458" i="20"/>
  <c r="G3463" i="17"/>
  <c r="F3459" i="20"/>
  <c r="G3464" i="17"/>
  <c r="F3460" i="20"/>
  <c r="G3465" i="17"/>
  <c r="F3461" i="20"/>
  <c r="G3466" i="17"/>
  <c r="F3462" i="20"/>
  <c r="G3467" i="17"/>
  <c r="F3463" i="20"/>
  <c r="G3468" i="17"/>
  <c r="F3464" i="20"/>
  <c r="G3469" i="17"/>
  <c r="F3465" i="20"/>
  <c r="G3470" i="17"/>
  <c r="F3466" i="20"/>
  <c r="G3471" i="17"/>
  <c r="F3467" i="20"/>
  <c r="G3472" i="17"/>
  <c r="F3468" i="20"/>
  <c r="G3473" i="17"/>
  <c r="F3469" i="20"/>
  <c r="G3474" i="17"/>
  <c r="F3470" i="20"/>
  <c r="G3475" i="17"/>
  <c r="F3471" i="20"/>
  <c r="G3476" i="17"/>
  <c r="F3472" i="20"/>
  <c r="G3477" i="17"/>
  <c r="F3473" i="20"/>
  <c r="G3478" i="17"/>
  <c r="F3474" i="20"/>
  <c r="G3479" i="17"/>
  <c r="F3475" i="20"/>
  <c r="G3480" i="17"/>
  <c r="F3476" i="20"/>
  <c r="G3481" i="17"/>
  <c r="F3477" i="20"/>
  <c r="G3482" i="17"/>
  <c r="F3478" i="20"/>
  <c r="G3483" i="17"/>
  <c r="F3479" i="20"/>
  <c r="G3484" i="17"/>
  <c r="F3480" i="20"/>
  <c r="G3485" i="17"/>
  <c r="F3481" i="20"/>
  <c r="G3486" i="17"/>
  <c r="F3482" i="20"/>
  <c r="G3487" i="17"/>
  <c r="F3483" i="20"/>
  <c r="G3488" i="17"/>
  <c r="F3484" i="20"/>
  <c r="G3489" i="17"/>
  <c r="F3485" i="20"/>
  <c r="G3490" i="17"/>
  <c r="F3486" i="20"/>
  <c r="G3491" i="17"/>
  <c r="F3487" i="20"/>
  <c r="G3492" i="17"/>
  <c r="F3488" i="20"/>
  <c r="G3493" i="17"/>
  <c r="F3489" i="20"/>
  <c r="G3494" i="17"/>
  <c r="F3490" i="20"/>
  <c r="G3495" i="17"/>
  <c r="F3491" i="20"/>
  <c r="G3496" i="17"/>
  <c r="F3492" i="20"/>
  <c r="G3497" i="17"/>
  <c r="F3493" i="20"/>
  <c r="G3498" i="17"/>
  <c r="F3494" i="20"/>
  <c r="G3499" i="17"/>
  <c r="F3495" i="20"/>
  <c r="G3500" i="17"/>
  <c r="F3496" i="20"/>
  <c r="G3501" i="17"/>
  <c r="F3497" i="20"/>
  <c r="G3502" i="17"/>
  <c r="F3498" i="20"/>
  <c r="G3503" i="17"/>
  <c r="F3499" i="20"/>
  <c r="G3504" i="17"/>
  <c r="F3500" i="20"/>
  <c r="G3505" i="17"/>
  <c r="F3501" i="20"/>
  <c r="G3506" i="17"/>
  <c r="F3502" i="20"/>
  <c r="G3507" i="17"/>
  <c r="F3503" i="20"/>
  <c r="G3508" i="17"/>
  <c r="F3504" i="20"/>
  <c r="G3509" i="17"/>
  <c r="F3505" i="20"/>
  <c r="G3510" i="17"/>
  <c r="F3506" i="20"/>
  <c r="G3511" i="17"/>
  <c r="F3507" i="20"/>
  <c r="G3512" i="17"/>
  <c r="F3508" i="20"/>
  <c r="G3513" i="17"/>
  <c r="F3509" i="20"/>
  <c r="G3514" i="17"/>
  <c r="F3510" i="20"/>
  <c r="G3515" i="17"/>
  <c r="F3511" i="20"/>
  <c r="G3516" i="17"/>
  <c r="F3512" i="20"/>
  <c r="G3517" i="17"/>
  <c r="F3513" i="20"/>
  <c r="G3518" i="17"/>
  <c r="F3514" i="20"/>
  <c r="G3519" i="17"/>
  <c r="F3515" i="20"/>
  <c r="G3520" i="17"/>
  <c r="F3516" i="20"/>
  <c r="G3521" i="17"/>
  <c r="F3517" i="20"/>
  <c r="G3522" i="17"/>
  <c r="F3518" i="20"/>
  <c r="G3523" i="17"/>
  <c r="F3519" i="20"/>
  <c r="G3524" i="17"/>
  <c r="F3520" i="20"/>
  <c r="G3525" i="17"/>
  <c r="F3521" i="20"/>
  <c r="G3526" i="17"/>
  <c r="F3522" i="20"/>
  <c r="G3527" i="17"/>
  <c r="F3523" i="20"/>
  <c r="G3528" i="17"/>
  <c r="F3524" i="20"/>
  <c r="G3529" i="17"/>
  <c r="F3525" i="20"/>
  <c r="G3530" i="17"/>
  <c r="F3526" i="20"/>
  <c r="G3531" i="17"/>
  <c r="F3527" i="20"/>
  <c r="G3532" i="17"/>
  <c r="F3528" i="20"/>
  <c r="G3533" i="17"/>
  <c r="F3529" i="20"/>
  <c r="G3534" i="17"/>
  <c r="F3530" i="20"/>
  <c r="G3535" i="17"/>
  <c r="F3531" i="20"/>
  <c r="G3536" i="17"/>
  <c r="F3532" i="20"/>
  <c r="G3537" i="17"/>
  <c r="F3533" i="20"/>
  <c r="G3538" i="17"/>
  <c r="F3534" i="20"/>
  <c r="G3539" i="17"/>
  <c r="F3535" i="20"/>
  <c r="G3540" i="17"/>
  <c r="F3536" i="20"/>
  <c r="G3541" i="17"/>
  <c r="F3537" i="20"/>
  <c r="G3542" i="17"/>
  <c r="F3538" i="20"/>
  <c r="G3543" i="17"/>
  <c r="F3539" i="20"/>
  <c r="G3544" i="17"/>
  <c r="F3540" i="20"/>
  <c r="G3545" i="17"/>
  <c r="F3541" i="20"/>
  <c r="G3546" i="17"/>
  <c r="F3542" i="20"/>
  <c r="G3547" i="17"/>
  <c r="F3543" i="20"/>
  <c r="G3548" i="17"/>
  <c r="F3544" i="20"/>
  <c r="G3549" i="17"/>
  <c r="F3545" i="20"/>
  <c r="G3550" i="17"/>
  <c r="F3546" i="20"/>
  <c r="G3551" i="17"/>
  <c r="F3547" i="20"/>
  <c r="G3552" i="17"/>
  <c r="F3548" i="20"/>
  <c r="G3553" i="17"/>
  <c r="F3549" i="20"/>
  <c r="G3554" i="17"/>
  <c r="F3550" i="20"/>
  <c r="G3555" i="17"/>
  <c r="F3551" i="20"/>
  <c r="G3556" i="17"/>
  <c r="F3552" i="20"/>
  <c r="G3557" i="17"/>
  <c r="F3553" i="20"/>
  <c r="G3558" i="17"/>
  <c r="F3554" i="20"/>
  <c r="G3559" i="17"/>
  <c r="F3555" i="20"/>
  <c r="G3560" i="17"/>
  <c r="F3556" i="20"/>
  <c r="G3561" i="17"/>
  <c r="F3557" i="20"/>
  <c r="G3562" i="17"/>
  <c r="F3558" i="20"/>
  <c r="G3563" i="17"/>
  <c r="F3559" i="20"/>
  <c r="G3564" i="17"/>
  <c r="F3560" i="20"/>
  <c r="G3565" i="17"/>
  <c r="F3561" i="20"/>
  <c r="G3566" i="17"/>
  <c r="F3562" i="20"/>
  <c r="G3567" i="17"/>
  <c r="F3563" i="20"/>
  <c r="G3568" i="17"/>
  <c r="F3564" i="20"/>
  <c r="G3569" i="17"/>
  <c r="F3565" i="20"/>
  <c r="G3570" i="17"/>
  <c r="F3566" i="20"/>
  <c r="G3571" i="17"/>
  <c r="F3567" i="20"/>
  <c r="G3572" i="17"/>
  <c r="F3568" i="20"/>
  <c r="G3573" i="17"/>
  <c r="F3569" i="20"/>
  <c r="G3574" i="17"/>
  <c r="F3570" i="20"/>
  <c r="G3575" i="17"/>
  <c r="F3571" i="20"/>
  <c r="G3576" i="17"/>
  <c r="F3572" i="20"/>
  <c r="G3577" i="17"/>
  <c r="F3573" i="20"/>
  <c r="G3578" i="17"/>
  <c r="F3574" i="20"/>
  <c r="G3579" i="17"/>
  <c r="F3575" i="20"/>
  <c r="G3580" i="17"/>
  <c r="F3576" i="20"/>
  <c r="G3581" i="17"/>
  <c r="F3577" i="20"/>
  <c r="G3582" i="17"/>
  <c r="F3578" i="20"/>
  <c r="G3583" i="17"/>
  <c r="F3579" i="20"/>
  <c r="G3584" i="17"/>
  <c r="F3580" i="20"/>
  <c r="G3585" i="17"/>
  <c r="F3581" i="20"/>
  <c r="G3586" i="17"/>
  <c r="F3582" i="20"/>
  <c r="G3587" i="17"/>
  <c r="F3583" i="20"/>
  <c r="G3588" i="17"/>
  <c r="F3584" i="20"/>
  <c r="G3589" i="17"/>
  <c r="F3585" i="20"/>
  <c r="G3590" i="17"/>
  <c r="F3586" i="20"/>
  <c r="G3591" i="17"/>
  <c r="F3587" i="20"/>
  <c r="G3592" i="17"/>
  <c r="F3588" i="20"/>
  <c r="G3593" i="17"/>
  <c r="F3589" i="20"/>
  <c r="G3594" i="17"/>
  <c r="F3590" i="20"/>
  <c r="G3595" i="17"/>
  <c r="F3591" i="20"/>
  <c r="G3596" i="17"/>
  <c r="F3592" i="20"/>
  <c r="G3597" i="17"/>
  <c r="F3593" i="20"/>
  <c r="G3598" i="17"/>
  <c r="F3594" i="20"/>
  <c r="G3599" i="17"/>
  <c r="F3595" i="20"/>
  <c r="G3600" i="17"/>
  <c r="F3596" i="20"/>
  <c r="G3601" i="17"/>
  <c r="F3597" i="20"/>
  <c r="G3602" i="17"/>
  <c r="F3598" i="20"/>
  <c r="G3603" i="17"/>
  <c r="F3599" i="20"/>
  <c r="G3604" i="17"/>
  <c r="F3600" i="20"/>
  <c r="G3605" i="17"/>
  <c r="F3601" i="20"/>
  <c r="G3606" i="17"/>
  <c r="F3602" i="20"/>
  <c r="G3607" i="17"/>
  <c r="F3603" i="20"/>
  <c r="G3608" i="17"/>
  <c r="F3604" i="20"/>
  <c r="G3609" i="17"/>
  <c r="F3605" i="20"/>
  <c r="G3610" i="17"/>
  <c r="F3606" i="20"/>
  <c r="G3611" i="17"/>
  <c r="F3607" i="20"/>
  <c r="G3612" i="17"/>
  <c r="F3608" i="20"/>
  <c r="G3613" i="17"/>
  <c r="F3609" i="20"/>
  <c r="G3614" i="17"/>
  <c r="F3610" i="20"/>
  <c r="G3615" i="17"/>
  <c r="F3611" i="20"/>
  <c r="G3616" i="17"/>
  <c r="F3612" i="20"/>
  <c r="G3617" i="17"/>
  <c r="F3613" i="20"/>
  <c r="G3618" i="17"/>
  <c r="F3614" i="20"/>
  <c r="G3619" i="17"/>
  <c r="F3615" i="20"/>
  <c r="G3620" i="17"/>
  <c r="F3616" i="20"/>
  <c r="G3621" i="17"/>
  <c r="F3617" i="20"/>
  <c r="G3622" i="17"/>
  <c r="F3618" i="20"/>
  <c r="G3623" i="17"/>
  <c r="F3619" i="20"/>
  <c r="G3624" i="17"/>
  <c r="F3620" i="20"/>
  <c r="G3625" i="17"/>
  <c r="F3621" i="20"/>
  <c r="G3626" i="17"/>
  <c r="F3622" i="20"/>
  <c r="G3627" i="17"/>
  <c r="F3623" i="20"/>
  <c r="G3628" i="17"/>
  <c r="F3624" i="20"/>
  <c r="G3629" i="17"/>
  <c r="F3625" i="20"/>
  <c r="G3630" i="17"/>
  <c r="F3626" i="20"/>
  <c r="G3631" i="17"/>
  <c r="F3627" i="20"/>
  <c r="G3632" i="17"/>
  <c r="F3628" i="20"/>
  <c r="G3633" i="17"/>
  <c r="F3629" i="20"/>
  <c r="G3634" i="17"/>
  <c r="F3630" i="20"/>
  <c r="G3635" i="17"/>
  <c r="F3631" i="20"/>
  <c r="G3636" i="17"/>
  <c r="F3632" i="20"/>
  <c r="G3637" i="17"/>
  <c r="F3633" i="20"/>
  <c r="G3638" i="17"/>
  <c r="F3634" i="20"/>
  <c r="G3639" i="17"/>
  <c r="F3635" i="20"/>
  <c r="G3640" i="17"/>
  <c r="F3636" i="20"/>
  <c r="G3641" i="17"/>
  <c r="F3637" i="20"/>
  <c r="G3642" i="17"/>
  <c r="F3638" i="20"/>
  <c r="G3643" i="17"/>
  <c r="F3639" i="20"/>
  <c r="G3644" i="17"/>
  <c r="F3640" i="20"/>
  <c r="G3645" i="17"/>
  <c r="F3641" i="20"/>
  <c r="G3646" i="17"/>
  <c r="F3642" i="20"/>
  <c r="G3647" i="17"/>
  <c r="F3643" i="20"/>
  <c r="G3648" i="17"/>
  <c r="F3644" i="20"/>
  <c r="G3649" i="17"/>
  <c r="F3645" i="20"/>
  <c r="G3650" i="17"/>
  <c r="F3646" i="20"/>
  <c r="G3651" i="17"/>
  <c r="F3647" i="20"/>
  <c r="G3652" i="17"/>
  <c r="F3648" i="20"/>
  <c r="G3653" i="17"/>
  <c r="F3649" i="20"/>
  <c r="G3654" i="17"/>
  <c r="F3650" i="20"/>
  <c r="G3655" i="17"/>
  <c r="F3651" i="20"/>
  <c r="G3656" i="17"/>
  <c r="F3652" i="20"/>
  <c r="G3657" i="17"/>
  <c r="F3653" i="20"/>
  <c r="G3658" i="17"/>
  <c r="F3654" i="20"/>
  <c r="G3659" i="17"/>
  <c r="F3655" i="20"/>
  <c r="G3660" i="17"/>
  <c r="F3656" i="20"/>
  <c r="G3661" i="17"/>
  <c r="F3657" i="20"/>
  <c r="G3662" i="17"/>
  <c r="F3658" i="20"/>
  <c r="G3663" i="17"/>
  <c r="F3659" i="20"/>
  <c r="G3664" i="17"/>
  <c r="F3660" i="20"/>
  <c r="G3665" i="17"/>
  <c r="F3661" i="20"/>
  <c r="G3666" i="17"/>
  <c r="F3662" i="20"/>
  <c r="G3667" i="17"/>
  <c r="F3663" i="20"/>
  <c r="G3668" i="17"/>
  <c r="F3664" i="20"/>
  <c r="G3669" i="17"/>
  <c r="F3665" i="20"/>
  <c r="G3670" i="17"/>
  <c r="F3666" i="20"/>
  <c r="G3671" i="17"/>
  <c r="F3667" i="20"/>
  <c r="G3672" i="17"/>
  <c r="F3668" i="20"/>
  <c r="G3673" i="17"/>
  <c r="F3669" i="20"/>
  <c r="G3674" i="17"/>
  <c r="F3670" i="20"/>
  <c r="G3675" i="17"/>
  <c r="F3671" i="20"/>
  <c r="G3676" i="17"/>
  <c r="F3672" i="20"/>
  <c r="G3677" i="17"/>
  <c r="F3673" i="20"/>
  <c r="G3678" i="17"/>
  <c r="F3674" i="20"/>
  <c r="G3679" i="17"/>
  <c r="F3675" i="20"/>
  <c r="G3680" i="17"/>
  <c r="F3676" i="20"/>
  <c r="G3681" i="17"/>
  <c r="F3677" i="20"/>
  <c r="G3682" i="17"/>
  <c r="F3678" i="20"/>
  <c r="G3683" i="17"/>
  <c r="F3679" i="20"/>
  <c r="G3684" i="17"/>
  <c r="F3680" i="20"/>
  <c r="G3685" i="17"/>
  <c r="F3681" i="20"/>
  <c r="G3686" i="17"/>
  <c r="F3682" i="20"/>
  <c r="G3687" i="17"/>
  <c r="F3683" i="20"/>
  <c r="G3688" i="17"/>
  <c r="F3684" i="20"/>
  <c r="G3689" i="17"/>
  <c r="F3685" i="20"/>
  <c r="G3690" i="17"/>
  <c r="F3686" i="20"/>
  <c r="G3691" i="17"/>
  <c r="F3687" i="20"/>
  <c r="G3692" i="17"/>
  <c r="F3688" i="20"/>
  <c r="G3693" i="17"/>
  <c r="F3689" i="20"/>
  <c r="G3694" i="17"/>
  <c r="F3690" i="20"/>
  <c r="G3695" i="17"/>
  <c r="F3691" i="20"/>
  <c r="G3696" i="17"/>
  <c r="F3692" i="20"/>
  <c r="G3697" i="17"/>
  <c r="F3693" i="20"/>
  <c r="G3698" i="17"/>
  <c r="F3694" i="20"/>
  <c r="G3699" i="17"/>
  <c r="F3695" i="20"/>
  <c r="G3700" i="17"/>
  <c r="F3696" i="20"/>
  <c r="G3701" i="17"/>
  <c r="F3697" i="20"/>
  <c r="G3702" i="17"/>
  <c r="F3698" i="20"/>
  <c r="G3703" i="17"/>
  <c r="F3699" i="20"/>
  <c r="G3704" i="17"/>
  <c r="F3700" i="20"/>
  <c r="G3705" i="17"/>
  <c r="F3701" i="20"/>
  <c r="G3706" i="17"/>
  <c r="F3702" i="20"/>
  <c r="G3707" i="17"/>
  <c r="F3703" i="20"/>
  <c r="G3708" i="17"/>
  <c r="F3704" i="20"/>
  <c r="G3709" i="17"/>
  <c r="F3705" i="20"/>
  <c r="G3710" i="17"/>
  <c r="F3706" i="20"/>
  <c r="G3711" i="17"/>
  <c r="F3707" i="20"/>
  <c r="G3712" i="17"/>
  <c r="F3708" i="20"/>
  <c r="G3713" i="17"/>
  <c r="F3709" i="20"/>
  <c r="G3714" i="17"/>
  <c r="F3710" i="20"/>
  <c r="G3715" i="17"/>
  <c r="F3711" i="20"/>
  <c r="G3716" i="17"/>
  <c r="F3712" i="20"/>
  <c r="G3717" i="17"/>
  <c r="F3713" i="20"/>
  <c r="G3718" i="17"/>
  <c r="F3714" i="20"/>
  <c r="G3719" i="17"/>
  <c r="F3715" i="20"/>
  <c r="G3720" i="17"/>
  <c r="F3716" i="20"/>
  <c r="G3721" i="17"/>
  <c r="F3717" i="20"/>
  <c r="G3722" i="17"/>
  <c r="F3718" i="20"/>
  <c r="G3723" i="17"/>
  <c r="F3719" i="20"/>
  <c r="G3724" i="17"/>
  <c r="F3720" i="20"/>
  <c r="G3725" i="17"/>
  <c r="F3721" i="20"/>
  <c r="G3726" i="17"/>
  <c r="F3722" i="20"/>
  <c r="G3727" i="17"/>
  <c r="F3723" i="20"/>
  <c r="G3728" i="17"/>
  <c r="F3724" i="20"/>
  <c r="G3729" i="17"/>
  <c r="F3725" i="20"/>
  <c r="G3730" i="17"/>
  <c r="F3726" i="20"/>
  <c r="G3731" i="17"/>
  <c r="F3727" i="20"/>
  <c r="G3732" i="17"/>
  <c r="F3728" i="20"/>
  <c r="G3733" i="17"/>
  <c r="F3729" i="20"/>
  <c r="G3734" i="17"/>
  <c r="F3730" i="20"/>
  <c r="G3735" i="17"/>
  <c r="F3731" i="20"/>
  <c r="G3736" i="17"/>
  <c r="F3732" i="20"/>
  <c r="G3737" i="17"/>
  <c r="F3733" i="20"/>
  <c r="G3738" i="17"/>
  <c r="F3734" i="20"/>
  <c r="G3739" i="17"/>
  <c r="F3735" i="20"/>
  <c r="G3740" i="17"/>
  <c r="F3736" i="20"/>
  <c r="G3741" i="17"/>
  <c r="F3737" i="20"/>
  <c r="G3742" i="17"/>
  <c r="F3738" i="20"/>
  <c r="G3743" i="17"/>
  <c r="F3739" i="20"/>
  <c r="G3744" i="17"/>
  <c r="F3740" i="20"/>
  <c r="G3745" i="17"/>
  <c r="F3741" i="20"/>
  <c r="G3746" i="17"/>
  <c r="F3742" i="20"/>
  <c r="G3747" i="17"/>
  <c r="F3743" i="20"/>
  <c r="G3748" i="17"/>
  <c r="F3744" i="20"/>
  <c r="G3749" i="17"/>
  <c r="F3745" i="20"/>
  <c r="G3750" i="17"/>
  <c r="F3746" i="20"/>
  <c r="G3751" i="17"/>
  <c r="F3747" i="20"/>
  <c r="G3752" i="17"/>
  <c r="F3748" i="20"/>
  <c r="G3753" i="17"/>
  <c r="F3749" i="20"/>
  <c r="G3754" i="17"/>
  <c r="F3750" i="20"/>
  <c r="G3755" i="17"/>
  <c r="F3751" i="20"/>
  <c r="G3756" i="17"/>
  <c r="F3752" i="20"/>
  <c r="G3757" i="17"/>
  <c r="F3753" i="20"/>
  <c r="G3758" i="17"/>
  <c r="F3754" i="20"/>
  <c r="G3759" i="17"/>
  <c r="F3755" i="20"/>
  <c r="G3760" i="17"/>
  <c r="F3756" i="20"/>
  <c r="G3761" i="17"/>
  <c r="F3757" i="20"/>
  <c r="G3762" i="17"/>
  <c r="F3758" i="20"/>
  <c r="G3763" i="17"/>
  <c r="F3759" i="20"/>
  <c r="G3764" i="17"/>
  <c r="F3760" i="20"/>
  <c r="G3765" i="17"/>
  <c r="F3761" i="20"/>
  <c r="G3766" i="17"/>
  <c r="F3762" i="20"/>
  <c r="G3767" i="17"/>
  <c r="F3763" i="20"/>
  <c r="G3768" i="17"/>
  <c r="F3764" i="20"/>
  <c r="G3769" i="17"/>
  <c r="F3765" i="20"/>
  <c r="G3770" i="17"/>
  <c r="F3766" i="20"/>
  <c r="G3771" i="17"/>
  <c r="F3767" i="20"/>
  <c r="G3772" i="17"/>
  <c r="F3768" i="20"/>
  <c r="G3773" i="17"/>
  <c r="F3769" i="20"/>
  <c r="G3774" i="17"/>
  <c r="F3770" i="20"/>
  <c r="G3775" i="17"/>
  <c r="F3771" i="20"/>
  <c r="G3776" i="17"/>
  <c r="F3772" i="20"/>
  <c r="G3777" i="17"/>
  <c r="F3773" i="20"/>
  <c r="G3778" i="17"/>
  <c r="F3774" i="20"/>
  <c r="G3779" i="17"/>
  <c r="F3775" i="20"/>
  <c r="G3780" i="17"/>
  <c r="F3776" i="20"/>
  <c r="G3781" i="17"/>
  <c r="F3777" i="20"/>
  <c r="G3782" i="17"/>
  <c r="F3778" i="20"/>
  <c r="G3783" i="17"/>
  <c r="F3779" i="20"/>
  <c r="G3784" i="17"/>
  <c r="F3780" i="20"/>
  <c r="G3785" i="17"/>
  <c r="F3781" i="20"/>
  <c r="G3786" i="17"/>
  <c r="F3782" i="20"/>
  <c r="G3787" i="17"/>
  <c r="F3783" i="20"/>
  <c r="G3788" i="17"/>
  <c r="F3784" i="20"/>
  <c r="G3789" i="17"/>
  <c r="F3785" i="20"/>
  <c r="G3790" i="17"/>
  <c r="F3786" i="20"/>
  <c r="G3791" i="17"/>
  <c r="F3787" i="20"/>
  <c r="G3792" i="17"/>
  <c r="F3788" i="20"/>
  <c r="G3793" i="17"/>
  <c r="F3789" i="20"/>
  <c r="G3794" i="17"/>
  <c r="F3790" i="20"/>
  <c r="G3795" i="17"/>
  <c r="F3791" i="20"/>
  <c r="G3796" i="17"/>
  <c r="F3792" i="20"/>
  <c r="G3797" i="17"/>
  <c r="F3793" i="20"/>
  <c r="G3798" i="17"/>
  <c r="F3794" i="20"/>
  <c r="G3799" i="17"/>
  <c r="F3795" i="20"/>
  <c r="G3800" i="17"/>
  <c r="F3796" i="20"/>
  <c r="G3801" i="17"/>
  <c r="F3797" i="20"/>
  <c r="G3802" i="17"/>
  <c r="F3798" i="20"/>
  <c r="G3803" i="17"/>
  <c r="F3799" i="20"/>
  <c r="G3804" i="17"/>
  <c r="F3800" i="20"/>
  <c r="G3805" i="17"/>
  <c r="F3801" i="20"/>
  <c r="G3806" i="17"/>
  <c r="F3802" i="20"/>
  <c r="G3807" i="17"/>
  <c r="F3803" i="20"/>
  <c r="G3808" i="17"/>
  <c r="F3804" i="20"/>
  <c r="G3809" i="17"/>
  <c r="F3805" i="20"/>
  <c r="G3810" i="17"/>
  <c r="F3806" i="20"/>
  <c r="G3811" i="17"/>
  <c r="F3807" i="20"/>
  <c r="G3812" i="17"/>
  <c r="F3808" i="20"/>
  <c r="G3813" i="17"/>
  <c r="F3809" i="20"/>
  <c r="G3814" i="17"/>
  <c r="F3810" i="20"/>
  <c r="G3815" i="17"/>
  <c r="F3811" i="20"/>
  <c r="G3816" i="17"/>
  <c r="F3812" i="20"/>
  <c r="G3817" i="17"/>
  <c r="F3813" i="20"/>
  <c r="G3818" i="17"/>
  <c r="F3814" i="20"/>
  <c r="G3819" i="17"/>
  <c r="F3815" i="20"/>
  <c r="G3820" i="17"/>
  <c r="F3816" i="20"/>
  <c r="G3821" i="17"/>
  <c r="F3817" i="20"/>
  <c r="G3822" i="17"/>
  <c r="F3818" i="20"/>
  <c r="G3823" i="17"/>
  <c r="F3819" i="20"/>
  <c r="G3824" i="17"/>
  <c r="F3820" i="20"/>
  <c r="G3825" i="17"/>
  <c r="F3821" i="20"/>
  <c r="G3826" i="17"/>
  <c r="F3822" i="20"/>
  <c r="G3827" i="17"/>
  <c r="F3823" i="20"/>
  <c r="G3828" i="17"/>
  <c r="F3824" i="20"/>
  <c r="G3829" i="17"/>
  <c r="F3825" i="20"/>
  <c r="G3830" i="17"/>
  <c r="F3826" i="20"/>
  <c r="G3831" i="17"/>
  <c r="F3827" i="20"/>
  <c r="G3832" i="17"/>
  <c r="F3828" i="20"/>
  <c r="G3833" i="17"/>
  <c r="F3829" i="20"/>
  <c r="G3834" i="17"/>
  <c r="F3830" i="20"/>
  <c r="G3835" i="17"/>
  <c r="F3831" i="20"/>
  <c r="G3836" i="17"/>
  <c r="F3832" i="20"/>
  <c r="G3837" i="17"/>
  <c r="F3833" i="20"/>
  <c r="G3838" i="17"/>
  <c r="F3834" i="20"/>
  <c r="G3839" i="17"/>
  <c r="F3835" i="20"/>
  <c r="G3840" i="17"/>
  <c r="F3836" i="20"/>
  <c r="G3841" i="17"/>
  <c r="F3837" i="20"/>
  <c r="G3842" i="17"/>
  <c r="F3838" i="20"/>
  <c r="G3843" i="17"/>
  <c r="F3839" i="20"/>
  <c r="G3844" i="17"/>
  <c r="F3840" i="20"/>
  <c r="G3845" i="17"/>
  <c r="F3841" i="20"/>
  <c r="G3846" i="17"/>
  <c r="F3842" i="20"/>
  <c r="G3847" i="17"/>
  <c r="F3843" i="20"/>
  <c r="G3848" i="17"/>
  <c r="F3844" i="20"/>
  <c r="G3849" i="17"/>
  <c r="F3845" i="20"/>
  <c r="G3850" i="17"/>
  <c r="F3846" i="20"/>
  <c r="G3851" i="17"/>
  <c r="F3847" i="20"/>
  <c r="G3852" i="17"/>
  <c r="F3848" i="20"/>
  <c r="G3853" i="17"/>
  <c r="F3849" i="20"/>
  <c r="G3854" i="17"/>
  <c r="F3850" i="20"/>
  <c r="G3855" i="17"/>
  <c r="F3851" i="20"/>
  <c r="G3856" i="17"/>
  <c r="F3852" i="20"/>
  <c r="G3857" i="17"/>
  <c r="F3853" i="20"/>
  <c r="G3858" i="17"/>
  <c r="F3854" i="20"/>
  <c r="G3859" i="17"/>
  <c r="F3855" i="20"/>
  <c r="G3860" i="17"/>
  <c r="F3856" i="20"/>
  <c r="G3861" i="17"/>
  <c r="F3857" i="20"/>
  <c r="G3862" i="17"/>
  <c r="F3858" i="20"/>
  <c r="G3863" i="17"/>
  <c r="F3859" i="20"/>
  <c r="G3864" i="17"/>
  <c r="F3860" i="20"/>
  <c r="G3865" i="17"/>
  <c r="F3861" i="20"/>
  <c r="G3866" i="17"/>
  <c r="F3862" i="20"/>
  <c r="G3867" i="17"/>
  <c r="F3863" i="20"/>
  <c r="G3868" i="17"/>
  <c r="F3864" i="20"/>
  <c r="G3869" i="17"/>
  <c r="F3865" i="20"/>
  <c r="G3870" i="17"/>
  <c r="F3866" i="20"/>
  <c r="G3871" i="17"/>
  <c r="F3867" i="20"/>
  <c r="G3872" i="17"/>
  <c r="F3868" i="20"/>
  <c r="G3873" i="17"/>
  <c r="F3869" i="20"/>
  <c r="G3874" i="17"/>
  <c r="F3870" i="20"/>
  <c r="G3875" i="17"/>
  <c r="F3871" i="20"/>
  <c r="G3876" i="17"/>
  <c r="F3872" i="20"/>
  <c r="G3877" i="17"/>
  <c r="F3873" i="20"/>
  <c r="G3878" i="17"/>
  <c r="F3874" i="20"/>
  <c r="G3879" i="17"/>
  <c r="F3875" i="20"/>
  <c r="G3880" i="17"/>
  <c r="F3876" i="20"/>
  <c r="G3881" i="17"/>
  <c r="F3877" i="20"/>
  <c r="G3882" i="17"/>
  <c r="F3878" i="20"/>
  <c r="G3883" i="17"/>
  <c r="F3879" i="20"/>
  <c r="G3884" i="17"/>
  <c r="F3880" i="20"/>
  <c r="G3885" i="17"/>
  <c r="F3881" i="20"/>
  <c r="G3886" i="17"/>
  <c r="F3882" i="20"/>
  <c r="G3887" i="17"/>
  <c r="F3883" i="20"/>
  <c r="G3888" i="17"/>
  <c r="F3884" i="20"/>
  <c r="G3889" i="17"/>
  <c r="F3885" i="20"/>
  <c r="G3890" i="17"/>
  <c r="F3886" i="20"/>
  <c r="G3891" i="17"/>
  <c r="F3887" i="20"/>
  <c r="G3892" i="17"/>
  <c r="F3888" i="20"/>
  <c r="G3893" i="17"/>
  <c r="F3889" i="20"/>
  <c r="G3894" i="17"/>
  <c r="F3890" i="20"/>
  <c r="G3895" i="17"/>
  <c r="F3891" i="20"/>
  <c r="G3896" i="17"/>
  <c r="F3892" i="20"/>
  <c r="G3897" i="17"/>
  <c r="F3893" i="20"/>
  <c r="G3898" i="17"/>
  <c r="F3894" i="20"/>
  <c r="G3899" i="17"/>
  <c r="F3895" i="20"/>
  <c r="G3900" i="17"/>
  <c r="F3896" i="20"/>
  <c r="G3901" i="17"/>
  <c r="F3897" i="20"/>
  <c r="G3902" i="17"/>
  <c r="F3898" i="20"/>
  <c r="G3903" i="17"/>
  <c r="F3899" i="20"/>
  <c r="G3904" i="17"/>
  <c r="F3900" i="20"/>
  <c r="G3905" i="17"/>
  <c r="F3901" i="20"/>
  <c r="G3906" i="17"/>
  <c r="F3902" i="20"/>
  <c r="G3907" i="17"/>
  <c r="F3903" i="20"/>
  <c r="G3908" i="17"/>
  <c r="F3904" i="20"/>
  <c r="G3909" i="17"/>
  <c r="F3905" i="20"/>
  <c r="G3910" i="17"/>
  <c r="F3906" i="20"/>
  <c r="G3911" i="17"/>
  <c r="F3907" i="20"/>
  <c r="G3912" i="17"/>
  <c r="F3908" i="20"/>
  <c r="G3913" i="17"/>
  <c r="F3909" i="20"/>
  <c r="G3914" i="17"/>
  <c r="F3910" i="20"/>
  <c r="G3915" i="17"/>
  <c r="F3911" i="20"/>
  <c r="G3916" i="17"/>
  <c r="F3912" i="20"/>
  <c r="G3917" i="17"/>
  <c r="F3913" i="20"/>
  <c r="G3918" i="17"/>
  <c r="F3914" i="20"/>
  <c r="G3919" i="17"/>
  <c r="F3915" i="20"/>
  <c r="G3920" i="17"/>
  <c r="F3916" i="20"/>
  <c r="G3921" i="17"/>
  <c r="F3917" i="20"/>
  <c r="G3922" i="17"/>
  <c r="F3918" i="20"/>
  <c r="G3923" i="17"/>
  <c r="F3919" i="20"/>
  <c r="G3924" i="17"/>
  <c r="F3920" i="20"/>
  <c r="G3925" i="17"/>
  <c r="F3921" i="20"/>
  <c r="G3926" i="17"/>
  <c r="F3922" i="20"/>
  <c r="G3927" i="17"/>
  <c r="F3923" i="20"/>
  <c r="G3928" i="17"/>
  <c r="F3924" i="20"/>
  <c r="G3929" i="17"/>
  <c r="F3925" i="20"/>
  <c r="G3930" i="17"/>
  <c r="F3926" i="20"/>
  <c r="G3931" i="17"/>
  <c r="F3927" i="20"/>
  <c r="G3932" i="17"/>
  <c r="F3928" i="20"/>
  <c r="G3933" i="17"/>
  <c r="F3929" i="20"/>
  <c r="G3934" i="17"/>
  <c r="F3930" i="20"/>
  <c r="G3935" i="17"/>
  <c r="F3931" i="20"/>
  <c r="G3936" i="17"/>
  <c r="F3932" i="20"/>
  <c r="G3937" i="17"/>
  <c r="F3933" i="20"/>
  <c r="G3938" i="17"/>
  <c r="F3934" i="20"/>
  <c r="G3939" i="17"/>
  <c r="F3935" i="20"/>
  <c r="G3940" i="17"/>
  <c r="F3936" i="20"/>
  <c r="G3941" i="17"/>
  <c r="F3937" i="20"/>
  <c r="G3942" i="17"/>
  <c r="F3938" i="20"/>
  <c r="G3943" i="17"/>
  <c r="F3939" i="20"/>
  <c r="G3944" i="17"/>
  <c r="F3940" i="20"/>
  <c r="G3945" i="17"/>
  <c r="F3941" i="20"/>
  <c r="G3946" i="17"/>
  <c r="F3942" i="20"/>
  <c r="G3947" i="17"/>
  <c r="F3943" i="20"/>
  <c r="G3948" i="17"/>
  <c r="F3944" i="20"/>
  <c r="G3949" i="17"/>
  <c r="F3945" i="20"/>
  <c r="G3950" i="17"/>
  <c r="F3946" i="20"/>
  <c r="G3951" i="17"/>
  <c r="F3947" i="20"/>
  <c r="G3952" i="17"/>
  <c r="F3948" i="20"/>
  <c r="G3953" i="17"/>
  <c r="F3949" i="20"/>
  <c r="G3954" i="17"/>
  <c r="F3950" i="20"/>
  <c r="G3955" i="17"/>
  <c r="F3951" i="20"/>
  <c r="G3956" i="17"/>
  <c r="F3952" i="20"/>
  <c r="G3957" i="17"/>
  <c r="F3953" i="20"/>
  <c r="G3958" i="17"/>
  <c r="F3954" i="20"/>
  <c r="G3959" i="17"/>
  <c r="F3955" i="20"/>
  <c r="G3960" i="17"/>
  <c r="F3956" i="20"/>
  <c r="G3961" i="17"/>
  <c r="F3957" i="20"/>
  <c r="G3962" i="17"/>
  <c r="F3958" i="20"/>
  <c r="G3963" i="17"/>
  <c r="F3959" i="20"/>
  <c r="G3964" i="17"/>
  <c r="F3960" i="20"/>
  <c r="G3965" i="17"/>
  <c r="F3961" i="20"/>
  <c r="G3966" i="17"/>
  <c r="F3962" i="20"/>
  <c r="G3967" i="17"/>
  <c r="F3963" i="20"/>
  <c r="G3968" i="17"/>
  <c r="F3964" i="20"/>
  <c r="G3969" i="17"/>
  <c r="F3965" i="20"/>
  <c r="G3970" i="17"/>
  <c r="F3966" i="20"/>
  <c r="G3971" i="17"/>
  <c r="F3967" i="20"/>
  <c r="G3972" i="17"/>
  <c r="F3968" i="20"/>
  <c r="G3973" i="17"/>
  <c r="F3969" i="20"/>
  <c r="G3974" i="17"/>
  <c r="F3970" i="20"/>
  <c r="G3975" i="17"/>
  <c r="F3971" i="20"/>
  <c r="G3976" i="17"/>
  <c r="F3972" i="20"/>
  <c r="G3977" i="17"/>
  <c r="F3973" i="20"/>
  <c r="G3978" i="17"/>
  <c r="F3974" i="20"/>
  <c r="G3979" i="17"/>
  <c r="F3975" i="20"/>
  <c r="G3980" i="17"/>
  <c r="F3976" i="20"/>
  <c r="G3981" i="17"/>
  <c r="F3977" i="20"/>
  <c r="G3982" i="17"/>
  <c r="F3978" i="20"/>
  <c r="G3983" i="17"/>
  <c r="F3979" i="20"/>
  <c r="G3984" i="17"/>
  <c r="F3980" i="20"/>
  <c r="G3985" i="17"/>
  <c r="F3981" i="20"/>
  <c r="G3986" i="17"/>
  <c r="F3982" i="20"/>
  <c r="G3987" i="17"/>
  <c r="F3983" i="20"/>
  <c r="G3988" i="17"/>
  <c r="F3984" i="20"/>
  <c r="G3989" i="17"/>
  <c r="F3985" i="20"/>
  <c r="G3990" i="17"/>
  <c r="F3986" i="20"/>
  <c r="G3991" i="17"/>
  <c r="F3987" i="20"/>
  <c r="G3992" i="17"/>
  <c r="F3988" i="20"/>
  <c r="G3993" i="17"/>
  <c r="F3989" i="20"/>
  <c r="G3994" i="17"/>
  <c r="F3990" i="20"/>
  <c r="G3995" i="17"/>
  <c r="F3991" i="20"/>
  <c r="G3996" i="17"/>
  <c r="F3992" i="20"/>
  <c r="G3997" i="17"/>
  <c r="F3993" i="20"/>
  <c r="G3998" i="17"/>
  <c r="F3994" i="20"/>
  <c r="G3999" i="17"/>
  <c r="F3995" i="20"/>
  <c r="G4000" i="17"/>
  <c r="F3996" i="20"/>
  <c r="G4001" i="17"/>
  <c r="F3997" i="20"/>
  <c r="G4002" i="17"/>
  <c r="F3998" i="20"/>
  <c r="G4003" i="17"/>
  <c r="F3999" i="20"/>
  <c r="G4004" i="17"/>
  <c r="F4000" i="20"/>
  <c r="G4005" i="17"/>
  <c r="F4001" i="20"/>
  <c r="G4006" i="17"/>
  <c r="F4002" i="20"/>
  <c r="G4007" i="17"/>
  <c r="F4003" i="20"/>
  <c r="G4008" i="17"/>
  <c r="F4004" i="20"/>
  <c r="G4009" i="17"/>
  <c r="F4005" i="20"/>
  <c r="G4010" i="17"/>
  <c r="F4006" i="20"/>
  <c r="G4011" i="17"/>
  <c r="F4007" i="20"/>
  <c r="G4012" i="17"/>
  <c r="F4008" i="20"/>
  <c r="G4013" i="17"/>
  <c r="F4009" i="20"/>
  <c r="G4014" i="17"/>
  <c r="F4010" i="20"/>
  <c r="G4015" i="17"/>
  <c r="F4011" i="20"/>
  <c r="G4016" i="17"/>
  <c r="F4012" i="20"/>
  <c r="G4017" i="17"/>
  <c r="F4013" i="20"/>
  <c r="G4018" i="17"/>
  <c r="F4014" i="20"/>
  <c r="G4019" i="17"/>
  <c r="F4015" i="20"/>
  <c r="G4020" i="17"/>
  <c r="F4016" i="20"/>
  <c r="G4021" i="17"/>
  <c r="F4017" i="20"/>
  <c r="G4022" i="17"/>
  <c r="F4018" i="20"/>
  <c r="G4023" i="17"/>
  <c r="F4019" i="20"/>
  <c r="G4024" i="17"/>
  <c r="F4020" i="20"/>
  <c r="G4025" i="17"/>
  <c r="F4021" i="20"/>
  <c r="G4026" i="17"/>
  <c r="F4022" i="20"/>
  <c r="G4027" i="17"/>
  <c r="F4023" i="20"/>
  <c r="G4028" i="17"/>
  <c r="F4024" i="20"/>
  <c r="G4029" i="17"/>
  <c r="F4025" i="20"/>
  <c r="G4030" i="17"/>
  <c r="F4026" i="20"/>
  <c r="G4031" i="17"/>
  <c r="F4027" i="20"/>
  <c r="G4032" i="17"/>
  <c r="F4028" i="20"/>
  <c r="G4033" i="17"/>
  <c r="F4029" i="20"/>
  <c r="G4034" i="17"/>
  <c r="F4030" i="20"/>
  <c r="G4035" i="17"/>
  <c r="F4031" i="20"/>
  <c r="G4036" i="17"/>
  <c r="F4032" i="20"/>
  <c r="G4037" i="17"/>
  <c r="F4033" i="20"/>
  <c r="G4038" i="17"/>
  <c r="F4034" i="20"/>
  <c r="G4039" i="17"/>
  <c r="F4035" i="20"/>
  <c r="G4040" i="17"/>
  <c r="F4036" i="20"/>
  <c r="G4041" i="17"/>
  <c r="F4037" i="20"/>
  <c r="G4042" i="17"/>
  <c r="F4038" i="20"/>
  <c r="G4043" i="17"/>
  <c r="F4039" i="20"/>
  <c r="G4044" i="17"/>
  <c r="F4040" i="20"/>
  <c r="G4045" i="17"/>
  <c r="F4041" i="20"/>
  <c r="G4046" i="17"/>
  <c r="F4042" i="20"/>
  <c r="G4047" i="17"/>
  <c r="F4043" i="20"/>
  <c r="G4048" i="17"/>
  <c r="F4044" i="20"/>
  <c r="G4049" i="17"/>
  <c r="F4045" i="20"/>
  <c r="G4050" i="17"/>
  <c r="F4046" i="20"/>
  <c r="G4051" i="17"/>
  <c r="F4047" i="20"/>
  <c r="G4052" i="17"/>
  <c r="F4048" i="20"/>
  <c r="G4053" i="17"/>
  <c r="F4049" i="20"/>
  <c r="G4054" i="17"/>
  <c r="F4050" i="20"/>
  <c r="G4055" i="17"/>
  <c r="F4051" i="20"/>
  <c r="G4056" i="17"/>
  <c r="F4052" i="20"/>
  <c r="G4057" i="17"/>
  <c r="F4053" i="20"/>
  <c r="G4058" i="17"/>
  <c r="F4054" i="20"/>
  <c r="G4059" i="17"/>
  <c r="F4055" i="20"/>
  <c r="G4060" i="17"/>
  <c r="F4056" i="20"/>
  <c r="G4061" i="17"/>
  <c r="F4057" i="20"/>
  <c r="G4062" i="17"/>
  <c r="F4058" i="20"/>
  <c r="G4063" i="17"/>
  <c r="F4059" i="20"/>
  <c r="G4064" i="17"/>
  <c r="F4060" i="20"/>
  <c r="G4065" i="17"/>
  <c r="F4061" i="20"/>
  <c r="G4066" i="17"/>
  <c r="F4062" i="20"/>
  <c r="G4067" i="17"/>
  <c r="F4063" i="20"/>
  <c r="G4068" i="17"/>
  <c r="F4064" i="20"/>
  <c r="G4069" i="17"/>
  <c r="F4065" i="20"/>
  <c r="G4070" i="17"/>
  <c r="F4066" i="20"/>
  <c r="G4071" i="17"/>
  <c r="F4067" i="20"/>
  <c r="G4072" i="17"/>
  <c r="F4068" i="20"/>
  <c r="G4073" i="17"/>
  <c r="F4069" i="20"/>
  <c r="G4074" i="17"/>
  <c r="F4070" i="20"/>
  <c r="G4075" i="17"/>
  <c r="F4071" i="20"/>
  <c r="G4076" i="17"/>
  <c r="F4072" i="20"/>
  <c r="G4077" i="17"/>
  <c r="F4073" i="20"/>
  <c r="G4078" i="17"/>
  <c r="F4074" i="20"/>
  <c r="G4079" i="17"/>
  <c r="F4075" i="20"/>
  <c r="G4080" i="17"/>
  <c r="F4076" i="20"/>
  <c r="G4081" i="17"/>
  <c r="F4077" i="20"/>
  <c r="G4082" i="17"/>
  <c r="F4078" i="20"/>
  <c r="G4083" i="17"/>
  <c r="F4079" i="20"/>
  <c r="G4084" i="17"/>
  <c r="F4080" i="20"/>
  <c r="G4085" i="17"/>
  <c r="F4081" i="20"/>
  <c r="G4086" i="17"/>
  <c r="F4082" i="20"/>
  <c r="G4087" i="17"/>
  <c r="F4083" i="20"/>
  <c r="G4088" i="17"/>
  <c r="F4084" i="20"/>
  <c r="G4089" i="17"/>
  <c r="F4085" i="20"/>
  <c r="G4090" i="17"/>
  <c r="F4086" i="20"/>
  <c r="G4091" i="17"/>
  <c r="F4087" i="20"/>
  <c r="G4092" i="17"/>
  <c r="F4088" i="20"/>
  <c r="G4093" i="17"/>
  <c r="F4089" i="20"/>
  <c r="G4094" i="17"/>
  <c r="F4090" i="20"/>
  <c r="G4095" i="17"/>
  <c r="F4091" i="20"/>
  <c r="G4096" i="17"/>
  <c r="F4092" i="20"/>
  <c r="G4097" i="17"/>
  <c r="F4093" i="20"/>
  <c r="G4098" i="17"/>
  <c r="F4094" i="20"/>
  <c r="G4099" i="17"/>
  <c r="F4095" i="20"/>
  <c r="G4100" i="17"/>
  <c r="F4096" i="20"/>
  <c r="G4101" i="17"/>
  <c r="F4097" i="20"/>
  <c r="G4102" i="17"/>
  <c r="F4098" i="20"/>
  <c r="G4103" i="17"/>
  <c r="F4099" i="20"/>
  <c r="G4104" i="17"/>
  <c r="F4100" i="20"/>
  <c r="G4105" i="17"/>
  <c r="F4101" i="20"/>
  <c r="G4106" i="17"/>
  <c r="F4102" i="20"/>
  <c r="G4107" i="17"/>
  <c r="F4103" i="20"/>
  <c r="G4108" i="17"/>
  <c r="F4104" i="20"/>
  <c r="G4109" i="17"/>
  <c r="F4105" i="20"/>
  <c r="G4110" i="17"/>
  <c r="F4106" i="20"/>
  <c r="G4111" i="17"/>
  <c r="F4107" i="20"/>
  <c r="G4112" i="17"/>
  <c r="F4108" i="20"/>
  <c r="G4113" i="17"/>
  <c r="F4109" i="20"/>
  <c r="G4114" i="17"/>
  <c r="F4110" i="20"/>
  <c r="G4115" i="17"/>
  <c r="F4111" i="20"/>
  <c r="G4116" i="17"/>
  <c r="F4112" i="20"/>
  <c r="G4117" i="17"/>
  <c r="F4113" i="20"/>
  <c r="G4118" i="17"/>
  <c r="F4114" i="20"/>
  <c r="G4119" i="17"/>
  <c r="F4115" i="20"/>
  <c r="G4120" i="17"/>
  <c r="F4116" i="20"/>
  <c r="G4121" i="17"/>
  <c r="F4117" i="20"/>
  <c r="G4122" i="17"/>
  <c r="F4118" i="20"/>
  <c r="G4123" i="17"/>
  <c r="F4119" i="20"/>
  <c r="G4124" i="17"/>
  <c r="F4120" i="20"/>
  <c r="G4125" i="17"/>
  <c r="F4121" i="20"/>
  <c r="G4126" i="17"/>
  <c r="F4122" i="20"/>
  <c r="G4127" i="17"/>
  <c r="F4123" i="20"/>
  <c r="G4128" i="17"/>
  <c r="F4124" i="20"/>
  <c r="G4129" i="17"/>
  <c r="F4125" i="20"/>
  <c r="G4130" i="17"/>
  <c r="F4126" i="20"/>
  <c r="G4131" i="17"/>
  <c r="F4127" i="20"/>
  <c r="G4132" i="17"/>
  <c r="F4128" i="20"/>
  <c r="G4133" i="17"/>
  <c r="F4129" i="20"/>
  <c r="G4134" i="17"/>
  <c r="F4130" i="20"/>
  <c r="G4135" i="17"/>
  <c r="F4131" i="20"/>
  <c r="G4136" i="17"/>
  <c r="F4132" i="20"/>
  <c r="G4137" i="17"/>
  <c r="F4133" i="20"/>
  <c r="G4138" i="17"/>
  <c r="F4134" i="20"/>
  <c r="G4139" i="17"/>
  <c r="F4135" i="20"/>
  <c r="G4140" i="17"/>
  <c r="F4136" i="20"/>
  <c r="G4141" i="17"/>
  <c r="F4137" i="20"/>
  <c r="G4142" i="17"/>
  <c r="F4138" i="20"/>
  <c r="G4143" i="17"/>
  <c r="F4139" i="20"/>
  <c r="G4144" i="17"/>
  <c r="F4140" i="20"/>
  <c r="G4145" i="17"/>
  <c r="F4141" i="20"/>
  <c r="G4146" i="17"/>
  <c r="F4142" i="20"/>
  <c r="G4147" i="17"/>
  <c r="F4143" i="20"/>
  <c r="G4148" i="17"/>
  <c r="F4144" i="20"/>
  <c r="G4149" i="17"/>
  <c r="F4145" i="20"/>
  <c r="G4150" i="17"/>
  <c r="F4146" i="20"/>
  <c r="G4151" i="17"/>
  <c r="F4147" i="20"/>
  <c r="G4152" i="17"/>
  <c r="F4148" i="20"/>
  <c r="G4153" i="17"/>
  <c r="F4149" i="20"/>
  <c r="G4154" i="17"/>
  <c r="F4150" i="20"/>
  <c r="G4155" i="17"/>
  <c r="F4151" i="20"/>
  <c r="G4156" i="17"/>
  <c r="F4152" i="20"/>
  <c r="G4157" i="17"/>
  <c r="F4153" i="20"/>
  <c r="G4158" i="17"/>
  <c r="F4154" i="20"/>
  <c r="G4159" i="17"/>
  <c r="F4155" i="20"/>
  <c r="G4160" i="17"/>
  <c r="F4156" i="20"/>
  <c r="G4161" i="17"/>
  <c r="F4157" i="20"/>
  <c r="G4162" i="17"/>
  <c r="F4158" i="20"/>
  <c r="G4163" i="17"/>
  <c r="F4159" i="20"/>
  <c r="G4164" i="17"/>
  <c r="F4160" i="20"/>
  <c r="G4165" i="17"/>
  <c r="F4161" i="20"/>
  <c r="G4166" i="17"/>
  <c r="F4162" i="20"/>
  <c r="G4167" i="17"/>
  <c r="F4163" i="20"/>
  <c r="G4168" i="17"/>
  <c r="F4164" i="20"/>
  <c r="G4169" i="17"/>
  <c r="F4165" i="20"/>
  <c r="G4170" i="17"/>
  <c r="F4166" i="20"/>
  <c r="G4171" i="17"/>
  <c r="F4167" i="20"/>
  <c r="G4172" i="17"/>
  <c r="F4168" i="20"/>
  <c r="G4173" i="17"/>
  <c r="F4169" i="20"/>
  <c r="G4174" i="17"/>
  <c r="F4170" i="20"/>
  <c r="G4175" i="17"/>
  <c r="F4171" i="20"/>
  <c r="G4176" i="17"/>
  <c r="F4172" i="20"/>
  <c r="G4177" i="17"/>
  <c r="F4173" i="20"/>
  <c r="G4178" i="17"/>
  <c r="F4174" i="20"/>
  <c r="G4179" i="17"/>
  <c r="F4175" i="20"/>
  <c r="G4180" i="17"/>
  <c r="F4176" i="20"/>
  <c r="G4181" i="17"/>
  <c r="F4177" i="20"/>
  <c r="G4182" i="17"/>
  <c r="F4178" i="20"/>
  <c r="G4183" i="17"/>
  <c r="F4179" i="20"/>
  <c r="G4184" i="17"/>
  <c r="F4180" i="20"/>
  <c r="G4185" i="17"/>
  <c r="F4181" i="20"/>
  <c r="G4186" i="17"/>
  <c r="F4182" i="20"/>
  <c r="G4187" i="17"/>
  <c r="F4183" i="20"/>
  <c r="G4188" i="17"/>
  <c r="F4184" i="20"/>
  <c r="G4189" i="17"/>
  <c r="F4185" i="20"/>
  <c r="G4190" i="17"/>
  <c r="F4186" i="20"/>
  <c r="G4191" i="17"/>
  <c r="F4187" i="20"/>
  <c r="G4192" i="17"/>
  <c r="F4188" i="20"/>
  <c r="G4193" i="17"/>
  <c r="F4189" i="20"/>
  <c r="G4194" i="17"/>
  <c r="F4190" i="20"/>
  <c r="G4195" i="17"/>
  <c r="F4191" i="20"/>
  <c r="G4196" i="17"/>
  <c r="F4192" i="20"/>
  <c r="G4197" i="17"/>
  <c r="F4193" i="20"/>
  <c r="G4198" i="17"/>
  <c r="F4194" i="20"/>
  <c r="G4199" i="17"/>
  <c r="F4195" i="20"/>
  <c r="G4200" i="17"/>
  <c r="F4196" i="20"/>
  <c r="G4201" i="17"/>
  <c r="F4197" i="20"/>
  <c r="G4202" i="17"/>
  <c r="F4198" i="20"/>
  <c r="G4203" i="17"/>
  <c r="F4199" i="20"/>
  <c r="G4204" i="17"/>
  <c r="F4200" i="20"/>
  <c r="G4205" i="17"/>
  <c r="F4201" i="20"/>
  <c r="G4206" i="17"/>
  <c r="F4202" i="20"/>
  <c r="G4207" i="17"/>
  <c r="F4203" i="20"/>
  <c r="G4208" i="17"/>
  <c r="F4204" i="20"/>
  <c r="G4209" i="17"/>
  <c r="F4205" i="20"/>
  <c r="G4210" i="17"/>
  <c r="F4206" i="20"/>
  <c r="G4211" i="17"/>
  <c r="F4207" i="20"/>
  <c r="G4212" i="17"/>
  <c r="F4208" i="20"/>
  <c r="G4213" i="17"/>
  <c r="F4209" i="20"/>
  <c r="G4214" i="17"/>
  <c r="F4210" i="20"/>
  <c r="G4215" i="17"/>
  <c r="F4211" i="20"/>
  <c r="G4216" i="17"/>
  <c r="F4212" i="20"/>
  <c r="G4217" i="17"/>
  <c r="F4213" i="20"/>
  <c r="G4218" i="17"/>
  <c r="F4214" i="20"/>
  <c r="G4219" i="17"/>
  <c r="F4215" i="20"/>
  <c r="G4220" i="17"/>
  <c r="F4216" i="20"/>
  <c r="G4221" i="17"/>
  <c r="F4217" i="20"/>
  <c r="G4222" i="17"/>
  <c r="F4218" i="20"/>
  <c r="G4223" i="17"/>
  <c r="F4219" i="20"/>
  <c r="G4224" i="17"/>
  <c r="F4220" i="20"/>
  <c r="G4225" i="17"/>
  <c r="F4221" i="20"/>
  <c r="G4226" i="17"/>
  <c r="F4222" i="20"/>
  <c r="G4227" i="17"/>
  <c r="F4223" i="20"/>
  <c r="G4228" i="17"/>
  <c r="F4224" i="20"/>
  <c r="G4229" i="17"/>
  <c r="F4225" i="20"/>
  <c r="G4230" i="17"/>
  <c r="F4226" i="20"/>
  <c r="G4231" i="17"/>
  <c r="F4227" i="20"/>
  <c r="G4232" i="17"/>
  <c r="F4228" i="20"/>
  <c r="G4233" i="17"/>
  <c r="F4229" i="20"/>
  <c r="G4234" i="17"/>
  <c r="F4230" i="20"/>
  <c r="G4235" i="17"/>
  <c r="F4231" i="20"/>
  <c r="G4236" i="17"/>
  <c r="F4232" i="20"/>
  <c r="G4237" i="17"/>
  <c r="F4233" i="20"/>
  <c r="G4238" i="17"/>
  <c r="F4234" i="20"/>
  <c r="G4239" i="17"/>
  <c r="F4235" i="20"/>
  <c r="G4240" i="17"/>
  <c r="F4236" i="20"/>
  <c r="G4241" i="17"/>
  <c r="F4237" i="20"/>
  <c r="G4242" i="17"/>
  <c r="F4238" i="20"/>
  <c r="G4243" i="17"/>
  <c r="F4239" i="20"/>
  <c r="G4244" i="17"/>
  <c r="F4240" i="20"/>
  <c r="G4245" i="17"/>
  <c r="F4241" i="20"/>
  <c r="G4246" i="17"/>
  <c r="F4242" i="20"/>
  <c r="G4247" i="17"/>
  <c r="F4243" i="20"/>
  <c r="G4248" i="17"/>
  <c r="F4244" i="20"/>
  <c r="G4249" i="17"/>
  <c r="F4245" i="20"/>
  <c r="G4250" i="17"/>
  <c r="F4246" i="20"/>
  <c r="G4251" i="17"/>
  <c r="F4247" i="20"/>
  <c r="G4252" i="17"/>
  <c r="F4248" i="20"/>
  <c r="G4253" i="17"/>
  <c r="F4249" i="20"/>
  <c r="G4254" i="17"/>
  <c r="F4250" i="20"/>
  <c r="G4255" i="17"/>
  <c r="F4251" i="20"/>
  <c r="G4256" i="17"/>
  <c r="F4252" i="20"/>
  <c r="G4257" i="17"/>
  <c r="F4253" i="20"/>
  <c r="G4258" i="17"/>
  <c r="F4254" i="20"/>
  <c r="G4259" i="17"/>
  <c r="F4255" i="20"/>
  <c r="G4260" i="17"/>
  <c r="F4256" i="20"/>
  <c r="G4261" i="17"/>
  <c r="F4257" i="20"/>
  <c r="G4262" i="17"/>
  <c r="F4258" i="20"/>
  <c r="G4263" i="17"/>
  <c r="F4259" i="20"/>
  <c r="G4264" i="17"/>
  <c r="F4260" i="20"/>
  <c r="G4265" i="17"/>
  <c r="F4261" i="20"/>
  <c r="G4266" i="17"/>
  <c r="F4262" i="20"/>
  <c r="G4267" i="17"/>
  <c r="F4263" i="20"/>
  <c r="G4268" i="17"/>
  <c r="F4264" i="20"/>
  <c r="G4269" i="17"/>
  <c r="F4265" i="20"/>
  <c r="G4270" i="17"/>
  <c r="F4266" i="20"/>
  <c r="G4271" i="17"/>
  <c r="F4267" i="20"/>
  <c r="G4272" i="17"/>
  <c r="F4268" i="20"/>
  <c r="G4273" i="17"/>
  <c r="F4269" i="20"/>
  <c r="G4274" i="17"/>
  <c r="F4270" i="20"/>
  <c r="G4275" i="17"/>
  <c r="F4271" i="20"/>
  <c r="G4276" i="17"/>
  <c r="F4272" i="20"/>
  <c r="G4277" i="17"/>
  <c r="F4273" i="20"/>
  <c r="G4278" i="17"/>
  <c r="F4274" i="20"/>
  <c r="G4279" i="17"/>
  <c r="F4275" i="20"/>
  <c r="G4280" i="17"/>
  <c r="F4276" i="20"/>
  <c r="G4281" i="17"/>
  <c r="F4277" i="20"/>
  <c r="G4282" i="17"/>
  <c r="F4278" i="20"/>
  <c r="G4283" i="17"/>
  <c r="F4279" i="20"/>
  <c r="G4284" i="17"/>
  <c r="F4280" i="20"/>
  <c r="G4285" i="17"/>
  <c r="F4281" i="20"/>
  <c r="G4286" i="17"/>
  <c r="F4282" i="20"/>
  <c r="G4287" i="17"/>
  <c r="F4283" i="20"/>
  <c r="G4288" i="17"/>
  <c r="F4284" i="20"/>
  <c r="G4289" i="17"/>
  <c r="F4285" i="20"/>
  <c r="G4290" i="17"/>
  <c r="F4286" i="20"/>
  <c r="G4291" i="17"/>
  <c r="F4287" i="20"/>
  <c r="G4292" i="17"/>
  <c r="F4288" i="20"/>
  <c r="G4293" i="17"/>
  <c r="F4289" i="20"/>
  <c r="G4294" i="17"/>
  <c r="F4290" i="20"/>
  <c r="G4295" i="17"/>
  <c r="F4291" i="20"/>
  <c r="G4296" i="17"/>
  <c r="F4292" i="20"/>
  <c r="G4297" i="17"/>
  <c r="F4293" i="20"/>
  <c r="G4298" i="17"/>
  <c r="F4294" i="20"/>
  <c r="G4299" i="17"/>
  <c r="F4295" i="20"/>
  <c r="G4300" i="17"/>
  <c r="F4296" i="20"/>
  <c r="G4301" i="17"/>
  <c r="F4297" i="20"/>
  <c r="G4302" i="17"/>
  <c r="F4298" i="20"/>
  <c r="G4303" i="17"/>
  <c r="F4299" i="20"/>
  <c r="G4304" i="17"/>
  <c r="F4300" i="20"/>
  <c r="G4305" i="17"/>
  <c r="F4301" i="20"/>
  <c r="G4306" i="17"/>
  <c r="F4302" i="20"/>
  <c r="G4307" i="17"/>
  <c r="F4303" i="20"/>
  <c r="G4308" i="17"/>
  <c r="F4304" i="20"/>
  <c r="G4309" i="17"/>
  <c r="F4305" i="20"/>
  <c r="G4310" i="17"/>
  <c r="F4306" i="20"/>
  <c r="G4311" i="17"/>
  <c r="F4307" i="20"/>
  <c r="G4312" i="17"/>
  <c r="F4308" i="20"/>
  <c r="G4313" i="17"/>
  <c r="F4309" i="20"/>
  <c r="G4314" i="17"/>
  <c r="F4310" i="20"/>
  <c r="G4315" i="17"/>
  <c r="F4311" i="20"/>
  <c r="G4316" i="17"/>
  <c r="F4312" i="20"/>
  <c r="G4317" i="17"/>
  <c r="F4313" i="20"/>
  <c r="G4318" i="17"/>
  <c r="F4314" i="20"/>
  <c r="G4319" i="17"/>
  <c r="F4315" i="20"/>
  <c r="G4320" i="17"/>
  <c r="F4316" i="20"/>
  <c r="G4321" i="17"/>
  <c r="F4317" i="20"/>
  <c r="G4322" i="17"/>
  <c r="F4318" i="20"/>
  <c r="G4323" i="17"/>
  <c r="F4319" i="20"/>
  <c r="G4324" i="17"/>
  <c r="F4320" i="20"/>
  <c r="G4325" i="17"/>
  <c r="F4321" i="20"/>
  <c r="G4326" i="17"/>
  <c r="F4322" i="20"/>
  <c r="G4327" i="17"/>
  <c r="F4323" i="20"/>
  <c r="G4328" i="17"/>
  <c r="F4324" i="20"/>
  <c r="G4329" i="17"/>
  <c r="F4325" i="20"/>
  <c r="G4330" i="17"/>
  <c r="F4326" i="20"/>
  <c r="G4331" i="17"/>
  <c r="F4327" i="20"/>
  <c r="G4332" i="17"/>
  <c r="F4328" i="20"/>
  <c r="G4333" i="17"/>
  <c r="F4329" i="20"/>
  <c r="G4334" i="17"/>
  <c r="F4330" i="20"/>
  <c r="G4335" i="17"/>
  <c r="F4331" i="20"/>
  <c r="G4336" i="17"/>
  <c r="F4332" i="20"/>
  <c r="G4337" i="17"/>
  <c r="F4333" i="20"/>
  <c r="G4338" i="17"/>
  <c r="F4334" i="20"/>
  <c r="G4339" i="17"/>
  <c r="F4335" i="20"/>
  <c r="G4340" i="17"/>
  <c r="F4336" i="20"/>
  <c r="G4341" i="17"/>
  <c r="F4337" i="20"/>
  <c r="G4342" i="17"/>
  <c r="F4338" i="20"/>
  <c r="G4343" i="17"/>
  <c r="F4339" i="20"/>
  <c r="G4344" i="17"/>
  <c r="F4340" i="20"/>
  <c r="G4345" i="17"/>
  <c r="F4341" i="20"/>
  <c r="G4346" i="17"/>
  <c r="F4342" i="20"/>
  <c r="G4347" i="17"/>
  <c r="F4343" i="20"/>
  <c r="G4348" i="17"/>
  <c r="F4344" i="20"/>
  <c r="G4349" i="17"/>
  <c r="F4345" i="20"/>
  <c r="G4350" i="17"/>
  <c r="F4346" i="20"/>
  <c r="G4351" i="17"/>
  <c r="F4347" i="20"/>
  <c r="G4352" i="17"/>
  <c r="F4348" i="20"/>
  <c r="G4748" i="17"/>
  <c r="F4744" i="20"/>
  <c r="G4746" i="17"/>
  <c r="F4742" i="20"/>
  <c r="G4744" i="17"/>
  <c r="F4740" i="20"/>
  <c r="G4742" i="17"/>
  <c r="F4738" i="20"/>
  <c r="G4740" i="17"/>
  <c r="F4736" i="20"/>
  <c r="G4738" i="17"/>
  <c r="F4734" i="20"/>
  <c r="G4353" i="17"/>
  <c r="F4349" i="20"/>
  <c r="G4382" i="17"/>
  <c r="F4378" i="20"/>
  <c r="G4380" i="17"/>
  <c r="F4376" i="20"/>
  <c r="G4378" i="17"/>
  <c r="F4374" i="20"/>
  <c r="G4376" i="17"/>
  <c r="F4372" i="20"/>
  <c r="G4374" i="17"/>
  <c r="F4370" i="20"/>
  <c r="G4372" i="17"/>
  <c r="F4368" i="20"/>
  <c r="G4370" i="17"/>
  <c r="F4366" i="20"/>
  <c r="G4396" i="17"/>
  <c r="F4392" i="20"/>
  <c r="G4392" i="17"/>
  <c r="F4388" i="20"/>
  <c r="G4388" i="17"/>
  <c r="F4384" i="20"/>
  <c r="G4402" i="17"/>
  <c r="F4398" i="20"/>
  <c r="G4426" i="17"/>
  <c r="F4422" i="20"/>
  <c r="G4434" i="17"/>
  <c r="F4430" i="20"/>
  <c r="G4456" i="17"/>
  <c r="F4452" i="20"/>
  <c r="G4452" i="17"/>
  <c r="F4448" i="20"/>
  <c r="G4466" i="17"/>
  <c r="F4462" i="20"/>
  <c r="G4462" i="17"/>
  <c r="F4458" i="20"/>
  <c r="G4737" i="17"/>
  <c r="F4733" i="20"/>
  <c r="G4747" i="17"/>
  <c r="F4743" i="20"/>
  <c r="G4745" i="17"/>
  <c r="F4741" i="20"/>
  <c r="G4743" i="17"/>
  <c r="F4739" i="20"/>
  <c r="G4741" i="17"/>
  <c r="F4737" i="20"/>
  <c r="G4739" i="17"/>
  <c r="F4735" i="20"/>
  <c r="G4368" i="17"/>
  <c r="F4364" i="20"/>
  <c r="G4381" i="17"/>
  <c r="F4377" i="20"/>
  <c r="G4379" i="17"/>
  <c r="F4375" i="20"/>
  <c r="G4377" i="17"/>
  <c r="F4373" i="20"/>
  <c r="G4375" i="17"/>
  <c r="F4371" i="20"/>
  <c r="G4373" i="17"/>
  <c r="F4369" i="20"/>
  <c r="G4371" i="17"/>
  <c r="F4367" i="20"/>
  <c r="G4369" i="17"/>
  <c r="F4365" i="20"/>
  <c r="G4397" i="17"/>
  <c r="F4393" i="20"/>
  <c r="G4393" i="17"/>
  <c r="F4389" i="20"/>
  <c r="G4385" i="17"/>
  <c r="F4381" i="20"/>
  <c r="G4398" i="17"/>
  <c r="F4394" i="20"/>
  <c r="G4409" i="17"/>
  <c r="F4405" i="20"/>
  <c r="G4405" i="17"/>
  <c r="F4401" i="20"/>
  <c r="G4401" i="17"/>
  <c r="F4397" i="20"/>
  <c r="G4421" i="17"/>
  <c r="F4417" i="20"/>
  <c r="G4417" i="17"/>
  <c r="F4413" i="20"/>
  <c r="G4428" i="17"/>
  <c r="F4424" i="20"/>
  <c r="G4441" i="17"/>
  <c r="F4437" i="20"/>
  <c r="G4437" i="17"/>
  <c r="F4433" i="20"/>
  <c r="G4433" i="17"/>
  <c r="F4429" i="20"/>
  <c r="G4429" i="17"/>
  <c r="F4425" i="20"/>
  <c r="G4569" i="17"/>
  <c r="F4565" i="20"/>
  <c r="G4585" i="17"/>
  <c r="F4581" i="20"/>
  <c r="G4384" i="17"/>
  <c r="F4380" i="20"/>
  <c r="G4453" i="17"/>
  <c r="F4449" i="20"/>
  <c r="G4449" i="17"/>
  <c r="F4445" i="20"/>
  <c r="G4406" i="17"/>
  <c r="F4402" i="20"/>
  <c r="G4448" i="17"/>
  <c r="F4444" i="20"/>
  <c r="G4438" i="17"/>
  <c r="F4434" i="20"/>
  <c r="G4416" i="17"/>
  <c r="F4412" i="20"/>
  <c r="G4470" i="17"/>
  <c r="F4466" i="20"/>
  <c r="G4444" i="17"/>
  <c r="F4440" i="20"/>
  <c r="G4410" i="17"/>
  <c r="F4406" i="20"/>
  <c r="G4442" i="17"/>
  <c r="F4438" i="20"/>
  <c r="G4364" i="17"/>
  <c r="F4360" i="20"/>
  <c r="G4360" i="17"/>
  <c r="F4356" i="20"/>
  <c r="G4356" i="17"/>
  <c r="F4352" i="20"/>
  <c r="G4367" i="17"/>
  <c r="F4363" i="20"/>
  <c r="G4363" i="17"/>
  <c r="F4359" i="20"/>
  <c r="G4359" i="17"/>
  <c r="F4355" i="20"/>
  <c r="G4355" i="17"/>
  <c r="F4351" i="20"/>
  <c r="G4366" i="17"/>
  <c r="F4362" i="20"/>
  <c r="G4362" i="17"/>
  <c r="F4358" i="20"/>
  <c r="G4358" i="17"/>
  <c r="F4354" i="20"/>
  <c r="G4354" i="17"/>
  <c r="F4350" i="20"/>
  <c r="G4365" i="17"/>
  <c r="F4361" i="20"/>
  <c r="G4361" i="17"/>
  <c r="F4357" i="20"/>
  <c r="G4357" i="17"/>
  <c r="F4353" i="20"/>
  <c r="G4530" i="17"/>
  <c r="F4526" i="20"/>
  <c r="G4544" i="17"/>
  <c r="F4540" i="20"/>
  <c r="G4540" i="17"/>
  <c r="F4536" i="20"/>
  <c r="G4562" i="17"/>
  <c r="F4558" i="20"/>
  <c r="G4564" i="17"/>
  <c r="F4560" i="20"/>
  <c r="G4395" i="17"/>
  <c r="F4391" i="20"/>
  <c r="G4387" i="17"/>
  <c r="F4383" i="20"/>
  <c r="G4391" i="17"/>
  <c r="F4387" i="20"/>
  <c r="G4506" i="17"/>
  <c r="F4502" i="20"/>
  <c r="G4412" i="17"/>
  <c r="F4408" i="20"/>
  <c r="G4408" i="17"/>
  <c r="F4404" i="20"/>
  <c r="G4404" i="17"/>
  <c r="F4400" i="20"/>
  <c r="G4400" i="17"/>
  <c r="F4396" i="20"/>
  <c r="G4422" i="17"/>
  <c r="F4418" i="20"/>
  <c r="G4418" i="17"/>
  <c r="F4414" i="20"/>
  <c r="G4414" i="17"/>
  <c r="F4410" i="20"/>
  <c r="G4440" i="17"/>
  <c r="F4436" i="20"/>
  <c r="G4436" i="17"/>
  <c r="F4432" i="20"/>
  <c r="G4432" i="17"/>
  <c r="F4428" i="20"/>
  <c r="G4443" i="17"/>
  <c r="F4439" i="20"/>
  <c r="G4454" i="17"/>
  <c r="F4450" i="20"/>
  <c r="G4450" i="17"/>
  <c r="F4446" i="20"/>
  <c r="G4446" i="17"/>
  <c r="F4442" i="20"/>
  <c r="G4472" i="17"/>
  <c r="F4468" i="20"/>
  <c r="G4468" i="17"/>
  <c r="F4464" i="20"/>
  <c r="G4464" i="17"/>
  <c r="F4460" i="20"/>
  <c r="G4460" i="17"/>
  <c r="F4456" i="20"/>
  <c r="G4548" i="17"/>
  <c r="F4544" i="20"/>
  <c r="G4516" i="17"/>
  <c r="F4512" i="20"/>
  <c r="G4383" i="17"/>
  <c r="F4379" i="20"/>
  <c r="G4394" i="17"/>
  <c r="F4390" i="20"/>
  <c r="G4390" i="17"/>
  <c r="F4386" i="20"/>
  <c r="G4386" i="17"/>
  <c r="F4382" i="20"/>
  <c r="G4578" i="17"/>
  <c r="F4574" i="20"/>
  <c r="G4568" i="17"/>
  <c r="F4564" i="20"/>
  <c r="G4536" i="17"/>
  <c r="F4532" i="20"/>
  <c r="G4504" i="17"/>
  <c r="F4500" i="20"/>
  <c r="G4389" i="17"/>
  <c r="F4385" i="20"/>
  <c r="G4411" i="17"/>
  <c r="F4407" i="20"/>
  <c r="G4407" i="17"/>
  <c r="F4403" i="20"/>
  <c r="G4403" i="17"/>
  <c r="F4399" i="20"/>
  <c r="G4399" i="17"/>
  <c r="F4395" i="20"/>
  <c r="G4439" i="17"/>
  <c r="F4435" i="20"/>
  <c r="G4435" i="17"/>
  <c r="F4431" i="20"/>
  <c r="G4431" i="17"/>
  <c r="F4427" i="20"/>
  <c r="G4693" i="17"/>
  <c r="F4689" i="20"/>
  <c r="G4471" i="17"/>
  <c r="F4467" i="20"/>
  <c r="G4467" i="17"/>
  <c r="F4463" i="20"/>
  <c r="G4463" i="17"/>
  <c r="F4459" i="20"/>
  <c r="G4459" i="17"/>
  <c r="F4455" i="20"/>
  <c r="G4457" i="17"/>
  <c r="F4453" i="20"/>
  <c r="G4430" i="17"/>
  <c r="F4426" i="20"/>
  <c r="G4425" i="17"/>
  <c r="F4421" i="20"/>
  <c r="G4420" i="17"/>
  <c r="F4416" i="20"/>
  <c r="G4565" i="17"/>
  <c r="F4561" i="20"/>
  <c r="G4526" i="17"/>
  <c r="F4522" i="20"/>
  <c r="G4558" i="17"/>
  <c r="F4554" i="20"/>
  <c r="G4550" i="17"/>
  <c r="F4546" i="20"/>
  <c r="G4590" i="17"/>
  <c r="F4586" i="20"/>
  <c r="G4445" i="17"/>
  <c r="F4441" i="20"/>
  <c r="G4424" i="17"/>
  <c r="F4420" i="20"/>
  <c r="G4413" i="17"/>
  <c r="F4409" i="20"/>
  <c r="G4508" i="17"/>
  <c r="F4504" i="20"/>
  <c r="G4573" i="17"/>
  <c r="F4569" i="20"/>
  <c r="G4709" i="17"/>
  <c r="F4705" i="20"/>
  <c r="G4701" i="17"/>
  <c r="F4697" i="20"/>
  <c r="G4455" i="17"/>
  <c r="F4451" i="20"/>
  <c r="G4451" i="17"/>
  <c r="F4447" i="20"/>
  <c r="G4447" i="17"/>
  <c r="F4443" i="20"/>
  <c r="G4427" i="17"/>
  <c r="F4423" i="20"/>
  <c r="G4423" i="17"/>
  <c r="F4419" i="20"/>
  <c r="G4419" i="17"/>
  <c r="F4415" i="20"/>
  <c r="G4415" i="17"/>
  <c r="F4411" i="20"/>
  <c r="G4461" i="17"/>
  <c r="F4457" i="20"/>
  <c r="G4581" i="17"/>
  <c r="F4577" i="20"/>
  <c r="G4465" i="17"/>
  <c r="F4461" i="20"/>
  <c r="G4589" i="17"/>
  <c r="F4585" i="20"/>
  <c r="G4469" i="17"/>
  <c r="F4465" i="20"/>
  <c r="G4458" i="17"/>
  <c r="F4454" i="20"/>
  <c r="G4735" i="17"/>
  <c r="F4731" i="20"/>
  <c r="G4736" i="17"/>
  <c r="F4732" i="20"/>
  <c r="G4734" i="17"/>
  <c r="F4730" i="20"/>
  <c r="G4733" i="17"/>
  <c r="F4729" i="20"/>
  <c r="G4731" i="17"/>
  <c r="F4727" i="20"/>
  <c r="G4732" i="17"/>
  <c r="F4728" i="20"/>
  <c r="G4730" i="17"/>
  <c r="F4726" i="20"/>
  <c r="G4729" i="17"/>
  <c r="F4725" i="20"/>
  <c r="G4727" i="17"/>
  <c r="F4723" i="20"/>
  <c r="G4728" i="17"/>
  <c r="F4724" i="20"/>
  <c r="G4726" i="17"/>
  <c r="F4722" i="20"/>
  <c r="G4725" i="17"/>
  <c r="F4721" i="20"/>
  <c r="G4723" i="17"/>
  <c r="F4719" i="20"/>
  <c r="G4724" i="17"/>
  <c r="F4720" i="20"/>
  <c r="G4722" i="17"/>
  <c r="F4718" i="20"/>
  <c r="G4721" i="17"/>
  <c r="F4717" i="20"/>
  <c r="G4719" i="17"/>
  <c r="F4715" i="20"/>
  <c r="G4720" i="17"/>
  <c r="F4716" i="20"/>
  <c r="G4717" i="17"/>
  <c r="F4713" i="20"/>
  <c r="G4718" i="17"/>
  <c r="F4714" i="20"/>
  <c r="G4715" i="17"/>
  <c r="F4711" i="20"/>
  <c r="G4713" i="17"/>
  <c r="F4709" i="20"/>
  <c r="G4512" i="17"/>
  <c r="F4508" i="20"/>
  <c r="G4710" i="17"/>
  <c r="F4706" i="20"/>
  <c r="G4670" i="17"/>
  <c r="F4666" i="20"/>
  <c r="G4586" i="17"/>
  <c r="F4582" i="20"/>
  <c r="G4583" i="17"/>
  <c r="F4579" i="20"/>
  <c r="G4685" i="17"/>
  <c r="F4681" i="20"/>
  <c r="G4555" i="17"/>
  <c r="F4551" i="20"/>
  <c r="G4519" i="17"/>
  <c r="F4515" i="20"/>
  <c r="G4505" i="17"/>
  <c r="F4501" i="20"/>
  <c r="G4513" i="17"/>
  <c r="F4509" i="20"/>
  <c r="G4510" i="17"/>
  <c r="F4506" i="20"/>
  <c r="G4592" i="17"/>
  <c r="F4588" i="20"/>
  <c r="G4570" i="17"/>
  <c r="F4566" i="20"/>
  <c r="G4563" i="17"/>
  <c r="F4559" i="20"/>
  <c r="G4534" i="17"/>
  <c r="F4530" i="20"/>
  <c r="G4546" i="17"/>
  <c r="F4542" i="20"/>
  <c r="G4532" i="17"/>
  <c r="F4528" i="20"/>
  <c r="G4488" i="17"/>
  <c r="F4484" i="20"/>
  <c r="G4496" i="17"/>
  <c r="F4492" i="20"/>
  <c r="G4489" i="17"/>
  <c r="F4485" i="20"/>
  <c r="G4497" i="17"/>
  <c r="F4493" i="20"/>
  <c r="G4484" i="17"/>
  <c r="F4480" i="20"/>
  <c r="G4705" i="17"/>
  <c r="F4701" i="20"/>
  <c r="G4567" i="17"/>
  <c r="F4563" i="20"/>
  <c r="G4575" i="17"/>
  <c r="F4571" i="20"/>
  <c r="G4553" i="17"/>
  <c r="F4549" i="20"/>
  <c r="G4561" i="17"/>
  <c r="F4557" i="20"/>
  <c r="G4539" i="17"/>
  <c r="F4535" i="20"/>
  <c r="G4547" i="17"/>
  <c r="F4543" i="20"/>
  <c r="G4525" i="17"/>
  <c r="F4521" i="20"/>
  <c r="G4582" i="17"/>
  <c r="F4578" i="20"/>
  <c r="G4646" i="17"/>
  <c r="F4642" i="20"/>
  <c r="G4522" i="17"/>
  <c r="F4518" i="20"/>
  <c r="G4579" i="17"/>
  <c r="F4575" i="20"/>
  <c r="G4689" i="17"/>
  <c r="F4685" i="20"/>
  <c r="G4551" i="17"/>
  <c r="F4547" i="20"/>
  <c r="G4537" i="17"/>
  <c r="F4533" i="20"/>
  <c r="G4545" i="17"/>
  <c r="F4541" i="20"/>
  <c r="G4531" i="17"/>
  <c r="F4527" i="20"/>
  <c r="G4688" i="17"/>
  <c r="F4684" i="20"/>
  <c r="G4514" i="17"/>
  <c r="F4510" i="20"/>
  <c r="G4503" i="17"/>
  <c r="F4499" i="20"/>
  <c r="G4574" i="17"/>
  <c r="F4570" i="20"/>
  <c r="G4556" i="17"/>
  <c r="F4552" i="20"/>
  <c r="G4538" i="17"/>
  <c r="F4534" i="20"/>
  <c r="G4524" i="17"/>
  <c r="F4520" i="20"/>
  <c r="G4626" i="17"/>
  <c r="F4622" i="20"/>
  <c r="G4507" i="17"/>
  <c r="F4503" i="20"/>
  <c r="G4682" i="17"/>
  <c r="F4678" i="20"/>
  <c r="G4650" i="17"/>
  <c r="F4646" i="20"/>
  <c r="G4494" i="17"/>
  <c r="F4490" i="20"/>
  <c r="G4502" i="17"/>
  <c r="F4498" i="20"/>
  <c r="G4477" i="17"/>
  <c r="F4473" i="20"/>
  <c r="G4485" i="17"/>
  <c r="F4481" i="20"/>
  <c r="G4495" i="17"/>
  <c r="F4491" i="20"/>
  <c r="G4478" i="17"/>
  <c r="F4474" i="20"/>
  <c r="G4486" i="17"/>
  <c r="F4482" i="20"/>
  <c r="G4475" i="17"/>
  <c r="F4471" i="20"/>
  <c r="G4483" i="17"/>
  <c r="F4479" i="20"/>
  <c r="G4476" i="17"/>
  <c r="F4472" i="20"/>
  <c r="G4518" i="17"/>
  <c r="F4514" i="20"/>
  <c r="G4572" i="17"/>
  <c r="F4568" i="20"/>
  <c r="G4632" i="17"/>
  <c r="F4628" i="20"/>
  <c r="G4554" i="17"/>
  <c r="F4550" i="20"/>
  <c r="G4591" i="17"/>
  <c r="F4587" i="20"/>
  <c r="G4577" i="17"/>
  <c r="F4573" i="20"/>
  <c r="G4527" i="17"/>
  <c r="F4523" i="20"/>
  <c r="G4509" i="17"/>
  <c r="F4505" i="20"/>
  <c r="G4517" i="17"/>
  <c r="F4513" i="20"/>
  <c r="G4656" i="17"/>
  <c r="F4652" i="20"/>
  <c r="G4698" i="17"/>
  <c r="F4694" i="20"/>
  <c r="G4668" i="17"/>
  <c r="F4664" i="20"/>
  <c r="G4580" i="17"/>
  <c r="F4576" i="20"/>
  <c r="G4584" i="17"/>
  <c r="F4580" i="20"/>
  <c r="G4552" i="17"/>
  <c r="F4548" i="20"/>
  <c r="G4542" i="17"/>
  <c r="F4538" i="20"/>
  <c r="G4520" i="17"/>
  <c r="F4516" i="20"/>
  <c r="G4515" i="17"/>
  <c r="F4511" i="20"/>
  <c r="G4660" i="17"/>
  <c r="F4656" i="20"/>
  <c r="G4664" i="17"/>
  <c r="F4660" i="20"/>
  <c r="G4474" i="17"/>
  <c r="F4470" i="20"/>
  <c r="G4493" i="17"/>
  <c r="F4489" i="20"/>
  <c r="G4501" i="17"/>
  <c r="F4497" i="20"/>
  <c r="G4480" i="17"/>
  <c r="F4476" i="20"/>
  <c r="G4473" i="17"/>
  <c r="F4469" i="20"/>
  <c r="G4571" i="17"/>
  <c r="F4567" i="20"/>
  <c r="G4549" i="17"/>
  <c r="F4545" i="20"/>
  <c r="G4557" i="17"/>
  <c r="F4553" i="20"/>
  <c r="G4535" i="17"/>
  <c r="F4531" i="20"/>
  <c r="G4543" i="17"/>
  <c r="F4539" i="20"/>
  <c r="G4521" i="17"/>
  <c r="F4517" i="20"/>
  <c r="G4529" i="17"/>
  <c r="F4525" i="20"/>
  <c r="G4628" i="17"/>
  <c r="F4624" i="20"/>
  <c r="G4678" i="17"/>
  <c r="F4674" i="20"/>
  <c r="G4533" i="17"/>
  <c r="F4529" i="20"/>
  <c r="G4576" i="17"/>
  <c r="F4572" i="20"/>
  <c r="G4587" i="17"/>
  <c r="F4583" i="20"/>
  <c r="G4559" i="17"/>
  <c r="F4555" i="20"/>
  <c r="G4541" i="17"/>
  <c r="F4537" i="20"/>
  <c r="G4523" i="17"/>
  <c r="F4519" i="20"/>
  <c r="G4624" i="17"/>
  <c r="F4620" i="20"/>
  <c r="G4636" i="17"/>
  <c r="F4632" i="20"/>
  <c r="G4588" i="17"/>
  <c r="F4584" i="20"/>
  <c r="G4566" i="17"/>
  <c r="F4562" i="20"/>
  <c r="G4560" i="17"/>
  <c r="F4556" i="20"/>
  <c r="G4528" i="17"/>
  <c r="F4524" i="20"/>
  <c r="G4511" i="17"/>
  <c r="F4507" i="20"/>
  <c r="G4684" i="17"/>
  <c r="F4680" i="20"/>
  <c r="G4490" i="17"/>
  <c r="F4486" i="20"/>
  <c r="G4498" i="17"/>
  <c r="F4494" i="20"/>
  <c r="G4481" i="17"/>
  <c r="F4477" i="20"/>
  <c r="G4491" i="17"/>
  <c r="F4487" i="20"/>
  <c r="G4499" i="17"/>
  <c r="F4495" i="20"/>
  <c r="G4482" i="17"/>
  <c r="F4478" i="20"/>
  <c r="G4492" i="17"/>
  <c r="F4488" i="20"/>
  <c r="G4500" i="17"/>
  <c r="F4496" i="20"/>
  <c r="G4479" i="17"/>
  <c r="F4475" i="20"/>
  <c r="G4487" i="17"/>
  <c r="F4483" i="20"/>
  <c r="G4716" i="17"/>
  <c r="F4712" i="20"/>
  <c r="G4714" i="17"/>
  <c r="F4710" i="20"/>
  <c r="A2" i="20"/>
  <c r="G4611" i="17"/>
  <c r="F4607" i="20"/>
  <c r="G4618" i="17"/>
  <c r="F4614" i="20"/>
  <c r="G4643" i="17"/>
  <c r="F4639" i="20"/>
  <c r="G4696" i="17"/>
  <c r="F4692" i="20"/>
  <c r="G4641" i="17"/>
  <c r="F4637" i="20"/>
  <c r="G4669" i="17"/>
  <c r="F4665" i="20"/>
  <c r="G4647" i="17"/>
  <c r="F4643" i="20"/>
  <c r="G4638" i="17"/>
  <c r="F4634" i="20"/>
  <c r="G4595" i="17"/>
  <c r="F4591" i="20"/>
  <c r="G4615" i="17"/>
  <c r="F4611" i="20"/>
  <c r="G4605" i="17"/>
  <c r="F4601" i="20"/>
  <c r="G4622" i="17"/>
  <c r="F4618" i="20"/>
  <c r="G4623" i="17"/>
  <c r="F4619" i="20"/>
  <c r="G4634" i="17"/>
  <c r="F4630" i="20"/>
  <c r="G4657" i="17"/>
  <c r="F4653" i="20"/>
  <c r="G4699" i="17"/>
  <c r="F4695" i="20"/>
  <c r="G4645" i="17"/>
  <c r="F4641" i="20"/>
  <c r="G4673" i="17"/>
  <c r="F4669" i="20"/>
  <c r="G4690" i="17"/>
  <c r="F4686" i="20"/>
  <c r="G4633" i="17"/>
  <c r="F4629" i="20"/>
  <c r="G4625" i="17"/>
  <c r="F4621" i="20"/>
  <c r="G4599" i="17"/>
  <c r="F4595" i="20"/>
  <c r="G4612" i="17"/>
  <c r="F4608" i="20"/>
  <c r="G4619" i="17"/>
  <c r="F4615" i="20"/>
  <c r="G4631" i="17"/>
  <c r="F4627" i="20"/>
  <c r="G4708" i="17"/>
  <c r="F4704" i="20"/>
  <c r="G4707" i="17"/>
  <c r="F4703" i="20"/>
  <c r="G4649" i="17"/>
  <c r="F4645" i="20"/>
  <c r="G4677" i="17"/>
  <c r="F4673" i="20"/>
  <c r="G4613" i="17"/>
  <c r="F4609" i="20"/>
  <c r="G4635" i="17"/>
  <c r="F4631" i="20"/>
  <c r="G4700" i="17"/>
  <c r="F4696" i="20"/>
  <c r="G4629" i="17"/>
  <c r="F4625" i="20"/>
  <c r="G4711" i="17"/>
  <c r="F4707" i="20"/>
  <c r="G4674" i="17"/>
  <c r="F4670" i="20"/>
  <c r="G4603" i="17"/>
  <c r="F4599" i="20"/>
  <c r="G4665" i="17"/>
  <c r="F4661" i="20"/>
  <c r="G4681" i="17"/>
  <c r="F4677" i="20"/>
  <c r="G4695" i="17"/>
  <c r="F4691" i="20"/>
  <c r="G4609" i="17"/>
  <c r="F4605" i="20"/>
  <c r="G4616" i="17"/>
  <c r="F4612" i="20"/>
  <c r="G4654" i="17"/>
  <c r="F4650" i="20"/>
  <c r="G4683" i="17"/>
  <c r="F4679" i="20"/>
  <c r="G4703" i="17"/>
  <c r="F4699" i="20"/>
  <c r="G4607" i="17"/>
  <c r="F4603" i="20"/>
  <c r="G4620" i="17"/>
  <c r="F4616" i="20"/>
  <c r="G4602" i="17"/>
  <c r="F4598" i="20"/>
  <c r="G4601" i="17"/>
  <c r="F4597" i="20"/>
  <c r="G4648" i="17"/>
  <c r="F4644" i="20"/>
  <c r="G4680" i="17"/>
  <c r="F4676" i="20"/>
  <c r="G4686" i="17"/>
  <c r="F4682" i="20"/>
  <c r="G4679" i="17"/>
  <c r="F4675" i="20"/>
  <c r="G4653" i="17"/>
  <c r="F4649" i="20"/>
  <c r="G4655" i="17"/>
  <c r="F4651" i="20"/>
  <c r="G4621" i="17"/>
  <c r="F4617" i="20"/>
  <c r="G4672" i="17"/>
  <c r="F4668" i="20"/>
  <c r="G4704" i="17"/>
  <c r="F4700" i="20"/>
  <c r="G4637" i="17"/>
  <c r="F4633" i="20"/>
  <c r="G4598" i="17"/>
  <c r="F4594" i="20"/>
  <c r="G4676" i="17"/>
  <c r="F4672" i="20"/>
  <c r="G4694" i="17"/>
  <c r="F4690" i="20"/>
  <c r="G4651" i="17"/>
  <c r="F4647" i="20"/>
  <c r="G4642" i="17"/>
  <c r="F4638" i="20"/>
  <c r="G4659" i="17"/>
  <c r="F4655" i="20"/>
  <c r="G4687" i="17"/>
  <c r="F4683" i="20"/>
  <c r="G4617" i="17"/>
  <c r="F4613" i="20"/>
  <c r="G4608" i="17"/>
  <c r="F4604" i="20"/>
  <c r="G4652" i="17"/>
  <c r="F4648" i="20"/>
  <c r="G4630" i="17"/>
  <c r="F4626" i="20"/>
  <c r="G4675" i="17"/>
  <c r="F4671" i="20"/>
  <c r="G4706" i="17"/>
  <c r="F4702" i="20"/>
  <c r="G4610" i="17"/>
  <c r="F4606" i="20"/>
  <c r="G4661" i="17"/>
  <c r="F4657" i="20"/>
  <c r="G4663" i="17"/>
  <c r="F4659" i="20"/>
  <c r="G4691" i="17"/>
  <c r="F4687" i="20"/>
  <c r="G4593" i="17"/>
  <c r="F4589" i="20"/>
  <c r="G4600" i="17"/>
  <c r="F4596" i="20"/>
  <c r="G4594" i="17"/>
  <c r="F4590" i="20"/>
  <c r="G4640" i="17"/>
  <c r="F4636" i="20"/>
  <c r="G4662" i="17"/>
  <c r="F4658" i="20"/>
  <c r="G4697" i="17"/>
  <c r="F4693" i="20"/>
  <c r="G4692" i="17"/>
  <c r="F4688" i="20"/>
  <c r="G4596" i="17"/>
  <c r="F4592" i="20"/>
  <c r="G4606" i="17"/>
  <c r="F4602" i="20"/>
  <c r="G4597" i="17"/>
  <c r="F4593" i="20"/>
  <c r="G4614" i="17"/>
  <c r="F4610" i="20"/>
  <c r="G4627" i="17"/>
  <c r="F4623" i="20"/>
  <c r="G4644" i="17"/>
  <c r="F4640" i="20"/>
  <c r="G4658" i="17"/>
  <c r="F4654" i="20"/>
  <c r="G4671" i="17"/>
  <c r="F4667" i="20"/>
  <c r="G4702" i="17"/>
  <c r="F4698" i="20"/>
  <c r="G4667" i="17"/>
  <c r="F4663" i="20"/>
  <c r="G4604" i="17"/>
  <c r="F4600" i="20"/>
  <c r="G4666" i="17"/>
  <c r="F4662" i="20"/>
  <c r="G4712" i="17"/>
  <c r="F4708" i="20"/>
  <c r="G4639" i="17"/>
  <c r="F4635" i="20"/>
  <c r="E2" i="20"/>
  <c r="D2" i="20"/>
</calcChain>
</file>

<file path=xl/comments1.xml><?xml version="1.0" encoding="utf-8"?>
<comments xmlns="http://schemas.openxmlformats.org/spreadsheetml/2006/main">
  <authors>
    <author>Author</author>
  </authors>
  <commentList>
    <comment ref="Q3" authorId="0">
      <text>
        <r>
          <rPr>
            <b/>
            <sz val="9"/>
            <color indexed="81"/>
            <rFont val="Tahoma"/>
            <family val="2"/>
          </rPr>
          <t>See EPA Report "Guidance on LCA Data Quality Assessment" 2016 for instructions on completing data quality scores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Name from Activities sheet. 
Use sector name without the number. 
Only one sector name is allowed
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IO2007 Code from A ctivities sheet. Only one code is allowed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'US' for United States. Use pattern 'US-GA' for a US state. </t>
        </r>
      </text>
    </comment>
    <comment ref="L4" authorId="0">
      <text>
        <r>
          <rPr>
            <sz val="9"/>
            <color indexed="81"/>
            <rFont val="Tahoma"/>
            <family val="2"/>
          </rPr>
          <t>Options are:
Enter only a number code
0 Undefined; 1 Lognormal
2 Normal; 3 Triangular; 
4 Uniform</t>
        </r>
      </text>
    </comment>
    <comment ref="N4" authorId="0">
      <text>
        <r>
          <rPr>
            <sz val="9"/>
            <color indexed="81"/>
            <rFont val="Tahoma"/>
            <family val="2"/>
          </rPr>
          <t>Use only for distribution type 1 or 2. Enter Geometric standard deviation for type 1 or standard deviation for type 2</t>
        </r>
      </text>
    </comment>
    <comment ref="O4" authorId="0">
      <text>
        <r>
          <rPr>
            <sz val="9"/>
            <color indexed="81"/>
            <rFont val="Tahoma"/>
            <family val="2"/>
          </rPr>
          <t>Use only for types 3 and 4</t>
        </r>
      </text>
    </comment>
    <comment ref="P4" authorId="0">
      <text>
        <r>
          <rPr>
            <sz val="9"/>
            <color indexed="81"/>
            <rFont val="Tahoma"/>
            <family val="2"/>
          </rPr>
          <t xml:space="preserve">Use only for types 3 and 4
</t>
        </r>
      </text>
    </comment>
    <comment ref="V4" authorId="0">
      <text>
        <r>
          <rPr>
            <sz val="9"/>
            <color indexed="81"/>
            <rFont val="Tahoma"/>
            <family val="2"/>
          </rPr>
          <t>Year data actually represents.
This field will get aggregated into the final comment field in openLCA.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Enter the original name of the process
</t>
        </r>
      </text>
    </comment>
    <comment ref="X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field will get aggregated into the final comment field in openLCA</t>
        </r>
      </text>
    </comment>
    <comment ref="Y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field will get aggregated into the final comment field in openLCA</t>
        </r>
      </text>
    </comment>
  </commentList>
</comments>
</file>

<file path=xl/sharedStrings.xml><?xml version="1.0" encoding="utf-8"?>
<sst xmlns="http://schemas.openxmlformats.org/spreadsheetml/2006/main" count="33606" uniqueCount="2328">
  <si>
    <t>ZINC COMPOUNDS</t>
  </si>
  <si>
    <t>2-MERCAPTOBENZOTHIAZOLE</t>
  </si>
  <si>
    <t>AMMONIA</t>
  </si>
  <si>
    <t>ETHYLENE GLYCOL</t>
  </si>
  <si>
    <t>33131B</t>
  </si>
  <si>
    <t>48A000</t>
  </si>
  <si>
    <t>ETHYLBENZENE</t>
  </si>
  <si>
    <t>TOLUENE</t>
  </si>
  <si>
    <t>POLYCYCLIC AROMATIC COMPOUNDS</t>
  </si>
  <si>
    <t>COPPER COMPOUNDS</t>
  </si>
  <si>
    <t>33641A</t>
  </si>
  <si>
    <t>N-HEXANE</t>
  </si>
  <si>
    <t>112A00</t>
  </si>
  <si>
    <t>CHROMIUM</t>
  </si>
  <si>
    <t>3252A0</t>
  </si>
  <si>
    <t>NICKEL</t>
  </si>
  <si>
    <t>LEAD</t>
  </si>
  <si>
    <t>2123A0</t>
  </si>
  <si>
    <t>FORMALDEHYDE</t>
  </si>
  <si>
    <t>METHANOL</t>
  </si>
  <si>
    <t>21311A</t>
  </si>
  <si>
    <t>MANGANESE</t>
  </si>
  <si>
    <t>FORMIC ACID</t>
  </si>
  <si>
    <t>N-BUTYL ALCOHOL</t>
  </si>
  <si>
    <t>33441A</t>
  </si>
  <si>
    <t>COPPER</t>
  </si>
  <si>
    <t>31122A</t>
  </si>
  <si>
    <t>METHYL ISOBUTYL KETONE</t>
  </si>
  <si>
    <t>HYDROGEN SULFIDE</t>
  </si>
  <si>
    <t>XYLENE (MIXED ISOMERS)</t>
  </si>
  <si>
    <t>CYCLOHEXANE</t>
  </si>
  <si>
    <t>31161A</t>
  </si>
  <si>
    <t>1,2,4-TRIMETHYLBENZENE</t>
  </si>
  <si>
    <t>NITRATE COMPOUNDS</t>
  </si>
  <si>
    <t>3219A0</t>
  </si>
  <si>
    <t>CADMIUM COMPOUNDS</t>
  </si>
  <si>
    <t>METHYLENE BROMIDE</t>
  </si>
  <si>
    <t>BENZENE</t>
  </si>
  <si>
    <t>BENZO(G,H,I)PERYLENE</t>
  </si>
  <si>
    <t>BIS(CHLOROMETHYL) ETHER</t>
  </si>
  <si>
    <t>P-NITROANILINE</t>
  </si>
  <si>
    <t>3259A0</t>
  </si>
  <si>
    <t>PHENOL</t>
  </si>
  <si>
    <t>BUTYRALDEHYDE</t>
  </si>
  <si>
    <t>CAPTAN</t>
  </si>
  <si>
    <t>THIOACETAMIDE</t>
  </si>
  <si>
    <t>MERCURY COMPOUNDS</t>
  </si>
  <si>
    <t>NICKEL COMPOUNDS</t>
  </si>
  <si>
    <t>4,4'-ISOPROPYLIDENEDIPHENOL</t>
  </si>
  <si>
    <t>DIETHANOLAMINE</t>
  </si>
  <si>
    <t>N-METHYL-2-PYRROLIDONE</t>
  </si>
  <si>
    <t>DIISOCYANATES</t>
  </si>
  <si>
    <t>1111B0</t>
  </si>
  <si>
    <t>ANILINE</t>
  </si>
  <si>
    <t>33299A</t>
  </si>
  <si>
    <t>NAPHTHALENE</t>
  </si>
  <si>
    <t>33331A</t>
  </si>
  <si>
    <t>ANTIMONY COMPOUNDS</t>
  </si>
  <si>
    <t>STYRENE</t>
  </si>
  <si>
    <t>ACROLEIN</t>
  </si>
  <si>
    <t>33411A</t>
  </si>
  <si>
    <t>ARSENIC COMPOUNDS</t>
  </si>
  <si>
    <t>2122A0</t>
  </si>
  <si>
    <t>MANGANESE COMPOUNDS</t>
  </si>
  <si>
    <t>LEAD COMPOUNDS</t>
  </si>
  <si>
    <t>NITRIC ACID</t>
  </si>
  <si>
    <t>3363A0</t>
  </si>
  <si>
    <t>MALEIC ANHYDRIDE</t>
  </si>
  <si>
    <t>33299B</t>
  </si>
  <si>
    <t>PHOSPHORUS (YELLOW OR WHITE)</t>
  </si>
  <si>
    <t>ACETALDEHYDE</t>
  </si>
  <si>
    <t>HYDROCHLORIC ACID (1995 AND AFTER ACID AEROSOLS" ONLY)"</t>
  </si>
  <si>
    <t>33721A</t>
  </si>
  <si>
    <t>METHYL ACRYLATE</t>
  </si>
  <si>
    <t>CHROMIUM COMPOUNDS(EXCEPT CHROMITE ORE MINED IN THE TRANSVAAL REGION)</t>
  </si>
  <si>
    <t>33341A</t>
  </si>
  <si>
    <t>TRICHLOROFLUOROMETHANE</t>
  </si>
  <si>
    <t>4A0000</t>
  </si>
  <si>
    <t>DIOXIN AND DIOXIN-LIKE COMPOUNDS</t>
  </si>
  <si>
    <t>CHLORINE</t>
  </si>
  <si>
    <t>ZINC (FUME OR DUST)</t>
  </si>
  <si>
    <t>ALUMINUM (FUME OR DUST)</t>
  </si>
  <si>
    <t>BARIUM COMPOUNDS</t>
  </si>
  <si>
    <t>TERT-BUTYL ALCOHOL</t>
  </si>
  <si>
    <t>611A00</t>
  </si>
  <si>
    <t>623A00</t>
  </si>
  <si>
    <t>33211A</t>
  </si>
  <si>
    <t>3118A0</t>
  </si>
  <si>
    <t>SULFURYL FLUORIDE</t>
  </si>
  <si>
    <t>CERTAIN GLYCOL ETHERS</t>
  </si>
  <si>
    <t>33351A</t>
  </si>
  <si>
    <t>SULFURIC ACID (1994 AND AFTER ACID AEROSOLS" ONLY)"</t>
  </si>
  <si>
    <t>5310HS</t>
  </si>
  <si>
    <t>531ORE</t>
  </si>
  <si>
    <t>1,1,2,2-Tetrachloroethane</t>
  </si>
  <si>
    <t>4,4'-METHYLENEBIS(2-CHLOROANILINE)</t>
  </si>
  <si>
    <t>MERCURY</t>
  </si>
  <si>
    <t>33291A</t>
  </si>
  <si>
    <t>DICHLOROMETHANE</t>
  </si>
  <si>
    <t>ANTIMONY</t>
  </si>
  <si>
    <t>ACRYLONITRILE</t>
  </si>
  <si>
    <t>CUMENE HYDROPEROXIDE</t>
  </si>
  <si>
    <t>PROPYLENE</t>
  </si>
  <si>
    <t>2-METHOXYETHANOL</t>
  </si>
  <si>
    <t>DI(2-ETHYLHEXYL) PHTHALATE</t>
  </si>
  <si>
    <t>MIXTURE</t>
  </si>
  <si>
    <t>TETRACHLOROETHYLENE</t>
  </si>
  <si>
    <t>SODIUM NITRITE</t>
  </si>
  <si>
    <t>BARIUM</t>
  </si>
  <si>
    <t>VANADIUM COMPOUNDS</t>
  </si>
  <si>
    <t>33351B</t>
  </si>
  <si>
    <t>33399A</t>
  </si>
  <si>
    <t>BUTYL ACRYLATE</t>
  </si>
  <si>
    <t>DIMETHYL PHTHALATE</t>
  </si>
  <si>
    <t>DECABROMODIPHENYL OXIDE</t>
  </si>
  <si>
    <t>ASBESTOS (FRIABLE)</t>
  </si>
  <si>
    <t>31151A</t>
  </si>
  <si>
    <t>SELENIUM</t>
  </si>
  <si>
    <t>METHYL METHACRYLATE</t>
  </si>
  <si>
    <t>CHLOROMETHANE</t>
  </si>
  <si>
    <t>POLYCHLORINATED ALKANES</t>
  </si>
  <si>
    <t>CYANIDE COMPOUNDS</t>
  </si>
  <si>
    <t>NITRILOTRIACETIC ACID</t>
  </si>
  <si>
    <t>PERMETHRIN</t>
  </si>
  <si>
    <t>PHENANTHRENE</t>
  </si>
  <si>
    <t>ANTHRACENE</t>
  </si>
  <si>
    <t>ACETOPHENONE</t>
  </si>
  <si>
    <t>THIRAM</t>
  </si>
  <si>
    <t>ETHYLENE</t>
  </si>
  <si>
    <t>COBALT</t>
  </si>
  <si>
    <t>PROPIONALDEHYDE</t>
  </si>
  <si>
    <t>HYDRAZINE</t>
  </si>
  <si>
    <t>TRIETHYLAMINE</t>
  </si>
  <si>
    <t>URETHANE</t>
  </si>
  <si>
    <t>BENZYL CHLORIDE</t>
  </si>
  <si>
    <t>ACRYLIC ACID</t>
  </si>
  <si>
    <t>33329A</t>
  </si>
  <si>
    <t>ACETONITRILE</t>
  </si>
  <si>
    <t>33211B</t>
  </si>
  <si>
    <t>CHLOROFORM</t>
  </si>
  <si>
    <t>MALATHION</t>
  </si>
  <si>
    <t>1,3-BUTADIENE</t>
  </si>
  <si>
    <t>ISOPRENE</t>
  </si>
  <si>
    <t>PROPYLENE OXIDE</t>
  </si>
  <si>
    <t>THALLIUM COMPOUNDS</t>
  </si>
  <si>
    <t>DICYCLOPENTADIENE</t>
  </si>
  <si>
    <t>1121A0</t>
  </si>
  <si>
    <t>CARBONYL SULFIDE</t>
  </si>
  <si>
    <t>CHLORODIFLUOROMETHANE</t>
  </si>
  <si>
    <t>CHLORINE DIOXIDE</t>
  </si>
  <si>
    <t>PERACETIC ACID</t>
  </si>
  <si>
    <t>HYDROGEN FLUORIDE</t>
  </si>
  <si>
    <t>SEC-BUTYL ALCOHOL</t>
  </si>
  <si>
    <t>TRANS-1,4-DICHLORO-2-BUTENE</t>
  </si>
  <si>
    <t>2,2-BIS(BROMOMETHYL)-1,3-PROPANEDIOL</t>
  </si>
  <si>
    <t>COBALT COMPOUNDS</t>
  </si>
  <si>
    <t>SILVER</t>
  </si>
  <si>
    <t>DIBUTYL PHTHALATE</t>
  </si>
  <si>
    <t>HYDROQUINONE</t>
  </si>
  <si>
    <t>ETHYL DIPROPYLTHIOCARBAMATE</t>
  </si>
  <si>
    <t>ETHYL ACRYLATE</t>
  </si>
  <si>
    <t>PHOSGENE</t>
  </si>
  <si>
    <t>HYDROGEN CYANIDE</t>
  </si>
  <si>
    <t>CRESOL (MIXED ISOMERS)</t>
  </si>
  <si>
    <t>N,N-DIMETHYLFORMAMIDE</t>
  </si>
  <si>
    <t>CREOSOTE</t>
  </si>
  <si>
    <t>METHOXYCHLOR</t>
  </si>
  <si>
    <t>CUMENE</t>
  </si>
  <si>
    <t>TOLUENE DIISOCYANATE (MIXED ISOMERS)</t>
  </si>
  <si>
    <t>33131A</t>
  </si>
  <si>
    <t>CATECHOL</t>
  </si>
  <si>
    <t>SACCHARIN (MANUFACTURING, NO SUPPLIER NOTIFICATION)</t>
  </si>
  <si>
    <t>3-CHLOROPROPIONITRILE</t>
  </si>
  <si>
    <t>FLUOROURACIL</t>
  </si>
  <si>
    <t>33391A</t>
  </si>
  <si>
    <t>CADMIUM</t>
  </si>
  <si>
    <t>33399B</t>
  </si>
  <si>
    <t>DIMETHYLAMINE</t>
  </si>
  <si>
    <t>PHTHALIC ANHYDRIDE</t>
  </si>
  <si>
    <t>THIOUREA</t>
  </si>
  <si>
    <t>MOLYBDENUM TRIOXIDE</t>
  </si>
  <si>
    <t>GLYCIDOL</t>
  </si>
  <si>
    <t>TETRABROMOBISPHENOL A</t>
  </si>
  <si>
    <t>N-METHYLOLACRYLAMIDE</t>
  </si>
  <si>
    <t>33712A</t>
  </si>
  <si>
    <t>ISOBUTYRALDEHYDE</t>
  </si>
  <si>
    <t>NICOTINE AND SALTS</t>
  </si>
  <si>
    <t>517A00</t>
  </si>
  <si>
    <t>5191A0</t>
  </si>
  <si>
    <t>522A00</t>
  </si>
  <si>
    <t>523A00</t>
  </si>
  <si>
    <t>ACRYLAMIDE</t>
  </si>
  <si>
    <t>52A000</t>
  </si>
  <si>
    <t>M-CRESOL</t>
  </si>
  <si>
    <t>532A00</t>
  </si>
  <si>
    <t>54151A</t>
  </si>
  <si>
    <t>LINURON</t>
  </si>
  <si>
    <t>5419A0</t>
  </si>
  <si>
    <t>ALUMINUM OXIDE (FIBROUS FORMS)</t>
  </si>
  <si>
    <t>DIMETHYL SULFATE</t>
  </si>
  <si>
    <t>OZONE</t>
  </si>
  <si>
    <t>611B00</t>
  </si>
  <si>
    <t>ETHYLENE OXIDE</t>
  </si>
  <si>
    <t>623B00</t>
  </si>
  <si>
    <t>624A00</t>
  </si>
  <si>
    <t>ALLYL CHLORIDE</t>
  </si>
  <si>
    <t>BIS(2-CHLOROETHYL) ETHER</t>
  </si>
  <si>
    <t>TOLUENE-2,4-DIISOCYANATE</t>
  </si>
  <si>
    <t>813A00</t>
  </si>
  <si>
    <t>813B00</t>
  </si>
  <si>
    <t>TRIFLURALIN</t>
  </si>
  <si>
    <t>2,4-DIMETHYLPHENOL</t>
  </si>
  <si>
    <t>ALDRIN</t>
  </si>
  <si>
    <t>BIFENTHRIN</t>
  </si>
  <si>
    <t>FOMESAFEN</t>
  </si>
  <si>
    <t>CARBON DISULFIDE</t>
  </si>
  <si>
    <t>2,2-DICHLORO-1,1,1-TRIFLUOROETHANE</t>
  </si>
  <si>
    <t>BROMOMETHANE</t>
  </si>
  <si>
    <t>BERYLLIUM COMPOUNDS</t>
  </si>
  <si>
    <t>METHYL TERT-BUTYL ETHER</t>
  </si>
  <si>
    <t>TETRAFLUOROETHYLENE</t>
  </si>
  <si>
    <t>FLUORINE</t>
  </si>
  <si>
    <t>SODIUM DIMETHYLDITHIOCARBAMATE</t>
  </si>
  <si>
    <t>PENTACHLOROETHANE</t>
  </si>
  <si>
    <t>SELENIUM COMPOUNDS</t>
  </si>
  <si>
    <t>PARAQUAT DICHLORIDE</t>
  </si>
  <si>
    <t>VINYL ACETATE</t>
  </si>
  <si>
    <t>TRICHLOROETHYLENE</t>
  </si>
  <si>
    <t>HEXACHLOROBENZENE</t>
  </si>
  <si>
    <t>2,3-DICHLOROPROPENE</t>
  </si>
  <si>
    <t>DIURON</t>
  </si>
  <si>
    <t>DIBENZOFURAN</t>
  </si>
  <si>
    <t>CARBON TETRACHLORIDE</t>
  </si>
  <si>
    <t>CHLOROBENZENE</t>
  </si>
  <si>
    <t>2-Acetylaminofluorene</t>
  </si>
  <si>
    <t>5111A0</t>
  </si>
  <si>
    <t>ACETAMIDE</t>
  </si>
  <si>
    <t>CHLOROPICRIN</t>
  </si>
  <si>
    <t>CROTONALDEHYDE</t>
  </si>
  <si>
    <t>POLYCHLORINATED BIPHENYLS</t>
  </si>
  <si>
    <t>SILVER COMPOUNDS</t>
  </si>
  <si>
    <t>P-CHLOROANILINE</t>
  </si>
  <si>
    <t>LITHIUM CARBONATE</t>
  </si>
  <si>
    <t>POTASSIUM DIMETHYLDITHIOCARBAMATE</t>
  </si>
  <si>
    <t>CHLORIMURON ETHYL</t>
  </si>
  <si>
    <t>BROMINE</t>
  </si>
  <si>
    <t>PIPERONYL BUTOXIDE</t>
  </si>
  <si>
    <t>ARSENIC</t>
  </si>
  <si>
    <t>ATRAZINE</t>
  </si>
  <si>
    <t>N-NITROSO-N-ETHYLUREA</t>
  </si>
  <si>
    <t>PROPICONAZOLE</t>
  </si>
  <si>
    <t>BIPHENYL</t>
  </si>
  <si>
    <t>PENTACHLOROPHENOL</t>
  </si>
  <si>
    <t>PROPARGYL ALCOHOL</t>
  </si>
  <si>
    <t>33451A</t>
  </si>
  <si>
    <t>PROPARGITE</t>
  </si>
  <si>
    <t>2-METHYLPYRIDINE</t>
  </si>
  <si>
    <t>SODIUM AZIDE</t>
  </si>
  <si>
    <t>BROMOTRIFLUOROMETHANE</t>
  </si>
  <si>
    <t>CHLOROTHALONIL</t>
  </si>
  <si>
    <t>1-CHLORO-1,1,2,2-TETRAFLUOROETHANE</t>
  </si>
  <si>
    <t>1,1,2,2-TETRACHLOROETHANE</t>
  </si>
  <si>
    <t>VANADIUM (EXCEPT WHEN CONTAINED IN AN ALLOY)</t>
  </si>
  <si>
    <t>ETHYLENE THIOUREA</t>
  </si>
  <si>
    <t>5416A0</t>
  </si>
  <si>
    <t>3-IODO-2-PROPYNYL BUTYLCARBAMATE</t>
  </si>
  <si>
    <t>CHLOROACETIC ACID</t>
  </si>
  <si>
    <t>711A00</t>
  </si>
  <si>
    <t>PENDIMETHALIN</t>
  </si>
  <si>
    <t>PENTACHLOROBENZENE</t>
  </si>
  <si>
    <t>ETHYLIDENE DICHLORIDE</t>
  </si>
  <si>
    <t>2,6-XYLIDINE</t>
  </si>
  <si>
    <t>DIMETHYLAMINE DICAMBA</t>
  </si>
  <si>
    <t>2,4-DICHLOROPHENOL</t>
  </si>
  <si>
    <t>FREON 113</t>
  </si>
  <si>
    <t>DICAMBA</t>
  </si>
  <si>
    <t>1,2-DICHLOROPROPANE</t>
  </si>
  <si>
    <t>DICHLOROFLUOROMETHANE</t>
  </si>
  <si>
    <t>METHYL CHLOROCARBONATE</t>
  </si>
  <si>
    <t>4,4'-METHYLENEDIANILINE</t>
  </si>
  <si>
    <t>QUINTOZENE</t>
  </si>
  <si>
    <t>BENZOYL CHLORIDE</t>
  </si>
  <si>
    <t>DIPHENYLAMINE</t>
  </si>
  <si>
    <t>1,2-DICHLOROETHANE</t>
  </si>
  <si>
    <t>2,4-D 2-ETHYLHEXYL ESTER</t>
  </si>
  <si>
    <t>PRONAMIDE</t>
  </si>
  <si>
    <t>1,2-DICHLORO-1,1,2-TRIFLUOROETHANE</t>
  </si>
  <si>
    <t>DIALLATE</t>
  </si>
  <si>
    <t>1,1,1-TRICHLOROETHANE</t>
  </si>
  <si>
    <t>P-CRESOL</t>
  </si>
  <si>
    <t>2-ACETYLAMINOFLUORENE</t>
  </si>
  <si>
    <t>1,3-DICHLOROPROPYLENE</t>
  </si>
  <si>
    <t>2,6-DINITROTOLUENE</t>
  </si>
  <si>
    <t>1,2,4-TRICHLOROBENZENE</t>
  </si>
  <si>
    <t>DICHLOROBENZENE (MIXED ISOMERS)</t>
  </si>
  <si>
    <t>O-TOLUIDINE</t>
  </si>
  <si>
    <t>DIAMINOTOLUENE (MIXED ISOMERS)</t>
  </si>
  <si>
    <t>METHYL IODIDE</t>
  </si>
  <si>
    <t>PYRIDINE</t>
  </si>
  <si>
    <t>N,N-DIMETHYLANILINE</t>
  </si>
  <si>
    <t>METRIBUZIN</t>
  </si>
  <si>
    <t>CHLORSULFURON</t>
  </si>
  <si>
    <t>VINYL CHLORIDE</t>
  </si>
  <si>
    <t>EPICHLOROHYDRIN</t>
  </si>
  <si>
    <t>1,4-DICHLOROBENZENE</t>
  </si>
  <si>
    <t>ALLYL ALCOHOL</t>
  </si>
  <si>
    <t>BENZOYL PEROXIDE</t>
  </si>
  <si>
    <t>CARBARYL</t>
  </si>
  <si>
    <t>DIETHYL SULFATE</t>
  </si>
  <si>
    <t>HEXAZINONE</t>
  </si>
  <si>
    <t>2,4-DINITROTOLUENE</t>
  </si>
  <si>
    <t>ZINEB</t>
  </si>
  <si>
    <t>1,2-DICHLOROETHYLENE</t>
  </si>
  <si>
    <t>CHLOROPRENE</t>
  </si>
  <si>
    <t>M-XYLENE</t>
  </si>
  <si>
    <t>P-XYLENE</t>
  </si>
  <si>
    <t>TOLUENE-2,6-DIISOCYANATE</t>
  </si>
  <si>
    <t>CYCLOHEXANOL</t>
  </si>
  <si>
    <t>SODIUM O-PHENYLPHENOXIDE</t>
  </si>
  <si>
    <t>1,2-PHENYLENEDIAMINE</t>
  </si>
  <si>
    <t>DINITROBUTYL PHENOL</t>
  </si>
  <si>
    <t>NABAM</t>
  </si>
  <si>
    <t>NITROGLYCERIN</t>
  </si>
  <si>
    <t>1,4-DIOXANE</t>
  </si>
  <si>
    <t>2,4-D BUTOXYETHYL ESTER</t>
  </si>
  <si>
    <t>2-PHENYLPHENOL</t>
  </si>
  <si>
    <t>2-ETHOXYETHANOL</t>
  </si>
  <si>
    <t>TRIBENURON METHYL</t>
  </si>
  <si>
    <t>O-XYLENE</t>
  </si>
  <si>
    <t>TITANIUM TETRACHLORIDE</t>
  </si>
  <si>
    <t>2-CHLORO-1,1,1,2-TETRAFLUOROETHANE</t>
  </si>
  <si>
    <t>1,2-DICHLOROBENZENE</t>
  </si>
  <si>
    <t>MYCLOBUTANIL</t>
  </si>
  <si>
    <t>TEBUTHIURON</t>
  </si>
  <si>
    <t>FOLPET</t>
  </si>
  <si>
    <t>BORON TRICHLORIDE</t>
  </si>
  <si>
    <t>1,2-DIBROMOETHANE</t>
  </si>
  <si>
    <t>METHAM SODIUM</t>
  </si>
  <si>
    <t>BORON TRIFLUORIDE</t>
  </si>
  <si>
    <t>DICHLOROPHENE</t>
  </si>
  <si>
    <t>CHLOROETHANE</t>
  </si>
  <si>
    <t>WARFARIN AND SALTS</t>
  </si>
  <si>
    <t>METHYL HYDRAZINE</t>
  </si>
  <si>
    <t>SODIUM DICAMBA</t>
  </si>
  <si>
    <t>METHYL PARATHION</t>
  </si>
  <si>
    <t>DINITROTOLUENE (MIXED ISOMERS)</t>
  </si>
  <si>
    <t>PICRIC ACID</t>
  </si>
  <si>
    <t>VINYLIDENE CHLORIDE</t>
  </si>
  <si>
    <t>1-CHLORO-1,1-DIFLUOROETHANE</t>
  </si>
  <si>
    <t>1,1,2-TRICHLOROETHANE</t>
  </si>
  <si>
    <t>ALPHA-NAPHTHYLAMINE</t>
  </si>
  <si>
    <t>BENDIOCARB</t>
  </si>
  <si>
    <t>1-(3-CHLOROALLYL)-3,5,7-TRIAZA-1-AZONIAADAMANTANE CHLORIDE</t>
  </si>
  <si>
    <t>HEXACHLORO-1,3-BUTADIENE</t>
  </si>
  <si>
    <t>CHLOROMETHYL METHYL ETHER</t>
  </si>
  <si>
    <t>VINYL FLUORIDE</t>
  </si>
  <si>
    <t>2,4-DINITROPHENOL</t>
  </si>
  <si>
    <t>HEXACHLOROCYCLOPENTADIENE</t>
  </si>
  <si>
    <t>3,3-DICHLORO-1,1,1,2,2-PENTAFLUOROPROPANE</t>
  </si>
  <si>
    <t>TRADE SECRET CHEMICAL</t>
  </si>
  <si>
    <t>3-CHLORO-2-METHYL-1-PROPENE</t>
  </si>
  <si>
    <t>ALUMINUM PHOSPHIDE</t>
  </si>
  <si>
    <t>BROMOXYNIL</t>
  </si>
  <si>
    <t>1,3-PHENYLENEDIAMINE</t>
  </si>
  <si>
    <t>722A00</t>
  </si>
  <si>
    <t>CHLOROPHENOLS</t>
  </si>
  <si>
    <t>P-PHENYLENEDIAMINE</t>
  </si>
  <si>
    <t>DAZOMET</t>
  </si>
  <si>
    <t>BENZAL CHLORIDE</t>
  </si>
  <si>
    <t>BERYLLIUM</t>
  </si>
  <si>
    <t>M-DINITROBENZENE</t>
  </si>
  <si>
    <t>TRICLOPYR TRIETHYLAMMONIUM SALT</t>
  </si>
  <si>
    <t>TRANS-1,3-DICHLOROPROPENE</t>
  </si>
  <si>
    <t>PROPANIL</t>
  </si>
  <si>
    <t>CARBOFURAN</t>
  </si>
  <si>
    <t>BIS(2-CHLORO-1-METHYLETHYL) ETHER</t>
  </si>
  <si>
    <t>OXYFLUORFEN</t>
  </si>
  <si>
    <t>ACEPHATE</t>
  </si>
  <si>
    <t>DICHLOROTETRAFLUOROETHANE (CFC-114)</t>
  </si>
  <si>
    <t>ABAMECTIN</t>
  </si>
  <si>
    <t>SIMAZINE</t>
  </si>
  <si>
    <t>ALLYLAMINE</t>
  </si>
  <si>
    <t>HEXACHLOROETHANE</t>
  </si>
  <si>
    <t>Acetaldehyde</t>
  </si>
  <si>
    <t>AMETRYN</t>
  </si>
  <si>
    <t>NITROBENZENE</t>
  </si>
  <si>
    <t>CARBOXIN</t>
  </si>
  <si>
    <t>TOXAPHENE</t>
  </si>
  <si>
    <t>TRIS(2,3-DIBROMOPROPYL) PHOSPHATE</t>
  </si>
  <si>
    <t>2-NITROPROPANE</t>
  </si>
  <si>
    <t>PARALDEHYDE</t>
  </si>
  <si>
    <t>Acetamide</t>
  </si>
  <si>
    <t>Acetonitrile</t>
  </si>
  <si>
    <t>DICHLORODIFLUOROMETHANE</t>
  </si>
  <si>
    <t>Acetophenone</t>
  </si>
  <si>
    <t>CALCIUM CYANAMIDE</t>
  </si>
  <si>
    <t>4,4'-DIAMINODIPHENYL ETHER</t>
  </si>
  <si>
    <t>METHYL ISOCYANATE</t>
  </si>
  <si>
    <t>DIAZINON</t>
  </si>
  <si>
    <t>THIABENDAZOLE</t>
  </si>
  <si>
    <t>ETHOPROP</t>
  </si>
  <si>
    <t>Acrolein</t>
  </si>
  <si>
    <t>PICLORAM</t>
  </si>
  <si>
    <t>O-CRESOL</t>
  </si>
  <si>
    <t>OCTACHLOROSTYRENE</t>
  </si>
  <si>
    <t>NITROMETHANE</t>
  </si>
  <si>
    <t>2-CHLORO-1,1,1-TRIFLUOROETHANE</t>
  </si>
  <si>
    <t>DIMETHOATE</t>
  </si>
  <si>
    <t>P-CRESIDINE</t>
  </si>
  <si>
    <t>STRYCHNINE AND SALTS</t>
  </si>
  <si>
    <t>O-DINITROBENZENE</t>
  </si>
  <si>
    <t>BENZIDINE</t>
  </si>
  <si>
    <t>2,4-D SODIUM SALT</t>
  </si>
  <si>
    <t>2,4-D</t>
  </si>
  <si>
    <t>1,1-DICHLORO-1-FLUOROETHANE</t>
  </si>
  <si>
    <t>ALDICARB</t>
  </si>
  <si>
    <t>MECOPROP</t>
  </si>
  <si>
    <t>3,3'-DIMETHOXYBENZIDINE DIHYDROCHLORIDE</t>
  </si>
  <si>
    <t>NITRAPYRIN</t>
  </si>
  <si>
    <t>1,2-BUTYLENE OXIDE</t>
  </si>
  <si>
    <t>1,1,1,2-TETRACHLOROETHANE</t>
  </si>
  <si>
    <t>NALED</t>
  </si>
  <si>
    <t>ISOPROPYL ALCOHOL (MANUFACTURING,STRONG-ACID PROCESS ONLY,NO SUPPLIER)</t>
  </si>
  <si>
    <t>C.I. DIRECT BLUE 218</t>
  </si>
  <si>
    <t>Acrylonitrile</t>
  </si>
  <si>
    <t>TRICHLOROACETYL CHLORIDE</t>
  </si>
  <si>
    <t>ALACHLOR</t>
  </si>
  <si>
    <t>LINDANE</t>
  </si>
  <si>
    <t>CYFLUTHRIN</t>
  </si>
  <si>
    <t>CHLOROTRIFLUOROMETHANE</t>
  </si>
  <si>
    <t>HEPTACHLOR</t>
  </si>
  <si>
    <t>1111A0</t>
  </si>
  <si>
    <t>S,S,S-TRIBUTYLTRITHIOPHOSPHATE</t>
  </si>
  <si>
    <t>O-TOLUIDINE HYDROCHLORIDE</t>
  </si>
  <si>
    <t>4,6-DINITRO-O-CRESOL</t>
  </si>
  <si>
    <t>PHENOTHRIN</t>
  </si>
  <si>
    <t>MONOCHLOROPENTAFLUOROETHANE</t>
  </si>
  <si>
    <t>FERBAM</t>
  </si>
  <si>
    <t>OXYDIAZON</t>
  </si>
  <si>
    <t>CYANAZINE</t>
  </si>
  <si>
    <t>TRIALLATE</t>
  </si>
  <si>
    <t>1,3-DICHLOROBENZENE</t>
  </si>
  <si>
    <t>BENOMYL</t>
  </si>
  <si>
    <t>1,2-DIPHENYLHYDRAZINE</t>
  </si>
  <si>
    <t>BIS(2-CHLOROETHOXY)METHANE</t>
  </si>
  <si>
    <t>N-NITROSOPIPERIDINE</t>
  </si>
  <si>
    <t>MALONONITRILE</t>
  </si>
  <si>
    <t>1,4-DICHLORO-2-BUTENE</t>
  </si>
  <si>
    <t>BENZOIC TRICHLORIDE</t>
  </si>
  <si>
    <t>3,3'-DIMETHYLBENZIDINE</t>
  </si>
  <si>
    <t>HEXACHLOROPHENE</t>
  </si>
  <si>
    <t>1,2-DIBROMO-3-CHLOROPROPANE</t>
  </si>
  <si>
    <t>ETHYLENEBISDITHIOCARBAMIC ACID, SALTS AND ESTERS</t>
  </si>
  <si>
    <t>1,2,3-TRICHLOROPROPANE</t>
  </si>
  <si>
    <t>CHLORDANE</t>
  </si>
  <si>
    <t>3,3'-DIMETHOXYBENZIDINE</t>
  </si>
  <si>
    <t>CHLOROBENZILATE</t>
  </si>
  <si>
    <t>DIHYDROSAFROLE</t>
  </si>
  <si>
    <t>DIMETHYLCARBAMYL CHLORIDE</t>
  </si>
  <si>
    <t>Aniline</t>
  </si>
  <si>
    <t>PHOSPHINE</t>
  </si>
  <si>
    <t>FURAN</t>
  </si>
  <si>
    <t>4-AMINOBIPHENYL</t>
  </si>
  <si>
    <t>DICHLORVOS</t>
  </si>
  <si>
    <t>N-NITROSODIPHENYLAMINE</t>
  </si>
  <si>
    <t>Anthracene</t>
  </si>
  <si>
    <t>POTASSIUM N-METHYLDITHIOCARBAMATE</t>
  </si>
  <si>
    <t>DIGLYCIDYL RESORCINOL ETHER</t>
  </si>
  <si>
    <t>QUINOLINE</t>
  </si>
  <si>
    <t>2,4-DIAMINOTOLUENE</t>
  </si>
  <si>
    <t>2-METHYLLACTONITRILE</t>
  </si>
  <si>
    <t>THALLIUM</t>
  </si>
  <si>
    <t>METHYL ISOTHIOCYANATE</t>
  </si>
  <si>
    <t>TRICHLORFON</t>
  </si>
  <si>
    <t>BROMOCHLORODIFLUOROMETHANE</t>
  </si>
  <si>
    <t>ETHYL CHLOROFORMATE</t>
  </si>
  <si>
    <t>O-ANISIDINE</t>
  </si>
  <si>
    <t>THIODICARB</t>
  </si>
  <si>
    <t>PHENYTOIN</t>
  </si>
  <si>
    <t>THIOPHANATE-METHYL</t>
  </si>
  <si>
    <t>QUINONE</t>
  </si>
  <si>
    <t>PROPACHLOR</t>
  </si>
  <si>
    <t>HYDRAMETHYLNON</t>
  </si>
  <si>
    <t>PROPYLENEIMINE</t>
  </si>
  <si>
    <t>OSMIUM TETROXIDE</t>
  </si>
  <si>
    <t>Asbestos</t>
  </si>
  <si>
    <t>FENPROPATHRIN</t>
  </si>
  <si>
    <t>3,3'-DICHLOROBENZIDINE DIHYDROCHLORIDE</t>
  </si>
  <si>
    <t>METHACRYLONITRILE</t>
  </si>
  <si>
    <t>DIPOTASSIUM ENDOTHALL</t>
  </si>
  <si>
    <t>STYRENE OXIDE</t>
  </si>
  <si>
    <t>TETRACYCLINE HYDROCHLORIDE</t>
  </si>
  <si>
    <t>DIMETHIPIN</t>
  </si>
  <si>
    <t>3-CHLORO-1,1,1-TRIFLUOROPROPANE</t>
  </si>
  <si>
    <t>METHOXONE</t>
  </si>
  <si>
    <t>THIOSEMICARBAZIDE</t>
  </si>
  <si>
    <t>MONURON</t>
  </si>
  <si>
    <t>N-NITROSODI-N-PROPYLAMINE</t>
  </si>
  <si>
    <t>2-NITROPHENOL</t>
  </si>
  <si>
    <t>ANILAZINE</t>
  </si>
  <si>
    <t>IRON PENTACARBONYL</t>
  </si>
  <si>
    <t>DIEPOXYBUTANE</t>
  </si>
  <si>
    <t>METHIOCARB</t>
  </si>
  <si>
    <t>DIPROPYL ISOCINCHOMERONATE</t>
  </si>
  <si>
    <t>RESMETHRIN</t>
  </si>
  <si>
    <t>DICOFOL</t>
  </si>
  <si>
    <t>TRYPAN BLUE</t>
  </si>
  <si>
    <t>BROMOFORM</t>
  </si>
  <si>
    <t>4-DIMETHYLAMINOAZOBENZENE</t>
  </si>
  <si>
    <t>SAFROLE</t>
  </si>
  <si>
    <t>BENFLURALIN</t>
  </si>
  <si>
    <t>AMITROLE</t>
  </si>
  <si>
    <t>TETRACHLORVINPHOS</t>
  </si>
  <si>
    <t>PROPOXUR</t>
  </si>
  <si>
    <t>4-NITROPHENOL</t>
  </si>
  <si>
    <t>1,2-DICHLORO-1,1-DIFLUOROETHANE</t>
  </si>
  <si>
    <t>ISODRIN</t>
  </si>
  <si>
    <t>ETHYLENEIMINE</t>
  </si>
  <si>
    <t>ISOSAFROLE</t>
  </si>
  <si>
    <t>2,4-D 2-ETHYL-4-METHYLPENTYL ESTER</t>
  </si>
  <si>
    <t>METHOXONE SODIUM SALT</t>
  </si>
  <si>
    <t>TEMEPHOS</t>
  </si>
  <si>
    <t>DICHLOROBROMOMETHANE</t>
  </si>
  <si>
    <t>PARATHION</t>
  </si>
  <si>
    <t>1,1-DIMETHYL HYDRAZINE</t>
  </si>
  <si>
    <t>PROMETRYN</t>
  </si>
  <si>
    <t>ACIFLUORFEN, SODIUM SALT</t>
  </si>
  <si>
    <t>OCTACHLORONAPHTHALENE</t>
  </si>
  <si>
    <t>TRIFORINE</t>
  </si>
  <si>
    <t>C.I. SOLVENT YELLOW 34</t>
  </si>
  <si>
    <t>1,3-DICHLORO-1,1,2,2,3-PENTAFLUOROPROPANE</t>
  </si>
  <si>
    <t>BROMOXYNIL OCTANOATE</t>
  </si>
  <si>
    <t>P-DINITROBENZENE</t>
  </si>
  <si>
    <t>C.I. DIRECT BLACK 38</t>
  </si>
  <si>
    <t>2,4,6-TRICHLOROPHENOL</t>
  </si>
  <si>
    <t>5-NITRO-O-TOLUIDINE</t>
  </si>
  <si>
    <t>THIOBENCARB</t>
  </si>
  <si>
    <t>2,4,5-TRICHLOROPHENOL</t>
  </si>
  <si>
    <t>1,1,1,2-TETRACHLORO-2-FLUOROETHANE</t>
  </si>
  <si>
    <t>PROPANE SULTONE</t>
  </si>
  <si>
    <t>N-NITROSO-N-METHYLUREA</t>
  </si>
  <si>
    <t>POTASSIUM BROMATE</t>
  </si>
  <si>
    <t>Biphenyl</t>
  </si>
  <si>
    <t>PENTOBARBITAL SODIUM</t>
  </si>
  <si>
    <t>Bromoform</t>
  </si>
  <si>
    <t>Cadmium</t>
  </si>
  <si>
    <t>Captan</t>
  </si>
  <si>
    <t>Carbaryl</t>
  </si>
  <si>
    <t>Chlorine</t>
  </si>
  <si>
    <t>Chloroform</t>
  </si>
  <si>
    <t>Cobalt</t>
  </si>
  <si>
    <t>Cumene</t>
  </si>
  <si>
    <t>Cyanide</t>
  </si>
  <si>
    <t>Dibenzofuran</t>
  </si>
  <si>
    <t>Dichlorvos</t>
  </si>
  <si>
    <t>Epichlorohydrin</t>
  </si>
  <si>
    <t>Formaldehyde</t>
  </si>
  <si>
    <t>Hexachlorocyclopentadiene</t>
  </si>
  <si>
    <t>Hexane</t>
  </si>
  <si>
    <t>Hydrazine</t>
  </si>
  <si>
    <t>Methoxychlor</t>
  </si>
  <si>
    <t>Naphthalene</t>
  </si>
  <si>
    <t>Nitrobenzene</t>
  </si>
  <si>
    <t>Parathion</t>
  </si>
  <si>
    <t>Phenanthrene</t>
  </si>
  <si>
    <t>Phenol</t>
  </si>
  <si>
    <t>Phosphine</t>
  </si>
  <si>
    <t>Phosphorus</t>
  </si>
  <si>
    <t>Propoxur</t>
  </si>
  <si>
    <t>Styrene</t>
  </si>
  <si>
    <t>Oilseed farming</t>
  </si>
  <si>
    <t>Grain farming</t>
  </si>
  <si>
    <t>TRI</t>
  </si>
  <si>
    <t>Vegetable and melon farming</t>
  </si>
  <si>
    <t>Fruit and tree nut farming</t>
  </si>
  <si>
    <t>Greenhouse, nursery, and floriculture production</t>
  </si>
  <si>
    <t>Other crop farming</t>
  </si>
  <si>
    <t>Beef cattle ranching and farming, including feedlots and dual-purpose ranching and farming</t>
  </si>
  <si>
    <t>Dairy cattle and milk production</t>
  </si>
  <si>
    <t>Animal production, except cattle and poultry and eggs</t>
  </si>
  <si>
    <t>Poultry and egg production</t>
  </si>
  <si>
    <t/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</si>
  <si>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</si>
  <si>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</si>
  <si>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</si>
  <si>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</si>
  <si>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</si>
  <si>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Iron, gold, silver, and other metal ore mining</t>
  </si>
  <si>
    <t>Copper, nickel, lead, and zinc mining</t>
  </si>
  <si>
    <t>Stone mining and quarrying</t>
  </si>
  <si>
    <t>Other nonmetallic mineral mining and quarrying</t>
  </si>
  <si>
    <t>Drilling oil and gas wells</t>
  </si>
  <si>
    <t>2332A0</t>
  </si>
  <si>
    <t>Other support activities for mining</t>
  </si>
  <si>
    <t>2332B0</t>
  </si>
  <si>
    <t>2334A0</t>
  </si>
  <si>
    <t>Electric power generation, transmission, and distribution</t>
  </si>
  <si>
    <t>Natural gas distribution</t>
  </si>
  <si>
    <t>Water, sewage and other systems</t>
  </si>
  <si>
    <t>Nonresidential maintenance and repair</t>
  </si>
  <si>
    <t>Residential maintenance and repair</t>
  </si>
  <si>
    <t>Health care structures</t>
  </si>
  <si>
    <t>Manufacturing structures</t>
  </si>
  <si>
    <t>Power and communication structures</t>
  </si>
  <si>
    <t>Educational and vocational structures</t>
  </si>
  <si>
    <t>Highways and streets</t>
  </si>
  <si>
    <t>Commercial structures, including farm structures</t>
  </si>
  <si>
    <t>Other nonresidential structures</t>
  </si>
  <si>
    <t>Single-family residential structures</t>
  </si>
  <si>
    <t>Multifamily residential structures</t>
  </si>
  <si>
    <t>Other residential structures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</si>
  <si>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</si>
  <si>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</si>
  <si>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</si>
  <si>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</si>
  <si>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</si>
  <si>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</si>
  <si>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</si>
  <si>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</si>
  <si>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</si>
  <si>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</si>
  <si>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</si>
  <si>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</si>
  <si>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</si>
  <si>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</si>
  <si>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</si>
  <si>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</si>
  <si>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</si>
  <si>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</si>
  <si>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</si>
  <si>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Secondary smelting and alloying of aluminum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</si>
  <si>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</si>
  <si>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</si>
  <si>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</si>
  <si>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</si>
  <si>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</si>
  <si>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</si>
  <si>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</si>
  <si>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All other forging, stamping, and sintering</t>
  </si>
  <si>
    <t>Custom roll forming</t>
  </si>
  <si>
    <t>Crown and closure manufacturing and metal stamping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</si>
  <si>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</si>
  <si>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</si>
  <si>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</si>
  <si>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</si>
  <si>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</si>
  <si>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</si>
  <si>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</si>
  <si>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</si>
  <si>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</si>
  <si>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</si>
  <si>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</si>
  <si>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Valve and fittings other than plumbing</t>
  </si>
  <si>
    <t>Plumbing fixture fitting and trim manufacturing</t>
  </si>
  <si>
    <t>Ball and roller bearing manufacturing</t>
  </si>
  <si>
    <t>Ammunition, arms, ordnance, and accessories manufacturing</t>
  </si>
  <si>
    <t>Fabricated pipe and pipe fitting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</si>
  <si>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</si>
  <si>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</si>
  <si>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</si>
  <si>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</si>
  <si>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</si>
  <si>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Other industrial machinery manufacturing</t>
  </si>
  <si>
    <t>Plastics and rubber industry machinery manufacturing</t>
  </si>
  <si>
    <t>Semiconductor machinery manufacturing</t>
  </si>
  <si>
    <t>Vending, commercial laundry, and other commercial and service industry machinery manufacturing</t>
  </si>
  <si>
    <t>Office machinery manufacturing</t>
  </si>
  <si>
    <t>Optical instrument and lens manufacturing</t>
  </si>
  <si>
    <t>Photographic and photocopying equipment manufacturing</t>
  </si>
  <si>
    <t>Air purification and ventilation equipment manufacturing</t>
  </si>
  <si>
    <t>Heating equipment (except warm air furnaces) manufacturing</t>
  </si>
  <si>
    <t>Air conditioning, refrigeration, and warm air heating equipment manufacturing</t>
  </si>
  <si>
    <t>Industrial mold manufacturing</t>
  </si>
  <si>
    <t>Metal cutting and forming machine tool manufacturing</t>
  </si>
  <si>
    <t>Special tool, die, jig, and fixture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</si>
  <si>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</si>
  <si>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</si>
  <si>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</si>
  <si>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</si>
  <si>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</si>
  <si>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</si>
  <si>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</si>
  <si>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</si>
  <si>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</si>
  <si>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Other general purpose machinery manufacturing</t>
  </si>
  <si>
    <t>Packaging machinery manufacturing</t>
  </si>
  <si>
    <t>Industrial process furnace and oven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</si>
  <si>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</si>
  <si>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</si>
  <si>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</si>
  <si>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</si>
  <si>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</si>
  <si>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</si>
  <si>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</si>
  <si>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</si>
  <si>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Other electronic component manufacturing</t>
  </si>
  <si>
    <t>Semiconductor and related device manufacturing</t>
  </si>
  <si>
    <t>Printed circuit assembly (electronic assembly)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</si>
  <si>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</si>
  <si>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</si>
  <si>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</si>
  <si>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</si>
  <si>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</si>
  <si>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</si>
  <si>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</si>
  <si>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</si>
  <si>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</si>
  <si>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</si>
  <si>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</si>
  <si>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</si>
  <si>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</si>
  <si>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</si>
  <si>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</si>
  <si>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</si>
  <si>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</si>
  <si>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</si>
  <si>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</si>
  <si>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</si>
  <si>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</si>
  <si>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</si>
  <si>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</si>
  <si>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</si>
  <si>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</si>
  <si>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</si>
  <si>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</si>
  <si>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</si>
  <si>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</si>
  <si>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</si>
  <si>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</si>
  <si>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</si>
  <si>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</si>
  <si>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</si>
  <si>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</si>
  <si>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</si>
  <si>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steering, suspension component (except spring), and brake systems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</si>
  <si>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</si>
  <si>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</si>
  <si>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</si>
  <si>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</si>
  <si>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</si>
  <si>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</si>
  <si>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</si>
  <si>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</si>
  <si>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</si>
  <si>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</si>
  <si>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</si>
  <si>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</si>
  <si>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</si>
  <si>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</si>
  <si>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</si>
  <si>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</si>
  <si>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</si>
  <si>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</si>
  <si>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Other household nonupholstered furniture</t>
  </si>
  <si>
    <t>Institutional furniture manufacturing</t>
  </si>
  <si>
    <t>Office furniture and custom architectural woodwork and millwork manufacturing</t>
  </si>
  <si>
    <t>Showcase, partition, shelving, and locker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</si>
  <si>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</si>
  <si>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</si>
  <si>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</si>
  <si>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</si>
  <si>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</si>
  <si>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</si>
  <si>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</si>
  <si>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</si>
  <si>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</si>
  <si>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</si>
  <si>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</si>
  <si>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</si>
  <si>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</si>
  <si>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</si>
  <si>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</si>
  <si>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</si>
  <si>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Soybean and other oilseed processing</t>
  </si>
  <si>
    <t>Fats and oils refining and blending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</si>
  <si>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</si>
  <si>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</si>
  <si>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</si>
  <si>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</si>
  <si>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Fluid milk and butter manufacturing</t>
  </si>
  <si>
    <t>Cheese manufacturing</t>
  </si>
  <si>
    <t>Dry, condensed, and evaporated dairy product manufacturing</t>
  </si>
  <si>
    <t>Ice cream and frozen dessert manufacturing</t>
  </si>
  <si>
    <t>Animal (except poultry) slaughtering, rendering, and processing</t>
  </si>
  <si>
    <t>Poultry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</si>
  <si>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</si>
  <si>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</si>
  <si>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</si>
  <si>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</si>
  <si>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</si>
  <si>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</si>
  <si>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</si>
  <si>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</si>
  <si>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</si>
  <si>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</si>
  <si>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</si>
  <si>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</si>
  <si>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</si>
  <si>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</si>
  <si>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</si>
  <si>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</si>
  <si>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</si>
  <si>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</si>
  <si>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</si>
  <si>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</si>
  <si>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</si>
  <si>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</si>
  <si>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</si>
  <si>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</si>
  <si>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</si>
  <si>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</si>
  <si>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</si>
  <si>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</si>
  <si>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</si>
  <si>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</si>
  <si>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</si>
  <si>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</si>
  <si>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</si>
  <si>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</si>
  <si>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</si>
  <si>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</si>
  <si>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</si>
  <si>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</si>
  <si>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</si>
  <si>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</si>
  <si>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</si>
  <si>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</si>
  <si>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</si>
  <si>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</si>
  <si>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</si>
  <si>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</si>
  <si>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</si>
  <si>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</si>
  <si>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</si>
  <si>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</si>
  <si>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</si>
  <si>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</si>
  <si>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</si>
  <si>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</si>
  <si>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</si>
  <si>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</si>
  <si>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</si>
  <si>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</si>
  <si>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</si>
  <si>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</si>
  <si>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</si>
  <si>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</si>
  <si>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</si>
  <si>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</si>
  <si>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Wholesale trade</t>
  </si>
  <si>
    <t>Motor vehicle and parts dealers</t>
  </si>
  <si>
    <t>Food and beverage stores</t>
  </si>
  <si>
    <t>General merchandise stores</t>
  </si>
  <si>
    <t>Other retail</t>
  </si>
  <si>
    <t>S00500</t>
  </si>
  <si>
    <t>S00600</t>
  </si>
  <si>
    <t>Air transportation</t>
  </si>
  <si>
    <t>S00101</t>
  </si>
  <si>
    <t>S00102</t>
  </si>
  <si>
    <t>S00700</t>
  </si>
  <si>
    <t>Rail transportation</t>
  </si>
  <si>
    <t>S00201</t>
  </si>
  <si>
    <t>S00202</t>
  </si>
  <si>
    <t>S00203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</si>
  <si>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</si>
  <si>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</si>
  <si>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</si>
  <si>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</si>
  <si>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</si>
  <si>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</si>
  <si>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</si>
  <si>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</si>
  <si>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</si>
  <si>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</si>
  <si>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</si>
  <si>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</si>
  <si>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</si>
  <si>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</si>
  <si>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</si>
  <si>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</si>
  <si>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</si>
  <si>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</si>
  <si>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</si>
  <si>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</si>
  <si>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News syndicates, libraries, archives and all other information services</t>
  </si>
  <si>
    <t>Internet publishing and broadcasting and Web search portals</t>
  </si>
  <si>
    <t>Monetary authorities and depository credit intermediation</t>
  </si>
  <si>
    <t>Nondepository credit intermediation and related activities</t>
  </si>
  <si>
    <t>Securities and commodity contracts intermediation and brokerage</t>
  </si>
  <si>
    <t>Other financial investment activities</t>
  </si>
  <si>
    <t>Insurance carriers</t>
  </si>
  <si>
    <t>Insurance agencies, brokerages, and related activities</t>
  </si>
  <si>
    <t>Funds, trusts, and other financial vehicles</t>
  </si>
  <si>
    <t>Housing</t>
  </si>
  <si>
    <t>Other real estate</t>
  </si>
  <si>
    <t>Automotive equipment rental and leasing</t>
  </si>
  <si>
    <t>Consumer goods and general rental centers</t>
  </si>
  <si>
    <t>Commercial and industrial machinery and equipment rental and leasing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</si>
  <si>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</si>
  <si>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</si>
  <si>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</si>
  <si>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</si>
  <si>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</si>
  <si>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</si>
  <si>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</si>
  <si>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Specialized design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</si>
  <si>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</si>
  <si>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</si>
  <si>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</si>
  <si>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</si>
  <si>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Marketing research and all other miscellaneous professional, scientific, and technical services</t>
  </si>
  <si>
    <t>Photographic services</t>
  </si>
  <si>
    <t>Veterinary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</si>
  <si>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</si>
  <si>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</si>
  <si>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</si>
  <si>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</si>
  <si>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</si>
  <si>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</si>
  <si>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</si>
  <si>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</si>
  <si>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</si>
  <si>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</si>
  <si>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</si>
  <si>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</si>
  <si>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</si>
  <si>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</si>
  <si>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</si>
  <si>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</si>
  <si>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</si>
  <si>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</si>
  <si>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</si>
  <si>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</si>
  <si>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</si>
  <si>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</si>
  <si>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retardation, mental health, substance abuse and other facilities</t>
  </si>
  <si>
    <t>Individual and family services</t>
  </si>
  <si>
    <t>Community food, housing, and other relief services, including rehabilitation services</t>
  </si>
  <si>
    <t>Child day care services</t>
  </si>
  <si>
    <t>Performing arts companies</t>
  </si>
  <si>
    <t>Spectator sports</t>
  </si>
  <si>
    <t>Promoters of performing arts and sports and agents for public figures</t>
  </si>
  <si>
    <t>Independent artists, writers, and performers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</si>
  <si>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</si>
  <si>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</si>
  <si>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</si>
  <si>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</si>
  <si>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</si>
  <si>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</si>
  <si>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</si>
  <si>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</si>
  <si>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</si>
  <si>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</si>
  <si>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</si>
  <si>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</si>
  <si>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</si>
  <si>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</si>
  <si>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</si>
  <si>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</si>
  <si>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</si>
  <si>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</si>
  <si>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</si>
  <si>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</si>
  <si>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</si>
  <si>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</si>
  <si>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</si>
  <si>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</si>
  <si>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</si>
  <si>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general government</t>
  </si>
  <si>
    <t>State and local government passenger transit</t>
  </si>
  <si>
    <t>State and local government electric utilities</t>
  </si>
  <si>
    <t>Other state and local government enterprises</t>
  </si>
  <si>
    <t>N982</t>
  </si>
  <si>
    <t>N590</t>
  </si>
  <si>
    <t>N100</t>
  </si>
  <si>
    <t>N511</t>
  </si>
  <si>
    <t>N078</t>
  </si>
  <si>
    <t>N458</t>
  </si>
  <si>
    <t>N495</t>
  </si>
  <si>
    <t>N120</t>
  </si>
  <si>
    <t>N010</t>
  </si>
  <si>
    <t>N020</t>
  </si>
  <si>
    <t>N450</t>
  </si>
  <si>
    <t>N420</t>
  </si>
  <si>
    <t>N090</t>
  </si>
  <si>
    <t>N150</t>
  </si>
  <si>
    <t>N040</t>
  </si>
  <si>
    <t>N230</t>
  </si>
  <si>
    <t>N770</t>
  </si>
  <si>
    <t>N583</t>
  </si>
  <si>
    <t>N106</t>
  </si>
  <si>
    <t>N760</t>
  </si>
  <si>
    <t>N096</t>
  </si>
  <si>
    <t>N503</t>
  </si>
  <si>
    <t>N050</t>
  </si>
  <si>
    <t>N725</t>
  </si>
  <si>
    <t>N740</t>
  </si>
  <si>
    <t>US</t>
  </si>
  <si>
    <t>N874</t>
  </si>
  <si>
    <t>TRD SECRT</t>
  </si>
  <si>
    <t>N084</t>
  </si>
  <si>
    <t>N746</t>
  </si>
  <si>
    <t>N171</t>
  </si>
  <si>
    <t>air</t>
  </si>
  <si>
    <t>Source</t>
  </si>
  <si>
    <t>OriginalName</t>
  </si>
  <si>
    <t>OriginalCAS</t>
  </si>
  <si>
    <t>OriginalCategory</t>
  </si>
  <si>
    <t>OriginalProperty</t>
  </si>
  <si>
    <t>Match Condition</t>
  </si>
  <si>
    <t>NewName</t>
  </si>
  <si>
    <t>CAS</t>
  </si>
  <si>
    <t>NewCategory</t>
  </si>
  <si>
    <t>NewSubCategory</t>
  </si>
  <si>
    <t>NewUnit</t>
  </si>
  <si>
    <t>UUID</t>
  </si>
  <si>
    <t>Mass</t>
  </si>
  <si>
    <t>=</t>
  </si>
  <si>
    <t>unspecified</t>
  </si>
  <si>
    <t>kg</t>
  </si>
  <si>
    <t>MasterList</t>
  </si>
  <si>
    <t>~</t>
  </si>
  <si>
    <t>a5506f4b-113f-4713-95c3-c819dde6e48b</t>
  </si>
  <si>
    <t>formaldehyde</t>
  </si>
  <si>
    <t>a861cfae-a310-4e9d-b9eb-5d555c9a684c</t>
  </si>
  <si>
    <t>soil</t>
  </si>
  <si>
    <t>aa145238-36a2-4355-9352-79ec301df319</t>
  </si>
  <si>
    <t>water</t>
  </si>
  <si>
    <t>66729b69-c76f-43b2-bd9a-4a03c4983afd</t>
  </si>
  <si>
    <t>Piperonyl butoxide</t>
  </si>
  <si>
    <t>18b13970-1e4f-4455-bf5e-ac7768c0ba01</t>
  </si>
  <si>
    <t>5-FLUOROURACIL</t>
  </si>
  <si>
    <t>TRACI2.1</t>
  </si>
  <si>
    <t>96ca55fd-29ab-49bd-9a94-28efb25c5a93</t>
  </si>
  <si>
    <t>2,4-dinitrophenol</t>
  </si>
  <si>
    <t>f755f37e-df0d-4c3b-9bb9-1c6f60d8cd91</t>
  </si>
  <si>
    <t>0cc69f75-e1f8-49f4-b8cc-37abfd1f90a8</t>
  </si>
  <si>
    <t>Urethane</t>
  </si>
  <si>
    <t>470a49a6-452a-408c-b4d5-aaeb16bfb809</t>
  </si>
  <si>
    <t>Trichlorfon</t>
  </si>
  <si>
    <t>7594503d-0c4a-4ae5-a1da-be185176d1a8</t>
  </si>
  <si>
    <t>60e299cb-2276-40b0-80a0-2cef131a9219</t>
  </si>
  <si>
    <t>4541ae89-df9f-42f4-82d5-644adcca1527</t>
  </si>
  <si>
    <t>carbon tetrachloride</t>
  </si>
  <si>
    <t>Methane, tetrachloro-, R-10</t>
  </si>
  <si>
    <t>8878551e-2480-4710-805a-3b78f49fc26c</t>
  </si>
  <si>
    <t>9a366c85-61a0-48bd-8af0-a2a96b327bc1</t>
  </si>
  <si>
    <t>dd0f06b5-0e56-49d9-a3cd-fffce65e19cb</t>
  </si>
  <si>
    <t>cyanide</t>
  </si>
  <si>
    <t>d3e038e1-728c-4dea-ac30-c9abbbfcbc84</t>
  </si>
  <si>
    <t>Lindane</t>
  </si>
  <si>
    <t>b14a9f4e-4f43-4e20-891c-5b18854730df</t>
  </si>
  <si>
    <t>DIMETHYLAMINOAZOBENZENE</t>
  </si>
  <si>
    <t>Hydrazine, methyl-</t>
  </si>
  <si>
    <t>6b6a6628-1641-49c0-992d-c371b9f80642</t>
  </si>
  <si>
    <t>acetamide</t>
  </si>
  <si>
    <t>fe6ba47d-7ec3-4d75-ac81-228f67327523</t>
  </si>
  <si>
    <t>e624e429-27a6-497d-be78-30e7ac1349cc</t>
  </si>
  <si>
    <t>Dimethoate</t>
  </si>
  <si>
    <t>00b55d37-8eb5-4a65-9309-cd897f67084a</t>
  </si>
  <si>
    <t>9730d5a3-749b-4974-9fb0-29978ccd2b0e</t>
  </si>
  <si>
    <t>aniline</t>
  </si>
  <si>
    <t>ffcd4d88-aeb9-491c-ae8c-98838ed38b4d</t>
  </si>
  <si>
    <t>e2b06931-1124-4ff0-afaa-1dd64cc52cbc</t>
  </si>
  <si>
    <t>09f735ea-0a87-4e19-a660-d044db3a7118</t>
  </si>
  <si>
    <t>Thioacetamide</t>
  </si>
  <si>
    <t>321031be-4114-4415-ade1-166b3cdb17cd</t>
  </si>
  <si>
    <t>d626e771-761a-4c4f-a9fe-979227b7709c</t>
  </si>
  <si>
    <t>baaecf9c-d021-4d09-9275-3222bbf2c0a5</t>
  </si>
  <si>
    <t>8b46f1f9-9870-441b-b460-bbbd4037b7a3</t>
  </si>
  <si>
    <t>63e78932-8549-11e0-9d78-0800200c9a66</t>
  </si>
  <si>
    <t>formic acid</t>
  </si>
  <si>
    <t>27804c78-5eee-47f9-9a91-1f6126ccfe45</t>
  </si>
  <si>
    <t>Formic acid</t>
  </si>
  <si>
    <t>e7e3590b-b40f-4372-9779-502f2c380de9</t>
  </si>
  <si>
    <t>97f92a10-ea74-463f-a9d7-3c852b6aab4c</t>
  </si>
  <si>
    <t>Dimethyl sulfate</t>
  </si>
  <si>
    <t>7ae3bfc1-8532-11e0-9d78-0800200c9a66</t>
  </si>
  <si>
    <t>Tetracycline hydrochloride</t>
  </si>
  <si>
    <t>b3aba805-ea0d-4dd5-ac88-226a19844ab7</t>
  </si>
  <si>
    <t>methanol</t>
  </si>
  <si>
    <t>0ebdb68a-f50d-4b0c-ad4b-3a1104d8b454</t>
  </si>
  <si>
    <t>industrial</t>
  </si>
  <si>
    <t>4b90ac07-27c5-4013-926a-e1eef49798ef</t>
  </si>
  <si>
    <t>ee2c5c6c-ff01-4151-8332-d4bf1508c759</t>
  </si>
  <si>
    <t>2-Propanol</t>
  </si>
  <si>
    <t>479edec6-763c-49fc-83f8-49780f08cf29</t>
  </si>
  <si>
    <t>chloroform</t>
  </si>
  <si>
    <t>fbf6ab3a-74e3-4cbe-b61d-959728bdce46</t>
  </si>
  <si>
    <t>657fe81a-af20-40b7-af47-4fa0d65bd0ff</t>
  </si>
  <si>
    <t>3d5051b0-08d6-40ef-8d0c-de90edb39c39</t>
  </si>
  <si>
    <t>hexachloroethane</t>
  </si>
  <si>
    <t>dimethyl formamide</t>
  </si>
  <si>
    <t>bf85f43a-88dc-4ff1-8b9b-479c5fc1625c</t>
  </si>
  <si>
    <t>da00cd02-9410-4f84-9d0b-7b999a6e8224</t>
  </si>
  <si>
    <t>421f5b58-1394-48e4-a1a7-94976fca6774</t>
  </si>
  <si>
    <t>HEXACHLOROPRENE</t>
  </si>
  <si>
    <t>butanol</t>
  </si>
  <si>
    <t>b9a9b2ad-5db3-47aa-81de-3a48ae9ad4ec</t>
  </si>
  <si>
    <t>Butanol</t>
  </si>
  <si>
    <t>d88a8411-295e-453a-82fc-6db6c906b3ec</t>
  </si>
  <si>
    <t>b50d8d03-7e88-4b29-9d10-67bbe01bdbc6</t>
  </si>
  <si>
    <t>benzene</t>
  </si>
  <si>
    <t>28999907-a8a7-45b3-857e-836495ca2aa0</t>
  </si>
  <si>
    <t>eba2488b-793f-4ef7-bb4f-f860cdd078e3</t>
  </si>
  <si>
    <t>31ba993d-f8aa-44c0-bae1-b6c2081144f6</t>
  </si>
  <si>
    <t>1,1,1-trichloroethane</t>
  </si>
  <si>
    <t>Ethane, 1,1,1-trichloro-, HCFC-140</t>
  </si>
  <si>
    <t>ab535c3b-37b3-4522-9f8c-8ab30d2b6544</t>
  </si>
  <si>
    <t>c8e5538f-17a1-4f62-aa64-39a91adb5cd3</t>
  </si>
  <si>
    <t>0264bcf0-0c95-410e-a4da-298190cb9874</t>
  </si>
  <si>
    <t>4643ff56-5fe1-41b9-8997-257ad416854e</t>
  </si>
  <si>
    <t>None</t>
  </si>
  <si>
    <t>methane, bromo-, halon 1001</t>
  </si>
  <si>
    <t>8c283de2-50d3-40c8-8bff-1e172c3398f8</t>
  </si>
  <si>
    <t>Methane, bromo-, Halon 1001</t>
  </si>
  <si>
    <t>3e05646a-5858-47c9-adc5-3de1c9705fda</t>
  </si>
  <si>
    <t>ETHENE</t>
  </si>
  <si>
    <t>9c2a7dc9-8b1f-46ba-bc16-0d761a4f6016</t>
  </si>
  <si>
    <t>e55d2468-9c23-4bac-9918-a2aa68c74c61</t>
  </si>
  <si>
    <t>f3a3227c-39f4-4383-8007-8b3b0c33467a</t>
  </si>
  <si>
    <t>Methane, monochloro-, R-40</t>
  </si>
  <si>
    <t>18ea247b-edc2-43fe-89bd-cedd04102bcc</t>
  </si>
  <si>
    <t>5e6a5695-423f-4efb-aea4-4996580fad9b</t>
  </si>
  <si>
    <t>63e7d757-8549-11e0-9d78-0800200c9a66</t>
  </si>
  <si>
    <t>Current LCIA</t>
  </si>
  <si>
    <t>Methane, dibromo-</t>
  </si>
  <si>
    <t>a6c6f2da-0694-443f-986c-916a30198266</t>
  </si>
  <si>
    <t>monochloroethane</t>
  </si>
  <si>
    <t>bce77a75-c399-4fa6-94ab-90d0e704ebde</t>
  </si>
  <si>
    <t>Monochloroethane</t>
  </si>
  <si>
    <t>60340c7f-e9ce-474f-ac08-a6d4d9f864fc</t>
  </si>
  <si>
    <t>ethene, chloro-</t>
  </si>
  <si>
    <t>2a51889e-9264-45df-9753-64c25a755d9e</t>
  </si>
  <si>
    <t>Ethene, chloro-</t>
  </si>
  <si>
    <t>d3f2bf47-65db-4bc7-8334-eb5107e7585a</t>
  </si>
  <si>
    <t>VINYLFLUORIDE</t>
  </si>
  <si>
    <t>acetonitrile</t>
  </si>
  <si>
    <t>ff45a199-18e0-4777-886b-e2d0422d2f82</t>
  </si>
  <si>
    <t>a43f22cf-2b66-4fe3-b516-eb7f4dacfeef</t>
  </si>
  <si>
    <t>cbaca555-e09c-4dc6-bdc3-60e6f8a784f9</t>
  </si>
  <si>
    <t>acetaldehyde</t>
  </si>
  <si>
    <t>e3e8f6a2-c45e-4685-9859-698b2eadaf5b</t>
  </si>
  <si>
    <t>b8585b07-0c9d-48ea-8dbd-6bb64b55abd7</t>
  </si>
  <si>
    <t>4b51a9d0-4100-49c1-8d47-ec47eb51c58a</t>
  </si>
  <si>
    <t>Methane, dichloro-, HCC-30</t>
  </si>
  <si>
    <t>432a3326-73f8-4752-bc4d-06b7b4b1243c</t>
  </si>
  <si>
    <t>9c4d9869-41db-404e-abd3-00e86e527327</t>
  </si>
  <si>
    <t>75c80de0-a0fa-45e2-9f7b-f6fa4e4431e1</t>
  </si>
  <si>
    <t>carbon disulfide</t>
  </si>
  <si>
    <t>d94a5a1a-bc06-48fd-b6d9-7477ea65cacd</t>
  </si>
  <si>
    <t>Carbon disulfide</t>
  </si>
  <si>
    <t>38574d8f-e0f9-4a7c-8edc-70193e608c57</t>
  </si>
  <si>
    <t>ethylene oxide</t>
  </si>
  <si>
    <t>4407dc37-09ec-4d52-b65a-9c3f0a88306d</t>
  </si>
  <si>
    <t>Ethylene oxide</t>
  </si>
  <si>
    <t>8e037b16-1a38-4220-996e-9f11e89ff194</t>
  </si>
  <si>
    <t>bromoform</t>
  </si>
  <si>
    <t>adc8a0ac-f701-4bd3-ab46-13a758350985</t>
  </si>
  <si>
    <t>a97320c8-cf96-4166-bc21-a1ebf7303114</t>
  </si>
  <si>
    <t>bromodichloromethane</t>
  </si>
  <si>
    <t>29caabf5-1ed8-48d5-9410-dcef3becd10c</t>
  </si>
  <si>
    <t>BROMODICHLOROMETHANE</t>
  </si>
  <si>
    <t>Ethane, 1,2-dichloro-</t>
  </si>
  <si>
    <t>03758df7-503a-400e-bc7b-ec05825761a5</t>
  </si>
  <si>
    <t>1,1-DICHLOROETHANE</t>
  </si>
  <si>
    <t>1,1-DICHLOROETHYLENE</t>
  </si>
  <si>
    <t>HCFC-21</t>
  </si>
  <si>
    <t>phosgene</t>
  </si>
  <si>
    <t>9880bfdb-b05d-4a5f-a107-a4afeeb0061b</t>
  </si>
  <si>
    <t>methane, chlorodifluoro-, hcfc-22</t>
  </si>
  <si>
    <t>18c582fe-7336-4138-8797-2db8b7a754c7</t>
  </si>
  <si>
    <t>AZIRIDINE</t>
  </si>
  <si>
    <t>propylene oxide</t>
  </si>
  <si>
    <t>c4503380-1045-4670-a7da-fe5dcce56699</t>
  </si>
  <si>
    <t>Propylene oxide</t>
  </si>
  <si>
    <t>116eea37-9fa8-4bce-83d8-b5d61415d1b3</t>
  </si>
  <si>
    <t>48fececf-9b55-408d-9782-72057c79effe</t>
  </si>
  <si>
    <t>HALON 1301</t>
  </si>
  <si>
    <t>b84ebfec-fd10-4fc7-bd83-e6d7c94250c7</t>
  </si>
  <si>
    <t>aa6bef38-29e3-4d98-a4e3-d472fa099b61</t>
  </si>
  <si>
    <t>ba21fda7-9947-4e02-a0d7-c2918c8c0675</t>
  </si>
  <si>
    <t>HCFC-142b</t>
  </si>
  <si>
    <t>Methane, trichlorofluoro-, CFC-11</t>
  </si>
  <si>
    <t>51e99a55-bcdb-4d18-9484-6de4b142e09d</t>
  </si>
  <si>
    <t>7de418a0-496d-491a-92af-242bd6987922</t>
  </si>
  <si>
    <t>Methane, dichlorodifluoro-, CFC-12</t>
  </si>
  <si>
    <t>c0e8ec60-a5ae-432e-97a5-cf76b6247a00</t>
  </si>
  <si>
    <t>446c794d-e887-4d95-a018-1acb64cd3a71</t>
  </si>
  <si>
    <t>CFC-13</t>
  </si>
  <si>
    <t>ACETONE CYANOHYDRIN</t>
  </si>
  <si>
    <t>2-Chloro-1,1,1-trifluoroethane</t>
  </si>
  <si>
    <t>901675a2-07d0-4982-961b-4cbefdc12121</t>
  </si>
  <si>
    <t>23ac5749-a2d0-4505-bfbf-ff0c11b0357d</t>
  </si>
  <si>
    <t>Pentachloroethane</t>
  </si>
  <si>
    <t>82b47f3b-16cd-4227-9cca-7580d730b011</t>
  </si>
  <si>
    <t>TRICHLOROACETIC ACID</t>
  </si>
  <si>
    <t>Chloropicrin</t>
  </si>
  <si>
    <t>8cc310de-0e4c-4ac4-949d-7dd8424afdba</t>
  </si>
  <si>
    <t>Ethane, 1,1,2-trichloro-1,2,2-trifluoro-, CFC-113</t>
  </si>
  <si>
    <t>cacfd448-6c2d-4061-9363-fd506b979f25</t>
  </si>
  <si>
    <t>15fad262-de8d-442d-ada7-3708db1e9246</t>
  </si>
  <si>
    <t>CFC-114</t>
  </si>
  <si>
    <t>CFC-115</t>
  </si>
  <si>
    <t>heptachlor</t>
  </si>
  <si>
    <t>eb396279-7e9f-4a63-9959-799b2896e0c9</t>
  </si>
  <si>
    <t>6356d038-25bf-4450-bb36-e18351dd0929</t>
  </si>
  <si>
    <t>547ffa44-1958-4eb6-8c33-06779c99f24d</t>
  </si>
  <si>
    <t>dicyclopentadiene</t>
  </si>
  <si>
    <t>0e671ec4-8baa-4df6-9431-d4361e102118</t>
  </si>
  <si>
    <t>3a512545-3e3a-4146-9231-09a6af27f902</t>
  </si>
  <si>
    <t>9660085c-1d94-4fd4-bd4a-8c26f37457b6</t>
  </si>
  <si>
    <t>dimethyl sulfate</t>
  </si>
  <si>
    <t>dbc731dd-5808-428b-a5b9-768d8db40c78</t>
  </si>
  <si>
    <t>S,S,S-tributyl phosphorotrithioate</t>
  </si>
  <si>
    <t>918bd710-155c-438e-b58d-305e4f24bc19</t>
  </si>
  <si>
    <t>isoprene</t>
  </si>
  <si>
    <t>0c209634-80bb-4909-8442-3189b7cb01d7</t>
  </si>
  <si>
    <t>Isoprene</t>
  </si>
  <si>
    <t>f2b408ba-ca71-419d-9acc-7a4f5c6789a2</t>
  </si>
  <si>
    <t>isobutyraldehyde</t>
  </si>
  <si>
    <t>7d10ce65-5cae-4755-8d09-0bc42a7bf710</t>
  </si>
  <si>
    <t>e89b6277-6147-440e-8e4c-a152af5a1d90</t>
  </si>
  <si>
    <t>9f0eb5ee-426f-4276-a895-63557d6ea537</t>
  </si>
  <si>
    <t>Propane, 1,2-dichloro-</t>
  </si>
  <si>
    <t>f485e025-5819-4f49-bf06-70cea4ef20cd</t>
  </si>
  <si>
    <t>07395511-ea90-4395-ae79-a39d1a7baa95</t>
  </si>
  <si>
    <t>1dcd86a2-ace9-4f68-b02c-13aff1c00923</t>
  </si>
  <si>
    <t>e02342a2-1524-41c0-86b6-420f1b095f98</t>
  </si>
  <si>
    <t>59fcf9d0-7f5c-4060-9172-5d7567dc8bc4</t>
  </si>
  <si>
    <t>ethane, 1,1,2-trichloro-</t>
  </si>
  <si>
    <t>b32061b1-8d24-4663-b10d-0a1c705f2937</t>
  </si>
  <si>
    <t>Ethane, 1,1,2-trichloro-</t>
  </si>
  <si>
    <t>7c29243f-d3e4-40ee-b333-590ec41b3deb</t>
  </si>
  <si>
    <t>trichloroethylene</t>
  </si>
  <si>
    <t>Ethene, trichloro-</t>
  </si>
  <si>
    <t>7a59a98a-0d3d-4a5e-9cf8-f6ac1948318e</t>
  </si>
  <si>
    <t>3801ac00-aef4-4224-8d04-9d6734794719</t>
  </si>
  <si>
    <t>fdc2e021-f1a3-4858-97c5-c50bb4fb0315</t>
  </si>
  <si>
    <t>2e1679b9-9828-4d2c-80f2-adef10c5fc42</t>
  </si>
  <si>
    <t>46ad2135-7e4c-4b49-8849-b072cdc19443</t>
  </si>
  <si>
    <t>acrylic acid</t>
  </si>
  <si>
    <t>faca26d7-b953-4dd6-94a9-7b8975452e1c</t>
  </si>
  <si>
    <t>Acrylic acid</t>
  </si>
  <si>
    <t>9b92f222-1228-4f6f-a98d-57dbf6b94964</t>
  </si>
  <si>
    <t>783424fa-8b67-40ff-8652-61bae8f854ae</t>
  </si>
  <si>
    <t>Chloroacetic acid</t>
  </si>
  <si>
    <t>9eb7a71d-0e15-4cf3-b8db-4b2ccf87380a</t>
  </si>
  <si>
    <t>d5ccbbe7-55a1-42f1-aeab-a1a8d5ccae4e</t>
  </si>
  <si>
    <t>METHYL CHLOROACETATE</t>
  </si>
  <si>
    <t>1,1,2,2-tetrachloroethane</t>
  </si>
  <si>
    <t>df56b189-6a5d-4d91-a378-4e5ba1e53dff</t>
  </si>
  <si>
    <t>Dimethylcarbamyl chloride</t>
  </si>
  <si>
    <t>e761d3e6-7061-4ffe-85df-6e02e954d00d</t>
  </si>
  <si>
    <t>2-nitropropane</t>
  </si>
  <si>
    <t>73756176-bd17-4787-bd04-934a3daa32e4</t>
  </si>
  <si>
    <t>2,2-BIS(4-HYDROXY-3,5-DIBROMOPHENYL)PROPANE</t>
  </si>
  <si>
    <t>26c4a2fb-da18-46a3-98db-6c9a11e47556</t>
  </si>
  <si>
    <t>4,4'-isopropylidenediphenol</t>
  </si>
  <si>
    <t>Bisphenol A</t>
  </si>
  <si>
    <t>56fc81f2-f952-4a2e-85cf-9eea8396acdb</t>
  </si>
  <si>
    <t>23c32296-5c4e-4fe8-9316-3f2bd48fdec9</t>
  </si>
  <si>
    <t>Cumene hydroperoxide</t>
  </si>
  <si>
    <t>d32ac640-ebe4-4066-add8-c21bdb3e3ce9</t>
  </si>
  <si>
    <t>16b9df20-514d-4c5d-b66b-9efb644255ca</t>
  </si>
  <si>
    <t>77aa2756-4422-4b72-99f1-61e6221b1991</t>
  </si>
  <si>
    <t>methyl methacrylate</t>
  </si>
  <si>
    <t>1ddb3480-3426-4541-a201-592d4c6fe6aa</t>
  </si>
  <si>
    <t>Methyl methacrylate</t>
  </si>
  <si>
    <t>7a8cfe81-5a36-4337-bf92-48d4b5c45456</t>
  </si>
  <si>
    <t>79bcffe0-632d-4046-a686-f9ea394649cd</t>
  </si>
  <si>
    <t>Saccharin</t>
  </si>
  <si>
    <t>12228313-5258-4a4a-8bd7-9224e0eec895</t>
  </si>
  <si>
    <t>quintozene</t>
  </si>
  <si>
    <t>21d98642-5887-450e-b228-fd75d67aeac9</t>
  </si>
  <si>
    <t>Phthalate, dibutyl-</t>
  </si>
  <si>
    <t>a2e22a6b-3da2-4e58-995a-d78d4c5b97ab</t>
  </si>
  <si>
    <t>3563befa-20c2-4849-9597-b5ed2b5aaf41</t>
  </si>
  <si>
    <t>phenanthrene</t>
  </si>
  <si>
    <t>ddce24d4-f536-4b44-a51a-e3bca0faf0b0</t>
  </si>
  <si>
    <t>02de2c47-dd05-46e9-81a4-313397c5b784</t>
  </si>
  <si>
    <t>201c46c5-bc12-4e32-8435-e8483ed94b6e</t>
  </si>
  <si>
    <t>phthalic anhydride</t>
  </si>
  <si>
    <t>a582504a-9e41-44b2-affb-18b45bb9ae38</t>
  </si>
  <si>
    <t>cd0f7b47-7f1a-4123-838b-05cee164325a</t>
  </si>
  <si>
    <t>b2e89a9f-32ba-4a1a-af10-bcdab693846c</t>
  </si>
  <si>
    <t>hexachloro-1,3-butadiene</t>
  </si>
  <si>
    <t>8c20bd23-2f07-4b3a-9444-ec8675f1e245</t>
  </si>
  <si>
    <t>86bd068b-06b4-4a9e-8b9f-86f6691a094d</t>
  </si>
  <si>
    <t>pentachlorophenol</t>
  </si>
  <si>
    <t>Phenol, pentachloro-</t>
  </si>
  <si>
    <t>96313a72-63d6-4e80-bade-56fa7eaa9d7f</t>
  </si>
  <si>
    <t>2,4,6-trichlorophenol</t>
  </si>
  <si>
    <t>778812d3-88a8-4799-bc78-29bdefc3b2ab</t>
  </si>
  <si>
    <t>2-Nitrophenol</t>
  </si>
  <si>
    <t>c5933644-1d0e-45f5-a2a0-f12a105360a7</t>
  </si>
  <si>
    <t>Dinoseb</t>
  </si>
  <si>
    <t>77edee81-35b7-4be1-a5c6-642eba8f286e</t>
  </si>
  <si>
    <t>c9eb031d-1f6b-4b5d-b86e-1c00475f457e</t>
  </si>
  <si>
    <t>o-anisidine</t>
  </si>
  <si>
    <t>b85fea0e-d465-4dc6-9f73-b7b8fe0b52fb</t>
  </si>
  <si>
    <t>2,4/2,6-toluenediisocyanate (mixture)</t>
  </si>
  <si>
    <t>3ffd879d-e72d-44ef-bd40-f1f3ad2f91a8</t>
  </si>
  <si>
    <t>142bb6af-3d22-4991-9bb7-8323cadaa052</t>
  </si>
  <si>
    <t>naphthalene</t>
  </si>
  <si>
    <t>314d7cdc-1a84-48bc-97f5-ad8ed323bfab</t>
  </si>
  <si>
    <t>5f164323-3e2b-47c7-82e2-e20a95361c64</t>
  </si>
  <si>
    <t>b33b93b6-9d95-41f7-b9d3-5b97100bb7b9</t>
  </si>
  <si>
    <t>biphenyl</t>
  </si>
  <si>
    <t>7ae371a7-8532-11e0-9d78-0800200c9a66</t>
  </si>
  <si>
    <t>5d7fc89a-2402-4833-b32f-b43564bbe8e4</t>
  </si>
  <si>
    <t>7ae371a8-8532-11e0-9d78-0800200c9a66</t>
  </si>
  <si>
    <t>4-aminobiphenyl</t>
  </si>
  <si>
    <t>7eaf20e8-6a3d-4058-a8dd-467105bf817a</t>
  </si>
  <si>
    <t>benzidine</t>
  </si>
  <si>
    <t>1d5396ff-9717-4280-872a-87bfe5982759</t>
  </si>
  <si>
    <t>3be7ab07-a4fd-4d32-a31f-134d2c5b5143</t>
  </si>
  <si>
    <t>Mecoprop</t>
  </si>
  <si>
    <t>fe9399c1-a2f1-42a1-9728-e0fe1d0ebd55</t>
  </si>
  <si>
    <t>Dihydrosafrole</t>
  </si>
  <si>
    <t>3aa25174-f1a7-4a69-9394-0a1a9b9c432c</t>
  </si>
  <si>
    <t>1e0c2f4d-cc6d-46d3-a194-f1cf92dc1f87</t>
  </si>
  <si>
    <t>MCPA</t>
  </si>
  <si>
    <t>ce702df4-8c55-472c-ae37-d0097648ec75</t>
  </si>
  <si>
    <t>90eaae43-2231-474b-b089-c01051a88400</t>
  </si>
  <si>
    <t>63e76211-8549-11e0-9d78-0800200c9a66</t>
  </si>
  <si>
    <t>o-xylene</t>
  </si>
  <si>
    <t>527d6cb5-bbd7-403d-8dcc-b6678fb123f5</t>
  </si>
  <si>
    <t>fde009ab-5027-4af5-a1fd-c2bba8a03830</t>
  </si>
  <si>
    <t>1b279330-0469-4d04-9fe2-4e9a38011f0c</t>
  </si>
  <si>
    <t>o-cresol</t>
  </si>
  <si>
    <t>Cresol, o-</t>
  </si>
  <si>
    <t>3af67cf5-0a63-4579-9d32-4deb249e7191</t>
  </si>
  <si>
    <t>o-toluidine</t>
  </si>
  <si>
    <t>436c1ffe-e5e8-4622-87e3-95b4da66fd43</t>
  </si>
  <si>
    <t>f1e61c07-12d9-4825-80a2-1e83834e19e8</t>
  </si>
  <si>
    <t>1,2-phenylenediamine</t>
  </si>
  <si>
    <t>45f11401-296d-43a8-9135-a8f7bde0ca2b</t>
  </si>
  <si>
    <t>1,2,4-trimethylbenzene</t>
  </si>
  <si>
    <t>Benzene, 1,2,4-trimethyl-</t>
  </si>
  <si>
    <t>abab5cea-6bc0-4760-9783-970aee557983</t>
  </si>
  <si>
    <t>2,4-Diaminotoluene</t>
  </si>
  <si>
    <t>249c20e6-8db6-4c4f-8a85-d91bf848e8fc</t>
  </si>
  <si>
    <t>2,4,5-trichlorophenol</t>
  </si>
  <si>
    <t>d2720985-bec6-42c6-9bfc-02e7317a62ad</t>
  </si>
  <si>
    <t>96cbf017-67f7-4f50-9082-d1d050f671f8</t>
  </si>
  <si>
    <t>1,2-dibromo-3-chloropropane</t>
  </si>
  <si>
    <t>7ea091f9-95fd-4a51-b125-9e09524c85dc</t>
  </si>
  <si>
    <t>Methyl acrylate</t>
  </si>
  <si>
    <t>39c49db2-409a-4d5d-93f5-454535398965</t>
  </si>
  <si>
    <t>15a3b57f-17fc-4fa3-88d3-411418f7a309</t>
  </si>
  <si>
    <t>85fa4541-289d-4e24-9664-09efa68fe470</t>
  </si>
  <si>
    <t>ETHYLENETHIOUREA</t>
  </si>
  <si>
    <t>PHENOL,2,2'-METHYLENEBIS 4-CHLORO-</t>
  </si>
  <si>
    <t>BENZOIC TRICHLORIDE (BENZOTRICHLORIDE)</t>
  </si>
  <si>
    <t>f3777b4f-4ef1-416d-891e-397248dec121</t>
  </si>
  <si>
    <t>cumene</t>
  </si>
  <si>
    <t>a192f5ac-fb5d-4e14-ac11-3c38283da9d0</t>
  </si>
  <si>
    <t>54992191-b14d-4557-b41c-f1d066b39687</t>
  </si>
  <si>
    <t>7a3b6567-5f36-4142-b390-15fbf940e206</t>
  </si>
  <si>
    <t>acetophenone</t>
  </si>
  <si>
    <t>c009202c-0247-4512-8d7d-26f5f44b8ab2</t>
  </si>
  <si>
    <t>f667cdb9-6610-416b-94dc-4d61e449d034</t>
  </si>
  <si>
    <t>b0798ac5-16ae-4553-8d77-4f41b2a2aaf9</t>
  </si>
  <si>
    <t>benzal chloride</t>
  </si>
  <si>
    <t>a65f4744-f555-44cb-8534-aa5adc72d7a7</t>
  </si>
  <si>
    <t>Benzoyl chloride</t>
  </si>
  <si>
    <t>7900fd10-523f-4068-b347-f9494b14e7e4</t>
  </si>
  <si>
    <t>nitrobenzene</t>
  </si>
  <si>
    <t>29664b0d-5b06-4794-9694-8adb79536b2e</t>
  </si>
  <si>
    <t>183aa819-941d-48b4-9d47-7e725d1813bb</t>
  </si>
  <si>
    <t>0f8ae835-b104-4fd7-9b53-d7c35ad46632</t>
  </si>
  <si>
    <t>9930d762-6b31-4765-8d3a-d332baa50e14</t>
  </si>
  <si>
    <t>4-nitroaniline</t>
  </si>
  <si>
    <t>08036dbc-f40b-46d6-ae8e-93b31c11e82e</t>
  </si>
  <si>
    <t>4-nitrophenol</t>
  </si>
  <si>
    <t>2f43d4a3-3e48-43ac-80e3-6796ce8e24c6</t>
  </si>
  <si>
    <t>d94007bb-52af-421f-9d75-7f6aeb84c076</t>
  </si>
  <si>
    <t>1,4-dinitrobenzene</t>
  </si>
  <si>
    <t>ecf1008c-7631-4780-ae94-c1c8a68fa484</t>
  </si>
  <si>
    <t>5c6f37e8-de99-46bf-b344-9b9596719627</t>
  </si>
  <si>
    <t>ethylbenzene</t>
  </si>
  <si>
    <t>Benzene, ethyl-</t>
  </si>
  <si>
    <t>bd87711a-ca51-4601-8d81-7ea58f2f7362</t>
  </si>
  <si>
    <t>3dd549fd-825c-4ceb-a5f9-2988d322dc5d</t>
  </si>
  <si>
    <t>styrene</t>
  </si>
  <si>
    <t>9cec94a2-e7fe-43f4-82f4-293c477f86dc</t>
  </si>
  <si>
    <t>b1357454-45c7-47e9-a745-9e597d3ea3c8</t>
  </si>
  <si>
    <t>e4f58170-4339-44d0-bec7-bdf6445b45ee</t>
  </si>
  <si>
    <t>benzyl chloride</t>
  </si>
  <si>
    <t>a87b678b-4445-4707-aa9c-792d5ca64bcb</t>
  </si>
  <si>
    <t>Benzyl chloride</t>
  </si>
  <si>
    <t>49f999ff-d0c1-4273-a229-f7bd8db843d9</t>
  </si>
  <si>
    <t>9902a6ee-8441-4613-91c4-4aa68903302f</t>
  </si>
  <si>
    <t>N-Nitrosopiperidine</t>
  </si>
  <si>
    <t>f9244361-2b87-4bcf-9ed9-1dd87521b657</t>
  </si>
  <si>
    <t>anilazine</t>
  </si>
  <si>
    <t>66f135c0-d0f0-412d-8fc0-3b046000dcaa</t>
  </si>
  <si>
    <t>4,4'-METHYLENEBIS(2-CHLOROANALINE)</t>
  </si>
  <si>
    <t xml:space="preserve">     </t>
  </si>
  <si>
    <t>Diglycidyl resorcinol ether, technical grade</t>
  </si>
  <si>
    <t>8dcd6ec7-ebed-401e-a01f-74fbfcdf6a48</t>
  </si>
  <si>
    <t>2,4-dimethylphenol</t>
  </si>
  <si>
    <t>Phenol, 2,4-dimethyl-</t>
  </si>
  <si>
    <t>7ae398c5-8532-11e0-9d78-0800200c9a66</t>
  </si>
  <si>
    <t>para-xylene</t>
  </si>
  <si>
    <t>170567c3-eba5-4979-b1ed-69e081881c16</t>
  </si>
  <si>
    <t>p-xylene</t>
  </si>
  <si>
    <t>p-cresol</t>
  </si>
  <si>
    <t>Cresol, p-</t>
  </si>
  <si>
    <t>d4aff45b-7549-4e68-a844-77a3466a523e</t>
  </si>
  <si>
    <t>1,4-dichlorobenzene</t>
  </si>
  <si>
    <t>e63fe35f-ef82-4018-ae1b-f2ffed7b592f</t>
  </si>
  <si>
    <t>1a7e477b-115b-4753-8170-0f321551b4f4</t>
  </si>
  <si>
    <t>4-CHLOROANILINE</t>
  </si>
  <si>
    <t>p-phenylenediamine</t>
  </si>
  <si>
    <t>4c957094-d7a3-4901-a136-c6b863ea5cad</t>
  </si>
  <si>
    <t>a70a0e9c-71bc-44ac-bc8c-f470f697d7b6</t>
  </si>
  <si>
    <t>1,4-BENZOQUINONE</t>
  </si>
  <si>
    <t>epichlorohydrin</t>
  </si>
  <si>
    <t>d547f43d-63e3-4928-ae85-28e6fd7aabc5</t>
  </si>
  <si>
    <t>5352f642-214c-4e3a-9b48-836ebe77d83a</t>
  </si>
  <si>
    <t>de4e3e2c-4125-4e0b-a6ba-8256c43136b1</t>
  </si>
  <si>
    <t>Ethane, 1,2-dibromo-</t>
  </si>
  <si>
    <t>8aa9184d-fa90-4048-a84e-4d8e7a34aca1</t>
  </si>
  <si>
    <t>butadiene</t>
  </si>
  <si>
    <t>5064da53-d4ec-44ee-ba23-b20a4f8c4964</t>
  </si>
  <si>
    <t>Butadiene</t>
  </si>
  <si>
    <t>1189d9d1-4922-473a-b48b-17d3dbf5e62c</t>
  </si>
  <si>
    <t>9fa9ae53-e84a-4a35-b28c-eb25548994dd</t>
  </si>
  <si>
    <t>acrolein</t>
  </si>
  <si>
    <t>d896ced7-a107-4017-b284-d95a8ef3e735</t>
  </si>
  <si>
    <t>5044df40-5ee1-4a05-9a01-5af973010ce0</t>
  </si>
  <si>
    <t>beb7d426-ad8d-4ae6-aadd-6f52ccdd37b4</t>
  </si>
  <si>
    <t>f05dcb27-b294-4b99-b84c-de8805f0f8d8</t>
  </si>
  <si>
    <t>0ca79baa-fb39-4a57-ba62-b84111446a20</t>
  </si>
  <si>
    <t>ethane, 1,2-dichloro-</t>
  </si>
  <si>
    <t>009ccb2d-86d7-417c-8db1-2f4582895b3a</t>
  </si>
  <si>
    <t>deb80fa5-4d0a-427e-9526-443f88d17b53</t>
  </si>
  <si>
    <t>allylamine</t>
  </si>
  <si>
    <t>2d9544ed-47fa-426e-bd16-d91d14ea333a</t>
  </si>
  <si>
    <t>acrylonitrile</t>
  </si>
  <si>
    <t>08a91e70-3ddc-11dd-91ae-0050c2490048</t>
  </si>
  <si>
    <t>17d16108-d4fd-452e-a7ef-584a8f306e58</t>
  </si>
  <si>
    <t>2c5362e9-ff22-46b4-9dad-3c765df0ac3f</t>
  </si>
  <si>
    <t>propargyl alcohol</t>
  </si>
  <si>
    <t>2894edf4-1a07-4bcf-995e-7903a19b34f2</t>
  </si>
  <si>
    <t>59eadb52-4188-42a3-8f1c-c3ee45b6a4ea</t>
  </si>
  <si>
    <t>ethylene glycol</t>
  </si>
  <si>
    <t>7ae398b3-8532-11e0-9d78-0800200c9a66</t>
  </si>
  <si>
    <t>Ethylene glycol</t>
  </si>
  <si>
    <t>6b3eef74-d2b3-4925-85f7-b56ec21ce36a</t>
  </si>
  <si>
    <t>8026e985-6019-4551-be66-4d2d81ff4687</t>
  </si>
  <si>
    <t>ecdc675b-bcaf-4796-887d-d6c653922f40</t>
  </si>
  <si>
    <t>vinyl acetate</t>
  </si>
  <si>
    <t>1d444a45-70c4-4718-8427-1c0fff91f88e</t>
  </si>
  <si>
    <t>Vinyl acetate</t>
  </si>
  <si>
    <t>66247a07-c9c2-4f65-9eb0-ff598781e85a</t>
  </si>
  <si>
    <t>37b1a5b2-9b3b-4966-a979-084cf2091128</t>
  </si>
  <si>
    <t>methyl isobutyl ketone</t>
  </si>
  <si>
    <t>4-Methyl-2-pentanone</t>
  </si>
  <si>
    <t>f9a5aadf-8ac9-4a4c-acf6-7b3523f0e4a6</t>
  </si>
  <si>
    <t>f9d36529-abde-4ed2-a82c-d365ae2c713f</t>
  </si>
  <si>
    <t>maleic anhydride</t>
  </si>
  <si>
    <t>48cd1929-e085-44bd-859f-2a4183a01214</t>
  </si>
  <si>
    <t>ae8c057c-35b7-4b77-b9ec-e59a168726f2</t>
  </si>
  <si>
    <t>7c6ab1e8-d367-4f40-91c2-5ac062e73861</t>
  </si>
  <si>
    <t>m-xylene</t>
  </si>
  <si>
    <t>cfdbc576-e8dc-44ef-bdf2-ddd7009ce57e</t>
  </si>
  <si>
    <t>feb813f2-ff76-4f52-a966-55297494de4a</t>
  </si>
  <si>
    <t>m-cresol</t>
  </si>
  <si>
    <t>580aa85d-e40c-4509-8d97-4955f0df1971</t>
  </si>
  <si>
    <t>03c40388-7c29-4209-aff8-6dbe1d5015ef</t>
  </si>
  <si>
    <t>eb7d31fa-c959-4066-a075-5338aa54ac75</t>
  </si>
  <si>
    <t>b0bcb299-9abf-4cff-8e9b-e3f6bb640e8c</t>
  </si>
  <si>
    <t>toluene</t>
  </si>
  <si>
    <t>3b1ecf8e-1d2c-4330-81da-a79f9068976d</t>
  </si>
  <si>
    <t>eb6aec67-7ee3-470f-afdb-6d5010d9b72c</t>
  </si>
  <si>
    <t>826c7733-9b0a-4ec5-9f35-32294f9138e3</t>
  </si>
  <si>
    <t>benzene, chloro-</t>
  </si>
  <si>
    <t>63e7892d-8549-11e0-9d78-0800200c9a66</t>
  </si>
  <si>
    <t>Benzene, chloro-</t>
  </si>
  <si>
    <t>7f886a09-50b2-49c1-8fdf-d330c90556a1</t>
  </si>
  <si>
    <t>Cyclohexanol</t>
  </si>
  <si>
    <t>d9062eef-8b87-4ff3-af36-80527ee36be9</t>
  </si>
  <si>
    <t>cea760fc-77fe-4e23-8233-4f3c2fdd6e3e</t>
  </si>
  <si>
    <t>phenol</t>
  </si>
  <si>
    <t>5896c761-4e02-4573-8747-c4bbf73162c0</t>
  </si>
  <si>
    <t>695a9417-e404-4ae4-a1df-58c07f015570</t>
  </si>
  <si>
    <t>39153cb9-a8fe-4fc8-beef-1bf1edceb8e7</t>
  </si>
  <si>
    <t>2-methoxyethanol</t>
  </si>
  <si>
    <t>5b2a19b9-1243-44ae-b76c-c0d92159d5d6</t>
  </si>
  <si>
    <t>4eeb4703-d6e3-42fb-bbad-6d77e3989412</t>
  </si>
  <si>
    <t>furan</t>
  </si>
  <si>
    <t>284d6491-de2c-4124-95db-7732cbb5136c</t>
  </si>
  <si>
    <t>hexane</t>
  </si>
  <si>
    <t>6b248529-b754-4be7-8b1a-91b9756fc2bc</t>
  </si>
  <si>
    <t>539c3757-62e9-4be5-88ec-cb0a172f45f3</t>
  </si>
  <si>
    <t>856f0506-79b3-42c1-8faa-3e9f8699c28d</t>
  </si>
  <si>
    <t>Ethylene glycol monoethyl ether</t>
  </si>
  <si>
    <t>45e23e23-d952-4721-a514-2acfa5bfcab5</t>
  </si>
  <si>
    <t>b608516c-d577-4957-bcaa-851c7377ada8</t>
  </si>
  <si>
    <t>cyclohexane</t>
  </si>
  <si>
    <t>165aaeac-93d1-4afd-adf2-e3d6c0eaf629</t>
  </si>
  <si>
    <t>ea86a11c-2a16-4f7c-865a-d9c946f205f6</t>
  </si>
  <si>
    <t>Cyclohexane</t>
  </si>
  <si>
    <t>53a12896-8a5b-40b6-81ff-24379f17a050</t>
  </si>
  <si>
    <t>f8778c8b-aecd-4bc1-a2ee-242d4bae5c51</t>
  </si>
  <si>
    <t>eff3fef5-fcfc-4201-be4e-a2d342c2e0c7</t>
  </si>
  <si>
    <t>4617f2fe-9a81-4f20-87f0-baaad669bd0f</t>
  </si>
  <si>
    <t>diethanolamine</t>
  </si>
  <si>
    <t>9ef6b235-9a68-4422-97c4-dd26fb70ff59</t>
  </si>
  <si>
    <t>7503c46a-8925-4904-a599-164c47f456f8</t>
  </si>
  <si>
    <t>a42732a3-4ad2-4f26-8658-f7f6a089be58</t>
  </si>
  <si>
    <t>bis(2-chloroethyl)ether</t>
  </si>
  <si>
    <t>a0ab4d5f-76ce-414c-8bd1-00f4b6f6deb0</t>
  </si>
  <si>
    <t>Bis(2-chloroethyl)ether</t>
  </si>
  <si>
    <t>42992ce7-677d-4805-95b0-87d05298468f</t>
  </si>
  <si>
    <t>bis(2-chloroethoxy)methane</t>
  </si>
  <si>
    <t>9d4a2659-0038-48c1-a1f6-649ad7a18a2f</t>
  </si>
  <si>
    <t>3ac791b3-a04d-4346-a111-c004cdf2c959</t>
  </si>
  <si>
    <t>Propene</t>
  </si>
  <si>
    <t>64165202-4870-47d0-8602-b85e5d672865</t>
  </si>
  <si>
    <t>deb3a91e-5644-4c1f-b457-0f5710344d29</t>
  </si>
  <si>
    <t>94eb8352-8af0-4929-b883-864b27fcfc96</t>
  </si>
  <si>
    <t>Dicofol</t>
  </si>
  <si>
    <t>37aa28d4-0143-4197-a841-056391163214</t>
  </si>
  <si>
    <t>Aldicarb</t>
  </si>
  <si>
    <t>b9103972-ab2c-4329-b8b1-88efef94d7fe</t>
  </si>
  <si>
    <t>Tetrafluoroethylene (TFE)</t>
  </si>
  <si>
    <t>c60ab5ce-e301-4cff-966c-2ac87f48d716</t>
  </si>
  <si>
    <t>Phthalate, dioctyl-</t>
  </si>
  <si>
    <t>63e7fe64-8549-11e0-9d78-0800200c9a66</t>
  </si>
  <si>
    <t>33627930-39d7-4725-b4b6-692386617808</t>
  </si>
  <si>
    <t>d86d9085-975a-4212-9553-8bde88eb3c9f</t>
  </si>
  <si>
    <t>hexachlorobenzene</t>
  </si>
  <si>
    <t>Benzene, hexachloro-</t>
  </si>
  <si>
    <t>179332b2-2fb2-48ed-98ff-21ac7a25e55d</t>
  </si>
  <si>
    <t>66a169f2-82a9-446c-9daf-df444f2476c6</t>
  </si>
  <si>
    <t>3,3'-dimethylbenzidine</t>
  </si>
  <si>
    <t>e6504ce3-e6b5-49b5-8394-b0faa1583901</t>
  </si>
  <si>
    <t>anthracene</t>
  </si>
  <si>
    <t>cfd2030e-0fb3-4946-8a0b-9d1667aceb77</t>
  </si>
  <si>
    <t>0b7ea4ed-4359-4e0d-a862-7d0821941faf</t>
  </si>
  <si>
    <t>66fd221b-68dd-4cb2-af1b-82d301a53535</t>
  </si>
  <si>
    <t>p-Cresidine</t>
  </si>
  <si>
    <t>7b88a648-2c47-4c28-9278-67c3cfac1c61</t>
  </si>
  <si>
    <t>e8c0d80b-222c-4389-9d04-499f9eb3659d</t>
  </si>
  <si>
    <t>catechol</t>
  </si>
  <si>
    <t>228da119-0fa8-4c45-9bae-93a765a47877</t>
  </si>
  <si>
    <t>9fa20195-7b98-4976-ad55-d7eea0327110</t>
  </si>
  <si>
    <t>60293611-0769-4d2d-ab33-25800d4f952b</t>
  </si>
  <si>
    <t>1,2,4-trichlorobenzene</t>
  </si>
  <si>
    <t>92d26240-8a58-49f8-9ea1-5372c6ea0b34</t>
  </si>
  <si>
    <t>Phenol, 2,4-dichloro</t>
  </si>
  <si>
    <t>d45eed0a-e60a-46bb-a769-494f037c71bc</t>
  </si>
  <si>
    <t>7783f639-ea5e-4d17-9c59-53bb2abcf19c</t>
  </si>
  <si>
    <t>1f56be9b-8603-4e7c-bbfb-005ea3376eb9</t>
  </si>
  <si>
    <t>toluene, 2,4-dinitro-</t>
  </si>
  <si>
    <t>c00e8921-6f38-49af-877a-355454986d6c</t>
  </si>
  <si>
    <t>Triethyl amine</t>
  </si>
  <si>
    <t>e87e22c0-244b-41e0-8fc2-cc52f2a4db5b</t>
  </si>
  <si>
    <t>eb9da410-0e85-482e-a119-3935878d10f4</t>
  </si>
  <si>
    <t>Malathion</t>
  </si>
  <si>
    <t>0c63bca2-959b-4c38-bde0-5da0d50961fb</t>
  </si>
  <si>
    <t>63e7d752-8549-11e0-9d78-0800200c9a66</t>
  </si>
  <si>
    <t>Simazine</t>
  </si>
  <si>
    <t>908518f6-ab75-49b5-a306-f081569168d7</t>
  </si>
  <si>
    <t>63e82562-8549-11e0-9d78-0800200c9a66</t>
  </si>
  <si>
    <t>HYDRAZOBENZENE</t>
  </si>
  <si>
    <t>hydroquinone</t>
  </si>
  <si>
    <t>0ceed03b-ddde-4e87-9318-1aad7d294982</t>
  </si>
  <si>
    <t>b7dbdf3d-7628-4111-8763-fbdbe53a6997</t>
  </si>
  <si>
    <t>167e87ed-3e69-4ba7-8935-a5ff42aaa3de</t>
  </si>
  <si>
    <t>propanal</t>
  </si>
  <si>
    <t>555aed47-6c62-4cbe-b9b8-d01229284c8a</t>
  </si>
  <si>
    <t>Propanal</t>
  </si>
  <si>
    <t>3653d86e-4a4d-49da-b0dd-ff346c54210d</t>
  </si>
  <si>
    <t>Metaldehyde (tetramer)</t>
  </si>
  <si>
    <t>813997ad-1d0c-4818-85d9-56ec53a4cce4</t>
  </si>
  <si>
    <t>254e70c8-9233-4ac9-92e4-4fa9ae7586d9</t>
  </si>
  <si>
    <t>Butyraldehyde</t>
  </si>
  <si>
    <t>d279bdef-1284-46be-9999-384a0df3267e</t>
  </si>
  <si>
    <t>67f89777-4b1a-4643-b014-82b4c9937ff8</t>
  </si>
  <si>
    <t>1,4-dioxane</t>
  </si>
  <si>
    <t>2ea87f8e-4a8c-478c-b6e1-45c7bd5eaf24</t>
  </si>
  <si>
    <t>d67dbeee-1359-49de-a686-c720ba661c97</t>
  </si>
  <si>
    <t>58fbc273-95e6-47d3-bf47-51739851b608</t>
  </si>
  <si>
    <t>Dimethylamine</t>
  </si>
  <si>
    <t>56d00bcd-9da1-4486-bfe6-10dc0f1d4575</t>
  </si>
  <si>
    <t>5ce80582-2cae-49a9-9cca-4d59d860e899</t>
  </si>
  <si>
    <t>43398c2a-4ceb-4c7f-8ffc-37d2b78e22a3</t>
  </si>
  <si>
    <t>TRIS (2,3-DIBROMOPROPYL) PHOSPHATE</t>
  </si>
  <si>
    <t>ethene, tetrachloro-</t>
  </si>
  <si>
    <t>9bc66656-9f37-44bc-ae0b-5d5243b8137e</t>
  </si>
  <si>
    <t>Ethene, tetrachloro-</t>
  </si>
  <si>
    <t>7fd8b581-a11c-47b3-b241-b15796342441</t>
  </si>
  <si>
    <t>4b0d68e7-37bc-4184-93b5-91b70c62e585</t>
  </si>
  <si>
    <t>CARBAMODITHIOIC ACID, DIMETHYL-, POTASSIUM SALT</t>
  </si>
  <si>
    <t>sodium dimethyldithiocarbamate</t>
  </si>
  <si>
    <t>02d2a022-e75a-4e9f-9e03-c7cf36edfa0f</t>
  </si>
  <si>
    <t>308fb8dd-0df0-42ac-af50-e57fd7baa1b0</t>
  </si>
  <si>
    <t>Phthalate, dimethyl-</t>
  </si>
  <si>
    <t>aaeb203d-253a-4286-b94e-9b31f1cab8e6</t>
  </si>
  <si>
    <t>a842ef9e-98bf-4e31-9950-219e3ce070cb</t>
  </si>
  <si>
    <t>5e3a522a-d959-4aac-9ff0-c1c09f4e645e</t>
  </si>
  <si>
    <t>2-PHENYLPHENOL, SODIUM SALT</t>
  </si>
  <si>
    <t>dibenzofuran</t>
  </si>
  <si>
    <t>5a72f3ff-77c0-4bb9-8e47-e4bfa3484d0f</t>
  </si>
  <si>
    <t>fdd12352-e6f9-434f-9798-0d4eb6f632d7</t>
  </si>
  <si>
    <t>8f14db4b-9d98-4835-a6b1-3127d401eb8a</t>
  </si>
  <si>
    <t>80556a85-6fd0-447c-831a-da450fbebfb4</t>
  </si>
  <si>
    <t>Folpet</t>
  </si>
  <si>
    <t>ddc73ae4-afdf-476d-b620-8f62528a2345</t>
  </si>
  <si>
    <t>PYRIDINE-2,6-DICARBOXYLIC ACID</t>
  </si>
  <si>
    <t>Thiram</t>
  </si>
  <si>
    <t>0501840f-07d5-4367-b8c5-55c3b6ac5b95</t>
  </si>
  <si>
    <t>8d42547e-f6bf-413f-90da-237075e14a43</t>
  </si>
  <si>
    <t>a45c8b1d-f939-462d-a00a-f1ed9d3e4777</t>
  </si>
  <si>
    <t>METHYLCARBAMODITHIOIC ACID, MONOPOTASSIUM SALT</t>
  </si>
  <si>
    <t>Metam-sodium</t>
  </si>
  <si>
    <t>a07fad13-12a0-4ae7-a987-db4b41ac8548</t>
  </si>
  <si>
    <t>Nitrilotriacetic acid</t>
  </si>
  <si>
    <t>eb825556-a957-461b-9246-d1d3c9e404d5</t>
  </si>
  <si>
    <t>ethyl acrylate</t>
  </si>
  <si>
    <t>f4f60fa7-507d-4953-a31a-8faa569a3b71</t>
  </si>
  <si>
    <t>0547931a-4f54-480b-bab7-02ecae0cbcc2</t>
  </si>
  <si>
    <t>7291229d-9926-4c7d-a20a-97e50b074287</t>
  </si>
  <si>
    <t>Thiabendazole</t>
  </si>
  <si>
    <t>11efa49b-8d01-4f57-b787-95135d528476</t>
  </si>
  <si>
    <t>2dae6b5c-af6f-4544-be34-862a2d52bdfe</t>
  </si>
  <si>
    <t>2-Mercaptobenzothiazole</t>
  </si>
  <si>
    <t>d86c4609-7d8c-403e-88e2-014eb931cabc</t>
  </si>
  <si>
    <t>028d03b7-fbf6-4b32-a0d8-60e6bf67768b</t>
  </si>
  <si>
    <t>dfdedc94-5758-443b-9d17-ba0de082f932</t>
  </si>
  <si>
    <t>CYANAMIDE</t>
  </si>
  <si>
    <t>Benzo(g,h,i)perylene</t>
  </si>
  <si>
    <t>49e82a9e-331a-45e1-8a86-ff1526045fc8</t>
  </si>
  <si>
    <t>0a2f0c4f-ab5f-4e75-9ba3-fbef31651e3b</t>
  </si>
  <si>
    <t>4a7383be-8106-4110-bbc9-5bfb22974368</t>
  </si>
  <si>
    <t>Parathion-methyl</t>
  </si>
  <si>
    <t>6e74bad3-d0af-449d-9359-46ec12568e7c</t>
  </si>
  <si>
    <t>Naled</t>
  </si>
  <si>
    <t>d97fb794-a685-4dba-90df-9348f7c37907</t>
  </si>
  <si>
    <t>hydrazine</t>
  </si>
  <si>
    <t>b77ac4ee-e212-4558-bdb0-b4584e78695e</t>
  </si>
  <si>
    <t>3c9f4830-91f4-4a22-bd83-c9439b41106c</t>
  </si>
  <si>
    <t>Ethane, 2,2-dichloro-1,1,1-trifluoro-, HCFC-123</t>
  </si>
  <si>
    <t>050da0cd-2957-45a9-ae7a-ace372083fe5</t>
  </si>
  <si>
    <t>Aldrin</t>
  </si>
  <si>
    <t>008e978b-34f4-48af-a19f-87106447394d</t>
  </si>
  <si>
    <t>Diuron</t>
  </si>
  <si>
    <t>118ef252-ddbe-4040-bb11-05a28cf6e035</t>
  </si>
  <si>
    <t>2d1eaff6-fe8a-4aae-82c5-5b47629e6f57</t>
  </si>
  <si>
    <t>63e7b046-8549-11e0-9d78-0800200c9a66</t>
  </si>
  <si>
    <t>Linuron</t>
  </si>
  <si>
    <t>aa667230-8184-4be4-9311-f682c33feb62</t>
  </si>
  <si>
    <t>Diazinon</t>
  </si>
  <si>
    <t>696d4a13-8eb8-4998-9cf0-9710369ced90</t>
  </si>
  <si>
    <t>63e7b03c-8549-11e0-9d78-0800200c9a66</t>
  </si>
  <si>
    <t>HALON 1211</t>
  </si>
  <si>
    <t>HCFC-225ca</t>
  </si>
  <si>
    <t>HCFC-253</t>
  </si>
  <si>
    <t>carbonyl sulfide</t>
  </si>
  <si>
    <t>c61d74d7-3212-4d77-b32c-ae151eb3def2</t>
  </si>
  <si>
    <t>HCFC-225cb</t>
  </si>
  <si>
    <t>1,2-dinitrobenzene</t>
  </si>
  <si>
    <t>7c79ed07-9409-42bb-be12-215ff3078bff</t>
  </si>
  <si>
    <t>DMTT (DAZOMET)</t>
  </si>
  <si>
    <t>DNOC</t>
  </si>
  <si>
    <t>19fcd52a-65f2-4419-8538-29dfb3625287</t>
  </si>
  <si>
    <t>5aa1acb8-2256-4929-ab99-0f0feff8d459</t>
  </si>
  <si>
    <t>de1cbef7-ae59-4022-a3fc-bb99a9c7912a</t>
  </si>
  <si>
    <t>ETHYL CHLOROACETATE</t>
  </si>
  <si>
    <t>1,3-dichlorobenzene</t>
  </si>
  <si>
    <t>81ef4eb3-cb0a-4fc4-b2a6-55325d5450af</t>
  </si>
  <si>
    <t>Propene, 1,3-dichloro-</t>
  </si>
  <si>
    <t>497abe5f-e13c-4399-b0e9-d67cbaf7bd41</t>
  </si>
  <si>
    <t>59003f7e-8b2c-4886-abba-473d36443e72</t>
  </si>
  <si>
    <t>2165fcaf-fc23-48d1-917e-b1a8e6a98277</t>
  </si>
  <si>
    <t>CHLOROACETONITRILE</t>
  </si>
  <si>
    <t>Bis-(chloromethyl)ether</t>
  </si>
  <si>
    <t>8529e53d-556d-43ef-96df-ae6874c17acc</t>
  </si>
  <si>
    <t>Sodium formate</t>
  </si>
  <si>
    <t>19696f8c-c5e9-4444-a0e8-3e8782748237</t>
  </si>
  <si>
    <t>f8ac9a93-5172-4349-bc59-01af13f7dbb6</t>
  </si>
  <si>
    <t>OXIRANEMETHANOL</t>
  </si>
  <si>
    <t>methyl isothiocyanate</t>
  </si>
  <si>
    <t>3-CHLORO-2-METHYLPROPENE</t>
  </si>
  <si>
    <t>toluene-2,4-diisocyante</t>
  </si>
  <si>
    <t>131942ca-d159-4d44-a7a4-f2dd39a8abba</t>
  </si>
  <si>
    <t>54daacf5-f7b2-4b06-aab2-a0988301222d</t>
  </si>
  <si>
    <t>2,6-Dinitrotoluene</t>
  </si>
  <si>
    <t>f68853e5-5354-4e5a-ad07-c2d27d71f496</t>
  </si>
  <si>
    <t>Benzene, pentachloro-</t>
  </si>
  <si>
    <t>6a9ef0ac-2a82-492b-90f7-7f8d09995bbc</t>
  </si>
  <si>
    <t>25322d32-24f9-4c36-9a74-abd83882e659</t>
  </si>
  <si>
    <t>dcca27fa-7675-421b-89cf-7076715e11ed</t>
  </si>
  <si>
    <t>N-Nitrosodipropylamine</t>
  </si>
  <si>
    <t>5e035fb5-31c0-4726-9bc7-9b3c4affd51d</t>
  </si>
  <si>
    <t>BUTYL ISOCYANATE</t>
  </si>
  <si>
    <t>1,1,1,2-Tetrachloroethane</t>
  </si>
  <si>
    <t>2796f9f3-3280-4b98-b7d4-36b138ca0543</t>
  </si>
  <si>
    <t>o-Toluidine.HCl</t>
  </si>
  <si>
    <t>d9c3073d-7090-4a6a-8e02-57dc21bdedca</t>
  </si>
  <si>
    <t>N-METHYL-N-NITROSOUREA</t>
  </si>
  <si>
    <t>Propanil</t>
  </si>
  <si>
    <t>99d456fe-79ed-4100-91bf-b440ceef3fab</t>
  </si>
  <si>
    <t>3d785f4c-d0e2-4797-aa42-269ba480fbbb</t>
  </si>
  <si>
    <t>EPTC</t>
  </si>
  <si>
    <t>2f645bcb-2e91-47d3-8cce-fc93576d79b1</t>
  </si>
  <si>
    <t>Ametryn</t>
  </si>
  <si>
    <t>907de4d9-501a-4137-b770-1c6c1115a919</t>
  </si>
  <si>
    <t>4e83bb6a-c2f8-4344-b989-a573347b2c62</t>
  </si>
  <si>
    <t>5956197f-3a79-4c2e-b905-efd89b3bce55</t>
  </si>
  <si>
    <t>1-Methyl-2-pyrrolidinone</t>
  </si>
  <si>
    <t>00b8c5b8-8f45-445f-839c-2017fe3ad8b8</t>
  </si>
  <si>
    <t>8ce763d3-4513-4005-b0af-f5ac4694e1cd</t>
  </si>
  <si>
    <t>9ff6b6db-6b22-485a-a0f3-545aa6d19d49</t>
  </si>
  <si>
    <t>N-Methylolacrylamide</t>
  </si>
  <si>
    <t>c22645a2-3d85-458a-8391-d230e4972a75</t>
  </si>
  <si>
    <t>023bf5b7-7207-4260-ac3d-c547ddeea46c</t>
  </si>
  <si>
    <t>STIROFOS</t>
  </si>
  <si>
    <t>Propane sultone</t>
  </si>
  <si>
    <t>07d9e1c8-fb2c-4ebd-ac7d-218978db77ab</t>
  </si>
  <si>
    <t>Decabromodiphenyl oxide</t>
  </si>
  <si>
    <t>64441938-a69c-4bea-8759-fd624432e73f</t>
  </si>
  <si>
    <t>fcb64f43-7a4a-4c32-b6ab-0625825f9c9d</t>
  </si>
  <si>
    <t>8c85dd68-d2b6-4594-8082-51bb6bba666f</t>
  </si>
  <si>
    <t>MOLYBDENUM(VI)</t>
  </si>
  <si>
    <t>Cresol</t>
  </si>
  <si>
    <t>a58560ee-3ffc-4a54-a507-56a349badd7b</t>
  </si>
  <si>
    <t>66dd3d26-7ebf-4cd3-84ed-573619cd18ac</t>
  </si>
  <si>
    <t>749026f8-9dc7-45bd-b061-d810866bab3d</t>
  </si>
  <si>
    <t>Xylene</t>
  </si>
  <si>
    <t>5c234628-ab1e-4284-ae2b-f1c2f6883f71</t>
  </si>
  <si>
    <t>2ba54ae3-bb4c-498b-9704-c6f86e02e08b</t>
  </si>
  <si>
    <t>045f7de9-60d5-4916-a504-5a1002a6e97e</t>
  </si>
  <si>
    <t>polychlorinated biphenyls</t>
  </si>
  <si>
    <t>c9b97088-efc6-43c1-8d26-f78d6cdbb50b</t>
  </si>
  <si>
    <t>Polychlorinated biphenyls</t>
  </si>
  <si>
    <t>39d4b510-09eb-49b1-84ae-94dd8c3a04a5</t>
  </si>
  <si>
    <t>3d0a3864-350f-4aaa-aff4-52f24808dc26</t>
  </si>
  <si>
    <t>ALUMINUM OXIDE</t>
  </si>
  <si>
    <t>Carbofuran</t>
  </si>
  <si>
    <t>9e14ff1c-6e61-4bd4-bfea-4ec5f57065dd</t>
  </si>
  <si>
    <t>trifluralin</t>
  </si>
  <si>
    <t>d9a5b786-d06c-44af-a088-b070aa605d9b</t>
  </si>
  <si>
    <t>t-butyl methyl ether</t>
  </si>
  <si>
    <t>beb69352-568e-4a33-b9d4-3b5bfafc85bd</t>
  </si>
  <si>
    <t>t-Butyl methyl ether</t>
  </si>
  <si>
    <t>3d59d864-b6c3-4315-ab21-2c2ba2119ad1</t>
  </si>
  <si>
    <t>HCFC-132b</t>
  </si>
  <si>
    <t>Bromoxynil</t>
  </si>
  <si>
    <t>2bc7f4af-23a0-4fe5-b039-3de5529d3d2b</t>
  </si>
  <si>
    <t>Ethane, 1,1-dichloro-1-fluoro-, HCFC-141b</t>
  </si>
  <si>
    <t>843fd145-61ac-4fa7-a608-ce4ac4d88d49</t>
  </si>
  <si>
    <t>155dd8e3-c725-40e4-a35a-bfdf41b89c44</t>
  </si>
  <si>
    <t>BENEFIN</t>
  </si>
  <si>
    <t>Chlorothalonil</t>
  </si>
  <si>
    <t>618f1c16-c2f2-4133-9778-bdd29550a2b7</t>
  </si>
  <si>
    <t>63e7b033-8549-11e0-9d78-0800200c9a66</t>
  </si>
  <si>
    <t>fb6813df-3a8a-4ab7-afb0-58ef3cda3ac5</t>
  </si>
  <si>
    <t>Atrazine</t>
  </si>
  <si>
    <t>e794472e-5ee2-4f30-8522-deadba411a79</t>
  </si>
  <si>
    <t>eb036c79-906b-4812-bba3-4908d3117886</t>
  </si>
  <si>
    <t>63e78928-8549-11e0-9d78-0800200c9a66</t>
  </si>
  <si>
    <t>Dicamba</t>
  </si>
  <si>
    <t>f81426cd-fb74-4265-bffc-c97566623bf5</t>
  </si>
  <si>
    <t>Picloram</t>
  </si>
  <si>
    <t>7488f90a-8d7e-40de-a49a-7ee9b28cb3ee</t>
  </si>
  <si>
    <t>1fe76adb-88d1-4cc0-9bba-01c106b595b9</t>
  </si>
  <si>
    <t>Propachlor</t>
  </si>
  <si>
    <t>8b17c059-f649-409c-ba41-ac361478010a</t>
  </si>
  <si>
    <t>2,4-D, 2-ETHYLHEXYL ESTER</t>
  </si>
  <si>
    <t>2,4-D, BUTOXYETHYL ESTER</t>
  </si>
  <si>
    <t>C,I, DIRECT BLACK 38</t>
  </si>
  <si>
    <t>DICAMBA SODIUM SALT</t>
  </si>
  <si>
    <t>Methiocarb</t>
  </si>
  <si>
    <t>b6f4a7ab-1de9-4b24-a366-8b6aded878f4</t>
  </si>
  <si>
    <t>7-OXABICYCLO[2,2,1]HEPTANE-2,3-DICARBOXYLIC ACID, DIPOTASSIUM SALT</t>
  </si>
  <si>
    <t>Tri-allate</t>
  </si>
  <si>
    <t>f3f0905a-6b1d-4231-bbcd-a0323f3151d1</t>
  </si>
  <si>
    <t>Propargite</t>
  </si>
  <si>
    <t>2a4b494d-8960-4f02-b421-563917de3963</t>
  </si>
  <si>
    <t>2,4-D, SODIUM SALT</t>
  </si>
  <si>
    <t>Ethane, 2-chloro-1,1,1,2-tetrafluoro-, HCFC-124</t>
  </si>
  <si>
    <t>60268f3d-468b-487e-acb1-24d7250cb6b3</t>
  </si>
  <si>
    <t>1,3-PROPANEDIOL, 2,2-BIS(BRME)-</t>
  </si>
  <si>
    <t>ABATE</t>
  </si>
  <si>
    <t>MCPA - SODIUM SALT</t>
  </si>
  <si>
    <t>N-(3-CHLORALLYL) HEXAMINIUM CHLORIDE</t>
  </si>
  <si>
    <t>Crotonaldehyde</t>
  </si>
  <si>
    <t>a487d198-8aea-4813-8ee5-f89780ef8096</t>
  </si>
  <si>
    <t>cd74e86d-eb2a-4a1e-9ccc-10da0d8cd42a</t>
  </si>
  <si>
    <t>Carboxin</t>
  </si>
  <si>
    <t>9e42994a-0826-4293-99db-c9daae3bcbfe</t>
  </si>
  <si>
    <t>Prometryn</t>
  </si>
  <si>
    <t>9c244b67-55b5-4909-b595-5622c6755fc2</t>
  </si>
  <si>
    <t>Aluminum</t>
  </si>
  <si>
    <t>ff65658c-2d39-44a2-b23e-7ec3c644f064</t>
  </si>
  <si>
    <t>e0401210-0377-4670-84af-12247ca20bed</t>
  </si>
  <si>
    <t>lead</t>
  </si>
  <si>
    <t>8e123669-94d3-41d8-9480-a79211fe7c43</t>
  </si>
  <si>
    <t>67652827-017f-4856-8d0a-c97bac4c6562</t>
  </si>
  <si>
    <t>31c4d160-b21e-41b3-b9c1-3d7a72377653</t>
  </si>
  <si>
    <t>manganese</t>
  </si>
  <si>
    <t>295060ba-3c3d-45e4-99ca-e17b1204b553</t>
  </si>
  <si>
    <t>9c706cff-cb82-4207-a589-95896e04dc08</t>
  </si>
  <si>
    <t>10cbd2f7-c41b-4bb4-b636-d8fc15cf0282</t>
  </si>
  <si>
    <t>mercury</t>
  </si>
  <si>
    <t>71234253-b3a7-4dfe-b166-a484ad15bee7</t>
  </si>
  <si>
    <t>f7eca11f-546f-4712-ad80-724254685596</t>
  </si>
  <si>
    <t>9325957a-bee5-4f2d-8bd1-458729c5e49e</t>
  </si>
  <si>
    <t>nickel</t>
  </si>
  <si>
    <t>a72a45ee-395a-4d25-b893-9d183e43e76e</t>
  </si>
  <si>
    <t>63e7fe55-8549-11e0-9d78-0800200c9a66</t>
  </si>
  <si>
    <t>silver</t>
  </si>
  <si>
    <t>ebb88ef4-50ab-4e3b-9251-c5fcdf6b4768</t>
  </si>
  <si>
    <t>16316600-f12a-410b-8726-3faee64de60a</t>
  </si>
  <si>
    <t>63e82560-8549-11e0-9d78-0800200c9a66</t>
  </si>
  <si>
    <t>thallium</t>
  </si>
  <si>
    <t>18aa2daa-0188-4328-b24b-1ad1398ecf81</t>
  </si>
  <si>
    <t>antimony</t>
  </si>
  <si>
    <t>77927dac-dea3-429d-a434-d5a71d92c4f7</t>
  </si>
  <si>
    <t>2b2369a4-26bb-4b18-8479-752fdf7a5e7f</t>
  </si>
  <si>
    <t>b2dc8668-86de-4207-b20e-dc81dea63c98</t>
  </si>
  <si>
    <t>arsenic</t>
  </si>
  <si>
    <t>dc6dbdaa-9f13-43a8-8af5-6603688c6ad0</t>
  </si>
  <si>
    <t>fc84887d-158e-4067-80dc-9743165bd70d</t>
  </si>
  <si>
    <t>barium</t>
  </si>
  <si>
    <t>7e246e3a-5cff-43fc-a8e6-02d191424559</t>
  </si>
  <si>
    <t>5719929a-8c5b-48cc-a039-b11a9f380467</t>
  </si>
  <si>
    <t>0e1c17ae-8144-4714-a7cd-786a5480f423</t>
  </si>
  <si>
    <t>beryllium</t>
  </si>
  <si>
    <t>20557d93-2b1c-49b5-b6c0-3528a8bbc307</t>
  </si>
  <si>
    <t>8d0ca1a5-6a40-4eda-861a-a0fccdc81b19</t>
  </si>
  <si>
    <t>cadmium</t>
  </si>
  <si>
    <t>1c5a7322-9261-4d59-a692-adde6c12de92</t>
  </si>
  <si>
    <t>89721e33-60fa-4447-bfc6-2f27d44a7893</t>
  </si>
  <si>
    <t>c087ef23-4b5b-40f6-932a-7939b72386c4</t>
  </si>
  <si>
    <t>chromium</t>
  </si>
  <si>
    <t>e142b577-e934-4085-9a07-3983d4d92afb</t>
  </si>
  <si>
    <t>e65a9c58-21f1-48b6-b738-d05a8f10e5f3</t>
  </si>
  <si>
    <t>63e7b036-8549-11e0-9d78-0800200c9a66</t>
  </si>
  <si>
    <t>cobalt</t>
  </si>
  <si>
    <t>f0e28a62-ddf9-4c93-af81-676a58c3f2d4</t>
  </si>
  <si>
    <t>12051b95-831a-49c0-9a70-fbc0e8fb9af9</t>
  </si>
  <si>
    <t>33627701-feca-434d-a192-674a450eaaf7</t>
  </si>
  <si>
    <t>copper</t>
  </si>
  <si>
    <t>ec8144d6-d123-43b1-9c17-a295422a0498</t>
  </si>
  <si>
    <t>0a5e8a67-f9ae-48b3-bfa7-e9d37c30a191</t>
  </si>
  <si>
    <t>2f100cfa-4feb-45e9-a43a-357128228889</t>
  </si>
  <si>
    <t>vanadium</t>
  </si>
  <si>
    <t>591b0a62-8064-4697-86ed-47bfa1f8b5e6</t>
  </si>
  <si>
    <t>1a5850a0-0069-4b73-bb91-7a61e8d45ae5</t>
  </si>
  <si>
    <t>63e8256e-8549-11e0-9d78-0800200c9a66</t>
  </si>
  <si>
    <t>Zinc</t>
  </si>
  <si>
    <t>5ce378a0-b48d-471c-977d-79681521efde</t>
  </si>
  <si>
    <t>b88999ec-84fd-462d-9dec-7e20a4636a58</t>
  </si>
  <si>
    <t>methane, tetrachloro-, R-10</t>
  </si>
  <si>
    <t>86d12e70-0c64-4ecf-ba52-114fa0c5d402</t>
  </si>
  <si>
    <t>NITROUS ACID</t>
  </si>
  <si>
    <t>NITRATE</t>
  </si>
  <si>
    <t>7ed800d3-d2a5-4024-b9c8-6ed15d5ca9b6</t>
  </si>
  <si>
    <t>NITROGEN TRIFLUORIDE</t>
  </si>
  <si>
    <t>Hydrogen chloride</t>
  </si>
  <si>
    <t>c941d6d0-a56c-4e6c-95de-ac685635218d</t>
  </si>
  <si>
    <t>HYDROCHLORIC ACID</t>
  </si>
  <si>
    <t>hydrogen fluoride</t>
  </si>
  <si>
    <t>24541c8c-9f11-49ae-9de5-456f238a3f5e</t>
  </si>
  <si>
    <t>HYDROFLUORIC ACID</t>
  </si>
  <si>
    <t>ammonia</t>
  </si>
  <si>
    <t>87883a4e-1e3e-4c9d-90c0-f1bea36f8014</t>
  </si>
  <si>
    <t>d1ca3361-2621-40cd-9965-6236a4b3fd33</t>
  </si>
  <si>
    <t>63e78926-8549-11e0-9d78-0800200c9a66</t>
  </si>
  <si>
    <t>Sulfuric acid</t>
  </si>
  <si>
    <t>99c65c6a-6871-40ba-af79-5bd6851688e4</t>
  </si>
  <si>
    <t>cc252d69-b850-4931-8085-11ed7e2355ea</t>
  </si>
  <si>
    <t>nitric acid</t>
  </si>
  <si>
    <t>dc084330-5108-4d9c-a7ed-eb3345507f13</t>
  </si>
  <si>
    <t>aaa22d17-5c74-4b6f-bdaf-69b4b54e2480</t>
  </si>
  <si>
    <t>878e2773-1894-46c9-8fff-e19ba327f680</t>
  </si>
  <si>
    <t>PHOSPHORUS</t>
  </si>
  <si>
    <t>bromine</t>
  </si>
  <si>
    <t>c24f5894-f95e-4661-ba76-130397348894</t>
  </si>
  <si>
    <t>b935e766-fece-4a4f-8f60-b735ea7b214d</t>
  </si>
  <si>
    <t>fluorine</t>
  </si>
  <si>
    <t>1c389e81-9f9d-4e52-a6e9-11cc6b73d90d</t>
  </si>
  <si>
    <t>e8641a14-fd07-4090-8daf-2cce2a557a81</t>
  </si>
  <si>
    <t>selenium</t>
  </si>
  <si>
    <t>454c61fd-c52b-4a04-9731-f141bb7b5264</t>
  </si>
  <si>
    <t>SELENIUM(IV)</t>
  </si>
  <si>
    <t>6284e146-54b2-4067-a478-9b8ee24c6400</t>
  </si>
  <si>
    <t>chlorine</t>
  </si>
  <si>
    <t>39d1390a-ded6-41cb-a536-d47510bf2fbc</t>
  </si>
  <si>
    <t>de04891a-bf8f-4d0f-8bab-c56d869e8db8</t>
  </si>
  <si>
    <t>hydrogen sulfide</t>
  </si>
  <si>
    <t>20d4d821-f4f7-4017-8810-f822fcdf619e</t>
  </si>
  <si>
    <t>59f8f8d9-c482-469d-b1c2-9825b8b33596</t>
  </si>
  <si>
    <t>42d33bc4-cdea-4b1d-896c-090e792183be</t>
  </si>
  <si>
    <t>097cecfb-bed2-43a0-81b7-c153d0bb14b9</t>
  </si>
  <si>
    <t>TOXAPHENE (EXAMPLE ISOMER SHOWN BELOW)</t>
  </si>
  <si>
    <t>Creosol</t>
  </si>
  <si>
    <t>b539c006-92b0-4880-9121-d6166e9daabb</t>
  </si>
  <si>
    <t>ae02b1ec-0058-4e92-af7e-58eb310630a9</t>
  </si>
  <si>
    <t>0e569f69-5c52-44cb-a55c-74a4bf43c24b</t>
  </si>
  <si>
    <t>ozone</t>
  </si>
  <si>
    <t>2058d91e-bb9f-4fce-8e53-131825b14a23</t>
  </si>
  <si>
    <t>resmethrin</t>
  </si>
  <si>
    <t>2b4dd7cc-49b9-4f74-afe6-fffe85c31d94</t>
  </si>
  <si>
    <t>Zineb</t>
  </si>
  <si>
    <t>0017457a-c9ad-43a5-80da-5228b3939750</t>
  </si>
  <si>
    <t>Ethoprop</t>
  </si>
  <si>
    <t>25f11dd7-ab90-4a14-ad9c-f09197549fcd</t>
  </si>
  <si>
    <t>Ferbam</t>
  </si>
  <si>
    <t>6e251f30-c461-4501-ba9b-fb25be5e8a4d</t>
  </si>
  <si>
    <t>Alachlor</t>
  </si>
  <si>
    <t>651b09a7-586f-4abc-b059-892a259728fc</t>
  </si>
  <si>
    <t>63e78922-8549-11e0-9d78-0800200c9a66</t>
  </si>
  <si>
    <t>Benomyl</t>
  </si>
  <si>
    <t>d2d7723b-a37f-4491-9406-c32a87d50f56</t>
  </si>
  <si>
    <t>oxadiazon</t>
  </si>
  <si>
    <t>0e625346-3a2a-41a3-9861-b1342017015d</t>
  </si>
  <si>
    <t>[1,1'-BIPHENYL]-4,4'-DIAMINE, 3,3'-DIMETHOXY-, DIHYDROCHLORIDE</t>
  </si>
  <si>
    <t>Metribuzin</t>
  </si>
  <si>
    <t>f5a292ed-66a4-4404-9fdc-f4a4e6442521</t>
  </si>
  <si>
    <t>63e7fe52-8549-11e0-9d78-0800200c9a66</t>
  </si>
  <si>
    <t>Cyanazine</t>
  </si>
  <si>
    <t>caf9e553-49c9-4dac-aa01-04c4fbb2d362</t>
  </si>
  <si>
    <t>Bendiocarb</t>
  </si>
  <si>
    <t>fc7d9b95-6e7a-475a-a593-8cd2697b0534</t>
  </si>
  <si>
    <t>Thiophanat-methyl</t>
  </si>
  <si>
    <t>1c86cc79-5c99-4002-ab36-43676492f820</t>
  </si>
  <si>
    <t>Pronamide</t>
  </si>
  <si>
    <t>57266cd5-f22f-4b7c-aaa2-033e80b19c3b</t>
  </si>
  <si>
    <t>Dinitrotoluene, technical grade (2,4 (77%)- and 2,6 (19%)-)</t>
  </si>
  <si>
    <t>e3b6ef10-2b6d-4f29-97dd-c0ceac1d27ba</t>
  </si>
  <si>
    <t>0150b447-b455-4f87-baf3-811952588948</t>
  </si>
  <si>
    <t>DICHLOROBENZENE</t>
  </si>
  <si>
    <t>DIAMINOTOLUENES</t>
  </si>
  <si>
    <t>62f76f7b-bfdf-43f9-82b2-0ea9d3c80f8c</t>
  </si>
  <si>
    <t>sodium azide</t>
  </si>
  <si>
    <t>9883ba79-3f20-441e-9ad4-3b9c5663ecc8</t>
  </si>
  <si>
    <t>Triforine</t>
  </si>
  <si>
    <t>ccbee0ff-6e3b-4bba-b8de-b32870a2e59d</t>
  </si>
  <si>
    <t>Thiobencarb</t>
  </si>
  <si>
    <t>6fbcdcfd-8ae2-4255-af62-a5ce0c582e36</t>
  </si>
  <si>
    <t>Acephate</t>
  </si>
  <si>
    <t>94ab24d4-0121-45c4-84ad-90d715118a06</t>
  </si>
  <si>
    <t>tebuthiuron</t>
  </si>
  <si>
    <t>1c951042-a1a7-4b3c-a6f7-38df66bfa8ab</t>
  </si>
  <si>
    <t>Fenpropathrin</t>
  </si>
  <si>
    <t>cac82f9b-bf16-44b5-866d-88eb720116e0</t>
  </si>
  <si>
    <t>Pendimethalin</t>
  </si>
  <si>
    <t>4a669660-9e79-41af-bd2c-2e5c28ddd866</t>
  </si>
  <si>
    <t>e098131a-8cb8-4478-8996-d63b0e3d77f5</t>
  </si>
  <si>
    <t>63e7fe5e-8549-11e0-9d78-0800200c9a66</t>
  </si>
  <si>
    <t>Oxyfluorfen</t>
  </si>
  <si>
    <t>5dafd538-6e2c-4613-b88f-21f41d04d212</t>
  </si>
  <si>
    <t>df31bcba-0b8c-41cb-bd98-92dac95e6fad</t>
  </si>
  <si>
    <t>hexazinone</t>
  </si>
  <si>
    <t>98c1da02-523c-4f07-bf4d-e6e935beddb7</t>
  </si>
  <si>
    <t>c511f81f-72e5-4272-9d25-bd08f76c967b</t>
  </si>
  <si>
    <t>Permethrin</t>
  </si>
  <si>
    <t>d586192a-d75e-4d44-a979-afc72b7c3b78</t>
  </si>
  <si>
    <t>2,4-D, ISOOCTYL ESTER</t>
  </si>
  <si>
    <t>Dimethipin</t>
  </si>
  <si>
    <t>2d7c6fdd-1483-49fa-9562-787c9b541bc0</t>
  </si>
  <si>
    <t>3-Iodo-2-propynyl butylcarbamate</t>
  </si>
  <si>
    <t>f3eac800-85a4-4b4c-bc70-cea8e62d1211</t>
  </si>
  <si>
    <t>21ecfac8-32e3-4736-8b76-fab60424c577</t>
  </si>
  <si>
    <t>2,4,5-T TRIETHYLAMMONIUM SALT</t>
  </si>
  <si>
    <t>Thiodicarb</t>
  </si>
  <si>
    <t>9502157d-63b4-4fd3-9582-7bc3f3360de4</t>
  </si>
  <si>
    <t>8e9520f7-247b-4cd2-9073-2f2e2cad5e93</t>
  </si>
  <si>
    <t>Propiconazole</t>
  </si>
  <si>
    <t>2d7e6647-a9ea-4400-9c03-e6ae6b693fbf</t>
  </si>
  <si>
    <t>ACIFLUORFEN-SODIUM</t>
  </si>
  <si>
    <t>Chlorsulfuron</t>
  </si>
  <si>
    <t>46d39c0f-2f0f-458d-8ea4-c2a9bbde6683</t>
  </si>
  <si>
    <t>Hydramethylnon</t>
  </si>
  <si>
    <t>bd8b39e0-0ab0-4ba1-9803-e00885c69cf8</t>
  </si>
  <si>
    <t>Cyfluthrin</t>
  </si>
  <si>
    <t>a3a89589-ef86-4faa-9fa7-9850a544b69e</t>
  </si>
  <si>
    <t>avermectin B1</t>
  </si>
  <si>
    <t>1949a62f-610e-4f8f-85ac-a550cea30b96</t>
  </si>
  <si>
    <t>Fomesafen</t>
  </si>
  <si>
    <t>28c86e18-14e8-4684-bd72-f1e739e29c9d</t>
  </si>
  <si>
    <t>Bifenthrin</t>
  </si>
  <si>
    <t>63741ebf-fa6c-4336-885f-6adba96f9f20</t>
  </si>
  <si>
    <t>Myclobutanil</t>
  </si>
  <si>
    <t>5ff19806-fe76-409e-8018-f2e2fd0500f9</t>
  </si>
  <si>
    <t>Tribenuron-methyl</t>
  </si>
  <si>
    <t>34d67401-c18a-407e-b561-b3bd04c1f850</t>
  </si>
  <si>
    <t>2-chlorophenol</t>
  </si>
  <si>
    <t>2c52799b-fdef-4575-8abb-df8cd5b788a6</t>
  </si>
  <si>
    <t>715e99db-3a97-436e-ad69-a318414704b8</t>
  </si>
  <si>
    <t>8394cbdf-ff01-45a1-b930-abfe8afa35c9</t>
  </si>
  <si>
    <t>diisocyanates</t>
  </si>
  <si>
    <t>63f3fff6-0459-49fd-808a-6fc86fd63f5c</t>
  </si>
  <si>
    <t>dioxins and furans, unspecified</t>
  </si>
  <si>
    <t>3be8f0c1-6a2e-4116-9b1f-454e44801c72</t>
  </si>
  <si>
    <t>Dioxins, measured as 2,3,7,8-tetrachlorodibenzo-p-dioxin</t>
  </si>
  <si>
    <t>7650e845-c21c-4052-b5ae-b82220ad91c7</t>
  </si>
  <si>
    <t>63e7b042-8549-11e0-9d78-0800200c9a66</t>
  </si>
  <si>
    <t>b74a8518-2acb-46f6-9aee-5d17d42faa86</t>
  </si>
  <si>
    <t>NICOTINE</t>
  </si>
  <si>
    <t>ccc3d825-606d-41b5-abd5-3e6cc69f9bc4</t>
  </si>
  <si>
    <t>pah, polycyclic aromatic hydrocarbons</t>
  </si>
  <si>
    <t>3e5d7d91-67d7-4afb-91dd-36fab58e4685</t>
  </si>
  <si>
    <t>STRYCHNINE</t>
  </si>
  <si>
    <t>WARFARIN</t>
  </si>
  <si>
    <t>#</t>
  </si>
  <si>
    <t>Activity name</t>
  </si>
  <si>
    <t>IO2007 code</t>
  </si>
  <si>
    <t>Location</t>
  </si>
  <si>
    <t>Description</t>
  </si>
  <si>
    <t>United States</t>
  </si>
  <si>
    <t>Name</t>
  </si>
  <si>
    <t>Toluene, 2,4-dinitro-</t>
  </si>
  <si>
    <t>Category</t>
  </si>
  <si>
    <t>Subcategory</t>
  </si>
  <si>
    <t>387a90e8-952b-4066-b06b-81bc504f3cba</t>
  </si>
  <si>
    <t>51eca181-2f74-4179-882f-802b21921a8b</t>
  </si>
  <si>
    <t>4e74cb69-fd67-451f-b5a8-8a06660e8b96</t>
  </si>
  <si>
    <t>8b0a4a41-c65c-4d94-b10c-94ddb98abdd2</t>
  </si>
  <si>
    <t>cd1407b1-824d-449b-9483-5b8ccf4e95dc</t>
  </si>
  <si>
    <t>eaf5690e-419a-40b6-a051-e47f753b4568</t>
  </si>
  <si>
    <t>95b76fd7-ce1e-49c8-adac-b0a6e377184a</t>
  </si>
  <si>
    <t>Prepared by:</t>
  </si>
  <si>
    <t>CSRA Inc.</t>
  </si>
  <si>
    <t>3170 Fairview Park Drive</t>
  </si>
  <si>
    <t>Falls Church, VA 22042</t>
  </si>
  <si>
    <t>In collaboration with:</t>
  </si>
  <si>
    <t>U.S. Environmental Protection Agency</t>
  </si>
  <si>
    <t>Office of Research and Development</t>
  </si>
  <si>
    <t>26 Martin Luther King Drive West</t>
  </si>
  <si>
    <t>Cincinnati, OH 45220</t>
  </si>
  <si>
    <t>Primary Author</t>
  </si>
  <si>
    <t>Yi Yang
yi.yang@csra.com</t>
  </si>
  <si>
    <t>Point of Contact</t>
  </si>
  <si>
    <t>Wesley Ingwersen</t>
  </si>
  <si>
    <t>ingwersen.wesley@epa.gov</t>
  </si>
  <si>
    <t>EPA Contract No. EP-C-15-012</t>
  </si>
  <si>
    <t>Data entry sheets (in blue)</t>
  </si>
  <si>
    <t>General Information</t>
  </si>
  <si>
    <t>Information relevant to the satellite account as a whole such as a description of the dataset, the geography, and the time period for which the data are relevant.</t>
  </si>
  <si>
    <t>Exchanges</t>
  </si>
  <si>
    <t>A table providing the elementary flows and amounts associated with each activity together with metadata relevant for understanding the data sources and quality.</t>
  </si>
  <si>
    <t>Sources</t>
  </si>
  <si>
    <t xml:space="preserve">The numbered list of references for data sources used in the dataset. </t>
  </si>
  <si>
    <t>Export sheet (in orange)</t>
  </si>
  <si>
    <t>Export</t>
  </si>
  <si>
    <t>Maps from the Exchanges sheet. This sheet should be saved as a CSV file for each desired export.</t>
  </si>
  <si>
    <t>Reference Sheets (in green)</t>
  </si>
  <si>
    <t>Activities</t>
  </si>
  <si>
    <t>List of sector names and codes for use in Exchanges</t>
  </si>
  <si>
    <t>Locations</t>
  </si>
  <si>
    <t>Location codes and descriptions</t>
  </si>
  <si>
    <t>Dataset name</t>
  </si>
  <si>
    <t>Geography Comment</t>
  </si>
  <si>
    <t>This dataset represents totals for the United States.</t>
    <phoneticPr fontId="7" type="noConversion"/>
  </si>
  <si>
    <t>Intended application</t>
  </si>
  <si>
    <t>Prepared for an environmentally-extended input output model of the U.S. economy.</t>
  </si>
  <si>
    <t>Time Comment</t>
  </si>
  <si>
    <t>Dataset Creator(s)</t>
  </si>
  <si>
    <t>Yi Yang, yi.yang@csra.gov</t>
  </si>
  <si>
    <t>Dataset Reviewer(s)</t>
  </si>
  <si>
    <t>Elementary Flow Information</t>
  </si>
  <si>
    <t>Activity Information</t>
  </si>
  <si>
    <t>Flow Quantity</t>
  </si>
  <si>
    <t>Uncertainty Information</t>
  </si>
  <si>
    <t>Data Quality</t>
  </si>
  <si>
    <t>Other Information</t>
  </si>
  <si>
    <t>CAS Number (if applicable)</t>
  </si>
  <si>
    <t>Code</t>
  </si>
  <si>
    <t>Amount</t>
  </si>
  <si>
    <t>Unit (per $ output)</t>
  </si>
  <si>
    <t>Distribution</t>
  </si>
  <si>
    <t>Expected value</t>
  </si>
  <si>
    <t>Dispersion</t>
  </si>
  <si>
    <t>Minimum</t>
  </si>
  <si>
    <t>Maximum</t>
  </si>
  <si>
    <t>Flow Reliability</t>
  </si>
  <si>
    <t>Flow Representativeness</t>
  </si>
  <si>
    <t>Year</t>
  </si>
  <si>
    <t>Tag</t>
  </si>
  <si>
    <t>Other Comments</t>
  </si>
  <si>
    <t>Temporal correlation</t>
  </si>
  <si>
    <t>Geographical correlation</t>
  </si>
  <si>
    <t>Technological correlation</t>
  </si>
  <si>
    <t>Data collection methods</t>
  </si>
  <si>
    <t>kg</t>
    <phoneticPr fontId="7" type="noConversion"/>
  </si>
  <si>
    <t>Additional information</t>
  </si>
  <si>
    <t>No</t>
  </si>
  <si>
    <t>Doi</t>
  </si>
  <si>
    <t>Text reference</t>
  </si>
  <si>
    <t>FlowName</t>
  </si>
  <si>
    <t>FlowCategory</t>
  </si>
  <si>
    <t>FlowSubCategory</t>
  </si>
  <si>
    <t>FlowUUID</t>
  </si>
  <si>
    <t>ProcessName</t>
  </si>
  <si>
    <t>ProcessCode</t>
  </si>
  <si>
    <t>ProcessLocation</t>
  </si>
  <si>
    <t>FlowAmount</t>
  </si>
  <si>
    <t>FlowUnit</t>
  </si>
  <si>
    <t>UncertaintyDistribution</t>
  </si>
  <si>
    <t>UncertaintyExpectedValue</t>
  </si>
  <si>
    <t>UncertaintyDispersion</t>
  </si>
  <si>
    <t>UncertaintyMin</t>
  </si>
  <si>
    <t>UncertaintyMax</t>
  </si>
  <si>
    <t>DQReliability</t>
  </si>
  <si>
    <t>DQTemporal</t>
  </si>
  <si>
    <t>DQGeographical</t>
  </si>
  <si>
    <t>DQTechnological</t>
  </si>
  <si>
    <t>MetaYearofData</t>
  </si>
  <si>
    <t>MetaTags</t>
  </si>
  <si>
    <t>MetaSources</t>
  </si>
  <si>
    <t>MetaOther</t>
  </si>
  <si>
    <t>Primary data source</t>
  </si>
  <si>
    <t>All</t>
  </si>
  <si>
    <t>https://www.epa.gov/toxics-release-inventory-tri-program/2013-tri-national-analysis-introduction</t>
  </si>
  <si>
    <t>"USEPA TRI database for 2013"</t>
  </si>
  <si>
    <t>Secondar source for allocation</t>
  </si>
  <si>
    <t>"US IO accounts for 2007 (including 2013 outputs)"</t>
  </si>
  <si>
    <t>5ce946f2-ac24-3d60-8513-5f0c5eb212c6</t>
  </si>
  <si>
    <t>ceea5b6f-4854-33fe-8926-f59bf6d2b3c5</t>
  </si>
  <si>
    <t>1564543f-b1df-3df4-8623-dd53441da98a</t>
  </si>
  <si>
    <t>a7b0da67-eb70-39e2-83b0-63b13d3edd0b</t>
  </si>
  <si>
    <t>18c68bbb-5a96-302e-bec3-0924a003d46c</t>
  </si>
  <si>
    <t>9da1f5d7-5111-3d68-871c-e89e43e188a7</t>
  </si>
  <si>
    <t>76136d93-dc0e-3f9b-933c-c99a8aaccbb2</t>
  </si>
  <si>
    <t>f47b3503-b041-3da3-88ec-56619e7cb25b</t>
  </si>
  <si>
    <t>776e1b2c-6a86-35c1-b2ed-61952ecd792c</t>
  </si>
  <si>
    <t>34e8f5ee-5af9-3853-839e-aacc6358b37f</t>
  </si>
  <si>
    <t>753cb686-dac3-3ddc-a190-f6c839472e45</t>
  </si>
  <si>
    <t>65c499ae-f516-3d73-aa1b-0ae167591b56</t>
  </si>
  <si>
    <t>9c5915f9-74a9-3968-bad8-d9da8d6cd8bf</t>
  </si>
  <si>
    <t>5a16086d-15fe-3016-9c1a-7ad9abff273f</t>
  </si>
  <si>
    <t>4081baac-c92f-3b5b-bf49-d0eb60c88484</t>
  </si>
  <si>
    <t>2b229597-c0d4-397c-876b-92e464e3e61d</t>
  </si>
  <si>
    <t>f68bc5ed-baed-3e74-9f7c-5694ce9ebb0a</t>
  </si>
  <si>
    <t>0aac1109-0cf9-3bc7-9e7f-ceeb1ac68fc8</t>
  </si>
  <si>
    <t>93c6e0db-0d33-39e9-bfca-b5394a4a93b8</t>
  </si>
  <si>
    <t>9ec135de-fef5-3cb9-ab82-c90eb07cd6c5</t>
  </si>
  <si>
    <t>ed5a1129-9db6-3212-8661-044dc8675319</t>
  </si>
  <si>
    <t>8b498d14-c899-3da0-b62b-fe68c40ac87e</t>
  </si>
  <si>
    <t>da3b45a1-678b-35db-99e8-5c339c0b456c</t>
  </si>
  <si>
    <t>9cabffb4-7d08-38a7-964a-4c13225df1f9</t>
  </si>
  <si>
    <t>06b9be6b-dd79-3965-a6d6-1f4b2501d204</t>
  </si>
  <si>
    <t>4e1e9f0b-ecb7-387b-9ced-428039189fc0</t>
  </si>
  <si>
    <t>3838b464-aeac-3490-8a63-1ebcdb0b3559</t>
  </si>
  <si>
    <t>ab2674ba-64fe-34af-9d25-ebf5debe020e</t>
  </si>
  <si>
    <t>649c912c-e00a-302c-b42d-0f21e91b8831</t>
  </si>
  <si>
    <t>96b289ed-5afb-3ec9-add7-c9078e54df50</t>
  </si>
  <si>
    <t>fa14cccc-cfd5-3e25-8e18-fba57ccd15a6</t>
  </si>
  <si>
    <t>12101fbc-5558-3c62-968a-dea1fe2149a3</t>
  </si>
  <si>
    <t>80fbfdc2-4d39-342e-ae85-7b06764fbb52</t>
  </si>
  <si>
    <t>69d2631c-0daa-39cb-a18e-623a40a0b243</t>
  </si>
  <si>
    <t>29124df3-b5df-3b74-b5b9-6f24ec4d2093</t>
  </si>
  <si>
    <t>5f50670a-22a1-3cf7-a56b-098ddfe1694d</t>
  </si>
  <si>
    <t>b6b19faf-97ca-339f-81ad-4b9813b10fed</t>
  </si>
  <si>
    <t>f1434c85-6374-3511-b73a-2189eb058ea8</t>
  </si>
  <si>
    <t>0bfe82d3-f30d-30d5-9514-d78e6a26a1dc</t>
  </si>
  <si>
    <t>ec33cd6d-27fc-32ea-ac46-c970e2a85799</t>
  </si>
  <si>
    <t>56f697ad-56fc-3a4e-b9fc-0ba2b914498d</t>
  </si>
  <si>
    <t>e004505b-3b14-35f2-9511-e43783eeadc4</t>
  </si>
  <si>
    <t>2e32d910-7bb2-36e4-8460-5d25b94f15bd</t>
  </si>
  <si>
    <t>4c892c94-8ebd-3c5d-8d6c-1d73a74b3a27</t>
  </si>
  <si>
    <t>7e7dc72f-fa59-3eab-9ad2-e2c107960abd</t>
  </si>
  <si>
    <t>67bbdaf4-18f0-3b1d-a7e6-b0ffdcff6e9a</t>
  </si>
  <si>
    <t>f3fe4932-5329-3e28-9af4-f88924b1fa85</t>
  </si>
  <si>
    <t>06016f08-fb36-383d-a05d-137c40d9eeb7</t>
  </si>
  <si>
    <t>f1ff4b34-bca0-37ae-8209-9c5fb49afd95</t>
  </si>
  <si>
    <t>5d7ef9cb-dcd4-3ec5-ad3e-02abfc3acfea</t>
  </si>
  <si>
    <t>839a9479-7c8b-3e74-ab23-fcb0d18ee91c</t>
  </si>
  <si>
    <t>cd92e8e0-21f4-357a-8d60-033dde289824</t>
  </si>
  <si>
    <t>f0111ca2-3c88-3fff-a07c-cb05ded5604c</t>
  </si>
  <si>
    <t>2c6d7f78-7b39-327b-b7d0-31eefac67a11</t>
  </si>
  <si>
    <t>8622859c-f1d0-3721-8cbd-1b895677ce22</t>
  </si>
  <si>
    <t>32182a70-0abd-3596-85cd-39cb66195e8f</t>
  </si>
  <si>
    <t>8da44c4a-7ccb-3164-b92d-8cbd0661d671</t>
  </si>
  <si>
    <t>c8016305-1a83-3dfa-91d1-df75e8c857dc</t>
  </si>
  <si>
    <t>5a71ec87-02ad-3faf-a6de-a3aab9befe8e</t>
  </si>
  <si>
    <t>c3a2f511-095e-30ac-bcb9-d6c99759fb0f</t>
  </si>
  <si>
    <t>e4f63ab6-65ad-3dda-83d9-94ba70db9fcb</t>
  </si>
  <si>
    <t>8e6ad610-72bb-3fd3-ae1e-d2bd89b29d5c</t>
  </si>
  <si>
    <t>37a125b1-c557-3bd8-a11b-870ec4d4e34a</t>
  </si>
  <si>
    <t>126482bd-96ca-3dab-8b6a-190d738e3c48</t>
  </si>
  <si>
    <t>e55273dd-26ed-38c0-a44b-88cc899ba55b</t>
  </si>
  <si>
    <t>c8013afb-100f-3431-81d9-65c57c68ca77</t>
  </si>
  <si>
    <t>a2ad4a85-79b8-3c63-9ab4-2ca935d4d5e8</t>
  </si>
  <si>
    <t>654888b4-19f4-36a9-92fd-5ee6eb91a331</t>
  </si>
  <si>
    <t>c52d0e8a-ee17-301b-be6e-31d2e208139b</t>
  </si>
  <si>
    <t>5cf120af-78eb-3da9-a48b-6bed977f6f00</t>
  </si>
  <si>
    <t>f3d224b1-df43-3e8f-a1e5-039e4839143c</t>
  </si>
  <si>
    <t>6f9d4955-5e50-3a60-b8ee-85e29ed11dbf</t>
  </si>
  <si>
    <t>f4628510-c932-30a5-b4a2-ea7dfe7347d8</t>
  </si>
  <si>
    <t>c58d2530-dd8a-3028-a3a9-9ca6777e4606</t>
  </si>
  <si>
    <t>abdfa0e8-11cf-3e50-bd3a-44c35b7e6915</t>
  </si>
  <si>
    <t>83fdb327-5957-3cf3-bafc-e44176165634</t>
  </si>
  <si>
    <t>4c6f5c13-a596-349f-bcb0-b63c4c4aa0de</t>
  </si>
  <si>
    <t>1deef9a2-9206-340d-9e84-18d9f52fd1eb</t>
  </si>
  <si>
    <t>d8956418-d722-3b02-bd1f-05cd677e2f01</t>
  </si>
  <si>
    <t>4e95b6cc-e3ba-3d33-8aaf-bc27e629566c</t>
  </si>
  <si>
    <t>aa29f7c4-ac30-3c03-9a0a-26913fa1f54e</t>
  </si>
  <si>
    <t>afb80428-0208-31fc-bd0d-437754d6a209</t>
  </si>
  <si>
    <t>09ef54aa-f63c-3e10-95b1-ee1c4cfa3b9c</t>
  </si>
  <si>
    <t>28ad6754-4a0d-39c5-8b05-ced7e419ca38</t>
  </si>
  <si>
    <t>66503119-855b-3a5a-b33b-af8cbcf63f52</t>
  </si>
  <si>
    <t>ec7644c4-8e36-33e7-add3-dab8c8501311</t>
  </si>
  <si>
    <t>7e05926e-fb94-34fb-ae35-8d622df87954</t>
  </si>
  <si>
    <t>d9594ea1-6423-324f-96a8-a21da97d3dad</t>
  </si>
  <si>
    <t>aed662da-6622-3db2-919b-2a4f35ef4a0a</t>
  </si>
  <si>
    <t>ad9e8916-0074-3c17-ae1f-dfe57aaac88e</t>
  </si>
  <si>
    <t>bdc793c7-3ba1-3fd3-bf74-e8ca3b1e171d</t>
  </si>
  <si>
    <t>a7bc7f0b-1792-3eb3-9ac0-6989fc7eaaf5</t>
  </si>
  <si>
    <t>48840a95-e9cf-3dd8-8e3b-89ee159a5250</t>
  </si>
  <si>
    <t>d7bf3eaa-230c-36ef-a09e-dbfae434e40a</t>
  </si>
  <si>
    <t>c963d2e1-0f08-3379-9f04-8cdebe2e5403</t>
  </si>
  <si>
    <t>787591de-0e9e-3f81-a1e5-2df2949f146c</t>
  </si>
  <si>
    <t>850ee54e-c999-3821-bb52-eeec3730505d</t>
  </si>
  <si>
    <t>2e58d09a-ecfd-3a46-9160-f8091723fc42</t>
  </si>
  <si>
    <t>ed749418-16a5-3a01-ac9f-c5c3d15c0b29</t>
  </si>
  <si>
    <t>0af894d6-e35a-33df-84ed-e60c3a4eefea</t>
  </si>
  <si>
    <t>3818c863-c255-3696-b17d-a2e727563b48</t>
  </si>
  <si>
    <t>b703147e-679d-3b2f-b1fb-66414aa3dcaa</t>
  </si>
  <si>
    <t>616e81f7-2baa-382d-96e8-da9691f04c13</t>
  </si>
  <si>
    <t>08f9e973-ecb1-3c4c-8766-446b5210d389</t>
  </si>
  <si>
    <t>20ae41fc-2964-395b-9e2f-f7c76db277ca</t>
  </si>
  <si>
    <t>e97b669a-2ae1-3492-a93c-02bdfe8a4a04</t>
  </si>
  <si>
    <t>a16d6229-70d2-3037-b095-1656b24a59ea</t>
  </si>
  <si>
    <t>5a4a29c0-a213-32f8-aefb-367e2c1d9661</t>
  </si>
  <si>
    <t>ca2480aa-dba9-34c6-98db-c4d80c54674a</t>
  </si>
  <si>
    <t>14e1260a-e81d-3a0d-a9ad-01d9bcac77e7</t>
  </si>
  <si>
    <t>f07f3da2-d27c-3bb9-b659-85b4c1d9f479</t>
  </si>
  <si>
    <t>06784c99-7c84-3b8f-bfd4-1a8e6c9361a0</t>
  </si>
  <si>
    <t>dbf6164f-cc7f-36c5-bdeb-b33f22ff95ab</t>
  </si>
  <si>
    <t>bb474565-8449-331e-8fde-76948b80db9f</t>
  </si>
  <si>
    <t>11c44322-fede-311e-abf7-bbf356673ff8</t>
  </si>
  <si>
    <t>88ecdb6b-fda4-35e6-b853-662ea7603f33</t>
  </si>
  <si>
    <t>64f06320-24f4-3b1c-821a-174380d0b632</t>
  </si>
  <si>
    <t>cab28088-ac45-34f7-8541-2369c060abb8</t>
  </si>
  <si>
    <t>f7dde900-f172-3c06-9447-608916e22c51</t>
  </si>
  <si>
    <t>83c039d6-2989-3cb0-a8b7-bf6b82f86d8e</t>
  </si>
  <si>
    <t>d5572035-5a41-36c8-b8fe-5c6309534a5d</t>
  </si>
  <si>
    <t>ac0ca2ec-dfdf-339c-8a10-edd0b14db0f3</t>
  </si>
  <si>
    <t>5f066cf6-fc8a-3843-96be-ad378aa7415e</t>
  </si>
  <si>
    <t>56cceaeb-cbec-3128-aedd-13d336217cd1</t>
  </si>
  <si>
    <t>e8287c06-0230-314d-a24e-c62ae50d7927</t>
  </si>
  <si>
    <t>77a03f8c-5107-392d-b491-062ae4fbbcb8</t>
  </si>
  <si>
    <t>9a46e8fd-d2eb-344b-bd94-b1f693c20133</t>
  </si>
  <si>
    <t>03fe4af1-68e0-3df8-b631-0ab77ab8e5b6</t>
  </si>
  <si>
    <t>7fcad0b1-f65d-39b3-a630-ba4004feadd7</t>
  </si>
  <si>
    <t>19972b96-e00e-3352-b166-1f1509603235</t>
  </si>
  <si>
    <t>70270bd1-8325-30d8-9f6d-30d798dbd774</t>
  </si>
  <si>
    <t>42c47666-05a2-34d6-9aec-1b314b65e7c1</t>
  </si>
  <si>
    <t>7c85878f-7c4a-3266-8e55-cc362ab03886</t>
  </si>
  <si>
    <t>172ce16f-9806-39a4-a7ee-c7413f7ebe2b</t>
  </si>
  <si>
    <t>17e0b188-42b8-3131-8a96-03f9ac00dff8</t>
  </si>
  <si>
    <t>6a36ca2a-5d00-3589-a1a0-13971bf05da2</t>
  </si>
  <si>
    <t>2aee42ce-2459-3861-9aea-dd0050d41a5a</t>
  </si>
  <si>
    <t>820cf756-40e4-353e-a8b8-75d8d451475e</t>
  </si>
  <si>
    <t>b633a270-97fe-3bdb-9fb0-a25de3323e03</t>
  </si>
  <si>
    <t>d99f9170-0d59-3aa6-a885-e4e24928d130</t>
  </si>
  <si>
    <t>5f59e281-840d-3db9-acb8-e82b4cefbec3</t>
  </si>
  <si>
    <t>21a70d98-42f1-319e-977a-7b1fa22d910f</t>
  </si>
  <si>
    <t>0b9f45ca-c1e0-30d1-9d58-7b379357e79f</t>
  </si>
  <si>
    <t>e676c501-e1b9-379c-94ec-589b73a19920</t>
  </si>
  <si>
    <t>d1749250-15df-38ac-beaa-37c160d3d8f7</t>
  </si>
  <si>
    <t>ae0035f2-8a69-3c9a-b9e7-fef1f9e7f6d7</t>
  </si>
  <si>
    <t>9d889919-2a76-3bf7-b0fa-75e9a7324a0a</t>
  </si>
  <si>
    <t>afbc8c92-4a4c-38dd-b2a9-bb08443c8d6b</t>
  </si>
  <si>
    <t>28c0df98-71b5-3bdd-ac61-3c0ed065b226</t>
  </si>
  <si>
    <t>ad39cc68-ef6c-3725-9a73-d588cfc5f9de</t>
  </si>
  <si>
    <t>64cb3e89-61c2-34ca-b134-94f269d9cd9a</t>
  </si>
  <si>
    <t>67e50262-c4b5-3fe4-824e-0cdeb6122b47</t>
  </si>
  <si>
    <t>ac5874a7-640d-30ec-aff0-9595036c077a</t>
  </si>
  <si>
    <t>b4991098-205a-3063-ae8c-6d18e5719a40</t>
  </si>
  <si>
    <t>59a8c606-b3eb-3259-aa43-5b815965d20f</t>
  </si>
  <si>
    <t>0d6461bc-30a6-3439-bab3-90f5cba04a52</t>
  </si>
  <si>
    <t>4526d7cf-7002-3cca-94aa-0f457d5f5f15</t>
  </si>
  <si>
    <t>8420bb2e-c7bf-3029-b0d7-24c081e18f55</t>
  </si>
  <si>
    <t>1d91ba69-9367-32d9-9acc-b6884944eda8</t>
  </si>
  <si>
    <t>cf47053c-7ff4-35ef-82bb-9b365f036117</t>
  </si>
  <si>
    <t>d25ef295-bb11-3eb9-9523-de14d74b0c2e</t>
  </si>
  <si>
    <t>9dca7fbd-c92b-384e-994c-2c33c6c23250</t>
  </si>
  <si>
    <t>bb7e8be4-9c3c-34a7-b29f-b964a9748324</t>
  </si>
  <si>
    <t>75961e1a-7464-3edc-a9be-4755df8c2327</t>
  </si>
  <si>
    <t>7076263f-7923-38ec-a82b-048a478ad0fd</t>
  </si>
  <si>
    <t>3370b14c-0682-3325-bd56-054f690afa28</t>
  </si>
  <si>
    <t>f10970d8-e399-32b8-af59-2f3070f186be</t>
  </si>
  <si>
    <t>cdcac3f2-d377-37fe-b6b1-78e392a3c4c7</t>
  </si>
  <si>
    <t>85237de6-a4ac-3699-95ac-860a93b349c9</t>
  </si>
  <si>
    <t>b13be9ce-1e87-380d-8b3e-48c738a3f327</t>
  </si>
  <si>
    <t>dfd3c870-aac3-3090-bd61-277c449a31e5</t>
  </si>
  <si>
    <t>5adc7362-0222-37a4-bb6f-b59a09f872b3</t>
  </si>
  <si>
    <t>adcb9d15-2fcc-3bd9-8dec-28e5cab90b54</t>
  </si>
  <si>
    <t>a1652e60-b814-340f-ab04-7021df56f27c</t>
  </si>
  <si>
    <t>edfeb4ae-f218-3216-8503-7e9bf501b954</t>
  </si>
  <si>
    <t>f8360888-8f08-3681-bddf-3285c1f35f88</t>
  </si>
  <si>
    <t>770c88e4-cd71-315c-b0b1-ea502618eb04</t>
  </si>
  <si>
    <t>7312912c-1071-3097-95cf-b2cd27a9ab83</t>
  </si>
  <si>
    <t>ffc28ca0-6606-339d-b94b-2f93adfa90be</t>
  </si>
  <si>
    <t>ef55929b-96e4-38dc-b781-0fb4bb50abf2</t>
  </si>
  <si>
    <t>80e2ba93-b0b7-38a4-8b78-76322a80eefe</t>
  </si>
  <si>
    <t>3535911e-74bc-47dd-91bc-6a7007de280e</t>
  </si>
  <si>
    <t>WA 00-20</t>
  </si>
  <si>
    <t>Wesley Ingwersen, ingwersen.wesley@epa.gov</t>
  </si>
  <si>
    <t>Toxic releases for the US economy</t>
  </si>
  <si>
    <t xml:space="preserve">Emissions for each chemical are estimated for each BEA/NAICS sector per dollar output. The primary source for total emissions is the USEPA TRI database for year 2013. </t>
  </si>
  <si>
    <t>Flow Mapping</t>
  </si>
  <si>
    <t>Mapping of TRI chemicals to USEEIO master flow list (done by USEPA)</t>
  </si>
  <si>
    <t>This dataset is intended to reflect current (2016) conditions as closely as possible.</t>
  </si>
  <si>
    <t>DQDataCollection</t>
  </si>
  <si>
    <t>8a377f10-d147-41ff-b9ef-53fad50245ce</t>
  </si>
  <si>
    <t>bf64a6b0-76ad-4993-ab3c-81d9ca012f5a</t>
  </si>
  <si>
    <t>c4d10bd2-09da-4082-8cb3-022c92c53221</t>
  </si>
  <si>
    <t>Air</t>
  </si>
  <si>
    <t>Water</t>
  </si>
  <si>
    <t>Bromine</t>
  </si>
  <si>
    <t>45afb543-bc53-471e-8fc9-6ed3a5775071</t>
  </si>
  <si>
    <t>Methyl iodide</t>
  </si>
  <si>
    <t>4ef092e3-ebc6-3141-98bf-8cbed580ba56</t>
  </si>
  <si>
    <t>e9e07f9e-aa73-3513-ad8b-b92dd48ad86d</t>
  </si>
  <si>
    <t>Toxic Releases Satellite Account for Use with the USEEIOv1.1 Model</t>
  </si>
  <si>
    <t>Last updated: 8/11/2017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</si>
</sst>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charset val="134"/>
      <scheme val="minor"/>
    </font>
    <font>
      <sz val="9"/>
      <name val="宋体"/>
      <family val="3"/>
      <charset val="134"/>
    </font>
    <font>
      <b/>
      <sz val="10"/>
      <name val="Arial"/>
      <family val="2"/>
    </font>
    <font>
      <sz val="10"/>
      <color rgb="FFFF0000"/>
      <name val="Arial"/>
      <family val="2"/>
    </font>
    <font>
      <u/>
      <sz val="10"/>
      <color indexed="12"/>
      <name val="Arial"/>
      <family val="2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b/>
      <sz val="22"/>
      <color theme="1" tint="0.34998626667073579"/>
      <name val="Calibri"/>
      <family val="2"/>
    </font>
    <font>
      <sz val="1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FF0000"/>
      <name val="Calibri"/>
      <family val="2"/>
    </font>
    <font>
      <i/>
      <sz val="11"/>
      <color theme="1" tint="0.34998626667073579"/>
      <name val="Calibri"/>
      <family val="2"/>
    </font>
    <font>
      <b/>
      <sz val="11"/>
      <color theme="1" tint="0.14999847407452621"/>
      <name val="Calibri"/>
      <family val="2"/>
    </font>
    <font>
      <sz val="11"/>
      <color theme="1" tint="0.1499984740745262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2"/>
      <color theme="1" tint="0.1499984740745262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8"/>
      <color theme="1" tint="0.34998626667073579"/>
      <name val="Arial"/>
      <family val="2"/>
    </font>
    <font>
      <sz val="8"/>
      <name val="Helvetica"/>
      <family val="2"/>
    </font>
    <font>
      <b/>
      <sz val="16"/>
      <name val="Calibri"/>
      <family val="2"/>
      <scheme val="minor"/>
    </font>
    <font>
      <b/>
      <sz val="22"/>
      <color theme="1" tint="0.34998626667073579"/>
      <name val="Arial"/>
      <family val="2"/>
    </font>
    <font>
      <sz val="10"/>
      <color theme="1"/>
      <name val="Arial"/>
      <family val="2"/>
    </font>
    <font>
      <sz val="12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  <bgColor rgb="FF000000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" fillId="0" borderId="0"/>
    <xf numFmtId="0" fontId="5" fillId="0" borderId="0"/>
    <xf numFmtId="0" fontId="2" fillId="0" borderId="0"/>
    <xf numFmtId="0" fontId="33" fillId="0" borderId="0"/>
    <xf numFmtId="0" fontId="1" fillId="0" borderId="0"/>
  </cellStyleXfs>
  <cellXfs count="113">
    <xf numFmtId="0" fontId="0" fillId="0" borderId="0" xfId="0">
      <alignment vertical="center"/>
    </xf>
    <xf numFmtId="0" fontId="5" fillId="0" borderId="0" xfId="0" applyFont="1" applyAlignment="1"/>
    <xf numFmtId="0" fontId="0" fillId="0" borderId="0" xfId="0" applyAlignment="1"/>
    <xf numFmtId="0" fontId="8" fillId="0" borderId="0" xfId="0" applyFont="1" applyAlignment="1"/>
    <xf numFmtId="0" fontId="14" fillId="0" borderId="0" xfId="2" applyFont="1" applyFill="1" applyBorder="1"/>
    <xf numFmtId="0" fontId="4" fillId="0" borderId="0" xfId="2"/>
    <xf numFmtId="0" fontId="15" fillId="0" borderId="0" xfId="0" applyFont="1" applyAlignment="1"/>
    <xf numFmtId="0" fontId="16" fillId="0" borderId="0" xfId="2" applyFont="1" applyFill="1" applyBorder="1"/>
    <xf numFmtId="0" fontId="17" fillId="0" borderId="0" xfId="3" applyFont="1" applyFill="1" applyAlignment="1">
      <alignment horizontal="right"/>
    </xf>
    <xf numFmtId="0" fontId="17" fillId="0" borderId="0" xfId="3" applyFont="1" applyFill="1"/>
    <xf numFmtId="0" fontId="17" fillId="0" borderId="0" xfId="3" applyFont="1" applyFill="1" applyAlignment="1">
      <alignment horizontal="left"/>
    </xf>
    <xf numFmtId="0" fontId="15" fillId="0" borderId="0" xfId="3" applyFont="1"/>
    <xf numFmtId="0" fontId="15" fillId="0" borderId="0" xfId="3" applyFont="1" applyFill="1" applyAlignment="1">
      <alignment horizontal="right"/>
    </xf>
    <xf numFmtId="0" fontId="15" fillId="0" borderId="0" xfId="3" applyFont="1" applyFill="1"/>
    <xf numFmtId="0" fontId="15" fillId="0" borderId="0" xfId="3" applyFont="1" applyFill="1" applyAlignment="1">
      <alignment horizontal="left"/>
    </xf>
    <xf numFmtId="0" fontId="15" fillId="0" borderId="0" xfId="3" applyFont="1" applyAlignment="1">
      <alignment horizontal="right"/>
    </xf>
    <xf numFmtId="0" fontId="15" fillId="0" borderId="0" xfId="3" applyFont="1" applyAlignment="1">
      <alignment horizontal="left"/>
    </xf>
    <xf numFmtId="0" fontId="0" fillId="0" borderId="0" xfId="0" applyFill="1" applyAlignment="1"/>
    <xf numFmtId="49" fontId="0" fillId="0" borderId="0" xfId="0" applyNumberFormat="1" applyFill="1" applyAlignment="1"/>
    <xf numFmtId="49" fontId="19" fillId="0" borderId="0" xfId="0" applyNumberFormat="1" applyFont="1" applyFill="1" applyBorder="1" applyAlignment="1"/>
    <xf numFmtId="0" fontId="19" fillId="0" borderId="0" xfId="0" applyNumberFormat="1" applyFont="1" applyFill="1" applyBorder="1" applyAlignment="1"/>
    <xf numFmtId="0" fontId="20" fillId="2" borderId="0" xfId="4" applyFont="1" applyFill="1" applyAlignment="1">
      <alignment horizontal="right" wrapText="1"/>
    </xf>
    <xf numFmtId="0" fontId="21" fillId="2" borderId="0" xfId="4" applyFont="1" applyFill="1"/>
    <xf numFmtId="0" fontId="20" fillId="2" borderId="0" xfId="4" applyFont="1" applyFill="1" applyAlignment="1">
      <alignment wrapText="1"/>
    </xf>
    <xf numFmtId="0" fontId="22" fillId="2" borderId="0" xfId="4" applyFont="1" applyFill="1" applyAlignment="1">
      <alignment horizontal="right"/>
    </xf>
    <xf numFmtId="0" fontId="23" fillId="2" borderId="0" xfId="4" applyFont="1" applyFill="1" applyAlignment="1">
      <alignment horizontal="right"/>
    </xf>
    <xf numFmtId="0" fontId="22" fillId="2" borderId="0" xfId="4" applyFont="1" applyFill="1" applyAlignment="1">
      <alignment horizontal="right" wrapText="1"/>
    </xf>
    <xf numFmtId="0" fontId="21" fillId="2" borderId="0" xfId="0" applyFont="1" applyFill="1" applyAlignment="1"/>
    <xf numFmtId="0" fontId="20" fillId="2" borderId="0" xfId="0" applyFont="1" applyFill="1" applyAlignment="1">
      <alignment wrapText="1"/>
    </xf>
    <xf numFmtId="0" fontId="24" fillId="2" borderId="4" xfId="0" applyFont="1" applyFill="1" applyBorder="1" applyAlignment="1">
      <alignment horizontal="left"/>
    </xf>
    <xf numFmtId="0" fontId="21" fillId="2" borderId="4" xfId="0" applyFont="1" applyFill="1" applyBorder="1" applyAlignment="1"/>
    <xf numFmtId="0" fontId="25" fillId="2" borderId="0" xfId="0" applyFont="1" applyFill="1" applyAlignment="1">
      <alignment horizontal="left" vertical="top"/>
    </xf>
    <xf numFmtId="0" fontId="26" fillId="2" borderId="0" xfId="0" applyFont="1" applyFill="1" applyAlignment="1">
      <alignment horizontal="left" vertical="top" wrapText="1"/>
    </xf>
    <xf numFmtId="0" fontId="25" fillId="2" borderId="4" xfId="0" applyFont="1" applyFill="1" applyBorder="1" applyAlignment="1">
      <alignment horizontal="left" vertical="top"/>
    </xf>
    <xf numFmtId="0" fontId="26" fillId="2" borderId="4" xfId="0" applyFont="1" applyFill="1" applyBorder="1" applyAlignment="1">
      <alignment horizontal="left" vertical="top" wrapText="1"/>
    </xf>
    <xf numFmtId="0" fontId="25" fillId="2" borderId="0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 wrapText="1"/>
    </xf>
    <xf numFmtId="0" fontId="24" fillId="2" borderId="0" xfId="0" applyFont="1" applyFill="1" applyAlignment="1">
      <alignment horizontal="left"/>
    </xf>
    <xf numFmtId="0" fontId="25" fillId="2" borderId="6" xfId="0" applyFont="1" applyFill="1" applyBorder="1" applyAlignment="1">
      <alignment horizontal="left" vertical="top"/>
    </xf>
    <xf numFmtId="0" fontId="26" fillId="2" borderId="6" xfId="0" applyFont="1" applyFill="1" applyBorder="1" applyAlignment="1">
      <alignment horizontal="left" vertical="top" wrapText="1"/>
    </xf>
    <xf numFmtId="0" fontId="24" fillId="2" borderId="6" xfId="0" applyFont="1" applyFill="1" applyBorder="1" applyAlignment="1">
      <alignment horizontal="left"/>
    </xf>
    <xf numFmtId="0" fontId="22" fillId="2" borderId="0" xfId="0" applyFont="1" applyFill="1" applyAlignment="1">
      <alignment horizontal="right"/>
    </xf>
    <xf numFmtId="0" fontId="24" fillId="2" borderId="0" xfId="0" applyFont="1" applyFill="1" applyAlignment="1">
      <alignment horizontal="right"/>
    </xf>
    <xf numFmtId="0" fontId="22" fillId="2" borderId="0" xfId="0" applyFont="1" applyFill="1" applyAlignment="1">
      <alignment horizontal="right" wrapText="1"/>
    </xf>
    <xf numFmtId="0" fontId="27" fillId="2" borderId="0" xfId="0" applyFont="1" applyFill="1" applyAlignment="1">
      <alignment horizontal="right" vertical="top" wrapText="1"/>
    </xf>
    <xf numFmtId="0" fontId="27" fillId="2" borderId="0" xfId="0" applyFont="1" applyFill="1" applyAlignment="1">
      <alignment horizontal="left" vertical="top" wrapText="1"/>
    </xf>
    <xf numFmtId="0" fontId="27" fillId="2" borderId="0" xfId="0" applyFont="1" applyFill="1" applyAlignment="1">
      <alignment vertical="top"/>
    </xf>
    <xf numFmtId="0" fontId="28" fillId="2" borderId="0" xfId="0" applyFont="1" applyFill="1" applyBorder="1" applyAlignment="1">
      <alignment horizontal="right" vertical="top" wrapText="1"/>
    </xf>
    <xf numFmtId="0" fontId="24" fillId="0" borderId="7" xfId="0" applyFont="1" applyBorder="1" applyAlignment="1">
      <alignment horizontal="right" vertical="top"/>
    </xf>
    <xf numFmtId="0" fontId="29" fillId="0" borderId="7" xfId="0" applyFont="1" applyBorder="1" applyAlignment="1">
      <alignment horizontal="left" vertical="top" wrapText="1"/>
    </xf>
    <xf numFmtId="0" fontId="24" fillId="0" borderId="0" xfId="0" applyFont="1" applyBorder="1" applyAlignment="1">
      <alignment horizontal="right" vertical="top"/>
    </xf>
    <xf numFmtId="0" fontId="29" fillId="0" borderId="0" xfId="0" applyFont="1" applyBorder="1" applyAlignment="1">
      <alignment horizontal="left" vertical="top" wrapText="1"/>
    </xf>
    <xf numFmtId="0" fontId="30" fillId="2" borderId="0" xfId="0" applyFont="1" applyFill="1" applyBorder="1" applyAlignment="1">
      <alignment vertical="top"/>
    </xf>
    <xf numFmtId="0" fontId="30" fillId="2" borderId="0" xfId="0" applyFont="1" applyFill="1" applyBorder="1" applyAlignment="1">
      <alignment horizontal="right" vertical="top" wrapText="1"/>
    </xf>
    <xf numFmtId="0" fontId="24" fillId="0" borderId="4" xfId="0" applyFont="1" applyBorder="1" applyAlignment="1">
      <alignment horizontal="right" vertical="top"/>
    </xf>
    <xf numFmtId="0" fontId="31" fillId="2" borderId="0" xfId="0" applyFont="1" applyFill="1" applyAlignment="1">
      <alignment horizontal="right" vertical="top" wrapText="1"/>
    </xf>
    <xf numFmtId="0" fontId="31" fillId="2" borderId="0" xfId="0" applyFont="1" applyFill="1" applyAlignment="1">
      <alignment horizontal="left" vertical="top" wrapText="1"/>
    </xf>
    <xf numFmtId="0" fontId="0" fillId="2" borderId="0" xfId="0" applyFill="1">
      <alignment vertical="center"/>
    </xf>
    <xf numFmtId="0" fontId="5" fillId="2" borderId="0" xfId="0" applyFont="1" applyFill="1" applyAlignment="1">
      <alignment vertical="top"/>
    </xf>
    <xf numFmtId="0" fontId="8" fillId="2" borderId="0" xfId="0" applyFont="1" applyFill="1" applyAlignment="1">
      <alignment vertical="top"/>
    </xf>
    <xf numFmtId="0" fontId="18" fillId="3" borderId="2" xfId="0" applyFont="1" applyFill="1" applyBorder="1" applyAlignment="1">
      <alignment horizontal="center" textRotation="90" wrapText="1"/>
    </xf>
    <xf numFmtId="0" fontId="5" fillId="4" borderId="2" xfId="0" applyFont="1" applyFill="1" applyBorder="1" applyAlignment="1">
      <alignment horizontal="left" vertical="top"/>
    </xf>
    <xf numFmtId="11" fontId="5" fillId="4" borderId="2" xfId="0" applyNumberFormat="1" applyFont="1" applyFill="1" applyBorder="1" applyAlignment="1">
      <alignment horizontal="left" vertical="top"/>
    </xf>
    <xf numFmtId="0" fontId="11" fillId="2" borderId="0" xfId="0" applyFont="1" applyFill="1" applyAlignment="1">
      <alignment vertical="top"/>
    </xf>
    <xf numFmtId="0" fontId="34" fillId="2" borderId="0" xfId="0" applyFont="1" applyFill="1" applyAlignment="1">
      <alignment vertical="top"/>
    </xf>
    <xf numFmtId="0" fontId="5" fillId="2" borderId="0" xfId="0" applyFont="1" applyFill="1" applyAlignment="1"/>
    <xf numFmtId="0" fontId="0" fillId="2" borderId="0" xfId="0" applyFill="1" applyAlignment="1">
      <alignment vertical="top"/>
    </xf>
    <xf numFmtId="0" fontId="8" fillId="2" borderId="0" xfId="0" applyFont="1" applyFill="1" applyAlignment="1"/>
    <xf numFmtId="0" fontId="8" fillId="5" borderId="2" xfId="0" applyFont="1" applyFill="1" applyBorder="1" applyAlignment="1"/>
    <xf numFmtId="0" fontId="8" fillId="3" borderId="2" xfId="0" applyFont="1" applyFill="1" applyBorder="1" applyAlignment="1"/>
    <xf numFmtId="0" fontId="5" fillId="2" borderId="2" xfId="0" applyFont="1" applyFill="1" applyBorder="1" applyAlignment="1"/>
    <xf numFmtId="0" fontId="5" fillId="4" borderId="2" xfId="0" applyFont="1" applyFill="1" applyBorder="1" applyAlignment="1">
      <alignment wrapText="1"/>
    </xf>
    <xf numFmtId="0" fontId="5" fillId="4" borderId="2" xfId="0" applyFont="1" applyFill="1" applyBorder="1" applyAlignment="1"/>
    <xf numFmtId="0" fontId="9" fillId="2" borderId="0" xfId="0" applyFont="1" applyFill="1" applyAlignment="1">
      <alignment vertical="top"/>
    </xf>
    <xf numFmtId="1" fontId="5" fillId="4" borderId="2" xfId="0" applyNumberFormat="1" applyFont="1" applyFill="1" applyBorder="1" applyAlignment="1">
      <alignment horizontal="left" vertical="top"/>
    </xf>
    <xf numFmtId="0" fontId="5" fillId="2" borderId="0" xfId="0" applyFont="1" applyFill="1" applyBorder="1" applyAlignment="1">
      <alignment horizontal="left" vertical="top"/>
    </xf>
    <xf numFmtId="0" fontId="0" fillId="2" borderId="0" xfId="0" applyFill="1" applyBorder="1">
      <alignment vertical="center"/>
    </xf>
    <xf numFmtId="0" fontId="31" fillId="0" borderId="0" xfId="0" applyFont="1" applyFill="1" applyBorder="1" applyAlignment="1"/>
    <xf numFmtId="0" fontId="19" fillId="0" borderId="0" xfId="2" applyFont="1" applyFill="1" applyBorder="1"/>
    <xf numFmtId="0" fontId="19" fillId="0" borderId="0" xfId="0" applyFont="1" applyFill="1" applyBorder="1" applyAlignment="1"/>
    <xf numFmtId="0" fontId="31" fillId="6" borderId="0" xfId="0" applyFont="1" applyFill="1" applyBorder="1" applyAlignment="1"/>
    <xf numFmtId="0" fontId="19" fillId="6" borderId="0" xfId="2" applyFont="1" applyFill="1" applyBorder="1"/>
    <xf numFmtId="49" fontId="5" fillId="0" borderId="0" xfId="0" applyNumberFormat="1" applyFont="1" applyFill="1" applyBorder="1" applyAlignment="1"/>
    <xf numFmtId="0" fontId="5" fillId="0" borderId="0" xfId="0" applyFont="1" applyFill="1" applyBorder="1" applyAlignment="1"/>
    <xf numFmtId="0" fontId="36" fillId="2" borderId="0" xfId="0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left" vertical="top" wrapText="1"/>
    </xf>
    <xf numFmtId="1" fontId="5" fillId="0" borderId="0" xfId="0" applyNumberFormat="1" applyFont="1" applyAlignment="1"/>
    <xf numFmtId="0" fontId="20" fillId="2" borderId="0" xfId="0" applyFont="1" applyFill="1" applyAlignment="1">
      <alignment horizontal="left" wrapText="1"/>
    </xf>
    <xf numFmtId="0" fontId="20" fillId="0" borderId="0" xfId="0" applyFont="1" applyBorder="1" applyAlignment="1">
      <alignment horizontal="left" vertical="top" wrapText="1"/>
    </xf>
    <xf numFmtId="0" fontId="18" fillId="3" borderId="10" xfId="0" applyFont="1" applyFill="1" applyBorder="1" applyAlignment="1">
      <alignment horizontal="center" wrapText="1"/>
    </xf>
    <xf numFmtId="0" fontId="18" fillId="3" borderId="5" xfId="0" applyFont="1" applyFill="1" applyBorder="1" applyAlignment="1">
      <alignment horizontal="center" wrapText="1"/>
    </xf>
    <xf numFmtId="0" fontId="8" fillId="3" borderId="10" xfId="5" applyFont="1" applyFill="1" applyBorder="1" applyAlignment="1">
      <alignment horizontal="center" wrapText="1"/>
    </xf>
    <xf numFmtId="0" fontId="8" fillId="3" borderId="5" xfId="5" applyFont="1" applyFill="1" applyBorder="1" applyAlignment="1">
      <alignment horizontal="center" wrapText="1"/>
    </xf>
    <xf numFmtId="0" fontId="8" fillId="3" borderId="10" xfId="6" applyFont="1" applyFill="1" applyBorder="1" applyAlignment="1">
      <alignment horizontal="center" wrapText="1"/>
    </xf>
    <xf numFmtId="0" fontId="8" fillId="3" borderId="5" xfId="6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center" wrapText="1"/>
    </xf>
    <xf numFmtId="0" fontId="8" fillId="3" borderId="2" xfId="0" applyFont="1" applyFill="1" applyBorder="1" applyAlignment="1">
      <alignment horizontal="center" wrapText="1"/>
    </xf>
    <xf numFmtId="0" fontId="18" fillId="3" borderId="2" xfId="0" applyFont="1" applyFill="1" applyBorder="1" applyAlignment="1">
      <alignment horizontal="center" textRotation="90" wrapText="1"/>
    </xf>
    <xf numFmtId="0" fontId="18" fillId="3" borderId="2" xfId="0" applyFont="1" applyFill="1" applyBorder="1" applyAlignment="1">
      <alignment horizontal="center" vertical="top" wrapText="1"/>
    </xf>
    <xf numFmtId="0" fontId="18" fillId="3" borderId="1" xfId="0" applyFont="1" applyFill="1" applyBorder="1" applyAlignment="1">
      <alignment horizontal="center" wrapText="1"/>
    </xf>
    <xf numFmtId="0" fontId="18" fillId="3" borderId="2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center" vertical="top"/>
    </xf>
    <xf numFmtId="0" fontId="8" fillId="3" borderId="6" xfId="0" applyFont="1" applyFill="1" applyBorder="1" applyAlignment="1">
      <alignment horizontal="center" vertical="top"/>
    </xf>
    <xf numFmtId="0" fontId="8" fillId="3" borderId="8" xfId="0" applyFont="1" applyFill="1" applyBorder="1" applyAlignment="1">
      <alignment horizontal="center" vertical="top"/>
    </xf>
    <xf numFmtId="0" fontId="32" fillId="0" borderId="0" xfId="0" applyFont="1" applyBorder="1" applyAlignment="1">
      <alignment horizontal="left" vertical="top" wrapText="1"/>
    </xf>
    <xf numFmtId="0" fontId="18" fillId="3" borderId="3" xfId="0" applyFont="1" applyFill="1" applyBorder="1" applyAlignment="1">
      <alignment horizontal="center" wrapText="1"/>
    </xf>
    <xf numFmtId="0" fontId="18" fillId="3" borderId="6" xfId="0" applyFont="1" applyFill="1" applyBorder="1" applyAlignment="1">
      <alignment horizontal="center" wrapText="1"/>
    </xf>
    <xf numFmtId="0" fontId="18" fillId="3" borderId="8" xfId="0" applyFont="1" applyFill="1" applyBorder="1" applyAlignment="1">
      <alignment horizontal="center" wrapText="1"/>
    </xf>
    <xf numFmtId="0" fontId="8" fillId="3" borderId="8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center" wrapText="1"/>
    </xf>
    <xf numFmtId="0" fontId="8" fillId="3" borderId="9" xfId="0" applyFont="1" applyFill="1" applyBorder="1" applyAlignment="1">
      <alignment horizontal="center" vertical="top" wrapText="1"/>
    </xf>
    <xf numFmtId="0" fontId="8" fillId="3" borderId="7" xfId="0" applyFont="1" applyFill="1" applyBorder="1" applyAlignment="1">
      <alignment horizontal="center" vertical="top" wrapText="1"/>
    </xf>
    <xf numFmtId="0" fontId="35" fillId="0" borderId="0" xfId="0" applyFont="1" applyBorder="1" applyAlignment="1">
      <alignment horizontal="left" vertical="top" wrapText="1"/>
    </xf>
  </cellXfs>
  <cellStyles count="8">
    <cellStyle name="Hyperlink 2" xfId="1"/>
    <cellStyle name="Normal" xfId="0" builtinId="0"/>
    <cellStyle name="Normal 11" xfId="4"/>
    <cellStyle name="Normal 2" xfId="7"/>
    <cellStyle name="Normal 27" xfId="3"/>
    <cellStyle name="Normal 28" xfId="2"/>
    <cellStyle name="Normal 4" xfId="6"/>
    <cellStyle name="Normal 4 2" xfId="5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/>
  </sheetPr>
  <dimension ref="B2:B28"/>
  <sheetViews>
    <sheetView workbookViewId="0">
      <selection activeCell="B17" sqref="B17"/>
    </sheetView>
  </sheetViews>
  <sheetFormatPr baseColWidth="10" defaultColWidth="7.6640625" defaultRowHeight="14" x14ac:dyDescent="0.2"/>
  <cols>
    <col min="1" max="1" width="7.6640625" style="22"/>
    <col min="2" max="2" width="68.1640625" style="22" customWidth="1"/>
    <col min="3" max="16384" width="7.6640625" style="22"/>
  </cols>
  <sheetData>
    <row r="2" spans="2:2" ht="58" x14ac:dyDescent="0.35">
      <c r="B2" s="21" t="s">
        <v>2326</v>
      </c>
    </row>
    <row r="3" spans="2:2" ht="29" x14ac:dyDescent="0.35">
      <c r="B3" s="23"/>
    </row>
    <row r="4" spans="2:2" ht="15" x14ac:dyDescent="0.2">
      <c r="B4" s="24" t="s">
        <v>2030</v>
      </c>
    </row>
    <row r="5" spans="2:2" ht="15" x14ac:dyDescent="0.2">
      <c r="B5" s="24" t="s">
        <v>2031</v>
      </c>
    </row>
    <row r="6" spans="2:2" ht="15" x14ac:dyDescent="0.2">
      <c r="B6" s="24" t="s">
        <v>2032</v>
      </c>
    </row>
    <row r="7" spans="2:2" ht="15" x14ac:dyDescent="0.2">
      <c r="B7" s="24" t="s">
        <v>2033</v>
      </c>
    </row>
    <row r="9" spans="2:2" ht="15" x14ac:dyDescent="0.2">
      <c r="B9" s="24" t="s">
        <v>2034</v>
      </c>
    </row>
    <row r="10" spans="2:2" ht="15" x14ac:dyDescent="0.2">
      <c r="B10" s="24" t="s">
        <v>2035</v>
      </c>
    </row>
    <row r="11" spans="2:2" ht="15" x14ac:dyDescent="0.2">
      <c r="B11" s="24" t="s">
        <v>2036</v>
      </c>
    </row>
    <row r="12" spans="2:2" ht="15" x14ac:dyDescent="0.2">
      <c r="B12" s="24" t="s">
        <v>2037</v>
      </c>
    </row>
    <row r="13" spans="2:2" ht="15" x14ac:dyDescent="0.2">
      <c r="B13" s="24" t="s">
        <v>2038</v>
      </c>
    </row>
    <row r="16" spans="2:2" ht="15" x14ac:dyDescent="0.2">
      <c r="B16" s="25" t="s">
        <v>2327</v>
      </c>
    </row>
    <row r="19" spans="2:2" ht="15" x14ac:dyDescent="0.2">
      <c r="B19" s="24" t="s">
        <v>2039</v>
      </c>
    </row>
    <row r="20" spans="2:2" ht="30" x14ac:dyDescent="0.2">
      <c r="B20" s="26" t="s">
        <v>2040</v>
      </c>
    </row>
    <row r="21" spans="2:2" ht="15" x14ac:dyDescent="0.2">
      <c r="B21" s="24"/>
    </row>
    <row r="22" spans="2:2" ht="15" x14ac:dyDescent="0.2">
      <c r="B22" s="26" t="s">
        <v>2041</v>
      </c>
    </row>
    <row r="23" spans="2:2" ht="15" x14ac:dyDescent="0.2">
      <c r="B23" s="24" t="s">
        <v>2042</v>
      </c>
    </row>
    <row r="24" spans="2:2" ht="15" x14ac:dyDescent="0.2">
      <c r="B24" s="26" t="s">
        <v>2043</v>
      </c>
    </row>
    <row r="27" spans="2:2" ht="15" x14ac:dyDescent="0.2">
      <c r="B27" s="24" t="s">
        <v>2044</v>
      </c>
    </row>
    <row r="28" spans="2:2" ht="15" x14ac:dyDescent="0.2">
      <c r="B28" s="24" t="s">
        <v>2308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/>
  </sheetPr>
  <dimension ref="B2:C20"/>
  <sheetViews>
    <sheetView workbookViewId="0"/>
  </sheetViews>
  <sheetFormatPr baseColWidth="10" defaultColWidth="9" defaultRowHeight="14" x14ac:dyDescent="0.2"/>
  <cols>
    <col min="1" max="1" width="9" style="27"/>
    <col min="2" max="2" width="17.6640625" style="27" customWidth="1"/>
    <col min="3" max="3" width="48.6640625" style="27" customWidth="1"/>
    <col min="4" max="16384" width="9" style="27"/>
  </cols>
  <sheetData>
    <row r="2" spans="2:3" ht="52.5" customHeight="1" x14ac:dyDescent="0.35">
      <c r="B2" s="87" t="s">
        <v>2326</v>
      </c>
      <c r="C2" s="87"/>
    </row>
    <row r="3" spans="2:3" ht="29" x14ac:dyDescent="0.35">
      <c r="B3" s="28"/>
    </row>
    <row r="4" spans="2:3" ht="15" x14ac:dyDescent="0.2">
      <c r="B4" s="29" t="s">
        <v>2045</v>
      </c>
      <c r="C4" s="30"/>
    </row>
    <row r="5" spans="2:3" ht="45" x14ac:dyDescent="0.2">
      <c r="B5" s="31" t="s">
        <v>2046</v>
      </c>
      <c r="C5" s="32" t="s">
        <v>2047</v>
      </c>
    </row>
    <row r="6" spans="2:3" ht="45" x14ac:dyDescent="0.2">
      <c r="B6" s="31" t="s">
        <v>2048</v>
      </c>
      <c r="C6" s="32" t="s">
        <v>2049</v>
      </c>
    </row>
    <row r="7" spans="2:3" ht="30" x14ac:dyDescent="0.2">
      <c r="B7" s="33" t="s">
        <v>2050</v>
      </c>
      <c r="C7" s="34" t="s">
        <v>2051</v>
      </c>
    </row>
    <row r="8" spans="2:3" ht="15" x14ac:dyDescent="0.2">
      <c r="B8" s="35"/>
      <c r="C8" s="36"/>
    </row>
    <row r="9" spans="2:3" ht="15" x14ac:dyDescent="0.2">
      <c r="B9" s="37" t="s">
        <v>2052</v>
      </c>
    </row>
    <row r="10" spans="2:3" ht="30" x14ac:dyDescent="0.2">
      <c r="B10" s="38" t="s">
        <v>2053</v>
      </c>
      <c r="C10" s="39" t="s">
        <v>2054</v>
      </c>
    </row>
    <row r="11" spans="2:3" ht="15" x14ac:dyDescent="0.2">
      <c r="B11" s="40" t="s">
        <v>2055</v>
      </c>
      <c r="C11" s="39"/>
    </row>
    <row r="12" spans="2:3" ht="15" x14ac:dyDescent="0.2">
      <c r="B12" s="35" t="s">
        <v>2056</v>
      </c>
      <c r="C12" s="36" t="s">
        <v>2057</v>
      </c>
    </row>
    <row r="13" spans="2:3" ht="15" x14ac:dyDescent="0.2">
      <c r="B13" s="35" t="s">
        <v>2058</v>
      </c>
      <c r="C13" s="36" t="s">
        <v>2059</v>
      </c>
    </row>
    <row r="14" spans="2:3" ht="30" x14ac:dyDescent="0.2">
      <c r="B14" s="35" t="s">
        <v>2312</v>
      </c>
      <c r="C14" s="36" t="s">
        <v>2313</v>
      </c>
    </row>
    <row r="15" spans="2:3" ht="15" x14ac:dyDescent="0.2">
      <c r="B15" s="41"/>
    </row>
    <row r="16" spans="2:3" ht="15" x14ac:dyDescent="0.2">
      <c r="B16" s="42"/>
    </row>
    <row r="19" spans="2:2" ht="15" x14ac:dyDescent="0.2">
      <c r="B19" s="41"/>
    </row>
    <row r="20" spans="2:2" ht="15" x14ac:dyDescent="0.2">
      <c r="B20" s="43"/>
    </row>
  </sheetData>
  <mergeCells count="1">
    <mergeCell ref="B2:C2"/>
  </mergeCells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2:C11"/>
  <sheetViews>
    <sheetView workbookViewId="0">
      <selection activeCell="B12" sqref="B12"/>
    </sheetView>
  </sheetViews>
  <sheetFormatPr baseColWidth="10" defaultColWidth="7.6640625" defaultRowHeight="15" x14ac:dyDescent="0.2"/>
  <cols>
    <col min="1" max="1" width="8.33203125" style="44" customWidth="1"/>
    <col min="2" max="2" width="18.33203125" style="45" bestFit="1" customWidth="1"/>
    <col min="3" max="3" width="48" style="45" customWidth="1"/>
    <col min="4" max="16384" width="7.6640625" style="46"/>
  </cols>
  <sheetData>
    <row r="2" spans="1:3" ht="29" x14ac:dyDescent="0.2">
      <c r="B2" s="88" t="s">
        <v>2046</v>
      </c>
      <c r="C2" s="88"/>
    </row>
    <row r="3" spans="1:3" ht="16" x14ac:dyDescent="0.2">
      <c r="A3" s="47"/>
      <c r="B3" s="48" t="s">
        <v>2060</v>
      </c>
      <c r="C3" s="49" t="s">
        <v>2310</v>
      </c>
    </row>
    <row r="4" spans="1:3" ht="64" x14ac:dyDescent="0.2">
      <c r="A4" s="47"/>
      <c r="B4" s="50" t="s">
        <v>2017</v>
      </c>
      <c r="C4" s="51" t="s">
        <v>2311</v>
      </c>
    </row>
    <row r="5" spans="1:3" ht="16" x14ac:dyDescent="0.2">
      <c r="A5" s="47"/>
      <c r="B5" s="50" t="s">
        <v>2061</v>
      </c>
      <c r="C5" s="51" t="s">
        <v>2062</v>
      </c>
    </row>
    <row r="6" spans="1:3" ht="32" x14ac:dyDescent="0.2">
      <c r="A6" s="52"/>
      <c r="B6" s="50" t="s">
        <v>2063</v>
      </c>
      <c r="C6" s="51" t="s">
        <v>2064</v>
      </c>
    </row>
    <row r="7" spans="1:3" ht="32" x14ac:dyDescent="0.2">
      <c r="A7" s="53"/>
      <c r="B7" s="50" t="s">
        <v>2065</v>
      </c>
      <c r="C7" s="51" t="s">
        <v>2314</v>
      </c>
    </row>
    <row r="8" spans="1:3" ht="16" x14ac:dyDescent="0.2">
      <c r="A8" s="52"/>
      <c r="B8" s="50" t="s">
        <v>2066</v>
      </c>
      <c r="C8" s="51" t="s">
        <v>2067</v>
      </c>
    </row>
    <row r="9" spans="1:3" ht="16" x14ac:dyDescent="0.2">
      <c r="A9" s="52"/>
      <c r="B9" s="54" t="s">
        <v>2068</v>
      </c>
      <c r="C9" s="85" t="s">
        <v>2309</v>
      </c>
    </row>
    <row r="10" spans="1:3" x14ac:dyDescent="0.2">
      <c r="A10" s="55"/>
      <c r="B10" s="56"/>
    </row>
    <row r="11" spans="1:3" x14ac:dyDescent="0.2">
      <c r="A11" s="55"/>
      <c r="B11" s="56"/>
    </row>
  </sheetData>
  <mergeCells count="1">
    <mergeCell ref="B2:C2"/>
  </mergeCells>
  <phoneticPr fontId="6" type="noConversion"/>
  <dataValidations count="1">
    <dataValidation type="textLength" operator="lessThanOrEqual" allowBlank="1" showInputMessage="1" showErrorMessage="1" sqref="C8:C9">
      <formula1>255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C4957"/>
  <sheetViews>
    <sheetView tabSelected="1" zoomScale="94" zoomScaleNormal="60" workbookViewId="0">
      <selection activeCell="J4" sqref="J4:J5"/>
    </sheetView>
  </sheetViews>
  <sheetFormatPr baseColWidth="10" defaultColWidth="9" defaultRowHeight="15" x14ac:dyDescent="0.2"/>
  <cols>
    <col min="1" max="1" width="1.6640625" style="57" customWidth="1"/>
    <col min="2" max="2" width="26.1640625" style="76" customWidth="1"/>
    <col min="3" max="3" width="10.1640625" style="76" bestFit="1" customWidth="1"/>
    <col min="4" max="4" width="11.1640625" style="76" customWidth="1"/>
    <col min="5" max="6" width="14.6640625" style="76" customWidth="1"/>
    <col min="7" max="7" width="36.1640625" style="76" customWidth="1"/>
    <col min="8" max="9" width="10" style="76" customWidth="1"/>
    <col min="10" max="11" width="9.6640625" style="76" customWidth="1"/>
    <col min="12" max="12" width="7.33203125" style="76" customWidth="1"/>
    <col min="13" max="13" width="9" style="76" customWidth="1"/>
    <col min="14" max="14" width="10" style="76" customWidth="1"/>
    <col min="15" max="16" width="9.33203125" style="76" customWidth="1"/>
    <col min="17" max="17" width="4.6640625" style="76" customWidth="1"/>
    <col min="18" max="18" width="4.33203125" style="76" customWidth="1"/>
    <col min="19" max="20" width="5.1640625" style="76" bestFit="1" customWidth="1"/>
    <col min="21" max="21" width="5.1640625" style="76" customWidth="1"/>
    <col min="22" max="22" width="6.33203125" style="76" customWidth="1"/>
    <col min="23" max="23" width="14.6640625" style="76" customWidth="1"/>
    <col min="24" max="24" width="13.33203125" style="57" customWidth="1"/>
    <col min="25" max="25" width="22.33203125" style="57" customWidth="1"/>
    <col min="26" max="16384" width="9" style="57"/>
  </cols>
  <sheetData>
    <row r="1" spans="1:25" s="58" customFormat="1" ht="6" customHeight="1" x14ac:dyDescent="0.2"/>
    <row r="2" spans="1:25" s="58" customFormat="1" ht="38.5" customHeight="1" x14ac:dyDescent="0.2">
      <c r="A2" s="59"/>
      <c r="B2" s="104" t="s">
        <v>2048</v>
      </c>
      <c r="C2" s="104"/>
    </row>
    <row r="3" spans="1:25" x14ac:dyDescent="0.15">
      <c r="B3" s="105" t="s">
        <v>2069</v>
      </c>
      <c r="C3" s="106"/>
      <c r="D3" s="106"/>
      <c r="E3" s="106"/>
      <c r="F3" s="107"/>
      <c r="G3" s="108" t="s">
        <v>2070</v>
      </c>
      <c r="H3" s="96"/>
      <c r="I3" s="109"/>
      <c r="J3" s="105" t="s">
        <v>2071</v>
      </c>
      <c r="K3" s="107"/>
      <c r="L3" s="101" t="s">
        <v>2072</v>
      </c>
      <c r="M3" s="102"/>
      <c r="N3" s="102"/>
      <c r="O3" s="102"/>
      <c r="P3" s="103"/>
      <c r="Q3" s="110" t="s">
        <v>2073</v>
      </c>
      <c r="R3" s="111"/>
      <c r="S3" s="111"/>
      <c r="T3" s="111"/>
      <c r="U3" s="111"/>
      <c r="V3" s="101" t="s">
        <v>2074</v>
      </c>
      <c r="W3" s="102"/>
      <c r="X3" s="102"/>
      <c r="Y3" s="103"/>
    </row>
    <row r="4" spans="1:25" x14ac:dyDescent="0.2">
      <c r="B4" s="99" t="s">
        <v>2019</v>
      </c>
      <c r="C4" s="99" t="s">
        <v>2075</v>
      </c>
      <c r="D4" s="99" t="s">
        <v>2021</v>
      </c>
      <c r="E4" s="99" t="s">
        <v>2022</v>
      </c>
      <c r="F4" s="89" t="s">
        <v>1015</v>
      </c>
      <c r="G4" s="89" t="s">
        <v>2019</v>
      </c>
      <c r="H4" s="89" t="s">
        <v>2076</v>
      </c>
      <c r="I4" s="89" t="s">
        <v>2016</v>
      </c>
      <c r="J4" s="99" t="s">
        <v>2077</v>
      </c>
      <c r="K4" s="99" t="s">
        <v>2078</v>
      </c>
      <c r="L4" s="90" t="s">
        <v>2079</v>
      </c>
      <c r="M4" s="95" t="s">
        <v>2080</v>
      </c>
      <c r="N4" s="95" t="s">
        <v>2081</v>
      </c>
      <c r="O4" s="95" t="s">
        <v>2082</v>
      </c>
      <c r="P4" s="95" t="s">
        <v>2083</v>
      </c>
      <c r="Q4" s="97" t="s">
        <v>2084</v>
      </c>
      <c r="R4" s="98" t="s">
        <v>2085</v>
      </c>
      <c r="S4" s="98"/>
      <c r="T4" s="98"/>
      <c r="U4" s="98"/>
      <c r="V4" s="89" t="s">
        <v>2086</v>
      </c>
      <c r="W4" s="89" t="s">
        <v>2087</v>
      </c>
      <c r="X4" s="91" t="s">
        <v>2050</v>
      </c>
      <c r="Y4" s="93" t="s">
        <v>2088</v>
      </c>
    </row>
    <row r="5" spans="1:25" ht="125" x14ac:dyDescent="0.2">
      <c r="B5" s="90"/>
      <c r="C5" s="90"/>
      <c r="D5" s="90"/>
      <c r="E5" s="90"/>
      <c r="F5" s="90"/>
      <c r="G5" s="90"/>
      <c r="H5" s="90"/>
      <c r="I5" s="90"/>
      <c r="J5" s="90"/>
      <c r="K5" s="90"/>
      <c r="L5" s="100"/>
      <c r="M5" s="96"/>
      <c r="N5" s="96"/>
      <c r="O5" s="96"/>
      <c r="P5" s="96"/>
      <c r="Q5" s="97"/>
      <c r="R5" s="60" t="s">
        <v>2089</v>
      </c>
      <c r="S5" s="60" t="s">
        <v>2090</v>
      </c>
      <c r="T5" s="60" t="s">
        <v>2091</v>
      </c>
      <c r="U5" s="60" t="s">
        <v>2092</v>
      </c>
      <c r="V5" s="90"/>
      <c r="W5" s="90"/>
      <c r="X5" s="92"/>
      <c r="Y5" s="94"/>
    </row>
    <row r="6" spans="1:25" x14ac:dyDescent="0.2">
      <c r="B6" s="61" t="str">
        <f>INDEX(FlowMapping!$G$2:$G$875,MATCH(W6&amp;D6,FlowMapping!$E$2:$E$875,0))</f>
        <v>chromium</v>
      </c>
      <c r="C6" s="61">
        <f>INDEX(FlowMapping!$H$2:$H$875,MATCH(W6&amp;D6,FlowMapping!$E$2:$E$875,0))</f>
        <v>7440473</v>
      </c>
      <c r="D6" s="61" t="s">
        <v>1003</v>
      </c>
      <c r="E6" s="61" t="str">
        <f>INDEX(FlowMapping!$J$2:$J$875,MATCH(W6&amp;D6,FlowMapping!$E$2:$E$875,0))</f>
        <v>unspecified</v>
      </c>
      <c r="F6" s="61" t="str">
        <f>INDEX(FlowMapping!$M$2:$M$875,MATCH(W6&amp;D6,FlowMapping!$E$2:$E$875,0))</f>
        <v>e142b577-e934-4085-9a07-3983d4d92afb</v>
      </c>
      <c r="G6" s="61" t="str">
        <f>INDEX(Activities!$B$2:$B$390,MATCH(H6,Activities!$C$2:$C$390,0))</f>
        <v>Vegetable and melon farming</v>
      </c>
      <c r="H6" s="61">
        <v>111200</v>
      </c>
      <c r="I6" s="61" t="s">
        <v>997</v>
      </c>
      <c r="J6" s="62">
        <v>1.910699241786015E-10</v>
      </c>
      <c r="K6" s="61" t="s">
        <v>2093</v>
      </c>
      <c r="L6" s="61"/>
      <c r="M6" s="61"/>
      <c r="N6" s="61"/>
      <c r="O6" s="61"/>
      <c r="P6" s="61"/>
      <c r="Q6" s="74">
        <v>4.1265483800781633</v>
      </c>
      <c r="R6" s="61">
        <v>1</v>
      </c>
      <c r="S6" s="61">
        <v>1</v>
      </c>
      <c r="T6" s="61">
        <v>1</v>
      </c>
      <c r="U6" s="61">
        <v>5</v>
      </c>
      <c r="V6" s="61">
        <v>2013</v>
      </c>
      <c r="W6" s="61" t="s">
        <v>13</v>
      </c>
      <c r="X6" s="61" t="s">
        <v>572</v>
      </c>
      <c r="Y6" s="61"/>
    </row>
    <row r="7" spans="1:25" x14ac:dyDescent="0.2">
      <c r="B7" s="61" t="str">
        <f>INDEX(FlowMapping!$G$2:$G$875,MATCH(W7&amp;D7,FlowMapping!$E$2:$E$875,0))</f>
        <v>methanol</v>
      </c>
      <c r="C7" s="61">
        <f>INDEX(FlowMapping!$H$2:$H$875,MATCH(W7&amp;D7,FlowMapping!$E$2:$E$875,0))</f>
        <v>67561</v>
      </c>
      <c r="D7" s="61" t="s">
        <v>1003</v>
      </c>
      <c r="E7" s="61" t="str">
        <f>INDEX(FlowMapping!$J$2:$J$875,MATCH(W7&amp;D7,FlowMapping!$E$2:$E$875,0))</f>
        <v>unspecified</v>
      </c>
      <c r="F7" s="61" t="str">
        <f>INDEX(FlowMapping!$M$2:$M$875,MATCH(W7&amp;D7,FlowMapping!$E$2:$E$875,0))</f>
        <v>0ebdb68a-f50d-4b0c-ad4b-3a1104d8b454</v>
      </c>
      <c r="G7" s="61" t="str">
        <f>INDEX(Activities!$B$2:$B$390,MATCH(H7,Activities!$C$2:$C$390,0))</f>
        <v>Vegetable and melon farming</v>
      </c>
      <c r="H7" s="61">
        <v>111200</v>
      </c>
      <c r="I7" s="61" t="s">
        <v>997</v>
      </c>
      <c r="J7" s="62">
        <v>6.4008424599831501E-9</v>
      </c>
      <c r="K7" s="61" t="s">
        <v>2093</v>
      </c>
      <c r="L7" s="61"/>
      <c r="M7" s="61"/>
      <c r="N7" s="61"/>
      <c r="O7" s="61"/>
      <c r="P7" s="61"/>
      <c r="Q7" s="74">
        <v>2.8516574739277876</v>
      </c>
      <c r="R7" s="61">
        <v>1</v>
      </c>
      <c r="S7" s="61">
        <v>1</v>
      </c>
      <c r="T7" s="61">
        <v>1</v>
      </c>
      <c r="U7" s="61">
        <v>5</v>
      </c>
      <c r="V7" s="61">
        <v>2013</v>
      </c>
      <c r="W7" s="61" t="s">
        <v>19</v>
      </c>
      <c r="X7" s="61" t="s">
        <v>572</v>
      </c>
      <c r="Y7" s="61"/>
    </row>
    <row r="8" spans="1:25" x14ac:dyDescent="0.2">
      <c r="B8" s="61" t="str">
        <f>INDEX(FlowMapping!$G$2:$G$875,MATCH(W8&amp;D8,FlowMapping!$E$2:$E$875,0))</f>
        <v>hydrogen sulfide</v>
      </c>
      <c r="C8" s="61">
        <f>INDEX(FlowMapping!$H$2:$H$875,MATCH(W8&amp;D8,FlowMapping!$E$2:$E$875,0))</f>
        <v>7783064</v>
      </c>
      <c r="D8" s="61" t="s">
        <v>1003</v>
      </c>
      <c r="E8" s="61" t="str">
        <f>INDEX(FlowMapping!$J$2:$J$875,MATCH(W8&amp;D8,FlowMapping!$E$2:$E$875,0))</f>
        <v>unspecified</v>
      </c>
      <c r="F8" s="61" t="str">
        <f>INDEX(FlowMapping!$M$2:$M$875,MATCH(W8&amp;D8,FlowMapping!$E$2:$E$875,0))</f>
        <v>20d4d821-f4f7-4017-8810-f822fcdf619e</v>
      </c>
      <c r="G8" s="61" t="str">
        <f>INDEX(Activities!$B$2:$B$390,MATCH(H8,Activities!$C$2:$C$390,0))</f>
        <v>Poultry and egg production</v>
      </c>
      <c r="H8" s="61">
        <v>112300</v>
      </c>
      <c r="I8" s="61" t="s">
        <v>997</v>
      </c>
      <c r="J8" s="62">
        <v>6.3099557078946786E-9</v>
      </c>
      <c r="K8" s="61" t="s">
        <v>2093</v>
      </c>
      <c r="L8" s="61"/>
      <c r="M8" s="61"/>
      <c r="N8" s="61"/>
      <c r="O8" s="61"/>
      <c r="P8" s="61"/>
      <c r="Q8" s="74">
        <v>3.2448332217638862</v>
      </c>
      <c r="R8" s="61">
        <v>1</v>
      </c>
      <c r="S8" s="61">
        <v>1</v>
      </c>
      <c r="T8" s="61">
        <v>1</v>
      </c>
      <c r="U8" s="61">
        <v>5</v>
      </c>
      <c r="V8" s="61">
        <v>2013</v>
      </c>
      <c r="W8" s="61" t="s">
        <v>28</v>
      </c>
      <c r="X8" s="61" t="s">
        <v>572</v>
      </c>
      <c r="Y8" s="61"/>
    </row>
    <row r="9" spans="1:25" x14ac:dyDescent="0.2">
      <c r="B9" s="61" t="str">
        <f>INDEX(FlowMapping!$G$2:$G$875,MATCH(W9&amp;D9,FlowMapping!$E$2:$E$875,0))</f>
        <v>ethylbenzene</v>
      </c>
      <c r="C9" s="61">
        <f>INDEX(FlowMapping!$H$2:$H$875,MATCH(W9&amp;D9,FlowMapping!$E$2:$E$875,0))</f>
        <v>100414</v>
      </c>
      <c r="D9" s="61" t="s">
        <v>1003</v>
      </c>
      <c r="E9" s="61" t="str">
        <f>INDEX(FlowMapping!$J$2:$J$875,MATCH(W9&amp;D9,FlowMapping!$E$2:$E$875,0))</f>
        <v>unspecified</v>
      </c>
      <c r="F9" s="61" t="str">
        <f>INDEX(FlowMapping!$M$2:$M$875,MATCH(W9&amp;D9,FlowMapping!$E$2:$E$875,0))</f>
        <v>787591de-0e9e-3f81-a1e5-2df2949f146c</v>
      </c>
      <c r="G9" s="61" t="str">
        <f>INDEX(Activities!$B$2:$B$390,MATCH(H9,Activities!$C$2:$C$390,0))</f>
        <v>Oil and gas extraction</v>
      </c>
      <c r="H9" s="61">
        <v>211000</v>
      </c>
      <c r="I9" s="61" t="s">
        <v>997</v>
      </c>
      <c r="J9" s="62">
        <v>1.143343978665645E-10</v>
      </c>
      <c r="K9" s="61" t="s">
        <v>2093</v>
      </c>
      <c r="L9" s="61"/>
      <c r="M9" s="61"/>
      <c r="N9" s="61"/>
      <c r="O9" s="61"/>
      <c r="P9" s="61"/>
      <c r="Q9" s="74">
        <v>4.1756139744527641</v>
      </c>
      <c r="R9" s="61">
        <v>1</v>
      </c>
      <c r="S9" s="61">
        <v>1</v>
      </c>
      <c r="T9" s="61">
        <v>1</v>
      </c>
      <c r="U9" s="61">
        <v>5</v>
      </c>
      <c r="V9" s="61">
        <v>2013</v>
      </c>
      <c r="W9" s="61" t="s">
        <v>6</v>
      </c>
      <c r="X9" s="61" t="s">
        <v>572</v>
      </c>
      <c r="Y9" s="61"/>
    </row>
    <row r="10" spans="1:25" x14ac:dyDescent="0.2">
      <c r="B10" s="61" t="str">
        <f>INDEX(FlowMapping!$G$2:$G$875,MATCH(W10&amp;D10,FlowMapping!$E$2:$E$875,0))</f>
        <v>cyclohexane</v>
      </c>
      <c r="C10" s="61">
        <f>INDEX(FlowMapping!$H$2:$H$875,MATCH(W10&amp;D10,FlowMapping!$E$2:$E$875,0))</f>
        <v>110827</v>
      </c>
      <c r="D10" s="61" t="s">
        <v>1003</v>
      </c>
      <c r="E10" s="61" t="str">
        <f>INDEX(FlowMapping!$J$2:$J$875,MATCH(W10&amp;D10,FlowMapping!$E$2:$E$875,0))</f>
        <v>unspecified</v>
      </c>
      <c r="F10" s="61" t="str">
        <f>INDEX(FlowMapping!$M$2:$M$875,MATCH(W10&amp;D10,FlowMapping!$E$2:$E$875,0))</f>
        <v>165aaeac-93d1-4afd-adf2-e3d6c0eaf629</v>
      </c>
      <c r="G10" s="61" t="str">
        <f>INDEX(Activities!$B$2:$B$390,MATCH(H10,Activities!$C$2:$C$390,0))</f>
        <v>Oil and gas extraction</v>
      </c>
      <c r="H10" s="61">
        <v>211000</v>
      </c>
      <c r="I10" s="61" t="s">
        <v>997</v>
      </c>
      <c r="J10" s="62">
        <v>2.6045375834003395E-9</v>
      </c>
      <c r="K10" s="61" t="s">
        <v>2093</v>
      </c>
      <c r="L10" s="61"/>
      <c r="M10" s="61"/>
      <c r="N10" s="61"/>
      <c r="O10" s="61"/>
      <c r="P10" s="61"/>
      <c r="Q10" s="74">
        <v>4.1111128032622766</v>
      </c>
      <c r="R10" s="61">
        <v>1</v>
      </c>
      <c r="S10" s="61">
        <v>1</v>
      </c>
      <c r="T10" s="61">
        <v>1</v>
      </c>
      <c r="U10" s="61">
        <v>5</v>
      </c>
      <c r="V10" s="61">
        <v>2013</v>
      </c>
      <c r="W10" s="61" t="s">
        <v>30</v>
      </c>
      <c r="X10" s="61" t="s">
        <v>572</v>
      </c>
      <c r="Y10" s="61"/>
    </row>
    <row r="11" spans="1:25" x14ac:dyDescent="0.2">
      <c r="B11" s="61" t="str">
        <f>INDEX(FlowMapping!$G$2:$G$875,MATCH(W11&amp;D11,FlowMapping!$E$2:$E$875,0))</f>
        <v>ETHENE</v>
      </c>
      <c r="C11" s="61">
        <f>INDEX(FlowMapping!$H$2:$H$875,MATCH(W11&amp;D11,FlowMapping!$E$2:$E$875,0))</f>
        <v>74851</v>
      </c>
      <c r="D11" s="61" t="s">
        <v>1003</v>
      </c>
      <c r="E11" s="61" t="str">
        <f>INDEX(FlowMapping!$J$2:$J$875,MATCH(W11&amp;D11,FlowMapping!$E$2:$E$875,0))</f>
        <v>unspecified</v>
      </c>
      <c r="F11" s="61" t="str">
        <f>INDEX(FlowMapping!$M$2:$M$875,MATCH(W11&amp;D11,FlowMapping!$E$2:$E$875,0))</f>
        <v>9c2a7dc9-8b1f-46ba-bc16-0d761a4f6016</v>
      </c>
      <c r="G11" s="61" t="str">
        <f>INDEX(Activities!$B$2:$B$390,MATCH(H11,Activities!$C$2:$C$390,0))</f>
        <v>Oil and gas extraction</v>
      </c>
      <c r="H11" s="61">
        <v>211000</v>
      </c>
      <c r="I11" s="61" t="s">
        <v>997</v>
      </c>
      <c r="J11" s="62">
        <v>8.5835405854344642E-8</v>
      </c>
      <c r="K11" s="61" t="s">
        <v>2093</v>
      </c>
      <c r="L11" s="61"/>
      <c r="M11" s="61"/>
      <c r="N11" s="61"/>
      <c r="O11" s="61"/>
      <c r="P11" s="61"/>
      <c r="Q11" s="74">
        <v>3.1258736998533978</v>
      </c>
      <c r="R11" s="61">
        <v>1</v>
      </c>
      <c r="S11" s="61">
        <v>1</v>
      </c>
      <c r="T11" s="61">
        <v>1</v>
      </c>
      <c r="U11" s="61">
        <v>5</v>
      </c>
      <c r="V11" s="61">
        <v>2013</v>
      </c>
      <c r="W11" s="61" t="s">
        <v>128</v>
      </c>
      <c r="X11" s="61" t="s">
        <v>572</v>
      </c>
      <c r="Y11" s="61"/>
    </row>
    <row r="12" spans="1:25" x14ac:dyDescent="0.2">
      <c r="B12" s="61" t="str">
        <f>INDEX(FlowMapping!$G$2:$G$875,MATCH(W12&amp;D12,FlowMapping!$E$2:$E$875,0))</f>
        <v>Propene</v>
      </c>
      <c r="C12" s="61">
        <f>INDEX(FlowMapping!$H$2:$H$875,MATCH(W12&amp;D12,FlowMapping!$E$2:$E$875,0))</f>
        <v>115071</v>
      </c>
      <c r="D12" s="61" t="s">
        <v>1003</v>
      </c>
      <c r="E12" s="61" t="str">
        <f>INDEX(FlowMapping!$J$2:$J$875,MATCH(W12&amp;D12,FlowMapping!$E$2:$E$875,0))</f>
        <v>unspecified</v>
      </c>
      <c r="F12" s="61" t="str">
        <f>INDEX(FlowMapping!$M$2:$M$875,MATCH(W12&amp;D12,FlowMapping!$E$2:$E$875,0))</f>
        <v>64165202-4870-47d0-8602-b85e5d672865</v>
      </c>
      <c r="G12" s="61" t="str">
        <f>INDEX(Activities!$B$2:$B$390,MATCH(H12,Activities!$C$2:$C$390,0))</f>
        <v>Oil and gas extraction</v>
      </c>
      <c r="H12" s="61">
        <v>211000</v>
      </c>
      <c r="I12" s="61" t="s">
        <v>997</v>
      </c>
      <c r="J12" s="62">
        <v>3.1059853855635181E-7</v>
      </c>
      <c r="K12" s="61" t="s">
        <v>2093</v>
      </c>
      <c r="L12" s="61"/>
      <c r="M12" s="61"/>
      <c r="N12" s="61"/>
      <c r="O12" s="61"/>
      <c r="P12" s="61"/>
      <c r="Q12" s="74">
        <v>3.2650843963827887</v>
      </c>
      <c r="R12" s="61">
        <v>1</v>
      </c>
      <c r="S12" s="61">
        <v>1</v>
      </c>
      <c r="T12" s="61">
        <v>1</v>
      </c>
      <c r="U12" s="61">
        <v>5</v>
      </c>
      <c r="V12" s="61">
        <v>2013</v>
      </c>
      <c r="W12" s="61" t="s">
        <v>102</v>
      </c>
      <c r="X12" s="61" t="s">
        <v>572</v>
      </c>
      <c r="Y12" s="61"/>
    </row>
    <row r="13" spans="1:25" x14ac:dyDescent="0.2">
      <c r="B13" s="61" t="str">
        <f>INDEX(FlowMapping!$G$2:$G$875,MATCH(W13&amp;D13,FlowMapping!$E$2:$E$875,0))</f>
        <v>t-butyl methyl ether</v>
      </c>
      <c r="C13" s="61">
        <f>INDEX(FlowMapping!$H$2:$H$875,MATCH(W13&amp;D13,FlowMapping!$E$2:$E$875,0))</f>
        <v>1634044</v>
      </c>
      <c r="D13" s="61" t="s">
        <v>1003</v>
      </c>
      <c r="E13" s="61" t="str">
        <f>INDEX(FlowMapping!$J$2:$J$875,MATCH(W13&amp;D13,FlowMapping!$E$2:$E$875,0))</f>
        <v>unspecified</v>
      </c>
      <c r="F13" s="61" t="str">
        <f>INDEX(FlowMapping!$M$2:$M$875,MATCH(W13&amp;D13,FlowMapping!$E$2:$E$875,0))</f>
        <v>beb69352-568e-4a33-b9d4-3b5bfafc85bd</v>
      </c>
      <c r="G13" s="61" t="str">
        <f>INDEX(Activities!$B$2:$B$390,MATCH(H13,Activities!$C$2:$C$390,0))</f>
        <v>Coal mining</v>
      </c>
      <c r="H13" s="61">
        <v>212100</v>
      </c>
      <c r="I13" s="61" t="s">
        <v>997</v>
      </c>
      <c r="J13" s="62">
        <v>3.5442592326483686E-10</v>
      </c>
      <c r="K13" s="61" t="s">
        <v>2093</v>
      </c>
      <c r="L13" s="61"/>
      <c r="M13" s="61"/>
      <c r="N13" s="61"/>
      <c r="O13" s="61"/>
      <c r="P13" s="61"/>
      <c r="Q13" s="74">
        <v>4.1272406011595271</v>
      </c>
      <c r="R13" s="61">
        <v>1</v>
      </c>
      <c r="S13" s="61">
        <v>1</v>
      </c>
      <c r="T13" s="61">
        <v>1</v>
      </c>
      <c r="U13" s="61">
        <v>5</v>
      </c>
      <c r="V13" s="61">
        <v>2013</v>
      </c>
      <c r="W13" s="61" t="s">
        <v>219</v>
      </c>
      <c r="X13" s="61" t="s">
        <v>572</v>
      </c>
      <c r="Y13" s="61"/>
    </row>
    <row r="14" spans="1:25" x14ac:dyDescent="0.2">
      <c r="B14" s="61" t="str">
        <f>INDEX(FlowMapping!$G$2:$G$875,MATCH(W14&amp;D14,FlowMapping!$E$2:$E$875,0))</f>
        <v>Cresol</v>
      </c>
      <c r="C14" s="61">
        <f>INDEX(FlowMapping!$H$2:$H$875,MATCH(W14&amp;D14,FlowMapping!$E$2:$E$875,0))</f>
        <v>1319773</v>
      </c>
      <c r="D14" s="61" t="s">
        <v>1003</v>
      </c>
      <c r="E14" s="61" t="str">
        <f>INDEX(FlowMapping!$J$2:$J$875,MATCH(W14&amp;D14,FlowMapping!$E$2:$E$875,0))</f>
        <v>unspecified</v>
      </c>
      <c r="F14" s="61" t="str">
        <f>INDEX(FlowMapping!$M$2:$M$875,MATCH(W14&amp;D14,FlowMapping!$E$2:$E$875,0))</f>
        <v>a58560ee-3ffc-4a54-a507-56a349badd7b</v>
      </c>
      <c r="G14" s="61" t="str">
        <f>INDEX(Activities!$B$2:$B$390,MATCH(H14,Activities!$C$2:$C$390,0))</f>
        <v>Copper, nickel, lead, and zinc mining</v>
      </c>
      <c r="H14" s="61">
        <v>212230</v>
      </c>
      <c r="I14" s="61" t="s">
        <v>997</v>
      </c>
      <c r="J14" s="62">
        <v>8.8774072334429318E-9</v>
      </c>
      <c r="K14" s="61" t="s">
        <v>2093</v>
      </c>
      <c r="L14" s="61"/>
      <c r="M14" s="61"/>
      <c r="N14" s="61"/>
      <c r="O14" s="61"/>
      <c r="P14" s="61"/>
      <c r="Q14" s="74">
        <v>2.4107477791330951</v>
      </c>
      <c r="R14" s="61">
        <v>1</v>
      </c>
      <c r="S14" s="61">
        <v>1</v>
      </c>
      <c r="T14" s="61">
        <v>1</v>
      </c>
      <c r="U14" s="61">
        <v>3</v>
      </c>
      <c r="V14" s="61">
        <v>2013</v>
      </c>
      <c r="W14" s="61" t="s">
        <v>163</v>
      </c>
      <c r="X14" s="61" t="s">
        <v>572</v>
      </c>
      <c r="Y14" s="61"/>
    </row>
    <row r="15" spans="1:25" x14ac:dyDescent="0.2">
      <c r="B15" s="61" t="str">
        <f>INDEX(FlowMapping!$G$2:$G$875,MATCH(W15&amp;D15,FlowMapping!$E$2:$E$875,0))</f>
        <v>chromium</v>
      </c>
      <c r="C15" s="61">
        <f>INDEX(FlowMapping!$H$2:$H$875,MATCH(W15&amp;D15,FlowMapping!$E$2:$E$875,0))</f>
        <v>7440473</v>
      </c>
      <c r="D15" s="61" t="s">
        <v>1003</v>
      </c>
      <c r="E15" s="61" t="str">
        <f>INDEX(FlowMapping!$J$2:$J$875,MATCH(W15&amp;D15,FlowMapping!$E$2:$E$875,0))</f>
        <v>unspecified</v>
      </c>
      <c r="F15" s="61" t="str">
        <f>INDEX(FlowMapping!$M$2:$M$875,MATCH(W15&amp;D15,FlowMapping!$E$2:$E$875,0))</f>
        <v>e142b577-e934-4085-9a07-3983d4d92afb</v>
      </c>
      <c r="G15" s="61" t="str">
        <f>INDEX(Activities!$B$2:$B$390,MATCH(H15,Activities!$C$2:$C$390,0))</f>
        <v>Copper, nickel, lead, and zinc mining</v>
      </c>
      <c r="H15" s="61">
        <v>212230</v>
      </c>
      <c r="I15" s="61" t="s">
        <v>997</v>
      </c>
      <c r="J15" s="62">
        <v>9.0922404884922503E-9</v>
      </c>
      <c r="K15" s="61" t="s">
        <v>2093</v>
      </c>
      <c r="L15" s="61"/>
      <c r="M15" s="61"/>
      <c r="N15" s="61"/>
      <c r="O15" s="61"/>
      <c r="P15" s="61"/>
      <c r="Q15" s="74">
        <v>4.1265483800781633</v>
      </c>
      <c r="R15" s="61">
        <v>1</v>
      </c>
      <c r="S15" s="61">
        <v>1</v>
      </c>
      <c r="T15" s="61">
        <v>1</v>
      </c>
      <c r="U15" s="61">
        <v>3</v>
      </c>
      <c r="V15" s="61">
        <v>2013</v>
      </c>
      <c r="W15" s="61" t="s">
        <v>13</v>
      </c>
      <c r="X15" s="61" t="s">
        <v>572</v>
      </c>
      <c r="Y15" s="61"/>
    </row>
    <row r="16" spans="1:25" x14ac:dyDescent="0.2">
      <c r="B16" s="61" t="str">
        <f>INDEX(FlowMapping!$G$2:$G$875,MATCH(W16&amp;D16,FlowMapping!$E$2:$E$875,0))</f>
        <v>ethylbenzene</v>
      </c>
      <c r="C16" s="61">
        <f>INDEX(FlowMapping!$H$2:$H$875,MATCH(W16&amp;D16,FlowMapping!$E$2:$E$875,0))</f>
        <v>100414</v>
      </c>
      <c r="D16" s="61" t="s">
        <v>1003</v>
      </c>
      <c r="E16" s="61" t="str">
        <f>INDEX(FlowMapping!$J$2:$J$875,MATCH(W16&amp;D16,FlowMapping!$E$2:$E$875,0))</f>
        <v>unspecified</v>
      </c>
      <c r="F16" s="61" t="str">
        <f>INDEX(FlowMapping!$M$2:$M$875,MATCH(W16&amp;D16,FlowMapping!$E$2:$E$875,0))</f>
        <v>787591de-0e9e-3f81-a1e5-2df2949f146c</v>
      </c>
      <c r="G16" s="61" t="str">
        <f>INDEX(Activities!$B$2:$B$390,MATCH(H16,Activities!$C$2:$C$390,0))</f>
        <v>Copper, nickel, lead, and zinc mining</v>
      </c>
      <c r="H16" s="61">
        <v>212230</v>
      </c>
      <c r="I16" s="61" t="s">
        <v>997</v>
      </c>
      <c r="J16" s="62">
        <v>3.5509628933771727E-8</v>
      </c>
      <c r="K16" s="61" t="s">
        <v>2093</v>
      </c>
      <c r="L16" s="61"/>
      <c r="M16" s="61"/>
      <c r="N16" s="61"/>
      <c r="O16" s="61"/>
      <c r="P16" s="61"/>
      <c r="Q16" s="74">
        <v>4.1756139744527641</v>
      </c>
      <c r="R16" s="61">
        <v>1</v>
      </c>
      <c r="S16" s="61">
        <v>1</v>
      </c>
      <c r="T16" s="61">
        <v>1</v>
      </c>
      <c r="U16" s="61">
        <v>3</v>
      </c>
      <c r="V16" s="61">
        <v>2013</v>
      </c>
      <c r="W16" s="61" t="s">
        <v>6</v>
      </c>
      <c r="X16" s="61" t="s">
        <v>572</v>
      </c>
      <c r="Y16" s="61"/>
    </row>
    <row r="17" spans="2:25" x14ac:dyDescent="0.2">
      <c r="B17" s="61" t="str">
        <f>INDEX(FlowMapping!$G$2:$G$875,MATCH(W17&amp;D17,FlowMapping!$E$2:$E$875,0))</f>
        <v>1,2,4-trimethylbenzene</v>
      </c>
      <c r="C17" s="61">
        <f>INDEX(FlowMapping!$H$2:$H$875,MATCH(W17&amp;D17,FlowMapping!$E$2:$E$875,0))</f>
        <v>95636</v>
      </c>
      <c r="D17" s="61" t="s">
        <v>1003</v>
      </c>
      <c r="E17" s="61" t="str">
        <f>INDEX(FlowMapping!$J$2:$J$875,MATCH(W17&amp;D17,FlowMapping!$E$2:$E$875,0))</f>
        <v>unspecified</v>
      </c>
      <c r="F17" s="61" t="str">
        <f>INDEX(FlowMapping!$M$2:$M$875,MATCH(W17&amp;D17,FlowMapping!$E$2:$E$875,0))</f>
        <v>776e1b2c-6a86-35c1-b2ed-61952ecd792c</v>
      </c>
      <c r="G17" s="61" t="str">
        <f>INDEX(Activities!$B$2:$B$390,MATCH(H17,Activities!$C$2:$C$390,0))</f>
        <v>Copper, nickel, lead, and zinc mining</v>
      </c>
      <c r="H17" s="61">
        <v>212230</v>
      </c>
      <c r="I17" s="61" t="s">
        <v>997</v>
      </c>
      <c r="J17" s="62">
        <v>7.9896665100986371E-8</v>
      </c>
      <c r="K17" s="61" t="s">
        <v>2093</v>
      </c>
      <c r="L17" s="61"/>
      <c r="M17" s="61"/>
      <c r="N17" s="61"/>
      <c r="O17" s="61"/>
      <c r="P17" s="61"/>
      <c r="Q17" s="74">
        <v>4.5570818261911716</v>
      </c>
      <c r="R17" s="61">
        <v>1</v>
      </c>
      <c r="S17" s="61">
        <v>1</v>
      </c>
      <c r="T17" s="61">
        <v>1</v>
      </c>
      <c r="U17" s="61">
        <v>3</v>
      </c>
      <c r="V17" s="61">
        <v>2013</v>
      </c>
      <c r="W17" s="61" t="s">
        <v>32</v>
      </c>
      <c r="X17" s="61" t="s">
        <v>572</v>
      </c>
      <c r="Y17" s="61"/>
    </row>
    <row r="18" spans="2:25" x14ac:dyDescent="0.2">
      <c r="B18" s="61" t="str">
        <f>INDEX(FlowMapping!$G$2:$G$875,MATCH(W18&amp;D18,FlowMapping!$E$2:$E$875,0))</f>
        <v>Zinc</v>
      </c>
      <c r="C18" s="61">
        <f>INDEX(FlowMapping!$H$2:$H$875,MATCH(W18&amp;D18,FlowMapping!$E$2:$E$875,0))</f>
        <v>1330207</v>
      </c>
      <c r="D18" s="61" t="s">
        <v>1003</v>
      </c>
      <c r="E18" s="61" t="str">
        <f>INDEX(FlowMapping!$J$2:$J$875,MATCH(W18&amp;D18,FlowMapping!$E$2:$E$875,0))</f>
        <v>unspecified</v>
      </c>
      <c r="F18" s="61" t="str">
        <f>INDEX(FlowMapping!$M$2:$M$875,MATCH(W18&amp;D18,FlowMapping!$E$2:$E$875,0))</f>
        <v>5ce378a0-b48d-471c-977d-79681521efde</v>
      </c>
      <c r="G18" s="61" t="str">
        <f>INDEX(Activities!$B$2:$B$390,MATCH(H18,Activities!$C$2:$C$390,0))</f>
        <v>Copper, nickel, lead, and zinc mining</v>
      </c>
      <c r="H18" s="61">
        <v>212230</v>
      </c>
      <c r="I18" s="61" t="s">
        <v>997</v>
      </c>
      <c r="J18" s="62">
        <v>4.7472822921559413E-7</v>
      </c>
      <c r="K18" s="61" t="s">
        <v>2093</v>
      </c>
      <c r="L18" s="61"/>
      <c r="M18" s="61"/>
      <c r="N18" s="61"/>
      <c r="O18" s="61"/>
      <c r="P18" s="61"/>
      <c r="Q18" s="74">
        <v>4.7351148468070079</v>
      </c>
      <c r="R18" s="61">
        <v>1</v>
      </c>
      <c r="S18" s="61">
        <v>1</v>
      </c>
      <c r="T18" s="61">
        <v>1</v>
      </c>
      <c r="U18" s="61">
        <v>3</v>
      </c>
      <c r="V18" s="61">
        <v>2013</v>
      </c>
      <c r="W18" s="61" t="s">
        <v>80</v>
      </c>
      <c r="X18" s="61" t="s">
        <v>572</v>
      </c>
      <c r="Y18" s="61"/>
    </row>
    <row r="19" spans="2:25" x14ac:dyDescent="0.2">
      <c r="B19" s="61" t="str">
        <f>INDEX(FlowMapping!$G$2:$G$875,MATCH(W19&amp;D19,FlowMapping!$E$2:$E$875,0))</f>
        <v>MOLYBDENUM(VI)</v>
      </c>
      <c r="C19" s="61" t="str">
        <f>INDEX(FlowMapping!$H$2:$H$875,MATCH(W19&amp;D19,FlowMapping!$E$2:$E$875,0))</f>
        <v/>
      </c>
      <c r="D19" s="61" t="s">
        <v>1003</v>
      </c>
      <c r="E19" s="61" t="str">
        <f>INDEX(FlowMapping!$J$2:$J$875,MATCH(W19&amp;D19,FlowMapping!$E$2:$E$875,0))</f>
        <v>unspecified</v>
      </c>
      <c r="F19" s="61" t="str">
        <f>INDEX(FlowMapping!$M$2:$M$875,MATCH(W19&amp;D19,FlowMapping!$E$2:$E$875,0))</f>
        <v>e8287c06-0230-314d-a24e-c62ae50d7927</v>
      </c>
      <c r="G19" s="61" t="str">
        <f>INDEX(Activities!$B$2:$B$390,MATCH(H19,Activities!$C$2:$C$390,0))</f>
        <v>Copper, nickel, lead, and zinc mining</v>
      </c>
      <c r="H19" s="61">
        <v>212230</v>
      </c>
      <c r="I19" s="61" t="s">
        <v>997</v>
      </c>
      <c r="J19" s="62">
        <v>6.3917332080789097E-7</v>
      </c>
      <c r="K19" s="61" t="s">
        <v>2093</v>
      </c>
      <c r="L19" s="61"/>
      <c r="M19" s="61"/>
      <c r="N19" s="61"/>
      <c r="O19" s="61"/>
      <c r="P19" s="61"/>
      <c r="Q19" s="74">
        <v>3.1608001734423472</v>
      </c>
      <c r="R19" s="61">
        <v>1</v>
      </c>
      <c r="S19" s="61">
        <v>1</v>
      </c>
      <c r="T19" s="61">
        <v>1</v>
      </c>
      <c r="U19" s="61">
        <v>3</v>
      </c>
      <c r="V19" s="61">
        <v>2013</v>
      </c>
      <c r="W19" s="61" t="s">
        <v>180</v>
      </c>
      <c r="X19" s="61" t="s">
        <v>572</v>
      </c>
      <c r="Y19" s="61"/>
    </row>
    <row r="20" spans="2:25" x14ac:dyDescent="0.2">
      <c r="B20" s="61" t="str">
        <f>INDEX(FlowMapping!$G$2:$G$875,MATCH(W20&amp;D20,FlowMapping!$E$2:$E$875,0))</f>
        <v>Sulfuric acid</v>
      </c>
      <c r="C20" s="61">
        <f>INDEX(FlowMapping!$H$2:$H$875,MATCH(W20&amp;D20,FlowMapping!$E$2:$E$875,0))</f>
        <v>7664939</v>
      </c>
      <c r="D20" s="61" t="s">
        <v>1003</v>
      </c>
      <c r="E20" s="61" t="str">
        <f>INDEX(FlowMapping!$J$2:$J$875,MATCH(W20&amp;D20,FlowMapping!$E$2:$E$875,0))</f>
        <v>unspecified</v>
      </c>
      <c r="F20" s="61" t="str">
        <f>INDEX(FlowMapping!$M$2:$M$875,MATCH(W20&amp;D20,FlowMapping!$E$2:$E$875,0))</f>
        <v>99c65c6a-6871-40ba-af79-5bd6851688e4</v>
      </c>
      <c r="G20" s="61" t="str">
        <f>INDEX(Activities!$B$2:$B$390,MATCH(H20,Activities!$C$2:$C$390,0))</f>
        <v>Copper, nickel, lead, and zinc mining</v>
      </c>
      <c r="H20" s="61">
        <v>212230</v>
      </c>
      <c r="I20" s="61" t="s">
        <v>997</v>
      </c>
      <c r="J20" s="62">
        <v>1.8290047552841706E-5</v>
      </c>
      <c r="K20" s="61" t="s">
        <v>2093</v>
      </c>
      <c r="L20" s="61"/>
      <c r="M20" s="61"/>
      <c r="N20" s="61"/>
      <c r="O20" s="61"/>
      <c r="P20" s="61"/>
      <c r="Q20" s="74">
        <v>2.4306812032346441</v>
      </c>
      <c r="R20" s="61">
        <v>1</v>
      </c>
      <c r="S20" s="61">
        <v>1</v>
      </c>
      <c r="T20" s="61">
        <v>1</v>
      </c>
      <c r="U20" s="61">
        <v>3</v>
      </c>
      <c r="V20" s="61">
        <v>2013</v>
      </c>
      <c r="W20" s="61" t="s">
        <v>91</v>
      </c>
      <c r="X20" s="61" t="s">
        <v>572</v>
      </c>
      <c r="Y20" s="61"/>
    </row>
    <row r="21" spans="2:25" x14ac:dyDescent="0.2">
      <c r="B21" s="61" t="str">
        <f>INDEX(FlowMapping!$G$2:$G$875,MATCH(W21&amp;D21,FlowMapping!$E$2:$E$875,0))</f>
        <v>Propene</v>
      </c>
      <c r="C21" s="61">
        <f>INDEX(FlowMapping!$H$2:$H$875,MATCH(W21&amp;D21,FlowMapping!$E$2:$E$875,0))</f>
        <v>115071</v>
      </c>
      <c r="D21" s="61" t="s">
        <v>1003</v>
      </c>
      <c r="E21" s="61" t="str">
        <f>INDEX(FlowMapping!$J$2:$J$875,MATCH(W21&amp;D21,FlowMapping!$E$2:$E$875,0))</f>
        <v>unspecified</v>
      </c>
      <c r="F21" s="61" t="str">
        <f>INDEX(FlowMapping!$M$2:$M$875,MATCH(W21&amp;D21,FlowMapping!$E$2:$E$875,0))</f>
        <v>64165202-4870-47d0-8602-b85e5d672865</v>
      </c>
      <c r="G21" s="61" t="str">
        <f>INDEX(Activities!$B$2:$B$390,MATCH(H21,Activities!$C$2:$C$390,0))</f>
        <v>Electric power generation, transmission, and distribution</v>
      </c>
      <c r="H21" s="61">
        <v>221100</v>
      </c>
      <c r="I21" s="61" t="s">
        <v>997</v>
      </c>
      <c r="J21" s="62">
        <v>5.2308649266327232E-11</v>
      </c>
      <c r="K21" s="61" t="s">
        <v>2093</v>
      </c>
      <c r="L21" s="61"/>
      <c r="M21" s="61"/>
      <c r="N21" s="61"/>
      <c r="O21" s="61"/>
      <c r="P21" s="61"/>
      <c r="Q21" s="74">
        <v>3.2650843963827887</v>
      </c>
      <c r="R21" s="61">
        <v>1</v>
      </c>
      <c r="S21" s="61">
        <v>1</v>
      </c>
      <c r="T21" s="61">
        <v>1</v>
      </c>
      <c r="U21" s="61">
        <v>5</v>
      </c>
      <c r="V21" s="61">
        <v>2013</v>
      </c>
      <c r="W21" s="61" t="s">
        <v>102</v>
      </c>
      <c r="X21" s="61" t="s">
        <v>572</v>
      </c>
      <c r="Y21" s="61"/>
    </row>
    <row r="22" spans="2:25" x14ac:dyDescent="0.2">
      <c r="B22" s="61" t="str">
        <f>INDEX(FlowMapping!$G$2:$G$875,MATCH(W22&amp;D22,FlowMapping!$E$2:$E$875,0))</f>
        <v>ETHENE</v>
      </c>
      <c r="C22" s="61">
        <f>INDEX(FlowMapping!$H$2:$H$875,MATCH(W22&amp;D22,FlowMapping!$E$2:$E$875,0))</f>
        <v>74851</v>
      </c>
      <c r="D22" s="61" t="s">
        <v>1003</v>
      </c>
      <c r="E22" s="61" t="str">
        <f>INDEX(FlowMapping!$J$2:$J$875,MATCH(W22&amp;D22,FlowMapping!$E$2:$E$875,0))</f>
        <v>unspecified</v>
      </c>
      <c r="F22" s="61" t="str">
        <f>INDEX(FlowMapping!$M$2:$M$875,MATCH(W22&amp;D22,FlowMapping!$E$2:$E$875,0))</f>
        <v>9c2a7dc9-8b1f-46ba-bc16-0d761a4f6016</v>
      </c>
      <c r="G22" s="61" t="str">
        <f>INDEX(Activities!$B$2:$B$390,MATCH(H22,Activities!$C$2:$C$390,0))</f>
        <v>Electric power generation, transmission, and distribution</v>
      </c>
      <c r="H22" s="61">
        <v>221100</v>
      </c>
      <c r="I22" s="61" t="s">
        <v>997</v>
      </c>
      <c r="J22" s="62">
        <v>5.7063981017811524E-11</v>
      </c>
      <c r="K22" s="61" t="s">
        <v>2093</v>
      </c>
      <c r="L22" s="61"/>
      <c r="M22" s="61"/>
      <c r="N22" s="61"/>
      <c r="O22" s="61"/>
      <c r="P22" s="61"/>
      <c r="Q22" s="74">
        <v>3.1258736998533978</v>
      </c>
      <c r="R22" s="61">
        <v>1</v>
      </c>
      <c r="S22" s="61">
        <v>1</v>
      </c>
      <c r="T22" s="61">
        <v>1</v>
      </c>
      <c r="U22" s="61">
        <v>5</v>
      </c>
      <c r="V22" s="61">
        <v>2013</v>
      </c>
      <c r="W22" s="61" t="s">
        <v>128</v>
      </c>
      <c r="X22" s="61" t="s">
        <v>572</v>
      </c>
      <c r="Y22" s="61"/>
    </row>
    <row r="23" spans="2:25" x14ac:dyDescent="0.2">
      <c r="B23" s="61" t="str">
        <f>INDEX(FlowMapping!$G$2:$G$875,MATCH(W23&amp;D23,FlowMapping!$E$2:$E$875,0))</f>
        <v>formic acid</v>
      </c>
      <c r="C23" s="61">
        <f>INDEX(FlowMapping!$H$2:$H$875,MATCH(W23&amp;D23,FlowMapping!$E$2:$E$875,0))</f>
        <v>64186</v>
      </c>
      <c r="D23" s="61" t="s">
        <v>1003</v>
      </c>
      <c r="E23" s="61" t="str">
        <f>INDEX(FlowMapping!$J$2:$J$875,MATCH(W23&amp;D23,FlowMapping!$E$2:$E$875,0))</f>
        <v>unspecified</v>
      </c>
      <c r="F23" s="61" t="str">
        <f>INDEX(FlowMapping!$M$2:$M$875,MATCH(W23&amp;D23,FlowMapping!$E$2:$E$875,0))</f>
        <v>27804c78-5eee-47f9-9a91-1f6126ccfe45</v>
      </c>
      <c r="G23" s="61" t="str">
        <f>INDEX(Activities!$B$2:$B$390,MATCH(H23,Activities!$C$2:$C$390,0))</f>
        <v>Electric power generation, transmission, and distribution</v>
      </c>
      <c r="H23" s="61">
        <v>221100</v>
      </c>
      <c r="I23" s="61" t="s">
        <v>997</v>
      </c>
      <c r="J23" s="62">
        <v>9.8165898456474095E-11</v>
      </c>
      <c r="K23" s="61" t="s">
        <v>2093</v>
      </c>
      <c r="L23" s="61"/>
      <c r="M23" s="61"/>
      <c r="N23" s="61"/>
      <c r="O23" s="61"/>
      <c r="P23" s="61"/>
      <c r="Q23" s="74">
        <v>3.1892845066828865</v>
      </c>
      <c r="R23" s="61">
        <v>1</v>
      </c>
      <c r="S23" s="61">
        <v>1</v>
      </c>
      <c r="T23" s="61">
        <v>1</v>
      </c>
      <c r="U23" s="61">
        <v>5</v>
      </c>
      <c r="V23" s="61">
        <v>2013</v>
      </c>
      <c r="W23" s="61" t="s">
        <v>22</v>
      </c>
      <c r="X23" s="61" t="s">
        <v>572</v>
      </c>
      <c r="Y23" s="61"/>
    </row>
    <row r="24" spans="2:25" x14ac:dyDescent="0.2">
      <c r="B24" s="61" t="str">
        <f>INDEX(FlowMapping!$G$2:$G$875,MATCH(W24&amp;D24,FlowMapping!$E$2:$E$875,0))</f>
        <v>bromine</v>
      </c>
      <c r="C24" s="61">
        <f>INDEX(FlowMapping!$H$2:$H$875,MATCH(W24&amp;D24,FlowMapping!$E$2:$E$875,0))</f>
        <v>7726956</v>
      </c>
      <c r="D24" s="61" t="s">
        <v>1003</v>
      </c>
      <c r="E24" s="61" t="str">
        <f>INDEX(FlowMapping!$J$2:$J$875,MATCH(W24&amp;D24,FlowMapping!$E$2:$E$875,0))</f>
        <v>unspecified</v>
      </c>
      <c r="F24" s="61" t="str">
        <f>INDEX(FlowMapping!$M$2:$M$875,MATCH(W24&amp;D24,FlowMapping!$E$2:$E$875,0))</f>
        <v>c24f5894-f95e-4661-ba76-130397348894</v>
      </c>
      <c r="G24" s="61" t="str">
        <f>INDEX(Activities!$B$2:$B$390,MATCH(H24,Activities!$C$2:$C$390,0))</f>
        <v>Electric power generation, transmission, and distribution</v>
      </c>
      <c r="H24" s="61">
        <v>221100</v>
      </c>
      <c r="I24" s="61" t="s">
        <v>997</v>
      </c>
      <c r="J24" s="62">
        <v>1.4107484196070075E-10</v>
      </c>
      <c r="K24" s="61" t="s">
        <v>2093</v>
      </c>
      <c r="L24" s="61"/>
      <c r="M24" s="61"/>
      <c r="N24" s="61"/>
      <c r="O24" s="61"/>
      <c r="P24" s="61"/>
      <c r="Q24" s="74">
        <v>4.7558544463951025</v>
      </c>
      <c r="R24" s="61">
        <v>1</v>
      </c>
      <c r="S24" s="61">
        <v>1</v>
      </c>
      <c r="T24" s="61">
        <v>1</v>
      </c>
      <c r="U24" s="61">
        <v>5</v>
      </c>
      <c r="V24" s="61">
        <v>2013</v>
      </c>
      <c r="W24" s="61" t="s">
        <v>245</v>
      </c>
      <c r="X24" s="61" t="s">
        <v>572</v>
      </c>
      <c r="Y24" s="61"/>
    </row>
    <row r="25" spans="2:25" x14ac:dyDescent="0.2">
      <c r="B25" s="61" t="str">
        <f>INDEX(FlowMapping!$G$2:$G$875,MATCH(W25&amp;D25,FlowMapping!$E$2:$E$875,0))</f>
        <v>cyclohexane</v>
      </c>
      <c r="C25" s="61">
        <f>INDEX(FlowMapping!$H$2:$H$875,MATCH(W25&amp;D25,FlowMapping!$E$2:$E$875,0))</f>
        <v>110827</v>
      </c>
      <c r="D25" s="61" t="s">
        <v>1003</v>
      </c>
      <c r="E25" s="61" t="str">
        <f>INDEX(FlowMapping!$J$2:$J$875,MATCH(W25&amp;D25,FlowMapping!$E$2:$E$875,0))</f>
        <v>unspecified</v>
      </c>
      <c r="F25" s="61" t="str">
        <f>INDEX(FlowMapping!$M$2:$M$875,MATCH(W25&amp;D25,FlowMapping!$E$2:$E$875,0))</f>
        <v>165aaeac-93d1-4afd-adf2-e3d6c0eaf629</v>
      </c>
      <c r="G25" s="61" t="str">
        <f>INDEX(Activities!$B$2:$B$390,MATCH(H25,Activities!$C$2:$C$390,0))</f>
        <v>Electric power generation, transmission, and distribution</v>
      </c>
      <c r="H25" s="61">
        <v>221100</v>
      </c>
      <c r="I25" s="61" t="s">
        <v>997</v>
      </c>
      <c r="J25" s="62">
        <v>1.6643661130195027E-10</v>
      </c>
      <c r="K25" s="61" t="s">
        <v>2093</v>
      </c>
      <c r="L25" s="61"/>
      <c r="M25" s="61"/>
      <c r="N25" s="61"/>
      <c r="O25" s="61"/>
      <c r="P25" s="61"/>
      <c r="Q25" s="74">
        <v>4.1111128032622766</v>
      </c>
      <c r="R25" s="61">
        <v>1</v>
      </c>
      <c r="S25" s="61">
        <v>1</v>
      </c>
      <c r="T25" s="61">
        <v>1</v>
      </c>
      <c r="U25" s="61">
        <v>5</v>
      </c>
      <c r="V25" s="61">
        <v>2013</v>
      </c>
      <c r="W25" s="61" t="s">
        <v>30</v>
      </c>
      <c r="X25" s="61" t="s">
        <v>572</v>
      </c>
      <c r="Y25" s="61"/>
    </row>
    <row r="26" spans="2:25" x14ac:dyDescent="0.2">
      <c r="B26" s="61" t="str">
        <f>INDEX(FlowMapping!$G$2:$G$875,MATCH(W26&amp;D26,FlowMapping!$E$2:$E$875,0))</f>
        <v>MOLYBDENUM(VI)</v>
      </c>
      <c r="C26" s="61" t="str">
        <f>INDEX(FlowMapping!$H$2:$H$875,MATCH(W26&amp;D26,FlowMapping!$E$2:$E$875,0))</f>
        <v/>
      </c>
      <c r="D26" s="61" t="s">
        <v>1003</v>
      </c>
      <c r="E26" s="61" t="str">
        <f>INDEX(FlowMapping!$J$2:$J$875,MATCH(W26&amp;D26,FlowMapping!$E$2:$E$875,0))</f>
        <v>unspecified</v>
      </c>
      <c r="F26" s="61" t="str">
        <f>INDEX(FlowMapping!$M$2:$M$875,MATCH(W26&amp;D26,FlowMapping!$E$2:$E$875,0))</f>
        <v>e8287c06-0230-314d-a24e-c62ae50d7927</v>
      </c>
      <c r="G26" s="61" t="str">
        <f>INDEX(Activities!$B$2:$B$390,MATCH(H26,Activities!$C$2:$C$390,0))</f>
        <v>Electric power generation, transmission, and distribution</v>
      </c>
      <c r="H26" s="61">
        <v>221100</v>
      </c>
      <c r="I26" s="61" t="s">
        <v>997</v>
      </c>
      <c r="J26" s="62">
        <v>4.0420319887616502E-10</v>
      </c>
      <c r="K26" s="61" t="s">
        <v>2093</v>
      </c>
      <c r="L26" s="61"/>
      <c r="M26" s="61"/>
      <c r="N26" s="61"/>
      <c r="O26" s="61"/>
      <c r="P26" s="61"/>
      <c r="Q26" s="74">
        <v>3.1608001734423472</v>
      </c>
      <c r="R26" s="61">
        <v>1</v>
      </c>
      <c r="S26" s="61">
        <v>1</v>
      </c>
      <c r="T26" s="61">
        <v>1</v>
      </c>
      <c r="U26" s="61">
        <v>5</v>
      </c>
      <c r="V26" s="61">
        <v>2013</v>
      </c>
      <c r="W26" s="61" t="s">
        <v>180</v>
      </c>
      <c r="X26" s="61" t="s">
        <v>572</v>
      </c>
      <c r="Y26" s="61"/>
    </row>
    <row r="27" spans="2:25" x14ac:dyDescent="0.2">
      <c r="B27" s="61" t="str">
        <f>INDEX(FlowMapping!$G$2:$G$875,MATCH(W27&amp;D27,FlowMapping!$E$2:$E$875,0))</f>
        <v>chromium</v>
      </c>
      <c r="C27" s="61">
        <f>INDEX(FlowMapping!$H$2:$H$875,MATCH(W27&amp;D27,FlowMapping!$E$2:$E$875,0))</f>
        <v>7440473</v>
      </c>
      <c r="D27" s="61" t="s">
        <v>1003</v>
      </c>
      <c r="E27" s="61" t="str">
        <f>INDEX(FlowMapping!$J$2:$J$875,MATCH(W27&amp;D27,FlowMapping!$E$2:$E$875,0))</f>
        <v>unspecified</v>
      </c>
      <c r="F27" s="61" t="str">
        <f>INDEX(FlowMapping!$M$2:$M$875,MATCH(W27&amp;D27,FlowMapping!$E$2:$E$875,0))</f>
        <v>e142b577-e934-4085-9a07-3983d4d92afb</v>
      </c>
      <c r="G27" s="61" t="str">
        <f>INDEX(Activities!$B$2:$B$390,MATCH(H27,Activities!$C$2:$C$390,0))</f>
        <v>Electric power generation, transmission, and distribution</v>
      </c>
      <c r="H27" s="61">
        <v>221100</v>
      </c>
      <c r="I27" s="61" t="s">
        <v>997</v>
      </c>
      <c r="J27" s="62">
        <v>7.1329976272264407E-10</v>
      </c>
      <c r="K27" s="61" t="s">
        <v>2093</v>
      </c>
      <c r="L27" s="61"/>
      <c r="M27" s="61"/>
      <c r="N27" s="61"/>
      <c r="O27" s="61"/>
      <c r="P27" s="61"/>
      <c r="Q27" s="74">
        <v>4.1265483800781633</v>
      </c>
      <c r="R27" s="61">
        <v>1</v>
      </c>
      <c r="S27" s="61">
        <v>1</v>
      </c>
      <c r="T27" s="61">
        <v>1</v>
      </c>
      <c r="U27" s="61">
        <v>5</v>
      </c>
      <c r="V27" s="61">
        <v>2013</v>
      </c>
      <c r="W27" s="61" t="s">
        <v>13</v>
      </c>
      <c r="X27" s="61" t="s">
        <v>572</v>
      </c>
      <c r="Y27" s="61"/>
    </row>
    <row r="28" spans="2:25" x14ac:dyDescent="0.2">
      <c r="B28" s="61" t="str">
        <f>INDEX(FlowMapping!$G$2:$G$875,MATCH(W28&amp;D28,FlowMapping!$E$2:$E$875,0))</f>
        <v>vanadium</v>
      </c>
      <c r="C28" s="61">
        <f>INDEX(FlowMapping!$H$2:$H$875,MATCH(W28&amp;D28,FlowMapping!$E$2:$E$875,0))</f>
        <v>7440622</v>
      </c>
      <c r="D28" s="61" t="s">
        <v>1003</v>
      </c>
      <c r="E28" s="61" t="str">
        <f>INDEX(FlowMapping!$J$2:$J$875,MATCH(W28&amp;D28,FlowMapping!$E$2:$E$875,0))</f>
        <v>unspecified</v>
      </c>
      <c r="F28" s="61" t="str">
        <f>INDEX(FlowMapping!$M$2:$M$875,MATCH(W28&amp;D28,FlowMapping!$E$2:$E$875,0))</f>
        <v>591b0a62-8064-4697-86ed-47bfa1f8b5e6</v>
      </c>
      <c r="G28" s="61" t="str">
        <f>INDEX(Activities!$B$2:$B$390,MATCH(H28,Activities!$C$2:$C$390,0))</f>
        <v>Electric power generation, transmission, and distribution</v>
      </c>
      <c r="H28" s="61">
        <v>221100</v>
      </c>
      <c r="I28" s="61" t="s">
        <v>997</v>
      </c>
      <c r="J28" s="62">
        <v>1.2121974678766999E-9</v>
      </c>
      <c r="K28" s="61" t="s">
        <v>2093</v>
      </c>
      <c r="L28" s="61"/>
      <c r="M28" s="61"/>
      <c r="N28" s="61"/>
      <c r="O28" s="61"/>
      <c r="P28" s="61"/>
      <c r="Q28" s="74">
        <v>4.7978204840101313</v>
      </c>
      <c r="R28" s="61">
        <v>1</v>
      </c>
      <c r="S28" s="61">
        <v>1</v>
      </c>
      <c r="T28" s="61">
        <v>1</v>
      </c>
      <c r="U28" s="61">
        <v>5</v>
      </c>
      <c r="V28" s="61">
        <v>2013</v>
      </c>
      <c r="W28" s="61" t="s">
        <v>262</v>
      </c>
      <c r="X28" s="61" t="s">
        <v>572</v>
      </c>
      <c r="Y28" s="61"/>
    </row>
    <row r="29" spans="2:25" x14ac:dyDescent="0.2">
      <c r="B29" s="61" t="str">
        <f>INDEX(FlowMapping!$G$2:$G$875,MATCH(W29&amp;D29,FlowMapping!$E$2:$E$875,0))</f>
        <v>fluorine</v>
      </c>
      <c r="C29" s="61">
        <f>INDEX(FlowMapping!$H$2:$H$875,MATCH(W29&amp;D29,FlowMapping!$E$2:$E$875,0))</f>
        <v>7782414</v>
      </c>
      <c r="D29" s="61" t="s">
        <v>1003</v>
      </c>
      <c r="E29" s="61" t="str">
        <f>INDEX(FlowMapping!$J$2:$J$875,MATCH(W29&amp;D29,FlowMapping!$E$2:$E$875,0))</f>
        <v>unspecified</v>
      </c>
      <c r="F29" s="61" t="str">
        <f>INDEX(FlowMapping!$M$2:$M$875,MATCH(W29&amp;D29,FlowMapping!$E$2:$E$875,0))</f>
        <v>1c389e81-9f9d-4e52-a6e9-11cc6b73d90d</v>
      </c>
      <c r="G29" s="61" t="str">
        <f>INDEX(Activities!$B$2:$B$390,MATCH(H29,Activities!$C$2:$C$390,0))</f>
        <v>Electric power generation, transmission, and distribution</v>
      </c>
      <c r="H29" s="61">
        <v>221100</v>
      </c>
      <c r="I29" s="61" t="s">
        <v>997</v>
      </c>
      <c r="J29" s="62">
        <v>1.2474820294727132E-9</v>
      </c>
      <c r="K29" s="61" t="s">
        <v>2093</v>
      </c>
      <c r="L29" s="61"/>
      <c r="M29" s="61"/>
      <c r="N29" s="61"/>
      <c r="O29" s="61"/>
      <c r="P29" s="61"/>
      <c r="Q29" s="74">
        <v>4.257132174910204</v>
      </c>
      <c r="R29" s="61">
        <v>1</v>
      </c>
      <c r="S29" s="61">
        <v>1</v>
      </c>
      <c r="T29" s="61">
        <v>1</v>
      </c>
      <c r="U29" s="61">
        <v>5</v>
      </c>
      <c r="V29" s="61">
        <v>2013</v>
      </c>
      <c r="W29" s="61" t="s">
        <v>221</v>
      </c>
      <c r="X29" s="61" t="s">
        <v>572</v>
      </c>
      <c r="Y29" s="61"/>
    </row>
    <row r="30" spans="2:25" x14ac:dyDescent="0.2">
      <c r="B30" s="61" t="str">
        <f>INDEX(FlowMapping!$G$2:$G$875,MATCH(W30&amp;D30,FlowMapping!$E$2:$E$875,0))</f>
        <v>ethylbenzene</v>
      </c>
      <c r="C30" s="61">
        <f>INDEX(FlowMapping!$H$2:$H$875,MATCH(W30&amp;D30,FlowMapping!$E$2:$E$875,0))</f>
        <v>100414</v>
      </c>
      <c r="D30" s="61" t="s">
        <v>1003</v>
      </c>
      <c r="E30" s="61" t="str">
        <f>INDEX(FlowMapping!$J$2:$J$875,MATCH(W30&amp;D30,FlowMapping!$E$2:$E$875,0))</f>
        <v>unspecified</v>
      </c>
      <c r="F30" s="61" t="str">
        <f>INDEX(FlowMapping!$M$2:$M$875,MATCH(W30&amp;D30,FlowMapping!$E$2:$E$875,0))</f>
        <v>787591de-0e9e-3f81-a1e5-2df2949f146c</v>
      </c>
      <c r="G30" s="61" t="str">
        <f>INDEX(Activities!$B$2:$B$390,MATCH(H30,Activities!$C$2:$C$390,0))</f>
        <v>Electric power generation, transmission, and distribution</v>
      </c>
      <c r="H30" s="61">
        <v>221100</v>
      </c>
      <c r="I30" s="61" t="s">
        <v>997</v>
      </c>
      <c r="J30" s="62">
        <v>1.8466538301597343E-9</v>
      </c>
      <c r="K30" s="61" t="s">
        <v>2093</v>
      </c>
      <c r="L30" s="61"/>
      <c r="M30" s="61"/>
      <c r="N30" s="61"/>
      <c r="O30" s="61"/>
      <c r="P30" s="61"/>
      <c r="Q30" s="74">
        <v>4.1756139744527641</v>
      </c>
      <c r="R30" s="61">
        <v>1</v>
      </c>
      <c r="S30" s="61">
        <v>1</v>
      </c>
      <c r="T30" s="61">
        <v>1</v>
      </c>
      <c r="U30" s="61">
        <v>5</v>
      </c>
      <c r="V30" s="61">
        <v>2013</v>
      </c>
      <c r="W30" s="61" t="s">
        <v>6</v>
      </c>
      <c r="X30" s="61" t="s">
        <v>572</v>
      </c>
      <c r="Y30" s="61"/>
    </row>
    <row r="31" spans="2:25" x14ac:dyDescent="0.2">
      <c r="B31" s="61" t="str">
        <f>INDEX(FlowMapping!$G$2:$G$875,MATCH(W31&amp;D31,FlowMapping!$E$2:$E$875,0))</f>
        <v>Zinc</v>
      </c>
      <c r="C31" s="61">
        <f>INDEX(FlowMapping!$H$2:$H$875,MATCH(W31&amp;D31,FlowMapping!$E$2:$E$875,0))</f>
        <v>1330207</v>
      </c>
      <c r="D31" s="61" t="s">
        <v>1003</v>
      </c>
      <c r="E31" s="61" t="str">
        <f>INDEX(FlowMapping!$J$2:$J$875,MATCH(W31&amp;D31,FlowMapping!$E$2:$E$875,0))</f>
        <v>unspecified</v>
      </c>
      <c r="F31" s="61" t="str">
        <f>INDEX(FlowMapping!$M$2:$M$875,MATCH(W31&amp;D31,FlowMapping!$E$2:$E$875,0))</f>
        <v>5ce378a0-b48d-471c-977d-79681521efde</v>
      </c>
      <c r="G31" s="61" t="str">
        <f>INDEX(Activities!$B$2:$B$390,MATCH(H31,Activities!$C$2:$C$390,0))</f>
        <v>Electric power generation, transmission, and distribution</v>
      </c>
      <c r="H31" s="61">
        <v>221100</v>
      </c>
      <c r="I31" s="61" t="s">
        <v>997</v>
      </c>
      <c r="J31" s="62">
        <v>1.9756025761541499E-9</v>
      </c>
      <c r="K31" s="61" t="s">
        <v>2093</v>
      </c>
      <c r="L31" s="61"/>
      <c r="M31" s="61"/>
      <c r="N31" s="61"/>
      <c r="O31" s="61"/>
      <c r="P31" s="61"/>
      <c r="Q31" s="74">
        <v>4.7351148468070079</v>
      </c>
      <c r="R31" s="61">
        <v>1</v>
      </c>
      <c r="S31" s="61">
        <v>1</v>
      </c>
      <c r="T31" s="61">
        <v>1</v>
      </c>
      <c r="U31" s="61">
        <v>5</v>
      </c>
      <c r="V31" s="61">
        <v>2013</v>
      </c>
      <c r="W31" s="61" t="s">
        <v>80</v>
      </c>
      <c r="X31" s="61" t="s">
        <v>572</v>
      </c>
      <c r="Y31" s="61"/>
    </row>
    <row r="32" spans="2:25" x14ac:dyDescent="0.2">
      <c r="B32" s="61" t="str">
        <f>INDEX(FlowMapping!$G$2:$G$875,MATCH(W32&amp;D32,FlowMapping!$E$2:$E$875,0))</f>
        <v>copper</v>
      </c>
      <c r="C32" s="61">
        <f>INDEX(FlowMapping!$H$2:$H$875,MATCH(W32&amp;D32,FlowMapping!$E$2:$E$875,0))</f>
        <v>7440508</v>
      </c>
      <c r="D32" s="61" t="s">
        <v>1003</v>
      </c>
      <c r="E32" s="61" t="str">
        <f>INDEX(FlowMapping!$J$2:$J$875,MATCH(W32&amp;D32,FlowMapping!$E$2:$E$875,0))</f>
        <v>unspecified</v>
      </c>
      <c r="F32" s="61" t="str">
        <f>INDEX(FlowMapping!$M$2:$M$875,MATCH(W32&amp;D32,FlowMapping!$E$2:$E$875,0))</f>
        <v>ec8144d6-d123-43b1-9c17-a295422a0498</v>
      </c>
      <c r="G32" s="61" t="str">
        <f>INDEX(Activities!$B$2:$B$390,MATCH(H32,Activities!$C$2:$C$390,0))</f>
        <v>Electric power generation, transmission, and distribution</v>
      </c>
      <c r="H32" s="61">
        <v>221100</v>
      </c>
      <c r="I32" s="61" t="s">
        <v>997</v>
      </c>
      <c r="J32" s="62">
        <v>1.0422672728479923E-8</v>
      </c>
      <c r="K32" s="61" t="s">
        <v>2093</v>
      </c>
      <c r="L32" s="61"/>
      <c r="M32" s="61"/>
      <c r="N32" s="61"/>
      <c r="O32" s="61"/>
      <c r="P32" s="61"/>
      <c r="Q32" s="74">
        <v>3.6565374211799746</v>
      </c>
      <c r="R32" s="61">
        <v>1</v>
      </c>
      <c r="S32" s="61">
        <v>1</v>
      </c>
      <c r="T32" s="61">
        <v>1</v>
      </c>
      <c r="U32" s="61">
        <v>5</v>
      </c>
      <c r="V32" s="61">
        <v>2013</v>
      </c>
      <c r="W32" s="61" t="s">
        <v>25</v>
      </c>
      <c r="X32" s="61" t="s">
        <v>572</v>
      </c>
      <c r="Y32" s="61"/>
    </row>
    <row r="33" spans="2:25" x14ac:dyDescent="0.2">
      <c r="B33" s="61" t="str">
        <f>INDEX(FlowMapping!$G$2:$G$875,MATCH(W33&amp;D33,FlowMapping!$E$2:$E$875,0))</f>
        <v>barium</v>
      </c>
      <c r="C33" s="61">
        <f>INDEX(FlowMapping!$H$2:$H$875,MATCH(W33&amp;D33,FlowMapping!$E$2:$E$875,0))</f>
        <v>7440393</v>
      </c>
      <c r="D33" s="61" t="s">
        <v>1003</v>
      </c>
      <c r="E33" s="61" t="str">
        <f>INDEX(FlowMapping!$J$2:$J$875,MATCH(W33&amp;D33,FlowMapping!$E$2:$E$875,0))</f>
        <v>unspecified</v>
      </c>
      <c r="F33" s="61" t="str">
        <f>INDEX(FlowMapping!$M$2:$M$875,MATCH(W33&amp;D33,FlowMapping!$E$2:$E$875,0))</f>
        <v>7e246e3a-5cff-43fc-a8e6-02d191424559</v>
      </c>
      <c r="G33" s="61" t="str">
        <f>INDEX(Activities!$B$2:$B$390,MATCH(H33,Activities!$C$2:$C$390,0))</f>
        <v>Electric power generation, transmission, and distribution</v>
      </c>
      <c r="H33" s="61">
        <v>221100</v>
      </c>
      <c r="I33" s="61" t="s">
        <v>997</v>
      </c>
      <c r="J33" s="62">
        <v>2.1970314289408485E-8</v>
      </c>
      <c r="K33" s="61" t="s">
        <v>2093</v>
      </c>
      <c r="L33" s="61"/>
      <c r="M33" s="61"/>
      <c r="N33" s="61"/>
      <c r="O33" s="61"/>
      <c r="P33" s="61"/>
      <c r="Q33" s="74">
        <v>4.3188528818721128</v>
      </c>
      <c r="R33" s="61">
        <v>1</v>
      </c>
      <c r="S33" s="61">
        <v>1</v>
      </c>
      <c r="T33" s="61">
        <v>1</v>
      </c>
      <c r="U33" s="61">
        <v>5</v>
      </c>
      <c r="V33" s="61">
        <v>2013</v>
      </c>
      <c r="W33" s="61" t="s">
        <v>108</v>
      </c>
      <c r="X33" s="61" t="s">
        <v>572</v>
      </c>
      <c r="Y33" s="61"/>
    </row>
    <row r="34" spans="2:25" x14ac:dyDescent="0.2">
      <c r="B34" s="61" t="str">
        <f>INDEX(FlowMapping!$G$2:$G$875,MATCH(W34&amp;D34,FlowMapping!$E$2:$E$875,0))</f>
        <v>1,2,4-trimethylbenzene</v>
      </c>
      <c r="C34" s="61">
        <f>INDEX(FlowMapping!$H$2:$H$875,MATCH(W34&amp;D34,FlowMapping!$E$2:$E$875,0))</f>
        <v>95636</v>
      </c>
      <c r="D34" s="61" t="s">
        <v>1003</v>
      </c>
      <c r="E34" s="61" t="str">
        <f>INDEX(FlowMapping!$J$2:$J$875,MATCH(W34&amp;D34,FlowMapping!$E$2:$E$875,0))</f>
        <v>unspecified</v>
      </c>
      <c r="F34" s="61" t="str">
        <f>INDEX(FlowMapping!$M$2:$M$875,MATCH(W34&amp;D34,FlowMapping!$E$2:$E$875,0))</f>
        <v>776e1b2c-6a86-35c1-b2ed-61952ecd792c</v>
      </c>
      <c r="G34" s="61" t="str">
        <f>INDEX(Activities!$B$2:$B$390,MATCH(H34,Activities!$C$2:$C$390,0))</f>
        <v>Electric power generation, transmission, and distribution</v>
      </c>
      <c r="H34" s="61">
        <v>221100</v>
      </c>
      <c r="I34" s="61" t="s">
        <v>997</v>
      </c>
      <c r="J34" s="62">
        <v>1.0903244970174344E-7</v>
      </c>
      <c r="K34" s="61" t="s">
        <v>2093</v>
      </c>
      <c r="L34" s="61"/>
      <c r="M34" s="61"/>
      <c r="N34" s="61"/>
      <c r="O34" s="61"/>
      <c r="P34" s="61"/>
      <c r="Q34" s="74">
        <v>4.5570818261911716</v>
      </c>
      <c r="R34" s="61">
        <v>1</v>
      </c>
      <c r="S34" s="61">
        <v>1</v>
      </c>
      <c r="T34" s="61">
        <v>1</v>
      </c>
      <c r="U34" s="61">
        <v>5</v>
      </c>
      <c r="V34" s="61">
        <v>2013</v>
      </c>
      <c r="W34" s="61" t="s">
        <v>32</v>
      </c>
      <c r="X34" s="61" t="s">
        <v>572</v>
      </c>
      <c r="Y34" s="61"/>
    </row>
    <row r="35" spans="2:25" x14ac:dyDescent="0.2">
      <c r="B35" s="61" t="str">
        <f>INDEX(FlowMapping!$G$2:$G$875,MATCH(W35&amp;D35,FlowMapping!$E$2:$E$875,0))</f>
        <v>Sulfuric acid</v>
      </c>
      <c r="C35" s="61">
        <f>INDEX(FlowMapping!$H$2:$H$875,MATCH(W35&amp;D35,FlowMapping!$E$2:$E$875,0))</f>
        <v>7664939</v>
      </c>
      <c r="D35" s="61" t="s">
        <v>1003</v>
      </c>
      <c r="E35" s="61" t="str">
        <f>INDEX(FlowMapping!$J$2:$J$875,MATCH(W35&amp;D35,FlowMapping!$E$2:$E$875,0))</f>
        <v>unspecified</v>
      </c>
      <c r="F35" s="61" t="str">
        <f>INDEX(FlowMapping!$M$2:$M$875,MATCH(W35&amp;D35,FlowMapping!$E$2:$E$875,0))</f>
        <v>99c65c6a-6871-40ba-af79-5bd6851688e4</v>
      </c>
      <c r="G35" s="61" t="str">
        <f>INDEX(Activities!$B$2:$B$390,MATCH(H35,Activities!$C$2:$C$390,0))</f>
        <v>Electric power generation, transmission, and distribution</v>
      </c>
      <c r="H35" s="61">
        <v>221100</v>
      </c>
      <c r="I35" s="61" t="s">
        <v>997</v>
      </c>
      <c r="J35" s="62">
        <v>1.3767857987714131E-4</v>
      </c>
      <c r="K35" s="61" t="s">
        <v>2093</v>
      </c>
      <c r="L35" s="61"/>
      <c r="M35" s="61"/>
      <c r="N35" s="61"/>
      <c r="O35" s="61"/>
      <c r="P35" s="61"/>
      <c r="Q35" s="74">
        <v>2.4306812032346441</v>
      </c>
      <c r="R35" s="61">
        <v>1</v>
      </c>
      <c r="S35" s="61">
        <v>1</v>
      </c>
      <c r="T35" s="61">
        <v>1</v>
      </c>
      <c r="U35" s="61">
        <v>5</v>
      </c>
      <c r="V35" s="61">
        <v>2013</v>
      </c>
      <c r="W35" s="61" t="s">
        <v>91</v>
      </c>
      <c r="X35" s="61" t="s">
        <v>572</v>
      </c>
      <c r="Y35" s="61"/>
    </row>
    <row r="36" spans="2:25" x14ac:dyDescent="0.2">
      <c r="B36" s="61" t="str">
        <f>INDEX(FlowMapping!$G$2:$G$875,MATCH(W36&amp;D36,FlowMapping!$E$2:$E$875,0))</f>
        <v>ethylene glycol</v>
      </c>
      <c r="C36" s="61">
        <f>INDEX(FlowMapping!$H$2:$H$875,MATCH(W36&amp;D36,FlowMapping!$E$2:$E$875,0))</f>
        <v>107211</v>
      </c>
      <c r="D36" s="61" t="s">
        <v>1003</v>
      </c>
      <c r="E36" s="61" t="str">
        <f>INDEX(FlowMapping!$J$2:$J$875,MATCH(W36&amp;D36,FlowMapping!$E$2:$E$875,0))</f>
        <v>unspecified</v>
      </c>
      <c r="F36" s="61" t="str">
        <f>INDEX(FlowMapping!$M$2:$M$875,MATCH(W36&amp;D36,FlowMapping!$E$2:$E$875,0))</f>
        <v>7ae398b3-8532-11e0-9d78-0800200c9a66</v>
      </c>
      <c r="G36" s="61" t="str">
        <f>INDEX(Activities!$B$2:$B$390,MATCH(H36,Activities!$C$2:$C$390,0))</f>
        <v>Other animal food manufacturing</v>
      </c>
      <c r="H36" s="61">
        <v>311119</v>
      </c>
      <c r="I36" s="61" t="s">
        <v>997</v>
      </c>
      <c r="J36" s="62">
        <v>8.6141815846063627E-11</v>
      </c>
      <c r="K36" s="61" t="s">
        <v>2093</v>
      </c>
      <c r="L36" s="61"/>
      <c r="M36" s="61"/>
      <c r="N36" s="61"/>
      <c r="O36" s="61"/>
      <c r="P36" s="61"/>
      <c r="Q36" s="74">
        <v>4.5188857415186359</v>
      </c>
      <c r="R36" s="61">
        <v>1</v>
      </c>
      <c r="S36" s="61">
        <v>1</v>
      </c>
      <c r="T36" s="61">
        <v>1</v>
      </c>
      <c r="U36" s="61">
        <v>4</v>
      </c>
      <c r="V36" s="61">
        <v>2013</v>
      </c>
      <c r="W36" s="61" t="s">
        <v>3</v>
      </c>
      <c r="X36" s="61" t="s">
        <v>572</v>
      </c>
      <c r="Y36" s="61"/>
    </row>
    <row r="37" spans="2:25" x14ac:dyDescent="0.2">
      <c r="B37" s="61" t="str">
        <f>INDEX(FlowMapping!$G$2:$G$875,MATCH(W37&amp;D37,FlowMapping!$E$2:$E$875,0))</f>
        <v>PHENOTHRIN</v>
      </c>
      <c r="C37" s="61">
        <f>INDEX(FlowMapping!$H$2:$H$875,MATCH(W37&amp;D37,FlowMapping!$E$2:$E$875,0))</f>
        <v>26002802</v>
      </c>
      <c r="D37" s="61" t="s">
        <v>1003</v>
      </c>
      <c r="E37" s="61" t="str">
        <f>INDEX(FlowMapping!$J$2:$J$875,MATCH(W37&amp;D37,FlowMapping!$E$2:$E$875,0))</f>
        <v>unspecified</v>
      </c>
      <c r="F37" s="61" t="str">
        <f>INDEX(FlowMapping!$M$2:$M$875,MATCH(W37&amp;D37,FlowMapping!$E$2:$E$875,0))</f>
        <v>0d6461bc-30a6-3439-bab3-90f5cba04a52</v>
      </c>
      <c r="G37" s="61" t="str">
        <f>INDEX(Activities!$B$2:$B$390,MATCH(H37,Activities!$C$2:$C$390,0))</f>
        <v>Other animal food manufacturing</v>
      </c>
      <c r="H37" s="61">
        <v>311119</v>
      </c>
      <c r="I37" s="61" t="s">
        <v>997</v>
      </c>
      <c r="J37" s="62">
        <v>2.5335828190018708E-10</v>
      </c>
      <c r="K37" s="61" t="s">
        <v>2093</v>
      </c>
      <c r="L37" s="61"/>
      <c r="M37" s="61"/>
      <c r="N37" s="61"/>
      <c r="O37" s="61"/>
      <c r="P37" s="61"/>
      <c r="Q37" s="74">
        <v>5</v>
      </c>
      <c r="R37" s="61">
        <v>1</v>
      </c>
      <c r="S37" s="61">
        <v>1</v>
      </c>
      <c r="T37" s="61">
        <v>1</v>
      </c>
      <c r="U37" s="61">
        <v>4</v>
      </c>
      <c r="V37" s="61">
        <v>2013</v>
      </c>
      <c r="W37" s="61" t="s">
        <v>435</v>
      </c>
      <c r="X37" s="61" t="s">
        <v>572</v>
      </c>
      <c r="Y37" s="61"/>
    </row>
    <row r="38" spans="2:25" x14ac:dyDescent="0.2">
      <c r="B38" s="61" t="str">
        <f>INDEX(FlowMapping!$G$2:$G$875,MATCH(W38&amp;D38,FlowMapping!$E$2:$E$875,0))</f>
        <v>Zinc</v>
      </c>
      <c r="C38" s="61">
        <f>INDEX(FlowMapping!$H$2:$H$875,MATCH(W38&amp;D38,FlowMapping!$E$2:$E$875,0))</f>
        <v>1330207</v>
      </c>
      <c r="D38" s="61" t="s">
        <v>1003</v>
      </c>
      <c r="E38" s="61" t="str">
        <f>INDEX(FlowMapping!$J$2:$J$875,MATCH(W38&amp;D38,FlowMapping!$E$2:$E$875,0))</f>
        <v>unspecified</v>
      </c>
      <c r="F38" s="61" t="str">
        <f>INDEX(FlowMapping!$M$2:$M$875,MATCH(W38&amp;D38,FlowMapping!$E$2:$E$875,0))</f>
        <v>5ce378a0-b48d-471c-977d-79681521efde</v>
      </c>
      <c r="G38" s="61" t="str">
        <f>INDEX(Activities!$B$2:$B$390,MATCH(H38,Activities!$C$2:$C$390,0))</f>
        <v>Other animal food manufacturing</v>
      </c>
      <c r="H38" s="61">
        <v>311119</v>
      </c>
      <c r="I38" s="61" t="s">
        <v>997</v>
      </c>
      <c r="J38" s="62">
        <v>1.2342348702767614E-9</v>
      </c>
      <c r="K38" s="61" t="s">
        <v>2093</v>
      </c>
      <c r="L38" s="61"/>
      <c r="M38" s="61"/>
      <c r="N38" s="61"/>
      <c r="O38" s="61"/>
      <c r="P38" s="61"/>
      <c r="Q38" s="74">
        <v>4.7351148468070079</v>
      </c>
      <c r="R38" s="61">
        <v>1</v>
      </c>
      <c r="S38" s="61">
        <v>1</v>
      </c>
      <c r="T38" s="61">
        <v>1</v>
      </c>
      <c r="U38" s="61">
        <v>4</v>
      </c>
      <c r="V38" s="61">
        <v>2013</v>
      </c>
      <c r="W38" s="61" t="s">
        <v>80</v>
      </c>
      <c r="X38" s="61" t="s">
        <v>572</v>
      </c>
      <c r="Y38" s="61"/>
    </row>
    <row r="39" spans="2:25" x14ac:dyDescent="0.2">
      <c r="B39" s="61" t="str">
        <f>INDEX(FlowMapping!$G$2:$G$875,MATCH(W39&amp;D39,FlowMapping!$E$2:$E$875,0))</f>
        <v>nitric acid</v>
      </c>
      <c r="C39" s="61">
        <f>INDEX(FlowMapping!$H$2:$H$875,MATCH(W39&amp;D39,FlowMapping!$E$2:$E$875,0))</f>
        <v>7697372</v>
      </c>
      <c r="D39" s="61" t="s">
        <v>1003</v>
      </c>
      <c r="E39" s="61" t="str">
        <f>INDEX(FlowMapping!$J$2:$J$875,MATCH(W39&amp;D39,FlowMapping!$E$2:$E$875,0))</f>
        <v>unspecified</v>
      </c>
      <c r="F39" s="61" t="str">
        <f>INDEX(FlowMapping!$M$2:$M$875,MATCH(W39&amp;D39,FlowMapping!$E$2:$E$875,0))</f>
        <v>dc084330-5108-4d9c-a7ed-eb3345507f13</v>
      </c>
      <c r="G39" s="61" t="str">
        <f>INDEX(Activities!$B$2:$B$390,MATCH(H39,Activities!$C$2:$C$390,0))</f>
        <v>Other animal food manufacturing</v>
      </c>
      <c r="H39" s="61">
        <v>311119</v>
      </c>
      <c r="I39" s="61" t="s">
        <v>997</v>
      </c>
      <c r="J39" s="62">
        <v>1.2667914095009355E-9</v>
      </c>
      <c r="K39" s="61" t="s">
        <v>2093</v>
      </c>
      <c r="L39" s="61"/>
      <c r="M39" s="61"/>
      <c r="N39" s="61"/>
      <c r="O39" s="61"/>
      <c r="P39" s="61"/>
      <c r="Q39" s="74">
        <v>3.3313508718933869</v>
      </c>
      <c r="R39" s="61">
        <v>1</v>
      </c>
      <c r="S39" s="61">
        <v>1</v>
      </c>
      <c r="T39" s="61">
        <v>1</v>
      </c>
      <c r="U39" s="61">
        <v>4</v>
      </c>
      <c r="V39" s="61">
        <v>2013</v>
      </c>
      <c r="W39" s="61" t="s">
        <v>65</v>
      </c>
      <c r="X39" s="61" t="s">
        <v>572</v>
      </c>
      <c r="Y39" s="61"/>
    </row>
    <row r="40" spans="2:25" x14ac:dyDescent="0.2">
      <c r="B40" s="61" t="str">
        <f>INDEX(FlowMapping!$G$2:$G$875,MATCH(W40&amp;D40,FlowMapping!$E$2:$E$875,0))</f>
        <v>Methane, dibromo-</v>
      </c>
      <c r="C40" s="61">
        <f>INDEX(FlowMapping!$H$2:$H$875,MATCH(W40&amp;D40,FlowMapping!$E$2:$E$875,0))</f>
        <v>74953</v>
      </c>
      <c r="D40" s="61" t="s">
        <v>1003</v>
      </c>
      <c r="E40" s="61" t="str">
        <f>INDEX(FlowMapping!$J$2:$J$875,MATCH(W40&amp;D40,FlowMapping!$E$2:$E$875,0))</f>
        <v>unspecified</v>
      </c>
      <c r="F40" s="61" t="str">
        <f>INDEX(FlowMapping!$M$2:$M$875,MATCH(W40&amp;D40,FlowMapping!$E$2:$E$875,0))</f>
        <v>a6c6f2da-0694-443f-986c-916a30198266</v>
      </c>
      <c r="G40" s="61" t="str">
        <f>INDEX(Activities!$B$2:$B$390,MATCH(H40,Activities!$C$2:$C$390,0))</f>
        <v>Flour milling and malt manufacturing</v>
      </c>
      <c r="H40" s="61">
        <v>311210</v>
      </c>
      <c r="I40" s="61" t="s">
        <v>997</v>
      </c>
      <c r="J40" s="62">
        <v>2.8471357799047663E-8</v>
      </c>
      <c r="K40" s="61" t="s">
        <v>2093</v>
      </c>
      <c r="L40" s="61"/>
      <c r="M40" s="61"/>
      <c r="N40" s="61"/>
      <c r="O40" s="61"/>
      <c r="P40" s="61"/>
      <c r="Q40" s="74">
        <v>4.9895764969308569</v>
      </c>
      <c r="R40" s="61">
        <v>1</v>
      </c>
      <c r="S40" s="61">
        <v>1</v>
      </c>
      <c r="T40" s="61">
        <v>1</v>
      </c>
      <c r="U40" s="61">
        <v>5</v>
      </c>
      <c r="V40" s="61">
        <v>2013</v>
      </c>
      <c r="W40" s="61" t="s">
        <v>36</v>
      </c>
      <c r="X40" s="61" t="s">
        <v>572</v>
      </c>
      <c r="Y40" s="61"/>
    </row>
    <row r="41" spans="2:25" x14ac:dyDescent="0.2">
      <c r="B41" s="61" t="str">
        <f>INDEX(FlowMapping!$G$2:$G$875,MATCH(W41&amp;D41,FlowMapping!$E$2:$E$875,0))</f>
        <v>SULFURYL FLUORIDE</v>
      </c>
      <c r="C41" s="61">
        <f>INDEX(FlowMapping!$H$2:$H$875,MATCH(W41&amp;D41,FlowMapping!$E$2:$E$875,0))</f>
        <v>2699798</v>
      </c>
      <c r="D41" s="61" t="s">
        <v>1003</v>
      </c>
      <c r="E41" s="61" t="str">
        <f>INDEX(FlowMapping!$J$2:$J$875,MATCH(W41&amp;D41,FlowMapping!$E$2:$E$875,0))</f>
        <v>unspecified</v>
      </c>
      <c r="F41" s="61" t="str">
        <f>INDEX(FlowMapping!$M$2:$M$875,MATCH(W41&amp;D41,FlowMapping!$E$2:$E$875,0))</f>
        <v>dfd3c870-aac3-3090-bd61-277c449a31e5</v>
      </c>
      <c r="G41" s="61" t="str">
        <f>INDEX(Activities!$B$2:$B$390,MATCH(H41,Activities!$C$2:$C$390,0))</f>
        <v>Flour milling and malt manufacturing</v>
      </c>
      <c r="H41" s="61">
        <v>311210</v>
      </c>
      <c r="I41" s="61" t="s">
        <v>997</v>
      </c>
      <c r="J41" s="62">
        <v>2.7968909239574815E-6</v>
      </c>
      <c r="K41" s="61" t="s">
        <v>2093</v>
      </c>
      <c r="L41" s="61"/>
      <c r="M41" s="61"/>
      <c r="N41" s="61"/>
      <c r="O41" s="61"/>
      <c r="P41" s="61"/>
      <c r="Q41" s="74">
        <v>4.2020049893477713</v>
      </c>
      <c r="R41" s="61">
        <v>1</v>
      </c>
      <c r="S41" s="61">
        <v>1</v>
      </c>
      <c r="T41" s="61">
        <v>1</v>
      </c>
      <c r="U41" s="61">
        <v>5</v>
      </c>
      <c r="V41" s="61">
        <v>2013</v>
      </c>
      <c r="W41" s="61" t="s">
        <v>88</v>
      </c>
      <c r="X41" s="61" t="s">
        <v>572</v>
      </c>
      <c r="Y41" s="61"/>
    </row>
    <row r="42" spans="2:25" x14ac:dyDescent="0.2">
      <c r="B42" s="61" t="str">
        <f>INDEX(FlowMapping!$G$2:$G$875,MATCH(W42&amp;D42,FlowMapping!$E$2:$E$875,0))</f>
        <v>methyl isobutyl ketone</v>
      </c>
      <c r="C42" s="61">
        <f>INDEX(FlowMapping!$H$2:$H$875,MATCH(W42&amp;D42,FlowMapping!$E$2:$E$875,0))</f>
        <v>108101</v>
      </c>
      <c r="D42" s="61" t="s">
        <v>1003</v>
      </c>
      <c r="E42" s="61" t="str">
        <f>INDEX(FlowMapping!$J$2:$J$875,MATCH(W42&amp;D42,FlowMapping!$E$2:$E$875,0))</f>
        <v>unspecified</v>
      </c>
      <c r="F42" s="61" t="str">
        <f>INDEX(FlowMapping!$M$2:$M$875,MATCH(W42&amp;D42,FlowMapping!$E$2:$E$875,0))</f>
        <v>ac0ca2ec-dfdf-339c-8a10-edd0b14db0f3</v>
      </c>
      <c r="G42" s="61" t="str">
        <f>INDEX(Activities!$B$2:$B$390,MATCH(H42,Activities!$C$2:$C$390,0))</f>
        <v>Wet corn milling</v>
      </c>
      <c r="H42" s="61">
        <v>311221</v>
      </c>
      <c r="I42" s="61" t="s">
        <v>997</v>
      </c>
      <c r="J42" s="62">
        <v>2.1350418611587503E-9</v>
      </c>
      <c r="K42" s="61" t="s">
        <v>2093</v>
      </c>
      <c r="L42" s="61"/>
      <c r="M42" s="61"/>
      <c r="N42" s="61"/>
      <c r="O42" s="61"/>
      <c r="P42" s="61"/>
      <c r="Q42" s="74">
        <v>4.095874182519899</v>
      </c>
      <c r="R42" s="61">
        <v>1</v>
      </c>
      <c r="S42" s="61">
        <v>1</v>
      </c>
      <c r="T42" s="61">
        <v>1</v>
      </c>
      <c r="U42" s="61">
        <v>3</v>
      </c>
      <c r="V42" s="61">
        <v>2013</v>
      </c>
      <c r="W42" s="61" t="s">
        <v>27</v>
      </c>
      <c r="X42" s="61" t="s">
        <v>572</v>
      </c>
      <c r="Y42" s="61"/>
    </row>
    <row r="43" spans="2:25" x14ac:dyDescent="0.2">
      <c r="B43" s="61" t="str">
        <f>INDEX(FlowMapping!$G$2:$G$875,MATCH(W43&amp;D43,FlowMapping!$E$2:$E$875,0))</f>
        <v>ethylbenzene</v>
      </c>
      <c r="C43" s="61">
        <f>INDEX(FlowMapping!$H$2:$H$875,MATCH(W43&amp;D43,FlowMapping!$E$2:$E$875,0))</f>
        <v>100414</v>
      </c>
      <c r="D43" s="61" t="s">
        <v>1003</v>
      </c>
      <c r="E43" s="61" t="str">
        <f>INDEX(FlowMapping!$J$2:$J$875,MATCH(W43&amp;D43,FlowMapping!$E$2:$E$875,0))</f>
        <v>unspecified</v>
      </c>
      <c r="F43" s="61" t="str">
        <f>INDEX(FlowMapping!$M$2:$M$875,MATCH(W43&amp;D43,FlowMapping!$E$2:$E$875,0))</f>
        <v>787591de-0e9e-3f81-a1e5-2df2949f146c</v>
      </c>
      <c r="G43" s="61" t="str">
        <f>INDEX(Activities!$B$2:$B$390,MATCH(H43,Activities!$C$2:$C$390,0))</f>
        <v>Wet corn milling</v>
      </c>
      <c r="H43" s="61">
        <v>311221</v>
      </c>
      <c r="I43" s="61" t="s">
        <v>997</v>
      </c>
      <c r="J43" s="62">
        <v>3.6082356274699876E-9</v>
      </c>
      <c r="K43" s="61" t="s">
        <v>2093</v>
      </c>
      <c r="L43" s="61"/>
      <c r="M43" s="61"/>
      <c r="N43" s="61"/>
      <c r="O43" s="61"/>
      <c r="P43" s="61"/>
      <c r="Q43" s="74">
        <v>4.1756139744527641</v>
      </c>
      <c r="R43" s="61">
        <v>1</v>
      </c>
      <c r="S43" s="61">
        <v>1</v>
      </c>
      <c r="T43" s="61">
        <v>1</v>
      </c>
      <c r="U43" s="61">
        <v>3</v>
      </c>
      <c r="V43" s="61">
        <v>2013</v>
      </c>
      <c r="W43" s="61" t="s">
        <v>6</v>
      </c>
      <c r="X43" s="61" t="s">
        <v>572</v>
      </c>
      <c r="Y43" s="61"/>
    </row>
    <row r="44" spans="2:25" x14ac:dyDescent="0.2">
      <c r="B44" s="61" t="str">
        <f>INDEX(FlowMapping!$G$2:$G$875,MATCH(W44&amp;D44,FlowMapping!$E$2:$E$875,0))</f>
        <v>TERT-BUTYL ALCOHOL</v>
      </c>
      <c r="C44" s="61">
        <f>INDEX(FlowMapping!$H$2:$H$875,MATCH(W44&amp;D44,FlowMapping!$E$2:$E$875,0))</f>
        <v>75650</v>
      </c>
      <c r="D44" s="61" t="s">
        <v>1003</v>
      </c>
      <c r="E44" s="61" t="str">
        <f>INDEX(FlowMapping!$J$2:$J$875,MATCH(W44&amp;D44,FlowMapping!$E$2:$E$875,0))</f>
        <v>unspecified</v>
      </c>
      <c r="F44" s="61" t="str">
        <f>INDEX(FlowMapping!$M$2:$M$875,MATCH(W44&amp;D44,FlowMapping!$E$2:$E$875,0))</f>
        <v>b84ebfec-fd10-4fc7-bd83-e6d7c94250c7</v>
      </c>
      <c r="G44" s="61" t="str">
        <f>INDEX(Activities!$B$2:$B$390,MATCH(H44,Activities!$C$2:$C$390,0))</f>
        <v>Wet corn milling</v>
      </c>
      <c r="H44" s="61">
        <v>311221</v>
      </c>
      <c r="I44" s="61" t="s">
        <v>997</v>
      </c>
      <c r="J44" s="62">
        <v>5.8158616061442102E-9</v>
      </c>
      <c r="K44" s="61" t="s">
        <v>2093</v>
      </c>
      <c r="L44" s="61"/>
      <c r="M44" s="61"/>
      <c r="N44" s="61"/>
      <c r="O44" s="61"/>
      <c r="P44" s="61"/>
      <c r="Q44" s="74">
        <v>3.6998442434509373</v>
      </c>
      <c r="R44" s="61">
        <v>1</v>
      </c>
      <c r="S44" s="61">
        <v>1</v>
      </c>
      <c r="T44" s="61">
        <v>1</v>
      </c>
      <c r="U44" s="61">
        <v>3</v>
      </c>
      <c r="V44" s="61">
        <v>2013</v>
      </c>
      <c r="W44" s="61" t="s">
        <v>83</v>
      </c>
      <c r="X44" s="61" t="s">
        <v>572</v>
      </c>
      <c r="Y44" s="61"/>
    </row>
    <row r="45" spans="2:25" x14ac:dyDescent="0.2">
      <c r="B45" s="61" t="str">
        <f>INDEX(FlowMapping!$G$2:$G$875,MATCH(W45&amp;D45,FlowMapping!$E$2:$E$875,0))</f>
        <v>cyclohexane</v>
      </c>
      <c r="C45" s="61">
        <f>INDEX(FlowMapping!$H$2:$H$875,MATCH(W45&amp;D45,FlowMapping!$E$2:$E$875,0))</f>
        <v>110827</v>
      </c>
      <c r="D45" s="61" t="s">
        <v>1003</v>
      </c>
      <c r="E45" s="61" t="str">
        <f>INDEX(FlowMapping!$J$2:$J$875,MATCH(W45&amp;D45,FlowMapping!$E$2:$E$875,0))</f>
        <v>unspecified</v>
      </c>
      <c r="F45" s="61" t="str">
        <f>INDEX(FlowMapping!$M$2:$M$875,MATCH(W45&amp;D45,FlowMapping!$E$2:$E$875,0))</f>
        <v>165aaeac-93d1-4afd-adf2-e3d6c0eaf629</v>
      </c>
      <c r="G45" s="61" t="str">
        <f>INDEX(Activities!$B$2:$B$390,MATCH(H45,Activities!$C$2:$C$390,0))</f>
        <v>Wet corn milling</v>
      </c>
      <c r="H45" s="61">
        <v>311221</v>
      </c>
      <c r="I45" s="61" t="s">
        <v>997</v>
      </c>
      <c r="J45" s="62">
        <v>1.4584469465364253E-8</v>
      </c>
      <c r="K45" s="61" t="s">
        <v>2093</v>
      </c>
      <c r="L45" s="61"/>
      <c r="M45" s="61"/>
      <c r="N45" s="61"/>
      <c r="O45" s="61"/>
      <c r="P45" s="61"/>
      <c r="Q45" s="74">
        <v>4.1111128032622766</v>
      </c>
      <c r="R45" s="61">
        <v>1</v>
      </c>
      <c r="S45" s="61">
        <v>1</v>
      </c>
      <c r="T45" s="61">
        <v>1</v>
      </c>
      <c r="U45" s="61">
        <v>3</v>
      </c>
      <c r="V45" s="61">
        <v>2013</v>
      </c>
      <c r="W45" s="61" t="s">
        <v>30</v>
      </c>
      <c r="X45" s="61" t="s">
        <v>572</v>
      </c>
      <c r="Y45" s="61"/>
    </row>
    <row r="46" spans="2:25" x14ac:dyDescent="0.2">
      <c r="B46" s="61" t="str">
        <f>INDEX(FlowMapping!$G$2:$G$875,MATCH(W46&amp;D46,FlowMapping!$E$2:$E$875,0))</f>
        <v>barium</v>
      </c>
      <c r="C46" s="61">
        <f>INDEX(FlowMapping!$H$2:$H$875,MATCH(W46&amp;D46,FlowMapping!$E$2:$E$875,0))</f>
        <v>7440393</v>
      </c>
      <c r="D46" s="61" t="s">
        <v>1003</v>
      </c>
      <c r="E46" s="61" t="str">
        <f>INDEX(FlowMapping!$J$2:$J$875,MATCH(W46&amp;D46,FlowMapping!$E$2:$E$875,0))</f>
        <v>unspecified</v>
      </c>
      <c r="F46" s="61" t="str">
        <f>INDEX(FlowMapping!$M$2:$M$875,MATCH(W46&amp;D46,FlowMapping!$E$2:$E$875,0))</f>
        <v>7e246e3a-5cff-43fc-a8e6-02d191424559</v>
      </c>
      <c r="G46" s="61" t="str">
        <f>INDEX(Activities!$B$2:$B$390,MATCH(H46,Activities!$C$2:$C$390,0))</f>
        <v>Wet corn milling</v>
      </c>
      <c r="H46" s="61">
        <v>311221</v>
      </c>
      <c r="I46" s="61" t="s">
        <v>997</v>
      </c>
      <c r="J46" s="62">
        <v>1.6099739020207293E-8</v>
      </c>
      <c r="K46" s="61" t="s">
        <v>2093</v>
      </c>
      <c r="L46" s="61"/>
      <c r="M46" s="61"/>
      <c r="N46" s="61"/>
      <c r="O46" s="61"/>
      <c r="P46" s="61"/>
      <c r="Q46" s="74">
        <v>4.3188528818721128</v>
      </c>
      <c r="R46" s="61">
        <v>1</v>
      </c>
      <c r="S46" s="61">
        <v>1</v>
      </c>
      <c r="T46" s="61">
        <v>1</v>
      </c>
      <c r="U46" s="61">
        <v>3</v>
      </c>
      <c r="V46" s="61">
        <v>2013</v>
      </c>
      <c r="W46" s="61" t="s">
        <v>108</v>
      </c>
      <c r="X46" s="61" t="s">
        <v>572</v>
      </c>
      <c r="Y46" s="61"/>
    </row>
    <row r="47" spans="2:25" x14ac:dyDescent="0.2">
      <c r="B47" s="61" t="str">
        <f>INDEX(FlowMapping!$G$2:$G$875,MATCH(W47&amp;D47,FlowMapping!$E$2:$E$875,0))</f>
        <v>ETHENE</v>
      </c>
      <c r="C47" s="61">
        <f>INDEX(FlowMapping!$H$2:$H$875,MATCH(W47&amp;D47,FlowMapping!$E$2:$E$875,0))</f>
        <v>74851</v>
      </c>
      <c r="D47" s="61" t="s">
        <v>1003</v>
      </c>
      <c r="E47" s="61" t="str">
        <f>INDEX(FlowMapping!$J$2:$J$875,MATCH(W47&amp;D47,FlowMapping!$E$2:$E$875,0))</f>
        <v>unspecified</v>
      </c>
      <c r="F47" s="61" t="str">
        <f>INDEX(FlowMapping!$M$2:$M$875,MATCH(W47&amp;D47,FlowMapping!$E$2:$E$875,0))</f>
        <v>9c2a7dc9-8b1f-46ba-bc16-0d761a4f6016</v>
      </c>
      <c r="G47" s="61" t="str">
        <f>INDEX(Activities!$B$2:$B$390,MATCH(H47,Activities!$C$2:$C$390,0))</f>
        <v>Wet corn milling</v>
      </c>
      <c r="H47" s="61">
        <v>311221</v>
      </c>
      <c r="I47" s="61" t="s">
        <v>997</v>
      </c>
      <c r="J47" s="62">
        <v>8.929267019610766E-8</v>
      </c>
      <c r="K47" s="61" t="s">
        <v>2093</v>
      </c>
      <c r="L47" s="61"/>
      <c r="M47" s="61"/>
      <c r="N47" s="61"/>
      <c r="O47" s="61"/>
      <c r="P47" s="61"/>
      <c r="Q47" s="74">
        <v>3.1258736998533978</v>
      </c>
      <c r="R47" s="61">
        <v>1</v>
      </c>
      <c r="S47" s="61">
        <v>1</v>
      </c>
      <c r="T47" s="61">
        <v>1</v>
      </c>
      <c r="U47" s="61">
        <v>3</v>
      </c>
      <c r="V47" s="61">
        <v>2013</v>
      </c>
      <c r="W47" s="61" t="s">
        <v>128</v>
      </c>
      <c r="X47" s="61" t="s">
        <v>572</v>
      </c>
      <c r="Y47" s="61"/>
    </row>
    <row r="48" spans="2:25" x14ac:dyDescent="0.2">
      <c r="B48" s="61" t="str">
        <f>INDEX(FlowMapping!$G$2:$G$875,MATCH(W48&amp;D48,FlowMapping!$E$2:$E$875,0))</f>
        <v>formic acid</v>
      </c>
      <c r="C48" s="61">
        <f>INDEX(FlowMapping!$H$2:$H$875,MATCH(W48&amp;D48,FlowMapping!$E$2:$E$875,0))</f>
        <v>64186</v>
      </c>
      <c r="D48" s="61" t="s">
        <v>1003</v>
      </c>
      <c r="E48" s="61" t="str">
        <f>INDEX(FlowMapping!$J$2:$J$875,MATCH(W48&amp;D48,FlowMapping!$E$2:$E$875,0))</f>
        <v>unspecified</v>
      </c>
      <c r="F48" s="61" t="str">
        <f>INDEX(FlowMapping!$M$2:$M$875,MATCH(W48&amp;D48,FlowMapping!$E$2:$E$875,0))</f>
        <v>27804c78-5eee-47f9-9a91-1f6126ccfe45</v>
      </c>
      <c r="G48" s="61" t="str">
        <f>INDEX(Activities!$B$2:$B$390,MATCH(H48,Activities!$C$2:$C$390,0))</f>
        <v>Wet corn milling</v>
      </c>
      <c r="H48" s="61">
        <v>311221</v>
      </c>
      <c r="I48" s="61" t="s">
        <v>997</v>
      </c>
      <c r="J48" s="62">
        <v>1.3309343076578929E-7</v>
      </c>
      <c r="K48" s="61" t="s">
        <v>2093</v>
      </c>
      <c r="L48" s="61"/>
      <c r="M48" s="61"/>
      <c r="N48" s="61"/>
      <c r="O48" s="61"/>
      <c r="P48" s="61"/>
      <c r="Q48" s="74">
        <v>3.1892845066828865</v>
      </c>
      <c r="R48" s="61">
        <v>1</v>
      </c>
      <c r="S48" s="61">
        <v>1</v>
      </c>
      <c r="T48" s="61">
        <v>1</v>
      </c>
      <c r="U48" s="61">
        <v>3</v>
      </c>
      <c r="V48" s="61">
        <v>2013</v>
      </c>
      <c r="W48" s="61" t="s">
        <v>22</v>
      </c>
      <c r="X48" s="61" t="s">
        <v>572</v>
      </c>
      <c r="Y48" s="61"/>
    </row>
    <row r="49" spans="2:25" x14ac:dyDescent="0.2">
      <c r="B49" s="61" t="str">
        <f>INDEX(FlowMapping!$G$2:$G$875,MATCH(W49&amp;D49,FlowMapping!$E$2:$E$875,0))</f>
        <v>methane, chlorodifluoro-, hcfc-22</v>
      </c>
      <c r="C49" s="61">
        <f>INDEX(FlowMapping!$H$2:$H$875,MATCH(W49&amp;D49,FlowMapping!$E$2:$E$875,0))</f>
        <v>75456</v>
      </c>
      <c r="D49" s="61" t="s">
        <v>1003</v>
      </c>
      <c r="E49" s="61" t="str">
        <f>INDEX(FlowMapping!$J$2:$J$875,MATCH(W49&amp;D49,FlowMapping!$E$2:$E$875,0))</f>
        <v>unspecified</v>
      </c>
      <c r="F49" s="61" t="str">
        <f>INDEX(FlowMapping!$M$2:$M$875,MATCH(W49&amp;D49,FlowMapping!$E$2:$E$875,0))</f>
        <v>18c582fe-7336-4138-8797-2db8b7a754c7</v>
      </c>
      <c r="G49" s="61" t="str">
        <f>INDEX(Activities!$B$2:$B$390,MATCH(H49,Activities!$C$2:$C$390,0))</f>
        <v>Wet corn milling</v>
      </c>
      <c r="H49" s="61">
        <v>311221</v>
      </c>
      <c r="I49" s="61" t="s">
        <v>997</v>
      </c>
      <c r="J49" s="62">
        <v>2.354755946610991E-7</v>
      </c>
      <c r="K49" s="61" t="s">
        <v>2093</v>
      </c>
      <c r="L49" s="61"/>
      <c r="M49" s="61"/>
      <c r="N49" s="61"/>
      <c r="O49" s="61"/>
      <c r="P49" s="61"/>
      <c r="Q49" s="74">
        <v>4.2883276590049322</v>
      </c>
      <c r="R49" s="61">
        <v>1</v>
      </c>
      <c r="S49" s="61">
        <v>1</v>
      </c>
      <c r="T49" s="61">
        <v>1</v>
      </c>
      <c r="U49" s="61">
        <v>3</v>
      </c>
      <c r="V49" s="61">
        <v>2013</v>
      </c>
      <c r="W49" s="61" t="s">
        <v>148</v>
      </c>
      <c r="X49" s="61" t="s">
        <v>572</v>
      </c>
      <c r="Y49" s="61"/>
    </row>
    <row r="50" spans="2:25" x14ac:dyDescent="0.2">
      <c r="B50" s="61" t="str">
        <f>INDEX(FlowMapping!$G$2:$G$875,MATCH(W50&amp;D50,FlowMapping!$E$2:$E$875,0))</f>
        <v>isobutyraldehyde</v>
      </c>
      <c r="C50" s="61">
        <f>INDEX(FlowMapping!$H$2:$H$875,MATCH(W50&amp;D50,FlowMapping!$E$2:$E$875,0))</f>
        <v>78842</v>
      </c>
      <c r="D50" s="61" t="s">
        <v>1003</v>
      </c>
      <c r="E50" s="61" t="str">
        <f>INDEX(FlowMapping!$J$2:$J$875,MATCH(W50&amp;D50,FlowMapping!$E$2:$E$875,0))</f>
        <v>unspecified</v>
      </c>
      <c r="F50" s="61" t="str">
        <f>INDEX(FlowMapping!$M$2:$M$875,MATCH(W50&amp;D50,FlowMapping!$E$2:$E$875,0))</f>
        <v>7d10ce65-5cae-4755-8d09-0bc42a7bf710</v>
      </c>
      <c r="G50" s="61" t="str">
        <f>INDEX(Activities!$B$2:$B$390,MATCH(H50,Activities!$C$2:$C$390,0))</f>
        <v>Wet corn milling</v>
      </c>
      <c r="H50" s="61">
        <v>311221</v>
      </c>
      <c r="I50" s="61" t="s">
        <v>997</v>
      </c>
      <c r="J50" s="62">
        <v>3.2131832078144805E-7</v>
      </c>
      <c r="K50" s="61" t="s">
        <v>2093</v>
      </c>
      <c r="L50" s="61"/>
      <c r="M50" s="61"/>
      <c r="N50" s="61"/>
      <c r="O50" s="61"/>
      <c r="P50" s="61"/>
      <c r="Q50" s="74">
        <v>2.1201340637666517</v>
      </c>
      <c r="R50" s="61">
        <v>1</v>
      </c>
      <c r="S50" s="61">
        <v>1</v>
      </c>
      <c r="T50" s="61">
        <v>1</v>
      </c>
      <c r="U50" s="61">
        <v>3</v>
      </c>
      <c r="V50" s="61">
        <v>2013</v>
      </c>
      <c r="W50" s="61" t="s">
        <v>185</v>
      </c>
      <c r="X50" s="61" t="s">
        <v>572</v>
      </c>
      <c r="Y50" s="61"/>
    </row>
    <row r="51" spans="2:25" x14ac:dyDescent="0.2">
      <c r="B51" s="61" t="str">
        <f>INDEX(FlowMapping!$G$2:$G$875,MATCH(W51&amp;D51,FlowMapping!$E$2:$E$875,0))</f>
        <v>SULFURYL FLUORIDE</v>
      </c>
      <c r="C51" s="61">
        <f>INDEX(FlowMapping!$H$2:$H$875,MATCH(W51&amp;D51,FlowMapping!$E$2:$E$875,0))</f>
        <v>2699798</v>
      </c>
      <c r="D51" s="61" t="s">
        <v>1003</v>
      </c>
      <c r="E51" s="61" t="str">
        <f>INDEX(FlowMapping!$J$2:$J$875,MATCH(W51&amp;D51,FlowMapping!$E$2:$E$875,0))</f>
        <v>unspecified</v>
      </c>
      <c r="F51" s="61" t="str">
        <f>INDEX(FlowMapping!$M$2:$M$875,MATCH(W51&amp;D51,FlowMapping!$E$2:$E$875,0))</f>
        <v>dfd3c870-aac3-3090-bd61-277c449a31e5</v>
      </c>
      <c r="G51" s="61" t="str">
        <f>INDEX(Activities!$B$2:$B$390,MATCH(H51,Activities!$C$2:$C$390,0))</f>
        <v>Wet corn milling</v>
      </c>
      <c r="H51" s="61">
        <v>311221</v>
      </c>
      <c r="I51" s="61" t="s">
        <v>997</v>
      </c>
      <c r="J51" s="62">
        <v>3.6782491984192081E-7</v>
      </c>
      <c r="K51" s="61" t="s">
        <v>2093</v>
      </c>
      <c r="L51" s="61"/>
      <c r="M51" s="61"/>
      <c r="N51" s="61"/>
      <c r="O51" s="61"/>
      <c r="P51" s="61"/>
      <c r="Q51" s="74">
        <v>4.2020049893477713</v>
      </c>
      <c r="R51" s="61">
        <v>1</v>
      </c>
      <c r="S51" s="61">
        <v>1</v>
      </c>
      <c r="T51" s="61">
        <v>1</v>
      </c>
      <c r="U51" s="61">
        <v>3</v>
      </c>
      <c r="V51" s="61">
        <v>2013</v>
      </c>
      <c r="W51" s="61" t="s">
        <v>88</v>
      </c>
      <c r="X51" s="61" t="s">
        <v>572</v>
      </c>
      <c r="Y51" s="61"/>
    </row>
    <row r="52" spans="2:25" x14ac:dyDescent="0.2">
      <c r="B52" s="61" t="str">
        <f>INDEX(FlowMapping!$G$2:$G$875,MATCH(W52&amp;D52,FlowMapping!$E$2:$E$875,0))</f>
        <v>hydrogen sulfide</v>
      </c>
      <c r="C52" s="61">
        <f>INDEX(FlowMapping!$H$2:$H$875,MATCH(W52&amp;D52,FlowMapping!$E$2:$E$875,0))</f>
        <v>7783064</v>
      </c>
      <c r="D52" s="61" t="s">
        <v>1003</v>
      </c>
      <c r="E52" s="61" t="str">
        <f>INDEX(FlowMapping!$J$2:$J$875,MATCH(W52&amp;D52,FlowMapping!$E$2:$E$875,0))</f>
        <v>unspecified</v>
      </c>
      <c r="F52" s="61" t="str">
        <f>INDEX(FlowMapping!$M$2:$M$875,MATCH(W52&amp;D52,FlowMapping!$E$2:$E$875,0))</f>
        <v>20d4d821-f4f7-4017-8810-f822fcdf619e</v>
      </c>
      <c r="G52" s="61" t="str">
        <f>INDEX(Activities!$B$2:$B$390,MATCH(H52,Activities!$C$2:$C$390,0))</f>
        <v>Wet corn milling</v>
      </c>
      <c r="H52" s="61">
        <v>311221</v>
      </c>
      <c r="I52" s="61" t="s">
        <v>997</v>
      </c>
      <c r="J52" s="62">
        <v>1.9657314586533445E-6</v>
      </c>
      <c r="K52" s="61" t="s">
        <v>2093</v>
      </c>
      <c r="L52" s="61"/>
      <c r="M52" s="61"/>
      <c r="N52" s="61"/>
      <c r="O52" s="61"/>
      <c r="P52" s="61"/>
      <c r="Q52" s="74">
        <v>3.2448332217638862</v>
      </c>
      <c r="R52" s="61">
        <v>1</v>
      </c>
      <c r="S52" s="61">
        <v>1</v>
      </c>
      <c r="T52" s="61">
        <v>1</v>
      </c>
      <c r="U52" s="61">
        <v>3</v>
      </c>
      <c r="V52" s="61">
        <v>2013</v>
      </c>
      <c r="W52" s="61" t="s">
        <v>28</v>
      </c>
      <c r="X52" s="61" t="s">
        <v>572</v>
      </c>
      <c r="Y52" s="61"/>
    </row>
    <row r="53" spans="2:25" x14ac:dyDescent="0.2">
      <c r="B53" s="61" t="str">
        <f>INDEX(FlowMapping!$G$2:$G$875,MATCH(W53&amp;D53,FlowMapping!$E$2:$E$875,0))</f>
        <v>Sulfuric acid</v>
      </c>
      <c r="C53" s="61">
        <f>INDEX(FlowMapping!$H$2:$H$875,MATCH(W53&amp;D53,FlowMapping!$E$2:$E$875,0))</f>
        <v>7664939</v>
      </c>
      <c r="D53" s="61" t="s">
        <v>1003</v>
      </c>
      <c r="E53" s="61" t="str">
        <f>INDEX(FlowMapping!$J$2:$J$875,MATCH(W53&amp;D53,FlowMapping!$E$2:$E$875,0))</f>
        <v>unspecified</v>
      </c>
      <c r="F53" s="61" t="str">
        <f>INDEX(FlowMapping!$M$2:$M$875,MATCH(W53&amp;D53,FlowMapping!$E$2:$E$875,0))</f>
        <v>99c65c6a-6871-40ba-af79-5bd6851688e4</v>
      </c>
      <c r="G53" s="61" t="str">
        <f>INDEX(Activities!$B$2:$B$390,MATCH(H53,Activities!$C$2:$C$390,0))</f>
        <v>Wet corn milling</v>
      </c>
      <c r="H53" s="61">
        <v>311221</v>
      </c>
      <c r="I53" s="61" t="s">
        <v>997</v>
      </c>
      <c r="J53" s="62">
        <v>1.5766414217582581E-5</v>
      </c>
      <c r="K53" s="61" t="s">
        <v>2093</v>
      </c>
      <c r="L53" s="61"/>
      <c r="M53" s="61"/>
      <c r="N53" s="61"/>
      <c r="O53" s="61"/>
      <c r="P53" s="61"/>
      <c r="Q53" s="74">
        <v>2.4306812032346441</v>
      </c>
      <c r="R53" s="61">
        <v>1</v>
      </c>
      <c r="S53" s="61">
        <v>1</v>
      </c>
      <c r="T53" s="61">
        <v>1</v>
      </c>
      <c r="U53" s="61">
        <v>3</v>
      </c>
      <c r="V53" s="61">
        <v>2013</v>
      </c>
      <c r="W53" s="61" t="s">
        <v>91</v>
      </c>
      <c r="X53" s="61" t="s">
        <v>572</v>
      </c>
      <c r="Y53" s="61"/>
    </row>
    <row r="54" spans="2:25" x14ac:dyDescent="0.2">
      <c r="B54" s="61" t="str">
        <f>INDEX(FlowMapping!$G$2:$G$875,MATCH(W54&amp;D54,FlowMapping!$E$2:$E$875,0))</f>
        <v>barium</v>
      </c>
      <c r="C54" s="61">
        <f>INDEX(FlowMapping!$H$2:$H$875,MATCH(W54&amp;D54,FlowMapping!$E$2:$E$875,0))</f>
        <v>7440393</v>
      </c>
      <c r="D54" s="61" t="s">
        <v>1003</v>
      </c>
      <c r="E54" s="61" t="str">
        <f>INDEX(FlowMapping!$J$2:$J$875,MATCH(W54&amp;D54,FlowMapping!$E$2:$E$875,0))</f>
        <v>unspecified</v>
      </c>
      <c r="F54" s="61" t="str">
        <f>INDEX(FlowMapping!$M$2:$M$875,MATCH(W54&amp;D54,FlowMapping!$E$2:$E$875,0))</f>
        <v>7e246e3a-5cff-43fc-a8e6-02d191424559</v>
      </c>
      <c r="G54" s="61" t="str">
        <f>INDEX(Activities!$B$2:$B$390,MATCH(H54,Activities!$C$2:$C$390,0))</f>
        <v>Sugar and confectionery product manufacturing</v>
      </c>
      <c r="H54" s="61">
        <v>311300</v>
      </c>
      <c r="I54" s="61" t="s">
        <v>997</v>
      </c>
      <c r="J54" s="62">
        <v>9.5560934130260634E-8</v>
      </c>
      <c r="K54" s="61" t="s">
        <v>2093</v>
      </c>
      <c r="L54" s="61"/>
      <c r="M54" s="61"/>
      <c r="N54" s="61"/>
      <c r="O54" s="61"/>
      <c r="P54" s="61"/>
      <c r="Q54" s="74">
        <v>4.3188528818721128</v>
      </c>
      <c r="R54" s="61">
        <v>1</v>
      </c>
      <c r="S54" s="61">
        <v>1</v>
      </c>
      <c r="T54" s="61">
        <v>1</v>
      </c>
      <c r="U54" s="61">
        <v>5</v>
      </c>
      <c r="V54" s="61">
        <v>2013</v>
      </c>
      <c r="W54" s="61" t="s">
        <v>108</v>
      </c>
      <c r="X54" s="61" t="s">
        <v>572</v>
      </c>
      <c r="Y54" s="61"/>
    </row>
    <row r="55" spans="2:25" x14ac:dyDescent="0.2">
      <c r="B55" s="61" t="str">
        <f>INDEX(FlowMapping!$G$2:$G$875,MATCH(W55&amp;D55,FlowMapping!$E$2:$E$875,0))</f>
        <v>Sulfuric acid</v>
      </c>
      <c r="C55" s="61">
        <f>INDEX(FlowMapping!$H$2:$H$875,MATCH(W55&amp;D55,FlowMapping!$E$2:$E$875,0))</f>
        <v>7664939</v>
      </c>
      <c r="D55" s="61" t="s">
        <v>1003</v>
      </c>
      <c r="E55" s="61" t="str">
        <f>INDEX(FlowMapping!$J$2:$J$875,MATCH(W55&amp;D55,FlowMapping!$E$2:$E$875,0))</f>
        <v>unspecified</v>
      </c>
      <c r="F55" s="61" t="str">
        <f>INDEX(FlowMapping!$M$2:$M$875,MATCH(W55&amp;D55,FlowMapping!$E$2:$E$875,0))</f>
        <v>99c65c6a-6871-40ba-af79-5bd6851688e4</v>
      </c>
      <c r="G55" s="61" t="str">
        <f>INDEX(Activities!$B$2:$B$390,MATCH(H55,Activities!$C$2:$C$390,0))</f>
        <v>Sugar and confectionery product manufacturing</v>
      </c>
      <c r="H55" s="61">
        <v>311300</v>
      </c>
      <c r="I55" s="61" t="s">
        <v>997</v>
      </c>
      <c r="J55" s="62">
        <v>3.5103759935917185E-7</v>
      </c>
      <c r="K55" s="61" t="s">
        <v>2093</v>
      </c>
      <c r="L55" s="61"/>
      <c r="M55" s="61"/>
      <c r="N55" s="61"/>
      <c r="O55" s="61"/>
      <c r="P55" s="61"/>
      <c r="Q55" s="74">
        <v>2.4306812032346441</v>
      </c>
      <c r="R55" s="61">
        <v>1</v>
      </c>
      <c r="S55" s="61">
        <v>1</v>
      </c>
      <c r="T55" s="61">
        <v>1</v>
      </c>
      <c r="U55" s="61">
        <v>5</v>
      </c>
      <c r="V55" s="61">
        <v>2013</v>
      </c>
      <c r="W55" s="61" t="s">
        <v>91</v>
      </c>
      <c r="X55" s="61" t="s">
        <v>572</v>
      </c>
      <c r="Y55" s="61"/>
    </row>
    <row r="56" spans="2:25" x14ac:dyDescent="0.2">
      <c r="B56" s="61" t="str">
        <f>INDEX(FlowMapping!$G$2:$G$875,MATCH(W56&amp;D56,FlowMapping!$E$2:$E$875,0))</f>
        <v>nitric acid</v>
      </c>
      <c r="C56" s="61">
        <f>INDEX(FlowMapping!$H$2:$H$875,MATCH(W56&amp;D56,FlowMapping!$E$2:$E$875,0))</f>
        <v>7697372</v>
      </c>
      <c r="D56" s="61" t="s">
        <v>1003</v>
      </c>
      <c r="E56" s="61" t="str">
        <f>INDEX(FlowMapping!$J$2:$J$875,MATCH(W56&amp;D56,FlowMapping!$E$2:$E$875,0))</f>
        <v>unspecified</v>
      </c>
      <c r="F56" s="61" t="str">
        <f>INDEX(FlowMapping!$M$2:$M$875,MATCH(W56&amp;D56,FlowMapping!$E$2:$E$875,0))</f>
        <v>dc084330-5108-4d9c-a7ed-eb3345507f13</v>
      </c>
      <c r="G56" s="61" t="str">
        <f>INDEX(Activities!$B$2:$B$390,MATCH(H56,Activities!$C$2:$C$390,0))</f>
        <v>Frozen food manufacturing</v>
      </c>
      <c r="H56" s="61">
        <v>311410</v>
      </c>
      <c r="I56" s="61" t="s">
        <v>997</v>
      </c>
      <c r="J56" s="62">
        <v>1.4700544464609801E-11</v>
      </c>
      <c r="K56" s="61" t="s">
        <v>2093</v>
      </c>
      <c r="L56" s="61"/>
      <c r="M56" s="61"/>
      <c r="N56" s="61"/>
      <c r="O56" s="61"/>
      <c r="P56" s="61"/>
      <c r="Q56" s="74">
        <v>3.3313508718933869</v>
      </c>
      <c r="R56" s="61">
        <v>1</v>
      </c>
      <c r="S56" s="61">
        <v>1</v>
      </c>
      <c r="T56" s="61">
        <v>1</v>
      </c>
      <c r="U56" s="61">
        <v>5</v>
      </c>
      <c r="V56" s="61">
        <v>2013</v>
      </c>
      <c r="W56" s="61" t="s">
        <v>65</v>
      </c>
      <c r="X56" s="61" t="s">
        <v>572</v>
      </c>
      <c r="Y56" s="61"/>
    </row>
    <row r="57" spans="2:25" x14ac:dyDescent="0.2">
      <c r="B57" s="61" t="str">
        <f>INDEX(FlowMapping!$G$2:$G$875,MATCH(W57&amp;D57,FlowMapping!$E$2:$E$875,0))</f>
        <v>PERACETIC ACID</v>
      </c>
      <c r="C57" s="61">
        <f>INDEX(FlowMapping!$H$2:$H$875,MATCH(W57&amp;D57,FlowMapping!$E$2:$E$875,0))</f>
        <v>79210</v>
      </c>
      <c r="D57" s="61" t="s">
        <v>1003</v>
      </c>
      <c r="E57" s="61" t="str">
        <f>INDEX(FlowMapping!$J$2:$J$875,MATCH(W57&amp;D57,FlowMapping!$E$2:$E$875,0))</f>
        <v>unspecified</v>
      </c>
      <c r="F57" s="61" t="str">
        <f>INDEX(FlowMapping!$M$2:$M$875,MATCH(W57&amp;D57,FlowMapping!$E$2:$E$875,0))</f>
        <v>ac5874a7-640d-30ec-aff0-9595036c077a</v>
      </c>
      <c r="G57" s="61" t="str">
        <f>INDEX(Activities!$B$2:$B$390,MATCH(H57,Activities!$C$2:$C$390,0))</f>
        <v>Frozen food manufacturing</v>
      </c>
      <c r="H57" s="61">
        <v>311410</v>
      </c>
      <c r="I57" s="61" t="s">
        <v>997</v>
      </c>
      <c r="J57" s="62">
        <v>1.3196678765880219E-7</v>
      </c>
      <c r="K57" s="61" t="s">
        <v>2093</v>
      </c>
      <c r="L57" s="61"/>
      <c r="M57" s="61"/>
      <c r="N57" s="61"/>
      <c r="O57" s="61"/>
      <c r="P57" s="61"/>
      <c r="Q57" s="74">
        <v>4.4206726860158678</v>
      </c>
      <c r="R57" s="61">
        <v>1</v>
      </c>
      <c r="S57" s="61">
        <v>1</v>
      </c>
      <c r="T57" s="61">
        <v>1</v>
      </c>
      <c r="U57" s="61">
        <v>5</v>
      </c>
      <c r="V57" s="61">
        <v>2013</v>
      </c>
      <c r="W57" s="61" t="s">
        <v>150</v>
      </c>
      <c r="X57" s="61" t="s">
        <v>572</v>
      </c>
      <c r="Y57" s="61"/>
    </row>
    <row r="58" spans="2:25" x14ac:dyDescent="0.2">
      <c r="B58" s="61" t="str">
        <f>INDEX(FlowMapping!$G$2:$G$875,MATCH(W58&amp;D58,FlowMapping!$E$2:$E$875,0))</f>
        <v>hydrogen sulfide</v>
      </c>
      <c r="C58" s="61">
        <f>INDEX(FlowMapping!$H$2:$H$875,MATCH(W58&amp;D58,FlowMapping!$E$2:$E$875,0))</f>
        <v>7783064</v>
      </c>
      <c r="D58" s="61" t="s">
        <v>1003</v>
      </c>
      <c r="E58" s="61" t="str">
        <f>INDEX(FlowMapping!$J$2:$J$875,MATCH(W58&amp;D58,FlowMapping!$E$2:$E$875,0))</f>
        <v>unspecified</v>
      </c>
      <c r="F58" s="61" t="str">
        <f>INDEX(FlowMapping!$M$2:$M$875,MATCH(W58&amp;D58,FlowMapping!$E$2:$E$875,0))</f>
        <v>20d4d821-f4f7-4017-8810-f822fcdf619e</v>
      </c>
      <c r="G58" s="61" t="str">
        <f>INDEX(Activities!$B$2:$B$390,MATCH(H58,Activities!$C$2:$C$390,0))</f>
        <v>Frozen food manufacturing</v>
      </c>
      <c r="H58" s="61">
        <v>311410</v>
      </c>
      <c r="I58" s="61" t="s">
        <v>997</v>
      </c>
      <c r="J58" s="62">
        <v>1.1223301197822141E-6</v>
      </c>
      <c r="K58" s="61" t="s">
        <v>2093</v>
      </c>
      <c r="L58" s="61"/>
      <c r="M58" s="61"/>
      <c r="N58" s="61"/>
      <c r="O58" s="61"/>
      <c r="P58" s="61"/>
      <c r="Q58" s="74">
        <v>3.2448332217638862</v>
      </c>
      <c r="R58" s="61">
        <v>1</v>
      </c>
      <c r="S58" s="61">
        <v>1</v>
      </c>
      <c r="T58" s="61">
        <v>1</v>
      </c>
      <c r="U58" s="61">
        <v>5</v>
      </c>
      <c r="V58" s="61">
        <v>2013</v>
      </c>
      <c r="W58" s="61" t="s">
        <v>28</v>
      </c>
      <c r="X58" s="61" t="s">
        <v>572</v>
      </c>
      <c r="Y58" s="61"/>
    </row>
    <row r="59" spans="2:25" x14ac:dyDescent="0.2">
      <c r="B59" s="61" t="str">
        <f>INDEX(FlowMapping!$G$2:$G$875,MATCH(W59&amp;D59,FlowMapping!$E$2:$E$875,0))</f>
        <v>PERACETIC ACID</v>
      </c>
      <c r="C59" s="61">
        <f>INDEX(FlowMapping!$H$2:$H$875,MATCH(W59&amp;D59,FlowMapping!$E$2:$E$875,0))</f>
        <v>79210</v>
      </c>
      <c r="D59" s="61" t="s">
        <v>1003</v>
      </c>
      <c r="E59" s="61" t="str">
        <f>INDEX(FlowMapping!$J$2:$J$875,MATCH(W59&amp;D59,FlowMapping!$E$2:$E$875,0))</f>
        <v>unspecified</v>
      </c>
      <c r="F59" s="61" t="str">
        <f>INDEX(FlowMapping!$M$2:$M$875,MATCH(W59&amp;D59,FlowMapping!$E$2:$E$875,0))</f>
        <v>ac5874a7-640d-30ec-aff0-9595036c077a</v>
      </c>
      <c r="G59" s="61" t="str">
        <f>INDEX(Activities!$B$2:$B$390,MATCH(H59,Activities!$C$2:$C$390,0))</f>
        <v>Cheese manufacturing</v>
      </c>
      <c r="H59" s="61">
        <v>311513</v>
      </c>
      <c r="I59" s="61" t="s">
        <v>997</v>
      </c>
      <c r="J59" s="62">
        <v>2.0840320691001813E-10</v>
      </c>
      <c r="K59" s="61" t="s">
        <v>2093</v>
      </c>
      <c r="L59" s="61"/>
      <c r="M59" s="61"/>
      <c r="N59" s="61"/>
      <c r="O59" s="61"/>
      <c r="P59" s="61"/>
      <c r="Q59" s="74">
        <v>4.4206726860158678</v>
      </c>
      <c r="R59" s="61">
        <v>1</v>
      </c>
      <c r="S59" s="61">
        <v>1</v>
      </c>
      <c r="T59" s="61">
        <v>1</v>
      </c>
      <c r="U59" s="61">
        <v>4</v>
      </c>
      <c r="V59" s="61">
        <v>2013</v>
      </c>
      <c r="W59" s="61" t="s">
        <v>150</v>
      </c>
      <c r="X59" s="61" t="s">
        <v>572</v>
      </c>
      <c r="Y59" s="61"/>
    </row>
    <row r="60" spans="2:25" x14ac:dyDescent="0.2">
      <c r="B60" s="61" t="str">
        <f>INDEX(FlowMapping!$G$2:$G$875,MATCH(W60&amp;D60,FlowMapping!$E$2:$E$875,0))</f>
        <v>Ethylene glycol monoethyl ether</v>
      </c>
      <c r="C60" s="61">
        <f>INDEX(FlowMapping!$H$2:$H$875,MATCH(W60&amp;D60,FlowMapping!$E$2:$E$875,0))</f>
        <v>110805</v>
      </c>
      <c r="D60" s="61" t="s">
        <v>1003</v>
      </c>
      <c r="E60" s="61" t="str">
        <f>INDEX(FlowMapping!$J$2:$J$875,MATCH(W60&amp;D60,FlowMapping!$E$2:$E$875,0))</f>
        <v>unspecified</v>
      </c>
      <c r="F60" s="61" t="str">
        <f>INDEX(FlowMapping!$M$2:$M$875,MATCH(W60&amp;D60,FlowMapping!$E$2:$E$875,0))</f>
        <v>45e23e23-d952-4721-a514-2acfa5bfcab5</v>
      </c>
      <c r="G60" s="61" t="str">
        <f>INDEX(Activities!$B$2:$B$390,MATCH(H60,Activities!$C$2:$C$390,0))</f>
        <v>Cheese manufacturing</v>
      </c>
      <c r="H60" s="61">
        <v>311513</v>
      </c>
      <c r="I60" s="61" t="s">
        <v>997</v>
      </c>
      <c r="J60" s="62">
        <v>3.1260481036502721E-10</v>
      </c>
      <c r="K60" s="61" t="s">
        <v>2093</v>
      </c>
      <c r="L60" s="61"/>
      <c r="M60" s="61"/>
      <c r="N60" s="61"/>
      <c r="O60" s="61"/>
      <c r="P60" s="61"/>
      <c r="Q60" s="74">
        <v>4.8068611195233943</v>
      </c>
      <c r="R60" s="61">
        <v>1</v>
      </c>
      <c r="S60" s="61">
        <v>1</v>
      </c>
      <c r="T60" s="61">
        <v>1</v>
      </c>
      <c r="U60" s="61">
        <v>4</v>
      </c>
      <c r="V60" s="61">
        <v>2013</v>
      </c>
      <c r="W60" s="61" t="s">
        <v>89</v>
      </c>
      <c r="X60" s="61" t="s">
        <v>572</v>
      </c>
      <c r="Y60" s="61"/>
    </row>
    <row r="61" spans="2:25" x14ac:dyDescent="0.2">
      <c r="B61" s="61" t="str">
        <f>INDEX(FlowMapping!$G$2:$G$875,MATCH(W61&amp;D61,FlowMapping!$E$2:$E$875,0))</f>
        <v>ethylene glycol</v>
      </c>
      <c r="C61" s="61">
        <f>INDEX(FlowMapping!$H$2:$H$875,MATCH(W61&amp;D61,FlowMapping!$E$2:$E$875,0))</f>
        <v>107211</v>
      </c>
      <c r="D61" s="61" t="s">
        <v>1003</v>
      </c>
      <c r="E61" s="61" t="str">
        <f>INDEX(FlowMapping!$J$2:$J$875,MATCH(W61&amp;D61,FlowMapping!$E$2:$E$875,0))</f>
        <v>unspecified</v>
      </c>
      <c r="F61" s="61" t="str">
        <f>INDEX(FlowMapping!$M$2:$M$875,MATCH(W61&amp;D61,FlowMapping!$E$2:$E$875,0))</f>
        <v>7ae398b3-8532-11e0-9d78-0800200c9a66</v>
      </c>
      <c r="G61" s="61" t="str">
        <f>INDEX(Activities!$B$2:$B$390,MATCH(H61,Activities!$C$2:$C$390,0))</f>
        <v>Cheese manufacturing</v>
      </c>
      <c r="H61" s="61">
        <v>311513</v>
      </c>
      <c r="I61" s="61" t="s">
        <v>997</v>
      </c>
      <c r="J61" s="62">
        <v>3.1260481036502726E-9</v>
      </c>
      <c r="K61" s="61" t="s">
        <v>2093</v>
      </c>
      <c r="L61" s="61"/>
      <c r="M61" s="61"/>
      <c r="N61" s="61"/>
      <c r="O61" s="61"/>
      <c r="P61" s="61"/>
      <c r="Q61" s="74">
        <v>4.5188857415186359</v>
      </c>
      <c r="R61" s="61">
        <v>1</v>
      </c>
      <c r="S61" s="61">
        <v>1</v>
      </c>
      <c r="T61" s="61">
        <v>1</v>
      </c>
      <c r="U61" s="61">
        <v>4</v>
      </c>
      <c r="V61" s="61">
        <v>2013</v>
      </c>
      <c r="W61" s="61" t="s">
        <v>3</v>
      </c>
      <c r="X61" s="61" t="s">
        <v>572</v>
      </c>
      <c r="Y61" s="61"/>
    </row>
    <row r="62" spans="2:25" x14ac:dyDescent="0.2">
      <c r="B62" s="61" t="str">
        <f>INDEX(FlowMapping!$G$2:$G$875,MATCH(W62&amp;D62,FlowMapping!$E$2:$E$875,0))</f>
        <v>nitric acid</v>
      </c>
      <c r="C62" s="61">
        <f>INDEX(FlowMapping!$H$2:$H$875,MATCH(W62&amp;D62,FlowMapping!$E$2:$E$875,0))</f>
        <v>7697372</v>
      </c>
      <c r="D62" s="61" t="s">
        <v>1003</v>
      </c>
      <c r="E62" s="61" t="str">
        <f>INDEX(FlowMapping!$J$2:$J$875,MATCH(W62&amp;D62,FlowMapping!$E$2:$E$875,0))</f>
        <v>unspecified</v>
      </c>
      <c r="F62" s="61" t="str">
        <f>INDEX(FlowMapping!$M$2:$M$875,MATCH(W62&amp;D62,FlowMapping!$E$2:$E$875,0))</f>
        <v>dc084330-5108-4d9c-a7ed-eb3345507f13</v>
      </c>
      <c r="G62" s="61" t="str">
        <f>INDEX(Activities!$B$2:$B$390,MATCH(H62,Activities!$C$2:$C$390,0))</f>
        <v>Cheese manufacturing</v>
      </c>
      <c r="H62" s="61">
        <v>311513</v>
      </c>
      <c r="I62" s="61" t="s">
        <v>997</v>
      </c>
      <c r="J62" s="62">
        <v>5.3049036318945127E-8</v>
      </c>
      <c r="K62" s="61" t="s">
        <v>2093</v>
      </c>
      <c r="L62" s="61"/>
      <c r="M62" s="61"/>
      <c r="N62" s="61"/>
      <c r="O62" s="61"/>
      <c r="P62" s="61"/>
      <c r="Q62" s="74">
        <v>3.3313508718933869</v>
      </c>
      <c r="R62" s="61">
        <v>1</v>
      </c>
      <c r="S62" s="61">
        <v>1</v>
      </c>
      <c r="T62" s="61">
        <v>1</v>
      </c>
      <c r="U62" s="61">
        <v>4</v>
      </c>
      <c r="V62" s="61">
        <v>2013</v>
      </c>
      <c r="W62" s="61" t="s">
        <v>65</v>
      </c>
      <c r="X62" s="61" t="s">
        <v>572</v>
      </c>
      <c r="Y62" s="61"/>
    </row>
    <row r="63" spans="2:25" x14ac:dyDescent="0.2">
      <c r="B63" s="61" t="str">
        <f>INDEX(FlowMapping!$G$2:$G$875,MATCH(W63&amp;D63,FlowMapping!$E$2:$E$875,0))</f>
        <v>Chlorine</v>
      </c>
      <c r="C63" s="61">
        <f>INDEX(FlowMapping!$H$2:$H$875,MATCH(W63&amp;D63,FlowMapping!$E$2:$E$875,0))</f>
        <v>7782505</v>
      </c>
      <c r="D63" s="61" t="s">
        <v>1003</v>
      </c>
      <c r="E63" s="61" t="str">
        <f>INDEX(FlowMapping!$J$2:$J$875,MATCH(W63&amp;D63,FlowMapping!$E$2:$E$875,0))</f>
        <v>unspecified</v>
      </c>
      <c r="F63" s="61" t="str">
        <f>INDEX(FlowMapping!$M$2:$M$875,MATCH(W63&amp;D63,FlowMapping!$E$2:$E$875,0))</f>
        <v>39d1390a-ded6-41cb-a536-d47510bf2fbc</v>
      </c>
      <c r="G63" s="61" t="str">
        <f>INDEX(Activities!$B$2:$B$390,MATCH(H63,Activities!$C$2:$C$390,0))</f>
        <v>Dry, condensed, and evaporated dairy product manufacturing</v>
      </c>
      <c r="H63" s="61">
        <v>311514</v>
      </c>
      <c r="I63" s="61" t="s">
        <v>997</v>
      </c>
      <c r="J63" s="62">
        <v>2.0310447761194028E-9</v>
      </c>
      <c r="K63" s="61" t="s">
        <v>2093</v>
      </c>
      <c r="L63" s="61"/>
      <c r="M63" s="61"/>
      <c r="N63" s="61"/>
      <c r="O63" s="61"/>
      <c r="P63" s="61"/>
      <c r="Q63" s="74">
        <v>1.911479944815655</v>
      </c>
      <c r="R63" s="61">
        <v>1</v>
      </c>
      <c r="S63" s="61">
        <v>1</v>
      </c>
      <c r="T63" s="61">
        <v>1</v>
      </c>
      <c r="U63" s="61">
        <v>4</v>
      </c>
      <c r="V63" s="61">
        <v>2013</v>
      </c>
      <c r="W63" s="61" t="s">
        <v>149</v>
      </c>
      <c r="X63" s="61" t="s">
        <v>572</v>
      </c>
      <c r="Y63" s="61"/>
    </row>
    <row r="64" spans="2:25" x14ac:dyDescent="0.2">
      <c r="B64" s="61" t="str">
        <f>INDEX(FlowMapping!$G$2:$G$875,MATCH(W64&amp;D64,FlowMapping!$E$2:$E$875,0))</f>
        <v>nitric acid</v>
      </c>
      <c r="C64" s="61">
        <f>INDEX(FlowMapping!$H$2:$H$875,MATCH(W64&amp;D64,FlowMapping!$E$2:$E$875,0))</f>
        <v>7697372</v>
      </c>
      <c r="D64" s="61" t="s">
        <v>1003</v>
      </c>
      <c r="E64" s="61" t="str">
        <f>INDEX(FlowMapping!$J$2:$J$875,MATCH(W64&amp;D64,FlowMapping!$E$2:$E$875,0))</f>
        <v>unspecified</v>
      </c>
      <c r="F64" s="61" t="str">
        <f>INDEX(FlowMapping!$M$2:$M$875,MATCH(W64&amp;D64,FlowMapping!$E$2:$E$875,0))</f>
        <v>dc084330-5108-4d9c-a7ed-eb3345507f13</v>
      </c>
      <c r="G64" s="61" t="str">
        <f>INDEX(Activities!$B$2:$B$390,MATCH(H64,Activities!$C$2:$C$390,0))</f>
        <v>Dry, condensed, and evaporated dairy product manufacturing</v>
      </c>
      <c r="H64" s="61">
        <v>311514</v>
      </c>
      <c r="I64" s="61" t="s">
        <v>997</v>
      </c>
      <c r="J64" s="62">
        <v>4.1679295522388061E-9</v>
      </c>
      <c r="K64" s="61" t="s">
        <v>2093</v>
      </c>
      <c r="L64" s="61"/>
      <c r="M64" s="61"/>
      <c r="N64" s="61"/>
      <c r="O64" s="61"/>
      <c r="P64" s="61"/>
      <c r="Q64" s="74">
        <v>3.3313508718933869</v>
      </c>
      <c r="R64" s="61">
        <v>1</v>
      </c>
      <c r="S64" s="61">
        <v>1</v>
      </c>
      <c r="T64" s="61">
        <v>1</v>
      </c>
      <c r="U64" s="61">
        <v>4</v>
      </c>
      <c r="V64" s="61">
        <v>2013</v>
      </c>
      <c r="W64" s="61" t="s">
        <v>65</v>
      </c>
      <c r="X64" s="61" t="s">
        <v>572</v>
      </c>
      <c r="Y64" s="61"/>
    </row>
    <row r="65" spans="2:25" x14ac:dyDescent="0.2">
      <c r="B65" s="61" t="str">
        <f>INDEX(FlowMapping!$G$2:$G$875,MATCH(W65&amp;D65,FlowMapping!$E$2:$E$875,0))</f>
        <v>SULFURYL FLUORIDE</v>
      </c>
      <c r="C65" s="61">
        <f>INDEX(FlowMapping!$H$2:$H$875,MATCH(W65&amp;D65,FlowMapping!$E$2:$E$875,0))</f>
        <v>2699798</v>
      </c>
      <c r="D65" s="61" t="s">
        <v>1003</v>
      </c>
      <c r="E65" s="61" t="str">
        <f>INDEX(FlowMapping!$J$2:$J$875,MATCH(W65&amp;D65,FlowMapping!$E$2:$E$875,0))</f>
        <v>unspecified</v>
      </c>
      <c r="F65" s="61" t="str">
        <f>INDEX(FlowMapping!$M$2:$M$875,MATCH(W65&amp;D65,FlowMapping!$E$2:$E$875,0))</f>
        <v>dfd3c870-aac3-3090-bd61-277c449a31e5</v>
      </c>
      <c r="G65" s="61" t="str">
        <f>INDEX(Activities!$B$2:$B$390,MATCH(H65,Activities!$C$2:$C$390,0))</f>
        <v>Dry, condensed, and evaporated dairy product manufacturing</v>
      </c>
      <c r="H65" s="61">
        <v>311514</v>
      </c>
      <c r="I65" s="61" t="s">
        <v>997</v>
      </c>
      <c r="J65" s="62">
        <v>1.2902324776119403E-6</v>
      </c>
      <c r="K65" s="61" t="s">
        <v>2093</v>
      </c>
      <c r="L65" s="61"/>
      <c r="M65" s="61"/>
      <c r="N65" s="61"/>
      <c r="O65" s="61"/>
      <c r="P65" s="61"/>
      <c r="Q65" s="74">
        <v>4.2020049893477713</v>
      </c>
      <c r="R65" s="61">
        <v>1</v>
      </c>
      <c r="S65" s="61">
        <v>1</v>
      </c>
      <c r="T65" s="61">
        <v>1</v>
      </c>
      <c r="U65" s="61">
        <v>4</v>
      </c>
      <c r="V65" s="61">
        <v>2013</v>
      </c>
      <c r="W65" s="61" t="s">
        <v>88</v>
      </c>
      <c r="X65" s="61" t="s">
        <v>572</v>
      </c>
      <c r="Y65" s="61"/>
    </row>
    <row r="66" spans="2:25" x14ac:dyDescent="0.2">
      <c r="B66" s="61" t="str">
        <f>INDEX(FlowMapping!$G$2:$G$875,MATCH(W66&amp;D66,FlowMapping!$E$2:$E$875,0))</f>
        <v>nitric acid</v>
      </c>
      <c r="C66" s="61">
        <f>INDEX(FlowMapping!$H$2:$H$875,MATCH(W66&amp;D66,FlowMapping!$E$2:$E$875,0))</f>
        <v>7697372</v>
      </c>
      <c r="D66" s="61" t="s">
        <v>1003</v>
      </c>
      <c r="E66" s="61" t="str">
        <f>INDEX(FlowMapping!$J$2:$J$875,MATCH(W66&amp;D66,FlowMapping!$E$2:$E$875,0))</f>
        <v>unspecified</v>
      </c>
      <c r="F66" s="61" t="str">
        <f>INDEX(FlowMapping!$M$2:$M$875,MATCH(W66&amp;D66,FlowMapping!$E$2:$E$875,0))</f>
        <v>dc084330-5108-4d9c-a7ed-eb3345507f13</v>
      </c>
      <c r="G66" s="61" t="str">
        <f>INDEX(Activities!$B$2:$B$390,MATCH(H66,Activities!$C$2:$C$390,0))</f>
        <v>Ice cream and frozen dessert manufacturing</v>
      </c>
      <c r="H66" s="61">
        <v>311520</v>
      </c>
      <c r="I66" s="61" t="s">
        <v>997</v>
      </c>
      <c r="J66" s="62">
        <v>4.7020267686424472E-8</v>
      </c>
      <c r="K66" s="61" t="s">
        <v>2093</v>
      </c>
      <c r="L66" s="61"/>
      <c r="M66" s="61"/>
      <c r="N66" s="61"/>
      <c r="O66" s="61"/>
      <c r="P66" s="61"/>
      <c r="Q66" s="74">
        <v>3.3313508718933869</v>
      </c>
      <c r="R66" s="61">
        <v>1</v>
      </c>
      <c r="S66" s="61">
        <v>1</v>
      </c>
      <c r="T66" s="61">
        <v>1</v>
      </c>
      <c r="U66" s="61">
        <v>5</v>
      </c>
      <c r="V66" s="61">
        <v>2013</v>
      </c>
      <c r="W66" s="61" t="s">
        <v>65</v>
      </c>
      <c r="X66" s="61" t="s">
        <v>572</v>
      </c>
      <c r="Y66" s="61"/>
    </row>
    <row r="67" spans="2:25" x14ac:dyDescent="0.2">
      <c r="B67" s="61" t="str">
        <f>INDEX(FlowMapping!$G$2:$G$875,MATCH(W67&amp;D67,FlowMapping!$E$2:$E$875,0))</f>
        <v>PERACETIC ACID</v>
      </c>
      <c r="C67" s="61">
        <f>INDEX(FlowMapping!$H$2:$H$875,MATCH(W67&amp;D67,FlowMapping!$E$2:$E$875,0))</f>
        <v>79210</v>
      </c>
      <c r="D67" s="61" t="s">
        <v>1003</v>
      </c>
      <c r="E67" s="61" t="str">
        <f>INDEX(FlowMapping!$J$2:$J$875,MATCH(W67&amp;D67,FlowMapping!$E$2:$E$875,0))</f>
        <v>unspecified</v>
      </c>
      <c r="F67" s="61" t="str">
        <f>INDEX(FlowMapping!$M$2:$M$875,MATCH(W67&amp;D67,FlowMapping!$E$2:$E$875,0))</f>
        <v>ac5874a7-640d-30ec-aff0-9595036c077a</v>
      </c>
      <c r="G67" s="61" t="str">
        <f>INDEX(Activities!$B$2:$B$390,MATCH(H67,Activities!$C$2:$C$390,0))</f>
        <v>Ice cream and frozen dessert manufacturing</v>
      </c>
      <c r="H67" s="61">
        <v>311520</v>
      </c>
      <c r="I67" s="61" t="s">
        <v>997</v>
      </c>
      <c r="J67" s="62">
        <v>7.1924282982791596E-8</v>
      </c>
      <c r="K67" s="61" t="s">
        <v>2093</v>
      </c>
      <c r="L67" s="61"/>
      <c r="M67" s="61"/>
      <c r="N67" s="61"/>
      <c r="O67" s="61"/>
      <c r="P67" s="61"/>
      <c r="Q67" s="74">
        <v>4.4206726860158678</v>
      </c>
      <c r="R67" s="61">
        <v>1</v>
      </c>
      <c r="S67" s="61">
        <v>1</v>
      </c>
      <c r="T67" s="61">
        <v>1</v>
      </c>
      <c r="U67" s="61">
        <v>5</v>
      </c>
      <c r="V67" s="61">
        <v>2013</v>
      </c>
      <c r="W67" s="61" t="s">
        <v>150</v>
      </c>
      <c r="X67" s="61" t="s">
        <v>572</v>
      </c>
      <c r="Y67" s="61"/>
    </row>
    <row r="68" spans="2:25" x14ac:dyDescent="0.2">
      <c r="B68" s="61" t="str">
        <f>INDEX(FlowMapping!$G$2:$G$875,MATCH(W68&amp;D68,FlowMapping!$E$2:$E$875,0))</f>
        <v>methane, chlorodifluoro-, hcfc-22</v>
      </c>
      <c r="C68" s="61">
        <f>INDEX(FlowMapping!$H$2:$H$875,MATCH(W68&amp;D68,FlowMapping!$E$2:$E$875,0))</f>
        <v>75456</v>
      </c>
      <c r="D68" s="61" t="s">
        <v>1003</v>
      </c>
      <c r="E68" s="61" t="str">
        <f>INDEX(FlowMapping!$J$2:$J$875,MATCH(W68&amp;D68,FlowMapping!$E$2:$E$875,0))</f>
        <v>unspecified</v>
      </c>
      <c r="F68" s="61" t="str">
        <f>INDEX(FlowMapping!$M$2:$M$875,MATCH(W68&amp;D68,FlowMapping!$E$2:$E$875,0))</f>
        <v>18c582fe-7336-4138-8797-2db8b7a754c7</v>
      </c>
      <c r="G68" s="61" t="str">
        <f>INDEX(Activities!$B$2:$B$390,MATCH(H68,Activities!$C$2:$C$390,0))</f>
        <v>Poultry processing</v>
      </c>
      <c r="H68" s="61">
        <v>311615</v>
      </c>
      <c r="I68" s="61" t="s">
        <v>997</v>
      </c>
      <c r="J68" s="62">
        <v>2.2169365612068689E-9</v>
      </c>
      <c r="K68" s="61" t="s">
        <v>2093</v>
      </c>
      <c r="L68" s="61"/>
      <c r="M68" s="61"/>
      <c r="N68" s="61"/>
      <c r="O68" s="61"/>
      <c r="P68" s="61"/>
      <c r="Q68" s="74">
        <v>4.2883276590049322</v>
      </c>
      <c r="R68" s="61">
        <v>1</v>
      </c>
      <c r="S68" s="61">
        <v>1</v>
      </c>
      <c r="T68" s="61">
        <v>1</v>
      </c>
      <c r="U68" s="61">
        <v>4</v>
      </c>
      <c r="V68" s="61">
        <v>2013</v>
      </c>
      <c r="W68" s="61" t="s">
        <v>148</v>
      </c>
      <c r="X68" s="61" t="s">
        <v>572</v>
      </c>
      <c r="Y68" s="61"/>
    </row>
    <row r="69" spans="2:25" x14ac:dyDescent="0.2">
      <c r="B69" s="61" t="str">
        <f>INDEX(FlowMapping!$G$2:$G$875,MATCH(W69&amp;D69,FlowMapping!$E$2:$E$875,0))</f>
        <v>1,2,4-trimethylbenzene</v>
      </c>
      <c r="C69" s="61">
        <f>INDEX(FlowMapping!$H$2:$H$875,MATCH(W69&amp;D69,FlowMapping!$E$2:$E$875,0))</f>
        <v>95636</v>
      </c>
      <c r="D69" s="61" t="s">
        <v>1003</v>
      </c>
      <c r="E69" s="61" t="str">
        <f>INDEX(FlowMapping!$J$2:$J$875,MATCH(W69&amp;D69,FlowMapping!$E$2:$E$875,0))</f>
        <v>unspecified</v>
      </c>
      <c r="F69" s="61" t="str">
        <f>INDEX(FlowMapping!$M$2:$M$875,MATCH(W69&amp;D69,FlowMapping!$E$2:$E$875,0))</f>
        <v>776e1b2c-6a86-35c1-b2ed-61952ecd792c</v>
      </c>
      <c r="G69" s="61" t="str">
        <f>INDEX(Activities!$B$2:$B$390,MATCH(H69,Activities!$C$2:$C$390,0))</f>
        <v>Poultry processing</v>
      </c>
      <c r="H69" s="61">
        <v>311615</v>
      </c>
      <c r="I69" s="61" t="s">
        <v>997</v>
      </c>
      <c r="J69" s="62">
        <v>2.6954253690006843E-9</v>
      </c>
      <c r="K69" s="61" t="s">
        <v>2093</v>
      </c>
      <c r="L69" s="61"/>
      <c r="M69" s="61"/>
      <c r="N69" s="61"/>
      <c r="O69" s="61"/>
      <c r="P69" s="61"/>
      <c r="Q69" s="74">
        <v>4.5570818261911716</v>
      </c>
      <c r="R69" s="61">
        <v>1</v>
      </c>
      <c r="S69" s="61">
        <v>1</v>
      </c>
      <c r="T69" s="61">
        <v>1</v>
      </c>
      <c r="U69" s="61">
        <v>4</v>
      </c>
      <c r="V69" s="61">
        <v>2013</v>
      </c>
      <c r="W69" s="61" t="s">
        <v>32</v>
      </c>
      <c r="X69" s="61" t="s">
        <v>572</v>
      </c>
      <c r="Y69" s="61"/>
    </row>
    <row r="70" spans="2:25" x14ac:dyDescent="0.2">
      <c r="B70" s="61" t="str">
        <f>INDEX(FlowMapping!$G$2:$G$875,MATCH(W70&amp;D70,FlowMapping!$E$2:$E$875,0))</f>
        <v>ozone</v>
      </c>
      <c r="C70" s="61">
        <f>INDEX(FlowMapping!$H$2:$H$875,MATCH(W70&amp;D70,FlowMapping!$E$2:$E$875,0))</f>
        <v>10028156</v>
      </c>
      <c r="D70" s="61" t="s">
        <v>1003</v>
      </c>
      <c r="E70" s="61" t="str">
        <f>INDEX(FlowMapping!$J$2:$J$875,MATCH(W70&amp;D70,FlowMapping!$E$2:$E$875,0))</f>
        <v>unspecified</v>
      </c>
      <c r="F70" s="61" t="str">
        <f>INDEX(FlowMapping!$M$2:$M$875,MATCH(W70&amp;D70,FlowMapping!$E$2:$E$875,0))</f>
        <v>2058d91e-bb9f-4fce-8e53-131825b14a23</v>
      </c>
      <c r="G70" s="61" t="str">
        <f>INDEX(Activities!$B$2:$B$390,MATCH(H70,Activities!$C$2:$C$390,0))</f>
        <v>Poultry processing</v>
      </c>
      <c r="H70" s="61">
        <v>311615</v>
      </c>
      <c r="I70" s="61" t="s">
        <v>997</v>
      </c>
      <c r="J70" s="62">
        <v>7.3897885373562283E-9</v>
      </c>
      <c r="K70" s="61" t="s">
        <v>2093</v>
      </c>
      <c r="L70" s="61"/>
      <c r="M70" s="61"/>
      <c r="N70" s="61"/>
      <c r="O70" s="61"/>
      <c r="P70" s="61"/>
      <c r="Q70" s="74">
        <v>4.1839406100009837</v>
      </c>
      <c r="R70" s="61">
        <v>1</v>
      </c>
      <c r="S70" s="61">
        <v>1</v>
      </c>
      <c r="T70" s="61">
        <v>1</v>
      </c>
      <c r="U70" s="61">
        <v>4</v>
      </c>
      <c r="V70" s="61">
        <v>2013</v>
      </c>
      <c r="W70" s="61" t="s">
        <v>200</v>
      </c>
      <c r="X70" s="61" t="s">
        <v>572</v>
      </c>
      <c r="Y70" s="61"/>
    </row>
    <row r="71" spans="2:25" x14ac:dyDescent="0.2">
      <c r="B71" s="61" t="str">
        <f>INDEX(FlowMapping!$G$2:$G$875,MATCH(W71&amp;D71,FlowMapping!$E$2:$E$875,0))</f>
        <v>PERACETIC ACID</v>
      </c>
      <c r="C71" s="61">
        <f>INDEX(FlowMapping!$H$2:$H$875,MATCH(W71&amp;D71,FlowMapping!$E$2:$E$875,0))</f>
        <v>79210</v>
      </c>
      <c r="D71" s="61" t="s">
        <v>1003</v>
      </c>
      <c r="E71" s="61" t="str">
        <f>INDEX(FlowMapping!$J$2:$J$875,MATCH(W71&amp;D71,FlowMapping!$E$2:$E$875,0))</f>
        <v>unspecified</v>
      </c>
      <c r="F71" s="61" t="str">
        <f>INDEX(FlowMapping!$M$2:$M$875,MATCH(W71&amp;D71,FlowMapping!$E$2:$E$875,0))</f>
        <v>ac5874a7-640d-30ec-aff0-9595036c077a</v>
      </c>
      <c r="G71" s="61" t="str">
        <f>INDEX(Activities!$B$2:$B$390,MATCH(H71,Activities!$C$2:$C$390,0))</f>
        <v>Poultry processing</v>
      </c>
      <c r="H71" s="61">
        <v>311615</v>
      </c>
      <c r="I71" s="61" t="s">
        <v>997</v>
      </c>
      <c r="J71" s="62">
        <v>5.622151119220618E-8</v>
      </c>
      <c r="K71" s="61" t="s">
        <v>2093</v>
      </c>
      <c r="L71" s="61"/>
      <c r="M71" s="61"/>
      <c r="N71" s="61"/>
      <c r="O71" s="61"/>
      <c r="P71" s="61"/>
      <c r="Q71" s="74">
        <v>4.4206726860158678</v>
      </c>
      <c r="R71" s="61">
        <v>1</v>
      </c>
      <c r="S71" s="61">
        <v>1</v>
      </c>
      <c r="T71" s="61">
        <v>1</v>
      </c>
      <c r="U71" s="61">
        <v>4</v>
      </c>
      <c r="V71" s="61">
        <v>2013</v>
      </c>
      <c r="W71" s="61" t="s">
        <v>150</v>
      </c>
      <c r="X71" s="61" t="s">
        <v>572</v>
      </c>
      <c r="Y71" s="61"/>
    </row>
    <row r="72" spans="2:25" x14ac:dyDescent="0.2">
      <c r="B72" s="61" t="str">
        <f>INDEX(FlowMapping!$G$2:$G$875,MATCH(W72&amp;D72,FlowMapping!$E$2:$E$875,0))</f>
        <v>nitric acid</v>
      </c>
      <c r="C72" s="61">
        <f>INDEX(FlowMapping!$H$2:$H$875,MATCH(W72&amp;D72,FlowMapping!$E$2:$E$875,0))</f>
        <v>7697372</v>
      </c>
      <c r="D72" s="61" t="s">
        <v>1003</v>
      </c>
      <c r="E72" s="61" t="str">
        <f>INDEX(FlowMapping!$J$2:$J$875,MATCH(W72&amp;D72,FlowMapping!$E$2:$E$875,0))</f>
        <v>unspecified</v>
      </c>
      <c r="F72" s="61" t="str">
        <f>INDEX(FlowMapping!$M$2:$M$875,MATCH(W72&amp;D72,FlowMapping!$E$2:$E$875,0))</f>
        <v>dc084330-5108-4d9c-a7ed-eb3345507f13</v>
      </c>
      <c r="G72" s="61" t="str">
        <f>INDEX(Activities!$B$2:$B$390,MATCH(H72,Activities!$C$2:$C$390,0))</f>
        <v>Poultry processing</v>
      </c>
      <c r="H72" s="61">
        <v>311615</v>
      </c>
      <c r="I72" s="61" t="s">
        <v>997</v>
      </c>
      <c r="J72" s="62">
        <v>1.2940997686618228E-7</v>
      </c>
      <c r="K72" s="61" t="s">
        <v>2093</v>
      </c>
      <c r="L72" s="61"/>
      <c r="M72" s="61"/>
      <c r="N72" s="61"/>
      <c r="O72" s="61"/>
      <c r="P72" s="61"/>
      <c r="Q72" s="74">
        <v>3.3313508718933869</v>
      </c>
      <c r="R72" s="61">
        <v>1</v>
      </c>
      <c r="S72" s="61">
        <v>1</v>
      </c>
      <c r="T72" s="61">
        <v>1</v>
      </c>
      <c r="U72" s="61">
        <v>4</v>
      </c>
      <c r="V72" s="61">
        <v>2013</v>
      </c>
      <c r="W72" s="61" t="s">
        <v>65</v>
      </c>
      <c r="X72" s="61" t="s">
        <v>572</v>
      </c>
      <c r="Y72" s="61"/>
    </row>
    <row r="73" spans="2:25" x14ac:dyDescent="0.2">
      <c r="B73" s="61" t="str">
        <f>INDEX(FlowMapping!$G$2:$G$875,MATCH(W73&amp;D73,FlowMapping!$E$2:$E$875,0))</f>
        <v>methane, chlorodifluoro-, hcfc-22</v>
      </c>
      <c r="C73" s="61">
        <f>INDEX(FlowMapping!$H$2:$H$875,MATCH(W73&amp;D73,FlowMapping!$E$2:$E$875,0))</f>
        <v>75456</v>
      </c>
      <c r="D73" s="61" t="s">
        <v>1003</v>
      </c>
      <c r="E73" s="61" t="str">
        <f>INDEX(FlowMapping!$J$2:$J$875,MATCH(W73&amp;D73,FlowMapping!$E$2:$E$875,0))</f>
        <v>unspecified</v>
      </c>
      <c r="F73" s="61" t="str">
        <f>INDEX(FlowMapping!$M$2:$M$875,MATCH(W73&amp;D73,FlowMapping!$E$2:$E$875,0))</f>
        <v>18c582fe-7336-4138-8797-2db8b7a754c7</v>
      </c>
      <c r="G73" s="61" t="str">
        <f>INDEX(Activities!$B$2:$B$390,MATCH(H73,Activities!$C$2:$C$390,0))</f>
        <v>Seafood product preparation and packaging</v>
      </c>
      <c r="H73" s="61">
        <v>311700</v>
      </c>
      <c r="I73" s="61" t="s">
        <v>997</v>
      </c>
      <c r="J73" s="62">
        <v>2.459203036053131E-7</v>
      </c>
      <c r="K73" s="61" t="s">
        <v>2093</v>
      </c>
      <c r="L73" s="61"/>
      <c r="M73" s="61"/>
      <c r="N73" s="61"/>
      <c r="O73" s="61"/>
      <c r="P73" s="61"/>
      <c r="Q73" s="74">
        <v>4.2883276590049322</v>
      </c>
      <c r="R73" s="61">
        <v>1</v>
      </c>
      <c r="S73" s="61">
        <v>1</v>
      </c>
      <c r="T73" s="61">
        <v>1</v>
      </c>
      <c r="U73" s="61">
        <v>5</v>
      </c>
      <c r="V73" s="61">
        <v>2013</v>
      </c>
      <c r="W73" s="61" t="s">
        <v>148</v>
      </c>
      <c r="X73" s="61" t="s">
        <v>572</v>
      </c>
      <c r="Y73" s="61"/>
    </row>
    <row r="74" spans="2:25" x14ac:dyDescent="0.2">
      <c r="B74" s="61" t="str">
        <f>INDEX(FlowMapping!$G$2:$G$875,MATCH(W74&amp;D74,FlowMapping!$E$2:$E$875,0))</f>
        <v>Sulfuric acid</v>
      </c>
      <c r="C74" s="61">
        <f>INDEX(FlowMapping!$H$2:$H$875,MATCH(W74&amp;D74,FlowMapping!$E$2:$E$875,0))</f>
        <v>7664939</v>
      </c>
      <c r="D74" s="61" t="s">
        <v>1003</v>
      </c>
      <c r="E74" s="61" t="str">
        <f>INDEX(FlowMapping!$J$2:$J$875,MATCH(W74&amp;D74,FlowMapping!$E$2:$E$875,0))</f>
        <v>unspecified</v>
      </c>
      <c r="F74" s="61" t="str">
        <f>INDEX(FlowMapping!$M$2:$M$875,MATCH(W74&amp;D74,FlowMapping!$E$2:$E$875,0))</f>
        <v>99c65c6a-6871-40ba-af79-5bd6851688e4</v>
      </c>
      <c r="G74" s="61" t="str">
        <f>INDEX(Activities!$B$2:$B$390,MATCH(H74,Activities!$C$2:$C$390,0))</f>
        <v>Bread and bakery product manufacturing</v>
      </c>
      <c r="H74" s="61">
        <v>311810</v>
      </c>
      <c r="I74" s="61" t="s">
        <v>997</v>
      </c>
      <c r="J74" s="62">
        <v>3.4587550586567982E-7</v>
      </c>
      <c r="K74" s="61" t="s">
        <v>2093</v>
      </c>
      <c r="L74" s="61"/>
      <c r="M74" s="61"/>
      <c r="N74" s="61"/>
      <c r="O74" s="61"/>
      <c r="P74" s="61"/>
      <c r="Q74" s="74">
        <v>2.4306812032346441</v>
      </c>
      <c r="R74" s="61">
        <v>1</v>
      </c>
      <c r="S74" s="61">
        <v>1</v>
      </c>
      <c r="T74" s="61">
        <v>1</v>
      </c>
      <c r="U74" s="61">
        <v>5</v>
      </c>
      <c r="V74" s="61">
        <v>2013</v>
      </c>
      <c r="W74" s="61" t="s">
        <v>91</v>
      </c>
      <c r="X74" s="61" t="s">
        <v>572</v>
      </c>
      <c r="Y74" s="61"/>
    </row>
    <row r="75" spans="2:25" x14ac:dyDescent="0.2">
      <c r="B75" s="61" t="str">
        <f>INDEX(FlowMapping!$G$2:$G$875,MATCH(W75&amp;D75,FlowMapping!$E$2:$E$875,0))</f>
        <v>nitric acid</v>
      </c>
      <c r="C75" s="61">
        <f>INDEX(FlowMapping!$H$2:$H$875,MATCH(W75&amp;D75,FlowMapping!$E$2:$E$875,0))</f>
        <v>7697372</v>
      </c>
      <c r="D75" s="61" t="s">
        <v>1003</v>
      </c>
      <c r="E75" s="61" t="str">
        <f>INDEX(FlowMapping!$J$2:$J$875,MATCH(W75&amp;D75,FlowMapping!$E$2:$E$875,0))</f>
        <v>unspecified</v>
      </c>
      <c r="F75" s="61" t="str">
        <f>INDEX(FlowMapping!$M$2:$M$875,MATCH(W75&amp;D75,FlowMapping!$E$2:$E$875,0))</f>
        <v>dc084330-5108-4d9c-a7ed-eb3345507f13</v>
      </c>
      <c r="G75" s="61" t="str">
        <f>INDEX(Activities!$B$2:$B$390,MATCH(H75,Activities!$C$2:$C$390,0))</f>
        <v>Snack food manufacturing</v>
      </c>
      <c r="H75" s="61">
        <v>311910</v>
      </c>
      <c r="I75" s="61" t="s">
        <v>997</v>
      </c>
      <c r="J75" s="62">
        <v>1.0551115224433134E-8</v>
      </c>
      <c r="K75" s="61" t="s">
        <v>2093</v>
      </c>
      <c r="L75" s="61"/>
      <c r="M75" s="61"/>
      <c r="N75" s="61"/>
      <c r="O75" s="61"/>
      <c r="P75" s="61"/>
      <c r="Q75" s="74">
        <v>3.3313508718933869</v>
      </c>
      <c r="R75" s="61">
        <v>1</v>
      </c>
      <c r="S75" s="61">
        <v>1</v>
      </c>
      <c r="T75" s="61">
        <v>1</v>
      </c>
      <c r="U75" s="61">
        <v>5</v>
      </c>
      <c r="V75" s="61">
        <v>2013</v>
      </c>
      <c r="W75" s="61" t="s">
        <v>65</v>
      </c>
      <c r="X75" s="61" t="s">
        <v>572</v>
      </c>
      <c r="Y75" s="61"/>
    </row>
    <row r="76" spans="2:25" x14ac:dyDescent="0.2">
      <c r="B76" s="61" t="str">
        <f>INDEX(FlowMapping!$G$2:$G$875,MATCH(W76&amp;D76,FlowMapping!$E$2:$E$875,0))</f>
        <v>ozone</v>
      </c>
      <c r="C76" s="61">
        <f>INDEX(FlowMapping!$H$2:$H$875,MATCH(W76&amp;D76,FlowMapping!$E$2:$E$875,0))</f>
        <v>10028156</v>
      </c>
      <c r="D76" s="61" t="s">
        <v>1003</v>
      </c>
      <c r="E76" s="61" t="str">
        <f>INDEX(FlowMapping!$J$2:$J$875,MATCH(W76&amp;D76,FlowMapping!$E$2:$E$875,0))</f>
        <v>unspecified</v>
      </c>
      <c r="F76" s="61" t="str">
        <f>INDEX(FlowMapping!$M$2:$M$875,MATCH(W76&amp;D76,FlowMapping!$E$2:$E$875,0))</f>
        <v>2058d91e-bb9f-4fce-8e53-131825b14a23</v>
      </c>
      <c r="G76" s="61" t="str">
        <f>INDEX(Activities!$B$2:$B$390,MATCH(H76,Activities!$C$2:$C$390,0))</f>
        <v>Flavoring syrup and concentrate manufacturing</v>
      </c>
      <c r="H76" s="61">
        <v>311930</v>
      </c>
      <c r="I76" s="61" t="s">
        <v>997</v>
      </c>
      <c r="J76" s="62">
        <v>5.0416805601867292E-11</v>
      </c>
      <c r="K76" s="61" t="s">
        <v>2093</v>
      </c>
      <c r="L76" s="61"/>
      <c r="M76" s="61"/>
      <c r="N76" s="61"/>
      <c r="O76" s="61"/>
      <c r="P76" s="61"/>
      <c r="Q76" s="74">
        <v>4.1839406100009837</v>
      </c>
      <c r="R76" s="61">
        <v>1</v>
      </c>
      <c r="S76" s="61">
        <v>1</v>
      </c>
      <c r="T76" s="61">
        <v>1</v>
      </c>
      <c r="U76" s="61">
        <v>5</v>
      </c>
      <c r="V76" s="61">
        <v>2013</v>
      </c>
      <c r="W76" s="61" t="s">
        <v>200</v>
      </c>
      <c r="X76" s="61" t="s">
        <v>572</v>
      </c>
      <c r="Y76" s="61"/>
    </row>
    <row r="77" spans="2:25" x14ac:dyDescent="0.2">
      <c r="B77" s="61" t="str">
        <f>INDEX(FlowMapping!$G$2:$G$875,MATCH(W77&amp;D77,FlowMapping!$E$2:$E$875,0))</f>
        <v>ethylene oxide</v>
      </c>
      <c r="C77" s="61">
        <f>INDEX(FlowMapping!$H$2:$H$875,MATCH(W77&amp;D77,FlowMapping!$E$2:$E$875,0))</f>
        <v>75218</v>
      </c>
      <c r="D77" s="61" t="s">
        <v>1003</v>
      </c>
      <c r="E77" s="61" t="str">
        <f>INDEX(FlowMapping!$J$2:$J$875,MATCH(W77&amp;D77,FlowMapping!$E$2:$E$875,0))</f>
        <v>unspecified</v>
      </c>
      <c r="F77" s="61" t="str">
        <f>INDEX(FlowMapping!$M$2:$M$875,MATCH(W77&amp;D77,FlowMapping!$E$2:$E$875,0))</f>
        <v>4407dc37-09ec-4d52-b65a-9c3f0a88306d</v>
      </c>
      <c r="G77" s="61" t="str">
        <f>INDEX(Activities!$B$2:$B$390,MATCH(H77,Activities!$C$2:$C$390,0))</f>
        <v>Seasoning and dressing manufacturing</v>
      </c>
      <c r="H77" s="61">
        <v>311940</v>
      </c>
      <c r="I77" s="61" t="s">
        <v>997</v>
      </c>
      <c r="J77" s="62">
        <v>2.2631553249923709E-9</v>
      </c>
      <c r="K77" s="61" t="s">
        <v>2093</v>
      </c>
      <c r="L77" s="61"/>
      <c r="M77" s="61"/>
      <c r="N77" s="61"/>
      <c r="O77" s="61"/>
      <c r="P77" s="61"/>
      <c r="Q77" s="74">
        <v>4.0702863072633493</v>
      </c>
      <c r="R77" s="61">
        <v>1</v>
      </c>
      <c r="S77" s="61">
        <v>1</v>
      </c>
      <c r="T77" s="61">
        <v>1</v>
      </c>
      <c r="U77" s="61">
        <v>5</v>
      </c>
      <c r="V77" s="61">
        <v>2013</v>
      </c>
      <c r="W77" s="61" t="s">
        <v>202</v>
      </c>
      <c r="X77" s="61" t="s">
        <v>572</v>
      </c>
      <c r="Y77" s="61"/>
    </row>
    <row r="78" spans="2:25" x14ac:dyDescent="0.2">
      <c r="B78" s="61" t="str">
        <f>INDEX(FlowMapping!$G$2:$G$875,MATCH(W78&amp;D78,FlowMapping!$E$2:$E$875,0))</f>
        <v>propylene oxide</v>
      </c>
      <c r="C78" s="61">
        <f>INDEX(FlowMapping!$H$2:$H$875,MATCH(W78&amp;D78,FlowMapping!$E$2:$E$875,0))</f>
        <v>75569</v>
      </c>
      <c r="D78" s="61" t="s">
        <v>1003</v>
      </c>
      <c r="E78" s="61" t="str">
        <f>INDEX(FlowMapping!$J$2:$J$875,MATCH(W78&amp;D78,FlowMapping!$E$2:$E$875,0))</f>
        <v>unspecified</v>
      </c>
      <c r="F78" s="61" t="str">
        <f>INDEX(FlowMapping!$M$2:$M$875,MATCH(W78&amp;D78,FlowMapping!$E$2:$E$875,0))</f>
        <v>c4503380-1045-4670-a7da-fe5dcce56699</v>
      </c>
      <c r="G78" s="61" t="str">
        <f>INDEX(Activities!$B$2:$B$390,MATCH(H78,Activities!$C$2:$C$390,0))</f>
        <v>Seasoning and dressing manufacturing</v>
      </c>
      <c r="H78" s="61">
        <v>311940</v>
      </c>
      <c r="I78" s="61" t="s">
        <v>997</v>
      </c>
      <c r="J78" s="62">
        <v>2.0970521818736649E-8</v>
      </c>
      <c r="K78" s="61" t="s">
        <v>2093</v>
      </c>
      <c r="L78" s="61"/>
      <c r="M78" s="61"/>
      <c r="N78" s="61"/>
      <c r="O78" s="61"/>
      <c r="P78" s="61"/>
      <c r="Q78" s="74">
        <v>3.2564298059258467</v>
      </c>
      <c r="R78" s="61">
        <v>1</v>
      </c>
      <c r="S78" s="61">
        <v>1</v>
      </c>
      <c r="T78" s="61">
        <v>1</v>
      </c>
      <c r="U78" s="61">
        <v>5</v>
      </c>
      <c r="V78" s="61">
        <v>2013</v>
      </c>
      <c r="W78" s="61" t="s">
        <v>143</v>
      </c>
      <c r="X78" s="61" t="s">
        <v>572</v>
      </c>
      <c r="Y78" s="61"/>
    </row>
    <row r="79" spans="2:25" x14ac:dyDescent="0.2">
      <c r="B79" s="61" t="str">
        <f>INDEX(FlowMapping!$G$2:$G$875,MATCH(W79&amp;D79,FlowMapping!$E$2:$E$875,0))</f>
        <v>Sulfuric acid</v>
      </c>
      <c r="C79" s="61">
        <f>INDEX(FlowMapping!$H$2:$H$875,MATCH(W79&amp;D79,FlowMapping!$E$2:$E$875,0))</f>
        <v>7664939</v>
      </c>
      <c r="D79" s="61" t="s">
        <v>1003</v>
      </c>
      <c r="E79" s="61" t="str">
        <f>INDEX(FlowMapping!$J$2:$J$875,MATCH(W79&amp;D79,FlowMapping!$E$2:$E$875,0))</f>
        <v>unspecified</v>
      </c>
      <c r="F79" s="61" t="str">
        <f>INDEX(FlowMapping!$M$2:$M$875,MATCH(W79&amp;D79,FlowMapping!$E$2:$E$875,0))</f>
        <v>99c65c6a-6871-40ba-af79-5bd6851688e4</v>
      </c>
      <c r="G79" s="61" t="str">
        <f>INDEX(Activities!$B$2:$B$390,MATCH(H79,Activities!$C$2:$C$390,0))</f>
        <v>Seasoning and dressing manufacturing</v>
      </c>
      <c r="H79" s="61">
        <v>311940</v>
      </c>
      <c r="I79" s="61" t="s">
        <v>997</v>
      </c>
      <c r="J79" s="62">
        <v>7.1398282575526404E-7</v>
      </c>
      <c r="K79" s="61" t="s">
        <v>2093</v>
      </c>
      <c r="L79" s="61"/>
      <c r="M79" s="61"/>
      <c r="N79" s="61"/>
      <c r="O79" s="61"/>
      <c r="P79" s="61"/>
      <c r="Q79" s="74">
        <v>2.4306812032346441</v>
      </c>
      <c r="R79" s="61">
        <v>1</v>
      </c>
      <c r="S79" s="61">
        <v>1</v>
      </c>
      <c r="T79" s="61">
        <v>1</v>
      </c>
      <c r="U79" s="61">
        <v>5</v>
      </c>
      <c r="V79" s="61">
        <v>2013</v>
      </c>
      <c r="W79" s="61" t="s">
        <v>91</v>
      </c>
      <c r="X79" s="61" t="s">
        <v>572</v>
      </c>
      <c r="Y79" s="61"/>
    </row>
    <row r="80" spans="2:25" x14ac:dyDescent="0.2">
      <c r="B80" s="61" t="str">
        <f>INDEX(FlowMapping!$G$2:$G$875,MATCH(W80&amp;D80,FlowMapping!$E$2:$E$875,0))</f>
        <v>POTASSIUM BROMATE</v>
      </c>
      <c r="C80" s="61">
        <f>INDEX(FlowMapping!$H$2:$H$875,MATCH(W80&amp;D80,FlowMapping!$E$2:$E$875,0))</f>
        <v>7758012</v>
      </c>
      <c r="D80" s="61" t="s">
        <v>1003</v>
      </c>
      <c r="E80" s="61" t="str">
        <f>INDEX(FlowMapping!$J$2:$J$875,MATCH(W80&amp;D80,FlowMapping!$E$2:$E$875,0))</f>
        <v>unspecified</v>
      </c>
      <c r="F80" s="61" t="str">
        <f>INDEX(FlowMapping!$M$2:$M$875,MATCH(W80&amp;D80,FlowMapping!$E$2:$E$875,0))</f>
        <v>9dca7fbd-c92b-384e-994c-2c33c6c23250</v>
      </c>
      <c r="G80" s="61" t="str">
        <f>INDEX(Activities!$B$2:$B$390,MATCH(H80,Activities!$C$2:$C$390,0))</f>
        <v>All other food manufacturing</v>
      </c>
      <c r="H80" s="61">
        <v>311990</v>
      </c>
      <c r="I80" s="61" t="s">
        <v>997</v>
      </c>
      <c r="J80" s="62">
        <v>4.8006096012192029E-9</v>
      </c>
      <c r="K80" s="61" t="s">
        <v>2093</v>
      </c>
      <c r="L80" s="61"/>
      <c r="M80" s="61"/>
      <c r="N80" s="61"/>
      <c r="O80" s="61"/>
      <c r="P80" s="61"/>
      <c r="Q80" s="74">
        <v>5</v>
      </c>
      <c r="R80" s="61">
        <v>1</v>
      </c>
      <c r="S80" s="61">
        <v>1</v>
      </c>
      <c r="T80" s="61">
        <v>1</v>
      </c>
      <c r="U80" s="61">
        <v>5</v>
      </c>
      <c r="V80" s="61">
        <v>2013</v>
      </c>
      <c r="W80" s="61" t="s">
        <v>541</v>
      </c>
      <c r="X80" s="61" t="s">
        <v>572</v>
      </c>
      <c r="Y80" s="61"/>
    </row>
    <row r="81" spans="2:25" x14ac:dyDescent="0.2">
      <c r="B81" s="61" t="str">
        <f>INDEX(FlowMapping!$G$2:$G$875,MATCH(W81&amp;D81,FlowMapping!$E$2:$E$875,0))</f>
        <v>Cumene hydroperoxide</v>
      </c>
      <c r="C81" s="61">
        <f>INDEX(FlowMapping!$H$2:$H$875,MATCH(W81&amp;D81,FlowMapping!$E$2:$E$875,0))</f>
        <v>80159</v>
      </c>
      <c r="D81" s="61" t="s">
        <v>1003</v>
      </c>
      <c r="E81" s="61" t="str">
        <f>INDEX(FlowMapping!$J$2:$J$875,MATCH(W81&amp;D81,FlowMapping!$E$2:$E$875,0))</f>
        <v>unspecified</v>
      </c>
      <c r="F81" s="61" t="str">
        <f>INDEX(FlowMapping!$M$2:$M$875,MATCH(W81&amp;D81,FlowMapping!$E$2:$E$875,0))</f>
        <v>d32ac640-ebe4-4066-add8-c21bdb3e3ce9</v>
      </c>
      <c r="G81" s="61" t="str">
        <f>INDEX(Activities!$B$2:$B$390,MATCH(H81,Activities!$C$2:$C$390,0))</f>
        <v>All other food manufacturing</v>
      </c>
      <c r="H81" s="61">
        <v>311990</v>
      </c>
      <c r="I81" s="61" t="s">
        <v>997</v>
      </c>
      <c r="J81" s="62">
        <v>7.680975361950724E-9</v>
      </c>
      <c r="K81" s="61" t="s">
        <v>2093</v>
      </c>
      <c r="L81" s="61"/>
      <c r="M81" s="61"/>
      <c r="N81" s="61"/>
      <c r="O81" s="61"/>
      <c r="P81" s="61"/>
      <c r="Q81" s="74">
        <v>2.6127393450130452</v>
      </c>
      <c r="R81" s="61">
        <v>1</v>
      </c>
      <c r="S81" s="61">
        <v>1</v>
      </c>
      <c r="T81" s="61">
        <v>1</v>
      </c>
      <c r="U81" s="61">
        <v>5</v>
      </c>
      <c r="V81" s="61">
        <v>2013</v>
      </c>
      <c r="W81" s="61" t="s">
        <v>306</v>
      </c>
      <c r="X81" s="61" t="s">
        <v>572</v>
      </c>
      <c r="Y81" s="61"/>
    </row>
    <row r="82" spans="2:25" x14ac:dyDescent="0.2">
      <c r="B82" s="61" t="str">
        <f>INDEX(FlowMapping!$G$2:$G$875,MATCH(W82&amp;D82,FlowMapping!$E$2:$E$875,0))</f>
        <v>nitric acid</v>
      </c>
      <c r="C82" s="61">
        <f>INDEX(FlowMapping!$H$2:$H$875,MATCH(W82&amp;D82,FlowMapping!$E$2:$E$875,0))</f>
        <v>7697372</v>
      </c>
      <c r="D82" s="61" t="s">
        <v>1003</v>
      </c>
      <c r="E82" s="61" t="str">
        <f>INDEX(FlowMapping!$J$2:$J$875,MATCH(W82&amp;D82,FlowMapping!$E$2:$E$875,0))</f>
        <v>unspecified</v>
      </c>
      <c r="F82" s="61" t="str">
        <f>INDEX(FlowMapping!$M$2:$M$875,MATCH(W82&amp;D82,FlowMapping!$E$2:$E$875,0))</f>
        <v>dc084330-5108-4d9c-a7ed-eb3345507f13</v>
      </c>
      <c r="G82" s="61" t="str">
        <f>INDEX(Activities!$B$2:$B$390,MATCH(H82,Activities!$C$2:$C$390,0))</f>
        <v>All other food manufacturing</v>
      </c>
      <c r="H82" s="61">
        <v>311990</v>
      </c>
      <c r="I82" s="61" t="s">
        <v>997</v>
      </c>
      <c r="J82" s="62">
        <v>3.6263228854457706E-8</v>
      </c>
      <c r="K82" s="61" t="s">
        <v>2093</v>
      </c>
      <c r="L82" s="61"/>
      <c r="M82" s="61"/>
      <c r="N82" s="61"/>
      <c r="O82" s="61"/>
      <c r="P82" s="61"/>
      <c r="Q82" s="74">
        <v>3.3313508718933869</v>
      </c>
      <c r="R82" s="61">
        <v>1</v>
      </c>
      <c r="S82" s="61">
        <v>1</v>
      </c>
      <c r="T82" s="61">
        <v>1</v>
      </c>
      <c r="U82" s="61">
        <v>5</v>
      </c>
      <c r="V82" s="61">
        <v>2013</v>
      </c>
      <c r="W82" s="61" t="s">
        <v>65</v>
      </c>
      <c r="X82" s="61" t="s">
        <v>572</v>
      </c>
      <c r="Y82" s="61"/>
    </row>
    <row r="83" spans="2:25" x14ac:dyDescent="0.2">
      <c r="B83" s="61" t="str">
        <f>INDEX(FlowMapping!$G$2:$G$875,MATCH(W83&amp;D83,FlowMapping!$E$2:$E$875,0))</f>
        <v>SULFURYL FLUORIDE</v>
      </c>
      <c r="C83" s="61">
        <f>INDEX(FlowMapping!$H$2:$H$875,MATCH(W83&amp;D83,FlowMapping!$E$2:$E$875,0))</f>
        <v>2699798</v>
      </c>
      <c r="D83" s="61" t="s">
        <v>1003</v>
      </c>
      <c r="E83" s="61" t="str">
        <f>INDEX(FlowMapping!$J$2:$J$875,MATCH(W83&amp;D83,FlowMapping!$E$2:$E$875,0))</f>
        <v>unspecified</v>
      </c>
      <c r="F83" s="61" t="str">
        <f>INDEX(FlowMapping!$M$2:$M$875,MATCH(W83&amp;D83,FlowMapping!$E$2:$E$875,0))</f>
        <v>dfd3c870-aac3-3090-bd61-277c449a31e5</v>
      </c>
      <c r="G83" s="61" t="str">
        <f>INDEX(Activities!$B$2:$B$390,MATCH(H83,Activities!$C$2:$C$390,0))</f>
        <v>All other food manufacturing</v>
      </c>
      <c r="H83" s="61">
        <v>311990</v>
      </c>
      <c r="I83" s="61" t="s">
        <v>997</v>
      </c>
      <c r="J83" s="62">
        <v>2.4963169926339852E-7</v>
      </c>
      <c r="K83" s="61" t="s">
        <v>2093</v>
      </c>
      <c r="L83" s="61"/>
      <c r="M83" s="61"/>
      <c r="N83" s="61"/>
      <c r="O83" s="61"/>
      <c r="P83" s="61"/>
      <c r="Q83" s="74">
        <v>4.2020049893477713</v>
      </c>
      <c r="R83" s="61">
        <v>1</v>
      </c>
      <c r="S83" s="61">
        <v>1</v>
      </c>
      <c r="T83" s="61">
        <v>1</v>
      </c>
      <c r="U83" s="61">
        <v>5</v>
      </c>
      <c r="V83" s="61">
        <v>2013</v>
      </c>
      <c r="W83" s="61" t="s">
        <v>88</v>
      </c>
      <c r="X83" s="61" t="s">
        <v>572</v>
      </c>
      <c r="Y83" s="61"/>
    </row>
    <row r="84" spans="2:25" x14ac:dyDescent="0.2">
      <c r="B84" s="61" t="str">
        <f>INDEX(FlowMapping!$G$2:$G$875,MATCH(W84&amp;D84,FlowMapping!$E$2:$E$875,0))</f>
        <v>nitric acid</v>
      </c>
      <c r="C84" s="61">
        <f>INDEX(FlowMapping!$H$2:$H$875,MATCH(W84&amp;D84,FlowMapping!$E$2:$E$875,0))</f>
        <v>7697372</v>
      </c>
      <c r="D84" s="61" t="s">
        <v>1003</v>
      </c>
      <c r="E84" s="61" t="str">
        <f>INDEX(FlowMapping!$J$2:$J$875,MATCH(W84&amp;D84,FlowMapping!$E$2:$E$875,0))</f>
        <v>unspecified</v>
      </c>
      <c r="F84" s="61" t="str">
        <f>INDEX(FlowMapping!$M$2:$M$875,MATCH(W84&amp;D84,FlowMapping!$E$2:$E$875,0))</f>
        <v>dc084330-5108-4d9c-a7ed-eb3345507f13</v>
      </c>
      <c r="G84" s="61" t="str">
        <f>INDEX(Activities!$B$2:$B$390,MATCH(H84,Activities!$C$2:$C$390,0))</f>
        <v>Soft drink and ice manufacturing</v>
      </c>
      <c r="H84" s="61">
        <v>312110</v>
      </c>
      <c r="I84" s="61" t="s">
        <v>997</v>
      </c>
      <c r="J84" s="62">
        <v>4.934511117879987E-11</v>
      </c>
      <c r="K84" s="61" t="s">
        <v>2093</v>
      </c>
      <c r="L84" s="61"/>
      <c r="M84" s="61"/>
      <c r="N84" s="61"/>
      <c r="O84" s="61"/>
      <c r="P84" s="61"/>
      <c r="Q84" s="74">
        <v>3.3313508718933869</v>
      </c>
      <c r="R84" s="61">
        <v>1</v>
      </c>
      <c r="S84" s="61">
        <v>1</v>
      </c>
      <c r="T84" s="61">
        <v>1</v>
      </c>
      <c r="U84" s="61">
        <v>5</v>
      </c>
      <c r="V84" s="61">
        <v>2013</v>
      </c>
      <c r="W84" s="61" t="s">
        <v>65</v>
      </c>
      <c r="X84" s="61" t="s">
        <v>572</v>
      </c>
      <c r="Y84" s="61"/>
    </row>
    <row r="85" spans="2:25" x14ac:dyDescent="0.2">
      <c r="B85" s="61" t="str">
        <f>INDEX(FlowMapping!$G$2:$G$875,MATCH(W85&amp;D85,FlowMapping!$E$2:$E$875,0))</f>
        <v>chlorine</v>
      </c>
      <c r="C85" s="61">
        <f>INDEX(FlowMapping!$H$2:$H$875,MATCH(W85&amp;D85,FlowMapping!$E$2:$E$875,0))</f>
        <v>7782505</v>
      </c>
      <c r="D85" s="61" t="s">
        <v>1003</v>
      </c>
      <c r="E85" s="61" t="str">
        <f>INDEX(FlowMapping!$J$2:$J$875,MATCH(W85&amp;D85,FlowMapping!$E$2:$E$875,0))</f>
        <v>unspecified</v>
      </c>
      <c r="F85" s="61" t="str">
        <f>INDEX(FlowMapping!$M$2:$M$875,MATCH(W85&amp;D85,FlowMapping!$E$2:$E$875,0))</f>
        <v>39d1390a-ded6-41cb-a536-d47510bf2fbc</v>
      </c>
      <c r="G85" s="61" t="str">
        <f>INDEX(Activities!$B$2:$B$390,MATCH(H85,Activities!$C$2:$C$390,0))</f>
        <v>Soft drink and ice manufacturing</v>
      </c>
      <c r="H85" s="61">
        <v>312110</v>
      </c>
      <c r="I85" s="61" t="s">
        <v>997</v>
      </c>
      <c r="J85" s="62">
        <v>9.8690222357599739E-11</v>
      </c>
      <c r="K85" s="61" t="s">
        <v>2093</v>
      </c>
      <c r="L85" s="61"/>
      <c r="M85" s="61"/>
      <c r="N85" s="61"/>
      <c r="O85" s="61"/>
      <c r="P85" s="61"/>
      <c r="Q85" s="74">
        <v>2.1460338185684305</v>
      </c>
      <c r="R85" s="61">
        <v>1</v>
      </c>
      <c r="S85" s="61">
        <v>1</v>
      </c>
      <c r="T85" s="61">
        <v>1</v>
      </c>
      <c r="U85" s="61">
        <v>5</v>
      </c>
      <c r="V85" s="61">
        <v>2013</v>
      </c>
      <c r="W85" s="61" t="s">
        <v>79</v>
      </c>
      <c r="X85" s="61" t="s">
        <v>572</v>
      </c>
      <c r="Y85" s="61"/>
    </row>
    <row r="86" spans="2:25" x14ac:dyDescent="0.2">
      <c r="B86" s="61" t="str">
        <f>INDEX(FlowMapping!$G$2:$G$875,MATCH(W86&amp;D86,FlowMapping!$E$2:$E$875,0))</f>
        <v>PERACETIC ACID</v>
      </c>
      <c r="C86" s="61">
        <f>INDEX(FlowMapping!$H$2:$H$875,MATCH(W86&amp;D86,FlowMapping!$E$2:$E$875,0))</f>
        <v>79210</v>
      </c>
      <c r="D86" s="61" t="s">
        <v>1003</v>
      </c>
      <c r="E86" s="61" t="str">
        <f>INDEX(FlowMapping!$J$2:$J$875,MATCH(W86&amp;D86,FlowMapping!$E$2:$E$875,0))</f>
        <v>unspecified</v>
      </c>
      <c r="F86" s="61" t="str">
        <f>INDEX(FlowMapping!$M$2:$M$875,MATCH(W86&amp;D86,FlowMapping!$E$2:$E$875,0))</f>
        <v>ac5874a7-640d-30ec-aff0-9595036c077a</v>
      </c>
      <c r="G86" s="61" t="str">
        <f>INDEX(Activities!$B$2:$B$390,MATCH(H86,Activities!$C$2:$C$390,0))</f>
        <v>Soft drink and ice manufacturing</v>
      </c>
      <c r="H86" s="61">
        <v>312110</v>
      </c>
      <c r="I86" s="61" t="s">
        <v>997</v>
      </c>
      <c r="J86" s="62">
        <v>7.4511117879987799E-9</v>
      </c>
      <c r="K86" s="61" t="s">
        <v>2093</v>
      </c>
      <c r="L86" s="61"/>
      <c r="M86" s="61"/>
      <c r="N86" s="61"/>
      <c r="O86" s="61"/>
      <c r="P86" s="61"/>
      <c r="Q86" s="74">
        <v>4.4206726860158678</v>
      </c>
      <c r="R86" s="61">
        <v>1</v>
      </c>
      <c r="S86" s="61">
        <v>1</v>
      </c>
      <c r="T86" s="61">
        <v>1</v>
      </c>
      <c r="U86" s="61">
        <v>5</v>
      </c>
      <c r="V86" s="61">
        <v>2013</v>
      </c>
      <c r="W86" s="61" t="s">
        <v>150</v>
      </c>
      <c r="X86" s="61" t="s">
        <v>572</v>
      </c>
      <c r="Y86" s="61"/>
    </row>
    <row r="87" spans="2:25" x14ac:dyDescent="0.2">
      <c r="B87" s="61" t="str">
        <f>INDEX(FlowMapping!$G$2:$G$875,MATCH(W87&amp;D87,FlowMapping!$E$2:$E$875,0))</f>
        <v>methane, chlorodifluoro-, hcfc-22</v>
      </c>
      <c r="C87" s="61">
        <f>INDEX(FlowMapping!$H$2:$H$875,MATCH(W87&amp;D87,FlowMapping!$E$2:$E$875,0))</f>
        <v>75456</v>
      </c>
      <c r="D87" s="61" t="s">
        <v>1003</v>
      </c>
      <c r="E87" s="61" t="str">
        <f>INDEX(FlowMapping!$J$2:$J$875,MATCH(W87&amp;D87,FlowMapping!$E$2:$E$875,0))</f>
        <v>unspecified</v>
      </c>
      <c r="F87" s="61" t="str">
        <f>INDEX(FlowMapping!$M$2:$M$875,MATCH(W87&amp;D87,FlowMapping!$E$2:$E$875,0))</f>
        <v>18c582fe-7336-4138-8797-2db8b7a754c7</v>
      </c>
      <c r="G87" s="61" t="str">
        <f>INDEX(Activities!$B$2:$B$390,MATCH(H87,Activities!$C$2:$C$390,0))</f>
        <v>Soft drink and ice manufacturing</v>
      </c>
      <c r="H87" s="61">
        <v>312110</v>
      </c>
      <c r="I87" s="61" t="s">
        <v>997</v>
      </c>
      <c r="J87" s="62">
        <v>1.4803533353639963E-8</v>
      </c>
      <c r="K87" s="61" t="s">
        <v>2093</v>
      </c>
      <c r="L87" s="61"/>
      <c r="M87" s="61"/>
      <c r="N87" s="61"/>
      <c r="O87" s="61"/>
      <c r="P87" s="61"/>
      <c r="Q87" s="74">
        <v>4.2883276590049322</v>
      </c>
      <c r="R87" s="61">
        <v>1</v>
      </c>
      <c r="S87" s="61">
        <v>1</v>
      </c>
      <c r="T87" s="61">
        <v>1</v>
      </c>
      <c r="U87" s="61">
        <v>5</v>
      </c>
      <c r="V87" s="61">
        <v>2013</v>
      </c>
      <c r="W87" s="61" t="s">
        <v>148</v>
      </c>
      <c r="X87" s="61" t="s">
        <v>572</v>
      </c>
      <c r="Y87" s="61"/>
    </row>
    <row r="88" spans="2:25" x14ac:dyDescent="0.2">
      <c r="B88" s="61" t="str">
        <f>INDEX(FlowMapping!$G$2:$G$875,MATCH(W88&amp;D88,FlowMapping!$E$2:$E$875,0))</f>
        <v>nitric acid</v>
      </c>
      <c r="C88" s="61">
        <f>INDEX(FlowMapping!$H$2:$H$875,MATCH(W88&amp;D88,FlowMapping!$E$2:$E$875,0))</f>
        <v>7697372</v>
      </c>
      <c r="D88" s="61" t="s">
        <v>1003</v>
      </c>
      <c r="E88" s="61" t="str">
        <f>INDEX(FlowMapping!$J$2:$J$875,MATCH(W88&amp;D88,FlowMapping!$E$2:$E$875,0))</f>
        <v>unspecified</v>
      </c>
      <c r="F88" s="61" t="str">
        <f>INDEX(FlowMapping!$M$2:$M$875,MATCH(W88&amp;D88,FlowMapping!$E$2:$E$875,0))</f>
        <v>dc084330-5108-4d9c-a7ed-eb3345507f13</v>
      </c>
      <c r="G88" s="61" t="str">
        <f>INDEX(Activities!$B$2:$B$390,MATCH(H88,Activities!$C$2:$C$390,0))</f>
        <v>Breweries</v>
      </c>
      <c r="H88" s="61">
        <v>312120</v>
      </c>
      <c r="I88" s="61" t="s">
        <v>997</v>
      </c>
      <c r="J88" s="62">
        <v>6.5535874245094918E-11</v>
      </c>
      <c r="K88" s="61" t="s">
        <v>2093</v>
      </c>
      <c r="L88" s="61"/>
      <c r="M88" s="61"/>
      <c r="N88" s="61"/>
      <c r="O88" s="61"/>
      <c r="P88" s="61"/>
      <c r="Q88" s="74">
        <v>3.3313508718933869</v>
      </c>
      <c r="R88" s="61">
        <v>1</v>
      </c>
      <c r="S88" s="61">
        <v>1</v>
      </c>
      <c r="T88" s="61">
        <v>1</v>
      </c>
      <c r="U88" s="61">
        <v>5</v>
      </c>
      <c r="V88" s="61">
        <v>2013</v>
      </c>
      <c r="W88" s="61" t="s">
        <v>65</v>
      </c>
      <c r="X88" s="61" t="s">
        <v>572</v>
      </c>
      <c r="Y88" s="61"/>
    </row>
    <row r="89" spans="2:25" x14ac:dyDescent="0.2">
      <c r="B89" s="61" t="str">
        <f>INDEX(FlowMapping!$G$2:$G$875,MATCH(W89&amp;D89,FlowMapping!$E$2:$E$875,0))</f>
        <v>ozone</v>
      </c>
      <c r="C89" s="61">
        <f>INDEX(FlowMapping!$H$2:$H$875,MATCH(W89&amp;D89,FlowMapping!$E$2:$E$875,0))</f>
        <v>10028156</v>
      </c>
      <c r="D89" s="61" t="s">
        <v>1003</v>
      </c>
      <c r="E89" s="61" t="str">
        <f>INDEX(FlowMapping!$J$2:$J$875,MATCH(W89&amp;D89,FlowMapping!$E$2:$E$875,0))</f>
        <v>unspecified</v>
      </c>
      <c r="F89" s="61" t="str">
        <f>INDEX(FlowMapping!$M$2:$M$875,MATCH(W89&amp;D89,FlowMapping!$E$2:$E$875,0))</f>
        <v>2058d91e-bb9f-4fce-8e53-131825b14a23</v>
      </c>
      <c r="G89" s="61" t="str">
        <f>INDEX(Activities!$B$2:$B$390,MATCH(H89,Activities!$C$2:$C$390,0))</f>
        <v>Breweries</v>
      </c>
      <c r="H89" s="61">
        <v>312120</v>
      </c>
      <c r="I89" s="61" t="s">
        <v>997</v>
      </c>
      <c r="J89" s="62">
        <v>7.2089461669604422E-8</v>
      </c>
      <c r="K89" s="61" t="s">
        <v>2093</v>
      </c>
      <c r="L89" s="61"/>
      <c r="M89" s="61"/>
      <c r="N89" s="61"/>
      <c r="O89" s="61"/>
      <c r="P89" s="61"/>
      <c r="Q89" s="74">
        <v>4.1839406100009837</v>
      </c>
      <c r="R89" s="61">
        <v>1</v>
      </c>
      <c r="S89" s="61">
        <v>1</v>
      </c>
      <c r="T89" s="61">
        <v>1</v>
      </c>
      <c r="U89" s="61">
        <v>5</v>
      </c>
      <c r="V89" s="61">
        <v>2013</v>
      </c>
      <c r="W89" s="61" t="s">
        <v>200</v>
      </c>
      <c r="X89" s="61" t="s">
        <v>572</v>
      </c>
      <c r="Y89" s="61"/>
    </row>
    <row r="90" spans="2:25" x14ac:dyDescent="0.2">
      <c r="B90" s="61" t="str">
        <f>INDEX(FlowMapping!$G$2:$G$875,MATCH(W90&amp;D90,FlowMapping!$E$2:$E$875,0))</f>
        <v>Sulfuric acid</v>
      </c>
      <c r="C90" s="61">
        <f>INDEX(FlowMapping!$H$2:$H$875,MATCH(W90&amp;D90,FlowMapping!$E$2:$E$875,0))</f>
        <v>7664939</v>
      </c>
      <c r="D90" s="61" t="s">
        <v>1003</v>
      </c>
      <c r="E90" s="61" t="str">
        <f>INDEX(FlowMapping!$J$2:$J$875,MATCH(W90&amp;D90,FlowMapping!$E$2:$E$875,0))</f>
        <v>unspecified</v>
      </c>
      <c r="F90" s="61" t="str">
        <f>INDEX(FlowMapping!$M$2:$M$875,MATCH(W90&amp;D90,FlowMapping!$E$2:$E$875,0))</f>
        <v>99c65c6a-6871-40ba-af79-5bd6851688e4</v>
      </c>
      <c r="G90" s="61" t="str">
        <f>INDEX(Activities!$B$2:$B$390,MATCH(H90,Activities!$C$2:$C$390,0))</f>
        <v>Breweries</v>
      </c>
      <c r="H90" s="61">
        <v>312120</v>
      </c>
      <c r="I90" s="61" t="s">
        <v>997</v>
      </c>
      <c r="J90" s="62">
        <v>9.7423009217788309E-7</v>
      </c>
      <c r="K90" s="61" t="s">
        <v>2093</v>
      </c>
      <c r="L90" s="61"/>
      <c r="M90" s="61"/>
      <c r="N90" s="61"/>
      <c r="O90" s="61"/>
      <c r="P90" s="61"/>
      <c r="Q90" s="74">
        <v>2.4306812032346441</v>
      </c>
      <c r="R90" s="61">
        <v>1</v>
      </c>
      <c r="S90" s="61">
        <v>1</v>
      </c>
      <c r="T90" s="61">
        <v>1</v>
      </c>
      <c r="U90" s="61">
        <v>5</v>
      </c>
      <c r="V90" s="61">
        <v>2013</v>
      </c>
      <c r="W90" s="61" t="s">
        <v>91</v>
      </c>
      <c r="X90" s="61" t="s">
        <v>572</v>
      </c>
      <c r="Y90" s="61"/>
    </row>
    <row r="91" spans="2:25" x14ac:dyDescent="0.2">
      <c r="B91" s="61" t="str">
        <f>INDEX(FlowMapping!$G$2:$G$875,MATCH(W91&amp;D91,FlowMapping!$E$2:$E$875,0))</f>
        <v>TERT-BUTYL ALCOHOL</v>
      </c>
      <c r="C91" s="61">
        <f>INDEX(FlowMapping!$H$2:$H$875,MATCH(W91&amp;D91,FlowMapping!$E$2:$E$875,0))</f>
        <v>75650</v>
      </c>
      <c r="D91" s="61" t="s">
        <v>1003</v>
      </c>
      <c r="E91" s="61" t="str">
        <f>INDEX(FlowMapping!$J$2:$J$875,MATCH(W91&amp;D91,FlowMapping!$E$2:$E$875,0))</f>
        <v>unspecified</v>
      </c>
      <c r="F91" s="61" t="str">
        <f>INDEX(FlowMapping!$M$2:$M$875,MATCH(W91&amp;D91,FlowMapping!$E$2:$E$875,0))</f>
        <v>b84ebfec-fd10-4fc7-bd83-e6d7c94250c7</v>
      </c>
      <c r="G91" s="61" t="str">
        <f>INDEX(Activities!$B$2:$B$390,MATCH(H91,Activities!$C$2:$C$390,0))</f>
        <v>Distilleries</v>
      </c>
      <c r="H91" s="61">
        <v>312140</v>
      </c>
      <c r="I91" s="61" t="s">
        <v>997</v>
      </c>
      <c r="J91" s="62">
        <v>7.8673511863466078E-9</v>
      </c>
      <c r="K91" s="61" t="s">
        <v>2093</v>
      </c>
      <c r="L91" s="61"/>
      <c r="M91" s="61"/>
      <c r="N91" s="61"/>
      <c r="O91" s="61"/>
      <c r="P91" s="61"/>
      <c r="Q91" s="74">
        <v>3.6998442434509373</v>
      </c>
      <c r="R91" s="61">
        <v>1</v>
      </c>
      <c r="S91" s="61">
        <v>1</v>
      </c>
      <c r="T91" s="61">
        <v>1</v>
      </c>
      <c r="U91" s="61">
        <v>5</v>
      </c>
      <c r="V91" s="61">
        <v>2013</v>
      </c>
      <c r="W91" s="61" t="s">
        <v>83</v>
      </c>
      <c r="X91" s="61" t="s">
        <v>572</v>
      </c>
      <c r="Y91" s="61"/>
    </row>
    <row r="92" spans="2:25" x14ac:dyDescent="0.2">
      <c r="B92" s="61" t="str">
        <f>INDEX(FlowMapping!$G$2:$G$875,MATCH(W92&amp;D92,FlowMapping!$E$2:$E$875,0))</f>
        <v>NICOTINE</v>
      </c>
      <c r="C92" s="61">
        <f>INDEX(FlowMapping!$H$2:$H$875,MATCH(W92&amp;D92,FlowMapping!$E$2:$E$875,0))</f>
        <v>54115</v>
      </c>
      <c r="D92" s="61" t="s">
        <v>1003</v>
      </c>
      <c r="E92" s="61" t="str">
        <f>INDEX(FlowMapping!$J$2:$J$875,MATCH(W92&amp;D92,FlowMapping!$E$2:$E$875,0))</f>
        <v>unspecified</v>
      </c>
      <c r="F92" s="61" t="str">
        <f>INDEX(FlowMapping!$M$2:$M$875,MATCH(W92&amp;D92,FlowMapping!$E$2:$E$875,0))</f>
        <v>7c85878f-7c4a-3266-8e55-cc362ab03886</v>
      </c>
      <c r="G92" s="61" t="str">
        <f>INDEX(Activities!$B$2:$B$390,MATCH(H92,Activities!$C$2:$C$390,0))</f>
        <v>Tobacco product manufacturing</v>
      </c>
      <c r="H92" s="61">
        <v>312200</v>
      </c>
      <c r="I92" s="61" t="s">
        <v>997</v>
      </c>
      <c r="J92" s="62">
        <v>1.7115545450360205E-6</v>
      </c>
      <c r="K92" s="61" t="s">
        <v>2093</v>
      </c>
      <c r="L92" s="61"/>
      <c r="M92" s="61"/>
      <c r="N92" s="61"/>
      <c r="O92" s="61"/>
      <c r="P92" s="61"/>
      <c r="Q92" s="74">
        <v>2.2183310784625605</v>
      </c>
      <c r="R92" s="61">
        <v>1</v>
      </c>
      <c r="S92" s="61">
        <v>1</v>
      </c>
      <c r="T92" s="61">
        <v>1</v>
      </c>
      <c r="U92" s="61">
        <v>4</v>
      </c>
      <c r="V92" s="61">
        <v>2013</v>
      </c>
      <c r="W92" s="61" t="s">
        <v>186</v>
      </c>
      <c r="X92" s="61" t="s">
        <v>572</v>
      </c>
      <c r="Y92" s="61"/>
    </row>
    <row r="93" spans="2:25" x14ac:dyDescent="0.2">
      <c r="B93" s="61" t="str">
        <f>INDEX(FlowMapping!$G$2:$G$875,MATCH(W93&amp;D93,FlowMapping!$E$2:$E$875,0))</f>
        <v>1-Methyl-2-pyrrolidinone</v>
      </c>
      <c r="C93" s="61">
        <f>INDEX(FlowMapping!$H$2:$H$875,MATCH(W93&amp;D93,FlowMapping!$E$2:$E$875,0))</f>
        <v>872504</v>
      </c>
      <c r="D93" s="61" t="s">
        <v>1003</v>
      </c>
      <c r="E93" s="61" t="str">
        <f>INDEX(FlowMapping!$J$2:$J$875,MATCH(W93&amp;D93,FlowMapping!$E$2:$E$875,0))</f>
        <v>unspecified</v>
      </c>
      <c r="F93" s="61" t="str">
        <f>INDEX(FlowMapping!$M$2:$M$875,MATCH(W93&amp;D93,FlowMapping!$E$2:$E$875,0))</f>
        <v>00b8c5b8-8f45-445f-839c-2017fe3ad8b8</v>
      </c>
      <c r="G93" s="61" t="str">
        <f>INDEX(Activities!$B$2:$B$390,MATCH(H93,Activities!$C$2:$C$390,0))</f>
        <v>Fiber, yarn, and thread mills</v>
      </c>
      <c r="H93" s="61">
        <v>313100</v>
      </c>
      <c r="I93" s="61" t="s">
        <v>997</v>
      </c>
      <c r="J93" s="62">
        <v>1.6375833168805528E-6</v>
      </c>
      <c r="K93" s="61" t="s">
        <v>2093</v>
      </c>
      <c r="L93" s="61"/>
      <c r="M93" s="61"/>
      <c r="N93" s="61"/>
      <c r="O93" s="61"/>
      <c r="P93" s="61"/>
      <c r="Q93" s="74">
        <v>4.7294197670253508</v>
      </c>
      <c r="R93" s="61">
        <v>1</v>
      </c>
      <c r="S93" s="61">
        <v>1</v>
      </c>
      <c r="T93" s="61">
        <v>1</v>
      </c>
      <c r="U93" s="61">
        <v>5</v>
      </c>
      <c r="V93" s="61">
        <v>2013</v>
      </c>
      <c r="W93" s="61" t="s">
        <v>50</v>
      </c>
      <c r="X93" s="61" t="s">
        <v>572</v>
      </c>
      <c r="Y93" s="61"/>
    </row>
    <row r="94" spans="2:25" x14ac:dyDescent="0.2">
      <c r="B94" s="61" t="str">
        <f>INDEX(FlowMapping!$G$2:$G$875,MATCH(W94&amp;D94,FlowMapping!$E$2:$E$875,0))</f>
        <v>copper</v>
      </c>
      <c r="C94" s="61">
        <f>INDEX(FlowMapping!$H$2:$H$875,MATCH(W94&amp;D94,FlowMapping!$E$2:$E$875,0))</f>
        <v>7440508</v>
      </c>
      <c r="D94" s="61" t="s">
        <v>1003</v>
      </c>
      <c r="E94" s="61" t="str">
        <f>INDEX(FlowMapping!$J$2:$J$875,MATCH(W94&amp;D94,FlowMapping!$E$2:$E$875,0))</f>
        <v>unspecified</v>
      </c>
      <c r="F94" s="61" t="str">
        <f>INDEX(FlowMapping!$M$2:$M$875,MATCH(W94&amp;D94,FlowMapping!$E$2:$E$875,0))</f>
        <v>ec8144d6-d123-43b1-9c17-a295422a0498</v>
      </c>
      <c r="G94" s="61" t="str">
        <f>INDEX(Activities!$B$2:$B$390,MATCH(H94,Activities!$C$2:$C$390,0))</f>
        <v>Fabric mills</v>
      </c>
      <c r="H94" s="61">
        <v>313200</v>
      </c>
      <c r="I94" s="61" t="s">
        <v>997</v>
      </c>
      <c r="J94" s="62">
        <v>2.4015883520847123E-11</v>
      </c>
      <c r="K94" s="61" t="s">
        <v>2093</v>
      </c>
      <c r="L94" s="61"/>
      <c r="M94" s="61"/>
      <c r="N94" s="61"/>
      <c r="O94" s="61"/>
      <c r="P94" s="61"/>
      <c r="Q94" s="74">
        <v>3.6565374211799746</v>
      </c>
      <c r="R94" s="61">
        <v>1</v>
      </c>
      <c r="S94" s="61">
        <v>1</v>
      </c>
      <c r="T94" s="61">
        <v>1</v>
      </c>
      <c r="U94" s="61">
        <v>5</v>
      </c>
      <c r="V94" s="61">
        <v>2013</v>
      </c>
      <c r="W94" s="61" t="s">
        <v>25</v>
      </c>
      <c r="X94" s="61" t="s">
        <v>572</v>
      </c>
      <c r="Y94" s="61"/>
    </row>
    <row r="95" spans="2:25" x14ac:dyDescent="0.2">
      <c r="B95" s="61" t="str">
        <f>INDEX(FlowMapping!$G$2:$G$875,MATCH(W95&amp;D95,FlowMapping!$E$2:$E$875,0))</f>
        <v>formic acid</v>
      </c>
      <c r="C95" s="61">
        <f>INDEX(FlowMapping!$H$2:$H$875,MATCH(W95&amp;D95,FlowMapping!$E$2:$E$875,0))</f>
        <v>64186</v>
      </c>
      <c r="D95" s="61" t="s">
        <v>1003</v>
      </c>
      <c r="E95" s="61" t="str">
        <f>INDEX(FlowMapping!$J$2:$J$875,MATCH(W95&amp;D95,FlowMapping!$E$2:$E$875,0))</f>
        <v>unspecified</v>
      </c>
      <c r="F95" s="61" t="str">
        <f>INDEX(FlowMapping!$M$2:$M$875,MATCH(W95&amp;D95,FlowMapping!$E$2:$E$875,0))</f>
        <v>27804c78-5eee-47f9-9a91-1f6126ccfe45</v>
      </c>
      <c r="G95" s="61" t="str">
        <f>INDEX(Activities!$B$2:$B$390,MATCH(H95,Activities!$C$2:$C$390,0))</f>
        <v>Fabric mills</v>
      </c>
      <c r="H95" s="61">
        <v>313200</v>
      </c>
      <c r="I95" s="61" t="s">
        <v>997</v>
      </c>
      <c r="J95" s="62">
        <v>7.5049636002647259E-9</v>
      </c>
      <c r="K95" s="61" t="s">
        <v>2093</v>
      </c>
      <c r="L95" s="61"/>
      <c r="M95" s="61"/>
      <c r="N95" s="61"/>
      <c r="O95" s="61"/>
      <c r="P95" s="61"/>
      <c r="Q95" s="74">
        <v>3.1892845066828865</v>
      </c>
      <c r="R95" s="61">
        <v>1</v>
      </c>
      <c r="S95" s="61">
        <v>1</v>
      </c>
      <c r="T95" s="61">
        <v>1</v>
      </c>
      <c r="U95" s="61">
        <v>5</v>
      </c>
      <c r="V95" s="61">
        <v>2013</v>
      </c>
      <c r="W95" s="61" t="s">
        <v>22</v>
      </c>
      <c r="X95" s="61" t="s">
        <v>572</v>
      </c>
      <c r="Y95" s="61"/>
    </row>
    <row r="96" spans="2:25" x14ac:dyDescent="0.2">
      <c r="B96" s="61" t="str">
        <f>INDEX(FlowMapping!$G$2:$G$875,MATCH(W96&amp;D96,FlowMapping!$E$2:$E$875,0))</f>
        <v>2,4/2,6-toluenediisocyanate (mixture)</v>
      </c>
      <c r="C96" s="61">
        <f>INDEX(FlowMapping!$H$2:$H$875,MATCH(W96&amp;D96,FlowMapping!$E$2:$E$875,0))</f>
        <v>26471625</v>
      </c>
      <c r="D96" s="61" t="s">
        <v>1003</v>
      </c>
      <c r="E96" s="61" t="str">
        <f>INDEX(FlowMapping!$J$2:$J$875,MATCH(W96&amp;D96,FlowMapping!$E$2:$E$875,0))</f>
        <v>unspecified</v>
      </c>
      <c r="F96" s="61" t="str">
        <f>INDEX(FlowMapping!$M$2:$M$875,MATCH(W96&amp;D96,FlowMapping!$E$2:$E$875,0))</f>
        <v>3ffd879d-e72d-44ef-bd40-f1f3ad2f91a8</v>
      </c>
      <c r="G96" s="61" t="str">
        <f>INDEX(Activities!$B$2:$B$390,MATCH(H96,Activities!$C$2:$C$390,0))</f>
        <v>Textile and fabric finishing and fabric coating mills</v>
      </c>
      <c r="H96" s="61">
        <v>313300</v>
      </c>
      <c r="I96" s="61" t="s">
        <v>997</v>
      </c>
      <c r="J96" s="62">
        <v>1.0020618556701031E-10</v>
      </c>
      <c r="K96" s="61" t="s">
        <v>2093</v>
      </c>
      <c r="L96" s="61"/>
      <c r="M96" s="61"/>
      <c r="N96" s="61"/>
      <c r="O96" s="61"/>
      <c r="P96" s="61"/>
      <c r="Q96" s="74">
        <v>3.1738815761902583</v>
      </c>
      <c r="R96" s="61">
        <v>1</v>
      </c>
      <c r="S96" s="61">
        <v>1</v>
      </c>
      <c r="T96" s="61">
        <v>1</v>
      </c>
      <c r="U96" s="61">
        <v>5</v>
      </c>
      <c r="V96" s="61">
        <v>2013</v>
      </c>
      <c r="W96" s="61" t="s">
        <v>168</v>
      </c>
      <c r="X96" s="61" t="s">
        <v>572</v>
      </c>
      <c r="Y96" s="61"/>
    </row>
    <row r="97" spans="2:25" x14ac:dyDescent="0.2">
      <c r="B97" s="61" t="str">
        <f>INDEX(FlowMapping!$G$2:$G$875,MATCH(W97&amp;D97,FlowMapping!$E$2:$E$875,0))</f>
        <v>diisocyanates</v>
      </c>
      <c r="C97" s="61" t="str">
        <f>INDEX(FlowMapping!$H$2:$H$875,MATCH(W97&amp;D97,FlowMapping!$E$2:$E$875,0))</f>
        <v/>
      </c>
      <c r="D97" s="61" t="s">
        <v>1003</v>
      </c>
      <c r="E97" s="61" t="str">
        <f>INDEX(FlowMapping!$J$2:$J$875,MATCH(W97&amp;D97,FlowMapping!$E$2:$E$875,0))</f>
        <v>unspecified</v>
      </c>
      <c r="F97" s="61" t="str">
        <f>INDEX(FlowMapping!$M$2:$M$875,MATCH(W97&amp;D97,FlowMapping!$E$2:$E$875,0))</f>
        <v>63f3fff6-0459-49fd-808a-6fc86fd63f5c</v>
      </c>
      <c r="G97" s="61" t="str">
        <f>INDEX(Activities!$B$2:$B$390,MATCH(H97,Activities!$C$2:$C$390,0))</f>
        <v>Textile and fabric finishing and fabric coating mills</v>
      </c>
      <c r="H97" s="61">
        <v>313300</v>
      </c>
      <c r="I97" s="61" t="s">
        <v>997</v>
      </c>
      <c r="J97" s="62">
        <v>2.0147010309278352E-10</v>
      </c>
      <c r="K97" s="61" t="s">
        <v>2093</v>
      </c>
      <c r="L97" s="61"/>
      <c r="M97" s="61"/>
      <c r="N97" s="61"/>
      <c r="O97" s="61"/>
      <c r="P97" s="61"/>
      <c r="Q97" s="74">
        <v>3.9778587426406746</v>
      </c>
      <c r="R97" s="61">
        <v>1</v>
      </c>
      <c r="S97" s="61">
        <v>1</v>
      </c>
      <c r="T97" s="61">
        <v>1</v>
      </c>
      <c r="U97" s="61">
        <v>5</v>
      </c>
      <c r="V97" s="61">
        <v>2013</v>
      </c>
      <c r="W97" s="61" t="s">
        <v>51</v>
      </c>
      <c r="X97" s="61" t="s">
        <v>572</v>
      </c>
      <c r="Y97" s="61"/>
    </row>
    <row r="98" spans="2:25" x14ac:dyDescent="0.2">
      <c r="B98" s="61" t="str">
        <f>INDEX(FlowMapping!$G$2:$G$875,MATCH(W98&amp;D98,FlowMapping!$E$2:$E$875,0))</f>
        <v>Ethylene glycol monoethyl ether</v>
      </c>
      <c r="C98" s="61">
        <f>INDEX(FlowMapping!$H$2:$H$875,MATCH(W98&amp;D98,FlowMapping!$E$2:$E$875,0))</f>
        <v>110805</v>
      </c>
      <c r="D98" s="61" t="s">
        <v>1003</v>
      </c>
      <c r="E98" s="61" t="str">
        <f>INDEX(FlowMapping!$J$2:$J$875,MATCH(W98&amp;D98,FlowMapping!$E$2:$E$875,0))</f>
        <v>unspecified</v>
      </c>
      <c r="F98" s="61" t="str">
        <f>INDEX(FlowMapping!$M$2:$M$875,MATCH(W98&amp;D98,FlowMapping!$E$2:$E$875,0))</f>
        <v>45e23e23-d952-4721-a514-2acfa5bfcab5</v>
      </c>
      <c r="G98" s="61" t="str">
        <f>INDEX(Activities!$B$2:$B$390,MATCH(H98,Activities!$C$2:$C$390,0))</f>
        <v>Textile and fabric finishing and fabric coating mills</v>
      </c>
      <c r="H98" s="61">
        <v>313300</v>
      </c>
      <c r="I98" s="61" t="s">
        <v>997</v>
      </c>
      <c r="J98" s="62">
        <v>2.7835051546391752E-10</v>
      </c>
      <c r="K98" s="61" t="s">
        <v>2093</v>
      </c>
      <c r="L98" s="61"/>
      <c r="M98" s="61"/>
      <c r="N98" s="61"/>
      <c r="O98" s="61"/>
      <c r="P98" s="61"/>
      <c r="Q98" s="74">
        <v>4.8068611195233943</v>
      </c>
      <c r="R98" s="61">
        <v>1</v>
      </c>
      <c r="S98" s="61">
        <v>1</v>
      </c>
      <c r="T98" s="61">
        <v>1</v>
      </c>
      <c r="U98" s="61">
        <v>5</v>
      </c>
      <c r="V98" s="61">
        <v>2013</v>
      </c>
      <c r="W98" s="61" t="s">
        <v>89</v>
      </c>
      <c r="X98" s="61" t="s">
        <v>572</v>
      </c>
      <c r="Y98" s="61"/>
    </row>
    <row r="99" spans="2:25" x14ac:dyDescent="0.2">
      <c r="B99" s="61" t="str">
        <f>INDEX(FlowMapping!$G$2:$G$875,MATCH(W99&amp;D99,FlowMapping!$E$2:$E$875,0))</f>
        <v>copper</v>
      </c>
      <c r="C99" s="61">
        <f>INDEX(FlowMapping!$H$2:$H$875,MATCH(W99&amp;D99,FlowMapping!$E$2:$E$875,0))</f>
        <v>7440508</v>
      </c>
      <c r="D99" s="61" t="s">
        <v>1003</v>
      </c>
      <c r="E99" s="61" t="str">
        <f>INDEX(FlowMapping!$J$2:$J$875,MATCH(W99&amp;D99,FlowMapping!$E$2:$E$875,0))</f>
        <v>unspecified</v>
      </c>
      <c r="F99" s="61" t="str">
        <f>INDEX(FlowMapping!$M$2:$M$875,MATCH(W99&amp;D99,FlowMapping!$E$2:$E$875,0))</f>
        <v>ec8144d6-d123-43b1-9c17-a295422a0498</v>
      </c>
      <c r="G99" s="61" t="str">
        <f>INDEX(Activities!$B$2:$B$390,MATCH(H99,Activities!$C$2:$C$390,0))</f>
        <v>Textile and fabric finishing and fabric coating mills</v>
      </c>
      <c r="H99" s="61">
        <v>313300</v>
      </c>
      <c r="I99" s="61" t="s">
        <v>997</v>
      </c>
      <c r="J99" s="62">
        <v>5.1216494845360829E-9</v>
      </c>
      <c r="K99" s="61" t="s">
        <v>2093</v>
      </c>
      <c r="L99" s="61"/>
      <c r="M99" s="61"/>
      <c r="N99" s="61"/>
      <c r="O99" s="61"/>
      <c r="P99" s="61"/>
      <c r="Q99" s="74">
        <v>3.6565374211799746</v>
      </c>
      <c r="R99" s="61">
        <v>1</v>
      </c>
      <c r="S99" s="61">
        <v>1</v>
      </c>
      <c r="T99" s="61">
        <v>1</v>
      </c>
      <c r="U99" s="61">
        <v>5</v>
      </c>
      <c r="V99" s="61">
        <v>2013</v>
      </c>
      <c r="W99" s="61" t="s">
        <v>25</v>
      </c>
      <c r="X99" s="61" t="s">
        <v>572</v>
      </c>
      <c r="Y99" s="61"/>
    </row>
    <row r="100" spans="2:25" x14ac:dyDescent="0.2">
      <c r="B100" s="61" t="str">
        <f>INDEX(FlowMapping!$G$2:$G$875,MATCH(W100&amp;D100,FlowMapping!$E$2:$E$875,0))</f>
        <v>ethylbenzene</v>
      </c>
      <c r="C100" s="61">
        <f>INDEX(FlowMapping!$H$2:$H$875,MATCH(W100&amp;D100,FlowMapping!$E$2:$E$875,0))</f>
        <v>100414</v>
      </c>
      <c r="D100" s="61" t="s">
        <v>1003</v>
      </c>
      <c r="E100" s="61" t="str">
        <f>INDEX(FlowMapping!$J$2:$J$875,MATCH(W100&amp;D100,FlowMapping!$E$2:$E$875,0))</f>
        <v>unspecified</v>
      </c>
      <c r="F100" s="61" t="str">
        <f>INDEX(FlowMapping!$M$2:$M$875,MATCH(W100&amp;D100,FlowMapping!$E$2:$E$875,0))</f>
        <v>787591de-0e9e-3f81-a1e5-2df2949f146c</v>
      </c>
      <c r="G100" s="61" t="str">
        <f>INDEX(Activities!$B$2:$B$390,MATCH(H100,Activities!$C$2:$C$390,0))</f>
        <v>Textile and fabric finishing and fabric coating mills</v>
      </c>
      <c r="H100" s="61">
        <v>313300</v>
      </c>
      <c r="I100" s="61" t="s">
        <v>997</v>
      </c>
      <c r="J100" s="62">
        <v>6.3463917525773196E-9</v>
      </c>
      <c r="K100" s="61" t="s">
        <v>2093</v>
      </c>
      <c r="L100" s="61"/>
      <c r="M100" s="61"/>
      <c r="N100" s="61"/>
      <c r="O100" s="61"/>
      <c r="P100" s="61"/>
      <c r="Q100" s="74">
        <v>4.1756139744527641</v>
      </c>
      <c r="R100" s="61">
        <v>1</v>
      </c>
      <c r="S100" s="61">
        <v>1</v>
      </c>
      <c r="T100" s="61">
        <v>1</v>
      </c>
      <c r="U100" s="61">
        <v>5</v>
      </c>
      <c r="V100" s="61">
        <v>2013</v>
      </c>
      <c r="W100" s="61" t="s">
        <v>6</v>
      </c>
      <c r="X100" s="61" t="s">
        <v>572</v>
      </c>
      <c r="Y100" s="61"/>
    </row>
    <row r="101" spans="2:25" x14ac:dyDescent="0.2">
      <c r="B101" s="61" t="str">
        <f>INDEX(FlowMapping!$G$2:$G$875,MATCH(W101&amp;D101,FlowMapping!$E$2:$E$875,0))</f>
        <v>NITROUS ACID</v>
      </c>
      <c r="C101" s="61">
        <f>INDEX(FlowMapping!$H$2:$H$875,MATCH(W101&amp;D101,FlowMapping!$E$2:$E$875,0))</f>
        <v>7782776</v>
      </c>
      <c r="D101" s="61" t="s">
        <v>1003</v>
      </c>
      <c r="E101" s="61" t="str">
        <f>INDEX(FlowMapping!$J$2:$J$875,MATCH(W101&amp;D101,FlowMapping!$E$2:$E$875,0))</f>
        <v>unspecified</v>
      </c>
      <c r="F101" s="61" t="str">
        <f>INDEX(FlowMapping!$M$2:$M$875,MATCH(W101&amp;D101,FlowMapping!$E$2:$E$875,0))</f>
        <v>b633a270-97fe-3bdb-9fb0-a25de3323e03</v>
      </c>
      <c r="G101" s="61" t="str">
        <f>INDEX(Activities!$B$2:$B$390,MATCH(H101,Activities!$C$2:$C$390,0))</f>
        <v>Textile and fabric finishing and fabric coating mills</v>
      </c>
      <c r="H101" s="61">
        <v>313300</v>
      </c>
      <c r="I101" s="61" t="s">
        <v>997</v>
      </c>
      <c r="J101" s="62">
        <v>1.1439092783505156E-8</v>
      </c>
      <c r="K101" s="61" t="s">
        <v>2093</v>
      </c>
      <c r="L101" s="61"/>
      <c r="M101" s="61"/>
      <c r="N101" s="61"/>
      <c r="O101" s="61"/>
      <c r="P101" s="61"/>
      <c r="Q101" s="74">
        <v>4.5056411483746039</v>
      </c>
      <c r="R101" s="61">
        <v>1</v>
      </c>
      <c r="S101" s="61">
        <v>1</v>
      </c>
      <c r="T101" s="61">
        <v>1</v>
      </c>
      <c r="U101" s="61">
        <v>5</v>
      </c>
      <c r="V101" s="61">
        <v>2013</v>
      </c>
      <c r="W101" s="61" t="s">
        <v>107</v>
      </c>
      <c r="X101" s="61" t="s">
        <v>572</v>
      </c>
      <c r="Y101" s="61"/>
    </row>
    <row r="102" spans="2:25" x14ac:dyDescent="0.2">
      <c r="B102" s="61" t="str">
        <f>INDEX(FlowMapping!$G$2:$G$875,MATCH(W102&amp;D102,FlowMapping!$E$2:$E$875,0))</f>
        <v>2,2-BIS(4-HYDROXY-3,5-DIBROMOPHENYL)PROPANE</v>
      </c>
      <c r="C102" s="61">
        <f>INDEX(FlowMapping!$H$2:$H$875,MATCH(W102&amp;D102,FlowMapping!$E$2:$E$875,0))</f>
        <v>79947</v>
      </c>
      <c r="D102" s="61" t="s">
        <v>1003</v>
      </c>
      <c r="E102" s="61" t="str">
        <f>INDEX(FlowMapping!$J$2:$J$875,MATCH(W102&amp;D102,FlowMapping!$E$2:$E$875,0))</f>
        <v>unspecified</v>
      </c>
      <c r="F102" s="61" t="str">
        <f>INDEX(FlowMapping!$M$2:$M$875,MATCH(W102&amp;D102,FlowMapping!$E$2:$E$875,0))</f>
        <v>0aac1109-0cf9-3bc7-9e7f-ceeb1ac68fc8</v>
      </c>
      <c r="G102" s="61" t="str">
        <f>INDEX(Activities!$B$2:$B$390,MATCH(H102,Activities!$C$2:$C$390,0))</f>
        <v>Textile and fabric finishing and fabric coating mills</v>
      </c>
      <c r="H102" s="61">
        <v>313300</v>
      </c>
      <c r="I102" s="61" t="s">
        <v>997</v>
      </c>
      <c r="J102" s="62">
        <v>1.2614845360824741E-8</v>
      </c>
      <c r="K102" s="61" t="s">
        <v>2093</v>
      </c>
      <c r="L102" s="61"/>
      <c r="M102" s="61"/>
      <c r="N102" s="61"/>
      <c r="O102" s="61"/>
      <c r="P102" s="61"/>
      <c r="Q102" s="74">
        <v>4.8694292729368138</v>
      </c>
      <c r="R102" s="61">
        <v>1</v>
      </c>
      <c r="S102" s="61">
        <v>1</v>
      </c>
      <c r="T102" s="61">
        <v>1</v>
      </c>
      <c r="U102" s="61">
        <v>5</v>
      </c>
      <c r="V102" s="61">
        <v>2013</v>
      </c>
      <c r="W102" s="61" t="s">
        <v>182</v>
      </c>
      <c r="X102" s="61" t="s">
        <v>572</v>
      </c>
      <c r="Y102" s="61"/>
    </row>
    <row r="103" spans="2:25" x14ac:dyDescent="0.2">
      <c r="B103" s="61" t="str">
        <f>INDEX(FlowMapping!$G$2:$G$875,MATCH(W103&amp;D103,FlowMapping!$E$2:$E$875,0))</f>
        <v>Aluminum</v>
      </c>
      <c r="C103" s="61">
        <f>INDEX(FlowMapping!$H$2:$H$875,MATCH(W103&amp;D103,FlowMapping!$E$2:$E$875,0))</f>
        <v>7429905</v>
      </c>
      <c r="D103" s="61" t="s">
        <v>1003</v>
      </c>
      <c r="E103" s="61" t="str">
        <f>INDEX(FlowMapping!$J$2:$J$875,MATCH(W103&amp;D103,FlowMapping!$E$2:$E$875,0))</f>
        <v>unspecified</v>
      </c>
      <c r="F103" s="61" t="str">
        <f>INDEX(FlowMapping!$M$2:$M$875,MATCH(W103&amp;D103,FlowMapping!$E$2:$E$875,0))</f>
        <v>ff65658c-2d39-44a2-b23e-7ec3c644f064</v>
      </c>
      <c r="G103" s="61" t="str">
        <f>INDEX(Activities!$B$2:$B$390,MATCH(H103,Activities!$C$2:$C$390,0))</f>
        <v>Textile and fabric finishing and fabric coating mills</v>
      </c>
      <c r="H103" s="61">
        <v>313300</v>
      </c>
      <c r="I103" s="61" t="s">
        <v>997</v>
      </c>
      <c r="J103" s="62">
        <v>2.555257731958763E-8</v>
      </c>
      <c r="K103" s="61" t="s">
        <v>2093</v>
      </c>
      <c r="L103" s="61"/>
      <c r="M103" s="61"/>
      <c r="N103" s="61"/>
      <c r="O103" s="61"/>
      <c r="P103" s="61"/>
      <c r="Q103" s="74">
        <v>3.5763266055878251</v>
      </c>
      <c r="R103" s="61">
        <v>1</v>
      </c>
      <c r="S103" s="61">
        <v>1</v>
      </c>
      <c r="T103" s="61">
        <v>1</v>
      </c>
      <c r="U103" s="61">
        <v>5</v>
      </c>
      <c r="V103" s="61">
        <v>2013</v>
      </c>
      <c r="W103" s="61" t="s">
        <v>81</v>
      </c>
      <c r="X103" s="61" t="s">
        <v>572</v>
      </c>
      <c r="Y103" s="61"/>
    </row>
    <row r="104" spans="2:25" x14ac:dyDescent="0.2">
      <c r="B104" s="61" t="str">
        <f>INDEX(FlowMapping!$G$2:$G$875,MATCH(W104&amp;D104,FlowMapping!$E$2:$E$875,0))</f>
        <v>formic acid</v>
      </c>
      <c r="C104" s="61">
        <f>INDEX(FlowMapping!$H$2:$H$875,MATCH(W104&amp;D104,FlowMapping!$E$2:$E$875,0))</f>
        <v>64186</v>
      </c>
      <c r="D104" s="61" t="s">
        <v>1003</v>
      </c>
      <c r="E104" s="61" t="str">
        <f>INDEX(FlowMapping!$J$2:$J$875,MATCH(W104&amp;D104,FlowMapping!$E$2:$E$875,0))</f>
        <v>unspecified</v>
      </c>
      <c r="F104" s="61" t="str">
        <f>INDEX(FlowMapping!$M$2:$M$875,MATCH(W104&amp;D104,FlowMapping!$E$2:$E$875,0))</f>
        <v>27804c78-5eee-47f9-9a91-1f6126ccfe45</v>
      </c>
      <c r="G104" s="61" t="str">
        <f>INDEX(Activities!$B$2:$B$390,MATCH(H104,Activities!$C$2:$C$390,0))</f>
        <v>Textile and fabric finishing and fabric coating mills</v>
      </c>
      <c r="H104" s="61">
        <v>313300</v>
      </c>
      <c r="I104" s="61" t="s">
        <v>997</v>
      </c>
      <c r="J104" s="62">
        <v>1.1150721649484535E-7</v>
      </c>
      <c r="K104" s="61" t="s">
        <v>2093</v>
      </c>
      <c r="L104" s="61"/>
      <c r="M104" s="61"/>
      <c r="N104" s="61"/>
      <c r="O104" s="61"/>
      <c r="P104" s="61"/>
      <c r="Q104" s="74">
        <v>3.1892845066828865</v>
      </c>
      <c r="R104" s="61">
        <v>1</v>
      </c>
      <c r="S104" s="61">
        <v>1</v>
      </c>
      <c r="T104" s="61">
        <v>1</v>
      </c>
      <c r="U104" s="61">
        <v>5</v>
      </c>
      <c r="V104" s="61">
        <v>2013</v>
      </c>
      <c r="W104" s="61" t="s">
        <v>22</v>
      </c>
      <c r="X104" s="61" t="s">
        <v>572</v>
      </c>
      <c r="Y104" s="61"/>
    </row>
    <row r="105" spans="2:25" x14ac:dyDescent="0.2">
      <c r="B105" s="61" t="str">
        <f>INDEX(FlowMapping!$G$2:$G$875,MATCH(W105&amp;D105,FlowMapping!$E$2:$E$875,0))</f>
        <v>cyclohexane</v>
      </c>
      <c r="C105" s="61">
        <f>INDEX(FlowMapping!$H$2:$H$875,MATCH(W105&amp;D105,FlowMapping!$E$2:$E$875,0))</f>
        <v>110827</v>
      </c>
      <c r="D105" s="61" t="s">
        <v>1003</v>
      </c>
      <c r="E105" s="61" t="str">
        <f>INDEX(FlowMapping!$J$2:$J$875,MATCH(W105&amp;D105,FlowMapping!$E$2:$E$875,0))</f>
        <v>unspecified</v>
      </c>
      <c r="F105" s="61" t="str">
        <f>INDEX(FlowMapping!$M$2:$M$875,MATCH(W105&amp;D105,FlowMapping!$E$2:$E$875,0))</f>
        <v>165aaeac-93d1-4afd-adf2-e3d6c0eaf629</v>
      </c>
      <c r="G105" s="61" t="str">
        <f>INDEX(Activities!$B$2:$B$390,MATCH(H105,Activities!$C$2:$C$390,0))</f>
        <v>Textile and fabric finishing and fabric coating mills</v>
      </c>
      <c r="H105" s="61">
        <v>313300</v>
      </c>
      <c r="I105" s="61" t="s">
        <v>997</v>
      </c>
      <c r="J105" s="62">
        <v>5.9794144329896908E-7</v>
      </c>
      <c r="K105" s="61" t="s">
        <v>2093</v>
      </c>
      <c r="L105" s="61"/>
      <c r="M105" s="61"/>
      <c r="N105" s="61"/>
      <c r="O105" s="61"/>
      <c r="P105" s="61"/>
      <c r="Q105" s="74">
        <v>4.1111128032622766</v>
      </c>
      <c r="R105" s="61">
        <v>1</v>
      </c>
      <c r="S105" s="61">
        <v>1</v>
      </c>
      <c r="T105" s="61">
        <v>1</v>
      </c>
      <c r="U105" s="61">
        <v>5</v>
      </c>
      <c r="V105" s="61">
        <v>2013</v>
      </c>
      <c r="W105" s="61" t="s">
        <v>30</v>
      </c>
      <c r="X105" s="61" t="s">
        <v>572</v>
      </c>
      <c r="Y105" s="61"/>
    </row>
    <row r="106" spans="2:25" x14ac:dyDescent="0.2">
      <c r="B106" s="61" t="str">
        <f>INDEX(FlowMapping!$G$2:$G$875,MATCH(W106&amp;D106,FlowMapping!$E$2:$E$875,0))</f>
        <v>1-Methyl-2-pyrrolidinone</v>
      </c>
      <c r="C106" s="61">
        <f>INDEX(FlowMapping!$H$2:$H$875,MATCH(W106&amp;D106,FlowMapping!$E$2:$E$875,0))</f>
        <v>872504</v>
      </c>
      <c r="D106" s="61" t="s">
        <v>1003</v>
      </c>
      <c r="E106" s="61" t="str">
        <f>INDEX(FlowMapping!$J$2:$J$875,MATCH(W106&amp;D106,FlowMapping!$E$2:$E$875,0))</f>
        <v>unspecified</v>
      </c>
      <c r="F106" s="61" t="str">
        <f>INDEX(FlowMapping!$M$2:$M$875,MATCH(W106&amp;D106,FlowMapping!$E$2:$E$875,0))</f>
        <v>00b8c5b8-8f45-445f-839c-2017fe3ad8b8</v>
      </c>
      <c r="G106" s="61" t="str">
        <f>INDEX(Activities!$B$2:$B$390,MATCH(H106,Activities!$C$2:$C$390,0))</f>
        <v>Textile and fabric finishing and fabric coating mills</v>
      </c>
      <c r="H106" s="61">
        <v>313300</v>
      </c>
      <c r="I106" s="61" t="s">
        <v>997</v>
      </c>
      <c r="J106" s="62">
        <v>1.4003814432989691E-6</v>
      </c>
      <c r="K106" s="61" t="s">
        <v>2093</v>
      </c>
      <c r="L106" s="61"/>
      <c r="M106" s="61"/>
      <c r="N106" s="61"/>
      <c r="O106" s="61"/>
      <c r="P106" s="61"/>
      <c r="Q106" s="74">
        <v>4.7294197670253508</v>
      </c>
      <c r="R106" s="61">
        <v>1</v>
      </c>
      <c r="S106" s="61">
        <v>1</v>
      </c>
      <c r="T106" s="61">
        <v>1</v>
      </c>
      <c r="U106" s="61">
        <v>5</v>
      </c>
      <c r="V106" s="61">
        <v>2013</v>
      </c>
      <c r="W106" s="61" t="s">
        <v>50</v>
      </c>
      <c r="X106" s="61" t="s">
        <v>572</v>
      </c>
      <c r="Y106" s="61"/>
    </row>
    <row r="107" spans="2:25" x14ac:dyDescent="0.2">
      <c r="B107" s="61" t="str">
        <f>INDEX(FlowMapping!$G$2:$G$875,MATCH(W107&amp;D107,FlowMapping!$E$2:$E$875,0))</f>
        <v>barium</v>
      </c>
      <c r="C107" s="61">
        <f>INDEX(FlowMapping!$H$2:$H$875,MATCH(W107&amp;D107,FlowMapping!$E$2:$E$875,0))</f>
        <v>7440393</v>
      </c>
      <c r="D107" s="61" t="s">
        <v>1003</v>
      </c>
      <c r="E107" s="61" t="str">
        <f>INDEX(FlowMapping!$J$2:$J$875,MATCH(W107&amp;D107,FlowMapping!$E$2:$E$875,0))</f>
        <v>unspecified</v>
      </c>
      <c r="F107" s="61" t="str">
        <f>INDEX(FlowMapping!$M$2:$M$875,MATCH(W107&amp;D107,FlowMapping!$E$2:$E$875,0))</f>
        <v>7e246e3a-5cff-43fc-a8e6-02d191424559</v>
      </c>
      <c r="G107" s="61" t="str">
        <f>INDEX(Activities!$B$2:$B$390,MATCH(H107,Activities!$C$2:$C$390,0))</f>
        <v>Carpet and rug mills</v>
      </c>
      <c r="H107" s="61">
        <v>314110</v>
      </c>
      <c r="I107" s="61" t="s">
        <v>997</v>
      </c>
      <c r="J107" s="62">
        <v>2.9036594473487676E-10</v>
      </c>
      <c r="K107" s="61" t="s">
        <v>2093</v>
      </c>
      <c r="L107" s="61"/>
      <c r="M107" s="61"/>
      <c r="N107" s="61"/>
      <c r="O107" s="61"/>
      <c r="P107" s="61"/>
      <c r="Q107" s="74">
        <v>4.3188528818721128</v>
      </c>
      <c r="R107" s="61">
        <v>1</v>
      </c>
      <c r="S107" s="61">
        <v>1</v>
      </c>
      <c r="T107" s="61">
        <v>1</v>
      </c>
      <c r="U107" s="61">
        <v>5</v>
      </c>
      <c r="V107" s="61">
        <v>2013</v>
      </c>
      <c r="W107" s="61" t="s">
        <v>108</v>
      </c>
      <c r="X107" s="61" t="s">
        <v>572</v>
      </c>
      <c r="Y107" s="61"/>
    </row>
    <row r="108" spans="2:25" x14ac:dyDescent="0.2">
      <c r="B108" s="61" t="str">
        <f>INDEX(FlowMapping!$G$2:$G$875,MATCH(W108&amp;D108,FlowMapping!$E$2:$E$875,0))</f>
        <v>diisocyanates</v>
      </c>
      <c r="C108" s="61" t="str">
        <f>INDEX(FlowMapping!$H$2:$H$875,MATCH(W108&amp;D108,FlowMapping!$E$2:$E$875,0))</f>
        <v/>
      </c>
      <c r="D108" s="61" t="s">
        <v>1003</v>
      </c>
      <c r="E108" s="61" t="str">
        <f>INDEX(FlowMapping!$J$2:$J$875,MATCH(W108&amp;D108,FlowMapping!$E$2:$E$875,0))</f>
        <v>unspecified</v>
      </c>
      <c r="F108" s="61" t="str">
        <f>INDEX(FlowMapping!$M$2:$M$875,MATCH(W108&amp;D108,FlowMapping!$E$2:$E$875,0))</f>
        <v>63f3fff6-0459-49fd-808a-6fc86fd63f5c</v>
      </c>
      <c r="G108" s="61" t="str">
        <f>INDEX(Activities!$B$2:$B$390,MATCH(H108,Activities!$C$2:$C$390,0))</f>
        <v>Carpet and rug mills</v>
      </c>
      <c r="H108" s="61">
        <v>314110</v>
      </c>
      <c r="I108" s="61" t="s">
        <v>997</v>
      </c>
      <c r="J108" s="62">
        <v>4.8491112770724419E-9</v>
      </c>
      <c r="K108" s="61" t="s">
        <v>2093</v>
      </c>
      <c r="L108" s="61"/>
      <c r="M108" s="61"/>
      <c r="N108" s="61"/>
      <c r="O108" s="61"/>
      <c r="P108" s="61"/>
      <c r="Q108" s="74">
        <v>3.9778587426406746</v>
      </c>
      <c r="R108" s="61">
        <v>1</v>
      </c>
      <c r="S108" s="61">
        <v>1</v>
      </c>
      <c r="T108" s="61">
        <v>1</v>
      </c>
      <c r="U108" s="61">
        <v>5</v>
      </c>
      <c r="V108" s="61">
        <v>2013</v>
      </c>
      <c r="W108" s="61" t="s">
        <v>51</v>
      </c>
      <c r="X108" s="61" t="s">
        <v>572</v>
      </c>
      <c r="Y108" s="61"/>
    </row>
    <row r="109" spans="2:25" x14ac:dyDescent="0.2">
      <c r="B109" s="61" t="str">
        <f>INDEX(FlowMapping!$G$2:$G$875,MATCH(W109&amp;D109,FlowMapping!$E$2:$E$875,0))</f>
        <v>Ethylene glycol monoethyl ether</v>
      </c>
      <c r="C109" s="61">
        <f>INDEX(FlowMapping!$H$2:$H$875,MATCH(W109&amp;D109,FlowMapping!$E$2:$E$875,0))</f>
        <v>110805</v>
      </c>
      <c r="D109" s="61" t="s">
        <v>1003</v>
      </c>
      <c r="E109" s="61" t="str">
        <f>INDEX(FlowMapping!$J$2:$J$875,MATCH(W109&amp;D109,FlowMapping!$E$2:$E$875,0))</f>
        <v>unspecified</v>
      </c>
      <c r="F109" s="61" t="str">
        <f>INDEX(FlowMapping!$M$2:$M$875,MATCH(W109&amp;D109,FlowMapping!$E$2:$E$875,0))</f>
        <v>45e23e23-d952-4721-a514-2acfa5bfcab5</v>
      </c>
      <c r="G109" s="61" t="str">
        <f>INDEX(Activities!$B$2:$B$390,MATCH(H109,Activities!$C$2:$C$390,0))</f>
        <v>Carpet and rug mills</v>
      </c>
      <c r="H109" s="61">
        <v>314110</v>
      </c>
      <c r="I109" s="61" t="s">
        <v>997</v>
      </c>
      <c r="J109" s="62">
        <v>2.7588200746825991E-7</v>
      </c>
      <c r="K109" s="61" t="s">
        <v>2093</v>
      </c>
      <c r="L109" s="61"/>
      <c r="M109" s="61"/>
      <c r="N109" s="61"/>
      <c r="O109" s="61"/>
      <c r="P109" s="61"/>
      <c r="Q109" s="74">
        <v>4.8068611195233943</v>
      </c>
      <c r="R109" s="61">
        <v>1</v>
      </c>
      <c r="S109" s="61">
        <v>1</v>
      </c>
      <c r="T109" s="61">
        <v>1</v>
      </c>
      <c r="U109" s="61">
        <v>5</v>
      </c>
      <c r="V109" s="61">
        <v>2013</v>
      </c>
      <c r="W109" s="61" t="s">
        <v>89</v>
      </c>
      <c r="X109" s="61" t="s">
        <v>572</v>
      </c>
      <c r="Y109" s="61"/>
    </row>
    <row r="110" spans="2:25" x14ac:dyDescent="0.2">
      <c r="B110" s="61" t="str">
        <f>INDEX(FlowMapping!$G$2:$G$875,MATCH(W110&amp;D110,FlowMapping!$E$2:$E$875,0))</f>
        <v>copper</v>
      </c>
      <c r="C110" s="61">
        <f>INDEX(FlowMapping!$H$2:$H$875,MATCH(W110&amp;D110,FlowMapping!$E$2:$E$875,0))</f>
        <v>7440508</v>
      </c>
      <c r="D110" s="61" t="s">
        <v>1003</v>
      </c>
      <c r="E110" s="61" t="str">
        <f>INDEX(FlowMapping!$J$2:$J$875,MATCH(W110&amp;D110,FlowMapping!$E$2:$E$875,0))</f>
        <v>unspecified</v>
      </c>
      <c r="F110" s="61" t="str">
        <f>INDEX(FlowMapping!$M$2:$M$875,MATCH(W110&amp;D110,FlowMapping!$E$2:$E$875,0))</f>
        <v>ec8144d6-d123-43b1-9c17-a295422a0498</v>
      </c>
      <c r="G110" s="61" t="str">
        <f>INDEX(Activities!$B$2:$B$390,MATCH(H110,Activities!$C$2:$C$390,0))</f>
        <v>Other textile product mills</v>
      </c>
      <c r="H110" s="61">
        <v>314900</v>
      </c>
      <c r="I110" s="61" t="s">
        <v>997</v>
      </c>
      <c r="J110" s="62">
        <v>1.548294257630626E-8</v>
      </c>
      <c r="K110" s="61" t="s">
        <v>2093</v>
      </c>
      <c r="L110" s="61"/>
      <c r="M110" s="61"/>
      <c r="N110" s="61"/>
      <c r="O110" s="61"/>
      <c r="P110" s="61"/>
      <c r="Q110" s="74">
        <v>3.6565374211799746</v>
      </c>
      <c r="R110" s="61">
        <v>1</v>
      </c>
      <c r="S110" s="61">
        <v>1</v>
      </c>
      <c r="T110" s="61">
        <v>1</v>
      </c>
      <c r="U110" s="61">
        <v>5</v>
      </c>
      <c r="V110" s="61">
        <v>2013</v>
      </c>
      <c r="W110" s="61" t="s">
        <v>25</v>
      </c>
      <c r="X110" s="61" t="s">
        <v>572</v>
      </c>
      <c r="Y110" s="61"/>
    </row>
    <row r="111" spans="2:25" x14ac:dyDescent="0.2">
      <c r="B111" s="61" t="str">
        <f>INDEX(FlowMapping!$G$2:$G$875,MATCH(W111&amp;D111,FlowMapping!$E$2:$E$875,0))</f>
        <v>Sulfuric acid</v>
      </c>
      <c r="C111" s="61">
        <f>INDEX(FlowMapping!$H$2:$H$875,MATCH(W111&amp;D111,FlowMapping!$E$2:$E$875,0))</f>
        <v>7664939</v>
      </c>
      <c r="D111" s="61" t="s">
        <v>1003</v>
      </c>
      <c r="E111" s="61" t="str">
        <f>INDEX(FlowMapping!$J$2:$J$875,MATCH(W111&amp;D111,FlowMapping!$E$2:$E$875,0))</f>
        <v>unspecified</v>
      </c>
      <c r="F111" s="61" t="str">
        <f>INDEX(FlowMapping!$M$2:$M$875,MATCH(W111&amp;D111,FlowMapping!$E$2:$E$875,0))</f>
        <v>99c65c6a-6871-40ba-af79-5bd6851688e4</v>
      </c>
      <c r="G111" s="61" t="str">
        <f>INDEX(Activities!$B$2:$B$390,MATCH(H111,Activities!$C$2:$C$390,0))</f>
        <v>Other textile product mills</v>
      </c>
      <c r="H111" s="61">
        <v>314900</v>
      </c>
      <c r="I111" s="61" t="s">
        <v>997</v>
      </c>
      <c r="J111" s="62">
        <v>4.9044180031039837E-8</v>
      </c>
      <c r="K111" s="61" t="s">
        <v>2093</v>
      </c>
      <c r="L111" s="61"/>
      <c r="M111" s="61"/>
      <c r="N111" s="61"/>
      <c r="O111" s="61"/>
      <c r="P111" s="61"/>
      <c r="Q111" s="74">
        <v>2.4306812032346441</v>
      </c>
      <c r="R111" s="61">
        <v>1</v>
      </c>
      <c r="S111" s="61">
        <v>1</v>
      </c>
      <c r="T111" s="61">
        <v>1</v>
      </c>
      <c r="U111" s="61">
        <v>5</v>
      </c>
      <c r="V111" s="61">
        <v>2013</v>
      </c>
      <c r="W111" s="61" t="s">
        <v>91</v>
      </c>
      <c r="X111" s="61" t="s">
        <v>572</v>
      </c>
      <c r="Y111" s="61"/>
    </row>
    <row r="112" spans="2:25" x14ac:dyDescent="0.2">
      <c r="B112" s="61" t="str">
        <f>INDEX(FlowMapping!$G$2:$G$875,MATCH(W112&amp;D112,FlowMapping!$E$2:$E$875,0))</f>
        <v>cyanide</v>
      </c>
      <c r="C112" s="61">
        <f>INDEX(FlowMapping!$H$2:$H$875,MATCH(W112&amp;D112,FlowMapping!$E$2:$E$875,0))</f>
        <v>420042</v>
      </c>
      <c r="D112" s="61" t="s">
        <v>1003</v>
      </c>
      <c r="E112" s="61" t="str">
        <f>INDEX(FlowMapping!$J$2:$J$875,MATCH(W112&amp;D112,FlowMapping!$E$2:$E$875,0))</f>
        <v>unspecified</v>
      </c>
      <c r="F112" s="61" t="str">
        <f>INDEX(FlowMapping!$M$2:$M$875,MATCH(W112&amp;D112,FlowMapping!$E$2:$E$875,0))</f>
        <v>d3e038e1-728c-4dea-ac30-c9abbbfcbc84</v>
      </c>
      <c r="G112" s="61" t="str">
        <f>INDEX(Activities!$B$2:$B$390,MATCH(H112,Activities!$C$2:$C$390,0))</f>
        <v>Other textile product mills</v>
      </c>
      <c r="H112" s="61">
        <v>314900</v>
      </c>
      <c r="I112" s="61" t="s">
        <v>997</v>
      </c>
      <c r="J112" s="62">
        <v>1.7989123642007243E-7</v>
      </c>
      <c r="K112" s="61" t="s">
        <v>2093</v>
      </c>
      <c r="L112" s="61"/>
      <c r="M112" s="61"/>
      <c r="N112" s="61"/>
      <c r="O112" s="61"/>
      <c r="P112" s="61"/>
      <c r="Q112" s="74">
        <v>2.7343826768762125</v>
      </c>
      <c r="R112" s="61">
        <v>1</v>
      </c>
      <c r="S112" s="61">
        <v>1</v>
      </c>
      <c r="T112" s="61">
        <v>1</v>
      </c>
      <c r="U112" s="61">
        <v>5</v>
      </c>
      <c r="V112" s="61">
        <v>2013</v>
      </c>
      <c r="W112" s="61" t="s">
        <v>162</v>
      </c>
      <c r="X112" s="61" t="s">
        <v>572</v>
      </c>
      <c r="Y112" s="61"/>
    </row>
    <row r="113" spans="2:25" x14ac:dyDescent="0.2">
      <c r="B113" s="61" t="str">
        <f>INDEX(FlowMapping!$G$2:$G$875,MATCH(W113&amp;D113,FlowMapping!$E$2:$E$875,0))</f>
        <v>diisocyanates</v>
      </c>
      <c r="C113" s="61" t="str">
        <f>INDEX(FlowMapping!$H$2:$H$875,MATCH(W113&amp;D113,FlowMapping!$E$2:$E$875,0))</f>
        <v/>
      </c>
      <c r="D113" s="61" t="s">
        <v>1003</v>
      </c>
      <c r="E113" s="61" t="str">
        <f>INDEX(FlowMapping!$J$2:$J$875,MATCH(W113&amp;D113,FlowMapping!$E$2:$E$875,0))</f>
        <v>unspecified</v>
      </c>
      <c r="F113" s="61" t="str">
        <f>INDEX(FlowMapping!$M$2:$M$875,MATCH(W113&amp;D113,FlowMapping!$E$2:$E$875,0))</f>
        <v>63f3fff6-0459-49fd-808a-6fc86fd63f5c</v>
      </c>
      <c r="G113" s="61" t="str">
        <f>INDEX(Activities!$B$2:$B$390,MATCH(H113,Activities!$C$2:$C$390,0))</f>
        <v>Other textile product mills</v>
      </c>
      <c r="H113" s="61">
        <v>314900</v>
      </c>
      <c r="I113" s="61" t="s">
        <v>997</v>
      </c>
      <c r="J113" s="62">
        <v>4.5528956026901188E-7</v>
      </c>
      <c r="K113" s="61" t="s">
        <v>2093</v>
      </c>
      <c r="L113" s="61"/>
      <c r="M113" s="61"/>
      <c r="N113" s="61"/>
      <c r="O113" s="61"/>
      <c r="P113" s="61"/>
      <c r="Q113" s="74">
        <v>3.9778587426406746</v>
      </c>
      <c r="R113" s="61">
        <v>1</v>
      </c>
      <c r="S113" s="61">
        <v>1</v>
      </c>
      <c r="T113" s="61">
        <v>1</v>
      </c>
      <c r="U113" s="61">
        <v>5</v>
      </c>
      <c r="V113" s="61">
        <v>2013</v>
      </c>
      <c r="W113" s="61" t="s">
        <v>51</v>
      </c>
      <c r="X113" s="61" t="s">
        <v>572</v>
      </c>
      <c r="Y113" s="61"/>
    </row>
    <row r="114" spans="2:25" x14ac:dyDescent="0.2">
      <c r="B114" s="61" t="str">
        <f>INDEX(FlowMapping!$G$2:$G$875,MATCH(W114&amp;D114,FlowMapping!$E$2:$E$875,0))</f>
        <v>ethene, tetrachloro-</v>
      </c>
      <c r="C114" s="61">
        <f>INDEX(FlowMapping!$H$2:$H$875,MATCH(W114&amp;D114,FlowMapping!$E$2:$E$875,0))</f>
        <v>127184</v>
      </c>
      <c r="D114" s="61" t="s">
        <v>1003</v>
      </c>
      <c r="E114" s="61" t="str">
        <f>INDEX(FlowMapping!$J$2:$J$875,MATCH(W114&amp;D114,FlowMapping!$E$2:$E$875,0))</f>
        <v>unspecified</v>
      </c>
      <c r="F114" s="61" t="str">
        <f>INDEX(FlowMapping!$M$2:$M$875,MATCH(W114&amp;D114,FlowMapping!$E$2:$E$875,0))</f>
        <v>9bc66656-9f37-44bc-ae0b-5d5243b8137e</v>
      </c>
      <c r="G114" s="61" t="str">
        <f>INDEX(Activities!$B$2:$B$390,MATCH(H114,Activities!$C$2:$C$390,0))</f>
        <v>Other textile product mills</v>
      </c>
      <c r="H114" s="61">
        <v>314900</v>
      </c>
      <c r="I114" s="61" t="s">
        <v>997</v>
      </c>
      <c r="J114" s="62">
        <v>9.7745754785307824E-7</v>
      </c>
      <c r="K114" s="61" t="s">
        <v>2093</v>
      </c>
      <c r="L114" s="61"/>
      <c r="M114" s="61"/>
      <c r="N114" s="61"/>
      <c r="O114" s="61"/>
      <c r="P114" s="61"/>
      <c r="Q114" s="74">
        <v>3.3696687150858144</v>
      </c>
      <c r="R114" s="61">
        <v>1</v>
      </c>
      <c r="S114" s="61">
        <v>1</v>
      </c>
      <c r="T114" s="61">
        <v>1</v>
      </c>
      <c r="U114" s="61">
        <v>5</v>
      </c>
      <c r="V114" s="61">
        <v>2013</v>
      </c>
      <c r="W114" s="61" t="s">
        <v>106</v>
      </c>
      <c r="X114" s="61" t="s">
        <v>572</v>
      </c>
      <c r="Y114" s="61"/>
    </row>
    <row r="115" spans="2:25" x14ac:dyDescent="0.2">
      <c r="B115" s="61" t="str">
        <f>INDEX(FlowMapping!$G$2:$G$875,MATCH(W115&amp;D115,FlowMapping!$E$2:$E$875,0))</f>
        <v>acrylonitrile</v>
      </c>
      <c r="C115" s="61">
        <f>INDEX(FlowMapping!$H$2:$H$875,MATCH(W115&amp;D115,FlowMapping!$E$2:$E$875,0))</f>
        <v>107131</v>
      </c>
      <c r="D115" s="61" t="s">
        <v>1003</v>
      </c>
      <c r="E115" s="61" t="str">
        <f>INDEX(FlowMapping!$J$2:$J$875,MATCH(W115&amp;D115,FlowMapping!$E$2:$E$875,0))</f>
        <v>unspecified</v>
      </c>
      <c r="F115" s="61" t="str">
        <f>INDEX(FlowMapping!$M$2:$M$875,MATCH(W115&amp;D115,FlowMapping!$E$2:$E$875,0))</f>
        <v>08a91e70-3ddc-11dd-91ae-0050c2490048</v>
      </c>
      <c r="G115" s="61" t="str">
        <f>INDEX(Activities!$B$2:$B$390,MATCH(H115,Activities!$C$2:$C$390,0))</f>
        <v>Leather and allied product manufacturing</v>
      </c>
      <c r="H115" s="61">
        <v>316000</v>
      </c>
      <c r="I115" s="61" t="s">
        <v>997</v>
      </c>
      <c r="J115" s="62">
        <v>2.9527405285770084E-8</v>
      </c>
      <c r="K115" s="61" t="s">
        <v>2093</v>
      </c>
      <c r="L115" s="61"/>
      <c r="M115" s="61"/>
      <c r="N115" s="61"/>
      <c r="O115" s="61"/>
      <c r="P115" s="61"/>
      <c r="Q115" s="74">
        <v>3.1128005337570359</v>
      </c>
      <c r="R115" s="61">
        <v>1</v>
      </c>
      <c r="S115" s="61">
        <v>1</v>
      </c>
      <c r="T115" s="61">
        <v>1</v>
      </c>
      <c r="U115" s="61">
        <v>5</v>
      </c>
      <c r="V115" s="61">
        <v>2013</v>
      </c>
      <c r="W115" s="61" t="s">
        <v>100</v>
      </c>
      <c r="X115" s="61" t="s">
        <v>572</v>
      </c>
      <c r="Y115" s="61"/>
    </row>
    <row r="116" spans="2:25" x14ac:dyDescent="0.2">
      <c r="B116" s="61" t="str">
        <f>INDEX(FlowMapping!$G$2:$G$875,MATCH(W116&amp;D116,FlowMapping!$E$2:$E$875,0))</f>
        <v>hydrogen sulfide</v>
      </c>
      <c r="C116" s="61">
        <f>INDEX(FlowMapping!$H$2:$H$875,MATCH(W116&amp;D116,FlowMapping!$E$2:$E$875,0))</f>
        <v>7783064</v>
      </c>
      <c r="D116" s="61" t="s">
        <v>1003</v>
      </c>
      <c r="E116" s="61" t="str">
        <f>INDEX(FlowMapping!$J$2:$J$875,MATCH(W116&amp;D116,FlowMapping!$E$2:$E$875,0))</f>
        <v>unspecified</v>
      </c>
      <c r="F116" s="61" t="str">
        <f>INDEX(FlowMapping!$M$2:$M$875,MATCH(W116&amp;D116,FlowMapping!$E$2:$E$875,0))</f>
        <v>20d4d821-f4f7-4017-8810-f822fcdf619e</v>
      </c>
      <c r="G116" s="61" t="str">
        <f>INDEX(Activities!$B$2:$B$390,MATCH(H116,Activities!$C$2:$C$390,0))</f>
        <v>Leather and allied product manufacturing</v>
      </c>
      <c r="H116" s="61">
        <v>316000</v>
      </c>
      <c r="I116" s="61" t="s">
        <v>997</v>
      </c>
      <c r="J116" s="62">
        <v>2.9527405285770084E-8</v>
      </c>
      <c r="K116" s="61" t="s">
        <v>2093</v>
      </c>
      <c r="L116" s="61"/>
      <c r="M116" s="61"/>
      <c r="N116" s="61"/>
      <c r="O116" s="61"/>
      <c r="P116" s="61"/>
      <c r="Q116" s="74">
        <v>3.2448332217638862</v>
      </c>
      <c r="R116" s="61">
        <v>1</v>
      </c>
      <c r="S116" s="61">
        <v>1</v>
      </c>
      <c r="T116" s="61">
        <v>1</v>
      </c>
      <c r="U116" s="61">
        <v>5</v>
      </c>
      <c r="V116" s="61">
        <v>2013</v>
      </c>
      <c r="W116" s="61" t="s">
        <v>28</v>
      </c>
      <c r="X116" s="61" t="s">
        <v>572</v>
      </c>
      <c r="Y116" s="61"/>
    </row>
    <row r="117" spans="2:25" x14ac:dyDescent="0.2">
      <c r="B117" s="61" t="str">
        <f>INDEX(FlowMapping!$G$2:$G$875,MATCH(W117&amp;D117,FlowMapping!$E$2:$E$875,0))</f>
        <v>diisocyanates</v>
      </c>
      <c r="C117" s="61" t="str">
        <f>INDEX(FlowMapping!$H$2:$H$875,MATCH(W117&amp;D117,FlowMapping!$E$2:$E$875,0))</f>
        <v/>
      </c>
      <c r="D117" s="61" t="s">
        <v>1003</v>
      </c>
      <c r="E117" s="61" t="str">
        <f>INDEX(FlowMapping!$J$2:$J$875,MATCH(W117&amp;D117,FlowMapping!$E$2:$E$875,0))</f>
        <v>unspecified</v>
      </c>
      <c r="F117" s="61" t="str">
        <f>INDEX(FlowMapping!$M$2:$M$875,MATCH(W117&amp;D117,FlowMapping!$E$2:$E$875,0))</f>
        <v>63f3fff6-0459-49fd-808a-6fc86fd63f5c</v>
      </c>
      <c r="G117" s="61" t="str">
        <f>INDEX(Activities!$B$2:$B$390,MATCH(H117,Activities!$C$2:$C$390,0))</f>
        <v>Leather and allied product manufacturing</v>
      </c>
      <c r="H117" s="61">
        <v>316000</v>
      </c>
      <c r="I117" s="61" t="s">
        <v>997</v>
      </c>
      <c r="J117" s="62">
        <v>2.9880553052987894E-8</v>
      </c>
      <c r="K117" s="61" t="s">
        <v>2093</v>
      </c>
      <c r="L117" s="61"/>
      <c r="M117" s="61"/>
      <c r="N117" s="61"/>
      <c r="O117" s="61"/>
      <c r="P117" s="61"/>
      <c r="Q117" s="74">
        <v>3.9778587426406746</v>
      </c>
      <c r="R117" s="61">
        <v>1</v>
      </c>
      <c r="S117" s="61">
        <v>1</v>
      </c>
      <c r="T117" s="61">
        <v>1</v>
      </c>
      <c r="U117" s="61">
        <v>5</v>
      </c>
      <c r="V117" s="61">
        <v>2013</v>
      </c>
      <c r="W117" s="61" t="s">
        <v>51</v>
      </c>
      <c r="X117" s="61" t="s">
        <v>572</v>
      </c>
      <c r="Y117" s="61"/>
    </row>
    <row r="118" spans="2:25" x14ac:dyDescent="0.2">
      <c r="B118" s="61" t="str">
        <f>INDEX(FlowMapping!$G$2:$G$875,MATCH(W118&amp;D118,FlowMapping!$E$2:$E$875,0))</f>
        <v>formic acid</v>
      </c>
      <c r="C118" s="61">
        <f>INDEX(FlowMapping!$H$2:$H$875,MATCH(W118&amp;D118,FlowMapping!$E$2:$E$875,0))</f>
        <v>64186</v>
      </c>
      <c r="D118" s="61" t="s">
        <v>1003</v>
      </c>
      <c r="E118" s="61" t="str">
        <f>INDEX(FlowMapping!$J$2:$J$875,MATCH(W118&amp;D118,FlowMapping!$E$2:$E$875,0))</f>
        <v>unspecified</v>
      </c>
      <c r="F118" s="61" t="str">
        <f>INDEX(FlowMapping!$M$2:$M$875,MATCH(W118&amp;D118,FlowMapping!$E$2:$E$875,0))</f>
        <v>27804c78-5eee-47f9-9a91-1f6126ccfe45</v>
      </c>
      <c r="G118" s="61" t="str">
        <f>INDEX(Activities!$B$2:$B$390,MATCH(H118,Activities!$C$2:$C$390,0))</f>
        <v>Leather and allied product manufacturing</v>
      </c>
      <c r="H118" s="61">
        <v>316000</v>
      </c>
      <c r="I118" s="61" t="s">
        <v>997</v>
      </c>
      <c r="J118" s="62">
        <v>5.1466267413097251E-7</v>
      </c>
      <c r="K118" s="61" t="s">
        <v>2093</v>
      </c>
      <c r="L118" s="61"/>
      <c r="M118" s="61"/>
      <c r="N118" s="61"/>
      <c r="O118" s="61"/>
      <c r="P118" s="61"/>
      <c r="Q118" s="74">
        <v>3.1892845066828865</v>
      </c>
      <c r="R118" s="61">
        <v>1</v>
      </c>
      <c r="S118" s="61">
        <v>1</v>
      </c>
      <c r="T118" s="61">
        <v>1</v>
      </c>
      <c r="U118" s="61">
        <v>5</v>
      </c>
      <c r="V118" s="61">
        <v>2013</v>
      </c>
      <c r="W118" s="61" t="s">
        <v>22</v>
      </c>
      <c r="X118" s="61" t="s">
        <v>572</v>
      </c>
      <c r="Y118" s="61"/>
    </row>
    <row r="119" spans="2:25" x14ac:dyDescent="0.2">
      <c r="B119" s="61" t="str">
        <f>INDEX(FlowMapping!$G$2:$G$875,MATCH(W119&amp;D119,FlowMapping!$E$2:$E$875,0))</f>
        <v>copper</v>
      </c>
      <c r="C119" s="61">
        <f>INDEX(FlowMapping!$H$2:$H$875,MATCH(W119&amp;D119,FlowMapping!$E$2:$E$875,0))</f>
        <v>7440508</v>
      </c>
      <c r="D119" s="61" t="s">
        <v>1003</v>
      </c>
      <c r="E119" s="61" t="str">
        <f>INDEX(FlowMapping!$J$2:$J$875,MATCH(W119&amp;D119,FlowMapping!$E$2:$E$875,0))</f>
        <v>unspecified</v>
      </c>
      <c r="F119" s="61" t="str">
        <f>INDEX(FlowMapping!$M$2:$M$875,MATCH(W119&amp;D119,FlowMapping!$E$2:$E$875,0))</f>
        <v>ec8144d6-d123-43b1-9c17-a295422a0498</v>
      </c>
      <c r="G119" s="61" t="str">
        <f>INDEX(Activities!$B$2:$B$390,MATCH(H119,Activities!$C$2:$C$390,0))</f>
        <v>Sawmills and wood preservation</v>
      </c>
      <c r="H119" s="61">
        <v>321100</v>
      </c>
      <c r="I119" s="61" t="s">
        <v>997</v>
      </c>
      <c r="J119" s="62">
        <v>3.6624949535728699E-13</v>
      </c>
      <c r="K119" s="61" t="s">
        <v>2093</v>
      </c>
      <c r="L119" s="61"/>
      <c r="M119" s="61"/>
      <c r="N119" s="61"/>
      <c r="O119" s="61"/>
      <c r="P119" s="61"/>
      <c r="Q119" s="74">
        <v>3.6565374211799746</v>
      </c>
      <c r="R119" s="61">
        <v>1</v>
      </c>
      <c r="S119" s="61">
        <v>1</v>
      </c>
      <c r="T119" s="61">
        <v>1</v>
      </c>
      <c r="U119" s="61">
        <v>5</v>
      </c>
      <c r="V119" s="61">
        <v>2013</v>
      </c>
      <c r="W119" s="61" t="s">
        <v>25</v>
      </c>
      <c r="X119" s="61" t="s">
        <v>572</v>
      </c>
      <c r="Y119" s="61"/>
    </row>
    <row r="120" spans="2:25" x14ac:dyDescent="0.2">
      <c r="B120" s="61" t="str">
        <f>INDEX(FlowMapping!$G$2:$G$875,MATCH(W120&amp;D120,FlowMapping!$E$2:$E$875,0))</f>
        <v>chromium</v>
      </c>
      <c r="C120" s="61">
        <f>INDEX(FlowMapping!$H$2:$H$875,MATCH(W120&amp;D120,FlowMapping!$E$2:$E$875,0))</f>
        <v>7440473</v>
      </c>
      <c r="D120" s="61" t="s">
        <v>1003</v>
      </c>
      <c r="E120" s="61" t="str">
        <f>INDEX(FlowMapping!$J$2:$J$875,MATCH(W120&amp;D120,FlowMapping!$E$2:$E$875,0))</f>
        <v>unspecified</v>
      </c>
      <c r="F120" s="61" t="str">
        <f>INDEX(FlowMapping!$M$2:$M$875,MATCH(W120&amp;D120,FlowMapping!$E$2:$E$875,0))</f>
        <v>e142b577-e934-4085-9a07-3983d4d92afb</v>
      </c>
      <c r="G120" s="61" t="str">
        <f>INDEX(Activities!$B$2:$B$390,MATCH(H120,Activities!$C$2:$C$390,0))</f>
        <v>Sawmills and wood preservation</v>
      </c>
      <c r="H120" s="61">
        <v>321100</v>
      </c>
      <c r="I120" s="61" t="s">
        <v>997</v>
      </c>
      <c r="J120" s="62">
        <v>3.341693691048556E-11</v>
      </c>
      <c r="K120" s="61" t="s">
        <v>2093</v>
      </c>
      <c r="L120" s="61"/>
      <c r="M120" s="61"/>
      <c r="N120" s="61"/>
      <c r="O120" s="61"/>
      <c r="P120" s="61"/>
      <c r="Q120" s="74">
        <v>4.1265483800781633</v>
      </c>
      <c r="R120" s="61">
        <v>1</v>
      </c>
      <c r="S120" s="61">
        <v>1</v>
      </c>
      <c r="T120" s="61">
        <v>1</v>
      </c>
      <c r="U120" s="61">
        <v>5</v>
      </c>
      <c r="V120" s="61">
        <v>2013</v>
      </c>
      <c r="W120" s="61" t="s">
        <v>13</v>
      </c>
      <c r="X120" s="61" t="s">
        <v>572</v>
      </c>
      <c r="Y120" s="61"/>
    </row>
    <row r="121" spans="2:25" x14ac:dyDescent="0.2">
      <c r="B121" s="61" t="str">
        <f>INDEX(FlowMapping!$G$2:$G$875,MATCH(W121&amp;D121,FlowMapping!$E$2:$E$875,0))</f>
        <v>Ethylene glycol monoethyl ether</v>
      </c>
      <c r="C121" s="61">
        <f>INDEX(FlowMapping!$H$2:$H$875,MATCH(W121&amp;D121,FlowMapping!$E$2:$E$875,0))</f>
        <v>110805</v>
      </c>
      <c r="D121" s="61" t="s">
        <v>1003</v>
      </c>
      <c r="E121" s="61" t="str">
        <f>INDEX(FlowMapping!$J$2:$J$875,MATCH(W121&amp;D121,FlowMapping!$E$2:$E$875,0))</f>
        <v>unspecified</v>
      </c>
      <c r="F121" s="61" t="str">
        <f>INDEX(FlowMapping!$M$2:$M$875,MATCH(W121&amp;D121,FlowMapping!$E$2:$E$875,0))</f>
        <v>45e23e23-d952-4721-a514-2acfa5bfcab5</v>
      </c>
      <c r="G121" s="61" t="str">
        <f>INDEX(Activities!$B$2:$B$390,MATCH(H121,Activities!$C$2:$C$390,0))</f>
        <v>Sawmills and wood preservation</v>
      </c>
      <c r="H121" s="61">
        <v>321100</v>
      </c>
      <c r="I121" s="61" t="s">
        <v>997</v>
      </c>
      <c r="J121" s="62">
        <v>3.845619701251514E-8</v>
      </c>
      <c r="K121" s="61" t="s">
        <v>2093</v>
      </c>
      <c r="L121" s="61"/>
      <c r="M121" s="61"/>
      <c r="N121" s="61"/>
      <c r="O121" s="61"/>
      <c r="P121" s="61"/>
      <c r="Q121" s="74">
        <v>4.8068611195233943</v>
      </c>
      <c r="R121" s="61">
        <v>1</v>
      </c>
      <c r="S121" s="61">
        <v>1</v>
      </c>
      <c r="T121" s="61">
        <v>1</v>
      </c>
      <c r="U121" s="61">
        <v>5</v>
      </c>
      <c r="V121" s="61">
        <v>2013</v>
      </c>
      <c r="W121" s="61" t="s">
        <v>89</v>
      </c>
      <c r="X121" s="61" t="s">
        <v>572</v>
      </c>
      <c r="Y121" s="61"/>
    </row>
    <row r="122" spans="2:25" x14ac:dyDescent="0.2">
      <c r="B122" s="61" t="str">
        <f>INDEX(FlowMapping!$G$2:$G$875,MATCH(W122&amp;D122,FlowMapping!$E$2:$E$875,0))</f>
        <v>Creosol</v>
      </c>
      <c r="C122" s="61">
        <f>INDEX(FlowMapping!$H$2:$H$875,MATCH(W122&amp;D122,FlowMapping!$E$2:$E$875,0))</f>
        <v>93516</v>
      </c>
      <c r="D122" s="61" t="s">
        <v>1003</v>
      </c>
      <c r="E122" s="61" t="str">
        <f>INDEX(FlowMapping!$J$2:$J$875,MATCH(W122&amp;D122,FlowMapping!$E$2:$E$875,0))</f>
        <v>unspecified</v>
      </c>
      <c r="F122" s="61" t="str">
        <f>INDEX(FlowMapping!$M$2:$M$875,MATCH(W122&amp;D122,FlowMapping!$E$2:$E$875,0))</f>
        <v>b539c006-92b0-4880-9121-d6166e9daabb</v>
      </c>
      <c r="G122" s="61" t="str">
        <f>INDEX(Activities!$B$2:$B$390,MATCH(H122,Activities!$C$2:$C$390,0))</f>
        <v>Sawmills and wood preservation</v>
      </c>
      <c r="H122" s="61">
        <v>321100</v>
      </c>
      <c r="I122" s="61" t="s">
        <v>997</v>
      </c>
      <c r="J122" s="62">
        <v>3.6845896202884718E-6</v>
      </c>
      <c r="K122" s="61" t="s">
        <v>2093</v>
      </c>
      <c r="L122" s="61"/>
      <c r="M122" s="61"/>
      <c r="N122" s="61"/>
      <c r="O122" s="61"/>
      <c r="P122" s="61"/>
      <c r="Q122" s="74">
        <v>4.8980647799988803</v>
      </c>
      <c r="R122" s="61">
        <v>1</v>
      </c>
      <c r="S122" s="61">
        <v>1</v>
      </c>
      <c r="T122" s="61">
        <v>1</v>
      </c>
      <c r="U122" s="61">
        <v>5</v>
      </c>
      <c r="V122" s="61">
        <v>2013</v>
      </c>
      <c r="W122" s="61" t="s">
        <v>165</v>
      </c>
      <c r="X122" s="61" t="s">
        <v>572</v>
      </c>
      <c r="Y122" s="61"/>
    </row>
    <row r="123" spans="2:25" x14ac:dyDescent="0.2">
      <c r="B123" s="61" t="str">
        <f>INDEX(FlowMapping!$G$2:$G$875,MATCH(W123&amp;D123,FlowMapping!$E$2:$E$875,0))</f>
        <v>hydrogen sulfide</v>
      </c>
      <c r="C123" s="61">
        <f>INDEX(FlowMapping!$H$2:$H$875,MATCH(W123&amp;D123,FlowMapping!$E$2:$E$875,0))</f>
        <v>7783064</v>
      </c>
      <c r="D123" s="61" t="s">
        <v>1003</v>
      </c>
      <c r="E123" s="61" t="str">
        <f>INDEX(FlowMapping!$J$2:$J$875,MATCH(W123&amp;D123,FlowMapping!$E$2:$E$875,0))</f>
        <v>unspecified</v>
      </c>
      <c r="F123" s="61" t="str">
        <f>INDEX(FlowMapping!$M$2:$M$875,MATCH(W123&amp;D123,FlowMapping!$E$2:$E$875,0))</f>
        <v>20d4d821-f4f7-4017-8810-f822fcdf619e</v>
      </c>
      <c r="G123" s="61" t="str">
        <f>INDEX(Activities!$B$2:$B$390,MATCH(H123,Activities!$C$2:$C$390,0))</f>
        <v>Veneer, plywood, and engineered wood product manufacturing</v>
      </c>
      <c r="H123" s="61">
        <v>321200</v>
      </c>
      <c r="I123" s="61" t="s">
        <v>997</v>
      </c>
      <c r="J123" s="62">
        <v>1.0112058838145406E-7</v>
      </c>
      <c r="K123" s="61" t="s">
        <v>2093</v>
      </c>
      <c r="L123" s="61"/>
      <c r="M123" s="61"/>
      <c r="N123" s="61"/>
      <c r="O123" s="61"/>
      <c r="P123" s="61"/>
      <c r="Q123" s="74">
        <v>3.2448332217638862</v>
      </c>
      <c r="R123" s="61">
        <v>1</v>
      </c>
      <c r="S123" s="61">
        <v>1</v>
      </c>
      <c r="T123" s="61">
        <v>1</v>
      </c>
      <c r="U123" s="61">
        <v>5</v>
      </c>
      <c r="V123" s="61">
        <v>2013</v>
      </c>
      <c r="W123" s="61" t="s">
        <v>28</v>
      </c>
      <c r="X123" s="61" t="s">
        <v>572</v>
      </c>
      <c r="Y123" s="61"/>
    </row>
    <row r="124" spans="2:25" x14ac:dyDescent="0.2">
      <c r="B124" s="61" t="str">
        <f>INDEX(FlowMapping!$G$2:$G$875,MATCH(W124&amp;D124,FlowMapping!$E$2:$E$875,0))</f>
        <v>formic acid</v>
      </c>
      <c r="C124" s="61">
        <f>INDEX(FlowMapping!$H$2:$H$875,MATCH(W124&amp;D124,FlowMapping!$E$2:$E$875,0))</f>
        <v>64186</v>
      </c>
      <c r="D124" s="61" t="s">
        <v>1003</v>
      </c>
      <c r="E124" s="61" t="str">
        <f>INDEX(FlowMapping!$J$2:$J$875,MATCH(W124&amp;D124,FlowMapping!$E$2:$E$875,0))</f>
        <v>unspecified</v>
      </c>
      <c r="F124" s="61" t="str">
        <f>INDEX(FlowMapping!$M$2:$M$875,MATCH(W124&amp;D124,FlowMapping!$E$2:$E$875,0))</f>
        <v>27804c78-5eee-47f9-9a91-1f6126ccfe45</v>
      </c>
      <c r="G124" s="61" t="str">
        <f>INDEX(Activities!$B$2:$B$390,MATCH(H124,Activities!$C$2:$C$390,0))</f>
        <v>Veneer, plywood, and engineered wood product manufacturing</v>
      </c>
      <c r="H124" s="61">
        <v>321200</v>
      </c>
      <c r="I124" s="61" t="s">
        <v>997</v>
      </c>
      <c r="J124" s="62">
        <v>1.3024403915917112E-7</v>
      </c>
      <c r="K124" s="61" t="s">
        <v>2093</v>
      </c>
      <c r="L124" s="61"/>
      <c r="M124" s="61"/>
      <c r="N124" s="61"/>
      <c r="O124" s="61"/>
      <c r="P124" s="61"/>
      <c r="Q124" s="74">
        <v>3.1892845066828865</v>
      </c>
      <c r="R124" s="61">
        <v>1</v>
      </c>
      <c r="S124" s="61">
        <v>1</v>
      </c>
      <c r="T124" s="61">
        <v>1</v>
      </c>
      <c r="U124" s="61">
        <v>5</v>
      </c>
      <c r="V124" s="61">
        <v>2013</v>
      </c>
      <c r="W124" s="61" t="s">
        <v>22</v>
      </c>
      <c r="X124" s="61" t="s">
        <v>572</v>
      </c>
      <c r="Y124" s="61"/>
    </row>
    <row r="125" spans="2:25" x14ac:dyDescent="0.2">
      <c r="B125" s="61" t="str">
        <f>INDEX(FlowMapping!$G$2:$G$875,MATCH(W125&amp;D125,FlowMapping!$E$2:$E$875,0))</f>
        <v>1,2,4-trimethylbenzene</v>
      </c>
      <c r="C125" s="61">
        <f>INDEX(FlowMapping!$H$2:$H$875,MATCH(W125&amp;D125,FlowMapping!$E$2:$E$875,0))</f>
        <v>95636</v>
      </c>
      <c r="D125" s="61" t="s">
        <v>1003</v>
      </c>
      <c r="E125" s="61" t="str">
        <f>INDEX(FlowMapping!$J$2:$J$875,MATCH(W125&amp;D125,FlowMapping!$E$2:$E$875,0))</f>
        <v>unspecified</v>
      </c>
      <c r="F125" s="61" t="str">
        <f>INDEX(FlowMapping!$M$2:$M$875,MATCH(W125&amp;D125,FlowMapping!$E$2:$E$875,0))</f>
        <v>776e1b2c-6a86-35c1-b2ed-61952ecd792c</v>
      </c>
      <c r="G125" s="61" t="str">
        <f>INDEX(Activities!$B$2:$B$390,MATCH(H125,Activities!$C$2:$C$390,0))</f>
        <v>Veneer, plywood, and engineered wood product manufacturing</v>
      </c>
      <c r="H125" s="61">
        <v>321200</v>
      </c>
      <c r="I125" s="61" t="s">
        <v>997</v>
      </c>
      <c r="J125" s="62">
        <v>2.9269969686428466E-7</v>
      </c>
      <c r="K125" s="61" t="s">
        <v>2093</v>
      </c>
      <c r="L125" s="61"/>
      <c r="M125" s="61"/>
      <c r="N125" s="61"/>
      <c r="O125" s="61"/>
      <c r="P125" s="61"/>
      <c r="Q125" s="74">
        <v>4.5570818261911716</v>
      </c>
      <c r="R125" s="61">
        <v>1</v>
      </c>
      <c r="S125" s="61">
        <v>1</v>
      </c>
      <c r="T125" s="61">
        <v>1</v>
      </c>
      <c r="U125" s="61">
        <v>5</v>
      </c>
      <c r="V125" s="61">
        <v>2013</v>
      </c>
      <c r="W125" s="61" t="s">
        <v>32</v>
      </c>
      <c r="X125" s="61" t="s">
        <v>572</v>
      </c>
      <c r="Y125" s="61"/>
    </row>
    <row r="126" spans="2:25" x14ac:dyDescent="0.2">
      <c r="B126" s="61" t="str">
        <f>INDEX(FlowMapping!$G$2:$G$875,MATCH(W126&amp;D126,FlowMapping!$E$2:$E$875,0))</f>
        <v>diisocyanates</v>
      </c>
      <c r="C126" s="61" t="str">
        <f>INDEX(FlowMapping!$H$2:$H$875,MATCH(W126&amp;D126,FlowMapping!$E$2:$E$875,0))</f>
        <v/>
      </c>
      <c r="D126" s="61" t="s">
        <v>1003</v>
      </c>
      <c r="E126" s="61" t="str">
        <f>INDEX(FlowMapping!$J$2:$J$875,MATCH(W126&amp;D126,FlowMapping!$E$2:$E$875,0))</f>
        <v>unspecified</v>
      </c>
      <c r="F126" s="61" t="str">
        <f>INDEX(FlowMapping!$M$2:$M$875,MATCH(W126&amp;D126,FlowMapping!$E$2:$E$875,0))</f>
        <v>63f3fff6-0459-49fd-808a-6fc86fd63f5c</v>
      </c>
      <c r="G126" s="61" t="str">
        <f>INDEX(Activities!$B$2:$B$390,MATCH(H126,Activities!$C$2:$C$390,0))</f>
        <v>Veneer, plywood, and engineered wood product manufacturing</v>
      </c>
      <c r="H126" s="61">
        <v>321200</v>
      </c>
      <c r="I126" s="61" t="s">
        <v>997</v>
      </c>
      <c r="J126" s="62">
        <v>3.5418691593102426E-7</v>
      </c>
      <c r="K126" s="61" t="s">
        <v>2093</v>
      </c>
      <c r="L126" s="61"/>
      <c r="M126" s="61"/>
      <c r="N126" s="61"/>
      <c r="O126" s="61"/>
      <c r="P126" s="61"/>
      <c r="Q126" s="74">
        <v>3.9778587426406746</v>
      </c>
      <c r="R126" s="61">
        <v>1</v>
      </c>
      <c r="S126" s="61">
        <v>1</v>
      </c>
      <c r="T126" s="61">
        <v>1</v>
      </c>
      <c r="U126" s="61">
        <v>5</v>
      </c>
      <c r="V126" s="61">
        <v>2013</v>
      </c>
      <c r="W126" s="61" t="s">
        <v>51</v>
      </c>
      <c r="X126" s="61" t="s">
        <v>572</v>
      </c>
      <c r="Y126" s="61"/>
    </row>
    <row r="127" spans="2:25" x14ac:dyDescent="0.2">
      <c r="B127" s="61" t="str">
        <f>INDEX(FlowMapping!$G$2:$G$875,MATCH(W127&amp;D127,FlowMapping!$E$2:$E$875,0))</f>
        <v>butanol</v>
      </c>
      <c r="C127" s="61">
        <f>INDEX(FlowMapping!$H$2:$H$875,MATCH(W127&amp;D127,FlowMapping!$E$2:$E$875,0))</f>
        <v>71363</v>
      </c>
      <c r="D127" s="61" t="s">
        <v>1003</v>
      </c>
      <c r="E127" s="61" t="str">
        <f>INDEX(FlowMapping!$J$2:$J$875,MATCH(W127&amp;D127,FlowMapping!$E$2:$E$875,0))</f>
        <v>unspecified</v>
      </c>
      <c r="F127" s="61" t="str">
        <f>INDEX(FlowMapping!$M$2:$M$875,MATCH(W127&amp;D127,FlowMapping!$E$2:$E$875,0))</f>
        <v>b9a9b2ad-5db3-47aa-81de-3a48ae9ad4ec</v>
      </c>
      <c r="G127" s="61" t="str">
        <f>INDEX(Activities!$B$2:$B$390,MATCH(H127,Activities!$C$2:$C$390,0))</f>
        <v>Veneer, plywood, and engineered wood product manufacturing</v>
      </c>
      <c r="H127" s="61">
        <v>321200</v>
      </c>
      <c r="I127" s="61" t="s">
        <v>997</v>
      </c>
      <c r="J127" s="62">
        <v>4.5098520101376534E-7</v>
      </c>
      <c r="K127" s="61" t="s">
        <v>2093</v>
      </c>
      <c r="L127" s="61"/>
      <c r="M127" s="61"/>
      <c r="N127" s="61"/>
      <c r="O127" s="61"/>
      <c r="P127" s="61"/>
      <c r="Q127" s="74">
        <v>4.8089377343200388</v>
      </c>
      <c r="R127" s="61">
        <v>1</v>
      </c>
      <c r="S127" s="61">
        <v>1</v>
      </c>
      <c r="T127" s="61">
        <v>1</v>
      </c>
      <c r="U127" s="61">
        <v>5</v>
      </c>
      <c r="V127" s="61">
        <v>2013</v>
      </c>
      <c r="W127" s="61" t="s">
        <v>23</v>
      </c>
      <c r="X127" s="61" t="s">
        <v>572</v>
      </c>
      <c r="Y127" s="61"/>
    </row>
    <row r="128" spans="2:25" x14ac:dyDescent="0.2">
      <c r="B128" s="61" t="str">
        <f>INDEX(FlowMapping!$G$2:$G$875,MATCH(W128&amp;D128,FlowMapping!$E$2:$E$875,0))</f>
        <v>diisocyanates</v>
      </c>
      <c r="C128" s="61" t="str">
        <f>INDEX(FlowMapping!$H$2:$H$875,MATCH(W128&amp;D128,FlowMapping!$E$2:$E$875,0))</f>
        <v/>
      </c>
      <c r="D128" s="61" t="s">
        <v>1003</v>
      </c>
      <c r="E128" s="61" t="str">
        <f>INDEX(FlowMapping!$J$2:$J$875,MATCH(W128&amp;D128,FlowMapping!$E$2:$E$875,0))</f>
        <v>unspecified</v>
      </c>
      <c r="F128" s="61" t="str">
        <f>INDEX(FlowMapping!$M$2:$M$875,MATCH(W128&amp;D128,FlowMapping!$E$2:$E$875,0))</f>
        <v>63f3fff6-0459-49fd-808a-6fc86fd63f5c</v>
      </c>
      <c r="G128" s="61" t="str">
        <f>INDEX(Activities!$B$2:$B$390,MATCH(H128,Activities!$C$2:$C$390,0))</f>
        <v>Millwork</v>
      </c>
      <c r="H128" s="61">
        <v>321910</v>
      </c>
      <c r="I128" s="61" t="s">
        <v>997</v>
      </c>
      <c r="J128" s="62">
        <v>1.9957761351636748E-11</v>
      </c>
      <c r="K128" s="61" t="s">
        <v>2093</v>
      </c>
      <c r="L128" s="61"/>
      <c r="M128" s="61"/>
      <c r="N128" s="61"/>
      <c r="O128" s="61"/>
      <c r="P128" s="61"/>
      <c r="Q128" s="74">
        <v>3.9778587426406746</v>
      </c>
      <c r="R128" s="61">
        <v>1</v>
      </c>
      <c r="S128" s="61">
        <v>1</v>
      </c>
      <c r="T128" s="61">
        <v>1</v>
      </c>
      <c r="U128" s="61">
        <v>5</v>
      </c>
      <c r="V128" s="61">
        <v>2013</v>
      </c>
      <c r="W128" s="61" t="s">
        <v>51</v>
      </c>
      <c r="X128" s="61" t="s">
        <v>572</v>
      </c>
      <c r="Y128" s="61"/>
    </row>
    <row r="129" spans="2:25" x14ac:dyDescent="0.2">
      <c r="B129" s="61" t="str">
        <f>INDEX(FlowMapping!$G$2:$G$875,MATCH(W129&amp;D129,FlowMapping!$E$2:$E$875,0))</f>
        <v>ethylbenzene</v>
      </c>
      <c r="C129" s="61">
        <f>INDEX(FlowMapping!$H$2:$H$875,MATCH(W129&amp;D129,FlowMapping!$E$2:$E$875,0))</f>
        <v>100414</v>
      </c>
      <c r="D129" s="61" t="s">
        <v>1003</v>
      </c>
      <c r="E129" s="61" t="str">
        <f>INDEX(FlowMapping!$J$2:$J$875,MATCH(W129&amp;D129,FlowMapping!$E$2:$E$875,0))</f>
        <v>unspecified</v>
      </c>
      <c r="F129" s="61" t="str">
        <f>INDEX(FlowMapping!$M$2:$M$875,MATCH(W129&amp;D129,FlowMapping!$E$2:$E$875,0))</f>
        <v>787591de-0e9e-3f81-a1e5-2df2949f146c</v>
      </c>
      <c r="G129" s="61" t="str">
        <f>INDEX(Activities!$B$2:$B$390,MATCH(H129,Activities!$C$2:$C$390,0))</f>
        <v>Millwork</v>
      </c>
      <c r="H129" s="61">
        <v>321910</v>
      </c>
      <c r="I129" s="61" t="s">
        <v>997</v>
      </c>
      <c r="J129" s="62">
        <v>1.6437371911298837E-7</v>
      </c>
      <c r="K129" s="61" t="s">
        <v>2093</v>
      </c>
      <c r="L129" s="61"/>
      <c r="M129" s="61"/>
      <c r="N129" s="61"/>
      <c r="O129" s="61"/>
      <c r="P129" s="61"/>
      <c r="Q129" s="74">
        <v>4.1756139744527641</v>
      </c>
      <c r="R129" s="61">
        <v>1</v>
      </c>
      <c r="S129" s="61">
        <v>1</v>
      </c>
      <c r="T129" s="61">
        <v>1</v>
      </c>
      <c r="U129" s="61">
        <v>5</v>
      </c>
      <c r="V129" s="61">
        <v>2013</v>
      </c>
      <c r="W129" s="61" t="s">
        <v>6</v>
      </c>
      <c r="X129" s="61" t="s">
        <v>572</v>
      </c>
      <c r="Y129" s="61"/>
    </row>
    <row r="130" spans="2:25" x14ac:dyDescent="0.2">
      <c r="B130" s="61" t="str">
        <f>INDEX(FlowMapping!$G$2:$G$875,MATCH(W130&amp;D130,FlowMapping!$E$2:$E$875,0))</f>
        <v>1,2,4-trimethylbenzene</v>
      </c>
      <c r="C130" s="61">
        <f>INDEX(FlowMapping!$H$2:$H$875,MATCH(W130&amp;D130,FlowMapping!$E$2:$E$875,0))</f>
        <v>95636</v>
      </c>
      <c r="D130" s="61" t="s">
        <v>1003</v>
      </c>
      <c r="E130" s="61" t="str">
        <f>INDEX(FlowMapping!$J$2:$J$875,MATCH(W130&amp;D130,FlowMapping!$E$2:$E$875,0))</f>
        <v>unspecified</v>
      </c>
      <c r="F130" s="61" t="str">
        <f>INDEX(FlowMapping!$M$2:$M$875,MATCH(W130&amp;D130,FlowMapping!$E$2:$E$875,0))</f>
        <v>776e1b2c-6a86-35c1-b2ed-61952ecd792c</v>
      </c>
      <c r="G130" s="61" t="str">
        <f>INDEX(Activities!$B$2:$B$390,MATCH(H130,Activities!$C$2:$C$390,0))</f>
        <v>Millwork</v>
      </c>
      <c r="H130" s="61">
        <v>321910</v>
      </c>
      <c r="I130" s="61" t="s">
        <v>997</v>
      </c>
      <c r="J130" s="62">
        <v>8.3138046462513209E-7</v>
      </c>
      <c r="K130" s="61" t="s">
        <v>2093</v>
      </c>
      <c r="L130" s="61"/>
      <c r="M130" s="61"/>
      <c r="N130" s="61"/>
      <c r="O130" s="61"/>
      <c r="P130" s="61"/>
      <c r="Q130" s="74">
        <v>4.5570818261911716</v>
      </c>
      <c r="R130" s="61">
        <v>1</v>
      </c>
      <c r="S130" s="61">
        <v>1</v>
      </c>
      <c r="T130" s="61">
        <v>1</v>
      </c>
      <c r="U130" s="61">
        <v>5</v>
      </c>
      <c r="V130" s="61">
        <v>2013</v>
      </c>
      <c r="W130" s="61" t="s">
        <v>32</v>
      </c>
      <c r="X130" s="61" t="s">
        <v>572</v>
      </c>
      <c r="Y130" s="61"/>
    </row>
    <row r="131" spans="2:25" x14ac:dyDescent="0.2">
      <c r="B131" s="61" t="str">
        <f>INDEX(FlowMapping!$G$2:$G$875,MATCH(W131&amp;D131,FlowMapping!$E$2:$E$875,0))</f>
        <v>chromium</v>
      </c>
      <c r="C131" s="61">
        <f>INDEX(FlowMapping!$H$2:$H$875,MATCH(W131&amp;D131,FlowMapping!$E$2:$E$875,0))</f>
        <v>7440473</v>
      </c>
      <c r="D131" s="61" t="s">
        <v>1003</v>
      </c>
      <c r="E131" s="61" t="str">
        <f>INDEX(FlowMapping!$J$2:$J$875,MATCH(W131&amp;D131,FlowMapping!$E$2:$E$875,0))</f>
        <v>unspecified</v>
      </c>
      <c r="F131" s="61" t="str">
        <f>INDEX(FlowMapping!$M$2:$M$875,MATCH(W131&amp;D131,FlowMapping!$E$2:$E$875,0))</f>
        <v>e142b577-e934-4085-9a07-3983d4d92afb</v>
      </c>
      <c r="G131" s="61" t="str">
        <f>INDEX(Activities!$B$2:$B$390,MATCH(H131,Activities!$C$2:$C$390,0))</f>
        <v>Pulp mills</v>
      </c>
      <c r="H131" s="61">
        <v>322110</v>
      </c>
      <c r="I131" s="61" t="s">
        <v>997</v>
      </c>
      <c r="J131" s="62">
        <v>5.3042938059565135E-11</v>
      </c>
      <c r="K131" s="61" t="s">
        <v>2093</v>
      </c>
      <c r="L131" s="61"/>
      <c r="M131" s="61"/>
      <c r="N131" s="61"/>
      <c r="O131" s="61"/>
      <c r="P131" s="61"/>
      <c r="Q131" s="74">
        <v>4.1265483800781633</v>
      </c>
      <c r="R131" s="61">
        <v>1</v>
      </c>
      <c r="S131" s="61">
        <v>1</v>
      </c>
      <c r="T131" s="61">
        <v>1</v>
      </c>
      <c r="U131" s="61">
        <v>1</v>
      </c>
      <c r="V131" s="61">
        <v>2013</v>
      </c>
      <c r="W131" s="61" t="s">
        <v>13</v>
      </c>
      <c r="X131" s="61" t="s">
        <v>572</v>
      </c>
      <c r="Y131" s="61"/>
    </row>
    <row r="132" spans="2:25" x14ac:dyDescent="0.2">
      <c r="B132" s="61" t="str">
        <f>INDEX(FlowMapping!$G$2:$G$875,MATCH(W132&amp;D132,FlowMapping!$E$2:$E$875,0))</f>
        <v>Ethylene glycol monoethyl ether</v>
      </c>
      <c r="C132" s="61">
        <f>INDEX(FlowMapping!$H$2:$H$875,MATCH(W132&amp;D132,FlowMapping!$E$2:$E$875,0))</f>
        <v>110805</v>
      </c>
      <c r="D132" s="61" t="s">
        <v>1003</v>
      </c>
      <c r="E132" s="61" t="str">
        <f>INDEX(FlowMapping!$J$2:$J$875,MATCH(W132&amp;D132,FlowMapping!$E$2:$E$875,0))</f>
        <v>unspecified</v>
      </c>
      <c r="F132" s="61" t="str">
        <f>INDEX(FlowMapping!$M$2:$M$875,MATCH(W132&amp;D132,FlowMapping!$E$2:$E$875,0))</f>
        <v>45e23e23-d952-4721-a514-2acfa5bfcab5</v>
      </c>
      <c r="G132" s="61" t="str">
        <f>INDEX(Activities!$B$2:$B$390,MATCH(H132,Activities!$C$2:$C$390,0))</f>
        <v>Pulp mills</v>
      </c>
      <c r="H132" s="61">
        <v>322110</v>
      </c>
      <c r="I132" s="61" t="s">
        <v>997</v>
      </c>
      <c r="J132" s="62">
        <v>4.1439795359035264E-10</v>
      </c>
      <c r="K132" s="61" t="s">
        <v>2093</v>
      </c>
      <c r="L132" s="61"/>
      <c r="M132" s="61"/>
      <c r="N132" s="61"/>
      <c r="O132" s="61"/>
      <c r="P132" s="61"/>
      <c r="Q132" s="74">
        <v>4.8068611195233943</v>
      </c>
      <c r="R132" s="61">
        <v>1</v>
      </c>
      <c r="S132" s="61">
        <v>1</v>
      </c>
      <c r="T132" s="61">
        <v>1</v>
      </c>
      <c r="U132" s="61">
        <v>1</v>
      </c>
      <c r="V132" s="61">
        <v>2013</v>
      </c>
      <c r="W132" s="61" t="s">
        <v>89</v>
      </c>
      <c r="X132" s="61" t="s">
        <v>572</v>
      </c>
      <c r="Y132" s="61"/>
    </row>
    <row r="133" spans="2:25" x14ac:dyDescent="0.2">
      <c r="B133" s="61" t="str">
        <f>INDEX(FlowMapping!$G$2:$G$875,MATCH(W133&amp;D133,FlowMapping!$E$2:$E$875,0))</f>
        <v>formic acid</v>
      </c>
      <c r="C133" s="61">
        <f>INDEX(FlowMapping!$H$2:$H$875,MATCH(W133&amp;D133,FlowMapping!$E$2:$E$875,0))</f>
        <v>64186</v>
      </c>
      <c r="D133" s="61" t="s">
        <v>1003</v>
      </c>
      <c r="E133" s="61" t="str">
        <f>INDEX(FlowMapping!$J$2:$J$875,MATCH(W133&amp;D133,FlowMapping!$E$2:$E$875,0))</f>
        <v>unspecified</v>
      </c>
      <c r="F133" s="61" t="str">
        <f>INDEX(FlowMapping!$M$2:$M$875,MATCH(W133&amp;D133,FlowMapping!$E$2:$E$875,0))</f>
        <v>27804c78-5eee-47f9-9a91-1f6126ccfe45</v>
      </c>
      <c r="G133" s="61" t="str">
        <f>INDEX(Activities!$B$2:$B$390,MATCH(H133,Activities!$C$2:$C$390,0))</f>
        <v>Pulp mills</v>
      </c>
      <c r="H133" s="61">
        <v>322110</v>
      </c>
      <c r="I133" s="61" t="s">
        <v>997</v>
      </c>
      <c r="J133" s="62">
        <v>1.9683073999634567E-8</v>
      </c>
      <c r="K133" s="61" t="s">
        <v>2093</v>
      </c>
      <c r="L133" s="61"/>
      <c r="M133" s="61"/>
      <c r="N133" s="61"/>
      <c r="O133" s="61"/>
      <c r="P133" s="61"/>
      <c r="Q133" s="74">
        <v>3.1892845066828865</v>
      </c>
      <c r="R133" s="61">
        <v>1</v>
      </c>
      <c r="S133" s="61">
        <v>1</v>
      </c>
      <c r="T133" s="61">
        <v>1</v>
      </c>
      <c r="U133" s="61">
        <v>1</v>
      </c>
      <c r="V133" s="61">
        <v>2013</v>
      </c>
      <c r="W133" s="61" t="s">
        <v>22</v>
      </c>
      <c r="X133" s="61" t="s">
        <v>572</v>
      </c>
      <c r="Y133" s="61"/>
    </row>
    <row r="134" spans="2:25" x14ac:dyDescent="0.2">
      <c r="B134" s="61" t="str">
        <f>INDEX(FlowMapping!$G$2:$G$875,MATCH(W134&amp;D134,FlowMapping!$E$2:$E$875,0))</f>
        <v>Sulfuric acid</v>
      </c>
      <c r="C134" s="61">
        <f>INDEX(FlowMapping!$H$2:$H$875,MATCH(W134&amp;D134,FlowMapping!$E$2:$E$875,0))</f>
        <v>7664939</v>
      </c>
      <c r="D134" s="61" t="s">
        <v>1003</v>
      </c>
      <c r="E134" s="61" t="str">
        <f>INDEX(FlowMapping!$J$2:$J$875,MATCH(W134&amp;D134,FlowMapping!$E$2:$E$875,0))</f>
        <v>unspecified</v>
      </c>
      <c r="F134" s="61" t="str">
        <f>INDEX(FlowMapping!$M$2:$M$875,MATCH(W134&amp;D134,FlowMapping!$E$2:$E$875,0))</f>
        <v>99c65c6a-6871-40ba-af79-5bd6851688e4</v>
      </c>
      <c r="G134" s="61" t="str">
        <f>INDEX(Activities!$B$2:$B$390,MATCH(H134,Activities!$C$2:$C$390,0))</f>
        <v>Pulp mills</v>
      </c>
      <c r="H134" s="61">
        <v>322110</v>
      </c>
      <c r="I134" s="61" t="s">
        <v>997</v>
      </c>
      <c r="J134" s="62">
        <v>3.3694187896948664E-5</v>
      </c>
      <c r="K134" s="61" t="s">
        <v>2093</v>
      </c>
      <c r="L134" s="61"/>
      <c r="M134" s="61"/>
      <c r="N134" s="61"/>
      <c r="O134" s="61"/>
      <c r="P134" s="61"/>
      <c r="Q134" s="74">
        <v>2.4306812032346441</v>
      </c>
      <c r="R134" s="61">
        <v>1</v>
      </c>
      <c r="S134" s="61">
        <v>1</v>
      </c>
      <c r="T134" s="61">
        <v>1</v>
      </c>
      <c r="U134" s="61">
        <v>1</v>
      </c>
      <c r="V134" s="61">
        <v>2013</v>
      </c>
      <c r="W134" s="61" t="s">
        <v>91</v>
      </c>
      <c r="X134" s="61" t="s">
        <v>572</v>
      </c>
      <c r="Y134" s="61"/>
    </row>
    <row r="135" spans="2:25" x14ac:dyDescent="0.2">
      <c r="B135" s="61" t="str">
        <f>INDEX(FlowMapping!$G$2:$G$875,MATCH(W135&amp;D135,FlowMapping!$E$2:$E$875,0))</f>
        <v>Propene</v>
      </c>
      <c r="C135" s="61">
        <f>INDEX(FlowMapping!$H$2:$H$875,MATCH(W135&amp;D135,FlowMapping!$E$2:$E$875,0))</f>
        <v>115071</v>
      </c>
      <c r="D135" s="61" t="s">
        <v>1003</v>
      </c>
      <c r="E135" s="61" t="str">
        <f>INDEX(FlowMapping!$J$2:$J$875,MATCH(W135&amp;D135,FlowMapping!$E$2:$E$875,0))</f>
        <v>unspecified</v>
      </c>
      <c r="F135" s="61" t="str">
        <f>INDEX(FlowMapping!$M$2:$M$875,MATCH(W135&amp;D135,FlowMapping!$E$2:$E$875,0))</f>
        <v>64165202-4870-47d0-8602-b85e5d672865</v>
      </c>
      <c r="G135" s="61" t="str">
        <f>INDEX(Activities!$B$2:$B$390,MATCH(H135,Activities!$C$2:$C$390,0))</f>
        <v>Paper mills</v>
      </c>
      <c r="H135" s="61">
        <v>322120</v>
      </c>
      <c r="I135" s="61" t="s">
        <v>997</v>
      </c>
      <c r="J135" s="62">
        <v>1.9282591093117407E-10</v>
      </c>
      <c r="K135" s="61" t="s">
        <v>2093</v>
      </c>
      <c r="L135" s="61"/>
      <c r="M135" s="61"/>
      <c r="N135" s="61"/>
      <c r="O135" s="61"/>
      <c r="P135" s="61"/>
      <c r="Q135" s="74">
        <v>3.2650843963827887</v>
      </c>
      <c r="R135" s="61">
        <v>1</v>
      </c>
      <c r="S135" s="61">
        <v>1</v>
      </c>
      <c r="T135" s="61">
        <v>1</v>
      </c>
      <c r="U135" s="61">
        <v>2</v>
      </c>
      <c r="V135" s="61">
        <v>2013</v>
      </c>
      <c r="W135" s="61" t="s">
        <v>102</v>
      </c>
      <c r="X135" s="61" t="s">
        <v>572</v>
      </c>
      <c r="Y135" s="61"/>
    </row>
    <row r="136" spans="2:25" x14ac:dyDescent="0.2">
      <c r="B136" s="61" t="str">
        <f>INDEX(FlowMapping!$G$2:$G$875,MATCH(W136&amp;D136,FlowMapping!$E$2:$E$875,0))</f>
        <v>DMTT (DAZOMET)</v>
      </c>
      <c r="C136" s="61">
        <f>INDEX(FlowMapping!$H$2:$H$875,MATCH(W136&amp;D136,FlowMapping!$E$2:$E$875,0))</f>
        <v>533744</v>
      </c>
      <c r="D136" s="61" t="s">
        <v>1003</v>
      </c>
      <c r="E136" s="61" t="str">
        <f>INDEX(FlowMapping!$J$2:$J$875,MATCH(W136&amp;D136,FlowMapping!$E$2:$E$875,0))</f>
        <v>unspecified</v>
      </c>
      <c r="F136" s="61" t="str">
        <f>INDEX(FlowMapping!$M$2:$M$875,MATCH(W136&amp;D136,FlowMapping!$E$2:$E$875,0))</f>
        <v>48840a95-e9cf-3dd8-8e3b-89ee159a5250</v>
      </c>
      <c r="G136" s="61" t="str">
        <f>INDEX(Activities!$B$2:$B$390,MATCH(H136,Activities!$C$2:$C$390,0))</f>
        <v>Paper mills</v>
      </c>
      <c r="H136" s="61">
        <v>322120</v>
      </c>
      <c r="I136" s="61" t="s">
        <v>997</v>
      </c>
      <c r="J136" s="62">
        <v>4.8721804511278202E-10</v>
      </c>
      <c r="K136" s="61" t="s">
        <v>2093</v>
      </c>
      <c r="L136" s="61"/>
      <c r="M136" s="61"/>
      <c r="N136" s="61"/>
      <c r="O136" s="61"/>
      <c r="P136" s="61"/>
      <c r="Q136" s="74">
        <v>3.5555555568930042</v>
      </c>
      <c r="R136" s="61">
        <v>1</v>
      </c>
      <c r="S136" s="61">
        <v>1</v>
      </c>
      <c r="T136" s="61">
        <v>1</v>
      </c>
      <c r="U136" s="61">
        <v>2</v>
      </c>
      <c r="V136" s="61">
        <v>2013</v>
      </c>
      <c r="W136" s="61" t="s">
        <v>367</v>
      </c>
      <c r="X136" s="61" t="s">
        <v>572</v>
      </c>
      <c r="Y136" s="61"/>
    </row>
    <row r="137" spans="2:25" x14ac:dyDescent="0.2">
      <c r="B137" s="61" t="str">
        <f>INDEX(FlowMapping!$G$2:$G$875,MATCH(W137&amp;D137,FlowMapping!$E$2:$E$875,0))</f>
        <v>nitric acid</v>
      </c>
      <c r="C137" s="61">
        <f>INDEX(FlowMapping!$H$2:$H$875,MATCH(W137&amp;D137,FlowMapping!$E$2:$E$875,0))</f>
        <v>7697372</v>
      </c>
      <c r="D137" s="61" t="s">
        <v>1003</v>
      </c>
      <c r="E137" s="61" t="str">
        <f>INDEX(FlowMapping!$J$2:$J$875,MATCH(W137&amp;D137,FlowMapping!$E$2:$E$875,0))</f>
        <v>unspecified</v>
      </c>
      <c r="F137" s="61" t="str">
        <f>INDEX(FlowMapping!$M$2:$M$875,MATCH(W137&amp;D137,FlowMapping!$E$2:$E$875,0))</f>
        <v>dc084330-5108-4d9c-a7ed-eb3345507f13</v>
      </c>
      <c r="G137" s="61" t="str">
        <f>INDEX(Activities!$B$2:$B$390,MATCH(H137,Activities!$C$2:$C$390,0))</f>
        <v>Paper mills</v>
      </c>
      <c r="H137" s="61">
        <v>322120</v>
      </c>
      <c r="I137" s="61" t="s">
        <v>997</v>
      </c>
      <c r="J137" s="62">
        <v>1.5178716020821283E-9</v>
      </c>
      <c r="K137" s="61" t="s">
        <v>2093</v>
      </c>
      <c r="L137" s="61"/>
      <c r="M137" s="61"/>
      <c r="N137" s="61"/>
      <c r="O137" s="61"/>
      <c r="P137" s="61"/>
      <c r="Q137" s="74">
        <v>3.3313508718933869</v>
      </c>
      <c r="R137" s="61">
        <v>1</v>
      </c>
      <c r="S137" s="61">
        <v>1</v>
      </c>
      <c r="T137" s="61">
        <v>1</v>
      </c>
      <c r="U137" s="61">
        <v>2</v>
      </c>
      <c r="V137" s="61">
        <v>2013</v>
      </c>
      <c r="W137" s="61" t="s">
        <v>65</v>
      </c>
      <c r="X137" s="61" t="s">
        <v>572</v>
      </c>
      <c r="Y137" s="61"/>
    </row>
    <row r="138" spans="2:25" x14ac:dyDescent="0.2">
      <c r="B138" s="61" t="str">
        <f>INDEX(FlowMapping!$G$2:$G$875,MATCH(W138&amp;D138,FlowMapping!$E$2:$E$875,0))</f>
        <v>formic acid</v>
      </c>
      <c r="C138" s="61">
        <f>INDEX(FlowMapping!$H$2:$H$875,MATCH(W138&amp;D138,FlowMapping!$E$2:$E$875,0))</f>
        <v>64186</v>
      </c>
      <c r="D138" s="61" t="s">
        <v>1003</v>
      </c>
      <c r="E138" s="61" t="str">
        <f>INDEX(FlowMapping!$J$2:$J$875,MATCH(W138&amp;D138,FlowMapping!$E$2:$E$875,0))</f>
        <v>unspecified</v>
      </c>
      <c r="F138" s="61" t="str">
        <f>INDEX(FlowMapping!$M$2:$M$875,MATCH(W138&amp;D138,FlowMapping!$E$2:$E$875,0))</f>
        <v>27804c78-5eee-47f9-9a91-1f6126ccfe45</v>
      </c>
      <c r="G138" s="61" t="str">
        <f>INDEX(Activities!$B$2:$B$390,MATCH(H138,Activities!$C$2:$C$390,0))</f>
        <v>Paper mills</v>
      </c>
      <c r="H138" s="61">
        <v>322120</v>
      </c>
      <c r="I138" s="61" t="s">
        <v>997</v>
      </c>
      <c r="J138" s="62">
        <v>5.9028340080971651E-9</v>
      </c>
      <c r="K138" s="61" t="s">
        <v>2093</v>
      </c>
      <c r="L138" s="61"/>
      <c r="M138" s="61"/>
      <c r="N138" s="61"/>
      <c r="O138" s="61"/>
      <c r="P138" s="61"/>
      <c r="Q138" s="74">
        <v>3.1892845066828865</v>
      </c>
      <c r="R138" s="61">
        <v>1</v>
      </c>
      <c r="S138" s="61">
        <v>1</v>
      </c>
      <c r="T138" s="61">
        <v>1</v>
      </c>
      <c r="U138" s="61">
        <v>2</v>
      </c>
      <c r="V138" s="61">
        <v>2013</v>
      </c>
      <c r="W138" s="61" t="s">
        <v>22</v>
      </c>
      <c r="X138" s="61" t="s">
        <v>572</v>
      </c>
      <c r="Y138" s="61"/>
    </row>
    <row r="139" spans="2:25" x14ac:dyDescent="0.2">
      <c r="B139" s="61" t="str">
        <f>INDEX(FlowMapping!$G$2:$G$875,MATCH(W139&amp;D139,FlowMapping!$E$2:$E$875,0))</f>
        <v>1,2,4-trimethylbenzene</v>
      </c>
      <c r="C139" s="61">
        <f>INDEX(FlowMapping!$H$2:$H$875,MATCH(W139&amp;D139,FlowMapping!$E$2:$E$875,0))</f>
        <v>95636</v>
      </c>
      <c r="D139" s="61" t="s">
        <v>1003</v>
      </c>
      <c r="E139" s="61" t="str">
        <f>INDEX(FlowMapping!$J$2:$J$875,MATCH(W139&amp;D139,FlowMapping!$E$2:$E$875,0))</f>
        <v>unspecified</v>
      </c>
      <c r="F139" s="61" t="str">
        <f>INDEX(FlowMapping!$M$2:$M$875,MATCH(W139&amp;D139,FlowMapping!$E$2:$E$875,0))</f>
        <v>776e1b2c-6a86-35c1-b2ed-61952ecd792c</v>
      </c>
      <c r="G139" s="61" t="str">
        <f>INDEX(Activities!$B$2:$B$390,MATCH(H139,Activities!$C$2:$C$390,0))</f>
        <v>Paper mills</v>
      </c>
      <c r="H139" s="61">
        <v>322120</v>
      </c>
      <c r="I139" s="61" t="s">
        <v>997</v>
      </c>
      <c r="J139" s="62">
        <v>1.712758820127241E-8</v>
      </c>
      <c r="K139" s="61" t="s">
        <v>2093</v>
      </c>
      <c r="L139" s="61"/>
      <c r="M139" s="61"/>
      <c r="N139" s="61"/>
      <c r="O139" s="61"/>
      <c r="P139" s="61"/>
      <c r="Q139" s="74">
        <v>4.5570818261911716</v>
      </c>
      <c r="R139" s="61">
        <v>1</v>
      </c>
      <c r="S139" s="61">
        <v>1</v>
      </c>
      <c r="T139" s="61">
        <v>1</v>
      </c>
      <c r="U139" s="61">
        <v>2</v>
      </c>
      <c r="V139" s="61">
        <v>2013</v>
      </c>
      <c r="W139" s="61" t="s">
        <v>32</v>
      </c>
      <c r="X139" s="61" t="s">
        <v>572</v>
      </c>
      <c r="Y139" s="61"/>
    </row>
    <row r="140" spans="2:25" x14ac:dyDescent="0.2">
      <c r="B140" s="61" t="str">
        <f>INDEX(FlowMapping!$G$2:$G$875,MATCH(W140&amp;D140,FlowMapping!$E$2:$E$875,0))</f>
        <v>butanol</v>
      </c>
      <c r="C140" s="61">
        <f>INDEX(FlowMapping!$H$2:$H$875,MATCH(W140&amp;D140,FlowMapping!$E$2:$E$875,0))</f>
        <v>71363</v>
      </c>
      <c r="D140" s="61" t="s">
        <v>1003</v>
      </c>
      <c r="E140" s="61" t="str">
        <f>INDEX(FlowMapping!$J$2:$J$875,MATCH(W140&amp;D140,FlowMapping!$E$2:$E$875,0))</f>
        <v>unspecified</v>
      </c>
      <c r="F140" s="61" t="str">
        <f>INDEX(FlowMapping!$M$2:$M$875,MATCH(W140&amp;D140,FlowMapping!$E$2:$E$875,0))</f>
        <v>b9a9b2ad-5db3-47aa-81de-3a48ae9ad4ec</v>
      </c>
      <c r="G140" s="61" t="str">
        <f>INDEX(Activities!$B$2:$B$390,MATCH(H140,Activities!$C$2:$C$390,0))</f>
        <v>Paper mills</v>
      </c>
      <c r="H140" s="61">
        <v>322120</v>
      </c>
      <c r="I140" s="61" t="s">
        <v>997</v>
      </c>
      <c r="J140" s="62">
        <v>4.2246489300173509E-7</v>
      </c>
      <c r="K140" s="61" t="s">
        <v>2093</v>
      </c>
      <c r="L140" s="61"/>
      <c r="M140" s="61"/>
      <c r="N140" s="61"/>
      <c r="O140" s="61"/>
      <c r="P140" s="61"/>
      <c r="Q140" s="74">
        <v>4.8089377343200388</v>
      </c>
      <c r="R140" s="61">
        <v>1</v>
      </c>
      <c r="S140" s="61">
        <v>1</v>
      </c>
      <c r="T140" s="61">
        <v>1</v>
      </c>
      <c r="U140" s="61">
        <v>2</v>
      </c>
      <c r="V140" s="61">
        <v>2013</v>
      </c>
      <c r="W140" s="61" t="s">
        <v>23</v>
      </c>
      <c r="X140" s="61" t="s">
        <v>572</v>
      </c>
      <c r="Y140" s="61"/>
    </row>
    <row r="141" spans="2:25" x14ac:dyDescent="0.2">
      <c r="B141" s="61" t="str">
        <f>INDEX(FlowMapping!$G$2:$G$875,MATCH(W141&amp;D141,FlowMapping!$E$2:$E$875,0))</f>
        <v>Ethylene glycol monoethyl ether</v>
      </c>
      <c r="C141" s="61">
        <f>INDEX(FlowMapping!$H$2:$H$875,MATCH(W141&amp;D141,FlowMapping!$E$2:$E$875,0))</f>
        <v>110805</v>
      </c>
      <c r="D141" s="61" t="s">
        <v>1003</v>
      </c>
      <c r="E141" s="61" t="str">
        <f>INDEX(FlowMapping!$J$2:$J$875,MATCH(W141&amp;D141,FlowMapping!$E$2:$E$875,0))</f>
        <v>unspecified</v>
      </c>
      <c r="F141" s="61" t="str">
        <f>INDEX(FlowMapping!$M$2:$M$875,MATCH(W141&amp;D141,FlowMapping!$E$2:$E$875,0))</f>
        <v>45e23e23-d952-4721-a514-2acfa5bfcab5</v>
      </c>
      <c r="G141" s="61" t="str">
        <f>INDEX(Activities!$B$2:$B$390,MATCH(H141,Activities!$C$2:$C$390,0))</f>
        <v>Paper mills</v>
      </c>
      <c r="H141" s="61">
        <v>322120</v>
      </c>
      <c r="I141" s="61" t="s">
        <v>997</v>
      </c>
      <c r="J141" s="62">
        <v>4.2318475766338922E-7</v>
      </c>
      <c r="K141" s="61" t="s">
        <v>2093</v>
      </c>
      <c r="L141" s="61"/>
      <c r="M141" s="61"/>
      <c r="N141" s="61"/>
      <c r="O141" s="61"/>
      <c r="P141" s="61"/>
      <c r="Q141" s="74">
        <v>4.8068611195233943</v>
      </c>
      <c r="R141" s="61">
        <v>1</v>
      </c>
      <c r="S141" s="61">
        <v>1</v>
      </c>
      <c r="T141" s="61">
        <v>1</v>
      </c>
      <c r="U141" s="61">
        <v>2</v>
      </c>
      <c r="V141" s="61">
        <v>2013</v>
      </c>
      <c r="W141" s="61" t="s">
        <v>89</v>
      </c>
      <c r="X141" s="61" t="s">
        <v>572</v>
      </c>
      <c r="Y141" s="61"/>
    </row>
    <row r="142" spans="2:25" x14ac:dyDescent="0.2">
      <c r="B142" s="61" t="str">
        <f>INDEX(FlowMapping!$G$2:$G$875,MATCH(W142&amp;D142,FlowMapping!$E$2:$E$875,0))</f>
        <v>Sulfuric acid</v>
      </c>
      <c r="C142" s="61">
        <f>INDEX(FlowMapping!$H$2:$H$875,MATCH(W142&amp;D142,FlowMapping!$E$2:$E$875,0))</f>
        <v>7664939</v>
      </c>
      <c r="D142" s="61" t="s">
        <v>1003</v>
      </c>
      <c r="E142" s="61" t="str">
        <f>INDEX(FlowMapping!$J$2:$J$875,MATCH(W142&amp;D142,FlowMapping!$E$2:$E$875,0))</f>
        <v>unspecified</v>
      </c>
      <c r="F142" s="61" t="str">
        <f>INDEX(FlowMapping!$M$2:$M$875,MATCH(W142&amp;D142,FlowMapping!$E$2:$E$875,0))</f>
        <v>99c65c6a-6871-40ba-af79-5bd6851688e4</v>
      </c>
      <c r="G142" s="61" t="str">
        <f>INDEX(Activities!$B$2:$B$390,MATCH(H142,Activities!$C$2:$C$390,0))</f>
        <v>Paper mills</v>
      </c>
      <c r="H142" s="61">
        <v>322120</v>
      </c>
      <c r="I142" s="61" t="s">
        <v>997</v>
      </c>
      <c r="J142" s="62">
        <v>2.3678028687102375E-5</v>
      </c>
      <c r="K142" s="61" t="s">
        <v>2093</v>
      </c>
      <c r="L142" s="61"/>
      <c r="M142" s="61"/>
      <c r="N142" s="61"/>
      <c r="O142" s="61"/>
      <c r="P142" s="61"/>
      <c r="Q142" s="74">
        <v>2.4306812032346441</v>
      </c>
      <c r="R142" s="61">
        <v>1</v>
      </c>
      <c r="S142" s="61">
        <v>1</v>
      </c>
      <c r="T142" s="61">
        <v>1</v>
      </c>
      <c r="U142" s="61">
        <v>2</v>
      </c>
      <c r="V142" s="61">
        <v>2013</v>
      </c>
      <c r="W142" s="61" t="s">
        <v>91</v>
      </c>
      <c r="X142" s="61" t="s">
        <v>572</v>
      </c>
      <c r="Y142" s="61"/>
    </row>
    <row r="143" spans="2:25" x14ac:dyDescent="0.2">
      <c r="B143" s="61" t="str">
        <f>INDEX(FlowMapping!$G$2:$G$875,MATCH(W143&amp;D143,FlowMapping!$E$2:$E$875,0))</f>
        <v>2-PHENYLPHENOL, SODIUM SALT</v>
      </c>
      <c r="C143" s="61">
        <f>INDEX(FlowMapping!$H$2:$H$875,MATCH(W143&amp;D143,FlowMapping!$E$2:$E$875,0))</f>
        <v>132274</v>
      </c>
      <c r="D143" s="61" t="s">
        <v>1003</v>
      </c>
      <c r="E143" s="61" t="str">
        <f>INDEX(FlowMapping!$J$2:$J$875,MATCH(W143&amp;D143,FlowMapping!$E$2:$E$875,0))</f>
        <v>unspecified</v>
      </c>
      <c r="F143" s="61" t="str">
        <f>INDEX(FlowMapping!$M$2:$M$875,MATCH(W143&amp;D143,FlowMapping!$E$2:$E$875,0))</f>
        <v>69d2631c-0daa-39cb-a18e-623a40a0b243</v>
      </c>
      <c r="G143" s="61" t="str">
        <f>INDEX(Activities!$B$2:$B$390,MATCH(H143,Activities!$C$2:$C$390,0))</f>
        <v>Paperboard mills</v>
      </c>
      <c r="H143" s="61">
        <v>322130</v>
      </c>
      <c r="I143" s="61" t="s">
        <v>997</v>
      </c>
      <c r="J143" s="62">
        <v>7.6608680966053014E-11</v>
      </c>
      <c r="K143" s="61" t="s">
        <v>2093</v>
      </c>
      <c r="L143" s="61"/>
      <c r="M143" s="61"/>
      <c r="N143" s="61"/>
      <c r="O143" s="61"/>
      <c r="P143" s="61"/>
      <c r="Q143" s="74">
        <v>2</v>
      </c>
      <c r="R143" s="61">
        <v>1</v>
      </c>
      <c r="S143" s="61">
        <v>1</v>
      </c>
      <c r="T143" s="61">
        <v>1</v>
      </c>
      <c r="U143" s="61">
        <v>3</v>
      </c>
      <c r="V143" s="61">
        <v>2013</v>
      </c>
      <c r="W143" s="61" t="s">
        <v>318</v>
      </c>
      <c r="X143" s="61" t="s">
        <v>572</v>
      </c>
      <c r="Y143" s="61"/>
    </row>
    <row r="144" spans="2:25" x14ac:dyDescent="0.2">
      <c r="B144" s="61" t="str">
        <f>INDEX(FlowMapping!$G$2:$G$875,MATCH(W144&amp;D144,FlowMapping!$E$2:$E$875,0))</f>
        <v>formic acid</v>
      </c>
      <c r="C144" s="61">
        <f>INDEX(FlowMapping!$H$2:$H$875,MATCH(W144&amp;D144,FlowMapping!$E$2:$E$875,0))</f>
        <v>64186</v>
      </c>
      <c r="D144" s="61" t="s">
        <v>1003</v>
      </c>
      <c r="E144" s="61" t="str">
        <f>INDEX(FlowMapping!$J$2:$J$875,MATCH(W144&amp;D144,FlowMapping!$E$2:$E$875,0))</f>
        <v>unspecified</v>
      </c>
      <c r="F144" s="61" t="str">
        <f>INDEX(FlowMapping!$M$2:$M$875,MATCH(W144&amp;D144,FlowMapping!$E$2:$E$875,0))</f>
        <v>27804c78-5eee-47f9-9a91-1f6126ccfe45</v>
      </c>
      <c r="G144" s="61" t="str">
        <f>INDEX(Activities!$B$2:$B$390,MATCH(H144,Activities!$C$2:$C$390,0))</f>
        <v>Paperboard mills</v>
      </c>
      <c r="H144" s="61">
        <v>322130</v>
      </c>
      <c r="I144" s="61" t="s">
        <v>997</v>
      </c>
      <c r="J144" s="62">
        <v>5.9141901705792948E-10</v>
      </c>
      <c r="K144" s="61" t="s">
        <v>2093</v>
      </c>
      <c r="L144" s="61"/>
      <c r="M144" s="61"/>
      <c r="N144" s="61"/>
      <c r="O144" s="61"/>
      <c r="P144" s="61"/>
      <c r="Q144" s="74">
        <v>3.1892845066828865</v>
      </c>
      <c r="R144" s="61">
        <v>1</v>
      </c>
      <c r="S144" s="61">
        <v>1</v>
      </c>
      <c r="T144" s="61">
        <v>1</v>
      </c>
      <c r="U144" s="61">
        <v>3</v>
      </c>
      <c r="V144" s="61">
        <v>2013</v>
      </c>
      <c r="W144" s="61" t="s">
        <v>22</v>
      </c>
      <c r="X144" s="61" t="s">
        <v>572</v>
      </c>
      <c r="Y144" s="61"/>
    </row>
    <row r="145" spans="2:25" x14ac:dyDescent="0.2">
      <c r="B145" s="61" t="str">
        <f>INDEX(FlowMapping!$G$2:$G$875,MATCH(W145&amp;D145,FlowMapping!$E$2:$E$875,0))</f>
        <v>CARBAMODITHIOIC ACID, DIMETHYL-, POTASSIUM SALT</v>
      </c>
      <c r="C145" s="61">
        <f>INDEX(FlowMapping!$H$2:$H$875,MATCH(W145&amp;D145,FlowMapping!$E$2:$E$875,0))</f>
        <v>128030</v>
      </c>
      <c r="D145" s="61" t="s">
        <v>1003</v>
      </c>
      <c r="E145" s="61" t="str">
        <f>INDEX(FlowMapping!$J$2:$J$875,MATCH(W145&amp;D145,FlowMapping!$E$2:$E$875,0))</f>
        <v>unspecified</v>
      </c>
      <c r="F145" s="61" t="str">
        <f>INDEX(FlowMapping!$M$2:$M$875,MATCH(W145&amp;D145,FlowMapping!$E$2:$E$875,0))</f>
        <v>f3d224b1-df43-3e8f-a1e5-039e4839143c</v>
      </c>
      <c r="G145" s="61" t="str">
        <f>INDEX(Activities!$B$2:$B$390,MATCH(H145,Activities!$C$2:$C$390,0))</f>
        <v>Paperboard mills</v>
      </c>
      <c r="H145" s="61">
        <v>322130</v>
      </c>
      <c r="I145" s="61" t="s">
        <v>997</v>
      </c>
      <c r="J145" s="62">
        <v>4.368226988684344E-8</v>
      </c>
      <c r="K145" s="61" t="s">
        <v>2093</v>
      </c>
      <c r="L145" s="61"/>
      <c r="M145" s="61"/>
      <c r="N145" s="61"/>
      <c r="O145" s="61"/>
      <c r="P145" s="61"/>
      <c r="Q145" s="74">
        <v>2</v>
      </c>
      <c r="R145" s="61">
        <v>1</v>
      </c>
      <c r="S145" s="61">
        <v>1</v>
      </c>
      <c r="T145" s="61">
        <v>1</v>
      </c>
      <c r="U145" s="61">
        <v>3</v>
      </c>
      <c r="V145" s="61">
        <v>2013</v>
      </c>
      <c r="W145" s="61" t="s">
        <v>243</v>
      </c>
      <c r="X145" s="61" t="s">
        <v>572</v>
      </c>
      <c r="Y145" s="61"/>
    </row>
    <row r="146" spans="2:25" x14ac:dyDescent="0.2">
      <c r="B146" s="61" t="str">
        <f>INDEX(FlowMapping!$G$2:$G$875,MATCH(W146&amp;D146,FlowMapping!$E$2:$E$875,0))</f>
        <v>Ethylene glycol monoethyl ether</v>
      </c>
      <c r="C146" s="61">
        <f>INDEX(FlowMapping!$H$2:$H$875,MATCH(W146&amp;D146,FlowMapping!$E$2:$E$875,0))</f>
        <v>110805</v>
      </c>
      <c r="D146" s="61" t="s">
        <v>1003</v>
      </c>
      <c r="E146" s="61" t="str">
        <f>INDEX(FlowMapping!$J$2:$J$875,MATCH(W146&amp;D146,FlowMapping!$E$2:$E$875,0))</f>
        <v>unspecified</v>
      </c>
      <c r="F146" s="61" t="str">
        <f>INDEX(FlowMapping!$M$2:$M$875,MATCH(W146&amp;D146,FlowMapping!$E$2:$E$875,0))</f>
        <v>45e23e23-d952-4721-a514-2acfa5bfcab5</v>
      </c>
      <c r="G146" s="61" t="str">
        <f>INDEX(Activities!$B$2:$B$390,MATCH(H146,Activities!$C$2:$C$390,0))</f>
        <v>Paperboard mills</v>
      </c>
      <c r="H146" s="61">
        <v>322130</v>
      </c>
      <c r="I146" s="61" t="s">
        <v>997</v>
      </c>
      <c r="J146" s="62">
        <v>2.3727240668805945E-7</v>
      </c>
      <c r="K146" s="61" t="s">
        <v>2093</v>
      </c>
      <c r="L146" s="61"/>
      <c r="M146" s="61"/>
      <c r="N146" s="61"/>
      <c r="O146" s="61"/>
      <c r="P146" s="61"/>
      <c r="Q146" s="74">
        <v>4.8068611195233943</v>
      </c>
      <c r="R146" s="61">
        <v>1</v>
      </c>
      <c r="S146" s="61">
        <v>1</v>
      </c>
      <c r="T146" s="61">
        <v>1</v>
      </c>
      <c r="U146" s="61">
        <v>3</v>
      </c>
      <c r="V146" s="61">
        <v>2013</v>
      </c>
      <c r="W146" s="61" t="s">
        <v>89</v>
      </c>
      <c r="X146" s="61" t="s">
        <v>572</v>
      </c>
      <c r="Y146" s="61"/>
    </row>
    <row r="147" spans="2:25" x14ac:dyDescent="0.2">
      <c r="B147" s="61" t="str">
        <f>INDEX(FlowMapping!$G$2:$G$875,MATCH(W147&amp;D147,FlowMapping!$E$2:$E$875,0))</f>
        <v>Sulfuric acid</v>
      </c>
      <c r="C147" s="61">
        <f>INDEX(FlowMapping!$H$2:$H$875,MATCH(W147&amp;D147,FlowMapping!$E$2:$E$875,0))</f>
        <v>7664939</v>
      </c>
      <c r="D147" s="61" t="s">
        <v>1003</v>
      </c>
      <c r="E147" s="61" t="str">
        <f>INDEX(FlowMapping!$J$2:$J$875,MATCH(W147&amp;D147,FlowMapping!$E$2:$E$875,0))</f>
        <v>unspecified</v>
      </c>
      <c r="F147" s="61" t="str">
        <f>INDEX(FlowMapping!$M$2:$M$875,MATCH(W147&amp;D147,FlowMapping!$E$2:$E$875,0))</f>
        <v>99c65c6a-6871-40ba-af79-5bd6851688e4</v>
      </c>
      <c r="G147" s="61" t="str">
        <f>INDEX(Activities!$B$2:$B$390,MATCH(H147,Activities!$C$2:$C$390,0))</f>
        <v>Paperboard mills</v>
      </c>
      <c r="H147" s="61">
        <v>322130</v>
      </c>
      <c r="I147" s="61" t="s">
        <v>997</v>
      </c>
      <c r="J147" s="62">
        <v>7.5475549708495167E-6</v>
      </c>
      <c r="K147" s="61" t="s">
        <v>2093</v>
      </c>
      <c r="L147" s="61"/>
      <c r="M147" s="61"/>
      <c r="N147" s="61"/>
      <c r="O147" s="61"/>
      <c r="P147" s="61"/>
      <c r="Q147" s="74">
        <v>2.4306812032346441</v>
      </c>
      <c r="R147" s="61">
        <v>1</v>
      </c>
      <c r="S147" s="61">
        <v>1</v>
      </c>
      <c r="T147" s="61">
        <v>1</v>
      </c>
      <c r="U147" s="61">
        <v>3</v>
      </c>
      <c r="V147" s="61">
        <v>2013</v>
      </c>
      <c r="W147" s="61" t="s">
        <v>91</v>
      </c>
      <c r="X147" s="61" t="s">
        <v>572</v>
      </c>
      <c r="Y147" s="61"/>
    </row>
    <row r="148" spans="2:25" x14ac:dyDescent="0.2">
      <c r="B148" s="61" t="str">
        <f>INDEX(FlowMapping!$G$2:$G$875,MATCH(W148&amp;D148,FlowMapping!$E$2:$E$875,0))</f>
        <v>4,4'-isopropylidenediphenol</v>
      </c>
      <c r="C148" s="61">
        <f>INDEX(FlowMapping!$H$2:$H$875,MATCH(W148&amp;D148,FlowMapping!$E$2:$E$875,0))</f>
        <v>80057</v>
      </c>
      <c r="D148" s="61" t="s">
        <v>1003</v>
      </c>
      <c r="E148" s="61" t="str">
        <f>INDEX(FlowMapping!$J$2:$J$875,MATCH(W148&amp;D148,FlowMapping!$E$2:$E$875,0))</f>
        <v>unspecified</v>
      </c>
      <c r="F148" s="61" t="str">
        <f>INDEX(FlowMapping!$M$2:$M$875,MATCH(W148&amp;D148,FlowMapping!$E$2:$E$875,0))</f>
        <v>f1434c85-6374-3511-b73a-2189eb058ea8</v>
      </c>
      <c r="G148" s="61" t="str">
        <f>INDEX(Activities!$B$2:$B$390,MATCH(H148,Activities!$C$2:$C$390,0))</f>
        <v>Paper bag and coated and treated paper manufacturing</v>
      </c>
      <c r="H148" s="61">
        <v>322220</v>
      </c>
      <c r="I148" s="61" t="s">
        <v>997</v>
      </c>
      <c r="J148" s="62">
        <v>1.6811822660098523E-9</v>
      </c>
      <c r="K148" s="61" t="s">
        <v>2093</v>
      </c>
      <c r="L148" s="61"/>
      <c r="M148" s="61"/>
      <c r="N148" s="61"/>
      <c r="O148" s="61"/>
      <c r="P148" s="61"/>
      <c r="Q148" s="74">
        <v>4.0952198473650068</v>
      </c>
      <c r="R148" s="61">
        <v>1</v>
      </c>
      <c r="S148" s="61">
        <v>1</v>
      </c>
      <c r="T148" s="61">
        <v>1</v>
      </c>
      <c r="U148" s="61">
        <v>5</v>
      </c>
      <c r="V148" s="61">
        <v>2013</v>
      </c>
      <c r="W148" s="61" t="s">
        <v>48</v>
      </c>
      <c r="X148" s="61" t="s">
        <v>572</v>
      </c>
      <c r="Y148" s="61"/>
    </row>
    <row r="149" spans="2:25" x14ac:dyDescent="0.2">
      <c r="B149" s="61" t="str">
        <f>INDEX(FlowMapping!$G$2:$G$875,MATCH(W149&amp;D149,FlowMapping!$E$2:$E$875,0))</f>
        <v>formic acid</v>
      </c>
      <c r="C149" s="61">
        <f>INDEX(FlowMapping!$H$2:$H$875,MATCH(W149&amp;D149,FlowMapping!$E$2:$E$875,0))</f>
        <v>64186</v>
      </c>
      <c r="D149" s="61" t="s">
        <v>1003</v>
      </c>
      <c r="E149" s="61" t="str">
        <f>INDEX(FlowMapping!$J$2:$J$875,MATCH(W149&amp;D149,FlowMapping!$E$2:$E$875,0))</f>
        <v>unspecified</v>
      </c>
      <c r="F149" s="61" t="str">
        <f>INDEX(FlowMapping!$M$2:$M$875,MATCH(W149&amp;D149,FlowMapping!$E$2:$E$875,0))</f>
        <v>27804c78-5eee-47f9-9a91-1f6126ccfe45</v>
      </c>
      <c r="G149" s="61" t="str">
        <f>INDEX(Activities!$B$2:$B$390,MATCH(H149,Activities!$C$2:$C$390,0))</f>
        <v>Paper bag and coated and treated paper manufacturing</v>
      </c>
      <c r="H149" s="61">
        <v>322220</v>
      </c>
      <c r="I149" s="61" t="s">
        <v>997</v>
      </c>
      <c r="J149" s="62">
        <v>1.7450246305418719E-9</v>
      </c>
      <c r="K149" s="61" t="s">
        <v>2093</v>
      </c>
      <c r="L149" s="61"/>
      <c r="M149" s="61"/>
      <c r="N149" s="61"/>
      <c r="O149" s="61"/>
      <c r="P149" s="61"/>
      <c r="Q149" s="74">
        <v>3.1892845066828865</v>
      </c>
      <c r="R149" s="61">
        <v>1</v>
      </c>
      <c r="S149" s="61">
        <v>1</v>
      </c>
      <c r="T149" s="61">
        <v>1</v>
      </c>
      <c r="U149" s="61">
        <v>5</v>
      </c>
      <c r="V149" s="61">
        <v>2013</v>
      </c>
      <c r="W149" s="61" t="s">
        <v>22</v>
      </c>
      <c r="X149" s="61" t="s">
        <v>572</v>
      </c>
      <c r="Y149" s="61"/>
    </row>
    <row r="150" spans="2:25" x14ac:dyDescent="0.2">
      <c r="B150" s="61" t="str">
        <f>INDEX(FlowMapping!$G$2:$G$875,MATCH(W150&amp;D150,FlowMapping!$E$2:$E$875,0))</f>
        <v>Aluminum</v>
      </c>
      <c r="C150" s="61">
        <f>INDEX(FlowMapping!$H$2:$H$875,MATCH(W150&amp;D150,FlowMapping!$E$2:$E$875,0))</f>
        <v>7429905</v>
      </c>
      <c r="D150" s="61" t="s">
        <v>1003</v>
      </c>
      <c r="E150" s="61" t="str">
        <f>INDEX(FlowMapping!$J$2:$J$875,MATCH(W150&amp;D150,FlowMapping!$E$2:$E$875,0))</f>
        <v>unspecified</v>
      </c>
      <c r="F150" s="61" t="str">
        <f>INDEX(FlowMapping!$M$2:$M$875,MATCH(W150&amp;D150,FlowMapping!$E$2:$E$875,0))</f>
        <v>ff65658c-2d39-44a2-b23e-7ec3c644f064</v>
      </c>
      <c r="G150" s="61" t="str">
        <f>INDEX(Activities!$B$2:$B$390,MATCH(H150,Activities!$C$2:$C$390,0))</f>
        <v>Paper bag and coated and treated paper manufacturing</v>
      </c>
      <c r="H150" s="61">
        <v>322220</v>
      </c>
      <c r="I150" s="61" t="s">
        <v>997</v>
      </c>
      <c r="J150" s="62">
        <v>9.5550738916256158E-9</v>
      </c>
      <c r="K150" s="61" t="s">
        <v>2093</v>
      </c>
      <c r="L150" s="61"/>
      <c r="M150" s="61"/>
      <c r="N150" s="61"/>
      <c r="O150" s="61"/>
      <c r="P150" s="61"/>
      <c r="Q150" s="74">
        <v>3.5763266055878251</v>
      </c>
      <c r="R150" s="61">
        <v>1</v>
      </c>
      <c r="S150" s="61">
        <v>1</v>
      </c>
      <c r="T150" s="61">
        <v>1</v>
      </c>
      <c r="U150" s="61">
        <v>5</v>
      </c>
      <c r="V150" s="61">
        <v>2013</v>
      </c>
      <c r="W150" s="61" t="s">
        <v>81</v>
      </c>
      <c r="X150" s="61" t="s">
        <v>572</v>
      </c>
      <c r="Y150" s="61"/>
    </row>
    <row r="151" spans="2:25" x14ac:dyDescent="0.2">
      <c r="B151" s="61" t="str">
        <f>INDEX(FlowMapping!$G$2:$G$875,MATCH(W151&amp;D151,FlowMapping!$E$2:$E$875,0))</f>
        <v>BUTYL ACRYLATE</v>
      </c>
      <c r="C151" s="61">
        <f>INDEX(FlowMapping!$H$2:$H$875,MATCH(W151&amp;D151,FlowMapping!$E$2:$E$875,0))</f>
        <v>141322</v>
      </c>
      <c r="D151" s="61" t="s">
        <v>1003</v>
      </c>
      <c r="E151" s="61" t="str">
        <f>INDEX(FlowMapping!$J$2:$J$875,MATCH(W151&amp;D151,FlowMapping!$E$2:$E$875,0))</f>
        <v>unspecified</v>
      </c>
      <c r="F151" s="61" t="str">
        <f>INDEX(FlowMapping!$M$2:$M$875,MATCH(W151&amp;D151,FlowMapping!$E$2:$E$875,0))</f>
        <v>e55273dd-26ed-38c0-a44b-88cc899ba55b</v>
      </c>
      <c r="G151" s="61" t="str">
        <f>INDEX(Activities!$B$2:$B$390,MATCH(H151,Activities!$C$2:$C$390,0))</f>
        <v>Paper bag and coated and treated paper manufacturing</v>
      </c>
      <c r="H151" s="61">
        <v>322220</v>
      </c>
      <c r="I151" s="61" t="s">
        <v>997</v>
      </c>
      <c r="J151" s="62">
        <v>9.9168472906403948E-9</v>
      </c>
      <c r="K151" s="61" t="s">
        <v>2093</v>
      </c>
      <c r="L151" s="61"/>
      <c r="M151" s="61"/>
      <c r="N151" s="61"/>
      <c r="O151" s="61"/>
      <c r="P151" s="61"/>
      <c r="Q151" s="74">
        <v>3.8535559384073537</v>
      </c>
      <c r="R151" s="61">
        <v>1</v>
      </c>
      <c r="S151" s="61">
        <v>1</v>
      </c>
      <c r="T151" s="61">
        <v>1</v>
      </c>
      <c r="U151" s="61">
        <v>5</v>
      </c>
      <c r="V151" s="61">
        <v>2013</v>
      </c>
      <c r="W151" s="61" t="s">
        <v>112</v>
      </c>
      <c r="X151" s="61" t="s">
        <v>572</v>
      </c>
      <c r="Y151" s="61"/>
    </row>
    <row r="152" spans="2:25" x14ac:dyDescent="0.2">
      <c r="B152" s="61" t="str">
        <f>INDEX(FlowMapping!$G$2:$G$875,MATCH(W152&amp;D152,FlowMapping!$E$2:$E$875,0))</f>
        <v>1,2,4-trimethylbenzene</v>
      </c>
      <c r="C152" s="61">
        <f>INDEX(FlowMapping!$H$2:$H$875,MATCH(W152&amp;D152,FlowMapping!$E$2:$E$875,0))</f>
        <v>95636</v>
      </c>
      <c r="D152" s="61" t="s">
        <v>1003</v>
      </c>
      <c r="E152" s="61" t="str">
        <f>INDEX(FlowMapping!$J$2:$J$875,MATCH(W152&amp;D152,FlowMapping!$E$2:$E$875,0))</f>
        <v>unspecified</v>
      </c>
      <c r="F152" s="61" t="str">
        <f>INDEX(FlowMapping!$M$2:$M$875,MATCH(W152&amp;D152,FlowMapping!$E$2:$E$875,0))</f>
        <v>776e1b2c-6a86-35c1-b2ed-61952ecd792c</v>
      </c>
      <c r="G152" s="61" t="str">
        <f>INDEX(Activities!$B$2:$B$390,MATCH(H152,Activities!$C$2:$C$390,0))</f>
        <v>Paper bag and coated and treated paper manufacturing</v>
      </c>
      <c r="H152" s="61">
        <v>322220</v>
      </c>
      <c r="I152" s="61" t="s">
        <v>997</v>
      </c>
      <c r="J152" s="62">
        <v>2.3855763546798029E-8</v>
      </c>
      <c r="K152" s="61" t="s">
        <v>2093</v>
      </c>
      <c r="L152" s="61"/>
      <c r="M152" s="61"/>
      <c r="N152" s="61"/>
      <c r="O152" s="61"/>
      <c r="P152" s="61"/>
      <c r="Q152" s="74">
        <v>4.5570818261911716</v>
      </c>
      <c r="R152" s="61">
        <v>1</v>
      </c>
      <c r="S152" s="61">
        <v>1</v>
      </c>
      <c r="T152" s="61">
        <v>1</v>
      </c>
      <c r="U152" s="61">
        <v>5</v>
      </c>
      <c r="V152" s="61">
        <v>2013</v>
      </c>
      <c r="W152" s="61" t="s">
        <v>32</v>
      </c>
      <c r="X152" s="61" t="s">
        <v>572</v>
      </c>
      <c r="Y152" s="61"/>
    </row>
    <row r="153" spans="2:25" x14ac:dyDescent="0.2">
      <c r="B153" s="61" t="str">
        <f>INDEX(FlowMapping!$G$2:$G$875,MATCH(W153&amp;D153,FlowMapping!$E$2:$E$875,0))</f>
        <v>ethylbenzene</v>
      </c>
      <c r="C153" s="61">
        <f>INDEX(FlowMapping!$H$2:$H$875,MATCH(W153&amp;D153,FlowMapping!$E$2:$E$875,0))</f>
        <v>100414</v>
      </c>
      <c r="D153" s="61" t="s">
        <v>1003</v>
      </c>
      <c r="E153" s="61" t="str">
        <f>INDEX(FlowMapping!$J$2:$J$875,MATCH(W153&amp;D153,FlowMapping!$E$2:$E$875,0))</f>
        <v>unspecified</v>
      </c>
      <c r="F153" s="61" t="str">
        <f>INDEX(FlowMapping!$M$2:$M$875,MATCH(W153&amp;D153,FlowMapping!$E$2:$E$875,0))</f>
        <v>787591de-0e9e-3f81-a1e5-2df2949f146c</v>
      </c>
      <c r="G153" s="61" t="str">
        <f>INDEX(Activities!$B$2:$B$390,MATCH(H153,Activities!$C$2:$C$390,0))</f>
        <v>Paper bag and coated and treated paper manufacturing</v>
      </c>
      <c r="H153" s="61">
        <v>322220</v>
      </c>
      <c r="I153" s="61" t="s">
        <v>997</v>
      </c>
      <c r="J153" s="62">
        <v>2.1604511527093598E-7</v>
      </c>
      <c r="K153" s="61" t="s">
        <v>2093</v>
      </c>
      <c r="L153" s="61"/>
      <c r="M153" s="61"/>
      <c r="N153" s="61"/>
      <c r="O153" s="61"/>
      <c r="P153" s="61"/>
      <c r="Q153" s="74">
        <v>4.1756139744527641</v>
      </c>
      <c r="R153" s="61">
        <v>1</v>
      </c>
      <c r="S153" s="61">
        <v>1</v>
      </c>
      <c r="T153" s="61">
        <v>1</v>
      </c>
      <c r="U153" s="61">
        <v>5</v>
      </c>
      <c r="V153" s="61">
        <v>2013</v>
      </c>
      <c r="W153" s="61" t="s">
        <v>6</v>
      </c>
      <c r="X153" s="61" t="s">
        <v>572</v>
      </c>
      <c r="Y153" s="61"/>
    </row>
    <row r="154" spans="2:25" x14ac:dyDescent="0.2">
      <c r="B154" s="61" t="str">
        <f>INDEX(FlowMapping!$G$2:$G$875,MATCH(W154&amp;D154,FlowMapping!$E$2:$E$875,0))</f>
        <v>butanol</v>
      </c>
      <c r="C154" s="61">
        <f>INDEX(FlowMapping!$H$2:$H$875,MATCH(W154&amp;D154,FlowMapping!$E$2:$E$875,0))</f>
        <v>71363</v>
      </c>
      <c r="D154" s="61" t="s">
        <v>1003</v>
      </c>
      <c r="E154" s="61" t="str">
        <f>INDEX(FlowMapping!$J$2:$J$875,MATCH(W154&amp;D154,FlowMapping!$E$2:$E$875,0))</f>
        <v>unspecified</v>
      </c>
      <c r="F154" s="61" t="str">
        <f>INDEX(FlowMapping!$M$2:$M$875,MATCH(W154&amp;D154,FlowMapping!$E$2:$E$875,0))</f>
        <v>b9a9b2ad-5db3-47aa-81de-3a48ae9ad4ec</v>
      </c>
      <c r="G154" s="61" t="str">
        <f>INDEX(Activities!$B$2:$B$390,MATCH(H154,Activities!$C$2:$C$390,0))</f>
        <v>Paper bag and coated and treated paper manufacturing</v>
      </c>
      <c r="H154" s="61">
        <v>322220</v>
      </c>
      <c r="I154" s="61" t="s">
        <v>997</v>
      </c>
      <c r="J154" s="62">
        <v>4.9645056945812812E-7</v>
      </c>
      <c r="K154" s="61" t="s">
        <v>2093</v>
      </c>
      <c r="L154" s="61"/>
      <c r="M154" s="61"/>
      <c r="N154" s="61"/>
      <c r="O154" s="61"/>
      <c r="P154" s="61"/>
      <c r="Q154" s="74">
        <v>4.8089377343200388</v>
      </c>
      <c r="R154" s="61">
        <v>1</v>
      </c>
      <c r="S154" s="61">
        <v>1</v>
      </c>
      <c r="T154" s="61">
        <v>1</v>
      </c>
      <c r="U154" s="61">
        <v>5</v>
      </c>
      <c r="V154" s="61">
        <v>2013</v>
      </c>
      <c r="W154" s="61" t="s">
        <v>23</v>
      </c>
      <c r="X154" s="61" t="s">
        <v>572</v>
      </c>
      <c r="Y154" s="61"/>
    </row>
    <row r="155" spans="2:25" x14ac:dyDescent="0.2">
      <c r="B155" s="61" t="str">
        <f>INDEX(FlowMapping!$G$2:$G$875,MATCH(W155&amp;D155,FlowMapping!$E$2:$E$875,0))</f>
        <v>1-Methyl-2-pyrrolidinone</v>
      </c>
      <c r="C155" s="61">
        <f>INDEX(FlowMapping!$H$2:$H$875,MATCH(W155&amp;D155,FlowMapping!$E$2:$E$875,0))</f>
        <v>872504</v>
      </c>
      <c r="D155" s="61" t="s">
        <v>1003</v>
      </c>
      <c r="E155" s="61" t="str">
        <f>INDEX(FlowMapping!$J$2:$J$875,MATCH(W155&amp;D155,FlowMapping!$E$2:$E$875,0))</f>
        <v>unspecified</v>
      </c>
      <c r="F155" s="61" t="str">
        <f>INDEX(FlowMapping!$M$2:$M$875,MATCH(W155&amp;D155,FlowMapping!$E$2:$E$875,0))</f>
        <v>00b8c5b8-8f45-445f-839c-2017fe3ad8b8</v>
      </c>
      <c r="G155" s="61" t="str">
        <f>INDEX(Activities!$B$2:$B$390,MATCH(H155,Activities!$C$2:$C$390,0))</f>
        <v>Paper bag and coated and treated paper manufacturing</v>
      </c>
      <c r="H155" s="61">
        <v>322220</v>
      </c>
      <c r="I155" s="61" t="s">
        <v>997</v>
      </c>
      <c r="J155" s="62">
        <v>6.8396453201970444E-7</v>
      </c>
      <c r="K155" s="61" t="s">
        <v>2093</v>
      </c>
      <c r="L155" s="61"/>
      <c r="M155" s="61"/>
      <c r="N155" s="61"/>
      <c r="O155" s="61"/>
      <c r="P155" s="61"/>
      <c r="Q155" s="74">
        <v>4.7294197670253508</v>
      </c>
      <c r="R155" s="61">
        <v>1</v>
      </c>
      <c r="S155" s="61">
        <v>1</v>
      </c>
      <c r="T155" s="61">
        <v>1</v>
      </c>
      <c r="U155" s="61">
        <v>5</v>
      </c>
      <c r="V155" s="61">
        <v>2013</v>
      </c>
      <c r="W155" s="61" t="s">
        <v>50</v>
      </c>
      <c r="X155" s="61" t="s">
        <v>572</v>
      </c>
      <c r="Y155" s="61"/>
    </row>
    <row r="156" spans="2:25" x14ac:dyDescent="0.2">
      <c r="B156" s="61" t="str">
        <f>INDEX(FlowMapping!$G$2:$G$875,MATCH(W156&amp;D156,FlowMapping!$E$2:$E$875,0))</f>
        <v>ozone</v>
      </c>
      <c r="C156" s="61">
        <f>INDEX(FlowMapping!$H$2:$H$875,MATCH(W156&amp;D156,FlowMapping!$E$2:$E$875,0))</f>
        <v>10028156</v>
      </c>
      <c r="D156" s="61" t="s">
        <v>1003</v>
      </c>
      <c r="E156" s="61" t="str">
        <f>INDEX(FlowMapping!$J$2:$J$875,MATCH(W156&amp;D156,FlowMapping!$E$2:$E$875,0))</f>
        <v>unspecified</v>
      </c>
      <c r="F156" s="61" t="str">
        <f>INDEX(FlowMapping!$M$2:$M$875,MATCH(W156&amp;D156,FlowMapping!$E$2:$E$875,0))</f>
        <v>2058d91e-bb9f-4fce-8e53-131825b14a23</v>
      </c>
      <c r="G156" s="61" t="str">
        <f>INDEX(Activities!$B$2:$B$390,MATCH(H156,Activities!$C$2:$C$390,0))</f>
        <v>Paper bag and coated and treated paper manufacturing</v>
      </c>
      <c r="H156" s="61">
        <v>322220</v>
      </c>
      <c r="I156" s="61" t="s">
        <v>997</v>
      </c>
      <c r="J156" s="62">
        <v>1.0129416827586206E-6</v>
      </c>
      <c r="K156" s="61" t="s">
        <v>2093</v>
      </c>
      <c r="L156" s="61"/>
      <c r="M156" s="61"/>
      <c r="N156" s="61"/>
      <c r="O156" s="61"/>
      <c r="P156" s="61"/>
      <c r="Q156" s="74">
        <v>4.1839406100009837</v>
      </c>
      <c r="R156" s="61">
        <v>1</v>
      </c>
      <c r="S156" s="61">
        <v>1</v>
      </c>
      <c r="T156" s="61">
        <v>1</v>
      </c>
      <c r="U156" s="61">
        <v>5</v>
      </c>
      <c r="V156" s="61">
        <v>2013</v>
      </c>
      <c r="W156" s="61" t="s">
        <v>200</v>
      </c>
      <c r="X156" s="61" t="s">
        <v>572</v>
      </c>
      <c r="Y156" s="61"/>
    </row>
    <row r="157" spans="2:25" x14ac:dyDescent="0.2">
      <c r="B157" s="61" t="str">
        <f>INDEX(FlowMapping!$G$2:$G$875,MATCH(W157&amp;D157,FlowMapping!$E$2:$E$875,0))</f>
        <v>ethylbenzene</v>
      </c>
      <c r="C157" s="61">
        <f>INDEX(FlowMapping!$H$2:$H$875,MATCH(W157&amp;D157,FlowMapping!$E$2:$E$875,0))</f>
        <v>100414</v>
      </c>
      <c r="D157" s="61" t="s">
        <v>1003</v>
      </c>
      <c r="E157" s="61" t="str">
        <f>INDEX(FlowMapping!$J$2:$J$875,MATCH(W157&amp;D157,FlowMapping!$E$2:$E$875,0))</f>
        <v>unspecified</v>
      </c>
      <c r="F157" s="61" t="str">
        <f>INDEX(FlowMapping!$M$2:$M$875,MATCH(W157&amp;D157,FlowMapping!$E$2:$E$875,0))</f>
        <v>787591de-0e9e-3f81-a1e5-2df2949f146c</v>
      </c>
      <c r="G157" s="61" t="str">
        <f>INDEX(Activities!$B$2:$B$390,MATCH(H157,Activities!$C$2:$C$390,0))</f>
        <v>Stationery product manufacturing</v>
      </c>
      <c r="H157" s="61">
        <v>322230</v>
      </c>
      <c r="I157" s="61" t="s">
        <v>997</v>
      </c>
      <c r="J157" s="62">
        <v>2.8033765450708474E-8</v>
      </c>
      <c r="K157" s="61" t="s">
        <v>2093</v>
      </c>
      <c r="L157" s="61"/>
      <c r="M157" s="61"/>
      <c r="N157" s="61"/>
      <c r="O157" s="61"/>
      <c r="P157" s="61"/>
      <c r="Q157" s="74">
        <v>4.1756139744527641</v>
      </c>
      <c r="R157" s="61">
        <v>1</v>
      </c>
      <c r="S157" s="61">
        <v>1</v>
      </c>
      <c r="T157" s="61">
        <v>1</v>
      </c>
      <c r="U157" s="61">
        <v>5</v>
      </c>
      <c r="V157" s="61">
        <v>2013</v>
      </c>
      <c r="W157" s="61" t="s">
        <v>6</v>
      </c>
      <c r="X157" s="61" t="s">
        <v>572</v>
      </c>
      <c r="Y157" s="61"/>
    </row>
    <row r="158" spans="2:25" x14ac:dyDescent="0.2">
      <c r="B158" s="61" t="str">
        <f>INDEX(FlowMapping!$G$2:$G$875,MATCH(W158&amp;D158,FlowMapping!$E$2:$E$875,0))</f>
        <v>cyclohexane</v>
      </c>
      <c r="C158" s="61">
        <f>INDEX(FlowMapping!$H$2:$H$875,MATCH(W158&amp;D158,FlowMapping!$E$2:$E$875,0))</f>
        <v>110827</v>
      </c>
      <c r="D158" s="61" t="s">
        <v>1003</v>
      </c>
      <c r="E158" s="61" t="str">
        <f>INDEX(FlowMapping!$J$2:$J$875,MATCH(W158&amp;D158,FlowMapping!$E$2:$E$875,0))</f>
        <v>unspecified</v>
      </c>
      <c r="F158" s="61" t="str">
        <f>INDEX(FlowMapping!$M$2:$M$875,MATCH(W158&amp;D158,FlowMapping!$E$2:$E$875,0))</f>
        <v>165aaeac-93d1-4afd-adf2-e3d6c0eaf629</v>
      </c>
      <c r="G158" s="61" t="str">
        <f>INDEX(Activities!$B$2:$B$390,MATCH(H158,Activities!$C$2:$C$390,0))</f>
        <v>Stationery product manufacturing</v>
      </c>
      <c r="H158" s="61">
        <v>322230</v>
      </c>
      <c r="I158" s="61" t="s">
        <v>997</v>
      </c>
      <c r="J158" s="62">
        <v>6.8375037684654803E-7</v>
      </c>
      <c r="K158" s="61" t="s">
        <v>2093</v>
      </c>
      <c r="L158" s="61"/>
      <c r="M158" s="61"/>
      <c r="N158" s="61"/>
      <c r="O158" s="61"/>
      <c r="P158" s="61"/>
      <c r="Q158" s="74">
        <v>4.1111128032622766</v>
      </c>
      <c r="R158" s="61">
        <v>1</v>
      </c>
      <c r="S158" s="61">
        <v>1</v>
      </c>
      <c r="T158" s="61">
        <v>1</v>
      </c>
      <c r="U158" s="61">
        <v>5</v>
      </c>
      <c r="V158" s="61">
        <v>2013</v>
      </c>
      <c r="W158" s="61" t="s">
        <v>30</v>
      </c>
      <c r="X158" s="61" t="s">
        <v>572</v>
      </c>
      <c r="Y158" s="61"/>
    </row>
    <row r="159" spans="2:25" x14ac:dyDescent="0.2">
      <c r="B159" s="61" t="str">
        <f>INDEX(FlowMapping!$G$2:$G$875,MATCH(W159&amp;D159,FlowMapping!$E$2:$E$875,0))</f>
        <v>ACRYLAMIDE</v>
      </c>
      <c r="C159" s="61">
        <f>INDEX(FlowMapping!$H$2:$H$875,MATCH(W159&amp;D159,FlowMapping!$E$2:$E$875,0))</f>
        <v>79061</v>
      </c>
      <c r="D159" s="61" t="s">
        <v>1003</v>
      </c>
      <c r="E159" s="61" t="str">
        <f>INDEX(FlowMapping!$J$2:$J$875,MATCH(W159&amp;D159,FlowMapping!$E$2:$E$875,0))</f>
        <v>unspecified</v>
      </c>
      <c r="F159" s="61" t="str">
        <f>INDEX(FlowMapping!$M$2:$M$875,MATCH(W159&amp;D159,FlowMapping!$E$2:$E$875,0))</f>
        <v>fdc2e021-f1a3-4858-97c5-c50bb4fb0315</v>
      </c>
      <c r="G159" s="61" t="str">
        <f>INDEX(Activities!$B$2:$B$390,MATCH(H159,Activities!$C$2:$C$390,0))</f>
        <v>All other converted paper product manufacturing</v>
      </c>
      <c r="H159" s="61">
        <v>322299</v>
      </c>
      <c r="I159" s="61" t="s">
        <v>997</v>
      </c>
      <c r="J159" s="62">
        <v>4.6304614128215594E-10</v>
      </c>
      <c r="K159" s="61" t="s">
        <v>2093</v>
      </c>
      <c r="L159" s="61"/>
      <c r="M159" s="61"/>
      <c r="N159" s="61"/>
      <c r="O159" s="61"/>
      <c r="P159" s="61"/>
      <c r="Q159" s="74">
        <v>4.0075967534739592</v>
      </c>
      <c r="R159" s="61">
        <v>1</v>
      </c>
      <c r="S159" s="61">
        <v>1</v>
      </c>
      <c r="T159" s="61">
        <v>1</v>
      </c>
      <c r="U159" s="61">
        <v>5</v>
      </c>
      <c r="V159" s="61">
        <v>2013</v>
      </c>
      <c r="W159" s="61" t="s">
        <v>191</v>
      </c>
      <c r="X159" s="61" t="s">
        <v>572</v>
      </c>
      <c r="Y159" s="61"/>
    </row>
    <row r="160" spans="2:25" x14ac:dyDescent="0.2">
      <c r="B160" s="61" t="str">
        <f>INDEX(FlowMapping!$G$2:$G$875,MATCH(W160&amp;D160,FlowMapping!$E$2:$E$875,0))</f>
        <v>diisocyanates</v>
      </c>
      <c r="C160" s="61" t="str">
        <f>INDEX(FlowMapping!$H$2:$H$875,MATCH(W160&amp;D160,FlowMapping!$E$2:$E$875,0))</f>
        <v/>
      </c>
      <c r="D160" s="61" t="s">
        <v>1003</v>
      </c>
      <c r="E160" s="61" t="str">
        <f>INDEX(FlowMapping!$J$2:$J$875,MATCH(W160&amp;D160,FlowMapping!$E$2:$E$875,0))</f>
        <v>unspecified</v>
      </c>
      <c r="F160" s="61" t="str">
        <f>INDEX(FlowMapping!$M$2:$M$875,MATCH(W160&amp;D160,FlowMapping!$E$2:$E$875,0))</f>
        <v>63f3fff6-0459-49fd-808a-6fc86fd63f5c</v>
      </c>
      <c r="G160" s="61" t="str">
        <f>INDEX(Activities!$B$2:$B$390,MATCH(H160,Activities!$C$2:$C$390,0))</f>
        <v>All other converted paper product manufacturing</v>
      </c>
      <c r="H160" s="61">
        <v>322299</v>
      </c>
      <c r="I160" s="61" t="s">
        <v>997</v>
      </c>
      <c r="J160" s="62">
        <v>4.6304614128215594E-10</v>
      </c>
      <c r="K160" s="61" t="s">
        <v>2093</v>
      </c>
      <c r="L160" s="61"/>
      <c r="M160" s="61"/>
      <c r="N160" s="61"/>
      <c r="O160" s="61"/>
      <c r="P160" s="61"/>
      <c r="Q160" s="74">
        <v>3.9778587426406746</v>
      </c>
      <c r="R160" s="61">
        <v>1</v>
      </c>
      <c r="S160" s="61">
        <v>1</v>
      </c>
      <c r="T160" s="61">
        <v>1</v>
      </c>
      <c r="U160" s="61">
        <v>5</v>
      </c>
      <c r="V160" s="61">
        <v>2013</v>
      </c>
      <c r="W160" s="61" t="s">
        <v>51</v>
      </c>
      <c r="X160" s="61" t="s">
        <v>572</v>
      </c>
      <c r="Y160" s="61"/>
    </row>
    <row r="161" spans="2:25" x14ac:dyDescent="0.2">
      <c r="B161" s="61" t="str">
        <f>INDEX(FlowMapping!$G$2:$G$875,MATCH(W161&amp;D161,FlowMapping!$E$2:$E$875,0))</f>
        <v>hydrogen sulfide</v>
      </c>
      <c r="C161" s="61">
        <f>INDEX(FlowMapping!$H$2:$H$875,MATCH(W161&amp;D161,FlowMapping!$E$2:$E$875,0))</f>
        <v>7783064</v>
      </c>
      <c r="D161" s="61" t="s">
        <v>1003</v>
      </c>
      <c r="E161" s="61" t="str">
        <f>INDEX(FlowMapping!$J$2:$J$875,MATCH(W161&amp;D161,FlowMapping!$E$2:$E$875,0))</f>
        <v>unspecified</v>
      </c>
      <c r="F161" s="61" t="str">
        <f>INDEX(FlowMapping!$M$2:$M$875,MATCH(W161&amp;D161,FlowMapping!$E$2:$E$875,0))</f>
        <v>20d4d821-f4f7-4017-8810-f822fcdf619e</v>
      </c>
      <c r="G161" s="61" t="str">
        <f>INDEX(Activities!$B$2:$B$390,MATCH(H161,Activities!$C$2:$C$390,0))</f>
        <v>All other converted paper product manufacturing</v>
      </c>
      <c r="H161" s="61">
        <v>322299</v>
      </c>
      <c r="I161" s="61" t="s">
        <v>997</v>
      </c>
      <c r="J161" s="62">
        <v>1.9238641077991021E-8</v>
      </c>
      <c r="K161" s="61" t="s">
        <v>2093</v>
      </c>
      <c r="L161" s="61"/>
      <c r="M161" s="61"/>
      <c r="N161" s="61"/>
      <c r="O161" s="61"/>
      <c r="P161" s="61"/>
      <c r="Q161" s="74">
        <v>3.2448332217638862</v>
      </c>
      <c r="R161" s="61">
        <v>1</v>
      </c>
      <c r="S161" s="61">
        <v>1</v>
      </c>
      <c r="T161" s="61">
        <v>1</v>
      </c>
      <c r="U161" s="61">
        <v>5</v>
      </c>
      <c r="V161" s="61">
        <v>2013</v>
      </c>
      <c r="W161" s="61" t="s">
        <v>28</v>
      </c>
      <c r="X161" s="61" t="s">
        <v>572</v>
      </c>
      <c r="Y161" s="61"/>
    </row>
    <row r="162" spans="2:25" x14ac:dyDescent="0.2">
      <c r="B162" s="61" t="str">
        <f>INDEX(FlowMapping!$G$2:$G$875,MATCH(W162&amp;D162,FlowMapping!$E$2:$E$875,0))</f>
        <v>dimethyl formamide</v>
      </c>
      <c r="C162" s="61">
        <f>INDEX(FlowMapping!$H$2:$H$875,MATCH(W162&amp;D162,FlowMapping!$E$2:$E$875,0))</f>
        <v>68122</v>
      </c>
      <c r="D162" s="61" t="s">
        <v>1003</v>
      </c>
      <c r="E162" s="61" t="str">
        <f>INDEX(FlowMapping!$J$2:$J$875,MATCH(W162&amp;D162,FlowMapping!$E$2:$E$875,0))</f>
        <v>unspecified</v>
      </c>
      <c r="F162" s="61" t="str">
        <f>INDEX(FlowMapping!$M$2:$M$875,MATCH(W162&amp;D162,FlowMapping!$E$2:$E$875,0))</f>
        <v>bf85f43a-88dc-4ff1-8b9b-479c5fc1625c</v>
      </c>
      <c r="G162" s="61" t="str">
        <f>INDEX(Activities!$B$2:$B$390,MATCH(H162,Activities!$C$2:$C$390,0))</f>
        <v>All other converted paper product manufacturing</v>
      </c>
      <c r="H162" s="61">
        <v>322299</v>
      </c>
      <c r="I162" s="61" t="s">
        <v>997</v>
      </c>
      <c r="J162" s="62">
        <v>3.5747162106982439E-8</v>
      </c>
      <c r="K162" s="61" t="s">
        <v>2093</v>
      </c>
      <c r="L162" s="61"/>
      <c r="M162" s="61"/>
      <c r="N162" s="61"/>
      <c r="O162" s="61"/>
      <c r="P162" s="61"/>
      <c r="Q162" s="74">
        <v>4.1284452009201464</v>
      </c>
      <c r="R162" s="61">
        <v>1</v>
      </c>
      <c r="S162" s="61">
        <v>1</v>
      </c>
      <c r="T162" s="61">
        <v>1</v>
      </c>
      <c r="U162" s="61">
        <v>5</v>
      </c>
      <c r="V162" s="61">
        <v>2013</v>
      </c>
      <c r="W162" s="61" t="s">
        <v>164</v>
      </c>
      <c r="X162" s="61" t="s">
        <v>572</v>
      </c>
      <c r="Y162" s="61"/>
    </row>
    <row r="163" spans="2:25" x14ac:dyDescent="0.2">
      <c r="B163" s="61" t="str">
        <f>INDEX(FlowMapping!$G$2:$G$875,MATCH(W163&amp;D163,FlowMapping!$E$2:$E$875,0))</f>
        <v>Aluminum</v>
      </c>
      <c r="C163" s="61">
        <f>INDEX(FlowMapping!$H$2:$H$875,MATCH(W163&amp;D163,FlowMapping!$E$2:$E$875,0))</f>
        <v>7429905</v>
      </c>
      <c r="D163" s="61" t="s">
        <v>1003</v>
      </c>
      <c r="E163" s="61" t="str">
        <f>INDEX(FlowMapping!$J$2:$J$875,MATCH(W163&amp;D163,FlowMapping!$E$2:$E$875,0))</f>
        <v>unspecified</v>
      </c>
      <c r="F163" s="61" t="str">
        <f>INDEX(FlowMapping!$M$2:$M$875,MATCH(W163&amp;D163,FlowMapping!$E$2:$E$875,0))</f>
        <v>ff65658c-2d39-44a2-b23e-7ec3c644f064</v>
      </c>
      <c r="G163" s="61" t="str">
        <f>INDEX(Activities!$B$2:$B$390,MATCH(H163,Activities!$C$2:$C$390,0))</f>
        <v>All other converted paper product manufacturing</v>
      </c>
      <c r="H163" s="61">
        <v>322299</v>
      </c>
      <c r="I163" s="61" t="s">
        <v>997</v>
      </c>
      <c r="J163" s="62">
        <v>6.297427521437321E-8</v>
      </c>
      <c r="K163" s="61" t="s">
        <v>2093</v>
      </c>
      <c r="L163" s="61"/>
      <c r="M163" s="61"/>
      <c r="N163" s="61"/>
      <c r="O163" s="61"/>
      <c r="P163" s="61"/>
      <c r="Q163" s="74">
        <v>3.5763266055878251</v>
      </c>
      <c r="R163" s="61">
        <v>1</v>
      </c>
      <c r="S163" s="61">
        <v>1</v>
      </c>
      <c r="T163" s="61">
        <v>1</v>
      </c>
      <c r="U163" s="61">
        <v>5</v>
      </c>
      <c r="V163" s="61">
        <v>2013</v>
      </c>
      <c r="W163" s="61" t="s">
        <v>81</v>
      </c>
      <c r="X163" s="61" t="s">
        <v>572</v>
      </c>
      <c r="Y163" s="61"/>
    </row>
    <row r="164" spans="2:25" x14ac:dyDescent="0.2">
      <c r="B164" s="61" t="str">
        <f>INDEX(FlowMapping!$G$2:$G$875,MATCH(W164&amp;D164,FlowMapping!$E$2:$E$875,0))</f>
        <v>Ethylene glycol monoethyl ether</v>
      </c>
      <c r="C164" s="61">
        <f>INDEX(FlowMapping!$H$2:$H$875,MATCH(W164&amp;D164,FlowMapping!$E$2:$E$875,0))</f>
        <v>110805</v>
      </c>
      <c r="D164" s="61" t="s">
        <v>1003</v>
      </c>
      <c r="E164" s="61" t="str">
        <f>INDEX(FlowMapping!$J$2:$J$875,MATCH(W164&amp;D164,FlowMapping!$E$2:$E$875,0))</f>
        <v>unspecified</v>
      </c>
      <c r="F164" s="61" t="str">
        <f>INDEX(FlowMapping!$M$2:$M$875,MATCH(W164&amp;D164,FlowMapping!$E$2:$E$875,0))</f>
        <v>45e23e23-d952-4721-a514-2acfa5bfcab5</v>
      </c>
      <c r="G164" s="61" t="str">
        <f>INDEX(Activities!$B$2:$B$390,MATCH(H164,Activities!$C$2:$C$390,0))</f>
        <v>All other converted paper product manufacturing</v>
      </c>
      <c r="H164" s="61">
        <v>322299</v>
      </c>
      <c r="I164" s="61" t="s">
        <v>997</v>
      </c>
      <c r="J164" s="62">
        <v>9.2516619028174779E-8</v>
      </c>
      <c r="K164" s="61" t="s">
        <v>2093</v>
      </c>
      <c r="L164" s="61"/>
      <c r="M164" s="61"/>
      <c r="N164" s="61"/>
      <c r="O164" s="61"/>
      <c r="P164" s="61"/>
      <c r="Q164" s="74">
        <v>4.406013353880482</v>
      </c>
      <c r="R164" s="61">
        <v>1</v>
      </c>
      <c r="S164" s="61">
        <v>1</v>
      </c>
      <c r="T164" s="61">
        <v>1</v>
      </c>
      <c r="U164" s="61">
        <v>5</v>
      </c>
      <c r="V164" s="61">
        <v>2013</v>
      </c>
      <c r="W164" s="61" t="s">
        <v>326</v>
      </c>
      <c r="X164" s="61" t="s">
        <v>572</v>
      </c>
      <c r="Y164" s="61"/>
    </row>
    <row r="165" spans="2:25" x14ac:dyDescent="0.2">
      <c r="B165" s="61" t="str">
        <f>INDEX(FlowMapping!$G$2:$G$875,MATCH(W165&amp;D165,FlowMapping!$E$2:$E$875,0))</f>
        <v>Ethylene glycol monoethyl ether</v>
      </c>
      <c r="C165" s="61">
        <f>INDEX(FlowMapping!$H$2:$H$875,MATCH(W165&amp;D165,FlowMapping!$E$2:$E$875,0))</f>
        <v>110805</v>
      </c>
      <c r="D165" s="61" t="s">
        <v>1003</v>
      </c>
      <c r="E165" s="61" t="str">
        <f>INDEX(FlowMapping!$J$2:$J$875,MATCH(W165&amp;D165,FlowMapping!$E$2:$E$875,0))</f>
        <v>unspecified</v>
      </c>
      <c r="F165" s="61" t="str">
        <f>INDEX(FlowMapping!$M$2:$M$875,MATCH(W165&amp;D165,FlowMapping!$E$2:$E$875,0))</f>
        <v>45e23e23-d952-4721-a514-2acfa5bfcab5</v>
      </c>
      <c r="G165" s="61" t="str">
        <f>INDEX(Activities!$B$2:$B$390,MATCH(H165,Activities!$C$2:$C$390,0))</f>
        <v>All other converted paper product manufacturing</v>
      </c>
      <c r="H165" s="61">
        <v>322299</v>
      </c>
      <c r="I165" s="61" t="s">
        <v>997</v>
      </c>
      <c r="J165" s="62">
        <v>2.6833523887300942E-6</v>
      </c>
      <c r="K165" s="61" t="s">
        <v>2093</v>
      </c>
      <c r="L165" s="61"/>
      <c r="M165" s="61"/>
      <c r="N165" s="61"/>
      <c r="O165" s="61"/>
      <c r="P165" s="61"/>
      <c r="Q165" s="74">
        <v>4.8068611195233943</v>
      </c>
      <c r="R165" s="61">
        <v>1</v>
      </c>
      <c r="S165" s="61">
        <v>1</v>
      </c>
      <c r="T165" s="61">
        <v>1</v>
      </c>
      <c r="U165" s="61">
        <v>5</v>
      </c>
      <c r="V165" s="61">
        <v>2013</v>
      </c>
      <c r="W165" s="61" t="s">
        <v>89</v>
      </c>
      <c r="X165" s="61" t="s">
        <v>572</v>
      </c>
      <c r="Y165" s="61"/>
    </row>
    <row r="166" spans="2:25" x14ac:dyDescent="0.2">
      <c r="B166" s="61" t="str">
        <f>INDEX(FlowMapping!$G$2:$G$875,MATCH(W166&amp;D166,FlowMapping!$E$2:$E$875,0))</f>
        <v>1-Methyl-2-pyrrolidinone</v>
      </c>
      <c r="C166" s="61">
        <f>INDEX(FlowMapping!$H$2:$H$875,MATCH(W166&amp;D166,FlowMapping!$E$2:$E$875,0))</f>
        <v>872504</v>
      </c>
      <c r="D166" s="61" t="s">
        <v>1003</v>
      </c>
      <c r="E166" s="61" t="str">
        <f>INDEX(FlowMapping!$J$2:$J$875,MATCH(W166&amp;D166,FlowMapping!$E$2:$E$875,0))</f>
        <v>unspecified</v>
      </c>
      <c r="F166" s="61" t="str">
        <f>INDEX(FlowMapping!$M$2:$M$875,MATCH(W166&amp;D166,FlowMapping!$E$2:$E$875,0))</f>
        <v>00b8c5b8-8f45-445f-839c-2017fe3ad8b8</v>
      </c>
      <c r="G166" s="61" t="str">
        <f>INDEX(Activities!$B$2:$B$390,MATCH(H166,Activities!$C$2:$C$390,0))</f>
        <v>All other converted paper product manufacturing</v>
      </c>
      <c r="H166" s="61">
        <v>322299</v>
      </c>
      <c r="I166" s="61" t="s">
        <v>997</v>
      </c>
      <c r="J166" s="62">
        <v>3.395702572478563E-6</v>
      </c>
      <c r="K166" s="61" t="s">
        <v>2093</v>
      </c>
      <c r="L166" s="61"/>
      <c r="M166" s="61"/>
      <c r="N166" s="61"/>
      <c r="O166" s="61"/>
      <c r="P166" s="61"/>
      <c r="Q166" s="74">
        <v>4.7294197670253508</v>
      </c>
      <c r="R166" s="61">
        <v>1</v>
      </c>
      <c r="S166" s="61">
        <v>1</v>
      </c>
      <c r="T166" s="61">
        <v>1</v>
      </c>
      <c r="U166" s="61">
        <v>5</v>
      </c>
      <c r="V166" s="61">
        <v>2013</v>
      </c>
      <c r="W166" s="61" t="s">
        <v>50</v>
      </c>
      <c r="X166" s="61" t="s">
        <v>572</v>
      </c>
      <c r="Y166" s="61"/>
    </row>
    <row r="167" spans="2:25" x14ac:dyDescent="0.2">
      <c r="B167" s="61" t="str">
        <f>INDEX(FlowMapping!$G$2:$G$875,MATCH(W167&amp;D167,FlowMapping!$E$2:$E$875,0))</f>
        <v>copper</v>
      </c>
      <c r="C167" s="61">
        <f>INDEX(FlowMapping!$H$2:$H$875,MATCH(W167&amp;D167,FlowMapping!$E$2:$E$875,0))</f>
        <v>7440508</v>
      </c>
      <c r="D167" s="61" t="s">
        <v>1003</v>
      </c>
      <c r="E167" s="61" t="str">
        <f>INDEX(FlowMapping!$J$2:$J$875,MATCH(W167&amp;D167,FlowMapping!$E$2:$E$875,0))</f>
        <v>unspecified</v>
      </c>
      <c r="F167" s="61" t="str">
        <f>INDEX(FlowMapping!$M$2:$M$875,MATCH(W167&amp;D167,FlowMapping!$E$2:$E$875,0))</f>
        <v>ec8144d6-d123-43b1-9c17-a295422a0498</v>
      </c>
      <c r="G167" s="61" t="str">
        <f>INDEX(Activities!$B$2:$B$390,MATCH(H167,Activities!$C$2:$C$390,0))</f>
        <v>Printing</v>
      </c>
      <c r="H167" s="61">
        <v>323110</v>
      </c>
      <c r="I167" s="61" t="s">
        <v>997</v>
      </c>
      <c r="J167" s="62">
        <v>1.1360733338342476E-11</v>
      </c>
      <c r="K167" s="61" t="s">
        <v>2093</v>
      </c>
      <c r="L167" s="61"/>
      <c r="M167" s="61"/>
      <c r="N167" s="61"/>
      <c r="O167" s="61"/>
      <c r="P167" s="61"/>
      <c r="Q167" s="74">
        <v>3.6565374211799746</v>
      </c>
      <c r="R167" s="61">
        <v>1</v>
      </c>
      <c r="S167" s="61">
        <v>1</v>
      </c>
      <c r="T167" s="61">
        <v>1</v>
      </c>
      <c r="U167" s="61">
        <v>5</v>
      </c>
      <c r="V167" s="61">
        <v>2013</v>
      </c>
      <c r="W167" s="61" t="s">
        <v>25</v>
      </c>
      <c r="X167" s="61" t="s">
        <v>572</v>
      </c>
      <c r="Y167" s="61"/>
    </row>
    <row r="168" spans="2:25" x14ac:dyDescent="0.2">
      <c r="B168" s="61" t="str">
        <f>INDEX(FlowMapping!$G$2:$G$875,MATCH(W168&amp;D168,FlowMapping!$E$2:$E$875,0))</f>
        <v>diisocyanates</v>
      </c>
      <c r="C168" s="61" t="str">
        <f>INDEX(FlowMapping!$H$2:$H$875,MATCH(W168&amp;D168,FlowMapping!$E$2:$E$875,0))</f>
        <v/>
      </c>
      <c r="D168" s="61" t="s">
        <v>1003</v>
      </c>
      <c r="E168" s="61" t="str">
        <f>INDEX(FlowMapping!$J$2:$J$875,MATCH(W168&amp;D168,FlowMapping!$E$2:$E$875,0))</f>
        <v>unspecified</v>
      </c>
      <c r="F168" s="61" t="str">
        <f>INDEX(FlowMapping!$M$2:$M$875,MATCH(W168&amp;D168,FlowMapping!$E$2:$E$875,0))</f>
        <v>63f3fff6-0459-49fd-808a-6fc86fd63f5c</v>
      </c>
      <c r="G168" s="61" t="str">
        <f>INDEX(Activities!$B$2:$B$390,MATCH(H168,Activities!$C$2:$C$390,0))</f>
        <v>Printing</v>
      </c>
      <c r="H168" s="61">
        <v>323110</v>
      </c>
      <c r="I168" s="61" t="s">
        <v>997</v>
      </c>
      <c r="J168" s="62">
        <v>7.3759561199188527E-9</v>
      </c>
      <c r="K168" s="61" t="s">
        <v>2093</v>
      </c>
      <c r="L168" s="61"/>
      <c r="M168" s="61"/>
      <c r="N168" s="61"/>
      <c r="O168" s="61"/>
      <c r="P168" s="61"/>
      <c r="Q168" s="74">
        <v>3.9778587426406746</v>
      </c>
      <c r="R168" s="61">
        <v>1</v>
      </c>
      <c r="S168" s="61">
        <v>1</v>
      </c>
      <c r="T168" s="61">
        <v>1</v>
      </c>
      <c r="U168" s="61">
        <v>5</v>
      </c>
      <c r="V168" s="61">
        <v>2013</v>
      </c>
      <c r="W168" s="61" t="s">
        <v>51</v>
      </c>
      <c r="X168" s="61" t="s">
        <v>572</v>
      </c>
      <c r="Y168" s="61"/>
    </row>
    <row r="169" spans="2:25" x14ac:dyDescent="0.2">
      <c r="B169" s="61" t="str">
        <f>INDEX(FlowMapping!$G$2:$G$875,MATCH(W169&amp;D169,FlowMapping!$E$2:$E$875,0))</f>
        <v>nitric acid</v>
      </c>
      <c r="C169" s="61">
        <f>INDEX(FlowMapping!$H$2:$H$875,MATCH(W169&amp;D169,FlowMapping!$E$2:$E$875,0))</f>
        <v>7697372</v>
      </c>
      <c r="D169" s="61" t="s">
        <v>1003</v>
      </c>
      <c r="E169" s="61" t="str">
        <f>INDEX(FlowMapping!$J$2:$J$875,MATCH(W169&amp;D169,FlowMapping!$E$2:$E$875,0))</f>
        <v>unspecified</v>
      </c>
      <c r="F169" s="61" t="str">
        <f>INDEX(FlowMapping!$M$2:$M$875,MATCH(W169&amp;D169,FlowMapping!$E$2:$E$875,0))</f>
        <v>dc084330-5108-4d9c-a7ed-eb3345507f13</v>
      </c>
      <c r="G169" s="61" t="str">
        <f>INDEX(Activities!$B$2:$B$390,MATCH(H169,Activities!$C$2:$C$390,0))</f>
        <v>Printing</v>
      </c>
      <c r="H169" s="61">
        <v>323110</v>
      </c>
      <c r="I169" s="61" t="s">
        <v>997</v>
      </c>
      <c r="J169" s="62">
        <v>1.997784957547524E-8</v>
      </c>
      <c r="K169" s="61" t="s">
        <v>2093</v>
      </c>
      <c r="L169" s="61"/>
      <c r="M169" s="61"/>
      <c r="N169" s="61"/>
      <c r="O169" s="61"/>
      <c r="P169" s="61"/>
      <c r="Q169" s="74">
        <v>3.3313508718933869</v>
      </c>
      <c r="R169" s="61">
        <v>1</v>
      </c>
      <c r="S169" s="61">
        <v>1</v>
      </c>
      <c r="T169" s="61">
        <v>1</v>
      </c>
      <c r="U169" s="61">
        <v>5</v>
      </c>
      <c r="V169" s="61">
        <v>2013</v>
      </c>
      <c r="W169" s="61" t="s">
        <v>65</v>
      </c>
      <c r="X169" s="61" t="s">
        <v>572</v>
      </c>
      <c r="Y169" s="61"/>
    </row>
    <row r="170" spans="2:25" x14ac:dyDescent="0.2">
      <c r="B170" s="61" t="str">
        <f>INDEX(FlowMapping!$G$2:$G$875,MATCH(W170&amp;D170,FlowMapping!$E$2:$E$875,0))</f>
        <v>butanol</v>
      </c>
      <c r="C170" s="61">
        <f>INDEX(FlowMapping!$H$2:$H$875,MATCH(W170&amp;D170,FlowMapping!$E$2:$E$875,0))</f>
        <v>71363</v>
      </c>
      <c r="D170" s="61" t="s">
        <v>1003</v>
      </c>
      <c r="E170" s="61" t="str">
        <f>INDEX(FlowMapping!$J$2:$J$875,MATCH(W170&amp;D170,FlowMapping!$E$2:$E$875,0))</f>
        <v>unspecified</v>
      </c>
      <c r="F170" s="61" t="str">
        <f>INDEX(FlowMapping!$M$2:$M$875,MATCH(W170&amp;D170,FlowMapping!$E$2:$E$875,0))</f>
        <v>b9a9b2ad-5db3-47aa-81de-3a48ae9ad4ec</v>
      </c>
      <c r="G170" s="61" t="str">
        <f>INDEX(Activities!$B$2:$B$390,MATCH(H170,Activities!$C$2:$C$390,0))</f>
        <v>Printing</v>
      </c>
      <c r="H170" s="61">
        <v>323110</v>
      </c>
      <c r="I170" s="61" t="s">
        <v>997</v>
      </c>
      <c r="J170" s="62">
        <v>2.3732571943797429E-8</v>
      </c>
      <c r="K170" s="61" t="s">
        <v>2093</v>
      </c>
      <c r="L170" s="61"/>
      <c r="M170" s="61"/>
      <c r="N170" s="61"/>
      <c r="O170" s="61"/>
      <c r="P170" s="61"/>
      <c r="Q170" s="74">
        <v>4.8089377343200388</v>
      </c>
      <c r="R170" s="61">
        <v>1</v>
      </c>
      <c r="S170" s="61">
        <v>1</v>
      </c>
      <c r="T170" s="61">
        <v>1</v>
      </c>
      <c r="U170" s="61">
        <v>5</v>
      </c>
      <c r="V170" s="61">
        <v>2013</v>
      </c>
      <c r="W170" s="61" t="s">
        <v>23</v>
      </c>
      <c r="X170" s="61" t="s">
        <v>572</v>
      </c>
      <c r="Y170" s="61"/>
    </row>
    <row r="171" spans="2:25" x14ac:dyDescent="0.2">
      <c r="B171" s="61" t="str">
        <f>INDEX(FlowMapping!$G$2:$G$875,MATCH(W171&amp;D171,FlowMapping!$E$2:$E$875,0))</f>
        <v>1-Methyl-2-pyrrolidinone</v>
      </c>
      <c r="C171" s="61">
        <f>INDEX(FlowMapping!$H$2:$H$875,MATCH(W171&amp;D171,FlowMapping!$E$2:$E$875,0))</f>
        <v>872504</v>
      </c>
      <c r="D171" s="61" t="s">
        <v>1003</v>
      </c>
      <c r="E171" s="61" t="str">
        <f>INDEX(FlowMapping!$J$2:$J$875,MATCH(W171&amp;D171,FlowMapping!$E$2:$E$875,0))</f>
        <v>unspecified</v>
      </c>
      <c r="F171" s="61" t="str">
        <f>INDEX(FlowMapping!$M$2:$M$875,MATCH(W171&amp;D171,FlowMapping!$E$2:$E$875,0))</f>
        <v>00b8c5b8-8f45-445f-839c-2017fe3ad8b8</v>
      </c>
      <c r="G171" s="61" t="str">
        <f>INDEX(Activities!$B$2:$B$390,MATCH(H171,Activities!$C$2:$C$390,0))</f>
        <v>Printing</v>
      </c>
      <c r="H171" s="61">
        <v>323110</v>
      </c>
      <c r="I171" s="61" t="s">
        <v>997</v>
      </c>
      <c r="J171" s="62">
        <v>1.0368520970771658E-7</v>
      </c>
      <c r="K171" s="61" t="s">
        <v>2093</v>
      </c>
      <c r="L171" s="61"/>
      <c r="M171" s="61"/>
      <c r="N171" s="61"/>
      <c r="O171" s="61"/>
      <c r="P171" s="61"/>
      <c r="Q171" s="74">
        <v>4.7294197670253508</v>
      </c>
      <c r="R171" s="61">
        <v>1</v>
      </c>
      <c r="S171" s="61">
        <v>1</v>
      </c>
      <c r="T171" s="61">
        <v>1</v>
      </c>
      <c r="U171" s="61">
        <v>5</v>
      </c>
      <c r="V171" s="61">
        <v>2013</v>
      </c>
      <c r="W171" s="61" t="s">
        <v>50</v>
      </c>
      <c r="X171" s="61" t="s">
        <v>572</v>
      </c>
      <c r="Y171" s="61"/>
    </row>
    <row r="172" spans="2:25" x14ac:dyDescent="0.2">
      <c r="B172" s="61" t="str">
        <f>INDEX(FlowMapping!$G$2:$G$875,MATCH(W172&amp;D172,FlowMapping!$E$2:$E$875,0))</f>
        <v>1,2,4-trimethylbenzene</v>
      </c>
      <c r="C172" s="61">
        <f>INDEX(FlowMapping!$H$2:$H$875,MATCH(W172&amp;D172,FlowMapping!$E$2:$E$875,0))</f>
        <v>95636</v>
      </c>
      <c r="D172" s="61" t="s">
        <v>1003</v>
      </c>
      <c r="E172" s="61" t="str">
        <f>INDEX(FlowMapping!$J$2:$J$875,MATCH(W172&amp;D172,FlowMapping!$E$2:$E$875,0))</f>
        <v>unspecified</v>
      </c>
      <c r="F172" s="61" t="str">
        <f>INDEX(FlowMapping!$M$2:$M$875,MATCH(W172&amp;D172,FlowMapping!$E$2:$E$875,0))</f>
        <v>776e1b2c-6a86-35c1-b2ed-61952ecd792c</v>
      </c>
      <c r="G172" s="61" t="str">
        <f>INDEX(Activities!$B$2:$B$390,MATCH(H172,Activities!$C$2:$C$390,0))</f>
        <v>Printing</v>
      </c>
      <c r="H172" s="61">
        <v>323110</v>
      </c>
      <c r="I172" s="61" t="s">
        <v>997</v>
      </c>
      <c r="J172" s="62">
        <v>1.5590902396874298E-7</v>
      </c>
      <c r="K172" s="61" t="s">
        <v>2093</v>
      </c>
      <c r="L172" s="61"/>
      <c r="M172" s="61"/>
      <c r="N172" s="61"/>
      <c r="O172" s="61"/>
      <c r="P172" s="61"/>
      <c r="Q172" s="74">
        <v>4.5570818261911716</v>
      </c>
      <c r="R172" s="61">
        <v>1</v>
      </c>
      <c r="S172" s="61">
        <v>1</v>
      </c>
      <c r="T172" s="61">
        <v>1</v>
      </c>
      <c r="U172" s="61">
        <v>5</v>
      </c>
      <c r="V172" s="61">
        <v>2013</v>
      </c>
      <c r="W172" s="61" t="s">
        <v>32</v>
      </c>
      <c r="X172" s="61" t="s">
        <v>572</v>
      </c>
      <c r="Y172" s="61"/>
    </row>
    <row r="173" spans="2:25" x14ac:dyDescent="0.2">
      <c r="B173" s="61" t="str">
        <f>INDEX(FlowMapping!$G$2:$G$875,MATCH(W173&amp;D173,FlowMapping!$E$2:$E$875,0))</f>
        <v>dimethyl formamide</v>
      </c>
      <c r="C173" s="61">
        <f>INDEX(FlowMapping!$H$2:$H$875,MATCH(W173&amp;D173,FlowMapping!$E$2:$E$875,0))</f>
        <v>68122</v>
      </c>
      <c r="D173" s="61" t="s">
        <v>1003</v>
      </c>
      <c r="E173" s="61" t="str">
        <f>INDEX(FlowMapping!$J$2:$J$875,MATCH(W173&amp;D173,FlowMapping!$E$2:$E$875,0))</f>
        <v>unspecified</v>
      </c>
      <c r="F173" s="61" t="str">
        <f>INDEX(FlowMapping!$M$2:$M$875,MATCH(W173&amp;D173,FlowMapping!$E$2:$E$875,0))</f>
        <v>bf85f43a-88dc-4ff1-8b9b-479c5fc1625c</v>
      </c>
      <c r="G173" s="61" t="str">
        <f>INDEX(Activities!$B$2:$B$390,MATCH(H173,Activities!$C$2:$C$390,0))</f>
        <v>Support activities for printing</v>
      </c>
      <c r="H173" s="61">
        <v>323120</v>
      </c>
      <c r="I173" s="61" t="s">
        <v>997</v>
      </c>
      <c r="J173" s="62">
        <v>9.3649550026469022E-9</v>
      </c>
      <c r="K173" s="61" t="s">
        <v>2093</v>
      </c>
      <c r="L173" s="61"/>
      <c r="M173" s="61"/>
      <c r="N173" s="61"/>
      <c r="O173" s="61"/>
      <c r="P173" s="61"/>
      <c r="Q173" s="74">
        <v>4.1284452009201464</v>
      </c>
      <c r="R173" s="61">
        <v>1</v>
      </c>
      <c r="S173" s="61">
        <v>1</v>
      </c>
      <c r="T173" s="61">
        <v>1</v>
      </c>
      <c r="U173" s="61">
        <v>5</v>
      </c>
      <c r="V173" s="61">
        <v>2013</v>
      </c>
      <c r="W173" s="61" t="s">
        <v>164</v>
      </c>
      <c r="X173" s="61" t="s">
        <v>572</v>
      </c>
      <c r="Y173" s="61"/>
    </row>
    <row r="174" spans="2:25" x14ac:dyDescent="0.2">
      <c r="B174" s="61" t="str">
        <f>INDEX(FlowMapping!$G$2:$G$875,MATCH(W174&amp;D174,FlowMapping!$E$2:$E$875,0))</f>
        <v>copper</v>
      </c>
      <c r="C174" s="61">
        <f>INDEX(FlowMapping!$H$2:$H$875,MATCH(W174&amp;D174,FlowMapping!$E$2:$E$875,0))</f>
        <v>7440508</v>
      </c>
      <c r="D174" s="61" t="s">
        <v>1003</v>
      </c>
      <c r="E174" s="61" t="str">
        <f>INDEX(FlowMapping!$J$2:$J$875,MATCH(W174&amp;D174,FlowMapping!$E$2:$E$875,0))</f>
        <v>unspecified</v>
      </c>
      <c r="F174" s="61" t="str">
        <f>INDEX(FlowMapping!$M$2:$M$875,MATCH(W174&amp;D174,FlowMapping!$E$2:$E$875,0))</f>
        <v>ec8144d6-d123-43b1-9c17-a295422a0498</v>
      </c>
      <c r="G174" s="61" t="str">
        <f>INDEX(Activities!$B$2:$B$390,MATCH(H174,Activities!$C$2:$C$390,0))</f>
        <v>Support activities for printing</v>
      </c>
      <c r="H174" s="61">
        <v>323120</v>
      </c>
      <c r="I174" s="61" t="s">
        <v>997</v>
      </c>
      <c r="J174" s="62">
        <v>1.430676971942827E-8</v>
      </c>
      <c r="K174" s="61" t="s">
        <v>2093</v>
      </c>
      <c r="L174" s="61"/>
      <c r="M174" s="61"/>
      <c r="N174" s="61"/>
      <c r="O174" s="61"/>
      <c r="P174" s="61"/>
      <c r="Q174" s="74">
        <v>3.6565374211799746</v>
      </c>
      <c r="R174" s="61">
        <v>1</v>
      </c>
      <c r="S174" s="61">
        <v>1</v>
      </c>
      <c r="T174" s="61">
        <v>1</v>
      </c>
      <c r="U174" s="61">
        <v>5</v>
      </c>
      <c r="V174" s="61">
        <v>2013</v>
      </c>
      <c r="W174" s="61" t="s">
        <v>25</v>
      </c>
      <c r="X174" s="61" t="s">
        <v>572</v>
      </c>
      <c r="Y174" s="61"/>
    </row>
    <row r="175" spans="2:25" x14ac:dyDescent="0.2">
      <c r="B175" s="61" t="str">
        <f>INDEX(FlowMapping!$G$2:$G$875,MATCH(W175&amp;D175,FlowMapping!$E$2:$E$875,0))</f>
        <v>nitric acid</v>
      </c>
      <c r="C175" s="61">
        <f>INDEX(FlowMapping!$H$2:$H$875,MATCH(W175&amp;D175,FlowMapping!$E$2:$E$875,0))</f>
        <v>7697372</v>
      </c>
      <c r="D175" s="61" t="s">
        <v>1003</v>
      </c>
      <c r="E175" s="61" t="str">
        <f>INDEX(FlowMapping!$J$2:$J$875,MATCH(W175&amp;D175,FlowMapping!$E$2:$E$875,0))</f>
        <v>unspecified</v>
      </c>
      <c r="F175" s="61" t="str">
        <f>INDEX(FlowMapping!$M$2:$M$875,MATCH(W175&amp;D175,FlowMapping!$E$2:$E$875,0))</f>
        <v>dc084330-5108-4d9c-a7ed-eb3345507f13</v>
      </c>
      <c r="G175" s="61" t="str">
        <f>INDEX(Activities!$B$2:$B$390,MATCH(H175,Activities!$C$2:$C$390,0))</f>
        <v>Support activities for printing</v>
      </c>
      <c r="H175" s="61">
        <v>323120</v>
      </c>
      <c r="I175" s="61" t="s">
        <v>997</v>
      </c>
      <c r="J175" s="62">
        <v>3.0015881418740075E-8</v>
      </c>
      <c r="K175" s="61" t="s">
        <v>2093</v>
      </c>
      <c r="L175" s="61"/>
      <c r="M175" s="61"/>
      <c r="N175" s="61"/>
      <c r="O175" s="61"/>
      <c r="P175" s="61"/>
      <c r="Q175" s="74">
        <v>3.3313508718933869</v>
      </c>
      <c r="R175" s="61">
        <v>1</v>
      </c>
      <c r="S175" s="61">
        <v>1</v>
      </c>
      <c r="T175" s="61">
        <v>1</v>
      </c>
      <c r="U175" s="61">
        <v>5</v>
      </c>
      <c r="V175" s="61">
        <v>2013</v>
      </c>
      <c r="W175" s="61" t="s">
        <v>65</v>
      </c>
      <c r="X175" s="61" t="s">
        <v>572</v>
      </c>
      <c r="Y175" s="61"/>
    </row>
    <row r="176" spans="2:25" x14ac:dyDescent="0.2">
      <c r="B176" s="61" t="str">
        <f>INDEX(FlowMapping!$G$2:$G$875,MATCH(W176&amp;D176,FlowMapping!$E$2:$E$875,0))</f>
        <v>Ethylene glycol monoethyl ether</v>
      </c>
      <c r="C176" s="61">
        <f>INDEX(FlowMapping!$H$2:$H$875,MATCH(W176&amp;D176,FlowMapping!$E$2:$E$875,0))</f>
        <v>110805</v>
      </c>
      <c r="D176" s="61" t="s">
        <v>1003</v>
      </c>
      <c r="E176" s="61" t="str">
        <f>INDEX(FlowMapping!$J$2:$J$875,MATCH(W176&amp;D176,FlowMapping!$E$2:$E$875,0))</f>
        <v>unspecified</v>
      </c>
      <c r="F176" s="61" t="str">
        <f>INDEX(FlowMapping!$M$2:$M$875,MATCH(W176&amp;D176,FlowMapping!$E$2:$E$875,0))</f>
        <v>45e23e23-d952-4721-a514-2acfa5bfcab5</v>
      </c>
      <c r="G176" s="61" t="str">
        <f>INDEX(Activities!$B$2:$B$390,MATCH(H176,Activities!$C$2:$C$390,0))</f>
        <v>Support activities for printing</v>
      </c>
      <c r="H176" s="61">
        <v>323120</v>
      </c>
      <c r="I176" s="61" t="s">
        <v>997</v>
      </c>
      <c r="J176" s="62">
        <v>5.2827951296982532E-8</v>
      </c>
      <c r="K176" s="61" t="s">
        <v>2093</v>
      </c>
      <c r="L176" s="61"/>
      <c r="M176" s="61"/>
      <c r="N176" s="61"/>
      <c r="O176" s="61"/>
      <c r="P176" s="61"/>
      <c r="Q176" s="74">
        <v>4.8068611195233943</v>
      </c>
      <c r="R176" s="61">
        <v>1</v>
      </c>
      <c r="S176" s="61">
        <v>1</v>
      </c>
      <c r="T176" s="61">
        <v>1</v>
      </c>
      <c r="U176" s="61">
        <v>5</v>
      </c>
      <c r="V176" s="61">
        <v>2013</v>
      </c>
      <c r="W176" s="61" t="s">
        <v>89</v>
      </c>
      <c r="X176" s="61" t="s">
        <v>572</v>
      </c>
      <c r="Y176" s="61"/>
    </row>
    <row r="177" spans="2:25" x14ac:dyDescent="0.2">
      <c r="B177" s="61" t="str">
        <f>INDEX(FlowMapping!$G$2:$G$875,MATCH(W177&amp;D177,FlowMapping!$E$2:$E$875,0))</f>
        <v>2-methoxyethanol</v>
      </c>
      <c r="C177" s="61">
        <f>INDEX(FlowMapping!$H$2:$H$875,MATCH(W177&amp;D177,FlowMapping!$E$2:$E$875,0))</f>
        <v>109864</v>
      </c>
      <c r="D177" s="61" t="s">
        <v>1003</v>
      </c>
      <c r="E177" s="61" t="str">
        <f>INDEX(FlowMapping!$J$2:$J$875,MATCH(W177&amp;D177,FlowMapping!$E$2:$E$875,0))</f>
        <v>unspecified</v>
      </c>
      <c r="F177" s="61" t="str">
        <f>INDEX(FlowMapping!$M$2:$M$875,MATCH(W177&amp;D177,FlowMapping!$E$2:$E$875,0))</f>
        <v>5b2a19b9-1243-44ae-b76c-c0d92159d5d6</v>
      </c>
      <c r="G177" s="61" t="str">
        <f>INDEX(Activities!$B$2:$B$390,MATCH(H177,Activities!$C$2:$C$390,0))</f>
        <v>Support activities for printing</v>
      </c>
      <c r="H177" s="61">
        <v>323120</v>
      </c>
      <c r="I177" s="61" t="s">
        <v>997</v>
      </c>
      <c r="J177" s="62">
        <v>1.3747273689782951E-7</v>
      </c>
      <c r="K177" s="61" t="s">
        <v>2093</v>
      </c>
      <c r="L177" s="61"/>
      <c r="M177" s="61"/>
      <c r="N177" s="61"/>
      <c r="O177" s="61"/>
      <c r="P177" s="61"/>
      <c r="Q177" s="74">
        <v>4.7317464609542634</v>
      </c>
      <c r="R177" s="61">
        <v>1</v>
      </c>
      <c r="S177" s="61">
        <v>1</v>
      </c>
      <c r="T177" s="61">
        <v>1</v>
      </c>
      <c r="U177" s="61">
        <v>5</v>
      </c>
      <c r="V177" s="61">
        <v>2013</v>
      </c>
      <c r="W177" s="61" t="s">
        <v>103</v>
      </c>
      <c r="X177" s="61" t="s">
        <v>572</v>
      </c>
      <c r="Y177" s="61"/>
    </row>
    <row r="178" spans="2:25" x14ac:dyDescent="0.2">
      <c r="B178" s="61" t="str">
        <f>INDEX(FlowMapping!$G$2:$G$875,MATCH(W178&amp;D178,FlowMapping!$E$2:$E$875,0))</f>
        <v>chromium</v>
      </c>
      <c r="C178" s="61">
        <f>INDEX(FlowMapping!$H$2:$H$875,MATCH(W178&amp;D178,FlowMapping!$E$2:$E$875,0))</f>
        <v>7440473</v>
      </c>
      <c r="D178" s="61" t="s">
        <v>1003</v>
      </c>
      <c r="E178" s="61" t="str">
        <f>INDEX(FlowMapping!$J$2:$J$875,MATCH(W178&amp;D178,FlowMapping!$E$2:$E$875,0))</f>
        <v>unspecified</v>
      </c>
      <c r="F178" s="61" t="str">
        <f>INDEX(FlowMapping!$M$2:$M$875,MATCH(W178&amp;D178,FlowMapping!$E$2:$E$875,0))</f>
        <v>e142b577-e934-4085-9a07-3983d4d92afb</v>
      </c>
      <c r="G178" s="61" t="str">
        <f>INDEX(Activities!$B$2:$B$390,MATCH(H178,Activities!$C$2:$C$390,0))</f>
        <v>Petroleum refineries</v>
      </c>
      <c r="H178" s="61">
        <v>324110</v>
      </c>
      <c r="I178" s="61" t="s">
        <v>997</v>
      </c>
      <c r="J178" s="62">
        <v>5.8395288210871869E-13</v>
      </c>
      <c r="K178" s="61" t="s">
        <v>2093</v>
      </c>
      <c r="L178" s="61"/>
      <c r="M178" s="61"/>
      <c r="N178" s="61"/>
      <c r="O178" s="61"/>
      <c r="P178" s="61"/>
      <c r="Q178" s="74">
        <v>4.1265483800781633</v>
      </c>
      <c r="R178" s="61">
        <v>1</v>
      </c>
      <c r="S178" s="61">
        <v>1</v>
      </c>
      <c r="T178" s="61">
        <v>1</v>
      </c>
      <c r="U178" s="61">
        <v>1</v>
      </c>
      <c r="V178" s="61">
        <v>2013</v>
      </c>
      <c r="W178" s="61" t="s">
        <v>13</v>
      </c>
      <c r="X178" s="61" t="s">
        <v>572</v>
      </c>
      <c r="Y178" s="61"/>
    </row>
    <row r="179" spans="2:25" x14ac:dyDescent="0.2">
      <c r="B179" s="61" t="str">
        <f>INDEX(FlowMapping!$G$2:$G$875,MATCH(W179&amp;D179,FlowMapping!$E$2:$E$875,0))</f>
        <v>2,4-dimethylphenol</v>
      </c>
      <c r="C179" s="61">
        <f>INDEX(FlowMapping!$H$2:$H$875,MATCH(W179&amp;D179,FlowMapping!$E$2:$E$875,0))</f>
        <v>105679</v>
      </c>
      <c r="D179" s="61" t="s">
        <v>1003</v>
      </c>
      <c r="E179" s="61" t="str">
        <f>INDEX(FlowMapping!$J$2:$J$875,MATCH(W179&amp;D179,FlowMapping!$E$2:$E$875,0))</f>
        <v>unspecified</v>
      </c>
      <c r="F179" s="61" t="str">
        <f>INDEX(FlowMapping!$M$2:$M$875,MATCH(W179&amp;D179,FlowMapping!$E$2:$E$875,0))</f>
        <v>ab2674ba-64fe-34af-9d25-ebf5debe020e</v>
      </c>
      <c r="G179" s="61" t="str">
        <f>INDEX(Activities!$B$2:$B$390,MATCH(H179,Activities!$C$2:$C$390,0))</f>
        <v>Petroleum refineries</v>
      </c>
      <c r="H179" s="61">
        <v>324110</v>
      </c>
      <c r="I179" s="61" t="s">
        <v>997</v>
      </c>
      <c r="J179" s="62">
        <v>3.5037172926523121E-12</v>
      </c>
      <c r="K179" s="61" t="s">
        <v>2093</v>
      </c>
      <c r="L179" s="61"/>
      <c r="M179" s="61"/>
      <c r="N179" s="61"/>
      <c r="O179" s="61"/>
      <c r="P179" s="61"/>
      <c r="Q179" s="74">
        <v>3.8879921186020661</v>
      </c>
      <c r="R179" s="61">
        <v>1</v>
      </c>
      <c r="S179" s="61">
        <v>1</v>
      </c>
      <c r="T179" s="61">
        <v>1</v>
      </c>
      <c r="U179" s="61">
        <v>1</v>
      </c>
      <c r="V179" s="61">
        <v>2013</v>
      </c>
      <c r="W179" s="61" t="s">
        <v>211</v>
      </c>
      <c r="X179" s="61" t="s">
        <v>572</v>
      </c>
      <c r="Y179" s="61"/>
    </row>
    <row r="180" spans="2:25" x14ac:dyDescent="0.2">
      <c r="B180" s="61" t="str">
        <f>INDEX(FlowMapping!$G$2:$G$875,MATCH(W180&amp;D180,FlowMapping!$E$2:$E$875,0))</f>
        <v>copper</v>
      </c>
      <c r="C180" s="61">
        <f>INDEX(FlowMapping!$H$2:$H$875,MATCH(W180&amp;D180,FlowMapping!$E$2:$E$875,0))</f>
        <v>7440508</v>
      </c>
      <c r="D180" s="61" t="s">
        <v>1003</v>
      </c>
      <c r="E180" s="61" t="str">
        <f>INDEX(FlowMapping!$J$2:$J$875,MATCH(W180&amp;D180,FlowMapping!$E$2:$E$875,0))</f>
        <v>unspecified</v>
      </c>
      <c r="F180" s="61" t="str">
        <f>INDEX(FlowMapping!$M$2:$M$875,MATCH(W180&amp;D180,FlowMapping!$E$2:$E$875,0))</f>
        <v>ec8144d6-d123-43b1-9c17-a295422a0498</v>
      </c>
      <c r="G180" s="61" t="str">
        <f>INDEX(Activities!$B$2:$B$390,MATCH(H180,Activities!$C$2:$C$390,0))</f>
        <v>Petroleum refineries</v>
      </c>
      <c r="H180" s="61">
        <v>324110</v>
      </c>
      <c r="I180" s="61" t="s">
        <v>997</v>
      </c>
      <c r="J180" s="62">
        <v>3.0365549869653381E-11</v>
      </c>
      <c r="K180" s="61" t="s">
        <v>2093</v>
      </c>
      <c r="L180" s="61"/>
      <c r="M180" s="61"/>
      <c r="N180" s="61"/>
      <c r="O180" s="61"/>
      <c r="P180" s="61"/>
      <c r="Q180" s="74">
        <v>3.6565374211799746</v>
      </c>
      <c r="R180" s="61">
        <v>1</v>
      </c>
      <c r="S180" s="61">
        <v>1</v>
      </c>
      <c r="T180" s="61">
        <v>1</v>
      </c>
      <c r="U180" s="61">
        <v>1</v>
      </c>
      <c r="V180" s="61">
        <v>2013</v>
      </c>
      <c r="W180" s="61" t="s">
        <v>25</v>
      </c>
      <c r="X180" s="61" t="s">
        <v>572</v>
      </c>
      <c r="Y180" s="61"/>
    </row>
    <row r="181" spans="2:25" x14ac:dyDescent="0.2">
      <c r="B181" s="61" t="str">
        <f>INDEX(FlowMapping!$G$2:$G$875,MATCH(W181&amp;D181,FlowMapping!$E$2:$E$875,0))</f>
        <v>vanadium</v>
      </c>
      <c r="C181" s="61">
        <f>INDEX(FlowMapping!$H$2:$H$875,MATCH(W181&amp;D181,FlowMapping!$E$2:$E$875,0))</f>
        <v>7440622</v>
      </c>
      <c r="D181" s="61" t="s">
        <v>1003</v>
      </c>
      <c r="E181" s="61" t="str">
        <f>INDEX(FlowMapping!$J$2:$J$875,MATCH(W181&amp;D181,FlowMapping!$E$2:$E$875,0))</f>
        <v>unspecified</v>
      </c>
      <c r="F181" s="61" t="str">
        <f>INDEX(FlowMapping!$M$2:$M$875,MATCH(W181&amp;D181,FlowMapping!$E$2:$E$875,0))</f>
        <v>591b0a62-8064-4697-86ed-47bfa1f8b5e6</v>
      </c>
      <c r="G181" s="61" t="str">
        <f>INDEX(Activities!$B$2:$B$390,MATCH(H181,Activities!$C$2:$C$390,0))</f>
        <v>Petroleum refineries</v>
      </c>
      <c r="H181" s="61">
        <v>324110</v>
      </c>
      <c r="I181" s="61" t="s">
        <v>997</v>
      </c>
      <c r="J181" s="62">
        <v>4.2628560393936471E-11</v>
      </c>
      <c r="K181" s="61" t="s">
        <v>2093</v>
      </c>
      <c r="L181" s="61"/>
      <c r="M181" s="61"/>
      <c r="N181" s="61"/>
      <c r="O181" s="61"/>
      <c r="P181" s="61"/>
      <c r="Q181" s="74">
        <v>4.7978204840101313</v>
      </c>
      <c r="R181" s="61">
        <v>1</v>
      </c>
      <c r="S181" s="61">
        <v>1</v>
      </c>
      <c r="T181" s="61">
        <v>1</v>
      </c>
      <c r="U181" s="61">
        <v>1</v>
      </c>
      <c r="V181" s="61">
        <v>2013</v>
      </c>
      <c r="W181" s="61" t="s">
        <v>262</v>
      </c>
      <c r="X181" s="61" t="s">
        <v>572</v>
      </c>
      <c r="Y181" s="61"/>
    </row>
    <row r="182" spans="2:25" x14ac:dyDescent="0.2">
      <c r="B182" s="61" t="str">
        <f>INDEX(FlowMapping!$G$2:$G$875,MATCH(W182&amp;D182,FlowMapping!$E$2:$E$875,0))</f>
        <v>SEC-BUTYL ALCOHOL</v>
      </c>
      <c r="C182" s="61">
        <f>INDEX(FlowMapping!$H$2:$H$875,MATCH(W182&amp;D182,FlowMapping!$E$2:$E$875,0))</f>
        <v>78922</v>
      </c>
      <c r="D182" s="61" t="s">
        <v>1003</v>
      </c>
      <c r="E182" s="61" t="str">
        <f>INDEX(FlowMapping!$J$2:$J$875,MATCH(W182&amp;D182,FlowMapping!$E$2:$E$875,0))</f>
        <v>unspecified</v>
      </c>
      <c r="F182" s="61" t="str">
        <f>INDEX(FlowMapping!$M$2:$M$875,MATCH(W182&amp;D182,FlowMapping!$E$2:$E$875,0))</f>
        <v>1dcd86a2-ace9-4f68-b02c-13aff1c00923</v>
      </c>
      <c r="G182" s="61" t="str">
        <f>INDEX(Activities!$B$2:$B$390,MATCH(H182,Activities!$C$2:$C$390,0))</f>
        <v>Petroleum refineries</v>
      </c>
      <c r="H182" s="61">
        <v>324110</v>
      </c>
      <c r="I182" s="61" t="s">
        <v>997</v>
      </c>
      <c r="J182" s="62">
        <v>7.0074345853046257E-11</v>
      </c>
      <c r="K182" s="61" t="s">
        <v>2093</v>
      </c>
      <c r="L182" s="61"/>
      <c r="M182" s="61"/>
      <c r="N182" s="61"/>
      <c r="O182" s="61"/>
      <c r="P182" s="61"/>
      <c r="Q182" s="74">
        <v>4.8574994924188646</v>
      </c>
      <c r="R182" s="61">
        <v>1</v>
      </c>
      <c r="S182" s="61">
        <v>1</v>
      </c>
      <c r="T182" s="61">
        <v>1</v>
      </c>
      <c r="U182" s="61">
        <v>1</v>
      </c>
      <c r="V182" s="61">
        <v>2013</v>
      </c>
      <c r="W182" s="61" t="s">
        <v>152</v>
      </c>
      <c r="X182" s="61" t="s">
        <v>572</v>
      </c>
      <c r="Y182" s="61"/>
    </row>
    <row r="183" spans="2:25" x14ac:dyDescent="0.2">
      <c r="B183" s="61" t="str">
        <f>INDEX(FlowMapping!$G$2:$G$875,MATCH(W183&amp;D183,FlowMapping!$E$2:$E$875,0))</f>
        <v>TERT-BUTYL ALCOHOL</v>
      </c>
      <c r="C183" s="61">
        <f>INDEX(FlowMapping!$H$2:$H$875,MATCH(W183&amp;D183,FlowMapping!$E$2:$E$875,0))</f>
        <v>75650</v>
      </c>
      <c r="D183" s="61" t="s">
        <v>1003</v>
      </c>
      <c r="E183" s="61" t="str">
        <f>INDEX(FlowMapping!$J$2:$J$875,MATCH(W183&amp;D183,FlowMapping!$E$2:$E$875,0))</f>
        <v>unspecified</v>
      </c>
      <c r="F183" s="61" t="str">
        <f>INDEX(FlowMapping!$M$2:$M$875,MATCH(W183&amp;D183,FlowMapping!$E$2:$E$875,0))</f>
        <v>b84ebfec-fd10-4fc7-bd83-e6d7c94250c7</v>
      </c>
      <c r="G183" s="61" t="str">
        <f>INDEX(Activities!$B$2:$B$390,MATCH(H183,Activities!$C$2:$C$390,0))</f>
        <v>Petroleum refineries</v>
      </c>
      <c r="H183" s="61">
        <v>324110</v>
      </c>
      <c r="I183" s="61" t="s">
        <v>997</v>
      </c>
      <c r="J183" s="62">
        <v>1.8219329921792026E-10</v>
      </c>
      <c r="K183" s="61" t="s">
        <v>2093</v>
      </c>
      <c r="L183" s="61"/>
      <c r="M183" s="61"/>
      <c r="N183" s="61"/>
      <c r="O183" s="61"/>
      <c r="P183" s="61"/>
      <c r="Q183" s="74">
        <v>3.6998442434509373</v>
      </c>
      <c r="R183" s="61">
        <v>1</v>
      </c>
      <c r="S183" s="61">
        <v>1</v>
      </c>
      <c r="T183" s="61">
        <v>1</v>
      </c>
      <c r="U183" s="61">
        <v>1</v>
      </c>
      <c r="V183" s="61">
        <v>2013</v>
      </c>
      <c r="W183" s="61" t="s">
        <v>83</v>
      </c>
      <c r="X183" s="61" t="s">
        <v>572</v>
      </c>
      <c r="Y183" s="61"/>
    </row>
    <row r="184" spans="2:25" x14ac:dyDescent="0.2">
      <c r="B184" s="61" t="str">
        <f>INDEX(FlowMapping!$G$2:$G$875,MATCH(W184&amp;D184,FlowMapping!$E$2:$E$875,0))</f>
        <v>Creosol</v>
      </c>
      <c r="C184" s="61">
        <f>INDEX(FlowMapping!$H$2:$H$875,MATCH(W184&amp;D184,FlowMapping!$E$2:$E$875,0))</f>
        <v>93516</v>
      </c>
      <c r="D184" s="61" t="s">
        <v>1003</v>
      </c>
      <c r="E184" s="61" t="str">
        <f>INDEX(FlowMapping!$J$2:$J$875,MATCH(W184&amp;D184,FlowMapping!$E$2:$E$875,0))</f>
        <v>unspecified</v>
      </c>
      <c r="F184" s="61" t="str">
        <f>INDEX(FlowMapping!$M$2:$M$875,MATCH(W184&amp;D184,FlowMapping!$E$2:$E$875,0))</f>
        <v>b539c006-92b0-4880-9121-d6166e9daabb</v>
      </c>
      <c r="G184" s="61" t="str">
        <f>INDEX(Activities!$B$2:$B$390,MATCH(H184,Activities!$C$2:$C$390,0))</f>
        <v>Petroleum refineries</v>
      </c>
      <c r="H184" s="61">
        <v>324110</v>
      </c>
      <c r="I184" s="61" t="s">
        <v>997</v>
      </c>
      <c r="J184" s="62">
        <v>2.727059959447716E-10</v>
      </c>
      <c r="K184" s="61" t="s">
        <v>2093</v>
      </c>
      <c r="L184" s="61"/>
      <c r="M184" s="61"/>
      <c r="N184" s="61"/>
      <c r="O184" s="61"/>
      <c r="P184" s="61"/>
      <c r="Q184" s="74">
        <v>4.8980647799988803</v>
      </c>
      <c r="R184" s="61">
        <v>1</v>
      </c>
      <c r="S184" s="61">
        <v>1</v>
      </c>
      <c r="T184" s="61">
        <v>1</v>
      </c>
      <c r="U184" s="61">
        <v>1</v>
      </c>
      <c r="V184" s="61">
        <v>2013</v>
      </c>
      <c r="W184" s="61" t="s">
        <v>165</v>
      </c>
      <c r="X184" s="61" t="s">
        <v>572</v>
      </c>
      <c r="Y184" s="61"/>
    </row>
    <row r="185" spans="2:25" x14ac:dyDescent="0.2">
      <c r="B185" s="61" t="str">
        <f>INDEX(FlowMapping!$G$2:$G$875,MATCH(W185&amp;D185,FlowMapping!$E$2:$E$875,0))</f>
        <v>butanol</v>
      </c>
      <c r="C185" s="61">
        <f>INDEX(FlowMapping!$H$2:$H$875,MATCH(W185&amp;D185,FlowMapping!$E$2:$E$875,0))</f>
        <v>71363</v>
      </c>
      <c r="D185" s="61" t="s">
        <v>1003</v>
      </c>
      <c r="E185" s="61" t="str">
        <f>INDEX(FlowMapping!$J$2:$J$875,MATCH(W185&amp;D185,FlowMapping!$E$2:$E$875,0))</f>
        <v>unspecified</v>
      </c>
      <c r="F185" s="61" t="str">
        <f>INDEX(FlowMapping!$M$2:$M$875,MATCH(W185&amp;D185,FlowMapping!$E$2:$E$875,0))</f>
        <v>b9a9b2ad-5db3-47aa-81de-3a48ae9ad4ec</v>
      </c>
      <c r="G185" s="61" t="str">
        <f>INDEX(Activities!$B$2:$B$390,MATCH(H185,Activities!$C$2:$C$390,0))</f>
        <v>Petroleum refineries</v>
      </c>
      <c r="H185" s="61">
        <v>324110</v>
      </c>
      <c r="I185" s="61" t="s">
        <v>997</v>
      </c>
      <c r="J185" s="62">
        <v>7.3811644298542045E-10</v>
      </c>
      <c r="K185" s="61" t="s">
        <v>2093</v>
      </c>
      <c r="L185" s="61"/>
      <c r="M185" s="61"/>
      <c r="N185" s="61"/>
      <c r="O185" s="61"/>
      <c r="P185" s="61"/>
      <c r="Q185" s="74">
        <v>4.8089377343200388</v>
      </c>
      <c r="R185" s="61">
        <v>1</v>
      </c>
      <c r="S185" s="61">
        <v>1</v>
      </c>
      <c r="T185" s="61">
        <v>1</v>
      </c>
      <c r="U185" s="61">
        <v>1</v>
      </c>
      <c r="V185" s="61">
        <v>2013</v>
      </c>
      <c r="W185" s="61" t="s">
        <v>23</v>
      </c>
      <c r="X185" s="61" t="s">
        <v>572</v>
      </c>
      <c r="Y185" s="61"/>
    </row>
    <row r="186" spans="2:25" x14ac:dyDescent="0.2">
      <c r="B186" s="61" t="str">
        <f>INDEX(FlowMapping!$G$2:$G$875,MATCH(W186&amp;D186,FlowMapping!$E$2:$E$875,0))</f>
        <v>isoprene</v>
      </c>
      <c r="C186" s="61">
        <f>INDEX(FlowMapping!$H$2:$H$875,MATCH(W186&amp;D186,FlowMapping!$E$2:$E$875,0))</f>
        <v>78795</v>
      </c>
      <c r="D186" s="61" t="s">
        <v>1003</v>
      </c>
      <c r="E186" s="61" t="str">
        <f>INDEX(FlowMapping!$J$2:$J$875,MATCH(W186&amp;D186,FlowMapping!$E$2:$E$875,0))</f>
        <v>unspecified</v>
      </c>
      <c r="F186" s="61" t="str">
        <f>INDEX(FlowMapping!$M$2:$M$875,MATCH(W186&amp;D186,FlowMapping!$E$2:$E$875,0))</f>
        <v>0c209634-80bb-4909-8442-3189b7cb01d7</v>
      </c>
      <c r="G186" s="61" t="str">
        <f>INDEX(Activities!$B$2:$B$390,MATCH(H186,Activities!$C$2:$C$390,0))</f>
        <v>Petroleum refineries</v>
      </c>
      <c r="H186" s="61">
        <v>324110</v>
      </c>
      <c r="I186" s="61" t="s">
        <v>997</v>
      </c>
      <c r="J186" s="62">
        <v>1.7471870232692868E-9</v>
      </c>
      <c r="K186" s="61" t="s">
        <v>2093</v>
      </c>
      <c r="L186" s="61"/>
      <c r="M186" s="61"/>
      <c r="N186" s="61"/>
      <c r="O186" s="61"/>
      <c r="P186" s="61"/>
      <c r="Q186" s="74">
        <v>3.0171293557212895</v>
      </c>
      <c r="R186" s="61">
        <v>1</v>
      </c>
      <c r="S186" s="61">
        <v>1</v>
      </c>
      <c r="T186" s="61">
        <v>1</v>
      </c>
      <c r="U186" s="61">
        <v>1</v>
      </c>
      <c r="V186" s="61">
        <v>2013</v>
      </c>
      <c r="W186" s="61" t="s">
        <v>142</v>
      </c>
      <c r="X186" s="61" t="s">
        <v>572</v>
      </c>
      <c r="Y186" s="61"/>
    </row>
    <row r="187" spans="2:25" x14ac:dyDescent="0.2">
      <c r="B187" s="61" t="str">
        <f>INDEX(FlowMapping!$G$2:$G$875,MATCH(W187&amp;D187,FlowMapping!$E$2:$E$875,0))</f>
        <v>dicyclopentadiene</v>
      </c>
      <c r="C187" s="61">
        <f>INDEX(FlowMapping!$H$2:$H$875,MATCH(W187&amp;D187,FlowMapping!$E$2:$E$875,0))</f>
        <v>77736</v>
      </c>
      <c r="D187" s="61" t="s">
        <v>1003</v>
      </c>
      <c r="E187" s="61" t="str">
        <f>INDEX(FlowMapping!$J$2:$J$875,MATCH(W187&amp;D187,FlowMapping!$E$2:$E$875,0))</f>
        <v>unspecified</v>
      </c>
      <c r="F187" s="61" t="str">
        <f>INDEX(FlowMapping!$M$2:$M$875,MATCH(W187&amp;D187,FlowMapping!$E$2:$E$875,0))</f>
        <v>0e671ec4-8baa-4df6-9431-d4361e102118</v>
      </c>
      <c r="G187" s="61" t="str">
        <f>INDEX(Activities!$B$2:$B$390,MATCH(H187,Activities!$C$2:$C$390,0))</f>
        <v>Petroleum refineries</v>
      </c>
      <c r="H187" s="61">
        <v>324110</v>
      </c>
      <c r="I187" s="61" t="s">
        <v>997</v>
      </c>
      <c r="J187" s="62">
        <v>1.9854397991696435E-9</v>
      </c>
      <c r="K187" s="61" t="s">
        <v>2093</v>
      </c>
      <c r="L187" s="61"/>
      <c r="M187" s="61"/>
      <c r="N187" s="61"/>
      <c r="O187" s="61"/>
      <c r="P187" s="61"/>
      <c r="Q187" s="74">
        <v>3.714656259588673</v>
      </c>
      <c r="R187" s="61">
        <v>1</v>
      </c>
      <c r="S187" s="61">
        <v>1</v>
      </c>
      <c r="T187" s="61">
        <v>1</v>
      </c>
      <c r="U187" s="61">
        <v>1</v>
      </c>
      <c r="V187" s="61">
        <v>2013</v>
      </c>
      <c r="W187" s="61" t="s">
        <v>145</v>
      </c>
      <c r="X187" s="61" t="s">
        <v>572</v>
      </c>
      <c r="Y187" s="61"/>
    </row>
    <row r="188" spans="2:25" x14ac:dyDescent="0.2">
      <c r="B188" s="61" t="str">
        <f>INDEX(FlowMapping!$G$2:$G$875,MATCH(W188&amp;D188,FlowMapping!$E$2:$E$875,0))</f>
        <v>MOLYBDENUM(VI)</v>
      </c>
      <c r="C188" s="61" t="str">
        <f>INDEX(FlowMapping!$H$2:$H$875,MATCH(W188&amp;D188,FlowMapping!$E$2:$E$875,0))</f>
        <v/>
      </c>
      <c r="D188" s="61" t="s">
        <v>1003</v>
      </c>
      <c r="E188" s="61" t="str">
        <f>INDEX(FlowMapping!$J$2:$J$875,MATCH(W188&amp;D188,FlowMapping!$E$2:$E$875,0))</f>
        <v>unspecified</v>
      </c>
      <c r="F188" s="61" t="str">
        <f>INDEX(FlowMapping!$M$2:$M$875,MATCH(W188&amp;D188,FlowMapping!$E$2:$E$875,0))</f>
        <v>e8287c06-0230-314d-a24e-c62ae50d7927</v>
      </c>
      <c r="G188" s="61" t="str">
        <f>INDEX(Activities!$B$2:$B$390,MATCH(H188,Activities!$C$2:$C$390,0))</f>
        <v>Petroleum refineries</v>
      </c>
      <c r="H188" s="61">
        <v>324110</v>
      </c>
      <c r="I188" s="61" t="s">
        <v>997</v>
      </c>
      <c r="J188" s="62">
        <v>2.8301042850246218E-9</v>
      </c>
      <c r="K188" s="61" t="s">
        <v>2093</v>
      </c>
      <c r="L188" s="61"/>
      <c r="M188" s="61"/>
      <c r="N188" s="61"/>
      <c r="O188" s="61"/>
      <c r="P188" s="61"/>
      <c r="Q188" s="74">
        <v>3.1608001734423472</v>
      </c>
      <c r="R188" s="61">
        <v>1</v>
      </c>
      <c r="S188" s="61">
        <v>1</v>
      </c>
      <c r="T188" s="61">
        <v>1</v>
      </c>
      <c r="U188" s="61">
        <v>1</v>
      </c>
      <c r="V188" s="61">
        <v>2013</v>
      </c>
      <c r="W188" s="61" t="s">
        <v>180</v>
      </c>
      <c r="X188" s="61" t="s">
        <v>572</v>
      </c>
      <c r="Y188" s="61"/>
    </row>
    <row r="189" spans="2:25" x14ac:dyDescent="0.2">
      <c r="B189" s="61" t="str">
        <f>INDEX(FlowMapping!$G$2:$G$875,MATCH(W189&amp;D189,FlowMapping!$E$2:$E$875,0))</f>
        <v>1-Methyl-2-pyrrolidinone</v>
      </c>
      <c r="C189" s="61">
        <f>INDEX(FlowMapping!$H$2:$H$875,MATCH(W189&amp;D189,FlowMapping!$E$2:$E$875,0))</f>
        <v>872504</v>
      </c>
      <c r="D189" s="61" t="s">
        <v>1003</v>
      </c>
      <c r="E189" s="61" t="str">
        <f>INDEX(FlowMapping!$J$2:$J$875,MATCH(W189&amp;D189,FlowMapping!$E$2:$E$875,0))</f>
        <v>unspecified</v>
      </c>
      <c r="F189" s="61" t="str">
        <f>INDEX(FlowMapping!$M$2:$M$875,MATCH(W189&amp;D189,FlowMapping!$E$2:$E$875,0))</f>
        <v>00b8c5b8-8f45-445f-839c-2017fe3ad8b8</v>
      </c>
      <c r="G189" s="61" t="str">
        <f>INDEX(Activities!$B$2:$B$390,MATCH(H189,Activities!$C$2:$C$390,0))</f>
        <v>Petroleum refineries</v>
      </c>
      <c r="H189" s="61">
        <v>324110</v>
      </c>
      <c r="I189" s="61" t="s">
        <v>997</v>
      </c>
      <c r="J189" s="62">
        <v>4.4088442599208262E-9</v>
      </c>
      <c r="K189" s="61" t="s">
        <v>2093</v>
      </c>
      <c r="L189" s="61"/>
      <c r="M189" s="61"/>
      <c r="N189" s="61"/>
      <c r="O189" s="61"/>
      <c r="P189" s="61"/>
      <c r="Q189" s="74">
        <v>4.7294197670253508</v>
      </c>
      <c r="R189" s="61">
        <v>1</v>
      </c>
      <c r="S189" s="61">
        <v>1</v>
      </c>
      <c r="T189" s="61">
        <v>1</v>
      </c>
      <c r="U189" s="61">
        <v>1</v>
      </c>
      <c r="V189" s="61">
        <v>2013</v>
      </c>
      <c r="W189" s="61" t="s">
        <v>50</v>
      </c>
      <c r="X189" s="61" t="s">
        <v>572</v>
      </c>
      <c r="Y189" s="61"/>
    </row>
    <row r="190" spans="2:25" x14ac:dyDescent="0.2">
      <c r="B190" s="61" t="str">
        <f>INDEX(FlowMapping!$G$2:$G$875,MATCH(W190&amp;D190,FlowMapping!$E$2:$E$875,0))</f>
        <v>methane, chlorodifluoro-, hcfc-22</v>
      </c>
      <c r="C190" s="61">
        <f>INDEX(FlowMapping!$H$2:$H$875,MATCH(W190&amp;D190,FlowMapping!$E$2:$E$875,0))</f>
        <v>75456</v>
      </c>
      <c r="D190" s="61" t="s">
        <v>1003</v>
      </c>
      <c r="E190" s="61" t="str">
        <f>INDEX(FlowMapping!$J$2:$J$875,MATCH(W190&amp;D190,FlowMapping!$E$2:$E$875,0))</f>
        <v>unspecified</v>
      </c>
      <c r="F190" s="61" t="str">
        <f>INDEX(FlowMapping!$M$2:$M$875,MATCH(W190&amp;D190,FlowMapping!$E$2:$E$875,0))</f>
        <v>18c582fe-7336-4138-8797-2db8b7a754c7</v>
      </c>
      <c r="G190" s="61" t="str">
        <f>INDEX(Activities!$B$2:$B$390,MATCH(H190,Activities!$C$2:$C$390,0))</f>
        <v>Petroleum refineries</v>
      </c>
      <c r="H190" s="61">
        <v>324110</v>
      </c>
      <c r="I190" s="61" t="s">
        <v>997</v>
      </c>
      <c r="J190" s="62">
        <v>5.2444808342184038E-9</v>
      </c>
      <c r="K190" s="61" t="s">
        <v>2093</v>
      </c>
      <c r="L190" s="61"/>
      <c r="M190" s="61"/>
      <c r="N190" s="61"/>
      <c r="O190" s="61"/>
      <c r="P190" s="61"/>
      <c r="Q190" s="74">
        <v>4.2883276590049322</v>
      </c>
      <c r="R190" s="61">
        <v>1</v>
      </c>
      <c r="S190" s="61">
        <v>1</v>
      </c>
      <c r="T190" s="61">
        <v>1</v>
      </c>
      <c r="U190" s="61">
        <v>1</v>
      </c>
      <c r="V190" s="61">
        <v>2013</v>
      </c>
      <c r="W190" s="61" t="s">
        <v>148</v>
      </c>
      <c r="X190" s="61" t="s">
        <v>572</v>
      </c>
      <c r="Y190" s="61"/>
    </row>
    <row r="191" spans="2:25" x14ac:dyDescent="0.2">
      <c r="B191" s="61" t="str">
        <f>INDEX(FlowMapping!$G$2:$G$875,MATCH(W191&amp;D191,FlowMapping!$E$2:$E$875,0))</f>
        <v>ozone</v>
      </c>
      <c r="C191" s="61">
        <f>INDEX(FlowMapping!$H$2:$H$875,MATCH(W191&amp;D191,FlowMapping!$E$2:$E$875,0))</f>
        <v>10028156</v>
      </c>
      <c r="D191" s="61" t="s">
        <v>1003</v>
      </c>
      <c r="E191" s="61" t="str">
        <f>INDEX(FlowMapping!$J$2:$J$875,MATCH(W191&amp;D191,FlowMapping!$E$2:$E$875,0))</f>
        <v>unspecified</v>
      </c>
      <c r="F191" s="61" t="str">
        <f>INDEX(FlowMapping!$M$2:$M$875,MATCH(W191&amp;D191,FlowMapping!$E$2:$E$875,0))</f>
        <v>2058d91e-bb9f-4fce-8e53-131825b14a23</v>
      </c>
      <c r="G191" s="61" t="str">
        <f>INDEX(Activities!$B$2:$B$390,MATCH(H191,Activities!$C$2:$C$390,0))</f>
        <v>Petroleum refineries</v>
      </c>
      <c r="H191" s="61">
        <v>324110</v>
      </c>
      <c r="I191" s="61" t="s">
        <v>997</v>
      </c>
      <c r="J191" s="62">
        <v>4.070793936468089E-8</v>
      </c>
      <c r="K191" s="61" t="s">
        <v>2093</v>
      </c>
      <c r="L191" s="61"/>
      <c r="M191" s="61"/>
      <c r="N191" s="61"/>
      <c r="O191" s="61"/>
      <c r="P191" s="61"/>
      <c r="Q191" s="74">
        <v>4.1839406100009837</v>
      </c>
      <c r="R191" s="61">
        <v>1</v>
      </c>
      <c r="S191" s="61">
        <v>1</v>
      </c>
      <c r="T191" s="61">
        <v>1</v>
      </c>
      <c r="U191" s="61">
        <v>1</v>
      </c>
      <c r="V191" s="61">
        <v>2013</v>
      </c>
      <c r="W191" s="61" t="s">
        <v>200</v>
      </c>
      <c r="X191" s="61" t="s">
        <v>572</v>
      </c>
      <c r="Y191" s="61"/>
    </row>
    <row r="192" spans="2:25" x14ac:dyDescent="0.2">
      <c r="B192" s="61" t="str">
        <f>INDEX(FlowMapping!$G$2:$G$875,MATCH(W192&amp;D192,FlowMapping!$E$2:$E$875,0))</f>
        <v>1,2,4-trimethylbenzene</v>
      </c>
      <c r="C192" s="61">
        <f>INDEX(FlowMapping!$H$2:$H$875,MATCH(W192&amp;D192,FlowMapping!$E$2:$E$875,0))</f>
        <v>95636</v>
      </c>
      <c r="D192" s="61" t="s">
        <v>1003</v>
      </c>
      <c r="E192" s="61" t="str">
        <f>INDEX(FlowMapping!$J$2:$J$875,MATCH(W192&amp;D192,FlowMapping!$E$2:$E$875,0))</f>
        <v>unspecified</v>
      </c>
      <c r="F192" s="61" t="str">
        <f>INDEX(FlowMapping!$M$2:$M$875,MATCH(W192&amp;D192,FlowMapping!$E$2:$E$875,0))</f>
        <v>776e1b2c-6a86-35c1-b2ed-61952ecd792c</v>
      </c>
      <c r="G192" s="61" t="str">
        <f>INDEX(Activities!$B$2:$B$390,MATCH(H192,Activities!$C$2:$C$390,0))</f>
        <v>Petroleum refineries</v>
      </c>
      <c r="H192" s="61">
        <v>324110</v>
      </c>
      <c r="I192" s="61" t="s">
        <v>997</v>
      </c>
      <c r="J192" s="62">
        <v>2.3894711339577102E-7</v>
      </c>
      <c r="K192" s="61" t="s">
        <v>2093</v>
      </c>
      <c r="L192" s="61"/>
      <c r="M192" s="61"/>
      <c r="N192" s="61"/>
      <c r="O192" s="61"/>
      <c r="P192" s="61"/>
      <c r="Q192" s="74">
        <v>4.5570818261911716</v>
      </c>
      <c r="R192" s="61">
        <v>1</v>
      </c>
      <c r="S192" s="61">
        <v>1</v>
      </c>
      <c r="T192" s="61">
        <v>1</v>
      </c>
      <c r="U192" s="61">
        <v>1</v>
      </c>
      <c r="V192" s="61">
        <v>2013</v>
      </c>
      <c r="W192" s="61" t="s">
        <v>32</v>
      </c>
      <c r="X192" s="61" t="s">
        <v>572</v>
      </c>
      <c r="Y192" s="61"/>
    </row>
    <row r="193" spans="2:25" x14ac:dyDescent="0.2">
      <c r="B193" s="61" t="str">
        <f>INDEX(FlowMapping!$G$2:$G$875,MATCH(W193&amp;D193,FlowMapping!$E$2:$E$875,0))</f>
        <v>ethylbenzene</v>
      </c>
      <c r="C193" s="61">
        <f>INDEX(FlowMapping!$H$2:$H$875,MATCH(W193&amp;D193,FlowMapping!$E$2:$E$875,0))</f>
        <v>100414</v>
      </c>
      <c r="D193" s="61" t="s">
        <v>1003</v>
      </c>
      <c r="E193" s="61" t="str">
        <f>INDEX(FlowMapping!$J$2:$J$875,MATCH(W193&amp;D193,FlowMapping!$E$2:$E$875,0))</f>
        <v>unspecified</v>
      </c>
      <c r="F193" s="61" t="str">
        <f>INDEX(FlowMapping!$M$2:$M$875,MATCH(W193&amp;D193,FlowMapping!$E$2:$E$875,0))</f>
        <v>787591de-0e9e-3f81-a1e5-2df2949f146c</v>
      </c>
      <c r="G193" s="61" t="str">
        <f>INDEX(Activities!$B$2:$B$390,MATCH(H193,Activities!$C$2:$C$390,0))</f>
        <v>Petroleum refineries</v>
      </c>
      <c r="H193" s="61">
        <v>324110</v>
      </c>
      <c r="I193" s="61" t="s">
        <v>997</v>
      </c>
      <c r="J193" s="62">
        <v>2.8480695370474071E-7</v>
      </c>
      <c r="K193" s="61" t="s">
        <v>2093</v>
      </c>
      <c r="L193" s="61"/>
      <c r="M193" s="61"/>
      <c r="N193" s="61"/>
      <c r="O193" s="61"/>
      <c r="P193" s="61"/>
      <c r="Q193" s="74">
        <v>4.1756139744527641</v>
      </c>
      <c r="R193" s="61">
        <v>1</v>
      </c>
      <c r="S193" s="61">
        <v>1</v>
      </c>
      <c r="T193" s="61">
        <v>1</v>
      </c>
      <c r="U193" s="61">
        <v>1</v>
      </c>
      <c r="V193" s="61">
        <v>2013</v>
      </c>
      <c r="W193" s="61" t="s">
        <v>6</v>
      </c>
      <c r="X193" s="61" t="s">
        <v>572</v>
      </c>
      <c r="Y193" s="61"/>
    </row>
    <row r="194" spans="2:25" x14ac:dyDescent="0.2">
      <c r="B194" s="61" t="str">
        <f>INDEX(FlowMapping!$G$2:$G$875,MATCH(W194&amp;D194,FlowMapping!$E$2:$E$875,0))</f>
        <v>cyclohexane</v>
      </c>
      <c r="C194" s="61">
        <f>INDEX(FlowMapping!$H$2:$H$875,MATCH(W194&amp;D194,FlowMapping!$E$2:$E$875,0))</f>
        <v>110827</v>
      </c>
      <c r="D194" s="61" t="s">
        <v>1003</v>
      </c>
      <c r="E194" s="61" t="str">
        <f>INDEX(FlowMapping!$J$2:$J$875,MATCH(W194&amp;D194,FlowMapping!$E$2:$E$875,0))</f>
        <v>unspecified</v>
      </c>
      <c r="F194" s="61" t="str">
        <f>INDEX(FlowMapping!$M$2:$M$875,MATCH(W194&amp;D194,FlowMapping!$E$2:$E$875,0))</f>
        <v>165aaeac-93d1-4afd-adf2-e3d6c0eaf629</v>
      </c>
      <c r="G194" s="61" t="str">
        <f>INDEX(Activities!$B$2:$B$390,MATCH(H194,Activities!$C$2:$C$390,0))</f>
        <v>Petroleum refineries</v>
      </c>
      <c r="H194" s="61">
        <v>324110</v>
      </c>
      <c r="I194" s="61" t="s">
        <v>997</v>
      </c>
      <c r="J194" s="62">
        <v>3.4069659353094535E-7</v>
      </c>
      <c r="K194" s="61" t="s">
        <v>2093</v>
      </c>
      <c r="L194" s="61"/>
      <c r="M194" s="61"/>
      <c r="N194" s="61"/>
      <c r="O194" s="61"/>
      <c r="P194" s="61"/>
      <c r="Q194" s="74">
        <v>4.1111128032622766</v>
      </c>
      <c r="R194" s="61">
        <v>1</v>
      </c>
      <c r="S194" s="61">
        <v>1</v>
      </c>
      <c r="T194" s="61">
        <v>1</v>
      </c>
      <c r="U194" s="61">
        <v>1</v>
      </c>
      <c r="V194" s="61">
        <v>2013</v>
      </c>
      <c r="W194" s="61" t="s">
        <v>30</v>
      </c>
      <c r="X194" s="61" t="s">
        <v>572</v>
      </c>
      <c r="Y194" s="61"/>
    </row>
    <row r="195" spans="2:25" x14ac:dyDescent="0.2">
      <c r="B195" s="61" t="str">
        <f>INDEX(FlowMapping!$G$2:$G$875,MATCH(W195&amp;D195,FlowMapping!$E$2:$E$875,0))</f>
        <v>ETHENE</v>
      </c>
      <c r="C195" s="61">
        <f>INDEX(FlowMapping!$H$2:$H$875,MATCH(W195&amp;D195,FlowMapping!$E$2:$E$875,0))</f>
        <v>74851</v>
      </c>
      <c r="D195" s="61" t="s">
        <v>1003</v>
      </c>
      <c r="E195" s="61" t="str">
        <f>INDEX(FlowMapping!$J$2:$J$875,MATCH(W195&amp;D195,FlowMapping!$E$2:$E$875,0))</f>
        <v>unspecified</v>
      </c>
      <c r="F195" s="61" t="str">
        <f>INDEX(FlowMapping!$M$2:$M$875,MATCH(W195&amp;D195,FlowMapping!$E$2:$E$875,0))</f>
        <v>9c2a7dc9-8b1f-46ba-bc16-0d761a4f6016</v>
      </c>
      <c r="G195" s="61" t="str">
        <f>INDEX(Activities!$B$2:$B$390,MATCH(H195,Activities!$C$2:$C$390,0))</f>
        <v>Petroleum refineries</v>
      </c>
      <c r="H195" s="61">
        <v>324110</v>
      </c>
      <c r="I195" s="61" t="s">
        <v>997</v>
      </c>
      <c r="J195" s="62">
        <v>4.569012666679541E-7</v>
      </c>
      <c r="K195" s="61" t="s">
        <v>2093</v>
      </c>
      <c r="L195" s="61"/>
      <c r="M195" s="61"/>
      <c r="N195" s="61"/>
      <c r="O195" s="61"/>
      <c r="P195" s="61"/>
      <c r="Q195" s="74">
        <v>3.1258736998533978</v>
      </c>
      <c r="R195" s="61">
        <v>1</v>
      </c>
      <c r="S195" s="61">
        <v>1</v>
      </c>
      <c r="T195" s="61">
        <v>1</v>
      </c>
      <c r="U195" s="61">
        <v>1</v>
      </c>
      <c r="V195" s="61">
        <v>2013</v>
      </c>
      <c r="W195" s="61" t="s">
        <v>128</v>
      </c>
      <c r="X195" s="61" t="s">
        <v>572</v>
      </c>
      <c r="Y195" s="61"/>
    </row>
    <row r="196" spans="2:25" x14ac:dyDescent="0.2">
      <c r="B196" s="61" t="str">
        <f>INDEX(FlowMapping!$G$2:$G$875,MATCH(W196&amp;D196,FlowMapping!$E$2:$E$875,0))</f>
        <v>Propene</v>
      </c>
      <c r="C196" s="61">
        <f>INDEX(FlowMapping!$H$2:$H$875,MATCH(W196&amp;D196,FlowMapping!$E$2:$E$875,0))</f>
        <v>115071</v>
      </c>
      <c r="D196" s="61" t="s">
        <v>1003</v>
      </c>
      <c r="E196" s="61" t="str">
        <f>INDEX(FlowMapping!$J$2:$J$875,MATCH(W196&amp;D196,FlowMapping!$E$2:$E$875,0))</f>
        <v>unspecified</v>
      </c>
      <c r="F196" s="61" t="str">
        <f>INDEX(FlowMapping!$M$2:$M$875,MATCH(W196&amp;D196,FlowMapping!$E$2:$E$875,0))</f>
        <v>64165202-4870-47d0-8602-b85e5d672865</v>
      </c>
      <c r="G196" s="61" t="str">
        <f>INDEX(Activities!$B$2:$B$390,MATCH(H196,Activities!$C$2:$C$390,0))</f>
        <v>Petroleum refineries</v>
      </c>
      <c r="H196" s="61">
        <v>324110</v>
      </c>
      <c r="I196" s="61" t="s">
        <v>997</v>
      </c>
      <c r="J196" s="62">
        <v>1.1722428698657904E-6</v>
      </c>
      <c r="K196" s="61" t="s">
        <v>2093</v>
      </c>
      <c r="L196" s="61"/>
      <c r="M196" s="61"/>
      <c r="N196" s="61"/>
      <c r="O196" s="61"/>
      <c r="P196" s="61"/>
      <c r="Q196" s="74">
        <v>3.2650843963827887</v>
      </c>
      <c r="R196" s="61">
        <v>1</v>
      </c>
      <c r="S196" s="61">
        <v>1</v>
      </c>
      <c r="T196" s="61">
        <v>1</v>
      </c>
      <c r="U196" s="61">
        <v>1</v>
      </c>
      <c r="V196" s="61">
        <v>2013</v>
      </c>
      <c r="W196" s="61" t="s">
        <v>102</v>
      </c>
      <c r="X196" s="61" t="s">
        <v>572</v>
      </c>
      <c r="Y196" s="61"/>
    </row>
    <row r="197" spans="2:25" x14ac:dyDescent="0.2">
      <c r="B197" s="61" t="str">
        <f>INDEX(FlowMapping!$G$2:$G$875,MATCH(W197&amp;D197,FlowMapping!$E$2:$E$875,0))</f>
        <v>Sulfuric acid</v>
      </c>
      <c r="C197" s="61">
        <f>INDEX(FlowMapping!$H$2:$H$875,MATCH(W197&amp;D197,FlowMapping!$E$2:$E$875,0))</f>
        <v>7664939</v>
      </c>
      <c r="D197" s="61" t="s">
        <v>1003</v>
      </c>
      <c r="E197" s="61" t="str">
        <f>INDEX(FlowMapping!$J$2:$J$875,MATCH(W197&amp;D197,FlowMapping!$E$2:$E$875,0))</f>
        <v>unspecified</v>
      </c>
      <c r="F197" s="61" t="str">
        <f>INDEX(FlowMapping!$M$2:$M$875,MATCH(W197&amp;D197,FlowMapping!$E$2:$E$875,0))</f>
        <v>99c65c6a-6871-40ba-af79-5bd6851688e4</v>
      </c>
      <c r="G197" s="61" t="str">
        <f>INDEX(Activities!$B$2:$B$390,MATCH(H197,Activities!$C$2:$C$390,0))</f>
        <v>Petroleum refineries</v>
      </c>
      <c r="H197" s="61">
        <v>324110</v>
      </c>
      <c r="I197" s="61" t="s">
        <v>997</v>
      </c>
      <c r="J197" s="62">
        <v>2.7945135714820895E-6</v>
      </c>
      <c r="K197" s="61" t="s">
        <v>2093</v>
      </c>
      <c r="L197" s="61"/>
      <c r="M197" s="61"/>
      <c r="N197" s="61"/>
      <c r="O197" s="61"/>
      <c r="P197" s="61"/>
      <c r="Q197" s="74">
        <v>2.4306812032346441</v>
      </c>
      <c r="R197" s="61">
        <v>1</v>
      </c>
      <c r="S197" s="61">
        <v>1</v>
      </c>
      <c r="T197" s="61">
        <v>1</v>
      </c>
      <c r="U197" s="61">
        <v>1</v>
      </c>
      <c r="V197" s="61">
        <v>2013</v>
      </c>
      <c r="W197" s="61" t="s">
        <v>91</v>
      </c>
      <c r="X197" s="61" t="s">
        <v>572</v>
      </c>
      <c r="Y197" s="61"/>
    </row>
    <row r="198" spans="2:25" x14ac:dyDescent="0.2">
      <c r="B198" s="61" t="str">
        <f>INDEX(FlowMapping!$G$2:$G$875,MATCH(W198&amp;D198,FlowMapping!$E$2:$E$875,0))</f>
        <v>copper</v>
      </c>
      <c r="C198" s="61">
        <f>INDEX(FlowMapping!$H$2:$H$875,MATCH(W198&amp;D198,FlowMapping!$E$2:$E$875,0))</f>
        <v>7440508</v>
      </c>
      <c r="D198" s="61" t="s">
        <v>1003</v>
      </c>
      <c r="E198" s="61" t="str">
        <f>INDEX(FlowMapping!$J$2:$J$875,MATCH(W198&amp;D198,FlowMapping!$E$2:$E$875,0))</f>
        <v>unspecified</v>
      </c>
      <c r="F198" s="61" t="str">
        <f>INDEX(FlowMapping!$M$2:$M$875,MATCH(W198&amp;D198,FlowMapping!$E$2:$E$875,0))</f>
        <v>ec8144d6-d123-43b1-9c17-a295422a0498</v>
      </c>
      <c r="G198" s="61" t="str">
        <f>INDEX(Activities!$B$2:$B$390,MATCH(H198,Activities!$C$2:$C$390,0))</f>
        <v>Asphalt paving mixture and block manufacturing</v>
      </c>
      <c r="H198" s="61">
        <v>324121</v>
      </c>
      <c r="I198" s="61" t="s">
        <v>997</v>
      </c>
      <c r="J198" s="62">
        <v>6.96506717850288E-11</v>
      </c>
      <c r="K198" s="61" t="s">
        <v>2093</v>
      </c>
      <c r="L198" s="61"/>
      <c r="M198" s="61"/>
      <c r="N198" s="61"/>
      <c r="O198" s="61"/>
      <c r="P198" s="61"/>
      <c r="Q198" s="74">
        <v>3.6565374211799746</v>
      </c>
      <c r="R198" s="61">
        <v>1</v>
      </c>
      <c r="S198" s="61">
        <v>1</v>
      </c>
      <c r="T198" s="61">
        <v>1</v>
      </c>
      <c r="U198" s="61">
        <v>5</v>
      </c>
      <c r="V198" s="61">
        <v>2013</v>
      </c>
      <c r="W198" s="61" t="s">
        <v>25</v>
      </c>
      <c r="X198" s="61" t="s">
        <v>572</v>
      </c>
      <c r="Y198" s="61"/>
    </row>
    <row r="199" spans="2:25" x14ac:dyDescent="0.2">
      <c r="B199" s="61" t="str">
        <f>INDEX(FlowMapping!$G$2:$G$875,MATCH(W199&amp;D199,FlowMapping!$E$2:$E$875,0))</f>
        <v>1,2,4-trimethylbenzene</v>
      </c>
      <c r="C199" s="61">
        <f>INDEX(FlowMapping!$H$2:$H$875,MATCH(W199&amp;D199,FlowMapping!$E$2:$E$875,0))</f>
        <v>95636</v>
      </c>
      <c r="D199" s="61" t="s">
        <v>1003</v>
      </c>
      <c r="E199" s="61" t="str">
        <f>INDEX(FlowMapping!$J$2:$J$875,MATCH(W199&amp;D199,FlowMapping!$E$2:$E$875,0))</f>
        <v>unspecified</v>
      </c>
      <c r="F199" s="61" t="str">
        <f>INDEX(FlowMapping!$M$2:$M$875,MATCH(W199&amp;D199,FlowMapping!$E$2:$E$875,0))</f>
        <v>776e1b2c-6a86-35c1-b2ed-61952ecd792c</v>
      </c>
      <c r="G199" s="61" t="str">
        <f>INDEX(Activities!$B$2:$B$390,MATCH(H199,Activities!$C$2:$C$390,0))</f>
        <v>Asphalt paving mixture and block manufacturing</v>
      </c>
      <c r="H199" s="61">
        <v>324121</v>
      </c>
      <c r="I199" s="61" t="s">
        <v>997</v>
      </c>
      <c r="J199" s="62">
        <v>2.7936884452975051E-9</v>
      </c>
      <c r="K199" s="61" t="s">
        <v>2093</v>
      </c>
      <c r="L199" s="61"/>
      <c r="M199" s="61"/>
      <c r="N199" s="61"/>
      <c r="O199" s="61"/>
      <c r="P199" s="61"/>
      <c r="Q199" s="74">
        <v>4.5570818261911716</v>
      </c>
      <c r="R199" s="61">
        <v>1</v>
      </c>
      <c r="S199" s="61">
        <v>1</v>
      </c>
      <c r="T199" s="61">
        <v>1</v>
      </c>
      <c r="U199" s="61">
        <v>5</v>
      </c>
      <c r="V199" s="61">
        <v>2013</v>
      </c>
      <c r="W199" s="61" t="s">
        <v>32</v>
      </c>
      <c r="X199" s="61" t="s">
        <v>572</v>
      </c>
      <c r="Y199" s="61"/>
    </row>
    <row r="200" spans="2:25" x14ac:dyDescent="0.2">
      <c r="B200" s="61" t="str">
        <f>INDEX(FlowMapping!$G$2:$G$875,MATCH(W200&amp;D200,FlowMapping!$E$2:$E$875,0))</f>
        <v>Propene</v>
      </c>
      <c r="C200" s="61">
        <f>INDEX(FlowMapping!$H$2:$H$875,MATCH(W200&amp;D200,FlowMapping!$E$2:$E$875,0))</f>
        <v>115071</v>
      </c>
      <c r="D200" s="61" t="s">
        <v>1003</v>
      </c>
      <c r="E200" s="61" t="str">
        <f>INDEX(FlowMapping!$J$2:$J$875,MATCH(W200&amp;D200,FlowMapping!$E$2:$E$875,0))</f>
        <v>unspecified</v>
      </c>
      <c r="F200" s="61" t="str">
        <f>INDEX(FlowMapping!$M$2:$M$875,MATCH(W200&amp;D200,FlowMapping!$E$2:$E$875,0))</f>
        <v>64165202-4870-47d0-8602-b85e5d672865</v>
      </c>
      <c r="G200" s="61" t="str">
        <f>INDEX(Activities!$B$2:$B$390,MATCH(H200,Activities!$C$2:$C$390,0))</f>
        <v>Asphalt paving mixture and block manufacturing</v>
      </c>
      <c r="H200" s="61">
        <v>324121</v>
      </c>
      <c r="I200" s="61" t="s">
        <v>997</v>
      </c>
      <c r="J200" s="62">
        <v>5.3282763915547029E-9</v>
      </c>
      <c r="K200" s="61" t="s">
        <v>2093</v>
      </c>
      <c r="L200" s="61"/>
      <c r="M200" s="61"/>
      <c r="N200" s="61"/>
      <c r="O200" s="61"/>
      <c r="P200" s="61"/>
      <c r="Q200" s="74">
        <v>3.2650843963827887</v>
      </c>
      <c r="R200" s="61">
        <v>1</v>
      </c>
      <c r="S200" s="61">
        <v>1</v>
      </c>
      <c r="T200" s="61">
        <v>1</v>
      </c>
      <c r="U200" s="61">
        <v>5</v>
      </c>
      <c r="V200" s="61">
        <v>2013</v>
      </c>
      <c r="W200" s="61" t="s">
        <v>102</v>
      </c>
      <c r="X200" s="61" t="s">
        <v>572</v>
      </c>
      <c r="Y200" s="61"/>
    </row>
    <row r="201" spans="2:25" x14ac:dyDescent="0.2">
      <c r="B201" s="61" t="str">
        <f>INDEX(FlowMapping!$G$2:$G$875,MATCH(W201&amp;D201,FlowMapping!$E$2:$E$875,0))</f>
        <v>Aluminum</v>
      </c>
      <c r="C201" s="61">
        <f>INDEX(FlowMapping!$H$2:$H$875,MATCH(W201&amp;D201,FlowMapping!$E$2:$E$875,0))</f>
        <v>7429905</v>
      </c>
      <c r="D201" s="61" t="s">
        <v>1003</v>
      </c>
      <c r="E201" s="61" t="str">
        <f>INDEX(FlowMapping!$J$2:$J$875,MATCH(W201&amp;D201,FlowMapping!$E$2:$E$875,0))</f>
        <v>unspecified</v>
      </c>
      <c r="F201" s="61" t="str">
        <f>INDEX(FlowMapping!$M$2:$M$875,MATCH(W201&amp;D201,FlowMapping!$E$2:$E$875,0))</f>
        <v>ff65658c-2d39-44a2-b23e-7ec3c644f064</v>
      </c>
      <c r="G201" s="61" t="str">
        <f>INDEX(Activities!$B$2:$B$390,MATCH(H201,Activities!$C$2:$C$390,0))</f>
        <v>Asphalt paving mixture and block manufacturing</v>
      </c>
      <c r="H201" s="61">
        <v>324121</v>
      </c>
      <c r="I201" s="61" t="s">
        <v>997</v>
      </c>
      <c r="J201" s="62">
        <v>6.0596084452975049E-9</v>
      </c>
      <c r="K201" s="61" t="s">
        <v>2093</v>
      </c>
      <c r="L201" s="61"/>
      <c r="M201" s="61"/>
      <c r="N201" s="61"/>
      <c r="O201" s="61"/>
      <c r="P201" s="61"/>
      <c r="Q201" s="74">
        <v>3.5763266055878251</v>
      </c>
      <c r="R201" s="61">
        <v>1</v>
      </c>
      <c r="S201" s="61">
        <v>1</v>
      </c>
      <c r="T201" s="61">
        <v>1</v>
      </c>
      <c r="U201" s="61">
        <v>5</v>
      </c>
      <c r="V201" s="61">
        <v>2013</v>
      </c>
      <c r="W201" s="61" t="s">
        <v>81</v>
      </c>
      <c r="X201" s="61" t="s">
        <v>572</v>
      </c>
      <c r="Y201" s="61"/>
    </row>
    <row r="202" spans="2:25" x14ac:dyDescent="0.2">
      <c r="B202" s="61" t="str">
        <f>INDEX(FlowMapping!$G$2:$G$875,MATCH(W202&amp;D202,FlowMapping!$E$2:$E$875,0))</f>
        <v>ethylbenzene</v>
      </c>
      <c r="C202" s="61">
        <f>INDEX(FlowMapping!$H$2:$H$875,MATCH(W202&amp;D202,FlowMapping!$E$2:$E$875,0))</f>
        <v>100414</v>
      </c>
      <c r="D202" s="61" t="s">
        <v>1003</v>
      </c>
      <c r="E202" s="61" t="str">
        <f>INDEX(FlowMapping!$J$2:$J$875,MATCH(W202&amp;D202,FlowMapping!$E$2:$E$875,0))</f>
        <v>unspecified</v>
      </c>
      <c r="F202" s="61" t="str">
        <f>INDEX(FlowMapping!$M$2:$M$875,MATCH(W202&amp;D202,FlowMapping!$E$2:$E$875,0))</f>
        <v>787591de-0e9e-3f81-a1e5-2df2949f146c</v>
      </c>
      <c r="G202" s="61" t="str">
        <f>INDEX(Activities!$B$2:$B$390,MATCH(H202,Activities!$C$2:$C$390,0))</f>
        <v>Asphalt paving mixture and block manufacturing</v>
      </c>
      <c r="H202" s="61">
        <v>324121</v>
      </c>
      <c r="I202" s="61" t="s">
        <v>997</v>
      </c>
      <c r="J202" s="62">
        <v>5.0461911708253355E-8</v>
      </c>
      <c r="K202" s="61" t="s">
        <v>2093</v>
      </c>
      <c r="L202" s="61"/>
      <c r="M202" s="61"/>
      <c r="N202" s="61"/>
      <c r="O202" s="61"/>
      <c r="P202" s="61"/>
      <c r="Q202" s="74">
        <v>4.1756139744527641</v>
      </c>
      <c r="R202" s="61">
        <v>1</v>
      </c>
      <c r="S202" s="61">
        <v>1</v>
      </c>
      <c r="T202" s="61">
        <v>1</v>
      </c>
      <c r="U202" s="61">
        <v>5</v>
      </c>
      <c r="V202" s="61">
        <v>2013</v>
      </c>
      <c r="W202" s="61" t="s">
        <v>6</v>
      </c>
      <c r="X202" s="61" t="s">
        <v>572</v>
      </c>
      <c r="Y202" s="61"/>
    </row>
    <row r="203" spans="2:25" x14ac:dyDescent="0.2">
      <c r="B203" s="61" t="str">
        <f>INDEX(FlowMapping!$G$2:$G$875,MATCH(W203&amp;D203,FlowMapping!$E$2:$E$875,0))</f>
        <v>acrylic acid</v>
      </c>
      <c r="C203" s="61">
        <f>INDEX(FlowMapping!$H$2:$H$875,MATCH(W203&amp;D203,FlowMapping!$E$2:$E$875,0))</f>
        <v>79107</v>
      </c>
      <c r="D203" s="61" t="s">
        <v>1003</v>
      </c>
      <c r="E203" s="61" t="str">
        <f>INDEX(FlowMapping!$J$2:$J$875,MATCH(W203&amp;D203,FlowMapping!$E$2:$E$875,0))</f>
        <v>unspecified</v>
      </c>
      <c r="F203" s="61" t="str">
        <f>INDEX(FlowMapping!$M$2:$M$875,MATCH(W203&amp;D203,FlowMapping!$E$2:$E$875,0))</f>
        <v>faca26d7-b953-4dd6-94a9-7b8975452e1c</v>
      </c>
      <c r="G203" s="61" t="str">
        <f>INDEX(Activities!$B$2:$B$390,MATCH(H203,Activities!$C$2:$C$390,0))</f>
        <v>Asphalt shingle and coating materials manufacturing</v>
      </c>
      <c r="H203" s="61">
        <v>324122</v>
      </c>
      <c r="I203" s="61" t="s">
        <v>997</v>
      </c>
      <c r="J203" s="62">
        <v>4.2683730121388911E-10</v>
      </c>
      <c r="K203" s="61" t="s">
        <v>2093</v>
      </c>
      <c r="L203" s="61"/>
      <c r="M203" s="61"/>
      <c r="N203" s="61"/>
      <c r="O203" s="61"/>
      <c r="P203" s="61"/>
      <c r="Q203" s="74">
        <v>3.692985072393173</v>
      </c>
      <c r="R203" s="61">
        <v>1</v>
      </c>
      <c r="S203" s="61">
        <v>1</v>
      </c>
      <c r="T203" s="61">
        <v>1</v>
      </c>
      <c r="U203" s="61">
        <v>3</v>
      </c>
      <c r="V203" s="61">
        <v>2013</v>
      </c>
      <c r="W203" s="61" t="s">
        <v>135</v>
      </c>
      <c r="X203" s="61" t="s">
        <v>572</v>
      </c>
      <c r="Y203" s="61"/>
    </row>
    <row r="204" spans="2:25" x14ac:dyDescent="0.2">
      <c r="B204" s="61" t="str">
        <f>INDEX(FlowMapping!$G$2:$G$875,MATCH(W204&amp;D204,FlowMapping!$E$2:$E$875,0))</f>
        <v>Methyl acrylate</v>
      </c>
      <c r="C204" s="61">
        <f>INDEX(FlowMapping!$H$2:$H$875,MATCH(W204&amp;D204,FlowMapping!$E$2:$E$875,0))</f>
        <v>96333</v>
      </c>
      <c r="D204" s="61" t="s">
        <v>1003</v>
      </c>
      <c r="E204" s="61" t="str">
        <f>INDEX(FlowMapping!$J$2:$J$875,MATCH(W204&amp;D204,FlowMapping!$E$2:$E$875,0))</f>
        <v>unspecified</v>
      </c>
      <c r="F204" s="61" t="str">
        <f>INDEX(FlowMapping!$M$2:$M$875,MATCH(W204&amp;D204,FlowMapping!$E$2:$E$875,0))</f>
        <v>39c49db2-409a-4d5d-93f5-454535398965</v>
      </c>
      <c r="G204" s="61" t="str">
        <f>INDEX(Activities!$B$2:$B$390,MATCH(H204,Activities!$C$2:$C$390,0))</f>
        <v>Asphalt shingle and coating materials manufacturing</v>
      </c>
      <c r="H204" s="61">
        <v>324122</v>
      </c>
      <c r="I204" s="61" t="s">
        <v>997</v>
      </c>
      <c r="J204" s="62">
        <v>4.2683730121388911E-10</v>
      </c>
      <c r="K204" s="61" t="s">
        <v>2093</v>
      </c>
      <c r="L204" s="61"/>
      <c r="M204" s="61"/>
      <c r="N204" s="61"/>
      <c r="O204" s="61"/>
      <c r="P204" s="61"/>
      <c r="Q204" s="74">
        <v>3.2976511613438744</v>
      </c>
      <c r="R204" s="61">
        <v>1</v>
      </c>
      <c r="S204" s="61">
        <v>1</v>
      </c>
      <c r="T204" s="61">
        <v>1</v>
      </c>
      <c r="U204" s="61">
        <v>3</v>
      </c>
      <c r="V204" s="61">
        <v>2013</v>
      </c>
      <c r="W204" s="61" t="s">
        <v>73</v>
      </c>
      <c r="X204" s="61" t="s">
        <v>572</v>
      </c>
      <c r="Y204" s="61"/>
    </row>
    <row r="205" spans="2:25" x14ac:dyDescent="0.2">
      <c r="B205" s="61" t="str">
        <f>INDEX(FlowMapping!$G$2:$G$875,MATCH(W205&amp;D205,FlowMapping!$E$2:$E$875,0))</f>
        <v>ethylbenzene</v>
      </c>
      <c r="C205" s="61">
        <f>INDEX(FlowMapping!$H$2:$H$875,MATCH(W205&amp;D205,FlowMapping!$E$2:$E$875,0))</f>
        <v>100414</v>
      </c>
      <c r="D205" s="61" t="s">
        <v>1003</v>
      </c>
      <c r="E205" s="61" t="str">
        <f>INDEX(FlowMapping!$J$2:$J$875,MATCH(W205&amp;D205,FlowMapping!$E$2:$E$875,0))</f>
        <v>unspecified</v>
      </c>
      <c r="F205" s="61" t="str">
        <f>INDEX(FlowMapping!$M$2:$M$875,MATCH(W205&amp;D205,FlowMapping!$E$2:$E$875,0))</f>
        <v>787591de-0e9e-3f81-a1e5-2df2949f146c</v>
      </c>
      <c r="G205" s="61" t="str">
        <f>INDEX(Activities!$B$2:$B$390,MATCH(H205,Activities!$C$2:$C$390,0))</f>
        <v>Asphalt shingle and coating materials manufacturing</v>
      </c>
      <c r="H205" s="61">
        <v>324122</v>
      </c>
      <c r="I205" s="61" t="s">
        <v>997</v>
      </c>
      <c r="J205" s="62">
        <v>7.6830714218500036E-10</v>
      </c>
      <c r="K205" s="61" t="s">
        <v>2093</v>
      </c>
      <c r="L205" s="61"/>
      <c r="M205" s="61"/>
      <c r="N205" s="61"/>
      <c r="O205" s="61"/>
      <c r="P205" s="61"/>
      <c r="Q205" s="74">
        <v>4.1756139744527641</v>
      </c>
      <c r="R205" s="61">
        <v>1</v>
      </c>
      <c r="S205" s="61">
        <v>1</v>
      </c>
      <c r="T205" s="61">
        <v>1</v>
      </c>
      <c r="U205" s="61">
        <v>3</v>
      </c>
      <c r="V205" s="61">
        <v>2013</v>
      </c>
      <c r="W205" s="61" t="s">
        <v>6</v>
      </c>
      <c r="X205" s="61" t="s">
        <v>572</v>
      </c>
      <c r="Y205" s="61"/>
    </row>
    <row r="206" spans="2:25" x14ac:dyDescent="0.2">
      <c r="B206" s="61" t="str">
        <f>INDEX(FlowMapping!$G$2:$G$875,MATCH(W206&amp;D206,FlowMapping!$E$2:$E$875,0))</f>
        <v>copper</v>
      </c>
      <c r="C206" s="61">
        <f>INDEX(FlowMapping!$H$2:$H$875,MATCH(W206&amp;D206,FlowMapping!$E$2:$E$875,0))</f>
        <v>7440508</v>
      </c>
      <c r="D206" s="61" t="s">
        <v>1003</v>
      </c>
      <c r="E206" s="61" t="str">
        <f>INDEX(FlowMapping!$J$2:$J$875,MATCH(W206&amp;D206,FlowMapping!$E$2:$E$875,0))</f>
        <v>unspecified</v>
      </c>
      <c r="F206" s="61" t="str">
        <f>INDEX(FlowMapping!$M$2:$M$875,MATCH(W206&amp;D206,FlowMapping!$E$2:$E$875,0))</f>
        <v>ec8144d6-d123-43b1-9c17-a295422a0498</v>
      </c>
      <c r="G206" s="61" t="str">
        <f>INDEX(Activities!$B$2:$B$390,MATCH(H206,Activities!$C$2:$C$390,0))</f>
        <v>Asphalt shingle and coating materials manufacturing</v>
      </c>
      <c r="H206" s="61">
        <v>324122</v>
      </c>
      <c r="I206" s="61" t="s">
        <v>997</v>
      </c>
      <c r="J206" s="62">
        <v>2.5260231485837958E-9</v>
      </c>
      <c r="K206" s="61" t="s">
        <v>2093</v>
      </c>
      <c r="L206" s="61"/>
      <c r="M206" s="61"/>
      <c r="N206" s="61"/>
      <c r="O206" s="61"/>
      <c r="P206" s="61"/>
      <c r="Q206" s="74">
        <v>3.6565374211799746</v>
      </c>
      <c r="R206" s="61">
        <v>1</v>
      </c>
      <c r="S206" s="61">
        <v>1</v>
      </c>
      <c r="T206" s="61">
        <v>1</v>
      </c>
      <c r="U206" s="61">
        <v>3</v>
      </c>
      <c r="V206" s="61">
        <v>2013</v>
      </c>
      <c r="W206" s="61" t="s">
        <v>25</v>
      </c>
      <c r="X206" s="61" t="s">
        <v>572</v>
      </c>
      <c r="Y206" s="61"/>
    </row>
    <row r="207" spans="2:25" x14ac:dyDescent="0.2">
      <c r="B207" s="61" t="str">
        <f>INDEX(FlowMapping!$G$2:$G$875,MATCH(W207&amp;D207,FlowMapping!$E$2:$E$875,0))</f>
        <v>BUTYL ACRYLATE</v>
      </c>
      <c r="C207" s="61">
        <f>INDEX(FlowMapping!$H$2:$H$875,MATCH(W207&amp;D207,FlowMapping!$E$2:$E$875,0))</f>
        <v>141322</v>
      </c>
      <c r="D207" s="61" t="s">
        <v>1003</v>
      </c>
      <c r="E207" s="61" t="str">
        <f>INDEX(FlowMapping!$J$2:$J$875,MATCH(W207&amp;D207,FlowMapping!$E$2:$E$875,0))</f>
        <v>unspecified</v>
      </c>
      <c r="F207" s="61" t="str">
        <f>INDEX(FlowMapping!$M$2:$M$875,MATCH(W207&amp;D207,FlowMapping!$E$2:$E$875,0))</f>
        <v>e55273dd-26ed-38c0-a44b-88cc899ba55b</v>
      </c>
      <c r="G207" s="61" t="str">
        <f>INDEX(Activities!$B$2:$B$390,MATCH(H207,Activities!$C$2:$C$390,0))</f>
        <v>Asphalt shingle and coating materials manufacturing</v>
      </c>
      <c r="H207" s="61">
        <v>324122</v>
      </c>
      <c r="I207" s="61" t="s">
        <v>997</v>
      </c>
      <c r="J207" s="62">
        <v>1.259170038580973E-8</v>
      </c>
      <c r="K207" s="61" t="s">
        <v>2093</v>
      </c>
      <c r="L207" s="61"/>
      <c r="M207" s="61"/>
      <c r="N207" s="61"/>
      <c r="O207" s="61"/>
      <c r="P207" s="61"/>
      <c r="Q207" s="74">
        <v>3.8535559384073537</v>
      </c>
      <c r="R207" s="61">
        <v>1</v>
      </c>
      <c r="S207" s="61">
        <v>1</v>
      </c>
      <c r="T207" s="61">
        <v>1</v>
      </c>
      <c r="U207" s="61">
        <v>3</v>
      </c>
      <c r="V207" s="61">
        <v>2013</v>
      </c>
      <c r="W207" s="61" t="s">
        <v>112</v>
      </c>
      <c r="X207" s="61" t="s">
        <v>572</v>
      </c>
      <c r="Y207" s="61"/>
    </row>
    <row r="208" spans="2:25" x14ac:dyDescent="0.2">
      <c r="B208" s="61" t="str">
        <f>INDEX(FlowMapping!$G$2:$G$875,MATCH(W208&amp;D208,FlowMapping!$E$2:$E$875,0))</f>
        <v>methyl methacrylate</v>
      </c>
      <c r="C208" s="61">
        <f>INDEX(FlowMapping!$H$2:$H$875,MATCH(W208&amp;D208,FlowMapping!$E$2:$E$875,0))</f>
        <v>80626</v>
      </c>
      <c r="D208" s="61" t="s">
        <v>1003</v>
      </c>
      <c r="E208" s="61" t="str">
        <f>INDEX(FlowMapping!$J$2:$J$875,MATCH(W208&amp;D208,FlowMapping!$E$2:$E$875,0))</f>
        <v>unspecified</v>
      </c>
      <c r="F208" s="61" t="str">
        <f>INDEX(FlowMapping!$M$2:$M$875,MATCH(W208&amp;D208,FlowMapping!$E$2:$E$875,0))</f>
        <v>1ddb3480-3426-4541-a201-592d4c6fe6aa</v>
      </c>
      <c r="G208" s="61" t="str">
        <f>INDEX(Activities!$B$2:$B$390,MATCH(H208,Activities!$C$2:$C$390,0))</f>
        <v>Asphalt shingle and coating materials manufacturing</v>
      </c>
      <c r="H208" s="61">
        <v>324122</v>
      </c>
      <c r="I208" s="61" t="s">
        <v>997</v>
      </c>
      <c r="J208" s="62">
        <v>7.828196104262728E-8</v>
      </c>
      <c r="K208" s="61" t="s">
        <v>2093</v>
      </c>
      <c r="L208" s="61"/>
      <c r="M208" s="61"/>
      <c r="N208" s="61"/>
      <c r="O208" s="61"/>
      <c r="P208" s="61"/>
      <c r="Q208" s="74">
        <v>3.0003191099909503</v>
      </c>
      <c r="R208" s="61">
        <v>1</v>
      </c>
      <c r="S208" s="61">
        <v>1</v>
      </c>
      <c r="T208" s="61">
        <v>1</v>
      </c>
      <c r="U208" s="61">
        <v>3</v>
      </c>
      <c r="V208" s="61">
        <v>2013</v>
      </c>
      <c r="W208" s="61" t="s">
        <v>118</v>
      </c>
      <c r="X208" s="61" t="s">
        <v>572</v>
      </c>
      <c r="Y208" s="61"/>
    </row>
    <row r="209" spans="2:25" x14ac:dyDescent="0.2">
      <c r="B209" s="61" t="str">
        <f>INDEX(FlowMapping!$G$2:$G$875,MATCH(W209&amp;D209,FlowMapping!$E$2:$E$875,0))</f>
        <v>ethyl acrylate</v>
      </c>
      <c r="C209" s="61">
        <f>INDEX(FlowMapping!$H$2:$H$875,MATCH(W209&amp;D209,FlowMapping!$E$2:$E$875,0))</f>
        <v>140885</v>
      </c>
      <c r="D209" s="61" t="s">
        <v>1003</v>
      </c>
      <c r="E209" s="61" t="str">
        <f>INDEX(FlowMapping!$J$2:$J$875,MATCH(W209&amp;D209,FlowMapping!$E$2:$E$875,0))</f>
        <v>unspecified</v>
      </c>
      <c r="F209" s="61" t="str">
        <f>INDEX(FlowMapping!$M$2:$M$875,MATCH(W209&amp;D209,FlowMapping!$E$2:$E$875,0))</f>
        <v>f4f60fa7-507d-4953-a31a-8faa569a3b71</v>
      </c>
      <c r="G209" s="61" t="str">
        <f>INDEX(Activities!$B$2:$B$390,MATCH(H209,Activities!$C$2:$C$390,0))</f>
        <v>Asphalt shingle and coating materials manufacturing</v>
      </c>
      <c r="H209" s="61">
        <v>324122</v>
      </c>
      <c r="I209" s="61" t="s">
        <v>997</v>
      </c>
      <c r="J209" s="62">
        <v>8.7288228098240324E-8</v>
      </c>
      <c r="K209" s="61" t="s">
        <v>2093</v>
      </c>
      <c r="L209" s="61"/>
      <c r="M209" s="61"/>
      <c r="N209" s="61"/>
      <c r="O209" s="61"/>
      <c r="P209" s="61"/>
      <c r="Q209" s="74">
        <v>3.421196492202339</v>
      </c>
      <c r="R209" s="61">
        <v>1</v>
      </c>
      <c r="S209" s="61">
        <v>1</v>
      </c>
      <c r="T209" s="61">
        <v>1</v>
      </c>
      <c r="U209" s="61">
        <v>3</v>
      </c>
      <c r="V209" s="61">
        <v>2013</v>
      </c>
      <c r="W209" s="61" t="s">
        <v>160</v>
      </c>
      <c r="X209" s="61" t="s">
        <v>572</v>
      </c>
      <c r="Y209" s="61"/>
    </row>
    <row r="210" spans="2:25" x14ac:dyDescent="0.2">
      <c r="B210" s="61" t="str">
        <f>INDEX(FlowMapping!$G$2:$G$875,MATCH(W210&amp;D210,FlowMapping!$E$2:$E$875,0))</f>
        <v>1,2,4-trimethylbenzene</v>
      </c>
      <c r="C210" s="61">
        <f>INDEX(FlowMapping!$H$2:$H$875,MATCH(W210&amp;D210,FlowMapping!$E$2:$E$875,0))</f>
        <v>95636</v>
      </c>
      <c r="D210" s="61" t="s">
        <v>1003</v>
      </c>
      <c r="E210" s="61" t="str">
        <f>INDEX(FlowMapping!$J$2:$J$875,MATCH(W210&amp;D210,FlowMapping!$E$2:$E$875,0))</f>
        <v>unspecified</v>
      </c>
      <c r="F210" s="61" t="str">
        <f>INDEX(FlowMapping!$M$2:$M$875,MATCH(W210&amp;D210,FlowMapping!$E$2:$E$875,0))</f>
        <v>776e1b2c-6a86-35c1-b2ed-61952ecd792c</v>
      </c>
      <c r="G210" s="61" t="str">
        <f>INDEX(Activities!$B$2:$B$390,MATCH(H210,Activities!$C$2:$C$390,0))</f>
        <v>Asphalt shingle and coating materials manufacturing</v>
      </c>
      <c r="H210" s="61">
        <v>324122</v>
      </c>
      <c r="I210" s="61" t="s">
        <v>997</v>
      </c>
      <c r="J210" s="62">
        <v>1.3628658925378753E-7</v>
      </c>
      <c r="K210" s="61" t="s">
        <v>2093</v>
      </c>
      <c r="L210" s="61"/>
      <c r="M210" s="61"/>
      <c r="N210" s="61"/>
      <c r="O210" s="61"/>
      <c r="P210" s="61"/>
      <c r="Q210" s="74">
        <v>4.5570818261911716</v>
      </c>
      <c r="R210" s="61">
        <v>1</v>
      </c>
      <c r="S210" s="61">
        <v>1</v>
      </c>
      <c r="T210" s="61">
        <v>1</v>
      </c>
      <c r="U210" s="61">
        <v>3</v>
      </c>
      <c r="V210" s="61">
        <v>2013</v>
      </c>
      <c r="W210" s="61" t="s">
        <v>32</v>
      </c>
      <c r="X210" s="61" t="s">
        <v>572</v>
      </c>
      <c r="Y210" s="61"/>
    </row>
    <row r="211" spans="2:25" x14ac:dyDescent="0.2">
      <c r="B211" s="61" t="str">
        <f>INDEX(FlowMapping!$G$2:$G$875,MATCH(W211&amp;D211,FlowMapping!$E$2:$E$875,0))</f>
        <v>aniline</v>
      </c>
      <c r="C211" s="61">
        <f>INDEX(FlowMapping!$H$2:$H$875,MATCH(W211&amp;D211,FlowMapping!$E$2:$E$875,0))</f>
        <v>62533</v>
      </c>
      <c r="D211" s="61" t="s">
        <v>1003</v>
      </c>
      <c r="E211" s="61" t="str">
        <f>INDEX(FlowMapping!$J$2:$J$875,MATCH(W211&amp;D211,FlowMapping!$E$2:$E$875,0))</f>
        <v>unspecified</v>
      </c>
      <c r="F211" s="61" t="str">
        <f>INDEX(FlowMapping!$M$2:$M$875,MATCH(W211&amp;D211,FlowMapping!$E$2:$E$875,0))</f>
        <v>ffcd4d88-aeb9-491c-ae8c-98838ed38b4d</v>
      </c>
      <c r="G211" s="61" t="str">
        <f>INDEX(Activities!$B$2:$B$390,MATCH(H211,Activities!$C$2:$C$390,0))</f>
        <v>Other petroleum and coal products manufacturing</v>
      </c>
      <c r="H211" s="61">
        <v>324190</v>
      </c>
      <c r="I211" s="61" t="s">
        <v>997</v>
      </c>
      <c r="J211" s="62">
        <v>3.8877223055496037E-11</v>
      </c>
      <c r="K211" s="61" t="s">
        <v>2093</v>
      </c>
      <c r="L211" s="61"/>
      <c r="M211" s="61"/>
      <c r="N211" s="61"/>
      <c r="O211" s="61"/>
      <c r="P211" s="61"/>
      <c r="Q211" s="74">
        <v>3.1466587201346825</v>
      </c>
      <c r="R211" s="61">
        <v>1</v>
      </c>
      <c r="S211" s="61">
        <v>1</v>
      </c>
      <c r="T211" s="61">
        <v>1</v>
      </c>
      <c r="U211" s="61">
        <v>4</v>
      </c>
      <c r="V211" s="61">
        <v>2013</v>
      </c>
      <c r="W211" s="61" t="s">
        <v>53</v>
      </c>
      <c r="X211" s="61" t="s">
        <v>572</v>
      </c>
      <c r="Y211" s="61"/>
    </row>
    <row r="212" spans="2:25" x14ac:dyDescent="0.2">
      <c r="B212" s="61" t="str">
        <f>INDEX(FlowMapping!$G$2:$G$875,MATCH(W212&amp;D212,FlowMapping!$E$2:$E$875,0))</f>
        <v>hydrazine</v>
      </c>
      <c r="C212" s="61">
        <f>INDEX(FlowMapping!$H$2:$H$875,MATCH(W212&amp;D212,FlowMapping!$E$2:$E$875,0))</f>
        <v>302012</v>
      </c>
      <c r="D212" s="61" t="s">
        <v>1003</v>
      </c>
      <c r="E212" s="61" t="str">
        <f>INDEX(FlowMapping!$J$2:$J$875,MATCH(W212&amp;D212,FlowMapping!$E$2:$E$875,0))</f>
        <v>unspecified</v>
      </c>
      <c r="F212" s="61" t="str">
        <f>INDEX(FlowMapping!$M$2:$M$875,MATCH(W212&amp;D212,FlowMapping!$E$2:$E$875,0))</f>
        <v>b77ac4ee-e212-4558-bdb0-b4584e78695e</v>
      </c>
      <c r="G212" s="61" t="str">
        <f>INDEX(Activities!$B$2:$B$390,MATCH(H212,Activities!$C$2:$C$390,0))</f>
        <v>Other petroleum and coal products manufacturing</v>
      </c>
      <c r="H212" s="61">
        <v>324190</v>
      </c>
      <c r="I212" s="61" t="s">
        <v>997</v>
      </c>
      <c r="J212" s="62">
        <v>9.7193057638740083E-11</v>
      </c>
      <c r="K212" s="61" t="s">
        <v>2093</v>
      </c>
      <c r="L212" s="61"/>
      <c r="M212" s="61"/>
      <c r="N212" s="61"/>
      <c r="O212" s="61"/>
      <c r="P212" s="61"/>
      <c r="Q212" s="74">
        <v>4.1280147062881545</v>
      </c>
      <c r="R212" s="61">
        <v>1</v>
      </c>
      <c r="S212" s="61">
        <v>1</v>
      </c>
      <c r="T212" s="61">
        <v>1</v>
      </c>
      <c r="U212" s="61">
        <v>4</v>
      </c>
      <c r="V212" s="61">
        <v>2013</v>
      </c>
      <c r="W212" s="61" t="s">
        <v>131</v>
      </c>
      <c r="X212" s="61" t="s">
        <v>572</v>
      </c>
      <c r="Y212" s="61"/>
    </row>
    <row r="213" spans="2:25" x14ac:dyDescent="0.2">
      <c r="B213" s="61" t="str">
        <f>INDEX(FlowMapping!$G$2:$G$875,MATCH(W213&amp;D213,FlowMapping!$E$2:$E$875,0))</f>
        <v>Zinc</v>
      </c>
      <c r="C213" s="61">
        <f>INDEX(FlowMapping!$H$2:$H$875,MATCH(W213&amp;D213,FlowMapping!$E$2:$E$875,0))</f>
        <v>1330207</v>
      </c>
      <c r="D213" s="61" t="s">
        <v>1003</v>
      </c>
      <c r="E213" s="61" t="str">
        <f>INDEX(FlowMapping!$J$2:$J$875,MATCH(W213&amp;D213,FlowMapping!$E$2:$E$875,0))</f>
        <v>unspecified</v>
      </c>
      <c r="F213" s="61" t="str">
        <f>INDEX(FlowMapping!$M$2:$M$875,MATCH(W213&amp;D213,FlowMapping!$E$2:$E$875,0))</f>
        <v>5ce378a0-b48d-471c-977d-79681521efde</v>
      </c>
      <c r="G213" s="61" t="str">
        <f>INDEX(Activities!$B$2:$B$390,MATCH(H213,Activities!$C$2:$C$390,0))</f>
        <v>Other petroleum and coal products manufacturing</v>
      </c>
      <c r="H213" s="61">
        <v>324190</v>
      </c>
      <c r="I213" s="61" t="s">
        <v>997</v>
      </c>
      <c r="J213" s="62">
        <v>1.5550889222198415E-10</v>
      </c>
      <c r="K213" s="61" t="s">
        <v>2093</v>
      </c>
      <c r="L213" s="61"/>
      <c r="M213" s="61"/>
      <c r="N213" s="61"/>
      <c r="O213" s="61"/>
      <c r="P213" s="61"/>
      <c r="Q213" s="74">
        <v>4.7351148468070079</v>
      </c>
      <c r="R213" s="61">
        <v>1</v>
      </c>
      <c r="S213" s="61">
        <v>1</v>
      </c>
      <c r="T213" s="61">
        <v>1</v>
      </c>
      <c r="U213" s="61">
        <v>4</v>
      </c>
      <c r="V213" s="61">
        <v>2013</v>
      </c>
      <c r="W213" s="61" t="s">
        <v>80</v>
      </c>
      <c r="X213" s="61" t="s">
        <v>572</v>
      </c>
      <c r="Y213" s="61"/>
    </row>
    <row r="214" spans="2:25" x14ac:dyDescent="0.2">
      <c r="B214" s="61" t="str">
        <f>INDEX(FlowMapping!$G$2:$G$875,MATCH(W214&amp;D214,FlowMapping!$E$2:$E$875,0))</f>
        <v>SEC-BUTYL ALCOHOL</v>
      </c>
      <c r="C214" s="61">
        <f>INDEX(FlowMapping!$H$2:$H$875,MATCH(W214&amp;D214,FlowMapping!$E$2:$E$875,0))</f>
        <v>78922</v>
      </c>
      <c r="D214" s="61" t="s">
        <v>1003</v>
      </c>
      <c r="E214" s="61" t="str">
        <f>INDEX(FlowMapping!$J$2:$J$875,MATCH(W214&amp;D214,FlowMapping!$E$2:$E$875,0))</f>
        <v>unspecified</v>
      </c>
      <c r="F214" s="61" t="str">
        <f>INDEX(FlowMapping!$M$2:$M$875,MATCH(W214&amp;D214,FlowMapping!$E$2:$E$875,0))</f>
        <v>1dcd86a2-ace9-4f68-b02c-13aff1c00923</v>
      </c>
      <c r="G214" s="61" t="str">
        <f>INDEX(Activities!$B$2:$B$390,MATCH(H214,Activities!$C$2:$C$390,0))</f>
        <v>Other petroleum and coal products manufacturing</v>
      </c>
      <c r="H214" s="61">
        <v>324190</v>
      </c>
      <c r="I214" s="61" t="s">
        <v>997</v>
      </c>
      <c r="J214" s="62">
        <v>1.7494750374973214E-10</v>
      </c>
      <c r="K214" s="61" t="s">
        <v>2093</v>
      </c>
      <c r="L214" s="61"/>
      <c r="M214" s="61"/>
      <c r="N214" s="61"/>
      <c r="O214" s="61"/>
      <c r="P214" s="61"/>
      <c r="Q214" s="74">
        <v>4.8574994924188646</v>
      </c>
      <c r="R214" s="61">
        <v>1</v>
      </c>
      <c r="S214" s="61">
        <v>1</v>
      </c>
      <c r="T214" s="61">
        <v>1</v>
      </c>
      <c r="U214" s="61">
        <v>4</v>
      </c>
      <c r="V214" s="61">
        <v>2013</v>
      </c>
      <c r="W214" s="61" t="s">
        <v>152</v>
      </c>
      <c r="X214" s="61" t="s">
        <v>572</v>
      </c>
      <c r="Y214" s="61"/>
    </row>
    <row r="215" spans="2:25" x14ac:dyDescent="0.2">
      <c r="B215" s="61" t="str">
        <f>INDEX(FlowMapping!$G$2:$G$875,MATCH(W215&amp;D215,FlowMapping!$E$2:$E$875,0))</f>
        <v>1-Methyl-2-pyrrolidinone</v>
      </c>
      <c r="C215" s="61">
        <f>INDEX(FlowMapping!$H$2:$H$875,MATCH(W215&amp;D215,FlowMapping!$E$2:$E$875,0))</f>
        <v>872504</v>
      </c>
      <c r="D215" s="61" t="s">
        <v>1003</v>
      </c>
      <c r="E215" s="61" t="str">
        <f>INDEX(FlowMapping!$J$2:$J$875,MATCH(W215&amp;D215,FlowMapping!$E$2:$E$875,0))</f>
        <v>unspecified</v>
      </c>
      <c r="F215" s="61" t="str">
        <f>INDEX(FlowMapping!$M$2:$M$875,MATCH(W215&amp;D215,FlowMapping!$E$2:$E$875,0))</f>
        <v>00b8c5b8-8f45-445f-839c-2017fe3ad8b8</v>
      </c>
      <c r="G215" s="61" t="str">
        <f>INDEX(Activities!$B$2:$B$390,MATCH(H215,Activities!$C$2:$C$390,0))</f>
        <v>Other petroleum and coal products manufacturing</v>
      </c>
      <c r="H215" s="61">
        <v>324190</v>
      </c>
      <c r="I215" s="61" t="s">
        <v>997</v>
      </c>
      <c r="J215" s="62">
        <v>2.2354403256910221E-10</v>
      </c>
      <c r="K215" s="61" t="s">
        <v>2093</v>
      </c>
      <c r="L215" s="61"/>
      <c r="M215" s="61"/>
      <c r="N215" s="61"/>
      <c r="O215" s="61"/>
      <c r="P215" s="61"/>
      <c r="Q215" s="74">
        <v>4.7294197670253508</v>
      </c>
      <c r="R215" s="61">
        <v>1</v>
      </c>
      <c r="S215" s="61">
        <v>1</v>
      </c>
      <c r="T215" s="61">
        <v>1</v>
      </c>
      <c r="U215" s="61">
        <v>4</v>
      </c>
      <c r="V215" s="61">
        <v>2013</v>
      </c>
      <c r="W215" s="61" t="s">
        <v>50</v>
      </c>
      <c r="X215" s="61" t="s">
        <v>572</v>
      </c>
      <c r="Y215" s="61"/>
    </row>
    <row r="216" spans="2:25" x14ac:dyDescent="0.2">
      <c r="B216" s="61" t="str">
        <f>INDEX(FlowMapping!$G$2:$G$875,MATCH(W216&amp;D216,FlowMapping!$E$2:$E$875,0))</f>
        <v>formic acid</v>
      </c>
      <c r="C216" s="61">
        <f>INDEX(FlowMapping!$H$2:$H$875,MATCH(W216&amp;D216,FlowMapping!$E$2:$E$875,0))</f>
        <v>64186</v>
      </c>
      <c r="D216" s="61" t="s">
        <v>1003</v>
      </c>
      <c r="E216" s="61" t="str">
        <f>INDEX(FlowMapping!$J$2:$J$875,MATCH(W216&amp;D216,FlowMapping!$E$2:$E$875,0))</f>
        <v>unspecified</v>
      </c>
      <c r="F216" s="61" t="str">
        <f>INDEX(FlowMapping!$M$2:$M$875,MATCH(W216&amp;D216,FlowMapping!$E$2:$E$875,0))</f>
        <v>27804c78-5eee-47f9-9a91-1f6126ccfe45</v>
      </c>
      <c r="G216" s="61" t="str">
        <f>INDEX(Activities!$B$2:$B$390,MATCH(H216,Activities!$C$2:$C$390,0))</f>
        <v>Other petroleum and coal products manufacturing</v>
      </c>
      <c r="H216" s="61">
        <v>324190</v>
      </c>
      <c r="I216" s="61" t="s">
        <v>997</v>
      </c>
      <c r="J216" s="62">
        <v>3.8877223055496033E-10</v>
      </c>
      <c r="K216" s="61" t="s">
        <v>2093</v>
      </c>
      <c r="L216" s="61"/>
      <c r="M216" s="61"/>
      <c r="N216" s="61"/>
      <c r="O216" s="61"/>
      <c r="P216" s="61"/>
      <c r="Q216" s="74">
        <v>3.1892845066828865</v>
      </c>
      <c r="R216" s="61">
        <v>1</v>
      </c>
      <c r="S216" s="61">
        <v>1</v>
      </c>
      <c r="T216" s="61">
        <v>1</v>
      </c>
      <c r="U216" s="61">
        <v>4</v>
      </c>
      <c r="V216" s="61">
        <v>2013</v>
      </c>
      <c r="W216" s="61" t="s">
        <v>22</v>
      </c>
      <c r="X216" s="61" t="s">
        <v>572</v>
      </c>
      <c r="Y216" s="61"/>
    </row>
    <row r="217" spans="2:25" x14ac:dyDescent="0.2">
      <c r="B217" s="61" t="str">
        <f>INDEX(FlowMapping!$G$2:$G$875,MATCH(W217&amp;D217,FlowMapping!$E$2:$E$875,0))</f>
        <v>PYRIDINE</v>
      </c>
      <c r="C217" s="61">
        <f>INDEX(FlowMapping!$H$2:$H$875,MATCH(W217&amp;D217,FlowMapping!$E$2:$E$875,0))</f>
        <v>110861</v>
      </c>
      <c r="D217" s="61" t="s">
        <v>1003</v>
      </c>
      <c r="E217" s="61" t="str">
        <f>INDEX(FlowMapping!$J$2:$J$875,MATCH(W217&amp;D217,FlowMapping!$E$2:$E$875,0))</f>
        <v>unspecified</v>
      </c>
      <c r="F217" s="61" t="str">
        <f>INDEX(FlowMapping!$M$2:$M$875,MATCH(W217&amp;D217,FlowMapping!$E$2:$E$875,0))</f>
        <v>f8778c8b-aecd-4bc1-a2ee-242d4bae5c51</v>
      </c>
      <c r="G217" s="61" t="str">
        <f>INDEX(Activities!$B$2:$B$390,MATCH(H217,Activities!$C$2:$C$390,0))</f>
        <v>Other petroleum and coal products manufacturing</v>
      </c>
      <c r="H217" s="61">
        <v>324190</v>
      </c>
      <c r="I217" s="61" t="s">
        <v>997</v>
      </c>
      <c r="J217" s="62">
        <v>4.6652667666595242E-10</v>
      </c>
      <c r="K217" s="61" t="s">
        <v>2093</v>
      </c>
      <c r="L217" s="61"/>
      <c r="M217" s="61"/>
      <c r="N217" s="61"/>
      <c r="O217" s="61"/>
      <c r="P217" s="61"/>
      <c r="Q217" s="74">
        <v>3.5434392396638232</v>
      </c>
      <c r="R217" s="61">
        <v>1</v>
      </c>
      <c r="S217" s="61">
        <v>1</v>
      </c>
      <c r="T217" s="61">
        <v>1</v>
      </c>
      <c r="U217" s="61">
        <v>4</v>
      </c>
      <c r="V217" s="61">
        <v>2013</v>
      </c>
      <c r="W217" s="61" t="s">
        <v>298</v>
      </c>
      <c r="X217" s="61" t="s">
        <v>572</v>
      </c>
      <c r="Y217" s="61"/>
    </row>
    <row r="218" spans="2:25" x14ac:dyDescent="0.2">
      <c r="B218" s="61" t="str">
        <f>INDEX(FlowMapping!$G$2:$G$875,MATCH(W218&amp;D218,FlowMapping!$E$2:$E$875,0))</f>
        <v>barium</v>
      </c>
      <c r="C218" s="61">
        <f>INDEX(FlowMapping!$H$2:$H$875,MATCH(W218&amp;D218,FlowMapping!$E$2:$E$875,0))</f>
        <v>7440393</v>
      </c>
      <c r="D218" s="61" t="s">
        <v>1003</v>
      </c>
      <c r="E218" s="61" t="str">
        <f>INDEX(FlowMapping!$J$2:$J$875,MATCH(W218&amp;D218,FlowMapping!$E$2:$E$875,0))</f>
        <v>unspecified</v>
      </c>
      <c r="F218" s="61" t="str">
        <f>INDEX(FlowMapping!$M$2:$M$875,MATCH(W218&amp;D218,FlowMapping!$E$2:$E$875,0))</f>
        <v>7e246e3a-5cff-43fc-a8e6-02d191424559</v>
      </c>
      <c r="G218" s="61" t="str">
        <f>INDEX(Activities!$B$2:$B$390,MATCH(H218,Activities!$C$2:$C$390,0))</f>
        <v>Other petroleum and coal products manufacturing</v>
      </c>
      <c r="H218" s="61">
        <v>324190</v>
      </c>
      <c r="I218" s="61" t="s">
        <v>997</v>
      </c>
      <c r="J218" s="62">
        <v>6.9979001499892858E-10</v>
      </c>
      <c r="K218" s="61" t="s">
        <v>2093</v>
      </c>
      <c r="L218" s="61"/>
      <c r="M218" s="61"/>
      <c r="N218" s="61"/>
      <c r="O218" s="61"/>
      <c r="P218" s="61"/>
      <c r="Q218" s="74">
        <v>4.3188528818721128</v>
      </c>
      <c r="R218" s="61">
        <v>1</v>
      </c>
      <c r="S218" s="61">
        <v>1</v>
      </c>
      <c r="T218" s="61">
        <v>1</v>
      </c>
      <c r="U218" s="61">
        <v>4</v>
      </c>
      <c r="V218" s="61">
        <v>2013</v>
      </c>
      <c r="W218" s="61" t="s">
        <v>108</v>
      </c>
      <c r="X218" s="61" t="s">
        <v>572</v>
      </c>
      <c r="Y218" s="61"/>
    </row>
    <row r="219" spans="2:25" x14ac:dyDescent="0.2">
      <c r="B219" s="61" t="str">
        <f>INDEX(FlowMapping!$G$2:$G$875,MATCH(W219&amp;D219,FlowMapping!$E$2:$E$875,0))</f>
        <v>copper</v>
      </c>
      <c r="C219" s="61">
        <f>INDEX(FlowMapping!$H$2:$H$875,MATCH(W219&amp;D219,FlowMapping!$E$2:$E$875,0))</f>
        <v>7440508</v>
      </c>
      <c r="D219" s="61" t="s">
        <v>1003</v>
      </c>
      <c r="E219" s="61" t="str">
        <f>INDEX(FlowMapping!$J$2:$J$875,MATCH(W219&amp;D219,FlowMapping!$E$2:$E$875,0))</f>
        <v>unspecified</v>
      </c>
      <c r="F219" s="61" t="str">
        <f>INDEX(FlowMapping!$M$2:$M$875,MATCH(W219&amp;D219,FlowMapping!$E$2:$E$875,0))</f>
        <v>ec8144d6-d123-43b1-9c17-a295422a0498</v>
      </c>
      <c r="G219" s="61" t="str">
        <f>INDEX(Activities!$B$2:$B$390,MATCH(H219,Activities!$C$2:$C$390,0))</f>
        <v>Other petroleum and coal products manufacturing</v>
      </c>
      <c r="H219" s="61">
        <v>324190</v>
      </c>
      <c r="I219" s="61" t="s">
        <v>997</v>
      </c>
      <c r="J219" s="62">
        <v>6.9979001499892858E-10</v>
      </c>
      <c r="K219" s="61" t="s">
        <v>2093</v>
      </c>
      <c r="L219" s="61"/>
      <c r="M219" s="61"/>
      <c r="N219" s="61"/>
      <c r="O219" s="61"/>
      <c r="P219" s="61"/>
      <c r="Q219" s="74">
        <v>3.6565374211799746</v>
      </c>
      <c r="R219" s="61">
        <v>1</v>
      </c>
      <c r="S219" s="61">
        <v>1</v>
      </c>
      <c r="T219" s="61">
        <v>1</v>
      </c>
      <c r="U219" s="61">
        <v>4</v>
      </c>
      <c r="V219" s="61">
        <v>2013</v>
      </c>
      <c r="W219" s="61" t="s">
        <v>25</v>
      </c>
      <c r="X219" s="61" t="s">
        <v>572</v>
      </c>
      <c r="Y219" s="61"/>
    </row>
    <row r="220" spans="2:25" x14ac:dyDescent="0.2">
      <c r="B220" s="61" t="str">
        <f>INDEX(FlowMapping!$G$2:$G$875,MATCH(W220&amp;D220,FlowMapping!$E$2:$E$875,0))</f>
        <v>diisocyanates</v>
      </c>
      <c r="C220" s="61" t="str">
        <f>INDEX(FlowMapping!$H$2:$H$875,MATCH(W220&amp;D220,FlowMapping!$E$2:$E$875,0))</f>
        <v/>
      </c>
      <c r="D220" s="61" t="s">
        <v>1003</v>
      </c>
      <c r="E220" s="61" t="str">
        <f>INDEX(FlowMapping!$J$2:$J$875,MATCH(W220&amp;D220,FlowMapping!$E$2:$E$875,0))</f>
        <v>unspecified</v>
      </c>
      <c r="F220" s="61" t="str">
        <f>INDEX(FlowMapping!$M$2:$M$875,MATCH(W220&amp;D220,FlowMapping!$E$2:$E$875,0))</f>
        <v>63f3fff6-0459-49fd-808a-6fc86fd63f5c</v>
      </c>
      <c r="G220" s="61" t="str">
        <f>INDEX(Activities!$B$2:$B$390,MATCH(H220,Activities!$C$2:$C$390,0))</f>
        <v>Other petroleum and coal products manufacturing</v>
      </c>
      <c r="H220" s="61">
        <v>324190</v>
      </c>
      <c r="I220" s="61" t="s">
        <v>997</v>
      </c>
      <c r="J220" s="62">
        <v>1.3865561602742663E-9</v>
      </c>
      <c r="K220" s="61" t="s">
        <v>2093</v>
      </c>
      <c r="L220" s="61"/>
      <c r="M220" s="61"/>
      <c r="N220" s="61"/>
      <c r="O220" s="61"/>
      <c r="P220" s="61"/>
      <c r="Q220" s="74">
        <v>3.9778587426406746</v>
      </c>
      <c r="R220" s="61">
        <v>1</v>
      </c>
      <c r="S220" s="61">
        <v>1</v>
      </c>
      <c r="T220" s="61">
        <v>1</v>
      </c>
      <c r="U220" s="61">
        <v>4</v>
      </c>
      <c r="V220" s="61">
        <v>2013</v>
      </c>
      <c r="W220" s="61" t="s">
        <v>51</v>
      </c>
      <c r="X220" s="61" t="s">
        <v>572</v>
      </c>
      <c r="Y220" s="61"/>
    </row>
    <row r="221" spans="2:25" x14ac:dyDescent="0.2">
      <c r="B221" s="61" t="str">
        <f>INDEX(FlowMapping!$G$2:$G$875,MATCH(W221&amp;D221,FlowMapping!$E$2:$E$875,0))</f>
        <v>dicyclopentadiene</v>
      </c>
      <c r="C221" s="61">
        <f>INDEX(FlowMapping!$H$2:$H$875,MATCH(W221&amp;D221,FlowMapping!$E$2:$E$875,0))</f>
        <v>77736</v>
      </c>
      <c r="D221" s="61" t="s">
        <v>1003</v>
      </c>
      <c r="E221" s="61" t="str">
        <f>INDEX(FlowMapping!$J$2:$J$875,MATCH(W221&amp;D221,FlowMapping!$E$2:$E$875,0))</f>
        <v>unspecified</v>
      </c>
      <c r="F221" s="61" t="str">
        <f>INDEX(FlowMapping!$M$2:$M$875,MATCH(W221&amp;D221,FlowMapping!$E$2:$E$875,0))</f>
        <v>0e671ec4-8baa-4df6-9431-d4361e102118</v>
      </c>
      <c r="G221" s="61" t="str">
        <f>INDEX(Activities!$B$2:$B$390,MATCH(H221,Activities!$C$2:$C$390,0))</f>
        <v>Other petroleum and coal products manufacturing</v>
      </c>
      <c r="H221" s="61">
        <v>324190</v>
      </c>
      <c r="I221" s="61" t="s">
        <v>997</v>
      </c>
      <c r="J221" s="62">
        <v>2.5464581101349909E-9</v>
      </c>
      <c r="K221" s="61" t="s">
        <v>2093</v>
      </c>
      <c r="L221" s="61"/>
      <c r="M221" s="61"/>
      <c r="N221" s="61"/>
      <c r="O221" s="61"/>
      <c r="P221" s="61"/>
      <c r="Q221" s="74">
        <v>3.714656259588673</v>
      </c>
      <c r="R221" s="61">
        <v>1</v>
      </c>
      <c r="S221" s="61">
        <v>1</v>
      </c>
      <c r="T221" s="61">
        <v>1</v>
      </c>
      <c r="U221" s="61">
        <v>4</v>
      </c>
      <c r="V221" s="61">
        <v>2013</v>
      </c>
      <c r="W221" s="61" t="s">
        <v>145</v>
      </c>
      <c r="X221" s="61" t="s">
        <v>572</v>
      </c>
      <c r="Y221" s="61"/>
    </row>
    <row r="222" spans="2:25" x14ac:dyDescent="0.2">
      <c r="B222" s="61" t="str">
        <f>INDEX(FlowMapping!$G$2:$G$875,MATCH(W222&amp;D222,FlowMapping!$E$2:$E$875,0))</f>
        <v>maleic anhydride</v>
      </c>
      <c r="C222" s="61">
        <f>INDEX(FlowMapping!$H$2:$H$875,MATCH(W222&amp;D222,FlowMapping!$E$2:$E$875,0))</f>
        <v>108316</v>
      </c>
      <c r="D222" s="61" t="s">
        <v>1003</v>
      </c>
      <c r="E222" s="61" t="str">
        <f>INDEX(FlowMapping!$J$2:$J$875,MATCH(W222&amp;D222,FlowMapping!$E$2:$E$875,0))</f>
        <v>unspecified</v>
      </c>
      <c r="F222" s="61" t="str">
        <f>INDEX(FlowMapping!$M$2:$M$875,MATCH(W222&amp;D222,FlowMapping!$E$2:$E$875,0))</f>
        <v>48cd1929-e085-44bd-859f-2a4183a01214</v>
      </c>
      <c r="G222" s="61" t="str">
        <f>INDEX(Activities!$B$2:$B$390,MATCH(H222,Activities!$C$2:$C$390,0))</f>
        <v>Other petroleum and coal products manufacturing</v>
      </c>
      <c r="H222" s="61">
        <v>324190</v>
      </c>
      <c r="I222" s="61" t="s">
        <v>997</v>
      </c>
      <c r="J222" s="62">
        <v>3.498950074994643E-9</v>
      </c>
      <c r="K222" s="61" t="s">
        <v>2093</v>
      </c>
      <c r="L222" s="61"/>
      <c r="M222" s="61"/>
      <c r="N222" s="61"/>
      <c r="O222" s="61"/>
      <c r="P222" s="61"/>
      <c r="Q222" s="74">
        <v>4.0700008182405636</v>
      </c>
      <c r="R222" s="61">
        <v>1</v>
      </c>
      <c r="S222" s="61">
        <v>1</v>
      </c>
      <c r="T222" s="61">
        <v>1</v>
      </c>
      <c r="U222" s="61">
        <v>4</v>
      </c>
      <c r="V222" s="61">
        <v>2013</v>
      </c>
      <c r="W222" s="61" t="s">
        <v>67</v>
      </c>
      <c r="X222" s="61" t="s">
        <v>572</v>
      </c>
      <c r="Y222" s="61"/>
    </row>
    <row r="223" spans="2:25" x14ac:dyDescent="0.2">
      <c r="B223" s="61" t="str">
        <f>INDEX(FlowMapping!$G$2:$G$875,MATCH(W223&amp;D223,FlowMapping!$E$2:$E$875,0))</f>
        <v>NITROUS ACID</v>
      </c>
      <c r="C223" s="61">
        <f>INDEX(FlowMapping!$H$2:$H$875,MATCH(W223&amp;D223,FlowMapping!$E$2:$E$875,0))</f>
        <v>7782776</v>
      </c>
      <c r="D223" s="61" t="s">
        <v>1003</v>
      </c>
      <c r="E223" s="61" t="str">
        <f>INDEX(FlowMapping!$J$2:$J$875,MATCH(W223&amp;D223,FlowMapping!$E$2:$E$875,0))</f>
        <v>unspecified</v>
      </c>
      <c r="F223" s="61" t="str">
        <f>INDEX(FlowMapping!$M$2:$M$875,MATCH(W223&amp;D223,FlowMapping!$E$2:$E$875,0))</f>
        <v>b633a270-97fe-3bdb-9fb0-a25de3323e03</v>
      </c>
      <c r="G223" s="61" t="str">
        <f>INDEX(Activities!$B$2:$B$390,MATCH(H223,Activities!$C$2:$C$390,0))</f>
        <v>Other petroleum and coal products manufacturing</v>
      </c>
      <c r="H223" s="61">
        <v>324190</v>
      </c>
      <c r="I223" s="61" t="s">
        <v>997</v>
      </c>
      <c r="J223" s="62">
        <v>3.8877223055496033E-9</v>
      </c>
      <c r="K223" s="61" t="s">
        <v>2093</v>
      </c>
      <c r="L223" s="61"/>
      <c r="M223" s="61"/>
      <c r="N223" s="61"/>
      <c r="O223" s="61"/>
      <c r="P223" s="61"/>
      <c r="Q223" s="74">
        <v>4.5056411483746039</v>
      </c>
      <c r="R223" s="61">
        <v>1</v>
      </c>
      <c r="S223" s="61">
        <v>1</v>
      </c>
      <c r="T223" s="61">
        <v>1</v>
      </c>
      <c r="U223" s="61">
        <v>4</v>
      </c>
      <c r="V223" s="61">
        <v>2013</v>
      </c>
      <c r="W223" s="61" t="s">
        <v>107</v>
      </c>
      <c r="X223" s="61" t="s">
        <v>572</v>
      </c>
      <c r="Y223" s="61"/>
    </row>
    <row r="224" spans="2:25" x14ac:dyDescent="0.2">
      <c r="B224" s="61" t="str">
        <f>INDEX(FlowMapping!$G$2:$G$875,MATCH(W224&amp;D224,FlowMapping!$E$2:$E$875,0))</f>
        <v>QUINOLINE</v>
      </c>
      <c r="C224" s="61">
        <f>INDEX(FlowMapping!$H$2:$H$875,MATCH(W224&amp;D224,FlowMapping!$E$2:$E$875,0))</f>
        <v>91225</v>
      </c>
      <c r="D224" s="61" t="s">
        <v>1003</v>
      </c>
      <c r="E224" s="61" t="str">
        <f>INDEX(FlowMapping!$J$2:$J$875,MATCH(W224&amp;D224,FlowMapping!$E$2:$E$875,0))</f>
        <v>unspecified</v>
      </c>
      <c r="F224" s="61" t="str">
        <f>INDEX(FlowMapping!$M$2:$M$875,MATCH(W224&amp;D224,FlowMapping!$E$2:$E$875,0))</f>
        <v>7076263f-7923-38ec-a82b-048a478ad0fd</v>
      </c>
      <c r="G224" s="61" t="str">
        <f>INDEX(Activities!$B$2:$B$390,MATCH(H224,Activities!$C$2:$C$390,0))</f>
        <v>Other petroleum and coal products manufacturing</v>
      </c>
      <c r="H224" s="61">
        <v>324190</v>
      </c>
      <c r="I224" s="61" t="s">
        <v>997</v>
      </c>
      <c r="J224" s="62">
        <v>3.9199904006856648E-9</v>
      </c>
      <c r="K224" s="61" t="s">
        <v>2093</v>
      </c>
      <c r="L224" s="61"/>
      <c r="M224" s="61"/>
      <c r="N224" s="61"/>
      <c r="O224" s="61"/>
      <c r="P224" s="61"/>
      <c r="Q224" s="74">
        <v>2.2480066068436333</v>
      </c>
      <c r="R224" s="61">
        <v>1</v>
      </c>
      <c r="S224" s="61">
        <v>1</v>
      </c>
      <c r="T224" s="61">
        <v>1</v>
      </c>
      <c r="U224" s="61">
        <v>4</v>
      </c>
      <c r="V224" s="61">
        <v>2013</v>
      </c>
      <c r="W224" s="61" t="s">
        <v>468</v>
      </c>
      <c r="X224" s="61" t="s">
        <v>572</v>
      </c>
      <c r="Y224" s="61"/>
    </row>
    <row r="225" spans="2:25" x14ac:dyDescent="0.2">
      <c r="B225" s="61" t="str">
        <f>INDEX(FlowMapping!$G$2:$G$875,MATCH(W225&amp;D225,FlowMapping!$E$2:$E$875,0))</f>
        <v>MOLYBDENUM(VI)</v>
      </c>
      <c r="C225" s="61" t="str">
        <f>INDEX(FlowMapping!$H$2:$H$875,MATCH(W225&amp;D225,FlowMapping!$E$2:$E$875,0))</f>
        <v/>
      </c>
      <c r="D225" s="61" t="s">
        <v>1003</v>
      </c>
      <c r="E225" s="61" t="str">
        <f>INDEX(FlowMapping!$J$2:$J$875,MATCH(W225&amp;D225,FlowMapping!$E$2:$E$875,0))</f>
        <v>unspecified</v>
      </c>
      <c r="F225" s="61" t="str">
        <f>INDEX(FlowMapping!$M$2:$M$875,MATCH(W225&amp;D225,FlowMapping!$E$2:$E$875,0))</f>
        <v>e8287c06-0230-314d-a24e-c62ae50d7927</v>
      </c>
      <c r="G225" s="61" t="str">
        <f>INDEX(Activities!$B$2:$B$390,MATCH(H225,Activities!$C$2:$C$390,0))</f>
        <v>Other petroleum and coal products manufacturing</v>
      </c>
      <c r="H225" s="61">
        <v>324190</v>
      </c>
      <c r="I225" s="61" t="s">
        <v>997</v>
      </c>
      <c r="J225" s="62">
        <v>4.0821084208270839E-9</v>
      </c>
      <c r="K225" s="61" t="s">
        <v>2093</v>
      </c>
      <c r="L225" s="61"/>
      <c r="M225" s="61"/>
      <c r="N225" s="61"/>
      <c r="O225" s="61"/>
      <c r="P225" s="61"/>
      <c r="Q225" s="74">
        <v>3.1608001734423472</v>
      </c>
      <c r="R225" s="61">
        <v>1</v>
      </c>
      <c r="S225" s="61">
        <v>1</v>
      </c>
      <c r="T225" s="61">
        <v>1</v>
      </c>
      <c r="U225" s="61">
        <v>4</v>
      </c>
      <c r="V225" s="61">
        <v>2013</v>
      </c>
      <c r="W225" s="61" t="s">
        <v>180</v>
      </c>
      <c r="X225" s="61" t="s">
        <v>572</v>
      </c>
      <c r="Y225" s="61"/>
    </row>
    <row r="226" spans="2:25" x14ac:dyDescent="0.2">
      <c r="B226" s="61" t="str">
        <f>INDEX(FlowMapping!$G$2:$G$875,MATCH(W226&amp;D226,FlowMapping!$E$2:$E$875,0))</f>
        <v>butanol</v>
      </c>
      <c r="C226" s="61">
        <f>INDEX(FlowMapping!$H$2:$H$875,MATCH(W226&amp;D226,FlowMapping!$E$2:$E$875,0))</f>
        <v>71363</v>
      </c>
      <c r="D226" s="61" t="s">
        <v>1003</v>
      </c>
      <c r="E226" s="61" t="str">
        <f>INDEX(FlowMapping!$J$2:$J$875,MATCH(W226&amp;D226,FlowMapping!$E$2:$E$875,0))</f>
        <v>unspecified</v>
      </c>
      <c r="F226" s="61" t="str">
        <f>INDEX(FlowMapping!$M$2:$M$875,MATCH(W226&amp;D226,FlowMapping!$E$2:$E$875,0))</f>
        <v>b9a9b2ad-5db3-47aa-81de-3a48ae9ad4ec</v>
      </c>
      <c r="G226" s="61" t="str">
        <f>INDEX(Activities!$B$2:$B$390,MATCH(H226,Activities!$C$2:$C$390,0))</f>
        <v>Other petroleum and coal products manufacturing</v>
      </c>
      <c r="H226" s="61">
        <v>324190</v>
      </c>
      <c r="I226" s="61" t="s">
        <v>997</v>
      </c>
      <c r="J226" s="62">
        <v>5.7645202485536755E-9</v>
      </c>
      <c r="K226" s="61" t="s">
        <v>2093</v>
      </c>
      <c r="L226" s="61"/>
      <c r="M226" s="61"/>
      <c r="N226" s="61"/>
      <c r="O226" s="61"/>
      <c r="P226" s="61"/>
      <c r="Q226" s="74">
        <v>4.8089377343200388</v>
      </c>
      <c r="R226" s="61">
        <v>1</v>
      </c>
      <c r="S226" s="61">
        <v>1</v>
      </c>
      <c r="T226" s="61">
        <v>1</v>
      </c>
      <c r="U226" s="61">
        <v>4</v>
      </c>
      <c r="V226" s="61">
        <v>2013</v>
      </c>
      <c r="W226" s="61" t="s">
        <v>23</v>
      </c>
      <c r="X226" s="61" t="s">
        <v>572</v>
      </c>
      <c r="Y226" s="61"/>
    </row>
    <row r="227" spans="2:25" x14ac:dyDescent="0.2">
      <c r="B227" s="61" t="str">
        <f>INDEX(FlowMapping!$G$2:$G$875,MATCH(W227&amp;D227,FlowMapping!$E$2:$E$875,0))</f>
        <v>acetonitrile</v>
      </c>
      <c r="C227" s="61">
        <f>INDEX(FlowMapping!$H$2:$H$875,MATCH(W227&amp;D227,FlowMapping!$E$2:$E$875,0))</f>
        <v>75058</v>
      </c>
      <c r="D227" s="61" t="s">
        <v>1003</v>
      </c>
      <c r="E227" s="61" t="str">
        <f>INDEX(FlowMapping!$J$2:$J$875,MATCH(W227&amp;D227,FlowMapping!$E$2:$E$875,0))</f>
        <v>unspecified</v>
      </c>
      <c r="F227" s="61" t="str">
        <f>INDEX(FlowMapping!$M$2:$M$875,MATCH(W227&amp;D227,FlowMapping!$E$2:$E$875,0))</f>
        <v>ff45a199-18e0-4777-886b-e2d0422d2f82</v>
      </c>
      <c r="G227" s="61" t="str">
        <f>INDEX(Activities!$B$2:$B$390,MATCH(H227,Activities!$C$2:$C$390,0))</f>
        <v>Other petroleum and coal products manufacturing</v>
      </c>
      <c r="H227" s="61">
        <v>324190</v>
      </c>
      <c r="I227" s="61" t="s">
        <v>997</v>
      </c>
      <c r="J227" s="62">
        <v>8.2225326762374123E-9</v>
      </c>
      <c r="K227" s="61" t="s">
        <v>2093</v>
      </c>
      <c r="L227" s="61"/>
      <c r="M227" s="61"/>
      <c r="N227" s="61"/>
      <c r="O227" s="61"/>
      <c r="P227" s="61"/>
      <c r="Q227" s="74">
        <v>2.9393967093822972</v>
      </c>
      <c r="R227" s="61">
        <v>1</v>
      </c>
      <c r="S227" s="61">
        <v>1</v>
      </c>
      <c r="T227" s="61">
        <v>1</v>
      </c>
      <c r="U227" s="61">
        <v>4</v>
      </c>
      <c r="V227" s="61">
        <v>2013</v>
      </c>
      <c r="W227" s="61" t="s">
        <v>137</v>
      </c>
      <c r="X227" s="61" t="s">
        <v>572</v>
      </c>
      <c r="Y227" s="61"/>
    </row>
    <row r="228" spans="2:25" x14ac:dyDescent="0.2">
      <c r="B228" s="61" t="str">
        <f>INDEX(FlowMapping!$G$2:$G$875,MATCH(W228&amp;D228,FlowMapping!$E$2:$E$875,0))</f>
        <v>acrylic acid</v>
      </c>
      <c r="C228" s="61">
        <f>INDEX(FlowMapping!$H$2:$H$875,MATCH(W228&amp;D228,FlowMapping!$E$2:$E$875,0))</f>
        <v>79107</v>
      </c>
      <c r="D228" s="61" t="s">
        <v>1003</v>
      </c>
      <c r="E228" s="61" t="str">
        <f>INDEX(FlowMapping!$J$2:$J$875,MATCH(W228&amp;D228,FlowMapping!$E$2:$E$875,0))</f>
        <v>unspecified</v>
      </c>
      <c r="F228" s="61" t="str">
        <f>INDEX(FlowMapping!$M$2:$M$875,MATCH(W228&amp;D228,FlowMapping!$E$2:$E$875,0))</f>
        <v>faca26d7-b953-4dd6-94a9-7b8975452e1c</v>
      </c>
      <c r="G228" s="61" t="str">
        <f>INDEX(Activities!$B$2:$B$390,MATCH(H228,Activities!$C$2:$C$390,0))</f>
        <v>Other petroleum and coal products manufacturing</v>
      </c>
      <c r="H228" s="61">
        <v>324190</v>
      </c>
      <c r="I228" s="61" t="s">
        <v>997</v>
      </c>
      <c r="J228" s="62">
        <v>1.4501204199700022E-8</v>
      </c>
      <c r="K228" s="61" t="s">
        <v>2093</v>
      </c>
      <c r="L228" s="61"/>
      <c r="M228" s="61"/>
      <c r="N228" s="61"/>
      <c r="O228" s="61"/>
      <c r="P228" s="61"/>
      <c r="Q228" s="74">
        <v>3.692985072393173</v>
      </c>
      <c r="R228" s="61">
        <v>1</v>
      </c>
      <c r="S228" s="61">
        <v>1</v>
      </c>
      <c r="T228" s="61">
        <v>1</v>
      </c>
      <c r="U228" s="61">
        <v>4</v>
      </c>
      <c r="V228" s="61">
        <v>2013</v>
      </c>
      <c r="W228" s="61" t="s">
        <v>135</v>
      </c>
      <c r="X228" s="61" t="s">
        <v>572</v>
      </c>
      <c r="Y228" s="61"/>
    </row>
    <row r="229" spans="2:25" x14ac:dyDescent="0.2">
      <c r="B229" s="61" t="str">
        <f>INDEX(FlowMapping!$G$2:$G$875,MATCH(W229&amp;D229,FlowMapping!$E$2:$E$875,0))</f>
        <v>2,4-dimethylphenol</v>
      </c>
      <c r="C229" s="61">
        <f>INDEX(FlowMapping!$H$2:$H$875,MATCH(W229&amp;D229,FlowMapping!$E$2:$E$875,0))</f>
        <v>105679</v>
      </c>
      <c r="D229" s="61" t="s">
        <v>1003</v>
      </c>
      <c r="E229" s="61" t="str">
        <f>INDEX(FlowMapping!$J$2:$J$875,MATCH(W229&amp;D229,FlowMapping!$E$2:$E$875,0))</f>
        <v>unspecified</v>
      </c>
      <c r="F229" s="61" t="str">
        <f>INDEX(FlowMapping!$M$2:$M$875,MATCH(W229&amp;D229,FlowMapping!$E$2:$E$875,0))</f>
        <v>ab2674ba-64fe-34af-9d25-ebf5debe020e</v>
      </c>
      <c r="G229" s="61" t="str">
        <f>INDEX(Activities!$B$2:$B$390,MATCH(H229,Activities!$C$2:$C$390,0))</f>
        <v>Other petroleum and coal products manufacturing</v>
      </c>
      <c r="H229" s="61">
        <v>324190</v>
      </c>
      <c r="I229" s="61" t="s">
        <v>997</v>
      </c>
      <c r="J229" s="62">
        <v>1.8699944289693597E-8</v>
      </c>
      <c r="K229" s="61" t="s">
        <v>2093</v>
      </c>
      <c r="L229" s="61"/>
      <c r="M229" s="61"/>
      <c r="N229" s="61"/>
      <c r="O229" s="61"/>
      <c r="P229" s="61"/>
      <c r="Q229" s="74">
        <v>3.8879921186020661</v>
      </c>
      <c r="R229" s="61">
        <v>1</v>
      </c>
      <c r="S229" s="61">
        <v>1</v>
      </c>
      <c r="T229" s="61">
        <v>1</v>
      </c>
      <c r="U229" s="61">
        <v>4</v>
      </c>
      <c r="V229" s="61">
        <v>2013</v>
      </c>
      <c r="W229" s="61" t="s">
        <v>211</v>
      </c>
      <c r="X229" s="61" t="s">
        <v>572</v>
      </c>
      <c r="Y229" s="61"/>
    </row>
    <row r="230" spans="2:25" x14ac:dyDescent="0.2">
      <c r="B230" s="61" t="str">
        <f>INDEX(FlowMapping!$G$2:$G$875,MATCH(W230&amp;D230,FlowMapping!$E$2:$E$875,0))</f>
        <v>isoprene</v>
      </c>
      <c r="C230" s="61">
        <f>INDEX(FlowMapping!$H$2:$H$875,MATCH(W230&amp;D230,FlowMapping!$E$2:$E$875,0))</f>
        <v>78795</v>
      </c>
      <c r="D230" s="61" t="s">
        <v>1003</v>
      </c>
      <c r="E230" s="61" t="str">
        <f>INDEX(FlowMapping!$J$2:$J$875,MATCH(W230&amp;D230,FlowMapping!$E$2:$E$875,0))</f>
        <v>unspecified</v>
      </c>
      <c r="F230" s="61" t="str">
        <f>INDEX(FlowMapping!$M$2:$M$875,MATCH(W230&amp;D230,FlowMapping!$E$2:$E$875,0))</f>
        <v>0c209634-80bb-4909-8442-3189b7cb01d7</v>
      </c>
      <c r="G230" s="61" t="str">
        <f>INDEX(Activities!$B$2:$B$390,MATCH(H230,Activities!$C$2:$C$390,0))</f>
        <v>Other petroleum and coal products manufacturing</v>
      </c>
      <c r="H230" s="61">
        <v>324190</v>
      </c>
      <c r="I230" s="61" t="s">
        <v>997</v>
      </c>
      <c r="J230" s="62">
        <v>3.4678482965502465E-8</v>
      </c>
      <c r="K230" s="61" t="s">
        <v>2093</v>
      </c>
      <c r="L230" s="61"/>
      <c r="M230" s="61"/>
      <c r="N230" s="61"/>
      <c r="O230" s="61"/>
      <c r="P230" s="61"/>
      <c r="Q230" s="74">
        <v>3.0171293557212895</v>
      </c>
      <c r="R230" s="61">
        <v>1</v>
      </c>
      <c r="S230" s="61">
        <v>1</v>
      </c>
      <c r="T230" s="61">
        <v>1</v>
      </c>
      <c r="U230" s="61">
        <v>4</v>
      </c>
      <c r="V230" s="61">
        <v>2013</v>
      </c>
      <c r="W230" s="61" t="s">
        <v>142</v>
      </c>
      <c r="X230" s="61" t="s">
        <v>572</v>
      </c>
      <c r="Y230" s="61"/>
    </row>
    <row r="231" spans="2:25" x14ac:dyDescent="0.2">
      <c r="B231" s="61" t="str">
        <f>INDEX(FlowMapping!$G$2:$G$875,MATCH(W231&amp;D231,FlowMapping!$E$2:$E$875,0))</f>
        <v>cyclohexane</v>
      </c>
      <c r="C231" s="61">
        <f>INDEX(FlowMapping!$H$2:$H$875,MATCH(W231&amp;D231,FlowMapping!$E$2:$E$875,0))</f>
        <v>110827</v>
      </c>
      <c r="D231" s="61" t="s">
        <v>1003</v>
      </c>
      <c r="E231" s="61" t="str">
        <f>INDEX(FlowMapping!$J$2:$J$875,MATCH(W231&amp;D231,FlowMapping!$E$2:$E$875,0))</f>
        <v>unspecified</v>
      </c>
      <c r="F231" s="61" t="str">
        <f>INDEX(FlowMapping!$M$2:$M$875,MATCH(W231&amp;D231,FlowMapping!$E$2:$E$875,0))</f>
        <v>165aaeac-93d1-4afd-adf2-e3d6c0eaf629</v>
      </c>
      <c r="G231" s="61" t="str">
        <f>INDEX(Activities!$B$2:$B$390,MATCH(H231,Activities!$C$2:$C$390,0))</f>
        <v>Other petroleum and coal products manufacturing</v>
      </c>
      <c r="H231" s="61">
        <v>324190</v>
      </c>
      <c r="I231" s="61" t="s">
        <v>997</v>
      </c>
      <c r="J231" s="62">
        <v>1.3373764731090637E-7</v>
      </c>
      <c r="K231" s="61" t="s">
        <v>2093</v>
      </c>
      <c r="L231" s="61"/>
      <c r="M231" s="61"/>
      <c r="N231" s="61"/>
      <c r="O231" s="61"/>
      <c r="P231" s="61"/>
      <c r="Q231" s="74">
        <v>4.1111128032622766</v>
      </c>
      <c r="R231" s="61">
        <v>1</v>
      </c>
      <c r="S231" s="61">
        <v>1</v>
      </c>
      <c r="T231" s="61">
        <v>1</v>
      </c>
      <c r="U231" s="61">
        <v>4</v>
      </c>
      <c r="V231" s="61">
        <v>2013</v>
      </c>
      <c r="W231" s="61" t="s">
        <v>30</v>
      </c>
      <c r="X231" s="61" t="s">
        <v>572</v>
      </c>
      <c r="Y231" s="61"/>
    </row>
    <row r="232" spans="2:25" x14ac:dyDescent="0.2">
      <c r="B232" s="61" t="str">
        <f>INDEX(FlowMapping!$G$2:$G$875,MATCH(W232&amp;D232,FlowMapping!$E$2:$E$875,0))</f>
        <v>1,2,4-trimethylbenzene</v>
      </c>
      <c r="C232" s="61">
        <f>INDEX(FlowMapping!$H$2:$H$875,MATCH(W232&amp;D232,FlowMapping!$E$2:$E$875,0))</f>
        <v>95636</v>
      </c>
      <c r="D232" s="61" t="s">
        <v>1003</v>
      </c>
      <c r="E232" s="61" t="str">
        <f>INDEX(FlowMapping!$J$2:$J$875,MATCH(W232&amp;D232,FlowMapping!$E$2:$E$875,0))</f>
        <v>unspecified</v>
      </c>
      <c r="F232" s="61" t="str">
        <f>INDEX(FlowMapping!$M$2:$M$875,MATCH(W232&amp;D232,FlowMapping!$E$2:$E$875,0))</f>
        <v>776e1b2c-6a86-35c1-b2ed-61952ecd792c</v>
      </c>
      <c r="G232" s="61" t="str">
        <f>INDEX(Activities!$B$2:$B$390,MATCH(H232,Activities!$C$2:$C$390,0))</f>
        <v>Other petroleum and coal products manufacturing</v>
      </c>
      <c r="H232" s="61">
        <v>324190</v>
      </c>
      <c r="I232" s="61" t="s">
        <v>997</v>
      </c>
      <c r="J232" s="62">
        <v>2.5936025746732379E-7</v>
      </c>
      <c r="K232" s="61" t="s">
        <v>2093</v>
      </c>
      <c r="L232" s="61"/>
      <c r="M232" s="61"/>
      <c r="N232" s="61"/>
      <c r="O232" s="61"/>
      <c r="P232" s="61"/>
      <c r="Q232" s="74">
        <v>4.5570818261911716</v>
      </c>
      <c r="R232" s="61">
        <v>1</v>
      </c>
      <c r="S232" s="61">
        <v>1</v>
      </c>
      <c r="T232" s="61">
        <v>1</v>
      </c>
      <c r="U232" s="61">
        <v>4</v>
      </c>
      <c r="V232" s="61">
        <v>2013</v>
      </c>
      <c r="W232" s="61" t="s">
        <v>32</v>
      </c>
      <c r="X232" s="61" t="s">
        <v>572</v>
      </c>
      <c r="Y232" s="61"/>
    </row>
    <row r="233" spans="2:25" x14ac:dyDescent="0.2">
      <c r="B233" s="61" t="str">
        <f>INDEX(FlowMapping!$G$2:$G$875,MATCH(W233&amp;D233,FlowMapping!$E$2:$E$875,0))</f>
        <v>ethylbenzene</v>
      </c>
      <c r="C233" s="61">
        <f>INDEX(FlowMapping!$H$2:$H$875,MATCH(W233&amp;D233,FlowMapping!$E$2:$E$875,0))</f>
        <v>100414</v>
      </c>
      <c r="D233" s="61" t="s">
        <v>1003</v>
      </c>
      <c r="E233" s="61" t="str">
        <f>INDEX(FlowMapping!$J$2:$J$875,MATCH(W233&amp;D233,FlowMapping!$E$2:$E$875,0))</f>
        <v>unspecified</v>
      </c>
      <c r="F233" s="61" t="str">
        <f>INDEX(FlowMapping!$M$2:$M$875,MATCH(W233&amp;D233,FlowMapping!$E$2:$E$875,0))</f>
        <v>787591de-0e9e-3f81-a1e5-2df2949f146c</v>
      </c>
      <c r="G233" s="61" t="str">
        <f>INDEX(Activities!$B$2:$B$390,MATCH(H233,Activities!$C$2:$C$390,0))</f>
        <v>Other petroleum and coal products manufacturing</v>
      </c>
      <c r="H233" s="61">
        <v>324190</v>
      </c>
      <c r="I233" s="61" t="s">
        <v>997</v>
      </c>
      <c r="J233" s="62">
        <v>3.1466874446110991E-7</v>
      </c>
      <c r="K233" s="61" t="s">
        <v>2093</v>
      </c>
      <c r="L233" s="61"/>
      <c r="M233" s="61"/>
      <c r="N233" s="61"/>
      <c r="O233" s="61"/>
      <c r="P233" s="61"/>
      <c r="Q233" s="74">
        <v>4.1756139744527641</v>
      </c>
      <c r="R233" s="61">
        <v>1</v>
      </c>
      <c r="S233" s="61">
        <v>1</v>
      </c>
      <c r="T233" s="61">
        <v>1</v>
      </c>
      <c r="U233" s="61">
        <v>4</v>
      </c>
      <c r="V233" s="61">
        <v>2013</v>
      </c>
      <c r="W233" s="61" t="s">
        <v>6</v>
      </c>
      <c r="X233" s="61" t="s">
        <v>572</v>
      </c>
      <c r="Y233" s="61"/>
    </row>
    <row r="234" spans="2:25" x14ac:dyDescent="0.2">
      <c r="B234" s="61" t="str">
        <f>INDEX(FlowMapping!$G$2:$G$875,MATCH(W234&amp;D234,FlowMapping!$E$2:$E$875,0))</f>
        <v>Ethylene glycol monoethyl ether</v>
      </c>
      <c r="C234" s="61">
        <f>INDEX(FlowMapping!$H$2:$H$875,MATCH(W234&amp;D234,FlowMapping!$E$2:$E$875,0))</f>
        <v>110805</v>
      </c>
      <c r="D234" s="61" t="s">
        <v>1003</v>
      </c>
      <c r="E234" s="61" t="str">
        <f>INDEX(FlowMapping!$J$2:$J$875,MATCH(W234&amp;D234,FlowMapping!$E$2:$E$875,0))</f>
        <v>unspecified</v>
      </c>
      <c r="F234" s="61" t="str">
        <f>INDEX(FlowMapping!$M$2:$M$875,MATCH(W234&amp;D234,FlowMapping!$E$2:$E$875,0))</f>
        <v>45e23e23-d952-4721-a514-2acfa5bfcab5</v>
      </c>
      <c r="G234" s="61" t="str">
        <f>INDEX(Activities!$B$2:$B$390,MATCH(H234,Activities!$C$2:$C$390,0))</f>
        <v>Other petroleum and coal products manufacturing</v>
      </c>
      <c r="H234" s="61">
        <v>324190</v>
      </c>
      <c r="I234" s="61" t="s">
        <v>997</v>
      </c>
      <c r="J234" s="62">
        <v>9.50787142256696E-7</v>
      </c>
      <c r="K234" s="61" t="s">
        <v>2093</v>
      </c>
      <c r="L234" s="61"/>
      <c r="M234" s="61"/>
      <c r="N234" s="61"/>
      <c r="O234" s="61"/>
      <c r="P234" s="61"/>
      <c r="Q234" s="74">
        <v>4.8068611195233943</v>
      </c>
      <c r="R234" s="61">
        <v>1</v>
      </c>
      <c r="S234" s="61">
        <v>1</v>
      </c>
      <c r="T234" s="61">
        <v>1</v>
      </c>
      <c r="U234" s="61">
        <v>4</v>
      </c>
      <c r="V234" s="61">
        <v>2013</v>
      </c>
      <c r="W234" s="61" t="s">
        <v>89</v>
      </c>
      <c r="X234" s="61" t="s">
        <v>572</v>
      </c>
      <c r="Y234" s="61"/>
    </row>
    <row r="235" spans="2:25" x14ac:dyDescent="0.2">
      <c r="B235" s="61" t="str">
        <f>INDEX(FlowMapping!$G$2:$G$875,MATCH(W235&amp;D235,FlowMapping!$E$2:$E$875,0))</f>
        <v>Propene</v>
      </c>
      <c r="C235" s="61">
        <f>INDEX(FlowMapping!$H$2:$H$875,MATCH(W235&amp;D235,FlowMapping!$E$2:$E$875,0))</f>
        <v>115071</v>
      </c>
      <c r="D235" s="61" t="s">
        <v>1003</v>
      </c>
      <c r="E235" s="61" t="str">
        <f>INDEX(FlowMapping!$J$2:$J$875,MATCH(W235&amp;D235,FlowMapping!$E$2:$E$875,0))</f>
        <v>unspecified</v>
      </c>
      <c r="F235" s="61" t="str">
        <f>INDEX(FlowMapping!$M$2:$M$875,MATCH(W235&amp;D235,FlowMapping!$E$2:$E$875,0))</f>
        <v>64165202-4870-47d0-8602-b85e5d672865</v>
      </c>
      <c r="G235" s="61" t="str">
        <f>INDEX(Activities!$B$2:$B$390,MATCH(H235,Activities!$C$2:$C$390,0))</f>
        <v>Other petroleum and coal products manufacturing</v>
      </c>
      <c r="H235" s="61">
        <v>324190</v>
      </c>
      <c r="I235" s="61" t="s">
        <v>997</v>
      </c>
      <c r="J235" s="62">
        <v>1.2392309235054639E-6</v>
      </c>
      <c r="K235" s="61" t="s">
        <v>2093</v>
      </c>
      <c r="L235" s="61"/>
      <c r="M235" s="61"/>
      <c r="N235" s="61"/>
      <c r="O235" s="61"/>
      <c r="P235" s="61"/>
      <c r="Q235" s="74">
        <v>3.2650843963827887</v>
      </c>
      <c r="R235" s="61">
        <v>1</v>
      </c>
      <c r="S235" s="61">
        <v>1</v>
      </c>
      <c r="T235" s="61">
        <v>1</v>
      </c>
      <c r="U235" s="61">
        <v>4</v>
      </c>
      <c r="V235" s="61">
        <v>2013</v>
      </c>
      <c r="W235" s="61" t="s">
        <v>102</v>
      </c>
      <c r="X235" s="61" t="s">
        <v>572</v>
      </c>
      <c r="Y235" s="61"/>
    </row>
    <row r="236" spans="2:25" x14ac:dyDescent="0.2">
      <c r="B236" s="61" t="str">
        <f>INDEX(FlowMapping!$G$2:$G$875,MATCH(W236&amp;D236,FlowMapping!$E$2:$E$875,0))</f>
        <v>ETHENE</v>
      </c>
      <c r="C236" s="61">
        <f>INDEX(FlowMapping!$H$2:$H$875,MATCH(W236&amp;D236,FlowMapping!$E$2:$E$875,0))</f>
        <v>74851</v>
      </c>
      <c r="D236" s="61" t="s">
        <v>1003</v>
      </c>
      <c r="E236" s="61" t="str">
        <f>INDEX(FlowMapping!$J$2:$J$875,MATCH(W236&amp;D236,FlowMapping!$E$2:$E$875,0))</f>
        <v>unspecified</v>
      </c>
      <c r="F236" s="61" t="str">
        <f>INDEX(FlowMapping!$M$2:$M$875,MATCH(W236&amp;D236,FlowMapping!$E$2:$E$875,0))</f>
        <v>9c2a7dc9-8b1f-46ba-bc16-0d761a4f6016</v>
      </c>
      <c r="G236" s="61" t="str">
        <f>INDEX(Activities!$B$2:$B$390,MATCH(H236,Activities!$C$2:$C$390,0))</f>
        <v>Other petroleum and coal products manufacturing</v>
      </c>
      <c r="H236" s="61">
        <v>324190</v>
      </c>
      <c r="I236" s="61" t="s">
        <v>997</v>
      </c>
      <c r="J236" s="62">
        <v>2.1119448827940858E-6</v>
      </c>
      <c r="K236" s="61" t="s">
        <v>2093</v>
      </c>
      <c r="L236" s="61"/>
      <c r="M236" s="61"/>
      <c r="N236" s="61"/>
      <c r="O236" s="61"/>
      <c r="P236" s="61"/>
      <c r="Q236" s="74">
        <v>3.1258736998533978</v>
      </c>
      <c r="R236" s="61">
        <v>1</v>
      </c>
      <c r="S236" s="61">
        <v>1</v>
      </c>
      <c r="T236" s="61">
        <v>1</v>
      </c>
      <c r="U236" s="61">
        <v>4</v>
      </c>
      <c r="V236" s="61">
        <v>2013</v>
      </c>
      <c r="W236" s="61" t="s">
        <v>128</v>
      </c>
      <c r="X236" s="61" t="s">
        <v>572</v>
      </c>
      <c r="Y236" s="61"/>
    </row>
    <row r="237" spans="2:25" x14ac:dyDescent="0.2">
      <c r="B237" s="61" t="str">
        <f>INDEX(FlowMapping!$G$2:$G$875,MATCH(W237&amp;D237,FlowMapping!$E$2:$E$875,0))</f>
        <v>hydrogen sulfide</v>
      </c>
      <c r="C237" s="61">
        <f>INDEX(FlowMapping!$H$2:$H$875,MATCH(W237&amp;D237,FlowMapping!$E$2:$E$875,0))</f>
        <v>7783064</v>
      </c>
      <c r="D237" s="61" t="s">
        <v>1003</v>
      </c>
      <c r="E237" s="61" t="str">
        <f>INDEX(FlowMapping!$J$2:$J$875,MATCH(W237&amp;D237,FlowMapping!$E$2:$E$875,0))</f>
        <v>unspecified</v>
      </c>
      <c r="F237" s="61" t="str">
        <f>INDEX(FlowMapping!$M$2:$M$875,MATCH(W237&amp;D237,FlowMapping!$E$2:$E$875,0))</f>
        <v>20d4d821-f4f7-4017-8810-f822fcdf619e</v>
      </c>
      <c r="G237" s="61" t="str">
        <f>INDEX(Activities!$B$2:$B$390,MATCH(H237,Activities!$C$2:$C$390,0))</f>
        <v>Other petroleum and coal products manufacturing</v>
      </c>
      <c r="H237" s="61">
        <v>324190</v>
      </c>
      <c r="I237" s="61" t="s">
        <v>997</v>
      </c>
      <c r="J237" s="62">
        <v>6.0279666965502462E-6</v>
      </c>
      <c r="K237" s="61" t="s">
        <v>2093</v>
      </c>
      <c r="L237" s="61"/>
      <c r="M237" s="61"/>
      <c r="N237" s="61"/>
      <c r="O237" s="61"/>
      <c r="P237" s="61"/>
      <c r="Q237" s="74">
        <v>3.2448332217638862</v>
      </c>
      <c r="R237" s="61">
        <v>1</v>
      </c>
      <c r="S237" s="61">
        <v>1</v>
      </c>
      <c r="T237" s="61">
        <v>1</v>
      </c>
      <c r="U237" s="61">
        <v>4</v>
      </c>
      <c r="V237" s="61">
        <v>2013</v>
      </c>
      <c r="W237" s="61" t="s">
        <v>28</v>
      </c>
      <c r="X237" s="61" t="s">
        <v>572</v>
      </c>
      <c r="Y237" s="61"/>
    </row>
    <row r="238" spans="2:25" x14ac:dyDescent="0.2">
      <c r="B238" s="61" t="str">
        <f>INDEX(FlowMapping!$G$2:$G$875,MATCH(W238&amp;D238,FlowMapping!$E$2:$E$875,0))</f>
        <v>Sulfuric acid</v>
      </c>
      <c r="C238" s="61">
        <f>INDEX(FlowMapping!$H$2:$H$875,MATCH(W238&amp;D238,FlowMapping!$E$2:$E$875,0))</f>
        <v>7664939</v>
      </c>
      <c r="D238" s="61" t="s">
        <v>1003</v>
      </c>
      <c r="E238" s="61" t="str">
        <f>INDEX(FlowMapping!$J$2:$J$875,MATCH(W238&amp;D238,FlowMapping!$E$2:$E$875,0))</f>
        <v>unspecified</v>
      </c>
      <c r="F238" s="61" t="str">
        <f>INDEX(FlowMapping!$M$2:$M$875,MATCH(W238&amp;D238,FlowMapping!$E$2:$E$875,0))</f>
        <v>99c65c6a-6871-40ba-af79-5bd6851688e4</v>
      </c>
      <c r="G238" s="61" t="str">
        <f>INDEX(Activities!$B$2:$B$390,MATCH(H238,Activities!$C$2:$C$390,0))</f>
        <v>Other petroleum and coal products manufacturing</v>
      </c>
      <c r="H238" s="61">
        <v>324190</v>
      </c>
      <c r="I238" s="61" t="s">
        <v>997</v>
      </c>
      <c r="J238" s="62">
        <v>2.5911591412041996E-5</v>
      </c>
      <c r="K238" s="61" t="s">
        <v>2093</v>
      </c>
      <c r="L238" s="61"/>
      <c r="M238" s="61"/>
      <c r="N238" s="61"/>
      <c r="O238" s="61"/>
      <c r="P238" s="61"/>
      <c r="Q238" s="74">
        <v>2.4306812032346441</v>
      </c>
      <c r="R238" s="61">
        <v>1</v>
      </c>
      <c r="S238" s="61">
        <v>1</v>
      </c>
      <c r="T238" s="61">
        <v>1</v>
      </c>
      <c r="U238" s="61">
        <v>4</v>
      </c>
      <c r="V238" s="61">
        <v>2013</v>
      </c>
      <c r="W238" s="61" t="s">
        <v>91</v>
      </c>
      <c r="X238" s="61" t="s">
        <v>572</v>
      </c>
      <c r="Y238" s="61"/>
    </row>
    <row r="239" spans="2:25" x14ac:dyDescent="0.2">
      <c r="B239" s="61" t="str">
        <f>INDEX(FlowMapping!$G$2:$G$875,MATCH(W239&amp;D239,FlowMapping!$E$2:$E$875,0))</f>
        <v>Diuron</v>
      </c>
      <c r="C239" s="61">
        <f>INDEX(FlowMapping!$H$2:$H$875,MATCH(W239&amp;D239,FlowMapping!$E$2:$E$875,0))</f>
        <v>330541</v>
      </c>
      <c r="D239" s="61" t="s">
        <v>1003</v>
      </c>
      <c r="E239" s="61" t="str">
        <f>INDEX(FlowMapping!$J$2:$J$875,MATCH(W239&amp;D239,FlowMapping!$E$2:$E$875,0))</f>
        <v>unspecified</v>
      </c>
      <c r="F239" s="61" t="str">
        <f>INDEX(FlowMapping!$M$2:$M$875,MATCH(W239&amp;D239,FlowMapping!$E$2:$E$875,0))</f>
        <v>118ef252-ddbe-4040-bb11-05a28cf6e035</v>
      </c>
      <c r="G239" s="61" t="str">
        <f>INDEX(Activities!$B$2:$B$390,MATCH(H239,Activities!$C$2:$C$390,0))</f>
        <v>Petrochemical manufacturing</v>
      </c>
      <c r="H239" s="61">
        <v>325110</v>
      </c>
      <c r="I239" s="61" t="s">
        <v>997</v>
      </c>
      <c r="J239" s="62">
        <v>5.6175461627057352E-12</v>
      </c>
      <c r="K239" s="61" t="s">
        <v>2093</v>
      </c>
      <c r="L239" s="61"/>
      <c r="M239" s="61"/>
      <c r="N239" s="61"/>
      <c r="O239" s="61"/>
      <c r="P239" s="61"/>
      <c r="Q239" s="74">
        <v>2.0335766423357664</v>
      </c>
      <c r="R239" s="61">
        <v>1</v>
      </c>
      <c r="S239" s="61">
        <v>1</v>
      </c>
      <c r="T239" s="61">
        <v>1</v>
      </c>
      <c r="U239" s="61">
        <v>1</v>
      </c>
      <c r="V239" s="61">
        <v>2013</v>
      </c>
      <c r="W239" s="61" t="s">
        <v>230</v>
      </c>
      <c r="X239" s="61" t="s">
        <v>572</v>
      </c>
      <c r="Y239" s="61"/>
    </row>
    <row r="240" spans="2:25" x14ac:dyDescent="0.2">
      <c r="B240" s="61" t="str">
        <f>INDEX(FlowMapping!$G$2:$G$875,MATCH(W240&amp;D240,FlowMapping!$E$2:$E$875,0))</f>
        <v>methyl isothiocyanate</v>
      </c>
      <c r="C240" s="61">
        <f>INDEX(FlowMapping!$H$2:$H$875,MATCH(W240&amp;D240,FlowMapping!$E$2:$E$875,0))</f>
        <v>556616</v>
      </c>
      <c r="D240" s="61" t="s">
        <v>1003</v>
      </c>
      <c r="E240" s="61" t="str">
        <f>INDEX(FlowMapping!$J$2:$J$875,MATCH(W240&amp;D240,FlowMapping!$E$2:$E$875,0))</f>
        <v>unspecified</v>
      </c>
      <c r="F240" s="61" t="str">
        <f>INDEX(FlowMapping!$M$2:$M$875,MATCH(W240&amp;D240,FlowMapping!$E$2:$E$875,0))</f>
        <v>5f066cf6-fc8a-3843-96be-ad378aa7415e</v>
      </c>
      <c r="G240" s="61" t="str">
        <f>INDEX(Activities!$B$2:$B$390,MATCH(H240,Activities!$C$2:$C$390,0))</f>
        <v>Petrochemical manufacturing</v>
      </c>
      <c r="H240" s="61">
        <v>325110</v>
      </c>
      <c r="I240" s="61" t="s">
        <v>997</v>
      </c>
      <c r="J240" s="62">
        <v>5.6175461627057352E-12</v>
      </c>
      <c r="K240" s="61" t="s">
        <v>2093</v>
      </c>
      <c r="L240" s="61"/>
      <c r="M240" s="61"/>
      <c r="N240" s="61"/>
      <c r="O240" s="61"/>
      <c r="P240" s="61"/>
      <c r="Q240" s="74">
        <v>2</v>
      </c>
      <c r="R240" s="61">
        <v>1</v>
      </c>
      <c r="S240" s="61">
        <v>1</v>
      </c>
      <c r="T240" s="61">
        <v>1</v>
      </c>
      <c r="U240" s="61">
        <v>1</v>
      </c>
      <c r="V240" s="61">
        <v>2013</v>
      </c>
      <c r="W240" s="61" t="s">
        <v>472</v>
      </c>
      <c r="X240" s="61" t="s">
        <v>572</v>
      </c>
      <c r="Y240" s="61"/>
    </row>
    <row r="241" spans="2:25" x14ac:dyDescent="0.2">
      <c r="B241" s="61" t="str">
        <f>INDEX(FlowMapping!$G$2:$G$875,MATCH(W241&amp;D241,FlowMapping!$E$2:$E$875,0))</f>
        <v>PYRIDINE</v>
      </c>
      <c r="C241" s="61">
        <f>INDEX(FlowMapping!$H$2:$H$875,MATCH(W241&amp;D241,FlowMapping!$E$2:$E$875,0))</f>
        <v>110861</v>
      </c>
      <c r="D241" s="61" t="s">
        <v>1003</v>
      </c>
      <c r="E241" s="61" t="str">
        <f>INDEX(FlowMapping!$J$2:$J$875,MATCH(W241&amp;D241,FlowMapping!$E$2:$E$875,0))</f>
        <v>unspecified</v>
      </c>
      <c r="F241" s="61" t="str">
        <f>INDEX(FlowMapping!$M$2:$M$875,MATCH(W241&amp;D241,FlowMapping!$E$2:$E$875,0))</f>
        <v>f8778c8b-aecd-4bc1-a2ee-242d4bae5c51</v>
      </c>
      <c r="G241" s="61" t="str">
        <f>INDEX(Activities!$B$2:$B$390,MATCH(H241,Activities!$C$2:$C$390,0))</f>
        <v>Petrochemical manufacturing</v>
      </c>
      <c r="H241" s="61">
        <v>325110</v>
      </c>
      <c r="I241" s="61" t="s">
        <v>997</v>
      </c>
      <c r="J241" s="62">
        <v>5.6175461627057352E-12</v>
      </c>
      <c r="K241" s="61" t="s">
        <v>2093</v>
      </c>
      <c r="L241" s="61"/>
      <c r="M241" s="61"/>
      <c r="N241" s="61"/>
      <c r="O241" s="61"/>
      <c r="P241" s="61"/>
      <c r="Q241" s="74">
        <v>3.5434392396638232</v>
      </c>
      <c r="R241" s="61">
        <v>1</v>
      </c>
      <c r="S241" s="61">
        <v>1</v>
      </c>
      <c r="T241" s="61">
        <v>1</v>
      </c>
      <c r="U241" s="61">
        <v>1</v>
      </c>
      <c r="V241" s="61">
        <v>2013</v>
      </c>
      <c r="W241" s="61" t="s">
        <v>298</v>
      </c>
      <c r="X241" s="61" t="s">
        <v>572</v>
      </c>
      <c r="Y241" s="61"/>
    </row>
    <row r="242" spans="2:25" x14ac:dyDescent="0.2">
      <c r="B242" s="61" t="str">
        <f>INDEX(FlowMapping!$G$2:$G$875,MATCH(W242&amp;D242,FlowMapping!$E$2:$E$875,0))</f>
        <v>2,4-dinitrophenol</v>
      </c>
      <c r="C242" s="61">
        <f>INDEX(FlowMapping!$H$2:$H$875,MATCH(W242&amp;D242,FlowMapping!$E$2:$E$875,0))</f>
        <v>51285</v>
      </c>
      <c r="D242" s="61" t="s">
        <v>1003</v>
      </c>
      <c r="E242" s="61" t="str">
        <f>INDEX(FlowMapping!$J$2:$J$875,MATCH(W242&amp;D242,FlowMapping!$E$2:$E$875,0))</f>
        <v>unspecified</v>
      </c>
      <c r="F242" s="61" t="str">
        <f>INDEX(FlowMapping!$M$2:$M$875,MATCH(W242&amp;D242,FlowMapping!$E$2:$E$875,0))</f>
        <v>f755f37e-df0d-4c3b-9bb9-1c6f60d8cd91</v>
      </c>
      <c r="G242" s="61" t="str">
        <f>INDEX(Activities!$B$2:$B$390,MATCH(H242,Activities!$C$2:$C$390,0))</f>
        <v>Petrochemical manufacturing</v>
      </c>
      <c r="H242" s="61">
        <v>325110</v>
      </c>
      <c r="I242" s="61" t="s">
        <v>997</v>
      </c>
      <c r="J242" s="62">
        <v>1.123509232541147E-11</v>
      </c>
      <c r="K242" s="61" t="s">
        <v>2093</v>
      </c>
      <c r="L242" s="61"/>
      <c r="M242" s="61"/>
      <c r="N242" s="61"/>
      <c r="O242" s="61"/>
      <c r="P242" s="61"/>
      <c r="Q242" s="74">
        <v>5</v>
      </c>
      <c r="R242" s="61">
        <v>1</v>
      </c>
      <c r="S242" s="61">
        <v>1</v>
      </c>
      <c r="T242" s="61">
        <v>1</v>
      </c>
      <c r="U242" s="61">
        <v>1</v>
      </c>
      <c r="V242" s="61">
        <v>2013</v>
      </c>
      <c r="W242" s="61" t="s">
        <v>356</v>
      </c>
      <c r="X242" s="61" t="s">
        <v>572</v>
      </c>
      <c r="Y242" s="61"/>
    </row>
    <row r="243" spans="2:25" x14ac:dyDescent="0.2">
      <c r="B243" s="61" t="str">
        <f>INDEX(FlowMapping!$G$2:$G$875,MATCH(W243&amp;D243,FlowMapping!$E$2:$E$875,0))</f>
        <v>4-aminobiphenyl</v>
      </c>
      <c r="C243" s="61">
        <f>INDEX(FlowMapping!$H$2:$H$875,MATCH(W243&amp;D243,FlowMapping!$E$2:$E$875,0))</f>
        <v>92671</v>
      </c>
      <c r="D243" s="61" t="s">
        <v>1003</v>
      </c>
      <c r="E243" s="61" t="str">
        <f>INDEX(FlowMapping!$J$2:$J$875,MATCH(W243&amp;D243,FlowMapping!$E$2:$E$875,0))</f>
        <v>unspecified</v>
      </c>
      <c r="F243" s="61" t="str">
        <f>INDEX(FlowMapping!$M$2:$M$875,MATCH(W243&amp;D243,FlowMapping!$E$2:$E$875,0))</f>
        <v>7eaf20e8-6a3d-4058-a8dd-467105bf817a</v>
      </c>
      <c r="G243" s="61" t="str">
        <f>INDEX(Activities!$B$2:$B$390,MATCH(H243,Activities!$C$2:$C$390,0))</f>
        <v>Petrochemical manufacturing</v>
      </c>
      <c r="H243" s="61">
        <v>325110</v>
      </c>
      <c r="I243" s="61" t="s">
        <v>997</v>
      </c>
      <c r="J243" s="62">
        <v>1.123509232541147E-11</v>
      </c>
      <c r="K243" s="61" t="s">
        <v>2093</v>
      </c>
      <c r="L243" s="61"/>
      <c r="M243" s="61"/>
      <c r="N243" s="61"/>
      <c r="O243" s="61"/>
      <c r="P243" s="61"/>
      <c r="Q243" s="74">
        <v>5</v>
      </c>
      <c r="R243" s="61">
        <v>1</v>
      </c>
      <c r="S243" s="61">
        <v>1</v>
      </c>
      <c r="T243" s="61">
        <v>1</v>
      </c>
      <c r="U243" s="61">
        <v>1</v>
      </c>
      <c r="V243" s="61">
        <v>2013</v>
      </c>
      <c r="W243" s="61" t="s">
        <v>462</v>
      </c>
      <c r="X243" s="61" t="s">
        <v>572</v>
      </c>
      <c r="Y243" s="61"/>
    </row>
    <row r="244" spans="2:25" x14ac:dyDescent="0.2">
      <c r="B244" s="61" t="str">
        <f>INDEX(FlowMapping!$G$2:$G$875,MATCH(W244&amp;D244,FlowMapping!$E$2:$E$875,0))</f>
        <v>DIPHENYLAMINE</v>
      </c>
      <c r="C244" s="61">
        <f>INDEX(FlowMapping!$H$2:$H$875,MATCH(W244&amp;D244,FlowMapping!$E$2:$E$875,0))</f>
        <v>122394</v>
      </c>
      <c r="D244" s="61" t="s">
        <v>1003</v>
      </c>
      <c r="E244" s="61" t="str">
        <f>INDEX(FlowMapping!$J$2:$J$875,MATCH(W244&amp;D244,FlowMapping!$E$2:$E$875,0))</f>
        <v>unspecified</v>
      </c>
      <c r="F244" s="61" t="str">
        <f>INDEX(FlowMapping!$M$2:$M$875,MATCH(W244&amp;D244,FlowMapping!$E$2:$E$875,0))</f>
        <v>bdc793c7-3ba1-3fd3-bf74-e8ca3b1e171d</v>
      </c>
      <c r="G244" s="61" t="str">
        <f>INDEX(Activities!$B$2:$B$390,MATCH(H244,Activities!$C$2:$C$390,0))</f>
        <v>Petrochemical manufacturing</v>
      </c>
      <c r="H244" s="61">
        <v>325110</v>
      </c>
      <c r="I244" s="61" t="s">
        <v>997</v>
      </c>
      <c r="J244" s="62">
        <v>1.6852638488117205E-11</v>
      </c>
      <c r="K244" s="61" t="s">
        <v>2093</v>
      </c>
      <c r="L244" s="61"/>
      <c r="M244" s="61"/>
      <c r="N244" s="61"/>
      <c r="O244" s="61"/>
      <c r="P244" s="61"/>
      <c r="Q244" s="74">
        <v>1.0891777318396076</v>
      </c>
      <c r="R244" s="61">
        <v>1</v>
      </c>
      <c r="S244" s="61">
        <v>1</v>
      </c>
      <c r="T244" s="61">
        <v>1</v>
      </c>
      <c r="U244" s="61">
        <v>1</v>
      </c>
      <c r="V244" s="61">
        <v>2013</v>
      </c>
      <c r="W244" s="61" t="s">
        <v>282</v>
      </c>
      <c r="X244" s="61" t="s">
        <v>572</v>
      </c>
      <c r="Y244" s="61"/>
    </row>
    <row r="245" spans="2:25" x14ac:dyDescent="0.2">
      <c r="B245" s="61" t="str">
        <f>INDEX(FlowMapping!$G$2:$G$875,MATCH(W245&amp;D245,FlowMapping!$E$2:$E$875,0))</f>
        <v>Dinoseb</v>
      </c>
      <c r="C245" s="61">
        <f>INDEX(FlowMapping!$H$2:$H$875,MATCH(W245&amp;D245,FlowMapping!$E$2:$E$875,0))</f>
        <v>88857</v>
      </c>
      <c r="D245" s="61" t="s">
        <v>1003</v>
      </c>
      <c r="E245" s="61" t="str">
        <f>INDEX(FlowMapping!$J$2:$J$875,MATCH(W245&amp;D245,FlowMapping!$E$2:$E$875,0))</f>
        <v>unspecified</v>
      </c>
      <c r="F245" s="61" t="str">
        <f>INDEX(FlowMapping!$M$2:$M$875,MATCH(W245&amp;D245,FlowMapping!$E$2:$E$875,0))</f>
        <v>77edee81-35b7-4be1-a5c6-642eba8f286e</v>
      </c>
      <c r="G245" s="61" t="str">
        <f>INDEX(Activities!$B$2:$B$390,MATCH(H245,Activities!$C$2:$C$390,0))</f>
        <v>Petrochemical manufacturing</v>
      </c>
      <c r="H245" s="61">
        <v>325110</v>
      </c>
      <c r="I245" s="61" t="s">
        <v>997</v>
      </c>
      <c r="J245" s="62">
        <v>3.9322823138940145E-11</v>
      </c>
      <c r="K245" s="61" t="s">
        <v>2093</v>
      </c>
      <c r="L245" s="61"/>
      <c r="M245" s="61"/>
      <c r="N245" s="61"/>
      <c r="O245" s="61"/>
      <c r="P245" s="61"/>
      <c r="Q245" s="74">
        <v>4.268518518518519</v>
      </c>
      <c r="R245" s="61">
        <v>1</v>
      </c>
      <c r="S245" s="61">
        <v>1</v>
      </c>
      <c r="T245" s="61">
        <v>1</v>
      </c>
      <c r="U245" s="61">
        <v>1</v>
      </c>
      <c r="V245" s="61">
        <v>2013</v>
      </c>
      <c r="W245" s="61" t="s">
        <v>320</v>
      </c>
      <c r="X245" s="61" t="s">
        <v>572</v>
      </c>
      <c r="Y245" s="61"/>
    </row>
    <row r="246" spans="2:25" x14ac:dyDescent="0.2">
      <c r="B246" s="61" t="str">
        <f>INDEX(FlowMapping!$G$2:$G$875,MATCH(W246&amp;D246,FlowMapping!$E$2:$E$875,0))</f>
        <v>N-NITROSODIPHENYLAMINE</v>
      </c>
      <c r="C246" s="61">
        <f>INDEX(FlowMapping!$H$2:$H$875,MATCH(W246&amp;D246,FlowMapping!$E$2:$E$875,0))</f>
        <v>86306</v>
      </c>
      <c r="D246" s="61" t="s">
        <v>1003</v>
      </c>
      <c r="E246" s="61" t="str">
        <f>INDEX(FlowMapping!$J$2:$J$875,MATCH(W246&amp;D246,FlowMapping!$E$2:$E$875,0))</f>
        <v>unspecified</v>
      </c>
      <c r="F246" s="61" t="str">
        <f>INDEX(FlowMapping!$M$2:$M$875,MATCH(W246&amp;D246,FlowMapping!$E$2:$E$875,0))</f>
        <v>b2e89a9f-32ba-4a1a-af10-bcdab693846c</v>
      </c>
      <c r="G246" s="61" t="str">
        <f>INDEX(Activities!$B$2:$B$390,MATCH(H246,Activities!$C$2:$C$390,0))</f>
        <v>Petrochemical manufacturing</v>
      </c>
      <c r="H246" s="61">
        <v>325110</v>
      </c>
      <c r="I246" s="61" t="s">
        <v>997</v>
      </c>
      <c r="J246" s="62">
        <v>5.6175461627057353E-11</v>
      </c>
      <c r="K246" s="61" t="s">
        <v>2093</v>
      </c>
      <c r="L246" s="61"/>
      <c r="M246" s="61"/>
      <c r="N246" s="61"/>
      <c r="O246" s="61"/>
      <c r="P246" s="61"/>
      <c r="Q246" s="74">
        <v>5</v>
      </c>
      <c r="R246" s="61">
        <v>1</v>
      </c>
      <c r="S246" s="61">
        <v>1</v>
      </c>
      <c r="T246" s="61">
        <v>1</v>
      </c>
      <c r="U246" s="61">
        <v>1</v>
      </c>
      <c r="V246" s="61">
        <v>2013</v>
      </c>
      <c r="W246" s="61" t="s">
        <v>464</v>
      </c>
      <c r="X246" s="61" t="s">
        <v>572</v>
      </c>
      <c r="Y246" s="61"/>
    </row>
    <row r="247" spans="2:25" x14ac:dyDescent="0.2">
      <c r="B247" s="61" t="str">
        <f>INDEX(FlowMapping!$G$2:$G$875,MATCH(W247&amp;D247,FlowMapping!$E$2:$E$875,0))</f>
        <v>1,3-PHENYLENEDIAMINE</v>
      </c>
      <c r="C247" s="61">
        <f>INDEX(FlowMapping!$H$2:$H$875,MATCH(W247&amp;D247,FlowMapping!$E$2:$E$875,0))</f>
        <v>108452</v>
      </c>
      <c r="D247" s="61" t="s">
        <v>1003</v>
      </c>
      <c r="E247" s="61" t="str">
        <f>INDEX(FlowMapping!$J$2:$J$875,MATCH(W247&amp;D247,FlowMapping!$E$2:$E$875,0))</f>
        <v>unspecified</v>
      </c>
      <c r="F247" s="61" t="str">
        <f>INDEX(FlowMapping!$M$2:$M$875,MATCH(W247&amp;D247,FlowMapping!$E$2:$E$875,0))</f>
        <v>eb7d31fa-c959-4066-a075-5338aa54ac75</v>
      </c>
      <c r="G247" s="61" t="str">
        <f>INDEX(Activities!$B$2:$B$390,MATCH(H247,Activities!$C$2:$C$390,0))</f>
        <v>Petrochemical manufacturing</v>
      </c>
      <c r="H247" s="61">
        <v>325110</v>
      </c>
      <c r="I247" s="61" t="s">
        <v>997</v>
      </c>
      <c r="J247" s="62">
        <v>8.4263192440586027E-11</v>
      </c>
      <c r="K247" s="61" t="s">
        <v>2093</v>
      </c>
      <c r="L247" s="61"/>
      <c r="M247" s="61"/>
      <c r="N247" s="61"/>
      <c r="O247" s="61"/>
      <c r="P247" s="61"/>
      <c r="Q247" s="74">
        <v>4.4975088845893882</v>
      </c>
      <c r="R247" s="61">
        <v>1</v>
      </c>
      <c r="S247" s="61">
        <v>1</v>
      </c>
      <c r="T247" s="61">
        <v>1</v>
      </c>
      <c r="U247" s="61">
        <v>1</v>
      </c>
      <c r="V247" s="61">
        <v>2013</v>
      </c>
      <c r="W247" s="61" t="s">
        <v>363</v>
      </c>
      <c r="X247" s="61" t="s">
        <v>572</v>
      </c>
      <c r="Y247" s="61"/>
    </row>
    <row r="248" spans="2:25" x14ac:dyDescent="0.2">
      <c r="B248" s="61" t="str">
        <f>INDEX(FlowMapping!$G$2:$G$875,MATCH(W248&amp;D248,FlowMapping!$E$2:$E$875,0))</f>
        <v>Dimethylamine</v>
      </c>
      <c r="C248" s="61">
        <f>INDEX(FlowMapping!$H$2:$H$875,MATCH(W248&amp;D248,FlowMapping!$E$2:$E$875,0))</f>
        <v>124403</v>
      </c>
      <c r="D248" s="61" t="s">
        <v>1003</v>
      </c>
      <c r="E248" s="61" t="str">
        <f>INDEX(FlowMapping!$J$2:$J$875,MATCH(W248&amp;D248,FlowMapping!$E$2:$E$875,0))</f>
        <v>unspecified</v>
      </c>
      <c r="F248" s="61" t="str">
        <f>INDEX(FlowMapping!$M$2:$M$875,MATCH(W248&amp;D248,FlowMapping!$E$2:$E$875,0))</f>
        <v>56d00bcd-9da1-4486-bfe6-10dc0f1d4575</v>
      </c>
      <c r="G248" s="61" t="str">
        <f>INDEX(Activities!$B$2:$B$390,MATCH(H248,Activities!$C$2:$C$390,0))</f>
        <v>Petrochemical manufacturing</v>
      </c>
      <c r="H248" s="61">
        <v>325110</v>
      </c>
      <c r="I248" s="61" t="s">
        <v>997</v>
      </c>
      <c r="J248" s="62">
        <v>3.539054082504613E-10</v>
      </c>
      <c r="K248" s="61" t="s">
        <v>2093</v>
      </c>
      <c r="L248" s="61"/>
      <c r="M248" s="61"/>
      <c r="N248" s="61"/>
      <c r="O248" s="61"/>
      <c r="P248" s="61"/>
      <c r="Q248" s="74">
        <v>2.5336737104602074</v>
      </c>
      <c r="R248" s="61">
        <v>1</v>
      </c>
      <c r="S248" s="61">
        <v>1</v>
      </c>
      <c r="T248" s="61">
        <v>1</v>
      </c>
      <c r="U248" s="61">
        <v>1</v>
      </c>
      <c r="V248" s="61">
        <v>2013</v>
      </c>
      <c r="W248" s="61" t="s">
        <v>177</v>
      </c>
      <c r="X248" s="61" t="s">
        <v>572</v>
      </c>
      <c r="Y248" s="61"/>
    </row>
    <row r="249" spans="2:25" x14ac:dyDescent="0.2">
      <c r="B249" s="61" t="str">
        <f>INDEX(FlowMapping!$G$2:$G$875,MATCH(W249&amp;D249,FlowMapping!$E$2:$E$875,0))</f>
        <v>NITROGEN TRIFLUORIDE</v>
      </c>
      <c r="C249" s="61">
        <f>INDEX(FlowMapping!$H$2:$H$875,MATCH(W249&amp;D249,FlowMapping!$E$2:$E$875,0))</f>
        <v>7783542</v>
      </c>
      <c r="D249" s="61" t="s">
        <v>1003</v>
      </c>
      <c r="E249" s="61" t="str">
        <f>INDEX(FlowMapping!$J$2:$J$875,MATCH(W249&amp;D249,FlowMapping!$E$2:$E$875,0))</f>
        <v>unspecified</v>
      </c>
      <c r="F249" s="61" t="str">
        <f>INDEX(FlowMapping!$M$2:$M$875,MATCH(W249&amp;D249,FlowMapping!$E$2:$E$875,0))</f>
        <v>6a36ca2a-5d00-3589-a1a0-13971bf05da2</v>
      </c>
      <c r="G249" s="61" t="str">
        <f>INDEX(Activities!$B$2:$B$390,MATCH(H249,Activities!$C$2:$C$390,0))</f>
        <v>Petrochemical manufacturing</v>
      </c>
      <c r="H249" s="61">
        <v>325110</v>
      </c>
      <c r="I249" s="61" t="s">
        <v>997</v>
      </c>
      <c r="J249" s="62">
        <v>4.5502123917916452E-10</v>
      </c>
      <c r="K249" s="61" t="s">
        <v>2093</v>
      </c>
      <c r="L249" s="61"/>
      <c r="M249" s="61"/>
      <c r="N249" s="61"/>
      <c r="O249" s="61"/>
      <c r="P249" s="61"/>
      <c r="Q249" s="74">
        <v>2.8226657320987201</v>
      </c>
      <c r="R249" s="61">
        <v>1</v>
      </c>
      <c r="S249" s="61">
        <v>1</v>
      </c>
      <c r="T249" s="61">
        <v>1</v>
      </c>
      <c r="U249" s="61">
        <v>1</v>
      </c>
      <c r="V249" s="61">
        <v>2013</v>
      </c>
      <c r="W249" s="61" t="s">
        <v>338</v>
      </c>
      <c r="X249" s="61" t="s">
        <v>572</v>
      </c>
      <c r="Y249" s="61"/>
    </row>
    <row r="250" spans="2:25" x14ac:dyDescent="0.2">
      <c r="B250" s="61" t="str">
        <f>INDEX(FlowMapping!$G$2:$G$875,MATCH(W250&amp;D250,FlowMapping!$E$2:$E$875,0))</f>
        <v>1,2-DICHLOROBENZENE</v>
      </c>
      <c r="C250" s="61">
        <f>INDEX(FlowMapping!$H$2:$H$875,MATCH(W250&amp;D250,FlowMapping!$E$2:$E$875,0))</f>
        <v>95501</v>
      </c>
      <c r="D250" s="61" t="s">
        <v>1003</v>
      </c>
      <c r="E250" s="61" t="str">
        <f>INDEX(FlowMapping!$J$2:$J$875,MATCH(W250&amp;D250,FlowMapping!$E$2:$E$875,0))</f>
        <v>unspecified</v>
      </c>
      <c r="F250" s="61" t="str">
        <f>INDEX(FlowMapping!$M$2:$M$875,MATCH(W250&amp;D250,FlowMapping!$E$2:$E$875,0))</f>
        <v>65c499ae-f516-3d73-aa1b-0ae167591b56</v>
      </c>
      <c r="G250" s="61" t="str">
        <f>INDEX(Activities!$B$2:$B$390,MATCH(H250,Activities!$C$2:$C$390,0))</f>
        <v>Petrochemical manufacturing</v>
      </c>
      <c r="H250" s="61">
        <v>325110</v>
      </c>
      <c r="I250" s="61" t="s">
        <v>997</v>
      </c>
      <c r="J250" s="62">
        <v>9.8307057847350363E-10</v>
      </c>
      <c r="K250" s="61" t="s">
        <v>2093</v>
      </c>
      <c r="L250" s="61"/>
      <c r="M250" s="61"/>
      <c r="N250" s="61"/>
      <c r="O250" s="61"/>
      <c r="P250" s="61"/>
      <c r="Q250" s="74">
        <v>4.9845074465870205</v>
      </c>
      <c r="R250" s="61">
        <v>1</v>
      </c>
      <c r="S250" s="61">
        <v>1</v>
      </c>
      <c r="T250" s="61">
        <v>1</v>
      </c>
      <c r="U250" s="61">
        <v>1</v>
      </c>
      <c r="V250" s="61">
        <v>2013</v>
      </c>
      <c r="W250" s="61" t="s">
        <v>331</v>
      </c>
      <c r="X250" s="61" t="s">
        <v>572</v>
      </c>
      <c r="Y250" s="61"/>
    </row>
    <row r="251" spans="2:25" x14ac:dyDescent="0.2">
      <c r="B251" s="61" t="str">
        <f>INDEX(FlowMapping!$G$2:$G$875,MATCH(W251&amp;D251,FlowMapping!$E$2:$E$875,0))</f>
        <v>DIAMINOTOLUENES</v>
      </c>
      <c r="C251" s="61">
        <f>INDEX(FlowMapping!$H$2:$H$875,MATCH(W251&amp;D251,FlowMapping!$E$2:$E$875,0))</f>
        <v>25376458</v>
      </c>
      <c r="D251" s="61" t="s">
        <v>1003</v>
      </c>
      <c r="E251" s="61" t="str">
        <f>INDEX(FlowMapping!$J$2:$J$875,MATCH(W251&amp;D251,FlowMapping!$E$2:$E$875,0))</f>
        <v>unspecified</v>
      </c>
      <c r="F251" s="61" t="str">
        <f>INDEX(FlowMapping!$M$2:$M$875,MATCH(W251&amp;D251,FlowMapping!$E$2:$E$875,0))</f>
        <v>28ad6754-4a0d-39c5-8b05-ced7e419ca38</v>
      </c>
      <c r="G251" s="61" t="str">
        <f>INDEX(Activities!$B$2:$B$390,MATCH(H251,Activities!$C$2:$C$390,0))</f>
        <v>Petrochemical manufacturing</v>
      </c>
      <c r="H251" s="61">
        <v>325110</v>
      </c>
      <c r="I251" s="61" t="s">
        <v>997</v>
      </c>
      <c r="J251" s="62">
        <v>1.1459794171919701E-9</v>
      </c>
      <c r="K251" s="61" t="s">
        <v>2093</v>
      </c>
      <c r="L251" s="61"/>
      <c r="M251" s="61"/>
      <c r="N251" s="61"/>
      <c r="O251" s="61"/>
      <c r="P251" s="61"/>
      <c r="Q251" s="74">
        <v>2.5362814183063955</v>
      </c>
      <c r="R251" s="61">
        <v>1</v>
      </c>
      <c r="S251" s="61">
        <v>1</v>
      </c>
      <c r="T251" s="61">
        <v>1</v>
      </c>
      <c r="U251" s="61">
        <v>1</v>
      </c>
      <c r="V251" s="61">
        <v>2013</v>
      </c>
      <c r="W251" s="61" t="s">
        <v>296</v>
      </c>
      <c r="X251" s="61" t="s">
        <v>572</v>
      </c>
      <c r="Y251" s="61"/>
    </row>
    <row r="252" spans="2:25" x14ac:dyDescent="0.2">
      <c r="B252" s="61" t="str">
        <f>INDEX(FlowMapping!$G$2:$G$875,MATCH(W252&amp;D252,FlowMapping!$E$2:$E$875,0))</f>
        <v>2,4/2,6-toluenediisocyanate (mixture)</v>
      </c>
      <c r="C252" s="61">
        <f>INDEX(FlowMapping!$H$2:$H$875,MATCH(W252&amp;D252,FlowMapping!$E$2:$E$875,0))</f>
        <v>26471625</v>
      </c>
      <c r="D252" s="61" t="s">
        <v>1003</v>
      </c>
      <c r="E252" s="61" t="str">
        <f>INDEX(FlowMapping!$J$2:$J$875,MATCH(W252&amp;D252,FlowMapping!$E$2:$E$875,0))</f>
        <v>unspecified</v>
      </c>
      <c r="F252" s="61" t="str">
        <f>INDEX(FlowMapping!$M$2:$M$875,MATCH(W252&amp;D252,FlowMapping!$E$2:$E$875,0))</f>
        <v>3ffd879d-e72d-44ef-bd40-f1f3ad2f91a8</v>
      </c>
      <c r="G252" s="61" t="str">
        <f>INDEX(Activities!$B$2:$B$390,MATCH(H252,Activities!$C$2:$C$390,0))</f>
        <v>Petrochemical manufacturing</v>
      </c>
      <c r="H252" s="61">
        <v>325110</v>
      </c>
      <c r="I252" s="61" t="s">
        <v>997</v>
      </c>
      <c r="J252" s="62">
        <v>1.5167374639305486E-9</v>
      </c>
      <c r="K252" s="61" t="s">
        <v>2093</v>
      </c>
      <c r="L252" s="61"/>
      <c r="M252" s="61"/>
      <c r="N252" s="61"/>
      <c r="O252" s="61"/>
      <c r="P252" s="61"/>
      <c r="Q252" s="74">
        <v>3.1738815761902583</v>
      </c>
      <c r="R252" s="61">
        <v>1</v>
      </c>
      <c r="S252" s="61">
        <v>1</v>
      </c>
      <c r="T252" s="61">
        <v>1</v>
      </c>
      <c r="U252" s="61">
        <v>1</v>
      </c>
      <c r="V252" s="61">
        <v>2013</v>
      </c>
      <c r="W252" s="61" t="s">
        <v>168</v>
      </c>
      <c r="X252" s="61" t="s">
        <v>572</v>
      </c>
      <c r="Y252" s="61"/>
    </row>
    <row r="253" spans="2:25" x14ac:dyDescent="0.2">
      <c r="B253" s="61" t="str">
        <f>INDEX(FlowMapping!$G$2:$G$875,MATCH(W253&amp;D253,FlowMapping!$E$2:$E$875,0))</f>
        <v>1,2-phenylenediamine</v>
      </c>
      <c r="C253" s="61">
        <f>INDEX(FlowMapping!$H$2:$H$875,MATCH(W253&amp;D253,FlowMapping!$E$2:$E$875,0))</f>
        <v>95545</v>
      </c>
      <c r="D253" s="61" t="s">
        <v>1003</v>
      </c>
      <c r="E253" s="61" t="str">
        <f>INDEX(FlowMapping!$J$2:$J$875,MATCH(W253&amp;D253,FlowMapping!$E$2:$E$875,0))</f>
        <v>unspecified</v>
      </c>
      <c r="F253" s="61" t="str">
        <f>INDEX(FlowMapping!$M$2:$M$875,MATCH(W253&amp;D253,FlowMapping!$E$2:$E$875,0))</f>
        <v>45f11401-296d-43a8-9135-a8f7bde0ca2b</v>
      </c>
      <c r="G253" s="61" t="str">
        <f>INDEX(Activities!$B$2:$B$390,MATCH(H253,Activities!$C$2:$C$390,0))</f>
        <v>Petrochemical manufacturing</v>
      </c>
      <c r="H253" s="61">
        <v>325110</v>
      </c>
      <c r="I253" s="61" t="s">
        <v>997</v>
      </c>
      <c r="J253" s="62">
        <v>2.2807237420585284E-9</v>
      </c>
      <c r="K253" s="61" t="s">
        <v>2093</v>
      </c>
      <c r="L253" s="61"/>
      <c r="M253" s="61"/>
      <c r="N253" s="61"/>
      <c r="O253" s="61"/>
      <c r="P253" s="61"/>
      <c r="Q253" s="74">
        <v>5.0000000000000009</v>
      </c>
      <c r="R253" s="61">
        <v>1</v>
      </c>
      <c r="S253" s="61">
        <v>1</v>
      </c>
      <c r="T253" s="61">
        <v>1</v>
      </c>
      <c r="U253" s="61">
        <v>1</v>
      </c>
      <c r="V253" s="61">
        <v>2013</v>
      </c>
      <c r="W253" s="61" t="s">
        <v>319</v>
      </c>
      <c r="X253" s="61" t="s">
        <v>572</v>
      </c>
      <c r="Y253" s="61"/>
    </row>
    <row r="254" spans="2:25" x14ac:dyDescent="0.2">
      <c r="B254" s="61" t="str">
        <f>INDEX(FlowMapping!$G$2:$G$875,MATCH(W254&amp;D254,FlowMapping!$E$2:$E$875,0))</f>
        <v>Ethylene glycol monoethyl ether</v>
      </c>
      <c r="C254" s="61">
        <f>INDEX(FlowMapping!$H$2:$H$875,MATCH(W254&amp;D254,FlowMapping!$E$2:$E$875,0))</f>
        <v>110805</v>
      </c>
      <c r="D254" s="61" t="s">
        <v>1003</v>
      </c>
      <c r="E254" s="61" t="str">
        <f>INDEX(FlowMapping!$J$2:$J$875,MATCH(W254&amp;D254,FlowMapping!$E$2:$E$875,0))</f>
        <v>unspecified</v>
      </c>
      <c r="F254" s="61" t="str">
        <f>INDEX(FlowMapping!$M$2:$M$875,MATCH(W254&amp;D254,FlowMapping!$E$2:$E$875,0))</f>
        <v>45e23e23-d952-4721-a514-2acfa5bfcab5</v>
      </c>
      <c r="G254" s="61" t="str">
        <f>INDEX(Activities!$B$2:$B$390,MATCH(H254,Activities!$C$2:$C$390,0))</f>
        <v>Petrochemical manufacturing</v>
      </c>
      <c r="H254" s="61">
        <v>325110</v>
      </c>
      <c r="I254" s="61" t="s">
        <v>997</v>
      </c>
      <c r="J254" s="62">
        <v>2.8412986736349337E-9</v>
      </c>
      <c r="K254" s="61" t="s">
        <v>2093</v>
      </c>
      <c r="L254" s="61"/>
      <c r="M254" s="61"/>
      <c r="N254" s="61"/>
      <c r="O254" s="61"/>
      <c r="P254" s="61"/>
      <c r="Q254" s="74">
        <v>4.8068611195233943</v>
      </c>
      <c r="R254" s="61">
        <v>1</v>
      </c>
      <c r="S254" s="61">
        <v>1</v>
      </c>
      <c r="T254" s="61">
        <v>1</v>
      </c>
      <c r="U254" s="61">
        <v>1</v>
      </c>
      <c r="V254" s="61">
        <v>2013</v>
      </c>
      <c r="W254" s="61" t="s">
        <v>89</v>
      </c>
      <c r="X254" s="61" t="s">
        <v>572</v>
      </c>
      <c r="Y254" s="61"/>
    </row>
    <row r="255" spans="2:25" x14ac:dyDescent="0.2">
      <c r="B255" s="61" t="str">
        <f>INDEX(FlowMapping!$G$2:$G$875,MATCH(W255&amp;D255,FlowMapping!$E$2:$E$875,0))</f>
        <v>diisocyanates</v>
      </c>
      <c r="C255" s="61" t="str">
        <f>INDEX(FlowMapping!$H$2:$H$875,MATCH(W255&amp;D255,FlowMapping!$E$2:$E$875,0))</f>
        <v/>
      </c>
      <c r="D255" s="61" t="s">
        <v>1003</v>
      </c>
      <c r="E255" s="61" t="str">
        <f>INDEX(FlowMapping!$J$2:$J$875,MATCH(W255&amp;D255,FlowMapping!$E$2:$E$875,0))</f>
        <v>unspecified</v>
      </c>
      <c r="F255" s="61" t="str">
        <f>INDEX(FlowMapping!$M$2:$M$875,MATCH(W255&amp;D255,FlowMapping!$E$2:$E$875,0))</f>
        <v>63f3fff6-0459-49fd-808a-6fc86fd63f5c</v>
      </c>
      <c r="G255" s="61" t="str">
        <f>INDEX(Activities!$B$2:$B$390,MATCH(H255,Activities!$C$2:$C$390,0))</f>
        <v>Petrochemical manufacturing</v>
      </c>
      <c r="H255" s="61">
        <v>325110</v>
      </c>
      <c r="I255" s="61" t="s">
        <v>997</v>
      </c>
      <c r="J255" s="62">
        <v>3.0840328433254484E-9</v>
      </c>
      <c r="K255" s="61" t="s">
        <v>2093</v>
      </c>
      <c r="L255" s="61"/>
      <c r="M255" s="61"/>
      <c r="N255" s="61"/>
      <c r="O255" s="61"/>
      <c r="P255" s="61"/>
      <c r="Q255" s="74">
        <v>3.9778587426406746</v>
      </c>
      <c r="R255" s="61">
        <v>1</v>
      </c>
      <c r="S255" s="61">
        <v>1</v>
      </c>
      <c r="T255" s="61">
        <v>1</v>
      </c>
      <c r="U255" s="61">
        <v>1</v>
      </c>
      <c r="V255" s="61">
        <v>2013</v>
      </c>
      <c r="W255" s="61" t="s">
        <v>51</v>
      </c>
      <c r="X255" s="61" t="s">
        <v>572</v>
      </c>
      <c r="Y255" s="61"/>
    </row>
    <row r="256" spans="2:25" x14ac:dyDescent="0.2">
      <c r="B256" s="61" t="str">
        <f>INDEX(FlowMapping!$G$2:$G$875,MATCH(W256&amp;D256,FlowMapping!$E$2:$E$875,0))</f>
        <v>1-Methyl-2-pyrrolidinone</v>
      </c>
      <c r="C256" s="61">
        <f>INDEX(FlowMapping!$H$2:$H$875,MATCH(W256&amp;D256,FlowMapping!$E$2:$E$875,0))</f>
        <v>872504</v>
      </c>
      <c r="D256" s="61" t="s">
        <v>1003</v>
      </c>
      <c r="E256" s="61" t="str">
        <f>INDEX(FlowMapping!$J$2:$J$875,MATCH(W256&amp;D256,FlowMapping!$E$2:$E$875,0))</f>
        <v>unspecified</v>
      </c>
      <c r="F256" s="61" t="str">
        <f>INDEX(FlowMapping!$M$2:$M$875,MATCH(W256&amp;D256,FlowMapping!$E$2:$E$875,0))</f>
        <v>00b8c5b8-8f45-445f-839c-2017fe3ad8b8</v>
      </c>
      <c r="G256" s="61" t="str">
        <f>INDEX(Activities!$B$2:$B$390,MATCH(H256,Activities!$C$2:$C$390,0))</f>
        <v>Petrochemical manufacturing</v>
      </c>
      <c r="H256" s="61">
        <v>325110</v>
      </c>
      <c r="I256" s="61" t="s">
        <v>997</v>
      </c>
      <c r="J256" s="62">
        <v>4.5502123917916453E-9</v>
      </c>
      <c r="K256" s="61" t="s">
        <v>2093</v>
      </c>
      <c r="L256" s="61"/>
      <c r="M256" s="61"/>
      <c r="N256" s="61"/>
      <c r="O256" s="61"/>
      <c r="P256" s="61"/>
      <c r="Q256" s="74">
        <v>4.7294197670253508</v>
      </c>
      <c r="R256" s="61">
        <v>1</v>
      </c>
      <c r="S256" s="61">
        <v>1</v>
      </c>
      <c r="T256" s="61">
        <v>1</v>
      </c>
      <c r="U256" s="61">
        <v>1</v>
      </c>
      <c r="V256" s="61">
        <v>2013</v>
      </c>
      <c r="W256" s="61" t="s">
        <v>50</v>
      </c>
      <c r="X256" s="61" t="s">
        <v>572</v>
      </c>
      <c r="Y256" s="61"/>
    </row>
    <row r="257" spans="2:25" x14ac:dyDescent="0.2">
      <c r="B257" s="61" t="str">
        <f>INDEX(FlowMapping!$G$2:$G$875,MATCH(W257&amp;D257,FlowMapping!$E$2:$E$875,0))</f>
        <v>Cyclohexanol</v>
      </c>
      <c r="C257" s="61">
        <f>INDEX(FlowMapping!$H$2:$H$875,MATCH(W257&amp;D257,FlowMapping!$E$2:$E$875,0))</f>
        <v>108930</v>
      </c>
      <c r="D257" s="61" t="s">
        <v>1003</v>
      </c>
      <c r="E257" s="61" t="str">
        <f>INDEX(FlowMapping!$J$2:$J$875,MATCH(W257&amp;D257,FlowMapping!$E$2:$E$875,0))</f>
        <v>unspecified</v>
      </c>
      <c r="F257" s="61" t="str">
        <f>INDEX(FlowMapping!$M$2:$M$875,MATCH(W257&amp;D257,FlowMapping!$E$2:$E$875,0))</f>
        <v>d9062eef-8b87-4ff3-af36-80527ee36be9</v>
      </c>
      <c r="G257" s="61" t="str">
        <f>INDEX(Activities!$B$2:$B$390,MATCH(H257,Activities!$C$2:$C$390,0))</f>
        <v>Petrochemical manufacturing</v>
      </c>
      <c r="H257" s="61">
        <v>325110</v>
      </c>
      <c r="I257" s="61" t="s">
        <v>997</v>
      </c>
      <c r="J257" s="62">
        <v>4.7355914151609342E-9</v>
      </c>
      <c r="K257" s="61" t="s">
        <v>2093</v>
      </c>
      <c r="L257" s="61"/>
      <c r="M257" s="61"/>
      <c r="N257" s="61"/>
      <c r="O257" s="61"/>
      <c r="P257" s="61"/>
      <c r="Q257" s="74">
        <v>4.0149550356234593</v>
      </c>
      <c r="R257" s="61">
        <v>1</v>
      </c>
      <c r="S257" s="61">
        <v>1</v>
      </c>
      <c r="T257" s="61">
        <v>1</v>
      </c>
      <c r="U257" s="61">
        <v>1</v>
      </c>
      <c r="V257" s="61">
        <v>2013</v>
      </c>
      <c r="W257" s="61" t="s">
        <v>317</v>
      </c>
      <c r="X257" s="61" t="s">
        <v>572</v>
      </c>
      <c r="Y257" s="61"/>
    </row>
    <row r="258" spans="2:25" x14ac:dyDescent="0.2">
      <c r="B258" s="61" t="str">
        <f>INDEX(FlowMapping!$G$2:$G$875,MATCH(W258&amp;D258,FlowMapping!$E$2:$E$875,0))</f>
        <v>nitric acid</v>
      </c>
      <c r="C258" s="61">
        <f>INDEX(FlowMapping!$H$2:$H$875,MATCH(W258&amp;D258,FlowMapping!$E$2:$E$875,0))</f>
        <v>7697372</v>
      </c>
      <c r="D258" s="61" t="s">
        <v>1003</v>
      </c>
      <c r="E258" s="61" t="str">
        <f>INDEX(FlowMapping!$J$2:$J$875,MATCH(W258&amp;D258,FlowMapping!$E$2:$E$875,0))</f>
        <v>unspecified</v>
      </c>
      <c r="F258" s="61" t="str">
        <f>INDEX(FlowMapping!$M$2:$M$875,MATCH(W258&amp;D258,FlowMapping!$E$2:$E$875,0))</f>
        <v>dc084330-5108-4d9c-a7ed-eb3345507f13</v>
      </c>
      <c r="G258" s="61" t="str">
        <f>INDEX(Activities!$B$2:$B$390,MATCH(H258,Activities!$C$2:$C$390,0))</f>
        <v>Petrochemical manufacturing</v>
      </c>
      <c r="H258" s="61">
        <v>325110</v>
      </c>
      <c r="I258" s="61" t="s">
        <v>997</v>
      </c>
      <c r="J258" s="62">
        <v>4.7524440536490521E-9</v>
      </c>
      <c r="K258" s="61" t="s">
        <v>2093</v>
      </c>
      <c r="L258" s="61"/>
      <c r="M258" s="61"/>
      <c r="N258" s="61"/>
      <c r="O258" s="61"/>
      <c r="P258" s="61"/>
      <c r="Q258" s="74">
        <v>3.3313508718933869</v>
      </c>
      <c r="R258" s="61">
        <v>1</v>
      </c>
      <c r="S258" s="61">
        <v>1</v>
      </c>
      <c r="T258" s="61">
        <v>1</v>
      </c>
      <c r="U258" s="61">
        <v>1</v>
      </c>
      <c r="V258" s="61">
        <v>2013</v>
      </c>
      <c r="W258" s="61" t="s">
        <v>65</v>
      </c>
      <c r="X258" s="61" t="s">
        <v>572</v>
      </c>
      <c r="Y258" s="61"/>
    </row>
    <row r="259" spans="2:25" x14ac:dyDescent="0.2">
      <c r="B259" s="61" t="str">
        <f>INDEX(FlowMapping!$G$2:$G$875,MATCH(W259&amp;D259,FlowMapping!$E$2:$E$875,0))</f>
        <v>bromine</v>
      </c>
      <c r="C259" s="61">
        <f>INDEX(FlowMapping!$H$2:$H$875,MATCH(W259&amp;D259,FlowMapping!$E$2:$E$875,0))</f>
        <v>7726956</v>
      </c>
      <c r="D259" s="61" t="s">
        <v>1003</v>
      </c>
      <c r="E259" s="61" t="str">
        <f>INDEX(FlowMapping!$J$2:$J$875,MATCH(W259&amp;D259,FlowMapping!$E$2:$E$875,0))</f>
        <v>unspecified</v>
      </c>
      <c r="F259" s="61" t="str">
        <f>INDEX(FlowMapping!$M$2:$M$875,MATCH(W259&amp;D259,FlowMapping!$E$2:$E$875,0))</f>
        <v>c24f5894-f95e-4661-ba76-130397348894</v>
      </c>
      <c r="G259" s="61" t="str">
        <f>INDEX(Activities!$B$2:$B$390,MATCH(H259,Activities!$C$2:$C$390,0))</f>
        <v>Petrochemical manufacturing</v>
      </c>
      <c r="H259" s="61">
        <v>325110</v>
      </c>
      <c r="I259" s="61" t="s">
        <v>997</v>
      </c>
      <c r="J259" s="62">
        <v>5.7298970859598508E-9</v>
      </c>
      <c r="K259" s="61" t="s">
        <v>2093</v>
      </c>
      <c r="L259" s="61"/>
      <c r="M259" s="61"/>
      <c r="N259" s="61"/>
      <c r="O259" s="61"/>
      <c r="P259" s="61"/>
      <c r="Q259" s="74">
        <v>4.7558544463951025</v>
      </c>
      <c r="R259" s="61">
        <v>1</v>
      </c>
      <c r="S259" s="61">
        <v>1</v>
      </c>
      <c r="T259" s="61">
        <v>1</v>
      </c>
      <c r="U259" s="61">
        <v>1</v>
      </c>
      <c r="V259" s="61">
        <v>2013</v>
      </c>
      <c r="W259" s="61" t="s">
        <v>245</v>
      </c>
      <c r="X259" s="61" t="s">
        <v>572</v>
      </c>
      <c r="Y259" s="61"/>
    </row>
    <row r="260" spans="2:25" x14ac:dyDescent="0.2">
      <c r="B260" s="61" t="str">
        <f>INDEX(FlowMapping!$G$2:$G$875,MATCH(W260&amp;D260,FlowMapping!$E$2:$E$875,0))</f>
        <v>1,4-DICHLORO-2-BUTENE</v>
      </c>
      <c r="C260" s="61">
        <f>INDEX(FlowMapping!$H$2:$H$875,MATCH(W260&amp;D260,FlowMapping!$E$2:$E$875,0))</f>
        <v>764410</v>
      </c>
      <c r="D260" s="61" t="s">
        <v>1003</v>
      </c>
      <c r="E260" s="61" t="str">
        <f>INDEX(FlowMapping!$J$2:$J$875,MATCH(W260&amp;D260,FlowMapping!$E$2:$E$875,0))</f>
        <v>unspecified</v>
      </c>
      <c r="F260" s="61" t="str">
        <f>INDEX(FlowMapping!$M$2:$M$875,MATCH(W260&amp;D260,FlowMapping!$E$2:$E$875,0))</f>
        <v>2b229597-c0d4-397c-876b-92e464e3e61d</v>
      </c>
      <c r="G260" s="61" t="str">
        <f>INDEX(Activities!$B$2:$B$390,MATCH(H260,Activities!$C$2:$C$390,0))</f>
        <v>Petrochemical manufacturing</v>
      </c>
      <c r="H260" s="61">
        <v>325110</v>
      </c>
      <c r="I260" s="61" t="s">
        <v>997</v>
      </c>
      <c r="J260" s="62">
        <v>5.8815708323529047E-9</v>
      </c>
      <c r="K260" s="61" t="s">
        <v>2093</v>
      </c>
      <c r="L260" s="61"/>
      <c r="M260" s="61"/>
      <c r="N260" s="61"/>
      <c r="O260" s="61"/>
      <c r="P260" s="61"/>
      <c r="Q260" s="74">
        <v>4.9968698423538793</v>
      </c>
      <c r="R260" s="61">
        <v>1</v>
      </c>
      <c r="S260" s="61">
        <v>1</v>
      </c>
      <c r="T260" s="61">
        <v>1</v>
      </c>
      <c r="U260" s="61">
        <v>1</v>
      </c>
      <c r="V260" s="61">
        <v>2013</v>
      </c>
      <c r="W260" s="61" t="s">
        <v>447</v>
      </c>
      <c r="X260" s="61" t="s">
        <v>572</v>
      </c>
      <c r="Y260" s="61"/>
    </row>
    <row r="261" spans="2:25" x14ac:dyDescent="0.2">
      <c r="B261" s="61" t="str">
        <f>INDEX(FlowMapping!$G$2:$G$875,MATCH(W261&amp;D261,FlowMapping!$E$2:$E$875,0))</f>
        <v>MOLYBDENUM(VI)</v>
      </c>
      <c r="C261" s="61" t="str">
        <f>INDEX(FlowMapping!$H$2:$H$875,MATCH(W261&amp;D261,FlowMapping!$E$2:$E$875,0))</f>
        <v/>
      </c>
      <c r="D261" s="61" t="s">
        <v>1003</v>
      </c>
      <c r="E261" s="61" t="str">
        <f>INDEX(FlowMapping!$J$2:$J$875,MATCH(W261&amp;D261,FlowMapping!$E$2:$E$875,0))</f>
        <v>unspecified</v>
      </c>
      <c r="F261" s="61" t="str">
        <f>INDEX(FlowMapping!$M$2:$M$875,MATCH(W261&amp;D261,FlowMapping!$E$2:$E$875,0))</f>
        <v>e8287c06-0230-314d-a24e-c62ae50d7927</v>
      </c>
      <c r="G261" s="61" t="str">
        <f>INDEX(Activities!$B$2:$B$390,MATCH(H261,Activities!$C$2:$C$390,0))</f>
        <v>Petrochemical manufacturing</v>
      </c>
      <c r="H261" s="61">
        <v>325110</v>
      </c>
      <c r="I261" s="61" t="s">
        <v>997</v>
      </c>
      <c r="J261" s="62">
        <v>6.9208168724534661E-9</v>
      </c>
      <c r="K261" s="61" t="s">
        <v>2093</v>
      </c>
      <c r="L261" s="61"/>
      <c r="M261" s="61"/>
      <c r="N261" s="61"/>
      <c r="O261" s="61"/>
      <c r="P261" s="61"/>
      <c r="Q261" s="74">
        <v>3.1608001734423472</v>
      </c>
      <c r="R261" s="61">
        <v>1</v>
      </c>
      <c r="S261" s="61">
        <v>1</v>
      </c>
      <c r="T261" s="61">
        <v>1</v>
      </c>
      <c r="U261" s="61">
        <v>1</v>
      </c>
      <c r="V261" s="61">
        <v>2013</v>
      </c>
      <c r="W261" s="61" t="s">
        <v>180</v>
      </c>
      <c r="X261" s="61" t="s">
        <v>572</v>
      </c>
      <c r="Y261" s="61"/>
    </row>
    <row r="262" spans="2:25" x14ac:dyDescent="0.2">
      <c r="B262" s="61" t="str">
        <f>INDEX(FlowMapping!$G$2:$G$875,MATCH(W262&amp;D262,FlowMapping!$E$2:$E$875,0))</f>
        <v>formic acid</v>
      </c>
      <c r="C262" s="61">
        <f>INDEX(FlowMapping!$H$2:$H$875,MATCH(W262&amp;D262,FlowMapping!$E$2:$E$875,0))</f>
        <v>64186</v>
      </c>
      <c r="D262" s="61" t="s">
        <v>1003</v>
      </c>
      <c r="E262" s="61" t="str">
        <f>INDEX(FlowMapping!$J$2:$J$875,MATCH(W262&amp;D262,FlowMapping!$E$2:$E$875,0))</f>
        <v>unspecified</v>
      </c>
      <c r="F262" s="61" t="str">
        <f>INDEX(FlowMapping!$M$2:$M$875,MATCH(W262&amp;D262,FlowMapping!$E$2:$E$875,0))</f>
        <v>27804c78-5eee-47f9-9a91-1f6126ccfe45</v>
      </c>
      <c r="G262" s="61" t="str">
        <f>INDEX(Activities!$B$2:$B$390,MATCH(H262,Activities!$C$2:$C$390,0))</f>
        <v>Petrochemical manufacturing</v>
      </c>
      <c r="H262" s="61">
        <v>325110</v>
      </c>
      <c r="I262" s="61" t="s">
        <v>997</v>
      </c>
      <c r="J262" s="62">
        <v>9.3419792685796373E-9</v>
      </c>
      <c r="K262" s="61" t="s">
        <v>2093</v>
      </c>
      <c r="L262" s="61"/>
      <c r="M262" s="61"/>
      <c r="N262" s="61"/>
      <c r="O262" s="61"/>
      <c r="P262" s="61"/>
      <c r="Q262" s="74">
        <v>3.1892845066828865</v>
      </c>
      <c r="R262" s="61">
        <v>1</v>
      </c>
      <c r="S262" s="61">
        <v>1</v>
      </c>
      <c r="T262" s="61">
        <v>1</v>
      </c>
      <c r="U262" s="61">
        <v>1</v>
      </c>
      <c r="V262" s="61">
        <v>2013</v>
      </c>
      <c r="W262" s="61" t="s">
        <v>22</v>
      </c>
      <c r="X262" s="61" t="s">
        <v>572</v>
      </c>
      <c r="Y262" s="61"/>
    </row>
    <row r="263" spans="2:25" x14ac:dyDescent="0.2">
      <c r="B263" s="61" t="str">
        <f>INDEX(FlowMapping!$G$2:$G$875,MATCH(W263&amp;D263,FlowMapping!$E$2:$E$875,0))</f>
        <v>2,4-dimethylphenol</v>
      </c>
      <c r="C263" s="61">
        <f>INDEX(FlowMapping!$H$2:$H$875,MATCH(W263&amp;D263,FlowMapping!$E$2:$E$875,0))</f>
        <v>105679</v>
      </c>
      <c r="D263" s="61" t="s">
        <v>1003</v>
      </c>
      <c r="E263" s="61" t="str">
        <f>INDEX(FlowMapping!$J$2:$J$875,MATCH(W263&amp;D263,FlowMapping!$E$2:$E$875,0))</f>
        <v>unspecified</v>
      </c>
      <c r="F263" s="61" t="str">
        <f>INDEX(FlowMapping!$M$2:$M$875,MATCH(W263&amp;D263,FlowMapping!$E$2:$E$875,0))</f>
        <v>ab2674ba-64fe-34af-9d25-ebf5debe020e</v>
      </c>
      <c r="G263" s="61" t="str">
        <f>INDEX(Activities!$B$2:$B$390,MATCH(H263,Activities!$C$2:$C$390,0))</f>
        <v>Petrochemical manufacturing</v>
      </c>
      <c r="H263" s="61">
        <v>325110</v>
      </c>
      <c r="I263" s="61" t="s">
        <v>997</v>
      </c>
      <c r="J263" s="62">
        <v>1.2869854434220466E-8</v>
      </c>
      <c r="K263" s="61" t="s">
        <v>2093</v>
      </c>
      <c r="L263" s="61"/>
      <c r="M263" s="61"/>
      <c r="N263" s="61"/>
      <c r="O263" s="61"/>
      <c r="P263" s="61"/>
      <c r="Q263" s="74">
        <v>3.8879921186020661</v>
      </c>
      <c r="R263" s="61">
        <v>1</v>
      </c>
      <c r="S263" s="61">
        <v>1</v>
      </c>
      <c r="T263" s="61">
        <v>1</v>
      </c>
      <c r="U263" s="61">
        <v>1</v>
      </c>
      <c r="V263" s="61">
        <v>2013</v>
      </c>
      <c r="W263" s="61" t="s">
        <v>211</v>
      </c>
      <c r="X263" s="61" t="s">
        <v>572</v>
      </c>
      <c r="Y263" s="61"/>
    </row>
    <row r="264" spans="2:25" x14ac:dyDescent="0.2">
      <c r="B264" s="61" t="str">
        <f>INDEX(FlowMapping!$G$2:$G$875,MATCH(W264&amp;D264,FlowMapping!$E$2:$E$875,0))</f>
        <v>isobutyraldehyde</v>
      </c>
      <c r="C264" s="61">
        <f>INDEX(FlowMapping!$H$2:$H$875,MATCH(W264&amp;D264,FlowMapping!$E$2:$E$875,0))</f>
        <v>78842</v>
      </c>
      <c r="D264" s="61" t="s">
        <v>1003</v>
      </c>
      <c r="E264" s="61" t="str">
        <f>INDEX(FlowMapping!$J$2:$J$875,MATCH(W264&amp;D264,FlowMapping!$E$2:$E$875,0))</f>
        <v>unspecified</v>
      </c>
      <c r="F264" s="61" t="str">
        <f>INDEX(FlowMapping!$M$2:$M$875,MATCH(W264&amp;D264,FlowMapping!$E$2:$E$875,0))</f>
        <v>7d10ce65-5cae-4755-8d09-0bc42a7bf710</v>
      </c>
      <c r="G264" s="61" t="str">
        <f>INDEX(Activities!$B$2:$B$390,MATCH(H264,Activities!$C$2:$C$390,0))</f>
        <v>Petrochemical manufacturing</v>
      </c>
      <c r="H264" s="61">
        <v>325110</v>
      </c>
      <c r="I264" s="61" t="s">
        <v>997</v>
      </c>
      <c r="J264" s="62">
        <v>1.5039294586795793E-8</v>
      </c>
      <c r="K264" s="61" t="s">
        <v>2093</v>
      </c>
      <c r="L264" s="61"/>
      <c r="M264" s="61"/>
      <c r="N264" s="61"/>
      <c r="O264" s="61"/>
      <c r="P264" s="61"/>
      <c r="Q264" s="74">
        <v>2.1201340637666517</v>
      </c>
      <c r="R264" s="61">
        <v>1</v>
      </c>
      <c r="S264" s="61">
        <v>1</v>
      </c>
      <c r="T264" s="61">
        <v>1</v>
      </c>
      <c r="U264" s="61">
        <v>1</v>
      </c>
      <c r="V264" s="61">
        <v>2013</v>
      </c>
      <c r="W264" s="61" t="s">
        <v>185</v>
      </c>
      <c r="X264" s="61" t="s">
        <v>572</v>
      </c>
      <c r="Y264" s="61"/>
    </row>
    <row r="265" spans="2:25" x14ac:dyDescent="0.2">
      <c r="B265" s="61" t="str">
        <f>INDEX(FlowMapping!$G$2:$G$875,MATCH(W265&amp;D265,FlowMapping!$E$2:$E$875,0))</f>
        <v>SEC-BUTYL ALCOHOL</v>
      </c>
      <c r="C265" s="61">
        <f>INDEX(FlowMapping!$H$2:$H$875,MATCH(W265&amp;D265,FlowMapping!$E$2:$E$875,0))</f>
        <v>78922</v>
      </c>
      <c r="D265" s="61" t="s">
        <v>1003</v>
      </c>
      <c r="E265" s="61" t="str">
        <f>INDEX(FlowMapping!$J$2:$J$875,MATCH(W265&amp;D265,FlowMapping!$E$2:$E$875,0))</f>
        <v>unspecified</v>
      </c>
      <c r="F265" s="61" t="str">
        <f>INDEX(FlowMapping!$M$2:$M$875,MATCH(W265&amp;D265,FlowMapping!$E$2:$E$875,0))</f>
        <v>1dcd86a2-ace9-4f68-b02c-13aff1c00923</v>
      </c>
      <c r="G265" s="61" t="str">
        <f>INDEX(Activities!$B$2:$B$390,MATCH(H265,Activities!$C$2:$C$390,0))</f>
        <v>Petrochemical manufacturing</v>
      </c>
      <c r="H265" s="61">
        <v>325110</v>
      </c>
      <c r="I265" s="61" t="s">
        <v>997</v>
      </c>
      <c r="J265" s="62">
        <v>3.1845869196378812E-8</v>
      </c>
      <c r="K265" s="61" t="s">
        <v>2093</v>
      </c>
      <c r="L265" s="61"/>
      <c r="M265" s="61"/>
      <c r="N265" s="61"/>
      <c r="O265" s="61"/>
      <c r="P265" s="61"/>
      <c r="Q265" s="74">
        <v>4.8574994924188646</v>
      </c>
      <c r="R265" s="61">
        <v>1</v>
      </c>
      <c r="S265" s="61">
        <v>1</v>
      </c>
      <c r="T265" s="61">
        <v>1</v>
      </c>
      <c r="U265" s="61">
        <v>1</v>
      </c>
      <c r="V265" s="61">
        <v>2013</v>
      </c>
      <c r="W265" s="61" t="s">
        <v>152</v>
      </c>
      <c r="X265" s="61" t="s">
        <v>572</v>
      </c>
      <c r="Y265" s="61"/>
    </row>
    <row r="266" spans="2:25" x14ac:dyDescent="0.2">
      <c r="B266" s="61" t="str">
        <f>INDEX(FlowMapping!$G$2:$G$875,MATCH(W266&amp;D266,FlowMapping!$E$2:$E$875,0))</f>
        <v>Cumene hydroperoxide</v>
      </c>
      <c r="C266" s="61">
        <f>INDEX(FlowMapping!$H$2:$H$875,MATCH(W266&amp;D266,FlowMapping!$E$2:$E$875,0))</f>
        <v>80159</v>
      </c>
      <c r="D266" s="61" t="s">
        <v>1003</v>
      </c>
      <c r="E266" s="61" t="str">
        <f>INDEX(FlowMapping!$J$2:$J$875,MATCH(W266&amp;D266,FlowMapping!$E$2:$E$875,0))</f>
        <v>unspecified</v>
      </c>
      <c r="F266" s="61" t="str">
        <f>INDEX(FlowMapping!$M$2:$M$875,MATCH(W266&amp;D266,FlowMapping!$E$2:$E$875,0))</f>
        <v>d32ac640-ebe4-4066-add8-c21bdb3e3ce9</v>
      </c>
      <c r="G266" s="61" t="str">
        <f>INDEX(Activities!$B$2:$B$390,MATCH(H266,Activities!$C$2:$C$390,0))</f>
        <v>Petrochemical manufacturing</v>
      </c>
      <c r="H266" s="61">
        <v>325110</v>
      </c>
      <c r="I266" s="61" t="s">
        <v>997</v>
      </c>
      <c r="J266" s="62">
        <v>3.6772457181071745E-8</v>
      </c>
      <c r="K266" s="61" t="s">
        <v>2093</v>
      </c>
      <c r="L266" s="61"/>
      <c r="M266" s="61"/>
      <c r="N266" s="61"/>
      <c r="O266" s="61"/>
      <c r="P266" s="61"/>
      <c r="Q266" s="74">
        <v>2.2811041969813677</v>
      </c>
      <c r="R266" s="61">
        <v>1</v>
      </c>
      <c r="S266" s="61">
        <v>1</v>
      </c>
      <c r="T266" s="61">
        <v>1</v>
      </c>
      <c r="U266" s="61">
        <v>1</v>
      </c>
      <c r="V266" s="61">
        <v>2013</v>
      </c>
      <c r="W266" s="61" t="s">
        <v>101</v>
      </c>
      <c r="X266" s="61" t="s">
        <v>572</v>
      </c>
      <c r="Y266" s="61"/>
    </row>
    <row r="267" spans="2:25" x14ac:dyDescent="0.2">
      <c r="B267" s="61" t="str">
        <f>INDEX(FlowMapping!$G$2:$G$875,MATCH(W267&amp;D267,FlowMapping!$E$2:$E$875,0))</f>
        <v>ALLYL ALCOHOL</v>
      </c>
      <c r="C267" s="61">
        <f>INDEX(FlowMapping!$H$2:$H$875,MATCH(W267&amp;D267,FlowMapping!$E$2:$E$875,0))</f>
        <v>107186</v>
      </c>
      <c r="D267" s="61" t="s">
        <v>1003</v>
      </c>
      <c r="E267" s="61" t="str">
        <f>INDEX(FlowMapping!$J$2:$J$875,MATCH(W267&amp;D267,FlowMapping!$E$2:$E$875,0))</f>
        <v>unspecified</v>
      </c>
      <c r="F267" s="61" t="str">
        <f>INDEX(FlowMapping!$M$2:$M$875,MATCH(W267&amp;D267,FlowMapping!$E$2:$E$875,0))</f>
        <v>839a9479-7c8b-3e74-ab23-fcb0d18ee91c</v>
      </c>
      <c r="G267" s="61" t="str">
        <f>INDEX(Activities!$B$2:$B$390,MATCH(H267,Activities!$C$2:$C$390,0))</f>
        <v>Petrochemical manufacturing</v>
      </c>
      <c r="H267" s="61">
        <v>325110</v>
      </c>
      <c r="I267" s="61" t="s">
        <v>997</v>
      </c>
      <c r="J267" s="62">
        <v>5.9613399878633269E-8</v>
      </c>
      <c r="K267" s="61" t="s">
        <v>2093</v>
      </c>
      <c r="L267" s="61"/>
      <c r="M267" s="61"/>
      <c r="N267" s="61"/>
      <c r="O267" s="61"/>
      <c r="P267" s="61"/>
      <c r="Q267" s="74">
        <v>3.8775361285135701</v>
      </c>
      <c r="R267" s="61">
        <v>1</v>
      </c>
      <c r="S267" s="61">
        <v>1</v>
      </c>
      <c r="T267" s="61">
        <v>1</v>
      </c>
      <c r="U267" s="61">
        <v>1</v>
      </c>
      <c r="V267" s="61">
        <v>2013</v>
      </c>
      <c r="W267" s="61" t="s">
        <v>305</v>
      </c>
      <c r="X267" s="61" t="s">
        <v>572</v>
      </c>
      <c r="Y267" s="61"/>
    </row>
    <row r="268" spans="2:25" x14ac:dyDescent="0.2">
      <c r="B268" s="61" t="str">
        <f>INDEX(FlowMapping!$G$2:$G$875,MATCH(W268&amp;D268,FlowMapping!$E$2:$E$875,0))</f>
        <v>Creosol</v>
      </c>
      <c r="C268" s="61">
        <f>INDEX(FlowMapping!$H$2:$H$875,MATCH(W268&amp;D268,FlowMapping!$E$2:$E$875,0))</f>
        <v>93516</v>
      </c>
      <c r="D268" s="61" t="s">
        <v>1003</v>
      </c>
      <c r="E268" s="61" t="str">
        <f>INDEX(FlowMapping!$J$2:$J$875,MATCH(W268&amp;D268,FlowMapping!$E$2:$E$875,0))</f>
        <v>unspecified</v>
      </c>
      <c r="F268" s="61" t="str">
        <f>INDEX(FlowMapping!$M$2:$M$875,MATCH(W268&amp;D268,FlowMapping!$E$2:$E$875,0))</f>
        <v>b539c006-92b0-4880-9121-d6166e9daabb</v>
      </c>
      <c r="G268" s="61" t="str">
        <f>INDEX(Activities!$B$2:$B$390,MATCH(H268,Activities!$C$2:$C$390,0))</f>
        <v>Petrochemical manufacturing</v>
      </c>
      <c r="H268" s="61">
        <v>325110</v>
      </c>
      <c r="I268" s="61" t="s">
        <v>997</v>
      </c>
      <c r="J268" s="62">
        <v>7.1460804735779667E-8</v>
      </c>
      <c r="K268" s="61" t="s">
        <v>2093</v>
      </c>
      <c r="L268" s="61"/>
      <c r="M268" s="61"/>
      <c r="N268" s="61"/>
      <c r="O268" s="61"/>
      <c r="P268" s="61"/>
      <c r="Q268" s="74">
        <v>4.8980647799988803</v>
      </c>
      <c r="R268" s="61">
        <v>1</v>
      </c>
      <c r="S268" s="61">
        <v>1</v>
      </c>
      <c r="T268" s="61">
        <v>1</v>
      </c>
      <c r="U268" s="61">
        <v>1</v>
      </c>
      <c r="V268" s="61">
        <v>2013</v>
      </c>
      <c r="W268" s="61" t="s">
        <v>165</v>
      </c>
      <c r="X268" s="61" t="s">
        <v>572</v>
      </c>
      <c r="Y268" s="61"/>
    </row>
    <row r="269" spans="2:25" x14ac:dyDescent="0.2">
      <c r="B269" s="61" t="str">
        <f>INDEX(FlowMapping!$G$2:$G$875,MATCH(W269&amp;D269,FlowMapping!$E$2:$E$875,0))</f>
        <v>Butyraldehyde</v>
      </c>
      <c r="C269" s="61">
        <f>INDEX(FlowMapping!$H$2:$H$875,MATCH(W269&amp;D269,FlowMapping!$E$2:$E$875,0))</f>
        <v>123728</v>
      </c>
      <c r="D269" s="61" t="s">
        <v>1003</v>
      </c>
      <c r="E269" s="61" t="str">
        <f>INDEX(FlowMapping!$J$2:$J$875,MATCH(W269&amp;D269,FlowMapping!$E$2:$E$875,0))</f>
        <v>unspecified</v>
      </c>
      <c r="F269" s="61" t="str">
        <f>INDEX(FlowMapping!$M$2:$M$875,MATCH(W269&amp;D269,FlowMapping!$E$2:$E$875,0))</f>
        <v>d279bdef-1284-46be-9999-384a0df3267e</v>
      </c>
      <c r="G269" s="61" t="str">
        <f>INDEX(Activities!$B$2:$B$390,MATCH(H269,Activities!$C$2:$C$390,0))</f>
        <v>Petrochemical manufacturing</v>
      </c>
      <c r="H269" s="61">
        <v>325110</v>
      </c>
      <c r="I269" s="61" t="s">
        <v>997</v>
      </c>
      <c r="J269" s="62">
        <v>8.1460036905395861E-8</v>
      </c>
      <c r="K269" s="61" t="s">
        <v>2093</v>
      </c>
      <c r="L269" s="61"/>
      <c r="M269" s="61"/>
      <c r="N269" s="61"/>
      <c r="O269" s="61"/>
      <c r="P269" s="61"/>
      <c r="Q269" s="74">
        <v>3.7847457907281892</v>
      </c>
      <c r="R269" s="61">
        <v>1</v>
      </c>
      <c r="S269" s="61">
        <v>1</v>
      </c>
      <c r="T269" s="61">
        <v>1</v>
      </c>
      <c r="U269" s="61">
        <v>1</v>
      </c>
      <c r="V269" s="61">
        <v>2013</v>
      </c>
      <c r="W269" s="61" t="s">
        <v>43</v>
      </c>
      <c r="X269" s="61" t="s">
        <v>572</v>
      </c>
      <c r="Y269" s="61"/>
    </row>
    <row r="270" spans="2:25" x14ac:dyDescent="0.2">
      <c r="B270" s="61" t="str">
        <f>INDEX(FlowMapping!$G$2:$G$875,MATCH(W270&amp;D270,FlowMapping!$E$2:$E$875,0))</f>
        <v>1,2,4-trimethylbenzene</v>
      </c>
      <c r="C270" s="61">
        <f>INDEX(FlowMapping!$H$2:$H$875,MATCH(W270&amp;D270,FlowMapping!$E$2:$E$875,0))</f>
        <v>95636</v>
      </c>
      <c r="D270" s="61" t="s">
        <v>1003</v>
      </c>
      <c r="E270" s="61" t="str">
        <f>INDEX(FlowMapping!$J$2:$J$875,MATCH(W270&amp;D270,FlowMapping!$E$2:$E$875,0))</f>
        <v>unspecified</v>
      </c>
      <c r="F270" s="61" t="str">
        <f>INDEX(FlowMapping!$M$2:$M$875,MATCH(W270&amp;D270,FlowMapping!$E$2:$E$875,0))</f>
        <v>776e1b2c-6a86-35c1-b2ed-61952ecd792c</v>
      </c>
      <c r="G270" s="61" t="str">
        <f>INDEX(Activities!$B$2:$B$390,MATCH(H270,Activities!$C$2:$C$390,0))</f>
        <v>Petrochemical manufacturing</v>
      </c>
      <c r="H270" s="61">
        <v>325110</v>
      </c>
      <c r="I270" s="61" t="s">
        <v>997</v>
      </c>
      <c r="J270" s="62">
        <v>1.0884108041165616E-7</v>
      </c>
      <c r="K270" s="61" t="s">
        <v>2093</v>
      </c>
      <c r="L270" s="61"/>
      <c r="M270" s="61"/>
      <c r="N270" s="61"/>
      <c r="O270" s="61"/>
      <c r="P270" s="61"/>
      <c r="Q270" s="74">
        <v>4.5570818261911716</v>
      </c>
      <c r="R270" s="61">
        <v>1</v>
      </c>
      <c r="S270" s="61">
        <v>1</v>
      </c>
      <c r="T270" s="61">
        <v>1</v>
      </c>
      <c r="U270" s="61">
        <v>1</v>
      </c>
      <c r="V270" s="61">
        <v>2013</v>
      </c>
      <c r="W270" s="61" t="s">
        <v>32</v>
      </c>
      <c r="X270" s="61" t="s">
        <v>572</v>
      </c>
      <c r="Y270" s="61"/>
    </row>
    <row r="271" spans="2:25" x14ac:dyDescent="0.2">
      <c r="B271" s="61" t="str">
        <f>INDEX(FlowMapping!$G$2:$G$875,MATCH(W271&amp;D271,FlowMapping!$E$2:$E$875,0))</f>
        <v>Methyl acrylate</v>
      </c>
      <c r="C271" s="61">
        <f>INDEX(FlowMapping!$H$2:$H$875,MATCH(W271&amp;D271,FlowMapping!$E$2:$E$875,0))</f>
        <v>96333</v>
      </c>
      <c r="D271" s="61" t="s">
        <v>1003</v>
      </c>
      <c r="E271" s="61" t="str">
        <f>INDEX(FlowMapping!$J$2:$J$875,MATCH(W271&amp;D271,FlowMapping!$E$2:$E$875,0))</f>
        <v>unspecified</v>
      </c>
      <c r="F271" s="61" t="str">
        <f>INDEX(FlowMapping!$M$2:$M$875,MATCH(W271&amp;D271,FlowMapping!$E$2:$E$875,0))</f>
        <v>39c49db2-409a-4d5d-93f5-454535398965</v>
      </c>
      <c r="G271" s="61" t="str">
        <f>INDEX(Activities!$B$2:$B$390,MATCH(H271,Activities!$C$2:$C$390,0))</f>
        <v>Petrochemical manufacturing</v>
      </c>
      <c r="H271" s="61">
        <v>325110</v>
      </c>
      <c r="I271" s="61" t="s">
        <v>997</v>
      </c>
      <c r="J271" s="62">
        <v>1.1610344409080214E-7</v>
      </c>
      <c r="K271" s="61" t="s">
        <v>2093</v>
      </c>
      <c r="L271" s="61"/>
      <c r="M271" s="61"/>
      <c r="N271" s="61"/>
      <c r="O271" s="61"/>
      <c r="P271" s="61"/>
      <c r="Q271" s="74">
        <v>3.2976511613438744</v>
      </c>
      <c r="R271" s="61">
        <v>1</v>
      </c>
      <c r="S271" s="61">
        <v>1</v>
      </c>
      <c r="T271" s="61">
        <v>1</v>
      </c>
      <c r="U271" s="61">
        <v>1</v>
      </c>
      <c r="V271" s="61">
        <v>2013</v>
      </c>
      <c r="W271" s="61" t="s">
        <v>73</v>
      </c>
      <c r="X271" s="61" t="s">
        <v>572</v>
      </c>
      <c r="Y271" s="61"/>
    </row>
    <row r="272" spans="2:25" x14ac:dyDescent="0.2">
      <c r="B272" s="61" t="str">
        <f>INDEX(FlowMapping!$G$2:$G$875,MATCH(W272&amp;D272,FlowMapping!$E$2:$E$875,0))</f>
        <v>dicyclopentadiene</v>
      </c>
      <c r="C272" s="61">
        <f>INDEX(FlowMapping!$H$2:$H$875,MATCH(W272&amp;D272,FlowMapping!$E$2:$E$875,0))</f>
        <v>77736</v>
      </c>
      <c r="D272" s="61" t="s">
        <v>1003</v>
      </c>
      <c r="E272" s="61" t="str">
        <f>INDEX(FlowMapping!$J$2:$J$875,MATCH(W272&amp;D272,FlowMapping!$E$2:$E$875,0))</f>
        <v>unspecified</v>
      </c>
      <c r="F272" s="61" t="str">
        <f>INDEX(FlowMapping!$M$2:$M$875,MATCH(W272&amp;D272,FlowMapping!$E$2:$E$875,0))</f>
        <v>0e671ec4-8baa-4df6-9431-d4361e102118</v>
      </c>
      <c r="G272" s="61" t="str">
        <f>INDEX(Activities!$B$2:$B$390,MATCH(H272,Activities!$C$2:$C$390,0))</f>
        <v>Petrochemical manufacturing</v>
      </c>
      <c r="H272" s="61">
        <v>325110</v>
      </c>
      <c r="I272" s="61" t="s">
        <v>997</v>
      </c>
      <c r="J272" s="62">
        <v>1.4418381591885764E-7</v>
      </c>
      <c r="K272" s="61" t="s">
        <v>2093</v>
      </c>
      <c r="L272" s="61"/>
      <c r="M272" s="61"/>
      <c r="N272" s="61"/>
      <c r="O272" s="61"/>
      <c r="P272" s="61"/>
      <c r="Q272" s="74">
        <v>3.714656259588673</v>
      </c>
      <c r="R272" s="61">
        <v>1</v>
      </c>
      <c r="S272" s="61">
        <v>1</v>
      </c>
      <c r="T272" s="61">
        <v>1</v>
      </c>
      <c r="U272" s="61">
        <v>1</v>
      </c>
      <c r="V272" s="61">
        <v>2013</v>
      </c>
      <c r="W272" s="61" t="s">
        <v>145</v>
      </c>
      <c r="X272" s="61" t="s">
        <v>572</v>
      </c>
      <c r="Y272" s="61"/>
    </row>
    <row r="273" spans="2:25" x14ac:dyDescent="0.2">
      <c r="B273" s="61" t="str">
        <f>INDEX(FlowMapping!$G$2:$G$875,MATCH(W273&amp;D273,FlowMapping!$E$2:$E$875,0))</f>
        <v>methane, chlorodifluoro-, hcfc-22</v>
      </c>
      <c r="C273" s="61">
        <f>INDEX(FlowMapping!$H$2:$H$875,MATCH(W273&amp;D273,FlowMapping!$E$2:$E$875,0))</f>
        <v>75456</v>
      </c>
      <c r="D273" s="61" t="s">
        <v>1003</v>
      </c>
      <c r="E273" s="61" t="str">
        <f>INDEX(FlowMapping!$J$2:$J$875,MATCH(W273&amp;D273,FlowMapping!$E$2:$E$875,0))</f>
        <v>unspecified</v>
      </c>
      <c r="F273" s="61" t="str">
        <f>INDEX(FlowMapping!$M$2:$M$875,MATCH(W273&amp;D273,FlowMapping!$E$2:$E$875,0))</f>
        <v>18c582fe-7336-4138-8797-2db8b7a754c7</v>
      </c>
      <c r="G273" s="61" t="str">
        <f>INDEX(Activities!$B$2:$B$390,MATCH(H273,Activities!$C$2:$C$390,0))</f>
        <v>Petrochemical manufacturing</v>
      </c>
      <c r="H273" s="61">
        <v>325110</v>
      </c>
      <c r="I273" s="61" t="s">
        <v>997</v>
      </c>
      <c r="J273" s="62">
        <v>1.752224999071173E-7</v>
      </c>
      <c r="K273" s="61" t="s">
        <v>2093</v>
      </c>
      <c r="L273" s="61"/>
      <c r="M273" s="61"/>
      <c r="N273" s="61"/>
      <c r="O273" s="61"/>
      <c r="P273" s="61"/>
      <c r="Q273" s="74">
        <v>4.2883276590049322</v>
      </c>
      <c r="R273" s="61">
        <v>1</v>
      </c>
      <c r="S273" s="61">
        <v>1</v>
      </c>
      <c r="T273" s="61">
        <v>1</v>
      </c>
      <c r="U273" s="61">
        <v>1</v>
      </c>
      <c r="V273" s="61">
        <v>2013</v>
      </c>
      <c r="W273" s="61" t="s">
        <v>148</v>
      </c>
      <c r="X273" s="61" t="s">
        <v>572</v>
      </c>
      <c r="Y273" s="61"/>
    </row>
    <row r="274" spans="2:25" x14ac:dyDescent="0.2">
      <c r="B274" s="61" t="str">
        <f>INDEX(FlowMapping!$G$2:$G$875,MATCH(W274&amp;D274,FlowMapping!$E$2:$E$875,0))</f>
        <v>butanol</v>
      </c>
      <c r="C274" s="61">
        <f>INDEX(FlowMapping!$H$2:$H$875,MATCH(W274&amp;D274,FlowMapping!$E$2:$E$875,0))</f>
        <v>71363</v>
      </c>
      <c r="D274" s="61" t="s">
        <v>1003</v>
      </c>
      <c r="E274" s="61" t="str">
        <f>INDEX(FlowMapping!$J$2:$J$875,MATCH(W274&amp;D274,FlowMapping!$E$2:$E$875,0))</f>
        <v>unspecified</v>
      </c>
      <c r="F274" s="61" t="str">
        <f>INDEX(FlowMapping!$M$2:$M$875,MATCH(W274&amp;D274,FlowMapping!$E$2:$E$875,0))</f>
        <v>b9a9b2ad-5db3-47aa-81de-3a48ae9ad4ec</v>
      </c>
      <c r="G274" s="61" t="str">
        <f>INDEX(Activities!$B$2:$B$390,MATCH(H274,Activities!$C$2:$C$390,0))</f>
        <v>Petrochemical manufacturing</v>
      </c>
      <c r="H274" s="61">
        <v>325110</v>
      </c>
      <c r="I274" s="61" t="s">
        <v>997</v>
      </c>
      <c r="J274" s="62">
        <v>2.2827067358539641E-7</v>
      </c>
      <c r="K274" s="61" t="s">
        <v>2093</v>
      </c>
      <c r="L274" s="61"/>
      <c r="M274" s="61"/>
      <c r="N274" s="61"/>
      <c r="O274" s="61"/>
      <c r="P274" s="61"/>
      <c r="Q274" s="74">
        <v>4.8089377343200388</v>
      </c>
      <c r="R274" s="61">
        <v>1</v>
      </c>
      <c r="S274" s="61">
        <v>1</v>
      </c>
      <c r="T274" s="61">
        <v>1</v>
      </c>
      <c r="U274" s="61">
        <v>1</v>
      </c>
      <c r="V274" s="61">
        <v>2013</v>
      </c>
      <c r="W274" s="61" t="s">
        <v>23</v>
      </c>
      <c r="X274" s="61" t="s">
        <v>572</v>
      </c>
      <c r="Y274" s="61"/>
    </row>
    <row r="275" spans="2:25" x14ac:dyDescent="0.2">
      <c r="B275" s="61" t="str">
        <f>INDEX(FlowMapping!$G$2:$G$875,MATCH(W275&amp;D275,FlowMapping!$E$2:$E$875,0))</f>
        <v>OXIRANEMETHANOL</v>
      </c>
      <c r="C275" s="61">
        <f>INDEX(FlowMapping!$H$2:$H$875,MATCH(W275&amp;D275,FlowMapping!$E$2:$E$875,0))</f>
        <v>556525</v>
      </c>
      <c r="D275" s="61" t="s">
        <v>1003</v>
      </c>
      <c r="E275" s="61" t="str">
        <f>INDEX(FlowMapping!$J$2:$J$875,MATCH(W275&amp;D275,FlowMapping!$E$2:$E$875,0))</f>
        <v>unspecified</v>
      </c>
      <c r="F275" s="61" t="str">
        <f>INDEX(FlowMapping!$M$2:$M$875,MATCH(W275&amp;D275,FlowMapping!$E$2:$E$875,0))</f>
        <v>9d889919-2a76-3bf7-b0fa-75e9a7324a0a</v>
      </c>
      <c r="G275" s="61" t="str">
        <f>INDEX(Activities!$B$2:$B$390,MATCH(H275,Activities!$C$2:$C$390,0))</f>
        <v>Petrochemical manufacturing</v>
      </c>
      <c r="H275" s="61">
        <v>325110</v>
      </c>
      <c r="I275" s="61" t="s">
        <v>997</v>
      </c>
      <c r="J275" s="62">
        <v>2.4566652878744726E-7</v>
      </c>
      <c r="K275" s="61" t="s">
        <v>2093</v>
      </c>
      <c r="L275" s="61"/>
      <c r="M275" s="61"/>
      <c r="N275" s="61"/>
      <c r="O275" s="61"/>
      <c r="P275" s="61"/>
      <c r="Q275" s="74">
        <v>4.9961724447524682</v>
      </c>
      <c r="R275" s="61">
        <v>1</v>
      </c>
      <c r="S275" s="61">
        <v>1</v>
      </c>
      <c r="T275" s="61">
        <v>1</v>
      </c>
      <c r="U275" s="61">
        <v>1</v>
      </c>
      <c r="V275" s="61">
        <v>2013</v>
      </c>
      <c r="W275" s="61" t="s">
        <v>181</v>
      </c>
      <c r="X275" s="61" t="s">
        <v>572</v>
      </c>
      <c r="Y275" s="61"/>
    </row>
    <row r="276" spans="2:25" x14ac:dyDescent="0.2">
      <c r="B276" s="61" t="str">
        <f>INDEX(FlowMapping!$G$2:$G$875,MATCH(W276&amp;D276,FlowMapping!$E$2:$E$875,0))</f>
        <v>isoprene</v>
      </c>
      <c r="C276" s="61">
        <f>INDEX(FlowMapping!$H$2:$H$875,MATCH(W276&amp;D276,FlowMapping!$E$2:$E$875,0))</f>
        <v>78795</v>
      </c>
      <c r="D276" s="61" t="s">
        <v>1003</v>
      </c>
      <c r="E276" s="61" t="str">
        <f>INDEX(FlowMapping!$J$2:$J$875,MATCH(W276&amp;D276,FlowMapping!$E$2:$E$875,0))</f>
        <v>unspecified</v>
      </c>
      <c r="F276" s="61" t="str">
        <f>INDEX(FlowMapping!$M$2:$M$875,MATCH(W276&amp;D276,FlowMapping!$E$2:$E$875,0))</f>
        <v>0c209634-80bb-4909-8442-3189b7cb01d7</v>
      </c>
      <c r="G276" s="61" t="str">
        <f>INDEX(Activities!$B$2:$B$390,MATCH(H276,Activities!$C$2:$C$390,0))</f>
        <v>Petrochemical manufacturing</v>
      </c>
      <c r="H276" s="61">
        <v>325110</v>
      </c>
      <c r="I276" s="61" t="s">
        <v>997</v>
      </c>
      <c r="J276" s="62">
        <v>2.5131216268096653E-7</v>
      </c>
      <c r="K276" s="61" t="s">
        <v>2093</v>
      </c>
      <c r="L276" s="61"/>
      <c r="M276" s="61"/>
      <c r="N276" s="61"/>
      <c r="O276" s="61"/>
      <c r="P276" s="61"/>
      <c r="Q276" s="74">
        <v>3.0171293557212895</v>
      </c>
      <c r="R276" s="61">
        <v>1</v>
      </c>
      <c r="S276" s="61">
        <v>1</v>
      </c>
      <c r="T276" s="61">
        <v>1</v>
      </c>
      <c r="U276" s="61">
        <v>1</v>
      </c>
      <c r="V276" s="61">
        <v>2013</v>
      </c>
      <c r="W276" s="61" t="s">
        <v>142</v>
      </c>
      <c r="X276" s="61" t="s">
        <v>572</v>
      </c>
      <c r="Y276" s="61"/>
    </row>
    <row r="277" spans="2:25" x14ac:dyDescent="0.2">
      <c r="B277" s="61" t="str">
        <f>INDEX(FlowMapping!$G$2:$G$875,MATCH(W277&amp;D277,FlowMapping!$E$2:$E$875,0))</f>
        <v>BUTYL ACRYLATE</v>
      </c>
      <c r="C277" s="61">
        <f>INDEX(FlowMapping!$H$2:$H$875,MATCH(W277&amp;D277,FlowMapping!$E$2:$E$875,0))</f>
        <v>141322</v>
      </c>
      <c r="D277" s="61" t="s">
        <v>1003</v>
      </c>
      <c r="E277" s="61" t="str">
        <f>INDEX(FlowMapping!$J$2:$J$875,MATCH(W277&amp;D277,FlowMapping!$E$2:$E$875,0))</f>
        <v>unspecified</v>
      </c>
      <c r="F277" s="61" t="str">
        <f>INDEX(FlowMapping!$M$2:$M$875,MATCH(W277&amp;D277,FlowMapping!$E$2:$E$875,0))</f>
        <v>e55273dd-26ed-38c0-a44b-88cc899ba55b</v>
      </c>
      <c r="G277" s="61" t="str">
        <f>INDEX(Activities!$B$2:$B$390,MATCH(H277,Activities!$C$2:$C$390,0))</f>
        <v>Petrochemical manufacturing</v>
      </c>
      <c r="H277" s="61">
        <v>325110</v>
      </c>
      <c r="I277" s="61" t="s">
        <v>997</v>
      </c>
      <c r="J277" s="62">
        <v>2.8601174532799983E-7</v>
      </c>
      <c r="K277" s="61" t="s">
        <v>2093</v>
      </c>
      <c r="L277" s="61"/>
      <c r="M277" s="61"/>
      <c r="N277" s="61"/>
      <c r="O277" s="61"/>
      <c r="P277" s="61"/>
      <c r="Q277" s="74">
        <v>3.8535559384073537</v>
      </c>
      <c r="R277" s="61">
        <v>1</v>
      </c>
      <c r="S277" s="61">
        <v>1</v>
      </c>
      <c r="T277" s="61">
        <v>1</v>
      </c>
      <c r="U277" s="61">
        <v>1</v>
      </c>
      <c r="V277" s="61">
        <v>2013</v>
      </c>
      <c r="W277" s="61" t="s">
        <v>112</v>
      </c>
      <c r="X277" s="61" t="s">
        <v>572</v>
      </c>
      <c r="Y277" s="61"/>
    </row>
    <row r="278" spans="2:25" x14ac:dyDescent="0.2">
      <c r="B278" s="61" t="str">
        <f>INDEX(FlowMapping!$G$2:$G$875,MATCH(W278&amp;D278,FlowMapping!$E$2:$E$875,0))</f>
        <v>cyclohexane</v>
      </c>
      <c r="C278" s="61">
        <f>INDEX(FlowMapping!$H$2:$H$875,MATCH(W278&amp;D278,FlowMapping!$E$2:$E$875,0))</f>
        <v>110827</v>
      </c>
      <c r="D278" s="61" t="s">
        <v>1003</v>
      </c>
      <c r="E278" s="61" t="str">
        <f>INDEX(FlowMapping!$J$2:$J$875,MATCH(W278&amp;D278,FlowMapping!$E$2:$E$875,0))</f>
        <v>unspecified</v>
      </c>
      <c r="F278" s="61" t="str">
        <f>INDEX(FlowMapping!$M$2:$M$875,MATCH(W278&amp;D278,FlowMapping!$E$2:$E$875,0))</f>
        <v>165aaeac-93d1-4afd-adf2-e3d6c0eaf629</v>
      </c>
      <c r="G278" s="61" t="str">
        <f>INDEX(Activities!$B$2:$B$390,MATCH(H278,Activities!$C$2:$C$390,0))</f>
        <v>Petrochemical manufacturing</v>
      </c>
      <c r="H278" s="61">
        <v>325110</v>
      </c>
      <c r="I278" s="61" t="s">
        <v>997</v>
      </c>
      <c r="J278" s="62">
        <v>3.1990130725431288E-7</v>
      </c>
      <c r="K278" s="61" t="s">
        <v>2093</v>
      </c>
      <c r="L278" s="61"/>
      <c r="M278" s="61"/>
      <c r="N278" s="61"/>
      <c r="O278" s="61"/>
      <c r="P278" s="61"/>
      <c r="Q278" s="74">
        <v>4.1111128032622766</v>
      </c>
      <c r="R278" s="61">
        <v>1</v>
      </c>
      <c r="S278" s="61">
        <v>1</v>
      </c>
      <c r="T278" s="61">
        <v>1</v>
      </c>
      <c r="U278" s="61">
        <v>1</v>
      </c>
      <c r="V278" s="61">
        <v>2013</v>
      </c>
      <c r="W278" s="61" t="s">
        <v>30</v>
      </c>
      <c r="X278" s="61" t="s">
        <v>572</v>
      </c>
      <c r="Y278" s="61"/>
    </row>
    <row r="279" spans="2:25" x14ac:dyDescent="0.2">
      <c r="B279" s="61" t="str">
        <f>INDEX(FlowMapping!$G$2:$G$875,MATCH(W279&amp;D279,FlowMapping!$E$2:$E$875,0))</f>
        <v>Sulfuric acid</v>
      </c>
      <c r="C279" s="61">
        <f>INDEX(FlowMapping!$H$2:$H$875,MATCH(W279&amp;D279,FlowMapping!$E$2:$E$875,0))</f>
        <v>7664939</v>
      </c>
      <c r="D279" s="61" t="s">
        <v>1003</v>
      </c>
      <c r="E279" s="61" t="str">
        <f>INDEX(FlowMapping!$J$2:$J$875,MATCH(W279&amp;D279,FlowMapping!$E$2:$E$875,0))</f>
        <v>unspecified</v>
      </c>
      <c r="F279" s="61" t="str">
        <f>INDEX(FlowMapping!$M$2:$M$875,MATCH(W279&amp;D279,FlowMapping!$E$2:$E$875,0))</f>
        <v>99c65c6a-6871-40ba-af79-5bd6851688e4</v>
      </c>
      <c r="G279" s="61" t="str">
        <f>INDEX(Activities!$B$2:$B$390,MATCH(H279,Activities!$C$2:$C$390,0))</f>
        <v>Petrochemical manufacturing</v>
      </c>
      <c r="H279" s="61">
        <v>325110</v>
      </c>
      <c r="I279" s="61" t="s">
        <v>997</v>
      </c>
      <c r="J279" s="62">
        <v>3.6253957670254004E-7</v>
      </c>
      <c r="K279" s="61" t="s">
        <v>2093</v>
      </c>
      <c r="L279" s="61"/>
      <c r="M279" s="61"/>
      <c r="N279" s="61"/>
      <c r="O279" s="61"/>
      <c r="P279" s="61"/>
      <c r="Q279" s="74">
        <v>2.4306812032346441</v>
      </c>
      <c r="R279" s="61">
        <v>1</v>
      </c>
      <c r="S279" s="61">
        <v>1</v>
      </c>
      <c r="T279" s="61">
        <v>1</v>
      </c>
      <c r="U279" s="61">
        <v>1</v>
      </c>
      <c r="V279" s="61">
        <v>2013</v>
      </c>
      <c r="W279" s="61" t="s">
        <v>91</v>
      </c>
      <c r="X279" s="61" t="s">
        <v>572</v>
      </c>
      <c r="Y279" s="61"/>
    </row>
    <row r="280" spans="2:25" x14ac:dyDescent="0.2">
      <c r="B280" s="61" t="str">
        <f>INDEX(FlowMapping!$G$2:$G$875,MATCH(W280&amp;D280,FlowMapping!$E$2:$E$875,0))</f>
        <v>TERT-BUTYL ALCOHOL</v>
      </c>
      <c r="C280" s="61">
        <f>INDEX(FlowMapping!$H$2:$H$875,MATCH(W280&amp;D280,FlowMapping!$E$2:$E$875,0))</f>
        <v>75650</v>
      </c>
      <c r="D280" s="61" t="s">
        <v>1003</v>
      </c>
      <c r="E280" s="61" t="str">
        <f>INDEX(FlowMapping!$J$2:$J$875,MATCH(W280&amp;D280,FlowMapping!$E$2:$E$875,0))</f>
        <v>unspecified</v>
      </c>
      <c r="F280" s="61" t="str">
        <f>INDEX(FlowMapping!$M$2:$M$875,MATCH(W280&amp;D280,FlowMapping!$E$2:$E$875,0))</f>
        <v>b84ebfec-fd10-4fc7-bd83-e6d7c94250c7</v>
      </c>
      <c r="G280" s="61" t="str">
        <f>INDEX(Activities!$B$2:$B$390,MATCH(H280,Activities!$C$2:$C$390,0))</f>
        <v>Petrochemical manufacturing</v>
      </c>
      <c r="H280" s="61">
        <v>325110</v>
      </c>
      <c r="I280" s="61" t="s">
        <v>997</v>
      </c>
      <c r="J280" s="62">
        <v>7.3694341090071463E-7</v>
      </c>
      <c r="K280" s="61" t="s">
        <v>2093</v>
      </c>
      <c r="L280" s="61"/>
      <c r="M280" s="61"/>
      <c r="N280" s="61"/>
      <c r="O280" s="61"/>
      <c r="P280" s="61"/>
      <c r="Q280" s="74">
        <v>3.6998442434509373</v>
      </c>
      <c r="R280" s="61">
        <v>1</v>
      </c>
      <c r="S280" s="61">
        <v>1</v>
      </c>
      <c r="T280" s="61">
        <v>1</v>
      </c>
      <c r="U280" s="61">
        <v>1</v>
      </c>
      <c r="V280" s="61">
        <v>2013</v>
      </c>
      <c r="W280" s="61" t="s">
        <v>83</v>
      </c>
      <c r="X280" s="61" t="s">
        <v>572</v>
      </c>
      <c r="Y280" s="61"/>
    </row>
    <row r="281" spans="2:25" x14ac:dyDescent="0.2">
      <c r="B281" s="61" t="str">
        <f>INDEX(FlowMapping!$G$2:$G$875,MATCH(W281&amp;D281,FlowMapping!$E$2:$E$875,0))</f>
        <v>ethylbenzene</v>
      </c>
      <c r="C281" s="61">
        <f>INDEX(FlowMapping!$H$2:$H$875,MATCH(W281&amp;D281,FlowMapping!$E$2:$E$875,0))</f>
        <v>100414</v>
      </c>
      <c r="D281" s="61" t="s">
        <v>1003</v>
      </c>
      <c r="E281" s="61" t="str">
        <f>INDEX(FlowMapping!$J$2:$J$875,MATCH(W281&amp;D281,FlowMapping!$E$2:$E$875,0))</f>
        <v>unspecified</v>
      </c>
      <c r="F281" s="61" t="str">
        <f>INDEX(FlowMapping!$M$2:$M$875,MATCH(W281&amp;D281,FlowMapping!$E$2:$E$875,0))</f>
        <v>787591de-0e9e-3f81-a1e5-2df2949f146c</v>
      </c>
      <c r="G281" s="61" t="str">
        <f>INDEX(Activities!$B$2:$B$390,MATCH(H281,Activities!$C$2:$C$390,0))</f>
        <v>Petrochemical manufacturing</v>
      </c>
      <c r="H281" s="61">
        <v>325110</v>
      </c>
      <c r="I281" s="61" t="s">
        <v>997</v>
      </c>
      <c r="J281" s="62">
        <v>1.1996497060200379E-6</v>
      </c>
      <c r="K281" s="61" t="s">
        <v>2093</v>
      </c>
      <c r="L281" s="61"/>
      <c r="M281" s="61"/>
      <c r="N281" s="61"/>
      <c r="O281" s="61"/>
      <c r="P281" s="61"/>
      <c r="Q281" s="74">
        <v>4.1756139744527641</v>
      </c>
      <c r="R281" s="61">
        <v>1</v>
      </c>
      <c r="S281" s="61">
        <v>1</v>
      </c>
      <c r="T281" s="61">
        <v>1</v>
      </c>
      <c r="U281" s="61">
        <v>1</v>
      </c>
      <c r="V281" s="61">
        <v>2013</v>
      </c>
      <c r="W281" s="61" t="s">
        <v>6</v>
      </c>
      <c r="X281" s="61" t="s">
        <v>572</v>
      </c>
      <c r="Y281" s="61"/>
    </row>
    <row r="282" spans="2:25" x14ac:dyDescent="0.2">
      <c r="B282" s="61" t="str">
        <f>INDEX(FlowMapping!$G$2:$G$875,MATCH(W282&amp;D282,FlowMapping!$E$2:$E$875,0))</f>
        <v>Propene</v>
      </c>
      <c r="C282" s="61">
        <f>INDEX(FlowMapping!$H$2:$H$875,MATCH(W282&amp;D282,FlowMapping!$E$2:$E$875,0))</f>
        <v>115071</v>
      </c>
      <c r="D282" s="61" t="s">
        <v>1003</v>
      </c>
      <c r="E282" s="61" t="str">
        <f>INDEX(FlowMapping!$J$2:$J$875,MATCH(W282&amp;D282,FlowMapping!$E$2:$E$875,0))</f>
        <v>unspecified</v>
      </c>
      <c r="F282" s="61" t="str">
        <f>INDEX(FlowMapping!$M$2:$M$875,MATCH(W282&amp;D282,FlowMapping!$E$2:$E$875,0))</f>
        <v>64165202-4870-47d0-8602-b85e5d672865</v>
      </c>
      <c r="G282" s="61" t="str">
        <f>INDEX(Activities!$B$2:$B$390,MATCH(H282,Activities!$C$2:$C$390,0))</f>
        <v>Petrochemical manufacturing</v>
      </c>
      <c r="H282" s="61">
        <v>325110</v>
      </c>
      <c r="I282" s="61" t="s">
        <v>997</v>
      </c>
      <c r="J282" s="62">
        <v>1.0949122093749615E-5</v>
      </c>
      <c r="K282" s="61" t="s">
        <v>2093</v>
      </c>
      <c r="L282" s="61"/>
      <c r="M282" s="61"/>
      <c r="N282" s="61"/>
      <c r="O282" s="61"/>
      <c r="P282" s="61"/>
      <c r="Q282" s="74">
        <v>3.2650843963827887</v>
      </c>
      <c r="R282" s="61">
        <v>1</v>
      </c>
      <c r="S282" s="61">
        <v>1</v>
      </c>
      <c r="T282" s="61">
        <v>1</v>
      </c>
      <c r="U282" s="61">
        <v>1</v>
      </c>
      <c r="V282" s="61">
        <v>2013</v>
      </c>
      <c r="W282" s="61" t="s">
        <v>102</v>
      </c>
      <c r="X282" s="61" t="s">
        <v>572</v>
      </c>
      <c r="Y282" s="61"/>
    </row>
    <row r="283" spans="2:25" x14ac:dyDescent="0.2">
      <c r="B283" s="61" t="str">
        <f>INDEX(FlowMapping!$G$2:$G$875,MATCH(W283&amp;D283,FlowMapping!$E$2:$E$875,0))</f>
        <v>ETHENE</v>
      </c>
      <c r="C283" s="61">
        <f>INDEX(FlowMapping!$H$2:$H$875,MATCH(W283&amp;D283,FlowMapping!$E$2:$E$875,0))</f>
        <v>74851</v>
      </c>
      <c r="D283" s="61" t="s">
        <v>1003</v>
      </c>
      <c r="E283" s="61" t="str">
        <f>INDEX(FlowMapping!$J$2:$J$875,MATCH(W283&amp;D283,FlowMapping!$E$2:$E$875,0))</f>
        <v>unspecified</v>
      </c>
      <c r="F283" s="61" t="str">
        <f>INDEX(FlowMapping!$M$2:$M$875,MATCH(W283&amp;D283,FlowMapping!$E$2:$E$875,0))</f>
        <v>9c2a7dc9-8b1f-46ba-bc16-0d761a4f6016</v>
      </c>
      <c r="G283" s="61" t="str">
        <f>INDEX(Activities!$B$2:$B$390,MATCH(H283,Activities!$C$2:$C$390,0))</f>
        <v>Petrochemical manufacturing</v>
      </c>
      <c r="H283" s="61">
        <v>325110</v>
      </c>
      <c r="I283" s="61" t="s">
        <v>997</v>
      </c>
      <c r="J283" s="62">
        <v>3.567057550125701E-5</v>
      </c>
      <c r="K283" s="61" t="s">
        <v>2093</v>
      </c>
      <c r="L283" s="61"/>
      <c r="M283" s="61"/>
      <c r="N283" s="61"/>
      <c r="O283" s="61"/>
      <c r="P283" s="61"/>
      <c r="Q283" s="74">
        <v>3.1258736998533978</v>
      </c>
      <c r="R283" s="61">
        <v>1</v>
      </c>
      <c r="S283" s="61">
        <v>1</v>
      </c>
      <c r="T283" s="61">
        <v>1</v>
      </c>
      <c r="U283" s="61">
        <v>1</v>
      </c>
      <c r="V283" s="61">
        <v>2013</v>
      </c>
      <c r="W283" s="61" t="s">
        <v>128</v>
      </c>
      <c r="X283" s="61" t="s">
        <v>572</v>
      </c>
      <c r="Y283" s="61"/>
    </row>
    <row r="284" spans="2:25" x14ac:dyDescent="0.2">
      <c r="B284" s="61" t="str">
        <f>INDEX(FlowMapping!$G$2:$G$875,MATCH(W284&amp;D284,FlowMapping!$E$2:$E$875,0))</f>
        <v>hexachlorobenzene</v>
      </c>
      <c r="C284" s="61">
        <f>INDEX(FlowMapping!$H$2:$H$875,MATCH(W284&amp;D284,FlowMapping!$E$2:$E$875,0))</f>
        <v>118741</v>
      </c>
      <c r="D284" s="61" t="s">
        <v>1003</v>
      </c>
      <c r="E284" s="61" t="str">
        <f>INDEX(FlowMapping!$J$2:$J$875,MATCH(W284&amp;D284,FlowMapping!$E$2:$E$875,0))</f>
        <v>unspecified</v>
      </c>
      <c r="F284" s="61" t="str">
        <f>INDEX(FlowMapping!$M$2:$M$875,MATCH(W284&amp;D284,FlowMapping!$E$2:$E$875,0))</f>
        <v>ca2480aa-dba9-34c6-98db-c4d80c54674a</v>
      </c>
      <c r="G284" s="61" t="str">
        <f>INDEX(Activities!$B$2:$B$390,MATCH(H284,Activities!$C$2:$C$390,0))</f>
        <v>Industrial gas manufacturing</v>
      </c>
      <c r="H284" s="61">
        <v>325120</v>
      </c>
      <c r="I284" s="61" t="s">
        <v>997</v>
      </c>
      <c r="J284" s="62">
        <v>2.4318455971049461E-12</v>
      </c>
      <c r="K284" s="61" t="s">
        <v>2093</v>
      </c>
      <c r="L284" s="61"/>
      <c r="M284" s="61"/>
      <c r="N284" s="61"/>
      <c r="O284" s="61"/>
      <c r="P284" s="61"/>
      <c r="Q284" s="74">
        <v>4.3766329330195619</v>
      </c>
      <c r="R284" s="61">
        <v>1</v>
      </c>
      <c r="S284" s="61">
        <v>1</v>
      </c>
      <c r="T284" s="61">
        <v>1</v>
      </c>
      <c r="U284" s="61">
        <v>5</v>
      </c>
      <c r="V284" s="61">
        <v>2013</v>
      </c>
      <c r="W284" s="61" t="s">
        <v>228</v>
      </c>
      <c r="X284" s="61" t="s">
        <v>572</v>
      </c>
      <c r="Y284" s="61"/>
    </row>
    <row r="285" spans="2:25" x14ac:dyDescent="0.2">
      <c r="B285" s="61" t="str">
        <f>INDEX(FlowMapping!$G$2:$G$875,MATCH(W285&amp;D285,FlowMapping!$E$2:$E$875,0))</f>
        <v>NITROGEN TRIFLUORIDE</v>
      </c>
      <c r="C285" s="61">
        <f>INDEX(FlowMapping!$H$2:$H$875,MATCH(W285&amp;D285,FlowMapping!$E$2:$E$875,0))</f>
        <v>7783542</v>
      </c>
      <c r="D285" s="61" t="s">
        <v>1003</v>
      </c>
      <c r="E285" s="61" t="str">
        <f>INDEX(FlowMapping!$J$2:$J$875,MATCH(W285&amp;D285,FlowMapping!$E$2:$E$875,0))</f>
        <v>unspecified</v>
      </c>
      <c r="F285" s="61" t="str">
        <f>INDEX(FlowMapping!$M$2:$M$875,MATCH(W285&amp;D285,FlowMapping!$E$2:$E$875,0))</f>
        <v>6a36ca2a-5d00-3589-a1a0-13971bf05da2</v>
      </c>
      <c r="G285" s="61" t="str">
        <f>INDEX(Activities!$B$2:$B$390,MATCH(H285,Activities!$C$2:$C$390,0))</f>
        <v>Industrial gas manufacturing</v>
      </c>
      <c r="H285" s="61">
        <v>325120</v>
      </c>
      <c r="I285" s="61" t="s">
        <v>997</v>
      </c>
      <c r="J285" s="62">
        <v>1.2159227985524728E-10</v>
      </c>
      <c r="K285" s="61" t="s">
        <v>2093</v>
      </c>
      <c r="L285" s="61"/>
      <c r="M285" s="61"/>
      <c r="N285" s="61"/>
      <c r="O285" s="61"/>
      <c r="P285" s="61"/>
      <c r="Q285" s="74">
        <v>2.8226657320987201</v>
      </c>
      <c r="R285" s="61">
        <v>1</v>
      </c>
      <c r="S285" s="61">
        <v>1</v>
      </c>
      <c r="T285" s="61">
        <v>1</v>
      </c>
      <c r="U285" s="61">
        <v>5</v>
      </c>
      <c r="V285" s="61">
        <v>2013</v>
      </c>
      <c r="W285" s="61" t="s">
        <v>338</v>
      </c>
      <c r="X285" s="61" t="s">
        <v>572</v>
      </c>
      <c r="Y285" s="61"/>
    </row>
    <row r="286" spans="2:25" x14ac:dyDescent="0.2">
      <c r="B286" s="61" t="str">
        <f>INDEX(FlowMapping!$G$2:$G$875,MATCH(W286&amp;D286,FlowMapping!$E$2:$E$875,0))</f>
        <v>chromium</v>
      </c>
      <c r="C286" s="61">
        <f>INDEX(FlowMapping!$H$2:$H$875,MATCH(W286&amp;D286,FlowMapping!$E$2:$E$875,0))</f>
        <v>7440473</v>
      </c>
      <c r="D286" s="61" t="s">
        <v>1003</v>
      </c>
      <c r="E286" s="61" t="str">
        <f>INDEX(FlowMapping!$J$2:$J$875,MATCH(W286&amp;D286,FlowMapping!$E$2:$E$875,0))</f>
        <v>unspecified</v>
      </c>
      <c r="F286" s="61" t="str">
        <f>INDEX(FlowMapping!$M$2:$M$875,MATCH(W286&amp;D286,FlowMapping!$E$2:$E$875,0))</f>
        <v>e142b577-e934-4085-9a07-3983d4d92afb</v>
      </c>
      <c r="G286" s="61" t="str">
        <f>INDEX(Activities!$B$2:$B$390,MATCH(H286,Activities!$C$2:$C$390,0))</f>
        <v>Industrial gas manufacturing</v>
      </c>
      <c r="H286" s="61">
        <v>325120</v>
      </c>
      <c r="I286" s="61" t="s">
        <v>997</v>
      </c>
      <c r="J286" s="62">
        <v>1.5205114595898674E-10</v>
      </c>
      <c r="K286" s="61" t="s">
        <v>2093</v>
      </c>
      <c r="L286" s="61"/>
      <c r="M286" s="61"/>
      <c r="N286" s="61"/>
      <c r="O286" s="61"/>
      <c r="P286" s="61"/>
      <c r="Q286" s="74">
        <v>4.1265483800781633</v>
      </c>
      <c r="R286" s="61">
        <v>1</v>
      </c>
      <c r="S286" s="61">
        <v>1</v>
      </c>
      <c r="T286" s="61">
        <v>1</v>
      </c>
      <c r="U286" s="61">
        <v>5</v>
      </c>
      <c r="V286" s="61">
        <v>2013</v>
      </c>
      <c r="W286" s="61" t="s">
        <v>13</v>
      </c>
      <c r="X286" s="61" t="s">
        <v>572</v>
      </c>
      <c r="Y286" s="61"/>
    </row>
    <row r="287" spans="2:25" x14ac:dyDescent="0.2">
      <c r="B287" s="61" t="str">
        <f>INDEX(FlowMapping!$G$2:$G$875,MATCH(W287&amp;D287,FlowMapping!$E$2:$E$875,0))</f>
        <v>Ethylene glycol monoethyl ether</v>
      </c>
      <c r="C287" s="61">
        <f>INDEX(FlowMapping!$H$2:$H$875,MATCH(W287&amp;D287,FlowMapping!$E$2:$E$875,0))</f>
        <v>110805</v>
      </c>
      <c r="D287" s="61" t="s">
        <v>1003</v>
      </c>
      <c r="E287" s="61" t="str">
        <f>INDEX(FlowMapping!$J$2:$J$875,MATCH(W287&amp;D287,FlowMapping!$E$2:$E$875,0))</f>
        <v>unspecified</v>
      </c>
      <c r="F287" s="61" t="str">
        <f>INDEX(FlowMapping!$M$2:$M$875,MATCH(W287&amp;D287,FlowMapping!$E$2:$E$875,0))</f>
        <v>45e23e23-d952-4721-a514-2acfa5bfcab5</v>
      </c>
      <c r="G287" s="61" t="str">
        <f>INDEX(Activities!$B$2:$B$390,MATCH(H287,Activities!$C$2:$C$390,0))</f>
        <v>Industrial gas manufacturing</v>
      </c>
      <c r="H287" s="61">
        <v>325120</v>
      </c>
      <c r="I287" s="61" t="s">
        <v>997</v>
      </c>
      <c r="J287" s="62">
        <v>1.8238841978287095E-10</v>
      </c>
      <c r="K287" s="61" t="s">
        <v>2093</v>
      </c>
      <c r="L287" s="61"/>
      <c r="M287" s="61"/>
      <c r="N287" s="61"/>
      <c r="O287" s="61"/>
      <c r="P287" s="61"/>
      <c r="Q287" s="74">
        <v>4.8068611195233943</v>
      </c>
      <c r="R287" s="61">
        <v>1</v>
      </c>
      <c r="S287" s="61">
        <v>1</v>
      </c>
      <c r="T287" s="61">
        <v>1</v>
      </c>
      <c r="U287" s="61">
        <v>5</v>
      </c>
      <c r="V287" s="61">
        <v>2013</v>
      </c>
      <c r="W287" s="61" t="s">
        <v>89</v>
      </c>
      <c r="X287" s="61" t="s">
        <v>572</v>
      </c>
      <c r="Y287" s="61"/>
    </row>
    <row r="288" spans="2:25" x14ac:dyDescent="0.2">
      <c r="B288" s="61" t="str">
        <f>INDEX(FlowMapping!$G$2:$G$875,MATCH(W288&amp;D288,FlowMapping!$E$2:$E$875,0))</f>
        <v>fluorine</v>
      </c>
      <c r="C288" s="61">
        <f>INDEX(FlowMapping!$H$2:$H$875,MATCH(W288&amp;D288,FlowMapping!$E$2:$E$875,0))</f>
        <v>7782414</v>
      </c>
      <c r="D288" s="61" t="s">
        <v>1003</v>
      </c>
      <c r="E288" s="61" t="str">
        <f>INDEX(FlowMapping!$J$2:$J$875,MATCH(W288&amp;D288,FlowMapping!$E$2:$E$875,0))</f>
        <v>unspecified</v>
      </c>
      <c r="F288" s="61" t="str">
        <f>INDEX(FlowMapping!$M$2:$M$875,MATCH(W288&amp;D288,FlowMapping!$E$2:$E$875,0))</f>
        <v>1c389e81-9f9d-4e52-a6e9-11cc6b73d90d</v>
      </c>
      <c r="G288" s="61" t="str">
        <f>INDEX(Activities!$B$2:$B$390,MATCH(H288,Activities!$C$2:$C$390,0))</f>
        <v>Industrial gas manufacturing</v>
      </c>
      <c r="H288" s="61">
        <v>325120</v>
      </c>
      <c r="I288" s="61" t="s">
        <v>997</v>
      </c>
      <c r="J288" s="62">
        <v>3.0398069963811819E-10</v>
      </c>
      <c r="K288" s="61" t="s">
        <v>2093</v>
      </c>
      <c r="L288" s="61"/>
      <c r="M288" s="61"/>
      <c r="N288" s="61"/>
      <c r="O288" s="61"/>
      <c r="P288" s="61"/>
      <c r="Q288" s="74">
        <v>4.257132174910204</v>
      </c>
      <c r="R288" s="61">
        <v>1</v>
      </c>
      <c r="S288" s="61">
        <v>1</v>
      </c>
      <c r="T288" s="61">
        <v>1</v>
      </c>
      <c r="U288" s="61">
        <v>5</v>
      </c>
      <c r="V288" s="61">
        <v>2013</v>
      </c>
      <c r="W288" s="61" t="s">
        <v>221</v>
      </c>
      <c r="X288" s="61" t="s">
        <v>572</v>
      </c>
      <c r="Y288" s="61"/>
    </row>
    <row r="289" spans="2:25" x14ac:dyDescent="0.2">
      <c r="B289" s="61" t="str">
        <f>INDEX(FlowMapping!$G$2:$G$875,MATCH(W289&amp;D289,FlowMapping!$E$2:$E$875,0))</f>
        <v>SEC-BUTYL ALCOHOL</v>
      </c>
      <c r="C289" s="61">
        <f>INDEX(FlowMapping!$H$2:$H$875,MATCH(W289&amp;D289,FlowMapping!$E$2:$E$875,0))</f>
        <v>78922</v>
      </c>
      <c r="D289" s="61" t="s">
        <v>1003</v>
      </c>
      <c r="E289" s="61" t="str">
        <f>INDEX(FlowMapping!$J$2:$J$875,MATCH(W289&amp;D289,FlowMapping!$E$2:$E$875,0))</f>
        <v>unspecified</v>
      </c>
      <c r="F289" s="61" t="str">
        <f>INDEX(FlowMapping!$M$2:$M$875,MATCH(W289&amp;D289,FlowMapping!$E$2:$E$875,0))</f>
        <v>1dcd86a2-ace9-4f68-b02c-13aff1c00923</v>
      </c>
      <c r="G289" s="61" t="str">
        <f>INDEX(Activities!$B$2:$B$390,MATCH(H289,Activities!$C$2:$C$390,0))</f>
        <v>Industrial gas manufacturing</v>
      </c>
      <c r="H289" s="61">
        <v>325120</v>
      </c>
      <c r="I289" s="61" t="s">
        <v>997</v>
      </c>
      <c r="J289" s="62">
        <v>3.1917973462002418E-10</v>
      </c>
      <c r="K289" s="61" t="s">
        <v>2093</v>
      </c>
      <c r="L289" s="61"/>
      <c r="M289" s="61"/>
      <c r="N289" s="61"/>
      <c r="O289" s="61"/>
      <c r="P289" s="61"/>
      <c r="Q289" s="74">
        <v>4.8574994924188646</v>
      </c>
      <c r="R289" s="61">
        <v>1</v>
      </c>
      <c r="S289" s="61">
        <v>1</v>
      </c>
      <c r="T289" s="61">
        <v>1</v>
      </c>
      <c r="U289" s="61">
        <v>5</v>
      </c>
      <c r="V289" s="61">
        <v>2013</v>
      </c>
      <c r="W289" s="61" t="s">
        <v>152</v>
      </c>
      <c r="X289" s="61" t="s">
        <v>572</v>
      </c>
      <c r="Y289" s="61"/>
    </row>
    <row r="290" spans="2:25" x14ac:dyDescent="0.2">
      <c r="B290" s="61" t="str">
        <f>INDEX(FlowMapping!$G$2:$G$875,MATCH(W290&amp;D290,FlowMapping!$E$2:$E$875,0))</f>
        <v>butanol</v>
      </c>
      <c r="C290" s="61">
        <f>INDEX(FlowMapping!$H$2:$H$875,MATCH(W290&amp;D290,FlowMapping!$E$2:$E$875,0))</f>
        <v>71363</v>
      </c>
      <c r="D290" s="61" t="s">
        <v>1003</v>
      </c>
      <c r="E290" s="61" t="str">
        <f>INDEX(FlowMapping!$J$2:$J$875,MATCH(W290&amp;D290,FlowMapping!$E$2:$E$875,0))</f>
        <v>unspecified</v>
      </c>
      <c r="F290" s="61" t="str">
        <f>INDEX(FlowMapping!$M$2:$M$875,MATCH(W290&amp;D290,FlowMapping!$E$2:$E$875,0))</f>
        <v>b9a9b2ad-5db3-47aa-81de-3a48ae9ad4ec</v>
      </c>
      <c r="G290" s="61" t="str">
        <f>INDEX(Activities!$B$2:$B$390,MATCH(H290,Activities!$C$2:$C$390,0))</f>
        <v>Industrial gas manufacturing</v>
      </c>
      <c r="H290" s="61">
        <v>325120</v>
      </c>
      <c r="I290" s="61" t="s">
        <v>997</v>
      </c>
      <c r="J290" s="62">
        <v>4.2557297949336552E-10</v>
      </c>
      <c r="K290" s="61" t="s">
        <v>2093</v>
      </c>
      <c r="L290" s="61"/>
      <c r="M290" s="61"/>
      <c r="N290" s="61"/>
      <c r="O290" s="61"/>
      <c r="P290" s="61"/>
      <c r="Q290" s="74">
        <v>4.8089377343200388</v>
      </c>
      <c r="R290" s="61">
        <v>1</v>
      </c>
      <c r="S290" s="61">
        <v>1</v>
      </c>
      <c r="T290" s="61">
        <v>1</v>
      </c>
      <c r="U290" s="61">
        <v>5</v>
      </c>
      <c r="V290" s="61">
        <v>2013</v>
      </c>
      <c r="W290" s="61" t="s">
        <v>23</v>
      </c>
      <c r="X290" s="61" t="s">
        <v>572</v>
      </c>
      <c r="Y290" s="61"/>
    </row>
    <row r="291" spans="2:25" x14ac:dyDescent="0.2">
      <c r="B291" s="61" t="str">
        <f>INDEX(FlowMapping!$G$2:$G$875,MATCH(W291&amp;D291,FlowMapping!$E$2:$E$875,0))</f>
        <v>DIAMINOTOLUENES</v>
      </c>
      <c r="C291" s="61">
        <f>INDEX(FlowMapping!$H$2:$H$875,MATCH(W291&amp;D291,FlowMapping!$E$2:$E$875,0))</f>
        <v>25376458</v>
      </c>
      <c r="D291" s="61" t="s">
        <v>1003</v>
      </c>
      <c r="E291" s="61" t="str">
        <f>INDEX(FlowMapping!$J$2:$J$875,MATCH(W291&amp;D291,FlowMapping!$E$2:$E$875,0))</f>
        <v>unspecified</v>
      </c>
      <c r="F291" s="61" t="str">
        <f>INDEX(FlowMapping!$M$2:$M$875,MATCH(W291&amp;D291,FlowMapping!$E$2:$E$875,0))</f>
        <v>28ad6754-4a0d-39c5-8b05-ced7e419ca38</v>
      </c>
      <c r="G291" s="61" t="str">
        <f>INDEX(Activities!$B$2:$B$390,MATCH(H291,Activities!$C$2:$C$390,0))</f>
        <v>Industrial gas manufacturing</v>
      </c>
      <c r="H291" s="61">
        <v>325120</v>
      </c>
      <c r="I291" s="61" t="s">
        <v>997</v>
      </c>
      <c r="J291" s="62">
        <v>6.3227985524728584E-10</v>
      </c>
      <c r="K291" s="61" t="s">
        <v>2093</v>
      </c>
      <c r="L291" s="61"/>
      <c r="M291" s="61"/>
      <c r="N291" s="61"/>
      <c r="O291" s="61"/>
      <c r="P291" s="61"/>
      <c r="Q291" s="74">
        <v>2.5362814183063955</v>
      </c>
      <c r="R291" s="61">
        <v>1</v>
      </c>
      <c r="S291" s="61">
        <v>1</v>
      </c>
      <c r="T291" s="61">
        <v>1</v>
      </c>
      <c r="U291" s="61">
        <v>5</v>
      </c>
      <c r="V291" s="61">
        <v>2013</v>
      </c>
      <c r="W291" s="61" t="s">
        <v>296</v>
      </c>
      <c r="X291" s="61" t="s">
        <v>572</v>
      </c>
      <c r="Y291" s="61"/>
    </row>
    <row r="292" spans="2:25" x14ac:dyDescent="0.2">
      <c r="B292" s="61" t="str">
        <f>INDEX(FlowMapping!$G$2:$G$875,MATCH(W292&amp;D292,FlowMapping!$E$2:$E$875,0))</f>
        <v>nitric acid</v>
      </c>
      <c r="C292" s="61">
        <f>INDEX(FlowMapping!$H$2:$H$875,MATCH(W292&amp;D292,FlowMapping!$E$2:$E$875,0))</f>
        <v>7697372</v>
      </c>
      <c r="D292" s="61" t="s">
        <v>1003</v>
      </c>
      <c r="E292" s="61" t="str">
        <f>INDEX(FlowMapping!$J$2:$J$875,MATCH(W292&amp;D292,FlowMapping!$E$2:$E$875,0))</f>
        <v>unspecified</v>
      </c>
      <c r="F292" s="61" t="str">
        <f>INDEX(FlowMapping!$M$2:$M$875,MATCH(W292&amp;D292,FlowMapping!$E$2:$E$875,0))</f>
        <v>dc084330-5108-4d9c-a7ed-eb3345507f13</v>
      </c>
      <c r="G292" s="61" t="str">
        <f>INDEX(Activities!$B$2:$B$390,MATCH(H292,Activities!$C$2:$C$390,0))</f>
        <v>Industrial gas manufacturing</v>
      </c>
      <c r="H292" s="61">
        <v>325120</v>
      </c>
      <c r="I292" s="61" t="s">
        <v>997</v>
      </c>
      <c r="J292" s="62">
        <v>7.0523522316043424E-10</v>
      </c>
      <c r="K292" s="61" t="s">
        <v>2093</v>
      </c>
      <c r="L292" s="61"/>
      <c r="M292" s="61"/>
      <c r="N292" s="61"/>
      <c r="O292" s="61"/>
      <c r="P292" s="61"/>
      <c r="Q292" s="74">
        <v>3.3313508718933869</v>
      </c>
      <c r="R292" s="61">
        <v>1</v>
      </c>
      <c r="S292" s="61">
        <v>1</v>
      </c>
      <c r="T292" s="61">
        <v>1</v>
      </c>
      <c r="U292" s="61">
        <v>5</v>
      </c>
      <c r="V292" s="61">
        <v>2013</v>
      </c>
      <c r="W292" s="61" t="s">
        <v>65</v>
      </c>
      <c r="X292" s="61" t="s">
        <v>572</v>
      </c>
      <c r="Y292" s="61"/>
    </row>
    <row r="293" spans="2:25" x14ac:dyDescent="0.2">
      <c r="B293" s="61" t="str">
        <f>INDEX(FlowMapping!$G$2:$G$875,MATCH(W293&amp;D293,FlowMapping!$E$2:$E$875,0))</f>
        <v>CFC-13</v>
      </c>
      <c r="C293" s="61">
        <f>INDEX(FlowMapping!$H$2:$H$875,MATCH(W293&amp;D293,FlowMapping!$E$2:$E$875,0))</f>
        <v>75729</v>
      </c>
      <c r="D293" s="61" t="s">
        <v>1003</v>
      </c>
      <c r="E293" s="61" t="str">
        <f>INDEX(FlowMapping!$J$2:$J$875,MATCH(W293&amp;D293,FlowMapping!$E$2:$E$875,0))</f>
        <v>unspecified</v>
      </c>
      <c r="F293" s="61" t="str">
        <f>INDEX(FlowMapping!$M$2:$M$875,MATCH(W293&amp;D293,FlowMapping!$E$2:$E$875,0))</f>
        <v>abdfa0e8-11cf-3e50-bd3a-44c35b7e6915</v>
      </c>
      <c r="G293" s="61" t="str">
        <f>INDEX(Activities!$B$2:$B$390,MATCH(H293,Activities!$C$2:$C$390,0))</f>
        <v>Industrial gas manufacturing</v>
      </c>
      <c r="H293" s="61">
        <v>325120</v>
      </c>
      <c r="I293" s="61" t="s">
        <v>997</v>
      </c>
      <c r="J293" s="62">
        <v>9.7881785283474072E-9</v>
      </c>
      <c r="K293" s="61" t="s">
        <v>2093</v>
      </c>
      <c r="L293" s="61"/>
      <c r="M293" s="61"/>
      <c r="N293" s="61"/>
      <c r="O293" s="61"/>
      <c r="P293" s="61"/>
      <c r="Q293" s="74">
        <v>2.2049689440993787</v>
      </c>
      <c r="R293" s="61">
        <v>1</v>
      </c>
      <c r="S293" s="61">
        <v>1</v>
      </c>
      <c r="T293" s="61">
        <v>1</v>
      </c>
      <c r="U293" s="61">
        <v>5</v>
      </c>
      <c r="V293" s="61">
        <v>2013</v>
      </c>
      <c r="W293" s="61" t="s">
        <v>429</v>
      </c>
      <c r="X293" s="61" t="s">
        <v>572</v>
      </c>
      <c r="Y293" s="61"/>
    </row>
    <row r="294" spans="2:25" x14ac:dyDescent="0.2">
      <c r="B294" s="61" t="str">
        <f>INDEX(FlowMapping!$G$2:$G$875,MATCH(W294&amp;D294,FlowMapping!$E$2:$E$875,0))</f>
        <v>HCFC-253</v>
      </c>
      <c r="C294" s="61">
        <f>INDEX(FlowMapping!$H$2:$H$875,MATCH(W294&amp;D294,FlowMapping!$E$2:$E$875,0))</f>
        <v>460355</v>
      </c>
      <c r="D294" s="61" t="s">
        <v>1003</v>
      </c>
      <c r="E294" s="61" t="str">
        <f>INDEX(FlowMapping!$J$2:$J$875,MATCH(W294&amp;D294,FlowMapping!$E$2:$E$875,0))</f>
        <v>unspecified</v>
      </c>
      <c r="F294" s="61" t="str">
        <f>INDEX(FlowMapping!$M$2:$M$875,MATCH(W294&amp;D294,FlowMapping!$E$2:$E$875,0))</f>
        <v>5a4a29c0-a213-32f8-aefb-367e2c1d9661</v>
      </c>
      <c r="G294" s="61" t="str">
        <f>INDEX(Activities!$B$2:$B$390,MATCH(H294,Activities!$C$2:$C$390,0))</f>
        <v>Industrial gas manufacturing</v>
      </c>
      <c r="H294" s="61">
        <v>325120</v>
      </c>
      <c r="I294" s="61" t="s">
        <v>997</v>
      </c>
      <c r="J294" s="62">
        <v>1.0274547647768396E-8</v>
      </c>
      <c r="K294" s="61" t="s">
        <v>2093</v>
      </c>
      <c r="L294" s="61"/>
      <c r="M294" s="61"/>
      <c r="N294" s="61"/>
      <c r="O294" s="61"/>
      <c r="P294" s="61"/>
      <c r="Q294" s="74">
        <v>2</v>
      </c>
      <c r="R294" s="61">
        <v>1</v>
      </c>
      <c r="S294" s="61">
        <v>1</v>
      </c>
      <c r="T294" s="61">
        <v>1</v>
      </c>
      <c r="U294" s="61">
        <v>5</v>
      </c>
      <c r="V294" s="61">
        <v>2013</v>
      </c>
      <c r="W294" s="61" t="s">
        <v>493</v>
      </c>
      <c r="X294" s="61" t="s">
        <v>572</v>
      </c>
      <c r="Y294" s="61"/>
    </row>
    <row r="295" spans="2:25" x14ac:dyDescent="0.2">
      <c r="B295" s="61" t="str">
        <f>INDEX(FlowMapping!$G$2:$G$875,MATCH(W295&amp;D295,FlowMapping!$E$2:$E$875,0))</f>
        <v>NITROGEN TRIFLUORIDE</v>
      </c>
      <c r="C295" s="61">
        <f>INDEX(FlowMapping!$H$2:$H$875,MATCH(W295&amp;D295,FlowMapping!$E$2:$E$875,0))</f>
        <v>7783542</v>
      </c>
      <c r="D295" s="61" t="s">
        <v>1003</v>
      </c>
      <c r="E295" s="61" t="str">
        <f>INDEX(FlowMapping!$J$2:$J$875,MATCH(W295&amp;D295,FlowMapping!$E$2:$E$875,0))</f>
        <v>unspecified</v>
      </c>
      <c r="F295" s="61" t="str">
        <f>INDEX(FlowMapping!$M$2:$M$875,MATCH(W295&amp;D295,FlowMapping!$E$2:$E$875,0))</f>
        <v>6a36ca2a-5d00-3589-a1a0-13971bf05da2</v>
      </c>
      <c r="G295" s="61" t="str">
        <f>INDEX(Activities!$B$2:$B$390,MATCH(H295,Activities!$C$2:$C$390,0))</f>
        <v>Industrial gas manufacturing</v>
      </c>
      <c r="H295" s="61">
        <v>325120</v>
      </c>
      <c r="I295" s="61" t="s">
        <v>997</v>
      </c>
      <c r="J295" s="62">
        <v>1.1551266586248492E-8</v>
      </c>
      <c r="K295" s="61" t="s">
        <v>2093</v>
      </c>
      <c r="L295" s="61"/>
      <c r="M295" s="61"/>
      <c r="N295" s="61"/>
      <c r="O295" s="61"/>
      <c r="P295" s="61"/>
      <c r="Q295" s="74">
        <v>3.0310880829015545</v>
      </c>
      <c r="R295" s="61">
        <v>1</v>
      </c>
      <c r="S295" s="61">
        <v>1</v>
      </c>
      <c r="T295" s="61">
        <v>1</v>
      </c>
      <c r="U295" s="61">
        <v>5</v>
      </c>
      <c r="V295" s="61">
        <v>2013</v>
      </c>
      <c r="W295" s="61" t="s">
        <v>335</v>
      </c>
      <c r="X295" s="61" t="s">
        <v>572</v>
      </c>
      <c r="Y295" s="61"/>
    </row>
    <row r="296" spans="2:25" x14ac:dyDescent="0.2">
      <c r="B296" s="61" t="str">
        <f>INDEX(FlowMapping!$G$2:$G$875,MATCH(W296&amp;D296,FlowMapping!$E$2:$E$875,0))</f>
        <v>HCFC-21</v>
      </c>
      <c r="C296" s="61">
        <f>INDEX(FlowMapping!$H$2:$H$875,MATCH(W296&amp;D296,FlowMapping!$E$2:$E$875,0))</f>
        <v>75434</v>
      </c>
      <c r="D296" s="61" t="s">
        <v>1003</v>
      </c>
      <c r="E296" s="61" t="str">
        <f>INDEX(FlowMapping!$J$2:$J$875,MATCH(W296&amp;D296,FlowMapping!$E$2:$E$875,0))</f>
        <v>unspecified</v>
      </c>
      <c r="F296" s="61" t="str">
        <f>INDEX(FlowMapping!$M$2:$M$875,MATCH(W296&amp;D296,FlowMapping!$E$2:$E$875,0))</f>
        <v>20ae41fc-2964-395b-9e2f-f7c76db277ca</v>
      </c>
      <c r="G296" s="61" t="str">
        <f>INDEX(Activities!$B$2:$B$390,MATCH(H296,Activities!$C$2:$C$390,0))</f>
        <v>Industrial gas manufacturing</v>
      </c>
      <c r="H296" s="61">
        <v>325120</v>
      </c>
      <c r="I296" s="61" t="s">
        <v>997</v>
      </c>
      <c r="J296" s="62">
        <v>1.580699638118215E-8</v>
      </c>
      <c r="K296" s="61" t="s">
        <v>2093</v>
      </c>
      <c r="L296" s="61"/>
      <c r="M296" s="61"/>
      <c r="N296" s="61"/>
      <c r="O296" s="61"/>
      <c r="P296" s="61"/>
      <c r="Q296" s="74">
        <v>4.8996282527881041</v>
      </c>
      <c r="R296" s="61">
        <v>1</v>
      </c>
      <c r="S296" s="61">
        <v>1</v>
      </c>
      <c r="T296" s="61">
        <v>1</v>
      </c>
      <c r="U296" s="61">
        <v>5</v>
      </c>
      <c r="V296" s="61">
        <v>2013</v>
      </c>
      <c r="W296" s="61" t="s">
        <v>277</v>
      </c>
      <c r="X296" s="61" t="s">
        <v>572</v>
      </c>
      <c r="Y296" s="61"/>
    </row>
    <row r="297" spans="2:25" x14ac:dyDescent="0.2">
      <c r="B297" s="61" t="str">
        <f>INDEX(FlowMapping!$G$2:$G$875,MATCH(W297&amp;D297,FlowMapping!$E$2:$E$875,0))</f>
        <v>ethene, chloro-</v>
      </c>
      <c r="C297" s="61">
        <f>INDEX(FlowMapping!$H$2:$H$875,MATCH(W297&amp;D297,FlowMapping!$E$2:$E$875,0))</f>
        <v>75014</v>
      </c>
      <c r="D297" s="61" t="s">
        <v>1003</v>
      </c>
      <c r="E297" s="61" t="str">
        <f>INDEX(FlowMapping!$J$2:$J$875,MATCH(W297&amp;D297,FlowMapping!$E$2:$E$875,0))</f>
        <v>unspecified</v>
      </c>
      <c r="F297" s="61" t="str">
        <f>INDEX(FlowMapping!$M$2:$M$875,MATCH(W297&amp;D297,FlowMapping!$E$2:$E$875,0))</f>
        <v>2a51889e-9264-45df-9753-64c25a755d9e</v>
      </c>
      <c r="G297" s="61" t="str">
        <f>INDEX(Activities!$B$2:$B$390,MATCH(H297,Activities!$C$2:$C$390,0))</f>
        <v>Industrial gas manufacturing</v>
      </c>
      <c r="H297" s="61">
        <v>325120</v>
      </c>
      <c r="I297" s="61" t="s">
        <v>997</v>
      </c>
      <c r="J297" s="62">
        <v>5.9203281061519895E-8</v>
      </c>
      <c r="K297" s="61" t="s">
        <v>2093</v>
      </c>
      <c r="L297" s="61"/>
      <c r="M297" s="61"/>
      <c r="N297" s="61"/>
      <c r="O297" s="61"/>
      <c r="P297" s="61"/>
      <c r="Q297" s="74">
        <v>3.5028560215034608</v>
      </c>
      <c r="R297" s="61">
        <v>1</v>
      </c>
      <c r="S297" s="61">
        <v>1</v>
      </c>
      <c r="T297" s="61">
        <v>1</v>
      </c>
      <c r="U297" s="61">
        <v>5</v>
      </c>
      <c r="V297" s="61">
        <v>2013</v>
      </c>
      <c r="W297" s="61" t="s">
        <v>302</v>
      </c>
      <c r="X297" s="61" t="s">
        <v>572</v>
      </c>
      <c r="Y297" s="61"/>
    </row>
    <row r="298" spans="2:25" x14ac:dyDescent="0.2">
      <c r="B298" s="61" t="str">
        <f>INDEX(FlowMapping!$G$2:$G$875,MATCH(W298&amp;D298,FlowMapping!$E$2:$E$875,0))</f>
        <v>HALON 1211</v>
      </c>
      <c r="C298" s="61">
        <f>INDEX(FlowMapping!$H$2:$H$875,MATCH(W298&amp;D298,FlowMapping!$E$2:$E$875,0))</f>
        <v>353593</v>
      </c>
      <c r="D298" s="61" t="s">
        <v>1003</v>
      </c>
      <c r="E298" s="61" t="str">
        <f>INDEX(FlowMapping!$J$2:$J$875,MATCH(W298&amp;D298,FlowMapping!$E$2:$E$875,0))</f>
        <v>unspecified</v>
      </c>
      <c r="F298" s="61" t="str">
        <f>INDEX(FlowMapping!$M$2:$M$875,MATCH(W298&amp;D298,FlowMapping!$E$2:$E$875,0))</f>
        <v>ed749418-16a5-3a01-ac9f-c5c3d15c0b29</v>
      </c>
      <c r="G298" s="61" t="str">
        <f>INDEX(Activities!$B$2:$B$390,MATCH(H298,Activities!$C$2:$C$390,0))</f>
        <v>Industrial gas manufacturing</v>
      </c>
      <c r="H298" s="61">
        <v>325120</v>
      </c>
      <c r="I298" s="61" t="s">
        <v>997</v>
      </c>
      <c r="J298" s="62">
        <v>7.1131483715319663E-8</v>
      </c>
      <c r="K298" s="61" t="s">
        <v>2093</v>
      </c>
      <c r="L298" s="61"/>
      <c r="M298" s="61"/>
      <c r="N298" s="61"/>
      <c r="O298" s="61"/>
      <c r="P298" s="61"/>
      <c r="Q298" s="74">
        <v>5</v>
      </c>
      <c r="R298" s="61">
        <v>1</v>
      </c>
      <c r="S298" s="61">
        <v>1</v>
      </c>
      <c r="T298" s="61">
        <v>1</v>
      </c>
      <c r="U298" s="61">
        <v>5</v>
      </c>
      <c r="V298" s="61">
        <v>2013</v>
      </c>
      <c r="W298" s="61" t="s">
        <v>474</v>
      </c>
      <c r="X298" s="61" t="s">
        <v>572</v>
      </c>
      <c r="Y298" s="61"/>
    </row>
    <row r="299" spans="2:25" x14ac:dyDescent="0.2">
      <c r="B299" s="61" t="str">
        <f>INDEX(FlowMapping!$G$2:$G$875,MATCH(W299&amp;D299,FlowMapping!$E$2:$E$875,0))</f>
        <v>Tetrafluoroethylene (TFE)</v>
      </c>
      <c r="C299" s="61">
        <f>INDEX(FlowMapping!$H$2:$H$875,MATCH(W299&amp;D299,FlowMapping!$E$2:$E$875,0))</f>
        <v>116143</v>
      </c>
      <c r="D299" s="61" t="s">
        <v>1003</v>
      </c>
      <c r="E299" s="61" t="str">
        <f>INDEX(FlowMapping!$J$2:$J$875,MATCH(W299&amp;D299,FlowMapping!$E$2:$E$875,0))</f>
        <v>unspecified</v>
      </c>
      <c r="F299" s="61" t="str">
        <f>INDEX(FlowMapping!$M$2:$M$875,MATCH(W299&amp;D299,FlowMapping!$E$2:$E$875,0))</f>
        <v>c60ab5ce-e301-4cff-966c-2ac87f48d716</v>
      </c>
      <c r="G299" s="61" t="str">
        <f>INDEX(Activities!$B$2:$B$390,MATCH(H299,Activities!$C$2:$C$390,0))</f>
        <v>Industrial gas manufacturing</v>
      </c>
      <c r="H299" s="61">
        <v>325120</v>
      </c>
      <c r="I299" s="61" t="s">
        <v>997</v>
      </c>
      <c r="J299" s="62">
        <v>1.3180603136308805E-7</v>
      </c>
      <c r="K299" s="61" t="s">
        <v>2093</v>
      </c>
      <c r="L299" s="61"/>
      <c r="M299" s="61"/>
      <c r="N299" s="61"/>
      <c r="O299" s="61"/>
      <c r="P299" s="61"/>
      <c r="Q299" s="74">
        <v>3.9227159196089287</v>
      </c>
      <c r="R299" s="61">
        <v>1</v>
      </c>
      <c r="S299" s="61">
        <v>1</v>
      </c>
      <c r="T299" s="61">
        <v>1</v>
      </c>
      <c r="U299" s="61">
        <v>5</v>
      </c>
      <c r="V299" s="61">
        <v>2013</v>
      </c>
      <c r="W299" s="61" t="s">
        <v>220</v>
      </c>
      <c r="X299" s="61" t="s">
        <v>572</v>
      </c>
      <c r="Y299" s="61"/>
    </row>
    <row r="300" spans="2:25" x14ac:dyDescent="0.2">
      <c r="B300" s="61" t="str">
        <f>INDEX(FlowMapping!$G$2:$G$875,MATCH(W300&amp;D300,FlowMapping!$E$2:$E$875,0))</f>
        <v>HALON 1301</v>
      </c>
      <c r="C300" s="61">
        <f>INDEX(FlowMapping!$H$2:$H$875,MATCH(W300&amp;D300,FlowMapping!$E$2:$E$875,0))</f>
        <v>75638</v>
      </c>
      <c r="D300" s="61" t="s">
        <v>1003</v>
      </c>
      <c r="E300" s="61" t="str">
        <f>INDEX(FlowMapping!$J$2:$J$875,MATCH(W300&amp;D300,FlowMapping!$E$2:$E$875,0))</f>
        <v>unspecified</v>
      </c>
      <c r="F300" s="61" t="str">
        <f>INDEX(FlowMapping!$M$2:$M$875,MATCH(W300&amp;D300,FlowMapping!$E$2:$E$875,0))</f>
        <v>0af894d6-e35a-33df-84ed-e60c3a4eefea</v>
      </c>
      <c r="G300" s="61" t="str">
        <f>INDEX(Activities!$B$2:$B$390,MATCH(H300,Activities!$C$2:$C$390,0))</f>
        <v>Industrial gas manufacturing</v>
      </c>
      <c r="H300" s="61">
        <v>325120</v>
      </c>
      <c r="I300" s="61" t="s">
        <v>997</v>
      </c>
      <c r="J300" s="62">
        <v>2.0901712907117005E-7</v>
      </c>
      <c r="K300" s="61" t="s">
        <v>2093</v>
      </c>
      <c r="L300" s="61"/>
      <c r="M300" s="61"/>
      <c r="N300" s="61"/>
      <c r="O300" s="61"/>
      <c r="P300" s="61"/>
      <c r="Q300" s="74">
        <v>5</v>
      </c>
      <c r="R300" s="61">
        <v>1</v>
      </c>
      <c r="S300" s="61">
        <v>1</v>
      </c>
      <c r="T300" s="61">
        <v>1</v>
      </c>
      <c r="U300" s="61">
        <v>5</v>
      </c>
      <c r="V300" s="61">
        <v>2013</v>
      </c>
      <c r="W300" s="61" t="s">
        <v>258</v>
      </c>
      <c r="X300" s="61" t="s">
        <v>572</v>
      </c>
      <c r="Y300" s="61"/>
    </row>
    <row r="301" spans="2:25" x14ac:dyDescent="0.2">
      <c r="B301" s="61" t="str">
        <f>INDEX(FlowMapping!$G$2:$G$875,MATCH(W301&amp;D301,FlowMapping!$E$2:$E$875,0))</f>
        <v>Pentachloroethane</v>
      </c>
      <c r="C301" s="61">
        <f>INDEX(FlowMapping!$H$2:$H$875,MATCH(W301&amp;D301,FlowMapping!$E$2:$E$875,0))</f>
        <v>76017</v>
      </c>
      <c r="D301" s="61" t="s">
        <v>1003</v>
      </c>
      <c r="E301" s="61" t="str">
        <f>INDEX(FlowMapping!$J$2:$J$875,MATCH(W301&amp;D301,FlowMapping!$E$2:$E$875,0))</f>
        <v>unspecified</v>
      </c>
      <c r="F301" s="61" t="str">
        <f>INDEX(FlowMapping!$M$2:$M$875,MATCH(W301&amp;D301,FlowMapping!$E$2:$E$875,0))</f>
        <v>82b47f3b-16cd-4227-9cca-7580d730b011</v>
      </c>
      <c r="G301" s="61" t="str">
        <f>INDEX(Activities!$B$2:$B$390,MATCH(H301,Activities!$C$2:$C$390,0))</f>
        <v>Industrial gas manufacturing</v>
      </c>
      <c r="H301" s="61">
        <v>325120</v>
      </c>
      <c r="I301" s="61" t="s">
        <v>997</v>
      </c>
      <c r="J301" s="62">
        <v>2.0986827503015681E-7</v>
      </c>
      <c r="K301" s="61" t="s">
        <v>2093</v>
      </c>
      <c r="L301" s="61"/>
      <c r="M301" s="61"/>
      <c r="N301" s="61"/>
      <c r="O301" s="61"/>
      <c r="P301" s="61"/>
      <c r="Q301" s="74">
        <v>4.8985800806173918</v>
      </c>
      <c r="R301" s="61">
        <v>1</v>
      </c>
      <c r="S301" s="61">
        <v>1</v>
      </c>
      <c r="T301" s="61">
        <v>1</v>
      </c>
      <c r="U301" s="61">
        <v>5</v>
      </c>
      <c r="V301" s="61">
        <v>2013</v>
      </c>
      <c r="W301" s="61" t="s">
        <v>286</v>
      </c>
      <c r="X301" s="61" t="s">
        <v>572</v>
      </c>
      <c r="Y301" s="61"/>
    </row>
    <row r="302" spans="2:25" x14ac:dyDescent="0.2">
      <c r="B302" s="61" t="str">
        <f>INDEX(FlowMapping!$G$2:$G$875,MATCH(W302&amp;D302,FlowMapping!$E$2:$E$875,0))</f>
        <v>carbon tetrachloride</v>
      </c>
      <c r="C302" s="61">
        <f>INDEX(FlowMapping!$H$2:$H$875,MATCH(W302&amp;D302,FlowMapping!$E$2:$E$875,0))</f>
        <v>56235</v>
      </c>
      <c r="D302" s="61" t="s">
        <v>1003</v>
      </c>
      <c r="E302" s="61" t="str">
        <f>INDEX(FlowMapping!$J$2:$J$875,MATCH(W302&amp;D302,FlowMapping!$E$2:$E$875,0))</f>
        <v>unspecified</v>
      </c>
      <c r="F302" s="61" t="str">
        <f>INDEX(FlowMapping!$M$2:$M$875,MATCH(W302&amp;D302,FlowMapping!$E$2:$E$875,0))</f>
        <v>6f9d4955-5e50-3a60-b8ee-85e29ed11dbf</v>
      </c>
      <c r="G302" s="61" t="str">
        <f>INDEX(Activities!$B$2:$B$390,MATCH(H302,Activities!$C$2:$C$390,0))</f>
        <v>Industrial gas manufacturing</v>
      </c>
      <c r="H302" s="61">
        <v>325120</v>
      </c>
      <c r="I302" s="61" t="s">
        <v>997</v>
      </c>
      <c r="J302" s="62">
        <v>2.4215102533172494E-7</v>
      </c>
      <c r="K302" s="61" t="s">
        <v>2093</v>
      </c>
      <c r="L302" s="61"/>
      <c r="M302" s="61"/>
      <c r="N302" s="61"/>
      <c r="O302" s="61"/>
      <c r="P302" s="61"/>
      <c r="Q302" s="74">
        <v>3.0426320735814887</v>
      </c>
      <c r="R302" s="61">
        <v>1</v>
      </c>
      <c r="S302" s="61">
        <v>1</v>
      </c>
      <c r="T302" s="61">
        <v>1</v>
      </c>
      <c r="U302" s="61">
        <v>5</v>
      </c>
      <c r="V302" s="61">
        <v>2013</v>
      </c>
      <c r="W302" s="61" t="s">
        <v>232</v>
      </c>
      <c r="X302" s="61" t="s">
        <v>572</v>
      </c>
      <c r="Y302" s="61"/>
    </row>
    <row r="303" spans="2:25" x14ac:dyDescent="0.2">
      <c r="B303" s="61" t="str">
        <f>INDEX(FlowMapping!$G$2:$G$875,MATCH(W303&amp;D303,FlowMapping!$E$2:$E$875,0))</f>
        <v>Pentachloroethane</v>
      </c>
      <c r="C303" s="61">
        <f>INDEX(FlowMapping!$H$2:$H$875,MATCH(W303&amp;D303,FlowMapping!$E$2:$E$875,0))</f>
        <v>76017</v>
      </c>
      <c r="D303" s="61" t="s">
        <v>1003</v>
      </c>
      <c r="E303" s="61" t="str">
        <f>INDEX(FlowMapping!$J$2:$J$875,MATCH(W303&amp;D303,FlowMapping!$E$2:$E$875,0))</f>
        <v>unspecified</v>
      </c>
      <c r="F303" s="61" t="str">
        <f>INDEX(FlowMapping!$M$2:$M$875,MATCH(W303&amp;D303,FlowMapping!$E$2:$E$875,0))</f>
        <v>82b47f3b-16cd-4227-9cca-7580d730b011</v>
      </c>
      <c r="G303" s="61" t="str">
        <f>INDEX(Activities!$B$2:$B$390,MATCH(H303,Activities!$C$2:$C$390,0))</f>
        <v>Industrial gas manufacturing</v>
      </c>
      <c r="H303" s="61">
        <v>325120</v>
      </c>
      <c r="I303" s="61" t="s">
        <v>997</v>
      </c>
      <c r="J303" s="62">
        <v>4.3299010856453564E-7</v>
      </c>
      <c r="K303" s="61" t="s">
        <v>2093</v>
      </c>
      <c r="L303" s="61"/>
      <c r="M303" s="61"/>
      <c r="N303" s="61"/>
      <c r="O303" s="61"/>
      <c r="P303" s="61"/>
      <c r="Q303" s="74">
        <v>2.7274215896208589</v>
      </c>
      <c r="R303" s="61">
        <v>1</v>
      </c>
      <c r="S303" s="61">
        <v>1</v>
      </c>
      <c r="T303" s="61">
        <v>1</v>
      </c>
      <c r="U303" s="61">
        <v>5</v>
      </c>
      <c r="V303" s="61">
        <v>2013</v>
      </c>
      <c r="W303" s="61" t="s">
        <v>260</v>
      </c>
      <c r="X303" s="61" t="s">
        <v>572</v>
      </c>
      <c r="Y303" s="61"/>
    </row>
    <row r="304" spans="2:25" x14ac:dyDescent="0.2">
      <c r="B304" s="61" t="str">
        <f>INDEX(FlowMapping!$G$2:$G$875,MATCH(W304&amp;D304,FlowMapping!$E$2:$E$875,0))</f>
        <v>VINYLFLUORIDE</v>
      </c>
      <c r="C304" s="61">
        <f>INDEX(FlowMapping!$H$2:$H$875,MATCH(W304&amp;D304,FlowMapping!$E$2:$E$875,0))</f>
        <v>75025</v>
      </c>
      <c r="D304" s="61" t="s">
        <v>1003</v>
      </c>
      <c r="E304" s="61" t="str">
        <f>INDEX(FlowMapping!$J$2:$J$875,MATCH(W304&amp;D304,FlowMapping!$E$2:$E$875,0))</f>
        <v>unspecified</v>
      </c>
      <c r="F304" s="61" t="str">
        <f>INDEX(FlowMapping!$M$2:$M$875,MATCH(W304&amp;D304,FlowMapping!$E$2:$E$875,0))</f>
        <v>ef55929b-96e4-38dc-b781-0fb4bb50abf2</v>
      </c>
      <c r="G304" s="61" t="str">
        <f>INDEX(Activities!$B$2:$B$390,MATCH(H304,Activities!$C$2:$C$390,0))</f>
        <v>Industrial gas manufacturing</v>
      </c>
      <c r="H304" s="61">
        <v>325120</v>
      </c>
      <c r="I304" s="61" t="s">
        <v>997</v>
      </c>
      <c r="J304" s="62">
        <v>6.0637765983112184E-7</v>
      </c>
      <c r="K304" s="61" t="s">
        <v>2093</v>
      </c>
      <c r="L304" s="61"/>
      <c r="M304" s="61"/>
      <c r="N304" s="61"/>
      <c r="O304" s="61"/>
      <c r="P304" s="61"/>
      <c r="Q304" s="74">
        <v>3.6782613382379941</v>
      </c>
      <c r="R304" s="61">
        <v>1</v>
      </c>
      <c r="S304" s="61">
        <v>1</v>
      </c>
      <c r="T304" s="61">
        <v>1</v>
      </c>
      <c r="U304" s="61">
        <v>5</v>
      </c>
      <c r="V304" s="61">
        <v>2013</v>
      </c>
      <c r="W304" s="61" t="s">
        <v>355</v>
      </c>
      <c r="X304" s="61" t="s">
        <v>572</v>
      </c>
      <c r="Y304" s="61"/>
    </row>
    <row r="305" spans="2:25" x14ac:dyDescent="0.2">
      <c r="B305" s="61" t="str">
        <f>INDEX(FlowMapping!$G$2:$G$875,MATCH(W305&amp;D305,FlowMapping!$E$2:$E$875,0))</f>
        <v>HCFC-142b</v>
      </c>
      <c r="C305" s="61">
        <f>INDEX(FlowMapping!$H$2:$H$875,MATCH(W305&amp;D305,FlowMapping!$E$2:$E$875,0))</f>
        <v>75683</v>
      </c>
      <c r="D305" s="61" t="s">
        <v>1003</v>
      </c>
      <c r="E305" s="61" t="str">
        <f>INDEX(FlowMapping!$J$2:$J$875,MATCH(W305&amp;D305,FlowMapping!$E$2:$E$875,0))</f>
        <v>unspecified</v>
      </c>
      <c r="F305" s="61" t="str">
        <f>INDEX(FlowMapping!$M$2:$M$875,MATCH(W305&amp;D305,FlowMapping!$E$2:$E$875,0))</f>
        <v>616e81f7-2baa-382d-96e8-da9691f04c13</v>
      </c>
      <c r="G305" s="61" t="str">
        <f>INDEX(Activities!$B$2:$B$390,MATCH(H305,Activities!$C$2:$C$390,0))</f>
        <v>Industrial gas manufacturing</v>
      </c>
      <c r="H305" s="61">
        <v>325120</v>
      </c>
      <c r="I305" s="61" t="s">
        <v>997</v>
      </c>
      <c r="J305" s="62">
        <v>6.3489408926417369E-7</v>
      </c>
      <c r="K305" s="61" t="s">
        <v>2093</v>
      </c>
      <c r="L305" s="61"/>
      <c r="M305" s="61"/>
      <c r="N305" s="61"/>
      <c r="O305" s="61"/>
      <c r="P305" s="61"/>
      <c r="Q305" s="74">
        <v>2.4329208347931579</v>
      </c>
      <c r="R305" s="61">
        <v>1</v>
      </c>
      <c r="S305" s="61">
        <v>1</v>
      </c>
      <c r="T305" s="61">
        <v>1</v>
      </c>
      <c r="U305" s="61">
        <v>5</v>
      </c>
      <c r="V305" s="61">
        <v>2013</v>
      </c>
      <c r="W305" s="61" t="s">
        <v>348</v>
      </c>
      <c r="X305" s="61" t="s">
        <v>572</v>
      </c>
      <c r="Y305" s="61"/>
    </row>
    <row r="306" spans="2:25" x14ac:dyDescent="0.2">
      <c r="B306" s="61" t="str">
        <f>INDEX(FlowMapping!$G$2:$G$875,MATCH(W306&amp;D306,FlowMapping!$E$2:$E$875,0))</f>
        <v>Methane, trichlorofluoro-, CFC-11</v>
      </c>
      <c r="C306" s="61">
        <f>INDEX(FlowMapping!$H$2:$H$875,MATCH(W306&amp;D306,FlowMapping!$E$2:$E$875,0))</f>
        <v>75694</v>
      </c>
      <c r="D306" s="61" t="s">
        <v>1003</v>
      </c>
      <c r="E306" s="61" t="str">
        <f>INDEX(FlowMapping!$J$2:$J$875,MATCH(W306&amp;D306,FlowMapping!$E$2:$E$875,0))</f>
        <v>unspecified</v>
      </c>
      <c r="F306" s="61" t="str">
        <f>INDEX(FlowMapping!$M$2:$M$875,MATCH(W306&amp;D306,FlowMapping!$E$2:$E$875,0))</f>
        <v>51e99a55-bcdb-4d18-9484-6de4b142e09d</v>
      </c>
      <c r="G306" s="61" t="str">
        <f>INDEX(Activities!$B$2:$B$390,MATCH(H306,Activities!$C$2:$C$390,0))</f>
        <v>Industrial gas manufacturing</v>
      </c>
      <c r="H306" s="61">
        <v>325120</v>
      </c>
      <c r="I306" s="61" t="s">
        <v>997</v>
      </c>
      <c r="J306" s="62">
        <v>8.8172641737032574E-7</v>
      </c>
      <c r="K306" s="61" t="s">
        <v>2093</v>
      </c>
      <c r="L306" s="61"/>
      <c r="M306" s="61"/>
      <c r="N306" s="61"/>
      <c r="O306" s="61"/>
      <c r="P306" s="61"/>
      <c r="Q306" s="74">
        <v>1.81024714136536</v>
      </c>
      <c r="R306" s="61">
        <v>1</v>
      </c>
      <c r="S306" s="61">
        <v>1</v>
      </c>
      <c r="T306" s="61">
        <v>1</v>
      </c>
      <c r="U306" s="61">
        <v>5</v>
      </c>
      <c r="V306" s="61">
        <v>2013</v>
      </c>
      <c r="W306" s="61" t="s">
        <v>76</v>
      </c>
      <c r="X306" s="61" t="s">
        <v>572</v>
      </c>
      <c r="Y306" s="61"/>
    </row>
    <row r="307" spans="2:25" x14ac:dyDescent="0.2">
      <c r="B307" s="61" t="str">
        <f>INDEX(FlowMapping!$G$2:$G$875,MATCH(W307&amp;D307,FlowMapping!$E$2:$E$875,0))</f>
        <v>2-Chloro-1,1,1-trifluoroethane</v>
      </c>
      <c r="C307" s="61">
        <f>INDEX(FlowMapping!$H$2:$H$875,MATCH(W307&amp;D307,FlowMapping!$E$2:$E$875,0))</f>
        <v>75887</v>
      </c>
      <c r="D307" s="61" t="s">
        <v>1003</v>
      </c>
      <c r="E307" s="61" t="str">
        <f>INDEX(FlowMapping!$J$2:$J$875,MATCH(W307&amp;D307,FlowMapping!$E$2:$E$875,0))</f>
        <v>unspecified</v>
      </c>
      <c r="F307" s="61" t="str">
        <f>INDEX(FlowMapping!$M$2:$M$875,MATCH(W307&amp;D307,FlowMapping!$E$2:$E$875,0))</f>
        <v>901675a2-07d0-4982-961b-4cbefdc12121</v>
      </c>
      <c r="G307" s="61" t="str">
        <f>INDEX(Activities!$B$2:$B$390,MATCH(H307,Activities!$C$2:$C$390,0))</f>
        <v>Industrial gas manufacturing</v>
      </c>
      <c r="H307" s="61">
        <v>325120</v>
      </c>
      <c r="I307" s="61" t="s">
        <v>997</v>
      </c>
      <c r="J307" s="62">
        <v>9.3729408926417375E-7</v>
      </c>
      <c r="K307" s="61" t="s">
        <v>2093</v>
      </c>
      <c r="L307" s="61"/>
      <c r="M307" s="61"/>
      <c r="N307" s="61"/>
      <c r="O307" s="61"/>
      <c r="P307" s="61"/>
      <c r="Q307" s="74">
        <v>2.3394486460112223</v>
      </c>
      <c r="R307" s="61">
        <v>1</v>
      </c>
      <c r="S307" s="61">
        <v>1</v>
      </c>
      <c r="T307" s="61">
        <v>1</v>
      </c>
      <c r="U307" s="61">
        <v>5</v>
      </c>
      <c r="V307" s="61">
        <v>2013</v>
      </c>
      <c r="W307" s="61" t="s">
        <v>406</v>
      </c>
      <c r="X307" s="61" t="s">
        <v>572</v>
      </c>
      <c r="Y307" s="61"/>
    </row>
    <row r="308" spans="2:25" x14ac:dyDescent="0.2">
      <c r="B308" s="61" t="str">
        <f>INDEX(FlowMapping!$G$2:$G$875,MATCH(W308&amp;D308,FlowMapping!$E$2:$E$875,0))</f>
        <v>Methane, dichlorodifluoro-, CFC-12</v>
      </c>
      <c r="C308" s="61">
        <f>INDEX(FlowMapping!$H$2:$H$875,MATCH(W308&amp;D308,FlowMapping!$E$2:$E$875,0))</f>
        <v>75718</v>
      </c>
      <c r="D308" s="61" t="s">
        <v>1003</v>
      </c>
      <c r="E308" s="61" t="str">
        <f>INDEX(FlowMapping!$J$2:$J$875,MATCH(W308&amp;D308,FlowMapping!$E$2:$E$875,0))</f>
        <v>unspecified</v>
      </c>
      <c r="F308" s="61" t="str">
        <f>INDEX(FlowMapping!$M$2:$M$875,MATCH(W308&amp;D308,FlowMapping!$E$2:$E$875,0))</f>
        <v>c0e8ec60-a5ae-432e-97a5-cf76b6247a00</v>
      </c>
      <c r="G308" s="61" t="str">
        <f>INDEX(Activities!$B$2:$B$390,MATCH(H308,Activities!$C$2:$C$390,0))</f>
        <v>Industrial gas manufacturing</v>
      </c>
      <c r="H308" s="61">
        <v>325120</v>
      </c>
      <c r="I308" s="61" t="s">
        <v>997</v>
      </c>
      <c r="J308" s="62">
        <v>9.8982195416164062E-7</v>
      </c>
      <c r="K308" s="61" t="s">
        <v>2093</v>
      </c>
      <c r="L308" s="61"/>
      <c r="M308" s="61"/>
      <c r="N308" s="61"/>
      <c r="O308" s="61"/>
      <c r="P308" s="61"/>
      <c r="Q308" s="74">
        <v>3.9876822327902079</v>
      </c>
      <c r="R308" s="61">
        <v>1</v>
      </c>
      <c r="S308" s="61">
        <v>1</v>
      </c>
      <c r="T308" s="61">
        <v>1</v>
      </c>
      <c r="U308" s="61">
        <v>5</v>
      </c>
      <c r="V308" s="61">
        <v>2013</v>
      </c>
      <c r="W308" s="61" t="s">
        <v>393</v>
      </c>
      <c r="X308" s="61" t="s">
        <v>572</v>
      </c>
      <c r="Y308" s="61"/>
    </row>
    <row r="309" spans="2:25" x14ac:dyDescent="0.2">
      <c r="B309" s="61" t="str">
        <f>INDEX(FlowMapping!$G$2:$G$875,MATCH(W309&amp;D309,FlowMapping!$E$2:$E$875,0))</f>
        <v>Ethane, 1,1,2-trichloro-1,2,2-trifluoro-, CFC-113</v>
      </c>
      <c r="C309" s="61">
        <f>INDEX(FlowMapping!$H$2:$H$875,MATCH(W309&amp;D309,FlowMapping!$E$2:$E$875,0))</f>
        <v>76131</v>
      </c>
      <c r="D309" s="61" t="s">
        <v>1003</v>
      </c>
      <c r="E309" s="61" t="str">
        <f>INDEX(FlowMapping!$J$2:$J$875,MATCH(W309&amp;D309,FlowMapping!$E$2:$E$875,0))</f>
        <v>unspecified</v>
      </c>
      <c r="F309" s="61" t="str">
        <f>INDEX(FlowMapping!$M$2:$M$875,MATCH(W309&amp;D309,FlowMapping!$E$2:$E$875,0))</f>
        <v>cacfd448-6c2d-4061-9363-fd506b979f25</v>
      </c>
      <c r="G309" s="61" t="str">
        <f>INDEX(Activities!$B$2:$B$390,MATCH(H309,Activities!$C$2:$C$390,0))</f>
        <v>Industrial gas manufacturing</v>
      </c>
      <c r="H309" s="61">
        <v>325120</v>
      </c>
      <c r="I309" s="61" t="s">
        <v>997</v>
      </c>
      <c r="J309" s="62">
        <v>1.1060587020506634E-6</v>
      </c>
      <c r="K309" s="61" t="s">
        <v>2093</v>
      </c>
      <c r="L309" s="61"/>
      <c r="M309" s="61"/>
      <c r="N309" s="61"/>
      <c r="O309" s="61"/>
      <c r="P309" s="61"/>
      <c r="Q309" s="74">
        <v>4.4529333928286068</v>
      </c>
      <c r="R309" s="61">
        <v>1</v>
      </c>
      <c r="S309" s="61">
        <v>1</v>
      </c>
      <c r="T309" s="61">
        <v>1</v>
      </c>
      <c r="U309" s="61">
        <v>5</v>
      </c>
      <c r="V309" s="61">
        <v>2013</v>
      </c>
      <c r="W309" s="61" t="s">
        <v>274</v>
      </c>
      <c r="X309" s="61" t="s">
        <v>572</v>
      </c>
      <c r="Y309" s="61"/>
    </row>
    <row r="310" spans="2:25" x14ac:dyDescent="0.2">
      <c r="B310" s="61" t="str">
        <f>INDEX(FlowMapping!$G$2:$G$875,MATCH(W310&amp;D310,FlowMapping!$E$2:$E$875,0))</f>
        <v>ETHENE</v>
      </c>
      <c r="C310" s="61">
        <f>INDEX(FlowMapping!$H$2:$H$875,MATCH(W310&amp;D310,FlowMapping!$E$2:$E$875,0))</f>
        <v>74851</v>
      </c>
      <c r="D310" s="61" t="s">
        <v>1003</v>
      </c>
      <c r="E310" s="61" t="str">
        <f>INDEX(FlowMapping!$J$2:$J$875,MATCH(W310&amp;D310,FlowMapping!$E$2:$E$875,0))</f>
        <v>unspecified</v>
      </c>
      <c r="F310" s="61" t="str">
        <f>INDEX(FlowMapping!$M$2:$M$875,MATCH(W310&amp;D310,FlowMapping!$E$2:$E$875,0))</f>
        <v>9c2a7dc9-8b1f-46ba-bc16-0d761a4f6016</v>
      </c>
      <c r="G310" s="61" t="str">
        <f>INDEX(Activities!$B$2:$B$390,MATCH(H310,Activities!$C$2:$C$390,0))</f>
        <v>Industrial gas manufacturing</v>
      </c>
      <c r="H310" s="61">
        <v>325120</v>
      </c>
      <c r="I310" s="61" t="s">
        <v>997</v>
      </c>
      <c r="J310" s="62">
        <v>1.2021220747889021E-6</v>
      </c>
      <c r="K310" s="61" t="s">
        <v>2093</v>
      </c>
      <c r="L310" s="61"/>
      <c r="M310" s="61"/>
      <c r="N310" s="61"/>
      <c r="O310" s="61"/>
      <c r="P310" s="61"/>
      <c r="Q310" s="74">
        <v>3.1258736998533978</v>
      </c>
      <c r="R310" s="61">
        <v>1</v>
      </c>
      <c r="S310" s="61">
        <v>1</v>
      </c>
      <c r="T310" s="61">
        <v>1</v>
      </c>
      <c r="U310" s="61">
        <v>5</v>
      </c>
      <c r="V310" s="61">
        <v>2013</v>
      </c>
      <c r="W310" s="61" t="s">
        <v>128</v>
      </c>
      <c r="X310" s="61" t="s">
        <v>572</v>
      </c>
      <c r="Y310" s="61"/>
    </row>
    <row r="311" spans="2:25" x14ac:dyDescent="0.2">
      <c r="B311" s="61" t="str">
        <f>INDEX(FlowMapping!$G$2:$G$875,MATCH(W311&amp;D311,FlowMapping!$E$2:$E$875,0))</f>
        <v>Propene</v>
      </c>
      <c r="C311" s="61">
        <f>INDEX(FlowMapping!$H$2:$H$875,MATCH(W311&amp;D311,FlowMapping!$E$2:$E$875,0))</f>
        <v>115071</v>
      </c>
      <c r="D311" s="61" t="s">
        <v>1003</v>
      </c>
      <c r="E311" s="61" t="str">
        <f>INDEX(FlowMapping!$J$2:$J$875,MATCH(W311&amp;D311,FlowMapping!$E$2:$E$875,0))</f>
        <v>unspecified</v>
      </c>
      <c r="F311" s="61" t="str">
        <f>INDEX(FlowMapping!$M$2:$M$875,MATCH(W311&amp;D311,FlowMapping!$E$2:$E$875,0))</f>
        <v>64165202-4870-47d0-8602-b85e5d672865</v>
      </c>
      <c r="G311" s="61" t="str">
        <f>INDEX(Activities!$B$2:$B$390,MATCH(H311,Activities!$C$2:$C$390,0))</f>
        <v>Industrial gas manufacturing</v>
      </c>
      <c r="H311" s="61">
        <v>325120</v>
      </c>
      <c r="I311" s="61" t="s">
        <v>997</v>
      </c>
      <c r="J311" s="62">
        <v>1.3786740651387214E-6</v>
      </c>
      <c r="K311" s="61" t="s">
        <v>2093</v>
      </c>
      <c r="L311" s="61"/>
      <c r="M311" s="61"/>
      <c r="N311" s="61"/>
      <c r="O311" s="61"/>
      <c r="P311" s="61"/>
      <c r="Q311" s="74">
        <v>3.2650843963827887</v>
      </c>
      <c r="R311" s="61">
        <v>1</v>
      </c>
      <c r="S311" s="61">
        <v>1</v>
      </c>
      <c r="T311" s="61">
        <v>1</v>
      </c>
      <c r="U311" s="61">
        <v>5</v>
      </c>
      <c r="V311" s="61">
        <v>2013</v>
      </c>
      <c r="W311" s="61" t="s">
        <v>102</v>
      </c>
      <c r="X311" s="61" t="s">
        <v>572</v>
      </c>
      <c r="Y311" s="61"/>
    </row>
    <row r="312" spans="2:25" x14ac:dyDescent="0.2">
      <c r="B312" s="61" t="str">
        <f>INDEX(FlowMapping!$G$2:$G$875,MATCH(W312&amp;D312,FlowMapping!$E$2:$E$875,0))</f>
        <v>CFC-114</v>
      </c>
      <c r="C312" s="61">
        <f>INDEX(FlowMapping!$H$2:$H$875,MATCH(W312&amp;D312,FlowMapping!$E$2:$E$875,0))</f>
        <v>76142</v>
      </c>
      <c r="D312" s="61" t="s">
        <v>1003</v>
      </c>
      <c r="E312" s="61" t="str">
        <f>INDEX(FlowMapping!$J$2:$J$875,MATCH(W312&amp;D312,FlowMapping!$E$2:$E$875,0))</f>
        <v>unspecified</v>
      </c>
      <c r="F312" s="61" t="str">
        <f>INDEX(FlowMapping!$M$2:$M$875,MATCH(W312&amp;D312,FlowMapping!$E$2:$E$875,0))</f>
        <v>f4628510-c932-30a5-b4a2-ea7dfe7347d8</v>
      </c>
      <c r="G312" s="61" t="str">
        <f>INDEX(Activities!$B$2:$B$390,MATCH(H312,Activities!$C$2:$C$390,0))</f>
        <v>Industrial gas manufacturing</v>
      </c>
      <c r="H312" s="61">
        <v>325120</v>
      </c>
      <c r="I312" s="61" t="s">
        <v>997</v>
      </c>
      <c r="J312" s="62">
        <v>1.4310195416164051E-6</v>
      </c>
      <c r="K312" s="61" t="s">
        <v>2093</v>
      </c>
      <c r="L312" s="61"/>
      <c r="M312" s="61"/>
      <c r="N312" s="61"/>
      <c r="O312" s="61"/>
      <c r="P312" s="61"/>
      <c r="Q312" s="74">
        <v>4.6168433626997158</v>
      </c>
      <c r="R312" s="61">
        <v>1</v>
      </c>
      <c r="S312" s="61">
        <v>1</v>
      </c>
      <c r="T312" s="61">
        <v>1</v>
      </c>
      <c r="U312" s="61">
        <v>5</v>
      </c>
      <c r="V312" s="61">
        <v>2013</v>
      </c>
      <c r="W312" s="61" t="s">
        <v>378</v>
      </c>
      <c r="X312" s="61" t="s">
        <v>572</v>
      </c>
      <c r="Y312" s="61"/>
    </row>
    <row r="313" spans="2:25" x14ac:dyDescent="0.2">
      <c r="B313" s="61" t="str">
        <f>INDEX(FlowMapping!$G$2:$G$875,MATCH(W313&amp;D313,FlowMapping!$E$2:$E$875,0))</f>
        <v>CFC-115</v>
      </c>
      <c r="C313" s="61">
        <f>INDEX(FlowMapping!$H$2:$H$875,MATCH(W313&amp;D313,FlowMapping!$E$2:$E$875,0))</f>
        <v>76153</v>
      </c>
      <c r="D313" s="61" t="s">
        <v>1003</v>
      </c>
      <c r="E313" s="61" t="str">
        <f>INDEX(FlowMapping!$J$2:$J$875,MATCH(W313&amp;D313,FlowMapping!$E$2:$E$875,0))</f>
        <v>unspecified</v>
      </c>
      <c r="F313" s="61" t="str">
        <f>INDEX(FlowMapping!$M$2:$M$875,MATCH(W313&amp;D313,FlowMapping!$E$2:$E$875,0))</f>
        <v>c58d2530-dd8a-3028-a3a9-9ca6777e4606</v>
      </c>
      <c r="G313" s="61" t="str">
        <f>INDEX(Activities!$B$2:$B$390,MATCH(H313,Activities!$C$2:$C$390,0))</f>
        <v>Industrial gas manufacturing</v>
      </c>
      <c r="H313" s="61">
        <v>325120</v>
      </c>
      <c r="I313" s="61" t="s">
        <v>997</v>
      </c>
      <c r="J313" s="62">
        <v>1.4389546537997588E-6</v>
      </c>
      <c r="K313" s="61" t="s">
        <v>2093</v>
      </c>
      <c r="L313" s="61"/>
      <c r="M313" s="61"/>
      <c r="N313" s="61"/>
      <c r="O313" s="61"/>
      <c r="P313" s="61"/>
      <c r="Q313" s="74">
        <v>4.6811954738384225</v>
      </c>
      <c r="R313" s="61">
        <v>1</v>
      </c>
      <c r="S313" s="61">
        <v>1</v>
      </c>
      <c r="T313" s="61">
        <v>1</v>
      </c>
      <c r="U313" s="61">
        <v>5</v>
      </c>
      <c r="V313" s="61">
        <v>2013</v>
      </c>
      <c r="W313" s="61" t="s">
        <v>436</v>
      </c>
      <c r="X313" s="61" t="s">
        <v>572</v>
      </c>
      <c r="Y313" s="61"/>
    </row>
    <row r="314" spans="2:25" x14ac:dyDescent="0.2">
      <c r="B314" s="61" t="str">
        <f>INDEX(FlowMapping!$G$2:$G$875,MATCH(W314&amp;D314,FlowMapping!$E$2:$E$875,0))</f>
        <v>Ethane, 2,2-dichloro-1,1,1-trifluoro-, HCFC-123</v>
      </c>
      <c r="C314" s="61">
        <f>INDEX(FlowMapping!$H$2:$H$875,MATCH(W314&amp;D314,FlowMapping!$E$2:$E$875,0))</f>
        <v>306832</v>
      </c>
      <c r="D314" s="61" t="s">
        <v>1003</v>
      </c>
      <c r="E314" s="61" t="str">
        <f>INDEX(FlowMapping!$J$2:$J$875,MATCH(W314&amp;D314,FlowMapping!$E$2:$E$875,0))</f>
        <v>unspecified</v>
      </c>
      <c r="F314" s="61" t="str">
        <f>INDEX(FlowMapping!$M$2:$M$875,MATCH(W314&amp;D314,FlowMapping!$E$2:$E$875,0))</f>
        <v>050da0cd-2957-45a9-ae7a-ace372083fe5</v>
      </c>
      <c r="G314" s="61" t="str">
        <f>INDEX(Activities!$B$2:$B$390,MATCH(H314,Activities!$C$2:$C$390,0))</f>
        <v>Industrial gas manufacturing</v>
      </c>
      <c r="H314" s="61">
        <v>325120</v>
      </c>
      <c r="I314" s="61" t="s">
        <v>997</v>
      </c>
      <c r="J314" s="62">
        <v>3.8925336550060311E-6</v>
      </c>
      <c r="K314" s="61" t="s">
        <v>2093</v>
      </c>
      <c r="L314" s="61"/>
      <c r="M314" s="61"/>
      <c r="N314" s="61"/>
      <c r="O314" s="61"/>
      <c r="P314" s="61"/>
      <c r="Q314" s="74">
        <v>4.3333679720853571</v>
      </c>
      <c r="R314" s="61">
        <v>1</v>
      </c>
      <c r="S314" s="61">
        <v>1</v>
      </c>
      <c r="T314" s="61">
        <v>1</v>
      </c>
      <c r="U314" s="61">
        <v>5</v>
      </c>
      <c r="V314" s="61">
        <v>2013</v>
      </c>
      <c r="W314" s="61" t="s">
        <v>216</v>
      </c>
      <c r="X314" s="61" t="s">
        <v>572</v>
      </c>
      <c r="Y314" s="61"/>
    </row>
    <row r="315" spans="2:25" x14ac:dyDescent="0.2">
      <c r="B315" s="61" t="str">
        <f>INDEX(FlowMapping!$G$2:$G$875,MATCH(W315&amp;D315,FlowMapping!$E$2:$E$875,0))</f>
        <v>Ethane, 2-chloro-1,1,1,2-tetrafluoro-, HCFC-124</v>
      </c>
      <c r="C315" s="61">
        <f>INDEX(FlowMapping!$H$2:$H$875,MATCH(W315&amp;D315,FlowMapping!$E$2:$E$875,0))</f>
        <v>2837890</v>
      </c>
      <c r="D315" s="61" t="s">
        <v>1003</v>
      </c>
      <c r="E315" s="61" t="str">
        <f>INDEX(FlowMapping!$J$2:$J$875,MATCH(W315&amp;D315,FlowMapping!$E$2:$E$875,0))</f>
        <v>unspecified</v>
      </c>
      <c r="F315" s="61" t="str">
        <f>INDEX(FlowMapping!$M$2:$M$875,MATCH(W315&amp;D315,FlowMapping!$E$2:$E$875,0))</f>
        <v>60268f3d-468b-487e-acb1-24d7250cb6b3</v>
      </c>
      <c r="G315" s="61" t="str">
        <f>INDEX(Activities!$B$2:$B$390,MATCH(H315,Activities!$C$2:$C$390,0))</f>
        <v>Industrial gas manufacturing</v>
      </c>
      <c r="H315" s="61">
        <v>325120</v>
      </c>
      <c r="I315" s="61" t="s">
        <v>997</v>
      </c>
      <c r="J315" s="62">
        <v>8.9471855247285882E-6</v>
      </c>
      <c r="K315" s="61" t="s">
        <v>2093</v>
      </c>
      <c r="L315" s="61"/>
      <c r="M315" s="61"/>
      <c r="N315" s="61"/>
      <c r="O315" s="61"/>
      <c r="P315" s="61"/>
      <c r="Q315" s="74">
        <v>3.8239774339219941</v>
      </c>
      <c r="R315" s="61">
        <v>1</v>
      </c>
      <c r="S315" s="61">
        <v>1</v>
      </c>
      <c r="T315" s="61">
        <v>1</v>
      </c>
      <c r="U315" s="61">
        <v>5</v>
      </c>
      <c r="V315" s="61">
        <v>2013</v>
      </c>
      <c r="W315" s="61" t="s">
        <v>330</v>
      </c>
      <c r="X315" s="61" t="s">
        <v>572</v>
      </c>
      <c r="Y315" s="61"/>
    </row>
    <row r="316" spans="2:25" x14ac:dyDescent="0.2">
      <c r="B316" s="61" t="str">
        <f>INDEX(FlowMapping!$G$2:$G$875,MATCH(W316&amp;D316,FlowMapping!$E$2:$E$875,0))</f>
        <v>methane, chlorodifluoro-, hcfc-22</v>
      </c>
      <c r="C316" s="61">
        <f>INDEX(FlowMapping!$H$2:$H$875,MATCH(W316&amp;D316,FlowMapping!$E$2:$E$875,0))</f>
        <v>75456</v>
      </c>
      <c r="D316" s="61" t="s">
        <v>1003</v>
      </c>
      <c r="E316" s="61" t="str">
        <f>INDEX(FlowMapping!$J$2:$J$875,MATCH(W316&amp;D316,FlowMapping!$E$2:$E$875,0))</f>
        <v>unspecified</v>
      </c>
      <c r="F316" s="61" t="str">
        <f>INDEX(FlowMapping!$M$2:$M$875,MATCH(W316&amp;D316,FlowMapping!$E$2:$E$875,0))</f>
        <v>18c582fe-7336-4138-8797-2db8b7a754c7</v>
      </c>
      <c r="G316" s="61" t="str">
        <f>INDEX(Activities!$B$2:$B$390,MATCH(H316,Activities!$C$2:$C$390,0))</f>
        <v>Industrial gas manufacturing</v>
      </c>
      <c r="H316" s="61">
        <v>325120</v>
      </c>
      <c r="I316" s="61" t="s">
        <v>997</v>
      </c>
      <c r="J316" s="62">
        <v>6.9242135449939675E-5</v>
      </c>
      <c r="K316" s="61" t="s">
        <v>2093</v>
      </c>
      <c r="L316" s="61"/>
      <c r="M316" s="61"/>
      <c r="N316" s="61"/>
      <c r="O316" s="61"/>
      <c r="P316" s="61"/>
      <c r="Q316" s="74">
        <v>4.2883276590049322</v>
      </c>
      <c r="R316" s="61">
        <v>1</v>
      </c>
      <c r="S316" s="61">
        <v>1</v>
      </c>
      <c r="T316" s="61">
        <v>1</v>
      </c>
      <c r="U316" s="61">
        <v>5</v>
      </c>
      <c r="V316" s="61">
        <v>2013</v>
      </c>
      <c r="W316" s="61" t="s">
        <v>148</v>
      </c>
      <c r="X316" s="61" t="s">
        <v>572</v>
      </c>
      <c r="Y316" s="61"/>
    </row>
    <row r="317" spans="2:25" x14ac:dyDescent="0.2">
      <c r="B317" s="61" t="str">
        <f>INDEX(FlowMapping!$G$2:$G$875,MATCH(W317&amp;D317,FlowMapping!$E$2:$E$875,0))</f>
        <v>OCTACHLORONAPHTHALENE</v>
      </c>
      <c r="C317" s="61">
        <f>INDEX(FlowMapping!$H$2:$H$875,MATCH(W317&amp;D317,FlowMapping!$E$2:$E$875,0))</f>
        <v>2234131</v>
      </c>
      <c r="D317" s="61" t="s">
        <v>1003</v>
      </c>
      <c r="E317" s="61" t="str">
        <f>INDEX(FlowMapping!$J$2:$J$875,MATCH(W317&amp;D317,FlowMapping!$E$2:$E$875,0))</f>
        <v>unspecified</v>
      </c>
      <c r="F317" s="61" t="str">
        <f>INDEX(FlowMapping!$M$2:$M$875,MATCH(W317&amp;D317,FlowMapping!$E$2:$E$875,0))</f>
        <v>e676c501-e1b9-379c-94ec-589b73a19920</v>
      </c>
      <c r="G317" s="61" t="str">
        <f>INDEX(Activities!$B$2:$B$390,MATCH(H317,Activities!$C$2:$C$390,0))</f>
        <v>Synthetic dye and pigment manufacturing</v>
      </c>
      <c r="H317" s="61">
        <v>325130</v>
      </c>
      <c r="I317" s="61" t="s">
        <v>997</v>
      </c>
      <c r="J317" s="62">
        <v>2.785929648241206E-14</v>
      </c>
      <c r="K317" s="61" t="s">
        <v>2093</v>
      </c>
      <c r="L317" s="61"/>
      <c r="M317" s="61"/>
      <c r="N317" s="61"/>
      <c r="O317" s="61"/>
      <c r="P317" s="61"/>
      <c r="Q317" s="74">
        <v>5</v>
      </c>
      <c r="R317" s="61">
        <v>1</v>
      </c>
      <c r="S317" s="61">
        <v>1</v>
      </c>
      <c r="T317" s="61">
        <v>1</v>
      </c>
      <c r="U317" s="61">
        <v>4</v>
      </c>
      <c r="V317" s="61">
        <v>2013</v>
      </c>
      <c r="W317" s="61" t="s">
        <v>404</v>
      </c>
      <c r="X317" s="61" t="s">
        <v>572</v>
      </c>
      <c r="Y317" s="61"/>
    </row>
    <row r="318" spans="2:25" x14ac:dyDescent="0.2">
      <c r="B318" s="61" t="str">
        <f>INDEX(FlowMapping!$G$2:$G$875,MATCH(W318&amp;D318,FlowMapping!$E$2:$E$875,0))</f>
        <v>4,4'-METHYLENEDIANILINE</v>
      </c>
      <c r="C318" s="61">
        <f>INDEX(FlowMapping!$H$2:$H$875,MATCH(W318&amp;D318,FlowMapping!$E$2:$E$875,0))</f>
        <v>101779</v>
      </c>
      <c r="D318" s="61" t="s">
        <v>1003</v>
      </c>
      <c r="E318" s="61" t="str">
        <f>INDEX(FlowMapping!$J$2:$J$875,MATCH(W318&amp;D318,FlowMapping!$E$2:$E$875,0))</f>
        <v>unspecified</v>
      </c>
      <c r="F318" s="61" t="str">
        <f>INDEX(FlowMapping!$M$2:$M$875,MATCH(W318&amp;D318,FlowMapping!$E$2:$E$875,0))</f>
        <v>56f697ad-56fc-3a4e-b9fc-0ba2b914498d</v>
      </c>
      <c r="G318" s="61" t="str">
        <f>INDEX(Activities!$B$2:$B$390,MATCH(H318,Activities!$C$2:$C$390,0))</f>
        <v>Synthetic dye and pigment manufacturing</v>
      </c>
      <c r="H318" s="61">
        <v>325130</v>
      </c>
      <c r="I318" s="61" t="s">
        <v>997</v>
      </c>
      <c r="J318" s="62">
        <v>5.571859296482413E-11</v>
      </c>
      <c r="K318" s="61" t="s">
        <v>2093</v>
      </c>
      <c r="L318" s="61"/>
      <c r="M318" s="61"/>
      <c r="N318" s="61"/>
      <c r="O318" s="61"/>
      <c r="P318" s="61"/>
      <c r="Q318" s="74">
        <v>3.431806807687634</v>
      </c>
      <c r="R318" s="61">
        <v>1</v>
      </c>
      <c r="S318" s="61">
        <v>1</v>
      </c>
      <c r="T318" s="61">
        <v>1</v>
      </c>
      <c r="U318" s="61">
        <v>4</v>
      </c>
      <c r="V318" s="61">
        <v>2013</v>
      </c>
      <c r="W318" s="61" t="s">
        <v>279</v>
      </c>
      <c r="X318" s="61" t="s">
        <v>572</v>
      </c>
      <c r="Y318" s="61"/>
    </row>
    <row r="319" spans="2:25" x14ac:dyDescent="0.2">
      <c r="B319" s="61" t="str">
        <f>INDEX(FlowMapping!$G$2:$G$875,MATCH(W319&amp;D319,FlowMapping!$E$2:$E$875,0))</f>
        <v>3,3'-DICHLOROBENZIDINE DIHYDROCHLORIDE</v>
      </c>
      <c r="C319" s="61">
        <f>INDEX(FlowMapping!$H$2:$H$875,MATCH(W319&amp;D319,FlowMapping!$E$2:$E$875,0))</f>
        <v>612839</v>
      </c>
      <c r="D319" s="61" t="s">
        <v>1003</v>
      </c>
      <c r="E319" s="61" t="str">
        <f>INDEX(FlowMapping!$J$2:$J$875,MATCH(W319&amp;D319,FlowMapping!$E$2:$E$875,0))</f>
        <v>unspecified</v>
      </c>
      <c r="F319" s="61" t="str">
        <f>INDEX(FlowMapping!$M$2:$M$875,MATCH(W319&amp;D319,FlowMapping!$E$2:$E$875,0))</f>
        <v>29124df3-b5df-3b74-b5b9-6f24ec4d2093</v>
      </c>
      <c r="G319" s="61" t="str">
        <f>INDEX(Activities!$B$2:$B$390,MATCH(H319,Activities!$C$2:$C$390,0))</f>
        <v>Synthetic dye and pigment manufacturing</v>
      </c>
      <c r="H319" s="61">
        <v>325130</v>
      </c>
      <c r="I319" s="61" t="s">
        <v>997</v>
      </c>
      <c r="J319" s="62">
        <v>7.091457286432161E-11</v>
      </c>
      <c r="K319" s="61" t="s">
        <v>2093</v>
      </c>
      <c r="L319" s="61"/>
      <c r="M319" s="61"/>
      <c r="N319" s="61"/>
      <c r="O319" s="61"/>
      <c r="P319" s="61"/>
      <c r="Q319" s="74">
        <v>5</v>
      </c>
      <c r="R319" s="61">
        <v>1</v>
      </c>
      <c r="S319" s="61">
        <v>1</v>
      </c>
      <c r="T319" s="61">
        <v>1</v>
      </c>
      <c r="U319" s="61">
        <v>4</v>
      </c>
      <c r="V319" s="61">
        <v>2013</v>
      </c>
      <c r="W319" s="61" t="s">
        <v>487</v>
      </c>
      <c r="X319" s="61" t="s">
        <v>572</v>
      </c>
      <c r="Y319" s="61"/>
    </row>
    <row r="320" spans="2:25" x14ac:dyDescent="0.2">
      <c r="B320" s="61" t="str">
        <f>INDEX(FlowMapping!$G$2:$G$875,MATCH(W320&amp;D320,FlowMapping!$E$2:$E$875,0))</f>
        <v>Benzene, pentachloro-</v>
      </c>
      <c r="C320" s="61">
        <f>INDEX(FlowMapping!$H$2:$H$875,MATCH(W320&amp;D320,FlowMapping!$E$2:$E$875,0))</f>
        <v>608935</v>
      </c>
      <c r="D320" s="61" t="s">
        <v>1003</v>
      </c>
      <c r="E320" s="61" t="str">
        <f>INDEX(FlowMapping!$J$2:$J$875,MATCH(W320&amp;D320,FlowMapping!$E$2:$E$875,0))</f>
        <v>unspecified</v>
      </c>
      <c r="F320" s="61" t="str">
        <f>INDEX(FlowMapping!$M$2:$M$875,MATCH(W320&amp;D320,FlowMapping!$E$2:$E$875,0))</f>
        <v>6a9ef0ac-2a82-492b-90f7-7f8d09995bbc</v>
      </c>
      <c r="G320" s="61" t="str">
        <f>INDEX(Activities!$B$2:$B$390,MATCH(H320,Activities!$C$2:$C$390,0))</f>
        <v>Synthetic dye and pigment manufacturing</v>
      </c>
      <c r="H320" s="61">
        <v>325130</v>
      </c>
      <c r="I320" s="61" t="s">
        <v>997</v>
      </c>
      <c r="J320" s="62">
        <v>5.3140746934673373E-10</v>
      </c>
      <c r="K320" s="61" t="s">
        <v>2093</v>
      </c>
      <c r="L320" s="61"/>
      <c r="M320" s="61"/>
      <c r="N320" s="61"/>
      <c r="O320" s="61"/>
      <c r="P320" s="61"/>
      <c r="Q320" s="74">
        <v>4.7069797101991293</v>
      </c>
      <c r="R320" s="61">
        <v>1</v>
      </c>
      <c r="S320" s="61">
        <v>1</v>
      </c>
      <c r="T320" s="61">
        <v>1</v>
      </c>
      <c r="U320" s="61">
        <v>4</v>
      </c>
      <c r="V320" s="61">
        <v>2013</v>
      </c>
      <c r="W320" s="61" t="s">
        <v>269</v>
      </c>
      <c r="X320" s="61" t="s">
        <v>572</v>
      </c>
      <c r="Y320" s="61"/>
    </row>
    <row r="321" spans="2:25" x14ac:dyDescent="0.2">
      <c r="B321" s="61" t="str">
        <f>INDEX(FlowMapping!$G$2:$G$875,MATCH(W321&amp;D321,FlowMapping!$E$2:$E$875,0))</f>
        <v>p-Cresidine</v>
      </c>
      <c r="C321" s="61">
        <f>INDEX(FlowMapping!$H$2:$H$875,MATCH(W321&amp;D321,FlowMapping!$E$2:$E$875,0))</f>
        <v>120718</v>
      </c>
      <c r="D321" s="61" t="s">
        <v>1003</v>
      </c>
      <c r="E321" s="61" t="str">
        <f>INDEX(FlowMapping!$J$2:$J$875,MATCH(W321&amp;D321,FlowMapping!$E$2:$E$875,0))</f>
        <v>unspecified</v>
      </c>
      <c r="F321" s="61" t="str">
        <f>INDEX(FlowMapping!$M$2:$M$875,MATCH(W321&amp;D321,FlowMapping!$E$2:$E$875,0))</f>
        <v>7b88a648-2c47-4c28-9278-67c3cfac1c61</v>
      </c>
      <c r="G321" s="61" t="str">
        <f>INDEX(Activities!$B$2:$B$390,MATCH(H321,Activities!$C$2:$C$390,0))</f>
        <v>Synthetic dye and pigment manufacturing</v>
      </c>
      <c r="H321" s="61">
        <v>325130</v>
      </c>
      <c r="I321" s="61" t="s">
        <v>997</v>
      </c>
      <c r="J321" s="62">
        <v>7.5979899497487426E-10</v>
      </c>
      <c r="K321" s="61" t="s">
        <v>2093</v>
      </c>
      <c r="L321" s="61"/>
      <c r="M321" s="61"/>
      <c r="N321" s="61"/>
      <c r="O321" s="61"/>
      <c r="P321" s="61"/>
      <c r="Q321" s="74">
        <v>5.0000000000000009</v>
      </c>
      <c r="R321" s="61">
        <v>1</v>
      </c>
      <c r="S321" s="61">
        <v>1</v>
      </c>
      <c r="T321" s="61">
        <v>1</v>
      </c>
      <c r="U321" s="61">
        <v>4</v>
      </c>
      <c r="V321" s="61">
        <v>2013</v>
      </c>
      <c r="W321" s="61" t="s">
        <v>408</v>
      </c>
      <c r="X321" s="61" t="s">
        <v>572</v>
      </c>
      <c r="Y321" s="61"/>
    </row>
    <row r="322" spans="2:25" x14ac:dyDescent="0.2">
      <c r="B322" s="61" t="str">
        <f>INDEX(FlowMapping!$G$2:$G$875,MATCH(W322&amp;D322,FlowMapping!$E$2:$E$875,0))</f>
        <v>Ethylene glycol monoethyl ether</v>
      </c>
      <c r="C322" s="61">
        <f>INDEX(FlowMapping!$H$2:$H$875,MATCH(W322&amp;D322,FlowMapping!$E$2:$E$875,0))</f>
        <v>110805</v>
      </c>
      <c r="D322" s="61" t="s">
        <v>1003</v>
      </c>
      <c r="E322" s="61" t="str">
        <f>INDEX(FlowMapping!$J$2:$J$875,MATCH(W322&amp;D322,FlowMapping!$E$2:$E$875,0))</f>
        <v>unspecified</v>
      </c>
      <c r="F322" s="61" t="str">
        <f>INDEX(FlowMapping!$M$2:$M$875,MATCH(W322&amp;D322,FlowMapping!$E$2:$E$875,0))</f>
        <v>45e23e23-d952-4721-a514-2acfa5bfcab5</v>
      </c>
      <c r="G322" s="61" t="str">
        <f>INDEX(Activities!$B$2:$B$390,MATCH(H322,Activities!$C$2:$C$390,0))</f>
        <v>Synthetic dye and pigment manufacturing</v>
      </c>
      <c r="H322" s="61">
        <v>325130</v>
      </c>
      <c r="I322" s="61" t="s">
        <v>997</v>
      </c>
      <c r="J322" s="62">
        <v>8.1045226130653267E-10</v>
      </c>
      <c r="K322" s="61" t="s">
        <v>2093</v>
      </c>
      <c r="L322" s="61"/>
      <c r="M322" s="61"/>
      <c r="N322" s="61"/>
      <c r="O322" s="61"/>
      <c r="P322" s="61"/>
      <c r="Q322" s="74">
        <v>4.8068611195233943</v>
      </c>
      <c r="R322" s="61">
        <v>1</v>
      </c>
      <c r="S322" s="61">
        <v>1</v>
      </c>
      <c r="T322" s="61">
        <v>1</v>
      </c>
      <c r="U322" s="61">
        <v>4</v>
      </c>
      <c r="V322" s="61">
        <v>2013</v>
      </c>
      <c r="W322" s="61" t="s">
        <v>89</v>
      </c>
      <c r="X322" s="61" t="s">
        <v>572</v>
      </c>
      <c r="Y322" s="61"/>
    </row>
    <row r="323" spans="2:25" x14ac:dyDescent="0.2">
      <c r="B323" s="61" t="str">
        <f>INDEX(FlowMapping!$G$2:$G$875,MATCH(W323&amp;D323,FlowMapping!$E$2:$E$875,0))</f>
        <v>[1,1'-BIPHENYL]-4,4'-DIAMINE, 3,3'-DIMETHOXY-, DIHYDROCHLORIDE</v>
      </c>
      <c r="C323" s="61">
        <f>INDEX(FlowMapping!$H$2:$H$875,MATCH(W323&amp;D323,FlowMapping!$E$2:$E$875,0))</f>
        <v>20325400</v>
      </c>
      <c r="D323" s="61" t="s">
        <v>1003</v>
      </c>
      <c r="E323" s="61" t="str">
        <f>INDEX(FlowMapping!$J$2:$J$875,MATCH(W323&amp;D323,FlowMapping!$E$2:$E$875,0))</f>
        <v>unspecified</v>
      </c>
      <c r="F323" s="61" t="str">
        <f>INDEX(FlowMapping!$M$2:$M$875,MATCH(W323&amp;D323,FlowMapping!$E$2:$E$875,0))</f>
        <v>5ce946f2-ac24-3d60-8513-5f0c5eb212c6</v>
      </c>
      <c r="G323" s="61" t="str">
        <f>INDEX(Activities!$B$2:$B$390,MATCH(H323,Activities!$C$2:$C$390,0))</f>
        <v>Synthetic dye and pigment manufacturing</v>
      </c>
      <c r="H323" s="61">
        <v>325130</v>
      </c>
      <c r="I323" s="61" t="s">
        <v>997</v>
      </c>
      <c r="J323" s="62">
        <v>8.5705326633165844E-10</v>
      </c>
      <c r="K323" s="61" t="s">
        <v>2093</v>
      </c>
      <c r="L323" s="61"/>
      <c r="M323" s="61"/>
      <c r="N323" s="61"/>
      <c r="O323" s="61"/>
      <c r="P323" s="61"/>
      <c r="Q323" s="74">
        <v>5</v>
      </c>
      <c r="R323" s="61">
        <v>1</v>
      </c>
      <c r="S323" s="61">
        <v>1</v>
      </c>
      <c r="T323" s="61">
        <v>1</v>
      </c>
      <c r="U323" s="61">
        <v>4</v>
      </c>
      <c r="V323" s="61">
        <v>2013</v>
      </c>
      <c r="W323" s="61" t="s">
        <v>417</v>
      </c>
      <c r="X323" s="61" t="s">
        <v>572</v>
      </c>
      <c r="Y323" s="61"/>
    </row>
    <row r="324" spans="2:25" x14ac:dyDescent="0.2">
      <c r="B324" s="61" t="str">
        <f>INDEX(FlowMapping!$G$2:$G$875,MATCH(W324&amp;D324,FlowMapping!$E$2:$E$875,0))</f>
        <v>1,3-PHENYLENEDIAMINE</v>
      </c>
      <c r="C324" s="61">
        <f>INDEX(FlowMapping!$H$2:$H$875,MATCH(W324&amp;D324,FlowMapping!$E$2:$E$875,0))</f>
        <v>108452</v>
      </c>
      <c r="D324" s="61" t="s">
        <v>1003</v>
      </c>
      <c r="E324" s="61" t="str">
        <f>INDEX(FlowMapping!$J$2:$J$875,MATCH(W324&amp;D324,FlowMapping!$E$2:$E$875,0))</f>
        <v>unspecified</v>
      </c>
      <c r="F324" s="61" t="str">
        <f>INDEX(FlowMapping!$M$2:$M$875,MATCH(W324&amp;D324,FlowMapping!$E$2:$E$875,0))</f>
        <v>eb7d31fa-c959-4066-a075-5338aa54ac75</v>
      </c>
      <c r="G324" s="61" t="str">
        <f>INDEX(Activities!$B$2:$B$390,MATCH(H324,Activities!$C$2:$C$390,0))</f>
        <v>Synthetic dye and pigment manufacturing</v>
      </c>
      <c r="H324" s="61">
        <v>325130</v>
      </c>
      <c r="I324" s="61" t="s">
        <v>997</v>
      </c>
      <c r="J324" s="62">
        <v>9.1175879396984919E-10</v>
      </c>
      <c r="K324" s="61" t="s">
        <v>2093</v>
      </c>
      <c r="L324" s="61"/>
      <c r="M324" s="61"/>
      <c r="N324" s="61"/>
      <c r="O324" s="61"/>
      <c r="P324" s="61"/>
      <c r="Q324" s="74">
        <v>4.4975088845893882</v>
      </c>
      <c r="R324" s="61">
        <v>1</v>
      </c>
      <c r="S324" s="61">
        <v>1</v>
      </c>
      <c r="T324" s="61">
        <v>1</v>
      </c>
      <c r="U324" s="61">
        <v>4</v>
      </c>
      <c r="V324" s="61">
        <v>2013</v>
      </c>
      <c r="W324" s="61" t="s">
        <v>363</v>
      </c>
      <c r="X324" s="61" t="s">
        <v>572</v>
      </c>
      <c r="Y324" s="61"/>
    </row>
    <row r="325" spans="2:25" x14ac:dyDescent="0.2">
      <c r="B325" s="61" t="str">
        <f>INDEX(FlowMapping!$G$2:$G$875,MATCH(W325&amp;D325,FlowMapping!$E$2:$E$875,0))</f>
        <v>Benzoyl chloride</v>
      </c>
      <c r="C325" s="61">
        <f>INDEX(FlowMapping!$H$2:$H$875,MATCH(W325&amp;D325,FlowMapping!$E$2:$E$875,0))</f>
        <v>98884</v>
      </c>
      <c r="D325" s="61" t="s">
        <v>1003</v>
      </c>
      <c r="E325" s="61" t="str">
        <f>INDEX(FlowMapping!$J$2:$J$875,MATCH(W325&amp;D325,FlowMapping!$E$2:$E$875,0))</f>
        <v>unspecified</v>
      </c>
      <c r="F325" s="61" t="str">
        <f>INDEX(FlowMapping!$M$2:$M$875,MATCH(W325&amp;D325,FlowMapping!$E$2:$E$875,0))</f>
        <v>7900fd10-523f-4068-b347-f9494b14e7e4</v>
      </c>
      <c r="G325" s="61" t="str">
        <f>INDEX(Activities!$B$2:$B$390,MATCH(H325,Activities!$C$2:$C$390,0))</f>
        <v>Synthetic dye and pigment manufacturing</v>
      </c>
      <c r="H325" s="61">
        <v>325130</v>
      </c>
      <c r="I325" s="61" t="s">
        <v>997</v>
      </c>
      <c r="J325" s="62">
        <v>9.4924221105527654E-10</v>
      </c>
      <c r="K325" s="61" t="s">
        <v>2093</v>
      </c>
      <c r="L325" s="61"/>
      <c r="M325" s="61"/>
      <c r="N325" s="61"/>
      <c r="O325" s="61"/>
      <c r="P325" s="61"/>
      <c r="Q325" s="74">
        <v>2.4668638964393526</v>
      </c>
      <c r="R325" s="61">
        <v>1</v>
      </c>
      <c r="S325" s="61">
        <v>1</v>
      </c>
      <c r="T325" s="61">
        <v>1</v>
      </c>
      <c r="U325" s="61">
        <v>4</v>
      </c>
      <c r="V325" s="61">
        <v>2013</v>
      </c>
      <c r="W325" s="61" t="s">
        <v>281</v>
      </c>
      <c r="X325" s="61" t="s">
        <v>572</v>
      </c>
      <c r="Y325" s="61"/>
    </row>
    <row r="326" spans="2:25" x14ac:dyDescent="0.2">
      <c r="B326" s="61" t="str">
        <f>INDEX(FlowMapping!$G$2:$G$875,MATCH(W326&amp;D326,FlowMapping!$E$2:$E$875,0))</f>
        <v>Methyl acrylate</v>
      </c>
      <c r="C326" s="61">
        <f>INDEX(FlowMapping!$H$2:$H$875,MATCH(W326&amp;D326,FlowMapping!$E$2:$E$875,0))</f>
        <v>96333</v>
      </c>
      <c r="D326" s="61" t="s">
        <v>1003</v>
      </c>
      <c r="E326" s="61" t="str">
        <f>INDEX(FlowMapping!$J$2:$J$875,MATCH(W326&amp;D326,FlowMapping!$E$2:$E$875,0))</f>
        <v>unspecified</v>
      </c>
      <c r="F326" s="61" t="str">
        <f>INDEX(FlowMapping!$M$2:$M$875,MATCH(W326&amp;D326,FlowMapping!$E$2:$E$875,0))</f>
        <v>39c49db2-409a-4d5d-93f5-454535398965</v>
      </c>
      <c r="G326" s="61" t="str">
        <f>INDEX(Activities!$B$2:$B$390,MATCH(H326,Activities!$C$2:$C$390,0))</f>
        <v>Synthetic dye and pigment manufacturing</v>
      </c>
      <c r="H326" s="61">
        <v>325130</v>
      </c>
      <c r="I326" s="61" t="s">
        <v>997</v>
      </c>
      <c r="J326" s="62">
        <v>1.2764623115577888E-9</v>
      </c>
      <c r="K326" s="61" t="s">
        <v>2093</v>
      </c>
      <c r="L326" s="61"/>
      <c r="M326" s="61"/>
      <c r="N326" s="61"/>
      <c r="O326" s="61"/>
      <c r="P326" s="61"/>
      <c r="Q326" s="74">
        <v>3.2976511613438744</v>
      </c>
      <c r="R326" s="61">
        <v>1</v>
      </c>
      <c r="S326" s="61">
        <v>1</v>
      </c>
      <c r="T326" s="61">
        <v>1</v>
      </c>
      <c r="U326" s="61">
        <v>4</v>
      </c>
      <c r="V326" s="61">
        <v>2013</v>
      </c>
      <c r="W326" s="61" t="s">
        <v>73</v>
      </c>
      <c r="X326" s="61" t="s">
        <v>572</v>
      </c>
      <c r="Y326" s="61"/>
    </row>
    <row r="327" spans="2:25" x14ac:dyDescent="0.2">
      <c r="B327" s="61" t="str">
        <f>INDEX(FlowMapping!$G$2:$G$875,MATCH(W327&amp;D327,FlowMapping!$E$2:$E$875,0))</f>
        <v>C.I. DIRECT BLUE 218</v>
      </c>
      <c r="C327" s="61">
        <f>INDEX(FlowMapping!$H$2:$H$875,MATCH(W327&amp;D327,FlowMapping!$E$2:$E$875,0))</f>
        <v>28407376</v>
      </c>
      <c r="D327" s="61" t="s">
        <v>1003</v>
      </c>
      <c r="E327" s="61" t="str">
        <f>INDEX(FlowMapping!$J$2:$J$875,MATCH(W327&amp;D327,FlowMapping!$E$2:$E$875,0))</f>
        <v>unspecified</v>
      </c>
      <c r="F327" s="61" t="str">
        <f>INDEX(FlowMapping!$M$2:$M$875,MATCH(W327&amp;D327,FlowMapping!$E$2:$E$875,0))</f>
        <v>c52d0e8a-ee17-301b-be6e-31d2e208139b</v>
      </c>
      <c r="G327" s="61" t="str">
        <f>INDEX(Activities!$B$2:$B$390,MATCH(H327,Activities!$C$2:$C$390,0))</f>
        <v>Synthetic dye and pigment manufacturing</v>
      </c>
      <c r="H327" s="61">
        <v>325130</v>
      </c>
      <c r="I327" s="61" t="s">
        <v>997</v>
      </c>
      <c r="J327" s="62">
        <v>1.644205025125628E-9</v>
      </c>
      <c r="K327" s="61" t="s">
        <v>2093</v>
      </c>
      <c r="L327" s="61"/>
      <c r="M327" s="61"/>
      <c r="N327" s="61"/>
      <c r="O327" s="61"/>
      <c r="P327" s="61"/>
      <c r="Q327" s="74">
        <v>5</v>
      </c>
      <c r="R327" s="61">
        <v>1</v>
      </c>
      <c r="S327" s="61">
        <v>1</v>
      </c>
      <c r="T327" s="61">
        <v>1</v>
      </c>
      <c r="U327" s="61">
        <v>4</v>
      </c>
      <c r="V327" s="61">
        <v>2013</v>
      </c>
      <c r="W327" s="61" t="s">
        <v>423</v>
      </c>
      <c r="X327" s="61" t="s">
        <v>572</v>
      </c>
      <c r="Y327" s="61"/>
    </row>
    <row r="328" spans="2:25" x14ac:dyDescent="0.2">
      <c r="B328" s="61" t="str">
        <f>INDEX(FlowMapping!$G$2:$G$875,MATCH(W328&amp;D328,FlowMapping!$E$2:$E$875,0))</f>
        <v>formic acid</v>
      </c>
      <c r="C328" s="61">
        <f>INDEX(FlowMapping!$H$2:$H$875,MATCH(W328&amp;D328,FlowMapping!$E$2:$E$875,0))</f>
        <v>64186</v>
      </c>
      <c r="D328" s="61" t="s">
        <v>1003</v>
      </c>
      <c r="E328" s="61" t="str">
        <f>INDEX(FlowMapping!$J$2:$J$875,MATCH(W328&amp;D328,FlowMapping!$E$2:$E$875,0))</f>
        <v>unspecified</v>
      </c>
      <c r="F328" s="61" t="str">
        <f>INDEX(FlowMapping!$M$2:$M$875,MATCH(W328&amp;D328,FlowMapping!$E$2:$E$875,0))</f>
        <v>27804c78-5eee-47f9-9a91-1f6126ccfe45</v>
      </c>
      <c r="G328" s="61" t="str">
        <f>INDEX(Activities!$B$2:$B$390,MATCH(H328,Activities!$C$2:$C$390,0))</f>
        <v>Synthetic dye and pigment manufacturing</v>
      </c>
      <c r="H328" s="61">
        <v>325130</v>
      </c>
      <c r="I328" s="61" t="s">
        <v>997</v>
      </c>
      <c r="J328" s="62">
        <v>2.120345728643216E-9</v>
      </c>
      <c r="K328" s="61" t="s">
        <v>2093</v>
      </c>
      <c r="L328" s="61"/>
      <c r="M328" s="61"/>
      <c r="N328" s="61"/>
      <c r="O328" s="61"/>
      <c r="P328" s="61"/>
      <c r="Q328" s="74">
        <v>3.1892845066828865</v>
      </c>
      <c r="R328" s="61">
        <v>1</v>
      </c>
      <c r="S328" s="61">
        <v>1</v>
      </c>
      <c r="T328" s="61">
        <v>1</v>
      </c>
      <c r="U328" s="61">
        <v>4</v>
      </c>
      <c r="V328" s="61">
        <v>2013</v>
      </c>
      <c r="W328" s="61" t="s">
        <v>22</v>
      </c>
      <c r="X328" s="61" t="s">
        <v>572</v>
      </c>
      <c r="Y328" s="61"/>
    </row>
    <row r="329" spans="2:25" x14ac:dyDescent="0.2">
      <c r="B329" s="61" t="str">
        <f>INDEX(FlowMapping!$G$2:$G$875,MATCH(W329&amp;D329,FlowMapping!$E$2:$E$875,0))</f>
        <v>cyclohexane</v>
      </c>
      <c r="C329" s="61">
        <f>INDEX(FlowMapping!$H$2:$H$875,MATCH(W329&amp;D329,FlowMapping!$E$2:$E$875,0))</f>
        <v>110827</v>
      </c>
      <c r="D329" s="61" t="s">
        <v>1003</v>
      </c>
      <c r="E329" s="61" t="str">
        <f>INDEX(FlowMapping!$J$2:$J$875,MATCH(W329&amp;D329,FlowMapping!$E$2:$E$875,0))</f>
        <v>unspecified</v>
      </c>
      <c r="F329" s="61" t="str">
        <f>INDEX(FlowMapping!$M$2:$M$875,MATCH(W329&amp;D329,FlowMapping!$E$2:$E$875,0))</f>
        <v>165aaeac-93d1-4afd-adf2-e3d6c0eaf629</v>
      </c>
      <c r="G329" s="61" t="str">
        <f>INDEX(Activities!$B$2:$B$390,MATCH(H329,Activities!$C$2:$C$390,0))</f>
        <v>Synthetic dye and pigment manufacturing</v>
      </c>
      <c r="H329" s="61">
        <v>325130</v>
      </c>
      <c r="I329" s="61" t="s">
        <v>997</v>
      </c>
      <c r="J329" s="62">
        <v>2.633969849246231E-9</v>
      </c>
      <c r="K329" s="61" t="s">
        <v>2093</v>
      </c>
      <c r="L329" s="61"/>
      <c r="M329" s="61"/>
      <c r="N329" s="61"/>
      <c r="O329" s="61"/>
      <c r="P329" s="61"/>
      <c r="Q329" s="74">
        <v>4.1111128032622766</v>
      </c>
      <c r="R329" s="61">
        <v>1</v>
      </c>
      <c r="S329" s="61">
        <v>1</v>
      </c>
      <c r="T329" s="61">
        <v>1</v>
      </c>
      <c r="U329" s="61">
        <v>4</v>
      </c>
      <c r="V329" s="61">
        <v>2013</v>
      </c>
      <c r="W329" s="61" t="s">
        <v>30</v>
      </c>
      <c r="X329" s="61" t="s">
        <v>572</v>
      </c>
      <c r="Y329" s="61"/>
    </row>
    <row r="330" spans="2:25" x14ac:dyDescent="0.2">
      <c r="B330" s="61" t="str">
        <f>INDEX(FlowMapping!$G$2:$G$875,MATCH(W330&amp;D330,FlowMapping!$E$2:$E$875,0))</f>
        <v>1-Methyl-2-pyrrolidinone</v>
      </c>
      <c r="C330" s="61">
        <f>INDEX(FlowMapping!$H$2:$H$875,MATCH(W330&amp;D330,FlowMapping!$E$2:$E$875,0))</f>
        <v>872504</v>
      </c>
      <c r="D330" s="61" t="s">
        <v>1003</v>
      </c>
      <c r="E330" s="61" t="str">
        <f>INDEX(FlowMapping!$J$2:$J$875,MATCH(W330&amp;D330,FlowMapping!$E$2:$E$875,0))</f>
        <v>unspecified</v>
      </c>
      <c r="F330" s="61" t="str">
        <f>INDEX(FlowMapping!$M$2:$M$875,MATCH(W330&amp;D330,FlowMapping!$E$2:$E$875,0))</f>
        <v>00b8c5b8-8f45-445f-839c-2017fe3ad8b8</v>
      </c>
      <c r="G330" s="61" t="str">
        <f>INDEX(Activities!$B$2:$B$390,MATCH(H330,Activities!$C$2:$C$390,0))</f>
        <v>Synthetic dye and pigment manufacturing</v>
      </c>
      <c r="H330" s="61">
        <v>325130</v>
      </c>
      <c r="I330" s="61" t="s">
        <v>997</v>
      </c>
      <c r="J330" s="62">
        <v>4.1586331658291448E-9</v>
      </c>
      <c r="K330" s="61" t="s">
        <v>2093</v>
      </c>
      <c r="L330" s="61"/>
      <c r="M330" s="61"/>
      <c r="N330" s="61"/>
      <c r="O330" s="61"/>
      <c r="P330" s="61"/>
      <c r="Q330" s="74">
        <v>4.7294197670253508</v>
      </c>
      <c r="R330" s="61">
        <v>1</v>
      </c>
      <c r="S330" s="61">
        <v>1</v>
      </c>
      <c r="T330" s="61">
        <v>1</v>
      </c>
      <c r="U330" s="61">
        <v>4</v>
      </c>
      <c r="V330" s="61">
        <v>2013</v>
      </c>
      <c r="W330" s="61" t="s">
        <v>50</v>
      </c>
      <c r="X330" s="61" t="s">
        <v>572</v>
      </c>
      <c r="Y330" s="61"/>
    </row>
    <row r="331" spans="2:25" x14ac:dyDescent="0.2">
      <c r="B331" s="61" t="str">
        <f>INDEX(FlowMapping!$G$2:$G$875,MATCH(W331&amp;D331,FlowMapping!$E$2:$E$875,0))</f>
        <v>4-CHLOROANILINE</v>
      </c>
      <c r="C331" s="61">
        <f>INDEX(FlowMapping!$H$2:$H$875,MATCH(W331&amp;D331,FlowMapping!$E$2:$E$875,0))</f>
        <v>106478</v>
      </c>
      <c r="D331" s="61" t="s">
        <v>1003</v>
      </c>
      <c r="E331" s="61" t="str">
        <f>INDEX(FlowMapping!$J$2:$J$875,MATCH(W331&amp;D331,FlowMapping!$E$2:$E$875,0))</f>
        <v>unspecified</v>
      </c>
      <c r="F331" s="61" t="str">
        <f>INDEX(FlowMapping!$M$2:$M$875,MATCH(W331&amp;D331,FlowMapping!$E$2:$E$875,0))</f>
        <v>2e32d910-7bb2-36e4-8460-5d25b94f15bd</v>
      </c>
      <c r="G331" s="61" t="str">
        <f>INDEX(Activities!$B$2:$B$390,MATCH(H331,Activities!$C$2:$C$390,0))</f>
        <v>Synthetic dye and pigment manufacturing</v>
      </c>
      <c r="H331" s="61">
        <v>325130</v>
      </c>
      <c r="I331" s="61" t="s">
        <v>997</v>
      </c>
      <c r="J331" s="62">
        <v>1.3169849246231156E-8</v>
      </c>
      <c r="K331" s="61" t="s">
        <v>2093</v>
      </c>
      <c r="L331" s="61"/>
      <c r="M331" s="61"/>
      <c r="N331" s="61"/>
      <c r="O331" s="61"/>
      <c r="P331" s="61"/>
      <c r="Q331" s="74">
        <v>2.1149658044549731</v>
      </c>
      <c r="R331" s="61">
        <v>1</v>
      </c>
      <c r="S331" s="61">
        <v>1</v>
      </c>
      <c r="T331" s="61">
        <v>1</v>
      </c>
      <c r="U331" s="61">
        <v>4</v>
      </c>
      <c r="V331" s="61">
        <v>2013</v>
      </c>
      <c r="W331" s="61" t="s">
        <v>241</v>
      </c>
      <c r="X331" s="61" t="s">
        <v>572</v>
      </c>
      <c r="Y331" s="61"/>
    </row>
    <row r="332" spans="2:25" x14ac:dyDescent="0.2">
      <c r="B332" s="61" t="str">
        <f>INDEX(FlowMapping!$G$2:$G$875,MATCH(W332&amp;D332,FlowMapping!$E$2:$E$875,0))</f>
        <v>ACRYLAMIDE</v>
      </c>
      <c r="C332" s="61">
        <f>INDEX(FlowMapping!$H$2:$H$875,MATCH(W332&amp;D332,FlowMapping!$E$2:$E$875,0))</f>
        <v>79061</v>
      </c>
      <c r="D332" s="61" t="s">
        <v>1003</v>
      </c>
      <c r="E332" s="61" t="str">
        <f>INDEX(FlowMapping!$J$2:$J$875,MATCH(W332&amp;D332,FlowMapping!$E$2:$E$875,0))</f>
        <v>unspecified</v>
      </c>
      <c r="F332" s="61" t="str">
        <f>INDEX(FlowMapping!$M$2:$M$875,MATCH(W332&amp;D332,FlowMapping!$E$2:$E$875,0))</f>
        <v>fdc2e021-f1a3-4858-97c5-c50bb4fb0315</v>
      </c>
      <c r="G332" s="61" t="str">
        <f>INDEX(Activities!$B$2:$B$390,MATCH(H332,Activities!$C$2:$C$390,0))</f>
        <v>Synthetic dye and pigment manufacturing</v>
      </c>
      <c r="H332" s="61">
        <v>325130</v>
      </c>
      <c r="I332" s="61" t="s">
        <v>997</v>
      </c>
      <c r="J332" s="62">
        <v>1.4151509547738693E-8</v>
      </c>
      <c r="K332" s="61" t="s">
        <v>2093</v>
      </c>
      <c r="L332" s="61"/>
      <c r="M332" s="61"/>
      <c r="N332" s="61"/>
      <c r="O332" s="61"/>
      <c r="P332" s="61"/>
      <c r="Q332" s="74">
        <v>4.0075967534739592</v>
      </c>
      <c r="R332" s="61">
        <v>1</v>
      </c>
      <c r="S332" s="61">
        <v>1</v>
      </c>
      <c r="T332" s="61">
        <v>1</v>
      </c>
      <c r="U332" s="61">
        <v>4</v>
      </c>
      <c r="V332" s="61">
        <v>2013</v>
      </c>
      <c r="W332" s="61" t="s">
        <v>191</v>
      </c>
      <c r="X332" s="61" t="s">
        <v>572</v>
      </c>
      <c r="Y332" s="61"/>
    </row>
    <row r="333" spans="2:25" x14ac:dyDescent="0.2">
      <c r="B333" s="61" t="str">
        <f>INDEX(FlowMapping!$G$2:$G$875,MATCH(W333&amp;D333,FlowMapping!$E$2:$E$875,0))</f>
        <v>butanol</v>
      </c>
      <c r="C333" s="61">
        <f>INDEX(FlowMapping!$H$2:$H$875,MATCH(W333&amp;D333,FlowMapping!$E$2:$E$875,0))</f>
        <v>71363</v>
      </c>
      <c r="D333" s="61" t="s">
        <v>1003</v>
      </c>
      <c r="E333" s="61" t="str">
        <f>INDEX(FlowMapping!$J$2:$J$875,MATCH(W333&amp;D333,FlowMapping!$E$2:$E$875,0))</f>
        <v>unspecified</v>
      </c>
      <c r="F333" s="61" t="str">
        <f>INDEX(FlowMapping!$M$2:$M$875,MATCH(W333&amp;D333,FlowMapping!$E$2:$E$875,0))</f>
        <v>b9a9b2ad-5db3-47aa-81de-3a48ae9ad4ec</v>
      </c>
      <c r="G333" s="61" t="str">
        <f>INDEX(Activities!$B$2:$B$390,MATCH(H333,Activities!$C$2:$C$390,0))</f>
        <v>Synthetic dye and pigment manufacturing</v>
      </c>
      <c r="H333" s="61">
        <v>325130</v>
      </c>
      <c r="I333" s="61" t="s">
        <v>997</v>
      </c>
      <c r="J333" s="62">
        <v>1.9552160804020101E-8</v>
      </c>
      <c r="K333" s="61" t="s">
        <v>2093</v>
      </c>
      <c r="L333" s="61"/>
      <c r="M333" s="61"/>
      <c r="N333" s="61"/>
      <c r="O333" s="61"/>
      <c r="P333" s="61"/>
      <c r="Q333" s="74">
        <v>4.8089377343200388</v>
      </c>
      <c r="R333" s="61">
        <v>1</v>
      </c>
      <c r="S333" s="61">
        <v>1</v>
      </c>
      <c r="T333" s="61">
        <v>1</v>
      </c>
      <c r="U333" s="61">
        <v>4</v>
      </c>
      <c r="V333" s="61">
        <v>2013</v>
      </c>
      <c r="W333" s="61" t="s">
        <v>23</v>
      </c>
      <c r="X333" s="61" t="s">
        <v>572</v>
      </c>
      <c r="Y333" s="61"/>
    </row>
    <row r="334" spans="2:25" x14ac:dyDescent="0.2">
      <c r="B334" s="61" t="str">
        <f>INDEX(FlowMapping!$G$2:$G$875,MATCH(W334&amp;D334,FlowMapping!$E$2:$E$875,0))</f>
        <v>Dimethylamine</v>
      </c>
      <c r="C334" s="61">
        <f>INDEX(FlowMapping!$H$2:$H$875,MATCH(W334&amp;D334,FlowMapping!$E$2:$E$875,0))</f>
        <v>124403</v>
      </c>
      <c r="D334" s="61" t="s">
        <v>1003</v>
      </c>
      <c r="E334" s="61" t="str">
        <f>INDEX(FlowMapping!$J$2:$J$875,MATCH(W334&amp;D334,FlowMapping!$E$2:$E$875,0))</f>
        <v>unspecified</v>
      </c>
      <c r="F334" s="61" t="str">
        <f>INDEX(FlowMapping!$M$2:$M$875,MATCH(W334&amp;D334,FlowMapping!$E$2:$E$875,0))</f>
        <v>56d00bcd-9da1-4486-bfe6-10dc0f1d4575</v>
      </c>
      <c r="G334" s="61" t="str">
        <f>INDEX(Activities!$B$2:$B$390,MATCH(H334,Activities!$C$2:$C$390,0))</f>
        <v>Synthetic dye and pigment manufacturing</v>
      </c>
      <c r="H334" s="61">
        <v>325130</v>
      </c>
      <c r="I334" s="61" t="s">
        <v>997</v>
      </c>
      <c r="J334" s="62">
        <v>2.5326633165829147E-8</v>
      </c>
      <c r="K334" s="61" t="s">
        <v>2093</v>
      </c>
      <c r="L334" s="61"/>
      <c r="M334" s="61"/>
      <c r="N334" s="61"/>
      <c r="O334" s="61"/>
      <c r="P334" s="61"/>
      <c r="Q334" s="74">
        <v>2.5336737104602074</v>
      </c>
      <c r="R334" s="61">
        <v>1</v>
      </c>
      <c r="S334" s="61">
        <v>1</v>
      </c>
      <c r="T334" s="61">
        <v>1</v>
      </c>
      <c r="U334" s="61">
        <v>4</v>
      </c>
      <c r="V334" s="61">
        <v>2013</v>
      </c>
      <c r="W334" s="61" t="s">
        <v>177</v>
      </c>
      <c r="X334" s="61" t="s">
        <v>572</v>
      </c>
      <c r="Y334" s="61"/>
    </row>
    <row r="335" spans="2:25" x14ac:dyDescent="0.2">
      <c r="B335" s="61" t="str">
        <f>INDEX(FlowMapping!$G$2:$G$875,MATCH(W335&amp;D335,FlowMapping!$E$2:$E$875,0))</f>
        <v>nitric acid</v>
      </c>
      <c r="C335" s="61">
        <f>INDEX(FlowMapping!$H$2:$H$875,MATCH(W335&amp;D335,FlowMapping!$E$2:$E$875,0))</f>
        <v>7697372</v>
      </c>
      <c r="D335" s="61" t="s">
        <v>1003</v>
      </c>
      <c r="E335" s="61" t="str">
        <f>INDEX(FlowMapping!$J$2:$J$875,MATCH(W335&amp;D335,FlowMapping!$E$2:$E$875,0))</f>
        <v>unspecified</v>
      </c>
      <c r="F335" s="61" t="str">
        <f>INDEX(FlowMapping!$M$2:$M$875,MATCH(W335&amp;D335,FlowMapping!$E$2:$E$875,0))</f>
        <v>dc084330-5108-4d9c-a7ed-eb3345507f13</v>
      </c>
      <c r="G335" s="61" t="str">
        <f>INDEX(Activities!$B$2:$B$390,MATCH(H335,Activities!$C$2:$C$390,0))</f>
        <v>Synthetic dye and pigment manufacturing</v>
      </c>
      <c r="H335" s="61">
        <v>325130</v>
      </c>
      <c r="I335" s="61" t="s">
        <v>997</v>
      </c>
      <c r="J335" s="62">
        <v>4.8576482412060299E-8</v>
      </c>
      <c r="K335" s="61" t="s">
        <v>2093</v>
      </c>
      <c r="L335" s="61"/>
      <c r="M335" s="61"/>
      <c r="N335" s="61"/>
      <c r="O335" s="61"/>
      <c r="P335" s="61"/>
      <c r="Q335" s="74">
        <v>3.3313508718933869</v>
      </c>
      <c r="R335" s="61">
        <v>1</v>
      </c>
      <c r="S335" s="61">
        <v>1</v>
      </c>
      <c r="T335" s="61">
        <v>1</v>
      </c>
      <c r="U335" s="61">
        <v>4</v>
      </c>
      <c r="V335" s="61">
        <v>2013</v>
      </c>
      <c r="W335" s="61" t="s">
        <v>65</v>
      </c>
      <c r="X335" s="61" t="s">
        <v>572</v>
      </c>
      <c r="Y335" s="61"/>
    </row>
    <row r="336" spans="2:25" x14ac:dyDescent="0.2">
      <c r="B336" s="61" t="str">
        <f>INDEX(FlowMapping!$G$2:$G$875,MATCH(W336&amp;D336,FlowMapping!$E$2:$E$875,0))</f>
        <v>1,2,4-trimethylbenzene</v>
      </c>
      <c r="C336" s="61">
        <f>INDEX(FlowMapping!$H$2:$H$875,MATCH(W336&amp;D336,FlowMapping!$E$2:$E$875,0))</f>
        <v>95636</v>
      </c>
      <c r="D336" s="61" t="s">
        <v>1003</v>
      </c>
      <c r="E336" s="61" t="str">
        <f>INDEX(FlowMapping!$J$2:$J$875,MATCH(W336&amp;D336,FlowMapping!$E$2:$E$875,0))</f>
        <v>unspecified</v>
      </c>
      <c r="F336" s="61" t="str">
        <f>INDEX(FlowMapping!$M$2:$M$875,MATCH(W336&amp;D336,FlowMapping!$E$2:$E$875,0))</f>
        <v>776e1b2c-6a86-35c1-b2ed-61952ecd792c</v>
      </c>
      <c r="G336" s="61" t="str">
        <f>INDEX(Activities!$B$2:$B$390,MATCH(H336,Activities!$C$2:$C$390,0))</f>
        <v>Synthetic dye and pigment manufacturing</v>
      </c>
      <c r="H336" s="61">
        <v>325130</v>
      </c>
      <c r="I336" s="61" t="s">
        <v>997</v>
      </c>
      <c r="J336" s="62">
        <v>6.3027859296482408E-8</v>
      </c>
      <c r="K336" s="61" t="s">
        <v>2093</v>
      </c>
      <c r="L336" s="61"/>
      <c r="M336" s="61"/>
      <c r="N336" s="61"/>
      <c r="O336" s="61"/>
      <c r="P336" s="61"/>
      <c r="Q336" s="74">
        <v>4.5570818261911716</v>
      </c>
      <c r="R336" s="61">
        <v>1</v>
      </c>
      <c r="S336" s="61">
        <v>1</v>
      </c>
      <c r="T336" s="61">
        <v>1</v>
      </c>
      <c r="U336" s="61">
        <v>4</v>
      </c>
      <c r="V336" s="61">
        <v>2013</v>
      </c>
      <c r="W336" s="61" t="s">
        <v>32</v>
      </c>
      <c r="X336" s="61" t="s">
        <v>572</v>
      </c>
      <c r="Y336" s="61"/>
    </row>
    <row r="337" spans="2:25" x14ac:dyDescent="0.2">
      <c r="B337" s="61" t="str">
        <f>INDEX(FlowMapping!$G$2:$G$875,MATCH(W337&amp;D337,FlowMapping!$E$2:$E$875,0))</f>
        <v>NITROUS ACID</v>
      </c>
      <c r="C337" s="61">
        <f>INDEX(FlowMapping!$H$2:$H$875,MATCH(W337&amp;D337,FlowMapping!$E$2:$E$875,0))</f>
        <v>7782776</v>
      </c>
      <c r="D337" s="61" t="s">
        <v>1003</v>
      </c>
      <c r="E337" s="61" t="str">
        <f>INDEX(FlowMapping!$J$2:$J$875,MATCH(W337&amp;D337,FlowMapping!$E$2:$E$875,0))</f>
        <v>unspecified</v>
      </c>
      <c r="F337" s="61" t="str">
        <f>INDEX(FlowMapping!$M$2:$M$875,MATCH(W337&amp;D337,FlowMapping!$E$2:$E$875,0))</f>
        <v>b633a270-97fe-3bdb-9fb0-a25de3323e03</v>
      </c>
      <c r="G337" s="61" t="str">
        <f>INDEX(Activities!$B$2:$B$390,MATCH(H337,Activities!$C$2:$C$390,0))</f>
        <v>Synthetic dye and pigment manufacturing</v>
      </c>
      <c r="H337" s="61">
        <v>325130</v>
      </c>
      <c r="I337" s="61" t="s">
        <v>997</v>
      </c>
      <c r="J337" s="62">
        <v>1.4681849246231156E-7</v>
      </c>
      <c r="K337" s="61" t="s">
        <v>2093</v>
      </c>
      <c r="L337" s="61"/>
      <c r="M337" s="61"/>
      <c r="N337" s="61"/>
      <c r="O337" s="61"/>
      <c r="P337" s="61"/>
      <c r="Q337" s="74">
        <v>4.5056411483746039</v>
      </c>
      <c r="R337" s="61">
        <v>1</v>
      </c>
      <c r="S337" s="61">
        <v>1</v>
      </c>
      <c r="T337" s="61">
        <v>1</v>
      </c>
      <c r="U337" s="61">
        <v>4</v>
      </c>
      <c r="V337" s="61">
        <v>2013</v>
      </c>
      <c r="W337" s="61" t="s">
        <v>107</v>
      </c>
      <c r="X337" s="61" t="s">
        <v>572</v>
      </c>
      <c r="Y337" s="61"/>
    </row>
    <row r="338" spans="2:25" x14ac:dyDescent="0.2">
      <c r="B338" s="61" t="str">
        <f>INDEX(FlowMapping!$G$2:$G$875,MATCH(W338&amp;D338,FlowMapping!$E$2:$E$875,0))</f>
        <v>methane, chlorodifluoro-, hcfc-22</v>
      </c>
      <c r="C338" s="61">
        <f>INDEX(FlowMapping!$H$2:$H$875,MATCH(W338&amp;D338,FlowMapping!$E$2:$E$875,0))</f>
        <v>75456</v>
      </c>
      <c r="D338" s="61" t="s">
        <v>1003</v>
      </c>
      <c r="E338" s="61" t="str">
        <f>INDEX(FlowMapping!$J$2:$J$875,MATCH(W338&amp;D338,FlowMapping!$E$2:$E$875,0))</f>
        <v>unspecified</v>
      </c>
      <c r="F338" s="61" t="str">
        <f>INDEX(FlowMapping!$M$2:$M$875,MATCH(W338&amp;D338,FlowMapping!$E$2:$E$875,0))</f>
        <v>18c582fe-7336-4138-8797-2db8b7a754c7</v>
      </c>
      <c r="G338" s="61" t="str">
        <f>INDEX(Activities!$B$2:$B$390,MATCH(H338,Activities!$C$2:$C$390,0))</f>
        <v>Synthetic dye and pigment manufacturing</v>
      </c>
      <c r="H338" s="61">
        <v>325130</v>
      </c>
      <c r="I338" s="61" t="s">
        <v>997</v>
      </c>
      <c r="J338" s="62">
        <v>3.9717226130653265E-7</v>
      </c>
      <c r="K338" s="61" t="s">
        <v>2093</v>
      </c>
      <c r="L338" s="61"/>
      <c r="M338" s="61"/>
      <c r="N338" s="61"/>
      <c r="O338" s="61"/>
      <c r="P338" s="61"/>
      <c r="Q338" s="74">
        <v>4.2883276590049322</v>
      </c>
      <c r="R338" s="61">
        <v>1</v>
      </c>
      <c r="S338" s="61">
        <v>1</v>
      </c>
      <c r="T338" s="61">
        <v>1</v>
      </c>
      <c r="U338" s="61">
        <v>4</v>
      </c>
      <c r="V338" s="61">
        <v>2013</v>
      </c>
      <c r="W338" s="61" t="s">
        <v>148</v>
      </c>
      <c r="X338" s="61" t="s">
        <v>572</v>
      </c>
      <c r="Y338" s="61"/>
    </row>
    <row r="339" spans="2:25" x14ac:dyDescent="0.2">
      <c r="B339" s="61" t="str">
        <f>INDEX(FlowMapping!$G$2:$G$875,MATCH(W339&amp;D339,FlowMapping!$E$2:$E$875,0))</f>
        <v>1,2-DICHLOROBENZENE</v>
      </c>
      <c r="C339" s="61">
        <f>INDEX(FlowMapping!$H$2:$H$875,MATCH(W339&amp;D339,FlowMapping!$E$2:$E$875,0))</f>
        <v>95501</v>
      </c>
      <c r="D339" s="61" t="s">
        <v>1003</v>
      </c>
      <c r="E339" s="61" t="str">
        <f>INDEX(FlowMapping!$J$2:$J$875,MATCH(W339&amp;D339,FlowMapping!$E$2:$E$875,0))</f>
        <v>unspecified</v>
      </c>
      <c r="F339" s="61" t="str">
        <f>INDEX(FlowMapping!$M$2:$M$875,MATCH(W339&amp;D339,FlowMapping!$E$2:$E$875,0))</f>
        <v>65c499ae-f516-3d73-aa1b-0ae167591b56</v>
      </c>
      <c r="G339" s="61" t="str">
        <f>INDEX(Activities!$B$2:$B$390,MATCH(H339,Activities!$C$2:$C$390,0))</f>
        <v>Synthetic dye and pigment manufacturing</v>
      </c>
      <c r="H339" s="61">
        <v>325130</v>
      </c>
      <c r="I339" s="61" t="s">
        <v>997</v>
      </c>
      <c r="J339" s="62">
        <v>4.0264281407035175E-7</v>
      </c>
      <c r="K339" s="61" t="s">
        <v>2093</v>
      </c>
      <c r="L339" s="61"/>
      <c r="M339" s="61"/>
      <c r="N339" s="61"/>
      <c r="O339" s="61"/>
      <c r="P339" s="61"/>
      <c r="Q339" s="74">
        <v>4.9845074465870205</v>
      </c>
      <c r="R339" s="61">
        <v>1</v>
      </c>
      <c r="S339" s="61">
        <v>1</v>
      </c>
      <c r="T339" s="61">
        <v>1</v>
      </c>
      <c r="U339" s="61">
        <v>4</v>
      </c>
      <c r="V339" s="61">
        <v>2013</v>
      </c>
      <c r="W339" s="61" t="s">
        <v>331</v>
      </c>
      <c r="X339" s="61" t="s">
        <v>572</v>
      </c>
      <c r="Y339" s="61"/>
    </row>
    <row r="340" spans="2:25" x14ac:dyDescent="0.2">
      <c r="B340" s="61" t="str">
        <f>INDEX(FlowMapping!$G$2:$G$875,MATCH(W340&amp;D340,FlowMapping!$E$2:$E$875,0))</f>
        <v>Aluminum</v>
      </c>
      <c r="C340" s="61">
        <f>INDEX(FlowMapping!$H$2:$H$875,MATCH(W340&amp;D340,FlowMapping!$E$2:$E$875,0))</f>
        <v>7429905</v>
      </c>
      <c r="D340" s="61" t="s">
        <v>1003</v>
      </c>
      <c r="E340" s="61" t="str">
        <f>INDEX(FlowMapping!$J$2:$J$875,MATCH(W340&amp;D340,FlowMapping!$E$2:$E$875,0))</f>
        <v>unspecified</v>
      </c>
      <c r="F340" s="61" t="str">
        <f>INDEX(FlowMapping!$M$2:$M$875,MATCH(W340&amp;D340,FlowMapping!$E$2:$E$875,0))</f>
        <v>ff65658c-2d39-44a2-b23e-7ec3c644f064</v>
      </c>
      <c r="G340" s="61" t="str">
        <f>INDEX(Activities!$B$2:$B$390,MATCH(H340,Activities!$C$2:$C$390,0))</f>
        <v>Synthetic dye and pigment manufacturing</v>
      </c>
      <c r="H340" s="61">
        <v>325130</v>
      </c>
      <c r="I340" s="61" t="s">
        <v>997</v>
      </c>
      <c r="J340" s="62">
        <v>7.9019095477386939E-7</v>
      </c>
      <c r="K340" s="61" t="s">
        <v>2093</v>
      </c>
      <c r="L340" s="61"/>
      <c r="M340" s="61"/>
      <c r="N340" s="61"/>
      <c r="O340" s="61"/>
      <c r="P340" s="61"/>
      <c r="Q340" s="74">
        <v>3.5763266055878251</v>
      </c>
      <c r="R340" s="61">
        <v>1</v>
      </c>
      <c r="S340" s="61">
        <v>1</v>
      </c>
      <c r="T340" s="61">
        <v>1</v>
      </c>
      <c r="U340" s="61">
        <v>4</v>
      </c>
      <c r="V340" s="61">
        <v>2013</v>
      </c>
      <c r="W340" s="61" t="s">
        <v>81</v>
      </c>
      <c r="X340" s="61" t="s">
        <v>572</v>
      </c>
      <c r="Y340" s="61"/>
    </row>
    <row r="341" spans="2:25" x14ac:dyDescent="0.2">
      <c r="B341" s="61" t="str">
        <f>INDEX(FlowMapping!$G$2:$G$875,MATCH(W341&amp;D341,FlowMapping!$E$2:$E$875,0))</f>
        <v>Sulfuric acid</v>
      </c>
      <c r="C341" s="61">
        <f>INDEX(FlowMapping!$H$2:$H$875,MATCH(W341&amp;D341,FlowMapping!$E$2:$E$875,0))</f>
        <v>7664939</v>
      </c>
      <c r="D341" s="61" t="s">
        <v>1003</v>
      </c>
      <c r="E341" s="61" t="str">
        <f>INDEX(FlowMapping!$J$2:$J$875,MATCH(W341&amp;D341,FlowMapping!$E$2:$E$875,0))</f>
        <v>unspecified</v>
      </c>
      <c r="F341" s="61" t="str">
        <f>INDEX(FlowMapping!$M$2:$M$875,MATCH(W341&amp;D341,FlowMapping!$E$2:$E$875,0))</f>
        <v>99c65c6a-6871-40ba-af79-5bd6851688e4</v>
      </c>
      <c r="G341" s="61" t="str">
        <f>INDEX(Activities!$B$2:$B$390,MATCH(H341,Activities!$C$2:$C$390,0))</f>
        <v>Synthetic dye and pigment manufacturing</v>
      </c>
      <c r="H341" s="61">
        <v>325130</v>
      </c>
      <c r="I341" s="61" t="s">
        <v>997</v>
      </c>
      <c r="J341" s="62">
        <v>7.5359396984924623E-6</v>
      </c>
      <c r="K341" s="61" t="s">
        <v>2093</v>
      </c>
      <c r="L341" s="61"/>
      <c r="M341" s="61"/>
      <c r="N341" s="61"/>
      <c r="O341" s="61"/>
      <c r="P341" s="61"/>
      <c r="Q341" s="74">
        <v>2.4306812032346441</v>
      </c>
      <c r="R341" s="61">
        <v>1</v>
      </c>
      <c r="S341" s="61">
        <v>1</v>
      </c>
      <c r="T341" s="61">
        <v>1</v>
      </c>
      <c r="U341" s="61">
        <v>4</v>
      </c>
      <c r="V341" s="61">
        <v>2013</v>
      </c>
      <c r="W341" s="61" t="s">
        <v>91</v>
      </c>
      <c r="X341" s="61" t="s">
        <v>572</v>
      </c>
      <c r="Y341" s="61"/>
    </row>
    <row r="342" spans="2:25" x14ac:dyDescent="0.2">
      <c r="B342" s="61" t="str">
        <f>INDEX(FlowMapping!$G$2:$G$875,MATCH(W342&amp;D342,FlowMapping!$E$2:$E$875,0))</f>
        <v>2-Mercaptobenzothiazole</v>
      </c>
      <c r="C342" s="61">
        <f>INDEX(FlowMapping!$H$2:$H$875,MATCH(W342&amp;D342,FlowMapping!$E$2:$E$875,0))</f>
        <v>149304</v>
      </c>
      <c r="D342" s="61" t="s">
        <v>1003</v>
      </c>
      <c r="E342" s="61" t="str">
        <f>INDEX(FlowMapping!$J$2:$J$875,MATCH(W342&amp;D342,FlowMapping!$E$2:$E$875,0))</f>
        <v>unspecified</v>
      </c>
      <c r="F342" s="61" t="str">
        <f>INDEX(FlowMapping!$M$2:$M$875,MATCH(W342&amp;D342,FlowMapping!$E$2:$E$875,0))</f>
        <v>d86c4609-7d8c-403e-88e2-014eb931cabc</v>
      </c>
      <c r="G342" s="61" t="str">
        <f>INDEX(Activities!$B$2:$B$390,MATCH(H342,Activities!$C$2:$C$390,0))</f>
        <v>Other basic inorganic chemical manufacturing</v>
      </c>
      <c r="H342" s="61">
        <v>325180</v>
      </c>
      <c r="I342" s="61" t="s">
        <v>997</v>
      </c>
      <c r="J342" s="62">
        <v>1.0125847587688702E-12</v>
      </c>
      <c r="K342" s="61" t="s">
        <v>2093</v>
      </c>
      <c r="L342" s="61"/>
      <c r="M342" s="61"/>
      <c r="N342" s="61"/>
      <c r="O342" s="61"/>
      <c r="P342" s="61"/>
      <c r="Q342" s="74">
        <v>2.6583533711365095</v>
      </c>
      <c r="R342" s="61">
        <v>1</v>
      </c>
      <c r="S342" s="61">
        <v>1</v>
      </c>
      <c r="T342" s="61">
        <v>1</v>
      </c>
      <c r="U342" s="61">
        <v>3</v>
      </c>
      <c r="V342" s="61">
        <v>2013</v>
      </c>
      <c r="W342" s="61" t="s">
        <v>1</v>
      </c>
      <c r="X342" s="61" t="s">
        <v>572</v>
      </c>
      <c r="Y342" s="61"/>
    </row>
    <row r="343" spans="2:25" x14ac:dyDescent="0.2">
      <c r="B343" s="61" t="str">
        <f>INDEX(FlowMapping!$G$2:$G$875,MATCH(W343&amp;D343,FlowMapping!$E$2:$E$875,0))</f>
        <v>Metaldehyde (tetramer)</v>
      </c>
      <c r="C343" s="61">
        <f>INDEX(FlowMapping!$H$2:$H$875,MATCH(W343&amp;D343,FlowMapping!$E$2:$E$875,0))</f>
        <v>108623</v>
      </c>
      <c r="D343" s="61" t="s">
        <v>1003</v>
      </c>
      <c r="E343" s="61" t="str">
        <f>INDEX(FlowMapping!$J$2:$J$875,MATCH(W343&amp;D343,FlowMapping!$E$2:$E$875,0))</f>
        <v>unspecified</v>
      </c>
      <c r="F343" s="61" t="str">
        <f>INDEX(FlowMapping!$M$2:$M$875,MATCH(W343&amp;D343,FlowMapping!$E$2:$E$875,0))</f>
        <v>813997ad-1d0c-4818-85d9-56ec53a4cce4</v>
      </c>
      <c r="G343" s="61" t="str">
        <f>INDEX(Activities!$B$2:$B$390,MATCH(H343,Activities!$C$2:$C$390,0))</f>
        <v>Other basic inorganic chemical manufacturing</v>
      </c>
      <c r="H343" s="61">
        <v>325180</v>
      </c>
      <c r="I343" s="61" t="s">
        <v>997</v>
      </c>
      <c r="J343" s="62">
        <v>1.2657309484610879E-12</v>
      </c>
      <c r="K343" s="61" t="s">
        <v>2093</v>
      </c>
      <c r="L343" s="61"/>
      <c r="M343" s="61"/>
      <c r="N343" s="61"/>
      <c r="O343" s="61"/>
      <c r="P343" s="61"/>
      <c r="Q343" s="74">
        <v>3.3224749346545472</v>
      </c>
      <c r="R343" s="61">
        <v>1</v>
      </c>
      <c r="S343" s="61">
        <v>1</v>
      </c>
      <c r="T343" s="61">
        <v>1</v>
      </c>
      <c r="U343" s="61">
        <v>3</v>
      </c>
      <c r="V343" s="61">
        <v>2013</v>
      </c>
      <c r="W343" s="61" t="s">
        <v>390</v>
      </c>
      <c r="X343" s="61" t="s">
        <v>572</v>
      </c>
      <c r="Y343" s="61"/>
    </row>
    <row r="344" spans="2:25" x14ac:dyDescent="0.2">
      <c r="B344" s="61" t="str">
        <f>INDEX(FlowMapping!$G$2:$G$875,MATCH(W344&amp;D344,FlowMapping!$E$2:$E$875,0))</f>
        <v>o-toluidine</v>
      </c>
      <c r="C344" s="61">
        <f>INDEX(FlowMapping!$H$2:$H$875,MATCH(W344&amp;D344,FlowMapping!$E$2:$E$875,0))</f>
        <v>95534</v>
      </c>
      <c r="D344" s="61" t="s">
        <v>1003</v>
      </c>
      <c r="E344" s="61" t="str">
        <f>INDEX(FlowMapping!$J$2:$J$875,MATCH(W344&amp;D344,FlowMapping!$E$2:$E$875,0))</f>
        <v>unspecified</v>
      </c>
      <c r="F344" s="61" t="str">
        <f>INDEX(FlowMapping!$M$2:$M$875,MATCH(W344&amp;D344,FlowMapping!$E$2:$E$875,0))</f>
        <v>436c1ffe-e5e8-4622-87e3-95b4da66fd43</v>
      </c>
      <c r="G344" s="61" t="str">
        <f>INDEX(Activities!$B$2:$B$390,MATCH(H344,Activities!$C$2:$C$390,0))</f>
        <v>Other basic inorganic chemical manufacturing</v>
      </c>
      <c r="H344" s="61">
        <v>325180</v>
      </c>
      <c r="I344" s="61" t="s">
        <v>997</v>
      </c>
      <c r="J344" s="62">
        <v>2.5314618969221757E-12</v>
      </c>
      <c r="K344" s="61" t="s">
        <v>2093</v>
      </c>
      <c r="L344" s="61"/>
      <c r="M344" s="61"/>
      <c r="N344" s="61"/>
      <c r="O344" s="61"/>
      <c r="P344" s="61"/>
      <c r="Q344" s="74">
        <v>2.7545088562344437</v>
      </c>
      <c r="R344" s="61">
        <v>1</v>
      </c>
      <c r="S344" s="61">
        <v>1</v>
      </c>
      <c r="T344" s="61">
        <v>1</v>
      </c>
      <c r="U344" s="61">
        <v>3</v>
      </c>
      <c r="V344" s="61">
        <v>2013</v>
      </c>
      <c r="W344" s="61" t="s">
        <v>295</v>
      </c>
      <c r="X344" s="61" t="s">
        <v>572</v>
      </c>
      <c r="Y344" s="61"/>
    </row>
    <row r="345" spans="2:25" x14ac:dyDescent="0.2">
      <c r="B345" s="61" t="str">
        <f>INDEX(FlowMapping!$G$2:$G$875,MATCH(W345&amp;D345,FlowMapping!$E$2:$E$875,0))</f>
        <v>1,3-dichlorobenzene</v>
      </c>
      <c r="C345" s="61">
        <f>INDEX(FlowMapping!$H$2:$H$875,MATCH(W345&amp;D345,FlowMapping!$E$2:$E$875,0))</f>
        <v>541731</v>
      </c>
      <c r="D345" s="61" t="s">
        <v>1003</v>
      </c>
      <c r="E345" s="61" t="str">
        <f>INDEX(FlowMapping!$J$2:$J$875,MATCH(W345&amp;D345,FlowMapping!$E$2:$E$875,0))</f>
        <v>unspecified</v>
      </c>
      <c r="F345" s="61" t="str">
        <f>INDEX(FlowMapping!$M$2:$M$875,MATCH(W345&amp;D345,FlowMapping!$E$2:$E$875,0))</f>
        <v>81ef4eb3-cb0a-4fc4-b2a6-55325d5450af</v>
      </c>
      <c r="G345" s="61" t="str">
        <f>INDEX(Activities!$B$2:$B$390,MATCH(H345,Activities!$C$2:$C$390,0))</f>
        <v>Other basic inorganic chemical manufacturing</v>
      </c>
      <c r="H345" s="61">
        <v>325180</v>
      </c>
      <c r="I345" s="61" t="s">
        <v>997</v>
      </c>
      <c r="J345" s="62">
        <v>3.403765694673104E-12</v>
      </c>
      <c r="K345" s="61" t="s">
        <v>2093</v>
      </c>
      <c r="L345" s="61"/>
      <c r="M345" s="61"/>
      <c r="N345" s="61"/>
      <c r="O345" s="61"/>
      <c r="P345" s="61"/>
      <c r="Q345" s="74">
        <v>2.258628325452694</v>
      </c>
      <c r="R345" s="61">
        <v>1</v>
      </c>
      <c r="S345" s="61">
        <v>1</v>
      </c>
      <c r="T345" s="61">
        <v>1</v>
      </c>
      <c r="U345" s="61">
        <v>3</v>
      </c>
      <c r="V345" s="61">
        <v>2013</v>
      </c>
      <c r="W345" s="61" t="s">
        <v>441</v>
      </c>
      <c r="X345" s="61" t="s">
        <v>572</v>
      </c>
      <c r="Y345" s="61"/>
    </row>
    <row r="346" spans="2:25" x14ac:dyDescent="0.2">
      <c r="B346" s="61" t="str">
        <f>INDEX(FlowMapping!$G$2:$G$875,MATCH(W346&amp;D346,FlowMapping!$E$2:$E$875,0))</f>
        <v>benzal chloride</v>
      </c>
      <c r="C346" s="61">
        <f>INDEX(FlowMapping!$H$2:$H$875,MATCH(W346&amp;D346,FlowMapping!$E$2:$E$875,0))</f>
        <v>98873</v>
      </c>
      <c r="D346" s="61" t="s">
        <v>1003</v>
      </c>
      <c r="E346" s="61" t="str">
        <f>INDEX(FlowMapping!$J$2:$J$875,MATCH(W346&amp;D346,FlowMapping!$E$2:$E$875,0))</f>
        <v>unspecified</v>
      </c>
      <c r="F346" s="61" t="str">
        <f>INDEX(FlowMapping!$M$2:$M$875,MATCH(W346&amp;D346,FlowMapping!$E$2:$E$875,0))</f>
        <v>a65f4744-f555-44cb-8534-aa5adc72d7a7</v>
      </c>
      <c r="G346" s="61" t="str">
        <f>INDEX(Activities!$B$2:$B$390,MATCH(H346,Activities!$C$2:$C$390,0))</f>
        <v>Other basic inorganic chemical manufacturing</v>
      </c>
      <c r="H346" s="61">
        <v>325180</v>
      </c>
      <c r="I346" s="61" t="s">
        <v>997</v>
      </c>
      <c r="J346" s="62">
        <v>5.0629237938443515E-12</v>
      </c>
      <c r="K346" s="61" t="s">
        <v>2093</v>
      </c>
      <c r="L346" s="61"/>
      <c r="M346" s="61"/>
      <c r="N346" s="61"/>
      <c r="O346" s="61"/>
      <c r="P346" s="61"/>
      <c r="Q346" s="74">
        <v>4.8236051577851864</v>
      </c>
      <c r="R346" s="61">
        <v>1</v>
      </c>
      <c r="S346" s="61">
        <v>1</v>
      </c>
      <c r="T346" s="61">
        <v>1</v>
      </c>
      <c r="U346" s="61">
        <v>3</v>
      </c>
      <c r="V346" s="61">
        <v>2013</v>
      </c>
      <c r="W346" s="61" t="s">
        <v>368</v>
      </c>
      <c r="X346" s="61" t="s">
        <v>572</v>
      </c>
      <c r="Y346" s="61"/>
    </row>
    <row r="347" spans="2:25" x14ac:dyDescent="0.2">
      <c r="B347" s="61" t="str">
        <f>INDEX(FlowMapping!$G$2:$G$875,MATCH(W347&amp;D347,FlowMapping!$E$2:$E$875,0))</f>
        <v>2,4/2,6-toluenediisocyanate (mixture)</v>
      </c>
      <c r="C347" s="61">
        <f>INDEX(FlowMapping!$H$2:$H$875,MATCH(W347&amp;D347,FlowMapping!$E$2:$E$875,0))</f>
        <v>26471625</v>
      </c>
      <c r="D347" s="61" t="s">
        <v>1003</v>
      </c>
      <c r="E347" s="61" t="str">
        <f>INDEX(FlowMapping!$J$2:$J$875,MATCH(W347&amp;D347,FlowMapping!$E$2:$E$875,0))</f>
        <v>unspecified</v>
      </c>
      <c r="F347" s="61" t="str">
        <f>INDEX(FlowMapping!$M$2:$M$875,MATCH(W347&amp;D347,FlowMapping!$E$2:$E$875,0))</f>
        <v>3ffd879d-e72d-44ef-bd40-f1f3ad2f91a8</v>
      </c>
      <c r="G347" s="61" t="str">
        <f>INDEX(Activities!$B$2:$B$390,MATCH(H347,Activities!$C$2:$C$390,0))</f>
        <v>Other basic inorganic chemical manufacturing</v>
      </c>
      <c r="H347" s="61">
        <v>325180</v>
      </c>
      <c r="I347" s="61" t="s">
        <v>997</v>
      </c>
      <c r="J347" s="62">
        <v>6.3286547423054387E-12</v>
      </c>
      <c r="K347" s="61" t="s">
        <v>2093</v>
      </c>
      <c r="L347" s="61"/>
      <c r="M347" s="61"/>
      <c r="N347" s="61"/>
      <c r="O347" s="61"/>
      <c r="P347" s="61"/>
      <c r="Q347" s="74">
        <v>3.1738815761902583</v>
      </c>
      <c r="R347" s="61">
        <v>1</v>
      </c>
      <c r="S347" s="61">
        <v>1</v>
      </c>
      <c r="T347" s="61">
        <v>1</v>
      </c>
      <c r="U347" s="61">
        <v>3</v>
      </c>
      <c r="V347" s="61">
        <v>2013</v>
      </c>
      <c r="W347" s="61" t="s">
        <v>168</v>
      </c>
      <c r="X347" s="61" t="s">
        <v>572</v>
      </c>
      <c r="Y347" s="61"/>
    </row>
    <row r="348" spans="2:25" x14ac:dyDescent="0.2">
      <c r="B348" s="61" t="str">
        <f>INDEX(FlowMapping!$G$2:$G$875,MATCH(W348&amp;D348,FlowMapping!$E$2:$E$875,0))</f>
        <v>M-DINITROBENZENE</v>
      </c>
      <c r="C348" s="61">
        <f>INDEX(FlowMapping!$H$2:$H$875,MATCH(W348&amp;D348,FlowMapping!$E$2:$E$875,0))</f>
        <v>99650</v>
      </c>
      <c r="D348" s="61" t="s">
        <v>1003</v>
      </c>
      <c r="E348" s="61" t="str">
        <f>INDEX(FlowMapping!$J$2:$J$875,MATCH(W348&amp;D348,FlowMapping!$E$2:$E$875,0))</f>
        <v>unspecified</v>
      </c>
      <c r="F348" s="61" t="str">
        <f>INDEX(FlowMapping!$M$2:$M$875,MATCH(W348&amp;D348,FlowMapping!$E$2:$E$875,0))</f>
        <v>0f8ae835-b104-4fd7-9b53-d7c35ad46632</v>
      </c>
      <c r="G348" s="61" t="str">
        <f>INDEX(Activities!$B$2:$B$390,MATCH(H348,Activities!$C$2:$C$390,0))</f>
        <v>Other basic inorganic chemical manufacturing</v>
      </c>
      <c r="H348" s="61">
        <v>325180</v>
      </c>
      <c r="I348" s="61" t="s">
        <v>997</v>
      </c>
      <c r="J348" s="62">
        <v>1.2657309484610877E-11</v>
      </c>
      <c r="K348" s="61" t="s">
        <v>2093</v>
      </c>
      <c r="L348" s="61"/>
      <c r="M348" s="61"/>
      <c r="N348" s="61"/>
      <c r="O348" s="61"/>
      <c r="P348" s="61"/>
      <c r="Q348" s="74">
        <v>4.9337349397590362</v>
      </c>
      <c r="R348" s="61">
        <v>1</v>
      </c>
      <c r="S348" s="61">
        <v>1</v>
      </c>
      <c r="T348" s="61">
        <v>1</v>
      </c>
      <c r="U348" s="61">
        <v>3</v>
      </c>
      <c r="V348" s="61">
        <v>2013</v>
      </c>
      <c r="W348" s="61" t="s">
        <v>370</v>
      </c>
      <c r="X348" s="61" t="s">
        <v>572</v>
      </c>
      <c r="Y348" s="61"/>
    </row>
    <row r="349" spans="2:25" x14ac:dyDescent="0.2">
      <c r="B349" s="61" t="str">
        <f>INDEX(FlowMapping!$G$2:$G$875,MATCH(W349&amp;D349,FlowMapping!$E$2:$E$875,0))</f>
        <v>1,2-dinitrobenzene</v>
      </c>
      <c r="C349" s="61">
        <f>INDEX(FlowMapping!$H$2:$H$875,MATCH(W349&amp;D349,FlowMapping!$E$2:$E$875,0))</f>
        <v>528290</v>
      </c>
      <c r="D349" s="61" t="s">
        <v>1003</v>
      </c>
      <c r="E349" s="61" t="str">
        <f>INDEX(FlowMapping!$J$2:$J$875,MATCH(W349&amp;D349,FlowMapping!$E$2:$E$875,0))</f>
        <v>unspecified</v>
      </c>
      <c r="F349" s="61" t="str">
        <f>INDEX(FlowMapping!$M$2:$M$875,MATCH(W349&amp;D349,FlowMapping!$E$2:$E$875,0))</f>
        <v>7c79ed07-9409-42bb-be12-215ff3078bff</v>
      </c>
      <c r="G349" s="61" t="str">
        <f>INDEX(Activities!$B$2:$B$390,MATCH(H349,Activities!$C$2:$C$390,0))</f>
        <v>Other basic inorganic chemical manufacturing</v>
      </c>
      <c r="H349" s="61">
        <v>325180</v>
      </c>
      <c r="I349" s="61" t="s">
        <v>997</v>
      </c>
      <c r="J349" s="62">
        <v>1.2657309484610877E-11</v>
      </c>
      <c r="K349" s="61" t="s">
        <v>2093</v>
      </c>
      <c r="L349" s="61"/>
      <c r="M349" s="61"/>
      <c r="N349" s="61"/>
      <c r="O349" s="61"/>
      <c r="P349" s="61"/>
      <c r="Q349" s="74">
        <v>5</v>
      </c>
      <c r="R349" s="61">
        <v>1</v>
      </c>
      <c r="S349" s="61">
        <v>1</v>
      </c>
      <c r="T349" s="61">
        <v>1</v>
      </c>
      <c r="U349" s="61">
        <v>3</v>
      </c>
      <c r="V349" s="61">
        <v>2013</v>
      </c>
      <c r="W349" s="61" t="s">
        <v>410</v>
      </c>
      <c r="X349" s="61" t="s">
        <v>572</v>
      </c>
      <c r="Y349" s="61"/>
    </row>
    <row r="350" spans="2:25" x14ac:dyDescent="0.2">
      <c r="B350" s="61" t="str">
        <f>INDEX(FlowMapping!$G$2:$G$875,MATCH(W350&amp;D350,FlowMapping!$E$2:$E$875,0))</f>
        <v>1,4-dinitrobenzene</v>
      </c>
      <c r="C350" s="61">
        <f>INDEX(FlowMapping!$H$2:$H$875,MATCH(W350&amp;D350,FlowMapping!$E$2:$E$875,0))</f>
        <v>100254</v>
      </c>
      <c r="D350" s="61" t="s">
        <v>1003</v>
      </c>
      <c r="E350" s="61" t="str">
        <f>INDEX(FlowMapping!$J$2:$J$875,MATCH(W350&amp;D350,FlowMapping!$E$2:$E$875,0))</f>
        <v>unspecified</v>
      </c>
      <c r="F350" s="61" t="str">
        <f>INDEX(FlowMapping!$M$2:$M$875,MATCH(W350&amp;D350,FlowMapping!$E$2:$E$875,0))</f>
        <v>ecf1008c-7631-4780-ae94-c1c8a68fa484</v>
      </c>
      <c r="G350" s="61" t="str">
        <f>INDEX(Activities!$B$2:$B$390,MATCH(H350,Activities!$C$2:$C$390,0))</f>
        <v>Other basic inorganic chemical manufacturing</v>
      </c>
      <c r="H350" s="61">
        <v>325180</v>
      </c>
      <c r="I350" s="61" t="s">
        <v>997</v>
      </c>
      <c r="J350" s="62">
        <v>1.2657309484610877E-11</v>
      </c>
      <c r="K350" s="61" t="s">
        <v>2093</v>
      </c>
      <c r="L350" s="61"/>
      <c r="M350" s="61"/>
      <c r="N350" s="61"/>
      <c r="O350" s="61"/>
      <c r="P350" s="61"/>
      <c r="Q350" s="74">
        <v>5</v>
      </c>
      <c r="R350" s="61">
        <v>1</v>
      </c>
      <c r="S350" s="61">
        <v>1</v>
      </c>
      <c r="T350" s="61">
        <v>1</v>
      </c>
      <c r="U350" s="61">
        <v>3</v>
      </c>
      <c r="V350" s="61">
        <v>2013</v>
      </c>
      <c r="W350" s="61" t="s">
        <v>532</v>
      </c>
      <c r="X350" s="61" t="s">
        <v>572</v>
      </c>
      <c r="Y350" s="61"/>
    </row>
    <row r="351" spans="2:25" x14ac:dyDescent="0.2">
      <c r="B351" s="61" t="str">
        <f>INDEX(FlowMapping!$G$2:$G$875,MATCH(W351&amp;D351,FlowMapping!$E$2:$E$875,0))</f>
        <v>MCPA - SODIUM SALT</v>
      </c>
      <c r="C351" s="61">
        <f>INDEX(FlowMapping!$H$2:$H$875,MATCH(W351&amp;D351,FlowMapping!$E$2:$E$875,0))</f>
        <v>3653483</v>
      </c>
      <c r="D351" s="61" t="s">
        <v>1003</v>
      </c>
      <c r="E351" s="61" t="str">
        <f>INDEX(FlowMapping!$J$2:$J$875,MATCH(W351&amp;D351,FlowMapping!$E$2:$E$875,0))</f>
        <v>unspecified</v>
      </c>
      <c r="F351" s="61" t="str">
        <f>INDEX(FlowMapping!$M$2:$M$875,MATCH(W351&amp;D351,FlowMapping!$E$2:$E$875,0))</f>
        <v>f7dde900-f172-3c06-9447-608916e22c51</v>
      </c>
      <c r="G351" s="61" t="str">
        <f>INDEX(Activities!$B$2:$B$390,MATCH(H351,Activities!$C$2:$C$390,0))</f>
        <v>Other basic inorganic chemical manufacturing</v>
      </c>
      <c r="H351" s="61">
        <v>325180</v>
      </c>
      <c r="I351" s="61" t="s">
        <v>997</v>
      </c>
      <c r="J351" s="62">
        <v>6.3286547423054376E-11</v>
      </c>
      <c r="K351" s="61" t="s">
        <v>2093</v>
      </c>
      <c r="L351" s="61"/>
      <c r="M351" s="61"/>
      <c r="N351" s="61"/>
      <c r="O351" s="61"/>
      <c r="P351" s="61"/>
      <c r="Q351" s="74">
        <v>5</v>
      </c>
      <c r="R351" s="61">
        <v>1</v>
      </c>
      <c r="S351" s="61">
        <v>1</v>
      </c>
      <c r="T351" s="61">
        <v>1</v>
      </c>
      <c r="U351" s="61">
        <v>3</v>
      </c>
      <c r="V351" s="61">
        <v>2013</v>
      </c>
      <c r="W351" s="61" t="s">
        <v>520</v>
      </c>
      <c r="X351" s="61" t="s">
        <v>572</v>
      </c>
      <c r="Y351" s="61"/>
    </row>
    <row r="352" spans="2:25" x14ac:dyDescent="0.2">
      <c r="B352" s="61" t="str">
        <f>INDEX(FlowMapping!$G$2:$G$875,MATCH(W352&amp;D352,FlowMapping!$E$2:$E$875,0))</f>
        <v>chromium</v>
      </c>
      <c r="C352" s="61">
        <f>INDEX(FlowMapping!$H$2:$H$875,MATCH(W352&amp;D352,FlowMapping!$E$2:$E$875,0))</f>
        <v>7440473</v>
      </c>
      <c r="D352" s="61" t="s">
        <v>1003</v>
      </c>
      <c r="E352" s="61" t="str">
        <f>INDEX(FlowMapping!$J$2:$J$875,MATCH(W352&amp;D352,FlowMapping!$E$2:$E$875,0))</f>
        <v>unspecified</v>
      </c>
      <c r="F352" s="61" t="str">
        <f>INDEX(FlowMapping!$M$2:$M$875,MATCH(W352&amp;D352,FlowMapping!$E$2:$E$875,0))</f>
        <v>e142b577-e934-4085-9a07-3983d4d92afb</v>
      </c>
      <c r="G352" s="61" t="str">
        <f>INDEX(Activities!$B$2:$B$390,MATCH(H352,Activities!$C$2:$C$390,0))</f>
        <v>Other basic inorganic chemical manufacturing</v>
      </c>
      <c r="H352" s="61">
        <v>325180</v>
      </c>
      <c r="I352" s="61" t="s">
        <v>997</v>
      </c>
      <c r="J352" s="62">
        <v>8.8601166392276134E-11</v>
      </c>
      <c r="K352" s="61" t="s">
        <v>2093</v>
      </c>
      <c r="L352" s="61"/>
      <c r="M352" s="61"/>
      <c r="N352" s="61"/>
      <c r="O352" s="61"/>
      <c r="P352" s="61"/>
      <c r="Q352" s="74">
        <v>4.1265483800781633</v>
      </c>
      <c r="R352" s="61">
        <v>1</v>
      </c>
      <c r="S352" s="61">
        <v>1</v>
      </c>
      <c r="T352" s="61">
        <v>1</v>
      </c>
      <c r="U352" s="61">
        <v>3</v>
      </c>
      <c r="V352" s="61">
        <v>2013</v>
      </c>
      <c r="W352" s="61" t="s">
        <v>13</v>
      </c>
      <c r="X352" s="61" t="s">
        <v>572</v>
      </c>
      <c r="Y352" s="61"/>
    </row>
    <row r="353" spans="2:25" x14ac:dyDescent="0.2">
      <c r="B353" s="61" t="str">
        <f>INDEX(FlowMapping!$G$2:$G$875,MATCH(W353&amp;D353,FlowMapping!$E$2:$E$875,0))</f>
        <v>2,4-D, ISOOCTYL ESTER</v>
      </c>
      <c r="C353" s="61">
        <f>INDEX(FlowMapping!$H$2:$H$875,MATCH(W353&amp;D353,FlowMapping!$E$2:$E$875,0))</f>
        <v>25168267</v>
      </c>
      <c r="D353" s="61" t="s">
        <v>1003</v>
      </c>
      <c r="E353" s="61" t="str">
        <f>INDEX(FlowMapping!$J$2:$J$875,MATCH(W353&amp;D353,FlowMapping!$E$2:$E$875,0))</f>
        <v>unspecified</v>
      </c>
      <c r="F353" s="61" t="str">
        <f>INDEX(FlowMapping!$M$2:$M$875,MATCH(W353&amp;D353,FlowMapping!$E$2:$E$875,0))</f>
        <v>4e1e9f0b-ecb7-387b-9ced-428039189fc0</v>
      </c>
      <c r="G353" s="61" t="str">
        <f>INDEX(Activities!$B$2:$B$390,MATCH(H353,Activities!$C$2:$C$390,0))</f>
        <v>Other basic inorganic chemical manufacturing</v>
      </c>
      <c r="H353" s="61">
        <v>325180</v>
      </c>
      <c r="I353" s="61" t="s">
        <v>997</v>
      </c>
      <c r="J353" s="62">
        <v>1.2657309484610875E-10</v>
      </c>
      <c r="K353" s="61" t="s">
        <v>2093</v>
      </c>
      <c r="L353" s="61"/>
      <c r="M353" s="61"/>
      <c r="N353" s="61"/>
      <c r="O353" s="61"/>
      <c r="P353" s="61"/>
      <c r="Q353" s="74">
        <v>5</v>
      </c>
      <c r="R353" s="61">
        <v>1</v>
      </c>
      <c r="S353" s="61">
        <v>1</v>
      </c>
      <c r="T353" s="61">
        <v>1</v>
      </c>
      <c r="U353" s="61">
        <v>3</v>
      </c>
      <c r="V353" s="61">
        <v>2013</v>
      </c>
      <c r="W353" s="61" t="s">
        <v>519</v>
      </c>
      <c r="X353" s="61" t="s">
        <v>572</v>
      </c>
      <c r="Y353" s="61"/>
    </row>
    <row r="354" spans="2:25" x14ac:dyDescent="0.2">
      <c r="B354" s="61" t="str">
        <f>INDEX(FlowMapping!$G$2:$G$875,MATCH(W354&amp;D354,FlowMapping!$E$2:$E$875,0))</f>
        <v>Diuron</v>
      </c>
      <c r="C354" s="61">
        <f>INDEX(FlowMapping!$H$2:$H$875,MATCH(W354&amp;D354,FlowMapping!$E$2:$E$875,0))</f>
        <v>330541</v>
      </c>
      <c r="D354" s="61" t="s">
        <v>1003</v>
      </c>
      <c r="E354" s="61" t="str">
        <f>INDEX(FlowMapping!$J$2:$J$875,MATCH(W354&amp;D354,FlowMapping!$E$2:$E$875,0))</f>
        <v>unspecified</v>
      </c>
      <c r="F354" s="61" t="str">
        <f>INDEX(FlowMapping!$M$2:$M$875,MATCH(W354&amp;D354,FlowMapping!$E$2:$E$875,0))</f>
        <v>118ef252-ddbe-4040-bb11-05a28cf6e035</v>
      </c>
      <c r="G354" s="61" t="str">
        <f>INDEX(Activities!$B$2:$B$390,MATCH(H354,Activities!$C$2:$C$390,0))</f>
        <v>Other basic inorganic chemical manufacturing</v>
      </c>
      <c r="H354" s="61">
        <v>325180</v>
      </c>
      <c r="I354" s="61" t="s">
        <v>997</v>
      </c>
      <c r="J354" s="62">
        <v>1.2657309484610875E-10</v>
      </c>
      <c r="K354" s="61" t="s">
        <v>2093</v>
      </c>
      <c r="L354" s="61"/>
      <c r="M354" s="61"/>
      <c r="N354" s="61"/>
      <c r="O354" s="61"/>
      <c r="P354" s="61"/>
      <c r="Q354" s="74">
        <v>2.0335766423357664</v>
      </c>
      <c r="R354" s="61">
        <v>1</v>
      </c>
      <c r="S354" s="61">
        <v>1</v>
      </c>
      <c r="T354" s="61">
        <v>1</v>
      </c>
      <c r="U354" s="61">
        <v>3</v>
      </c>
      <c r="V354" s="61">
        <v>2013</v>
      </c>
      <c r="W354" s="61" t="s">
        <v>230</v>
      </c>
      <c r="X354" s="61" t="s">
        <v>572</v>
      </c>
      <c r="Y354" s="61"/>
    </row>
    <row r="355" spans="2:25" x14ac:dyDescent="0.2">
      <c r="B355" s="61" t="str">
        <f>INDEX(FlowMapping!$G$2:$G$875,MATCH(W355&amp;D355,FlowMapping!$E$2:$E$875,0))</f>
        <v>SEC-BUTYL ALCOHOL</v>
      </c>
      <c r="C355" s="61">
        <f>INDEX(FlowMapping!$H$2:$H$875,MATCH(W355&amp;D355,FlowMapping!$E$2:$E$875,0))</f>
        <v>78922</v>
      </c>
      <c r="D355" s="61" t="s">
        <v>1003</v>
      </c>
      <c r="E355" s="61" t="str">
        <f>INDEX(FlowMapping!$J$2:$J$875,MATCH(W355&amp;D355,FlowMapping!$E$2:$E$875,0))</f>
        <v>unspecified</v>
      </c>
      <c r="F355" s="61" t="str">
        <f>INDEX(FlowMapping!$M$2:$M$875,MATCH(W355&amp;D355,FlowMapping!$E$2:$E$875,0))</f>
        <v>1dcd86a2-ace9-4f68-b02c-13aff1c00923</v>
      </c>
      <c r="G355" s="61" t="str">
        <f>INDEX(Activities!$B$2:$B$390,MATCH(H355,Activities!$C$2:$C$390,0))</f>
        <v>Other basic inorganic chemical manufacturing</v>
      </c>
      <c r="H355" s="61">
        <v>325180</v>
      </c>
      <c r="I355" s="61" t="s">
        <v>997</v>
      </c>
      <c r="J355" s="62">
        <v>3.9997097971370368E-10</v>
      </c>
      <c r="K355" s="61" t="s">
        <v>2093</v>
      </c>
      <c r="L355" s="61"/>
      <c r="M355" s="61"/>
      <c r="N355" s="61"/>
      <c r="O355" s="61"/>
      <c r="P355" s="61"/>
      <c r="Q355" s="74">
        <v>4.8574994924188646</v>
      </c>
      <c r="R355" s="61">
        <v>1</v>
      </c>
      <c r="S355" s="61">
        <v>1</v>
      </c>
      <c r="T355" s="61">
        <v>1</v>
      </c>
      <c r="U355" s="61">
        <v>3</v>
      </c>
      <c r="V355" s="61">
        <v>2013</v>
      </c>
      <c r="W355" s="61" t="s">
        <v>152</v>
      </c>
      <c r="X355" s="61" t="s">
        <v>572</v>
      </c>
      <c r="Y355" s="61"/>
    </row>
    <row r="356" spans="2:25" x14ac:dyDescent="0.2">
      <c r="B356" s="61" t="str">
        <f>INDEX(FlowMapping!$G$2:$G$875,MATCH(W356&amp;D356,FlowMapping!$E$2:$E$875,0))</f>
        <v>DICHLOROBENZENE</v>
      </c>
      <c r="C356" s="61">
        <f>INDEX(FlowMapping!$H$2:$H$875,MATCH(W356&amp;D356,FlowMapping!$E$2:$E$875,0))</f>
        <v>25321226</v>
      </c>
      <c r="D356" s="61" t="s">
        <v>1003</v>
      </c>
      <c r="E356" s="61" t="str">
        <f>INDEX(FlowMapping!$J$2:$J$875,MATCH(W356&amp;D356,FlowMapping!$E$2:$E$875,0))</f>
        <v>unspecified</v>
      </c>
      <c r="F356" s="61" t="str">
        <f>INDEX(FlowMapping!$M$2:$M$875,MATCH(W356&amp;D356,FlowMapping!$E$2:$E$875,0))</f>
        <v>aed662da-6622-3db2-919b-2a4f35ef4a0a</v>
      </c>
      <c r="G356" s="61" t="str">
        <f>INDEX(Activities!$B$2:$B$390,MATCH(H356,Activities!$C$2:$C$390,0))</f>
        <v>Other basic inorganic chemical manufacturing</v>
      </c>
      <c r="H356" s="61">
        <v>325180</v>
      </c>
      <c r="I356" s="61" t="s">
        <v>997</v>
      </c>
      <c r="J356" s="62">
        <v>7.4678125959204177E-10</v>
      </c>
      <c r="K356" s="61" t="s">
        <v>2093</v>
      </c>
      <c r="L356" s="61"/>
      <c r="M356" s="61"/>
      <c r="N356" s="61"/>
      <c r="O356" s="61"/>
      <c r="P356" s="61"/>
      <c r="Q356" s="74">
        <v>3.698969259635811</v>
      </c>
      <c r="R356" s="61">
        <v>1</v>
      </c>
      <c r="S356" s="61">
        <v>1</v>
      </c>
      <c r="T356" s="61">
        <v>1</v>
      </c>
      <c r="U356" s="61">
        <v>3</v>
      </c>
      <c r="V356" s="61">
        <v>2013</v>
      </c>
      <c r="W356" s="61" t="s">
        <v>294</v>
      </c>
      <c r="X356" s="61" t="s">
        <v>572</v>
      </c>
      <c r="Y356" s="61"/>
    </row>
    <row r="357" spans="2:25" x14ac:dyDescent="0.2">
      <c r="B357" s="61" t="str">
        <f>INDEX(FlowMapping!$G$2:$G$875,MATCH(W357&amp;D357,FlowMapping!$E$2:$E$875,0))</f>
        <v>ethylbenzene</v>
      </c>
      <c r="C357" s="61">
        <f>INDEX(FlowMapping!$H$2:$H$875,MATCH(W357&amp;D357,FlowMapping!$E$2:$E$875,0))</f>
        <v>100414</v>
      </c>
      <c r="D357" s="61" t="s">
        <v>1003</v>
      </c>
      <c r="E357" s="61" t="str">
        <f>INDEX(FlowMapping!$J$2:$J$875,MATCH(W357&amp;D357,FlowMapping!$E$2:$E$875,0))</f>
        <v>unspecified</v>
      </c>
      <c r="F357" s="61" t="str">
        <f>INDEX(FlowMapping!$M$2:$M$875,MATCH(W357&amp;D357,FlowMapping!$E$2:$E$875,0))</f>
        <v>787591de-0e9e-3f81-a1e5-2df2949f146c</v>
      </c>
      <c r="G357" s="61" t="str">
        <f>INDEX(Activities!$B$2:$B$390,MATCH(H357,Activities!$C$2:$C$390,0))</f>
        <v>Other basic inorganic chemical manufacturing</v>
      </c>
      <c r="H357" s="61">
        <v>325180</v>
      </c>
      <c r="I357" s="61" t="s">
        <v>997</v>
      </c>
      <c r="J357" s="62">
        <v>9.5765203560565892E-10</v>
      </c>
      <c r="K357" s="61" t="s">
        <v>2093</v>
      </c>
      <c r="L357" s="61"/>
      <c r="M357" s="61"/>
      <c r="N357" s="61"/>
      <c r="O357" s="61"/>
      <c r="P357" s="61"/>
      <c r="Q357" s="74">
        <v>4.1756139744527641</v>
      </c>
      <c r="R357" s="61">
        <v>1</v>
      </c>
      <c r="S357" s="61">
        <v>1</v>
      </c>
      <c r="T357" s="61">
        <v>1</v>
      </c>
      <c r="U357" s="61">
        <v>3</v>
      </c>
      <c r="V357" s="61">
        <v>2013</v>
      </c>
      <c r="W357" s="61" t="s">
        <v>6</v>
      </c>
      <c r="X357" s="61" t="s">
        <v>572</v>
      </c>
      <c r="Y357" s="61"/>
    </row>
    <row r="358" spans="2:25" x14ac:dyDescent="0.2">
      <c r="B358" s="61" t="str">
        <f>INDEX(FlowMapping!$G$2:$G$875,MATCH(W358&amp;D358,FlowMapping!$E$2:$E$875,0))</f>
        <v>4,4'-isopropylidenediphenol</v>
      </c>
      <c r="C358" s="61">
        <f>INDEX(FlowMapping!$H$2:$H$875,MATCH(W358&amp;D358,FlowMapping!$E$2:$E$875,0))</f>
        <v>80057</v>
      </c>
      <c r="D358" s="61" t="s">
        <v>1003</v>
      </c>
      <c r="E358" s="61" t="str">
        <f>INDEX(FlowMapping!$J$2:$J$875,MATCH(W358&amp;D358,FlowMapping!$E$2:$E$875,0))</f>
        <v>unspecified</v>
      </c>
      <c r="F358" s="61" t="str">
        <f>INDEX(FlowMapping!$M$2:$M$875,MATCH(W358&amp;D358,FlowMapping!$E$2:$E$875,0))</f>
        <v>f1434c85-6374-3511-b73a-2189eb058ea8</v>
      </c>
      <c r="G358" s="61" t="str">
        <f>INDEX(Activities!$B$2:$B$390,MATCH(H358,Activities!$C$2:$C$390,0))</f>
        <v>Other basic inorganic chemical manufacturing</v>
      </c>
      <c r="H358" s="61">
        <v>325180</v>
      </c>
      <c r="I358" s="61" t="s">
        <v>997</v>
      </c>
      <c r="J358" s="62">
        <v>1.6201356140301923E-9</v>
      </c>
      <c r="K358" s="61" t="s">
        <v>2093</v>
      </c>
      <c r="L358" s="61"/>
      <c r="M358" s="61"/>
      <c r="N358" s="61"/>
      <c r="O358" s="61"/>
      <c r="P358" s="61"/>
      <c r="Q358" s="74">
        <v>4.0952198473650068</v>
      </c>
      <c r="R358" s="61">
        <v>1</v>
      </c>
      <c r="S358" s="61">
        <v>1</v>
      </c>
      <c r="T358" s="61">
        <v>1</v>
      </c>
      <c r="U358" s="61">
        <v>3</v>
      </c>
      <c r="V358" s="61">
        <v>2013</v>
      </c>
      <c r="W358" s="61" t="s">
        <v>48</v>
      </c>
      <c r="X358" s="61" t="s">
        <v>572</v>
      </c>
      <c r="Y358" s="61"/>
    </row>
    <row r="359" spans="2:25" x14ac:dyDescent="0.2">
      <c r="B359" s="61" t="str">
        <f>INDEX(FlowMapping!$G$2:$G$875,MATCH(W359&amp;D359,FlowMapping!$E$2:$E$875,0))</f>
        <v>1,2,4-trimethylbenzene</v>
      </c>
      <c r="C359" s="61">
        <f>INDEX(FlowMapping!$H$2:$H$875,MATCH(W359&amp;D359,FlowMapping!$E$2:$E$875,0))</f>
        <v>95636</v>
      </c>
      <c r="D359" s="61" t="s">
        <v>1003</v>
      </c>
      <c r="E359" s="61" t="str">
        <f>INDEX(FlowMapping!$J$2:$J$875,MATCH(W359&amp;D359,FlowMapping!$E$2:$E$875,0))</f>
        <v>unspecified</v>
      </c>
      <c r="F359" s="61" t="str">
        <f>INDEX(FlowMapping!$M$2:$M$875,MATCH(W359&amp;D359,FlowMapping!$E$2:$E$875,0))</f>
        <v>776e1b2c-6a86-35c1-b2ed-61952ecd792c</v>
      </c>
      <c r="G359" s="61" t="str">
        <f>INDEX(Activities!$B$2:$B$390,MATCH(H359,Activities!$C$2:$C$390,0))</f>
        <v>Other basic inorganic chemical manufacturing</v>
      </c>
      <c r="H359" s="61">
        <v>325180</v>
      </c>
      <c r="I359" s="61" t="s">
        <v>997</v>
      </c>
      <c r="J359" s="62">
        <v>2.2403437787761251E-9</v>
      </c>
      <c r="K359" s="61" t="s">
        <v>2093</v>
      </c>
      <c r="L359" s="61"/>
      <c r="M359" s="61"/>
      <c r="N359" s="61"/>
      <c r="O359" s="61"/>
      <c r="P359" s="61"/>
      <c r="Q359" s="74">
        <v>4.5570818261911716</v>
      </c>
      <c r="R359" s="61">
        <v>1</v>
      </c>
      <c r="S359" s="61">
        <v>1</v>
      </c>
      <c r="T359" s="61">
        <v>1</v>
      </c>
      <c r="U359" s="61">
        <v>3</v>
      </c>
      <c r="V359" s="61">
        <v>2013</v>
      </c>
      <c r="W359" s="61" t="s">
        <v>32</v>
      </c>
      <c r="X359" s="61" t="s">
        <v>572</v>
      </c>
      <c r="Y359" s="61"/>
    </row>
    <row r="360" spans="2:25" x14ac:dyDescent="0.2">
      <c r="B360" s="61" t="str">
        <f>INDEX(FlowMapping!$G$2:$G$875,MATCH(W360&amp;D360,FlowMapping!$E$2:$E$875,0))</f>
        <v>ozone</v>
      </c>
      <c r="C360" s="61">
        <f>INDEX(FlowMapping!$H$2:$H$875,MATCH(W360&amp;D360,FlowMapping!$E$2:$E$875,0))</f>
        <v>10028156</v>
      </c>
      <c r="D360" s="61" t="s">
        <v>1003</v>
      </c>
      <c r="E360" s="61" t="str">
        <f>INDEX(FlowMapping!$J$2:$J$875,MATCH(W360&amp;D360,FlowMapping!$E$2:$E$875,0))</f>
        <v>unspecified</v>
      </c>
      <c r="F360" s="61" t="str">
        <f>INDEX(FlowMapping!$M$2:$M$875,MATCH(W360&amp;D360,FlowMapping!$E$2:$E$875,0))</f>
        <v>2058d91e-bb9f-4fce-8e53-131825b14a23</v>
      </c>
      <c r="G360" s="61" t="str">
        <f>INDEX(Activities!$B$2:$B$390,MATCH(H360,Activities!$C$2:$C$390,0))</f>
        <v>Other basic inorganic chemical manufacturing</v>
      </c>
      <c r="H360" s="61">
        <v>325180</v>
      </c>
      <c r="I360" s="61" t="s">
        <v>997</v>
      </c>
      <c r="J360" s="62">
        <v>2.8352373245528367E-9</v>
      </c>
      <c r="K360" s="61" t="s">
        <v>2093</v>
      </c>
      <c r="L360" s="61"/>
      <c r="M360" s="61"/>
      <c r="N360" s="61"/>
      <c r="O360" s="61"/>
      <c r="P360" s="61"/>
      <c r="Q360" s="74">
        <v>4.1839406100009837</v>
      </c>
      <c r="R360" s="61">
        <v>1</v>
      </c>
      <c r="S360" s="61">
        <v>1</v>
      </c>
      <c r="T360" s="61">
        <v>1</v>
      </c>
      <c r="U360" s="61">
        <v>3</v>
      </c>
      <c r="V360" s="61">
        <v>2013</v>
      </c>
      <c r="W360" s="61" t="s">
        <v>200</v>
      </c>
      <c r="X360" s="61" t="s">
        <v>572</v>
      </c>
      <c r="Y360" s="61"/>
    </row>
    <row r="361" spans="2:25" x14ac:dyDescent="0.2">
      <c r="B361" s="61" t="str">
        <f>INDEX(FlowMapping!$G$2:$G$875,MATCH(W361&amp;D361,FlowMapping!$E$2:$E$875,0))</f>
        <v>vanadium</v>
      </c>
      <c r="C361" s="61">
        <f>INDEX(FlowMapping!$H$2:$H$875,MATCH(W361&amp;D361,FlowMapping!$E$2:$E$875,0))</f>
        <v>7440622</v>
      </c>
      <c r="D361" s="61" t="s">
        <v>1003</v>
      </c>
      <c r="E361" s="61" t="str">
        <f>INDEX(FlowMapping!$J$2:$J$875,MATCH(W361&amp;D361,FlowMapping!$E$2:$E$875,0))</f>
        <v>unspecified</v>
      </c>
      <c r="F361" s="61" t="str">
        <f>INDEX(FlowMapping!$M$2:$M$875,MATCH(W361&amp;D361,FlowMapping!$E$2:$E$875,0))</f>
        <v>591b0a62-8064-4697-86ed-47bfa1f8b5e6</v>
      </c>
      <c r="G361" s="61" t="str">
        <f>INDEX(Activities!$B$2:$B$390,MATCH(H361,Activities!$C$2:$C$390,0))</f>
        <v>Other basic inorganic chemical manufacturing</v>
      </c>
      <c r="H361" s="61">
        <v>325180</v>
      </c>
      <c r="I361" s="61" t="s">
        <v>997</v>
      </c>
      <c r="J361" s="62">
        <v>3.9997097971370373E-9</v>
      </c>
      <c r="K361" s="61" t="s">
        <v>2093</v>
      </c>
      <c r="L361" s="61"/>
      <c r="M361" s="61"/>
      <c r="N361" s="61"/>
      <c r="O361" s="61"/>
      <c r="P361" s="61"/>
      <c r="Q361" s="74">
        <v>4.7978204840101313</v>
      </c>
      <c r="R361" s="61">
        <v>1</v>
      </c>
      <c r="S361" s="61">
        <v>1</v>
      </c>
      <c r="T361" s="61">
        <v>1</v>
      </c>
      <c r="U361" s="61">
        <v>3</v>
      </c>
      <c r="V361" s="61">
        <v>2013</v>
      </c>
      <c r="W361" s="61" t="s">
        <v>262</v>
      </c>
      <c r="X361" s="61" t="s">
        <v>572</v>
      </c>
      <c r="Y361" s="61"/>
    </row>
    <row r="362" spans="2:25" x14ac:dyDescent="0.2">
      <c r="B362" s="61" t="str">
        <f>INDEX(FlowMapping!$G$2:$G$875,MATCH(W362&amp;D362,FlowMapping!$E$2:$E$875,0))</f>
        <v>NITROMETHANE</v>
      </c>
      <c r="C362" s="61">
        <f>INDEX(FlowMapping!$H$2:$H$875,MATCH(W362&amp;D362,FlowMapping!$E$2:$E$875,0))</f>
        <v>75525</v>
      </c>
      <c r="D362" s="61" t="s">
        <v>1003</v>
      </c>
      <c r="E362" s="61" t="str">
        <f>INDEX(FlowMapping!$J$2:$J$875,MATCH(W362&amp;D362,FlowMapping!$E$2:$E$875,0))</f>
        <v>unspecified</v>
      </c>
      <c r="F362" s="61" t="str">
        <f>INDEX(FlowMapping!$M$2:$M$875,MATCH(W362&amp;D362,FlowMapping!$E$2:$E$875,0))</f>
        <v>2aee42ce-2459-3861-9aea-dd0050d41a5a</v>
      </c>
      <c r="G362" s="61" t="str">
        <f>INDEX(Activities!$B$2:$B$390,MATCH(H362,Activities!$C$2:$C$390,0))</f>
        <v>Other basic inorganic chemical manufacturing</v>
      </c>
      <c r="H362" s="61">
        <v>325180</v>
      </c>
      <c r="I362" s="61" t="s">
        <v>997</v>
      </c>
      <c r="J362" s="62">
        <v>6.088165862097832E-9</v>
      </c>
      <c r="K362" s="61" t="s">
        <v>2093</v>
      </c>
      <c r="L362" s="61"/>
      <c r="M362" s="61"/>
      <c r="N362" s="61"/>
      <c r="O362" s="61"/>
      <c r="P362" s="61"/>
      <c r="Q362" s="74">
        <v>4.9787305577325327</v>
      </c>
      <c r="R362" s="61">
        <v>1</v>
      </c>
      <c r="S362" s="61">
        <v>1</v>
      </c>
      <c r="T362" s="61">
        <v>1</v>
      </c>
      <c r="U362" s="61">
        <v>3</v>
      </c>
      <c r="V362" s="61">
        <v>2013</v>
      </c>
      <c r="W362" s="61" t="s">
        <v>405</v>
      </c>
      <c r="X362" s="61" t="s">
        <v>572</v>
      </c>
      <c r="Y362" s="61"/>
    </row>
    <row r="363" spans="2:25" x14ac:dyDescent="0.2">
      <c r="B363" s="61" t="str">
        <f>INDEX(FlowMapping!$G$2:$G$875,MATCH(W363&amp;D363,FlowMapping!$E$2:$E$875,0))</f>
        <v>Pentachloroethane</v>
      </c>
      <c r="C363" s="61">
        <f>INDEX(FlowMapping!$H$2:$H$875,MATCH(W363&amp;D363,FlowMapping!$E$2:$E$875,0))</f>
        <v>76017</v>
      </c>
      <c r="D363" s="61" t="s">
        <v>1003</v>
      </c>
      <c r="E363" s="61" t="str">
        <f>INDEX(FlowMapping!$J$2:$J$875,MATCH(W363&amp;D363,FlowMapping!$E$2:$E$875,0))</f>
        <v>unspecified</v>
      </c>
      <c r="F363" s="61" t="str">
        <f>INDEX(FlowMapping!$M$2:$M$875,MATCH(W363&amp;D363,FlowMapping!$E$2:$E$875,0))</f>
        <v>82b47f3b-16cd-4227-9cca-7580d730b011</v>
      </c>
      <c r="G363" s="61" t="str">
        <f>INDEX(Activities!$B$2:$B$390,MATCH(H363,Activities!$C$2:$C$390,0))</f>
        <v>Other basic inorganic chemical manufacturing</v>
      </c>
      <c r="H363" s="61">
        <v>325180</v>
      </c>
      <c r="I363" s="61" t="s">
        <v>997</v>
      </c>
      <c r="J363" s="62">
        <v>7.3032675726204758E-9</v>
      </c>
      <c r="K363" s="61" t="s">
        <v>2093</v>
      </c>
      <c r="L363" s="61"/>
      <c r="M363" s="61"/>
      <c r="N363" s="61"/>
      <c r="O363" s="61"/>
      <c r="P363" s="61"/>
      <c r="Q363" s="74">
        <v>2.1411439114391149</v>
      </c>
      <c r="R363" s="61">
        <v>1</v>
      </c>
      <c r="S363" s="61">
        <v>1</v>
      </c>
      <c r="T363" s="61">
        <v>1</v>
      </c>
      <c r="U363" s="61">
        <v>3</v>
      </c>
      <c r="V363" s="61">
        <v>2013</v>
      </c>
      <c r="W363" s="61" t="s">
        <v>223</v>
      </c>
      <c r="X363" s="61" t="s">
        <v>572</v>
      </c>
      <c r="Y363" s="61"/>
    </row>
    <row r="364" spans="2:25" x14ac:dyDescent="0.2">
      <c r="B364" s="61" t="str">
        <f>INDEX(FlowMapping!$G$2:$G$875,MATCH(W364&amp;D364,FlowMapping!$E$2:$E$875,0))</f>
        <v>1-Methyl-2-pyrrolidinone</v>
      </c>
      <c r="C364" s="61">
        <f>INDEX(FlowMapping!$H$2:$H$875,MATCH(W364&amp;D364,FlowMapping!$E$2:$E$875,0))</f>
        <v>872504</v>
      </c>
      <c r="D364" s="61" t="s">
        <v>1003</v>
      </c>
      <c r="E364" s="61" t="str">
        <f>INDEX(FlowMapping!$J$2:$J$875,MATCH(W364&amp;D364,FlowMapping!$E$2:$E$875,0))</f>
        <v>unspecified</v>
      </c>
      <c r="F364" s="61" t="str">
        <f>INDEX(FlowMapping!$M$2:$M$875,MATCH(W364&amp;D364,FlowMapping!$E$2:$E$875,0))</f>
        <v>00b8c5b8-8f45-445f-839c-2017fe3ad8b8</v>
      </c>
      <c r="G364" s="61" t="str">
        <f>INDEX(Activities!$B$2:$B$390,MATCH(H364,Activities!$C$2:$C$390,0))</f>
        <v>Other basic inorganic chemical manufacturing</v>
      </c>
      <c r="H364" s="61">
        <v>325180</v>
      </c>
      <c r="I364" s="61" t="s">
        <v>997</v>
      </c>
      <c r="J364" s="62">
        <v>8.7121780059714807E-9</v>
      </c>
      <c r="K364" s="61" t="s">
        <v>2093</v>
      </c>
      <c r="L364" s="61"/>
      <c r="M364" s="61"/>
      <c r="N364" s="61"/>
      <c r="O364" s="61"/>
      <c r="P364" s="61"/>
      <c r="Q364" s="74">
        <v>4.7294197670253508</v>
      </c>
      <c r="R364" s="61">
        <v>1</v>
      </c>
      <c r="S364" s="61">
        <v>1</v>
      </c>
      <c r="T364" s="61">
        <v>1</v>
      </c>
      <c r="U364" s="61">
        <v>3</v>
      </c>
      <c r="V364" s="61">
        <v>2013</v>
      </c>
      <c r="W364" s="61" t="s">
        <v>50</v>
      </c>
      <c r="X364" s="61" t="s">
        <v>572</v>
      </c>
      <c r="Y364" s="61"/>
    </row>
    <row r="365" spans="2:25" x14ac:dyDescent="0.2">
      <c r="B365" s="61" t="str">
        <f>INDEX(FlowMapping!$G$2:$G$875,MATCH(W365&amp;D365,FlowMapping!$E$2:$E$875,0))</f>
        <v>Chloropicrin</v>
      </c>
      <c r="C365" s="61">
        <f>INDEX(FlowMapping!$H$2:$H$875,MATCH(W365&amp;D365,FlowMapping!$E$2:$E$875,0))</f>
        <v>76062</v>
      </c>
      <c r="D365" s="61" t="s">
        <v>1003</v>
      </c>
      <c r="E365" s="61" t="str">
        <f>INDEX(FlowMapping!$J$2:$J$875,MATCH(W365&amp;D365,FlowMapping!$E$2:$E$875,0))</f>
        <v>unspecified</v>
      </c>
      <c r="F365" s="61" t="str">
        <f>INDEX(FlowMapping!$M$2:$M$875,MATCH(W365&amp;D365,FlowMapping!$E$2:$E$875,0))</f>
        <v>8cc310de-0e4c-4ac4-949d-7dd8424afdba</v>
      </c>
      <c r="G365" s="61" t="str">
        <f>INDEX(Activities!$B$2:$B$390,MATCH(H365,Activities!$C$2:$C$390,0))</f>
        <v>Other basic inorganic chemical manufacturing</v>
      </c>
      <c r="H365" s="61">
        <v>325180</v>
      </c>
      <c r="I365" s="61" t="s">
        <v>997</v>
      </c>
      <c r="J365" s="62">
        <v>9.9233306359349295E-9</v>
      </c>
      <c r="K365" s="61" t="s">
        <v>2093</v>
      </c>
      <c r="L365" s="61"/>
      <c r="M365" s="61"/>
      <c r="N365" s="61"/>
      <c r="O365" s="61"/>
      <c r="P365" s="61"/>
      <c r="Q365" s="74">
        <v>2.7006413132937181</v>
      </c>
      <c r="R365" s="61">
        <v>1</v>
      </c>
      <c r="S365" s="61">
        <v>1</v>
      </c>
      <c r="T365" s="61">
        <v>1</v>
      </c>
      <c r="U365" s="61">
        <v>3</v>
      </c>
      <c r="V365" s="61">
        <v>2013</v>
      </c>
      <c r="W365" s="61" t="s">
        <v>237</v>
      </c>
      <c r="X365" s="61" t="s">
        <v>572</v>
      </c>
      <c r="Y365" s="61"/>
    </row>
    <row r="366" spans="2:25" x14ac:dyDescent="0.2">
      <c r="B366" s="61" t="str">
        <f>INDEX(FlowMapping!$G$2:$G$875,MATCH(W366&amp;D366,FlowMapping!$E$2:$E$875,0))</f>
        <v>PERACETIC ACID</v>
      </c>
      <c r="C366" s="61">
        <f>INDEX(FlowMapping!$H$2:$H$875,MATCH(W366&amp;D366,FlowMapping!$E$2:$E$875,0))</f>
        <v>79210</v>
      </c>
      <c r="D366" s="61" t="s">
        <v>1003</v>
      </c>
      <c r="E366" s="61" t="str">
        <f>INDEX(FlowMapping!$J$2:$J$875,MATCH(W366&amp;D366,FlowMapping!$E$2:$E$875,0))</f>
        <v>unspecified</v>
      </c>
      <c r="F366" s="61" t="str">
        <f>INDEX(FlowMapping!$M$2:$M$875,MATCH(W366&amp;D366,FlowMapping!$E$2:$E$875,0))</f>
        <v>ac5874a7-640d-30ec-aff0-9595036c077a</v>
      </c>
      <c r="G366" s="61" t="str">
        <f>INDEX(Activities!$B$2:$B$390,MATCH(H366,Activities!$C$2:$C$390,0))</f>
        <v>Other basic inorganic chemical manufacturing</v>
      </c>
      <c r="H366" s="61">
        <v>325180</v>
      </c>
      <c r="I366" s="61" t="s">
        <v>997</v>
      </c>
      <c r="J366" s="62">
        <v>1.1733325892234284E-8</v>
      </c>
      <c r="K366" s="61" t="s">
        <v>2093</v>
      </c>
      <c r="L366" s="61"/>
      <c r="M366" s="61"/>
      <c r="N366" s="61"/>
      <c r="O366" s="61"/>
      <c r="P366" s="61"/>
      <c r="Q366" s="74">
        <v>4.4206726860158678</v>
      </c>
      <c r="R366" s="61">
        <v>1</v>
      </c>
      <c r="S366" s="61">
        <v>1</v>
      </c>
      <c r="T366" s="61">
        <v>1</v>
      </c>
      <c r="U366" s="61">
        <v>3</v>
      </c>
      <c r="V366" s="61">
        <v>2013</v>
      </c>
      <c r="W366" s="61" t="s">
        <v>150</v>
      </c>
      <c r="X366" s="61" t="s">
        <v>572</v>
      </c>
      <c r="Y366" s="61"/>
    </row>
    <row r="367" spans="2:25" x14ac:dyDescent="0.2">
      <c r="B367" s="61" t="str">
        <f>INDEX(FlowMapping!$G$2:$G$875,MATCH(W367&amp;D367,FlowMapping!$E$2:$E$875,0))</f>
        <v>1,1,1,2-Tetrachloroethane</v>
      </c>
      <c r="C367" s="61">
        <f>INDEX(FlowMapping!$H$2:$H$875,MATCH(W367&amp;D367,FlowMapping!$E$2:$E$875,0))</f>
        <v>630206</v>
      </c>
      <c r="D367" s="61" t="s">
        <v>1003</v>
      </c>
      <c r="E367" s="61" t="str">
        <f>INDEX(FlowMapping!$J$2:$J$875,MATCH(W367&amp;D367,FlowMapping!$E$2:$E$875,0))</f>
        <v>unspecified</v>
      </c>
      <c r="F367" s="61" t="str">
        <f>INDEX(FlowMapping!$M$2:$M$875,MATCH(W367&amp;D367,FlowMapping!$E$2:$E$875,0))</f>
        <v>2796f9f3-3280-4b98-b7d4-36b138ca0543</v>
      </c>
      <c r="G367" s="61" t="str">
        <f>INDEX(Activities!$B$2:$B$390,MATCH(H367,Activities!$C$2:$C$390,0))</f>
        <v>Other basic inorganic chemical manufacturing</v>
      </c>
      <c r="H367" s="61">
        <v>325180</v>
      </c>
      <c r="I367" s="61" t="s">
        <v>997</v>
      </c>
      <c r="J367" s="62">
        <v>1.1771297820688117E-8</v>
      </c>
      <c r="K367" s="61" t="s">
        <v>2093</v>
      </c>
      <c r="L367" s="61"/>
      <c r="M367" s="61"/>
      <c r="N367" s="61"/>
      <c r="O367" s="61"/>
      <c r="P367" s="61"/>
      <c r="Q367" s="74">
        <v>2.6597825203764565</v>
      </c>
      <c r="R367" s="61">
        <v>1</v>
      </c>
      <c r="S367" s="61">
        <v>1</v>
      </c>
      <c r="T367" s="61">
        <v>1</v>
      </c>
      <c r="U367" s="61">
        <v>3</v>
      </c>
      <c r="V367" s="61">
        <v>2013</v>
      </c>
      <c r="W367" s="61" t="s">
        <v>420</v>
      </c>
      <c r="X367" s="61" t="s">
        <v>572</v>
      </c>
      <c r="Y367" s="61"/>
    </row>
    <row r="368" spans="2:25" x14ac:dyDescent="0.2">
      <c r="B368" s="61" t="str">
        <f>INDEX(FlowMapping!$G$2:$G$875,MATCH(W368&amp;D368,FlowMapping!$E$2:$E$875,0))</f>
        <v>Creosol</v>
      </c>
      <c r="C368" s="61">
        <f>INDEX(FlowMapping!$H$2:$H$875,MATCH(W368&amp;D368,FlowMapping!$E$2:$E$875,0))</f>
        <v>93516</v>
      </c>
      <c r="D368" s="61" t="s">
        <v>1003</v>
      </c>
      <c r="E368" s="61" t="str">
        <f>INDEX(FlowMapping!$J$2:$J$875,MATCH(W368&amp;D368,FlowMapping!$E$2:$E$875,0))</f>
        <v>unspecified</v>
      </c>
      <c r="F368" s="61" t="str">
        <f>INDEX(FlowMapping!$M$2:$M$875,MATCH(W368&amp;D368,FlowMapping!$E$2:$E$875,0))</f>
        <v>b539c006-92b0-4880-9121-d6166e9daabb</v>
      </c>
      <c r="G368" s="61" t="str">
        <f>INDEX(Activities!$B$2:$B$390,MATCH(H368,Activities!$C$2:$C$390,0))</f>
        <v>Other basic inorganic chemical manufacturing</v>
      </c>
      <c r="H368" s="61">
        <v>325180</v>
      </c>
      <c r="I368" s="61" t="s">
        <v>997</v>
      </c>
      <c r="J368" s="62">
        <v>1.2125702486257221E-8</v>
      </c>
      <c r="K368" s="61" t="s">
        <v>2093</v>
      </c>
      <c r="L368" s="61"/>
      <c r="M368" s="61"/>
      <c r="N368" s="61"/>
      <c r="O368" s="61"/>
      <c r="P368" s="61"/>
      <c r="Q368" s="74">
        <v>4.8980647799988803</v>
      </c>
      <c r="R368" s="61">
        <v>1</v>
      </c>
      <c r="S368" s="61">
        <v>1</v>
      </c>
      <c r="T368" s="61">
        <v>1</v>
      </c>
      <c r="U368" s="61">
        <v>3</v>
      </c>
      <c r="V368" s="61">
        <v>2013</v>
      </c>
      <c r="W368" s="61" t="s">
        <v>165</v>
      </c>
      <c r="X368" s="61" t="s">
        <v>572</v>
      </c>
      <c r="Y368" s="61"/>
    </row>
    <row r="369" spans="2:25" x14ac:dyDescent="0.2">
      <c r="B369" s="61" t="str">
        <f>INDEX(FlowMapping!$G$2:$G$875,MATCH(W369&amp;D369,FlowMapping!$E$2:$E$875,0))</f>
        <v>cyclohexane</v>
      </c>
      <c r="C369" s="61">
        <f>INDEX(FlowMapping!$H$2:$H$875,MATCH(W369&amp;D369,FlowMapping!$E$2:$E$875,0))</f>
        <v>110827</v>
      </c>
      <c r="D369" s="61" t="s">
        <v>1003</v>
      </c>
      <c r="E369" s="61" t="str">
        <f>INDEX(FlowMapping!$J$2:$J$875,MATCH(W369&amp;D369,FlowMapping!$E$2:$E$875,0))</f>
        <v>unspecified</v>
      </c>
      <c r="F369" s="61" t="str">
        <f>INDEX(FlowMapping!$M$2:$M$875,MATCH(W369&amp;D369,FlowMapping!$E$2:$E$875,0))</f>
        <v>165aaeac-93d1-4afd-adf2-e3d6c0eaf629</v>
      </c>
      <c r="G369" s="61" t="str">
        <f>INDEX(Activities!$B$2:$B$390,MATCH(H369,Activities!$C$2:$C$390,0))</f>
        <v>Other basic inorganic chemical manufacturing</v>
      </c>
      <c r="H369" s="61">
        <v>325180</v>
      </c>
      <c r="I369" s="61" t="s">
        <v>997</v>
      </c>
      <c r="J369" s="62">
        <v>1.3587368585540083E-8</v>
      </c>
      <c r="K369" s="61" t="s">
        <v>2093</v>
      </c>
      <c r="L369" s="61"/>
      <c r="M369" s="61"/>
      <c r="N369" s="61"/>
      <c r="O369" s="61"/>
      <c r="P369" s="61"/>
      <c r="Q369" s="74">
        <v>4.1111128032622766</v>
      </c>
      <c r="R369" s="61">
        <v>1</v>
      </c>
      <c r="S369" s="61">
        <v>1</v>
      </c>
      <c r="T369" s="61">
        <v>1</v>
      </c>
      <c r="U369" s="61">
        <v>3</v>
      </c>
      <c r="V369" s="61">
        <v>2013</v>
      </c>
      <c r="W369" s="61" t="s">
        <v>30</v>
      </c>
      <c r="X369" s="61" t="s">
        <v>572</v>
      </c>
      <c r="Y369" s="61"/>
    </row>
    <row r="370" spans="2:25" x14ac:dyDescent="0.2">
      <c r="B370" s="61" t="str">
        <f>INDEX(FlowMapping!$G$2:$G$875,MATCH(W370&amp;D370,FlowMapping!$E$2:$E$875,0))</f>
        <v>Ethane, 2-chloro-1,1,1,2-tetrafluoro-, HCFC-124</v>
      </c>
      <c r="C370" s="61">
        <f>INDEX(FlowMapping!$H$2:$H$875,MATCH(W370&amp;D370,FlowMapping!$E$2:$E$875,0))</f>
        <v>2837890</v>
      </c>
      <c r="D370" s="61" t="s">
        <v>1003</v>
      </c>
      <c r="E370" s="61" t="str">
        <f>INDEX(FlowMapping!$J$2:$J$875,MATCH(W370&amp;D370,FlowMapping!$E$2:$E$875,0))</f>
        <v>unspecified</v>
      </c>
      <c r="F370" s="61" t="str">
        <f>INDEX(FlowMapping!$M$2:$M$875,MATCH(W370&amp;D370,FlowMapping!$E$2:$E$875,0))</f>
        <v>60268f3d-468b-487e-acb1-24d7250cb6b3</v>
      </c>
      <c r="G370" s="61" t="str">
        <f>INDEX(Activities!$B$2:$B$390,MATCH(H370,Activities!$C$2:$C$390,0))</f>
        <v>Other basic inorganic chemical manufacturing</v>
      </c>
      <c r="H370" s="61">
        <v>325180</v>
      </c>
      <c r="I370" s="61" t="s">
        <v>997</v>
      </c>
      <c r="J370" s="62">
        <v>1.430275971761029E-8</v>
      </c>
      <c r="K370" s="61" t="s">
        <v>2093</v>
      </c>
      <c r="L370" s="61"/>
      <c r="M370" s="61"/>
      <c r="N370" s="61"/>
      <c r="O370" s="61"/>
      <c r="P370" s="61"/>
      <c r="Q370" s="74">
        <v>3.8239774339219941</v>
      </c>
      <c r="R370" s="61">
        <v>1</v>
      </c>
      <c r="S370" s="61">
        <v>1</v>
      </c>
      <c r="T370" s="61">
        <v>1</v>
      </c>
      <c r="U370" s="61">
        <v>3</v>
      </c>
      <c r="V370" s="61">
        <v>2013</v>
      </c>
      <c r="W370" s="61" t="s">
        <v>330</v>
      </c>
      <c r="X370" s="61" t="s">
        <v>572</v>
      </c>
      <c r="Y370" s="61"/>
    </row>
    <row r="371" spans="2:25" x14ac:dyDescent="0.2">
      <c r="B371" s="61" t="str">
        <f>INDEX(FlowMapping!$G$2:$G$875,MATCH(W371&amp;D371,FlowMapping!$E$2:$E$875,0))</f>
        <v>Propene</v>
      </c>
      <c r="C371" s="61">
        <f>INDEX(FlowMapping!$H$2:$H$875,MATCH(W371&amp;D371,FlowMapping!$E$2:$E$875,0))</f>
        <v>115071</v>
      </c>
      <c r="D371" s="61" t="s">
        <v>1003</v>
      </c>
      <c r="E371" s="61" t="str">
        <f>INDEX(FlowMapping!$J$2:$J$875,MATCH(W371&amp;D371,FlowMapping!$E$2:$E$875,0))</f>
        <v>unspecified</v>
      </c>
      <c r="F371" s="61" t="str">
        <f>INDEX(FlowMapping!$M$2:$M$875,MATCH(W371&amp;D371,FlowMapping!$E$2:$E$875,0))</f>
        <v>64165202-4870-47d0-8602-b85e5d672865</v>
      </c>
      <c r="G371" s="61" t="str">
        <f>INDEX(Activities!$B$2:$B$390,MATCH(H371,Activities!$C$2:$C$390,0))</f>
        <v>Other basic inorganic chemical manufacturing</v>
      </c>
      <c r="H371" s="61">
        <v>325180</v>
      </c>
      <c r="I371" s="61" t="s">
        <v>997</v>
      </c>
      <c r="J371" s="62">
        <v>1.5986181879063534E-8</v>
      </c>
      <c r="K371" s="61" t="s">
        <v>2093</v>
      </c>
      <c r="L371" s="61"/>
      <c r="M371" s="61"/>
      <c r="N371" s="61"/>
      <c r="O371" s="61"/>
      <c r="P371" s="61"/>
      <c r="Q371" s="74">
        <v>3.2650843963827887</v>
      </c>
      <c r="R371" s="61">
        <v>1</v>
      </c>
      <c r="S371" s="61">
        <v>1</v>
      </c>
      <c r="T371" s="61">
        <v>1</v>
      </c>
      <c r="U371" s="61">
        <v>3</v>
      </c>
      <c r="V371" s="61">
        <v>2013</v>
      </c>
      <c r="W371" s="61" t="s">
        <v>102</v>
      </c>
      <c r="X371" s="61" t="s">
        <v>572</v>
      </c>
      <c r="Y371" s="61"/>
    </row>
    <row r="372" spans="2:25" x14ac:dyDescent="0.2">
      <c r="B372" s="61" t="str">
        <f>INDEX(FlowMapping!$G$2:$G$875,MATCH(W372&amp;D372,FlowMapping!$E$2:$E$875,0))</f>
        <v>copper</v>
      </c>
      <c r="C372" s="61">
        <f>INDEX(FlowMapping!$H$2:$H$875,MATCH(W372&amp;D372,FlowMapping!$E$2:$E$875,0))</f>
        <v>7440508</v>
      </c>
      <c r="D372" s="61" t="s">
        <v>1003</v>
      </c>
      <c r="E372" s="61" t="str">
        <f>INDEX(FlowMapping!$J$2:$J$875,MATCH(W372&amp;D372,FlowMapping!$E$2:$E$875,0))</f>
        <v>unspecified</v>
      </c>
      <c r="F372" s="61" t="str">
        <f>INDEX(FlowMapping!$M$2:$M$875,MATCH(W372&amp;D372,FlowMapping!$E$2:$E$875,0))</f>
        <v>ec8144d6-d123-43b1-9c17-a295422a0498</v>
      </c>
      <c r="G372" s="61" t="str">
        <f>INDEX(Activities!$B$2:$B$390,MATCH(H372,Activities!$C$2:$C$390,0))</f>
        <v>Other basic inorganic chemical manufacturing</v>
      </c>
      <c r="H372" s="61">
        <v>325180</v>
      </c>
      <c r="I372" s="61" t="s">
        <v>997</v>
      </c>
      <c r="J372" s="62">
        <v>1.7316465105896142E-8</v>
      </c>
      <c r="K372" s="61" t="s">
        <v>2093</v>
      </c>
      <c r="L372" s="61"/>
      <c r="M372" s="61"/>
      <c r="N372" s="61"/>
      <c r="O372" s="61"/>
      <c r="P372" s="61"/>
      <c r="Q372" s="74">
        <v>3.6565374211799746</v>
      </c>
      <c r="R372" s="61">
        <v>1</v>
      </c>
      <c r="S372" s="61">
        <v>1</v>
      </c>
      <c r="T372" s="61">
        <v>1</v>
      </c>
      <c r="U372" s="61">
        <v>3</v>
      </c>
      <c r="V372" s="61">
        <v>2013</v>
      </c>
      <c r="W372" s="61" t="s">
        <v>25</v>
      </c>
      <c r="X372" s="61" t="s">
        <v>572</v>
      </c>
      <c r="Y372" s="61"/>
    </row>
    <row r="373" spans="2:25" x14ac:dyDescent="0.2">
      <c r="B373" s="61" t="str">
        <f>INDEX(FlowMapping!$G$2:$G$875,MATCH(W373&amp;D373,FlowMapping!$E$2:$E$875,0))</f>
        <v>fluorine</v>
      </c>
      <c r="C373" s="61">
        <f>INDEX(FlowMapping!$H$2:$H$875,MATCH(W373&amp;D373,FlowMapping!$E$2:$E$875,0))</f>
        <v>7782414</v>
      </c>
      <c r="D373" s="61" t="s">
        <v>1003</v>
      </c>
      <c r="E373" s="61" t="str">
        <f>INDEX(FlowMapping!$J$2:$J$875,MATCH(W373&amp;D373,FlowMapping!$E$2:$E$875,0))</f>
        <v>unspecified</v>
      </c>
      <c r="F373" s="61" t="str">
        <f>INDEX(FlowMapping!$M$2:$M$875,MATCH(W373&amp;D373,FlowMapping!$E$2:$E$875,0))</f>
        <v>1c389e81-9f9d-4e52-a6e9-11cc6b73d90d</v>
      </c>
      <c r="G373" s="61" t="str">
        <f>INDEX(Activities!$B$2:$B$390,MATCH(H373,Activities!$C$2:$C$390,0))</f>
        <v>Other basic inorganic chemical manufacturing</v>
      </c>
      <c r="H373" s="61">
        <v>325180</v>
      </c>
      <c r="I373" s="61" t="s">
        <v>997</v>
      </c>
      <c r="J373" s="62">
        <v>2.2175606217038259E-8</v>
      </c>
      <c r="K373" s="61" t="s">
        <v>2093</v>
      </c>
      <c r="L373" s="61"/>
      <c r="M373" s="61"/>
      <c r="N373" s="61"/>
      <c r="O373" s="61"/>
      <c r="P373" s="61"/>
      <c r="Q373" s="74">
        <v>4.257132174910204</v>
      </c>
      <c r="R373" s="61">
        <v>1</v>
      </c>
      <c r="S373" s="61">
        <v>1</v>
      </c>
      <c r="T373" s="61">
        <v>1</v>
      </c>
      <c r="U373" s="61">
        <v>3</v>
      </c>
      <c r="V373" s="61">
        <v>2013</v>
      </c>
      <c r="W373" s="61" t="s">
        <v>221</v>
      </c>
      <c r="X373" s="61" t="s">
        <v>572</v>
      </c>
      <c r="Y373" s="61"/>
    </row>
    <row r="374" spans="2:25" x14ac:dyDescent="0.2">
      <c r="B374" s="61" t="str">
        <f>INDEX(FlowMapping!$G$2:$G$875,MATCH(W374&amp;D374,FlowMapping!$E$2:$E$875,0))</f>
        <v>Aluminum</v>
      </c>
      <c r="C374" s="61">
        <f>INDEX(FlowMapping!$H$2:$H$875,MATCH(W374&amp;D374,FlowMapping!$E$2:$E$875,0))</f>
        <v>7429905</v>
      </c>
      <c r="D374" s="61" t="s">
        <v>1003</v>
      </c>
      <c r="E374" s="61" t="str">
        <f>INDEX(FlowMapping!$J$2:$J$875,MATCH(W374&amp;D374,FlowMapping!$E$2:$E$875,0))</f>
        <v>unspecified</v>
      </c>
      <c r="F374" s="61" t="str">
        <f>INDEX(FlowMapping!$M$2:$M$875,MATCH(W374&amp;D374,FlowMapping!$E$2:$E$875,0))</f>
        <v>ff65658c-2d39-44a2-b23e-7ec3c644f064</v>
      </c>
      <c r="G374" s="61" t="str">
        <f>INDEX(Activities!$B$2:$B$390,MATCH(H374,Activities!$C$2:$C$390,0))</f>
        <v>Other basic inorganic chemical manufacturing</v>
      </c>
      <c r="H374" s="61">
        <v>325180</v>
      </c>
      <c r="I374" s="61" t="s">
        <v>997</v>
      </c>
      <c r="J374" s="62">
        <v>2.7238530010882612E-8</v>
      </c>
      <c r="K374" s="61" t="s">
        <v>2093</v>
      </c>
      <c r="L374" s="61"/>
      <c r="M374" s="61"/>
      <c r="N374" s="61"/>
      <c r="O374" s="61"/>
      <c r="P374" s="61"/>
      <c r="Q374" s="74">
        <v>3.5763266055878251</v>
      </c>
      <c r="R374" s="61">
        <v>1</v>
      </c>
      <c r="S374" s="61">
        <v>1</v>
      </c>
      <c r="T374" s="61">
        <v>1</v>
      </c>
      <c r="U374" s="61">
        <v>3</v>
      </c>
      <c r="V374" s="61">
        <v>2013</v>
      </c>
      <c r="W374" s="61" t="s">
        <v>81</v>
      </c>
      <c r="X374" s="61" t="s">
        <v>572</v>
      </c>
      <c r="Y374" s="61"/>
    </row>
    <row r="375" spans="2:25" x14ac:dyDescent="0.2">
      <c r="B375" s="61" t="str">
        <f>INDEX(FlowMapping!$G$2:$G$875,MATCH(W375&amp;D375,FlowMapping!$E$2:$E$875,0))</f>
        <v>ALLYL ALCOHOL</v>
      </c>
      <c r="C375" s="61">
        <f>INDEX(FlowMapping!$H$2:$H$875,MATCH(W375&amp;D375,FlowMapping!$E$2:$E$875,0))</f>
        <v>107186</v>
      </c>
      <c r="D375" s="61" t="s">
        <v>1003</v>
      </c>
      <c r="E375" s="61" t="str">
        <f>INDEX(FlowMapping!$J$2:$J$875,MATCH(W375&amp;D375,FlowMapping!$E$2:$E$875,0))</f>
        <v>unspecified</v>
      </c>
      <c r="F375" s="61" t="str">
        <f>INDEX(FlowMapping!$M$2:$M$875,MATCH(W375&amp;D375,FlowMapping!$E$2:$E$875,0))</f>
        <v>839a9479-7c8b-3e74-ab23-fcb0d18ee91c</v>
      </c>
      <c r="G375" s="61" t="str">
        <f>INDEX(Activities!$B$2:$B$390,MATCH(H375,Activities!$C$2:$C$390,0))</f>
        <v>Other basic inorganic chemical manufacturing</v>
      </c>
      <c r="H375" s="61">
        <v>325180</v>
      </c>
      <c r="I375" s="61" t="s">
        <v>997</v>
      </c>
      <c r="J375" s="62">
        <v>2.9909222312135504E-8</v>
      </c>
      <c r="K375" s="61" t="s">
        <v>2093</v>
      </c>
      <c r="L375" s="61"/>
      <c r="M375" s="61"/>
      <c r="N375" s="61"/>
      <c r="O375" s="61"/>
      <c r="P375" s="61"/>
      <c r="Q375" s="74">
        <v>3.8775361285135701</v>
      </c>
      <c r="R375" s="61">
        <v>1</v>
      </c>
      <c r="S375" s="61">
        <v>1</v>
      </c>
      <c r="T375" s="61">
        <v>1</v>
      </c>
      <c r="U375" s="61">
        <v>3</v>
      </c>
      <c r="V375" s="61">
        <v>2013</v>
      </c>
      <c r="W375" s="61" t="s">
        <v>305</v>
      </c>
      <c r="X375" s="61" t="s">
        <v>572</v>
      </c>
      <c r="Y375" s="61"/>
    </row>
    <row r="376" spans="2:25" x14ac:dyDescent="0.2">
      <c r="B376" s="61" t="str">
        <f>INDEX(FlowMapping!$G$2:$G$875,MATCH(W376&amp;D376,FlowMapping!$E$2:$E$875,0))</f>
        <v>Methane, dibromo-</v>
      </c>
      <c r="C376" s="61">
        <f>INDEX(FlowMapping!$H$2:$H$875,MATCH(W376&amp;D376,FlowMapping!$E$2:$E$875,0))</f>
        <v>74953</v>
      </c>
      <c r="D376" s="61" t="s">
        <v>1003</v>
      </c>
      <c r="E376" s="61" t="str">
        <f>INDEX(FlowMapping!$J$2:$J$875,MATCH(W376&amp;D376,FlowMapping!$E$2:$E$875,0))</f>
        <v>unspecified</v>
      </c>
      <c r="F376" s="61" t="str">
        <f>INDEX(FlowMapping!$M$2:$M$875,MATCH(W376&amp;D376,FlowMapping!$E$2:$E$875,0))</f>
        <v>a6c6f2da-0694-443f-986c-916a30198266</v>
      </c>
      <c r="G376" s="61" t="str">
        <f>INDEX(Activities!$B$2:$B$390,MATCH(H376,Activities!$C$2:$C$390,0))</f>
        <v>Other basic inorganic chemical manufacturing</v>
      </c>
      <c r="H376" s="61">
        <v>325180</v>
      </c>
      <c r="I376" s="61" t="s">
        <v>997</v>
      </c>
      <c r="J376" s="62">
        <v>3.5782213912994951E-8</v>
      </c>
      <c r="K376" s="61" t="s">
        <v>2093</v>
      </c>
      <c r="L376" s="61"/>
      <c r="M376" s="61"/>
      <c r="N376" s="61"/>
      <c r="O376" s="61"/>
      <c r="P376" s="61"/>
      <c r="Q376" s="74">
        <v>4.9895764969308569</v>
      </c>
      <c r="R376" s="61">
        <v>1</v>
      </c>
      <c r="S376" s="61">
        <v>1</v>
      </c>
      <c r="T376" s="61">
        <v>1</v>
      </c>
      <c r="U376" s="61">
        <v>3</v>
      </c>
      <c r="V376" s="61">
        <v>2013</v>
      </c>
      <c r="W376" s="61" t="s">
        <v>36</v>
      </c>
      <c r="X376" s="61" t="s">
        <v>572</v>
      </c>
      <c r="Y376" s="61"/>
    </row>
    <row r="377" spans="2:25" x14ac:dyDescent="0.2">
      <c r="B377" s="61" t="str">
        <f>INDEX(FlowMapping!$G$2:$G$875,MATCH(W377&amp;D377,FlowMapping!$E$2:$E$875,0))</f>
        <v>butanol</v>
      </c>
      <c r="C377" s="61">
        <f>INDEX(FlowMapping!$H$2:$H$875,MATCH(W377&amp;D377,FlowMapping!$E$2:$E$875,0))</f>
        <v>71363</v>
      </c>
      <c r="D377" s="61" t="s">
        <v>1003</v>
      </c>
      <c r="E377" s="61" t="str">
        <f>INDEX(FlowMapping!$J$2:$J$875,MATCH(W377&amp;D377,FlowMapping!$E$2:$E$875,0))</f>
        <v>unspecified</v>
      </c>
      <c r="F377" s="61" t="str">
        <f>INDEX(FlowMapping!$M$2:$M$875,MATCH(W377&amp;D377,FlowMapping!$E$2:$E$875,0))</f>
        <v>b9a9b2ad-5db3-47aa-81de-3a48ae9ad4ec</v>
      </c>
      <c r="G377" s="61" t="str">
        <f>INDEX(Activities!$B$2:$B$390,MATCH(H377,Activities!$C$2:$C$390,0))</f>
        <v>Other basic inorganic chemical manufacturing</v>
      </c>
      <c r="H377" s="61">
        <v>325180</v>
      </c>
      <c r="I377" s="61" t="s">
        <v>997</v>
      </c>
      <c r="J377" s="62">
        <v>4.7080887797527693E-8</v>
      </c>
      <c r="K377" s="61" t="s">
        <v>2093</v>
      </c>
      <c r="L377" s="61"/>
      <c r="M377" s="61"/>
      <c r="N377" s="61"/>
      <c r="O377" s="61"/>
      <c r="P377" s="61"/>
      <c r="Q377" s="74">
        <v>4.8089377343200388</v>
      </c>
      <c r="R377" s="61">
        <v>1</v>
      </c>
      <c r="S377" s="61">
        <v>1</v>
      </c>
      <c r="T377" s="61">
        <v>1</v>
      </c>
      <c r="U377" s="61">
        <v>3</v>
      </c>
      <c r="V377" s="61">
        <v>2013</v>
      </c>
      <c r="W377" s="61" t="s">
        <v>23</v>
      </c>
      <c r="X377" s="61" t="s">
        <v>572</v>
      </c>
      <c r="Y377" s="61"/>
    </row>
    <row r="378" spans="2:25" x14ac:dyDescent="0.2">
      <c r="B378" s="61" t="str">
        <f>INDEX(FlowMapping!$G$2:$G$875,MATCH(W378&amp;D378,FlowMapping!$E$2:$E$875,0))</f>
        <v>1,2-DICHLOROETHYLENE</v>
      </c>
      <c r="C378" s="61">
        <f>INDEX(FlowMapping!$H$2:$H$875,MATCH(W378&amp;D378,FlowMapping!$E$2:$E$875,0))</f>
        <v>540590</v>
      </c>
      <c r="D378" s="61" t="s">
        <v>1003</v>
      </c>
      <c r="E378" s="61" t="str">
        <f>INDEX(FlowMapping!$J$2:$J$875,MATCH(W378&amp;D378,FlowMapping!$E$2:$E$875,0))</f>
        <v>unspecified</v>
      </c>
      <c r="F378" s="61" t="str">
        <f>INDEX(FlowMapping!$M$2:$M$875,MATCH(W378&amp;D378,FlowMapping!$E$2:$E$875,0))</f>
        <v>5aa1acb8-2256-4929-ab99-0f0feff8d459</v>
      </c>
      <c r="G378" s="61" t="str">
        <f>INDEX(Activities!$B$2:$B$390,MATCH(H378,Activities!$C$2:$C$390,0))</f>
        <v>Other basic inorganic chemical manufacturing</v>
      </c>
      <c r="H378" s="61">
        <v>325180</v>
      </c>
      <c r="I378" s="61" t="s">
        <v>997</v>
      </c>
      <c r="J378" s="62">
        <v>5.1008957222981834E-8</v>
      </c>
      <c r="K378" s="61" t="s">
        <v>2093</v>
      </c>
      <c r="L378" s="61"/>
      <c r="M378" s="61"/>
      <c r="N378" s="61"/>
      <c r="O378" s="61"/>
      <c r="P378" s="61"/>
      <c r="Q378" s="74">
        <v>4.5586604756465299</v>
      </c>
      <c r="R378" s="61">
        <v>1</v>
      </c>
      <c r="S378" s="61">
        <v>1</v>
      </c>
      <c r="T378" s="61">
        <v>1</v>
      </c>
      <c r="U378" s="61">
        <v>3</v>
      </c>
      <c r="V378" s="61">
        <v>2013</v>
      </c>
      <c r="W378" s="61" t="s">
        <v>312</v>
      </c>
      <c r="X378" s="61" t="s">
        <v>572</v>
      </c>
      <c r="Y378" s="61"/>
    </row>
    <row r="379" spans="2:25" x14ac:dyDescent="0.2">
      <c r="B379" s="61" t="str">
        <f>INDEX(FlowMapping!$G$2:$G$875,MATCH(W379&amp;D379,FlowMapping!$E$2:$E$875,0))</f>
        <v>Sodium formate</v>
      </c>
      <c r="C379" s="61">
        <f>INDEX(FlowMapping!$H$2:$H$875,MATCH(W379&amp;D379,FlowMapping!$E$2:$E$875,0))</f>
        <v>141537</v>
      </c>
      <c r="D379" s="61" t="s">
        <v>1003</v>
      </c>
      <c r="E379" s="61" t="str">
        <f>INDEX(FlowMapping!$J$2:$J$875,MATCH(W379&amp;D379,FlowMapping!$E$2:$E$875,0))</f>
        <v>unspecified</v>
      </c>
      <c r="F379" s="61" t="str">
        <f>INDEX(FlowMapping!$M$2:$M$875,MATCH(W379&amp;D379,FlowMapping!$E$2:$E$875,0))</f>
        <v>19696f8c-c5e9-4444-a0e8-3e8782748237</v>
      </c>
      <c r="G379" s="61" t="str">
        <f>INDEX(Activities!$B$2:$B$390,MATCH(H379,Activities!$C$2:$C$390,0))</f>
        <v>Other basic inorganic chemical manufacturing</v>
      </c>
      <c r="H379" s="61">
        <v>325180</v>
      </c>
      <c r="I379" s="61" t="s">
        <v>997</v>
      </c>
      <c r="J379" s="62">
        <v>5.357839104835784E-8</v>
      </c>
      <c r="K379" s="61" t="s">
        <v>2093</v>
      </c>
      <c r="L379" s="61"/>
      <c r="M379" s="61"/>
      <c r="N379" s="61"/>
      <c r="O379" s="61"/>
      <c r="P379" s="61"/>
      <c r="Q379" s="74">
        <v>3.4406018863535328</v>
      </c>
      <c r="R379" s="61">
        <v>1</v>
      </c>
      <c r="S379" s="61">
        <v>1</v>
      </c>
      <c r="T379" s="61">
        <v>1</v>
      </c>
      <c r="U379" s="61">
        <v>3</v>
      </c>
      <c r="V379" s="61">
        <v>2013</v>
      </c>
      <c r="W379" s="61" t="s">
        <v>242</v>
      </c>
      <c r="X379" s="61" t="s">
        <v>572</v>
      </c>
      <c r="Y379" s="61"/>
    </row>
    <row r="380" spans="2:25" x14ac:dyDescent="0.2">
      <c r="B380" s="61" t="str">
        <f>INDEX(FlowMapping!$G$2:$G$875,MATCH(W380&amp;D380,FlowMapping!$E$2:$E$875,0))</f>
        <v>silver</v>
      </c>
      <c r="C380" s="61">
        <f>INDEX(FlowMapping!$H$2:$H$875,MATCH(W380&amp;D380,FlowMapping!$E$2:$E$875,0))</f>
        <v>7440224</v>
      </c>
      <c r="D380" s="61" t="s">
        <v>1003</v>
      </c>
      <c r="E380" s="61" t="str">
        <f>INDEX(FlowMapping!$J$2:$J$875,MATCH(W380&amp;D380,FlowMapping!$E$2:$E$875,0))</f>
        <v>unspecified</v>
      </c>
      <c r="F380" s="61" t="str">
        <f>INDEX(FlowMapping!$M$2:$M$875,MATCH(W380&amp;D380,FlowMapping!$E$2:$E$875,0))</f>
        <v>ebb88ef4-50ab-4e3b-9251-c5fcdf6b4768</v>
      </c>
      <c r="G380" s="61" t="str">
        <f>INDEX(Activities!$B$2:$B$390,MATCH(H380,Activities!$C$2:$C$390,0))</f>
        <v>Other basic inorganic chemical manufacturing</v>
      </c>
      <c r="H380" s="61">
        <v>325180</v>
      </c>
      <c r="I380" s="61" t="s">
        <v>997</v>
      </c>
      <c r="J380" s="62">
        <v>5.3907481094957719E-8</v>
      </c>
      <c r="K380" s="61" t="s">
        <v>2093</v>
      </c>
      <c r="L380" s="61"/>
      <c r="M380" s="61"/>
      <c r="N380" s="61"/>
      <c r="O380" s="61"/>
      <c r="P380" s="61"/>
      <c r="Q380" s="74">
        <v>4.3390902794426154</v>
      </c>
      <c r="R380" s="61">
        <v>1</v>
      </c>
      <c r="S380" s="61">
        <v>1</v>
      </c>
      <c r="T380" s="61">
        <v>1</v>
      </c>
      <c r="U380" s="61">
        <v>3</v>
      </c>
      <c r="V380" s="61">
        <v>2013</v>
      </c>
      <c r="W380" s="61" t="s">
        <v>156</v>
      </c>
      <c r="X380" s="61" t="s">
        <v>572</v>
      </c>
      <c r="Y380" s="61"/>
    </row>
    <row r="381" spans="2:25" x14ac:dyDescent="0.2">
      <c r="B381" s="61" t="str">
        <f>INDEX(FlowMapping!$G$2:$G$875,MATCH(W381&amp;D381,FlowMapping!$E$2:$E$875,0))</f>
        <v>2,2-BIS(4-HYDROXY-3,5-DIBROMOPHENYL)PROPANE</v>
      </c>
      <c r="C381" s="61">
        <f>INDEX(FlowMapping!$H$2:$H$875,MATCH(W381&amp;D381,FlowMapping!$E$2:$E$875,0))</f>
        <v>79947</v>
      </c>
      <c r="D381" s="61" t="s">
        <v>1003</v>
      </c>
      <c r="E381" s="61" t="str">
        <f>INDEX(FlowMapping!$J$2:$J$875,MATCH(W381&amp;D381,FlowMapping!$E$2:$E$875,0))</f>
        <v>unspecified</v>
      </c>
      <c r="F381" s="61" t="str">
        <f>INDEX(FlowMapping!$M$2:$M$875,MATCH(W381&amp;D381,FlowMapping!$E$2:$E$875,0))</f>
        <v>0aac1109-0cf9-3bc7-9e7f-ceeb1ac68fc8</v>
      </c>
      <c r="G381" s="61" t="str">
        <f>INDEX(Activities!$B$2:$B$390,MATCH(H381,Activities!$C$2:$C$390,0))</f>
        <v>Other basic inorganic chemical manufacturing</v>
      </c>
      <c r="H381" s="61">
        <v>325180</v>
      </c>
      <c r="I381" s="61" t="s">
        <v>997</v>
      </c>
      <c r="J381" s="62">
        <v>6.3413120517900493E-8</v>
      </c>
      <c r="K381" s="61" t="s">
        <v>2093</v>
      </c>
      <c r="L381" s="61"/>
      <c r="M381" s="61"/>
      <c r="N381" s="61"/>
      <c r="O381" s="61"/>
      <c r="P381" s="61"/>
      <c r="Q381" s="74">
        <v>4.8694292729368138</v>
      </c>
      <c r="R381" s="61">
        <v>1</v>
      </c>
      <c r="S381" s="61">
        <v>1</v>
      </c>
      <c r="T381" s="61">
        <v>1</v>
      </c>
      <c r="U381" s="61">
        <v>3</v>
      </c>
      <c r="V381" s="61">
        <v>2013</v>
      </c>
      <c r="W381" s="61" t="s">
        <v>182</v>
      </c>
      <c r="X381" s="61" t="s">
        <v>572</v>
      </c>
      <c r="Y381" s="61"/>
    </row>
    <row r="382" spans="2:25" x14ac:dyDescent="0.2">
      <c r="B382" s="61" t="str">
        <f>INDEX(FlowMapping!$G$2:$G$875,MATCH(W382&amp;D382,FlowMapping!$E$2:$E$875,0))</f>
        <v>Dimethylamine</v>
      </c>
      <c r="C382" s="61">
        <f>INDEX(FlowMapping!$H$2:$H$875,MATCH(W382&amp;D382,FlowMapping!$E$2:$E$875,0))</f>
        <v>124403</v>
      </c>
      <c r="D382" s="61" t="s">
        <v>1003</v>
      </c>
      <c r="E382" s="61" t="str">
        <f>INDEX(FlowMapping!$J$2:$J$875,MATCH(W382&amp;D382,FlowMapping!$E$2:$E$875,0))</f>
        <v>unspecified</v>
      </c>
      <c r="F382" s="61" t="str">
        <f>INDEX(FlowMapping!$M$2:$M$875,MATCH(W382&amp;D382,FlowMapping!$E$2:$E$875,0))</f>
        <v>56d00bcd-9da1-4486-bfe6-10dc0f1d4575</v>
      </c>
      <c r="G382" s="61" t="str">
        <f>INDEX(Activities!$B$2:$B$390,MATCH(H382,Activities!$C$2:$C$390,0))</f>
        <v>Other basic inorganic chemical manufacturing</v>
      </c>
      <c r="H382" s="61">
        <v>325180</v>
      </c>
      <c r="I382" s="61" t="s">
        <v>997</v>
      </c>
      <c r="J382" s="62">
        <v>6.7798975715601187E-8</v>
      </c>
      <c r="K382" s="61" t="s">
        <v>2093</v>
      </c>
      <c r="L382" s="61"/>
      <c r="M382" s="61"/>
      <c r="N382" s="61"/>
      <c r="O382" s="61"/>
      <c r="P382" s="61"/>
      <c r="Q382" s="74">
        <v>2.5336737104602074</v>
      </c>
      <c r="R382" s="61">
        <v>1</v>
      </c>
      <c r="S382" s="61">
        <v>1</v>
      </c>
      <c r="T382" s="61">
        <v>1</v>
      </c>
      <c r="U382" s="61">
        <v>3</v>
      </c>
      <c r="V382" s="61">
        <v>2013</v>
      </c>
      <c r="W382" s="61" t="s">
        <v>177</v>
      </c>
      <c r="X382" s="61" t="s">
        <v>572</v>
      </c>
      <c r="Y382" s="61"/>
    </row>
    <row r="383" spans="2:25" x14ac:dyDescent="0.2">
      <c r="B383" s="61" t="str">
        <f>INDEX(FlowMapping!$G$2:$G$875,MATCH(W383&amp;D383,FlowMapping!$E$2:$E$875,0))</f>
        <v>NITROGEN TRIFLUORIDE</v>
      </c>
      <c r="C383" s="61">
        <f>INDEX(FlowMapping!$H$2:$H$875,MATCH(W383&amp;D383,FlowMapping!$E$2:$E$875,0))</f>
        <v>7783542</v>
      </c>
      <c r="D383" s="61" t="s">
        <v>1003</v>
      </c>
      <c r="E383" s="61" t="str">
        <f>INDEX(FlowMapping!$J$2:$J$875,MATCH(W383&amp;D383,FlowMapping!$E$2:$E$875,0))</f>
        <v>unspecified</v>
      </c>
      <c r="F383" s="61" t="str">
        <f>INDEX(FlowMapping!$M$2:$M$875,MATCH(W383&amp;D383,FlowMapping!$E$2:$E$875,0))</f>
        <v>6a36ca2a-5d00-3589-a1a0-13971bf05da2</v>
      </c>
      <c r="G383" s="61" t="str">
        <f>INDEX(Activities!$B$2:$B$390,MATCH(H383,Activities!$C$2:$C$390,0))</f>
        <v>Other basic inorganic chemical manufacturing</v>
      </c>
      <c r="H383" s="61">
        <v>325180</v>
      </c>
      <c r="I383" s="61" t="s">
        <v>997</v>
      </c>
      <c r="J383" s="62">
        <v>7.9970147054719981E-8</v>
      </c>
      <c r="K383" s="61" t="s">
        <v>2093</v>
      </c>
      <c r="L383" s="61"/>
      <c r="M383" s="61"/>
      <c r="N383" s="61"/>
      <c r="O383" s="61"/>
      <c r="P383" s="61"/>
      <c r="Q383" s="74">
        <v>2.8226657320987201</v>
      </c>
      <c r="R383" s="61">
        <v>1</v>
      </c>
      <c r="S383" s="61">
        <v>1</v>
      </c>
      <c r="T383" s="61">
        <v>1</v>
      </c>
      <c r="U383" s="61">
        <v>3</v>
      </c>
      <c r="V383" s="61">
        <v>2013</v>
      </c>
      <c r="W383" s="61" t="s">
        <v>338</v>
      </c>
      <c r="X383" s="61" t="s">
        <v>572</v>
      </c>
      <c r="Y383" s="61"/>
    </row>
    <row r="384" spans="2:25" x14ac:dyDescent="0.2">
      <c r="B384" s="61" t="str">
        <f>INDEX(FlowMapping!$G$2:$G$875,MATCH(W384&amp;D384,FlowMapping!$E$2:$E$875,0))</f>
        <v>Ethane, 2,2-dichloro-1,1,1-trifluoro-, HCFC-123</v>
      </c>
      <c r="C384" s="61">
        <f>INDEX(FlowMapping!$H$2:$H$875,MATCH(W384&amp;D384,FlowMapping!$E$2:$E$875,0))</f>
        <v>306832</v>
      </c>
      <c r="D384" s="61" t="s">
        <v>1003</v>
      </c>
      <c r="E384" s="61" t="str">
        <f>INDEX(FlowMapping!$J$2:$J$875,MATCH(W384&amp;D384,FlowMapping!$E$2:$E$875,0))</f>
        <v>unspecified</v>
      </c>
      <c r="F384" s="61" t="str">
        <f>INDEX(FlowMapping!$M$2:$M$875,MATCH(W384&amp;D384,FlowMapping!$E$2:$E$875,0))</f>
        <v>050da0cd-2957-45a9-ae7a-ace372083fe5</v>
      </c>
      <c r="G384" s="61" t="str">
        <f>INDEX(Activities!$B$2:$B$390,MATCH(H384,Activities!$C$2:$C$390,0))</f>
        <v>Other basic inorganic chemical manufacturing</v>
      </c>
      <c r="H384" s="61">
        <v>325180</v>
      </c>
      <c r="I384" s="61" t="s">
        <v>997</v>
      </c>
      <c r="J384" s="62">
        <v>1.139157853614979E-7</v>
      </c>
      <c r="K384" s="61" t="s">
        <v>2093</v>
      </c>
      <c r="L384" s="61"/>
      <c r="M384" s="61"/>
      <c r="N384" s="61"/>
      <c r="O384" s="61"/>
      <c r="P384" s="61"/>
      <c r="Q384" s="74">
        <v>4.3333679720853571</v>
      </c>
      <c r="R384" s="61">
        <v>1</v>
      </c>
      <c r="S384" s="61">
        <v>1</v>
      </c>
      <c r="T384" s="61">
        <v>1</v>
      </c>
      <c r="U384" s="61">
        <v>3</v>
      </c>
      <c r="V384" s="61">
        <v>2013</v>
      </c>
      <c r="W384" s="61" t="s">
        <v>216</v>
      </c>
      <c r="X384" s="61" t="s">
        <v>572</v>
      </c>
      <c r="Y384" s="61"/>
    </row>
    <row r="385" spans="2:29" x14ac:dyDescent="0.2">
      <c r="B385" s="61" t="str">
        <f>INDEX(FlowMapping!$G$2:$G$875,MATCH(W385&amp;D385,FlowMapping!$E$2:$E$875,0))</f>
        <v>Ethane, 1,1-dichloro-1-fluoro-, HCFC-141b</v>
      </c>
      <c r="C385" s="61">
        <f>INDEX(FlowMapping!$H$2:$H$875,MATCH(W385&amp;D385,FlowMapping!$E$2:$E$875,0))</f>
        <v>1717006</v>
      </c>
      <c r="D385" s="61" t="s">
        <v>1003</v>
      </c>
      <c r="E385" s="61" t="str">
        <f>INDEX(FlowMapping!$J$2:$J$875,MATCH(W385&amp;D385,FlowMapping!$E$2:$E$875,0))</f>
        <v>unspecified</v>
      </c>
      <c r="F385" s="61" t="str">
        <f>INDEX(FlowMapping!$M$2:$M$875,MATCH(W385&amp;D385,FlowMapping!$E$2:$E$875,0))</f>
        <v>843fd145-61ac-4fa7-a608-ce4ac4d88d49</v>
      </c>
      <c r="G385" s="61" t="str">
        <f>INDEX(Activities!$B$2:$B$390,MATCH(H385,Activities!$C$2:$C$390,0))</f>
        <v>Other basic inorganic chemical manufacturing</v>
      </c>
      <c r="H385" s="61">
        <v>325180</v>
      </c>
      <c r="I385" s="61" t="s">
        <v>997</v>
      </c>
      <c r="J385" s="62">
        <v>1.2075073248318778E-7</v>
      </c>
      <c r="K385" s="61" t="s">
        <v>2093</v>
      </c>
      <c r="L385" s="61"/>
      <c r="M385" s="61"/>
      <c r="N385" s="61"/>
      <c r="O385" s="61"/>
      <c r="P385" s="61"/>
      <c r="Q385" s="74">
        <v>1.8778064041221936</v>
      </c>
      <c r="R385" s="61">
        <v>1</v>
      </c>
      <c r="S385" s="61">
        <v>1</v>
      </c>
      <c r="T385" s="61">
        <v>1</v>
      </c>
      <c r="U385" s="61">
        <v>3</v>
      </c>
      <c r="V385" s="61">
        <v>2013</v>
      </c>
      <c r="W385" s="61" t="s">
        <v>414</v>
      </c>
      <c r="X385" s="61" t="s">
        <v>572</v>
      </c>
      <c r="Y385" s="61"/>
    </row>
    <row r="386" spans="2:29" x14ac:dyDescent="0.2">
      <c r="B386" s="61" t="str">
        <f>INDEX(FlowMapping!$G$2:$G$875,MATCH(W386&amp;D386,FlowMapping!$E$2:$E$875,0))</f>
        <v>TERT-BUTYL ALCOHOL</v>
      </c>
      <c r="C386" s="61">
        <f>INDEX(FlowMapping!$H$2:$H$875,MATCH(W386&amp;D386,FlowMapping!$E$2:$E$875,0))</f>
        <v>75650</v>
      </c>
      <c r="D386" s="61" t="s">
        <v>1003</v>
      </c>
      <c r="E386" s="61" t="str">
        <f>INDEX(FlowMapping!$J$2:$J$875,MATCH(W386&amp;D386,FlowMapping!$E$2:$E$875,0))</f>
        <v>unspecified</v>
      </c>
      <c r="F386" s="61" t="str">
        <f>INDEX(FlowMapping!$M$2:$M$875,MATCH(W386&amp;D386,FlowMapping!$E$2:$E$875,0))</f>
        <v>b84ebfec-fd10-4fc7-bd83-e6d7c94250c7</v>
      </c>
      <c r="G386" s="61" t="str">
        <f>INDEX(Activities!$B$2:$B$390,MATCH(H386,Activities!$C$2:$C$390,0))</f>
        <v>Other basic inorganic chemical manufacturing</v>
      </c>
      <c r="H386" s="61">
        <v>325180</v>
      </c>
      <c r="I386" s="61" t="s">
        <v>997</v>
      </c>
      <c r="J386" s="62">
        <v>1.2911847978346402E-7</v>
      </c>
      <c r="K386" s="61" t="s">
        <v>2093</v>
      </c>
      <c r="L386" s="61"/>
      <c r="M386" s="61"/>
      <c r="N386" s="61"/>
      <c r="O386" s="61"/>
      <c r="P386" s="61"/>
      <c r="Q386" s="74">
        <v>3.6998442434509373</v>
      </c>
      <c r="R386" s="61">
        <v>1</v>
      </c>
      <c r="S386" s="61">
        <v>1</v>
      </c>
      <c r="T386" s="61">
        <v>1</v>
      </c>
      <c r="U386" s="61">
        <v>3</v>
      </c>
      <c r="V386" s="61">
        <v>2013</v>
      </c>
      <c r="W386" s="61" t="s">
        <v>83</v>
      </c>
      <c r="X386" s="61" t="s">
        <v>572</v>
      </c>
      <c r="Y386" s="61"/>
    </row>
    <row r="387" spans="2:29" x14ac:dyDescent="0.2">
      <c r="B387" s="61" t="str">
        <f>INDEX(FlowMapping!$G$2:$G$875,MATCH(W387&amp;D387,FlowMapping!$E$2:$E$875,0))</f>
        <v>NITROUS ACID</v>
      </c>
      <c r="C387" s="61">
        <f>INDEX(FlowMapping!$H$2:$H$875,MATCH(W387&amp;D387,FlowMapping!$E$2:$E$875,0))</f>
        <v>7782776</v>
      </c>
      <c r="D387" s="61" t="s">
        <v>1003</v>
      </c>
      <c r="E387" s="61" t="str">
        <f>INDEX(FlowMapping!$J$2:$J$875,MATCH(W387&amp;D387,FlowMapping!$E$2:$E$875,0))</f>
        <v>unspecified</v>
      </c>
      <c r="F387" s="61" t="str">
        <f>INDEX(FlowMapping!$M$2:$M$875,MATCH(W387&amp;D387,FlowMapping!$E$2:$E$875,0))</f>
        <v>b633a270-97fe-3bdb-9fb0-a25de3323e03</v>
      </c>
      <c r="G387" s="61" t="str">
        <f>INDEX(Activities!$B$2:$B$390,MATCH(H387,Activities!$C$2:$C$390,0))</f>
        <v>Other basic inorganic chemical manufacturing</v>
      </c>
      <c r="H387" s="61">
        <v>325180</v>
      </c>
      <c r="I387" s="61" t="s">
        <v>997</v>
      </c>
      <c r="J387" s="62">
        <v>1.4673302452772276E-7</v>
      </c>
      <c r="K387" s="61" t="s">
        <v>2093</v>
      </c>
      <c r="L387" s="61"/>
      <c r="M387" s="61"/>
      <c r="N387" s="61"/>
      <c r="O387" s="61"/>
      <c r="P387" s="61"/>
      <c r="Q387" s="74">
        <v>4.5056411483746039</v>
      </c>
      <c r="R387" s="61">
        <v>1</v>
      </c>
      <c r="S387" s="61">
        <v>1</v>
      </c>
      <c r="T387" s="61">
        <v>1</v>
      </c>
      <c r="U387" s="61">
        <v>3</v>
      </c>
      <c r="V387" s="61">
        <v>2013</v>
      </c>
      <c r="W387" s="61" t="s">
        <v>107</v>
      </c>
      <c r="X387" s="61" t="s">
        <v>572</v>
      </c>
      <c r="Y387" s="61"/>
    </row>
    <row r="388" spans="2:29" x14ac:dyDescent="0.2">
      <c r="B388" s="61" t="str">
        <f>INDEX(FlowMapping!$G$2:$G$875,MATCH(W388&amp;D388,FlowMapping!$E$2:$E$875,0))</f>
        <v>MOLYBDENUM(VI)</v>
      </c>
      <c r="C388" s="61" t="str">
        <f>INDEX(FlowMapping!$H$2:$H$875,MATCH(W388&amp;D388,FlowMapping!$E$2:$E$875,0))</f>
        <v/>
      </c>
      <c r="D388" s="61" t="s">
        <v>1003</v>
      </c>
      <c r="E388" s="61" t="str">
        <f>INDEX(FlowMapping!$J$2:$J$875,MATCH(W388&amp;D388,FlowMapping!$E$2:$E$875,0))</f>
        <v>unspecified</v>
      </c>
      <c r="F388" s="61" t="str">
        <f>INDEX(FlowMapping!$M$2:$M$875,MATCH(W388&amp;D388,FlowMapping!$E$2:$E$875,0))</f>
        <v>e8287c06-0230-314d-a24e-c62ae50d7927</v>
      </c>
      <c r="G388" s="61" t="str">
        <f>INDEX(Activities!$B$2:$B$390,MATCH(H388,Activities!$C$2:$C$390,0))</f>
        <v>Other basic inorganic chemical manufacturing</v>
      </c>
      <c r="H388" s="61">
        <v>325180</v>
      </c>
      <c r="I388" s="61" t="s">
        <v>997</v>
      </c>
      <c r="J388" s="62">
        <v>2.5120873532940815E-7</v>
      </c>
      <c r="K388" s="61" t="s">
        <v>2093</v>
      </c>
      <c r="L388" s="61"/>
      <c r="M388" s="61"/>
      <c r="N388" s="61"/>
      <c r="O388" s="61"/>
      <c r="P388" s="61"/>
      <c r="Q388" s="74">
        <v>3.1608001734423472</v>
      </c>
      <c r="R388" s="61">
        <v>1</v>
      </c>
      <c r="S388" s="61">
        <v>1</v>
      </c>
      <c r="T388" s="61">
        <v>1</v>
      </c>
      <c r="U388" s="61">
        <v>3</v>
      </c>
      <c r="V388" s="61">
        <v>2013</v>
      </c>
      <c r="W388" s="61" t="s">
        <v>180</v>
      </c>
      <c r="X388" s="61" t="s">
        <v>572</v>
      </c>
      <c r="Y388" s="61"/>
    </row>
    <row r="389" spans="2:29" x14ac:dyDescent="0.2">
      <c r="B389" s="61" t="str">
        <f>INDEX(FlowMapping!$G$2:$G$875,MATCH(W389&amp;D389,FlowMapping!$E$2:$E$875,0))</f>
        <v>2-Chloro-1,1,1-trifluoroethane</v>
      </c>
      <c r="C389" s="61">
        <f>INDEX(FlowMapping!$H$2:$H$875,MATCH(W389&amp;D389,FlowMapping!$E$2:$E$875,0))</f>
        <v>75887</v>
      </c>
      <c r="D389" s="61" t="s">
        <v>1003</v>
      </c>
      <c r="E389" s="61" t="str">
        <f>INDEX(FlowMapping!$J$2:$J$875,MATCH(W389&amp;D389,FlowMapping!$E$2:$E$875,0))</f>
        <v>unspecified</v>
      </c>
      <c r="F389" s="61" t="str">
        <f>INDEX(FlowMapping!$M$2:$M$875,MATCH(W389&amp;D389,FlowMapping!$E$2:$E$875,0))</f>
        <v>901675a2-07d0-4982-961b-4cbefdc12121</v>
      </c>
      <c r="G389" s="61" t="str">
        <f>INDEX(Activities!$B$2:$B$390,MATCH(H389,Activities!$C$2:$C$390,0))</f>
        <v>Other basic inorganic chemical manufacturing</v>
      </c>
      <c r="H389" s="61">
        <v>325180</v>
      </c>
      <c r="I389" s="61" t="s">
        <v>997</v>
      </c>
      <c r="J389" s="62">
        <v>2.7846080866143928E-7</v>
      </c>
      <c r="K389" s="61" t="s">
        <v>2093</v>
      </c>
      <c r="L389" s="61"/>
      <c r="M389" s="61"/>
      <c r="N389" s="61"/>
      <c r="O389" s="61"/>
      <c r="P389" s="61"/>
      <c r="Q389" s="74">
        <v>2.3394486460112223</v>
      </c>
      <c r="R389" s="61">
        <v>1</v>
      </c>
      <c r="S389" s="61">
        <v>1</v>
      </c>
      <c r="T389" s="61">
        <v>1</v>
      </c>
      <c r="U389" s="61">
        <v>3</v>
      </c>
      <c r="V389" s="61">
        <v>2013</v>
      </c>
      <c r="W389" s="61" t="s">
        <v>406</v>
      </c>
      <c r="X389" s="61" t="s">
        <v>572</v>
      </c>
      <c r="Y389" s="61"/>
    </row>
    <row r="390" spans="2:29" x14ac:dyDescent="0.2">
      <c r="B390" s="61" t="str">
        <f>INDEX(FlowMapping!$G$2:$G$875,MATCH(W390&amp;D390,FlowMapping!$E$2:$E$875,0))</f>
        <v>HCFC-132b</v>
      </c>
      <c r="C390" s="61">
        <f>INDEX(FlowMapping!$H$2:$H$875,MATCH(W390&amp;D390,FlowMapping!$E$2:$E$875,0))</f>
        <v>1649087</v>
      </c>
      <c r="D390" s="61" t="s">
        <v>1003</v>
      </c>
      <c r="E390" s="61" t="str">
        <f>INDEX(FlowMapping!$J$2:$J$875,MATCH(W390&amp;D390,FlowMapping!$E$2:$E$875,0))</f>
        <v>unspecified</v>
      </c>
      <c r="F390" s="61" t="str">
        <f>INDEX(FlowMapping!$M$2:$M$875,MATCH(W390&amp;D390,FlowMapping!$E$2:$E$875,0))</f>
        <v>3818c863-c255-3696-b17d-a2e727563b48</v>
      </c>
      <c r="G390" s="61" t="str">
        <f>INDEX(Activities!$B$2:$B$390,MATCH(H390,Activities!$C$2:$C$390,0))</f>
        <v>Other basic inorganic chemical manufacturing</v>
      </c>
      <c r="H390" s="61">
        <v>325180</v>
      </c>
      <c r="I390" s="61" t="s">
        <v>997</v>
      </c>
      <c r="J390" s="62">
        <v>3.1099009403688922E-7</v>
      </c>
      <c r="K390" s="61" t="s">
        <v>2093</v>
      </c>
      <c r="L390" s="61"/>
      <c r="M390" s="61"/>
      <c r="N390" s="61"/>
      <c r="O390" s="61"/>
      <c r="P390" s="61"/>
      <c r="Q390" s="74">
        <v>2</v>
      </c>
      <c r="R390" s="61">
        <v>1</v>
      </c>
      <c r="S390" s="61">
        <v>1</v>
      </c>
      <c r="T390" s="61">
        <v>1</v>
      </c>
      <c r="U390" s="61">
        <v>3</v>
      </c>
      <c r="V390" s="61">
        <v>2013</v>
      </c>
      <c r="W390" s="61" t="s">
        <v>515</v>
      </c>
      <c r="X390" s="61" t="s">
        <v>572</v>
      </c>
      <c r="Y390" s="61"/>
    </row>
    <row r="391" spans="2:29" x14ac:dyDescent="0.2">
      <c r="B391" s="61" t="str">
        <f>INDEX(FlowMapping!$G$2:$G$875,MATCH(W391&amp;D391,FlowMapping!$E$2:$E$875,0))</f>
        <v>IRON PENTACARBONYL</v>
      </c>
      <c r="C391" s="61">
        <f>INDEX(FlowMapping!$H$2:$H$875,MATCH(W391&amp;D391,FlowMapping!$E$2:$E$875,0))</f>
        <v>13463406</v>
      </c>
      <c r="D391" s="61" t="s">
        <v>1003</v>
      </c>
      <c r="E391" s="61" t="str">
        <f>INDEX(FlowMapping!$J$2:$J$875,MATCH(W391&amp;D391,FlowMapping!$E$2:$E$875,0))</f>
        <v>unspecified</v>
      </c>
      <c r="F391" s="61" t="str">
        <f>INDEX(FlowMapping!$M$2:$M$875,MATCH(W391&amp;D391,FlowMapping!$E$2:$E$875,0))</f>
        <v>88ecdb6b-fda4-35e6-b853-662ea7603f33</v>
      </c>
      <c r="G391" s="61" t="str">
        <f>INDEX(Activities!$B$2:$B$390,MATCH(H391,Activities!$C$2:$C$390,0))</f>
        <v>Other basic inorganic chemical manufacturing</v>
      </c>
      <c r="H391" s="61">
        <v>325180</v>
      </c>
      <c r="I391" s="61" t="s">
        <v>997</v>
      </c>
      <c r="J391" s="62">
        <v>3.5718927365571896E-7</v>
      </c>
      <c r="K391" s="61" t="s">
        <v>2093</v>
      </c>
      <c r="L391" s="61"/>
      <c r="M391" s="61"/>
      <c r="N391" s="61"/>
      <c r="O391" s="61"/>
      <c r="P391" s="61"/>
      <c r="Q391" s="74">
        <v>5</v>
      </c>
      <c r="R391" s="61">
        <v>1</v>
      </c>
      <c r="S391" s="61">
        <v>1</v>
      </c>
      <c r="T391" s="61">
        <v>1</v>
      </c>
      <c r="U391" s="61">
        <v>3</v>
      </c>
      <c r="V391" s="61">
        <v>2013</v>
      </c>
      <c r="W391" s="61" t="s">
        <v>500</v>
      </c>
      <c r="X391" s="61" t="s">
        <v>572</v>
      </c>
      <c r="Y391" s="61"/>
    </row>
    <row r="392" spans="2:29" x14ac:dyDescent="0.2">
      <c r="B392" s="61" t="str">
        <f>INDEX(FlowMapping!$G$2:$G$875,MATCH(W392&amp;D392,FlowMapping!$E$2:$E$875,0))</f>
        <v>formic acid</v>
      </c>
      <c r="C392" s="61">
        <f>INDEX(FlowMapping!$H$2:$H$875,MATCH(W392&amp;D392,FlowMapping!$E$2:$E$875,0))</f>
        <v>64186</v>
      </c>
      <c r="D392" s="61" t="s">
        <v>1003</v>
      </c>
      <c r="E392" s="61" t="str">
        <f>INDEX(FlowMapping!$J$2:$J$875,MATCH(W392&amp;D392,FlowMapping!$E$2:$E$875,0))</f>
        <v>unspecified</v>
      </c>
      <c r="F392" s="61" t="str">
        <f>INDEX(FlowMapping!$M$2:$M$875,MATCH(W392&amp;D392,FlowMapping!$E$2:$E$875,0))</f>
        <v>27804c78-5eee-47f9-9a91-1f6126ccfe45</v>
      </c>
      <c r="G392" s="61" t="str">
        <f>INDEX(Activities!$B$2:$B$390,MATCH(H392,Activities!$C$2:$C$390,0))</f>
        <v>Other basic inorganic chemical manufacturing</v>
      </c>
      <c r="H392" s="61">
        <v>325180</v>
      </c>
      <c r="I392" s="61" t="s">
        <v>997</v>
      </c>
      <c r="J392" s="62">
        <v>5.8894258514942666E-7</v>
      </c>
      <c r="K392" s="61" t="s">
        <v>2093</v>
      </c>
      <c r="L392" s="61"/>
      <c r="M392" s="61"/>
      <c r="N392" s="61"/>
      <c r="O392" s="61"/>
      <c r="P392" s="61"/>
      <c r="Q392" s="74">
        <v>3.1892845066828865</v>
      </c>
      <c r="R392" s="61">
        <v>1</v>
      </c>
      <c r="S392" s="61">
        <v>1</v>
      </c>
      <c r="T392" s="61">
        <v>1</v>
      </c>
      <c r="U392" s="61">
        <v>3</v>
      </c>
      <c r="V392" s="61">
        <v>2013</v>
      </c>
      <c r="W392" s="61" t="s">
        <v>22</v>
      </c>
      <c r="X392" s="61" t="s">
        <v>572</v>
      </c>
      <c r="Y392" s="61"/>
    </row>
    <row r="393" spans="2:29" x14ac:dyDescent="0.2">
      <c r="B393" s="61" t="str">
        <f>INDEX(FlowMapping!$G$2:$G$875,MATCH(W393&amp;D393,FlowMapping!$E$2:$E$875,0))</f>
        <v>CFC-114</v>
      </c>
      <c r="C393" s="61">
        <f>INDEX(FlowMapping!$H$2:$H$875,MATCH(W393&amp;D393,FlowMapping!$E$2:$E$875,0))</f>
        <v>76142</v>
      </c>
      <c r="D393" s="61" t="s">
        <v>1003</v>
      </c>
      <c r="E393" s="61" t="str">
        <f>INDEX(FlowMapping!$J$2:$J$875,MATCH(W393&amp;D393,FlowMapping!$E$2:$E$875,0))</f>
        <v>unspecified</v>
      </c>
      <c r="F393" s="61" t="str">
        <f>INDEX(FlowMapping!$M$2:$M$875,MATCH(W393&amp;D393,FlowMapping!$E$2:$E$875,0))</f>
        <v>f4628510-c932-30a5-b4a2-ea7dfe7347d8</v>
      </c>
      <c r="G393" s="61" t="str">
        <f>INDEX(Activities!$B$2:$B$390,MATCH(H393,Activities!$C$2:$C$390,0))</f>
        <v>Other basic inorganic chemical manufacturing</v>
      </c>
      <c r="H393" s="61">
        <v>325180</v>
      </c>
      <c r="I393" s="61" t="s">
        <v>997</v>
      </c>
      <c r="J393" s="62">
        <v>7.1773273432485977E-7</v>
      </c>
      <c r="K393" s="61" t="s">
        <v>2093</v>
      </c>
      <c r="L393" s="61"/>
      <c r="M393" s="61"/>
      <c r="N393" s="61"/>
      <c r="O393" s="61"/>
      <c r="P393" s="61"/>
      <c r="Q393" s="74">
        <v>4.6168433626997158</v>
      </c>
      <c r="R393" s="61">
        <v>1</v>
      </c>
      <c r="S393" s="61">
        <v>1</v>
      </c>
      <c r="T393" s="61">
        <v>1</v>
      </c>
      <c r="U393" s="61">
        <v>3</v>
      </c>
      <c r="V393" s="61">
        <v>2013</v>
      </c>
      <c r="W393" s="61" t="s">
        <v>378</v>
      </c>
      <c r="X393" s="61" t="s">
        <v>572</v>
      </c>
      <c r="Y393" s="61"/>
    </row>
    <row r="394" spans="2:29" x14ac:dyDescent="0.2">
      <c r="B394" s="61" t="str">
        <f>INDEX(FlowMapping!$G$2:$G$875,MATCH(W394&amp;D394,FlowMapping!$E$2:$E$875,0))</f>
        <v>Ethylene glycol monoethyl ether</v>
      </c>
      <c r="C394" s="61">
        <f>INDEX(FlowMapping!$H$2:$H$875,MATCH(W394&amp;D394,FlowMapping!$E$2:$E$875,0))</f>
        <v>110805</v>
      </c>
      <c r="D394" s="61" t="s">
        <v>1003</v>
      </c>
      <c r="E394" s="61" t="str">
        <f>INDEX(FlowMapping!$J$2:$J$875,MATCH(W394&amp;D394,FlowMapping!$E$2:$E$875,0))</f>
        <v>unspecified</v>
      </c>
      <c r="F394" s="61" t="str">
        <f>INDEX(FlowMapping!$M$2:$M$875,MATCH(W394&amp;D394,FlowMapping!$E$2:$E$875,0))</f>
        <v>45e23e23-d952-4721-a514-2acfa5bfcab5</v>
      </c>
      <c r="G394" s="61" t="str">
        <f>INDEX(Activities!$B$2:$B$390,MATCH(H394,Activities!$C$2:$C$390,0))</f>
        <v>Other basic inorganic chemical manufacturing</v>
      </c>
      <c r="H394" s="61">
        <v>325180</v>
      </c>
      <c r="I394" s="61" t="s">
        <v>997</v>
      </c>
      <c r="J394" s="62">
        <v>7.5179874364483638E-7</v>
      </c>
      <c r="K394" s="61" t="s">
        <v>2093</v>
      </c>
      <c r="L394" s="61"/>
      <c r="M394" s="61"/>
      <c r="N394" s="61"/>
      <c r="O394" s="61"/>
      <c r="P394" s="61"/>
      <c r="Q394" s="74">
        <v>4.8068611195233943</v>
      </c>
      <c r="R394" s="61">
        <v>1</v>
      </c>
      <c r="S394" s="61">
        <v>1</v>
      </c>
      <c r="T394" s="61">
        <v>1</v>
      </c>
      <c r="U394" s="61">
        <v>3</v>
      </c>
      <c r="V394" s="61">
        <v>2013</v>
      </c>
      <c r="W394" s="61" t="s">
        <v>89</v>
      </c>
      <c r="X394" s="61" t="s">
        <v>572</v>
      </c>
      <c r="Y394" s="61"/>
    </row>
    <row r="395" spans="2:29" x14ac:dyDescent="0.2">
      <c r="B395" s="61" t="str">
        <f>INDEX(FlowMapping!$G$2:$G$875,MATCH(W395&amp;D395,FlowMapping!$E$2:$E$875,0))</f>
        <v>bromine</v>
      </c>
      <c r="C395" s="61">
        <f>INDEX(FlowMapping!$H$2:$H$875,MATCH(W395&amp;D395,FlowMapping!$E$2:$E$875,0))</f>
        <v>7726956</v>
      </c>
      <c r="D395" s="61" t="s">
        <v>1003</v>
      </c>
      <c r="E395" s="61" t="str">
        <f>INDEX(FlowMapping!$J$2:$J$875,MATCH(W395&amp;D395,FlowMapping!$E$2:$E$875,0))</f>
        <v>unspecified</v>
      </c>
      <c r="F395" s="61" t="str">
        <f>INDEX(FlowMapping!$M$2:$M$875,MATCH(W395&amp;D395,FlowMapping!$E$2:$E$875,0))</f>
        <v>c24f5894-f95e-4661-ba76-130397348894</v>
      </c>
      <c r="G395" s="61" t="str">
        <f>INDEX(Activities!$B$2:$B$390,MATCH(H395,Activities!$C$2:$C$390,0))</f>
        <v>Other basic inorganic chemical manufacturing</v>
      </c>
      <c r="H395" s="61">
        <v>325180</v>
      </c>
      <c r="I395" s="61" t="s">
        <v>997</v>
      </c>
      <c r="J395" s="62">
        <v>8.9927652426263345E-7</v>
      </c>
      <c r="K395" s="61" t="s">
        <v>2093</v>
      </c>
      <c r="L395" s="61"/>
      <c r="M395" s="61"/>
      <c r="N395" s="61"/>
      <c r="O395" s="61"/>
      <c r="P395" s="61"/>
      <c r="Q395" s="74">
        <v>4.7558544463951025</v>
      </c>
      <c r="R395" s="61">
        <v>1</v>
      </c>
      <c r="S395" s="61">
        <v>1</v>
      </c>
      <c r="T395" s="61">
        <v>1</v>
      </c>
      <c r="U395" s="61">
        <v>3</v>
      </c>
      <c r="V395" s="61">
        <v>2013</v>
      </c>
      <c r="W395" s="61" t="s">
        <v>245</v>
      </c>
      <c r="X395" s="61" t="s">
        <v>572</v>
      </c>
      <c r="Y395" s="61"/>
    </row>
    <row r="396" spans="2:29" x14ac:dyDescent="0.2">
      <c r="B396" s="61" t="str">
        <f>INDEX(FlowMapping!$G$2:$G$875,MATCH(W396&amp;D396,FlowMapping!$E$2:$E$875,0))</f>
        <v>ETHENE</v>
      </c>
      <c r="C396" s="61">
        <f>INDEX(FlowMapping!$H$2:$H$875,MATCH(W396&amp;D396,FlowMapping!$E$2:$E$875,0))</f>
        <v>74851</v>
      </c>
      <c r="D396" s="61" t="s">
        <v>1003</v>
      </c>
      <c r="E396" s="61" t="str">
        <f>INDEX(FlowMapping!$J$2:$J$875,MATCH(W396&amp;D396,FlowMapping!$E$2:$E$875,0))</f>
        <v>unspecified</v>
      </c>
      <c r="F396" s="61" t="str">
        <f>INDEX(FlowMapping!$M$2:$M$875,MATCH(W396&amp;D396,FlowMapping!$E$2:$E$875,0))</f>
        <v>9c2a7dc9-8b1f-46ba-bc16-0d761a4f6016</v>
      </c>
      <c r="G396" s="61" t="str">
        <f>INDEX(Activities!$B$2:$B$390,MATCH(H396,Activities!$C$2:$C$390,0))</f>
        <v>Other basic inorganic chemical manufacturing</v>
      </c>
      <c r="H396" s="61">
        <v>325180</v>
      </c>
      <c r="I396" s="61" t="s">
        <v>997</v>
      </c>
      <c r="J396" s="62">
        <v>1.1315668853977732E-6</v>
      </c>
      <c r="K396" s="61" t="s">
        <v>2093</v>
      </c>
      <c r="L396" s="61"/>
      <c r="M396" s="61"/>
      <c r="N396" s="61"/>
      <c r="O396" s="61"/>
      <c r="P396" s="61"/>
      <c r="Q396" s="74">
        <v>3.1258736998533978</v>
      </c>
      <c r="R396" s="61">
        <v>1</v>
      </c>
      <c r="S396" s="61">
        <v>1</v>
      </c>
      <c r="T396" s="61">
        <v>1</v>
      </c>
      <c r="U396" s="61">
        <v>3</v>
      </c>
      <c r="V396" s="61">
        <v>2013</v>
      </c>
      <c r="W396" s="61" t="s">
        <v>128</v>
      </c>
      <c r="X396" s="61" t="s">
        <v>572</v>
      </c>
      <c r="Y396" s="61"/>
    </row>
    <row r="397" spans="2:29" x14ac:dyDescent="0.2">
      <c r="B397" s="61" t="str">
        <f>INDEX(FlowMapping!$G$2:$G$875,MATCH(W397&amp;D397,FlowMapping!$E$2:$E$875,0))</f>
        <v>methane, chlorodifluoro-, hcfc-22</v>
      </c>
      <c r="C397" s="61">
        <f>INDEX(FlowMapping!$H$2:$H$875,MATCH(W397&amp;D397,FlowMapping!$E$2:$E$875,0))</f>
        <v>75456</v>
      </c>
      <c r="D397" s="61" t="s">
        <v>1003</v>
      </c>
      <c r="E397" s="61" t="str">
        <f>INDEX(FlowMapping!$J$2:$J$875,MATCH(W397&amp;D397,FlowMapping!$E$2:$E$875,0))</f>
        <v>unspecified</v>
      </c>
      <c r="F397" s="61" t="str">
        <f>INDEX(FlowMapping!$M$2:$M$875,MATCH(W397&amp;D397,FlowMapping!$E$2:$E$875,0))</f>
        <v>18c582fe-7336-4138-8797-2db8b7a754c7</v>
      </c>
      <c r="G397" s="61" t="str">
        <f>INDEX(Activities!$B$2:$B$390,MATCH(H397,Activities!$C$2:$C$390,0))</f>
        <v>Other basic inorganic chemical manufacturing</v>
      </c>
      <c r="H397" s="61">
        <v>325180</v>
      </c>
      <c r="I397" s="61" t="s">
        <v>997</v>
      </c>
      <c r="J397" s="62">
        <v>1.3238279989954518E-6</v>
      </c>
      <c r="K397" s="61" t="s">
        <v>2093</v>
      </c>
      <c r="L397" s="61"/>
      <c r="M397" s="61"/>
      <c r="N397" s="61"/>
      <c r="O397" s="61"/>
      <c r="P397" s="61"/>
      <c r="Q397" s="74">
        <v>4.2883276590049322</v>
      </c>
      <c r="R397" s="61">
        <v>1</v>
      </c>
      <c r="S397" s="61">
        <v>1</v>
      </c>
      <c r="T397" s="61">
        <v>1</v>
      </c>
      <c r="U397" s="61">
        <v>3</v>
      </c>
      <c r="V397" s="61">
        <v>2013</v>
      </c>
      <c r="W397" s="61" t="s">
        <v>148</v>
      </c>
      <c r="X397" s="61" t="s">
        <v>572</v>
      </c>
      <c r="Y397" s="61"/>
    </row>
    <row r="398" spans="2:29" x14ac:dyDescent="0.2">
      <c r="B398" s="61" t="str">
        <f>INDEX(FlowMapping!$G$2:$G$875,MATCH(W398&amp;D398,FlowMapping!$E$2:$E$875,0))</f>
        <v>HCFC-142b</v>
      </c>
      <c r="C398" s="61">
        <f>INDEX(FlowMapping!$H$2:$H$875,MATCH(W398&amp;D398,FlowMapping!$E$2:$E$875,0))</f>
        <v>75683</v>
      </c>
      <c r="D398" s="61" t="s">
        <v>1003</v>
      </c>
      <c r="E398" s="61" t="str">
        <f>INDEX(FlowMapping!$J$2:$J$875,MATCH(W398&amp;D398,FlowMapping!$E$2:$E$875,0))</f>
        <v>unspecified</v>
      </c>
      <c r="F398" s="61" t="str">
        <f>INDEX(FlowMapping!$M$2:$M$875,MATCH(W398&amp;D398,FlowMapping!$E$2:$E$875,0))</f>
        <v>616e81f7-2baa-382d-96e8-da9691f04c13</v>
      </c>
      <c r="G398" s="61" t="str">
        <f>INDEX(Activities!$B$2:$B$390,MATCH(H398,Activities!$C$2:$C$390,0))</f>
        <v>Other basic inorganic chemical manufacturing</v>
      </c>
      <c r="H398" s="61">
        <v>325180</v>
      </c>
      <c r="I398" s="61" t="s">
        <v>997</v>
      </c>
      <c r="J398" s="62">
        <v>1.554317604710216E-6</v>
      </c>
      <c r="K398" s="61" t="s">
        <v>2093</v>
      </c>
      <c r="L398" s="61"/>
      <c r="M398" s="61"/>
      <c r="N398" s="61"/>
      <c r="O398" s="61"/>
      <c r="P398" s="61"/>
      <c r="Q398" s="74">
        <v>2.4329208347931579</v>
      </c>
      <c r="R398" s="61">
        <v>1</v>
      </c>
      <c r="S398" s="61">
        <v>1</v>
      </c>
      <c r="T398" s="61">
        <v>1</v>
      </c>
      <c r="U398" s="61">
        <v>3</v>
      </c>
      <c r="V398" s="61">
        <v>2013</v>
      </c>
      <c r="W398" s="61" t="s">
        <v>348</v>
      </c>
      <c r="X398" s="61" t="s">
        <v>572</v>
      </c>
      <c r="Y398" s="61"/>
    </row>
    <row r="399" spans="2:29" x14ac:dyDescent="0.2">
      <c r="B399" s="61" t="str">
        <f>INDEX(FlowMapping!$G$2:$G$875,MATCH(W399&amp;D399,FlowMapping!$E$2:$E$875,0))</f>
        <v>nitric acid</v>
      </c>
      <c r="C399" s="61">
        <f>INDEX(FlowMapping!$H$2:$H$875,MATCH(W399&amp;D399,FlowMapping!$E$2:$E$875,0))</f>
        <v>7697372</v>
      </c>
      <c r="D399" s="61" t="s">
        <v>1003</v>
      </c>
      <c r="E399" s="61" t="str">
        <f>INDEX(FlowMapping!$J$2:$J$875,MATCH(W399&amp;D399,FlowMapping!$E$2:$E$875,0))</f>
        <v>unspecified</v>
      </c>
      <c r="F399" s="61" t="str">
        <f>INDEX(FlowMapping!$M$2:$M$875,MATCH(W399&amp;D399,FlowMapping!$E$2:$E$875,0))</f>
        <v>dc084330-5108-4d9c-a7ed-eb3345507f13</v>
      </c>
      <c r="G399" s="61" t="str">
        <f>INDEX(Activities!$B$2:$B$390,MATCH(H399,Activities!$C$2:$C$390,0))</f>
        <v>Other basic inorganic chemical manufacturing</v>
      </c>
      <c r="H399" s="61">
        <v>325180</v>
      </c>
      <c r="I399" s="61" t="s">
        <v>997</v>
      </c>
      <c r="J399" s="62">
        <v>1.7743913838769987E-6</v>
      </c>
      <c r="K399" s="61" t="s">
        <v>2093</v>
      </c>
      <c r="L399" s="61"/>
      <c r="M399" s="61"/>
      <c r="N399" s="61"/>
      <c r="O399" s="61"/>
      <c r="P399" s="61"/>
      <c r="Q399" s="74">
        <v>3.3313508718933869</v>
      </c>
      <c r="R399" s="61">
        <v>1</v>
      </c>
      <c r="S399" s="61">
        <v>1</v>
      </c>
      <c r="T399" s="61">
        <v>1</v>
      </c>
      <c r="U399" s="61">
        <v>3</v>
      </c>
      <c r="V399" s="61">
        <v>2013</v>
      </c>
      <c r="W399" s="61" t="s">
        <v>65</v>
      </c>
      <c r="X399" s="61" t="s">
        <v>572</v>
      </c>
      <c r="Y399" s="61"/>
    </row>
    <row r="400" spans="2:29" x14ac:dyDescent="0.2">
      <c r="B400" s="61" t="str">
        <f>INDEX(FlowMapping!$G$2:$G$875,MATCH(W400&amp;D400,FlowMapping!$E$2:$E$875,0))</f>
        <v>Sulfuric acid</v>
      </c>
      <c r="C400" s="61">
        <f>INDEX(FlowMapping!$H$2:$H$875,MATCH(W400&amp;D400,FlowMapping!$E$2:$E$875,0))</f>
        <v>7664939</v>
      </c>
      <c r="D400" s="61" t="s">
        <v>1003</v>
      </c>
      <c r="E400" s="61" t="str">
        <f>INDEX(FlowMapping!$J$2:$J$875,MATCH(W400&amp;D400,FlowMapping!$E$2:$E$875,0))</f>
        <v>unspecified</v>
      </c>
      <c r="F400" s="61" t="str">
        <f>INDEX(FlowMapping!$M$2:$M$875,MATCH(W400&amp;D400,FlowMapping!$E$2:$E$875,0))</f>
        <v>99c65c6a-6871-40ba-af79-5bd6851688e4</v>
      </c>
      <c r="G400" s="61" t="str">
        <f>INDEX(Activities!$B$2:$B$390,MATCH(H400,Activities!$C$2:$C$390,0))</f>
        <v>Other basic inorganic chemical manufacturing</v>
      </c>
      <c r="H400" s="61">
        <v>325180</v>
      </c>
      <c r="I400" s="61" t="s">
        <v>997</v>
      </c>
      <c r="J400" s="62">
        <v>6.3195392011608122E-6</v>
      </c>
      <c r="K400" s="61" t="s">
        <v>2093</v>
      </c>
      <c r="L400" s="61"/>
      <c r="M400" s="61"/>
      <c r="N400" s="61"/>
      <c r="O400" s="61"/>
      <c r="P400" s="61"/>
      <c r="Q400" s="74">
        <v>2.4306812032346441</v>
      </c>
      <c r="R400" s="61">
        <v>1</v>
      </c>
      <c r="S400" s="61">
        <v>1</v>
      </c>
      <c r="T400" s="61">
        <v>1</v>
      </c>
      <c r="U400" s="61">
        <v>3</v>
      </c>
      <c r="V400" s="61">
        <v>2013</v>
      </c>
      <c r="W400" s="61" t="s">
        <v>91</v>
      </c>
      <c r="X400" s="61" t="s">
        <v>572</v>
      </c>
      <c r="Y400" s="61"/>
      <c r="AC400"/>
    </row>
    <row r="401" spans="2:29" x14ac:dyDescent="0.2">
      <c r="B401" s="61" t="str">
        <f>INDEX(FlowMapping!$G$2:$G$875,MATCH(W401&amp;D401,FlowMapping!$E$2:$E$875,0))</f>
        <v>2,4-D, 2-ETHYLHEXYL ESTER</v>
      </c>
      <c r="C401" s="61">
        <f>INDEX(FlowMapping!$H$2:$H$875,MATCH(W401&amp;D401,FlowMapping!$E$2:$E$875,0))</f>
        <v>1928434</v>
      </c>
      <c r="D401" s="61" t="s">
        <v>1003</v>
      </c>
      <c r="E401" s="61" t="str">
        <f>INDEX(FlowMapping!$J$2:$J$875,MATCH(W401&amp;D401,FlowMapping!$E$2:$E$875,0))</f>
        <v>unspecified</v>
      </c>
      <c r="F401" s="61" t="str">
        <f>INDEX(FlowMapping!$M$2:$M$875,MATCH(W401&amp;D401,FlowMapping!$E$2:$E$875,0))</f>
        <v>da3b45a1-678b-35db-99e8-5c339c0b456c</v>
      </c>
      <c r="G401" s="61" t="str">
        <f>INDEX(Activities!$B$2:$B$390,MATCH(H401,Activities!$C$2:$C$390,0))</f>
        <v>Other basic organic chemical manufacturing</v>
      </c>
      <c r="H401" s="61">
        <v>325190</v>
      </c>
      <c r="I401" s="61" t="s">
        <v>997</v>
      </c>
      <c r="J401" s="62">
        <v>3.1697891698870027E-12</v>
      </c>
      <c r="K401" s="61" t="s">
        <v>2093</v>
      </c>
      <c r="L401" s="61"/>
      <c r="M401" s="61"/>
      <c r="N401" s="61"/>
      <c r="O401" s="61"/>
      <c r="P401" s="61"/>
      <c r="Q401" s="74">
        <v>2.9180658399500401</v>
      </c>
      <c r="R401" s="61">
        <v>1</v>
      </c>
      <c r="S401" s="61">
        <v>1</v>
      </c>
      <c r="T401" s="61">
        <v>1</v>
      </c>
      <c r="U401" s="61">
        <v>3</v>
      </c>
      <c r="V401" s="61">
        <v>2013</v>
      </c>
      <c r="W401" s="61" t="s">
        <v>284</v>
      </c>
      <c r="X401" s="61" t="s">
        <v>572</v>
      </c>
      <c r="Y401" s="61"/>
      <c r="AC401"/>
    </row>
    <row r="402" spans="2:29" x14ac:dyDescent="0.2">
      <c r="B402" s="61" t="str">
        <f>INDEX(FlowMapping!$G$2:$G$875,MATCH(W402&amp;D402,FlowMapping!$E$2:$E$875,0))</f>
        <v>silver</v>
      </c>
      <c r="C402" s="61">
        <f>INDEX(FlowMapping!$H$2:$H$875,MATCH(W402&amp;D402,FlowMapping!$E$2:$E$875,0))</f>
        <v>7440224</v>
      </c>
      <c r="D402" s="61" t="s">
        <v>1003</v>
      </c>
      <c r="E402" s="61" t="str">
        <f>INDEX(FlowMapping!$J$2:$J$875,MATCH(W402&amp;D402,FlowMapping!$E$2:$E$875,0))</f>
        <v>unspecified</v>
      </c>
      <c r="F402" s="61" t="str">
        <f>INDEX(FlowMapping!$M$2:$M$875,MATCH(W402&amp;D402,FlowMapping!$E$2:$E$875,0))</f>
        <v>ebb88ef4-50ab-4e3b-9251-c5fcdf6b4768</v>
      </c>
      <c r="G402" s="61" t="str">
        <f>INDEX(Activities!$B$2:$B$390,MATCH(H402,Activities!$C$2:$C$390,0))</f>
        <v>Other basic organic chemical manufacturing</v>
      </c>
      <c r="H402" s="61">
        <v>325190</v>
      </c>
      <c r="I402" s="61" t="s">
        <v>997</v>
      </c>
      <c r="J402" s="62">
        <v>3.1697891698870027E-12</v>
      </c>
      <c r="K402" s="61" t="s">
        <v>2093</v>
      </c>
      <c r="L402" s="61"/>
      <c r="M402" s="61"/>
      <c r="N402" s="61"/>
      <c r="O402" s="61"/>
      <c r="P402" s="61"/>
      <c r="Q402" s="74">
        <v>4.3390902794426154</v>
      </c>
      <c r="R402" s="61">
        <v>1</v>
      </c>
      <c r="S402" s="61">
        <v>1</v>
      </c>
      <c r="T402" s="61">
        <v>1</v>
      </c>
      <c r="U402" s="61">
        <v>3</v>
      </c>
      <c r="V402" s="61">
        <v>2013</v>
      </c>
      <c r="W402" s="61" t="s">
        <v>156</v>
      </c>
      <c r="X402" s="61" t="s">
        <v>572</v>
      </c>
      <c r="Y402" s="61"/>
      <c r="AC402"/>
    </row>
    <row r="403" spans="2:29" x14ac:dyDescent="0.2">
      <c r="B403" s="61" t="str">
        <f>INDEX(FlowMapping!$G$2:$G$875,MATCH(W403&amp;D403,FlowMapping!$E$2:$E$875,0))</f>
        <v>thallium</v>
      </c>
      <c r="C403" s="61">
        <f>INDEX(FlowMapping!$H$2:$H$875,MATCH(W403&amp;D403,FlowMapping!$E$2:$E$875,0))</f>
        <v>7440280</v>
      </c>
      <c r="D403" s="61" t="s">
        <v>1003</v>
      </c>
      <c r="E403" s="61" t="str">
        <f>INDEX(FlowMapping!$J$2:$J$875,MATCH(W403&amp;D403,FlowMapping!$E$2:$E$875,0))</f>
        <v>unspecified</v>
      </c>
      <c r="F403" s="61" t="str">
        <f>INDEX(FlowMapping!$M$2:$M$875,MATCH(W403&amp;D403,FlowMapping!$E$2:$E$875,0))</f>
        <v>18aa2daa-0188-4328-b24b-1ad1398ecf81</v>
      </c>
      <c r="G403" s="61" t="str">
        <f>INDEX(Activities!$B$2:$B$390,MATCH(H403,Activities!$C$2:$C$390,0))</f>
        <v>Other basic organic chemical manufacturing</v>
      </c>
      <c r="H403" s="61">
        <v>325190</v>
      </c>
      <c r="I403" s="61" t="s">
        <v>997</v>
      </c>
      <c r="J403" s="62">
        <v>3.1697891698870027E-12</v>
      </c>
      <c r="K403" s="61" t="s">
        <v>2093</v>
      </c>
      <c r="L403" s="61"/>
      <c r="M403" s="61"/>
      <c r="N403" s="61"/>
      <c r="O403" s="61"/>
      <c r="P403" s="61"/>
      <c r="Q403" s="74">
        <v>5.0000000000000009</v>
      </c>
      <c r="R403" s="61">
        <v>1</v>
      </c>
      <c r="S403" s="61">
        <v>1</v>
      </c>
      <c r="T403" s="61">
        <v>1</v>
      </c>
      <c r="U403" s="61">
        <v>3</v>
      </c>
      <c r="V403" s="61">
        <v>2013</v>
      </c>
      <c r="W403" s="61" t="s">
        <v>471</v>
      </c>
      <c r="X403" s="61" t="s">
        <v>572</v>
      </c>
      <c r="Y403" s="61"/>
      <c r="AC403"/>
    </row>
    <row r="404" spans="2:29" x14ac:dyDescent="0.2">
      <c r="B404" s="61" t="str">
        <f>INDEX(FlowMapping!$G$2:$G$875,MATCH(W404&amp;D404,FlowMapping!$E$2:$E$875,0))</f>
        <v>1,4-DICHLORO-2-BUTENE</v>
      </c>
      <c r="C404" s="61">
        <f>INDEX(FlowMapping!$H$2:$H$875,MATCH(W404&amp;D404,FlowMapping!$E$2:$E$875,0))</f>
        <v>764410</v>
      </c>
      <c r="D404" s="61" t="s">
        <v>1003</v>
      </c>
      <c r="E404" s="61" t="str">
        <f>INDEX(FlowMapping!$J$2:$J$875,MATCH(W404&amp;D404,FlowMapping!$E$2:$E$875,0))</f>
        <v>unspecified</v>
      </c>
      <c r="F404" s="61" t="str">
        <f>INDEX(FlowMapping!$M$2:$M$875,MATCH(W404&amp;D404,FlowMapping!$E$2:$E$875,0))</f>
        <v>2b229597-c0d4-397c-876b-92e464e3e61d</v>
      </c>
      <c r="G404" s="61" t="str">
        <f>INDEX(Activities!$B$2:$B$390,MATCH(H404,Activities!$C$2:$C$390,0))</f>
        <v>Other basic organic chemical manufacturing</v>
      </c>
      <c r="H404" s="61">
        <v>325190</v>
      </c>
      <c r="I404" s="61" t="s">
        <v>997</v>
      </c>
      <c r="J404" s="62">
        <v>5.5154331556033847E-12</v>
      </c>
      <c r="K404" s="61" t="s">
        <v>2093</v>
      </c>
      <c r="L404" s="61"/>
      <c r="M404" s="61"/>
      <c r="N404" s="61"/>
      <c r="O404" s="61"/>
      <c r="P404" s="61"/>
      <c r="Q404" s="74">
        <v>1.8501026694045173</v>
      </c>
      <c r="R404" s="61">
        <v>1</v>
      </c>
      <c r="S404" s="61">
        <v>1</v>
      </c>
      <c r="T404" s="61">
        <v>1</v>
      </c>
      <c r="U404" s="61">
        <v>3</v>
      </c>
      <c r="V404" s="61">
        <v>2013</v>
      </c>
      <c r="W404" s="61" t="s">
        <v>153</v>
      </c>
      <c r="X404" s="61" t="s">
        <v>572</v>
      </c>
      <c r="Y404" s="61"/>
      <c r="AC404"/>
    </row>
    <row r="405" spans="2:29" x14ac:dyDescent="0.2">
      <c r="B405" s="61" t="str">
        <f>INDEX(FlowMapping!$G$2:$G$875,MATCH(W405&amp;D405,FlowMapping!$E$2:$E$875,0))</f>
        <v>barium</v>
      </c>
      <c r="C405" s="61">
        <f>INDEX(FlowMapping!$H$2:$H$875,MATCH(W405&amp;D405,FlowMapping!$E$2:$E$875,0))</f>
        <v>7440393</v>
      </c>
      <c r="D405" s="61" t="s">
        <v>1003</v>
      </c>
      <c r="E405" s="61" t="str">
        <f>INDEX(FlowMapping!$J$2:$J$875,MATCH(W405&amp;D405,FlowMapping!$E$2:$E$875,0))</f>
        <v>unspecified</v>
      </c>
      <c r="F405" s="61" t="str">
        <f>INDEX(FlowMapping!$M$2:$M$875,MATCH(W405&amp;D405,FlowMapping!$E$2:$E$875,0))</f>
        <v>7e246e3a-5cff-43fc-a8e6-02d191424559</v>
      </c>
      <c r="G405" s="61" t="str">
        <f>INDEX(Activities!$B$2:$B$390,MATCH(H405,Activities!$C$2:$C$390,0))</f>
        <v>Other basic organic chemical manufacturing</v>
      </c>
      <c r="H405" s="61">
        <v>325190</v>
      </c>
      <c r="I405" s="61" t="s">
        <v>997</v>
      </c>
      <c r="J405" s="62">
        <v>1.0143325343638411E-11</v>
      </c>
      <c r="K405" s="61" t="s">
        <v>2093</v>
      </c>
      <c r="L405" s="61"/>
      <c r="M405" s="61"/>
      <c r="N405" s="61"/>
      <c r="O405" s="61"/>
      <c r="P405" s="61"/>
      <c r="Q405" s="74">
        <v>4.3188528818721128</v>
      </c>
      <c r="R405" s="61">
        <v>1</v>
      </c>
      <c r="S405" s="61">
        <v>1</v>
      </c>
      <c r="T405" s="61">
        <v>1</v>
      </c>
      <c r="U405" s="61">
        <v>3</v>
      </c>
      <c r="V405" s="61">
        <v>2013</v>
      </c>
      <c r="W405" s="61" t="s">
        <v>108</v>
      </c>
      <c r="X405" s="61" t="s">
        <v>572</v>
      </c>
      <c r="Y405" s="61"/>
      <c r="AC405"/>
    </row>
    <row r="406" spans="2:29" x14ac:dyDescent="0.2">
      <c r="B406" s="61" t="str">
        <f>INDEX(FlowMapping!$G$2:$G$875,MATCH(W406&amp;D406,FlowMapping!$E$2:$E$875,0))</f>
        <v>Saccharin</v>
      </c>
      <c r="C406" s="61">
        <f>INDEX(FlowMapping!$H$2:$H$875,MATCH(W406&amp;D406,FlowMapping!$E$2:$E$875,0))</f>
        <v>81072</v>
      </c>
      <c r="D406" s="61" t="s">
        <v>1003</v>
      </c>
      <c r="E406" s="61" t="str">
        <f>INDEX(FlowMapping!$J$2:$J$875,MATCH(W406&amp;D406,FlowMapping!$E$2:$E$875,0))</f>
        <v>unspecified</v>
      </c>
      <c r="F406" s="61" t="str">
        <f>INDEX(FlowMapping!$M$2:$M$875,MATCH(W406&amp;D406,FlowMapping!$E$2:$E$875,0))</f>
        <v>12228313-5258-4a4a-8bd7-9224e0eec895</v>
      </c>
      <c r="G406" s="61" t="str">
        <f>INDEX(Activities!$B$2:$B$390,MATCH(H406,Activities!$C$2:$C$390,0))</f>
        <v>Other basic organic chemical manufacturing</v>
      </c>
      <c r="H406" s="61">
        <v>325190</v>
      </c>
      <c r="I406" s="61" t="s">
        <v>997</v>
      </c>
      <c r="J406" s="62">
        <v>1.5848945849435012E-11</v>
      </c>
      <c r="K406" s="61" t="s">
        <v>2093</v>
      </c>
      <c r="L406" s="61"/>
      <c r="M406" s="61"/>
      <c r="N406" s="61"/>
      <c r="O406" s="61"/>
      <c r="P406" s="61"/>
      <c r="Q406" s="74">
        <v>3.5624999999999991</v>
      </c>
      <c r="R406" s="61">
        <v>1</v>
      </c>
      <c r="S406" s="61">
        <v>1</v>
      </c>
      <c r="T406" s="61">
        <v>1</v>
      </c>
      <c r="U406" s="61">
        <v>3</v>
      </c>
      <c r="V406" s="61">
        <v>2013</v>
      </c>
      <c r="W406" s="61" t="s">
        <v>171</v>
      </c>
      <c r="X406" s="61" t="s">
        <v>572</v>
      </c>
      <c r="Y406" s="61"/>
      <c r="AC406"/>
    </row>
    <row r="407" spans="2:29" x14ac:dyDescent="0.2">
      <c r="B407" s="61" t="str">
        <f>INDEX(FlowMapping!$G$2:$G$875,MATCH(W407&amp;D407,FlowMapping!$E$2:$E$875,0))</f>
        <v>2,4-D, SODIUM SALT</v>
      </c>
      <c r="C407" s="61">
        <f>INDEX(FlowMapping!$H$2:$H$875,MATCH(W407&amp;D407,FlowMapping!$E$2:$E$875,0))</f>
        <v>2702729</v>
      </c>
      <c r="D407" s="61" t="s">
        <v>1003</v>
      </c>
      <c r="E407" s="61" t="str">
        <f>INDEX(FlowMapping!$J$2:$J$875,MATCH(W407&amp;D407,FlowMapping!$E$2:$E$875,0))</f>
        <v>unspecified</v>
      </c>
      <c r="F407" s="61" t="str">
        <f>INDEX(FlowMapping!$M$2:$M$875,MATCH(W407&amp;D407,FlowMapping!$E$2:$E$875,0))</f>
        <v>3838b464-aeac-3490-8a63-1ebcdb0b3559</v>
      </c>
      <c r="G407" s="61" t="str">
        <f>INDEX(Activities!$B$2:$B$390,MATCH(H407,Activities!$C$2:$C$390,0))</f>
        <v>Other basic organic chemical manufacturing</v>
      </c>
      <c r="H407" s="61">
        <v>325190</v>
      </c>
      <c r="I407" s="61" t="s">
        <v>997</v>
      </c>
      <c r="J407" s="62">
        <v>2.8528102528983023E-11</v>
      </c>
      <c r="K407" s="61" t="s">
        <v>2093</v>
      </c>
      <c r="L407" s="61"/>
      <c r="M407" s="61"/>
      <c r="N407" s="61"/>
      <c r="O407" s="61"/>
      <c r="P407" s="61"/>
      <c r="Q407" s="74">
        <v>1</v>
      </c>
      <c r="R407" s="61">
        <v>1</v>
      </c>
      <c r="S407" s="61">
        <v>1</v>
      </c>
      <c r="T407" s="61">
        <v>1</v>
      </c>
      <c r="U407" s="61">
        <v>3</v>
      </c>
      <c r="V407" s="61">
        <v>2013</v>
      </c>
      <c r="W407" s="61" t="s">
        <v>412</v>
      </c>
      <c r="X407" s="61" t="s">
        <v>572</v>
      </c>
      <c r="Y407" s="61"/>
      <c r="AC407"/>
    </row>
    <row r="408" spans="2:29" x14ac:dyDescent="0.2">
      <c r="B408" s="61" t="str">
        <f>INDEX(FlowMapping!$G$2:$G$875,MATCH(W408&amp;D408,FlowMapping!$E$2:$E$875,0))</f>
        <v>chromium</v>
      </c>
      <c r="C408" s="61">
        <f>INDEX(FlowMapping!$H$2:$H$875,MATCH(W408&amp;D408,FlowMapping!$E$2:$E$875,0))</f>
        <v>7440473</v>
      </c>
      <c r="D408" s="61" t="s">
        <v>1003</v>
      </c>
      <c r="E408" s="61" t="str">
        <f>INDEX(FlowMapping!$J$2:$J$875,MATCH(W408&amp;D408,FlowMapping!$E$2:$E$875,0))</f>
        <v>unspecified</v>
      </c>
      <c r="F408" s="61" t="str">
        <f>INDEX(FlowMapping!$M$2:$M$875,MATCH(W408&amp;D408,FlowMapping!$E$2:$E$875,0))</f>
        <v>e142b577-e934-4085-9a07-3983d4d92afb</v>
      </c>
      <c r="G408" s="61" t="str">
        <f>INDEX(Activities!$B$2:$B$390,MATCH(H408,Activities!$C$2:$C$390,0))</f>
        <v>Other basic organic chemical manufacturing</v>
      </c>
      <c r="H408" s="61">
        <v>325190</v>
      </c>
      <c r="I408" s="61" t="s">
        <v>997</v>
      </c>
      <c r="J408" s="62">
        <v>2.8528102528983023E-11</v>
      </c>
      <c r="K408" s="61" t="s">
        <v>2093</v>
      </c>
      <c r="L408" s="61"/>
      <c r="M408" s="61"/>
      <c r="N408" s="61"/>
      <c r="O408" s="61"/>
      <c r="P408" s="61"/>
      <c r="Q408" s="74">
        <v>4.1265483800781633</v>
      </c>
      <c r="R408" s="61">
        <v>1</v>
      </c>
      <c r="S408" s="61">
        <v>1</v>
      </c>
      <c r="T408" s="61">
        <v>1</v>
      </c>
      <c r="U408" s="61">
        <v>3</v>
      </c>
      <c r="V408" s="61">
        <v>2013</v>
      </c>
      <c r="W408" s="61" t="s">
        <v>13</v>
      </c>
      <c r="X408" s="61" t="s">
        <v>572</v>
      </c>
      <c r="Y408" s="61"/>
      <c r="AC408"/>
    </row>
    <row r="409" spans="2:29" x14ac:dyDescent="0.2">
      <c r="B409" s="61" t="str">
        <f>INDEX(FlowMapping!$G$2:$G$875,MATCH(W409&amp;D409,FlowMapping!$E$2:$E$875,0))</f>
        <v>PYRIDINE-2,6-DICARBOXYLIC ACID</v>
      </c>
      <c r="C409" s="61">
        <f>INDEX(FlowMapping!$H$2:$H$875,MATCH(W409&amp;D409,FlowMapping!$E$2:$E$875,0))</f>
        <v>499832</v>
      </c>
      <c r="D409" s="61" t="s">
        <v>1003</v>
      </c>
      <c r="E409" s="61" t="str">
        <f>INDEX(FlowMapping!$J$2:$J$875,MATCH(W409&amp;D409,FlowMapping!$E$2:$E$875,0))</f>
        <v>unspecified</v>
      </c>
      <c r="F409" s="61" t="str">
        <f>INDEX(FlowMapping!$M$2:$M$875,MATCH(W409&amp;D409,FlowMapping!$E$2:$E$875,0))</f>
        <v>75961e1a-7464-3edc-a9be-4755df8c2327</v>
      </c>
      <c r="G409" s="61" t="str">
        <f>INDEX(Activities!$B$2:$B$390,MATCH(H409,Activities!$C$2:$C$390,0))</f>
        <v>Other basic organic chemical manufacturing</v>
      </c>
      <c r="H409" s="61">
        <v>325190</v>
      </c>
      <c r="I409" s="61" t="s">
        <v>997</v>
      </c>
      <c r="J409" s="62">
        <v>3.1697891698870025E-11</v>
      </c>
      <c r="K409" s="61" t="s">
        <v>2093</v>
      </c>
      <c r="L409" s="61"/>
      <c r="M409" s="61"/>
      <c r="N409" s="61"/>
      <c r="O409" s="61"/>
      <c r="P409" s="61"/>
      <c r="Q409" s="74">
        <v>2</v>
      </c>
      <c r="R409" s="61">
        <v>1</v>
      </c>
      <c r="S409" s="61">
        <v>1</v>
      </c>
      <c r="T409" s="61">
        <v>1</v>
      </c>
      <c r="U409" s="61">
        <v>3</v>
      </c>
      <c r="V409" s="61">
        <v>2013</v>
      </c>
      <c r="W409" s="61" t="s">
        <v>503</v>
      </c>
      <c r="X409" s="61" t="s">
        <v>572</v>
      </c>
      <c r="Y409" s="61"/>
      <c r="AC409"/>
    </row>
    <row r="410" spans="2:29" x14ac:dyDescent="0.2">
      <c r="B410" s="61" t="str">
        <f>INDEX(FlowMapping!$G$2:$G$875,MATCH(W410&amp;D410,FlowMapping!$E$2:$E$875,0))</f>
        <v>Cumene hydroperoxide</v>
      </c>
      <c r="C410" s="61">
        <f>INDEX(FlowMapping!$H$2:$H$875,MATCH(W410&amp;D410,FlowMapping!$E$2:$E$875,0))</f>
        <v>80159</v>
      </c>
      <c r="D410" s="61" t="s">
        <v>1003</v>
      </c>
      <c r="E410" s="61" t="str">
        <f>INDEX(FlowMapping!$J$2:$J$875,MATCH(W410&amp;D410,FlowMapping!$E$2:$E$875,0))</f>
        <v>unspecified</v>
      </c>
      <c r="F410" s="61" t="str">
        <f>INDEX(FlowMapping!$M$2:$M$875,MATCH(W410&amp;D410,FlowMapping!$E$2:$E$875,0))</f>
        <v>d32ac640-ebe4-4066-add8-c21bdb3e3ce9</v>
      </c>
      <c r="G410" s="61" t="str">
        <f>INDEX(Activities!$B$2:$B$390,MATCH(H410,Activities!$C$2:$C$390,0))</f>
        <v>Other basic organic chemical manufacturing</v>
      </c>
      <c r="H410" s="61">
        <v>325190</v>
      </c>
      <c r="I410" s="61" t="s">
        <v>997</v>
      </c>
      <c r="J410" s="62">
        <v>3.4867680868757027E-11</v>
      </c>
      <c r="K410" s="61" t="s">
        <v>2093</v>
      </c>
      <c r="L410" s="61"/>
      <c r="M410" s="61"/>
      <c r="N410" s="61"/>
      <c r="O410" s="61"/>
      <c r="P410" s="61"/>
      <c r="Q410" s="74">
        <v>2.6127393450130452</v>
      </c>
      <c r="R410" s="61">
        <v>1</v>
      </c>
      <c r="S410" s="61">
        <v>1</v>
      </c>
      <c r="T410" s="61">
        <v>1</v>
      </c>
      <c r="U410" s="61">
        <v>3</v>
      </c>
      <c r="V410" s="61">
        <v>2013</v>
      </c>
      <c r="W410" s="61" t="s">
        <v>306</v>
      </c>
      <c r="X410" s="61" t="s">
        <v>572</v>
      </c>
      <c r="Y410" s="61"/>
      <c r="AC410"/>
    </row>
    <row r="411" spans="2:29" x14ac:dyDescent="0.2">
      <c r="B411" s="61" t="str">
        <f>INDEX(FlowMapping!$G$2:$G$875,MATCH(W411&amp;D411,FlowMapping!$E$2:$E$875,0))</f>
        <v>DICHLOROBENZENE</v>
      </c>
      <c r="C411" s="61">
        <f>INDEX(FlowMapping!$H$2:$H$875,MATCH(W411&amp;D411,FlowMapping!$E$2:$E$875,0))</f>
        <v>25321226</v>
      </c>
      <c r="D411" s="61" t="s">
        <v>1003</v>
      </c>
      <c r="E411" s="61" t="str">
        <f>INDEX(FlowMapping!$J$2:$J$875,MATCH(W411&amp;D411,FlowMapping!$E$2:$E$875,0))</f>
        <v>unspecified</v>
      </c>
      <c r="F411" s="61" t="str">
        <f>INDEX(FlowMapping!$M$2:$M$875,MATCH(W411&amp;D411,FlowMapping!$E$2:$E$875,0))</f>
        <v>aed662da-6622-3db2-919b-2a4f35ef4a0a</v>
      </c>
      <c r="G411" s="61" t="str">
        <f>INDEX(Activities!$B$2:$B$390,MATCH(H411,Activities!$C$2:$C$390,0))</f>
        <v>Other basic organic chemical manufacturing</v>
      </c>
      <c r="H411" s="61">
        <v>325190</v>
      </c>
      <c r="I411" s="61" t="s">
        <v>997</v>
      </c>
      <c r="J411" s="62">
        <v>3.4867680868757033E-11</v>
      </c>
      <c r="K411" s="61" t="s">
        <v>2093</v>
      </c>
      <c r="L411" s="61"/>
      <c r="M411" s="61"/>
      <c r="N411" s="61"/>
      <c r="O411" s="61"/>
      <c r="P411" s="61"/>
      <c r="Q411" s="74">
        <v>3.698969259635811</v>
      </c>
      <c r="R411" s="61">
        <v>1</v>
      </c>
      <c r="S411" s="61">
        <v>1</v>
      </c>
      <c r="T411" s="61">
        <v>1</v>
      </c>
      <c r="U411" s="61">
        <v>3</v>
      </c>
      <c r="V411" s="61">
        <v>2013</v>
      </c>
      <c r="W411" s="61" t="s">
        <v>294</v>
      </c>
      <c r="X411" s="61" t="s">
        <v>572</v>
      </c>
      <c r="Y411" s="61"/>
      <c r="AC411"/>
    </row>
    <row r="412" spans="2:29" x14ac:dyDescent="0.2">
      <c r="B412" s="61" t="str">
        <f>INDEX(FlowMapping!$G$2:$G$875,MATCH(W412&amp;D412,FlowMapping!$E$2:$E$875,0))</f>
        <v>Pentachloroethane</v>
      </c>
      <c r="C412" s="61">
        <f>INDEX(FlowMapping!$H$2:$H$875,MATCH(W412&amp;D412,FlowMapping!$E$2:$E$875,0))</f>
        <v>76017</v>
      </c>
      <c r="D412" s="61" t="s">
        <v>1003</v>
      </c>
      <c r="E412" s="61" t="str">
        <f>INDEX(FlowMapping!$J$2:$J$875,MATCH(W412&amp;D412,FlowMapping!$E$2:$E$875,0))</f>
        <v>unspecified</v>
      </c>
      <c r="F412" s="61" t="str">
        <f>INDEX(FlowMapping!$M$2:$M$875,MATCH(W412&amp;D412,FlowMapping!$E$2:$E$875,0))</f>
        <v>82b47f3b-16cd-4227-9cca-7580d730b011</v>
      </c>
      <c r="G412" s="61" t="str">
        <f>INDEX(Activities!$B$2:$B$390,MATCH(H412,Activities!$C$2:$C$390,0))</f>
        <v>Other basic organic chemical manufacturing</v>
      </c>
      <c r="H412" s="61">
        <v>325190</v>
      </c>
      <c r="I412" s="61" t="s">
        <v>997</v>
      </c>
      <c r="J412" s="62">
        <v>3.8037470038644035E-11</v>
      </c>
      <c r="K412" s="61" t="s">
        <v>2093</v>
      </c>
      <c r="L412" s="61"/>
      <c r="M412" s="61"/>
      <c r="N412" s="61"/>
      <c r="O412" s="61"/>
      <c r="P412" s="61"/>
      <c r="Q412" s="74">
        <v>2.7274215896208589</v>
      </c>
      <c r="R412" s="61">
        <v>1</v>
      </c>
      <c r="S412" s="61">
        <v>1</v>
      </c>
      <c r="T412" s="61">
        <v>1</v>
      </c>
      <c r="U412" s="61">
        <v>3</v>
      </c>
      <c r="V412" s="61">
        <v>2013</v>
      </c>
      <c r="W412" s="61" t="s">
        <v>260</v>
      </c>
      <c r="X412" s="61" t="s">
        <v>572</v>
      </c>
      <c r="Y412" s="61"/>
      <c r="AC412"/>
    </row>
    <row r="413" spans="2:29" x14ac:dyDescent="0.2">
      <c r="B413" s="61" t="str">
        <f>INDEX(FlowMapping!$G$2:$G$875,MATCH(W413&amp;D413,FlowMapping!$E$2:$E$875,0))</f>
        <v>1,4-dinitrobenzene</v>
      </c>
      <c r="C413" s="61">
        <f>INDEX(FlowMapping!$H$2:$H$875,MATCH(W413&amp;D413,FlowMapping!$E$2:$E$875,0))</f>
        <v>100254</v>
      </c>
      <c r="D413" s="61" t="s">
        <v>1003</v>
      </c>
      <c r="E413" s="61" t="str">
        <f>INDEX(FlowMapping!$J$2:$J$875,MATCH(W413&amp;D413,FlowMapping!$E$2:$E$875,0))</f>
        <v>unspecified</v>
      </c>
      <c r="F413" s="61" t="str">
        <f>INDEX(FlowMapping!$M$2:$M$875,MATCH(W413&amp;D413,FlowMapping!$E$2:$E$875,0))</f>
        <v>ecf1008c-7631-4780-ae94-c1c8a68fa484</v>
      </c>
      <c r="G413" s="61" t="str">
        <f>INDEX(Activities!$B$2:$B$390,MATCH(H413,Activities!$C$2:$C$390,0))</f>
        <v>Other basic organic chemical manufacturing</v>
      </c>
      <c r="H413" s="61">
        <v>325190</v>
      </c>
      <c r="I413" s="61" t="s">
        <v>997</v>
      </c>
      <c r="J413" s="62">
        <v>4.7546837548305047E-11</v>
      </c>
      <c r="K413" s="61" t="s">
        <v>2093</v>
      </c>
      <c r="L413" s="61"/>
      <c r="M413" s="61"/>
      <c r="N413" s="61"/>
      <c r="O413" s="61"/>
      <c r="P413" s="61"/>
      <c r="Q413" s="74">
        <v>5</v>
      </c>
      <c r="R413" s="61">
        <v>1</v>
      </c>
      <c r="S413" s="61">
        <v>1</v>
      </c>
      <c r="T413" s="61">
        <v>1</v>
      </c>
      <c r="U413" s="61">
        <v>3</v>
      </c>
      <c r="V413" s="61">
        <v>2013</v>
      </c>
      <c r="W413" s="61" t="s">
        <v>532</v>
      </c>
      <c r="X413" s="61" t="s">
        <v>572</v>
      </c>
      <c r="Y413" s="61"/>
      <c r="AC413"/>
    </row>
    <row r="414" spans="2:29" x14ac:dyDescent="0.2">
      <c r="B414" s="61" t="str">
        <f>INDEX(FlowMapping!$G$2:$G$875,MATCH(W414&amp;D414,FlowMapping!$E$2:$E$875,0))</f>
        <v>Benzene, pentachloro-</v>
      </c>
      <c r="C414" s="61">
        <f>INDEX(FlowMapping!$H$2:$H$875,MATCH(W414&amp;D414,FlowMapping!$E$2:$E$875,0))</f>
        <v>608935</v>
      </c>
      <c r="D414" s="61" t="s">
        <v>1003</v>
      </c>
      <c r="E414" s="61" t="str">
        <f>INDEX(FlowMapping!$J$2:$J$875,MATCH(W414&amp;D414,FlowMapping!$E$2:$E$875,0))</f>
        <v>unspecified</v>
      </c>
      <c r="F414" s="61" t="str">
        <f>INDEX(FlowMapping!$M$2:$M$875,MATCH(W414&amp;D414,FlowMapping!$E$2:$E$875,0))</f>
        <v>6a9ef0ac-2a82-492b-90f7-7f8d09995bbc</v>
      </c>
      <c r="G414" s="61" t="str">
        <f>INDEX(Activities!$B$2:$B$390,MATCH(H414,Activities!$C$2:$C$390,0))</f>
        <v>Other basic organic chemical manufacturing</v>
      </c>
      <c r="H414" s="61">
        <v>325190</v>
      </c>
      <c r="I414" s="61" t="s">
        <v>997</v>
      </c>
      <c r="J414" s="62">
        <v>4.8320266105757477E-11</v>
      </c>
      <c r="K414" s="61" t="s">
        <v>2093</v>
      </c>
      <c r="L414" s="61"/>
      <c r="M414" s="61"/>
      <c r="N414" s="61"/>
      <c r="O414" s="61"/>
      <c r="P414" s="61"/>
      <c r="Q414" s="74">
        <v>4.7069797101991293</v>
      </c>
      <c r="R414" s="61">
        <v>1</v>
      </c>
      <c r="S414" s="61">
        <v>1</v>
      </c>
      <c r="T414" s="61">
        <v>1</v>
      </c>
      <c r="U414" s="61">
        <v>3</v>
      </c>
      <c r="V414" s="61">
        <v>2013</v>
      </c>
      <c r="W414" s="61" t="s">
        <v>269</v>
      </c>
      <c r="X414" s="61" t="s">
        <v>572</v>
      </c>
      <c r="Y414" s="61"/>
      <c r="AC414"/>
    </row>
    <row r="415" spans="2:29" x14ac:dyDescent="0.2">
      <c r="B415" s="61" t="str">
        <f>INDEX(FlowMapping!$G$2:$G$875,MATCH(W415&amp;D415,FlowMapping!$E$2:$E$875,0))</f>
        <v>Chloropicrin</v>
      </c>
      <c r="C415" s="61">
        <f>INDEX(FlowMapping!$H$2:$H$875,MATCH(W415&amp;D415,FlowMapping!$E$2:$E$875,0))</f>
        <v>76062</v>
      </c>
      <c r="D415" s="61" t="s">
        <v>1003</v>
      </c>
      <c r="E415" s="61" t="str">
        <f>INDEX(FlowMapping!$J$2:$J$875,MATCH(W415&amp;D415,FlowMapping!$E$2:$E$875,0))</f>
        <v>unspecified</v>
      </c>
      <c r="F415" s="61" t="str">
        <f>INDEX(FlowMapping!$M$2:$M$875,MATCH(W415&amp;D415,FlowMapping!$E$2:$E$875,0))</f>
        <v>8cc310de-0e4c-4ac4-949d-7dd8424afdba</v>
      </c>
      <c r="G415" s="61" t="str">
        <f>INDEX(Activities!$B$2:$B$390,MATCH(H415,Activities!$C$2:$C$390,0))</f>
        <v>Other basic organic chemical manufacturing</v>
      </c>
      <c r="H415" s="61">
        <v>325190</v>
      </c>
      <c r="I415" s="61" t="s">
        <v>997</v>
      </c>
      <c r="J415" s="62">
        <v>5.2650198111823114E-11</v>
      </c>
      <c r="K415" s="61" t="s">
        <v>2093</v>
      </c>
      <c r="L415" s="61"/>
      <c r="M415" s="61"/>
      <c r="N415" s="61"/>
      <c r="O415" s="61"/>
      <c r="P415" s="61"/>
      <c r="Q415" s="74">
        <v>2.7006413132937181</v>
      </c>
      <c r="R415" s="61">
        <v>1</v>
      </c>
      <c r="S415" s="61">
        <v>1</v>
      </c>
      <c r="T415" s="61">
        <v>1</v>
      </c>
      <c r="U415" s="61">
        <v>3</v>
      </c>
      <c r="V415" s="61">
        <v>2013</v>
      </c>
      <c r="W415" s="61" t="s">
        <v>237</v>
      </c>
      <c r="X415" s="61" t="s">
        <v>572</v>
      </c>
      <c r="Y415" s="61"/>
      <c r="AC415"/>
    </row>
    <row r="416" spans="2:29" x14ac:dyDescent="0.2">
      <c r="B416" s="61" t="str">
        <f>INDEX(FlowMapping!$G$2:$G$875,MATCH(W416&amp;D416,FlowMapping!$E$2:$E$875,0))</f>
        <v>Methane, dibromo-</v>
      </c>
      <c r="C416" s="61">
        <f>INDEX(FlowMapping!$H$2:$H$875,MATCH(W416&amp;D416,FlowMapping!$E$2:$E$875,0))</f>
        <v>74953</v>
      </c>
      <c r="D416" s="61" t="s">
        <v>1003</v>
      </c>
      <c r="E416" s="61" t="str">
        <f>INDEX(FlowMapping!$J$2:$J$875,MATCH(W416&amp;D416,FlowMapping!$E$2:$E$875,0))</f>
        <v>unspecified</v>
      </c>
      <c r="F416" s="61" t="str">
        <f>INDEX(FlowMapping!$M$2:$M$875,MATCH(W416&amp;D416,FlowMapping!$E$2:$E$875,0))</f>
        <v>a6c6f2da-0694-443f-986c-916a30198266</v>
      </c>
      <c r="G416" s="61" t="str">
        <f>INDEX(Activities!$B$2:$B$390,MATCH(H416,Activities!$C$2:$C$390,0))</f>
        <v>Other basic organic chemical manufacturing</v>
      </c>
      <c r="H416" s="61">
        <v>325190</v>
      </c>
      <c r="I416" s="61" t="s">
        <v>997</v>
      </c>
      <c r="J416" s="62">
        <v>5.7056205057966046E-11</v>
      </c>
      <c r="K416" s="61" t="s">
        <v>2093</v>
      </c>
      <c r="L416" s="61"/>
      <c r="M416" s="61"/>
      <c r="N416" s="61"/>
      <c r="O416" s="61"/>
      <c r="P416" s="61"/>
      <c r="Q416" s="74">
        <v>4.9895764969308569</v>
      </c>
      <c r="R416" s="61">
        <v>1</v>
      </c>
      <c r="S416" s="61">
        <v>1</v>
      </c>
      <c r="T416" s="61">
        <v>1</v>
      </c>
      <c r="U416" s="61">
        <v>3</v>
      </c>
      <c r="V416" s="61">
        <v>2013</v>
      </c>
      <c r="W416" s="61" t="s">
        <v>36</v>
      </c>
      <c r="X416" s="61" t="s">
        <v>572</v>
      </c>
      <c r="Y416" s="61"/>
      <c r="AC416"/>
    </row>
    <row r="417" spans="2:29" x14ac:dyDescent="0.2">
      <c r="B417" s="61" t="str">
        <f>INDEX(FlowMapping!$G$2:$G$875,MATCH(W417&amp;D417,FlowMapping!$E$2:$E$875,0))</f>
        <v>Asbestos</v>
      </c>
      <c r="C417" s="61">
        <f>INDEX(FlowMapping!$H$2:$H$875,MATCH(W417&amp;D417,FlowMapping!$E$2:$E$875,0))</f>
        <v>1332214</v>
      </c>
      <c r="D417" s="61" t="s">
        <v>1003</v>
      </c>
      <c r="E417" s="61" t="str">
        <f>INDEX(FlowMapping!$J$2:$J$875,MATCH(W417&amp;D417,FlowMapping!$E$2:$E$875,0))</f>
        <v>unspecified</v>
      </c>
      <c r="F417" s="61" t="str">
        <f>INDEX(FlowMapping!$M$2:$M$875,MATCH(W417&amp;D417,FlowMapping!$E$2:$E$875,0))</f>
        <v>5a71ec87-02ad-3faf-a6de-a3aab9befe8e</v>
      </c>
      <c r="G417" s="61" t="str">
        <f>INDEX(Activities!$B$2:$B$390,MATCH(H417,Activities!$C$2:$C$390,0))</f>
        <v>Other basic organic chemical manufacturing</v>
      </c>
      <c r="H417" s="61">
        <v>325190</v>
      </c>
      <c r="I417" s="61" t="s">
        <v>997</v>
      </c>
      <c r="J417" s="62">
        <v>6.339578339774005E-11</v>
      </c>
      <c r="K417" s="61" t="s">
        <v>2093</v>
      </c>
      <c r="L417" s="61"/>
      <c r="M417" s="61"/>
      <c r="N417" s="61"/>
      <c r="O417" s="61"/>
      <c r="P417" s="61"/>
      <c r="Q417" s="74">
        <v>3.22227917083117</v>
      </c>
      <c r="R417" s="61">
        <v>1</v>
      </c>
      <c r="S417" s="61">
        <v>1</v>
      </c>
      <c r="T417" s="61">
        <v>1</v>
      </c>
      <c r="U417" s="61">
        <v>3</v>
      </c>
      <c r="V417" s="61">
        <v>2013</v>
      </c>
      <c r="W417" s="61" t="s">
        <v>115</v>
      </c>
      <c r="X417" s="61" t="s">
        <v>572</v>
      </c>
      <c r="Y417" s="61"/>
      <c r="AC417"/>
    </row>
    <row r="418" spans="2:29" x14ac:dyDescent="0.2">
      <c r="B418" s="61" t="str">
        <f>INDEX(FlowMapping!$G$2:$G$875,MATCH(W418&amp;D418,FlowMapping!$E$2:$E$875,0))</f>
        <v>N,N-DIMETHYLANILINE</v>
      </c>
      <c r="C418" s="61">
        <f>INDEX(FlowMapping!$H$2:$H$875,MATCH(W418&amp;D418,FlowMapping!$E$2:$E$875,0))</f>
        <v>121697</v>
      </c>
      <c r="D418" s="61" t="s">
        <v>1003</v>
      </c>
      <c r="E418" s="61" t="str">
        <f>INDEX(FlowMapping!$J$2:$J$875,MATCH(W418&amp;D418,FlowMapping!$E$2:$E$875,0))</f>
        <v>unspecified</v>
      </c>
      <c r="F418" s="61" t="str">
        <f>INDEX(FlowMapping!$M$2:$M$875,MATCH(W418&amp;D418,FlowMapping!$E$2:$E$875,0))</f>
        <v>70270bd1-8325-30d8-9f6d-30d798dbd774</v>
      </c>
      <c r="G418" s="61" t="str">
        <f>INDEX(Activities!$B$2:$B$390,MATCH(H418,Activities!$C$2:$C$390,0))</f>
        <v>Other basic organic chemical manufacturing</v>
      </c>
      <c r="H418" s="61">
        <v>325190</v>
      </c>
      <c r="I418" s="61" t="s">
        <v>997</v>
      </c>
      <c r="J418" s="62">
        <v>6.339578339774005E-11</v>
      </c>
      <c r="K418" s="61" t="s">
        <v>2093</v>
      </c>
      <c r="L418" s="61"/>
      <c r="M418" s="61"/>
      <c r="N418" s="61"/>
      <c r="O418" s="61"/>
      <c r="P418" s="61"/>
      <c r="Q418" s="74">
        <v>2.7072088552827966</v>
      </c>
      <c r="R418" s="61">
        <v>1</v>
      </c>
      <c r="S418" s="61">
        <v>1</v>
      </c>
      <c r="T418" s="61">
        <v>1</v>
      </c>
      <c r="U418" s="61">
        <v>3</v>
      </c>
      <c r="V418" s="61">
        <v>2013</v>
      </c>
      <c r="W418" s="61" t="s">
        <v>299</v>
      </c>
      <c r="X418" s="61" t="s">
        <v>572</v>
      </c>
      <c r="Y418" s="61"/>
      <c r="AC418"/>
    </row>
    <row r="419" spans="2:29" x14ac:dyDescent="0.2">
      <c r="B419" s="61" t="str">
        <f>INDEX(FlowMapping!$G$2:$G$875,MATCH(W419&amp;D419,FlowMapping!$E$2:$E$875,0))</f>
        <v>2-Mercaptobenzothiazole</v>
      </c>
      <c r="C419" s="61">
        <f>INDEX(FlowMapping!$H$2:$H$875,MATCH(W419&amp;D419,FlowMapping!$E$2:$E$875,0))</f>
        <v>149304</v>
      </c>
      <c r="D419" s="61" t="s">
        <v>1003</v>
      </c>
      <c r="E419" s="61" t="str">
        <f>INDEX(FlowMapping!$J$2:$J$875,MATCH(W419&amp;D419,FlowMapping!$E$2:$E$875,0))</f>
        <v>unspecified</v>
      </c>
      <c r="F419" s="61" t="str">
        <f>INDEX(FlowMapping!$M$2:$M$875,MATCH(W419&amp;D419,FlowMapping!$E$2:$E$875,0))</f>
        <v>d86c4609-7d8c-403e-88e2-014eb931cabc</v>
      </c>
      <c r="G419" s="61" t="str">
        <f>INDEX(Activities!$B$2:$B$390,MATCH(H419,Activities!$C$2:$C$390,0))</f>
        <v>Other basic organic chemical manufacturing</v>
      </c>
      <c r="H419" s="61">
        <v>325190</v>
      </c>
      <c r="I419" s="61" t="s">
        <v>997</v>
      </c>
      <c r="J419" s="62">
        <v>1.0777283177615809E-10</v>
      </c>
      <c r="K419" s="61" t="s">
        <v>2093</v>
      </c>
      <c r="L419" s="61"/>
      <c r="M419" s="61"/>
      <c r="N419" s="61"/>
      <c r="O419" s="61"/>
      <c r="P419" s="61"/>
      <c r="Q419" s="74">
        <v>2.6583533711365095</v>
      </c>
      <c r="R419" s="61">
        <v>1</v>
      </c>
      <c r="S419" s="61">
        <v>1</v>
      </c>
      <c r="T419" s="61">
        <v>1</v>
      </c>
      <c r="U419" s="61">
        <v>3</v>
      </c>
      <c r="V419" s="61">
        <v>2013</v>
      </c>
      <c r="W419" s="61" t="s">
        <v>1</v>
      </c>
      <c r="X419" s="61" t="s">
        <v>572</v>
      </c>
      <c r="Y419" s="61"/>
      <c r="AC419"/>
    </row>
    <row r="420" spans="2:29" x14ac:dyDescent="0.2">
      <c r="B420" s="61" t="str">
        <f>INDEX(FlowMapping!$G$2:$G$875,MATCH(W420&amp;D420,FlowMapping!$E$2:$E$875,0))</f>
        <v>Dinoseb</v>
      </c>
      <c r="C420" s="61">
        <f>INDEX(FlowMapping!$H$2:$H$875,MATCH(W420&amp;D420,FlowMapping!$E$2:$E$875,0))</f>
        <v>88857</v>
      </c>
      <c r="D420" s="61" t="s">
        <v>1003</v>
      </c>
      <c r="E420" s="61" t="str">
        <f>INDEX(FlowMapping!$J$2:$J$875,MATCH(W420&amp;D420,FlowMapping!$E$2:$E$875,0))</f>
        <v>unspecified</v>
      </c>
      <c r="F420" s="61" t="str">
        <f>INDEX(FlowMapping!$M$2:$M$875,MATCH(W420&amp;D420,FlowMapping!$E$2:$E$875,0))</f>
        <v>77edee81-35b7-4be1-a5c6-642eba8f286e</v>
      </c>
      <c r="G420" s="61" t="str">
        <f>INDEX(Activities!$B$2:$B$390,MATCH(H420,Activities!$C$2:$C$390,0))</f>
        <v>Other basic organic chemical manufacturing</v>
      </c>
      <c r="H420" s="61">
        <v>325190</v>
      </c>
      <c r="I420" s="61" t="s">
        <v>997</v>
      </c>
      <c r="J420" s="62">
        <v>1.1094262094604509E-10</v>
      </c>
      <c r="K420" s="61" t="s">
        <v>2093</v>
      </c>
      <c r="L420" s="61"/>
      <c r="M420" s="61"/>
      <c r="N420" s="61"/>
      <c r="O420" s="61"/>
      <c r="P420" s="61"/>
      <c r="Q420" s="74">
        <v>4.268518518518519</v>
      </c>
      <c r="R420" s="61">
        <v>1</v>
      </c>
      <c r="S420" s="61">
        <v>1</v>
      </c>
      <c r="T420" s="61">
        <v>1</v>
      </c>
      <c r="U420" s="61">
        <v>3</v>
      </c>
      <c r="V420" s="61">
        <v>2013</v>
      </c>
      <c r="W420" s="61" t="s">
        <v>320</v>
      </c>
      <c r="X420" s="61" t="s">
        <v>572</v>
      </c>
      <c r="Y420" s="61"/>
      <c r="AC420"/>
    </row>
    <row r="421" spans="2:29" x14ac:dyDescent="0.2">
      <c r="B421" s="61" t="str">
        <f>INDEX(FlowMapping!$G$2:$G$875,MATCH(W421&amp;D421,FlowMapping!$E$2:$E$875,0))</f>
        <v>copper</v>
      </c>
      <c r="C421" s="61">
        <f>INDEX(FlowMapping!$H$2:$H$875,MATCH(W421&amp;D421,FlowMapping!$E$2:$E$875,0))</f>
        <v>7440508</v>
      </c>
      <c r="D421" s="61" t="s">
        <v>1003</v>
      </c>
      <c r="E421" s="61" t="str">
        <f>INDEX(FlowMapping!$J$2:$J$875,MATCH(W421&amp;D421,FlowMapping!$E$2:$E$875,0))</f>
        <v>unspecified</v>
      </c>
      <c r="F421" s="61" t="str">
        <f>INDEX(FlowMapping!$M$2:$M$875,MATCH(W421&amp;D421,FlowMapping!$E$2:$E$875,0))</f>
        <v>ec8144d6-d123-43b1-9c17-a295422a0498</v>
      </c>
      <c r="G421" s="61" t="str">
        <f>INDEX(Activities!$B$2:$B$390,MATCH(H421,Activities!$C$2:$C$390,0))</f>
        <v>Other basic organic chemical manufacturing</v>
      </c>
      <c r="H421" s="61">
        <v>325190</v>
      </c>
      <c r="I421" s="61" t="s">
        <v>997</v>
      </c>
      <c r="J421" s="62">
        <v>1.2362177762559312E-10</v>
      </c>
      <c r="K421" s="61" t="s">
        <v>2093</v>
      </c>
      <c r="L421" s="61"/>
      <c r="M421" s="61"/>
      <c r="N421" s="61"/>
      <c r="O421" s="61"/>
      <c r="P421" s="61"/>
      <c r="Q421" s="74">
        <v>3.6565374211799746</v>
      </c>
      <c r="R421" s="61">
        <v>1</v>
      </c>
      <c r="S421" s="61">
        <v>1</v>
      </c>
      <c r="T421" s="61">
        <v>1</v>
      </c>
      <c r="U421" s="61">
        <v>3</v>
      </c>
      <c r="V421" s="61">
        <v>2013</v>
      </c>
      <c r="W421" s="61" t="s">
        <v>25</v>
      </c>
      <c r="X421" s="61" t="s">
        <v>572</v>
      </c>
      <c r="Y421" s="61"/>
      <c r="AC421"/>
    </row>
    <row r="422" spans="2:29" x14ac:dyDescent="0.2">
      <c r="B422" s="61" t="str">
        <f>INDEX(FlowMapping!$G$2:$G$875,MATCH(W422&amp;D422,FlowMapping!$E$2:$E$875,0))</f>
        <v>N-Methylolacrylamide</v>
      </c>
      <c r="C422" s="61">
        <f>INDEX(FlowMapping!$H$2:$H$875,MATCH(W422&amp;D422,FlowMapping!$E$2:$E$875,0))</f>
        <v>924425</v>
      </c>
      <c r="D422" s="61" t="s">
        <v>1003</v>
      </c>
      <c r="E422" s="61" t="str">
        <f>INDEX(FlowMapping!$J$2:$J$875,MATCH(W422&amp;D422,FlowMapping!$E$2:$E$875,0))</f>
        <v>unspecified</v>
      </c>
      <c r="F422" s="61" t="str">
        <f>INDEX(FlowMapping!$M$2:$M$875,MATCH(W422&amp;D422,FlowMapping!$E$2:$E$875,0))</f>
        <v>c22645a2-3d85-458a-8391-d230e4972a75</v>
      </c>
      <c r="G422" s="61" t="str">
        <f>INDEX(Activities!$B$2:$B$390,MATCH(H422,Activities!$C$2:$C$390,0))</f>
        <v>Other basic organic chemical manufacturing</v>
      </c>
      <c r="H422" s="61">
        <v>325190</v>
      </c>
      <c r="I422" s="61" t="s">
        <v>997</v>
      </c>
      <c r="J422" s="62">
        <v>1.2996135596536713E-10</v>
      </c>
      <c r="K422" s="61" t="s">
        <v>2093</v>
      </c>
      <c r="L422" s="61"/>
      <c r="M422" s="61"/>
      <c r="N422" s="61"/>
      <c r="O422" s="61"/>
      <c r="P422" s="61"/>
      <c r="Q422" s="74">
        <v>4.9939884958953371</v>
      </c>
      <c r="R422" s="61">
        <v>1</v>
      </c>
      <c r="S422" s="61">
        <v>1</v>
      </c>
      <c r="T422" s="61">
        <v>1</v>
      </c>
      <c r="U422" s="61">
        <v>3</v>
      </c>
      <c r="V422" s="61">
        <v>2013</v>
      </c>
      <c r="W422" s="61" t="s">
        <v>183</v>
      </c>
      <c r="X422" s="61" t="s">
        <v>572</v>
      </c>
      <c r="Y422" s="61"/>
      <c r="AC422"/>
    </row>
    <row r="423" spans="2:29" x14ac:dyDescent="0.2">
      <c r="B423" s="61" t="str">
        <f>INDEX(FlowMapping!$G$2:$G$875,MATCH(W423&amp;D423,FlowMapping!$E$2:$E$875,0))</f>
        <v>Metaldehyde (tetramer)</v>
      </c>
      <c r="C423" s="61">
        <f>INDEX(FlowMapping!$H$2:$H$875,MATCH(W423&amp;D423,FlowMapping!$E$2:$E$875,0))</f>
        <v>108623</v>
      </c>
      <c r="D423" s="61" t="s">
        <v>1003</v>
      </c>
      <c r="E423" s="61" t="str">
        <f>INDEX(FlowMapping!$J$2:$J$875,MATCH(W423&amp;D423,FlowMapping!$E$2:$E$875,0))</f>
        <v>unspecified</v>
      </c>
      <c r="F423" s="61" t="str">
        <f>INDEX(FlowMapping!$M$2:$M$875,MATCH(W423&amp;D423,FlowMapping!$E$2:$E$875,0))</f>
        <v>813997ad-1d0c-4818-85d9-56ec53a4cce4</v>
      </c>
      <c r="G423" s="61" t="str">
        <f>INDEX(Activities!$B$2:$B$390,MATCH(H423,Activities!$C$2:$C$390,0))</f>
        <v>Other basic organic chemical manufacturing</v>
      </c>
      <c r="H423" s="61">
        <v>325190</v>
      </c>
      <c r="I423" s="61" t="s">
        <v>997</v>
      </c>
      <c r="J423" s="62">
        <v>1.5214988015457614E-10</v>
      </c>
      <c r="K423" s="61" t="s">
        <v>2093</v>
      </c>
      <c r="L423" s="61"/>
      <c r="M423" s="61"/>
      <c r="N423" s="61"/>
      <c r="O423" s="61"/>
      <c r="P423" s="61"/>
      <c r="Q423" s="74">
        <v>3.3224749346545472</v>
      </c>
      <c r="R423" s="61">
        <v>1</v>
      </c>
      <c r="S423" s="61">
        <v>1</v>
      </c>
      <c r="T423" s="61">
        <v>1</v>
      </c>
      <c r="U423" s="61">
        <v>3</v>
      </c>
      <c r="V423" s="61">
        <v>2013</v>
      </c>
      <c r="W423" s="61" t="s">
        <v>390</v>
      </c>
      <c r="X423" s="61" t="s">
        <v>572</v>
      </c>
      <c r="Y423" s="61"/>
      <c r="AC423"/>
    </row>
    <row r="424" spans="2:29" x14ac:dyDescent="0.2">
      <c r="B424" s="61" t="str">
        <f>INDEX(FlowMapping!$G$2:$G$875,MATCH(W424&amp;D424,FlowMapping!$E$2:$E$875,0))</f>
        <v>Pentachloroethane</v>
      </c>
      <c r="C424" s="61">
        <f>INDEX(FlowMapping!$H$2:$H$875,MATCH(W424&amp;D424,FlowMapping!$E$2:$E$875,0))</f>
        <v>76017</v>
      </c>
      <c r="D424" s="61" t="s">
        <v>1003</v>
      </c>
      <c r="E424" s="61" t="str">
        <f>INDEX(FlowMapping!$J$2:$J$875,MATCH(W424&amp;D424,FlowMapping!$E$2:$E$875,0))</f>
        <v>unspecified</v>
      </c>
      <c r="F424" s="61" t="str">
        <f>INDEX(FlowMapping!$M$2:$M$875,MATCH(W424&amp;D424,FlowMapping!$E$2:$E$875,0))</f>
        <v>82b47f3b-16cd-4227-9cca-7580d730b011</v>
      </c>
      <c r="G424" s="61" t="str">
        <f>INDEX(Activities!$B$2:$B$390,MATCH(H424,Activities!$C$2:$C$390,0))</f>
        <v>Other basic organic chemical manufacturing</v>
      </c>
      <c r="H424" s="61">
        <v>325190</v>
      </c>
      <c r="I424" s="61" t="s">
        <v>997</v>
      </c>
      <c r="J424" s="62">
        <v>1.800123269578829E-10</v>
      </c>
      <c r="K424" s="61" t="s">
        <v>2093</v>
      </c>
      <c r="L424" s="61"/>
      <c r="M424" s="61"/>
      <c r="N424" s="61"/>
      <c r="O424" s="61"/>
      <c r="P424" s="61"/>
      <c r="Q424" s="74">
        <v>2.1411439114391149</v>
      </c>
      <c r="R424" s="61">
        <v>1</v>
      </c>
      <c r="S424" s="61">
        <v>1</v>
      </c>
      <c r="T424" s="61">
        <v>1</v>
      </c>
      <c r="U424" s="61">
        <v>3</v>
      </c>
      <c r="V424" s="61">
        <v>2013</v>
      </c>
      <c r="W424" s="61" t="s">
        <v>223</v>
      </c>
      <c r="X424" s="61" t="s">
        <v>572</v>
      </c>
      <c r="Y424" s="61"/>
      <c r="AC424"/>
    </row>
    <row r="425" spans="2:29" x14ac:dyDescent="0.2">
      <c r="B425" s="61" t="str">
        <f>INDEX(FlowMapping!$G$2:$G$875,MATCH(W425&amp;D425,FlowMapping!$E$2:$E$875,0))</f>
        <v>1,2-dinitrobenzene</v>
      </c>
      <c r="C425" s="61">
        <f>INDEX(FlowMapping!$H$2:$H$875,MATCH(W425&amp;D425,FlowMapping!$E$2:$E$875,0))</f>
        <v>528290</v>
      </c>
      <c r="D425" s="61" t="s">
        <v>1003</v>
      </c>
      <c r="E425" s="61" t="str">
        <f>INDEX(FlowMapping!$J$2:$J$875,MATCH(W425&amp;D425,FlowMapping!$E$2:$E$875,0))</f>
        <v>unspecified</v>
      </c>
      <c r="F425" s="61" t="str">
        <f>INDEX(FlowMapping!$M$2:$M$875,MATCH(W425&amp;D425,FlowMapping!$E$2:$E$875,0))</f>
        <v>7c79ed07-9409-42bb-be12-215ff3078bff</v>
      </c>
      <c r="G425" s="61" t="str">
        <f>INDEX(Activities!$B$2:$B$390,MATCH(H425,Activities!$C$2:$C$390,0))</f>
        <v>Other basic organic chemical manufacturing</v>
      </c>
      <c r="H425" s="61">
        <v>325190</v>
      </c>
      <c r="I425" s="61" t="s">
        <v>997</v>
      </c>
      <c r="J425" s="62">
        <v>1.8384777185344618E-10</v>
      </c>
      <c r="K425" s="61" t="s">
        <v>2093</v>
      </c>
      <c r="L425" s="61"/>
      <c r="M425" s="61"/>
      <c r="N425" s="61"/>
      <c r="O425" s="61"/>
      <c r="P425" s="61"/>
      <c r="Q425" s="74">
        <v>5</v>
      </c>
      <c r="R425" s="61">
        <v>1</v>
      </c>
      <c r="S425" s="61">
        <v>1</v>
      </c>
      <c r="T425" s="61">
        <v>1</v>
      </c>
      <c r="U425" s="61">
        <v>3</v>
      </c>
      <c r="V425" s="61">
        <v>2013</v>
      </c>
      <c r="W425" s="61" t="s">
        <v>410</v>
      </c>
      <c r="X425" s="61" t="s">
        <v>572</v>
      </c>
      <c r="Y425" s="61"/>
      <c r="AC425"/>
    </row>
    <row r="426" spans="2:29" x14ac:dyDescent="0.2">
      <c r="B426" s="61" t="str">
        <f>INDEX(FlowMapping!$G$2:$G$875,MATCH(W426&amp;D426,FlowMapping!$E$2:$E$875,0))</f>
        <v>BIS(2-CHLORO-1-METHYLETHYL) ETHER</v>
      </c>
      <c r="C426" s="61">
        <f>INDEX(FlowMapping!$H$2:$H$875,MATCH(W426&amp;D426,FlowMapping!$E$2:$E$875,0))</f>
        <v>108601</v>
      </c>
      <c r="D426" s="61" t="s">
        <v>1003</v>
      </c>
      <c r="E426" s="61" t="str">
        <f>INDEX(FlowMapping!$J$2:$J$875,MATCH(W426&amp;D426,FlowMapping!$E$2:$E$875,0))</f>
        <v>unspecified</v>
      </c>
      <c r="F426" s="61" t="str">
        <f>INDEX(FlowMapping!$M$2:$M$875,MATCH(W426&amp;D426,FlowMapping!$E$2:$E$875,0))</f>
        <v>b0bcb299-9abf-4cff-8e9b-e3f6bb640e8c</v>
      </c>
      <c r="G426" s="61" t="str">
        <f>INDEX(Activities!$B$2:$B$390,MATCH(H426,Activities!$C$2:$C$390,0))</f>
        <v>Other basic organic chemical manufacturing</v>
      </c>
      <c r="H426" s="61">
        <v>325190</v>
      </c>
      <c r="I426" s="61" t="s">
        <v>997</v>
      </c>
      <c r="J426" s="62">
        <v>2.5358313359096025E-10</v>
      </c>
      <c r="K426" s="61" t="s">
        <v>2093</v>
      </c>
      <c r="L426" s="61"/>
      <c r="M426" s="61"/>
      <c r="N426" s="61"/>
      <c r="O426" s="61"/>
      <c r="P426" s="61"/>
      <c r="Q426" s="74">
        <v>1.96309963099631</v>
      </c>
      <c r="R426" s="61">
        <v>1</v>
      </c>
      <c r="S426" s="61">
        <v>1</v>
      </c>
      <c r="T426" s="61">
        <v>1</v>
      </c>
      <c r="U426" s="61">
        <v>3</v>
      </c>
      <c r="V426" s="61">
        <v>2013</v>
      </c>
      <c r="W426" s="61" t="s">
        <v>375</v>
      </c>
      <c r="X426" s="61" t="s">
        <v>572</v>
      </c>
      <c r="Y426" s="61"/>
      <c r="AC426"/>
    </row>
    <row r="427" spans="2:29" x14ac:dyDescent="0.2">
      <c r="B427" s="61" t="str">
        <f>INDEX(FlowMapping!$G$2:$G$875,MATCH(W427&amp;D427,FlowMapping!$E$2:$E$875,0))</f>
        <v>benzal chloride</v>
      </c>
      <c r="C427" s="61">
        <f>INDEX(FlowMapping!$H$2:$H$875,MATCH(W427&amp;D427,FlowMapping!$E$2:$E$875,0))</f>
        <v>98873</v>
      </c>
      <c r="D427" s="61" t="s">
        <v>1003</v>
      </c>
      <c r="E427" s="61" t="str">
        <f>INDEX(FlowMapping!$J$2:$J$875,MATCH(W427&amp;D427,FlowMapping!$E$2:$E$875,0))</f>
        <v>unspecified</v>
      </c>
      <c r="F427" s="61" t="str">
        <f>INDEX(FlowMapping!$M$2:$M$875,MATCH(W427&amp;D427,FlowMapping!$E$2:$E$875,0))</f>
        <v>a65f4744-f555-44cb-8534-aa5adc72d7a7</v>
      </c>
      <c r="G427" s="61" t="str">
        <f>INDEX(Activities!$B$2:$B$390,MATCH(H427,Activities!$C$2:$C$390,0))</f>
        <v>Other basic organic chemical manufacturing</v>
      </c>
      <c r="H427" s="61">
        <v>325190</v>
      </c>
      <c r="I427" s="61" t="s">
        <v>997</v>
      </c>
      <c r="J427" s="62">
        <v>5.071662671819204E-10</v>
      </c>
      <c r="K427" s="61" t="s">
        <v>2093</v>
      </c>
      <c r="L427" s="61"/>
      <c r="M427" s="61"/>
      <c r="N427" s="61"/>
      <c r="O427" s="61"/>
      <c r="P427" s="61"/>
      <c r="Q427" s="74">
        <v>4.8236051577851864</v>
      </c>
      <c r="R427" s="61">
        <v>1</v>
      </c>
      <c r="S427" s="61">
        <v>1</v>
      </c>
      <c r="T427" s="61">
        <v>1</v>
      </c>
      <c r="U427" s="61">
        <v>3</v>
      </c>
      <c r="V427" s="61">
        <v>2013</v>
      </c>
      <c r="W427" s="61" t="s">
        <v>368</v>
      </c>
      <c r="X427" s="61" t="s">
        <v>572</v>
      </c>
      <c r="Y427" s="61"/>
      <c r="AC427"/>
    </row>
    <row r="428" spans="2:29" x14ac:dyDescent="0.2">
      <c r="B428" s="61" t="str">
        <f>INDEX(FlowMapping!$G$2:$G$875,MATCH(W428&amp;D428,FlowMapping!$E$2:$E$875,0))</f>
        <v>propargyl alcohol</v>
      </c>
      <c r="C428" s="61">
        <f>INDEX(FlowMapping!$H$2:$H$875,MATCH(W428&amp;D428,FlowMapping!$E$2:$E$875,0))</f>
        <v>107197</v>
      </c>
      <c r="D428" s="61" t="s">
        <v>1003</v>
      </c>
      <c r="E428" s="61" t="str">
        <f>INDEX(FlowMapping!$J$2:$J$875,MATCH(W428&amp;D428,FlowMapping!$E$2:$E$875,0))</f>
        <v>unspecified</v>
      </c>
      <c r="F428" s="61" t="str">
        <f>INDEX(FlowMapping!$M$2:$M$875,MATCH(W428&amp;D428,FlowMapping!$E$2:$E$875,0))</f>
        <v>2894edf4-1a07-4bcf-995e-7903a19b34f2</v>
      </c>
      <c r="G428" s="61" t="str">
        <f>INDEX(Activities!$B$2:$B$390,MATCH(H428,Activities!$C$2:$C$390,0))</f>
        <v>Other basic organic chemical manufacturing</v>
      </c>
      <c r="H428" s="61">
        <v>325190</v>
      </c>
      <c r="I428" s="61" t="s">
        <v>997</v>
      </c>
      <c r="J428" s="62">
        <v>6.509479039279949E-10</v>
      </c>
      <c r="K428" s="61" t="s">
        <v>2093</v>
      </c>
      <c r="L428" s="61"/>
      <c r="M428" s="61"/>
      <c r="N428" s="61"/>
      <c r="O428" s="61"/>
      <c r="P428" s="61"/>
      <c r="Q428" s="74">
        <v>4.3608856860943677</v>
      </c>
      <c r="R428" s="61">
        <v>1</v>
      </c>
      <c r="S428" s="61">
        <v>1</v>
      </c>
      <c r="T428" s="61">
        <v>1</v>
      </c>
      <c r="U428" s="61">
        <v>3</v>
      </c>
      <c r="V428" s="61">
        <v>2013</v>
      </c>
      <c r="W428" s="61" t="s">
        <v>253</v>
      </c>
      <c r="X428" s="61" t="s">
        <v>572</v>
      </c>
      <c r="Y428" s="61"/>
      <c r="AC428"/>
    </row>
    <row r="429" spans="2:29" x14ac:dyDescent="0.2">
      <c r="B429" s="61" t="str">
        <f>INDEX(FlowMapping!$G$2:$G$875,MATCH(W429&amp;D429,FlowMapping!$E$2:$E$875,0))</f>
        <v>3-CHLORO-2-METHYLPROPENE</v>
      </c>
      <c r="C429" s="61">
        <f>INDEX(FlowMapping!$H$2:$H$875,MATCH(W429&amp;D429,FlowMapping!$E$2:$E$875,0))</f>
        <v>563473</v>
      </c>
      <c r="D429" s="61" t="s">
        <v>1003</v>
      </c>
      <c r="E429" s="61" t="str">
        <f>INDEX(FlowMapping!$J$2:$J$875,MATCH(W429&amp;D429,FlowMapping!$E$2:$E$875,0))</f>
        <v>unspecified</v>
      </c>
      <c r="F429" s="61" t="str">
        <f>INDEX(FlowMapping!$M$2:$M$875,MATCH(W429&amp;D429,FlowMapping!$E$2:$E$875,0))</f>
        <v>5f50670a-22a1-3cf7-a56b-098ddfe1694d</v>
      </c>
      <c r="G429" s="61" t="str">
        <f>INDEX(Activities!$B$2:$B$390,MATCH(H429,Activities!$C$2:$C$390,0))</f>
        <v>Other basic organic chemical manufacturing</v>
      </c>
      <c r="H429" s="61">
        <v>325190</v>
      </c>
      <c r="I429" s="61" t="s">
        <v>997</v>
      </c>
      <c r="J429" s="62">
        <v>6.5297656899672254E-10</v>
      </c>
      <c r="K429" s="61" t="s">
        <v>2093</v>
      </c>
      <c r="L429" s="61"/>
      <c r="M429" s="61"/>
      <c r="N429" s="61"/>
      <c r="O429" s="61"/>
      <c r="P429" s="61"/>
      <c r="Q429" s="74">
        <v>4.9126213592233006</v>
      </c>
      <c r="R429" s="61">
        <v>1</v>
      </c>
      <c r="S429" s="61">
        <v>1</v>
      </c>
      <c r="T429" s="61">
        <v>1</v>
      </c>
      <c r="U429" s="61">
        <v>3</v>
      </c>
      <c r="V429" s="61">
        <v>2013</v>
      </c>
      <c r="W429" s="61" t="s">
        <v>360</v>
      </c>
      <c r="X429" s="61" t="s">
        <v>572</v>
      </c>
      <c r="Y429" s="61"/>
      <c r="AC429"/>
    </row>
    <row r="430" spans="2:29" x14ac:dyDescent="0.2">
      <c r="B430" s="61" t="str">
        <f>INDEX(FlowMapping!$G$2:$G$875,MATCH(W430&amp;D430,FlowMapping!$E$2:$E$875,0))</f>
        <v>Picloram</v>
      </c>
      <c r="C430" s="61">
        <f>INDEX(FlowMapping!$H$2:$H$875,MATCH(W430&amp;D430,FlowMapping!$E$2:$E$875,0))</f>
        <v>1918021</v>
      </c>
      <c r="D430" s="61" t="s">
        <v>1003</v>
      </c>
      <c r="E430" s="61" t="str">
        <f>INDEX(FlowMapping!$J$2:$J$875,MATCH(W430&amp;D430,FlowMapping!$E$2:$E$875,0))</f>
        <v>unspecified</v>
      </c>
      <c r="F430" s="61" t="str">
        <f>INDEX(FlowMapping!$M$2:$M$875,MATCH(W430&amp;D430,FlowMapping!$E$2:$E$875,0))</f>
        <v>7488f90a-8d7e-40de-a49a-7ee9b28cb3ee</v>
      </c>
      <c r="G430" s="61" t="str">
        <f>INDEX(Activities!$B$2:$B$390,MATCH(H430,Activities!$C$2:$C$390,0))</f>
        <v>Other basic organic chemical manufacturing</v>
      </c>
      <c r="H430" s="61">
        <v>325190</v>
      </c>
      <c r="I430" s="61" t="s">
        <v>997</v>
      </c>
      <c r="J430" s="62">
        <v>7.195421415643496E-10</v>
      </c>
      <c r="K430" s="61" t="s">
        <v>2093</v>
      </c>
      <c r="L430" s="61"/>
      <c r="M430" s="61"/>
      <c r="N430" s="61"/>
      <c r="O430" s="61"/>
      <c r="P430" s="61"/>
      <c r="Q430" s="74">
        <v>5</v>
      </c>
      <c r="R430" s="61">
        <v>1</v>
      </c>
      <c r="S430" s="61">
        <v>1</v>
      </c>
      <c r="T430" s="61">
        <v>1</v>
      </c>
      <c r="U430" s="61">
        <v>3</v>
      </c>
      <c r="V430" s="61">
        <v>2013</v>
      </c>
      <c r="W430" s="61" t="s">
        <v>402</v>
      </c>
      <c r="X430" s="61" t="s">
        <v>572</v>
      </c>
      <c r="Y430" s="61"/>
      <c r="AC430"/>
    </row>
    <row r="431" spans="2:29" x14ac:dyDescent="0.2">
      <c r="B431" s="61" t="str">
        <f>INDEX(FlowMapping!$G$2:$G$875,MATCH(W431&amp;D431,FlowMapping!$E$2:$E$875,0))</f>
        <v>Zinc</v>
      </c>
      <c r="C431" s="61">
        <f>INDEX(FlowMapping!$H$2:$H$875,MATCH(W431&amp;D431,FlowMapping!$E$2:$E$875,0))</f>
        <v>1330207</v>
      </c>
      <c r="D431" s="61" t="s">
        <v>1003</v>
      </c>
      <c r="E431" s="61" t="str">
        <f>INDEX(FlowMapping!$J$2:$J$875,MATCH(W431&amp;D431,FlowMapping!$E$2:$E$875,0))</f>
        <v>unspecified</v>
      </c>
      <c r="F431" s="61" t="str">
        <f>INDEX(FlowMapping!$M$2:$M$875,MATCH(W431&amp;D431,FlowMapping!$E$2:$E$875,0))</f>
        <v>5ce378a0-b48d-471c-977d-79681521efde</v>
      </c>
      <c r="G431" s="61" t="str">
        <f>INDEX(Activities!$B$2:$B$390,MATCH(H431,Activities!$C$2:$C$390,0))</f>
        <v>Other basic organic chemical manufacturing</v>
      </c>
      <c r="H431" s="61">
        <v>325190</v>
      </c>
      <c r="I431" s="61" t="s">
        <v>997</v>
      </c>
      <c r="J431" s="62">
        <v>7.9244729247175072E-10</v>
      </c>
      <c r="K431" s="61" t="s">
        <v>2093</v>
      </c>
      <c r="L431" s="61"/>
      <c r="M431" s="61"/>
      <c r="N431" s="61"/>
      <c r="O431" s="61"/>
      <c r="P431" s="61"/>
      <c r="Q431" s="74">
        <v>4.7351148468070079</v>
      </c>
      <c r="R431" s="61">
        <v>1</v>
      </c>
      <c r="S431" s="61">
        <v>1</v>
      </c>
      <c r="T431" s="61">
        <v>1</v>
      </c>
      <c r="U431" s="61">
        <v>3</v>
      </c>
      <c r="V431" s="61">
        <v>2013</v>
      </c>
      <c r="W431" s="61" t="s">
        <v>80</v>
      </c>
      <c r="X431" s="61" t="s">
        <v>572</v>
      </c>
      <c r="Y431" s="61"/>
      <c r="AC431"/>
    </row>
    <row r="432" spans="2:29" x14ac:dyDescent="0.2">
      <c r="B432" s="61" t="str">
        <f>INDEX(FlowMapping!$G$2:$G$875,MATCH(W432&amp;D432,FlowMapping!$E$2:$E$875,0))</f>
        <v>METHYL CHLOROACETATE</v>
      </c>
      <c r="C432" s="61">
        <f>INDEX(FlowMapping!$H$2:$H$875,MATCH(W432&amp;D432,FlowMapping!$E$2:$E$875,0))</f>
        <v>96344</v>
      </c>
      <c r="D432" s="61" t="s">
        <v>1003</v>
      </c>
      <c r="E432" s="61" t="str">
        <f>INDEX(FlowMapping!$J$2:$J$875,MATCH(W432&amp;D432,FlowMapping!$E$2:$E$875,0))</f>
        <v>unspecified</v>
      </c>
      <c r="F432" s="61" t="str">
        <f>INDEX(FlowMapping!$M$2:$M$875,MATCH(W432&amp;D432,FlowMapping!$E$2:$E$875,0))</f>
        <v>d5572035-5a41-36c8-b8fe-5c6309534a5d</v>
      </c>
      <c r="G432" s="61" t="str">
        <f>INDEX(Activities!$B$2:$B$390,MATCH(H432,Activities!$C$2:$C$390,0))</f>
        <v>Other basic organic chemical manufacturing</v>
      </c>
      <c r="H432" s="61">
        <v>325190</v>
      </c>
      <c r="I432" s="61" t="s">
        <v>997</v>
      </c>
      <c r="J432" s="62">
        <v>8.0829623832118586E-10</v>
      </c>
      <c r="K432" s="61" t="s">
        <v>2093</v>
      </c>
      <c r="L432" s="61"/>
      <c r="M432" s="61"/>
      <c r="N432" s="61"/>
      <c r="O432" s="61"/>
      <c r="P432" s="61"/>
      <c r="Q432" s="74">
        <v>4.8988626680991372</v>
      </c>
      <c r="R432" s="61">
        <v>1</v>
      </c>
      <c r="S432" s="61">
        <v>1</v>
      </c>
      <c r="T432" s="61">
        <v>1</v>
      </c>
      <c r="U432" s="61">
        <v>3</v>
      </c>
      <c r="V432" s="61">
        <v>2013</v>
      </c>
      <c r="W432" s="61" t="s">
        <v>278</v>
      </c>
      <c r="X432" s="61" t="s">
        <v>572</v>
      </c>
      <c r="Y432" s="61"/>
      <c r="AC432"/>
    </row>
    <row r="433" spans="2:29" x14ac:dyDescent="0.2">
      <c r="B433" s="61" t="str">
        <f>INDEX(FlowMapping!$G$2:$G$875,MATCH(W433&amp;D433,FlowMapping!$E$2:$E$875,0))</f>
        <v>2-chlorophenol</v>
      </c>
      <c r="C433" s="61">
        <f>INDEX(FlowMapping!$H$2:$H$875,MATCH(W433&amp;D433,FlowMapping!$E$2:$E$875,0))</f>
        <v>95578</v>
      </c>
      <c r="D433" s="61" t="s">
        <v>1003</v>
      </c>
      <c r="E433" s="61" t="str">
        <f>INDEX(FlowMapping!$J$2:$J$875,MATCH(W433&amp;D433,FlowMapping!$E$2:$E$875,0))</f>
        <v>unspecified</v>
      </c>
      <c r="F433" s="61" t="str">
        <f>INDEX(FlowMapping!$M$2:$M$875,MATCH(W433&amp;D433,FlowMapping!$E$2:$E$875,0))</f>
        <v>2c52799b-fdef-4575-8abb-df8cd5b788a6</v>
      </c>
      <c r="G433" s="61" t="str">
        <f>INDEX(Activities!$B$2:$B$390,MATCH(H433,Activities!$C$2:$C$390,0))</f>
        <v>Other basic organic chemical manufacturing</v>
      </c>
      <c r="H433" s="61">
        <v>325190</v>
      </c>
      <c r="I433" s="61" t="s">
        <v>997</v>
      </c>
      <c r="J433" s="62">
        <v>8.8754096756836072E-10</v>
      </c>
      <c r="K433" s="61" t="s">
        <v>2093</v>
      </c>
      <c r="L433" s="61"/>
      <c r="M433" s="61"/>
      <c r="N433" s="61"/>
      <c r="O433" s="61"/>
      <c r="P433" s="61"/>
      <c r="Q433" s="74">
        <v>4.6475578117486487</v>
      </c>
      <c r="R433" s="61">
        <v>1</v>
      </c>
      <c r="S433" s="61">
        <v>1</v>
      </c>
      <c r="T433" s="61">
        <v>1</v>
      </c>
      <c r="U433" s="61">
        <v>3</v>
      </c>
      <c r="V433" s="61">
        <v>2013</v>
      </c>
      <c r="W433" s="61" t="s">
        <v>365</v>
      </c>
      <c r="X433" s="61" t="s">
        <v>572</v>
      </c>
      <c r="Y433" s="61"/>
      <c r="AC433"/>
    </row>
    <row r="434" spans="2:29" x14ac:dyDescent="0.2">
      <c r="B434" s="61" t="str">
        <f>INDEX(FlowMapping!$G$2:$G$875,MATCH(W434&amp;D434,FlowMapping!$E$2:$E$875,0))</f>
        <v>ozone</v>
      </c>
      <c r="C434" s="61">
        <f>INDEX(FlowMapping!$H$2:$H$875,MATCH(W434&amp;D434,FlowMapping!$E$2:$E$875,0))</f>
        <v>10028156</v>
      </c>
      <c r="D434" s="61" t="s">
        <v>1003</v>
      </c>
      <c r="E434" s="61" t="str">
        <f>INDEX(FlowMapping!$J$2:$J$875,MATCH(W434&amp;D434,FlowMapping!$E$2:$E$875,0))</f>
        <v>unspecified</v>
      </c>
      <c r="F434" s="61" t="str">
        <f>INDEX(FlowMapping!$M$2:$M$875,MATCH(W434&amp;D434,FlowMapping!$E$2:$E$875,0))</f>
        <v>2058d91e-bb9f-4fce-8e53-131825b14a23</v>
      </c>
      <c r="G434" s="61" t="str">
        <f>INDEX(Activities!$B$2:$B$390,MATCH(H434,Activities!$C$2:$C$390,0))</f>
        <v>Other basic organic chemical manufacturing</v>
      </c>
      <c r="H434" s="61">
        <v>325190</v>
      </c>
      <c r="I434" s="61" t="s">
        <v>997</v>
      </c>
      <c r="J434" s="62">
        <v>9.1606907009734377E-10</v>
      </c>
      <c r="K434" s="61" t="s">
        <v>2093</v>
      </c>
      <c r="L434" s="61"/>
      <c r="M434" s="61"/>
      <c r="N434" s="61"/>
      <c r="O434" s="61"/>
      <c r="P434" s="61"/>
      <c r="Q434" s="74">
        <v>4.1839406100009837</v>
      </c>
      <c r="R434" s="61">
        <v>1</v>
      </c>
      <c r="S434" s="61">
        <v>1</v>
      </c>
      <c r="T434" s="61">
        <v>1</v>
      </c>
      <c r="U434" s="61">
        <v>3</v>
      </c>
      <c r="V434" s="61">
        <v>2013</v>
      </c>
      <c r="W434" s="61" t="s">
        <v>200</v>
      </c>
      <c r="X434" s="61" t="s">
        <v>572</v>
      </c>
      <c r="Y434" s="61"/>
      <c r="AC434"/>
    </row>
    <row r="435" spans="2:29" x14ac:dyDescent="0.2">
      <c r="B435" s="61" t="str">
        <f>INDEX(FlowMapping!$G$2:$G$875,MATCH(W435&amp;D435,FlowMapping!$E$2:$E$875,0))</f>
        <v>MOLYBDENUM(VI)</v>
      </c>
      <c r="C435" s="61" t="str">
        <f>INDEX(FlowMapping!$H$2:$H$875,MATCH(W435&amp;D435,FlowMapping!$E$2:$E$875,0))</f>
        <v/>
      </c>
      <c r="D435" s="61" t="s">
        <v>1003</v>
      </c>
      <c r="E435" s="61" t="str">
        <f>INDEX(FlowMapping!$J$2:$J$875,MATCH(W435&amp;D435,FlowMapping!$E$2:$E$875,0))</f>
        <v>unspecified</v>
      </c>
      <c r="F435" s="61" t="str">
        <f>INDEX(FlowMapping!$M$2:$M$875,MATCH(W435&amp;D435,FlowMapping!$E$2:$E$875,0))</f>
        <v>e8287c06-0230-314d-a24e-c62ae50d7927</v>
      </c>
      <c r="G435" s="61" t="str">
        <f>INDEX(Activities!$B$2:$B$390,MATCH(H435,Activities!$C$2:$C$390,0))</f>
        <v>Other basic organic chemical manufacturing</v>
      </c>
      <c r="H435" s="61">
        <v>325190</v>
      </c>
      <c r="I435" s="61" t="s">
        <v>997</v>
      </c>
      <c r="J435" s="62">
        <v>1.0149664921978184E-9</v>
      </c>
      <c r="K435" s="61" t="s">
        <v>2093</v>
      </c>
      <c r="L435" s="61"/>
      <c r="M435" s="61"/>
      <c r="N435" s="61"/>
      <c r="O435" s="61"/>
      <c r="P435" s="61"/>
      <c r="Q435" s="74">
        <v>3.1608001734423472</v>
      </c>
      <c r="R435" s="61">
        <v>1</v>
      </c>
      <c r="S435" s="61">
        <v>1</v>
      </c>
      <c r="T435" s="61">
        <v>1</v>
      </c>
      <c r="U435" s="61">
        <v>3</v>
      </c>
      <c r="V435" s="61">
        <v>2013</v>
      </c>
      <c r="W435" s="61" t="s">
        <v>180</v>
      </c>
      <c r="X435" s="61" t="s">
        <v>572</v>
      </c>
      <c r="Y435" s="61"/>
      <c r="AC435"/>
    </row>
    <row r="436" spans="2:29" x14ac:dyDescent="0.2">
      <c r="B436" s="61" t="str">
        <f>INDEX(FlowMapping!$G$2:$G$875,MATCH(W436&amp;D436,FlowMapping!$E$2:$E$875,0))</f>
        <v>2,3-DICHLOROPROPENE</v>
      </c>
      <c r="C436" s="61">
        <f>INDEX(FlowMapping!$H$2:$H$875,MATCH(W436&amp;D436,FlowMapping!$E$2:$E$875,0))</f>
        <v>78886</v>
      </c>
      <c r="D436" s="61" t="s">
        <v>1003</v>
      </c>
      <c r="E436" s="61" t="str">
        <f>INDEX(FlowMapping!$J$2:$J$875,MATCH(W436&amp;D436,FlowMapping!$E$2:$E$875,0))</f>
        <v>unspecified</v>
      </c>
      <c r="F436" s="61" t="str">
        <f>INDEX(FlowMapping!$M$2:$M$875,MATCH(W436&amp;D436,FlowMapping!$E$2:$E$875,0))</f>
        <v>9ec135de-fef5-3cb9-ab82-c90eb07cd6c5</v>
      </c>
      <c r="G436" s="61" t="str">
        <f>INDEX(Activities!$B$2:$B$390,MATCH(H436,Activities!$C$2:$C$390,0))</f>
        <v>Other basic organic chemical manufacturing</v>
      </c>
      <c r="H436" s="61">
        <v>325190</v>
      </c>
      <c r="I436" s="61" t="s">
        <v>997</v>
      </c>
      <c r="J436" s="62">
        <v>1.0935772636110161E-9</v>
      </c>
      <c r="K436" s="61" t="s">
        <v>2093</v>
      </c>
      <c r="L436" s="61"/>
      <c r="M436" s="61"/>
      <c r="N436" s="61"/>
      <c r="O436" s="61"/>
      <c r="P436" s="61"/>
      <c r="Q436" s="74">
        <v>4.9079180369339745</v>
      </c>
      <c r="R436" s="61">
        <v>1</v>
      </c>
      <c r="S436" s="61">
        <v>1</v>
      </c>
      <c r="T436" s="61">
        <v>1</v>
      </c>
      <c r="U436" s="61">
        <v>3</v>
      </c>
      <c r="V436" s="61">
        <v>2013</v>
      </c>
      <c r="W436" s="61" t="s">
        <v>229</v>
      </c>
      <c r="X436" s="61" t="s">
        <v>572</v>
      </c>
      <c r="Y436" s="61"/>
      <c r="AC436"/>
    </row>
    <row r="437" spans="2:29" x14ac:dyDescent="0.2">
      <c r="B437" s="61" t="str">
        <f>INDEX(FlowMapping!$G$2:$G$875,MATCH(W437&amp;D437,FlowMapping!$E$2:$E$875,0))</f>
        <v>2,4-dimethylphenol</v>
      </c>
      <c r="C437" s="61">
        <f>INDEX(FlowMapping!$H$2:$H$875,MATCH(W437&amp;D437,FlowMapping!$E$2:$E$875,0))</f>
        <v>105679</v>
      </c>
      <c r="D437" s="61" t="s">
        <v>1003</v>
      </c>
      <c r="E437" s="61" t="str">
        <f>INDEX(FlowMapping!$J$2:$J$875,MATCH(W437&amp;D437,FlowMapping!$E$2:$E$875,0))</f>
        <v>unspecified</v>
      </c>
      <c r="F437" s="61" t="str">
        <f>INDEX(FlowMapping!$M$2:$M$875,MATCH(W437&amp;D437,FlowMapping!$E$2:$E$875,0))</f>
        <v>ab2674ba-64fe-34af-9d25-ebf5debe020e</v>
      </c>
      <c r="G437" s="61" t="str">
        <f>INDEX(Activities!$B$2:$B$390,MATCH(H437,Activities!$C$2:$C$390,0))</f>
        <v>Other basic organic chemical manufacturing</v>
      </c>
      <c r="H437" s="61">
        <v>325190</v>
      </c>
      <c r="I437" s="61" t="s">
        <v>997</v>
      </c>
      <c r="J437" s="62">
        <v>1.134784522819547E-9</v>
      </c>
      <c r="K437" s="61" t="s">
        <v>2093</v>
      </c>
      <c r="L437" s="61"/>
      <c r="M437" s="61"/>
      <c r="N437" s="61"/>
      <c r="O437" s="61"/>
      <c r="P437" s="61"/>
      <c r="Q437" s="74">
        <v>3.8879921186020661</v>
      </c>
      <c r="R437" s="61">
        <v>1</v>
      </c>
      <c r="S437" s="61">
        <v>1</v>
      </c>
      <c r="T437" s="61">
        <v>1</v>
      </c>
      <c r="U437" s="61">
        <v>3</v>
      </c>
      <c r="V437" s="61">
        <v>2013</v>
      </c>
      <c r="W437" s="61" t="s">
        <v>211</v>
      </c>
      <c r="X437" s="61" t="s">
        <v>572</v>
      </c>
      <c r="Y437" s="61"/>
      <c r="AC437"/>
    </row>
    <row r="438" spans="2:29" x14ac:dyDescent="0.2">
      <c r="B438" s="61" t="str">
        <f>INDEX(FlowMapping!$G$2:$G$875,MATCH(W438&amp;D438,FlowMapping!$E$2:$E$875,0))</f>
        <v>ETHYL CHLOROACETATE</v>
      </c>
      <c r="C438" s="61">
        <f>INDEX(FlowMapping!$H$2:$H$875,MATCH(W438&amp;D438,FlowMapping!$E$2:$E$875,0))</f>
        <v>105395</v>
      </c>
      <c r="D438" s="61" t="s">
        <v>1003</v>
      </c>
      <c r="E438" s="61" t="str">
        <f>INDEX(FlowMapping!$J$2:$J$875,MATCH(W438&amp;D438,FlowMapping!$E$2:$E$875,0))</f>
        <v>unspecified</v>
      </c>
      <c r="F438" s="61" t="str">
        <f>INDEX(FlowMapping!$M$2:$M$875,MATCH(W438&amp;D438,FlowMapping!$E$2:$E$875,0))</f>
        <v>c963d2e1-0f08-3379-9f04-8cdebe2e5403</v>
      </c>
      <c r="G438" s="61" t="str">
        <f>INDEX(Activities!$B$2:$B$390,MATCH(H438,Activities!$C$2:$C$390,0))</f>
        <v>Other basic organic chemical manufacturing</v>
      </c>
      <c r="H438" s="61">
        <v>325190</v>
      </c>
      <c r="I438" s="61" t="s">
        <v>997</v>
      </c>
      <c r="J438" s="62">
        <v>1.1791615711979652E-9</v>
      </c>
      <c r="K438" s="61" t="s">
        <v>2093</v>
      </c>
      <c r="L438" s="61"/>
      <c r="M438" s="61"/>
      <c r="N438" s="61"/>
      <c r="O438" s="61"/>
      <c r="P438" s="61"/>
      <c r="Q438" s="74">
        <v>5</v>
      </c>
      <c r="R438" s="61">
        <v>1</v>
      </c>
      <c r="S438" s="61">
        <v>1</v>
      </c>
      <c r="T438" s="61">
        <v>1</v>
      </c>
      <c r="U438" s="61">
        <v>3</v>
      </c>
      <c r="V438" s="61">
        <v>2013</v>
      </c>
      <c r="W438" s="61" t="s">
        <v>475</v>
      </c>
      <c r="X438" s="61" t="s">
        <v>572</v>
      </c>
      <c r="Y438" s="61"/>
      <c r="AC438"/>
    </row>
    <row r="439" spans="2:29" x14ac:dyDescent="0.2">
      <c r="B439" s="61" t="str">
        <f>INDEX(FlowMapping!$G$2:$G$875,MATCH(W439&amp;D439,FlowMapping!$E$2:$E$875,0))</f>
        <v>1,3-PHENYLENEDIAMINE</v>
      </c>
      <c r="C439" s="61">
        <f>INDEX(FlowMapping!$H$2:$H$875,MATCH(W439&amp;D439,FlowMapping!$E$2:$E$875,0))</f>
        <v>108452</v>
      </c>
      <c r="D439" s="61" t="s">
        <v>1003</v>
      </c>
      <c r="E439" s="61" t="str">
        <f>INDEX(FlowMapping!$J$2:$J$875,MATCH(W439&amp;D439,FlowMapping!$E$2:$E$875,0))</f>
        <v>unspecified</v>
      </c>
      <c r="F439" s="61" t="str">
        <f>INDEX(FlowMapping!$M$2:$M$875,MATCH(W439&amp;D439,FlowMapping!$E$2:$E$875,0))</f>
        <v>eb7d31fa-c959-4066-a075-5338aa54ac75</v>
      </c>
      <c r="G439" s="61" t="str">
        <f>INDEX(Activities!$B$2:$B$390,MATCH(H439,Activities!$C$2:$C$390,0))</f>
        <v>Other basic organic chemical manufacturing</v>
      </c>
      <c r="H439" s="61">
        <v>325190</v>
      </c>
      <c r="I439" s="61" t="s">
        <v>997</v>
      </c>
      <c r="J439" s="62">
        <v>1.4432050090495522E-9</v>
      </c>
      <c r="K439" s="61" t="s">
        <v>2093</v>
      </c>
      <c r="L439" s="61"/>
      <c r="M439" s="61"/>
      <c r="N439" s="61"/>
      <c r="O439" s="61"/>
      <c r="P439" s="61"/>
      <c r="Q439" s="74">
        <v>4.4975088845893882</v>
      </c>
      <c r="R439" s="61">
        <v>1</v>
      </c>
      <c r="S439" s="61">
        <v>1</v>
      </c>
      <c r="T439" s="61">
        <v>1</v>
      </c>
      <c r="U439" s="61">
        <v>3</v>
      </c>
      <c r="V439" s="61">
        <v>2013</v>
      </c>
      <c r="W439" s="61" t="s">
        <v>363</v>
      </c>
      <c r="X439" s="61" t="s">
        <v>572</v>
      </c>
      <c r="Y439" s="61"/>
      <c r="AC439"/>
    </row>
    <row r="440" spans="2:29" x14ac:dyDescent="0.2">
      <c r="B440" s="61" t="str">
        <f>INDEX(FlowMapping!$G$2:$G$875,MATCH(W440&amp;D440,FlowMapping!$E$2:$E$875,0))</f>
        <v>M-DINITROBENZENE</v>
      </c>
      <c r="C440" s="61">
        <f>INDEX(FlowMapping!$H$2:$H$875,MATCH(W440&amp;D440,FlowMapping!$E$2:$E$875,0))</f>
        <v>99650</v>
      </c>
      <c r="D440" s="61" t="s">
        <v>1003</v>
      </c>
      <c r="E440" s="61" t="str">
        <f>INDEX(FlowMapping!$J$2:$J$875,MATCH(W440&amp;D440,FlowMapping!$E$2:$E$875,0))</f>
        <v>unspecified</v>
      </c>
      <c r="F440" s="61" t="str">
        <f>INDEX(FlowMapping!$M$2:$M$875,MATCH(W440&amp;D440,FlowMapping!$E$2:$E$875,0))</f>
        <v>0f8ae835-b104-4fd7-9b53-d7c35ad46632</v>
      </c>
      <c r="G440" s="61" t="str">
        <f>INDEX(Activities!$B$2:$B$390,MATCH(H440,Activities!$C$2:$C$390,0))</f>
        <v>Other basic organic chemical manufacturing</v>
      </c>
      <c r="H440" s="61">
        <v>325190</v>
      </c>
      <c r="I440" s="61" t="s">
        <v>997</v>
      </c>
      <c r="J440" s="62">
        <v>1.5405175365650835E-9</v>
      </c>
      <c r="K440" s="61" t="s">
        <v>2093</v>
      </c>
      <c r="L440" s="61"/>
      <c r="M440" s="61"/>
      <c r="N440" s="61"/>
      <c r="O440" s="61"/>
      <c r="P440" s="61"/>
      <c r="Q440" s="74">
        <v>4.9337349397590362</v>
      </c>
      <c r="R440" s="61">
        <v>1</v>
      </c>
      <c r="S440" s="61">
        <v>1</v>
      </c>
      <c r="T440" s="61">
        <v>1</v>
      </c>
      <c r="U440" s="61">
        <v>3</v>
      </c>
      <c r="V440" s="61">
        <v>2013</v>
      </c>
      <c r="W440" s="61" t="s">
        <v>370</v>
      </c>
      <c r="X440" s="61" t="s">
        <v>572</v>
      </c>
      <c r="Y440" s="61"/>
      <c r="AC440"/>
    </row>
    <row r="441" spans="2:29" x14ac:dyDescent="0.2">
      <c r="B441" s="61" t="str">
        <f>INDEX(FlowMapping!$G$2:$G$875,MATCH(W441&amp;D441,FlowMapping!$E$2:$E$875,0))</f>
        <v>1,2-DICHLOROBENZENE</v>
      </c>
      <c r="C441" s="61">
        <f>INDEX(FlowMapping!$H$2:$H$875,MATCH(W441&amp;D441,FlowMapping!$E$2:$E$875,0))</f>
        <v>95501</v>
      </c>
      <c r="D441" s="61" t="s">
        <v>1003</v>
      </c>
      <c r="E441" s="61" t="str">
        <f>INDEX(FlowMapping!$J$2:$J$875,MATCH(W441&amp;D441,FlowMapping!$E$2:$E$875,0))</f>
        <v>unspecified</v>
      </c>
      <c r="F441" s="61" t="str">
        <f>INDEX(FlowMapping!$M$2:$M$875,MATCH(W441&amp;D441,FlowMapping!$E$2:$E$875,0))</f>
        <v>65c499ae-f516-3d73-aa1b-0ae167591b56</v>
      </c>
      <c r="G441" s="61" t="str">
        <f>INDEX(Activities!$B$2:$B$390,MATCH(H441,Activities!$C$2:$C$390,0))</f>
        <v>Other basic organic chemical manufacturing</v>
      </c>
      <c r="H441" s="61">
        <v>325190</v>
      </c>
      <c r="I441" s="61" t="s">
        <v>997</v>
      </c>
      <c r="J441" s="62">
        <v>1.8828547669128796E-9</v>
      </c>
      <c r="K441" s="61" t="s">
        <v>2093</v>
      </c>
      <c r="L441" s="61"/>
      <c r="M441" s="61"/>
      <c r="N441" s="61"/>
      <c r="O441" s="61"/>
      <c r="P441" s="61"/>
      <c r="Q441" s="74">
        <v>4.9845074465870205</v>
      </c>
      <c r="R441" s="61">
        <v>1</v>
      </c>
      <c r="S441" s="61">
        <v>1</v>
      </c>
      <c r="T441" s="61">
        <v>1</v>
      </c>
      <c r="U441" s="61">
        <v>3</v>
      </c>
      <c r="V441" s="61">
        <v>2013</v>
      </c>
      <c r="W441" s="61" t="s">
        <v>331</v>
      </c>
      <c r="X441" s="61" t="s">
        <v>572</v>
      </c>
      <c r="Y441" s="61"/>
      <c r="AC441"/>
    </row>
    <row r="442" spans="2:29" x14ac:dyDescent="0.2">
      <c r="B442" s="61" t="str">
        <f>INDEX(FlowMapping!$G$2:$G$875,MATCH(W442&amp;D442,FlowMapping!$E$2:$E$875,0))</f>
        <v>allylamine</v>
      </c>
      <c r="C442" s="61">
        <f>INDEX(FlowMapping!$H$2:$H$875,MATCH(W442&amp;D442,FlowMapping!$E$2:$E$875,0))</f>
        <v>107119</v>
      </c>
      <c r="D442" s="61" t="s">
        <v>1003</v>
      </c>
      <c r="E442" s="61" t="str">
        <f>INDEX(FlowMapping!$J$2:$J$875,MATCH(W442&amp;D442,FlowMapping!$E$2:$E$875,0))</f>
        <v>unspecified</v>
      </c>
      <c r="F442" s="61" t="str">
        <f>INDEX(FlowMapping!$M$2:$M$875,MATCH(W442&amp;D442,FlowMapping!$E$2:$E$875,0))</f>
        <v>2d9544ed-47fa-426e-bd16-d91d14ea333a</v>
      </c>
      <c r="G442" s="61" t="str">
        <f>INDEX(Activities!$B$2:$B$390,MATCH(H442,Activities!$C$2:$C$390,0))</f>
        <v>Other basic organic chemical manufacturing</v>
      </c>
      <c r="H442" s="61">
        <v>325190</v>
      </c>
      <c r="I442" s="61" t="s">
        <v>997</v>
      </c>
      <c r="J442" s="62">
        <v>2.0762119062759872E-9</v>
      </c>
      <c r="K442" s="61" t="s">
        <v>2093</v>
      </c>
      <c r="L442" s="61"/>
      <c r="M442" s="61"/>
      <c r="N442" s="61"/>
      <c r="O442" s="61"/>
      <c r="P442" s="61"/>
      <c r="Q442" s="74">
        <v>4.66412213740458</v>
      </c>
      <c r="R442" s="61">
        <v>1</v>
      </c>
      <c r="S442" s="61">
        <v>1</v>
      </c>
      <c r="T442" s="61">
        <v>1</v>
      </c>
      <c r="U442" s="61">
        <v>3</v>
      </c>
      <c r="V442" s="61">
        <v>2013</v>
      </c>
      <c r="W442" s="61" t="s">
        <v>381</v>
      </c>
      <c r="X442" s="61" t="s">
        <v>572</v>
      </c>
      <c r="Y442" s="61"/>
      <c r="AC442"/>
    </row>
    <row r="443" spans="2:29" x14ac:dyDescent="0.2">
      <c r="B443" s="61" t="str">
        <f>INDEX(FlowMapping!$G$2:$G$875,MATCH(W443&amp;D443,FlowMapping!$E$2:$E$875,0))</f>
        <v>NITROUS ACID</v>
      </c>
      <c r="C443" s="61">
        <f>INDEX(FlowMapping!$H$2:$H$875,MATCH(W443&amp;D443,FlowMapping!$E$2:$E$875,0))</f>
        <v>7782776</v>
      </c>
      <c r="D443" s="61" t="s">
        <v>1003</v>
      </c>
      <c r="E443" s="61" t="str">
        <f>INDEX(FlowMapping!$J$2:$J$875,MATCH(W443&amp;D443,FlowMapping!$E$2:$E$875,0))</f>
        <v>unspecified</v>
      </c>
      <c r="F443" s="61" t="str">
        <f>INDEX(FlowMapping!$M$2:$M$875,MATCH(W443&amp;D443,FlowMapping!$E$2:$E$875,0))</f>
        <v>b633a270-97fe-3bdb-9fb0-a25de3323e03</v>
      </c>
      <c r="G443" s="61" t="str">
        <f>INDEX(Activities!$B$2:$B$390,MATCH(H443,Activities!$C$2:$C$390,0))</f>
        <v>Other basic organic chemical manufacturing</v>
      </c>
      <c r="H443" s="61">
        <v>325190</v>
      </c>
      <c r="I443" s="61" t="s">
        <v>997</v>
      </c>
      <c r="J443" s="62">
        <v>2.212512840581128E-9</v>
      </c>
      <c r="K443" s="61" t="s">
        <v>2093</v>
      </c>
      <c r="L443" s="61"/>
      <c r="M443" s="61"/>
      <c r="N443" s="61"/>
      <c r="O443" s="61"/>
      <c r="P443" s="61"/>
      <c r="Q443" s="74">
        <v>4.5056411483746039</v>
      </c>
      <c r="R443" s="61">
        <v>1</v>
      </c>
      <c r="S443" s="61">
        <v>1</v>
      </c>
      <c r="T443" s="61">
        <v>1</v>
      </c>
      <c r="U443" s="61">
        <v>3</v>
      </c>
      <c r="V443" s="61">
        <v>2013</v>
      </c>
      <c r="W443" s="61" t="s">
        <v>107</v>
      </c>
      <c r="X443" s="61" t="s">
        <v>572</v>
      </c>
      <c r="Y443" s="61"/>
      <c r="AC443"/>
    </row>
    <row r="444" spans="2:29" x14ac:dyDescent="0.2">
      <c r="B444" s="61" t="str">
        <f>INDEX(FlowMapping!$G$2:$G$875,MATCH(W444&amp;D444,FlowMapping!$E$2:$E$875,0))</f>
        <v>1,2-DICHLOROETHYLENE</v>
      </c>
      <c r="C444" s="61">
        <f>INDEX(FlowMapping!$H$2:$H$875,MATCH(W444&amp;D444,FlowMapping!$E$2:$E$875,0))</f>
        <v>540590</v>
      </c>
      <c r="D444" s="61" t="s">
        <v>1003</v>
      </c>
      <c r="E444" s="61" t="str">
        <f>INDEX(FlowMapping!$J$2:$J$875,MATCH(W444&amp;D444,FlowMapping!$E$2:$E$875,0))</f>
        <v>unspecified</v>
      </c>
      <c r="F444" s="61" t="str">
        <f>INDEX(FlowMapping!$M$2:$M$875,MATCH(W444&amp;D444,FlowMapping!$E$2:$E$875,0))</f>
        <v>5aa1acb8-2256-4929-ab99-0f0feff8d459</v>
      </c>
      <c r="G444" s="61" t="str">
        <f>INDEX(Activities!$B$2:$B$390,MATCH(H444,Activities!$C$2:$C$390,0))</f>
        <v>Other basic organic chemical manufacturing</v>
      </c>
      <c r="H444" s="61">
        <v>325190</v>
      </c>
      <c r="I444" s="61" t="s">
        <v>997</v>
      </c>
      <c r="J444" s="62">
        <v>2.4796309739275061E-9</v>
      </c>
      <c r="K444" s="61" t="s">
        <v>2093</v>
      </c>
      <c r="L444" s="61"/>
      <c r="M444" s="61"/>
      <c r="N444" s="61"/>
      <c r="O444" s="61"/>
      <c r="P444" s="61"/>
      <c r="Q444" s="74">
        <v>4.5586604756465299</v>
      </c>
      <c r="R444" s="61">
        <v>1</v>
      </c>
      <c r="S444" s="61">
        <v>1</v>
      </c>
      <c r="T444" s="61">
        <v>1</v>
      </c>
      <c r="U444" s="61">
        <v>3</v>
      </c>
      <c r="V444" s="61">
        <v>2013</v>
      </c>
      <c r="W444" s="61" t="s">
        <v>312</v>
      </c>
      <c r="X444" s="61" t="s">
        <v>572</v>
      </c>
      <c r="Y444" s="61"/>
      <c r="AC444"/>
    </row>
    <row r="445" spans="2:29" x14ac:dyDescent="0.2">
      <c r="B445" s="61" t="str">
        <f>INDEX(FlowMapping!$G$2:$G$875,MATCH(W445&amp;D445,FlowMapping!$E$2:$E$875,0))</f>
        <v>1,1,1,2-Tetrachloroethane</v>
      </c>
      <c r="C445" s="61">
        <f>INDEX(FlowMapping!$H$2:$H$875,MATCH(W445&amp;D445,FlowMapping!$E$2:$E$875,0))</f>
        <v>630206</v>
      </c>
      <c r="D445" s="61" t="s">
        <v>1003</v>
      </c>
      <c r="E445" s="61" t="str">
        <f>INDEX(FlowMapping!$J$2:$J$875,MATCH(W445&amp;D445,FlowMapping!$E$2:$E$875,0))</f>
        <v>unspecified</v>
      </c>
      <c r="F445" s="61" t="str">
        <f>INDEX(FlowMapping!$M$2:$M$875,MATCH(W445&amp;D445,FlowMapping!$E$2:$E$875,0))</f>
        <v>2796f9f3-3280-4b98-b7d4-36b138ca0543</v>
      </c>
      <c r="G445" s="61" t="str">
        <f>INDEX(Activities!$B$2:$B$390,MATCH(H445,Activities!$C$2:$C$390,0))</f>
        <v>Other basic organic chemical manufacturing</v>
      </c>
      <c r="H445" s="61">
        <v>325190</v>
      </c>
      <c r="I445" s="61" t="s">
        <v>997</v>
      </c>
      <c r="J445" s="62">
        <v>2.6721322702147431E-9</v>
      </c>
      <c r="K445" s="61" t="s">
        <v>2093</v>
      </c>
      <c r="L445" s="61"/>
      <c r="M445" s="61"/>
      <c r="N445" s="61"/>
      <c r="O445" s="61"/>
      <c r="P445" s="61"/>
      <c r="Q445" s="74">
        <v>2.6597825203764565</v>
      </c>
      <c r="R445" s="61">
        <v>1</v>
      </c>
      <c r="S445" s="61">
        <v>1</v>
      </c>
      <c r="T445" s="61">
        <v>1</v>
      </c>
      <c r="U445" s="61">
        <v>3</v>
      </c>
      <c r="V445" s="61">
        <v>2013</v>
      </c>
      <c r="W445" s="61" t="s">
        <v>420</v>
      </c>
      <c r="X445" s="61" t="s">
        <v>572</v>
      </c>
      <c r="Y445" s="61"/>
      <c r="AC445"/>
    </row>
    <row r="446" spans="2:29" x14ac:dyDescent="0.2">
      <c r="B446" s="61" t="str">
        <f>INDEX(FlowMapping!$G$2:$G$875,MATCH(W446&amp;D446,FlowMapping!$E$2:$E$875,0))</f>
        <v>3-Iodo-2-propynyl butylcarbamate</v>
      </c>
      <c r="C446" s="61">
        <f>INDEX(FlowMapping!$H$2:$H$875,MATCH(W446&amp;D446,FlowMapping!$E$2:$E$875,0))</f>
        <v>55406536</v>
      </c>
      <c r="D446" s="61" t="s">
        <v>1003</v>
      </c>
      <c r="E446" s="61" t="str">
        <f>INDEX(FlowMapping!$J$2:$J$875,MATCH(W446&amp;D446,FlowMapping!$E$2:$E$875,0))</f>
        <v>unspecified</v>
      </c>
      <c r="F446" s="61" t="str">
        <f>INDEX(FlowMapping!$M$2:$M$875,MATCH(W446&amp;D446,FlowMapping!$E$2:$E$875,0))</f>
        <v>f3eac800-85a4-4b4c-bc70-cea8e62d1211</v>
      </c>
      <c r="G446" s="61" t="str">
        <f>INDEX(Activities!$B$2:$B$390,MATCH(H446,Activities!$C$2:$C$390,0))</f>
        <v>Other basic organic chemical manufacturing</v>
      </c>
      <c r="H446" s="61">
        <v>325190</v>
      </c>
      <c r="I446" s="61" t="s">
        <v>997</v>
      </c>
      <c r="J446" s="62">
        <v>2.8274519395392064E-9</v>
      </c>
      <c r="K446" s="61" t="s">
        <v>2093</v>
      </c>
      <c r="L446" s="61"/>
      <c r="M446" s="61"/>
      <c r="N446" s="61"/>
      <c r="O446" s="61"/>
      <c r="P446" s="61"/>
      <c r="Q446" s="74">
        <v>4.3918575063613225</v>
      </c>
      <c r="R446" s="61">
        <v>1</v>
      </c>
      <c r="S446" s="61">
        <v>1</v>
      </c>
      <c r="T446" s="61">
        <v>1</v>
      </c>
      <c r="U446" s="61">
        <v>3</v>
      </c>
      <c r="V446" s="61">
        <v>2013</v>
      </c>
      <c r="W446" s="61" t="s">
        <v>265</v>
      </c>
      <c r="X446" s="61" t="s">
        <v>572</v>
      </c>
      <c r="Y446" s="61"/>
      <c r="AC446"/>
    </row>
    <row r="447" spans="2:29" x14ac:dyDescent="0.2">
      <c r="B447" s="61" t="str">
        <f>INDEX(FlowMapping!$G$2:$G$875,MATCH(W447&amp;D447,FlowMapping!$E$2:$E$875,0))</f>
        <v>2,4/2,6-toluenediisocyanate (mixture)</v>
      </c>
      <c r="C447" s="61">
        <f>INDEX(FlowMapping!$H$2:$H$875,MATCH(W447&amp;D447,FlowMapping!$E$2:$E$875,0))</f>
        <v>26471625</v>
      </c>
      <c r="D447" s="61" t="s">
        <v>1003</v>
      </c>
      <c r="E447" s="61" t="str">
        <f>INDEX(FlowMapping!$J$2:$J$875,MATCH(W447&amp;D447,FlowMapping!$E$2:$E$875,0))</f>
        <v>unspecified</v>
      </c>
      <c r="F447" s="61" t="str">
        <f>INDEX(FlowMapping!$M$2:$M$875,MATCH(W447&amp;D447,FlowMapping!$E$2:$E$875,0))</f>
        <v>3ffd879d-e72d-44ef-bd40-f1f3ad2f91a8</v>
      </c>
      <c r="G447" s="61" t="str">
        <f>INDEX(Activities!$B$2:$B$390,MATCH(H447,Activities!$C$2:$C$390,0))</f>
        <v>Other basic organic chemical manufacturing</v>
      </c>
      <c r="H447" s="61">
        <v>325190</v>
      </c>
      <c r="I447" s="61" t="s">
        <v>997</v>
      </c>
      <c r="J447" s="62">
        <v>2.956303869295113E-9</v>
      </c>
      <c r="K447" s="61" t="s">
        <v>2093</v>
      </c>
      <c r="L447" s="61"/>
      <c r="M447" s="61"/>
      <c r="N447" s="61"/>
      <c r="O447" s="61"/>
      <c r="P447" s="61"/>
      <c r="Q447" s="74">
        <v>3.1738815761902583</v>
      </c>
      <c r="R447" s="61">
        <v>1</v>
      </c>
      <c r="S447" s="61">
        <v>1</v>
      </c>
      <c r="T447" s="61">
        <v>1</v>
      </c>
      <c r="U447" s="61">
        <v>3</v>
      </c>
      <c r="V447" s="61">
        <v>2013</v>
      </c>
      <c r="W447" s="61" t="s">
        <v>168</v>
      </c>
      <c r="X447" s="61" t="s">
        <v>572</v>
      </c>
      <c r="Y447" s="61"/>
      <c r="AC447"/>
    </row>
    <row r="448" spans="2:29" x14ac:dyDescent="0.2">
      <c r="B448" s="61" t="str">
        <f>INDEX(FlowMapping!$G$2:$G$875,MATCH(W448&amp;D448,FlowMapping!$E$2:$E$875,0))</f>
        <v>PERACETIC ACID</v>
      </c>
      <c r="C448" s="61">
        <f>INDEX(FlowMapping!$H$2:$H$875,MATCH(W448&amp;D448,FlowMapping!$E$2:$E$875,0))</f>
        <v>79210</v>
      </c>
      <c r="D448" s="61" t="s">
        <v>1003</v>
      </c>
      <c r="E448" s="61" t="str">
        <f>INDEX(FlowMapping!$J$2:$J$875,MATCH(W448&amp;D448,FlowMapping!$E$2:$E$875,0))</f>
        <v>unspecified</v>
      </c>
      <c r="F448" s="61" t="str">
        <f>INDEX(FlowMapping!$M$2:$M$875,MATCH(W448&amp;D448,FlowMapping!$E$2:$E$875,0))</f>
        <v>ac5874a7-640d-30ec-aff0-9595036c077a</v>
      </c>
      <c r="G448" s="61" t="str">
        <f>INDEX(Activities!$B$2:$B$390,MATCH(H448,Activities!$C$2:$C$390,0))</f>
        <v>Other basic organic chemical manufacturing</v>
      </c>
      <c r="H448" s="61">
        <v>325190</v>
      </c>
      <c r="I448" s="61" t="s">
        <v>997</v>
      </c>
      <c r="J448" s="62">
        <v>3.1919776940762123E-9</v>
      </c>
      <c r="K448" s="61" t="s">
        <v>2093</v>
      </c>
      <c r="L448" s="61"/>
      <c r="M448" s="61"/>
      <c r="N448" s="61"/>
      <c r="O448" s="61"/>
      <c r="P448" s="61"/>
      <c r="Q448" s="74">
        <v>4.4206726860158678</v>
      </c>
      <c r="R448" s="61">
        <v>1</v>
      </c>
      <c r="S448" s="61">
        <v>1</v>
      </c>
      <c r="T448" s="61">
        <v>1</v>
      </c>
      <c r="U448" s="61">
        <v>3</v>
      </c>
      <c r="V448" s="61">
        <v>2013</v>
      </c>
      <c r="W448" s="61" t="s">
        <v>150</v>
      </c>
      <c r="X448" s="61" t="s">
        <v>572</v>
      </c>
      <c r="Y448" s="61"/>
      <c r="AC448"/>
    </row>
    <row r="449" spans="2:29" x14ac:dyDescent="0.2">
      <c r="B449" s="61" t="str">
        <f>INDEX(FlowMapping!$G$2:$G$875,MATCH(W449&amp;D449,FlowMapping!$E$2:$E$875,0))</f>
        <v>NITROGEN TRIFLUORIDE</v>
      </c>
      <c r="C449" s="61">
        <f>INDEX(FlowMapping!$H$2:$H$875,MATCH(W449&amp;D449,FlowMapping!$E$2:$E$875,0))</f>
        <v>7783542</v>
      </c>
      <c r="D449" s="61" t="s">
        <v>1003</v>
      </c>
      <c r="E449" s="61" t="str">
        <f>INDEX(FlowMapping!$J$2:$J$875,MATCH(W449&amp;D449,FlowMapping!$E$2:$E$875,0))</f>
        <v>unspecified</v>
      </c>
      <c r="F449" s="61" t="str">
        <f>INDEX(FlowMapping!$M$2:$M$875,MATCH(W449&amp;D449,FlowMapping!$E$2:$E$875,0))</f>
        <v>6a36ca2a-5d00-3589-a1a0-13971bf05da2</v>
      </c>
      <c r="G449" s="61" t="str">
        <f>INDEX(Activities!$B$2:$B$390,MATCH(H449,Activities!$C$2:$C$390,0))</f>
        <v>Other basic organic chemical manufacturing</v>
      </c>
      <c r="H449" s="61">
        <v>325190</v>
      </c>
      <c r="I449" s="61" t="s">
        <v>997</v>
      </c>
      <c r="J449" s="62">
        <v>4.4979308320696569E-9</v>
      </c>
      <c r="K449" s="61" t="s">
        <v>2093</v>
      </c>
      <c r="L449" s="61"/>
      <c r="M449" s="61"/>
      <c r="N449" s="61"/>
      <c r="O449" s="61"/>
      <c r="P449" s="61"/>
      <c r="Q449" s="74">
        <v>2.8226657320987201</v>
      </c>
      <c r="R449" s="61">
        <v>1</v>
      </c>
      <c r="S449" s="61">
        <v>1</v>
      </c>
      <c r="T449" s="61">
        <v>1</v>
      </c>
      <c r="U449" s="61">
        <v>3</v>
      </c>
      <c r="V449" s="61">
        <v>2013</v>
      </c>
      <c r="W449" s="61" t="s">
        <v>338</v>
      </c>
      <c r="X449" s="61" t="s">
        <v>572</v>
      </c>
      <c r="Y449" s="61"/>
      <c r="AC449"/>
    </row>
    <row r="450" spans="2:29" x14ac:dyDescent="0.2">
      <c r="B450" s="61" t="str">
        <f>INDEX(FlowMapping!$G$2:$G$875,MATCH(W450&amp;D450,FlowMapping!$E$2:$E$875,0))</f>
        <v>TRANS-1,3-DICHLOROPROPENE</v>
      </c>
      <c r="C450" s="61">
        <f>INDEX(FlowMapping!$H$2:$H$875,MATCH(W450&amp;D450,FlowMapping!$E$2:$E$875,0))</f>
        <v>10061026</v>
      </c>
      <c r="D450" s="61" t="s">
        <v>1003</v>
      </c>
      <c r="E450" s="61" t="str">
        <f>INDEX(FlowMapping!$J$2:$J$875,MATCH(W450&amp;D450,FlowMapping!$E$2:$E$875,0))</f>
        <v>unspecified</v>
      </c>
      <c r="F450" s="61" t="str">
        <f>INDEX(FlowMapping!$M$2:$M$875,MATCH(W450&amp;D450,FlowMapping!$E$2:$E$875,0))</f>
        <v>edfeb4ae-f218-3216-8503-7e9bf501b954</v>
      </c>
      <c r="G450" s="61" t="str">
        <f>INDEX(Activities!$B$2:$B$390,MATCH(H450,Activities!$C$2:$C$390,0))</f>
        <v>Other basic organic chemical manufacturing</v>
      </c>
      <c r="H450" s="61">
        <v>325190</v>
      </c>
      <c r="I450" s="61" t="s">
        <v>997</v>
      </c>
      <c r="J450" s="62">
        <v>5.166756346915815E-9</v>
      </c>
      <c r="K450" s="61" t="s">
        <v>2093</v>
      </c>
      <c r="L450" s="61"/>
      <c r="M450" s="61"/>
      <c r="N450" s="61"/>
      <c r="O450" s="61"/>
      <c r="P450" s="61"/>
      <c r="Q450" s="74">
        <v>5</v>
      </c>
      <c r="R450" s="61">
        <v>1</v>
      </c>
      <c r="S450" s="61">
        <v>1</v>
      </c>
      <c r="T450" s="61">
        <v>1</v>
      </c>
      <c r="U450" s="61">
        <v>3</v>
      </c>
      <c r="V450" s="61">
        <v>2013</v>
      </c>
      <c r="W450" s="61" t="s">
        <v>372</v>
      </c>
      <c r="X450" s="61" t="s">
        <v>572</v>
      </c>
      <c r="Y450" s="61"/>
      <c r="AC450"/>
    </row>
    <row r="451" spans="2:29" x14ac:dyDescent="0.2">
      <c r="B451" s="61" t="str">
        <f>INDEX(FlowMapping!$G$2:$G$875,MATCH(W451&amp;D451,FlowMapping!$E$2:$E$875,0))</f>
        <v>1,2-phenylenediamine</v>
      </c>
      <c r="C451" s="61">
        <f>INDEX(FlowMapping!$H$2:$H$875,MATCH(W451&amp;D451,FlowMapping!$E$2:$E$875,0))</f>
        <v>95545</v>
      </c>
      <c r="D451" s="61" t="s">
        <v>1003</v>
      </c>
      <c r="E451" s="61" t="str">
        <f>INDEX(FlowMapping!$J$2:$J$875,MATCH(W451&amp;D451,FlowMapping!$E$2:$E$875,0))</f>
        <v>unspecified</v>
      </c>
      <c r="F451" s="61" t="str">
        <f>INDEX(FlowMapping!$M$2:$M$875,MATCH(W451&amp;D451,FlowMapping!$E$2:$E$875,0))</f>
        <v>45f11401-296d-43a8-9135-a8f7bde0ca2b</v>
      </c>
      <c r="G451" s="61" t="str">
        <f>INDEX(Activities!$B$2:$B$390,MATCH(H451,Activities!$C$2:$C$390,0))</f>
        <v>Other basic organic chemical manufacturing</v>
      </c>
      <c r="H451" s="61">
        <v>325190</v>
      </c>
      <c r="I451" s="61" t="s">
        <v>997</v>
      </c>
      <c r="J451" s="62">
        <v>5.6710698038448371E-9</v>
      </c>
      <c r="K451" s="61" t="s">
        <v>2093</v>
      </c>
      <c r="L451" s="61"/>
      <c r="M451" s="61"/>
      <c r="N451" s="61"/>
      <c r="O451" s="61"/>
      <c r="P451" s="61"/>
      <c r="Q451" s="74">
        <v>5.0000000000000009</v>
      </c>
      <c r="R451" s="61">
        <v>1</v>
      </c>
      <c r="S451" s="61">
        <v>1</v>
      </c>
      <c r="T451" s="61">
        <v>1</v>
      </c>
      <c r="U451" s="61">
        <v>3</v>
      </c>
      <c r="V451" s="61">
        <v>2013</v>
      </c>
      <c r="W451" s="61" t="s">
        <v>319</v>
      </c>
      <c r="X451" s="61" t="s">
        <v>572</v>
      </c>
      <c r="Y451" s="61"/>
      <c r="AC451"/>
    </row>
    <row r="452" spans="2:29" x14ac:dyDescent="0.2">
      <c r="B452" s="61" t="str">
        <f>INDEX(FlowMapping!$G$2:$G$875,MATCH(W452&amp;D452,FlowMapping!$E$2:$E$875,0))</f>
        <v>CFC-115</v>
      </c>
      <c r="C452" s="61">
        <f>INDEX(FlowMapping!$H$2:$H$875,MATCH(W452&amp;D452,FlowMapping!$E$2:$E$875,0))</f>
        <v>76153</v>
      </c>
      <c r="D452" s="61" t="s">
        <v>1003</v>
      </c>
      <c r="E452" s="61" t="str">
        <f>INDEX(FlowMapping!$J$2:$J$875,MATCH(W452&amp;D452,FlowMapping!$E$2:$E$875,0))</f>
        <v>unspecified</v>
      </c>
      <c r="F452" s="61" t="str">
        <f>INDEX(FlowMapping!$M$2:$M$875,MATCH(W452&amp;D452,FlowMapping!$E$2:$E$875,0))</f>
        <v>c58d2530-dd8a-3028-a3a9-9ca6777e4606</v>
      </c>
      <c r="G452" s="61" t="str">
        <f>INDEX(Activities!$B$2:$B$390,MATCH(H452,Activities!$C$2:$C$390,0))</f>
        <v>Other basic organic chemical manufacturing</v>
      </c>
      <c r="H452" s="61">
        <v>325190</v>
      </c>
      <c r="I452" s="61" t="s">
        <v>997</v>
      </c>
      <c r="J452" s="62">
        <v>5.8102235484028769E-9</v>
      </c>
      <c r="K452" s="61" t="s">
        <v>2093</v>
      </c>
      <c r="L452" s="61"/>
      <c r="M452" s="61"/>
      <c r="N452" s="61"/>
      <c r="O452" s="61"/>
      <c r="P452" s="61"/>
      <c r="Q452" s="74">
        <v>4.6811954738384225</v>
      </c>
      <c r="R452" s="61">
        <v>1</v>
      </c>
      <c r="S452" s="61">
        <v>1</v>
      </c>
      <c r="T452" s="61">
        <v>1</v>
      </c>
      <c r="U452" s="61">
        <v>3</v>
      </c>
      <c r="V452" s="61">
        <v>2013</v>
      </c>
      <c r="W452" s="61" t="s">
        <v>436</v>
      </c>
      <c r="X452" s="61" t="s">
        <v>572</v>
      </c>
      <c r="Y452" s="61"/>
      <c r="AC452"/>
    </row>
    <row r="453" spans="2:29" x14ac:dyDescent="0.2">
      <c r="B453" s="61" t="str">
        <f>INDEX(FlowMapping!$G$2:$G$875,MATCH(W453&amp;D453,FlowMapping!$E$2:$E$875,0))</f>
        <v>Ethane, 2-chloro-1,1,1,2-tetrafluoro-, HCFC-124</v>
      </c>
      <c r="C453" s="61">
        <f>INDEX(FlowMapping!$H$2:$H$875,MATCH(W453&amp;D453,FlowMapping!$E$2:$E$875,0))</f>
        <v>2837890</v>
      </c>
      <c r="D453" s="61" t="s">
        <v>1003</v>
      </c>
      <c r="E453" s="61" t="str">
        <f>INDEX(FlowMapping!$J$2:$J$875,MATCH(W453&amp;D453,FlowMapping!$E$2:$E$875,0))</f>
        <v>unspecified</v>
      </c>
      <c r="F453" s="61" t="str">
        <f>INDEX(FlowMapping!$M$2:$M$875,MATCH(W453&amp;D453,FlowMapping!$E$2:$E$875,0))</f>
        <v>60268f3d-468b-487e-acb1-24d7250cb6b3</v>
      </c>
      <c r="G453" s="61" t="str">
        <f>INDEX(Activities!$B$2:$B$390,MATCH(H453,Activities!$C$2:$C$390,0))</f>
        <v>Other basic organic chemical manufacturing</v>
      </c>
      <c r="H453" s="61">
        <v>325190</v>
      </c>
      <c r="I453" s="61" t="s">
        <v>997</v>
      </c>
      <c r="J453" s="62">
        <v>6.2635033996967179E-9</v>
      </c>
      <c r="K453" s="61" t="s">
        <v>2093</v>
      </c>
      <c r="L453" s="61"/>
      <c r="M453" s="61"/>
      <c r="N453" s="61"/>
      <c r="O453" s="61"/>
      <c r="P453" s="61"/>
      <c r="Q453" s="74">
        <v>3.8239774339219941</v>
      </c>
      <c r="R453" s="61">
        <v>1</v>
      </c>
      <c r="S453" s="61">
        <v>1</v>
      </c>
      <c r="T453" s="61">
        <v>1</v>
      </c>
      <c r="U453" s="61">
        <v>3</v>
      </c>
      <c r="V453" s="61">
        <v>2013</v>
      </c>
      <c r="W453" s="61" t="s">
        <v>330</v>
      </c>
      <c r="X453" s="61" t="s">
        <v>572</v>
      </c>
      <c r="Y453" s="61"/>
      <c r="AC453"/>
    </row>
    <row r="454" spans="2:29" x14ac:dyDescent="0.2">
      <c r="B454" s="61" t="str">
        <f>INDEX(FlowMapping!$G$2:$G$875,MATCH(W454&amp;D454,FlowMapping!$E$2:$E$875,0))</f>
        <v>Benzoyl chloride</v>
      </c>
      <c r="C454" s="61">
        <f>INDEX(FlowMapping!$H$2:$H$875,MATCH(W454&amp;D454,FlowMapping!$E$2:$E$875,0))</f>
        <v>98884</v>
      </c>
      <c r="D454" s="61" t="s">
        <v>1003</v>
      </c>
      <c r="E454" s="61" t="str">
        <f>INDEX(FlowMapping!$J$2:$J$875,MATCH(W454&amp;D454,FlowMapping!$E$2:$E$875,0))</f>
        <v>unspecified</v>
      </c>
      <c r="F454" s="61" t="str">
        <f>INDEX(FlowMapping!$M$2:$M$875,MATCH(W454&amp;D454,FlowMapping!$E$2:$E$875,0))</f>
        <v>7900fd10-523f-4068-b347-f9494b14e7e4</v>
      </c>
      <c r="G454" s="61" t="str">
        <f>INDEX(Activities!$B$2:$B$390,MATCH(H454,Activities!$C$2:$C$390,0))</f>
        <v>Other basic organic chemical manufacturing</v>
      </c>
      <c r="H454" s="61">
        <v>325190</v>
      </c>
      <c r="I454" s="61" t="s">
        <v>997</v>
      </c>
      <c r="J454" s="62">
        <v>8.2925488431247853E-9</v>
      </c>
      <c r="K454" s="61" t="s">
        <v>2093</v>
      </c>
      <c r="L454" s="61"/>
      <c r="M454" s="61"/>
      <c r="N454" s="61"/>
      <c r="O454" s="61"/>
      <c r="P454" s="61"/>
      <c r="Q454" s="74">
        <v>2.4668638964393526</v>
      </c>
      <c r="R454" s="61">
        <v>1</v>
      </c>
      <c r="S454" s="61">
        <v>1</v>
      </c>
      <c r="T454" s="61">
        <v>1</v>
      </c>
      <c r="U454" s="61">
        <v>3</v>
      </c>
      <c r="V454" s="61">
        <v>2013</v>
      </c>
      <c r="W454" s="61" t="s">
        <v>281</v>
      </c>
      <c r="X454" s="61" t="s">
        <v>572</v>
      </c>
      <c r="Y454" s="61"/>
      <c r="AC454"/>
    </row>
    <row r="455" spans="2:29" x14ac:dyDescent="0.2">
      <c r="B455" s="61" t="str">
        <f>INDEX(FlowMapping!$G$2:$G$875,MATCH(W455&amp;D455,FlowMapping!$E$2:$E$875,0))</f>
        <v>1,2,3-TRICHLOROPROPANE</v>
      </c>
      <c r="C455" s="61">
        <f>INDEX(FlowMapping!$H$2:$H$875,MATCH(W455&amp;D455,FlowMapping!$E$2:$E$875,0))</f>
        <v>96184</v>
      </c>
      <c r="D455" s="61" t="s">
        <v>1003</v>
      </c>
      <c r="E455" s="61" t="str">
        <f>INDEX(FlowMapping!$J$2:$J$875,MATCH(W455&amp;D455,FlowMapping!$E$2:$E$875,0))</f>
        <v>unspecified</v>
      </c>
      <c r="F455" s="61" t="str">
        <f>INDEX(FlowMapping!$M$2:$M$875,MATCH(W455&amp;D455,FlowMapping!$E$2:$E$875,0))</f>
        <v>76136d93-dc0e-3f9b-933c-c99a8aaccbb2</v>
      </c>
      <c r="G455" s="61" t="str">
        <f>INDEX(Activities!$B$2:$B$390,MATCH(H455,Activities!$C$2:$C$390,0))</f>
        <v>Other basic organic chemical manufacturing</v>
      </c>
      <c r="H455" s="61">
        <v>325190</v>
      </c>
      <c r="I455" s="61" t="s">
        <v>997</v>
      </c>
      <c r="J455" s="62">
        <v>8.6186567529227615E-9</v>
      </c>
      <c r="K455" s="61" t="s">
        <v>2093</v>
      </c>
      <c r="L455" s="61"/>
      <c r="M455" s="61"/>
      <c r="N455" s="61"/>
      <c r="O455" s="61"/>
      <c r="P455" s="61"/>
      <c r="Q455" s="74">
        <v>4.121151827079097</v>
      </c>
      <c r="R455" s="61">
        <v>1</v>
      </c>
      <c r="S455" s="61">
        <v>1</v>
      </c>
      <c r="T455" s="61">
        <v>1</v>
      </c>
      <c r="U455" s="61">
        <v>3</v>
      </c>
      <c r="V455" s="61">
        <v>2013</v>
      </c>
      <c r="W455" s="61" t="s">
        <v>453</v>
      </c>
      <c r="X455" s="61" t="s">
        <v>572</v>
      </c>
      <c r="Y455" s="61"/>
      <c r="AC455"/>
    </row>
    <row r="456" spans="2:29" x14ac:dyDescent="0.2">
      <c r="B456" s="61" t="str">
        <f>INDEX(FlowMapping!$G$2:$G$875,MATCH(W456&amp;D456,FlowMapping!$E$2:$E$875,0))</f>
        <v>bromodichloromethane</v>
      </c>
      <c r="C456" s="61">
        <f>INDEX(FlowMapping!$H$2:$H$875,MATCH(W456&amp;D456,FlowMapping!$E$2:$E$875,0))</f>
        <v>75274</v>
      </c>
      <c r="D456" s="61" t="s">
        <v>1003</v>
      </c>
      <c r="E456" s="61" t="str">
        <f>INDEX(FlowMapping!$J$2:$J$875,MATCH(W456&amp;D456,FlowMapping!$E$2:$E$875,0))</f>
        <v>unspecified</v>
      </c>
      <c r="F456" s="61" t="str">
        <f>INDEX(FlowMapping!$M$2:$M$875,MATCH(W456&amp;D456,FlowMapping!$E$2:$E$875,0))</f>
        <v>29caabf5-1ed8-48d5-9410-dcef3becd10c</v>
      </c>
      <c r="G456" s="61" t="str">
        <f>INDEX(Activities!$B$2:$B$390,MATCH(H456,Activities!$C$2:$C$390,0))</f>
        <v>Other basic organic chemical manufacturing</v>
      </c>
      <c r="H456" s="61">
        <v>325190</v>
      </c>
      <c r="I456" s="61" t="s">
        <v>997</v>
      </c>
      <c r="J456" s="62">
        <v>8.7898253680966581E-9</v>
      </c>
      <c r="K456" s="61" t="s">
        <v>2093</v>
      </c>
      <c r="L456" s="61"/>
      <c r="M456" s="61"/>
      <c r="N456" s="61"/>
      <c r="O456" s="61"/>
      <c r="P456" s="61"/>
      <c r="Q456" s="74">
        <v>4.9971150378651279</v>
      </c>
      <c r="R456" s="61">
        <v>1</v>
      </c>
      <c r="S456" s="61">
        <v>1</v>
      </c>
      <c r="T456" s="61">
        <v>1</v>
      </c>
      <c r="U456" s="61">
        <v>3</v>
      </c>
      <c r="V456" s="61">
        <v>2013</v>
      </c>
      <c r="W456" s="61" t="s">
        <v>522</v>
      </c>
      <c r="X456" s="61" t="s">
        <v>572</v>
      </c>
      <c r="Y456" s="61"/>
      <c r="AC456"/>
    </row>
    <row r="457" spans="2:29" x14ac:dyDescent="0.2">
      <c r="B457" s="61" t="str">
        <f>INDEX(FlowMapping!$G$2:$G$875,MATCH(W457&amp;D457,FlowMapping!$E$2:$E$875,0))</f>
        <v>furan</v>
      </c>
      <c r="C457" s="61">
        <f>INDEX(FlowMapping!$H$2:$H$875,MATCH(W457&amp;D457,FlowMapping!$E$2:$E$875,0))</f>
        <v>110009</v>
      </c>
      <c r="D457" s="61" t="s">
        <v>1003</v>
      </c>
      <c r="E457" s="61" t="str">
        <f>INDEX(FlowMapping!$J$2:$J$875,MATCH(W457&amp;D457,FlowMapping!$E$2:$E$875,0))</f>
        <v>unspecified</v>
      </c>
      <c r="F457" s="61" t="str">
        <f>INDEX(FlowMapping!$M$2:$M$875,MATCH(W457&amp;D457,FlowMapping!$E$2:$E$875,0))</f>
        <v>284d6491-de2c-4124-95db-7732cbb5136c</v>
      </c>
      <c r="G457" s="61" t="str">
        <f>INDEX(Activities!$B$2:$B$390,MATCH(H457,Activities!$C$2:$C$390,0))</f>
        <v>Other basic organic chemical manufacturing</v>
      </c>
      <c r="H457" s="61">
        <v>325190</v>
      </c>
      <c r="I457" s="61" t="s">
        <v>997</v>
      </c>
      <c r="J457" s="62">
        <v>1.0140155554468522E-8</v>
      </c>
      <c r="K457" s="61" t="s">
        <v>2093</v>
      </c>
      <c r="L457" s="61"/>
      <c r="M457" s="61"/>
      <c r="N457" s="61"/>
      <c r="O457" s="61"/>
      <c r="P457" s="61"/>
      <c r="Q457" s="74">
        <v>2.3815332806432767</v>
      </c>
      <c r="R457" s="61">
        <v>1</v>
      </c>
      <c r="S457" s="61">
        <v>1</v>
      </c>
      <c r="T457" s="61">
        <v>1</v>
      </c>
      <c r="U457" s="61">
        <v>3</v>
      </c>
      <c r="V457" s="61">
        <v>2013</v>
      </c>
      <c r="W457" s="61" t="s">
        <v>461</v>
      </c>
      <c r="X457" s="61" t="s">
        <v>572</v>
      </c>
      <c r="Y457" s="61"/>
      <c r="AC457"/>
    </row>
    <row r="458" spans="2:29" x14ac:dyDescent="0.2">
      <c r="B458" s="61" t="str">
        <f>INDEX(FlowMapping!$G$2:$G$875,MATCH(W458&amp;D458,FlowMapping!$E$2:$E$875,0))</f>
        <v>DIAMINOTOLUENES</v>
      </c>
      <c r="C458" s="61">
        <f>INDEX(FlowMapping!$H$2:$H$875,MATCH(W458&amp;D458,FlowMapping!$E$2:$E$875,0))</f>
        <v>25376458</v>
      </c>
      <c r="D458" s="61" t="s">
        <v>1003</v>
      </c>
      <c r="E458" s="61" t="str">
        <f>INDEX(FlowMapping!$J$2:$J$875,MATCH(W458&amp;D458,FlowMapping!$E$2:$E$875,0))</f>
        <v>unspecified</v>
      </c>
      <c r="F458" s="61" t="str">
        <f>INDEX(FlowMapping!$M$2:$M$875,MATCH(W458&amp;D458,FlowMapping!$E$2:$E$875,0))</f>
        <v>28ad6754-4a0d-39c5-8b05-ced7e419ca38</v>
      </c>
      <c r="G458" s="61" t="str">
        <f>INDEX(Activities!$B$2:$B$390,MATCH(H458,Activities!$C$2:$C$390,0))</f>
        <v>Other basic organic chemical manufacturing</v>
      </c>
      <c r="H458" s="61">
        <v>325190</v>
      </c>
      <c r="I458" s="61" t="s">
        <v>997</v>
      </c>
      <c r="J458" s="62">
        <v>1.1116704201927311E-8</v>
      </c>
      <c r="K458" s="61" t="s">
        <v>2093</v>
      </c>
      <c r="L458" s="61"/>
      <c r="M458" s="61"/>
      <c r="N458" s="61"/>
      <c r="O458" s="61"/>
      <c r="P458" s="61"/>
      <c r="Q458" s="74">
        <v>2.5362814183063955</v>
      </c>
      <c r="R458" s="61">
        <v>1</v>
      </c>
      <c r="S458" s="61">
        <v>1</v>
      </c>
      <c r="T458" s="61">
        <v>1</v>
      </c>
      <c r="U458" s="61">
        <v>3</v>
      </c>
      <c r="V458" s="61">
        <v>2013</v>
      </c>
      <c r="W458" s="61" t="s">
        <v>296</v>
      </c>
      <c r="X458" s="61" t="s">
        <v>572</v>
      </c>
      <c r="Y458" s="61"/>
      <c r="AC458"/>
    </row>
    <row r="459" spans="2:29" x14ac:dyDescent="0.2">
      <c r="B459" s="61" t="str">
        <f>INDEX(FlowMapping!$G$2:$G$875,MATCH(W459&amp;D459,FlowMapping!$E$2:$E$875,0))</f>
        <v>2-Chloro-1,1,1-trifluoroethane</v>
      </c>
      <c r="C459" s="61">
        <f>INDEX(FlowMapping!$H$2:$H$875,MATCH(W459&amp;D459,FlowMapping!$E$2:$E$875,0))</f>
        <v>75887</v>
      </c>
      <c r="D459" s="61" t="s">
        <v>1003</v>
      </c>
      <c r="E459" s="61" t="str">
        <f>INDEX(FlowMapping!$J$2:$J$875,MATCH(W459&amp;D459,FlowMapping!$E$2:$E$875,0))</f>
        <v>unspecified</v>
      </c>
      <c r="F459" s="61" t="str">
        <f>INDEX(FlowMapping!$M$2:$M$875,MATCH(W459&amp;D459,FlowMapping!$E$2:$E$875,0))</f>
        <v>901675a2-07d0-4982-961b-4cbefdc12121</v>
      </c>
      <c r="G459" s="61" t="str">
        <f>INDEX(Activities!$B$2:$B$390,MATCH(H459,Activities!$C$2:$C$390,0))</f>
        <v>Other basic organic chemical manufacturing</v>
      </c>
      <c r="H459" s="61">
        <v>325190</v>
      </c>
      <c r="I459" s="61" t="s">
        <v>997</v>
      </c>
      <c r="J459" s="62">
        <v>1.132565670400626E-8</v>
      </c>
      <c r="K459" s="61" t="s">
        <v>2093</v>
      </c>
      <c r="L459" s="61"/>
      <c r="M459" s="61"/>
      <c r="N459" s="61"/>
      <c r="O459" s="61"/>
      <c r="P459" s="61"/>
      <c r="Q459" s="74">
        <v>2.3394486460112223</v>
      </c>
      <c r="R459" s="61">
        <v>1</v>
      </c>
      <c r="S459" s="61">
        <v>1</v>
      </c>
      <c r="T459" s="61">
        <v>1</v>
      </c>
      <c r="U459" s="61">
        <v>3</v>
      </c>
      <c r="V459" s="61">
        <v>2013</v>
      </c>
      <c r="W459" s="61" t="s">
        <v>406</v>
      </c>
      <c r="X459" s="61" t="s">
        <v>572</v>
      </c>
      <c r="Y459" s="61"/>
      <c r="AC459"/>
    </row>
    <row r="460" spans="2:29" x14ac:dyDescent="0.2">
      <c r="B460" s="61" t="str">
        <f>INDEX(FlowMapping!$G$2:$G$875,MATCH(W460&amp;D460,FlowMapping!$E$2:$E$875,0))</f>
        <v>2-METHYLPYRIDINE</v>
      </c>
      <c r="C460" s="61">
        <f>INDEX(FlowMapping!$H$2:$H$875,MATCH(W460&amp;D460,FlowMapping!$E$2:$E$875,0))</f>
        <v>109068</v>
      </c>
      <c r="D460" s="61" t="s">
        <v>1003</v>
      </c>
      <c r="E460" s="61" t="str">
        <f>INDEX(FlowMapping!$J$2:$J$875,MATCH(W460&amp;D460,FlowMapping!$E$2:$E$875,0))</f>
        <v>unspecified</v>
      </c>
      <c r="F460" s="61" t="str">
        <f>INDEX(FlowMapping!$M$2:$M$875,MATCH(W460&amp;D460,FlowMapping!$E$2:$E$875,0))</f>
        <v>96b289ed-5afb-3ec9-add7-c9078e54df50</v>
      </c>
      <c r="G460" s="61" t="str">
        <f>INDEX(Activities!$B$2:$B$390,MATCH(H460,Activities!$C$2:$C$390,0))</f>
        <v>Other basic organic chemical manufacturing</v>
      </c>
      <c r="H460" s="61">
        <v>325190</v>
      </c>
      <c r="I460" s="61" t="s">
        <v>997</v>
      </c>
      <c r="J460" s="62">
        <v>1.2235386195763833E-8</v>
      </c>
      <c r="K460" s="61" t="s">
        <v>2093</v>
      </c>
      <c r="L460" s="61"/>
      <c r="M460" s="61"/>
      <c r="N460" s="61"/>
      <c r="O460" s="61"/>
      <c r="P460" s="61"/>
      <c r="Q460" s="74">
        <v>2.5856642388871758</v>
      </c>
      <c r="R460" s="61">
        <v>1</v>
      </c>
      <c r="S460" s="61">
        <v>1</v>
      </c>
      <c r="T460" s="61">
        <v>1</v>
      </c>
      <c r="U460" s="61">
        <v>3</v>
      </c>
      <c r="V460" s="61">
        <v>2013</v>
      </c>
      <c r="W460" s="61" t="s">
        <v>256</v>
      </c>
      <c r="X460" s="61" t="s">
        <v>572</v>
      </c>
      <c r="Y460" s="61"/>
      <c r="AC460"/>
    </row>
    <row r="461" spans="2:29" x14ac:dyDescent="0.2">
      <c r="B461" s="61" t="str">
        <f>INDEX(FlowMapping!$G$2:$G$875,MATCH(W461&amp;D461,FlowMapping!$E$2:$E$875,0))</f>
        <v>Phenol, 2,4-dichloro</v>
      </c>
      <c r="C461" s="61">
        <f>INDEX(FlowMapping!$H$2:$H$875,MATCH(W461&amp;D461,FlowMapping!$E$2:$E$875,0))</f>
        <v>120832</v>
      </c>
      <c r="D461" s="61" t="s">
        <v>1003</v>
      </c>
      <c r="E461" s="61" t="str">
        <f>INDEX(FlowMapping!$J$2:$J$875,MATCH(W461&amp;D461,FlowMapping!$E$2:$E$875,0))</f>
        <v>unspecified</v>
      </c>
      <c r="F461" s="61" t="str">
        <f>INDEX(FlowMapping!$M$2:$M$875,MATCH(W461&amp;D461,FlowMapping!$E$2:$E$875,0))</f>
        <v>d45eed0a-e60a-46bb-a769-494f037c71bc</v>
      </c>
      <c r="G461" s="61" t="str">
        <f>INDEX(Activities!$B$2:$B$390,MATCH(H461,Activities!$C$2:$C$390,0))</f>
        <v>Other basic organic chemical manufacturing</v>
      </c>
      <c r="H461" s="61">
        <v>325190</v>
      </c>
      <c r="I461" s="61" t="s">
        <v>997</v>
      </c>
      <c r="J461" s="62">
        <v>1.3630093430514114E-8</v>
      </c>
      <c r="K461" s="61" t="s">
        <v>2093</v>
      </c>
      <c r="L461" s="61"/>
      <c r="M461" s="61"/>
      <c r="N461" s="61"/>
      <c r="O461" s="61"/>
      <c r="P461" s="61"/>
      <c r="Q461" s="74">
        <v>2.4880440983605046</v>
      </c>
      <c r="R461" s="61">
        <v>1</v>
      </c>
      <c r="S461" s="61">
        <v>1</v>
      </c>
      <c r="T461" s="61">
        <v>1</v>
      </c>
      <c r="U461" s="61">
        <v>3</v>
      </c>
      <c r="V461" s="61">
        <v>2013</v>
      </c>
      <c r="W461" s="61" t="s">
        <v>273</v>
      </c>
      <c r="X461" s="61" t="s">
        <v>572</v>
      </c>
      <c r="Y461" s="61"/>
      <c r="AC461"/>
    </row>
    <row r="462" spans="2:29" x14ac:dyDescent="0.2">
      <c r="B462" s="61" t="str">
        <f>INDEX(FlowMapping!$G$2:$G$875,MATCH(W462&amp;D462,FlowMapping!$E$2:$E$875,0))</f>
        <v>BUTYL ACRYLATE</v>
      </c>
      <c r="C462" s="61">
        <f>INDEX(FlowMapping!$H$2:$H$875,MATCH(W462&amp;D462,FlowMapping!$E$2:$E$875,0))</f>
        <v>141322</v>
      </c>
      <c r="D462" s="61" t="s">
        <v>1003</v>
      </c>
      <c r="E462" s="61" t="str">
        <f>INDEX(FlowMapping!$J$2:$J$875,MATCH(W462&amp;D462,FlowMapping!$E$2:$E$875,0))</f>
        <v>unspecified</v>
      </c>
      <c r="F462" s="61" t="str">
        <f>INDEX(FlowMapping!$M$2:$M$875,MATCH(W462&amp;D462,FlowMapping!$E$2:$E$875,0))</f>
        <v>e55273dd-26ed-38c0-a44b-88cc899ba55b</v>
      </c>
      <c r="G462" s="61" t="str">
        <f>INDEX(Activities!$B$2:$B$390,MATCH(H462,Activities!$C$2:$C$390,0))</f>
        <v>Other basic organic chemical manufacturing</v>
      </c>
      <c r="H462" s="61">
        <v>325190</v>
      </c>
      <c r="I462" s="61" t="s">
        <v>997</v>
      </c>
      <c r="J462" s="62">
        <v>1.6344138111236117E-8</v>
      </c>
      <c r="K462" s="61" t="s">
        <v>2093</v>
      </c>
      <c r="L462" s="61"/>
      <c r="M462" s="61"/>
      <c r="N462" s="61"/>
      <c r="O462" s="61"/>
      <c r="P462" s="61"/>
      <c r="Q462" s="74">
        <v>3.8535559384073537</v>
      </c>
      <c r="R462" s="61">
        <v>1</v>
      </c>
      <c r="S462" s="61">
        <v>1</v>
      </c>
      <c r="T462" s="61">
        <v>1</v>
      </c>
      <c r="U462" s="61">
        <v>3</v>
      </c>
      <c r="V462" s="61">
        <v>2013</v>
      </c>
      <c r="W462" s="61" t="s">
        <v>112</v>
      </c>
      <c r="X462" s="61" t="s">
        <v>572</v>
      </c>
      <c r="Y462" s="61"/>
      <c r="AC462"/>
    </row>
    <row r="463" spans="2:29" x14ac:dyDescent="0.2">
      <c r="B463" s="61" t="str">
        <f>INDEX(FlowMapping!$G$2:$G$875,MATCH(W463&amp;D463,FlowMapping!$E$2:$E$875,0))</f>
        <v>diisocyanates</v>
      </c>
      <c r="C463" s="61" t="str">
        <f>INDEX(FlowMapping!$H$2:$H$875,MATCH(W463&amp;D463,FlowMapping!$E$2:$E$875,0))</f>
        <v/>
      </c>
      <c r="D463" s="61" t="s">
        <v>1003</v>
      </c>
      <c r="E463" s="61" t="str">
        <f>INDEX(FlowMapping!$J$2:$J$875,MATCH(W463&amp;D463,FlowMapping!$E$2:$E$875,0))</f>
        <v>unspecified</v>
      </c>
      <c r="F463" s="61" t="str">
        <f>INDEX(FlowMapping!$M$2:$M$875,MATCH(W463&amp;D463,FlowMapping!$E$2:$E$875,0))</f>
        <v>63f3fff6-0459-49fd-808a-6fc86fd63f5c</v>
      </c>
      <c r="G463" s="61" t="str">
        <f>INDEX(Activities!$B$2:$B$390,MATCH(H463,Activities!$C$2:$C$390,0))</f>
        <v>Other basic organic chemical manufacturing</v>
      </c>
      <c r="H463" s="61">
        <v>325190</v>
      </c>
      <c r="I463" s="61" t="s">
        <v>997</v>
      </c>
      <c r="J463" s="62">
        <v>1.8644573105708562E-8</v>
      </c>
      <c r="K463" s="61" t="s">
        <v>2093</v>
      </c>
      <c r="L463" s="61"/>
      <c r="M463" s="61"/>
      <c r="N463" s="61"/>
      <c r="O463" s="61"/>
      <c r="P463" s="61"/>
      <c r="Q463" s="74">
        <v>3.9778587426406746</v>
      </c>
      <c r="R463" s="61">
        <v>1</v>
      </c>
      <c r="S463" s="61">
        <v>1</v>
      </c>
      <c r="T463" s="61">
        <v>1</v>
      </c>
      <c r="U463" s="61">
        <v>3</v>
      </c>
      <c r="V463" s="61">
        <v>2013</v>
      </c>
      <c r="W463" s="61" t="s">
        <v>51</v>
      </c>
      <c r="X463" s="61" t="s">
        <v>572</v>
      </c>
      <c r="Y463" s="61"/>
      <c r="AC463"/>
    </row>
    <row r="464" spans="2:29" x14ac:dyDescent="0.2">
      <c r="B464" s="61" t="str">
        <f>INDEX(FlowMapping!$G$2:$G$875,MATCH(W464&amp;D464,FlowMapping!$E$2:$E$875,0))</f>
        <v>ACETONE CYANOHYDRIN</v>
      </c>
      <c r="C464" s="61">
        <f>INDEX(FlowMapping!$H$2:$H$875,MATCH(W464&amp;D464,FlowMapping!$E$2:$E$875,0))</f>
        <v>75865</v>
      </c>
      <c r="D464" s="61" t="s">
        <v>1003</v>
      </c>
      <c r="E464" s="61" t="str">
        <f>INDEX(FlowMapping!$J$2:$J$875,MATCH(W464&amp;D464,FlowMapping!$E$2:$E$875,0))</f>
        <v>unspecified</v>
      </c>
      <c r="F464" s="61" t="str">
        <f>INDEX(FlowMapping!$M$2:$M$875,MATCH(W464&amp;D464,FlowMapping!$E$2:$E$875,0))</f>
        <v>f1ff4b34-bca0-37ae-8209-9c5fb49afd95</v>
      </c>
      <c r="G464" s="61" t="str">
        <f>INDEX(Activities!$B$2:$B$390,MATCH(H464,Activities!$C$2:$C$390,0))</f>
        <v>Other basic organic chemical manufacturing</v>
      </c>
      <c r="H464" s="61">
        <v>325190</v>
      </c>
      <c r="I464" s="61" t="s">
        <v>997</v>
      </c>
      <c r="J464" s="62">
        <v>1.9917433644768379E-8</v>
      </c>
      <c r="K464" s="61" t="s">
        <v>2093</v>
      </c>
      <c r="L464" s="61"/>
      <c r="M464" s="61"/>
      <c r="N464" s="61"/>
      <c r="O464" s="61"/>
      <c r="P464" s="61"/>
      <c r="Q464" s="74">
        <v>3.3070395464567754</v>
      </c>
      <c r="R464" s="61">
        <v>1</v>
      </c>
      <c r="S464" s="61">
        <v>1</v>
      </c>
      <c r="T464" s="61">
        <v>1</v>
      </c>
      <c r="U464" s="61">
        <v>3</v>
      </c>
      <c r="V464" s="61">
        <v>2013</v>
      </c>
      <c r="W464" s="61" t="s">
        <v>470</v>
      </c>
      <c r="X464" s="61" t="s">
        <v>572</v>
      </c>
      <c r="Y464" s="61"/>
      <c r="AC464"/>
    </row>
    <row r="465" spans="2:29" x14ac:dyDescent="0.2">
      <c r="B465" s="61" t="str">
        <f>INDEX(FlowMapping!$G$2:$G$875,MATCH(W465&amp;D465,FlowMapping!$E$2:$E$875,0))</f>
        <v>isoprene</v>
      </c>
      <c r="C465" s="61">
        <f>INDEX(FlowMapping!$H$2:$H$875,MATCH(W465&amp;D465,FlowMapping!$E$2:$E$875,0))</f>
        <v>78795</v>
      </c>
      <c r="D465" s="61" t="s">
        <v>1003</v>
      </c>
      <c r="E465" s="61" t="str">
        <f>INDEX(FlowMapping!$J$2:$J$875,MATCH(W465&amp;D465,FlowMapping!$E$2:$E$875,0))</f>
        <v>unspecified</v>
      </c>
      <c r="F465" s="61" t="str">
        <f>INDEX(FlowMapping!$M$2:$M$875,MATCH(W465&amp;D465,FlowMapping!$E$2:$E$875,0))</f>
        <v>0c209634-80bb-4909-8442-3189b7cb01d7</v>
      </c>
      <c r="G465" s="61" t="str">
        <f>INDEX(Activities!$B$2:$B$390,MATCH(H465,Activities!$C$2:$C$390,0))</f>
        <v>Other basic organic chemical manufacturing</v>
      </c>
      <c r="H465" s="61">
        <v>325190</v>
      </c>
      <c r="I465" s="61" t="s">
        <v>997</v>
      </c>
      <c r="J465" s="62">
        <v>2.1177678422932057E-8</v>
      </c>
      <c r="K465" s="61" t="s">
        <v>2093</v>
      </c>
      <c r="L465" s="61"/>
      <c r="M465" s="61"/>
      <c r="N465" s="61"/>
      <c r="O465" s="61"/>
      <c r="P465" s="61"/>
      <c r="Q465" s="74">
        <v>3.0171293557212895</v>
      </c>
      <c r="R465" s="61">
        <v>1</v>
      </c>
      <c r="S465" s="61">
        <v>1</v>
      </c>
      <c r="T465" s="61">
        <v>1</v>
      </c>
      <c r="U465" s="61">
        <v>3</v>
      </c>
      <c r="V465" s="61">
        <v>2013</v>
      </c>
      <c r="W465" s="61" t="s">
        <v>142</v>
      </c>
      <c r="X465" s="61" t="s">
        <v>572</v>
      </c>
      <c r="Y465" s="61"/>
      <c r="AC465"/>
    </row>
    <row r="466" spans="2:29" x14ac:dyDescent="0.2">
      <c r="B466" s="61" t="str">
        <f>INDEX(FlowMapping!$G$2:$G$875,MATCH(W466&amp;D466,FlowMapping!$E$2:$E$875,0))</f>
        <v>Crotonaldehyde</v>
      </c>
      <c r="C466" s="61">
        <f>INDEX(FlowMapping!$H$2:$H$875,MATCH(W466&amp;D466,FlowMapping!$E$2:$E$875,0))</f>
        <v>4170303</v>
      </c>
      <c r="D466" s="61" t="s">
        <v>1003</v>
      </c>
      <c r="E466" s="61" t="str">
        <f>INDEX(FlowMapping!$J$2:$J$875,MATCH(W466&amp;D466,FlowMapping!$E$2:$E$875,0))</f>
        <v>unspecified</v>
      </c>
      <c r="F466" s="61" t="str">
        <f>INDEX(FlowMapping!$M$2:$M$875,MATCH(W466&amp;D466,FlowMapping!$E$2:$E$875,0))</f>
        <v>a487d198-8aea-4813-8ee5-f89780ef8096</v>
      </c>
      <c r="G466" s="61" t="str">
        <f>INDEX(Activities!$B$2:$B$390,MATCH(H466,Activities!$C$2:$C$390,0))</f>
        <v>Other basic organic chemical manufacturing</v>
      </c>
      <c r="H466" s="61">
        <v>325190</v>
      </c>
      <c r="I466" s="61" t="s">
        <v>997</v>
      </c>
      <c r="J466" s="62">
        <v>2.6024896875405765E-8</v>
      </c>
      <c r="K466" s="61" t="s">
        <v>2093</v>
      </c>
      <c r="L466" s="61"/>
      <c r="M466" s="61"/>
      <c r="N466" s="61"/>
      <c r="O466" s="61"/>
      <c r="P466" s="61"/>
      <c r="Q466" s="74">
        <v>4.9919343582776614</v>
      </c>
      <c r="R466" s="61">
        <v>1</v>
      </c>
      <c r="S466" s="61">
        <v>1</v>
      </c>
      <c r="T466" s="61">
        <v>1</v>
      </c>
      <c r="U466" s="61">
        <v>3</v>
      </c>
      <c r="V466" s="61">
        <v>2013</v>
      </c>
      <c r="W466" s="61" t="s">
        <v>238</v>
      </c>
      <c r="X466" s="61" t="s">
        <v>572</v>
      </c>
      <c r="Y466" s="61"/>
      <c r="AC466"/>
    </row>
    <row r="467" spans="2:29" x14ac:dyDescent="0.2">
      <c r="B467" s="61" t="str">
        <f>INDEX(FlowMapping!$G$2:$G$875,MATCH(W467&amp;D467,FlowMapping!$E$2:$E$875,0))</f>
        <v>Dinitrotoluene, technical grade (2,4 (77%)- and 2,6 (19%)-)</v>
      </c>
      <c r="C467" s="61">
        <f>INDEX(FlowMapping!$H$2:$H$875,MATCH(W467&amp;D467,FlowMapping!$E$2:$E$875,0))</f>
        <v>25321146</v>
      </c>
      <c r="D467" s="61" t="s">
        <v>1003</v>
      </c>
      <c r="E467" s="61" t="str">
        <f>INDEX(FlowMapping!$J$2:$J$875,MATCH(W467&amp;D467,FlowMapping!$E$2:$E$875,0))</f>
        <v>unspecified</v>
      </c>
      <c r="F467" s="61" t="str">
        <f>INDEX(FlowMapping!$M$2:$M$875,MATCH(W467&amp;D467,FlowMapping!$E$2:$E$875,0))</f>
        <v>e3b6ef10-2b6d-4f29-97dd-c0ceac1d27ba</v>
      </c>
      <c r="G467" s="61" t="str">
        <f>INDEX(Activities!$B$2:$B$390,MATCH(H467,Activities!$C$2:$C$390,0))</f>
        <v>Other basic organic chemical manufacturing</v>
      </c>
      <c r="H467" s="61">
        <v>325190</v>
      </c>
      <c r="I467" s="61" t="s">
        <v>997</v>
      </c>
      <c r="J467" s="62">
        <v>2.7675429242283424E-8</v>
      </c>
      <c r="K467" s="61" t="s">
        <v>2093</v>
      </c>
      <c r="L467" s="61"/>
      <c r="M467" s="61"/>
      <c r="N467" s="61"/>
      <c r="O467" s="61"/>
      <c r="P467" s="61"/>
      <c r="Q467" s="74">
        <v>4.6481419193401443</v>
      </c>
      <c r="R467" s="61">
        <v>1</v>
      </c>
      <c r="S467" s="61">
        <v>1</v>
      </c>
      <c r="T467" s="61">
        <v>1</v>
      </c>
      <c r="U467" s="61">
        <v>3</v>
      </c>
      <c r="V467" s="61">
        <v>2013</v>
      </c>
      <c r="W467" s="61" t="s">
        <v>345</v>
      </c>
      <c r="X467" s="61" t="s">
        <v>572</v>
      </c>
      <c r="Y467" s="61"/>
      <c r="AC467"/>
    </row>
    <row r="468" spans="2:29" x14ac:dyDescent="0.2">
      <c r="B468" s="61" t="str">
        <f>INDEX(FlowMapping!$G$2:$G$875,MATCH(W468&amp;D468,FlowMapping!$E$2:$E$875,0))</f>
        <v>Cumene hydroperoxide</v>
      </c>
      <c r="C468" s="61">
        <f>INDEX(FlowMapping!$H$2:$H$875,MATCH(W468&amp;D468,FlowMapping!$E$2:$E$875,0))</f>
        <v>80159</v>
      </c>
      <c r="D468" s="61" t="s">
        <v>1003</v>
      </c>
      <c r="E468" s="61" t="str">
        <f>INDEX(FlowMapping!$J$2:$J$875,MATCH(W468&amp;D468,FlowMapping!$E$2:$E$875,0))</f>
        <v>unspecified</v>
      </c>
      <c r="F468" s="61" t="str">
        <f>INDEX(FlowMapping!$M$2:$M$875,MATCH(W468&amp;D468,FlowMapping!$E$2:$E$875,0))</f>
        <v>d32ac640-ebe4-4066-add8-c21bdb3e3ce9</v>
      </c>
      <c r="G468" s="61" t="str">
        <f>INDEX(Activities!$B$2:$B$390,MATCH(H468,Activities!$C$2:$C$390,0))</f>
        <v>Other basic organic chemical manufacturing</v>
      </c>
      <c r="H468" s="61">
        <v>325190</v>
      </c>
      <c r="I468" s="61" t="s">
        <v>997</v>
      </c>
      <c r="J468" s="62">
        <v>2.9506540370787061E-8</v>
      </c>
      <c r="K468" s="61" t="s">
        <v>2093</v>
      </c>
      <c r="L468" s="61"/>
      <c r="M468" s="61"/>
      <c r="N468" s="61"/>
      <c r="O468" s="61"/>
      <c r="P468" s="61"/>
      <c r="Q468" s="74">
        <v>2.2811041969813677</v>
      </c>
      <c r="R468" s="61">
        <v>1</v>
      </c>
      <c r="S468" s="61">
        <v>1</v>
      </c>
      <c r="T468" s="61">
        <v>1</v>
      </c>
      <c r="U468" s="61">
        <v>3</v>
      </c>
      <c r="V468" s="61">
        <v>2013</v>
      </c>
      <c r="W468" s="61" t="s">
        <v>101</v>
      </c>
      <c r="X468" s="61" t="s">
        <v>572</v>
      </c>
      <c r="Y468" s="61"/>
      <c r="AC468"/>
    </row>
    <row r="469" spans="2:29" x14ac:dyDescent="0.2">
      <c r="B469" s="61" t="str">
        <f>INDEX(FlowMapping!$G$2:$G$875,MATCH(W469&amp;D469,FlowMapping!$E$2:$E$875,0))</f>
        <v>nitric acid</v>
      </c>
      <c r="C469" s="61">
        <f>INDEX(FlowMapping!$H$2:$H$875,MATCH(W469&amp;D469,FlowMapping!$E$2:$E$875,0))</f>
        <v>7697372</v>
      </c>
      <c r="D469" s="61" t="s">
        <v>1003</v>
      </c>
      <c r="E469" s="61" t="str">
        <f>INDEX(FlowMapping!$J$2:$J$875,MATCH(W469&amp;D469,FlowMapping!$E$2:$E$875,0))</f>
        <v>unspecified</v>
      </c>
      <c r="F469" s="61" t="str">
        <f>INDEX(FlowMapping!$M$2:$M$875,MATCH(W469&amp;D469,FlowMapping!$E$2:$E$875,0))</f>
        <v>dc084330-5108-4d9c-a7ed-eb3345507f13</v>
      </c>
      <c r="G469" s="61" t="str">
        <f>INDEX(Activities!$B$2:$B$390,MATCH(H469,Activities!$C$2:$C$390,0))</f>
        <v>Other basic organic chemical manufacturing</v>
      </c>
      <c r="H469" s="61">
        <v>325190</v>
      </c>
      <c r="I469" s="61" t="s">
        <v>997</v>
      </c>
      <c r="J469" s="62">
        <v>4.169191046323926E-8</v>
      </c>
      <c r="K469" s="61" t="s">
        <v>2093</v>
      </c>
      <c r="L469" s="61"/>
      <c r="M469" s="61"/>
      <c r="N469" s="61"/>
      <c r="O469" s="61"/>
      <c r="P469" s="61"/>
      <c r="Q469" s="74">
        <v>3.3313508718933869</v>
      </c>
      <c r="R469" s="61">
        <v>1</v>
      </c>
      <c r="S469" s="61">
        <v>1</v>
      </c>
      <c r="T469" s="61">
        <v>1</v>
      </c>
      <c r="U469" s="61">
        <v>3</v>
      </c>
      <c r="V469" s="61">
        <v>2013</v>
      </c>
      <c r="W469" s="61" t="s">
        <v>65</v>
      </c>
      <c r="X469" s="61" t="s">
        <v>572</v>
      </c>
      <c r="Y469" s="61"/>
      <c r="AC469"/>
    </row>
    <row r="470" spans="2:29" x14ac:dyDescent="0.2">
      <c r="B470" s="61" t="str">
        <f>INDEX(FlowMapping!$G$2:$G$875,MATCH(W470&amp;D470,FlowMapping!$E$2:$E$875,0))</f>
        <v>SEC-BUTYL ALCOHOL</v>
      </c>
      <c r="C470" s="61">
        <f>INDEX(FlowMapping!$H$2:$H$875,MATCH(W470&amp;D470,FlowMapping!$E$2:$E$875,0))</f>
        <v>78922</v>
      </c>
      <c r="D470" s="61" t="s">
        <v>1003</v>
      </c>
      <c r="E470" s="61" t="str">
        <f>INDEX(FlowMapping!$J$2:$J$875,MATCH(W470&amp;D470,FlowMapping!$E$2:$E$875,0))</f>
        <v>unspecified</v>
      </c>
      <c r="F470" s="61" t="str">
        <f>INDEX(FlowMapping!$M$2:$M$875,MATCH(W470&amp;D470,FlowMapping!$E$2:$E$875,0))</f>
        <v>1dcd86a2-ace9-4f68-b02c-13aff1c00923</v>
      </c>
      <c r="G470" s="61" t="str">
        <f>INDEX(Activities!$B$2:$B$390,MATCH(H470,Activities!$C$2:$C$390,0))</f>
        <v>Other basic organic chemical manufacturing</v>
      </c>
      <c r="H470" s="61">
        <v>325190</v>
      </c>
      <c r="I470" s="61" t="s">
        <v>997</v>
      </c>
      <c r="J470" s="62">
        <v>4.2249454189698179E-8</v>
      </c>
      <c r="K470" s="61" t="s">
        <v>2093</v>
      </c>
      <c r="L470" s="61"/>
      <c r="M470" s="61"/>
      <c r="N470" s="61"/>
      <c r="O470" s="61"/>
      <c r="P470" s="61"/>
      <c r="Q470" s="74">
        <v>4.8574994924188646</v>
      </c>
      <c r="R470" s="61">
        <v>1</v>
      </c>
      <c r="S470" s="61">
        <v>1</v>
      </c>
      <c r="T470" s="61">
        <v>1</v>
      </c>
      <c r="U470" s="61">
        <v>3</v>
      </c>
      <c r="V470" s="61">
        <v>2013</v>
      </c>
      <c r="W470" s="61" t="s">
        <v>152</v>
      </c>
      <c r="X470" s="61" t="s">
        <v>572</v>
      </c>
      <c r="Y470" s="61"/>
      <c r="AC470"/>
    </row>
    <row r="471" spans="2:29" x14ac:dyDescent="0.2">
      <c r="B471" s="61" t="str">
        <f>INDEX(FlowMapping!$G$2:$G$875,MATCH(W471&amp;D471,FlowMapping!$E$2:$E$875,0))</f>
        <v>HCFC-142b</v>
      </c>
      <c r="C471" s="61">
        <f>INDEX(FlowMapping!$H$2:$H$875,MATCH(W471&amp;D471,FlowMapping!$E$2:$E$875,0))</f>
        <v>75683</v>
      </c>
      <c r="D471" s="61" t="s">
        <v>1003</v>
      </c>
      <c r="E471" s="61" t="str">
        <f>INDEX(FlowMapping!$J$2:$J$875,MATCH(W471&amp;D471,FlowMapping!$E$2:$E$875,0))</f>
        <v>unspecified</v>
      </c>
      <c r="F471" s="61" t="str">
        <f>INDEX(FlowMapping!$M$2:$M$875,MATCH(W471&amp;D471,FlowMapping!$E$2:$E$875,0))</f>
        <v>616e81f7-2baa-382d-96e8-da9691f04c13</v>
      </c>
      <c r="G471" s="61" t="str">
        <f>INDEX(Activities!$B$2:$B$390,MATCH(H471,Activities!$C$2:$C$390,0))</f>
        <v>Other basic organic chemical manufacturing</v>
      </c>
      <c r="H471" s="61">
        <v>325190</v>
      </c>
      <c r="I471" s="61" t="s">
        <v>997</v>
      </c>
      <c r="J471" s="62">
        <v>4.3147170180501884E-8</v>
      </c>
      <c r="K471" s="61" t="s">
        <v>2093</v>
      </c>
      <c r="L471" s="61"/>
      <c r="M471" s="61"/>
      <c r="N471" s="61"/>
      <c r="O471" s="61"/>
      <c r="P471" s="61"/>
      <c r="Q471" s="74">
        <v>2.4329208347931579</v>
      </c>
      <c r="R471" s="61">
        <v>1</v>
      </c>
      <c r="S471" s="61">
        <v>1</v>
      </c>
      <c r="T471" s="61">
        <v>1</v>
      </c>
      <c r="U471" s="61">
        <v>3</v>
      </c>
      <c r="V471" s="61">
        <v>2013</v>
      </c>
      <c r="W471" s="61" t="s">
        <v>348</v>
      </c>
      <c r="X471" s="61" t="s">
        <v>572</v>
      </c>
      <c r="Y471" s="61"/>
      <c r="AC471"/>
    </row>
    <row r="472" spans="2:29" x14ac:dyDescent="0.2">
      <c r="B472" s="61" t="str">
        <f>INDEX(FlowMapping!$G$2:$G$875,MATCH(W472&amp;D472,FlowMapping!$E$2:$E$875,0))</f>
        <v>Creosol</v>
      </c>
      <c r="C472" s="61">
        <f>INDEX(FlowMapping!$H$2:$H$875,MATCH(W472&amp;D472,FlowMapping!$E$2:$E$875,0))</f>
        <v>93516</v>
      </c>
      <c r="D472" s="61" t="s">
        <v>1003</v>
      </c>
      <c r="E472" s="61" t="str">
        <f>INDEX(FlowMapping!$J$2:$J$875,MATCH(W472&amp;D472,FlowMapping!$E$2:$E$875,0))</f>
        <v>unspecified</v>
      </c>
      <c r="F472" s="61" t="str">
        <f>INDEX(FlowMapping!$M$2:$M$875,MATCH(W472&amp;D472,FlowMapping!$E$2:$E$875,0))</f>
        <v>b539c006-92b0-4880-9121-d6166e9daabb</v>
      </c>
      <c r="G472" s="61" t="str">
        <f>INDEX(Activities!$B$2:$B$390,MATCH(H472,Activities!$C$2:$C$390,0))</f>
        <v>Other basic organic chemical manufacturing</v>
      </c>
      <c r="H472" s="61">
        <v>325190</v>
      </c>
      <c r="I472" s="61" t="s">
        <v>997</v>
      </c>
      <c r="J472" s="62">
        <v>4.6002199285819103E-8</v>
      </c>
      <c r="K472" s="61" t="s">
        <v>2093</v>
      </c>
      <c r="L472" s="61"/>
      <c r="M472" s="61"/>
      <c r="N472" s="61"/>
      <c r="O472" s="61"/>
      <c r="P472" s="61"/>
      <c r="Q472" s="74">
        <v>4.8980647799988803</v>
      </c>
      <c r="R472" s="61">
        <v>1</v>
      </c>
      <c r="S472" s="61">
        <v>1</v>
      </c>
      <c r="T472" s="61">
        <v>1</v>
      </c>
      <c r="U472" s="61">
        <v>3</v>
      </c>
      <c r="V472" s="61">
        <v>2013</v>
      </c>
      <c r="W472" s="61" t="s">
        <v>165</v>
      </c>
      <c r="X472" s="61" t="s">
        <v>572</v>
      </c>
      <c r="Y472" s="61"/>
      <c r="AC472"/>
    </row>
    <row r="473" spans="2:29" x14ac:dyDescent="0.2">
      <c r="B473" s="61" t="str">
        <f>INDEX(FlowMapping!$G$2:$G$875,MATCH(W473&amp;D473,FlowMapping!$E$2:$E$875,0))</f>
        <v>4,4'-isopropylidenediphenol</v>
      </c>
      <c r="C473" s="61">
        <f>INDEX(FlowMapping!$H$2:$H$875,MATCH(W473&amp;D473,FlowMapping!$E$2:$E$875,0))</f>
        <v>80057</v>
      </c>
      <c r="D473" s="61" t="s">
        <v>1003</v>
      </c>
      <c r="E473" s="61" t="str">
        <f>INDEX(FlowMapping!$J$2:$J$875,MATCH(W473&amp;D473,FlowMapping!$E$2:$E$875,0))</f>
        <v>unspecified</v>
      </c>
      <c r="F473" s="61" t="str">
        <f>INDEX(FlowMapping!$M$2:$M$875,MATCH(W473&amp;D473,FlowMapping!$E$2:$E$875,0))</f>
        <v>f1434c85-6374-3511-b73a-2189eb058ea8</v>
      </c>
      <c r="G473" s="61" t="str">
        <f>INDEX(Activities!$B$2:$B$390,MATCH(H473,Activities!$C$2:$C$390,0))</f>
        <v>Other basic organic chemical manufacturing</v>
      </c>
      <c r="H473" s="61">
        <v>325190</v>
      </c>
      <c r="I473" s="61" t="s">
        <v>997</v>
      </c>
      <c r="J473" s="62">
        <v>4.6450090495524139E-8</v>
      </c>
      <c r="K473" s="61" t="s">
        <v>2093</v>
      </c>
      <c r="L473" s="61"/>
      <c r="M473" s="61"/>
      <c r="N473" s="61"/>
      <c r="O473" s="61"/>
      <c r="P473" s="61"/>
      <c r="Q473" s="74">
        <v>4.0952198473650068</v>
      </c>
      <c r="R473" s="61">
        <v>1</v>
      </c>
      <c r="S473" s="61">
        <v>1</v>
      </c>
      <c r="T473" s="61">
        <v>1</v>
      </c>
      <c r="U473" s="61">
        <v>3</v>
      </c>
      <c r="V473" s="61">
        <v>2013</v>
      </c>
      <c r="W473" s="61" t="s">
        <v>48</v>
      </c>
      <c r="X473" s="61" t="s">
        <v>572</v>
      </c>
      <c r="Y473" s="61"/>
      <c r="AC473"/>
    </row>
    <row r="474" spans="2:29" x14ac:dyDescent="0.2">
      <c r="B474" s="61" t="str">
        <f>INDEX(FlowMapping!$G$2:$G$875,MATCH(W474&amp;D474,FlowMapping!$E$2:$E$875,0))</f>
        <v>PYRIDINE</v>
      </c>
      <c r="C474" s="61">
        <f>INDEX(FlowMapping!$H$2:$H$875,MATCH(W474&amp;D474,FlowMapping!$E$2:$E$875,0))</f>
        <v>110861</v>
      </c>
      <c r="D474" s="61" t="s">
        <v>1003</v>
      </c>
      <c r="E474" s="61" t="str">
        <f>INDEX(FlowMapping!$J$2:$J$875,MATCH(W474&amp;D474,FlowMapping!$E$2:$E$875,0))</f>
        <v>unspecified</v>
      </c>
      <c r="F474" s="61" t="str">
        <f>INDEX(FlowMapping!$M$2:$M$875,MATCH(W474&amp;D474,FlowMapping!$E$2:$E$875,0))</f>
        <v>f8778c8b-aecd-4bc1-a2ee-242d4bae5c51</v>
      </c>
      <c r="G474" s="61" t="str">
        <f>INDEX(Activities!$B$2:$B$390,MATCH(H474,Activities!$C$2:$C$390,0))</f>
        <v>Other basic organic chemical manufacturing</v>
      </c>
      <c r="H474" s="61">
        <v>325190</v>
      </c>
      <c r="I474" s="61" t="s">
        <v>997</v>
      </c>
      <c r="J474" s="62">
        <v>4.7011555251186229E-8</v>
      </c>
      <c r="K474" s="61" t="s">
        <v>2093</v>
      </c>
      <c r="L474" s="61"/>
      <c r="M474" s="61"/>
      <c r="N474" s="61"/>
      <c r="O474" s="61"/>
      <c r="P474" s="61"/>
      <c r="Q474" s="74">
        <v>3.5434392396638232</v>
      </c>
      <c r="R474" s="61">
        <v>1</v>
      </c>
      <c r="S474" s="61">
        <v>1</v>
      </c>
      <c r="T474" s="61">
        <v>1</v>
      </c>
      <c r="U474" s="61">
        <v>3</v>
      </c>
      <c r="V474" s="61">
        <v>2013</v>
      </c>
      <c r="W474" s="61" t="s">
        <v>298</v>
      </c>
      <c r="X474" s="61" t="s">
        <v>572</v>
      </c>
      <c r="Y474" s="61"/>
      <c r="AC474"/>
    </row>
    <row r="475" spans="2:29" x14ac:dyDescent="0.2">
      <c r="B475" s="61" t="str">
        <f>INDEX(FlowMapping!$G$2:$G$875,MATCH(W475&amp;D475,FlowMapping!$E$2:$E$875,0))</f>
        <v>Tetrafluoroethylene (TFE)</v>
      </c>
      <c r="C475" s="61">
        <f>INDEX(FlowMapping!$H$2:$H$875,MATCH(W475&amp;D475,FlowMapping!$E$2:$E$875,0))</f>
        <v>116143</v>
      </c>
      <c r="D475" s="61" t="s">
        <v>1003</v>
      </c>
      <c r="E475" s="61" t="str">
        <f>INDEX(FlowMapping!$J$2:$J$875,MATCH(W475&amp;D475,FlowMapping!$E$2:$E$875,0))</f>
        <v>unspecified</v>
      </c>
      <c r="F475" s="61" t="str">
        <f>INDEX(FlowMapping!$M$2:$M$875,MATCH(W475&amp;D475,FlowMapping!$E$2:$E$875,0))</f>
        <v>c60ab5ce-e301-4cff-966c-2ac87f48d716</v>
      </c>
      <c r="G475" s="61" t="str">
        <f>INDEX(Activities!$B$2:$B$390,MATCH(H475,Activities!$C$2:$C$390,0))</f>
        <v>Other basic organic chemical manufacturing</v>
      </c>
      <c r="H475" s="61">
        <v>325190</v>
      </c>
      <c r="I475" s="61" t="s">
        <v>997</v>
      </c>
      <c r="J475" s="62">
        <v>4.9166599814117301E-8</v>
      </c>
      <c r="K475" s="61" t="s">
        <v>2093</v>
      </c>
      <c r="L475" s="61"/>
      <c r="M475" s="61"/>
      <c r="N475" s="61"/>
      <c r="O475" s="61"/>
      <c r="P475" s="61"/>
      <c r="Q475" s="74">
        <v>3.9227159196089287</v>
      </c>
      <c r="R475" s="61">
        <v>1</v>
      </c>
      <c r="S475" s="61">
        <v>1</v>
      </c>
      <c r="T475" s="61">
        <v>1</v>
      </c>
      <c r="U475" s="61">
        <v>3</v>
      </c>
      <c r="V475" s="61">
        <v>2013</v>
      </c>
      <c r="W475" s="61" t="s">
        <v>220</v>
      </c>
      <c r="X475" s="61" t="s">
        <v>572</v>
      </c>
      <c r="Y475" s="61"/>
      <c r="AC475"/>
    </row>
    <row r="476" spans="2:29" x14ac:dyDescent="0.2">
      <c r="B476" s="61" t="str">
        <f>INDEX(FlowMapping!$G$2:$G$875,MATCH(W476&amp;D476,FlowMapping!$E$2:$E$875,0))</f>
        <v>bromine</v>
      </c>
      <c r="C476" s="61">
        <f>INDEX(FlowMapping!$H$2:$H$875,MATCH(W476&amp;D476,FlowMapping!$E$2:$E$875,0))</f>
        <v>7726956</v>
      </c>
      <c r="D476" s="61" t="s">
        <v>1003</v>
      </c>
      <c r="E476" s="61" t="str">
        <f>INDEX(FlowMapping!$J$2:$J$875,MATCH(W476&amp;D476,FlowMapping!$E$2:$E$875,0))</f>
        <v>unspecified</v>
      </c>
      <c r="F476" s="61" t="str">
        <f>INDEX(FlowMapping!$M$2:$M$875,MATCH(W476&amp;D476,FlowMapping!$E$2:$E$875,0))</f>
        <v>c24f5894-f95e-4661-ba76-130397348894</v>
      </c>
      <c r="G476" s="61" t="str">
        <f>INDEX(Activities!$B$2:$B$390,MATCH(H476,Activities!$C$2:$C$390,0))</f>
        <v>Other basic organic chemical manufacturing</v>
      </c>
      <c r="H476" s="61">
        <v>325190</v>
      </c>
      <c r="I476" s="61" t="s">
        <v>997</v>
      </c>
      <c r="J476" s="62">
        <v>5.1825418969818522E-8</v>
      </c>
      <c r="K476" s="61" t="s">
        <v>2093</v>
      </c>
      <c r="L476" s="61"/>
      <c r="M476" s="61"/>
      <c r="N476" s="61"/>
      <c r="O476" s="61"/>
      <c r="P476" s="61"/>
      <c r="Q476" s="74">
        <v>4.7558544463951025</v>
      </c>
      <c r="R476" s="61">
        <v>1</v>
      </c>
      <c r="S476" s="61">
        <v>1</v>
      </c>
      <c r="T476" s="61">
        <v>1</v>
      </c>
      <c r="U476" s="61">
        <v>3</v>
      </c>
      <c r="V476" s="61">
        <v>2013</v>
      </c>
      <c r="W476" s="61" t="s">
        <v>245</v>
      </c>
      <c r="X476" s="61" t="s">
        <v>572</v>
      </c>
      <c r="Y476" s="61"/>
      <c r="AC476"/>
    </row>
    <row r="477" spans="2:29" x14ac:dyDescent="0.2">
      <c r="B477" s="61" t="str">
        <f>INDEX(FlowMapping!$G$2:$G$875,MATCH(W477&amp;D477,FlowMapping!$E$2:$E$875,0))</f>
        <v>1,2,4-trimethylbenzene</v>
      </c>
      <c r="C477" s="61">
        <f>INDEX(FlowMapping!$H$2:$H$875,MATCH(W477&amp;D477,FlowMapping!$E$2:$E$875,0))</f>
        <v>95636</v>
      </c>
      <c r="D477" s="61" t="s">
        <v>1003</v>
      </c>
      <c r="E477" s="61" t="str">
        <f>INDEX(FlowMapping!$J$2:$J$875,MATCH(W477&amp;D477,FlowMapping!$E$2:$E$875,0))</f>
        <v>unspecified</v>
      </c>
      <c r="F477" s="61" t="str">
        <f>INDEX(FlowMapping!$M$2:$M$875,MATCH(W477&amp;D477,FlowMapping!$E$2:$E$875,0))</f>
        <v>776e1b2c-6a86-35c1-b2ed-61952ecd792c</v>
      </c>
      <c r="G477" s="61" t="str">
        <f>INDEX(Activities!$B$2:$B$390,MATCH(H477,Activities!$C$2:$C$390,0))</f>
        <v>Other basic organic chemical manufacturing</v>
      </c>
      <c r="H477" s="61">
        <v>325190</v>
      </c>
      <c r="I477" s="61" t="s">
        <v>997</v>
      </c>
      <c r="J477" s="62">
        <v>5.8961419517683329E-8</v>
      </c>
      <c r="K477" s="61" t="s">
        <v>2093</v>
      </c>
      <c r="L477" s="61"/>
      <c r="M477" s="61"/>
      <c r="N477" s="61"/>
      <c r="O477" s="61"/>
      <c r="P477" s="61"/>
      <c r="Q477" s="74">
        <v>4.5570818261911716</v>
      </c>
      <c r="R477" s="61">
        <v>1</v>
      </c>
      <c r="S477" s="61">
        <v>1</v>
      </c>
      <c r="T477" s="61">
        <v>1</v>
      </c>
      <c r="U477" s="61">
        <v>3</v>
      </c>
      <c r="V477" s="61">
        <v>2013</v>
      </c>
      <c r="W477" s="61" t="s">
        <v>32</v>
      </c>
      <c r="X477" s="61" t="s">
        <v>572</v>
      </c>
      <c r="Y477" s="61"/>
      <c r="AC477"/>
    </row>
    <row r="478" spans="2:29" x14ac:dyDescent="0.2">
      <c r="B478" s="61" t="str">
        <f>INDEX(FlowMapping!$G$2:$G$875,MATCH(W478&amp;D478,FlowMapping!$E$2:$E$875,0))</f>
        <v>OXIRANEMETHANOL</v>
      </c>
      <c r="C478" s="61">
        <f>INDEX(FlowMapping!$H$2:$H$875,MATCH(W478&amp;D478,FlowMapping!$E$2:$E$875,0))</f>
        <v>556525</v>
      </c>
      <c r="D478" s="61" t="s">
        <v>1003</v>
      </c>
      <c r="E478" s="61" t="str">
        <f>INDEX(FlowMapping!$J$2:$J$875,MATCH(W478&amp;D478,FlowMapping!$E$2:$E$875,0))</f>
        <v>unspecified</v>
      </c>
      <c r="F478" s="61" t="str">
        <f>INDEX(FlowMapping!$M$2:$M$875,MATCH(W478&amp;D478,FlowMapping!$E$2:$E$875,0))</f>
        <v>9d889919-2a76-3bf7-b0fa-75e9a7324a0a</v>
      </c>
      <c r="G478" s="61" t="str">
        <f>INDEX(Activities!$B$2:$B$390,MATCH(H478,Activities!$C$2:$C$390,0))</f>
        <v>Other basic organic chemical manufacturing</v>
      </c>
      <c r="H478" s="61">
        <v>325190</v>
      </c>
      <c r="I478" s="61" t="s">
        <v>997</v>
      </c>
      <c r="J478" s="62">
        <v>6.2517751797681368E-8</v>
      </c>
      <c r="K478" s="61" t="s">
        <v>2093</v>
      </c>
      <c r="L478" s="61"/>
      <c r="M478" s="61"/>
      <c r="N478" s="61"/>
      <c r="O478" s="61"/>
      <c r="P478" s="61"/>
      <c r="Q478" s="74">
        <v>4.9961724447524682</v>
      </c>
      <c r="R478" s="61">
        <v>1</v>
      </c>
      <c r="S478" s="61">
        <v>1</v>
      </c>
      <c r="T478" s="61">
        <v>1</v>
      </c>
      <c r="U478" s="61">
        <v>3</v>
      </c>
      <c r="V478" s="61">
        <v>2013</v>
      </c>
      <c r="W478" s="61" t="s">
        <v>181</v>
      </c>
      <c r="X478" s="61" t="s">
        <v>572</v>
      </c>
      <c r="Y478" s="61"/>
      <c r="AC478"/>
    </row>
    <row r="479" spans="2:29" x14ac:dyDescent="0.2">
      <c r="B479" s="61" t="str">
        <f>INDEX(FlowMapping!$G$2:$G$875,MATCH(W479&amp;D479,FlowMapping!$E$2:$E$875,0))</f>
        <v>Ethane, 2,2-dichloro-1,1,1-trifluoro-, HCFC-123</v>
      </c>
      <c r="C479" s="61">
        <f>INDEX(FlowMapping!$H$2:$H$875,MATCH(W479&amp;D479,FlowMapping!$E$2:$E$875,0))</f>
        <v>306832</v>
      </c>
      <c r="D479" s="61" t="s">
        <v>1003</v>
      </c>
      <c r="E479" s="61" t="str">
        <f>INDEX(FlowMapping!$J$2:$J$875,MATCH(W479&amp;D479,FlowMapping!$E$2:$E$875,0))</f>
        <v>unspecified</v>
      </c>
      <c r="F479" s="61" t="str">
        <f>INDEX(FlowMapping!$M$2:$M$875,MATCH(W479&amp;D479,FlowMapping!$E$2:$E$875,0))</f>
        <v>050da0cd-2957-45a9-ae7a-ace372083fe5</v>
      </c>
      <c r="G479" s="61" t="str">
        <f>INDEX(Activities!$B$2:$B$390,MATCH(H479,Activities!$C$2:$C$390,0))</f>
        <v>Other basic organic chemical manufacturing</v>
      </c>
      <c r="H479" s="61">
        <v>325190</v>
      </c>
      <c r="I479" s="61" t="s">
        <v>997</v>
      </c>
      <c r="J479" s="62">
        <v>6.4749283373281809E-8</v>
      </c>
      <c r="K479" s="61" t="s">
        <v>2093</v>
      </c>
      <c r="L479" s="61"/>
      <c r="M479" s="61"/>
      <c r="N479" s="61"/>
      <c r="O479" s="61"/>
      <c r="P479" s="61"/>
      <c r="Q479" s="74">
        <v>4.3333679720853571</v>
      </c>
      <c r="R479" s="61">
        <v>1</v>
      </c>
      <c r="S479" s="61">
        <v>1</v>
      </c>
      <c r="T479" s="61">
        <v>1</v>
      </c>
      <c r="U479" s="61">
        <v>3</v>
      </c>
      <c r="V479" s="61">
        <v>2013</v>
      </c>
      <c r="W479" s="61" t="s">
        <v>216</v>
      </c>
      <c r="X479" s="61" t="s">
        <v>572</v>
      </c>
      <c r="Y479" s="61"/>
      <c r="AC479"/>
    </row>
    <row r="480" spans="2:29" x14ac:dyDescent="0.2">
      <c r="B480" s="61" t="str">
        <f>INDEX(FlowMapping!$G$2:$G$875,MATCH(W480&amp;D480,FlowMapping!$E$2:$E$875,0))</f>
        <v>DIPHENYLAMINE</v>
      </c>
      <c r="C480" s="61">
        <f>INDEX(FlowMapping!$H$2:$H$875,MATCH(W480&amp;D480,FlowMapping!$E$2:$E$875,0))</f>
        <v>122394</v>
      </c>
      <c r="D480" s="61" t="s">
        <v>1003</v>
      </c>
      <c r="E480" s="61" t="str">
        <f>INDEX(FlowMapping!$J$2:$J$875,MATCH(W480&amp;D480,FlowMapping!$E$2:$E$875,0))</f>
        <v>unspecified</v>
      </c>
      <c r="F480" s="61" t="str">
        <f>INDEX(FlowMapping!$M$2:$M$875,MATCH(W480&amp;D480,FlowMapping!$E$2:$E$875,0))</f>
        <v>bdc793c7-3ba1-3fd3-bf74-e8ca3b1e171d</v>
      </c>
      <c r="G480" s="61" t="str">
        <f>INDEX(Activities!$B$2:$B$390,MATCH(H480,Activities!$C$2:$C$390,0))</f>
        <v>Other basic organic chemical manufacturing</v>
      </c>
      <c r="H480" s="61">
        <v>325190</v>
      </c>
      <c r="I480" s="61" t="s">
        <v>997</v>
      </c>
      <c r="J480" s="62">
        <v>6.6226088147532164E-8</v>
      </c>
      <c r="K480" s="61" t="s">
        <v>2093</v>
      </c>
      <c r="L480" s="61"/>
      <c r="M480" s="61"/>
      <c r="N480" s="61"/>
      <c r="O480" s="61"/>
      <c r="P480" s="61"/>
      <c r="Q480" s="74">
        <v>1.0891777318396076</v>
      </c>
      <c r="R480" s="61">
        <v>1</v>
      </c>
      <c r="S480" s="61">
        <v>1</v>
      </c>
      <c r="T480" s="61">
        <v>1</v>
      </c>
      <c r="U480" s="61">
        <v>3</v>
      </c>
      <c r="V480" s="61">
        <v>2013</v>
      </c>
      <c r="W480" s="61" t="s">
        <v>282</v>
      </c>
      <c r="X480" s="61" t="s">
        <v>572</v>
      </c>
      <c r="Y480" s="61"/>
      <c r="AC480"/>
    </row>
    <row r="481" spans="2:29" x14ac:dyDescent="0.2">
      <c r="B481" s="61" t="str">
        <f>INDEX(FlowMapping!$G$2:$G$875,MATCH(W481&amp;D481,FlowMapping!$E$2:$E$875,0))</f>
        <v>Methane, trichlorofluoro-, CFC-11</v>
      </c>
      <c r="C481" s="61">
        <f>INDEX(FlowMapping!$H$2:$H$875,MATCH(W481&amp;D481,FlowMapping!$E$2:$E$875,0))</f>
        <v>75694</v>
      </c>
      <c r="D481" s="61" t="s">
        <v>1003</v>
      </c>
      <c r="E481" s="61" t="str">
        <f>INDEX(FlowMapping!$J$2:$J$875,MATCH(W481&amp;D481,FlowMapping!$E$2:$E$875,0))</f>
        <v>unspecified</v>
      </c>
      <c r="F481" s="61" t="str">
        <f>INDEX(FlowMapping!$M$2:$M$875,MATCH(W481&amp;D481,FlowMapping!$E$2:$E$875,0))</f>
        <v>51e99a55-bcdb-4d18-9484-6de4b142e09d</v>
      </c>
      <c r="G481" s="61" t="str">
        <f>INDEX(Activities!$B$2:$B$390,MATCH(H481,Activities!$C$2:$C$390,0))</f>
        <v>Other basic organic chemical manufacturing</v>
      </c>
      <c r="H481" s="61">
        <v>325190</v>
      </c>
      <c r="I481" s="61" t="s">
        <v>997</v>
      </c>
      <c r="J481" s="62">
        <v>7.0660940175121078E-8</v>
      </c>
      <c r="K481" s="61" t="s">
        <v>2093</v>
      </c>
      <c r="L481" s="61"/>
      <c r="M481" s="61"/>
      <c r="N481" s="61"/>
      <c r="O481" s="61"/>
      <c r="P481" s="61"/>
      <c r="Q481" s="74">
        <v>1.81024714136536</v>
      </c>
      <c r="R481" s="61">
        <v>1</v>
      </c>
      <c r="S481" s="61">
        <v>1</v>
      </c>
      <c r="T481" s="61">
        <v>1</v>
      </c>
      <c r="U481" s="61">
        <v>3</v>
      </c>
      <c r="V481" s="61">
        <v>2013</v>
      </c>
      <c r="W481" s="61" t="s">
        <v>76</v>
      </c>
      <c r="X481" s="61" t="s">
        <v>572</v>
      </c>
      <c r="Y481" s="61"/>
      <c r="AC481"/>
    </row>
    <row r="482" spans="2:29" x14ac:dyDescent="0.2">
      <c r="B482" s="61" t="str">
        <f>INDEX(FlowMapping!$G$2:$G$875,MATCH(W482&amp;D482,FlowMapping!$E$2:$E$875,0))</f>
        <v>Aluminum</v>
      </c>
      <c r="C482" s="61">
        <f>INDEX(FlowMapping!$H$2:$H$875,MATCH(W482&amp;D482,FlowMapping!$E$2:$E$875,0))</f>
        <v>7429905</v>
      </c>
      <c r="D482" s="61" t="s">
        <v>1003</v>
      </c>
      <c r="E482" s="61" t="str">
        <f>INDEX(FlowMapping!$J$2:$J$875,MATCH(W482&amp;D482,FlowMapping!$E$2:$E$875,0))</f>
        <v>unspecified</v>
      </c>
      <c r="F482" s="61" t="str">
        <f>INDEX(FlowMapping!$M$2:$M$875,MATCH(W482&amp;D482,FlowMapping!$E$2:$E$875,0))</f>
        <v>ff65658c-2d39-44a2-b23e-7ec3c644f064</v>
      </c>
      <c r="G482" s="61" t="str">
        <f>INDEX(Activities!$B$2:$B$390,MATCH(H482,Activities!$C$2:$C$390,0))</f>
        <v>Other basic organic chemical manufacturing</v>
      </c>
      <c r="H482" s="61">
        <v>325190</v>
      </c>
      <c r="I482" s="61" t="s">
        <v>997</v>
      </c>
      <c r="J482" s="62">
        <v>7.2128552560778745E-8</v>
      </c>
      <c r="K482" s="61" t="s">
        <v>2093</v>
      </c>
      <c r="L482" s="61"/>
      <c r="M482" s="61"/>
      <c r="N482" s="61"/>
      <c r="O482" s="61"/>
      <c r="P482" s="61"/>
      <c r="Q482" s="74">
        <v>3.5763266055878251</v>
      </c>
      <c r="R482" s="61">
        <v>1</v>
      </c>
      <c r="S482" s="61">
        <v>1</v>
      </c>
      <c r="T482" s="61">
        <v>1</v>
      </c>
      <c r="U482" s="61">
        <v>3</v>
      </c>
      <c r="V482" s="61">
        <v>2013</v>
      </c>
      <c r="W482" s="61" t="s">
        <v>81</v>
      </c>
      <c r="X482" s="61" t="s">
        <v>572</v>
      </c>
      <c r="Y482" s="61"/>
      <c r="AC482"/>
    </row>
    <row r="483" spans="2:29" x14ac:dyDescent="0.2">
      <c r="B483" s="61" t="str">
        <f>INDEX(FlowMapping!$G$2:$G$875,MATCH(W483&amp;D483,FlowMapping!$E$2:$E$875,0))</f>
        <v>dicyclopentadiene</v>
      </c>
      <c r="C483" s="61">
        <f>INDEX(FlowMapping!$H$2:$H$875,MATCH(W483&amp;D483,FlowMapping!$E$2:$E$875,0))</f>
        <v>77736</v>
      </c>
      <c r="D483" s="61" t="s">
        <v>1003</v>
      </c>
      <c r="E483" s="61" t="str">
        <f>INDEX(FlowMapping!$J$2:$J$875,MATCH(W483&amp;D483,FlowMapping!$E$2:$E$875,0))</f>
        <v>unspecified</v>
      </c>
      <c r="F483" s="61" t="str">
        <f>INDEX(FlowMapping!$M$2:$M$875,MATCH(W483&amp;D483,FlowMapping!$E$2:$E$875,0))</f>
        <v>0e671ec4-8baa-4df6-9431-d4361e102118</v>
      </c>
      <c r="G483" s="61" t="str">
        <f>INDEX(Activities!$B$2:$B$390,MATCH(H483,Activities!$C$2:$C$390,0))</f>
        <v>Other basic organic chemical manufacturing</v>
      </c>
      <c r="H483" s="61">
        <v>325190</v>
      </c>
      <c r="I483" s="61" t="s">
        <v>997</v>
      </c>
      <c r="J483" s="62">
        <v>8.4881470234310041E-8</v>
      </c>
      <c r="K483" s="61" t="s">
        <v>2093</v>
      </c>
      <c r="L483" s="61"/>
      <c r="M483" s="61"/>
      <c r="N483" s="61"/>
      <c r="O483" s="61"/>
      <c r="P483" s="61"/>
      <c r="Q483" s="74">
        <v>3.714656259588673</v>
      </c>
      <c r="R483" s="61">
        <v>1</v>
      </c>
      <c r="S483" s="61">
        <v>1</v>
      </c>
      <c r="T483" s="61">
        <v>1</v>
      </c>
      <c r="U483" s="61">
        <v>3</v>
      </c>
      <c r="V483" s="61">
        <v>2013</v>
      </c>
      <c r="W483" s="61" t="s">
        <v>145</v>
      </c>
      <c r="X483" s="61" t="s">
        <v>572</v>
      </c>
      <c r="Y483" s="61"/>
      <c r="AC483"/>
    </row>
    <row r="484" spans="2:29" x14ac:dyDescent="0.2">
      <c r="B484" s="61" t="str">
        <f>INDEX(FlowMapping!$G$2:$G$875,MATCH(W484&amp;D484,FlowMapping!$E$2:$E$875,0))</f>
        <v>Methane, dichlorodifluoro-, CFC-12</v>
      </c>
      <c r="C484" s="61">
        <f>INDEX(FlowMapping!$H$2:$H$875,MATCH(W484&amp;D484,FlowMapping!$E$2:$E$875,0))</f>
        <v>75718</v>
      </c>
      <c r="D484" s="61" t="s">
        <v>1003</v>
      </c>
      <c r="E484" s="61" t="str">
        <f>INDEX(FlowMapping!$J$2:$J$875,MATCH(W484&amp;D484,FlowMapping!$E$2:$E$875,0))</f>
        <v>unspecified</v>
      </c>
      <c r="F484" s="61" t="str">
        <f>INDEX(FlowMapping!$M$2:$M$875,MATCH(W484&amp;D484,FlowMapping!$E$2:$E$875,0))</f>
        <v>c0e8ec60-a5ae-432e-97a5-cf76b6247a00</v>
      </c>
      <c r="G484" s="61" t="str">
        <f>INDEX(Activities!$B$2:$B$390,MATCH(H484,Activities!$C$2:$C$390,0))</f>
        <v>Other basic organic chemical manufacturing</v>
      </c>
      <c r="H484" s="61">
        <v>325190</v>
      </c>
      <c r="I484" s="61" t="s">
        <v>997</v>
      </c>
      <c r="J484" s="62">
        <v>8.4896463337083597E-8</v>
      </c>
      <c r="K484" s="61" t="s">
        <v>2093</v>
      </c>
      <c r="L484" s="61"/>
      <c r="M484" s="61"/>
      <c r="N484" s="61"/>
      <c r="O484" s="61"/>
      <c r="P484" s="61"/>
      <c r="Q484" s="74">
        <v>3.9876822327902079</v>
      </c>
      <c r="R484" s="61">
        <v>1</v>
      </c>
      <c r="S484" s="61">
        <v>1</v>
      </c>
      <c r="T484" s="61">
        <v>1</v>
      </c>
      <c r="U484" s="61">
        <v>3</v>
      </c>
      <c r="V484" s="61">
        <v>2013</v>
      </c>
      <c r="W484" s="61" t="s">
        <v>393</v>
      </c>
      <c r="X484" s="61" t="s">
        <v>572</v>
      </c>
      <c r="Y484" s="61"/>
      <c r="AC484"/>
    </row>
    <row r="485" spans="2:29" x14ac:dyDescent="0.2">
      <c r="B485" s="61" t="str">
        <f>INDEX(FlowMapping!$G$2:$G$875,MATCH(W485&amp;D485,FlowMapping!$E$2:$E$875,0))</f>
        <v>Methyl acrylate</v>
      </c>
      <c r="C485" s="61">
        <f>INDEX(FlowMapping!$H$2:$H$875,MATCH(W485&amp;D485,FlowMapping!$E$2:$E$875,0))</f>
        <v>96333</v>
      </c>
      <c r="D485" s="61" t="s">
        <v>1003</v>
      </c>
      <c r="E485" s="61" t="str">
        <f>INDEX(FlowMapping!$J$2:$J$875,MATCH(W485&amp;D485,FlowMapping!$E$2:$E$875,0))</f>
        <v>unspecified</v>
      </c>
      <c r="F485" s="61" t="str">
        <f>INDEX(FlowMapping!$M$2:$M$875,MATCH(W485&amp;D485,FlowMapping!$E$2:$E$875,0))</f>
        <v>39c49db2-409a-4d5d-93f5-454535398965</v>
      </c>
      <c r="G485" s="61" t="str">
        <f>INDEX(Activities!$B$2:$B$390,MATCH(H485,Activities!$C$2:$C$390,0))</f>
        <v>Other basic organic chemical manufacturing</v>
      </c>
      <c r="H485" s="61">
        <v>325190</v>
      </c>
      <c r="I485" s="61" t="s">
        <v>997</v>
      </c>
      <c r="J485" s="62">
        <v>9.0215052585237001E-8</v>
      </c>
      <c r="K485" s="61" t="s">
        <v>2093</v>
      </c>
      <c r="L485" s="61"/>
      <c r="M485" s="61"/>
      <c r="N485" s="61"/>
      <c r="O485" s="61"/>
      <c r="P485" s="61"/>
      <c r="Q485" s="74">
        <v>3.2976511613438744</v>
      </c>
      <c r="R485" s="61">
        <v>1</v>
      </c>
      <c r="S485" s="61">
        <v>1</v>
      </c>
      <c r="T485" s="61">
        <v>1</v>
      </c>
      <c r="U485" s="61">
        <v>3</v>
      </c>
      <c r="V485" s="61">
        <v>2013</v>
      </c>
      <c r="W485" s="61" t="s">
        <v>73</v>
      </c>
      <c r="X485" s="61" t="s">
        <v>572</v>
      </c>
      <c r="Y485" s="61"/>
      <c r="AC485"/>
    </row>
    <row r="486" spans="2:29" x14ac:dyDescent="0.2">
      <c r="B486" s="61" t="str">
        <f>INDEX(FlowMapping!$G$2:$G$875,MATCH(W486&amp;D486,FlowMapping!$E$2:$E$875,0))</f>
        <v>1-Methyl-2-pyrrolidinone</v>
      </c>
      <c r="C486" s="61">
        <f>INDEX(FlowMapping!$H$2:$H$875,MATCH(W486&amp;D486,FlowMapping!$E$2:$E$875,0))</f>
        <v>872504</v>
      </c>
      <c r="D486" s="61" t="s">
        <v>1003</v>
      </c>
      <c r="E486" s="61" t="str">
        <f>INDEX(FlowMapping!$J$2:$J$875,MATCH(W486&amp;D486,FlowMapping!$E$2:$E$875,0))</f>
        <v>unspecified</v>
      </c>
      <c r="F486" s="61" t="str">
        <f>INDEX(FlowMapping!$M$2:$M$875,MATCH(W486&amp;D486,FlowMapping!$E$2:$E$875,0))</f>
        <v>00b8c5b8-8f45-445f-839c-2017fe3ad8b8</v>
      </c>
      <c r="G486" s="61" t="str">
        <f>INDEX(Activities!$B$2:$B$390,MATCH(H486,Activities!$C$2:$C$390,0))</f>
        <v>Other basic organic chemical manufacturing</v>
      </c>
      <c r="H486" s="61">
        <v>325190</v>
      </c>
      <c r="I486" s="61" t="s">
        <v>997</v>
      </c>
      <c r="J486" s="62">
        <v>1.0480084157119796E-7</v>
      </c>
      <c r="K486" s="61" t="s">
        <v>2093</v>
      </c>
      <c r="L486" s="61"/>
      <c r="M486" s="61"/>
      <c r="N486" s="61"/>
      <c r="O486" s="61"/>
      <c r="P486" s="61"/>
      <c r="Q486" s="74">
        <v>4.7294197670253508</v>
      </c>
      <c r="R486" s="61">
        <v>1</v>
      </c>
      <c r="S486" s="61">
        <v>1</v>
      </c>
      <c r="T486" s="61">
        <v>1</v>
      </c>
      <c r="U486" s="61">
        <v>3</v>
      </c>
      <c r="V486" s="61">
        <v>2013</v>
      </c>
      <c r="W486" s="61" t="s">
        <v>50</v>
      </c>
      <c r="X486" s="61" t="s">
        <v>572</v>
      </c>
      <c r="Y486" s="61"/>
      <c r="AC486"/>
    </row>
    <row r="487" spans="2:29" x14ac:dyDescent="0.2">
      <c r="B487" s="61" t="str">
        <f>INDEX(FlowMapping!$G$2:$G$875,MATCH(W487&amp;D487,FlowMapping!$E$2:$E$875,0))</f>
        <v>ALLYL ALCOHOL</v>
      </c>
      <c r="C487" s="61">
        <f>INDEX(FlowMapping!$H$2:$H$875,MATCH(W487&amp;D487,FlowMapping!$E$2:$E$875,0))</f>
        <v>107186</v>
      </c>
      <c r="D487" s="61" t="s">
        <v>1003</v>
      </c>
      <c r="E487" s="61" t="str">
        <f>INDEX(FlowMapping!$J$2:$J$875,MATCH(W487&amp;D487,FlowMapping!$E$2:$E$875,0))</f>
        <v>unspecified</v>
      </c>
      <c r="F487" s="61" t="str">
        <f>INDEX(FlowMapping!$M$2:$M$875,MATCH(W487&amp;D487,FlowMapping!$E$2:$E$875,0))</f>
        <v>839a9479-7c8b-3e74-ab23-fcb0d18ee91c</v>
      </c>
      <c r="G487" s="61" t="str">
        <f>INDEX(Activities!$B$2:$B$390,MATCH(H487,Activities!$C$2:$C$390,0))</f>
        <v>Other basic organic chemical manufacturing</v>
      </c>
      <c r="H487" s="61">
        <v>325190</v>
      </c>
      <c r="I487" s="61" t="s">
        <v>997</v>
      </c>
      <c r="J487" s="62">
        <v>1.4133195298928731E-7</v>
      </c>
      <c r="K487" s="61" t="s">
        <v>2093</v>
      </c>
      <c r="L487" s="61"/>
      <c r="M487" s="61"/>
      <c r="N487" s="61"/>
      <c r="O487" s="61"/>
      <c r="P487" s="61"/>
      <c r="Q487" s="74">
        <v>3.8775361285135701</v>
      </c>
      <c r="R487" s="61">
        <v>1</v>
      </c>
      <c r="S487" s="61">
        <v>1</v>
      </c>
      <c r="T487" s="61">
        <v>1</v>
      </c>
      <c r="U487" s="61">
        <v>3</v>
      </c>
      <c r="V487" s="61">
        <v>2013</v>
      </c>
      <c r="W487" s="61" t="s">
        <v>305</v>
      </c>
      <c r="X487" s="61" t="s">
        <v>572</v>
      </c>
      <c r="Y487" s="61"/>
      <c r="AC487"/>
    </row>
    <row r="488" spans="2:29" x14ac:dyDescent="0.2">
      <c r="B488" s="61" t="str">
        <f>INDEX(FlowMapping!$G$2:$G$875,MATCH(W488&amp;D488,FlowMapping!$E$2:$E$875,0))</f>
        <v>Cyclohexanol</v>
      </c>
      <c r="C488" s="61">
        <f>INDEX(FlowMapping!$H$2:$H$875,MATCH(W488&amp;D488,FlowMapping!$E$2:$E$875,0))</f>
        <v>108930</v>
      </c>
      <c r="D488" s="61" t="s">
        <v>1003</v>
      </c>
      <c r="E488" s="61" t="str">
        <f>INDEX(FlowMapping!$J$2:$J$875,MATCH(W488&amp;D488,FlowMapping!$E$2:$E$875,0))</f>
        <v>unspecified</v>
      </c>
      <c r="F488" s="61" t="str">
        <f>INDEX(FlowMapping!$M$2:$M$875,MATCH(W488&amp;D488,FlowMapping!$E$2:$E$875,0))</f>
        <v>d9062eef-8b87-4ff3-af36-80527ee36be9</v>
      </c>
      <c r="G488" s="61" t="str">
        <f>INDEX(Activities!$B$2:$B$390,MATCH(H488,Activities!$C$2:$C$390,0))</f>
        <v>Other basic organic chemical manufacturing</v>
      </c>
      <c r="H488" s="61">
        <v>325190</v>
      </c>
      <c r="I488" s="61" t="s">
        <v>997</v>
      </c>
      <c r="J488" s="62">
        <v>1.4488472337719514E-7</v>
      </c>
      <c r="K488" s="61" t="s">
        <v>2093</v>
      </c>
      <c r="L488" s="61"/>
      <c r="M488" s="61"/>
      <c r="N488" s="61"/>
      <c r="O488" s="61"/>
      <c r="P488" s="61"/>
      <c r="Q488" s="74">
        <v>4.0149550356234593</v>
      </c>
      <c r="R488" s="61">
        <v>1</v>
      </c>
      <c r="S488" s="61">
        <v>1</v>
      </c>
      <c r="T488" s="61">
        <v>1</v>
      </c>
      <c r="U488" s="61">
        <v>3</v>
      </c>
      <c r="V488" s="61">
        <v>2013</v>
      </c>
      <c r="W488" s="61" t="s">
        <v>317</v>
      </c>
      <c r="X488" s="61" t="s">
        <v>572</v>
      </c>
      <c r="Y488" s="61"/>
      <c r="AC488"/>
    </row>
    <row r="489" spans="2:29" x14ac:dyDescent="0.2">
      <c r="B489" s="61" t="str">
        <f>INDEX(FlowMapping!$G$2:$G$875,MATCH(W489&amp;D489,FlowMapping!$E$2:$E$875,0))</f>
        <v>Dimethylamine</v>
      </c>
      <c r="C489" s="61">
        <f>INDEX(FlowMapping!$H$2:$H$875,MATCH(W489&amp;D489,FlowMapping!$E$2:$E$875,0))</f>
        <v>124403</v>
      </c>
      <c r="D489" s="61" t="s">
        <v>1003</v>
      </c>
      <c r="E489" s="61" t="str">
        <f>INDEX(FlowMapping!$J$2:$J$875,MATCH(W489&amp;D489,FlowMapping!$E$2:$E$875,0))</f>
        <v>unspecified</v>
      </c>
      <c r="F489" s="61" t="str">
        <f>INDEX(FlowMapping!$M$2:$M$875,MATCH(W489&amp;D489,FlowMapping!$E$2:$E$875,0))</f>
        <v>56d00bcd-9da1-4486-bfe6-10dc0f1d4575</v>
      </c>
      <c r="G489" s="61" t="str">
        <f>INDEX(Activities!$B$2:$B$390,MATCH(H489,Activities!$C$2:$C$390,0))</f>
        <v>Other basic organic chemical manufacturing</v>
      </c>
      <c r="H489" s="61">
        <v>325190</v>
      </c>
      <c r="I489" s="61" t="s">
        <v>997</v>
      </c>
      <c r="J489" s="62">
        <v>1.6884920119356261E-7</v>
      </c>
      <c r="K489" s="61" t="s">
        <v>2093</v>
      </c>
      <c r="L489" s="61"/>
      <c r="M489" s="61"/>
      <c r="N489" s="61"/>
      <c r="O489" s="61"/>
      <c r="P489" s="61"/>
      <c r="Q489" s="74">
        <v>2.5336737104602074</v>
      </c>
      <c r="R489" s="61">
        <v>1</v>
      </c>
      <c r="S489" s="61">
        <v>1</v>
      </c>
      <c r="T489" s="61">
        <v>1</v>
      </c>
      <c r="U489" s="61">
        <v>3</v>
      </c>
      <c r="V489" s="61">
        <v>2013</v>
      </c>
      <c r="W489" s="61" t="s">
        <v>177</v>
      </c>
      <c r="X489" s="61" t="s">
        <v>572</v>
      </c>
      <c r="Y489" s="61"/>
      <c r="AC489"/>
    </row>
    <row r="490" spans="2:29" x14ac:dyDescent="0.2">
      <c r="B490" s="61" t="str">
        <f>INDEX(FlowMapping!$G$2:$G$875,MATCH(W490&amp;D490,FlowMapping!$E$2:$E$875,0))</f>
        <v>methane, chlorodifluoro-, hcfc-22</v>
      </c>
      <c r="C490" s="61">
        <f>INDEX(FlowMapping!$H$2:$H$875,MATCH(W490&amp;D490,FlowMapping!$E$2:$E$875,0))</f>
        <v>75456</v>
      </c>
      <c r="D490" s="61" t="s">
        <v>1003</v>
      </c>
      <c r="E490" s="61" t="str">
        <f>INDEX(FlowMapping!$J$2:$J$875,MATCH(W490&amp;D490,FlowMapping!$E$2:$E$875,0))</f>
        <v>unspecified</v>
      </c>
      <c r="F490" s="61" t="str">
        <f>INDEX(FlowMapping!$M$2:$M$875,MATCH(W490&amp;D490,FlowMapping!$E$2:$E$875,0))</f>
        <v>18c582fe-7336-4138-8797-2db8b7a754c7</v>
      </c>
      <c r="G490" s="61" t="str">
        <f>INDEX(Activities!$B$2:$B$390,MATCH(H490,Activities!$C$2:$C$390,0))</f>
        <v>Other basic organic chemical manufacturing</v>
      </c>
      <c r="H490" s="61">
        <v>325190</v>
      </c>
      <c r="I490" s="61" t="s">
        <v>997</v>
      </c>
      <c r="J490" s="62">
        <v>1.736378809372401E-7</v>
      </c>
      <c r="K490" s="61" t="s">
        <v>2093</v>
      </c>
      <c r="L490" s="61"/>
      <c r="M490" s="61"/>
      <c r="N490" s="61"/>
      <c r="O490" s="61"/>
      <c r="P490" s="61"/>
      <c r="Q490" s="74">
        <v>4.2883276590049322</v>
      </c>
      <c r="R490" s="61">
        <v>1</v>
      </c>
      <c r="S490" s="61">
        <v>1</v>
      </c>
      <c r="T490" s="61">
        <v>1</v>
      </c>
      <c r="U490" s="61">
        <v>3</v>
      </c>
      <c r="V490" s="61">
        <v>2013</v>
      </c>
      <c r="W490" s="61" t="s">
        <v>148</v>
      </c>
      <c r="X490" s="61" t="s">
        <v>572</v>
      </c>
      <c r="Y490" s="61"/>
      <c r="AC490"/>
    </row>
    <row r="491" spans="2:29" x14ac:dyDescent="0.2">
      <c r="B491" s="61" t="str">
        <f>INDEX(FlowMapping!$G$2:$G$875,MATCH(W491&amp;D491,FlowMapping!$E$2:$E$875,0))</f>
        <v>CFC-114</v>
      </c>
      <c r="C491" s="61">
        <f>INDEX(FlowMapping!$H$2:$H$875,MATCH(W491&amp;D491,FlowMapping!$E$2:$E$875,0))</f>
        <v>76142</v>
      </c>
      <c r="D491" s="61" t="s">
        <v>1003</v>
      </c>
      <c r="E491" s="61" t="str">
        <f>INDEX(FlowMapping!$J$2:$J$875,MATCH(W491&amp;D491,FlowMapping!$E$2:$E$875,0))</f>
        <v>unspecified</v>
      </c>
      <c r="F491" s="61" t="str">
        <f>INDEX(FlowMapping!$M$2:$M$875,MATCH(W491&amp;D491,FlowMapping!$E$2:$E$875,0))</f>
        <v>f4628510-c932-30a5-b4a2-ea7dfe7347d8</v>
      </c>
      <c r="G491" s="61" t="str">
        <f>INDEX(Activities!$B$2:$B$390,MATCH(H491,Activities!$C$2:$C$390,0))</f>
        <v>Other basic organic chemical manufacturing</v>
      </c>
      <c r="H491" s="61">
        <v>325190</v>
      </c>
      <c r="I491" s="61" t="s">
        <v>997</v>
      </c>
      <c r="J491" s="62">
        <v>1.8647235728611262E-7</v>
      </c>
      <c r="K491" s="61" t="s">
        <v>2093</v>
      </c>
      <c r="L491" s="61"/>
      <c r="M491" s="61"/>
      <c r="N491" s="61"/>
      <c r="O491" s="61"/>
      <c r="P491" s="61"/>
      <c r="Q491" s="74">
        <v>4.6168433626997158</v>
      </c>
      <c r="R491" s="61">
        <v>1</v>
      </c>
      <c r="S491" s="61">
        <v>1</v>
      </c>
      <c r="T491" s="61">
        <v>1</v>
      </c>
      <c r="U491" s="61">
        <v>3</v>
      </c>
      <c r="V491" s="61">
        <v>2013</v>
      </c>
      <c r="W491" s="61" t="s">
        <v>378</v>
      </c>
      <c r="X491" s="61" t="s">
        <v>572</v>
      </c>
      <c r="Y491" s="61"/>
      <c r="AC491"/>
    </row>
    <row r="492" spans="2:29" x14ac:dyDescent="0.2">
      <c r="B492" s="61" t="str">
        <f>INDEX(FlowMapping!$G$2:$G$875,MATCH(W492&amp;D492,FlowMapping!$E$2:$E$875,0))</f>
        <v>NITROMETHANE</v>
      </c>
      <c r="C492" s="61">
        <f>INDEX(FlowMapping!$H$2:$H$875,MATCH(W492&amp;D492,FlowMapping!$E$2:$E$875,0))</f>
        <v>75525</v>
      </c>
      <c r="D492" s="61" t="s">
        <v>1003</v>
      </c>
      <c r="E492" s="61" t="str">
        <f>INDEX(FlowMapping!$J$2:$J$875,MATCH(W492&amp;D492,FlowMapping!$E$2:$E$875,0))</f>
        <v>unspecified</v>
      </c>
      <c r="F492" s="61" t="str">
        <f>INDEX(FlowMapping!$M$2:$M$875,MATCH(W492&amp;D492,FlowMapping!$E$2:$E$875,0))</f>
        <v>2aee42ce-2459-3861-9aea-dd0050d41a5a</v>
      </c>
      <c r="G492" s="61" t="str">
        <f>INDEX(Activities!$B$2:$B$390,MATCH(H492,Activities!$C$2:$C$390,0))</f>
        <v>Other basic organic chemical manufacturing</v>
      </c>
      <c r="H492" s="61">
        <v>325190</v>
      </c>
      <c r="I492" s="61" t="s">
        <v>997</v>
      </c>
      <c r="J492" s="62">
        <v>1.90351576970112E-7</v>
      </c>
      <c r="K492" s="61" t="s">
        <v>2093</v>
      </c>
      <c r="L492" s="61"/>
      <c r="M492" s="61"/>
      <c r="N492" s="61"/>
      <c r="O492" s="61"/>
      <c r="P492" s="61"/>
      <c r="Q492" s="74">
        <v>4.9787305577325327</v>
      </c>
      <c r="R492" s="61">
        <v>1</v>
      </c>
      <c r="S492" s="61">
        <v>1</v>
      </c>
      <c r="T492" s="61">
        <v>1</v>
      </c>
      <c r="U492" s="61">
        <v>3</v>
      </c>
      <c r="V492" s="61">
        <v>2013</v>
      </c>
      <c r="W492" s="61" t="s">
        <v>405</v>
      </c>
      <c r="X492" s="61" t="s">
        <v>572</v>
      </c>
      <c r="Y492" s="61"/>
      <c r="AC492"/>
    </row>
    <row r="493" spans="2:29" x14ac:dyDescent="0.2">
      <c r="B493" s="61" t="str">
        <f>INDEX(FlowMapping!$G$2:$G$875,MATCH(W493&amp;D493,FlowMapping!$E$2:$E$875,0))</f>
        <v>Butyraldehyde</v>
      </c>
      <c r="C493" s="61">
        <f>INDEX(FlowMapping!$H$2:$H$875,MATCH(W493&amp;D493,FlowMapping!$E$2:$E$875,0))</f>
        <v>123728</v>
      </c>
      <c r="D493" s="61" t="s">
        <v>1003</v>
      </c>
      <c r="E493" s="61" t="str">
        <f>INDEX(FlowMapping!$J$2:$J$875,MATCH(W493&amp;D493,FlowMapping!$E$2:$E$875,0))</f>
        <v>unspecified</v>
      </c>
      <c r="F493" s="61" t="str">
        <f>INDEX(FlowMapping!$M$2:$M$875,MATCH(W493&amp;D493,FlowMapping!$E$2:$E$875,0))</f>
        <v>d279bdef-1284-46be-9999-384a0df3267e</v>
      </c>
      <c r="G493" s="61" t="str">
        <f>INDEX(Activities!$B$2:$B$390,MATCH(H493,Activities!$C$2:$C$390,0))</f>
        <v>Other basic organic chemical manufacturing</v>
      </c>
      <c r="H493" s="61">
        <v>325190</v>
      </c>
      <c r="I493" s="61" t="s">
        <v>997</v>
      </c>
      <c r="J493" s="62">
        <v>2.1148851517786234E-7</v>
      </c>
      <c r="K493" s="61" t="s">
        <v>2093</v>
      </c>
      <c r="L493" s="61"/>
      <c r="M493" s="61"/>
      <c r="N493" s="61"/>
      <c r="O493" s="61"/>
      <c r="P493" s="61"/>
      <c r="Q493" s="74">
        <v>3.7847457907281892</v>
      </c>
      <c r="R493" s="61">
        <v>1</v>
      </c>
      <c r="S493" s="61">
        <v>1</v>
      </c>
      <c r="T493" s="61">
        <v>1</v>
      </c>
      <c r="U493" s="61">
        <v>3</v>
      </c>
      <c r="V493" s="61">
        <v>2013</v>
      </c>
      <c r="W493" s="61" t="s">
        <v>43</v>
      </c>
      <c r="X493" s="61" t="s">
        <v>572</v>
      </c>
      <c r="Y493" s="61"/>
      <c r="AC493"/>
    </row>
    <row r="494" spans="2:29" x14ac:dyDescent="0.2">
      <c r="B494" s="61" t="str">
        <f>INDEX(FlowMapping!$G$2:$G$875,MATCH(W494&amp;D494,FlowMapping!$E$2:$E$875,0))</f>
        <v>isobutyraldehyde</v>
      </c>
      <c r="C494" s="61">
        <f>INDEX(FlowMapping!$H$2:$H$875,MATCH(W494&amp;D494,FlowMapping!$E$2:$E$875,0))</f>
        <v>78842</v>
      </c>
      <c r="D494" s="61" t="s">
        <v>1003</v>
      </c>
      <c r="E494" s="61" t="str">
        <f>INDEX(FlowMapping!$J$2:$J$875,MATCH(W494&amp;D494,FlowMapping!$E$2:$E$875,0))</f>
        <v>unspecified</v>
      </c>
      <c r="F494" s="61" t="str">
        <f>INDEX(FlowMapping!$M$2:$M$875,MATCH(W494&amp;D494,FlowMapping!$E$2:$E$875,0))</f>
        <v>7d10ce65-5cae-4755-8d09-0bc42a7bf710</v>
      </c>
      <c r="G494" s="61" t="str">
        <f>INDEX(Activities!$B$2:$B$390,MATCH(H494,Activities!$C$2:$C$390,0))</f>
        <v>Other basic organic chemical manufacturing</v>
      </c>
      <c r="H494" s="61">
        <v>325190</v>
      </c>
      <c r="I494" s="61" t="s">
        <v>997</v>
      </c>
      <c r="J494" s="62">
        <v>2.5419348126266788E-7</v>
      </c>
      <c r="K494" s="61" t="s">
        <v>2093</v>
      </c>
      <c r="L494" s="61"/>
      <c r="M494" s="61"/>
      <c r="N494" s="61"/>
      <c r="O494" s="61"/>
      <c r="P494" s="61"/>
      <c r="Q494" s="74">
        <v>2.1201340637666517</v>
      </c>
      <c r="R494" s="61">
        <v>1</v>
      </c>
      <c r="S494" s="61">
        <v>1</v>
      </c>
      <c r="T494" s="61">
        <v>1</v>
      </c>
      <c r="U494" s="61">
        <v>3</v>
      </c>
      <c r="V494" s="61">
        <v>2013</v>
      </c>
      <c r="W494" s="61" t="s">
        <v>185</v>
      </c>
      <c r="X494" s="61" t="s">
        <v>572</v>
      </c>
      <c r="Y494" s="61"/>
      <c r="AC494"/>
    </row>
    <row r="495" spans="2:29" x14ac:dyDescent="0.2">
      <c r="B495" s="61" t="str">
        <f>INDEX(FlowMapping!$G$2:$G$875,MATCH(W495&amp;D495,FlowMapping!$E$2:$E$875,0))</f>
        <v>Pentachloroethane</v>
      </c>
      <c r="C495" s="61">
        <f>INDEX(FlowMapping!$H$2:$H$875,MATCH(W495&amp;D495,FlowMapping!$E$2:$E$875,0))</f>
        <v>76017</v>
      </c>
      <c r="D495" s="61" t="s">
        <v>1003</v>
      </c>
      <c r="E495" s="61" t="str">
        <f>INDEX(FlowMapping!$J$2:$J$875,MATCH(W495&amp;D495,FlowMapping!$E$2:$E$875,0))</f>
        <v>unspecified</v>
      </c>
      <c r="F495" s="61" t="str">
        <f>INDEX(FlowMapping!$M$2:$M$875,MATCH(W495&amp;D495,FlowMapping!$E$2:$E$875,0))</f>
        <v>82b47f3b-16cd-4227-9cca-7580d730b011</v>
      </c>
      <c r="G495" s="61" t="str">
        <f>INDEX(Activities!$B$2:$B$390,MATCH(H495,Activities!$C$2:$C$390,0))</f>
        <v>Other basic organic chemical manufacturing</v>
      </c>
      <c r="H495" s="61">
        <v>325190</v>
      </c>
      <c r="I495" s="61" t="s">
        <v>997</v>
      </c>
      <c r="J495" s="62">
        <v>3.0196679548011539E-7</v>
      </c>
      <c r="K495" s="61" t="s">
        <v>2093</v>
      </c>
      <c r="L495" s="61"/>
      <c r="M495" s="61"/>
      <c r="N495" s="61"/>
      <c r="O495" s="61"/>
      <c r="P495" s="61"/>
      <c r="Q495" s="74">
        <v>4.8985800806173918</v>
      </c>
      <c r="R495" s="61">
        <v>1</v>
      </c>
      <c r="S495" s="61">
        <v>1</v>
      </c>
      <c r="T495" s="61">
        <v>1</v>
      </c>
      <c r="U495" s="61">
        <v>3</v>
      </c>
      <c r="V495" s="61">
        <v>2013</v>
      </c>
      <c r="W495" s="61" t="s">
        <v>286</v>
      </c>
      <c r="X495" s="61" t="s">
        <v>572</v>
      </c>
      <c r="Y495" s="61"/>
      <c r="AC495"/>
    </row>
    <row r="496" spans="2:29" x14ac:dyDescent="0.2">
      <c r="B496" s="61" t="str">
        <f>INDEX(FlowMapping!$G$2:$G$875,MATCH(W496&amp;D496,FlowMapping!$E$2:$E$875,0))</f>
        <v>ethylbenzene</v>
      </c>
      <c r="C496" s="61">
        <f>INDEX(FlowMapping!$H$2:$H$875,MATCH(W496&amp;D496,FlowMapping!$E$2:$E$875,0))</f>
        <v>100414</v>
      </c>
      <c r="D496" s="61" t="s">
        <v>1003</v>
      </c>
      <c r="E496" s="61" t="str">
        <f>INDEX(FlowMapping!$J$2:$J$875,MATCH(W496&amp;D496,FlowMapping!$E$2:$E$875,0))</f>
        <v>unspecified</v>
      </c>
      <c r="F496" s="61" t="str">
        <f>INDEX(FlowMapping!$M$2:$M$875,MATCH(W496&amp;D496,FlowMapping!$E$2:$E$875,0))</f>
        <v>787591de-0e9e-3f81-a1e5-2df2949f146c</v>
      </c>
      <c r="G496" s="61" t="str">
        <f>INDEX(Activities!$B$2:$B$390,MATCH(H496,Activities!$C$2:$C$390,0))</f>
        <v>Other basic organic chemical manufacturing</v>
      </c>
      <c r="H496" s="61">
        <v>325190</v>
      </c>
      <c r="I496" s="61" t="s">
        <v>997</v>
      </c>
      <c r="J496" s="62">
        <v>3.0542310189306852E-7</v>
      </c>
      <c r="K496" s="61" t="s">
        <v>2093</v>
      </c>
      <c r="L496" s="61"/>
      <c r="M496" s="61"/>
      <c r="N496" s="61"/>
      <c r="O496" s="61"/>
      <c r="P496" s="61"/>
      <c r="Q496" s="74">
        <v>4.1756139744527641</v>
      </c>
      <c r="R496" s="61">
        <v>1</v>
      </c>
      <c r="S496" s="61">
        <v>1</v>
      </c>
      <c r="T496" s="61">
        <v>1</v>
      </c>
      <c r="U496" s="61">
        <v>3</v>
      </c>
      <c r="V496" s="61">
        <v>2013</v>
      </c>
      <c r="W496" s="61" t="s">
        <v>6</v>
      </c>
      <c r="X496" s="61" t="s">
        <v>572</v>
      </c>
      <c r="Y496" s="61"/>
      <c r="AC496"/>
    </row>
    <row r="497" spans="2:29" x14ac:dyDescent="0.2">
      <c r="B497" s="61" t="str">
        <f>INDEX(FlowMapping!$G$2:$G$875,MATCH(W497&amp;D497,FlowMapping!$E$2:$E$875,0))</f>
        <v>Ethane, 1,1,2-trichloro-1,2,2-trifluoro-, CFC-113</v>
      </c>
      <c r="C497" s="61">
        <f>INDEX(FlowMapping!$H$2:$H$875,MATCH(W497&amp;D497,FlowMapping!$E$2:$E$875,0))</f>
        <v>76131</v>
      </c>
      <c r="D497" s="61" t="s">
        <v>1003</v>
      </c>
      <c r="E497" s="61" t="str">
        <f>INDEX(FlowMapping!$J$2:$J$875,MATCH(W497&amp;D497,FlowMapping!$E$2:$E$875,0))</f>
        <v>unspecified</v>
      </c>
      <c r="F497" s="61" t="str">
        <f>INDEX(FlowMapping!$M$2:$M$875,MATCH(W497&amp;D497,FlowMapping!$E$2:$E$875,0))</f>
        <v>cacfd448-6c2d-4061-9363-fd506b979f25</v>
      </c>
      <c r="G497" s="61" t="str">
        <f>INDEX(Activities!$B$2:$B$390,MATCH(H497,Activities!$C$2:$C$390,0))</f>
        <v>Other basic organic chemical manufacturing</v>
      </c>
      <c r="H497" s="61">
        <v>325190</v>
      </c>
      <c r="I497" s="61" t="s">
        <v>997</v>
      </c>
      <c r="J497" s="62">
        <v>4.875484420094899E-7</v>
      </c>
      <c r="K497" s="61" t="s">
        <v>2093</v>
      </c>
      <c r="L497" s="61"/>
      <c r="M497" s="61"/>
      <c r="N497" s="61"/>
      <c r="O497" s="61"/>
      <c r="P497" s="61"/>
      <c r="Q497" s="74">
        <v>4.4529333928286068</v>
      </c>
      <c r="R497" s="61">
        <v>1</v>
      </c>
      <c r="S497" s="61">
        <v>1</v>
      </c>
      <c r="T497" s="61">
        <v>1</v>
      </c>
      <c r="U497" s="61">
        <v>3</v>
      </c>
      <c r="V497" s="61">
        <v>2013</v>
      </c>
      <c r="W497" s="61" t="s">
        <v>274</v>
      </c>
      <c r="X497" s="61" t="s">
        <v>572</v>
      </c>
      <c r="Y497" s="61"/>
      <c r="AC497"/>
    </row>
    <row r="498" spans="2:29" x14ac:dyDescent="0.2">
      <c r="B498" s="61" t="str">
        <f>INDEX(FlowMapping!$G$2:$G$875,MATCH(W498&amp;D498,FlowMapping!$E$2:$E$875,0))</f>
        <v>formic acid</v>
      </c>
      <c r="C498" s="61">
        <f>INDEX(FlowMapping!$H$2:$H$875,MATCH(W498&amp;D498,FlowMapping!$E$2:$E$875,0))</f>
        <v>64186</v>
      </c>
      <c r="D498" s="61" t="s">
        <v>1003</v>
      </c>
      <c r="E498" s="61" t="str">
        <f>INDEX(FlowMapping!$J$2:$J$875,MATCH(W498&amp;D498,FlowMapping!$E$2:$E$875,0))</f>
        <v>unspecified</v>
      </c>
      <c r="F498" s="61" t="str">
        <f>INDEX(FlowMapping!$M$2:$M$875,MATCH(W498&amp;D498,FlowMapping!$E$2:$E$875,0))</f>
        <v>27804c78-5eee-47f9-9a91-1f6126ccfe45</v>
      </c>
      <c r="G498" s="61" t="str">
        <f>INDEX(Activities!$B$2:$B$390,MATCH(H498,Activities!$C$2:$C$390,0))</f>
        <v>Other basic organic chemical manufacturing</v>
      </c>
      <c r="H498" s="61">
        <v>325190</v>
      </c>
      <c r="I498" s="61" t="s">
        <v>997</v>
      </c>
      <c r="J498" s="62">
        <v>6.3778269177713669E-7</v>
      </c>
      <c r="K498" s="61" t="s">
        <v>2093</v>
      </c>
      <c r="L498" s="61"/>
      <c r="M498" s="61"/>
      <c r="N498" s="61"/>
      <c r="O498" s="61"/>
      <c r="P498" s="61"/>
      <c r="Q498" s="74">
        <v>3.1892845066828865</v>
      </c>
      <c r="R498" s="61">
        <v>1</v>
      </c>
      <c r="S498" s="61">
        <v>1</v>
      </c>
      <c r="T498" s="61">
        <v>1</v>
      </c>
      <c r="U498" s="61">
        <v>3</v>
      </c>
      <c r="V498" s="61">
        <v>2013</v>
      </c>
      <c r="W498" s="61" t="s">
        <v>22</v>
      </c>
      <c r="X498" s="61" t="s">
        <v>572</v>
      </c>
      <c r="Y498" s="61"/>
      <c r="AC498"/>
    </row>
    <row r="499" spans="2:29" x14ac:dyDescent="0.2">
      <c r="B499" s="61" t="str">
        <f>INDEX(FlowMapping!$G$2:$G$875,MATCH(W499&amp;D499,FlowMapping!$E$2:$E$875,0))</f>
        <v>TERT-BUTYL ALCOHOL</v>
      </c>
      <c r="C499" s="61">
        <f>INDEX(FlowMapping!$H$2:$H$875,MATCH(W499&amp;D499,FlowMapping!$E$2:$E$875,0))</f>
        <v>75650</v>
      </c>
      <c r="D499" s="61" t="s">
        <v>1003</v>
      </c>
      <c r="E499" s="61" t="str">
        <f>INDEX(FlowMapping!$J$2:$J$875,MATCH(W499&amp;D499,FlowMapping!$E$2:$E$875,0))</f>
        <v>unspecified</v>
      </c>
      <c r="F499" s="61" t="str">
        <f>INDEX(FlowMapping!$M$2:$M$875,MATCH(W499&amp;D499,FlowMapping!$E$2:$E$875,0))</f>
        <v>b84ebfec-fd10-4fc7-bd83-e6d7c94250c7</v>
      </c>
      <c r="G499" s="61" t="str">
        <f>INDEX(Activities!$B$2:$B$390,MATCH(H499,Activities!$C$2:$C$390,0))</f>
        <v>Other basic organic chemical manufacturing</v>
      </c>
      <c r="H499" s="61">
        <v>325190</v>
      </c>
      <c r="I499" s="61" t="s">
        <v>997</v>
      </c>
      <c r="J499" s="62">
        <v>7.702011389796017E-7</v>
      </c>
      <c r="K499" s="61" t="s">
        <v>2093</v>
      </c>
      <c r="L499" s="61"/>
      <c r="M499" s="61"/>
      <c r="N499" s="61"/>
      <c r="O499" s="61"/>
      <c r="P499" s="61"/>
      <c r="Q499" s="74">
        <v>3.6998442434509373</v>
      </c>
      <c r="R499" s="61">
        <v>1</v>
      </c>
      <c r="S499" s="61">
        <v>1</v>
      </c>
      <c r="T499" s="61">
        <v>1</v>
      </c>
      <c r="U499" s="61">
        <v>3</v>
      </c>
      <c r="V499" s="61">
        <v>2013</v>
      </c>
      <c r="W499" s="61" t="s">
        <v>83</v>
      </c>
      <c r="X499" s="61" t="s">
        <v>572</v>
      </c>
      <c r="Y499" s="61"/>
      <c r="AC499"/>
    </row>
    <row r="500" spans="2:29" x14ac:dyDescent="0.2">
      <c r="B500" s="61" t="str">
        <f>INDEX(FlowMapping!$G$2:$G$875,MATCH(W500&amp;D500,FlowMapping!$E$2:$E$875,0))</f>
        <v>butanol</v>
      </c>
      <c r="C500" s="61">
        <f>INDEX(FlowMapping!$H$2:$H$875,MATCH(W500&amp;D500,FlowMapping!$E$2:$E$875,0))</f>
        <v>71363</v>
      </c>
      <c r="D500" s="61" t="s">
        <v>1003</v>
      </c>
      <c r="E500" s="61" t="str">
        <f>INDEX(FlowMapping!$J$2:$J$875,MATCH(W500&amp;D500,FlowMapping!$E$2:$E$875,0))</f>
        <v>unspecified</v>
      </c>
      <c r="F500" s="61" t="str">
        <f>INDEX(FlowMapping!$M$2:$M$875,MATCH(W500&amp;D500,FlowMapping!$E$2:$E$875,0))</f>
        <v>b9a9b2ad-5db3-47aa-81de-3a48ae9ad4ec</v>
      </c>
      <c r="G500" s="61" t="str">
        <f>INDEX(Activities!$B$2:$B$390,MATCH(H500,Activities!$C$2:$C$390,0))</f>
        <v>Other basic organic chemical manufacturing</v>
      </c>
      <c r="H500" s="61">
        <v>325190</v>
      </c>
      <c r="I500" s="61" t="s">
        <v>997</v>
      </c>
      <c r="J500" s="62">
        <v>7.7866682735194643E-7</v>
      </c>
      <c r="K500" s="61" t="s">
        <v>2093</v>
      </c>
      <c r="L500" s="61"/>
      <c r="M500" s="61"/>
      <c r="N500" s="61"/>
      <c r="O500" s="61"/>
      <c r="P500" s="61"/>
      <c r="Q500" s="74">
        <v>4.8089377343200388</v>
      </c>
      <c r="R500" s="61">
        <v>1</v>
      </c>
      <c r="S500" s="61">
        <v>1</v>
      </c>
      <c r="T500" s="61">
        <v>1</v>
      </c>
      <c r="U500" s="61">
        <v>3</v>
      </c>
      <c r="V500" s="61">
        <v>2013</v>
      </c>
      <c r="W500" s="61" t="s">
        <v>23</v>
      </c>
      <c r="X500" s="61" t="s">
        <v>572</v>
      </c>
      <c r="Y500" s="61"/>
      <c r="AC500"/>
    </row>
    <row r="501" spans="2:29" x14ac:dyDescent="0.2">
      <c r="B501" s="61" t="str">
        <f>INDEX(FlowMapping!$G$2:$G$875,MATCH(W501&amp;D501,FlowMapping!$E$2:$E$875,0))</f>
        <v>Sulfuric acid</v>
      </c>
      <c r="C501" s="61">
        <f>INDEX(FlowMapping!$H$2:$H$875,MATCH(W501&amp;D501,FlowMapping!$E$2:$E$875,0))</f>
        <v>7664939</v>
      </c>
      <c r="D501" s="61" t="s">
        <v>1003</v>
      </c>
      <c r="E501" s="61" t="str">
        <f>INDEX(FlowMapping!$J$2:$J$875,MATCH(W501&amp;D501,FlowMapping!$E$2:$E$875,0))</f>
        <v>unspecified</v>
      </c>
      <c r="F501" s="61" t="str">
        <f>INDEX(FlowMapping!$M$2:$M$875,MATCH(W501&amp;D501,FlowMapping!$E$2:$E$875,0))</f>
        <v>99c65c6a-6871-40ba-af79-5bd6851688e4</v>
      </c>
      <c r="G501" s="61" t="str">
        <f>INDEX(Activities!$B$2:$B$390,MATCH(H501,Activities!$C$2:$C$390,0))</f>
        <v>Other basic organic chemical manufacturing</v>
      </c>
      <c r="H501" s="61">
        <v>325190</v>
      </c>
      <c r="I501" s="61" t="s">
        <v>997</v>
      </c>
      <c r="J501" s="62">
        <v>1.0719821873501934E-6</v>
      </c>
      <c r="K501" s="61" t="s">
        <v>2093</v>
      </c>
      <c r="L501" s="61"/>
      <c r="M501" s="61"/>
      <c r="N501" s="61"/>
      <c r="O501" s="61"/>
      <c r="P501" s="61"/>
      <c r="Q501" s="74">
        <v>2.4306812032346441</v>
      </c>
      <c r="R501" s="61">
        <v>1</v>
      </c>
      <c r="S501" s="61">
        <v>1</v>
      </c>
      <c r="T501" s="61">
        <v>1</v>
      </c>
      <c r="U501" s="61">
        <v>3</v>
      </c>
      <c r="V501" s="61">
        <v>2013</v>
      </c>
      <c r="W501" s="61" t="s">
        <v>91</v>
      </c>
      <c r="X501" s="61" t="s">
        <v>572</v>
      </c>
      <c r="Y501" s="61"/>
      <c r="AC501"/>
    </row>
    <row r="502" spans="2:29" x14ac:dyDescent="0.2">
      <c r="B502" s="61" t="str">
        <f>INDEX(FlowMapping!$G$2:$G$875,MATCH(W502&amp;D502,FlowMapping!$E$2:$E$875,0))</f>
        <v>cyclohexane</v>
      </c>
      <c r="C502" s="61">
        <f>INDEX(FlowMapping!$H$2:$H$875,MATCH(W502&amp;D502,FlowMapping!$E$2:$E$875,0))</f>
        <v>110827</v>
      </c>
      <c r="D502" s="61" t="s">
        <v>1003</v>
      </c>
      <c r="E502" s="61" t="str">
        <f>INDEX(FlowMapping!$J$2:$J$875,MATCH(W502&amp;D502,FlowMapping!$E$2:$E$875,0))</f>
        <v>unspecified</v>
      </c>
      <c r="F502" s="61" t="str">
        <f>INDEX(FlowMapping!$M$2:$M$875,MATCH(W502&amp;D502,FlowMapping!$E$2:$E$875,0))</f>
        <v>165aaeac-93d1-4afd-adf2-e3d6c0eaf629</v>
      </c>
      <c r="G502" s="61" t="str">
        <f>INDEX(Activities!$B$2:$B$390,MATCH(H502,Activities!$C$2:$C$390,0))</f>
        <v>Other basic organic chemical manufacturing</v>
      </c>
      <c r="H502" s="61">
        <v>325190</v>
      </c>
      <c r="I502" s="61" t="s">
        <v>997</v>
      </c>
      <c r="J502" s="62">
        <v>2.1890028946827761E-6</v>
      </c>
      <c r="K502" s="61" t="s">
        <v>2093</v>
      </c>
      <c r="L502" s="61"/>
      <c r="M502" s="61"/>
      <c r="N502" s="61"/>
      <c r="O502" s="61"/>
      <c r="P502" s="61"/>
      <c r="Q502" s="74">
        <v>4.1111128032622766</v>
      </c>
      <c r="R502" s="61">
        <v>1</v>
      </c>
      <c r="S502" s="61">
        <v>1</v>
      </c>
      <c r="T502" s="61">
        <v>1</v>
      </c>
      <c r="U502" s="61">
        <v>3</v>
      </c>
      <c r="V502" s="61">
        <v>2013</v>
      </c>
      <c r="W502" s="61" t="s">
        <v>30</v>
      </c>
      <c r="X502" s="61" t="s">
        <v>572</v>
      </c>
      <c r="Y502" s="61"/>
      <c r="AC502"/>
    </row>
    <row r="503" spans="2:29" x14ac:dyDescent="0.2">
      <c r="B503" s="61" t="str">
        <f>INDEX(FlowMapping!$G$2:$G$875,MATCH(W503&amp;D503,FlowMapping!$E$2:$E$875,0))</f>
        <v>Propene</v>
      </c>
      <c r="C503" s="61">
        <f>INDEX(FlowMapping!$H$2:$H$875,MATCH(W503&amp;D503,FlowMapping!$E$2:$E$875,0))</f>
        <v>115071</v>
      </c>
      <c r="D503" s="61" t="s">
        <v>1003</v>
      </c>
      <c r="E503" s="61" t="str">
        <f>INDEX(FlowMapping!$J$2:$J$875,MATCH(W503&amp;D503,FlowMapping!$E$2:$E$875,0))</f>
        <v>unspecified</v>
      </c>
      <c r="F503" s="61" t="str">
        <f>INDEX(FlowMapping!$M$2:$M$875,MATCH(W503&amp;D503,FlowMapping!$E$2:$E$875,0))</f>
        <v>64165202-4870-47d0-8602-b85e5d672865</v>
      </c>
      <c r="G503" s="61" t="str">
        <f>INDEX(Activities!$B$2:$B$390,MATCH(H503,Activities!$C$2:$C$390,0))</f>
        <v>Other basic organic chemical manufacturing</v>
      </c>
      <c r="H503" s="61">
        <v>325190</v>
      </c>
      <c r="I503" s="61" t="s">
        <v>997</v>
      </c>
      <c r="J503" s="62">
        <v>5.6635640466913666E-6</v>
      </c>
      <c r="K503" s="61" t="s">
        <v>2093</v>
      </c>
      <c r="L503" s="61"/>
      <c r="M503" s="61"/>
      <c r="N503" s="61"/>
      <c r="O503" s="61"/>
      <c r="P503" s="61"/>
      <c r="Q503" s="74">
        <v>3.2650843963827887</v>
      </c>
      <c r="R503" s="61">
        <v>1</v>
      </c>
      <c r="S503" s="61">
        <v>1</v>
      </c>
      <c r="T503" s="61">
        <v>1</v>
      </c>
      <c r="U503" s="61">
        <v>3</v>
      </c>
      <c r="V503" s="61">
        <v>2013</v>
      </c>
      <c r="W503" s="61" t="s">
        <v>102</v>
      </c>
      <c r="X503" s="61" t="s">
        <v>572</v>
      </c>
      <c r="Y503" s="61"/>
      <c r="AC503"/>
    </row>
    <row r="504" spans="2:29" x14ac:dyDescent="0.2">
      <c r="B504" s="61" t="str">
        <f>INDEX(FlowMapping!$G$2:$G$875,MATCH(W504&amp;D504,FlowMapping!$E$2:$E$875,0))</f>
        <v>ETHENE</v>
      </c>
      <c r="C504" s="61">
        <f>INDEX(FlowMapping!$H$2:$H$875,MATCH(W504&amp;D504,FlowMapping!$E$2:$E$875,0))</f>
        <v>74851</v>
      </c>
      <c r="D504" s="61" t="s">
        <v>1003</v>
      </c>
      <c r="E504" s="61" t="str">
        <f>INDEX(FlowMapping!$J$2:$J$875,MATCH(W504&amp;D504,FlowMapping!$E$2:$E$875,0))</f>
        <v>unspecified</v>
      </c>
      <c r="F504" s="61" t="str">
        <f>INDEX(FlowMapping!$M$2:$M$875,MATCH(W504&amp;D504,FlowMapping!$E$2:$E$875,0))</f>
        <v>9c2a7dc9-8b1f-46ba-bc16-0d761a4f6016</v>
      </c>
      <c r="G504" s="61" t="str">
        <f>INDEX(Activities!$B$2:$B$390,MATCH(H504,Activities!$C$2:$C$390,0))</f>
        <v>Other basic organic chemical manufacturing</v>
      </c>
      <c r="H504" s="61">
        <v>325190</v>
      </c>
      <c r="I504" s="61" t="s">
        <v>997</v>
      </c>
      <c r="J504" s="62">
        <v>1.5688537899916001E-5</v>
      </c>
      <c r="K504" s="61" t="s">
        <v>2093</v>
      </c>
      <c r="L504" s="61"/>
      <c r="M504" s="61"/>
      <c r="N504" s="61"/>
      <c r="O504" s="61"/>
      <c r="P504" s="61"/>
      <c r="Q504" s="74">
        <v>3.1258736998533978</v>
      </c>
      <c r="R504" s="61">
        <v>1</v>
      </c>
      <c r="S504" s="61">
        <v>1</v>
      </c>
      <c r="T504" s="61">
        <v>1</v>
      </c>
      <c r="U504" s="61">
        <v>3</v>
      </c>
      <c r="V504" s="61">
        <v>2013</v>
      </c>
      <c r="W504" s="61" t="s">
        <v>128</v>
      </c>
      <c r="X504" s="61" t="s">
        <v>572</v>
      </c>
      <c r="Y504" s="61"/>
      <c r="AC504"/>
    </row>
    <row r="505" spans="2:29" x14ac:dyDescent="0.2">
      <c r="B505" s="61" t="str">
        <f>INDEX(FlowMapping!$G$2:$G$875,MATCH(W505&amp;D505,FlowMapping!$E$2:$E$875,0))</f>
        <v>Decabromodiphenyl oxide</v>
      </c>
      <c r="C505" s="61">
        <f>INDEX(FlowMapping!$H$2:$H$875,MATCH(W505&amp;D505,FlowMapping!$E$2:$E$875,0))</f>
        <v>1163195</v>
      </c>
      <c r="D505" s="61" t="s">
        <v>1003</v>
      </c>
      <c r="E505" s="61" t="str">
        <f>INDEX(FlowMapping!$J$2:$J$875,MATCH(W505&amp;D505,FlowMapping!$E$2:$E$875,0))</f>
        <v>unspecified</v>
      </c>
      <c r="F505" s="61" t="str">
        <f>INDEX(FlowMapping!$M$2:$M$875,MATCH(W505&amp;D505,FlowMapping!$E$2:$E$875,0))</f>
        <v>64441938-a69c-4bea-8759-fd624432e73f</v>
      </c>
      <c r="G505" s="61" t="str">
        <f>INDEX(Activities!$B$2:$B$390,MATCH(H505,Activities!$C$2:$C$390,0))</f>
        <v>Plastics material and resin manufacturing</v>
      </c>
      <c r="H505" s="61">
        <v>325211</v>
      </c>
      <c r="I505" s="61" t="s">
        <v>997</v>
      </c>
      <c r="J505" s="62">
        <v>4.8280486636651027E-12</v>
      </c>
      <c r="K505" s="61" t="s">
        <v>2093</v>
      </c>
      <c r="L505" s="61"/>
      <c r="M505" s="61"/>
      <c r="N505" s="61"/>
      <c r="O505" s="61"/>
      <c r="P505" s="61"/>
      <c r="Q505" s="74">
        <v>4.2953305982936572</v>
      </c>
      <c r="R505" s="61">
        <v>1</v>
      </c>
      <c r="S505" s="61">
        <v>1</v>
      </c>
      <c r="T505" s="61">
        <v>1</v>
      </c>
      <c r="U505" s="61">
        <v>4</v>
      </c>
      <c r="V505" s="61">
        <v>2013</v>
      </c>
      <c r="W505" s="61" t="s">
        <v>114</v>
      </c>
      <c r="X505" s="61" t="s">
        <v>572</v>
      </c>
      <c r="Y505" s="61"/>
      <c r="AC505"/>
    </row>
    <row r="506" spans="2:29" x14ac:dyDescent="0.2">
      <c r="B506" s="61" t="str">
        <f>INDEX(FlowMapping!$G$2:$G$875,MATCH(W506&amp;D506,FlowMapping!$E$2:$E$875,0))</f>
        <v>Diglycidyl resorcinol ether, technical grade</v>
      </c>
      <c r="C506" s="61">
        <f>INDEX(FlowMapping!$H$2:$H$875,MATCH(W506&amp;D506,FlowMapping!$E$2:$E$875,0))</f>
        <v>101906</v>
      </c>
      <c r="D506" s="61" t="s">
        <v>1003</v>
      </c>
      <c r="E506" s="61" t="str">
        <f>INDEX(FlowMapping!$J$2:$J$875,MATCH(W506&amp;D506,FlowMapping!$E$2:$E$875,0))</f>
        <v>unspecified</v>
      </c>
      <c r="F506" s="61" t="str">
        <f>INDEX(FlowMapping!$M$2:$M$875,MATCH(W506&amp;D506,FlowMapping!$E$2:$E$875,0))</f>
        <v>8dcd6ec7-ebed-401e-a01f-74fbfcdf6a48</v>
      </c>
      <c r="G506" s="61" t="str">
        <f>INDEX(Activities!$B$2:$B$390,MATCH(H506,Activities!$C$2:$C$390,0))</f>
        <v>Plastics material and resin manufacturing</v>
      </c>
      <c r="H506" s="61">
        <v>325211</v>
      </c>
      <c r="I506" s="61" t="s">
        <v>997</v>
      </c>
      <c r="J506" s="62">
        <v>9.6560973273302054E-12</v>
      </c>
      <c r="K506" s="61" t="s">
        <v>2093</v>
      </c>
      <c r="L506" s="61"/>
      <c r="M506" s="61"/>
      <c r="N506" s="61"/>
      <c r="O506" s="61"/>
      <c r="P506" s="61"/>
      <c r="Q506" s="74">
        <v>5</v>
      </c>
      <c r="R506" s="61">
        <v>1</v>
      </c>
      <c r="S506" s="61">
        <v>1</v>
      </c>
      <c r="T506" s="61">
        <v>1</v>
      </c>
      <c r="U506" s="61">
        <v>4</v>
      </c>
      <c r="V506" s="61">
        <v>2013</v>
      </c>
      <c r="W506" s="61" t="s">
        <v>467</v>
      </c>
      <c r="X506" s="61" t="s">
        <v>572</v>
      </c>
      <c r="Y506" s="61"/>
      <c r="AC506"/>
    </row>
    <row r="507" spans="2:29" x14ac:dyDescent="0.2">
      <c r="B507" s="61" t="str">
        <f>INDEX(FlowMapping!$G$2:$G$875,MATCH(W507&amp;D507,FlowMapping!$E$2:$E$875,0))</f>
        <v>Cumene hydroperoxide</v>
      </c>
      <c r="C507" s="61">
        <f>INDEX(FlowMapping!$H$2:$H$875,MATCH(W507&amp;D507,FlowMapping!$E$2:$E$875,0))</f>
        <v>80159</v>
      </c>
      <c r="D507" s="61" t="s">
        <v>1003</v>
      </c>
      <c r="E507" s="61" t="str">
        <f>INDEX(FlowMapping!$J$2:$J$875,MATCH(W507&amp;D507,FlowMapping!$E$2:$E$875,0))</f>
        <v>unspecified</v>
      </c>
      <c r="F507" s="61" t="str">
        <f>INDEX(FlowMapping!$M$2:$M$875,MATCH(W507&amp;D507,FlowMapping!$E$2:$E$875,0))</f>
        <v>d32ac640-ebe4-4066-add8-c21bdb3e3ce9</v>
      </c>
      <c r="G507" s="61" t="str">
        <f>INDEX(Activities!$B$2:$B$390,MATCH(H507,Activities!$C$2:$C$390,0))</f>
        <v>Plastics material and resin manufacturing</v>
      </c>
      <c r="H507" s="61">
        <v>325211</v>
      </c>
      <c r="I507" s="61" t="s">
        <v>997</v>
      </c>
      <c r="J507" s="62">
        <v>2.414024331832551E-11</v>
      </c>
      <c r="K507" s="61" t="s">
        <v>2093</v>
      </c>
      <c r="L507" s="61"/>
      <c r="M507" s="61"/>
      <c r="N507" s="61"/>
      <c r="O507" s="61"/>
      <c r="P507" s="61"/>
      <c r="Q507" s="74">
        <v>2.6127393450130452</v>
      </c>
      <c r="R507" s="61">
        <v>1</v>
      </c>
      <c r="S507" s="61">
        <v>1</v>
      </c>
      <c r="T507" s="61">
        <v>1</v>
      </c>
      <c r="U507" s="61">
        <v>4</v>
      </c>
      <c r="V507" s="61">
        <v>2013</v>
      </c>
      <c r="W507" s="61" t="s">
        <v>306</v>
      </c>
      <c r="X507" s="61" t="s">
        <v>572</v>
      </c>
      <c r="Y507" s="61"/>
      <c r="AC507"/>
    </row>
    <row r="508" spans="2:29" x14ac:dyDescent="0.2">
      <c r="B508" s="61" t="str">
        <f>INDEX(FlowMapping!$G$2:$G$875,MATCH(W508&amp;D508,FlowMapping!$E$2:$E$875,0))</f>
        <v>2,4/2,6-toluenediisocyanate (mixture)</v>
      </c>
      <c r="C508" s="61">
        <f>INDEX(FlowMapping!$H$2:$H$875,MATCH(W508&amp;D508,FlowMapping!$E$2:$E$875,0))</f>
        <v>26471625</v>
      </c>
      <c r="D508" s="61" t="s">
        <v>1003</v>
      </c>
      <c r="E508" s="61" t="str">
        <f>INDEX(FlowMapping!$J$2:$J$875,MATCH(W508&amp;D508,FlowMapping!$E$2:$E$875,0))</f>
        <v>unspecified</v>
      </c>
      <c r="F508" s="61" t="str">
        <f>INDEX(FlowMapping!$M$2:$M$875,MATCH(W508&amp;D508,FlowMapping!$E$2:$E$875,0))</f>
        <v>3ffd879d-e72d-44ef-bd40-f1f3ad2f91a8</v>
      </c>
      <c r="G508" s="61" t="str">
        <f>INDEX(Activities!$B$2:$B$390,MATCH(H508,Activities!$C$2:$C$390,0))</f>
        <v>Plastics material and resin manufacturing</v>
      </c>
      <c r="H508" s="61">
        <v>325211</v>
      </c>
      <c r="I508" s="61" t="s">
        <v>997</v>
      </c>
      <c r="J508" s="62">
        <v>2.4188523804962163E-11</v>
      </c>
      <c r="K508" s="61" t="s">
        <v>2093</v>
      </c>
      <c r="L508" s="61"/>
      <c r="M508" s="61"/>
      <c r="N508" s="61"/>
      <c r="O508" s="61"/>
      <c r="P508" s="61"/>
      <c r="Q508" s="74">
        <v>1.4775200196409264</v>
      </c>
      <c r="R508" s="61">
        <v>1</v>
      </c>
      <c r="S508" s="61">
        <v>1</v>
      </c>
      <c r="T508" s="61">
        <v>1</v>
      </c>
      <c r="U508" s="61">
        <v>4</v>
      </c>
      <c r="V508" s="61">
        <v>2013</v>
      </c>
      <c r="W508" s="61" t="s">
        <v>316</v>
      </c>
      <c r="X508" s="61" t="s">
        <v>572</v>
      </c>
      <c r="Y508" s="61"/>
      <c r="AC508"/>
    </row>
    <row r="509" spans="2:29" x14ac:dyDescent="0.2">
      <c r="B509" s="61" t="str">
        <f>INDEX(FlowMapping!$G$2:$G$875,MATCH(W509&amp;D509,FlowMapping!$E$2:$E$875,0))</f>
        <v>TRICHLOROACETIC ACID</v>
      </c>
      <c r="C509" s="61">
        <f>INDEX(FlowMapping!$H$2:$H$875,MATCH(W509&amp;D509,FlowMapping!$E$2:$E$875,0))</f>
        <v>76039</v>
      </c>
      <c r="D509" s="61" t="s">
        <v>1003</v>
      </c>
      <c r="E509" s="61" t="str">
        <f>INDEX(FlowMapping!$J$2:$J$875,MATCH(W509&amp;D509,FlowMapping!$E$2:$E$875,0))</f>
        <v>unspecified</v>
      </c>
      <c r="F509" s="61" t="str">
        <f>INDEX(FlowMapping!$M$2:$M$875,MATCH(W509&amp;D509,FlowMapping!$E$2:$E$875,0))</f>
        <v>f8360888-8f08-3681-bddf-3285c1f35f88</v>
      </c>
      <c r="G509" s="61" t="str">
        <f>INDEX(Activities!$B$2:$B$390,MATCH(H509,Activities!$C$2:$C$390,0))</f>
        <v>Plastics material and resin manufacturing</v>
      </c>
      <c r="H509" s="61">
        <v>325211</v>
      </c>
      <c r="I509" s="61" t="s">
        <v>997</v>
      </c>
      <c r="J509" s="62">
        <v>3.4761950378388736E-11</v>
      </c>
      <c r="K509" s="61" t="s">
        <v>2093</v>
      </c>
      <c r="L509" s="61"/>
      <c r="M509" s="61"/>
      <c r="N509" s="61"/>
      <c r="O509" s="61"/>
      <c r="P509" s="61"/>
      <c r="Q509" s="74">
        <v>5</v>
      </c>
      <c r="R509" s="61">
        <v>1</v>
      </c>
      <c r="S509" s="61">
        <v>1</v>
      </c>
      <c r="T509" s="61">
        <v>1</v>
      </c>
      <c r="U509" s="61">
        <v>4</v>
      </c>
      <c r="V509" s="61">
        <v>2013</v>
      </c>
      <c r="W509" s="61" t="s">
        <v>425</v>
      </c>
      <c r="X509" s="61" t="s">
        <v>572</v>
      </c>
      <c r="Y509" s="61"/>
      <c r="AC509"/>
    </row>
    <row r="510" spans="2:29" x14ac:dyDescent="0.2">
      <c r="B510" s="61" t="str">
        <f>INDEX(FlowMapping!$G$2:$G$875,MATCH(W510&amp;D510,FlowMapping!$E$2:$E$875,0))</f>
        <v>Urethane</v>
      </c>
      <c r="C510" s="61">
        <f>INDEX(FlowMapping!$H$2:$H$875,MATCH(W510&amp;D510,FlowMapping!$E$2:$E$875,0))</f>
        <v>51796</v>
      </c>
      <c r="D510" s="61" t="s">
        <v>1003</v>
      </c>
      <c r="E510" s="61" t="str">
        <f>INDEX(FlowMapping!$J$2:$J$875,MATCH(W510&amp;D510,FlowMapping!$E$2:$E$875,0))</f>
        <v>unspecified</v>
      </c>
      <c r="F510" s="61" t="str">
        <f>INDEX(FlowMapping!$M$2:$M$875,MATCH(W510&amp;D510,FlowMapping!$E$2:$E$875,0))</f>
        <v>470a49a6-452a-408c-b4d5-aaeb16bfb809</v>
      </c>
      <c r="G510" s="61" t="str">
        <f>INDEX(Activities!$B$2:$B$390,MATCH(H510,Activities!$C$2:$C$390,0))</f>
        <v>Plastics material and resin manufacturing</v>
      </c>
      <c r="H510" s="61">
        <v>325211</v>
      </c>
      <c r="I510" s="61" t="s">
        <v>997</v>
      </c>
      <c r="J510" s="62">
        <v>4.8280486636651019E-11</v>
      </c>
      <c r="K510" s="61" t="s">
        <v>2093</v>
      </c>
      <c r="L510" s="61"/>
      <c r="M510" s="61"/>
      <c r="N510" s="61"/>
      <c r="O510" s="61"/>
      <c r="P510" s="61"/>
      <c r="Q510" s="74">
        <v>4.4667360835075955</v>
      </c>
      <c r="R510" s="61">
        <v>1</v>
      </c>
      <c r="S510" s="61">
        <v>1</v>
      </c>
      <c r="T510" s="61">
        <v>1</v>
      </c>
      <c r="U510" s="61">
        <v>4</v>
      </c>
      <c r="V510" s="61">
        <v>2013</v>
      </c>
      <c r="W510" s="61" t="s">
        <v>133</v>
      </c>
      <c r="X510" s="61" t="s">
        <v>572</v>
      </c>
      <c r="Y510" s="61"/>
      <c r="AC510"/>
    </row>
    <row r="511" spans="2:29" x14ac:dyDescent="0.2">
      <c r="B511" s="61" t="str">
        <f>INDEX(FlowMapping!$G$2:$G$875,MATCH(W511&amp;D511,FlowMapping!$E$2:$E$875,0))</f>
        <v>copper</v>
      </c>
      <c r="C511" s="61">
        <f>INDEX(FlowMapping!$H$2:$H$875,MATCH(W511&amp;D511,FlowMapping!$E$2:$E$875,0))</f>
        <v>7440508</v>
      </c>
      <c r="D511" s="61" t="s">
        <v>1003</v>
      </c>
      <c r="E511" s="61" t="str">
        <f>INDEX(FlowMapping!$J$2:$J$875,MATCH(W511&amp;D511,FlowMapping!$E$2:$E$875,0))</f>
        <v>unspecified</v>
      </c>
      <c r="F511" s="61" t="str">
        <f>INDEX(FlowMapping!$M$2:$M$875,MATCH(W511&amp;D511,FlowMapping!$E$2:$E$875,0))</f>
        <v>ec8144d6-d123-43b1-9c17-a295422a0498</v>
      </c>
      <c r="G511" s="61" t="str">
        <f>INDEX(Activities!$B$2:$B$390,MATCH(H511,Activities!$C$2:$C$390,0))</f>
        <v>Plastics material and resin manufacturing</v>
      </c>
      <c r="H511" s="61">
        <v>325211</v>
      </c>
      <c r="I511" s="61" t="s">
        <v>997</v>
      </c>
      <c r="J511" s="62">
        <v>8.7049717405881782E-11</v>
      </c>
      <c r="K511" s="61" t="s">
        <v>2093</v>
      </c>
      <c r="L511" s="61"/>
      <c r="M511" s="61"/>
      <c r="N511" s="61"/>
      <c r="O511" s="61"/>
      <c r="P511" s="61"/>
      <c r="Q511" s="74">
        <v>3.6565374211799746</v>
      </c>
      <c r="R511" s="61">
        <v>1</v>
      </c>
      <c r="S511" s="61">
        <v>1</v>
      </c>
      <c r="T511" s="61">
        <v>1</v>
      </c>
      <c r="U511" s="61">
        <v>4</v>
      </c>
      <c r="V511" s="61">
        <v>2013</v>
      </c>
      <c r="W511" s="61" t="s">
        <v>25</v>
      </c>
      <c r="X511" s="61" t="s">
        <v>572</v>
      </c>
      <c r="Y511" s="61"/>
      <c r="AC511"/>
    </row>
    <row r="512" spans="2:29" x14ac:dyDescent="0.2">
      <c r="B512" s="61" t="str">
        <f>INDEX(FlowMapping!$G$2:$G$875,MATCH(W512&amp;D512,FlowMapping!$E$2:$E$875,0))</f>
        <v>Pentachloroethane</v>
      </c>
      <c r="C512" s="61">
        <f>INDEX(FlowMapping!$H$2:$H$875,MATCH(W512&amp;D512,FlowMapping!$E$2:$E$875,0))</f>
        <v>76017</v>
      </c>
      <c r="D512" s="61" t="s">
        <v>1003</v>
      </c>
      <c r="E512" s="61" t="str">
        <f>INDEX(FlowMapping!$J$2:$J$875,MATCH(W512&amp;D512,FlowMapping!$E$2:$E$875,0))</f>
        <v>unspecified</v>
      </c>
      <c r="F512" s="61" t="str">
        <f>INDEX(FlowMapping!$M$2:$M$875,MATCH(W512&amp;D512,FlowMapping!$E$2:$E$875,0))</f>
        <v>82b47f3b-16cd-4227-9cca-7580d730b011</v>
      </c>
      <c r="G512" s="61" t="str">
        <f>INDEX(Activities!$B$2:$B$390,MATCH(H512,Activities!$C$2:$C$390,0))</f>
        <v>Plastics material and resin manufacturing</v>
      </c>
      <c r="H512" s="61">
        <v>325211</v>
      </c>
      <c r="I512" s="61" t="s">
        <v>997</v>
      </c>
      <c r="J512" s="62">
        <v>9.1732924609636943E-11</v>
      </c>
      <c r="K512" s="61" t="s">
        <v>2093</v>
      </c>
      <c r="L512" s="61"/>
      <c r="M512" s="61"/>
      <c r="N512" s="61"/>
      <c r="O512" s="61"/>
      <c r="P512" s="61"/>
      <c r="Q512" s="74">
        <v>2.1411439114391149</v>
      </c>
      <c r="R512" s="61">
        <v>1</v>
      </c>
      <c r="S512" s="61">
        <v>1</v>
      </c>
      <c r="T512" s="61">
        <v>1</v>
      </c>
      <c r="U512" s="61">
        <v>4</v>
      </c>
      <c r="V512" s="61">
        <v>2013</v>
      </c>
      <c r="W512" s="61" t="s">
        <v>223</v>
      </c>
      <c r="X512" s="61" t="s">
        <v>572</v>
      </c>
      <c r="Y512" s="61"/>
      <c r="AC512"/>
    </row>
    <row r="513" spans="2:29" x14ac:dyDescent="0.2">
      <c r="B513" s="61" t="str">
        <f>INDEX(FlowMapping!$G$2:$G$875,MATCH(W513&amp;D513,FlowMapping!$E$2:$E$875,0))</f>
        <v>Carboxin</v>
      </c>
      <c r="C513" s="61">
        <f>INDEX(FlowMapping!$H$2:$H$875,MATCH(W513&amp;D513,FlowMapping!$E$2:$E$875,0))</f>
        <v>5234684</v>
      </c>
      <c r="D513" s="61" t="s">
        <v>1003</v>
      </c>
      <c r="E513" s="61" t="str">
        <f>INDEX(FlowMapping!$J$2:$J$875,MATCH(W513&amp;D513,FlowMapping!$E$2:$E$875,0))</f>
        <v>unspecified</v>
      </c>
      <c r="F513" s="61" t="str">
        <f>INDEX(FlowMapping!$M$2:$M$875,MATCH(W513&amp;D513,FlowMapping!$E$2:$E$875,0))</f>
        <v>9e42994a-0826-4293-99db-c9daae3bcbfe</v>
      </c>
      <c r="G513" s="61" t="str">
        <f>INDEX(Activities!$B$2:$B$390,MATCH(H513,Activities!$C$2:$C$390,0))</f>
        <v>Plastics material and resin manufacturing</v>
      </c>
      <c r="H513" s="61">
        <v>325211</v>
      </c>
      <c r="I513" s="61" t="s">
        <v>997</v>
      </c>
      <c r="J513" s="62">
        <v>1.2432225308937637E-10</v>
      </c>
      <c r="K513" s="61" t="s">
        <v>2093</v>
      </c>
      <c r="L513" s="61"/>
      <c r="M513" s="61"/>
      <c r="N513" s="61"/>
      <c r="O513" s="61"/>
      <c r="P513" s="61"/>
      <c r="Q513" s="74">
        <v>5</v>
      </c>
      <c r="R513" s="61">
        <v>1</v>
      </c>
      <c r="S513" s="61">
        <v>1</v>
      </c>
      <c r="T513" s="61">
        <v>1</v>
      </c>
      <c r="U513" s="61">
        <v>4</v>
      </c>
      <c r="V513" s="61">
        <v>2013</v>
      </c>
      <c r="W513" s="61" t="s">
        <v>386</v>
      </c>
      <c r="X513" s="61" t="s">
        <v>572</v>
      </c>
      <c r="Y513" s="61"/>
      <c r="AC513"/>
    </row>
    <row r="514" spans="2:29" x14ac:dyDescent="0.2">
      <c r="B514" s="61" t="str">
        <f>INDEX(FlowMapping!$G$2:$G$875,MATCH(W514&amp;D514,FlowMapping!$E$2:$E$875,0))</f>
        <v>PICRIC ACID</v>
      </c>
      <c r="C514" s="61">
        <f>INDEX(FlowMapping!$H$2:$H$875,MATCH(W514&amp;D514,FlowMapping!$E$2:$E$875,0))</f>
        <v>88891</v>
      </c>
      <c r="D514" s="61" t="s">
        <v>1003</v>
      </c>
      <c r="E514" s="61" t="str">
        <f>INDEX(FlowMapping!$J$2:$J$875,MATCH(W514&amp;D514,FlowMapping!$E$2:$E$875,0))</f>
        <v>unspecified</v>
      </c>
      <c r="F514" s="61" t="str">
        <f>INDEX(FlowMapping!$M$2:$M$875,MATCH(W514&amp;D514,FlowMapping!$E$2:$E$875,0))</f>
        <v>d25ef295-bb11-3eb9-9523-de14d74b0c2e</v>
      </c>
      <c r="G514" s="61" t="str">
        <f>INDEX(Activities!$B$2:$B$390,MATCH(H514,Activities!$C$2:$C$390,0))</f>
        <v>Plastics material and resin manufacturing</v>
      </c>
      <c r="H514" s="61">
        <v>325211</v>
      </c>
      <c r="I514" s="61" t="s">
        <v>997</v>
      </c>
      <c r="J514" s="62">
        <v>1.4484145990995307E-10</v>
      </c>
      <c r="K514" s="61" t="s">
        <v>2093</v>
      </c>
      <c r="L514" s="61"/>
      <c r="M514" s="61"/>
      <c r="N514" s="61"/>
      <c r="O514" s="61"/>
      <c r="P514" s="61"/>
      <c r="Q514" s="74">
        <v>4.6968472109943411</v>
      </c>
      <c r="R514" s="61">
        <v>1</v>
      </c>
      <c r="S514" s="61">
        <v>1</v>
      </c>
      <c r="T514" s="61">
        <v>1</v>
      </c>
      <c r="U514" s="61">
        <v>4</v>
      </c>
      <c r="V514" s="61">
        <v>2013</v>
      </c>
      <c r="W514" s="61" t="s">
        <v>346</v>
      </c>
      <c r="X514" s="61" t="s">
        <v>572</v>
      </c>
      <c r="Y514" s="61"/>
      <c r="AC514"/>
    </row>
    <row r="515" spans="2:29" x14ac:dyDescent="0.2">
      <c r="B515" s="61" t="str">
        <f>INDEX(FlowMapping!$G$2:$G$875,MATCH(W515&amp;D515,FlowMapping!$E$2:$E$875,0))</f>
        <v>OXIRANEMETHANOL</v>
      </c>
      <c r="C515" s="61">
        <f>INDEX(FlowMapping!$H$2:$H$875,MATCH(W515&amp;D515,FlowMapping!$E$2:$E$875,0))</f>
        <v>556525</v>
      </c>
      <c r="D515" s="61" t="s">
        <v>1003</v>
      </c>
      <c r="E515" s="61" t="str">
        <f>INDEX(FlowMapping!$J$2:$J$875,MATCH(W515&amp;D515,FlowMapping!$E$2:$E$875,0))</f>
        <v>unspecified</v>
      </c>
      <c r="F515" s="61" t="str">
        <f>INDEX(FlowMapping!$M$2:$M$875,MATCH(W515&amp;D515,FlowMapping!$E$2:$E$875,0))</f>
        <v>9d889919-2a76-3bf7-b0fa-75e9a7324a0a</v>
      </c>
      <c r="G515" s="61" t="str">
        <f>INDEX(Activities!$B$2:$B$390,MATCH(H515,Activities!$C$2:$C$390,0))</f>
        <v>Plastics material and resin manufacturing</v>
      </c>
      <c r="H515" s="61">
        <v>325211</v>
      </c>
      <c r="I515" s="61" t="s">
        <v>997</v>
      </c>
      <c r="J515" s="62">
        <v>1.5449755723728329E-10</v>
      </c>
      <c r="K515" s="61" t="s">
        <v>2093</v>
      </c>
      <c r="L515" s="61"/>
      <c r="M515" s="61"/>
      <c r="N515" s="61"/>
      <c r="O515" s="61"/>
      <c r="P515" s="61"/>
      <c r="Q515" s="74">
        <v>4.9961724447524682</v>
      </c>
      <c r="R515" s="61">
        <v>1</v>
      </c>
      <c r="S515" s="61">
        <v>1</v>
      </c>
      <c r="T515" s="61">
        <v>1</v>
      </c>
      <c r="U515" s="61">
        <v>4</v>
      </c>
      <c r="V515" s="61">
        <v>2013</v>
      </c>
      <c r="W515" s="61" t="s">
        <v>181</v>
      </c>
      <c r="X515" s="61" t="s">
        <v>572</v>
      </c>
      <c r="Y515" s="61"/>
      <c r="AC515"/>
    </row>
    <row r="516" spans="2:29" x14ac:dyDescent="0.2">
      <c r="B516" s="61" t="str">
        <f>INDEX(FlowMapping!$G$2:$G$875,MATCH(W516&amp;D516,FlowMapping!$E$2:$E$875,0))</f>
        <v>acetamide</v>
      </c>
      <c r="C516" s="61">
        <f>INDEX(FlowMapping!$H$2:$H$875,MATCH(W516&amp;D516,FlowMapping!$E$2:$E$875,0))</f>
        <v>60355</v>
      </c>
      <c r="D516" s="61" t="s">
        <v>1003</v>
      </c>
      <c r="E516" s="61" t="str">
        <f>INDEX(FlowMapping!$J$2:$J$875,MATCH(W516&amp;D516,FlowMapping!$E$2:$E$875,0))</f>
        <v>unspecified</v>
      </c>
      <c r="F516" s="61" t="str">
        <f>INDEX(FlowMapping!$M$2:$M$875,MATCH(W516&amp;D516,FlowMapping!$E$2:$E$875,0))</f>
        <v>fe6ba47d-7ec3-4d75-ac81-228f67327523</v>
      </c>
      <c r="G516" s="61" t="str">
        <f>INDEX(Activities!$B$2:$B$390,MATCH(H516,Activities!$C$2:$C$390,0))</f>
        <v>Plastics material and resin manufacturing</v>
      </c>
      <c r="H516" s="61">
        <v>325211</v>
      </c>
      <c r="I516" s="61" t="s">
        <v>997</v>
      </c>
      <c r="J516" s="62">
        <v>2.0760609253759938E-10</v>
      </c>
      <c r="K516" s="61" t="s">
        <v>2093</v>
      </c>
      <c r="L516" s="61"/>
      <c r="M516" s="61"/>
      <c r="N516" s="61"/>
      <c r="O516" s="61"/>
      <c r="P516" s="61"/>
      <c r="Q516" s="74">
        <v>3.8375094912680341</v>
      </c>
      <c r="R516" s="61">
        <v>1</v>
      </c>
      <c r="S516" s="61">
        <v>1</v>
      </c>
      <c r="T516" s="61">
        <v>1</v>
      </c>
      <c r="U516" s="61">
        <v>4</v>
      </c>
      <c r="V516" s="61">
        <v>2013</v>
      </c>
      <c r="W516" s="61" t="s">
        <v>236</v>
      </c>
      <c r="X516" s="61" t="s">
        <v>572</v>
      </c>
      <c r="Y516" s="61"/>
      <c r="AC516"/>
    </row>
    <row r="517" spans="2:29" x14ac:dyDescent="0.2">
      <c r="B517" s="61" t="str">
        <f>INDEX(FlowMapping!$G$2:$G$875,MATCH(W517&amp;D517,FlowMapping!$E$2:$E$875,0))</f>
        <v>Thiram</v>
      </c>
      <c r="C517" s="61">
        <f>INDEX(FlowMapping!$H$2:$H$875,MATCH(W517&amp;D517,FlowMapping!$E$2:$E$875,0))</f>
        <v>137268</v>
      </c>
      <c r="D517" s="61" t="s">
        <v>1003</v>
      </c>
      <c r="E517" s="61" t="str">
        <f>INDEX(FlowMapping!$J$2:$J$875,MATCH(W517&amp;D517,FlowMapping!$E$2:$E$875,0))</f>
        <v>unspecified</v>
      </c>
      <c r="F517" s="61" t="str">
        <f>INDEX(FlowMapping!$M$2:$M$875,MATCH(W517&amp;D517,FlowMapping!$E$2:$E$875,0))</f>
        <v>0501840f-07d5-4367-b8c5-55c3b6ac5b95</v>
      </c>
      <c r="G517" s="61" t="str">
        <f>INDEX(Activities!$B$2:$B$390,MATCH(H517,Activities!$C$2:$C$390,0))</f>
        <v>Plastics material and resin manufacturing</v>
      </c>
      <c r="H517" s="61">
        <v>325211</v>
      </c>
      <c r="I517" s="61" t="s">
        <v>997</v>
      </c>
      <c r="J517" s="62">
        <v>4.1159114857744997E-10</v>
      </c>
      <c r="K517" s="61" t="s">
        <v>2093</v>
      </c>
      <c r="L517" s="61"/>
      <c r="M517" s="61"/>
      <c r="N517" s="61"/>
      <c r="O517" s="61"/>
      <c r="P517" s="61"/>
      <c r="Q517" s="74">
        <v>4.3718787255878366</v>
      </c>
      <c r="R517" s="61">
        <v>1</v>
      </c>
      <c r="S517" s="61">
        <v>1</v>
      </c>
      <c r="T517" s="61">
        <v>1</v>
      </c>
      <c r="U517" s="61">
        <v>4</v>
      </c>
      <c r="V517" s="61">
        <v>2013</v>
      </c>
      <c r="W517" s="61" t="s">
        <v>127</v>
      </c>
      <c r="X517" s="61" t="s">
        <v>572</v>
      </c>
      <c r="Y517" s="61"/>
      <c r="AC517"/>
    </row>
    <row r="518" spans="2:29" x14ac:dyDescent="0.2">
      <c r="B518" s="61" t="str">
        <f>INDEX(FlowMapping!$G$2:$G$875,MATCH(W518&amp;D518,FlowMapping!$E$2:$E$875,0))</f>
        <v>CFC-114</v>
      </c>
      <c r="C518" s="61">
        <f>INDEX(FlowMapping!$H$2:$H$875,MATCH(W518&amp;D518,FlowMapping!$E$2:$E$875,0))</f>
        <v>76142</v>
      </c>
      <c r="D518" s="61" t="s">
        <v>1003</v>
      </c>
      <c r="E518" s="61" t="str">
        <f>INDEX(FlowMapping!$J$2:$J$875,MATCH(W518&amp;D518,FlowMapping!$E$2:$E$875,0))</f>
        <v>unspecified</v>
      </c>
      <c r="F518" s="61" t="str">
        <f>INDEX(FlowMapping!$M$2:$M$875,MATCH(W518&amp;D518,FlowMapping!$E$2:$E$875,0))</f>
        <v>f4628510-c932-30a5-b4a2-ea7dfe7347d8</v>
      </c>
      <c r="G518" s="61" t="str">
        <f>INDEX(Activities!$B$2:$B$390,MATCH(H518,Activities!$C$2:$C$390,0))</f>
        <v>Plastics material and resin manufacturing</v>
      </c>
      <c r="H518" s="61">
        <v>325211</v>
      </c>
      <c r="I518" s="61" t="s">
        <v>997</v>
      </c>
      <c r="J518" s="62">
        <v>4.8280486636651022E-10</v>
      </c>
      <c r="K518" s="61" t="s">
        <v>2093</v>
      </c>
      <c r="L518" s="61"/>
      <c r="M518" s="61"/>
      <c r="N518" s="61"/>
      <c r="O518" s="61"/>
      <c r="P518" s="61"/>
      <c r="Q518" s="74">
        <v>4.6168433626997158</v>
      </c>
      <c r="R518" s="61">
        <v>1</v>
      </c>
      <c r="S518" s="61">
        <v>1</v>
      </c>
      <c r="T518" s="61">
        <v>1</v>
      </c>
      <c r="U518" s="61">
        <v>4</v>
      </c>
      <c r="V518" s="61">
        <v>2013</v>
      </c>
      <c r="W518" s="61" t="s">
        <v>378</v>
      </c>
      <c r="X518" s="61" t="s">
        <v>572</v>
      </c>
      <c r="Y518" s="61"/>
      <c r="AC518"/>
    </row>
    <row r="519" spans="2:29" x14ac:dyDescent="0.2">
      <c r="B519" s="61" t="str">
        <f>INDEX(FlowMapping!$G$2:$G$875,MATCH(W519&amp;D519,FlowMapping!$E$2:$E$875,0))</f>
        <v>Aluminum</v>
      </c>
      <c r="C519" s="61">
        <f>INDEX(FlowMapping!$H$2:$H$875,MATCH(W519&amp;D519,FlowMapping!$E$2:$E$875,0))</f>
        <v>7429905</v>
      </c>
      <c r="D519" s="61" t="s">
        <v>1003</v>
      </c>
      <c r="E519" s="61" t="str">
        <f>INDEX(FlowMapping!$J$2:$J$875,MATCH(W519&amp;D519,FlowMapping!$E$2:$E$875,0))</f>
        <v>unspecified</v>
      </c>
      <c r="F519" s="61" t="str">
        <f>INDEX(FlowMapping!$M$2:$M$875,MATCH(W519&amp;D519,FlowMapping!$E$2:$E$875,0))</f>
        <v>ff65658c-2d39-44a2-b23e-7ec3c644f064</v>
      </c>
      <c r="G519" s="61" t="str">
        <f>INDEX(Activities!$B$2:$B$390,MATCH(H519,Activities!$C$2:$C$390,0))</f>
        <v>Plastics material and resin manufacturing</v>
      </c>
      <c r="H519" s="61">
        <v>325211</v>
      </c>
      <c r="I519" s="61" t="s">
        <v>997</v>
      </c>
      <c r="J519" s="62">
        <v>6.5376606954689143E-10</v>
      </c>
      <c r="K519" s="61" t="s">
        <v>2093</v>
      </c>
      <c r="L519" s="61"/>
      <c r="M519" s="61"/>
      <c r="N519" s="61"/>
      <c r="O519" s="61"/>
      <c r="P519" s="61"/>
      <c r="Q519" s="74">
        <v>3.5763266055878251</v>
      </c>
      <c r="R519" s="61">
        <v>1</v>
      </c>
      <c r="S519" s="61">
        <v>1</v>
      </c>
      <c r="T519" s="61">
        <v>1</v>
      </c>
      <c r="U519" s="61">
        <v>4</v>
      </c>
      <c r="V519" s="61">
        <v>2013</v>
      </c>
      <c r="W519" s="61" t="s">
        <v>81</v>
      </c>
      <c r="X519" s="61" t="s">
        <v>572</v>
      </c>
      <c r="Y519" s="61"/>
      <c r="AC519"/>
    </row>
    <row r="520" spans="2:29" x14ac:dyDescent="0.2">
      <c r="B520" s="61" t="str">
        <f>INDEX(FlowMapping!$G$2:$G$875,MATCH(W520&amp;D520,FlowMapping!$E$2:$E$875,0))</f>
        <v>1,3-PROPANEDIOL, 2,2-BIS(BRME)-</v>
      </c>
      <c r="C520" s="61">
        <f>INDEX(FlowMapping!$H$2:$H$875,MATCH(W520&amp;D520,FlowMapping!$E$2:$E$875,0))</f>
        <v>3296900</v>
      </c>
      <c r="D520" s="61" t="s">
        <v>1003</v>
      </c>
      <c r="E520" s="61" t="str">
        <f>INDEX(FlowMapping!$J$2:$J$875,MATCH(W520&amp;D520,FlowMapping!$E$2:$E$875,0))</f>
        <v>unspecified</v>
      </c>
      <c r="F520" s="61" t="str">
        <f>INDEX(FlowMapping!$M$2:$M$875,MATCH(W520&amp;D520,FlowMapping!$E$2:$E$875,0))</f>
        <v>5a16086d-15fe-3016-9c1a-7ad9abff273f</v>
      </c>
      <c r="G520" s="61" t="str">
        <f>INDEX(Activities!$B$2:$B$390,MATCH(H520,Activities!$C$2:$C$390,0))</f>
        <v>Plastics material and resin manufacturing</v>
      </c>
      <c r="H520" s="61">
        <v>325211</v>
      </c>
      <c r="I520" s="61" t="s">
        <v>997</v>
      </c>
      <c r="J520" s="62">
        <v>6.8558291024044441E-10</v>
      </c>
      <c r="K520" s="61" t="s">
        <v>2093</v>
      </c>
      <c r="L520" s="61"/>
      <c r="M520" s="61"/>
      <c r="N520" s="61"/>
      <c r="O520" s="61"/>
      <c r="P520" s="61"/>
      <c r="Q520" s="74">
        <v>2</v>
      </c>
      <c r="R520" s="61">
        <v>1</v>
      </c>
      <c r="S520" s="61">
        <v>1</v>
      </c>
      <c r="T520" s="61">
        <v>1</v>
      </c>
      <c r="U520" s="61">
        <v>4</v>
      </c>
      <c r="V520" s="61">
        <v>2013</v>
      </c>
      <c r="W520" s="61" t="s">
        <v>154</v>
      </c>
      <c r="X520" s="61" t="s">
        <v>572</v>
      </c>
      <c r="Y520" s="61"/>
      <c r="AC520"/>
    </row>
    <row r="521" spans="2:29" x14ac:dyDescent="0.2">
      <c r="B521" s="61" t="str">
        <f>INDEX(FlowMapping!$G$2:$G$875,MATCH(W521&amp;D521,FlowMapping!$E$2:$E$875,0))</f>
        <v>o-toluidine</v>
      </c>
      <c r="C521" s="61">
        <f>INDEX(FlowMapping!$H$2:$H$875,MATCH(W521&amp;D521,FlowMapping!$E$2:$E$875,0))</f>
        <v>95534</v>
      </c>
      <c r="D521" s="61" t="s">
        <v>1003</v>
      </c>
      <c r="E521" s="61" t="str">
        <f>INDEX(FlowMapping!$J$2:$J$875,MATCH(W521&amp;D521,FlowMapping!$E$2:$E$875,0))</f>
        <v>unspecified</v>
      </c>
      <c r="F521" s="61" t="str">
        <f>INDEX(FlowMapping!$M$2:$M$875,MATCH(W521&amp;D521,FlowMapping!$E$2:$E$875,0))</f>
        <v>436c1ffe-e5e8-4622-87e3-95b4da66fd43</v>
      </c>
      <c r="G521" s="61" t="str">
        <f>INDEX(Activities!$B$2:$B$390,MATCH(H521,Activities!$C$2:$C$390,0))</f>
        <v>Plastics material and resin manufacturing</v>
      </c>
      <c r="H521" s="61">
        <v>325211</v>
      </c>
      <c r="I521" s="61" t="s">
        <v>997</v>
      </c>
      <c r="J521" s="62">
        <v>7.4834754286809089E-10</v>
      </c>
      <c r="K521" s="61" t="s">
        <v>2093</v>
      </c>
      <c r="L521" s="61"/>
      <c r="M521" s="61"/>
      <c r="N521" s="61"/>
      <c r="O521" s="61"/>
      <c r="P521" s="61"/>
      <c r="Q521" s="74">
        <v>2.7545088562344437</v>
      </c>
      <c r="R521" s="61">
        <v>1</v>
      </c>
      <c r="S521" s="61">
        <v>1</v>
      </c>
      <c r="T521" s="61">
        <v>1</v>
      </c>
      <c r="U521" s="61">
        <v>4</v>
      </c>
      <c r="V521" s="61">
        <v>2013</v>
      </c>
      <c r="W521" s="61" t="s">
        <v>295</v>
      </c>
      <c r="X521" s="61" t="s">
        <v>572</v>
      </c>
      <c r="Y521" s="61"/>
      <c r="AC521"/>
    </row>
    <row r="522" spans="2:29" x14ac:dyDescent="0.2">
      <c r="B522" s="61" t="str">
        <f>INDEX(FlowMapping!$G$2:$G$875,MATCH(W522&amp;D522,FlowMapping!$E$2:$E$875,0))</f>
        <v>NITROUS ACID</v>
      </c>
      <c r="C522" s="61">
        <f>INDEX(FlowMapping!$H$2:$H$875,MATCH(W522&amp;D522,FlowMapping!$E$2:$E$875,0))</f>
        <v>7782776</v>
      </c>
      <c r="D522" s="61" t="s">
        <v>1003</v>
      </c>
      <c r="E522" s="61" t="str">
        <f>INDEX(FlowMapping!$J$2:$J$875,MATCH(W522&amp;D522,FlowMapping!$E$2:$E$875,0))</f>
        <v>unspecified</v>
      </c>
      <c r="F522" s="61" t="str">
        <f>INDEX(FlowMapping!$M$2:$M$875,MATCH(W522&amp;D522,FlowMapping!$E$2:$E$875,0))</f>
        <v>b633a270-97fe-3bdb-9fb0-a25de3323e03</v>
      </c>
      <c r="G522" s="61" t="str">
        <f>INDEX(Activities!$B$2:$B$390,MATCH(H522,Activities!$C$2:$C$390,0))</f>
        <v>Plastics material and resin manufacturing</v>
      </c>
      <c r="H522" s="61">
        <v>325211</v>
      </c>
      <c r="I522" s="61" t="s">
        <v>997</v>
      </c>
      <c r="J522" s="62">
        <v>7.9498649295909568E-10</v>
      </c>
      <c r="K522" s="61" t="s">
        <v>2093</v>
      </c>
      <c r="L522" s="61"/>
      <c r="M522" s="61"/>
      <c r="N522" s="61"/>
      <c r="O522" s="61"/>
      <c r="P522" s="61"/>
      <c r="Q522" s="74">
        <v>4.5056411483746039</v>
      </c>
      <c r="R522" s="61">
        <v>1</v>
      </c>
      <c r="S522" s="61">
        <v>1</v>
      </c>
      <c r="T522" s="61">
        <v>1</v>
      </c>
      <c r="U522" s="61">
        <v>4</v>
      </c>
      <c r="V522" s="61">
        <v>2013</v>
      </c>
      <c r="W522" s="61" t="s">
        <v>107</v>
      </c>
      <c r="X522" s="61" t="s">
        <v>572</v>
      </c>
      <c r="Y522" s="61"/>
      <c r="AC522"/>
    </row>
    <row r="523" spans="2:29" x14ac:dyDescent="0.2">
      <c r="B523" s="61" t="str">
        <f>INDEX(FlowMapping!$G$2:$G$875,MATCH(W523&amp;D523,FlowMapping!$E$2:$E$875,0))</f>
        <v>ACETONE CYANOHYDRIN</v>
      </c>
      <c r="C523" s="61">
        <f>INDEX(FlowMapping!$H$2:$H$875,MATCH(W523&amp;D523,FlowMapping!$E$2:$E$875,0))</f>
        <v>75865</v>
      </c>
      <c r="D523" s="61" t="s">
        <v>1003</v>
      </c>
      <c r="E523" s="61" t="str">
        <f>INDEX(FlowMapping!$J$2:$J$875,MATCH(W523&amp;D523,FlowMapping!$E$2:$E$875,0))</f>
        <v>unspecified</v>
      </c>
      <c r="F523" s="61" t="str">
        <f>INDEX(FlowMapping!$M$2:$M$875,MATCH(W523&amp;D523,FlowMapping!$E$2:$E$875,0))</f>
        <v>f1ff4b34-bca0-37ae-8209-9c5fb49afd95</v>
      </c>
      <c r="G523" s="61" t="str">
        <f>INDEX(Activities!$B$2:$B$390,MATCH(H523,Activities!$C$2:$C$390,0))</f>
        <v>Plastics material and resin manufacturing</v>
      </c>
      <c r="H523" s="61">
        <v>325211</v>
      </c>
      <c r="I523" s="61" t="s">
        <v>997</v>
      </c>
      <c r="J523" s="62">
        <v>8.2076827282306723E-10</v>
      </c>
      <c r="K523" s="61" t="s">
        <v>2093</v>
      </c>
      <c r="L523" s="61"/>
      <c r="M523" s="61"/>
      <c r="N523" s="61"/>
      <c r="O523" s="61"/>
      <c r="P523" s="61"/>
      <c r="Q523" s="74">
        <v>3.3070395464567754</v>
      </c>
      <c r="R523" s="61">
        <v>1</v>
      </c>
      <c r="S523" s="61">
        <v>1</v>
      </c>
      <c r="T523" s="61">
        <v>1</v>
      </c>
      <c r="U523" s="61">
        <v>4</v>
      </c>
      <c r="V523" s="61">
        <v>2013</v>
      </c>
      <c r="W523" s="61" t="s">
        <v>470</v>
      </c>
      <c r="X523" s="61" t="s">
        <v>572</v>
      </c>
      <c r="Y523" s="61"/>
      <c r="AC523"/>
    </row>
    <row r="524" spans="2:29" x14ac:dyDescent="0.2">
      <c r="B524" s="61" t="str">
        <f>INDEX(FlowMapping!$G$2:$G$875,MATCH(W524&amp;D524,FlowMapping!$E$2:$E$875,0))</f>
        <v>Dimethylamine</v>
      </c>
      <c r="C524" s="61">
        <f>INDEX(FlowMapping!$H$2:$H$875,MATCH(W524&amp;D524,FlowMapping!$E$2:$E$875,0))</f>
        <v>124403</v>
      </c>
      <c r="D524" s="61" t="s">
        <v>1003</v>
      </c>
      <c r="E524" s="61" t="str">
        <f>INDEX(FlowMapping!$J$2:$J$875,MATCH(W524&amp;D524,FlowMapping!$E$2:$E$875,0))</f>
        <v>unspecified</v>
      </c>
      <c r="F524" s="61" t="str">
        <f>INDEX(FlowMapping!$M$2:$M$875,MATCH(W524&amp;D524,FlowMapping!$E$2:$E$875,0))</f>
        <v>56d00bcd-9da1-4486-bfe6-10dc0f1d4575</v>
      </c>
      <c r="G524" s="61" t="str">
        <f>INDEX(Activities!$B$2:$B$390,MATCH(H524,Activities!$C$2:$C$390,0))</f>
        <v>Plastics material and resin manufacturing</v>
      </c>
      <c r="H524" s="61">
        <v>325211</v>
      </c>
      <c r="I524" s="61" t="s">
        <v>997</v>
      </c>
      <c r="J524" s="62">
        <v>8.8353290545071351E-10</v>
      </c>
      <c r="K524" s="61" t="s">
        <v>2093</v>
      </c>
      <c r="L524" s="61"/>
      <c r="M524" s="61"/>
      <c r="N524" s="61"/>
      <c r="O524" s="61"/>
      <c r="P524" s="61"/>
      <c r="Q524" s="74">
        <v>2.5336737104602074</v>
      </c>
      <c r="R524" s="61">
        <v>1</v>
      </c>
      <c r="S524" s="61">
        <v>1</v>
      </c>
      <c r="T524" s="61">
        <v>1</v>
      </c>
      <c r="U524" s="61">
        <v>4</v>
      </c>
      <c r="V524" s="61">
        <v>2013</v>
      </c>
      <c r="W524" s="61" t="s">
        <v>177</v>
      </c>
      <c r="X524" s="61" t="s">
        <v>572</v>
      </c>
      <c r="Y524" s="61"/>
      <c r="AC524"/>
    </row>
    <row r="525" spans="2:29" x14ac:dyDescent="0.2">
      <c r="B525" s="61" t="str">
        <f>INDEX(FlowMapping!$G$2:$G$875,MATCH(W525&amp;D525,FlowMapping!$E$2:$E$875,0))</f>
        <v>2,2-BIS(4-HYDROXY-3,5-DIBROMOPHENYL)PROPANE</v>
      </c>
      <c r="C525" s="61">
        <f>INDEX(FlowMapping!$H$2:$H$875,MATCH(W525&amp;D525,FlowMapping!$E$2:$E$875,0))</f>
        <v>79947</v>
      </c>
      <c r="D525" s="61" t="s">
        <v>1003</v>
      </c>
      <c r="E525" s="61" t="str">
        <f>INDEX(FlowMapping!$J$2:$J$875,MATCH(W525&amp;D525,FlowMapping!$E$2:$E$875,0))</f>
        <v>unspecified</v>
      </c>
      <c r="F525" s="61" t="str">
        <f>INDEX(FlowMapping!$M$2:$M$875,MATCH(W525&amp;D525,FlowMapping!$E$2:$E$875,0))</f>
        <v>0aac1109-0cf9-3bc7-9e7f-ceeb1ac68fc8</v>
      </c>
      <c r="G525" s="61" t="str">
        <f>INDEX(Activities!$B$2:$B$390,MATCH(H525,Activities!$C$2:$C$390,0))</f>
        <v>Plastics material and resin manufacturing</v>
      </c>
      <c r="H525" s="61">
        <v>325211</v>
      </c>
      <c r="I525" s="61" t="s">
        <v>997</v>
      </c>
      <c r="J525" s="62">
        <v>1.2070121659162756E-9</v>
      </c>
      <c r="K525" s="61" t="s">
        <v>2093</v>
      </c>
      <c r="L525" s="61"/>
      <c r="M525" s="61"/>
      <c r="N525" s="61"/>
      <c r="O525" s="61"/>
      <c r="P525" s="61"/>
      <c r="Q525" s="74">
        <v>4.8694292729368138</v>
      </c>
      <c r="R525" s="61">
        <v>1</v>
      </c>
      <c r="S525" s="61">
        <v>1</v>
      </c>
      <c r="T525" s="61">
        <v>1</v>
      </c>
      <c r="U525" s="61">
        <v>4</v>
      </c>
      <c r="V525" s="61">
        <v>2013</v>
      </c>
      <c r="W525" s="61" t="s">
        <v>182</v>
      </c>
      <c r="X525" s="61" t="s">
        <v>572</v>
      </c>
      <c r="Y525" s="61"/>
      <c r="AC525"/>
    </row>
    <row r="526" spans="2:29" x14ac:dyDescent="0.2">
      <c r="B526" s="61" t="str">
        <f>INDEX(FlowMapping!$G$2:$G$875,MATCH(W526&amp;D526,FlowMapping!$E$2:$E$875,0))</f>
        <v>o-anisidine</v>
      </c>
      <c r="C526" s="61">
        <f>INDEX(FlowMapping!$H$2:$H$875,MATCH(W526&amp;D526,FlowMapping!$E$2:$E$875,0))</f>
        <v>90040</v>
      </c>
      <c r="D526" s="61" t="s">
        <v>1003</v>
      </c>
      <c r="E526" s="61" t="str">
        <f>INDEX(FlowMapping!$J$2:$J$875,MATCH(W526&amp;D526,FlowMapping!$E$2:$E$875,0))</f>
        <v>unspecified</v>
      </c>
      <c r="F526" s="61" t="str">
        <f>INDEX(FlowMapping!$M$2:$M$875,MATCH(W526&amp;D526,FlowMapping!$E$2:$E$875,0))</f>
        <v>b85fea0e-d465-4dc6-9f73-b7b8fe0b52fb</v>
      </c>
      <c r="G526" s="61" t="str">
        <f>INDEX(Activities!$B$2:$B$390,MATCH(H526,Activities!$C$2:$C$390,0))</f>
        <v>Plastics material and resin manufacturing</v>
      </c>
      <c r="H526" s="61">
        <v>325211</v>
      </c>
      <c r="I526" s="61" t="s">
        <v>997</v>
      </c>
      <c r="J526" s="62">
        <v>1.2118402145799406E-9</v>
      </c>
      <c r="K526" s="61" t="s">
        <v>2093</v>
      </c>
      <c r="L526" s="61"/>
      <c r="M526" s="61"/>
      <c r="N526" s="61"/>
      <c r="O526" s="61"/>
      <c r="P526" s="61"/>
      <c r="Q526" s="74">
        <v>1.9681274900398407</v>
      </c>
      <c r="R526" s="61">
        <v>1</v>
      </c>
      <c r="S526" s="61">
        <v>1</v>
      </c>
      <c r="T526" s="61">
        <v>1</v>
      </c>
      <c r="U526" s="61">
        <v>4</v>
      </c>
      <c r="V526" s="61">
        <v>2013</v>
      </c>
      <c r="W526" s="61" t="s">
        <v>476</v>
      </c>
      <c r="X526" s="61" t="s">
        <v>572</v>
      </c>
      <c r="Y526" s="61"/>
      <c r="AC526"/>
    </row>
    <row r="527" spans="2:29" x14ac:dyDescent="0.2">
      <c r="B527" s="61" t="str">
        <f>INDEX(FlowMapping!$G$2:$G$875,MATCH(W527&amp;D527,FlowMapping!$E$2:$E$875,0))</f>
        <v>NITROGEN TRIFLUORIDE</v>
      </c>
      <c r="C527" s="61">
        <f>INDEX(FlowMapping!$H$2:$H$875,MATCH(W527&amp;D527,FlowMapping!$E$2:$E$875,0))</f>
        <v>7783542</v>
      </c>
      <c r="D527" s="61" t="s">
        <v>1003</v>
      </c>
      <c r="E527" s="61" t="str">
        <f>INDEX(FlowMapping!$J$2:$J$875,MATCH(W527&amp;D527,FlowMapping!$E$2:$E$875,0))</f>
        <v>unspecified</v>
      </c>
      <c r="F527" s="61" t="str">
        <f>INDEX(FlowMapping!$M$2:$M$875,MATCH(W527&amp;D527,FlowMapping!$E$2:$E$875,0))</f>
        <v>6a36ca2a-5d00-3589-a1a0-13971bf05da2</v>
      </c>
      <c r="G527" s="61" t="str">
        <f>INDEX(Activities!$B$2:$B$390,MATCH(H527,Activities!$C$2:$C$390,0))</f>
        <v>Plastics material and resin manufacturing</v>
      </c>
      <c r="H527" s="61">
        <v>325211</v>
      </c>
      <c r="I527" s="61" t="s">
        <v>997</v>
      </c>
      <c r="J527" s="62">
        <v>1.2311524092346011E-9</v>
      </c>
      <c r="K527" s="61" t="s">
        <v>2093</v>
      </c>
      <c r="L527" s="61"/>
      <c r="M527" s="61"/>
      <c r="N527" s="61"/>
      <c r="O527" s="61"/>
      <c r="P527" s="61"/>
      <c r="Q527" s="74">
        <v>2.8226657320987201</v>
      </c>
      <c r="R527" s="61">
        <v>1</v>
      </c>
      <c r="S527" s="61">
        <v>1</v>
      </c>
      <c r="T527" s="61">
        <v>1</v>
      </c>
      <c r="U527" s="61">
        <v>4</v>
      </c>
      <c r="V527" s="61">
        <v>2013</v>
      </c>
      <c r="W527" s="61" t="s">
        <v>338</v>
      </c>
      <c r="X527" s="61" t="s">
        <v>572</v>
      </c>
      <c r="Y527" s="61"/>
      <c r="AC527"/>
    </row>
    <row r="528" spans="2:29" x14ac:dyDescent="0.2">
      <c r="B528" s="61" t="str">
        <f>INDEX(FlowMapping!$G$2:$G$875,MATCH(W528&amp;D528,FlowMapping!$E$2:$E$875,0))</f>
        <v>Ethane, 2-chloro-1,1,1,2-tetrafluoro-, HCFC-124</v>
      </c>
      <c r="C528" s="61">
        <f>INDEX(FlowMapping!$H$2:$H$875,MATCH(W528&amp;D528,FlowMapping!$E$2:$E$875,0))</f>
        <v>2837890</v>
      </c>
      <c r="D528" s="61" t="s">
        <v>1003</v>
      </c>
      <c r="E528" s="61" t="str">
        <f>INDEX(FlowMapping!$J$2:$J$875,MATCH(W528&amp;D528,FlowMapping!$E$2:$E$875,0))</f>
        <v>unspecified</v>
      </c>
      <c r="F528" s="61" t="str">
        <f>INDEX(FlowMapping!$M$2:$M$875,MATCH(W528&amp;D528,FlowMapping!$E$2:$E$875,0))</f>
        <v>60268f3d-468b-487e-acb1-24d7250cb6b3</v>
      </c>
      <c r="G528" s="61" t="str">
        <f>INDEX(Activities!$B$2:$B$390,MATCH(H528,Activities!$C$2:$C$390,0))</f>
        <v>Plastics material and resin manufacturing</v>
      </c>
      <c r="H528" s="61">
        <v>325211</v>
      </c>
      <c r="I528" s="61" t="s">
        <v>997</v>
      </c>
      <c r="J528" s="62">
        <v>1.4725548424178563E-9</v>
      </c>
      <c r="K528" s="61" t="s">
        <v>2093</v>
      </c>
      <c r="L528" s="61"/>
      <c r="M528" s="61"/>
      <c r="N528" s="61"/>
      <c r="O528" s="61"/>
      <c r="P528" s="61"/>
      <c r="Q528" s="74">
        <v>3.8239774339219941</v>
      </c>
      <c r="R528" s="61">
        <v>1</v>
      </c>
      <c r="S528" s="61">
        <v>1</v>
      </c>
      <c r="T528" s="61">
        <v>1</v>
      </c>
      <c r="U528" s="61">
        <v>4</v>
      </c>
      <c r="V528" s="61">
        <v>2013</v>
      </c>
      <c r="W528" s="61" t="s">
        <v>330</v>
      </c>
      <c r="X528" s="61" t="s">
        <v>572</v>
      </c>
      <c r="Y528" s="61"/>
      <c r="AC528"/>
    </row>
    <row r="529" spans="2:29" x14ac:dyDescent="0.2">
      <c r="B529" s="61" t="str">
        <f>INDEX(FlowMapping!$G$2:$G$875,MATCH(W529&amp;D529,FlowMapping!$E$2:$E$875,0))</f>
        <v>nitric acid</v>
      </c>
      <c r="C529" s="61">
        <f>INDEX(FlowMapping!$H$2:$H$875,MATCH(W529&amp;D529,FlowMapping!$E$2:$E$875,0))</f>
        <v>7697372</v>
      </c>
      <c r="D529" s="61" t="s">
        <v>1003</v>
      </c>
      <c r="E529" s="61" t="str">
        <f>INDEX(FlowMapping!$J$2:$J$875,MATCH(W529&amp;D529,FlowMapping!$E$2:$E$875,0))</f>
        <v>unspecified</v>
      </c>
      <c r="F529" s="61" t="str">
        <f>INDEX(FlowMapping!$M$2:$M$875,MATCH(W529&amp;D529,FlowMapping!$E$2:$E$875,0))</f>
        <v>dc084330-5108-4d9c-a7ed-eb3345507f13</v>
      </c>
      <c r="G529" s="61" t="str">
        <f>INDEX(Activities!$B$2:$B$390,MATCH(H529,Activities!$C$2:$C$390,0))</f>
        <v>Plastics material and resin manufacturing</v>
      </c>
      <c r="H529" s="61">
        <v>325211</v>
      </c>
      <c r="I529" s="61" t="s">
        <v>997</v>
      </c>
      <c r="J529" s="62">
        <v>1.6705048376281254E-9</v>
      </c>
      <c r="K529" s="61" t="s">
        <v>2093</v>
      </c>
      <c r="L529" s="61"/>
      <c r="M529" s="61"/>
      <c r="N529" s="61"/>
      <c r="O529" s="61"/>
      <c r="P529" s="61"/>
      <c r="Q529" s="74">
        <v>3.3313508718933869</v>
      </c>
      <c r="R529" s="61">
        <v>1</v>
      </c>
      <c r="S529" s="61">
        <v>1</v>
      </c>
      <c r="T529" s="61">
        <v>1</v>
      </c>
      <c r="U529" s="61">
        <v>4</v>
      </c>
      <c r="V529" s="61">
        <v>2013</v>
      </c>
      <c r="W529" s="61" t="s">
        <v>65</v>
      </c>
      <c r="X529" s="61" t="s">
        <v>572</v>
      </c>
      <c r="Y529" s="61"/>
      <c r="AC529"/>
    </row>
    <row r="530" spans="2:29" x14ac:dyDescent="0.2">
      <c r="B530" s="61" t="str">
        <f>INDEX(FlowMapping!$G$2:$G$875,MATCH(W530&amp;D530,FlowMapping!$E$2:$E$875,0))</f>
        <v>Chloroacetic acid</v>
      </c>
      <c r="C530" s="61">
        <f>INDEX(FlowMapping!$H$2:$H$875,MATCH(W530&amp;D530,FlowMapping!$E$2:$E$875,0))</f>
        <v>79118</v>
      </c>
      <c r="D530" s="61" t="s">
        <v>1003</v>
      </c>
      <c r="E530" s="61" t="str">
        <f>INDEX(FlowMapping!$J$2:$J$875,MATCH(W530&amp;D530,FlowMapping!$E$2:$E$875,0))</f>
        <v>unspecified</v>
      </c>
      <c r="F530" s="61" t="str">
        <f>INDEX(FlowMapping!$M$2:$M$875,MATCH(W530&amp;D530,FlowMapping!$E$2:$E$875,0))</f>
        <v>9eb7a71d-0e15-4cf3-b8db-4b2ccf87380a</v>
      </c>
      <c r="G530" s="61" t="str">
        <f>INDEX(Activities!$B$2:$B$390,MATCH(H530,Activities!$C$2:$C$390,0))</f>
        <v>Plastics material and resin manufacturing</v>
      </c>
      <c r="H530" s="61">
        <v>325211</v>
      </c>
      <c r="I530" s="61" t="s">
        <v>997</v>
      </c>
      <c r="J530" s="62">
        <v>2.1982105565667211E-9</v>
      </c>
      <c r="K530" s="61" t="s">
        <v>2093</v>
      </c>
      <c r="L530" s="61"/>
      <c r="M530" s="61"/>
      <c r="N530" s="61"/>
      <c r="O530" s="61"/>
      <c r="P530" s="61"/>
      <c r="Q530" s="74">
        <v>3.2908445335506609</v>
      </c>
      <c r="R530" s="61">
        <v>1</v>
      </c>
      <c r="S530" s="61">
        <v>1</v>
      </c>
      <c r="T530" s="61">
        <v>1</v>
      </c>
      <c r="U530" s="61">
        <v>4</v>
      </c>
      <c r="V530" s="61">
        <v>2013</v>
      </c>
      <c r="W530" s="61" t="s">
        <v>266</v>
      </c>
      <c r="X530" s="61" t="s">
        <v>572</v>
      </c>
      <c r="Y530" s="61"/>
      <c r="AC530"/>
    </row>
    <row r="531" spans="2:29" x14ac:dyDescent="0.2">
      <c r="B531" s="61" t="str">
        <f>INDEX(FlowMapping!$G$2:$G$875,MATCH(W531&amp;D531,FlowMapping!$E$2:$E$875,0))</f>
        <v>2,4-dimethylphenol</v>
      </c>
      <c r="C531" s="61">
        <f>INDEX(FlowMapping!$H$2:$H$875,MATCH(W531&amp;D531,FlowMapping!$E$2:$E$875,0))</f>
        <v>105679</v>
      </c>
      <c r="D531" s="61" t="s">
        <v>1003</v>
      </c>
      <c r="E531" s="61" t="str">
        <f>INDEX(FlowMapping!$J$2:$J$875,MATCH(W531&amp;D531,FlowMapping!$E$2:$E$875,0))</f>
        <v>unspecified</v>
      </c>
      <c r="F531" s="61" t="str">
        <f>INDEX(FlowMapping!$M$2:$M$875,MATCH(W531&amp;D531,FlowMapping!$E$2:$E$875,0))</f>
        <v>ab2674ba-64fe-34af-9d25-ebf5debe020e</v>
      </c>
      <c r="G531" s="61" t="str">
        <f>INDEX(Activities!$B$2:$B$390,MATCH(H531,Activities!$C$2:$C$390,0))</f>
        <v>Plastics material and resin manufacturing</v>
      </c>
      <c r="H531" s="61">
        <v>325211</v>
      </c>
      <c r="I531" s="61" t="s">
        <v>997</v>
      </c>
      <c r="J531" s="62">
        <v>2.4140243318325512E-9</v>
      </c>
      <c r="K531" s="61" t="s">
        <v>2093</v>
      </c>
      <c r="L531" s="61"/>
      <c r="M531" s="61"/>
      <c r="N531" s="61"/>
      <c r="O531" s="61"/>
      <c r="P531" s="61"/>
      <c r="Q531" s="74">
        <v>3.8879921186020661</v>
      </c>
      <c r="R531" s="61">
        <v>1</v>
      </c>
      <c r="S531" s="61">
        <v>1</v>
      </c>
      <c r="T531" s="61">
        <v>1</v>
      </c>
      <c r="U531" s="61">
        <v>4</v>
      </c>
      <c r="V531" s="61">
        <v>2013</v>
      </c>
      <c r="W531" s="61" t="s">
        <v>211</v>
      </c>
      <c r="X531" s="61" t="s">
        <v>572</v>
      </c>
      <c r="Y531" s="61"/>
      <c r="AC531"/>
    </row>
    <row r="532" spans="2:29" x14ac:dyDescent="0.2">
      <c r="B532" s="61" t="str">
        <f>INDEX(FlowMapping!$G$2:$G$875,MATCH(W532&amp;D532,FlowMapping!$E$2:$E$875,0))</f>
        <v>1,2-DICHLOROETHYLENE</v>
      </c>
      <c r="C532" s="61">
        <f>INDEX(FlowMapping!$H$2:$H$875,MATCH(W532&amp;D532,FlowMapping!$E$2:$E$875,0))</f>
        <v>540590</v>
      </c>
      <c r="D532" s="61" t="s">
        <v>1003</v>
      </c>
      <c r="E532" s="61" t="str">
        <f>INDEX(FlowMapping!$J$2:$J$875,MATCH(W532&amp;D532,FlowMapping!$E$2:$E$875,0))</f>
        <v>unspecified</v>
      </c>
      <c r="F532" s="61" t="str">
        <f>INDEX(FlowMapping!$M$2:$M$875,MATCH(W532&amp;D532,FlowMapping!$E$2:$E$875,0))</f>
        <v>5aa1acb8-2256-4929-ab99-0f0feff8d459</v>
      </c>
      <c r="G532" s="61" t="str">
        <f>INDEX(Activities!$B$2:$B$390,MATCH(H532,Activities!$C$2:$C$390,0))</f>
        <v>Plastics material and resin manufacturing</v>
      </c>
      <c r="H532" s="61">
        <v>325211</v>
      </c>
      <c r="I532" s="61" t="s">
        <v>997</v>
      </c>
      <c r="J532" s="62">
        <v>2.4912731104511925E-9</v>
      </c>
      <c r="K532" s="61" t="s">
        <v>2093</v>
      </c>
      <c r="L532" s="61"/>
      <c r="M532" s="61"/>
      <c r="N532" s="61"/>
      <c r="O532" s="61"/>
      <c r="P532" s="61"/>
      <c r="Q532" s="74">
        <v>4.5586604756465299</v>
      </c>
      <c r="R532" s="61">
        <v>1</v>
      </c>
      <c r="S532" s="61">
        <v>1</v>
      </c>
      <c r="T532" s="61">
        <v>1</v>
      </c>
      <c r="U532" s="61">
        <v>4</v>
      </c>
      <c r="V532" s="61">
        <v>2013</v>
      </c>
      <c r="W532" s="61" t="s">
        <v>312</v>
      </c>
      <c r="X532" s="61" t="s">
        <v>572</v>
      </c>
      <c r="Y532" s="61"/>
      <c r="AC532"/>
    </row>
    <row r="533" spans="2:29" x14ac:dyDescent="0.2">
      <c r="B533" s="61" t="str">
        <f>INDEX(FlowMapping!$G$2:$G$875,MATCH(W533&amp;D533,FlowMapping!$E$2:$E$875,0))</f>
        <v>2,4/2,6-toluenediisocyanate (mixture)</v>
      </c>
      <c r="C533" s="61">
        <f>INDEX(FlowMapping!$H$2:$H$875,MATCH(W533&amp;D533,FlowMapping!$E$2:$E$875,0))</f>
        <v>26471625</v>
      </c>
      <c r="D533" s="61" t="s">
        <v>1003</v>
      </c>
      <c r="E533" s="61" t="str">
        <f>INDEX(FlowMapping!$J$2:$J$875,MATCH(W533&amp;D533,FlowMapping!$E$2:$E$875,0))</f>
        <v>unspecified</v>
      </c>
      <c r="F533" s="61" t="str">
        <f>INDEX(FlowMapping!$M$2:$M$875,MATCH(W533&amp;D533,FlowMapping!$E$2:$E$875,0))</f>
        <v>3ffd879d-e72d-44ef-bd40-f1f3ad2f91a8</v>
      </c>
      <c r="G533" s="61" t="str">
        <f>INDEX(Activities!$B$2:$B$390,MATCH(H533,Activities!$C$2:$C$390,0))</f>
        <v>Plastics material and resin manufacturing</v>
      </c>
      <c r="H533" s="61">
        <v>325211</v>
      </c>
      <c r="I533" s="61" t="s">
        <v>997</v>
      </c>
      <c r="J533" s="62">
        <v>3.3365678704856787E-9</v>
      </c>
      <c r="K533" s="61" t="s">
        <v>2093</v>
      </c>
      <c r="L533" s="61"/>
      <c r="M533" s="61"/>
      <c r="N533" s="61"/>
      <c r="O533" s="61"/>
      <c r="P533" s="61"/>
      <c r="Q533" s="74">
        <v>3.1738815761902583</v>
      </c>
      <c r="R533" s="61">
        <v>1</v>
      </c>
      <c r="S533" s="61">
        <v>1</v>
      </c>
      <c r="T533" s="61">
        <v>1</v>
      </c>
      <c r="U533" s="61">
        <v>4</v>
      </c>
      <c r="V533" s="61">
        <v>2013</v>
      </c>
      <c r="W533" s="61" t="s">
        <v>168</v>
      </c>
      <c r="X533" s="61" t="s">
        <v>572</v>
      </c>
      <c r="Y533" s="61"/>
      <c r="AC533"/>
    </row>
    <row r="534" spans="2:29" x14ac:dyDescent="0.2">
      <c r="B534" s="61" t="str">
        <f>INDEX(FlowMapping!$G$2:$G$875,MATCH(W534&amp;D534,FlowMapping!$E$2:$E$875,0))</f>
        <v>Pentachloroethane</v>
      </c>
      <c r="C534" s="61">
        <f>INDEX(FlowMapping!$H$2:$H$875,MATCH(W534&amp;D534,FlowMapping!$E$2:$E$875,0))</f>
        <v>76017</v>
      </c>
      <c r="D534" s="61" t="s">
        <v>1003</v>
      </c>
      <c r="E534" s="61" t="str">
        <f>INDEX(FlowMapping!$J$2:$J$875,MATCH(W534&amp;D534,FlowMapping!$E$2:$E$875,0))</f>
        <v>unspecified</v>
      </c>
      <c r="F534" s="61" t="str">
        <f>INDEX(FlowMapping!$M$2:$M$875,MATCH(W534&amp;D534,FlowMapping!$E$2:$E$875,0))</f>
        <v>82b47f3b-16cd-4227-9cca-7580d730b011</v>
      </c>
      <c r="G534" s="61" t="str">
        <f>INDEX(Activities!$B$2:$B$390,MATCH(H534,Activities!$C$2:$C$390,0))</f>
        <v>Plastics material and resin manufacturing</v>
      </c>
      <c r="H534" s="61">
        <v>325211</v>
      </c>
      <c r="I534" s="61" t="s">
        <v>997</v>
      </c>
      <c r="J534" s="62">
        <v>3.886579174250407E-9</v>
      </c>
      <c r="K534" s="61" t="s">
        <v>2093</v>
      </c>
      <c r="L534" s="61"/>
      <c r="M534" s="61"/>
      <c r="N534" s="61"/>
      <c r="O534" s="61"/>
      <c r="P534" s="61"/>
      <c r="Q534" s="74">
        <v>2.7274215896208589</v>
      </c>
      <c r="R534" s="61">
        <v>1</v>
      </c>
      <c r="S534" s="61">
        <v>1</v>
      </c>
      <c r="T534" s="61">
        <v>1</v>
      </c>
      <c r="U534" s="61">
        <v>4</v>
      </c>
      <c r="V534" s="61">
        <v>2013</v>
      </c>
      <c r="W534" s="61" t="s">
        <v>260</v>
      </c>
      <c r="X534" s="61" t="s">
        <v>572</v>
      </c>
      <c r="Y534" s="61"/>
      <c r="AC534"/>
    </row>
    <row r="535" spans="2:29" x14ac:dyDescent="0.2">
      <c r="B535" s="61" t="str">
        <f>INDEX(FlowMapping!$G$2:$G$875,MATCH(W535&amp;D535,FlowMapping!$E$2:$E$875,0))</f>
        <v>Ethane, 1,1-dichloro-1-fluoro-, HCFC-141b</v>
      </c>
      <c r="C535" s="61">
        <f>INDEX(FlowMapping!$H$2:$H$875,MATCH(W535&amp;D535,FlowMapping!$E$2:$E$875,0))</f>
        <v>1717006</v>
      </c>
      <c r="D535" s="61" t="s">
        <v>1003</v>
      </c>
      <c r="E535" s="61" t="str">
        <f>INDEX(FlowMapping!$J$2:$J$875,MATCH(W535&amp;D535,FlowMapping!$E$2:$E$875,0))</f>
        <v>unspecified</v>
      </c>
      <c r="F535" s="61" t="str">
        <f>INDEX(FlowMapping!$M$2:$M$875,MATCH(W535&amp;D535,FlowMapping!$E$2:$E$875,0))</f>
        <v>843fd145-61ac-4fa7-a608-ce4ac4d88d49</v>
      </c>
      <c r="G535" s="61" t="str">
        <f>INDEX(Activities!$B$2:$B$390,MATCH(H535,Activities!$C$2:$C$390,0))</f>
        <v>Plastics material and resin manufacturing</v>
      </c>
      <c r="H535" s="61">
        <v>325211</v>
      </c>
      <c r="I535" s="61" t="s">
        <v>997</v>
      </c>
      <c r="J535" s="62">
        <v>6.4116486253472552E-9</v>
      </c>
      <c r="K535" s="61" t="s">
        <v>2093</v>
      </c>
      <c r="L535" s="61"/>
      <c r="M535" s="61"/>
      <c r="N535" s="61"/>
      <c r="O535" s="61"/>
      <c r="P535" s="61"/>
      <c r="Q535" s="74">
        <v>1.8778064041221936</v>
      </c>
      <c r="R535" s="61">
        <v>1</v>
      </c>
      <c r="S535" s="61">
        <v>1</v>
      </c>
      <c r="T535" s="61">
        <v>1</v>
      </c>
      <c r="U535" s="61">
        <v>4</v>
      </c>
      <c r="V535" s="61">
        <v>2013</v>
      </c>
      <c r="W535" s="61" t="s">
        <v>414</v>
      </c>
      <c r="X535" s="61" t="s">
        <v>572</v>
      </c>
      <c r="Y535" s="61"/>
      <c r="AC535"/>
    </row>
    <row r="536" spans="2:29" x14ac:dyDescent="0.2">
      <c r="B536" s="61" t="str">
        <f>INDEX(FlowMapping!$G$2:$G$875,MATCH(W536&amp;D536,FlowMapping!$E$2:$E$875,0))</f>
        <v>1,3-PHENYLENEDIAMINE</v>
      </c>
      <c r="C536" s="61">
        <f>INDEX(FlowMapping!$H$2:$H$875,MATCH(W536&amp;D536,FlowMapping!$E$2:$E$875,0))</f>
        <v>108452</v>
      </c>
      <c r="D536" s="61" t="s">
        <v>1003</v>
      </c>
      <c r="E536" s="61" t="str">
        <f>INDEX(FlowMapping!$J$2:$J$875,MATCH(W536&amp;D536,FlowMapping!$E$2:$E$875,0))</f>
        <v>unspecified</v>
      </c>
      <c r="F536" s="61" t="str">
        <f>INDEX(FlowMapping!$M$2:$M$875,MATCH(W536&amp;D536,FlowMapping!$E$2:$E$875,0))</f>
        <v>eb7d31fa-c959-4066-a075-5338aa54ac75</v>
      </c>
      <c r="G536" s="61" t="str">
        <f>INDEX(Activities!$B$2:$B$390,MATCH(H536,Activities!$C$2:$C$390,0))</f>
        <v>Plastics material and resin manufacturing</v>
      </c>
      <c r="H536" s="61">
        <v>325211</v>
      </c>
      <c r="I536" s="61" t="s">
        <v>997</v>
      </c>
      <c r="J536" s="62">
        <v>9.7067918382986877E-9</v>
      </c>
      <c r="K536" s="61" t="s">
        <v>2093</v>
      </c>
      <c r="L536" s="61"/>
      <c r="M536" s="61"/>
      <c r="N536" s="61"/>
      <c r="O536" s="61"/>
      <c r="P536" s="61"/>
      <c r="Q536" s="74">
        <v>4.4975088845893882</v>
      </c>
      <c r="R536" s="61">
        <v>1</v>
      </c>
      <c r="S536" s="61">
        <v>1</v>
      </c>
      <c r="T536" s="61">
        <v>1</v>
      </c>
      <c r="U536" s="61">
        <v>4</v>
      </c>
      <c r="V536" s="61">
        <v>2013</v>
      </c>
      <c r="W536" s="61" t="s">
        <v>363</v>
      </c>
      <c r="X536" s="61" t="s">
        <v>572</v>
      </c>
      <c r="Y536" s="61"/>
      <c r="AC536"/>
    </row>
    <row r="537" spans="2:29" x14ac:dyDescent="0.2">
      <c r="B537" s="61" t="str">
        <f>INDEX(FlowMapping!$G$2:$G$875,MATCH(W537&amp;D537,FlowMapping!$E$2:$E$875,0))</f>
        <v>diisocyanates</v>
      </c>
      <c r="C537" s="61" t="str">
        <f>INDEX(FlowMapping!$H$2:$H$875,MATCH(W537&amp;D537,FlowMapping!$E$2:$E$875,0))</f>
        <v/>
      </c>
      <c r="D537" s="61" t="s">
        <v>1003</v>
      </c>
      <c r="E537" s="61" t="str">
        <f>INDEX(FlowMapping!$J$2:$J$875,MATCH(W537&amp;D537,FlowMapping!$E$2:$E$875,0))</f>
        <v>unspecified</v>
      </c>
      <c r="F537" s="61" t="str">
        <f>INDEX(FlowMapping!$M$2:$M$875,MATCH(W537&amp;D537,FlowMapping!$E$2:$E$875,0))</f>
        <v>63f3fff6-0459-49fd-808a-6fc86fd63f5c</v>
      </c>
      <c r="G537" s="61" t="str">
        <f>INDEX(Activities!$B$2:$B$390,MATCH(H537,Activities!$C$2:$C$390,0))</f>
        <v>Plastics material and resin manufacturing</v>
      </c>
      <c r="H537" s="61">
        <v>325211</v>
      </c>
      <c r="I537" s="61" t="s">
        <v>997</v>
      </c>
      <c r="J537" s="62">
        <v>1.0088749872593162E-8</v>
      </c>
      <c r="K537" s="61" t="s">
        <v>2093</v>
      </c>
      <c r="L537" s="61"/>
      <c r="M537" s="61"/>
      <c r="N537" s="61"/>
      <c r="O537" s="61"/>
      <c r="P537" s="61"/>
      <c r="Q537" s="74">
        <v>3.9778587426406746</v>
      </c>
      <c r="R537" s="61">
        <v>1</v>
      </c>
      <c r="S537" s="61">
        <v>1</v>
      </c>
      <c r="T537" s="61">
        <v>1</v>
      </c>
      <c r="U537" s="61">
        <v>4</v>
      </c>
      <c r="V537" s="61">
        <v>2013</v>
      </c>
      <c r="W537" s="61" t="s">
        <v>51</v>
      </c>
      <c r="X537" s="61" t="s">
        <v>572</v>
      </c>
      <c r="Y537" s="61"/>
      <c r="AC537"/>
    </row>
    <row r="538" spans="2:29" x14ac:dyDescent="0.2">
      <c r="B538" s="61" t="str">
        <f>INDEX(FlowMapping!$G$2:$G$875,MATCH(W538&amp;D538,FlowMapping!$E$2:$E$875,0))</f>
        <v>Cyclohexanol</v>
      </c>
      <c r="C538" s="61">
        <f>INDEX(FlowMapping!$H$2:$H$875,MATCH(W538&amp;D538,FlowMapping!$E$2:$E$875,0))</f>
        <v>108930</v>
      </c>
      <c r="D538" s="61" t="s">
        <v>1003</v>
      </c>
      <c r="E538" s="61" t="str">
        <f>INDEX(FlowMapping!$J$2:$J$875,MATCH(W538&amp;D538,FlowMapping!$E$2:$E$875,0))</f>
        <v>unspecified</v>
      </c>
      <c r="F538" s="61" t="str">
        <f>INDEX(FlowMapping!$M$2:$M$875,MATCH(W538&amp;D538,FlowMapping!$E$2:$E$875,0))</f>
        <v>d9062eef-8b87-4ff3-af36-80527ee36be9</v>
      </c>
      <c r="G538" s="61" t="str">
        <f>INDEX(Activities!$B$2:$B$390,MATCH(H538,Activities!$C$2:$C$390,0))</f>
        <v>Plastics material and resin manufacturing</v>
      </c>
      <c r="H538" s="61">
        <v>325211</v>
      </c>
      <c r="I538" s="61" t="s">
        <v>997</v>
      </c>
      <c r="J538" s="62">
        <v>1.4638643548232589E-8</v>
      </c>
      <c r="K538" s="61" t="s">
        <v>2093</v>
      </c>
      <c r="L538" s="61"/>
      <c r="M538" s="61"/>
      <c r="N538" s="61"/>
      <c r="O538" s="61"/>
      <c r="P538" s="61"/>
      <c r="Q538" s="74">
        <v>4.0149550356234593</v>
      </c>
      <c r="R538" s="61">
        <v>1</v>
      </c>
      <c r="S538" s="61">
        <v>1</v>
      </c>
      <c r="T538" s="61">
        <v>1</v>
      </c>
      <c r="U538" s="61">
        <v>4</v>
      </c>
      <c r="V538" s="61">
        <v>2013</v>
      </c>
      <c r="W538" s="61" t="s">
        <v>317</v>
      </c>
      <c r="X538" s="61" t="s">
        <v>572</v>
      </c>
      <c r="Y538" s="61"/>
      <c r="AC538"/>
    </row>
    <row r="539" spans="2:29" x14ac:dyDescent="0.2">
      <c r="B539" s="61" t="str">
        <f>INDEX(FlowMapping!$G$2:$G$875,MATCH(W539&amp;D539,FlowMapping!$E$2:$E$875,0))</f>
        <v>4,4'-DIAMINODIPHENYL ETHER</v>
      </c>
      <c r="C539" s="61">
        <f>INDEX(FlowMapping!$H$2:$H$875,MATCH(W539&amp;D539,FlowMapping!$E$2:$E$875,0))</f>
        <v>101804</v>
      </c>
      <c r="D539" s="61" t="s">
        <v>1003</v>
      </c>
      <c r="E539" s="61" t="str">
        <f>INDEX(FlowMapping!$J$2:$J$875,MATCH(W539&amp;D539,FlowMapping!$E$2:$E$875,0))</f>
        <v>unspecified</v>
      </c>
      <c r="F539" s="61" t="str">
        <f>INDEX(FlowMapping!$M$2:$M$875,MATCH(W539&amp;D539,FlowMapping!$E$2:$E$875,0))</f>
        <v>b6b19faf-97ca-339f-81ad-4b9813b10fed</v>
      </c>
      <c r="G539" s="61" t="str">
        <f>INDEX(Activities!$B$2:$B$390,MATCH(H539,Activities!$C$2:$C$390,0))</f>
        <v>Plastics material and resin manufacturing</v>
      </c>
      <c r="H539" s="61">
        <v>325211</v>
      </c>
      <c r="I539" s="61" t="s">
        <v>997</v>
      </c>
      <c r="J539" s="62">
        <v>1.5176005364498515E-8</v>
      </c>
      <c r="K539" s="61" t="s">
        <v>2093</v>
      </c>
      <c r="L539" s="61"/>
      <c r="M539" s="61"/>
      <c r="N539" s="61"/>
      <c r="O539" s="61"/>
      <c r="P539" s="61"/>
      <c r="Q539" s="74">
        <v>4.9968504438011001</v>
      </c>
      <c r="R539" s="61">
        <v>1</v>
      </c>
      <c r="S539" s="61">
        <v>1</v>
      </c>
      <c r="T539" s="61">
        <v>1</v>
      </c>
      <c r="U539" s="61">
        <v>4</v>
      </c>
      <c r="V539" s="61">
        <v>2013</v>
      </c>
      <c r="W539" s="61" t="s">
        <v>396</v>
      </c>
      <c r="X539" s="61" t="s">
        <v>572</v>
      </c>
      <c r="Y539" s="61"/>
      <c r="AC539"/>
    </row>
    <row r="540" spans="2:29" x14ac:dyDescent="0.2">
      <c r="B540" s="61" t="str">
        <f>INDEX(FlowMapping!$G$2:$G$875,MATCH(W540&amp;D540,FlowMapping!$E$2:$E$875,0))</f>
        <v>SEC-BUTYL ALCOHOL</v>
      </c>
      <c r="C540" s="61">
        <f>INDEX(FlowMapping!$H$2:$H$875,MATCH(W540&amp;D540,FlowMapping!$E$2:$E$875,0))</f>
        <v>78922</v>
      </c>
      <c r="D540" s="61" t="s">
        <v>1003</v>
      </c>
      <c r="E540" s="61" t="str">
        <f>INDEX(FlowMapping!$J$2:$J$875,MATCH(W540&amp;D540,FlowMapping!$E$2:$E$875,0))</f>
        <v>unspecified</v>
      </c>
      <c r="F540" s="61" t="str">
        <f>INDEX(FlowMapping!$M$2:$M$875,MATCH(W540&amp;D540,FlowMapping!$E$2:$E$875,0))</f>
        <v>1dcd86a2-ace9-4f68-b02c-13aff1c00923</v>
      </c>
      <c r="G540" s="61" t="str">
        <f>INDEX(Activities!$B$2:$B$390,MATCH(H540,Activities!$C$2:$C$390,0))</f>
        <v>Plastics material and resin manufacturing</v>
      </c>
      <c r="H540" s="61">
        <v>325211</v>
      </c>
      <c r="I540" s="61" t="s">
        <v>997</v>
      </c>
      <c r="J540" s="62">
        <v>1.7486033528115718E-8</v>
      </c>
      <c r="K540" s="61" t="s">
        <v>2093</v>
      </c>
      <c r="L540" s="61"/>
      <c r="M540" s="61"/>
      <c r="N540" s="61"/>
      <c r="O540" s="61"/>
      <c r="P540" s="61"/>
      <c r="Q540" s="74">
        <v>4.8574994924188646</v>
      </c>
      <c r="R540" s="61">
        <v>1</v>
      </c>
      <c r="S540" s="61">
        <v>1</v>
      </c>
      <c r="T540" s="61">
        <v>1</v>
      </c>
      <c r="U540" s="61">
        <v>4</v>
      </c>
      <c r="V540" s="61">
        <v>2013</v>
      </c>
      <c r="W540" s="61" t="s">
        <v>152</v>
      </c>
      <c r="X540" s="61" t="s">
        <v>572</v>
      </c>
      <c r="Y540" s="61"/>
      <c r="AC540"/>
    </row>
    <row r="541" spans="2:29" x14ac:dyDescent="0.2">
      <c r="B541" s="61" t="str">
        <f>INDEX(FlowMapping!$G$2:$G$875,MATCH(W541&amp;D541,FlowMapping!$E$2:$E$875,0))</f>
        <v>Methane, dichlorodifluoro-, CFC-12</v>
      </c>
      <c r="C541" s="61">
        <f>INDEX(FlowMapping!$H$2:$H$875,MATCH(W541&amp;D541,FlowMapping!$E$2:$E$875,0))</f>
        <v>75718</v>
      </c>
      <c r="D541" s="61" t="s">
        <v>1003</v>
      </c>
      <c r="E541" s="61" t="str">
        <f>INDEX(FlowMapping!$J$2:$J$875,MATCH(W541&amp;D541,FlowMapping!$E$2:$E$875,0))</f>
        <v>unspecified</v>
      </c>
      <c r="F541" s="61" t="str">
        <f>INDEX(FlowMapping!$M$2:$M$875,MATCH(W541&amp;D541,FlowMapping!$E$2:$E$875,0))</f>
        <v>c0e8ec60-a5ae-432e-97a5-cf76b6247a00</v>
      </c>
      <c r="G541" s="61" t="str">
        <f>INDEX(Activities!$B$2:$B$390,MATCH(H541,Activities!$C$2:$C$390,0))</f>
        <v>Plastics material and resin manufacturing</v>
      </c>
      <c r="H541" s="61">
        <v>325211</v>
      </c>
      <c r="I541" s="61" t="s">
        <v>997</v>
      </c>
      <c r="J541" s="62">
        <v>2.1378599482709072E-8</v>
      </c>
      <c r="K541" s="61" t="s">
        <v>2093</v>
      </c>
      <c r="L541" s="61"/>
      <c r="M541" s="61"/>
      <c r="N541" s="61"/>
      <c r="O541" s="61"/>
      <c r="P541" s="61"/>
      <c r="Q541" s="74">
        <v>3.9876822327902079</v>
      </c>
      <c r="R541" s="61">
        <v>1</v>
      </c>
      <c r="S541" s="61">
        <v>1</v>
      </c>
      <c r="T541" s="61">
        <v>1</v>
      </c>
      <c r="U541" s="61">
        <v>4</v>
      </c>
      <c r="V541" s="61">
        <v>2013</v>
      </c>
      <c r="W541" s="61" t="s">
        <v>393</v>
      </c>
      <c r="X541" s="61" t="s">
        <v>572</v>
      </c>
      <c r="Y541" s="61"/>
      <c r="AC541"/>
    </row>
    <row r="542" spans="2:29" x14ac:dyDescent="0.2">
      <c r="B542" s="61" t="str">
        <f>INDEX(FlowMapping!$G$2:$G$875,MATCH(W542&amp;D542,FlowMapping!$E$2:$E$875,0))</f>
        <v>HCFC-142b</v>
      </c>
      <c r="C542" s="61">
        <f>INDEX(FlowMapping!$H$2:$H$875,MATCH(W542&amp;D542,FlowMapping!$E$2:$E$875,0))</f>
        <v>75683</v>
      </c>
      <c r="D542" s="61" t="s">
        <v>1003</v>
      </c>
      <c r="E542" s="61" t="str">
        <f>INDEX(FlowMapping!$J$2:$J$875,MATCH(W542&amp;D542,FlowMapping!$E$2:$E$875,0))</f>
        <v>unspecified</v>
      </c>
      <c r="F542" s="61" t="str">
        <f>INDEX(FlowMapping!$M$2:$M$875,MATCH(W542&amp;D542,FlowMapping!$E$2:$E$875,0))</f>
        <v>616e81f7-2baa-382d-96e8-da9691f04c13</v>
      </c>
      <c r="G542" s="61" t="str">
        <f>INDEX(Activities!$B$2:$B$390,MATCH(H542,Activities!$C$2:$C$390,0))</f>
        <v>Plastics material and resin manufacturing</v>
      </c>
      <c r="H542" s="61">
        <v>325211</v>
      </c>
      <c r="I542" s="61" t="s">
        <v>997</v>
      </c>
      <c r="J542" s="62">
        <v>2.868343711083437E-8</v>
      </c>
      <c r="K542" s="61" t="s">
        <v>2093</v>
      </c>
      <c r="L542" s="61"/>
      <c r="M542" s="61"/>
      <c r="N542" s="61"/>
      <c r="O542" s="61"/>
      <c r="P542" s="61"/>
      <c r="Q542" s="74">
        <v>2.4329208347931579</v>
      </c>
      <c r="R542" s="61">
        <v>1</v>
      </c>
      <c r="S542" s="61">
        <v>1</v>
      </c>
      <c r="T542" s="61">
        <v>1</v>
      </c>
      <c r="U542" s="61">
        <v>4</v>
      </c>
      <c r="V542" s="61">
        <v>2013</v>
      </c>
      <c r="W542" s="61" t="s">
        <v>348</v>
      </c>
      <c r="X542" s="61" t="s">
        <v>572</v>
      </c>
      <c r="Y542" s="61"/>
      <c r="AC542"/>
    </row>
    <row r="543" spans="2:29" x14ac:dyDescent="0.2">
      <c r="B543" s="61" t="str">
        <f>INDEX(FlowMapping!$G$2:$G$875,MATCH(W543&amp;D543,FlowMapping!$E$2:$E$875,0))</f>
        <v>isoprene</v>
      </c>
      <c r="C543" s="61">
        <f>INDEX(FlowMapping!$H$2:$H$875,MATCH(W543&amp;D543,FlowMapping!$E$2:$E$875,0))</f>
        <v>78795</v>
      </c>
      <c r="D543" s="61" t="s">
        <v>1003</v>
      </c>
      <c r="E543" s="61" t="str">
        <f>INDEX(FlowMapping!$J$2:$J$875,MATCH(W543&amp;D543,FlowMapping!$E$2:$E$875,0))</f>
        <v>unspecified</v>
      </c>
      <c r="F543" s="61" t="str">
        <f>INDEX(FlowMapping!$M$2:$M$875,MATCH(W543&amp;D543,FlowMapping!$E$2:$E$875,0))</f>
        <v>0c209634-80bb-4909-8442-3189b7cb01d7</v>
      </c>
      <c r="G543" s="61" t="str">
        <f>INDEX(Activities!$B$2:$B$390,MATCH(H543,Activities!$C$2:$C$390,0))</f>
        <v>Plastics material and resin manufacturing</v>
      </c>
      <c r="H543" s="61">
        <v>325211</v>
      </c>
      <c r="I543" s="61" t="s">
        <v>997</v>
      </c>
      <c r="J543" s="62">
        <v>3.2092039467381937E-8</v>
      </c>
      <c r="K543" s="61" t="s">
        <v>2093</v>
      </c>
      <c r="L543" s="61"/>
      <c r="M543" s="61"/>
      <c r="N543" s="61"/>
      <c r="O543" s="61"/>
      <c r="P543" s="61"/>
      <c r="Q543" s="74">
        <v>3.0171293557212895</v>
      </c>
      <c r="R543" s="61">
        <v>1</v>
      </c>
      <c r="S543" s="61">
        <v>1</v>
      </c>
      <c r="T543" s="61">
        <v>1</v>
      </c>
      <c r="U543" s="61">
        <v>4</v>
      </c>
      <c r="V543" s="61">
        <v>2013</v>
      </c>
      <c r="W543" s="61" t="s">
        <v>142</v>
      </c>
      <c r="X543" s="61" t="s">
        <v>572</v>
      </c>
      <c r="Y543" s="61"/>
      <c r="AC543"/>
    </row>
    <row r="544" spans="2:29" x14ac:dyDescent="0.2">
      <c r="B544" s="61" t="str">
        <f>INDEX(FlowMapping!$G$2:$G$875,MATCH(W544&amp;D544,FlowMapping!$E$2:$E$875,0))</f>
        <v>Cumene hydroperoxide</v>
      </c>
      <c r="C544" s="61">
        <f>INDEX(FlowMapping!$H$2:$H$875,MATCH(W544&amp;D544,FlowMapping!$E$2:$E$875,0))</f>
        <v>80159</v>
      </c>
      <c r="D544" s="61" t="s">
        <v>1003</v>
      </c>
      <c r="E544" s="61" t="str">
        <f>INDEX(FlowMapping!$J$2:$J$875,MATCH(W544&amp;D544,FlowMapping!$E$2:$E$875,0))</f>
        <v>unspecified</v>
      </c>
      <c r="F544" s="61" t="str">
        <f>INDEX(FlowMapping!$M$2:$M$875,MATCH(W544&amp;D544,FlowMapping!$E$2:$E$875,0))</f>
        <v>d32ac640-ebe4-4066-add8-c21bdb3e3ce9</v>
      </c>
      <c r="G544" s="61" t="str">
        <f>INDEX(Activities!$B$2:$B$390,MATCH(H544,Activities!$C$2:$C$390,0))</f>
        <v>Plastics material and resin manufacturing</v>
      </c>
      <c r="H544" s="61">
        <v>325211</v>
      </c>
      <c r="I544" s="61" t="s">
        <v>997</v>
      </c>
      <c r="J544" s="62">
        <v>3.4279145512022227E-8</v>
      </c>
      <c r="K544" s="61" t="s">
        <v>2093</v>
      </c>
      <c r="L544" s="61"/>
      <c r="M544" s="61"/>
      <c r="N544" s="61"/>
      <c r="O544" s="61"/>
      <c r="P544" s="61"/>
      <c r="Q544" s="74">
        <v>2.2811041969813677</v>
      </c>
      <c r="R544" s="61">
        <v>1</v>
      </c>
      <c r="S544" s="61">
        <v>1</v>
      </c>
      <c r="T544" s="61">
        <v>1</v>
      </c>
      <c r="U544" s="61">
        <v>4</v>
      </c>
      <c r="V544" s="61">
        <v>2013</v>
      </c>
      <c r="W544" s="61" t="s">
        <v>101</v>
      </c>
      <c r="X544" s="61" t="s">
        <v>572</v>
      </c>
      <c r="Y544" s="61"/>
      <c r="AC544"/>
    </row>
    <row r="545" spans="2:29" x14ac:dyDescent="0.2">
      <c r="B545" s="61" t="str">
        <f>INDEX(FlowMapping!$G$2:$G$875,MATCH(W545&amp;D545,FlowMapping!$E$2:$E$875,0))</f>
        <v>ALLYL ALCOHOL</v>
      </c>
      <c r="C545" s="61">
        <f>INDEX(FlowMapping!$H$2:$H$875,MATCH(W545&amp;D545,FlowMapping!$E$2:$E$875,0))</f>
        <v>107186</v>
      </c>
      <c r="D545" s="61" t="s">
        <v>1003</v>
      </c>
      <c r="E545" s="61" t="str">
        <f>INDEX(FlowMapping!$J$2:$J$875,MATCH(W545&amp;D545,FlowMapping!$E$2:$E$875,0))</f>
        <v>unspecified</v>
      </c>
      <c r="F545" s="61" t="str">
        <f>INDEX(FlowMapping!$M$2:$M$875,MATCH(W545&amp;D545,FlowMapping!$E$2:$E$875,0))</f>
        <v>839a9479-7c8b-3e74-ab23-fcb0d18ee91c</v>
      </c>
      <c r="G545" s="61" t="str">
        <f>INDEX(Activities!$B$2:$B$390,MATCH(H545,Activities!$C$2:$C$390,0))</f>
        <v>Plastics material and resin manufacturing</v>
      </c>
      <c r="H545" s="61">
        <v>325211</v>
      </c>
      <c r="I545" s="61" t="s">
        <v>997</v>
      </c>
      <c r="J545" s="62">
        <v>3.6754486061883329E-8</v>
      </c>
      <c r="K545" s="61" t="s">
        <v>2093</v>
      </c>
      <c r="L545" s="61"/>
      <c r="M545" s="61"/>
      <c r="N545" s="61"/>
      <c r="O545" s="61"/>
      <c r="P545" s="61"/>
      <c r="Q545" s="74">
        <v>3.8775361285135701</v>
      </c>
      <c r="R545" s="61">
        <v>1</v>
      </c>
      <c r="S545" s="61">
        <v>1</v>
      </c>
      <c r="T545" s="61">
        <v>1</v>
      </c>
      <c r="U545" s="61">
        <v>4</v>
      </c>
      <c r="V545" s="61">
        <v>2013</v>
      </c>
      <c r="W545" s="61" t="s">
        <v>305</v>
      </c>
      <c r="X545" s="61" t="s">
        <v>572</v>
      </c>
      <c r="Y545" s="61"/>
      <c r="AC545"/>
    </row>
    <row r="546" spans="2:29" x14ac:dyDescent="0.2">
      <c r="B546" s="61" t="str">
        <f>INDEX(FlowMapping!$G$2:$G$875,MATCH(W546&amp;D546,FlowMapping!$E$2:$E$875,0))</f>
        <v>N-Methylolacrylamide</v>
      </c>
      <c r="C546" s="61">
        <f>INDEX(FlowMapping!$H$2:$H$875,MATCH(W546&amp;D546,FlowMapping!$E$2:$E$875,0))</f>
        <v>924425</v>
      </c>
      <c r="D546" s="61" t="s">
        <v>1003</v>
      </c>
      <c r="E546" s="61" t="str">
        <f>INDEX(FlowMapping!$J$2:$J$875,MATCH(W546&amp;D546,FlowMapping!$E$2:$E$875,0))</f>
        <v>unspecified</v>
      </c>
      <c r="F546" s="61" t="str">
        <f>INDEX(FlowMapping!$M$2:$M$875,MATCH(W546&amp;D546,FlowMapping!$E$2:$E$875,0))</f>
        <v>c22645a2-3d85-458a-8391-d230e4972a75</v>
      </c>
      <c r="G546" s="61" t="str">
        <f>INDEX(Activities!$B$2:$B$390,MATCH(H546,Activities!$C$2:$C$390,0))</f>
        <v>Plastics material and resin manufacturing</v>
      </c>
      <c r="H546" s="61">
        <v>325211</v>
      </c>
      <c r="I546" s="61" t="s">
        <v>997</v>
      </c>
      <c r="J546" s="62">
        <v>4.4113383350895673E-8</v>
      </c>
      <c r="K546" s="61" t="s">
        <v>2093</v>
      </c>
      <c r="L546" s="61"/>
      <c r="M546" s="61"/>
      <c r="N546" s="61"/>
      <c r="O546" s="61"/>
      <c r="P546" s="61"/>
      <c r="Q546" s="74">
        <v>4.9939884958953371</v>
      </c>
      <c r="R546" s="61">
        <v>1</v>
      </c>
      <c r="S546" s="61">
        <v>1</v>
      </c>
      <c r="T546" s="61">
        <v>1</v>
      </c>
      <c r="U546" s="61">
        <v>4</v>
      </c>
      <c r="V546" s="61">
        <v>2013</v>
      </c>
      <c r="W546" s="61" t="s">
        <v>183</v>
      </c>
      <c r="X546" s="61" t="s">
        <v>572</v>
      </c>
      <c r="Y546" s="61"/>
      <c r="AC546"/>
    </row>
    <row r="547" spans="2:29" x14ac:dyDescent="0.2">
      <c r="B547" s="61" t="str">
        <f>INDEX(FlowMapping!$G$2:$G$875,MATCH(W547&amp;D547,FlowMapping!$E$2:$E$875,0))</f>
        <v>formic acid</v>
      </c>
      <c r="C547" s="61">
        <f>INDEX(FlowMapping!$H$2:$H$875,MATCH(W547&amp;D547,FlowMapping!$E$2:$E$875,0))</f>
        <v>64186</v>
      </c>
      <c r="D547" s="61" t="s">
        <v>1003</v>
      </c>
      <c r="E547" s="61" t="str">
        <f>INDEX(FlowMapping!$J$2:$J$875,MATCH(W547&amp;D547,FlowMapping!$E$2:$E$875,0))</f>
        <v>unspecified</v>
      </c>
      <c r="F547" s="61" t="str">
        <f>INDEX(FlowMapping!$M$2:$M$875,MATCH(W547&amp;D547,FlowMapping!$E$2:$E$875,0))</f>
        <v>27804c78-5eee-47f9-9a91-1f6126ccfe45</v>
      </c>
      <c r="G547" s="61" t="str">
        <f>INDEX(Activities!$B$2:$B$390,MATCH(H547,Activities!$C$2:$C$390,0))</f>
        <v>Plastics material and resin manufacturing</v>
      </c>
      <c r="H547" s="61">
        <v>325211</v>
      </c>
      <c r="I547" s="61" t="s">
        <v>997</v>
      </c>
      <c r="J547" s="62">
        <v>4.5187638662707147E-8</v>
      </c>
      <c r="K547" s="61" t="s">
        <v>2093</v>
      </c>
      <c r="L547" s="61"/>
      <c r="M547" s="61"/>
      <c r="N547" s="61"/>
      <c r="O547" s="61"/>
      <c r="P547" s="61"/>
      <c r="Q547" s="74">
        <v>3.1892845066828865</v>
      </c>
      <c r="R547" s="61">
        <v>1</v>
      </c>
      <c r="S547" s="61">
        <v>1</v>
      </c>
      <c r="T547" s="61">
        <v>1</v>
      </c>
      <c r="U547" s="61">
        <v>4</v>
      </c>
      <c r="V547" s="61">
        <v>2013</v>
      </c>
      <c r="W547" s="61" t="s">
        <v>22</v>
      </c>
      <c r="X547" s="61" t="s">
        <v>572</v>
      </c>
      <c r="Y547" s="61"/>
      <c r="AC547"/>
    </row>
    <row r="548" spans="2:29" x14ac:dyDescent="0.2">
      <c r="B548" s="61" t="str">
        <f>INDEX(FlowMapping!$G$2:$G$875,MATCH(W548&amp;D548,FlowMapping!$E$2:$E$875,0))</f>
        <v>Ethane, 1,1,2-trichloro-1,2,2-trifluoro-, CFC-113</v>
      </c>
      <c r="C548" s="61">
        <f>INDEX(FlowMapping!$H$2:$H$875,MATCH(W548&amp;D548,FlowMapping!$E$2:$E$875,0))</f>
        <v>76131</v>
      </c>
      <c r="D548" s="61" t="s">
        <v>1003</v>
      </c>
      <c r="E548" s="61" t="str">
        <f>INDEX(FlowMapping!$J$2:$J$875,MATCH(W548&amp;D548,FlowMapping!$E$2:$E$875,0))</f>
        <v>unspecified</v>
      </c>
      <c r="F548" s="61" t="str">
        <f>INDEX(FlowMapping!$M$2:$M$875,MATCH(W548&amp;D548,FlowMapping!$E$2:$E$875,0))</f>
        <v>cacfd448-6c2d-4061-9363-fd506b979f25</v>
      </c>
      <c r="G548" s="61" t="str">
        <f>INDEX(Activities!$B$2:$B$390,MATCH(H548,Activities!$C$2:$C$390,0))</f>
        <v>Plastics material and resin manufacturing</v>
      </c>
      <c r="H548" s="61">
        <v>325211</v>
      </c>
      <c r="I548" s="61" t="s">
        <v>997</v>
      </c>
      <c r="J548" s="62">
        <v>5.0202050004789731E-8</v>
      </c>
      <c r="K548" s="61" t="s">
        <v>2093</v>
      </c>
      <c r="L548" s="61"/>
      <c r="M548" s="61"/>
      <c r="N548" s="61"/>
      <c r="O548" s="61"/>
      <c r="P548" s="61"/>
      <c r="Q548" s="74">
        <v>4.4529333928286068</v>
      </c>
      <c r="R548" s="61">
        <v>1</v>
      </c>
      <c r="S548" s="61">
        <v>1</v>
      </c>
      <c r="T548" s="61">
        <v>1</v>
      </c>
      <c r="U548" s="61">
        <v>4</v>
      </c>
      <c r="V548" s="61">
        <v>2013</v>
      </c>
      <c r="W548" s="61" t="s">
        <v>274</v>
      </c>
      <c r="X548" s="61" t="s">
        <v>572</v>
      </c>
      <c r="Y548" s="61"/>
      <c r="AC548"/>
    </row>
    <row r="549" spans="2:29" x14ac:dyDescent="0.2">
      <c r="B549" s="61" t="str">
        <f>INDEX(FlowMapping!$G$2:$G$875,MATCH(W549&amp;D549,FlowMapping!$E$2:$E$875,0))</f>
        <v>PYRIDINE</v>
      </c>
      <c r="C549" s="61">
        <f>INDEX(FlowMapping!$H$2:$H$875,MATCH(W549&amp;D549,FlowMapping!$E$2:$E$875,0))</f>
        <v>110861</v>
      </c>
      <c r="D549" s="61" t="s">
        <v>1003</v>
      </c>
      <c r="E549" s="61" t="str">
        <f>INDEX(FlowMapping!$J$2:$J$875,MATCH(W549&amp;D549,FlowMapping!$E$2:$E$875,0))</f>
        <v>unspecified</v>
      </c>
      <c r="F549" s="61" t="str">
        <f>INDEX(FlowMapping!$M$2:$M$875,MATCH(W549&amp;D549,FlowMapping!$E$2:$E$875,0))</f>
        <v>f8778c8b-aecd-4bc1-a2ee-242d4bae5c51</v>
      </c>
      <c r="G549" s="61" t="str">
        <f>INDEX(Activities!$B$2:$B$390,MATCH(H549,Activities!$C$2:$C$390,0))</f>
        <v>Plastics material and resin manufacturing</v>
      </c>
      <c r="H549" s="61">
        <v>325211</v>
      </c>
      <c r="I549" s="61" t="s">
        <v>997</v>
      </c>
      <c r="J549" s="62">
        <v>5.2896101159114856E-8</v>
      </c>
      <c r="K549" s="61" t="s">
        <v>2093</v>
      </c>
      <c r="L549" s="61"/>
      <c r="M549" s="61"/>
      <c r="N549" s="61"/>
      <c r="O549" s="61"/>
      <c r="P549" s="61"/>
      <c r="Q549" s="74">
        <v>3.5434392396638232</v>
      </c>
      <c r="R549" s="61">
        <v>1</v>
      </c>
      <c r="S549" s="61">
        <v>1</v>
      </c>
      <c r="T549" s="61">
        <v>1</v>
      </c>
      <c r="U549" s="61">
        <v>4</v>
      </c>
      <c r="V549" s="61">
        <v>2013</v>
      </c>
      <c r="W549" s="61" t="s">
        <v>298</v>
      </c>
      <c r="X549" s="61" t="s">
        <v>572</v>
      </c>
      <c r="Y549" s="61"/>
      <c r="AC549"/>
    </row>
    <row r="550" spans="2:29" x14ac:dyDescent="0.2">
      <c r="B550" s="61" t="str">
        <f>INDEX(FlowMapping!$G$2:$G$875,MATCH(W550&amp;D550,FlowMapping!$E$2:$E$875,0))</f>
        <v>4,4'-isopropylidenediphenol</v>
      </c>
      <c r="C550" s="61">
        <f>INDEX(FlowMapping!$H$2:$H$875,MATCH(W550&amp;D550,FlowMapping!$E$2:$E$875,0))</f>
        <v>80057</v>
      </c>
      <c r="D550" s="61" t="s">
        <v>1003</v>
      </c>
      <c r="E550" s="61" t="str">
        <f>INDEX(FlowMapping!$J$2:$J$875,MATCH(W550&amp;D550,FlowMapping!$E$2:$E$875,0))</f>
        <v>unspecified</v>
      </c>
      <c r="F550" s="61" t="str">
        <f>INDEX(FlowMapping!$M$2:$M$875,MATCH(W550&amp;D550,FlowMapping!$E$2:$E$875,0))</f>
        <v>f1434c85-6374-3511-b73a-2189eb058ea8</v>
      </c>
      <c r="G550" s="61" t="str">
        <f>INDEX(Activities!$B$2:$B$390,MATCH(H550,Activities!$C$2:$C$390,0))</f>
        <v>Plastics material and resin manufacturing</v>
      </c>
      <c r="H550" s="61">
        <v>325211</v>
      </c>
      <c r="I550" s="61" t="s">
        <v>997</v>
      </c>
      <c r="J550" s="62">
        <v>5.8960130280678226E-8</v>
      </c>
      <c r="K550" s="61" t="s">
        <v>2093</v>
      </c>
      <c r="L550" s="61"/>
      <c r="M550" s="61"/>
      <c r="N550" s="61"/>
      <c r="O550" s="61"/>
      <c r="P550" s="61"/>
      <c r="Q550" s="74">
        <v>4.0952198473650068</v>
      </c>
      <c r="R550" s="61">
        <v>1</v>
      </c>
      <c r="S550" s="61">
        <v>1</v>
      </c>
      <c r="T550" s="61">
        <v>1</v>
      </c>
      <c r="U550" s="61">
        <v>4</v>
      </c>
      <c r="V550" s="61">
        <v>2013</v>
      </c>
      <c r="W550" s="61" t="s">
        <v>48</v>
      </c>
      <c r="X550" s="61" t="s">
        <v>572</v>
      </c>
      <c r="Y550" s="61"/>
      <c r="AC550"/>
    </row>
    <row r="551" spans="2:29" x14ac:dyDescent="0.2">
      <c r="B551" s="61" t="str">
        <f>INDEX(FlowMapping!$G$2:$G$875,MATCH(W551&amp;D551,FlowMapping!$E$2:$E$875,0))</f>
        <v>Methyl acrylate</v>
      </c>
      <c r="C551" s="61">
        <f>INDEX(FlowMapping!$H$2:$H$875,MATCH(W551&amp;D551,FlowMapping!$E$2:$E$875,0))</f>
        <v>96333</v>
      </c>
      <c r="D551" s="61" t="s">
        <v>1003</v>
      </c>
      <c r="E551" s="61" t="str">
        <f>INDEX(FlowMapping!$J$2:$J$875,MATCH(W551&amp;D551,FlowMapping!$E$2:$E$875,0))</f>
        <v>unspecified</v>
      </c>
      <c r="F551" s="61" t="str">
        <f>INDEX(FlowMapping!$M$2:$M$875,MATCH(W551&amp;D551,FlowMapping!$E$2:$E$875,0))</f>
        <v>39c49db2-409a-4d5d-93f5-454535398965</v>
      </c>
      <c r="G551" s="61" t="str">
        <f>INDEX(Activities!$B$2:$B$390,MATCH(H551,Activities!$C$2:$C$390,0))</f>
        <v>Plastics material and resin manufacturing</v>
      </c>
      <c r="H551" s="61">
        <v>325211</v>
      </c>
      <c r="I551" s="61" t="s">
        <v>997</v>
      </c>
      <c r="J551" s="62">
        <v>6.4986114378771932E-8</v>
      </c>
      <c r="K551" s="61" t="s">
        <v>2093</v>
      </c>
      <c r="L551" s="61"/>
      <c r="M551" s="61"/>
      <c r="N551" s="61"/>
      <c r="O551" s="61"/>
      <c r="P551" s="61"/>
      <c r="Q551" s="74">
        <v>3.2976511613438744</v>
      </c>
      <c r="R551" s="61">
        <v>1</v>
      </c>
      <c r="S551" s="61">
        <v>1</v>
      </c>
      <c r="T551" s="61">
        <v>1</v>
      </c>
      <c r="U551" s="61">
        <v>4</v>
      </c>
      <c r="V551" s="61">
        <v>2013</v>
      </c>
      <c r="W551" s="61" t="s">
        <v>73</v>
      </c>
      <c r="X551" s="61" t="s">
        <v>572</v>
      </c>
      <c r="Y551" s="61"/>
      <c r="AC551"/>
    </row>
    <row r="552" spans="2:29" x14ac:dyDescent="0.2">
      <c r="B552" s="61" t="str">
        <f>INDEX(FlowMapping!$G$2:$G$875,MATCH(W552&amp;D552,FlowMapping!$E$2:$E$875,0))</f>
        <v>isobutyraldehyde</v>
      </c>
      <c r="C552" s="61">
        <f>INDEX(FlowMapping!$H$2:$H$875,MATCH(W552&amp;D552,FlowMapping!$E$2:$E$875,0))</f>
        <v>78842</v>
      </c>
      <c r="D552" s="61" t="s">
        <v>1003</v>
      </c>
      <c r="E552" s="61" t="str">
        <f>INDEX(FlowMapping!$J$2:$J$875,MATCH(W552&amp;D552,FlowMapping!$E$2:$E$875,0))</f>
        <v>unspecified</v>
      </c>
      <c r="F552" s="61" t="str">
        <f>INDEX(FlowMapping!$M$2:$M$875,MATCH(W552&amp;D552,FlowMapping!$E$2:$E$875,0))</f>
        <v>7d10ce65-5cae-4755-8d09-0bc42a7bf710</v>
      </c>
      <c r="G552" s="61" t="str">
        <f>INDEX(Activities!$B$2:$B$390,MATCH(H552,Activities!$C$2:$C$390,0))</f>
        <v>Plastics material and resin manufacturing</v>
      </c>
      <c r="H552" s="61">
        <v>325211</v>
      </c>
      <c r="I552" s="61" t="s">
        <v>997</v>
      </c>
      <c r="J552" s="62">
        <v>9.2568177028450995E-8</v>
      </c>
      <c r="K552" s="61" t="s">
        <v>2093</v>
      </c>
      <c r="L552" s="61"/>
      <c r="M552" s="61"/>
      <c r="N552" s="61"/>
      <c r="O552" s="61"/>
      <c r="P552" s="61"/>
      <c r="Q552" s="74">
        <v>2.1201340637666517</v>
      </c>
      <c r="R552" s="61">
        <v>1</v>
      </c>
      <c r="S552" s="61">
        <v>1</v>
      </c>
      <c r="T552" s="61">
        <v>1</v>
      </c>
      <c r="U552" s="61">
        <v>4</v>
      </c>
      <c r="V552" s="61">
        <v>2013</v>
      </c>
      <c r="W552" s="61" t="s">
        <v>185</v>
      </c>
      <c r="X552" s="61" t="s">
        <v>572</v>
      </c>
      <c r="Y552" s="61"/>
      <c r="AC552"/>
    </row>
    <row r="553" spans="2:29" x14ac:dyDescent="0.2">
      <c r="B553" s="61" t="str">
        <f>INDEX(FlowMapping!$G$2:$G$875,MATCH(W553&amp;D553,FlowMapping!$E$2:$E$875,0))</f>
        <v>TERT-BUTYL ALCOHOL</v>
      </c>
      <c r="C553" s="61">
        <f>INDEX(FlowMapping!$H$2:$H$875,MATCH(W553&amp;D553,FlowMapping!$E$2:$E$875,0))</f>
        <v>75650</v>
      </c>
      <c r="D553" s="61" t="s">
        <v>1003</v>
      </c>
      <c r="E553" s="61" t="str">
        <f>INDEX(FlowMapping!$J$2:$J$875,MATCH(W553&amp;D553,FlowMapping!$E$2:$E$875,0))</f>
        <v>unspecified</v>
      </c>
      <c r="F553" s="61" t="str">
        <f>INDEX(FlowMapping!$M$2:$M$875,MATCH(W553&amp;D553,FlowMapping!$E$2:$E$875,0))</f>
        <v>b84ebfec-fd10-4fc7-bd83-e6d7c94250c7</v>
      </c>
      <c r="G553" s="61" t="str">
        <f>INDEX(Activities!$B$2:$B$390,MATCH(H553,Activities!$C$2:$C$390,0))</f>
        <v>Plastics material and resin manufacturing</v>
      </c>
      <c r="H553" s="61">
        <v>325211</v>
      </c>
      <c r="I553" s="61" t="s">
        <v>997</v>
      </c>
      <c r="J553" s="62">
        <v>1.2121781779863972E-7</v>
      </c>
      <c r="K553" s="61" t="s">
        <v>2093</v>
      </c>
      <c r="L553" s="61"/>
      <c r="M553" s="61"/>
      <c r="N553" s="61"/>
      <c r="O553" s="61"/>
      <c r="P553" s="61"/>
      <c r="Q553" s="74">
        <v>3.6998442434509373</v>
      </c>
      <c r="R553" s="61">
        <v>1</v>
      </c>
      <c r="S553" s="61">
        <v>1</v>
      </c>
      <c r="T553" s="61">
        <v>1</v>
      </c>
      <c r="U553" s="61">
        <v>4</v>
      </c>
      <c r="V553" s="61">
        <v>2013</v>
      </c>
      <c r="W553" s="61" t="s">
        <v>83</v>
      </c>
      <c r="X553" s="61" t="s">
        <v>572</v>
      </c>
      <c r="Y553" s="61"/>
      <c r="AC553"/>
    </row>
    <row r="554" spans="2:29" x14ac:dyDescent="0.2">
      <c r="B554" s="61" t="str">
        <f>INDEX(FlowMapping!$G$2:$G$875,MATCH(W554&amp;D554,FlowMapping!$E$2:$E$875,0))</f>
        <v>1,2-DICHLOROBENZENE</v>
      </c>
      <c r="C554" s="61">
        <f>INDEX(FlowMapping!$H$2:$H$875,MATCH(W554&amp;D554,FlowMapping!$E$2:$E$875,0))</f>
        <v>95501</v>
      </c>
      <c r="D554" s="61" t="s">
        <v>1003</v>
      </c>
      <c r="E554" s="61" t="str">
        <f>INDEX(FlowMapping!$J$2:$J$875,MATCH(W554&amp;D554,FlowMapping!$E$2:$E$875,0))</f>
        <v>unspecified</v>
      </c>
      <c r="F554" s="61" t="str">
        <f>INDEX(FlowMapping!$M$2:$M$875,MATCH(W554&amp;D554,FlowMapping!$E$2:$E$875,0))</f>
        <v>65c499ae-f516-3d73-aa1b-0ae167591b56</v>
      </c>
      <c r="G554" s="61" t="str">
        <f>INDEX(Activities!$B$2:$B$390,MATCH(H554,Activities!$C$2:$C$390,0))</f>
        <v>Plastics material and resin manufacturing</v>
      </c>
      <c r="H554" s="61">
        <v>325211</v>
      </c>
      <c r="I554" s="61" t="s">
        <v>997</v>
      </c>
      <c r="J554" s="62">
        <v>1.2601207012165918E-7</v>
      </c>
      <c r="K554" s="61" t="s">
        <v>2093</v>
      </c>
      <c r="L554" s="61"/>
      <c r="M554" s="61"/>
      <c r="N554" s="61"/>
      <c r="O554" s="61"/>
      <c r="P554" s="61"/>
      <c r="Q554" s="74">
        <v>4.9845074465870205</v>
      </c>
      <c r="R554" s="61">
        <v>1</v>
      </c>
      <c r="S554" s="61">
        <v>1</v>
      </c>
      <c r="T554" s="61">
        <v>1</v>
      </c>
      <c r="U554" s="61">
        <v>4</v>
      </c>
      <c r="V554" s="61">
        <v>2013</v>
      </c>
      <c r="W554" s="61" t="s">
        <v>331</v>
      </c>
      <c r="X554" s="61" t="s">
        <v>572</v>
      </c>
      <c r="Y554" s="61"/>
      <c r="AC554"/>
    </row>
    <row r="555" spans="2:29" x14ac:dyDescent="0.2">
      <c r="B555" s="61" t="str">
        <f>INDEX(FlowMapping!$G$2:$G$875,MATCH(W555&amp;D555,FlowMapping!$E$2:$E$875,0))</f>
        <v>1,2,4-trimethylbenzene</v>
      </c>
      <c r="C555" s="61">
        <f>INDEX(FlowMapping!$H$2:$H$875,MATCH(W555&amp;D555,FlowMapping!$E$2:$E$875,0))</f>
        <v>95636</v>
      </c>
      <c r="D555" s="61" t="s">
        <v>1003</v>
      </c>
      <c r="E555" s="61" t="str">
        <f>INDEX(FlowMapping!$J$2:$J$875,MATCH(W555&amp;D555,FlowMapping!$E$2:$E$875,0))</f>
        <v>unspecified</v>
      </c>
      <c r="F555" s="61" t="str">
        <f>INDEX(FlowMapping!$M$2:$M$875,MATCH(W555&amp;D555,FlowMapping!$E$2:$E$875,0))</f>
        <v>776e1b2c-6a86-35c1-b2ed-61952ecd792c</v>
      </c>
      <c r="G555" s="61" t="str">
        <f>INDEX(Activities!$B$2:$B$390,MATCH(H555,Activities!$C$2:$C$390,0))</f>
        <v>Plastics material and resin manufacturing</v>
      </c>
      <c r="H555" s="61">
        <v>325211</v>
      </c>
      <c r="I555" s="61" t="s">
        <v>997</v>
      </c>
      <c r="J555" s="62">
        <v>1.3320335204521508E-7</v>
      </c>
      <c r="K555" s="61" t="s">
        <v>2093</v>
      </c>
      <c r="L555" s="61"/>
      <c r="M555" s="61"/>
      <c r="N555" s="61"/>
      <c r="O555" s="61"/>
      <c r="P555" s="61"/>
      <c r="Q555" s="74">
        <v>4.5570818261911716</v>
      </c>
      <c r="R555" s="61">
        <v>1</v>
      </c>
      <c r="S555" s="61">
        <v>1</v>
      </c>
      <c r="T555" s="61">
        <v>1</v>
      </c>
      <c r="U555" s="61">
        <v>4</v>
      </c>
      <c r="V555" s="61">
        <v>2013</v>
      </c>
      <c r="W555" s="61" t="s">
        <v>32</v>
      </c>
      <c r="X555" s="61" t="s">
        <v>572</v>
      </c>
      <c r="Y555" s="61"/>
      <c r="AC555"/>
    </row>
    <row r="556" spans="2:29" x14ac:dyDescent="0.2">
      <c r="B556" s="61" t="str">
        <f>INDEX(FlowMapping!$G$2:$G$875,MATCH(W556&amp;D556,FlowMapping!$E$2:$E$875,0))</f>
        <v>dicyclopentadiene</v>
      </c>
      <c r="C556" s="61">
        <f>INDEX(FlowMapping!$H$2:$H$875,MATCH(W556&amp;D556,FlowMapping!$E$2:$E$875,0))</f>
        <v>77736</v>
      </c>
      <c r="D556" s="61" t="s">
        <v>1003</v>
      </c>
      <c r="E556" s="61" t="str">
        <f>INDEX(FlowMapping!$J$2:$J$875,MATCH(W556&amp;D556,FlowMapping!$E$2:$E$875,0))</f>
        <v>unspecified</v>
      </c>
      <c r="F556" s="61" t="str">
        <f>INDEX(FlowMapping!$M$2:$M$875,MATCH(W556&amp;D556,FlowMapping!$E$2:$E$875,0))</f>
        <v>0e671ec4-8baa-4df6-9431-d4361e102118</v>
      </c>
      <c r="G556" s="61" t="str">
        <f>INDEX(Activities!$B$2:$B$390,MATCH(H556,Activities!$C$2:$C$390,0))</f>
        <v>Plastics material and resin manufacturing</v>
      </c>
      <c r="H556" s="61">
        <v>325211</v>
      </c>
      <c r="I556" s="61" t="s">
        <v>997</v>
      </c>
      <c r="J556" s="62">
        <v>2.0485339507615672E-7</v>
      </c>
      <c r="K556" s="61" t="s">
        <v>2093</v>
      </c>
      <c r="L556" s="61"/>
      <c r="M556" s="61"/>
      <c r="N556" s="61"/>
      <c r="O556" s="61"/>
      <c r="P556" s="61"/>
      <c r="Q556" s="74">
        <v>3.714656259588673</v>
      </c>
      <c r="R556" s="61">
        <v>1</v>
      </c>
      <c r="S556" s="61">
        <v>1</v>
      </c>
      <c r="T556" s="61">
        <v>1</v>
      </c>
      <c r="U556" s="61">
        <v>4</v>
      </c>
      <c r="V556" s="61">
        <v>2013</v>
      </c>
      <c r="W556" s="61" t="s">
        <v>145</v>
      </c>
      <c r="X556" s="61" t="s">
        <v>572</v>
      </c>
      <c r="Y556" s="61"/>
      <c r="AC556"/>
    </row>
    <row r="557" spans="2:29" x14ac:dyDescent="0.2">
      <c r="B557" s="61" t="str">
        <f>INDEX(FlowMapping!$G$2:$G$875,MATCH(W557&amp;D557,FlowMapping!$E$2:$E$875,0))</f>
        <v>1-Methyl-2-pyrrolidinone</v>
      </c>
      <c r="C557" s="61">
        <f>INDEX(FlowMapping!$H$2:$H$875,MATCH(W557&amp;D557,FlowMapping!$E$2:$E$875,0))</f>
        <v>872504</v>
      </c>
      <c r="D557" s="61" t="s">
        <v>1003</v>
      </c>
      <c r="E557" s="61" t="str">
        <f>INDEX(FlowMapping!$J$2:$J$875,MATCH(W557&amp;D557,FlowMapping!$E$2:$E$875,0))</f>
        <v>unspecified</v>
      </c>
      <c r="F557" s="61" t="str">
        <f>INDEX(FlowMapping!$M$2:$M$875,MATCH(W557&amp;D557,FlowMapping!$E$2:$E$875,0))</f>
        <v>00b8c5b8-8f45-445f-839c-2017fe3ad8b8</v>
      </c>
      <c r="G557" s="61" t="str">
        <f>INDEX(Activities!$B$2:$B$390,MATCH(H557,Activities!$C$2:$C$390,0))</f>
        <v>Plastics material and resin manufacturing</v>
      </c>
      <c r="H557" s="61">
        <v>325211</v>
      </c>
      <c r="I557" s="61" t="s">
        <v>997</v>
      </c>
      <c r="J557" s="62">
        <v>2.3450735301082485E-7</v>
      </c>
      <c r="K557" s="61" t="s">
        <v>2093</v>
      </c>
      <c r="L557" s="61"/>
      <c r="M557" s="61"/>
      <c r="N557" s="61"/>
      <c r="O557" s="61"/>
      <c r="P557" s="61"/>
      <c r="Q557" s="74">
        <v>4.7294197670253508</v>
      </c>
      <c r="R557" s="61">
        <v>1</v>
      </c>
      <c r="S557" s="61">
        <v>1</v>
      </c>
      <c r="T557" s="61">
        <v>1</v>
      </c>
      <c r="U557" s="61">
        <v>4</v>
      </c>
      <c r="V557" s="61">
        <v>2013</v>
      </c>
      <c r="W557" s="61" t="s">
        <v>50</v>
      </c>
      <c r="X557" s="61" t="s">
        <v>572</v>
      </c>
      <c r="Y557" s="61"/>
      <c r="AC557"/>
    </row>
    <row r="558" spans="2:29" x14ac:dyDescent="0.2">
      <c r="B558" s="61" t="str">
        <f>INDEX(FlowMapping!$G$2:$G$875,MATCH(W558&amp;D558,FlowMapping!$E$2:$E$875,0))</f>
        <v>BUTYL ACRYLATE</v>
      </c>
      <c r="C558" s="61">
        <f>INDEX(FlowMapping!$H$2:$H$875,MATCH(W558&amp;D558,FlowMapping!$E$2:$E$875,0))</f>
        <v>141322</v>
      </c>
      <c r="D558" s="61" t="s">
        <v>1003</v>
      </c>
      <c r="E558" s="61" t="str">
        <f>INDEX(FlowMapping!$J$2:$J$875,MATCH(W558&amp;D558,FlowMapping!$E$2:$E$875,0))</f>
        <v>unspecified</v>
      </c>
      <c r="F558" s="61" t="str">
        <f>INDEX(FlowMapping!$M$2:$M$875,MATCH(W558&amp;D558,FlowMapping!$E$2:$E$875,0))</f>
        <v>e55273dd-26ed-38c0-a44b-88cc899ba55b</v>
      </c>
      <c r="G558" s="61" t="str">
        <f>INDEX(Activities!$B$2:$B$390,MATCH(H558,Activities!$C$2:$C$390,0))</f>
        <v>Plastics material and resin manufacturing</v>
      </c>
      <c r="H558" s="61">
        <v>325211</v>
      </c>
      <c r="I558" s="61" t="s">
        <v>997</v>
      </c>
      <c r="J558" s="62">
        <v>2.9878330874604842E-7</v>
      </c>
      <c r="K558" s="61" t="s">
        <v>2093</v>
      </c>
      <c r="L558" s="61"/>
      <c r="M558" s="61"/>
      <c r="N558" s="61"/>
      <c r="O558" s="61"/>
      <c r="P558" s="61"/>
      <c r="Q558" s="74">
        <v>3.8535559384073537</v>
      </c>
      <c r="R558" s="61">
        <v>1</v>
      </c>
      <c r="S558" s="61">
        <v>1</v>
      </c>
      <c r="T558" s="61">
        <v>1</v>
      </c>
      <c r="U558" s="61">
        <v>4</v>
      </c>
      <c r="V558" s="61">
        <v>2013</v>
      </c>
      <c r="W558" s="61" t="s">
        <v>112</v>
      </c>
      <c r="X558" s="61" t="s">
        <v>572</v>
      </c>
      <c r="Y558" s="61"/>
      <c r="AC558"/>
    </row>
    <row r="559" spans="2:29" x14ac:dyDescent="0.2">
      <c r="B559" s="61" t="str">
        <f>INDEX(FlowMapping!$G$2:$G$875,MATCH(W559&amp;D559,FlowMapping!$E$2:$E$875,0))</f>
        <v>Butyraldehyde</v>
      </c>
      <c r="C559" s="61">
        <f>INDEX(FlowMapping!$H$2:$H$875,MATCH(W559&amp;D559,FlowMapping!$E$2:$E$875,0))</f>
        <v>123728</v>
      </c>
      <c r="D559" s="61" t="s">
        <v>1003</v>
      </c>
      <c r="E559" s="61" t="str">
        <f>INDEX(FlowMapping!$J$2:$J$875,MATCH(W559&amp;D559,FlowMapping!$E$2:$E$875,0))</f>
        <v>unspecified</v>
      </c>
      <c r="F559" s="61" t="str">
        <f>INDEX(FlowMapping!$M$2:$M$875,MATCH(W559&amp;D559,FlowMapping!$E$2:$E$875,0))</f>
        <v>d279bdef-1284-46be-9999-384a0df3267e</v>
      </c>
      <c r="G559" s="61" t="str">
        <f>INDEX(Activities!$B$2:$B$390,MATCH(H559,Activities!$C$2:$C$390,0))</f>
        <v>Plastics material and resin manufacturing</v>
      </c>
      <c r="H559" s="61">
        <v>325211</v>
      </c>
      <c r="I559" s="61" t="s">
        <v>997</v>
      </c>
      <c r="J559" s="62">
        <v>5.1341783312577828E-7</v>
      </c>
      <c r="K559" s="61" t="s">
        <v>2093</v>
      </c>
      <c r="L559" s="61"/>
      <c r="M559" s="61"/>
      <c r="N559" s="61"/>
      <c r="O559" s="61"/>
      <c r="P559" s="61"/>
      <c r="Q559" s="74">
        <v>3.7847457907281892</v>
      </c>
      <c r="R559" s="61">
        <v>1</v>
      </c>
      <c r="S559" s="61">
        <v>1</v>
      </c>
      <c r="T559" s="61">
        <v>1</v>
      </c>
      <c r="U559" s="61">
        <v>4</v>
      </c>
      <c r="V559" s="61">
        <v>2013</v>
      </c>
      <c r="W559" s="61" t="s">
        <v>43</v>
      </c>
      <c r="X559" s="61" t="s">
        <v>572</v>
      </c>
      <c r="Y559" s="61"/>
      <c r="AC559"/>
    </row>
    <row r="560" spans="2:29" x14ac:dyDescent="0.2">
      <c r="B560" s="61" t="str">
        <f>INDEX(FlowMapping!$G$2:$G$875,MATCH(W560&amp;D560,FlowMapping!$E$2:$E$875,0))</f>
        <v>ethylbenzene</v>
      </c>
      <c r="C560" s="61">
        <f>INDEX(FlowMapping!$H$2:$H$875,MATCH(W560&amp;D560,FlowMapping!$E$2:$E$875,0))</f>
        <v>100414</v>
      </c>
      <c r="D560" s="61" t="s">
        <v>1003</v>
      </c>
      <c r="E560" s="61" t="str">
        <f>INDEX(FlowMapping!$J$2:$J$875,MATCH(W560&amp;D560,FlowMapping!$E$2:$E$875,0))</f>
        <v>unspecified</v>
      </c>
      <c r="F560" s="61" t="str">
        <f>INDEX(FlowMapping!$M$2:$M$875,MATCH(W560&amp;D560,FlowMapping!$E$2:$E$875,0))</f>
        <v>787591de-0e9e-3f81-a1e5-2df2949f146c</v>
      </c>
      <c r="G560" s="61" t="str">
        <f>INDEX(Activities!$B$2:$B$390,MATCH(H560,Activities!$C$2:$C$390,0))</f>
        <v>Plastics material and resin manufacturing</v>
      </c>
      <c r="H560" s="61">
        <v>325211</v>
      </c>
      <c r="I560" s="61" t="s">
        <v>997</v>
      </c>
      <c r="J560" s="62">
        <v>5.4431874470734741E-7</v>
      </c>
      <c r="K560" s="61" t="s">
        <v>2093</v>
      </c>
      <c r="L560" s="61"/>
      <c r="M560" s="61"/>
      <c r="N560" s="61"/>
      <c r="O560" s="61"/>
      <c r="P560" s="61"/>
      <c r="Q560" s="74">
        <v>4.1756139744527641</v>
      </c>
      <c r="R560" s="61">
        <v>1</v>
      </c>
      <c r="S560" s="61">
        <v>1</v>
      </c>
      <c r="T560" s="61">
        <v>1</v>
      </c>
      <c r="U560" s="61">
        <v>4</v>
      </c>
      <c r="V560" s="61">
        <v>2013</v>
      </c>
      <c r="W560" s="61" t="s">
        <v>6</v>
      </c>
      <c r="X560" s="61" t="s">
        <v>572</v>
      </c>
      <c r="Y560" s="61"/>
      <c r="AC560"/>
    </row>
    <row r="561" spans="2:29" x14ac:dyDescent="0.2">
      <c r="B561" s="61" t="str">
        <f>INDEX(FlowMapping!$G$2:$G$875,MATCH(W561&amp;D561,FlowMapping!$E$2:$E$875,0))</f>
        <v>Ethylene glycol monoethyl ether</v>
      </c>
      <c r="C561" s="61">
        <f>INDEX(FlowMapping!$H$2:$H$875,MATCH(W561&amp;D561,FlowMapping!$E$2:$E$875,0))</f>
        <v>110805</v>
      </c>
      <c r="D561" s="61" t="s">
        <v>1003</v>
      </c>
      <c r="E561" s="61" t="str">
        <f>INDEX(FlowMapping!$J$2:$J$875,MATCH(W561&amp;D561,FlowMapping!$E$2:$E$875,0))</f>
        <v>unspecified</v>
      </c>
      <c r="F561" s="61" t="str">
        <f>INDEX(FlowMapping!$M$2:$M$875,MATCH(W561&amp;D561,FlowMapping!$E$2:$E$875,0))</f>
        <v>45e23e23-d952-4721-a514-2acfa5bfcab5</v>
      </c>
      <c r="G561" s="61" t="str">
        <f>INDEX(Activities!$B$2:$B$390,MATCH(H561,Activities!$C$2:$C$390,0))</f>
        <v>Plastics material and resin manufacturing</v>
      </c>
      <c r="H561" s="61">
        <v>325211</v>
      </c>
      <c r="I561" s="61" t="s">
        <v>997</v>
      </c>
      <c r="J561" s="62">
        <v>5.6644786435482324E-7</v>
      </c>
      <c r="K561" s="61" t="s">
        <v>2093</v>
      </c>
      <c r="L561" s="61"/>
      <c r="M561" s="61"/>
      <c r="N561" s="61"/>
      <c r="O561" s="61"/>
      <c r="P561" s="61"/>
      <c r="Q561" s="74">
        <v>4.8068611195233943</v>
      </c>
      <c r="R561" s="61">
        <v>1</v>
      </c>
      <c r="S561" s="61">
        <v>1</v>
      </c>
      <c r="T561" s="61">
        <v>1</v>
      </c>
      <c r="U561" s="61">
        <v>4</v>
      </c>
      <c r="V561" s="61">
        <v>2013</v>
      </c>
      <c r="W561" s="61" t="s">
        <v>89</v>
      </c>
      <c r="X561" s="61" t="s">
        <v>572</v>
      </c>
      <c r="Y561" s="61"/>
      <c r="AC561"/>
    </row>
    <row r="562" spans="2:29" x14ac:dyDescent="0.2">
      <c r="B562" s="61" t="str">
        <f>INDEX(FlowMapping!$G$2:$G$875,MATCH(W562&amp;D562,FlowMapping!$E$2:$E$875,0))</f>
        <v>Tetrafluoroethylene (TFE)</v>
      </c>
      <c r="C562" s="61">
        <f>INDEX(FlowMapping!$H$2:$H$875,MATCH(W562&amp;D562,FlowMapping!$E$2:$E$875,0))</f>
        <v>116143</v>
      </c>
      <c r="D562" s="61" t="s">
        <v>1003</v>
      </c>
      <c r="E562" s="61" t="str">
        <f>INDEX(FlowMapping!$J$2:$J$875,MATCH(W562&amp;D562,FlowMapping!$E$2:$E$875,0))</f>
        <v>unspecified</v>
      </c>
      <c r="F562" s="61" t="str">
        <f>INDEX(FlowMapping!$M$2:$M$875,MATCH(W562&amp;D562,FlowMapping!$E$2:$E$875,0))</f>
        <v>c60ab5ce-e301-4cff-966c-2ac87f48d716</v>
      </c>
      <c r="G562" s="61" t="str">
        <f>INDEX(Activities!$B$2:$B$390,MATCH(H562,Activities!$C$2:$C$390,0))</f>
        <v>Plastics material and resin manufacturing</v>
      </c>
      <c r="H562" s="61">
        <v>325211</v>
      </c>
      <c r="I562" s="61" t="s">
        <v>997</v>
      </c>
      <c r="J562" s="62">
        <v>6.5259768177028452E-7</v>
      </c>
      <c r="K562" s="61" t="s">
        <v>2093</v>
      </c>
      <c r="L562" s="61"/>
      <c r="M562" s="61"/>
      <c r="N562" s="61"/>
      <c r="O562" s="61"/>
      <c r="P562" s="61"/>
      <c r="Q562" s="74">
        <v>3.9227159196089287</v>
      </c>
      <c r="R562" s="61">
        <v>1</v>
      </c>
      <c r="S562" s="61">
        <v>1</v>
      </c>
      <c r="T562" s="61">
        <v>1</v>
      </c>
      <c r="U562" s="61">
        <v>4</v>
      </c>
      <c r="V562" s="61">
        <v>2013</v>
      </c>
      <c r="W562" s="61" t="s">
        <v>220</v>
      </c>
      <c r="X562" s="61" t="s">
        <v>572</v>
      </c>
      <c r="Y562" s="61"/>
      <c r="AC562"/>
    </row>
    <row r="563" spans="2:29" x14ac:dyDescent="0.2">
      <c r="B563" s="61" t="str">
        <f>INDEX(FlowMapping!$G$2:$G$875,MATCH(W563&amp;D563,FlowMapping!$E$2:$E$875,0))</f>
        <v>butanol</v>
      </c>
      <c r="C563" s="61">
        <f>INDEX(FlowMapping!$H$2:$H$875,MATCH(W563&amp;D563,FlowMapping!$E$2:$E$875,0))</f>
        <v>71363</v>
      </c>
      <c r="D563" s="61" t="s">
        <v>1003</v>
      </c>
      <c r="E563" s="61" t="str">
        <f>INDEX(FlowMapping!$J$2:$J$875,MATCH(W563&amp;D563,FlowMapping!$E$2:$E$875,0))</f>
        <v>unspecified</v>
      </c>
      <c r="F563" s="61" t="str">
        <f>INDEX(FlowMapping!$M$2:$M$875,MATCH(W563&amp;D563,FlowMapping!$E$2:$E$875,0))</f>
        <v>b9a9b2ad-5db3-47aa-81de-3a48ae9ad4ec</v>
      </c>
      <c r="G563" s="61" t="str">
        <f>INDEX(Activities!$B$2:$B$390,MATCH(H563,Activities!$C$2:$C$390,0))</f>
        <v>Plastics material and resin manufacturing</v>
      </c>
      <c r="H563" s="61">
        <v>325211</v>
      </c>
      <c r="I563" s="61" t="s">
        <v>997</v>
      </c>
      <c r="J563" s="62">
        <v>9.1416064603889262E-7</v>
      </c>
      <c r="K563" s="61" t="s">
        <v>2093</v>
      </c>
      <c r="L563" s="61"/>
      <c r="M563" s="61"/>
      <c r="N563" s="61"/>
      <c r="O563" s="61"/>
      <c r="P563" s="61"/>
      <c r="Q563" s="74">
        <v>4.8089377343200388</v>
      </c>
      <c r="R563" s="61">
        <v>1</v>
      </c>
      <c r="S563" s="61">
        <v>1</v>
      </c>
      <c r="T563" s="61">
        <v>1</v>
      </c>
      <c r="U563" s="61">
        <v>4</v>
      </c>
      <c r="V563" s="61">
        <v>2013</v>
      </c>
      <c r="W563" s="61" t="s">
        <v>23</v>
      </c>
      <c r="X563" s="61" t="s">
        <v>572</v>
      </c>
      <c r="Y563" s="61"/>
      <c r="AC563"/>
    </row>
    <row r="564" spans="2:29" x14ac:dyDescent="0.2">
      <c r="B564" s="61" t="str">
        <f>INDEX(FlowMapping!$G$2:$G$875,MATCH(W564&amp;D564,FlowMapping!$E$2:$E$875,0))</f>
        <v>methane, chlorodifluoro-, hcfc-22</v>
      </c>
      <c r="C564" s="61">
        <f>INDEX(FlowMapping!$H$2:$H$875,MATCH(W564&amp;D564,FlowMapping!$E$2:$E$875,0))</f>
        <v>75456</v>
      </c>
      <c r="D564" s="61" t="s">
        <v>1003</v>
      </c>
      <c r="E564" s="61" t="str">
        <f>INDEX(FlowMapping!$J$2:$J$875,MATCH(W564&amp;D564,FlowMapping!$E$2:$E$875,0))</f>
        <v>unspecified</v>
      </c>
      <c r="F564" s="61" t="str">
        <f>INDEX(FlowMapping!$M$2:$M$875,MATCH(W564&amp;D564,FlowMapping!$E$2:$E$875,0))</f>
        <v>18c582fe-7336-4138-8797-2db8b7a754c7</v>
      </c>
      <c r="G564" s="61" t="str">
        <f>INDEX(Activities!$B$2:$B$390,MATCH(H564,Activities!$C$2:$C$390,0))</f>
        <v>Plastics material and resin manufacturing</v>
      </c>
      <c r="H564" s="61">
        <v>325211</v>
      </c>
      <c r="I564" s="61" t="s">
        <v>997</v>
      </c>
      <c r="J564" s="62">
        <v>9.9972472459047794E-7</v>
      </c>
      <c r="K564" s="61" t="s">
        <v>2093</v>
      </c>
      <c r="L564" s="61"/>
      <c r="M564" s="61"/>
      <c r="N564" s="61"/>
      <c r="O564" s="61"/>
      <c r="P564" s="61"/>
      <c r="Q564" s="74">
        <v>4.2883276590049322</v>
      </c>
      <c r="R564" s="61">
        <v>1</v>
      </c>
      <c r="S564" s="61">
        <v>1</v>
      </c>
      <c r="T564" s="61">
        <v>1</v>
      </c>
      <c r="U564" s="61">
        <v>4</v>
      </c>
      <c r="V564" s="61">
        <v>2013</v>
      </c>
      <c r="W564" s="61" t="s">
        <v>148</v>
      </c>
      <c r="X564" s="61" t="s">
        <v>572</v>
      </c>
      <c r="Y564" s="61"/>
      <c r="AC564"/>
    </row>
    <row r="565" spans="2:29" x14ac:dyDescent="0.2">
      <c r="B565" s="61" t="str">
        <f>INDEX(FlowMapping!$G$2:$G$875,MATCH(W565&amp;D565,FlowMapping!$E$2:$E$875,0))</f>
        <v>bromine</v>
      </c>
      <c r="C565" s="61">
        <f>INDEX(FlowMapping!$H$2:$H$875,MATCH(W565&amp;D565,FlowMapping!$E$2:$E$875,0))</f>
        <v>7726956</v>
      </c>
      <c r="D565" s="61" t="s">
        <v>1003</v>
      </c>
      <c r="E565" s="61" t="str">
        <f>INDEX(FlowMapping!$J$2:$J$875,MATCH(W565&amp;D565,FlowMapping!$E$2:$E$875,0))</f>
        <v>unspecified</v>
      </c>
      <c r="F565" s="61" t="str">
        <f>INDEX(FlowMapping!$M$2:$M$875,MATCH(W565&amp;D565,FlowMapping!$E$2:$E$875,0))</f>
        <v>c24f5894-f95e-4661-ba76-130397348894</v>
      </c>
      <c r="G565" s="61" t="str">
        <f>INDEX(Activities!$B$2:$B$390,MATCH(H565,Activities!$C$2:$C$390,0))</f>
        <v>Plastics material and resin manufacturing</v>
      </c>
      <c r="H565" s="61">
        <v>325211</v>
      </c>
      <c r="I565" s="61" t="s">
        <v>997</v>
      </c>
      <c r="J565" s="62">
        <v>1.784630251939841E-6</v>
      </c>
      <c r="K565" s="61" t="s">
        <v>2093</v>
      </c>
      <c r="L565" s="61"/>
      <c r="M565" s="61"/>
      <c r="N565" s="61"/>
      <c r="O565" s="61"/>
      <c r="P565" s="61"/>
      <c r="Q565" s="74">
        <v>4.7558544463951025</v>
      </c>
      <c r="R565" s="61">
        <v>1</v>
      </c>
      <c r="S565" s="61">
        <v>1</v>
      </c>
      <c r="T565" s="61">
        <v>1</v>
      </c>
      <c r="U565" s="61">
        <v>4</v>
      </c>
      <c r="V565" s="61">
        <v>2013</v>
      </c>
      <c r="W565" s="61" t="s">
        <v>245</v>
      </c>
      <c r="X565" s="61" t="s">
        <v>572</v>
      </c>
      <c r="Y565" s="61"/>
      <c r="AC565"/>
    </row>
    <row r="566" spans="2:29" x14ac:dyDescent="0.2">
      <c r="B566" s="61" t="str">
        <f>INDEX(FlowMapping!$G$2:$G$875,MATCH(W566&amp;D566,FlowMapping!$E$2:$E$875,0))</f>
        <v>Sulfuric acid</v>
      </c>
      <c r="C566" s="61">
        <f>INDEX(FlowMapping!$H$2:$H$875,MATCH(W566&amp;D566,FlowMapping!$E$2:$E$875,0))</f>
        <v>7664939</v>
      </c>
      <c r="D566" s="61" t="s">
        <v>1003</v>
      </c>
      <c r="E566" s="61" t="str">
        <f>INDEX(FlowMapping!$J$2:$J$875,MATCH(W566&amp;D566,FlowMapping!$E$2:$E$875,0))</f>
        <v>unspecified</v>
      </c>
      <c r="F566" s="61" t="str">
        <f>INDEX(FlowMapping!$M$2:$M$875,MATCH(W566&amp;D566,FlowMapping!$E$2:$E$875,0))</f>
        <v>99c65c6a-6871-40ba-af79-5bd6851688e4</v>
      </c>
      <c r="G566" s="61" t="str">
        <f>INDEX(Activities!$B$2:$B$390,MATCH(H566,Activities!$C$2:$C$390,0))</f>
        <v>Plastics material and resin manufacturing</v>
      </c>
      <c r="H566" s="61">
        <v>325211</v>
      </c>
      <c r="I566" s="61" t="s">
        <v>997</v>
      </c>
      <c r="J566" s="62">
        <v>2.1531986588753713E-6</v>
      </c>
      <c r="K566" s="61" t="s">
        <v>2093</v>
      </c>
      <c r="L566" s="61"/>
      <c r="M566" s="61"/>
      <c r="N566" s="61"/>
      <c r="O566" s="61"/>
      <c r="P566" s="61"/>
      <c r="Q566" s="74">
        <v>2.4306812032346441</v>
      </c>
      <c r="R566" s="61">
        <v>1</v>
      </c>
      <c r="S566" s="61">
        <v>1</v>
      </c>
      <c r="T566" s="61">
        <v>1</v>
      </c>
      <c r="U566" s="61">
        <v>4</v>
      </c>
      <c r="V566" s="61">
        <v>2013</v>
      </c>
      <c r="W566" s="61" t="s">
        <v>91</v>
      </c>
      <c r="X566" s="61" t="s">
        <v>572</v>
      </c>
      <c r="Y566" s="61"/>
      <c r="AC566"/>
    </row>
    <row r="567" spans="2:29" x14ac:dyDescent="0.2">
      <c r="B567" s="61" t="str">
        <f>INDEX(FlowMapping!$G$2:$G$875,MATCH(W567&amp;D567,FlowMapping!$E$2:$E$875,0))</f>
        <v>cyclohexane</v>
      </c>
      <c r="C567" s="61">
        <f>INDEX(FlowMapping!$H$2:$H$875,MATCH(W567&amp;D567,FlowMapping!$E$2:$E$875,0))</f>
        <v>110827</v>
      </c>
      <c r="D567" s="61" t="s">
        <v>1003</v>
      </c>
      <c r="E567" s="61" t="str">
        <f>INDEX(FlowMapping!$J$2:$J$875,MATCH(W567&amp;D567,FlowMapping!$E$2:$E$875,0))</f>
        <v>unspecified</v>
      </c>
      <c r="F567" s="61" t="str">
        <f>INDEX(FlowMapping!$M$2:$M$875,MATCH(W567&amp;D567,FlowMapping!$E$2:$E$875,0))</f>
        <v>165aaeac-93d1-4afd-adf2-e3d6c0eaf629</v>
      </c>
      <c r="G567" s="61" t="str">
        <f>INDEX(Activities!$B$2:$B$390,MATCH(H567,Activities!$C$2:$C$390,0))</f>
        <v>Plastics material and resin manufacturing</v>
      </c>
      <c r="H567" s="61">
        <v>325211</v>
      </c>
      <c r="I567" s="61" t="s">
        <v>997</v>
      </c>
      <c r="J567" s="62">
        <v>2.5619847111792312E-6</v>
      </c>
      <c r="K567" s="61" t="s">
        <v>2093</v>
      </c>
      <c r="L567" s="61"/>
      <c r="M567" s="61"/>
      <c r="N567" s="61"/>
      <c r="O567" s="61"/>
      <c r="P567" s="61"/>
      <c r="Q567" s="74">
        <v>4.1111128032622766</v>
      </c>
      <c r="R567" s="61">
        <v>1</v>
      </c>
      <c r="S567" s="61">
        <v>1</v>
      </c>
      <c r="T567" s="61">
        <v>1</v>
      </c>
      <c r="U567" s="61">
        <v>4</v>
      </c>
      <c r="V567" s="61">
        <v>2013</v>
      </c>
      <c r="W567" s="61" t="s">
        <v>30</v>
      </c>
      <c r="X567" s="61" t="s">
        <v>572</v>
      </c>
      <c r="Y567" s="61"/>
      <c r="AC567"/>
    </row>
    <row r="568" spans="2:29" x14ac:dyDescent="0.2">
      <c r="B568" s="61" t="str">
        <f>INDEX(FlowMapping!$G$2:$G$875,MATCH(W568&amp;D568,FlowMapping!$E$2:$E$875,0))</f>
        <v>Propene</v>
      </c>
      <c r="C568" s="61">
        <f>INDEX(FlowMapping!$H$2:$H$875,MATCH(W568&amp;D568,FlowMapping!$E$2:$E$875,0))</f>
        <v>115071</v>
      </c>
      <c r="D568" s="61" t="s">
        <v>1003</v>
      </c>
      <c r="E568" s="61" t="str">
        <f>INDEX(FlowMapping!$J$2:$J$875,MATCH(W568&amp;D568,FlowMapping!$E$2:$E$875,0))</f>
        <v>unspecified</v>
      </c>
      <c r="F568" s="61" t="str">
        <f>INDEX(FlowMapping!$M$2:$M$875,MATCH(W568&amp;D568,FlowMapping!$E$2:$E$875,0))</f>
        <v>64165202-4870-47d0-8602-b85e5d672865</v>
      </c>
      <c r="G568" s="61" t="str">
        <f>INDEX(Activities!$B$2:$B$390,MATCH(H568,Activities!$C$2:$C$390,0))</f>
        <v>Plastics material and resin manufacturing</v>
      </c>
      <c r="H568" s="61">
        <v>325211</v>
      </c>
      <c r="I568" s="61" t="s">
        <v>997</v>
      </c>
      <c r="J568" s="62">
        <v>7.0091704868282411E-6</v>
      </c>
      <c r="K568" s="61" t="s">
        <v>2093</v>
      </c>
      <c r="L568" s="61"/>
      <c r="M568" s="61"/>
      <c r="N568" s="61"/>
      <c r="O568" s="61"/>
      <c r="P568" s="61"/>
      <c r="Q568" s="74">
        <v>3.2650843963827887</v>
      </c>
      <c r="R568" s="61">
        <v>1</v>
      </c>
      <c r="S568" s="61">
        <v>1</v>
      </c>
      <c r="T568" s="61">
        <v>1</v>
      </c>
      <c r="U568" s="61">
        <v>4</v>
      </c>
      <c r="V568" s="61">
        <v>2013</v>
      </c>
      <c r="W568" s="61" t="s">
        <v>102</v>
      </c>
      <c r="X568" s="61" t="s">
        <v>572</v>
      </c>
      <c r="Y568" s="61"/>
      <c r="AC568"/>
    </row>
    <row r="569" spans="2:29" x14ac:dyDescent="0.2">
      <c r="B569" s="61" t="str">
        <f>INDEX(FlowMapping!$G$2:$G$875,MATCH(W569&amp;D569,FlowMapping!$E$2:$E$875,0))</f>
        <v>ETHENE</v>
      </c>
      <c r="C569" s="61">
        <f>INDEX(FlowMapping!$H$2:$H$875,MATCH(W569&amp;D569,FlowMapping!$E$2:$E$875,0))</f>
        <v>74851</v>
      </c>
      <c r="D569" s="61" t="s">
        <v>1003</v>
      </c>
      <c r="E569" s="61" t="str">
        <f>INDEX(FlowMapping!$J$2:$J$875,MATCH(W569&amp;D569,FlowMapping!$E$2:$E$875,0))</f>
        <v>unspecified</v>
      </c>
      <c r="F569" s="61" t="str">
        <f>INDEX(FlowMapping!$M$2:$M$875,MATCH(W569&amp;D569,FlowMapping!$E$2:$E$875,0))</f>
        <v>9c2a7dc9-8b1f-46ba-bc16-0d761a4f6016</v>
      </c>
      <c r="G569" s="61" t="str">
        <f>INDEX(Activities!$B$2:$B$390,MATCH(H569,Activities!$C$2:$C$390,0))</f>
        <v>Plastics material and resin manufacturing</v>
      </c>
      <c r="H569" s="61">
        <v>325211</v>
      </c>
      <c r="I569" s="61" t="s">
        <v>997</v>
      </c>
      <c r="J569" s="62">
        <v>1.9143057777948071E-5</v>
      </c>
      <c r="K569" s="61" t="s">
        <v>2093</v>
      </c>
      <c r="L569" s="61"/>
      <c r="M569" s="61"/>
      <c r="N569" s="61"/>
      <c r="O569" s="61"/>
      <c r="P569" s="61"/>
      <c r="Q569" s="74">
        <v>3.1258736998533978</v>
      </c>
      <c r="R569" s="61">
        <v>1</v>
      </c>
      <c r="S569" s="61">
        <v>1</v>
      </c>
      <c r="T569" s="61">
        <v>1</v>
      </c>
      <c r="U569" s="61">
        <v>4</v>
      </c>
      <c r="V569" s="61">
        <v>2013</v>
      </c>
      <c r="W569" s="61" t="s">
        <v>128</v>
      </c>
      <c r="X569" s="61" t="s">
        <v>572</v>
      </c>
      <c r="Y569" s="61"/>
      <c r="AC569"/>
    </row>
    <row r="570" spans="2:29" x14ac:dyDescent="0.2">
      <c r="B570" s="61" t="str">
        <f>INDEX(FlowMapping!$G$2:$G$875,MATCH(W570&amp;D570,FlowMapping!$E$2:$E$875,0))</f>
        <v>polychlorinated biphenyls</v>
      </c>
      <c r="C570" s="61">
        <f>INDEX(FlowMapping!$H$2:$H$875,MATCH(W570&amp;D570,FlowMapping!$E$2:$E$875,0))</f>
        <v>1336363</v>
      </c>
      <c r="D570" s="61" t="s">
        <v>1003</v>
      </c>
      <c r="E570" s="61" t="str">
        <f>INDEX(FlowMapping!$J$2:$J$875,MATCH(W570&amp;D570,FlowMapping!$E$2:$E$875,0))</f>
        <v>unspecified</v>
      </c>
      <c r="F570" s="61" t="str">
        <f>INDEX(FlowMapping!$M$2:$M$875,MATCH(W570&amp;D570,FlowMapping!$E$2:$E$875,0))</f>
        <v>c9b97088-efc6-43c1-8d26-f78d6cdbb50b</v>
      </c>
      <c r="G570" s="61" t="str">
        <f>INDEX(Activities!$B$2:$B$390,MATCH(H570,Activities!$C$2:$C$390,0))</f>
        <v>Fertilizer manufacturing</v>
      </c>
      <c r="H570" s="61">
        <v>325310</v>
      </c>
      <c r="I570" s="61" t="s">
        <v>997</v>
      </c>
      <c r="J570" s="62">
        <v>9.7597360682779898E-13</v>
      </c>
      <c r="K570" s="61" t="s">
        <v>2093</v>
      </c>
      <c r="L570" s="61"/>
      <c r="M570" s="61"/>
      <c r="N570" s="61"/>
      <c r="O570" s="61"/>
      <c r="P570" s="61"/>
      <c r="Q570" s="74">
        <v>2.5146598325725842</v>
      </c>
      <c r="R570" s="61">
        <v>1</v>
      </c>
      <c r="S570" s="61">
        <v>1</v>
      </c>
      <c r="T570" s="61">
        <v>1</v>
      </c>
      <c r="U570" s="61">
        <v>5</v>
      </c>
      <c r="V570" s="61">
        <v>2013</v>
      </c>
      <c r="W570" s="61" t="s">
        <v>239</v>
      </c>
      <c r="X570" s="61" t="s">
        <v>572</v>
      </c>
      <c r="Y570" s="61"/>
      <c r="AC570"/>
    </row>
    <row r="571" spans="2:29" x14ac:dyDescent="0.2">
      <c r="B571" s="61" t="str">
        <f>INDEX(FlowMapping!$G$2:$G$875,MATCH(W571&amp;D571,FlowMapping!$E$2:$E$875,0))</f>
        <v>Oxyfluorfen</v>
      </c>
      <c r="C571" s="61">
        <f>INDEX(FlowMapping!$H$2:$H$875,MATCH(W571&amp;D571,FlowMapping!$E$2:$E$875,0))</f>
        <v>42874033</v>
      </c>
      <c r="D571" s="61" t="s">
        <v>1003</v>
      </c>
      <c r="E571" s="61" t="str">
        <f>INDEX(FlowMapping!$J$2:$J$875,MATCH(W571&amp;D571,FlowMapping!$E$2:$E$875,0))</f>
        <v>unspecified</v>
      </c>
      <c r="F571" s="61" t="str">
        <f>INDEX(FlowMapping!$M$2:$M$875,MATCH(W571&amp;D571,FlowMapping!$E$2:$E$875,0))</f>
        <v>5dafd538-6e2c-4613-b88f-21f41d04d212</v>
      </c>
      <c r="G571" s="61" t="str">
        <f>INDEX(Activities!$B$2:$B$390,MATCH(H571,Activities!$C$2:$C$390,0))</f>
        <v>Fertilizer manufacturing</v>
      </c>
      <c r="H571" s="61">
        <v>325310</v>
      </c>
      <c r="I571" s="61" t="s">
        <v>997</v>
      </c>
      <c r="J571" s="62">
        <v>7.4824643190131243E-11</v>
      </c>
      <c r="K571" s="61" t="s">
        <v>2093</v>
      </c>
      <c r="L571" s="61"/>
      <c r="M571" s="61"/>
      <c r="N571" s="61"/>
      <c r="O571" s="61"/>
      <c r="P571" s="61"/>
      <c r="Q571" s="74">
        <v>3.46963175514108</v>
      </c>
      <c r="R571" s="61">
        <v>1</v>
      </c>
      <c r="S571" s="61">
        <v>1</v>
      </c>
      <c r="T571" s="61">
        <v>1</v>
      </c>
      <c r="U571" s="61">
        <v>5</v>
      </c>
      <c r="V571" s="61">
        <v>2013</v>
      </c>
      <c r="W571" s="61" t="s">
        <v>376</v>
      </c>
      <c r="X571" s="61" t="s">
        <v>572</v>
      </c>
      <c r="Y571" s="61"/>
      <c r="AC571"/>
    </row>
    <row r="572" spans="2:29" x14ac:dyDescent="0.2">
      <c r="B572" s="61" t="str">
        <f>INDEX(FlowMapping!$G$2:$G$875,MATCH(W572&amp;D572,FlowMapping!$E$2:$E$875,0))</f>
        <v>Atrazine</v>
      </c>
      <c r="C572" s="61">
        <f>INDEX(FlowMapping!$H$2:$H$875,MATCH(W572&amp;D572,FlowMapping!$E$2:$E$875,0))</f>
        <v>1912249</v>
      </c>
      <c r="D572" s="61" t="s">
        <v>1003</v>
      </c>
      <c r="E572" s="61" t="str">
        <f>INDEX(FlowMapping!$J$2:$J$875,MATCH(W572&amp;D572,FlowMapping!$E$2:$E$875,0))</f>
        <v>unspecified</v>
      </c>
      <c r="F572" s="61" t="str">
        <f>INDEX(FlowMapping!$M$2:$M$875,MATCH(W572&amp;D572,FlowMapping!$E$2:$E$875,0))</f>
        <v>e794472e-5ee2-4f30-8522-deadba411a79</v>
      </c>
      <c r="G572" s="61" t="str">
        <f>INDEX(Activities!$B$2:$B$390,MATCH(H572,Activities!$C$2:$C$390,0))</f>
        <v>Fertilizer manufacturing</v>
      </c>
      <c r="H572" s="61">
        <v>325310</v>
      </c>
      <c r="I572" s="61" t="s">
        <v>997</v>
      </c>
      <c r="J572" s="62">
        <v>8.1331133902316575E-11</v>
      </c>
      <c r="K572" s="61" t="s">
        <v>2093</v>
      </c>
      <c r="L572" s="61"/>
      <c r="M572" s="61"/>
      <c r="N572" s="61"/>
      <c r="O572" s="61"/>
      <c r="P572" s="61"/>
      <c r="Q572" s="74">
        <v>2.0952884150632922</v>
      </c>
      <c r="R572" s="61">
        <v>1</v>
      </c>
      <c r="S572" s="61">
        <v>1</v>
      </c>
      <c r="T572" s="61">
        <v>1</v>
      </c>
      <c r="U572" s="61">
        <v>5</v>
      </c>
      <c r="V572" s="61">
        <v>2013</v>
      </c>
      <c r="W572" s="61" t="s">
        <v>248</v>
      </c>
      <c r="X572" s="61" t="s">
        <v>572</v>
      </c>
      <c r="Y572" s="61"/>
      <c r="AC572"/>
    </row>
    <row r="573" spans="2:29" x14ac:dyDescent="0.2">
      <c r="B573" s="61" t="str">
        <f>INDEX(FlowMapping!$G$2:$G$875,MATCH(W573&amp;D573,FlowMapping!$E$2:$E$875,0))</f>
        <v>2,4-D, 2-ETHYLHEXYL ESTER</v>
      </c>
      <c r="C573" s="61">
        <f>INDEX(FlowMapping!$H$2:$H$875,MATCH(W573&amp;D573,FlowMapping!$E$2:$E$875,0))</f>
        <v>1928434</v>
      </c>
      <c r="D573" s="61" t="s">
        <v>1003</v>
      </c>
      <c r="E573" s="61" t="str">
        <f>INDEX(FlowMapping!$J$2:$J$875,MATCH(W573&amp;D573,FlowMapping!$E$2:$E$875,0))</f>
        <v>unspecified</v>
      </c>
      <c r="F573" s="61" t="str">
        <f>INDEX(FlowMapping!$M$2:$M$875,MATCH(W573&amp;D573,FlowMapping!$E$2:$E$875,0))</f>
        <v>da3b45a1-678b-35db-99e8-5c339c0b456c</v>
      </c>
      <c r="G573" s="61" t="str">
        <f>INDEX(Activities!$B$2:$B$390,MATCH(H573,Activities!$C$2:$C$390,0))</f>
        <v>Fertilizer manufacturing</v>
      </c>
      <c r="H573" s="61">
        <v>325310</v>
      </c>
      <c r="I573" s="61" t="s">
        <v>997</v>
      </c>
      <c r="J573" s="62">
        <v>1.0573047407301154E-10</v>
      </c>
      <c r="K573" s="61" t="s">
        <v>2093</v>
      </c>
      <c r="L573" s="61"/>
      <c r="M573" s="61"/>
      <c r="N573" s="61"/>
      <c r="O573" s="61"/>
      <c r="P573" s="61"/>
      <c r="Q573" s="74">
        <v>2.9180658399500401</v>
      </c>
      <c r="R573" s="61">
        <v>1</v>
      </c>
      <c r="S573" s="61">
        <v>1</v>
      </c>
      <c r="T573" s="61">
        <v>1</v>
      </c>
      <c r="U573" s="61">
        <v>5</v>
      </c>
      <c r="V573" s="61">
        <v>2013</v>
      </c>
      <c r="W573" s="61" t="s">
        <v>284</v>
      </c>
      <c r="X573" s="61" t="s">
        <v>572</v>
      </c>
      <c r="Y573" s="61"/>
      <c r="AC573"/>
    </row>
    <row r="574" spans="2:29" x14ac:dyDescent="0.2">
      <c r="B574" s="61" t="str">
        <f>INDEX(FlowMapping!$G$2:$G$875,MATCH(W574&amp;D574,FlowMapping!$E$2:$E$875,0))</f>
        <v>Metam-sodium</v>
      </c>
      <c r="C574" s="61">
        <f>INDEX(FlowMapping!$H$2:$H$875,MATCH(W574&amp;D574,FlowMapping!$E$2:$E$875,0))</f>
        <v>137428</v>
      </c>
      <c r="D574" s="61" t="s">
        <v>1003</v>
      </c>
      <c r="E574" s="61" t="str">
        <f>INDEX(FlowMapping!$J$2:$J$875,MATCH(W574&amp;D574,FlowMapping!$E$2:$E$875,0))</f>
        <v>unspecified</v>
      </c>
      <c r="F574" s="61" t="str">
        <f>INDEX(FlowMapping!$M$2:$M$875,MATCH(W574&amp;D574,FlowMapping!$E$2:$E$875,0))</f>
        <v>a07fad13-12a0-4ae7-a987-db4b41ac8548</v>
      </c>
      <c r="G574" s="61" t="str">
        <f>INDEX(Activities!$B$2:$B$390,MATCH(H574,Activities!$C$2:$C$390,0))</f>
        <v>Fertilizer manufacturing</v>
      </c>
      <c r="H574" s="61">
        <v>325310</v>
      </c>
      <c r="I574" s="61" t="s">
        <v>997</v>
      </c>
      <c r="J574" s="62">
        <v>1.6266226780463315E-10</v>
      </c>
      <c r="K574" s="61" t="s">
        <v>2093</v>
      </c>
      <c r="L574" s="61"/>
      <c r="M574" s="61"/>
      <c r="N574" s="61"/>
      <c r="O574" s="61"/>
      <c r="P574" s="61"/>
      <c r="Q574" s="74">
        <v>5</v>
      </c>
      <c r="R574" s="61">
        <v>1</v>
      </c>
      <c r="S574" s="61">
        <v>1</v>
      </c>
      <c r="T574" s="61">
        <v>1</v>
      </c>
      <c r="U574" s="61">
        <v>5</v>
      </c>
      <c r="V574" s="61">
        <v>2013</v>
      </c>
      <c r="W574" s="61" t="s">
        <v>337</v>
      </c>
      <c r="X574" s="61" t="s">
        <v>572</v>
      </c>
      <c r="Y574" s="61"/>
      <c r="AC574"/>
    </row>
    <row r="575" spans="2:29" x14ac:dyDescent="0.2">
      <c r="B575" s="61" t="str">
        <f>INDEX(FlowMapping!$G$2:$G$875,MATCH(W575&amp;D575,FlowMapping!$E$2:$E$875,0))</f>
        <v>METHYLCARBAMODITHIOIC ACID, MONOPOTASSIUM SALT</v>
      </c>
      <c r="C575" s="61">
        <f>INDEX(FlowMapping!$H$2:$H$875,MATCH(W575&amp;D575,FlowMapping!$E$2:$E$875,0))</f>
        <v>137417</v>
      </c>
      <c r="D575" s="61" t="s">
        <v>1003</v>
      </c>
      <c r="E575" s="61" t="str">
        <f>INDEX(FlowMapping!$J$2:$J$875,MATCH(W575&amp;D575,FlowMapping!$E$2:$E$875,0))</f>
        <v>unspecified</v>
      </c>
      <c r="F575" s="61" t="str">
        <f>INDEX(FlowMapping!$M$2:$M$875,MATCH(W575&amp;D575,FlowMapping!$E$2:$E$875,0))</f>
        <v>56cceaeb-cbec-3128-aedd-13d336217cd1</v>
      </c>
      <c r="G575" s="61" t="str">
        <f>INDEX(Activities!$B$2:$B$390,MATCH(H575,Activities!$C$2:$C$390,0))</f>
        <v>Fertilizer manufacturing</v>
      </c>
      <c r="H575" s="61">
        <v>325310</v>
      </c>
      <c r="I575" s="61" t="s">
        <v>997</v>
      </c>
      <c r="J575" s="62">
        <v>1.6266226780463315E-10</v>
      </c>
      <c r="K575" s="61" t="s">
        <v>2093</v>
      </c>
      <c r="L575" s="61"/>
      <c r="M575" s="61"/>
      <c r="N575" s="61"/>
      <c r="O575" s="61"/>
      <c r="P575" s="61"/>
      <c r="Q575" s="74">
        <v>5</v>
      </c>
      <c r="R575" s="61">
        <v>1</v>
      </c>
      <c r="S575" s="61">
        <v>1</v>
      </c>
      <c r="T575" s="61">
        <v>1</v>
      </c>
      <c r="U575" s="61">
        <v>5</v>
      </c>
      <c r="V575" s="61">
        <v>2013</v>
      </c>
      <c r="W575" s="61" t="s">
        <v>466</v>
      </c>
      <c r="X575" s="61" t="s">
        <v>572</v>
      </c>
      <c r="Y575" s="61"/>
      <c r="AC575"/>
    </row>
    <row r="576" spans="2:29" x14ac:dyDescent="0.2">
      <c r="B576" s="61" t="str">
        <f>INDEX(FlowMapping!$G$2:$G$875,MATCH(W576&amp;D576,FlowMapping!$E$2:$E$875,0))</f>
        <v>Pendimethalin</v>
      </c>
      <c r="C576" s="61">
        <f>INDEX(FlowMapping!$H$2:$H$875,MATCH(W576&amp;D576,FlowMapping!$E$2:$E$875,0))</f>
        <v>40487421</v>
      </c>
      <c r="D576" s="61" t="s">
        <v>1003</v>
      </c>
      <c r="E576" s="61" t="str">
        <f>INDEX(FlowMapping!$J$2:$J$875,MATCH(W576&amp;D576,FlowMapping!$E$2:$E$875,0))</f>
        <v>unspecified</v>
      </c>
      <c r="F576" s="61" t="str">
        <f>INDEX(FlowMapping!$M$2:$M$875,MATCH(W576&amp;D576,FlowMapping!$E$2:$E$875,0))</f>
        <v>4a669660-9e79-41af-bd2c-2e5c28ddd866</v>
      </c>
      <c r="G576" s="61" t="str">
        <f>INDEX(Activities!$B$2:$B$390,MATCH(H576,Activities!$C$2:$C$390,0))</f>
        <v>Fertilizer manufacturing</v>
      </c>
      <c r="H576" s="61">
        <v>325310</v>
      </c>
      <c r="I576" s="61" t="s">
        <v>997</v>
      </c>
      <c r="J576" s="62">
        <v>2.6139826436204545E-10</v>
      </c>
      <c r="K576" s="61" t="s">
        <v>2093</v>
      </c>
      <c r="L576" s="61"/>
      <c r="M576" s="61"/>
      <c r="N576" s="61"/>
      <c r="O576" s="61"/>
      <c r="P576" s="61"/>
      <c r="Q576" s="74">
        <v>4.9090602645919912</v>
      </c>
      <c r="R576" s="61">
        <v>1</v>
      </c>
      <c r="S576" s="61">
        <v>1</v>
      </c>
      <c r="T576" s="61">
        <v>1</v>
      </c>
      <c r="U576" s="61">
        <v>5</v>
      </c>
      <c r="V576" s="61">
        <v>2013</v>
      </c>
      <c r="W576" s="61" t="s">
        <v>268</v>
      </c>
      <c r="X576" s="61" t="s">
        <v>572</v>
      </c>
      <c r="Y576" s="61"/>
      <c r="AC576"/>
    </row>
    <row r="577" spans="2:29" x14ac:dyDescent="0.2">
      <c r="B577" s="61" t="str">
        <f>INDEX(FlowMapping!$G$2:$G$875,MATCH(W577&amp;D577,FlowMapping!$E$2:$E$875,0))</f>
        <v>1-Methyl-2-pyrrolidinone</v>
      </c>
      <c r="C577" s="61">
        <f>INDEX(FlowMapping!$H$2:$H$875,MATCH(W577&amp;D577,FlowMapping!$E$2:$E$875,0))</f>
        <v>872504</v>
      </c>
      <c r="D577" s="61" t="s">
        <v>1003</v>
      </c>
      <c r="E577" s="61" t="str">
        <f>INDEX(FlowMapping!$J$2:$J$875,MATCH(W577&amp;D577,FlowMapping!$E$2:$E$875,0))</f>
        <v>unspecified</v>
      </c>
      <c r="F577" s="61" t="str">
        <f>INDEX(FlowMapping!$M$2:$M$875,MATCH(W577&amp;D577,FlowMapping!$E$2:$E$875,0))</f>
        <v>00b8c5b8-8f45-445f-839c-2017fe3ad8b8</v>
      </c>
      <c r="G577" s="61" t="str">
        <f>INDEX(Activities!$B$2:$B$390,MATCH(H577,Activities!$C$2:$C$390,0))</f>
        <v>Fertilizer manufacturing</v>
      </c>
      <c r="H577" s="61">
        <v>325310</v>
      </c>
      <c r="I577" s="61" t="s">
        <v>997</v>
      </c>
      <c r="J577" s="62">
        <v>3.0450376533027332E-10</v>
      </c>
      <c r="K577" s="61" t="s">
        <v>2093</v>
      </c>
      <c r="L577" s="61"/>
      <c r="M577" s="61"/>
      <c r="N577" s="61"/>
      <c r="O577" s="61"/>
      <c r="P577" s="61"/>
      <c r="Q577" s="74">
        <v>4.7294197670253508</v>
      </c>
      <c r="R577" s="61">
        <v>1</v>
      </c>
      <c r="S577" s="61">
        <v>1</v>
      </c>
      <c r="T577" s="61">
        <v>1</v>
      </c>
      <c r="U577" s="61">
        <v>5</v>
      </c>
      <c r="V577" s="61">
        <v>2013</v>
      </c>
      <c r="W577" s="61" t="s">
        <v>50</v>
      </c>
      <c r="X577" s="61" t="s">
        <v>572</v>
      </c>
      <c r="Y577" s="61"/>
      <c r="AC577"/>
    </row>
    <row r="578" spans="2:29" x14ac:dyDescent="0.2">
      <c r="B578" s="61" t="str">
        <f>INDEX(FlowMapping!$G$2:$G$875,MATCH(W578&amp;D578,FlowMapping!$E$2:$E$875,0))</f>
        <v>2,4-dimethylphenol</v>
      </c>
      <c r="C578" s="61">
        <f>INDEX(FlowMapping!$H$2:$H$875,MATCH(W578&amp;D578,FlowMapping!$E$2:$E$875,0))</f>
        <v>105679</v>
      </c>
      <c r="D578" s="61" t="s">
        <v>1003</v>
      </c>
      <c r="E578" s="61" t="str">
        <f>INDEX(FlowMapping!$J$2:$J$875,MATCH(W578&amp;D578,FlowMapping!$E$2:$E$875,0))</f>
        <v>unspecified</v>
      </c>
      <c r="F578" s="61" t="str">
        <f>INDEX(FlowMapping!$M$2:$M$875,MATCH(W578&amp;D578,FlowMapping!$E$2:$E$875,0))</f>
        <v>ab2674ba-64fe-34af-9d25-ebf5debe020e</v>
      </c>
      <c r="G578" s="61" t="str">
        <f>INDEX(Activities!$B$2:$B$390,MATCH(H578,Activities!$C$2:$C$390,0))</f>
        <v>Fertilizer manufacturing</v>
      </c>
      <c r="H578" s="61">
        <v>325310</v>
      </c>
      <c r="I578" s="61" t="s">
        <v>997</v>
      </c>
      <c r="J578" s="62">
        <v>5.0425303019436278E-10</v>
      </c>
      <c r="K578" s="61" t="s">
        <v>2093</v>
      </c>
      <c r="L578" s="61"/>
      <c r="M578" s="61"/>
      <c r="N578" s="61"/>
      <c r="O578" s="61"/>
      <c r="P578" s="61"/>
      <c r="Q578" s="74">
        <v>3.8879921186020661</v>
      </c>
      <c r="R578" s="61">
        <v>1</v>
      </c>
      <c r="S578" s="61">
        <v>1</v>
      </c>
      <c r="T578" s="61">
        <v>1</v>
      </c>
      <c r="U578" s="61">
        <v>5</v>
      </c>
      <c r="V578" s="61">
        <v>2013</v>
      </c>
      <c r="W578" s="61" t="s">
        <v>211</v>
      </c>
      <c r="X578" s="61" t="s">
        <v>572</v>
      </c>
      <c r="Y578" s="61"/>
      <c r="AC578"/>
    </row>
    <row r="579" spans="2:29" x14ac:dyDescent="0.2">
      <c r="B579" s="61" t="str">
        <f>INDEX(FlowMapping!$G$2:$G$875,MATCH(W579&amp;D579,FlowMapping!$E$2:$E$875,0))</f>
        <v>copper</v>
      </c>
      <c r="C579" s="61">
        <f>INDEX(FlowMapping!$H$2:$H$875,MATCH(W579&amp;D579,FlowMapping!$E$2:$E$875,0))</f>
        <v>7440508</v>
      </c>
      <c r="D579" s="61" t="s">
        <v>1003</v>
      </c>
      <c r="E579" s="61" t="str">
        <f>INDEX(FlowMapping!$J$2:$J$875,MATCH(W579&amp;D579,FlowMapping!$E$2:$E$875,0))</f>
        <v>unspecified</v>
      </c>
      <c r="F579" s="61" t="str">
        <f>INDEX(FlowMapping!$M$2:$M$875,MATCH(W579&amp;D579,FlowMapping!$E$2:$E$875,0))</f>
        <v>ec8144d6-d123-43b1-9c17-a295422a0498</v>
      </c>
      <c r="G579" s="61" t="str">
        <f>INDEX(Activities!$B$2:$B$390,MATCH(H579,Activities!$C$2:$C$390,0))</f>
        <v>Fertilizer manufacturing</v>
      </c>
      <c r="H579" s="61">
        <v>325310</v>
      </c>
      <c r="I579" s="61" t="s">
        <v>997</v>
      </c>
      <c r="J579" s="62">
        <v>1.5664376389586173E-9</v>
      </c>
      <c r="K579" s="61" t="s">
        <v>2093</v>
      </c>
      <c r="L579" s="61"/>
      <c r="M579" s="61"/>
      <c r="N579" s="61"/>
      <c r="O579" s="61"/>
      <c r="P579" s="61"/>
      <c r="Q579" s="74">
        <v>3.6565374211799746</v>
      </c>
      <c r="R579" s="61">
        <v>1</v>
      </c>
      <c r="S579" s="61">
        <v>1</v>
      </c>
      <c r="T579" s="61">
        <v>1</v>
      </c>
      <c r="U579" s="61">
        <v>5</v>
      </c>
      <c r="V579" s="61">
        <v>2013</v>
      </c>
      <c r="W579" s="61" t="s">
        <v>25</v>
      </c>
      <c r="X579" s="61" t="s">
        <v>572</v>
      </c>
      <c r="Y579" s="61"/>
      <c r="AC579"/>
    </row>
    <row r="580" spans="2:29" x14ac:dyDescent="0.2">
      <c r="B580" s="61" t="str">
        <f>INDEX(FlowMapping!$G$2:$G$875,MATCH(W580&amp;D580,FlowMapping!$E$2:$E$875,0))</f>
        <v>diisocyanates</v>
      </c>
      <c r="C580" s="61" t="str">
        <f>INDEX(FlowMapping!$H$2:$H$875,MATCH(W580&amp;D580,FlowMapping!$E$2:$E$875,0))</f>
        <v/>
      </c>
      <c r="D580" s="61" t="s">
        <v>1003</v>
      </c>
      <c r="E580" s="61" t="str">
        <f>INDEX(FlowMapping!$J$2:$J$875,MATCH(W580&amp;D580,FlowMapping!$E$2:$E$875,0))</f>
        <v>unspecified</v>
      </c>
      <c r="F580" s="61" t="str">
        <f>INDEX(FlowMapping!$M$2:$M$875,MATCH(W580&amp;D580,FlowMapping!$E$2:$E$875,0))</f>
        <v>63f3fff6-0459-49fd-808a-6fc86fd63f5c</v>
      </c>
      <c r="G580" s="61" t="str">
        <f>INDEX(Activities!$B$2:$B$390,MATCH(H580,Activities!$C$2:$C$390,0))</f>
        <v>Fertilizer manufacturing</v>
      </c>
      <c r="H580" s="61">
        <v>325310</v>
      </c>
      <c r="I580" s="61" t="s">
        <v>997</v>
      </c>
      <c r="J580" s="62">
        <v>1.8729486566735999E-9</v>
      </c>
      <c r="K580" s="61" t="s">
        <v>2093</v>
      </c>
      <c r="L580" s="61"/>
      <c r="M580" s="61"/>
      <c r="N580" s="61"/>
      <c r="O580" s="61"/>
      <c r="P580" s="61"/>
      <c r="Q580" s="74">
        <v>3.9778587426406746</v>
      </c>
      <c r="R580" s="61">
        <v>1</v>
      </c>
      <c r="S580" s="61">
        <v>1</v>
      </c>
      <c r="T580" s="61">
        <v>1</v>
      </c>
      <c r="U580" s="61">
        <v>5</v>
      </c>
      <c r="V580" s="61">
        <v>2013</v>
      </c>
      <c r="W580" s="61" t="s">
        <v>51</v>
      </c>
      <c r="X580" s="61" t="s">
        <v>572</v>
      </c>
      <c r="Y580" s="61"/>
      <c r="AC580"/>
    </row>
    <row r="581" spans="2:29" x14ac:dyDescent="0.2">
      <c r="B581" s="61" t="str">
        <f>INDEX(FlowMapping!$G$2:$G$875,MATCH(W581&amp;D581,FlowMapping!$E$2:$E$875,0))</f>
        <v>Mecoprop</v>
      </c>
      <c r="C581" s="61">
        <f>INDEX(FlowMapping!$H$2:$H$875,MATCH(W581&amp;D581,FlowMapping!$E$2:$E$875,0))</f>
        <v>93652</v>
      </c>
      <c r="D581" s="61" t="s">
        <v>1003</v>
      </c>
      <c r="E581" s="61" t="str">
        <f>INDEX(FlowMapping!$J$2:$J$875,MATCH(W581&amp;D581,FlowMapping!$E$2:$E$875,0))</f>
        <v>unspecified</v>
      </c>
      <c r="F581" s="61" t="str">
        <f>INDEX(FlowMapping!$M$2:$M$875,MATCH(W581&amp;D581,FlowMapping!$E$2:$E$875,0))</f>
        <v>fe9399c1-a2f1-42a1-9728-e0fe1d0ebd55</v>
      </c>
      <c r="G581" s="61" t="str">
        <f>INDEX(Activities!$B$2:$B$390,MATCH(H581,Activities!$C$2:$C$390,0))</f>
        <v>Fertilizer manufacturing</v>
      </c>
      <c r="H581" s="61">
        <v>325310</v>
      </c>
      <c r="I581" s="61" t="s">
        <v>997</v>
      </c>
      <c r="J581" s="62">
        <v>4.0665566951158296E-9</v>
      </c>
      <c r="K581" s="61" t="s">
        <v>2093</v>
      </c>
      <c r="L581" s="61"/>
      <c r="M581" s="61"/>
      <c r="N581" s="61"/>
      <c r="O581" s="61"/>
      <c r="P581" s="61"/>
      <c r="Q581" s="74">
        <v>2</v>
      </c>
      <c r="R581" s="61">
        <v>1</v>
      </c>
      <c r="S581" s="61">
        <v>1</v>
      </c>
      <c r="T581" s="61">
        <v>1</v>
      </c>
      <c r="U581" s="61">
        <v>5</v>
      </c>
      <c r="V581" s="61">
        <v>2013</v>
      </c>
      <c r="W581" s="61" t="s">
        <v>416</v>
      </c>
      <c r="X581" s="61" t="s">
        <v>572</v>
      </c>
      <c r="Y581" s="61"/>
      <c r="AC581"/>
    </row>
    <row r="582" spans="2:29" x14ac:dyDescent="0.2">
      <c r="B582" s="61" t="str">
        <f>INDEX(FlowMapping!$G$2:$G$875,MATCH(W582&amp;D582,FlowMapping!$E$2:$E$875,0))</f>
        <v>MOLYBDENUM(VI)</v>
      </c>
      <c r="C582" s="61" t="str">
        <f>INDEX(FlowMapping!$H$2:$H$875,MATCH(W582&amp;D582,FlowMapping!$E$2:$E$875,0))</f>
        <v/>
      </c>
      <c r="D582" s="61" t="s">
        <v>1003</v>
      </c>
      <c r="E582" s="61" t="str">
        <f>INDEX(FlowMapping!$J$2:$J$875,MATCH(W582&amp;D582,FlowMapping!$E$2:$E$875,0))</f>
        <v>unspecified</v>
      </c>
      <c r="F582" s="61" t="str">
        <f>INDEX(FlowMapping!$M$2:$M$875,MATCH(W582&amp;D582,FlowMapping!$E$2:$E$875,0))</f>
        <v>e8287c06-0230-314d-a24e-c62ae50d7927</v>
      </c>
      <c r="G582" s="61" t="str">
        <f>INDEX(Activities!$B$2:$B$390,MATCH(H582,Activities!$C$2:$C$390,0))</f>
        <v>Fertilizer manufacturing</v>
      </c>
      <c r="H582" s="61">
        <v>325310</v>
      </c>
      <c r="I582" s="61" t="s">
        <v>997</v>
      </c>
      <c r="J582" s="62">
        <v>4.0665566951158296E-9</v>
      </c>
      <c r="K582" s="61" t="s">
        <v>2093</v>
      </c>
      <c r="L582" s="61"/>
      <c r="M582" s="61"/>
      <c r="N582" s="61"/>
      <c r="O582" s="61"/>
      <c r="P582" s="61"/>
      <c r="Q582" s="74">
        <v>3.1608001734423472</v>
      </c>
      <c r="R582" s="61">
        <v>1</v>
      </c>
      <c r="S582" s="61">
        <v>1</v>
      </c>
      <c r="T582" s="61">
        <v>1</v>
      </c>
      <c r="U582" s="61">
        <v>5</v>
      </c>
      <c r="V582" s="61">
        <v>2013</v>
      </c>
      <c r="W582" s="61" t="s">
        <v>180</v>
      </c>
      <c r="X582" s="61" t="s">
        <v>572</v>
      </c>
      <c r="Y582" s="61"/>
      <c r="AC582"/>
    </row>
    <row r="583" spans="2:29" x14ac:dyDescent="0.2">
      <c r="B583" s="61" t="str">
        <f>INDEX(FlowMapping!$G$2:$G$875,MATCH(W583&amp;D583,FlowMapping!$E$2:$E$875,0))</f>
        <v>oxadiazon</v>
      </c>
      <c r="C583" s="61">
        <f>INDEX(FlowMapping!$H$2:$H$875,MATCH(W583&amp;D583,FlowMapping!$E$2:$E$875,0))</f>
        <v>19666309</v>
      </c>
      <c r="D583" s="61" t="s">
        <v>1003</v>
      </c>
      <c r="E583" s="61" t="str">
        <f>INDEX(FlowMapping!$J$2:$J$875,MATCH(W583&amp;D583,FlowMapping!$E$2:$E$875,0))</f>
        <v>unspecified</v>
      </c>
      <c r="F583" s="61" t="str">
        <f>INDEX(FlowMapping!$M$2:$M$875,MATCH(W583&amp;D583,FlowMapping!$E$2:$E$875,0))</f>
        <v>0e625346-3a2a-41a3-9861-b1342017015d</v>
      </c>
      <c r="G583" s="61" t="str">
        <f>INDEX(Activities!$B$2:$B$390,MATCH(H583,Activities!$C$2:$C$390,0))</f>
        <v>Fertilizer manufacturing</v>
      </c>
      <c r="H583" s="61">
        <v>325310</v>
      </c>
      <c r="I583" s="61" t="s">
        <v>997</v>
      </c>
      <c r="J583" s="62">
        <v>4.2454851897009257E-9</v>
      </c>
      <c r="K583" s="61" t="s">
        <v>2093</v>
      </c>
      <c r="L583" s="61"/>
      <c r="M583" s="61"/>
      <c r="N583" s="61"/>
      <c r="O583" s="61"/>
      <c r="P583" s="61"/>
      <c r="Q583" s="74">
        <v>2.9624060150375939</v>
      </c>
      <c r="R583" s="61">
        <v>1</v>
      </c>
      <c r="S583" s="61">
        <v>1</v>
      </c>
      <c r="T583" s="61">
        <v>1</v>
      </c>
      <c r="U583" s="61">
        <v>5</v>
      </c>
      <c r="V583" s="61">
        <v>2013</v>
      </c>
      <c r="W583" s="61" t="s">
        <v>438</v>
      </c>
      <c r="X583" s="61" t="s">
        <v>572</v>
      </c>
      <c r="Y583" s="61"/>
      <c r="AC583"/>
    </row>
    <row r="584" spans="2:29" x14ac:dyDescent="0.2">
      <c r="B584" s="61" t="str">
        <f>INDEX(FlowMapping!$G$2:$G$875,MATCH(W584&amp;D584,FlowMapping!$E$2:$E$875,0))</f>
        <v>1,4-BENZOQUINONE</v>
      </c>
      <c r="C584" s="61">
        <f>INDEX(FlowMapping!$H$2:$H$875,MATCH(W584&amp;D584,FlowMapping!$E$2:$E$875,0))</f>
        <v>106514</v>
      </c>
      <c r="D584" s="61" t="s">
        <v>1003</v>
      </c>
      <c r="E584" s="61" t="str">
        <f>INDEX(FlowMapping!$J$2:$J$875,MATCH(W584&amp;D584,FlowMapping!$E$2:$E$875,0))</f>
        <v>unspecified</v>
      </c>
      <c r="F584" s="61" t="str">
        <f>INDEX(FlowMapping!$M$2:$M$875,MATCH(W584&amp;D584,FlowMapping!$E$2:$E$875,0))</f>
        <v>4081baac-c92f-3b5b-bf49-d0eb60c88484</v>
      </c>
      <c r="G584" s="61" t="str">
        <f>INDEX(Activities!$B$2:$B$390,MATCH(H584,Activities!$C$2:$C$390,0))</f>
        <v>Fertilizer manufacturing</v>
      </c>
      <c r="H584" s="61">
        <v>325310</v>
      </c>
      <c r="I584" s="61" t="s">
        <v>997</v>
      </c>
      <c r="J584" s="62">
        <v>4.4732123646274116E-9</v>
      </c>
      <c r="K584" s="61" t="s">
        <v>2093</v>
      </c>
      <c r="L584" s="61"/>
      <c r="M584" s="61"/>
      <c r="N584" s="61"/>
      <c r="O584" s="61"/>
      <c r="P584" s="61"/>
      <c r="Q584" s="74">
        <v>2.0003651729354686</v>
      </c>
      <c r="R584" s="61">
        <v>1</v>
      </c>
      <c r="S584" s="61">
        <v>1</v>
      </c>
      <c r="T584" s="61">
        <v>1</v>
      </c>
      <c r="U584" s="61">
        <v>5</v>
      </c>
      <c r="V584" s="61">
        <v>2013</v>
      </c>
      <c r="W584" s="61" t="s">
        <v>480</v>
      </c>
      <c r="X584" s="61" t="s">
        <v>572</v>
      </c>
      <c r="Y584" s="61"/>
      <c r="AC584"/>
    </row>
    <row r="585" spans="2:29" x14ac:dyDescent="0.2">
      <c r="B585" s="61" t="str">
        <f>INDEX(FlowMapping!$G$2:$G$875,MATCH(W585&amp;D585,FlowMapping!$E$2:$E$875,0))</f>
        <v>formic acid</v>
      </c>
      <c r="C585" s="61">
        <f>INDEX(FlowMapping!$H$2:$H$875,MATCH(W585&amp;D585,FlowMapping!$E$2:$E$875,0))</f>
        <v>64186</v>
      </c>
      <c r="D585" s="61" t="s">
        <v>1003</v>
      </c>
      <c r="E585" s="61" t="str">
        <f>INDEX(FlowMapping!$J$2:$J$875,MATCH(W585&amp;D585,FlowMapping!$E$2:$E$875,0))</f>
        <v>unspecified</v>
      </c>
      <c r="F585" s="61" t="str">
        <f>INDEX(FlowMapping!$M$2:$M$875,MATCH(W585&amp;D585,FlowMapping!$E$2:$E$875,0))</f>
        <v>27804c78-5eee-47f9-9a91-1f6126ccfe45</v>
      </c>
      <c r="G585" s="61" t="str">
        <f>INDEX(Activities!$B$2:$B$390,MATCH(H585,Activities!$C$2:$C$390,0))</f>
        <v>Fertilizer manufacturing</v>
      </c>
      <c r="H585" s="61">
        <v>325310</v>
      </c>
      <c r="I585" s="61" t="s">
        <v>997</v>
      </c>
      <c r="J585" s="62">
        <v>4.8798680341389952E-9</v>
      </c>
      <c r="K585" s="61" t="s">
        <v>2093</v>
      </c>
      <c r="L585" s="61"/>
      <c r="M585" s="61"/>
      <c r="N585" s="61"/>
      <c r="O585" s="61"/>
      <c r="P585" s="61"/>
      <c r="Q585" s="74">
        <v>3.1892845066828865</v>
      </c>
      <c r="R585" s="61">
        <v>1</v>
      </c>
      <c r="S585" s="61">
        <v>1</v>
      </c>
      <c r="T585" s="61">
        <v>1</v>
      </c>
      <c r="U585" s="61">
        <v>5</v>
      </c>
      <c r="V585" s="61">
        <v>2013</v>
      </c>
      <c r="W585" s="61" t="s">
        <v>22</v>
      </c>
      <c r="X585" s="61" t="s">
        <v>572</v>
      </c>
      <c r="Y585" s="61"/>
      <c r="AC585"/>
    </row>
    <row r="586" spans="2:29" x14ac:dyDescent="0.2">
      <c r="B586" s="61" t="str">
        <f>INDEX(FlowMapping!$G$2:$G$875,MATCH(W586&amp;D586,FlowMapping!$E$2:$E$875,0))</f>
        <v>Zinc</v>
      </c>
      <c r="C586" s="61">
        <f>INDEX(FlowMapping!$H$2:$H$875,MATCH(W586&amp;D586,FlowMapping!$E$2:$E$875,0))</f>
        <v>1330207</v>
      </c>
      <c r="D586" s="61" t="s">
        <v>1003</v>
      </c>
      <c r="E586" s="61" t="str">
        <f>INDEX(FlowMapping!$J$2:$J$875,MATCH(W586&amp;D586,FlowMapping!$E$2:$E$875,0))</f>
        <v>unspecified</v>
      </c>
      <c r="F586" s="61" t="str">
        <f>INDEX(FlowMapping!$M$2:$M$875,MATCH(W586&amp;D586,FlowMapping!$E$2:$E$875,0))</f>
        <v>5ce378a0-b48d-471c-977d-79681521efde</v>
      </c>
      <c r="G586" s="61" t="str">
        <f>INDEX(Activities!$B$2:$B$390,MATCH(H586,Activities!$C$2:$C$390,0))</f>
        <v>Fertilizer manufacturing</v>
      </c>
      <c r="H586" s="61">
        <v>325310</v>
      </c>
      <c r="I586" s="61" t="s">
        <v>997</v>
      </c>
      <c r="J586" s="62">
        <v>1.2215936312127948E-8</v>
      </c>
      <c r="K586" s="61" t="s">
        <v>2093</v>
      </c>
      <c r="L586" s="61"/>
      <c r="M586" s="61"/>
      <c r="N586" s="61"/>
      <c r="O586" s="61"/>
      <c r="P586" s="61"/>
      <c r="Q586" s="74">
        <v>4.7351148468070079</v>
      </c>
      <c r="R586" s="61">
        <v>1</v>
      </c>
      <c r="S586" s="61">
        <v>1</v>
      </c>
      <c r="T586" s="61">
        <v>1</v>
      </c>
      <c r="U586" s="61">
        <v>5</v>
      </c>
      <c r="V586" s="61">
        <v>2013</v>
      </c>
      <c r="W586" s="61" t="s">
        <v>80</v>
      </c>
      <c r="X586" s="61" t="s">
        <v>572</v>
      </c>
      <c r="Y586" s="61"/>
      <c r="AC586"/>
    </row>
    <row r="587" spans="2:29" x14ac:dyDescent="0.2">
      <c r="B587" s="61" t="str">
        <f>INDEX(FlowMapping!$G$2:$G$875,MATCH(W587&amp;D587,FlowMapping!$E$2:$E$875,0))</f>
        <v>PYRIDINE</v>
      </c>
      <c r="C587" s="61">
        <f>INDEX(FlowMapping!$H$2:$H$875,MATCH(W587&amp;D587,FlowMapping!$E$2:$E$875,0))</f>
        <v>110861</v>
      </c>
      <c r="D587" s="61" t="s">
        <v>1003</v>
      </c>
      <c r="E587" s="61" t="str">
        <f>INDEX(FlowMapping!$J$2:$J$875,MATCH(W587&amp;D587,FlowMapping!$E$2:$E$875,0))</f>
        <v>unspecified</v>
      </c>
      <c r="F587" s="61" t="str">
        <f>INDEX(FlowMapping!$M$2:$M$875,MATCH(W587&amp;D587,FlowMapping!$E$2:$E$875,0))</f>
        <v>f8778c8b-aecd-4bc1-a2ee-242d4bae5c51</v>
      </c>
      <c r="G587" s="61" t="str">
        <f>INDEX(Activities!$B$2:$B$390,MATCH(H587,Activities!$C$2:$C$390,0))</f>
        <v>Fertilizer manufacturing</v>
      </c>
      <c r="H587" s="61">
        <v>325310</v>
      </c>
      <c r="I587" s="61" t="s">
        <v>997</v>
      </c>
      <c r="J587" s="62">
        <v>1.8055511726314281E-8</v>
      </c>
      <c r="K587" s="61" t="s">
        <v>2093</v>
      </c>
      <c r="L587" s="61"/>
      <c r="M587" s="61"/>
      <c r="N587" s="61"/>
      <c r="O587" s="61"/>
      <c r="P587" s="61"/>
      <c r="Q587" s="74">
        <v>3.5434392396638232</v>
      </c>
      <c r="R587" s="61">
        <v>1</v>
      </c>
      <c r="S587" s="61">
        <v>1</v>
      </c>
      <c r="T587" s="61">
        <v>1</v>
      </c>
      <c r="U587" s="61">
        <v>5</v>
      </c>
      <c r="V587" s="61">
        <v>2013</v>
      </c>
      <c r="W587" s="61" t="s">
        <v>298</v>
      </c>
      <c r="X587" s="61" t="s">
        <v>572</v>
      </c>
      <c r="Y587" s="61"/>
      <c r="AC587"/>
    </row>
    <row r="588" spans="2:29" x14ac:dyDescent="0.2">
      <c r="B588" s="61" t="str">
        <f>INDEX(FlowMapping!$G$2:$G$875,MATCH(W588&amp;D588,FlowMapping!$E$2:$E$875,0))</f>
        <v>QUINOLINE</v>
      </c>
      <c r="C588" s="61">
        <f>INDEX(FlowMapping!$H$2:$H$875,MATCH(W588&amp;D588,FlowMapping!$E$2:$E$875,0))</f>
        <v>91225</v>
      </c>
      <c r="D588" s="61" t="s">
        <v>1003</v>
      </c>
      <c r="E588" s="61" t="str">
        <f>INDEX(FlowMapping!$J$2:$J$875,MATCH(W588&amp;D588,FlowMapping!$E$2:$E$875,0))</f>
        <v>unspecified</v>
      </c>
      <c r="F588" s="61" t="str">
        <f>INDEX(FlowMapping!$M$2:$M$875,MATCH(W588&amp;D588,FlowMapping!$E$2:$E$875,0))</f>
        <v>7076263f-7923-38ec-a82b-048a478ad0fd</v>
      </c>
      <c r="G588" s="61" t="str">
        <f>INDEX(Activities!$B$2:$B$390,MATCH(H588,Activities!$C$2:$C$390,0))</f>
        <v>Fertilizer manufacturing</v>
      </c>
      <c r="H588" s="61">
        <v>325310</v>
      </c>
      <c r="I588" s="61" t="s">
        <v>997</v>
      </c>
      <c r="J588" s="62">
        <v>2.1308757082406943E-8</v>
      </c>
      <c r="K588" s="61" t="s">
        <v>2093</v>
      </c>
      <c r="L588" s="61"/>
      <c r="M588" s="61"/>
      <c r="N588" s="61"/>
      <c r="O588" s="61"/>
      <c r="P588" s="61"/>
      <c r="Q588" s="74">
        <v>2.2480066068436333</v>
      </c>
      <c r="R588" s="61">
        <v>1</v>
      </c>
      <c r="S588" s="61">
        <v>1</v>
      </c>
      <c r="T588" s="61">
        <v>1</v>
      </c>
      <c r="U588" s="61">
        <v>5</v>
      </c>
      <c r="V588" s="61">
        <v>2013</v>
      </c>
      <c r="W588" s="61" t="s">
        <v>468</v>
      </c>
      <c r="X588" s="61" t="s">
        <v>572</v>
      </c>
      <c r="Y588" s="61"/>
      <c r="AC588"/>
    </row>
    <row r="589" spans="2:29" x14ac:dyDescent="0.2">
      <c r="B589" s="61" t="str">
        <f>INDEX(FlowMapping!$G$2:$G$875,MATCH(W589&amp;D589,FlowMapping!$E$2:$E$875,0))</f>
        <v>ethylbenzene</v>
      </c>
      <c r="C589" s="61">
        <f>INDEX(FlowMapping!$H$2:$H$875,MATCH(W589&amp;D589,FlowMapping!$E$2:$E$875,0))</f>
        <v>100414</v>
      </c>
      <c r="D589" s="61" t="s">
        <v>1003</v>
      </c>
      <c r="E589" s="61" t="str">
        <f>INDEX(FlowMapping!$J$2:$J$875,MATCH(W589&amp;D589,FlowMapping!$E$2:$E$875,0))</f>
        <v>unspecified</v>
      </c>
      <c r="F589" s="61" t="str">
        <f>INDEX(FlowMapping!$M$2:$M$875,MATCH(W589&amp;D589,FlowMapping!$E$2:$E$875,0))</f>
        <v>787591de-0e9e-3f81-a1e5-2df2949f146c</v>
      </c>
      <c r="G589" s="61" t="str">
        <f>INDEX(Activities!$B$2:$B$390,MATCH(H589,Activities!$C$2:$C$390,0))</f>
        <v>Fertilizer manufacturing</v>
      </c>
      <c r="H589" s="61">
        <v>325310</v>
      </c>
      <c r="I589" s="61" t="s">
        <v>997</v>
      </c>
      <c r="J589" s="62">
        <v>2.4562002438499609E-8</v>
      </c>
      <c r="K589" s="61" t="s">
        <v>2093</v>
      </c>
      <c r="L589" s="61"/>
      <c r="M589" s="61"/>
      <c r="N589" s="61"/>
      <c r="O589" s="61"/>
      <c r="P589" s="61"/>
      <c r="Q589" s="74">
        <v>4.1756139744527641</v>
      </c>
      <c r="R589" s="61">
        <v>1</v>
      </c>
      <c r="S589" s="61">
        <v>1</v>
      </c>
      <c r="T589" s="61">
        <v>1</v>
      </c>
      <c r="U589" s="61">
        <v>5</v>
      </c>
      <c r="V589" s="61">
        <v>2013</v>
      </c>
      <c r="W589" s="61" t="s">
        <v>6</v>
      </c>
      <c r="X589" s="61" t="s">
        <v>572</v>
      </c>
      <c r="Y589" s="61"/>
      <c r="AC589"/>
    </row>
    <row r="590" spans="2:29" x14ac:dyDescent="0.2">
      <c r="B590" s="61" t="str">
        <f>INDEX(FlowMapping!$G$2:$G$875,MATCH(W590&amp;D590,FlowMapping!$E$2:$E$875,0))</f>
        <v>dibenzofuran</v>
      </c>
      <c r="C590" s="61">
        <f>INDEX(FlowMapping!$H$2:$H$875,MATCH(W590&amp;D590,FlowMapping!$E$2:$E$875,0))</f>
        <v>132649</v>
      </c>
      <c r="D590" s="61" t="s">
        <v>1003</v>
      </c>
      <c r="E590" s="61" t="str">
        <f>INDEX(FlowMapping!$J$2:$J$875,MATCH(W590&amp;D590,FlowMapping!$E$2:$E$875,0))</f>
        <v>unspecified</v>
      </c>
      <c r="F590" s="61" t="str">
        <f>INDEX(FlowMapping!$M$2:$M$875,MATCH(W590&amp;D590,FlowMapping!$E$2:$E$875,0))</f>
        <v>5a72f3ff-77c0-4bb9-8e47-e4bfa3484d0f</v>
      </c>
      <c r="G590" s="61" t="str">
        <f>INDEX(Activities!$B$2:$B$390,MATCH(H590,Activities!$C$2:$C$390,0))</f>
        <v>Fertilizer manufacturing</v>
      </c>
      <c r="H590" s="61">
        <v>325310</v>
      </c>
      <c r="I590" s="61" t="s">
        <v>997</v>
      </c>
      <c r="J590" s="62">
        <v>2.7164598723373737E-8</v>
      </c>
      <c r="K590" s="61" t="s">
        <v>2093</v>
      </c>
      <c r="L590" s="61"/>
      <c r="M590" s="61"/>
      <c r="N590" s="61"/>
      <c r="O590" s="61"/>
      <c r="P590" s="61"/>
      <c r="Q590" s="74">
        <v>2.5220700386707136</v>
      </c>
      <c r="R590" s="61">
        <v>1</v>
      </c>
      <c r="S590" s="61">
        <v>1</v>
      </c>
      <c r="T590" s="61">
        <v>1</v>
      </c>
      <c r="U590" s="61">
        <v>5</v>
      </c>
      <c r="V590" s="61">
        <v>2013</v>
      </c>
      <c r="W590" s="61" t="s">
        <v>231</v>
      </c>
      <c r="X590" s="61" t="s">
        <v>572</v>
      </c>
      <c r="Y590" s="61"/>
      <c r="AC590"/>
    </row>
    <row r="591" spans="2:29" x14ac:dyDescent="0.2">
      <c r="B591" s="61" t="str">
        <f>INDEX(FlowMapping!$G$2:$G$875,MATCH(W591&amp;D591,FlowMapping!$E$2:$E$875,0))</f>
        <v>catechol</v>
      </c>
      <c r="C591" s="61">
        <f>INDEX(FlowMapping!$H$2:$H$875,MATCH(W591&amp;D591,FlowMapping!$E$2:$E$875,0))</f>
        <v>120809</v>
      </c>
      <c r="D591" s="61" t="s">
        <v>1003</v>
      </c>
      <c r="E591" s="61" t="str">
        <f>INDEX(FlowMapping!$J$2:$J$875,MATCH(W591&amp;D591,FlowMapping!$E$2:$E$875,0))</f>
        <v>unspecified</v>
      </c>
      <c r="F591" s="61" t="str">
        <f>INDEX(FlowMapping!$M$2:$M$875,MATCH(W591&amp;D591,FlowMapping!$E$2:$E$875,0))</f>
        <v>228da119-0fa8-4c45-9bae-93a765a47877</v>
      </c>
      <c r="G591" s="61" t="str">
        <f>INDEX(Activities!$B$2:$B$390,MATCH(H591,Activities!$C$2:$C$390,0))</f>
        <v>Fertilizer manufacturing</v>
      </c>
      <c r="H591" s="61">
        <v>325310</v>
      </c>
      <c r="I591" s="61" t="s">
        <v>997</v>
      </c>
      <c r="J591" s="62">
        <v>3.4321738506777599E-8</v>
      </c>
      <c r="K591" s="61" t="s">
        <v>2093</v>
      </c>
      <c r="L591" s="61"/>
      <c r="M591" s="61"/>
      <c r="N591" s="61"/>
      <c r="O591" s="61"/>
      <c r="P591" s="61"/>
      <c r="Q591" s="74">
        <v>2.2932596535157237</v>
      </c>
      <c r="R591" s="61">
        <v>1</v>
      </c>
      <c r="S591" s="61">
        <v>1</v>
      </c>
      <c r="T591" s="61">
        <v>1</v>
      </c>
      <c r="U591" s="61">
        <v>5</v>
      </c>
      <c r="V591" s="61">
        <v>2013</v>
      </c>
      <c r="W591" s="61" t="s">
        <v>170</v>
      </c>
      <c r="X591" s="61" t="s">
        <v>572</v>
      </c>
      <c r="Y591" s="61"/>
      <c r="AC591"/>
    </row>
    <row r="592" spans="2:29" x14ac:dyDescent="0.2">
      <c r="B592" s="61" t="str">
        <f>INDEX(FlowMapping!$G$2:$G$875,MATCH(W592&amp;D592,FlowMapping!$E$2:$E$875,0))</f>
        <v>Cresol</v>
      </c>
      <c r="C592" s="61">
        <f>INDEX(FlowMapping!$H$2:$H$875,MATCH(W592&amp;D592,FlowMapping!$E$2:$E$875,0))</f>
        <v>1319773</v>
      </c>
      <c r="D592" s="61" t="s">
        <v>1003</v>
      </c>
      <c r="E592" s="61" t="str">
        <f>INDEX(FlowMapping!$J$2:$J$875,MATCH(W592&amp;D592,FlowMapping!$E$2:$E$875,0))</f>
        <v>unspecified</v>
      </c>
      <c r="F592" s="61" t="str">
        <f>INDEX(FlowMapping!$M$2:$M$875,MATCH(W592&amp;D592,FlowMapping!$E$2:$E$875,0))</f>
        <v>a58560ee-3ffc-4a54-a507-56a349badd7b</v>
      </c>
      <c r="G592" s="61" t="str">
        <f>INDEX(Activities!$B$2:$B$390,MATCH(H592,Activities!$C$2:$C$390,0))</f>
        <v>Fertilizer manufacturing</v>
      </c>
      <c r="H592" s="61">
        <v>325310</v>
      </c>
      <c r="I592" s="61" t="s">
        <v>997</v>
      </c>
      <c r="J592" s="62">
        <v>2.0853302732553969E-7</v>
      </c>
      <c r="K592" s="61" t="s">
        <v>2093</v>
      </c>
      <c r="L592" s="61"/>
      <c r="M592" s="61"/>
      <c r="N592" s="61"/>
      <c r="O592" s="61"/>
      <c r="P592" s="61"/>
      <c r="Q592" s="74">
        <v>2.4107477791330951</v>
      </c>
      <c r="R592" s="61">
        <v>1</v>
      </c>
      <c r="S592" s="61">
        <v>1</v>
      </c>
      <c r="T592" s="61">
        <v>1</v>
      </c>
      <c r="U592" s="61">
        <v>5</v>
      </c>
      <c r="V592" s="61">
        <v>2013</v>
      </c>
      <c r="W592" s="61" t="s">
        <v>163</v>
      </c>
      <c r="X592" s="61" t="s">
        <v>572</v>
      </c>
      <c r="Y592" s="61"/>
      <c r="AC592"/>
    </row>
    <row r="593" spans="2:29" x14ac:dyDescent="0.2">
      <c r="B593" s="61" t="str">
        <f>INDEX(FlowMapping!$G$2:$G$875,MATCH(W593&amp;D593,FlowMapping!$E$2:$E$875,0))</f>
        <v>nitric acid</v>
      </c>
      <c r="C593" s="61">
        <f>INDEX(FlowMapping!$H$2:$H$875,MATCH(W593&amp;D593,FlowMapping!$E$2:$E$875,0))</f>
        <v>7697372</v>
      </c>
      <c r="D593" s="61" t="s">
        <v>1003</v>
      </c>
      <c r="E593" s="61" t="str">
        <f>INDEX(FlowMapping!$J$2:$J$875,MATCH(W593&amp;D593,FlowMapping!$E$2:$E$875,0))</f>
        <v>unspecified</v>
      </c>
      <c r="F593" s="61" t="str">
        <f>INDEX(FlowMapping!$M$2:$M$875,MATCH(W593&amp;D593,FlowMapping!$E$2:$E$875,0))</f>
        <v>dc084330-5108-4d9c-a7ed-eb3345507f13</v>
      </c>
      <c r="G593" s="61" t="str">
        <f>INDEX(Activities!$B$2:$B$390,MATCH(H593,Activities!$C$2:$C$390,0))</f>
        <v>Fertilizer manufacturing</v>
      </c>
      <c r="H593" s="61">
        <v>325310</v>
      </c>
      <c r="I593" s="61" t="s">
        <v>997</v>
      </c>
      <c r="J593" s="62">
        <v>3.6498419909632059E-6</v>
      </c>
      <c r="K593" s="61" t="s">
        <v>2093</v>
      </c>
      <c r="L593" s="61"/>
      <c r="M593" s="61"/>
      <c r="N593" s="61"/>
      <c r="O593" s="61"/>
      <c r="P593" s="61"/>
      <c r="Q593" s="74">
        <v>3.3313508718933869</v>
      </c>
      <c r="R593" s="61">
        <v>1</v>
      </c>
      <c r="S593" s="61">
        <v>1</v>
      </c>
      <c r="T593" s="61">
        <v>1</v>
      </c>
      <c r="U593" s="61">
        <v>5</v>
      </c>
      <c r="V593" s="61">
        <v>2013</v>
      </c>
      <c r="W593" s="61" t="s">
        <v>65</v>
      </c>
      <c r="X593" s="61" t="s">
        <v>572</v>
      </c>
      <c r="Y593" s="61"/>
      <c r="AC593"/>
    </row>
    <row r="594" spans="2:29" x14ac:dyDescent="0.2">
      <c r="B594" s="61" t="str">
        <f>INDEX(FlowMapping!$G$2:$G$875,MATCH(W594&amp;D594,FlowMapping!$E$2:$E$875,0))</f>
        <v>ETHENE</v>
      </c>
      <c r="C594" s="61">
        <f>INDEX(FlowMapping!$H$2:$H$875,MATCH(W594&amp;D594,FlowMapping!$E$2:$E$875,0))</f>
        <v>74851</v>
      </c>
      <c r="D594" s="61" t="s">
        <v>1003</v>
      </c>
      <c r="E594" s="61" t="str">
        <f>INDEX(FlowMapping!$J$2:$J$875,MATCH(W594&amp;D594,FlowMapping!$E$2:$E$875,0))</f>
        <v>unspecified</v>
      </c>
      <c r="F594" s="61" t="str">
        <f>INDEX(FlowMapping!$M$2:$M$875,MATCH(W594&amp;D594,FlowMapping!$E$2:$E$875,0))</f>
        <v>9c2a7dc9-8b1f-46ba-bc16-0d761a4f6016</v>
      </c>
      <c r="G594" s="61" t="str">
        <f>INDEX(Activities!$B$2:$B$390,MATCH(H594,Activities!$C$2:$C$390,0))</f>
        <v>Fertilizer manufacturing</v>
      </c>
      <c r="H594" s="61">
        <v>325310</v>
      </c>
      <c r="I594" s="61" t="s">
        <v>997</v>
      </c>
      <c r="J594" s="62">
        <v>4.2298696119916807E-6</v>
      </c>
      <c r="K594" s="61" t="s">
        <v>2093</v>
      </c>
      <c r="L594" s="61"/>
      <c r="M594" s="61"/>
      <c r="N594" s="61"/>
      <c r="O594" s="61"/>
      <c r="P594" s="61"/>
      <c r="Q594" s="74">
        <v>3.1258736998533978</v>
      </c>
      <c r="R594" s="61">
        <v>1</v>
      </c>
      <c r="S594" s="61">
        <v>1</v>
      </c>
      <c r="T594" s="61">
        <v>1</v>
      </c>
      <c r="U594" s="61">
        <v>5</v>
      </c>
      <c r="V594" s="61">
        <v>2013</v>
      </c>
      <c r="W594" s="61" t="s">
        <v>128</v>
      </c>
      <c r="X594" s="61" t="s">
        <v>572</v>
      </c>
      <c r="Y594" s="61"/>
      <c r="AC594"/>
    </row>
    <row r="595" spans="2:29" x14ac:dyDescent="0.2">
      <c r="B595" s="61" t="str">
        <f>INDEX(FlowMapping!$G$2:$G$875,MATCH(W595&amp;D595,FlowMapping!$E$2:$E$875,0))</f>
        <v>Propene</v>
      </c>
      <c r="C595" s="61">
        <f>INDEX(FlowMapping!$H$2:$H$875,MATCH(W595&amp;D595,FlowMapping!$E$2:$E$875,0))</f>
        <v>115071</v>
      </c>
      <c r="D595" s="61" t="s">
        <v>1003</v>
      </c>
      <c r="E595" s="61" t="str">
        <f>INDEX(FlowMapping!$J$2:$J$875,MATCH(W595&amp;D595,FlowMapping!$E$2:$E$875,0))</f>
        <v>unspecified</v>
      </c>
      <c r="F595" s="61" t="str">
        <f>INDEX(FlowMapping!$M$2:$M$875,MATCH(W595&amp;D595,FlowMapping!$E$2:$E$875,0))</f>
        <v>64165202-4870-47d0-8602-b85e5d672865</v>
      </c>
      <c r="G595" s="61" t="str">
        <f>INDEX(Activities!$B$2:$B$390,MATCH(H595,Activities!$C$2:$C$390,0))</f>
        <v>Fertilizer manufacturing</v>
      </c>
      <c r="H595" s="61">
        <v>325310</v>
      </c>
      <c r="I595" s="61" t="s">
        <v>997</v>
      </c>
      <c r="J595" s="62">
        <v>4.7274534892060537E-6</v>
      </c>
      <c r="K595" s="61" t="s">
        <v>2093</v>
      </c>
      <c r="L595" s="61"/>
      <c r="M595" s="61"/>
      <c r="N595" s="61"/>
      <c r="O595" s="61"/>
      <c r="P595" s="61"/>
      <c r="Q595" s="74">
        <v>3.2650843963827887</v>
      </c>
      <c r="R595" s="61">
        <v>1</v>
      </c>
      <c r="S595" s="61">
        <v>1</v>
      </c>
      <c r="T595" s="61">
        <v>1</v>
      </c>
      <c r="U595" s="61">
        <v>5</v>
      </c>
      <c r="V595" s="61">
        <v>2013</v>
      </c>
      <c r="W595" s="61" t="s">
        <v>102</v>
      </c>
      <c r="X595" s="61" t="s">
        <v>572</v>
      </c>
      <c r="Y595" s="61"/>
      <c r="AC595"/>
    </row>
    <row r="596" spans="2:29" x14ac:dyDescent="0.2">
      <c r="B596" s="61" t="str">
        <f>INDEX(FlowMapping!$G$2:$G$875,MATCH(W596&amp;D596,FlowMapping!$E$2:$E$875,0))</f>
        <v>Sulfuric acid</v>
      </c>
      <c r="C596" s="61">
        <f>INDEX(FlowMapping!$H$2:$H$875,MATCH(W596&amp;D596,FlowMapping!$E$2:$E$875,0))</f>
        <v>7664939</v>
      </c>
      <c r="D596" s="61" t="s">
        <v>1003</v>
      </c>
      <c r="E596" s="61" t="str">
        <f>INDEX(FlowMapping!$J$2:$J$875,MATCH(W596&amp;D596,FlowMapping!$E$2:$E$875,0))</f>
        <v>unspecified</v>
      </c>
      <c r="F596" s="61" t="str">
        <f>INDEX(FlowMapping!$M$2:$M$875,MATCH(W596&amp;D596,FlowMapping!$E$2:$E$875,0))</f>
        <v>99c65c6a-6871-40ba-af79-5bd6851688e4</v>
      </c>
      <c r="G596" s="61" t="str">
        <f>INDEX(Activities!$B$2:$B$390,MATCH(H596,Activities!$C$2:$C$390,0))</f>
        <v>Fertilizer manufacturing</v>
      </c>
      <c r="H596" s="61">
        <v>325310</v>
      </c>
      <c r="I596" s="61" t="s">
        <v>997</v>
      </c>
      <c r="J596" s="62">
        <v>2.0540926276124216E-5</v>
      </c>
      <c r="K596" s="61" t="s">
        <v>2093</v>
      </c>
      <c r="L596" s="61"/>
      <c r="M596" s="61"/>
      <c r="N596" s="61"/>
      <c r="O596" s="61"/>
      <c r="P596" s="61"/>
      <c r="Q596" s="74">
        <v>2.4306812032346441</v>
      </c>
      <c r="R596" s="61">
        <v>1</v>
      </c>
      <c r="S596" s="61">
        <v>1</v>
      </c>
      <c r="T596" s="61">
        <v>1</v>
      </c>
      <c r="U596" s="61">
        <v>5</v>
      </c>
      <c r="V596" s="61">
        <v>2013</v>
      </c>
      <c r="W596" s="61" t="s">
        <v>91</v>
      </c>
      <c r="X596" s="61" t="s">
        <v>572</v>
      </c>
      <c r="Y596" s="61"/>
      <c r="AC596"/>
    </row>
    <row r="597" spans="2:29" x14ac:dyDescent="0.2">
      <c r="B597" s="61" t="str">
        <f>INDEX(FlowMapping!$G$2:$G$875,MATCH(W597&amp;D597,FlowMapping!$E$2:$E$875,0))</f>
        <v>Cyfluthrin</v>
      </c>
      <c r="C597" s="61">
        <f>INDEX(FlowMapping!$H$2:$H$875,MATCH(W597&amp;D597,FlowMapping!$E$2:$E$875,0))</f>
        <v>68359375</v>
      </c>
      <c r="D597" s="61" t="s">
        <v>1003</v>
      </c>
      <c r="E597" s="61" t="str">
        <f>INDEX(FlowMapping!$J$2:$J$875,MATCH(W597&amp;D597,FlowMapping!$E$2:$E$875,0))</f>
        <v>unspecified</v>
      </c>
      <c r="F597" s="61" t="str">
        <f>INDEX(FlowMapping!$M$2:$M$875,MATCH(W597&amp;D597,FlowMapping!$E$2:$E$875,0))</f>
        <v>a3a89589-ef86-4faa-9fa7-9850a544b69e</v>
      </c>
      <c r="G597" s="61" t="str">
        <f>INDEX(Activities!$B$2:$B$390,MATCH(H597,Activities!$C$2:$C$390,0))</f>
        <v>Pesticide and other agricultural chemical manufacturing</v>
      </c>
      <c r="H597" s="61">
        <v>325320</v>
      </c>
      <c r="I597" s="61" t="s">
        <v>997</v>
      </c>
      <c r="J597" s="62">
        <v>2.6193913495409135E-13</v>
      </c>
      <c r="K597" s="61" t="s">
        <v>2093</v>
      </c>
      <c r="L597" s="61"/>
      <c r="M597" s="61"/>
      <c r="N597" s="61"/>
      <c r="O597" s="61"/>
      <c r="P597" s="61"/>
      <c r="Q597" s="74">
        <v>2</v>
      </c>
      <c r="R597" s="61">
        <v>1</v>
      </c>
      <c r="S597" s="61">
        <v>1</v>
      </c>
      <c r="T597" s="61">
        <v>1</v>
      </c>
      <c r="U597" s="61">
        <v>3</v>
      </c>
      <c r="V597" s="61">
        <v>2013</v>
      </c>
      <c r="W597" s="61" t="s">
        <v>428</v>
      </c>
      <c r="X597" s="61" t="s">
        <v>572</v>
      </c>
      <c r="Y597" s="61"/>
      <c r="AC597"/>
    </row>
    <row r="598" spans="2:29" x14ac:dyDescent="0.2">
      <c r="B598" s="61" t="str">
        <f>INDEX(FlowMapping!$G$2:$G$875,MATCH(W598&amp;D598,FlowMapping!$E$2:$E$875,0))</f>
        <v>2,4/2,6-toluenediisocyanate (mixture)</v>
      </c>
      <c r="C598" s="61">
        <f>INDEX(FlowMapping!$H$2:$H$875,MATCH(W598&amp;D598,FlowMapping!$E$2:$E$875,0))</f>
        <v>26471625</v>
      </c>
      <c r="D598" s="61" t="s">
        <v>1003</v>
      </c>
      <c r="E598" s="61" t="str">
        <f>INDEX(FlowMapping!$J$2:$J$875,MATCH(W598&amp;D598,FlowMapping!$E$2:$E$875,0))</f>
        <v>unspecified</v>
      </c>
      <c r="F598" s="61" t="str">
        <f>INDEX(FlowMapping!$M$2:$M$875,MATCH(W598&amp;D598,FlowMapping!$E$2:$E$875,0))</f>
        <v>3ffd879d-e72d-44ef-bd40-f1f3ad2f91a8</v>
      </c>
      <c r="G598" s="61" t="str">
        <f>INDEX(Activities!$B$2:$B$390,MATCH(H598,Activities!$C$2:$C$390,0))</f>
        <v>Pesticide and other agricultural chemical manufacturing</v>
      </c>
      <c r="H598" s="61">
        <v>325320</v>
      </c>
      <c r="I598" s="61" t="s">
        <v>997</v>
      </c>
      <c r="J598" s="62">
        <v>5.2387826990818271E-13</v>
      </c>
      <c r="K598" s="61" t="s">
        <v>2093</v>
      </c>
      <c r="L598" s="61"/>
      <c r="M598" s="61"/>
      <c r="N598" s="61"/>
      <c r="O598" s="61"/>
      <c r="P598" s="61"/>
      <c r="Q598" s="74">
        <v>3.1738815761902583</v>
      </c>
      <c r="R598" s="61">
        <v>1</v>
      </c>
      <c r="S598" s="61">
        <v>1</v>
      </c>
      <c r="T598" s="61">
        <v>1</v>
      </c>
      <c r="U598" s="61">
        <v>3</v>
      </c>
      <c r="V598" s="61">
        <v>2013</v>
      </c>
      <c r="W598" s="61" t="s">
        <v>168</v>
      </c>
      <c r="X598" s="61" t="s">
        <v>572</v>
      </c>
      <c r="Y598" s="61"/>
      <c r="AC598"/>
    </row>
    <row r="599" spans="2:29" x14ac:dyDescent="0.2">
      <c r="B599" s="61" t="str">
        <f>INDEX(FlowMapping!$G$2:$G$875,MATCH(W599&amp;D599,FlowMapping!$E$2:$E$875,0))</f>
        <v>tebuthiuron</v>
      </c>
      <c r="C599" s="61">
        <f>INDEX(FlowMapping!$H$2:$H$875,MATCH(W599&amp;D599,FlowMapping!$E$2:$E$875,0))</f>
        <v>34014181</v>
      </c>
      <c r="D599" s="61" t="s">
        <v>1003</v>
      </c>
      <c r="E599" s="61" t="str">
        <f>INDEX(FlowMapping!$J$2:$J$875,MATCH(W599&amp;D599,FlowMapping!$E$2:$E$875,0))</f>
        <v>unspecified</v>
      </c>
      <c r="F599" s="61" t="str">
        <f>INDEX(FlowMapping!$M$2:$M$875,MATCH(W599&amp;D599,FlowMapping!$E$2:$E$875,0))</f>
        <v>1c951042-a1a7-4b3c-a6f7-38df66bfa8ab</v>
      </c>
      <c r="G599" s="61" t="str">
        <f>INDEX(Activities!$B$2:$B$390,MATCH(H599,Activities!$C$2:$C$390,0))</f>
        <v>Pesticide and other agricultural chemical manufacturing</v>
      </c>
      <c r="H599" s="61">
        <v>325320</v>
      </c>
      <c r="I599" s="61" t="s">
        <v>997</v>
      </c>
      <c r="J599" s="62">
        <v>2.6193913495409137E-11</v>
      </c>
      <c r="K599" s="61" t="s">
        <v>2093</v>
      </c>
      <c r="L599" s="61"/>
      <c r="M599" s="61"/>
      <c r="N599" s="61"/>
      <c r="O599" s="61"/>
      <c r="P599" s="61"/>
      <c r="Q599" s="74">
        <v>5</v>
      </c>
      <c r="R599" s="61">
        <v>1</v>
      </c>
      <c r="S599" s="61">
        <v>1</v>
      </c>
      <c r="T599" s="61">
        <v>1</v>
      </c>
      <c r="U599" s="61">
        <v>3</v>
      </c>
      <c r="V599" s="61">
        <v>2013</v>
      </c>
      <c r="W599" s="61" t="s">
        <v>333</v>
      </c>
      <c r="X599" s="61" t="s">
        <v>572</v>
      </c>
      <c r="Y599" s="61"/>
      <c r="AC599"/>
    </row>
    <row r="600" spans="2:29" x14ac:dyDescent="0.2">
      <c r="B600" s="61" t="str">
        <f>INDEX(FlowMapping!$G$2:$G$875,MATCH(W600&amp;D600,FlowMapping!$E$2:$E$875,0))</f>
        <v>Cresol</v>
      </c>
      <c r="C600" s="61">
        <f>INDEX(FlowMapping!$H$2:$H$875,MATCH(W600&amp;D600,FlowMapping!$E$2:$E$875,0))</f>
        <v>1319773</v>
      </c>
      <c r="D600" s="61" t="s">
        <v>1003</v>
      </c>
      <c r="E600" s="61" t="str">
        <f>INDEX(FlowMapping!$J$2:$J$875,MATCH(W600&amp;D600,FlowMapping!$E$2:$E$875,0))</f>
        <v>unspecified</v>
      </c>
      <c r="F600" s="61" t="str">
        <f>INDEX(FlowMapping!$M$2:$M$875,MATCH(W600&amp;D600,FlowMapping!$E$2:$E$875,0))</f>
        <v>a58560ee-3ffc-4a54-a507-56a349badd7b</v>
      </c>
      <c r="G600" s="61" t="str">
        <f>INDEX(Activities!$B$2:$B$390,MATCH(H600,Activities!$C$2:$C$390,0))</f>
        <v>Pesticide and other agricultural chemical manufacturing</v>
      </c>
      <c r="H600" s="61">
        <v>325320</v>
      </c>
      <c r="I600" s="61" t="s">
        <v>997</v>
      </c>
      <c r="J600" s="62">
        <v>5.2387826990818275E-11</v>
      </c>
      <c r="K600" s="61" t="s">
        <v>2093</v>
      </c>
      <c r="L600" s="61"/>
      <c r="M600" s="61"/>
      <c r="N600" s="61"/>
      <c r="O600" s="61"/>
      <c r="P600" s="61"/>
      <c r="Q600" s="74">
        <v>2.4107477791330951</v>
      </c>
      <c r="R600" s="61">
        <v>1</v>
      </c>
      <c r="S600" s="61">
        <v>1</v>
      </c>
      <c r="T600" s="61">
        <v>1</v>
      </c>
      <c r="U600" s="61">
        <v>3</v>
      </c>
      <c r="V600" s="61">
        <v>2013</v>
      </c>
      <c r="W600" s="61" t="s">
        <v>163</v>
      </c>
      <c r="X600" s="61" t="s">
        <v>572</v>
      </c>
      <c r="Y600" s="61"/>
      <c r="AC600"/>
    </row>
    <row r="601" spans="2:29" x14ac:dyDescent="0.2">
      <c r="B601" s="61" t="str">
        <f>INDEX(FlowMapping!$G$2:$G$875,MATCH(W601&amp;D601,FlowMapping!$E$2:$E$875,0))</f>
        <v>Acephate</v>
      </c>
      <c r="C601" s="61">
        <f>INDEX(FlowMapping!$H$2:$H$875,MATCH(W601&amp;D601,FlowMapping!$E$2:$E$875,0))</f>
        <v>30560191</v>
      </c>
      <c r="D601" s="61" t="s">
        <v>1003</v>
      </c>
      <c r="E601" s="61" t="str">
        <f>INDEX(FlowMapping!$J$2:$J$875,MATCH(W601&amp;D601,FlowMapping!$E$2:$E$875,0))</f>
        <v>unspecified</v>
      </c>
      <c r="F601" s="61" t="str">
        <f>INDEX(FlowMapping!$M$2:$M$875,MATCH(W601&amp;D601,FlowMapping!$E$2:$E$875,0))</f>
        <v>94ab24d4-0121-45c4-84ad-90d715118a06</v>
      </c>
      <c r="G601" s="61" t="str">
        <f>INDEX(Activities!$B$2:$B$390,MATCH(H601,Activities!$C$2:$C$390,0))</f>
        <v>Pesticide and other agricultural chemical manufacturing</v>
      </c>
      <c r="H601" s="61">
        <v>325320</v>
      </c>
      <c r="I601" s="61" t="s">
        <v>997</v>
      </c>
      <c r="J601" s="62">
        <v>7.8581740486227399E-11</v>
      </c>
      <c r="K601" s="61" t="s">
        <v>2093</v>
      </c>
      <c r="L601" s="61"/>
      <c r="M601" s="61"/>
      <c r="N601" s="61"/>
      <c r="O601" s="61"/>
      <c r="P601" s="61"/>
      <c r="Q601" s="74">
        <v>2.8181818181818183</v>
      </c>
      <c r="R601" s="61">
        <v>1</v>
      </c>
      <c r="S601" s="61">
        <v>1</v>
      </c>
      <c r="T601" s="61">
        <v>1</v>
      </c>
      <c r="U601" s="61">
        <v>3</v>
      </c>
      <c r="V601" s="61">
        <v>2013</v>
      </c>
      <c r="W601" s="61" t="s">
        <v>377</v>
      </c>
      <c r="X601" s="61" t="s">
        <v>572</v>
      </c>
      <c r="Y601" s="61"/>
      <c r="AC601"/>
    </row>
    <row r="602" spans="2:29" x14ac:dyDescent="0.2">
      <c r="B602" s="61" t="str">
        <f>INDEX(FlowMapping!$G$2:$G$875,MATCH(W602&amp;D602,FlowMapping!$E$2:$E$875,0))</f>
        <v>Tribenuron-methyl</v>
      </c>
      <c r="C602" s="61">
        <f>INDEX(FlowMapping!$H$2:$H$875,MATCH(W602&amp;D602,FlowMapping!$E$2:$E$875,0))</f>
        <v>101200480</v>
      </c>
      <c r="D602" s="61" t="s">
        <v>1003</v>
      </c>
      <c r="E602" s="61" t="str">
        <f>INDEX(FlowMapping!$J$2:$J$875,MATCH(W602&amp;D602,FlowMapping!$E$2:$E$875,0))</f>
        <v>unspecified</v>
      </c>
      <c r="F602" s="61" t="str">
        <f>INDEX(FlowMapping!$M$2:$M$875,MATCH(W602&amp;D602,FlowMapping!$E$2:$E$875,0))</f>
        <v>34d67401-c18a-407e-b561-b3bd04c1f850</v>
      </c>
      <c r="G602" s="61" t="str">
        <f>INDEX(Activities!$B$2:$B$390,MATCH(H602,Activities!$C$2:$C$390,0))</f>
        <v>Pesticide and other agricultural chemical manufacturing</v>
      </c>
      <c r="H602" s="61">
        <v>325320</v>
      </c>
      <c r="I602" s="61" t="s">
        <v>997</v>
      </c>
      <c r="J602" s="62">
        <v>8.3820523185309226E-11</v>
      </c>
      <c r="K602" s="61" t="s">
        <v>2093</v>
      </c>
      <c r="L602" s="61"/>
      <c r="M602" s="61"/>
      <c r="N602" s="61"/>
      <c r="O602" s="61"/>
      <c r="P602" s="61"/>
      <c r="Q602" s="74">
        <v>2.0491803278688527</v>
      </c>
      <c r="R602" s="61">
        <v>1</v>
      </c>
      <c r="S602" s="61">
        <v>1</v>
      </c>
      <c r="T602" s="61">
        <v>1</v>
      </c>
      <c r="U602" s="61">
        <v>3</v>
      </c>
      <c r="V602" s="61">
        <v>2013</v>
      </c>
      <c r="W602" s="61" t="s">
        <v>327</v>
      </c>
      <c r="X602" s="61" t="s">
        <v>572</v>
      </c>
      <c r="Y602" s="61"/>
      <c r="AC602"/>
    </row>
    <row r="603" spans="2:29" x14ac:dyDescent="0.2">
      <c r="B603" s="61" t="str">
        <f>INDEX(FlowMapping!$G$2:$G$875,MATCH(W603&amp;D603,FlowMapping!$E$2:$E$875,0))</f>
        <v>Phenol, 2,4-dichloro</v>
      </c>
      <c r="C603" s="61">
        <f>INDEX(FlowMapping!$H$2:$H$875,MATCH(W603&amp;D603,FlowMapping!$E$2:$E$875,0))</f>
        <v>120832</v>
      </c>
      <c r="D603" s="61" t="s">
        <v>1003</v>
      </c>
      <c r="E603" s="61" t="str">
        <f>INDEX(FlowMapping!$J$2:$J$875,MATCH(W603&amp;D603,FlowMapping!$E$2:$E$875,0))</f>
        <v>unspecified</v>
      </c>
      <c r="F603" s="61" t="str">
        <f>INDEX(FlowMapping!$M$2:$M$875,MATCH(W603&amp;D603,FlowMapping!$E$2:$E$875,0))</f>
        <v>d45eed0a-e60a-46bb-a769-494f037c71bc</v>
      </c>
      <c r="G603" s="61" t="str">
        <f>INDEX(Activities!$B$2:$B$390,MATCH(H603,Activities!$C$2:$C$390,0))</f>
        <v>Pesticide and other agricultural chemical manufacturing</v>
      </c>
      <c r="H603" s="61">
        <v>325320</v>
      </c>
      <c r="I603" s="61" t="s">
        <v>997</v>
      </c>
      <c r="J603" s="62">
        <v>1.3096956747704566E-10</v>
      </c>
      <c r="K603" s="61" t="s">
        <v>2093</v>
      </c>
      <c r="L603" s="61"/>
      <c r="M603" s="61"/>
      <c r="N603" s="61"/>
      <c r="O603" s="61"/>
      <c r="P603" s="61"/>
      <c r="Q603" s="74">
        <v>2.4880440983605046</v>
      </c>
      <c r="R603" s="61">
        <v>1</v>
      </c>
      <c r="S603" s="61">
        <v>1</v>
      </c>
      <c r="T603" s="61">
        <v>1</v>
      </c>
      <c r="U603" s="61">
        <v>3</v>
      </c>
      <c r="V603" s="61">
        <v>2013</v>
      </c>
      <c r="W603" s="61" t="s">
        <v>273</v>
      </c>
      <c r="X603" s="61" t="s">
        <v>572</v>
      </c>
      <c r="Y603" s="61"/>
      <c r="AC603"/>
    </row>
    <row r="604" spans="2:29" x14ac:dyDescent="0.2">
      <c r="B604" s="61" t="str">
        <f>INDEX(FlowMapping!$G$2:$G$875,MATCH(W604&amp;D604,FlowMapping!$E$2:$E$875,0))</f>
        <v>Trichlorfon</v>
      </c>
      <c r="C604" s="61">
        <f>INDEX(FlowMapping!$H$2:$H$875,MATCH(W604&amp;D604,FlowMapping!$E$2:$E$875,0))</f>
        <v>52686</v>
      </c>
      <c r="D604" s="61" t="s">
        <v>1003</v>
      </c>
      <c r="E604" s="61" t="str">
        <f>INDEX(FlowMapping!$J$2:$J$875,MATCH(W604&amp;D604,FlowMapping!$E$2:$E$875,0))</f>
        <v>unspecified</v>
      </c>
      <c r="F604" s="61" t="str">
        <f>INDEX(FlowMapping!$M$2:$M$875,MATCH(W604&amp;D604,FlowMapping!$E$2:$E$875,0))</f>
        <v>7594503d-0c4a-4ae5-a1da-be185176d1a8</v>
      </c>
      <c r="G604" s="61" t="str">
        <f>INDEX(Activities!$B$2:$B$390,MATCH(H604,Activities!$C$2:$C$390,0))</f>
        <v>Pesticide and other agricultural chemical manufacturing</v>
      </c>
      <c r="H604" s="61">
        <v>325320</v>
      </c>
      <c r="I604" s="61" t="s">
        <v>997</v>
      </c>
      <c r="J604" s="62">
        <v>1.3096956747704566E-10</v>
      </c>
      <c r="K604" s="61" t="s">
        <v>2093</v>
      </c>
      <c r="L604" s="61"/>
      <c r="M604" s="61"/>
      <c r="N604" s="61"/>
      <c r="O604" s="61"/>
      <c r="P604" s="61"/>
      <c r="Q604" s="74">
        <v>3.0714285714285716</v>
      </c>
      <c r="R604" s="61">
        <v>1</v>
      </c>
      <c r="S604" s="61">
        <v>1</v>
      </c>
      <c r="T604" s="61">
        <v>1</v>
      </c>
      <c r="U604" s="61">
        <v>3</v>
      </c>
      <c r="V604" s="61">
        <v>2013</v>
      </c>
      <c r="W604" s="61" t="s">
        <v>473</v>
      </c>
      <c r="X604" s="61" t="s">
        <v>572</v>
      </c>
      <c r="Y604" s="61"/>
      <c r="AC604"/>
    </row>
    <row r="605" spans="2:29" x14ac:dyDescent="0.2">
      <c r="B605" s="61" t="str">
        <f>INDEX(FlowMapping!$G$2:$G$875,MATCH(W605&amp;D605,FlowMapping!$E$2:$E$875,0))</f>
        <v>Chlorsulfuron</v>
      </c>
      <c r="C605" s="61">
        <f>INDEX(FlowMapping!$H$2:$H$875,MATCH(W605&amp;D605,FlowMapping!$E$2:$E$875,0))</f>
        <v>64902723</v>
      </c>
      <c r="D605" s="61" t="s">
        <v>1003</v>
      </c>
      <c r="E605" s="61" t="str">
        <f>INDEX(FlowMapping!$J$2:$J$875,MATCH(W605&amp;D605,FlowMapping!$E$2:$E$875,0))</f>
        <v>unspecified</v>
      </c>
      <c r="F605" s="61" t="str">
        <f>INDEX(FlowMapping!$M$2:$M$875,MATCH(W605&amp;D605,FlowMapping!$E$2:$E$875,0))</f>
        <v>46d39c0f-2f0f-458d-8ea4-c2a9bbde6683</v>
      </c>
      <c r="G605" s="61" t="str">
        <f>INDEX(Activities!$B$2:$B$390,MATCH(H605,Activities!$C$2:$C$390,0))</f>
        <v>Pesticide and other agricultural chemical manufacturing</v>
      </c>
      <c r="H605" s="61">
        <v>325320</v>
      </c>
      <c r="I605" s="61" t="s">
        <v>997</v>
      </c>
      <c r="J605" s="62">
        <v>1.571634809724548E-10</v>
      </c>
      <c r="K605" s="61" t="s">
        <v>2093</v>
      </c>
      <c r="L605" s="61"/>
      <c r="M605" s="61"/>
      <c r="N605" s="61"/>
      <c r="O605" s="61"/>
      <c r="P605" s="61"/>
      <c r="Q605" s="74">
        <v>2.4</v>
      </c>
      <c r="R605" s="61">
        <v>1</v>
      </c>
      <c r="S605" s="61">
        <v>1</v>
      </c>
      <c r="T605" s="61">
        <v>1</v>
      </c>
      <c r="U605" s="61">
        <v>3</v>
      </c>
      <c r="V605" s="61">
        <v>2013</v>
      </c>
      <c r="W605" s="61" t="s">
        <v>301</v>
      </c>
      <c r="X605" s="61" t="s">
        <v>572</v>
      </c>
      <c r="Y605" s="61"/>
      <c r="AC605"/>
    </row>
    <row r="606" spans="2:29" x14ac:dyDescent="0.2">
      <c r="B606" s="61" t="str">
        <f>INDEX(FlowMapping!$G$2:$G$875,MATCH(W606&amp;D606,FlowMapping!$E$2:$E$875,0))</f>
        <v>ACIFLUORFEN-SODIUM</v>
      </c>
      <c r="C606" s="61">
        <f>INDEX(FlowMapping!$H$2:$H$875,MATCH(W606&amp;D606,FlowMapping!$E$2:$E$875,0))</f>
        <v>62476599</v>
      </c>
      <c r="D606" s="61" t="s">
        <v>1003</v>
      </c>
      <c r="E606" s="61" t="str">
        <f>INDEX(FlowMapping!$J$2:$J$875,MATCH(W606&amp;D606,FlowMapping!$E$2:$E$875,0))</f>
        <v>unspecified</v>
      </c>
      <c r="F606" s="61" t="str">
        <f>INDEX(FlowMapping!$M$2:$M$875,MATCH(W606&amp;D606,FlowMapping!$E$2:$E$875,0))</f>
        <v>5d7ef9cb-dcd4-3ec5-ad3e-02abfc3acfea</v>
      </c>
      <c r="G606" s="61" t="str">
        <f>INDEX(Activities!$B$2:$B$390,MATCH(H606,Activities!$C$2:$C$390,0))</f>
        <v>Pesticide and other agricultural chemical manufacturing</v>
      </c>
      <c r="H606" s="61">
        <v>325320</v>
      </c>
      <c r="I606" s="61" t="s">
        <v>997</v>
      </c>
      <c r="J606" s="62">
        <v>2.030028295894208E-10</v>
      </c>
      <c r="K606" s="61" t="s">
        <v>2093</v>
      </c>
      <c r="L606" s="61"/>
      <c r="M606" s="61"/>
      <c r="N606" s="61"/>
      <c r="O606" s="61"/>
      <c r="P606" s="61"/>
      <c r="Q606" s="74">
        <v>3.3695652173913042</v>
      </c>
      <c r="R606" s="61">
        <v>1</v>
      </c>
      <c r="S606" s="61">
        <v>1</v>
      </c>
      <c r="T606" s="61">
        <v>1</v>
      </c>
      <c r="U606" s="61">
        <v>3</v>
      </c>
      <c r="V606" s="61">
        <v>2013</v>
      </c>
      <c r="W606" s="61" t="s">
        <v>526</v>
      </c>
      <c r="X606" s="61" t="s">
        <v>572</v>
      </c>
      <c r="Y606" s="61"/>
      <c r="AC606"/>
    </row>
    <row r="607" spans="2:29" x14ac:dyDescent="0.2">
      <c r="B607" s="61" t="str">
        <f>INDEX(FlowMapping!$G$2:$G$875,MATCH(W607&amp;D607,FlowMapping!$E$2:$E$875,0))</f>
        <v>Naled</v>
      </c>
      <c r="C607" s="61">
        <f>INDEX(FlowMapping!$H$2:$H$875,MATCH(W607&amp;D607,FlowMapping!$E$2:$E$875,0))</f>
        <v>300765</v>
      </c>
      <c r="D607" s="61" t="s">
        <v>1003</v>
      </c>
      <c r="E607" s="61" t="str">
        <f>INDEX(FlowMapping!$J$2:$J$875,MATCH(W607&amp;D607,FlowMapping!$E$2:$E$875,0))</f>
        <v>unspecified</v>
      </c>
      <c r="F607" s="61" t="str">
        <f>INDEX(FlowMapping!$M$2:$M$875,MATCH(W607&amp;D607,FlowMapping!$E$2:$E$875,0))</f>
        <v>d97fb794-a685-4dba-90df-9348f7c37907</v>
      </c>
      <c r="G607" s="61" t="str">
        <f>INDEX(Activities!$B$2:$B$390,MATCH(H607,Activities!$C$2:$C$390,0))</f>
        <v>Pesticide and other agricultural chemical manufacturing</v>
      </c>
      <c r="H607" s="61">
        <v>325320</v>
      </c>
      <c r="I607" s="61" t="s">
        <v>997</v>
      </c>
      <c r="J607" s="62">
        <v>2.6193913495409132E-10</v>
      </c>
      <c r="K607" s="61" t="s">
        <v>2093</v>
      </c>
      <c r="L607" s="61"/>
      <c r="M607" s="61"/>
      <c r="N607" s="61"/>
      <c r="O607" s="61"/>
      <c r="P607" s="61"/>
      <c r="Q607" s="74">
        <v>5</v>
      </c>
      <c r="R607" s="61">
        <v>1</v>
      </c>
      <c r="S607" s="61">
        <v>1</v>
      </c>
      <c r="T607" s="61">
        <v>1</v>
      </c>
      <c r="U607" s="61">
        <v>3</v>
      </c>
      <c r="V607" s="61">
        <v>2013</v>
      </c>
      <c r="W607" s="61" t="s">
        <v>421</v>
      </c>
      <c r="X607" s="61" t="s">
        <v>572</v>
      </c>
      <c r="Y607" s="61"/>
      <c r="AC607"/>
    </row>
    <row r="608" spans="2:29" x14ac:dyDescent="0.2">
      <c r="B608" s="61" t="str">
        <f>INDEX(FlowMapping!$G$2:$G$875,MATCH(W608&amp;D608,FlowMapping!$E$2:$E$875,0))</f>
        <v>Alachlor</v>
      </c>
      <c r="C608" s="61">
        <f>INDEX(FlowMapping!$H$2:$H$875,MATCH(W608&amp;D608,FlowMapping!$E$2:$E$875,0))</f>
        <v>15972608</v>
      </c>
      <c r="D608" s="61" t="s">
        <v>1003</v>
      </c>
      <c r="E608" s="61" t="str">
        <f>INDEX(FlowMapping!$J$2:$J$875,MATCH(W608&amp;D608,FlowMapping!$E$2:$E$875,0))</f>
        <v>unspecified</v>
      </c>
      <c r="F608" s="61" t="str">
        <f>INDEX(FlowMapping!$M$2:$M$875,MATCH(W608&amp;D608,FlowMapping!$E$2:$E$875,0))</f>
        <v>651b09a7-586f-4abc-b059-892a259728fc</v>
      </c>
      <c r="G608" s="61" t="str">
        <f>INDEX(Activities!$B$2:$B$390,MATCH(H608,Activities!$C$2:$C$390,0))</f>
        <v>Pesticide and other agricultural chemical manufacturing</v>
      </c>
      <c r="H608" s="61">
        <v>325320</v>
      </c>
      <c r="I608" s="61" t="s">
        <v>997</v>
      </c>
      <c r="J608" s="62">
        <v>3.9290870243113706E-10</v>
      </c>
      <c r="K608" s="61" t="s">
        <v>2093</v>
      </c>
      <c r="L608" s="61"/>
      <c r="M608" s="61"/>
      <c r="N608" s="61"/>
      <c r="O608" s="61"/>
      <c r="P608" s="61"/>
      <c r="Q608" s="74">
        <v>3.6728624535315988</v>
      </c>
      <c r="R608" s="61">
        <v>1</v>
      </c>
      <c r="S608" s="61">
        <v>1</v>
      </c>
      <c r="T608" s="61">
        <v>1</v>
      </c>
      <c r="U608" s="61">
        <v>3</v>
      </c>
      <c r="V608" s="61">
        <v>2013</v>
      </c>
      <c r="W608" s="61" t="s">
        <v>426</v>
      </c>
      <c r="X608" s="61" t="s">
        <v>572</v>
      </c>
      <c r="Y608" s="61"/>
      <c r="AC608"/>
    </row>
    <row r="609" spans="2:29" x14ac:dyDescent="0.2">
      <c r="B609" s="61" t="str">
        <f>INDEX(FlowMapping!$G$2:$G$875,MATCH(W609&amp;D609,FlowMapping!$E$2:$E$875,0))</f>
        <v>ACETONE CYANOHYDRIN</v>
      </c>
      <c r="C609" s="61">
        <f>INDEX(FlowMapping!$H$2:$H$875,MATCH(W609&amp;D609,FlowMapping!$E$2:$E$875,0))</f>
        <v>75865</v>
      </c>
      <c r="D609" s="61" t="s">
        <v>1003</v>
      </c>
      <c r="E609" s="61" t="str">
        <f>INDEX(FlowMapping!$J$2:$J$875,MATCH(W609&amp;D609,FlowMapping!$E$2:$E$875,0))</f>
        <v>unspecified</v>
      </c>
      <c r="F609" s="61" t="str">
        <f>INDEX(FlowMapping!$M$2:$M$875,MATCH(W609&amp;D609,FlowMapping!$E$2:$E$875,0))</f>
        <v>f1ff4b34-bca0-37ae-8209-9c5fb49afd95</v>
      </c>
      <c r="G609" s="61" t="str">
        <f>INDEX(Activities!$B$2:$B$390,MATCH(H609,Activities!$C$2:$C$390,0))</f>
        <v>Pesticide and other agricultural chemical manufacturing</v>
      </c>
      <c r="H609" s="61">
        <v>325320</v>
      </c>
      <c r="I609" s="61" t="s">
        <v>997</v>
      </c>
      <c r="J609" s="62">
        <v>4.191026159265462E-10</v>
      </c>
      <c r="K609" s="61" t="s">
        <v>2093</v>
      </c>
      <c r="L609" s="61"/>
      <c r="M609" s="61"/>
      <c r="N609" s="61"/>
      <c r="O609" s="61"/>
      <c r="P609" s="61"/>
      <c r="Q609" s="74">
        <v>3.3070395464567754</v>
      </c>
      <c r="R609" s="61">
        <v>1</v>
      </c>
      <c r="S609" s="61">
        <v>1</v>
      </c>
      <c r="T609" s="61">
        <v>1</v>
      </c>
      <c r="U609" s="61">
        <v>3</v>
      </c>
      <c r="V609" s="61">
        <v>2013</v>
      </c>
      <c r="W609" s="61" t="s">
        <v>470</v>
      </c>
      <c r="X609" s="61" t="s">
        <v>572</v>
      </c>
      <c r="Y609" s="61"/>
      <c r="AC609"/>
    </row>
    <row r="610" spans="2:29" x14ac:dyDescent="0.2">
      <c r="B610" s="61" t="str">
        <f>INDEX(FlowMapping!$G$2:$G$875,MATCH(W610&amp;D610,FlowMapping!$E$2:$E$875,0))</f>
        <v>oxadiazon</v>
      </c>
      <c r="C610" s="61">
        <f>INDEX(FlowMapping!$H$2:$H$875,MATCH(W610&amp;D610,FlowMapping!$E$2:$E$875,0))</f>
        <v>19666309</v>
      </c>
      <c r="D610" s="61" t="s">
        <v>1003</v>
      </c>
      <c r="E610" s="61" t="str">
        <f>INDEX(FlowMapping!$J$2:$J$875,MATCH(W610&amp;D610,FlowMapping!$E$2:$E$875,0))</f>
        <v>unspecified</v>
      </c>
      <c r="F610" s="61" t="str">
        <f>INDEX(FlowMapping!$M$2:$M$875,MATCH(W610&amp;D610,FlowMapping!$E$2:$E$875,0))</f>
        <v>0e625346-3a2a-41a3-9861-b1342017015d</v>
      </c>
      <c r="G610" s="61" t="str">
        <f>INDEX(Activities!$B$2:$B$390,MATCH(H610,Activities!$C$2:$C$390,0))</f>
        <v>Pesticide and other agricultural chemical manufacturing</v>
      </c>
      <c r="H610" s="61">
        <v>325320</v>
      </c>
      <c r="I610" s="61" t="s">
        <v>997</v>
      </c>
      <c r="J610" s="62">
        <v>4.4529652942195528E-10</v>
      </c>
      <c r="K610" s="61" t="s">
        <v>2093</v>
      </c>
      <c r="L610" s="61"/>
      <c r="M610" s="61"/>
      <c r="N610" s="61"/>
      <c r="O610" s="61"/>
      <c r="P610" s="61"/>
      <c r="Q610" s="74">
        <v>2.9624060150375939</v>
      </c>
      <c r="R610" s="61">
        <v>1</v>
      </c>
      <c r="S610" s="61">
        <v>1</v>
      </c>
      <c r="T610" s="61">
        <v>1</v>
      </c>
      <c r="U610" s="61">
        <v>3</v>
      </c>
      <c r="V610" s="61">
        <v>2013</v>
      </c>
      <c r="W610" s="61" t="s">
        <v>438</v>
      </c>
      <c r="X610" s="61" t="s">
        <v>572</v>
      </c>
      <c r="Y610" s="61"/>
      <c r="AC610"/>
    </row>
    <row r="611" spans="2:29" x14ac:dyDescent="0.2">
      <c r="B611" s="61" t="str">
        <f>INDEX(FlowMapping!$G$2:$G$875,MATCH(W611&amp;D611,FlowMapping!$E$2:$E$875,0))</f>
        <v>Bromoxynil</v>
      </c>
      <c r="C611" s="61">
        <f>INDEX(FlowMapping!$H$2:$H$875,MATCH(W611&amp;D611,FlowMapping!$E$2:$E$875,0))</f>
        <v>1689845</v>
      </c>
      <c r="D611" s="61" t="s">
        <v>1003</v>
      </c>
      <c r="E611" s="61" t="str">
        <f>INDEX(FlowMapping!$J$2:$J$875,MATCH(W611&amp;D611,FlowMapping!$E$2:$E$875,0))</f>
        <v>unspecified</v>
      </c>
      <c r="F611" s="61" t="str">
        <f>INDEX(FlowMapping!$M$2:$M$875,MATCH(W611&amp;D611,FlowMapping!$E$2:$E$875,0))</f>
        <v>2bc7f4af-23a0-4fe5-b039-3de5529d3d2b</v>
      </c>
      <c r="G611" s="61" t="str">
        <f>INDEX(Activities!$B$2:$B$390,MATCH(H611,Activities!$C$2:$C$390,0))</f>
        <v>Pesticide and other agricultural chemical manufacturing</v>
      </c>
      <c r="H611" s="61">
        <v>325320</v>
      </c>
      <c r="I611" s="61" t="s">
        <v>997</v>
      </c>
      <c r="J611" s="62">
        <v>5.2387826990818264E-10</v>
      </c>
      <c r="K611" s="61" t="s">
        <v>2093</v>
      </c>
      <c r="L611" s="61"/>
      <c r="M611" s="61"/>
      <c r="N611" s="61"/>
      <c r="O611" s="61"/>
      <c r="P611" s="61"/>
      <c r="Q611" s="74">
        <v>2</v>
      </c>
      <c r="R611" s="61">
        <v>1</v>
      </c>
      <c r="S611" s="61">
        <v>1</v>
      </c>
      <c r="T611" s="61">
        <v>1</v>
      </c>
      <c r="U611" s="61">
        <v>3</v>
      </c>
      <c r="V611" s="61">
        <v>2013</v>
      </c>
      <c r="W611" s="61" t="s">
        <v>362</v>
      </c>
      <c r="X611" s="61" t="s">
        <v>572</v>
      </c>
      <c r="Y611" s="61"/>
      <c r="AC611"/>
    </row>
    <row r="612" spans="2:29" x14ac:dyDescent="0.2">
      <c r="B612" s="61" t="str">
        <f>INDEX(FlowMapping!$G$2:$G$875,MATCH(W612&amp;D612,FlowMapping!$E$2:$E$875,0))</f>
        <v>Metam-sodium</v>
      </c>
      <c r="C612" s="61">
        <f>INDEX(FlowMapping!$H$2:$H$875,MATCH(W612&amp;D612,FlowMapping!$E$2:$E$875,0))</f>
        <v>137428</v>
      </c>
      <c r="D612" s="61" t="s">
        <v>1003</v>
      </c>
      <c r="E612" s="61" t="str">
        <f>INDEX(FlowMapping!$J$2:$J$875,MATCH(W612&amp;D612,FlowMapping!$E$2:$E$875,0))</f>
        <v>unspecified</v>
      </c>
      <c r="F612" s="61" t="str">
        <f>INDEX(FlowMapping!$M$2:$M$875,MATCH(W612&amp;D612,FlowMapping!$E$2:$E$875,0))</f>
        <v>a07fad13-12a0-4ae7-a987-db4b41ac8548</v>
      </c>
      <c r="G612" s="61" t="str">
        <f>INDEX(Activities!$B$2:$B$390,MATCH(H612,Activities!$C$2:$C$390,0))</f>
        <v>Pesticide and other agricultural chemical manufacturing</v>
      </c>
      <c r="H612" s="61">
        <v>325320</v>
      </c>
      <c r="I612" s="61" t="s">
        <v>997</v>
      </c>
      <c r="J612" s="62">
        <v>5.2387826990818264E-10</v>
      </c>
      <c r="K612" s="61" t="s">
        <v>2093</v>
      </c>
      <c r="L612" s="61"/>
      <c r="M612" s="61"/>
      <c r="N612" s="61"/>
      <c r="O612" s="61"/>
      <c r="P612" s="61"/>
      <c r="Q612" s="74">
        <v>5</v>
      </c>
      <c r="R612" s="61">
        <v>1</v>
      </c>
      <c r="S612" s="61">
        <v>1</v>
      </c>
      <c r="T612" s="61">
        <v>1</v>
      </c>
      <c r="U612" s="61">
        <v>3</v>
      </c>
      <c r="V612" s="61">
        <v>2013</v>
      </c>
      <c r="W612" s="61" t="s">
        <v>337</v>
      </c>
      <c r="X612" s="61" t="s">
        <v>572</v>
      </c>
      <c r="Y612" s="61"/>
      <c r="AC612"/>
    </row>
    <row r="613" spans="2:29" x14ac:dyDescent="0.2">
      <c r="B613" s="61" t="str">
        <f>INDEX(FlowMapping!$G$2:$G$875,MATCH(W613&amp;D613,FlowMapping!$E$2:$E$875,0))</f>
        <v>Methyl acrylate</v>
      </c>
      <c r="C613" s="61">
        <f>INDEX(FlowMapping!$H$2:$H$875,MATCH(W613&amp;D613,FlowMapping!$E$2:$E$875,0))</f>
        <v>96333</v>
      </c>
      <c r="D613" s="61" t="s">
        <v>1003</v>
      </c>
      <c r="E613" s="61" t="str">
        <f>INDEX(FlowMapping!$J$2:$J$875,MATCH(W613&amp;D613,FlowMapping!$E$2:$E$875,0))</f>
        <v>unspecified</v>
      </c>
      <c r="F613" s="61" t="str">
        <f>INDEX(FlowMapping!$M$2:$M$875,MATCH(W613&amp;D613,FlowMapping!$E$2:$E$875,0))</f>
        <v>39c49db2-409a-4d5d-93f5-454535398965</v>
      </c>
      <c r="G613" s="61" t="str">
        <f>INDEX(Activities!$B$2:$B$390,MATCH(H613,Activities!$C$2:$C$390,0))</f>
        <v>Pesticide and other agricultural chemical manufacturing</v>
      </c>
      <c r="H613" s="61">
        <v>325320</v>
      </c>
      <c r="I613" s="61" t="s">
        <v>997</v>
      </c>
      <c r="J613" s="62">
        <v>6.0246001039441011E-10</v>
      </c>
      <c r="K613" s="61" t="s">
        <v>2093</v>
      </c>
      <c r="L613" s="61"/>
      <c r="M613" s="61"/>
      <c r="N613" s="61"/>
      <c r="O613" s="61"/>
      <c r="P613" s="61"/>
      <c r="Q613" s="74">
        <v>3.2976511613438744</v>
      </c>
      <c r="R613" s="61">
        <v>1</v>
      </c>
      <c r="S613" s="61">
        <v>1</v>
      </c>
      <c r="T613" s="61">
        <v>1</v>
      </c>
      <c r="U613" s="61">
        <v>3</v>
      </c>
      <c r="V613" s="61">
        <v>2013</v>
      </c>
      <c r="W613" s="61" t="s">
        <v>73</v>
      </c>
      <c r="X613" s="61" t="s">
        <v>572</v>
      </c>
      <c r="Y613" s="61"/>
      <c r="AC613"/>
    </row>
    <row r="614" spans="2:29" x14ac:dyDescent="0.2">
      <c r="B614" s="61" t="str">
        <f>INDEX(FlowMapping!$G$2:$G$875,MATCH(W614&amp;D614,FlowMapping!$E$2:$E$875,0))</f>
        <v>METHYLCARBAMODITHIOIC ACID, MONOPOTASSIUM SALT</v>
      </c>
      <c r="C614" s="61">
        <f>INDEX(FlowMapping!$H$2:$H$875,MATCH(W614&amp;D614,FlowMapping!$E$2:$E$875,0))</f>
        <v>137417</v>
      </c>
      <c r="D614" s="61" t="s">
        <v>1003</v>
      </c>
      <c r="E614" s="61" t="str">
        <f>INDEX(FlowMapping!$J$2:$J$875,MATCH(W614&amp;D614,FlowMapping!$E$2:$E$875,0))</f>
        <v>unspecified</v>
      </c>
      <c r="F614" s="61" t="str">
        <f>INDEX(FlowMapping!$M$2:$M$875,MATCH(W614&amp;D614,FlowMapping!$E$2:$E$875,0))</f>
        <v>56cceaeb-cbec-3128-aedd-13d336217cd1</v>
      </c>
      <c r="G614" s="61" t="str">
        <f>INDEX(Activities!$B$2:$B$390,MATCH(H614,Activities!$C$2:$C$390,0))</f>
        <v>Pesticide and other agricultural chemical manufacturing</v>
      </c>
      <c r="H614" s="61">
        <v>325320</v>
      </c>
      <c r="I614" s="61" t="s">
        <v>997</v>
      </c>
      <c r="J614" s="62">
        <v>6.5484783738522838E-10</v>
      </c>
      <c r="K614" s="61" t="s">
        <v>2093</v>
      </c>
      <c r="L614" s="61"/>
      <c r="M614" s="61"/>
      <c r="N614" s="61"/>
      <c r="O614" s="61"/>
      <c r="P614" s="61"/>
      <c r="Q614" s="74">
        <v>5</v>
      </c>
      <c r="R614" s="61">
        <v>1</v>
      </c>
      <c r="S614" s="61">
        <v>1</v>
      </c>
      <c r="T614" s="61">
        <v>1</v>
      </c>
      <c r="U614" s="61">
        <v>3</v>
      </c>
      <c r="V614" s="61">
        <v>2013</v>
      </c>
      <c r="W614" s="61" t="s">
        <v>466</v>
      </c>
      <c r="X614" s="61" t="s">
        <v>572</v>
      </c>
      <c r="Y614" s="61"/>
      <c r="AC614"/>
    </row>
    <row r="615" spans="2:29" x14ac:dyDescent="0.2">
      <c r="B615" s="61" t="str">
        <f>INDEX(FlowMapping!$G$2:$G$875,MATCH(W615&amp;D615,FlowMapping!$E$2:$E$875,0))</f>
        <v>TRANS-1,3-DICHLOROPROPENE</v>
      </c>
      <c r="C615" s="61">
        <f>INDEX(FlowMapping!$H$2:$H$875,MATCH(W615&amp;D615,FlowMapping!$E$2:$E$875,0))</f>
        <v>10061026</v>
      </c>
      <c r="D615" s="61" t="s">
        <v>1003</v>
      </c>
      <c r="E615" s="61" t="str">
        <f>INDEX(FlowMapping!$J$2:$J$875,MATCH(W615&amp;D615,FlowMapping!$E$2:$E$875,0))</f>
        <v>unspecified</v>
      </c>
      <c r="F615" s="61" t="str">
        <f>INDEX(FlowMapping!$M$2:$M$875,MATCH(W615&amp;D615,FlowMapping!$E$2:$E$875,0))</f>
        <v>edfeb4ae-f218-3216-8503-7e9bf501b954</v>
      </c>
      <c r="G615" s="61" t="str">
        <f>INDEX(Activities!$B$2:$B$390,MATCH(H615,Activities!$C$2:$C$390,0))</f>
        <v>Pesticide and other agricultural chemical manufacturing</v>
      </c>
      <c r="H615" s="61">
        <v>325320</v>
      </c>
      <c r="I615" s="61" t="s">
        <v>997</v>
      </c>
      <c r="J615" s="62">
        <v>6.5484783738522838E-10</v>
      </c>
      <c r="K615" s="61" t="s">
        <v>2093</v>
      </c>
      <c r="L615" s="61"/>
      <c r="M615" s="61"/>
      <c r="N615" s="61"/>
      <c r="O615" s="61"/>
      <c r="P615" s="61"/>
      <c r="Q615" s="74">
        <v>5</v>
      </c>
      <c r="R615" s="61">
        <v>1</v>
      </c>
      <c r="S615" s="61">
        <v>1</v>
      </c>
      <c r="T615" s="61">
        <v>1</v>
      </c>
      <c r="U615" s="61">
        <v>3</v>
      </c>
      <c r="V615" s="61">
        <v>2013</v>
      </c>
      <c r="W615" s="61" t="s">
        <v>372</v>
      </c>
      <c r="X615" s="61" t="s">
        <v>572</v>
      </c>
      <c r="Y615" s="61"/>
      <c r="AC615"/>
    </row>
    <row r="616" spans="2:29" x14ac:dyDescent="0.2">
      <c r="B616" s="61" t="str">
        <f>INDEX(FlowMapping!$G$2:$G$875,MATCH(W616&amp;D616,FlowMapping!$E$2:$E$875,0))</f>
        <v>Tri-allate</v>
      </c>
      <c r="C616" s="61">
        <f>INDEX(FlowMapping!$H$2:$H$875,MATCH(W616&amp;D616,FlowMapping!$E$2:$E$875,0))</f>
        <v>2303175</v>
      </c>
      <c r="D616" s="61" t="s">
        <v>1003</v>
      </c>
      <c r="E616" s="61" t="str">
        <f>INDEX(FlowMapping!$J$2:$J$875,MATCH(W616&amp;D616,FlowMapping!$E$2:$E$875,0))</f>
        <v>unspecified</v>
      </c>
      <c r="F616" s="61" t="str">
        <f>INDEX(FlowMapping!$M$2:$M$875,MATCH(W616&amp;D616,FlowMapping!$E$2:$E$875,0))</f>
        <v>f3f0905a-6b1d-4231-bbcd-a0323f3151d1</v>
      </c>
      <c r="G616" s="61" t="str">
        <f>INDEX(Activities!$B$2:$B$390,MATCH(H616,Activities!$C$2:$C$390,0))</f>
        <v>Pesticide and other agricultural chemical manufacturing</v>
      </c>
      <c r="H616" s="61">
        <v>325320</v>
      </c>
      <c r="I616" s="61" t="s">
        <v>997</v>
      </c>
      <c r="J616" s="62">
        <v>7.3342957787145584E-10</v>
      </c>
      <c r="K616" s="61" t="s">
        <v>2093</v>
      </c>
      <c r="L616" s="61"/>
      <c r="M616" s="61"/>
      <c r="N616" s="61"/>
      <c r="O616" s="61"/>
      <c r="P616" s="61"/>
      <c r="Q616" s="74">
        <v>4.6837060702875393</v>
      </c>
      <c r="R616" s="61">
        <v>1</v>
      </c>
      <c r="S616" s="61">
        <v>1</v>
      </c>
      <c r="T616" s="61">
        <v>1</v>
      </c>
      <c r="U616" s="61">
        <v>3</v>
      </c>
      <c r="V616" s="61">
        <v>2013</v>
      </c>
      <c r="W616" s="61" t="s">
        <v>440</v>
      </c>
      <c r="X616" s="61" t="s">
        <v>572</v>
      </c>
      <c r="Y616" s="61"/>
      <c r="AC616"/>
    </row>
    <row r="617" spans="2:29" x14ac:dyDescent="0.2">
      <c r="B617" s="61" t="str">
        <f>INDEX(FlowMapping!$G$2:$G$875,MATCH(W617&amp;D617,FlowMapping!$E$2:$E$875,0))</f>
        <v>Ethoprop</v>
      </c>
      <c r="C617" s="61">
        <f>INDEX(FlowMapping!$H$2:$H$875,MATCH(W617&amp;D617,FlowMapping!$E$2:$E$875,0))</f>
        <v>13194484</v>
      </c>
      <c r="D617" s="61" t="s">
        <v>1003</v>
      </c>
      <c r="E617" s="61" t="str">
        <f>INDEX(FlowMapping!$J$2:$J$875,MATCH(W617&amp;D617,FlowMapping!$E$2:$E$875,0))</f>
        <v>unspecified</v>
      </c>
      <c r="F617" s="61" t="str">
        <f>INDEX(FlowMapping!$M$2:$M$875,MATCH(W617&amp;D617,FlowMapping!$E$2:$E$875,0))</f>
        <v>25f11dd7-ab90-4a14-ad9c-f09197549fcd</v>
      </c>
      <c r="G617" s="61" t="str">
        <f>INDEX(Activities!$B$2:$B$390,MATCH(H617,Activities!$C$2:$C$390,0))</f>
        <v>Pesticide and other agricultural chemical manufacturing</v>
      </c>
      <c r="H617" s="61">
        <v>325320</v>
      </c>
      <c r="I617" s="61" t="s">
        <v>997</v>
      </c>
      <c r="J617" s="62">
        <v>7.5962349136686503E-10</v>
      </c>
      <c r="K617" s="61" t="s">
        <v>2093</v>
      </c>
      <c r="L617" s="61"/>
      <c r="M617" s="61"/>
      <c r="N617" s="61"/>
      <c r="O617" s="61"/>
      <c r="P617" s="61"/>
      <c r="Q617" s="74">
        <v>2.0058708414872797</v>
      </c>
      <c r="R617" s="61">
        <v>1</v>
      </c>
      <c r="S617" s="61">
        <v>1</v>
      </c>
      <c r="T617" s="61">
        <v>1</v>
      </c>
      <c r="U617" s="61">
        <v>3</v>
      </c>
      <c r="V617" s="61">
        <v>2013</v>
      </c>
      <c r="W617" s="61" t="s">
        <v>400</v>
      </c>
      <c r="X617" s="61" t="s">
        <v>572</v>
      </c>
      <c r="Y617" s="61"/>
      <c r="AC617"/>
    </row>
    <row r="618" spans="2:29" x14ac:dyDescent="0.2">
      <c r="B618" s="61" t="str">
        <f>INDEX(FlowMapping!$G$2:$G$875,MATCH(W618&amp;D618,FlowMapping!$E$2:$E$875,0))</f>
        <v>bromine</v>
      </c>
      <c r="C618" s="61">
        <f>INDEX(FlowMapping!$H$2:$H$875,MATCH(W618&amp;D618,FlowMapping!$E$2:$E$875,0))</f>
        <v>7726956</v>
      </c>
      <c r="D618" s="61" t="s">
        <v>1003</v>
      </c>
      <c r="E618" s="61" t="str">
        <f>INDEX(FlowMapping!$J$2:$J$875,MATCH(W618&amp;D618,FlowMapping!$E$2:$E$875,0))</f>
        <v>unspecified</v>
      </c>
      <c r="F618" s="61" t="str">
        <f>INDEX(FlowMapping!$M$2:$M$875,MATCH(W618&amp;D618,FlowMapping!$E$2:$E$875,0))</f>
        <v>c24f5894-f95e-4661-ba76-130397348894</v>
      </c>
      <c r="G618" s="61" t="str">
        <f>INDEX(Activities!$B$2:$B$390,MATCH(H618,Activities!$C$2:$C$390,0))</f>
        <v>Pesticide and other agricultural chemical manufacturing</v>
      </c>
      <c r="H618" s="61">
        <v>325320</v>
      </c>
      <c r="I618" s="61" t="s">
        <v>997</v>
      </c>
      <c r="J618" s="62">
        <v>8.120113183576832E-10</v>
      </c>
      <c r="K618" s="61" t="s">
        <v>2093</v>
      </c>
      <c r="L618" s="61"/>
      <c r="M618" s="61"/>
      <c r="N618" s="61"/>
      <c r="O618" s="61"/>
      <c r="P618" s="61"/>
      <c r="Q618" s="74">
        <v>4.7558544463951025</v>
      </c>
      <c r="R618" s="61">
        <v>1</v>
      </c>
      <c r="S618" s="61">
        <v>1</v>
      </c>
      <c r="T618" s="61">
        <v>1</v>
      </c>
      <c r="U618" s="61">
        <v>3</v>
      </c>
      <c r="V618" s="61">
        <v>2013</v>
      </c>
      <c r="W618" s="61" t="s">
        <v>245</v>
      </c>
      <c r="X618" s="61" t="s">
        <v>572</v>
      </c>
      <c r="Y618" s="61"/>
      <c r="AC618"/>
    </row>
    <row r="619" spans="2:29" x14ac:dyDescent="0.2">
      <c r="B619" s="61" t="str">
        <f>INDEX(FlowMapping!$G$2:$G$875,MATCH(W619&amp;D619,FlowMapping!$E$2:$E$875,0))</f>
        <v>CHLORIMURON ETHYL</v>
      </c>
      <c r="C619" s="61">
        <f>INDEX(FlowMapping!$H$2:$H$875,MATCH(W619&amp;D619,FlowMapping!$E$2:$E$875,0))</f>
        <v>90982324</v>
      </c>
      <c r="D619" s="61" t="s">
        <v>1003</v>
      </c>
      <c r="E619" s="61" t="str">
        <f>INDEX(FlowMapping!$J$2:$J$875,MATCH(W619&amp;D619,FlowMapping!$E$2:$E$875,0))</f>
        <v>unspecified</v>
      </c>
      <c r="F619" s="61" t="str">
        <f>INDEX(FlowMapping!$M$2:$M$875,MATCH(W619&amp;D619,FlowMapping!$E$2:$E$875,0))</f>
        <v>4c6f5c13-a596-349f-bcb0-b63c4c4aa0de</v>
      </c>
      <c r="G619" s="61" t="str">
        <f>INDEX(Activities!$B$2:$B$390,MATCH(H619,Activities!$C$2:$C$390,0))</f>
        <v>Pesticide and other agricultural chemical manufacturing</v>
      </c>
      <c r="H619" s="61">
        <v>325320</v>
      </c>
      <c r="I619" s="61" t="s">
        <v>997</v>
      </c>
      <c r="J619" s="62">
        <v>8.120113183576832E-10</v>
      </c>
      <c r="K619" s="61" t="s">
        <v>2093</v>
      </c>
      <c r="L619" s="61"/>
      <c r="M619" s="61"/>
      <c r="N619" s="61"/>
      <c r="O619" s="61"/>
      <c r="P619" s="61"/>
      <c r="Q619" s="74">
        <v>3.95</v>
      </c>
      <c r="R619" s="61">
        <v>1</v>
      </c>
      <c r="S619" s="61">
        <v>1</v>
      </c>
      <c r="T619" s="61">
        <v>1</v>
      </c>
      <c r="U619" s="61">
        <v>3</v>
      </c>
      <c r="V619" s="61">
        <v>2013</v>
      </c>
      <c r="W619" s="61" t="s">
        <v>244</v>
      </c>
      <c r="X619" s="61" t="s">
        <v>572</v>
      </c>
      <c r="Y619" s="61"/>
      <c r="AC619"/>
    </row>
    <row r="620" spans="2:29" x14ac:dyDescent="0.2">
      <c r="B620" s="61" t="str">
        <f>INDEX(FlowMapping!$G$2:$G$875,MATCH(W620&amp;D620,FlowMapping!$E$2:$E$875,0))</f>
        <v>Fenpropathrin</v>
      </c>
      <c r="C620" s="61">
        <f>INDEX(FlowMapping!$H$2:$H$875,MATCH(W620&amp;D620,FlowMapping!$E$2:$E$875,0))</f>
        <v>39515418</v>
      </c>
      <c r="D620" s="61" t="s">
        <v>1003</v>
      </c>
      <c r="E620" s="61" t="str">
        <f>INDEX(FlowMapping!$J$2:$J$875,MATCH(W620&amp;D620,FlowMapping!$E$2:$E$875,0))</f>
        <v>unspecified</v>
      </c>
      <c r="F620" s="61" t="str">
        <f>INDEX(FlowMapping!$M$2:$M$875,MATCH(W620&amp;D620,FlowMapping!$E$2:$E$875,0))</f>
        <v>cac82f9b-bf16-44b5-866d-88eb720116e0</v>
      </c>
      <c r="G620" s="61" t="str">
        <f>INDEX(Activities!$B$2:$B$390,MATCH(H620,Activities!$C$2:$C$390,0))</f>
        <v>Pesticide and other agricultural chemical manufacturing</v>
      </c>
      <c r="H620" s="61">
        <v>325320</v>
      </c>
      <c r="I620" s="61" t="s">
        <v>997</v>
      </c>
      <c r="J620" s="62">
        <v>8.3820523185309239E-10</v>
      </c>
      <c r="K620" s="61" t="s">
        <v>2093</v>
      </c>
      <c r="L620" s="61"/>
      <c r="M620" s="61"/>
      <c r="N620" s="61"/>
      <c r="O620" s="61"/>
      <c r="P620" s="61"/>
      <c r="Q620" s="74">
        <v>5</v>
      </c>
      <c r="R620" s="61">
        <v>1</v>
      </c>
      <c r="S620" s="61">
        <v>1</v>
      </c>
      <c r="T620" s="61">
        <v>1</v>
      </c>
      <c r="U620" s="61">
        <v>3</v>
      </c>
      <c r="V620" s="61">
        <v>2013</v>
      </c>
      <c r="W620" s="61" t="s">
        <v>486</v>
      </c>
      <c r="X620" s="61" t="s">
        <v>572</v>
      </c>
      <c r="Y620" s="61"/>
      <c r="AC620"/>
    </row>
    <row r="621" spans="2:29" x14ac:dyDescent="0.2">
      <c r="B621" s="61" t="str">
        <f>INDEX(FlowMapping!$G$2:$G$875,MATCH(W621&amp;D621,FlowMapping!$E$2:$E$875,0))</f>
        <v>Dicamba</v>
      </c>
      <c r="C621" s="61">
        <f>INDEX(FlowMapping!$H$2:$H$875,MATCH(W621&amp;D621,FlowMapping!$E$2:$E$875,0))</f>
        <v>1918009</v>
      </c>
      <c r="D621" s="61" t="s">
        <v>1003</v>
      </c>
      <c r="E621" s="61" t="str">
        <f>INDEX(FlowMapping!$J$2:$J$875,MATCH(W621&amp;D621,FlowMapping!$E$2:$E$875,0))</f>
        <v>unspecified</v>
      </c>
      <c r="F621" s="61" t="str">
        <f>INDEX(FlowMapping!$M$2:$M$875,MATCH(W621&amp;D621,FlowMapping!$E$2:$E$875,0))</f>
        <v>f81426cd-fb74-4265-bffc-c97566623bf5</v>
      </c>
      <c r="G621" s="61" t="str">
        <f>INDEX(Activities!$B$2:$B$390,MATCH(H621,Activities!$C$2:$C$390,0))</f>
        <v>Pesticide and other agricultural chemical manufacturing</v>
      </c>
      <c r="H621" s="61">
        <v>325320</v>
      </c>
      <c r="I621" s="61" t="s">
        <v>997</v>
      </c>
      <c r="J621" s="62">
        <v>8.6439914534850138E-10</v>
      </c>
      <c r="K621" s="61" t="s">
        <v>2093</v>
      </c>
      <c r="L621" s="61"/>
      <c r="M621" s="61"/>
      <c r="N621" s="61"/>
      <c r="O621" s="61"/>
      <c r="P621" s="61"/>
      <c r="Q621" s="74">
        <v>2.4802822083926599</v>
      </c>
      <c r="R621" s="61">
        <v>1</v>
      </c>
      <c r="S621" s="61">
        <v>1</v>
      </c>
      <c r="T621" s="61">
        <v>1</v>
      </c>
      <c r="U621" s="61">
        <v>3</v>
      </c>
      <c r="V621" s="61">
        <v>2013</v>
      </c>
      <c r="W621" s="61" t="s">
        <v>275</v>
      </c>
      <c r="X621" s="61" t="s">
        <v>572</v>
      </c>
      <c r="Y621" s="61"/>
      <c r="AC621"/>
    </row>
    <row r="622" spans="2:29" x14ac:dyDescent="0.2">
      <c r="B622" s="61" t="str">
        <f>INDEX(FlowMapping!$G$2:$G$875,MATCH(W622&amp;D622,FlowMapping!$E$2:$E$875,0))</f>
        <v>Simazine</v>
      </c>
      <c r="C622" s="61">
        <f>INDEX(FlowMapping!$H$2:$H$875,MATCH(W622&amp;D622,FlowMapping!$E$2:$E$875,0))</f>
        <v>122349</v>
      </c>
      <c r="D622" s="61" t="s">
        <v>1003</v>
      </c>
      <c r="E622" s="61" t="str">
        <f>INDEX(FlowMapping!$J$2:$J$875,MATCH(W622&amp;D622,FlowMapping!$E$2:$E$875,0))</f>
        <v>unspecified</v>
      </c>
      <c r="F622" s="61" t="str">
        <f>INDEX(FlowMapping!$M$2:$M$875,MATCH(W622&amp;D622,FlowMapping!$E$2:$E$875,0))</f>
        <v>908518f6-ab75-49b5-a306-f081569168d7</v>
      </c>
      <c r="G622" s="61" t="str">
        <f>INDEX(Activities!$B$2:$B$390,MATCH(H622,Activities!$C$2:$C$390,0))</f>
        <v>Pesticide and other agricultural chemical manufacturing</v>
      </c>
      <c r="H622" s="61">
        <v>325320</v>
      </c>
      <c r="I622" s="61" t="s">
        <v>997</v>
      </c>
      <c r="J622" s="62">
        <v>1.0477565398163653E-9</v>
      </c>
      <c r="K622" s="61" t="s">
        <v>2093</v>
      </c>
      <c r="L622" s="61"/>
      <c r="M622" s="61"/>
      <c r="N622" s="61"/>
      <c r="O622" s="61"/>
      <c r="P622" s="61"/>
      <c r="Q622" s="74">
        <v>4.2443890274314207</v>
      </c>
      <c r="R622" s="61">
        <v>1</v>
      </c>
      <c r="S622" s="61">
        <v>1</v>
      </c>
      <c r="T622" s="61">
        <v>1</v>
      </c>
      <c r="U622" s="61">
        <v>3</v>
      </c>
      <c r="V622" s="61">
        <v>2013</v>
      </c>
      <c r="W622" s="61" t="s">
        <v>380</v>
      </c>
      <c r="X622" s="61" t="s">
        <v>572</v>
      </c>
      <c r="Y622" s="61"/>
      <c r="AC622"/>
    </row>
    <row r="623" spans="2:29" x14ac:dyDescent="0.2">
      <c r="B623" s="61" t="str">
        <f>INDEX(FlowMapping!$G$2:$G$875,MATCH(W623&amp;D623,FlowMapping!$E$2:$E$875,0))</f>
        <v>NABAM</v>
      </c>
      <c r="C623" s="61">
        <f>INDEX(FlowMapping!$H$2:$H$875,MATCH(W623&amp;D623,FlowMapping!$E$2:$E$875,0))</f>
        <v>142596</v>
      </c>
      <c r="D623" s="61" t="s">
        <v>1003</v>
      </c>
      <c r="E623" s="61" t="str">
        <f>INDEX(FlowMapping!$J$2:$J$875,MATCH(W623&amp;D623,FlowMapping!$E$2:$E$875,0))</f>
        <v>unspecified</v>
      </c>
      <c r="F623" s="61" t="str">
        <f>INDEX(FlowMapping!$M$2:$M$875,MATCH(W623&amp;D623,FlowMapping!$E$2:$E$875,0))</f>
        <v>42c47666-05a2-34d6-9aec-1b314b65e7c1</v>
      </c>
      <c r="G623" s="61" t="str">
        <f>INDEX(Activities!$B$2:$B$390,MATCH(H623,Activities!$C$2:$C$390,0))</f>
        <v>Pesticide and other agricultural chemical manufacturing</v>
      </c>
      <c r="H623" s="61">
        <v>325320</v>
      </c>
      <c r="I623" s="61" t="s">
        <v>997</v>
      </c>
      <c r="J623" s="62">
        <v>1.5192469827337301E-9</v>
      </c>
      <c r="K623" s="61" t="s">
        <v>2093</v>
      </c>
      <c r="L623" s="61"/>
      <c r="M623" s="61"/>
      <c r="N623" s="61"/>
      <c r="O623" s="61"/>
      <c r="P623" s="61"/>
      <c r="Q623" s="74">
        <v>4.9536712059525474</v>
      </c>
      <c r="R623" s="61">
        <v>1</v>
      </c>
      <c r="S623" s="61">
        <v>1</v>
      </c>
      <c r="T623" s="61">
        <v>1</v>
      </c>
      <c r="U623" s="61">
        <v>3</v>
      </c>
      <c r="V623" s="61">
        <v>2013</v>
      </c>
      <c r="W623" s="61" t="s">
        <v>452</v>
      </c>
      <c r="X623" s="61" t="s">
        <v>572</v>
      </c>
      <c r="Y623" s="61"/>
      <c r="AC623"/>
    </row>
    <row r="624" spans="2:29" x14ac:dyDescent="0.2">
      <c r="B624" s="61" t="str">
        <f>INDEX(FlowMapping!$G$2:$G$875,MATCH(W624&amp;D624,FlowMapping!$E$2:$E$875,0))</f>
        <v>Fomesafen</v>
      </c>
      <c r="C624" s="61">
        <f>INDEX(FlowMapping!$H$2:$H$875,MATCH(W624&amp;D624,FlowMapping!$E$2:$E$875,0))</f>
        <v>72178020</v>
      </c>
      <c r="D624" s="61" t="s">
        <v>1003</v>
      </c>
      <c r="E624" s="61" t="str">
        <f>INDEX(FlowMapping!$J$2:$J$875,MATCH(W624&amp;D624,FlowMapping!$E$2:$E$875,0))</f>
        <v>unspecified</v>
      </c>
      <c r="F624" s="61" t="str">
        <f>INDEX(FlowMapping!$M$2:$M$875,MATCH(W624&amp;D624,FlowMapping!$E$2:$E$875,0))</f>
        <v>28c86e18-14e8-4684-bd72-f1e739e29c9d</v>
      </c>
      <c r="G624" s="61" t="str">
        <f>INDEX(Activities!$B$2:$B$390,MATCH(H624,Activities!$C$2:$C$390,0))</f>
        <v>Pesticide and other agricultural chemical manufacturing</v>
      </c>
      <c r="H624" s="61">
        <v>325320</v>
      </c>
      <c r="I624" s="61" t="s">
        <v>997</v>
      </c>
      <c r="J624" s="62">
        <v>1.5978287232199574E-9</v>
      </c>
      <c r="K624" s="61" t="s">
        <v>2093</v>
      </c>
      <c r="L624" s="61"/>
      <c r="M624" s="61"/>
      <c r="N624" s="61"/>
      <c r="O624" s="61"/>
      <c r="P624" s="61"/>
      <c r="Q624" s="74">
        <v>4.5081967213114762</v>
      </c>
      <c r="R624" s="61">
        <v>1</v>
      </c>
      <c r="S624" s="61">
        <v>1</v>
      </c>
      <c r="T624" s="61">
        <v>1</v>
      </c>
      <c r="U624" s="61">
        <v>3</v>
      </c>
      <c r="V624" s="61">
        <v>2013</v>
      </c>
      <c r="W624" s="61" t="s">
        <v>214</v>
      </c>
      <c r="X624" s="61" t="s">
        <v>572</v>
      </c>
      <c r="Y624" s="61"/>
      <c r="AC624"/>
    </row>
    <row r="625" spans="2:29" x14ac:dyDescent="0.2">
      <c r="B625" s="61" t="str">
        <f>INDEX(FlowMapping!$G$2:$G$875,MATCH(W625&amp;D625,FlowMapping!$E$2:$E$875,0))</f>
        <v>BROMOXYNIL OCTANOATE</v>
      </c>
      <c r="C625" s="61">
        <f>INDEX(FlowMapping!$H$2:$H$875,MATCH(W625&amp;D625,FlowMapping!$E$2:$E$875,0))</f>
        <v>1689992</v>
      </c>
      <c r="D625" s="61" t="s">
        <v>1003</v>
      </c>
      <c r="E625" s="61" t="str">
        <f>INDEX(FlowMapping!$J$2:$J$875,MATCH(W625&amp;D625,FlowMapping!$E$2:$E$875,0))</f>
        <v>unspecified</v>
      </c>
      <c r="F625" s="61" t="str">
        <f>INDEX(FlowMapping!$M$2:$M$875,MATCH(W625&amp;D625,FlowMapping!$E$2:$E$875,0))</f>
        <v>126482bd-96ca-3dab-8b6a-190d738e3c48</v>
      </c>
      <c r="G625" s="61" t="str">
        <f>INDEX(Activities!$B$2:$B$390,MATCH(H625,Activities!$C$2:$C$390,0))</f>
        <v>Pesticide and other agricultural chemical manufacturing</v>
      </c>
      <c r="H625" s="61">
        <v>325320</v>
      </c>
      <c r="I625" s="61" t="s">
        <v>997</v>
      </c>
      <c r="J625" s="62">
        <v>1.6502165502107756E-9</v>
      </c>
      <c r="K625" s="61" t="s">
        <v>2093</v>
      </c>
      <c r="L625" s="61"/>
      <c r="M625" s="61"/>
      <c r="N625" s="61"/>
      <c r="O625" s="61"/>
      <c r="P625" s="61"/>
      <c r="Q625" s="74">
        <v>5</v>
      </c>
      <c r="R625" s="61">
        <v>1</v>
      </c>
      <c r="S625" s="61">
        <v>1</v>
      </c>
      <c r="T625" s="61">
        <v>1</v>
      </c>
      <c r="U625" s="61">
        <v>3</v>
      </c>
      <c r="V625" s="61">
        <v>2013</v>
      </c>
      <c r="W625" s="61" t="s">
        <v>531</v>
      </c>
      <c r="X625" s="61" t="s">
        <v>572</v>
      </c>
      <c r="Y625" s="61"/>
      <c r="AC625"/>
    </row>
    <row r="626" spans="2:29" x14ac:dyDescent="0.2">
      <c r="B626" s="61" t="str">
        <f>INDEX(FlowMapping!$G$2:$G$875,MATCH(W626&amp;D626,FlowMapping!$E$2:$E$875,0))</f>
        <v>NITROMETHANE</v>
      </c>
      <c r="C626" s="61">
        <f>INDEX(FlowMapping!$H$2:$H$875,MATCH(W626&amp;D626,FlowMapping!$E$2:$E$875,0))</f>
        <v>75525</v>
      </c>
      <c r="D626" s="61" t="s">
        <v>1003</v>
      </c>
      <c r="E626" s="61" t="str">
        <f>INDEX(FlowMapping!$J$2:$J$875,MATCH(W626&amp;D626,FlowMapping!$E$2:$E$875,0))</f>
        <v>unspecified</v>
      </c>
      <c r="F626" s="61" t="str">
        <f>INDEX(FlowMapping!$M$2:$M$875,MATCH(W626&amp;D626,FlowMapping!$E$2:$E$875,0))</f>
        <v>2aee42ce-2459-3861-9aea-dd0050d41a5a</v>
      </c>
      <c r="G626" s="61" t="str">
        <f>INDEX(Activities!$B$2:$B$390,MATCH(H626,Activities!$C$2:$C$390,0))</f>
        <v>Pesticide and other agricultural chemical manufacturing</v>
      </c>
      <c r="H626" s="61">
        <v>325320</v>
      </c>
      <c r="I626" s="61" t="s">
        <v>997</v>
      </c>
      <c r="J626" s="62">
        <v>1.7287982906970028E-9</v>
      </c>
      <c r="K626" s="61" t="s">
        <v>2093</v>
      </c>
      <c r="L626" s="61"/>
      <c r="M626" s="61"/>
      <c r="N626" s="61"/>
      <c r="O626" s="61"/>
      <c r="P626" s="61"/>
      <c r="Q626" s="74">
        <v>4.9787305577325327</v>
      </c>
      <c r="R626" s="61">
        <v>1</v>
      </c>
      <c r="S626" s="61">
        <v>1</v>
      </c>
      <c r="T626" s="61">
        <v>1</v>
      </c>
      <c r="U626" s="61">
        <v>3</v>
      </c>
      <c r="V626" s="61">
        <v>2013</v>
      </c>
      <c r="W626" s="61" t="s">
        <v>405</v>
      </c>
      <c r="X626" s="61" t="s">
        <v>572</v>
      </c>
      <c r="Y626" s="61"/>
      <c r="AC626"/>
    </row>
    <row r="627" spans="2:29" x14ac:dyDescent="0.2">
      <c r="B627" s="61" t="str">
        <f>INDEX(FlowMapping!$G$2:$G$875,MATCH(W627&amp;D627,FlowMapping!$E$2:$E$875,0))</f>
        <v>Thiobencarb</v>
      </c>
      <c r="C627" s="61">
        <f>INDEX(FlowMapping!$H$2:$H$875,MATCH(W627&amp;D627,FlowMapping!$E$2:$E$875,0))</f>
        <v>28249776</v>
      </c>
      <c r="D627" s="61" t="s">
        <v>1003</v>
      </c>
      <c r="E627" s="61" t="str">
        <f>INDEX(FlowMapping!$J$2:$J$875,MATCH(W627&amp;D627,FlowMapping!$E$2:$E$875,0))</f>
        <v>unspecified</v>
      </c>
      <c r="F627" s="61" t="str">
        <f>INDEX(FlowMapping!$M$2:$M$875,MATCH(W627&amp;D627,FlowMapping!$E$2:$E$875,0))</f>
        <v>6fbcdcfd-8ae2-4255-af62-a5ce0c582e36</v>
      </c>
      <c r="G627" s="61" t="str">
        <f>INDEX(Activities!$B$2:$B$390,MATCH(H627,Activities!$C$2:$C$390,0))</f>
        <v>Pesticide and other agricultural chemical manufacturing</v>
      </c>
      <c r="H627" s="61">
        <v>325320</v>
      </c>
      <c r="I627" s="61" t="s">
        <v>997</v>
      </c>
      <c r="J627" s="62">
        <v>2.0431252526419126E-9</v>
      </c>
      <c r="K627" s="61" t="s">
        <v>2093</v>
      </c>
      <c r="L627" s="61"/>
      <c r="M627" s="61"/>
      <c r="N627" s="61"/>
      <c r="O627" s="61"/>
      <c r="P627" s="61"/>
      <c r="Q627" s="74">
        <v>5</v>
      </c>
      <c r="R627" s="61">
        <v>1</v>
      </c>
      <c r="S627" s="61">
        <v>1</v>
      </c>
      <c r="T627" s="61">
        <v>1</v>
      </c>
      <c r="U627" s="61">
        <v>3</v>
      </c>
      <c r="V627" s="61">
        <v>2013</v>
      </c>
      <c r="W627" s="61" t="s">
        <v>536</v>
      </c>
      <c r="X627" s="61" t="s">
        <v>572</v>
      </c>
      <c r="Y627" s="61"/>
      <c r="AC627"/>
    </row>
    <row r="628" spans="2:29" x14ac:dyDescent="0.2">
      <c r="B628" s="61" t="str">
        <f>INDEX(FlowMapping!$G$2:$G$875,MATCH(W628&amp;D628,FlowMapping!$E$2:$E$875,0))</f>
        <v>EPTC</v>
      </c>
      <c r="C628" s="61">
        <f>INDEX(FlowMapping!$H$2:$H$875,MATCH(W628&amp;D628,FlowMapping!$E$2:$E$875,0))</f>
        <v>759944</v>
      </c>
      <c r="D628" s="61" t="s">
        <v>1003</v>
      </c>
      <c r="E628" s="61" t="str">
        <f>INDEX(FlowMapping!$J$2:$J$875,MATCH(W628&amp;D628,FlowMapping!$E$2:$E$875,0))</f>
        <v>unspecified</v>
      </c>
      <c r="F628" s="61" t="str">
        <f>INDEX(FlowMapping!$M$2:$M$875,MATCH(W628&amp;D628,FlowMapping!$E$2:$E$875,0))</f>
        <v>2f645bcb-2e91-47d3-8cce-fc93576d79b1</v>
      </c>
      <c r="G628" s="61" t="str">
        <f>INDEX(Activities!$B$2:$B$390,MATCH(H628,Activities!$C$2:$C$390,0))</f>
        <v>Pesticide and other agricultural chemical manufacturing</v>
      </c>
      <c r="H628" s="61">
        <v>325320</v>
      </c>
      <c r="I628" s="61" t="s">
        <v>997</v>
      </c>
      <c r="J628" s="62">
        <v>2.1479009066235489E-9</v>
      </c>
      <c r="K628" s="61" t="s">
        <v>2093</v>
      </c>
      <c r="L628" s="61"/>
      <c r="M628" s="61"/>
      <c r="N628" s="61"/>
      <c r="O628" s="61"/>
      <c r="P628" s="61"/>
      <c r="Q628" s="74">
        <v>5</v>
      </c>
      <c r="R628" s="61">
        <v>1</v>
      </c>
      <c r="S628" s="61">
        <v>1</v>
      </c>
      <c r="T628" s="61">
        <v>1</v>
      </c>
      <c r="U628" s="61">
        <v>3</v>
      </c>
      <c r="V628" s="61">
        <v>2013</v>
      </c>
      <c r="W628" s="61" t="s">
        <v>159</v>
      </c>
      <c r="X628" s="61" t="s">
        <v>572</v>
      </c>
      <c r="Y628" s="61"/>
      <c r="AC628"/>
    </row>
    <row r="629" spans="2:29" x14ac:dyDescent="0.2">
      <c r="B629" s="61" t="str">
        <f>INDEX(FlowMapping!$G$2:$G$875,MATCH(W629&amp;D629,FlowMapping!$E$2:$E$875,0))</f>
        <v>Diazinon</v>
      </c>
      <c r="C629" s="61">
        <f>INDEX(FlowMapping!$H$2:$H$875,MATCH(W629&amp;D629,FlowMapping!$E$2:$E$875,0))</f>
        <v>333415</v>
      </c>
      <c r="D629" s="61" t="s">
        <v>1003</v>
      </c>
      <c r="E629" s="61" t="str">
        <f>INDEX(FlowMapping!$J$2:$J$875,MATCH(W629&amp;D629,FlowMapping!$E$2:$E$875,0))</f>
        <v>unspecified</v>
      </c>
      <c r="F629" s="61" t="str">
        <f>INDEX(FlowMapping!$M$2:$M$875,MATCH(W629&amp;D629,FlowMapping!$E$2:$E$875,0))</f>
        <v>696d4a13-8eb8-4998-9cf0-9710369ced90</v>
      </c>
      <c r="G629" s="61" t="str">
        <f>INDEX(Activities!$B$2:$B$390,MATCH(H629,Activities!$C$2:$C$390,0))</f>
        <v>Pesticide and other agricultural chemical manufacturing</v>
      </c>
      <c r="H629" s="61">
        <v>325320</v>
      </c>
      <c r="I629" s="61" t="s">
        <v>997</v>
      </c>
      <c r="J629" s="62">
        <v>2.3320441184962753E-9</v>
      </c>
      <c r="K629" s="61" t="s">
        <v>2093</v>
      </c>
      <c r="L629" s="61"/>
      <c r="M629" s="61"/>
      <c r="N629" s="61"/>
      <c r="O629" s="61"/>
      <c r="P629" s="61"/>
      <c r="Q629" s="74">
        <v>3.3934972356669837</v>
      </c>
      <c r="R629" s="61">
        <v>1</v>
      </c>
      <c r="S629" s="61">
        <v>1</v>
      </c>
      <c r="T629" s="61">
        <v>1</v>
      </c>
      <c r="U629" s="61">
        <v>3</v>
      </c>
      <c r="V629" s="61">
        <v>2013</v>
      </c>
      <c r="W629" s="61" t="s">
        <v>398</v>
      </c>
      <c r="X629" s="61" t="s">
        <v>572</v>
      </c>
      <c r="Y629" s="61"/>
      <c r="AC629"/>
    </row>
    <row r="630" spans="2:29" x14ac:dyDescent="0.2">
      <c r="B630" s="61" t="str">
        <f>INDEX(FlowMapping!$G$2:$G$875,MATCH(W630&amp;D630,FlowMapping!$E$2:$E$875,0))</f>
        <v>MCPA</v>
      </c>
      <c r="C630" s="61">
        <f>INDEX(FlowMapping!$H$2:$H$875,MATCH(W630&amp;D630,FlowMapping!$E$2:$E$875,0))</f>
        <v>94746</v>
      </c>
      <c r="D630" s="61" t="s">
        <v>1003</v>
      </c>
      <c r="E630" s="61" t="str">
        <f>INDEX(FlowMapping!$J$2:$J$875,MATCH(W630&amp;D630,FlowMapping!$E$2:$E$875,0))</f>
        <v>unspecified</v>
      </c>
      <c r="F630" s="61" t="str">
        <f>INDEX(FlowMapping!$M$2:$M$875,MATCH(W630&amp;D630,FlowMapping!$E$2:$E$875,0))</f>
        <v>ce702df4-8c55-472c-ae37-d0097648ec75</v>
      </c>
      <c r="G630" s="61" t="str">
        <f>INDEX(Activities!$B$2:$B$390,MATCH(H630,Activities!$C$2:$C$390,0))</f>
        <v>Pesticide and other agricultural chemical manufacturing</v>
      </c>
      <c r="H630" s="61">
        <v>325320</v>
      </c>
      <c r="I630" s="61" t="s">
        <v>997</v>
      </c>
      <c r="J630" s="62">
        <v>2.7765548305133682E-9</v>
      </c>
      <c r="K630" s="61" t="s">
        <v>2093</v>
      </c>
      <c r="L630" s="61"/>
      <c r="M630" s="61"/>
      <c r="N630" s="61"/>
      <c r="O630" s="61"/>
      <c r="P630" s="61"/>
      <c r="Q630" s="74">
        <v>4.0377358490566033</v>
      </c>
      <c r="R630" s="61">
        <v>1</v>
      </c>
      <c r="S630" s="61">
        <v>1</v>
      </c>
      <c r="T630" s="61">
        <v>1</v>
      </c>
      <c r="U630" s="61">
        <v>3</v>
      </c>
      <c r="V630" s="61">
        <v>2013</v>
      </c>
      <c r="W630" s="61" t="s">
        <v>494</v>
      </c>
      <c r="X630" s="61" t="s">
        <v>572</v>
      </c>
      <c r="Y630" s="61"/>
      <c r="AC630"/>
    </row>
    <row r="631" spans="2:29" x14ac:dyDescent="0.2">
      <c r="B631" s="61" t="str">
        <f>INDEX(FlowMapping!$G$2:$G$875,MATCH(W631&amp;D631,FlowMapping!$E$2:$E$875,0))</f>
        <v>Propargite</v>
      </c>
      <c r="C631" s="61">
        <f>INDEX(FlowMapping!$H$2:$H$875,MATCH(W631&amp;D631,FlowMapping!$E$2:$E$875,0))</f>
        <v>2312358</v>
      </c>
      <c r="D631" s="61" t="s">
        <v>1003</v>
      </c>
      <c r="E631" s="61" t="str">
        <f>INDEX(FlowMapping!$J$2:$J$875,MATCH(W631&amp;D631,FlowMapping!$E$2:$E$875,0))</f>
        <v>unspecified</v>
      </c>
      <c r="F631" s="61" t="str">
        <f>INDEX(FlowMapping!$M$2:$M$875,MATCH(W631&amp;D631,FlowMapping!$E$2:$E$875,0))</f>
        <v>2a4b494d-8960-4f02-b421-563917de3963</v>
      </c>
      <c r="G631" s="61" t="str">
        <f>INDEX(Activities!$B$2:$B$390,MATCH(H631,Activities!$C$2:$C$390,0))</f>
        <v>Pesticide and other agricultural chemical manufacturing</v>
      </c>
      <c r="H631" s="61">
        <v>325320</v>
      </c>
      <c r="I631" s="61" t="s">
        <v>997</v>
      </c>
      <c r="J631" s="62">
        <v>3.2218513599353238E-9</v>
      </c>
      <c r="K631" s="61" t="s">
        <v>2093</v>
      </c>
      <c r="L631" s="61"/>
      <c r="M631" s="61"/>
      <c r="N631" s="61"/>
      <c r="O631" s="61"/>
      <c r="P631" s="61"/>
      <c r="Q631" s="74">
        <v>2</v>
      </c>
      <c r="R631" s="61">
        <v>1</v>
      </c>
      <c r="S631" s="61">
        <v>1</v>
      </c>
      <c r="T631" s="61">
        <v>1</v>
      </c>
      <c r="U631" s="61">
        <v>3</v>
      </c>
      <c r="V631" s="61">
        <v>2013</v>
      </c>
      <c r="W631" s="61" t="s">
        <v>255</v>
      </c>
      <c r="X631" s="61" t="s">
        <v>572</v>
      </c>
      <c r="Y631" s="61"/>
      <c r="AC631"/>
    </row>
    <row r="632" spans="2:29" x14ac:dyDescent="0.2">
      <c r="B632" s="61" t="str">
        <f>INDEX(FlowMapping!$G$2:$G$875,MATCH(W632&amp;D632,FlowMapping!$E$2:$E$875,0))</f>
        <v>N-(3-CHLORALLYL) HEXAMINIUM CHLORIDE</v>
      </c>
      <c r="C632" s="61">
        <f>INDEX(FlowMapping!$H$2:$H$875,MATCH(W632&amp;D632,FlowMapping!$E$2:$E$875,0))</f>
        <v>4080313</v>
      </c>
      <c r="D632" s="61" t="s">
        <v>1003</v>
      </c>
      <c r="E632" s="61" t="str">
        <f>INDEX(FlowMapping!$J$2:$J$875,MATCH(W632&amp;D632,FlowMapping!$E$2:$E$875,0))</f>
        <v>unspecified</v>
      </c>
      <c r="F632" s="61" t="str">
        <f>INDEX(FlowMapping!$M$2:$M$875,MATCH(W632&amp;D632,FlowMapping!$E$2:$E$875,0))</f>
        <v>7fcad0b1-f65d-39b3-a630-ba4004feadd7</v>
      </c>
      <c r="G632" s="61" t="str">
        <f>INDEX(Activities!$B$2:$B$390,MATCH(H632,Activities!$C$2:$C$390,0))</f>
        <v>Pesticide and other agricultural chemical manufacturing</v>
      </c>
      <c r="H632" s="61">
        <v>325320</v>
      </c>
      <c r="I632" s="61" t="s">
        <v>997</v>
      </c>
      <c r="J632" s="62">
        <v>3.4314026678985969E-9</v>
      </c>
      <c r="K632" s="61" t="s">
        <v>2093</v>
      </c>
      <c r="L632" s="61"/>
      <c r="M632" s="61"/>
      <c r="N632" s="61"/>
      <c r="O632" s="61"/>
      <c r="P632" s="61"/>
      <c r="Q632" s="74">
        <v>2.7341389728096677</v>
      </c>
      <c r="R632" s="61">
        <v>1</v>
      </c>
      <c r="S632" s="61">
        <v>1</v>
      </c>
      <c r="T632" s="61">
        <v>1</v>
      </c>
      <c r="U632" s="61">
        <v>3</v>
      </c>
      <c r="V632" s="61">
        <v>2013</v>
      </c>
      <c r="W632" s="61" t="s">
        <v>352</v>
      </c>
      <c r="X632" s="61" t="s">
        <v>572</v>
      </c>
      <c r="Y632" s="61"/>
      <c r="AC632"/>
    </row>
    <row r="633" spans="2:29" x14ac:dyDescent="0.2">
      <c r="B633" s="61" t="str">
        <f>INDEX(FlowMapping!$G$2:$G$875,MATCH(W633&amp;D633,FlowMapping!$E$2:$E$875,0))</f>
        <v>NITRAPYRIN</v>
      </c>
      <c r="C633" s="61">
        <f>INDEX(FlowMapping!$H$2:$H$875,MATCH(W633&amp;D633,FlowMapping!$E$2:$E$875,0))</f>
        <v>1929824</v>
      </c>
      <c r="D633" s="61" t="s">
        <v>1003</v>
      </c>
      <c r="E633" s="61" t="str">
        <f>INDEX(FlowMapping!$J$2:$J$875,MATCH(W633&amp;D633,FlowMapping!$E$2:$E$875,0))</f>
        <v>unspecified</v>
      </c>
      <c r="F633" s="61" t="str">
        <f>INDEX(FlowMapping!$M$2:$M$875,MATCH(W633&amp;D633,FlowMapping!$E$2:$E$875,0))</f>
        <v>17e0b188-42b8-3131-8a96-03f9ac00dff8</v>
      </c>
      <c r="G633" s="61" t="str">
        <f>INDEX(Activities!$B$2:$B$390,MATCH(H633,Activities!$C$2:$C$390,0))</f>
        <v>Pesticide and other agricultural chemical manufacturing</v>
      </c>
      <c r="H633" s="61">
        <v>325320</v>
      </c>
      <c r="I633" s="61" t="s">
        <v>997</v>
      </c>
      <c r="J633" s="62">
        <v>3.5361783218802329E-9</v>
      </c>
      <c r="K633" s="61" t="s">
        <v>2093</v>
      </c>
      <c r="L633" s="61"/>
      <c r="M633" s="61"/>
      <c r="N633" s="61"/>
      <c r="O633" s="61"/>
      <c r="P633" s="61"/>
      <c r="Q633" s="74">
        <v>5</v>
      </c>
      <c r="R633" s="61">
        <v>1</v>
      </c>
      <c r="S633" s="61">
        <v>1</v>
      </c>
      <c r="T633" s="61">
        <v>1</v>
      </c>
      <c r="U633" s="61">
        <v>3</v>
      </c>
      <c r="V633" s="61">
        <v>2013</v>
      </c>
      <c r="W633" s="61" t="s">
        <v>418</v>
      </c>
      <c r="X633" s="61" t="s">
        <v>572</v>
      </c>
      <c r="Y633" s="61"/>
      <c r="AC633"/>
    </row>
    <row r="634" spans="2:29" x14ac:dyDescent="0.2">
      <c r="B634" s="61" t="str">
        <f>INDEX(FlowMapping!$G$2:$G$875,MATCH(W634&amp;D634,FlowMapping!$E$2:$E$875,0))</f>
        <v>Piperonyl butoxide</v>
      </c>
      <c r="C634" s="61">
        <f>INDEX(FlowMapping!$H$2:$H$875,MATCH(W634&amp;D634,FlowMapping!$E$2:$E$875,0))</f>
        <v>51036</v>
      </c>
      <c r="D634" s="61" t="s">
        <v>1003</v>
      </c>
      <c r="E634" s="61" t="str">
        <f>INDEX(FlowMapping!$J$2:$J$875,MATCH(W634&amp;D634,FlowMapping!$E$2:$E$875,0))</f>
        <v>unspecified</v>
      </c>
      <c r="F634" s="61" t="str">
        <f>INDEX(FlowMapping!$M$2:$M$875,MATCH(W634&amp;D634,FlowMapping!$E$2:$E$875,0))</f>
        <v>18b13970-1e4f-4455-bf5e-ac7768c0ba01</v>
      </c>
      <c r="G634" s="61" t="str">
        <f>INDEX(Activities!$B$2:$B$390,MATCH(H634,Activities!$C$2:$C$390,0))</f>
        <v>Pesticide and other agricultural chemical manufacturing</v>
      </c>
      <c r="H634" s="61">
        <v>325320</v>
      </c>
      <c r="I634" s="61" t="s">
        <v>997</v>
      </c>
      <c r="J634" s="62">
        <v>4.2329364208581162E-9</v>
      </c>
      <c r="K634" s="61" t="s">
        <v>2093</v>
      </c>
      <c r="L634" s="61"/>
      <c r="M634" s="61"/>
      <c r="N634" s="61"/>
      <c r="O634" s="61"/>
      <c r="P634" s="61"/>
      <c r="Q634" s="74">
        <v>4.8141500694766091</v>
      </c>
      <c r="R634" s="61">
        <v>1</v>
      </c>
      <c r="S634" s="61">
        <v>1</v>
      </c>
      <c r="T634" s="61">
        <v>1</v>
      </c>
      <c r="U634" s="61">
        <v>3</v>
      </c>
      <c r="V634" s="61">
        <v>2013</v>
      </c>
      <c r="W634" s="61" t="s">
        <v>246</v>
      </c>
      <c r="X634" s="61" t="s">
        <v>572</v>
      </c>
      <c r="Y634" s="61"/>
      <c r="AC634"/>
    </row>
    <row r="635" spans="2:29" x14ac:dyDescent="0.2">
      <c r="B635" s="61" t="str">
        <f>INDEX(FlowMapping!$G$2:$G$875,MATCH(W635&amp;D635,FlowMapping!$E$2:$E$875,0))</f>
        <v>Thiophanat-methyl</v>
      </c>
      <c r="C635" s="61">
        <f>INDEX(FlowMapping!$H$2:$H$875,MATCH(W635&amp;D635,FlowMapping!$E$2:$E$875,0))</f>
        <v>23564058</v>
      </c>
      <c r="D635" s="61" t="s">
        <v>1003</v>
      </c>
      <c r="E635" s="61" t="str">
        <f>INDEX(FlowMapping!$J$2:$J$875,MATCH(W635&amp;D635,FlowMapping!$E$2:$E$875,0))</f>
        <v>unspecified</v>
      </c>
      <c r="F635" s="61" t="str">
        <f>INDEX(FlowMapping!$M$2:$M$875,MATCH(W635&amp;D635,FlowMapping!$E$2:$E$875,0))</f>
        <v>1c86cc79-5c99-4002-ab36-43676492f820</v>
      </c>
      <c r="G635" s="61" t="str">
        <f>INDEX(Activities!$B$2:$B$390,MATCH(H635,Activities!$C$2:$C$390,0))</f>
        <v>Pesticide and other agricultural chemical manufacturing</v>
      </c>
      <c r="H635" s="61">
        <v>325320</v>
      </c>
      <c r="I635" s="61" t="s">
        <v>997</v>
      </c>
      <c r="J635" s="62">
        <v>4.2434139862562791E-9</v>
      </c>
      <c r="K635" s="61" t="s">
        <v>2093</v>
      </c>
      <c r="L635" s="61"/>
      <c r="M635" s="61"/>
      <c r="N635" s="61"/>
      <c r="O635" s="61"/>
      <c r="P635" s="61"/>
      <c r="Q635" s="74">
        <v>4.0392584514721914</v>
      </c>
      <c r="R635" s="61">
        <v>1</v>
      </c>
      <c r="S635" s="61">
        <v>1</v>
      </c>
      <c r="T635" s="61">
        <v>1</v>
      </c>
      <c r="U635" s="61">
        <v>3</v>
      </c>
      <c r="V635" s="61">
        <v>2013</v>
      </c>
      <c r="W635" s="61" t="s">
        <v>479</v>
      </c>
      <c r="X635" s="61" t="s">
        <v>572</v>
      </c>
      <c r="Y635" s="61"/>
      <c r="AC635"/>
    </row>
    <row r="636" spans="2:29" x14ac:dyDescent="0.2">
      <c r="B636" s="61" t="str">
        <f>INDEX(FlowMapping!$G$2:$G$875,MATCH(W636&amp;D636,FlowMapping!$E$2:$E$875,0))</f>
        <v>Dimethoate</v>
      </c>
      <c r="C636" s="61">
        <f>INDEX(FlowMapping!$H$2:$H$875,MATCH(W636&amp;D636,FlowMapping!$E$2:$E$875,0))</f>
        <v>60515</v>
      </c>
      <c r="D636" s="61" t="s">
        <v>1003</v>
      </c>
      <c r="E636" s="61" t="str">
        <f>INDEX(FlowMapping!$J$2:$J$875,MATCH(W636&amp;D636,FlowMapping!$E$2:$E$875,0))</f>
        <v>unspecified</v>
      </c>
      <c r="F636" s="61" t="str">
        <f>INDEX(FlowMapping!$M$2:$M$875,MATCH(W636&amp;D636,FlowMapping!$E$2:$E$875,0))</f>
        <v>00b55d37-8eb5-4a65-9309-cd897f67084a</v>
      </c>
      <c r="G636" s="61" t="str">
        <f>INDEX(Activities!$B$2:$B$390,MATCH(H636,Activities!$C$2:$C$390,0))</f>
        <v>Pesticide and other agricultural chemical manufacturing</v>
      </c>
      <c r="H636" s="61">
        <v>325320</v>
      </c>
      <c r="I636" s="61" t="s">
        <v>997</v>
      </c>
      <c r="J636" s="62">
        <v>4.6887105156782351E-9</v>
      </c>
      <c r="K636" s="61" t="s">
        <v>2093</v>
      </c>
      <c r="L636" s="61"/>
      <c r="M636" s="61"/>
      <c r="N636" s="61"/>
      <c r="O636" s="61"/>
      <c r="P636" s="61"/>
      <c r="Q636" s="74">
        <v>2.7629704984740595</v>
      </c>
      <c r="R636" s="61">
        <v>1</v>
      </c>
      <c r="S636" s="61">
        <v>1</v>
      </c>
      <c r="T636" s="61">
        <v>1</v>
      </c>
      <c r="U636" s="61">
        <v>3</v>
      </c>
      <c r="V636" s="61">
        <v>2013</v>
      </c>
      <c r="W636" s="61" t="s">
        <v>407</v>
      </c>
      <c r="X636" s="61" t="s">
        <v>572</v>
      </c>
      <c r="Y636" s="61"/>
      <c r="AC636"/>
    </row>
    <row r="637" spans="2:29" x14ac:dyDescent="0.2">
      <c r="B637" s="61" t="str">
        <f>INDEX(FlowMapping!$G$2:$G$875,MATCH(W637&amp;D637,FlowMapping!$E$2:$E$875,0))</f>
        <v>2,4,5-T TRIETHYLAMMONIUM SALT</v>
      </c>
      <c r="C637" s="61">
        <f>INDEX(FlowMapping!$H$2:$H$875,MATCH(W637&amp;D637,FlowMapping!$E$2:$E$875,0))</f>
        <v>57213691</v>
      </c>
      <c r="D637" s="61" t="s">
        <v>1003</v>
      </c>
      <c r="E637" s="61" t="str">
        <f>INDEX(FlowMapping!$J$2:$J$875,MATCH(W637&amp;D637,FlowMapping!$E$2:$E$875,0))</f>
        <v>unspecified</v>
      </c>
      <c r="F637" s="61" t="str">
        <f>INDEX(FlowMapping!$M$2:$M$875,MATCH(W637&amp;D637,FlowMapping!$E$2:$E$875,0))</f>
        <v>8b498d14-c899-3da0-b62b-fe68c40ac87e</v>
      </c>
      <c r="G637" s="61" t="str">
        <f>INDEX(Activities!$B$2:$B$390,MATCH(H637,Activities!$C$2:$C$390,0))</f>
        <v>Pesticide and other agricultural chemical manufacturing</v>
      </c>
      <c r="H637" s="61">
        <v>325320</v>
      </c>
      <c r="I637" s="61" t="s">
        <v>997</v>
      </c>
      <c r="J637" s="62">
        <v>4.7149044291736441E-9</v>
      </c>
      <c r="K637" s="61" t="s">
        <v>2093</v>
      </c>
      <c r="L637" s="61"/>
      <c r="M637" s="61"/>
      <c r="N637" s="61"/>
      <c r="O637" s="61"/>
      <c r="P637" s="61"/>
      <c r="Q637" s="74">
        <v>5</v>
      </c>
      <c r="R637" s="61">
        <v>1</v>
      </c>
      <c r="S637" s="61">
        <v>1</v>
      </c>
      <c r="T637" s="61">
        <v>1</v>
      </c>
      <c r="U637" s="61">
        <v>3</v>
      </c>
      <c r="V637" s="61">
        <v>2013</v>
      </c>
      <c r="W637" s="61" t="s">
        <v>371</v>
      </c>
      <c r="X637" s="61" t="s">
        <v>572</v>
      </c>
      <c r="Y637" s="61"/>
      <c r="AC637"/>
    </row>
    <row r="638" spans="2:29" x14ac:dyDescent="0.2">
      <c r="B638" s="61" t="str">
        <f>INDEX(FlowMapping!$G$2:$G$875,MATCH(W638&amp;D638,FlowMapping!$E$2:$E$875,0))</f>
        <v>3-Iodo-2-propynyl butylcarbamate</v>
      </c>
      <c r="C638" s="61">
        <f>INDEX(FlowMapping!$H$2:$H$875,MATCH(W638&amp;D638,FlowMapping!$E$2:$E$875,0))</f>
        <v>55406536</v>
      </c>
      <c r="D638" s="61" t="s">
        <v>1003</v>
      </c>
      <c r="E638" s="61" t="str">
        <f>INDEX(FlowMapping!$J$2:$J$875,MATCH(W638&amp;D638,FlowMapping!$E$2:$E$875,0))</f>
        <v>unspecified</v>
      </c>
      <c r="F638" s="61" t="str">
        <f>INDEX(FlowMapping!$M$2:$M$875,MATCH(W638&amp;D638,FlowMapping!$E$2:$E$875,0))</f>
        <v>f3eac800-85a4-4b4c-bc70-cea8e62d1211</v>
      </c>
      <c r="G638" s="61" t="str">
        <f>INDEX(Activities!$B$2:$B$390,MATCH(H638,Activities!$C$2:$C$390,0))</f>
        <v>Pesticide and other agricultural chemical manufacturing</v>
      </c>
      <c r="H638" s="61">
        <v>325320</v>
      </c>
      <c r="I638" s="61" t="s">
        <v>997</v>
      </c>
      <c r="J638" s="62">
        <v>5.1602009585956001E-9</v>
      </c>
      <c r="K638" s="61" t="s">
        <v>2093</v>
      </c>
      <c r="L638" s="61"/>
      <c r="M638" s="61"/>
      <c r="N638" s="61"/>
      <c r="O638" s="61"/>
      <c r="P638" s="61"/>
      <c r="Q638" s="74">
        <v>4.3918575063613225</v>
      </c>
      <c r="R638" s="61">
        <v>1</v>
      </c>
      <c r="S638" s="61">
        <v>1</v>
      </c>
      <c r="T638" s="61">
        <v>1</v>
      </c>
      <c r="U638" s="61">
        <v>3</v>
      </c>
      <c r="V638" s="61">
        <v>2013</v>
      </c>
      <c r="W638" s="61" t="s">
        <v>265</v>
      </c>
      <c r="X638" s="61" t="s">
        <v>572</v>
      </c>
      <c r="Y638" s="61"/>
      <c r="AC638"/>
    </row>
    <row r="639" spans="2:29" x14ac:dyDescent="0.2">
      <c r="B639" s="61" t="str">
        <f>INDEX(FlowMapping!$G$2:$G$875,MATCH(W639&amp;D639,FlowMapping!$E$2:$E$875,0))</f>
        <v>Thiabendazole</v>
      </c>
      <c r="C639" s="61">
        <f>INDEX(FlowMapping!$H$2:$H$875,MATCH(W639&amp;D639,FlowMapping!$E$2:$E$875,0))</f>
        <v>148798</v>
      </c>
      <c r="D639" s="61" t="s">
        <v>1003</v>
      </c>
      <c r="E639" s="61" t="str">
        <f>INDEX(FlowMapping!$J$2:$J$875,MATCH(W639&amp;D639,FlowMapping!$E$2:$E$875,0))</f>
        <v>unspecified</v>
      </c>
      <c r="F639" s="61" t="str">
        <f>INDEX(FlowMapping!$M$2:$M$875,MATCH(W639&amp;D639,FlowMapping!$E$2:$E$875,0))</f>
        <v>11efa49b-8d01-4f57-b787-95135d528476</v>
      </c>
      <c r="G639" s="61" t="str">
        <f>INDEX(Activities!$B$2:$B$390,MATCH(H639,Activities!$C$2:$C$390,0))</f>
        <v>Pesticide and other agricultural chemical manufacturing</v>
      </c>
      <c r="H639" s="61">
        <v>325320</v>
      </c>
      <c r="I639" s="61" t="s">
        <v>997</v>
      </c>
      <c r="J639" s="62">
        <v>5.3697522665588728E-9</v>
      </c>
      <c r="K639" s="61" t="s">
        <v>2093</v>
      </c>
      <c r="L639" s="61"/>
      <c r="M639" s="61"/>
      <c r="N639" s="61"/>
      <c r="O639" s="61"/>
      <c r="P639" s="61"/>
      <c r="Q639" s="74">
        <v>5</v>
      </c>
      <c r="R639" s="61">
        <v>1</v>
      </c>
      <c r="S639" s="61">
        <v>1</v>
      </c>
      <c r="T639" s="61">
        <v>1</v>
      </c>
      <c r="U639" s="61">
        <v>3</v>
      </c>
      <c r="V639" s="61">
        <v>2013</v>
      </c>
      <c r="W639" s="61" t="s">
        <v>399</v>
      </c>
      <c r="X639" s="61" t="s">
        <v>572</v>
      </c>
      <c r="Y639" s="61"/>
      <c r="AC639"/>
    </row>
    <row r="640" spans="2:29" x14ac:dyDescent="0.2">
      <c r="B640" s="61" t="str">
        <f>INDEX(FlowMapping!$G$2:$G$875,MATCH(W640&amp;D640,FlowMapping!$E$2:$E$875,0))</f>
        <v>NITROUS ACID</v>
      </c>
      <c r="C640" s="61">
        <f>INDEX(FlowMapping!$H$2:$H$875,MATCH(W640&amp;D640,FlowMapping!$E$2:$E$875,0))</f>
        <v>7782776</v>
      </c>
      <c r="D640" s="61" t="s">
        <v>1003</v>
      </c>
      <c r="E640" s="61" t="str">
        <f>INDEX(FlowMapping!$J$2:$J$875,MATCH(W640&amp;D640,FlowMapping!$E$2:$E$875,0))</f>
        <v>unspecified</v>
      </c>
      <c r="F640" s="61" t="str">
        <f>INDEX(FlowMapping!$M$2:$M$875,MATCH(W640&amp;D640,FlowMapping!$E$2:$E$875,0))</f>
        <v>b633a270-97fe-3bdb-9fb0-a25de3323e03</v>
      </c>
      <c r="G640" s="61" t="str">
        <f>INDEX(Activities!$B$2:$B$390,MATCH(H640,Activities!$C$2:$C$390,0))</f>
        <v>Pesticide and other agricultural chemical manufacturing</v>
      </c>
      <c r="H640" s="61">
        <v>325320</v>
      </c>
      <c r="I640" s="61" t="s">
        <v>997</v>
      </c>
      <c r="J640" s="62">
        <v>6.070439452561068E-9</v>
      </c>
      <c r="K640" s="61" t="s">
        <v>2093</v>
      </c>
      <c r="L640" s="61"/>
      <c r="M640" s="61"/>
      <c r="N640" s="61"/>
      <c r="O640" s="61"/>
      <c r="P640" s="61"/>
      <c r="Q640" s="74">
        <v>4.5056411483746039</v>
      </c>
      <c r="R640" s="61">
        <v>1</v>
      </c>
      <c r="S640" s="61">
        <v>1</v>
      </c>
      <c r="T640" s="61">
        <v>1</v>
      </c>
      <c r="U640" s="61">
        <v>3</v>
      </c>
      <c r="V640" s="61">
        <v>2013</v>
      </c>
      <c r="W640" s="61" t="s">
        <v>107</v>
      </c>
      <c r="X640" s="61" t="s">
        <v>572</v>
      </c>
      <c r="Y640" s="61"/>
      <c r="AC640"/>
    </row>
    <row r="641" spans="2:29" x14ac:dyDescent="0.2">
      <c r="B641" s="61" t="str">
        <f>INDEX(FlowMapping!$G$2:$G$875,MATCH(W641&amp;D641,FlowMapping!$E$2:$E$875,0))</f>
        <v>acetophenone</v>
      </c>
      <c r="C641" s="61">
        <f>INDEX(FlowMapping!$H$2:$H$875,MATCH(W641&amp;D641,FlowMapping!$E$2:$E$875,0))</f>
        <v>98862</v>
      </c>
      <c r="D641" s="61" t="s">
        <v>1003</v>
      </c>
      <c r="E641" s="61" t="str">
        <f>INDEX(FlowMapping!$J$2:$J$875,MATCH(W641&amp;D641,FlowMapping!$E$2:$E$875,0))</f>
        <v>unspecified</v>
      </c>
      <c r="F641" s="61" t="str">
        <f>INDEX(FlowMapping!$M$2:$M$875,MATCH(W641&amp;D641,FlowMapping!$E$2:$E$875,0))</f>
        <v>c009202c-0247-4512-8d7d-26f5f44b8ab2</v>
      </c>
      <c r="G641" s="61" t="str">
        <f>INDEX(Activities!$B$2:$B$390,MATCH(H641,Activities!$C$2:$C$390,0))</f>
        <v>Pesticide and other agricultural chemical manufacturing</v>
      </c>
      <c r="H641" s="61">
        <v>325320</v>
      </c>
      <c r="I641" s="61" t="s">
        <v>997</v>
      </c>
      <c r="J641" s="62">
        <v>6.6794479413293302E-9</v>
      </c>
      <c r="K641" s="61" t="s">
        <v>2093</v>
      </c>
      <c r="L641" s="61"/>
      <c r="M641" s="61"/>
      <c r="N641" s="61"/>
      <c r="O641" s="61"/>
      <c r="P641" s="61"/>
      <c r="Q641" s="74">
        <v>3.7565003639622954</v>
      </c>
      <c r="R641" s="61">
        <v>1</v>
      </c>
      <c r="S641" s="61">
        <v>1</v>
      </c>
      <c r="T641" s="61">
        <v>1</v>
      </c>
      <c r="U641" s="61">
        <v>3</v>
      </c>
      <c r="V641" s="61">
        <v>2013</v>
      </c>
      <c r="W641" s="61" t="s">
        <v>126</v>
      </c>
      <c r="X641" s="61" t="s">
        <v>572</v>
      </c>
      <c r="Y641" s="61"/>
      <c r="AC641"/>
    </row>
    <row r="642" spans="2:29" x14ac:dyDescent="0.2">
      <c r="B642" s="61" t="str">
        <f>INDEX(FlowMapping!$G$2:$G$875,MATCH(W642&amp;D642,FlowMapping!$E$2:$E$875,0))</f>
        <v>Prometryn</v>
      </c>
      <c r="C642" s="61">
        <f>INDEX(FlowMapping!$H$2:$H$875,MATCH(W642&amp;D642,FlowMapping!$E$2:$E$875,0))</f>
        <v>7287196</v>
      </c>
      <c r="D642" s="61" t="s">
        <v>1003</v>
      </c>
      <c r="E642" s="61" t="str">
        <f>INDEX(FlowMapping!$J$2:$J$875,MATCH(W642&amp;D642,FlowMapping!$E$2:$E$875,0))</f>
        <v>unspecified</v>
      </c>
      <c r="F642" s="61" t="str">
        <f>INDEX(FlowMapping!$M$2:$M$875,MATCH(W642&amp;D642,FlowMapping!$E$2:$E$875,0))</f>
        <v>9c244b67-55b5-4909-b595-5622c6755fc2</v>
      </c>
      <c r="G642" s="61" t="str">
        <f>INDEX(Activities!$B$2:$B$390,MATCH(H642,Activities!$C$2:$C$390,0))</f>
        <v>Pesticide and other agricultural chemical manufacturing</v>
      </c>
      <c r="H642" s="61">
        <v>325320</v>
      </c>
      <c r="I642" s="61" t="s">
        <v>997</v>
      </c>
      <c r="J642" s="62">
        <v>6.6794479413293302E-9</v>
      </c>
      <c r="K642" s="61" t="s">
        <v>2093</v>
      </c>
      <c r="L642" s="61"/>
      <c r="M642" s="61"/>
      <c r="N642" s="61"/>
      <c r="O642" s="61"/>
      <c r="P642" s="61"/>
      <c r="Q642" s="74">
        <v>2</v>
      </c>
      <c r="R642" s="61">
        <v>1</v>
      </c>
      <c r="S642" s="61">
        <v>1</v>
      </c>
      <c r="T642" s="61">
        <v>1</v>
      </c>
      <c r="U642" s="61">
        <v>3</v>
      </c>
      <c r="V642" s="61">
        <v>2013</v>
      </c>
      <c r="W642" s="61" t="s">
        <v>525</v>
      </c>
      <c r="X642" s="61" t="s">
        <v>572</v>
      </c>
      <c r="Y642" s="61"/>
      <c r="AC642"/>
    </row>
    <row r="643" spans="2:29" x14ac:dyDescent="0.2">
      <c r="B643" s="61" t="str">
        <f>INDEX(FlowMapping!$G$2:$G$875,MATCH(W643&amp;D643,FlowMapping!$E$2:$E$875,0))</f>
        <v>STIROFOS</v>
      </c>
      <c r="C643" s="61">
        <f>INDEX(FlowMapping!$H$2:$H$875,MATCH(W643&amp;D643,FlowMapping!$E$2:$E$875,0))</f>
        <v>961115</v>
      </c>
      <c r="D643" s="61" t="s">
        <v>1003</v>
      </c>
      <c r="E643" s="61" t="str">
        <f>INDEX(FlowMapping!$J$2:$J$875,MATCH(W643&amp;D643,FlowMapping!$E$2:$E$875,0))</f>
        <v>unspecified</v>
      </c>
      <c r="F643" s="61" t="str">
        <f>INDEX(FlowMapping!$M$2:$M$875,MATCH(W643&amp;D643,FlowMapping!$E$2:$E$875,0))</f>
        <v>85237de6-a4ac-3699-95ac-860a93b349c9</v>
      </c>
      <c r="G643" s="61" t="str">
        <f>INDEX(Activities!$B$2:$B$390,MATCH(H643,Activities!$C$2:$C$390,0))</f>
        <v>Pesticide and other agricultural chemical manufacturing</v>
      </c>
      <c r="H643" s="61">
        <v>325320</v>
      </c>
      <c r="I643" s="61" t="s">
        <v>997</v>
      </c>
      <c r="J643" s="62">
        <v>6.6794479413293302E-9</v>
      </c>
      <c r="K643" s="61" t="s">
        <v>2093</v>
      </c>
      <c r="L643" s="61"/>
      <c r="M643" s="61"/>
      <c r="N643" s="61"/>
      <c r="O643" s="61"/>
      <c r="P643" s="61"/>
      <c r="Q643" s="74">
        <v>5</v>
      </c>
      <c r="R643" s="61">
        <v>1</v>
      </c>
      <c r="S643" s="61">
        <v>1</v>
      </c>
      <c r="T643" s="61">
        <v>1</v>
      </c>
      <c r="U643" s="61">
        <v>3</v>
      </c>
      <c r="V643" s="61">
        <v>2013</v>
      </c>
      <c r="W643" s="61" t="s">
        <v>512</v>
      </c>
      <c r="X643" s="61" t="s">
        <v>572</v>
      </c>
      <c r="Y643" s="61"/>
      <c r="AC643"/>
    </row>
    <row r="644" spans="2:29" x14ac:dyDescent="0.2">
      <c r="B644" s="61" t="str">
        <f>INDEX(FlowMapping!$G$2:$G$875,MATCH(W644&amp;D644,FlowMapping!$E$2:$E$875,0))</f>
        <v>Pendimethalin</v>
      </c>
      <c r="C644" s="61">
        <f>INDEX(FlowMapping!$H$2:$H$875,MATCH(W644&amp;D644,FlowMapping!$E$2:$E$875,0))</f>
        <v>40487421</v>
      </c>
      <c r="D644" s="61" t="s">
        <v>1003</v>
      </c>
      <c r="E644" s="61" t="str">
        <f>INDEX(FlowMapping!$J$2:$J$875,MATCH(W644&amp;D644,FlowMapping!$E$2:$E$875,0))</f>
        <v>unspecified</v>
      </c>
      <c r="F644" s="61" t="str">
        <f>INDEX(FlowMapping!$M$2:$M$875,MATCH(W644&amp;D644,FlowMapping!$E$2:$E$875,0))</f>
        <v>4a669660-9e79-41af-bd2c-2e5c28ddd866</v>
      </c>
      <c r="G644" s="61" t="str">
        <f>INDEX(Activities!$B$2:$B$390,MATCH(H644,Activities!$C$2:$C$390,0))</f>
        <v>Pesticide and other agricultural chemical manufacturing</v>
      </c>
      <c r="H644" s="61">
        <v>325320</v>
      </c>
      <c r="I644" s="61" t="s">
        <v>997</v>
      </c>
      <c r="J644" s="62">
        <v>7.2557140382283311E-9</v>
      </c>
      <c r="K644" s="61" t="s">
        <v>2093</v>
      </c>
      <c r="L644" s="61"/>
      <c r="M644" s="61"/>
      <c r="N644" s="61"/>
      <c r="O644" s="61"/>
      <c r="P644" s="61"/>
      <c r="Q644" s="74">
        <v>4.9090602645919912</v>
      </c>
      <c r="R644" s="61">
        <v>1</v>
      </c>
      <c r="S644" s="61">
        <v>1</v>
      </c>
      <c r="T644" s="61">
        <v>1</v>
      </c>
      <c r="U644" s="61">
        <v>3</v>
      </c>
      <c r="V644" s="61">
        <v>2013</v>
      </c>
      <c r="W644" s="61" t="s">
        <v>268</v>
      </c>
      <c r="X644" s="61" t="s">
        <v>572</v>
      </c>
      <c r="Y644" s="61"/>
      <c r="AC644"/>
    </row>
    <row r="645" spans="2:29" x14ac:dyDescent="0.2">
      <c r="B645" s="61" t="str">
        <f>INDEX(FlowMapping!$G$2:$G$875,MATCH(W645&amp;D645,FlowMapping!$E$2:$E$875,0))</f>
        <v>Dicamba</v>
      </c>
      <c r="C645" s="61">
        <f>INDEX(FlowMapping!$H$2:$H$875,MATCH(W645&amp;D645,FlowMapping!$E$2:$E$875,0))</f>
        <v>1918009</v>
      </c>
      <c r="D645" s="61" t="s">
        <v>1003</v>
      </c>
      <c r="E645" s="61" t="str">
        <f>INDEX(FlowMapping!$J$2:$J$875,MATCH(W645&amp;D645,FlowMapping!$E$2:$E$875,0))</f>
        <v>unspecified</v>
      </c>
      <c r="F645" s="61" t="str">
        <f>INDEX(FlowMapping!$M$2:$M$875,MATCH(W645&amp;D645,FlowMapping!$E$2:$E$875,0))</f>
        <v>f81426cd-fb74-4265-bffc-c97566623bf5</v>
      </c>
      <c r="G645" s="61" t="str">
        <f>INDEX(Activities!$B$2:$B$390,MATCH(H645,Activities!$C$2:$C$390,0))</f>
        <v>Pesticide and other agricultural chemical manufacturing</v>
      </c>
      <c r="H645" s="61">
        <v>325320</v>
      </c>
      <c r="I645" s="61" t="s">
        <v>997</v>
      </c>
      <c r="J645" s="62">
        <v>8.7225731939712424E-9</v>
      </c>
      <c r="K645" s="61" t="s">
        <v>2093</v>
      </c>
      <c r="L645" s="61"/>
      <c r="M645" s="61"/>
      <c r="N645" s="61"/>
      <c r="O645" s="61"/>
      <c r="P645" s="61"/>
      <c r="Q645" s="74">
        <v>2.575726682298757</v>
      </c>
      <c r="R645" s="61">
        <v>1</v>
      </c>
      <c r="S645" s="61">
        <v>1</v>
      </c>
      <c r="T645" s="61">
        <v>1</v>
      </c>
      <c r="U645" s="61">
        <v>3</v>
      </c>
      <c r="V645" s="61">
        <v>2013</v>
      </c>
      <c r="W645" s="61" t="s">
        <v>272</v>
      </c>
      <c r="X645" s="61" t="s">
        <v>572</v>
      </c>
      <c r="Y645" s="61"/>
      <c r="AC645"/>
    </row>
    <row r="646" spans="2:29" x14ac:dyDescent="0.2">
      <c r="B646" s="61" t="str">
        <f>INDEX(FlowMapping!$G$2:$G$875,MATCH(W646&amp;D646,FlowMapping!$E$2:$E$875,0))</f>
        <v>Metribuzin</v>
      </c>
      <c r="C646" s="61">
        <f>INDEX(FlowMapping!$H$2:$H$875,MATCH(W646&amp;D646,FlowMapping!$E$2:$E$875,0))</f>
        <v>21087649</v>
      </c>
      <c r="D646" s="61" t="s">
        <v>1003</v>
      </c>
      <c r="E646" s="61" t="str">
        <f>INDEX(FlowMapping!$J$2:$J$875,MATCH(W646&amp;D646,FlowMapping!$E$2:$E$875,0))</f>
        <v>unspecified</v>
      </c>
      <c r="F646" s="61" t="str">
        <f>INDEX(FlowMapping!$M$2:$M$875,MATCH(W646&amp;D646,FlowMapping!$E$2:$E$875,0))</f>
        <v>f5a292ed-66a4-4404-9fdc-f4a4e6442521</v>
      </c>
      <c r="G646" s="61" t="str">
        <f>INDEX(Activities!$B$2:$B$390,MATCH(H646,Activities!$C$2:$C$390,0))</f>
        <v>Pesticide and other agricultural chemical manufacturing</v>
      </c>
      <c r="H646" s="61">
        <v>325320</v>
      </c>
      <c r="I646" s="61" t="s">
        <v>997</v>
      </c>
      <c r="J646" s="62">
        <v>9.1958972108332871E-9</v>
      </c>
      <c r="K646" s="61" t="s">
        <v>2093</v>
      </c>
      <c r="L646" s="61"/>
      <c r="M646" s="61"/>
      <c r="N646" s="61"/>
      <c r="O646" s="61"/>
      <c r="P646" s="61"/>
      <c r="Q646" s="74">
        <v>2.1074300496100493</v>
      </c>
      <c r="R646" s="61">
        <v>1</v>
      </c>
      <c r="S646" s="61">
        <v>1</v>
      </c>
      <c r="T646" s="61">
        <v>1</v>
      </c>
      <c r="U646" s="61">
        <v>3</v>
      </c>
      <c r="V646" s="61">
        <v>2013</v>
      </c>
      <c r="W646" s="61" t="s">
        <v>300</v>
      </c>
      <c r="X646" s="61" t="s">
        <v>572</v>
      </c>
      <c r="Y646" s="61"/>
      <c r="AC646"/>
    </row>
    <row r="647" spans="2:29" x14ac:dyDescent="0.2">
      <c r="B647" s="61" t="str">
        <f>INDEX(FlowMapping!$G$2:$G$875,MATCH(W647&amp;D647,FlowMapping!$E$2:$E$875,0))</f>
        <v>avermectin B1</v>
      </c>
      <c r="C647" s="61">
        <f>INDEX(FlowMapping!$H$2:$H$875,MATCH(W647&amp;D647,FlowMapping!$E$2:$E$875,0))</f>
        <v>65195553</v>
      </c>
      <c r="D647" s="61" t="s">
        <v>1003</v>
      </c>
      <c r="E647" s="61" t="str">
        <f>INDEX(FlowMapping!$J$2:$J$875,MATCH(W647&amp;D647,FlowMapping!$E$2:$E$875,0))</f>
        <v>unspecified</v>
      </c>
      <c r="F647" s="61" t="str">
        <f>INDEX(FlowMapping!$M$2:$M$875,MATCH(W647&amp;D647,FlowMapping!$E$2:$E$875,0))</f>
        <v>1949a62f-610e-4f8f-85ac-a550cea30b96</v>
      </c>
      <c r="G647" s="61" t="str">
        <f>INDEX(Activities!$B$2:$B$390,MATCH(H647,Activities!$C$2:$C$390,0))</f>
        <v>Pesticide and other agricultural chemical manufacturing</v>
      </c>
      <c r="H647" s="61">
        <v>325320</v>
      </c>
      <c r="I647" s="61" t="s">
        <v>997</v>
      </c>
      <c r="J647" s="62">
        <v>9.5607784258243364E-9</v>
      </c>
      <c r="K647" s="61" t="s">
        <v>2093</v>
      </c>
      <c r="L647" s="61"/>
      <c r="M647" s="61"/>
      <c r="N647" s="61"/>
      <c r="O647" s="61"/>
      <c r="P647" s="61"/>
      <c r="Q647" s="74">
        <v>2.9462745420192227</v>
      </c>
      <c r="R647" s="61">
        <v>1</v>
      </c>
      <c r="S647" s="61">
        <v>1</v>
      </c>
      <c r="T647" s="61">
        <v>1</v>
      </c>
      <c r="U647" s="61">
        <v>3</v>
      </c>
      <c r="V647" s="61">
        <v>2013</v>
      </c>
      <c r="W647" s="61" t="s">
        <v>379</v>
      </c>
      <c r="X647" s="61" t="s">
        <v>572</v>
      </c>
      <c r="Y647" s="61"/>
      <c r="AC647"/>
    </row>
    <row r="648" spans="2:29" x14ac:dyDescent="0.2">
      <c r="B648" s="61" t="str">
        <f>INDEX(FlowMapping!$G$2:$G$875,MATCH(W648&amp;D648,FlowMapping!$E$2:$E$875,0))</f>
        <v>Propiconazole</v>
      </c>
      <c r="C648" s="61">
        <f>INDEX(FlowMapping!$H$2:$H$875,MATCH(W648&amp;D648,FlowMapping!$E$2:$E$875,0))</f>
        <v>60207901</v>
      </c>
      <c r="D648" s="61" t="s">
        <v>1003</v>
      </c>
      <c r="E648" s="61" t="str">
        <f>INDEX(FlowMapping!$J$2:$J$875,MATCH(W648&amp;D648,FlowMapping!$E$2:$E$875,0))</f>
        <v>unspecified</v>
      </c>
      <c r="F648" s="61" t="str">
        <f>INDEX(FlowMapping!$M$2:$M$875,MATCH(W648&amp;D648,FlowMapping!$E$2:$E$875,0))</f>
        <v>2d7e6647-a9ea-4400-9c03-e6ae6b693fbf</v>
      </c>
      <c r="G648" s="61" t="str">
        <f>INDEX(Activities!$B$2:$B$390,MATCH(H648,Activities!$C$2:$C$390,0))</f>
        <v>Pesticide and other agricultural chemical manufacturing</v>
      </c>
      <c r="H648" s="61">
        <v>325320</v>
      </c>
      <c r="I648" s="61" t="s">
        <v>997</v>
      </c>
      <c r="J648" s="62">
        <v>9.6700070451001887E-9</v>
      </c>
      <c r="K648" s="61" t="s">
        <v>2093</v>
      </c>
      <c r="L648" s="61"/>
      <c r="M648" s="61"/>
      <c r="N648" s="61"/>
      <c r="O648" s="61"/>
      <c r="P648" s="61"/>
      <c r="Q648" s="74">
        <v>2.0812633745970692</v>
      </c>
      <c r="R648" s="61">
        <v>1</v>
      </c>
      <c r="S648" s="61">
        <v>1</v>
      </c>
      <c r="T648" s="61">
        <v>1</v>
      </c>
      <c r="U648" s="61">
        <v>3</v>
      </c>
      <c r="V648" s="61">
        <v>2013</v>
      </c>
      <c r="W648" s="61" t="s">
        <v>250</v>
      </c>
      <c r="X648" s="61" t="s">
        <v>572</v>
      </c>
      <c r="Y648" s="61"/>
      <c r="AC648"/>
    </row>
    <row r="649" spans="2:29" x14ac:dyDescent="0.2">
      <c r="B649" s="61" t="str">
        <f>INDEX(FlowMapping!$G$2:$G$875,MATCH(W649&amp;D649,FlowMapping!$E$2:$E$875,0))</f>
        <v>Malathion</v>
      </c>
      <c r="C649" s="61">
        <f>INDEX(FlowMapping!$H$2:$H$875,MATCH(W649&amp;D649,FlowMapping!$E$2:$E$875,0))</f>
        <v>121755</v>
      </c>
      <c r="D649" s="61" t="s">
        <v>1003</v>
      </c>
      <c r="E649" s="61" t="str">
        <f>INDEX(FlowMapping!$J$2:$J$875,MATCH(W649&amp;D649,FlowMapping!$E$2:$E$875,0))</f>
        <v>unspecified</v>
      </c>
      <c r="F649" s="61" t="str">
        <f>INDEX(FlowMapping!$M$2:$M$875,MATCH(W649&amp;D649,FlowMapping!$E$2:$E$875,0))</f>
        <v>0c63bca2-959b-4c38-bde0-5da0d50961fb</v>
      </c>
      <c r="G649" s="61" t="str">
        <f>INDEX(Activities!$B$2:$B$390,MATCH(H649,Activities!$C$2:$C$390,0))</f>
        <v>Pesticide and other agricultural chemical manufacturing</v>
      </c>
      <c r="H649" s="61">
        <v>325320</v>
      </c>
      <c r="I649" s="61" t="s">
        <v>997</v>
      </c>
      <c r="J649" s="62">
        <v>1.1573780677946527E-8</v>
      </c>
      <c r="K649" s="61" t="s">
        <v>2093</v>
      </c>
      <c r="L649" s="61"/>
      <c r="M649" s="61"/>
      <c r="N649" s="61"/>
      <c r="O649" s="61"/>
      <c r="P649" s="61"/>
      <c r="Q649" s="74">
        <v>2.3583047461930824</v>
      </c>
      <c r="R649" s="61">
        <v>1</v>
      </c>
      <c r="S649" s="61">
        <v>1</v>
      </c>
      <c r="T649" s="61">
        <v>1</v>
      </c>
      <c r="U649" s="61">
        <v>3</v>
      </c>
      <c r="V649" s="61">
        <v>2013</v>
      </c>
      <c r="W649" s="61" t="s">
        <v>140</v>
      </c>
      <c r="X649" s="61" t="s">
        <v>572</v>
      </c>
      <c r="Y649" s="61"/>
      <c r="AC649"/>
    </row>
    <row r="650" spans="2:29" x14ac:dyDescent="0.2">
      <c r="B650" s="61" t="str">
        <f>INDEX(FlowMapping!$G$2:$G$875,MATCH(W650&amp;D650,FlowMapping!$E$2:$E$875,0))</f>
        <v>TERT-BUTYL ALCOHOL</v>
      </c>
      <c r="C650" s="61">
        <f>INDEX(FlowMapping!$H$2:$H$875,MATCH(W650&amp;D650,FlowMapping!$E$2:$E$875,0))</f>
        <v>75650</v>
      </c>
      <c r="D650" s="61" t="s">
        <v>1003</v>
      </c>
      <c r="E650" s="61" t="str">
        <f>INDEX(FlowMapping!$J$2:$J$875,MATCH(W650&amp;D650,FlowMapping!$E$2:$E$875,0))</f>
        <v>unspecified</v>
      </c>
      <c r="F650" s="61" t="str">
        <f>INDEX(FlowMapping!$M$2:$M$875,MATCH(W650&amp;D650,FlowMapping!$E$2:$E$875,0))</f>
        <v>b84ebfec-fd10-4fc7-bd83-e6d7c94250c7</v>
      </c>
      <c r="G650" s="61" t="str">
        <f>INDEX(Activities!$B$2:$B$390,MATCH(H650,Activities!$C$2:$C$390,0))</f>
        <v>Pesticide and other agricultural chemical manufacturing</v>
      </c>
      <c r="H650" s="61">
        <v>325320</v>
      </c>
      <c r="I650" s="61" t="s">
        <v>997</v>
      </c>
      <c r="J650" s="62">
        <v>1.3096956747704569E-8</v>
      </c>
      <c r="K650" s="61" t="s">
        <v>2093</v>
      </c>
      <c r="L650" s="61"/>
      <c r="M650" s="61"/>
      <c r="N650" s="61"/>
      <c r="O650" s="61"/>
      <c r="P650" s="61"/>
      <c r="Q650" s="74">
        <v>3.6998442434509373</v>
      </c>
      <c r="R650" s="61">
        <v>1</v>
      </c>
      <c r="S650" s="61">
        <v>1</v>
      </c>
      <c r="T650" s="61">
        <v>1</v>
      </c>
      <c r="U650" s="61">
        <v>3</v>
      </c>
      <c r="V650" s="61">
        <v>2013</v>
      </c>
      <c r="W650" s="61" t="s">
        <v>83</v>
      </c>
      <c r="X650" s="61" t="s">
        <v>572</v>
      </c>
      <c r="Y650" s="61"/>
      <c r="AC650"/>
    </row>
    <row r="651" spans="2:29" x14ac:dyDescent="0.2">
      <c r="B651" s="61" t="str">
        <f>INDEX(FlowMapping!$G$2:$G$875,MATCH(W651&amp;D651,FlowMapping!$E$2:$E$875,0))</f>
        <v>7-OXABICYCLO[2,2,1]HEPTANE-2,3-DICARBOXYLIC ACID, DIPOTASSIUM SALT</v>
      </c>
      <c r="C651" s="61">
        <f>INDEX(FlowMapping!$H$2:$H$875,MATCH(W651&amp;D651,FlowMapping!$E$2:$E$875,0))</f>
        <v>2164070</v>
      </c>
      <c r="D651" s="61" t="s">
        <v>1003</v>
      </c>
      <c r="E651" s="61" t="str">
        <f>INDEX(FlowMapping!$J$2:$J$875,MATCH(W651&amp;D651,FlowMapping!$E$2:$E$875,0))</f>
        <v>unspecified</v>
      </c>
      <c r="F651" s="61" t="str">
        <f>INDEX(FlowMapping!$M$2:$M$875,MATCH(W651&amp;D651,FlowMapping!$E$2:$E$875,0))</f>
        <v>f3fe4932-5329-3e28-9af4-f88924b1fa85</v>
      </c>
      <c r="G651" s="61" t="str">
        <f>INDEX(Activities!$B$2:$B$390,MATCH(H651,Activities!$C$2:$C$390,0))</f>
        <v>Pesticide and other agricultural chemical manufacturing</v>
      </c>
      <c r="H651" s="61">
        <v>325320</v>
      </c>
      <c r="I651" s="61" t="s">
        <v>997</v>
      </c>
      <c r="J651" s="62">
        <v>1.3561374833978173E-8</v>
      </c>
      <c r="K651" s="61" t="s">
        <v>2093</v>
      </c>
      <c r="L651" s="61"/>
      <c r="M651" s="61"/>
      <c r="N651" s="61"/>
      <c r="O651" s="61"/>
      <c r="P651" s="61"/>
      <c r="Q651" s="74">
        <v>4.8972630521700502</v>
      </c>
      <c r="R651" s="61">
        <v>1</v>
      </c>
      <c r="S651" s="61">
        <v>1</v>
      </c>
      <c r="T651" s="61">
        <v>1</v>
      </c>
      <c r="U651" s="61">
        <v>3</v>
      </c>
      <c r="V651" s="61">
        <v>2013</v>
      </c>
      <c r="W651" s="61" t="s">
        <v>489</v>
      </c>
      <c r="X651" s="61" t="s">
        <v>572</v>
      </c>
      <c r="Y651" s="61"/>
      <c r="AC651"/>
    </row>
    <row r="652" spans="2:29" x14ac:dyDescent="0.2">
      <c r="B652" s="61" t="str">
        <f>INDEX(FlowMapping!$G$2:$G$875,MATCH(W652&amp;D652,FlowMapping!$E$2:$E$875,0))</f>
        <v>PARAQUAT DICHLORIDE</v>
      </c>
      <c r="C652" s="61">
        <f>INDEX(FlowMapping!$H$2:$H$875,MATCH(W652&amp;D652,FlowMapping!$E$2:$E$875,0))</f>
        <v>1910425</v>
      </c>
      <c r="D652" s="61" t="s">
        <v>1003</v>
      </c>
      <c r="E652" s="61" t="str">
        <f>INDEX(FlowMapping!$J$2:$J$875,MATCH(W652&amp;D652,FlowMapping!$E$2:$E$875,0))</f>
        <v>unspecified</v>
      </c>
      <c r="F652" s="61" t="str">
        <f>INDEX(FlowMapping!$M$2:$M$875,MATCH(W652&amp;D652,FlowMapping!$E$2:$E$875,0))</f>
        <v>28c0df98-71b5-3bdd-ac61-3c0ed065b226</v>
      </c>
      <c r="G652" s="61" t="str">
        <f>INDEX(Activities!$B$2:$B$390,MATCH(H652,Activities!$C$2:$C$390,0))</f>
        <v>Pesticide and other agricultural chemical manufacturing</v>
      </c>
      <c r="H652" s="61">
        <v>325320</v>
      </c>
      <c r="I652" s="61" t="s">
        <v>997</v>
      </c>
      <c r="J652" s="62">
        <v>1.5166747404284807E-8</v>
      </c>
      <c r="K652" s="61" t="s">
        <v>2093</v>
      </c>
      <c r="L652" s="61"/>
      <c r="M652" s="61"/>
      <c r="N652" s="61"/>
      <c r="O652" s="61"/>
      <c r="P652" s="61"/>
      <c r="Q652" s="74">
        <v>4.9993887256137786</v>
      </c>
      <c r="R652" s="61">
        <v>1</v>
      </c>
      <c r="S652" s="61">
        <v>1</v>
      </c>
      <c r="T652" s="61">
        <v>1</v>
      </c>
      <c r="U652" s="61">
        <v>3</v>
      </c>
      <c r="V652" s="61">
        <v>2013</v>
      </c>
      <c r="W652" s="61" t="s">
        <v>225</v>
      </c>
      <c r="X652" s="61" t="s">
        <v>572</v>
      </c>
      <c r="Y652" s="61"/>
      <c r="AC652"/>
    </row>
    <row r="653" spans="2:29" x14ac:dyDescent="0.2">
      <c r="B653" s="61" t="str">
        <f>INDEX(FlowMapping!$G$2:$G$875,MATCH(W653&amp;D653,FlowMapping!$E$2:$E$875,0))</f>
        <v>S,S,S-tributyl phosphorotrithioate</v>
      </c>
      <c r="C653" s="61">
        <f>INDEX(FlowMapping!$H$2:$H$875,MATCH(W653&amp;D653,FlowMapping!$E$2:$E$875,0))</f>
        <v>78488</v>
      </c>
      <c r="D653" s="61" t="s">
        <v>1003</v>
      </c>
      <c r="E653" s="61" t="str">
        <f>INDEX(FlowMapping!$J$2:$J$875,MATCH(W653&amp;D653,FlowMapping!$E$2:$E$875,0))</f>
        <v>unspecified</v>
      </c>
      <c r="F653" s="61" t="str">
        <f>INDEX(FlowMapping!$M$2:$M$875,MATCH(W653&amp;D653,FlowMapping!$E$2:$E$875,0))</f>
        <v>918bd710-155c-438e-b58d-305e4f24bc19</v>
      </c>
      <c r="G653" s="61" t="str">
        <f>INDEX(Activities!$B$2:$B$390,MATCH(H653,Activities!$C$2:$C$390,0))</f>
        <v>Pesticide and other agricultural chemical manufacturing</v>
      </c>
      <c r="H653" s="61">
        <v>325320</v>
      </c>
      <c r="I653" s="61" t="s">
        <v>997</v>
      </c>
      <c r="J653" s="62">
        <v>1.8859617716694576E-8</v>
      </c>
      <c r="K653" s="61" t="s">
        <v>2093</v>
      </c>
      <c r="L653" s="61"/>
      <c r="M653" s="61"/>
      <c r="N653" s="61"/>
      <c r="O653" s="61"/>
      <c r="P653" s="61"/>
      <c r="Q653" s="74">
        <v>2.041666666666667</v>
      </c>
      <c r="R653" s="61">
        <v>1</v>
      </c>
      <c r="S653" s="61">
        <v>1</v>
      </c>
      <c r="T653" s="61">
        <v>1</v>
      </c>
      <c r="U653" s="61">
        <v>3</v>
      </c>
      <c r="V653" s="61">
        <v>2013</v>
      </c>
      <c r="W653" s="61" t="s">
        <v>432</v>
      </c>
      <c r="X653" s="61" t="s">
        <v>572</v>
      </c>
      <c r="Y653" s="61"/>
      <c r="AC653"/>
    </row>
    <row r="654" spans="2:29" x14ac:dyDescent="0.2">
      <c r="B654" s="61" t="str">
        <f>INDEX(FlowMapping!$G$2:$G$875,MATCH(W654&amp;D654,FlowMapping!$E$2:$E$875,0))</f>
        <v>hydrogen sulfide</v>
      </c>
      <c r="C654" s="61">
        <f>INDEX(FlowMapping!$H$2:$H$875,MATCH(W654&amp;D654,FlowMapping!$E$2:$E$875,0))</f>
        <v>7783064</v>
      </c>
      <c r="D654" s="61" t="s">
        <v>1003</v>
      </c>
      <c r="E654" s="61" t="str">
        <f>INDEX(FlowMapping!$J$2:$J$875,MATCH(W654&amp;D654,FlowMapping!$E$2:$E$875,0))</f>
        <v>unspecified</v>
      </c>
      <c r="F654" s="61" t="str">
        <f>INDEX(FlowMapping!$M$2:$M$875,MATCH(W654&amp;D654,FlowMapping!$E$2:$E$875,0))</f>
        <v>20d4d821-f4f7-4017-8810-f822fcdf619e</v>
      </c>
      <c r="G654" s="61" t="str">
        <f>INDEX(Activities!$B$2:$B$390,MATCH(H654,Activities!$C$2:$C$390,0))</f>
        <v>Pesticide and other agricultural chemical manufacturing</v>
      </c>
      <c r="H654" s="61">
        <v>325320</v>
      </c>
      <c r="I654" s="61" t="s">
        <v>997</v>
      </c>
      <c r="J654" s="62">
        <v>1.9147750765144078E-8</v>
      </c>
      <c r="K654" s="61" t="s">
        <v>2093</v>
      </c>
      <c r="L654" s="61"/>
      <c r="M654" s="61"/>
      <c r="N654" s="61"/>
      <c r="O654" s="61"/>
      <c r="P654" s="61"/>
      <c r="Q654" s="74">
        <v>3.2448332217638862</v>
      </c>
      <c r="R654" s="61">
        <v>1</v>
      </c>
      <c r="S654" s="61">
        <v>1</v>
      </c>
      <c r="T654" s="61">
        <v>1</v>
      </c>
      <c r="U654" s="61">
        <v>3</v>
      </c>
      <c r="V654" s="61">
        <v>2013</v>
      </c>
      <c r="W654" s="61" t="s">
        <v>28</v>
      </c>
      <c r="X654" s="61" t="s">
        <v>572</v>
      </c>
      <c r="Y654" s="61"/>
      <c r="AC654"/>
    </row>
    <row r="655" spans="2:29" x14ac:dyDescent="0.2">
      <c r="B655" s="61" t="str">
        <f>INDEX(FlowMapping!$G$2:$G$875,MATCH(W655&amp;D655,FlowMapping!$E$2:$E$875,0))</f>
        <v>Propanil</v>
      </c>
      <c r="C655" s="61">
        <f>INDEX(FlowMapping!$H$2:$H$875,MATCH(W655&amp;D655,FlowMapping!$E$2:$E$875,0))</f>
        <v>709988</v>
      </c>
      <c r="D655" s="61" t="s">
        <v>1003</v>
      </c>
      <c r="E655" s="61" t="str">
        <f>INDEX(FlowMapping!$J$2:$J$875,MATCH(W655&amp;D655,FlowMapping!$E$2:$E$875,0))</f>
        <v>unspecified</v>
      </c>
      <c r="F655" s="61" t="str">
        <f>INDEX(FlowMapping!$M$2:$M$875,MATCH(W655&amp;D655,FlowMapping!$E$2:$E$875,0))</f>
        <v>99d456fe-79ed-4100-91bf-b440ceef3fab</v>
      </c>
      <c r="G655" s="61" t="str">
        <f>INDEX(Activities!$B$2:$B$390,MATCH(H655,Activities!$C$2:$C$390,0))</f>
        <v>Pesticide and other agricultural chemical manufacturing</v>
      </c>
      <c r="H655" s="61">
        <v>325320</v>
      </c>
      <c r="I655" s="61" t="s">
        <v>997</v>
      </c>
      <c r="J655" s="62">
        <v>1.9907374256510946E-8</v>
      </c>
      <c r="K655" s="61" t="s">
        <v>2093</v>
      </c>
      <c r="L655" s="61"/>
      <c r="M655" s="61"/>
      <c r="N655" s="61"/>
      <c r="O655" s="61"/>
      <c r="P655" s="61"/>
      <c r="Q655" s="74">
        <v>4.999210734017363</v>
      </c>
      <c r="R655" s="61">
        <v>1</v>
      </c>
      <c r="S655" s="61">
        <v>1</v>
      </c>
      <c r="T655" s="61">
        <v>1</v>
      </c>
      <c r="U655" s="61">
        <v>3</v>
      </c>
      <c r="V655" s="61">
        <v>2013</v>
      </c>
      <c r="W655" s="61" t="s">
        <v>373</v>
      </c>
      <c r="X655" s="61" t="s">
        <v>572</v>
      </c>
      <c r="Y655" s="61"/>
      <c r="AC655"/>
    </row>
    <row r="656" spans="2:29" x14ac:dyDescent="0.2">
      <c r="B656" s="61" t="str">
        <f>INDEX(FlowMapping!$G$2:$G$875,MATCH(W656&amp;D656,FlowMapping!$E$2:$E$875,0))</f>
        <v>2,4-D, 2-ETHYLHEXYL ESTER</v>
      </c>
      <c r="C656" s="61">
        <f>INDEX(FlowMapping!$H$2:$H$875,MATCH(W656&amp;D656,FlowMapping!$E$2:$E$875,0))</f>
        <v>1928434</v>
      </c>
      <c r="D656" s="61" t="s">
        <v>1003</v>
      </c>
      <c r="E656" s="61" t="str">
        <f>INDEX(FlowMapping!$J$2:$J$875,MATCH(W656&amp;D656,FlowMapping!$E$2:$E$875,0))</f>
        <v>unspecified</v>
      </c>
      <c r="F656" s="61" t="str">
        <f>INDEX(FlowMapping!$M$2:$M$875,MATCH(W656&amp;D656,FlowMapping!$E$2:$E$875,0))</f>
        <v>da3b45a1-678b-35db-99e8-5c339c0b456c</v>
      </c>
      <c r="G656" s="61" t="str">
        <f>INDEX(Activities!$B$2:$B$390,MATCH(H656,Activities!$C$2:$C$390,0))</f>
        <v>Pesticide and other agricultural chemical manufacturing</v>
      </c>
      <c r="H656" s="61">
        <v>325320</v>
      </c>
      <c r="I656" s="61" t="s">
        <v>997</v>
      </c>
      <c r="J656" s="62">
        <v>2.9164303285788532E-8</v>
      </c>
      <c r="K656" s="61" t="s">
        <v>2093</v>
      </c>
      <c r="L656" s="61"/>
      <c r="M656" s="61"/>
      <c r="N656" s="61"/>
      <c r="O656" s="61"/>
      <c r="P656" s="61"/>
      <c r="Q656" s="74">
        <v>2.9180658399500401</v>
      </c>
      <c r="R656" s="61">
        <v>1</v>
      </c>
      <c r="S656" s="61">
        <v>1</v>
      </c>
      <c r="T656" s="61">
        <v>1</v>
      </c>
      <c r="U656" s="61">
        <v>3</v>
      </c>
      <c r="V656" s="61">
        <v>2013</v>
      </c>
      <c r="W656" s="61" t="s">
        <v>284</v>
      </c>
      <c r="X656" s="61" t="s">
        <v>572</v>
      </c>
      <c r="Y656" s="61"/>
      <c r="AC656"/>
    </row>
    <row r="657" spans="2:29" x14ac:dyDescent="0.2">
      <c r="B657" s="61" t="str">
        <f>INDEX(FlowMapping!$G$2:$G$875,MATCH(W657&amp;D657,FlowMapping!$E$2:$E$875,0))</f>
        <v>2-METHYLPYRIDINE</v>
      </c>
      <c r="C657" s="61">
        <f>INDEX(FlowMapping!$H$2:$H$875,MATCH(W657&amp;D657,FlowMapping!$E$2:$E$875,0))</f>
        <v>109068</v>
      </c>
      <c r="D657" s="61" t="s">
        <v>1003</v>
      </c>
      <c r="E657" s="61" t="str">
        <f>INDEX(FlowMapping!$J$2:$J$875,MATCH(W657&amp;D657,FlowMapping!$E$2:$E$875,0))</f>
        <v>unspecified</v>
      </c>
      <c r="F657" s="61" t="str">
        <f>INDEX(FlowMapping!$M$2:$M$875,MATCH(W657&amp;D657,FlowMapping!$E$2:$E$875,0))</f>
        <v>96b289ed-5afb-3ec9-add7-c9078e54df50</v>
      </c>
      <c r="G657" s="61" t="str">
        <f>INDEX(Activities!$B$2:$B$390,MATCH(H657,Activities!$C$2:$C$390,0))</f>
        <v>Pesticide and other agricultural chemical manufacturing</v>
      </c>
      <c r="H657" s="61">
        <v>325320</v>
      </c>
      <c r="I657" s="61" t="s">
        <v>997</v>
      </c>
      <c r="J657" s="62">
        <v>3.4423255298261822E-8</v>
      </c>
      <c r="K657" s="61" t="s">
        <v>2093</v>
      </c>
      <c r="L657" s="61"/>
      <c r="M657" s="61"/>
      <c r="N657" s="61"/>
      <c r="O657" s="61"/>
      <c r="P657" s="61"/>
      <c r="Q657" s="74">
        <v>2.5856642388871758</v>
      </c>
      <c r="R657" s="61">
        <v>1</v>
      </c>
      <c r="S657" s="61">
        <v>1</v>
      </c>
      <c r="T657" s="61">
        <v>1</v>
      </c>
      <c r="U657" s="61">
        <v>3</v>
      </c>
      <c r="V657" s="61">
        <v>2013</v>
      </c>
      <c r="W657" s="61" t="s">
        <v>256</v>
      </c>
      <c r="X657" s="61" t="s">
        <v>572</v>
      </c>
      <c r="Y657" s="61"/>
      <c r="AC657"/>
    </row>
    <row r="658" spans="2:29" x14ac:dyDescent="0.2">
      <c r="B658" s="61" t="str">
        <f>INDEX(FlowMapping!$G$2:$G$875,MATCH(W658&amp;D658,FlowMapping!$E$2:$E$875,0))</f>
        <v>PYRIDINE</v>
      </c>
      <c r="C658" s="61">
        <f>INDEX(FlowMapping!$H$2:$H$875,MATCH(W658&amp;D658,FlowMapping!$E$2:$E$875,0))</f>
        <v>110861</v>
      </c>
      <c r="D658" s="61" t="s">
        <v>1003</v>
      </c>
      <c r="E658" s="61" t="str">
        <f>INDEX(FlowMapping!$J$2:$J$875,MATCH(W658&amp;D658,FlowMapping!$E$2:$E$875,0))</f>
        <v>unspecified</v>
      </c>
      <c r="F658" s="61" t="str">
        <f>INDEX(FlowMapping!$M$2:$M$875,MATCH(W658&amp;D658,FlowMapping!$E$2:$E$875,0))</f>
        <v>f8778c8b-aecd-4bc1-a2ee-242d4bae5c51</v>
      </c>
      <c r="G658" s="61" t="str">
        <f>INDEX(Activities!$B$2:$B$390,MATCH(H658,Activities!$C$2:$C$390,0))</f>
        <v>Pesticide and other agricultural chemical manufacturing</v>
      </c>
      <c r="H658" s="61">
        <v>325320</v>
      </c>
      <c r="I658" s="61" t="s">
        <v>997</v>
      </c>
      <c r="J658" s="62">
        <v>4.2785138303401279E-8</v>
      </c>
      <c r="K658" s="61" t="s">
        <v>2093</v>
      </c>
      <c r="L658" s="61"/>
      <c r="M658" s="61"/>
      <c r="N658" s="61"/>
      <c r="O658" s="61"/>
      <c r="P658" s="61"/>
      <c r="Q658" s="74">
        <v>3.5434392396638232</v>
      </c>
      <c r="R658" s="61">
        <v>1</v>
      </c>
      <c r="S658" s="61">
        <v>1</v>
      </c>
      <c r="T658" s="61">
        <v>1</v>
      </c>
      <c r="U658" s="61">
        <v>3</v>
      </c>
      <c r="V658" s="61">
        <v>2013</v>
      </c>
      <c r="W658" s="61" t="s">
        <v>298</v>
      </c>
      <c r="X658" s="61" t="s">
        <v>572</v>
      </c>
      <c r="Y658" s="61"/>
      <c r="AC658"/>
    </row>
    <row r="659" spans="2:29" x14ac:dyDescent="0.2">
      <c r="B659" s="61" t="str">
        <f>INDEX(FlowMapping!$G$2:$G$875,MATCH(W659&amp;D659,FlowMapping!$E$2:$E$875,0))</f>
        <v>Diuron</v>
      </c>
      <c r="C659" s="61">
        <f>INDEX(FlowMapping!$H$2:$H$875,MATCH(W659&amp;D659,FlowMapping!$E$2:$E$875,0))</f>
        <v>330541</v>
      </c>
      <c r="D659" s="61" t="s">
        <v>1003</v>
      </c>
      <c r="E659" s="61" t="str">
        <f>INDEX(FlowMapping!$J$2:$J$875,MATCH(W659&amp;D659,FlowMapping!$E$2:$E$875,0))</f>
        <v>unspecified</v>
      </c>
      <c r="F659" s="61" t="str">
        <f>INDEX(FlowMapping!$M$2:$M$875,MATCH(W659&amp;D659,FlowMapping!$E$2:$E$875,0))</f>
        <v>118ef252-ddbe-4040-bb11-05a28cf6e035</v>
      </c>
      <c r="G659" s="61" t="str">
        <f>INDEX(Activities!$B$2:$B$390,MATCH(H659,Activities!$C$2:$C$390,0))</f>
        <v>Pesticide and other agricultural chemical manufacturing</v>
      </c>
      <c r="H659" s="61">
        <v>325320</v>
      </c>
      <c r="I659" s="61" t="s">
        <v>997</v>
      </c>
      <c r="J659" s="62">
        <v>5.330461396315759E-8</v>
      </c>
      <c r="K659" s="61" t="s">
        <v>2093</v>
      </c>
      <c r="L659" s="61"/>
      <c r="M659" s="61"/>
      <c r="N659" s="61"/>
      <c r="O659" s="61"/>
      <c r="P659" s="61"/>
      <c r="Q659" s="74">
        <v>2.0335766423357664</v>
      </c>
      <c r="R659" s="61">
        <v>1</v>
      </c>
      <c r="S659" s="61">
        <v>1</v>
      </c>
      <c r="T659" s="61">
        <v>1</v>
      </c>
      <c r="U659" s="61">
        <v>3</v>
      </c>
      <c r="V659" s="61">
        <v>2013</v>
      </c>
      <c r="W659" s="61" t="s">
        <v>230</v>
      </c>
      <c r="X659" s="61" t="s">
        <v>572</v>
      </c>
      <c r="Y659" s="61"/>
      <c r="AC659"/>
    </row>
    <row r="660" spans="2:29" x14ac:dyDescent="0.2">
      <c r="B660" s="61" t="str">
        <f>INDEX(FlowMapping!$G$2:$G$875,MATCH(W660&amp;D660,FlowMapping!$E$2:$E$875,0))</f>
        <v>Bifenthrin</v>
      </c>
      <c r="C660" s="61">
        <f>INDEX(FlowMapping!$H$2:$H$875,MATCH(W660&amp;D660,FlowMapping!$E$2:$E$875,0))</f>
        <v>82657043</v>
      </c>
      <c r="D660" s="61" t="s">
        <v>1003</v>
      </c>
      <c r="E660" s="61" t="str">
        <f>INDEX(FlowMapping!$J$2:$J$875,MATCH(W660&amp;D660,FlowMapping!$E$2:$E$875,0))</f>
        <v>unspecified</v>
      </c>
      <c r="F660" s="61" t="str">
        <f>INDEX(FlowMapping!$M$2:$M$875,MATCH(W660&amp;D660,FlowMapping!$E$2:$E$875,0))</f>
        <v>63741ebf-fa6c-4336-885f-6adba96f9f20</v>
      </c>
      <c r="G660" s="61" t="str">
        <f>INDEX(Activities!$B$2:$B$390,MATCH(H660,Activities!$C$2:$C$390,0))</f>
        <v>Pesticide and other agricultural chemical manufacturing</v>
      </c>
      <c r="H660" s="61">
        <v>325320</v>
      </c>
      <c r="I660" s="61" t="s">
        <v>997</v>
      </c>
      <c r="J660" s="62">
        <v>5.4457146156955598E-8</v>
      </c>
      <c r="K660" s="61" t="s">
        <v>2093</v>
      </c>
      <c r="L660" s="61"/>
      <c r="M660" s="61"/>
      <c r="N660" s="61"/>
      <c r="O660" s="61"/>
      <c r="P660" s="61"/>
      <c r="Q660" s="74">
        <v>2.0375125848625464</v>
      </c>
      <c r="R660" s="61">
        <v>1</v>
      </c>
      <c r="S660" s="61">
        <v>1</v>
      </c>
      <c r="T660" s="61">
        <v>1</v>
      </c>
      <c r="U660" s="61">
        <v>3</v>
      </c>
      <c r="V660" s="61">
        <v>2013</v>
      </c>
      <c r="W660" s="61" t="s">
        <v>213</v>
      </c>
      <c r="X660" s="61" t="s">
        <v>572</v>
      </c>
      <c r="Y660" s="61"/>
      <c r="AC660"/>
    </row>
    <row r="661" spans="2:29" x14ac:dyDescent="0.2">
      <c r="B661" s="61" t="str">
        <f>INDEX(FlowMapping!$G$2:$G$875,MATCH(W661&amp;D661,FlowMapping!$E$2:$E$875,0))</f>
        <v>hexazinone</v>
      </c>
      <c r="C661" s="61">
        <f>INDEX(FlowMapping!$H$2:$H$875,MATCH(W661&amp;D661,FlowMapping!$E$2:$E$875,0))</f>
        <v>51235042</v>
      </c>
      <c r="D661" s="61" t="s">
        <v>1003</v>
      </c>
      <c r="E661" s="61" t="str">
        <f>INDEX(FlowMapping!$J$2:$J$875,MATCH(W661&amp;D661,FlowMapping!$E$2:$E$875,0))</f>
        <v>unspecified</v>
      </c>
      <c r="F661" s="61" t="str">
        <f>INDEX(FlowMapping!$M$2:$M$875,MATCH(W661&amp;D661,FlowMapping!$E$2:$E$875,0))</f>
        <v>98c1da02-523c-4f07-bf4d-e6e935beddb7</v>
      </c>
      <c r="G661" s="61" t="str">
        <f>INDEX(Activities!$B$2:$B$390,MATCH(H661,Activities!$C$2:$C$390,0))</f>
        <v>Pesticide and other agricultural chemical manufacturing</v>
      </c>
      <c r="H661" s="61">
        <v>325320</v>
      </c>
      <c r="I661" s="61" t="s">
        <v>997</v>
      </c>
      <c r="J661" s="62">
        <v>5.8584521106427216E-8</v>
      </c>
      <c r="K661" s="61" t="s">
        <v>2093</v>
      </c>
      <c r="L661" s="61"/>
      <c r="M661" s="61"/>
      <c r="N661" s="61"/>
      <c r="O661" s="61"/>
      <c r="P661" s="61"/>
      <c r="Q661" s="74">
        <v>2</v>
      </c>
      <c r="R661" s="61">
        <v>1</v>
      </c>
      <c r="S661" s="61">
        <v>1</v>
      </c>
      <c r="T661" s="61">
        <v>1</v>
      </c>
      <c r="U661" s="61">
        <v>3</v>
      </c>
      <c r="V661" s="61">
        <v>2013</v>
      </c>
      <c r="W661" s="61" t="s">
        <v>309</v>
      </c>
      <c r="X661" s="61" t="s">
        <v>572</v>
      </c>
      <c r="Y661" s="61"/>
      <c r="AC661"/>
    </row>
    <row r="662" spans="2:29" x14ac:dyDescent="0.2">
      <c r="B662" s="61" t="str">
        <f>INDEX(FlowMapping!$G$2:$G$875,MATCH(W662&amp;D662,FlowMapping!$E$2:$E$875,0))</f>
        <v>Ethylene glycol monoethyl ether</v>
      </c>
      <c r="C662" s="61">
        <f>INDEX(FlowMapping!$H$2:$H$875,MATCH(W662&amp;D662,FlowMapping!$E$2:$E$875,0))</f>
        <v>110805</v>
      </c>
      <c r="D662" s="61" t="s">
        <v>1003</v>
      </c>
      <c r="E662" s="61" t="str">
        <f>INDEX(FlowMapping!$J$2:$J$875,MATCH(W662&amp;D662,FlowMapping!$E$2:$E$875,0))</f>
        <v>unspecified</v>
      </c>
      <c r="F662" s="61" t="str">
        <f>INDEX(FlowMapping!$M$2:$M$875,MATCH(W662&amp;D662,FlowMapping!$E$2:$E$875,0))</f>
        <v>45e23e23-d952-4721-a514-2acfa5bfcab5</v>
      </c>
      <c r="G662" s="61" t="str">
        <f>INDEX(Activities!$B$2:$B$390,MATCH(H662,Activities!$C$2:$C$390,0))</f>
        <v>Pesticide and other agricultural chemical manufacturing</v>
      </c>
      <c r="H662" s="61">
        <v>325320</v>
      </c>
      <c r="I662" s="61" t="s">
        <v>997</v>
      </c>
      <c r="J662" s="62">
        <v>6.0141225385459367E-8</v>
      </c>
      <c r="K662" s="61" t="s">
        <v>2093</v>
      </c>
      <c r="L662" s="61"/>
      <c r="M662" s="61"/>
      <c r="N662" s="61"/>
      <c r="O662" s="61"/>
      <c r="P662" s="61"/>
      <c r="Q662" s="74">
        <v>4.8068611195233943</v>
      </c>
      <c r="R662" s="61">
        <v>1</v>
      </c>
      <c r="S662" s="61">
        <v>1</v>
      </c>
      <c r="T662" s="61">
        <v>1</v>
      </c>
      <c r="U662" s="61">
        <v>3</v>
      </c>
      <c r="V662" s="61">
        <v>2013</v>
      </c>
      <c r="W662" s="61" t="s">
        <v>89</v>
      </c>
      <c r="X662" s="61" t="s">
        <v>572</v>
      </c>
      <c r="Y662" s="61"/>
      <c r="AC662"/>
    </row>
    <row r="663" spans="2:29" x14ac:dyDescent="0.2">
      <c r="B663" s="61" t="str">
        <f>INDEX(FlowMapping!$G$2:$G$875,MATCH(W663&amp;D663,FlowMapping!$E$2:$E$875,0))</f>
        <v>ethylbenzene</v>
      </c>
      <c r="C663" s="61">
        <f>INDEX(FlowMapping!$H$2:$H$875,MATCH(W663&amp;D663,FlowMapping!$E$2:$E$875,0))</f>
        <v>100414</v>
      </c>
      <c r="D663" s="61" t="s">
        <v>1003</v>
      </c>
      <c r="E663" s="61" t="str">
        <f>INDEX(FlowMapping!$J$2:$J$875,MATCH(W663&amp;D663,FlowMapping!$E$2:$E$875,0))</f>
        <v>unspecified</v>
      </c>
      <c r="F663" s="61" t="str">
        <f>INDEX(FlowMapping!$M$2:$M$875,MATCH(W663&amp;D663,FlowMapping!$E$2:$E$875,0))</f>
        <v>787591de-0e9e-3f81-a1e5-2df2949f146c</v>
      </c>
      <c r="G663" s="61" t="str">
        <f>INDEX(Activities!$B$2:$B$390,MATCH(H663,Activities!$C$2:$C$390,0))</f>
        <v>Pesticide and other agricultural chemical manufacturing</v>
      </c>
      <c r="H663" s="61">
        <v>325320</v>
      </c>
      <c r="I663" s="61" t="s">
        <v>997</v>
      </c>
      <c r="J663" s="62">
        <v>6.9047155973898487E-8</v>
      </c>
      <c r="K663" s="61" t="s">
        <v>2093</v>
      </c>
      <c r="L663" s="61"/>
      <c r="M663" s="61"/>
      <c r="N663" s="61"/>
      <c r="O663" s="61"/>
      <c r="P663" s="61"/>
      <c r="Q663" s="74">
        <v>4.1756139744527641</v>
      </c>
      <c r="R663" s="61">
        <v>1</v>
      </c>
      <c r="S663" s="61">
        <v>1</v>
      </c>
      <c r="T663" s="61">
        <v>1</v>
      </c>
      <c r="U663" s="61">
        <v>3</v>
      </c>
      <c r="V663" s="61">
        <v>2013</v>
      </c>
      <c r="W663" s="61" t="s">
        <v>6</v>
      </c>
      <c r="X663" s="61" t="s">
        <v>572</v>
      </c>
      <c r="Y663" s="61"/>
      <c r="AC663"/>
    </row>
    <row r="664" spans="2:29" x14ac:dyDescent="0.2">
      <c r="B664" s="61" t="str">
        <f>INDEX(FlowMapping!$G$2:$G$875,MATCH(W664&amp;D664,FlowMapping!$E$2:$E$875,0))</f>
        <v>Thiodicarb</v>
      </c>
      <c r="C664" s="61">
        <f>INDEX(FlowMapping!$H$2:$H$875,MATCH(W664&amp;D664,FlowMapping!$E$2:$E$875,0))</f>
        <v>59669260</v>
      </c>
      <c r="D664" s="61" t="s">
        <v>1003</v>
      </c>
      <c r="E664" s="61" t="str">
        <f>INDEX(FlowMapping!$J$2:$J$875,MATCH(W664&amp;D664,FlowMapping!$E$2:$E$875,0))</f>
        <v>unspecified</v>
      </c>
      <c r="F664" s="61" t="str">
        <f>INDEX(FlowMapping!$M$2:$M$875,MATCH(W664&amp;D664,FlowMapping!$E$2:$E$875,0))</f>
        <v>9502157d-63b4-4fd3-9582-7bc3f3360de4</v>
      </c>
      <c r="G664" s="61" t="str">
        <f>INDEX(Activities!$B$2:$B$390,MATCH(H664,Activities!$C$2:$C$390,0))</f>
        <v>Pesticide and other agricultural chemical manufacturing</v>
      </c>
      <c r="H664" s="61">
        <v>325320</v>
      </c>
      <c r="I664" s="61" t="s">
        <v>997</v>
      </c>
      <c r="J664" s="62">
        <v>6.9806779465265355E-8</v>
      </c>
      <c r="K664" s="61" t="s">
        <v>2093</v>
      </c>
      <c r="L664" s="61"/>
      <c r="M664" s="61"/>
      <c r="N664" s="61"/>
      <c r="O664" s="61"/>
      <c r="P664" s="61"/>
      <c r="Q664" s="74">
        <v>2.0507903802243992</v>
      </c>
      <c r="R664" s="61">
        <v>1</v>
      </c>
      <c r="S664" s="61">
        <v>1</v>
      </c>
      <c r="T664" s="61">
        <v>1</v>
      </c>
      <c r="U664" s="61">
        <v>3</v>
      </c>
      <c r="V664" s="61">
        <v>2013</v>
      </c>
      <c r="W664" s="61" t="s">
        <v>477</v>
      </c>
      <c r="X664" s="61" t="s">
        <v>572</v>
      </c>
      <c r="Y664" s="61"/>
      <c r="AC664"/>
    </row>
    <row r="665" spans="2:29" x14ac:dyDescent="0.2">
      <c r="B665" s="61" t="str">
        <f>INDEX(FlowMapping!$G$2:$G$875,MATCH(W665&amp;D665,FlowMapping!$E$2:$E$875,0))</f>
        <v>BENEFIN</v>
      </c>
      <c r="C665" s="61">
        <f>INDEX(FlowMapping!$H$2:$H$875,MATCH(W665&amp;D665,FlowMapping!$E$2:$E$875,0))</f>
        <v>1861401</v>
      </c>
      <c r="D665" s="61" t="s">
        <v>1003</v>
      </c>
      <c r="E665" s="61" t="str">
        <f>INDEX(FlowMapping!$J$2:$J$875,MATCH(W665&amp;D665,FlowMapping!$E$2:$E$875,0))</f>
        <v>unspecified</v>
      </c>
      <c r="F665" s="61" t="str">
        <f>INDEX(FlowMapping!$M$2:$M$875,MATCH(W665&amp;D665,FlowMapping!$E$2:$E$875,0))</f>
        <v>8e6ad610-72bb-3fd3-ae1e-d2bd89b29d5c</v>
      </c>
      <c r="G665" s="61" t="str">
        <f>INDEX(Activities!$B$2:$B$390,MATCH(H665,Activities!$C$2:$C$390,0))</f>
        <v>Pesticide and other agricultural chemical manufacturing</v>
      </c>
      <c r="H665" s="61">
        <v>325320</v>
      </c>
      <c r="I665" s="61" t="s">
        <v>997</v>
      </c>
      <c r="J665" s="62">
        <v>7.0723566437604662E-8</v>
      </c>
      <c r="K665" s="61" t="s">
        <v>2093</v>
      </c>
      <c r="L665" s="61"/>
      <c r="M665" s="61"/>
      <c r="N665" s="61"/>
      <c r="O665" s="61"/>
      <c r="P665" s="61"/>
      <c r="Q665" s="74">
        <v>5</v>
      </c>
      <c r="R665" s="61">
        <v>1</v>
      </c>
      <c r="S665" s="61">
        <v>1</v>
      </c>
      <c r="T665" s="61">
        <v>1</v>
      </c>
      <c r="U665" s="61">
        <v>3</v>
      </c>
      <c r="V665" s="61">
        <v>2013</v>
      </c>
      <c r="W665" s="61" t="s">
        <v>510</v>
      </c>
      <c r="X665" s="61" t="s">
        <v>572</v>
      </c>
      <c r="Y665" s="61"/>
      <c r="AC665"/>
    </row>
    <row r="666" spans="2:29" x14ac:dyDescent="0.2">
      <c r="B666" s="61" t="str">
        <f>INDEX(FlowMapping!$G$2:$G$875,MATCH(W666&amp;D666,FlowMapping!$E$2:$E$875,0))</f>
        <v>1-Methyl-2-pyrrolidinone</v>
      </c>
      <c r="C666" s="61">
        <f>INDEX(FlowMapping!$H$2:$H$875,MATCH(W666&amp;D666,FlowMapping!$E$2:$E$875,0))</f>
        <v>872504</v>
      </c>
      <c r="D666" s="61" t="s">
        <v>1003</v>
      </c>
      <c r="E666" s="61" t="str">
        <f>INDEX(FlowMapping!$J$2:$J$875,MATCH(W666&amp;D666,FlowMapping!$E$2:$E$875,0))</f>
        <v>unspecified</v>
      </c>
      <c r="F666" s="61" t="str">
        <f>INDEX(FlowMapping!$M$2:$M$875,MATCH(W666&amp;D666,FlowMapping!$E$2:$E$875,0))</f>
        <v>00b8c5b8-8f45-445f-839c-2017fe3ad8b8</v>
      </c>
      <c r="G666" s="61" t="str">
        <f>INDEX(Activities!$B$2:$B$390,MATCH(H666,Activities!$C$2:$C$390,0))</f>
        <v>Pesticide and other agricultural chemical manufacturing</v>
      </c>
      <c r="H666" s="61">
        <v>325320</v>
      </c>
      <c r="I666" s="61" t="s">
        <v>997</v>
      </c>
      <c r="J666" s="62">
        <v>7.5452615580065831E-8</v>
      </c>
      <c r="K666" s="61" t="s">
        <v>2093</v>
      </c>
      <c r="L666" s="61"/>
      <c r="M666" s="61"/>
      <c r="N666" s="61"/>
      <c r="O666" s="61"/>
      <c r="P666" s="61"/>
      <c r="Q666" s="74">
        <v>4.7294197670253508</v>
      </c>
      <c r="R666" s="61">
        <v>1</v>
      </c>
      <c r="S666" s="61">
        <v>1</v>
      </c>
      <c r="T666" s="61">
        <v>1</v>
      </c>
      <c r="U666" s="61">
        <v>3</v>
      </c>
      <c r="V666" s="61">
        <v>2013</v>
      </c>
      <c r="W666" s="61" t="s">
        <v>50</v>
      </c>
      <c r="X666" s="61" t="s">
        <v>572</v>
      </c>
      <c r="Y666" s="61"/>
      <c r="AC666"/>
    </row>
    <row r="667" spans="2:29" x14ac:dyDescent="0.2">
      <c r="B667" s="61" t="str">
        <f>INDEX(FlowMapping!$G$2:$G$875,MATCH(W667&amp;D667,FlowMapping!$E$2:$E$875,0))</f>
        <v>butanol</v>
      </c>
      <c r="C667" s="61">
        <f>INDEX(FlowMapping!$H$2:$H$875,MATCH(W667&amp;D667,FlowMapping!$E$2:$E$875,0))</f>
        <v>71363</v>
      </c>
      <c r="D667" s="61" t="s">
        <v>1003</v>
      </c>
      <c r="E667" s="61" t="str">
        <f>INDEX(FlowMapping!$J$2:$J$875,MATCH(W667&amp;D667,FlowMapping!$E$2:$E$875,0))</f>
        <v>unspecified</v>
      </c>
      <c r="F667" s="61" t="str">
        <f>INDEX(FlowMapping!$M$2:$M$875,MATCH(W667&amp;D667,FlowMapping!$E$2:$E$875,0))</f>
        <v>b9a9b2ad-5db3-47aa-81de-3a48ae9ad4ec</v>
      </c>
      <c r="G667" s="61" t="str">
        <f>INDEX(Activities!$B$2:$B$390,MATCH(H667,Activities!$C$2:$C$390,0))</f>
        <v>Pesticide and other agricultural chemical manufacturing</v>
      </c>
      <c r="H667" s="61">
        <v>325320</v>
      </c>
      <c r="I667" s="61" t="s">
        <v>997</v>
      </c>
      <c r="J667" s="62">
        <v>8.3357676733845351E-8</v>
      </c>
      <c r="K667" s="61" t="s">
        <v>2093</v>
      </c>
      <c r="L667" s="61"/>
      <c r="M667" s="61"/>
      <c r="N667" s="61"/>
      <c r="O667" s="61"/>
      <c r="P667" s="61"/>
      <c r="Q667" s="74">
        <v>4.8089377343200388</v>
      </c>
      <c r="R667" s="61">
        <v>1</v>
      </c>
      <c r="S667" s="61">
        <v>1</v>
      </c>
      <c r="T667" s="61">
        <v>1</v>
      </c>
      <c r="U667" s="61">
        <v>3</v>
      </c>
      <c r="V667" s="61">
        <v>2013</v>
      </c>
      <c r="W667" s="61" t="s">
        <v>23</v>
      </c>
      <c r="X667" s="61" t="s">
        <v>572</v>
      </c>
      <c r="Y667" s="61"/>
      <c r="AC667"/>
    </row>
    <row r="668" spans="2:29" x14ac:dyDescent="0.2">
      <c r="B668" s="61" t="str">
        <f>INDEX(FlowMapping!$G$2:$G$875,MATCH(W668&amp;D668,FlowMapping!$E$2:$E$875,0))</f>
        <v>2,3-DICHLOROPROPENE</v>
      </c>
      <c r="C668" s="61">
        <f>INDEX(FlowMapping!$H$2:$H$875,MATCH(W668&amp;D668,FlowMapping!$E$2:$E$875,0))</f>
        <v>78886</v>
      </c>
      <c r="D668" s="61" t="s">
        <v>1003</v>
      </c>
      <c r="E668" s="61" t="str">
        <f>INDEX(FlowMapping!$J$2:$J$875,MATCH(W668&amp;D668,FlowMapping!$E$2:$E$875,0))</f>
        <v>unspecified</v>
      </c>
      <c r="F668" s="61" t="str">
        <f>INDEX(FlowMapping!$M$2:$M$875,MATCH(W668&amp;D668,FlowMapping!$E$2:$E$875,0))</f>
        <v>9ec135de-fef5-3cb9-ab82-c90eb07cd6c5</v>
      </c>
      <c r="G668" s="61" t="str">
        <f>INDEX(Activities!$B$2:$B$390,MATCH(H668,Activities!$C$2:$C$390,0))</f>
        <v>Pesticide and other agricultural chemical manufacturing</v>
      </c>
      <c r="H668" s="61">
        <v>325320</v>
      </c>
      <c r="I668" s="61" t="s">
        <v>997</v>
      </c>
      <c r="J668" s="62">
        <v>9.4507639891436164E-8</v>
      </c>
      <c r="K668" s="61" t="s">
        <v>2093</v>
      </c>
      <c r="L668" s="61"/>
      <c r="M668" s="61"/>
      <c r="N668" s="61"/>
      <c r="O668" s="61"/>
      <c r="P668" s="61"/>
      <c r="Q668" s="74">
        <v>4.9079180369339745</v>
      </c>
      <c r="R668" s="61">
        <v>1</v>
      </c>
      <c r="S668" s="61">
        <v>1</v>
      </c>
      <c r="T668" s="61">
        <v>1</v>
      </c>
      <c r="U668" s="61">
        <v>3</v>
      </c>
      <c r="V668" s="61">
        <v>2013</v>
      </c>
      <c r="W668" s="61" t="s">
        <v>229</v>
      </c>
      <c r="X668" s="61" t="s">
        <v>572</v>
      </c>
      <c r="Y668" s="61"/>
      <c r="AC668"/>
    </row>
    <row r="669" spans="2:29" x14ac:dyDescent="0.2">
      <c r="B669" s="61" t="str">
        <f>INDEX(FlowMapping!$G$2:$G$875,MATCH(W669&amp;D669,FlowMapping!$E$2:$E$875,0))</f>
        <v>Ametryn</v>
      </c>
      <c r="C669" s="61">
        <f>INDEX(FlowMapping!$H$2:$H$875,MATCH(W669&amp;D669,FlowMapping!$E$2:$E$875,0))</f>
        <v>834128</v>
      </c>
      <c r="D669" s="61" t="s">
        <v>1003</v>
      </c>
      <c r="E669" s="61" t="str">
        <f>INDEX(FlowMapping!$J$2:$J$875,MATCH(W669&amp;D669,FlowMapping!$E$2:$E$875,0))</f>
        <v>unspecified</v>
      </c>
      <c r="F669" s="61" t="str">
        <f>INDEX(FlowMapping!$M$2:$M$875,MATCH(W669&amp;D669,FlowMapping!$E$2:$E$875,0))</f>
        <v>907de4d9-501a-4137-b770-1c6c1115a919</v>
      </c>
      <c r="G669" s="61" t="str">
        <f>INDEX(Activities!$B$2:$B$390,MATCH(H669,Activities!$C$2:$C$390,0))</f>
        <v>Pesticide and other agricultural chemical manufacturing</v>
      </c>
      <c r="H669" s="61">
        <v>325320</v>
      </c>
      <c r="I669" s="61" t="s">
        <v>997</v>
      </c>
      <c r="J669" s="62">
        <v>1.0268616550210776E-7</v>
      </c>
      <c r="K669" s="61" t="s">
        <v>2093</v>
      </c>
      <c r="L669" s="61"/>
      <c r="M669" s="61"/>
      <c r="N669" s="61"/>
      <c r="O669" s="61"/>
      <c r="P669" s="61"/>
      <c r="Q669" s="74">
        <v>2.0076526122191809</v>
      </c>
      <c r="R669" s="61">
        <v>1</v>
      </c>
      <c r="S669" s="61">
        <v>1</v>
      </c>
      <c r="T669" s="61">
        <v>1</v>
      </c>
      <c r="U669" s="61">
        <v>3</v>
      </c>
      <c r="V669" s="61">
        <v>2013</v>
      </c>
      <c r="W669" s="61" t="s">
        <v>384</v>
      </c>
      <c r="X669" s="61" t="s">
        <v>572</v>
      </c>
      <c r="Y669" s="61"/>
      <c r="AC669"/>
    </row>
    <row r="670" spans="2:29" x14ac:dyDescent="0.2">
      <c r="B670" s="61" t="str">
        <f>INDEX(FlowMapping!$G$2:$G$875,MATCH(W670&amp;D670,FlowMapping!$E$2:$E$875,0))</f>
        <v>Chloropicrin</v>
      </c>
      <c r="C670" s="61">
        <f>INDEX(FlowMapping!$H$2:$H$875,MATCH(W670&amp;D670,FlowMapping!$E$2:$E$875,0))</f>
        <v>76062</v>
      </c>
      <c r="D670" s="61" t="s">
        <v>1003</v>
      </c>
      <c r="E670" s="61" t="str">
        <f>INDEX(FlowMapping!$J$2:$J$875,MATCH(W670&amp;D670,FlowMapping!$E$2:$E$875,0))</f>
        <v>unspecified</v>
      </c>
      <c r="F670" s="61" t="str">
        <f>INDEX(FlowMapping!$M$2:$M$875,MATCH(W670&amp;D670,FlowMapping!$E$2:$E$875,0))</f>
        <v>8cc310de-0e4c-4ac4-949d-7dd8424afdba</v>
      </c>
      <c r="G670" s="61" t="str">
        <f>INDEX(Activities!$B$2:$B$390,MATCH(H670,Activities!$C$2:$C$390,0))</f>
        <v>Pesticide and other agricultural chemical manufacturing</v>
      </c>
      <c r="H670" s="61">
        <v>325320</v>
      </c>
      <c r="I670" s="61" t="s">
        <v>997</v>
      </c>
      <c r="J670" s="62">
        <v>1.0862615926546169E-7</v>
      </c>
      <c r="K670" s="61" t="s">
        <v>2093</v>
      </c>
      <c r="L670" s="61"/>
      <c r="M670" s="61"/>
      <c r="N670" s="61"/>
      <c r="O670" s="61"/>
      <c r="P670" s="61"/>
      <c r="Q670" s="74">
        <v>2.7006413132937181</v>
      </c>
      <c r="R670" s="61">
        <v>1</v>
      </c>
      <c r="S670" s="61">
        <v>1</v>
      </c>
      <c r="T670" s="61">
        <v>1</v>
      </c>
      <c r="U670" s="61">
        <v>3</v>
      </c>
      <c r="V670" s="61">
        <v>2013</v>
      </c>
      <c r="W670" s="61" t="s">
        <v>237</v>
      </c>
      <c r="X670" s="61" t="s">
        <v>572</v>
      </c>
      <c r="Y670" s="61"/>
      <c r="AC670"/>
    </row>
    <row r="671" spans="2:29" x14ac:dyDescent="0.2">
      <c r="B671" s="61" t="str">
        <f>INDEX(FlowMapping!$G$2:$G$875,MATCH(W671&amp;D671,FlowMapping!$E$2:$E$875,0))</f>
        <v>nitric acid</v>
      </c>
      <c r="C671" s="61">
        <f>INDEX(FlowMapping!$H$2:$H$875,MATCH(W671&amp;D671,FlowMapping!$E$2:$E$875,0))</f>
        <v>7697372</v>
      </c>
      <c r="D671" s="61" t="s">
        <v>1003</v>
      </c>
      <c r="E671" s="61" t="str">
        <f>INDEX(FlowMapping!$J$2:$J$875,MATCH(W671&amp;D671,FlowMapping!$E$2:$E$875,0))</f>
        <v>unspecified</v>
      </c>
      <c r="F671" s="61" t="str">
        <f>INDEX(FlowMapping!$M$2:$M$875,MATCH(W671&amp;D671,FlowMapping!$E$2:$E$875,0))</f>
        <v>dc084330-5108-4d9c-a7ed-eb3345507f13</v>
      </c>
      <c r="G671" s="61" t="str">
        <f>INDEX(Activities!$B$2:$B$390,MATCH(H671,Activities!$C$2:$C$390,0))</f>
        <v>Pesticide and other agricultural chemical manufacturing</v>
      </c>
      <c r="H671" s="61">
        <v>325320</v>
      </c>
      <c r="I671" s="61" t="s">
        <v>997</v>
      </c>
      <c r="J671" s="62">
        <v>1.2725003176069756E-7</v>
      </c>
      <c r="K671" s="61" t="s">
        <v>2093</v>
      </c>
      <c r="L671" s="61"/>
      <c r="M671" s="61"/>
      <c r="N671" s="61"/>
      <c r="O671" s="61"/>
      <c r="P671" s="61"/>
      <c r="Q671" s="74">
        <v>3.3313508718933869</v>
      </c>
      <c r="R671" s="61">
        <v>1</v>
      </c>
      <c r="S671" s="61">
        <v>1</v>
      </c>
      <c r="T671" s="61">
        <v>1</v>
      </c>
      <c r="U671" s="61">
        <v>3</v>
      </c>
      <c r="V671" s="61">
        <v>2013</v>
      </c>
      <c r="W671" s="61" t="s">
        <v>65</v>
      </c>
      <c r="X671" s="61" t="s">
        <v>572</v>
      </c>
      <c r="Y671" s="61"/>
      <c r="AC671"/>
    </row>
    <row r="672" spans="2:29" x14ac:dyDescent="0.2">
      <c r="B672" s="61" t="str">
        <f>INDEX(FlowMapping!$G$2:$G$875,MATCH(W672&amp;D672,FlowMapping!$E$2:$E$875,0))</f>
        <v>Chlorothalonil</v>
      </c>
      <c r="C672" s="61">
        <f>INDEX(FlowMapping!$H$2:$H$875,MATCH(W672&amp;D672,FlowMapping!$E$2:$E$875,0))</f>
        <v>1897456</v>
      </c>
      <c r="D672" s="61" t="s">
        <v>1003</v>
      </c>
      <c r="E672" s="61" t="str">
        <f>INDEX(FlowMapping!$J$2:$J$875,MATCH(W672&amp;D672,FlowMapping!$E$2:$E$875,0))</f>
        <v>unspecified</v>
      </c>
      <c r="F672" s="61" t="str">
        <f>INDEX(FlowMapping!$M$2:$M$875,MATCH(W672&amp;D672,FlowMapping!$E$2:$E$875,0))</f>
        <v>618f1c16-c2f2-4133-9778-bdd29550a2b7</v>
      </c>
      <c r="G672" s="61" t="str">
        <f>INDEX(Activities!$B$2:$B$390,MATCH(H672,Activities!$C$2:$C$390,0))</f>
        <v>Pesticide and other agricultural chemical manufacturing</v>
      </c>
      <c r="H672" s="61">
        <v>325320</v>
      </c>
      <c r="I672" s="61" t="s">
        <v>997</v>
      </c>
      <c r="J672" s="62">
        <v>1.4788638262978579E-7</v>
      </c>
      <c r="K672" s="61" t="s">
        <v>2093</v>
      </c>
      <c r="L672" s="61"/>
      <c r="M672" s="61"/>
      <c r="N672" s="61"/>
      <c r="O672" s="61"/>
      <c r="P672" s="61"/>
      <c r="Q672" s="74">
        <v>4.8274908312158953</v>
      </c>
      <c r="R672" s="61">
        <v>1</v>
      </c>
      <c r="S672" s="61">
        <v>1</v>
      </c>
      <c r="T672" s="61">
        <v>1</v>
      </c>
      <c r="U672" s="61">
        <v>3</v>
      </c>
      <c r="V672" s="61">
        <v>2013</v>
      </c>
      <c r="W672" s="61" t="s">
        <v>259</v>
      </c>
      <c r="X672" s="61" t="s">
        <v>572</v>
      </c>
      <c r="Y672" s="61"/>
      <c r="AC672"/>
    </row>
    <row r="673" spans="2:29" x14ac:dyDescent="0.2">
      <c r="B673" s="61" t="str">
        <f>INDEX(FlowMapping!$G$2:$G$875,MATCH(W673&amp;D673,FlowMapping!$E$2:$E$875,0))</f>
        <v>Carbofuran</v>
      </c>
      <c r="C673" s="61">
        <f>INDEX(FlowMapping!$H$2:$H$875,MATCH(W673&amp;D673,FlowMapping!$E$2:$E$875,0))</f>
        <v>1563662</v>
      </c>
      <c r="D673" s="61" t="s">
        <v>1003</v>
      </c>
      <c r="E673" s="61" t="str">
        <f>INDEX(FlowMapping!$J$2:$J$875,MATCH(W673&amp;D673,FlowMapping!$E$2:$E$875,0))</f>
        <v>unspecified</v>
      </c>
      <c r="F673" s="61" t="str">
        <f>INDEX(FlowMapping!$M$2:$M$875,MATCH(W673&amp;D673,FlowMapping!$E$2:$E$875,0))</f>
        <v>9e14ff1c-6e61-4bd4-bfea-4ec5f57065dd</v>
      </c>
      <c r="G673" s="61" t="str">
        <f>INDEX(Activities!$B$2:$B$390,MATCH(H673,Activities!$C$2:$C$390,0))</f>
        <v>Pesticide and other agricultural chemical manufacturing</v>
      </c>
      <c r="H673" s="61">
        <v>325320</v>
      </c>
      <c r="I673" s="61" t="s">
        <v>997</v>
      </c>
      <c r="J673" s="62">
        <v>1.4875523474042849E-7</v>
      </c>
      <c r="K673" s="61" t="s">
        <v>2093</v>
      </c>
      <c r="L673" s="61"/>
      <c r="M673" s="61"/>
      <c r="N673" s="61"/>
      <c r="O673" s="61"/>
      <c r="P673" s="61"/>
      <c r="Q673" s="74">
        <v>2.1605394822710462</v>
      </c>
      <c r="R673" s="61">
        <v>1</v>
      </c>
      <c r="S673" s="61">
        <v>1</v>
      </c>
      <c r="T673" s="61">
        <v>1</v>
      </c>
      <c r="U673" s="61">
        <v>3</v>
      </c>
      <c r="V673" s="61">
        <v>2013</v>
      </c>
      <c r="W673" s="61" t="s">
        <v>374</v>
      </c>
      <c r="X673" s="61" t="s">
        <v>572</v>
      </c>
      <c r="Y673" s="61"/>
      <c r="AC673"/>
    </row>
    <row r="674" spans="2:29" x14ac:dyDescent="0.2">
      <c r="B674" s="61" t="str">
        <f>INDEX(FlowMapping!$G$2:$G$875,MATCH(W674&amp;D674,FlowMapping!$E$2:$E$875,0))</f>
        <v>1,2,4-trimethylbenzene</v>
      </c>
      <c r="C674" s="61">
        <f>INDEX(FlowMapping!$H$2:$H$875,MATCH(W674&amp;D674,FlowMapping!$E$2:$E$875,0))</f>
        <v>95636</v>
      </c>
      <c r="D674" s="61" t="s">
        <v>1003</v>
      </c>
      <c r="E674" s="61" t="str">
        <f>INDEX(FlowMapping!$J$2:$J$875,MATCH(W674&amp;D674,FlowMapping!$E$2:$E$875,0))</f>
        <v>unspecified</v>
      </c>
      <c r="F674" s="61" t="str">
        <f>INDEX(FlowMapping!$M$2:$M$875,MATCH(W674&amp;D674,FlowMapping!$E$2:$E$875,0))</f>
        <v>776e1b2c-6a86-35c1-b2ed-61952ecd792c</v>
      </c>
      <c r="G674" s="61" t="str">
        <f>INDEX(Activities!$B$2:$B$390,MATCH(H674,Activities!$C$2:$C$390,0))</f>
        <v>Pesticide and other agricultural chemical manufacturing</v>
      </c>
      <c r="H674" s="61">
        <v>325320</v>
      </c>
      <c r="I674" s="61" t="s">
        <v>997</v>
      </c>
      <c r="J674" s="62">
        <v>1.5541372755096148E-7</v>
      </c>
      <c r="K674" s="61" t="s">
        <v>2093</v>
      </c>
      <c r="L674" s="61"/>
      <c r="M674" s="61"/>
      <c r="N674" s="61"/>
      <c r="O674" s="61"/>
      <c r="P674" s="61"/>
      <c r="Q674" s="74">
        <v>4.5570818261911716</v>
      </c>
      <c r="R674" s="61">
        <v>1</v>
      </c>
      <c r="S674" s="61">
        <v>1</v>
      </c>
      <c r="T674" s="61">
        <v>1</v>
      </c>
      <c r="U674" s="61">
        <v>3</v>
      </c>
      <c r="V674" s="61">
        <v>2013</v>
      </c>
      <c r="W674" s="61" t="s">
        <v>32</v>
      </c>
      <c r="X674" s="61" t="s">
        <v>572</v>
      </c>
      <c r="Y674" s="61"/>
      <c r="AC674"/>
    </row>
    <row r="675" spans="2:29" x14ac:dyDescent="0.2">
      <c r="B675" s="61" t="str">
        <f>INDEX(FlowMapping!$G$2:$G$875,MATCH(W675&amp;D675,FlowMapping!$E$2:$E$875,0))</f>
        <v>2,4-D, BUTOXYETHYL ESTER</v>
      </c>
      <c r="C675" s="61">
        <f>INDEX(FlowMapping!$H$2:$H$875,MATCH(W675&amp;D675,FlowMapping!$E$2:$E$875,0))</f>
        <v>1929733</v>
      </c>
      <c r="D675" s="61" t="s">
        <v>1003</v>
      </c>
      <c r="E675" s="61" t="str">
        <f>INDEX(FlowMapping!$J$2:$J$875,MATCH(W675&amp;D675,FlowMapping!$E$2:$E$875,0))</f>
        <v>unspecified</v>
      </c>
      <c r="F675" s="61" t="str">
        <f>INDEX(FlowMapping!$M$2:$M$875,MATCH(W675&amp;D675,FlowMapping!$E$2:$E$875,0))</f>
        <v>06b9be6b-dd79-3965-a6d6-1f4b2501d204</v>
      </c>
      <c r="G675" s="61" t="str">
        <f>INDEX(Activities!$B$2:$B$390,MATCH(H675,Activities!$C$2:$C$390,0))</f>
        <v>Pesticide and other agricultural chemical manufacturing</v>
      </c>
      <c r="H675" s="61">
        <v>325320</v>
      </c>
      <c r="I675" s="61" t="s">
        <v>997</v>
      </c>
      <c r="J675" s="62">
        <v>1.565086331350696E-7</v>
      </c>
      <c r="K675" s="61" t="s">
        <v>2093</v>
      </c>
      <c r="L675" s="61"/>
      <c r="M675" s="61"/>
      <c r="N675" s="61"/>
      <c r="O675" s="61"/>
      <c r="P675" s="61"/>
      <c r="Q675" s="74">
        <v>3.8828451882845187</v>
      </c>
      <c r="R675" s="61">
        <v>1</v>
      </c>
      <c r="S675" s="61">
        <v>1</v>
      </c>
      <c r="T675" s="61">
        <v>1</v>
      </c>
      <c r="U675" s="61">
        <v>3</v>
      </c>
      <c r="V675" s="61">
        <v>2013</v>
      </c>
      <c r="W675" s="61" t="s">
        <v>324</v>
      </c>
      <c r="X675" s="61" t="s">
        <v>572</v>
      </c>
      <c r="Y675" s="61"/>
      <c r="AC675"/>
    </row>
    <row r="676" spans="2:29" x14ac:dyDescent="0.2">
      <c r="B676" s="61" t="str">
        <f>INDEX(FlowMapping!$G$2:$G$875,MATCH(W676&amp;D676,FlowMapping!$E$2:$E$875,0))</f>
        <v>SULFURYL FLUORIDE</v>
      </c>
      <c r="C676" s="61">
        <f>INDEX(FlowMapping!$H$2:$H$875,MATCH(W676&amp;D676,FlowMapping!$E$2:$E$875,0))</f>
        <v>2699798</v>
      </c>
      <c r="D676" s="61" t="s">
        <v>1003</v>
      </c>
      <c r="E676" s="61" t="str">
        <f>INDEX(FlowMapping!$J$2:$J$875,MATCH(W676&amp;D676,FlowMapping!$E$2:$E$875,0))</f>
        <v>unspecified</v>
      </c>
      <c r="F676" s="61" t="str">
        <f>INDEX(FlowMapping!$M$2:$M$875,MATCH(W676&amp;D676,FlowMapping!$E$2:$E$875,0))</f>
        <v>dfd3c870-aac3-3090-bd61-277c449a31e5</v>
      </c>
      <c r="G676" s="61" t="str">
        <f>INDEX(Activities!$B$2:$B$390,MATCH(H676,Activities!$C$2:$C$390,0))</f>
        <v>Pesticide and other agricultural chemical manufacturing</v>
      </c>
      <c r="H676" s="61">
        <v>325320</v>
      </c>
      <c r="I676" s="61" t="s">
        <v>997</v>
      </c>
      <c r="J676" s="62">
        <v>1.6363337760582087E-7</v>
      </c>
      <c r="K676" s="61" t="s">
        <v>2093</v>
      </c>
      <c r="L676" s="61"/>
      <c r="M676" s="61"/>
      <c r="N676" s="61"/>
      <c r="O676" s="61"/>
      <c r="P676" s="61"/>
      <c r="Q676" s="74">
        <v>4.2020049893477713</v>
      </c>
      <c r="R676" s="61">
        <v>1</v>
      </c>
      <c r="S676" s="61">
        <v>1</v>
      </c>
      <c r="T676" s="61">
        <v>1</v>
      </c>
      <c r="U676" s="61">
        <v>3</v>
      </c>
      <c r="V676" s="61">
        <v>2013</v>
      </c>
      <c r="W676" s="61" t="s">
        <v>88</v>
      </c>
      <c r="X676" s="61" t="s">
        <v>572</v>
      </c>
      <c r="Y676" s="61"/>
      <c r="AC676"/>
    </row>
    <row r="677" spans="2:29" x14ac:dyDescent="0.2">
      <c r="B677" s="61" t="str">
        <f>INDEX(FlowMapping!$G$2:$G$875,MATCH(W677&amp;D677,FlowMapping!$E$2:$E$875,0))</f>
        <v>diisocyanates</v>
      </c>
      <c r="C677" s="61" t="str">
        <f>INDEX(FlowMapping!$H$2:$H$875,MATCH(W677&amp;D677,FlowMapping!$E$2:$E$875,0))</f>
        <v/>
      </c>
      <c r="D677" s="61" t="s">
        <v>1003</v>
      </c>
      <c r="E677" s="61" t="str">
        <f>INDEX(FlowMapping!$J$2:$J$875,MATCH(W677&amp;D677,FlowMapping!$E$2:$E$875,0))</f>
        <v>unspecified</v>
      </c>
      <c r="F677" s="61" t="str">
        <f>INDEX(FlowMapping!$M$2:$M$875,MATCH(W677&amp;D677,FlowMapping!$E$2:$E$875,0))</f>
        <v>63f3fff6-0459-49fd-808a-6fc86fd63f5c</v>
      </c>
      <c r="G677" s="61" t="str">
        <f>INDEX(Activities!$B$2:$B$390,MATCH(H677,Activities!$C$2:$C$390,0))</f>
        <v>Pesticide and other agricultural chemical manufacturing</v>
      </c>
      <c r="H677" s="61">
        <v>325320</v>
      </c>
      <c r="I677" s="61" t="s">
        <v>997</v>
      </c>
      <c r="J677" s="62">
        <v>1.9585283418605995E-7</v>
      </c>
      <c r="K677" s="61" t="s">
        <v>2093</v>
      </c>
      <c r="L677" s="61"/>
      <c r="M677" s="61"/>
      <c r="N677" s="61"/>
      <c r="O677" s="61"/>
      <c r="P677" s="61"/>
      <c r="Q677" s="74">
        <v>3.9778587426406746</v>
      </c>
      <c r="R677" s="61">
        <v>1</v>
      </c>
      <c r="S677" s="61">
        <v>1</v>
      </c>
      <c r="T677" s="61">
        <v>1</v>
      </c>
      <c r="U677" s="61">
        <v>3</v>
      </c>
      <c r="V677" s="61">
        <v>2013</v>
      </c>
      <c r="W677" s="61" t="s">
        <v>51</v>
      </c>
      <c r="X677" s="61" t="s">
        <v>572</v>
      </c>
      <c r="Y677" s="61"/>
      <c r="AC677"/>
    </row>
    <row r="678" spans="2:29" x14ac:dyDescent="0.2">
      <c r="B678" s="61" t="str">
        <f>INDEX(FlowMapping!$G$2:$G$875,MATCH(W678&amp;D678,FlowMapping!$E$2:$E$875,0))</f>
        <v>Permethrin</v>
      </c>
      <c r="C678" s="61">
        <f>INDEX(FlowMapping!$H$2:$H$875,MATCH(W678&amp;D678,FlowMapping!$E$2:$E$875,0))</f>
        <v>52645531</v>
      </c>
      <c r="D678" s="61" t="s">
        <v>1003</v>
      </c>
      <c r="E678" s="61" t="str">
        <f>INDEX(FlowMapping!$J$2:$J$875,MATCH(W678&amp;D678,FlowMapping!$E$2:$E$875,0))</f>
        <v>unspecified</v>
      </c>
      <c r="F678" s="61" t="str">
        <f>INDEX(FlowMapping!$M$2:$M$875,MATCH(W678&amp;D678,FlowMapping!$E$2:$E$875,0))</f>
        <v>d586192a-d75e-4d44-a979-afc72b7c3b78</v>
      </c>
      <c r="G678" s="61" t="str">
        <f>INDEX(Activities!$B$2:$B$390,MATCH(H678,Activities!$C$2:$C$390,0))</f>
        <v>Pesticide and other agricultural chemical manufacturing</v>
      </c>
      <c r="H678" s="61">
        <v>325320</v>
      </c>
      <c r="I678" s="61" t="s">
        <v>997</v>
      </c>
      <c r="J678" s="62">
        <v>2.0287683686550786E-7</v>
      </c>
      <c r="K678" s="61" t="s">
        <v>2093</v>
      </c>
      <c r="L678" s="61"/>
      <c r="M678" s="61"/>
      <c r="N678" s="61"/>
      <c r="O678" s="61"/>
      <c r="P678" s="61"/>
      <c r="Q678" s="74">
        <v>2.1221116980731378</v>
      </c>
      <c r="R678" s="61">
        <v>1</v>
      </c>
      <c r="S678" s="61">
        <v>1</v>
      </c>
      <c r="T678" s="61">
        <v>1</v>
      </c>
      <c r="U678" s="61">
        <v>3</v>
      </c>
      <c r="V678" s="61">
        <v>2013</v>
      </c>
      <c r="W678" s="61" t="s">
        <v>123</v>
      </c>
      <c r="X678" s="61" t="s">
        <v>572</v>
      </c>
      <c r="Y678" s="61"/>
      <c r="AC678"/>
    </row>
    <row r="679" spans="2:29" x14ac:dyDescent="0.2">
      <c r="B679" s="61" t="str">
        <f>INDEX(FlowMapping!$G$2:$G$875,MATCH(W679&amp;D679,FlowMapping!$E$2:$E$875,0))</f>
        <v>methane, chlorodifluoro-, hcfc-22</v>
      </c>
      <c r="C679" s="61">
        <f>INDEX(FlowMapping!$H$2:$H$875,MATCH(W679&amp;D679,FlowMapping!$E$2:$E$875,0))</f>
        <v>75456</v>
      </c>
      <c r="D679" s="61" t="s">
        <v>1003</v>
      </c>
      <c r="E679" s="61" t="str">
        <f>INDEX(FlowMapping!$J$2:$J$875,MATCH(W679&amp;D679,FlowMapping!$E$2:$E$875,0))</f>
        <v>unspecified</v>
      </c>
      <c r="F679" s="61" t="str">
        <f>INDEX(FlowMapping!$M$2:$M$875,MATCH(W679&amp;D679,FlowMapping!$E$2:$E$875,0))</f>
        <v>18c582fe-7336-4138-8797-2db8b7a754c7</v>
      </c>
      <c r="G679" s="61" t="str">
        <f>INDEX(Activities!$B$2:$B$390,MATCH(H679,Activities!$C$2:$C$390,0))</f>
        <v>Pesticide and other agricultural chemical manufacturing</v>
      </c>
      <c r="H679" s="61">
        <v>325320</v>
      </c>
      <c r="I679" s="61" t="s">
        <v>997</v>
      </c>
      <c r="J679" s="62">
        <v>2.2566056476294971E-7</v>
      </c>
      <c r="K679" s="61" t="s">
        <v>2093</v>
      </c>
      <c r="L679" s="61"/>
      <c r="M679" s="61"/>
      <c r="N679" s="61"/>
      <c r="O679" s="61"/>
      <c r="P679" s="61"/>
      <c r="Q679" s="74">
        <v>4.2883276590049322</v>
      </c>
      <c r="R679" s="61">
        <v>1</v>
      </c>
      <c r="S679" s="61">
        <v>1</v>
      </c>
      <c r="T679" s="61">
        <v>1</v>
      </c>
      <c r="U679" s="61">
        <v>3</v>
      </c>
      <c r="V679" s="61">
        <v>2013</v>
      </c>
      <c r="W679" s="61" t="s">
        <v>148</v>
      </c>
      <c r="X679" s="61" t="s">
        <v>572</v>
      </c>
      <c r="Y679" s="61"/>
      <c r="AC679"/>
    </row>
    <row r="680" spans="2:29" x14ac:dyDescent="0.2">
      <c r="B680" s="61" t="str">
        <f>INDEX(FlowMapping!$G$2:$G$875,MATCH(W680&amp;D680,FlowMapping!$E$2:$E$875,0))</f>
        <v>Ethylene glycol monoethyl ether</v>
      </c>
      <c r="C680" s="61">
        <f>INDEX(FlowMapping!$H$2:$H$875,MATCH(W680&amp;D680,FlowMapping!$E$2:$E$875,0))</f>
        <v>110805</v>
      </c>
      <c r="D680" s="61" t="s">
        <v>1003</v>
      </c>
      <c r="E680" s="61" t="str">
        <f>INDEX(FlowMapping!$J$2:$J$875,MATCH(W680&amp;D680,FlowMapping!$E$2:$E$875,0))</f>
        <v>unspecified</v>
      </c>
      <c r="F680" s="61" t="str">
        <f>INDEX(FlowMapping!$M$2:$M$875,MATCH(W680&amp;D680,FlowMapping!$E$2:$E$875,0))</f>
        <v>45e23e23-d952-4721-a514-2acfa5bfcab5</v>
      </c>
      <c r="G680" s="61" t="str">
        <f>INDEX(Activities!$B$2:$B$390,MATCH(H680,Activities!$C$2:$C$390,0))</f>
        <v>Pesticide and other agricultural chemical manufacturing</v>
      </c>
      <c r="H680" s="61">
        <v>325320</v>
      </c>
      <c r="I680" s="61" t="s">
        <v>997</v>
      </c>
      <c r="J680" s="62">
        <v>2.3626909972859042E-7</v>
      </c>
      <c r="K680" s="61" t="s">
        <v>2093</v>
      </c>
      <c r="L680" s="61"/>
      <c r="M680" s="61"/>
      <c r="N680" s="61"/>
      <c r="O680" s="61"/>
      <c r="P680" s="61"/>
      <c r="Q680" s="74">
        <v>4.406013353880482</v>
      </c>
      <c r="R680" s="61">
        <v>1</v>
      </c>
      <c r="S680" s="61">
        <v>1</v>
      </c>
      <c r="T680" s="61">
        <v>1</v>
      </c>
      <c r="U680" s="61">
        <v>3</v>
      </c>
      <c r="V680" s="61">
        <v>2013</v>
      </c>
      <c r="W680" s="61" t="s">
        <v>326</v>
      </c>
      <c r="X680" s="61" t="s">
        <v>572</v>
      </c>
      <c r="Y680" s="61"/>
      <c r="AC680"/>
    </row>
    <row r="681" spans="2:29" x14ac:dyDescent="0.2">
      <c r="B681" s="61" t="str">
        <f>INDEX(FlowMapping!$G$2:$G$875,MATCH(W681&amp;D681,FlowMapping!$E$2:$E$875,0))</f>
        <v>DICAMBA SODIUM SALT</v>
      </c>
      <c r="C681" s="61">
        <f>INDEX(FlowMapping!$H$2:$H$875,MATCH(W681&amp;D681,FlowMapping!$E$2:$E$875,0))</f>
        <v>1982690</v>
      </c>
      <c r="D681" s="61" t="s">
        <v>1003</v>
      </c>
      <c r="E681" s="61" t="str">
        <f>INDEX(FlowMapping!$J$2:$J$875,MATCH(W681&amp;D681,FlowMapping!$E$2:$E$875,0))</f>
        <v>unspecified</v>
      </c>
      <c r="F681" s="61" t="str">
        <f>INDEX(FlowMapping!$M$2:$M$875,MATCH(W681&amp;D681,FlowMapping!$E$2:$E$875,0))</f>
        <v>7e05926e-fb94-34fb-ae35-8d622df87954</v>
      </c>
      <c r="G681" s="61" t="str">
        <f>INDEX(Activities!$B$2:$B$390,MATCH(H681,Activities!$C$2:$C$390,0))</f>
        <v>Pesticide and other agricultural chemical manufacturing</v>
      </c>
      <c r="H681" s="61">
        <v>325320</v>
      </c>
      <c r="I681" s="61" t="s">
        <v>997</v>
      </c>
      <c r="J681" s="62">
        <v>3.7186713172027492E-7</v>
      </c>
      <c r="K681" s="61" t="s">
        <v>2093</v>
      </c>
      <c r="L681" s="61"/>
      <c r="M681" s="61"/>
      <c r="N681" s="61"/>
      <c r="O681" s="61"/>
      <c r="P681" s="61"/>
      <c r="Q681" s="74">
        <v>2</v>
      </c>
      <c r="R681" s="61">
        <v>1</v>
      </c>
      <c r="S681" s="61">
        <v>1</v>
      </c>
      <c r="T681" s="61">
        <v>1</v>
      </c>
      <c r="U681" s="61">
        <v>3</v>
      </c>
      <c r="V681" s="61">
        <v>2013</v>
      </c>
      <c r="W681" s="61" t="s">
        <v>343</v>
      </c>
      <c r="X681" s="61" t="s">
        <v>572</v>
      </c>
      <c r="Y681" s="61"/>
      <c r="AC681"/>
    </row>
    <row r="682" spans="2:29" x14ac:dyDescent="0.2">
      <c r="B682" s="61" t="str">
        <f>INDEX(FlowMapping!$G$2:$G$875,MATCH(W682&amp;D682,FlowMapping!$E$2:$E$875,0))</f>
        <v>formic acid</v>
      </c>
      <c r="C682" s="61">
        <f>INDEX(FlowMapping!$H$2:$H$875,MATCH(W682&amp;D682,FlowMapping!$E$2:$E$875,0))</f>
        <v>64186</v>
      </c>
      <c r="D682" s="61" t="s">
        <v>1003</v>
      </c>
      <c r="E682" s="61" t="str">
        <f>INDEX(FlowMapping!$J$2:$J$875,MATCH(W682&amp;D682,FlowMapping!$E$2:$E$875,0))</f>
        <v>unspecified</v>
      </c>
      <c r="F682" s="61" t="str">
        <f>INDEX(FlowMapping!$M$2:$M$875,MATCH(W682&amp;D682,FlowMapping!$E$2:$E$875,0))</f>
        <v>27804c78-5eee-47f9-9a91-1f6126ccfe45</v>
      </c>
      <c r="G682" s="61" t="str">
        <f>INDEX(Activities!$B$2:$B$390,MATCH(H682,Activities!$C$2:$C$390,0))</f>
        <v>Pesticide and other agricultural chemical manufacturing</v>
      </c>
      <c r="H682" s="61">
        <v>325320</v>
      </c>
      <c r="I682" s="61" t="s">
        <v>997</v>
      </c>
      <c r="J682" s="62">
        <v>3.9434936767338459E-7</v>
      </c>
      <c r="K682" s="61" t="s">
        <v>2093</v>
      </c>
      <c r="L682" s="61"/>
      <c r="M682" s="61"/>
      <c r="N682" s="61"/>
      <c r="O682" s="61"/>
      <c r="P682" s="61"/>
      <c r="Q682" s="74">
        <v>3.1892845066828865</v>
      </c>
      <c r="R682" s="61">
        <v>1</v>
      </c>
      <c r="S682" s="61">
        <v>1</v>
      </c>
      <c r="T682" s="61">
        <v>1</v>
      </c>
      <c r="U682" s="61">
        <v>3</v>
      </c>
      <c r="V682" s="61">
        <v>2013</v>
      </c>
      <c r="W682" s="61" t="s">
        <v>22</v>
      </c>
      <c r="X682" s="61" t="s">
        <v>572</v>
      </c>
      <c r="Y682" s="61"/>
      <c r="AC682"/>
    </row>
    <row r="683" spans="2:29" x14ac:dyDescent="0.2">
      <c r="B683" s="61" t="str">
        <f>INDEX(FlowMapping!$G$2:$G$875,MATCH(W683&amp;D683,FlowMapping!$E$2:$E$875,0))</f>
        <v>Atrazine</v>
      </c>
      <c r="C683" s="61">
        <f>INDEX(FlowMapping!$H$2:$H$875,MATCH(W683&amp;D683,FlowMapping!$E$2:$E$875,0))</f>
        <v>1912249</v>
      </c>
      <c r="D683" s="61" t="s">
        <v>1003</v>
      </c>
      <c r="E683" s="61" t="str">
        <f>INDEX(FlowMapping!$J$2:$J$875,MATCH(W683&amp;D683,FlowMapping!$E$2:$E$875,0))</f>
        <v>unspecified</v>
      </c>
      <c r="F683" s="61" t="str">
        <f>INDEX(FlowMapping!$M$2:$M$875,MATCH(W683&amp;D683,FlowMapping!$E$2:$E$875,0))</f>
        <v>e794472e-5ee2-4f30-8522-deadba411a79</v>
      </c>
      <c r="G683" s="61" t="str">
        <f>INDEX(Activities!$B$2:$B$390,MATCH(H683,Activities!$C$2:$C$390,0))</f>
        <v>Pesticide and other agricultural chemical manufacturing</v>
      </c>
      <c r="H683" s="61">
        <v>325320</v>
      </c>
      <c r="I683" s="61" t="s">
        <v>997</v>
      </c>
      <c r="J683" s="62">
        <v>7.4612236253392611E-7</v>
      </c>
      <c r="K683" s="61" t="s">
        <v>2093</v>
      </c>
      <c r="L683" s="61"/>
      <c r="M683" s="61"/>
      <c r="N683" s="61"/>
      <c r="O683" s="61"/>
      <c r="P683" s="61"/>
      <c r="Q683" s="74">
        <v>2.0952884150632922</v>
      </c>
      <c r="R683" s="61">
        <v>1</v>
      </c>
      <c r="S683" s="61">
        <v>1</v>
      </c>
      <c r="T683" s="61">
        <v>1</v>
      </c>
      <c r="U683" s="61">
        <v>3</v>
      </c>
      <c r="V683" s="61">
        <v>2013</v>
      </c>
      <c r="W683" s="61" t="s">
        <v>248</v>
      </c>
      <c r="X683" s="61" t="s">
        <v>572</v>
      </c>
      <c r="Y683" s="61"/>
      <c r="AC683"/>
    </row>
    <row r="684" spans="2:29" x14ac:dyDescent="0.2">
      <c r="B684" s="61" t="str">
        <f>INDEX(FlowMapping!$G$2:$G$875,MATCH(W684&amp;D684,FlowMapping!$E$2:$E$875,0))</f>
        <v>Dimethylamine</v>
      </c>
      <c r="C684" s="61">
        <f>INDEX(FlowMapping!$H$2:$H$875,MATCH(W684&amp;D684,FlowMapping!$E$2:$E$875,0))</f>
        <v>124403</v>
      </c>
      <c r="D684" s="61" t="s">
        <v>1003</v>
      </c>
      <c r="E684" s="61" t="str">
        <f>INDEX(FlowMapping!$J$2:$J$875,MATCH(W684&amp;D684,FlowMapping!$E$2:$E$875,0))</f>
        <v>unspecified</v>
      </c>
      <c r="F684" s="61" t="str">
        <f>INDEX(FlowMapping!$M$2:$M$875,MATCH(W684&amp;D684,FlowMapping!$E$2:$E$875,0))</f>
        <v>56d00bcd-9da1-4486-bfe6-10dc0f1d4575</v>
      </c>
      <c r="G684" s="61" t="str">
        <f>INDEX(Activities!$B$2:$B$390,MATCH(H684,Activities!$C$2:$C$390,0))</f>
        <v>Pesticide and other agricultural chemical manufacturing</v>
      </c>
      <c r="H684" s="61">
        <v>325320</v>
      </c>
      <c r="I684" s="61" t="s">
        <v>997</v>
      </c>
      <c r="J684" s="62">
        <v>8.2639649177109191E-7</v>
      </c>
      <c r="K684" s="61" t="s">
        <v>2093</v>
      </c>
      <c r="L684" s="61"/>
      <c r="M684" s="61"/>
      <c r="N684" s="61"/>
      <c r="O684" s="61"/>
      <c r="P684" s="61"/>
      <c r="Q684" s="74">
        <v>2.5336737104602074</v>
      </c>
      <c r="R684" s="61">
        <v>1</v>
      </c>
      <c r="S684" s="61">
        <v>1</v>
      </c>
      <c r="T684" s="61">
        <v>1</v>
      </c>
      <c r="U684" s="61">
        <v>3</v>
      </c>
      <c r="V684" s="61">
        <v>2013</v>
      </c>
      <c r="W684" s="61" t="s">
        <v>177</v>
      </c>
      <c r="X684" s="61" t="s">
        <v>572</v>
      </c>
      <c r="Y684" s="61"/>
      <c r="AC684"/>
    </row>
    <row r="685" spans="2:29" x14ac:dyDescent="0.2">
      <c r="B685" s="61" t="str">
        <f>INDEX(FlowMapping!$G$2:$G$875,MATCH(W685&amp;D685,FlowMapping!$E$2:$E$875,0))</f>
        <v>ETHENE</v>
      </c>
      <c r="C685" s="61">
        <f>INDEX(FlowMapping!$H$2:$H$875,MATCH(W685&amp;D685,FlowMapping!$E$2:$E$875,0))</f>
        <v>74851</v>
      </c>
      <c r="D685" s="61" t="s">
        <v>1003</v>
      </c>
      <c r="E685" s="61" t="str">
        <f>INDEX(FlowMapping!$J$2:$J$875,MATCH(W685&amp;D685,FlowMapping!$E$2:$E$875,0))</f>
        <v>unspecified</v>
      </c>
      <c r="F685" s="61" t="str">
        <f>INDEX(FlowMapping!$M$2:$M$875,MATCH(W685&amp;D685,FlowMapping!$E$2:$E$875,0))</f>
        <v>9c2a7dc9-8b1f-46ba-bc16-0d761a4f6016</v>
      </c>
      <c r="G685" s="61" t="str">
        <f>INDEX(Activities!$B$2:$B$390,MATCH(H685,Activities!$C$2:$C$390,0))</f>
        <v>Pesticide and other agricultural chemical manufacturing</v>
      </c>
      <c r="H685" s="61">
        <v>325320</v>
      </c>
      <c r="I685" s="61" t="s">
        <v>997</v>
      </c>
      <c r="J685" s="62">
        <v>1.3724039036784662E-6</v>
      </c>
      <c r="K685" s="61" t="s">
        <v>2093</v>
      </c>
      <c r="L685" s="61"/>
      <c r="M685" s="61"/>
      <c r="N685" s="61"/>
      <c r="O685" s="61"/>
      <c r="P685" s="61"/>
      <c r="Q685" s="74">
        <v>3.1258736998533978</v>
      </c>
      <c r="R685" s="61">
        <v>1</v>
      </c>
      <c r="S685" s="61">
        <v>1</v>
      </c>
      <c r="T685" s="61">
        <v>1</v>
      </c>
      <c r="U685" s="61">
        <v>3</v>
      </c>
      <c r="V685" s="61">
        <v>2013</v>
      </c>
      <c r="W685" s="61" t="s">
        <v>128</v>
      </c>
      <c r="X685" s="61" t="s">
        <v>572</v>
      </c>
      <c r="Y685" s="61"/>
      <c r="AC685"/>
    </row>
    <row r="686" spans="2:29" x14ac:dyDescent="0.2">
      <c r="B686" s="61" t="str">
        <f>INDEX(FlowMapping!$G$2:$G$875,MATCH(W686&amp;D686,FlowMapping!$E$2:$E$875,0))</f>
        <v>Sulfuric acid</v>
      </c>
      <c r="C686" s="61">
        <f>INDEX(FlowMapping!$H$2:$H$875,MATCH(W686&amp;D686,FlowMapping!$E$2:$E$875,0))</f>
        <v>7664939</v>
      </c>
      <c r="D686" s="61" t="s">
        <v>1003</v>
      </c>
      <c r="E686" s="61" t="str">
        <f>INDEX(FlowMapping!$J$2:$J$875,MATCH(W686&amp;D686,FlowMapping!$E$2:$E$875,0))</f>
        <v>unspecified</v>
      </c>
      <c r="F686" s="61" t="str">
        <f>INDEX(FlowMapping!$M$2:$M$875,MATCH(W686&amp;D686,FlowMapping!$E$2:$E$875,0))</f>
        <v>99c65c6a-6871-40ba-af79-5bd6851688e4</v>
      </c>
      <c r="G686" s="61" t="str">
        <f>INDEX(Activities!$B$2:$B$390,MATCH(H686,Activities!$C$2:$C$390,0))</f>
        <v>Pesticide and other agricultural chemical manufacturing</v>
      </c>
      <c r="H686" s="61">
        <v>325320</v>
      </c>
      <c r="I686" s="61" t="s">
        <v>997</v>
      </c>
      <c r="J686" s="62">
        <v>1.3957494910203846E-6</v>
      </c>
      <c r="K686" s="61" t="s">
        <v>2093</v>
      </c>
      <c r="L686" s="61"/>
      <c r="M686" s="61"/>
      <c r="N686" s="61"/>
      <c r="O686" s="61"/>
      <c r="P686" s="61"/>
      <c r="Q686" s="74">
        <v>2.4306812032346441</v>
      </c>
      <c r="R686" s="61">
        <v>1</v>
      </c>
      <c r="S686" s="61">
        <v>1</v>
      </c>
      <c r="T686" s="61">
        <v>1</v>
      </c>
      <c r="U686" s="61">
        <v>3</v>
      </c>
      <c r="V686" s="61">
        <v>2013</v>
      </c>
      <c r="W686" s="61" t="s">
        <v>91</v>
      </c>
      <c r="X686" s="61" t="s">
        <v>572</v>
      </c>
      <c r="Y686" s="61"/>
      <c r="AC686"/>
    </row>
    <row r="687" spans="2:29" x14ac:dyDescent="0.2">
      <c r="B687" s="61" t="str">
        <f>INDEX(FlowMapping!$G$2:$G$875,MATCH(W687&amp;D687,FlowMapping!$E$2:$E$875,0))</f>
        <v>PENTOBARBITAL SODIUM</v>
      </c>
      <c r="C687" s="61">
        <f>INDEX(FlowMapping!$H$2:$H$875,MATCH(W687&amp;D687,FlowMapping!$E$2:$E$875,0))</f>
        <v>57330</v>
      </c>
      <c r="D687" s="61" t="s">
        <v>1003</v>
      </c>
      <c r="E687" s="61" t="str">
        <f>INDEX(FlowMapping!$J$2:$J$875,MATCH(W687&amp;D687,FlowMapping!$E$2:$E$875,0))</f>
        <v>unspecified</v>
      </c>
      <c r="F687" s="61" t="str">
        <f>INDEX(FlowMapping!$M$2:$M$875,MATCH(W687&amp;D687,FlowMapping!$E$2:$E$875,0))</f>
        <v>67e50262-c4b5-3fe4-824e-0cdeb6122b47</v>
      </c>
      <c r="G687" s="61" t="str">
        <f>INDEX(Activities!$B$2:$B$390,MATCH(H687,Activities!$C$2:$C$390,0))</f>
        <v>Medicinal and botanical manufacturing</v>
      </c>
      <c r="H687" s="61">
        <v>325411</v>
      </c>
      <c r="I687" s="61" t="s">
        <v>997</v>
      </c>
      <c r="J687" s="62">
        <v>2.0829178693256365E-10</v>
      </c>
      <c r="K687" s="61" t="s">
        <v>2093</v>
      </c>
      <c r="L687" s="61"/>
      <c r="M687" s="61"/>
      <c r="N687" s="61"/>
      <c r="O687" s="61"/>
      <c r="P687" s="61"/>
      <c r="Q687" s="74">
        <v>2</v>
      </c>
      <c r="R687" s="61">
        <v>1</v>
      </c>
      <c r="S687" s="61">
        <v>1</v>
      </c>
      <c r="T687" s="61">
        <v>1</v>
      </c>
      <c r="U687" s="61">
        <v>5</v>
      </c>
      <c r="V687" s="61">
        <v>2013</v>
      </c>
      <c r="W687" s="61" t="s">
        <v>543</v>
      </c>
      <c r="X687" s="61" t="s">
        <v>572</v>
      </c>
      <c r="Y687" s="61"/>
      <c r="AC687"/>
    </row>
    <row r="688" spans="2:29" x14ac:dyDescent="0.2">
      <c r="B688" s="61" t="str">
        <f>INDEX(FlowMapping!$G$2:$G$875,MATCH(W688&amp;D688,FlowMapping!$E$2:$E$875,0))</f>
        <v>PERACETIC ACID</v>
      </c>
      <c r="C688" s="61">
        <f>INDEX(FlowMapping!$H$2:$H$875,MATCH(W688&amp;D688,FlowMapping!$E$2:$E$875,0))</f>
        <v>79210</v>
      </c>
      <c r="D688" s="61" t="s">
        <v>1003</v>
      </c>
      <c r="E688" s="61" t="str">
        <f>INDEX(FlowMapping!$J$2:$J$875,MATCH(W688&amp;D688,FlowMapping!$E$2:$E$875,0))</f>
        <v>unspecified</v>
      </c>
      <c r="F688" s="61" t="str">
        <f>INDEX(FlowMapping!$M$2:$M$875,MATCH(W688&amp;D688,FlowMapping!$E$2:$E$875,0))</f>
        <v>ac5874a7-640d-30ec-aff0-9595036c077a</v>
      </c>
      <c r="G688" s="61" t="str">
        <f>INDEX(Activities!$B$2:$B$390,MATCH(H688,Activities!$C$2:$C$390,0))</f>
        <v>Medicinal and botanical manufacturing</v>
      </c>
      <c r="H688" s="61">
        <v>325411</v>
      </c>
      <c r="I688" s="61" t="s">
        <v>997</v>
      </c>
      <c r="J688" s="62">
        <v>2.9755969561794806E-10</v>
      </c>
      <c r="K688" s="61" t="s">
        <v>2093</v>
      </c>
      <c r="L688" s="61"/>
      <c r="M688" s="61"/>
      <c r="N688" s="61"/>
      <c r="O688" s="61"/>
      <c r="P688" s="61"/>
      <c r="Q688" s="74">
        <v>4.4206726860158678</v>
      </c>
      <c r="R688" s="61">
        <v>1</v>
      </c>
      <c r="S688" s="61">
        <v>1</v>
      </c>
      <c r="T688" s="61">
        <v>1</v>
      </c>
      <c r="U688" s="61">
        <v>5</v>
      </c>
      <c r="V688" s="61">
        <v>2013</v>
      </c>
      <c r="W688" s="61" t="s">
        <v>150</v>
      </c>
      <c r="X688" s="61" t="s">
        <v>572</v>
      </c>
      <c r="Y688" s="61"/>
      <c r="AC688"/>
    </row>
    <row r="689" spans="2:29" x14ac:dyDescent="0.2">
      <c r="B689" s="61" t="str">
        <f>INDEX(FlowMapping!$G$2:$G$875,MATCH(W689&amp;D689,FlowMapping!$E$2:$E$875,0))</f>
        <v>Chloroacetic acid</v>
      </c>
      <c r="C689" s="61">
        <f>INDEX(FlowMapping!$H$2:$H$875,MATCH(W689&amp;D689,FlowMapping!$E$2:$E$875,0))</f>
        <v>79118</v>
      </c>
      <c r="D689" s="61" t="s">
        <v>1003</v>
      </c>
      <c r="E689" s="61" t="str">
        <f>INDEX(FlowMapping!$J$2:$J$875,MATCH(W689&amp;D689,FlowMapping!$E$2:$E$875,0))</f>
        <v>unspecified</v>
      </c>
      <c r="F689" s="61" t="str">
        <f>INDEX(FlowMapping!$M$2:$M$875,MATCH(W689&amp;D689,FlowMapping!$E$2:$E$875,0))</f>
        <v>9eb7a71d-0e15-4cf3-b8db-4b2ccf87380a</v>
      </c>
      <c r="G689" s="61" t="str">
        <f>INDEX(Activities!$B$2:$B$390,MATCH(H689,Activities!$C$2:$C$390,0))</f>
        <v>Medicinal and botanical manufacturing</v>
      </c>
      <c r="H689" s="61">
        <v>325411</v>
      </c>
      <c r="I689" s="61" t="s">
        <v>997</v>
      </c>
      <c r="J689" s="62">
        <v>4.0765678299658879E-10</v>
      </c>
      <c r="K689" s="61" t="s">
        <v>2093</v>
      </c>
      <c r="L689" s="61"/>
      <c r="M689" s="61"/>
      <c r="N689" s="61"/>
      <c r="O689" s="61"/>
      <c r="P689" s="61"/>
      <c r="Q689" s="74">
        <v>3.2908445335506609</v>
      </c>
      <c r="R689" s="61">
        <v>1</v>
      </c>
      <c r="S689" s="61">
        <v>1</v>
      </c>
      <c r="T689" s="61">
        <v>1</v>
      </c>
      <c r="U689" s="61">
        <v>5</v>
      </c>
      <c r="V689" s="61">
        <v>2013</v>
      </c>
      <c r="W689" s="61" t="s">
        <v>266</v>
      </c>
      <c r="X689" s="61" t="s">
        <v>572</v>
      </c>
      <c r="Y689" s="61"/>
      <c r="AC689"/>
    </row>
    <row r="690" spans="2:29" x14ac:dyDescent="0.2">
      <c r="B690" s="61" t="str">
        <f>INDEX(FlowMapping!$G$2:$G$875,MATCH(W690&amp;D690,FlowMapping!$E$2:$E$875,0))</f>
        <v>1-Methyl-2-pyrrolidinone</v>
      </c>
      <c r="C690" s="61">
        <f>INDEX(FlowMapping!$H$2:$H$875,MATCH(W690&amp;D690,FlowMapping!$E$2:$E$875,0))</f>
        <v>872504</v>
      </c>
      <c r="D690" s="61" t="s">
        <v>1003</v>
      </c>
      <c r="E690" s="61" t="str">
        <f>INDEX(FlowMapping!$J$2:$J$875,MATCH(W690&amp;D690,FlowMapping!$E$2:$E$875,0))</f>
        <v>unspecified</v>
      </c>
      <c r="F690" s="61" t="str">
        <f>INDEX(FlowMapping!$M$2:$M$875,MATCH(W690&amp;D690,FlowMapping!$E$2:$E$875,0))</f>
        <v>00b8c5b8-8f45-445f-839c-2017fe3ad8b8</v>
      </c>
      <c r="G690" s="61" t="str">
        <f>INDEX(Activities!$B$2:$B$390,MATCH(H690,Activities!$C$2:$C$390,0))</f>
        <v>Medicinal and botanical manufacturing</v>
      </c>
      <c r="H690" s="61">
        <v>325411</v>
      </c>
      <c r="I690" s="61" t="s">
        <v>997</v>
      </c>
      <c r="J690" s="62">
        <v>2.3507215953817894E-9</v>
      </c>
      <c r="K690" s="61" t="s">
        <v>2093</v>
      </c>
      <c r="L690" s="61"/>
      <c r="M690" s="61"/>
      <c r="N690" s="61"/>
      <c r="O690" s="61"/>
      <c r="P690" s="61"/>
      <c r="Q690" s="74">
        <v>4.7294197670253508</v>
      </c>
      <c r="R690" s="61">
        <v>1</v>
      </c>
      <c r="S690" s="61">
        <v>1</v>
      </c>
      <c r="T690" s="61">
        <v>1</v>
      </c>
      <c r="U690" s="61">
        <v>5</v>
      </c>
      <c r="V690" s="61">
        <v>2013</v>
      </c>
      <c r="W690" s="61" t="s">
        <v>50</v>
      </c>
      <c r="X690" s="61" t="s">
        <v>572</v>
      </c>
      <c r="Y690" s="61"/>
      <c r="AC690"/>
    </row>
    <row r="691" spans="2:29" x14ac:dyDescent="0.2">
      <c r="B691" s="61" t="str">
        <f>INDEX(FlowMapping!$G$2:$G$875,MATCH(W691&amp;D691,FlowMapping!$E$2:$E$875,0))</f>
        <v>ozone</v>
      </c>
      <c r="C691" s="61">
        <f>INDEX(FlowMapping!$H$2:$H$875,MATCH(W691&amp;D691,FlowMapping!$E$2:$E$875,0))</f>
        <v>10028156</v>
      </c>
      <c r="D691" s="61" t="s">
        <v>1003</v>
      </c>
      <c r="E691" s="61" t="str">
        <f>INDEX(FlowMapping!$J$2:$J$875,MATCH(W691&amp;D691,FlowMapping!$E$2:$E$875,0))</f>
        <v>unspecified</v>
      </c>
      <c r="F691" s="61" t="str">
        <f>INDEX(FlowMapping!$M$2:$M$875,MATCH(W691&amp;D691,FlowMapping!$E$2:$E$875,0))</f>
        <v>2058d91e-bb9f-4fce-8e53-131825b14a23</v>
      </c>
      <c r="G691" s="61" t="str">
        <f>INDEX(Activities!$B$2:$B$390,MATCH(H691,Activities!$C$2:$C$390,0))</f>
        <v>Medicinal and botanical manufacturing</v>
      </c>
      <c r="H691" s="61">
        <v>325411</v>
      </c>
      <c r="I691" s="61" t="s">
        <v>997</v>
      </c>
      <c r="J691" s="62">
        <v>2.3804775649435845E-9</v>
      </c>
      <c r="K691" s="61" t="s">
        <v>2093</v>
      </c>
      <c r="L691" s="61"/>
      <c r="M691" s="61"/>
      <c r="N691" s="61"/>
      <c r="O691" s="61"/>
      <c r="P691" s="61"/>
      <c r="Q691" s="74">
        <v>4.1839406100009837</v>
      </c>
      <c r="R691" s="61">
        <v>1</v>
      </c>
      <c r="S691" s="61">
        <v>1</v>
      </c>
      <c r="T691" s="61">
        <v>1</v>
      </c>
      <c r="U691" s="61">
        <v>5</v>
      </c>
      <c r="V691" s="61">
        <v>2013</v>
      </c>
      <c r="W691" s="61" t="s">
        <v>200</v>
      </c>
      <c r="X691" s="61" t="s">
        <v>572</v>
      </c>
      <c r="Y691" s="61"/>
      <c r="AC691"/>
    </row>
    <row r="692" spans="2:29" x14ac:dyDescent="0.2">
      <c r="B692" s="61" t="str">
        <f>INDEX(FlowMapping!$G$2:$G$875,MATCH(W692&amp;D692,FlowMapping!$E$2:$E$875,0))</f>
        <v>butanol</v>
      </c>
      <c r="C692" s="61">
        <f>INDEX(FlowMapping!$H$2:$H$875,MATCH(W692&amp;D692,FlowMapping!$E$2:$E$875,0))</f>
        <v>71363</v>
      </c>
      <c r="D692" s="61" t="s">
        <v>1003</v>
      </c>
      <c r="E692" s="61" t="str">
        <f>INDEX(FlowMapping!$J$2:$J$875,MATCH(W692&amp;D692,FlowMapping!$E$2:$E$875,0))</f>
        <v>unspecified</v>
      </c>
      <c r="F692" s="61" t="str">
        <f>INDEX(FlowMapping!$M$2:$M$875,MATCH(W692&amp;D692,FlowMapping!$E$2:$E$875,0))</f>
        <v>b9a9b2ad-5db3-47aa-81de-3a48ae9ad4ec</v>
      </c>
      <c r="G692" s="61" t="str">
        <f>INDEX(Activities!$B$2:$B$390,MATCH(H692,Activities!$C$2:$C$390,0))</f>
        <v>Medicinal and botanical manufacturing</v>
      </c>
      <c r="H692" s="61">
        <v>325411</v>
      </c>
      <c r="I692" s="61" t="s">
        <v>997</v>
      </c>
      <c r="J692" s="62">
        <v>3.3029126213592234E-9</v>
      </c>
      <c r="K692" s="61" t="s">
        <v>2093</v>
      </c>
      <c r="L692" s="61"/>
      <c r="M692" s="61"/>
      <c r="N692" s="61"/>
      <c r="O692" s="61"/>
      <c r="P692" s="61"/>
      <c r="Q692" s="74">
        <v>4.8089377343200388</v>
      </c>
      <c r="R692" s="61">
        <v>1</v>
      </c>
      <c r="S692" s="61">
        <v>1</v>
      </c>
      <c r="T692" s="61">
        <v>1</v>
      </c>
      <c r="U692" s="61">
        <v>5</v>
      </c>
      <c r="V692" s="61">
        <v>2013</v>
      </c>
      <c r="W692" s="61" t="s">
        <v>23</v>
      </c>
      <c r="X692" s="61" t="s">
        <v>572</v>
      </c>
      <c r="Y692" s="61"/>
      <c r="AC692"/>
    </row>
    <row r="693" spans="2:29" x14ac:dyDescent="0.2">
      <c r="B693" s="61" t="str">
        <f>INDEX(FlowMapping!$G$2:$G$875,MATCH(W693&amp;D693,FlowMapping!$E$2:$E$875,0))</f>
        <v>cyclohexane</v>
      </c>
      <c r="C693" s="61">
        <f>INDEX(FlowMapping!$H$2:$H$875,MATCH(W693&amp;D693,FlowMapping!$E$2:$E$875,0))</f>
        <v>110827</v>
      </c>
      <c r="D693" s="61" t="s">
        <v>1003</v>
      </c>
      <c r="E693" s="61" t="str">
        <f>INDEX(FlowMapping!$J$2:$J$875,MATCH(W693&amp;D693,FlowMapping!$E$2:$E$875,0))</f>
        <v>unspecified</v>
      </c>
      <c r="F693" s="61" t="str">
        <f>INDEX(FlowMapping!$M$2:$M$875,MATCH(W693&amp;D693,FlowMapping!$E$2:$E$875,0))</f>
        <v>165aaeac-93d1-4afd-adf2-e3d6c0eaf629</v>
      </c>
      <c r="G693" s="61" t="str">
        <f>INDEX(Activities!$B$2:$B$390,MATCH(H693,Activities!$C$2:$C$390,0))</f>
        <v>Medicinal and botanical manufacturing</v>
      </c>
      <c r="H693" s="61">
        <v>325411</v>
      </c>
      <c r="I693" s="61" t="s">
        <v>997</v>
      </c>
      <c r="J693" s="62">
        <v>7.5877722382576758E-9</v>
      </c>
      <c r="K693" s="61" t="s">
        <v>2093</v>
      </c>
      <c r="L693" s="61"/>
      <c r="M693" s="61"/>
      <c r="N693" s="61"/>
      <c r="O693" s="61"/>
      <c r="P693" s="61"/>
      <c r="Q693" s="74">
        <v>4.1111128032622766</v>
      </c>
      <c r="R693" s="61">
        <v>1</v>
      </c>
      <c r="S693" s="61">
        <v>1</v>
      </c>
      <c r="T693" s="61">
        <v>1</v>
      </c>
      <c r="U693" s="61">
        <v>5</v>
      </c>
      <c r="V693" s="61">
        <v>2013</v>
      </c>
      <c r="W693" s="61" t="s">
        <v>30</v>
      </c>
      <c r="X693" s="61" t="s">
        <v>572</v>
      </c>
      <c r="Y693" s="61"/>
      <c r="AC693"/>
    </row>
    <row r="694" spans="2:29" x14ac:dyDescent="0.2">
      <c r="B694" s="61" t="str">
        <f>INDEX(FlowMapping!$G$2:$G$875,MATCH(W694&amp;D694,FlowMapping!$E$2:$E$875,0))</f>
        <v>SEC-BUTYL ALCOHOL</v>
      </c>
      <c r="C694" s="61">
        <f>INDEX(FlowMapping!$H$2:$H$875,MATCH(W694&amp;D694,FlowMapping!$E$2:$E$875,0))</f>
        <v>78922</v>
      </c>
      <c r="D694" s="61" t="s">
        <v>1003</v>
      </c>
      <c r="E694" s="61" t="str">
        <f>INDEX(FlowMapping!$J$2:$J$875,MATCH(W694&amp;D694,FlowMapping!$E$2:$E$875,0))</f>
        <v>unspecified</v>
      </c>
      <c r="F694" s="61" t="str">
        <f>INDEX(FlowMapping!$M$2:$M$875,MATCH(W694&amp;D694,FlowMapping!$E$2:$E$875,0))</f>
        <v>1dcd86a2-ace9-4f68-b02c-13aff1c00923</v>
      </c>
      <c r="G694" s="61" t="str">
        <f>INDEX(Activities!$B$2:$B$390,MATCH(H694,Activities!$C$2:$C$390,0))</f>
        <v>Medicinal and botanical manufacturing</v>
      </c>
      <c r="H694" s="61">
        <v>325411</v>
      </c>
      <c r="I694" s="61" t="s">
        <v>997</v>
      </c>
      <c r="J694" s="62">
        <v>9.2541065337181835E-9</v>
      </c>
      <c r="K694" s="61" t="s">
        <v>2093</v>
      </c>
      <c r="L694" s="61"/>
      <c r="M694" s="61"/>
      <c r="N694" s="61"/>
      <c r="O694" s="61"/>
      <c r="P694" s="61"/>
      <c r="Q694" s="74">
        <v>4.8574994924188646</v>
      </c>
      <c r="R694" s="61">
        <v>1</v>
      </c>
      <c r="S694" s="61">
        <v>1</v>
      </c>
      <c r="T694" s="61">
        <v>1</v>
      </c>
      <c r="U694" s="61">
        <v>5</v>
      </c>
      <c r="V694" s="61">
        <v>2013</v>
      </c>
      <c r="W694" s="61" t="s">
        <v>152</v>
      </c>
      <c r="X694" s="61" t="s">
        <v>572</v>
      </c>
      <c r="Y694" s="61"/>
      <c r="AC694"/>
    </row>
    <row r="695" spans="2:29" x14ac:dyDescent="0.2">
      <c r="B695" s="61" t="str">
        <f>INDEX(FlowMapping!$G$2:$G$875,MATCH(W695&amp;D695,FlowMapping!$E$2:$E$875,0))</f>
        <v>nitric acid</v>
      </c>
      <c r="C695" s="61">
        <f>INDEX(FlowMapping!$H$2:$H$875,MATCH(W695&amp;D695,FlowMapping!$E$2:$E$875,0))</f>
        <v>7697372</v>
      </c>
      <c r="D695" s="61" t="s">
        <v>1003</v>
      </c>
      <c r="E695" s="61" t="str">
        <f>INDEX(FlowMapping!$J$2:$J$875,MATCH(W695&amp;D695,FlowMapping!$E$2:$E$875,0))</f>
        <v>unspecified</v>
      </c>
      <c r="F695" s="61" t="str">
        <f>INDEX(FlowMapping!$M$2:$M$875,MATCH(W695&amp;D695,FlowMapping!$E$2:$E$875,0))</f>
        <v>dc084330-5108-4d9c-a7ed-eb3345507f13</v>
      </c>
      <c r="G695" s="61" t="str">
        <f>INDEX(Activities!$B$2:$B$390,MATCH(H695,Activities!$C$2:$C$390,0))</f>
        <v>Medicinal and botanical manufacturing</v>
      </c>
      <c r="H695" s="61">
        <v>325411</v>
      </c>
      <c r="I695" s="61" t="s">
        <v>997</v>
      </c>
      <c r="J695" s="62">
        <v>1.0474101285751772E-8</v>
      </c>
      <c r="K695" s="61" t="s">
        <v>2093</v>
      </c>
      <c r="L695" s="61"/>
      <c r="M695" s="61"/>
      <c r="N695" s="61"/>
      <c r="O695" s="61"/>
      <c r="P695" s="61"/>
      <c r="Q695" s="74">
        <v>3.3313508718933869</v>
      </c>
      <c r="R695" s="61">
        <v>1</v>
      </c>
      <c r="S695" s="61">
        <v>1</v>
      </c>
      <c r="T695" s="61">
        <v>1</v>
      </c>
      <c r="U695" s="61">
        <v>5</v>
      </c>
      <c r="V695" s="61">
        <v>2013</v>
      </c>
      <c r="W695" s="61" t="s">
        <v>65</v>
      </c>
      <c r="X695" s="61" t="s">
        <v>572</v>
      </c>
      <c r="Y695" s="61"/>
      <c r="AC695"/>
    </row>
    <row r="696" spans="2:29" x14ac:dyDescent="0.2">
      <c r="B696" s="61" t="str">
        <f>INDEX(FlowMapping!$G$2:$G$875,MATCH(W696&amp;D696,FlowMapping!$E$2:$E$875,0))</f>
        <v>formic acid</v>
      </c>
      <c r="C696" s="61">
        <f>INDEX(FlowMapping!$H$2:$H$875,MATCH(W696&amp;D696,FlowMapping!$E$2:$E$875,0))</f>
        <v>64186</v>
      </c>
      <c r="D696" s="61" t="s">
        <v>1003</v>
      </c>
      <c r="E696" s="61" t="str">
        <f>INDEX(FlowMapping!$J$2:$J$875,MATCH(W696&amp;D696,FlowMapping!$E$2:$E$875,0))</f>
        <v>unspecified</v>
      </c>
      <c r="F696" s="61" t="str">
        <f>INDEX(FlowMapping!$M$2:$M$875,MATCH(W696&amp;D696,FlowMapping!$E$2:$E$875,0))</f>
        <v>27804c78-5eee-47f9-9a91-1f6126ccfe45</v>
      </c>
      <c r="G696" s="61" t="str">
        <f>INDEX(Activities!$B$2:$B$390,MATCH(H696,Activities!$C$2:$C$390,0))</f>
        <v>Medicinal and botanical manufacturing</v>
      </c>
      <c r="H696" s="61">
        <v>325411</v>
      </c>
      <c r="I696" s="61" t="s">
        <v>997</v>
      </c>
      <c r="J696" s="62">
        <v>7.7586012595119388E-8</v>
      </c>
      <c r="K696" s="61" t="s">
        <v>2093</v>
      </c>
      <c r="L696" s="61"/>
      <c r="M696" s="61"/>
      <c r="N696" s="61"/>
      <c r="O696" s="61"/>
      <c r="P696" s="61"/>
      <c r="Q696" s="74">
        <v>3.1892845066828865</v>
      </c>
      <c r="R696" s="61">
        <v>1</v>
      </c>
      <c r="S696" s="61">
        <v>1</v>
      </c>
      <c r="T696" s="61">
        <v>1</v>
      </c>
      <c r="U696" s="61">
        <v>5</v>
      </c>
      <c r="V696" s="61">
        <v>2013</v>
      </c>
      <c r="W696" s="61" t="s">
        <v>22</v>
      </c>
      <c r="X696" s="61" t="s">
        <v>572</v>
      </c>
      <c r="Y696" s="61"/>
      <c r="AC696"/>
    </row>
    <row r="697" spans="2:29" x14ac:dyDescent="0.2">
      <c r="B697" s="61" t="str">
        <f>INDEX(FlowMapping!$G$2:$G$875,MATCH(W697&amp;D697,FlowMapping!$E$2:$E$875,0))</f>
        <v>Sulfuric acid</v>
      </c>
      <c r="C697" s="61">
        <f>INDEX(FlowMapping!$H$2:$H$875,MATCH(W697&amp;D697,FlowMapping!$E$2:$E$875,0))</f>
        <v>7664939</v>
      </c>
      <c r="D697" s="61" t="s">
        <v>1003</v>
      </c>
      <c r="E697" s="61" t="str">
        <f>INDEX(FlowMapping!$J$2:$J$875,MATCH(W697&amp;D697,FlowMapping!$E$2:$E$875,0))</f>
        <v>unspecified</v>
      </c>
      <c r="F697" s="61" t="str">
        <f>INDEX(FlowMapping!$M$2:$M$875,MATCH(W697&amp;D697,FlowMapping!$E$2:$E$875,0))</f>
        <v>99c65c6a-6871-40ba-af79-5bd6851688e4</v>
      </c>
      <c r="G697" s="61" t="str">
        <f>INDEX(Activities!$B$2:$B$390,MATCH(H697,Activities!$C$2:$C$390,0))</f>
        <v>Medicinal and botanical manufacturing</v>
      </c>
      <c r="H697" s="61">
        <v>325411</v>
      </c>
      <c r="I697" s="61" t="s">
        <v>997</v>
      </c>
      <c r="J697" s="62">
        <v>1.3478263972710573E-6</v>
      </c>
      <c r="K697" s="61" t="s">
        <v>2093</v>
      </c>
      <c r="L697" s="61"/>
      <c r="M697" s="61"/>
      <c r="N697" s="61"/>
      <c r="O697" s="61"/>
      <c r="P697" s="61"/>
      <c r="Q697" s="74">
        <v>2.4306812032346441</v>
      </c>
      <c r="R697" s="61">
        <v>1</v>
      </c>
      <c r="S697" s="61">
        <v>1</v>
      </c>
      <c r="T697" s="61">
        <v>1</v>
      </c>
      <c r="U697" s="61">
        <v>5</v>
      </c>
      <c r="V697" s="61">
        <v>2013</v>
      </c>
      <c r="W697" s="61" t="s">
        <v>91</v>
      </c>
      <c r="X697" s="61" t="s">
        <v>572</v>
      </c>
      <c r="Y697" s="61"/>
      <c r="AC697"/>
    </row>
    <row r="698" spans="2:29" x14ac:dyDescent="0.2">
      <c r="B698" s="61" t="str">
        <f>INDEX(FlowMapping!$G$2:$G$875,MATCH(W698&amp;D698,FlowMapping!$E$2:$E$875,0))</f>
        <v>ethylbenzene</v>
      </c>
      <c r="C698" s="61">
        <f>INDEX(FlowMapping!$H$2:$H$875,MATCH(W698&amp;D698,FlowMapping!$E$2:$E$875,0))</f>
        <v>100414</v>
      </c>
      <c r="D698" s="61" t="s">
        <v>1003</v>
      </c>
      <c r="E698" s="61" t="str">
        <f>INDEX(FlowMapping!$J$2:$J$875,MATCH(W698&amp;D698,FlowMapping!$E$2:$E$875,0))</f>
        <v>unspecified</v>
      </c>
      <c r="F698" s="61" t="str">
        <f>INDEX(FlowMapping!$M$2:$M$875,MATCH(W698&amp;D698,FlowMapping!$E$2:$E$875,0))</f>
        <v>787591de-0e9e-3f81-a1e5-2df2949f146c</v>
      </c>
      <c r="G698" s="61" t="str">
        <f>INDEX(Activities!$B$2:$B$390,MATCH(H698,Activities!$C$2:$C$390,0))</f>
        <v>Pharmaceutical preparation manufacturing</v>
      </c>
      <c r="H698" s="61">
        <v>325412</v>
      </c>
      <c r="I698" s="61" t="s">
        <v>997</v>
      </c>
      <c r="J698" s="62">
        <v>2.0100527961713281E-11</v>
      </c>
      <c r="K698" s="61" t="s">
        <v>2093</v>
      </c>
      <c r="L698" s="61"/>
      <c r="M698" s="61"/>
      <c r="N698" s="61"/>
      <c r="O698" s="61"/>
      <c r="P698" s="61"/>
      <c r="Q698" s="74">
        <v>4.1756139744527641</v>
      </c>
      <c r="R698" s="61">
        <v>1</v>
      </c>
      <c r="S698" s="61">
        <v>1</v>
      </c>
      <c r="T698" s="61">
        <v>1</v>
      </c>
      <c r="U698" s="61">
        <v>5</v>
      </c>
      <c r="V698" s="61">
        <v>2013</v>
      </c>
      <c r="W698" s="61" t="s">
        <v>6</v>
      </c>
      <c r="X698" s="61" t="s">
        <v>572</v>
      </c>
      <c r="Y698" s="61"/>
      <c r="AC698"/>
    </row>
    <row r="699" spans="2:29" x14ac:dyDescent="0.2">
      <c r="B699" s="61" t="str">
        <f>INDEX(FlowMapping!$G$2:$G$875,MATCH(W699&amp;D699,FlowMapping!$E$2:$E$875,0))</f>
        <v>SEC-BUTYL ALCOHOL</v>
      </c>
      <c r="C699" s="61">
        <f>INDEX(FlowMapping!$H$2:$H$875,MATCH(W699&amp;D699,FlowMapping!$E$2:$E$875,0))</f>
        <v>78922</v>
      </c>
      <c r="D699" s="61" t="s">
        <v>1003</v>
      </c>
      <c r="E699" s="61" t="str">
        <f>INDEX(FlowMapping!$J$2:$J$875,MATCH(W699&amp;D699,FlowMapping!$E$2:$E$875,0))</f>
        <v>unspecified</v>
      </c>
      <c r="F699" s="61" t="str">
        <f>INDEX(FlowMapping!$M$2:$M$875,MATCH(W699&amp;D699,FlowMapping!$E$2:$E$875,0))</f>
        <v>1dcd86a2-ace9-4f68-b02c-13aff1c00923</v>
      </c>
      <c r="G699" s="61" t="str">
        <f>INDEX(Activities!$B$2:$B$390,MATCH(H699,Activities!$C$2:$C$390,0))</f>
        <v>Pharmaceutical preparation manufacturing</v>
      </c>
      <c r="H699" s="61">
        <v>325412</v>
      </c>
      <c r="I699" s="61" t="s">
        <v>997</v>
      </c>
      <c r="J699" s="62">
        <v>2.5843535950774214E-11</v>
      </c>
      <c r="K699" s="61" t="s">
        <v>2093</v>
      </c>
      <c r="L699" s="61"/>
      <c r="M699" s="61"/>
      <c r="N699" s="61"/>
      <c r="O699" s="61"/>
      <c r="P699" s="61"/>
      <c r="Q699" s="74">
        <v>4.8574994924188646</v>
      </c>
      <c r="R699" s="61">
        <v>1</v>
      </c>
      <c r="S699" s="61">
        <v>1</v>
      </c>
      <c r="T699" s="61">
        <v>1</v>
      </c>
      <c r="U699" s="61">
        <v>5</v>
      </c>
      <c r="V699" s="61">
        <v>2013</v>
      </c>
      <c r="W699" s="61" t="s">
        <v>152</v>
      </c>
      <c r="X699" s="61" t="s">
        <v>572</v>
      </c>
      <c r="Y699" s="61"/>
      <c r="AC699"/>
    </row>
    <row r="700" spans="2:29" x14ac:dyDescent="0.2">
      <c r="B700" s="61" t="str">
        <f>INDEX(FlowMapping!$G$2:$G$875,MATCH(W700&amp;D700,FlowMapping!$E$2:$E$875,0))</f>
        <v>ozone</v>
      </c>
      <c r="C700" s="61">
        <f>INDEX(FlowMapping!$H$2:$H$875,MATCH(W700&amp;D700,FlowMapping!$E$2:$E$875,0))</f>
        <v>10028156</v>
      </c>
      <c r="D700" s="61" t="s">
        <v>1003</v>
      </c>
      <c r="E700" s="61" t="str">
        <f>INDEX(FlowMapping!$J$2:$J$875,MATCH(W700&amp;D700,FlowMapping!$E$2:$E$875,0))</f>
        <v>unspecified</v>
      </c>
      <c r="F700" s="61" t="str">
        <f>INDEX(FlowMapping!$M$2:$M$875,MATCH(W700&amp;D700,FlowMapping!$E$2:$E$875,0))</f>
        <v>2058d91e-bb9f-4fce-8e53-131825b14a23</v>
      </c>
      <c r="G700" s="61" t="str">
        <f>INDEX(Activities!$B$2:$B$390,MATCH(H700,Activities!$C$2:$C$390,0))</f>
        <v>Pharmaceutical preparation manufacturing</v>
      </c>
      <c r="H700" s="61">
        <v>325412</v>
      </c>
      <c r="I700" s="61" t="s">
        <v>997</v>
      </c>
      <c r="J700" s="62">
        <v>2.871503994530468E-11</v>
      </c>
      <c r="K700" s="61" t="s">
        <v>2093</v>
      </c>
      <c r="L700" s="61"/>
      <c r="M700" s="61"/>
      <c r="N700" s="61"/>
      <c r="O700" s="61"/>
      <c r="P700" s="61"/>
      <c r="Q700" s="74">
        <v>4.1839406100009837</v>
      </c>
      <c r="R700" s="61">
        <v>1</v>
      </c>
      <c r="S700" s="61">
        <v>1</v>
      </c>
      <c r="T700" s="61">
        <v>1</v>
      </c>
      <c r="U700" s="61">
        <v>5</v>
      </c>
      <c r="V700" s="61">
        <v>2013</v>
      </c>
      <c r="W700" s="61" t="s">
        <v>200</v>
      </c>
      <c r="X700" s="61" t="s">
        <v>572</v>
      </c>
      <c r="Y700" s="61"/>
      <c r="AC700"/>
    </row>
    <row r="701" spans="2:29" x14ac:dyDescent="0.2">
      <c r="B701" s="61" t="str">
        <f>INDEX(FlowMapping!$G$2:$G$875,MATCH(W701&amp;D701,FlowMapping!$E$2:$E$875,0))</f>
        <v>nitric acid</v>
      </c>
      <c r="C701" s="61">
        <f>INDEX(FlowMapping!$H$2:$H$875,MATCH(W701&amp;D701,FlowMapping!$E$2:$E$875,0))</f>
        <v>7697372</v>
      </c>
      <c r="D701" s="61" t="s">
        <v>1003</v>
      </c>
      <c r="E701" s="61" t="str">
        <f>INDEX(FlowMapping!$J$2:$J$875,MATCH(W701&amp;D701,FlowMapping!$E$2:$E$875,0))</f>
        <v>unspecified</v>
      </c>
      <c r="F701" s="61" t="str">
        <f>INDEX(FlowMapping!$M$2:$M$875,MATCH(W701&amp;D701,FlowMapping!$E$2:$E$875,0))</f>
        <v>dc084330-5108-4d9c-a7ed-eb3345507f13</v>
      </c>
      <c r="G701" s="61" t="str">
        <f>INDEX(Activities!$B$2:$B$390,MATCH(H701,Activities!$C$2:$C$390,0))</f>
        <v>Pharmaceutical preparation manufacturing</v>
      </c>
      <c r="H701" s="61">
        <v>325412</v>
      </c>
      <c r="I701" s="61" t="s">
        <v>997</v>
      </c>
      <c r="J701" s="62">
        <v>3.141425370016333E-11</v>
      </c>
      <c r="K701" s="61" t="s">
        <v>2093</v>
      </c>
      <c r="L701" s="61"/>
      <c r="M701" s="61"/>
      <c r="N701" s="61"/>
      <c r="O701" s="61"/>
      <c r="P701" s="61"/>
      <c r="Q701" s="74">
        <v>3.3313508718933869</v>
      </c>
      <c r="R701" s="61">
        <v>1</v>
      </c>
      <c r="S701" s="61">
        <v>1</v>
      </c>
      <c r="T701" s="61">
        <v>1</v>
      </c>
      <c r="U701" s="61">
        <v>5</v>
      </c>
      <c r="V701" s="61">
        <v>2013</v>
      </c>
      <c r="W701" s="61" t="s">
        <v>65</v>
      </c>
      <c r="X701" s="61" t="s">
        <v>572</v>
      </c>
      <c r="Y701" s="61"/>
      <c r="AC701"/>
    </row>
    <row r="702" spans="2:29" x14ac:dyDescent="0.2">
      <c r="B702" s="61" t="str">
        <f>INDEX(FlowMapping!$G$2:$G$875,MATCH(W702&amp;D702,FlowMapping!$E$2:$E$875,0))</f>
        <v>NITROGLYCERIN</v>
      </c>
      <c r="C702" s="61">
        <f>INDEX(FlowMapping!$H$2:$H$875,MATCH(W702&amp;D702,FlowMapping!$E$2:$E$875,0))</f>
        <v>55630</v>
      </c>
      <c r="D702" s="61" t="s">
        <v>1003</v>
      </c>
      <c r="E702" s="61" t="str">
        <f>INDEX(FlowMapping!$J$2:$J$875,MATCH(W702&amp;D702,FlowMapping!$E$2:$E$875,0))</f>
        <v>unspecified</v>
      </c>
      <c r="F702" s="61" t="str">
        <f>INDEX(FlowMapping!$M$2:$M$875,MATCH(W702&amp;D702,FlowMapping!$E$2:$E$875,0))</f>
        <v>4541ae89-df9f-42f4-82d5-644adcca1527</v>
      </c>
      <c r="G702" s="61" t="str">
        <f>INDEX(Activities!$B$2:$B$390,MATCH(H702,Activities!$C$2:$C$390,0))</f>
        <v>Pharmaceutical preparation manufacturing</v>
      </c>
      <c r="H702" s="61">
        <v>325412</v>
      </c>
      <c r="I702" s="61" t="s">
        <v>997</v>
      </c>
      <c r="J702" s="62">
        <v>6.0875884684045928E-11</v>
      </c>
      <c r="K702" s="61" t="s">
        <v>2093</v>
      </c>
      <c r="L702" s="61"/>
      <c r="M702" s="61"/>
      <c r="N702" s="61"/>
      <c r="O702" s="61"/>
      <c r="P702" s="61"/>
      <c r="Q702" s="74">
        <v>4.9888880918647143</v>
      </c>
      <c r="R702" s="61">
        <v>1</v>
      </c>
      <c r="S702" s="61">
        <v>1</v>
      </c>
      <c r="T702" s="61">
        <v>1</v>
      </c>
      <c r="U702" s="61">
        <v>5</v>
      </c>
      <c r="V702" s="61">
        <v>2013</v>
      </c>
      <c r="W702" s="61" t="s">
        <v>322</v>
      </c>
      <c r="X702" s="61" t="s">
        <v>572</v>
      </c>
      <c r="Y702" s="61"/>
      <c r="AC702"/>
    </row>
    <row r="703" spans="2:29" x14ac:dyDescent="0.2">
      <c r="B703" s="61" t="str">
        <f>INDEX(FlowMapping!$G$2:$G$875,MATCH(W703&amp;D703,FlowMapping!$E$2:$E$875,0))</f>
        <v>Benzoyl chloride</v>
      </c>
      <c r="C703" s="61">
        <f>INDEX(FlowMapping!$H$2:$H$875,MATCH(W703&amp;D703,FlowMapping!$E$2:$E$875,0))</f>
        <v>98884</v>
      </c>
      <c r="D703" s="61" t="s">
        <v>1003</v>
      </c>
      <c r="E703" s="61" t="str">
        <f>INDEX(FlowMapping!$J$2:$J$875,MATCH(W703&amp;D703,FlowMapping!$E$2:$E$875,0))</f>
        <v>unspecified</v>
      </c>
      <c r="F703" s="61" t="str">
        <f>INDEX(FlowMapping!$M$2:$M$875,MATCH(W703&amp;D703,FlowMapping!$E$2:$E$875,0))</f>
        <v>7900fd10-523f-4068-b347-f9494b14e7e4</v>
      </c>
      <c r="G703" s="61" t="str">
        <f>INDEX(Activities!$B$2:$B$390,MATCH(H703,Activities!$C$2:$C$390,0))</f>
        <v>Pharmaceutical preparation manufacturing</v>
      </c>
      <c r="H703" s="61">
        <v>325412</v>
      </c>
      <c r="I703" s="61" t="s">
        <v>997</v>
      </c>
      <c r="J703" s="62">
        <v>7.7817758251775704E-11</v>
      </c>
      <c r="K703" s="61" t="s">
        <v>2093</v>
      </c>
      <c r="L703" s="61"/>
      <c r="M703" s="61"/>
      <c r="N703" s="61"/>
      <c r="O703" s="61"/>
      <c r="P703" s="61"/>
      <c r="Q703" s="74">
        <v>2.4668638964393526</v>
      </c>
      <c r="R703" s="61">
        <v>1</v>
      </c>
      <c r="S703" s="61">
        <v>1</v>
      </c>
      <c r="T703" s="61">
        <v>1</v>
      </c>
      <c r="U703" s="61">
        <v>5</v>
      </c>
      <c r="V703" s="61">
        <v>2013</v>
      </c>
      <c r="W703" s="61" t="s">
        <v>281</v>
      </c>
      <c r="X703" s="61" t="s">
        <v>572</v>
      </c>
      <c r="Y703" s="61"/>
      <c r="AC703"/>
    </row>
    <row r="704" spans="2:29" x14ac:dyDescent="0.2">
      <c r="B704" s="61" t="str">
        <f>INDEX(FlowMapping!$G$2:$G$875,MATCH(W704&amp;D704,FlowMapping!$E$2:$E$875,0))</f>
        <v>butanol</v>
      </c>
      <c r="C704" s="61">
        <f>INDEX(FlowMapping!$H$2:$H$875,MATCH(W704&amp;D704,FlowMapping!$E$2:$E$875,0))</f>
        <v>71363</v>
      </c>
      <c r="D704" s="61" t="s">
        <v>1003</v>
      </c>
      <c r="E704" s="61" t="str">
        <f>INDEX(FlowMapping!$J$2:$J$875,MATCH(W704&amp;D704,FlowMapping!$E$2:$E$875,0))</f>
        <v>unspecified</v>
      </c>
      <c r="F704" s="61" t="str">
        <f>INDEX(FlowMapping!$M$2:$M$875,MATCH(W704&amp;D704,FlowMapping!$E$2:$E$875,0))</f>
        <v>b9a9b2ad-5db3-47aa-81de-3a48ae9ad4ec</v>
      </c>
      <c r="G704" s="61" t="str">
        <f>INDEX(Activities!$B$2:$B$390,MATCH(H704,Activities!$C$2:$C$390,0))</f>
        <v>Pharmaceutical preparation manufacturing</v>
      </c>
      <c r="H704" s="61">
        <v>325412</v>
      </c>
      <c r="I704" s="61" t="s">
        <v>997</v>
      </c>
      <c r="J704" s="62">
        <v>9.4759631819505467E-11</v>
      </c>
      <c r="K704" s="61" t="s">
        <v>2093</v>
      </c>
      <c r="L704" s="61"/>
      <c r="M704" s="61"/>
      <c r="N704" s="61"/>
      <c r="O704" s="61"/>
      <c r="P704" s="61"/>
      <c r="Q704" s="74">
        <v>4.8089377343200388</v>
      </c>
      <c r="R704" s="61">
        <v>1</v>
      </c>
      <c r="S704" s="61">
        <v>1</v>
      </c>
      <c r="T704" s="61">
        <v>1</v>
      </c>
      <c r="U704" s="61">
        <v>5</v>
      </c>
      <c r="V704" s="61">
        <v>2013</v>
      </c>
      <c r="W704" s="61" t="s">
        <v>23</v>
      </c>
      <c r="X704" s="61" t="s">
        <v>572</v>
      </c>
      <c r="Y704" s="61"/>
      <c r="AC704"/>
    </row>
    <row r="705" spans="2:29" x14ac:dyDescent="0.2">
      <c r="B705" s="61" t="str">
        <f>INDEX(FlowMapping!$G$2:$G$875,MATCH(W705&amp;D705,FlowMapping!$E$2:$E$875,0))</f>
        <v>PYRIDINE</v>
      </c>
      <c r="C705" s="61">
        <f>INDEX(FlowMapping!$H$2:$H$875,MATCH(W705&amp;D705,FlowMapping!$E$2:$E$875,0))</f>
        <v>110861</v>
      </c>
      <c r="D705" s="61" t="s">
        <v>1003</v>
      </c>
      <c r="E705" s="61" t="str">
        <f>INDEX(FlowMapping!$J$2:$J$875,MATCH(W705&amp;D705,FlowMapping!$E$2:$E$875,0))</f>
        <v>unspecified</v>
      </c>
      <c r="F705" s="61" t="str">
        <f>INDEX(FlowMapping!$M$2:$M$875,MATCH(W705&amp;D705,FlowMapping!$E$2:$E$875,0))</f>
        <v>f8778c8b-aecd-4bc1-a2ee-242d4bae5c51</v>
      </c>
      <c r="G705" s="61" t="str">
        <f>INDEX(Activities!$B$2:$B$390,MATCH(H705,Activities!$C$2:$C$390,0))</f>
        <v>Pharmaceutical preparation manufacturing</v>
      </c>
      <c r="H705" s="61">
        <v>325412</v>
      </c>
      <c r="I705" s="61" t="s">
        <v>997</v>
      </c>
      <c r="J705" s="62">
        <v>2.199572059810339E-10</v>
      </c>
      <c r="K705" s="61" t="s">
        <v>2093</v>
      </c>
      <c r="L705" s="61"/>
      <c r="M705" s="61"/>
      <c r="N705" s="61"/>
      <c r="O705" s="61"/>
      <c r="P705" s="61"/>
      <c r="Q705" s="74">
        <v>3.5434392396638232</v>
      </c>
      <c r="R705" s="61">
        <v>1</v>
      </c>
      <c r="S705" s="61">
        <v>1</v>
      </c>
      <c r="T705" s="61">
        <v>1</v>
      </c>
      <c r="U705" s="61">
        <v>5</v>
      </c>
      <c r="V705" s="61">
        <v>2013</v>
      </c>
      <c r="W705" s="61" t="s">
        <v>298</v>
      </c>
      <c r="X705" s="61" t="s">
        <v>572</v>
      </c>
      <c r="Y705" s="61"/>
      <c r="AC705"/>
    </row>
    <row r="706" spans="2:29" x14ac:dyDescent="0.2">
      <c r="B706" s="61" t="str">
        <f>INDEX(FlowMapping!$G$2:$G$875,MATCH(W706&amp;D706,FlowMapping!$E$2:$E$875,0))</f>
        <v>bromine</v>
      </c>
      <c r="C706" s="61">
        <f>INDEX(FlowMapping!$H$2:$H$875,MATCH(W706&amp;D706,FlowMapping!$E$2:$E$875,0))</f>
        <v>7726956</v>
      </c>
      <c r="D706" s="61" t="s">
        <v>1003</v>
      </c>
      <c r="E706" s="61" t="str">
        <f>INDEX(FlowMapping!$J$2:$J$875,MATCH(W706&amp;D706,FlowMapping!$E$2:$E$875,0))</f>
        <v>unspecified</v>
      </c>
      <c r="F706" s="61" t="str">
        <f>INDEX(FlowMapping!$M$2:$M$875,MATCH(W706&amp;D706,FlowMapping!$E$2:$E$875,0))</f>
        <v>c24f5894-f95e-4661-ba76-130397348894</v>
      </c>
      <c r="G706" s="61" t="str">
        <f>INDEX(Activities!$B$2:$B$390,MATCH(H706,Activities!$C$2:$C$390,0))</f>
        <v>Pharmaceutical preparation manufacturing</v>
      </c>
      <c r="H706" s="61">
        <v>325412</v>
      </c>
      <c r="I706" s="61" t="s">
        <v>997</v>
      </c>
      <c r="J706" s="62">
        <v>4.1349657521238742E-10</v>
      </c>
      <c r="K706" s="61" t="s">
        <v>2093</v>
      </c>
      <c r="L706" s="61"/>
      <c r="M706" s="61"/>
      <c r="N706" s="61"/>
      <c r="O706" s="61"/>
      <c r="P706" s="61"/>
      <c r="Q706" s="74">
        <v>4.7558544463951025</v>
      </c>
      <c r="R706" s="61">
        <v>1</v>
      </c>
      <c r="S706" s="61">
        <v>1</v>
      </c>
      <c r="T706" s="61">
        <v>1</v>
      </c>
      <c r="U706" s="61">
        <v>5</v>
      </c>
      <c r="V706" s="61">
        <v>2013</v>
      </c>
      <c r="W706" s="61" t="s">
        <v>245</v>
      </c>
      <c r="X706" s="61" t="s">
        <v>572</v>
      </c>
      <c r="Y706" s="61"/>
      <c r="AC706"/>
    </row>
    <row r="707" spans="2:29" x14ac:dyDescent="0.2">
      <c r="B707" s="61" t="str">
        <f>INDEX(FlowMapping!$G$2:$G$875,MATCH(W707&amp;D707,FlowMapping!$E$2:$E$875,0))</f>
        <v>phthalic anhydride</v>
      </c>
      <c r="C707" s="61">
        <f>INDEX(FlowMapping!$H$2:$H$875,MATCH(W707&amp;D707,FlowMapping!$E$2:$E$875,0))</f>
        <v>85449</v>
      </c>
      <c r="D707" s="61" t="s">
        <v>1003</v>
      </c>
      <c r="E707" s="61" t="str">
        <f>INDEX(FlowMapping!$J$2:$J$875,MATCH(W707&amp;D707,FlowMapping!$E$2:$E$875,0))</f>
        <v>unspecified</v>
      </c>
      <c r="F707" s="61" t="str">
        <f>INDEX(FlowMapping!$M$2:$M$875,MATCH(W707&amp;D707,FlowMapping!$E$2:$E$875,0))</f>
        <v>a582504a-9e41-44b2-affb-18b45bb9ae38</v>
      </c>
      <c r="G707" s="61" t="str">
        <f>INDEX(Activities!$B$2:$B$390,MATCH(H707,Activities!$C$2:$C$390,0))</f>
        <v>Pharmaceutical preparation manufacturing</v>
      </c>
      <c r="H707" s="61">
        <v>325412</v>
      </c>
      <c r="I707" s="61" t="s">
        <v>997</v>
      </c>
      <c r="J707" s="62">
        <v>4.6581537799273266E-10</v>
      </c>
      <c r="K707" s="61" t="s">
        <v>2093</v>
      </c>
      <c r="L707" s="61"/>
      <c r="M707" s="61"/>
      <c r="N707" s="61"/>
      <c r="O707" s="61"/>
      <c r="P707" s="61"/>
      <c r="Q707" s="74">
        <v>2.6096949657426651</v>
      </c>
      <c r="R707" s="61">
        <v>1</v>
      </c>
      <c r="S707" s="61">
        <v>1</v>
      </c>
      <c r="T707" s="61">
        <v>1</v>
      </c>
      <c r="U707" s="61">
        <v>5</v>
      </c>
      <c r="V707" s="61">
        <v>2013</v>
      </c>
      <c r="W707" s="61" t="s">
        <v>178</v>
      </c>
      <c r="X707" s="61" t="s">
        <v>572</v>
      </c>
      <c r="Y707" s="61"/>
      <c r="AC707"/>
    </row>
    <row r="708" spans="2:29" x14ac:dyDescent="0.2">
      <c r="B708" s="61" t="str">
        <f>INDEX(FlowMapping!$G$2:$G$875,MATCH(W708&amp;D708,FlowMapping!$E$2:$E$875,0))</f>
        <v>TERT-BUTYL ALCOHOL</v>
      </c>
      <c r="C708" s="61">
        <f>INDEX(FlowMapping!$H$2:$H$875,MATCH(W708&amp;D708,FlowMapping!$E$2:$E$875,0))</f>
        <v>75650</v>
      </c>
      <c r="D708" s="61" t="s">
        <v>1003</v>
      </c>
      <c r="E708" s="61" t="str">
        <f>INDEX(FlowMapping!$J$2:$J$875,MATCH(W708&amp;D708,FlowMapping!$E$2:$E$875,0))</f>
        <v>unspecified</v>
      </c>
      <c r="F708" s="61" t="str">
        <f>INDEX(FlowMapping!$M$2:$M$875,MATCH(W708&amp;D708,FlowMapping!$E$2:$E$875,0))</f>
        <v>b84ebfec-fd10-4fc7-bd83-e6d7c94250c7</v>
      </c>
      <c r="G708" s="61" t="str">
        <f>INDEX(Activities!$B$2:$B$390,MATCH(H708,Activities!$C$2:$C$390,0))</f>
        <v>Pharmaceutical preparation manufacturing</v>
      </c>
      <c r="H708" s="61">
        <v>325412</v>
      </c>
      <c r="I708" s="61" t="s">
        <v>997</v>
      </c>
      <c r="J708" s="62">
        <v>4.7379815909752727E-10</v>
      </c>
      <c r="K708" s="61" t="s">
        <v>2093</v>
      </c>
      <c r="L708" s="61"/>
      <c r="M708" s="61"/>
      <c r="N708" s="61"/>
      <c r="O708" s="61"/>
      <c r="P708" s="61"/>
      <c r="Q708" s="74">
        <v>3.6998442434509373</v>
      </c>
      <c r="R708" s="61">
        <v>1</v>
      </c>
      <c r="S708" s="61">
        <v>1</v>
      </c>
      <c r="T708" s="61">
        <v>1</v>
      </c>
      <c r="U708" s="61">
        <v>5</v>
      </c>
      <c r="V708" s="61">
        <v>2013</v>
      </c>
      <c r="W708" s="61" t="s">
        <v>83</v>
      </c>
      <c r="X708" s="61" t="s">
        <v>572</v>
      </c>
      <c r="Y708" s="61"/>
      <c r="AC708"/>
    </row>
    <row r="709" spans="2:29" x14ac:dyDescent="0.2">
      <c r="B709" s="61" t="str">
        <f>INDEX(FlowMapping!$G$2:$G$875,MATCH(W709&amp;D709,FlowMapping!$E$2:$E$875,0))</f>
        <v>Tetracycline hydrochloride</v>
      </c>
      <c r="C709" s="61">
        <f>INDEX(FlowMapping!$H$2:$H$875,MATCH(W709&amp;D709,FlowMapping!$E$2:$E$875,0))</f>
        <v>64755</v>
      </c>
      <c r="D709" s="61" t="s">
        <v>1003</v>
      </c>
      <c r="E709" s="61" t="str">
        <f>INDEX(FlowMapping!$J$2:$J$875,MATCH(W709&amp;D709,FlowMapping!$E$2:$E$875,0))</f>
        <v>unspecified</v>
      </c>
      <c r="F709" s="61" t="str">
        <f>INDEX(FlowMapping!$M$2:$M$875,MATCH(W709&amp;D709,FlowMapping!$E$2:$E$875,0))</f>
        <v>b3aba805-ea0d-4dd5-ac88-226a19844ab7</v>
      </c>
      <c r="G709" s="61" t="str">
        <f>INDEX(Activities!$B$2:$B$390,MATCH(H709,Activities!$C$2:$C$390,0))</f>
        <v>Pharmaceutical preparation manufacturing</v>
      </c>
      <c r="H709" s="61">
        <v>325412</v>
      </c>
      <c r="I709" s="61" t="s">
        <v>997</v>
      </c>
      <c r="J709" s="62">
        <v>6.9203246268184294E-10</v>
      </c>
      <c r="K709" s="61" t="s">
        <v>2093</v>
      </c>
      <c r="L709" s="61"/>
      <c r="M709" s="61"/>
      <c r="N709" s="61"/>
      <c r="O709" s="61"/>
      <c r="P709" s="61"/>
      <c r="Q709" s="74">
        <v>5</v>
      </c>
      <c r="R709" s="61">
        <v>1</v>
      </c>
      <c r="S709" s="61">
        <v>1</v>
      </c>
      <c r="T709" s="61">
        <v>1</v>
      </c>
      <c r="U709" s="61">
        <v>5</v>
      </c>
      <c r="V709" s="61">
        <v>2013</v>
      </c>
      <c r="W709" s="61" t="s">
        <v>491</v>
      </c>
      <c r="X709" s="61" t="s">
        <v>572</v>
      </c>
      <c r="Y709" s="61"/>
      <c r="AC709"/>
    </row>
    <row r="710" spans="2:29" x14ac:dyDescent="0.2">
      <c r="B710" s="61" t="str">
        <f>INDEX(FlowMapping!$G$2:$G$875,MATCH(W710&amp;D710,FlowMapping!$E$2:$E$875,0))</f>
        <v>NICOTINE</v>
      </c>
      <c r="C710" s="61">
        <f>INDEX(FlowMapping!$H$2:$H$875,MATCH(W710&amp;D710,FlowMapping!$E$2:$E$875,0))</f>
        <v>54115</v>
      </c>
      <c r="D710" s="61" t="s">
        <v>1003</v>
      </c>
      <c r="E710" s="61" t="str">
        <f>INDEX(FlowMapping!$J$2:$J$875,MATCH(W710&amp;D710,FlowMapping!$E$2:$E$875,0))</f>
        <v>unspecified</v>
      </c>
      <c r="F710" s="61" t="str">
        <f>INDEX(FlowMapping!$M$2:$M$875,MATCH(W710&amp;D710,FlowMapping!$E$2:$E$875,0))</f>
        <v>7c85878f-7c4a-3266-8e55-cc362ab03886</v>
      </c>
      <c r="G710" s="61" t="str">
        <f>INDEX(Activities!$B$2:$B$390,MATCH(H710,Activities!$C$2:$C$390,0))</f>
        <v>Pharmaceutical preparation manufacturing</v>
      </c>
      <c r="H710" s="61">
        <v>325412</v>
      </c>
      <c r="I710" s="61" t="s">
        <v>997</v>
      </c>
      <c r="J710" s="62">
        <v>7.1787599863261727E-10</v>
      </c>
      <c r="K710" s="61" t="s">
        <v>2093</v>
      </c>
      <c r="L710" s="61"/>
      <c r="M710" s="61"/>
      <c r="N710" s="61"/>
      <c r="O710" s="61"/>
      <c r="P710" s="61"/>
      <c r="Q710" s="74">
        <v>2.2183310784625605</v>
      </c>
      <c r="R710" s="61">
        <v>1</v>
      </c>
      <c r="S710" s="61">
        <v>1</v>
      </c>
      <c r="T710" s="61">
        <v>1</v>
      </c>
      <c r="U710" s="61">
        <v>5</v>
      </c>
      <c r="V710" s="61">
        <v>2013</v>
      </c>
      <c r="W710" s="61" t="s">
        <v>186</v>
      </c>
      <c r="X710" s="61" t="s">
        <v>572</v>
      </c>
      <c r="Y710" s="61"/>
      <c r="AC710"/>
    </row>
    <row r="711" spans="2:29" x14ac:dyDescent="0.2">
      <c r="B711" s="61" t="str">
        <f>INDEX(FlowMapping!$G$2:$G$875,MATCH(W711&amp;D711,FlowMapping!$E$2:$E$875,0))</f>
        <v>Ethylene glycol monoethyl ether</v>
      </c>
      <c r="C711" s="61">
        <f>INDEX(FlowMapping!$H$2:$H$875,MATCH(W711&amp;D711,FlowMapping!$E$2:$E$875,0))</f>
        <v>110805</v>
      </c>
      <c r="D711" s="61" t="s">
        <v>1003</v>
      </c>
      <c r="E711" s="61" t="str">
        <f>INDEX(FlowMapping!$J$2:$J$875,MATCH(W711&amp;D711,FlowMapping!$E$2:$E$875,0))</f>
        <v>unspecified</v>
      </c>
      <c r="F711" s="61" t="str">
        <f>INDEX(FlowMapping!$M$2:$M$875,MATCH(W711&amp;D711,FlowMapping!$E$2:$E$875,0))</f>
        <v>45e23e23-d952-4721-a514-2acfa5bfcab5</v>
      </c>
      <c r="G711" s="61" t="str">
        <f>INDEX(Activities!$B$2:$B$390,MATCH(H711,Activities!$C$2:$C$390,0))</f>
        <v>Pharmaceutical preparation manufacturing</v>
      </c>
      <c r="H711" s="61">
        <v>325412</v>
      </c>
      <c r="I711" s="61" t="s">
        <v>997</v>
      </c>
      <c r="J711" s="62">
        <v>1.0308699340364382E-9</v>
      </c>
      <c r="K711" s="61" t="s">
        <v>2093</v>
      </c>
      <c r="L711" s="61"/>
      <c r="M711" s="61"/>
      <c r="N711" s="61"/>
      <c r="O711" s="61"/>
      <c r="P711" s="61"/>
      <c r="Q711" s="74">
        <v>4.8068611195233943</v>
      </c>
      <c r="R711" s="61">
        <v>1</v>
      </c>
      <c r="S711" s="61">
        <v>1</v>
      </c>
      <c r="T711" s="61">
        <v>1</v>
      </c>
      <c r="U711" s="61">
        <v>5</v>
      </c>
      <c r="V711" s="61">
        <v>2013</v>
      </c>
      <c r="W711" s="61" t="s">
        <v>89</v>
      </c>
      <c r="X711" s="61" t="s">
        <v>572</v>
      </c>
      <c r="Y711" s="61"/>
      <c r="AC711"/>
    </row>
    <row r="712" spans="2:29" x14ac:dyDescent="0.2">
      <c r="B712" s="61" t="str">
        <f>INDEX(FlowMapping!$G$2:$G$875,MATCH(W712&amp;D712,FlowMapping!$E$2:$E$875,0))</f>
        <v>Dimethylamine</v>
      </c>
      <c r="C712" s="61">
        <f>INDEX(FlowMapping!$H$2:$H$875,MATCH(W712&amp;D712,FlowMapping!$E$2:$E$875,0))</f>
        <v>124403</v>
      </c>
      <c r="D712" s="61" t="s">
        <v>1003</v>
      </c>
      <c r="E712" s="61" t="str">
        <f>INDEX(FlowMapping!$J$2:$J$875,MATCH(W712&amp;D712,FlowMapping!$E$2:$E$875,0))</f>
        <v>unspecified</v>
      </c>
      <c r="F712" s="61" t="str">
        <f>INDEX(FlowMapping!$M$2:$M$875,MATCH(W712&amp;D712,FlowMapping!$E$2:$E$875,0))</f>
        <v>56d00bcd-9da1-4486-bfe6-10dc0f1d4575</v>
      </c>
      <c r="G712" s="61" t="str">
        <f>INDEX(Activities!$B$2:$B$390,MATCH(H712,Activities!$C$2:$C$390,0))</f>
        <v>Pharmaceutical preparation manufacturing</v>
      </c>
      <c r="H712" s="61">
        <v>325412</v>
      </c>
      <c r="I712" s="61" t="s">
        <v>997</v>
      </c>
      <c r="J712" s="62">
        <v>1.7918184925870123E-9</v>
      </c>
      <c r="K712" s="61" t="s">
        <v>2093</v>
      </c>
      <c r="L712" s="61"/>
      <c r="M712" s="61"/>
      <c r="N712" s="61"/>
      <c r="O712" s="61"/>
      <c r="P712" s="61"/>
      <c r="Q712" s="74">
        <v>2.5336737104602074</v>
      </c>
      <c r="R712" s="61">
        <v>1</v>
      </c>
      <c r="S712" s="61">
        <v>1</v>
      </c>
      <c r="T712" s="61">
        <v>1</v>
      </c>
      <c r="U712" s="61">
        <v>5</v>
      </c>
      <c r="V712" s="61">
        <v>2013</v>
      </c>
      <c r="W712" s="61" t="s">
        <v>177</v>
      </c>
      <c r="X712" s="61" t="s">
        <v>572</v>
      </c>
      <c r="Y712" s="61"/>
      <c r="AC712"/>
    </row>
    <row r="713" spans="2:29" x14ac:dyDescent="0.2">
      <c r="B713" s="61" t="str">
        <f>INDEX(FlowMapping!$G$2:$G$875,MATCH(W713&amp;D713,FlowMapping!$E$2:$E$875,0))</f>
        <v>1,2,4-trimethylbenzene</v>
      </c>
      <c r="C713" s="61">
        <f>INDEX(FlowMapping!$H$2:$H$875,MATCH(W713&amp;D713,FlowMapping!$E$2:$E$875,0))</f>
        <v>95636</v>
      </c>
      <c r="D713" s="61" t="s">
        <v>1003</v>
      </c>
      <c r="E713" s="61" t="str">
        <f>INDEX(FlowMapping!$J$2:$J$875,MATCH(W713&amp;D713,FlowMapping!$E$2:$E$875,0))</f>
        <v>unspecified</v>
      </c>
      <c r="F713" s="61" t="str">
        <f>INDEX(FlowMapping!$M$2:$M$875,MATCH(W713&amp;D713,FlowMapping!$E$2:$E$875,0))</f>
        <v>776e1b2c-6a86-35c1-b2ed-61952ecd792c</v>
      </c>
      <c r="G713" s="61" t="str">
        <f>INDEX(Activities!$B$2:$B$390,MATCH(H713,Activities!$C$2:$C$390,0))</f>
        <v>Pharmaceutical preparation manufacturing</v>
      </c>
      <c r="H713" s="61">
        <v>325412</v>
      </c>
      <c r="I713" s="61" t="s">
        <v>997</v>
      </c>
      <c r="J713" s="62">
        <v>1.9639077269792238E-9</v>
      </c>
      <c r="K713" s="61" t="s">
        <v>2093</v>
      </c>
      <c r="L713" s="61"/>
      <c r="M713" s="61"/>
      <c r="N713" s="61"/>
      <c r="O713" s="61"/>
      <c r="P713" s="61"/>
      <c r="Q713" s="74">
        <v>4.5570818261911716</v>
      </c>
      <c r="R713" s="61">
        <v>1</v>
      </c>
      <c r="S713" s="61">
        <v>1</v>
      </c>
      <c r="T713" s="61">
        <v>1</v>
      </c>
      <c r="U713" s="61">
        <v>5</v>
      </c>
      <c r="V713" s="61">
        <v>2013</v>
      </c>
      <c r="W713" s="61" t="s">
        <v>32</v>
      </c>
      <c r="X713" s="61" t="s">
        <v>572</v>
      </c>
      <c r="Y713" s="61"/>
      <c r="AC713"/>
    </row>
    <row r="714" spans="2:29" x14ac:dyDescent="0.2">
      <c r="B714" s="61" t="str">
        <f>INDEX(FlowMapping!$G$2:$G$875,MATCH(W714&amp;D714,FlowMapping!$E$2:$E$875,0))</f>
        <v>CFC-114</v>
      </c>
      <c r="C714" s="61">
        <f>INDEX(FlowMapping!$H$2:$H$875,MATCH(W714&amp;D714,FlowMapping!$E$2:$E$875,0))</f>
        <v>76142</v>
      </c>
      <c r="D714" s="61" t="s">
        <v>1003</v>
      </c>
      <c r="E714" s="61" t="str">
        <f>INDEX(FlowMapping!$J$2:$J$875,MATCH(W714&amp;D714,FlowMapping!$E$2:$E$875,0))</f>
        <v>unspecified</v>
      </c>
      <c r="F714" s="61" t="str">
        <f>INDEX(FlowMapping!$M$2:$M$875,MATCH(W714&amp;D714,FlowMapping!$E$2:$E$875,0))</f>
        <v>f4628510-c932-30a5-b4a2-ea7dfe7347d8</v>
      </c>
      <c r="G714" s="61" t="str">
        <f>INDEX(Activities!$B$2:$B$390,MATCH(H714,Activities!$C$2:$C$390,0))</f>
        <v>Pharmaceutical preparation manufacturing</v>
      </c>
      <c r="H714" s="61">
        <v>325412</v>
      </c>
      <c r="I714" s="61" t="s">
        <v>997</v>
      </c>
      <c r="J714" s="62">
        <v>2.8456604585796943E-9</v>
      </c>
      <c r="K714" s="61" t="s">
        <v>2093</v>
      </c>
      <c r="L714" s="61"/>
      <c r="M714" s="61"/>
      <c r="N714" s="61"/>
      <c r="O714" s="61"/>
      <c r="P714" s="61"/>
      <c r="Q714" s="74">
        <v>4.6168433626997158</v>
      </c>
      <c r="R714" s="61">
        <v>1</v>
      </c>
      <c r="S714" s="61">
        <v>1</v>
      </c>
      <c r="T714" s="61">
        <v>1</v>
      </c>
      <c r="U714" s="61">
        <v>5</v>
      </c>
      <c r="V714" s="61">
        <v>2013</v>
      </c>
      <c r="W714" s="61" t="s">
        <v>378</v>
      </c>
      <c r="X714" s="61" t="s">
        <v>572</v>
      </c>
      <c r="Y714" s="61"/>
      <c r="AC714"/>
    </row>
    <row r="715" spans="2:29" x14ac:dyDescent="0.2">
      <c r="B715" s="61" t="str">
        <f>INDEX(FlowMapping!$G$2:$G$875,MATCH(W715&amp;D715,FlowMapping!$E$2:$E$875,0))</f>
        <v>Methane, trichlorofluoro-, CFC-11</v>
      </c>
      <c r="C715" s="61">
        <f>INDEX(FlowMapping!$H$2:$H$875,MATCH(W715&amp;D715,FlowMapping!$E$2:$E$875,0))</f>
        <v>75694</v>
      </c>
      <c r="D715" s="61" t="s">
        <v>1003</v>
      </c>
      <c r="E715" s="61" t="str">
        <f>INDEX(FlowMapping!$J$2:$J$875,MATCH(W715&amp;D715,FlowMapping!$E$2:$E$875,0))</f>
        <v>unspecified</v>
      </c>
      <c r="F715" s="61" t="str">
        <f>INDEX(FlowMapping!$M$2:$M$875,MATCH(W715&amp;D715,FlowMapping!$E$2:$E$875,0))</f>
        <v>51e99a55-bcdb-4d18-9484-6de4b142e09d</v>
      </c>
      <c r="G715" s="61" t="str">
        <f>INDEX(Activities!$B$2:$B$390,MATCH(H715,Activities!$C$2:$C$390,0))</f>
        <v>Pharmaceutical preparation manufacturing</v>
      </c>
      <c r="H715" s="61">
        <v>325412</v>
      </c>
      <c r="I715" s="61" t="s">
        <v>997</v>
      </c>
      <c r="J715" s="62">
        <v>3.1012243140929059E-9</v>
      </c>
      <c r="K715" s="61" t="s">
        <v>2093</v>
      </c>
      <c r="L715" s="61"/>
      <c r="M715" s="61"/>
      <c r="N715" s="61"/>
      <c r="O715" s="61"/>
      <c r="P715" s="61"/>
      <c r="Q715" s="74">
        <v>1.81024714136536</v>
      </c>
      <c r="R715" s="61">
        <v>1</v>
      </c>
      <c r="S715" s="61">
        <v>1</v>
      </c>
      <c r="T715" s="61">
        <v>1</v>
      </c>
      <c r="U715" s="61">
        <v>5</v>
      </c>
      <c r="V715" s="61">
        <v>2013</v>
      </c>
      <c r="W715" s="61" t="s">
        <v>76</v>
      </c>
      <c r="X715" s="61" t="s">
        <v>572</v>
      </c>
      <c r="Y715" s="61"/>
      <c r="AC715"/>
    </row>
    <row r="716" spans="2:29" x14ac:dyDescent="0.2">
      <c r="B716" s="61" t="str">
        <f>INDEX(FlowMapping!$G$2:$G$875,MATCH(W716&amp;D716,FlowMapping!$E$2:$E$875,0))</f>
        <v>Methyl acrylate</v>
      </c>
      <c r="C716" s="61">
        <f>INDEX(FlowMapping!$H$2:$H$875,MATCH(W716&amp;D716,FlowMapping!$E$2:$E$875,0))</f>
        <v>96333</v>
      </c>
      <c r="D716" s="61" t="s">
        <v>1003</v>
      </c>
      <c r="E716" s="61" t="str">
        <f>INDEX(FlowMapping!$J$2:$J$875,MATCH(W716&amp;D716,FlowMapping!$E$2:$E$875,0))</f>
        <v>unspecified</v>
      </c>
      <c r="F716" s="61" t="str">
        <f>INDEX(FlowMapping!$M$2:$M$875,MATCH(W716&amp;D716,FlowMapping!$E$2:$E$875,0))</f>
        <v>39c49db2-409a-4d5d-93f5-454535398965</v>
      </c>
      <c r="G716" s="61" t="str">
        <f>INDEX(Activities!$B$2:$B$390,MATCH(H716,Activities!$C$2:$C$390,0))</f>
        <v>Pharmaceutical preparation manufacturing</v>
      </c>
      <c r="H716" s="61">
        <v>325412</v>
      </c>
      <c r="I716" s="61" t="s">
        <v>997</v>
      </c>
      <c r="J716" s="62">
        <v>3.2275704898522467E-9</v>
      </c>
      <c r="K716" s="61" t="s">
        <v>2093</v>
      </c>
      <c r="L716" s="61"/>
      <c r="M716" s="61"/>
      <c r="N716" s="61"/>
      <c r="O716" s="61"/>
      <c r="P716" s="61"/>
      <c r="Q716" s="74">
        <v>3.2976511613438744</v>
      </c>
      <c r="R716" s="61">
        <v>1</v>
      </c>
      <c r="S716" s="61">
        <v>1</v>
      </c>
      <c r="T716" s="61">
        <v>1</v>
      </c>
      <c r="U716" s="61">
        <v>5</v>
      </c>
      <c r="V716" s="61">
        <v>2013</v>
      </c>
      <c r="W716" s="61" t="s">
        <v>73</v>
      </c>
      <c r="X716" s="61" t="s">
        <v>572</v>
      </c>
      <c r="Y716" s="61"/>
      <c r="AC716"/>
    </row>
    <row r="717" spans="2:29" x14ac:dyDescent="0.2">
      <c r="B717" s="61" t="str">
        <f>INDEX(FlowMapping!$G$2:$G$875,MATCH(W717&amp;D717,FlowMapping!$E$2:$E$875,0))</f>
        <v>PHENYTOIN</v>
      </c>
      <c r="C717" s="61">
        <f>INDEX(FlowMapping!$H$2:$H$875,MATCH(W717&amp;D717,FlowMapping!$E$2:$E$875,0))</f>
        <v>57410</v>
      </c>
      <c r="D717" s="61" t="s">
        <v>1003</v>
      </c>
      <c r="E717" s="61" t="str">
        <f>INDEX(FlowMapping!$J$2:$J$875,MATCH(W717&amp;D717,FlowMapping!$E$2:$E$875,0))</f>
        <v>unspecified</v>
      </c>
      <c r="F717" s="61" t="str">
        <f>INDEX(FlowMapping!$M$2:$M$875,MATCH(W717&amp;D717,FlowMapping!$E$2:$E$875,0))</f>
        <v>4526d7cf-7002-3cca-94aa-0f457d5f5f15</v>
      </c>
      <c r="G717" s="61" t="str">
        <f>INDEX(Activities!$B$2:$B$390,MATCH(H717,Activities!$C$2:$C$390,0))</f>
        <v>Pharmaceutical preparation manufacturing</v>
      </c>
      <c r="H717" s="61">
        <v>325412</v>
      </c>
      <c r="I717" s="61" t="s">
        <v>997</v>
      </c>
      <c r="J717" s="62">
        <v>4.8815567907017972E-9</v>
      </c>
      <c r="K717" s="61" t="s">
        <v>2093</v>
      </c>
      <c r="L717" s="61"/>
      <c r="M717" s="61"/>
      <c r="N717" s="61"/>
      <c r="O717" s="61"/>
      <c r="P717" s="61"/>
      <c r="Q717" s="74">
        <v>5</v>
      </c>
      <c r="R717" s="61">
        <v>1</v>
      </c>
      <c r="S717" s="61">
        <v>1</v>
      </c>
      <c r="T717" s="61">
        <v>1</v>
      </c>
      <c r="U717" s="61">
        <v>5</v>
      </c>
      <c r="V717" s="61">
        <v>2013</v>
      </c>
      <c r="W717" s="61" t="s">
        <v>478</v>
      </c>
      <c r="X717" s="61" t="s">
        <v>572</v>
      </c>
      <c r="Y717" s="61"/>
      <c r="AC717"/>
    </row>
    <row r="718" spans="2:29" x14ac:dyDescent="0.2">
      <c r="B718" s="61" t="str">
        <f>INDEX(FlowMapping!$G$2:$G$875,MATCH(W718&amp;D718,FlowMapping!$E$2:$E$875,0))</f>
        <v>Methane, dichlorodifluoro-, CFC-12</v>
      </c>
      <c r="C718" s="61">
        <f>INDEX(FlowMapping!$H$2:$H$875,MATCH(W718&amp;D718,FlowMapping!$E$2:$E$875,0))</f>
        <v>75718</v>
      </c>
      <c r="D718" s="61" t="s">
        <v>1003</v>
      </c>
      <c r="E718" s="61" t="str">
        <f>INDEX(FlowMapping!$J$2:$J$875,MATCH(W718&amp;D718,FlowMapping!$E$2:$E$875,0))</f>
        <v>unspecified</v>
      </c>
      <c r="F718" s="61" t="str">
        <f>INDEX(FlowMapping!$M$2:$M$875,MATCH(W718&amp;D718,FlowMapping!$E$2:$E$875,0))</f>
        <v>c0e8ec60-a5ae-432e-97a5-cf76b6247a00</v>
      </c>
      <c r="G718" s="61" t="str">
        <f>INDEX(Activities!$B$2:$B$390,MATCH(H718,Activities!$C$2:$C$390,0))</f>
        <v>Pharmaceutical preparation manufacturing</v>
      </c>
      <c r="H718" s="61">
        <v>325412</v>
      </c>
      <c r="I718" s="61" t="s">
        <v>997</v>
      </c>
      <c r="J718" s="62">
        <v>6.7738779230973758E-9</v>
      </c>
      <c r="K718" s="61" t="s">
        <v>2093</v>
      </c>
      <c r="L718" s="61"/>
      <c r="M718" s="61"/>
      <c r="N718" s="61"/>
      <c r="O718" s="61"/>
      <c r="P718" s="61"/>
      <c r="Q718" s="74">
        <v>3.9876822327902079</v>
      </c>
      <c r="R718" s="61">
        <v>1</v>
      </c>
      <c r="S718" s="61">
        <v>1</v>
      </c>
      <c r="T718" s="61">
        <v>1</v>
      </c>
      <c r="U718" s="61">
        <v>5</v>
      </c>
      <c r="V718" s="61">
        <v>2013</v>
      </c>
      <c r="W718" s="61" t="s">
        <v>393</v>
      </c>
      <c r="X718" s="61" t="s">
        <v>572</v>
      </c>
      <c r="Y718" s="61"/>
      <c r="AC718"/>
    </row>
    <row r="719" spans="2:29" x14ac:dyDescent="0.2">
      <c r="B719" s="61" t="str">
        <f>INDEX(FlowMapping!$G$2:$G$875,MATCH(W719&amp;D719,FlowMapping!$E$2:$E$875,0))</f>
        <v>cyclohexane</v>
      </c>
      <c r="C719" s="61">
        <f>INDEX(FlowMapping!$H$2:$H$875,MATCH(W719&amp;D719,FlowMapping!$E$2:$E$875,0))</f>
        <v>110827</v>
      </c>
      <c r="D719" s="61" t="s">
        <v>1003</v>
      </c>
      <c r="E719" s="61" t="str">
        <f>INDEX(FlowMapping!$J$2:$J$875,MATCH(W719&amp;D719,FlowMapping!$E$2:$E$875,0))</f>
        <v>unspecified</v>
      </c>
      <c r="F719" s="61" t="str">
        <f>INDEX(FlowMapping!$M$2:$M$875,MATCH(W719&amp;D719,FlowMapping!$E$2:$E$875,0))</f>
        <v>165aaeac-93d1-4afd-adf2-e3d6c0eaf629</v>
      </c>
      <c r="G719" s="61" t="str">
        <f>INDEX(Activities!$B$2:$B$390,MATCH(H719,Activities!$C$2:$C$390,0))</f>
        <v>Pharmaceutical preparation manufacturing</v>
      </c>
      <c r="H719" s="61">
        <v>325412</v>
      </c>
      <c r="I719" s="61" t="s">
        <v>997</v>
      </c>
      <c r="J719" s="62">
        <v>7.4003826646240326E-9</v>
      </c>
      <c r="K719" s="61" t="s">
        <v>2093</v>
      </c>
      <c r="L719" s="61"/>
      <c r="M719" s="61"/>
      <c r="N719" s="61"/>
      <c r="O719" s="61"/>
      <c r="P719" s="61"/>
      <c r="Q719" s="74">
        <v>4.1111128032622766</v>
      </c>
      <c r="R719" s="61">
        <v>1</v>
      </c>
      <c r="S719" s="61">
        <v>1</v>
      </c>
      <c r="T719" s="61">
        <v>1</v>
      </c>
      <c r="U719" s="61">
        <v>5</v>
      </c>
      <c r="V719" s="61">
        <v>2013</v>
      </c>
      <c r="W719" s="61" t="s">
        <v>30</v>
      </c>
      <c r="X719" s="61" t="s">
        <v>572</v>
      </c>
      <c r="Y719" s="61"/>
      <c r="AC719"/>
    </row>
    <row r="720" spans="2:29" x14ac:dyDescent="0.2">
      <c r="B720" s="61" t="str">
        <f>INDEX(FlowMapping!$G$2:$G$875,MATCH(W720&amp;D720,FlowMapping!$E$2:$E$875,0))</f>
        <v>formic acid</v>
      </c>
      <c r="C720" s="61">
        <f>INDEX(FlowMapping!$H$2:$H$875,MATCH(W720&amp;D720,FlowMapping!$E$2:$E$875,0))</f>
        <v>64186</v>
      </c>
      <c r="D720" s="61" t="s">
        <v>1003</v>
      </c>
      <c r="E720" s="61" t="str">
        <f>INDEX(FlowMapping!$J$2:$J$875,MATCH(W720&amp;D720,FlowMapping!$E$2:$E$875,0))</f>
        <v>unspecified</v>
      </c>
      <c r="F720" s="61" t="str">
        <f>INDEX(FlowMapping!$M$2:$M$875,MATCH(W720&amp;D720,FlowMapping!$E$2:$E$875,0))</f>
        <v>27804c78-5eee-47f9-9a91-1f6126ccfe45</v>
      </c>
      <c r="G720" s="61" t="str">
        <f>INDEX(Activities!$B$2:$B$390,MATCH(H720,Activities!$C$2:$C$390,0))</f>
        <v>Pharmaceutical preparation manufacturing</v>
      </c>
      <c r="H720" s="61">
        <v>325412</v>
      </c>
      <c r="I720" s="61" t="s">
        <v>997</v>
      </c>
      <c r="J720" s="62">
        <v>1.4707843459985058E-8</v>
      </c>
      <c r="K720" s="61" t="s">
        <v>2093</v>
      </c>
      <c r="L720" s="61"/>
      <c r="M720" s="61"/>
      <c r="N720" s="61"/>
      <c r="O720" s="61"/>
      <c r="P720" s="61"/>
      <c r="Q720" s="74">
        <v>3.1892845066828865</v>
      </c>
      <c r="R720" s="61">
        <v>1</v>
      </c>
      <c r="S720" s="61">
        <v>1</v>
      </c>
      <c r="T720" s="61">
        <v>1</v>
      </c>
      <c r="U720" s="61">
        <v>5</v>
      </c>
      <c r="V720" s="61">
        <v>2013</v>
      </c>
      <c r="W720" s="61" t="s">
        <v>22</v>
      </c>
      <c r="X720" s="61" t="s">
        <v>572</v>
      </c>
      <c r="Y720" s="61"/>
      <c r="AC720"/>
    </row>
    <row r="721" spans="2:29" x14ac:dyDescent="0.2">
      <c r="B721" s="61" t="str">
        <f>INDEX(FlowMapping!$G$2:$G$875,MATCH(W721&amp;D721,FlowMapping!$E$2:$E$875,0))</f>
        <v>methane, chlorodifluoro-, hcfc-22</v>
      </c>
      <c r="C721" s="61">
        <f>INDEX(FlowMapping!$H$2:$H$875,MATCH(W721&amp;D721,FlowMapping!$E$2:$E$875,0))</f>
        <v>75456</v>
      </c>
      <c r="D721" s="61" t="s">
        <v>1003</v>
      </c>
      <c r="E721" s="61" t="str">
        <f>INDEX(FlowMapping!$J$2:$J$875,MATCH(W721&amp;D721,FlowMapping!$E$2:$E$875,0))</f>
        <v>unspecified</v>
      </c>
      <c r="F721" s="61" t="str">
        <f>INDEX(FlowMapping!$M$2:$M$875,MATCH(W721&amp;D721,FlowMapping!$E$2:$E$875,0))</f>
        <v>18c582fe-7336-4138-8797-2db8b7a754c7</v>
      </c>
      <c r="G721" s="61" t="str">
        <f>INDEX(Activities!$B$2:$B$390,MATCH(H721,Activities!$C$2:$C$390,0))</f>
        <v>Pharmaceutical preparation manufacturing</v>
      </c>
      <c r="H721" s="61">
        <v>325412</v>
      </c>
      <c r="I721" s="61" t="s">
        <v>997</v>
      </c>
      <c r="J721" s="62">
        <v>4.3490363749161216E-8</v>
      </c>
      <c r="K721" s="61" t="s">
        <v>2093</v>
      </c>
      <c r="L721" s="61"/>
      <c r="M721" s="61"/>
      <c r="N721" s="61"/>
      <c r="O721" s="61"/>
      <c r="P721" s="61"/>
      <c r="Q721" s="74">
        <v>4.2883276590049322</v>
      </c>
      <c r="R721" s="61">
        <v>1</v>
      </c>
      <c r="S721" s="61">
        <v>1</v>
      </c>
      <c r="T721" s="61">
        <v>1</v>
      </c>
      <c r="U721" s="61">
        <v>5</v>
      </c>
      <c r="V721" s="61">
        <v>2013</v>
      </c>
      <c r="W721" s="61" t="s">
        <v>148</v>
      </c>
      <c r="X721" s="61" t="s">
        <v>572</v>
      </c>
      <c r="Y721" s="61"/>
      <c r="AC721"/>
    </row>
    <row r="722" spans="2:29" x14ac:dyDescent="0.2">
      <c r="B722" s="61" t="str">
        <f>INDEX(FlowMapping!$G$2:$G$875,MATCH(W722&amp;D722,FlowMapping!$E$2:$E$875,0))</f>
        <v>Propene</v>
      </c>
      <c r="C722" s="61">
        <f>INDEX(FlowMapping!$H$2:$H$875,MATCH(W722&amp;D722,FlowMapping!$E$2:$E$875,0))</f>
        <v>115071</v>
      </c>
      <c r="D722" s="61" t="s">
        <v>1003</v>
      </c>
      <c r="E722" s="61" t="str">
        <f>INDEX(FlowMapping!$J$2:$J$875,MATCH(W722&amp;D722,FlowMapping!$E$2:$E$875,0))</f>
        <v>unspecified</v>
      </c>
      <c r="F722" s="61" t="str">
        <f>INDEX(FlowMapping!$M$2:$M$875,MATCH(W722&amp;D722,FlowMapping!$E$2:$E$875,0))</f>
        <v>64165202-4870-47d0-8602-b85e5d672865</v>
      </c>
      <c r="G722" s="61" t="str">
        <f>INDEX(Activities!$B$2:$B$390,MATCH(H722,Activities!$C$2:$C$390,0))</f>
        <v>Pharmaceutical preparation manufacturing</v>
      </c>
      <c r="H722" s="61">
        <v>325412</v>
      </c>
      <c r="I722" s="61" t="s">
        <v>997</v>
      </c>
      <c r="J722" s="62">
        <v>5.4196766392768063E-8</v>
      </c>
      <c r="K722" s="61" t="s">
        <v>2093</v>
      </c>
      <c r="L722" s="61"/>
      <c r="M722" s="61"/>
      <c r="N722" s="61"/>
      <c r="O722" s="61"/>
      <c r="P722" s="61"/>
      <c r="Q722" s="74">
        <v>3.2650843963827887</v>
      </c>
      <c r="R722" s="61">
        <v>1</v>
      </c>
      <c r="S722" s="61">
        <v>1</v>
      </c>
      <c r="T722" s="61">
        <v>1</v>
      </c>
      <c r="U722" s="61">
        <v>5</v>
      </c>
      <c r="V722" s="61">
        <v>2013</v>
      </c>
      <c r="W722" s="61" t="s">
        <v>102</v>
      </c>
      <c r="X722" s="61" t="s">
        <v>572</v>
      </c>
      <c r="Y722" s="61"/>
      <c r="AC722"/>
    </row>
    <row r="723" spans="2:29" x14ac:dyDescent="0.2">
      <c r="B723" s="61" t="str">
        <f>INDEX(FlowMapping!$G$2:$G$875,MATCH(W723&amp;D723,FlowMapping!$E$2:$E$875,0))</f>
        <v>1-Methyl-2-pyrrolidinone</v>
      </c>
      <c r="C723" s="61">
        <f>INDEX(FlowMapping!$H$2:$H$875,MATCH(W723&amp;D723,FlowMapping!$E$2:$E$875,0))</f>
        <v>872504</v>
      </c>
      <c r="D723" s="61" t="s">
        <v>1003</v>
      </c>
      <c r="E723" s="61" t="str">
        <f>INDEX(FlowMapping!$J$2:$J$875,MATCH(W723&amp;D723,FlowMapping!$E$2:$E$875,0))</f>
        <v>unspecified</v>
      </c>
      <c r="F723" s="61" t="str">
        <f>INDEX(FlowMapping!$M$2:$M$875,MATCH(W723&amp;D723,FlowMapping!$E$2:$E$875,0))</f>
        <v>00b8c5b8-8f45-445f-839c-2017fe3ad8b8</v>
      </c>
      <c r="G723" s="61" t="str">
        <f>INDEX(Activities!$B$2:$B$390,MATCH(H723,Activities!$C$2:$C$390,0))</f>
        <v>Pharmaceutical preparation manufacturing</v>
      </c>
      <c r="H723" s="61">
        <v>325412</v>
      </c>
      <c r="I723" s="61" t="s">
        <v>997</v>
      </c>
      <c r="J723" s="62">
        <v>1.0225540584682779E-7</v>
      </c>
      <c r="K723" s="61" t="s">
        <v>2093</v>
      </c>
      <c r="L723" s="61"/>
      <c r="M723" s="61"/>
      <c r="N723" s="61"/>
      <c r="O723" s="61"/>
      <c r="P723" s="61"/>
      <c r="Q723" s="74">
        <v>4.7294197670253508</v>
      </c>
      <c r="R723" s="61">
        <v>1</v>
      </c>
      <c r="S723" s="61">
        <v>1</v>
      </c>
      <c r="T723" s="61">
        <v>1</v>
      </c>
      <c r="U723" s="61">
        <v>5</v>
      </c>
      <c r="V723" s="61">
        <v>2013</v>
      </c>
      <c r="W723" s="61" t="s">
        <v>50</v>
      </c>
      <c r="X723" s="61" t="s">
        <v>572</v>
      </c>
      <c r="Y723" s="61"/>
      <c r="AC723"/>
    </row>
    <row r="724" spans="2:29" x14ac:dyDescent="0.2">
      <c r="B724" s="61" t="str">
        <f>INDEX(FlowMapping!$G$2:$G$875,MATCH(W724&amp;D724,FlowMapping!$E$2:$E$875,0))</f>
        <v>ethylbenzene</v>
      </c>
      <c r="C724" s="61">
        <f>INDEX(FlowMapping!$H$2:$H$875,MATCH(W724&amp;D724,FlowMapping!$E$2:$E$875,0))</f>
        <v>100414</v>
      </c>
      <c r="D724" s="61" t="s">
        <v>1003</v>
      </c>
      <c r="E724" s="61" t="str">
        <f>INDEX(FlowMapping!$J$2:$J$875,MATCH(W724&amp;D724,FlowMapping!$E$2:$E$875,0))</f>
        <v>unspecified</v>
      </c>
      <c r="F724" s="61" t="str">
        <f>INDEX(FlowMapping!$M$2:$M$875,MATCH(W724&amp;D724,FlowMapping!$E$2:$E$875,0))</f>
        <v>787591de-0e9e-3f81-a1e5-2df2949f146c</v>
      </c>
      <c r="G724" s="61" t="str">
        <f>INDEX(Activities!$B$2:$B$390,MATCH(H724,Activities!$C$2:$C$390,0))</f>
        <v>In-vitro diagnostic substance manufacturing</v>
      </c>
      <c r="H724" s="61">
        <v>325413</v>
      </c>
      <c r="I724" s="61" t="s">
        <v>997</v>
      </c>
      <c r="J724" s="62">
        <v>4.1476996667320138E-9</v>
      </c>
      <c r="K724" s="61" t="s">
        <v>2093</v>
      </c>
      <c r="L724" s="61"/>
      <c r="M724" s="61"/>
      <c r="N724" s="61"/>
      <c r="O724" s="61"/>
      <c r="P724" s="61"/>
      <c r="Q724" s="74">
        <v>4.1756139744527641</v>
      </c>
      <c r="R724" s="61">
        <v>1</v>
      </c>
      <c r="S724" s="61">
        <v>1</v>
      </c>
      <c r="T724" s="61">
        <v>1</v>
      </c>
      <c r="U724" s="61">
        <v>5</v>
      </c>
      <c r="V724" s="61">
        <v>2013</v>
      </c>
      <c r="W724" s="61" t="s">
        <v>6</v>
      </c>
      <c r="X724" s="61" t="s">
        <v>572</v>
      </c>
      <c r="Y724" s="61"/>
      <c r="AC724"/>
    </row>
    <row r="725" spans="2:29" x14ac:dyDescent="0.2">
      <c r="B725" s="61" t="str">
        <f>INDEX(FlowMapping!$G$2:$G$875,MATCH(W725&amp;D725,FlowMapping!$E$2:$E$875,0))</f>
        <v>PERACETIC ACID</v>
      </c>
      <c r="C725" s="61">
        <f>INDEX(FlowMapping!$H$2:$H$875,MATCH(W725&amp;D725,FlowMapping!$E$2:$E$875,0))</f>
        <v>79210</v>
      </c>
      <c r="D725" s="61" t="s">
        <v>1003</v>
      </c>
      <c r="E725" s="61" t="str">
        <f>INDEX(FlowMapping!$J$2:$J$875,MATCH(W725&amp;D725,FlowMapping!$E$2:$E$875,0))</f>
        <v>unspecified</v>
      </c>
      <c r="F725" s="61" t="str">
        <f>INDEX(FlowMapping!$M$2:$M$875,MATCH(W725&amp;D725,FlowMapping!$E$2:$E$875,0))</f>
        <v>ac5874a7-640d-30ec-aff0-9595036c077a</v>
      </c>
      <c r="G725" s="61" t="str">
        <f>INDEX(Activities!$B$2:$B$390,MATCH(H725,Activities!$C$2:$C$390,0))</f>
        <v>Biological product (except diagnostic) manufacturing</v>
      </c>
      <c r="H725" s="61">
        <v>325414</v>
      </c>
      <c r="I725" s="61" t="s">
        <v>997</v>
      </c>
      <c r="J725" s="62">
        <v>6.5006628211099577E-12</v>
      </c>
      <c r="K725" s="61" t="s">
        <v>2093</v>
      </c>
      <c r="L725" s="61"/>
      <c r="M725" s="61"/>
      <c r="N725" s="61"/>
      <c r="O725" s="61"/>
      <c r="P725" s="61"/>
      <c r="Q725" s="74">
        <v>4.4206726860158678</v>
      </c>
      <c r="R725" s="61">
        <v>1</v>
      </c>
      <c r="S725" s="61">
        <v>1</v>
      </c>
      <c r="T725" s="61">
        <v>1</v>
      </c>
      <c r="U725" s="61">
        <v>5</v>
      </c>
      <c r="V725" s="61">
        <v>2013</v>
      </c>
      <c r="W725" s="61" t="s">
        <v>150</v>
      </c>
      <c r="X725" s="61" t="s">
        <v>572</v>
      </c>
      <c r="Y725" s="61"/>
      <c r="AC725"/>
    </row>
    <row r="726" spans="2:29" x14ac:dyDescent="0.2">
      <c r="B726" s="61" t="str">
        <f>INDEX(FlowMapping!$G$2:$G$875,MATCH(W726&amp;D726,FlowMapping!$E$2:$E$875,0))</f>
        <v>methane, chlorodifluoro-, hcfc-22</v>
      </c>
      <c r="C726" s="61">
        <f>INDEX(FlowMapping!$H$2:$H$875,MATCH(W726&amp;D726,FlowMapping!$E$2:$E$875,0))</f>
        <v>75456</v>
      </c>
      <c r="D726" s="61" t="s">
        <v>1003</v>
      </c>
      <c r="E726" s="61" t="str">
        <f>INDEX(FlowMapping!$J$2:$J$875,MATCH(W726&amp;D726,FlowMapping!$E$2:$E$875,0))</f>
        <v>unspecified</v>
      </c>
      <c r="F726" s="61" t="str">
        <f>INDEX(FlowMapping!$M$2:$M$875,MATCH(W726&amp;D726,FlowMapping!$E$2:$E$875,0))</f>
        <v>18c582fe-7336-4138-8797-2db8b7a754c7</v>
      </c>
      <c r="G726" s="61" t="str">
        <f>INDEX(Activities!$B$2:$B$390,MATCH(H726,Activities!$C$2:$C$390,0))</f>
        <v>Biological product (except diagnostic) manufacturing</v>
      </c>
      <c r="H726" s="61">
        <v>325414</v>
      </c>
      <c r="I726" s="61" t="s">
        <v>997</v>
      </c>
      <c r="J726" s="62">
        <v>3.3965963240299525E-7</v>
      </c>
      <c r="K726" s="61" t="s">
        <v>2093</v>
      </c>
      <c r="L726" s="61"/>
      <c r="M726" s="61"/>
      <c r="N726" s="61"/>
      <c r="O726" s="61"/>
      <c r="P726" s="61"/>
      <c r="Q726" s="74">
        <v>4.2883276590049322</v>
      </c>
      <c r="R726" s="61">
        <v>1</v>
      </c>
      <c r="S726" s="61">
        <v>1</v>
      </c>
      <c r="T726" s="61">
        <v>1</v>
      </c>
      <c r="U726" s="61">
        <v>5</v>
      </c>
      <c r="V726" s="61">
        <v>2013</v>
      </c>
      <c r="W726" s="61" t="s">
        <v>148</v>
      </c>
      <c r="X726" s="61" t="s">
        <v>572</v>
      </c>
      <c r="Y726" s="61"/>
      <c r="AC726"/>
    </row>
    <row r="727" spans="2:29" x14ac:dyDescent="0.2">
      <c r="B727" s="61" t="str">
        <f>INDEX(FlowMapping!$G$2:$G$875,MATCH(W727&amp;D727,FlowMapping!$E$2:$E$875,0))</f>
        <v>Sodium formate</v>
      </c>
      <c r="C727" s="61">
        <f>INDEX(FlowMapping!$H$2:$H$875,MATCH(W727&amp;D727,FlowMapping!$E$2:$E$875,0))</f>
        <v>141537</v>
      </c>
      <c r="D727" s="61" t="s">
        <v>1003</v>
      </c>
      <c r="E727" s="61" t="str">
        <f>INDEX(FlowMapping!$J$2:$J$875,MATCH(W727&amp;D727,FlowMapping!$E$2:$E$875,0))</f>
        <v>unspecified</v>
      </c>
      <c r="F727" s="61" t="str">
        <f>INDEX(FlowMapping!$M$2:$M$875,MATCH(W727&amp;D727,FlowMapping!$E$2:$E$875,0))</f>
        <v>19696f8c-c5e9-4444-a0e8-3e8782748237</v>
      </c>
      <c r="G727" s="61" t="str">
        <f>INDEX(Activities!$B$2:$B$390,MATCH(H727,Activities!$C$2:$C$390,0))</f>
        <v>Paint and coating manufacturing</v>
      </c>
      <c r="H727" s="61">
        <v>325510</v>
      </c>
      <c r="I727" s="61" t="s">
        <v>997</v>
      </c>
      <c r="J727" s="62">
        <v>1.7274735318759996E-11</v>
      </c>
      <c r="K727" s="61" t="s">
        <v>2093</v>
      </c>
      <c r="L727" s="61"/>
      <c r="M727" s="61"/>
      <c r="N727" s="61"/>
      <c r="O727" s="61"/>
      <c r="P727" s="61"/>
      <c r="Q727" s="74">
        <v>3.4406018863535328</v>
      </c>
      <c r="R727" s="61">
        <v>1</v>
      </c>
      <c r="S727" s="61">
        <v>1</v>
      </c>
      <c r="T727" s="61">
        <v>1</v>
      </c>
      <c r="U727" s="61">
        <v>4</v>
      </c>
      <c r="V727" s="61">
        <v>2013</v>
      </c>
      <c r="W727" s="61" t="s">
        <v>242</v>
      </c>
      <c r="X727" s="61" t="s">
        <v>572</v>
      </c>
      <c r="Y727" s="61"/>
      <c r="AC727"/>
    </row>
    <row r="728" spans="2:29" x14ac:dyDescent="0.2">
      <c r="B728" s="61" t="str">
        <f>INDEX(FlowMapping!$G$2:$G$875,MATCH(W728&amp;D728,FlowMapping!$E$2:$E$875,0))</f>
        <v>Chlorothalonil</v>
      </c>
      <c r="C728" s="61">
        <f>INDEX(FlowMapping!$H$2:$H$875,MATCH(W728&amp;D728,FlowMapping!$E$2:$E$875,0))</f>
        <v>1897456</v>
      </c>
      <c r="D728" s="61" t="s">
        <v>1003</v>
      </c>
      <c r="E728" s="61" t="str">
        <f>INDEX(FlowMapping!$J$2:$J$875,MATCH(W728&amp;D728,FlowMapping!$E$2:$E$875,0))</f>
        <v>unspecified</v>
      </c>
      <c r="F728" s="61" t="str">
        <f>INDEX(FlowMapping!$M$2:$M$875,MATCH(W728&amp;D728,FlowMapping!$E$2:$E$875,0))</f>
        <v>618f1c16-c2f2-4133-9778-bdd29550a2b7</v>
      </c>
      <c r="G728" s="61" t="str">
        <f>INDEX(Activities!$B$2:$B$390,MATCH(H728,Activities!$C$2:$C$390,0))</f>
        <v>Paint and coating manufacturing</v>
      </c>
      <c r="H728" s="61">
        <v>325510</v>
      </c>
      <c r="I728" s="61" t="s">
        <v>997</v>
      </c>
      <c r="J728" s="62">
        <v>5.1824205956279989E-11</v>
      </c>
      <c r="K728" s="61" t="s">
        <v>2093</v>
      </c>
      <c r="L728" s="61"/>
      <c r="M728" s="61"/>
      <c r="N728" s="61"/>
      <c r="O728" s="61"/>
      <c r="P728" s="61"/>
      <c r="Q728" s="74">
        <v>4.8274908312158953</v>
      </c>
      <c r="R728" s="61">
        <v>1</v>
      </c>
      <c r="S728" s="61">
        <v>1</v>
      </c>
      <c r="T728" s="61">
        <v>1</v>
      </c>
      <c r="U728" s="61">
        <v>4</v>
      </c>
      <c r="V728" s="61">
        <v>2013</v>
      </c>
      <c r="W728" s="61" t="s">
        <v>259</v>
      </c>
      <c r="X728" s="61" t="s">
        <v>572</v>
      </c>
      <c r="Y728" s="61"/>
      <c r="AC728"/>
    </row>
    <row r="729" spans="2:29" x14ac:dyDescent="0.2">
      <c r="B729" s="61" t="str">
        <f>INDEX(FlowMapping!$G$2:$G$875,MATCH(W729&amp;D729,FlowMapping!$E$2:$E$875,0))</f>
        <v>NITROUS ACID</v>
      </c>
      <c r="C729" s="61">
        <f>INDEX(FlowMapping!$H$2:$H$875,MATCH(W729&amp;D729,FlowMapping!$E$2:$E$875,0))</f>
        <v>7782776</v>
      </c>
      <c r="D729" s="61" t="s">
        <v>1003</v>
      </c>
      <c r="E729" s="61" t="str">
        <f>INDEX(FlowMapping!$J$2:$J$875,MATCH(W729&amp;D729,FlowMapping!$E$2:$E$875,0))</f>
        <v>unspecified</v>
      </c>
      <c r="F729" s="61" t="str">
        <f>INDEX(FlowMapping!$M$2:$M$875,MATCH(W729&amp;D729,FlowMapping!$E$2:$E$875,0))</f>
        <v>b633a270-97fe-3bdb-9fb0-a25de3323e03</v>
      </c>
      <c r="G729" s="61" t="str">
        <f>INDEX(Activities!$B$2:$B$390,MATCH(H729,Activities!$C$2:$C$390,0))</f>
        <v>Paint and coating manufacturing</v>
      </c>
      <c r="H729" s="61">
        <v>325510</v>
      </c>
      <c r="I729" s="61" t="s">
        <v>997</v>
      </c>
      <c r="J729" s="62">
        <v>6.9098941275039985E-11</v>
      </c>
      <c r="K729" s="61" t="s">
        <v>2093</v>
      </c>
      <c r="L729" s="61"/>
      <c r="M729" s="61"/>
      <c r="N729" s="61"/>
      <c r="O729" s="61"/>
      <c r="P729" s="61"/>
      <c r="Q729" s="74">
        <v>4.5056411483746039</v>
      </c>
      <c r="R729" s="61">
        <v>1</v>
      </c>
      <c r="S729" s="61">
        <v>1</v>
      </c>
      <c r="T729" s="61">
        <v>1</v>
      </c>
      <c r="U729" s="61">
        <v>4</v>
      </c>
      <c r="V729" s="61">
        <v>2013</v>
      </c>
      <c r="W729" s="61" t="s">
        <v>107</v>
      </c>
      <c r="X729" s="61" t="s">
        <v>572</v>
      </c>
      <c r="Y729" s="61"/>
      <c r="AC729"/>
    </row>
    <row r="730" spans="2:29" x14ac:dyDescent="0.2">
      <c r="B730" s="61" t="str">
        <f>INDEX(FlowMapping!$G$2:$G$875,MATCH(W730&amp;D730,FlowMapping!$E$2:$E$875,0))</f>
        <v>chromium</v>
      </c>
      <c r="C730" s="61">
        <f>INDEX(FlowMapping!$H$2:$H$875,MATCH(W730&amp;D730,FlowMapping!$E$2:$E$875,0))</f>
        <v>7440473</v>
      </c>
      <c r="D730" s="61" t="s">
        <v>1003</v>
      </c>
      <c r="E730" s="61" t="str">
        <f>INDEX(FlowMapping!$J$2:$J$875,MATCH(W730&amp;D730,FlowMapping!$E$2:$E$875,0))</f>
        <v>unspecified</v>
      </c>
      <c r="F730" s="61" t="str">
        <f>INDEX(FlowMapping!$M$2:$M$875,MATCH(W730&amp;D730,FlowMapping!$E$2:$E$875,0))</f>
        <v>e142b577-e934-4085-9a07-3983d4d92afb</v>
      </c>
      <c r="G730" s="61" t="str">
        <f>INDEX(Activities!$B$2:$B$390,MATCH(H730,Activities!$C$2:$C$390,0))</f>
        <v>Paint and coating manufacturing</v>
      </c>
      <c r="H730" s="61">
        <v>325510</v>
      </c>
      <c r="I730" s="61" t="s">
        <v>997</v>
      </c>
      <c r="J730" s="62">
        <v>1.0364841191255998E-10</v>
      </c>
      <c r="K730" s="61" t="s">
        <v>2093</v>
      </c>
      <c r="L730" s="61"/>
      <c r="M730" s="61"/>
      <c r="N730" s="61"/>
      <c r="O730" s="61"/>
      <c r="P730" s="61"/>
      <c r="Q730" s="74">
        <v>4.1265483800781633</v>
      </c>
      <c r="R730" s="61">
        <v>1</v>
      </c>
      <c r="S730" s="61">
        <v>1</v>
      </c>
      <c r="T730" s="61">
        <v>1</v>
      </c>
      <c r="U730" s="61">
        <v>4</v>
      </c>
      <c r="V730" s="61">
        <v>2013</v>
      </c>
      <c r="W730" s="61" t="s">
        <v>13</v>
      </c>
      <c r="X730" s="61" t="s">
        <v>572</v>
      </c>
      <c r="Y730" s="61"/>
      <c r="AC730"/>
    </row>
    <row r="731" spans="2:29" x14ac:dyDescent="0.2">
      <c r="B731" s="61" t="str">
        <f>INDEX(FlowMapping!$G$2:$G$875,MATCH(W731&amp;D731,FlowMapping!$E$2:$E$875,0))</f>
        <v>ALUMINUM OXIDE</v>
      </c>
      <c r="C731" s="61">
        <f>INDEX(FlowMapping!$H$2:$H$875,MATCH(W731&amp;D731,FlowMapping!$E$2:$E$875,0))</f>
        <v>1344281</v>
      </c>
      <c r="D731" s="61" t="s">
        <v>1003</v>
      </c>
      <c r="E731" s="61" t="str">
        <f>INDEX(FlowMapping!$J$2:$J$875,MATCH(W731&amp;D731,FlowMapping!$E$2:$E$875,0))</f>
        <v>unspecified</v>
      </c>
      <c r="F731" s="61" t="str">
        <f>INDEX(FlowMapping!$M$2:$M$875,MATCH(W731&amp;D731,FlowMapping!$E$2:$E$875,0))</f>
        <v>2c6d7f78-7b39-327b-b7d0-31eefac67a11</v>
      </c>
      <c r="G731" s="61" t="str">
        <f>INDEX(Activities!$B$2:$B$390,MATCH(H731,Activities!$C$2:$C$390,0))</f>
        <v>Paint and coating manufacturing</v>
      </c>
      <c r="H731" s="61">
        <v>325510</v>
      </c>
      <c r="I731" s="61" t="s">
        <v>997</v>
      </c>
      <c r="J731" s="62">
        <v>1.2334161017594638E-10</v>
      </c>
      <c r="K731" s="61" t="s">
        <v>2093</v>
      </c>
      <c r="L731" s="61"/>
      <c r="M731" s="61"/>
      <c r="N731" s="61"/>
      <c r="O731" s="61"/>
      <c r="P731" s="61"/>
      <c r="Q731" s="74">
        <v>4.541660212657372</v>
      </c>
      <c r="R731" s="61">
        <v>1</v>
      </c>
      <c r="S731" s="61">
        <v>1</v>
      </c>
      <c r="T731" s="61">
        <v>1</v>
      </c>
      <c r="U731" s="61">
        <v>4</v>
      </c>
      <c r="V731" s="61">
        <v>2013</v>
      </c>
      <c r="W731" s="61" t="s">
        <v>198</v>
      </c>
      <c r="X731" s="61" t="s">
        <v>572</v>
      </c>
      <c r="Y731" s="61"/>
      <c r="AC731"/>
    </row>
    <row r="732" spans="2:29" x14ac:dyDescent="0.2">
      <c r="B732" s="61" t="str">
        <f>INDEX(FlowMapping!$G$2:$G$875,MATCH(W732&amp;D732,FlowMapping!$E$2:$E$875,0))</f>
        <v>Folpet</v>
      </c>
      <c r="C732" s="61">
        <f>INDEX(FlowMapping!$H$2:$H$875,MATCH(W732&amp;D732,FlowMapping!$E$2:$E$875,0))</f>
        <v>133073</v>
      </c>
      <c r="D732" s="61" t="s">
        <v>1003</v>
      </c>
      <c r="E732" s="61" t="str">
        <f>INDEX(FlowMapping!$J$2:$J$875,MATCH(W732&amp;D732,FlowMapping!$E$2:$E$875,0))</f>
        <v>unspecified</v>
      </c>
      <c r="F732" s="61" t="str">
        <f>INDEX(FlowMapping!$M$2:$M$875,MATCH(W732&amp;D732,FlowMapping!$E$2:$E$875,0))</f>
        <v>ddc73ae4-afdf-476d-b620-8f62528a2345</v>
      </c>
      <c r="G732" s="61" t="str">
        <f>INDEX(Activities!$B$2:$B$390,MATCH(H732,Activities!$C$2:$C$390,0))</f>
        <v>Paint and coating manufacturing</v>
      </c>
      <c r="H732" s="61">
        <v>325510</v>
      </c>
      <c r="I732" s="61" t="s">
        <v>997</v>
      </c>
      <c r="J732" s="62">
        <v>1.3819788255007997E-10</v>
      </c>
      <c r="K732" s="61" t="s">
        <v>2093</v>
      </c>
      <c r="L732" s="61"/>
      <c r="M732" s="61"/>
      <c r="N732" s="61"/>
      <c r="O732" s="61"/>
      <c r="P732" s="61"/>
      <c r="Q732" s="74">
        <v>3.5</v>
      </c>
      <c r="R732" s="61">
        <v>1</v>
      </c>
      <c r="S732" s="61">
        <v>1</v>
      </c>
      <c r="T732" s="61">
        <v>1</v>
      </c>
      <c r="U732" s="61">
        <v>4</v>
      </c>
      <c r="V732" s="61">
        <v>2013</v>
      </c>
      <c r="W732" s="61" t="s">
        <v>334</v>
      </c>
      <c r="X732" s="61" t="s">
        <v>572</v>
      </c>
      <c r="Y732" s="61"/>
      <c r="AC732"/>
    </row>
    <row r="733" spans="2:29" x14ac:dyDescent="0.2">
      <c r="B733" s="61" t="str">
        <f>INDEX(FlowMapping!$G$2:$G$875,MATCH(W733&amp;D733,FlowMapping!$E$2:$E$875,0))</f>
        <v>ETHENE</v>
      </c>
      <c r="C733" s="61">
        <f>INDEX(FlowMapping!$H$2:$H$875,MATCH(W733&amp;D733,FlowMapping!$E$2:$E$875,0))</f>
        <v>74851</v>
      </c>
      <c r="D733" s="61" t="s">
        <v>1003</v>
      </c>
      <c r="E733" s="61" t="str">
        <f>INDEX(FlowMapping!$J$2:$J$875,MATCH(W733&amp;D733,FlowMapping!$E$2:$E$875,0))</f>
        <v>unspecified</v>
      </c>
      <c r="F733" s="61" t="str">
        <f>INDEX(FlowMapping!$M$2:$M$875,MATCH(W733&amp;D733,FlowMapping!$E$2:$E$875,0))</f>
        <v>9c2a7dc9-8b1f-46ba-bc16-0d761a4f6016</v>
      </c>
      <c r="G733" s="61" t="str">
        <f>INDEX(Activities!$B$2:$B$390,MATCH(H733,Activities!$C$2:$C$390,0))</f>
        <v>Paint and coating manufacturing</v>
      </c>
      <c r="H733" s="61">
        <v>325510</v>
      </c>
      <c r="I733" s="61" t="s">
        <v>997</v>
      </c>
      <c r="J733" s="62">
        <v>1.7274735318759998E-10</v>
      </c>
      <c r="K733" s="61" t="s">
        <v>2093</v>
      </c>
      <c r="L733" s="61"/>
      <c r="M733" s="61"/>
      <c r="N733" s="61"/>
      <c r="O733" s="61"/>
      <c r="P733" s="61"/>
      <c r="Q733" s="74">
        <v>3.1258736998533978</v>
      </c>
      <c r="R733" s="61">
        <v>1</v>
      </c>
      <c r="S733" s="61">
        <v>1</v>
      </c>
      <c r="T733" s="61">
        <v>1</v>
      </c>
      <c r="U733" s="61">
        <v>4</v>
      </c>
      <c r="V733" s="61">
        <v>2013</v>
      </c>
      <c r="W733" s="61" t="s">
        <v>128</v>
      </c>
      <c r="X733" s="61" t="s">
        <v>572</v>
      </c>
      <c r="Y733" s="61"/>
      <c r="AC733"/>
    </row>
    <row r="734" spans="2:29" x14ac:dyDescent="0.2">
      <c r="B734" s="61" t="str">
        <f>INDEX(FlowMapping!$G$2:$G$875,MATCH(W734&amp;D734,FlowMapping!$E$2:$E$875,0))</f>
        <v>barium</v>
      </c>
      <c r="C734" s="61">
        <f>INDEX(FlowMapping!$H$2:$H$875,MATCH(W734&amp;D734,FlowMapping!$E$2:$E$875,0))</f>
        <v>7440393</v>
      </c>
      <c r="D734" s="61" t="s">
        <v>1003</v>
      </c>
      <c r="E734" s="61" t="str">
        <f>INDEX(FlowMapping!$J$2:$J$875,MATCH(W734&amp;D734,FlowMapping!$E$2:$E$875,0))</f>
        <v>unspecified</v>
      </c>
      <c r="F734" s="61" t="str">
        <f>INDEX(FlowMapping!$M$2:$M$875,MATCH(W734&amp;D734,FlowMapping!$E$2:$E$875,0))</f>
        <v>7e246e3a-5cff-43fc-a8e6-02d191424559</v>
      </c>
      <c r="G734" s="61" t="str">
        <f>INDEX(Activities!$B$2:$B$390,MATCH(H734,Activities!$C$2:$C$390,0))</f>
        <v>Paint and coating manufacturing</v>
      </c>
      <c r="H734" s="61">
        <v>325510</v>
      </c>
      <c r="I734" s="61" t="s">
        <v>997</v>
      </c>
      <c r="J734" s="62">
        <v>1.8086647878741718E-10</v>
      </c>
      <c r="K734" s="61" t="s">
        <v>2093</v>
      </c>
      <c r="L734" s="61"/>
      <c r="M734" s="61"/>
      <c r="N734" s="61"/>
      <c r="O734" s="61"/>
      <c r="P734" s="61"/>
      <c r="Q734" s="74">
        <v>4.3188528818721128</v>
      </c>
      <c r="R734" s="61">
        <v>1</v>
      </c>
      <c r="S734" s="61">
        <v>1</v>
      </c>
      <c r="T734" s="61">
        <v>1</v>
      </c>
      <c r="U734" s="61">
        <v>4</v>
      </c>
      <c r="V734" s="61">
        <v>2013</v>
      </c>
      <c r="W734" s="61" t="s">
        <v>108</v>
      </c>
      <c r="X734" s="61" t="s">
        <v>572</v>
      </c>
      <c r="Y734" s="61"/>
      <c r="AC734"/>
    </row>
    <row r="735" spans="2:29" x14ac:dyDescent="0.2">
      <c r="B735" s="61" t="str">
        <f>INDEX(FlowMapping!$G$2:$G$875,MATCH(W735&amp;D735,FlowMapping!$E$2:$E$875,0))</f>
        <v>Cyclohexanol</v>
      </c>
      <c r="C735" s="61">
        <f>INDEX(FlowMapping!$H$2:$H$875,MATCH(W735&amp;D735,FlowMapping!$E$2:$E$875,0))</f>
        <v>108930</v>
      </c>
      <c r="D735" s="61" t="s">
        <v>1003</v>
      </c>
      <c r="E735" s="61" t="str">
        <f>INDEX(FlowMapping!$J$2:$J$875,MATCH(W735&amp;D735,FlowMapping!$E$2:$E$875,0))</f>
        <v>unspecified</v>
      </c>
      <c r="F735" s="61" t="str">
        <f>INDEX(FlowMapping!$M$2:$M$875,MATCH(W735&amp;D735,FlowMapping!$E$2:$E$875,0))</f>
        <v>d9062eef-8b87-4ff3-af36-80527ee36be9</v>
      </c>
      <c r="G735" s="61" t="str">
        <f>INDEX(Activities!$B$2:$B$390,MATCH(H735,Activities!$C$2:$C$390,0))</f>
        <v>Paint and coating manufacturing</v>
      </c>
      <c r="H735" s="61">
        <v>325510</v>
      </c>
      <c r="I735" s="61" t="s">
        <v>997</v>
      </c>
      <c r="J735" s="62">
        <v>3.2821997105643992E-10</v>
      </c>
      <c r="K735" s="61" t="s">
        <v>2093</v>
      </c>
      <c r="L735" s="61"/>
      <c r="M735" s="61"/>
      <c r="N735" s="61"/>
      <c r="O735" s="61"/>
      <c r="P735" s="61"/>
      <c r="Q735" s="74">
        <v>4.0149550356234593</v>
      </c>
      <c r="R735" s="61">
        <v>1</v>
      </c>
      <c r="S735" s="61">
        <v>1</v>
      </c>
      <c r="T735" s="61">
        <v>1</v>
      </c>
      <c r="U735" s="61">
        <v>4</v>
      </c>
      <c r="V735" s="61">
        <v>2013</v>
      </c>
      <c r="W735" s="61" t="s">
        <v>317</v>
      </c>
      <c r="X735" s="61" t="s">
        <v>572</v>
      </c>
      <c r="Y735" s="61"/>
      <c r="AC735"/>
    </row>
    <row r="736" spans="2:29" x14ac:dyDescent="0.2">
      <c r="B736" s="61" t="str">
        <f>INDEX(FlowMapping!$G$2:$G$875,MATCH(W736&amp;D736,FlowMapping!$E$2:$E$875,0))</f>
        <v>2,4/2,6-toluenediisocyanate (mixture)</v>
      </c>
      <c r="C736" s="61">
        <f>INDEX(FlowMapping!$H$2:$H$875,MATCH(W736&amp;D736,FlowMapping!$E$2:$E$875,0))</f>
        <v>26471625</v>
      </c>
      <c r="D736" s="61" t="s">
        <v>1003</v>
      </c>
      <c r="E736" s="61" t="str">
        <f>INDEX(FlowMapping!$J$2:$J$875,MATCH(W736&amp;D736,FlowMapping!$E$2:$E$875,0))</f>
        <v>unspecified</v>
      </c>
      <c r="F736" s="61" t="str">
        <f>INDEX(FlowMapping!$M$2:$M$875,MATCH(W736&amp;D736,FlowMapping!$E$2:$E$875,0))</f>
        <v>3ffd879d-e72d-44ef-bd40-f1f3ad2f91a8</v>
      </c>
      <c r="G736" s="61" t="str">
        <f>INDEX(Activities!$B$2:$B$390,MATCH(H736,Activities!$C$2:$C$390,0))</f>
        <v>Paint and coating manufacturing</v>
      </c>
      <c r="H736" s="61">
        <v>325510</v>
      </c>
      <c r="I736" s="61" t="s">
        <v>997</v>
      </c>
      <c r="J736" s="62">
        <v>5.9321441084621824E-10</v>
      </c>
      <c r="K736" s="61" t="s">
        <v>2093</v>
      </c>
      <c r="L736" s="61"/>
      <c r="M736" s="61"/>
      <c r="N736" s="61"/>
      <c r="O736" s="61"/>
      <c r="P736" s="61"/>
      <c r="Q736" s="74">
        <v>3.1738815761902583</v>
      </c>
      <c r="R736" s="61">
        <v>1</v>
      </c>
      <c r="S736" s="61">
        <v>1</v>
      </c>
      <c r="T736" s="61">
        <v>1</v>
      </c>
      <c r="U736" s="61">
        <v>4</v>
      </c>
      <c r="V736" s="61">
        <v>2013</v>
      </c>
      <c r="W736" s="61" t="s">
        <v>168</v>
      </c>
      <c r="X736" s="61" t="s">
        <v>572</v>
      </c>
      <c r="Y736" s="61"/>
      <c r="AC736"/>
    </row>
    <row r="737" spans="2:29" x14ac:dyDescent="0.2">
      <c r="B737" s="61" t="str">
        <f>INDEX(FlowMapping!$G$2:$G$875,MATCH(W737&amp;D737,FlowMapping!$E$2:$E$875,0))</f>
        <v>3-Iodo-2-propynyl butylcarbamate</v>
      </c>
      <c r="C737" s="61">
        <f>INDEX(FlowMapping!$H$2:$H$875,MATCH(W737&amp;D737,FlowMapping!$E$2:$E$875,0))</f>
        <v>55406536</v>
      </c>
      <c r="D737" s="61" t="s">
        <v>1003</v>
      </c>
      <c r="E737" s="61" t="str">
        <f>INDEX(FlowMapping!$J$2:$J$875,MATCH(W737&amp;D737,FlowMapping!$E$2:$E$875,0))</f>
        <v>unspecified</v>
      </c>
      <c r="F737" s="61" t="str">
        <f>INDEX(FlowMapping!$M$2:$M$875,MATCH(W737&amp;D737,FlowMapping!$E$2:$E$875,0))</f>
        <v>f3eac800-85a4-4b4c-bc70-cea8e62d1211</v>
      </c>
      <c r="G737" s="61" t="str">
        <f>INDEX(Activities!$B$2:$B$390,MATCH(H737,Activities!$C$2:$C$390,0))</f>
        <v>Paint and coating manufacturing</v>
      </c>
      <c r="H737" s="61">
        <v>325510</v>
      </c>
      <c r="I737" s="61" t="s">
        <v>997</v>
      </c>
      <c r="J737" s="62">
        <v>1.3802513519689234E-9</v>
      </c>
      <c r="K737" s="61" t="s">
        <v>2093</v>
      </c>
      <c r="L737" s="61"/>
      <c r="M737" s="61"/>
      <c r="N737" s="61"/>
      <c r="O737" s="61"/>
      <c r="P737" s="61"/>
      <c r="Q737" s="74">
        <v>4.3918575063613225</v>
      </c>
      <c r="R737" s="61">
        <v>1</v>
      </c>
      <c r="S737" s="61">
        <v>1</v>
      </c>
      <c r="T737" s="61">
        <v>1</v>
      </c>
      <c r="U737" s="61">
        <v>4</v>
      </c>
      <c r="V737" s="61">
        <v>2013</v>
      </c>
      <c r="W737" s="61" t="s">
        <v>265</v>
      </c>
      <c r="X737" s="61" t="s">
        <v>572</v>
      </c>
      <c r="Y737" s="61"/>
      <c r="AC737"/>
    </row>
    <row r="738" spans="2:29" x14ac:dyDescent="0.2">
      <c r="B738" s="61" t="str">
        <f>INDEX(FlowMapping!$G$2:$G$875,MATCH(W738&amp;D738,FlowMapping!$E$2:$E$875,0))</f>
        <v>Methyl acrylate</v>
      </c>
      <c r="C738" s="61">
        <f>INDEX(FlowMapping!$H$2:$H$875,MATCH(W738&amp;D738,FlowMapping!$E$2:$E$875,0))</f>
        <v>96333</v>
      </c>
      <c r="D738" s="61" t="s">
        <v>1003</v>
      </c>
      <c r="E738" s="61" t="str">
        <f>INDEX(FlowMapping!$J$2:$J$875,MATCH(W738&amp;D738,FlowMapping!$E$2:$E$875,0))</f>
        <v>unspecified</v>
      </c>
      <c r="F738" s="61" t="str">
        <f>INDEX(FlowMapping!$M$2:$M$875,MATCH(W738&amp;D738,FlowMapping!$E$2:$E$875,0))</f>
        <v>39c49db2-409a-4d5d-93f5-454535398965</v>
      </c>
      <c r="G738" s="61" t="str">
        <f>INDEX(Activities!$B$2:$B$390,MATCH(H738,Activities!$C$2:$C$390,0))</f>
        <v>Paint and coating manufacturing</v>
      </c>
      <c r="H738" s="61">
        <v>325510</v>
      </c>
      <c r="I738" s="61" t="s">
        <v>997</v>
      </c>
      <c r="J738" s="62">
        <v>4.3532333003275198E-9</v>
      </c>
      <c r="K738" s="61" t="s">
        <v>2093</v>
      </c>
      <c r="L738" s="61"/>
      <c r="M738" s="61"/>
      <c r="N738" s="61"/>
      <c r="O738" s="61"/>
      <c r="P738" s="61"/>
      <c r="Q738" s="74">
        <v>3.2976511613438744</v>
      </c>
      <c r="R738" s="61">
        <v>1</v>
      </c>
      <c r="S738" s="61">
        <v>1</v>
      </c>
      <c r="T738" s="61">
        <v>1</v>
      </c>
      <c r="U738" s="61">
        <v>4</v>
      </c>
      <c r="V738" s="61">
        <v>2013</v>
      </c>
      <c r="W738" s="61" t="s">
        <v>73</v>
      </c>
      <c r="X738" s="61" t="s">
        <v>572</v>
      </c>
      <c r="Y738" s="61"/>
      <c r="AC738"/>
    </row>
    <row r="739" spans="2:29" x14ac:dyDescent="0.2">
      <c r="B739" s="61" t="str">
        <f>INDEX(FlowMapping!$G$2:$G$875,MATCH(W739&amp;D739,FlowMapping!$E$2:$E$875,0))</f>
        <v>N-(3-CHLORALLYL) HEXAMINIUM CHLORIDE</v>
      </c>
      <c r="C739" s="61">
        <f>INDEX(FlowMapping!$H$2:$H$875,MATCH(W739&amp;D739,FlowMapping!$E$2:$E$875,0))</f>
        <v>4080313</v>
      </c>
      <c r="D739" s="61" t="s">
        <v>1003</v>
      </c>
      <c r="E739" s="61" t="str">
        <f>INDEX(FlowMapping!$J$2:$J$875,MATCH(W739&amp;D739,FlowMapping!$E$2:$E$875,0))</f>
        <v>unspecified</v>
      </c>
      <c r="F739" s="61" t="str">
        <f>INDEX(FlowMapping!$M$2:$M$875,MATCH(W739&amp;D739,FlowMapping!$E$2:$E$875,0))</f>
        <v>7fcad0b1-f65d-39b3-a630-ba4004feadd7</v>
      </c>
      <c r="G739" s="61" t="str">
        <f>INDEX(Activities!$B$2:$B$390,MATCH(H739,Activities!$C$2:$C$390,0))</f>
        <v>Paint and coating manufacturing</v>
      </c>
      <c r="H739" s="61">
        <v>325510</v>
      </c>
      <c r="I739" s="61" t="s">
        <v>997</v>
      </c>
      <c r="J739" s="62">
        <v>4.4344245563256916E-9</v>
      </c>
      <c r="K739" s="61" t="s">
        <v>2093</v>
      </c>
      <c r="L739" s="61"/>
      <c r="M739" s="61"/>
      <c r="N739" s="61"/>
      <c r="O739" s="61"/>
      <c r="P739" s="61"/>
      <c r="Q739" s="74">
        <v>2.7341389728096677</v>
      </c>
      <c r="R739" s="61">
        <v>1</v>
      </c>
      <c r="S739" s="61">
        <v>1</v>
      </c>
      <c r="T739" s="61">
        <v>1</v>
      </c>
      <c r="U739" s="61">
        <v>4</v>
      </c>
      <c r="V739" s="61">
        <v>2013</v>
      </c>
      <c r="W739" s="61" t="s">
        <v>352</v>
      </c>
      <c r="X739" s="61" t="s">
        <v>572</v>
      </c>
      <c r="Y739" s="61"/>
      <c r="AC739"/>
    </row>
    <row r="740" spans="2:29" x14ac:dyDescent="0.2">
      <c r="B740" s="61" t="str">
        <f>INDEX(FlowMapping!$G$2:$G$875,MATCH(W740&amp;D740,FlowMapping!$E$2:$E$875,0))</f>
        <v>dicyclopentadiene</v>
      </c>
      <c r="C740" s="61">
        <f>INDEX(FlowMapping!$H$2:$H$875,MATCH(W740&amp;D740,FlowMapping!$E$2:$E$875,0))</f>
        <v>77736</v>
      </c>
      <c r="D740" s="61" t="s">
        <v>1003</v>
      </c>
      <c r="E740" s="61" t="str">
        <f>INDEX(FlowMapping!$J$2:$J$875,MATCH(W740&amp;D740,FlowMapping!$E$2:$E$875,0))</f>
        <v>unspecified</v>
      </c>
      <c r="F740" s="61" t="str">
        <f>INDEX(FlowMapping!$M$2:$M$875,MATCH(W740&amp;D740,FlowMapping!$E$2:$E$875,0))</f>
        <v>0e671ec4-8baa-4df6-9431-d4361e102118</v>
      </c>
      <c r="G740" s="61" t="str">
        <f>INDEX(Activities!$B$2:$B$390,MATCH(H740,Activities!$C$2:$C$390,0))</f>
        <v>Paint and coating manufacturing</v>
      </c>
      <c r="H740" s="61">
        <v>325510</v>
      </c>
      <c r="I740" s="61" t="s">
        <v>997</v>
      </c>
      <c r="J740" s="62">
        <v>4.8213786274659157E-9</v>
      </c>
      <c r="K740" s="61" t="s">
        <v>2093</v>
      </c>
      <c r="L740" s="61"/>
      <c r="M740" s="61"/>
      <c r="N740" s="61"/>
      <c r="O740" s="61"/>
      <c r="P740" s="61"/>
      <c r="Q740" s="74">
        <v>3.714656259588673</v>
      </c>
      <c r="R740" s="61">
        <v>1</v>
      </c>
      <c r="S740" s="61">
        <v>1</v>
      </c>
      <c r="T740" s="61">
        <v>1</v>
      </c>
      <c r="U740" s="61">
        <v>4</v>
      </c>
      <c r="V740" s="61">
        <v>2013</v>
      </c>
      <c r="W740" s="61" t="s">
        <v>145</v>
      </c>
      <c r="X740" s="61" t="s">
        <v>572</v>
      </c>
      <c r="Y740" s="61"/>
      <c r="AC740"/>
    </row>
    <row r="741" spans="2:29" x14ac:dyDescent="0.2">
      <c r="B741" s="61" t="str">
        <f>INDEX(FlowMapping!$G$2:$G$875,MATCH(W741&amp;D741,FlowMapping!$E$2:$E$875,0))</f>
        <v>diisocyanates</v>
      </c>
      <c r="C741" s="61" t="str">
        <f>INDEX(FlowMapping!$H$2:$H$875,MATCH(W741&amp;D741,FlowMapping!$E$2:$E$875,0))</f>
        <v/>
      </c>
      <c r="D741" s="61" t="s">
        <v>1003</v>
      </c>
      <c r="E741" s="61" t="str">
        <f>INDEX(FlowMapping!$J$2:$J$875,MATCH(W741&amp;D741,FlowMapping!$E$2:$E$875,0))</f>
        <v>unspecified</v>
      </c>
      <c r="F741" s="61" t="str">
        <f>INDEX(FlowMapping!$M$2:$M$875,MATCH(W741&amp;D741,FlowMapping!$E$2:$E$875,0))</f>
        <v>63f3fff6-0459-49fd-808a-6fc86fd63f5c</v>
      </c>
      <c r="G741" s="61" t="str">
        <f>INDEX(Activities!$B$2:$B$390,MATCH(H741,Activities!$C$2:$C$390,0))</f>
        <v>Paint and coating manufacturing</v>
      </c>
      <c r="H741" s="61">
        <v>325510</v>
      </c>
      <c r="I741" s="61" t="s">
        <v>997</v>
      </c>
      <c r="J741" s="62">
        <v>7.0396792139538437E-9</v>
      </c>
      <c r="K741" s="61" t="s">
        <v>2093</v>
      </c>
      <c r="L741" s="61"/>
      <c r="M741" s="61"/>
      <c r="N741" s="61"/>
      <c r="O741" s="61"/>
      <c r="P741" s="61"/>
      <c r="Q741" s="74">
        <v>3.9778587426406746</v>
      </c>
      <c r="R741" s="61">
        <v>1</v>
      </c>
      <c r="S741" s="61">
        <v>1</v>
      </c>
      <c r="T741" s="61">
        <v>1</v>
      </c>
      <c r="U741" s="61">
        <v>4</v>
      </c>
      <c r="V741" s="61">
        <v>2013</v>
      </c>
      <c r="W741" s="61" t="s">
        <v>51</v>
      </c>
      <c r="X741" s="61" t="s">
        <v>572</v>
      </c>
      <c r="Y741" s="61"/>
      <c r="AC741"/>
    </row>
    <row r="742" spans="2:29" x14ac:dyDescent="0.2">
      <c r="B742" s="61" t="str">
        <f>INDEX(FlowMapping!$G$2:$G$875,MATCH(W742&amp;D742,FlowMapping!$E$2:$E$875,0))</f>
        <v>2,4-dimethylphenol</v>
      </c>
      <c r="C742" s="61">
        <f>INDEX(FlowMapping!$H$2:$H$875,MATCH(W742&amp;D742,FlowMapping!$E$2:$E$875,0))</f>
        <v>105679</v>
      </c>
      <c r="D742" s="61" t="s">
        <v>1003</v>
      </c>
      <c r="E742" s="61" t="str">
        <f>INDEX(FlowMapping!$J$2:$J$875,MATCH(W742&amp;D742,FlowMapping!$E$2:$E$875,0))</f>
        <v>unspecified</v>
      </c>
      <c r="F742" s="61" t="str">
        <f>INDEX(FlowMapping!$M$2:$M$875,MATCH(W742&amp;D742,FlowMapping!$E$2:$E$875,0))</f>
        <v>ab2674ba-64fe-34af-9d25-ebf5debe020e</v>
      </c>
      <c r="G742" s="61" t="str">
        <f>INDEX(Activities!$B$2:$B$390,MATCH(H742,Activities!$C$2:$C$390,0))</f>
        <v>Paint and coating manufacturing</v>
      </c>
      <c r="H742" s="61">
        <v>325510</v>
      </c>
      <c r="I742" s="61" t="s">
        <v>997</v>
      </c>
      <c r="J742" s="62">
        <v>7.2502064132835711E-9</v>
      </c>
      <c r="K742" s="61" t="s">
        <v>2093</v>
      </c>
      <c r="L742" s="61"/>
      <c r="M742" s="61"/>
      <c r="N742" s="61"/>
      <c r="O742" s="61"/>
      <c r="P742" s="61"/>
      <c r="Q742" s="74">
        <v>3.8879921186020661</v>
      </c>
      <c r="R742" s="61">
        <v>1</v>
      </c>
      <c r="S742" s="61">
        <v>1</v>
      </c>
      <c r="T742" s="61">
        <v>1</v>
      </c>
      <c r="U742" s="61">
        <v>4</v>
      </c>
      <c r="V742" s="61">
        <v>2013</v>
      </c>
      <c r="W742" s="61" t="s">
        <v>211</v>
      </c>
      <c r="X742" s="61" t="s">
        <v>572</v>
      </c>
      <c r="Y742" s="61"/>
      <c r="AC742"/>
    </row>
    <row r="743" spans="2:29" x14ac:dyDescent="0.2">
      <c r="B743" s="61" t="str">
        <f>INDEX(FlowMapping!$G$2:$G$875,MATCH(W743&amp;D743,FlowMapping!$E$2:$E$875,0))</f>
        <v>2-Propanol</v>
      </c>
      <c r="C743" s="61">
        <f>INDEX(FlowMapping!$H$2:$H$875,MATCH(W743&amp;D743,FlowMapping!$E$2:$E$875,0))</f>
        <v>67630</v>
      </c>
      <c r="D743" s="61" t="s">
        <v>1003</v>
      </c>
      <c r="E743" s="61" t="str">
        <f>INDEX(FlowMapping!$J$2:$J$875,MATCH(W743&amp;D743,FlowMapping!$E$2:$E$875,0))</f>
        <v>unspecified</v>
      </c>
      <c r="F743" s="61" t="str">
        <f>INDEX(FlowMapping!$M$2:$M$875,MATCH(W743&amp;D743,FlowMapping!$E$2:$E$875,0))</f>
        <v>479edec6-763c-49fc-83f8-49780f08cf29</v>
      </c>
      <c r="G743" s="61" t="str">
        <f>INDEX(Activities!$B$2:$B$390,MATCH(H743,Activities!$C$2:$C$390,0))</f>
        <v>Paint and coating manufacturing</v>
      </c>
      <c r="H743" s="61">
        <v>325510</v>
      </c>
      <c r="I743" s="61" t="s">
        <v>997</v>
      </c>
      <c r="J743" s="62">
        <v>1.0883083250818799E-8</v>
      </c>
      <c r="K743" s="61" t="s">
        <v>2093</v>
      </c>
      <c r="L743" s="61"/>
      <c r="M743" s="61"/>
      <c r="N743" s="61"/>
      <c r="O743" s="61"/>
      <c r="P743" s="61"/>
      <c r="Q743" s="74">
        <v>2.1557507987220448</v>
      </c>
      <c r="R743" s="61">
        <v>1</v>
      </c>
      <c r="S743" s="61">
        <v>1</v>
      </c>
      <c r="T743" s="61">
        <v>1</v>
      </c>
      <c r="U743" s="61">
        <v>4</v>
      </c>
      <c r="V743" s="61">
        <v>2013</v>
      </c>
      <c r="W743" s="61" t="s">
        <v>422</v>
      </c>
      <c r="X743" s="61" t="s">
        <v>572</v>
      </c>
      <c r="Y743" s="61"/>
      <c r="AC743"/>
    </row>
    <row r="744" spans="2:29" x14ac:dyDescent="0.2">
      <c r="B744" s="61" t="str">
        <f>INDEX(FlowMapping!$G$2:$G$875,MATCH(W744&amp;D744,FlowMapping!$E$2:$E$875,0))</f>
        <v>propargyl alcohol</v>
      </c>
      <c r="C744" s="61">
        <f>INDEX(FlowMapping!$H$2:$H$875,MATCH(W744&amp;D744,FlowMapping!$E$2:$E$875,0))</f>
        <v>107197</v>
      </c>
      <c r="D744" s="61" t="s">
        <v>1003</v>
      </c>
      <c r="E744" s="61" t="str">
        <f>INDEX(FlowMapping!$J$2:$J$875,MATCH(W744&amp;D744,FlowMapping!$E$2:$E$875,0))</f>
        <v>unspecified</v>
      </c>
      <c r="F744" s="61" t="str">
        <f>INDEX(FlowMapping!$M$2:$M$875,MATCH(W744&amp;D744,FlowMapping!$E$2:$E$875,0))</f>
        <v>2894edf4-1a07-4bcf-995e-7903a19b34f2</v>
      </c>
      <c r="G744" s="61" t="str">
        <f>INDEX(Activities!$B$2:$B$390,MATCH(H744,Activities!$C$2:$C$390,0))</f>
        <v>Paint and coating manufacturing</v>
      </c>
      <c r="H744" s="61">
        <v>325510</v>
      </c>
      <c r="I744" s="61" t="s">
        <v>997</v>
      </c>
      <c r="J744" s="62">
        <v>1.5650910198796555E-8</v>
      </c>
      <c r="K744" s="61" t="s">
        <v>2093</v>
      </c>
      <c r="L744" s="61"/>
      <c r="M744" s="61"/>
      <c r="N744" s="61"/>
      <c r="O744" s="61"/>
      <c r="P744" s="61"/>
      <c r="Q744" s="74">
        <v>4.3608856860943677</v>
      </c>
      <c r="R744" s="61">
        <v>1</v>
      </c>
      <c r="S744" s="61">
        <v>1</v>
      </c>
      <c r="T744" s="61">
        <v>1</v>
      </c>
      <c r="U744" s="61">
        <v>4</v>
      </c>
      <c r="V744" s="61">
        <v>2013</v>
      </c>
      <c r="W744" s="61" t="s">
        <v>253</v>
      </c>
      <c r="X744" s="61" t="s">
        <v>572</v>
      </c>
      <c r="Y744" s="61"/>
      <c r="AC744"/>
    </row>
    <row r="745" spans="2:29" x14ac:dyDescent="0.2">
      <c r="B745" s="61" t="str">
        <f>INDEX(FlowMapping!$G$2:$G$875,MATCH(W745&amp;D745,FlowMapping!$E$2:$E$875,0))</f>
        <v>4,4'-isopropylidenediphenol</v>
      </c>
      <c r="C745" s="61">
        <f>INDEX(FlowMapping!$H$2:$H$875,MATCH(W745&amp;D745,FlowMapping!$E$2:$E$875,0))</f>
        <v>80057</v>
      </c>
      <c r="D745" s="61" t="s">
        <v>1003</v>
      </c>
      <c r="E745" s="61" t="str">
        <f>INDEX(FlowMapping!$J$2:$J$875,MATCH(W745&amp;D745,FlowMapping!$E$2:$E$875,0))</f>
        <v>unspecified</v>
      </c>
      <c r="F745" s="61" t="str">
        <f>INDEX(FlowMapping!$M$2:$M$875,MATCH(W745&amp;D745,FlowMapping!$E$2:$E$875,0))</f>
        <v>f1434c85-6374-3511-b73a-2189eb058ea8</v>
      </c>
      <c r="G745" s="61" t="str">
        <f>INDEX(Activities!$B$2:$B$390,MATCH(H745,Activities!$C$2:$C$390,0))</f>
        <v>Paint and coating manufacturing</v>
      </c>
      <c r="H745" s="61">
        <v>325510</v>
      </c>
      <c r="I745" s="61" t="s">
        <v>997</v>
      </c>
      <c r="J745" s="62">
        <v>2.3840516718714298E-8</v>
      </c>
      <c r="K745" s="61" t="s">
        <v>2093</v>
      </c>
      <c r="L745" s="61"/>
      <c r="M745" s="61"/>
      <c r="N745" s="61"/>
      <c r="O745" s="61"/>
      <c r="P745" s="61"/>
      <c r="Q745" s="74">
        <v>4.0952198473650068</v>
      </c>
      <c r="R745" s="61">
        <v>1</v>
      </c>
      <c r="S745" s="61">
        <v>1</v>
      </c>
      <c r="T745" s="61">
        <v>1</v>
      </c>
      <c r="U745" s="61">
        <v>4</v>
      </c>
      <c r="V745" s="61">
        <v>2013</v>
      </c>
      <c r="W745" s="61" t="s">
        <v>48</v>
      </c>
      <c r="X745" s="61" t="s">
        <v>572</v>
      </c>
      <c r="Y745" s="61"/>
      <c r="AC745"/>
    </row>
    <row r="746" spans="2:29" x14ac:dyDescent="0.2">
      <c r="B746" s="61" t="str">
        <f>INDEX(FlowMapping!$G$2:$G$875,MATCH(W746&amp;D746,FlowMapping!$E$2:$E$875,0))</f>
        <v>Aluminum</v>
      </c>
      <c r="C746" s="61">
        <f>INDEX(FlowMapping!$H$2:$H$875,MATCH(W746&amp;D746,FlowMapping!$E$2:$E$875,0))</f>
        <v>7429905</v>
      </c>
      <c r="D746" s="61" t="s">
        <v>1003</v>
      </c>
      <c r="E746" s="61" t="str">
        <f>INDEX(FlowMapping!$J$2:$J$875,MATCH(W746&amp;D746,FlowMapping!$E$2:$E$875,0))</f>
        <v>unspecified</v>
      </c>
      <c r="F746" s="61" t="str">
        <f>INDEX(FlowMapping!$M$2:$M$875,MATCH(W746&amp;D746,FlowMapping!$E$2:$E$875,0))</f>
        <v>ff65658c-2d39-44a2-b23e-7ec3c644f064</v>
      </c>
      <c r="G746" s="61" t="str">
        <f>INDEX(Activities!$B$2:$B$390,MATCH(H746,Activities!$C$2:$C$390,0))</f>
        <v>Paint and coating manufacturing</v>
      </c>
      <c r="H746" s="61">
        <v>325510</v>
      </c>
      <c r="I746" s="61" t="s">
        <v>997</v>
      </c>
      <c r="J746" s="62">
        <v>3.0179173353644601E-8</v>
      </c>
      <c r="K746" s="61" t="s">
        <v>2093</v>
      </c>
      <c r="L746" s="61"/>
      <c r="M746" s="61"/>
      <c r="N746" s="61"/>
      <c r="O746" s="61"/>
      <c r="P746" s="61"/>
      <c r="Q746" s="74">
        <v>3.5763266055878251</v>
      </c>
      <c r="R746" s="61">
        <v>1</v>
      </c>
      <c r="S746" s="61">
        <v>1</v>
      </c>
      <c r="T746" s="61">
        <v>1</v>
      </c>
      <c r="U746" s="61">
        <v>4</v>
      </c>
      <c r="V746" s="61">
        <v>2013</v>
      </c>
      <c r="W746" s="61" t="s">
        <v>81</v>
      </c>
      <c r="X746" s="61" t="s">
        <v>572</v>
      </c>
      <c r="Y746" s="61"/>
      <c r="AC746"/>
    </row>
    <row r="747" spans="2:29" x14ac:dyDescent="0.2">
      <c r="B747" s="61" t="str">
        <f>INDEX(FlowMapping!$G$2:$G$875,MATCH(W747&amp;D747,FlowMapping!$E$2:$E$875,0))</f>
        <v>cyclohexane</v>
      </c>
      <c r="C747" s="61">
        <f>INDEX(FlowMapping!$H$2:$H$875,MATCH(W747&amp;D747,FlowMapping!$E$2:$E$875,0))</f>
        <v>110827</v>
      </c>
      <c r="D747" s="61" t="s">
        <v>1003</v>
      </c>
      <c r="E747" s="61" t="str">
        <f>INDEX(FlowMapping!$J$2:$J$875,MATCH(W747&amp;D747,FlowMapping!$E$2:$E$875,0))</f>
        <v>unspecified</v>
      </c>
      <c r="F747" s="61" t="str">
        <f>INDEX(FlowMapping!$M$2:$M$875,MATCH(W747&amp;D747,FlowMapping!$E$2:$E$875,0))</f>
        <v>165aaeac-93d1-4afd-adf2-e3d6c0eaf629</v>
      </c>
      <c r="G747" s="61" t="str">
        <f>INDEX(Activities!$B$2:$B$390,MATCH(H747,Activities!$C$2:$C$390,0))</f>
        <v>Paint and coating manufacturing</v>
      </c>
      <c r="H747" s="61">
        <v>325510</v>
      </c>
      <c r="I747" s="61" t="s">
        <v>997</v>
      </c>
      <c r="J747" s="62">
        <v>5.4955769974864792E-8</v>
      </c>
      <c r="K747" s="61" t="s">
        <v>2093</v>
      </c>
      <c r="L747" s="61"/>
      <c r="M747" s="61"/>
      <c r="N747" s="61"/>
      <c r="O747" s="61"/>
      <c r="P747" s="61"/>
      <c r="Q747" s="74">
        <v>4.1111128032622766</v>
      </c>
      <c r="R747" s="61">
        <v>1</v>
      </c>
      <c r="S747" s="61">
        <v>1</v>
      </c>
      <c r="T747" s="61">
        <v>1</v>
      </c>
      <c r="U747" s="61">
        <v>4</v>
      </c>
      <c r="V747" s="61">
        <v>2013</v>
      </c>
      <c r="W747" s="61" t="s">
        <v>30</v>
      </c>
      <c r="X747" s="61" t="s">
        <v>572</v>
      </c>
      <c r="Y747" s="61"/>
      <c r="AC747"/>
    </row>
    <row r="748" spans="2:29" x14ac:dyDescent="0.2">
      <c r="B748" s="61" t="str">
        <f>INDEX(FlowMapping!$G$2:$G$875,MATCH(W748&amp;D748,FlowMapping!$E$2:$E$875,0))</f>
        <v>BUTYL ACRYLATE</v>
      </c>
      <c r="C748" s="61">
        <f>INDEX(FlowMapping!$H$2:$H$875,MATCH(W748&amp;D748,FlowMapping!$E$2:$E$875,0))</f>
        <v>141322</v>
      </c>
      <c r="D748" s="61" t="s">
        <v>1003</v>
      </c>
      <c r="E748" s="61" t="str">
        <f>INDEX(FlowMapping!$J$2:$J$875,MATCH(W748&amp;D748,FlowMapping!$E$2:$E$875,0))</f>
        <v>unspecified</v>
      </c>
      <c r="F748" s="61" t="str">
        <f>INDEX(FlowMapping!$M$2:$M$875,MATCH(W748&amp;D748,FlowMapping!$E$2:$E$875,0))</f>
        <v>e55273dd-26ed-38c0-a44b-88cc899ba55b</v>
      </c>
      <c r="G748" s="61" t="str">
        <f>INDEX(Activities!$B$2:$B$390,MATCH(H748,Activities!$C$2:$C$390,0))</f>
        <v>Paint and coating manufacturing</v>
      </c>
      <c r="H748" s="61">
        <v>325510</v>
      </c>
      <c r="I748" s="61" t="s">
        <v>997</v>
      </c>
      <c r="J748" s="62">
        <v>1.5046812704699525E-7</v>
      </c>
      <c r="K748" s="61" t="s">
        <v>2093</v>
      </c>
      <c r="L748" s="61"/>
      <c r="M748" s="61"/>
      <c r="N748" s="61"/>
      <c r="O748" s="61"/>
      <c r="P748" s="61"/>
      <c r="Q748" s="74">
        <v>3.8535559384073537</v>
      </c>
      <c r="R748" s="61">
        <v>1</v>
      </c>
      <c r="S748" s="61">
        <v>1</v>
      </c>
      <c r="T748" s="61">
        <v>1</v>
      </c>
      <c r="U748" s="61">
        <v>4</v>
      </c>
      <c r="V748" s="61">
        <v>2013</v>
      </c>
      <c r="W748" s="61" t="s">
        <v>112</v>
      </c>
      <c r="X748" s="61" t="s">
        <v>572</v>
      </c>
      <c r="Y748" s="61"/>
      <c r="AC748"/>
    </row>
    <row r="749" spans="2:29" x14ac:dyDescent="0.2">
      <c r="B749" s="61" t="str">
        <f>INDEX(FlowMapping!$G$2:$G$875,MATCH(W749&amp;D749,FlowMapping!$E$2:$E$875,0))</f>
        <v>Zinc</v>
      </c>
      <c r="C749" s="61">
        <f>INDEX(FlowMapping!$H$2:$H$875,MATCH(W749&amp;D749,FlowMapping!$E$2:$E$875,0))</f>
        <v>1330207</v>
      </c>
      <c r="D749" s="61" t="s">
        <v>1003</v>
      </c>
      <c r="E749" s="61" t="str">
        <f>INDEX(FlowMapping!$J$2:$J$875,MATCH(W749&amp;D749,FlowMapping!$E$2:$E$875,0))</f>
        <v>unspecified</v>
      </c>
      <c r="F749" s="61" t="str">
        <f>INDEX(FlowMapping!$M$2:$M$875,MATCH(W749&amp;D749,FlowMapping!$E$2:$E$875,0))</f>
        <v>5ce378a0-b48d-471c-977d-79681521efde</v>
      </c>
      <c r="G749" s="61" t="str">
        <f>INDEX(Activities!$B$2:$B$390,MATCH(H749,Activities!$C$2:$C$390,0))</f>
        <v>Paint and coating manufacturing</v>
      </c>
      <c r="H749" s="61">
        <v>325510</v>
      </c>
      <c r="I749" s="61" t="s">
        <v>997</v>
      </c>
      <c r="J749" s="62">
        <v>1.6539246187828471E-7</v>
      </c>
      <c r="K749" s="61" t="s">
        <v>2093</v>
      </c>
      <c r="L749" s="61"/>
      <c r="M749" s="61"/>
      <c r="N749" s="61"/>
      <c r="O749" s="61"/>
      <c r="P749" s="61"/>
      <c r="Q749" s="74">
        <v>4.7351148468070079</v>
      </c>
      <c r="R749" s="61">
        <v>1</v>
      </c>
      <c r="S749" s="61">
        <v>1</v>
      </c>
      <c r="T749" s="61">
        <v>1</v>
      </c>
      <c r="U749" s="61">
        <v>4</v>
      </c>
      <c r="V749" s="61">
        <v>2013</v>
      </c>
      <c r="W749" s="61" t="s">
        <v>80</v>
      </c>
      <c r="X749" s="61" t="s">
        <v>572</v>
      </c>
      <c r="Y749" s="61"/>
      <c r="AC749"/>
    </row>
    <row r="750" spans="2:29" x14ac:dyDescent="0.2">
      <c r="B750" s="61" t="str">
        <f>INDEX(FlowMapping!$G$2:$G$875,MATCH(W750&amp;D750,FlowMapping!$E$2:$E$875,0))</f>
        <v>1-Methyl-2-pyrrolidinone</v>
      </c>
      <c r="C750" s="61">
        <f>INDEX(FlowMapping!$H$2:$H$875,MATCH(W750&amp;D750,FlowMapping!$E$2:$E$875,0))</f>
        <v>872504</v>
      </c>
      <c r="D750" s="61" t="s">
        <v>1003</v>
      </c>
      <c r="E750" s="61" t="str">
        <f>INDEX(FlowMapping!$J$2:$J$875,MATCH(W750&amp;D750,FlowMapping!$E$2:$E$875,0))</f>
        <v>unspecified</v>
      </c>
      <c r="F750" s="61" t="str">
        <f>INDEX(FlowMapping!$M$2:$M$875,MATCH(W750&amp;D750,FlowMapping!$E$2:$E$875,0))</f>
        <v>00b8c5b8-8f45-445f-839c-2017fe3ad8b8</v>
      </c>
      <c r="G750" s="61" t="str">
        <f>INDEX(Activities!$B$2:$B$390,MATCH(H750,Activities!$C$2:$C$390,0))</f>
        <v>Paint and coating manufacturing</v>
      </c>
      <c r="H750" s="61">
        <v>325510</v>
      </c>
      <c r="I750" s="61" t="s">
        <v>997</v>
      </c>
      <c r="J750" s="62">
        <v>2.3171725340848503E-7</v>
      </c>
      <c r="K750" s="61" t="s">
        <v>2093</v>
      </c>
      <c r="L750" s="61"/>
      <c r="M750" s="61"/>
      <c r="N750" s="61"/>
      <c r="O750" s="61"/>
      <c r="P750" s="61"/>
      <c r="Q750" s="74">
        <v>4.7294197670253508</v>
      </c>
      <c r="R750" s="61">
        <v>1</v>
      </c>
      <c r="S750" s="61">
        <v>1</v>
      </c>
      <c r="T750" s="61">
        <v>1</v>
      </c>
      <c r="U750" s="61">
        <v>4</v>
      </c>
      <c r="V750" s="61">
        <v>2013</v>
      </c>
      <c r="W750" s="61" t="s">
        <v>50</v>
      </c>
      <c r="X750" s="61" t="s">
        <v>572</v>
      </c>
      <c r="Y750" s="61"/>
      <c r="AC750"/>
    </row>
    <row r="751" spans="2:29" x14ac:dyDescent="0.2">
      <c r="B751" s="61" t="str">
        <f>INDEX(FlowMapping!$G$2:$G$875,MATCH(W751&amp;D751,FlowMapping!$E$2:$E$875,0))</f>
        <v>SEC-BUTYL ALCOHOL</v>
      </c>
      <c r="C751" s="61">
        <f>INDEX(FlowMapping!$H$2:$H$875,MATCH(W751&amp;D751,FlowMapping!$E$2:$E$875,0))</f>
        <v>78922</v>
      </c>
      <c r="D751" s="61" t="s">
        <v>1003</v>
      </c>
      <c r="E751" s="61" t="str">
        <f>INDEX(FlowMapping!$J$2:$J$875,MATCH(W751&amp;D751,FlowMapping!$E$2:$E$875,0))</f>
        <v>unspecified</v>
      </c>
      <c r="F751" s="61" t="str">
        <f>INDEX(FlowMapping!$M$2:$M$875,MATCH(W751&amp;D751,FlowMapping!$E$2:$E$875,0))</f>
        <v>1dcd86a2-ace9-4f68-b02c-13aff1c00923</v>
      </c>
      <c r="G751" s="61" t="str">
        <f>INDEX(Activities!$B$2:$B$390,MATCH(H751,Activities!$C$2:$C$390,0))</f>
        <v>Paint and coating manufacturing</v>
      </c>
      <c r="H751" s="61">
        <v>325510</v>
      </c>
      <c r="I751" s="61" t="s">
        <v>997</v>
      </c>
      <c r="J751" s="62">
        <v>6.7152078604615733E-7</v>
      </c>
      <c r="K751" s="61" t="s">
        <v>2093</v>
      </c>
      <c r="L751" s="61"/>
      <c r="M751" s="61"/>
      <c r="N751" s="61"/>
      <c r="O751" s="61"/>
      <c r="P751" s="61"/>
      <c r="Q751" s="74">
        <v>4.8574994924188646</v>
      </c>
      <c r="R751" s="61">
        <v>1</v>
      </c>
      <c r="S751" s="61">
        <v>1</v>
      </c>
      <c r="T751" s="61">
        <v>1</v>
      </c>
      <c r="U751" s="61">
        <v>4</v>
      </c>
      <c r="V751" s="61">
        <v>2013</v>
      </c>
      <c r="W751" s="61" t="s">
        <v>152</v>
      </c>
      <c r="X751" s="61" t="s">
        <v>572</v>
      </c>
      <c r="Y751" s="61"/>
      <c r="AC751"/>
    </row>
    <row r="752" spans="2:29" x14ac:dyDescent="0.2">
      <c r="B752" s="61" t="str">
        <f>INDEX(FlowMapping!$G$2:$G$875,MATCH(W752&amp;D752,FlowMapping!$E$2:$E$875,0))</f>
        <v>1,2,4-trimethylbenzene</v>
      </c>
      <c r="C752" s="61">
        <f>INDEX(FlowMapping!$H$2:$H$875,MATCH(W752&amp;D752,FlowMapping!$E$2:$E$875,0))</f>
        <v>95636</v>
      </c>
      <c r="D752" s="61" t="s">
        <v>1003</v>
      </c>
      <c r="E752" s="61" t="str">
        <f>INDEX(FlowMapping!$J$2:$J$875,MATCH(W752&amp;D752,FlowMapping!$E$2:$E$875,0))</f>
        <v>unspecified</v>
      </c>
      <c r="F752" s="61" t="str">
        <f>INDEX(FlowMapping!$M$2:$M$875,MATCH(W752&amp;D752,FlowMapping!$E$2:$E$875,0))</f>
        <v>776e1b2c-6a86-35c1-b2ed-61952ecd792c</v>
      </c>
      <c r="G752" s="61" t="str">
        <f>INDEX(Activities!$B$2:$B$390,MATCH(H752,Activities!$C$2:$C$390,0))</f>
        <v>Paint and coating manufacturing</v>
      </c>
      <c r="H752" s="61">
        <v>325510</v>
      </c>
      <c r="I752" s="61" t="s">
        <v>997</v>
      </c>
      <c r="J752" s="62">
        <v>1.4674260580394548E-6</v>
      </c>
      <c r="K752" s="61" t="s">
        <v>2093</v>
      </c>
      <c r="L752" s="61"/>
      <c r="M752" s="61"/>
      <c r="N752" s="61"/>
      <c r="O752" s="61"/>
      <c r="P752" s="61"/>
      <c r="Q752" s="74">
        <v>4.5570818261911716</v>
      </c>
      <c r="R752" s="61">
        <v>1</v>
      </c>
      <c r="S752" s="61">
        <v>1</v>
      </c>
      <c r="T752" s="61">
        <v>1</v>
      </c>
      <c r="U752" s="61">
        <v>4</v>
      </c>
      <c r="V752" s="61">
        <v>2013</v>
      </c>
      <c r="W752" s="61" t="s">
        <v>32</v>
      </c>
      <c r="X752" s="61" t="s">
        <v>572</v>
      </c>
      <c r="Y752" s="61"/>
      <c r="AC752"/>
    </row>
    <row r="753" spans="2:29" x14ac:dyDescent="0.2">
      <c r="B753" s="61" t="str">
        <f>INDEX(FlowMapping!$G$2:$G$875,MATCH(W753&amp;D753,FlowMapping!$E$2:$E$875,0))</f>
        <v>butanol</v>
      </c>
      <c r="C753" s="61">
        <f>INDEX(FlowMapping!$H$2:$H$875,MATCH(W753&amp;D753,FlowMapping!$E$2:$E$875,0))</f>
        <v>71363</v>
      </c>
      <c r="D753" s="61" t="s">
        <v>1003</v>
      </c>
      <c r="E753" s="61" t="str">
        <f>INDEX(FlowMapping!$J$2:$J$875,MATCH(W753&amp;D753,FlowMapping!$E$2:$E$875,0))</f>
        <v>unspecified</v>
      </c>
      <c r="F753" s="61" t="str">
        <f>INDEX(FlowMapping!$M$2:$M$875,MATCH(W753&amp;D753,FlowMapping!$E$2:$E$875,0))</f>
        <v>b9a9b2ad-5db3-47aa-81de-3a48ae9ad4ec</v>
      </c>
      <c r="G753" s="61" t="str">
        <f>INDEX(Activities!$B$2:$B$390,MATCH(H753,Activities!$C$2:$C$390,0))</f>
        <v>Paint and coating manufacturing</v>
      </c>
      <c r="H753" s="61">
        <v>325510</v>
      </c>
      <c r="I753" s="61" t="s">
        <v>997</v>
      </c>
      <c r="J753" s="62">
        <v>1.6855738341077004E-6</v>
      </c>
      <c r="K753" s="61" t="s">
        <v>2093</v>
      </c>
      <c r="L753" s="61"/>
      <c r="M753" s="61"/>
      <c r="N753" s="61"/>
      <c r="O753" s="61"/>
      <c r="P753" s="61"/>
      <c r="Q753" s="74">
        <v>4.8089377343200388</v>
      </c>
      <c r="R753" s="61">
        <v>1</v>
      </c>
      <c r="S753" s="61">
        <v>1</v>
      </c>
      <c r="T753" s="61">
        <v>1</v>
      </c>
      <c r="U753" s="61">
        <v>4</v>
      </c>
      <c r="V753" s="61">
        <v>2013</v>
      </c>
      <c r="W753" s="61" t="s">
        <v>23</v>
      </c>
      <c r="X753" s="61" t="s">
        <v>572</v>
      </c>
      <c r="Y753" s="61"/>
      <c r="AC753"/>
    </row>
    <row r="754" spans="2:29" x14ac:dyDescent="0.2">
      <c r="B754" s="61" t="str">
        <f>INDEX(FlowMapping!$G$2:$G$875,MATCH(W754&amp;D754,FlowMapping!$E$2:$E$875,0))</f>
        <v>ethylbenzene</v>
      </c>
      <c r="C754" s="61">
        <f>INDEX(FlowMapping!$H$2:$H$875,MATCH(W754&amp;D754,FlowMapping!$E$2:$E$875,0))</f>
        <v>100414</v>
      </c>
      <c r="D754" s="61" t="s">
        <v>1003</v>
      </c>
      <c r="E754" s="61" t="str">
        <f>INDEX(FlowMapping!$J$2:$J$875,MATCH(W754&amp;D754,FlowMapping!$E$2:$E$875,0))</f>
        <v>unspecified</v>
      </c>
      <c r="F754" s="61" t="str">
        <f>INDEX(FlowMapping!$M$2:$M$875,MATCH(W754&amp;D754,FlowMapping!$E$2:$E$875,0))</f>
        <v>787591de-0e9e-3f81-a1e5-2df2949f146c</v>
      </c>
      <c r="G754" s="61" t="str">
        <f>INDEX(Activities!$B$2:$B$390,MATCH(H754,Activities!$C$2:$C$390,0))</f>
        <v>Paint and coating manufacturing</v>
      </c>
      <c r="H754" s="61">
        <v>325510</v>
      </c>
      <c r="I754" s="61" t="s">
        <v>997</v>
      </c>
      <c r="J754" s="62">
        <v>1.9200363884530437E-6</v>
      </c>
      <c r="K754" s="61" t="s">
        <v>2093</v>
      </c>
      <c r="L754" s="61"/>
      <c r="M754" s="61"/>
      <c r="N754" s="61"/>
      <c r="O754" s="61"/>
      <c r="P754" s="61"/>
      <c r="Q754" s="74">
        <v>4.1756139744527641</v>
      </c>
      <c r="R754" s="61">
        <v>1</v>
      </c>
      <c r="S754" s="61">
        <v>1</v>
      </c>
      <c r="T754" s="61">
        <v>1</v>
      </c>
      <c r="U754" s="61">
        <v>4</v>
      </c>
      <c r="V754" s="61">
        <v>2013</v>
      </c>
      <c r="W754" s="61" t="s">
        <v>6</v>
      </c>
      <c r="X754" s="61" t="s">
        <v>572</v>
      </c>
      <c r="Y754" s="61"/>
      <c r="AC754"/>
    </row>
    <row r="755" spans="2:29" x14ac:dyDescent="0.2">
      <c r="B755" s="61" t="str">
        <f>INDEX(FlowMapping!$G$2:$G$875,MATCH(W755&amp;D755,FlowMapping!$E$2:$E$875,0))</f>
        <v>2-Mercaptobenzothiazole</v>
      </c>
      <c r="C755" s="61">
        <f>INDEX(FlowMapping!$H$2:$H$875,MATCH(W755&amp;D755,FlowMapping!$E$2:$E$875,0))</f>
        <v>149304</v>
      </c>
      <c r="D755" s="61" t="s">
        <v>1003</v>
      </c>
      <c r="E755" s="61" t="str">
        <f>INDEX(FlowMapping!$J$2:$J$875,MATCH(W755&amp;D755,FlowMapping!$E$2:$E$875,0))</f>
        <v>unspecified</v>
      </c>
      <c r="F755" s="61" t="str">
        <f>INDEX(FlowMapping!$M$2:$M$875,MATCH(W755&amp;D755,FlowMapping!$E$2:$E$875,0))</f>
        <v>d86c4609-7d8c-403e-88e2-014eb931cabc</v>
      </c>
      <c r="G755" s="61" t="str">
        <f>INDEX(Activities!$B$2:$B$390,MATCH(H755,Activities!$C$2:$C$390,0))</f>
        <v>Adhesive manufacturing</v>
      </c>
      <c r="H755" s="61">
        <v>325520</v>
      </c>
      <c r="I755" s="61" t="s">
        <v>997</v>
      </c>
      <c r="J755" s="62">
        <v>1.6593676509014892E-13</v>
      </c>
      <c r="K755" s="61" t="s">
        <v>2093</v>
      </c>
      <c r="L755" s="61"/>
      <c r="M755" s="61"/>
      <c r="N755" s="61"/>
      <c r="O755" s="61"/>
      <c r="P755" s="61"/>
      <c r="Q755" s="74">
        <v>2.6583533711365095</v>
      </c>
      <c r="R755" s="61">
        <v>1</v>
      </c>
      <c r="S755" s="61">
        <v>1</v>
      </c>
      <c r="T755" s="61">
        <v>1</v>
      </c>
      <c r="U755" s="61">
        <v>4</v>
      </c>
      <c r="V755" s="61">
        <v>2013</v>
      </c>
      <c r="W755" s="61" t="s">
        <v>1</v>
      </c>
      <c r="X755" s="61" t="s">
        <v>572</v>
      </c>
      <c r="Y755" s="61"/>
      <c r="AC755"/>
    </row>
    <row r="756" spans="2:29" x14ac:dyDescent="0.2">
      <c r="B756" s="61" t="str">
        <f>INDEX(FlowMapping!$G$2:$G$875,MATCH(W756&amp;D756,FlowMapping!$E$2:$E$875,0))</f>
        <v>Zinc</v>
      </c>
      <c r="C756" s="61">
        <f>INDEX(FlowMapping!$H$2:$H$875,MATCH(W756&amp;D756,FlowMapping!$E$2:$E$875,0))</f>
        <v>1330207</v>
      </c>
      <c r="D756" s="61" t="s">
        <v>1003</v>
      </c>
      <c r="E756" s="61" t="str">
        <f>INDEX(FlowMapping!$J$2:$J$875,MATCH(W756&amp;D756,FlowMapping!$E$2:$E$875,0))</f>
        <v>unspecified</v>
      </c>
      <c r="F756" s="61" t="str">
        <f>INDEX(FlowMapping!$M$2:$M$875,MATCH(W756&amp;D756,FlowMapping!$E$2:$E$875,0))</f>
        <v>5ce378a0-b48d-471c-977d-79681521efde</v>
      </c>
      <c r="G756" s="61" t="str">
        <f>INDEX(Activities!$B$2:$B$390,MATCH(H756,Activities!$C$2:$C$390,0))</f>
        <v>Adhesive manufacturing</v>
      </c>
      <c r="H756" s="61">
        <v>325520</v>
      </c>
      <c r="I756" s="61" t="s">
        <v>997</v>
      </c>
      <c r="J756" s="62">
        <v>8.9684870655866218E-13</v>
      </c>
      <c r="K756" s="61" t="s">
        <v>2093</v>
      </c>
      <c r="L756" s="61"/>
      <c r="M756" s="61"/>
      <c r="N756" s="61"/>
      <c r="O756" s="61"/>
      <c r="P756" s="61"/>
      <c r="Q756" s="74">
        <v>4.7351148468070079</v>
      </c>
      <c r="R756" s="61">
        <v>1</v>
      </c>
      <c r="S756" s="61">
        <v>1</v>
      </c>
      <c r="T756" s="61">
        <v>1</v>
      </c>
      <c r="U756" s="61">
        <v>4</v>
      </c>
      <c r="V756" s="61">
        <v>2013</v>
      </c>
      <c r="W756" s="61" t="s">
        <v>80</v>
      </c>
      <c r="X756" s="61" t="s">
        <v>572</v>
      </c>
      <c r="Y756" s="61"/>
      <c r="AC756"/>
    </row>
    <row r="757" spans="2:29" x14ac:dyDescent="0.2">
      <c r="B757" s="61" t="str">
        <f>INDEX(FlowMapping!$G$2:$G$875,MATCH(W757&amp;D757,FlowMapping!$E$2:$E$875,0))</f>
        <v>Decabromodiphenyl oxide</v>
      </c>
      <c r="C757" s="61">
        <f>INDEX(FlowMapping!$H$2:$H$875,MATCH(W757&amp;D757,FlowMapping!$E$2:$E$875,0))</f>
        <v>1163195</v>
      </c>
      <c r="D757" s="61" t="s">
        <v>1003</v>
      </c>
      <c r="E757" s="61" t="str">
        <f>INDEX(FlowMapping!$J$2:$J$875,MATCH(W757&amp;D757,FlowMapping!$E$2:$E$875,0))</f>
        <v>unspecified</v>
      </c>
      <c r="F757" s="61" t="str">
        <f>INDEX(FlowMapping!$M$2:$M$875,MATCH(W757&amp;D757,FlowMapping!$E$2:$E$875,0))</f>
        <v>64441938-a69c-4bea-8759-fd624432e73f</v>
      </c>
      <c r="G757" s="61" t="str">
        <f>INDEX(Activities!$B$2:$B$390,MATCH(H757,Activities!$C$2:$C$390,0))</f>
        <v>Adhesive manufacturing</v>
      </c>
      <c r="H757" s="61">
        <v>325520</v>
      </c>
      <c r="I757" s="61" t="s">
        <v>997</v>
      </c>
      <c r="J757" s="62">
        <v>1.1852626077867781E-11</v>
      </c>
      <c r="K757" s="61" t="s">
        <v>2093</v>
      </c>
      <c r="L757" s="61"/>
      <c r="M757" s="61"/>
      <c r="N757" s="61"/>
      <c r="O757" s="61"/>
      <c r="P757" s="61"/>
      <c r="Q757" s="74">
        <v>4.2953305982936572</v>
      </c>
      <c r="R757" s="61">
        <v>1</v>
      </c>
      <c r="S757" s="61">
        <v>1</v>
      </c>
      <c r="T757" s="61">
        <v>1</v>
      </c>
      <c r="U757" s="61">
        <v>4</v>
      </c>
      <c r="V757" s="61">
        <v>2013</v>
      </c>
      <c r="W757" s="61" t="s">
        <v>114</v>
      </c>
      <c r="X757" s="61" t="s">
        <v>572</v>
      </c>
      <c r="Y757" s="61"/>
      <c r="AC757"/>
    </row>
    <row r="758" spans="2:29" x14ac:dyDescent="0.2">
      <c r="B758" s="61" t="str">
        <f>INDEX(FlowMapping!$G$2:$G$875,MATCH(W758&amp;D758,FlowMapping!$E$2:$E$875,0))</f>
        <v>silver</v>
      </c>
      <c r="C758" s="61">
        <f>INDEX(FlowMapping!$H$2:$H$875,MATCH(W758&amp;D758,FlowMapping!$E$2:$E$875,0))</f>
        <v>7440224</v>
      </c>
      <c r="D758" s="61" t="s">
        <v>1003</v>
      </c>
      <c r="E758" s="61" t="str">
        <f>INDEX(FlowMapping!$J$2:$J$875,MATCH(W758&amp;D758,FlowMapping!$E$2:$E$875,0))</f>
        <v>unspecified</v>
      </c>
      <c r="F758" s="61" t="str">
        <f>INDEX(FlowMapping!$M$2:$M$875,MATCH(W758&amp;D758,FlowMapping!$E$2:$E$875,0))</f>
        <v>ebb88ef4-50ab-4e3b-9251-c5fcdf6b4768</v>
      </c>
      <c r="G758" s="61" t="str">
        <f>INDEX(Activities!$B$2:$B$390,MATCH(H758,Activities!$C$2:$C$390,0))</f>
        <v>Adhesive manufacturing</v>
      </c>
      <c r="H758" s="61">
        <v>325520</v>
      </c>
      <c r="I758" s="61" t="s">
        <v>997</v>
      </c>
      <c r="J758" s="62">
        <v>3.9508753592892605E-11</v>
      </c>
      <c r="K758" s="61" t="s">
        <v>2093</v>
      </c>
      <c r="L758" s="61"/>
      <c r="M758" s="61"/>
      <c r="N758" s="61"/>
      <c r="O758" s="61"/>
      <c r="P758" s="61"/>
      <c r="Q758" s="74">
        <v>4.3390902794426154</v>
      </c>
      <c r="R758" s="61">
        <v>1</v>
      </c>
      <c r="S758" s="61">
        <v>1</v>
      </c>
      <c r="T758" s="61">
        <v>1</v>
      </c>
      <c r="U758" s="61">
        <v>4</v>
      </c>
      <c r="V758" s="61">
        <v>2013</v>
      </c>
      <c r="W758" s="61" t="s">
        <v>156</v>
      </c>
      <c r="X758" s="61" t="s">
        <v>572</v>
      </c>
      <c r="Y758" s="61"/>
      <c r="AC758"/>
    </row>
    <row r="759" spans="2:29" x14ac:dyDescent="0.2">
      <c r="B759" s="61" t="str">
        <f>INDEX(FlowMapping!$G$2:$G$875,MATCH(W759&amp;D759,FlowMapping!$E$2:$E$875,0))</f>
        <v>Hexachlorocyclopentadiene</v>
      </c>
      <c r="C759" s="61">
        <f>INDEX(FlowMapping!$H$2:$H$875,MATCH(W759&amp;D759,FlowMapping!$E$2:$E$875,0))</f>
        <v>77474</v>
      </c>
      <c r="D759" s="61" t="s">
        <v>1003</v>
      </c>
      <c r="E759" s="61" t="str">
        <f>INDEX(FlowMapping!$J$2:$J$875,MATCH(W759&amp;D759,FlowMapping!$E$2:$E$875,0))</f>
        <v>unspecified</v>
      </c>
      <c r="F759" s="61" t="str">
        <f>INDEX(FlowMapping!$M$2:$M$875,MATCH(W759&amp;D759,FlowMapping!$E$2:$E$875,0))</f>
        <v>6356d038-25bf-4450-bb36-e18351dd0929</v>
      </c>
      <c r="G759" s="61" t="str">
        <f>INDEX(Activities!$B$2:$B$390,MATCH(H759,Activities!$C$2:$C$390,0))</f>
        <v>Adhesive manufacturing</v>
      </c>
      <c r="H759" s="61">
        <v>325520</v>
      </c>
      <c r="I759" s="61" t="s">
        <v>997</v>
      </c>
      <c r="J759" s="62">
        <v>7.9017507185785209E-11</v>
      </c>
      <c r="K759" s="61" t="s">
        <v>2093</v>
      </c>
      <c r="L759" s="61"/>
      <c r="M759" s="61"/>
      <c r="N759" s="61"/>
      <c r="O759" s="61"/>
      <c r="P759" s="61"/>
      <c r="Q759" s="74">
        <v>4.9839514848523905</v>
      </c>
      <c r="R759" s="61">
        <v>1</v>
      </c>
      <c r="S759" s="61">
        <v>1</v>
      </c>
      <c r="T759" s="61">
        <v>1</v>
      </c>
      <c r="U759" s="61">
        <v>4</v>
      </c>
      <c r="V759" s="61">
        <v>2013</v>
      </c>
      <c r="W759" s="61" t="s">
        <v>357</v>
      </c>
      <c r="X759" s="61" t="s">
        <v>572</v>
      </c>
      <c r="Y759" s="61"/>
      <c r="AC759"/>
    </row>
    <row r="760" spans="2:29" x14ac:dyDescent="0.2">
      <c r="B760" s="61" t="str">
        <f>INDEX(FlowMapping!$G$2:$G$875,MATCH(W760&amp;D760,FlowMapping!$E$2:$E$875,0))</f>
        <v>1,2-BUTYLENE OXIDE</v>
      </c>
      <c r="C760" s="61">
        <f>INDEX(FlowMapping!$H$2:$H$875,MATCH(W760&amp;D760,FlowMapping!$E$2:$E$875,0))</f>
        <v>106887</v>
      </c>
      <c r="D760" s="61" t="s">
        <v>1003</v>
      </c>
      <c r="E760" s="61" t="str">
        <f>INDEX(FlowMapping!$J$2:$J$875,MATCH(W760&amp;D760,FlowMapping!$E$2:$E$875,0))</f>
        <v>unspecified</v>
      </c>
      <c r="F760" s="61" t="str">
        <f>INDEX(FlowMapping!$M$2:$M$875,MATCH(W760&amp;D760,FlowMapping!$E$2:$E$875,0))</f>
        <v>753cb686-dac3-3ddc-a190-f6c839472e45</v>
      </c>
      <c r="G760" s="61" t="str">
        <f>INDEX(Activities!$B$2:$B$390,MATCH(H760,Activities!$C$2:$C$390,0))</f>
        <v>Adhesive manufacturing</v>
      </c>
      <c r="H760" s="61">
        <v>325520</v>
      </c>
      <c r="I760" s="61" t="s">
        <v>997</v>
      </c>
      <c r="J760" s="62">
        <v>3.9508753592892606E-10</v>
      </c>
      <c r="K760" s="61" t="s">
        <v>2093</v>
      </c>
      <c r="L760" s="61"/>
      <c r="M760" s="61"/>
      <c r="N760" s="61"/>
      <c r="O760" s="61"/>
      <c r="P760" s="61"/>
      <c r="Q760" s="74">
        <v>3.0905731043871301</v>
      </c>
      <c r="R760" s="61">
        <v>1</v>
      </c>
      <c r="S760" s="61">
        <v>1</v>
      </c>
      <c r="T760" s="61">
        <v>1</v>
      </c>
      <c r="U760" s="61">
        <v>4</v>
      </c>
      <c r="V760" s="61">
        <v>2013</v>
      </c>
      <c r="W760" s="61" t="s">
        <v>419</v>
      </c>
      <c r="X760" s="61" t="s">
        <v>572</v>
      </c>
      <c r="Y760" s="61"/>
      <c r="AC760"/>
    </row>
    <row r="761" spans="2:29" x14ac:dyDescent="0.2">
      <c r="B761" s="61" t="str">
        <f>INDEX(FlowMapping!$G$2:$G$875,MATCH(W761&amp;D761,FlowMapping!$E$2:$E$875,0))</f>
        <v>Sodium formate</v>
      </c>
      <c r="C761" s="61">
        <f>INDEX(FlowMapping!$H$2:$H$875,MATCH(W761&amp;D761,FlowMapping!$E$2:$E$875,0))</f>
        <v>141537</v>
      </c>
      <c r="D761" s="61" t="s">
        <v>1003</v>
      </c>
      <c r="E761" s="61" t="str">
        <f>INDEX(FlowMapping!$J$2:$J$875,MATCH(W761&amp;D761,FlowMapping!$E$2:$E$875,0))</f>
        <v>unspecified</v>
      </c>
      <c r="F761" s="61" t="str">
        <f>INDEX(FlowMapping!$M$2:$M$875,MATCH(W761&amp;D761,FlowMapping!$E$2:$E$875,0))</f>
        <v>19696f8c-c5e9-4444-a0e8-3e8782748237</v>
      </c>
      <c r="G761" s="61" t="str">
        <f>INDEX(Activities!$B$2:$B$390,MATCH(H761,Activities!$C$2:$C$390,0))</f>
        <v>Adhesive manufacturing</v>
      </c>
      <c r="H761" s="61">
        <v>325520</v>
      </c>
      <c r="I761" s="61" t="s">
        <v>997</v>
      </c>
      <c r="J761" s="62">
        <v>3.9508753592892606E-10</v>
      </c>
      <c r="K761" s="61" t="s">
        <v>2093</v>
      </c>
      <c r="L761" s="61"/>
      <c r="M761" s="61"/>
      <c r="N761" s="61"/>
      <c r="O761" s="61"/>
      <c r="P761" s="61"/>
      <c r="Q761" s="74">
        <v>3.4406018863535328</v>
      </c>
      <c r="R761" s="61">
        <v>1</v>
      </c>
      <c r="S761" s="61">
        <v>1</v>
      </c>
      <c r="T761" s="61">
        <v>1</v>
      </c>
      <c r="U761" s="61">
        <v>4</v>
      </c>
      <c r="V761" s="61">
        <v>2013</v>
      </c>
      <c r="W761" s="61" t="s">
        <v>242</v>
      </c>
      <c r="X761" s="61" t="s">
        <v>572</v>
      </c>
      <c r="Y761" s="61"/>
      <c r="AC761"/>
    </row>
    <row r="762" spans="2:29" x14ac:dyDescent="0.2">
      <c r="B762" s="61" t="str">
        <f>INDEX(FlowMapping!$G$2:$G$875,MATCH(W762&amp;D762,FlowMapping!$E$2:$E$875,0))</f>
        <v>2,4/2,6-toluenediisocyanate (mixture)</v>
      </c>
      <c r="C762" s="61">
        <f>INDEX(FlowMapping!$H$2:$H$875,MATCH(W762&amp;D762,FlowMapping!$E$2:$E$875,0))</f>
        <v>26471625</v>
      </c>
      <c r="D762" s="61" t="s">
        <v>1003</v>
      </c>
      <c r="E762" s="61" t="str">
        <f>INDEX(FlowMapping!$J$2:$J$875,MATCH(W762&amp;D762,FlowMapping!$E$2:$E$875,0))</f>
        <v>unspecified</v>
      </c>
      <c r="F762" s="61" t="str">
        <f>INDEX(FlowMapping!$M$2:$M$875,MATCH(W762&amp;D762,FlowMapping!$E$2:$E$875,0))</f>
        <v>3ffd879d-e72d-44ef-bd40-f1f3ad2f91a8</v>
      </c>
      <c r="G762" s="61" t="str">
        <f>INDEX(Activities!$B$2:$B$390,MATCH(H762,Activities!$C$2:$C$390,0))</f>
        <v>Adhesive manufacturing</v>
      </c>
      <c r="H762" s="61">
        <v>325520</v>
      </c>
      <c r="I762" s="61" t="s">
        <v>997</v>
      </c>
      <c r="J762" s="62">
        <v>4.5158505356676244E-10</v>
      </c>
      <c r="K762" s="61" t="s">
        <v>2093</v>
      </c>
      <c r="L762" s="61"/>
      <c r="M762" s="61"/>
      <c r="N762" s="61"/>
      <c r="O762" s="61"/>
      <c r="P762" s="61"/>
      <c r="Q762" s="74">
        <v>1.4775200196409264</v>
      </c>
      <c r="R762" s="61">
        <v>1</v>
      </c>
      <c r="S762" s="61">
        <v>1</v>
      </c>
      <c r="T762" s="61">
        <v>1</v>
      </c>
      <c r="U762" s="61">
        <v>4</v>
      </c>
      <c r="V762" s="61">
        <v>2013</v>
      </c>
      <c r="W762" s="61" t="s">
        <v>316</v>
      </c>
      <c r="X762" s="61" t="s">
        <v>572</v>
      </c>
      <c r="Y762" s="61"/>
      <c r="AC762"/>
    </row>
    <row r="763" spans="2:29" x14ac:dyDescent="0.2">
      <c r="B763" s="61" t="str">
        <f>INDEX(FlowMapping!$G$2:$G$875,MATCH(W763&amp;D763,FlowMapping!$E$2:$E$875,0))</f>
        <v>butanol</v>
      </c>
      <c r="C763" s="61">
        <f>INDEX(FlowMapping!$H$2:$H$875,MATCH(W763&amp;D763,FlowMapping!$E$2:$E$875,0))</f>
        <v>71363</v>
      </c>
      <c r="D763" s="61" t="s">
        <v>1003</v>
      </c>
      <c r="E763" s="61" t="str">
        <f>INDEX(FlowMapping!$J$2:$J$875,MATCH(W763&amp;D763,FlowMapping!$E$2:$E$875,0))</f>
        <v>unspecified</v>
      </c>
      <c r="F763" s="61" t="str">
        <f>INDEX(FlowMapping!$M$2:$M$875,MATCH(W763&amp;D763,FlowMapping!$E$2:$E$875,0))</f>
        <v>b9a9b2ad-5db3-47aa-81de-3a48ae9ad4ec</v>
      </c>
      <c r="G763" s="61" t="str">
        <f>INDEX(Activities!$B$2:$B$390,MATCH(H763,Activities!$C$2:$C$390,0))</f>
        <v>Adhesive manufacturing</v>
      </c>
      <c r="H763" s="61">
        <v>325520</v>
      </c>
      <c r="I763" s="61" t="s">
        <v>997</v>
      </c>
      <c r="J763" s="62">
        <v>4.7410504311471123E-10</v>
      </c>
      <c r="K763" s="61" t="s">
        <v>2093</v>
      </c>
      <c r="L763" s="61"/>
      <c r="M763" s="61"/>
      <c r="N763" s="61"/>
      <c r="O763" s="61"/>
      <c r="P763" s="61"/>
      <c r="Q763" s="74">
        <v>4.8089377343200388</v>
      </c>
      <c r="R763" s="61">
        <v>1</v>
      </c>
      <c r="S763" s="61">
        <v>1</v>
      </c>
      <c r="T763" s="61">
        <v>1</v>
      </c>
      <c r="U763" s="61">
        <v>4</v>
      </c>
      <c r="V763" s="61">
        <v>2013</v>
      </c>
      <c r="W763" s="61" t="s">
        <v>23</v>
      </c>
      <c r="X763" s="61" t="s">
        <v>572</v>
      </c>
      <c r="Y763" s="61"/>
      <c r="AC763"/>
    </row>
    <row r="764" spans="2:29" x14ac:dyDescent="0.2">
      <c r="B764" s="61" t="str">
        <f>INDEX(FlowMapping!$G$2:$G$875,MATCH(W764&amp;D764,FlowMapping!$E$2:$E$875,0))</f>
        <v>2,4/2,6-toluenediisocyanate (mixture)</v>
      </c>
      <c r="C764" s="61">
        <f>INDEX(FlowMapping!$H$2:$H$875,MATCH(W764&amp;D764,FlowMapping!$E$2:$E$875,0))</f>
        <v>26471625</v>
      </c>
      <c r="D764" s="61" t="s">
        <v>1003</v>
      </c>
      <c r="E764" s="61" t="str">
        <f>INDEX(FlowMapping!$J$2:$J$875,MATCH(W764&amp;D764,FlowMapping!$E$2:$E$875,0))</f>
        <v>unspecified</v>
      </c>
      <c r="F764" s="61" t="str">
        <f>INDEX(FlowMapping!$M$2:$M$875,MATCH(W764&amp;D764,FlowMapping!$E$2:$E$875,0))</f>
        <v>3ffd879d-e72d-44ef-bd40-f1f3ad2f91a8</v>
      </c>
      <c r="G764" s="61" t="str">
        <f>INDEX(Activities!$B$2:$B$390,MATCH(H764,Activities!$C$2:$C$390,0))</f>
        <v>Adhesive manufacturing</v>
      </c>
      <c r="H764" s="61">
        <v>325520</v>
      </c>
      <c r="I764" s="61" t="s">
        <v>997</v>
      </c>
      <c r="J764" s="62">
        <v>2.6952871701071332E-9</v>
      </c>
      <c r="K764" s="61" t="s">
        <v>2093</v>
      </c>
      <c r="L764" s="61"/>
      <c r="M764" s="61"/>
      <c r="N764" s="61"/>
      <c r="O764" s="61"/>
      <c r="P764" s="61"/>
      <c r="Q764" s="74">
        <v>3.1738815761902583</v>
      </c>
      <c r="R764" s="61">
        <v>1</v>
      </c>
      <c r="S764" s="61">
        <v>1</v>
      </c>
      <c r="T764" s="61">
        <v>1</v>
      </c>
      <c r="U764" s="61">
        <v>4</v>
      </c>
      <c r="V764" s="61">
        <v>2013</v>
      </c>
      <c r="W764" s="61" t="s">
        <v>168</v>
      </c>
      <c r="X764" s="61" t="s">
        <v>572</v>
      </c>
      <c r="Y764" s="61"/>
      <c r="AC764"/>
    </row>
    <row r="765" spans="2:29" x14ac:dyDescent="0.2">
      <c r="B765" s="61" t="str">
        <f>INDEX(FlowMapping!$G$2:$G$875,MATCH(W765&amp;D765,FlowMapping!$E$2:$E$875,0))</f>
        <v>bromine</v>
      </c>
      <c r="C765" s="61">
        <f>INDEX(FlowMapping!$H$2:$H$875,MATCH(W765&amp;D765,FlowMapping!$E$2:$E$875,0))</f>
        <v>7726956</v>
      </c>
      <c r="D765" s="61" t="s">
        <v>1003</v>
      </c>
      <c r="E765" s="61" t="str">
        <f>INDEX(FlowMapping!$J$2:$J$875,MATCH(W765&amp;D765,FlowMapping!$E$2:$E$875,0))</f>
        <v>unspecified</v>
      </c>
      <c r="F765" s="61" t="str">
        <f>INDEX(FlowMapping!$M$2:$M$875,MATCH(W765&amp;D765,FlowMapping!$E$2:$E$875,0))</f>
        <v>c24f5894-f95e-4661-ba76-130397348894</v>
      </c>
      <c r="G765" s="61" t="str">
        <f>INDEX(Activities!$B$2:$B$390,MATCH(H765,Activities!$C$2:$C$390,0))</f>
        <v>Adhesive manufacturing</v>
      </c>
      <c r="H765" s="61">
        <v>325520</v>
      </c>
      <c r="I765" s="61" t="s">
        <v>997</v>
      </c>
      <c r="J765" s="62">
        <v>3.8718578521034757E-9</v>
      </c>
      <c r="K765" s="61" t="s">
        <v>2093</v>
      </c>
      <c r="L765" s="61"/>
      <c r="M765" s="61"/>
      <c r="N765" s="61"/>
      <c r="O765" s="61"/>
      <c r="P765" s="61"/>
      <c r="Q765" s="74">
        <v>4.7558544463951025</v>
      </c>
      <c r="R765" s="61">
        <v>1</v>
      </c>
      <c r="S765" s="61">
        <v>1</v>
      </c>
      <c r="T765" s="61">
        <v>1</v>
      </c>
      <c r="U765" s="61">
        <v>4</v>
      </c>
      <c r="V765" s="61">
        <v>2013</v>
      </c>
      <c r="W765" s="61" t="s">
        <v>245</v>
      </c>
      <c r="X765" s="61" t="s">
        <v>572</v>
      </c>
      <c r="Y765" s="61"/>
      <c r="AC765"/>
    </row>
    <row r="766" spans="2:29" x14ac:dyDescent="0.2">
      <c r="B766" s="61" t="str">
        <f>INDEX(FlowMapping!$G$2:$G$875,MATCH(W766&amp;D766,FlowMapping!$E$2:$E$875,0))</f>
        <v>formic acid</v>
      </c>
      <c r="C766" s="61">
        <f>INDEX(FlowMapping!$H$2:$H$875,MATCH(W766&amp;D766,FlowMapping!$E$2:$E$875,0))</f>
        <v>64186</v>
      </c>
      <c r="D766" s="61" t="s">
        <v>1003</v>
      </c>
      <c r="E766" s="61" t="str">
        <f>INDEX(FlowMapping!$J$2:$J$875,MATCH(W766&amp;D766,FlowMapping!$E$2:$E$875,0))</f>
        <v>unspecified</v>
      </c>
      <c r="F766" s="61" t="str">
        <f>INDEX(FlowMapping!$M$2:$M$875,MATCH(W766&amp;D766,FlowMapping!$E$2:$E$875,0))</f>
        <v>27804c78-5eee-47f9-9a91-1f6126ccfe45</v>
      </c>
      <c r="G766" s="61" t="str">
        <f>INDEX(Activities!$B$2:$B$390,MATCH(H766,Activities!$C$2:$C$390,0))</f>
        <v>Adhesive manufacturing</v>
      </c>
      <c r="H766" s="61">
        <v>325520</v>
      </c>
      <c r="I766" s="61" t="s">
        <v>997</v>
      </c>
      <c r="J766" s="62">
        <v>4.8990854455186825E-9</v>
      </c>
      <c r="K766" s="61" t="s">
        <v>2093</v>
      </c>
      <c r="L766" s="61"/>
      <c r="M766" s="61"/>
      <c r="N766" s="61"/>
      <c r="O766" s="61"/>
      <c r="P766" s="61"/>
      <c r="Q766" s="74">
        <v>3.1892845066828865</v>
      </c>
      <c r="R766" s="61">
        <v>1</v>
      </c>
      <c r="S766" s="61">
        <v>1</v>
      </c>
      <c r="T766" s="61">
        <v>1</v>
      </c>
      <c r="U766" s="61">
        <v>4</v>
      </c>
      <c r="V766" s="61">
        <v>2013</v>
      </c>
      <c r="W766" s="61" t="s">
        <v>22</v>
      </c>
      <c r="X766" s="61" t="s">
        <v>572</v>
      </c>
      <c r="Y766" s="61"/>
      <c r="AC766"/>
    </row>
    <row r="767" spans="2:29" x14ac:dyDescent="0.2">
      <c r="B767" s="61" t="str">
        <f>INDEX(FlowMapping!$G$2:$G$875,MATCH(W767&amp;D767,FlowMapping!$E$2:$E$875,0))</f>
        <v>2,2-BIS(4-HYDROXY-3,5-DIBROMOPHENYL)PROPANE</v>
      </c>
      <c r="C767" s="61">
        <f>INDEX(FlowMapping!$H$2:$H$875,MATCH(W767&amp;D767,FlowMapping!$E$2:$E$875,0))</f>
        <v>79947</v>
      </c>
      <c r="D767" s="61" t="s">
        <v>1003</v>
      </c>
      <c r="E767" s="61" t="str">
        <f>INDEX(FlowMapping!$J$2:$J$875,MATCH(W767&amp;D767,FlowMapping!$E$2:$E$875,0))</f>
        <v>unspecified</v>
      </c>
      <c r="F767" s="61" t="str">
        <f>INDEX(FlowMapping!$M$2:$M$875,MATCH(W767&amp;D767,FlowMapping!$E$2:$E$875,0))</f>
        <v>0aac1109-0cf9-3bc7-9e7f-ceeb1ac68fc8</v>
      </c>
      <c r="G767" s="61" t="str">
        <f>INDEX(Activities!$B$2:$B$390,MATCH(H767,Activities!$C$2:$C$390,0))</f>
        <v>Adhesive manufacturing</v>
      </c>
      <c r="H767" s="61">
        <v>325520</v>
      </c>
      <c r="I767" s="61" t="s">
        <v>997</v>
      </c>
      <c r="J767" s="62">
        <v>1.0232767180559186E-8</v>
      </c>
      <c r="K767" s="61" t="s">
        <v>2093</v>
      </c>
      <c r="L767" s="61"/>
      <c r="M767" s="61"/>
      <c r="N767" s="61"/>
      <c r="O767" s="61"/>
      <c r="P767" s="61"/>
      <c r="Q767" s="74">
        <v>4.8694292729368138</v>
      </c>
      <c r="R767" s="61">
        <v>1</v>
      </c>
      <c r="S767" s="61">
        <v>1</v>
      </c>
      <c r="T767" s="61">
        <v>1</v>
      </c>
      <c r="U767" s="61">
        <v>4</v>
      </c>
      <c r="V767" s="61">
        <v>2013</v>
      </c>
      <c r="W767" s="61" t="s">
        <v>182</v>
      </c>
      <c r="X767" s="61" t="s">
        <v>572</v>
      </c>
      <c r="Y767" s="61"/>
      <c r="AC767"/>
    </row>
    <row r="768" spans="2:29" x14ac:dyDescent="0.2">
      <c r="B768" s="61" t="str">
        <f>INDEX(FlowMapping!$G$2:$G$875,MATCH(W768&amp;D768,FlowMapping!$E$2:$E$875,0))</f>
        <v>Butyraldehyde</v>
      </c>
      <c r="C768" s="61">
        <f>INDEX(FlowMapping!$H$2:$H$875,MATCH(W768&amp;D768,FlowMapping!$E$2:$E$875,0))</f>
        <v>123728</v>
      </c>
      <c r="D768" s="61" t="s">
        <v>1003</v>
      </c>
      <c r="E768" s="61" t="str">
        <f>INDEX(FlowMapping!$J$2:$J$875,MATCH(W768&amp;D768,FlowMapping!$E$2:$E$875,0))</f>
        <v>unspecified</v>
      </c>
      <c r="F768" s="61" t="str">
        <f>INDEX(FlowMapping!$M$2:$M$875,MATCH(W768&amp;D768,FlowMapping!$E$2:$E$875,0))</f>
        <v>d279bdef-1284-46be-9999-384a0df3267e</v>
      </c>
      <c r="G768" s="61" t="str">
        <f>INDEX(Activities!$B$2:$B$390,MATCH(H768,Activities!$C$2:$C$390,0))</f>
        <v>Adhesive manufacturing</v>
      </c>
      <c r="H768" s="61">
        <v>325520</v>
      </c>
      <c r="I768" s="61" t="s">
        <v>997</v>
      </c>
      <c r="J768" s="62">
        <v>1.9754376796446303E-8</v>
      </c>
      <c r="K768" s="61" t="s">
        <v>2093</v>
      </c>
      <c r="L768" s="61"/>
      <c r="M768" s="61"/>
      <c r="N768" s="61"/>
      <c r="O768" s="61"/>
      <c r="P768" s="61"/>
      <c r="Q768" s="74">
        <v>3.7847457907281892</v>
      </c>
      <c r="R768" s="61">
        <v>1</v>
      </c>
      <c r="S768" s="61">
        <v>1</v>
      </c>
      <c r="T768" s="61">
        <v>1</v>
      </c>
      <c r="U768" s="61">
        <v>4</v>
      </c>
      <c r="V768" s="61">
        <v>2013</v>
      </c>
      <c r="W768" s="61" t="s">
        <v>43</v>
      </c>
      <c r="X768" s="61" t="s">
        <v>572</v>
      </c>
      <c r="Y768" s="61"/>
      <c r="AC768"/>
    </row>
    <row r="769" spans="2:29" x14ac:dyDescent="0.2">
      <c r="B769" s="61" t="str">
        <f>INDEX(FlowMapping!$G$2:$G$875,MATCH(W769&amp;D769,FlowMapping!$E$2:$E$875,0))</f>
        <v>copper</v>
      </c>
      <c r="C769" s="61">
        <f>INDEX(FlowMapping!$H$2:$H$875,MATCH(W769&amp;D769,FlowMapping!$E$2:$E$875,0))</f>
        <v>7440508</v>
      </c>
      <c r="D769" s="61" t="s">
        <v>1003</v>
      </c>
      <c r="E769" s="61" t="str">
        <f>INDEX(FlowMapping!$J$2:$J$875,MATCH(W769&amp;D769,FlowMapping!$E$2:$E$875,0))</f>
        <v>unspecified</v>
      </c>
      <c r="F769" s="61" t="str">
        <f>INDEX(FlowMapping!$M$2:$M$875,MATCH(W769&amp;D769,FlowMapping!$E$2:$E$875,0))</f>
        <v>ec8144d6-d123-43b1-9c17-a295422a0498</v>
      </c>
      <c r="G769" s="61" t="str">
        <f>INDEX(Activities!$B$2:$B$390,MATCH(H769,Activities!$C$2:$C$390,0))</f>
        <v>Adhesive manufacturing</v>
      </c>
      <c r="H769" s="61">
        <v>325520</v>
      </c>
      <c r="I769" s="61" t="s">
        <v>997</v>
      </c>
      <c r="J769" s="62">
        <v>1.9754376796446303E-8</v>
      </c>
      <c r="K769" s="61" t="s">
        <v>2093</v>
      </c>
      <c r="L769" s="61"/>
      <c r="M769" s="61"/>
      <c r="N769" s="61"/>
      <c r="O769" s="61"/>
      <c r="P769" s="61"/>
      <c r="Q769" s="74">
        <v>3.6565374211799746</v>
      </c>
      <c r="R769" s="61">
        <v>1</v>
      </c>
      <c r="S769" s="61">
        <v>1</v>
      </c>
      <c r="T769" s="61">
        <v>1</v>
      </c>
      <c r="U769" s="61">
        <v>4</v>
      </c>
      <c r="V769" s="61">
        <v>2013</v>
      </c>
      <c r="W769" s="61" t="s">
        <v>25</v>
      </c>
      <c r="X769" s="61" t="s">
        <v>572</v>
      </c>
      <c r="Y769" s="61"/>
      <c r="AC769"/>
    </row>
    <row r="770" spans="2:29" x14ac:dyDescent="0.2">
      <c r="B770" s="61" t="str">
        <f>INDEX(FlowMapping!$G$2:$G$875,MATCH(W770&amp;D770,FlowMapping!$E$2:$E$875,0))</f>
        <v>ALUMINUM OXIDE</v>
      </c>
      <c r="C770" s="61">
        <f>INDEX(FlowMapping!$H$2:$H$875,MATCH(W770&amp;D770,FlowMapping!$E$2:$E$875,0))</f>
        <v>1344281</v>
      </c>
      <c r="D770" s="61" t="s">
        <v>1003</v>
      </c>
      <c r="E770" s="61" t="str">
        <f>INDEX(FlowMapping!$J$2:$J$875,MATCH(W770&amp;D770,FlowMapping!$E$2:$E$875,0))</f>
        <v>unspecified</v>
      </c>
      <c r="F770" s="61" t="str">
        <f>INDEX(FlowMapping!$M$2:$M$875,MATCH(W770&amp;D770,FlowMapping!$E$2:$E$875,0))</f>
        <v>2c6d7f78-7b39-327b-b7d0-31eefac67a11</v>
      </c>
      <c r="G770" s="61" t="str">
        <f>INDEX(Activities!$B$2:$B$390,MATCH(H770,Activities!$C$2:$C$390,0))</f>
        <v>Adhesive manufacturing</v>
      </c>
      <c r="H770" s="61">
        <v>325520</v>
      </c>
      <c r="I770" s="61" t="s">
        <v>997</v>
      </c>
      <c r="J770" s="62">
        <v>2.9631565194669454E-8</v>
      </c>
      <c r="K770" s="61" t="s">
        <v>2093</v>
      </c>
      <c r="L770" s="61"/>
      <c r="M770" s="61"/>
      <c r="N770" s="61"/>
      <c r="O770" s="61"/>
      <c r="P770" s="61"/>
      <c r="Q770" s="74">
        <v>4.541660212657372</v>
      </c>
      <c r="R770" s="61">
        <v>1</v>
      </c>
      <c r="S770" s="61">
        <v>1</v>
      </c>
      <c r="T770" s="61">
        <v>1</v>
      </c>
      <c r="U770" s="61">
        <v>4</v>
      </c>
      <c r="V770" s="61">
        <v>2013</v>
      </c>
      <c r="W770" s="61" t="s">
        <v>198</v>
      </c>
      <c r="X770" s="61" t="s">
        <v>572</v>
      </c>
      <c r="Y770" s="61"/>
      <c r="AC770"/>
    </row>
    <row r="771" spans="2:29" x14ac:dyDescent="0.2">
      <c r="B771" s="61" t="str">
        <f>INDEX(FlowMapping!$G$2:$G$875,MATCH(W771&amp;D771,FlowMapping!$E$2:$E$875,0))</f>
        <v>diisocyanates</v>
      </c>
      <c r="C771" s="61" t="str">
        <f>INDEX(FlowMapping!$H$2:$H$875,MATCH(W771&amp;D771,FlowMapping!$E$2:$E$875,0))</f>
        <v/>
      </c>
      <c r="D771" s="61" t="s">
        <v>1003</v>
      </c>
      <c r="E771" s="61" t="str">
        <f>INDEX(FlowMapping!$J$2:$J$875,MATCH(W771&amp;D771,FlowMapping!$E$2:$E$875,0))</f>
        <v>unspecified</v>
      </c>
      <c r="F771" s="61" t="str">
        <f>INDEX(FlowMapping!$M$2:$M$875,MATCH(W771&amp;D771,FlowMapping!$E$2:$E$875,0))</f>
        <v>63f3fff6-0459-49fd-808a-6fc86fd63f5c</v>
      </c>
      <c r="G771" s="61" t="str">
        <f>INDEX(Activities!$B$2:$B$390,MATCH(H771,Activities!$C$2:$C$390,0))</f>
        <v>Adhesive manufacturing</v>
      </c>
      <c r="H771" s="61">
        <v>325520</v>
      </c>
      <c r="I771" s="61" t="s">
        <v>997</v>
      </c>
      <c r="J771" s="62">
        <v>5.1930700810033966E-8</v>
      </c>
      <c r="K771" s="61" t="s">
        <v>2093</v>
      </c>
      <c r="L771" s="61"/>
      <c r="M771" s="61"/>
      <c r="N771" s="61"/>
      <c r="O771" s="61"/>
      <c r="P771" s="61"/>
      <c r="Q771" s="74">
        <v>3.9778587426406746</v>
      </c>
      <c r="R771" s="61">
        <v>1</v>
      </c>
      <c r="S771" s="61">
        <v>1</v>
      </c>
      <c r="T771" s="61">
        <v>1</v>
      </c>
      <c r="U771" s="61">
        <v>4</v>
      </c>
      <c r="V771" s="61">
        <v>2013</v>
      </c>
      <c r="W771" s="61" t="s">
        <v>51</v>
      </c>
      <c r="X771" s="61" t="s">
        <v>572</v>
      </c>
      <c r="Y771" s="61"/>
      <c r="AC771"/>
    </row>
    <row r="772" spans="2:29" x14ac:dyDescent="0.2">
      <c r="B772" s="61" t="str">
        <f>INDEX(FlowMapping!$G$2:$G$875,MATCH(W772&amp;D772,FlowMapping!$E$2:$E$875,0))</f>
        <v>Aluminum</v>
      </c>
      <c r="C772" s="61">
        <f>INDEX(FlowMapping!$H$2:$H$875,MATCH(W772&amp;D772,FlowMapping!$E$2:$E$875,0))</f>
        <v>7429905</v>
      </c>
      <c r="D772" s="61" t="s">
        <v>1003</v>
      </c>
      <c r="E772" s="61" t="str">
        <f>INDEX(FlowMapping!$J$2:$J$875,MATCH(W772&amp;D772,FlowMapping!$E$2:$E$875,0))</f>
        <v>unspecified</v>
      </c>
      <c r="F772" s="61" t="str">
        <f>INDEX(FlowMapping!$M$2:$M$875,MATCH(W772&amp;D772,FlowMapping!$E$2:$E$875,0))</f>
        <v>ff65658c-2d39-44a2-b23e-7ec3c644f064</v>
      </c>
      <c r="G772" s="61" t="str">
        <f>INDEX(Activities!$B$2:$B$390,MATCH(H772,Activities!$C$2:$C$390,0))</f>
        <v>Adhesive manufacturing</v>
      </c>
      <c r="H772" s="61">
        <v>325520</v>
      </c>
      <c r="I772" s="61" t="s">
        <v>997</v>
      </c>
      <c r="J772" s="62">
        <v>5.3376326103997904E-8</v>
      </c>
      <c r="K772" s="61" t="s">
        <v>2093</v>
      </c>
      <c r="L772" s="61"/>
      <c r="M772" s="61"/>
      <c r="N772" s="61"/>
      <c r="O772" s="61"/>
      <c r="P772" s="61"/>
      <c r="Q772" s="74">
        <v>3.5763266055878251</v>
      </c>
      <c r="R772" s="61">
        <v>1</v>
      </c>
      <c r="S772" s="61">
        <v>1</v>
      </c>
      <c r="T772" s="61">
        <v>1</v>
      </c>
      <c r="U772" s="61">
        <v>4</v>
      </c>
      <c r="V772" s="61">
        <v>2013</v>
      </c>
      <c r="W772" s="61" t="s">
        <v>81</v>
      </c>
      <c r="X772" s="61" t="s">
        <v>572</v>
      </c>
      <c r="Y772" s="61"/>
      <c r="AC772"/>
    </row>
    <row r="773" spans="2:29" x14ac:dyDescent="0.2">
      <c r="B773" s="61" t="str">
        <f>INDEX(FlowMapping!$G$2:$G$875,MATCH(W773&amp;D773,FlowMapping!$E$2:$E$875,0))</f>
        <v>Methyl acrylate</v>
      </c>
      <c r="C773" s="61">
        <f>INDEX(FlowMapping!$H$2:$H$875,MATCH(W773&amp;D773,FlowMapping!$E$2:$E$875,0))</f>
        <v>96333</v>
      </c>
      <c r="D773" s="61" t="s">
        <v>1003</v>
      </c>
      <c r="E773" s="61" t="str">
        <f>INDEX(FlowMapping!$J$2:$J$875,MATCH(W773&amp;D773,FlowMapping!$E$2:$E$875,0))</f>
        <v>unspecified</v>
      </c>
      <c r="F773" s="61" t="str">
        <f>INDEX(FlowMapping!$M$2:$M$875,MATCH(W773&amp;D773,FlowMapping!$E$2:$E$875,0))</f>
        <v>39c49db2-409a-4d5d-93f5-454535398965</v>
      </c>
      <c r="G773" s="61" t="str">
        <f>INDEX(Activities!$B$2:$B$390,MATCH(H773,Activities!$C$2:$C$390,0))</f>
        <v>Adhesive manufacturing</v>
      </c>
      <c r="H773" s="61">
        <v>325520</v>
      </c>
      <c r="I773" s="61" t="s">
        <v>997</v>
      </c>
      <c r="J773" s="62">
        <v>1.3839916383590281E-7</v>
      </c>
      <c r="K773" s="61" t="s">
        <v>2093</v>
      </c>
      <c r="L773" s="61"/>
      <c r="M773" s="61"/>
      <c r="N773" s="61"/>
      <c r="O773" s="61"/>
      <c r="P773" s="61"/>
      <c r="Q773" s="74">
        <v>3.2976511613438744</v>
      </c>
      <c r="R773" s="61">
        <v>1</v>
      </c>
      <c r="S773" s="61">
        <v>1</v>
      </c>
      <c r="T773" s="61">
        <v>1</v>
      </c>
      <c r="U773" s="61">
        <v>4</v>
      </c>
      <c r="V773" s="61">
        <v>2013</v>
      </c>
      <c r="W773" s="61" t="s">
        <v>73</v>
      </c>
      <c r="X773" s="61" t="s">
        <v>572</v>
      </c>
      <c r="Y773" s="61"/>
      <c r="AC773"/>
    </row>
    <row r="774" spans="2:29" x14ac:dyDescent="0.2">
      <c r="B774" s="61" t="str">
        <f>INDEX(FlowMapping!$G$2:$G$875,MATCH(W774&amp;D774,FlowMapping!$E$2:$E$875,0))</f>
        <v>1-Methyl-2-pyrrolidinone</v>
      </c>
      <c r="C774" s="61">
        <f>INDEX(FlowMapping!$H$2:$H$875,MATCH(W774&amp;D774,FlowMapping!$E$2:$E$875,0))</f>
        <v>872504</v>
      </c>
      <c r="D774" s="61" t="s">
        <v>1003</v>
      </c>
      <c r="E774" s="61" t="str">
        <f>INDEX(FlowMapping!$J$2:$J$875,MATCH(W774&amp;D774,FlowMapping!$E$2:$E$875,0))</f>
        <v>unspecified</v>
      </c>
      <c r="F774" s="61" t="str">
        <f>INDEX(FlowMapping!$M$2:$M$875,MATCH(W774&amp;D774,FlowMapping!$E$2:$E$875,0))</f>
        <v>00b8c5b8-8f45-445f-839c-2017fe3ad8b8</v>
      </c>
      <c r="G774" s="61" t="str">
        <f>INDEX(Activities!$B$2:$B$390,MATCH(H774,Activities!$C$2:$C$390,0))</f>
        <v>Adhesive manufacturing</v>
      </c>
      <c r="H774" s="61">
        <v>325520</v>
      </c>
      <c r="I774" s="61" t="s">
        <v>997</v>
      </c>
      <c r="J774" s="62">
        <v>2.6954056963679123E-7</v>
      </c>
      <c r="K774" s="61" t="s">
        <v>2093</v>
      </c>
      <c r="L774" s="61"/>
      <c r="M774" s="61"/>
      <c r="N774" s="61"/>
      <c r="O774" s="61"/>
      <c r="P774" s="61"/>
      <c r="Q774" s="74">
        <v>4.7294197670253508</v>
      </c>
      <c r="R774" s="61">
        <v>1</v>
      </c>
      <c r="S774" s="61">
        <v>1</v>
      </c>
      <c r="T774" s="61">
        <v>1</v>
      </c>
      <c r="U774" s="61">
        <v>4</v>
      </c>
      <c r="V774" s="61">
        <v>2013</v>
      </c>
      <c r="W774" s="61" t="s">
        <v>50</v>
      </c>
      <c r="X774" s="61" t="s">
        <v>572</v>
      </c>
      <c r="Y774" s="61"/>
      <c r="AC774"/>
    </row>
    <row r="775" spans="2:29" x14ac:dyDescent="0.2">
      <c r="B775" s="61" t="str">
        <f>INDEX(FlowMapping!$G$2:$G$875,MATCH(W775&amp;D775,FlowMapping!$E$2:$E$875,0))</f>
        <v>1,2,4-trimethylbenzene</v>
      </c>
      <c r="C775" s="61">
        <f>INDEX(FlowMapping!$H$2:$H$875,MATCH(W775&amp;D775,FlowMapping!$E$2:$E$875,0))</f>
        <v>95636</v>
      </c>
      <c r="D775" s="61" t="s">
        <v>1003</v>
      </c>
      <c r="E775" s="61" t="str">
        <f>INDEX(FlowMapping!$J$2:$J$875,MATCH(W775&amp;D775,FlowMapping!$E$2:$E$875,0))</f>
        <v>unspecified</v>
      </c>
      <c r="F775" s="61" t="str">
        <f>INDEX(FlowMapping!$M$2:$M$875,MATCH(W775&amp;D775,FlowMapping!$E$2:$E$875,0))</f>
        <v>776e1b2c-6a86-35c1-b2ed-61952ecd792c</v>
      </c>
      <c r="G775" s="61" t="str">
        <f>INDEX(Activities!$B$2:$B$390,MATCH(H775,Activities!$C$2:$C$390,0))</f>
        <v>Adhesive manufacturing</v>
      </c>
      <c r="H775" s="61">
        <v>325520</v>
      </c>
      <c r="I775" s="61" t="s">
        <v>997</v>
      </c>
      <c r="J775" s="62">
        <v>2.7435313091194144E-7</v>
      </c>
      <c r="K775" s="61" t="s">
        <v>2093</v>
      </c>
      <c r="L775" s="61"/>
      <c r="M775" s="61"/>
      <c r="N775" s="61"/>
      <c r="O775" s="61"/>
      <c r="P775" s="61"/>
      <c r="Q775" s="74">
        <v>4.5570818261911716</v>
      </c>
      <c r="R775" s="61">
        <v>1</v>
      </c>
      <c r="S775" s="61">
        <v>1</v>
      </c>
      <c r="T775" s="61">
        <v>1</v>
      </c>
      <c r="U775" s="61">
        <v>4</v>
      </c>
      <c r="V775" s="61">
        <v>2013</v>
      </c>
      <c r="W775" s="61" t="s">
        <v>32</v>
      </c>
      <c r="X775" s="61" t="s">
        <v>572</v>
      </c>
      <c r="Y775" s="61"/>
      <c r="AC775"/>
    </row>
    <row r="776" spans="2:29" x14ac:dyDescent="0.2">
      <c r="B776" s="61" t="str">
        <f>INDEX(FlowMapping!$G$2:$G$875,MATCH(W776&amp;D776,FlowMapping!$E$2:$E$875,0))</f>
        <v>ethylbenzene</v>
      </c>
      <c r="C776" s="61">
        <f>INDEX(FlowMapping!$H$2:$H$875,MATCH(W776&amp;D776,FlowMapping!$E$2:$E$875,0))</f>
        <v>100414</v>
      </c>
      <c r="D776" s="61" t="s">
        <v>1003</v>
      </c>
      <c r="E776" s="61" t="str">
        <f>INDEX(FlowMapping!$J$2:$J$875,MATCH(W776&amp;D776,FlowMapping!$E$2:$E$875,0))</f>
        <v>unspecified</v>
      </c>
      <c r="F776" s="61" t="str">
        <f>INDEX(FlowMapping!$M$2:$M$875,MATCH(W776&amp;D776,FlowMapping!$E$2:$E$875,0))</f>
        <v>787591de-0e9e-3f81-a1e5-2df2949f146c</v>
      </c>
      <c r="G776" s="61" t="str">
        <f>INDEX(Activities!$B$2:$B$390,MATCH(H776,Activities!$C$2:$C$390,0))</f>
        <v>Adhesive manufacturing</v>
      </c>
      <c r="H776" s="61">
        <v>325520</v>
      </c>
      <c r="I776" s="61" t="s">
        <v>997</v>
      </c>
      <c r="J776" s="62">
        <v>3.4712390906715446E-7</v>
      </c>
      <c r="K776" s="61" t="s">
        <v>2093</v>
      </c>
      <c r="L776" s="61"/>
      <c r="M776" s="61"/>
      <c r="N776" s="61"/>
      <c r="O776" s="61"/>
      <c r="P776" s="61"/>
      <c r="Q776" s="74">
        <v>4.1756139744527641</v>
      </c>
      <c r="R776" s="61">
        <v>1</v>
      </c>
      <c r="S776" s="61">
        <v>1</v>
      </c>
      <c r="T776" s="61">
        <v>1</v>
      </c>
      <c r="U776" s="61">
        <v>4</v>
      </c>
      <c r="V776" s="61">
        <v>2013</v>
      </c>
      <c r="W776" s="61" t="s">
        <v>6</v>
      </c>
      <c r="X776" s="61" t="s">
        <v>572</v>
      </c>
      <c r="Y776" s="61"/>
      <c r="AC776"/>
    </row>
    <row r="777" spans="2:29" x14ac:dyDescent="0.2">
      <c r="B777" s="61" t="str">
        <f>INDEX(FlowMapping!$G$2:$G$875,MATCH(W777&amp;D777,FlowMapping!$E$2:$E$875,0))</f>
        <v>BUTYL ACRYLATE</v>
      </c>
      <c r="C777" s="61">
        <f>INDEX(FlowMapping!$H$2:$H$875,MATCH(W777&amp;D777,FlowMapping!$E$2:$E$875,0))</f>
        <v>141322</v>
      </c>
      <c r="D777" s="61" t="s">
        <v>1003</v>
      </c>
      <c r="E777" s="61" t="str">
        <f>INDEX(FlowMapping!$J$2:$J$875,MATCH(W777&amp;D777,FlowMapping!$E$2:$E$875,0))</f>
        <v>unspecified</v>
      </c>
      <c r="F777" s="61" t="str">
        <f>INDEX(FlowMapping!$M$2:$M$875,MATCH(W777&amp;D777,FlowMapping!$E$2:$E$875,0))</f>
        <v>e55273dd-26ed-38c0-a44b-88cc899ba55b</v>
      </c>
      <c r="G777" s="61" t="str">
        <f>INDEX(Activities!$B$2:$B$390,MATCH(H777,Activities!$C$2:$C$390,0))</f>
        <v>Adhesive manufacturing</v>
      </c>
      <c r="H777" s="61">
        <v>325520</v>
      </c>
      <c r="I777" s="61" t="s">
        <v>997</v>
      </c>
      <c r="J777" s="62">
        <v>3.9730002613012812E-7</v>
      </c>
      <c r="K777" s="61" t="s">
        <v>2093</v>
      </c>
      <c r="L777" s="61"/>
      <c r="M777" s="61"/>
      <c r="N777" s="61"/>
      <c r="O777" s="61"/>
      <c r="P777" s="61"/>
      <c r="Q777" s="74">
        <v>3.8535559384073537</v>
      </c>
      <c r="R777" s="61">
        <v>1</v>
      </c>
      <c r="S777" s="61">
        <v>1</v>
      </c>
      <c r="T777" s="61">
        <v>1</v>
      </c>
      <c r="U777" s="61">
        <v>4</v>
      </c>
      <c r="V777" s="61">
        <v>2013</v>
      </c>
      <c r="W777" s="61" t="s">
        <v>112</v>
      </c>
      <c r="X777" s="61" t="s">
        <v>572</v>
      </c>
      <c r="Y777" s="61"/>
      <c r="AC777"/>
    </row>
    <row r="778" spans="2:29" x14ac:dyDescent="0.2">
      <c r="B778" s="61" t="str">
        <f>INDEX(FlowMapping!$G$2:$G$875,MATCH(W778&amp;D778,FlowMapping!$E$2:$E$875,0))</f>
        <v>cyclohexane</v>
      </c>
      <c r="C778" s="61">
        <f>INDEX(FlowMapping!$H$2:$H$875,MATCH(W778&amp;D778,FlowMapping!$E$2:$E$875,0))</f>
        <v>110827</v>
      </c>
      <c r="D778" s="61" t="s">
        <v>1003</v>
      </c>
      <c r="E778" s="61" t="str">
        <f>INDEX(FlowMapping!$J$2:$J$875,MATCH(W778&amp;D778,FlowMapping!$E$2:$E$875,0))</f>
        <v>unspecified</v>
      </c>
      <c r="F778" s="61" t="str">
        <f>INDEX(FlowMapping!$M$2:$M$875,MATCH(W778&amp;D778,FlowMapping!$E$2:$E$875,0))</f>
        <v>165aaeac-93d1-4afd-adf2-e3d6c0eaf629</v>
      </c>
      <c r="G778" s="61" t="str">
        <f>INDEX(Activities!$B$2:$B$390,MATCH(H778,Activities!$C$2:$C$390,0))</f>
        <v>Adhesive manufacturing</v>
      </c>
      <c r="H778" s="61">
        <v>325520</v>
      </c>
      <c r="I778" s="61" t="s">
        <v>997</v>
      </c>
      <c r="J778" s="62">
        <v>5.4763083355108429E-7</v>
      </c>
      <c r="K778" s="61" t="s">
        <v>2093</v>
      </c>
      <c r="L778" s="61"/>
      <c r="M778" s="61"/>
      <c r="N778" s="61"/>
      <c r="O778" s="61"/>
      <c r="P778" s="61"/>
      <c r="Q778" s="74">
        <v>4.1111128032622766</v>
      </c>
      <c r="R778" s="61">
        <v>1</v>
      </c>
      <c r="S778" s="61">
        <v>1</v>
      </c>
      <c r="T778" s="61">
        <v>1</v>
      </c>
      <c r="U778" s="61">
        <v>4</v>
      </c>
      <c r="V778" s="61">
        <v>2013</v>
      </c>
      <c r="W778" s="61" t="s">
        <v>30</v>
      </c>
      <c r="X778" s="61" t="s">
        <v>572</v>
      </c>
      <c r="Y778" s="61"/>
      <c r="AC778"/>
    </row>
    <row r="779" spans="2:29" x14ac:dyDescent="0.2">
      <c r="B779" s="61" t="str">
        <f>INDEX(FlowMapping!$G$2:$G$875,MATCH(W779&amp;D779,FlowMapping!$E$2:$E$875,0))</f>
        <v>ETHENE</v>
      </c>
      <c r="C779" s="61">
        <f>INDEX(FlowMapping!$H$2:$H$875,MATCH(W779&amp;D779,FlowMapping!$E$2:$E$875,0))</f>
        <v>74851</v>
      </c>
      <c r="D779" s="61" t="s">
        <v>1003</v>
      </c>
      <c r="E779" s="61" t="str">
        <f>INDEX(FlowMapping!$J$2:$J$875,MATCH(W779&amp;D779,FlowMapping!$E$2:$E$875,0))</f>
        <v>unspecified</v>
      </c>
      <c r="F779" s="61" t="str">
        <f>INDEX(FlowMapping!$M$2:$M$875,MATCH(W779&amp;D779,FlowMapping!$E$2:$E$875,0))</f>
        <v>9c2a7dc9-8b1f-46ba-bc16-0d761a4f6016</v>
      </c>
      <c r="G779" s="61" t="str">
        <f>INDEX(Activities!$B$2:$B$390,MATCH(H779,Activities!$C$2:$C$390,0))</f>
        <v>Adhesive manufacturing</v>
      </c>
      <c r="H779" s="61">
        <v>325520</v>
      </c>
      <c r="I779" s="61" t="s">
        <v>997</v>
      </c>
      <c r="J779" s="62">
        <v>1.0597037888685653E-6</v>
      </c>
      <c r="K779" s="61" t="s">
        <v>2093</v>
      </c>
      <c r="L779" s="61"/>
      <c r="M779" s="61"/>
      <c r="N779" s="61"/>
      <c r="O779" s="61"/>
      <c r="P779" s="61"/>
      <c r="Q779" s="74">
        <v>3.1258736998533978</v>
      </c>
      <c r="R779" s="61">
        <v>1</v>
      </c>
      <c r="S779" s="61">
        <v>1</v>
      </c>
      <c r="T779" s="61">
        <v>1</v>
      </c>
      <c r="U779" s="61">
        <v>4</v>
      </c>
      <c r="V779" s="61">
        <v>2013</v>
      </c>
      <c r="W779" s="61" t="s">
        <v>128</v>
      </c>
      <c r="X779" s="61" t="s">
        <v>572</v>
      </c>
      <c r="Y779" s="61"/>
      <c r="AC779"/>
    </row>
    <row r="780" spans="2:29" x14ac:dyDescent="0.2">
      <c r="B780" s="61" t="str">
        <f>INDEX(FlowMapping!$G$2:$G$875,MATCH(W780&amp;D780,FlowMapping!$E$2:$E$875,0))</f>
        <v>Zinc</v>
      </c>
      <c r="C780" s="61">
        <f>INDEX(FlowMapping!$H$2:$H$875,MATCH(W780&amp;D780,FlowMapping!$E$2:$E$875,0))</f>
        <v>1330207</v>
      </c>
      <c r="D780" s="61" t="s">
        <v>1003</v>
      </c>
      <c r="E780" s="61" t="str">
        <f>INDEX(FlowMapping!$J$2:$J$875,MATCH(W780&amp;D780,FlowMapping!$E$2:$E$875,0))</f>
        <v>unspecified</v>
      </c>
      <c r="F780" s="61" t="str">
        <f>INDEX(FlowMapping!$M$2:$M$875,MATCH(W780&amp;D780,FlowMapping!$E$2:$E$875,0))</f>
        <v>5ce378a0-b48d-471c-977d-79681521efde</v>
      </c>
      <c r="G780" s="61" t="str">
        <f>INDEX(Activities!$B$2:$B$390,MATCH(H780,Activities!$C$2:$C$390,0))</f>
        <v>Soap and cleaning compound manufacturing</v>
      </c>
      <c r="H780" s="61">
        <v>325610</v>
      </c>
      <c r="I780" s="61" t="s">
        <v>997</v>
      </c>
      <c r="J780" s="62">
        <v>5.530897917377944E-11</v>
      </c>
      <c r="K780" s="61" t="s">
        <v>2093</v>
      </c>
      <c r="L780" s="61"/>
      <c r="M780" s="61"/>
      <c r="N780" s="61"/>
      <c r="O780" s="61"/>
      <c r="P780" s="61"/>
      <c r="Q780" s="74">
        <v>4.7351148468070079</v>
      </c>
      <c r="R780" s="61">
        <v>1</v>
      </c>
      <c r="S780" s="61">
        <v>1</v>
      </c>
      <c r="T780" s="61">
        <v>1</v>
      </c>
      <c r="U780" s="61">
        <v>5</v>
      </c>
      <c r="V780" s="61">
        <v>2013</v>
      </c>
      <c r="W780" s="61" t="s">
        <v>80</v>
      </c>
      <c r="X780" s="61" t="s">
        <v>572</v>
      </c>
      <c r="Y780" s="61"/>
      <c r="AC780"/>
    </row>
    <row r="781" spans="2:29" x14ac:dyDescent="0.2">
      <c r="B781" s="61" t="str">
        <f>INDEX(FlowMapping!$G$2:$G$875,MATCH(W781&amp;D781,FlowMapping!$E$2:$E$875,0))</f>
        <v>3-Iodo-2-propynyl butylcarbamate</v>
      </c>
      <c r="C781" s="61">
        <f>INDEX(FlowMapping!$H$2:$H$875,MATCH(W781&amp;D781,FlowMapping!$E$2:$E$875,0))</f>
        <v>55406536</v>
      </c>
      <c r="D781" s="61" t="s">
        <v>1003</v>
      </c>
      <c r="E781" s="61" t="str">
        <f>INDEX(FlowMapping!$J$2:$J$875,MATCH(W781&amp;D781,FlowMapping!$E$2:$E$875,0))</f>
        <v>unspecified</v>
      </c>
      <c r="F781" s="61" t="str">
        <f>INDEX(FlowMapping!$M$2:$M$875,MATCH(W781&amp;D781,FlowMapping!$E$2:$E$875,0))</f>
        <v>f3eac800-85a4-4b4c-bc70-cea8e62d1211</v>
      </c>
      <c r="G781" s="61" t="str">
        <f>INDEX(Activities!$B$2:$B$390,MATCH(H781,Activities!$C$2:$C$390,0))</f>
        <v>Soap and cleaning compound manufacturing</v>
      </c>
      <c r="H781" s="61">
        <v>325610</v>
      </c>
      <c r="I781" s="61" t="s">
        <v>997</v>
      </c>
      <c r="J781" s="62">
        <v>1.1061795834755888E-10</v>
      </c>
      <c r="K781" s="61" t="s">
        <v>2093</v>
      </c>
      <c r="L781" s="61"/>
      <c r="M781" s="61"/>
      <c r="N781" s="61"/>
      <c r="O781" s="61"/>
      <c r="P781" s="61"/>
      <c r="Q781" s="74">
        <v>4.3918575063613225</v>
      </c>
      <c r="R781" s="61">
        <v>1</v>
      </c>
      <c r="S781" s="61">
        <v>1</v>
      </c>
      <c r="T781" s="61">
        <v>1</v>
      </c>
      <c r="U781" s="61">
        <v>5</v>
      </c>
      <c r="V781" s="61">
        <v>2013</v>
      </c>
      <c r="W781" s="61" t="s">
        <v>265</v>
      </c>
      <c r="X781" s="61" t="s">
        <v>572</v>
      </c>
      <c r="Y781" s="61"/>
      <c r="AC781"/>
    </row>
    <row r="782" spans="2:29" x14ac:dyDescent="0.2">
      <c r="B782" s="61" t="str">
        <f>INDEX(FlowMapping!$G$2:$G$875,MATCH(W782&amp;D782,FlowMapping!$E$2:$E$875,0))</f>
        <v>ethyl acrylate</v>
      </c>
      <c r="C782" s="61">
        <f>INDEX(FlowMapping!$H$2:$H$875,MATCH(W782&amp;D782,FlowMapping!$E$2:$E$875,0))</f>
        <v>140885</v>
      </c>
      <c r="D782" s="61" t="s">
        <v>1003</v>
      </c>
      <c r="E782" s="61" t="str">
        <f>INDEX(FlowMapping!$J$2:$J$875,MATCH(W782&amp;D782,FlowMapping!$E$2:$E$875,0))</f>
        <v>unspecified</v>
      </c>
      <c r="F782" s="61" t="str">
        <f>INDEX(FlowMapping!$M$2:$M$875,MATCH(W782&amp;D782,FlowMapping!$E$2:$E$875,0))</f>
        <v>f4f60fa7-507d-4953-a31a-8faa569a3b71</v>
      </c>
      <c r="G782" s="61" t="str">
        <f>INDEX(Activities!$B$2:$B$390,MATCH(H782,Activities!$C$2:$C$390,0))</f>
        <v>Soap and cleaning compound manufacturing</v>
      </c>
      <c r="H782" s="61">
        <v>325610</v>
      </c>
      <c r="I782" s="61" t="s">
        <v>997</v>
      </c>
      <c r="J782" s="62">
        <v>1.1061795834755888E-10</v>
      </c>
      <c r="K782" s="61" t="s">
        <v>2093</v>
      </c>
      <c r="L782" s="61"/>
      <c r="M782" s="61"/>
      <c r="N782" s="61"/>
      <c r="O782" s="61"/>
      <c r="P782" s="61"/>
      <c r="Q782" s="74">
        <v>3.421196492202339</v>
      </c>
      <c r="R782" s="61">
        <v>1</v>
      </c>
      <c r="S782" s="61">
        <v>1</v>
      </c>
      <c r="T782" s="61">
        <v>1</v>
      </c>
      <c r="U782" s="61">
        <v>5</v>
      </c>
      <c r="V782" s="61">
        <v>2013</v>
      </c>
      <c r="W782" s="61" t="s">
        <v>160</v>
      </c>
      <c r="X782" s="61" t="s">
        <v>572</v>
      </c>
      <c r="Y782" s="61"/>
      <c r="AC782"/>
    </row>
    <row r="783" spans="2:29" x14ac:dyDescent="0.2">
      <c r="B783" s="61" t="str">
        <f>INDEX(FlowMapping!$G$2:$G$875,MATCH(W783&amp;D783,FlowMapping!$E$2:$E$875,0))</f>
        <v>Dimethylamine</v>
      </c>
      <c r="C783" s="61">
        <f>INDEX(FlowMapping!$H$2:$H$875,MATCH(W783&amp;D783,FlowMapping!$E$2:$E$875,0))</f>
        <v>124403</v>
      </c>
      <c r="D783" s="61" t="s">
        <v>1003</v>
      </c>
      <c r="E783" s="61" t="str">
        <f>INDEX(FlowMapping!$J$2:$J$875,MATCH(W783&amp;D783,FlowMapping!$E$2:$E$875,0))</f>
        <v>unspecified</v>
      </c>
      <c r="F783" s="61" t="str">
        <f>INDEX(FlowMapping!$M$2:$M$875,MATCH(W783&amp;D783,FlowMapping!$E$2:$E$875,0))</f>
        <v>56d00bcd-9da1-4486-bfe6-10dc0f1d4575</v>
      </c>
      <c r="G783" s="61" t="str">
        <f>INDEX(Activities!$B$2:$B$390,MATCH(H783,Activities!$C$2:$C$390,0))</f>
        <v>Soap and cleaning compound manufacturing</v>
      </c>
      <c r="H783" s="61">
        <v>325610</v>
      </c>
      <c r="I783" s="61" t="s">
        <v>997</v>
      </c>
      <c r="J783" s="62">
        <v>1.2167975418231478E-10</v>
      </c>
      <c r="K783" s="61" t="s">
        <v>2093</v>
      </c>
      <c r="L783" s="61"/>
      <c r="M783" s="61"/>
      <c r="N783" s="61"/>
      <c r="O783" s="61"/>
      <c r="P783" s="61"/>
      <c r="Q783" s="74">
        <v>2.5336737104602074</v>
      </c>
      <c r="R783" s="61">
        <v>1</v>
      </c>
      <c r="S783" s="61">
        <v>1</v>
      </c>
      <c r="T783" s="61">
        <v>1</v>
      </c>
      <c r="U783" s="61">
        <v>5</v>
      </c>
      <c r="V783" s="61">
        <v>2013</v>
      </c>
      <c r="W783" s="61" t="s">
        <v>177</v>
      </c>
      <c r="X783" s="61" t="s">
        <v>572</v>
      </c>
      <c r="Y783" s="61"/>
      <c r="AC783"/>
    </row>
    <row r="784" spans="2:29" x14ac:dyDescent="0.2">
      <c r="B784" s="61" t="str">
        <f>INDEX(FlowMapping!$G$2:$G$875,MATCH(W784&amp;D784,FlowMapping!$E$2:$E$875,0))</f>
        <v>Butyraldehyde</v>
      </c>
      <c r="C784" s="61">
        <f>INDEX(FlowMapping!$H$2:$H$875,MATCH(W784&amp;D784,FlowMapping!$E$2:$E$875,0))</f>
        <v>123728</v>
      </c>
      <c r="D784" s="61" t="s">
        <v>1003</v>
      </c>
      <c r="E784" s="61" t="str">
        <f>INDEX(FlowMapping!$J$2:$J$875,MATCH(W784&amp;D784,FlowMapping!$E$2:$E$875,0))</f>
        <v>unspecified</v>
      </c>
      <c r="F784" s="61" t="str">
        <f>INDEX(FlowMapping!$M$2:$M$875,MATCH(W784&amp;D784,FlowMapping!$E$2:$E$875,0))</f>
        <v>d279bdef-1284-46be-9999-384a0df3267e</v>
      </c>
      <c r="G784" s="61" t="str">
        <f>INDEX(Activities!$B$2:$B$390,MATCH(H784,Activities!$C$2:$C$390,0))</f>
        <v>Soap and cleaning compound manufacturing</v>
      </c>
      <c r="H784" s="61">
        <v>325610</v>
      </c>
      <c r="I784" s="61" t="s">
        <v>997</v>
      </c>
      <c r="J784" s="62">
        <v>1.7698873335609424E-10</v>
      </c>
      <c r="K784" s="61" t="s">
        <v>2093</v>
      </c>
      <c r="L784" s="61"/>
      <c r="M784" s="61"/>
      <c r="N784" s="61"/>
      <c r="O784" s="61"/>
      <c r="P784" s="61"/>
      <c r="Q784" s="74">
        <v>3.7847457907281892</v>
      </c>
      <c r="R784" s="61">
        <v>1</v>
      </c>
      <c r="S784" s="61">
        <v>1</v>
      </c>
      <c r="T784" s="61">
        <v>1</v>
      </c>
      <c r="U784" s="61">
        <v>5</v>
      </c>
      <c r="V784" s="61">
        <v>2013</v>
      </c>
      <c r="W784" s="61" t="s">
        <v>43</v>
      </c>
      <c r="X784" s="61" t="s">
        <v>572</v>
      </c>
      <c r="Y784" s="61"/>
      <c r="AC784"/>
    </row>
    <row r="785" spans="2:29" x14ac:dyDescent="0.2">
      <c r="B785" s="61" t="str">
        <f>INDEX(FlowMapping!$G$2:$G$875,MATCH(W785&amp;D785,FlowMapping!$E$2:$E$875,0))</f>
        <v>2,4/2,6-toluenediisocyanate (mixture)</v>
      </c>
      <c r="C785" s="61">
        <f>INDEX(FlowMapping!$H$2:$H$875,MATCH(W785&amp;D785,FlowMapping!$E$2:$E$875,0))</f>
        <v>26471625</v>
      </c>
      <c r="D785" s="61" t="s">
        <v>1003</v>
      </c>
      <c r="E785" s="61" t="str">
        <f>INDEX(FlowMapping!$J$2:$J$875,MATCH(W785&amp;D785,FlowMapping!$E$2:$E$875,0))</f>
        <v>unspecified</v>
      </c>
      <c r="F785" s="61" t="str">
        <f>INDEX(FlowMapping!$M$2:$M$875,MATCH(W785&amp;D785,FlowMapping!$E$2:$E$875,0))</f>
        <v>3ffd879d-e72d-44ef-bd40-f1f3ad2f91a8</v>
      </c>
      <c r="G785" s="61" t="str">
        <f>INDEX(Activities!$B$2:$B$390,MATCH(H785,Activities!$C$2:$C$390,0))</f>
        <v>Soap and cleaning compound manufacturing</v>
      </c>
      <c r="H785" s="61">
        <v>325610</v>
      </c>
      <c r="I785" s="61" t="s">
        <v>997</v>
      </c>
      <c r="J785" s="62">
        <v>3.871628542164561E-10</v>
      </c>
      <c r="K785" s="61" t="s">
        <v>2093</v>
      </c>
      <c r="L785" s="61"/>
      <c r="M785" s="61"/>
      <c r="N785" s="61"/>
      <c r="O785" s="61"/>
      <c r="P785" s="61"/>
      <c r="Q785" s="74">
        <v>3.1738815761902583</v>
      </c>
      <c r="R785" s="61">
        <v>1</v>
      </c>
      <c r="S785" s="61">
        <v>1</v>
      </c>
      <c r="T785" s="61">
        <v>1</v>
      </c>
      <c r="U785" s="61">
        <v>5</v>
      </c>
      <c r="V785" s="61">
        <v>2013</v>
      </c>
      <c r="W785" s="61" t="s">
        <v>168</v>
      </c>
      <c r="X785" s="61" t="s">
        <v>572</v>
      </c>
      <c r="Y785" s="61"/>
      <c r="AC785"/>
    </row>
    <row r="786" spans="2:29" x14ac:dyDescent="0.2">
      <c r="B786" s="61" t="str">
        <f>INDEX(FlowMapping!$G$2:$G$875,MATCH(W786&amp;D786,FlowMapping!$E$2:$E$875,0))</f>
        <v>4,4'-isopropylidenediphenol</v>
      </c>
      <c r="C786" s="61">
        <f>INDEX(FlowMapping!$H$2:$H$875,MATCH(W786&amp;D786,FlowMapping!$E$2:$E$875,0))</f>
        <v>80057</v>
      </c>
      <c r="D786" s="61" t="s">
        <v>1003</v>
      </c>
      <c r="E786" s="61" t="str">
        <f>INDEX(FlowMapping!$J$2:$J$875,MATCH(W786&amp;D786,FlowMapping!$E$2:$E$875,0))</f>
        <v>unspecified</v>
      </c>
      <c r="F786" s="61" t="str">
        <f>INDEX(FlowMapping!$M$2:$M$875,MATCH(W786&amp;D786,FlowMapping!$E$2:$E$875,0))</f>
        <v>f1434c85-6374-3511-b73a-2189eb058ea8</v>
      </c>
      <c r="G786" s="61" t="str">
        <f>INDEX(Activities!$B$2:$B$390,MATCH(H786,Activities!$C$2:$C$390,0))</f>
        <v>Soap and cleaning compound manufacturing</v>
      </c>
      <c r="H786" s="61">
        <v>325610</v>
      </c>
      <c r="I786" s="61" t="s">
        <v>997</v>
      </c>
      <c r="J786" s="62">
        <v>4.8118811881188116E-10</v>
      </c>
      <c r="K786" s="61" t="s">
        <v>2093</v>
      </c>
      <c r="L786" s="61"/>
      <c r="M786" s="61"/>
      <c r="N786" s="61"/>
      <c r="O786" s="61"/>
      <c r="P786" s="61"/>
      <c r="Q786" s="74">
        <v>4.0952198473650068</v>
      </c>
      <c r="R786" s="61">
        <v>1</v>
      </c>
      <c r="S786" s="61">
        <v>1</v>
      </c>
      <c r="T786" s="61">
        <v>1</v>
      </c>
      <c r="U786" s="61">
        <v>5</v>
      </c>
      <c r="V786" s="61">
        <v>2013</v>
      </c>
      <c r="W786" s="61" t="s">
        <v>48</v>
      </c>
      <c r="X786" s="61" t="s">
        <v>572</v>
      </c>
      <c r="Y786" s="61"/>
      <c r="AC786"/>
    </row>
    <row r="787" spans="2:29" x14ac:dyDescent="0.2">
      <c r="B787" s="61" t="str">
        <f>INDEX(FlowMapping!$G$2:$G$875,MATCH(W787&amp;D787,FlowMapping!$E$2:$E$875,0))</f>
        <v>Cyclohexanol</v>
      </c>
      <c r="C787" s="61">
        <f>INDEX(FlowMapping!$H$2:$H$875,MATCH(W787&amp;D787,FlowMapping!$E$2:$E$875,0))</f>
        <v>108930</v>
      </c>
      <c r="D787" s="61" t="s">
        <v>1003</v>
      </c>
      <c r="E787" s="61" t="str">
        <f>INDEX(FlowMapping!$J$2:$J$875,MATCH(W787&amp;D787,FlowMapping!$E$2:$E$875,0))</f>
        <v>unspecified</v>
      </c>
      <c r="F787" s="61" t="str">
        <f>INDEX(FlowMapping!$M$2:$M$875,MATCH(W787&amp;D787,FlowMapping!$E$2:$E$875,0))</f>
        <v>d9062eef-8b87-4ff3-af36-80527ee36be9</v>
      </c>
      <c r="G787" s="61" t="str">
        <f>INDEX(Activities!$B$2:$B$390,MATCH(H787,Activities!$C$2:$C$390,0))</f>
        <v>Soap and cleaning compound manufacturing</v>
      </c>
      <c r="H787" s="61">
        <v>325610</v>
      </c>
      <c r="I787" s="61" t="s">
        <v>997</v>
      </c>
      <c r="J787" s="62">
        <v>1.617234551041311E-9</v>
      </c>
      <c r="K787" s="61" t="s">
        <v>2093</v>
      </c>
      <c r="L787" s="61"/>
      <c r="M787" s="61"/>
      <c r="N787" s="61"/>
      <c r="O787" s="61"/>
      <c r="P787" s="61"/>
      <c r="Q787" s="74">
        <v>4.0149550356234593</v>
      </c>
      <c r="R787" s="61">
        <v>1</v>
      </c>
      <c r="S787" s="61">
        <v>1</v>
      </c>
      <c r="T787" s="61">
        <v>1</v>
      </c>
      <c r="U787" s="61">
        <v>5</v>
      </c>
      <c r="V787" s="61">
        <v>2013</v>
      </c>
      <c r="W787" s="61" t="s">
        <v>317</v>
      </c>
      <c r="X787" s="61" t="s">
        <v>572</v>
      </c>
      <c r="Y787" s="61"/>
      <c r="AC787"/>
    </row>
    <row r="788" spans="2:29" x14ac:dyDescent="0.2">
      <c r="B788" s="61" t="str">
        <f>INDEX(FlowMapping!$G$2:$G$875,MATCH(W788&amp;D788,FlowMapping!$E$2:$E$875,0))</f>
        <v>formic acid</v>
      </c>
      <c r="C788" s="61">
        <f>INDEX(FlowMapping!$H$2:$H$875,MATCH(W788&amp;D788,FlowMapping!$E$2:$E$875,0))</f>
        <v>64186</v>
      </c>
      <c r="D788" s="61" t="s">
        <v>1003</v>
      </c>
      <c r="E788" s="61" t="str">
        <f>INDEX(FlowMapping!$J$2:$J$875,MATCH(W788&amp;D788,FlowMapping!$E$2:$E$875,0))</f>
        <v>unspecified</v>
      </c>
      <c r="F788" s="61" t="str">
        <f>INDEX(FlowMapping!$M$2:$M$875,MATCH(W788&amp;D788,FlowMapping!$E$2:$E$875,0))</f>
        <v>27804c78-5eee-47f9-9a91-1f6126ccfe45</v>
      </c>
      <c r="G788" s="61" t="str">
        <f>INDEX(Activities!$B$2:$B$390,MATCH(H788,Activities!$C$2:$C$390,0))</f>
        <v>Soap and cleaning compound manufacturing</v>
      </c>
      <c r="H788" s="61">
        <v>325610</v>
      </c>
      <c r="I788" s="61" t="s">
        <v>997</v>
      </c>
      <c r="J788" s="62">
        <v>1.8473199044042338E-9</v>
      </c>
      <c r="K788" s="61" t="s">
        <v>2093</v>
      </c>
      <c r="L788" s="61"/>
      <c r="M788" s="61"/>
      <c r="N788" s="61"/>
      <c r="O788" s="61"/>
      <c r="P788" s="61"/>
      <c r="Q788" s="74">
        <v>3.1892845066828865</v>
      </c>
      <c r="R788" s="61">
        <v>1</v>
      </c>
      <c r="S788" s="61">
        <v>1</v>
      </c>
      <c r="T788" s="61">
        <v>1</v>
      </c>
      <c r="U788" s="61">
        <v>5</v>
      </c>
      <c r="V788" s="61">
        <v>2013</v>
      </c>
      <c r="W788" s="61" t="s">
        <v>22</v>
      </c>
      <c r="X788" s="61" t="s">
        <v>572</v>
      </c>
      <c r="Y788" s="61"/>
      <c r="AC788"/>
    </row>
    <row r="789" spans="2:29" x14ac:dyDescent="0.2">
      <c r="B789" s="61" t="str">
        <f>INDEX(FlowMapping!$G$2:$G$875,MATCH(W789&amp;D789,FlowMapping!$E$2:$E$875,0))</f>
        <v>cyclohexane</v>
      </c>
      <c r="C789" s="61">
        <f>INDEX(FlowMapping!$H$2:$H$875,MATCH(W789&amp;D789,FlowMapping!$E$2:$E$875,0))</f>
        <v>110827</v>
      </c>
      <c r="D789" s="61" t="s">
        <v>1003</v>
      </c>
      <c r="E789" s="61" t="str">
        <f>INDEX(FlowMapping!$J$2:$J$875,MATCH(W789&amp;D789,FlowMapping!$E$2:$E$875,0))</f>
        <v>unspecified</v>
      </c>
      <c r="F789" s="61" t="str">
        <f>INDEX(FlowMapping!$M$2:$M$875,MATCH(W789&amp;D789,FlowMapping!$E$2:$E$875,0))</f>
        <v>165aaeac-93d1-4afd-adf2-e3d6c0eaf629</v>
      </c>
      <c r="G789" s="61" t="str">
        <f>INDEX(Activities!$B$2:$B$390,MATCH(H789,Activities!$C$2:$C$390,0))</f>
        <v>Soap and cleaning compound manufacturing</v>
      </c>
      <c r="H789" s="61">
        <v>325610</v>
      </c>
      <c r="I789" s="61" t="s">
        <v>997</v>
      </c>
      <c r="J789" s="62">
        <v>1.8583817002389895E-9</v>
      </c>
      <c r="K789" s="61" t="s">
        <v>2093</v>
      </c>
      <c r="L789" s="61"/>
      <c r="M789" s="61"/>
      <c r="N789" s="61"/>
      <c r="O789" s="61"/>
      <c r="P789" s="61"/>
      <c r="Q789" s="74">
        <v>4.1111128032622766</v>
      </c>
      <c r="R789" s="61">
        <v>1</v>
      </c>
      <c r="S789" s="61">
        <v>1</v>
      </c>
      <c r="T789" s="61">
        <v>1</v>
      </c>
      <c r="U789" s="61">
        <v>5</v>
      </c>
      <c r="V789" s="61">
        <v>2013</v>
      </c>
      <c r="W789" s="61" t="s">
        <v>30</v>
      </c>
      <c r="X789" s="61" t="s">
        <v>572</v>
      </c>
      <c r="Y789" s="61"/>
      <c r="AC789"/>
    </row>
    <row r="790" spans="2:29" x14ac:dyDescent="0.2">
      <c r="B790" s="61" t="str">
        <f>INDEX(FlowMapping!$G$2:$G$875,MATCH(W790&amp;D790,FlowMapping!$E$2:$E$875,0))</f>
        <v>N-(3-CHLORALLYL) HEXAMINIUM CHLORIDE</v>
      </c>
      <c r="C790" s="61">
        <f>INDEX(FlowMapping!$H$2:$H$875,MATCH(W790&amp;D790,FlowMapping!$E$2:$E$875,0))</f>
        <v>4080313</v>
      </c>
      <c r="D790" s="61" t="s">
        <v>1003</v>
      </c>
      <c r="E790" s="61" t="str">
        <f>INDEX(FlowMapping!$J$2:$J$875,MATCH(W790&amp;D790,FlowMapping!$E$2:$E$875,0))</f>
        <v>unspecified</v>
      </c>
      <c r="F790" s="61" t="str">
        <f>INDEX(FlowMapping!$M$2:$M$875,MATCH(W790&amp;D790,FlowMapping!$E$2:$E$875,0))</f>
        <v>7fcad0b1-f65d-39b3-a630-ba4004feadd7</v>
      </c>
      <c r="G790" s="61" t="str">
        <f>INDEX(Activities!$B$2:$B$390,MATCH(H790,Activities!$C$2:$C$390,0))</f>
        <v>Soap and cleaning compound manufacturing</v>
      </c>
      <c r="H790" s="61">
        <v>325610</v>
      </c>
      <c r="I790" s="61" t="s">
        <v>997</v>
      </c>
      <c r="J790" s="62">
        <v>1.9358142710822806E-9</v>
      </c>
      <c r="K790" s="61" t="s">
        <v>2093</v>
      </c>
      <c r="L790" s="61"/>
      <c r="M790" s="61"/>
      <c r="N790" s="61"/>
      <c r="O790" s="61"/>
      <c r="P790" s="61"/>
      <c r="Q790" s="74">
        <v>2.7341389728096677</v>
      </c>
      <c r="R790" s="61">
        <v>1</v>
      </c>
      <c r="S790" s="61">
        <v>1</v>
      </c>
      <c r="T790" s="61">
        <v>1</v>
      </c>
      <c r="U790" s="61">
        <v>5</v>
      </c>
      <c r="V790" s="61">
        <v>2013</v>
      </c>
      <c r="W790" s="61" t="s">
        <v>352</v>
      </c>
      <c r="X790" s="61" t="s">
        <v>572</v>
      </c>
      <c r="Y790" s="61"/>
      <c r="AC790"/>
    </row>
    <row r="791" spans="2:29" x14ac:dyDescent="0.2">
      <c r="B791" s="61" t="str">
        <f>INDEX(FlowMapping!$G$2:$G$875,MATCH(W791&amp;D791,FlowMapping!$E$2:$E$875,0))</f>
        <v>1-Methyl-2-pyrrolidinone</v>
      </c>
      <c r="C791" s="61">
        <f>INDEX(FlowMapping!$H$2:$H$875,MATCH(W791&amp;D791,FlowMapping!$E$2:$E$875,0))</f>
        <v>872504</v>
      </c>
      <c r="D791" s="61" t="s">
        <v>1003</v>
      </c>
      <c r="E791" s="61" t="str">
        <f>INDEX(FlowMapping!$J$2:$J$875,MATCH(W791&amp;D791,FlowMapping!$E$2:$E$875,0))</f>
        <v>unspecified</v>
      </c>
      <c r="F791" s="61" t="str">
        <f>INDEX(FlowMapping!$M$2:$M$875,MATCH(W791&amp;D791,FlowMapping!$E$2:$E$875,0))</f>
        <v>00b8c5b8-8f45-445f-839c-2017fe3ad8b8</v>
      </c>
      <c r="G791" s="61" t="str">
        <f>INDEX(Activities!$B$2:$B$390,MATCH(H791,Activities!$C$2:$C$390,0))</f>
        <v>Soap and cleaning compound manufacturing</v>
      </c>
      <c r="H791" s="61">
        <v>325610</v>
      </c>
      <c r="I791" s="61" t="s">
        <v>997</v>
      </c>
      <c r="J791" s="62">
        <v>2.1791737794469101E-9</v>
      </c>
      <c r="K791" s="61" t="s">
        <v>2093</v>
      </c>
      <c r="L791" s="61"/>
      <c r="M791" s="61"/>
      <c r="N791" s="61"/>
      <c r="O791" s="61"/>
      <c r="P791" s="61"/>
      <c r="Q791" s="74">
        <v>4.7294197670253508</v>
      </c>
      <c r="R791" s="61">
        <v>1</v>
      </c>
      <c r="S791" s="61">
        <v>1</v>
      </c>
      <c r="T791" s="61">
        <v>1</v>
      </c>
      <c r="U791" s="61">
        <v>5</v>
      </c>
      <c r="V791" s="61">
        <v>2013</v>
      </c>
      <c r="W791" s="61" t="s">
        <v>50</v>
      </c>
      <c r="X791" s="61" t="s">
        <v>572</v>
      </c>
      <c r="Y791" s="61"/>
      <c r="AC791"/>
    </row>
    <row r="792" spans="2:29" x14ac:dyDescent="0.2">
      <c r="B792" s="61" t="str">
        <f>INDEX(FlowMapping!$G$2:$G$875,MATCH(W792&amp;D792,FlowMapping!$E$2:$E$875,0))</f>
        <v>PERACETIC ACID</v>
      </c>
      <c r="C792" s="61">
        <f>INDEX(FlowMapping!$H$2:$H$875,MATCH(W792&amp;D792,FlowMapping!$E$2:$E$875,0))</f>
        <v>79210</v>
      </c>
      <c r="D792" s="61" t="s">
        <v>1003</v>
      </c>
      <c r="E792" s="61" t="str">
        <f>INDEX(FlowMapping!$J$2:$J$875,MATCH(W792&amp;D792,FlowMapping!$E$2:$E$875,0))</f>
        <v>unspecified</v>
      </c>
      <c r="F792" s="61" t="str">
        <f>INDEX(FlowMapping!$M$2:$M$875,MATCH(W792&amp;D792,FlowMapping!$E$2:$E$875,0))</f>
        <v>ac5874a7-640d-30ec-aff0-9595036c077a</v>
      </c>
      <c r="G792" s="61" t="str">
        <f>INDEX(Activities!$B$2:$B$390,MATCH(H792,Activities!$C$2:$C$390,0))</f>
        <v>Soap and cleaning compound manufacturing</v>
      </c>
      <c r="H792" s="61">
        <v>325610</v>
      </c>
      <c r="I792" s="61" t="s">
        <v>997</v>
      </c>
      <c r="J792" s="62">
        <v>2.4446568794810516E-9</v>
      </c>
      <c r="K792" s="61" t="s">
        <v>2093</v>
      </c>
      <c r="L792" s="61"/>
      <c r="M792" s="61"/>
      <c r="N792" s="61"/>
      <c r="O792" s="61"/>
      <c r="P792" s="61"/>
      <c r="Q792" s="74">
        <v>4.4206726860158678</v>
      </c>
      <c r="R792" s="61">
        <v>1</v>
      </c>
      <c r="S792" s="61">
        <v>1</v>
      </c>
      <c r="T792" s="61">
        <v>1</v>
      </c>
      <c r="U792" s="61">
        <v>5</v>
      </c>
      <c r="V792" s="61">
        <v>2013</v>
      </c>
      <c r="W792" s="61" t="s">
        <v>150</v>
      </c>
      <c r="X792" s="61" t="s">
        <v>572</v>
      </c>
      <c r="Y792" s="61"/>
      <c r="AC792"/>
    </row>
    <row r="793" spans="2:29" x14ac:dyDescent="0.2">
      <c r="B793" s="61" t="str">
        <f>INDEX(FlowMapping!$G$2:$G$875,MATCH(W793&amp;D793,FlowMapping!$E$2:$E$875,0))</f>
        <v>NITROUS ACID</v>
      </c>
      <c r="C793" s="61">
        <f>INDEX(FlowMapping!$H$2:$H$875,MATCH(W793&amp;D793,FlowMapping!$E$2:$E$875,0))</f>
        <v>7782776</v>
      </c>
      <c r="D793" s="61" t="s">
        <v>1003</v>
      </c>
      <c r="E793" s="61" t="str">
        <f>INDEX(FlowMapping!$J$2:$J$875,MATCH(W793&amp;D793,FlowMapping!$E$2:$E$875,0))</f>
        <v>unspecified</v>
      </c>
      <c r="F793" s="61" t="str">
        <f>INDEX(FlowMapping!$M$2:$M$875,MATCH(W793&amp;D793,FlowMapping!$E$2:$E$875,0))</f>
        <v>b633a270-97fe-3bdb-9fb0-a25de3323e03</v>
      </c>
      <c r="G793" s="61" t="str">
        <f>INDEX(Activities!$B$2:$B$390,MATCH(H793,Activities!$C$2:$C$390,0))</f>
        <v>Soap and cleaning compound manufacturing</v>
      </c>
      <c r="H793" s="61">
        <v>325610</v>
      </c>
      <c r="I793" s="61" t="s">
        <v>997</v>
      </c>
      <c r="J793" s="62">
        <v>2.5389033799931718E-9</v>
      </c>
      <c r="K793" s="61" t="s">
        <v>2093</v>
      </c>
      <c r="L793" s="61"/>
      <c r="M793" s="61"/>
      <c r="N793" s="61"/>
      <c r="O793" s="61"/>
      <c r="P793" s="61"/>
      <c r="Q793" s="74">
        <v>4.5056411483746039</v>
      </c>
      <c r="R793" s="61">
        <v>1</v>
      </c>
      <c r="S793" s="61">
        <v>1</v>
      </c>
      <c r="T793" s="61">
        <v>1</v>
      </c>
      <c r="U793" s="61">
        <v>5</v>
      </c>
      <c r="V793" s="61">
        <v>2013</v>
      </c>
      <c r="W793" s="61" t="s">
        <v>107</v>
      </c>
      <c r="X793" s="61" t="s">
        <v>572</v>
      </c>
      <c r="Y793" s="61"/>
      <c r="AC793"/>
    </row>
    <row r="794" spans="2:29" x14ac:dyDescent="0.2">
      <c r="B794" s="61" t="str">
        <f>INDEX(FlowMapping!$G$2:$G$875,MATCH(W794&amp;D794,FlowMapping!$E$2:$E$875,0))</f>
        <v>hydrogen sulfide</v>
      </c>
      <c r="C794" s="61">
        <f>INDEX(FlowMapping!$H$2:$H$875,MATCH(W794&amp;D794,FlowMapping!$E$2:$E$875,0))</f>
        <v>7783064</v>
      </c>
      <c r="D794" s="61" t="s">
        <v>1003</v>
      </c>
      <c r="E794" s="61" t="str">
        <f>INDEX(FlowMapping!$J$2:$J$875,MATCH(W794&amp;D794,FlowMapping!$E$2:$E$875,0))</f>
        <v>unspecified</v>
      </c>
      <c r="F794" s="61" t="str">
        <f>INDEX(FlowMapping!$M$2:$M$875,MATCH(W794&amp;D794,FlowMapping!$E$2:$E$875,0))</f>
        <v>20d4d821-f4f7-4017-8810-f822fcdf619e</v>
      </c>
      <c r="G794" s="61" t="str">
        <f>INDEX(Activities!$B$2:$B$390,MATCH(H794,Activities!$C$2:$C$390,0))</f>
        <v>Soap and cleaning compound manufacturing</v>
      </c>
      <c r="H794" s="61">
        <v>325610</v>
      </c>
      <c r="I794" s="61" t="s">
        <v>997</v>
      </c>
      <c r="J794" s="62">
        <v>3.8760532604984637E-9</v>
      </c>
      <c r="K794" s="61" t="s">
        <v>2093</v>
      </c>
      <c r="L794" s="61"/>
      <c r="M794" s="61"/>
      <c r="N794" s="61"/>
      <c r="O794" s="61"/>
      <c r="P794" s="61"/>
      <c r="Q794" s="74">
        <v>3.2448332217638862</v>
      </c>
      <c r="R794" s="61">
        <v>1</v>
      </c>
      <c r="S794" s="61">
        <v>1</v>
      </c>
      <c r="T794" s="61">
        <v>1</v>
      </c>
      <c r="U794" s="61">
        <v>5</v>
      </c>
      <c r="V794" s="61">
        <v>2013</v>
      </c>
      <c r="W794" s="61" t="s">
        <v>28</v>
      </c>
      <c r="X794" s="61" t="s">
        <v>572</v>
      </c>
      <c r="Y794" s="61"/>
      <c r="AC794"/>
    </row>
    <row r="795" spans="2:29" x14ac:dyDescent="0.2">
      <c r="B795" s="61" t="str">
        <f>INDEX(FlowMapping!$G$2:$G$875,MATCH(W795&amp;D795,FlowMapping!$E$2:$E$875,0))</f>
        <v>SEC-BUTYL ALCOHOL</v>
      </c>
      <c r="C795" s="61">
        <f>INDEX(FlowMapping!$H$2:$H$875,MATCH(W795&amp;D795,FlowMapping!$E$2:$E$875,0))</f>
        <v>78922</v>
      </c>
      <c r="D795" s="61" t="s">
        <v>1003</v>
      </c>
      <c r="E795" s="61" t="str">
        <f>INDEX(FlowMapping!$J$2:$J$875,MATCH(W795&amp;D795,FlowMapping!$E$2:$E$875,0))</f>
        <v>unspecified</v>
      </c>
      <c r="F795" s="61" t="str">
        <f>INDEX(FlowMapping!$M$2:$M$875,MATCH(W795&amp;D795,FlowMapping!$E$2:$E$875,0))</f>
        <v>1dcd86a2-ace9-4f68-b02c-13aff1c00923</v>
      </c>
      <c r="G795" s="61" t="str">
        <f>INDEX(Activities!$B$2:$B$390,MATCH(H795,Activities!$C$2:$C$390,0))</f>
        <v>Soap and cleaning compound manufacturing</v>
      </c>
      <c r="H795" s="61">
        <v>325610</v>
      </c>
      <c r="I795" s="61" t="s">
        <v>997</v>
      </c>
      <c r="J795" s="62">
        <v>5.2322294298395352E-9</v>
      </c>
      <c r="K795" s="61" t="s">
        <v>2093</v>
      </c>
      <c r="L795" s="61"/>
      <c r="M795" s="61"/>
      <c r="N795" s="61"/>
      <c r="O795" s="61"/>
      <c r="P795" s="61"/>
      <c r="Q795" s="74">
        <v>4.8574994924188646</v>
      </c>
      <c r="R795" s="61">
        <v>1</v>
      </c>
      <c r="S795" s="61">
        <v>1</v>
      </c>
      <c r="T795" s="61">
        <v>1</v>
      </c>
      <c r="U795" s="61">
        <v>5</v>
      </c>
      <c r="V795" s="61">
        <v>2013</v>
      </c>
      <c r="W795" s="61" t="s">
        <v>152</v>
      </c>
      <c r="X795" s="61" t="s">
        <v>572</v>
      </c>
      <c r="Y795" s="61"/>
      <c r="AC795"/>
    </row>
    <row r="796" spans="2:29" x14ac:dyDescent="0.2">
      <c r="B796" s="61" t="str">
        <f>INDEX(FlowMapping!$G$2:$G$875,MATCH(W796&amp;D796,FlowMapping!$E$2:$E$875,0))</f>
        <v>ALLYL ALCOHOL</v>
      </c>
      <c r="C796" s="61">
        <f>INDEX(FlowMapping!$H$2:$H$875,MATCH(W796&amp;D796,FlowMapping!$E$2:$E$875,0))</f>
        <v>107186</v>
      </c>
      <c r="D796" s="61" t="s">
        <v>1003</v>
      </c>
      <c r="E796" s="61" t="str">
        <f>INDEX(FlowMapping!$J$2:$J$875,MATCH(W796&amp;D796,FlowMapping!$E$2:$E$875,0))</f>
        <v>unspecified</v>
      </c>
      <c r="F796" s="61" t="str">
        <f>INDEX(FlowMapping!$M$2:$M$875,MATCH(W796&amp;D796,FlowMapping!$E$2:$E$875,0))</f>
        <v>839a9479-7c8b-3e74-ab23-fcb0d18ee91c</v>
      </c>
      <c r="G796" s="61" t="str">
        <f>INDEX(Activities!$B$2:$B$390,MATCH(H796,Activities!$C$2:$C$390,0))</f>
        <v>Soap and cleaning compound manufacturing</v>
      </c>
      <c r="H796" s="61">
        <v>325610</v>
      </c>
      <c r="I796" s="61" t="s">
        <v>997</v>
      </c>
      <c r="J796" s="62">
        <v>6.8085353362922498E-9</v>
      </c>
      <c r="K796" s="61" t="s">
        <v>2093</v>
      </c>
      <c r="L796" s="61"/>
      <c r="M796" s="61"/>
      <c r="N796" s="61"/>
      <c r="O796" s="61"/>
      <c r="P796" s="61"/>
      <c r="Q796" s="74">
        <v>3.8775361285135701</v>
      </c>
      <c r="R796" s="61">
        <v>1</v>
      </c>
      <c r="S796" s="61">
        <v>1</v>
      </c>
      <c r="T796" s="61">
        <v>1</v>
      </c>
      <c r="U796" s="61">
        <v>5</v>
      </c>
      <c r="V796" s="61">
        <v>2013</v>
      </c>
      <c r="W796" s="61" t="s">
        <v>305</v>
      </c>
      <c r="X796" s="61" t="s">
        <v>572</v>
      </c>
      <c r="Y796" s="61"/>
      <c r="AC796"/>
    </row>
    <row r="797" spans="2:29" x14ac:dyDescent="0.2">
      <c r="B797" s="61" t="str">
        <f>INDEX(FlowMapping!$G$2:$G$875,MATCH(W797&amp;D797,FlowMapping!$E$2:$E$875,0))</f>
        <v>Methyl acrylate</v>
      </c>
      <c r="C797" s="61">
        <f>INDEX(FlowMapping!$H$2:$H$875,MATCH(W797&amp;D797,FlowMapping!$E$2:$E$875,0))</f>
        <v>96333</v>
      </c>
      <c r="D797" s="61" t="s">
        <v>1003</v>
      </c>
      <c r="E797" s="61" t="str">
        <f>INDEX(FlowMapping!$J$2:$J$875,MATCH(W797&amp;D797,FlowMapping!$E$2:$E$875,0))</f>
        <v>unspecified</v>
      </c>
      <c r="F797" s="61" t="str">
        <f>INDEX(FlowMapping!$M$2:$M$875,MATCH(W797&amp;D797,FlowMapping!$E$2:$E$875,0))</f>
        <v>39c49db2-409a-4d5d-93f5-454535398965</v>
      </c>
      <c r="G797" s="61" t="str">
        <f>INDEX(Activities!$B$2:$B$390,MATCH(H797,Activities!$C$2:$C$390,0))</f>
        <v>Soap and cleaning compound manufacturing</v>
      </c>
      <c r="H797" s="61">
        <v>325610</v>
      </c>
      <c r="I797" s="61" t="s">
        <v>997</v>
      </c>
      <c r="J797" s="62">
        <v>8.1082963468760663E-9</v>
      </c>
      <c r="K797" s="61" t="s">
        <v>2093</v>
      </c>
      <c r="L797" s="61"/>
      <c r="M797" s="61"/>
      <c r="N797" s="61"/>
      <c r="O797" s="61"/>
      <c r="P797" s="61"/>
      <c r="Q797" s="74">
        <v>3.2976511613438744</v>
      </c>
      <c r="R797" s="61">
        <v>1</v>
      </c>
      <c r="S797" s="61">
        <v>1</v>
      </c>
      <c r="T797" s="61">
        <v>1</v>
      </c>
      <c r="U797" s="61">
        <v>5</v>
      </c>
      <c r="V797" s="61">
        <v>2013</v>
      </c>
      <c r="W797" s="61" t="s">
        <v>73</v>
      </c>
      <c r="X797" s="61" t="s">
        <v>572</v>
      </c>
      <c r="Y797" s="61"/>
      <c r="AC797"/>
    </row>
    <row r="798" spans="2:29" x14ac:dyDescent="0.2">
      <c r="B798" s="61" t="str">
        <f>INDEX(FlowMapping!$G$2:$G$875,MATCH(W798&amp;D798,FlowMapping!$E$2:$E$875,0))</f>
        <v>Cumene hydroperoxide</v>
      </c>
      <c r="C798" s="61">
        <f>INDEX(FlowMapping!$H$2:$H$875,MATCH(W798&amp;D798,FlowMapping!$E$2:$E$875,0))</f>
        <v>80159</v>
      </c>
      <c r="D798" s="61" t="s">
        <v>1003</v>
      </c>
      <c r="E798" s="61" t="str">
        <f>INDEX(FlowMapping!$J$2:$J$875,MATCH(W798&amp;D798,FlowMapping!$E$2:$E$875,0))</f>
        <v>unspecified</v>
      </c>
      <c r="F798" s="61" t="str">
        <f>INDEX(FlowMapping!$M$2:$M$875,MATCH(W798&amp;D798,FlowMapping!$E$2:$E$875,0))</f>
        <v>d32ac640-ebe4-4066-add8-c21bdb3e3ce9</v>
      </c>
      <c r="G798" s="61" t="str">
        <f>INDEX(Activities!$B$2:$B$390,MATCH(H798,Activities!$C$2:$C$390,0))</f>
        <v>Soap and cleaning compound manufacturing</v>
      </c>
      <c r="H798" s="61">
        <v>325610</v>
      </c>
      <c r="I798" s="61" t="s">
        <v>997</v>
      </c>
      <c r="J798" s="62">
        <v>8.1304199385455798E-9</v>
      </c>
      <c r="K798" s="61" t="s">
        <v>2093</v>
      </c>
      <c r="L798" s="61"/>
      <c r="M798" s="61"/>
      <c r="N798" s="61"/>
      <c r="O798" s="61"/>
      <c r="P798" s="61"/>
      <c r="Q798" s="74">
        <v>2.6127393450130452</v>
      </c>
      <c r="R798" s="61">
        <v>1</v>
      </c>
      <c r="S798" s="61">
        <v>1</v>
      </c>
      <c r="T798" s="61">
        <v>1</v>
      </c>
      <c r="U798" s="61">
        <v>5</v>
      </c>
      <c r="V798" s="61">
        <v>2013</v>
      </c>
      <c r="W798" s="61" t="s">
        <v>306</v>
      </c>
      <c r="X798" s="61" t="s">
        <v>572</v>
      </c>
      <c r="Y798" s="61"/>
      <c r="AC798"/>
    </row>
    <row r="799" spans="2:29" x14ac:dyDescent="0.2">
      <c r="B799" s="61" t="str">
        <f>INDEX(FlowMapping!$G$2:$G$875,MATCH(W799&amp;D799,FlowMapping!$E$2:$E$875,0))</f>
        <v>1,2,4-trimethylbenzene</v>
      </c>
      <c r="C799" s="61">
        <f>INDEX(FlowMapping!$H$2:$H$875,MATCH(W799&amp;D799,FlowMapping!$E$2:$E$875,0))</f>
        <v>95636</v>
      </c>
      <c r="D799" s="61" t="s">
        <v>1003</v>
      </c>
      <c r="E799" s="61" t="str">
        <f>INDEX(FlowMapping!$J$2:$J$875,MATCH(W799&amp;D799,FlowMapping!$E$2:$E$875,0))</f>
        <v>unspecified</v>
      </c>
      <c r="F799" s="61" t="str">
        <f>INDEX(FlowMapping!$M$2:$M$875,MATCH(W799&amp;D799,FlowMapping!$E$2:$E$875,0))</f>
        <v>776e1b2c-6a86-35c1-b2ed-61952ecd792c</v>
      </c>
      <c r="G799" s="61" t="str">
        <f>INDEX(Activities!$B$2:$B$390,MATCH(H799,Activities!$C$2:$C$390,0))</f>
        <v>Soap and cleaning compound manufacturing</v>
      </c>
      <c r="H799" s="61">
        <v>325610</v>
      </c>
      <c r="I799" s="61" t="s">
        <v>997</v>
      </c>
      <c r="J799" s="62">
        <v>1.32409696142028E-8</v>
      </c>
      <c r="K799" s="61" t="s">
        <v>2093</v>
      </c>
      <c r="L799" s="61"/>
      <c r="M799" s="61"/>
      <c r="N799" s="61"/>
      <c r="O799" s="61"/>
      <c r="P799" s="61"/>
      <c r="Q799" s="74">
        <v>4.5570818261911716</v>
      </c>
      <c r="R799" s="61">
        <v>1</v>
      </c>
      <c r="S799" s="61">
        <v>1</v>
      </c>
      <c r="T799" s="61">
        <v>1</v>
      </c>
      <c r="U799" s="61">
        <v>5</v>
      </c>
      <c r="V799" s="61">
        <v>2013</v>
      </c>
      <c r="W799" s="61" t="s">
        <v>32</v>
      </c>
      <c r="X799" s="61" t="s">
        <v>572</v>
      </c>
      <c r="Y799" s="61"/>
      <c r="AC799"/>
    </row>
    <row r="800" spans="2:29" x14ac:dyDescent="0.2">
      <c r="B800" s="61" t="str">
        <f>INDEX(FlowMapping!$G$2:$G$875,MATCH(W800&amp;D800,FlowMapping!$E$2:$E$875,0))</f>
        <v>o-xylene</v>
      </c>
      <c r="C800" s="61">
        <f>INDEX(FlowMapping!$H$2:$H$875,MATCH(W800&amp;D800,FlowMapping!$E$2:$E$875,0))</f>
        <v>95476</v>
      </c>
      <c r="D800" s="61" t="s">
        <v>1003</v>
      </c>
      <c r="E800" s="61" t="str">
        <f>INDEX(FlowMapping!$J$2:$J$875,MATCH(W800&amp;D800,FlowMapping!$E$2:$E$875,0))</f>
        <v>unspecified</v>
      </c>
      <c r="F800" s="61" t="str">
        <f>INDEX(FlowMapping!$M$2:$M$875,MATCH(W800&amp;D800,FlowMapping!$E$2:$E$875,0))</f>
        <v>527d6cb5-bbd7-403d-8dcc-b6678fb123f5</v>
      </c>
      <c r="G800" s="61" t="str">
        <f>INDEX(Activities!$B$2:$B$390,MATCH(H800,Activities!$C$2:$C$390,0))</f>
        <v>Soap and cleaning compound manufacturing</v>
      </c>
      <c r="H800" s="61">
        <v>325610</v>
      </c>
      <c r="I800" s="61" t="s">
        <v>997</v>
      </c>
      <c r="J800" s="62">
        <v>3.7433117104813931E-8</v>
      </c>
      <c r="K800" s="61" t="s">
        <v>2093</v>
      </c>
      <c r="L800" s="61"/>
      <c r="M800" s="61"/>
      <c r="N800" s="61"/>
      <c r="O800" s="61"/>
      <c r="P800" s="61"/>
      <c r="Q800" s="74">
        <v>3.500819244070184</v>
      </c>
      <c r="R800" s="61">
        <v>1</v>
      </c>
      <c r="S800" s="61">
        <v>1</v>
      </c>
      <c r="T800" s="61">
        <v>1</v>
      </c>
      <c r="U800" s="61">
        <v>5</v>
      </c>
      <c r="V800" s="61">
        <v>2013</v>
      </c>
      <c r="W800" s="61" t="s">
        <v>328</v>
      </c>
      <c r="X800" s="61" t="s">
        <v>572</v>
      </c>
      <c r="Y800" s="61"/>
      <c r="AC800"/>
    </row>
    <row r="801" spans="2:29" x14ac:dyDescent="0.2">
      <c r="B801" s="61" t="str">
        <f>INDEX(FlowMapping!$G$2:$G$875,MATCH(W801&amp;D801,FlowMapping!$E$2:$E$875,0))</f>
        <v>nitric acid</v>
      </c>
      <c r="C801" s="61">
        <f>INDEX(FlowMapping!$H$2:$H$875,MATCH(W801&amp;D801,FlowMapping!$E$2:$E$875,0))</f>
        <v>7697372</v>
      </c>
      <c r="D801" s="61" t="s">
        <v>1003</v>
      </c>
      <c r="E801" s="61" t="str">
        <f>INDEX(FlowMapping!$J$2:$J$875,MATCH(W801&amp;D801,FlowMapping!$E$2:$E$875,0))</f>
        <v>unspecified</v>
      </c>
      <c r="F801" s="61" t="str">
        <f>INDEX(FlowMapping!$M$2:$M$875,MATCH(W801&amp;D801,FlowMapping!$E$2:$E$875,0))</f>
        <v>dc084330-5108-4d9c-a7ed-eb3345507f13</v>
      </c>
      <c r="G801" s="61" t="str">
        <f>INDEX(Activities!$B$2:$B$390,MATCH(H801,Activities!$C$2:$C$390,0))</f>
        <v>Soap and cleaning compound manufacturing</v>
      </c>
      <c r="H801" s="61">
        <v>325610</v>
      </c>
      <c r="I801" s="61" t="s">
        <v>997</v>
      </c>
      <c r="J801" s="62">
        <v>4.3778163195629908E-8</v>
      </c>
      <c r="K801" s="61" t="s">
        <v>2093</v>
      </c>
      <c r="L801" s="61"/>
      <c r="M801" s="61"/>
      <c r="N801" s="61"/>
      <c r="O801" s="61"/>
      <c r="P801" s="61"/>
      <c r="Q801" s="74">
        <v>3.3313508718933869</v>
      </c>
      <c r="R801" s="61">
        <v>1</v>
      </c>
      <c r="S801" s="61">
        <v>1</v>
      </c>
      <c r="T801" s="61">
        <v>1</v>
      </c>
      <c r="U801" s="61">
        <v>5</v>
      </c>
      <c r="V801" s="61">
        <v>2013</v>
      </c>
      <c r="W801" s="61" t="s">
        <v>65</v>
      </c>
      <c r="X801" s="61" t="s">
        <v>572</v>
      </c>
      <c r="Y801" s="61"/>
      <c r="AC801"/>
    </row>
    <row r="802" spans="2:29" x14ac:dyDescent="0.2">
      <c r="B802" s="61" t="str">
        <f>INDEX(FlowMapping!$G$2:$G$875,MATCH(W802&amp;D802,FlowMapping!$E$2:$E$875,0))</f>
        <v>ethylbenzene</v>
      </c>
      <c r="C802" s="61">
        <f>INDEX(FlowMapping!$H$2:$H$875,MATCH(W802&amp;D802,FlowMapping!$E$2:$E$875,0))</f>
        <v>100414</v>
      </c>
      <c r="D802" s="61" t="s">
        <v>1003</v>
      </c>
      <c r="E802" s="61" t="str">
        <f>INDEX(FlowMapping!$J$2:$J$875,MATCH(W802&amp;D802,FlowMapping!$E$2:$E$875,0))</f>
        <v>unspecified</v>
      </c>
      <c r="F802" s="61" t="str">
        <f>INDEX(FlowMapping!$M$2:$M$875,MATCH(W802&amp;D802,FlowMapping!$E$2:$E$875,0))</f>
        <v>787591de-0e9e-3f81-a1e5-2df2949f146c</v>
      </c>
      <c r="G802" s="61" t="str">
        <f>INDEX(Activities!$B$2:$B$390,MATCH(H802,Activities!$C$2:$C$390,0))</f>
        <v>Soap and cleaning compound manufacturing</v>
      </c>
      <c r="H802" s="61">
        <v>325610</v>
      </c>
      <c r="I802" s="61" t="s">
        <v>997</v>
      </c>
      <c r="J802" s="62">
        <v>4.4225059747354047E-8</v>
      </c>
      <c r="K802" s="61" t="s">
        <v>2093</v>
      </c>
      <c r="L802" s="61"/>
      <c r="M802" s="61"/>
      <c r="N802" s="61"/>
      <c r="O802" s="61"/>
      <c r="P802" s="61"/>
      <c r="Q802" s="74">
        <v>4.1756139744527641</v>
      </c>
      <c r="R802" s="61">
        <v>1</v>
      </c>
      <c r="S802" s="61">
        <v>1</v>
      </c>
      <c r="T802" s="61">
        <v>1</v>
      </c>
      <c r="U802" s="61">
        <v>5</v>
      </c>
      <c r="V802" s="61">
        <v>2013</v>
      </c>
      <c r="W802" s="61" t="s">
        <v>6</v>
      </c>
      <c r="X802" s="61" t="s">
        <v>572</v>
      </c>
      <c r="Y802" s="61"/>
      <c r="AC802"/>
    </row>
    <row r="803" spans="2:29" x14ac:dyDescent="0.2">
      <c r="B803" s="61" t="str">
        <f>INDEX(FlowMapping!$G$2:$G$875,MATCH(W803&amp;D803,FlowMapping!$E$2:$E$875,0))</f>
        <v>Sulfuric acid</v>
      </c>
      <c r="C803" s="61">
        <f>INDEX(FlowMapping!$H$2:$H$875,MATCH(W803&amp;D803,FlowMapping!$E$2:$E$875,0))</f>
        <v>7664939</v>
      </c>
      <c r="D803" s="61" t="s">
        <v>1003</v>
      </c>
      <c r="E803" s="61" t="str">
        <f>INDEX(FlowMapping!$J$2:$J$875,MATCH(W803&amp;D803,FlowMapping!$E$2:$E$875,0))</f>
        <v>unspecified</v>
      </c>
      <c r="F803" s="61" t="str">
        <f>INDEX(FlowMapping!$M$2:$M$875,MATCH(W803&amp;D803,FlowMapping!$E$2:$E$875,0))</f>
        <v>99c65c6a-6871-40ba-af79-5bd6851688e4</v>
      </c>
      <c r="G803" s="61" t="str">
        <f>INDEX(Activities!$B$2:$B$390,MATCH(H803,Activities!$C$2:$C$390,0))</f>
        <v>Soap and cleaning compound manufacturing</v>
      </c>
      <c r="H803" s="61">
        <v>325610</v>
      </c>
      <c r="I803" s="61" t="s">
        <v>997</v>
      </c>
      <c r="J803" s="62">
        <v>1.2035233868214406E-7</v>
      </c>
      <c r="K803" s="61" t="s">
        <v>2093</v>
      </c>
      <c r="L803" s="61"/>
      <c r="M803" s="61"/>
      <c r="N803" s="61"/>
      <c r="O803" s="61"/>
      <c r="P803" s="61"/>
      <c r="Q803" s="74">
        <v>2.4306812032346441</v>
      </c>
      <c r="R803" s="61">
        <v>1</v>
      </c>
      <c r="S803" s="61">
        <v>1</v>
      </c>
      <c r="T803" s="61">
        <v>1</v>
      </c>
      <c r="U803" s="61">
        <v>5</v>
      </c>
      <c r="V803" s="61">
        <v>2013</v>
      </c>
      <c r="W803" s="61" t="s">
        <v>91</v>
      </c>
      <c r="X803" s="61" t="s">
        <v>572</v>
      </c>
      <c r="Y803" s="61"/>
      <c r="AC803"/>
    </row>
    <row r="804" spans="2:29" x14ac:dyDescent="0.2">
      <c r="B804" s="61" t="str">
        <f>INDEX(FlowMapping!$G$2:$G$875,MATCH(W804&amp;D804,FlowMapping!$E$2:$E$875,0))</f>
        <v>butanol</v>
      </c>
      <c r="C804" s="61">
        <f>INDEX(FlowMapping!$H$2:$H$875,MATCH(W804&amp;D804,FlowMapping!$E$2:$E$875,0))</f>
        <v>71363</v>
      </c>
      <c r="D804" s="61" t="s">
        <v>1003</v>
      </c>
      <c r="E804" s="61" t="str">
        <f>INDEX(FlowMapping!$J$2:$J$875,MATCH(W804&amp;D804,FlowMapping!$E$2:$E$875,0))</f>
        <v>unspecified</v>
      </c>
      <c r="F804" s="61" t="str">
        <f>INDEX(FlowMapping!$M$2:$M$875,MATCH(W804&amp;D804,FlowMapping!$E$2:$E$875,0))</f>
        <v>b9a9b2ad-5db3-47aa-81de-3a48ae9ad4ec</v>
      </c>
      <c r="G804" s="61" t="str">
        <f>INDEX(Activities!$B$2:$B$390,MATCH(H804,Activities!$C$2:$C$390,0))</f>
        <v>Soap and cleaning compound manufacturing</v>
      </c>
      <c r="H804" s="61">
        <v>325610</v>
      </c>
      <c r="I804" s="61" t="s">
        <v>997</v>
      </c>
      <c r="J804" s="62">
        <v>2.0211228405599179E-7</v>
      </c>
      <c r="K804" s="61" t="s">
        <v>2093</v>
      </c>
      <c r="L804" s="61"/>
      <c r="M804" s="61"/>
      <c r="N804" s="61"/>
      <c r="O804" s="61"/>
      <c r="P804" s="61"/>
      <c r="Q804" s="74">
        <v>4.8089377343200388</v>
      </c>
      <c r="R804" s="61">
        <v>1</v>
      </c>
      <c r="S804" s="61">
        <v>1</v>
      </c>
      <c r="T804" s="61">
        <v>1</v>
      </c>
      <c r="U804" s="61">
        <v>5</v>
      </c>
      <c r="V804" s="61">
        <v>2013</v>
      </c>
      <c r="W804" s="61" t="s">
        <v>23</v>
      </c>
      <c r="X804" s="61" t="s">
        <v>572</v>
      </c>
      <c r="Y804" s="61"/>
      <c r="AC804"/>
    </row>
    <row r="805" spans="2:29" x14ac:dyDescent="0.2">
      <c r="B805" s="61" t="str">
        <f>INDEX(FlowMapping!$G$2:$G$875,MATCH(W805&amp;D805,FlowMapping!$E$2:$E$875,0))</f>
        <v>Ethylene glycol monoethyl ether</v>
      </c>
      <c r="C805" s="61">
        <f>INDEX(FlowMapping!$H$2:$H$875,MATCH(W805&amp;D805,FlowMapping!$E$2:$E$875,0))</f>
        <v>110805</v>
      </c>
      <c r="D805" s="61" t="s">
        <v>1003</v>
      </c>
      <c r="E805" s="61" t="str">
        <f>INDEX(FlowMapping!$J$2:$J$875,MATCH(W805&amp;D805,FlowMapping!$E$2:$E$875,0))</f>
        <v>unspecified</v>
      </c>
      <c r="F805" s="61" t="str">
        <f>INDEX(FlowMapping!$M$2:$M$875,MATCH(W805&amp;D805,FlowMapping!$E$2:$E$875,0))</f>
        <v>45e23e23-d952-4721-a514-2acfa5bfcab5</v>
      </c>
      <c r="G805" s="61" t="str">
        <f>INDEX(Activities!$B$2:$B$390,MATCH(H805,Activities!$C$2:$C$390,0))</f>
        <v>Soap and cleaning compound manufacturing</v>
      </c>
      <c r="H805" s="61">
        <v>325610</v>
      </c>
      <c r="I805" s="61" t="s">
        <v>997</v>
      </c>
      <c r="J805" s="62">
        <v>6.1196069793103455E-7</v>
      </c>
      <c r="K805" s="61" t="s">
        <v>2093</v>
      </c>
      <c r="L805" s="61"/>
      <c r="M805" s="61"/>
      <c r="N805" s="61"/>
      <c r="O805" s="61"/>
      <c r="P805" s="61"/>
      <c r="Q805" s="74">
        <v>4.8068611195233943</v>
      </c>
      <c r="R805" s="61">
        <v>1</v>
      </c>
      <c r="S805" s="61">
        <v>1</v>
      </c>
      <c r="T805" s="61">
        <v>1</v>
      </c>
      <c r="U805" s="61">
        <v>5</v>
      </c>
      <c r="V805" s="61">
        <v>2013</v>
      </c>
      <c r="W805" s="61" t="s">
        <v>89</v>
      </c>
      <c r="X805" s="61" t="s">
        <v>572</v>
      </c>
      <c r="Y805" s="61"/>
      <c r="AC805"/>
    </row>
    <row r="806" spans="2:29" x14ac:dyDescent="0.2">
      <c r="B806" s="61" t="str">
        <f>INDEX(FlowMapping!$G$2:$G$875,MATCH(W806&amp;D806,FlowMapping!$E$2:$E$875,0))</f>
        <v>butanol</v>
      </c>
      <c r="C806" s="61">
        <f>INDEX(FlowMapping!$H$2:$H$875,MATCH(W806&amp;D806,FlowMapping!$E$2:$E$875,0))</f>
        <v>71363</v>
      </c>
      <c r="D806" s="61" t="s">
        <v>1003</v>
      </c>
      <c r="E806" s="61" t="str">
        <f>INDEX(FlowMapping!$J$2:$J$875,MATCH(W806&amp;D806,FlowMapping!$E$2:$E$875,0))</f>
        <v>unspecified</v>
      </c>
      <c r="F806" s="61" t="str">
        <f>INDEX(FlowMapping!$M$2:$M$875,MATCH(W806&amp;D806,FlowMapping!$E$2:$E$875,0))</f>
        <v>b9a9b2ad-5db3-47aa-81de-3a48ae9ad4ec</v>
      </c>
      <c r="G806" s="61" t="str">
        <f>INDEX(Activities!$B$2:$B$390,MATCH(H806,Activities!$C$2:$C$390,0))</f>
        <v>Toilet preparation manufacturing</v>
      </c>
      <c r="H806" s="61">
        <v>325620</v>
      </c>
      <c r="I806" s="61" t="s">
        <v>997</v>
      </c>
      <c r="J806" s="62">
        <v>1.1783348486816469E-10</v>
      </c>
      <c r="K806" s="61" t="s">
        <v>2093</v>
      </c>
      <c r="L806" s="61"/>
      <c r="M806" s="61"/>
      <c r="N806" s="61"/>
      <c r="O806" s="61"/>
      <c r="P806" s="61"/>
      <c r="Q806" s="74">
        <v>4.8089377343200388</v>
      </c>
      <c r="R806" s="61">
        <v>1</v>
      </c>
      <c r="S806" s="61">
        <v>1</v>
      </c>
      <c r="T806" s="61">
        <v>1</v>
      </c>
      <c r="U806" s="61">
        <v>5</v>
      </c>
      <c r="V806" s="61">
        <v>2013</v>
      </c>
      <c r="W806" s="61" t="s">
        <v>23</v>
      </c>
      <c r="X806" s="61" t="s">
        <v>572</v>
      </c>
      <c r="Y806" s="61"/>
      <c r="AC806"/>
    </row>
    <row r="807" spans="2:29" x14ac:dyDescent="0.2">
      <c r="B807" s="61" t="str">
        <f>INDEX(FlowMapping!$G$2:$G$875,MATCH(W807&amp;D807,FlowMapping!$E$2:$E$875,0))</f>
        <v>Aluminum</v>
      </c>
      <c r="C807" s="61">
        <f>INDEX(FlowMapping!$H$2:$H$875,MATCH(W807&amp;D807,FlowMapping!$E$2:$E$875,0))</f>
        <v>7429905</v>
      </c>
      <c r="D807" s="61" t="s">
        <v>1003</v>
      </c>
      <c r="E807" s="61" t="str">
        <f>INDEX(FlowMapping!$J$2:$J$875,MATCH(W807&amp;D807,FlowMapping!$E$2:$E$875,0))</f>
        <v>unspecified</v>
      </c>
      <c r="F807" s="61" t="str">
        <f>INDEX(FlowMapping!$M$2:$M$875,MATCH(W807&amp;D807,FlowMapping!$E$2:$E$875,0))</f>
        <v>ff65658c-2d39-44a2-b23e-7ec3c644f064</v>
      </c>
      <c r="G807" s="61" t="str">
        <f>INDEX(Activities!$B$2:$B$390,MATCH(H807,Activities!$C$2:$C$390,0))</f>
        <v>Toilet preparation manufacturing</v>
      </c>
      <c r="H807" s="61">
        <v>325620</v>
      </c>
      <c r="I807" s="61" t="s">
        <v>997</v>
      </c>
      <c r="J807" s="62">
        <v>1.6968021821015716E-9</v>
      </c>
      <c r="K807" s="61" t="s">
        <v>2093</v>
      </c>
      <c r="L807" s="61"/>
      <c r="M807" s="61"/>
      <c r="N807" s="61"/>
      <c r="O807" s="61"/>
      <c r="P807" s="61"/>
      <c r="Q807" s="74">
        <v>3.5763266055878251</v>
      </c>
      <c r="R807" s="61">
        <v>1</v>
      </c>
      <c r="S807" s="61">
        <v>1</v>
      </c>
      <c r="T807" s="61">
        <v>1</v>
      </c>
      <c r="U807" s="61">
        <v>5</v>
      </c>
      <c r="V807" s="61">
        <v>2013</v>
      </c>
      <c r="W807" s="61" t="s">
        <v>81</v>
      </c>
      <c r="X807" s="61" t="s">
        <v>572</v>
      </c>
      <c r="Y807" s="61"/>
      <c r="AC807"/>
    </row>
    <row r="808" spans="2:29" x14ac:dyDescent="0.2">
      <c r="B808" s="61" t="str">
        <f>INDEX(FlowMapping!$G$2:$G$875,MATCH(W808&amp;D808,FlowMapping!$E$2:$E$875,0))</f>
        <v>TERT-BUTYL ALCOHOL</v>
      </c>
      <c r="C808" s="61">
        <f>INDEX(FlowMapping!$H$2:$H$875,MATCH(W808&amp;D808,FlowMapping!$E$2:$E$875,0))</f>
        <v>75650</v>
      </c>
      <c r="D808" s="61" t="s">
        <v>1003</v>
      </c>
      <c r="E808" s="61" t="str">
        <f>INDEX(FlowMapping!$J$2:$J$875,MATCH(W808&amp;D808,FlowMapping!$E$2:$E$875,0))</f>
        <v>unspecified</v>
      </c>
      <c r="F808" s="61" t="str">
        <f>INDEX(FlowMapping!$M$2:$M$875,MATCH(W808&amp;D808,FlowMapping!$E$2:$E$875,0))</f>
        <v>b84ebfec-fd10-4fc7-bd83-e6d7c94250c7</v>
      </c>
      <c r="G808" s="61" t="str">
        <f>INDEX(Activities!$B$2:$B$390,MATCH(H808,Activities!$C$2:$C$390,0))</f>
        <v>Toilet preparation manufacturing</v>
      </c>
      <c r="H808" s="61">
        <v>325620</v>
      </c>
      <c r="I808" s="61" t="s">
        <v>997</v>
      </c>
      <c r="J808" s="62">
        <v>3.0401039095986492E-9</v>
      </c>
      <c r="K808" s="61" t="s">
        <v>2093</v>
      </c>
      <c r="L808" s="61"/>
      <c r="M808" s="61"/>
      <c r="N808" s="61"/>
      <c r="O808" s="61"/>
      <c r="P808" s="61"/>
      <c r="Q808" s="74">
        <v>3.6998442434509373</v>
      </c>
      <c r="R808" s="61">
        <v>1</v>
      </c>
      <c r="S808" s="61">
        <v>1</v>
      </c>
      <c r="T808" s="61">
        <v>1</v>
      </c>
      <c r="U808" s="61">
        <v>5</v>
      </c>
      <c r="V808" s="61">
        <v>2013</v>
      </c>
      <c r="W808" s="61" t="s">
        <v>83</v>
      </c>
      <c r="X808" s="61" t="s">
        <v>572</v>
      </c>
      <c r="Y808" s="61"/>
      <c r="AC808"/>
    </row>
    <row r="809" spans="2:29" x14ac:dyDescent="0.2">
      <c r="B809" s="61" t="str">
        <f>INDEX(FlowMapping!$G$2:$G$875,MATCH(W809&amp;D809,FlowMapping!$E$2:$E$875,0))</f>
        <v>Ethylene glycol monoethyl ether</v>
      </c>
      <c r="C809" s="61">
        <f>INDEX(FlowMapping!$H$2:$H$875,MATCH(W809&amp;D809,FlowMapping!$E$2:$E$875,0))</f>
        <v>110805</v>
      </c>
      <c r="D809" s="61" t="s">
        <v>1003</v>
      </c>
      <c r="E809" s="61" t="str">
        <f>INDEX(FlowMapping!$J$2:$J$875,MATCH(W809&amp;D809,FlowMapping!$E$2:$E$875,0))</f>
        <v>unspecified</v>
      </c>
      <c r="F809" s="61" t="str">
        <f>INDEX(FlowMapping!$M$2:$M$875,MATCH(W809&amp;D809,FlowMapping!$E$2:$E$875,0))</f>
        <v>45e23e23-d952-4721-a514-2acfa5bfcab5</v>
      </c>
      <c r="G809" s="61" t="str">
        <f>INDEX(Activities!$B$2:$B$390,MATCH(H809,Activities!$C$2:$C$390,0))</f>
        <v>Toilet preparation manufacturing</v>
      </c>
      <c r="H809" s="61">
        <v>325620</v>
      </c>
      <c r="I809" s="61" t="s">
        <v>997</v>
      </c>
      <c r="J809" s="62">
        <v>5.2118928692037924E-9</v>
      </c>
      <c r="K809" s="61" t="s">
        <v>2093</v>
      </c>
      <c r="L809" s="61"/>
      <c r="M809" s="61"/>
      <c r="N809" s="61"/>
      <c r="O809" s="61"/>
      <c r="P809" s="61"/>
      <c r="Q809" s="74">
        <v>4.8068611195233943</v>
      </c>
      <c r="R809" s="61">
        <v>1</v>
      </c>
      <c r="S809" s="61">
        <v>1</v>
      </c>
      <c r="T809" s="61">
        <v>1</v>
      </c>
      <c r="U809" s="61">
        <v>5</v>
      </c>
      <c r="V809" s="61">
        <v>2013</v>
      </c>
      <c r="W809" s="61" t="s">
        <v>89</v>
      </c>
      <c r="X809" s="61" t="s">
        <v>572</v>
      </c>
      <c r="Y809" s="61"/>
      <c r="AC809"/>
    </row>
    <row r="810" spans="2:29" x14ac:dyDescent="0.2">
      <c r="B810" s="61" t="str">
        <f>INDEX(FlowMapping!$G$2:$G$875,MATCH(W810&amp;D810,FlowMapping!$E$2:$E$875,0))</f>
        <v>copper</v>
      </c>
      <c r="C810" s="61">
        <f>INDEX(FlowMapping!$H$2:$H$875,MATCH(W810&amp;D810,FlowMapping!$E$2:$E$875,0))</f>
        <v>7440508</v>
      </c>
      <c r="D810" s="61" t="s">
        <v>1003</v>
      </c>
      <c r="E810" s="61" t="str">
        <f>INDEX(FlowMapping!$J$2:$J$875,MATCH(W810&amp;D810,FlowMapping!$E$2:$E$875,0))</f>
        <v>unspecified</v>
      </c>
      <c r="F810" s="61" t="str">
        <f>INDEX(FlowMapping!$M$2:$M$875,MATCH(W810&amp;D810,FlowMapping!$E$2:$E$875,0))</f>
        <v>ec8144d6-d123-43b1-9c17-a295422a0498</v>
      </c>
      <c r="G810" s="61" t="str">
        <f>INDEX(Activities!$B$2:$B$390,MATCH(H810,Activities!$C$2:$C$390,0))</f>
        <v>Printing ink manufacturing</v>
      </c>
      <c r="H810" s="61">
        <v>325910</v>
      </c>
      <c r="I810" s="61" t="s">
        <v>997</v>
      </c>
      <c r="J810" s="62">
        <v>2.0683584456780334E-9</v>
      </c>
      <c r="K810" s="61" t="s">
        <v>2093</v>
      </c>
      <c r="L810" s="61"/>
      <c r="M810" s="61"/>
      <c r="N810" s="61"/>
      <c r="O810" s="61"/>
      <c r="P810" s="61"/>
      <c r="Q810" s="74">
        <v>3.6565374211799746</v>
      </c>
      <c r="R810" s="61">
        <v>1</v>
      </c>
      <c r="S810" s="61">
        <v>1</v>
      </c>
      <c r="T810" s="61">
        <v>1</v>
      </c>
      <c r="U810" s="61">
        <v>5</v>
      </c>
      <c r="V810" s="61">
        <v>2013</v>
      </c>
      <c r="W810" s="61" t="s">
        <v>25</v>
      </c>
      <c r="X810" s="61" t="s">
        <v>572</v>
      </c>
      <c r="Y810" s="61"/>
      <c r="AC810"/>
    </row>
    <row r="811" spans="2:29" x14ac:dyDescent="0.2">
      <c r="B811" s="61" t="str">
        <f>INDEX(FlowMapping!$G$2:$G$875,MATCH(W811&amp;D811,FlowMapping!$E$2:$E$875,0))</f>
        <v>NITROUS ACID</v>
      </c>
      <c r="C811" s="61">
        <f>INDEX(FlowMapping!$H$2:$H$875,MATCH(W811&amp;D811,FlowMapping!$E$2:$E$875,0))</f>
        <v>7782776</v>
      </c>
      <c r="D811" s="61" t="s">
        <v>1003</v>
      </c>
      <c r="E811" s="61" t="str">
        <f>INDEX(FlowMapping!$J$2:$J$875,MATCH(W811&amp;D811,FlowMapping!$E$2:$E$875,0))</f>
        <v>unspecified</v>
      </c>
      <c r="F811" s="61" t="str">
        <f>INDEX(FlowMapping!$M$2:$M$875,MATCH(W811&amp;D811,FlowMapping!$E$2:$E$875,0))</f>
        <v>b633a270-97fe-3bdb-9fb0-a25de3323e03</v>
      </c>
      <c r="G811" s="61" t="str">
        <f>INDEX(Activities!$B$2:$B$390,MATCH(H811,Activities!$C$2:$C$390,0))</f>
        <v>Printing ink manufacturing</v>
      </c>
      <c r="H811" s="61">
        <v>325910</v>
      </c>
      <c r="I811" s="61" t="s">
        <v>997</v>
      </c>
      <c r="J811" s="62">
        <v>4.1097383029341797E-8</v>
      </c>
      <c r="K811" s="61" t="s">
        <v>2093</v>
      </c>
      <c r="L811" s="61"/>
      <c r="M811" s="61"/>
      <c r="N811" s="61"/>
      <c r="O811" s="61"/>
      <c r="P811" s="61"/>
      <c r="Q811" s="74">
        <v>4.5056411483746039</v>
      </c>
      <c r="R811" s="61">
        <v>1</v>
      </c>
      <c r="S811" s="61">
        <v>1</v>
      </c>
      <c r="T811" s="61">
        <v>1</v>
      </c>
      <c r="U811" s="61">
        <v>5</v>
      </c>
      <c r="V811" s="61">
        <v>2013</v>
      </c>
      <c r="W811" s="61" t="s">
        <v>107</v>
      </c>
      <c r="X811" s="61" t="s">
        <v>572</v>
      </c>
      <c r="Y811" s="61"/>
      <c r="AC811"/>
    </row>
    <row r="812" spans="2:29" x14ac:dyDescent="0.2">
      <c r="B812" s="61" t="str">
        <f>INDEX(FlowMapping!$G$2:$G$875,MATCH(W812&amp;D812,FlowMapping!$E$2:$E$875,0))</f>
        <v>1-Methyl-2-pyrrolidinone</v>
      </c>
      <c r="C812" s="61">
        <f>INDEX(FlowMapping!$H$2:$H$875,MATCH(W812&amp;D812,FlowMapping!$E$2:$E$875,0))</f>
        <v>872504</v>
      </c>
      <c r="D812" s="61" t="s">
        <v>1003</v>
      </c>
      <c r="E812" s="61" t="str">
        <f>INDEX(FlowMapping!$J$2:$J$875,MATCH(W812&amp;D812,FlowMapping!$E$2:$E$875,0))</f>
        <v>unspecified</v>
      </c>
      <c r="F812" s="61" t="str">
        <f>INDEX(FlowMapping!$M$2:$M$875,MATCH(W812&amp;D812,FlowMapping!$E$2:$E$875,0))</f>
        <v>00b8c5b8-8f45-445f-839c-2017fe3ad8b8</v>
      </c>
      <c r="G812" s="61" t="str">
        <f>INDEX(Activities!$B$2:$B$390,MATCH(H812,Activities!$C$2:$C$390,0))</f>
        <v>Printing ink manufacturing</v>
      </c>
      <c r="H812" s="61">
        <v>325910</v>
      </c>
      <c r="I812" s="61" t="s">
        <v>997</v>
      </c>
      <c r="J812" s="62">
        <v>3.6052386994448849E-7</v>
      </c>
      <c r="K812" s="61" t="s">
        <v>2093</v>
      </c>
      <c r="L812" s="61"/>
      <c r="M812" s="61"/>
      <c r="N812" s="61"/>
      <c r="O812" s="61"/>
      <c r="P812" s="61"/>
      <c r="Q812" s="74">
        <v>4.7294197670253508</v>
      </c>
      <c r="R812" s="61">
        <v>1</v>
      </c>
      <c r="S812" s="61">
        <v>1</v>
      </c>
      <c r="T812" s="61">
        <v>1</v>
      </c>
      <c r="U812" s="61">
        <v>5</v>
      </c>
      <c r="V812" s="61">
        <v>2013</v>
      </c>
      <c r="W812" s="61" t="s">
        <v>50</v>
      </c>
      <c r="X812" s="61" t="s">
        <v>572</v>
      </c>
      <c r="Y812" s="61"/>
      <c r="AC812"/>
    </row>
    <row r="813" spans="2:29" x14ac:dyDescent="0.2">
      <c r="B813" s="61" t="str">
        <f>INDEX(FlowMapping!$G$2:$G$875,MATCH(W813&amp;D813,FlowMapping!$E$2:$E$875,0))</f>
        <v>1,2,4-trimethylbenzene</v>
      </c>
      <c r="C813" s="61">
        <f>INDEX(FlowMapping!$H$2:$H$875,MATCH(W813&amp;D813,FlowMapping!$E$2:$E$875,0))</f>
        <v>95636</v>
      </c>
      <c r="D813" s="61" t="s">
        <v>1003</v>
      </c>
      <c r="E813" s="61" t="str">
        <f>INDEX(FlowMapping!$J$2:$J$875,MATCH(W813&amp;D813,FlowMapping!$E$2:$E$875,0))</f>
        <v>unspecified</v>
      </c>
      <c r="F813" s="61" t="str">
        <f>INDEX(FlowMapping!$M$2:$M$875,MATCH(W813&amp;D813,FlowMapping!$E$2:$E$875,0))</f>
        <v>776e1b2c-6a86-35c1-b2ed-61952ecd792c</v>
      </c>
      <c r="G813" s="61" t="str">
        <f>INDEX(Activities!$B$2:$B$390,MATCH(H813,Activities!$C$2:$C$390,0))</f>
        <v>Printing ink manufacturing</v>
      </c>
      <c r="H813" s="61">
        <v>325910</v>
      </c>
      <c r="I813" s="61" t="s">
        <v>997</v>
      </c>
      <c r="J813" s="62">
        <v>6.3273782712133217E-7</v>
      </c>
      <c r="K813" s="61" t="s">
        <v>2093</v>
      </c>
      <c r="L813" s="61"/>
      <c r="M813" s="61"/>
      <c r="N813" s="61"/>
      <c r="O813" s="61"/>
      <c r="P813" s="61"/>
      <c r="Q813" s="74">
        <v>4.5570818261911716</v>
      </c>
      <c r="R813" s="61">
        <v>1</v>
      </c>
      <c r="S813" s="61">
        <v>1</v>
      </c>
      <c r="T813" s="61">
        <v>1</v>
      </c>
      <c r="U813" s="61">
        <v>5</v>
      </c>
      <c r="V813" s="61">
        <v>2013</v>
      </c>
      <c r="W813" s="61" t="s">
        <v>32</v>
      </c>
      <c r="X813" s="61" t="s">
        <v>572</v>
      </c>
      <c r="Y813" s="61"/>
      <c r="AC813"/>
    </row>
    <row r="814" spans="2:29" x14ac:dyDescent="0.2">
      <c r="B814" s="61" t="str">
        <f>INDEX(FlowMapping!$G$2:$G$875,MATCH(W814&amp;D814,FlowMapping!$E$2:$E$875,0))</f>
        <v>Ethylene glycol monoethyl ether</v>
      </c>
      <c r="C814" s="61">
        <f>INDEX(FlowMapping!$H$2:$H$875,MATCH(W814&amp;D814,FlowMapping!$E$2:$E$875,0))</f>
        <v>110805</v>
      </c>
      <c r="D814" s="61" t="s">
        <v>1003</v>
      </c>
      <c r="E814" s="61" t="str">
        <f>INDEX(FlowMapping!$J$2:$J$875,MATCH(W814&amp;D814,FlowMapping!$E$2:$E$875,0))</f>
        <v>unspecified</v>
      </c>
      <c r="F814" s="61" t="str">
        <f>INDEX(FlowMapping!$M$2:$M$875,MATCH(W814&amp;D814,FlowMapping!$E$2:$E$875,0))</f>
        <v>45e23e23-d952-4721-a514-2acfa5bfcab5</v>
      </c>
      <c r="G814" s="61" t="str">
        <f>INDEX(Activities!$B$2:$B$390,MATCH(H814,Activities!$C$2:$C$390,0))</f>
        <v>Printing ink manufacturing</v>
      </c>
      <c r="H814" s="61">
        <v>325910</v>
      </c>
      <c r="I814" s="61" t="s">
        <v>997</v>
      </c>
      <c r="J814" s="62">
        <v>1.8249441316415544E-6</v>
      </c>
      <c r="K814" s="61" t="s">
        <v>2093</v>
      </c>
      <c r="L814" s="61"/>
      <c r="M814" s="61"/>
      <c r="N814" s="61"/>
      <c r="O814" s="61"/>
      <c r="P814" s="61"/>
      <c r="Q814" s="74">
        <v>4.8068611195233943</v>
      </c>
      <c r="R814" s="61">
        <v>1</v>
      </c>
      <c r="S814" s="61">
        <v>1</v>
      </c>
      <c r="T814" s="61">
        <v>1</v>
      </c>
      <c r="U814" s="61">
        <v>5</v>
      </c>
      <c r="V814" s="61">
        <v>2013</v>
      </c>
      <c r="W814" s="61" t="s">
        <v>89</v>
      </c>
      <c r="X814" s="61" t="s">
        <v>572</v>
      </c>
      <c r="Y814" s="61"/>
      <c r="AC814"/>
    </row>
    <row r="815" spans="2:29" x14ac:dyDescent="0.2">
      <c r="B815" s="61" t="str">
        <f>INDEX(FlowMapping!$G$2:$G$875,MATCH(W815&amp;D815,FlowMapping!$E$2:$E$875,0))</f>
        <v>2,2-BIS(4-HYDROXY-3,5-DIBROMOPHENYL)PROPANE</v>
      </c>
      <c r="C815" s="61">
        <f>INDEX(FlowMapping!$H$2:$H$875,MATCH(W815&amp;D815,FlowMapping!$E$2:$E$875,0))</f>
        <v>79947</v>
      </c>
      <c r="D815" s="61" t="s">
        <v>1003</v>
      </c>
      <c r="E815" s="61" t="str">
        <f>INDEX(FlowMapping!$J$2:$J$875,MATCH(W815&amp;D815,FlowMapping!$E$2:$E$875,0))</f>
        <v>unspecified</v>
      </c>
      <c r="F815" s="61" t="str">
        <f>INDEX(FlowMapping!$M$2:$M$875,MATCH(W815&amp;D815,FlowMapping!$E$2:$E$875,0))</f>
        <v>0aac1109-0cf9-3bc7-9e7f-ceeb1ac68fc8</v>
      </c>
      <c r="G815" s="61" t="str">
        <f>INDEX(Activities!$B$2:$B$390,MATCH(H815,Activities!$C$2:$C$390,0))</f>
        <v>Plastics packaging materials and unlaminated film and sheet manufacturing</v>
      </c>
      <c r="H815" s="61">
        <v>326110</v>
      </c>
      <c r="I815" s="61" t="s">
        <v>997</v>
      </c>
      <c r="J815" s="62">
        <v>4.4106279018888109E-12</v>
      </c>
      <c r="K815" s="61" t="s">
        <v>2093</v>
      </c>
      <c r="L815" s="61"/>
      <c r="M815" s="61"/>
      <c r="N815" s="61"/>
      <c r="O815" s="61"/>
      <c r="P815" s="61"/>
      <c r="Q815" s="74">
        <v>4.8694292729368138</v>
      </c>
      <c r="R815" s="61">
        <v>1</v>
      </c>
      <c r="S815" s="61">
        <v>1</v>
      </c>
      <c r="T815" s="61">
        <v>1</v>
      </c>
      <c r="U815" s="61">
        <v>5</v>
      </c>
      <c r="V815" s="61">
        <v>2013</v>
      </c>
      <c r="W815" s="61" t="s">
        <v>182</v>
      </c>
      <c r="X815" s="61" t="s">
        <v>572</v>
      </c>
      <c r="Y815" s="61"/>
      <c r="AC815"/>
    </row>
    <row r="816" spans="2:29" x14ac:dyDescent="0.2">
      <c r="B816" s="61" t="str">
        <f>INDEX(FlowMapping!$G$2:$G$875,MATCH(W816&amp;D816,FlowMapping!$E$2:$E$875,0))</f>
        <v>Creosol</v>
      </c>
      <c r="C816" s="61">
        <f>INDEX(FlowMapping!$H$2:$H$875,MATCH(W816&amp;D816,FlowMapping!$E$2:$E$875,0))</f>
        <v>93516</v>
      </c>
      <c r="D816" s="61" t="s">
        <v>1003</v>
      </c>
      <c r="E816" s="61" t="str">
        <f>INDEX(FlowMapping!$J$2:$J$875,MATCH(W816&amp;D816,FlowMapping!$E$2:$E$875,0))</f>
        <v>unspecified</v>
      </c>
      <c r="F816" s="61" t="str">
        <f>INDEX(FlowMapping!$M$2:$M$875,MATCH(W816&amp;D816,FlowMapping!$E$2:$E$875,0))</f>
        <v>b539c006-92b0-4880-9121-d6166e9daabb</v>
      </c>
      <c r="G816" s="61" t="str">
        <f>INDEX(Activities!$B$2:$B$390,MATCH(H816,Activities!$C$2:$C$390,0))</f>
        <v>Plastics packaging materials and unlaminated film and sheet manufacturing</v>
      </c>
      <c r="H816" s="61">
        <v>326110</v>
      </c>
      <c r="I816" s="61" t="s">
        <v>997</v>
      </c>
      <c r="J816" s="62">
        <v>2.8669081362277268E-11</v>
      </c>
      <c r="K816" s="61" t="s">
        <v>2093</v>
      </c>
      <c r="L816" s="61"/>
      <c r="M816" s="61"/>
      <c r="N816" s="61"/>
      <c r="O816" s="61"/>
      <c r="P816" s="61"/>
      <c r="Q816" s="74">
        <v>4.8980647799988803</v>
      </c>
      <c r="R816" s="61">
        <v>1</v>
      </c>
      <c r="S816" s="61">
        <v>1</v>
      </c>
      <c r="T816" s="61">
        <v>1</v>
      </c>
      <c r="U816" s="61">
        <v>5</v>
      </c>
      <c r="V816" s="61">
        <v>2013</v>
      </c>
      <c r="W816" s="61" t="s">
        <v>165</v>
      </c>
      <c r="X816" s="61" t="s">
        <v>572</v>
      </c>
      <c r="Y816" s="61"/>
      <c r="AC816"/>
    </row>
    <row r="817" spans="2:29" x14ac:dyDescent="0.2">
      <c r="B817" s="61" t="str">
        <f>INDEX(FlowMapping!$G$2:$G$875,MATCH(W817&amp;D817,FlowMapping!$E$2:$E$875,0))</f>
        <v>diisocyanates</v>
      </c>
      <c r="C817" s="61" t="str">
        <f>INDEX(FlowMapping!$H$2:$H$875,MATCH(W817&amp;D817,FlowMapping!$E$2:$E$875,0))</f>
        <v/>
      </c>
      <c r="D817" s="61" t="s">
        <v>1003</v>
      </c>
      <c r="E817" s="61" t="str">
        <f>INDEX(FlowMapping!$J$2:$J$875,MATCH(W817&amp;D817,FlowMapping!$E$2:$E$875,0))</f>
        <v>unspecified</v>
      </c>
      <c r="F817" s="61" t="str">
        <f>INDEX(FlowMapping!$M$2:$M$875,MATCH(W817&amp;D817,FlowMapping!$E$2:$E$875,0))</f>
        <v>63f3fff6-0459-49fd-808a-6fc86fd63f5c</v>
      </c>
      <c r="G817" s="61" t="str">
        <f>INDEX(Activities!$B$2:$B$390,MATCH(H817,Activities!$C$2:$C$390,0))</f>
        <v>Plastics packaging materials and unlaminated film and sheet manufacturing</v>
      </c>
      <c r="H817" s="61">
        <v>326110</v>
      </c>
      <c r="I817" s="61" t="s">
        <v>997</v>
      </c>
      <c r="J817" s="62">
        <v>5.248647203247684E-11</v>
      </c>
      <c r="K817" s="61" t="s">
        <v>2093</v>
      </c>
      <c r="L817" s="61"/>
      <c r="M817" s="61"/>
      <c r="N817" s="61"/>
      <c r="O817" s="61"/>
      <c r="P817" s="61"/>
      <c r="Q817" s="74">
        <v>3.9778587426406746</v>
      </c>
      <c r="R817" s="61">
        <v>1</v>
      </c>
      <c r="S817" s="61">
        <v>1</v>
      </c>
      <c r="T817" s="61">
        <v>1</v>
      </c>
      <c r="U817" s="61">
        <v>5</v>
      </c>
      <c r="V817" s="61">
        <v>2013</v>
      </c>
      <c r="W817" s="61" t="s">
        <v>51</v>
      </c>
      <c r="X817" s="61" t="s">
        <v>572</v>
      </c>
      <c r="Y817" s="61"/>
      <c r="AC817"/>
    </row>
    <row r="818" spans="2:29" x14ac:dyDescent="0.2">
      <c r="B818" s="61" t="str">
        <f>INDEX(FlowMapping!$G$2:$G$875,MATCH(W818&amp;D818,FlowMapping!$E$2:$E$875,0))</f>
        <v>Sulfuric acid</v>
      </c>
      <c r="C818" s="61">
        <f>INDEX(FlowMapping!$H$2:$H$875,MATCH(W818&amp;D818,FlowMapping!$E$2:$E$875,0))</f>
        <v>7664939</v>
      </c>
      <c r="D818" s="61" t="s">
        <v>1003</v>
      </c>
      <c r="E818" s="61" t="str">
        <f>INDEX(FlowMapping!$J$2:$J$875,MATCH(W818&amp;D818,FlowMapping!$E$2:$E$875,0))</f>
        <v>unspecified</v>
      </c>
      <c r="F818" s="61" t="str">
        <f>INDEX(FlowMapping!$M$2:$M$875,MATCH(W818&amp;D818,FlowMapping!$E$2:$E$875,0))</f>
        <v>99c65c6a-6871-40ba-af79-5bd6851688e4</v>
      </c>
      <c r="G818" s="61" t="str">
        <f>INDEX(Activities!$B$2:$B$390,MATCH(H818,Activities!$C$2:$C$390,0))</f>
        <v>Plastics packaging materials and unlaminated film and sheet manufacturing</v>
      </c>
      <c r="H818" s="61">
        <v>326110</v>
      </c>
      <c r="I818" s="61" t="s">
        <v>997</v>
      </c>
      <c r="J818" s="62">
        <v>8.0493959209470798E-10</v>
      </c>
      <c r="K818" s="61" t="s">
        <v>2093</v>
      </c>
      <c r="L818" s="61"/>
      <c r="M818" s="61"/>
      <c r="N818" s="61"/>
      <c r="O818" s="61"/>
      <c r="P818" s="61"/>
      <c r="Q818" s="74">
        <v>2.4306812032346441</v>
      </c>
      <c r="R818" s="61">
        <v>1</v>
      </c>
      <c r="S818" s="61">
        <v>1</v>
      </c>
      <c r="T818" s="61">
        <v>1</v>
      </c>
      <c r="U818" s="61">
        <v>5</v>
      </c>
      <c r="V818" s="61">
        <v>2013</v>
      </c>
      <c r="W818" s="61" t="s">
        <v>91</v>
      </c>
      <c r="X818" s="61" t="s">
        <v>572</v>
      </c>
      <c r="Y818" s="61"/>
      <c r="AC818"/>
    </row>
    <row r="819" spans="2:29" x14ac:dyDescent="0.2">
      <c r="B819" s="61" t="str">
        <f>INDEX(FlowMapping!$G$2:$G$875,MATCH(W819&amp;D819,FlowMapping!$E$2:$E$875,0))</f>
        <v>2-methoxyethanol</v>
      </c>
      <c r="C819" s="61">
        <f>INDEX(FlowMapping!$H$2:$H$875,MATCH(W819&amp;D819,FlowMapping!$E$2:$E$875,0))</f>
        <v>109864</v>
      </c>
      <c r="D819" s="61" t="s">
        <v>1003</v>
      </c>
      <c r="E819" s="61" t="str">
        <f>INDEX(FlowMapping!$J$2:$J$875,MATCH(W819&amp;D819,FlowMapping!$E$2:$E$875,0))</f>
        <v>unspecified</v>
      </c>
      <c r="F819" s="61" t="str">
        <f>INDEX(FlowMapping!$M$2:$M$875,MATCH(W819&amp;D819,FlowMapping!$E$2:$E$875,0))</f>
        <v>5b2a19b9-1243-44ae-b76c-c0d92159d5d6</v>
      </c>
      <c r="G819" s="61" t="str">
        <f>INDEX(Activities!$B$2:$B$390,MATCH(H819,Activities!$C$2:$C$390,0))</f>
        <v>Plastics packaging materials and unlaminated film and sheet manufacturing</v>
      </c>
      <c r="H819" s="61">
        <v>326110</v>
      </c>
      <c r="I819" s="61" t="s">
        <v>997</v>
      </c>
      <c r="J819" s="62">
        <v>9.3725842915137221E-10</v>
      </c>
      <c r="K819" s="61" t="s">
        <v>2093</v>
      </c>
      <c r="L819" s="61"/>
      <c r="M819" s="61"/>
      <c r="N819" s="61"/>
      <c r="O819" s="61"/>
      <c r="P819" s="61"/>
      <c r="Q819" s="74">
        <v>4.7317464609542634</v>
      </c>
      <c r="R819" s="61">
        <v>1</v>
      </c>
      <c r="S819" s="61">
        <v>1</v>
      </c>
      <c r="T819" s="61">
        <v>1</v>
      </c>
      <c r="U819" s="61">
        <v>5</v>
      </c>
      <c r="V819" s="61">
        <v>2013</v>
      </c>
      <c r="W819" s="61" t="s">
        <v>103</v>
      </c>
      <c r="X819" s="61" t="s">
        <v>572</v>
      </c>
      <c r="Y819" s="61"/>
      <c r="AC819"/>
    </row>
    <row r="820" spans="2:29" x14ac:dyDescent="0.2">
      <c r="B820" s="61" t="str">
        <f>INDEX(FlowMapping!$G$2:$G$875,MATCH(W820&amp;D820,FlowMapping!$E$2:$E$875,0))</f>
        <v>nitric acid</v>
      </c>
      <c r="C820" s="61">
        <f>INDEX(FlowMapping!$H$2:$H$875,MATCH(W820&amp;D820,FlowMapping!$E$2:$E$875,0))</f>
        <v>7697372</v>
      </c>
      <c r="D820" s="61" t="s">
        <v>1003</v>
      </c>
      <c r="E820" s="61" t="str">
        <f>INDEX(FlowMapping!$J$2:$J$875,MATCH(W820&amp;D820,FlowMapping!$E$2:$E$875,0))</f>
        <v>unspecified</v>
      </c>
      <c r="F820" s="61" t="str">
        <f>INDEX(FlowMapping!$M$2:$M$875,MATCH(W820&amp;D820,FlowMapping!$E$2:$E$875,0))</f>
        <v>dc084330-5108-4d9c-a7ed-eb3345507f13</v>
      </c>
      <c r="G820" s="61" t="str">
        <f>INDEX(Activities!$B$2:$B$390,MATCH(H820,Activities!$C$2:$C$390,0))</f>
        <v>Plastics packaging materials and unlaminated film and sheet manufacturing</v>
      </c>
      <c r="H820" s="61">
        <v>326110</v>
      </c>
      <c r="I820" s="61" t="s">
        <v>997</v>
      </c>
      <c r="J820" s="62">
        <v>1.5216666261516397E-9</v>
      </c>
      <c r="K820" s="61" t="s">
        <v>2093</v>
      </c>
      <c r="L820" s="61"/>
      <c r="M820" s="61"/>
      <c r="N820" s="61"/>
      <c r="O820" s="61"/>
      <c r="P820" s="61"/>
      <c r="Q820" s="74">
        <v>3.3313508718933869</v>
      </c>
      <c r="R820" s="61">
        <v>1</v>
      </c>
      <c r="S820" s="61">
        <v>1</v>
      </c>
      <c r="T820" s="61">
        <v>1</v>
      </c>
      <c r="U820" s="61">
        <v>5</v>
      </c>
      <c r="V820" s="61">
        <v>2013</v>
      </c>
      <c r="W820" s="61" t="s">
        <v>65</v>
      </c>
      <c r="X820" s="61" t="s">
        <v>572</v>
      </c>
      <c r="Y820" s="61"/>
      <c r="AC820"/>
    </row>
    <row r="821" spans="2:29" x14ac:dyDescent="0.2">
      <c r="B821" s="61" t="str">
        <f>INDEX(FlowMapping!$G$2:$G$875,MATCH(W821&amp;D821,FlowMapping!$E$2:$E$875,0))</f>
        <v>formic acid</v>
      </c>
      <c r="C821" s="61">
        <f>INDEX(FlowMapping!$H$2:$H$875,MATCH(W821&amp;D821,FlowMapping!$E$2:$E$875,0))</f>
        <v>64186</v>
      </c>
      <c r="D821" s="61" t="s">
        <v>1003</v>
      </c>
      <c r="E821" s="61" t="str">
        <f>INDEX(FlowMapping!$J$2:$J$875,MATCH(W821&amp;D821,FlowMapping!$E$2:$E$875,0))</f>
        <v>unspecified</v>
      </c>
      <c r="F821" s="61" t="str">
        <f>INDEX(FlowMapping!$M$2:$M$875,MATCH(W821&amp;D821,FlowMapping!$E$2:$E$875,0))</f>
        <v>27804c78-5eee-47f9-9a91-1f6126ccfe45</v>
      </c>
      <c r="G821" s="61" t="str">
        <f>INDEX(Activities!$B$2:$B$390,MATCH(H821,Activities!$C$2:$C$390,0))</f>
        <v>Plastics packaging materials and unlaminated film and sheet manufacturing</v>
      </c>
      <c r="H821" s="61">
        <v>326110</v>
      </c>
      <c r="I821" s="61" t="s">
        <v>997</v>
      </c>
      <c r="J821" s="62">
        <v>7.487040863456255E-9</v>
      </c>
      <c r="K821" s="61" t="s">
        <v>2093</v>
      </c>
      <c r="L821" s="61"/>
      <c r="M821" s="61"/>
      <c r="N821" s="61"/>
      <c r="O821" s="61"/>
      <c r="P821" s="61"/>
      <c r="Q821" s="74">
        <v>3.1892845066828865</v>
      </c>
      <c r="R821" s="61">
        <v>1</v>
      </c>
      <c r="S821" s="61">
        <v>1</v>
      </c>
      <c r="T821" s="61">
        <v>1</v>
      </c>
      <c r="U821" s="61">
        <v>5</v>
      </c>
      <c r="V821" s="61">
        <v>2013</v>
      </c>
      <c r="W821" s="61" t="s">
        <v>22</v>
      </c>
      <c r="X821" s="61" t="s">
        <v>572</v>
      </c>
      <c r="Y821" s="61"/>
      <c r="AC821"/>
    </row>
    <row r="822" spans="2:29" x14ac:dyDescent="0.2">
      <c r="B822" s="61" t="str">
        <f>INDEX(FlowMapping!$G$2:$G$875,MATCH(W822&amp;D822,FlowMapping!$E$2:$E$875,0))</f>
        <v>BUTYL ACRYLATE</v>
      </c>
      <c r="C822" s="61">
        <f>INDEX(FlowMapping!$H$2:$H$875,MATCH(W822&amp;D822,FlowMapping!$E$2:$E$875,0))</f>
        <v>141322</v>
      </c>
      <c r="D822" s="61" t="s">
        <v>1003</v>
      </c>
      <c r="E822" s="61" t="str">
        <f>INDEX(FlowMapping!$J$2:$J$875,MATCH(W822&amp;D822,FlowMapping!$E$2:$E$875,0))</f>
        <v>unspecified</v>
      </c>
      <c r="F822" s="61" t="str">
        <f>INDEX(FlowMapping!$M$2:$M$875,MATCH(W822&amp;D822,FlowMapping!$E$2:$E$875,0))</f>
        <v>e55273dd-26ed-38c0-a44b-88cc899ba55b</v>
      </c>
      <c r="G822" s="61" t="str">
        <f>INDEX(Activities!$B$2:$B$390,MATCH(H822,Activities!$C$2:$C$390,0))</f>
        <v>Plastics packaging materials and unlaminated film and sheet manufacturing</v>
      </c>
      <c r="H822" s="61">
        <v>326110</v>
      </c>
      <c r="I822" s="61" t="s">
        <v>997</v>
      </c>
      <c r="J822" s="62">
        <v>9.6548644772346074E-9</v>
      </c>
      <c r="K822" s="61" t="s">
        <v>2093</v>
      </c>
      <c r="L822" s="61"/>
      <c r="M822" s="61"/>
      <c r="N822" s="61"/>
      <c r="O822" s="61"/>
      <c r="P822" s="61"/>
      <c r="Q822" s="74">
        <v>3.8535559384073537</v>
      </c>
      <c r="R822" s="61">
        <v>1</v>
      </c>
      <c r="S822" s="61">
        <v>1</v>
      </c>
      <c r="T822" s="61">
        <v>1</v>
      </c>
      <c r="U822" s="61">
        <v>5</v>
      </c>
      <c r="V822" s="61">
        <v>2013</v>
      </c>
      <c r="W822" s="61" t="s">
        <v>112</v>
      </c>
      <c r="X822" s="61" t="s">
        <v>572</v>
      </c>
      <c r="Y822" s="61"/>
      <c r="AC822"/>
    </row>
    <row r="823" spans="2:29" x14ac:dyDescent="0.2">
      <c r="B823" s="61" t="str">
        <f>INDEX(FlowMapping!$G$2:$G$875,MATCH(W823&amp;D823,FlowMapping!$E$2:$E$875,0))</f>
        <v>Methyl acrylate</v>
      </c>
      <c r="C823" s="61">
        <f>INDEX(FlowMapping!$H$2:$H$875,MATCH(W823&amp;D823,FlowMapping!$E$2:$E$875,0))</f>
        <v>96333</v>
      </c>
      <c r="D823" s="61" t="s">
        <v>1003</v>
      </c>
      <c r="E823" s="61" t="str">
        <f>INDEX(FlowMapping!$J$2:$J$875,MATCH(W823&amp;D823,FlowMapping!$E$2:$E$875,0))</f>
        <v>unspecified</v>
      </c>
      <c r="F823" s="61" t="str">
        <f>INDEX(FlowMapping!$M$2:$M$875,MATCH(W823&amp;D823,FlowMapping!$E$2:$E$875,0))</f>
        <v>39c49db2-409a-4d5d-93f5-454535398965</v>
      </c>
      <c r="G823" s="61" t="str">
        <f>INDEX(Activities!$B$2:$B$390,MATCH(H823,Activities!$C$2:$C$390,0))</f>
        <v>Plastics packaging materials and unlaminated film and sheet manufacturing</v>
      </c>
      <c r="H823" s="61">
        <v>326110</v>
      </c>
      <c r="I823" s="61" t="s">
        <v>997</v>
      </c>
      <c r="J823" s="62">
        <v>1.2715840241145443E-8</v>
      </c>
      <c r="K823" s="61" t="s">
        <v>2093</v>
      </c>
      <c r="L823" s="61"/>
      <c r="M823" s="61"/>
      <c r="N823" s="61"/>
      <c r="O823" s="61"/>
      <c r="P823" s="61"/>
      <c r="Q823" s="74">
        <v>3.2976511613438744</v>
      </c>
      <c r="R823" s="61">
        <v>1</v>
      </c>
      <c r="S823" s="61">
        <v>1</v>
      </c>
      <c r="T823" s="61">
        <v>1</v>
      </c>
      <c r="U823" s="61">
        <v>5</v>
      </c>
      <c r="V823" s="61">
        <v>2013</v>
      </c>
      <c r="W823" s="61" t="s">
        <v>73</v>
      </c>
      <c r="X823" s="61" t="s">
        <v>572</v>
      </c>
      <c r="Y823" s="61"/>
      <c r="AC823"/>
    </row>
    <row r="824" spans="2:29" x14ac:dyDescent="0.2">
      <c r="B824" s="61" t="str">
        <f>INDEX(FlowMapping!$G$2:$G$875,MATCH(W824&amp;D824,FlowMapping!$E$2:$E$875,0))</f>
        <v>HCFC-225ca</v>
      </c>
      <c r="C824" s="61">
        <f>INDEX(FlowMapping!$H$2:$H$875,MATCH(W824&amp;D824,FlowMapping!$E$2:$E$875,0))</f>
        <v>422560</v>
      </c>
      <c r="D824" s="61" t="s">
        <v>1003</v>
      </c>
      <c r="E824" s="61" t="str">
        <f>INDEX(FlowMapping!$J$2:$J$875,MATCH(W824&amp;D824,FlowMapping!$E$2:$E$875,0))</f>
        <v>unspecified</v>
      </c>
      <c r="F824" s="61" t="str">
        <f>INDEX(FlowMapping!$M$2:$M$875,MATCH(W824&amp;D824,FlowMapping!$E$2:$E$875,0))</f>
        <v>e97b669a-2ae1-3492-a93c-02bdfe8a4a04</v>
      </c>
      <c r="G824" s="61" t="str">
        <f>INDEX(Activities!$B$2:$B$390,MATCH(H824,Activities!$C$2:$C$390,0))</f>
        <v>Plastics packaging materials and unlaminated film and sheet manufacturing</v>
      </c>
      <c r="H824" s="61">
        <v>326110</v>
      </c>
      <c r="I824" s="61" t="s">
        <v>997</v>
      </c>
      <c r="J824" s="62">
        <v>5.8076942898120912E-8</v>
      </c>
      <c r="K824" s="61" t="s">
        <v>2093</v>
      </c>
      <c r="L824" s="61"/>
      <c r="M824" s="61"/>
      <c r="N824" s="61"/>
      <c r="O824" s="61"/>
      <c r="P824" s="61"/>
      <c r="Q824" s="74">
        <v>4.9689972003532441</v>
      </c>
      <c r="R824" s="61">
        <v>1</v>
      </c>
      <c r="S824" s="61">
        <v>1</v>
      </c>
      <c r="T824" s="61">
        <v>1</v>
      </c>
      <c r="U824" s="61">
        <v>5</v>
      </c>
      <c r="V824" s="61">
        <v>2013</v>
      </c>
      <c r="W824" s="61" t="s">
        <v>358</v>
      </c>
      <c r="X824" s="61" t="s">
        <v>572</v>
      </c>
      <c r="Y824" s="61"/>
      <c r="AC824"/>
    </row>
    <row r="825" spans="2:29" x14ac:dyDescent="0.2">
      <c r="B825" s="61" t="str">
        <f>INDEX(FlowMapping!$G$2:$G$875,MATCH(W825&amp;D825,FlowMapping!$E$2:$E$875,0))</f>
        <v>1,2,4-trimethylbenzene</v>
      </c>
      <c r="C825" s="61">
        <f>INDEX(FlowMapping!$H$2:$H$875,MATCH(W825&amp;D825,FlowMapping!$E$2:$E$875,0))</f>
        <v>95636</v>
      </c>
      <c r="D825" s="61" t="s">
        <v>1003</v>
      </c>
      <c r="E825" s="61" t="str">
        <f>INDEX(FlowMapping!$J$2:$J$875,MATCH(W825&amp;D825,FlowMapping!$E$2:$E$875,0))</f>
        <v>unspecified</v>
      </c>
      <c r="F825" s="61" t="str">
        <f>INDEX(FlowMapping!$M$2:$M$875,MATCH(W825&amp;D825,FlowMapping!$E$2:$E$875,0))</f>
        <v>776e1b2c-6a86-35c1-b2ed-61952ecd792c</v>
      </c>
      <c r="G825" s="61" t="str">
        <f>INDEX(Activities!$B$2:$B$390,MATCH(H825,Activities!$C$2:$C$390,0))</f>
        <v>Plastics packaging materials and unlaminated film and sheet manufacturing</v>
      </c>
      <c r="H825" s="61">
        <v>326110</v>
      </c>
      <c r="I825" s="61" t="s">
        <v>997</v>
      </c>
      <c r="J825" s="62">
        <v>1.4694006855142573E-7</v>
      </c>
      <c r="K825" s="61" t="s">
        <v>2093</v>
      </c>
      <c r="L825" s="61"/>
      <c r="M825" s="61"/>
      <c r="N825" s="61"/>
      <c r="O825" s="61"/>
      <c r="P825" s="61"/>
      <c r="Q825" s="74">
        <v>4.5570818261911716</v>
      </c>
      <c r="R825" s="61">
        <v>1</v>
      </c>
      <c r="S825" s="61">
        <v>1</v>
      </c>
      <c r="T825" s="61">
        <v>1</v>
      </c>
      <c r="U825" s="61">
        <v>5</v>
      </c>
      <c r="V825" s="61">
        <v>2013</v>
      </c>
      <c r="W825" s="61" t="s">
        <v>32</v>
      </c>
      <c r="X825" s="61" t="s">
        <v>572</v>
      </c>
      <c r="Y825" s="61"/>
      <c r="AC825"/>
    </row>
    <row r="826" spans="2:29" x14ac:dyDescent="0.2">
      <c r="B826" s="61" t="str">
        <f>INDEX(FlowMapping!$G$2:$G$875,MATCH(W826&amp;D826,FlowMapping!$E$2:$E$875,0))</f>
        <v>1-Methyl-2-pyrrolidinone</v>
      </c>
      <c r="C826" s="61">
        <f>INDEX(FlowMapping!$H$2:$H$875,MATCH(W826&amp;D826,FlowMapping!$E$2:$E$875,0))</f>
        <v>872504</v>
      </c>
      <c r="D826" s="61" t="s">
        <v>1003</v>
      </c>
      <c r="E826" s="61" t="str">
        <f>INDEX(FlowMapping!$J$2:$J$875,MATCH(W826&amp;D826,FlowMapping!$E$2:$E$875,0))</f>
        <v>unspecified</v>
      </c>
      <c r="F826" s="61" t="str">
        <f>INDEX(FlowMapping!$M$2:$M$875,MATCH(W826&amp;D826,FlowMapping!$E$2:$E$875,0))</f>
        <v>00b8c5b8-8f45-445f-839c-2017fe3ad8b8</v>
      </c>
      <c r="G826" s="61" t="str">
        <f>INDEX(Activities!$B$2:$B$390,MATCH(H826,Activities!$C$2:$C$390,0))</f>
        <v>Plastics packaging materials and unlaminated film and sheet manufacturing</v>
      </c>
      <c r="H826" s="61">
        <v>326110</v>
      </c>
      <c r="I826" s="61" t="s">
        <v>997</v>
      </c>
      <c r="J826" s="62">
        <v>2.9380658988258744E-7</v>
      </c>
      <c r="K826" s="61" t="s">
        <v>2093</v>
      </c>
      <c r="L826" s="61"/>
      <c r="M826" s="61"/>
      <c r="N826" s="61"/>
      <c r="O826" s="61"/>
      <c r="P826" s="61"/>
      <c r="Q826" s="74">
        <v>4.7294197670253508</v>
      </c>
      <c r="R826" s="61">
        <v>1</v>
      </c>
      <c r="S826" s="61">
        <v>1</v>
      </c>
      <c r="T826" s="61">
        <v>1</v>
      </c>
      <c r="U826" s="61">
        <v>5</v>
      </c>
      <c r="V826" s="61">
        <v>2013</v>
      </c>
      <c r="W826" s="61" t="s">
        <v>50</v>
      </c>
      <c r="X826" s="61" t="s">
        <v>572</v>
      </c>
      <c r="Y826" s="61"/>
      <c r="AC826"/>
    </row>
    <row r="827" spans="2:29" x14ac:dyDescent="0.2">
      <c r="B827" s="61" t="str">
        <f>INDEX(FlowMapping!$G$2:$G$875,MATCH(W827&amp;D827,FlowMapping!$E$2:$E$875,0))</f>
        <v>ethylbenzene</v>
      </c>
      <c r="C827" s="61">
        <f>INDEX(FlowMapping!$H$2:$H$875,MATCH(W827&amp;D827,FlowMapping!$E$2:$E$875,0))</f>
        <v>100414</v>
      </c>
      <c r="D827" s="61" t="s">
        <v>1003</v>
      </c>
      <c r="E827" s="61" t="str">
        <f>INDEX(FlowMapping!$J$2:$J$875,MATCH(W827&amp;D827,FlowMapping!$E$2:$E$875,0))</f>
        <v>unspecified</v>
      </c>
      <c r="F827" s="61" t="str">
        <f>INDEX(FlowMapping!$M$2:$M$875,MATCH(W827&amp;D827,FlowMapping!$E$2:$E$875,0))</f>
        <v>787591de-0e9e-3f81-a1e5-2df2949f146c</v>
      </c>
      <c r="G827" s="61" t="str">
        <f>INDEX(Activities!$B$2:$B$390,MATCH(H827,Activities!$C$2:$C$390,0))</f>
        <v>Plastics packaging materials and unlaminated film and sheet manufacturing</v>
      </c>
      <c r="H827" s="61">
        <v>326110</v>
      </c>
      <c r="I827" s="61" t="s">
        <v>997</v>
      </c>
      <c r="J827" s="62">
        <v>3.1274670821887841E-7</v>
      </c>
      <c r="K827" s="61" t="s">
        <v>2093</v>
      </c>
      <c r="L827" s="61"/>
      <c r="M827" s="61"/>
      <c r="N827" s="61"/>
      <c r="O827" s="61"/>
      <c r="P827" s="61"/>
      <c r="Q827" s="74">
        <v>4.1756139744527641</v>
      </c>
      <c r="R827" s="61">
        <v>1</v>
      </c>
      <c r="S827" s="61">
        <v>1</v>
      </c>
      <c r="T827" s="61">
        <v>1</v>
      </c>
      <c r="U827" s="61">
        <v>5</v>
      </c>
      <c r="V827" s="61">
        <v>2013</v>
      </c>
      <c r="W827" s="61" t="s">
        <v>6</v>
      </c>
      <c r="X827" s="61" t="s">
        <v>572</v>
      </c>
      <c r="Y827" s="61"/>
      <c r="AC827"/>
    </row>
    <row r="828" spans="2:29" x14ac:dyDescent="0.2">
      <c r="B828" s="61" t="str">
        <f>INDEX(FlowMapping!$G$2:$G$875,MATCH(W828&amp;D828,FlowMapping!$E$2:$E$875,0))</f>
        <v>butanol</v>
      </c>
      <c r="C828" s="61">
        <f>INDEX(FlowMapping!$H$2:$H$875,MATCH(W828&amp;D828,FlowMapping!$E$2:$E$875,0))</f>
        <v>71363</v>
      </c>
      <c r="D828" s="61" t="s">
        <v>1003</v>
      </c>
      <c r="E828" s="61" t="str">
        <f>INDEX(FlowMapping!$J$2:$J$875,MATCH(W828&amp;D828,FlowMapping!$E$2:$E$875,0))</f>
        <v>unspecified</v>
      </c>
      <c r="F828" s="61" t="str">
        <f>INDEX(FlowMapping!$M$2:$M$875,MATCH(W828&amp;D828,FlowMapping!$E$2:$E$875,0))</f>
        <v>b9a9b2ad-5db3-47aa-81de-3a48ae9ad4ec</v>
      </c>
      <c r="G828" s="61" t="str">
        <f>INDEX(Activities!$B$2:$B$390,MATCH(H828,Activities!$C$2:$C$390,0))</f>
        <v>Plastics packaging materials and unlaminated film and sheet manufacturing</v>
      </c>
      <c r="H828" s="61">
        <v>326110</v>
      </c>
      <c r="I828" s="61" t="s">
        <v>997</v>
      </c>
      <c r="J828" s="62">
        <v>3.3797538955198486E-7</v>
      </c>
      <c r="K828" s="61" t="s">
        <v>2093</v>
      </c>
      <c r="L828" s="61"/>
      <c r="M828" s="61"/>
      <c r="N828" s="61"/>
      <c r="O828" s="61"/>
      <c r="P828" s="61"/>
      <c r="Q828" s="74">
        <v>4.8089377343200388</v>
      </c>
      <c r="R828" s="61">
        <v>1</v>
      </c>
      <c r="S828" s="61">
        <v>1</v>
      </c>
      <c r="T828" s="61">
        <v>1</v>
      </c>
      <c r="U828" s="61">
        <v>5</v>
      </c>
      <c r="V828" s="61">
        <v>2013</v>
      </c>
      <c r="W828" s="61" t="s">
        <v>23</v>
      </c>
      <c r="X828" s="61" t="s">
        <v>572</v>
      </c>
      <c r="Y828" s="61"/>
      <c r="AC828"/>
    </row>
    <row r="829" spans="2:29" x14ac:dyDescent="0.2">
      <c r="B829" s="61" t="str">
        <f>INDEX(FlowMapping!$G$2:$G$875,MATCH(W829&amp;D829,FlowMapping!$E$2:$E$875,0))</f>
        <v>Tetrafluoroethylene (TFE)</v>
      </c>
      <c r="C829" s="61">
        <f>INDEX(FlowMapping!$H$2:$H$875,MATCH(W829&amp;D829,FlowMapping!$E$2:$E$875,0))</f>
        <v>116143</v>
      </c>
      <c r="D829" s="61" t="s">
        <v>1003</v>
      </c>
      <c r="E829" s="61" t="str">
        <f>INDEX(FlowMapping!$J$2:$J$875,MATCH(W829&amp;D829,FlowMapping!$E$2:$E$875,0))</f>
        <v>unspecified</v>
      </c>
      <c r="F829" s="61" t="str">
        <f>INDEX(FlowMapping!$M$2:$M$875,MATCH(W829&amp;D829,FlowMapping!$E$2:$E$875,0))</f>
        <v>c60ab5ce-e301-4cff-966c-2ac87f48d716</v>
      </c>
      <c r="G829" s="61" t="str">
        <f>INDEX(Activities!$B$2:$B$390,MATCH(H829,Activities!$C$2:$C$390,0))</f>
        <v>Plastics packaging materials and unlaminated film and sheet manufacturing</v>
      </c>
      <c r="H829" s="61">
        <v>326110</v>
      </c>
      <c r="I829" s="61" t="s">
        <v>997</v>
      </c>
      <c r="J829" s="62">
        <v>6.8532336339548336E-7</v>
      </c>
      <c r="K829" s="61" t="s">
        <v>2093</v>
      </c>
      <c r="L829" s="61"/>
      <c r="M829" s="61"/>
      <c r="N829" s="61"/>
      <c r="O829" s="61"/>
      <c r="P829" s="61"/>
      <c r="Q829" s="74">
        <v>3.9227159196089287</v>
      </c>
      <c r="R829" s="61">
        <v>1</v>
      </c>
      <c r="S829" s="61">
        <v>1</v>
      </c>
      <c r="T829" s="61">
        <v>1</v>
      </c>
      <c r="U829" s="61">
        <v>5</v>
      </c>
      <c r="V829" s="61">
        <v>2013</v>
      </c>
      <c r="W829" s="61" t="s">
        <v>220</v>
      </c>
      <c r="X829" s="61" t="s">
        <v>572</v>
      </c>
      <c r="Y829" s="61"/>
      <c r="AC829"/>
    </row>
    <row r="830" spans="2:29" x14ac:dyDescent="0.2">
      <c r="B830" s="61" t="str">
        <f>INDEX(FlowMapping!$G$2:$G$875,MATCH(W830&amp;D830,FlowMapping!$E$2:$E$875,0))</f>
        <v>VINYLFLUORIDE</v>
      </c>
      <c r="C830" s="61">
        <f>INDEX(FlowMapping!$H$2:$H$875,MATCH(W830&amp;D830,FlowMapping!$E$2:$E$875,0))</f>
        <v>75025</v>
      </c>
      <c r="D830" s="61" t="s">
        <v>1003</v>
      </c>
      <c r="E830" s="61" t="str">
        <f>INDEX(FlowMapping!$J$2:$J$875,MATCH(W830&amp;D830,FlowMapping!$E$2:$E$875,0))</f>
        <v>unspecified</v>
      </c>
      <c r="F830" s="61" t="str">
        <f>INDEX(FlowMapping!$M$2:$M$875,MATCH(W830&amp;D830,FlowMapping!$E$2:$E$875,0))</f>
        <v>ef55929b-96e4-38dc-b781-0fb4bb50abf2</v>
      </c>
      <c r="G830" s="61" t="str">
        <f>INDEX(Activities!$B$2:$B$390,MATCH(H830,Activities!$C$2:$C$390,0))</f>
        <v>Plastics packaging materials and unlaminated film and sheet manufacturing</v>
      </c>
      <c r="H830" s="61">
        <v>326110</v>
      </c>
      <c r="I830" s="61" t="s">
        <v>997</v>
      </c>
      <c r="J830" s="62">
        <v>8.7202744779638759E-7</v>
      </c>
      <c r="K830" s="61" t="s">
        <v>2093</v>
      </c>
      <c r="L830" s="61"/>
      <c r="M830" s="61"/>
      <c r="N830" s="61"/>
      <c r="O830" s="61"/>
      <c r="P830" s="61"/>
      <c r="Q830" s="74">
        <v>3.6782613382379941</v>
      </c>
      <c r="R830" s="61">
        <v>1</v>
      </c>
      <c r="S830" s="61">
        <v>1</v>
      </c>
      <c r="T830" s="61">
        <v>1</v>
      </c>
      <c r="U830" s="61">
        <v>5</v>
      </c>
      <c r="V830" s="61">
        <v>2013</v>
      </c>
      <c r="W830" s="61" t="s">
        <v>355</v>
      </c>
      <c r="X830" s="61" t="s">
        <v>572</v>
      </c>
      <c r="Y830" s="61"/>
      <c r="AC830"/>
    </row>
    <row r="831" spans="2:29" x14ac:dyDescent="0.2">
      <c r="B831" s="61" t="str">
        <f>INDEX(FlowMapping!$G$2:$G$875,MATCH(W831&amp;D831,FlowMapping!$E$2:$E$875,0))</f>
        <v>cyclohexane</v>
      </c>
      <c r="C831" s="61">
        <f>INDEX(FlowMapping!$H$2:$H$875,MATCH(W831&amp;D831,FlowMapping!$E$2:$E$875,0))</f>
        <v>110827</v>
      </c>
      <c r="D831" s="61" t="s">
        <v>1003</v>
      </c>
      <c r="E831" s="61" t="str">
        <f>INDEX(FlowMapping!$J$2:$J$875,MATCH(W831&amp;D831,FlowMapping!$E$2:$E$875,0))</f>
        <v>unspecified</v>
      </c>
      <c r="F831" s="61" t="str">
        <f>INDEX(FlowMapping!$M$2:$M$875,MATCH(W831&amp;D831,FlowMapping!$E$2:$E$875,0))</f>
        <v>165aaeac-93d1-4afd-adf2-e3d6c0eaf629</v>
      </c>
      <c r="G831" s="61" t="str">
        <f>INDEX(Activities!$B$2:$B$390,MATCH(H831,Activities!$C$2:$C$390,0))</f>
        <v>Plastics packaging materials and unlaminated film and sheet manufacturing</v>
      </c>
      <c r="H831" s="61">
        <v>326110</v>
      </c>
      <c r="I831" s="61" t="s">
        <v>997</v>
      </c>
      <c r="J831" s="62">
        <v>1.0909421272333909E-6</v>
      </c>
      <c r="K831" s="61" t="s">
        <v>2093</v>
      </c>
      <c r="L831" s="61"/>
      <c r="M831" s="61"/>
      <c r="N831" s="61"/>
      <c r="O831" s="61"/>
      <c r="P831" s="61"/>
      <c r="Q831" s="74">
        <v>4.1111128032622766</v>
      </c>
      <c r="R831" s="61">
        <v>1</v>
      </c>
      <c r="S831" s="61">
        <v>1</v>
      </c>
      <c r="T831" s="61">
        <v>1</v>
      </c>
      <c r="U831" s="61">
        <v>5</v>
      </c>
      <c r="V831" s="61">
        <v>2013</v>
      </c>
      <c r="W831" s="61" t="s">
        <v>30</v>
      </c>
      <c r="X831" s="61" t="s">
        <v>572</v>
      </c>
      <c r="Y831" s="61"/>
      <c r="AC831"/>
    </row>
    <row r="832" spans="2:29" x14ac:dyDescent="0.2">
      <c r="B832" s="61" t="str">
        <f>INDEX(FlowMapping!$G$2:$G$875,MATCH(W832&amp;D832,FlowMapping!$E$2:$E$875,0))</f>
        <v>Butyraldehyde</v>
      </c>
      <c r="C832" s="61">
        <f>INDEX(FlowMapping!$H$2:$H$875,MATCH(W832&amp;D832,FlowMapping!$E$2:$E$875,0))</f>
        <v>123728</v>
      </c>
      <c r="D832" s="61" t="s">
        <v>1003</v>
      </c>
      <c r="E832" s="61" t="str">
        <f>INDEX(FlowMapping!$J$2:$J$875,MATCH(W832&amp;D832,FlowMapping!$E$2:$E$875,0))</f>
        <v>unspecified</v>
      </c>
      <c r="F832" s="61" t="str">
        <f>INDEX(FlowMapping!$M$2:$M$875,MATCH(W832&amp;D832,FlowMapping!$E$2:$E$875,0))</f>
        <v>d279bdef-1284-46be-9999-384a0df3267e</v>
      </c>
      <c r="G832" s="61" t="str">
        <f>INDEX(Activities!$B$2:$B$390,MATCH(H832,Activities!$C$2:$C$390,0))</f>
        <v>Plastics packaging materials and unlaminated film and sheet manufacturing</v>
      </c>
      <c r="H832" s="61">
        <v>326110</v>
      </c>
      <c r="I832" s="61" t="s">
        <v>997</v>
      </c>
      <c r="J832" s="62">
        <v>1.8427052045603716E-6</v>
      </c>
      <c r="K832" s="61" t="s">
        <v>2093</v>
      </c>
      <c r="L832" s="61"/>
      <c r="M832" s="61"/>
      <c r="N832" s="61"/>
      <c r="O832" s="61"/>
      <c r="P832" s="61"/>
      <c r="Q832" s="74">
        <v>3.7847457907281892</v>
      </c>
      <c r="R832" s="61">
        <v>1</v>
      </c>
      <c r="S832" s="61">
        <v>1</v>
      </c>
      <c r="T832" s="61">
        <v>1</v>
      </c>
      <c r="U832" s="61">
        <v>5</v>
      </c>
      <c r="V832" s="61">
        <v>2013</v>
      </c>
      <c r="W832" s="61" t="s">
        <v>43</v>
      </c>
      <c r="X832" s="61" t="s">
        <v>572</v>
      </c>
      <c r="Y832" s="61"/>
      <c r="AC832"/>
    </row>
    <row r="833" spans="2:29" x14ac:dyDescent="0.2">
      <c r="B833" s="61" t="str">
        <f>INDEX(FlowMapping!$G$2:$G$875,MATCH(W833&amp;D833,FlowMapping!$E$2:$E$875,0))</f>
        <v>ozone</v>
      </c>
      <c r="C833" s="61">
        <f>INDEX(FlowMapping!$H$2:$H$875,MATCH(W833&amp;D833,FlowMapping!$E$2:$E$875,0))</f>
        <v>10028156</v>
      </c>
      <c r="D833" s="61" t="s">
        <v>1003</v>
      </c>
      <c r="E833" s="61" t="str">
        <f>INDEX(FlowMapping!$J$2:$J$875,MATCH(W833&amp;D833,FlowMapping!$E$2:$E$875,0))</f>
        <v>unspecified</v>
      </c>
      <c r="F833" s="61" t="str">
        <f>INDEX(FlowMapping!$M$2:$M$875,MATCH(W833&amp;D833,FlowMapping!$E$2:$E$875,0))</f>
        <v>2058d91e-bb9f-4fce-8e53-131825b14a23</v>
      </c>
      <c r="G833" s="61" t="str">
        <f>INDEX(Activities!$B$2:$B$390,MATCH(H833,Activities!$C$2:$C$390,0))</f>
        <v>Plastics packaging materials and unlaminated film and sheet manufacturing</v>
      </c>
      <c r="H833" s="61">
        <v>326110</v>
      </c>
      <c r="I833" s="61" t="s">
        <v>997</v>
      </c>
      <c r="J833" s="62">
        <v>5.6196039671147637E-6</v>
      </c>
      <c r="K833" s="61" t="s">
        <v>2093</v>
      </c>
      <c r="L833" s="61"/>
      <c r="M833" s="61"/>
      <c r="N833" s="61"/>
      <c r="O833" s="61"/>
      <c r="P833" s="61"/>
      <c r="Q833" s="74">
        <v>4.1839406100009837</v>
      </c>
      <c r="R833" s="61">
        <v>1</v>
      </c>
      <c r="S833" s="61">
        <v>1</v>
      </c>
      <c r="T833" s="61">
        <v>1</v>
      </c>
      <c r="U833" s="61">
        <v>5</v>
      </c>
      <c r="V833" s="61">
        <v>2013</v>
      </c>
      <c r="W833" s="61" t="s">
        <v>200</v>
      </c>
      <c r="X833" s="61" t="s">
        <v>572</v>
      </c>
      <c r="Y833" s="61"/>
      <c r="AC833"/>
    </row>
    <row r="834" spans="2:29" x14ac:dyDescent="0.2">
      <c r="B834" s="61" t="str">
        <f>INDEX(FlowMapping!$G$2:$G$875,MATCH(W834&amp;D834,FlowMapping!$E$2:$E$875,0))</f>
        <v>chlorine</v>
      </c>
      <c r="C834" s="61">
        <f>INDEX(FlowMapping!$H$2:$H$875,MATCH(W834&amp;D834,FlowMapping!$E$2:$E$875,0))</f>
        <v>7782505</v>
      </c>
      <c r="D834" s="61" t="s">
        <v>1003</v>
      </c>
      <c r="E834" s="61" t="str">
        <f>INDEX(FlowMapping!$J$2:$J$875,MATCH(W834&amp;D834,FlowMapping!$E$2:$E$875,0))</f>
        <v>unspecified</v>
      </c>
      <c r="F834" s="61" t="str">
        <f>INDEX(FlowMapping!$M$2:$M$875,MATCH(W834&amp;D834,FlowMapping!$E$2:$E$875,0))</f>
        <v>39d1390a-ded6-41cb-a536-d47510bf2fbc</v>
      </c>
      <c r="G834" s="61" t="str">
        <f>INDEX(Activities!$B$2:$B$390,MATCH(H834,Activities!$C$2:$C$390,0))</f>
        <v>Plastics pipe, pipe fitting, and unlaminated profile shape manufacturing</v>
      </c>
      <c r="H834" s="61">
        <v>326120</v>
      </c>
      <c r="I834" s="61" t="s">
        <v>997</v>
      </c>
      <c r="J834" s="62">
        <v>1.3562159899539554E-10</v>
      </c>
      <c r="K834" s="61" t="s">
        <v>2093</v>
      </c>
      <c r="L834" s="61"/>
      <c r="M834" s="61"/>
      <c r="N834" s="61"/>
      <c r="O834" s="61"/>
      <c r="P834" s="61"/>
      <c r="Q834" s="74">
        <v>2.1460338185684305</v>
      </c>
      <c r="R834" s="61">
        <v>1</v>
      </c>
      <c r="S834" s="61">
        <v>1</v>
      </c>
      <c r="T834" s="61">
        <v>1</v>
      </c>
      <c r="U834" s="61">
        <v>5</v>
      </c>
      <c r="V834" s="61">
        <v>2013</v>
      </c>
      <c r="W834" s="61" t="s">
        <v>79</v>
      </c>
      <c r="X834" s="61" t="s">
        <v>572</v>
      </c>
      <c r="Y834" s="61"/>
      <c r="AC834"/>
    </row>
    <row r="835" spans="2:29" x14ac:dyDescent="0.2">
      <c r="B835" s="61" t="str">
        <f>INDEX(FlowMapping!$G$2:$G$875,MATCH(W835&amp;D835,FlowMapping!$E$2:$E$875,0))</f>
        <v>chromium</v>
      </c>
      <c r="C835" s="61">
        <f>INDEX(FlowMapping!$H$2:$H$875,MATCH(W835&amp;D835,FlowMapping!$E$2:$E$875,0))</f>
        <v>7440473</v>
      </c>
      <c r="D835" s="61" t="s">
        <v>1003</v>
      </c>
      <c r="E835" s="61" t="str">
        <f>INDEX(FlowMapping!$J$2:$J$875,MATCH(W835&amp;D835,FlowMapping!$E$2:$E$875,0))</f>
        <v>unspecified</v>
      </c>
      <c r="F835" s="61" t="str">
        <f>INDEX(FlowMapping!$M$2:$M$875,MATCH(W835&amp;D835,FlowMapping!$E$2:$E$875,0))</f>
        <v>e142b577-e934-4085-9a07-3983d4d92afb</v>
      </c>
      <c r="G835" s="61" t="str">
        <f>INDEX(Activities!$B$2:$B$390,MATCH(H835,Activities!$C$2:$C$390,0))</f>
        <v>Plastics pipe, pipe fitting, and unlaminated profile shape manufacturing</v>
      </c>
      <c r="H835" s="61">
        <v>326120</v>
      </c>
      <c r="I835" s="61" t="s">
        <v>997</v>
      </c>
      <c r="J835" s="62">
        <v>2.7124319799079109E-10</v>
      </c>
      <c r="K835" s="61" t="s">
        <v>2093</v>
      </c>
      <c r="L835" s="61"/>
      <c r="M835" s="61"/>
      <c r="N835" s="61"/>
      <c r="O835" s="61"/>
      <c r="P835" s="61"/>
      <c r="Q835" s="74">
        <v>4.1265483800781633</v>
      </c>
      <c r="R835" s="61">
        <v>1</v>
      </c>
      <c r="S835" s="61">
        <v>1</v>
      </c>
      <c r="T835" s="61">
        <v>1</v>
      </c>
      <c r="U835" s="61">
        <v>5</v>
      </c>
      <c r="V835" s="61">
        <v>2013</v>
      </c>
      <c r="W835" s="61" t="s">
        <v>13</v>
      </c>
      <c r="X835" s="61" t="s">
        <v>572</v>
      </c>
      <c r="Y835" s="61"/>
      <c r="AC835"/>
    </row>
    <row r="836" spans="2:29" x14ac:dyDescent="0.2">
      <c r="B836" s="61" t="str">
        <f>INDEX(FlowMapping!$G$2:$G$875,MATCH(W836&amp;D836,FlowMapping!$E$2:$E$875,0))</f>
        <v>Zinc</v>
      </c>
      <c r="C836" s="61">
        <f>INDEX(FlowMapping!$H$2:$H$875,MATCH(W836&amp;D836,FlowMapping!$E$2:$E$875,0))</f>
        <v>1330207</v>
      </c>
      <c r="D836" s="61" t="s">
        <v>1003</v>
      </c>
      <c r="E836" s="61" t="str">
        <f>INDEX(FlowMapping!$J$2:$J$875,MATCH(W836&amp;D836,FlowMapping!$E$2:$E$875,0))</f>
        <v>unspecified</v>
      </c>
      <c r="F836" s="61" t="str">
        <f>INDEX(FlowMapping!$M$2:$M$875,MATCH(W836&amp;D836,FlowMapping!$E$2:$E$875,0))</f>
        <v>5ce378a0-b48d-471c-977d-79681521efde</v>
      </c>
      <c r="G836" s="61" t="str">
        <f>INDEX(Activities!$B$2:$B$390,MATCH(H836,Activities!$C$2:$C$390,0))</f>
        <v>Plastics pipe, pipe fitting, and unlaminated profile shape manufacturing</v>
      </c>
      <c r="H836" s="61">
        <v>326120</v>
      </c>
      <c r="I836" s="61" t="s">
        <v>997</v>
      </c>
      <c r="J836" s="62">
        <v>3.3099807450816239E-10</v>
      </c>
      <c r="K836" s="61" t="s">
        <v>2093</v>
      </c>
      <c r="L836" s="61"/>
      <c r="M836" s="61"/>
      <c r="N836" s="61"/>
      <c r="O836" s="61"/>
      <c r="P836" s="61"/>
      <c r="Q836" s="74">
        <v>4.7351148468070079</v>
      </c>
      <c r="R836" s="61">
        <v>1</v>
      </c>
      <c r="S836" s="61">
        <v>1</v>
      </c>
      <c r="T836" s="61">
        <v>1</v>
      </c>
      <c r="U836" s="61">
        <v>5</v>
      </c>
      <c r="V836" s="61">
        <v>2013</v>
      </c>
      <c r="W836" s="61" t="s">
        <v>80</v>
      </c>
      <c r="X836" s="61" t="s">
        <v>572</v>
      </c>
      <c r="Y836" s="61"/>
      <c r="AC836"/>
    </row>
    <row r="837" spans="2:29" x14ac:dyDescent="0.2">
      <c r="B837" s="61" t="str">
        <f>INDEX(FlowMapping!$G$2:$G$875,MATCH(W837&amp;D837,FlowMapping!$E$2:$E$875,0))</f>
        <v>nitric acid</v>
      </c>
      <c r="C837" s="61">
        <f>INDEX(FlowMapping!$H$2:$H$875,MATCH(W837&amp;D837,FlowMapping!$E$2:$E$875,0))</f>
        <v>7697372</v>
      </c>
      <c r="D837" s="61" t="s">
        <v>1003</v>
      </c>
      <c r="E837" s="61" t="str">
        <f>INDEX(FlowMapping!$J$2:$J$875,MATCH(W837&amp;D837,FlowMapping!$E$2:$E$875,0))</f>
        <v>unspecified</v>
      </c>
      <c r="F837" s="61" t="str">
        <f>INDEX(FlowMapping!$M$2:$M$875,MATCH(W837&amp;D837,FlowMapping!$E$2:$E$875,0))</f>
        <v>dc084330-5108-4d9c-a7ed-eb3345507f13</v>
      </c>
      <c r="G837" s="61" t="str">
        <f>INDEX(Activities!$B$2:$B$390,MATCH(H837,Activities!$C$2:$C$390,0))</f>
        <v>Plastics pipe, pipe fitting, and unlaminated profile shape manufacturing</v>
      </c>
      <c r="H837" s="61">
        <v>326120</v>
      </c>
      <c r="I837" s="61" t="s">
        <v>997</v>
      </c>
      <c r="J837" s="62">
        <v>4.6111343658434491E-10</v>
      </c>
      <c r="K837" s="61" t="s">
        <v>2093</v>
      </c>
      <c r="L837" s="61"/>
      <c r="M837" s="61"/>
      <c r="N837" s="61"/>
      <c r="O837" s="61"/>
      <c r="P837" s="61"/>
      <c r="Q837" s="74">
        <v>3.3313508718933869</v>
      </c>
      <c r="R837" s="61">
        <v>1</v>
      </c>
      <c r="S837" s="61">
        <v>1</v>
      </c>
      <c r="T837" s="61">
        <v>1</v>
      </c>
      <c r="U837" s="61">
        <v>5</v>
      </c>
      <c r="V837" s="61">
        <v>2013</v>
      </c>
      <c r="W837" s="61" t="s">
        <v>65</v>
      </c>
      <c r="X837" s="61" t="s">
        <v>572</v>
      </c>
      <c r="Y837" s="61"/>
      <c r="AC837"/>
    </row>
    <row r="838" spans="2:29" x14ac:dyDescent="0.2">
      <c r="B838" s="61" t="str">
        <f>INDEX(FlowMapping!$G$2:$G$875,MATCH(W838&amp;D838,FlowMapping!$E$2:$E$875,0))</f>
        <v>diisocyanates</v>
      </c>
      <c r="C838" s="61" t="str">
        <f>INDEX(FlowMapping!$H$2:$H$875,MATCH(W838&amp;D838,FlowMapping!$E$2:$E$875,0))</f>
        <v/>
      </c>
      <c r="D838" s="61" t="s">
        <v>1003</v>
      </c>
      <c r="E838" s="61" t="str">
        <f>INDEX(FlowMapping!$J$2:$J$875,MATCH(W838&amp;D838,FlowMapping!$E$2:$E$875,0))</f>
        <v>unspecified</v>
      </c>
      <c r="F838" s="61" t="str">
        <f>INDEX(FlowMapping!$M$2:$M$875,MATCH(W838&amp;D838,FlowMapping!$E$2:$E$875,0))</f>
        <v>63f3fff6-0459-49fd-808a-6fc86fd63f5c</v>
      </c>
      <c r="G838" s="61" t="str">
        <f>INDEX(Activities!$B$2:$B$390,MATCH(H838,Activities!$C$2:$C$390,0))</f>
        <v>Plastics pipe, pipe fitting, and unlaminated profile shape manufacturing</v>
      </c>
      <c r="H838" s="61">
        <v>326120</v>
      </c>
      <c r="I838" s="61" t="s">
        <v>997</v>
      </c>
      <c r="J838" s="62">
        <v>7.8389284219338655E-9</v>
      </c>
      <c r="K838" s="61" t="s">
        <v>2093</v>
      </c>
      <c r="L838" s="61"/>
      <c r="M838" s="61"/>
      <c r="N838" s="61"/>
      <c r="O838" s="61"/>
      <c r="P838" s="61"/>
      <c r="Q838" s="74">
        <v>3.9778587426406746</v>
      </c>
      <c r="R838" s="61">
        <v>1</v>
      </c>
      <c r="S838" s="61">
        <v>1</v>
      </c>
      <c r="T838" s="61">
        <v>1</v>
      </c>
      <c r="U838" s="61">
        <v>5</v>
      </c>
      <c r="V838" s="61">
        <v>2013</v>
      </c>
      <c r="W838" s="61" t="s">
        <v>51</v>
      </c>
      <c r="X838" s="61" t="s">
        <v>572</v>
      </c>
      <c r="Y838" s="61"/>
      <c r="AC838"/>
    </row>
    <row r="839" spans="2:29" x14ac:dyDescent="0.2">
      <c r="B839" s="61" t="str">
        <f>INDEX(FlowMapping!$G$2:$G$875,MATCH(W839&amp;D839,FlowMapping!$E$2:$E$875,0))</f>
        <v>1,3-PHENYLENEDIAMINE</v>
      </c>
      <c r="C839" s="61">
        <f>INDEX(FlowMapping!$H$2:$H$875,MATCH(W839&amp;D839,FlowMapping!$E$2:$E$875,0))</f>
        <v>108452</v>
      </c>
      <c r="D839" s="61" t="s">
        <v>1003</v>
      </c>
      <c r="E839" s="61" t="str">
        <f>INDEX(FlowMapping!$J$2:$J$875,MATCH(W839&amp;D839,FlowMapping!$E$2:$E$875,0))</f>
        <v>unspecified</v>
      </c>
      <c r="F839" s="61" t="str">
        <f>INDEX(FlowMapping!$M$2:$M$875,MATCH(W839&amp;D839,FlowMapping!$E$2:$E$875,0))</f>
        <v>eb7d31fa-c959-4066-a075-5338aa54ac75</v>
      </c>
      <c r="G839" s="61" t="str">
        <f>INDEX(Activities!$B$2:$B$390,MATCH(H839,Activities!$C$2:$C$390,0))</f>
        <v>Plastics pipe, pipe fitting, and unlaminated profile shape manufacturing</v>
      </c>
      <c r="H839" s="61">
        <v>326120</v>
      </c>
      <c r="I839" s="61" t="s">
        <v>997</v>
      </c>
      <c r="J839" s="62">
        <v>1.1771954792800336E-8</v>
      </c>
      <c r="K839" s="61" t="s">
        <v>2093</v>
      </c>
      <c r="L839" s="61"/>
      <c r="M839" s="61"/>
      <c r="N839" s="61"/>
      <c r="O839" s="61"/>
      <c r="P839" s="61"/>
      <c r="Q839" s="74">
        <v>4.4975088845893882</v>
      </c>
      <c r="R839" s="61">
        <v>1</v>
      </c>
      <c r="S839" s="61">
        <v>1</v>
      </c>
      <c r="T839" s="61">
        <v>1</v>
      </c>
      <c r="U839" s="61">
        <v>5</v>
      </c>
      <c r="V839" s="61">
        <v>2013</v>
      </c>
      <c r="W839" s="61" t="s">
        <v>363</v>
      </c>
      <c r="X839" s="61" t="s">
        <v>572</v>
      </c>
      <c r="Y839" s="61"/>
      <c r="AC839"/>
    </row>
    <row r="840" spans="2:29" x14ac:dyDescent="0.2">
      <c r="B840" s="61" t="str">
        <f>INDEX(FlowMapping!$G$2:$G$875,MATCH(W840&amp;D840,FlowMapping!$E$2:$E$875,0))</f>
        <v>4,4'-isopropylidenediphenol</v>
      </c>
      <c r="C840" s="61">
        <f>INDEX(FlowMapping!$H$2:$H$875,MATCH(W840&amp;D840,FlowMapping!$E$2:$E$875,0))</f>
        <v>80057</v>
      </c>
      <c r="D840" s="61" t="s">
        <v>1003</v>
      </c>
      <c r="E840" s="61" t="str">
        <f>INDEX(FlowMapping!$J$2:$J$875,MATCH(W840&amp;D840,FlowMapping!$E$2:$E$875,0))</f>
        <v>unspecified</v>
      </c>
      <c r="F840" s="61" t="str">
        <f>INDEX(FlowMapping!$M$2:$M$875,MATCH(W840&amp;D840,FlowMapping!$E$2:$E$875,0))</f>
        <v>f1434c85-6374-3511-b73a-2189eb058ea8</v>
      </c>
      <c r="G840" s="61" t="str">
        <f>INDEX(Activities!$B$2:$B$390,MATCH(H840,Activities!$C$2:$C$390,0))</f>
        <v>Plastics pipe, pipe fitting, and unlaminated profile shape manufacturing</v>
      </c>
      <c r="H840" s="61">
        <v>326120</v>
      </c>
      <c r="I840" s="61" t="s">
        <v>997</v>
      </c>
      <c r="J840" s="62">
        <v>1.955663457513604E-8</v>
      </c>
      <c r="K840" s="61" t="s">
        <v>2093</v>
      </c>
      <c r="L840" s="61"/>
      <c r="M840" s="61"/>
      <c r="N840" s="61"/>
      <c r="O840" s="61"/>
      <c r="P840" s="61"/>
      <c r="Q840" s="74">
        <v>4.0952198473650068</v>
      </c>
      <c r="R840" s="61">
        <v>1</v>
      </c>
      <c r="S840" s="61">
        <v>1</v>
      </c>
      <c r="T840" s="61">
        <v>1</v>
      </c>
      <c r="U840" s="61">
        <v>5</v>
      </c>
      <c r="V840" s="61">
        <v>2013</v>
      </c>
      <c r="W840" s="61" t="s">
        <v>48</v>
      </c>
      <c r="X840" s="61" t="s">
        <v>572</v>
      </c>
      <c r="Y840" s="61"/>
      <c r="AC840"/>
    </row>
    <row r="841" spans="2:29" x14ac:dyDescent="0.2">
      <c r="B841" s="61" t="str">
        <f>INDEX(FlowMapping!$G$2:$G$875,MATCH(W841&amp;D841,FlowMapping!$E$2:$E$875,0))</f>
        <v>hydrogen sulfide</v>
      </c>
      <c r="C841" s="61">
        <f>INDEX(FlowMapping!$H$2:$H$875,MATCH(W841&amp;D841,FlowMapping!$E$2:$E$875,0))</f>
        <v>7783064</v>
      </c>
      <c r="D841" s="61" t="s">
        <v>1003</v>
      </c>
      <c r="E841" s="61" t="str">
        <f>INDEX(FlowMapping!$J$2:$J$875,MATCH(W841&amp;D841,FlowMapping!$E$2:$E$875,0))</f>
        <v>unspecified</v>
      </c>
      <c r="F841" s="61" t="str">
        <f>INDEX(FlowMapping!$M$2:$M$875,MATCH(W841&amp;D841,FlowMapping!$E$2:$E$875,0))</f>
        <v>20d4d821-f4f7-4017-8810-f822fcdf619e</v>
      </c>
      <c r="G841" s="61" t="str">
        <f>INDEX(Activities!$B$2:$B$390,MATCH(H841,Activities!$C$2:$C$390,0))</f>
        <v>Plastics pipe, pipe fitting, and unlaminated profile shape manufacturing</v>
      </c>
      <c r="H841" s="61">
        <v>326120</v>
      </c>
      <c r="I841" s="61" t="s">
        <v>997</v>
      </c>
      <c r="J841" s="62">
        <v>2.2157205860192552E-5</v>
      </c>
      <c r="K841" s="61" t="s">
        <v>2093</v>
      </c>
      <c r="L841" s="61"/>
      <c r="M841" s="61"/>
      <c r="N841" s="61"/>
      <c r="O841" s="61"/>
      <c r="P841" s="61"/>
      <c r="Q841" s="74">
        <v>3.2448332217638862</v>
      </c>
      <c r="R841" s="61">
        <v>1</v>
      </c>
      <c r="S841" s="61">
        <v>1</v>
      </c>
      <c r="T841" s="61">
        <v>1</v>
      </c>
      <c r="U841" s="61">
        <v>5</v>
      </c>
      <c r="V841" s="61">
        <v>2013</v>
      </c>
      <c r="W841" s="61" t="s">
        <v>28</v>
      </c>
      <c r="X841" s="61" t="s">
        <v>572</v>
      </c>
      <c r="Y841" s="61"/>
      <c r="AC841"/>
    </row>
    <row r="842" spans="2:29" x14ac:dyDescent="0.2">
      <c r="B842" s="61" t="str">
        <f>INDEX(FlowMapping!$G$2:$G$875,MATCH(W842&amp;D842,FlowMapping!$E$2:$E$875,0))</f>
        <v>copper</v>
      </c>
      <c r="C842" s="61">
        <f>INDEX(FlowMapping!$H$2:$H$875,MATCH(W842&amp;D842,FlowMapping!$E$2:$E$875,0))</f>
        <v>7440508</v>
      </c>
      <c r="D842" s="61" t="s">
        <v>1003</v>
      </c>
      <c r="E842" s="61" t="str">
        <f>INDEX(FlowMapping!$J$2:$J$875,MATCH(W842&amp;D842,FlowMapping!$E$2:$E$875,0))</f>
        <v>unspecified</v>
      </c>
      <c r="F842" s="61" t="str">
        <f>INDEX(FlowMapping!$M$2:$M$875,MATCH(W842&amp;D842,FlowMapping!$E$2:$E$875,0))</f>
        <v>ec8144d6-d123-43b1-9c17-a295422a0498</v>
      </c>
      <c r="G842" s="61" t="str">
        <f>INDEX(Activities!$B$2:$B$390,MATCH(H842,Activities!$C$2:$C$390,0))</f>
        <v>Laminated plastics plate, sheet (except packaging), and shape manufacturing</v>
      </c>
      <c r="H842" s="61">
        <v>326130</v>
      </c>
      <c r="I842" s="61" t="s">
        <v>997</v>
      </c>
      <c r="J842" s="62">
        <v>6.3672094329028625E-10</v>
      </c>
      <c r="K842" s="61" t="s">
        <v>2093</v>
      </c>
      <c r="L842" s="61"/>
      <c r="M842" s="61"/>
      <c r="N842" s="61"/>
      <c r="O842" s="61"/>
      <c r="P842" s="61"/>
      <c r="Q842" s="74">
        <v>3.6565374211799746</v>
      </c>
      <c r="R842" s="61">
        <v>1</v>
      </c>
      <c r="S842" s="61">
        <v>1</v>
      </c>
      <c r="T842" s="61">
        <v>1</v>
      </c>
      <c r="U842" s="61">
        <v>4</v>
      </c>
      <c r="V842" s="61">
        <v>2013</v>
      </c>
      <c r="W842" s="61" t="s">
        <v>25</v>
      </c>
      <c r="X842" s="61" t="s">
        <v>572</v>
      </c>
      <c r="Y842" s="61"/>
      <c r="AC842"/>
    </row>
    <row r="843" spans="2:29" x14ac:dyDescent="0.2">
      <c r="B843" s="61" t="str">
        <f>INDEX(FlowMapping!$G$2:$G$875,MATCH(W843&amp;D843,FlowMapping!$E$2:$E$875,0))</f>
        <v>Decabromodiphenyl oxide</v>
      </c>
      <c r="C843" s="61">
        <f>INDEX(FlowMapping!$H$2:$H$875,MATCH(W843&amp;D843,FlowMapping!$E$2:$E$875,0))</f>
        <v>1163195</v>
      </c>
      <c r="D843" s="61" t="s">
        <v>1003</v>
      </c>
      <c r="E843" s="61" t="str">
        <f>INDEX(FlowMapping!$J$2:$J$875,MATCH(W843&amp;D843,FlowMapping!$E$2:$E$875,0))</f>
        <v>unspecified</v>
      </c>
      <c r="F843" s="61" t="str">
        <f>INDEX(FlowMapping!$M$2:$M$875,MATCH(W843&amp;D843,FlowMapping!$E$2:$E$875,0))</f>
        <v>64441938-a69c-4bea-8759-fd624432e73f</v>
      </c>
      <c r="G843" s="61" t="str">
        <f>INDEX(Activities!$B$2:$B$390,MATCH(H843,Activities!$C$2:$C$390,0))</f>
        <v>Laminated plastics plate, sheet (except packaging), and shape manufacturing</v>
      </c>
      <c r="H843" s="61">
        <v>326130</v>
      </c>
      <c r="I843" s="61" t="s">
        <v>997</v>
      </c>
      <c r="J843" s="62">
        <v>1.2734418865805725E-9</v>
      </c>
      <c r="K843" s="61" t="s">
        <v>2093</v>
      </c>
      <c r="L843" s="61"/>
      <c r="M843" s="61"/>
      <c r="N843" s="61"/>
      <c r="O843" s="61"/>
      <c r="P843" s="61"/>
      <c r="Q843" s="74">
        <v>4.2953305982936572</v>
      </c>
      <c r="R843" s="61">
        <v>1</v>
      </c>
      <c r="S843" s="61">
        <v>1</v>
      </c>
      <c r="T843" s="61">
        <v>1</v>
      </c>
      <c r="U843" s="61">
        <v>4</v>
      </c>
      <c r="V843" s="61">
        <v>2013</v>
      </c>
      <c r="W843" s="61" t="s">
        <v>114</v>
      </c>
      <c r="X843" s="61" t="s">
        <v>572</v>
      </c>
      <c r="Y843" s="61"/>
      <c r="AC843"/>
    </row>
    <row r="844" spans="2:29" x14ac:dyDescent="0.2">
      <c r="B844" s="61" t="str">
        <f>INDEX(FlowMapping!$G$2:$G$875,MATCH(W844&amp;D844,FlowMapping!$E$2:$E$875,0))</f>
        <v>1,3-PHENYLENEDIAMINE</v>
      </c>
      <c r="C844" s="61">
        <f>INDEX(FlowMapping!$H$2:$H$875,MATCH(W844&amp;D844,FlowMapping!$E$2:$E$875,0))</f>
        <v>108452</v>
      </c>
      <c r="D844" s="61" t="s">
        <v>1003</v>
      </c>
      <c r="E844" s="61" t="str">
        <f>INDEX(FlowMapping!$J$2:$J$875,MATCH(W844&amp;D844,FlowMapping!$E$2:$E$875,0))</f>
        <v>unspecified</v>
      </c>
      <c r="F844" s="61" t="str">
        <f>INDEX(FlowMapping!$M$2:$M$875,MATCH(W844&amp;D844,FlowMapping!$E$2:$E$875,0))</f>
        <v>eb7d31fa-c959-4066-a075-5338aa54ac75</v>
      </c>
      <c r="G844" s="61" t="str">
        <f>INDEX(Activities!$B$2:$B$390,MATCH(H844,Activities!$C$2:$C$390,0))</f>
        <v>Laminated plastics plate, sheet (except packaging), and shape manufacturing</v>
      </c>
      <c r="H844" s="61">
        <v>326130</v>
      </c>
      <c r="I844" s="61" t="s">
        <v>997</v>
      </c>
      <c r="J844" s="62">
        <v>3.4382930937675459E-9</v>
      </c>
      <c r="K844" s="61" t="s">
        <v>2093</v>
      </c>
      <c r="L844" s="61"/>
      <c r="M844" s="61"/>
      <c r="N844" s="61"/>
      <c r="O844" s="61"/>
      <c r="P844" s="61"/>
      <c r="Q844" s="74">
        <v>4.4975088845893882</v>
      </c>
      <c r="R844" s="61">
        <v>1</v>
      </c>
      <c r="S844" s="61">
        <v>1</v>
      </c>
      <c r="T844" s="61">
        <v>1</v>
      </c>
      <c r="U844" s="61">
        <v>4</v>
      </c>
      <c r="V844" s="61">
        <v>2013</v>
      </c>
      <c r="W844" s="61" t="s">
        <v>363</v>
      </c>
      <c r="X844" s="61" t="s">
        <v>572</v>
      </c>
      <c r="Y844" s="61"/>
      <c r="AC844"/>
    </row>
    <row r="845" spans="2:29" x14ac:dyDescent="0.2">
      <c r="B845" s="61" t="str">
        <f>INDEX(FlowMapping!$G$2:$G$875,MATCH(W845&amp;D845,FlowMapping!$E$2:$E$875,0))</f>
        <v>ethylbenzene</v>
      </c>
      <c r="C845" s="61">
        <f>INDEX(FlowMapping!$H$2:$H$875,MATCH(W845&amp;D845,FlowMapping!$E$2:$E$875,0))</f>
        <v>100414</v>
      </c>
      <c r="D845" s="61" t="s">
        <v>1003</v>
      </c>
      <c r="E845" s="61" t="str">
        <f>INDEX(FlowMapping!$J$2:$J$875,MATCH(W845&amp;D845,FlowMapping!$E$2:$E$875,0))</f>
        <v>unspecified</v>
      </c>
      <c r="F845" s="61" t="str">
        <f>INDEX(FlowMapping!$M$2:$M$875,MATCH(W845&amp;D845,FlowMapping!$E$2:$E$875,0))</f>
        <v>787591de-0e9e-3f81-a1e5-2df2949f146c</v>
      </c>
      <c r="G845" s="61" t="str">
        <f>INDEX(Activities!$B$2:$B$390,MATCH(H845,Activities!$C$2:$C$390,0))</f>
        <v>Laminated plastics plate, sheet (except packaging), and shape manufacturing</v>
      </c>
      <c r="H845" s="61">
        <v>326130</v>
      </c>
      <c r="I845" s="61" t="s">
        <v>997</v>
      </c>
      <c r="J845" s="62">
        <v>7.51330713082538E-8</v>
      </c>
      <c r="K845" s="61" t="s">
        <v>2093</v>
      </c>
      <c r="L845" s="61"/>
      <c r="M845" s="61"/>
      <c r="N845" s="61"/>
      <c r="O845" s="61"/>
      <c r="P845" s="61"/>
      <c r="Q845" s="74">
        <v>4.1756139744527641</v>
      </c>
      <c r="R845" s="61">
        <v>1</v>
      </c>
      <c r="S845" s="61">
        <v>1</v>
      </c>
      <c r="T845" s="61">
        <v>1</v>
      </c>
      <c r="U845" s="61">
        <v>4</v>
      </c>
      <c r="V845" s="61">
        <v>2013</v>
      </c>
      <c r="W845" s="61" t="s">
        <v>6</v>
      </c>
      <c r="X845" s="61" t="s">
        <v>572</v>
      </c>
      <c r="Y845" s="61"/>
      <c r="AC845"/>
    </row>
    <row r="846" spans="2:29" x14ac:dyDescent="0.2">
      <c r="B846" s="61" t="str">
        <f>INDEX(FlowMapping!$G$2:$G$875,MATCH(W846&amp;D846,FlowMapping!$E$2:$E$875,0))</f>
        <v>Ethylene glycol monoethyl ether</v>
      </c>
      <c r="C846" s="61">
        <f>INDEX(FlowMapping!$H$2:$H$875,MATCH(W846&amp;D846,FlowMapping!$E$2:$E$875,0))</f>
        <v>110805</v>
      </c>
      <c r="D846" s="61" t="s">
        <v>1003</v>
      </c>
      <c r="E846" s="61" t="str">
        <f>INDEX(FlowMapping!$J$2:$J$875,MATCH(W846&amp;D846,FlowMapping!$E$2:$E$875,0))</f>
        <v>unspecified</v>
      </c>
      <c r="F846" s="61" t="str">
        <f>INDEX(FlowMapping!$M$2:$M$875,MATCH(W846&amp;D846,FlowMapping!$E$2:$E$875,0))</f>
        <v>45e23e23-d952-4721-a514-2acfa5bfcab5</v>
      </c>
      <c r="G846" s="61" t="str">
        <f>INDEX(Activities!$B$2:$B$390,MATCH(H846,Activities!$C$2:$C$390,0))</f>
        <v>Laminated plastics plate, sheet (except packaging), and shape manufacturing</v>
      </c>
      <c r="H846" s="61">
        <v>326130</v>
      </c>
      <c r="I846" s="61" t="s">
        <v>997</v>
      </c>
      <c r="J846" s="62">
        <v>1.8528579449747333E-7</v>
      </c>
      <c r="K846" s="61" t="s">
        <v>2093</v>
      </c>
      <c r="L846" s="61"/>
      <c r="M846" s="61"/>
      <c r="N846" s="61"/>
      <c r="O846" s="61"/>
      <c r="P846" s="61"/>
      <c r="Q846" s="74">
        <v>4.8068611195233943</v>
      </c>
      <c r="R846" s="61">
        <v>1</v>
      </c>
      <c r="S846" s="61">
        <v>1</v>
      </c>
      <c r="T846" s="61">
        <v>1</v>
      </c>
      <c r="U846" s="61">
        <v>4</v>
      </c>
      <c r="V846" s="61">
        <v>2013</v>
      </c>
      <c r="W846" s="61" t="s">
        <v>89</v>
      </c>
      <c r="X846" s="61" t="s">
        <v>572</v>
      </c>
      <c r="Y846" s="61"/>
      <c r="AC846"/>
    </row>
    <row r="847" spans="2:29" x14ac:dyDescent="0.2">
      <c r="B847" s="61" t="str">
        <f>INDEX(FlowMapping!$G$2:$G$875,MATCH(W847&amp;D847,FlowMapping!$E$2:$E$875,0))</f>
        <v>diisocyanates</v>
      </c>
      <c r="C847" s="61" t="str">
        <f>INDEX(FlowMapping!$H$2:$H$875,MATCH(W847&amp;D847,FlowMapping!$E$2:$E$875,0))</f>
        <v/>
      </c>
      <c r="D847" s="61" t="s">
        <v>1003</v>
      </c>
      <c r="E847" s="61" t="str">
        <f>INDEX(FlowMapping!$J$2:$J$875,MATCH(W847&amp;D847,FlowMapping!$E$2:$E$875,0))</f>
        <v>unspecified</v>
      </c>
      <c r="F847" s="61" t="str">
        <f>INDEX(FlowMapping!$M$2:$M$875,MATCH(W847&amp;D847,FlowMapping!$E$2:$E$875,0))</f>
        <v>63f3fff6-0459-49fd-808a-6fc86fd63f5c</v>
      </c>
      <c r="G847" s="61" t="str">
        <f>INDEX(Activities!$B$2:$B$390,MATCH(H847,Activities!$C$2:$C$390,0))</f>
        <v>Laminated plastics plate, sheet (except packaging), and shape manufacturing</v>
      </c>
      <c r="H847" s="61">
        <v>326130</v>
      </c>
      <c r="I847" s="61" t="s">
        <v>997</v>
      </c>
      <c r="J847" s="62">
        <v>2.5125008422234701E-7</v>
      </c>
      <c r="K847" s="61" t="s">
        <v>2093</v>
      </c>
      <c r="L847" s="61"/>
      <c r="M847" s="61"/>
      <c r="N847" s="61"/>
      <c r="O847" s="61"/>
      <c r="P847" s="61"/>
      <c r="Q847" s="74">
        <v>3.9778587426406746</v>
      </c>
      <c r="R847" s="61">
        <v>1</v>
      </c>
      <c r="S847" s="61">
        <v>1</v>
      </c>
      <c r="T847" s="61">
        <v>1</v>
      </c>
      <c r="U847" s="61">
        <v>4</v>
      </c>
      <c r="V847" s="61">
        <v>2013</v>
      </c>
      <c r="W847" s="61" t="s">
        <v>51</v>
      </c>
      <c r="X847" s="61" t="s">
        <v>572</v>
      </c>
      <c r="Y847" s="61"/>
      <c r="AC847"/>
    </row>
    <row r="848" spans="2:29" x14ac:dyDescent="0.2">
      <c r="B848" s="61" t="str">
        <f>INDEX(FlowMapping!$G$2:$G$875,MATCH(W848&amp;D848,FlowMapping!$E$2:$E$875,0))</f>
        <v>1-Methyl-2-pyrrolidinone</v>
      </c>
      <c r="C848" s="61">
        <f>INDEX(FlowMapping!$H$2:$H$875,MATCH(W848&amp;D848,FlowMapping!$E$2:$E$875,0))</f>
        <v>872504</v>
      </c>
      <c r="D848" s="61" t="s">
        <v>1003</v>
      </c>
      <c r="E848" s="61" t="str">
        <f>INDEX(FlowMapping!$J$2:$J$875,MATCH(W848&amp;D848,FlowMapping!$E$2:$E$875,0))</f>
        <v>unspecified</v>
      </c>
      <c r="F848" s="61" t="str">
        <f>INDEX(FlowMapping!$M$2:$M$875,MATCH(W848&amp;D848,FlowMapping!$E$2:$E$875,0))</f>
        <v>00b8c5b8-8f45-445f-839c-2017fe3ad8b8</v>
      </c>
      <c r="G848" s="61" t="str">
        <f>INDEX(Activities!$B$2:$B$390,MATCH(H848,Activities!$C$2:$C$390,0))</f>
        <v>Laminated plastics plate, sheet (except packaging), and shape manufacturing</v>
      </c>
      <c r="H848" s="61">
        <v>326130</v>
      </c>
      <c r="I848" s="61" t="s">
        <v>997</v>
      </c>
      <c r="J848" s="62">
        <v>1.1734766984839978E-5</v>
      </c>
      <c r="K848" s="61" t="s">
        <v>2093</v>
      </c>
      <c r="L848" s="61"/>
      <c r="M848" s="61"/>
      <c r="N848" s="61"/>
      <c r="O848" s="61"/>
      <c r="P848" s="61"/>
      <c r="Q848" s="74">
        <v>4.7294197670253508</v>
      </c>
      <c r="R848" s="61">
        <v>1</v>
      </c>
      <c r="S848" s="61">
        <v>1</v>
      </c>
      <c r="T848" s="61">
        <v>1</v>
      </c>
      <c r="U848" s="61">
        <v>4</v>
      </c>
      <c r="V848" s="61">
        <v>2013</v>
      </c>
      <c r="W848" s="61" t="s">
        <v>50</v>
      </c>
      <c r="X848" s="61" t="s">
        <v>572</v>
      </c>
      <c r="Y848" s="61"/>
      <c r="AC848"/>
    </row>
    <row r="849" spans="2:29" x14ac:dyDescent="0.2">
      <c r="B849" s="61" t="str">
        <f>INDEX(FlowMapping!$G$2:$G$875,MATCH(W849&amp;D849,FlowMapping!$E$2:$E$875,0))</f>
        <v>chromium</v>
      </c>
      <c r="C849" s="61">
        <f>INDEX(FlowMapping!$H$2:$H$875,MATCH(W849&amp;D849,FlowMapping!$E$2:$E$875,0))</f>
        <v>7440473</v>
      </c>
      <c r="D849" s="61" t="s">
        <v>1003</v>
      </c>
      <c r="E849" s="61" t="str">
        <f>INDEX(FlowMapping!$J$2:$J$875,MATCH(W849&amp;D849,FlowMapping!$E$2:$E$875,0))</f>
        <v>unspecified</v>
      </c>
      <c r="F849" s="61" t="str">
        <f>INDEX(FlowMapping!$M$2:$M$875,MATCH(W849&amp;D849,FlowMapping!$E$2:$E$875,0))</f>
        <v>e142b577-e934-4085-9a07-3983d4d92afb</v>
      </c>
      <c r="G849" s="61" t="str">
        <f>INDEX(Activities!$B$2:$B$390,MATCH(H849,Activities!$C$2:$C$390,0))</f>
        <v>Polystyrene foam product manufacturing</v>
      </c>
      <c r="H849" s="61">
        <v>326140</v>
      </c>
      <c r="I849" s="61" t="s">
        <v>997</v>
      </c>
      <c r="J849" s="62">
        <v>3.2508361204013379E-12</v>
      </c>
      <c r="K849" s="61" t="s">
        <v>2093</v>
      </c>
      <c r="L849" s="61"/>
      <c r="M849" s="61"/>
      <c r="N849" s="61"/>
      <c r="O849" s="61"/>
      <c r="P849" s="61"/>
      <c r="Q849" s="74">
        <v>4.1265483800781633</v>
      </c>
      <c r="R849" s="61">
        <v>1</v>
      </c>
      <c r="S849" s="61">
        <v>1</v>
      </c>
      <c r="T849" s="61">
        <v>1</v>
      </c>
      <c r="U849" s="61">
        <v>5</v>
      </c>
      <c r="V849" s="61">
        <v>2013</v>
      </c>
      <c r="W849" s="61" t="s">
        <v>13</v>
      </c>
      <c r="X849" s="61" t="s">
        <v>572</v>
      </c>
      <c r="Y849" s="61"/>
      <c r="AC849"/>
    </row>
    <row r="850" spans="2:29" x14ac:dyDescent="0.2">
      <c r="B850" s="61" t="str">
        <f>INDEX(FlowMapping!$G$2:$G$875,MATCH(W850&amp;D850,FlowMapping!$E$2:$E$875,0))</f>
        <v>hydrogen sulfide</v>
      </c>
      <c r="C850" s="61">
        <f>INDEX(FlowMapping!$H$2:$H$875,MATCH(W850&amp;D850,FlowMapping!$E$2:$E$875,0))</f>
        <v>7783064</v>
      </c>
      <c r="D850" s="61" t="s">
        <v>1003</v>
      </c>
      <c r="E850" s="61" t="str">
        <f>INDEX(FlowMapping!$J$2:$J$875,MATCH(W850&amp;D850,FlowMapping!$E$2:$E$875,0))</f>
        <v>unspecified</v>
      </c>
      <c r="F850" s="61" t="str">
        <f>INDEX(FlowMapping!$M$2:$M$875,MATCH(W850&amp;D850,FlowMapping!$E$2:$E$875,0))</f>
        <v>20d4d821-f4f7-4017-8810-f822fcdf619e</v>
      </c>
      <c r="G850" s="61" t="str">
        <f>INDEX(Activities!$B$2:$B$390,MATCH(H850,Activities!$C$2:$C$390,0))</f>
        <v>Polystyrene foam product manufacturing</v>
      </c>
      <c r="H850" s="61">
        <v>326140</v>
      </c>
      <c r="I850" s="61" t="s">
        <v>997</v>
      </c>
      <c r="J850" s="62">
        <v>1.7717056856187293E-8</v>
      </c>
      <c r="K850" s="61" t="s">
        <v>2093</v>
      </c>
      <c r="L850" s="61"/>
      <c r="M850" s="61"/>
      <c r="N850" s="61"/>
      <c r="O850" s="61"/>
      <c r="P850" s="61"/>
      <c r="Q850" s="74">
        <v>3.2448332217638862</v>
      </c>
      <c r="R850" s="61">
        <v>1</v>
      </c>
      <c r="S850" s="61">
        <v>1</v>
      </c>
      <c r="T850" s="61">
        <v>1</v>
      </c>
      <c r="U850" s="61">
        <v>5</v>
      </c>
      <c r="V850" s="61">
        <v>2013</v>
      </c>
      <c r="W850" s="61" t="s">
        <v>28</v>
      </c>
      <c r="X850" s="61" t="s">
        <v>572</v>
      </c>
      <c r="Y850" s="61"/>
      <c r="AC850"/>
    </row>
    <row r="851" spans="2:29" x14ac:dyDescent="0.2">
      <c r="B851" s="61" t="str">
        <f>INDEX(FlowMapping!$G$2:$G$875,MATCH(W851&amp;D851,FlowMapping!$E$2:$E$875,0))</f>
        <v>diisocyanates</v>
      </c>
      <c r="C851" s="61" t="str">
        <f>INDEX(FlowMapping!$H$2:$H$875,MATCH(W851&amp;D851,FlowMapping!$E$2:$E$875,0))</f>
        <v/>
      </c>
      <c r="D851" s="61" t="s">
        <v>1003</v>
      </c>
      <c r="E851" s="61" t="str">
        <f>INDEX(FlowMapping!$J$2:$J$875,MATCH(W851&amp;D851,FlowMapping!$E$2:$E$875,0))</f>
        <v>unspecified</v>
      </c>
      <c r="F851" s="61" t="str">
        <f>INDEX(FlowMapping!$M$2:$M$875,MATCH(W851&amp;D851,FlowMapping!$E$2:$E$875,0))</f>
        <v>63f3fff6-0459-49fd-808a-6fc86fd63f5c</v>
      </c>
      <c r="G851" s="61" t="str">
        <f>INDEX(Activities!$B$2:$B$390,MATCH(H851,Activities!$C$2:$C$390,0))</f>
        <v>Polystyrene foam product manufacturing</v>
      </c>
      <c r="H851" s="61">
        <v>326140</v>
      </c>
      <c r="I851" s="61" t="s">
        <v>997</v>
      </c>
      <c r="J851" s="62">
        <v>2.8487293645484954E-7</v>
      </c>
      <c r="K851" s="61" t="s">
        <v>2093</v>
      </c>
      <c r="L851" s="61"/>
      <c r="M851" s="61"/>
      <c r="N851" s="61"/>
      <c r="O851" s="61"/>
      <c r="P851" s="61"/>
      <c r="Q851" s="74">
        <v>3.9778587426406746</v>
      </c>
      <c r="R851" s="61">
        <v>1</v>
      </c>
      <c r="S851" s="61">
        <v>1</v>
      </c>
      <c r="T851" s="61">
        <v>1</v>
      </c>
      <c r="U851" s="61">
        <v>5</v>
      </c>
      <c r="V851" s="61">
        <v>2013</v>
      </c>
      <c r="W851" s="61" t="s">
        <v>51</v>
      </c>
      <c r="X851" s="61" t="s">
        <v>572</v>
      </c>
      <c r="Y851" s="61"/>
      <c r="AC851"/>
    </row>
    <row r="852" spans="2:29" x14ac:dyDescent="0.2">
      <c r="B852" s="61" t="str">
        <f>INDEX(FlowMapping!$G$2:$G$875,MATCH(W852&amp;D852,FlowMapping!$E$2:$E$875,0))</f>
        <v>Phthalate, dioctyl-</v>
      </c>
      <c r="C852" s="61">
        <f>INDEX(FlowMapping!$H$2:$H$875,MATCH(W852&amp;D852,FlowMapping!$E$2:$E$875,0))</f>
        <v>117817</v>
      </c>
      <c r="D852" s="61" t="s">
        <v>1003</v>
      </c>
      <c r="E852" s="61" t="str">
        <f>INDEX(FlowMapping!$J$2:$J$875,MATCH(W852&amp;D852,FlowMapping!$E$2:$E$875,0))</f>
        <v>unspecified</v>
      </c>
      <c r="F852" s="61" t="str">
        <f>INDEX(FlowMapping!$M$2:$M$875,MATCH(W852&amp;D852,FlowMapping!$E$2:$E$875,0))</f>
        <v>63e7fe64-8549-11e0-9d78-0800200c9a66</v>
      </c>
      <c r="G852" s="61" t="str">
        <f>INDEX(Activities!$B$2:$B$390,MATCH(H852,Activities!$C$2:$C$390,0))</f>
        <v>Urethane and other foam product (except polystyrene) manufacturing</v>
      </c>
      <c r="H852" s="61">
        <v>326150</v>
      </c>
      <c r="I852" s="61" t="s">
        <v>997</v>
      </c>
      <c r="J852" s="62">
        <v>8.504142727547626E-14</v>
      </c>
      <c r="K852" s="61" t="s">
        <v>2093</v>
      </c>
      <c r="L852" s="61"/>
      <c r="M852" s="61"/>
      <c r="N852" s="61"/>
      <c r="O852" s="61"/>
      <c r="P852" s="61"/>
      <c r="Q852" s="74">
        <v>4.159181784554506</v>
      </c>
      <c r="R852" s="61">
        <v>1</v>
      </c>
      <c r="S852" s="61">
        <v>1</v>
      </c>
      <c r="T852" s="61">
        <v>1</v>
      </c>
      <c r="U852" s="61">
        <v>4</v>
      </c>
      <c r="V852" s="61">
        <v>2013</v>
      </c>
      <c r="W852" s="61" t="s">
        <v>104</v>
      </c>
      <c r="X852" s="61" t="s">
        <v>572</v>
      </c>
      <c r="Y852" s="61"/>
      <c r="AC852"/>
    </row>
    <row r="853" spans="2:29" x14ac:dyDescent="0.2">
      <c r="B853" s="61" t="str">
        <f>INDEX(FlowMapping!$G$2:$G$875,MATCH(W853&amp;D853,FlowMapping!$E$2:$E$875,0))</f>
        <v>1,3-PHENYLENEDIAMINE</v>
      </c>
      <c r="C853" s="61">
        <f>INDEX(FlowMapping!$H$2:$H$875,MATCH(W853&amp;D853,FlowMapping!$E$2:$E$875,0))</f>
        <v>108452</v>
      </c>
      <c r="D853" s="61" t="s">
        <v>1003</v>
      </c>
      <c r="E853" s="61" t="str">
        <f>INDEX(FlowMapping!$J$2:$J$875,MATCH(W853&amp;D853,FlowMapping!$E$2:$E$875,0))</f>
        <v>unspecified</v>
      </c>
      <c r="F853" s="61" t="str">
        <f>INDEX(FlowMapping!$M$2:$M$875,MATCH(W853&amp;D853,FlowMapping!$E$2:$E$875,0))</f>
        <v>eb7d31fa-c959-4066-a075-5338aa54ac75</v>
      </c>
      <c r="G853" s="61" t="str">
        <f>INDEX(Activities!$B$2:$B$390,MATCH(H853,Activities!$C$2:$C$390,0))</f>
        <v>Urethane and other foam product (except polystyrene) manufacturing</v>
      </c>
      <c r="H853" s="61">
        <v>326150</v>
      </c>
      <c r="I853" s="61" t="s">
        <v>997</v>
      </c>
      <c r="J853" s="62">
        <v>3.657695796794678E-12</v>
      </c>
      <c r="K853" s="61" t="s">
        <v>2093</v>
      </c>
      <c r="L853" s="61"/>
      <c r="M853" s="61"/>
      <c r="N853" s="61"/>
      <c r="O853" s="61"/>
      <c r="P853" s="61"/>
      <c r="Q853" s="74">
        <v>4.4975088845893882</v>
      </c>
      <c r="R853" s="61">
        <v>1</v>
      </c>
      <c r="S853" s="61">
        <v>1</v>
      </c>
      <c r="T853" s="61">
        <v>1</v>
      </c>
      <c r="U853" s="61">
        <v>4</v>
      </c>
      <c r="V853" s="61">
        <v>2013</v>
      </c>
      <c r="W853" s="61" t="s">
        <v>363</v>
      </c>
      <c r="X853" s="61" t="s">
        <v>572</v>
      </c>
      <c r="Y853" s="61"/>
      <c r="AC853"/>
    </row>
    <row r="854" spans="2:29" x14ac:dyDescent="0.2">
      <c r="B854" s="61" t="str">
        <f>INDEX(FlowMapping!$G$2:$G$875,MATCH(W854&amp;D854,FlowMapping!$E$2:$E$875,0))</f>
        <v>4,4'-METHYLENEBIS(2-CHLOROANALINE)</v>
      </c>
      <c r="C854" s="61">
        <f>INDEX(FlowMapping!$H$2:$H$875,MATCH(W854&amp;D854,FlowMapping!$E$2:$E$875,0))</f>
        <v>101144</v>
      </c>
      <c r="D854" s="61" t="s">
        <v>1003</v>
      </c>
      <c r="E854" s="61" t="str">
        <f>INDEX(FlowMapping!$J$2:$J$875,MATCH(W854&amp;D854,FlowMapping!$E$2:$E$875,0))</f>
        <v>unspecified</v>
      </c>
      <c r="F854" s="61" t="str">
        <f>INDEX(FlowMapping!$M$2:$M$875,MATCH(W854&amp;D854,FlowMapping!$E$2:$E$875,0))</f>
        <v>0bfe82d3-f30d-30d5-9514-d78e6a26a1dc</v>
      </c>
      <c r="G854" s="61" t="str">
        <f>INDEX(Activities!$B$2:$B$390,MATCH(H854,Activities!$C$2:$C$390,0))</f>
        <v>Urethane and other foam product (except polystyrene) manufacturing</v>
      </c>
      <c r="H854" s="61">
        <v>326150</v>
      </c>
      <c r="I854" s="61" t="s">
        <v>997</v>
      </c>
      <c r="J854" s="62">
        <v>1.232186271545207E-10</v>
      </c>
      <c r="K854" s="61" t="s">
        <v>2093</v>
      </c>
      <c r="L854" s="61"/>
      <c r="M854" s="61"/>
      <c r="N854" s="61"/>
      <c r="O854" s="61"/>
      <c r="P854" s="61"/>
      <c r="Q854" s="74">
        <v>1.2091205594886494</v>
      </c>
      <c r="R854" s="61">
        <v>1</v>
      </c>
      <c r="S854" s="61">
        <v>1</v>
      </c>
      <c r="T854" s="61">
        <v>1</v>
      </c>
      <c r="U854" s="61">
        <v>4</v>
      </c>
      <c r="V854" s="61">
        <v>2013</v>
      </c>
      <c r="W854" s="61" t="s">
        <v>95</v>
      </c>
      <c r="X854" s="61" t="s">
        <v>572</v>
      </c>
      <c r="Y854" s="61"/>
      <c r="AC854"/>
    </row>
    <row r="855" spans="2:29" x14ac:dyDescent="0.2">
      <c r="B855" s="61" t="str">
        <f>INDEX(FlowMapping!$G$2:$G$875,MATCH(W855&amp;D855,FlowMapping!$E$2:$E$875,0))</f>
        <v>nitric acid</v>
      </c>
      <c r="C855" s="61">
        <f>INDEX(FlowMapping!$H$2:$H$875,MATCH(W855&amp;D855,FlowMapping!$E$2:$E$875,0))</f>
        <v>7697372</v>
      </c>
      <c r="D855" s="61" t="s">
        <v>1003</v>
      </c>
      <c r="E855" s="61" t="str">
        <f>INDEX(FlowMapping!$J$2:$J$875,MATCH(W855&amp;D855,FlowMapping!$E$2:$E$875,0))</f>
        <v>unspecified</v>
      </c>
      <c r="F855" s="61" t="str">
        <f>INDEX(FlowMapping!$M$2:$M$875,MATCH(W855&amp;D855,FlowMapping!$E$2:$E$875,0))</f>
        <v>dc084330-5108-4d9c-a7ed-eb3345507f13</v>
      </c>
      <c r="G855" s="61" t="str">
        <f>INDEX(Activities!$B$2:$B$390,MATCH(H855,Activities!$C$2:$C$390,0))</f>
        <v>Urethane and other foam product (except polystyrene) manufacturing</v>
      </c>
      <c r="H855" s="61">
        <v>326150</v>
      </c>
      <c r="I855" s="61" t="s">
        <v>997</v>
      </c>
      <c r="J855" s="62">
        <v>4.5721197459933468E-10</v>
      </c>
      <c r="K855" s="61" t="s">
        <v>2093</v>
      </c>
      <c r="L855" s="61"/>
      <c r="M855" s="61"/>
      <c r="N855" s="61"/>
      <c r="O855" s="61"/>
      <c r="P855" s="61"/>
      <c r="Q855" s="74">
        <v>3.3313508718933869</v>
      </c>
      <c r="R855" s="61">
        <v>1</v>
      </c>
      <c r="S855" s="61">
        <v>1</v>
      </c>
      <c r="T855" s="61">
        <v>1</v>
      </c>
      <c r="U855" s="61">
        <v>4</v>
      </c>
      <c r="V855" s="61">
        <v>2013</v>
      </c>
      <c r="W855" s="61" t="s">
        <v>65</v>
      </c>
      <c r="X855" s="61" t="s">
        <v>572</v>
      </c>
      <c r="Y855" s="61"/>
      <c r="AC855"/>
    </row>
    <row r="856" spans="2:29" x14ac:dyDescent="0.2">
      <c r="B856" s="61" t="str">
        <f>INDEX(FlowMapping!$G$2:$G$875,MATCH(W856&amp;D856,FlowMapping!$E$2:$E$875,0))</f>
        <v>2,4/2,6-toluenediisocyanate (mixture)</v>
      </c>
      <c r="C856" s="61">
        <f>INDEX(FlowMapping!$H$2:$H$875,MATCH(W856&amp;D856,FlowMapping!$E$2:$E$875,0))</f>
        <v>26471625</v>
      </c>
      <c r="D856" s="61" t="s">
        <v>1003</v>
      </c>
      <c r="E856" s="61" t="str">
        <f>INDEX(FlowMapping!$J$2:$J$875,MATCH(W856&amp;D856,FlowMapping!$E$2:$E$875,0))</f>
        <v>unspecified</v>
      </c>
      <c r="F856" s="61" t="str">
        <f>INDEX(FlowMapping!$M$2:$M$875,MATCH(W856&amp;D856,FlowMapping!$E$2:$E$875,0))</f>
        <v>3ffd879d-e72d-44ef-bd40-f1f3ad2f91a8</v>
      </c>
      <c r="G856" s="61" t="str">
        <f>INDEX(Activities!$B$2:$B$390,MATCH(H856,Activities!$C$2:$C$390,0))</f>
        <v>Urethane and other foam product (except polystyrene) manufacturing</v>
      </c>
      <c r="H856" s="61">
        <v>326150</v>
      </c>
      <c r="I856" s="61" t="s">
        <v>997</v>
      </c>
      <c r="J856" s="62">
        <v>3.5753976413667982E-9</v>
      </c>
      <c r="K856" s="61" t="s">
        <v>2093</v>
      </c>
      <c r="L856" s="61"/>
      <c r="M856" s="61"/>
      <c r="N856" s="61"/>
      <c r="O856" s="61"/>
      <c r="P856" s="61"/>
      <c r="Q856" s="74">
        <v>1.4775200196409264</v>
      </c>
      <c r="R856" s="61">
        <v>1</v>
      </c>
      <c r="S856" s="61">
        <v>1</v>
      </c>
      <c r="T856" s="61">
        <v>1</v>
      </c>
      <c r="U856" s="61">
        <v>4</v>
      </c>
      <c r="V856" s="61">
        <v>2013</v>
      </c>
      <c r="W856" s="61" t="s">
        <v>316</v>
      </c>
      <c r="X856" s="61" t="s">
        <v>572</v>
      </c>
      <c r="Y856" s="61"/>
      <c r="AC856"/>
    </row>
    <row r="857" spans="2:29" x14ac:dyDescent="0.2">
      <c r="B857" s="61" t="str">
        <f>INDEX(FlowMapping!$G$2:$G$875,MATCH(W857&amp;D857,FlowMapping!$E$2:$E$875,0))</f>
        <v>Dimethipin</v>
      </c>
      <c r="C857" s="61">
        <f>INDEX(FlowMapping!$H$2:$H$875,MATCH(W857&amp;D857,FlowMapping!$E$2:$E$875,0))</f>
        <v>55290647</v>
      </c>
      <c r="D857" s="61" t="s">
        <v>1003</v>
      </c>
      <c r="E857" s="61" t="str">
        <f>INDEX(FlowMapping!$J$2:$J$875,MATCH(W857&amp;D857,FlowMapping!$E$2:$E$875,0))</f>
        <v>unspecified</v>
      </c>
      <c r="F857" s="61" t="str">
        <f>INDEX(FlowMapping!$M$2:$M$875,MATCH(W857&amp;D857,FlowMapping!$E$2:$E$875,0))</f>
        <v>2d7c6fdd-1483-49fa-9562-787c9b541bc0</v>
      </c>
      <c r="G857" s="61" t="str">
        <f>INDEX(Activities!$B$2:$B$390,MATCH(H857,Activities!$C$2:$C$390,0))</f>
        <v>Urethane and other foam product (except polystyrene) manufacturing</v>
      </c>
      <c r="H857" s="61">
        <v>326150</v>
      </c>
      <c r="I857" s="61" t="s">
        <v>997</v>
      </c>
      <c r="J857" s="62">
        <v>4.4806773510734805E-9</v>
      </c>
      <c r="K857" s="61" t="s">
        <v>2093</v>
      </c>
      <c r="L857" s="61"/>
      <c r="M857" s="61"/>
      <c r="N857" s="61"/>
      <c r="O857" s="61"/>
      <c r="P857" s="61"/>
      <c r="Q857" s="74">
        <v>5</v>
      </c>
      <c r="R857" s="61">
        <v>1</v>
      </c>
      <c r="S857" s="61">
        <v>1</v>
      </c>
      <c r="T857" s="61">
        <v>1</v>
      </c>
      <c r="U857" s="61">
        <v>4</v>
      </c>
      <c r="V857" s="61">
        <v>2013</v>
      </c>
      <c r="W857" s="61" t="s">
        <v>492</v>
      </c>
      <c r="X857" s="61" t="s">
        <v>572</v>
      </c>
      <c r="Y857" s="61"/>
      <c r="AC857"/>
    </row>
    <row r="858" spans="2:29" x14ac:dyDescent="0.2">
      <c r="B858" s="61" t="str">
        <f>INDEX(FlowMapping!$G$2:$G$875,MATCH(W858&amp;D858,FlowMapping!$E$2:$E$875,0))</f>
        <v>1,2-DICHLOROETHYLENE</v>
      </c>
      <c r="C858" s="61">
        <f>INDEX(FlowMapping!$H$2:$H$875,MATCH(W858&amp;D858,FlowMapping!$E$2:$E$875,0))</f>
        <v>540590</v>
      </c>
      <c r="D858" s="61" t="s">
        <v>1003</v>
      </c>
      <c r="E858" s="61" t="str">
        <f>INDEX(FlowMapping!$J$2:$J$875,MATCH(W858&amp;D858,FlowMapping!$E$2:$E$875,0))</f>
        <v>unspecified</v>
      </c>
      <c r="F858" s="61" t="str">
        <f>INDEX(FlowMapping!$M$2:$M$875,MATCH(W858&amp;D858,FlowMapping!$E$2:$E$875,0))</f>
        <v>5aa1acb8-2256-4929-ab99-0f0feff8d459</v>
      </c>
      <c r="G858" s="61" t="str">
        <f>INDEX(Activities!$B$2:$B$390,MATCH(H858,Activities!$C$2:$C$390,0))</f>
        <v>Urethane and other foam product (except polystyrene) manufacturing</v>
      </c>
      <c r="H858" s="61">
        <v>326150</v>
      </c>
      <c r="I858" s="61" t="s">
        <v>997</v>
      </c>
      <c r="J858" s="62">
        <v>1.0790202600544301E-8</v>
      </c>
      <c r="K858" s="61" t="s">
        <v>2093</v>
      </c>
      <c r="L858" s="61"/>
      <c r="M858" s="61"/>
      <c r="N858" s="61"/>
      <c r="O858" s="61"/>
      <c r="P858" s="61"/>
      <c r="Q858" s="74">
        <v>4.5586604756465299</v>
      </c>
      <c r="R858" s="61">
        <v>1</v>
      </c>
      <c r="S858" s="61">
        <v>1</v>
      </c>
      <c r="T858" s="61">
        <v>1</v>
      </c>
      <c r="U858" s="61">
        <v>4</v>
      </c>
      <c r="V858" s="61">
        <v>2013</v>
      </c>
      <c r="W858" s="61" t="s">
        <v>312</v>
      </c>
      <c r="X858" s="61" t="s">
        <v>572</v>
      </c>
      <c r="Y858" s="61"/>
      <c r="AC858"/>
    </row>
    <row r="859" spans="2:29" x14ac:dyDescent="0.2">
      <c r="B859" s="61" t="str">
        <f>INDEX(FlowMapping!$G$2:$G$875,MATCH(W859&amp;D859,FlowMapping!$E$2:$E$875,0))</f>
        <v>1-Methyl-2-pyrrolidinone</v>
      </c>
      <c r="C859" s="61">
        <f>INDEX(FlowMapping!$H$2:$H$875,MATCH(W859&amp;D859,FlowMapping!$E$2:$E$875,0))</f>
        <v>872504</v>
      </c>
      <c r="D859" s="61" t="s">
        <v>1003</v>
      </c>
      <c r="E859" s="61" t="str">
        <f>INDEX(FlowMapping!$J$2:$J$875,MATCH(W859&amp;D859,FlowMapping!$E$2:$E$875,0))</f>
        <v>unspecified</v>
      </c>
      <c r="F859" s="61" t="str">
        <f>INDEX(FlowMapping!$M$2:$M$875,MATCH(W859&amp;D859,FlowMapping!$E$2:$E$875,0))</f>
        <v>00b8c5b8-8f45-445f-839c-2017fe3ad8b8</v>
      </c>
      <c r="G859" s="61" t="str">
        <f>INDEX(Activities!$B$2:$B$390,MATCH(H859,Activities!$C$2:$C$390,0))</f>
        <v>Urethane and other foam product (except polystyrene) manufacturing</v>
      </c>
      <c r="H859" s="61">
        <v>326150</v>
      </c>
      <c r="I859" s="61" t="s">
        <v>997</v>
      </c>
      <c r="J859" s="62">
        <v>3.4519504082249779E-8</v>
      </c>
      <c r="K859" s="61" t="s">
        <v>2093</v>
      </c>
      <c r="L859" s="61"/>
      <c r="M859" s="61"/>
      <c r="N859" s="61"/>
      <c r="O859" s="61"/>
      <c r="P859" s="61"/>
      <c r="Q859" s="74">
        <v>4.7294197670253508</v>
      </c>
      <c r="R859" s="61">
        <v>1</v>
      </c>
      <c r="S859" s="61">
        <v>1</v>
      </c>
      <c r="T859" s="61">
        <v>1</v>
      </c>
      <c r="U859" s="61">
        <v>4</v>
      </c>
      <c r="V859" s="61">
        <v>2013</v>
      </c>
      <c r="W859" s="61" t="s">
        <v>50</v>
      </c>
      <c r="X859" s="61" t="s">
        <v>572</v>
      </c>
      <c r="Y859" s="61"/>
      <c r="AC859"/>
    </row>
    <row r="860" spans="2:29" x14ac:dyDescent="0.2">
      <c r="B860" s="61" t="str">
        <f>INDEX(FlowMapping!$G$2:$G$875,MATCH(W860&amp;D860,FlowMapping!$E$2:$E$875,0))</f>
        <v>diisocyanates</v>
      </c>
      <c r="C860" s="61" t="str">
        <f>INDEX(FlowMapping!$H$2:$H$875,MATCH(W860&amp;D860,FlowMapping!$E$2:$E$875,0))</f>
        <v/>
      </c>
      <c r="D860" s="61" t="s">
        <v>1003</v>
      </c>
      <c r="E860" s="61" t="str">
        <f>INDEX(FlowMapping!$J$2:$J$875,MATCH(W860&amp;D860,FlowMapping!$E$2:$E$875,0))</f>
        <v>unspecified</v>
      </c>
      <c r="F860" s="61" t="str">
        <f>INDEX(FlowMapping!$M$2:$M$875,MATCH(W860&amp;D860,FlowMapping!$E$2:$E$875,0))</f>
        <v>63f3fff6-0459-49fd-808a-6fc86fd63f5c</v>
      </c>
      <c r="G860" s="61" t="str">
        <f>INDEX(Activities!$B$2:$B$390,MATCH(H860,Activities!$C$2:$C$390,0))</f>
        <v>Urethane and other foam product (except polystyrene) manufacturing</v>
      </c>
      <c r="H860" s="61">
        <v>326150</v>
      </c>
      <c r="I860" s="61" t="s">
        <v>997</v>
      </c>
      <c r="J860" s="62">
        <v>4.2041872216924118E-7</v>
      </c>
      <c r="K860" s="61" t="s">
        <v>2093</v>
      </c>
      <c r="L860" s="61"/>
      <c r="M860" s="61"/>
      <c r="N860" s="61"/>
      <c r="O860" s="61"/>
      <c r="P860" s="61"/>
      <c r="Q860" s="74">
        <v>3.9778587426406746</v>
      </c>
      <c r="R860" s="61">
        <v>1</v>
      </c>
      <c r="S860" s="61">
        <v>1</v>
      </c>
      <c r="T860" s="61">
        <v>1</v>
      </c>
      <c r="U860" s="61">
        <v>4</v>
      </c>
      <c r="V860" s="61">
        <v>2013</v>
      </c>
      <c r="W860" s="61" t="s">
        <v>51</v>
      </c>
      <c r="X860" s="61" t="s">
        <v>572</v>
      </c>
      <c r="Y860" s="61"/>
      <c r="AC860"/>
    </row>
    <row r="861" spans="2:29" x14ac:dyDescent="0.2">
      <c r="B861" s="61" t="str">
        <f>INDEX(FlowMapping!$G$2:$G$875,MATCH(W861&amp;D861,FlowMapping!$E$2:$E$875,0))</f>
        <v>2,4/2,6-toluenediisocyanate (mixture)</v>
      </c>
      <c r="C861" s="61">
        <f>INDEX(FlowMapping!$H$2:$H$875,MATCH(W861&amp;D861,FlowMapping!$E$2:$E$875,0))</f>
        <v>26471625</v>
      </c>
      <c r="D861" s="61" t="s">
        <v>1003</v>
      </c>
      <c r="E861" s="61" t="str">
        <f>INDEX(FlowMapping!$J$2:$J$875,MATCH(W861&amp;D861,FlowMapping!$E$2:$E$875,0))</f>
        <v>unspecified</v>
      </c>
      <c r="F861" s="61" t="str">
        <f>INDEX(FlowMapping!$M$2:$M$875,MATCH(W861&amp;D861,FlowMapping!$E$2:$E$875,0))</f>
        <v>3ffd879d-e72d-44ef-bd40-f1f3ad2f91a8</v>
      </c>
      <c r="G861" s="61" t="str">
        <f>INDEX(Activities!$B$2:$B$390,MATCH(H861,Activities!$C$2:$C$390,0))</f>
        <v>Urethane and other foam product (except polystyrene) manufacturing</v>
      </c>
      <c r="H861" s="61">
        <v>326150</v>
      </c>
      <c r="I861" s="61" t="s">
        <v>997</v>
      </c>
      <c r="J861" s="62">
        <v>6.9720933423646804E-7</v>
      </c>
      <c r="K861" s="61" t="s">
        <v>2093</v>
      </c>
      <c r="L861" s="61"/>
      <c r="M861" s="61"/>
      <c r="N861" s="61"/>
      <c r="O861" s="61"/>
      <c r="P861" s="61"/>
      <c r="Q861" s="74">
        <v>3.1738815761902583</v>
      </c>
      <c r="R861" s="61">
        <v>1</v>
      </c>
      <c r="S861" s="61">
        <v>1</v>
      </c>
      <c r="T861" s="61">
        <v>1</v>
      </c>
      <c r="U861" s="61">
        <v>4</v>
      </c>
      <c r="V861" s="61">
        <v>2013</v>
      </c>
      <c r="W861" s="61" t="s">
        <v>168</v>
      </c>
      <c r="X861" s="61" t="s">
        <v>572</v>
      </c>
      <c r="Y861" s="61"/>
      <c r="AC861"/>
    </row>
    <row r="862" spans="2:29" x14ac:dyDescent="0.2">
      <c r="B862" s="61" t="str">
        <f>INDEX(FlowMapping!$G$2:$G$875,MATCH(W862&amp;D862,FlowMapping!$E$2:$E$875,0))</f>
        <v>cyclohexane</v>
      </c>
      <c r="C862" s="61">
        <f>INDEX(FlowMapping!$H$2:$H$875,MATCH(W862&amp;D862,FlowMapping!$E$2:$E$875,0))</f>
        <v>110827</v>
      </c>
      <c r="D862" s="61" t="s">
        <v>1003</v>
      </c>
      <c r="E862" s="61" t="str">
        <f>INDEX(FlowMapping!$J$2:$J$875,MATCH(W862&amp;D862,FlowMapping!$E$2:$E$875,0))</f>
        <v>unspecified</v>
      </c>
      <c r="F862" s="61" t="str">
        <f>INDEX(FlowMapping!$M$2:$M$875,MATCH(W862&amp;D862,FlowMapping!$E$2:$E$875,0))</f>
        <v>165aaeac-93d1-4afd-adf2-e3d6c0eaf629</v>
      </c>
      <c r="G862" s="61" t="str">
        <f>INDEX(Activities!$B$2:$B$390,MATCH(H862,Activities!$C$2:$C$390,0))</f>
        <v>Urethane and other foam product (except polystyrene) manufacturing</v>
      </c>
      <c r="H862" s="61">
        <v>326150</v>
      </c>
      <c r="I862" s="61" t="s">
        <v>997</v>
      </c>
      <c r="J862" s="62">
        <v>1.0400657998185666E-6</v>
      </c>
      <c r="K862" s="61" t="s">
        <v>2093</v>
      </c>
      <c r="L862" s="61"/>
      <c r="M862" s="61"/>
      <c r="N862" s="61"/>
      <c r="O862" s="61"/>
      <c r="P862" s="61"/>
      <c r="Q862" s="74">
        <v>4.1111128032622766</v>
      </c>
      <c r="R862" s="61">
        <v>1</v>
      </c>
      <c r="S862" s="61">
        <v>1</v>
      </c>
      <c r="T862" s="61">
        <v>1</v>
      </c>
      <c r="U862" s="61">
        <v>4</v>
      </c>
      <c r="V862" s="61">
        <v>2013</v>
      </c>
      <c r="W862" s="61" t="s">
        <v>30</v>
      </c>
      <c r="X862" s="61" t="s">
        <v>572</v>
      </c>
      <c r="Y862" s="61"/>
      <c r="AC862"/>
    </row>
    <row r="863" spans="2:29" x14ac:dyDescent="0.2">
      <c r="B863" s="61" t="str">
        <f>INDEX(FlowMapping!$G$2:$G$875,MATCH(W863&amp;D863,FlowMapping!$E$2:$E$875,0))</f>
        <v>chlorine</v>
      </c>
      <c r="C863" s="61">
        <f>INDEX(FlowMapping!$H$2:$H$875,MATCH(W863&amp;D863,FlowMapping!$E$2:$E$875,0))</f>
        <v>7782505</v>
      </c>
      <c r="D863" s="61" t="s">
        <v>1003</v>
      </c>
      <c r="E863" s="61" t="str">
        <f>INDEX(FlowMapping!$J$2:$J$875,MATCH(W863&amp;D863,FlowMapping!$E$2:$E$875,0))</f>
        <v>unspecified</v>
      </c>
      <c r="F863" s="61" t="str">
        <f>INDEX(FlowMapping!$M$2:$M$875,MATCH(W863&amp;D863,FlowMapping!$E$2:$E$875,0))</f>
        <v>39d1390a-ded6-41cb-a536-d47510bf2fbc</v>
      </c>
      <c r="G863" s="61" t="str">
        <f>INDEX(Activities!$B$2:$B$390,MATCH(H863,Activities!$C$2:$C$390,0))</f>
        <v>Plastics bottle manufacturing</v>
      </c>
      <c r="H863" s="61">
        <v>326160</v>
      </c>
      <c r="I863" s="61" t="s">
        <v>997</v>
      </c>
      <c r="J863" s="62">
        <v>1.2104803493449783E-9</v>
      </c>
      <c r="K863" s="61" t="s">
        <v>2093</v>
      </c>
      <c r="L863" s="61"/>
      <c r="M863" s="61"/>
      <c r="N863" s="61"/>
      <c r="O863" s="61"/>
      <c r="P863" s="61"/>
      <c r="Q863" s="74">
        <v>2.1460338185684305</v>
      </c>
      <c r="R863" s="61">
        <v>1</v>
      </c>
      <c r="S863" s="61">
        <v>1</v>
      </c>
      <c r="T863" s="61">
        <v>1</v>
      </c>
      <c r="U863" s="61">
        <v>5</v>
      </c>
      <c r="V863" s="61">
        <v>2013</v>
      </c>
      <c r="W863" s="61" t="s">
        <v>79</v>
      </c>
      <c r="X863" s="61" t="s">
        <v>572</v>
      </c>
      <c r="Y863" s="61"/>
      <c r="AC863"/>
    </row>
    <row r="864" spans="2:29" x14ac:dyDescent="0.2">
      <c r="B864" s="61" t="str">
        <f>INDEX(FlowMapping!$G$2:$G$875,MATCH(W864&amp;D864,FlowMapping!$E$2:$E$875,0))</f>
        <v>Phthalate, dioctyl-</v>
      </c>
      <c r="C864" s="61">
        <f>INDEX(FlowMapping!$H$2:$H$875,MATCH(W864&amp;D864,FlowMapping!$E$2:$E$875,0))</f>
        <v>117817</v>
      </c>
      <c r="D864" s="61" t="s">
        <v>1003</v>
      </c>
      <c r="E864" s="61" t="str">
        <f>INDEX(FlowMapping!$J$2:$J$875,MATCH(W864&amp;D864,FlowMapping!$E$2:$E$875,0))</f>
        <v>unspecified</v>
      </c>
      <c r="F864" s="61" t="str">
        <f>INDEX(FlowMapping!$M$2:$M$875,MATCH(W864&amp;D864,FlowMapping!$E$2:$E$875,0))</f>
        <v>63e7fe64-8549-11e0-9d78-0800200c9a66</v>
      </c>
      <c r="G864" s="61" t="str">
        <f>INDEX(Activities!$B$2:$B$390,MATCH(H864,Activities!$C$2:$C$390,0))</f>
        <v>Plastics bottle manufacturing</v>
      </c>
      <c r="H864" s="61">
        <v>326160</v>
      </c>
      <c r="I864" s="61" t="s">
        <v>997</v>
      </c>
      <c r="J864" s="62">
        <v>1.5406113537117903E-9</v>
      </c>
      <c r="K864" s="61" t="s">
        <v>2093</v>
      </c>
      <c r="L864" s="61"/>
      <c r="M864" s="61"/>
      <c r="N864" s="61"/>
      <c r="O864" s="61"/>
      <c r="P864" s="61"/>
      <c r="Q864" s="74">
        <v>4.159181784554506</v>
      </c>
      <c r="R864" s="61">
        <v>1</v>
      </c>
      <c r="S864" s="61">
        <v>1</v>
      </c>
      <c r="T864" s="61">
        <v>1</v>
      </c>
      <c r="U864" s="61">
        <v>5</v>
      </c>
      <c r="V864" s="61">
        <v>2013</v>
      </c>
      <c r="W864" s="61" t="s">
        <v>104</v>
      </c>
      <c r="X864" s="61" t="s">
        <v>572</v>
      </c>
      <c r="Y864" s="61"/>
      <c r="AC864"/>
    </row>
    <row r="865" spans="2:29" x14ac:dyDescent="0.2">
      <c r="B865" s="61" t="str">
        <f>INDEX(FlowMapping!$G$2:$G$875,MATCH(W865&amp;D865,FlowMapping!$E$2:$E$875,0))</f>
        <v>ethylbenzene</v>
      </c>
      <c r="C865" s="61">
        <f>INDEX(FlowMapping!$H$2:$H$875,MATCH(W865&amp;D865,FlowMapping!$E$2:$E$875,0))</f>
        <v>100414</v>
      </c>
      <c r="D865" s="61" t="s">
        <v>1003</v>
      </c>
      <c r="E865" s="61" t="str">
        <f>INDEX(FlowMapping!$J$2:$J$875,MATCH(W865&amp;D865,FlowMapping!$E$2:$E$875,0))</f>
        <v>unspecified</v>
      </c>
      <c r="F865" s="61" t="str">
        <f>INDEX(FlowMapping!$M$2:$M$875,MATCH(W865&amp;D865,FlowMapping!$E$2:$E$875,0))</f>
        <v>787591de-0e9e-3f81-a1e5-2df2949f146c</v>
      </c>
      <c r="G865" s="61" t="str">
        <f>INDEX(Activities!$B$2:$B$390,MATCH(H865,Activities!$C$2:$C$390,0))</f>
        <v>Plastics bottle manufacturing</v>
      </c>
      <c r="H865" s="61">
        <v>326160</v>
      </c>
      <c r="I865" s="61" t="s">
        <v>997</v>
      </c>
      <c r="J865" s="62">
        <v>1.1297816593886463E-8</v>
      </c>
      <c r="K865" s="61" t="s">
        <v>2093</v>
      </c>
      <c r="L865" s="61"/>
      <c r="M865" s="61"/>
      <c r="N865" s="61"/>
      <c r="O865" s="61"/>
      <c r="P865" s="61"/>
      <c r="Q865" s="74">
        <v>4.1756139744527641</v>
      </c>
      <c r="R865" s="61">
        <v>1</v>
      </c>
      <c r="S865" s="61">
        <v>1</v>
      </c>
      <c r="T865" s="61">
        <v>1</v>
      </c>
      <c r="U865" s="61">
        <v>5</v>
      </c>
      <c r="V865" s="61">
        <v>2013</v>
      </c>
      <c r="W865" s="61" t="s">
        <v>6</v>
      </c>
      <c r="X865" s="61" t="s">
        <v>572</v>
      </c>
      <c r="Y865" s="61"/>
      <c r="AC865"/>
    </row>
    <row r="866" spans="2:29" x14ac:dyDescent="0.2">
      <c r="B866" s="61" t="str">
        <f>INDEX(FlowMapping!$G$2:$G$875,MATCH(W866&amp;D866,FlowMapping!$E$2:$E$875,0))</f>
        <v>2-methoxyethanol</v>
      </c>
      <c r="C866" s="61">
        <f>INDEX(FlowMapping!$H$2:$H$875,MATCH(W866&amp;D866,FlowMapping!$E$2:$E$875,0))</f>
        <v>109864</v>
      </c>
      <c r="D866" s="61" t="s">
        <v>1003</v>
      </c>
      <c r="E866" s="61" t="str">
        <f>INDEX(FlowMapping!$J$2:$J$875,MATCH(W866&amp;D866,FlowMapping!$E$2:$E$875,0))</f>
        <v>unspecified</v>
      </c>
      <c r="F866" s="61" t="str">
        <f>INDEX(FlowMapping!$M$2:$M$875,MATCH(W866&amp;D866,FlowMapping!$E$2:$E$875,0))</f>
        <v>5b2a19b9-1243-44ae-b76c-c0d92159d5d6</v>
      </c>
      <c r="G866" s="61" t="str">
        <f>INDEX(Activities!$B$2:$B$390,MATCH(H866,Activities!$C$2:$C$390,0))</f>
        <v>Other plastics product manufacturing</v>
      </c>
      <c r="H866" s="61">
        <v>326190</v>
      </c>
      <c r="I866" s="61" t="s">
        <v>997</v>
      </c>
      <c r="J866" s="62">
        <v>5.1712933933762755E-12</v>
      </c>
      <c r="K866" s="61" t="s">
        <v>2093</v>
      </c>
      <c r="L866" s="61"/>
      <c r="M866" s="61"/>
      <c r="N866" s="61"/>
      <c r="O866" s="61"/>
      <c r="P866" s="61"/>
      <c r="Q866" s="74">
        <v>4.7317464609542634</v>
      </c>
      <c r="R866" s="61">
        <v>1</v>
      </c>
      <c r="S866" s="61">
        <v>1</v>
      </c>
      <c r="T866" s="61">
        <v>1</v>
      </c>
      <c r="U866" s="61">
        <v>5</v>
      </c>
      <c r="V866" s="61">
        <v>2013</v>
      </c>
      <c r="W866" s="61" t="s">
        <v>103</v>
      </c>
      <c r="X866" s="61" t="s">
        <v>572</v>
      </c>
      <c r="Y866" s="61"/>
      <c r="AC866"/>
    </row>
    <row r="867" spans="2:29" x14ac:dyDescent="0.2">
      <c r="B867" s="61" t="str">
        <f>INDEX(FlowMapping!$G$2:$G$875,MATCH(W867&amp;D867,FlowMapping!$E$2:$E$875,0))</f>
        <v>BUTYL ACRYLATE</v>
      </c>
      <c r="C867" s="61">
        <f>INDEX(FlowMapping!$H$2:$H$875,MATCH(W867&amp;D867,FlowMapping!$E$2:$E$875,0))</f>
        <v>141322</v>
      </c>
      <c r="D867" s="61" t="s">
        <v>1003</v>
      </c>
      <c r="E867" s="61" t="str">
        <f>INDEX(FlowMapping!$J$2:$J$875,MATCH(W867&amp;D867,FlowMapping!$E$2:$E$875,0))</f>
        <v>unspecified</v>
      </c>
      <c r="F867" s="61" t="str">
        <f>INDEX(FlowMapping!$M$2:$M$875,MATCH(W867&amp;D867,FlowMapping!$E$2:$E$875,0))</f>
        <v>e55273dd-26ed-38c0-a44b-88cc899ba55b</v>
      </c>
      <c r="G867" s="61" t="str">
        <f>INDEX(Activities!$B$2:$B$390,MATCH(H867,Activities!$C$2:$C$390,0))</f>
        <v>Other plastics product manufacturing</v>
      </c>
      <c r="H867" s="61">
        <v>326190</v>
      </c>
      <c r="I867" s="61" t="s">
        <v>997</v>
      </c>
      <c r="J867" s="62">
        <v>1.5513880180128825E-11</v>
      </c>
      <c r="K867" s="61" t="s">
        <v>2093</v>
      </c>
      <c r="L867" s="61"/>
      <c r="M867" s="61"/>
      <c r="N867" s="61"/>
      <c r="O867" s="61"/>
      <c r="P867" s="61"/>
      <c r="Q867" s="74">
        <v>3.8535559384073537</v>
      </c>
      <c r="R867" s="61">
        <v>1</v>
      </c>
      <c r="S867" s="61">
        <v>1</v>
      </c>
      <c r="T867" s="61">
        <v>1</v>
      </c>
      <c r="U867" s="61">
        <v>5</v>
      </c>
      <c r="V867" s="61">
        <v>2013</v>
      </c>
      <c r="W867" s="61" t="s">
        <v>112</v>
      </c>
      <c r="X867" s="61" t="s">
        <v>572</v>
      </c>
      <c r="Y867" s="61"/>
      <c r="AC867"/>
    </row>
    <row r="868" spans="2:29" x14ac:dyDescent="0.2">
      <c r="B868" s="61" t="str">
        <f>INDEX(FlowMapping!$G$2:$G$875,MATCH(W868&amp;D868,FlowMapping!$E$2:$E$875,0))</f>
        <v>2,4/2,6-toluenediisocyanate (mixture)</v>
      </c>
      <c r="C868" s="61">
        <f>INDEX(FlowMapping!$H$2:$H$875,MATCH(W868&amp;D868,FlowMapping!$E$2:$E$875,0))</f>
        <v>26471625</v>
      </c>
      <c r="D868" s="61" t="s">
        <v>1003</v>
      </c>
      <c r="E868" s="61" t="str">
        <f>INDEX(FlowMapping!$J$2:$J$875,MATCH(W868&amp;D868,FlowMapping!$E$2:$E$875,0))</f>
        <v>unspecified</v>
      </c>
      <c r="F868" s="61" t="str">
        <f>INDEX(FlowMapping!$M$2:$M$875,MATCH(W868&amp;D868,FlowMapping!$E$2:$E$875,0))</f>
        <v>3ffd879d-e72d-44ef-bd40-f1f3ad2f91a8</v>
      </c>
      <c r="G868" s="61" t="str">
        <f>INDEX(Activities!$B$2:$B$390,MATCH(H868,Activities!$C$2:$C$390,0))</f>
        <v>Other plastics product manufacturing</v>
      </c>
      <c r="H868" s="61">
        <v>326190</v>
      </c>
      <c r="I868" s="61" t="s">
        <v>997</v>
      </c>
      <c r="J868" s="62">
        <v>2.0685173573505102E-11</v>
      </c>
      <c r="K868" s="61" t="s">
        <v>2093</v>
      </c>
      <c r="L868" s="61"/>
      <c r="M868" s="61"/>
      <c r="N868" s="61"/>
      <c r="O868" s="61"/>
      <c r="P868" s="61"/>
      <c r="Q868" s="74">
        <v>1.4775200196409264</v>
      </c>
      <c r="R868" s="61">
        <v>1</v>
      </c>
      <c r="S868" s="61">
        <v>1</v>
      </c>
      <c r="T868" s="61">
        <v>1</v>
      </c>
      <c r="U868" s="61">
        <v>5</v>
      </c>
      <c r="V868" s="61">
        <v>2013</v>
      </c>
      <c r="W868" s="61" t="s">
        <v>316</v>
      </c>
      <c r="X868" s="61" t="s">
        <v>572</v>
      </c>
      <c r="Y868" s="61"/>
      <c r="AC868"/>
    </row>
    <row r="869" spans="2:29" x14ac:dyDescent="0.2">
      <c r="B869" s="61" t="str">
        <f>INDEX(FlowMapping!$G$2:$G$875,MATCH(W869&amp;D869,FlowMapping!$E$2:$E$875,0))</f>
        <v>Cumene hydroperoxide</v>
      </c>
      <c r="C869" s="61">
        <f>INDEX(FlowMapping!$H$2:$H$875,MATCH(W869&amp;D869,FlowMapping!$E$2:$E$875,0))</f>
        <v>80159</v>
      </c>
      <c r="D869" s="61" t="s">
        <v>1003</v>
      </c>
      <c r="E869" s="61" t="str">
        <f>INDEX(FlowMapping!$J$2:$J$875,MATCH(W869&amp;D869,FlowMapping!$E$2:$E$875,0))</f>
        <v>unspecified</v>
      </c>
      <c r="F869" s="61" t="str">
        <f>INDEX(FlowMapping!$M$2:$M$875,MATCH(W869&amp;D869,FlowMapping!$E$2:$E$875,0))</f>
        <v>d32ac640-ebe4-4066-add8-c21bdb3e3ce9</v>
      </c>
      <c r="G869" s="61" t="str">
        <f>INDEX(Activities!$B$2:$B$390,MATCH(H869,Activities!$C$2:$C$390,0))</f>
        <v>Other plastics product manufacturing</v>
      </c>
      <c r="H869" s="61">
        <v>326190</v>
      </c>
      <c r="I869" s="61" t="s">
        <v>997</v>
      </c>
      <c r="J869" s="62">
        <v>5.6884227327139036E-11</v>
      </c>
      <c r="K869" s="61" t="s">
        <v>2093</v>
      </c>
      <c r="L869" s="61"/>
      <c r="M869" s="61"/>
      <c r="N869" s="61"/>
      <c r="O869" s="61"/>
      <c r="P869" s="61"/>
      <c r="Q869" s="74">
        <v>2.6127393450130452</v>
      </c>
      <c r="R869" s="61">
        <v>1</v>
      </c>
      <c r="S869" s="61">
        <v>1</v>
      </c>
      <c r="T869" s="61">
        <v>1</v>
      </c>
      <c r="U869" s="61">
        <v>5</v>
      </c>
      <c r="V869" s="61">
        <v>2013</v>
      </c>
      <c r="W869" s="61" t="s">
        <v>306</v>
      </c>
      <c r="X869" s="61" t="s">
        <v>572</v>
      </c>
      <c r="Y869" s="61"/>
      <c r="AC869"/>
    </row>
    <row r="870" spans="2:29" x14ac:dyDescent="0.2">
      <c r="B870" s="61" t="str">
        <f>INDEX(FlowMapping!$G$2:$G$875,MATCH(W870&amp;D870,FlowMapping!$E$2:$E$875,0))</f>
        <v>chromium</v>
      </c>
      <c r="C870" s="61">
        <f>INDEX(FlowMapping!$H$2:$H$875,MATCH(W870&amp;D870,FlowMapping!$E$2:$E$875,0))</f>
        <v>7440473</v>
      </c>
      <c r="D870" s="61" t="s">
        <v>1003</v>
      </c>
      <c r="E870" s="61" t="str">
        <f>INDEX(FlowMapping!$J$2:$J$875,MATCH(W870&amp;D870,FlowMapping!$E$2:$E$875,0))</f>
        <v>unspecified</v>
      </c>
      <c r="F870" s="61" t="str">
        <f>INDEX(FlowMapping!$M$2:$M$875,MATCH(W870&amp;D870,FlowMapping!$E$2:$E$875,0))</f>
        <v>e142b577-e934-4085-9a07-3983d4d92afb</v>
      </c>
      <c r="G870" s="61" t="str">
        <f>INDEX(Activities!$B$2:$B$390,MATCH(H870,Activities!$C$2:$C$390,0))</f>
        <v>Other plastics product manufacturing</v>
      </c>
      <c r="H870" s="61">
        <v>326190</v>
      </c>
      <c r="I870" s="61" t="s">
        <v>997</v>
      </c>
      <c r="J870" s="62">
        <v>1.0554609815880977E-10</v>
      </c>
      <c r="K870" s="61" t="s">
        <v>2093</v>
      </c>
      <c r="L870" s="61"/>
      <c r="M870" s="61"/>
      <c r="N870" s="61"/>
      <c r="O870" s="61"/>
      <c r="P870" s="61"/>
      <c r="Q870" s="74">
        <v>4.1265483800781633</v>
      </c>
      <c r="R870" s="61">
        <v>1</v>
      </c>
      <c r="S870" s="61">
        <v>1</v>
      </c>
      <c r="T870" s="61">
        <v>1</v>
      </c>
      <c r="U870" s="61">
        <v>5</v>
      </c>
      <c r="V870" s="61">
        <v>2013</v>
      </c>
      <c r="W870" s="61" t="s">
        <v>13</v>
      </c>
      <c r="X870" s="61" t="s">
        <v>572</v>
      </c>
      <c r="Y870" s="61"/>
      <c r="AC870"/>
    </row>
    <row r="871" spans="2:29" x14ac:dyDescent="0.2">
      <c r="B871" s="61" t="str">
        <f>INDEX(FlowMapping!$G$2:$G$875,MATCH(W871&amp;D871,FlowMapping!$E$2:$E$875,0))</f>
        <v>2,2-BIS(4-HYDROXY-3,5-DIBROMOPHENYL)PROPANE</v>
      </c>
      <c r="C871" s="61">
        <f>INDEX(FlowMapping!$H$2:$H$875,MATCH(W871&amp;D871,FlowMapping!$E$2:$E$875,0))</f>
        <v>79947</v>
      </c>
      <c r="D871" s="61" t="s">
        <v>1003</v>
      </c>
      <c r="E871" s="61" t="str">
        <f>INDEX(FlowMapping!$J$2:$J$875,MATCH(W871&amp;D871,FlowMapping!$E$2:$E$875,0))</f>
        <v>unspecified</v>
      </c>
      <c r="F871" s="61" t="str">
        <f>INDEX(FlowMapping!$M$2:$M$875,MATCH(W871&amp;D871,FlowMapping!$E$2:$E$875,0))</f>
        <v>0aac1109-0cf9-3bc7-9e7f-ceeb1ac68fc8</v>
      </c>
      <c r="G871" s="61" t="str">
        <f>INDEX(Activities!$B$2:$B$390,MATCH(H871,Activities!$C$2:$C$390,0))</f>
        <v>Other plastics product manufacturing</v>
      </c>
      <c r="H871" s="61">
        <v>326190</v>
      </c>
      <c r="I871" s="61" t="s">
        <v>997</v>
      </c>
      <c r="J871" s="62">
        <v>2.0168044234167474E-10</v>
      </c>
      <c r="K871" s="61" t="s">
        <v>2093</v>
      </c>
      <c r="L871" s="61"/>
      <c r="M871" s="61"/>
      <c r="N871" s="61"/>
      <c r="O871" s="61"/>
      <c r="P871" s="61"/>
      <c r="Q871" s="74">
        <v>4.8694292729368138</v>
      </c>
      <c r="R871" s="61">
        <v>1</v>
      </c>
      <c r="S871" s="61">
        <v>1</v>
      </c>
      <c r="T871" s="61">
        <v>1</v>
      </c>
      <c r="U871" s="61">
        <v>5</v>
      </c>
      <c r="V871" s="61">
        <v>2013</v>
      </c>
      <c r="W871" s="61" t="s">
        <v>182</v>
      </c>
      <c r="X871" s="61" t="s">
        <v>572</v>
      </c>
      <c r="Y871" s="61"/>
      <c r="AC871"/>
    </row>
    <row r="872" spans="2:29" x14ac:dyDescent="0.2">
      <c r="B872" s="61" t="str">
        <f>INDEX(FlowMapping!$G$2:$G$875,MATCH(W872&amp;D872,FlowMapping!$E$2:$E$875,0))</f>
        <v>silver</v>
      </c>
      <c r="C872" s="61">
        <f>INDEX(FlowMapping!$H$2:$H$875,MATCH(W872&amp;D872,FlowMapping!$E$2:$E$875,0))</f>
        <v>7440224</v>
      </c>
      <c r="D872" s="61" t="s">
        <v>1003</v>
      </c>
      <c r="E872" s="61" t="str">
        <f>INDEX(FlowMapping!$J$2:$J$875,MATCH(W872&amp;D872,FlowMapping!$E$2:$E$875,0))</f>
        <v>unspecified</v>
      </c>
      <c r="F872" s="61" t="str">
        <f>INDEX(FlowMapping!$M$2:$M$875,MATCH(W872&amp;D872,FlowMapping!$E$2:$E$875,0))</f>
        <v>ebb88ef4-50ab-4e3b-9251-c5fcdf6b4768</v>
      </c>
      <c r="G872" s="61" t="str">
        <f>INDEX(Activities!$B$2:$B$390,MATCH(H872,Activities!$C$2:$C$390,0))</f>
        <v>Other plastics product manufacturing</v>
      </c>
      <c r="H872" s="61">
        <v>326190</v>
      </c>
      <c r="I872" s="61" t="s">
        <v>997</v>
      </c>
      <c r="J872" s="62">
        <v>2.5856466966881374E-10</v>
      </c>
      <c r="K872" s="61" t="s">
        <v>2093</v>
      </c>
      <c r="L872" s="61"/>
      <c r="M872" s="61"/>
      <c r="N872" s="61"/>
      <c r="O872" s="61"/>
      <c r="P872" s="61"/>
      <c r="Q872" s="74">
        <v>4.3390902794426154</v>
      </c>
      <c r="R872" s="61">
        <v>1</v>
      </c>
      <c r="S872" s="61">
        <v>1</v>
      </c>
      <c r="T872" s="61">
        <v>1</v>
      </c>
      <c r="U872" s="61">
        <v>5</v>
      </c>
      <c r="V872" s="61">
        <v>2013</v>
      </c>
      <c r="W872" s="61" t="s">
        <v>156</v>
      </c>
      <c r="X872" s="61" t="s">
        <v>572</v>
      </c>
      <c r="Y872" s="61"/>
      <c r="AC872"/>
    </row>
    <row r="873" spans="2:29" x14ac:dyDescent="0.2">
      <c r="B873" s="61" t="str">
        <f>INDEX(FlowMapping!$G$2:$G$875,MATCH(W873&amp;D873,FlowMapping!$E$2:$E$875,0))</f>
        <v>formic acid</v>
      </c>
      <c r="C873" s="61">
        <f>INDEX(FlowMapping!$H$2:$H$875,MATCH(W873&amp;D873,FlowMapping!$E$2:$E$875,0))</f>
        <v>64186</v>
      </c>
      <c r="D873" s="61" t="s">
        <v>1003</v>
      </c>
      <c r="E873" s="61" t="str">
        <f>INDEX(FlowMapping!$J$2:$J$875,MATCH(W873&amp;D873,FlowMapping!$E$2:$E$875,0))</f>
        <v>unspecified</v>
      </c>
      <c r="F873" s="61" t="str">
        <f>INDEX(FlowMapping!$M$2:$M$875,MATCH(W873&amp;D873,FlowMapping!$E$2:$E$875,0))</f>
        <v>27804c78-5eee-47f9-9a91-1f6126ccfe45</v>
      </c>
      <c r="G873" s="61" t="str">
        <f>INDEX(Activities!$B$2:$B$390,MATCH(H873,Activities!$C$2:$C$390,0))</f>
        <v>Other plastics product manufacturing</v>
      </c>
      <c r="H873" s="61">
        <v>326190</v>
      </c>
      <c r="I873" s="61" t="s">
        <v>997</v>
      </c>
      <c r="J873" s="62">
        <v>5.8539041213019434E-10</v>
      </c>
      <c r="K873" s="61" t="s">
        <v>2093</v>
      </c>
      <c r="L873" s="61"/>
      <c r="M873" s="61"/>
      <c r="N873" s="61"/>
      <c r="O873" s="61"/>
      <c r="P873" s="61"/>
      <c r="Q873" s="74">
        <v>3.1892845066828865</v>
      </c>
      <c r="R873" s="61">
        <v>1</v>
      </c>
      <c r="S873" s="61">
        <v>1</v>
      </c>
      <c r="T873" s="61">
        <v>1</v>
      </c>
      <c r="U873" s="61">
        <v>5</v>
      </c>
      <c r="V873" s="61">
        <v>2013</v>
      </c>
      <c r="W873" s="61" t="s">
        <v>22</v>
      </c>
      <c r="X873" s="61" t="s">
        <v>572</v>
      </c>
      <c r="Y873" s="61"/>
      <c r="AC873"/>
    </row>
    <row r="874" spans="2:29" x14ac:dyDescent="0.2">
      <c r="B874" s="61" t="str">
        <f>INDEX(FlowMapping!$G$2:$G$875,MATCH(W874&amp;D874,FlowMapping!$E$2:$E$875,0))</f>
        <v>2,4/2,6-toluenediisocyanate (mixture)</v>
      </c>
      <c r="C874" s="61">
        <f>INDEX(FlowMapping!$H$2:$H$875,MATCH(W874&amp;D874,FlowMapping!$E$2:$E$875,0))</f>
        <v>26471625</v>
      </c>
      <c r="D874" s="61" t="s">
        <v>1003</v>
      </c>
      <c r="E874" s="61" t="str">
        <f>INDEX(FlowMapping!$J$2:$J$875,MATCH(W874&amp;D874,FlowMapping!$E$2:$E$875,0))</f>
        <v>unspecified</v>
      </c>
      <c r="F874" s="61" t="str">
        <f>INDEX(FlowMapping!$M$2:$M$875,MATCH(W874&amp;D874,FlowMapping!$E$2:$E$875,0))</f>
        <v>3ffd879d-e72d-44ef-bd40-f1f3ad2f91a8</v>
      </c>
      <c r="G874" s="61" t="str">
        <f>INDEX(Activities!$B$2:$B$390,MATCH(H874,Activities!$C$2:$C$390,0))</f>
        <v>Other plastics product manufacturing</v>
      </c>
      <c r="H874" s="61">
        <v>326190</v>
      </c>
      <c r="I874" s="61" t="s">
        <v>997</v>
      </c>
      <c r="J874" s="62">
        <v>1.2514530011970587E-9</v>
      </c>
      <c r="K874" s="61" t="s">
        <v>2093</v>
      </c>
      <c r="L874" s="61"/>
      <c r="M874" s="61"/>
      <c r="N874" s="61"/>
      <c r="O874" s="61"/>
      <c r="P874" s="61"/>
      <c r="Q874" s="74">
        <v>3.1738815761902583</v>
      </c>
      <c r="R874" s="61">
        <v>1</v>
      </c>
      <c r="S874" s="61">
        <v>1</v>
      </c>
      <c r="T874" s="61">
        <v>1</v>
      </c>
      <c r="U874" s="61">
        <v>5</v>
      </c>
      <c r="V874" s="61">
        <v>2013</v>
      </c>
      <c r="W874" s="61" t="s">
        <v>168</v>
      </c>
      <c r="X874" s="61" t="s">
        <v>572</v>
      </c>
      <c r="Y874" s="61"/>
      <c r="AC874"/>
    </row>
    <row r="875" spans="2:29" x14ac:dyDescent="0.2">
      <c r="B875" s="61" t="str">
        <f>INDEX(FlowMapping!$G$2:$G$875,MATCH(W875&amp;D875,FlowMapping!$E$2:$E$875,0))</f>
        <v>Decabromodiphenyl oxide</v>
      </c>
      <c r="C875" s="61">
        <f>INDEX(FlowMapping!$H$2:$H$875,MATCH(W875&amp;D875,FlowMapping!$E$2:$E$875,0))</f>
        <v>1163195</v>
      </c>
      <c r="D875" s="61" t="s">
        <v>1003</v>
      </c>
      <c r="E875" s="61" t="str">
        <f>INDEX(FlowMapping!$J$2:$J$875,MATCH(W875&amp;D875,FlowMapping!$E$2:$E$875,0))</f>
        <v>unspecified</v>
      </c>
      <c r="F875" s="61" t="str">
        <f>INDEX(FlowMapping!$M$2:$M$875,MATCH(W875&amp;D875,FlowMapping!$E$2:$E$875,0))</f>
        <v>64441938-a69c-4bea-8759-fd624432e73f</v>
      </c>
      <c r="G875" s="61" t="str">
        <f>INDEX(Activities!$B$2:$B$390,MATCH(H875,Activities!$C$2:$C$390,0))</f>
        <v>Other plastics product manufacturing</v>
      </c>
      <c r="H875" s="61">
        <v>326190</v>
      </c>
      <c r="I875" s="61" t="s">
        <v>997</v>
      </c>
      <c r="J875" s="62">
        <v>1.3238511087043265E-9</v>
      </c>
      <c r="K875" s="61" t="s">
        <v>2093</v>
      </c>
      <c r="L875" s="61"/>
      <c r="M875" s="61"/>
      <c r="N875" s="61"/>
      <c r="O875" s="61"/>
      <c r="P875" s="61"/>
      <c r="Q875" s="74">
        <v>4.2953305982936572</v>
      </c>
      <c r="R875" s="61">
        <v>1</v>
      </c>
      <c r="S875" s="61">
        <v>1</v>
      </c>
      <c r="T875" s="61">
        <v>1</v>
      </c>
      <c r="U875" s="61">
        <v>5</v>
      </c>
      <c r="V875" s="61">
        <v>2013</v>
      </c>
      <c r="W875" s="61" t="s">
        <v>114</v>
      </c>
      <c r="X875" s="61" t="s">
        <v>572</v>
      </c>
      <c r="Y875" s="61"/>
      <c r="AC875"/>
    </row>
    <row r="876" spans="2:29" x14ac:dyDescent="0.2">
      <c r="B876" s="61" t="str">
        <f>INDEX(FlowMapping!$G$2:$G$875,MATCH(W876&amp;D876,FlowMapping!$E$2:$E$875,0))</f>
        <v>TERT-BUTYL ALCOHOL</v>
      </c>
      <c r="C876" s="61">
        <f>INDEX(FlowMapping!$H$2:$H$875,MATCH(W876&amp;D876,FlowMapping!$E$2:$E$875,0))</f>
        <v>75650</v>
      </c>
      <c r="D876" s="61" t="s">
        <v>1003</v>
      </c>
      <c r="E876" s="61" t="str">
        <f>INDEX(FlowMapping!$J$2:$J$875,MATCH(W876&amp;D876,FlowMapping!$E$2:$E$875,0))</f>
        <v>unspecified</v>
      </c>
      <c r="F876" s="61" t="str">
        <f>INDEX(FlowMapping!$M$2:$M$875,MATCH(W876&amp;D876,FlowMapping!$E$2:$E$875,0))</f>
        <v>b84ebfec-fd10-4fc7-bd83-e6d7c94250c7</v>
      </c>
      <c r="G876" s="61" t="str">
        <f>INDEX(Activities!$B$2:$B$390,MATCH(H876,Activities!$C$2:$C$390,0))</f>
        <v>Other plastics product manufacturing</v>
      </c>
      <c r="H876" s="61">
        <v>326190</v>
      </c>
      <c r="I876" s="61" t="s">
        <v>997</v>
      </c>
      <c r="J876" s="62">
        <v>2.6580448041954058E-9</v>
      </c>
      <c r="K876" s="61" t="s">
        <v>2093</v>
      </c>
      <c r="L876" s="61"/>
      <c r="M876" s="61"/>
      <c r="N876" s="61"/>
      <c r="O876" s="61"/>
      <c r="P876" s="61"/>
      <c r="Q876" s="74">
        <v>3.6998442434509373</v>
      </c>
      <c r="R876" s="61">
        <v>1</v>
      </c>
      <c r="S876" s="61">
        <v>1</v>
      </c>
      <c r="T876" s="61">
        <v>1</v>
      </c>
      <c r="U876" s="61">
        <v>5</v>
      </c>
      <c r="V876" s="61">
        <v>2013</v>
      </c>
      <c r="W876" s="61" t="s">
        <v>83</v>
      </c>
      <c r="X876" s="61" t="s">
        <v>572</v>
      </c>
      <c r="Y876" s="61"/>
      <c r="AC876"/>
    </row>
    <row r="877" spans="2:29" x14ac:dyDescent="0.2">
      <c r="B877" s="61" t="str">
        <f>INDEX(FlowMapping!$G$2:$G$875,MATCH(W877&amp;D877,FlowMapping!$E$2:$E$875,0))</f>
        <v>copper</v>
      </c>
      <c r="C877" s="61">
        <f>INDEX(FlowMapping!$H$2:$H$875,MATCH(W877&amp;D877,FlowMapping!$E$2:$E$875,0))</f>
        <v>7440508</v>
      </c>
      <c r="D877" s="61" t="s">
        <v>1003</v>
      </c>
      <c r="E877" s="61" t="str">
        <f>INDEX(FlowMapping!$J$2:$J$875,MATCH(W877&amp;D877,FlowMapping!$E$2:$E$875,0))</f>
        <v>unspecified</v>
      </c>
      <c r="F877" s="61" t="str">
        <f>INDEX(FlowMapping!$M$2:$M$875,MATCH(W877&amp;D877,FlowMapping!$E$2:$E$875,0))</f>
        <v>ec8144d6-d123-43b1-9c17-a295422a0498</v>
      </c>
      <c r="G877" s="61" t="str">
        <f>INDEX(Activities!$B$2:$B$390,MATCH(H877,Activities!$C$2:$C$390,0))</f>
        <v>Other plastics product manufacturing</v>
      </c>
      <c r="H877" s="61">
        <v>326190</v>
      </c>
      <c r="I877" s="61" t="s">
        <v>997</v>
      </c>
      <c r="J877" s="62">
        <v>3.0181374770563748E-9</v>
      </c>
      <c r="K877" s="61" t="s">
        <v>2093</v>
      </c>
      <c r="L877" s="61"/>
      <c r="M877" s="61"/>
      <c r="N877" s="61"/>
      <c r="O877" s="61"/>
      <c r="P877" s="61"/>
      <c r="Q877" s="74">
        <v>3.6565374211799746</v>
      </c>
      <c r="R877" s="61">
        <v>1</v>
      </c>
      <c r="S877" s="61">
        <v>1</v>
      </c>
      <c r="T877" s="61">
        <v>1</v>
      </c>
      <c r="U877" s="61">
        <v>5</v>
      </c>
      <c r="V877" s="61">
        <v>2013</v>
      </c>
      <c r="W877" s="61" t="s">
        <v>25</v>
      </c>
      <c r="X877" s="61" t="s">
        <v>572</v>
      </c>
      <c r="Y877" s="61"/>
      <c r="AC877"/>
    </row>
    <row r="878" spans="2:29" x14ac:dyDescent="0.2">
      <c r="B878" s="61" t="str">
        <f>INDEX(FlowMapping!$G$2:$G$875,MATCH(W878&amp;D878,FlowMapping!$E$2:$E$875,0))</f>
        <v>nitric acid</v>
      </c>
      <c r="C878" s="61">
        <f>INDEX(FlowMapping!$H$2:$H$875,MATCH(W878&amp;D878,FlowMapping!$E$2:$E$875,0))</f>
        <v>7697372</v>
      </c>
      <c r="D878" s="61" t="s">
        <v>1003</v>
      </c>
      <c r="E878" s="61" t="str">
        <f>INDEX(FlowMapping!$J$2:$J$875,MATCH(W878&amp;D878,FlowMapping!$E$2:$E$875,0))</f>
        <v>unspecified</v>
      </c>
      <c r="F878" s="61" t="str">
        <f>INDEX(FlowMapping!$M$2:$M$875,MATCH(W878&amp;D878,FlowMapping!$E$2:$E$875,0))</f>
        <v>dc084330-5108-4d9c-a7ed-eb3345507f13</v>
      </c>
      <c r="G878" s="61" t="str">
        <f>INDEX(Activities!$B$2:$B$390,MATCH(H878,Activities!$C$2:$C$390,0))</f>
        <v>Other plastics product manufacturing</v>
      </c>
      <c r="H878" s="61">
        <v>326190</v>
      </c>
      <c r="I878" s="61" t="s">
        <v>997</v>
      </c>
      <c r="J878" s="62">
        <v>3.3096277717608161E-9</v>
      </c>
      <c r="K878" s="61" t="s">
        <v>2093</v>
      </c>
      <c r="L878" s="61"/>
      <c r="M878" s="61"/>
      <c r="N878" s="61"/>
      <c r="O878" s="61"/>
      <c r="P878" s="61"/>
      <c r="Q878" s="74">
        <v>3.3313508718933869</v>
      </c>
      <c r="R878" s="61">
        <v>1</v>
      </c>
      <c r="S878" s="61">
        <v>1</v>
      </c>
      <c r="T878" s="61">
        <v>1</v>
      </c>
      <c r="U878" s="61">
        <v>5</v>
      </c>
      <c r="V878" s="61">
        <v>2013</v>
      </c>
      <c r="W878" s="61" t="s">
        <v>65</v>
      </c>
      <c r="X878" s="61" t="s">
        <v>572</v>
      </c>
      <c r="Y878" s="61"/>
      <c r="AC878"/>
    </row>
    <row r="879" spans="2:29" x14ac:dyDescent="0.2">
      <c r="B879" s="61" t="str">
        <f>INDEX(FlowMapping!$G$2:$G$875,MATCH(W879&amp;D879,FlowMapping!$E$2:$E$875,0))</f>
        <v>dicyclopentadiene</v>
      </c>
      <c r="C879" s="61">
        <f>INDEX(FlowMapping!$H$2:$H$875,MATCH(W879&amp;D879,FlowMapping!$E$2:$E$875,0))</f>
        <v>77736</v>
      </c>
      <c r="D879" s="61" t="s">
        <v>1003</v>
      </c>
      <c r="E879" s="61" t="str">
        <f>INDEX(FlowMapping!$J$2:$J$875,MATCH(W879&amp;D879,FlowMapping!$E$2:$E$875,0))</f>
        <v>unspecified</v>
      </c>
      <c r="F879" s="61" t="str">
        <f>INDEX(FlowMapping!$M$2:$M$875,MATCH(W879&amp;D879,FlowMapping!$E$2:$E$875,0))</f>
        <v>0e671ec4-8baa-4df6-9431-d4361e102118</v>
      </c>
      <c r="G879" s="61" t="str">
        <f>INDEX(Activities!$B$2:$B$390,MATCH(H879,Activities!$C$2:$C$390,0))</f>
        <v>Other plastics product manufacturing</v>
      </c>
      <c r="H879" s="61">
        <v>326190</v>
      </c>
      <c r="I879" s="61" t="s">
        <v>997</v>
      </c>
      <c r="J879" s="62">
        <v>2.6244313971384597E-8</v>
      </c>
      <c r="K879" s="61" t="s">
        <v>2093</v>
      </c>
      <c r="L879" s="61"/>
      <c r="M879" s="61"/>
      <c r="N879" s="61"/>
      <c r="O879" s="61"/>
      <c r="P879" s="61"/>
      <c r="Q879" s="74">
        <v>3.714656259588673</v>
      </c>
      <c r="R879" s="61">
        <v>1</v>
      </c>
      <c r="S879" s="61">
        <v>1</v>
      </c>
      <c r="T879" s="61">
        <v>1</v>
      </c>
      <c r="U879" s="61">
        <v>5</v>
      </c>
      <c r="V879" s="61">
        <v>2013</v>
      </c>
      <c r="W879" s="61" t="s">
        <v>145</v>
      </c>
      <c r="X879" s="61" t="s">
        <v>572</v>
      </c>
      <c r="Y879" s="61"/>
      <c r="AC879"/>
    </row>
    <row r="880" spans="2:29" x14ac:dyDescent="0.2">
      <c r="B880" s="61" t="str">
        <f>INDEX(FlowMapping!$G$2:$G$875,MATCH(W880&amp;D880,FlowMapping!$E$2:$E$875,0))</f>
        <v>cyclohexane</v>
      </c>
      <c r="C880" s="61">
        <f>INDEX(FlowMapping!$H$2:$H$875,MATCH(W880&amp;D880,FlowMapping!$E$2:$E$875,0))</f>
        <v>110827</v>
      </c>
      <c r="D880" s="61" t="s">
        <v>1003</v>
      </c>
      <c r="E880" s="61" t="str">
        <f>INDEX(FlowMapping!$J$2:$J$875,MATCH(W880&amp;D880,FlowMapping!$E$2:$E$875,0))</f>
        <v>unspecified</v>
      </c>
      <c r="F880" s="61" t="str">
        <f>INDEX(FlowMapping!$M$2:$M$875,MATCH(W880&amp;D880,FlowMapping!$E$2:$E$875,0))</f>
        <v>165aaeac-93d1-4afd-adf2-e3d6c0eaf629</v>
      </c>
      <c r="G880" s="61" t="str">
        <f>INDEX(Activities!$B$2:$B$390,MATCH(H880,Activities!$C$2:$C$390,0))</f>
        <v>Other plastics product manufacturing</v>
      </c>
      <c r="H880" s="61">
        <v>326190</v>
      </c>
      <c r="I880" s="61" t="s">
        <v>997</v>
      </c>
      <c r="J880" s="62">
        <v>3.0195182123924075E-8</v>
      </c>
      <c r="K880" s="61" t="s">
        <v>2093</v>
      </c>
      <c r="L880" s="61"/>
      <c r="M880" s="61"/>
      <c r="N880" s="61"/>
      <c r="O880" s="61"/>
      <c r="P880" s="61"/>
      <c r="Q880" s="74">
        <v>4.1111128032622766</v>
      </c>
      <c r="R880" s="61">
        <v>1</v>
      </c>
      <c r="S880" s="61">
        <v>1</v>
      </c>
      <c r="T880" s="61">
        <v>1</v>
      </c>
      <c r="U880" s="61">
        <v>5</v>
      </c>
      <c r="V880" s="61">
        <v>2013</v>
      </c>
      <c r="W880" s="61" t="s">
        <v>30</v>
      </c>
      <c r="X880" s="61" t="s">
        <v>572</v>
      </c>
      <c r="Y880" s="61"/>
      <c r="AC880"/>
    </row>
    <row r="881" spans="2:29" x14ac:dyDescent="0.2">
      <c r="B881" s="61" t="str">
        <f>INDEX(FlowMapping!$G$2:$G$875,MATCH(W881&amp;D881,FlowMapping!$E$2:$E$875,0))</f>
        <v>Cumene hydroperoxide</v>
      </c>
      <c r="C881" s="61">
        <f>INDEX(FlowMapping!$H$2:$H$875,MATCH(W881&amp;D881,FlowMapping!$E$2:$E$875,0))</f>
        <v>80159</v>
      </c>
      <c r="D881" s="61" t="s">
        <v>1003</v>
      </c>
      <c r="E881" s="61" t="str">
        <f>INDEX(FlowMapping!$J$2:$J$875,MATCH(W881&amp;D881,FlowMapping!$E$2:$E$875,0))</f>
        <v>unspecified</v>
      </c>
      <c r="F881" s="61" t="str">
        <f>INDEX(FlowMapping!$M$2:$M$875,MATCH(W881&amp;D881,FlowMapping!$E$2:$E$875,0))</f>
        <v>d32ac640-ebe4-4066-add8-c21bdb3e3ce9</v>
      </c>
      <c r="G881" s="61" t="str">
        <f>INDEX(Activities!$B$2:$B$390,MATCH(H881,Activities!$C$2:$C$390,0))</f>
        <v>Other plastics product manufacturing</v>
      </c>
      <c r="H881" s="61">
        <v>326190</v>
      </c>
      <c r="I881" s="61" t="s">
        <v>997</v>
      </c>
      <c r="J881" s="62">
        <v>3.2424009576469249E-8</v>
      </c>
      <c r="K881" s="61" t="s">
        <v>2093</v>
      </c>
      <c r="L881" s="61"/>
      <c r="M881" s="61"/>
      <c r="N881" s="61"/>
      <c r="O881" s="61"/>
      <c r="P881" s="61"/>
      <c r="Q881" s="74">
        <v>2.2811041969813677</v>
      </c>
      <c r="R881" s="61">
        <v>1</v>
      </c>
      <c r="S881" s="61">
        <v>1</v>
      </c>
      <c r="T881" s="61">
        <v>1</v>
      </c>
      <c r="U881" s="61">
        <v>5</v>
      </c>
      <c r="V881" s="61">
        <v>2013</v>
      </c>
      <c r="W881" s="61" t="s">
        <v>101</v>
      </c>
      <c r="X881" s="61" t="s">
        <v>572</v>
      </c>
      <c r="Y881" s="61"/>
      <c r="AC881"/>
    </row>
    <row r="882" spans="2:29" x14ac:dyDescent="0.2">
      <c r="B882" s="61" t="str">
        <f>INDEX(FlowMapping!$G$2:$G$875,MATCH(W882&amp;D882,FlowMapping!$E$2:$E$875,0))</f>
        <v>diisocyanates</v>
      </c>
      <c r="C882" s="61" t="str">
        <f>INDEX(FlowMapping!$H$2:$H$875,MATCH(W882&amp;D882,FlowMapping!$E$2:$E$875,0))</f>
        <v/>
      </c>
      <c r="D882" s="61" t="s">
        <v>1003</v>
      </c>
      <c r="E882" s="61" t="str">
        <f>INDEX(FlowMapping!$J$2:$J$875,MATCH(W882&amp;D882,FlowMapping!$E$2:$E$875,0))</f>
        <v>unspecified</v>
      </c>
      <c r="F882" s="61" t="str">
        <f>INDEX(FlowMapping!$M$2:$M$875,MATCH(W882&amp;D882,FlowMapping!$E$2:$E$875,0))</f>
        <v>63f3fff6-0459-49fd-808a-6fc86fd63f5c</v>
      </c>
      <c r="G882" s="61" t="str">
        <f>INDEX(Activities!$B$2:$B$390,MATCH(H882,Activities!$C$2:$C$390,0))</f>
        <v>Other plastics product manufacturing</v>
      </c>
      <c r="H882" s="61">
        <v>326190</v>
      </c>
      <c r="I882" s="61" t="s">
        <v>997</v>
      </c>
      <c r="J882" s="62">
        <v>5.2839130969161476E-8</v>
      </c>
      <c r="K882" s="61" t="s">
        <v>2093</v>
      </c>
      <c r="L882" s="61"/>
      <c r="M882" s="61"/>
      <c r="N882" s="61"/>
      <c r="O882" s="61"/>
      <c r="P882" s="61"/>
      <c r="Q882" s="74">
        <v>3.9778587426406746</v>
      </c>
      <c r="R882" s="61">
        <v>1</v>
      </c>
      <c r="S882" s="61">
        <v>1</v>
      </c>
      <c r="T882" s="61">
        <v>1</v>
      </c>
      <c r="U882" s="61">
        <v>5</v>
      </c>
      <c r="V882" s="61">
        <v>2013</v>
      </c>
      <c r="W882" s="61" t="s">
        <v>51</v>
      </c>
      <c r="X882" s="61" t="s">
        <v>572</v>
      </c>
      <c r="Y882" s="61"/>
      <c r="AC882"/>
    </row>
    <row r="883" spans="2:29" x14ac:dyDescent="0.2">
      <c r="B883" s="61" t="str">
        <f>INDEX(FlowMapping!$G$2:$G$875,MATCH(W883&amp;D883,FlowMapping!$E$2:$E$875,0))</f>
        <v>1,2,4-trimethylbenzene</v>
      </c>
      <c r="C883" s="61">
        <f>INDEX(FlowMapping!$H$2:$H$875,MATCH(W883&amp;D883,FlowMapping!$E$2:$E$875,0))</f>
        <v>95636</v>
      </c>
      <c r="D883" s="61" t="s">
        <v>1003</v>
      </c>
      <c r="E883" s="61" t="str">
        <f>INDEX(FlowMapping!$J$2:$J$875,MATCH(W883&amp;D883,FlowMapping!$E$2:$E$875,0))</f>
        <v>unspecified</v>
      </c>
      <c r="F883" s="61" t="str">
        <f>INDEX(FlowMapping!$M$2:$M$875,MATCH(W883&amp;D883,FlowMapping!$E$2:$E$875,0))</f>
        <v>776e1b2c-6a86-35c1-b2ed-61952ecd792c</v>
      </c>
      <c r="G883" s="61" t="str">
        <f>INDEX(Activities!$B$2:$B$390,MATCH(H883,Activities!$C$2:$C$390,0))</f>
        <v>Other plastics product manufacturing</v>
      </c>
      <c r="H883" s="61">
        <v>326190</v>
      </c>
      <c r="I883" s="61" t="s">
        <v>997</v>
      </c>
      <c r="J883" s="62">
        <v>6.6523518212392406E-8</v>
      </c>
      <c r="K883" s="61" t="s">
        <v>2093</v>
      </c>
      <c r="L883" s="61"/>
      <c r="M883" s="61"/>
      <c r="N883" s="61"/>
      <c r="O883" s="61"/>
      <c r="P883" s="61"/>
      <c r="Q883" s="74">
        <v>4.5570818261911716</v>
      </c>
      <c r="R883" s="61">
        <v>1</v>
      </c>
      <c r="S883" s="61">
        <v>1</v>
      </c>
      <c r="T883" s="61">
        <v>1</v>
      </c>
      <c r="U883" s="61">
        <v>5</v>
      </c>
      <c r="V883" s="61">
        <v>2013</v>
      </c>
      <c r="W883" s="61" t="s">
        <v>32</v>
      </c>
      <c r="X883" s="61" t="s">
        <v>572</v>
      </c>
      <c r="Y883" s="61"/>
      <c r="AC883"/>
    </row>
    <row r="884" spans="2:29" x14ac:dyDescent="0.2">
      <c r="B884" s="61" t="str">
        <f>INDEX(FlowMapping!$G$2:$G$875,MATCH(W884&amp;D884,FlowMapping!$E$2:$E$875,0))</f>
        <v>butanol</v>
      </c>
      <c r="C884" s="61">
        <f>INDEX(FlowMapping!$H$2:$H$875,MATCH(W884&amp;D884,FlowMapping!$E$2:$E$875,0))</f>
        <v>71363</v>
      </c>
      <c r="D884" s="61" t="s">
        <v>1003</v>
      </c>
      <c r="E884" s="61" t="str">
        <f>INDEX(FlowMapping!$J$2:$J$875,MATCH(W884&amp;D884,FlowMapping!$E$2:$E$875,0))</f>
        <v>unspecified</v>
      </c>
      <c r="F884" s="61" t="str">
        <f>INDEX(FlowMapping!$M$2:$M$875,MATCH(W884&amp;D884,FlowMapping!$E$2:$E$875,0))</f>
        <v>b9a9b2ad-5db3-47aa-81de-3a48ae9ad4ec</v>
      </c>
      <c r="G884" s="61" t="str">
        <f>INDEX(Activities!$B$2:$B$390,MATCH(H884,Activities!$C$2:$C$390,0))</f>
        <v>Other plastics product manufacturing</v>
      </c>
      <c r="H884" s="61">
        <v>326190</v>
      </c>
      <c r="I884" s="61" t="s">
        <v>997</v>
      </c>
      <c r="J884" s="62">
        <v>8.9599277295787498E-8</v>
      </c>
      <c r="K884" s="61" t="s">
        <v>2093</v>
      </c>
      <c r="L884" s="61"/>
      <c r="M884" s="61"/>
      <c r="N884" s="61"/>
      <c r="O884" s="61"/>
      <c r="P884" s="61"/>
      <c r="Q884" s="74">
        <v>4.8089377343200388</v>
      </c>
      <c r="R884" s="61">
        <v>1</v>
      </c>
      <c r="S884" s="61">
        <v>1</v>
      </c>
      <c r="T884" s="61">
        <v>1</v>
      </c>
      <c r="U884" s="61">
        <v>5</v>
      </c>
      <c r="V884" s="61">
        <v>2013</v>
      </c>
      <c r="W884" s="61" t="s">
        <v>23</v>
      </c>
      <c r="X884" s="61" t="s">
        <v>572</v>
      </c>
      <c r="Y884" s="61"/>
      <c r="AC884"/>
    </row>
    <row r="885" spans="2:29" x14ac:dyDescent="0.2">
      <c r="B885" s="61" t="str">
        <f>INDEX(FlowMapping!$G$2:$G$875,MATCH(W885&amp;D885,FlowMapping!$E$2:$E$875,0))</f>
        <v>ethylbenzene</v>
      </c>
      <c r="C885" s="61">
        <f>INDEX(FlowMapping!$H$2:$H$875,MATCH(W885&amp;D885,FlowMapping!$E$2:$E$875,0))</f>
        <v>100414</v>
      </c>
      <c r="D885" s="61" t="s">
        <v>1003</v>
      </c>
      <c r="E885" s="61" t="str">
        <f>INDEX(FlowMapping!$J$2:$J$875,MATCH(W885&amp;D885,FlowMapping!$E$2:$E$875,0))</f>
        <v>unspecified</v>
      </c>
      <c r="F885" s="61" t="str">
        <f>INDEX(FlowMapping!$M$2:$M$875,MATCH(W885&amp;D885,FlowMapping!$E$2:$E$875,0))</f>
        <v>787591de-0e9e-3f81-a1e5-2df2949f146c</v>
      </c>
      <c r="G885" s="61" t="str">
        <f>INDEX(Activities!$B$2:$B$390,MATCH(H885,Activities!$C$2:$C$390,0))</f>
        <v>Other plastics product manufacturing</v>
      </c>
      <c r="H885" s="61">
        <v>326190</v>
      </c>
      <c r="I885" s="61" t="s">
        <v>997</v>
      </c>
      <c r="J885" s="62">
        <v>1.1938297960440061E-7</v>
      </c>
      <c r="K885" s="61" t="s">
        <v>2093</v>
      </c>
      <c r="L885" s="61"/>
      <c r="M885" s="61"/>
      <c r="N885" s="61"/>
      <c r="O885" s="61"/>
      <c r="P885" s="61"/>
      <c r="Q885" s="74">
        <v>4.1756139744527641</v>
      </c>
      <c r="R885" s="61">
        <v>1</v>
      </c>
      <c r="S885" s="61">
        <v>1</v>
      </c>
      <c r="T885" s="61">
        <v>1</v>
      </c>
      <c r="U885" s="61">
        <v>5</v>
      </c>
      <c r="V885" s="61">
        <v>2013</v>
      </c>
      <c r="W885" s="61" t="s">
        <v>6</v>
      </c>
      <c r="X885" s="61" t="s">
        <v>572</v>
      </c>
      <c r="Y885" s="61"/>
      <c r="AC885"/>
    </row>
    <row r="886" spans="2:29" x14ac:dyDescent="0.2">
      <c r="B886" s="61" t="str">
        <f>INDEX(FlowMapping!$G$2:$G$875,MATCH(W886&amp;D886,FlowMapping!$E$2:$E$875,0))</f>
        <v>1-Methyl-2-pyrrolidinone</v>
      </c>
      <c r="C886" s="61">
        <f>INDEX(FlowMapping!$H$2:$H$875,MATCH(W886&amp;D886,FlowMapping!$E$2:$E$875,0))</f>
        <v>872504</v>
      </c>
      <c r="D886" s="61" t="s">
        <v>1003</v>
      </c>
      <c r="E886" s="61" t="str">
        <f>INDEX(FlowMapping!$J$2:$J$875,MATCH(W886&amp;D886,FlowMapping!$E$2:$E$875,0))</f>
        <v>unspecified</v>
      </c>
      <c r="F886" s="61" t="str">
        <f>INDEX(FlowMapping!$M$2:$M$875,MATCH(W886&amp;D886,FlowMapping!$E$2:$E$875,0))</f>
        <v>00b8c5b8-8f45-445f-839c-2017fe3ad8b8</v>
      </c>
      <c r="G886" s="61" t="str">
        <f>INDEX(Activities!$B$2:$B$390,MATCH(H886,Activities!$C$2:$C$390,0))</f>
        <v>Other plastics product manufacturing</v>
      </c>
      <c r="H886" s="61">
        <v>326190</v>
      </c>
      <c r="I886" s="61" t="s">
        <v>997</v>
      </c>
      <c r="J886" s="62">
        <v>1.4886871198768739E-7</v>
      </c>
      <c r="K886" s="61" t="s">
        <v>2093</v>
      </c>
      <c r="L886" s="61"/>
      <c r="M886" s="61"/>
      <c r="N886" s="61"/>
      <c r="O886" s="61"/>
      <c r="P886" s="61"/>
      <c r="Q886" s="74">
        <v>4.7294197670253508</v>
      </c>
      <c r="R886" s="61">
        <v>1</v>
      </c>
      <c r="S886" s="61">
        <v>1</v>
      </c>
      <c r="T886" s="61">
        <v>1</v>
      </c>
      <c r="U886" s="61">
        <v>5</v>
      </c>
      <c r="V886" s="61">
        <v>2013</v>
      </c>
      <c r="W886" s="61" t="s">
        <v>50</v>
      </c>
      <c r="X886" s="61" t="s">
        <v>572</v>
      </c>
      <c r="Y886" s="61"/>
      <c r="AC886"/>
    </row>
    <row r="887" spans="2:29" x14ac:dyDescent="0.2">
      <c r="B887" s="61" t="str">
        <f>INDEX(FlowMapping!$G$2:$G$875,MATCH(W887&amp;D887,FlowMapping!$E$2:$E$875,0))</f>
        <v>4,4'-isopropylidenediphenol</v>
      </c>
      <c r="C887" s="61">
        <f>INDEX(FlowMapping!$H$2:$H$875,MATCH(W887&amp;D887,FlowMapping!$E$2:$E$875,0))</f>
        <v>80057</v>
      </c>
      <c r="D887" s="61" t="s">
        <v>1003</v>
      </c>
      <c r="E887" s="61" t="str">
        <f>INDEX(FlowMapping!$J$2:$J$875,MATCH(W887&amp;D887,FlowMapping!$E$2:$E$875,0))</f>
        <v>unspecified</v>
      </c>
      <c r="F887" s="61" t="str">
        <f>INDEX(FlowMapping!$M$2:$M$875,MATCH(W887&amp;D887,FlowMapping!$E$2:$E$875,0))</f>
        <v>f1434c85-6374-3511-b73a-2189eb058ea8</v>
      </c>
      <c r="G887" s="61" t="str">
        <f>INDEX(Activities!$B$2:$B$390,MATCH(H887,Activities!$C$2:$C$390,0))</f>
        <v>Tire manufacturing</v>
      </c>
      <c r="H887" s="61">
        <v>326210</v>
      </c>
      <c r="I887" s="61" t="s">
        <v>997</v>
      </c>
      <c r="J887" s="62">
        <v>1.3912687864226562E-11</v>
      </c>
      <c r="K887" s="61" t="s">
        <v>2093</v>
      </c>
      <c r="L887" s="61"/>
      <c r="M887" s="61"/>
      <c r="N887" s="61"/>
      <c r="O887" s="61"/>
      <c r="P887" s="61"/>
      <c r="Q887" s="74">
        <v>4.0952198473650068</v>
      </c>
      <c r="R887" s="61">
        <v>1</v>
      </c>
      <c r="S887" s="61">
        <v>1</v>
      </c>
      <c r="T887" s="61">
        <v>1</v>
      </c>
      <c r="U887" s="61">
        <v>5</v>
      </c>
      <c r="V887" s="61">
        <v>2013</v>
      </c>
      <c r="W887" s="61" t="s">
        <v>48</v>
      </c>
      <c r="X887" s="61" t="s">
        <v>572</v>
      </c>
      <c r="Y887" s="61"/>
      <c r="AC887"/>
    </row>
    <row r="888" spans="2:29" x14ac:dyDescent="0.2">
      <c r="B888" s="61" t="str">
        <f>INDEX(FlowMapping!$G$2:$G$875,MATCH(W888&amp;D888,FlowMapping!$E$2:$E$875,0))</f>
        <v>2-Mercaptobenzothiazole</v>
      </c>
      <c r="C888" s="61">
        <f>INDEX(FlowMapping!$H$2:$H$875,MATCH(W888&amp;D888,FlowMapping!$E$2:$E$875,0))</f>
        <v>149304</v>
      </c>
      <c r="D888" s="61" t="s">
        <v>1003</v>
      </c>
      <c r="E888" s="61" t="str">
        <f>INDEX(FlowMapping!$J$2:$J$875,MATCH(W888&amp;D888,FlowMapping!$E$2:$E$875,0))</f>
        <v>unspecified</v>
      </c>
      <c r="F888" s="61" t="str">
        <f>INDEX(FlowMapping!$M$2:$M$875,MATCH(W888&amp;D888,FlowMapping!$E$2:$E$875,0))</f>
        <v>d86c4609-7d8c-403e-88e2-014eb931cabc</v>
      </c>
      <c r="G888" s="61" t="str">
        <f>INDEX(Activities!$B$2:$B$390,MATCH(H888,Activities!$C$2:$C$390,0))</f>
        <v>Tire manufacturing</v>
      </c>
      <c r="H888" s="61">
        <v>326210</v>
      </c>
      <c r="I888" s="61" t="s">
        <v>997</v>
      </c>
      <c r="J888" s="62">
        <v>9.2751252428177082E-11</v>
      </c>
      <c r="K888" s="61" t="s">
        <v>2093</v>
      </c>
      <c r="L888" s="61"/>
      <c r="M888" s="61"/>
      <c r="N888" s="61"/>
      <c r="O888" s="61"/>
      <c r="P888" s="61"/>
      <c r="Q888" s="74">
        <v>2.6583533711365095</v>
      </c>
      <c r="R888" s="61">
        <v>1</v>
      </c>
      <c r="S888" s="61">
        <v>1</v>
      </c>
      <c r="T888" s="61">
        <v>1</v>
      </c>
      <c r="U888" s="61">
        <v>5</v>
      </c>
      <c r="V888" s="61">
        <v>2013</v>
      </c>
      <c r="W888" s="61" t="s">
        <v>1</v>
      </c>
      <c r="X888" s="61" t="s">
        <v>572</v>
      </c>
      <c r="Y888" s="61"/>
      <c r="AC888"/>
    </row>
    <row r="889" spans="2:29" x14ac:dyDescent="0.2">
      <c r="B889" s="61" t="str">
        <f>INDEX(FlowMapping!$G$2:$G$875,MATCH(W889&amp;D889,FlowMapping!$E$2:$E$875,0))</f>
        <v>diisocyanates</v>
      </c>
      <c r="C889" s="61" t="str">
        <f>INDEX(FlowMapping!$H$2:$H$875,MATCH(W889&amp;D889,FlowMapping!$E$2:$E$875,0))</f>
        <v/>
      </c>
      <c r="D889" s="61" t="s">
        <v>1003</v>
      </c>
      <c r="E889" s="61" t="str">
        <f>INDEX(FlowMapping!$J$2:$J$875,MATCH(W889&amp;D889,FlowMapping!$E$2:$E$875,0))</f>
        <v>unspecified</v>
      </c>
      <c r="F889" s="61" t="str">
        <f>INDEX(FlowMapping!$M$2:$M$875,MATCH(W889&amp;D889,FlowMapping!$E$2:$E$875,0))</f>
        <v>63f3fff6-0459-49fd-808a-6fc86fd63f5c</v>
      </c>
      <c r="G889" s="61" t="str">
        <f>INDEX(Activities!$B$2:$B$390,MATCH(H889,Activities!$C$2:$C$390,0))</f>
        <v>Tire manufacturing</v>
      </c>
      <c r="H889" s="61">
        <v>326210</v>
      </c>
      <c r="I889" s="61" t="s">
        <v>997</v>
      </c>
      <c r="J889" s="62">
        <v>2.3187813107044267E-10</v>
      </c>
      <c r="K889" s="61" t="s">
        <v>2093</v>
      </c>
      <c r="L889" s="61"/>
      <c r="M889" s="61"/>
      <c r="N889" s="61"/>
      <c r="O889" s="61"/>
      <c r="P889" s="61"/>
      <c r="Q889" s="74">
        <v>3.9778587426406746</v>
      </c>
      <c r="R889" s="61">
        <v>1</v>
      </c>
      <c r="S889" s="61">
        <v>1</v>
      </c>
      <c r="T889" s="61">
        <v>1</v>
      </c>
      <c r="U889" s="61">
        <v>5</v>
      </c>
      <c r="V889" s="61">
        <v>2013</v>
      </c>
      <c r="W889" s="61" t="s">
        <v>51</v>
      </c>
      <c r="X889" s="61" t="s">
        <v>572</v>
      </c>
      <c r="Y889" s="61"/>
      <c r="AC889"/>
    </row>
    <row r="890" spans="2:29" x14ac:dyDescent="0.2">
      <c r="B890" s="61" t="str">
        <f>INDEX(FlowMapping!$G$2:$G$875,MATCH(W890&amp;D890,FlowMapping!$E$2:$E$875,0))</f>
        <v>chromium</v>
      </c>
      <c r="C890" s="61">
        <f>INDEX(FlowMapping!$H$2:$H$875,MATCH(W890&amp;D890,FlowMapping!$E$2:$E$875,0))</f>
        <v>7440473</v>
      </c>
      <c r="D890" s="61" t="s">
        <v>1003</v>
      </c>
      <c r="E890" s="61" t="str">
        <f>INDEX(FlowMapping!$J$2:$J$875,MATCH(W890&amp;D890,FlowMapping!$E$2:$E$875,0))</f>
        <v>unspecified</v>
      </c>
      <c r="F890" s="61" t="str">
        <f>INDEX(FlowMapping!$M$2:$M$875,MATCH(W890&amp;D890,FlowMapping!$E$2:$E$875,0))</f>
        <v>e142b577-e934-4085-9a07-3983d4d92afb</v>
      </c>
      <c r="G890" s="61" t="str">
        <f>INDEX(Activities!$B$2:$B$390,MATCH(H890,Activities!$C$2:$C$390,0))</f>
        <v>Tire manufacturing</v>
      </c>
      <c r="H890" s="61">
        <v>326210</v>
      </c>
      <c r="I890" s="61" t="s">
        <v>997</v>
      </c>
      <c r="J890" s="62">
        <v>5.7969532767610677E-9</v>
      </c>
      <c r="K890" s="61" t="s">
        <v>2093</v>
      </c>
      <c r="L890" s="61"/>
      <c r="M890" s="61"/>
      <c r="N890" s="61"/>
      <c r="O890" s="61"/>
      <c r="P890" s="61"/>
      <c r="Q890" s="74">
        <v>4.1265483800781633</v>
      </c>
      <c r="R890" s="61">
        <v>1</v>
      </c>
      <c r="S890" s="61">
        <v>1</v>
      </c>
      <c r="T890" s="61">
        <v>1</v>
      </c>
      <c r="U890" s="61">
        <v>5</v>
      </c>
      <c r="V890" s="61">
        <v>2013</v>
      </c>
      <c r="W890" s="61" t="s">
        <v>13</v>
      </c>
      <c r="X890" s="61" t="s">
        <v>572</v>
      </c>
      <c r="Y890" s="61"/>
      <c r="AC890"/>
    </row>
    <row r="891" spans="2:29" x14ac:dyDescent="0.2">
      <c r="B891" s="61" t="str">
        <f>INDEX(FlowMapping!$G$2:$G$875,MATCH(W891&amp;D891,FlowMapping!$E$2:$E$875,0))</f>
        <v>copper</v>
      </c>
      <c r="C891" s="61">
        <f>INDEX(FlowMapping!$H$2:$H$875,MATCH(W891&amp;D891,FlowMapping!$E$2:$E$875,0))</f>
        <v>7440508</v>
      </c>
      <c r="D891" s="61" t="s">
        <v>1003</v>
      </c>
      <c r="E891" s="61" t="str">
        <f>INDEX(FlowMapping!$J$2:$J$875,MATCH(W891&amp;D891,FlowMapping!$E$2:$E$875,0))</f>
        <v>unspecified</v>
      </c>
      <c r="F891" s="61" t="str">
        <f>INDEX(FlowMapping!$M$2:$M$875,MATCH(W891&amp;D891,FlowMapping!$E$2:$E$875,0))</f>
        <v>ec8144d6-d123-43b1-9c17-a295422a0498</v>
      </c>
      <c r="G891" s="61" t="str">
        <f>INDEX(Activities!$B$2:$B$390,MATCH(H891,Activities!$C$2:$C$390,0))</f>
        <v>Tire manufacturing</v>
      </c>
      <c r="H891" s="61">
        <v>326210</v>
      </c>
      <c r="I891" s="61" t="s">
        <v>997</v>
      </c>
      <c r="J891" s="62">
        <v>5.7969532767610677E-9</v>
      </c>
      <c r="K891" s="61" t="s">
        <v>2093</v>
      </c>
      <c r="L891" s="61"/>
      <c r="M891" s="61"/>
      <c r="N891" s="61"/>
      <c r="O891" s="61"/>
      <c r="P891" s="61"/>
      <c r="Q891" s="74">
        <v>3.6565374211799746</v>
      </c>
      <c r="R891" s="61">
        <v>1</v>
      </c>
      <c r="S891" s="61">
        <v>1</v>
      </c>
      <c r="T891" s="61">
        <v>1</v>
      </c>
      <c r="U891" s="61">
        <v>5</v>
      </c>
      <c r="V891" s="61">
        <v>2013</v>
      </c>
      <c r="W891" s="61" t="s">
        <v>25</v>
      </c>
      <c r="X891" s="61" t="s">
        <v>572</v>
      </c>
      <c r="Y891" s="61"/>
      <c r="AC891"/>
    </row>
    <row r="892" spans="2:29" x14ac:dyDescent="0.2">
      <c r="B892" s="61" t="str">
        <f>INDEX(FlowMapping!$G$2:$G$875,MATCH(W892&amp;D892,FlowMapping!$E$2:$E$875,0))</f>
        <v>Thiram</v>
      </c>
      <c r="C892" s="61">
        <f>INDEX(FlowMapping!$H$2:$H$875,MATCH(W892&amp;D892,FlowMapping!$E$2:$E$875,0))</f>
        <v>137268</v>
      </c>
      <c r="D892" s="61" t="s">
        <v>1003</v>
      </c>
      <c r="E892" s="61" t="str">
        <f>INDEX(FlowMapping!$J$2:$J$875,MATCH(W892&amp;D892,FlowMapping!$E$2:$E$875,0))</f>
        <v>unspecified</v>
      </c>
      <c r="F892" s="61" t="str">
        <f>INDEX(FlowMapping!$M$2:$M$875,MATCH(W892&amp;D892,FlowMapping!$E$2:$E$875,0))</f>
        <v>0501840f-07d5-4367-b8c5-55c3b6ac5b95</v>
      </c>
      <c r="G892" s="61" t="str">
        <f>INDEX(Activities!$B$2:$B$390,MATCH(H892,Activities!$C$2:$C$390,0))</f>
        <v>Tire manufacturing</v>
      </c>
      <c r="H892" s="61">
        <v>326210</v>
      </c>
      <c r="I892" s="61" t="s">
        <v>997</v>
      </c>
      <c r="J892" s="62">
        <v>4.1575748900930369E-8</v>
      </c>
      <c r="K892" s="61" t="s">
        <v>2093</v>
      </c>
      <c r="L892" s="61"/>
      <c r="M892" s="61"/>
      <c r="N892" s="61"/>
      <c r="O892" s="61"/>
      <c r="P892" s="61"/>
      <c r="Q892" s="74">
        <v>4.3718787255878366</v>
      </c>
      <c r="R892" s="61">
        <v>1</v>
      </c>
      <c r="S892" s="61">
        <v>1</v>
      </c>
      <c r="T892" s="61">
        <v>1</v>
      </c>
      <c r="U892" s="61">
        <v>5</v>
      </c>
      <c r="V892" s="61">
        <v>2013</v>
      </c>
      <c r="W892" s="61" t="s">
        <v>127</v>
      </c>
      <c r="X892" s="61" t="s">
        <v>572</v>
      </c>
      <c r="Y892" s="61"/>
      <c r="AC892"/>
    </row>
    <row r="893" spans="2:29" x14ac:dyDescent="0.2">
      <c r="B893" s="61" t="str">
        <f>INDEX(FlowMapping!$G$2:$G$875,MATCH(W893&amp;D893,FlowMapping!$E$2:$E$875,0))</f>
        <v>cyclohexane</v>
      </c>
      <c r="C893" s="61">
        <f>INDEX(FlowMapping!$H$2:$H$875,MATCH(W893&amp;D893,FlowMapping!$E$2:$E$875,0))</f>
        <v>110827</v>
      </c>
      <c r="D893" s="61" t="s">
        <v>1003</v>
      </c>
      <c r="E893" s="61" t="str">
        <f>INDEX(FlowMapping!$J$2:$J$875,MATCH(W893&amp;D893,FlowMapping!$E$2:$E$875,0))</f>
        <v>unspecified</v>
      </c>
      <c r="F893" s="61" t="str">
        <f>INDEX(FlowMapping!$M$2:$M$875,MATCH(W893&amp;D893,FlowMapping!$E$2:$E$875,0))</f>
        <v>165aaeac-93d1-4afd-adf2-e3d6c0eaf629</v>
      </c>
      <c r="G893" s="61" t="str">
        <f>INDEX(Activities!$B$2:$B$390,MATCH(H893,Activities!$C$2:$C$390,0))</f>
        <v>Tire manufacturing</v>
      </c>
      <c r="H893" s="61">
        <v>326210</v>
      </c>
      <c r="I893" s="61" t="s">
        <v>997</v>
      </c>
      <c r="J893" s="62">
        <v>1.2412436356200798E-7</v>
      </c>
      <c r="K893" s="61" t="s">
        <v>2093</v>
      </c>
      <c r="L893" s="61"/>
      <c r="M893" s="61"/>
      <c r="N893" s="61"/>
      <c r="O893" s="61"/>
      <c r="P893" s="61"/>
      <c r="Q893" s="74">
        <v>4.1111128032622766</v>
      </c>
      <c r="R893" s="61">
        <v>1</v>
      </c>
      <c r="S893" s="61">
        <v>1</v>
      </c>
      <c r="T893" s="61">
        <v>1</v>
      </c>
      <c r="U893" s="61">
        <v>5</v>
      </c>
      <c r="V893" s="61">
        <v>2013</v>
      </c>
      <c r="W893" s="61" t="s">
        <v>30</v>
      </c>
      <c r="X893" s="61" t="s">
        <v>572</v>
      </c>
      <c r="Y893" s="61"/>
      <c r="AC893"/>
    </row>
    <row r="894" spans="2:29" x14ac:dyDescent="0.2">
      <c r="B894" s="61" t="str">
        <f>INDEX(FlowMapping!$G$2:$G$875,MATCH(W894&amp;D894,FlowMapping!$E$2:$E$875,0))</f>
        <v>Thiram</v>
      </c>
      <c r="C894" s="61">
        <f>INDEX(FlowMapping!$H$2:$H$875,MATCH(W894&amp;D894,FlowMapping!$E$2:$E$875,0))</f>
        <v>137268</v>
      </c>
      <c r="D894" s="61" t="s">
        <v>1003</v>
      </c>
      <c r="E894" s="61" t="str">
        <f>INDEX(FlowMapping!$J$2:$J$875,MATCH(W894&amp;D894,FlowMapping!$E$2:$E$875,0))</f>
        <v>unspecified</v>
      </c>
      <c r="F894" s="61" t="str">
        <f>INDEX(FlowMapping!$M$2:$M$875,MATCH(W894&amp;D894,FlowMapping!$E$2:$E$875,0))</f>
        <v>0501840f-07d5-4367-b8c5-55c3b6ac5b95</v>
      </c>
      <c r="G894" s="61" t="str">
        <f>INDEX(Activities!$B$2:$B$390,MATCH(H894,Activities!$C$2:$C$390,0))</f>
        <v>Rubber and plastics hoses and belting manufacturing</v>
      </c>
      <c r="H894" s="61">
        <v>326220</v>
      </c>
      <c r="I894" s="61" t="s">
        <v>997</v>
      </c>
      <c r="J894" s="62">
        <v>5.9734770889487868E-10</v>
      </c>
      <c r="K894" s="61" t="s">
        <v>2093</v>
      </c>
      <c r="L894" s="61"/>
      <c r="M894" s="61"/>
      <c r="N894" s="61"/>
      <c r="O894" s="61"/>
      <c r="P894" s="61"/>
      <c r="Q894" s="74">
        <v>4.3718787255878366</v>
      </c>
      <c r="R894" s="61">
        <v>1</v>
      </c>
      <c r="S894" s="61">
        <v>1</v>
      </c>
      <c r="T894" s="61">
        <v>1</v>
      </c>
      <c r="U894" s="61">
        <v>4</v>
      </c>
      <c r="V894" s="61">
        <v>2013</v>
      </c>
      <c r="W894" s="61" t="s">
        <v>127</v>
      </c>
      <c r="X894" s="61" t="s">
        <v>572</v>
      </c>
      <c r="Y894" s="61"/>
      <c r="AC894"/>
    </row>
    <row r="895" spans="2:29" x14ac:dyDescent="0.2">
      <c r="B895" s="61" t="str">
        <f>INDEX(FlowMapping!$G$2:$G$875,MATCH(W895&amp;D895,FlowMapping!$E$2:$E$875,0))</f>
        <v>Ethylene glycol monoethyl ether</v>
      </c>
      <c r="C895" s="61">
        <f>INDEX(FlowMapping!$H$2:$H$875,MATCH(W895&amp;D895,FlowMapping!$E$2:$E$875,0))</f>
        <v>110805</v>
      </c>
      <c r="D895" s="61" t="s">
        <v>1003</v>
      </c>
      <c r="E895" s="61" t="str">
        <f>INDEX(FlowMapping!$J$2:$J$875,MATCH(W895&amp;D895,FlowMapping!$E$2:$E$875,0))</f>
        <v>unspecified</v>
      </c>
      <c r="F895" s="61" t="str">
        <f>INDEX(FlowMapping!$M$2:$M$875,MATCH(W895&amp;D895,FlowMapping!$E$2:$E$875,0))</f>
        <v>45e23e23-d952-4721-a514-2acfa5bfcab5</v>
      </c>
      <c r="G895" s="61" t="str">
        <f>INDEX(Activities!$B$2:$B$390,MATCH(H895,Activities!$C$2:$C$390,0))</f>
        <v>Rubber and plastics hoses and belting manufacturing</v>
      </c>
      <c r="H895" s="61">
        <v>326220</v>
      </c>
      <c r="I895" s="61" t="s">
        <v>997</v>
      </c>
      <c r="J895" s="62">
        <v>3.3151924528301885E-9</v>
      </c>
      <c r="K895" s="61" t="s">
        <v>2093</v>
      </c>
      <c r="L895" s="61"/>
      <c r="M895" s="61"/>
      <c r="N895" s="61"/>
      <c r="O895" s="61"/>
      <c r="P895" s="61"/>
      <c r="Q895" s="74">
        <v>4.8068611195233943</v>
      </c>
      <c r="R895" s="61">
        <v>1</v>
      </c>
      <c r="S895" s="61">
        <v>1</v>
      </c>
      <c r="T895" s="61">
        <v>1</v>
      </c>
      <c r="U895" s="61">
        <v>4</v>
      </c>
      <c r="V895" s="61">
        <v>2013</v>
      </c>
      <c r="W895" s="61" t="s">
        <v>89</v>
      </c>
      <c r="X895" s="61" t="s">
        <v>572</v>
      </c>
      <c r="Y895" s="61"/>
      <c r="AC895"/>
    </row>
    <row r="896" spans="2:29" x14ac:dyDescent="0.2">
      <c r="B896" s="61" t="str">
        <f>INDEX(FlowMapping!$G$2:$G$875,MATCH(W896&amp;D896,FlowMapping!$E$2:$E$875,0))</f>
        <v>Decabromodiphenyl oxide</v>
      </c>
      <c r="C896" s="61">
        <f>INDEX(FlowMapping!$H$2:$H$875,MATCH(W896&amp;D896,FlowMapping!$E$2:$E$875,0))</f>
        <v>1163195</v>
      </c>
      <c r="D896" s="61" t="s">
        <v>1003</v>
      </c>
      <c r="E896" s="61" t="str">
        <f>INDEX(FlowMapping!$J$2:$J$875,MATCH(W896&amp;D896,FlowMapping!$E$2:$E$875,0))</f>
        <v>unspecified</v>
      </c>
      <c r="F896" s="61" t="str">
        <f>INDEX(FlowMapping!$M$2:$M$875,MATCH(W896&amp;D896,FlowMapping!$E$2:$E$875,0))</f>
        <v>64441938-a69c-4bea-8759-fd624432e73f</v>
      </c>
      <c r="G896" s="61" t="str">
        <f>INDEX(Activities!$B$2:$B$390,MATCH(H896,Activities!$C$2:$C$390,0))</f>
        <v>Rubber and plastics hoses and belting manufacturing</v>
      </c>
      <c r="H896" s="61">
        <v>326220</v>
      </c>
      <c r="I896" s="61" t="s">
        <v>997</v>
      </c>
      <c r="J896" s="62">
        <v>7.5105121293800543E-9</v>
      </c>
      <c r="K896" s="61" t="s">
        <v>2093</v>
      </c>
      <c r="L896" s="61"/>
      <c r="M896" s="61"/>
      <c r="N896" s="61"/>
      <c r="O896" s="61"/>
      <c r="P896" s="61"/>
      <c r="Q896" s="74">
        <v>4.2953305982936572</v>
      </c>
      <c r="R896" s="61">
        <v>1</v>
      </c>
      <c r="S896" s="61">
        <v>1</v>
      </c>
      <c r="T896" s="61">
        <v>1</v>
      </c>
      <c r="U896" s="61">
        <v>4</v>
      </c>
      <c r="V896" s="61">
        <v>2013</v>
      </c>
      <c r="W896" s="61" t="s">
        <v>114</v>
      </c>
      <c r="X896" s="61" t="s">
        <v>572</v>
      </c>
      <c r="Y896" s="61"/>
      <c r="AC896"/>
    </row>
    <row r="897" spans="2:29" x14ac:dyDescent="0.2">
      <c r="B897" s="61" t="str">
        <f>INDEX(FlowMapping!$G$2:$G$875,MATCH(W897&amp;D897,FlowMapping!$E$2:$E$875,0))</f>
        <v>1,2,4-trimethylbenzene</v>
      </c>
      <c r="C897" s="61">
        <f>INDEX(FlowMapping!$H$2:$H$875,MATCH(W897&amp;D897,FlowMapping!$E$2:$E$875,0))</f>
        <v>95636</v>
      </c>
      <c r="D897" s="61" t="s">
        <v>1003</v>
      </c>
      <c r="E897" s="61" t="str">
        <f>INDEX(FlowMapping!$J$2:$J$875,MATCH(W897&amp;D897,FlowMapping!$E$2:$E$875,0))</f>
        <v>unspecified</v>
      </c>
      <c r="F897" s="61" t="str">
        <f>INDEX(FlowMapping!$M$2:$M$875,MATCH(W897&amp;D897,FlowMapping!$E$2:$E$875,0))</f>
        <v>776e1b2c-6a86-35c1-b2ed-61952ecd792c</v>
      </c>
      <c r="G897" s="61" t="str">
        <f>INDEX(Activities!$B$2:$B$390,MATCH(H897,Activities!$C$2:$C$390,0))</f>
        <v>Rubber and plastics hoses and belting manufacturing</v>
      </c>
      <c r="H897" s="61">
        <v>326220</v>
      </c>
      <c r="I897" s="61" t="s">
        <v>997</v>
      </c>
      <c r="J897" s="62">
        <v>2.7429088948787063E-8</v>
      </c>
      <c r="K897" s="61" t="s">
        <v>2093</v>
      </c>
      <c r="L897" s="61"/>
      <c r="M897" s="61"/>
      <c r="N897" s="61"/>
      <c r="O897" s="61"/>
      <c r="P897" s="61"/>
      <c r="Q897" s="74">
        <v>4.5570818261911716</v>
      </c>
      <c r="R897" s="61">
        <v>1</v>
      </c>
      <c r="S897" s="61">
        <v>1</v>
      </c>
      <c r="T897" s="61">
        <v>1</v>
      </c>
      <c r="U897" s="61">
        <v>4</v>
      </c>
      <c r="V897" s="61">
        <v>2013</v>
      </c>
      <c r="W897" s="61" t="s">
        <v>32</v>
      </c>
      <c r="X897" s="61" t="s">
        <v>572</v>
      </c>
      <c r="Y897" s="61"/>
      <c r="AC897"/>
    </row>
    <row r="898" spans="2:29" x14ac:dyDescent="0.2">
      <c r="B898" s="61" t="str">
        <f>INDEX(FlowMapping!$G$2:$G$875,MATCH(W898&amp;D898,FlowMapping!$E$2:$E$875,0))</f>
        <v>4,4'-isopropylidenediphenol</v>
      </c>
      <c r="C898" s="61">
        <f>INDEX(FlowMapping!$H$2:$H$875,MATCH(W898&amp;D898,FlowMapping!$E$2:$E$875,0))</f>
        <v>80057</v>
      </c>
      <c r="D898" s="61" t="s">
        <v>1003</v>
      </c>
      <c r="E898" s="61" t="str">
        <f>INDEX(FlowMapping!$J$2:$J$875,MATCH(W898&amp;D898,FlowMapping!$E$2:$E$875,0))</f>
        <v>unspecified</v>
      </c>
      <c r="F898" s="61" t="str">
        <f>INDEX(FlowMapping!$M$2:$M$875,MATCH(W898&amp;D898,FlowMapping!$E$2:$E$875,0))</f>
        <v>f1434c85-6374-3511-b73a-2189eb058ea8</v>
      </c>
      <c r="G898" s="61" t="str">
        <f>INDEX(Activities!$B$2:$B$390,MATCH(H898,Activities!$C$2:$C$390,0))</f>
        <v>Rubber and plastics hoses and belting manufacturing</v>
      </c>
      <c r="H898" s="61">
        <v>326220</v>
      </c>
      <c r="I898" s="61" t="s">
        <v>997</v>
      </c>
      <c r="J898" s="62">
        <v>4.3665768194070079E-8</v>
      </c>
      <c r="K898" s="61" t="s">
        <v>2093</v>
      </c>
      <c r="L898" s="61"/>
      <c r="M898" s="61"/>
      <c r="N898" s="61"/>
      <c r="O898" s="61"/>
      <c r="P898" s="61"/>
      <c r="Q898" s="74">
        <v>4.0952198473650068</v>
      </c>
      <c r="R898" s="61">
        <v>1</v>
      </c>
      <c r="S898" s="61">
        <v>1</v>
      </c>
      <c r="T898" s="61">
        <v>1</v>
      </c>
      <c r="U898" s="61">
        <v>4</v>
      </c>
      <c r="V898" s="61">
        <v>2013</v>
      </c>
      <c r="W898" s="61" t="s">
        <v>48</v>
      </c>
      <c r="X898" s="61" t="s">
        <v>572</v>
      </c>
      <c r="Y898" s="61"/>
      <c r="AC898"/>
    </row>
    <row r="899" spans="2:29" x14ac:dyDescent="0.2">
      <c r="B899" s="61" t="str">
        <f>INDEX(FlowMapping!$G$2:$G$875,MATCH(W899&amp;D899,FlowMapping!$E$2:$E$875,0))</f>
        <v>diisocyanates</v>
      </c>
      <c r="C899" s="61" t="str">
        <f>INDEX(FlowMapping!$H$2:$H$875,MATCH(W899&amp;D899,FlowMapping!$E$2:$E$875,0))</f>
        <v/>
      </c>
      <c r="D899" s="61" t="s">
        <v>1003</v>
      </c>
      <c r="E899" s="61" t="str">
        <f>INDEX(FlowMapping!$J$2:$J$875,MATCH(W899&amp;D899,FlowMapping!$E$2:$E$875,0))</f>
        <v>unspecified</v>
      </c>
      <c r="F899" s="61" t="str">
        <f>INDEX(FlowMapping!$M$2:$M$875,MATCH(W899&amp;D899,FlowMapping!$E$2:$E$875,0))</f>
        <v>63f3fff6-0459-49fd-808a-6fc86fd63f5c</v>
      </c>
      <c r="G899" s="61" t="str">
        <f>INDEX(Activities!$B$2:$B$390,MATCH(H899,Activities!$C$2:$C$390,0))</f>
        <v>Rubber and plastics hoses and belting manufacturing</v>
      </c>
      <c r="H899" s="61">
        <v>326220</v>
      </c>
      <c r="I899" s="61" t="s">
        <v>997</v>
      </c>
      <c r="J899" s="62">
        <v>8.817341239892183E-8</v>
      </c>
      <c r="K899" s="61" t="s">
        <v>2093</v>
      </c>
      <c r="L899" s="61"/>
      <c r="M899" s="61"/>
      <c r="N899" s="61"/>
      <c r="O899" s="61"/>
      <c r="P899" s="61"/>
      <c r="Q899" s="74">
        <v>3.9778587426406746</v>
      </c>
      <c r="R899" s="61">
        <v>1</v>
      </c>
      <c r="S899" s="61">
        <v>1</v>
      </c>
      <c r="T899" s="61">
        <v>1</v>
      </c>
      <c r="U899" s="61">
        <v>4</v>
      </c>
      <c r="V899" s="61">
        <v>2013</v>
      </c>
      <c r="W899" s="61" t="s">
        <v>51</v>
      </c>
      <c r="X899" s="61" t="s">
        <v>572</v>
      </c>
      <c r="Y899" s="61"/>
      <c r="AC899"/>
    </row>
    <row r="900" spans="2:29" x14ac:dyDescent="0.2">
      <c r="B900" s="61" t="str">
        <f>INDEX(FlowMapping!$G$2:$G$875,MATCH(W900&amp;D900,FlowMapping!$E$2:$E$875,0))</f>
        <v>ethylbenzene</v>
      </c>
      <c r="C900" s="61">
        <f>INDEX(FlowMapping!$H$2:$H$875,MATCH(W900&amp;D900,FlowMapping!$E$2:$E$875,0))</f>
        <v>100414</v>
      </c>
      <c r="D900" s="61" t="s">
        <v>1003</v>
      </c>
      <c r="E900" s="61" t="str">
        <f>INDEX(FlowMapping!$J$2:$J$875,MATCH(W900&amp;D900,FlowMapping!$E$2:$E$875,0))</f>
        <v>unspecified</v>
      </c>
      <c r="F900" s="61" t="str">
        <f>INDEX(FlowMapping!$M$2:$M$875,MATCH(W900&amp;D900,FlowMapping!$E$2:$E$875,0))</f>
        <v>787591de-0e9e-3f81-a1e5-2df2949f146c</v>
      </c>
      <c r="G900" s="61" t="str">
        <f>INDEX(Activities!$B$2:$B$390,MATCH(H900,Activities!$C$2:$C$390,0))</f>
        <v>Rubber and plastics hoses and belting manufacturing</v>
      </c>
      <c r="H900" s="61">
        <v>326220</v>
      </c>
      <c r="I900" s="61" t="s">
        <v>997</v>
      </c>
      <c r="J900" s="62">
        <v>9.7811320754716994E-8</v>
      </c>
      <c r="K900" s="61" t="s">
        <v>2093</v>
      </c>
      <c r="L900" s="61"/>
      <c r="M900" s="61"/>
      <c r="N900" s="61"/>
      <c r="O900" s="61"/>
      <c r="P900" s="61"/>
      <c r="Q900" s="74">
        <v>4.1756139744527641</v>
      </c>
      <c r="R900" s="61">
        <v>1</v>
      </c>
      <c r="S900" s="61">
        <v>1</v>
      </c>
      <c r="T900" s="61">
        <v>1</v>
      </c>
      <c r="U900" s="61">
        <v>4</v>
      </c>
      <c r="V900" s="61">
        <v>2013</v>
      </c>
      <c r="W900" s="61" t="s">
        <v>6</v>
      </c>
      <c r="X900" s="61" t="s">
        <v>572</v>
      </c>
      <c r="Y900" s="61"/>
      <c r="AC900"/>
    </row>
    <row r="901" spans="2:29" x14ac:dyDescent="0.2">
      <c r="B901" s="61" t="str">
        <f>INDEX(FlowMapping!$G$2:$G$875,MATCH(W901&amp;D901,FlowMapping!$E$2:$E$875,0))</f>
        <v>phthalic anhydride</v>
      </c>
      <c r="C901" s="61">
        <f>INDEX(FlowMapping!$H$2:$H$875,MATCH(W901&amp;D901,FlowMapping!$E$2:$E$875,0))</f>
        <v>85449</v>
      </c>
      <c r="D901" s="61" t="s">
        <v>1003</v>
      </c>
      <c r="E901" s="61" t="str">
        <f>INDEX(FlowMapping!$J$2:$J$875,MATCH(W901&amp;D901,FlowMapping!$E$2:$E$875,0))</f>
        <v>unspecified</v>
      </c>
      <c r="F901" s="61" t="str">
        <f>INDEX(FlowMapping!$M$2:$M$875,MATCH(W901&amp;D901,FlowMapping!$E$2:$E$875,0))</f>
        <v>a582504a-9e41-44b2-affb-18b45bb9ae38</v>
      </c>
      <c r="G901" s="61" t="str">
        <f>INDEX(Activities!$B$2:$B$390,MATCH(H901,Activities!$C$2:$C$390,0))</f>
        <v>Other rubber product manufacturing</v>
      </c>
      <c r="H901" s="61">
        <v>326290</v>
      </c>
      <c r="I901" s="61" t="s">
        <v>997</v>
      </c>
      <c r="J901" s="62">
        <v>1.5465658093797275E-10</v>
      </c>
      <c r="K901" s="61" t="s">
        <v>2093</v>
      </c>
      <c r="L901" s="61"/>
      <c r="M901" s="61"/>
      <c r="N901" s="61"/>
      <c r="O901" s="61"/>
      <c r="P901" s="61"/>
      <c r="Q901" s="74">
        <v>2.6096949657426651</v>
      </c>
      <c r="R901" s="61">
        <v>1</v>
      </c>
      <c r="S901" s="61">
        <v>1</v>
      </c>
      <c r="T901" s="61">
        <v>1</v>
      </c>
      <c r="U901" s="61">
        <v>5</v>
      </c>
      <c r="V901" s="61">
        <v>2013</v>
      </c>
      <c r="W901" s="61" t="s">
        <v>178</v>
      </c>
      <c r="X901" s="61" t="s">
        <v>572</v>
      </c>
      <c r="Y901" s="61"/>
      <c r="AC901"/>
    </row>
    <row r="902" spans="2:29" x14ac:dyDescent="0.2">
      <c r="B902" s="61" t="str">
        <f>INDEX(FlowMapping!$G$2:$G$875,MATCH(W902&amp;D902,FlowMapping!$E$2:$E$875,0))</f>
        <v>2,4/2,6-toluenediisocyanate (mixture)</v>
      </c>
      <c r="C902" s="61">
        <f>INDEX(FlowMapping!$H$2:$H$875,MATCH(W902&amp;D902,FlowMapping!$E$2:$E$875,0))</f>
        <v>26471625</v>
      </c>
      <c r="D902" s="61" t="s">
        <v>1003</v>
      </c>
      <c r="E902" s="61" t="str">
        <f>INDEX(FlowMapping!$J$2:$J$875,MATCH(W902&amp;D902,FlowMapping!$E$2:$E$875,0))</f>
        <v>unspecified</v>
      </c>
      <c r="F902" s="61" t="str">
        <f>INDEX(FlowMapping!$M$2:$M$875,MATCH(W902&amp;D902,FlowMapping!$E$2:$E$875,0))</f>
        <v>3ffd879d-e72d-44ef-bd40-f1f3ad2f91a8</v>
      </c>
      <c r="G902" s="61" t="str">
        <f>INDEX(Activities!$B$2:$B$390,MATCH(H902,Activities!$C$2:$C$390,0))</f>
        <v>Other rubber product manufacturing</v>
      </c>
      <c r="H902" s="61">
        <v>326290</v>
      </c>
      <c r="I902" s="61" t="s">
        <v>997</v>
      </c>
      <c r="J902" s="62">
        <v>6.0998487140695913E-10</v>
      </c>
      <c r="K902" s="61" t="s">
        <v>2093</v>
      </c>
      <c r="L902" s="61"/>
      <c r="M902" s="61"/>
      <c r="N902" s="61"/>
      <c r="O902" s="61"/>
      <c r="P902" s="61"/>
      <c r="Q902" s="74">
        <v>3.1738815761902583</v>
      </c>
      <c r="R902" s="61">
        <v>1</v>
      </c>
      <c r="S902" s="61">
        <v>1</v>
      </c>
      <c r="T902" s="61">
        <v>1</v>
      </c>
      <c r="U902" s="61">
        <v>5</v>
      </c>
      <c r="V902" s="61">
        <v>2013</v>
      </c>
      <c r="W902" s="61" t="s">
        <v>168</v>
      </c>
      <c r="X902" s="61" t="s">
        <v>572</v>
      </c>
      <c r="Y902" s="61"/>
      <c r="AC902"/>
    </row>
    <row r="903" spans="2:29" x14ac:dyDescent="0.2">
      <c r="B903" s="61" t="str">
        <f>INDEX(FlowMapping!$G$2:$G$875,MATCH(W903&amp;D903,FlowMapping!$E$2:$E$875,0))</f>
        <v>2,4/2,6-toluenediisocyanate (mixture)</v>
      </c>
      <c r="C903" s="61">
        <f>INDEX(FlowMapping!$H$2:$H$875,MATCH(W903&amp;D903,FlowMapping!$E$2:$E$875,0))</f>
        <v>26471625</v>
      </c>
      <c r="D903" s="61" t="s">
        <v>1003</v>
      </c>
      <c r="E903" s="61" t="str">
        <f>INDEX(FlowMapping!$J$2:$J$875,MATCH(W903&amp;D903,FlowMapping!$E$2:$E$875,0))</f>
        <v>unspecified</v>
      </c>
      <c r="F903" s="61" t="str">
        <f>INDEX(FlowMapping!$M$2:$M$875,MATCH(W903&amp;D903,FlowMapping!$E$2:$E$875,0))</f>
        <v>3ffd879d-e72d-44ef-bd40-f1f3ad2f91a8</v>
      </c>
      <c r="G903" s="61" t="str">
        <f>INDEX(Activities!$B$2:$B$390,MATCH(H903,Activities!$C$2:$C$390,0))</f>
        <v>Other rubber product manufacturing</v>
      </c>
      <c r="H903" s="61">
        <v>326290</v>
      </c>
      <c r="I903" s="61" t="s">
        <v>997</v>
      </c>
      <c r="J903" s="62">
        <v>6.8114977307110444E-9</v>
      </c>
      <c r="K903" s="61" t="s">
        <v>2093</v>
      </c>
      <c r="L903" s="61"/>
      <c r="M903" s="61"/>
      <c r="N903" s="61"/>
      <c r="O903" s="61"/>
      <c r="P903" s="61"/>
      <c r="Q903" s="74">
        <v>1.4775200196409264</v>
      </c>
      <c r="R903" s="61">
        <v>1</v>
      </c>
      <c r="S903" s="61">
        <v>1</v>
      </c>
      <c r="T903" s="61">
        <v>1</v>
      </c>
      <c r="U903" s="61">
        <v>5</v>
      </c>
      <c r="V903" s="61">
        <v>2013</v>
      </c>
      <c r="W903" s="61" t="s">
        <v>316</v>
      </c>
      <c r="X903" s="61" t="s">
        <v>572</v>
      </c>
      <c r="Y903" s="61"/>
      <c r="AC903"/>
    </row>
    <row r="904" spans="2:29" x14ac:dyDescent="0.2">
      <c r="B904" s="61" t="str">
        <f>INDEX(FlowMapping!$G$2:$G$875,MATCH(W904&amp;D904,FlowMapping!$E$2:$E$875,0))</f>
        <v>Zinc</v>
      </c>
      <c r="C904" s="61">
        <f>INDEX(FlowMapping!$H$2:$H$875,MATCH(W904&amp;D904,FlowMapping!$E$2:$E$875,0))</f>
        <v>1330207</v>
      </c>
      <c r="D904" s="61" t="s">
        <v>1003</v>
      </c>
      <c r="E904" s="61" t="str">
        <f>INDEX(FlowMapping!$J$2:$J$875,MATCH(W904&amp;D904,FlowMapping!$E$2:$E$875,0))</f>
        <v>unspecified</v>
      </c>
      <c r="F904" s="61" t="str">
        <f>INDEX(FlowMapping!$M$2:$M$875,MATCH(W904&amp;D904,FlowMapping!$E$2:$E$875,0))</f>
        <v>5ce378a0-b48d-471c-977d-79681521efde</v>
      </c>
      <c r="G904" s="61" t="str">
        <f>INDEX(Activities!$B$2:$B$390,MATCH(H904,Activities!$C$2:$C$390,0))</f>
        <v>Other rubber product manufacturing</v>
      </c>
      <c r="H904" s="61">
        <v>326290</v>
      </c>
      <c r="I904" s="61" t="s">
        <v>997</v>
      </c>
      <c r="J904" s="62">
        <v>1.270801815431165E-8</v>
      </c>
      <c r="K904" s="61" t="s">
        <v>2093</v>
      </c>
      <c r="L904" s="61"/>
      <c r="M904" s="61"/>
      <c r="N904" s="61"/>
      <c r="O904" s="61"/>
      <c r="P904" s="61"/>
      <c r="Q904" s="74">
        <v>4.7351148468070079</v>
      </c>
      <c r="R904" s="61">
        <v>1</v>
      </c>
      <c r="S904" s="61">
        <v>1</v>
      </c>
      <c r="T904" s="61">
        <v>1</v>
      </c>
      <c r="U904" s="61">
        <v>5</v>
      </c>
      <c r="V904" s="61">
        <v>2013</v>
      </c>
      <c r="W904" s="61" t="s">
        <v>80</v>
      </c>
      <c r="X904" s="61" t="s">
        <v>572</v>
      </c>
      <c r="Y904" s="61"/>
      <c r="AC904"/>
    </row>
    <row r="905" spans="2:29" x14ac:dyDescent="0.2">
      <c r="B905" s="61" t="str">
        <f>INDEX(FlowMapping!$G$2:$G$875,MATCH(W905&amp;D905,FlowMapping!$E$2:$E$875,0))</f>
        <v>diisocyanates</v>
      </c>
      <c r="C905" s="61" t="str">
        <f>INDEX(FlowMapping!$H$2:$H$875,MATCH(W905&amp;D905,FlowMapping!$E$2:$E$875,0))</f>
        <v/>
      </c>
      <c r="D905" s="61" t="s">
        <v>1003</v>
      </c>
      <c r="E905" s="61" t="str">
        <f>INDEX(FlowMapping!$J$2:$J$875,MATCH(W905&amp;D905,FlowMapping!$E$2:$E$875,0))</f>
        <v>unspecified</v>
      </c>
      <c r="F905" s="61" t="str">
        <f>INDEX(FlowMapping!$M$2:$M$875,MATCH(W905&amp;D905,FlowMapping!$E$2:$E$875,0))</f>
        <v>63f3fff6-0459-49fd-808a-6fc86fd63f5c</v>
      </c>
      <c r="G905" s="61" t="str">
        <f>INDEX(Activities!$B$2:$B$390,MATCH(H905,Activities!$C$2:$C$390,0))</f>
        <v>Other rubber product manufacturing</v>
      </c>
      <c r="H905" s="61">
        <v>326290</v>
      </c>
      <c r="I905" s="61" t="s">
        <v>997</v>
      </c>
      <c r="J905" s="62">
        <v>1.5336141749591522E-8</v>
      </c>
      <c r="K905" s="61" t="s">
        <v>2093</v>
      </c>
      <c r="L905" s="61"/>
      <c r="M905" s="61"/>
      <c r="N905" s="61"/>
      <c r="O905" s="61"/>
      <c r="P905" s="61"/>
      <c r="Q905" s="74">
        <v>3.9778587426406746</v>
      </c>
      <c r="R905" s="61">
        <v>1</v>
      </c>
      <c r="S905" s="61">
        <v>1</v>
      </c>
      <c r="T905" s="61">
        <v>1</v>
      </c>
      <c r="U905" s="61">
        <v>5</v>
      </c>
      <c r="V905" s="61">
        <v>2013</v>
      </c>
      <c r="W905" s="61" t="s">
        <v>51</v>
      </c>
      <c r="X905" s="61" t="s">
        <v>572</v>
      </c>
      <c r="Y905" s="61"/>
      <c r="AC905"/>
    </row>
    <row r="906" spans="2:29" x14ac:dyDescent="0.2">
      <c r="B906" s="61" t="str">
        <f>INDEX(FlowMapping!$G$2:$G$875,MATCH(W906&amp;D906,FlowMapping!$E$2:$E$875,0))</f>
        <v>2-Mercaptobenzothiazole</v>
      </c>
      <c r="C906" s="61">
        <f>INDEX(FlowMapping!$H$2:$H$875,MATCH(W906&amp;D906,FlowMapping!$E$2:$E$875,0))</f>
        <v>149304</v>
      </c>
      <c r="D906" s="61" t="s">
        <v>1003</v>
      </c>
      <c r="E906" s="61" t="str">
        <f>INDEX(FlowMapping!$J$2:$J$875,MATCH(W906&amp;D906,FlowMapping!$E$2:$E$875,0))</f>
        <v>unspecified</v>
      </c>
      <c r="F906" s="61" t="str">
        <f>INDEX(FlowMapping!$M$2:$M$875,MATCH(W906&amp;D906,FlowMapping!$E$2:$E$875,0))</f>
        <v>d86c4609-7d8c-403e-88e2-014eb931cabc</v>
      </c>
      <c r="G906" s="61" t="str">
        <f>INDEX(Activities!$B$2:$B$390,MATCH(H906,Activities!$C$2:$C$390,0))</f>
        <v>Other rubber product manufacturing</v>
      </c>
      <c r="H906" s="61">
        <v>326290</v>
      </c>
      <c r="I906" s="61" t="s">
        <v>997</v>
      </c>
      <c r="J906" s="62">
        <v>1.9636429652042359E-8</v>
      </c>
      <c r="K906" s="61" t="s">
        <v>2093</v>
      </c>
      <c r="L906" s="61"/>
      <c r="M906" s="61"/>
      <c r="N906" s="61"/>
      <c r="O906" s="61"/>
      <c r="P906" s="61"/>
      <c r="Q906" s="74">
        <v>2.6583533711365095</v>
      </c>
      <c r="R906" s="61">
        <v>1</v>
      </c>
      <c r="S906" s="61">
        <v>1</v>
      </c>
      <c r="T906" s="61">
        <v>1</v>
      </c>
      <c r="U906" s="61">
        <v>5</v>
      </c>
      <c r="V906" s="61">
        <v>2013</v>
      </c>
      <c r="W906" s="61" t="s">
        <v>1</v>
      </c>
      <c r="X906" s="61" t="s">
        <v>572</v>
      </c>
      <c r="Y906" s="61"/>
      <c r="AC906"/>
    </row>
    <row r="907" spans="2:29" x14ac:dyDescent="0.2">
      <c r="B907" s="61" t="str">
        <f>INDEX(FlowMapping!$G$2:$G$875,MATCH(W907&amp;D907,FlowMapping!$E$2:$E$875,0))</f>
        <v>NITROUS ACID</v>
      </c>
      <c r="C907" s="61">
        <f>INDEX(FlowMapping!$H$2:$H$875,MATCH(W907&amp;D907,FlowMapping!$E$2:$E$875,0))</f>
        <v>7782776</v>
      </c>
      <c r="D907" s="61" t="s">
        <v>1003</v>
      </c>
      <c r="E907" s="61" t="str">
        <f>INDEX(FlowMapping!$J$2:$J$875,MATCH(W907&amp;D907,FlowMapping!$E$2:$E$875,0))</f>
        <v>unspecified</v>
      </c>
      <c r="F907" s="61" t="str">
        <f>INDEX(FlowMapping!$M$2:$M$875,MATCH(W907&amp;D907,FlowMapping!$E$2:$E$875,0))</f>
        <v>b633a270-97fe-3bdb-9fb0-a25de3323e03</v>
      </c>
      <c r="G907" s="61" t="str">
        <f>INDEX(Activities!$B$2:$B$390,MATCH(H907,Activities!$C$2:$C$390,0))</f>
        <v>Other rubber product manufacturing</v>
      </c>
      <c r="H907" s="61">
        <v>326290</v>
      </c>
      <c r="I907" s="61" t="s">
        <v>997</v>
      </c>
      <c r="J907" s="62">
        <v>3.6268683812405447E-8</v>
      </c>
      <c r="K907" s="61" t="s">
        <v>2093</v>
      </c>
      <c r="L907" s="61"/>
      <c r="M907" s="61"/>
      <c r="N907" s="61"/>
      <c r="O907" s="61"/>
      <c r="P907" s="61"/>
      <c r="Q907" s="74">
        <v>4.5056411483746039</v>
      </c>
      <c r="R907" s="61">
        <v>1</v>
      </c>
      <c r="S907" s="61">
        <v>1</v>
      </c>
      <c r="T907" s="61">
        <v>1</v>
      </c>
      <c r="U907" s="61">
        <v>5</v>
      </c>
      <c r="V907" s="61">
        <v>2013</v>
      </c>
      <c r="W907" s="61" t="s">
        <v>107</v>
      </c>
      <c r="X907" s="61" t="s">
        <v>572</v>
      </c>
      <c r="Y907" s="61"/>
      <c r="AC907"/>
    </row>
    <row r="908" spans="2:29" x14ac:dyDescent="0.2">
      <c r="B908" s="61" t="str">
        <f>INDEX(FlowMapping!$G$2:$G$875,MATCH(W908&amp;D908,FlowMapping!$E$2:$E$875,0))</f>
        <v>Thiram</v>
      </c>
      <c r="C908" s="61">
        <f>INDEX(FlowMapping!$H$2:$H$875,MATCH(W908&amp;D908,FlowMapping!$E$2:$E$875,0))</f>
        <v>137268</v>
      </c>
      <c r="D908" s="61" t="s">
        <v>1003</v>
      </c>
      <c r="E908" s="61" t="str">
        <f>INDEX(FlowMapping!$J$2:$J$875,MATCH(W908&amp;D908,FlowMapping!$E$2:$E$875,0))</f>
        <v>unspecified</v>
      </c>
      <c r="F908" s="61" t="str">
        <f>INDEX(FlowMapping!$M$2:$M$875,MATCH(W908&amp;D908,FlowMapping!$E$2:$E$875,0))</f>
        <v>0501840f-07d5-4367-b8c5-55c3b6ac5b95</v>
      </c>
      <c r="G908" s="61" t="str">
        <f>INDEX(Activities!$B$2:$B$390,MATCH(H908,Activities!$C$2:$C$390,0))</f>
        <v>Other rubber product manufacturing</v>
      </c>
      <c r="H908" s="61">
        <v>326290</v>
      </c>
      <c r="I908" s="61" t="s">
        <v>997</v>
      </c>
      <c r="J908" s="62">
        <v>4.07064254160363E-8</v>
      </c>
      <c r="K908" s="61" t="s">
        <v>2093</v>
      </c>
      <c r="L908" s="61"/>
      <c r="M908" s="61"/>
      <c r="N908" s="61"/>
      <c r="O908" s="61"/>
      <c r="P908" s="61"/>
      <c r="Q908" s="74">
        <v>4.3718787255878366</v>
      </c>
      <c r="R908" s="61">
        <v>1</v>
      </c>
      <c r="S908" s="61">
        <v>1</v>
      </c>
      <c r="T908" s="61">
        <v>1</v>
      </c>
      <c r="U908" s="61">
        <v>5</v>
      </c>
      <c r="V908" s="61">
        <v>2013</v>
      </c>
      <c r="W908" s="61" t="s">
        <v>127</v>
      </c>
      <c r="X908" s="61" t="s">
        <v>572</v>
      </c>
      <c r="Y908" s="61"/>
      <c r="AC908"/>
    </row>
    <row r="909" spans="2:29" x14ac:dyDescent="0.2">
      <c r="B909" s="61" t="str">
        <f>INDEX(FlowMapping!$G$2:$G$875,MATCH(W909&amp;D909,FlowMapping!$E$2:$E$875,0))</f>
        <v>hydrogen sulfide</v>
      </c>
      <c r="C909" s="61">
        <f>INDEX(FlowMapping!$H$2:$H$875,MATCH(W909&amp;D909,FlowMapping!$E$2:$E$875,0))</f>
        <v>7783064</v>
      </c>
      <c r="D909" s="61" t="s">
        <v>1003</v>
      </c>
      <c r="E909" s="61" t="str">
        <f>INDEX(FlowMapping!$J$2:$J$875,MATCH(W909&amp;D909,FlowMapping!$E$2:$E$875,0))</f>
        <v>unspecified</v>
      </c>
      <c r="F909" s="61" t="str">
        <f>INDEX(FlowMapping!$M$2:$M$875,MATCH(W909&amp;D909,FlowMapping!$E$2:$E$875,0))</f>
        <v>20d4d821-f4f7-4017-8810-f822fcdf619e</v>
      </c>
      <c r="G909" s="61" t="str">
        <f>INDEX(Activities!$B$2:$B$390,MATCH(H909,Activities!$C$2:$C$390,0))</f>
        <v>Other rubber product manufacturing</v>
      </c>
      <c r="H909" s="61">
        <v>326290</v>
      </c>
      <c r="I909" s="61" t="s">
        <v>997</v>
      </c>
      <c r="J909" s="62">
        <v>4.102298214826021E-8</v>
      </c>
      <c r="K909" s="61" t="s">
        <v>2093</v>
      </c>
      <c r="L909" s="61"/>
      <c r="M909" s="61"/>
      <c r="N909" s="61"/>
      <c r="O909" s="61"/>
      <c r="P909" s="61"/>
      <c r="Q909" s="74">
        <v>3.2448332217638862</v>
      </c>
      <c r="R909" s="61">
        <v>1</v>
      </c>
      <c r="S909" s="61">
        <v>1</v>
      </c>
      <c r="T909" s="61">
        <v>1</v>
      </c>
      <c r="U909" s="61">
        <v>5</v>
      </c>
      <c r="V909" s="61">
        <v>2013</v>
      </c>
      <c r="W909" s="61" t="s">
        <v>28</v>
      </c>
      <c r="X909" s="61" t="s">
        <v>572</v>
      </c>
      <c r="Y909" s="61"/>
      <c r="AC909"/>
    </row>
    <row r="910" spans="2:29" x14ac:dyDescent="0.2">
      <c r="B910" s="61" t="str">
        <f>INDEX(FlowMapping!$G$2:$G$875,MATCH(W910&amp;D910,FlowMapping!$E$2:$E$875,0))</f>
        <v>Decabromodiphenyl oxide</v>
      </c>
      <c r="C910" s="61">
        <f>INDEX(FlowMapping!$H$2:$H$875,MATCH(W910&amp;D910,FlowMapping!$E$2:$E$875,0))</f>
        <v>1163195</v>
      </c>
      <c r="D910" s="61" t="s">
        <v>1003</v>
      </c>
      <c r="E910" s="61" t="str">
        <f>INDEX(FlowMapping!$J$2:$J$875,MATCH(W910&amp;D910,FlowMapping!$E$2:$E$875,0))</f>
        <v>unspecified</v>
      </c>
      <c r="F910" s="61" t="str">
        <f>INDEX(FlowMapping!$M$2:$M$875,MATCH(W910&amp;D910,FlowMapping!$E$2:$E$875,0))</f>
        <v>64441938-a69c-4bea-8759-fd624432e73f</v>
      </c>
      <c r="G910" s="61" t="str">
        <f>INDEX(Activities!$B$2:$B$390,MATCH(H910,Activities!$C$2:$C$390,0))</f>
        <v>Other rubber product manufacturing</v>
      </c>
      <c r="H910" s="61">
        <v>326290</v>
      </c>
      <c r="I910" s="61" t="s">
        <v>997</v>
      </c>
      <c r="J910" s="62">
        <v>4.6661809379727676E-8</v>
      </c>
      <c r="K910" s="61" t="s">
        <v>2093</v>
      </c>
      <c r="L910" s="61"/>
      <c r="M910" s="61"/>
      <c r="N910" s="61"/>
      <c r="O910" s="61"/>
      <c r="P910" s="61"/>
      <c r="Q910" s="74">
        <v>4.2953305982936572</v>
      </c>
      <c r="R910" s="61">
        <v>1</v>
      </c>
      <c r="S910" s="61">
        <v>1</v>
      </c>
      <c r="T910" s="61">
        <v>1</v>
      </c>
      <c r="U910" s="61">
        <v>5</v>
      </c>
      <c r="V910" s="61">
        <v>2013</v>
      </c>
      <c r="W910" s="61" t="s">
        <v>114</v>
      </c>
      <c r="X910" s="61" t="s">
        <v>572</v>
      </c>
      <c r="Y910" s="61"/>
      <c r="AC910"/>
    </row>
    <row r="911" spans="2:29" x14ac:dyDescent="0.2">
      <c r="B911" s="61" t="str">
        <f>INDEX(FlowMapping!$G$2:$G$875,MATCH(W911&amp;D911,FlowMapping!$E$2:$E$875,0))</f>
        <v>1-Methyl-2-pyrrolidinone</v>
      </c>
      <c r="C911" s="61">
        <f>INDEX(FlowMapping!$H$2:$H$875,MATCH(W911&amp;D911,FlowMapping!$E$2:$E$875,0))</f>
        <v>872504</v>
      </c>
      <c r="D911" s="61" t="s">
        <v>1003</v>
      </c>
      <c r="E911" s="61" t="str">
        <f>INDEX(FlowMapping!$J$2:$J$875,MATCH(W911&amp;D911,FlowMapping!$E$2:$E$875,0))</f>
        <v>unspecified</v>
      </c>
      <c r="F911" s="61" t="str">
        <f>INDEX(FlowMapping!$M$2:$M$875,MATCH(W911&amp;D911,FlowMapping!$E$2:$E$875,0))</f>
        <v>00b8c5b8-8f45-445f-839c-2017fe3ad8b8</v>
      </c>
      <c r="G911" s="61" t="str">
        <f>INDEX(Activities!$B$2:$B$390,MATCH(H911,Activities!$C$2:$C$390,0))</f>
        <v>Other rubber product manufacturing</v>
      </c>
      <c r="H911" s="61">
        <v>326290</v>
      </c>
      <c r="I911" s="61" t="s">
        <v>997</v>
      </c>
      <c r="J911" s="62">
        <v>1.801234493192133E-7</v>
      </c>
      <c r="K911" s="61" t="s">
        <v>2093</v>
      </c>
      <c r="L911" s="61"/>
      <c r="M911" s="61"/>
      <c r="N911" s="61"/>
      <c r="O911" s="61"/>
      <c r="P911" s="61"/>
      <c r="Q911" s="74">
        <v>4.7294197670253508</v>
      </c>
      <c r="R911" s="61">
        <v>1</v>
      </c>
      <c r="S911" s="61">
        <v>1</v>
      </c>
      <c r="T911" s="61">
        <v>1</v>
      </c>
      <c r="U911" s="61">
        <v>5</v>
      </c>
      <c r="V911" s="61">
        <v>2013</v>
      </c>
      <c r="W911" s="61" t="s">
        <v>50</v>
      </c>
      <c r="X911" s="61" t="s">
        <v>572</v>
      </c>
      <c r="Y911" s="61"/>
      <c r="AC911"/>
    </row>
    <row r="912" spans="2:29" x14ac:dyDescent="0.2">
      <c r="B912" s="61" t="str">
        <f>INDEX(FlowMapping!$G$2:$G$875,MATCH(W912&amp;D912,FlowMapping!$E$2:$E$875,0))</f>
        <v>cyclohexane</v>
      </c>
      <c r="C912" s="61">
        <f>INDEX(FlowMapping!$H$2:$H$875,MATCH(W912&amp;D912,FlowMapping!$E$2:$E$875,0))</f>
        <v>110827</v>
      </c>
      <c r="D912" s="61" t="s">
        <v>1003</v>
      </c>
      <c r="E912" s="61" t="str">
        <f>INDEX(FlowMapping!$J$2:$J$875,MATCH(W912&amp;D912,FlowMapping!$E$2:$E$875,0))</f>
        <v>unspecified</v>
      </c>
      <c r="F912" s="61" t="str">
        <f>INDEX(FlowMapping!$M$2:$M$875,MATCH(W912&amp;D912,FlowMapping!$E$2:$E$875,0))</f>
        <v>165aaeac-93d1-4afd-adf2-e3d6c0eaf629</v>
      </c>
      <c r="G912" s="61" t="str">
        <f>INDEX(Activities!$B$2:$B$390,MATCH(H912,Activities!$C$2:$C$390,0))</f>
        <v>Other rubber product manufacturing</v>
      </c>
      <c r="H912" s="61">
        <v>326290</v>
      </c>
      <c r="I912" s="61" t="s">
        <v>997</v>
      </c>
      <c r="J912" s="62">
        <v>1.5006390317700452E-6</v>
      </c>
      <c r="K912" s="61" t="s">
        <v>2093</v>
      </c>
      <c r="L912" s="61"/>
      <c r="M912" s="61"/>
      <c r="N912" s="61"/>
      <c r="O912" s="61"/>
      <c r="P912" s="61"/>
      <c r="Q912" s="74">
        <v>4.1111128032622766</v>
      </c>
      <c r="R912" s="61">
        <v>1</v>
      </c>
      <c r="S912" s="61">
        <v>1</v>
      </c>
      <c r="T912" s="61">
        <v>1</v>
      </c>
      <c r="U912" s="61">
        <v>5</v>
      </c>
      <c r="V912" s="61">
        <v>2013</v>
      </c>
      <c r="W912" s="61" t="s">
        <v>30</v>
      </c>
      <c r="X912" s="61" t="s">
        <v>572</v>
      </c>
      <c r="Y912" s="61"/>
      <c r="AC912"/>
    </row>
    <row r="913" spans="2:29" x14ac:dyDescent="0.2">
      <c r="B913" s="61" t="str">
        <f>INDEX(FlowMapping!$G$2:$G$875,MATCH(W913&amp;D913,FlowMapping!$E$2:$E$875,0))</f>
        <v>ethylbenzene</v>
      </c>
      <c r="C913" s="61">
        <f>INDEX(FlowMapping!$H$2:$H$875,MATCH(W913&amp;D913,FlowMapping!$E$2:$E$875,0))</f>
        <v>100414</v>
      </c>
      <c r="D913" s="61" t="s">
        <v>1003</v>
      </c>
      <c r="E913" s="61" t="str">
        <f>INDEX(FlowMapping!$J$2:$J$875,MATCH(W913&amp;D913,FlowMapping!$E$2:$E$875,0))</f>
        <v>unspecified</v>
      </c>
      <c r="F913" s="61" t="str">
        <f>INDEX(FlowMapping!$M$2:$M$875,MATCH(W913&amp;D913,FlowMapping!$E$2:$E$875,0))</f>
        <v>787591de-0e9e-3f81-a1e5-2df2949f146c</v>
      </c>
      <c r="G913" s="61" t="str">
        <f>INDEX(Activities!$B$2:$B$390,MATCH(H913,Activities!$C$2:$C$390,0))</f>
        <v>Other rubber product manufacturing</v>
      </c>
      <c r="H913" s="61">
        <v>326290</v>
      </c>
      <c r="I913" s="61" t="s">
        <v>997</v>
      </c>
      <c r="J913" s="62">
        <v>1.5961819788199697E-6</v>
      </c>
      <c r="K913" s="61" t="s">
        <v>2093</v>
      </c>
      <c r="L913" s="61"/>
      <c r="M913" s="61"/>
      <c r="N913" s="61"/>
      <c r="O913" s="61"/>
      <c r="P913" s="61"/>
      <c r="Q913" s="74">
        <v>4.1756139744527641</v>
      </c>
      <c r="R913" s="61">
        <v>1</v>
      </c>
      <c r="S913" s="61">
        <v>1</v>
      </c>
      <c r="T913" s="61">
        <v>1</v>
      </c>
      <c r="U913" s="61">
        <v>5</v>
      </c>
      <c r="V913" s="61">
        <v>2013</v>
      </c>
      <c r="W913" s="61" t="s">
        <v>6</v>
      </c>
      <c r="X913" s="61" t="s">
        <v>572</v>
      </c>
      <c r="Y913" s="61"/>
      <c r="AC913"/>
    </row>
    <row r="914" spans="2:29" x14ac:dyDescent="0.2">
      <c r="B914" s="61" t="str">
        <f>INDEX(FlowMapping!$G$2:$G$875,MATCH(W914&amp;D914,FlowMapping!$E$2:$E$875,0))</f>
        <v>nitric acid</v>
      </c>
      <c r="C914" s="61">
        <f>INDEX(FlowMapping!$H$2:$H$875,MATCH(W914&amp;D914,FlowMapping!$E$2:$E$875,0))</f>
        <v>7697372</v>
      </c>
      <c r="D914" s="61" t="s">
        <v>1003</v>
      </c>
      <c r="E914" s="61" t="str">
        <f>INDEX(FlowMapping!$J$2:$J$875,MATCH(W914&amp;D914,FlowMapping!$E$2:$E$875,0))</f>
        <v>unspecified</v>
      </c>
      <c r="F914" s="61" t="str">
        <f>INDEX(FlowMapping!$M$2:$M$875,MATCH(W914&amp;D914,FlowMapping!$E$2:$E$875,0))</f>
        <v>dc084330-5108-4d9c-a7ed-eb3345507f13</v>
      </c>
      <c r="G914" s="61" t="str">
        <f>INDEX(Activities!$B$2:$B$390,MATCH(H914,Activities!$C$2:$C$390,0))</f>
        <v>Clay product and refractory manufacturing</v>
      </c>
      <c r="H914" s="61">
        <v>327100</v>
      </c>
      <c r="I914" s="61" t="s">
        <v>997</v>
      </c>
      <c r="J914" s="62">
        <v>1.5585568917668826E-9</v>
      </c>
      <c r="K914" s="61" t="s">
        <v>2093</v>
      </c>
      <c r="L914" s="61"/>
      <c r="M914" s="61"/>
      <c r="N914" s="61"/>
      <c r="O914" s="61"/>
      <c r="P914" s="61"/>
      <c r="Q914" s="74">
        <v>3.3313508718933869</v>
      </c>
      <c r="R914" s="61">
        <v>1</v>
      </c>
      <c r="S914" s="61">
        <v>1</v>
      </c>
      <c r="T914" s="61">
        <v>1</v>
      </c>
      <c r="U914" s="61">
        <v>5</v>
      </c>
      <c r="V914" s="61">
        <v>2013</v>
      </c>
      <c r="W914" s="61" t="s">
        <v>65</v>
      </c>
      <c r="X914" s="61" t="s">
        <v>572</v>
      </c>
      <c r="Y914" s="61"/>
      <c r="AC914"/>
    </row>
    <row r="915" spans="2:29" x14ac:dyDescent="0.2">
      <c r="B915" s="61" t="str">
        <f>INDEX(FlowMapping!$G$2:$G$875,MATCH(W915&amp;D915,FlowMapping!$E$2:$E$875,0))</f>
        <v>Aluminum</v>
      </c>
      <c r="C915" s="61">
        <f>INDEX(FlowMapping!$H$2:$H$875,MATCH(W915&amp;D915,FlowMapping!$E$2:$E$875,0))</f>
        <v>7429905</v>
      </c>
      <c r="D915" s="61" t="s">
        <v>1003</v>
      </c>
      <c r="E915" s="61" t="str">
        <f>INDEX(FlowMapping!$J$2:$J$875,MATCH(W915&amp;D915,FlowMapping!$E$2:$E$875,0))</f>
        <v>unspecified</v>
      </c>
      <c r="F915" s="61" t="str">
        <f>INDEX(FlowMapping!$M$2:$M$875,MATCH(W915&amp;D915,FlowMapping!$E$2:$E$875,0))</f>
        <v>ff65658c-2d39-44a2-b23e-7ec3c644f064</v>
      </c>
      <c r="G915" s="61" t="str">
        <f>INDEX(Activities!$B$2:$B$390,MATCH(H915,Activities!$C$2:$C$390,0))</f>
        <v>Clay product and refractory manufacturing</v>
      </c>
      <c r="H915" s="61">
        <v>327100</v>
      </c>
      <c r="I915" s="61" t="s">
        <v>997</v>
      </c>
      <c r="J915" s="62">
        <v>6.8528739463459752E-8</v>
      </c>
      <c r="K915" s="61" t="s">
        <v>2093</v>
      </c>
      <c r="L915" s="61"/>
      <c r="M915" s="61"/>
      <c r="N915" s="61"/>
      <c r="O915" s="61"/>
      <c r="P915" s="61"/>
      <c r="Q915" s="74">
        <v>3.5763266055878251</v>
      </c>
      <c r="R915" s="61">
        <v>1</v>
      </c>
      <c r="S915" s="61">
        <v>1</v>
      </c>
      <c r="T915" s="61">
        <v>1</v>
      </c>
      <c r="U915" s="61">
        <v>5</v>
      </c>
      <c r="V915" s="61">
        <v>2013</v>
      </c>
      <c r="W915" s="61" t="s">
        <v>81</v>
      </c>
      <c r="X915" s="61" t="s">
        <v>572</v>
      </c>
      <c r="Y915" s="61"/>
      <c r="AC915"/>
    </row>
    <row r="916" spans="2:29" x14ac:dyDescent="0.2">
      <c r="B916" s="61" t="str">
        <f>INDEX(FlowMapping!$G$2:$G$875,MATCH(W916&amp;D916,FlowMapping!$E$2:$E$875,0))</f>
        <v>acrylic acid</v>
      </c>
      <c r="C916" s="61">
        <f>INDEX(FlowMapping!$H$2:$H$875,MATCH(W916&amp;D916,FlowMapping!$E$2:$E$875,0))</f>
        <v>79107</v>
      </c>
      <c r="D916" s="61" t="s">
        <v>1003</v>
      </c>
      <c r="E916" s="61" t="str">
        <f>INDEX(FlowMapping!$J$2:$J$875,MATCH(W916&amp;D916,FlowMapping!$E$2:$E$875,0))</f>
        <v>unspecified</v>
      </c>
      <c r="F916" s="61" t="str">
        <f>INDEX(FlowMapping!$M$2:$M$875,MATCH(W916&amp;D916,FlowMapping!$E$2:$E$875,0))</f>
        <v>faca26d7-b953-4dd6-94a9-7b8975452e1c</v>
      </c>
      <c r="G916" s="61" t="str">
        <f>INDEX(Activities!$B$2:$B$390,MATCH(H916,Activities!$C$2:$C$390,0))</f>
        <v>Clay product and refractory manufacturing</v>
      </c>
      <c r="H916" s="61">
        <v>327100</v>
      </c>
      <c r="I916" s="61" t="s">
        <v>997</v>
      </c>
      <c r="J916" s="62">
        <v>1.6796447733580019E-7</v>
      </c>
      <c r="K916" s="61" t="s">
        <v>2093</v>
      </c>
      <c r="L916" s="61"/>
      <c r="M916" s="61"/>
      <c r="N916" s="61"/>
      <c r="O916" s="61"/>
      <c r="P916" s="61"/>
      <c r="Q916" s="74">
        <v>3.692985072393173</v>
      </c>
      <c r="R916" s="61">
        <v>1</v>
      </c>
      <c r="S916" s="61">
        <v>1</v>
      </c>
      <c r="T916" s="61">
        <v>1</v>
      </c>
      <c r="U916" s="61">
        <v>5</v>
      </c>
      <c r="V916" s="61">
        <v>2013</v>
      </c>
      <c r="W916" s="61" t="s">
        <v>135</v>
      </c>
      <c r="X916" s="61" t="s">
        <v>572</v>
      </c>
      <c r="Y916" s="61"/>
      <c r="AC916"/>
    </row>
    <row r="917" spans="2:29" x14ac:dyDescent="0.2">
      <c r="B917" s="61" t="str">
        <f>INDEX(FlowMapping!$G$2:$G$875,MATCH(W917&amp;D917,FlowMapping!$E$2:$E$875,0))</f>
        <v>fluorine</v>
      </c>
      <c r="C917" s="61">
        <f>INDEX(FlowMapping!$H$2:$H$875,MATCH(W917&amp;D917,FlowMapping!$E$2:$E$875,0))</f>
        <v>7782414</v>
      </c>
      <c r="D917" s="61" t="s">
        <v>1003</v>
      </c>
      <c r="E917" s="61" t="str">
        <f>INDEX(FlowMapping!$J$2:$J$875,MATCH(W917&amp;D917,FlowMapping!$E$2:$E$875,0))</f>
        <v>unspecified</v>
      </c>
      <c r="F917" s="61" t="str">
        <f>INDEX(FlowMapping!$M$2:$M$875,MATCH(W917&amp;D917,FlowMapping!$E$2:$E$875,0))</f>
        <v>1c389e81-9f9d-4e52-a6e9-11cc6b73d90d</v>
      </c>
      <c r="G917" s="61" t="str">
        <f>INDEX(Activities!$B$2:$B$390,MATCH(H917,Activities!$C$2:$C$390,0))</f>
        <v>Clay product and refractory manufacturing</v>
      </c>
      <c r="H917" s="61">
        <v>327100</v>
      </c>
      <c r="I917" s="61" t="s">
        <v>997</v>
      </c>
      <c r="J917" s="62">
        <v>1.9284144310823312E-7</v>
      </c>
      <c r="K917" s="61" t="s">
        <v>2093</v>
      </c>
      <c r="L917" s="61"/>
      <c r="M917" s="61"/>
      <c r="N917" s="61"/>
      <c r="O917" s="61"/>
      <c r="P917" s="61"/>
      <c r="Q917" s="74">
        <v>4.257132174910204</v>
      </c>
      <c r="R917" s="61">
        <v>1</v>
      </c>
      <c r="S917" s="61">
        <v>1</v>
      </c>
      <c r="T917" s="61">
        <v>1</v>
      </c>
      <c r="U917" s="61">
        <v>5</v>
      </c>
      <c r="V917" s="61">
        <v>2013</v>
      </c>
      <c r="W917" s="61" t="s">
        <v>221</v>
      </c>
      <c r="X917" s="61" t="s">
        <v>572</v>
      </c>
      <c r="Y917" s="61"/>
      <c r="AC917"/>
    </row>
    <row r="918" spans="2:29" x14ac:dyDescent="0.2">
      <c r="B918" s="61" t="str">
        <f>INDEX(FlowMapping!$G$2:$G$875,MATCH(W918&amp;D918,FlowMapping!$E$2:$E$875,0))</f>
        <v>cyclohexane</v>
      </c>
      <c r="C918" s="61">
        <f>INDEX(FlowMapping!$H$2:$H$875,MATCH(W918&amp;D918,FlowMapping!$E$2:$E$875,0))</f>
        <v>110827</v>
      </c>
      <c r="D918" s="61" t="s">
        <v>1003</v>
      </c>
      <c r="E918" s="61" t="str">
        <f>INDEX(FlowMapping!$J$2:$J$875,MATCH(W918&amp;D918,FlowMapping!$E$2:$E$875,0))</f>
        <v>unspecified</v>
      </c>
      <c r="F918" s="61" t="str">
        <f>INDEX(FlowMapping!$M$2:$M$875,MATCH(W918&amp;D918,FlowMapping!$E$2:$E$875,0))</f>
        <v>165aaeac-93d1-4afd-adf2-e3d6c0eaf629</v>
      </c>
      <c r="G918" s="61" t="str">
        <f>INDEX(Activities!$B$2:$B$390,MATCH(H918,Activities!$C$2:$C$390,0))</f>
        <v>Clay product and refractory manufacturing</v>
      </c>
      <c r="H918" s="61">
        <v>327100</v>
      </c>
      <c r="I918" s="61" t="s">
        <v>997</v>
      </c>
      <c r="J918" s="62">
        <v>5.1983866790009242E-7</v>
      </c>
      <c r="K918" s="61" t="s">
        <v>2093</v>
      </c>
      <c r="L918" s="61"/>
      <c r="M918" s="61"/>
      <c r="N918" s="61"/>
      <c r="O918" s="61"/>
      <c r="P918" s="61"/>
      <c r="Q918" s="74">
        <v>4.1111128032622766</v>
      </c>
      <c r="R918" s="61">
        <v>1</v>
      </c>
      <c r="S918" s="61">
        <v>1</v>
      </c>
      <c r="T918" s="61">
        <v>1</v>
      </c>
      <c r="U918" s="61">
        <v>5</v>
      </c>
      <c r="V918" s="61">
        <v>2013</v>
      </c>
      <c r="W918" s="61" t="s">
        <v>30</v>
      </c>
      <c r="X918" s="61" t="s">
        <v>572</v>
      </c>
      <c r="Y918" s="61"/>
      <c r="AC918"/>
    </row>
    <row r="919" spans="2:29" x14ac:dyDescent="0.2">
      <c r="B919" s="61" t="str">
        <f>INDEX(FlowMapping!$G$2:$G$875,MATCH(W919&amp;D919,FlowMapping!$E$2:$E$875,0))</f>
        <v>Ethylene glycol monoethyl ether</v>
      </c>
      <c r="C919" s="61">
        <f>INDEX(FlowMapping!$H$2:$H$875,MATCH(W919&amp;D919,FlowMapping!$E$2:$E$875,0))</f>
        <v>110805</v>
      </c>
      <c r="D919" s="61" t="s">
        <v>1003</v>
      </c>
      <c r="E919" s="61" t="str">
        <f>INDEX(FlowMapping!$J$2:$J$875,MATCH(W919&amp;D919,FlowMapping!$E$2:$E$875,0))</f>
        <v>unspecified</v>
      </c>
      <c r="F919" s="61" t="str">
        <f>INDEX(FlowMapping!$M$2:$M$875,MATCH(W919&amp;D919,FlowMapping!$E$2:$E$875,0))</f>
        <v>45e23e23-d952-4721-a514-2acfa5bfcab5</v>
      </c>
      <c r="G919" s="61" t="str">
        <f>INDEX(Activities!$B$2:$B$390,MATCH(H919,Activities!$C$2:$C$390,0))</f>
        <v>Clay product and refractory manufacturing</v>
      </c>
      <c r="H919" s="61">
        <v>327100</v>
      </c>
      <c r="I919" s="61" t="s">
        <v>997</v>
      </c>
      <c r="J919" s="62">
        <v>9.0672044403330246E-7</v>
      </c>
      <c r="K919" s="61" t="s">
        <v>2093</v>
      </c>
      <c r="L919" s="61"/>
      <c r="M919" s="61"/>
      <c r="N919" s="61"/>
      <c r="O919" s="61"/>
      <c r="P919" s="61"/>
      <c r="Q919" s="74">
        <v>4.8068611195233943</v>
      </c>
      <c r="R919" s="61">
        <v>1</v>
      </c>
      <c r="S919" s="61">
        <v>1</v>
      </c>
      <c r="T919" s="61">
        <v>1</v>
      </c>
      <c r="U919" s="61">
        <v>5</v>
      </c>
      <c r="V919" s="61">
        <v>2013</v>
      </c>
      <c r="W919" s="61" t="s">
        <v>89</v>
      </c>
      <c r="X919" s="61" t="s">
        <v>572</v>
      </c>
      <c r="Y919" s="61"/>
      <c r="AC919"/>
    </row>
    <row r="920" spans="2:29" x14ac:dyDescent="0.2">
      <c r="B920" s="61" t="str">
        <f>INDEX(FlowMapping!$G$2:$G$875,MATCH(W920&amp;D920,FlowMapping!$E$2:$E$875,0))</f>
        <v>Zinc</v>
      </c>
      <c r="C920" s="61">
        <f>INDEX(FlowMapping!$H$2:$H$875,MATCH(W920&amp;D920,FlowMapping!$E$2:$E$875,0))</f>
        <v>1330207</v>
      </c>
      <c r="D920" s="61" t="s">
        <v>1003</v>
      </c>
      <c r="E920" s="61" t="str">
        <f>INDEX(FlowMapping!$J$2:$J$875,MATCH(W920&amp;D920,FlowMapping!$E$2:$E$875,0))</f>
        <v>unspecified</v>
      </c>
      <c r="F920" s="61" t="str">
        <f>INDEX(FlowMapping!$M$2:$M$875,MATCH(W920&amp;D920,FlowMapping!$E$2:$E$875,0))</f>
        <v>5ce378a0-b48d-471c-977d-79681521efde</v>
      </c>
      <c r="G920" s="61" t="str">
        <f>INDEX(Activities!$B$2:$B$390,MATCH(H920,Activities!$C$2:$C$390,0))</f>
        <v>Clay product and refractory manufacturing</v>
      </c>
      <c r="H920" s="61">
        <v>327100</v>
      </c>
      <c r="I920" s="61" t="s">
        <v>997</v>
      </c>
      <c r="J920" s="62">
        <v>1.1074745605920445E-6</v>
      </c>
      <c r="K920" s="61" t="s">
        <v>2093</v>
      </c>
      <c r="L920" s="61"/>
      <c r="M920" s="61"/>
      <c r="N920" s="61"/>
      <c r="O920" s="61"/>
      <c r="P920" s="61"/>
      <c r="Q920" s="74">
        <v>4.7351148468070079</v>
      </c>
      <c r="R920" s="61">
        <v>1</v>
      </c>
      <c r="S920" s="61">
        <v>1</v>
      </c>
      <c r="T920" s="61">
        <v>1</v>
      </c>
      <c r="U920" s="61">
        <v>5</v>
      </c>
      <c r="V920" s="61">
        <v>2013</v>
      </c>
      <c r="W920" s="61" t="s">
        <v>80</v>
      </c>
      <c r="X920" s="61" t="s">
        <v>572</v>
      </c>
      <c r="Y920" s="61"/>
      <c r="AC920"/>
    </row>
    <row r="921" spans="2:29" x14ac:dyDescent="0.2">
      <c r="B921" s="61" t="str">
        <f>INDEX(FlowMapping!$G$2:$G$875,MATCH(W921&amp;D921,FlowMapping!$E$2:$E$875,0))</f>
        <v>chromium</v>
      </c>
      <c r="C921" s="61">
        <f>INDEX(FlowMapping!$H$2:$H$875,MATCH(W921&amp;D921,FlowMapping!$E$2:$E$875,0))</f>
        <v>7440473</v>
      </c>
      <c r="D921" s="61" t="s">
        <v>1003</v>
      </c>
      <c r="E921" s="61" t="str">
        <f>INDEX(FlowMapping!$J$2:$J$875,MATCH(W921&amp;D921,FlowMapping!$E$2:$E$875,0))</f>
        <v>unspecified</v>
      </c>
      <c r="F921" s="61" t="str">
        <f>INDEX(FlowMapping!$M$2:$M$875,MATCH(W921&amp;D921,FlowMapping!$E$2:$E$875,0))</f>
        <v>e142b577-e934-4085-9a07-3983d4d92afb</v>
      </c>
      <c r="G921" s="61" t="str">
        <f>INDEX(Activities!$B$2:$B$390,MATCH(H921,Activities!$C$2:$C$390,0))</f>
        <v>Clay product and refractory manufacturing</v>
      </c>
      <c r="H921" s="61">
        <v>327100</v>
      </c>
      <c r="I921" s="61" t="s">
        <v>997</v>
      </c>
      <c r="J921" s="62">
        <v>1.3848617206290474E-6</v>
      </c>
      <c r="K921" s="61" t="s">
        <v>2093</v>
      </c>
      <c r="L921" s="61"/>
      <c r="M921" s="61"/>
      <c r="N921" s="61"/>
      <c r="O921" s="61"/>
      <c r="P921" s="61"/>
      <c r="Q921" s="74">
        <v>4.1265483800781633</v>
      </c>
      <c r="R921" s="61">
        <v>1</v>
      </c>
      <c r="S921" s="61">
        <v>1</v>
      </c>
      <c r="T921" s="61">
        <v>1</v>
      </c>
      <c r="U921" s="61">
        <v>5</v>
      </c>
      <c r="V921" s="61">
        <v>2013</v>
      </c>
      <c r="W921" s="61" t="s">
        <v>13</v>
      </c>
      <c r="X921" s="61" t="s">
        <v>572</v>
      </c>
      <c r="Y921" s="61"/>
      <c r="AC921"/>
    </row>
    <row r="922" spans="2:29" x14ac:dyDescent="0.2">
      <c r="B922" s="61" t="str">
        <f>INDEX(FlowMapping!$G$2:$G$875,MATCH(W922&amp;D922,FlowMapping!$E$2:$E$875,0))</f>
        <v>Sulfuric acid</v>
      </c>
      <c r="C922" s="61">
        <f>INDEX(FlowMapping!$H$2:$H$875,MATCH(W922&amp;D922,FlowMapping!$E$2:$E$875,0))</f>
        <v>7664939</v>
      </c>
      <c r="D922" s="61" t="s">
        <v>1003</v>
      </c>
      <c r="E922" s="61" t="str">
        <f>INDEX(FlowMapping!$J$2:$J$875,MATCH(W922&amp;D922,FlowMapping!$E$2:$E$875,0))</f>
        <v>unspecified</v>
      </c>
      <c r="F922" s="61" t="str">
        <f>INDEX(FlowMapping!$M$2:$M$875,MATCH(W922&amp;D922,FlowMapping!$E$2:$E$875,0))</f>
        <v>99c65c6a-6871-40ba-af79-5bd6851688e4</v>
      </c>
      <c r="G922" s="61" t="str">
        <f>INDEX(Activities!$B$2:$B$390,MATCH(H922,Activities!$C$2:$C$390,0))</f>
        <v>Clay product and refractory manufacturing</v>
      </c>
      <c r="H922" s="61">
        <v>327100</v>
      </c>
      <c r="I922" s="61" t="s">
        <v>997</v>
      </c>
      <c r="J922" s="62">
        <v>3.8492758556891773E-6</v>
      </c>
      <c r="K922" s="61" t="s">
        <v>2093</v>
      </c>
      <c r="L922" s="61"/>
      <c r="M922" s="61"/>
      <c r="N922" s="61"/>
      <c r="O922" s="61"/>
      <c r="P922" s="61"/>
      <c r="Q922" s="74">
        <v>2.4306812032346441</v>
      </c>
      <c r="R922" s="61">
        <v>1</v>
      </c>
      <c r="S922" s="61">
        <v>1</v>
      </c>
      <c r="T922" s="61">
        <v>1</v>
      </c>
      <c r="U922" s="61">
        <v>5</v>
      </c>
      <c r="V922" s="61">
        <v>2013</v>
      </c>
      <c r="W922" s="61" t="s">
        <v>91</v>
      </c>
      <c r="X922" s="61" t="s">
        <v>572</v>
      </c>
      <c r="Y922" s="61"/>
      <c r="AC922"/>
    </row>
    <row r="923" spans="2:29" x14ac:dyDescent="0.2">
      <c r="B923" s="61" t="str">
        <f>INDEX(FlowMapping!$G$2:$G$875,MATCH(W923&amp;D923,FlowMapping!$E$2:$E$875,0))</f>
        <v>copper</v>
      </c>
      <c r="C923" s="61">
        <f>INDEX(FlowMapping!$H$2:$H$875,MATCH(W923&amp;D923,FlowMapping!$E$2:$E$875,0))</f>
        <v>7440508</v>
      </c>
      <c r="D923" s="61" t="s">
        <v>1003</v>
      </c>
      <c r="E923" s="61" t="str">
        <f>INDEX(FlowMapping!$J$2:$J$875,MATCH(W923&amp;D923,FlowMapping!$E$2:$E$875,0))</f>
        <v>unspecified</v>
      </c>
      <c r="F923" s="61" t="str">
        <f>INDEX(FlowMapping!$M$2:$M$875,MATCH(W923&amp;D923,FlowMapping!$E$2:$E$875,0))</f>
        <v>ec8144d6-d123-43b1-9c17-a295422a0498</v>
      </c>
      <c r="G923" s="61" t="str">
        <f>INDEX(Activities!$B$2:$B$390,MATCH(H923,Activities!$C$2:$C$390,0))</f>
        <v>Glass and glass product manufacturing</v>
      </c>
      <c r="H923" s="61">
        <v>327200</v>
      </c>
      <c r="I923" s="61" t="s">
        <v>997</v>
      </c>
      <c r="J923" s="62">
        <v>9.5082379574896232E-11</v>
      </c>
      <c r="K923" s="61" t="s">
        <v>2093</v>
      </c>
      <c r="L923" s="61"/>
      <c r="M923" s="61"/>
      <c r="N923" s="61"/>
      <c r="O923" s="61"/>
      <c r="P923" s="61"/>
      <c r="Q923" s="74">
        <v>3.6565374211799746</v>
      </c>
      <c r="R923" s="61">
        <v>1</v>
      </c>
      <c r="S923" s="61">
        <v>1</v>
      </c>
      <c r="T923" s="61">
        <v>1</v>
      </c>
      <c r="U923" s="61">
        <v>5</v>
      </c>
      <c r="V923" s="61">
        <v>2013</v>
      </c>
      <c r="W923" s="61" t="s">
        <v>25</v>
      </c>
      <c r="X923" s="61" t="s">
        <v>572</v>
      </c>
      <c r="Y923" s="61"/>
      <c r="AC923"/>
    </row>
    <row r="924" spans="2:29" x14ac:dyDescent="0.2">
      <c r="B924" s="61" t="str">
        <f>INDEX(FlowMapping!$G$2:$G$875,MATCH(W924&amp;D924,FlowMapping!$E$2:$E$875,0))</f>
        <v>diisocyanates</v>
      </c>
      <c r="C924" s="61" t="str">
        <f>INDEX(FlowMapping!$H$2:$H$875,MATCH(W924&amp;D924,FlowMapping!$E$2:$E$875,0))</f>
        <v/>
      </c>
      <c r="D924" s="61" t="s">
        <v>1003</v>
      </c>
      <c r="E924" s="61" t="str">
        <f>INDEX(FlowMapping!$J$2:$J$875,MATCH(W924&amp;D924,FlowMapping!$E$2:$E$875,0))</f>
        <v>unspecified</v>
      </c>
      <c r="F924" s="61" t="str">
        <f>INDEX(FlowMapping!$M$2:$M$875,MATCH(W924&amp;D924,FlowMapping!$E$2:$E$875,0))</f>
        <v>63f3fff6-0459-49fd-808a-6fc86fd63f5c</v>
      </c>
      <c r="G924" s="61" t="str">
        <f>INDEX(Activities!$B$2:$B$390,MATCH(H924,Activities!$C$2:$C$390,0))</f>
        <v>Glass and glass product manufacturing</v>
      </c>
      <c r="H924" s="61">
        <v>327200</v>
      </c>
      <c r="I924" s="61" t="s">
        <v>997</v>
      </c>
      <c r="J924" s="62">
        <v>1.9016475914979246E-10</v>
      </c>
      <c r="K924" s="61" t="s">
        <v>2093</v>
      </c>
      <c r="L924" s="61"/>
      <c r="M924" s="61"/>
      <c r="N924" s="61"/>
      <c r="O924" s="61"/>
      <c r="P924" s="61"/>
      <c r="Q924" s="74">
        <v>3.9778587426406746</v>
      </c>
      <c r="R924" s="61">
        <v>1</v>
      </c>
      <c r="S924" s="61">
        <v>1</v>
      </c>
      <c r="T924" s="61">
        <v>1</v>
      </c>
      <c r="U924" s="61">
        <v>5</v>
      </c>
      <c r="V924" s="61">
        <v>2013</v>
      </c>
      <c r="W924" s="61" t="s">
        <v>51</v>
      </c>
      <c r="X924" s="61" t="s">
        <v>572</v>
      </c>
      <c r="Y924" s="61"/>
      <c r="AC924"/>
    </row>
    <row r="925" spans="2:29" x14ac:dyDescent="0.2">
      <c r="B925" s="61" t="str">
        <f>INDEX(FlowMapping!$G$2:$G$875,MATCH(W925&amp;D925,FlowMapping!$E$2:$E$875,0))</f>
        <v>silver</v>
      </c>
      <c r="C925" s="61">
        <f>INDEX(FlowMapping!$H$2:$H$875,MATCH(W925&amp;D925,FlowMapping!$E$2:$E$875,0))</f>
        <v>7440224</v>
      </c>
      <c r="D925" s="61" t="s">
        <v>1003</v>
      </c>
      <c r="E925" s="61" t="str">
        <f>INDEX(FlowMapping!$J$2:$J$875,MATCH(W925&amp;D925,FlowMapping!$E$2:$E$875,0))</f>
        <v>unspecified</v>
      </c>
      <c r="F925" s="61" t="str">
        <f>INDEX(FlowMapping!$M$2:$M$875,MATCH(W925&amp;D925,FlowMapping!$E$2:$E$875,0))</f>
        <v>ebb88ef4-50ab-4e3b-9251-c5fcdf6b4768</v>
      </c>
      <c r="G925" s="61" t="str">
        <f>INDEX(Activities!$B$2:$B$390,MATCH(H925,Activities!$C$2:$C$390,0))</f>
        <v>Glass and glass product manufacturing</v>
      </c>
      <c r="H925" s="61">
        <v>327200</v>
      </c>
      <c r="I925" s="61" t="s">
        <v>997</v>
      </c>
      <c r="J925" s="62">
        <v>2.8524713872468866E-10</v>
      </c>
      <c r="K925" s="61" t="s">
        <v>2093</v>
      </c>
      <c r="L925" s="61"/>
      <c r="M925" s="61"/>
      <c r="N925" s="61"/>
      <c r="O925" s="61"/>
      <c r="P925" s="61"/>
      <c r="Q925" s="74">
        <v>4.3390902794426154</v>
      </c>
      <c r="R925" s="61">
        <v>1</v>
      </c>
      <c r="S925" s="61">
        <v>1</v>
      </c>
      <c r="T925" s="61">
        <v>1</v>
      </c>
      <c r="U925" s="61">
        <v>5</v>
      </c>
      <c r="V925" s="61">
        <v>2013</v>
      </c>
      <c r="W925" s="61" t="s">
        <v>156</v>
      </c>
      <c r="X925" s="61" t="s">
        <v>572</v>
      </c>
      <c r="Y925" s="61"/>
      <c r="AC925"/>
    </row>
    <row r="926" spans="2:29" x14ac:dyDescent="0.2">
      <c r="B926" s="61" t="str">
        <f>INDEX(FlowMapping!$G$2:$G$875,MATCH(W926&amp;D926,FlowMapping!$E$2:$E$875,0))</f>
        <v>barium</v>
      </c>
      <c r="C926" s="61">
        <f>INDEX(FlowMapping!$H$2:$H$875,MATCH(W926&amp;D926,FlowMapping!$E$2:$E$875,0))</f>
        <v>7440393</v>
      </c>
      <c r="D926" s="61" t="s">
        <v>1003</v>
      </c>
      <c r="E926" s="61" t="str">
        <f>INDEX(FlowMapping!$J$2:$J$875,MATCH(W926&amp;D926,FlowMapping!$E$2:$E$875,0))</f>
        <v>unspecified</v>
      </c>
      <c r="F926" s="61" t="str">
        <f>INDEX(FlowMapping!$M$2:$M$875,MATCH(W926&amp;D926,FlowMapping!$E$2:$E$875,0))</f>
        <v>7e246e3a-5cff-43fc-a8e6-02d191424559</v>
      </c>
      <c r="G926" s="61" t="str">
        <f>INDEX(Activities!$B$2:$B$390,MATCH(H926,Activities!$C$2:$C$390,0))</f>
        <v>Glass and glass product manufacturing</v>
      </c>
      <c r="H926" s="61">
        <v>327200</v>
      </c>
      <c r="I926" s="61" t="s">
        <v>997</v>
      </c>
      <c r="J926" s="62">
        <v>6.275437051943151E-9</v>
      </c>
      <c r="K926" s="61" t="s">
        <v>2093</v>
      </c>
      <c r="L926" s="61"/>
      <c r="M926" s="61"/>
      <c r="N926" s="61"/>
      <c r="O926" s="61"/>
      <c r="P926" s="61"/>
      <c r="Q926" s="74">
        <v>4.3188528818721128</v>
      </c>
      <c r="R926" s="61">
        <v>1</v>
      </c>
      <c r="S926" s="61">
        <v>1</v>
      </c>
      <c r="T926" s="61">
        <v>1</v>
      </c>
      <c r="U926" s="61">
        <v>5</v>
      </c>
      <c r="V926" s="61">
        <v>2013</v>
      </c>
      <c r="W926" s="61" t="s">
        <v>108</v>
      </c>
      <c r="X926" s="61" t="s">
        <v>572</v>
      </c>
      <c r="Y926" s="61"/>
      <c r="AC926"/>
    </row>
    <row r="927" spans="2:29" x14ac:dyDescent="0.2">
      <c r="B927" s="61" t="str">
        <f>INDEX(FlowMapping!$G$2:$G$875,MATCH(W927&amp;D927,FlowMapping!$E$2:$E$875,0))</f>
        <v>nitric acid</v>
      </c>
      <c r="C927" s="61">
        <f>INDEX(FlowMapping!$H$2:$H$875,MATCH(W927&amp;D927,FlowMapping!$E$2:$E$875,0))</f>
        <v>7697372</v>
      </c>
      <c r="D927" s="61" t="s">
        <v>1003</v>
      </c>
      <c r="E927" s="61" t="str">
        <f>INDEX(FlowMapping!$J$2:$J$875,MATCH(W927&amp;D927,FlowMapping!$E$2:$E$875,0))</f>
        <v>unspecified</v>
      </c>
      <c r="F927" s="61" t="str">
        <f>INDEX(FlowMapping!$M$2:$M$875,MATCH(W927&amp;D927,FlowMapping!$E$2:$E$875,0))</f>
        <v>dc084330-5108-4d9c-a7ed-eb3345507f13</v>
      </c>
      <c r="G927" s="61" t="str">
        <f>INDEX(Activities!$B$2:$B$390,MATCH(H927,Activities!$C$2:$C$390,0))</f>
        <v>Glass and glass product manufacturing</v>
      </c>
      <c r="H927" s="61">
        <v>327200</v>
      </c>
      <c r="I927" s="61" t="s">
        <v>997</v>
      </c>
      <c r="J927" s="62">
        <v>9.6033203370645202E-9</v>
      </c>
      <c r="K927" s="61" t="s">
        <v>2093</v>
      </c>
      <c r="L927" s="61"/>
      <c r="M927" s="61"/>
      <c r="N927" s="61"/>
      <c r="O927" s="61"/>
      <c r="P927" s="61"/>
      <c r="Q927" s="74">
        <v>3.3313508718933869</v>
      </c>
      <c r="R927" s="61">
        <v>1</v>
      </c>
      <c r="S927" s="61">
        <v>1</v>
      </c>
      <c r="T927" s="61">
        <v>1</v>
      </c>
      <c r="U927" s="61">
        <v>5</v>
      </c>
      <c r="V927" s="61">
        <v>2013</v>
      </c>
      <c r="W927" s="61" t="s">
        <v>65</v>
      </c>
      <c r="X927" s="61" t="s">
        <v>572</v>
      </c>
      <c r="Y927" s="61"/>
      <c r="AC927"/>
    </row>
    <row r="928" spans="2:29" x14ac:dyDescent="0.2">
      <c r="B928" s="61" t="str">
        <f>INDEX(FlowMapping!$G$2:$G$875,MATCH(W928&amp;D928,FlowMapping!$E$2:$E$875,0))</f>
        <v>ETHENE</v>
      </c>
      <c r="C928" s="61">
        <f>INDEX(FlowMapping!$H$2:$H$875,MATCH(W928&amp;D928,FlowMapping!$E$2:$E$875,0))</f>
        <v>74851</v>
      </c>
      <c r="D928" s="61" t="s">
        <v>1003</v>
      </c>
      <c r="E928" s="61" t="str">
        <f>INDEX(FlowMapping!$J$2:$J$875,MATCH(W928&amp;D928,FlowMapping!$E$2:$E$875,0))</f>
        <v>unspecified</v>
      </c>
      <c r="F928" s="61" t="str">
        <f>INDEX(FlowMapping!$M$2:$M$875,MATCH(W928&amp;D928,FlowMapping!$E$2:$E$875,0))</f>
        <v>9c2a7dc9-8b1f-46ba-bc16-0d761a4f6016</v>
      </c>
      <c r="G928" s="61" t="str">
        <f>INDEX(Activities!$B$2:$B$390,MATCH(H928,Activities!$C$2:$C$390,0))</f>
        <v>Glass and glass product manufacturing</v>
      </c>
      <c r="H928" s="61">
        <v>327200</v>
      </c>
      <c r="I928" s="61" t="s">
        <v>997</v>
      </c>
      <c r="J928" s="62">
        <v>1.6696465853351779E-8</v>
      </c>
      <c r="K928" s="61" t="s">
        <v>2093</v>
      </c>
      <c r="L928" s="61"/>
      <c r="M928" s="61"/>
      <c r="N928" s="61"/>
      <c r="O928" s="61"/>
      <c r="P928" s="61"/>
      <c r="Q928" s="74">
        <v>3.1258736998533978</v>
      </c>
      <c r="R928" s="61">
        <v>1</v>
      </c>
      <c r="S928" s="61">
        <v>1</v>
      </c>
      <c r="T928" s="61">
        <v>1</v>
      </c>
      <c r="U928" s="61">
        <v>5</v>
      </c>
      <c r="V928" s="61">
        <v>2013</v>
      </c>
      <c r="W928" s="61" t="s">
        <v>128</v>
      </c>
      <c r="X928" s="61" t="s">
        <v>572</v>
      </c>
      <c r="Y928" s="61"/>
      <c r="AC928"/>
    </row>
    <row r="929" spans="2:29" x14ac:dyDescent="0.2">
      <c r="B929" s="61" t="str">
        <f>INDEX(FlowMapping!$G$2:$G$875,MATCH(W929&amp;D929,FlowMapping!$E$2:$E$875,0))</f>
        <v>ethylbenzene</v>
      </c>
      <c r="C929" s="61">
        <f>INDEX(FlowMapping!$H$2:$H$875,MATCH(W929&amp;D929,FlowMapping!$E$2:$E$875,0))</f>
        <v>100414</v>
      </c>
      <c r="D929" s="61" t="s">
        <v>1003</v>
      </c>
      <c r="E929" s="61" t="str">
        <f>INDEX(FlowMapping!$J$2:$J$875,MATCH(W929&amp;D929,FlowMapping!$E$2:$E$875,0))</f>
        <v>unspecified</v>
      </c>
      <c r="F929" s="61" t="str">
        <f>INDEX(FlowMapping!$M$2:$M$875,MATCH(W929&amp;D929,FlowMapping!$E$2:$E$875,0))</f>
        <v>787591de-0e9e-3f81-a1e5-2df2949f146c</v>
      </c>
      <c r="G929" s="61" t="str">
        <f>INDEX(Activities!$B$2:$B$390,MATCH(H929,Activities!$C$2:$C$390,0))</f>
        <v>Glass and glass product manufacturing</v>
      </c>
      <c r="H929" s="61">
        <v>327200</v>
      </c>
      <c r="I929" s="61" t="s">
        <v>997</v>
      </c>
      <c r="J929" s="62">
        <v>6.5631182995849581E-8</v>
      </c>
      <c r="K929" s="61" t="s">
        <v>2093</v>
      </c>
      <c r="L929" s="61"/>
      <c r="M929" s="61"/>
      <c r="N929" s="61"/>
      <c r="O929" s="61"/>
      <c r="P929" s="61"/>
      <c r="Q929" s="74">
        <v>4.1756139744527641</v>
      </c>
      <c r="R929" s="61">
        <v>1</v>
      </c>
      <c r="S929" s="61">
        <v>1</v>
      </c>
      <c r="T929" s="61">
        <v>1</v>
      </c>
      <c r="U929" s="61">
        <v>5</v>
      </c>
      <c r="V929" s="61">
        <v>2013</v>
      </c>
      <c r="W929" s="61" t="s">
        <v>6</v>
      </c>
      <c r="X929" s="61" t="s">
        <v>572</v>
      </c>
      <c r="Y929" s="61"/>
      <c r="AC929"/>
    </row>
    <row r="930" spans="2:29" x14ac:dyDescent="0.2">
      <c r="B930" s="61" t="str">
        <f>INDEX(FlowMapping!$G$2:$G$875,MATCH(W930&amp;D930,FlowMapping!$E$2:$E$875,0))</f>
        <v>butanol</v>
      </c>
      <c r="C930" s="61">
        <f>INDEX(FlowMapping!$H$2:$H$875,MATCH(W930&amp;D930,FlowMapping!$E$2:$E$875,0))</f>
        <v>71363</v>
      </c>
      <c r="D930" s="61" t="s">
        <v>1003</v>
      </c>
      <c r="E930" s="61" t="str">
        <f>INDEX(FlowMapping!$J$2:$J$875,MATCH(W930&amp;D930,FlowMapping!$E$2:$E$875,0))</f>
        <v>unspecified</v>
      </c>
      <c r="F930" s="61" t="str">
        <f>INDEX(FlowMapping!$M$2:$M$875,MATCH(W930&amp;D930,FlowMapping!$E$2:$E$875,0))</f>
        <v>b9a9b2ad-5db3-47aa-81de-3a48ae9ad4ec</v>
      </c>
      <c r="G930" s="61" t="str">
        <f>INDEX(Activities!$B$2:$B$390,MATCH(H930,Activities!$C$2:$C$390,0))</f>
        <v>Glass and glass product manufacturing</v>
      </c>
      <c r="H930" s="61">
        <v>327200</v>
      </c>
      <c r="I930" s="61" t="s">
        <v>997</v>
      </c>
      <c r="J930" s="62">
        <v>2.8902305018236696E-7</v>
      </c>
      <c r="K930" s="61" t="s">
        <v>2093</v>
      </c>
      <c r="L930" s="61"/>
      <c r="M930" s="61"/>
      <c r="N930" s="61"/>
      <c r="O930" s="61"/>
      <c r="P930" s="61"/>
      <c r="Q930" s="74">
        <v>4.8089377343200388</v>
      </c>
      <c r="R930" s="61">
        <v>1</v>
      </c>
      <c r="S930" s="61">
        <v>1</v>
      </c>
      <c r="T930" s="61">
        <v>1</v>
      </c>
      <c r="U930" s="61">
        <v>5</v>
      </c>
      <c r="V930" s="61">
        <v>2013</v>
      </c>
      <c r="W930" s="61" t="s">
        <v>23</v>
      </c>
      <c r="X930" s="61" t="s">
        <v>572</v>
      </c>
      <c r="Y930" s="61"/>
      <c r="AC930"/>
    </row>
    <row r="931" spans="2:29" x14ac:dyDescent="0.2">
      <c r="B931" s="61" t="str">
        <f>INDEX(FlowMapping!$G$2:$G$875,MATCH(W931&amp;D931,FlowMapping!$E$2:$E$875,0))</f>
        <v>1,2,4-trimethylbenzene</v>
      </c>
      <c r="C931" s="61">
        <f>INDEX(FlowMapping!$H$2:$H$875,MATCH(W931&amp;D931,FlowMapping!$E$2:$E$875,0))</f>
        <v>95636</v>
      </c>
      <c r="D931" s="61" t="s">
        <v>1003</v>
      </c>
      <c r="E931" s="61" t="str">
        <f>INDEX(FlowMapping!$J$2:$J$875,MATCH(W931&amp;D931,FlowMapping!$E$2:$E$875,0))</f>
        <v>unspecified</v>
      </c>
      <c r="F931" s="61" t="str">
        <f>INDEX(FlowMapping!$M$2:$M$875,MATCH(W931&amp;D931,FlowMapping!$E$2:$E$875,0))</f>
        <v>776e1b2c-6a86-35c1-b2ed-61952ecd792c</v>
      </c>
      <c r="G931" s="61" t="str">
        <f>INDEX(Activities!$B$2:$B$390,MATCH(H931,Activities!$C$2:$C$390,0))</f>
        <v>Glass and glass product manufacturing</v>
      </c>
      <c r="H931" s="61">
        <v>327200</v>
      </c>
      <c r="I931" s="61" t="s">
        <v>997</v>
      </c>
      <c r="J931" s="62">
        <v>4.8762047541189788E-7</v>
      </c>
      <c r="K931" s="61" t="s">
        <v>2093</v>
      </c>
      <c r="L931" s="61"/>
      <c r="M931" s="61"/>
      <c r="N931" s="61"/>
      <c r="O931" s="61"/>
      <c r="P931" s="61"/>
      <c r="Q931" s="74">
        <v>4.5570818261911716</v>
      </c>
      <c r="R931" s="61">
        <v>1</v>
      </c>
      <c r="S931" s="61">
        <v>1</v>
      </c>
      <c r="T931" s="61">
        <v>1</v>
      </c>
      <c r="U931" s="61">
        <v>5</v>
      </c>
      <c r="V931" s="61">
        <v>2013</v>
      </c>
      <c r="W931" s="61" t="s">
        <v>32</v>
      </c>
      <c r="X931" s="61" t="s">
        <v>572</v>
      </c>
      <c r="Y931" s="61"/>
      <c r="AC931"/>
    </row>
    <row r="932" spans="2:29" x14ac:dyDescent="0.2">
      <c r="B932" s="61" t="str">
        <f>INDEX(FlowMapping!$G$2:$G$875,MATCH(W932&amp;D932,FlowMapping!$E$2:$E$875,0))</f>
        <v>Ethylene glycol monoethyl ether</v>
      </c>
      <c r="C932" s="61">
        <f>INDEX(FlowMapping!$H$2:$H$875,MATCH(W932&amp;D932,FlowMapping!$E$2:$E$875,0))</f>
        <v>110805</v>
      </c>
      <c r="D932" s="61" t="s">
        <v>1003</v>
      </c>
      <c r="E932" s="61" t="str">
        <f>INDEX(FlowMapping!$J$2:$J$875,MATCH(W932&amp;D932,FlowMapping!$E$2:$E$875,0))</f>
        <v>unspecified</v>
      </c>
      <c r="F932" s="61" t="str">
        <f>INDEX(FlowMapping!$M$2:$M$875,MATCH(W932&amp;D932,FlowMapping!$E$2:$E$875,0))</f>
        <v>45e23e23-d952-4721-a514-2acfa5bfcab5</v>
      </c>
      <c r="G932" s="61" t="str">
        <f>INDEX(Activities!$B$2:$B$390,MATCH(H932,Activities!$C$2:$C$390,0))</f>
        <v>Glass and glass product manufacturing</v>
      </c>
      <c r="H932" s="61">
        <v>327200</v>
      </c>
      <c r="I932" s="61" t="s">
        <v>997</v>
      </c>
      <c r="J932" s="62">
        <v>7.0592961891585963E-7</v>
      </c>
      <c r="K932" s="61" t="s">
        <v>2093</v>
      </c>
      <c r="L932" s="61"/>
      <c r="M932" s="61"/>
      <c r="N932" s="61"/>
      <c r="O932" s="61"/>
      <c r="P932" s="61"/>
      <c r="Q932" s="74">
        <v>4.8068611195233943</v>
      </c>
      <c r="R932" s="61">
        <v>1</v>
      </c>
      <c r="S932" s="61">
        <v>1</v>
      </c>
      <c r="T932" s="61">
        <v>1</v>
      </c>
      <c r="U932" s="61">
        <v>5</v>
      </c>
      <c r="V932" s="61">
        <v>2013</v>
      </c>
      <c r="W932" s="61" t="s">
        <v>89</v>
      </c>
      <c r="X932" s="61" t="s">
        <v>572</v>
      </c>
      <c r="Y932" s="61"/>
      <c r="AC932"/>
    </row>
    <row r="933" spans="2:29" x14ac:dyDescent="0.2">
      <c r="B933" s="61" t="str">
        <f>INDEX(FlowMapping!$G$2:$G$875,MATCH(W933&amp;D933,FlowMapping!$E$2:$E$875,0))</f>
        <v>Sulfuric acid</v>
      </c>
      <c r="C933" s="61">
        <f>INDEX(FlowMapping!$H$2:$H$875,MATCH(W933&amp;D933,FlowMapping!$E$2:$E$875,0))</f>
        <v>7664939</v>
      </c>
      <c r="D933" s="61" t="s">
        <v>1003</v>
      </c>
      <c r="E933" s="61" t="str">
        <f>INDEX(FlowMapping!$J$2:$J$875,MATCH(W933&amp;D933,FlowMapping!$E$2:$E$875,0))</f>
        <v>unspecified</v>
      </c>
      <c r="F933" s="61" t="str">
        <f>INDEX(FlowMapping!$M$2:$M$875,MATCH(W933&amp;D933,FlowMapping!$E$2:$E$875,0))</f>
        <v>99c65c6a-6871-40ba-af79-5bd6851688e4</v>
      </c>
      <c r="G933" s="61" t="str">
        <f>INDEX(Activities!$B$2:$B$390,MATCH(H933,Activities!$C$2:$C$390,0))</f>
        <v>Glass and glass product manufacturing</v>
      </c>
      <c r="H933" s="61">
        <v>327200</v>
      </c>
      <c r="I933" s="61" t="s">
        <v>997</v>
      </c>
      <c r="J933" s="62">
        <v>1.1025992913595773E-5</v>
      </c>
      <c r="K933" s="61" t="s">
        <v>2093</v>
      </c>
      <c r="L933" s="61"/>
      <c r="M933" s="61"/>
      <c r="N933" s="61"/>
      <c r="O933" s="61"/>
      <c r="P933" s="61"/>
      <c r="Q933" s="74">
        <v>2.4306812032346441</v>
      </c>
      <c r="R933" s="61">
        <v>1</v>
      </c>
      <c r="S933" s="61">
        <v>1</v>
      </c>
      <c r="T933" s="61">
        <v>1</v>
      </c>
      <c r="U933" s="61">
        <v>5</v>
      </c>
      <c r="V933" s="61">
        <v>2013</v>
      </c>
      <c r="W933" s="61" t="s">
        <v>91</v>
      </c>
      <c r="X933" s="61" t="s">
        <v>572</v>
      </c>
      <c r="Y933" s="61"/>
      <c r="AC933"/>
    </row>
    <row r="934" spans="2:29" x14ac:dyDescent="0.2">
      <c r="B934" s="61" t="str">
        <f>INDEX(FlowMapping!$G$2:$G$875,MATCH(W934&amp;D934,FlowMapping!$E$2:$E$875,0))</f>
        <v>2,4-dimethylphenol</v>
      </c>
      <c r="C934" s="61">
        <f>INDEX(FlowMapping!$H$2:$H$875,MATCH(W934&amp;D934,FlowMapping!$E$2:$E$875,0))</f>
        <v>105679</v>
      </c>
      <c r="D934" s="61" t="s">
        <v>1003</v>
      </c>
      <c r="E934" s="61" t="str">
        <f>INDEX(FlowMapping!$J$2:$J$875,MATCH(W934&amp;D934,FlowMapping!$E$2:$E$875,0))</f>
        <v>unspecified</v>
      </c>
      <c r="F934" s="61" t="str">
        <f>INDEX(FlowMapping!$M$2:$M$875,MATCH(W934&amp;D934,FlowMapping!$E$2:$E$875,0))</f>
        <v>ab2674ba-64fe-34af-9d25-ebf5debe020e</v>
      </c>
      <c r="G934" s="61" t="str">
        <f>INDEX(Activities!$B$2:$B$390,MATCH(H934,Activities!$C$2:$C$390,0))</f>
        <v>Cement manufacturing</v>
      </c>
      <c r="H934" s="61">
        <v>327310</v>
      </c>
      <c r="I934" s="61" t="s">
        <v>997</v>
      </c>
      <c r="J934" s="62">
        <v>1.4074468085106382E-11</v>
      </c>
      <c r="K934" s="61" t="s">
        <v>2093</v>
      </c>
      <c r="L934" s="61"/>
      <c r="M934" s="61"/>
      <c r="N934" s="61"/>
      <c r="O934" s="61"/>
      <c r="P934" s="61"/>
      <c r="Q934" s="74">
        <v>3.8879921186020661</v>
      </c>
      <c r="R934" s="61">
        <v>1</v>
      </c>
      <c r="S934" s="61">
        <v>1</v>
      </c>
      <c r="T934" s="61">
        <v>1</v>
      </c>
      <c r="U934" s="61">
        <v>3</v>
      </c>
      <c r="V934" s="61">
        <v>2013</v>
      </c>
      <c r="W934" s="61" t="s">
        <v>211</v>
      </c>
      <c r="X934" s="61" t="s">
        <v>572</v>
      </c>
      <c r="Y934" s="61"/>
      <c r="AC934"/>
    </row>
    <row r="935" spans="2:29" x14ac:dyDescent="0.2">
      <c r="B935" s="61" t="str">
        <f>INDEX(FlowMapping!$G$2:$G$875,MATCH(W935&amp;D935,FlowMapping!$E$2:$E$875,0))</f>
        <v>2,6-Dinitrotoluene</v>
      </c>
      <c r="C935" s="61">
        <f>INDEX(FlowMapping!$H$2:$H$875,MATCH(W935&amp;D935,FlowMapping!$E$2:$E$875,0))</f>
        <v>606202</v>
      </c>
      <c r="D935" s="61" t="s">
        <v>1003</v>
      </c>
      <c r="E935" s="61" t="str">
        <f>INDEX(FlowMapping!$J$2:$J$875,MATCH(W935&amp;D935,FlowMapping!$E$2:$E$875,0))</f>
        <v>unspecified</v>
      </c>
      <c r="F935" s="61" t="str">
        <f>INDEX(FlowMapping!$M$2:$M$875,MATCH(W935&amp;D935,FlowMapping!$E$2:$E$875,0))</f>
        <v>f68853e5-5354-4e5a-ad07-c2d27d71f496</v>
      </c>
      <c r="G935" s="61" t="str">
        <f>INDEX(Activities!$B$2:$B$390,MATCH(H935,Activities!$C$2:$C$390,0))</f>
        <v>Cement manufacturing</v>
      </c>
      <c r="H935" s="61">
        <v>327310</v>
      </c>
      <c r="I935" s="61" t="s">
        <v>997</v>
      </c>
      <c r="J935" s="62">
        <v>6.7021276595744671E-11</v>
      </c>
      <c r="K935" s="61" t="s">
        <v>2093</v>
      </c>
      <c r="L935" s="61"/>
      <c r="M935" s="61"/>
      <c r="N935" s="61"/>
      <c r="O935" s="61"/>
      <c r="P935" s="61"/>
      <c r="Q935" s="74">
        <v>5</v>
      </c>
      <c r="R935" s="61">
        <v>1</v>
      </c>
      <c r="S935" s="61">
        <v>1</v>
      </c>
      <c r="T935" s="61">
        <v>1</v>
      </c>
      <c r="U935" s="61">
        <v>3</v>
      </c>
      <c r="V935" s="61">
        <v>2013</v>
      </c>
      <c r="W935" s="61" t="s">
        <v>292</v>
      </c>
      <c r="X935" s="61" t="s">
        <v>572</v>
      </c>
      <c r="Y935" s="61"/>
      <c r="AC935"/>
    </row>
    <row r="936" spans="2:29" x14ac:dyDescent="0.2">
      <c r="B936" s="61" t="str">
        <f>INDEX(FlowMapping!$G$2:$G$875,MATCH(W936&amp;D936,FlowMapping!$E$2:$E$875,0))</f>
        <v>DICHLOROBENZENE</v>
      </c>
      <c r="C936" s="61">
        <f>INDEX(FlowMapping!$H$2:$H$875,MATCH(W936&amp;D936,FlowMapping!$E$2:$E$875,0))</f>
        <v>25321226</v>
      </c>
      <c r="D936" s="61" t="s">
        <v>1003</v>
      </c>
      <c r="E936" s="61" t="str">
        <f>INDEX(FlowMapping!$J$2:$J$875,MATCH(W936&amp;D936,FlowMapping!$E$2:$E$875,0))</f>
        <v>unspecified</v>
      </c>
      <c r="F936" s="61" t="str">
        <f>INDEX(FlowMapping!$M$2:$M$875,MATCH(W936&amp;D936,FlowMapping!$E$2:$E$875,0))</f>
        <v>aed662da-6622-3db2-919b-2a4f35ef4a0a</v>
      </c>
      <c r="G936" s="61" t="str">
        <f>INDEX(Activities!$B$2:$B$390,MATCH(H936,Activities!$C$2:$C$390,0))</f>
        <v>Cement manufacturing</v>
      </c>
      <c r="H936" s="61">
        <v>327310</v>
      </c>
      <c r="I936" s="61" t="s">
        <v>997</v>
      </c>
      <c r="J936" s="62">
        <v>6.7021276595744671E-11</v>
      </c>
      <c r="K936" s="61" t="s">
        <v>2093</v>
      </c>
      <c r="L936" s="61"/>
      <c r="M936" s="61"/>
      <c r="N936" s="61"/>
      <c r="O936" s="61"/>
      <c r="P936" s="61"/>
      <c r="Q936" s="74">
        <v>3.698969259635811</v>
      </c>
      <c r="R936" s="61">
        <v>1</v>
      </c>
      <c r="S936" s="61">
        <v>1</v>
      </c>
      <c r="T936" s="61">
        <v>1</v>
      </c>
      <c r="U936" s="61">
        <v>3</v>
      </c>
      <c r="V936" s="61">
        <v>2013</v>
      </c>
      <c r="W936" s="61" t="s">
        <v>294</v>
      </c>
      <c r="X936" s="61" t="s">
        <v>572</v>
      </c>
      <c r="Y936" s="61"/>
      <c r="AC936"/>
    </row>
    <row r="937" spans="2:29" x14ac:dyDescent="0.2">
      <c r="B937" s="61" t="str">
        <f>INDEX(FlowMapping!$G$2:$G$875,MATCH(W937&amp;D937,FlowMapping!$E$2:$E$875,0))</f>
        <v>N-Nitrosodipropylamine</v>
      </c>
      <c r="C937" s="61">
        <f>INDEX(FlowMapping!$H$2:$H$875,MATCH(W937&amp;D937,FlowMapping!$E$2:$E$875,0))</f>
        <v>621647</v>
      </c>
      <c r="D937" s="61" t="s">
        <v>1003</v>
      </c>
      <c r="E937" s="61" t="str">
        <f>INDEX(FlowMapping!$J$2:$J$875,MATCH(W937&amp;D937,FlowMapping!$E$2:$E$875,0))</f>
        <v>unspecified</v>
      </c>
      <c r="F937" s="61" t="str">
        <f>INDEX(FlowMapping!$M$2:$M$875,MATCH(W937&amp;D937,FlowMapping!$E$2:$E$875,0))</f>
        <v>5e035fb5-31c0-4726-9bc7-9b3c4affd51d</v>
      </c>
      <c r="G937" s="61" t="str">
        <f>INDEX(Activities!$B$2:$B$390,MATCH(H937,Activities!$C$2:$C$390,0))</f>
        <v>Cement manufacturing</v>
      </c>
      <c r="H937" s="61">
        <v>327310</v>
      </c>
      <c r="I937" s="61" t="s">
        <v>997</v>
      </c>
      <c r="J937" s="62">
        <v>6.7021276595744671E-11</v>
      </c>
      <c r="K937" s="61" t="s">
        <v>2093</v>
      </c>
      <c r="L937" s="61"/>
      <c r="M937" s="61"/>
      <c r="N937" s="61"/>
      <c r="O937" s="61"/>
      <c r="P937" s="61"/>
      <c r="Q937" s="74">
        <v>5</v>
      </c>
      <c r="R937" s="61">
        <v>1</v>
      </c>
      <c r="S937" s="61">
        <v>1</v>
      </c>
      <c r="T937" s="61">
        <v>1</v>
      </c>
      <c r="U937" s="61">
        <v>3</v>
      </c>
      <c r="V937" s="61">
        <v>2013</v>
      </c>
      <c r="W937" s="61" t="s">
        <v>497</v>
      </c>
      <c r="X937" s="61" t="s">
        <v>572</v>
      </c>
      <c r="Y937" s="61"/>
      <c r="AC937"/>
    </row>
    <row r="938" spans="2:29" x14ac:dyDescent="0.2">
      <c r="B938" s="61" t="str">
        <f>INDEX(FlowMapping!$G$2:$G$875,MATCH(W938&amp;D938,FlowMapping!$E$2:$E$875,0))</f>
        <v>4-nitroaniline</v>
      </c>
      <c r="C938" s="61">
        <f>INDEX(FlowMapping!$H$2:$H$875,MATCH(W938&amp;D938,FlowMapping!$E$2:$E$875,0))</f>
        <v>100016</v>
      </c>
      <c r="D938" s="61" t="s">
        <v>1003</v>
      </c>
      <c r="E938" s="61" t="str">
        <f>INDEX(FlowMapping!$J$2:$J$875,MATCH(W938&amp;D938,FlowMapping!$E$2:$E$875,0))</f>
        <v>unspecified</v>
      </c>
      <c r="F938" s="61" t="str">
        <f>INDEX(FlowMapping!$M$2:$M$875,MATCH(W938&amp;D938,FlowMapping!$E$2:$E$875,0))</f>
        <v>08036dbc-f40b-46d6-ae8e-93b31c11e82e</v>
      </c>
      <c r="G938" s="61" t="str">
        <f>INDEX(Activities!$B$2:$B$390,MATCH(H938,Activities!$C$2:$C$390,0))</f>
        <v>Cement manufacturing</v>
      </c>
      <c r="H938" s="61">
        <v>327310</v>
      </c>
      <c r="I938" s="61" t="s">
        <v>997</v>
      </c>
      <c r="J938" s="62">
        <v>6.7021276595744671E-11</v>
      </c>
      <c r="K938" s="61" t="s">
        <v>2093</v>
      </c>
      <c r="L938" s="61"/>
      <c r="M938" s="61"/>
      <c r="N938" s="61"/>
      <c r="O938" s="61"/>
      <c r="P938" s="61"/>
      <c r="Q938" s="74">
        <v>4.9929577464788721</v>
      </c>
      <c r="R938" s="61">
        <v>1</v>
      </c>
      <c r="S938" s="61">
        <v>1</v>
      </c>
      <c r="T938" s="61">
        <v>1</v>
      </c>
      <c r="U938" s="61">
        <v>3</v>
      </c>
      <c r="V938" s="61">
        <v>2013</v>
      </c>
      <c r="W938" s="61" t="s">
        <v>40</v>
      </c>
      <c r="X938" s="61" t="s">
        <v>572</v>
      </c>
      <c r="Y938" s="61"/>
      <c r="AC938"/>
    </row>
    <row r="939" spans="2:29" x14ac:dyDescent="0.2">
      <c r="B939" s="61" t="str">
        <f>INDEX(FlowMapping!$G$2:$G$875,MATCH(W939&amp;D939,FlowMapping!$E$2:$E$875,0))</f>
        <v>pentachlorophenol</v>
      </c>
      <c r="C939" s="61">
        <f>INDEX(FlowMapping!$H$2:$H$875,MATCH(W939&amp;D939,FlowMapping!$E$2:$E$875,0))</f>
        <v>87865</v>
      </c>
      <c r="D939" s="61" t="s">
        <v>1003</v>
      </c>
      <c r="E939" s="61" t="str">
        <f>INDEX(FlowMapping!$J$2:$J$875,MATCH(W939&amp;D939,FlowMapping!$E$2:$E$875,0))</f>
        <v>unspecified</v>
      </c>
      <c r="F939" s="61" t="str">
        <f>INDEX(FlowMapping!$M$2:$M$875,MATCH(W939&amp;D939,FlowMapping!$E$2:$E$875,0))</f>
        <v>64cb3e89-61c2-34ca-b134-94f269d9cd9a</v>
      </c>
      <c r="G939" s="61" t="str">
        <f>INDEX(Activities!$B$2:$B$390,MATCH(H939,Activities!$C$2:$C$390,0))</f>
        <v>Cement manufacturing</v>
      </c>
      <c r="H939" s="61">
        <v>327310</v>
      </c>
      <c r="I939" s="61" t="s">
        <v>997</v>
      </c>
      <c r="J939" s="62">
        <v>1.3404255319148934E-10</v>
      </c>
      <c r="K939" s="61" t="s">
        <v>2093</v>
      </c>
      <c r="L939" s="61"/>
      <c r="M939" s="61"/>
      <c r="N939" s="61"/>
      <c r="O939" s="61"/>
      <c r="P939" s="61"/>
      <c r="Q939" s="74">
        <v>4.7353511540362749</v>
      </c>
      <c r="R939" s="61">
        <v>1</v>
      </c>
      <c r="S939" s="61">
        <v>1</v>
      </c>
      <c r="T939" s="61">
        <v>1</v>
      </c>
      <c r="U939" s="61">
        <v>3</v>
      </c>
      <c r="V939" s="61">
        <v>2013</v>
      </c>
      <c r="W939" s="61" t="s">
        <v>252</v>
      </c>
      <c r="X939" s="61" t="s">
        <v>572</v>
      </c>
      <c r="Y939" s="61"/>
      <c r="AC939"/>
    </row>
    <row r="940" spans="2:29" x14ac:dyDescent="0.2">
      <c r="B940" s="61" t="str">
        <f>INDEX(FlowMapping!$G$2:$G$875,MATCH(W940&amp;D940,FlowMapping!$E$2:$E$875,0))</f>
        <v>NITROUS ACID</v>
      </c>
      <c r="C940" s="61">
        <f>INDEX(FlowMapping!$H$2:$H$875,MATCH(W940&amp;D940,FlowMapping!$E$2:$E$875,0))</f>
        <v>7782776</v>
      </c>
      <c r="D940" s="61" t="s">
        <v>1003</v>
      </c>
      <c r="E940" s="61" t="str">
        <f>INDEX(FlowMapping!$J$2:$J$875,MATCH(W940&amp;D940,FlowMapping!$E$2:$E$875,0))</f>
        <v>unspecified</v>
      </c>
      <c r="F940" s="61" t="str">
        <f>INDEX(FlowMapping!$M$2:$M$875,MATCH(W940&amp;D940,FlowMapping!$E$2:$E$875,0))</f>
        <v>b633a270-97fe-3bdb-9fb0-a25de3323e03</v>
      </c>
      <c r="G940" s="61" t="str">
        <f>INDEX(Activities!$B$2:$B$390,MATCH(H940,Activities!$C$2:$C$390,0))</f>
        <v>Cement manufacturing</v>
      </c>
      <c r="H940" s="61">
        <v>327310</v>
      </c>
      <c r="I940" s="61" t="s">
        <v>997</v>
      </c>
      <c r="J940" s="62">
        <v>1.3404255319148934E-10</v>
      </c>
      <c r="K940" s="61" t="s">
        <v>2093</v>
      </c>
      <c r="L940" s="61"/>
      <c r="M940" s="61"/>
      <c r="N940" s="61"/>
      <c r="O940" s="61"/>
      <c r="P940" s="61"/>
      <c r="Q940" s="74">
        <v>4.5056411483746039</v>
      </c>
      <c r="R940" s="61">
        <v>1</v>
      </c>
      <c r="S940" s="61">
        <v>1</v>
      </c>
      <c r="T940" s="61">
        <v>1</v>
      </c>
      <c r="U940" s="61">
        <v>3</v>
      </c>
      <c r="V940" s="61">
        <v>2013</v>
      </c>
      <c r="W940" s="61" t="s">
        <v>107</v>
      </c>
      <c r="X940" s="61" t="s">
        <v>572</v>
      </c>
      <c r="Y940" s="61"/>
      <c r="AC940"/>
    </row>
    <row r="941" spans="2:29" x14ac:dyDescent="0.2">
      <c r="B941" s="61" t="str">
        <f>INDEX(FlowMapping!$G$2:$G$875,MATCH(W941&amp;D941,FlowMapping!$E$2:$E$875,0))</f>
        <v>Creosol</v>
      </c>
      <c r="C941" s="61">
        <f>INDEX(FlowMapping!$H$2:$H$875,MATCH(W941&amp;D941,FlowMapping!$E$2:$E$875,0))</f>
        <v>93516</v>
      </c>
      <c r="D941" s="61" t="s">
        <v>1003</v>
      </c>
      <c r="E941" s="61" t="str">
        <f>INDEX(FlowMapping!$J$2:$J$875,MATCH(W941&amp;D941,FlowMapping!$E$2:$E$875,0))</f>
        <v>unspecified</v>
      </c>
      <c r="F941" s="61" t="str">
        <f>INDEX(FlowMapping!$M$2:$M$875,MATCH(W941&amp;D941,FlowMapping!$E$2:$E$875,0))</f>
        <v>b539c006-92b0-4880-9121-d6166e9daabb</v>
      </c>
      <c r="G941" s="61" t="str">
        <f>INDEX(Activities!$B$2:$B$390,MATCH(H941,Activities!$C$2:$C$390,0))</f>
        <v>Cement manufacturing</v>
      </c>
      <c r="H941" s="61">
        <v>327310</v>
      </c>
      <c r="I941" s="61" t="s">
        <v>997</v>
      </c>
      <c r="J941" s="62">
        <v>2.0106382978723403E-10</v>
      </c>
      <c r="K941" s="61" t="s">
        <v>2093</v>
      </c>
      <c r="L941" s="61"/>
      <c r="M941" s="61"/>
      <c r="N941" s="61"/>
      <c r="O941" s="61"/>
      <c r="P941" s="61"/>
      <c r="Q941" s="74">
        <v>4.8980647799988803</v>
      </c>
      <c r="R941" s="61">
        <v>1</v>
      </c>
      <c r="S941" s="61">
        <v>1</v>
      </c>
      <c r="T941" s="61">
        <v>1</v>
      </c>
      <c r="U941" s="61">
        <v>3</v>
      </c>
      <c r="V941" s="61">
        <v>2013</v>
      </c>
      <c r="W941" s="61" t="s">
        <v>165</v>
      </c>
      <c r="X941" s="61" t="s">
        <v>572</v>
      </c>
      <c r="Y941" s="61"/>
      <c r="AC941"/>
    </row>
    <row r="942" spans="2:29" x14ac:dyDescent="0.2">
      <c r="B942" s="61" t="str">
        <f>INDEX(FlowMapping!$G$2:$G$875,MATCH(W942&amp;D942,FlowMapping!$E$2:$E$875,0))</f>
        <v>ALPHA-NAPHTHYLAMINE</v>
      </c>
      <c r="C942" s="61">
        <f>INDEX(FlowMapping!$H$2:$H$875,MATCH(W942&amp;D942,FlowMapping!$E$2:$E$875,0))</f>
        <v>134327</v>
      </c>
      <c r="D942" s="61" t="s">
        <v>1003</v>
      </c>
      <c r="E942" s="61" t="str">
        <f>INDEX(FlowMapping!$J$2:$J$875,MATCH(W942&amp;D942,FlowMapping!$E$2:$E$875,0))</f>
        <v>unspecified</v>
      </c>
      <c r="F942" s="61" t="str">
        <f>INDEX(FlowMapping!$M$2:$M$875,MATCH(W942&amp;D942,FlowMapping!$E$2:$E$875,0))</f>
        <v>f0111ca2-3c88-3fff-a07c-cb05ded5604c</v>
      </c>
      <c r="G942" s="61" t="str">
        <f>INDEX(Activities!$B$2:$B$390,MATCH(H942,Activities!$C$2:$C$390,0))</f>
        <v>Cement manufacturing</v>
      </c>
      <c r="H942" s="61">
        <v>327310</v>
      </c>
      <c r="I942" s="61" t="s">
        <v>997</v>
      </c>
      <c r="J942" s="62">
        <v>2.6808510638297869E-10</v>
      </c>
      <c r="K942" s="61" t="s">
        <v>2093</v>
      </c>
      <c r="L942" s="61"/>
      <c r="M942" s="61"/>
      <c r="N942" s="61"/>
      <c r="O942" s="61"/>
      <c r="P942" s="61"/>
      <c r="Q942" s="74">
        <v>2.9248120300751879</v>
      </c>
      <c r="R942" s="61">
        <v>1</v>
      </c>
      <c r="S942" s="61">
        <v>1</v>
      </c>
      <c r="T942" s="61">
        <v>1</v>
      </c>
      <c r="U942" s="61">
        <v>3</v>
      </c>
      <c r="V942" s="61">
        <v>2013</v>
      </c>
      <c r="W942" s="61" t="s">
        <v>350</v>
      </c>
      <c r="X942" s="61" t="s">
        <v>572</v>
      </c>
      <c r="Y942" s="61"/>
      <c r="AC942"/>
    </row>
    <row r="943" spans="2:29" x14ac:dyDescent="0.2">
      <c r="B943" s="61" t="str">
        <f>INDEX(FlowMapping!$G$2:$G$875,MATCH(W943&amp;D943,FlowMapping!$E$2:$E$875,0))</f>
        <v>DIPHENYLAMINE</v>
      </c>
      <c r="C943" s="61">
        <f>INDEX(FlowMapping!$H$2:$H$875,MATCH(W943&amp;D943,FlowMapping!$E$2:$E$875,0))</f>
        <v>122394</v>
      </c>
      <c r="D943" s="61" t="s">
        <v>1003</v>
      </c>
      <c r="E943" s="61" t="str">
        <f>INDEX(FlowMapping!$J$2:$J$875,MATCH(W943&amp;D943,FlowMapping!$E$2:$E$875,0))</f>
        <v>unspecified</v>
      </c>
      <c r="F943" s="61" t="str">
        <f>INDEX(FlowMapping!$M$2:$M$875,MATCH(W943&amp;D943,FlowMapping!$E$2:$E$875,0))</f>
        <v>bdc793c7-3ba1-3fd3-bf74-e8ca3b1e171d</v>
      </c>
      <c r="G943" s="61" t="str">
        <f>INDEX(Activities!$B$2:$B$390,MATCH(H943,Activities!$C$2:$C$390,0))</f>
        <v>Cement manufacturing</v>
      </c>
      <c r="H943" s="61">
        <v>327310</v>
      </c>
      <c r="I943" s="61" t="s">
        <v>997</v>
      </c>
      <c r="J943" s="62">
        <v>3.351063829787234E-10</v>
      </c>
      <c r="K943" s="61" t="s">
        <v>2093</v>
      </c>
      <c r="L943" s="61"/>
      <c r="M943" s="61"/>
      <c r="N943" s="61"/>
      <c r="O943" s="61"/>
      <c r="P943" s="61"/>
      <c r="Q943" s="74">
        <v>1.0891777318396076</v>
      </c>
      <c r="R943" s="61">
        <v>1</v>
      </c>
      <c r="S943" s="61">
        <v>1</v>
      </c>
      <c r="T943" s="61">
        <v>1</v>
      </c>
      <c r="U943" s="61">
        <v>3</v>
      </c>
      <c r="V943" s="61">
        <v>2013</v>
      </c>
      <c r="W943" s="61" t="s">
        <v>282</v>
      </c>
      <c r="X943" s="61" t="s">
        <v>572</v>
      </c>
      <c r="Y943" s="61"/>
      <c r="AC943"/>
    </row>
    <row r="944" spans="2:29" x14ac:dyDescent="0.2">
      <c r="B944" s="61" t="str">
        <f>INDEX(FlowMapping!$G$2:$G$875,MATCH(W944&amp;D944,FlowMapping!$E$2:$E$875,0))</f>
        <v>Methane, dibromo-</v>
      </c>
      <c r="C944" s="61">
        <f>INDEX(FlowMapping!$H$2:$H$875,MATCH(W944&amp;D944,FlowMapping!$E$2:$E$875,0))</f>
        <v>74953</v>
      </c>
      <c r="D944" s="61" t="s">
        <v>1003</v>
      </c>
      <c r="E944" s="61" t="str">
        <f>INDEX(FlowMapping!$J$2:$J$875,MATCH(W944&amp;D944,FlowMapping!$E$2:$E$875,0))</f>
        <v>unspecified</v>
      </c>
      <c r="F944" s="61" t="str">
        <f>INDEX(FlowMapping!$M$2:$M$875,MATCH(W944&amp;D944,FlowMapping!$E$2:$E$875,0))</f>
        <v>a6c6f2da-0694-443f-986c-916a30198266</v>
      </c>
      <c r="G944" s="61" t="str">
        <f>INDEX(Activities!$B$2:$B$390,MATCH(H944,Activities!$C$2:$C$390,0))</f>
        <v>Cement manufacturing</v>
      </c>
      <c r="H944" s="61">
        <v>327310</v>
      </c>
      <c r="I944" s="61" t="s">
        <v>997</v>
      </c>
      <c r="J944" s="62">
        <v>6.0319148936170213E-10</v>
      </c>
      <c r="K944" s="61" t="s">
        <v>2093</v>
      </c>
      <c r="L944" s="61"/>
      <c r="M944" s="61"/>
      <c r="N944" s="61"/>
      <c r="O944" s="61"/>
      <c r="P944" s="61"/>
      <c r="Q944" s="74">
        <v>4.9895764969308569</v>
      </c>
      <c r="R944" s="61">
        <v>1</v>
      </c>
      <c r="S944" s="61">
        <v>1</v>
      </c>
      <c r="T944" s="61">
        <v>1</v>
      </c>
      <c r="U944" s="61">
        <v>3</v>
      </c>
      <c r="V944" s="61">
        <v>2013</v>
      </c>
      <c r="W944" s="61" t="s">
        <v>36</v>
      </c>
      <c r="X944" s="61" t="s">
        <v>572</v>
      </c>
      <c r="Y944" s="61"/>
      <c r="AC944"/>
    </row>
    <row r="945" spans="2:29" x14ac:dyDescent="0.2">
      <c r="B945" s="61" t="str">
        <f>INDEX(FlowMapping!$G$2:$G$875,MATCH(W945&amp;D945,FlowMapping!$E$2:$E$875,0))</f>
        <v>Phthalate, dimethyl-</v>
      </c>
      <c r="C945" s="61">
        <f>INDEX(FlowMapping!$H$2:$H$875,MATCH(W945&amp;D945,FlowMapping!$E$2:$E$875,0))</f>
        <v>131113</v>
      </c>
      <c r="D945" s="61" t="s">
        <v>1003</v>
      </c>
      <c r="E945" s="61" t="str">
        <f>INDEX(FlowMapping!$J$2:$J$875,MATCH(W945&amp;D945,FlowMapping!$E$2:$E$875,0))</f>
        <v>unspecified</v>
      </c>
      <c r="F945" s="61" t="str">
        <f>INDEX(FlowMapping!$M$2:$M$875,MATCH(W945&amp;D945,FlowMapping!$E$2:$E$875,0))</f>
        <v>aaeb203d-253a-4286-b94e-9b31f1cab8e6</v>
      </c>
      <c r="G945" s="61" t="str">
        <f>INDEX(Activities!$B$2:$B$390,MATCH(H945,Activities!$C$2:$C$390,0))</f>
        <v>Cement manufacturing</v>
      </c>
      <c r="H945" s="61">
        <v>327310</v>
      </c>
      <c r="I945" s="61" t="s">
        <v>997</v>
      </c>
      <c r="J945" s="62">
        <v>8.0693617021276596E-10</v>
      </c>
      <c r="K945" s="61" t="s">
        <v>2093</v>
      </c>
      <c r="L945" s="61"/>
      <c r="M945" s="61"/>
      <c r="N945" s="61"/>
      <c r="O945" s="61"/>
      <c r="P945" s="61"/>
      <c r="Q945" s="74">
        <v>4.2510491297690258</v>
      </c>
      <c r="R945" s="61">
        <v>1</v>
      </c>
      <c r="S945" s="61">
        <v>1</v>
      </c>
      <c r="T945" s="61">
        <v>1</v>
      </c>
      <c r="U945" s="61">
        <v>3</v>
      </c>
      <c r="V945" s="61">
        <v>2013</v>
      </c>
      <c r="W945" s="61" t="s">
        <v>113</v>
      </c>
      <c r="X945" s="61" t="s">
        <v>572</v>
      </c>
      <c r="Y945" s="61"/>
      <c r="AC945"/>
    </row>
    <row r="946" spans="2:29" x14ac:dyDescent="0.2">
      <c r="B946" s="61" t="str">
        <f>INDEX(FlowMapping!$G$2:$G$875,MATCH(W946&amp;D946,FlowMapping!$E$2:$E$875,0))</f>
        <v>2-methoxyethanol</v>
      </c>
      <c r="C946" s="61">
        <f>INDEX(FlowMapping!$H$2:$H$875,MATCH(W946&amp;D946,FlowMapping!$E$2:$E$875,0))</f>
        <v>109864</v>
      </c>
      <c r="D946" s="61" t="s">
        <v>1003</v>
      </c>
      <c r="E946" s="61" t="str">
        <f>INDEX(FlowMapping!$J$2:$J$875,MATCH(W946&amp;D946,FlowMapping!$E$2:$E$875,0))</f>
        <v>unspecified</v>
      </c>
      <c r="F946" s="61" t="str">
        <f>INDEX(FlowMapping!$M$2:$M$875,MATCH(W946&amp;D946,FlowMapping!$E$2:$E$875,0))</f>
        <v>5b2a19b9-1243-44ae-b76c-c0d92159d5d6</v>
      </c>
      <c r="G946" s="61" t="str">
        <f>INDEX(Activities!$B$2:$B$390,MATCH(H946,Activities!$C$2:$C$390,0))</f>
        <v>Cement manufacturing</v>
      </c>
      <c r="H946" s="61">
        <v>327310</v>
      </c>
      <c r="I946" s="61" t="s">
        <v>997</v>
      </c>
      <c r="J946" s="62">
        <v>2.7478723404255319E-9</v>
      </c>
      <c r="K946" s="61" t="s">
        <v>2093</v>
      </c>
      <c r="L946" s="61"/>
      <c r="M946" s="61"/>
      <c r="N946" s="61"/>
      <c r="O946" s="61"/>
      <c r="P946" s="61"/>
      <c r="Q946" s="74">
        <v>4.7317464609542634</v>
      </c>
      <c r="R946" s="61">
        <v>1</v>
      </c>
      <c r="S946" s="61">
        <v>1</v>
      </c>
      <c r="T946" s="61">
        <v>1</v>
      </c>
      <c r="U946" s="61">
        <v>3</v>
      </c>
      <c r="V946" s="61">
        <v>2013</v>
      </c>
      <c r="W946" s="61" t="s">
        <v>103</v>
      </c>
      <c r="X946" s="61" t="s">
        <v>572</v>
      </c>
      <c r="Y946" s="61"/>
      <c r="AC946"/>
    </row>
    <row r="947" spans="2:29" x14ac:dyDescent="0.2">
      <c r="B947" s="61" t="str">
        <f>INDEX(FlowMapping!$G$2:$G$875,MATCH(W947&amp;D947,FlowMapping!$E$2:$E$875,0))</f>
        <v>para-xylene</v>
      </c>
      <c r="C947" s="61">
        <f>INDEX(FlowMapping!$H$2:$H$875,MATCH(W947&amp;D947,FlowMapping!$E$2:$E$875,0))</f>
        <v>106423</v>
      </c>
      <c r="D947" s="61" t="s">
        <v>1003</v>
      </c>
      <c r="E947" s="61" t="str">
        <f>INDEX(FlowMapping!$J$2:$J$875,MATCH(W947&amp;D947,FlowMapping!$E$2:$E$875,0))</f>
        <v>unspecified</v>
      </c>
      <c r="F947" s="61" t="str">
        <f>INDEX(FlowMapping!$M$2:$M$875,MATCH(W947&amp;D947,FlowMapping!$E$2:$E$875,0))</f>
        <v>170567c3-eba5-4979-b1ed-69e081881c16</v>
      </c>
      <c r="G947" s="61" t="str">
        <f>INDEX(Activities!$B$2:$B$390,MATCH(H947,Activities!$C$2:$C$390,0))</f>
        <v>Cement manufacturing</v>
      </c>
      <c r="H947" s="61">
        <v>327310</v>
      </c>
      <c r="I947" s="61" t="s">
        <v>997</v>
      </c>
      <c r="J947" s="62">
        <v>2.8819148936170214E-9</v>
      </c>
      <c r="K947" s="61" t="s">
        <v>2093</v>
      </c>
      <c r="L947" s="61"/>
      <c r="M947" s="61"/>
      <c r="N947" s="61"/>
      <c r="O947" s="61"/>
      <c r="P947" s="61"/>
      <c r="Q947" s="74">
        <v>3.9470409895309198</v>
      </c>
      <c r="R947" s="61">
        <v>1</v>
      </c>
      <c r="S947" s="61">
        <v>1</v>
      </c>
      <c r="T947" s="61">
        <v>1</v>
      </c>
      <c r="U947" s="61">
        <v>3</v>
      </c>
      <c r="V947" s="61">
        <v>2013</v>
      </c>
      <c r="W947" s="61" t="s">
        <v>315</v>
      </c>
      <c r="X947" s="61" t="s">
        <v>572</v>
      </c>
      <c r="Y947" s="61"/>
      <c r="AC947"/>
    </row>
    <row r="948" spans="2:29" x14ac:dyDescent="0.2">
      <c r="B948" s="61" t="str">
        <f>INDEX(FlowMapping!$G$2:$G$875,MATCH(W948&amp;D948,FlowMapping!$E$2:$E$875,0))</f>
        <v>2-Propanol</v>
      </c>
      <c r="C948" s="61">
        <f>INDEX(FlowMapping!$H$2:$H$875,MATCH(W948&amp;D948,FlowMapping!$E$2:$E$875,0))</f>
        <v>67630</v>
      </c>
      <c r="D948" s="61" t="s">
        <v>1003</v>
      </c>
      <c r="E948" s="61" t="str">
        <f>INDEX(FlowMapping!$J$2:$J$875,MATCH(W948&amp;D948,FlowMapping!$E$2:$E$875,0))</f>
        <v>unspecified</v>
      </c>
      <c r="F948" s="61" t="str">
        <f>INDEX(FlowMapping!$M$2:$M$875,MATCH(W948&amp;D948,FlowMapping!$E$2:$E$875,0))</f>
        <v>479edec6-763c-49fc-83f8-49780f08cf29</v>
      </c>
      <c r="G948" s="61" t="str">
        <f>INDEX(Activities!$B$2:$B$390,MATCH(H948,Activities!$C$2:$C$390,0))</f>
        <v>Cement manufacturing</v>
      </c>
      <c r="H948" s="61">
        <v>327310</v>
      </c>
      <c r="I948" s="61" t="s">
        <v>997</v>
      </c>
      <c r="J948" s="62">
        <v>3.4851063829787235E-9</v>
      </c>
      <c r="K948" s="61" t="s">
        <v>2093</v>
      </c>
      <c r="L948" s="61"/>
      <c r="M948" s="61"/>
      <c r="N948" s="61"/>
      <c r="O948" s="61"/>
      <c r="P948" s="61"/>
      <c r="Q948" s="74">
        <v>2.1557507987220448</v>
      </c>
      <c r="R948" s="61">
        <v>1</v>
      </c>
      <c r="S948" s="61">
        <v>1</v>
      </c>
      <c r="T948" s="61">
        <v>1</v>
      </c>
      <c r="U948" s="61">
        <v>3</v>
      </c>
      <c r="V948" s="61">
        <v>2013</v>
      </c>
      <c r="W948" s="61" t="s">
        <v>422</v>
      </c>
      <c r="X948" s="61" t="s">
        <v>572</v>
      </c>
      <c r="Y948" s="61"/>
      <c r="AC948"/>
    </row>
    <row r="949" spans="2:29" x14ac:dyDescent="0.2">
      <c r="B949" s="61" t="str">
        <f>INDEX(FlowMapping!$G$2:$G$875,MATCH(W949&amp;D949,FlowMapping!$E$2:$E$875,0))</f>
        <v>NITROGEN TRIFLUORIDE</v>
      </c>
      <c r="C949" s="61">
        <f>INDEX(FlowMapping!$H$2:$H$875,MATCH(W949&amp;D949,FlowMapping!$E$2:$E$875,0))</f>
        <v>7783542</v>
      </c>
      <c r="D949" s="61" t="s">
        <v>1003</v>
      </c>
      <c r="E949" s="61" t="str">
        <f>INDEX(FlowMapping!$J$2:$J$875,MATCH(W949&amp;D949,FlowMapping!$E$2:$E$875,0))</f>
        <v>unspecified</v>
      </c>
      <c r="F949" s="61" t="str">
        <f>INDEX(FlowMapping!$M$2:$M$875,MATCH(W949&amp;D949,FlowMapping!$E$2:$E$875,0))</f>
        <v>6a36ca2a-5d00-3589-a1a0-13971bf05da2</v>
      </c>
      <c r="G949" s="61" t="str">
        <f>INDEX(Activities!$B$2:$B$390,MATCH(H949,Activities!$C$2:$C$390,0))</f>
        <v>Cement manufacturing</v>
      </c>
      <c r="H949" s="61">
        <v>327310</v>
      </c>
      <c r="I949" s="61" t="s">
        <v>997</v>
      </c>
      <c r="J949" s="62">
        <v>3.8202127659574469E-9</v>
      </c>
      <c r="K949" s="61" t="s">
        <v>2093</v>
      </c>
      <c r="L949" s="61"/>
      <c r="M949" s="61"/>
      <c r="N949" s="61"/>
      <c r="O949" s="61"/>
      <c r="P949" s="61"/>
      <c r="Q949" s="74">
        <v>2.8226657320987201</v>
      </c>
      <c r="R949" s="61">
        <v>1</v>
      </c>
      <c r="S949" s="61">
        <v>1</v>
      </c>
      <c r="T949" s="61">
        <v>1</v>
      </c>
      <c r="U949" s="61">
        <v>3</v>
      </c>
      <c r="V949" s="61">
        <v>2013</v>
      </c>
      <c r="W949" s="61" t="s">
        <v>338</v>
      </c>
      <c r="X949" s="61" t="s">
        <v>572</v>
      </c>
      <c r="Y949" s="61"/>
      <c r="AC949"/>
    </row>
    <row r="950" spans="2:29" x14ac:dyDescent="0.2">
      <c r="B950" s="61" t="str">
        <f>INDEX(FlowMapping!$G$2:$G$875,MATCH(W950&amp;D950,FlowMapping!$E$2:$E$875,0))</f>
        <v>ALUMINUM PHOSPHIDE</v>
      </c>
      <c r="C950" s="61">
        <f>INDEX(FlowMapping!$H$2:$H$875,MATCH(W950&amp;D950,FlowMapping!$E$2:$E$875,0))</f>
        <v>20859738</v>
      </c>
      <c r="D950" s="61" t="s">
        <v>1003</v>
      </c>
      <c r="E950" s="61" t="str">
        <f>INDEX(FlowMapping!$J$2:$J$875,MATCH(W950&amp;D950,FlowMapping!$E$2:$E$875,0))</f>
        <v>unspecified</v>
      </c>
      <c r="F950" s="61" t="str">
        <f>INDEX(FlowMapping!$M$2:$M$875,MATCH(W950&amp;D950,FlowMapping!$E$2:$E$875,0))</f>
        <v>8da44c4a-7ccb-3164-b92d-8cbd0661d671</v>
      </c>
      <c r="G950" s="61" t="str">
        <f>INDEX(Activities!$B$2:$B$390,MATCH(H950,Activities!$C$2:$C$390,0))</f>
        <v>Cement manufacturing</v>
      </c>
      <c r="H950" s="61">
        <v>327310</v>
      </c>
      <c r="I950" s="61" t="s">
        <v>997</v>
      </c>
      <c r="J950" s="62">
        <v>4.0212765957446807E-9</v>
      </c>
      <c r="K950" s="61" t="s">
        <v>2093</v>
      </c>
      <c r="L950" s="61"/>
      <c r="M950" s="61"/>
      <c r="N950" s="61"/>
      <c r="O950" s="61"/>
      <c r="P950" s="61"/>
      <c r="Q950" s="74">
        <v>5</v>
      </c>
      <c r="R950" s="61">
        <v>1</v>
      </c>
      <c r="S950" s="61">
        <v>1</v>
      </c>
      <c r="T950" s="61">
        <v>1</v>
      </c>
      <c r="U950" s="61">
        <v>3</v>
      </c>
      <c r="V950" s="61">
        <v>2013</v>
      </c>
      <c r="W950" s="61" t="s">
        <v>361</v>
      </c>
      <c r="X950" s="61" t="s">
        <v>572</v>
      </c>
      <c r="Y950" s="61"/>
      <c r="AC950"/>
    </row>
    <row r="951" spans="2:29" x14ac:dyDescent="0.2">
      <c r="B951" s="61" t="str">
        <f>INDEX(FlowMapping!$G$2:$G$875,MATCH(W951&amp;D951,FlowMapping!$E$2:$E$875,0))</f>
        <v>ALUMINUM OXIDE</v>
      </c>
      <c r="C951" s="61">
        <f>INDEX(FlowMapping!$H$2:$H$875,MATCH(W951&amp;D951,FlowMapping!$E$2:$E$875,0))</f>
        <v>1344281</v>
      </c>
      <c r="D951" s="61" t="s">
        <v>1003</v>
      </c>
      <c r="E951" s="61" t="str">
        <f>INDEX(FlowMapping!$J$2:$J$875,MATCH(W951&amp;D951,FlowMapping!$E$2:$E$875,0))</f>
        <v>unspecified</v>
      </c>
      <c r="F951" s="61" t="str">
        <f>INDEX(FlowMapping!$M$2:$M$875,MATCH(W951&amp;D951,FlowMapping!$E$2:$E$875,0))</f>
        <v>2c6d7f78-7b39-327b-b7d0-31eefac67a11</v>
      </c>
      <c r="G951" s="61" t="str">
        <f>INDEX(Activities!$B$2:$B$390,MATCH(H951,Activities!$C$2:$C$390,0))</f>
        <v>Cement manufacturing</v>
      </c>
      <c r="H951" s="61">
        <v>327310</v>
      </c>
      <c r="I951" s="61" t="s">
        <v>997</v>
      </c>
      <c r="J951" s="62">
        <v>6.2329787234042558E-9</v>
      </c>
      <c r="K951" s="61" t="s">
        <v>2093</v>
      </c>
      <c r="L951" s="61"/>
      <c r="M951" s="61"/>
      <c r="N951" s="61"/>
      <c r="O951" s="61"/>
      <c r="P951" s="61"/>
      <c r="Q951" s="74">
        <v>4.541660212657372</v>
      </c>
      <c r="R951" s="61">
        <v>1</v>
      </c>
      <c r="S951" s="61">
        <v>1</v>
      </c>
      <c r="T951" s="61">
        <v>1</v>
      </c>
      <c r="U951" s="61">
        <v>3</v>
      </c>
      <c r="V951" s="61">
        <v>2013</v>
      </c>
      <c r="W951" s="61" t="s">
        <v>198</v>
      </c>
      <c r="X951" s="61" t="s">
        <v>572</v>
      </c>
      <c r="Y951" s="61"/>
      <c r="AC951"/>
    </row>
    <row r="952" spans="2:29" x14ac:dyDescent="0.2">
      <c r="B952" s="61" t="str">
        <f>INDEX(FlowMapping!$G$2:$G$875,MATCH(W952&amp;D952,FlowMapping!$E$2:$E$875,0))</f>
        <v>2,6-XYLIDINE</v>
      </c>
      <c r="C952" s="61">
        <f>INDEX(FlowMapping!$H$2:$H$875,MATCH(W952&amp;D952,FlowMapping!$E$2:$E$875,0))</f>
        <v>87627</v>
      </c>
      <c r="D952" s="61" t="s">
        <v>1003</v>
      </c>
      <c r="E952" s="61" t="str">
        <f>INDEX(FlowMapping!$J$2:$J$875,MATCH(W952&amp;D952,FlowMapping!$E$2:$E$875,0))</f>
        <v>unspecified</v>
      </c>
      <c r="F952" s="61" t="str">
        <f>INDEX(FlowMapping!$M$2:$M$875,MATCH(W952&amp;D952,FlowMapping!$E$2:$E$875,0))</f>
        <v>649c912c-e00a-302c-b42d-0f21e91b8831</v>
      </c>
      <c r="G952" s="61" t="str">
        <f>INDEX(Activities!$B$2:$B$390,MATCH(H952,Activities!$C$2:$C$390,0))</f>
        <v>Cement manufacturing</v>
      </c>
      <c r="H952" s="61">
        <v>327310</v>
      </c>
      <c r="I952" s="61" t="s">
        <v>997</v>
      </c>
      <c r="J952" s="62">
        <v>6.2999999999999993E-9</v>
      </c>
      <c r="K952" s="61" t="s">
        <v>2093</v>
      </c>
      <c r="L952" s="61"/>
      <c r="M952" s="61"/>
      <c r="N952" s="61"/>
      <c r="O952" s="61"/>
      <c r="P952" s="61"/>
      <c r="Q952" s="74">
        <v>5</v>
      </c>
      <c r="R952" s="61">
        <v>1</v>
      </c>
      <c r="S952" s="61">
        <v>1</v>
      </c>
      <c r="T952" s="61">
        <v>1</v>
      </c>
      <c r="U952" s="61">
        <v>3</v>
      </c>
      <c r="V952" s="61">
        <v>2013</v>
      </c>
      <c r="W952" s="61" t="s">
        <v>271</v>
      </c>
      <c r="X952" s="61" t="s">
        <v>572</v>
      </c>
      <c r="Y952" s="61"/>
      <c r="AC952"/>
    </row>
    <row r="953" spans="2:29" x14ac:dyDescent="0.2">
      <c r="B953" s="61" t="str">
        <f>INDEX(FlowMapping!$G$2:$G$875,MATCH(W953&amp;D953,FlowMapping!$E$2:$E$875,0))</f>
        <v>Cyclohexanol</v>
      </c>
      <c r="C953" s="61">
        <f>INDEX(FlowMapping!$H$2:$H$875,MATCH(W953&amp;D953,FlowMapping!$E$2:$E$875,0))</f>
        <v>108930</v>
      </c>
      <c r="D953" s="61" t="s">
        <v>1003</v>
      </c>
      <c r="E953" s="61" t="str">
        <f>INDEX(FlowMapping!$J$2:$J$875,MATCH(W953&amp;D953,FlowMapping!$E$2:$E$875,0))</f>
        <v>unspecified</v>
      </c>
      <c r="F953" s="61" t="str">
        <f>INDEX(FlowMapping!$M$2:$M$875,MATCH(W953&amp;D953,FlowMapping!$E$2:$E$875,0))</f>
        <v>d9062eef-8b87-4ff3-af36-80527ee36be9</v>
      </c>
      <c r="G953" s="61" t="str">
        <f>INDEX(Activities!$B$2:$B$390,MATCH(H953,Activities!$C$2:$C$390,0))</f>
        <v>Cement manufacturing</v>
      </c>
      <c r="H953" s="61">
        <v>327310</v>
      </c>
      <c r="I953" s="61" t="s">
        <v>997</v>
      </c>
      <c r="J953" s="62">
        <v>6.2999999999999993E-9</v>
      </c>
      <c r="K953" s="61" t="s">
        <v>2093</v>
      </c>
      <c r="L953" s="61"/>
      <c r="M953" s="61"/>
      <c r="N953" s="61"/>
      <c r="O953" s="61"/>
      <c r="P953" s="61"/>
      <c r="Q953" s="74">
        <v>4.0149550356234593</v>
      </c>
      <c r="R953" s="61">
        <v>1</v>
      </c>
      <c r="S953" s="61">
        <v>1</v>
      </c>
      <c r="T953" s="61">
        <v>1</v>
      </c>
      <c r="U953" s="61">
        <v>3</v>
      </c>
      <c r="V953" s="61">
        <v>2013</v>
      </c>
      <c r="W953" s="61" t="s">
        <v>317</v>
      </c>
      <c r="X953" s="61" t="s">
        <v>572</v>
      </c>
      <c r="Y953" s="61"/>
      <c r="AC953"/>
    </row>
    <row r="954" spans="2:29" x14ac:dyDescent="0.2">
      <c r="B954" s="61" t="str">
        <f>INDEX(FlowMapping!$G$2:$G$875,MATCH(W954&amp;D954,FlowMapping!$E$2:$E$875,0))</f>
        <v>SEC-BUTYL ALCOHOL</v>
      </c>
      <c r="C954" s="61">
        <f>INDEX(FlowMapping!$H$2:$H$875,MATCH(W954&amp;D954,FlowMapping!$E$2:$E$875,0))</f>
        <v>78922</v>
      </c>
      <c r="D954" s="61" t="s">
        <v>1003</v>
      </c>
      <c r="E954" s="61" t="str">
        <f>INDEX(FlowMapping!$J$2:$J$875,MATCH(W954&amp;D954,FlowMapping!$E$2:$E$875,0))</f>
        <v>unspecified</v>
      </c>
      <c r="F954" s="61" t="str">
        <f>INDEX(FlowMapping!$M$2:$M$875,MATCH(W954&amp;D954,FlowMapping!$E$2:$E$875,0))</f>
        <v>1dcd86a2-ace9-4f68-b02c-13aff1c00923</v>
      </c>
      <c r="G954" s="61" t="str">
        <f>INDEX(Activities!$B$2:$B$390,MATCH(H954,Activities!$C$2:$C$390,0))</f>
        <v>Cement manufacturing</v>
      </c>
      <c r="H954" s="61">
        <v>327310</v>
      </c>
      <c r="I954" s="61" t="s">
        <v>997</v>
      </c>
      <c r="J954" s="62">
        <v>8.9909042553191462E-9</v>
      </c>
      <c r="K954" s="61" t="s">
        <v>2093</v>
      </c>
      <c r="L954" s="61"/>
      <c r="M954" s="61"/>
      <c r="N954" s="61"/>
      <c r="O954" s="61"/>
      <c r="P954" s="61"/>
      <c r="Q954" s="74">
        <v>4.8574994924188646</v>
      </c>
      <c r="R954" s="61">
        <v>1</v>
      </c>
      <c r="S954" s="61">
        <v>1</v>
      </c>
      <c r="T954" s="61">
        <v>1</v>
      </c>
      <c r="U954" s="61">
        <v>3</v>
      </c>
      <c r="V954" s="61">
        <v>2013</v>
      </c>
      <c r="W954" s="61" t="s">
        <v>152</v>
      </c>
      <c r="X954" s="61" t="s">
        <v>572</v>
      </c>
      <c r="Y954" s="61"/>
      <c r="AC954"/>
    </row>
    <row r="955" spans="2:29" x14ac:dyDescent="0.2">
      <c r="B955" s="61" t="str">
        <f>INDEX(FlowMapping!$G$2:$G$875,MATCH(W955&amp;D955,FlowMapping!$E$2:$E$875,0))</f>
        <v>nitric acid</v>
      </c>
      <c r="C955" s="61">
        <f>INDEX(FlowMapping!$H$2:$H$875,MATCH(W955&amp;D955,FlowMapping!$E$2:$E$875,0))</f>
        <v>7697372</v>
      </c>
      <c r="D955" s="61" t="s">
        <v>1003</v>
      </c>
      <c r="E955" s="61" t="str">
        <f>INDEX(FlowMapping!$J$2:$J$875,MATCH(W955&amp;D955,FlowMapping!$E$2:$E$875,0))</f>
        <v>unspecified</v>
      </c>
      <c r="F955" s="61" t="str">
        <f>INDEX(FlowMapping!$M$2:$M$875,MATCH(W955&amp;D955,FlowMapping!$E$2:$E$875,0))</f>
        <v>dc084330-5108-4d9c-a7ed-eb3345507f13</v>
      </c>
      <c r="G955" s="61" t="str">
        <f>INDEX(Activities!$B$2:$B$390,MATCH(H955,Activities!$C$2:$C$390,0))</f>
        <v>Cement manufacturing</v>
      </c>
      <c r="H955" s="61">
        <v>327310</v>
      </c>
      <c r="I955" s="61" t="s">
        <v>997</v>
      </c>
      <c r="J955" s="62">
        <v>9.5170212765957438E-9</v>
      </c>
      <c r="K955" s="61" t="s">
        <v>2093</v>
      </c>
      <c r="L955" s="61"/>
      <c r="M955" s="61"/>
      <c r="N955" s="61"/>
      <c r="O955" s="61"/>
      <c r="P955" s="61"/>
      <c r="Q955" s="74">
        <v>3.3313508718933869</v>
      </c>
      <c r="R955" s="61">
        <v>1</v>
      </c>
      <c r="S955" s="61">
        <v>1</v>
      </c>
      <c r="T955" s="61">
        <v>1</v>
      </c>
      <c r="U955" s="61">
        <v>3</v>
      </c>
      <c r="V955" s="61">
        <v>2013</v>
      </c>
      <c r="W955" s="61" t="s">
        <v>65</v>
      </c>
      <c r="X955" s="61" t="s">
        <v>572</v>
      </c>
      <c r="Y955" s="61"/>
      <c r="AC955"/>
    </row>
    <row r="956" spans="2:29" x14ac:dyDescent="0.2">
      <c r="B956" s="61" t="str">
        <f>INDEX(FlowMapping!$G$2:$G$875,MATCH(W956&amp;D956,FlowMapping!$E$2:$E$875,0))</f>
        <v>NITROGEN TRIFLUORIDE</v>
      </c>
      <c r="C956" s="61">
        <f>INDEX(FlowMapping!$H$2:$H$875,MATCH(W956&amp;D956,FlowMapping!$E$2:$E$875,0))</f>
        <v>7783542</v>
      </c>
      <c r="D956" s="61" t="s">
        <v>1003</v>
      </c>
      <c r="E956" s="61" t="str">
        <f>INDEX(FlowMapping!$J$2:$J$875,MATCH(W956&amp;D956,FlowMapping!$E$2:$E$875,0))</f>
        <v>unspecified</v>
      </c>
      <c r="F956" s="61" t="str">
        <f>INDEX(FlowMapping!$M$2:$M$875,MATCH(W956&amp;D956,FlowMapping!$E$2:$E$875,0))</f>
        <v>6a36ca2a-5d00-3589-a1a0-13971bf05da2</v>
      </c>
      <c r="G956" s="61" t="str">
        <f>INDEX(Activities!$B$2:$B$390,MATCH(H956,Activities!$C$2:$C$390,0))</f>
        <v>Cement manufacturing</v>
      </c>
      <c r="H956" s="61">
        <v>327310</v>
      </c>
      <c r="I956" s="61" t="s">
        <v>997</v>
      </c>
      <c r="J956" s="62">
        <v>1.2465957446808512E-8</v>
      </c>
      <c r="K956" s="61" t="s">
        <v>2093</v>
      </c>
      <c r="L956" s="61"/>
      <c r="M956" s="61"/>
      <c r="N956" s="61"/>
      <c r="O956" s="61"/>
      <c r="P956" s="61"/>
      <c r="Q956" s="74">
        <v>3.0310880829015545</v>
      </c>
      <c r="R956" s="61">
        <v>1</v>
      </c>
      <c r="S956" s="61">
        <v>1</v>
      </c>
      <c r="T956" s="61">
        <v>1</v>
      </c>
      <c r="U956" s="61">
        <v>3</v>
      </c>
      <c r="V956" s="61">
        <v>2013</v>
      </c>
      <c r="W956" s="61" t="s">
        <v>335</v>
      </c>
      <c r="X956" s="61" t="s">
        <v>572</v>
      </c>
      <c r="Y956" s="61"/>
      <c r="AC956"/>
    </row>
    <row r="957" spans="2:29" x14ac:dyDescent="0.2">
      <c r="B957" s="61" t="str">
        <f>INDEX(FlowMapping!$G$2:$G$875,MATCH(W957&amp;D957,FlowMapping!$E$2:$E$875,0))</f>
        <v>Methyl acrylate</v>
      </c>
      <c r="C957" s="61">
        <f>INDEX(FlowMapping!$H$2:$H$875,MATCH(W957&amp;D957,FlowMapping!$E$2:$E$875,0))</f>
        <v>96333</v>
      </c>
      <c r="D957" s="61" t="s">
        <v>1003</v>
      </c>
      <c r="E957" s="61" t="str">
        <f>INDEX(FlowMapping!$J$2:$J$875,MATCH(W957&amp;D957,FlowMapping!$E$2:$E$875,0))</f>
        <v>unspecified</v>
      </c>
      <c r="F957" s="61" t="str">
        <f>INDEX(FlowMapping!$M$2:$M$875,MATCH(W957&amp;D957,FlowMapping!$E$2:$E$875,0))</f>
        <v>39c49db2-409a-4d5d-93f5-454535398965</v>
      </c>
      <c r="G957" s="61" t="str">
        <f>INDEX(Activities!$B$2:$B$390,MATCH(H957,Activities!$C$2:$C$390,0))</f>
        <v>Cement manufacturing</v>
      </c>
      <c r="H957" s="61">
        <v>327310</v>
      </c>
      <c r="I957" s="61" t="s">
        <v>997</v>
      </c>
      <c r="J957" s="62">
        <v>1.2801063829787236E-8</v>
      </c>
      <c r="K957" s="61" t="s">
        <v>2093</v>
      </c>
      <c r="L957" s="61"/>
      <c r="M957" s="61"/>
      <c r="N957" s="61"/>
      <c r="O957" s="61"/>
      <c r="P957" s="61"/>
      <c r="Q957" s="74">
        <v>3.2976511613438744</v>
      </c>
      <c r="R957" s="61">
        <v>1</v>
      </c>
      <c r="S957" s="61">
        <v>1</v>
      </c>
      <c r="T957" s="61">
        <v>1</v>
      </c>
      <c r="U957" s="61">
        <v>3</v>
      </c>
      <c r="V957" s="61">
        <v>2013</v>
      </c>
      <c r="W957" s="61" t="s">
        <v>73</v>
      </c>
      <c r="X957" s="61" t="s">
        <v>572</v>
      </c>
      <c r="Y957" s="61"/>
      <c r="AC957"/>
    </row>
    <row r="958" spans="2:29" x14ac:dyDescent="0.2">
      <c r="B958" s="61" t="str">
        <f>INDEX(FlowMapping!$G$2:$G$875,MATCH(W958&amp;D958,FlowMapping!$E$2:$E$875,0))</f>
        <v>BUTYL ACRYLATE</v>
      </c>
      <c r="C958" s="61">
        <f>INDEX(FlowMapping!$H$2:$H$875,MATCH(W958&amp;D958,FlowMapping!$E$2:$E$875,0))</f>
        <v>141322</v>
      </c>
      <c r="D958" s="61" t="s">
        <v>1003</v>
      </c>
      <c r="E958" s="61" t="str">
        <f>INDEX(FlowMapping!$J$2:$J$875,MATCH(W958&amp;D958,FlowMapping!$E$2:$E$875,0))</f>
        <v>unspecified</v>
      </c>
      <c r="F958" s="61" t="str">
        <f>INDEX(FlowMapping!$M$2:$M$875,MATCH(W958&amp;D958,FlowMapping!$E$2:$E$875,0))</f>
        <v>e55273dd-26ed-38c0-a44b-88cc899ba55b</v>
      </c>
      <c r="G958" s="61" t="str">
        <f>INDEX(Activities!$B$2:$B$390,MATCH(H958,Activities!$C$2:$C$390,0))</f>
        <v>Cement manufacturing</v>
      </c>
      <c r="H958" s="61">
        <v>327310</v>
      </c>
      <c r="I958" s="61" t="s">
        <v>997</v>
      </c>
      <c r="J958" s="62">
        <v>1.3069148936170212E-8</v>
      </c>
      <c r="K958" s="61" t="s">
        <v>2093</v>
      </c>
      <c r="L958" s="61"/>
      <c r="M958" s="61"/>
      <c r="N958" s="61"/>
      <c r="O958" s="61"/>
      <c r="P958" s="61"/>
      <c r="Q958" s="74">
        <v>3.8535559384073537</v>
      </c>
      <c r="R958" s="61">
        <v>1</v>
      </c>
      <c r="S958" s="61">
        <v>1</v>
      </c>
      <c r="T958" s="61">
        <v>1</v>
      </c>
      <c r="U958" s="61">
        <v>3</v>
      </c>
      <c r="V958" s="61">
        <v>2013</v>
      </c>
      <c r="W958" s="61" t="s">
        <v>112</v>
      </c>
      <c r="X958" s="61" t="s">
        <v>572</v>
      </c>
      <c r="Y958" s="61"/>
      <c r="AC958"/>
    </row>
    <row r="959" spans="2:29" x14ac:dyDescent="0.2">
      <c r="B959" s="61" t="str">
        <f>INDEX(FlowMapping!$G$2:$G$875,MATCH(W959&amp;D959,FlowMapping!$E$2:$E$875,0))</f>
        <v>chromium</v>
      </c>
      <c r="C959" s="61">
        <f>INDEX(FlowMapping!$H$2:$H$875,MATCH(W959&amp;D959,FlowMapping!$E$2:$E$875,0))</f>
        <v>7440473</v>
      </c>
      <c r="D959" s="61" t="s">
        <v>1003</v>
      </c>
      <c r="E959" s="61" t="str">
        <f>INDEX(FlowMapping!$J$2:$J$875,MATCH(W959&amp;D959,FlowMapping!$E$2:$E$875,0))</f>
        <v>unspecified</v>
      </c>
      <c r="F959" s="61" t="str">
        <f>INDEX(FlowMapping!$M$2:$M$875,MATCH(W959&amp;D959,FlowMapping!$E$2:$E$875,0))</f>
        <v>e142b577-e934-4085-9a07-3983d4d92afb</v>
      </c>
      <c r="G959" s="61" t="str">
        <f>INDEX(Activities!$B$2:$B$390,MATCH(H959,Activities!$C$2:$C$390,0))</f>
        <v>Cement manufacturing</v>
      </c>
      <c r="H959" s="61">
        <v>327310</v>
      </c>
      <c r="I959" s="61" t="s">
        <v>997</v>
      </c>
      <c r="J959" s="62">
        <v>1.4432361702127662E-8</v>
      </c>
      <c r="K959" s="61" t="s">
        <v>2093</v>
      </c>
      <c r="L959" s="61"/>
      <c r="M959" s="61"/>
      <c r="N959" s="61"/>
      <c r="O959" s="61"/>
      <c r="P959" s="61"/>
      <c r="Q959" s="74">
        <v>4.1265483800781633</v>
      </c>
      <c r="R959" s="61">
        <v>1</v>
      </c>
      <c r="S959" s="61">
        <v>1</v>
      </c>
      <c r="T959" s="61">
        <v>1</v>
      </c>
      <c r="U959" s="61">
        <v>3</v>
      </c>
      <c r="V959" s="61">
        <v>2013</v>
      </c>
      <c r="W959" s="61" t="s">
        <v>13</v>
      </c>
      <c r="X959" s="61" t="s">
        <v>572</v>
      </c>
      <c r="Y959" s="61"/>
      <c r="AC959"/>
    </row>
    <row r="960" spans="2:29" x14ac:dyDescent="0.2">
      <c r="B960" s="61" t="str">
        <f>INDEX(FlowMapping!$G$2:$G$875,MATCH(W960&amp;D960,FlowMapping!$E$2:$E$875,0))</f>
        <v>cyclohexane</v>
      </c>
      <c r="C960" s="61">
        <f>INDEX(FlowMapping!$H$2:$H$875,MATCH(W960&amp;D960,FlowMapping!$E$2:$E$875,0))</f>
        <v>110827</v>
      </c>
      <c r="D960" s="61" t="s">
        <v>1003</v>
      </c>
      <c r="E960" s="61" t="str">
        <f>INDEX(FlowMapping!$J$2:$J$875,MATCH(W960&amp;D960,FlowMapping!$E$2:$E$875,0))</f>
        <v>unspecified</v>
      </c>
      <c r="F960" s="61" t="str">
        <f>INDEX(FlowMapping!$M$2:$M$875,MATCH(W960&amp;D960,FlowMapping!$E$2:$E$875,0))</f>
        <v>165aaeac-93d1-4afd-adf2-e3d6c0eaf629</v>
      </c>
      <c r="G960" s="61" t="str">
        <f>INDEX(Activities!$B$2:$B$390,MATCH(H960,Activities!$C$2:$C$390,0))</f>
        <v>Cement manufacturing</v>
      </c>
      <c r="H960" s="61">
        <v>327310</v>
      </c>
      <c r="I960" s="61" t="s">
        <v>997</v>
      </c>
      <c r="J960" s="62">
        <v>1.5951063829787233E-8</v>
      </c>
      <c r="K960" s="61" t="s">
        <v>2093</v>
      </c>
      <c r="L960" s="61"/>
      <c r="M960" s="61"/>
      <c r="N960" s="61"/>
      <c r="O960" s="61"/>
      <c r="P960" s="61"/>
      <c r="Q960" s="74">
        <v>4.1111128032622766</v>
      </c>
      <c r="R960" s="61">
        <v>1</v>
      </c>
      <c r="S960" s="61">
        <v>1</v>
      </c>
      <c r="T960" s="61">
        <v>1</v>
      </c>
      <c r="U960" s="61">
        <v>3</v>
      </c>
      <c r="V960" s="61">
        <v>2013</v>
      </c>
      <c r="W960" s="61" t="s">
        <v>30</v>
      </c>
      <c r="X960" s="61" t="s">
        <v>572</v>
      </c>
      <c r="Y960" s="61"/>
      <c r="AC960"/>
    </row>
    <row r="961" spans="2:29" x14ac:dyDescent="0.2">
      <c r="B961" s="61" t="str">
        <f>INDEX(FlowMapping!$G$2:$G$875,MATCH(W961&amp;D961,FlowMapping!$E$2:$E$875,0))</f>
        <v>Ethylene glycol monoethyl ether</v>
      </c>
      <c r="C961" s="61">
        <f>INDEX(FlowMapping!$H$2:$H$875,MATCH(W961&amp;D961,FlowMapping!$E$2:$E$875,0))</f>
        <v>110805</v>
      </c>
      <c r="D961" s="61" t="s">
        <v>1003</v>
      </c>
      <c r="E961" s="61" t="str">
        <f>INDEX(FlowMapping!$J$2:$J$875,MATCH(W961&amp;D961,FlowMapping!$E$2:$E$875,0))</f>
        <v>unspecified</v>
      </c>
      <c r="F961" s="61" t="str">
        <f>INDEX(FlowMapping!$M$2:$M$875,MATCH(W961&amp;D961,FlowMapping!$E$2:$E$875,0))</f>
        <v>45e23e23-d952-4721-a514-2acfa5bfcab5</v>
      </c>
      <c r="G961" s="61" t="str">
        <f>INDEX(Activities!$B$2:$B$390,MATCH(H961,Activities!$C$2:$C$390,0))</f>
        <v>Cement manufacturing</v>
      </c>
      <c r="H961" s="61">
        <v>327310</v>
      </c>
      <c r="I961" s="61" t="s">
        <v>997</v>
      </c>
      <c r="J961" s="62">
        <v>1.7425531914893617E-8</v>
      </c>
      <c r="K961" s="61" t="s">
        <v>2093</v>
      </c>
      <c r="L961" s="61"/>
      <c r="M961" s="61"/>
      <c r="N961" s="61"/>
      <c r="O961" s="61"/>
      <c r="P961" s="61"/>
      <c r="Q961" s="74">
        <v>4.406013353880482</v>
      </c>
      <c r="R961" s="61">
        <v>1</v>
      </c>
      <c r="S961" s="61">
        <v>1</v>
      </c>
      <c r="T961" s="61">
        <v>1</v>
      </c>
      <c r="U961" s="61">
        <v>3</v>
      </c>
      <c r="V961" s="61">
        <v>2013</v>
      </c>
      <c r="W961" s="61" t="s">
        <v>326</v>
      </c>
      <c r="X961" s="61" t="s">
        <v>572</v>
      </c>
      <c r="Y961" s="61"/>
      <c r="AC961"/>
    </row>
    <row r="962" spans="2:29" x14ac:dyDescent="0.2">
      <c r="B962" s="61" t="str">
        <f>INDEX(FlowMapping!$G$2:$G$875,MATCH(W962&amp;D962,FlowMapping!$E$2:$E$875,0))</f>
        <v>1-Methyl-2-pyrrolidinone</v>
      </c>
      <c r="C962" s="61">
        <f>INDEX(FlowMapping!$H$2:$H$875,MATCH(W962&amp;D962,FlowMapping!$E$2:$E$875,0))</f>
        <v>872504</v>
      </c>
      <c r="D962" s="61" t="s">
        <v>1003</v>
      </c>
      <c r="E962" s="61" t="str">
        <f>INDEX(FlowMapping!$J$2:$J$875,MATCH(W962&amp;D962,FlowMapping!$E$2:$E$875,0))</f>
        <v>unspecified</v>
      </c>
      <c r="F962" s="61" t="str">
        <f>INDEX(FlowMapping!$M$2:$M$875,MATCH(W962&amp;D962,FlowMapping!$E$2:$E$875,0))</f>
        <v>00b8c5b8-8f45-445f-839c-2017fe3ad8b8</v>
      </c>
      <c r="G962" s="61" t="str">
        <f>INDEX(Activities!$B$2:$B$390,MATCH(H962,Activities!$C$2:$C$390,0))</f>
        <v>Cement manufacturing</v>
      </c>
      <c r="H962" s="61">
        <v>327310</v>
      </c>
      <c r="I962" s="61" t="s">
        <v>997</v>
      </c>
      <c r="J962" s="62">
        <v>2.0423112127659574E-8</v>
      </c>
      <c r="K962" s="61" t="s">
        <v>2093</v>
      </c>
      <c r="L962" s="61"/>
      <c r="M962" s="61"/>
      <c r="N962" s="61"/>
      <c r="O962" s="61"/>
      <c r="P962" s="61"/>
      <c r="Q962" s="74">
        <v>4.7294197670253508</v>
      </c>
      <c r="R962" s="61">
        <v>1</v>
      </c>
      <c r="S962" s="61">
        <v>1</v>
      </c>
      <c r="T962" s="61">
        <v>1</v>
      </c>
      <c r="U962" s="61">
        <v>3</v>
      </c>
      <c r="V962" s="61">
        <v>2013</v>
      </c>
      <c r="W962" s="61" t="s">
        <v>50</v>
      </c>
      <c r="X962" s="61" t="s">
        <v>572</v>
      </c>
      <c r="Y962" s="61"/>
      <c r="AC962"/>
    </row>
    <row r="963" spans="2:29" x14ac:dyDescent="0.2">
      <c r="B963" s="61" t="str">
        <f>INDEX(FlowMapping!$G$2:$G$875,MATCH(W963&amp;D963,FlowMapping!$E$2:$E$875,0))</f>
        <v>TERT-BUTYL ALCOHOL</v>
      </c>
      <c r="C963" s="61">
        <f>INDEX(FlowMapping!$H$2:$H$875,MATCH(W963&amp;D963,FlowMapping!$E$2:$E$875,0))</f>
        <v>75650</v>
      </c>
      <c r="D963" s="61" t="s">
        <v>1003</v>
      </c>
      <c r="E963" s="61" t="str">
        <f>INDEX(FlowMapping!$J$2:$J$875,MATCH(W963&amp;D963,FlowMapping!$E$2:$E$875,0))</f>
        <v>unspecified</v>
      </c>
      <c r="F963" s="61" t="str">
        <f>INDEX(FlowMapping!$M$2:$M$875,MATCH(W963&amp;D963,FlowMapping!$E$2:$E$875,0))</f>
        <v>b84ebfec-fd10-4fc7-bd83-e6d7c94250c7</v>
      </c>
      <c r="G963" s="61" t="str">
        <f>INDEX(Activities!$B$2:$B$390,MATCH(H963,Activities!$C$2:$C$390,0))</f>
        <v>Cement manufacturing</v>
      </c>
      <c r="H963" s="61">
        <v>327310</v>
      </c>
      <c r="I963" s="61" t="s">
        <v>997</v>
      </c>
      <c r="J963" s="62">
        <v>2.5736170212765955E-8</v>
      </c>
      <c r="K963" s="61" t="s">
        <v>2093</v>
      </c>
      <c r="L963" s="61"/>
      <c r="M963" s="61"/>
      <c r="N963" s="61"/>
      <c r="O963" s="61"/>
      <c r="P963" s="61"/>
      <c r="Q963" s="74">
        <v>3.6998442434509373</v>
      </c>
      <c r="R963" s="61">
        <v>1</v>
      </c>
      <c r="S963" s="61">
        <v>1</v>
      </c>
      <c r="T963" s="61">
        <v>1</v>
      </c>
      <c r="U963" s="61">
        <v>3</v>
      </c>
      <c r="V963" s="61">
        <v>2013</v>
      </c>
      <c r="W963" s="61" t="s">
        <v>83</v>
      </c>
      <c r="X963" s="61" t="s">
        <v>572</v>
      </c>
      <c r="Y963" s="61"/>
      <c r="AC963"/>
    </row>
    <row r="964" spans="2:29" x14ac:dyDescent="0.2">
      <c r="B964" s="61" t="str">
        <f>INDEX(FlowMapping!$G$2:$G$875,MATCH(W964&amp;D964,FlowMapping!$E$2:$E$875,0))</f>
        <v>barium</v>
      </c>
      <c r="C964" s="61">
        <f>INDEX(FlowMapping!$H$2:$H$875,MATCH(W964&amp;D964,FlowMapping!$E$2:$E$875,0))</f>
        <v>7440393</v>
      </c>
      <c r="D964" s="61" t="s">
        <v>1003</v>
      </c>
      <c r="E964" s="61" t="str">
        <f>INDEX(FlowMapping!$J$2:$J$875,MATCH(W964&amp;D964,FlowMapping!$E$2:$E$875,0))</f>
        <v>unspecified</v>
      </c>
      <c r="F964" s="61" t="str">
        <f>INDEX(FlowMapping!$M$2:$M$875,MATCH(W964&amp;D964,FlowMapping!$E$2:$E$875,0))</f>
        <v>7e246e3a-5cff-43fc-a8e6-02d191424559</v>
      </c>
      <c r="G964" s="61" t="str">
        <f>INDEX(Activities!$B$2:$B$390,MATCH(H964,Activities!$C$2:$C$390,0))</f>
        <v>Cement manufacturing</v>
      </c>
      <c r="H964" s="61">
        <v>327310</v>
      </c>
      <c r="I964" s="61" t="s">
        <v>997</v>
      </c>
      <c r="J964" s="62">
        <v>3.3095106382978721E-8</v>
      </c>
      <c r="K964" s="61" t="s">
        <v>2093</v>
      </c>
      <c r="L964" s="61"/>
      <c r="M964" s="61"/>
      <c r="N964" s="61"/>
      <c r="O964" s="61"/>
      <c r="P964" s="61"/>
      <c r="Q964" s="74">
        <v>4.3188528818721128</v>
      </c>
      <c r="R964" s="61">
        <v>1</v>
      </c>
      <c r="S964" s="61">
        <v>1</v>
      </c>
      <c r="T964" s="61">
        <v>1</v>
      </c>
      <c r="U964" s="61">
        <v>3</v>
      </c>
      <c r="V964" s="61">
        <v>2013</v>
      </c>
      <c r="W964" s="61" t="s">
        <v>108</v>
      </c>
      <c r="X964" s="61" t="s">
        <v>572</v>
      </c>
      <c r="Y964" s="61"/>
      <c r="AC964"/>
    </row>
    <row r="965" spans="2:29" x14ac:dyDescent="0.2">
      <c r="B965" s="61" t="str">
        <f>INDEX(FlowMapping!$G$2:$G$875,MATCH(W965&amp;D965,FlowMapping!$E$2:$E$875,0))</f>
        <v>PYRIDINE</v>
      </c>
      <c r="C965" s="61">
        <f>INDEX(FlowMapping!$H$2:$H$875,MATCH(W965&amp;D965,FlowMapping!$E$2:$E$875,0))</f>
        <v>110861</v>
      </c>
      <c r="D965" s="61" t="s">
        <v>1003</v>
      </c>
      <c r="E965" s="61" t="str">
        <f>INDEX(FlowMapping!$J$2:$J$875,MATCH(W965&amp;D965,FlowMapping!$E$2:$E$875,0))</f>
        <v>unspecified</v>
      </c>
      <c r="F965" s="61" t="str">
        <f>INDEX(FlowMapping!$M$2:$M$875,MATCH(W965&amp;D965,FlowMapping!$E$2:$E$875,0))</f>
        <v>f8778c8b-aecd-4bc1-a2ee-242d4bae5c51</v>
      </c>
      <c r="G965" s="61" t="str">
        <f>INDEX(Activities!$B$2:$B$390,MATCH(H965,Activities!$C$2:$C$390,0))</f>
        <v>Cement manufacturing</v>
      </c>
      <c r="H965" s="61">
        <v>327310</v>
      </c>
      <c r="I965" s="61" t="s">
        <v>997</v>
      </c>
      <c r="J965" s="62">
        <v>4.0614893617021275E-8</v>
      </c>
      <c r="K965" s="61" t="s">
        <v>2093</v>
      </c>
      <c r="L965" s="61"/>
      <c r="M965" s="61"/>
      <c r="N965" s="61"/>
      <c r="O965" s="61"/>
      <c r="P965" s="61"/>
      <c r="Q965" s="74">
        <v>3.5434392396638232</v>
      </c>
      <c r="R965" s="61">
        <v>1</v>
      </c>
      <c r="S965" s="61">
        <v>1</v>
      </c>
      <c r="T965" s="61">
        <v>1</v>
      </c>
      <c r="U965" s="61">
        <v>3</v>
      </c>
      <c r="V965" s="61">
        <v>2013</v>
      </c>
      <c r="W965" s="61" t="s">
        <v>298</v>
      </c>
      <c r="X965" s="61" t="s">
        <v>572</v>
      </c>
      <c r="Y965" s="61"/>
      <c r="AC965"/>
    </row>
    <row r="966" spans="2:29" x14ac:dyDescent="0.2">
      <c r="B966" s="61" t="str">
        <f>INDEX(FlowMapping!$G$2:$G$875,MATCH(W966&amp;D966,FlowMapping!$E$2:$E$875,0))</f>
        <v>1,2,4-trimethylbenzene</v>
      </c>
      <c r="C966" s="61">
        <f>INDEX(FlowMapping!$H$2:$H$875,MATCH(W966&amp;D966,FlowMapping!$E$2:$E$875,0))</f>
        <v>95636</v>
      </c>
      <c r="D966" s="61" t="s">
        <v>1003</v>
      </c>
      <c r="E966" s="61" t="str">
        <f>INDEX(FlowMapping!$J$2:$J$875,MATCH(W966&amp;D966,FlowMapping!$E$2:$E$875,0))</f>
        <v>unspecified</v>
      </c>
      <c r="F966" s="61" t="str">
        <f>INDEX(FlowMapping!$M$2:$M$875,MATCH(W966&amp;D966,FlowMapping!$E$2:$E$875,0))</f>
        <v>776e1b2c-6a86-35c1-b2ed-61952ecd792c</v>
      </c>
      <c r="G966" s="61" t="str">
        <f>INDEX(Activities!$B$2:$B$390,MATCH(H966,Activities!$C$2:$C$390,0))</f>
        <v>Cement manufacturing</v>
      </c>
      <c r="H966" s="61">
        <v>327310</v>
      </c>
      <c r="I966" s="61" t="s">
        <v>997</v>
      </c>
      <c r="J966" s="62">
        <v>6.2999999999999995E-8</v>
      </c>
      <c r="K966" s="61" t="s">
        <v>2093</v>
      </c>
      <c r="L966" s="61"/>
      <c r="M966" s="61"/>
      <c r="N966" s="61"/>
      <c r="O966" s="61"/>
      <c r="P966" s="61"/>
      <c r="Q966" s="74">
        <v>4.5570818261911716</v>
      </c>
      <c r="R966" s="61">
        <v>1</v>
      </c>
      <c r="S966" s="61">
        <v>1</v>
      </c>
      <c r="T966" s="61">
        <v>1</v>
      </c>
      <c r="U966" s="61">
        <v>3</v>
      </c>
      <c r="V966" s="61">
        <v>2013</v>
      </c>
      <c r="W966" s="61" t="s">
        <v>32</v>
      </c>
      <c r="X966" s="61" t="s">
        <v>572</v>
      </c>
      <c r="Y966" s="61"/>
      <c r="AC966"/>
    </row>
    <row r="967" spans="2:29" x14ac:dyDescent="0.2">
      <c r="B967" s="61" t="str">
        <f>INDEX(FlowMapping!$G$2:$G$875,MATCH(W967&amp;D967,FlowMapping!$E$2:$E$875,0))</f>
        <v>Zinc</v>
      </c>
      <c r="C967" s="61">
        <f>INDEX(FlowMapping!$H$2:$H$875,MATCH(W967&amp;D967,FlowMapping!$E$2:$E$875,0))</f>
        <v>1330207</v>
      </c>
      <c r="D967" s="61" t="s">
        <v>1003</v>
      </c>
      <c r="E967" s="61" t="str">
        <f>INDEX(FlowMapping!$J$2:$J$875,MATCH(W967&amp;D967,FlowMapping!$E$2:$E$875,0))</f>
        <v>unspecified</v>
      </c>
      <c r="F967" s="61" t="str">
        <f>INDEX(FlowMapping!$M$2:$M$875,MATCH(W967&amp;D967,FlowMapping!$E$2:$E$875,0))</f>
        <v>5ce378a0-b48d-471c-977d-79681521efde</v>
      </c>
      <c r="G967" s="61" t="str">
        <f>INDEX(Activities!$B$2:$B$390,MATCH(H967,Activities!$C$2:$C$390,0))</f>
        <v>Cement manufacturing</v>
      </c>
      <c r="H967" s="61">
        <v>327310</v>
      </c>
      <c r="I967" s="61" t="s">
        <v>997</v>
      </c>
      <c r="J967" s="62">
        <v>1.1923755319148934E-7</v>
      </c>
      <c r="K967" s="61" t="s">
        <v>2093</v>
      </c>
      <c r="L967" s="61"/>
      <c r="M967" s="61"/>
      <c r="N967" s="61"/>
      <c r="O967" s="61"/>
      <c r="P967" s="61"/>
      <c r="Q967" s="74">
        <v>4.7351148468070079</v>
      </c>
      <c r="R967" s="61">
        <v>1</v>
      </c>
      <c r="S967" s="61">
        <v>1</v>
      </c>
      <c r="T967" s="61">
        <v>1</v>
      </c>
      <c r="U967" s="61">
        <v>3</v>
      </c>
      <c r="V967" s="61">
        <v>2013</v>
      </c>
      <c r="W967" s="61" t="s">
        <v>80</v>
      </c>
      <c r="X967" s="61" t="s">
        <v>572</v>
      </c>
      <c r="Y967" s="61"/>
      <c r="AC967"/>
    </row>
    <row r="968" spans="2:29" x14ac:dyDescent="0.2">
      <c r="B968" s="61" t="str">
        <f>INDEX(FlowMapping!$G$2:$G$875,MATCH(W968&amp;D968,FlowMapping!$E$2:$E$875,0))</f>
        <v>Ethylene glycol monoethyl ether</v>
      </c>
      <c r="C968" s="61">
        <f>INDEX(FlowMapping!$H$2:$H$875,MATCH(W968&amp;D968,FlowMapping!$E$2:$E$875,0))</f>
        <v>110805</v>
      </c>
      <c r="D968" s="61" t="s">
        <v>1003</v>
      </c>
      <c r="E968" s="61" t="str">
        <f>INDEX(FlowMapping!$J$2:$J$875,MATCH(W968&amp;D968,FlowMapping!$E$2:$E$875,0))</f>
        <v>unspecified</v>
      </c>
      <c r="F968" s="61" t="str">
        <f>INDEX(FlowMapping!$M$2:$M$875,MATCH(W968&amp;D968,FlowMapping!$E$2:$E$875,0))</f>
        <v>45e23e23-d952-4721-a514-2acfa5bfcab5</v>
      </c>
      <c r="G968" s="61" t="str">
        <f>INDEX(Activities!$B$2:$B$390,MATCH(H968,Activities!$C$2:$C$390,0))</f>
        <v>Cement manufacturing</v>
      </c>
      <c r="H968" s="61">
        <v>327310</v>
      </c>
      <c r="I968" s="61" t="s">
        <v>997</v>
      </c>
      <c r="J968" s="62">
        <v>1.4487788297872341E-7</v>
      </c>
      <c r="K968" s="61" t="s">
        <v>2093</v>
      </c>
      <c r="L968" s="61"/>
      <c r="M968" s="61"/>
      <c r="N968" s="61"/>
      <c r="O968" s="61"/>
      <c r="P968" s="61"/>
      <c r="Q968" s="74">
        <v>4.8068611195233943</v>
      </c>
      <c r="R968" s="61">
        <v>1</v>
      </c>
      <c r="S968" s="61">
        <v>1</v>
      </c>
      <c r="T968" s="61">
        <v>1</v>
      </c>
      <c r="U968" s="61">
        <v>3</v>
      </c>
      <c r="V968" s="61">
        <v>2013</v>
      </c>
      <c r="W968" s="61" t="s">
        <v>89</v>
      </c>
      <c r="X968" s="61" t="s">
        <v>572</v>
      </c>
      <c r="Y968" s="61"/>
      <c r="AC968"/>
    </row>
    <row r="969" spans="2:29" x14ac:dyDescent="0.2">
      <c r="B969" s="61" t="str">
        <f>INDEX(FlowMapping!$G$2:$G$875,MATCH(W969&amp;D969,FlowMapping!$E$2:$E$875,0))</f>
        <v>ethylbenzene</v>
      </c>
      <c r="C969" s="61">
        <f>INDEX(FlowMapping!$H$2:$H$875,MATCH(W969&amp;D969,FlowMapping!$E$2:$E$875,0))</f>
        <v>100414</v>
      </c>
      <c r="D969" s="61" t="s">
        <v>1003</v>
      </c>
      <c r="E969" s="61" t="str">
        <f>INDEX(FlowMapping!$J$2:$J$875,MATCH(W969&amp;D969,FlowMapping!$E$2:$E$875,0))</f>
        <v>unspecified</v>
      </c>
      <c r="F969" s="61" t="str">
        <f>INDEX(FlowMapping!$M$2:$M$875,MATCH(W969&amp;D969,FlowMapping!$E$2:$E$875,0))</f>
        <v>787591de-0e9e-3f81-a1e5-2df2949f146c</v>
      </c>
      <c r="G969" s="61" t="str">
        <f>INDEX(Activities!$B$2:$B$390,MATCH(H969,Activities!$C$2:$C$390,0))</f>
        <v>Cement manufacturing</v>
      </c>
      <c r="H969" s="61">
        <v>327310</v>
      </c>
      <c r="I969" s="61" t="s">
        <v>997</v>
      </c>
      <c r="J969" s="62">
        <v>1.616693936170213E-7</v>
      </c>
      <c r="K969" s="61" t="s">
        <v>2093</v>
      </c>
      <c r="L969" s="61"/>
      <c r="M969" s="61"/>
      <c r="N969" s="61"/>
      <c r="O969" s="61"/>
      <c r="P969" s="61"/>
      <c r="Q969" s="74">
        <v>4.1756139744527641</v>
      </c>
      <c r="R969" s="61">
        <v>1</v>
      </c>
      <c r="S969" s="61">
        <v>1</v>
      </c>
      <c r="T969" s="61">
        <v>1</v>
      </c>
      <c r="U969" s="61">
        <v>3</v>
      </c>
      <c r="V969" s="61">
        <v>2013</v>
      </c>
      <c r="W969" s="61" t="s">
        <v>6</v>
      </c>
      <c r="X969" s="61" t="s">
        <v>572</v>
      </c>
      <c r="Y969" s="61"/>
      <c r="AC969"/>
    </row>
    <row r="970" spans="2:29" x14ac:dyDescent="0.2">
      <c r="B970" s="61" t="str">
        <f>INDEX(FlowMapping!$G$2:$G$875,MATCH(W970&amp;D970,FlowMapping!$E$2:$E$875,0))</f>
        <v>1,2-DICHLOROBENZENE</v>
      </c>
      <c r="C970" s="61">
        <f>INDEX(FlowMapping!$H$2:$H$875,MATCH(W970&amp;D970,FlowMapping!$E$2:$E$875,0))</f>
        <v>95501</v>
      </c>
      <c r="D970" s="61" t="s">
        <v>1003</v>
      </c>
      <c r="E970" s="61" t="str">
        <f>INDEX(FlowMapping!$J$2:$J$875,MATCH(W970&amp;D970,FlowMapping!$E$2:$E$875,0))</f>
        <v>unspecified</v>
      </c>
      <c r="F970" s="61" t="str">
        <f>INDEX(FlowMapping!$M$2:$M$875,MATCH(W970&amp;D970,FlowMapping!$E$2:$E$875,0))</f>
        <v>65c499ae-f516-3d73-aa1b-0ae167591b56</v>
      </c>
      <c r="G970" s="61" t="str">
        <f>INDEX(Activities!$B$2:$B$390,MATCH(H970,Activities!$C$2:$C$390,0))</f>
        <v>Cement manufacturing</v>
      </c>
      <c r="H970" s="61">
        <v>327310</v>
      </c>
      <c r="I970" s="61" t="s">
        <v>997</v>
      </c>
      <c r="J970" s="62">
        <v>1.6969787234042556E-7</v>
      </c>
      <c r="K970" s="61" t="s">
        <v>2093</v>
      </c>
      <c r="L970" s="61"/>
      <c r="M970" s="61"/>
      <c r="N970" s="61"/>
      <c r="O970" s="61"/>
      <c r="P970" s="61"/>
      <c r="Q970" s="74">
        <v>4.9845074465870205</v>
      </c>
      <c r="R970" s="61">
        <v>1</v>
      </c>
      <c r="S970" s="61">
        <v>1</v>
      </c>
      <c r="T970" s="61">
        <v>1</v>
      </c>
      <c r="U970" s="61">
        <v>3</v>
      </c>
      <c r="V970" s="61">
        <v>2013</v>
      </c>
      <c r="W970" s="61" t="s">
        <v>331</v>
      </c>
      <c r="X970" s="61" t="s">
        <v>572</v>
      </c>
      <c r="Y970" s="61"/>
      <c r="AC970"/>
    </row>
    <row r="971" spans="2:29" x14ac:dyDescent="0.2">
      <c r="B971" s="61" t="str">
        <f>INDEX(FlowMapping!$G$2:$G$875,MATCH(W971&amp;D971,FlowMapping!$E$2:$E$875,0))</f>
        <v>butanol</v>
      </c>
      <c r="C971" s="61">
        <f>INDEX(FlowMapping!$H$2:$H$875,MATCH(W971&amp;D971,FlowMapping!$E$2:$E$875,0))</f>
        <v>71363</v>
      </c>
      <c r="D971" s="61" t="s">
        <v>1003</v>
      </c>
      <c r="E971" s="61" t="str">
        <f>INDEX(FlowMapping!$J$2:$J$875,MATCH(W971&amp;D971,FlowMapping!$E$2:$E$875,0))</f>
        <v>unspecified</v>
      </c>
      <c r="F971" s="61" t="str">
        <f>INDEX(FlowMapping!$M$2:$M$875,MATCH(W971&amp;D971,FlowMapping!$E$2:$E$875,0))</f>
        <v>b9a9b2ad-5db3-47aa-81de-3a48ae9ad4ec</v>
      </c>
      <c r="G971" s="61" t="str">
        <f>INDEX(Activities!$B$2:$B$390,MATCH(H971,Activities!$C$2:$C$390,0))</f>
        <v>Cement manufacturing</v>
      </c>
      <c r="H971" s="61">
        <v>327310</v>
      </c>
      <c r="I971" s="61" t="s">
        <v>997</v>
      </c>
      <c r="J971" s="62">
        <v>1.7650790425531916E-7</v>
      </c>
      <c r="K971" s="61" t="s">
        <v>2093</v>
      </c>
      <c r="L971" s="61"/>
      <c r="M971" s="61"/>
      <c r="N971" s="61"/>
      <c r="O971" s="61"/>
      <c r="P971" s="61"/>
      <c r="Q971" s="74">
        <v>4.8089377343200388</v>
      </c>
      <c r="R971" s="61">
        <v>1</v>
      </c>
      <c r="S971" s="61">
        <v>1</v>
      </c>
      <c r="T971" s="61">
        <v>1</v>
      </c>
      <c r="U971" s="61">
        <v>3</v>
      </c>
      <c r="V971" s="61">
        <v>2013</v>
      </c>
      <c r="W971" s="61" t="s">
        <v>23</v>
      </c>
      <c r="X971" s="61" t="s">
        <v>572</v>
      </c>
      <c r="Y971" s="61"/>
      <c r="AC971"/>
    </row>
    <row r="972" spans="2:29" x14ac:dyDescent="0.2">
      <c r="B972" s="61" t="str">
        <f>INDEX(FlowMapping!$G$2:$G$875,MATCH(W972&amp;D972,FlowMapping!$E$2:$E$875,0))</f>
        <v>copper</v>
      </c>
      <c r="C972" s="61">
        <f>INDEX(FlowMapping!$H$2:$H$875,MATCH(W972&amp;D972,FlowMapping!$E$2:$E$875,0))</f>
        <v>7440508</v>
      </c>
      <c r="D972" s="61" t="s">
        <v>1003</v>
      </c>
      <c r="E972" s="61" t="str">
        <f>INDEX(FlowMapping!$J$2:$J$875,MATCH(W972&amp;D972,FlowMapping!$E$2:$E$875,0))</f>
        <v>unspecified</v>
      </c>
      <c r="F972" s="61" t="str">
        <f>INDEX(FlowMapping!$M$2:$M$875,MATCH(W972&amp;D972,FlowMapping!$E$2:$E$875,0))</f>
        <v>ec8144d6-d123-43b1-9c17-a295422a0498</v>
      </c>
      <c r="G972" s="61" t="str">
        <f>INDEX(Activities!$B$2:$B$390,MATCH(H972,Activities!$C$2:$C$390,0))</f>
        <v>Cement manufacturing</v>
      </c>
      <c r="H972" s="61">
        <v>327310</v>
      </c>
      <c r="I972" s="61" t="s">
        <v>997</v>
      </c>
      <c r="J972" s="62">
        <v>3.36057414893617E-7</v>
      </c>
      <c r="K972" s="61" t="s">
        <v>2093</v>
      </c>
      <c r="L972" s="61"/>
      <c r="M972" s="61"/>
      <c r="N972" s="61"/>
      <c r="O972" s="61"/>
      <c r="P972" s="61"/>
      <c r="Q972" s="74">
        <v>3.6565374211799746</v>
      </c>
      <c r="R972" s="61">
        <v>1</v>
      </c>
      <c r="S972" s="61">
        <v>1</v>
      </c>
      <c r="T972" s="61">
        <v>1</v>
      </c>
      <c r="U972" s="61">
        <v>3</v>
      </c>
      <c r="V972" s="61">
        <v>2013</v>
      </c>
      <c r="W972" s="61" t="s">
        <v>25</v>
      </c>
      <c r="X972" s="61" t="s">
        <v>572</v>
      </c>
      <c r="Y972" s="61"/>
      <c r="AC972"/>
    </row>
    <row r="973" spans="2:29" x14ac:dyDescent="0.2">
      <c r="B973" s="61" t="str">
        <f>INDEX(FlowMapping!$G$2:$G$875,MATCH(W973&amp;D973,FlowMapping!$E$2:$E$875,0))</f>
        <v>vanadium</v>
      </c>
      <c r="C973" s="61">
        <f>INDEX(FlowMapping!$H$2:$H$875,MATCH(W973&amp;D973,FlowMapping!$E$2:$E$875,0))</f>
        <v>7440622</v>
      </c>
      <c r="D973" s="61" t="s">
        <v>1003</v>
      </c>
      <c r="E973" s="61" t="str">
        <f>INDEX(FlowMapping!$J$2:$J$875,MATCH(W973&amp;D973,FlowMapping!$E$2:$E$875,0))</f>
        <v>unspecified</v>
      </c>
      <c r="F973" s="61" t="str">
        <f>INDEX(FlowMapping!$M$2:$M$875,MATCH(W973&amp;D973,FlowMapping!$E$2:$E$875,0))</f>
        <v>591b0a62-8064-4697-86ed-47bfa1f8b5e6</v>
      </c>
      <c r="G973" s="61" t="str">
        <f>INDEX(Activities!$B$2:$B$390,MATCH(H973,Activities!$C$2:$C$390,0))</f>
        <v>Cement manufacturing</v>
      </c>
      <c r="H973" s="61">
        <v>327310</v>
      </c>
      <c r="I973" s="61" t="s">
        <v>997</v>
      </c>
      <c r="J973" s="62">
        <v>6.3804255319148944E-7</v>
      </c>
      <c r="K973" s="61" t="s">
        <v>2093</v>
      </c>
      <c r="L973" s="61"/>
      <c r="M973" s="61"/>
      <c r="N973" s="61"/>
      <c r="O973" s="61"/>
      <c r="P973" s="61"/>
      <c r="Q973" s="74">
        <v>4.7978204840101313</v>
      </c>
      <c r="R973" s="61">
        <v>1</v>
      </c>
      <c r="S973" s="61">
        <v>1</v>
      </c>
      <c r="T973" s="61">
        <v>1</v>
      </c>
      <c r="U973" s="61">
        <v>3</v>
      </c>
      <c r="V973" s="61">
        <v>2013</v>
      </c>
      <c r="W973" s="61" t="s">
        <v>262</v>
      </c>
      <c r="X973" s="61" t="s">
        <v>572</v>
      </c>
      <c r="Y973" s="61"/>
      <c r="AC973"/>
    </row>
    <row r="974" spans="2:29" x14ac:dyDescent="0.2">
      <c r="B974" s="61" t="str">
        <f>INDEX(FlowMapping!$G$2:$G$875,MATCH(W974&amp;D974,FlowMapping!$E$2:$E$875,0))</f>
        <v>Aluminum</v>
      </c>
      <c r="C974" s="61">
        <f>INDEX(FlowMapping!$H$2:$H$875,MATCH(W974&amp;D974,FlowMapping!$E$2:$E$875,0))</f>
        <v>7429905</v>
      </c>
      <c r="D974" s="61" t="s">
        <v>1003</v>
      </c>
      <c r="E974" s="61" t="str">
        <f>INDEX(FlowMapping!$J$2:$J$875,MATCH(W974&amp;D974,FlowMapping!$E$2:$E$875,0))</f>
        <v>unspecified</v>
      </c>
      <c r="F974" s="61" t="str">
        <f>INDEX(FlowMapping!$M$2:$M$875,MATCH(W974&amp;D974,FlowMapping!$E$2:$E$875,0))</f>
        <v>ff65658c-2d39-44a2-b23e-7ec3c644f064</v>
      </c>
      <c r="G974" s="61" t="str">
        <f>INDEX(Activities!$B$2:$B$390,MATCH(H974,Activities!$C$2:$C$390,0))</f>
        <v>Cement manufacturing</v>
      </c>
      <c r="H974" s="61">
        <v>327310</v>
      </c>
      <c r="I974" s="61" t="s">
        <v>997</v>
      </c>
      <c r="J974" s="62">
        <v>2.2789050319148939E-6</v>
      </c>
      <c r="K974" s="61" t="s">
        <v>2093</v>
      </c>
      <c r="L974" s="61"/>
      <c r="M974" s="61"/>
      <c r="N974" s="61"/>
      <c r="O974" s="61"/>
      <c r="P974" s="61"/>
      <c r="Q974" s="74">
        <v>3.5763266055878251</v>
      </c>
      <c r="R974" s="61">
        <v>1</v>
      </c>
      <c r="S974" s="61">
        <v>1</v>
      </c>
      <c r="T974" s="61">
        <v>1</v>
      </c>
      <c r="U974" s="61">
        <v>3</v>
      </c>
      <c r="V974" s="61">
        <v>2013</v>
      </c>
      <c r="W974" s="61" t="s">
        <v>81</v>
      </c>
      <c r="X974" s="61" t="s">
        <v>572</v>
      </c>
      <c r="Y974" s="61"/>
      <c r="AC974"/>
    </row>
    <row r="975" spans="2:29" x14ac:dyDescent="0.2">
      <c r="B975" s="61" t="str">
        <f>INDEX(FlowMapping!$G$2:$G$875,MATCH(W975&amp;D975,FlowMapping!$E$2:$E$875,0))</f>
        <v>Sulfuric acid</v>
      </c>
      <c r="C975" s="61">
        <f>INDEX(FlowMapping!$H$2:$H$875,MATCH(W975&amp;D975,FlowMapping!$E$2:$E$875,0))</f>
        <v>7664939</v>
      </c>
      <c r="D975" s="61" t="s">
        <v>1003</v>
      </c>
      <c r="E975" s="61" t="str">
        <f>INDEX(FlowMapping!$J$2:$J$875,MATCH(W975&amp;D975,FlowMapping!$E$2:$E$875,0))</f>
        <v>unspecified</v>
      </c>
      <c r="F975" s="61" t="str">
        <f>INDEX(FlowMapping!$M$2:$M$875,MATCH(W975&amp;D975,FlowMapping!$E$2:$E$875,0))</f>
        <v>99c65c6a-6871-40ba-af79-5bd6851688e4</v>
      </c>
      <c r="G975" s="61" t="str">
        <f>INDEX(Activities!$B$2:$B$390,MATCH(H975,Activities!$C$2:$C$390,0))</f>
        <v>Cement manufacturing</v>
      </c>
      <c r="H975" s="61">
        <v>327310</v>
      </c>
      <c r="I975" s="61" t="s">
        <v>997</v>
      </c>
      <c r="J975" s="62">
        <v>2.4177850709361698E-5</v>
      </c>
      <c r="K975" s="61" t="s">
        <v>2093</v>
      </c>
      <c r="L975" s="61"/>
      <c r="M975" s="61"/>
      <c r="N975" s="61"/>
      <c r="O975" s="61"/>
      <c r="P975" s="61"/>
      <c r="Q975" s="74">
        <v>2.4306812032346441</v>
      </c>
      <c r="R975" s="61">
        <v>1</v>
      </c>
      <c r="S975" s="61">
        <v>1</v>
      </c>
      <c r="T975" s="61">
        <v>1</v>
      </c>
      <c r="U975" s="61">
        <v>3</v>
      </c>
      <c r="V975" s="61">
        <v>2013</v>
      </c>
      <c r="W975" s="61" t="s">
        <v>91</v>
      </c>
      <c r="X975" s="61" t="s">
        <v>572</v>
      </c>
      <c r="Y975" s="61"/>
      <c r="AC975"/>
    </row>
    <row r="976" spans="2:29" x14ac:dyDescent="0.2">
      <c r="B976" s="61" t="str">
        <f>INDEX(FlowMapping!$G$2:$G$875,MATCH(W976&amp;D976,FlowMapping!$E$2:$E$875,0))</f>
        <v>chlorine</v>
      </c>
      <c r="C976" s="61">
        <f>INDEX(FlowMapping!$H$2:$H$875,MATCH(W976&amp;D976,FlowMapping!$E$2:$E$875,0))</f>
        <v>7782505</v>
      </c>
      <c r="D976" s="61" t="s">
        <v>1003</v>
      </c>
      <c r="E976" s="61" t="str">
        <f>INDEX(FlowMapping!$J$2:$J$875,MATCH(W976&amp;D976,FlowMapping!$E$2:$E$875,0))</f>
        <v>unspecified</v>
      </c>
      <c r="F976" s="61" t="str">
        <f>INDEX(FlowMapping!$M$2:$M$875,MATCH(W976&amp;D976,FlowMapping!$E$2:$E$875,0))</f>
        <v>39d1390a-ded6-41cb-a536-d47510bf2fbc</v>
      </c>
      <c r="G976" s="61" t="str">
        <f>INDEX(Activities!$B$2:$B$390,MATCH(H976,Activities!$C$2:$C$390,0))</f>
        <v>Ready-mix concrete manufacturing</v>
      </c>
      <c r="H976" s="61">
        <v>327320</v>
      </c>
      <c r="I976" s="61" t="s">
        <v>997</v>
      </c>
      <c r="J976" s="62">
        <v>2.0719897679517632E-10</v>
      </c>
      <c r="K976" s="61" t="s">
        <v>2093</v>
      </c>
      <c r="L976" s="61"/>
      <c r="M976" s="61"/>
      <c r="N976" s="61"/>
      <c r="O976" s="61"/>
      <c r="P976" s="61"/>
      <c r="Q976" s="74">
        <v>2.1460338185684305</v>
      </c>
      <c r="R976" s="61">
        <v>1</v>
      </c>
      <c r="S976" s="61">
        <v>1</v>
      </c>
      <c r="T976" s="61">
        <v>1</v>
      </c>
      <c r="U976" s="61">
        <v>5</v>
      </c>
      <c r="V976" s="61">
        <v>2013</v>
      </c>
      <c r="W976" s="61" t="s">
        <v>79</v>
      </c>
      <c r="X976" s="61" t="s">
        <v>572</v>
      </c>
      <c r="Y976" s="61"/>
      <c r="AC976"/>
    </row>
    <row r="977" spans="2:29" x14ac:dyDescent="0.2">
      <c r="B977" s="61" t="str">
        <f>INDEX(FlowMapping!$G$2:$G$875,MATCH(W977&amp;D977,FlowMapping!$E$2:$E$875,0))</f>
        <v>ethylene glycol</v>
      </c>
      <c r="C977" s="61">
        <f>INDEX(FlowMapping!$H$2:$H$875,MATCH(W977&amp;D977,FlowMapping!$E$2:$E$875,0))</f>
        <v>107211</v>
      </c>
      <c r="D977" s="61" t="s">
        <v>1003</v>
      </c>
      <c r="E977" s="61" t="str">
        <f>INDEX(FlowMapping!$J$2:$J$875,MATCH(W977&amp;D977,FlowMapping!$E$2:$E$875,0))</f>
        <v>unspecified</v>
      </c>
      <c r="F977" s="61" t="str">
        <f>INDEX(FlowMapping!$M$2:$M$875,MATCH(W977&amp;D977,FlowMapping!$E$2:$E$875,0))</f>
        <v>7ae398b3-8532-11e0-9d78-0800200c9a66</v>
      </c>
      <c r="G977" s="61" t="str">
        <f>INDEX(Activities!$B$2:$B$390,MATCH(H977,Activities!$C$2:$C$390,0))</f>
        <v>Ready-mix concrete manufacturing</v>
      </c>
      <c r="H977" s="61">
        <v>327320</v>
      </c>
      <c r="I977" s="61" t="s">
        <v>997</v>
      </c>
      <c r="J977" s="62">
        <v>2.0719897679517632E-10</v>
      </c>
      <c r="K977" s="61" t="s">
        <v>2093</v>
      </c>
      <c r="L977" s="61"/>
      <c r="M977" s="61"/>
      <c r="N977" s="61"/>
      <c r="O977" s="61"/>
      <c r="P977" s="61"/>
      <c r="Q977" s="74">
        <v>4.5188857415186359</v>
      </c>
      <c r="R977" s="61">
        <v>1</v>
      </c>
      <c r="S977" s="61">
        <v>1</v>
      </c>
      <c r="T977" s="61">
        <v>1</v>
      </c>
      <c r="U977" s="61">
        <v>5</v>
      </c>
      <c r="V977" s="61">
        <v>2013</v>
      </c>
      <c r="W977" s="61" t="s">
        <v>3</v>
      </c>
      <c r="X977" s="61" t="s">
        <v>572</v>
      </c>
      <c r="Y977" s="61"/>
      <c r="AC977"/>
    </row>
    <row r="978" spans="2:29" x14ac:dyDescent="0.2">
      <c r="B978" s="61" t="str">
        <f>INDEX(FlowMapping!$G$2:$G$875,MATCH(W978&amp;D978,FlowMapping!$E$2:$E$875,0))</f>
        <v>ALUMINUM OXIDE</v>
      </c>
      <c r="C978" s="61">
        <f>INDEX(FlowMapping!$H$2:$H$875,MATCH(W978&amp;D978,FlowMapping!$E$2:$E$875,0))</f>
        <v>1344281</v>
      </c>
      <c r="D978" s="61" t="s">
        <v>1003</v>
      </c>
      <c r="E978" s="61" t="str">
        <f>INDEX(FlowMapping!$J$2:$J$875,MATCH(W978&amp;D978,FlowMapping!$E$2:$E$875,0))</f>
        <v>unspecified</v>
      </c>
      <c r="F978" s="61" t="str">
        <f>INDEX(FlowMapping!$M$2:$M$875,MATCH(W978&amp;D978,FlowMapping!$E$2:$E$875,0))</f>
        <v>2c6d7f78-7b39-327b-b7d0-31eefac67a11</v>
      </c>
      <c r="G978" s="61" t="str">
        <f>INDEX(Activities!$B$2:$B$390,MATCH(H978,Activities!$C$2:$C$390,0))</f>
        <v>Concrete pipe, brick, and block manufacturing</v>
      </c>
      <c r="H978" s="61">
        <v>327330</v>
      </c>
      <c r="I978" s="61" t="s">
        <v>997</v>
      </c>
      <c r="J978" s="62">
        <v>1.9609199377485733E-8</v>
      </c>
      <c r="K978" s="61" t="s">
        <v>2093</v>
      </c>
      <c r="L978" s="61"/>
      <c r="M978" s="61"/>
      <c r="N978" s="61"/>
      <c r="O978" s="61"/>
      <c r="P978" s="61"/>
      <c r="Q978" s="74">
        <v>4.541660212657372</v>
      </c>
      <c r="R978" s="61">
        <v>1</v>
      </c>
      <c r="S978" s="61">
        <v>1</v>
      </c>
      <c r="T978" s="61">
        <v>1</v>
      </c>
      <c r="U978" s="61">
        <v>5</v>
      </c>
      <c r="V978" s="61">
        <v>2013</v>
      </c>
      <c r="W978" s="61" t="s">
        <v>198</v>
      </c>
      <c r="X978" s="61" t="s">
        <v>572</v>
      </c>
      <c r="Y978" s="61"/>
      <c r="AC978"/>
    </row>
    <row r="979" spans="2:29" x14ac:dyDescent="0.2">
      <c r="B979" s="61" t="str">
        <f>INDEX(FlowMapping!$G$2:$G$875,MATCH(W979&amp;D979,FlowMapping!$E$2:$E$875,0))</f>
        <v>Propene</v>
      </c>
      <c r="C979" s="61">
        <f>INDEX(FlowMapping!$H$2:$H$875,MATCH(W979&amp;D979,FlowMapping!$E$2:$E$875,0))</f>
        <v>115071</v>
      </c>
      <c r="D979" s="61" t="s">
        <v>1003</v>
      </c>
      <c r="E979" s="61" t="str">
        <f>INDEX(FlowMapping!$J$2:$J$875,MATCH(W979&amp;D979,FlowMapping!$E$2:$E$875,0))</f>
        <v>unspecified</v>
      </c>
      <c r="F979" s="61" t="str">
        <f>INDEX(FlowMapping!$M$2:$M$875,MATCH(W979&amp;D979,FlowMapping!$E$2:$E$875,0))</f>
        <v>64165202-4870-47d0-8602-b85e5d672865</v>
      </c>
      <c r="G979" s="61" t="str">
        <f>INDEX(Activities!$B$2:$B$390,MATCH(H979,Activities!$C$2:$C$390,0))</f>
        <v>Concrete pipe, brick, and block manufacturing</v>
      </c>
      <c r="H979" s="61">
        <v>327330</v>
      </c>
      <c r="I979" s="61" t="s">
        <v>997</v>
      </c>
      <c r="J979" s="62">
        <v>1.4655915614732837E-6</v>
      </c>
      <c r="K979" s="61" t="s">
        <v>2093</v>
      </c>
      <c r="L979" s="61"/>
      <c r="M979" s="61"/>
      <c r="N979" s="61"/>
      <c r="O979" s="61"/>
      <c r="P979" s="61"/>
      <c r="Q979" s="74">
        <v>3.2650843963827887</v>
      </c>
      <c r="R979" s="61">
        <v>1</v>
      </c>
      <c r="S979" s="61">
        <v>1</v>
      </c>
      <c r="T979" s="61">
        <v>1</v>
      </c>
      <c r="U979" s="61">
        <v>5</v>
      </c>
      <c r="V979" s="61">
        <v>2013</v>
      </c>
      <c r="W979" s="61" t="s">
        <v>102</v>
      </c>
      <c r="X979" s="61" t="s">
        <v>572</v>
      </c>
      <c r="Y979" s="61"/>
      <c r="AC979"/>
    </row>
    <row r="980" spans="2:29" x14ac:dyDescent="0.2">
      <c r="B980" s="61" t="str">
        <f>INDEX(FlowMapping!$G$2:$G$875,MATCH(W980&amp;D980,FlowMapping!$E$2:$E$875,0))</f>
        <v>diisocyanates</v>
      </c>
      <c r="C980" s="61" t="str">
        <f>INDEX(FlowMapping!$H$2:$H$875,MATCH(W980&amp;D980,FlowMapping!$E$2:$E$875,0))</f>
        <v/>
      </c>
      <c r="D980" s="61" t="s">
        <v>1003</v>
      </c>
      <c r="E980" s="61" t="str">
        <f>INDEX(FlowMapping!$J$2:$J$875,MATCH(W980&amp;D980,FlowMapping!$E$2:$E$875,0))</f>
        <v>unspecified</v>
      </c>
      <c r="F980" s="61" t="str">
        <f>INDEX(FlowMapping!$M$2:$M$875,MATCH(W980&amp;D980,FlowMapping!$E$2:$E$875,0))</f>
        <v>63f3fff6-0459-49fd-808a-6fc86fd63f5c</v>
      </c>
      <c r="G980" s="61" t="str">
        <f>INDEX(Activities!$B$2:$B$390,MATCH(H980,Activities!$C$2:$C$390,0))</f>
        <v>Other concrete product manufacturing</v>
      </c>
      <c r="H980" s="61">
        <v>327390</v>
      </c>
      <c r="I980" s="61" t="s">
        <v>997</v>
      </c>
      <c r="J980" s="62">
        <v>5.4789574062301332E-13</v>
      </c>
      <c r="K980" s="61" t="s">
        <v>2093</v>
      </c>
      <c r="L980" s="61"/>
      <c r="M980" s="61"/>
      <c r="N980" s="61"/>
      <c r="O980" s="61"/>
      <c r="P980" s="61"/>
      <c r="Q980" s="74">
        <v>3.9778587426406746</v>
      </c>
      <c r="R980" s="61">
        <v>1</v>
      </c>
      <c r="S980" s="61">
        <v>1</v>
      </c>
      <c r="T980" s="61">
        <v>1</v>
      </c>
      <c r="U980" s="61">
        <v>5</v>
      </c>
      <c r="V980" s="61">
        <v>2013</v>
      </c>
      <c r="W980" s="61" t="s">
        <v>51</v>
      </c>
      <c r="X980" s="61" t="s">
        <v>572</v>
      </c>
      <c r="Y980" s="61"/>
      <c r="AC980"/>
    </row>
    <row r="981" spans="2:29" x14ac:dyDescent="0.2">
      <c r="B981" s="61" t="str">
        <f>INDEX(FlowMapping!$G$2:$G$875,MATCH(W981&amp;D981,FlowMapping!$E$2:$E$875,0))</f>
        <v>copper</v>
      </c>
      <c r="C981" s="61">
        <f>INDEX(FlowMapping!$H$2:$H$875,MATCH(W981&amp;D981,FlowMapping!$E$2:$E$875,0))</f>
        <v>7440508</v>
      </c>
      <c r="D981" s="61" t="s">
        <v>1003</v>
      </c>
      <c r="E981" s="61" t="str">
        <f>INDEX(FlowMapping!$J$2:$J$875,MATCH(W981&amp;D981,FlowMapping!$E$2:$E$875,0))</f>
        <v>unspecified</v>
      </c>
      <c r="F981" s="61" t="str">
        <f>INDEX(FlowMapping!$M$2:$M$875,MATCH(W981&amp;D981,FlowMapping!$E$2:$E$875,0))</f>
        <v>ec8144d6-d123-43b1-9c17-a295422a0498</v>
      </c>
      <c r="G981" s="61" t="str">
        <f>INDEX(Activities!$B$2:$B$390,MATCH(H981,Activities!$C$2:$C$390,0))</f>
        <v>Other concrete product manufacturing</v>
      </c>
      <c r="H981" s="61">
        <v>327390</v>
      </c>
      <c r="I981" s="61" t="s">
        <v>997</v>
      </c>
      <c r="J981" s="62">
        <v>1.2977439287984743E-11</v>
      </c>
      <c r="K981" s="61" t="s">
        <v>2093</v>
      </c>
      <c r="L981" s="61"/>
      <c r="M981" s="61"/>
      <c r="N981" s="61"/>
      <c r="O981" s="61"/>
      <c r="P981" s="61"/>
      <c r="Q981" s="74">
        <v>3.6565374211799746</v>
      </c>
      <c r="R981" s="61">
        <v>1</v>
      </c>
      <c r="S981" s="61">
        <v>1</v>
      </c>
      <c r="T981" s="61">
        <v>1</v>
      </c>
      <c r="U981" s="61">
        <v>5</v>
      </c>
      <c r="V981" s="61">
        <v>2013</v>
      </c>
      <c r="W981" s="61" t="s">
        <v>25</v>
      </c>
      <c r="X981" s="61" t="s">
        <v>572</v>
      </c>
      <c r="Y981" s="61"/>
      <c r="AC981"/>
    </row>
    <row r="982" spans="2:29" x14ac:dyDescent="0.2">
      <c r="B982" s="61" t="str">
        <f>INDEX(FlowMapping!$G$2:$G$875,MATCH(W982&amp;D982,FlowMapping!$E$2:$E$875,0))</f>
        <v>chromium</v>
      </c>
      <c r="C982" s="61">
        <f>INDEX(FlowMapping!$H$2:$H$875,MATCH(W982&amp;D982,FlowMapping!$E$2:$E$875,0))</f>
        <v>7440473</v>
      </c>
      <c r="D982" s="61" t="s">
        <v>1003</v>
      </c>
      <c r="E982" s="61" t="str">
        <f>INDEX(FlowMapping!$J$2:$J$875,MATCH(W982&amp;D982,FlowMapping!$E$2:$E$875,0))</f>
        <v>unspecified</v>
      </c>
      <c r="F982" s="61" t="str">
        <f>INDEX(FlowMapping!$M$2:$M$875,MATCH(W982&amp;D982,FlowMapping!$E$2:$E$875,0))</f>
        <v>e142b577-e934-4085-9a07-3983d4d92afb</v>
      </c>
      <c r="G982" s="61" t="str">
        <f>INDEX(Activities!$B$2:$B$390,MATCH(H982,Activities!$C$2:$C$390,0))</f>
        <v>Other concrete product manufacturing</v>
      </c>
      <c r="H982" s="61">
        <v>327390</v>
      </c>
      <c r="I982" s="61" t="s">
        <v>997</v>
      </c>
      <c r="J982" s="62">
        <v>1.3087018436109345E-9</v>
      </c>
      <c r="K982" s="61" t="s">
        <v>2093</v>
      </c>
      <c r="L982" s="61"/>
      <c r="M982" s="61"/>
      <c r="N982" s="61"/>
      <c r="O982" s="61"/>
      <c r="P982" s="61"/>
      <c r="Q982" s="74">
        <v>4.1265483800781633</v>
      </c>
      <c r="R982" s="61">
        <v>1</v>
      </c>
      <c r="S982" s="61">
        <v>1</v>
      </c>
      <c r="T982" s="61">
        <v>1</v>
      </c>
      <c r="U982" s="61">
        <v>5</v>
      </c>
      <c r="V982" s="61">
        <v>2013</v>
      </c>
      <c r="W982" s="61" t="s">
        <v>13</v>
      </c>
      <c r="X982" s="61" t="s">
        <v>572</v>
      </c>
      <c r="Y982" s="61"/>
      <c r="AC982"/>
    </row>
    <row r="983" spans="2:29" x14ac:dyDescent="0.2">
      <c r="B983" s="61" t="str">
        <f>INDEX(FlowMapping!$G$2:$G$875,MATCH(W983&amp;D983,FlowMapping!$E$2:$E$875,0))</f>
        <v>dibenzofuran</v>
      </c>
      <c r="C983" s="61">
        <f>INDEX(FlowMapping!$H$2:$H$875,MATCH(W983&amp;D983,FlowMapping!$E$2:$E$875,0))</f>
        <v>132649</v>
      </c>
      <c r="D983" s="61" t="s">
        <v>1003</v>
      </c>
      <c r="E983" s="61" t="str">
        <f>INDEX(FlowMapping!$J$2:$J$875,MATCH(W983&amp;D983,FlowMapping!$E$2:$E$875,0))</f>
        <v>unspecified</v>
      </c>
      <c r="F983" s="61" t="str">
        <f>INDEX(FlowMapping!$M$2:$M$875,MATCH(W983&amp;D983,FlowMapping!$E$2:$E$875,0))</f>
        <v>5a72f3ff-77c0-4bb9-8e47-e4bfa3484d0f</v>
      </c>
      <c r="G983" s="61" t="str">
        <f>INDEX(Activities!$B$2:$B$390,MATCH(H983,Activities!$C$2:$C$390,0))</f>
        <v>Other concrete product manufacturing</v>
      </c>
      <c r="H983" s="61">
        <v>327390</v>
      </c>
      <c r="I983" s="61" t="s">
        <v>997</v>
      </c>
      <c r="J983" s="62">
        <v>1.3793515575333757E-9</v>
      </c>
      <c r="K983" s="61" t="s">
        <v>2093</v>
      </c>
      <c r="L983" s="61"/>
      <c r="M983" s="61"/>
      <c r="N983" s="61"/>
      <c r="O983" s="61"/>
      <c r="P983" s="61"/>
      <c r="Q983" s="74">
        <v>2.5220700386707136</v>
      </c>
      <c r="R983" s="61">
        <v>1</v>
      </c>
      <c r="S983" s="61">
        <v>1</v>
      </c>
      <c r="T983" s="61">
        <v>1</v>
      </c>
      <c r="U983" s="61">
        <v>5</v>
      </c>
      <c r="V983" s="61">
        <v>2013</v>
      </c>
      <c r="W983" s="61" t="s">
        <v>231</v>
      </c>
      <c r="X983" s="61" t="s">
        <v>572</v>
      </c>
      <c r="Y983" s="61"/>
      <c r="AC983"/>
    </row>
    <row r="984" spans="2:29" x14ac:dyDescent="0.2">
      <c r="B984" s="61" t="str">
        <f>INDEX(FlowMapping!$G$2:$G$875,MATCH(W984&amp;D984,FlowMapping!$E$2:$E$875,0))</f>
        <v>Aluminum</v>
      </c>
      <c r="C984" s="61">
        <f>INDEX(FlowMapping!$H$2:$H$875,MATCH(W984&amp;D984,FlowMapping!$E$2:$E$875,0))</f>
        <v>7429905</v>
      </c>
      <c r="D984" s="61" t="s">
        <v>1003</v>
      </c>
      <c r="E984" s="61" t="str">
        <f>INDEX(FlowMapping!$J$2:$J$875,MATCH(W984&amp;D984,FlowMapping!$E$2:$E$875,0))</f>
        <v>unspecified</v>
      </c>
      <c r="F984" s="61" t="str">
        <f>INDEX(FlowMapping!$M$2:$M$875,MATCH(W984&amp;D984,FlowMapping!$E$2:$E$875,0))</f>
        <v>ff65658c-2d39-44a2-b23e-7ec3c644f064</v>
      </c>
      <c r="G984" s="61" t="str">
        <f>INDEX(Activities!$B$2:$B$390,MATCH(H984,Activities!$C$2:$C$390,0))</f>
        <v>Other concrete product manufacturing</v>
      </c>
      <c r="H984" s="61">
        <v>327390</v>
      </c>
      <c r="I984" s="61" t="s">
        <v>997</v>
      </c>
      <c r="J984" s="62">
        <v>1.2015257469802926E-8</v>
      </c>
      <c r="K984" s="61" t="s">
        <v>2093</v>
      </c>
      <c r="L984" s="61"/>
      <c r="M984" s="61"/>
      <c r="N984" s="61"/>
      <c r="O984" s="61"/>
      <c r="P984" s="61"/>
      <c r="Q984" s="74">
        <v>3.5763266055878251</v>
      </c>
      <c r="R984" s="61">
        <v>1</v>
      </c>
      <c r="S984" s="61">
        <v>1</v>
      </c>
      <c r="T984" s="61">
        <v>1</v>
      </c>
      <c r="U984" s="61">
        <v>5</v>
      </c>
      <c r="V984" s="61">
        <v>2013</v>
      </c>
      <c r="W984" s="61" t="s">
        <v>81</v>
      </c>
      <c r="X984" s="61" t="s">
        <v>572</v>
      </c>
      <c r="Y984" s="61"/>
      <c r="AC984"/>
    </row>
    <row r="985" spans="2:29" x14ac:dyDescent="0.2">
      <c r="B985" s="61" t="str">
        <f>INDEX(FlowMapping!$G$2:$G$875,MATCH(W985&amp;D985,FlowMapping!$E$2:$E$875,0))</f>
        <v>nitric acid</v>
      </c>
      <c r="C985" s="61">
        <f>INDEX(FlowMapping!$H$2:$H$875,MATCH(W985&amp;D985,FlowMapping!$E$2:$E$875,0))</f>
        <v>7697372</v>
      </c>
      <c r="D985" s="61" t="s">
        <v>1003</v>
      </c>
      <c r="E985" s="61" t="str">
        <f>INDEX(FlowMapping!$J$2:$J$875,MATCH(W985&amp;D985,FlowMapping!$E$2:$E$875,0))</f>
        <v>unspecified</v>
      </c>
      <c r="F985" s="61" t="str">
        <f>INDEX(FlowMapping!$M$2:$M$875,MATCH(W985&amp;D985,FlowMapping!$E$2:$E$875,0))</f>
        <v>dc084330-5108-4d9c-a7ed-eb3345507f13</v>
      </c>
      <c r="G985" s="61" t="str">
        <f>INDEX(Activities!$B$2:$B$390,MATCH(H985,Activities!$C$2:$C$390,0))</f>
        <v>Lime and gypsum product manufacturing</v>
      </c>
      <c r="H985" s="61">
        <v>327400</v>
      </c>
      <c r="I985" s="61" t="s">
        <v>997</v>
      </c>
      <c r="J985" s="62">
        <v>2.5182512144344206E-11</v>
      </c>
      <c r="K985" s="61" t="s">
        <v>2093</v>
      </c>
      <c r="L985" s="61"/>
      <c r="M985" s="61"/>
      <c r="N985" s="61"/>
      <c r="O985" s="61"/>
      <c r="P985" s="61"/>
      <c r="Q985" s="74">
        <v>3.3313508718933869</v>
      </c>
      <c r="R985" s="61">
        <v>1</v>
      </c>
      <c r="S985" s="61">
        <v>1</v>
      </c>
      <c r="T985" s="61">
        <v>1</v>
      </c>
      <c r="U985" s="61">
        <v>4</v>
      </c>
      <c r="V985" s="61">
        <v>2013</v>
      </c>
      <c r="W985" s="61" t="s">
        <v>65</v>
      </c>
      <c r="X985" s="61" t="s">
        <v>572</v>
      </c>
      <c r="Y985" s="61"/>
      <c r="AC985"/>
    </row>
    <row r="986" spans="2:29" x14ac:dyDescent="0.2">
      <c r="B986" s="61" t="str">
        <f>INDEX(FlowMapping!$G$2:$G$875,MATCH(W986&amp;D986,FlowMapping!$E$2:$E$875,0))</f>
        <v>Zinc</v>
      </c>
      <c r="C986" s="61">
        <f>INDEX(FlowMapping!$H$2:$H$875,MATCH(W986&amp;D986,FlowMapping!$E$2:$E$875,0))</f>
        <v>1330207</v>
      </c>
      <c r="D986" s="61" t="s">
        <v>1003</v>
      </c>
      <c r="E986" s="61" t="str">
        <f>INDEX(FlowMapping!$J$2:$J$875,MATCH(W986&amp;D986,FlowMapping!$E$2:$E$875,0))</f>
        <v>unspecified</v>
      </c>
      <c r="F986" s="61" t="str">
        <f>INDEX(FlowMapping!$M$2:$M$875,MATCH(W986&amp;D986,FlowMapping!$E$2:$E$875,0))</f>
        <v>5ce378a0-b48d-471c-977d-79681521efde</v>
      </c>
      <c r="G986" s="61" t="str">
        <f>INDEX(Activities!$B$2:$B$390,MATCH(H986,Activities!$C$2:$C$390,0))</f>
        <v>Lime and gypsum product manufacturing</v>
      </c>
      <c r="H986" s="61">
        <v>327400</v>
      </c>
      <c r="I986" s="61" t="s">
        <v>997</v>
      </c>
      <c r="J986" s="62">
        <v>4.5958084663428175E-10</v>
      </c>
      <c r="K986" s="61" t="s">
        <v>2093</v>
      </c>
      <c r="L986" s="61"/>
      <c r="M986" s="61"/>
      <c r="N986" s="61"/>
      <c r="O986" s="61"/>
      <c r="P986" s="61"/>
      <c r="Q986" s="74">
        <v>4.7351148468070079</v>
      </c>
      <c r="R986" s="61">
        <v>1</v>
      </c>
      <c r="S986" s="61">
        <v>1</v>
      </c>
      <c r="T986" s="61">
        <v>1</v>
      </c>
      <c r="U986" s="61">
        <v>4</v>
      </c>
      <c r="V986" s="61">
        <v>2013</v>
      </c>
      <c r="W986" s="61" t="s">
        <v>80</v>
      </c>
      <c r="X986" s="61" t="s">
        <v>572</v>
      </c>
      <c r="Y986" s="61"/>
      <c r="AC986"/>
    </row>
    <row r="987" spans="2:29" x14ac:dyDescent="0.2">
      <c r="B987" s="61" t="str">
        <f>INDEX(FlowMapping!$G$2:$G$875,MATCH(W987&amp;D987,FlowMapping!$E$2:$E$875,0))</f>
        <v>hydrogen sulfide</v>
      </c>
      <c r="C987" s="61">
        <f>INDEX(FlowMapping!$H$2:$H$875,MATCH(W987&amp;D987,FlowMapping!$E$2:$E$875,0))</f>
        <v>7783064</v>
      </c>
      <c r="D987" s="61" t="s">
        <v>1003</v>
      </c>
      <c r="E987" s="61" t="str">
        <f>INDEX(FlowMapping!$J$2:$J$875,MATCH(W987&amp;D987,FlowMapping!$E$2:$E$875,0))</f>
        <v>unspecified</v>
      </c>
      <c r="F987" s="61" t="str">
        <f>INDEX(FlowMapping!$M$2:$M$875,MATCH(W987&amp;D987,FlowMapping!$E$2:$E$875,0))</f>
        <v>20d4d821-f4f7-4017-8810-f822fcdf619e</v>
      </c>
      <c r="G987" s="61" t="str">
        <f>INDEX(Activities!$B$2:$B$390,MATCH(H987,Activities!$C$2:$C$390,0))</f>
        <v>Lime and gypsum product manufacturing</v>
      </c>
      <c r="H987" s="61">
        <v>327400</v>
      </c>
      <c r="I987" s="61" t="s">
        <v>997</v>
      </c>
      <c r="J987" s="62">
        <v>3.1701005412907704E-6</v>
      </c>
      <c r="K987" s="61" t="s">
        <v>2093</v>
      </c>
      <c r="L987" s="61"/>
      <c r="M987" s="61"/>
      <c r="N987" s="61"/>
      <c r="O987" s="61"/>
      <c r="P987" s="61"/>
      <c r="Q987" s="74">
        <v>3.2448332217638862</v>
      </c>
      <c r="R987" s="61">
        <v>1</v>
      </c>
      <c r="S987" s="61">
        <v>1</v>
      </c>
      <c r="T987" s="61">
        <v>1</v>
      </c>
      <c r="U987" s="61">
        <v>4</v>
      </c>
      <c r="V987" s="61">
        <v>2013</v>
      </c>
      <c r="W987" s="61" t="s">
        <v>28</v>
      </c>
      <c r="X987" s="61" t="s">
        <v>572</v>
      </c>
      <c r="Y987" s="61"/>
      <c r="AC987"/>
    </row>
    <row r="988" spans="2:29" x14ac:dyDescent="0.2">
      <c r="B988" s="61" t="str">
        <f>INDEX(FlowMapping!$G$2:$G$875,MATCH(W988&amp;D988,FlowMapping!$E$2:$E$875,0))</f>
        <v>Sulfuric acid</v>
      </c>
      <c r="C988" s="61">
        <f>INDEX(FlowMapping!$H$2:$H$875,MATCH(W988&amp;D988,FlowMapping!$E$2:$E$875,0))</f>
        <v>7664939</v>
      </c>
      <c r="D988" s="61" t="s">
        <v>1003</v>
      </c>
      <c r="E988" s="61" t="str">
        <f>INDEX(FlowMapping!$J$2:$J$875,MATCH(W988&amp;D988,FlowMapping!$E$2:$E$875,0))</f>
        <v>unspecified</v>
      </c>
      <c r="F988" s="61" t="str">
        <f>INDEX(FlowMapping!$M$2:$M$875,MATCH(W988&amp;D988,FlowMapping!$E$2:$E$875,0))</f>
        <v>99c65c6a-6871-40ba-af79-5bd6851688e4</v>
      </c>
      <c r="G988" s="61" t="str">
        <f>INDEX(Activities!$B$2:$B$390,MATCH(H988,Activities!$C$2:$C$390,0))</f>
        <v>Lime and gypsum product manufacturing</v>
      </c>
      <c r="H988" s="61">
        <v>327400</v>
      </c>
      <c r="I988" s="61" t="s">
        <v>997</v>
      </c>
      <c r="J988" s="62">
        <v>1.4771369104788342E-5</v>
      </c>
      <c r="K988" s="61" t="s">
        <v>2093</v>
      </c>
      <c r="L988" s="61"/>
      <c r="M988" s="61"/>
      <c r="N988" s="61"/>
      <c r="O988" s="61"/>
      <c r="P988" s="61"/>
      <c r="Q988" s="74">
        <v>2.4306812032346441</v>
      </c>
      <c r="R988" s="61">
        <v>1</v>
      </c>
      <c r="S988" s="61">
        <v>1</v>
      </c>
      <c r="T988" s="61">
        <v>1</v>
      </c>
      <c r="U988" s="61">
        <v>4</v>
      </c>
      <c r="V988" s="61">
        <v>2013</v>
      </c>
      <c r="W988" s="61" t="s">
        <v>91</v>
      </c>
      <c r="X988" s="61" t="s">
        <v>572</v>
      </c>
      <c r="Y988" s="61"/>
      <c r="AC988"/>
    </row>
    <row r="989" spans="2:29" x14ac:dyDescent="0.2">
      <c r="B989" s="61" t="str">
        <f>INDEX(FlowMapping!$G$2:$G$875,MATCH(W989&amp;D989,FlowMapping!$E$2:$E$875,0))</f>
        <v>chromium</v>
      </c>
      <c r="C989" s="61">
        <f>INDEX(FlowMapping!$H$2:$H$875,MATCH(W989&amp;D989,FlowMapping!$E$2:$E$875,0))</f>
        <v>7440473</v>
      </c>
      <c r="D989" s="61" t="s">
        <v>1003</v>
      </c>
      <c r="E989" s="61" t="str">
        <f>INDEX(FlowMapping!$J$2:$J$875,MATCH(W989&amp;D989,FlowMapping!$E$2:$E$875,0))</f>
        <v>unspecified</v>
      </c>
      <c r="F989" s="61" t="str">
        <f>INDEX(FlowMapping!$M$2:$M$875,MATCH(W989&amp;D989,FlowMapping!$E$2:$E$875,0))</f>
        <v>e142b577-e934-4085-9a07-3983d4d92afb</v>
      </c>
      <c r="G989" s="61" t="str">
        <f>INDEX(Activities!$B$2:$B$390,MATCH(H989,Activities!$C$2:$C$390,0))</f>
        <v>Abrasive product manufacturing</v>
      </c>
      <c r="H989" s="61">
        <v>327910</v>
      </c>
      <c r="I989" s="61" t="s">
        <v>997</v>
      </c>
      <c r="J989" s="62">
        <v>1.7214421252371916E-10</v>
      </c>
      <c r="K989" s="61" t="s">
        <v>2093</v>
      </c>
      <c r="L989" s="61"/>
      <c r="M989" s="61"/>
      <c r="N989" s="61"/>
      <c r="O989" s="61"/>
      <c r="P989" s="61"/>
      <c r="Q989" s="74">
        <v>4.1265483800781633</v>
      </c>
      <c r="R989" s="61">
        <v>1</v>
      </c>
      <c r="S989" s="61">
        <v>1</v>
      </c>
      <c r="T989" s="61">
        <v>1</v>
      </c>
      <c r="U989" s="61">
        <v>5</v>
      </c>
      <c r="V989" s="61">
        <v>2013</v>
      </c>
      <c r="W989" s="61" t="s">
        <v>13</v>
      </c>
      <c r="X989" s="61" t="s">
        <v>572</v>
      </c>
      <c r="Y989" s="61"/>
      <c r="AC989"/>
    </row>
    <row r="990" spans="2:29" x14ac:dyDescent="0.2">
      <c r="B990" s="61" t="str">
        <f>INDEX(FlowMapping!$G$2:$G$875,MATCH(W990&amp;D990,FlowMapping!$E$2:$E$875,0))</f>
        <v>Sodium formate</v>
      </c>
      <c r="C990" s="61">
        <f>INDEX(FlowMapping!$H$2:$H$875,MATCH(W990&amp;D990,FlowMapping!$E$2:$E$875,0))</f>
        <v>141537</v>
      </c>
      <c r="D990" s="61" t="s">
        <v>1003</v>
      </c>
      <c r="E990" s="61" t="str">
        <f>INDEX(FlowMapping!$J$2:$J$875,MATCH(W990&amp;D990,FlowMapping!$E$2:$E$875,0))</f>
        <v>unspecified</v>
      </c>
      <c r="F990" s="61" t="str">
        <f>INDEX(FlowMapping!$M$2:$M$875,MATCH(W990&amp;D990,FlowMapping!$E$2:$E$875,0))</f>
        <v>19696f8c-c5e9-4444-a0e8-3e8782748237</v>
      </c>
      <c r="G990" s="61" t="str">
        <f>INDEX(Activities!$B$2:$B$390,MATCH(H990,Activities!$C$2:$C$390,0))</f>
        <v>Abrasive product manufacturing</v>
      </c>
      <c r="H990" s="61">
        <v>327910</v>
      </c>
      <c r="I990" s="61" t="s">
        <v>997</v>
      </c>
      <c r="J990" s="62">
        <v>4.3036053130929785E-10</v>
      </c>
      <c r="K990" s="61" t="s">
        <v>2093</v>
      </c>
      <c r="L990" s="61"/>
      <c r="M990" s="61"/>
      <c r="N990" s="61"/>
      <c r="O990" s="61"/>
      <c r="P990" s="61"/>
      <c r="Q990" s="74">
        <v>3.4406018863535328</v>
      </c>
      <c r="R990" s="61">
        <v>1</v>
      </c>
      <c r="S990" s="61">
        <v>1</v>
      </c>
      <c r="T990" s="61">
        <v>1</v>
      </c>
      <c r="U990" s="61">
        <v>5</v>
      </c>
      <c r="V990" s="61">
        <v>2013</v>
      </c>
      <c r="W990" s="61" t="s">
        <v>242</v>
      </c>
      <c r="X990" s="61" t="s">
        <v>572</v>
      </c>
      <c r="Y990" s="61"/>
      <c r="AC990"/>
    </row>
    <row r="991" spans="2:29" x14ac:dyDescent="0.2">
      <c r="B991" s="61" t="str">
        <f>INDEX(FlowMapping!$G$2:$G$875,MATCH(W991&amp;D991,FlowMapping!$E$2:$E$875,0))</f>
        <v>hydrogen fluoride</v>
      </c>
      <c r="C991" s="61">
        <f>INDEX(FlowMapping!$H$2:$H$875,MATCH(W991&amp;D991,FlowMapping!$E$2:$E$875,0))</f>
        <v>7664393</v>
      </c>
      <c r="D991" s="61" t="s">
        <v>1003</v>
      </c>
      <c r="E991" s="61" t="str">
        <f>INDEX(FlowMapping!$J$2:$J$875,MATCH(W991&amp;D991,FlowMapping!$E$2:$E$875,0))</f>
        <v>unspecified</v>
      </c>
      <c r="F991" s="61" t="str">
        <f>INDEX(FlowMapping!$M$2:$M$875,MATCH(W991&amp;D991,FlowMapping!$E$2:$E$875,0))</f>
        <v>24541c8c-9f11-49ae-9de5-456f238a3f5e</v>
      </c>
      <c r="G991" s="61" t="str">
        <f>INDEX(Activities!$B$2:$B$390,MATCH(H991,Activities!$C$2:$C$390,0))</f>
        <v>Abrasive product manufacturing</v>
      </c>
      <c r="H991" s="61">
        <v>327910</v>
      </c>
      <c r="I991" s="61" t="s">
        <v>997</v>
      </c>
      <c r="J991" s="62">
        <v>1.6956204933586339E-8</v>
      </c>
      <c r="K991" s="61" t="s">
        <v>2093</v>
      </c>
      <c r="L991" s="61"/>
      <c r="M991" s="61"/>
      <c r="N991" s="61"/>
      <c r="O991" s="61"/>
      <c r="P991" s="61"/>
      <c r="Q991" s="74">
        <v>2.5193237853133028</v>
      </c>
      <c r="R991" s="61">
        <v>1</v>
      </c>
      <c r="S991" s="61">
        <v>1</v>
      </c>
      <c r="T991" s="61">
        <v>1</v>
      </c>
      <c r="U991" s="61">
        <v>5</v>
      </c>
      <c r="V991" s="61">
        <v>2013</v>
      </c>
      <c r="W991" s="61" t="s">
        <v>151</v>
      </c>
      <c r="X991" s="61" t="s">
        <v>572</v>
      </c>
      <c r="Y991" s="61"/>
      <c r="AC991"/>
    </row>
    <row r="992" spans="2:29" x14ac:dyDescent="0.2">
      <c r="B992" s="61" t="str">
        <f>INDEX(FlowMapping!$G$2:$G$875,MATCH(W992&amp;D992,FlowMapping!$E$2:$E$875,0))</f>
        <v>copper</v>
      </c>
      <c r="C992" s="61">
        <f>INDEX(FlowMapping!$H$2:$H$875,MATCH(W992&amp;D992,FlowMapping!$E$2:$E$875,0))</f>
        <v>7440508</v>
      </c>
      <c r="D992" s="61" t="s">
        <v>1003</v>
      </c>
      <c r="E992" s="61" t="str">
        <f>INDEX(FlowMapping!$J$2:$J$875,MATCH(W992&amp;D992,FlowMapping!$E$2:$E$875,0))</f>
        <v>unspecified</v>
      </c>
      <c r="F992" s="61" t="str">
        <f>INDEX(FlowMapping!$M$2:$M$875,MATCH(W992&amp;D992,FlowMapping!$E$2:$E$875,0))</f>
        <v>ec8144d6-d123-43b1-9c17-a295422a0498</v>
      </c>
      <c r="G992" s="61" t="str">
        <f>INDEX(Activities!$B$2:$B$390,MATCH(H992,Activities!$C$2:$C$390,0))</f>
        <v>Abrasive product manufacturing</v>
      </c>
      <c r="H992" s="61">
        <v>327910</v>
      </c>
      <c r="I992" s="61" t="s">
        <v>997</v>
      </c>
      <c r="J992" s="62">
        <v>2.2646431878557877E-8</v>
      </c>
      <c r="K992" s="61" t="s">
        <v>2093</v>
      </c>
      <c r="L992" s="61"/>
      <c r="M992" s="61"/>
      <c r="N992" s="61"/>
      <c r="O992" s="61"/>
      <c r="P992" s="61"/>
      <c r="Q992" s="74">
        <v>3.6565374211799746</v>
      </c>
      <c r="R992" s="61">
        <v>1</v>
      </c>
      <c r="S992" s="61">
        <v>1</v>
      </c>
      <c r="T992" s="61">
        <v>1</v>
      </c>
      <c r="U992" s="61">
        <v>5</v>
      </c>
      <c r="V992" s="61">
        <v>2013</v>
      </c>
      <c r="W992" s="61" t="s">
        <v>25</v>
      </c>
      <c r="X992" s="61" t="s">
        <v>572</v>
      </c>
      <c r="Y992" s="61"/>
      <c r="AC992"/>
    </row>
    <row r="993" spans="2:29" x14ac:dyDescent="0.2">
      <c r="B993" s="61" t="str">
        <f>INDEX(FlowMapping!$G$2:$G$875,MATCH(W993&amp;D993,FlowMapping!$E$2:$E$875,0))</f>
        <v>1,2,4-trimethylbenzene</v>
      </c>
      <c r="C993" s="61">
        <f>INDEX(FlowMapping!$H$2:$H$875,MATCH(W993&amp;D993,FlowMapping!$E$2:$E$875,0))</f>
        <v>95636</v>
      </c>
      <c r="D993" s="61" t="s">
        <v>1003</v>
      </c>
      <c r="E993" s="61" t="str">
        <f>INDEX(FlowMapping!$J$2:$J$875,MATCH(W993&amp;D993,FlowMapping!$E$2:$E$875,0))</f>
        <v>unspecified</v>
      </c>
      <c r="F993" s="61" t="str">
        <f>INDEX(FlowMapping!$M$2:$M$875,MATCH(W993&amp;D993,FlowMapping!$E$2:$E$875,0))</f>
        <v>776e1b2c-6a86-35c1-b2ed-61952ecd792c</v>
      </c>
      <c r="G993" s="61" t="str">
        <f>INDEX(Activities!$B$2:$B$390,MATCH(H993,Activities!$C$2:$C$390,0))</f>
        <v>Abrasive product manufacturing</v>
      </c>
      <c r="H993" s="61">
        <v>327910</v>
      </c>
      <c r="I993" s="61" t="s">
        <v>997</v>
      </c>
      <c r="J993" s="62">
        <v>2.1027415559772296E-7</v>
      </c>
      <c r="K993" s="61" t="s">
        <v>2093</v>
      </c>
      <c r="L993" s="61"/>
      <c r="M993" s="61"/>
      <c r="N993" s="61"/>
      <c r="O993" s="61"/>
      <c r="P993" s="61"/>
      <c r="Q993" s="74">
        <v>4.5570818261911716</v>
      </c>
      <c r="R993" s="61">
        <v>1</v>
      </c>
      <c r="S993" s="61">
        <v>1</v>
      </c>
      <c r="T993" s="61">
        <v>1</v>
      </c>
      <c r="U993" s="61">
        <v>5</v>
      </c>
      <c r="V993" s="61">
        <v>2013</v>
      </c>
      <c r="W993" s="61" t="s">
        <v>32</v>
      </c>
      <c r="X993" s="61" t="s">
        <v>572</v>
      </c>
      <c r="Y993" s="61"/>
      <c r="AC993"/>
    </row>
    <row r="994" spans="2:29" x14ac:dyDescent="0.2">
      <c r="B994" s="61" t="str">
        <f>INDEX(FlowMapping!$G$2:$G$875,MATCH(W994&amp;D994,FlowMapping!$E$2:$E$875,0))</f>
        <v>nitric acid</v>
      </c>
      <c r="C994" s="61">
        <f>INDEX(FlowMapping!$H$2:$H$875,MATCH(W994&amp;D994,FlowMapping!$E$2:$E$875,0))</f>
        <v>7697372</v>
      </c>
      <c r="D994" s="61" t="s">
        <v>1003</v>
      </c>
      <c r="E994" s="61" t="str">
        <f>INDEX(FlowMapping!$J$2:$J$875,MATCH(W994&amp;D994,FlowMapping!$E$2:$E$875,0))</f>
        <v>unspecified</v>
      </c>
      <c r="F994" s="61" t="str">
        <f>INDEX(FlowMapping!$M$2:$M$875,MATCH(W994&amp;D994,FlowMapping!$E$2:$E$875,0))</f>
        <v>dc084330-5108-4d9c-a7ed-eb3345507f13</v>
      </c>
      <c r="G994" s="61" t="str">
        <f>INDEX(Activities!$B$2:$B$390,MATCH(H994,Activities!$C$2:$C$390,0))</f>
        <v>Abrasive product manufacturing</v>
      </c>
      <c r="H994" s="61">
        <v>327910</v>
      </c>
      <c r="I994" s="61" t="s">
        <v>997</v>
      </c>
      <c r="J994" s="62">
        <v>2.1354489563567368E-7</v>
      </c>
      <c r="K994" s="61" t="s">
        <v>2093</v>
      </c>
      <c r="L994" s="61"/>
      <c r="M994" s="61"/>
      <c r="N994" s="61"/>
      <c r="O994" s="61"/>
      <c r="P994" s="61"/>
      <c r="Q994" s="74">
        <v>3.3313508718933869</v>
      </c>
      <c r="R994" s="61">
        <v>1</v>
      </c>
      <c r="S994" s="61">
        <v>1</v>
      </c>
      <c r="T994" s="61">
        <v>1</v>
      </c>
      <c r="U994" s="61">
        <v>5</v>
      </c>
      <c r="V994" s="61">
        <v>2013</v>
      </c>
      <c r="W994" s="61" t="s">
        <v>65</v>
      </c>
      <c r="X994" s="61" t="s">
        <v>572</v>
      </c>
      <c r="Y994" s="61"/>
      <c r="AC994"/>
    </row>
    <row r="995" spans="2:29" x14ac:dyDescent="0.2">
      <c r="B995" s="61" t="str">
        <f>INDEX(FlowMapping!$G$2:$G$875,MATCH(W995&amp;D995,FlowMapping!$E$2:$E$875,0))</f>
        <v>styrene</v>
      </c>
      <c r="C995" s="61">
        <f>INDEX(FlowMapping!$H$2:$H$875,MATCH(W995&amp;D995,FlowMapping!$E$2:$E$875,0))</f>
        <v>100425</v>
      </c>
      <c r="D995" s="61" t="s">
        <v>1003</v>
      </c>
      <c r="E995" s="61" t="str">
        <f>INDEX(FlowMapping!$J$2:$J$875,MATCH(W995&amp;D995,FlowMapping!$E$2:$E$875,0))</f>
        <v>unspecified</v>
      </c>
      <c r="F995" s="61" t="str">
        <f>INDEX(FlowMapping!$M$2:$M$875,MATCH(W995&amp;D995,FlowMapping!$E$2:$E$875,0))</f>
        <v>9cec94a2-e7fe-43f4-82f4-293c477f86dc</v>
      </c>
      <c r="G995" s="61" t="str">
        <f>INDEX(Activities!$B$2:$B$390,MATCH(H995,Activities!$C$2:$C$390,0))</f>
        <v>Abrasive product manufacturing</v>
      </c>
      <c r="H995" s="61">
        <v>327910</v>
      </c>
      <c r="I995" s="61" t="s">
        <v>997</v>
      </c>
      <c r="J995" s="62">
        <v>5.9561897533206833E-7</v>
      </c>
      <c r="K995" s="61" t="s">
        <v>2093</v>
      </c>
      <c r="L995" s="61"/>
      <c r="M995" s="61"/>
      <c r="N995" s="61"/>
      <c r="O995" s="61"/>
      <c r="P995" s="61"/>
      <c r="Q995" s="74">
        <v>2.6663482844399882</v>
      </c>
      <c r="R995" s="61">
        <v>1</v>
      </c>
      <c r="S995" s="61">
        <v>1</v>
      </c>
      <c r="T995" s="61">
        <v>1</v>
      </c>
      <c r="U995" s="61">
        <v>5</v>
      </c>
      <c r="V995" s="61">
        <v>2013</v>
      </c>
      <c r="W995" s="61" t="s">
        <v>58</v>
      </c>
      <c r="X995" s="61" t="s">
        <v>572</v>
      </c>
      <c r="Y995" s="61"/>
      <c r="AC995"/>
    </row>
    <row r="996" spans="2:29" x14ac:dyDescent="0.2">
      <c r="B996" s="61" t="str">
        <f>INDEX(FlowMapping!$G$2:$G$875,MATCH(W996&amp;D996,FlowMapping!$E$2:$E$875,0))</f>
        <v>hexachlorobenzene</v>
      </c>
      <c r="C996" s="61">
        <f>INDEX(FlowMapping!$H$2:$H$875,MATCH(W996&amp;D996,FlowMapping!$E$2:$E$875,0))</f>
        <v>118741</v>
      </c>
      <c r="D996" s="61" t="s">
        <v>1003</v>
      </c>
      <c r="E996" s="61" t="str">
        <f>INDEX(FlowMapping!$J$2:$J$875,MATCH(W996&amp;D996,FlowMapping!$E$2:$E$875,0))</f>
        <v>unspecified</v>
      </c>
      <c r="F996" s="61" t="str">
        <f>INDEX(FlowMapping!$M$2:$M$875,MATCH(W996&amp;D996,FlowMapping!$E$2:$E$875,0))</f>
        <v>ca2480aa-dba9-34c6-98db-c4d80c54674a</v>
      </c>
      <c r="G996" s="61" t="str">
        <f>INDEX(Activities!$B$2:$B$390,MATCH(H996,Activities!$C$2:$C$390,0))</f>
        <v>Ground or treated mineral and earth manufacturing</v>
      </c>
      <c r="H996" s="61">
        <v>327992</v>
      </c>
      <c r="I996" s="61" t="s">
        <v>997</v>
      </c>
      <c r="J996" s="62">
        <v>2.0801013427919941E-13</v>
      </c>
      <c r="K996" s="61" t="s">
        <v>2093</v>
      </c>
      <c r="L996" s="61"/>
      <c r="M996" s="61"/>
      <c r="N996" s="61"/>
      <c r="O996" s="61"/>
      <c r="P996" s="61"/>
      <c r="Q996" s="74">
        <v>4.3766329330195619</v>
      </c>
      <c r="R996" s="61">
        <v>1</v>
      </c>
      <c r="S996" s="61">
        <v>1</v>
      </c>
      <c r="T996" s="61">
        <v>1</v>
      </c>
      <c r="U996" s="61">
        <v>4</v>
      </c>
      <c r="V996" s="61">
        <v>2013</v>
      </c>
      <c r="W996" s="61" t="s">
        <v>228</v>
      </c>
      <c r="X996" s="61" t="s">
        <v>572</v>
      </c>
      <c r="Y996" s="61"/>
      <c r="AC996"/>
    </row>
    <row r="997" spans="2:29" x14ac:dyDescent="0.2">
      <c r="B997" s="61" t="str">
        <f>INDEX(FlowMapping!$G$2:$G$875,MATCH(W997&amp;D997,FlowMapping!$E$2:$E$875,0))</f>
        <v>ACRYLAMIDE</v>
      </c>
      <c r="C997" s="61">
        <f>INDEX(FlowMapping!$H$2:$H$875,MATCH(W997&amp;D997,FlowMapping!$E$2:$E$875,0))</f>
        <v>79061</v>
      </c>
      <c r="D997" s="61" t="s">
        <v>1003</v>
      </c>
      <c r="E997" s="61" t="str">
        <f>INDEX(FlowMapping!$J$2:$J$875,MATCH(W997&amp;D997,FlowMapping!$E$2:$E$875,0))</f>
        <v>unspecified</v>
      </c>
      <c r="F997" s="61" t="str">
        <f>INDEX(FlowMapping!$M$2:$M$875,MATCH(W997&amp;D997,FlowMapping!$E$2:$E$875,0))</f>
        <v>fdc2e021-f1a3-4858-97c5-c50bb4fb0315</v>
      </c>
      <c r="G997" s="61" t="str">
        <f>INDEX(Activities!$B$2:$B$390,MATCH(H997,Activities!$C$2:$C$390,0))</f>
        <v>Ground or treated mineral and earth manufacturing</v>
      </c>
      <c r="H997" s="61">
        <v>327992</v>
      </c>
      <c r="I997" s="61" t="s">
        <v>997</v>
      </c>
      <c r="J997" s="62">
        <v>1.4939954395743605E-11</v>
      </c>
      <c r="K997" s="61" t="s">
        <v>2093</v>
      </c>
      <c r="L997" s="61"/>
      <c r="M997" s="61"/>
      <c r="N997" s="61"/>
      <c r="O997" s="61"/>
      <c r="P997" s="61"/>
      <c r="Q997" s="74">
        <v>4.0075967534739592</v>
      </c>
      <c r="R997" s="61">
        <v>1</v>
      </c>
      <c r="S997" s="61">
        <v>1</v>
      </c>
      <c r="T997" s="61">
        <v>1</v>
      </c>
      <c r="U997" s="61">
        <v>4</v>
      </c>
      <c r="V997" s="61">
        <v>2013</v>
      </c>
      <c r="W997" s="61" t="s">
        <v>191</v>
      </c>
      <c r="X997" s="61" t="s">
        <v>572</v>
      </c>
      <c r="Y997" s="61"/>
      <c r="AC997"/>
    </row>
    <row r="998" spans="2:29" x14ac:dyDescent="0.2">
      <c r="B998" s="61" t="str">
        <f>INDEX(FlowMapping!$G$2:$G$875,MATCH(W998&amp;D998,FlowMapping!$E$2:$E$875,0))</f>
        <v>ethane, 1,2-dichloro-</v>
      </c>
      <c r="C998" s="61">
        <f>INDEX(FlowMapping!$H$2:$H$875,MATCH(W998&amp;D998,FlowMapping!$E$2:$E$875,0))</f>
        <v>107062</v>
      </c>
      <c r="D998" s="61" t="s">
        <v>1003</v>
      </c>
      <c r="E998" s="61" t="str">
        <f>INDEX(FlowMapping!$J$2:$J$875,MATCH(W998&amp;D998,FlowMapping!$E$2:$E$875,0))</f>
        <v>unspecified</v>
      </c>
      <c r="F998" s="61" t="str">
        <f>INDEX(FlowMapping!$M$2:$M$875,MATCH(W998&amp;D998,FlowMapping!$E$2:$E$875,0))</f>
        <v>03758df7-503a-400e-bc7b-ec05825761a5</v>
      </c>
      <c r="G998" s="61" t="str">
        <f>INDEX(Activities!$B$2:$B$390,MATCH(H998,Activities!$C$2:$C$390,0))</f>
        <v>Ground or treated mineral and earth manufacturing</v>
      </c>
      <c r="H998" s="61">
        <v>327992</v>
      </c>
      <c r="I998" s="61" t="s">
        <v>997</v>
      </c>
      <c r="J998" s="62">
        <v>2.1835317963009883E-11</v>
      </c>
      <c r="K998" s="61" t="s">
        <v>2093</v>
      </c>
      <c r="L998" s="61"/>
      <c r="M998" s="61"/>
      <c r="N998" s="61"/>
      <c r="O998" s="61"/>
      <c r="P998" s="61"/>
      <c r="Q998" s="74">
        <v>3.7546115012229446</v>
      </c>
      <c r="R998" s="61">
        <v>1</v>
      </c>
      <c r="S998" s="61">
        <v>1</v>
      </c>
      <c r="T998" s="61">
        <v>1</v>
      </c>
      <c r="U998" s="61">
        <v>4</v>
      </c>
      <c r="V998" s="61">
        <v>2013</v>
      </c>
      <c r="W998" s="61" t="s">
        <v>283</v>
      </c>
      <c r="X998" s="61" t="s">
        <v>572</v>
      </c>
      <c r="Y998" s="61"/>
      <c r="AC998"/>
    </row>
    <row r="999" spans="2:29" x14ac:dyDescent="0.2">
      <c r="B999" s="61" t="str">
        <f>INDEX(FlowMapping!$G$2:$G$875,MATCH(W999&amp;D999,FlowMapping!$E$2:$E$875,0))</f>
        <v>avermectin B1</v>
      </c>
      <c r="C999" s="61">
        <f>INDEX(FlowMapping!$H$2:$H$875,MATCH(W999&amp;D999,FlowMapping!$E$2:$E$875,0))</f>
        <v>65195553</v>
      </c>
      <c r="D999" s="61" t="s">
        <v>1003</v>
      </c>
      <c r="E999" s="61" t="str">
        <f>INDEX(FlowMapping!$J$2:$J$875,MATCH(W999&amp;D999,FlowMapping!$E$2:$E$875,0))</f>
        <v>unspecified</v>
      </c>
      <c r="F999" s="61" t="str">
        <f>INDEX(FlowMapping!$M$2:$M$875,MATCH(W999&amp;D999,FlowMapping!$E$2:$E$875,0))</f>
        <v>1949a62f-610e-4f8f-85ac-a550cea30b96</v>
      </c>
      <c r="G999" s="61" t="str">
        <f>INDEX(Activities!$B$2:$B$390,MATCH(H999,Activities!$C$2:$C$390,0))</f>
        <v>Ground or treated mineral and earth manufacturing</v>
      </c>
      <c r="H999" s="61">
        <v>327992</v>
      </c>
      <c r="I999" s="61" t="s">
        <v>997</v>
      </c>
      <c r="J999" s="62">
        <v>2.1835317963009883E-11</v>
      </c>
      <c r="K999" s="61" t="s">
        <v>2093</v>
      </c>
      <c r="L999" s="61"/>
      <c r="M999" s="61"/>
      <c r="N999" s="61"/>
      <c r="O999" s="61"/>
      <c r="P999" s="61"/>
      <c r="Q999" s="74">
        <v>2.9462745420192227</v>
      </c>
      <c r="R999" s="61">
        <v>1</v>
      </c>
      <c r="S999" s="61">
        <v>1</v>
      </c>
      <c r="T999" s="61">
        <v>1</v>
      </c>
      <c r="U999" s="61">
        <v>4</v>
      </c>
      <c r="V999" s="61">
        <v>2013</v>
      </c>
      <c r="W999" s="61" t="s">
        <v>379</v>
      </c>
      <c r="X999" s="61" t="s">
        <v>572</v>
      </c>
      <c r="Y999" s="61"/>
      <c r="AC999"/>
    </row>
    <row r="1000" spans="2:29" x14ac:dyDescent="0.2">
      <c r="B1000" s="61" t="str">
        <f>INDEX(FlowMapping!$G$2:$G$875,MATCH(W1000&amp;D1000,FlowMapping!$E$2:$E$875,0))</f>
        <v>dimethyl sulfate</v>
      </c>
      <c r="C1000" s="61">
        <f>INDEX(FlowMapping!$H$2:$H$875,MATCH(W1000&amp;D1000,FlowMapping!$E$2:$E$875,0))</f>
        <v>77781</v>
      </c>
      <c r="D1000" s="61" t="s">
        <v>1003</v>
      </c>
      <c r="E1000" s="61" t="str">
        <f>INDEX(FlowMapping!$J$2:$J$875,MATCH(W1000&amp;D1000,FlowMapping!$E$2:$E$875,0))</f>
        <v>unspecified</v>
      </c>
      <c r="F1000" s="61" t="str">
        <f>INDEX(FlowMapping!$M$2:$M$875,MATCH(W1000&amp;D1000,FlowMapping!$E$2:$E$875,0))</f>
        <v>7ae3bfc1-8532-11e0-9d78-0800200c9a66</v>
      </c>
      <c r="G1000" s="61" t="str">
        <f>INDEX(Activities!$B$2:$B$390,MATCH(H1000,Activities!$C$2:$C$390,0))</f>
        <v>Ground or treated mineral and earth manufacturing</v>
      </c>
      <c r="H1000" s="61">
        <v>327992</v>
      </c>
      <c r="I1000" s="61" t="s">
        <v>997</v>
      </c>
      <c r="J1000" s="62">
        <v>2.1835317963009883E-11</v>
      </c>
      <c r="K1000" s="61" t="s">
        <v>2093</v>
      </c>
      <c r="L1000" s="61"/>
      <c r="M1000" s="61"/>
      <c r="N1000" s="61"/>
      <c r="O1000" s="61"/>
      <c r="P1000" s="61"/>
      <c r="Q1000" s="74">
        <v>2.8093253368034055</v>
      </c>
      <c r="R1000" s="61">
        <v>1</v>
      </c>
      <c r="S1000" s="61">
        <v>1</v>
      </c>
      <c r="T1000" s="61">
        <v>1</v>
      </c>
      <c r="U1000" s="61">
        <v>4</v>
      </c>
      <c r="V1000" s="61">
        <v>2013</v>
      </c>
      <c r="W1000" s="61" t="s">
        <v>199</v>
      </c>
      <c r="X1000" s="61" t="s">
        <v>572</v>
      </c>
      <c r="Y1000" s="61"/>
      <c r="AC1000"/>
    </row>
    <row r="1001" spans="2:29" x14ac:dyDescent="0.2">
      <c r="B1001" s="61" t="str">
        <f>INDEX(FlowMapping!$G$2:$G$875,MATCH(W1001&amp;D1001,FlowMapping!$E$2:$E$875,0))</f>
        <v>copper</v>
      </c>
      <c r="C1001" s="61">
        <f>INDEX(FlowMapping!$H$2:$H$875,MATCH(W1001&amp;D1001,FlowMapping!$E$2:$E$875,0))</f>
        <v>7440508</v>
      </c>
      <c r="D1001" s="61" t="s">
        <v>1003</v>
      </c>
      <c r="E1001" s="61" t="str">
        <f>INDEX(FlowMapping!$J$2:$J$875,MATCH(W1001&amp;D1001,FlowMapping!$E$2:$E$875,0))</f>
        <v>unspecified</v>
      </c>
      <c r="F1001" s="61" t="str">
        <f>INDEX(FlowMapping!$M$2:$M$875,MATCH(W1001&amp;D1001,FlowMapping!$E$2:$E$875,0))</f>
        <v>ec8144d6-d123-43b1-9c17-a295422a0498</v>
      </c>
      <c r="G1001" s="61" t="str">
        <f>INDEX(Activities!$B$2:$B$390,MATCH(H1001,Activities!$C$2:$C$390,0))</f>
        <v>Ground or treated mineral and earth manufacturing</v>
      </c>
      <c r="H1001" s="61">
        <v>327992</v>
      </c>
      <c r="I1001" s="61" t="s">
        <v>997</v>
      </c>
      <c r="J1001" s="62">
        <v>6.5505953889029642E-11</v>
      </c>
      <c r="K1001" s="61" t="s">
        <v>2093</v>
      </c>
      <c r="L1001" s="61"/>
      <c r="M1001" s="61"/>
      <c r="N1001" s="61"/>
      <c r="O1001" s="61"/>
      <c r="P1001" s="61"/>
      <c r="Q1001" s="74">
        <v>3.6565374211799746</v>
      </c>
      <c r="R1001" s="61">
        <v>1</v>
      </c>
      <c r="S1001" s="61">
        <v>1</v>
      </c>
      <c r="T1001" s="61">
        <v>1</v>
      </c>
      <c r="U1001" s="61">
        <v>4</v>
      </c>
      <c r="V1001" s="61">
        <v>2013</v>
      </c>
      <c r="W1001" s="61" t="s">
        <v>25</v>
      </c>
      <c r="X1001" s="61" t="s">
        <v>572</v>
      </c>
      <c r="Y1001" s="61"/>
      <c r="AC1001"/>
    </row>
    <row r="1002" spans="2:29" x14ac:dyDescent="0.2">
      <c r="B1002" s="61" t="str">
        <f>INDEX(FlowMapping!$G$2:$G$875,MATCH(W1002&amp;D1002,FlowMapping!$E$2:$E$875,0))</f>
        <v>chromium</v>
      </c>
      <c r="C1002" s="61">
        <f>INDEX(FlowMapping!$H$2:$H$875,MATCH(W1002&amp;D1002,FlowMapping!$E$2:$E$875,0))</f>
        <v>7440473</v>
      </c>
      <c r="D1002" s="61" t="s">
        <v>1003</v>
      </c>
      <c r="E1002" s="61" t="str">
        <f>INDEX(FlowMapping!$J$2:$J$875,MATCH(W1002&amp;D1002,FlowMapping!$E$2:$E$875,0))</f>
        <v>unspecified</v>
      </c>
      <c r="F1002" s="61" t="str">
        <f>INDEX(FlowMapping!$M$2:$M$875,MATCH(W1002&amp;D1002,FlowMapping!$E$2:$E$875,0))</f>
        <v>e142b577-e934-4085-9a07-3983d4d92afb</v>
      </c>
      <c r="G1002" s="61" t="str">
        <f>INDEX(Activities!$B$2:$B$390,MATCH(H1002,Activities!$C$2:$C$390,0))</f>
        <v>Ground or treated mineral and earth manufacturing</v>
      </c>
      <c r="H1002" s="61">
        <v>327992</v>
      </c>
      <c r="I1002" s="61" t="s">
        <v>997</v>
      </c>
      <c r="J1002" s="62">
        <v>1.1492272612110463E-10</v>
      </c>
      <c r="K1002" s="61" t="s">
        <v>2093</v>
      </c>
      <c r="L1002" s="61"/>
      <c r="M1002" s="61"/>
      <c r="N1002" s="61"/>
      <c r="O1002" s="61"/>
      <c r="P1002" s="61"/>
      <c r="Q1002" s="74">
        <v>4.1265483800781633</v>
      </c>
      <c r="R1002" s="61">
        <v>1</v>
      </c>
      <c r="S1002" s="61">
        <v>1</v>
      </c>
      <c r="T1002" s="61">
        <v>1</v>
      </c>
      <c r="U1002" s="61">
        <v>4</v>
      </c>
      <c r="V1002" s="61">
        <v>2013</v>
      </c>
      <c r="W1002" s="61" t="s">
        <v>13</v>
      </c>
      <c r="X1002" s="61" t="s">
        <v>572</v>
      </c>
      <c r="Y1002" s="61"/>
      <c r="AC1002"/>
    </row>
    <row r="1003" spans="2:29" x14ac:dyDescent="0.2">
      <c r="B1003" s="61" t="str">
        <f>INDEX(FlowMapping!$G$2:$G$875,MATCH(W1003&amp;D1003,FlowMapping!$E$2:$E$875,0))</f>
        <v>1,2,4-trimethylbenzene</v>
      </c>
      <c r="C1003" s="61">
        <f>INDEX(FlowMapping!$H$2:$H$875,MATCH(W1003&amp;D1003,FlowMapping!$E$2:$E$875,0))</f>
        <v>95636</v>
      </c>
      <c r="D1003" s="61" t="s">
        <v>1003</v>
      </c>
      <c r="E1003" s="61" t="str">
        <f>INDEX(FlowMapping!$J$2:$J$875,MATCH(W1003&amp;D1003,FlowMapping!$E$2:$E$875,0))</f>
        <v>unspecified</v>
      </c>
      <c r="F1003" s="61" t="str">
        <f>INDEX(FlowMapping!$M$2:$M$875,MATCH(W1003&amp;D1003,FlowMapping!$E$2:$E$875,0))</f>
        <v>776e1b2c-6a86-35c1-b2ed-61952ecd792c</v>
      </c>
      <c r="G1003" s="61" t="str">
        <f>INDEX(Activities!$B$2:$B$390,MATCH(H1003,Activities!$C$2:$C$390,0))</f>
        <v>Ground or treated mineral and earth manufacturing</v>
      </c>
      <c r="H1003" s="61">
        <v>327992</v>
      </c>
      <c r="I1003" s="61" t="s">
        <v>997</v>
      </c>
      <c r="J1003" s="62">
        <v>1.6089181656954646E-10</v>
      </c>
      <c r="K1003" s="61" t="s">
        <v>2093</v>
      </c>
      <c r="L1003" s="61"/>
      <c r="M1003" s="61"/>
      <c r="N1003" s="61"/>
      <c r="O1003" s="61"/>
      <c r="P1003" s="61"/>
      <c r="Q1003" s="74">
        <v>4.5570818261911716</v>
      </c>
      <c r="R1003" s="61">
        <v>1</v>
      </c>
      <c r="S1003" s="61">
        <v>1</v>
      </c>
      <c r="T1003" s="61">
        <v>1</v>
      </c>
      <c r="U1003" s="61">
        <v>4</v>
      </c>
      <c r="V1003" s="61">
        <v>2013</v>
      </c>
      <c r="W1003" s="61" t="s">
        <v>32</v>
      </c>
      <c r="X1003" s="61" t="s">
        <v>572</v>
      </c>
      <c r="Y1003" s="61"/>
      <c r="AC1003"/>
    </row>
    <row r="1004" spans="2:29" x14ac:dyDescent="0.2">
      <c r="B1004" s="61" t="str">
        <f>INDEX(FlowMapping!$G$2:$G$875,MATCH(W1004&amp;D1004,FlowMapping!$E$2:$E$875,0))</f>
        <v>Ethane, 1,1,2-trichloro-1,2,2-trifluoro-, CFC-113</v>
      </c>
      <c r="C1004" s="61">
        <f>INDEX(FlowMapping!$H$2:$H$875,MATCH(W1004&amp;D1004,FlowMapping!$E$2:$E$875,0))</f>
        <v>76131</v>
      </c>
      <c r="D1004" s="61" t="s">
        <v>1003</v>
      </c>
      <c r="E1004" s="61" t="str">
        <f>INDEX(FlowMapping!$J$2:$J$875,MATCH(W1004&amp;D1004,FlowMapping!$E$2:$E$875,0))</f>
        <v>unspecified</v>
      </c>
      <c r="F1004" s="61" t="str">
        <f>INDEX(FlowMapping!$M$2:$M$875,MATCH(W1004&amp;D1004,FlowMapping!$E$2:$E$875,0))</f>
        <v>cacfd448-6c2d-4061-9363-fd506b979f25</v>
      </c>
      <c r="G1004" s="61" t="str">
        <f>INDEX(Activities!$B$2:$B$390,MATCH(H1004,Activities!$C$2:$C$390,0))</f>
        <v>Ground or treated mineral and earth manufacturing</v>
      </c>
      <c r="H1004" s="61">
        <v>327992</v>
      </c>
      <c r="I1004" s="61" t="s">
        <v>997</v>
      </c>
      <c r="J1004" s="62">
        <v>1.6778718013681275E-10</v>
      </c>
      <c r="K1004" s="61" t="s">
        <v>2093</v>
      </c>
      <c r="L1004" s="61"/>
      <c r="M1004" s="61"/>
      <c r="N1004" s="61"/>
      <c r="O1004" s="61"/>
      <c r="P1004" s="61"/>
      <c r="Q1004" s="74">
        <v>4.4529333928286068</v>
      </c>
      <c r="R1004" s="61">
        <v>1</v>
      </c>
      <c r="S1004" s="61">
        <v>1</v>
      </c>
      <c r="T1004" s="61">
        <v>1</v>
      </c>
      <c r="U1004" s="61">
        <v>4</v>
      </c>
      <c r="V1004" s="61">
        <v>2013</v>
      </c>
      <c r="W1004" s="61" t="s">
        <v>274</v>
      </c>
      <c r="X1004" s="61" t="s">
        <v>572</v>
      </c>
      <c r="Y1004" s="61"/>
      <c r="AC1004"/>
    </row>
    <row r="1005" spans="2:29" x14ac:dyDescent="0.2">
      <c r="B1005" s="61" t="str">
        <f>INDEX(FlowMapping!$G$2:$G$875,MATCH(W1005&amp;D1005,FlowMapping!$E$2:$E$875,0))</f>
        <v>o-xylene</v>
      </c>
      <c r="C1005" s="61">
        <f>INDEX(FlowMapping!$H$2:$H$875,MATCH(W1005&amp;D1005,FlowMapping!$E$2:$E$875,0))</f>
        <v>95476</v>
      </c>
      <c r="D1005" s="61" t="s">
        <v>1003</v>
      </c>
      <c r="E1005" s="61" t="str">
        <f>INDEX(FlowMapping!$J$2:$J$875,MATCH(W1005&amp;D1005,FlowMapping!$E$2:$E$875,0))</f>
        <v>unspecified</v>
      </c>
      <c r="F1005" s="61" t="str">
        <f>INDEX(FlowMapping!$M$2:$M$875,MATCH(W1005&amp;D1005,FlowMapping!$E$2:$E$875,0))</f>
        <v>527d6cb5-bbd7-403d-8dcc-b6678fb123f5</v>
      </c>
      <c r="G1005" s="61" t="str">
        <f>INDEX(Activities!$B$2:$B$390,MATCH(H1005,Activities!$C$2:$C$390,0))</f>
        <v>Ground or treated mineral and earth manufacturing</v>
      </c>
      <c r="H1005" s="61">
        <v>327992</v>
      </c>
      <c r="I1005" s="61" t="s">
        <v>997</v>
      </c>
      <c r="J1005" s="62">
        <v>2.3903927033189768E-10</v>
      </c>
      <c r="K1005" s="61" t="s">
        <v>2093</v>
      </c>
      <c r="L1005" s="61"/>
      <c r="M1005" s="61"/>
      <c r="N1005" s="61"/>
      <c r="O1005" s="61"/>
      <c r="P1005" s="61"/>
      <c r="Q1005" s="74">
        <v>3.500819244070184</v>
      </c>
      <c r="R1005" s="61">
        <v>1</v>
      </c>
      <c r="S1005" s="61">
        <v>1</v>
      </c>
      <c r="T1005" s="61">
        <v>1</v>
      </c>
      <c r="U1005" s="61">
        <v>4</v>
      </c>
      <c r="V1005" s="61">
        <v>2013</v>
      </c>
      <c r="W1005" s="61" t="s">
        <v>328</v>
      </c>
      <c r="X1005" s="61" t="s">
        <v>572</v>
      </c>
      <c r="Y1005" s="61"/>
      <c r="AC1005"/>
    </row>
    <row r="1006" spans="2:29" x14ac:dyDescent="0.2">
      <c r="B1006" s="61" t="str">
        <f>INDEX(FlowMapping!$G$2:$G$875,MATCH(W1006&amp;D1006,FlowMapping!$E$2:$E$875,0))</f>
        <v>Cresol</v>
      </c>
      <c r="C1006" s="61">
        <f>INDEX(FlowMapping!$H$2:$H$875,MATCH(W1006&amp;D1006,FlowMapping!$E$2:$E$875,0))</f>
        <v>1319773</v>
      </c>
      <c r="D1006" s="61" t="s">
        <v>1003</v>
      </c>
      <c r="E1006" s="61" t="str">
        <f>INDEX(FlowMapping!$J$2:$J$875,MATCH(W1006&amp;D1006,FlowMapping!$E$2:$E$875,0))</f>
        <v>unspecified</v>
      </c>
      <c r="F1006" s="61" t="str">
        <f>INDEX(FlowMapping!$M$2:$M$875,MATCH(W1006&amp;D1006,FlowMapping!$E$2:$E$875,0))</f>
        <v>a58560ee-3ffc-4a54-a507-56a349badd7b</v>
      </c>
      <c r="G1006" s="61" t="str">
        <f>INDEX(Activities!$B$2:$B$390,MATCH(H1006,Activities!$C$2:$C$390,0))</f>
        <v>Ground or treated mineral and earth manufacturing</v>
      </c>
      <c r="H1006" s="61">
        <v>327992</v>
      </c>
      <c r="I1006" s="61" t="s">
        <v>997</v>
      </c>
      <c r="J1006" s="62">
        <v>2.4593463389916391E-10</v>
      </c>
      <c r="K1006" s="61" t="s">
        <v>2093</v>
      </c>
      <c r="L1006" s="61"/>
      <c r="M1006" s="61"/>
      <c r="N1006" s="61"/>
      <c r="O1006" s="61"/>
      <c r="P1006" s="61"/>
      <c r="Q1006" s="74">
        <v>2.4107477791330951</v>
      </c>
      <c r="R1006" s="61">
        <v>1</v>
      </c>
      <c r="S1006" s="61">
        <v>1</v>
      </c>
      <c r="T1006" s="61">
        <v>1</v>
      </c>
      <c r="U1006" s="61">
        <v>4</v>
      </c>
      <c r="V1006" s="61">
        <v>2013</v>
      </c>
      <c r="W1006" s="61" t="s">
        <v>163</v>
      </c>
      <c r="X1006" s="61" t="s">
        <v>572</v>
      </c>
      <c r="Y1006" s="61"/>
      <c r="AC1006"/>
    </row>
    <row r="1007" spans="2:29" x14ac:dyDescent="0.2">
      <c r="B1007" s="61" t="str">
        <f>INDEX(FlowMapping!$G$2:$G$875,MATCH(W1007&amp;D1007,FlowMapping!$E$2:$E$875,0))</f>
        <v>chloroform</v>
      </c>
      <c r="C1007" s="61">
        <f>INDEX(FlowMapping!$H$2:$H$875,MATCH(W1007&amp;D1007,FlowMapping!$E$2:$E$875,0))</f>
        <v>67663</v>
      </c>
      <c r="D1007" s="61" t="s">
        <v>1003</v>
      </c>
      <c r="E1007" s="61" t="str">
        <f>INDEX(FlowMapping!$J$2:$J$875,MATCH(W1007&amp;D1007,FlowMapping!$E$2:$E$875,0))</f>
        <v>unspecified</v>
      </c>
      <c r="F1007" s="61" t="str">
        <f>INDEX(FlowMapping!$M$2:$M$875,MATCH(W1007&amp;D1007,FlowMapping!$E$2:$E$875,0))</f>
        <v>fbf6ab3a-74e3-4cbe-b61d-959728bdce46</v>
      </c>
      <c r="G1007" s="61" t="str">
        <f>INDEX(Activities!$B$2:$B$390,MATCH(H1007,Activities!$C$2:$C$390,0))</f>
        <v>Ground or treated mineral and earth manufacturing</v>
      </c>
      <c r="H1007" s="61">
        <v>327992</v>
      </c>
      <c r="I1007" s="61" t="s">
        <v>997</v>
      </c>
      <c r="J1007" s="62">
        <v>2.6776995186217384E-10</v>
      </c>
      <c r="K1007" s="61" t="s">
        <v>2093</v>
      </c>
      <c r="L1007" s="61"/>
      <c r="M1007" s="61"/>
      <c r="N1007" s="61"/>
      <c r="O1007" s="61"/>
      <c r="P1007" s="61"/>
      <c r="Q1007" s="74">
        <v>3.3309626208692151</v>
      </c>
      <c r="R1007" s="61">
        <v>1</v>
      </c>
      <c r="S1007" s="61">
        <v>1</v>
      </c>
      <c r="T1007" s="61">
        <v>1</v>
      </c>
      <c r="U1007" s="61">
        <v>4</v>
      </c>
      <c r="V1007" s="61">
        <v>2013</v>
      </c>
      <c r="W1007" s="61" t="s">
        <v>139</v>
      </c>
      <c r="X1007" s="61" t="s">
        <v>572</v>
      </c>
      <c r="Y1007" s="61"/>
      <c r="AC1007"/>
    </row>
    <row r="1008" spans="2:29" x14ac:dyDescent="0.2">
      <c r="B1008" s="61" t="str">
        <f>INDEX(FlowMapping!$G$2:$G$875,MATCH(W1008&amp;D1008,FlowMapping!$E$2:$E$875,0))</f>
        <v>1,1,2,2-tetrachloroethane</v>
      </c>
      <c r="C1008" s="61">
        <f>INDEX(FlowMapping!$H$2:$H$875,MATCH(W1008&amp;D1008,FlowMapping!$E$2:$E$875,0))</f>
        <v>79345</v>
      </c>
      <c r="D1008" s="61" t="s">
        <v>1003</v>
      </c>
      <c r="E1008" s="61" t="str">
        <f>INDEX(FlowMapping!$J$2:$J$875,MATCH(W1008&amp;D1008,FlowMapping!$E$2:$E$875,0))</f>
        <v>unspecified</v>
      </c>
      <c r="F1008" s="61" t="str">
        <f>INDEX(FlowMapping!$M$2:$M$875,MATCH(W1008&amp;D1008,FlowMapping!$E$2:$E$875,0))</f>
        <v>df56b189-6a5d-4d91-a378-4e5ba1e53dff</v>
      </c>
      <c r="G1008" s="61" t="str">
        <f>INDEX(Activities!$B$2:$B$390,MATCH(H1008,Activities!$C$2:$C$390,0))</f>
        <v>Ground or treated mineral and earth manufacturing</v>
      </c>
      <c r="H1008" s="61">
        <v>327992</v>
      </c>
      <c r="I1008" s="61" t="s">
        <v>997</v>
      </c>
      <c r="J1008" s="62">
        <v>2.7006840638459587E-10</v>
      </c>
      <c r="K1008" s="61" t="s">
        <v>2093</v>
      </c>
      <c r="L1008" s="61"/>
      <c r="M1008" s="61"/>
      <c r="N1008" s="61"/>
      <c r="O1008" s="61"/>
      <c r="P1008" s="61"/>
      <c r="Q1008" s="74">
        <v>3.5419652947166647</v>
      </c>
      <c r="R1008" s="61">
        <v>1</v>
      </c>
      <c r="S1008" s="61">
        <v>1</v>
      </c>
      <c r="T1008" s="61">
        <v>1</v>
      </c>
      <c r="U1008" s="61">
        <v>4</v>
      </c>
      <c r="V1008" s="61">
        <v>2013</v>
      </c>
      <c r="W1008" s="61" t="s">
        <v>261</v>
      </c>
      <c r="X1008" s="61" t="s">
        <v>572</v>
      </c>
      <c r="Y1008" s="61"/>
      <c r="AC1008"/>
    </row>
    <row r="1009" spans="2:29" x14ac:dyDescent="0.2">
      <c r="B1009" s="61" t="str">
        <f>INDEX(FlowMapping!$G$2:$G$875,MATCH(W1009&amp;D1009,FlowMapping!$E$2:$E$875,0))</f>
        <v>Ethane, 1,2-dibromo-</v>
      </c>
      <c r="C1009" s="61">
        <f>INDEX(FlowMapping!$H$2:$H$875,MATCH(W1009&amp;D1009,FlowMapping!$E$2:$E$875,0))</f>
        <v>106934</v>
      </c>
      <c r="D1009" s="61" t="s">
        <v>1003</v>
      </c>
      <c r="E1009" s="61" t="str">
        <f>INDEX(FlowMapping!$J$2:$J$875,MATCH(W1009&amp;D1009,FlowMapping!$E$2:$E$875,0))</f>
        <v>unspecified</v>
      </c>
      <c r="F1009" s="61" t="str">
        <f>INDEX(FlowMapping!$M$2:$M$875,MATCH(W1009&amp;D1009,FlowMapping!$E$2:$E$875,0))</f>
        <v>8aa9184d-fa90-4048-a84e-4d8e7a34aca1</v>
      </c>
      <c r="G1009" s="61" t="str">
        <f>INDEX(Activities!$B$2:$B$390,MATCH(H1009,Activities!$C$2:$C$390,0))</f>
        <v>Ground or treated mineral and earth manufacturing</v>
      </c>
      <c r="H1009" s="61">
        <v>327992</v>
      </c>
      <c r="I1009" s="61" t="s">
        <v>997</v>
      </c>
      <c r="J1009" s="62">
        <v>2.7006840638459587E-10</v>
      </c>
      <c r="K1009" s="61" t="s">
        <v>2093</v>
      </c>
      <c r="L1009" s="61"/>
      <c r="M1009" s="61"/>
      <c r="N1009" s="61"/>
      <c r="O1009" s="61"/>
      <c r="P1009" s="61"/>
      <c r="Q1009" s="74">
        <v>4.9689836703215642</v>
      </c>
      <c r="R1009" s="61">
        <v>1</v>
      </c>
      <c r="S1009" s="61">
        <v>1</v>
      </c>
      <c r="T1009" s="61">
        <v>1</v>
      </c>
      <c r="U1009" s="61">
        <v>4</v>
      </c>
      <c r="V1009" s="61">
        <v>2013</v>
      </c>
      <c r="W1009" s="61" t="s">
        <v>336</v>
      </c>
      <c r="X1009" s="61" t="s">
        <v>572</v>
      </c>
      <c r="Y1009" s="61"/>
      <c r="AC1009"/>
    </row>
    <row r="1010" spans="2:29" x14ac:dyDescent="0.2">
      <c r="B1010" s="61" t="str">
        <f>INDEX(FlowMapping!$G$2:$G$875,MATCH(W1010&amp;D1010,FlowMapping!$E$2:$E$875,0))</f>
        <v>carbon tetrachloride</v>
      </c>
      <c r="C1010" s="61">
        <f>INDEX(FlowMapping!$H$2:$H$875,MATCH(W1010&amp;D1010,FlowMapping!$E$2:$E$875,0))</f>
        <v>56235</v>
      </c>
      <c r="D1010" s="61" t="s">
        <v>1003</v>
      </c>
      <c r="E1010" s="61" t="str">
        <f>INDEX(FlowMapping!$J$2:$J$875,MATCH(W1010&amp;D1010,FlowMapping!$E$2:$E$875,0))</f>
        <v>unspecified</v>
      </c>
      <c r="F1010" s="61" t="str">
        <f>INDEX(FlowMapping!$M$2:$M$875,MATCH(W1010&amp;D1010,FlowMapping!$E$2:$E$875,0))</f>
        <v>6f9d4955-5e50-3a60-b8ee-85e29ed11dbf</v>
      </c>
      <c r="G1010" s="61" t="str">
        <f>INDEX(Activities!$B$2:$B$390,MATCH(H1010,Activities!$C$2:$C$390,0))</f>
        <v>Ground or treated mineral and earth manufacturing</v>
      </c>
      <c r="H1010" s="61">
        <v>327992</v>
      </c>
      <c r="I1010" s="61" t="s">
        <v>997</v>
      </c>
      <c r="J1010" s="62">
        <v>2.7006840638459587E-10</v>
      </c>
      <c r="K1010" s="61" t="s">
        <v>2093</v>
      </c>
      <c r="L1010" s="61"/>
      <c r="M1010" s="61"/>
      <c r="N1010" s="61"/>
      <c r="O1010" s="61"/>
      <c r="P1010" s="61"/>
      <c r="Q1010" s="74">
        <v>3.0426320735814887</v>
      </c>
      <c r="R1010" s="61">
        <v>1</v>
      </c>
      <c r="S1010" s="61">
        <v>1</v>
      </c>
      <c r="T1010" s="61">
        <v>1</v>
      </c>
      <c r="U1010" s="61">
        <v>4</v>
      </c>
      <c r="V1010" s="61">
        <v>2013</v>
      </c>
      <c r="W1010" s="61" t="s">
        <v>232</v>
      </c>
      <c r="X1010" s="61" t="s">
        <v>572</v>
      </c>
      <c r="Y1010" s="61"/>
      <c r="AC1010"/>
    </row>
    <row r="1011" spans="2:29" x14ac:dyDescent="0.2">
      <c r="B1011" s="61" t="str">
        <f>INDEX(FlowMapping!$G$2:$G$875,MATCH(W1011&amp;D1011,FlowMapping!$E$2:$E$875,0))</f>
        <v>Ethane, 1,2-dichloro-</v>
      </c>
      <c r="C1011" s="61">
        <f>INDEX(FlowMapping!$H$2:$H$875,MATCH(W1011&amp;D1011,FlowMapping!$E$2:$E$875,0))</f>
        <v>107062</v>
      </c>
      <c r="D1011" s="61" t="s">
        <v>1003</v>
      </c>
      <c r="E1011" s="61" t="str">
        <f>INDEX(FlowMapping!$J$2:$J$875,MATCH(W1011&amp;D1011,FlowMapping!$E$2:$E$875,0))</f>
        <v>unspecified</v>
      </c>
      <c r="F1011" s="61" t="str">
        <f>INDEX(FlowMapping!$M$2:$M$875,MATCH(W1011&amp;D1011,FlowMapping!$E$2:$E$875,0))</f>
        <v>03758df7-503a-400e-bc7b-ec05825761a5</v>
      </c>
      <c r="G1011" s="61" t="str">
        <f>INDEX(Activities!$B$2:$B$390,MATCH(H1011,Activities!$C$2:$C$390,0))</f>
        <v>Ground or treated mineral and earth manufacturing</v>
      </c>
      <c r="H1011" s="61">
        <v>327992</v>
      </c>
      <c r="I1011" s="61" t="s">
        <v>997</v>
      </c>
      <c r="J1011" s="62">
        <v>2.7236686090701795E-10</v>
      </c>
      <c r="K1011" s="61" t="s">
        <v>2093</v>
      </c>
      <c r="L1011" s="61"/>
      <c r="M1011" s="61"/>
      <c r="N1011" s="61"/>
      <c r="O1011" s="61"/>
      <c r="P1011" s="61"/>
      <c r="Q1011" s="74">
        <v>3.8113246301543708</v>
      </c>
      <c r="R1011" s="61">
        <v>1</v>
      </c>
      <c r="S1011" s="61">
        <v>1</v>
      </c>
      <c r="T1011" s="61">
        <v>1</v>
      </c>
      <c r="U1011" s="61">
        <v>4</v>
      </c>
      <c r="V1011" s="61">
        <v>2013</v>
      </c>
      <c r="W1011" s="61" t="s">
        <v>270</v>
      </c>
      <c r="X1011" s="61" t="s">
        <v>572</v>
      </c>
      <c r="Y1011" s="61"/>
      <c r="AC1011"/>
    </row>
    <row r="1012" spans="2:29" x14ac:dyDescent="0.2">
      <c r="B1012" s="61" t="str">
        <f>INDEX(FlowMapping!$G$2:$G$875,MATCH(W1012&amp;D1012,FlowMapping!$E$2:$E$875,0))</f>
        <v>trichloroethylene</v>
      </c>
      <c r="C1012" s="61">
        <f>INDEX(FlowMapping!$H$2:$H$875,MATCH(W1012&amp;D1012,FlowMapping!$E$2:$E$875,0))</f>
        <v>79016</v>
      </c>
      <c r="D1012" s="61" t="s">
        <v>1003</v>
      </c>
      <c r="E1012" s="61" t="str">
        <f>INDEX(FlowMapping!$J$2:$J$875,MATCH(W1012&amp;D1012,FlowMapping!$E$2:$E$875,0))</f>
        <v>unspecified</v>
      </c>
      <c r="F1012" s="61" t="str">
        <f>INDEX(FlowMapping!$M$2:$M$875,MATCH(W1012&amp;D1012,FlowMapping!$E$2:$E$875,0))</f>
        <v>770c88e4-cd71-315c-b0b1-ea502618eb04</v>
      </c>
      <c r="G1012" s="61" t="str">
        <f>INDEX(Activities!$B$2:$B$390,MATCH(H1012,Activities!$C$2:$C$390,0))</f>
        <v>Ground or treated mineral and earth manufacturing</v>
      </c>
      <c r="H1012" s="61">
        <v>327992</v>
      </c>
      <c r="I1012" s="61" t="s">
        <v>997</v>
      </c>
      <c r="J1012" s="62">
        <v>4.183187230808209E-10</v>
      </c>
      <c r="K1012" s="61" t="s">
        <v>2093</v>
      </c>
      <c r="L1012" s="61"/>
      <c r="M1012" s="61"/>
      <c r="N1012" s="61"/>
      <c r="O1012" s="61"/>
      <c r="P1012" s="61"/>
      <c r="Q1012" s="74">
        <v>4.5130480637277604</v>
      </c>
      <c r="R1012" s="61">
        <v>1</v>
      </c>
      <c r="S1012" s="61">
        <v>1</v>
      </c>
      <c r="T1012" s="61">
        <v>1</v>
      </c>
      <c r="U1012" s="61">
        <v>4</v>
      </c>
      <c r="V1012" s="61">
        <v>2013</v>
      </c>
      <c r="W1012" s="61" t="s">
        <v>227</v>
      </c>
      <c r="X1012" s="61" t="s">
        <v>572</v>
      </c>
      <c r="Y1012" s="61"/>
      <c r="AC1012"/>
    </row>
    <row r="1013" spans="2:29" x14ac:dyDescent="0.2">
      <c r="B1013" s="61" t="str">
        <f>INDEX(FlowMapping!$G$2:$G$875,MATCH(W1013&amp;D1013,FlowMapping!$E$2:$E$875,0))</f>
        <v>Triethyl amine</v>
      </c>
      <c r="C1013" s="61">
        <f>INDEX(FlowMapping!$H$2:$H$875,MATCH(W1013&amp;D1013,FlowMapping!$E$2:$E$875,0))</f>
        <v>121448</v>
      </c>
      <c r="D1013" s="61" t="s">
        <v>1003</v>
      </c>
      <c r="E1013" s="61" t="str">
        <f>INDEX(FlowMapping!$J$2:$J$875,MATCH(W1013&amp;D1013,FlowMapping!$E$2:$E$875,0))</f>
        <v>unspecified</v>
      </c>
      <c r="F1013" s="61" t="str">
        <f>INDEX(FlowMapping!$M$2:$M$875,MATCH(W1013&amp;D1013,FlowMapping!$E$2:$E$875,0))</f>
        <v>95b76fd7-ce1e-49c8-adac-b0a6e377184a</v>
      </c>
      <c r="G1013" s="61" t="str">
        <f>INDEX(Activities!$B$2:$B$390,MATCH(H1013,Activities!$C$2:$C$390,0))</f>
        <v>Ground or treated mineral and earth manufacturing</v>
      </c>
      <c r="H1013" s="61">
        <v>327992</v>
      </c>
      <c r="I1013" s="61" t="s">
        <v>997</v>
      </c>
      <c r="J1013" s="62">
        <v>6.5046262984545224E-10</v>
      </c>
      <c r="K1013" s="61" t="s">
        <v>2093</v>
      </c>
      <c r="L1013" s="61"/>
      <c r="M1013" s="61"/>
      <c r="N1013" s="61"/>
      <c r="O1013" s="61"/>
      <c r="P1013" s="61"/>
      <c r="Q1013" s="74">
        <v>4.5772208666578811</v>
      </c>
      <c r="R1013" s="61">
        <v>1</v>
      </c>
      <c r="S1013" s="61">
        <v>1</v>
      </c>
      <c r="T1013" s="61">
        <v>1</v>
      </c>
      <c r="U1013" s="61">
        <v>4</v>
      </c>
      <c r="V1013" s="61">
        <v>2013</v>
      </c>
      <c r="W1013" s="61" t="s">
        <v>132</v>
      </c>
      <c r="X1013" s="61" t="s">
        <v>572</v>
      </c>
      <c r="Y1013" s="61"/>
      <c r="AC1013"/>
    </row>
    <row r="1014" spans="2:29" x14ac:dyDescent="0.2">
      <c r="B1014" s="61" t="str">
        <f>INDEX(FlowMapping!$G$2:$G$875,MATCH(W1014&amp;D1014,FlowMapping!$E$2:$E$875,0))</f>
        <v>ACIFLUORFEN-SODIUM</v>
      </c>
      <c r="C1014" s="61">
        <f>INDEX(FlowMapping!$H$2:$H$875,MATCH(W1014&amp;D1014,FlowMapping!$E$2:$E$875,0))</f>
        <v>62476599</v>
      </c>
      <c r="D1014" s="61" t="s">
        <v>1003</v>
      </c>
      <c r="E1014" s="61" t="str">
        <f>INDEX(FlowMapping!$J$2:$J$875,MATCH(W1014&amp;D1014,FlowMapping!$E$2:$E$875,0))</f>
        <v>unspecified</v>
      </c>
      <c r="F1014" s="61" t="str">
        <f>INDEX(FlowMapping!$M$2:$M$875,MATCH(W1014&amp;D1014,FlowMapping!$E$2:$E$875,0))</f>
        <v>5d7ef9cb-dcd4-3ec5-ad3e-02abfc3acfea</v>
      </c>
      <c r="G1014" s="61" t="str">
        <f>INDEX(Activities!$B$2:$B$390,MATCH(H1014,Activities!$C$2:$C$390,0))</f>
        <v>Ground or treated mineral and earth manufacturing</v>
      </c>
      <c r="H1014" s="61">
        <v>327992</v>
      </c>
      <c r="I1014" s="61" t="s">
        <v>997</v>
      </c>
      <c r="J1014" s="62">
        <v>7.4814694704839107E-10</v>
      </c>
      <c r="K1014" s="61" t="s">
        <v>2093</v>
      </c>
      <c r="L1014" s="61"/>
      <c r="M1014" s="61"/>
      <c r="N1014" s="61"/>
      <c r="O1014" s="61"/>
      <c r="P1014" s="61"/>
      <c r="Q1014" s="74">
        <v>3.3695652173913042</v>
      </c>
      <c r="R1014" s="61">
        <v>1</v>
      </c>
      <c r="S1014" s="61">
        <v>1</v>
      </c>
      <c r="T1014" s="61">
        <v>1</v>
      </c>
      <c r="U1014" s="61">
        <v>4</v>
      </c>
      <c r="V1014" s="61">
        <v>2013</v>
      </c>
      <c r="W1014" s="61" t="s">
        <v>526</v>
      </c>
      <c r="X1014" s="61" t="s">
        <v>572</v>
      </c>
      <c r="Y1014" s="61"/>
      <c r="AC1014"/>
    </row>
    <row r="1015" spans="2:29" x14ac:dyDescent="0.2">
      <c r="B1015" s="61" t="str">
        <f>INDEX(FlowMapping!$G$2:$G$875,MATCH(W1015&amp;D1015,FlowMapping!$E$2:$E$875,0))</f>
        <v>ethene, tetrachloro-</v>
      </c>
      <c r="C1015" s="61">
        <f>INDEX(FlowMapping!$H$2:$H$875,MATCH(W1015&amp;D1015,FlowMapping!$E$2:$E$875,0))</f>
        <v>127184</v>
      </c>
      <c r="D1015" s="61" t="s">
        <v>1003</v>
      </c>
      <c r="E1015" s="61" t="str">
        <f>INDEX(FlowMapping!$J$2:$J$875,MATCH(W1015&amp;D1015,FlowMapping!$E$2:$E$875,0))</f>
        <v>unspecified</v>
      </c>
      <c r="F1015" s="61" t="str">
        <f>INDEX(FlowMapping!$M$2:$M$875,MATCH(W1015&amp;D1015,FlowMapping!$E$2:$E$875,0))</f>
        <v>9bc66656-9f37-44bc-ae0b-5d5243b8137e</v>
      </c>
      <c r="G1015" s="61" t="str">
        <f>INDEX(Activities!$B$2:$B$390,MATCH(H1015,Activities!$C$2:$C$390,0))</f>
        <v>Ground or treated mineral and earth manufacturing</v>
      </c>
      <c r="H1015" s="61">
        <v>327992</v>
      </c>
      <c r="I1015" s="61" t="s">
        <v>997</v>
      </c>
      <c r="J1015" s="62">
        <v>7.65385355966557E-10</v>
      </c>
      <c r="K1015" s="61" t="s">
        <v>2093</v>
      </c>
      <c r="L1015" s="61"/>
      <c r="M1015" s="61"/>
      <c r="N1015" s="61"/>
      <c r="O1015" s="61"/>
      <c r="P1015" s="61"/>
      <c r="Q1015" s="74">
        <v>3.3696687150858144</v>
      </c>
      <c r="R1015" s="61">
        <v>1</v>
      </c>
      <c r="S1015" s="61">
        <v>1</v>
      </c>
      <c r="T1015" s="61">
        <v>1</v>
      </c>
      <c r="U1015" s="61">
        <v>4</v>
      </c>
      <c r="V1015" s="61">
        <v>2013</v>
      </c>
      <c r="W1015" s="61" t="s">
        <v>106</v>
      </c>
      <c r="X1015" s="61" t="s">
        <v>572</v>
      </c>
      <c r="Y1015" s="61"/>
      <c r="AC1015"/>
    </row>
    <row r="1016" spans="2:29" x14ac:dyDescent="0.2">
      <c r="B1016" s="61" t="str">
        <f>INDEX(FlowMapping!$G$2:$G$875,MATCH(W1016&amp;D1016,FlowMapping!$E$2:$E$875,0))</f>
        <v>p-cresol</v>
      </c>
      <c r="C1016" s="61">
        <f>INDEX(FlowMapping!$H$2:$H$875,MATCH(W1016&amp;D1016,FlowMapping!$E$2:$E$875,0))</f>
        <v>106445</v>
      </c>
      <c r="D1016" s="61" t="s">
        <v>1003</v>
      </c>
      <c r="E1016" s="61" t="str">
        <f>INDEX(FlowMapping!$J$2:$J$875,MATCH(W1016&amp;D1016,FlowMapping!$E$2:$E$875,0))</f>
        <v>unspecified</v>
      </c>
      <c r="F1016" s="61" t="str">
        <f>INDEX(FlowMapping!$M$2:$M$875,MATCH(W1016&amp;D1016,FlowMapping!$E$2:$E$875,0))</f>
        <v>ad39cc68-ef6c-3725-9a73-d588cfc5f9de</v>
      </c>
      <c r="G1016" s="61" t="str">
        <f>INDEX(Activities!$B$2:$B$390,MATCH(H1016,Activities!$C$2:$C$390,0))</f>
        <v>Ground or treated mineral and earth manufacturing</v>
      </c>
      <c r="H1016" s="61">
        <v>327992</v>
      </c>
      <c r="I1016" s="61" t="s">
        <v>997</v>
      </c>
      <c r="J1016" s="62">
        <v>1.3411482138332912E-9</v>
      </c>
      <c r="K1016" s="61" t="s">
        <v>2093</v>
      </c>
      <c r="L1016" s="61"/>
      <c r="M1016" s="61"/>
      <c r="N1016" s="61"/>
      <c r="O1016" s="61"/>
      <c r="P1016" s="61"/>
      <c r="Q1016" s="74">
        <v>2.7288071963120446</v>
      </c>
      <c r="R1016" s="61">
        <v>1</v>
      </c>
      <c r="S1016" s="61">
        <v>1</v>
      </c>
      <c r="T1016" s="61">
        <v>1</v>
      </c>
      <c r="U1016" s="61">
        <v>4</v>
      </c>
      <c r="V1016" s="61">
        <v>2013</v>
      </c>
      <c r="W1016" s="61" t="s">
        <v>289</v>
      </c>
      <c r="X1016" s="61" t="s">
        <v>572</v>
      </c>
      <c r="Y1016" s="61"/>
      <c r="AC1016"/>
    </row>
    <row r="1017" spans="2:29" x14ac:dyDescent="0.2">
      <c r="B1017" s="61" t="str">
        <f>INDEX(FlowMapping!$G$2:$G$875,MATCH(W1017&amp;D1017,FlowMapping!$E$2:$E$875,0))</f>
        <v>aniline</v>
      </c>
      <c r="C1017" s="61">
        <f>INDEX(FlowMapping!$H$2:$H$875,MATCH(W1017&amp;D1017,FlowMapping!$E$2:$E$875,0))</f>
        <v>62533</v>
      </c>
      <c r="D1017" s="61" t="s">
        <v>1003</v>
      </c>
      <c r="E1017" s="61" t="str">
        <f>INDEX(FlowMapping!$J$2:$J$875,MATCH(W1017&amp;D1017,FlowMapping!$E$2:$E$875,0))</f>
        <v>unspecified</v>
      </c>
      <c r="F1017" s="61" t="str">
        <f>INDEX(FlowMapping!$M$2:$M$875,MATCH(W1017&amp;D1017,FlowMapping!$E$2:$E$875,0))</f>
        <v>ffcd4d88-aeb9-491c-ae8c-98838ed38b4d</v>
      </c>
      <c r="G1017" s="61" t="str">
        <f>INDEX(Activities!$B$2:$B$390,MATCH(H1017,Activities!$C$2:$C$390,0))</f>
        <v>Ground or treated mineral and earth manufacturing</v>
      </c>
      <c r="H1017" s="61">
        <v>327992</v>
      </c>
      <c r="I1017" s="61" t="s">
        <v>997</v>
      </c>
      <c r="J1017" s="62">
        <v>1.8019883455789206E-9</v>
      </c>
      <c r="K1017" s="61" t="s">
        <v>2093</v>
      </c>
      <c r="L1017" s="61"/>
      <c r="M1017" s="61"/>
      <c r="N1017" s="61"/>
      <c r="O1017" s="61"/>
      <c r="P1017" s="61"/>
      <c r="Q1017" s="74">
        <v>3.1466587201346825</v>
      </c>
      <c r="R1017" s="61">
        <v>1</v>
      </c>
      <c r="S1017" s="61">
        <v>1</v>
      </c>
      <c r="T1017" s="61">
        <v>1</v>
      </c>
      <c r="U1017" s="61">
        <v>4</v>
      </c>
      <c r="V1017" s="61">
        <v>2013</v>
      </c>
      <c r="W1017" s="61" t="s">
        <v>53</v>
      </c>
      <c r="X1017" s="61" t="s">
        <v>572</v>
      </c>
      <c r="Y1017" s="61"/>
      <c r="AC1017"/>
    </row>
    <row r="1018" spans="2:29" x14ac:dyDescent="0.2">
      <c r="B1018" s="61" t="str">
        <f>INDEX(FlowMapping!$G$2:$G$875,MATCH(W1018&amp;D1018,FlowMapping!$E$2:$E$875,0))</f>
        <v>o-toluidine</v>
      </c>
      <c r="C1018" s="61">
        <f>INDEX(FlowMapping!$H$2:$H$875,MATCH(W1018&amp;D1018,FlowMapping!$E$2:$E$875,0))</f>
        <v>95534</v>
      </c>
      <c r="D1018" s="61" t="s">
        <v>1003</v>
      </c>
      <c r="E1018" s="61" t="str">
        <f>INDEX(FlowMapping!$J$2:$J$875,MATCH(W1018&amp;D1018,FlowMapping!$E$2:$E$875,0))</f>
        <v>unspecified</v>
      </c>
      <c r="F1018" s="61" t="str">
        <f>INDEX(FlowMapping!$M$2:$M$875,MATCH(W1018&amp;D1018,FlowMapping!$E$2:$E$875,0))</f>
        <v>436c1ffe-e5e8-4622-87e3-95b4da66fd43</v>
      </c>
      <c r="G1018" s="61" t="str">
        <f>INDEX(Activities!$B$2:$B$390,MATCH(H1018,Activities!$C$2:$C$390,0))</f>
        <v>Ground or treated mineral and earth manufacturing</v>
      </c>
      <c r="H1018" s="61">
        <v>327992</v>
      </c>
      <c r="I1018" s="61" t="s">
        <v>997</v>
      </c>
      <c r="J1018" s="62">
        <v>1.8088837091461869E-9</v>
      </c>
      <c r="K1018" s="61" t="s">
        <v>2093</v>
      </c>
      <c r="L1018" s="61"/>
      <c r="M1018" s="61"/>
      <c r="N1018" s="61"/>
      <c r="O1018" s="61"/>
      <c r="P1018" s="61"/>
      <c r="Q1018" s="74">
        <v>2.7545088562344437</v>
      </c>
      <c r="R1018" s="61">
        <v>1</v>
      </c>
      <c r="S1018" s="61">
        <v>1</v>
      </c>
      <c r="T1018" s="61">
        <v>1</v>
      </c>
      <c r="U1018" s="61">
        <v>4</v>
      </c>
      <c r="V1018" s="61">
        <v>2013</v>
      </c>
      <c r="W1018" s="61" t="s">
        <v>295</v>
      </c>
      <c r="X1018" s="61" t="s">
        <v>572</v>
      </c>
      <c r="Y1018" s="61"/>
      <c r="AC1018"/>
    </row>
    <row r="1019" spans="2:29" x14ac:dyDescent="0.2">
      <c r="B1019" s="61" t="str">
        <f>INDEX(FlowMapping!$G$2:$G$875,MATCH(W1019&amp;D1019,FlowMapping!$E$2:$E$875,0))</f>
        <v>1-Methyl-2-pyrrolidinone</v>
      </c>
      <c r="C1019" s="61">
        <f>INDEX(FlowMapping!$H$2:$H$875,MATCH(W1019&amp;D1019,FlowMapping!$E$2:$E$875,0))</f>
        <v>872504</v>
      </c>
      <c r="D1019" s="61" t="s">
        <v>1003</v>
      </c>
      <c r="E1019" s="61" t="str">
        <f>INDEX(FlowMapping!$J$2:$J$875,MATCH(W1019&amp;D1019,FlowMapping!$E$2:$E$875,0))</f>
        <v>unspecified</v>
      </c>
      <c r="F1019" s="61" t="str">
        <f>INDEX(FlowMapping!$M$2:$M$875,MATCH(W1019&amp;D1019,FlowMapping!$E$2:$E$875,0))</f>
        <v>00b8c5b8-8f45-445f-839c-2017fe3ad8b8</v>
      </c>
      <c r="G1019" s="61" t="str">
        <f>INDEX(Activities!$B$2:$B$390,MATCH(H1019,Activities!$C$2:$C$390,0))</f>
        <v>Ground or treated mineral and earth manufacturing</v>
      </c>
      <c r="H1019" s="61">
        <v>327992</v>
      </c>
      <c r="I1019" s="61" t="s">
        <v>997</v>
      </c>
      <c r="J1019" s="62">
        <v>2.0203415252090196E-9</v>
      </c>
      <c r="K1019" s="61" t="s">
        <v>2093</v>
      </c>
      <c r="L1019" s="61"/>
      <c r="M1019" s="61"/>
      <c r="N1019" s="61"/>
      <c r="O1019" s="61"/>
      <c r="P1019" s="61"/>
      <c r="Q1019" s="74">
        <v>4.7294197670253508</v>
      </c>
      <c r="R1019" s="61">
        <v>1</v>
      </c>
      <c r="S1019" s="61">
        <v>1</v>
      </c>
      <c r="T1019" s="61">
        <v>1</v>
      </c>
      <c r="U1019" s="61">
        <v>4</v>
      </c>
      <c r="V1019" s="61">
        <v>2013</v>
      </c>
      <c r="W1019" s="61" t="s">
        <v>50</v>
      </c>
      <c r="X1019" s="61" t="s">
        <v>572</v>
      </c>
      <c r="Y1019" s="61"/>
      <c r="AC1019"/>
    </row>
    <row r="1020" spans="2:29" x14ac:dyDescent="0.2">
      <c r="B1020" s="61" t="str">
        <f>INDEX(FlowMapping!$G$2:$G$875,MATCH(W1020&amp;D1020,FlowMapping!$E$2:$E$875,0))</f>
        <v>Phthalate, dibutyl-</v>
      </c>
      <c r="C1020" s="61">
        <f>INDEX(FlowMapping!$H$2:$H$875,MATCH(W1020&amp;D1020,FlowMapping!$E$2:$E$875,0))</f>
        <v>84742</v>
      </c>
      <c r="D1020" s="61" t="s">
        <v>1003</v>
      </c>
      <c r="E1020" s="61" t="str">
        <f>INDEX(FlowMapping!$J$2:$J$875,MATCH(W1020&amp;D1020,FlowMapping!$E$2:$E$875,0))</f>
        <v>unspecified</v>
      </c>
      <c r="F1020" s="61" t="str">
        <f>INDEX(FlowMapping!$M$2:$M$875,MATCH(W1020&amp;D1020,FlowMapping!$E$2:$E$875,0))</f>
        <v>a2e22a6b-3da2-4e58-995a-d78d4c5b97ab</v>
      </c>
      <c r="G1020" s="61" t="str">
        <f>INDEX(Activities!$B$2:$B$390,MATCH(H1020,Activities!$C$2:$C$390,0))</f>
        <v>Ground or treated mineral and earth manufacturing</v>
      </c>
      <c r="H1020" s="61">
        <v>327992</v>
      </c>
      <c r="I1020" s="61" t="s">
        <v>997</v>
      </c>
      <c r="J1020" s="62">
        <v>2.0479229794780847E-9</v>
      </c>
      <c r="K1020" s="61" t="s">
        <v>2093</v>
      </c>
      <c r="L1020" s="61"/>
      <c r="M1020" s="61"/>
      <c r="N1020" s="61"/>
      <c r="O1020" s="61"/>
      <c r="P1020" s="61"/>
      <c r="Q1020" s="74">
        <v>3.9922441464980105</v>
      </c>
      <c r="R1020" s="61">
        <v>1</v>
      </c>
      <c r="S1020" s="61">
        <v>1</v>
      </c>
      <c r="T1020" s="61">
        <v>1</v>
      </c>
      <c r="U1020" s="61">
        <v>4</v>
      </c>
      <c r="V1020" s="61">
        <v>2013</v>
      </c>
      <c r="W1020" s="61" t="s">
        <v>157</v>
      </c>
      <c r="X1020" s="61" t="s">
        <v>572</v>
      </c>
      <c r="Y1020" s="61"/>
      <c r="AC1020"/>
    </row>
    <row r="1021" spans="2:29" x14ac:dyDescent="0.2">
      <c r="B1021" s="61" t="str">
        <f>INDEX(FlowMapping!$G$2:$G$875,MATCH(W1021&amp;D1021,FlowMapping!$E$2:$E$875,0))</f>
        <v>m-cresol</v>
      </c>
      <c r="C1021" s="61">
        <f>INDEX(FlowMapping!$H$2:$H$875,MATCH(W1021&amp;D1021,FlowMapping!$E$2:$E$875,0))</f>
        <v>108394</v>
      </c>
      <c r="D1021" s="61" t="s">
        <v>1003</v>
      </c>
      <c r="E1021" s="61" t="str">
        <f>INDEX(FlowMapping!$J$2:$J$875,MATCH(W1021&amp;D1021,FlowMapping!$E$2:$E$875,0))</f>
        <v>unspecified</v>
      </c>
      <c r="F1021" s="61" t="str">
        <f>INDEX(FlowMapping!$M$2:$M$875,MATCH(W1021&amp;D1021,FlowMapping!$E$2:$E$875,0))</f>
        <v>580aa85d-e40c-4509-8d97-4955f0df1971</v>
      </c>
      <c r="G1021" s="61" t="str">
        <f>INDEX(Activities!$B$2:$B$390,MATCH(H1021,Activities!$C$2:$C$390,0))</f>
        <v>Ground or treated mineral and earth manufacturing</v>
      </c>
      <c r="H1021" s="61">
        <v>327992</v>
      </c>
      <c r="I1021" s="61" t="s">
        <v>997</v>
      </c>
      <c r="J1021" s="62">
        <v>2.2122624778312642E-9</v>
      </c>
      <c r="K1021" s="61" t="s">
        <v>2093</v>
      </c>
      <c r="L1021" s="61"/>
      <c r="M1021" s="61"/>
      <c r="N1021" s="61"/>
      <c r="O1021" s="61"/>
      <c r="P1021" s="61"/>
      <c r="Q1021" s="74">
        <v>2.5098096652830035</v>
      </c>
      <c r="R1021" s="61">
        <v>1</v>
      </c>
      <c r="S1021" s="61">
        <v>1</v>
      </c>
      <c r="T1021" s="61">
        <v>1</v>
      </c>
      <c r="U1021" s="61">
        <v>4</v>
      </c>
      <c r="V1021" s="61">
        <v>2013</v>
      </c>
      <c r="W1021" s="61" t="s">
        <v>193</v>
      </c>
      <c r="X1021" s="61" t="s">
        <v>572</v>
      </c>
      <c r="Y1021" s="61"/>
      <c r="AC1021"/>
    </row>
    <row r="1022" spans="2:29" x14ac:dyDescent="0.2">
      <c r="B1022" s="61" t="str">
        <f>INDEX(FlowMapping!$G$2:$G$875,MATCH(W1022&amp;D1022,FlowMapping!$E$2:$E$875,0))</f>
        <v>Propane, 1,2-dichloro-</v>
      </c>
      <c r="C1022" s="61">
        <f>INDEX(FlowMapping!$H$2:$H$875,MATCH(W1022&amp;D1022,FlowMapping!$E$2:$E$875,0))</f>
        <v>78875</v>
      </c>
      <c r="D1022" s="61" t="s">
        <v>1003</v>
      </c>
      <c r="E1022" s="61" t="str">
        <f>INDEX(FlowMapping!$J$2:$J$875,MATCH(W1022&amp;D1022,FlowMapping!$E$2:$E$875,0))</f>
        <v>unspecified</v>
      </c>
      <c r="F1022" s="61" t="str">
        <f>INDEX(FlowMapping!$M$2:$M$875,MATCH(W1022&amp;D1022,FlowMapping!$E$2:$E$875,0))</f>
        <v>f485e025-5819-4f49-bf06-70cea4ef20cd</v>
      </c>
      <c r="G1022" s="61" t="str">
        <f>INDEX(Activities!$B$2:$B$390,MATCH(H1022,Activities!$C$2:$C$390,0))</f>
        <v>Ground or treated mineral and earth manufacturing</v>
      </c>
      <c r="H1022" s="61">
        <v>327992</v>
      </c>
      <c r="I1022" s="61" t="s">
        <v>997</v>
      </c>
      <c r="J1022" s="62">
        <v>3.2166871041297189E-9</v>
      </c>
      <c r="K1022" s="61" t="s">
        <v>2093</v>
      </c>
      <c r="L1022" s="61"/>
      <c r="M1022" s="61"/>
      <c r="N1022" s="61"/>
      <c r="O1022" s="61"/>
      <c r="P1022" s="61"/>
      <c r="Q1022" s="74">
        <v>4.7440725710250113</v>
      </c>
      <c r="R1022" s="61">
        <v>1</v>
      </c>
      <c r="S1022" s="61">
        <v>1</v>
      </c>
      <c r="T1022" s="61">
        <v>1</v>
      </c>
      <c r="U1022" s="61">
        <v>4</v>
      </c>
      <c r="V1022" s="61">
        <v>2013</v>
      </c>
      <c r="W1022" s="61" t="s">
        <v>276</v>
      </c>
      <c r="X1022" s="61" t="s">
        <v>572</v>
      </c>
      <c r="Y1022" s="61"/>
      <c r="AC1022"/>
    </row>
    <row r="1023" spans="2:29" x14ac:dyDescent="0.2">
      <c r="B1023" s="61" t="str">
        <f>INDEX(FlowMapping!$G$2:$G$875,MATCH(W1023&amp;D1023,FlowMapping!$E$2:$E$875,0))</f>
        <v>cyclohexane</v>
      </c>
      <c r="C1023" s="61">
        <f>INDEX(FlowMapping!$H$2:$H$875,MATCH(W1023&amp;D1023,FlowMapping!$E$2:$E$875,0))</f>
        <v>110827</v>
      </c>
      <c r="D1023" s="61" t="s">
        <v>1003</v>
      </c>
      <c r="E1023" s="61" t="str">
        <f>INDEX(FlowMapping!$J$2:$J$875,MATCH(W1023&amp;D1023,FlowMapping!$E$2:$E$875,0))</f>
        <v>unspecified</v>
      </c>
      <c r="F1023" s="61" t="str">
        <f>INDEX(FlowMapping!$M$2:$M$875,MATCH(W1023&amp;D1023,FlowMapping!$E$2:$E$875,0))</f>
        <v>165aaeac-93d1-4afd-adf2-e3d6c0eaf629</v>
      </c>
      <c r="G1023" s="61" t="str">
        <f>INDEX(Activities!$B$2:$B$390,MATCH(H1023,Activities!$C$2:$C$390,0))</f>
        <v>Ground or treated mineral and earth manufacturing</v>
      </c>
      <c r="H1023" s="61">
        <v>327992</v>
      </c>
      <c r="I1023" s="61" t="s">
        <v>997</v>
      </c>
      <c r="J1023" s="62">
        <v>5.0738383582467701E-9</v>
      </c>
      <c r="K1023" s="61" t="s">
        <v>2093</v>
      </c>
      <c r="L1023" s="61"/>
      <c r="M1023" s="61"/>
      <c r="N1023" s="61"/>
      <c r="O1023" s="61"/>
      <c r="P1023" s="61"/>
      <c r="Q1023" s="74">
        <v>4.1111128032622766</v>
      </c>
      <c r="R1023" s="61">
        <v>1</v>
      </c>
      <c r="S1023" s="61">
        <v>1</v>
      </c>
      <c r="T1023" s="61">
        <v>1</v>
      </c>
      <c r="U1023" s="61">
        <v>4</v>
      </c>
      <c r="V1023" s="61">
        <v>2013</v>
      </c>
      <c r="W1023" s="61" t="s">
        <v>30</v>
      </c>
      <c r="X1023" s="61" t="s">
        <v>572</v>
      </c>
      <c r="Y1023" s="61"/>
      <c r="AC1023"/>
    </row>
    <row r="1024" spans="2:29" x14ac:dyDescent="0.2">
      <c r="B1024" s="61" t="str">
        <f>INDEX(FlowMapping!$G$2:$G$875,MATCH(W1024&amp;D1024,FlowMapping!$E$2:$E$875,0))</f>
        <v>nitrobenzene</v>
      </c>
      <c r="C1024" s="61">
        <f>INDEX(FlowMapping!$H$2:$H$875,MATCH(W1024&amp;D1024,FlowMapping!$E$2:$E$875,0))</f>
        <v>98953</v>
      </c>
      <c r="D1024" s="61" t="s">
        <v>1003</v>
      </c>
      <c r="E1024" s="61" t="str">
        <f>INDEX(FlowMapping!$J$2:$J$875,MATCH(W1024&amp;D1024,FlowMapping!$E$2:$E$875,0))</f>
        <v>unspecified</v>
      </c>
      <c r="F1024" s="61" t="str">
        <f>INDEX(FlowMapping!$M$2:$M$875,MATCH(W1024&amp;D1024,FlowMapping!$E$2:$E$875,0))</f>
        <v>3be7ab07-a4fd-4d32-a31f-134d2c5b5143</v>
      </c>
      <c r="G1024" s="61" t="str">
        <f>INDEX(Activities!$B$2:$B$390,MATCH(H1024,Activities!$C$2:$C$390,0))</f>
        <v>Ground or treated mineral and earth manufacturing</v>
      </c>
      <c r="H1024" s="61">
        <v>327992</v>
      </c>
      <c r="I1024" s="61" t="s">
        <v>997</v>
      </c>
      <c r="J1024" s="62">
        <v>5.0738383582467701E-9</v>
      </c>
      <c r="K1024" s="61" t="s">
        <v>2093</v>
      </c>
      <c r="L1024" s="61"/>
      <c r="M1024" s="61"/>
      <c r="N1024" s="61"/>
      <c r="O1024" s="61"/>
      <c r="P1024" s="61"/>
      <c r="Q1024" s="74">
        <v>2.903749420442828</v>
      </c>
      <c r="R1024" s="61">
        <v>1</v>
      </c>
      <c r="S1024" s="61">
        <v>1</v>
      </c>
      <c r="T1024" s="61">
        <v>1</v>
      </c>
      <c r="U1024" s="61">
        <v>4</v>
      </c>
      <c r="V1024" s="61">
        <v>2013</v>
      </c>
      <c r="W1024" s="61" t="s">
        <v>385</v>
      </c>
      <c r="X1024" s="61" t="s">
        <v>572</v>
      </c>
      <c r="Y1024" s="61"/>
      <c r="AC1024"/>
    </row>
    <row r="1025" spans="2:29" x14ac:dyDescent="0.2">
      <c r="B1025" s="61" t="str">
        <f>INDEX(FlowMapping!$G$2:$G$875,MATCH(W1025&amp;D1025,FlowMapping!$E$2:$E$875,0))</f>
        <v>t-butyl methyl ether</v>
      </c>
      <c r="C1025" s="61">
        <f>INDEX(FlowMapping!$H$2:$H$875,MATCH(W1025&amp;D1025,FlowMapping!$E$2:$E$875,0))</f>
        <v>1634044</v>
      </c>
      <c r="D1025" s="61" t="s">
        <v>1003</v>
      </c>
      <c r="E1025" s="61" t="str">
        <f>INDEX(FlowMapping!$J$2:$J$875,MATCH(W1025&amp;D1025,FlowMapping!$E$2:$E$875,0))</f>
        <v>unspecified</v>
      </c>
      <c r="F1025" s="61" t="str">
        <f>INDEX(FlowMapping!$M$2:$M$875,MATCH(W1025&amp;D1025,FlowMapping!$E$2:$E$875,0))</f>
        <v>beb69352-568e-4a33-b9d4-3b5bfafc85bd</v>
      </c>
      <c r="G1025" s="61" t="str">
        <f>INDEX(Activities!$B$2:$B$390,MATCH(H1025,Activities!$C$2:$C$390,0))</f>
        <v>Ground or treated mineral and earth manufacturing</v>
      </c>
      <c r="H1025" s="61">
        <v>327992</v>
      </c>
      <c r="I1025" s="61" t="s">
        <v>997</v>
      </c>
      <c r="J1025" s="62">
        <v>6.0116078033949827E-9</v>
      </c>
      <c r="K1025" s="61" t="s">
        <v>2093</v>
      </c>
      <c r="L1025" s="61"/>
      <c r="M1025" s="61"/>
      <c r="N1025" s="61"/>
      <c r="O1025" s="61"/>
      <c r="P1025" s="61"/>
      <c r="Q1025" s="74">
        <v>4.1272406011595271</v>
      </c>
      <c r="R1025" s="61">
        <v>1</v>
      </c>
      <c r="S1025" s="61">
        <v>1</v>
      </c>
      <c r="T1025" s="61">
        <v>1</v>
      </c>
      <c r="U1025" s="61">
        <v>4</v>
      </c>
      <c r="V1025" s="61">
        <v>2013</v>
      </c>
      <c r="W1025" s="61" t="s">
        <v>219</v>
      </c>
      <c r="X1025" s="61" t="s">
        <v>572</v>
      </c>
      <c r="Y1025" s="61"/>
      <c r="AC1025"/>
    </row>
    <row r="1026" spans="2:29" x14ac:dyDescent="0.2">
      <c r="B1026" s="61" t="str">
        <f>INDEX(FlowMapping!$G$2:$G$875,MATCH(W1026&amp;D1026,FlowMapping!$E$2:$E$875,0))</f>
        <v>ETHENE</v>
      </c>
      <c r="C1026" s="61">
        <f>INDEX(FlowMapping!$H$2:$H$875,MATCH(W1026&amp;D1026,FlowMapping!$E$2:$E$875,0))</f>
        <v>74851</v>
      </c>
      <c r="D1026" s="61" t="s">
        <v>1003</v>
      </c>
      <c r="E1026" s="61" t="str">
        <f>INDEX(FlowMapping!$J$2:$J$875,MATCH(W1026&amp;D1026,FlowMapping!$E$2:$E$875,0))</f>
        <v>unspecified</v>
      </c>
      <c r="F1026" s="61" t="str">
        <f>INDEX(FlowMapping!$M$2:$M$875,MATCH(W1026&amp;D1026,FlowMapping!$E$2:$E$875,0))</f>
        <v>9c2a7dc9-8b1f-46ba-bc16-0d761a4f6016</v>
      </c>
      <c r="G1026" s="61" t="str">
        <f>INDEX(Activities!$B$2:$B$390,MATCH(H1026,Activities!$C$2:$C$390,0))</f>
        <v>Ground or treated mineral and earth manufacturing</v>
      </c>
      <c r="H1026" s="61">
        <v>327992</v>
      </c>
      <c r="I1026" s="61" t="s">
        <v>997</v>
      </c>
      <c r="J1026" s="62">
        <v>6.2368563465923488E-9</v>
      </c>
      <c r="K1026" s="61" t="s">
        <v>2093</v>
      </c>
      <c r="L1026" s="61"/>
      <c r="M1026" s="61"/>
      <c r="N1026" s="61"/>
      <c r="O1026" s="61"/>
      <c r="P1026" s="61"/>
      <c r="Q1026" s="74">
        <v>3.1258736998533978</v>
      </c>
      <c r="R1026" s="61">
        <v>1</v>
      </c>
      <c r="S1026" s="61">
        <v>1</v>
      </c>
      <c r="T1026" s="61">
        <v>1</v>
      </c>
      <c r="U1026" s="61">
        <v>4</v>
      </c>
      <c r="V1026" s="61">
        <v>2013</v>
      </c>
      <c r="W1026" s="61" t="s">
        <v>128</v>
      </c>
      <c r="X1026" s="61" t="s">
        <v>572</v>
      </c>
      <c r="Y1026" s="61"/>
      <c r="AC1026"/>
    </row>
    <row r="1027" spans="2:29" x14ac:dyDescent="0.2">
      <c r="B1027" s="61" t="str">
        <f>INDEX(FlowMapping!$G$2:$G$875,MATCH(W1027&amp;D1027,FlowMapping!$E$2:$E$875,0))</f>
        <v>propargyl alcohol</v>
      </c>
      <c r="C1027" s="61">
        <f>INDEX(FlowMapping!$H$2:$H$875,MATCH(W1027&amp;D1027,FlowMapping!$E$2:$E$875,0))</f>
        <v>107197</v>
      </c>
      <c r="D1027" s="61" t="s">
        <v>1003</v>
      </c>
      <c r="E1027" s="61" t="str">
        <f>INDEX(FlowMapping!$J$2:$J$875,MATCH(W1027&amp;D1027,FlowMapping!$E$2:$E$875,0))</f>
        <v>unspecified</v>
      </c>
      <c r="F1027" s="61" t="str">
        <f>INDEX(FlowMapping!$M$2:$M$875,MATCH(W1027&amp;D1027,FlowMapping!$E$2:$E$875,0))</f>
        <v>2894edf4-1a07-4bcf-995e-7903a19b34f2</v>
      </c>
      <c r="G1027" s="61" t="str">
        <f>INDEX(Activities!$B$2:$B$390,MATCH(H1027,Activities!$C$2:$C$390,0))</f>
        <v>Ground or treated mineral and earth manufacturing</v>
      </c>
      <c r="H1027" s="61">
        <v>327992</v>
      </c>
      <c r="I1027" s="61" t="s">
        <v>997</v>
      </c>
      <c r="J1027" s="62">
        <v>6.2368563465923488E-9</v>
      </c>
      <c r="K1027" s="61" t="s">
        <v>2093</v>
      </c>
      <c r="L1027" s="61"/>
      <c r="M1027" s="61"/>
      <c r="N1027" s="61"/>
      <c r="O1027" s="61"/>
      <c r="P1027" s="61"/>
      <c r="Q1027" s="74">
        <v>4.3608856860943677</v>
      </c>
      <c r="R1027" s="61">
        <v>1</v>
      </c>
      <c r="S1027" s="61">
        <v>1</v>
      </c>
      <c r="T1027" s="61">
        <v>1</v>
      </c>
      <c r="U1027" s="61">
        <v>4</v>
      </c>
      <c r="V1027" s="61">
        <v>2013</v>
      </c>
      <c r="W1027" s="61" t="s">
        <v>253</v>
      </c>
      <c r="X1027" s="61" t="s">
        <v>572</v>
      </c>
      <c r="Y1027" s="61"/>
      <c r="AC1027"/>
    </row>
    <row r="1028" spans="2:29" x14ac:dyDescent="0.2">
      <c r="B1028" s="61" t="str">
        <f>INDEX(FlowMapping!$G$2:$G$875,MATCH(W1028&amp;D1028,FlowMapping!$E$2:$E$875,0))</f>
        <v>acetophenone</v>
      </c>
      <c r="C1028" s="61">
        <f>INDEX(FlowMapping!$H$2:$H$875,MATCH(W1028&amp;D1028,FlowMapping!$E$2:$E$875,0))</f>
        <v>98862</v>
      </c>
      <c r="D1028" s="61" t="s">
        <v>1003</v>
      </c>
      <c r="E1028" s="61" t="str">
        <f>INDEX(FlowMapping!$J$2:$J$875,MATCH(W1028&amp;D1028,FlowMapping!$E$2:$E$875,0))</f>
        <v>unspecified</v>
      </c>
      <c r="F1028" s="61" t="str">
        <f>INDEX(FlowMapping!$M$2:$M$875,MATCH(W1028&amp;D1028,FlowMapping!$E$2:$E$875,0))</f>
        <v>c009202c-0247-4512-8d7d-26f5f44b8ab2</v>
      </c>
      <c r="G1028" s="61" t="str">
        <f>INDEX(Activities!$B$2:$B$390,MATCH(H1028,Activities!$C$2:$C$390,0))</f>
        <v>Ground or treated mineral and earth manufacturing</v>
      </c>
      <c r="H1028" s="61">
        <v>327992</v>
      </c>
      <c r="I1028" s="61" t="s">
        <v>997</v>
      </c>
      <c r="J1028" s="62">
        <v>8.1100967823663545E-9</v>
      </c>
      <c r="K1028" s="61" t="s">
        <v>2093</v>
      </c>
      <c r="L1028" s="61"/>
      <c r="M1028" s="61"/>
      <c r="N1028" s="61"/>
      <c r="O1028" s="61"/>
      <c r="P1028" s="61"/>
      <c r="Q1028" s="74">
        <v>3.7565003639622954</v>
      </c>
      <c r="R1028" s="61">
        <v>1</v>
      </c>
      <c r="S1028" s="61">
        <v>1</v>
      </c>
      <c r="T1028" s="61">
        <v>1</v>
      </c>
      <c r="U1028" s="61">
        <v>4</v>
      </c>
      <c r="V1028" s="61">
        <v>2013</v>
      </c>
      <c r="W1028" s="61" t="s">
        <v>126</v>
      </c>
      <c r="X1028" s="61" t="s">
        <v>572</v>
      </c>
      <c r="Y1028" s="61"/>
      <c r="AC1028"/>
    </row>
    <row r="1029" spans="2:29" x14ac:dyDescent="0.2">
      <c r="B1029" s="61" t="str">
        <f>INDEX(FlowMapping!$G$2:$G$875,MATCH(W1029&amp;D1029,FlowMapping!$E$2:$E$875,0))</f>
        <v>dimethyl formamide</v>
      </c>
      <c r="C1029" s="61">
        <f>INDEX(FlowMapping!$H$2:$H$875,MATCH(W1029&amp;D1029,FlowMapping!$E$2:$E$875,0))</f>
        <v>68122</v>
      </c>
      <c r="D1029" s="61" t="s">
        <v>1003</v>
      </c>
      <c r="E1029" s="61" t="str">
        <f>INDEX(FlowMapping!$J$2:$J$875,MATCH(W1029&amp;D1029,FlowMapping!$E$2:$E$875,0))</f>
        <v>unspecified</v>
      </c>
      <c r="F1029" s="61" t="str">
        <f>INDEX(FlowMapping!$M$2:$M$875,MATCH(W1029&amp;D1029,FlowMapping!$E$2:$E$875,0))</f>
        <v>bf85f43a-88dc-4ff1-8b9b-479c5fc1625c</v>
      </c>
      <c r="G1029" s="61" t="str">
        <f>INDEX(Activities!$B$2:$B$390,MATCH(H1029,Activities!$C$2:$C$390,0))</f>
        <v>Ground or treated mineral and earth manufacturing</v>
      </c>
      <c r="H1029" s="61">
        <v>327992</v>
      </c>
      <c r="I1029" s="61" t="s">
        <v>997</v>
      </c>
      <c r="J1029" s="62">
        <v>8.7754993666075504E-9</v>
      </c>
      <c r="K1029" s="61" t="s">
        <v>2093</v>
      </c>
      <c r="L1029" s="61"/>
      <c r="M1029" s="61"/>
      <c r="N1029" s="61"/>
      <c r="O1029" s="61"/>
      <c r="P1029" s="61"/>
      <c r="Q1029" s="74">
        <v>4.1284452009201464</v>
      </c>
      <c r="R1029" s="61">
        <v>1</v>
      </c>
      <c r="S1029" s="61">
        <v>1</v>
      </c>
      <c r="T1029" s="61">
        <v>1</v>
      </c>
      <c r="U1029" s="61">
        <v>4</v>
      </c>
      <c r="V1029" s="61">
        <v>2013</v>
      </c>
      <c r="W1029" s="61" t="s">
        <v>164</v>
      </c>
      <c r="X1029" s="61" t="s">
        <v>572</v>
      </c>
      <c r="Y1029" s="61"/>
      <c r="AC1029"/>
    </row>
    <row r="1030" spans="2:29" x14ac:dyDescent="0.2">
      <c r="B1030" s="61" t="str">
        <f>INDEX(FlowMapping!$G$2:$G$875,MATCH(W1030&amp;D1030,FlowMapping!$E$2:$E$875,0))</f>
        <v>acetonitrile</v>
      </c>
      <c r="C1030" s="61">
        <f>INDEX(FlowMapping!$H$2:$H$875,MATCH(W1030&amp;D1030,FlowMapping!$E$2:$E$875,0))</f>
        <v>75058</v>
      </c>
      <c r="D1030" s="61" t="s">
        <v>1003</v>
      </c>
      <c r="E1030" s="61" t="str">
        <f>INDEX(FlowMapping!$J$2:$J$875,MATCH(W1030&amp;D1030,FlowMapping!$E$2:$E$875,0))</f>
        <v>unspecified</v>
      </c>
      <c r="F1030" s="61" t="str">
        <f>INDEX(FlowMapping!$M$2:$M$875,MATCH(W1030&amp;D1030,FlowMapping!$E$2:$E$875,0))</f>
        <v>ff45a199-18e0-4777-886b-e2d0422d2f82</v>
      </c>
      <c r="G1030" s="61" t="str">
        <f>INDEX(Activities!$B$2:$B$390,MATCH(H1030,Activities!$C$2:$C$390,0))</f>
        <v>Ground or treated mineral and earth manufacturing</v>
      </c>
      <c r="H1030" s="61">
        <v>327992</v>
      </c>
      <c r="I1030" s="61" t="s">
        <v>997</v>
      </c>
      <c r="J1030" s="62">
        <v>1.1641672156067902E-8</v>
      </c>
      <c r="K1030" s="61" t="s">
        <v>2093</v>
      </c>
      <c r="L1030" s="61"/>
      <c r="M1030" s="61"/>
      <c r="N1030" s="61"/>
      <c r="O1030" s="61"/>
      <c r="P1030" s="61"/>
      <c r="Q1030" s="74">
        <v>2.9393967093822972</v>
      </c>
      <c r="R1030" s="61">
        <v>1</v>
      </c>
      <c r="S1030" s="61">
        <v>1</v>
      </c>
      <c r="T1030" s="61">
        <v>1</v>
      </c>
      <c r="U1030" s="61">
        <v>4</v>
      </c>
      <c r="V1030" s="61">
        <v>2013</v>
      </c>
      <c r="W1030" s="61" t="s">
        <v>137</v>
      </c>
      <c r="X1030" s="61" t="s">
        <v>572</v>
      </c>
      <c r="Y1030" s="61"/>
      <c r="AC1030"/>
    </row>
    <row r="1031" spans="2:29" x14ac:dyDescent="0.2">
      <c r="B1031" s="61" t="str">
        <f>INDEX(FlowMapping!$G$2:$G$875,MATCH(W1031&amp;D1031,FlowMapping!$E$2:$E$875,0))</f>
        <v>ethylbenzene</v>
      </c>
      <c r="C1031" s="61">
        <f>INDEX(FlowMapping!$H$2:$H$875,MATCH(W1031&amp;D1031,FlowMapping!$E$2:$E$875,0))</f>
        <v>100414</v>
      </c>
      <c r="D1031" s="61" t="s">
        <v>1003</v>
      </c>
      <c r="E1031" s="61" t="str">
        <f>INDEX(FlowMapping!$J$2:$J$875,MATCH(W1031&amp;D1031,FlowMapping!$E$2:$E$875,0))</f>
        <v>unspecified</v>
      </c>
      <c r="F1031" s="61" t="str">
        <f>INDEX(FlowMapping!$M$2:$M$875,MATCH(W1031&amp;D1031,FlowMapping!$E$2:$E$875,0))</f>
        <v>787591de-0e9e-3f81-a1e5-2df2949f146c</v>
      </c>
      <c r="G1031" s="61" t="str">
        <f>INDEX(Activities!$B$2:$B$390,MATCH(H1031,Activities!$C$2:$C$390,0))</f>
        <v>Ground or treated mineral and earth manufacturing</v>
      </c>
      <c r="H1031" s="61">
        <v>327992</v>
      </c>
      <c r="I1031" s="61" t="s">
        <v>997</v>
      </c>
      <c r="J1031" s="62">
        <v>1.256565087408158E-8</v>
      </c>
      <c r="K1031" s="61" t="s">
        <v>2093</v>
      </c>
      <c r="L1031" s="61"/>
      <c r="M1031" s="61"/>
      <c r="N1031" s="61"/>
      <c r="O1031" s="61"/>
      <c r="P1031" s="61"/>
      <c r="Q1031" s="74">
        <v>4.1756139744527641</v>
      </c>
      <c r="R1031" s="61">
        <v>1</v>
      </c>
      <c r="S1031" s="61">
        <v>1</v>
      </c>
      <c r="T1031" s="61">
        <v>1</v>
      </c>
      <c r="U1031" s="61">
        <v>4</v>
      </c>
      <c r="V1031" s="61">
        <v>2013</v>
      </c>
      <c r="W1031" s="61" t="s">
        <v>6</v>
      </c>
      <c r="X1031" s="61" t="s">
        <v>572</v>
      </c>
      <c r="Y1031" s="61"/>
      <c r="AC1031"/>
    </row>
    <row r="1032" spans="2:29" x14ac:dyDescent="0.2">
      <c r="B1032" s="61" t="str">
        <f>INDEX(FlowMapping!$G$2:$G$875,MATCH(W1032&amp;D1032,FlowMapping!$E$2:$E$875,0))</f>
        <v>PYRIDINE</v>
      </c>
      <c r="C1032" s="61">
        <f>INDEX(FlowMapping!$H$2:$H$875,MATCH(W1032&amp;D1032,FlowMapping!$E$2:$E$875,0))</f>
        <v>110861</v>
      </c>
      <c r="D1032" s="61" t="s">
        <v>1003</v>
      </c>
      <c r="E1032" s="61" t="str">
        <f>INDEX(FlowMapping!$J$2:$J$875,MATCH(W1032&amp;D1032,FlowMapping!$E$2:$E$875,0))</f>
        <v>unspecified</v>
      </c>
      <c r="F1032" s="61" t="str">
        <f>INDEX(FlowMapping!$M$2:$M$875,MATCH(W1032&amp;D1032,FlowMapping!$E$2:$E$875,0))</f>
        <v>f8778c8b-aecd-4bc1-a2ee-242d4bae5c51</v>
      </c>
      <c r="G1032" s="61" t="str">
        <f>INDEX(Activities!$B$2:$B$390,MATCH(H1032,Activities!$C$2:$C$390,0))</f>
        <v>Ground or treated mineral and earth manufacturing</v>
      </c>
      <c r="H1032" s="61">
        <v>327992</v>
      </c>
      <c r="I1032" s="61" t="s">
        <v>997</v>
      </c>
      <c r="J1032" s="62">
        <v>1.6210999746643021E-8</v>
      </c>
      <c r="K1032" s="61" t="s">
        <v>2093</v>
      </c>
      <c r="L1032" s="61"/>
      <c r="M1032" s="61"/>
      <c r="N1032" s="61"/>
      <c r="O1032" s="61"/>
      <c r="P1032" s="61"/>
      <c r="Q1032" s="74">
        <v>3.5434392396638232</v>
      </c>
      <c r="R1032" s="61">
        <v>1</v>
      </c>
      <c r="S1032" s="61">
        <v>1</v>
      </c>
      <c r="T1032" s="61">
        <v>1</v>
      </c>
      <c r="U1032" s="61">
        <v>4</v>
      </c>
      <c r="V1032" s="61">
        <v>2013</v>
      </c>
      <c r="W1032" s="61" t="s">
        <v>298</v>
      </c>
      <c r="X1032" s="61" t="s">
        <v>572</v>
      </c>
      <c r="Y1032" s="61"/>
      <c r="AC1032"/>
    </row>
    <row r="1033" spans="2:29" x14ac:dyDescent="0.2">
      <c r="B1033" s="61" t="str">
        <f>INDEX(FlowMapping!$G$2:$G$875,MATCH(W1033&amp;D1033,FlowMapping!$E$2:$E$875,0))</f>
        <v>methyl methacrylate</v>
      </c>
      <c r="C1033" s="61">
        <f>INDEX(FlowMapping!$H$2:$H$875,MATCH(W1033&amp;D1033,FlowMapping!$E$2:$E$875,0))</f>
        <v>80626</v>
      </c>
      <c r="D1033" s="61" t="s">
        <v>1003</v>
      </c>
      <c r="E1033" s="61" t="str">
        <f>INDEX(FlowMapping!$J$2:$J$875,MATCH(W1033&amp;D1033,FlowMapping!$E$2:$E$875,0))</f>
        <v>unspecified</v>
      </c>
      <c r="F1033" s="61" t="str">
        <f>INDEX(FlowMapping!$M$2:$M$875,MATCH(W1033&amp;D1033,FlowMapping!$E$2:$E$875,0))</f>
        <v>1ddb3480-3426-4541-a201-592d4c6fe6aa</v>
      </c>
      <c r="G1033" s="61" t="str">
        <f>INDEX(Activities!$B$2:$B$390,MATCH(H1033,Activities!$C$2:$C$390,0))</f>
        <v>Ground or treated mineral and earth manufacturing</v>
      </c>
      <c r="H1033" s="61">
        <v>327992</v>
      </c>
      <c r="I1033" s="61" t="s">
        <v>997</v>
      </c>
      <c r="J1033" s="62">
        <v>2.4518763617937673E-8</v>
      </c>
      <c r="K1033" s="61" t="s">
        <v>2093</v>
      </c>
      <c r="L1033" s="61"/>
      <c r="M1033" s="61"/>
      <c r="N1033" s="61"/>
      <c r="O1033" s="61"/>
      <c r="P1033" s="61"/>
      <c r="Q1033" s="74">
        <v>3.0003191099909503</v>
      </c>
      <c r="R1033" s="61">
        <v>1</v>
      </c>
      <c r="S1033" s="61">
        <v>1</v>
      </c>
      <c r="T1033" s="61">
        <v>1</v>
      </c>
      <c r="U1033" s="61">
        <v>4</v>
      </c>
      <c r="V1033" s="61">
        <v>2013</v>
      </c>
      <c r="W1033" s="61" t="s">
        <v>118</v>
      </c>
      <c r="X1033" s="61" t="s">
        <v>572</v>
      </c>
      <c r="Y1033" s="61"/>
      <c r="AC1033"/>
    </row>
    <row r="1034" spans="2:29" x14ac:dyDescent="0.2">
      <c r="B1034" s="61" t="str">
        <f>INDEX(FlowMapping!$G$2:$G$875,MATCH(W1034&amp;D1034,FlowMapping!$E$2:$E$875,0))</f>
        <v>butanol</v>
      </c>
      <c r="C1034" s="61">
        <f>INDEX(FlowMapping!$H$2:$H$875,MATCH(W1034&amp;D1034,FlowMapping!$E$2:$E$875,0))</f>
        <v>71363</v>
      </c>
      <c r="D1034" s="61" t="s">
        <v>1003</v>
      </c>
      <c r="E1034" s="61" t="str">
        <f>INDEX(FlowMapping!$J$2:$J$875,MATCH(W1034&amp;D1034,FlowMapping!$E$2:$E$875,0))</f>
        <v>unspecified</v>
      </c>
      <c r="F1034" s="61" t="str">
        <f>INDEX(FlowMapping!$M$2:$M$875,MATCH(W1034&amp;D1034,FlowMapping!$E$2:$E$875,0))</f>
        <v>b9a9b2ad-5db3-47aa-81de-3a48ae9ad4ec</v>
      </c>
      <c r="G1034" s="61" t="str">
        <f>INDEX(Activities!$B$2:$B$390,MATCH(H1034,Activities!$C$2:$C$390,0))</f>
        <v>Ground or treated mineral and earth manufacturing</v>
      </c>
      <c r="H1034" s="61">
        <v>327992</v>
      </c>
      <c r="I1034" s="61" t="s">
        <v>997</v>
      </c>
      <c r="J1034" s="62">
        <v>2.535884874588295E-8</v>
      </c>
      <c r="K1034" s="61" t="s">
        <v>2093</v>
      </c>
      <c r="L1034" s="61"/>
      <c r="M1034" s="61"/>
      <c r="N1034" s="61"/>
      <c r="O1034" s="61"/>
      <c r="P1034" s="61"/>
      <c r="Q1034" s="74">
        <v>4.8089377343200388</v>
      </c>
      <c r="R1034" s="61">
        <v>1</v>
      </c>
      <c r="S1034" s="61">
        <v>1</v>
      </c>
      <c r="T1034" s="61">
        <v>1</v>
      </c>
      <c r="U1034" s="61">
        <v>4</v>
      </c>
      <c r="V1034" s="61">
        <v>2013</v>
      </c>
      <c r="W1034" s="61" t="s">
        <v>23</v>
      </c>
      <c r="X1034" s="61" t="s">
        <v>572</v>
      </c>
      <c r="Y1034" s="61"/>
      <c r="AC1034"/>
    </row>
    <row r="1035" spans="2:29" x14ac:dyDescent="0.2">
      <c r="B1035" s="61" t="str">
        <f>INDEX(FlowMapping!$G$2:$G$875,MATCH(W1035&amp;D1035,FlowMapping!$E$2:$E$875,0))</f>
        <v>Sulfuric acid</v>
      </c>
      <c r="C1035" s="61">
        <f>INDEX(FlowMapping!$H$2:$H$875,MATCH(W1035&amp;D1035,FlowMapping!$E$2:$E$875,0))</f>
        <v>7664939</v>
      </c>
      <c r="D1035" s="61" t="s">
        <v>1003</v>
      </c>
      <c r="E1035" s="61" t="str">
        <f>INDEX(FlowMapping!$J$2:$J$875,MATCH(W1035&amp;D1035,FlowMapping!$E$2:$E$875,0))</f>
        <v>unspecified</v>
      </c>
      <c r="F1035" s="61" t="str">
        <f>INDEX(FlowMapping!$M$2:$M$875,MATCH(W1035&amp;D1035,FlowMapping!$E$2:$E$875,0))</f>
        <v>99c65c6a-6871-40ba-af79-5bd6851688e4</v>
      </c>
      <c r="G1035" s="61" t="str">
        <f>INDEX(Activities!$B$2:$B$390,MATCH(H1035,Activities!$C$2:$C$390,0))</f>
        <v>Ground or treated mineral and earth manufacturing</v>
      </c>
      <c r="H1035" s="61">
        <v>327992</v>
      </c>
      <c r="I1035" s="61" t="s">
        <v>997</v>
      </c>
      <c r="J1035" s="62">
        <v>2.8730681530276161E-8</v>
      </c>
      <c r="K1035" s="61" t="s">
        <v>2093</v>
      </c>
      <c r="L1035" s="61"/>
      <c r="M1035" s="61"/>
      <c r="N1035" s="61"/>
      <c r="O1035" s="61"/>
      <c r="P1035" s="61"/>
      <c r="Q1035" s="74">
        <v>2.4306812032346441</v>
      </c>
      <c r="R1035" s="61">
        <v>1</v>
      </c>
      <c r="S1035" s="61">
        <v>1</v>
      </c>
      <c r="T1035" s="61">
        <v>1</v>
      </c>
      <c r="U1035" s="61">
        <v>4</v>
      </c>
      <c r="V1035" s="61">
        <v>2013</v>
      </c>
      <c r="W1035" s="61" t="s">
        <v>91</v>
      </c>
      <c r="X1035" s="61" t="s">
        <v>572</v>
      </c>
      <c r="Y1035" s="61"/>
      <c r="AC1035"/>
    </row>
    <row r="1036" spans="2:29" x14ac:dyDescent="0.2">
      <c r="B1036" s="61" t="str">
        <f>INDEX(FlowMapping!$G$2:$G$875,MATCH(W1036&amp;D1036,FlowMapping!$E$2:$E$875,0))</f>
        <v>Ethylene glycol monoethyl ether</v>
      </c>
      <c r="C1036" s="61">
        <f>INDEX(FlowMapping!$H$2:$H$875,MATCH(W1036&amp;D1036,FlowMapping!$E$2:$E$875,0))</f>
        <v>110805</v>
      </c>
      <c r="D1036" s="61" t="s">
        <v>1003</v>
      </c>
      <c r="E1036" s="61" t="str">
        <f>INDEX(FlowMapping!$J$2:$J$875,MATCH(W1036&amp;D1036,FlowMapping!$E$2:$E$875,0))</f>
        <v>unspecified</v>
      </c>
      <c r="F1036" s="61" t="str">
        <f>INDEX(FlowMapping!$M$2:$M$875,MATCH(W1036&amp;D1036,FlowMapping!$E$2:$E$875,0))</f>
        <v>45e23e23-d952-4721-a514-2acfa5bfcab5</v>
      </c>
      <c r="G1036" s="61" t="str">
        <f>INDEX(Activities!$B$2:$B$390,MATCH(H1036,Activities!$C$2:$C$390,0))</f>
        <v>Ground or treated mineral and earth manufacturing</v>
      </c>
      <c r="H1036" s="61">
        <v>327992</v>
      </c>
      <c r="I1036" s="61" t="s">
        <v>997</v>
      </c>
      <c r="J1036" s="62">
        <v>3.2046202178870025E-8</v>
      </c>
      <c r="K1036" s="61" t="s">
        <v>2093</v>
      </c>
      <c r="L1036" s="61"/>
      <c r="M1036" s="61"/>
      <c r="N1036" s="61"/>
      <c r="O1036" s="61"/>
      <c r="P1036" s="61"/>
      <c r="Q1036" s="74">
        <v>4.8068611195233943</v>
      </c>
      <c r="R1036" s="61">
        <v>1</v>
      </c>
      <c r="S1036" s="61">
        <v>1</v>
      </c>
      <c r="T1036" s="61">
        <v>1</v>
      </c>
      <c r="U1036" s="61">
        <v>4</v>
      </c>
      <c r="V1036" s="61">
        <v>2013</v>
      </c>
      <c r="W1036" s="61" t="s">
        <v>89</v>
      </c>
      <c r="X1036" s="61" t="s">
        <v>572</v>
      </c>
      <c r="Y1036" s="61"/>
      <c r="AC1036"/>
    </row>
    <row r="1037" spans="2:29" x14ac:dyDescent="0.2">
      <c r="B1037" s="61" t="str">
        <f>INDEX(FlowMapping!$G$2:$G$875,MATCH(W1037&amp;D1037,FlowMapping!$E$2:$E$875,0))</f>
        <v>nitric acid</v>
      </c>
      <c r="C1037" s="61">
        <f>INDEX(FlowMapping!$H$2:$H$875,MATCH(W1037&amp;D1037,FlowMapping!$E$2:$E$875,0))</f>
        <v>7697372</v>
      </c>
      <c r="D1037" s="61" t="s">
        <v>1003</v>
      </c>
      <c r="E1037" s="61" t="str">
        <f>INDEX(FlowMapping!$J$2:$J$875,MATCH(W1037&amp;D1037,FlowMapping!$E$2:$E$875,0))</f>
        <v>unspecified</v>
      </c>
      <c r="F1037" s="61" t="str">
        <f>INDEX(FlowMapping!$M$2:$M$875,MATCH(W1037&amp;D1037,FlowMapping!$E$2:$E$875,0))</f>
        <v>dc084330-5108-4d9c-a7ed-eb3345507f13</v>
      </c>
      <c r="G1037" s="61" t="str">
        <f>INDEX(Activities!$B$2:$B$390,MATCH(H1037,Activities!$C$2:$C$390,0))</f>
        <v>Ground or treated mineral and earth manufacturing</v>
      </c>
      <c r="H1037" s="61">
        <v>327992</v>
      </c>
      <c r="I1037" s="61" t="s">
        <v>997</v>
      </c>
      <c r="J1037" s="62">
        <v>4.8842158601469466E-8</v>
      </c>
      <c r="K1037" s="61" t="s">
        <v>2093</v>
      </c>
      <c r="L1037" s="61"/>
      <c r="M1037" s="61"/>
      <c r="N1037" s="61"/>
      <c r="O1037" s="61"/>
      <c r="P1037" s="61"/>
      <c r="Q1037" s="74">
        <v>3.3313508718933869</v>
      </c>
      <c r="R1037" s="61">
        <v>1</v>
      </c>
      <c r="S1037" s="61">
        <v>1</v>
      </c>
      <c r="T1037" s="61">
        <v>1</v>
      </c>
      <c r="U1037" s="61">
        <v>4</v>
      </c>
      <c r="V1037" s="61">
        <v>2013</v>
      </c>
      <c r="W1037" s="61" t="s">
        <v>65</v>
      </c>
      <c r="X1037" s="61" t="s">
        <v>572</v>
      </c>
      <c r="Y1037" s="61"/>
      <c r="AC1037"/>
    </row>
    <row r="1038" spans="2:29" x14ac:dyDescent="0.2">
      <c r="B1038" s="61" t="str">
        <f>INDEX(FlowMapping!$G$2:$G$875,MATCH(W1038&amp;D1038,FlowMapping!$E$2:$E$875,0))</f>
        <v>MOLYBDENUM(VI)</v>
      </c>
      <c r="C1038" s="61" t="str">
        <f>INDEX(FlowMapping!$H$2:$H$875,MATCH(W1038&amp;D1038,FlowMapping!$E$2:$E$875,0))</f>
        <v/>
      </c>
      <c r="D1038" s="61" t="s">
        <v>1003</v>
      </c>
      <c r="E1038" s="61" t="str">
        <f>INDEX(FlowMapping!$J$2:$J$875,MATCH(W1038&amp;D1038,FlowMapping!$E$2:$E$875,0))</f>
        <v>unspecified</v>
      </c>
      <c r="F1038" s="61" t="str">
        <f>INDEX(FlowMapping!$M$2:$M$875,MATCH(W1038&amp;D1038,FlowMapping!$E$2:$E$875,0))</f>
        <v>e8287c06-0230-314d-a24e-c62ae50d7927</v>
      </c>
      <c r="G1038" s="61" t="str">
        <f>INDEX(Activities!$B$2:$B$390,MATCH(H1038,Activities!$C$2:$C$390,0))</f>
        <v>Ground or treated mineral and earth manufacturing</v>
      </c>
      <c r="H1038" s="61">
        <v>327992</v>
      </c>
      <c r="I1038" s="61" t="s">
        <v>997</v>
      </c>
      <c r="J1038" s="62">
        <v>8.6192044590828479E-8</v>
      </c>
      <c r="K1038" s="61" t="s">
        <v>2093</v>
      </c>
      <c r="L1038" s="61"/>
      <c r="M1038" s="61"/>
      <c r="N1038" s="61"/>
      <c r="O1038" s="61"/>
      <c r="P1038" s="61"/>
      <c r="Q1038" s="74">
        <v>3.1608001734423472</v>
      </c>
      <c r="R1038" s="61">
        <v>1</v>
      </c>
      <c r="S1038" s="61">
        <v>1</v>
      </c>
      <c r="T1038" s="61">
        <v>1</v>
      </c>
      <c r="U1038" s="61">
        <v>4</v>
      </c>
      <c r="V1038" s="61">
        <v>2013</v>
      </c>
      <c r="W1038" s="61" t="s">
        <v>180</v>
      </c>
      <c r="X1038" s="61" t="s">
        <v>572</v>
      </c>
      <c r="Y1038" s="61"/>
      <c r="AC1038"/>
    </row>
    <row r="1039" spans="2:29" x14ac:dyDescent="0.2">
      <c r="B1039" s="61" t="str">
        <f>INDEX(FlowMapping!$G$2:$G$875,MATCH(W1039&amp;D1039,FlowMapping!$E$2:$E$875,0))</f>
        <v>Aluminum</v>
      </c>
      <c r="C1039" s="61">
        <f>INDEX(FlowMapping!$H$2:$H$875,MATCH(W1039&amp;D1039,FlowMapping!$E$2:$E$875,0))</f>
        <v>7429905</v>
      </c>
      <c r="D1039" s="61" t="s">
        <v>1003</v>
      </c>
      <c r="E1039" s="61" t="str">
        <f>INDEX(FlowMapping!$J$2:$J$875,MATCH(W1039&amp;D1039,FlowMapping!$E$2:$E$875,0))</f>
        <v>unspecified</v>
      </c>
      <c r="F1039" s="61" t="str">
        <f>INDEX(FlowMapping!$M$2:$M$875,MATCH(W1039&amp;D1039,FlowMapping!$E$2:$E$875,0))</f>
        <v>ff65658c-2d39-44a2-b23e-7ec3c644f064</v>
      </c>
      <c r="G1039" s="61" t="str">
        <f>INDEX(Activities!$B$2:$B$390,MATCH(H1039,Activities!$C$2:$C$390,0))</f>
        <v>Ground or treated mineral and earth manufacturing</v>
      </c>
      <c r="H1039" s="61">
        <v>327992</v>
      </c>
      <c r="I1039" s="61" t="s">
        <v>997</v>
      </c>
      <c r="J1039" s="62">
        <v>1.6100673929566761E-7</v>
      </c>
      <c r="K1039" s="61" t="s">
        <v>2093</v>
      </c>
      <c r="L1039" s="61"/>
      <c r="M1039" s="61"/>
      <c r="N1039" s="61"/>
      <c r="O1039" s="61"/>
      <c r="P1039" s="61"/>
      <c r="Q1039" s="74">
        <v>3.5763266055878251</v>
      </c>
      <c r="R1039" s="61">
        <v>1</v>
      </c>
      <c r="S1039" s="61">
        <v>1</v>
      </c>
      <c r="T1039" s="61">
        <v>1</v>
      </c>
      <c r="U1039" s="61">
        <v>4</v>
      </c>
      <c r="V1039" s="61">
        <v>2013</v>
      </c>
      <c r="W1039" s="61" t="s">
        <v>81</v>
      </c>
      <c r="X1039" s="61" t="s">
        <v>572</v>
      </c>
      <c r="Y1039" s="61"/>
      <c r="AC1039"/>
    </row>
    <row r="1040" spans="2:29" x14ac:dyDescent="0.2">
      <c r="B1040" s="61" t="str">
        <f>INDEX(FlowMapping!$G$2:$G$875,MATCH(W1040&amp;D1040,FlowMapping!$E$2:$E$875,0))</f>
        <v>ALUMINUM OXIDE</v>
      </c>
      <c r="C1040" s="61">
        <f>INDEX(FlowMapping!$H$2:$H$875,MATCH(W1040&amp;D1040,FlowMapping!$E$2:$E$875,0))</f>
        <v>1344281</v>
      </c>
      <c r="D1040" s="61" t="s">
        <v>1003</v>
      </c>
      <c r="E1040" s="61" t="str">
        <f>INDEX(FlowMapping!$J$2:$J$875,MATCH(W1040&amp;D1040,FlowMapping!$E$2:$E$875,0))</f>
        <v>unspecified</v>
      </c>
      <c r="F1040" s="61" t="str">
        <f>INDEX(FlowMapping!$M$2:$M$875,MATCH(W1040&amp;D1040,FlowMapping!$E$2:$E$875,0))</f>
        <v>2c6d7f78-7b39-327b-b7d0-31eefac67a11</v>
      </c>
      <c r="G1040" s="61" t="str">
        <f>INDEX(Activities!$B$2:$B$390,MATCH(H1040,Activities!$C$2:$C$390,0))</f>
        <v>Ground or treated mineral and earth manufacturing</v>
      </c>
      <c r="H1040" s="61">
        <v>327992</v>
      </c>
      <c r="I1040" s="61" t="s">
        <v>997</v>
      </c>
      <c r="J1040" s="62">
        <v>2.3283344312135801E-7</v>
      </c>
      <c r="K1040" s="61" t="s">
        <v>2093</v>
      </c>
      <c r="L1040" s="61"/>
      <c r="M1040" s="61"/>
      <c r="N1040" s="61"/>
      <c r="O1040" s="61"/>
      <c r="P1040" s="61"/>
      <c r="Q1040" s="74">
        <v>4.541660212657372</v>
      </c>
      <c r="R1040" s="61">
        <v>1</v>
      </c>
      <c r="S1040" s="61">
        <v>1</v>
      </c>
      <c r="T1040" s="61">
        <v>1</v>
      </c>
      <c r="U1040" s="61">
        <v>4</v>
      </c>
      <c r="V1040" s="61">
        <v>2013</v>
      </c>
      <c r="W1040" s="61" t="s">
        <v>198</v>
      </c>
      <c r="X1040" s="61" t="s">
        <v>572</v>
      </c>
      <c r="Y1040" s="61"/>
      <c r="AC1040"/>
    </row>
    <row r="1041" spans="2:29" x14ac:dyDescent="0.2">
      <c r="B1041" s="61" t="str">
        <f>INDEX(FlowMapping!$G$2:$G$875,MATCH(W1041&amp;D1041,FlowMapping!$E$2:$E$875,0))</f>
        <v>chromium</v>
      </c>
      <c r="C1041" s="61">
        <f>INDEX(FlowMapping!$H$2:$H$875,MATCH(W1041&amp;D1041,FlowMapping!$E$2:$E$875,0))</f>
        <v>7440473</v>
      </c>
      <c r="D1041" s="61" t="s">
        <v>1003</v>
      </c>
      <c r="E1041" s="61" t="str">
        <f>INDEX(FlowMapping!$J$2:$J$875,MATCH(W1041&amp;D1041,FlowMapping!$E$2:$E$875,0))</f>
        <v>unspecified</v>
      </c>
      <c r="F1041" s="61" t="str">
        <f>INDEX(FlowMapping!$M$2:$M$875,MATCH(W1041&amp;D1041,FlowMapping!$E$2:$E$875,0))</f>
        <v>e142b577-e934-4085-9a07-3983d4d92afb</v>
      </c>
      <c r="G1041" s="61" t="str">
        <f>INDEX(Activities!$B$2:$B$390,MATCH(H1041,Activities!$C$2:$C$390,0))</f>
        <v>Mineral wool manufacturing</v>
      </c>
      <c r="H1041" s="61">
        <v>327993</v>
      </c>
      <c r="I1041" s="61" t="s">
        <v>997</v>
      </c>
      <c r="J1041" s="62">
        <v>1.3010232558139533E-10</v>
      </c>
      <c r="K1041" s="61" t="s">
        <v>2093</v>
      </c>
      <c r="L1041" s="61"/>
      <c r="M1041" s="61"/>
      <c r="N1041" s="61"/>
      <c r="O1041" s="61"/>
      <c r="P1041" s="61"/>
      <c r="Q1041" s="74">
        <v>4.1265483800781633</v>
      </c>
      <c r="R1041" s="61">
        <v>1</v>
      </c>
      <c r="S1041" s="61">
        <v>1</v>
      </c>
      <c r="T1041" s="61">
        <v>1</v>
      </c>
      <c r="U1041" s="61">
        <v>5</v>
      </c>
      <c r="V1041" s="61">
        <v>2013</v>
      </c>
      <c r="W1041" s="61" t="s">
        <v>13</v>
      </c>
      <c r="X1041" s="61" t="s">
        <v>572</v>
      </c>
      <c r="Y1041" s="61"/>
      <c r="AC1041"/>
    </row>
    <row r="1042" spans="2:29" x14ac:dyDescent="0.2">
      <c r="B1042" s="61" t="str">
        <f>INDEX(FlowMapping!$G$2:$G$875,MATCH(W1042&amp;D1042,FlowMapping!$E$2:$E$875,0))</f>
        <v>hydrogen sulfide</v>
      </c>
      <c r="C1042" s="61">
        <f>INDEX(FlowMapping!$H$2:$H$875,MATCH(W1042&amp;D1042,FlowMapping!$E$2:$E$875,0))</f>
        <v>7783064</v>
      </c>
      <c r="D1042" s="61" t="s">
        <v>1003</v>
      </c>
      <c r="E1042" s="61" t="str">
        <f>INDEX(FlowMapping!$J$2:$J$875,MATCH(W1042&amp;D1042,FlowMapping!$E$2:$E$875,0))</f>
        <v>unspecified</v>
      </c>
      <c r="F1042" s="61" t="str">
        <f>INDEX(FlowMapping!$M$2:$M$875,MATCH(W1042&amp;D1042,FlowMapping!$E$2:$E$875,0))</f>
        <v>20d4d821-f4f7-4017-8810-f822fcdf619e</v>
      </c>
      <c r="G1042" s="61" t="str">
        <f>INDEX(Activities!$B$2:$B$390,MATCH(H1042,Activities!$C$2:$C$390,0))</f>
        <v>Mineral wool manufacturing</v>
      </c>
      <c r="H1042" s="61">
        <v>327993</v>
      </c>
      <c r="I1042" s="61" t="s">
        <v>997</v>
      </c>
      <c r="J1042" s="62">
        <v>6.1096707399577166E-7</v>
      </c>
      <c r="K1042" s="61" t="s">
        <v>2093</v>
      </c>
      <c r="L1042" s="61"/>
      <c r="M1042" s="61"/>
      <c r="N1042" s="61"/>
      <c r="O1042" s="61"/>
      <c r="P1042" s="61"/>
      <c r="Q1042" s="74">
        <v>3.2448332217638862</v>
      </c>
      <c r="R1042" s="61">
        <v>1</v>
      </c>
      <c r="S1042" s="61">
        <v>1</v>
      </c>
      <c r="T1042" s="61">
        <v>1</v>
      </c>
      <c r="U1042" s="61">
        <v>5</v>
      </c>
      <c r="V1042" s="61">
        <v>2013</v>
      </c>
      <c r="W1042" s="61" t="s">
        <v>28</v>
      </c>
      <c r="X1042" s="61" t="s">
        <v>572</v>
      </c>
      <c r="Y1042" s="61"/>
      <c r="AC1042"/>
    </row>
    <row r="1043" spans="2:29" x14ac:dyDescent="0.2">
      <c r="B1043" s="61" t="str">
        <f>INDEX(FlowMapping!$G$2:$G$875,MATCH(W1043&amp;D1043,FlowMapping!$E$2:$E$875,0))</f>
        <v>1,2,4-trimethylbenzene</v>
      </c>
      <c r="C1043" s="61">
        <f>INDEX(FlowMapping!$H$2:$H$875,MATCH(W1043&amp;D1043,FlowMapping!$E$2:$E$875,0))</f>
        <v>95636</v>
      </c>
      <c r="D1043" s="61" t="s">
        <v>1003</v>
      </c>
      <c r="E1043" s="61" t="str">
        <f>INDEX(FlowMapping!$J$2:$J$875,MATCH(W1043&amp;D1043,FlowMapping!$E$2:$E$875,0))</f>
        <v>unspecified</v>
      </c>
      <c r="F1043" s="61" t="str">
        <f>INDEX(FlowMapping!$M$2:$M$875,MATCH(W1043&amp;D1043,FlowMapping!$E$2:$E$875,0))</f>
        <v>776e1b2c-6a86-35c1-b2ed-61952ecd792c</v>
      </c>
      <c r="G1043" s="61" t="str">
        <f>INDEX(Activities!$B$2:$B$390,MATCH(H1043,Activities!$C$2:$C$390,0))</f>
        <v>Miscellaneous nonmetallic mineral products</v>
      </c>
      <c r="H1043" s="61">
        <v>327999</v>
      </c>
      <c r="I1043" s="61" t="s">
        <v>997</v>
      </c>
      <c r="J1043" s="62">
        <v>1.1132576985413291E-10</v>
      </c>
      <c r="K1043" s="61" t="s">
        <v>2093</v>
      </c>
      <c r="L1043" s="61"/>
      <c r="M1043" s="61"/>
      <c r="N1043" s="61"/>
      <c r="O1043" s="61"/>
      <c r="P1043" s="61"/>
      <c r="Q1043" s="74">
        <v>4.5570818261911716</v>
      </c>
      <c r="R1043" s="61">
        <v>1</v>
      </c>
      <c r="S1043" s="61">
        <v>1</v>
      </c>
      <c r="T1043" s="61">
        <v>1</v>
      </c>
      <c r="U1043" s="61">
        <v>5</v>
      </c>
      <c r="V1043" s="61">
        <v>2013</v>
      </c>
      <c r="W1043" s="61" t="s">
        <v>32</v>
      </c>
      <c r="X1043" s="61" t="s">
        <v>572</v>
      </c>
      <c r="Y1043" s="61"/>
      <c r="AC1043"/>
    </row>
    <row r="1044" spans="2:29" x14ac:dyDescent="0.2">
      <c r="B1044" s="61" t="str">
        <f>INDEX(FlowMapping!$G$2:$G$875,MATCH(W1044&amp;D1044,FlowMapping!$E$2:$E$875,0))</f>
        <v>Aluminum</v>
      </c>
      <c r="C1044" s="61">
        <f>INDEX(FlowMapping!$H$2:$H$875,MATCH(W1044&amp;D1044,FlowMapping!$E$2:$E$875,0))</f>
        <v>7429905</v>
      </c>
      <c r="D1044" s="61" t="s">
        <v>1003</v>
      </c>
      <c r="E1044" s="61" t="str">
        <f>INDEX(FlowMapping!$J$2:$J$875,MATCH(W1044&amp;D1044,FlowMapping!$E$2:$E$875,0))</f>
        <v>unspecified</v>
      </c>
      <c r="F1044" s="61" t="str">
        <f>INDEX(FlowMapping!$M$2:$M$875,MATCH(W1044&amp;D1044,FlowMapping!$E$2:$E$875,0))</f>
        <v>ff65658c-2d39-44a2-b23e-7ec3c644f064</v>
      </c>
      <c r="G1044" s="61" t="str">
        <f>INDEX(Activities!$B$2:$B$390,MATCH(H1044,Activities!$C$2:$C$390,0))</f>
        <v>Miscellaneous nonmetallic mineral products</v>
      </c>
      <c r="H1044" s="61">
        <v>327999</v>
      </c>
      <c r="I1044" s="61" t="s">
        <v>997</v>
      </c>
      <c r="J1044" s="62">
        <v>4.3837147487844414E-9</v>
      </c>
      <c r="K1044" s="61" t="s">
        <v>2093</v>
      </c>
      <c r="L1044" s="61"/>
      <c r="M1044" s="61"/>
      <c r="N1044" s="61"/>
      <c r="O1044" s="61"/>
      <c r="P1044" s="61"/>
      <c r="Q1044" s="74">
        <v>3.5763266055878251</v>
      </c>
      <c r="R1044" s="61">
        <v>1</v>
      </c>
      <c r="S1044" s="61">
        <v>1</v>
      </c>
      <c r="T1044" s="61">
        <v>1</v>
      </c>
      <c r="U1044" s="61">
        <v>5</v>
      </c>
      <c r="V1044" s="61">
        <v>2013</v>
      </c>
      <c r="W1044" s="61" t="s">
        <v>81</v>
      </c>
      <c r="X1044" s="61" t="s">
        <v>572</v>
      </c>
      <c r="Y1044" s="61"/>
      <c r="AC1044"/>
    </row>
    <row r="1045" spans="2:29" x14ac:dyDescent="0.2">
      <c r="B1045" s="61" t="str">
        <f>INDEX(FlowMapping!$G$2:$G$875,MATCH(W1045&amp;D1045,FlowMapping!$E$2:$E$875,0))</f>
        <v>Sodium formate</v>
      </c>
      <c r="C1045" s="61">
        <f>INDEX(FlowMapping!$H$2:$H$875,MATCH(W1045&amp;D1045,FlowMapping!$E$2:$E$875,0))</f>
        <v>141537</v>
      </c>
      <c r="D1045" s="61" t="s">
        <v>1003</v>
      </c>
      <c r="E1045" s="61" t="str">
        <f>INDEX(FlowMapping!$J$2:$J$875,MATCH(W1045&amp;D1045,FlowMapping!$E$2:$E$875,0))</f>
        <v>unspecified</v>
      </c>
      <c r="F1045" s="61" t="str">
        <f>INDEX(FlowMapping!$M$2:$M$875,MATCH(W1045&amp;D1045,FlowMapping!$E$2:$E$875,0))</f>
        <v>19696f8c-c5e9-4444-a0e8-3e8782748237</v>
      </c>
      <c r="G1045" s="61" t="str">
        <f>INDEX(Activities!$B$2:$B$390,MATCH(H1045,Activities!$C$2:$C$390,0))</f>
        <v>Miscellaneous nonmetallic mineral products</v>
      </c>
      <c r="H1045" s="61">
        <v>327999</v>
      </c>
      <c r="I1045" s="61" t="s">
        <v>997</v>
      </c>
      <c r="J1045" s="62">
        <v>2.2464700162074556E-8</v>
      </c>
      <c r="K1045" s="61" t="s">
        <v>2093</v>
      </c>
      <c r="L1045" s="61"/>
      <c r="M1045" s="61"/>
      <c r="N1045" s="61"/>
      <c r="O1045" s="61"/>
      <c r="P1045" s="61"/>
      <c r="Q1045" s="74">
        <v>3.4406018863535328</v>
      </c>
      <c r="R1045" s="61">
        <v>1</v>
      </c>
      <c r="S1045" s="61">
        <v>1</v>
      </c>
      <c r="T1045" s="61">
        <v>1</v>
      </c>
      <c r="U1045" s="61">
        <v>5</v>
      </c>
      <c r="V1045" s="61">
        <v>2013</v>
      </c>
      <c r="W1045" s="61" t="s">
        <v>242</v>
      </c>
      <c r="X1045" s="61" t="s">
        <v>572</v>
      </c>
      <c r="Y1045" s="61"/>
      <c r="AC1045"/>
    </row>
    <row r="1046" spans="2:29" x14ac:dyDescent="0.2">
      <c r="B1046" s="61" t="str">
        <f>INDEX(FlowMapping!$G$2:$G$875,MATCH(W1046&amp;D1046,FlowMapping!$E$2:$E$875,0))</f>
        <v>ALUMINUM OXIDE</v>
      </c>
      <c r="C1046" s="61">
        <f>INDEX(FlowMapping!$H$2:$H$875,MATCH(W1046&amp;D1046,FlowMapping!$E$2:$E$875,0))</f>
        <v>1344281</v>
      </c>
      <c r="D1046" s="61" t="s">
        <v>1003</v>
      </c>
      <c r="E1046" s="61" t="str">
        <f>INDEX(FlowMapping!$J$2:$J$875,MATCH(W1046&amp;D1046,FlowMapping!$E$2:$E$875,0))</f>
        <v>unspecified</v>
      </c>
      <c r="F1046" s="61" t="str">
        <f>INDEX(FlowMapping!$M$2:$M$875,MATCH(W1046&amp;D1046,FlowMapping!$E$2:$E$875,0))</f>
        <v>2c6d7f78-7b39-327b-b7d0-31eefac67a11</v>
      </c>
      <c r="G1046" s="61" t="str">
        <f>INDEX(Activities!$B$2:$B$390,MATCH(H1046,Activities!$C$2:$C$390,0))</f>
        <v>Miscellaneous nonmetallic mineral products</v>
      </c>
      <c r="H1046" s="61">
        <v>327999</v>
      </c>
      <c r="I1046" s="61" t="s">
        <v>997</v>
      </c>
      <c r="J1046" s="62">
        <v>2.6256077795786063E-8</v>
      </c>
      <c r="K1046" s="61" t="s">
        <v>2093</v>
      </c>
      <c r="L1046" s="61"/>
      <c r="M1046" s="61"/>
      <c r="N1046" s="61"/>
      <c r="O1046" s="61"/>
      <c r="P1046" s="61"/>
      <c r="Q1046" s="74">
        <v>4.541660212657372</v>
      </c>
      <c r="R1046" s="61">
        <v>1</v>
      </c>
      <c r="S1046" s="61">
        <v>1</v>
      </c>
      <c r="T1046" s="61">
        <v>1</v>
      </c>
      <c r="U1046" s="61">
        <v>5</v>
      </c>
      <c r="V1046" s="61">
        <v>2013</v>
      </c>
      <c r="W1046" s="61" t="s">
        <v>198</v>
      </c>
      <c r="X1046" s="61" t="s">
        <v>572</v>
      </c>
      <c r="Y1046" s="61"/>
      <c r="AC1046"/>
    </row>
    <row r="1047" spans="2:29" x14ac:dyDescent="0.2">
      <c r="B1047" s="61" t="str">
        <f>INDEX(FlowMapping!$G$2:$G$875,MATCH(W1047&amp;D1047,FlowMapping!$E$2:$E$875,0))</f>
        <v>ethylbenzene</v>
      </c>
      <c r="C1047" s="61">
        <f>INDEX(FlowMapping!$H$2:$H$875,MATCH(W1047&amp;D1047,FlowMapping!$E$2:$E$875,0))</f>
        <v>100414</v>
      </c>
      <c r="D1047" s="61" t="s">
        <v>1003</v>
      </c>
      <c r="E1047" s="61" t="str">
        <f>INDEX(FlowMapping!$J$2:$J$875,MATCH(W1047&amp;D1047,FlowMapping!$E$2:$E$875,0))</f>
        <v>unspecified</v>
      </c>
      <c r="F1047" s="61" t="str">
        <f>INDEX(FlowMapping!$M$2:$M$875,MATCH(W1047&amp;D1047,FlowMapping!$E$2:$E$875,0))</f>
        <v>787591de-0e9e-3f81-a1e5-2df2949f146c</v>
      </c>
      <c r="G1047" s="61" t="str">
        <f>INDEX(Activities!$B$2:$B$390,MATCH(H1047,Activities!$C$2:$C$390,0))</f>
        <v>Miscellaneous nonmetallic mineral products</v>
      </c>
      <c r="H1047" s="61">
        <v>327999</v>
      </c>
      <c r="I1047" s="61" t="s">
        <v>997</v>
      </c>
      <c r="J1047" s="62">
        <v>2.7096272285251216E-8</v>
      </c>
      <c r="K1047" s="61" t="s">
        <v>2093</v>
      </c>
      <c r="L1047" s="61"/>
      <c r="M1047" s="61"/>
      <c r="N1047" s="61"/>
      <c r="O1047" s="61"/>
      <c r="P1047" s="61"/>
      <c r="Q1047" s="74">
        <v>4.1756139744527641</v>
      </c>
      <c r="R1047" s="61">
        <v>1</v>
      </c>
      <c r="S1047" s="61">
        <v>1</v>
      </c>
      <c r="T1047" s="61">
        <v>1</v>
      </c>
      <c r="U1047" s="61">
        <v>5</v>
      </c>
      <c r="V1047" s="61">
        <v>2013</v>
      </c>
      <c r="W1047" s="61" t="s">
        <v>6</v>
      </c>
      <c r="X1047" s="61" t="s">
        <v>572</v>
      </c>
      <c r="Y1047" s="61"/>
      <c r="AC1047"/>
    </row>
    <row r="1048" spans="2:29" x14ac:dyDescent="0.2">
      <c r="B1048" s="61" t="str">
        <f>INDEX(FlowMapping!$G$2:$G$875,MATCH(W1048&amp;D1048,FlowMapping!$E$2:$E$875,0))</f>
        <v>formic acid</v>
      </c>
      <c r="C1048" s="61">
        <f>INDEX(FlowMapping!$H$2:$H$875,MATCH(W1048&amp;D1048,FlowMapping!$E$2:$E$875,0))</f>
        <v>64186</v>
      </c>
      <c r="D1048" s="61" t="s">
        <v>1003</v>
      </c>
      <c r="E1048" s="61" t="str">
        <f>INDEX(FlowMapping!$J$2:$J$875,MATCH(W1048&amp;D1048,FlowMapping!$E$2:$E$875,0))</f>
        <v>unspecified</v>
      </c>
      <c r="F1048" s="61" t="str">
        <f>INDEX(FlowMapping!$M$2:$M$875,MATCH(W1048&amp;D1048,FlowMapping!$E$2:$E$875,0))</f>
        <v>27804c78-5eee-47f9-9a91-1f6126ccfe45</v>
      </c>
      <c r="G1048" s="61" t="str">
        <f>INDEX(Activities!$B$2:$B$390,MATCH(H1048,Activities!$C$2:$C$390,0))</f>
        <v>Miscellaneous nonmetallic mineral products</v>
      </c>
      <c r="H1048" s="61">
        <v>327999</v>
      </c>
      <c r="I1048" s="61" t="s">
        <v>997</v>
      </c>
      <c r="J1048" s="62">
        <v>1.9334975688816856E-7</v>
      </c>
      <c r="K1048" s="61" t="s">
        <v>2093</v>
      </c>
      <c r="L1048" s="61"/>
      <c r="M1048" s="61"/>
      <c r="N1048" s="61"/>
      <c r="O1048" s="61"/>
      <c r="P1048" s="61"/>
      <c r="Q1048" s="74">
        <v>3.1892845066828865</v>
      </c>
      <c r="R1048" s="61">
        <v>1</v>
      </c>
      <c r="S1048" s="61">
        <v>1</v>
      </c>
      <c r="T1048" s="61">
        <v>1</v>
      </c>
      <c r="U1048" s="61">
        <v>5</v>
      </c>
      <c r="V1048" s="61">
        <v>2013</v>
      </c>
      <c r="W1048" s="61" t="s">
        <v>22</v>
      </c>
      <c r="X1048" s="61" t="s">
        <v>572</v>
      </c>
      <c r="Y1048" s="61"/>
      <c r="AC1048"/>
    </row>
    <row r="1049" spans="2:29" x14ac:dyDescent="0.2">
      <c r="B1049" s="61" t="str">
        <f>INDEX(FlowMapping!$G$2:$G$875,MATCH(W1049&amp;D1049,FlowMapping!$E$2:$E$875,0))</f>
        <v>Sulfuric acid</v>
      </c>
      <c r="C1049" s="61">
        <f>INDEX(FlowMapping!$H$2:$H$875,MATCH(W1049&amp;D1049,FlowMapping!$E$2:$E$875,0))</f>
        <v>7664939</v>
      </c>
      <c r="D1049" s="61" t="s">
        <v>1003</v>
      </c>
      <c r="E1049" s="61" t="str">
        <f>INDEX(FlowMapping!$J$2:$J$875,MATCH(W1049&amp;D1049,FlowMapping!$E$2:$E$875,0))</f>
        <v>unspecified</v>
      </c>
      <c r="F1049" s="61" t="str">
        <f>INDEX(FlowMapping!$M$2:$M$875,MATCH(W1049&amp;D1049,FlowMapping!$E$2:$E$875,0))</f>
        <v>99c65c6a-6871-40ba-af79-5bd6851688e4</v>
      </c>
      <c r="G1049" s="61" t="str">
        <f>INDEX(Activities!$B$2:$B$390,MATCH(H1049,Activities!$C$2:$C$390,0))</f>
        <v>Miscellaneous nonmetallic mineral products</v>
      </c>
      <c r="H1049" s="61">
        <v>327999</v>
      </c>
      <c r="I1049" s="61" t="s">
        <v>997</v>
      </c>
      <c r="J1049" s="62">
        <v>4.3143987034035659E-7</v>
      </c>
      <c r="K1049" s="61" t="s">
        <v>2093</v>
      </c>
      <c r="L1049" s="61"/>
      <c r="M1049" s="61"/>
      <c r="N1049" s="61"/>
      <c r="O1049" s="61"/>
      <c r="P1049" s="61"/>
      <c r="Q1049" s="74">
        <v>2.4306812032346441</v>
      </c>
      <c r="R1049" s="61">
        <v>1</v>
      </c>
      <c r="S1049" s="61">
        <v>1</v>
      </c>
      <c r="T1049" s="61">
        <v>1</v>
      </c>
      <c r="U1049" s="61">
        <v>5</v>
      </c>
      <c r="V1049" s="61">
        <v>2013</v>
      </c>
      <c r="W1049" s="61" t="s">
        <v>91</v>
      </c>
      <c r="X1049" s="61" t="s">
        <v>572</v>
      </c>
      <c r="Y1049" s="61"/>
      <c r="AC1049"/>
    </row>
    <row r="1050" spans="2:29" x14ac:dyDescent="0.2">
      <c r="B1050" s="61" t="str">
        <f>INDEX(FlowMapping!$G$2:$G$875,MATCH(W1050&amp;D1050,FlowMapping!$E$2:$E$875,0))</f>
        <v>nitric acid</v>
      </c>
      <c r="C1050" s="61">
        <f>INDEX(FlowMapping!$H$2:$H$875,MATCH(W1050&amp;D1050,FlowMapping!$E$2:$E$875,0))</f>
        <v>7697372</v>
      </c>
      <c r="D1050" s="61" t="s">
        <v>1003</v>
      </c>
      <c r="E1050" s="61" t="str">
        <f>INDEX(FlowMapping!$J$2:$J$875,MATCH(W1050&amp;D1050,FlowMapping!$E$2:$E$875,0))</f>
        <v>unspecified</v>
      </c>
      <c r="F1050" s="61" t="str">
        <f>INDEX(FlowMapping!$M$2:$M$875,MATCH(W1050&amp;D1050,FlowMapping!$E$2:$E$875,0))</f>
        <v>dc084330-5108-4d9c-a7ed-eb3345507f13</v>
      </c>
      <c r="G1050" s="61" t="str">
        <f>INDEX(Activities!$B$2:$B$390,MATCH(H1050,Activities!$C$2:$C$390,0))</f>
        <v>Miscellaneous nonmetallic mineral products</v>
      </c>
      <c r="H1050" s="61">
        <v>327999</v>
      </c>
      <c r="I1050" s="61" t="s">
        <v>997</v>
      </c>
      <c r="J1050" s="62">
        <v>1.7195630470016207E-6</v>
      </c>
      <c r="K1050" s="61" t="s">
        <v>2093</v>
      </c>
      <c r="L1050" s="61"/>
      <c r="M1050" s="61"/>
      <c r="N1050" s="61"/>
      <c r="O1050" s="61"/>
      <c r="P1050" s="61"/>
      <c r="Q1050" s="74">
        <v>3.3313508718933869</v>
      </c>
      <c r="R1050" s="61">
        <v>1</v>
      </c>
      <c r="S1050" s="61">
        <v>1</v>
      </c>
      <c r="T1050" s="61">
        <v>1</v>
      </c>
      <c r="U1050" s="61">
        <v>5</v>
      </c>
      <c r="V1050" s="61">
        <v>2013</v>
      </c>
      <c r="W1050" s="61" t="s">
        <v>65</v>
      </c>
      <c r="X1050" s="61" t="s">
        <v>572</v>
      </c>
      <c r="Y1050" s="61"/>
      <c r="AC1050"/>
    </row>
    <row r="1051" spans="2:29" x14ac:dyDescent="0.2">
      <c r="B1051" s="61" t="str">
        <f>INDEX(FlowMapping!$G$2:$G$875,MATCH(W1051&amp;D1051,FlowMapping!$E$2:$E$875,0))</f>
        <v>butanol</v>
      </c>
      <c r="C1051" s="61">
        <f>INDEX(FlowMapping!$H$2:$H$875,MATCH(W1051&amp;D1051,FlowMapping!$E$2:$E$875,0))</f>
        <v>71363</v>
      </c>
      <c r="D1051" s="61" t="s">
        <v>1003</v>
      </c>
      <c r="E1051" s="61" t="str">
        <f>INDEX(FlowMapping!$J$2:$J$875,MATCH(W1051&amp;D1051,FlowMapping!$E$2:$E$875,0))</f>
        <v>unspecified</v>
      </c>
      <c r="F1051" s="61" t="str">
        <f>INDEX(FlowMapping!$M$2:$M$875,MATCH(W1051&amp;D1051,FlowMapping!$E$2:$E$875,0))</f>
        <v>b9a9b2ad-5db3-47aa-81de-3a48ae9ad4ec</v>
      </c>
      <c r="G1051" s="61" t="str">
        <f>INDEX(Activities!$B$2:$B$390,MATCH(H1051,Activities!$C$2:$C$390,0))</f>
        <v>Iron and steel mills and ferroalloy manufacturing</v>
      </c>
      <c r="H1051" s="61">
        <v>331110</v>
      </c>
      <c r="I1051" s="61" t="s">
        <v>997</v>
      </c>
      <c r="J1051" s="62">
        <v>4.2029576368555657E-12</v>
      </c>
      <c r="K1051" s="61" t="s">
        <v>2093</v>
      </c>
      <c r="L1051" s="61"/>
      <c r="M1051" s="61"/>
      <c r="N1051" s="61"/>
      <c r="O1051" s="61"/>
      <c r="P1051" s="61"/>
      <c r="Q1051" s="74">
        <v>4.8089377343200388</v>
      </c>
      <c r="R1051" s="61">
        <v>1</v>
      </c>
      <c r="S1051" s="61">
        <v>1</v>
      </c>
      <c r="T1051" s="61">
        <v>1</v>
      </c>
      <c r="U1051" s="61">
        <v>4</v>
      </c>
      <c r="V1051" s="61">
        <v>2013</v>
      </c>
      <c r="W1051" s="61" t="s">
        <v>23</v>
      </c>
      <c r="X1051" s="61" t="s">
        <v>572</v>
      </c>
      <c r="Y1051" s="61"/>
      <c r="AC1051"/>
    </row>
    <row r="1052" spans="2:29" x14ac:dyDescent="0.2">
      <c r="B1052" s="61" t="str">
        <f>INDEX(FlowMapping!$G$2:$G$875,MATCH(W1052&amp;D1052,FlowMapping!$E$2:$E$875,0))</f>
        <v>polychlorinated biphenyls</v>
      </c>
      <c r="C1052" s="61">
        <f>INDEX(FlowMapping!$H$2:$H$875,MATCH(W1052&amp;D1052,FlowMapping!$E$2:$E$875,0))</f>
        <v>1336363</v>
      </c>
      <c r="D1052" s="61" t="s">
        <v>1003</v>
      </c>
      <c r="E1052" s="61" t="str">
        <f>INDEX(FlowMapping!$J$2:$J$875,MATCH(W1052&amp;D1052,FlowMapping!$E$2:$E$875,0))</f>
        <v>unspecified</v>
      </c>
      <c r="F1052" s="61" t="str">
        <f>INDEX(FlowMapping!$M$2:$M$875,MATCH(W1052&amp;D1052,FlowMapping!$E$2:$E$875,0))</f>
        <v>c9b97088-efc6-43c1-8d26-f78d6cdbb50b</v>
      </c>
      <c r="G1052" s="61" t="str">
        <f>INDEX(Activities!$B$2:$B$390,MATCH(H1052,Activities!$C$2:$C$390,0))</f>
        <v>Iron and steel mills and ferroalloy manufacturing</v>
      </c>
      <c r="H1052" s="61">
        <v>331110</v>
      </c>
      <c r="I1052" s="61" t="s">
        <v>997</v>
      </c>
      <c r="J1052" s="62">
        <v>2.7781549979615287E-11</v>
      </c>
      <c r="K1052" s="61" t="s">
        <v>2093</v>
      </c>
      <c r="L1052" s="61"/>
      <c r="M1052" s="61"/>
      <c r="N1052" s="61"/>
      <c r="O1052" s="61"/>
      <c r="P1052" s="61"/>
      <c r="Q1052" s="74">
        <v>2.5146598325725842</v>
      </c>
      <c r="R1052" s="61">
        <v>1</v>
      </c>
      <c r="S1052" s="61">
        <v>1</v>
      </c>
      <c r="T1052" s="61">
        <v>1</v>
      </c>
      <c r="U1052" s="61">
        <v>4</v>
      </c>
      <c r="V1052" s="61">
        <v>2013</v>
      </c>
      <c r="W1052" s="61" t="s">
        <v>239</v>
      </c>
      <c r="X1052" s="61" t="s">
        <v>572</v>
      </c>
      <c r="Y1052" s="61"/>
      <c r="AC1052"/>
    </row>
    <row r="1053" spans="2:29" x14ac:dyDescent="0.2">
      <c r="B1053" s="61" t="str">
        <f>INDEX(FlowMapping!$G$2:$G$875,MATCH(W1053&amp;D1053,FlowMapping!$E$2:$E$875,0))</f>
        <v>vanadium</v>
      </c>
      <c r="C1053" s="61">
        <f>INDEX(FlowMapping!$H$2:$H$875,MATCH(W1053&amp;D1053,FlowMapping!$E$2:$E$875,0))</f>
        <v>7440622</v>
      </c>
      <c r="D1053" s="61" t="s">
        <v>1003</v>
      </c>
      <c r="E1053" s="61" t="str">
        <f>INDEX(FlowMapping!$J$2:$J$875,MATCH(W1053&amp;D1053,FlowMapping!$E$2:$E$875,0))</f>
        <v>unspecified</v>
      </c>
      <c r="F1053" s="61" t="str">
        <f>INDEX(FlowMapping!$M$2:$M$875,MATCH(W1053&amp;D1053,FlowMapping!$E$2:$E$875,0))</f>
        <v>591b0a62-8064-4697-86ed-47bfa1f8b5e6</v>
      </c>
      <c r="G1053" s="61" t="str">
        <f>INDEX(Activities!$B$2:$B$390,MATCH(H1053,Activities!$C$2:$C$390,0))</f>
        <v>Iron and steel mills and ferroalloy manufacturing</v>
      </c>
      <c r="H1053" s="61">
        <v>331110</v>
      </c>
      <c r="I1053" s="61" t="s">
        <v>997</v>
      </c>
      <c r="J1053" s="62">
        <v>2.942070345798896E-11</v>
      </c>
      <c r="K1053" s="61" t="s">
        <v>2093</v>
      </c>
      <c r="L1053" s="61"/>
      <c r="M1053" s="61"/>
      <c r="N1053" s="61"/>
      <c r="O1053" s="61"/>
      <c r="P1053" s="61"/>
      <c r="Q1053" s="74">
        <v>4.7978204840101313</v>
      </c>
      <c r="R1053" s="61">
        <v>1</v>
      </c>
      <c r="S1053" s="61">
        <v>1</v>
      </c>
      <c r="T1053" s="61">
        <v>1</v>
      </c>
      <c r="U1053" s="61">
        <v>4</v>
      </c>
      <c r="V1053" s="61">
        <v>2013</v>
      </c>
      <c r="W1053" s="61" t="s">
        <v>262</v>
      </c>
      <c r="X1053" s="61" t="s">
        <v>572</v>
      </c>
      <c r="Y1053" s="61"/>
      <c r="AC1053"/>
    </row>
    <row r="1054" spans="2:29" x14ac:dyDescent="0.2">
      <c r="B1054" s="61" t="str">
        <f>INDEX(FlowMapping!$G$2:$G$875,MATCH(W1054&amp;D1054,FlowMapping!$E$2:$E$875,0))</f>
        <v>ethylbenzene</v>
      </c>
      <c r="C1054" s="61">
        <f>INDEX(FlowMapping!$H$2:$H$875,MATCH(W1054&amp;D1054,FlowMapping!$E$2:$E$875,0))</f>
        <v>100414</v>
      </c>
      <c r="D1054" s="61" t="s">
        <v>1003</v>
      </c>
      <c r="E1054" s="61" t="str">
        <f>INDEX(FlowMapping!$J$2:$J$875,MATCH(W1054&amp;D1054,FlowMapping!$E$2:$E$875,0))</f>
        <v>unspecified</v>
      </c>
      <c r="F1054" s="61" t="str">
        <f>INDEX(FlowMapping!$M$2:$M$875,MATCH(W1054&amp;D1054,FlowMapping!$E$2:$E$875,0))</f>
        <v>787591de-0e9e-3f81-a1e5-2df2949f146c</v>
      </c>
      <c r="G1054" s="61" t="str">
        <f>INDEX(Activities!$B$2:$B$390,MATCH(H1054,Activities!$C$2:$C$390,0))</f>
        <v>Iron and steel mills and ferroalloy manufacturing</v>
      </c>
      <c r="H1054" s="61">
        <v>331110</v>
      </c>
      <c r="I1054" s="61" t="s">
        <v>997</v>
      </c>
      <c r="J1054" s="62">
        <v>4.2029576368555644E-11</v>
      </c>
      <c r="K1054" s="61" t="s">
        <v>2093</v>
      </c>
      <c r="L1054" s="61"/>
      <c r="M1054" s="61"/>
      <c r="N1054" s="61"/>
      <c r="O1054" s="61"/>
      <c r="P1054" s="61"/>
      <c r="Q1054" s="74">
        <v>4.1756139744527641</v>
      </c>
      <c r="R1054" s="61">
        <v>1</v>
      </c>
      <c r="S1054" s="61">
        <v>1</v>
      </c>
      <c r="T1054" s="61">
        <v>1</v>
      </c>
      <c r="U1054" s="61">
        <v>4</v>
      </c>
      <c r="V1054" s="61">
        <v>2013</v>
      </c>
      <c r="W1054" s="61" t="s">
        <v>6</v>
      </c>
      <c r="X1054" s="61" t="s">
        <v>572</v>
      </c>
      <c r="Y1054" s="61"/>
      <c r="AC1054"/>
    </row>
    <row r="1055" spans="2:29" x14ac:dyDescent="0.2">
      <c r="B1055" s="61" t="str">
        <f>INDEX(FlowMapping!$G$2:$G$875,MATCH(W1055&amp;D1055,FlowMapping!$E$2:$E$875,0))</f>
        <v>ALUMINUM OXIDE</v>
      </c>
      <c r="C1055" s="61">
        <f>INDEX(FlowMapping!$H$2:$H$875,MATCH(W1055&amp;D1055,FlowMapping!$E$2:$E$875,0))</f>
        <v>1344281</v>
      </c>
      <c r="D1055" s="61" t="s">
        <v>1003</v>
      </c>
      <c r="E1055" s="61" t="str">
        <f>INDEX(FlowMapping!$J$2:$J$875,MATCH(W1055&amp;D1055,FlowMapping!$E$2:$E$875,0))</f>
        <v>unspecified</v>
      </c>
      <c r="F1055" s="61" t="str">
        <f>INDEX(FlowMapping!$M$2:$M$875,MATCH(W1055&amp;D1055,FlowMapping!$E$2:$E$875,0))</f>
        <v>2c6d7f78-7b39-327b-b7d0-31eefac67a11</v>
      </c>
      <c r="G1055" s="61" t="str">
        <f>INDEX(Activities!$B$2:$B$390,MATCH(H1055,Activities!$C$2:$C$390,0))</f>
        <v>Iron and steel mills and ferroalloy manufacturing</v>
      </c>
      <c r="H1055" s="61">
        <v>331110</v>
      </c>
      <c r="I1055" s="61" t="s">
        <v>997</v>
      </c>
      <c r="J1055" s="62">
        <v>5.8841406915977919E-11</v>
      </c>
      <c r="K1055" s="61" t="s">
        <v>2093</v>
      </c>
      <c r="L1055" s="61"/>
      <c r="M1055" s="61"/>
      <c r="N1055" s="61"/>
      <c r="O1055" s="61"/>
      <c r="P1055" s="61"/>
      <c r="Q1055" s="74">
        <v>4.541660212657372</v>
      </c>
      <c r="R1055" s="61">
        <v>1</v>
      </c>
      <c r="S1055" s="61">
        <v>1</v>
      </c>
      <c r="T1055" s="61">
        <v>1</v>
      </c>
      <c r="U1055" s="61">
        <v>4</v>
      </c>
      <c r="V1055" s="61">
        <v>2013</v>
      </c>
      <c r="W1055" s="61" t="s">
        <v>198</v>
      </c>
      <c r="X1055" s="61" t="s">
        <v>572</v>
      </c>
      <c r="Y1055" s="61"/>
      <c r="AC1055"/>
    </row>
    <row r="1056" spans="2:29" x14ac:dyDescent="0.2">
      <c r="B1056" s="61" t="str">
        <f>INDEX(FlowMapping!$G$2:$G$875,MATCH(W1056&amp;D1056,FlowMapping!$E$2:$E$875,0))</f>
        <v>2,4-dimethylphenol</v>
      </c>
      <c r="C1056" s="61">
        <f>INDEX(FlowMapping!$H$2:$H$875,MATCH(W1056&amp;D1056,FlowMapping!$E$2:$E$875,0))</f>
        <v>105679</v>
      </c>
      <c r="D1056" s="61" t="s">
        <v>1003</v>
      </c>
      <c r="E1056" s="61" t="str">
        <f>INDEX(FlowMapping!$J$2:$J$875,MATCH(W1056&amp;D1056,FlowMapping!$E$2:$E$875,0))</f>
        <v>unspecified</v>
      </c>
      <c r="F1056" s="61" t="str">
        <f>INDEX(FlowMapping!$M$2:$M$875,MATCH(W1056&amp;D1056,FlowMapping!$E$2:$E$875,0))</f>
        <v>ab2674ba-64fe-34af-9d25-ebf5debe020e</v>
      </c>
      <c r="G1056" s="61" t="str">
        <f>INDEX(Activities!$B$2:$B$390,MATCH(H1056,Activities!$C$2:$C$390,0))</f>
        <v>Iron and steel mills and ferroalloy manufacturing</v>
      </c>
      <c r="H1056" s="61">
        <v>331110</v>
      </c>
      <c r="I1056" s="61" t="s">
        <v>997</v>
      </c>
      <c r="J1056" s="62">
        <v>1.071754197398169E-9</v>
      </c>
      <c r="K1056" s="61" t="s">
        <v>2093</v>
      </c>
      <c r="L1056" s="61"/>
      <c r="M1056" s="61"/>
      <c r="N1056" s="61"/>
      <c r="O1056" s="61"/>
      <c r="P1056" s="61"/>
      <c r="Q1056" s="74">
        <v>3.8879921186020661</v>
      </c>
      <c r="R1056" s="61">
        <v>1</v>
      </c>
      <c r="S1056" s="61">
        <v>1</v>
      </c>
      <c r="T1056" s="61">
        <v>1</v>
      </c>
      <c r="U1056" s="61">
        <v>4</v>
      </c>
      <c r="V1056" s="61">
        <v>2013</v>
      </c>
      <c r="W1056" s="61" t="s">
        <v>211</v>
      </c>
      <c r="X1056" s="61" t="s">
        <v>572</v>
      </c>
      <c r="Y1056" s="61"/>
      <c r="AC1056"/>
    </row>
    <row r="1057" spans="2:29" x14ac:dyDescent="0.2">
      <c r="B1057" s="61" t="str">
        <f>INDEX(FlowMapping!$G$2:$G$875,MATCH(W1057&amp;D1057,FlowMapping!$E$2:$E$875,0))</f>
        <v>copper</v>
      </c>
      <c r="C1057" s="61">
        <f>INDEX(FlowMapping!$H$2:$H$875,MATCH(W1057&amp;D1057,FlowMapping!$E$2:$E$875,0))</f>
        <v>7440508</v>
      </c>
      <c r="D1057" s="61" t="s">
        <v>1003</v>
      </c>
      <c r="E1057" s="61" t="str">
        <f>INDEX(FlowMapping!$J$2:$J$875,MATCH(W1057&amp;D1057,FlowMapping!$E$2:$E$875,0))</f>
        <v>unspecified</v>
      </c>
      <c r="F1057" s="61" t="str">
        <f>INDEX(FlowMapping!$M$2:$M$875,MATCH(W1057&amp;D1057,FlowMapping!$E$2:$E$875,0))</f>
        <v>ec8144d6-d123-43b1-9c17-a295422a0498</v>
      </c>
      <c r="G1057" s="61" t="str">
        <f>INDEX(Activities!$B$2:$B$390,MATCH(H1057,Activities!$C$2:$C$390,0))</f>
        <v>Iron and steel mills and ferroalloy manufacturing</v>
      </c>
      <c r="H1057" s="61">
        <v>331110</v>
      </c>
      <c r="I1057" s="61" t="s">
        <v>997</v>
      </c>
      <c r="J1057" s="62">
        <v>2.0786988300656023E-9</v>
      </c>
      <c r="K1057" s="61" t="s">
        <v>2093</v>
      </c>
      <c r="L1057" s="61"/>
      <c r="M1057" s="61"/>
      <c r="N1057" s="61"/>
      <c r="O1057" s="61"/>
      <c r="P1057" s="61"/>
      <c r="Q1057" s="74">
        <v>3.6565374211799746</v>
      </c>
      <c r="R1057" s="61">
        <v>1</v>
      </c>
      <c r="S1057" s="61">
        <v>1</v>
      </c>
      <c r="T1057" s="61">
        <v>1</v>
      </c>
      <c r="U1057" s="61">
        <v>4</v>
      </c>
      <c r="V1057" s="61">
        <v>2013</v>
      </c>
      <c r="W1057" s="61" t="s">
        <v>25</v>
      </c>
      <c r="X1057" s="61" t="s">
        <v>572</v>
      </c>
      <c r="Y1057" s="61"/>
      <c r="AC1057"/>
    </row>
    <row r="1058" spans="2:29" x14ac:dyDescent="0.2">
      <c r="B1058" s="61" t="str">
        <f>INDEX(FlowMapping!$G$2:$G$875,MATCH(W1058&amp;D1058,FlowMapping!$E$2:$E$875,0))</f>
        <v>barium</v>
      </c>
      <c r="C1058" s="61">
        <f>INDEX(FlowMapping!$H$2:$H$875,MATCH(W1058&amp;D1058,FlowMapping!$E$2:$E$875,0))</f>
        <v>7440393</v>
      </c>
      <c r="D1058" s="61" t="s">
        <v>1003</v>
      </c>
      <c r="E1058" s="61" t="str">
        <f>INDEX(FlowMapping!$J$2:$J$875,MATCH(W1058&amp;D1058,FlowMapping!$E$2:$E$875,0))</f>
        <v>unspecified</v>
      </c>
      <c r="F1058" s="61" t="str">
        <f>INDEX(FlowMapping!$M$2:$M$875,MATCH(W1058&amp;D1058,FlowMapping!$E$2:$E$875,0))</f>
        <v>7e246e3a-5cff-43fc-a8e6-02d191424559</v>
      </c>
      <c r="G1058" s="61" t="str">
        <f>INDEX(Activities!$B$2:$B$390,MATCH(H1058,Activities!$C$2:$C$390,0))</f>
        <v>Iron and steel mills and ferroalloy manufacturing</v>
      </c>
      <c r="H1058" s="61">
        <v>331110</v>
      </c>
      <c r="I1058" s="61" t="s">
        <v>997</v>
      </c>
      <c r="J1058" s="62">
        <v>2.1623376450094509E-9</v>
      </c>
      <c r="K1058" s="61" t="s">
        <v>2093</v>
      </c>
      <c r="L1058" s="61"/>
      <c r="M1058" s="61"/>
      <c r="N1058" s="61"/>
      <c r="O1058" s="61"/>
      <c r="P1058" s="61"/>
      <c r="Q1058" s="74">
        <v>4.3188528818721128</v>
      </c>
      <c r="R1058" s="61">
        <v>1</v>
      </c>
      <c r="S1058" s="61">
        <v>1</v>
      </c>
      <c r="T1058" s="61">
        <v>1</v>
      </c>
      <c r="U1058" s="61">
        <v>4</v>
      </c>
      <c r="V1058" s="61">
        <v>2013</v>
      </c>
      <c r="W1058" s="61" t="s">
        <v>108</v>
      </c>
      <c r="X1058" s="61" t="s">
        <v>572</v>
      </c>
      <c r="Y1058" s="61"/>
      <c r="AC1058"/>
    </row>
    <row r="1059" spans="2:29" x14ac:dyDescent="0.2">
      <c r="B1059" s="61" t="str">
        <f>INDEX(FlowMapping!$G$2:$G$875,MATCH(W1059&amp;D1059,FlowMapping!$E$2:$E$875,0))</f>
        <v>Sodium formate</v>
      </c>
      <c r="C1059" s="61">
        <f>INDEX(FlowMapping!$H$2:$H$875,MATCH(W1059&amp;D1059,FlowMapping!$E$2:$E$875,0))</f>
        <v>141537</v>
      </c>
      <c r="D1059" s="61" t="s">
        <v>1003</v>
      </c>
      <c r="E1059" s="61" t="str">
        <f>INDEX(FlowMapping!$J$2:$J$875,MATCH(W1059&amp;D1059,FlowMapping!$E$2:$E$875,0))</f>
        <v>unspecified</v>
      </c>
      <c r="F1059" s="61" t="str">
        <f>INDEX(FlowMapping!$M$2:$M$875,MATCH(W1059&amp;D1059,FlowMapping!$E$2:$E$875,0))</f>
        <v>19696f8c-c5e9-4444-a0e8-3e8782748237</v>
      </c>
      <c r="G1059" s="61" t="str">
        <f>INDEX(Activities!$B$2:$B$390,MATCH(H1059,Activities!$C$2:$C$390,0))</f>
        <v>Iron and steel mills and ferroalloy manufacturing</v>
      </c>
      <c r="H1059" s="61">
        <v>331110</v>
      </c>
      <c r="I1059" s="61" t="s">
        <v>997</v>
      </c>
      <c r="J1059" s="62">
        <v>3.068159074904562E-9</v>
      </c>
      <c r="K1059" s="61" t="s">
        <v>2093</v>
      </c>
      <c r="L1059" s="61"/>
      <c r="M1059" s="61"/>
      <c r="N1059" s="61"/>
      <c r="O1059" s="61"/>
      <c r="P1059" s="61"/>
      <c r="Q1059" s="74">
        <v>3.4406018863535328</v>
      </c>
      <c r="R1059" s="61">
        <v>1</v>
      </c>
      <c r="S1059" s="61">
        <v>1</v>
      </c>
      <c r="T1059" s="61">
        <v>1</v>
      </c>
      <c r="U1059" s="61">
        <v>4</v>
      </c>
      <c r="V1059" s="61">
        <v>2013</v>
      </c>
      <c r="W1059" s="61" t="s">
        <v>242</v>
      </c>
      <c r="X1059" s="61" t="s">
        <v>572</v>
      </c>
      <c r="Y1059" s="61"/>
      <c r="AC1059"/>
    </row>
    <row r="1060" spans="2:29" x14ac:dyDescent="0.2">
      <c r="B1060" s="61" t="str">
        <f>INDEX(FlowMapping!$G$2:$G$875,MATCH(W1060&amp;D1060,FlowMapping!$E$2:$E$875,0))</f>
        <v>PYRIDINE</v>
      </c>
      <c r="C1060" s="61">
        <f>INDEX(FlowMapping!$H$2:$H$875,MATCH(W1060&amp;D1060,FlowMapping!$E$2:$E$875,0))</f>
        <v>110861</v>
      </c>
      <c r="D1060" s="61" t="s">
        <v>1003</v>
      </c>
      <c r="E1060" s="61" t="str">
        <f>INDEX(FlowMapping!$J$2:$J$875,MATCH(W1060&amp;D1060,FlowMapping!$E$2:$E$875,0))</f>
        <v>unspecified</v>
      </c>
      <c r="F1060" s="61" t="str">
        <f>INDEX(FlowMapping!$M$2:$M$875,MATCH(W1060&amp;D1060,FlowMapping!$E$2:$E$875,0))</f>
        <v>f8778c8b-aecd-4bc1-a2ee-242d4bae5c51</v>
      </c>
      <c r="G1060" s="61" t="str">
        <f>INDEX(Activities!$B$2:$B$390,MATCH(H1060,Activities!$C$2:$C$390,0))</f>
        <v>Iron and steel mills and ferroalloy manufacturing</v>
      </c>
      <c r="H1060" s="61">
        <v>331110</v>
      </c>
      <c r="I1060" s="61" t="s">
        <v>997</v>
      </c>
      <c r="J1060" s="62">
        <v>4.76615396019421E-9</v>
      </c>
      <c r="K1060" s="61" t="s">
        <v>2093</v>
      </c>
      <c r="L1060" s="61"/>
      <c r="M1060" s="61"/>
      <c r="N1060" s="61"/>
      <c r="O1060" s="61"/>
      <c r="P1060" s="61"/>
      <c r="Q1060" s="74">
        <v>3.5434392396638232</v>
      </c>
      <c r="R1060" s="61">
        <v>1</v>
      </c>
      <c r="S1060" s="61">
        <v>1</v>
      </c>
      <c r="T1060" s="61">
        <v>1</v>
      </c>
      <c r="U1060" s="61">
        <v>4</v>
      </c>
      <c r="V1060" s="61">
        <v>2013</v>
      </c>
      <c r="W1060" s="61" t="s">
        <v>298</v>
      </c>
      <c r="X1060" s="61" t="s">
        <v>572</v>
      </c>
      <c r="Y1060" s="61"/>
      <c r="AC1060"/>
    </row>
    <row r="1061" spans="2:29" x14ac:dyDescent="0.2">
      <c r="B1061" s="61" t="str">
        <f>INDEX(FlowMapping!$G$2:$G$875,MATCH(W1061&amp;D1061,FlowMapping!$E$2:$E$875,0))</f>
        <v>1,2,4-trimethylbenzene</v>
      </c>
      <c r="C1061" s="61">
        <f>INDEX(FlowMapping!$H$2:$H$875,MATCH(W1061&amp;D1061,FlowMapping!$E$2:$E$875,0))</f>
        <v>95636</v>
      </c>
      <c r="D1061" s="61" t="s">
        <v>1003</v>
      </c>
      <c r="E1061" s="61" t="str">
        <f>INDEX(FlowMapping!$J$2:$J$875,MATCH(W1061&amp;D1061,FlowMapping!$E$2:$E$875,0))</f>
        <v>unspecified</v>
      </c>
      <c r="F1061" s="61" t="str">
        <f>INDEX(FlowMapping!$M$2:$M$875,MATCH(W1061&amp;D1061,FlowMapping!$E$2:$E$875,0))</f>
        <v>776e1b2c-6a86-35c1-b2ed-61952ecd792c</v>
      </c>
      <c r="G1061" s="61" t="str">
        <f>INDEX(Activities!$B$2:$B$390,MATCH(H1061,Activities!$C$2:$C$390,0))</f>
        <v>Iron and steel mills and ferroalloy manufacturing</v>
      </c>
      <c r="H1061" s="61">
        <v>331110</v>
      </c>
      <c r="I1061" s="61" t="s">
        <v>997</v>
      </c>
      <c r="J1061" s="62">
        <v>4.8544160705681771E-9</v>
      </c>
      <c r="K1061" s="61" t="s">
        <v>2093</v>
      </c>
      <c r="L1061" s="61"/>
      <c r="M1061" s="61"/>
      <c r="N1061" s="61"/>
      <c r="O1061" s="61"/>
      <c r="P1061" s="61"/>
      <c r="Q1061" s="74">
        <v>4.5570818261911716</v>
      </c>
      <c r="R1061" s="61">
        <v>1</v>
      </c>
      <c r="S1061" s="61">
        <v>1</v>
      </c>
      <c r="T1061" s="61">
        <v>1</v>
      </c>
      <c r="U1061" s="61">
        <v>4</v>
      </c>
      <c r="V1061" s="61">
        <v>2013</v>
      </c>
      <c r="W1061" s="61" t="s">
        <v>32</v>
      </c>
      <c r="X1061" s="61" t="s">
        <v>572</v>
      </c>
      <c r="Y1061" s="61"/>
      <c r="AC1061"/>
    </row>
    <row r="1062" spans="2:29" x14ac:dyDescent="0.2">
      <c r="B1062" s="61" t="str">
        <f>INDEX(FlowMapping!$G$2:$G$875,MATCH(W1062&amp;D1062,FlowMapping!$E$2:$E$875,0))</f>
        <v>chromium</v>
      </c>
      <c r="C1062" s="61">
        <f>INDEX(FlowMapping!$H$2:$H$875,MATCH(W1062&amp;D1062,FlowMapping!$E$2:$E$875,0))</f>
        <v>7440473</v>
      </c>
      <c r="D1062" s="61" t="s">
        <v>1003</v>
      </c>
      <c r="E1062" s="61" t="str">
        <f>INDEX(FlowMapping!$J$2:$J$875,MATCH(W1062&amp;D1062,FlowMapping!$E$2:$E$875,0))</f>
        <v>unspecified</v>
      </c>
      <c r="F1062" s="61" t="str">
        <f>INDEX(FlowMapping!$M$2:$M$875,MATCH(W1062&amp;D1062,FlowMapping!$E$2:$E$875,0))</f>
        <v>e142b577-e934-4085-9a07-3983d4d92afb</v>
      </c>
      <c r="G1062" s="61" t="str">
        <f>INDEX(Activities!$B$2:$B$390,MATCH(H1062,Activities!$C$2:$C$390,0))</f>
        <v>Iron and steel mills and ferroalloy manufacturing</v>
      </c>
      <c r="H1062" s="61">
        <v>331110</v>
      </c>
      <c r="I1062" s="61" t="s">
        <v>997</v>
      </c>
      <c r="J1062" s="62">
        <v>1.0593512694118083E-8</v>
      </c>
      <c r="K1062" s="61" t="s">
        <v>2093</v>
      </c>
      <c r="L1062" s="61"/>
      <c r="M1062" s="61"/>
      <c r="N1062" s="61"/>
      <c r="O1062" s="61"/>
      <c r="P1062" s="61"/>
      <c r="Q1062" s="74">
        <v>4.1265483800781633</v>
      </c>
      <c r="R1062" s="61">
        <v>1</v>
      </c>
      <c r="S1062" s="61">
        <v>1</v>
      </c>
      <c r="T1062" s="61">
        <v>1</v>
      </c>
      <c r="U1062" s="61">
        <v>4</v>
      </c>
      <c r="V1062" s="61">
        <v>2013</v>
      </c>
      <c r="W1062" s="61" t="s">
        <v>13</v>
      </c>
      <c r="X1062" s="61" t="s">
        <v>572</v>
      </c>
      <c r="Y1062" s="61"/>
      <c r="AC1062"/>
    </row>
    <row r="1063" spans="2:29" x14ac:dyDescent="0.2">
      <c r="B1063" s="61" t="str">
        <f>INDEX(FlowMapping!$G$2:$G$875,MATCH(W1063&amp;D1063,FlowMapping!$E$2:$E$875,0))</f>
        <v>Aluminum</v>
      </c>
      <c r="C1063" s="61">
        <f>INDEX(FlowMapping!$H$2:$H$875,MATCH(W1063&amp;D1063,FlowMapping!$E$2:$E$875,0))</f>
        <v>7429905</v>
      </c>
      <c r="D1063" s="61" t="s">
        <v>1003</v>
      </c>
      <c r="E1063" s="61" t="str">
        <f>INDEX(FlowMapping!$J$2:$J$875,MATCH(W1063&amp;D1063,FlowMapping!$E$2:$E$875,0))</f>
        <v>unspecified</v>
      </c>
      <c r="F1063" s="61" t="str">
        <f>INDEX(FlowMapping!$M$2:$M$875,MATCH(W1063&amp;D1063,FlowMapping!$E$2:$E$875,0))</f>
        <v>ff65658c-2d39-44a2-b23e-7ec3c644f064</v>
      </c>
      <c r="G1063" s="61" t="str">
        <f>INDEX(Activities!$B$2:$B$390,MATCH(H1063,Activities!$C$2:$C$390,0))</f>
        <v>Iron and steel mills and ferroalloy manufacturing</v>
      </c>
      <c r="H1063" s="61">
        <v>331110</v>
      </c>
      <c r="I1063" s="61" t="s">
        <v>997</v>
      </c>
      <c r="J1063" s="62">
        <v>3.1130466624661796E-8</v>
      </c>
      <c r="K1063" s="61" t="s">
        <v>2093</v>
      </c>
      <c r="L1063" s="61"/>
      <c r="M1063" s="61"/>
      <c r="N1063" s="61"/>
      <c r="O1063" s="61"/>
      <c r="P1063" s="61"/>
      <c r="Q1063" s="74">
        <v>3.5763266055878251</v>
      </c>
      <c r="R1063" s="61">
        <v>1</v>
      </c>
      <c r="S1063" s="61">
        <v>1</v>
      </c>
      <c r="T1063" s="61">
        <v>1</v>
      </c>
      <c r="U1063" s="61">
        <v>4</v>
      </c>
      <c r="V1063" s="61">
        <v>2013</v>
      </c>
      <c r="W1063" s="61" t="s">
        <v>81</v>
      </c>
      <c r="X1063" s="61" t="s">
        <v>572</v>
      </c>
      <c r="Y1063" s="61"/>
      <c r="AC1063"/>
    </row>
    <row r="1064" spans="2:29" x14ac:dyDescent="0.2">
      <c r="B1064" s="61" t="str">
        <f>INDEX(FlowMapping!$G$2:$G$875,MATCH(W1064&amp;D1064,FlowMapping!$E$2:$E$875,0))</f>
        <v>Propene</v>
      </c>
      <c r="C1064" s="61">
        <f>INDEX(FlowMapping!$H$2:$H$875,MATCH(W1064&amp;D1064,FlowMapping!$E$2:$E$875,0))</f>
        <v>115071</v>
      </c>
      <c r="D1064" s="61" t="s">
        <v>1003</v>
      </c>
      <c r="E1064" s="61" t="str">
        <f>INDEX(FlowMapping!$J$2:$J$875,MATCH(W1064&amp;D1064,FlowMapping!$E$2:$E$875,0))</f>
        <v>unspecified</v>
      </c>
      <c r="F1064" s="61" t="str">
        <f>INDEX(FlowMapping!$M$2:$M$875,MATCH(W1064&amp;D1064,FlowMapping!$E$2:$E$875,0))</f>
        <v>64165202-4870-47d0-8602-b85e5d672865</v>
      </c>
      <c r="G1064" s="61" t="str">
        <f>INDEX(Activities!$B$2:$B$390,MATCH(H1064,Activities!$C$2:$C$390,0))</f>
        <v>Iron and steel mills and ferroalloy manufacturing</v>
      </c>
      <c r="H1064" s="61">
        <v>331110</v>
      </c>
      <c r="I1064" s="61" t="s">
        <v>997</v>
      </c>
      <c r="J1064" s="62">
        <v>4.2340595233682958E-8</v>
      </c>
      <c r="K1064" s="61" t="s">
        <v>2093</v>
      </c>
      <c r="L1064" s="61"/>
      <c r="M1064" s="61"/>
      <c r="N1064" s="61"/>
      <c r="O1064" s="61"/>
      <c r="P1064" s="61"/>
      <c r="Q1064" s="74">
        <v>3.2650843963827887</v>
      </c>
      <c r="R1064" s="61">
        <v>1</v>
      </c>
      <c r="S1064" s="61">
        <v>1</v>
      </c>
      <c r="T1064" s="61">
        <v>1</v>
      </c>
      <c r="U1064" s="61">
        <v>4</v>
      </c>
      <c r="V1064" s="61">
        <v>2013</v>
      </c>
      <c r="W1064" s="61" t="s">
        <v>102</v>
      </c>
      <c r="X1064" s="61" t="s">
        <v>572</v>
      </c>
      <c r="Y1064" s="61"/>
      <c r="AC1064"/>
    </row>
    <row r="1065" spans="2:29" x14ac:dyDescent="0.2">
      <c r="B1065" s="61" t="str">
        <f>INDEX(FlowMapping!$G$2:$G$875,MATCH(W1065&amp;D1065,FlowMapping!$E$2:$E$875,0))</f>
        <v>MOLYBDENUM(VI)</v>
      </c>
      <c r="C1065" s="61" t="str">
        <f>INDEX(FlowMapping!$H$2:$H$875,MATCH(W1065&amp;D1065,FlowMapping!$E$2:$E$875,0))</f>
        <v/>
      </c>
      <c r="D1065" s="61" t="s">
        <v>1003</v>
      </c>
      <c r="E1065" s="61" t="str">
        <f>INDEX(FlowMapping!$J$2:$J$875,MATCH(W1065&amp;D1065,FlowMapping!$E$2:$E$875,0))</f>
        <v>unspecified</v>
      </c>
      <c r="F1065" s="61" t="str">
        <f>INDEX(FlowMapping!$M$2:$M$875,MATCH(W1065&amp;D1065,FlowMapping!$E$2:$E$875,0))</f>
        <v>e8287c06-0230-314d-a24e-c62ae50d7927</v>
      </c>
      <c r="G1065" s="61" t="str">
        <f>INDEX(Activities!$B$2:$B$390,MATCH(H1065,Activities!$C$2:$C$390,0))</f>
        <v>Iron and steel mills and ferroalloy manufacturing</v>
      </c>
      <c r="H1065" s="61">
        <v>331110</v>
      </c>
      <c r="I1065" s="61" t="s">
        <v>997</v>
      </c>
      <c r="J1065" s="62">
        <v>1.2964560809458507E-7</v>
      </c>
      <c r="K1065" s="61" t="s">
        <v>2093</v>
      </c>
      <c r="L1065" s="61"/>
      <c r="M1065" s="61"/>
      <c r="N1065" s="61"/>
      <c r="O1065" s="61"/>
      <c r="P1065" s="61"/>
      <c r="Q1065" s="74">
        <v>3.1608001734423472</v>
      </c>
      <c r="R1065" s="61">
        <v>1</v>
      </c>
      <c r="S1065" s="61">
        <v>1</v>
      </c>
      <c r="T1065" s="61">
        <v>1</v>
      </c>
      <c r="U1065" s="61">
        <v>4</v>
      </c>
      <c r="V1065" s="61">
        <v>2013</v>
      </c>
      <c r="W1065" s="61" t="s">
        <v>180</v>
      </c>
      <c r="X1065" s="61" t="s">
        <v>572</v>
      </c>
      <c r="Y1065" s="61"/>
      <c r="AC1065"/>
    </row>
    <row r="1066" spans="2:29" x14ac:dyDescent="0.2">
      <c r="B1066" s="61" t="str">
        <f>INDEX(FlowMapping!$G$2:$G$875,MATCH(W1066&amp;D1066,FlowMapping!$E$2:$E$875,0))</f>
        <v>nitric acid</v>
      </c>
      <c r="C1066" s="61">
        <f>INDEX(FlowMapping!$H$2:$H$875,MATCH(W1066&amp;D1066,FlowMapping!$E$2:$E$875,0))</f>
        <v>7697372</v>
      </c>
      <c r="D1066" s="61" t="s">
        <v>1003</v>
      </c>
      <c r="E1066" s="61" t="str">
        <f>INDEX(FlowMapping!$J$2:$J$875,MATCH(W1066&amp;D1066,FlowMapping!$E$2:$E$875,0))</f>
        <v>unspecified</v>
      </c>
      <c r="F1066" s="61" t="str">
        <f>INDEX(FlowMapping!$M$2:$M$875,MATCH(W1066&amp;D1066,FlowMapping!$E$2:$E$875,0))</f>
        <v>dc084330-5108-4d9c-a7ed-eb3345507f13</v>
      </c>
      <c r="G1066" s="61" t="str">
        <f>INDEX(Activities!$B$2:$B$390,MATCH(H1066,Activities!$C$2:$C$390,0))</f>
        <v>Iron and steel mills and ferroalloy manufacturing</v>
      </c>
      <c r="H1066" s="61">
        <v>331110</v>
      </c>
      <c r="I1066" s="61" t="s">
        <v>997</v>
      </c>
      <c r="J1066" s="62">
        <v>1.5884099099366219E-7</v>
      </c>
      <c r="K1066" s="61" t="s">
        <v>2093</v>
      </c>
      <c r="L1066" s="61"/>
      <c r="M1066" s="61"/>
      <c r="N1066" s="61"/>
      <c r="O1066" s="61"/>
      <c r="P1066" s="61"/>
      <c r="Q1066" s="74">
        <v>3.3313508718933869</v>
      </c>
      <c r="R1066" s="61">
        <v>1</v>
      </c>
      <c r="S1066" s="61">
        <v>1</v>
      </c>
      <c r="T1066" s="61">
        <v>1</v>
      </c>
      <c r="U1066" s="61">
        <v>4</v>
      </c>
      <c r="V1066" s="61">
        <v>2013</v>
      </c>
      <c r="W1066" s="61" t="s">
        <v>65</v>
      </c>
      <c r="X1066" s="61" t="s">
        <v>572</v>
      </c>
      <c r="Y1066" s="61"/>
      <c r="AC1066"/>
    </row>
    <row r="1067" spans="2:29" x14ac:dyDescent="0.2">
      <c r="B1067" s="61" t="str">
        <f>INDEX(FlowMapping!$G$2:$G$875,MATCH(W1067&amp;D1067,FlowMapping!$E$2:$E$875,0))</f>
        <v>Zinc</v>
      </c>
      <c r="C1067" s="61">
        <f>INDEX(FlowMapping!$H$2:$H$875,MATCH(W1067&amp;D1067,FlowMapping!$E$2:$E$875,0))</f>
        <v>1330207</v>
      </c>
      <c r="D1067" s="61" t="s">
        <v>1003</v>
      </c>
      <c r="E1067" s="61" t="str">
        <f>INDEX(FlowMapping!$J$2:$J$875,MATCH(W1067&amp;D1067,FlowMapping!$E$2:$E$875,0))</f>
        <v>unspecified</v>
      </c>
      <c r="F1067" s="61" t="str">
        <f>INDEX(FlowMapping!$M$2:$M$875,MATCH(W1067&amp;D1067,FlowMapping!$E$2:$E$875,0))</f>
        <v>5ce378a0-b48d-471c-977d-79681521efde</v>
      </c>
      <c r="G1067" s="61" t="str">
        <f>INDEX(Activities!$B$2:$B$390,MATCH(H1067,Activities!$C$2:$C$390,0))</f>
        <v>Iron and steel mills and ferroalloy manufacturing</v>
      </c>
      <c r="H1067" s="61">
        <v>331110</v>
      </c>
      <c r="I1067" s="61" t="s">
        <v>997</v>
      </c>
      <c r="J1067" s="62">
        <v>1.9280971491049256E-7</v>
      </c>
      <c r="K1067" s="61" t="s">
        <v>2093</v>
      </c>
      <c r="L1067" s="61"/>
      <c r="M1067" s="61"/>
      <c r="N1067" s="61"/>
      <c r="O1067" s="61"/>
      <c r="P1067" s="61"/>
      <c r="Q1067" s="74">
        <v>4.7351148468070079</v>
      </c>
      <c r="R1067" s="61">
        <v>1</v>
      </c>
      <c r="S1067" s="61">
        <v>1</v>
      </c>
      <c r="T1067" s="61">
        <v>1</v>
      </c>
      <c r="U1067" s="61">
        <v>4</v>
      </c>
      <c r="V1067" s="61">
        <v>2013</v>
      </c>
      <c r="W1067" s="61" t="s">
        <v>80</v>
      </c>
      <c r="X1067" s="61" t="s">
        <v>572</v>
      </c>
      <c r="Y1067" s="61"/>
      <c r="AC1067"/>
    </row>
    <row r="1068" spans="2:29" x14ac:dyDescent="0.2">
      <c r="B1068" s="61" t="str">
        <f>INDEX(FlowMapping!$G$2:$G$875,MATCH(W1068&amp;D1068,FlowMapping!$E$2:$E$875,0))</f>
        <v>ETHENE</v>
      </c>
      <c r="C1068" s="61">
        <f>INDEX(FlowMapping!$H$2:$H$875,MATCH(W1068&amp;D1068,FlowMapping!$E$2:$E$875,0))</f>
        <v>74851</v>
      </c>
      <c r="D1068" s="61" t="s">
        <v>1003</v>
      </c>
      <c r="E1068" s="61" t="str">
        <f>INDEX(FlowMapping!$J$2:$J$875,MATCH(W1068&amp;D1068,FlowMapping!$E$2:$E$875,0))</f>
        <v>unspecified</v>
      </c>
      <c r="F1068" s="61" t="str">
        <f>INDEX(FlowMapping!$M$2:$M$875,MATCH(W1068&amp;D1068,FlowMapping!$E$2:$E$875,0))</f>
        <v>9c2a7dc9-8b1f-46ba-bc16-0d761a4f6016</v>
      </c>
      <c r="G1068" s="61" t="str">
        <f>INDEX(Activities!$B$2:$B$390,MATCH(H1068,Activities!$C$2:$C$390,0))</f>
        <v>Iron and steel mills and ferroalloy manufacturing</v>
      </c>
      <c r="H1068" s="61">
        <v>331110</v>
      </c>
      <c r="I1068" s="61" t="s">
        <v>997</v>
      </c>
      <c r="J1068" s="62">
        <v>7.5575482747118364E-7</v>
      </c>
      <c r="K1068" s="61" t="s">
        <v>2093</v>
      </c>
      <c r="L1068" s="61"/>
      <c r="M1068" s="61"/>
      <c r="N1068" s="61"/>
      <c r="O1068" s="61"/>
      <c r="P1068" s="61"/>
      <c r="Q1068" s="74">
        <v>3.1258736998533978</v>
      </c>
      <c r="R1068" s="61">
        <v>1</v>
      </c>
      <c r="S1068" s="61">
        <v>1</v>
      </c>
      <c r="T1068" s="61">
        <v>1</v>
      </c>
      <c r="U1068" s="61">
        <v>4</v>
      </c>
      <c r="V1068" s="61">
        <v>2013</v>
      </c>
      <c r="W1068" s="61" t="s">
        <v>128</v>
      </c>
      <c r="X1068" s="61" t="s">
        <v>572</v>
      </c>
      <c r="Y1068" s="61"/>
      <c r="AC1068"/>
    </row>
    <row r="1069" spans="2:29" x14ac:dyDescent="0.2">
      <c r="B1069" s="61" t="str">
        <f>INDEX(FlowMapping!$G$2:$G$875,MATCH(W1069&amp;D1069,FlowMapping!$E$2:$E$875,0))</f>
        <v>Sulfuric acid</v>
      </c>
      <c r="C1069" s="61">
        <f>INDEX(FlowMapping!$H$2:$H$875,MATCH(W1069&amp;D1069,FlowMapping!$E$2:$E$875,0))</f>
        <v>7664939</v>
      </c>
      <c r="D1069" s="61" t="s">
        <v>1003</v>
      </c>
      <c r="E1069" s="61" t="str">
        <f>INDEX(FlowMapping!$J$2:$J$875,MATCH(W1069&amp;D1069,FlowMapping!$E$2:$E$875,0))</f>
        <v>unspecified</v>
      </c>
      <c r="F1069" s="61" t="str">
        <f>INDEX(FlowMapping!$M$2:$M$875,MATCH(W1069&amp;D1069,FlowMapping!$E$2:$E$875,0))</f>
        <v>99c65c6a-6871-40ba-af79-5bd6851688e4</v>
      </c>
      <c r="G1069" s="61" t="str">
        <f>INDEX(Activities!$B$2:$B$390,MATCH(H1069,Activities!$C$2:$C$390,0))</f>
        <v>Iron and steel mills and ferroalloy manufacturing</v>
      </c>
      <c r="H1069" s="61">
        <v>331110</v>
      </c>
      <c r="I1069" s="61" t="s">
        <v>997</v>
      </c>
      <c r="J1069" s="62">
        <v>1.1280561773099586E-6</v>
      </c>
      <c r="K1069" s="61" t="s">
        <v>2093</v>
      </c>
      <c r="L1069" s="61"/>
      <c r="M1069" s="61"/>
      <c r="N1069" s="61"/>
      <c r="O1069" s="61"/>
      <c r="P1069" s="61"/>
      <c r="Q1069" s="74">
        <v>2.4306812032346441</v>
      </c>
      <c r="R1069" s="61">
        <v>1</v>
      </c>
      <c r="S1069" s="61">
        <v>1</v>
      </c>
      <c r="T1069" s="61">
        <v>1</v>
      </c>
      <c r="U1069" s="61">
        <v>4</v>
      </c>
      <c r="V1069" s="61">
        <v>2013</v>
      </c>
      <c r="W1069" s="61" t="s">
        <v>91</v>
      </c>
      <c r="X1069" s="61" t="s">
        <v>572</v>
      </c>
      <c r="Y1069" s="61"/>
      <c r="AC1069"/>
    </row>
    <row r="1070" spans="2:29" x14ac:dyDescent="0.2">
      <c r="B1070" s="61" t="str">
        <f>INDEX(FlowMapping!$G$2:$G$875,MATCH(W1070&amp;D1070,FlowMapping!$E$2:$E$875,0))</f>
        <v>NITROUS ACID</v>
      </c>
      <c r="C1070" s="61">
        <f>INDEX(FlowMapping!$H$2:$H$875,MATCH(W1070&amp;D1070,FlowMapping!$E$2:$E$875,0))</f>
        <v>7782776</v>
      </c>
      <c r="D1070" s="61" t="s">
        <v>1003</v>
      </c>
      <c r="E1070" s="61" t="str">
        <f>INDEX(FlowMapping!$J$2:$J$875,MATCH(W1070&amp;D1070,FlowMapping!$E$2:$E$875,0))</f>
        <v>unspecified</v>
      </c>
      <c r="F1070" s="61" t="str">
        <f>INDEX(FlowMapping!$M$2:$M$875,MATCH(W1070&amp;D1070,FlowMapping!$E$2:$E$875,0))</f>
        <v>b633a270-97fe-3bdb-9fb0-a25de3323e03</v>
      </c>
      <c r="G1070" s="61" t="str">
        <f>INDEX(Activities!$B$2:$B$390,MATCH(H1070,Activities!$C$2:$C$390,0))</f>
        <v>Steel product manufacturing from purchased steel</v>
      </c>
      <c r="H1070" s="61">
        <v>331200</v>
      </c>
      <c r="I1070" s="61" t="s">
        <v>997</v>
      </c>
      <c r="J1070" s="62">
        <v>5.2637297949336551E-9</v>
      </c>
      <c r="K1070" s="61" t="s">
        <v>2093</v>
      </c>
      <c r="L1070" s="61"/>
      <c r="M1070" s="61"/>
      <c r="N1070" s="61"/>
      <c r="O1070" s="61"/>
      <c r="P1070" s="61"/>
      <c r="Q1070" s="74">
        <v>4.5056411483746039</v>
      </c>
      <c r="R1070" s="61">
        <v>1</v>
      </c>
      <c r="S1070" s="61">
        <v>1</v>
      </c>
      <c r="T1070" s="61">
        <v>1</v>
      </c>
      <c r="U1070" s="61">
        <v>4</v>
      </c>
      <c r="V1070" s="61">
        <v>2013</v>
      </c>
      <c r="W1070" s="61" t="s">
        <v>107</v>
      </c>
      <c r="X1070" s="61" t="s">
        <v>572</v>
      </c>
      <c r="Y1070" s="61"/>
      <c r="AC1070"/>
    </row>
    <row r="1071" spans="2:29" x14ac:dyDescent="0.2">
      <c r="B1071" s="61" t="str">
        <f>INDEX(FlowMapping!$G$2:$G$875,MATCH(W1071&amp;D1071,FlowMapping!$E$2:$E$875,0))</f>
        <v>Aluminum</v>
      </c>
      <c r="C1071" s="61">
        <f>INDEX(FlowMapping!$H$2:$H$875,MATCH(W1071&amp;D1071,FlowMapping!$E$2:$E$875,0))</f>
        <v>7429905</v>
      </c>
      <c r="D1071" s="61" t="s">
        <v>1003</v>
      </c>
      <c r="E1071" s="61" t="str">
        <f>INDEX(FlowMapping!$J$2:$J$875,MATCH(W1071&amp;D1071,FlowMapping!$E$2:$E$875,0))</f>
        <v>unspecified</v>
      </c>
      <c r="F1071" s="61" t="str">
        <f>INDEX(FlowMapping!$M$2:$M$875,MATCH(W1071&amp;D1071,FlowMapping!$E$2:$E$875,0))</f>
        <v>ff65658c-2d39-44a2-b23e-7ec3c644f064</v>
      </c>
      <c r="G1071" s="61" t="str">
        <f>INDEX(Activities!$B$2:$B$390,MATCH(H1071,Activities!$C$2:$C$390,0))</f>
        <v>Steel product manufacturing from purchased steel</v>
      </c>
      <c r="H1071" s="61">
        <v>331200</v>
      </c>
      <c r="I1071" s="61" t="s">
        <v>997</v>
      </c>
      <c r="J1071" s="62">
        <v>6.5659831121833533E-9</v>
      </c>
      <c r="K1071" s="61" t="s">
        <v>2093</v>
      </c>
      <c r="L1071" s="61"/>
      <c r="M1071" s="61"/>
      <c r="N1071" s="61"/>
      <c r="O1071" s="61"/>
      <c r="P1071" s="61"/>
      <c r="Q1071" s="74">
        <v>3.5763266055878251</v>
      </c>
      <c r="R1071" s="61">
        <v>1</v>
      </c>
      <c r="S1071" s="61">
        <v>1</v>
      </c>
      <c r="T1071" s="61">
        <v>1</v>
      </c>
      <c r="U1071" s="61">
        <v>4</v>
      </c>
      <c r="V1071" s="61">
        <v>2013</v>
      </c>
      <c r="W1071" s="61" t="s">
        <v>81</v>
      </c>
      <c r="X1071" s="61" t="s">
        <v>572</v>
      </c>
      <c r="Y1071" s="61"/>
      <c r="AC1071"/>
    </row>
    <row r="1072" spans="2:29" x14ac:dyDescent="0.2">
      <c r="B1072" s="61" t="str">
        <f>INDEX(FlowMapping!$G$2:$G$875,MATCH(W1072&amp;D1072,FlowMapping!$E$2:$E$875,0))</f>
        <v>TERT-BUTYL ALCOHOL</v>
      </c>
      <c r="C1072" s="61">
        <f>INDEX(FlowMapping!$H$2:$H$875,MATCH(W1072&amp;D1072,FlowMapping!$E$2:$E$875,0))</f>
        <v>75650</v>
      </c>
      <c r="D1072" s="61" t="s">
        <v>1003</v>
      </c>
      <c r="E1072" s="61" t="str">
        <f>INDEX(FlowMapping!$J$2:$J$875,MATCH(W1072&amp;D1072,FlowMapping!$E$2:$E$875,0))</f>
        <v>unspecified</v>
      </c>
      <c r="F1072" s="61" t="str">
        <f>INDEX(FlowMapping!$M$2:$M$875,MATCH(W1072&amp;D1072,FlowMapping!$E$2:$E$875,0))</f>
        <v>b84ebfec-fd10-4fc7-bd83-e6d7c94250c7</v>
      </c>
      <c r="G1072" s="61" t="str">
        <f>INDEX(Activities!$B$2:$B$390,MATCH(H1072,Activities!$C$2:$C$390,0))</f>
        <v>Steel product manufacturing from purchased steel</v>
      </c>
      <c r="H1072" s="61">
        <v>331200</v>
      </c>
      <c r="I1072" s="61" t="s">
        <v>997</v>
      </c>
      <c r="J1072" s="62">
        <v>1.6050180940892641E-8</v>
      </c>
      <c r="K1072" s="61" t="s">
        <v>2093</v>
      </c>
      <c r="L1072" s="61"/>
      <c r="M1072" s="61"/>
      <c r="N1072" s="61"/>
      <c r="O1072" s="61"/>
      <c r="P1072" s="61"/>
      <c r="Q1072" s="74">
        <v>3.6998442434509373</v>
      </c>
      <c r="R1072" s="61">
        <v>1</v>
      </c>
      <c r="S1072" s="61">
        <v>1</v>
      </c>
      <c r="T1072" s="61">
        <v>1</v>
      </c>
      <c r="U1072" s="61">
        <v>4</v>
      </c>
      <c r="V1072" s="61">
        <v>2013</v>
      </c>
      <c r="W1072" s="61" t="s">
        <v>83</v>
      </c>
      <c r="X1072" s="61" t="s">
        <v>572</v>
      </c>
      <c r="Y1072" s="61"/>
      <c r="AC1072"/>
    </row>
    <row r="1073" spans="2:29" x14ac:dyDescent="0.2">
      <c r="B1073" s="61" t="str">
        <f>INDEX(FlowMapping!$G$2:$G$875,MATCH(W1073&amp;D1073,FlowMapping!$E$2:$E$875,0))</f>
        <v>copper</v>
      </c>
      <c r="C1073" s="61">
        <f>INDEX(FlowMapping!$H$2:$H$875,MATCH(W1073&amp;D1073,FlowMapping!$E$2:$E$875,0))</f>
        <v>7440508</v>
      </c>
      <c r="D1073" s="61" t="s">
        <v>1003</v>
      </c>
      <c r="E1073" s="61" t="str">
        <f>INDEX(FlowMapping!$J$2:$J$875,MATCH(W1073&amp;D1073,FlowMapping!$E$2:$E$875,0))</f>
        <v>unspecified</v>
      </c>
      <c r="F1073" s="61" t="str">
        <f>INDEX(FlowMapping!$M$2:$M$875,MATCH(W1073&amp;D1073,FlowMapping!$E$2:$E$875,0))</f>
        <v>ec8144d6-d123-43b1-9c17-a295422a0498</v>
      </c>
      <c r="G1073" s="61" t="str">
        <f>INDEX(Activities!$B$2:$B$390,MATCH(H1073,Activities!$C$2:$C$390,0))</f>
        <v>Steel product manufacturing from purchased steel</v>
      </c>
      <c r="H1073" s="61">
        <v>331200</v>
      </c>
      <c r="I1073" s="61" t="s">
        <v>997</v>
      </c>
      <c r="J1073" s="62">
        <v>2.0246938480096504E-8</v>
      </c>
      <c r="K1073" s="61" t="s">
        <v>2093</v>
      </c>
      <c r="L1073" s="61"/>
      <c r="M1073" s="61"/>
      <c r="N1073" s="61"/>
      <c r="O1073" s="61"/>
      <c r="P1073" s="61"/>
      <c r="Q1073" s="74">
        <v>3.6565374211799746</v>
      </c>
      <c r="R1073" s="61">
        <v>1</v>
      </c>
      <c r="S1073" s="61">
        <v>1</v>
      </c>
      <c r="T1073" s="61">
        <v>1</v>
      </c>
      <c r="U1073" s="61">
        <v>4</v>
      </c>
      <c r="V1073" s="61">
        <v>2013</v>
      </c>
      <c r="W1073" s="61" t="s">
        <v>25</v>
      </c>
      <c r="X1073" s="61" t="s">
        <v>572</v>
      </c>
      <c r="Y1073" s="61"/>
      <c r="AC1073"/>
    </row>
    <row r="1074" spans="2:29" x14ac:dyDescent="0.2">
      <c r="B1074" s="61" t="str">
        <f>INDEX(FlowMapping!$G$2:$G$875,MATCH(W1074&amp;D1074,FlowMapping!$E$2:$E$875,0))</f>
        <v>1,2,4-trimethylbenzene</v>
      </c>
      <c r="C1074" s="61">
        <f>INDEX(FlowMapping!$H$2:$H$875,MATCH(W1074&amp;D1074,FlowMapping!$E$2:$E$875,0))</f>
        <v>95636</v>
      </c>
      <c r="D1074" s="61" t="s">
        <v>1003</v>
      </c>
      <c r="E1074" s="61" t="str">
        <f>INDEX(FlowMapping!$J$2:$J$875,MATCH(W1074&amp;D1074,FlowMapping!$E$2:$E$875,0))</f>
        <v>unspecified</v>
      </c>
      <c r="F1074" s="61" t="str">
        <f>INDEX(FlowMapping!$M$2:$M$875,MATCH(W1074&amp;D1074,FlowMapping!$E$2:$E$875,0))</f>
        <v>776e1b2c-6a86-35c1-b2ed-61952ecd792c</v>
      </c>
      <c r="G1074" s="61" t="str">
        <f>INDEX(Activities!$B$2:$B$390,MATCH(H1074,Activities!$C$2:$C$390,0))</f>
        <v>Steel product manufacturing from purchased steel</v>
      </c>
      <c r="H1074" s="61">
        <v>331200</v>
      </c>
      <c r="I1074" s="61" t="s">
        <v>997</v>
      </c>
      <c r="J1074" s="62">
        <v>6.0319862967430636E-8</v>
      </c>
      <c r="K1074" s="61" t="s">
        <v>2093</v>
      </c>
      <c r="L1074" s="61"/>
      <c r="M1074" s="61"/>
      <c r="N1074" s="61"/>
      <c r="O1074" s="61"/>
      <c r="P1074" s="61"/>
      <c r="Q1074" s="74">
        <v>4.5570818261911716</v>
      </c>
      <c r="R1074" s="61">
        <v>1</v>
      </c>
      <c r="S1074" s="61">
        <v>1</v>
      </c>
      <c r="T1074" s="61">
        <v>1</v>
      </c>
      <c r="U1074" s="61">
        <v>4</v>
      </c>
      <c r="V1074" s="61">
        <v>2013</v>
      </c>
      <c r="W1074" s="61" t="s">
        <v>32</v>
      </c>
      <c r="X1074" s="61" t="s">
        <v>572</v>
      </c>
      <c r="Y1074" s="61"/>
      <c r="AC1074"/>
    </row>
    <row r="1075" spans="2:29" x14ac:dyDescent="0.2">
      <c r="B1075" s="61" t="str">
        <f>INDEX(FlowMapping!$G$2:$G$875,MATCH(W1075&amp;D1075,FlowMapping!$E$2:$E$875,0))</f>
        <v>ALUMINUM OXIDE</v>
      </c>
      <c r="C1075" s="61">
        <f>INDEX(FlowMapping!$H$2:$H$875,MATCH(W1075&amp;D1075,FlowMapping!$E$2:$E$875,0))</f>
        <v>1344281</v>
      </c>
      <c r="D1075" s="61" t="s">
        <v>1003</v>
      </c>
      <c r="E1075" s="61" t="str">
        <f>INDEX(FlowMapping!$J$2:$J$875,MATCH(W1075&amp;D1075,FlowMapping!$E$2:$E$875,0))</f>
        <v>unspecified</v>
      </c>
      <c r="F1075" s="61" t="str">
        <f>INDEX(FlowMapping!$M$2:$M$875,MATCH(W1075&amp;D1075,FlowMapping!$E$2:$E$875,0))</f>
        <v>2c6d7f78-7b39-327b-b7d0-31eefac67a11</v>
      </c>
      <c r="G1075" s="61" t="str">
        <f>INDEX(Activities!$B$2:$B$390,MATCH(H1075,Activities!$C$2:$C$390,0))</f>
        <v>Steel product manufacturing from purchased steel</v>
      </c>
      <c r="H1075" s="61">
        <v>331200</v>
      </c>
      <c r="I1075" s="61" t="s">
        <v>997</v>
      </c>
      <c r="J1075" s="62">
        <v>6.7191893848009648E-8</v>
      </c>
      <c r="K1075" s="61" t="s">
        <v>2093</v>
      </c>
      <c r="L1075" s="61"/>
      <c r="M1075" s="61"/>
      <c r="N1075" s="61"/>
      <c r="O1075" s="61"/>
      <c r="P1075" s="61"/>
      <c r="Q1075" s="74">
        <v>4.541660212657372</v>
      </c>
      <c r="R1075" s="61">
        <v>1</v>
      </c>
      <c r="S1075" s="61">
        <v>1</v>
      </c>
      <c r="T1075" s="61">
        <v>1</v>
      </c>
      <c r="U1075" s="61">
        <v>4</v>
      </c>
      <c r="V1075" s="61">
        <v>2013</v>
      </c>
      <c r="W1075" s="61" t="s">
        <v>198</v>
      </c>
      <c r="X1075" s="61" t="s">
        <v>572</v>
      </c>
      <c r="Y1075" s="61"/>
      <c r="AC1075"/>
    </row>
    <row r="1076" spans="2:29" x14ac:dyDescent="0.2">
      <c r="B1076" s="61" t="str">
        <f>INDEX(FlowMapping!$G$2:$G$875,MATCH(W1076&amp;D1076,FlowMapping!$E$2:$E$875,0))</f>
        <v>chromium</v>
      </c>
      <c r="C1076" s="61">
        <f>INDEX(FlowMapping!$H$2:$H$875,MATCH(W1076&amp;D1076,FlowMapping!$E$2:$E$875,0))</f>
        <v>7440473</v>
      </c>
      <c r="D1076" s="61" t="s">
        <v>1003</v>
      </c>
      <c r="E1076" s="61" t="str">
        <f>INDEX(FlowMapping!$J$2:$J$875,MATCH(W1076&amp;D1076,FlowMapping!$E$2:$E$875,0))</f>
        <v>unspecified</v>
      </c>
      <c r="F1076" s="61" t="str">
        <f>INDEX(FlowMapping!$M$2:$M$875,MATCH(W1076&amp;D1076,FlowMapping!$E$2:$E$875,0))</f>
        <v>e142b577-e934-4085-9a07-3983d4d92afb</v>
      </c>
      <c r="G1076" s="61" t="str">
        <f>INDEX(Activities!$B$2:$B$390,MATCH(H1076,Activities!$C$2:$C$390,0))</f>
        <v>Steel product manufacturing from purchased steel</v>
      </c>
      <c r="H1076" s="61">
        <v>331200</v>
      </c>
      <c r="I1076" s="61" t="s">
        <v>997</v>
      </c>
      <c r="J1076" s="62">
        <v>7.9012892236429434E-8</v>
      </c>
      <c r="K1076" s="61" t="s">
        <v>2093</v>
      </c>
      <c r="L1076" s="61"/>
      <c r="M1076" s="61"/>
      <c r="N1076" s="61"/>
      <c r="O1076" s="61"/>
      <c r="P1076" s="61"/>
      <c r="Q1076" s="74">
        <v>4.1265483800781633</v>
      </c>
      <c r="R1076" s="61">
        <v>1</v>
      </c>
      <c r="S1076" s="61">
        <v>1</v>
      </c>
      <c r="T1076" s="61">
        <v>1</v>
      </c>
      <c r="U1076" s="61">
        <v>4</v>
      </c>
      <c r="V1076" s="61">
        <v>2013</v>
      </c>
      <c r="W1076" s="61" t="s">
        <v>13</v>
      </c>
      <c r="X1076" s="61" t="s">
        <v>572</v>
      </c>
      <c r="Y1076" s="61"/>
      <c r="AC1076"/>
    </row>
    <row r="1077" spans="2:29" x14ac:dyDescent="0.2">
      <c r="B1077" s="61" t="str">
        <f>INDEX(FlowMapping!$G$2:$G$875,MATCH(W1077&amp;D1077,FlowMapping!$E$2:$E$875,0))</f>
        <v>ethylbenzene</v>
      </c>
      <c r="C1077" s="61">
        <f>INDEX(FlowMapping!$H$2:$H$875,MATCH(W1077&amp;D1077,FlowMapping!$E$2:$E$875,0))</f>
        <v>100414</v>
      </c>
      <c r="D1077" s="61" t="s">
        <v>1003</v>
      </c>
      <c r="E1077" s="61" t="str">
        <f>INDEX(FlowMapping!$J$2:$J$875,MATCH(W1077&amp;D1077,FlowMapping!$E$2:$E$875,0))</f>
        <v>unspecified</v>
      </c>
      <c r="F1077" s="61" t="str">
        <f>INDEX(FlowMapping!$M$2:$M$875,MATCH(W1077&amp;D1077,FlowMapping!$E$2:$E$875,0))</f>
        <v>787591de-0e9e-3f81-a1e5-2df2949f146c</v>
      </c>
      <c r="G1077" s="61" t="str">
        <f>INDEX(Activities!$B$2:$B$390,MATCH(H1077,Activities!$C$2:$C$390,0))</f>
        <v>Steel product manufacturing from purchased steel</v>
      </c>
      <c r="H1077" s="61">
        <v>331200</v>
      </c>
      <c r="I1077" s="61" t="s">
        <v>997</v>
      </c>
      <c r="J1077" s="62">
        <v>8.9575877442702059E-8</v>
      </c>
      <c r="K1077" s="61" t="s">
        <v>2093</v>
      </c>
      <c r="L1077" s="61"/>
      <c r="M1077" s="61"/>
      <c r="N1077" s="61"/>
      <c r="O1077" s="61"/>
      <c r="P1077" s="61"/>
      <c r="Q1077" s="74">
        <v>4.1756139744527641</v>
      </c>
      <c r="R1077" s="61">
        <v>1</v>
      </c>
      <c r="S1077" s="61">
        <v>1</v>
      </c>
      <c r="T1077" s="61">
        <v>1</v>
      </c>
      <c r="U1077" s="61">
        <v>4</v>
      </c>
      <c r="V1077" s="61">
        <v>2013</v>
      </c>
      <c r="W1077" s="61" t="s">
        <v>6</v>
      </c>
      <c r="X1077" s="61" t="s">
        <v>572</v>
      </c>
      <c r="Y1077" s="61"/>
      <c r="AC1077"/>
    </row>
    <row r="1078" spans="2:29" x14ac:dyDescent="0.2">
      <c r="B1078" s="61" t="str">
        <f>INDEX(FlowMapping!$G$2:$G$875,MATCH(W1078&amp;D1078,FlowMapping!$E$2:$E$875,0))</f>
        <v>Sulfuric acid</v>
      </c>
      <c r="C1078" s="61">
        <f>INDEX(FlowMapping!$H$2:$H$875,MATCH(W1078&amp;D1078,FlowMapping!$E$2:$E$875,0))</f>
        <v>7664939</v>
      </c>
      <c r="D1078" s="61" t="s">
        <v>1003</v>
      </c>
      <c r="E1078" s="61" t="str">
        <f>INDEX(FlowMapping!$J$2:$J$875,MATCH(W1078&amp;D1078,FlowMapping!$E$2:$E$875,0))</f>
        <v>unspecified</v>
      </c>
      <c r="F1078" s="61" t="str">
        <f>INDEX(FlowMapping!$M$2:$M$875,MATCH(W1078&amp;D1078,FlowMapping!$E$2:$E$875,0))</f>
        <v>99c65c6a-6871-40ba-af79-5bd6851688e4</v>
      </c>
      <c r="G1078" s="61" t="str">
        <f>INDEX(Activities!$B$2:$B$390,MATCH(H1078,Activities!$C$2:$C$390,0))</f>
        <v>Steel product manufacturing from purchased steel</v>
      </c>
      <c r="H1078" s="61">
        <v>331200</v>
      </c>
      <c r="I1078" s="61" t="s">
        <v>997</v>
      </c>
      <c r="J1078" s="62">
        <v>1.8707580217129071E-7</v>
      </c>
      <c r="K1078" s="61" t="s">
        <v>2093</v>
      </c>
      <c r="L1078" s="61"/>
      <c r="M1078" s="61"/>
      <c r="N1078" s="61"/>
      <c r="O1078" s="61"/>
      <c r="P1078" s="61"/>
      <c r="Q1078" s="74">
        <v>2.4306812032346441</v>
      </c>
      <c r="R1078" s="61">
        <v>1</v>
      </c>
      <c r="S1078" s="61">
        <v>1</v>
      </c>
      <c r="T1078" s="61">
        <v>1</v>
      </c>
      <c r="U1078" s="61">
        <v>4</v>
      </c>
      <c r="V1078" s="61">
        <v>2013</v>
      </c>
      <c r="W1078" s="61" t="s">
        <v>91</v>
      </c>
      <c r="X1078" s="61" t="s">
        <v>572</v>
      </c>
      <c r="Y1078" s="61"/>
      <c r="AC1078"/>
    </row>
    <row r="1079" spans="2:29" x14ac:dyDescent="0.2">
      <c r="B1079" s="61" t="str">
        <f>INDEX(FlowMapping!$G$2:$G$875,MATCH(W1079&amp;D1079,FlowMapping!$E$2:$E$875,0))</f>
        <v>butanol</v>
      </c>
      <c r="C1079" s="61">
        <f>INDEX(FlowMapping!$H$2:$H$875,MATCH(W1079&amp;D1079,FlowMapping!$E$2:$E$875,0))</f>
        <v>71363</v>
      </c>
      <c r="D1079" s="61" t="s">
        <v>1003</v>
      </c>
      <c r="E1079" s="61" t="str">
        <f>INDEX(FlowMapping!$J$2:$J$875,MATCH(W1079&amp;D1079,FlowMapping!$E$2:$E$875,0))</f>
        <v>unspecified</v>
      </c>
      <c r="F1079" s="61" t="str">
        <f>INDEX(FlowMapping!$M$2:$M$875,MATCH(W1079&amp;D1079,FlowMapping!$E$2:$E$875,0))</f>
        <v>b9a9b2ad-5db3-47aa-81de-3a48ae9ad4ec</v>
      </c>
      <c r="G1079" s="61" t="str">
        <f>INDEX(Activities!$B$2:$B$390,MATCH(H1079,Activities!$C$2:$C$390,0))</f>
        <v>Steel product manufacturing from purchased steel</v>
      </c>
      <c r="H1079" s="61">
        <v>331200</v>
      </c>
      <c r="I1079" s="61" t="s">
        <v>997</v>
      </c>
      <c r="J1079" s="62">
        <v>2.7290432714113389E-7</v>
      </c>
      <c r="K1079" s="61" t="s">
        <v>2093</v>
      </c>
      <c r="L1079" s="61"/>
      <c r="M1079" s="61"/>
      <c r="N1079" s="61"/>
      <c r="O1079" s="61"/>
      <c r="P1079" s="61"/>
      <c r="Q1079" s="74">
        <v>4.8089377343200388</v>
      </c>
      <c r="R1079" s="61">
        <v>1</v>
      </c>
      <c r="S1079" s="61">
        <v>1</v>
      </c>
      <c r="T1079" s="61">
        <v>1</v>
      </c>
      <c r="U1079" s="61">
        <v>4</v>
      </c>
      <c r="V1079" s="61">
        <v>2013</v>
      </c>
      <c r="W1079" s="61" t="s">
        <v>23</v>
      </c>
      <c r="X1079" s="61" t="s">
        <v>572</v>
      </c>
      <c r="Y1079" s="61"/>
      <c r="AC1079"/>
    </row>
    <row r="1080" spans="2:29" x14ac:dyDescent="0.2">
      <c r="B1080" s="61" t="str">
        <f>INDEX(FlowMapping!$G$2:$G$875,MATCH(W1080&amp;D1080,FlowMapping!$E$2:$E$875,0))</f>
        <v>nitric acid</v>
      </c>
      <c r="C1080" s="61">
        <f>INDEX(FlowMapping!$H$2:$H$875,MATCH(W1080&amp;D1080,FlowMapping!$E$2:$E$875,0))</f>
        <v>7697372</v>
      </c>
      <c r="D1080" s="61" t="s">
        <v>1003</v>
      </c>
      <c r="E1080" s="61" t="str">
        <f>INDEX(FlowMapping!$J$2:$J$875,MATCH(W1080&amp;D1080,FlowMapping!$E$2:$E$875,0))</f>
        <v>unspecified</v>
      </c>
      <c r="F1080" s="61" t="str">
        <f>INDEX(FlowMapping!$M$2:$M$875,MATCH(W1080&amp;D1080,FlowMapping!$E$2:$E$875,0))</f>
        <v>dc084330-5108-4d9c-a7ed-eb3345507f13</v>
      </c>
      <c r="G1080" s="61" t="str">
        <f>INDEX(Activities!$B$2:$B$390,MATCH(H1080,Activities!$C$2:$C$390,0))</f>
        <v>Steel product manufacturing from purchased steel</v>
      </c>
      <c r="H1080" s="61">
        <v>331200</v>
      </c>
      <c r="I1080" s="61" t="s">
        <v>997</v>
      </c>
      <c r="J1080" s="62">
        <v>6.4008814668275039E-7</v>
      </c>
      <c r="K1080" s="61" t="s">
        <v>2093</v>
      </c>
      <c r="L1080" s="61"/>
      <c r="M1080" s="61"/>
      <c r="N1080" s="61"/>
      <c r="O1080" s="61"/>
      <c r="P1080" s="61"/>
      <c r="Q1080" s="74">
        <v>3.3313508718933869</v>
      </c>
      <c r="R1080" s="61">
        <v>1</v>
      </c>
      <c r="S1080" s="61">
        <v>1</v>
      </c>
      <c r="T1080" s="61">
        <v>1</v>
      </c>
      <c r="U1080" s="61">
        <v>4</v>
      </c>
      <c r="V1080" s="61">
        <v>2013</v>
      </c>
      <c r="W1080" s="61" t="s">
        <v>65</v>
      </c>
      <c r="X1080" s="61" t="s">
        <v>572</v>
      </c>
      <c r="Y1080" s="61"/>
      <c r="AC1080"/>
    </row>
    <row r="1081" spans="2:29" x14ac:dyDescent="0.2">
      <c r="B1081" s="61" t="str">
        <f>INDEX(FlowMapping!$G$2:$G$875,MATCH(W1081&amp;D1081,FlowMapping!$E$2:$E$875,0))</f>
        <v>ETHENE</v>
      </c>
      <c r="C1081" s="61">
        <f>INDEX(FlowMapping!$H$2:$H$875,MATCH(W1081&amp;D1081,FlowMapping!$E$2:$E$875,0))</f>
        <v>74851</v>
      </c>
      <c r="D1081" s="61" t="s">
        <v>1003</v>
      </c>
      <c r="E1081" s="61" t="str">
        <f>INDEX(FlowMapping!$J$2:$J$875,MATCH(W1081&amp;D1081,FlowMapping!$E$2:$E$875,0))</f>
        <v>unspecified</v>
      </c>
      <c r="F1081" s="61" t="str">
        <f>INDEX(FlowMapping!$M$2:$M$875,MATCH(W1081&amp;D1081,FlowMapping!$E$2:$E$875,0))</f>
        <v>9c2a7dc9-8b1f-46ba-bc16-0d761a4f6016</v>
      </c>
      <c r="G1081" s="61" t="str">
        <f>INDEX(Activities!$B$2:$B$390,MATCH(H1081,Activities!$C$2:$C$390,0))</f>
        <v>Steel product manufacturing from purchased steel</v>
      </c>
      <c r="H1081" s="61">
        <v>331200</v>
      </c>
      <c r="I1081" s="61" t="s">
        <v>997</v>
      </c>
      <c r="J1081" s="62">
        <v>8.2074788902291913E-7</v>
      </c>
      <c r="K1081" s="61" t="s">
        <v>2093</v>
      </c>
      <c r="L1081" s="61"/>
      <c r="M1081" s="61"/>
      <c r="N1081" s="61"/>
      <c r="O1081" s="61"/>
      <c r="P1081" s="61"/>
      <c r="Q1081" s="74">
        <v>3.1258736998533978</v>
      </c>
      <c r="R1081" s="61">
        <v>1</v>
      </c>
      <c r="S1081" s="61">
        <v>1</v>
      </c>
      <c r="T1081" s="61">
        <v>1</v>
      </c>
      <c r="U1081" s="61">
        <v>4</v>
      </c>
      <c r="V1081" s="61">
        <v>2013</v>
      </c>
      <c r="W1081" s="61" t="s">
        <v>128</v>
      </c>
      <c r="X1081" s="61" t="s">
        <v>572</v>
      </c>
      <c r="Y1081" s="61"/>
      <c r="AC1081"/>
    </row>
    <row r="1082" spans="2:29" x14ac:dyDescent="0.2">
      <c r="B1082" s="61" t="str">
        <f>INDEX(FlowMapping!$G$2:$G$875,MATCH(W1082&amp;D1082,FlowMapping!$E$2:$E$875,0))</f>
        <v>SEC-BUTYL ALCOHOL</v>
      </c>
      <c r="C1082" s="61">
        <f>INDEX(FlowMapping!$H$2:$H$875,MATCH(W1082&amp;D1082,FlowMapping!$E$2:$E$875,0))</f>
        <v>78922</v>
      </c>
      <c r="D1082" s="61" t="s">
        <v>1003</v>
      </c>
      <c r="E1082" s="61" t="str">
        <f>INDEX(FlowMapping!$J$2:$J$875,MATCH(W1082&amp;D1082,FlowMapping!$E$2:$E$875,0))</f>
        <v>unspecified</v>
      </c>
      <c r="F1082" s="61" t="str">
        <f>INDEX(FlowMapping!$M$2:$M$875,MATCH(W1082&amp;D1082,FlowMapping!$E$2:$E$875,0))</f>
        <v>1dcd86a2-ace9-4f68-b02c-13aff1c00923</v>
      </c>
      <c r="G1082" s="61" t="str">
        <f>INDEX(Activities!$B$2:$B$390,MATCH(H1082,Activities!$C$2:$C$390,0))</f>
        <v>Steel product manufacturing from purchased steel</v>
      </c>
      <c r="H1082" s="61">
        <v>331200</v>
      </c>
      <c r="I1082" s="61" t="s">
        <v>997</v>
      </c>
      <c r="J1082" s="62">
        <v>8.7927633293124243E-7</v>
      </c>
      <c r="K1082" s="61" t="s">
        <v>2093</v>
      </c>
      <c r="L1082" s="61"/>
      <c r="M1082" s="61"/>
      <c r="N1082" s="61"/>
      <c r="O1082" s="61"/>
      <c r="P1082" s="61"/>
      <c r="Q1082" s="74">
        <v>4.8574994924188646</v>
      </c>
      <c r="R1082" s="61">
        <v>1</v>
      </c>
      <c r="S1082" s="61">
        <v>1</v>
      </c>
      <c r="T1082" s="61">
        <v>1</v>
      </c>
      <c r="U1082" s="61">
        <v>4</v>
      </c>
      <c r="V1082" s="61">
        <v>2013</v>
      </c>
      <c r="W1082" s="61" t="s">
        <v>152</v>
      </c>
      <c r="X1082" s="61" t="s">
        <v>572</v>
      </c>
      <c r="Y1082" s="61"/>
      <c r="AC1082"/>
    </row>
    <row r="1083" spans="2:29" x14ac:dyDescent="0.2">
      <c r="B1083" s="61" t="str">
        <f>INDEX(FlowMapping!$G$2:$G$875,MATCH(W1083&amp;D1083,FlowMapping!$E$2:$E$875,0))</f>
        <v>Zinc</v>
      </c>
      <c r="C1083" s="61">
        <f>INDEX(FlowMapping!$H$2:$H$875,MATCH(W1083&amp;D1083,FlowMapping!$E$2:$E$875,0))</f>
        <v>1330207</v>
      </c>
      <c r="D1083" s="61" t="s">
        <v>1003</v>
      </c>
      <c r="E1083" s="61" t="str">
        <f>INDEX(FlowMapping!$J$2:$J$875,MATCH(W1083&amp;D1083,FlowMapping!$E$2:$E$875,0))</f>
        <v>unspecified</v>
      </c>
      <c r="F1083" s="61" t="str">
        <f>INDEX(FlowMapping!$M$2:$M$875,MATCH(W1083&amp;D1083,FlowMapping!$E$2:$E$875,0))</f>
        <v>5ce378a0-b48d-471c-977d-79681521efde</v>
      </c>
      <c r="G1083" s="61" t="str">
        <f>INDEX(Activities!$B$2:$B$390,MATCH(H1083,Activities!$C$2:$C$390,0))</f>
        <v>Steel product manufacturing from purchased steel</v>
      </c>
      <c r="H1083" s="61">
        <v>331200</v>
      </c>
      <c r="I1083" s="61" t="s">
        <v>997</v>
      </c>
      <c r="J1083" s="62">
        <v>8.9180641737032563E-7</v>
      </c>
      <c r="K1083" s="61" t="s">
        <v>2093</v>
      </c>
      <c r="L1083" s="61"/>
      <c r="M1083" s="61"/>
      <c r="N1083" s="61"/>
      <c r="O1083" s="61"/>
      <c r="P1083" s="61"/>
      <c r="Q1083" s="74">
        <v>4.7351148468070079</v>
      </c>
      <c r="R1083" s="61">
        <v>1</v>
      </c>
      <c r="S1083" s="61">
        <v>1</v>
      </c>
      <c r="T1083" s="61">
        <v>1</v>
      </c>
      <c r="U1083" s="61">
        <v>4</v>
      </c>
      <c r="V1083" s="61">
        <v>2013</v>
      </c>
      <c r="W1083" s="61" t="s">
        <v>80</v>
      </c>
      <c r="X1083" s="61" t="s">
        <v>572</v>
      </c>
      <c r="Y1083" s="61"/>
      <c r="AC1083"/>
    </row>
    <row r="1084" spans="2:29" x14ac:dyDescent="0.2">
      <c r="B1084" s="61" t="str">
        <f>INDEX(FlowMapping!$G$2:$G$875,MATCH(W1084&amp;D1084,FlowMapping!$E$2:$E$875,0))</f>
        <v>Ethylene glycol monoethyl ether</v>
      </c>
      <c r="C1084" s="61">
        <f>INDEX(FlowMapping!$H$2:$H$875,MATCH(W1084&amp;D1084,FlowMapping!$E$2:$E$875,0))</f>
        <v>110805</v>
      </c>
      <c r="D1084" s="61" t="s">
        <v>1003</v>
      </c>
      <c r="E1084" s="61" t="str">
        <f>INDEX(FlowMapping!$J$2:$J$875,MATCH(W1084&amp;D1084,FlowMapping!$E$2:$E$875,0))</f>
        <v>unspecified</v>
      </c>
      <c r="F1084" s="61" t="str">
        <f>INDEX(FlowMapping!$M$2:$M$875,MATCH(W1084&amp;D1084,FlowMapping!$E$2:$E$875,0))</f>
        <v>45e23e23-d952-4721-a514-2acfa5bfcab5</v>
      </c>
      <c r="G1084" s="61" t="str">
        <f>INDEX(Activities!$B$2:$B$390,MATCH(H1084,Activities!$C$2:$C$390,0))</f>
        <v>Steel product manufacturing from purchased steel</v>
      </c>
      <c r="H1084" s="61">
        <v>331200</v>
      </c>
      <c r="I1084" s="61" t="s">
        <v>997</v>
      </c>
      <c r="J1084" s="62">
        <v>4.371604965683957E-6</v>
      </c>
      <c r="K1084" s="61" t="s">
        <v>2093</v>
      </c>
      <c r="L1084" s="61"/>
      <c r="M1084" s="61"/>
      <c r="N1084" s="61"/>
      <c r="O1084" s="61"/>
      <c r="P1084" s="61"/>
      <c r="Q1084" s="74">
        <v>4.8068611195233943</v>
      </c>
      <c r="R1084" s="61">
        <v>1</v>
      </c>
      <c r="S1084" s="61">
        <v>1</v>
      </c>
      <c r="T1084" s="61">
        <v>1</v>
      </c>
      <c r="U1084" s="61">
        <v>4</v>
      </c>
      <c r="V1084" s="61">
        <v>2013</v>
      </c>
      <c r="W1084" s="61" t="s">
        <v>89</v>
      </c>
      <c r="X1084" s="61" t="s">
        <v>572</v>
      </c>
      <c r="Y1084" s="61"/>
      <c r="AC1084"/>
    </row>
    <row r="1085" spans="2:29" x14ac:dyDescent="0.2">
      <c r="B1085" s="61" t="str">
        <f>INDEX(FlowMapping!$G$2:$G$875,MATCH(W1085&amp;D1085,FlowMapping!$E$2:$E$875,0))</f>
        <v>MOLYBDENUM(VI)</v>
      </c>
      <c r="C1085" s="61" t="str">
        <f>INDEX(FlowMapping!$H$2:$H$875,MATCH(W1085&amp;D1085,FlowMapping!$E$2:$E$875,0))</f>
        <v/>
      </c>
      <c r="D1085" s="61" t="s">
        <v>1003</v>
      </c>
      <c r="E1085" s="61" t="str">
        <f>INDEX(FlowMapping!$J$2:$J$875,MATCH(W1085&amp;D1085,FlowMapping!$E$2:$E$875,0))</f>
        <v>unspecified</v>
      </c>
      <c r="F1085" s="61" t="str">
        <f>INDEX(FlowMapping!$M$2:$M$875,MATCH(W1085&amp;D1085,FlowMapping!$E$2:$E$875,0))</f>
        <v>e8287c06-0230-314d-a24e-c62ae50d7927</v>
      </c>
      <c r="G1085" s="61" t="str">
        <f>INDEX(Activities!$B$2:$B$390,MATCH(H1085,Activities!$C$2:$C$390,0))</f>
        <v>Secondary smelting and alloying of aluminum</v>
      </c>
      <c r="H1085" s="61">
        <v>331314</v>
      </c>
      <c r="I1085" s="61" t="s">
        <v>997</v>
      </c>
      <c r="J1085" s="62">
        <v>1.0812013348164627E-9</v>
      </c>
      <c r="K1085" s="61" t="s">
        <v>2093</v>
      </c>
      <c r="L1085" s="61"/>
      <c r="M1085" s="61"/>
      <c r="N1085" s="61"/>
      <c r="O1085" s="61"/>
      <c r="P1085" s="61"/>
      <c r="Q1085" s="74">
        <v>3.1608001734423472</v>
      </c>
      <c r="R1085" s="61">
        <v>1</v>
      </c>
      <c r="S1085" s="61">
        <v>1</v>
      </c>
      <c r="T1085" s="61">
        <v>1</v>
      </c>
      <c r="U1085" s="61">
        <v>2</v>
      </c>
      <c r="V1085" s="61">
        <v>2013</v>
      </c>
      <c r="W1085" s="61" t="s">
        <v>180</v>
      </c>
      <c r="X1085" s="61" t="s">
        <v>572</v>
      </c>
      <c r="Y1085" s="61"/>
      <c r="AC1085"/>
    </row>
    <row r="1086" spans="2:29" x14ac:dyDescent="0.2">
      <c r="B1086" s="61" t="str">
        <f>INDEX(FlowMapping!$G$2:$G$875,MATCH(W1086&amp;D1086,FlowMapping!$E$2:$E$875,0))</f>
        <v>NITROUS ACID</v>
      </c>
      <c r="C1086" s="61">
        <f>INDEX(FlowMapping!$H$2:$H$875,MATCH(W1086&amp;D1086,FlowMapping!$E$2:$E$875,0))</f>
        <v>7782776</v>
      </c>
      <c r="D1086" s="61" t="s">
        <v>1003</v>
      </c>
      <c r="E1086" s="61" t="str">
        <f>INDEX(FlowMapping!$J$2:$J$875,MATCH(W1086&amp;D1086,FlowMapping!$E$2:$E$875,0))</f>
        <v>unspecified</v>
      </c>
      <c r="F1086" s="61" t="str">
        <f>INDEX(FlowMapping!$M$2:$M$875,MATCH(W1086&amp;D1086,FlowMapping!$E$2:$E$875,0))</f>
        <v>b633a270-97fe-3bdb-9fb0-a25de3323e03</v>
      </c>
      <c r="G1086" s="61" t="str">
        <f>INDEX(Activities!$B$2:$B$390,MATCH(H1086,Activities!$C$2:$C$390,0))</f>
        <v>Secondary smelting and alloying of aluminum</v>
      </c>
      <c r="H1086" s="61">
        <v>331314</v>
      </c>
      <c r="I1086" s="61" t="s">
        <v>997</v>
      </c>
      <c r="J1086" s="62">
        <v>1.7299221357063403E-9</v>
      </c>
      <c r="K1086" s="61" t="s">
        <v>2093</v>
      </c>
      <c r="L1086" s="61"/>
      <c r="M1086" s="61"/>
      <c r="N1086" s="61"/>
      <c r="O1086" s="61"/>
      <c r="P1086" s="61"/>
      <c r="Q1086" s="74">
        <v>4.5056411483746039</v>
      </c>
      <c r="R1086" s="61">
        <v>1</v>
      </c>
      <c r="S1086" s="61">
        <v>1</v>
      </c>
      <c r="T1086" s="61">
        <v>1</v>
      </c>
      <c r="U1086" s="61">
        <v>2</v>
      </c>
      <c r="V1086" s="61">
        <v>2013</v>
      </c>
      <c r="W1086" s="61" t="s">
        <v>107</v>
      </c>
      <c r="X1086" s="61" t="s">
        <v>572</v>
      </c>
      <c r="Y1086" s="61"/>
      <c r="AC1086"/>
    </row>
    <row r="1087" spans="2:29" x14ac:dyDescent="0.2">
      <c r="B1087" s="61" t="str">
        <f>INDEX(FlowMapping!$G$2:$G$875,MATCH(W1087&amp;D1087,FlowMapping!$E$2:$E$875,0))</f>
        <v>chromium</v>
      </c>
      <c r="C1087" s="61">
        <f>INDEX(FlowMapping!$H$2:$H$875,MATCH(W1087&amp;D1087,FlowMapping!$E$2:$E$875,0))</f>
        <v>7440473</v>
      </c>
      <c r="D1087" s="61" t="s">
        <v>1003</v>
      </c>
      <c r="E1087" s="61" t="str">
        <f>INDEX(FlowMapping!$J$2:$J$875,MATCH(W1087&amp;D1087,FlowMapping!$E$2:$E$875,0))</f>
        <v>unspecified</v>
      </c>
      <c r="F1087" s="61" t="str">
        <f>INDEX(FlowMapping!$M$2:$M$875,MATCH(W1087&amp;D1087,FlowMapping!$E$2:$E$875,0))</f>
        <v>e142b577-e934-4085-9a07-3983d4d92afb</v>
      </c>
      <c r="G1087" s="61" t="str">
        <f>INDEX(Activities!$B$2:$B$390,MATCH(H1087,Activities!$C$2:$C$390,0))</f>
        <v>Secondary smelting and alloying of aluminum</v>
      </c>
      <c r="H1087" s="61">
        <v>331314</v>
      </c>
      <c r="I1087" s="61" t="s">
        <v>997</v>
      </c>
      <c r="J1087" s="62">
        <v>2.4488489432703004E-8</v>
      </c>
      <c r="K1087" s="61" t="s">
        <v>2093</v>
      </c>
      <c r="L1087" s="61"/>
      <c r="M1087" s="61"/>
      <c r="N1087" s="61"/>
      <c r="O1087" s="61"/>
      <c r="P1087" s="61"/>
      <c r="Q1087" s="74">
        <v>4.1265483800781633</v>
      </c>
      <c r="R1087" s="61">
        <v>1</v>
      </c>
      <c r="S1087" s="61">
        <v>1</v>
      </c>
      <c r="T1087" s="61">
        <v>1</v>
      </c>
      <c r="U1087" s="61">
        <v>2</v>
      </c>
      <c r="V1087" s="61">
        <v>2013</v>
      </c>
      <c r="W1087" s="61" t="s">
        <v>13</v>
      </c>
      <c r="X1087" s="61" t="s">
        <v>572</v>
      </c>
      <c r="Y1087" s="61"/>
      <c r="AC1087"/>
    </row>
    <row r="1088" spans="2:29" x14ac:dyDescent="0.2">
      <c r="B1088" s="61" t="str">
        <f>INDEX(FlowMapping!$G$2:$G$875,MATCH(W1088&amp;D1088,FlowMapping!$E$2:$E$875,0))</f>
        <v>Phthalate, dimethyl-</v>
      </c>
      <c r="C1088" s="61">
        <f>INDEX(FlowMapping!$H$2:$H$875,MATCH(W1088&amp;D1088,FlowMapping!$E$2:$E$875,0))</f>
        <v>131113</v>
      </c>
      <c r="D1088" s="61" t="s">
        <v>1003</v>
      </c>
      <c r="E1088" s="61" t="str">
        <f>INDEX(FlowMapping!$J$2:$J$875,MATCH(W1088&amp;D1088,FlowMapping!$E$2:$E$875,0))</f>
        <v>unspecified</v>
      </c>
      <c r="F1088" s="61" t="str">
        <f>INDEX(FlowMapping!$M$2:$M$875,MATCH(W1088&amp;D1088,FlowMapping!$E$2:$E$875,0))</f>
        <v>aaeb203d-253a-4286-b94e-9b31f1cab8e6</v>
      </c>
      <c r="G1088" s="61" t="str">
        <f>INDEX(Activities!$B$2:$B$390,MATCH(H1088,Activities!$C$2:$C$390,0))</f>
        <v>Secondary smelting and alloying of aluminum</v>
      </c>
      <c r="H1088" s="61">
        <v>331314</v>
      </c>
      <c r="I1088" s="61" t="s">
        <v>997</v>
      </c>
      <c r="J1088" s="62">
        <v>8.2747942157953283E-8</v>
      </c>
      <c r="K1088" s="61" t="s">
        <v>2093</v>
      </c>
      <c r="L1088" s="61"/>
      <c r="M1088" s="61"/>
      <c r="N1088" s="61"/>
      <c r="O1088" s="61"/>
      <c r="P1088" s="61"/>
      <c r="Q1088" s="74">
        <v>4.2510491297690258</v>
      </c>
      <c r="R1088" s="61">
        <v>1</v>
      </c>
      <c r="S1088" s="61">
        <v>1</v>
      </c>
      <c r="T1088" s="61">
        <v>1</v>
      </c>
      <c r="U1088" s="61">
        <v>2</v>
      </c>
      <c r="V1088" s="61">
        <v>2013</v>
      </c>
      <c r="W1088" s="61" t="s">
        <v>113</v>
      </c>
      <c r="X1088" s="61" t="s">
        <v>572</v>
      </c>
      <c r="Y1088" s="61"/>
      <c r="AC1088"/>
    </row>
    <row r="1089" spans="2:29" x14ac:dyDescent="0.2">
      <c r="B1089" s="61" t="str">
        <f>INDEX(FlowMapping!$G$2:$G$875,MATCH(W1089&amp;D1089,FlowMapping!$E$2:$E$875,0))</f>
        <v>Zinc</v>
      </c>
      <c r="C1089" s="61">
        <f>INDEX(FlowMapping!$H$2:$H$875,MATCH(W1089&amp;D1089,FlowMapping!$E$2:$E$875,0))</f>
        <v>1330207</v>
      </c>
      <c r="D1089" s="61" t="s">
        <v>1003</v>
      </c>
      <c r="E1089" s="61" t="str">
        <f>INDEX(FlowMapping!$J$2:$J$875,MATCH(W1089&amp;D1089,FlowMapping!$E$2:$E$875,0))</f>
        <v>unspecified</v>
      </c>
      <c r="F1089" s="61" t="str">
        <f>INDEX(FlowMapping!$M$2:$M$875,MATCH(W1089&amp;D1089,FlowMapping!$E$2:$E$875,0))</f>
        <v>5ce378a0-b48d-471c-977d-79681521efde</v>
      </c>
      <c r="G1089" s="61" t="str">
        <f>INDEX(Activities!$B$2:$B$390,MATCH(H1089,Activities!$C$2:$C$390,0))</f>
        <v>Secondary smelting and alloying of aluminum</v>
      </c>
      <c r="H1089" s="61">
        <v>331314</v>
      </c>
      <c r="I1089" s="61" t="s">
        <v>997</v>
      </c>
      <c r="J1089" s="62">
        <v>1.0769486095661845E-7</v>
      </c>
      <c r="K1089" s="61" t="s">
        <v>2093</v>
      </c>
      <c r="L1089" s="61"/>
      <c r="M1089" s="61"/>
      <c r="N1089" s="61"/>
      <c r="O1089" s="61"/>
      <c r="P1089" s="61"/>
      <c r="Q1089" s="74">
        <v>4.7351148468070079</v>
      </c>
      <c r="R1089" s="61">
        <v>1</v>
      </c>
      <c r="S1089" s="61">
        <v>1</v>
      </c>
      <c r="T1089" s="61">
        <v>1</v>
      </c>
      <c r="U1089" s="61">
        <v>2</v>
      </c>
      <c r="V1089" s="61">
        <v>2013</v>
      </c>
      <c r="W1089" s="61" t="s">
        <v>80</v>
      </c>
      <c r="X1089" s="61" t="s">
        <v>572</v>
      </c>
      <c r="Y1089" s="61"/>
      <c r="AC1089"/>
    </row>
    <row r="1090" spans="2:29" x14ac:dyDescent="0.2">
      <c r="B1090" s="61" t="str">
        <f>INDEX(FlowMapping!$G$2:$G$875,MATCH(W1090&amp;D1090,FlowMapping!$E$2:$E$875,0))</f>
        <v>ethylbenzene</v>
      </c>
      <c r="C1090" s="61">
        <f>INDEX(FlowMapping!$H$2:$H$875,MATCH(W1090&amp;D1090,FlowMapping!$E$2:$E$875,0))</f>
        <v>100414</v>
      </c>
      <c r="D1090" s="61" t="s">
        <v>1003</v>
      </c>
      <c r="E1090" s="61" t="str">
        <f>INDEX(FlowMapping!$J$2:$J$875,MATCH(W1090&amp;D1090,FlowMapping!$E$2:$E$875,0))</f>
        <v>unspecified</v>
      </c>
      <c r="F1090" s="61" t="str">
        <f>INDEX(FlowMapping!$M$2:$M$875,MATCH(W1090&amp;D1090,FlowMapping!$E$2:$E$875,0))</f>
        <v>787591de-0e9e-3f81-a1e5-2df2949f146c</v>
      </c>
      <c r="G1090" s="61" t="str">
        <f>INDEX(Activities!$B$2:$B$390,MATCH(H1090,Activities!$C$2:$C$390,0))</f>
        <v>Secondary smelting and alloying of aluminum</v>
      </c>
      <c r="H1090" s="61">
        <v>331314</v>
      </c>
      <c r="I1090" s="61" t="s">
        <v>997</v>
      </c>
      <c r="J1090" s="62">
        <v>2.409637374860956E-7</v>
      </c>
      <c r="K1090" s="61" t="s">
        <v>2093</v>
      </c>
      <c r="L1090" s="61"/>
      <c r="M1090" s="61"/>
      <c r="N1090" s="61"/>
      <c r="O1090" s="61"/>
      <c r="P1090" s="61"/>
      <c r="Q1090" s="74">
        <v>4.1756139744527641</v>
      </c>
      <c r="R1090" s="61">
        <v>1</v>
      </c>
      <c r="S1090" s="61">
        <v>1</v>
      </c>
      <c r="T1090" s="61">
        <v>1</v>
      </c>
      <c r="U1090" s="61">
        <v>2</v>
      </c>
      <c r="V1090" s="61">
        <v>2013</v>
      </c>
      <c r="W1090" s="61" t="s">
        <v>6</v>
      </c>
      <c r="X1090" s="61" t="s">
        <v>572</v>
      </c>
      <c r="Y1090" s="61"/>
      <c r="AC1090"/>
    </row>
    <row r="1091" spans="2:29" x14ac:dyDescent="0.2">
      <c r="B1091" s="61" t="str">
        <f>INDEX(FlowMapping!$G$2:$G$875,MATCH(W1091&amp;D1091,FlowMapping!$E$2:$E$875,0))</f>
        <v>ethylene glycol</v>
      </c>
      <c r="C1091" s="61">
        <f>INDEX(FlowMapping!$H$2:$H$875,MATCH(W1091&amp;D1091,FlowMapping!$E$2:$E$875,0))</f>
        <v>107211</v>
      </c>
      <c r="D1091" s="61" t="s">
        <v>1003</v>
      </c>
      <c r="E1091" s="61" t="str">
        <f>INDEX(FlowMapping!$J$2:$J$875,MATCH(W1091&amp;D1091,FlowMapping!$E$2:$E$875,0))</f>
        <v>unspecified</v>
      </c>
      <c r="F1091" s="61" t="str">
        <f>INDEX(FlowMapping!$M$2:$M$875,MATCH(W1091&amp;D1091,FlowMapping!$E$2:$E$875,0))</f>
        <v>7ae398b3-8532-11e0-9d78-0800200c9a66</v>
      </c>
      <c r="G1091" s="61" t="str">
        <f>INDEX(Activities!$B$2:$B$390,MATCH(H1091,Activities!$C$2:$C$390,0))</f>
        <v>Secondary smelting and alloying of aluminum</v>
      </c>
      <c r="H1091" s="61">
        <v>331314</v>
      </c>
      <c r="I1091" s="61" t="s">
        <v>997</v>
      </c>
      <c r="J1091" s="62">
        <v>2.6324080978865405E-7</v>
      </c>
      <c r="K1091" s="61" t="s">
        <v>2093</v>
      </c>
      <c r="L1091" s="61"/>
      <c r="M1091" s="61"/>
      <c r="N1091" s="61"/>
      <c r="O1091" s="61"/>
      <c r="P1091" s="61"/>
      <c r="Q1091" s="74">
        <v>4.5188857415186359</v>
      </c>
      <c r="R1091" s="61">
        <v>1</v>
      </c>
      <c r="S1091" s="61">
        <v>1</v>
      </c>
      <c r="T1091" s="61">
        <v>1</v>
      </c>
      <c r="U1091" s="61">
        <v>2</v>
      </c>
      <c r="V1091" s="61">
        <v>2013</v>
      </c>
      <c r="W1091" s="61" t="s">
        <v>3</v>
      </c>
      <c r="X1091" s="61" t="s">
        <v>572</v>
      </c>
      <c r="Y1091" s="61"/>
      <c r="AC1091"/>
    </row>
    <row r="1092" spans="2:29" x14ac:dyDescent="0.2">
      <c r="B1092" s="61" t="str">
        <f>INDEX(FlowMapping!$G$2:$G$875,MATCH(W1092&amp;D1092,FlowMapping!$E$2:$E$875,0))</f>
        <v>m-xylene</v>
      </c>
      <c r="C1092" s="61">
        <f>INDEX(FlowMapping!$H$2:$H$875,MATCH(W1092&amp;D1092,FlowMapping!$E$2:$E$875,0))</f>
        <v>108383</v>
      </c>
      <c r="D1092" s="61" t="s">
        <v>1003</v>
      </c>
      <c r="E1092" s="61" t="str">
        <f>INDEX(FlowMapping!$J$2:$J$875,MATCH(W1092&amp;D1092,FlowMapping!$E$2:$E$875,0))</f>
        <v>unspecified</v>
      </c>
      <c r="F1092" s="61" t="str">
        <f>INDEX(FlowMapping!$M$2:$M$875,MATCH(W1092&amp;D1092,FlowMapping!$E$2:$E$875,0))</f>
        <v>cfdbc576-e8dc-44ef-bdf2-ddd7009ce57e</v>
      </c>
      <c r="G1092" s="61" t="str">
        <f>INDEX(Activities!$B$2:$B$390,MATCH(H1092,Activities!$C$2:$C$390,0))</f>
        <v>Secondary smelting and alloying of aluminum</v>
      </c>
      <c r="H1092" s="61">
        <v>331314</v>
      </c>
      <c r="I1092" s="61" t="s">
        <v>997</v>
      </c>
      <c r="J1092" s="62">
        <v>5.8341624026696322E-7</v>
      </c>
      <c r="K1092" s="61" t="s">
        <v>2093</v>
      </c>
      <c r="L1092" s="61"/>
      <c r="M1092" s="61"/>
      <c r="N1092" s="61"/>
      <c r="O1092" s="61"/>
      <c r="P1092" s="61"/>
      <c r="Q1092" s="74">
        <v>4.3428942141993261</v>
      </c>
      <c r="R1092" s="61">
        <v>1</v>
      </c>
      <c r="S1092" s="61">
        <v>1</v>
      </c>
      <c r="T1092" s="61">
        <v>1</v>
      </c>
      <c r="U1092" s="61">
        <v>2</v>
      </c>
      <c r="V1092" s="61">
        <v>2013</v>
      </c>
      <c r="W1092" s="61" t="s">
        <v>314</v>
      </c>
      <c r="X1092" s="61" t="s">
        <v>572</v>
      </c>
      <c r="Y1092" s="61"/>
      <c r="AC1092"/>
    </row>
    <row r="1093" spans="2:29" x14ac:dyDescent="0.2">
      <c r="B1093" s="61" t="str">
        <f>INDEX(FlowMapping!$G$2:$G$875,MATCH(W1093&amp;D1093,FlowMapping!$E$2:$E$875,0))</f>
        <v>Sulfuric acid</v>
      </c>
      <c r="C1093" s="61">
        <f>INDEX(FlowMapping!$H$2:$H$875,MATCH(W1093&amp;D1093,FlowMapping!$E$2:$E$875,0))</f>
        <v>7664939</v>
      </c>
      <c r="D1093" s="61" t="s">
        <v>1003</v>
      </c>
      <c r="E1093" s="61" t="str">
        <f>INDEX(FlowMapping!$J$2:$J$875,MATCH(W1093&amp;D1093,FlowMapping!$E$2:$E$875,0))</f>
        <v>unspecified</v>
      </c>
      <c r="F1093" s="61" t="str">
        <f>INDEX(FlowMapping!$M$2:$M$875,MATCH(W1093&amp;D1093,FlowMapping!$E$2:$E$875,0))</f>
        <v>99c65c6a-6871-40ba-af79-5bd6851688e4</v>
      </c>
      <c r="G1093" s="61" t="str">
        <f>INDEX(Activities!$B$2:$B$390,MATCH(H1093,Activities!$C$2:$C$390,0))</f>
        <v>Secondary smelting and alloying of aluminum</v>
      </c>
      <c r="H1093" s="61">
        <v>331314</v>
      </c>
      <c r="I1093" s="61" t="s">
        <v>997</v>
      </c>
      <c r="J1093" s="62">
        <v>6.0194082313681877E-7</v>
      </c>
      <c r="K1093" s="61" t="s">
        <v>2093</v>
      </c>
      <c r="L1093" s="61"/>
      <c r="M1093" s="61"/>
      <c r="N1093" s="61"/>
      <c r="O1093" s="61"/>
      <c r="P1093" s="61"/>
      <c r="Q1093" s="74">
        <v>2.4306812032346441</v>
      </c>
      <c r="R1093" s="61">
        <v>1</v>
      </c>
      <c r="S1093" s="61">
        <v>1</v>
      </c>
      <c r="T1093" s="61">
        <v>1</v>
      </c>
      <c r="U1093" s="61">
        <v>2</v>
      </c>
      <c r="V1093" s="61">
        <v>2013</v>
      </c>
      <c r="W1093" s="61" t="s">
        <v>91</v>
      </c>
      <c r="X1093" s="61" t="s">
        <v>572</v>
      </c>
      <c r="Y1093" s="61"/>
      <c r="AC1093"/>
    </row>
    <row r="1094" spans="2:29" x14ac:dyDescent="0.2">
      <c r="B1094" s="61" t="str">
        <f>INDEX(FlowMapping!$G$2:$G$875,MATCH(W1094&amp;D1094,FlowMapping!$E$2:$E$875,0))</f>
        <v>butanol</v>
      </c>
      <c r="C1094" s="61">
        <f>INDEX(FlowMapping!$H$2:$H$875,MATCH(W1094&amp;D1094,FlowMapping!$E$2:$E$875,0))</f>
        <v>71363</v>
      </c>
      <c r="D1094" s="61" t="s">
        <v>1003</v>
      </c>
      <c r="E1094" s="61" t="str">
        <f>INDEX(FlowMapping!$J$2:$J$875,MATCH(W1094&amp;D1094,FlowMapping!$E$2:$E$875,0))</f>
        <v>unspecified</v>
      </c>
      <c r="F1094" s="61" t="str">
        <f>INDEX(FlowMapping!$M$2:$M$875,MATCH(W1094&amp;D1094,FlowMapping!$E$2:$E$875,0))</f>
        <v>b9a9b2ad-5db3-47aa-81de-3a48ae9ad4ec</v>
      </c>
      <c r="G1094" s="61" t="str">
        <f>INDEX(Activities!$B$2:$B$390,MATCH(H1094,Activities!$C$2:$C$390,0))</f>
        <v>Secondary smelting and alloying of aluminum</v>
      </c>
      <c r="H1094" s="61">
        <v>331314</v>
      </c>
      <c r="I1094" s="61" t="s">
        <v>997</v>
      </c>
      <c r="J1094" s="62">
        <v>6.9869032258064524E-7</v>
      </c>
      <c r="K1094" s="61" t="s">
        <v>2093</v>
      </c>
      <c r="L1094" s="61"/>
      <c r="M1094" s="61"/>
      <c r="N1094" s="61"/>
      <c r="O1094" s="61"/>
      <c r="P1094" s="61"/>
      <c r="Q1094" s="74">
        <v>4.8089377343200388</v>
      </c>
      <c r="R1094" s="61">
        <v>1</v>
      </c>
      <c r="S1094" s="61">
        <v>1</v>
      </c>
      <c r="T1094" s="61">
        <v>1</v>
      </c>
      <c r="U1094" s="61">
        <v>2</v>
      </c>
      <c r="V1094" s="61">
        <v>2013</v>
      </c>
      <c r="W1094" s="61" t="s">
        <v>23</v>
      </c>
      <c r="X1094" s="61" t="s">
        <v>572</v>
      </c>
      <c r="Y1094" s="61"/>
      <c r="AC1094"/>
    </row>
    <row r="1095" spans="2:29" x14ac:dyDescent="0.2">
      <c r="B1095" s="61" t="str">
        <f>INDEX(FlowMapping!$G$2:$G$875,MATCH(W1095&amp;D1095,FlowMapping!$E$2:$E$875,0))</f>
        <v>copper</v>
      </c>
      <c r="C1095" s="61">
        <f>INDEX(FlowMapping!$H$2:$H$875,MATCH(W1095&amp;D1095,FlowMapping!$E$2:$E$875,0))</f>
        <v>7440508</v>
      </c>
      <c r="D1095" s="61" t="s">
        <v>1003</v>
      </c>
      <c r="E1095" s="61" t="str">
        <f>INDEX(FlowMapping!$J$2:$J$875,MATCH(W1095&amp;D1095,FlowMapping!$E$2:$E$875,0))</f>
        <v>unspecified</v>
      </c>
      <c r="F1095" s="61" t="str">
        <f>INDEX(FlowMapping!$M$2:$M$875,MATCH(W1095&amp;D1095,FlowMapping!$E$2:$E$875,0))</f>
        <v>ec8144d6-d123-43b1-9c17-a295422a0498</v>
      </c>
      <c r="G1095" s="61" t="str">
        <f>INDEX(Activities!$B$2:$B$390,MATCH(H1095,Activities!$C$2:$C$390,0))</f>
        <v>Secondary smelting and alloying of aluminum</v>
      </c>
      <c r="H1095" s="61">
        <v>331314</v>
      </c>
      <c r="I1095" s="61" t="s">
        <v>997</v>
      </c>
      <c r="J1095" s="62">
        <v>1.6393487902157955E-6</v>
      </c>
      <c r="K1095" s="61" t="s">
        <v>2093</v>
      </c>
      <c r="L1095" s="61"/>
      <c r="M1095" s="61"/>
      <c r="N1095" s="61"/>
      <c r="O1095" s="61"/>
      <c r="P1095" s="61"/>
      <c r="Q1095" s="74">
        <v>3.6565374211799746</v>
      </c>
      <c r="R1095" s="61">
        <v>1</v>
      </c>
      <c r="S1095" s="61">
        <v>1</v>
      </c>
      <c r="T1095" s="61">
        <v>1</v>
      </c>
      <c r="U1095" s="61">
        <v>2</v>
      </c>
      <c r="V1095" s="61">
        <v>2013</v>
      </c>
      <c r="W1095" s="61" t="s">
        <v>25</v>
      </c>
      <c r="X1095" s="61" t="s">
        <v>572</v>
      </c>
      <c r="Y1095" s="61"/>
      <c r="AC1095"/>
    </row>
    <row r="1096" spans="2:29" x14ac:dyDescent="0.2">
      <c r="B1096" s="61" t="str">
        <f>INDEX(FlowMapping!$G$2:$G$875,MATCH(W1096&amp;D1096,FlowMapping!$E$2:$E$875,0))</f>
        <v>1,2,4-trimethylbenzene</v>
      </c>
      <c r="C1096" s="61">
        <f>INDEX(FlowMapping!$H$2:$H$875,MATCH(W1096&amp;D1096,FlowMapping!$E$2:$E$875,0))</f>
        <v>95636</v>
      </c>
      <c r="D1096" s="61" t="s">
        <v>1003</v>
      </c>
      <c r="E1096" s="61" t="str">
        <f>INDEX(FlowMapping!$J$2:$J$875,MATCH(W1096&amp;D1096,FlowMapping!$E$2:$E$875,0))</f>
        <v>unspecified</v>
      </c>
      <c r="F1096" s="61" t="str">
        <f>INDEX(FlowMapping!$M$2:$M$875,MATCH(W1096&amp;D1096,FlowMapping!$E$2:$E$875,0))</f>
        <v>776e1b2c-6a86-35c1-b2ed-61952ecd792c</v>
      </c>
      <c r="G1096" s="61" t="str">
        <f>INDEX(Activities!$B$2:$B$390,MATCH(H1096,Activities!$C$2:$C$390,0))</f>
        <v>Secondary smelting and alloying of aluminum</v>
      </c>
      <c r="H1096" s="61">
        <v>331314</v>
      </c>
      <c r="I1096" s="61" t="s">
        <v>997</v>
      </c>
      <c r="J1096" s="62">
        <v>1.9038131879866519E-6</v>
      </c>
      <c r="K1096" s="61" t="s">
        <v>2093</v>
      </c>
      <c r="L1096" s="61"/>
      <c r="M1096" s="61"/>
      <c r="N1096" s="61"/>
      <c r="O1096" s="61"/>
      <c r="P1096" s="61"/>
      <c r="Q1096" s="74">
        <v>4.5570818261911716</v>
      </c>
      <c r="R1096" s="61">
        <v>1</v>
      </c>
      <c r="S1096" s="61">
        <v>1</v>
      </c>
      <c r="T1096" s="61">
        <v>1</v>
      </c>
      <c r="U1096" s="61">
        <v>2</v>
      </c>
      <c r="V1096" s="61">
        <v>2013</v>
      </c>
      <c r="W1096" s="61" t="s">
        <v>32</v>
      </c>
      <c r="X1096" s="61" t="s">
        <v>572</v>
      </c>
      <c r="Y1096" s="61"/>
      <c r="AC1096"/>
    </row>
    <row r="1097" spans="2:29" x14ac:dyDescent="0.2">
      <c r="B1097" s="61" t="str">
        <f>INDEX(FlowMapping!$G$2:$G$875,MATCH(W1097&amp;D1097,FlowMapping!$E$2:$E$875,0))</f>
        <v>Ethylene glycol monoethyl ether</v>
      </c>
      <c r="C1097" s="61">
        <f>INDEX(FlowMapping!$H$2:$H$875,MATCH(W1097&amp;D1097,FlowMapping!$E$2:$E$875,0))</f>
        <v>110805</v>
      </c>
      <c r="D1097" s="61" t="s">
        <v>1003</v>
      </c>
      <c r="E1097" s="61" t="str">
        <f>INDEX(FlowMapping!$J$2:$J$875,MATCH(W1097&amp;D1097,FlowMapping!$E$2:$E$875,0))</f>
        <v>unspecified</v>
      </c>
      <c r="F1097" s="61" t="str">
        <f>INDEX(FlowMapping!$M$2:$M$875,MATCH(W1097&amp;D1097,FlowMapping!$E$2:$E$875,0))</f>
        <v>45e23e23-d952-4721-a514-2acfa5bfcab5</v>
      </c>
      <c r="G1097" s="61" t="str">
        <f>INDEX(Activities!$B$2:$B$390,MATCH(H1097,Activities!$C$2:$C$390,0))</f>
        <v>Secondary smelting and alloying of aluminum</v>
      </c>
      <c r="H1097" s="61">
        <v>331314</v>
      </c>
      <c r="I1097" s="61" t="s">
        <v>997</v>
      </c>
      <c r="J1097" s="62">
        <v>2.5373632925472746E-6</v>
      </c>
      <c r="K1097" s="61" t="s">
        <v>2093</v>
      </c>
      <c r="L1097" s="61"/>
      <c r="M1097" s="61"/>
      <c r="N1097" s="61"/>
      <c r="O1097" s="61"/>
      <c r="P1097" s="61"/>
      <c r="Q1097" s="74">
        <v>4.8068611195233943</v>
      </c>
      <c r="R1097" s="61">
        <v>1</v>
      </c>
      <c r="S1097" s="61">
        <v>1</v>
      </c>
      <c r="T1097" s="61">
        <v>1</v>
      </c>
      <c r="U1097" s="61">
        <v>2</v>
      </c>
      <c r="V1097" s="61">
        <v>2013</v>
      </c>
      <c r="W1097" s="61" t="s">
        <v>89</v>
      </c>
      <c r="X1097" s="61" t="s">
        <v>572</v>
      </c>
      <c r="Y1097" s="61"/>
      <c r="AC1097"/>
    </row>
    <row r="1098" spans="2:29" x14ac:dyDescent="0.2">
      <c r="B1098" s="61" t="str">
        <f>INDEX(FlowMapping!$G$2:$G$875,MATCH(W1098&amp;D1098,FlowMapping!$E$2:$E$875,0))</f>
        <v>Aluminum</v>
      </c>
      <c r="C1098" s="61">
        <f>INDEX(FlowMapping!$H$2:$H$875,MATCH(W1098&amp;D1098,FlowMapping!$E$2:$E$875,0))</f>
        <v>7429905</v>
      </c>
      <c r="D1098" s="61" t="s">
        <v>1003</v>
      </c>
      <c r="E1098" s="61" t="str">
        <f>INDEX(FlowMapping!$J$2:$J$875,MATCH(W1098&amp;D1098,FlowMapping!$E$2:$E$875,0))</f>
        <v>unspecified</v>
      </c>
      <c r="F1098" s="61" t="str">
        <f>INDEX(FlowMapping!$M$2:$M$875,MATCH(W1098&amp;D1098,FlowMapping!$E$2:$E$875,0))</f>
        <v>ff65658c-2d39-44a2-b23e-7ec3c644f064</v>
      </c>
      <c r="G1098" s="61" t="str">
        <f>INDEX(Activities!$B$2:$B$390,MATCH(H1098,Activities!$C$2:$C$390,0))</f>
        <v>Secondary smelting and alloying of aluminum</v>
      </c>
      <c r="H1098" s="61">
        <v>331314</v>
      </c>
      <c r="I1098" s="61" t="s">
        <v>997</v>
      </c>
      <c r="J1098" s="62">
        <v>4.3410555790878753E-5</v>
      </c>
      <c r="K1098" s="61" t="s">
        <v>2093</v>
      </c>
      <c r="L1098" s="61"/>
      <c r="M1098" s="61"/>
      <c r="N1098" s="61"/>
      <c r="O1098" s="61"/>
      <c r="P1098" s="61"/>
      <c r="Q1098" s="74">
        <v>3.5763266055878251</v>
      </c>
      <c r="R1098" s="61">
        <v>1</v>
      </c>
      <c r="S1098" s="61">
        <v>1</v>
      </c>
      <c r="T1098" s="61">
        <v>1</v>
      </c>
      <c r="U1098" s="61">
        <v>2</v>
      </c>
      <c r="V1098" s="61">
        <v>2013</v>
      </c>
      <c r="W1098" s="61" t="s">
        <v>81</v>
      </c>
      <c r="X1098" s="61" t="s">
        <v>572</v>
      </c>
      <c r="Y1098" s="61"/>
      <c r="AC1098"/>
    </row>
    <row r="1099" spans="2:29" x14ac:dyDescent="0.2">
      <c r="B1099" s="61" t="str">
        <f>INDEX(FlowMapping!$G$2:$G$875,MATCH(W1099&amp;D1099,FlowMapping!$E$2:$E$875,0))</f>
        <v>chromium</v>
      </c>
      <c r="C1099" s="61">
        <f>INDEX(FlowMapping!$H$2:$H$875,MATCH(W1099&amp;D1099,FlowMapping!$E$2:$E$875,0))</f>
        <v>7440473</v>
      </c>
      <c r="D1099" s="61" t="s">
        <v>1003</v>
      </c>
      <c r="E1099" s="61" t="str">
        <f>INDEX(FlowMapping!$J$2:$J$875,MATCH(W1099&amp;D1099,FlowMapping!$E$2:$E$875,0))</f>
        <v>unspecified</v>
      </c>
      <c r="F1099" s="61" t="str">
        <f>INDEX(FlowMapping!$M$2:$M$875,MATCH(W1099&amp;D1099,FlowMapping!$E$2:$E$875,0))</f>
        <v>e142b577-e934-4085-9a07-3983d4d92afb</v>
      </c>
      <c r="G1099" s="61" t="str">
        <f>INDEX(Activities!$B$2:$B$390,MATCH(H1099,Activities!$C$2:$C$390,0))</f>
        <v>Primary smelting and refining of copper</v>
      </c>
      <c r="H1099" s="61">
        <v>331411</v>
      </c>
      <c r="I1099" s="61" t="s">
        <v>997</v>
      </c>
      <c r="J1099" s="62">
        <v>3.504248979141375E-13</v>
      </c>
      <c r="K1099" s="61" t="s">
        <v>2093</v>
      </c>
      <c r="L1099" s="61"/>
      <c r="M1099" s="61"/>
      <c r="N1099" s="61"/>
      <c r="O1099" s="61"/>
      <c r="P1099" s="61"/>
      <c r="Q1099" s="74">
        <v>4.1265483800781633</v>
      </c>
      <c r="R1099" s="61">
        <v>1</v>
      </c>
      <c r="S1099" s="61">
        <v>1</v>
      </c>
      <c r="T1099" s="61">
        <v>1</v>
      </c>
      <c r="U1099" s="61">
        <v>5</v>
      </c>
      <c r="V1099" s="61">
        <v>2013</v>
      </c>
      <c r="W1099" s="61" t="s">
        <v>13</v>
      </c>
      <c r="X1099" s="61" t="s">
        <v>572</v>
      </c>
      <c r="Y1099" s="61"/>
      <c r="AC1099"/>
    </row>
    <row r="1100" spans="2:29" x14ac:dyDescent="0.2">
      <c r="B1100" s="61" t="str">
        <f>INDEX(FlowMapping!$G$2:$G$875,MATCH(W1100&amp;D1100,FlowMapping!$E$2:$E$875,0))</f>
        <v>hexachlorobenzene</v>
      </c>
      <c r="C1100" s="61">
        <f>INDEX(FlowMapping!$H$2:$H$875,MATCH(W1100&amp;D1100,FlowMapping!$E$2:$E$875,0))</f>
        <v>118741</v>
      </c>
      <c r="D1100" s="61" t="s">
        <v>1003</v>
      </c>
      <c r="E1100" s="61" t="str">
        <f>INDEX(FlowMapping!$J$2:$J$875,MATCH(W1100&amp;D1100,FlowMapping!$E$2:$E$875,0))</f>
        <v>unspecified</v>
      </c>
      <c r="F1100" s="61" t="str">
        <f>INDEX(FlowMapping!$M$2:$M$875,MATCH(W1100&amp;D1100,FlowMapping!$E$2:$E$875,0))</f>
        <v>ca2480aa-dba9-34c6-98db-c4d80c54674a</v>
      </c>
      <c r="G1100" s="61" t="str">
        <f>INDEX(Activities!$B$2:$B$390,MATCH(H1100,Activities!$C$2:$C$390,0))</f>
        <v>Primary smelting and refining of copper</v>
      </c>
      <c r="H1100" s="61">
        <v>331411</v>
      </c>
      <c r="I1100" s="61" t="s">
        <v>997</v>
      </c>
      <c r="J1100" s="62">
        <v>1.3516388919545304E-12</v>
      </c>
      <c r="K1100" s="61" t="s">
        <v>2093</v>
      </c>
      <c r="L1100" s="61"/>
      <c r="M1100" s="61"/>
      <c r="N1100" s="61"/>
      <c r="O1100" s="61"/>
      <c r="P1100" s="61"/>
      <c r="Q1100" s="74">
        <v>4.3766329330195619</v>
      </c>
      <c r="R1100" s="61">
        <v>1</v>
      </c>
      <c r="S1100" s="61">
        <v>1</v>
      </c>
      <c r="T1100" s="61">
        <v>1</v>
      </c>
      <c r="U1100" s="61">
        <v>5</v>
      </c>
      <c r="V1100" s="61">
        <v>2013</v>
      </c>
      <c r="W1100" s="61" t="s">
        <v>228</v>
      </c>
      <c r="X1100" s="61" t="s">
        <v>572</v>
      </c>
      <c r="Y1100" s="61"/>
      <c r="AC1100"/>
    </row>
    <row r="1101" spans="2:29" x14ac:dyDescent="0.2">
      <c r="B1101" s="61" t="str">
        <f>INDEX(FlowMapping!$G$2:$G$875,MATCH(W1101&amp;D1101,FlowMapping!$E$2:$E$875,0))</f>
        <v>polychlorinated biphenyls</v>
      </c>
      <c r="C1101" s="61">
        <f>INDEX(FlowMapping!$H$2:$H$875,MATCH(W1101&amp;D1101,FlowMapping!$E$2:$E$875,0))</f>
        <v>1336363</v>
      </c>
      <c r="D1101" s="61" t="s">
        <v>1003</v>
      </c>
      <c r="E1101" s="61" t="str">
        <f>INDEX(FlowMapping!$J$2:$J$875,MATCH(W1101&amp;D1101,FlowMapping!$E$2:$E$875,0))</f>
        <v>unspecified</v>
      </c>
      <c r="F1101" s="61" t="str">
        <f>INDEX(FlowMapping!$M$2:$M$875,MATCH(W1101&amp;D1101,FlowMapping!$E$2:$E$875,0))</f>
        <v>c9b97088-efc6-43c1-8d26-f78d6cdbb50b</v>
      </c>
      <c r="G1101" s="61" t="str">
        <f>INDEX(Activities!$B$2:$B$390,MATCH(H1101,Activities!$C$2:$C$390,0))</f>
        <v>Primary smelting and refining of copper</v>
      </c>
      <c r="H1101" s="61">
        <v>331411</v>
      </c>
      <c r="I1101" s="61" t="s">
        <v>997</v>
      </c>
      <c r="J1101" s="62">
        <v>9.311290144575653E-12</v>
      </c>
      <c r="K1101" s="61" t="s">
        <v>2093</v>
      </c>
      <c r="L1101" s="61"/>
      <c r="M1101" s="61"/>
      <c r="N1101" s="61"/>
      <c r="O1101" s="61"/>
      <c r="P1101" s="61"/>
      <c r="Q1101" s="74">
        <v>2.5146598325725842</v>
      </c>
      <c r="R1101" s="61">
        <v>1</v>
      </c>
      <c r="S1101" s="61">
        <v>1</v>
      </c>
      <c r="T1101" s="61">
        <v>1</v>
      </c>
      <c r="U1101" s="61">
        <v>5</v>
      </c>
      <c r="V1101" s="61">
        <v>2013</v>
      </c>
      <c r="W1101" s="61" t="s">
        <v>239</v>
      </c>
      <c r="X1101" s="61" t="s">
        <v>572</v>
      </c>
      <c r="Y1101" s="61"/>
      <c r="AC1101"/>
    </row>
    <row r="1102" spans="2:29" x14ac:dyDescent="0.2">
      <c r="B1102" s="61" t="str">
        <f>INDEX(FlowMapping!$G$2:$G$875,MATCH(W1102&amp;D1102,FlowMapping!$E$2:$E$875,0))</f>
        <v>Aluminum</v>
      </c>
      <c r="C1102" s="61">
        <f>INDEX(FlowMapping!$H$2:$H$875,MATCH(W1102&amp;D1102,FlowMapping!$E$2:$E$875,0))</f>
        <v>7429905</v>
      </c>
      <c r="D1102" s="61" t="s">
        <v>1003</v>
      </c>
      <c r="E1102" s="61" t="str">
        <f>INDEX(FlowMapping!$J$2:$J$875,MATCH(W1102&amp;D1102,FlowMapping!$E$2:$E$875,0))</f>
        <v>unspecified</v>
      </c>
      <c r="F1102" s="61" t="str">
        <f>INDEX(FlowMapping!$M$2:$M$875,MATCH(W1102&amp;D1102,FlowMapping!$E$2:$E$875,0))</f>
        <v>ff65658c-2d39-44a2-b23e-7ec3c644f064</v>
      </c>
      <c r="G1102" s="61" t="str">
        <f>INDEX(Activities!$B$2:$B$390,MATCH(H1102,Activities!$C$2:$C$390,0))</f>
        <v>Primary smelting and refining of copper</v>
      </c>
      <c r="H1102" s="61">
        <v>331411</v>
      </c>
      <c r="I1102" s="61" t="s">
        <v>997</v>
      </c>
      <c r="J1102" s="62">
        <v>6.5849844388036636E-9</v>
      </c>
      <c r="K1102" s="61" t="s">
        <v>2093</v>
      </c>
      <c r="L1102" s="61"/>
      <c r="M1102" s="61"/>
      <c r="N1102" s="61"/>
      <c r="O1102" s="61"/>
      <c r="P1102" s="61"/>
      <c r="Q1102" s="74">
        <v>3.5763266055878251</v>
      </c>
      <c r="R1102" s="61">
        <v>1</v>
      </c>
      <c r="S1102" s="61">
        <v>1</v>
      </c>
      <c r="T1102" s="61">
        <v>1</v>
      </c>
      <c r="U1102" s="61">
        <v>5</v>
      </c>
      <c r="V1102" s="61">
        <v>2013</v>
      </c>
      <c r="W1102" s="61" t="s">
        <v>81</v>
      </c>
      <c r="X1102" s="61" t="s">
        <v>572</v>
      </c>
      <c r="Y1102" s="61"/>
      <c r="AC1102"/>
    </row>
    <row r="1103" spans="2:29" x14ac:dyDescent="0.2">
      <c r="B1103" s="61" t="str">
        <f>INDEX(FlowMapping!$G$2:$G$875,MATCH(W1103&amp;D1103,FlowMapping!$E$2:$E$875,0))</f>
        <v>copper</v>
      </c>
      <c r="C1103" s="61">
        <f>INDEX(FlowMapping!$H$2:$H$875,MATCH(W1103&amp;D1103,FlowMapping!$E$2:$E$875,0))</f>
        <v>7440508</v>
      </c>
      <c r="D1103" s="61" t="s">
        <v>1003</v>
      </c>
      <c r="E1103" s="61" t="str">
        <f>INDEX(FlowMapping!$J$2:$J$875,MATCH(W1103&amp;D1103,FlowMapping!$E$2:$E$875,0))</f>
        <v>unspecified</v>
      </c>
      <c r="F1103" s="61" t="str">
        <f>INDEX(FlowMapping!$M$2:$M$875,MATCH(W1103&amp;D1103,FlowMapping!$E$2:$E$875,0))</f>
        <v>ec8144d6-d123-43b1-9c17-a295422a0498</v>
      </c>
      <c r="G1103" s="61" t="str">
        <f>INDEX(Activities!$B$2:$B$390,MATCH(H1103,Activities!$C$2:$C$390,0))</f>
        <v>Primary smelting and refining of copper</v>
      </c>
      <c r="H1103" s="61">
        <v>331411</v>
      </c>
      <c r="I1103" s="61" t="s">
        <v>997</v>
      </c>
      <c r="J1103" s="62">
        <v>9.5615936430857513E-9</v>
      </c>
      <c r="K1103" s="61" t="s">
        <v>2093</v>
      </c>
      <c r="L1103" s="61"/>
      <c r="M1103" s="61"/>
      <c r="N1103" s="61"/>
      <c r="O1103" s="61"/>
      <c r="P1103" s="61"/>
      <c r="Q1103" s="74">
        <v>3.6565374211799746</v>
      </c>
      <c r="R1103" s="61">
        <v>1</v>
      </c>
      <c r="S1103" s="61">
        <v>1</v>
      </c>
      <c r="T1103" s="61">
        <v>1</v>
      </c>
      <c r="U1103" s="61">
        <v>5</v>
      </c>
      <c r="V1103" s="61">
        <v>2013</v>
      </c>
      <c r="W1103" s="61" t="s">
        <v>25</v>
      </c>
      <c r="X1103" s="61" t="s">
        <v>572</v>
      </c>
      <c r="Y1103" s="61"/>
      <c r="AC1103"/>
    </row>
    <row r="1104" spans="2:29" x14ac:dyDescent="0.2">
      <c r="B1104" s="61" t="str">
        <f>INDEX(FlowMapping!$G$2:$G$875,MATCH(W1104&amp;D1104,FlowMapping!$E$2:$E$875,0))</f>
        <v>methane, chlorodifluoro-, hcfc-22</v>
      </c>
      <c r="C1104" s="61">
        <f>INDEX(FlowMapping!$H$2:$H$875,MATCH(W1104&amp;D1104,FlowMapping!$E$2:$E$875,0))</f>
        <v>75456</v>
      </c>
      <c r="D1104" s="61" t="s">
        <v>1003</v>
      </c>
      <c r="E1104" s="61" t="str">
        <f>INDEX(FlowMapping!$J$2:$J$875,MATCH(W1104&amp;D1104,FlowMapping!$E$2:$E$875,0))</f>
        <v>unspecified</v>
      </c>
      <c r="F1104" s="61" t="str">
        <f>INDEX(FlowMapping!$M$2:$M$875,MATCH(W1104&amp;D1104,FlowMapping!$E$2:$E$875,0))</f>
        <v>18c582fe-7336-4138-8797-2db8b7a754c7</v>
      </c>
      <c r="G1104" s="61" t="str">
        <f>INDEX(Activities!$B$2:$B$390,MATCH(H1104,Activities!$C$2:$C$390,0))</f>
        <v>Primary smelting and refining of copper</v>
      </c>
      <c r="H1104" s="61">
        <v>331411</v>
      </c>
      <c r="I1104" s="61" t="s">
        <v>997</v>
      </c>
      <c r="J1104" s="62">
        <v>2.4950252731486593E-7</v>
      </c>
      <c r="K1104" s="61" t="s">
        <v>2093</v>
      </c>
      <c r="L1104" s="61"/>
      <c r="M1104" s="61"/>
      <c r="N1104" s="61"/>
      <c r="O1104" s="61"/>
      <c r="P1104" s="61"/>
      <c r="Q1104" s="74">
        <v>4.2883276590049322</v>
      </c>
      <c r="R1104" s="61">
        <v>1</v>
      </c>
      <c r="S1104" s="61">
        <v>1</v>
      </c>
      <c r="T1104" s="61">
        <v>1</v>
      </c>
      <c r="U1104" s="61">
        <v>5</v>
      </c>
      <c r="V1104" s="61">
        <v>2013</v>
      </c>
      <c r="W1104" s="61" t="s">
        <v>148</v>
      </c>
      <c r="X1104" s="61" t="s">
        <v>572</v>
      </c>
      <c r="Y1104" s="61"/>
      <c r="AC1104"/>
    </row>
    <row r="1105" spans="2:29" x14ac:dyDescent="0.2">
      <c r="B1105" s="61" t="str">
        <f>INDEX(FlowMapping!$G$2:$G$875,MATCH(W1105&amp;D1105,FlowMapping!$E$2:$E$875,0))</f>
        <v>phosgene</v>
      </c>
      <c r="C1105" s="61">
        <f>INDEX(FlowMapping!$H$2:$H$875,MATCH(W1105&amp;D1105,FlowMapping!$E$2:$E$875,0))</f>
        <v>75445</v>
      </c>
      <c r="D1105" s="61" t="s">
        <v>1003</v>
      </c>
      <c r="E1105" s="61" t="str">
        <f>INDEX(FlowMapping!$J$2:$J$875,MATCH(W1105&amp;D1105,FlowMapping!$E$2:$E$875,0))</f>
        <v>unspecified</v>
      </c>
      <c r="F1105" s="61" t="str">
        <f>INDEX(FlowMapping!$M$2:$M$875,MATCH(W1105&amp;D1105,FlowMapping!$E$2:$E$875,0))</f>
        <v>9880bfdb-b05d-4a5f-a107-a4afeeb0061b</v>
      </c>
      <c r="G1105" s="61" t="str">
        <f>INDEX(Activities!$B$2:$B$390,MATCH(H1105,Activities!$C$2:$C$390,0))</f>
        <v>Primary smelting and refining of copper</v>
      </c>
      <c r="H1105" s="61">
        <v>331411</v>
      </c>
      <c r="I1105" s="61" t="s">
        <v>997</v>
      </c>
      <c r="J1105" s="62">
        <v>5.3564948681161029E-7</v>
      </c>
      <c r="K1105" s="61" t="s">
        <v>2093</v>
      </c>
      <c r="L1105" s="61"/>
      <c r="M1105" s="61"/>
      <c r="N1105" s="61"/>
      <c r="O1105" s="61"/>
      <c r="P1105" s="61"/>
      <c r="Q1105" s="74">
        <v>3.0722731855837555</v>
      </c>
      <c r="R1105" s="61">
        <v>1</v>
      </c>
      <c r="S1105" s="61">
        <v>1</v>
      </c>
      <c r="T1105" s="61">
        <v>1</v>
      </c>
      <c r="U1105" s="61">
        <v>5</v>
      </c>
      <c r="V1105" s="61">
        <v>2013</v>
      </c>
      <c r="W1105" s="61" t="s">
        <v>161</v>
      </c>
      <c r="X1105" s="61" t="s">
        <v>572</v>
      </c>
      <c r="Y1105" s="61"/>
      <c r="AC1105"/>
    </row>
    <row r="1106" spans="2:29" x14ac:dyDescent="0.2">
      <c r="B1106" s="61" t="str">
        <f>INDEX(FlowMapping!$G$2:$G$875,MATCH(W1106&amp;D1106,FlowMapping!$E$2:$E$875,0))</f>
        <v>MOLYBDENUM(VI)</v>
      </c>
      <c r="C1106" s="61" t="str">
        <f>INDEX(FlowMapping!$H$2:$H$875,MATCH(W1106&amp;D1106,FlowMapping!$E$2:$E$875,0))</f>
        <v/>
      </c>
      <c r="D1106" s="61" t="s">
        <v>1003</v>
      </c>
      <c r="E1106" s="61" t="str">
        <f>INDEX(FlowMapping!$J$2:$J$875,MATCH(W1106&amp;D1106,FlowMapping!$E$2:$E$875,0))</f>
        <v>unspecified</v>
      </c>
      <c r="F1106" s="61" t="str">
        <f>INDEX(FlowMapping!$M$2:$M$875,MATCH(W1106&amp;D1106,FlowMapping!$E$2:$E$875,0))</f>
        <v>e8287c06-0230-314d-a24e-c62ae50d7927</v>
      </c>
      <c r="G1106" s="61" t="str">
        <f>INDEX(Activities!$B$2:$B$390,MATCH(H1106,Activities!$C$2:$C$390,0))</f>
        <v>Primary smelting and refining of copper</v>
      </c>
      <c r="H1106" s="61">
        <v>331411</v>
      </c>
      <c r="I1106" s="61" t="s">
        <v>997</v>
      </c>
      <c r="J1106" s="62">
        <v>1.1413839532060479E-6</v>
      </c>
      <c r="K1106" s="61" t="s">
        <v>2093</v>
      </c>
      <c r="L1106" s="61"/>
      <c r="M1106" s="61"/>
      <c r="N1106" s="61"/>
      <c r="O1106" s="61"/>
      <c r="P1106" s="61"/>
      <c r="Q1106" s="74">
        <v>3.1608001734423472</v>
      </c>
      <c r="R1106" s="61">
        <v>1</v>
      </c>
      <c r="S1106" s="61">
        <v>1</v>
      </c>
      <c r="T1106" s="61">
        <v>1</v>
      </c>
      <c r="U1106" s="61">
        <v>5</v>
      </c>
      <c r="V1106" s="61">
        <v>2013</v>
      </c>
      <c r="W1106" s="61" t="s">
        <v>180</v>
      </c>
      <c r="X1106" s="61" t="s">
        <v>572</v>
      </c>
      <c r="Y1106" s="61"/>
      <c r="AC1106"/>
    </row>
    <row r="1107" spans="2:29" x14ac:dyDescent="0.2">
      <c r="B1107" s="61" t="str">
        <f>INDEX(FlowMapping!$G$2:$G$875,MATCH(W1107&amp;D1107,FlowMapping!$E$2:$E$875,0))</f>
        <v>nitric acid</v>
      </c>
      <c r="C1107" s="61">
        <f>INDEX(FlowMapping!$H$2:$H$875,MATCH(W1107&amp;D1107,FlowMapping!$E$2:$E$875,0))</f>
        <v>7697372</v>
      </c>
      <c r="D1107" s="61" t="s">
        <v>1003</v>
      </c>
      <c r="E1107" s="61" t="str">
        <f>INDEX(FlowMapping!$J$2:$J$875,MATCH(W1107&amp;D1107,FlowMapping!$E$2:$E$875,0))</f>
        <v>unspecified</v>
      </c>
      <c r="F1107" s="61" t="str">
        <f>INDEX(FlowMapping!$M$2:$M$875,MATCH(W1107&amp;D1107,FlowMapping!$E$2:$E$875,0))</f>
        <v>dc084330-5108-4d9c-a7ed-eb3345507f13</v>
      </c>
      <c r="G1107" s="61" t="str">
        <f>INDEX(Activities!$B$2:$B$390,MATCH(H1107,Activities!$C$2:$C$390,0))</f>
        <v>Primary smelting and refining of copper</v>
      </c>
      <c r="H1107" s="61">
        <v>331411</v>
      </c>
      <c r="I1107" s="61" t="s">
        <v>997</v>
      </c>
      <c r="J1107" s="62">
        <v>2.000325438693301E-6</v>
      </c>
      <c r="K1107" s="61" t="s">
        <v>2093</v>
      </c>
      <c r="L1107" s="61"/>
      <c r="M1107" s="61"/>
      <c r="N1107" s="61"/>
      <c r="O1107" s="61"/>
      <c r="P1107" s="61"/>
      <c r="Q1107" s="74">
        <v>3.3313508718933869</v>
      </c>
      <c r="R1107" s="61">
        <v>1</v>
      </c>
      <c r="S1107" s="61">
        <v>1</v>
      </c>
      <c r="T1107" s="61">
        <v>1</v>
      </c>
      <c r="U1107" s="61">
        <v>5</v>
      </c>
      <c r="V1107" s="61">
        <v>2013</v>
      </c>
      <c r="W1107" s="61" t="s">
        <v>65</v>
      </c>
      <c r="X1107" s="61" t="s">
        <v>572</v>
      </c>
      <c r="Y1107" s="61"/>
      <c r="AC1107"/>
    </row>
    <row r="1108" spans="2:29" x14ac:dyDescent="0.2">
      <c r="B1108" s="61" t="str">
        <f>INDEX(FlowMapping!$G$2:$G$875,MATCH(W1108&amp;D1108,FlowMapping!$E$2:$E$875,0))</f>
        <v>Sulfuric acid</v>
      </c>
      <c r="C1108" s="61">
        <f>INDEX(FlowMapping!$H$2:$H$875,MATCH(W1108&amp;D1108,FlowMapping!$E$2:$E$875,0))</f>
        <v>7664939</v>
      </c>
      <c r="D1108" s="61" t="s">
        <v>1003</v>
      </c>
      <c r="E1108" s="61" t="str">
        <f>INDEX(FlowMapping!$J$2:$J$875,MATCH(W1108&amp;D1108,FlowMapping!$E$2:$E$875,0))</f>
        <v>unspecified</v>
      </c>
      <c r="F1108" s="61" t="str">
        <f>INDEX(FlowMapping!$M$2:$M$875,MATCH(W1108&amp;D1108,FlowMapping!$E$2:$E$875,0))</f>
        <v>99c65c6a-6871-40ba-af79-5bd6851688e4</v>
      </c>
      <c r="G1108" s="61" t="str">
        <f>INDEX(Activities!$B$2:$B$390,MATCH(H1108,Activities!$C$2:$C$390,0))</f>
        <v>Primary smelting and refining of copper</v>
      </c>
      <c r="H1108" s="61">
        <v>331411</v>
      </c>
      <c r="I1108" s="61" t="s">
        <v>997</v>
      </c>
      <c r="J1108" s="62">
        <v>1.0724055153294339E-5</v>
      </c>
      <c r="K1108" s="61" t="s">
        <v>2093</v>
      </c>
      <c r="L1108" s="61"/>
      <c r="M1108" s="61"/>
      <c r="N1108" s="61"/>
      <c r="O1108" s="61"/>
      <c r="P1108" s="61"/>
      <c r="Q1108" s="74">
        <v>2.4306812032346441</v>
      </c>
      <c r="R1108" s="61">
        <v>1</v>
      </c>
      <c r="S1108" s="61">
        <v>1</v>
      </c>
      <c r="T1108" s="61">
        <v>1</v>
      </c>
      <c r="U1108" s="61">
        <v>5</v>
      </c>
      <c r="V1108" s="61">
        <v>2013</v>
      </c>
      <c r="W1108" s="61" t="s">
        <v>91</v>
      </c>
      <c r="X1108" s="61" t="s">
        <v>572</v>
      </c>
      <c r="Y1108" s="61"/>
      <c r="AC1108"/>
    </row>
    <row r="1109" spans="2:29" x14ac:dyDescent="0.2">
      <c r="B1109" s="61" t="str">
        <f>INDEX(FlowMapping!$G$2:$G$875,MATCH(W1109&amp;D1109,FlowMapping!$E$2:$E$875,0))</f>
        <v>chromium</v>
      </c>
      <c r="C1109" s="61">
        <f>INDEX(FlowMapping!$H$2:$H$875,MATCH(W1109&amp;D1109,FlowMapping!$E$2:$E$875,0))</f>
        <v>7440473</v>
      </c>
      <c r="D1109" s="61" t="s">
        <v>1003</v>
      </c>
      <c r="E1109" s="61" t="str">
        <f>INDEX(FlowMapping!$J$2:$J$875,MATCH(W1109&amp;D1109,FlowMapping!$E$2:$E$875,0))</f>
        <v>unspecified</v>
      </c>
      <c r="F1109" s="61" t="str">
        <f>INDEX(FlowMapping!$M$2:$M$875,MATCH(W1109&amp;D1109,FlowMapping!$E$2:$E$875,0))</f>
        <v>e142b577-e934-4085-9a07-3983d4d92afb</v>
      </c>
      <c r="G1109" s="61" t="str">
        <f>INDEX(Activities!$B$2:$B$390,MATCH(H1109,Activities!$C$2:$C$390,0))</f>
        <v>Copper rolling, drawing, extruding and alloying</v>
      </c>
      <c r="H1109" s="61">
        <v>331420</v>
      </c>
      <c r="I1109" s="61" t="s">
        <v>997</v>
      </c>
      <c r="J1109" s="62">
        <v>6.0568834290292434E-11</v>
      </c>
      <c r="K1109" s="61" t="s">
        <v>2093</v>
      </c>
      <c r="L1109" s="61"/>
      <c r="M1109" s="61"/>
      <c r="N1109" s="61"/>
      <c r="O1109" s="61"/>
      <c r="P1109" s="61"/>
      <c r="Q1109" s="74">
        <v>4.1265483800781633</v>
      </c>
      <c r="R1109" s="61">
        <v>1</v>
      </c>
      <c r="S1109" s="61">
        <v>1</v>
      </c>
      <c r="T1109" s="61">
        <v>1</v>
      </c>
      <c r="U1109" s="61">
        <v>3</v>
      </c>
      <c r="V1109" s="61">
        <v>2013</v>
      </c>
      <c r="W1109" s="61" t="s">
        <v>13</v>
      </c>
      <c r="X1109" s="61" t="s">
        <v>572</v>
      </c>
      <c r="Y1109" s="61"/>
      <c r="AC1109"/>
    </row>
    <row r="1110" spans="2:29" x14ac:dyDescent="0.2">
      <c r="B1110" s="61" t="str">
        <f>INDEX(FlowMapping!$G$2:$G$875,MATCH(W1110&amp;D1110,FlowMapping!$E$2:$E$875,0))</f>
        <v>Aluminum</v>
      </c>
      <c r="C1110" s="61">
        <f>INDEX(FlowMapping!$H$2:$H$875,MATCH(W1110&amp;D1110,FlowMapping!$E$2:$E$875,0))</f>
        <v>7429905</v>
      </c>
      <c r="D1110" s="61" t="s">
        <v>1003</v>
      </c>
      <c r="E1110" s="61" t="str">
        <f>INDEX(FlowMapping!$J$2:$J$875,MATCH(W1110&amp;D1110,FlowMapping!$E$2:$E$875,0))</f>
        <v>unspecified</v>
      </c>
      <c r="F1110" s="61" t="str">
        <f>INDEX(FlowMapping!$M$2:$M$875,MATCH(W1110&amp;D1110,FlowMapping!$E$2:$E$875,0))</f>
        <v>ff65658c-2d39-44a2-b23e-7ec3c644f064</v>
      </c>
      <c r="G1110" s="61" t="str">
        <f>INDEX(Activities!$B$2:$B$390,MATCH(H1110,Activities!$C$2:$C$390,0))</f>
        <v>Copper rolling, drawing, extruding and alloying</v>
      </c>
      <c r="H1110" s="61">
        <v>331420</v>
      </c>
      <c r="I1110" s="61" t="s">
        <v>997</v>
      </c>
      <c r="J1110" s="62">
        <v>8.6209640806516218E-10</v>
      </c>
      <c r="K1110" s="61" t="s">
        <v>2093</v>
      </c>
      <c r="L1110" s="61"/>
      <c r="M1110" s="61"/>
      <c r="N1110" s="61"/>
      <c r="O1110" s="61"/>
      <c r="P1110" s="61"/>
      <c r="Q1110" s="74">
        <v>3.5763266055878251</v>
      </c>
      <c r="R1110" s="61">
        <v>1</v>
      </c>
      <c r="S1110" s="61">
        <v>1</v>
      </c>
      <c r="T1110" s="61">
        <v>1</v>
      </c>
      <c r="U1110" s="61">
        <v>3</v>
      </c>
      <c r="V1110" s="61">
        <v>2013</v>
      </c>
      <c r="W1110" s="61" t="s">
        <v>81</v>
      </c>
      <c r="X1110" s="61" t="s">
        <v>572</v>
      </c>
      <c r="Y1110" s="61"/>
      <c r="AC1110"/>
    </row>
    <row r="1111" spans="2:29" x14ac:dyDescent="0.2">
      <c r="B1111" s="61" t="str">
        <f>INDEX(FlowMapping!$G$2:$G$875,MATCH(W1111&amp;D1111,FlowMapping!$E$2:$E$875,0))</f>
        <v>silver</v>
      </c>
      <c r="C1111" s="61">
        <f>INDEX(FlowMapping!$H$2:$H$875,MATCH(W1111&amp;D1111,FlowMapping!$E$2:$E$875,0))</f>
        <v>7440224</v>
      </c>
      <c r="D1111" s="61" t="s">
        <v>1003</v>
      </c>
      <c r="E1111" s="61" t="str">
        <f>INDEX(FlowMapping!$J$2:$J$875,MATCH(W1111&amp;D1111,FlowMapping!$E$2:$E$875,0))</f>
        <v>unspecified</v>
      </c>
      <c r="F1111" s="61" t="str">
        <f>INDEX(FlowMapping!$M$2:$M$875,MATCH(W1111&amp;D1111,FlowMapping!$E$2:$E$875,0))</f>
        <v>ebb88ef4-50ab-4e3b-9251-c5fcdf6b4768</v>
      </c>
      <c r="G1111" s="61" t="str">
        <f>INDEX(Activities!$B$2:$B$390,MATCH(H1111,Activities!$C$2:$C$390,0))</f>
        <v>Copper rolling, drawing, extruding and alloying</v>
      </c>
      <c r="H1111" s="61">
        <v>331420</v>
      </c>
      <c r="I1111" s="61" t="s">
        <v>997</v>
      </c>
      <c r="J1111" s="62">
        <v>4.1949974629456542E-9</v>
      </c>
      <c r="K1111" s="61" t="s">
        <v>2093</v>
      </c>
      <c r="L1111" s="61"/>
      <c r="M1111" s="61"/>
      <c r="N1111" s="61"/>
      <c r="O1111" s="61"/>
      <c r="P1111" s="61"/>
      <c r="Q1111" s="74">
        <v>4.3390902794426154</v>
      </c>
      <c r="R1111" s="61">
        <v>1</v>
      </c>
      <c r="S1111" s="61">
        <v>1</v>
      </c>
      <c r="T1111" s="61">
        <v>1</v>
      </c>
      <c r="U1111" s="61">
        <v>3</v>
      </c>
      <c r="V1111" s="61">
        <v>2013</v>
      </c>
      <c r="W1111" s="61" t="s">
        <v>156</v>
      </c>
      <c r="X1111" s="61" t="s">
        <v>572</v>
      </c>
      <c r="Y1111" s="61"/>
      <c r="AC1111"/>
    </row>
    <row r="1112" spans="2:29" x14ac:dyDescent="0.2">
      <c r="B1112" s="61" t="str">
        <f>INDEX(FlowMapping!$G$2:$G$875,MATCH(W1112&amp;D1112,FlowMapping!$E$2:$E$875,0))</f>
        <v>Decabromodiphenyl oxide</v>
      </c>
      <c r="C1112" s="61">
        <f>INDEX(FlowMapping!$H$2:$H$875,MATCH(W1112&amp;D1112,FlowMapping!$E$2:$E$875,0))</f>
        <v>1163195</v>
      </c>
      <c r="D1112" s="61" t="s">
        <v>1003</v>
      </c>
      <c r="E1112" s="61" t="str">
        <f>INDEX(FlowMapping!$J$2:$J$875,MATCH(W1112&amp;D1112,FlowMapping!$E$2:$E$875,0))</f>
        <v>unspecified</v>
      </c>
      <c r="F1112" s="61" t="str">
        <f>INDEX(FlowMapping!$M$2:$M$875,MATCH(W1112&amp;D1112,FlowMapping!$E$2:$E$875,0))</f>
        <v>64441938-a69c-4bea-8759-fd624432e73f</v>
      </c>
      <c r="G1112" s="61" t="str">
        <f>INDEX(Activities!$B$2:$B$390,MATCH(H1112,Activities!$C$2:$C$390,0))</f>
        <v>Copper rolling, drawing, extruding and alloying</v>
      </c>
      <c r="H1112" s="61">
        <v>331420</v>
      </c>
      <c r="I1112" s="61" t="s">
        <v>997</v>
      </c>
      <c r="J1112" s="62">
        <v>5.5319535318467079E-9</v>
      </c>
      <c r="K1112" s="61" t="s">
        <v>2093</v>
      </c>
      <c r="L1112" s="61"/>
      <c r="M1112" s="61"/>
      <c r="N1112" s="61"/>
      <c r="O1112" s="61"/>
      <c r="P1112" s="61"/>
      <c r="Q1112" s="74">
        <v>4.2953305982936572</v>
      </c>
      <c r="R1112" s="61">
        <v>1</v>
      </c>
      <c r="S1112" s="61">
        <v>1</v>
      </c>
      <c r="T1112" s="61">
        <v>1</v>
      </c>
      <c r="U1112" s="61">
        <v>3</v>
      </c>
      <c r="V1112" s="61">
        <v>2013</v>
      </c>
      <c r="W1112" s="61" t="s">
        <v>114</v>
      </c>
      <c r="X1112" s="61" t="s">
        <v>572</v>
      </c>
      <c r="Y1112" s="61"/>
      <c r="AC1112"/>
    </row>
    <row r="1113" spans="2:29" x14ac:dyDescent="0.2">
      <c r="B1113" s="61" t="str">
        <f>INDEX(FlowMapping!$G$2:$G$875,MATCH(W1113&amp;D1113,FlowMapping!$E$2:$E$875,0))</f>
        <v>Ethylene glycol monoethyl ether</v>
      </c>
      <c r="C1113" s="61">
        <f>INDEX(FlowMapping!$H$2:$H$875,MATCH(W1113&amp;D1113,FlowMapping!$E$2:$E$875,0))</f>
        <v>110805</v>
      </c>
      <c r="D1113" s="61" t="s">
        <v>1003</v>
      </c>
      <c r="E1113" s="61" t="str">
        <f>INDEX(FlowMapping!$J$2:$J$875,MATCH(W1113&amp;D1113,FlowMapping!$E$2:$E$875,0))</f>
        <v>unspecified</v>
      </c>
      <c r="F1113" s="61" t="str">
        <f>INDEX(FlowMapping!$M$2:$M$875,MATCH(W1113&amp;D1113,FlowMapping!$E$2:$E$875,0))</f>
        <v>45e23e23-d952-4721-a514-2acfa5bfcab5</v>
      </c>
      <c r="G1113" s="61" t="str">
        <f>INDEX(Activities!$B$2:$B$390,MATCH(H1113,Activities!$C$2:$C$390,0))</f>
        <v>Copper rolling, drawing, extruding and alloying</v>
      </c>
      <c r="H1113" s="61">
        <v>331420</v>
      </c>
      <c r="I1113" s="61" t="s">
        <v>997</v>
      </c>
      <c r="J1113" s="62">
        <v>9.1862732006943517E-9</v>
      </c>
      <c r="K1113" s="61" t="s">
        <v>2093</v>
      </c>
      <c r="L1113" s="61"/>
      <c r="M1113" s="61"/>
      <c r="N1113" s="61"/>
      <c r="O1113" s="61"/>
      <c r="P1113" s="61"/>
      <c r="Q1113" s="74">
        <v>4.8068611195233943</v>
      </c>
      <c r="R1113" s="61">
        <v>1</v>
      </c>
      <c r="S1113" s="61">
        <v>1</v>
      </c>
      <c r="T1113" s="61">
        <v>1</v>
      </c>
      <c r="U1113" s="61">
        <v>3</v>
      </c>
      <c r="V1113" s="61">
        <v>2013</v>
      </c>
      <c r="W1113" s="61" t="s">
        <v>89</v>
      </c>
      <c r="X1113" s="61" t="s">
        <v>572</v>
      </c>
      <c r="Y1113" s="61"/>
      <c r="AC1113"/>
    </row>
    <row r="1114" spans="2:29" x14ac:dyDescent="0.2">
      <c r="B1114" s="61" t="str">
        <f>INDEX(FlowMapping!$G$2:$G$875,MATCH(W1114&amp;D1114,FlowMapping!$E$2:$E$875,0))</f>
        <v>o-cresol</v>
      </c>
      <c r="C1114" s="61">
        <f>INDEX(FlowMapping!$H$2:$H$875,MATCH(W1114&amp;D1114,FlowMapping!$E$2:$E$875,0))</f>
        <v>95487</v>
      </c>
      <c r="D1114" s="61" t="s">
        <v>1003</v>
      </c>
      <c r="E1114" s="61" t="str">
        <f>INDEX(FlowMapping!$J$2:$J$875,MATCH(W1114&amp;D1114,FlowMapping!$E$2:$E$875,0))</f>
        <v>unspecified</v>
      </c>
      <c r="F1114" s="61" t="str">
        <f>INDEX(FlowMapping!$M$2:$M$875,MATCH(W1114&amp;D1114,FlowMapping!$E$2:$E$875,0))</f>
        <v>0b9f45ca-c1e0-30d1-9d58-7b379357e79f</v>
      </c>
      <c r="G1114" s="61" t="str">
        <f>INDEX(Activities!$B$2:$B$390,MATCH(H1114,Activities!$C$2:$C$390,0))</f>
        <v>Copper rolling, drawing, extruding and alloying</v>
      </c>
      <c r="H1114" s="61">
        <v>331420</v>
      </c>
      <c r="I1114" s="61" t="s">
        <v>997</v>
      </c>
      <c r="J1114" s="62">
        <v>9.3074108692749375E-9</v>
      </c>
      <c r="K1114" s="61" t="s">
        <v>2093</v>
      </c>
      <c r="L1114" s="61"/>
      <c r="M1114" s="61"/>
      <c r="N1114" s="61"/>
      <c r="O1114" s="61"/>
      <c r="P1114" s="61"/>
      <c r="Q1114" s="74">
        <v>2.1108102521570085</v>
      </c>
      <c r="R1114" s="61">
        <v>1</v>
      </c>
      <c r="S1114" s="61">
        <v>1</v>
      </c>
      <c r="T1114" s="61">
        <v>1</v>
      </c>
      <c r="U1114" s="61">
        <v>3</v>
      </c>
      <c r="V1114" s="61">
        <v>2013</v>
      </c>
      <c r="W1114" s="61" t="s">
        <v>403</v>
      </c>
      <c r="X1114" s="61" t="s">
        <v>572</v>
      </c>
      <c r="Y1114" s="61"/>
      <c r="AC1114"/>
    </row>
    <row r="1115" spans="2:29" x14ac:dyDescent="0.2">
      <c r="B1115" s="61" t="str">
        <f>INDEX(FlowMapping!$G$2:$G$875,MATCH(W1115&amp;D1115,FlowMapping!$E$2:$E$875,0))</f>
        <v>Sulfuric acid</v>
      </c>
      <c r="C1115" s="61">
        <f>INDEX(FlowMapping!$H$2:$H$875,MATCH(W1115&amp;D1115,FlowMapping!$E$2:$E$875,0))</f>
        <v>7664939</v>
      </c>
      <c r="D1115" s="61" t="s">
        <v>1003</v>
      </c>
      <c r="E1115" s="61" t="str">
        <f>INDEX(FlowMapping!$J$2:$J$875,MATCH(W1115&amp;D1115,FlowMapping!$E$2:$E$875,0))</f>
        <v>unspecified</v>
      </c>
      <c r="F1115" s="61" t="str">
        <f>INDEX(FlowMapping!$M$2:$M$875,MATCH(W1115&amp;D1115,FlowMapping!$E$2:$E$875,0))</f>
        <v>99c65c6a-6871-40ba-af79-5bd6851688e4</v>
      </c>
      <c r="G1115" s="61" t="str">
        <f>INDEX(Activities!$B$2:$B$390,MATCH(H1115,Activities!$C$2:$C$390,0))</f>
        <v>Copper rolling, drawing, extruding and alloying</v>
      </c>
      <c r="H1115" s="61">
        <v>331420</v>
      </c>
      <c r="I1115" s="61" t="s">
        <v>997</v>
      </c>
      <c r="J1115" s="62">
        <v>1.1487888903725465E-8</v>
      </c>
      <c r="K1115" s="61" t="s">
        <v>2093</v>
      </c>
      <c r="L1115" s="61"/>
      <c r="M1115" s="61"/>
      <c r="N1115" s="61"/>
      <c r="O1115" s="61"/>
      <c r="P1115" s="61"/>
      <c r="Q1115" s="74">
        <v>2.4306812032346441</v>
      </c>
      <c r="R1115" s="61">
        <v>1</v>
      </c>
      <c r="S1115" s="61">
        <v>1</v>
      </c>
      <c r="T1115" s="61">
        <v>1</v>
      </c>
      <c r="U1115" s="61">
        <v>3</v>
      </c>
      <c r="V1115" s="61">
        <v>2013</v>
      </c>
      <c r="W1115" s="61" t="s">
        <v>91</v>
      </c>
      <c r="X1115" s="61" t="s">
        <v>572</v>
      </c>
      <c r="Y1115" s="61"/>
      <c r="AC1115"/>
    </row>
    <row r="1116" spans="2:29" x14ac:dyDescent="0.2">
      <c r="B1116" s="61" t="str">
        <f>INDEX(FlowMapping!$G$2:$G$875,MATCH(W1116&amp;D1116,FlowMapping!$E$2:$E$875,0))</f>
        <v>2,4-dimethylphenol</v>
      </c>
      <c r="C1116" s="61">
        <f>INDEX(FlowMapping!$H$2:$H$875,MATCH(W1116&amp;D1116,FlowMapping!$E$2:$E$875,0))</f>
        <v>105679</v>
      </c>
      <c r="D1116" s="61" t="s">
        <v>1003</v>
      </c>
      <c r="E1116" s="61" t="str">
        <f>INDEX(FlowMapping!$J$2:$J$875,MATCH(W1116&amp;D1116,FlowMapping!$E$2:$E$875,0))</f>
        <v>unspecified</v>
      </c>
      <c r="F1116" s="61" t="str">
        <f>INDEX(FlowMapping!$M$2:$M$875,MATCH(W1116&amp;D1116,FlowMapping!$E$2:$E$875,0))</f>
        <v>ab2674ba-64fe-34af-9d25-ebf5debe020e</v>
      </c>
      <c r="G1116" s="61" t="str">
        <f>INDEX(Activities!$B$2:$B$390,MATCH(H1116,Activities!$C$2:$C$390,0))</f>
        <v>Copper rolling, drawing, extruding and alloying</v>
      </c>
      <c r="H1116" s="61">
        <v>331420</v>
      </c>
      <c r="I1116" s="61" t="s">
        <v>997</v>
      </c>
      <c r="J1116" s="62">
        <v>4.8596394712244628E-8</v>
      </c>
      <c r="K1116" s="61" t="s">
        <v>2093</v>
      </c>
      <c r="L1116" s="61"/>
      <c r="M1116" s="61"/>
      <c r="N1116" s="61"/>
      <c r="O1116" s="61"/>
      <c r="P1116" s="61"/>
      <c r="Q1116" s="74">
        <v>3.8879921186020661</v>
      </c>
      <c r="R1116" s="61">
        <v>1</v>
      </c>
      <c r="S1116" s="61">
        <v>1</v>
      </c>
      <c r="T1116" s="61">
        <v>1</v>
      </c>
      <c r="U1116" s="61">
        <v>3</v>
      </c>
      <c r="V1116" s="61">
        <v>2013</v>
      </c>
      <c r="W1116" s="61" t="s">
        <v>211</v>
      </c>
      <c r="X1116" s="61" t="s">
        <v>572</v>
      </c>
      <c r="Y1116" s="61"/>
      <c r="AC1116"/>
    </row>
    <row r="1117" spans="2:29" x14ac:dyDescent="0.2">
      <c r="B1117" s="61" t="str">
        <f>INDEX(FlowMapping!$G$2:$G$875,MATCH(W1117&amp;D1117,FlowMapping!$E$2:$E$875,0))</f>
        <v>ethylbenzene</v>
      </c>
      <c r="C1117" s="61">
        <f>INDEX(FlowMapping!$H$2:$H$875,MATCH(W1117&amp;D1117,FlowMapping!$E$2:$E$875,0))</f>
        <v>100414</v>
      </c>
      <c r="D1117" s="61" t="s">
        <v>1003</v>
      </c>
      <c r="E1117" s="61" t="str">
        <f>INDEX(FlowMapping!$J$2:$J$875,MATCH(W1117&amp;D1117,FlowMapping!$E$2:$E$875,0))</f>
        <v>unspecified</v>
      </c>
      <c r="F1117" s="61" t="str">
        <f>INDEX(FlowMapping!$M$2:$M$875,MATCH(W1117&amp;D1117,FlowMapping!$E$2:$E$875,0))</f>
        <v>787591de-0e9e-3f81-a1e5-2df2949f146c</v>
      </c>
      <c r="G1117" s="61" t="str">
        <f>INDEX(Activities!$B$2:$B$390,MATCH(H1117,Activities!$C$2:$C$390,0))</f>
        <v>Copper rolling, drawing, extruding and alloying</v>
      </c>
      <c r="H1117" s="61">
        <v>331420</v>
      </c>
      <c r="I1117" s="61" t="s">
        <v>997</v>
      </c>
      <c r="J1117" s="62">
        <v>6.6597452263319524E-8</v>
      </c>
      <c r="K1117" s="61" t="s">
        <v>2093</v>
      </c>
      <c r="L1117" s="61"/>
      <c r="M1117" s="61"/>
      <c r="N1117" s="61"/>
      <c r="O1117" s="61"/>
      <c r="P1117" s="61"/>
      <c r="Q1117" s="74">
        <v>4.1756139744527641</v>
      </c>
      <c r="R1117" s="61">
        <v>1</v>
      </c>
      <c r="S1117" s="61">
        <v>1</v>
      </c>
      <c r="T1117" s="61">
        <v>1</v>
      </c>
      <c r="U1117" s="61">
        <v>3</v>
      </c>
      <c r="V1117" s="61">
        <v>2013</v>
      </c>
      <c r="W1117" s="61" t="s">
        <v>6</v>
      </c>
      <c r="X1117" s="61" t="s">
        <v>572</v>
      </c>
      <c r="Y1117" s="61"/>
      <c r="AC1117"/>
    </row>
    <row r="1118" spans="2:29" x14ac:dyDescent="0.2">
      <c r="B1118" s="61" t="str">
        <f>INDEX(FlowMapping!$G$2:$G$875,MATCH(W1118&amp;D1118,FlowMapping!$E$2:$E$875,0))</f>
        <v>nitric acid</v>
      </c>
      <c r="C1118" s="61">
        <f>INDEX(FlowMapping!$H$2:$H$875,MATCH(W1118&amp;D1118,FlowMapping!$E$2:$E$875,0))</f>
        <v>7697372</v>
      </c>
      <c r="D1118" s="61" t="s">
        <v>1003</v>
      </c>
      <c r="E1118" s="61" t="str">
        <f>INDEX(FlowMapping!$J$2:$J$875,MATCH(W1118&amp;D1118,FlowMapping!$E$2:$E$875,0))</f>
        <v>unspecified</v>
      </c>
      <c r="F1118" s="61" t="str">
        <f>INDEX(FlowMapping!$M$2:$M$875,MATCH(W1118&amp;D1118,FlowMapping!$E$2:$E$875,0))</f>
        <v>dc084330-5108-4d9c-a7ed-eb3345507f13</v>
      </c>
      <c r="G1118" s="61" t="str">
        <f>INDEX(Activities!$B$2:$B$390,MATCH(H1118,Activities!$C$2:$C$390,0))</f>
        <v>Copper rolling, drawing, extruding and alloying</v>
      </c>
      <c r="H1118" s="61">
        <v>331420</v>
      </c>
      <c r="I1118" s="61" t="s">
        <v>997</v>
      </c>
      <c r="J1118" s="62">
        <v>7.0623260782480977E-8</v>
      </c>
      <c r="K1118" s="61" t="s">
        <v>2093</v>
      </c>
      <c r="L1118" s="61"/>
      <c r="M1118" s="61"/>
      <c r="N1118" s="61"/>
      <c r="O1118" s="61"/>
      <c r="P1118" s="61"/>
      <c r="Q1118" s="74">
        <v>3.3313508718933869</v>
      </c>
      <c r="R1118" s="61">
        <v>1</v>
      </c>
      <c r="S1118" s="61">
        <v>1</v>
      </c>
      <c r="T1118" s="61">
        <v>1</v>
      </c>
      <c r="U1118" s="61">
        <v>3</v>
      </c>
      <c r="V1118" s="61">
        <v>2013</v>
      </c>
      <c r="W1118" s="61" t="s">
        <v>65</v>
      </c>
      <c r="X1118" s="61" t="s">
        <v>572</v>
      </c>
      <c r="Y1118" s="61"/>
      <c r="AC1118"/>
    </row>
    <row r="1119" spans="2:29" x14ac:dyDescent="0.2">
      <c r="B1119" s="61" t="str">
        <f>INDEX(FlowMapping!$G$2:$G$875,MATCH(W1119&amp;D1119,FlowMapping!$E$2:$E$875,0))</f>
        <v>1,2,4-trimethylbenzene</v>
      </c>
      <c r="C1119" s="61">
        <f>INDEX(FlowMapping!$H$2:$H$875,MATCH(W1119&amp;D1119,FlowMapping!$E$2:$E$875,0))</f>
        <v>95636</v>
      </c>
      <c r="D1119" s="61" t="s">
        <v>1003</v>
      </c>
      <c r="E1119" s="61" t="str">
        <f>INDEX(FlowMapping!$J$2:$J$875,MATCH(W1119&amp;D1119,FlowMapping!$E$2:$E$875,0))</f>
        <v>unspecified</v>
      </c>
      <c r="F1119" s="61" t="str">
        <f>INDEX(FlowMapping!$M$2:$M$875,MATCH(W1119&amp;D1119,FlowMapping!$E$2:$E$875,0))</f>
        <v>776e1b2c-6a86-35c1-b2ed-61952ecd792c</v>
      </c>
      <c r="G1119" s="61" t="str">
        <f>INDEX(Activities!$B$2:$B$390,MATCH(H1119,Activities!$C$2:$C$390,0))</f>
        <v>Copper rolling, drawing, extruding and alloying</v>
      </c>
      <c r="H1119" s="61">
        <v>331420</v>
      </c>
      <c r="I1119" s="61" t="s">
        <v>997</v>
      </c>
      <c r="J1119" s="62">
        <v>1.5852882894912537E-7</v>
      </c>
      <c r="K1119" s="61" t="s">
        <v>2093</v>
      </c>
      <c r="L1119" s="61"/>
      <c r="M1119" s="61"/>
      <c r="N1119" s="61"/>
      <c r="O1119" s="61"/>
      <c r="P1119" s="61"/>
      <c r="Q1119" s="74">
        <v>4.5570818261911716</v>
      </c>
      <c r="R1119" s="61">
        <v>1</v>
      </c>
      <c r="S1119" s="61">
        <v>1</v>
      </c>
      <c r="T1119" s="61">
        <v>1</v>
      </c>
      <c r="U1119" s="61">
        <v>3</v>
      </c>
      <c r="V1119" s="61">
        <v>2013</v>
      </c>
      <c r="W1119" s="61" t="s">
        <v>32</v>
      </c>
      <c r="X1119" s="61" t="s">
        <v>572</v>
      </c>
      <c r="Y1119" s="61"/>
      <c r="AC1119"/>
    </row>
    <row r="1120" spans="2:29" x14ac:dyDescent="0.2">
      <c r="B1120" s="61" t="str">
        <f>INDEX(FlowMapping!$G$2:$G$875,MATCH(W1120&amp;D1120,FlowMapping!$E$2:$E$875,0))</f>
        <v>1-Methyl-2-pyrrolidinone</v>
      </c>
      <c r="C1120" s="61">
        <f>INDEX(FlowMapping!$H$2:$H$875,MATCH(W1120&amp;D1120,FlowMapping!$E$2:$E$875,0))</f>
        <v>872504</v>
      </c>
      <c r="D1120" s="61" t="s">
        <v>1003</v>
      </c>
      <c r="E1120" s="61" t="str">
        <f>INDEX(FlowMapping!$J$2:$J$875,MATCH(W1120&amp;D1120,FlowMapping!$E$2:$E$875,0))</f>
        <v>unspecified</v>
      </c>
      <c r="F1120" s="61" t="str">
        <f>INDEX(FlowMapping!$M$2:$M$875,MATCH(W1120&amp;D1120,FlowMapping!$E$2:$E$875,0))</f>
        <v>00b8c5b8-8f45-445f-839c-2017fe3ad8b8</v>
      </c>
      <c r="G1120" s="61" t="str">
        <f>INDEX(Activities!$B$2:$B$390,MATCH(H1120,Activities!$C$2:$C$390,0))</f>
        <v>Copper rolling, drawing, extruding and alloying</v>
      </c>
      <c r="H1120" s="61">
        <v>331420</v>
      </c>
      <c r="I1120" s="61" t="s">
        <v>997</v>
      </c>
      <c r="J1120" s="62">
        <v>4.5683780798504468E-7</v>
      </c>
      <c r="K1120" s="61" t="s">
        <v>2093</v>
      </c>
      <c r="L1120" s="61"/>
      <c r="M1120" s="61"/>
      <c r="N1120" s="61"/>
      <c r="O1120" s="61"/>
      <c r="P1120" s="61"/>
      <c r="Q1120" s="74">
        <v>4.7294197670253508</v>
      </c>
      <c r="R1120" s="61">
        <v>1</v>
      </c>
      <c r="S1120" s="61">
        <v>1</v>
      </c>
      <c r="T1120" s="61">
        <v>1</v>
      </c>
      <c r="U1120" s="61">
        <v>3</v>
      </c>
      <c r="V1120" s="61">
        <v>2013</v>
      </c>
      <c r="W1120" s="61" t="s">
        <v>50</v>
      </c>
      <c r="X1120" s="61" t="s">
        <v>572</v>
      </c>
      <c r="Y1120" s="61"/>
      <c r="AC1120"/>
    </row>
    <row r="1121" spans="2:29" x14ac:dyDescent="0.2">
      <c r="B1121" s="61" t="str">
        <f>INDEX(FlowMapping!$G$2:$G$875,MATCH(W1121&amp;D1121,FlowMapping!$E$2:$E$875,0))</f>
        <v>copper</v>
      </c>
      <c r="C1121" s="61">
        <f>INDEX(FlowMapping!$H$2:$H$875,MATCH(W1121&amp;D1121,FlowMapping!$E$2:$E$875,0))</f>
        <v>7440508</v>
      </c>
      <c r="D1121" s="61" t="s">
        <v>1003</v>
      </c>
      <c r="E1121" s="61" t="str">
        <f>INDEX(FlowMapping!$J$2:$J$875,MATCH(W1121&amp;D1121,FlowMapping!$E$2:$E$875,0))</f>
        <v>unspecified</v>
      </c>
      <c r="F1121" s="61" t="str">
        <f>INDEX(FlowMapping!$M$2:$M$875,MATCH(W1121&amp;D1121,FlowMapping!$E$2:$E$875,0))</f>
        <v>ec8144d6-d123-43b1-9c17-a295422a0498</v>
      </c>
      <c r="G1121" s="61" t="str">
        <f>INDEX(Activities!$B$2:$B$390,MATCH(H1121,Activities!$C$2:$C$390,0))</f>
        <v>Copper rolling, drawing, extruding and alloying</v>
      </c>
      <c r="H1121" s="61">
        <v>331420</v>
      </c>
      <c r="I1121" s="61" t="s">
        <v>997</v>
      </c>
      <c r="J1121" s="62">
        <v>9.0679562227266673E-7</v>
      </c>
      <c r="K1121" s="61" t="s">
        <v>2093</v>
      </c>
      <c r="L1121" s="61"/>
      <c r="M1121" s="61"/>
      <c r="N1121" s="61"/>
      <c r="O1121" s="61"/>
      <c r="P1121" s="61"/>
      <c r="Q1121" s="74">
        <v>3.6565374211799746</v>
      </c>
      <c r="R1121" s="61">
        <v>1</v>
      </c>
      <c r="S1121" s="61">
        <v>1</v>
      </c>
      <c r="T1121" s="61">
        <v>1</v>
      </c>
      <c r="U1121" s="61">
        <v>3</v>
      </c>
      <c r="V1121" s="61">
        <v>2013</v>
      </c>
      <c r="W1121" s="61" t="s">
        <v>25</v>
      </c>
      <c r="X1121" s="61" t="s">
        <v>572</v>
      </c>
      <c r="Y1121" s="61"/>
      <c r="AC1121"/>
    </row>
    <row r="1122" spans="2:29" x14ac:dyDescent="0.2">
      <c r="B1122" s="61" t="str">
        <f>INDEX(FlowMapping!$G$2:$G$875,MATCH(W1122&amp;D1122,FlowMapping!$E$2:$E$875,0))</f>
        <v>Zinc</v>
      </c>
      <c r="C1122" s="61">
        <f>INDEX(FlowMapping!$H$2:$H$875,MATCH(W1122&amp;D1122,FlowMapping!$E$2:$E$875,0))</f>
        <v>1330207</v>
      </c>
      <c r="D1122" s="61" t="s">
        <v>1003</v>
      </c>
      <c r="E1122" s="61" t="str">
        <f>INDEX(FlowMapping!$J$2:$J$875,MATCH(W1122&amp;D1122,FlowMapping!$E$2:$E$875,0))</f>
        <v>unspecified</v>
      </c>
      <c r="F1122" s="61" t="str">
        <f>INDEX(FlowMapping!$M$2:$M$875,MATCH(W1122&amp;D1122,FlowMapping!$E$2:$E$875,0))</f>
        <v>5ce378a0-b48d-471c-977d-79681521efde</v>
      </c>
      <c r="G1122" s="61" t="str">
        <f>INDEX(Activities!$B$2:$B$390,MATCH(H1122,Activities!$C$2:$C$390,0))</f>
        <v>Copper rolling, drawing, extruding and alloying</v>
      </c>
      <c r="H1122" s="61">
        <v>331420</v>
      </c>
      <c r="I1122" s="61" t="s">
        <v>997</v>
      </c>
      <c r="J1122" s="62">
        <v>1.4744772639337696E-6</v>
      </c>
      <c r="K1122" s="61" t="s">
        <v>2093</v>
      </c>
      <c r="L1122" s="61"/>
      <c r="M1122" s="61"/>
      <c r="N1122" s="61"/>
      <c r="O1122" s="61"/>
      <c r="P1122" s="61"/>
      <c r="Q1122" s="74">
        <v>4.7351148468070079</v>
      </c>
      <c r="R1122" s="61">
        <v>1</v>
      </c>
      <c r="S1122" s="61">
        <v>1</v>
      </c>
      <c r="T1122" s="61">
        <v>1</v>
      </c>
      <c r="U1122" s="61">
        <v>3</v>
      </c>
      <c r="V1122" s="61">
        <v>2013</v>
      </c>
      <c r="W1122" s="61" t="s">
        <v>80</v>
      </c>
      <c r="X1122" s="61" t="s">
        <v>572</v>
      </c>
      <c r="Y1122" s="61"/>
      <c r="AC1122"/>
    </row>
    <row r="1123" spans="2:29" x14ac:dyDescent="0.2">
      <c r="B1123" s="61" t="str">
        <f>INDEX(FlowMapping!$G$2:$G$875,MATCH(W1123&amp;D1123,FlowMapping!$E$2:$E$875,0))</f>
        <v>formic acid</v>
      </c>
      <c r="C1123" s="61">
        <f>INDEX(FlowMapping!$H$2:$H$875,MATCH(W1123&amp;D1123,FlowMapping!$E$2:$E$875,0))</f>
        <v>64186</v>
      </c>
      <c r="D1123" s="61" t="s">
        <v>1003</v>
      </c>
      <c r="E1123" s="61" t="str">
        <f>INDEX(FlowMapping!$J$2:$J$875,MATCH(W1123&amp;D1123,FlowMapping!$E$2:$E$875,0))</f>
        <v>unspecified</v>
      </c>
      <c r="F1123" s="61" t="str">
        <f>INDEX(FlowMapping!$M$2:$M$875,MATCH(W1123&amp;D1123,FlowMapping!$E$2:$E$875,0))</f>
        <v>27804c78-5eee-47f9-9a91-1f6126ccfe45</v>
      </c>
      <c r="G1123" s="61" t="str">
        <f>INDEX(Activities!$B$2:$B$390,MATCH(H1123,Activities!$C$2:$C$390,0))</f>
        <v>Nonferrous metal (except copper and aluminum) rolling, drawing, extruding and alloying</v>
      </c>
      <c r="H1123" s="61">
        <v>331490</v>
      </c>
      <c r="I1123" s="61" t="s">
        <v>997</v>
      </c>
      <c r="J1123" s="62">
        <v>4.967353051291651E-12</v>
      </c>
      <c r="K1123" s="61" t="s">
        <v>2093</v>
      </c>
      <c r="L1123" s="61"/>
      <c r="M1123" s="61"/>
      <c r="N1123" s="61"/>
      <c r="O1123" s="61"/>
      <c r="P1123" s="61"/>
      <c r="Q1123" s="74">
        <v>3.1892845066828865</v>
      </c>
      <c r="R1123" s="61">
        <v>1</v>
      </c>
      <c r="S1123" s="61">
        <v>1</v>
      </c>
      <c r="T1123" s="61">
        <v>1</v>
      </c>
      <c r="U1123" s="61">
        <v>4</v>
      </c>
      <c r="V1123" s="61">
        <v>2013</v>
      </c>
      <c r="W1123" s="61" t="s">
        <v>22</v>
      </c>
      <c r="X1123" s="61" t="s">
        <v>572</v>
      </c>
      <c r="Y1123" s="61"/>
      <c r="AC1123"/>
    </row>
    <row r="1124" spans="2:29" x14ac:dyDescent="0.2">
      <c r="B1124" s="61" t="str">
        <f>INDEX(FlowMapping!$G$2:$G$875,MATCH(W1124&amp;D1124,FlowMapping!$E$2:$E$875,0))</f>
        <v>CYANAMIDE</v>
      </c>
      <c r="C1124" s="61">
        <f>INDEX(FlowMapping!$H$2:$H$875,MATCH(W1124&amp;D1124,FlowMapping!$E$2:$E$875,0))</f>
        <v>420042</v>
      </c>
      <c r="D1124" s="61" t="s">
        <v>1003</v>
      </c>
      <c r="E1124" s="61" t="str">
        <f>INDEX(FlowMapping!$J$2:$J$875,MATCH(W1124&amp;D1124,FlowMapping!$E$2:$E$875,0))</f>
        <v>unspecified</v>
      </c>
      <c r="F1124" s="61" t="str">
        <f>INDEX(FlowMapping!$M$2:$M$875,MATCH(W1124&amp;D1124,FlowMapping!$E$2:$E$875,0))</f>
        <v>afb80428-0208-31fc-bd0d-437754d6a209</v>
      </c>
      <c r="G1124" s="61" t="str">
        <f>INDEX(Activities!$B$2:$B$390,MATCH(H1124,Activities!$C$2:$C$390,0))</f>
        <v>Nonferrous metal (except copper and aluminum) rolling, drawing, extruding and alloying</v>
      </c>
      <c r="H1124" s="61">
        <v>331490</v>
      </c>
      <c r="I1124" s="61" t="s">
        <v>997</v>
      </c>
      <c r="J1124" s="62">
        <v>2.482615125421191E-10</v>
      </c>
      <c r="K1124" s="61" t="s">
        <v>2093</v>
      </c>
      <c r="L1124" s="61"/>
      <c r="M1124" s="61"/>
      <c r="N1124" s="61"/>
      <c r="O1124" s="61"/>
      <c r="P1124" s="61"/>
      <c r="Q1124" s="74">
        <v>2</v>
      </c>
      <c r="R1124" s="61">
        <v>1</v>
      </c>
      <c r="S1124" s="61">
        <v>1</v>
      </c>
      <c r="T1124" s="61">
        <v>1</v>
      </c>
      <c r="U1124" s="61">
        <v>4</v>
      </c>
      <c r="V1124" s="61">
        <v>2013</v>
      </c>
      <c r="W1124" s="61" t="s">
        <v>395</v>
      </c>
      <c r="X1124" s="61" t="s">
        <v>572</v>
      </c>
      <c r="Y1124" s="61"/>
      <c r="AC1124"/>
    </row>
    <row r="1125" spans="2:29" x14ac:dyDescent="0.2">
      <c r="B1125" s="61" t="str">
        <f>INDEX(FlowMapping!$G$2:$G$875,MATCH(W1125&amp;D1125,FlowMapping!$E$2:$E$875,0))</f>
        <v>t-butyl methyl ether</v>
      </c>
      <c r="C1125" s="61">
        <f>INDEX(FlowMapping!$H$2:$H$875,MATCH(W1125&amp;D1125,FlowMapping!$E$2:$E$875,0))</f>
        <v>1634044</v>
      </c>
      <c r="D1125" s="61" t="s">
        <v>1003</v>
      </c>
      <c r="E1125" s="61" t="str">
        <f>INDEX(FlowMapping!$J$2:$J$875,MATCH(W1125&amp;D1125,FlowMapping!$E$2:$E$875,0))</f>
        <v>unspecified</v>
      </c>
      <c r="F1125" s="61" t="str">
        <f>INDEX(FlowMapping!$M$2:$M$875,MATCH(W1125&amp;D1125,FlowMapping!$E$2:$E$875,0))</f>
        <v>beb69352-568e-4a33-b9d4-3b5bfafc85bd</v>
      </c>
      <c r="G1125" s="61" t="str">
        <f>INDEX(Activities!$B$2:$B$390,MATCH(H1125,Activities!$C$2:$C$390,0))</f>
        <v>Nonferrous metal (except copper and aluminum) rolling, drawing, extruding and alloying</v>
      </c>
      <c r="H1125" s="61">
        <v>331490</v>
      </c>
      <c r="I1125" s="61" t="s">
        <v>997</v>
      </c>
      <c r="J1125" s="62">
        <v>8.9157618869337333E-10</v>
      </c>
      <c r="K1125" s="61" t="s">
        <v>2093</v>
      </c>
      <c r="L1125" s="61"/>
      <c r="M1125" s="61"/>
      <c r="N1125" s="61"/>
      <c r="O1125" s="61"/>
      <c r="P1125" s="61"/>
      <c r="Q1125" s="74">
        <v>4.1272406011595271</v>
      </c>
      <c r="R1125" s="61">
        <v>1</v>
      </c>
      <c r="S1125" s="61">
        <v>1</v>
      </c>
      <c r="T1125" s="61">
        <v>1</v>
      </c>
      <c r="U1125" s="61">
        <v>4</v>
      </c>
      <c r="V1125" s="61">
        <v>2013</v>
      </c>
      <c r="W1125" s="61" t="s">
        <v>219</v>
      </c>
      <c r="X1125" s="61" t="s">
        <v>572</v>
      </c>
      <c r="Y1125" s="61"/>
      <c r="AC1125"/>
    </row>
    <row r="1126" spans="2:29" x14ac:dyDescent="0.2">
      <c r="B1126" s="61" t="str">
        <f>INDEX(FlowMapping!$G$2:$G$875,MATCH(W1126&amp;D1126,FlowMapping!$E$2:$E$875,0))</f>
        <v>Propene</v>
      </c>
      <c r="C1126" s="61">
        <f>INDEX(FlowMapping!$H$2:$H$875,MATCH(W1126&amp;D1126,FlowMapping!$E$2:$E$875,0))</f>
        <v>115071</v>
      </c>
      <c r="D1126" s="61" t="s">
        <v>1003</v>
      </c>
      <c r="E1126" s="61" t="str">
        <f>INDEX(FlowMapping!$J$2:$J$875,MATCH(W1126&amp;D1126,FlowMapping!$E$2:$E$875,0))</f>
        <v>unspecified</v>
      </c>
      <c r="F1126" s="61" t="str">
        <f>INDEX(FlowMapping!$M$2:$M$875,MATCH(W1126&amp;D1126,FlowMapping!$E$2:$E$875,0))</f>
        <v>64165202-4870-47d0-8602-b85e5d672865</v>
      </c>
      <c r="G1126" s="61" t="str">
        <f>INDEX(Activities!$B$2:$B$390,MATCH(H1126,Activities!$C$2:$C$390,0))</f>
        <v>Nonferrous metal (except copper and aluminum) rolling, drawing, extruding and alloying</v>
      </c>
      <c r="H1126" s="61">
        <v>331490</v>
      </c>
      <c r="I1126" s="61" t="s">
        <v>997</v>
      </c>
      <c r="J1126" s="62">
        <v>1.0614002246349683E-8</v>
      </c>
      <c r="K1126" s="61" t="s">
        <v>2093</v>
      </c>
      <c r="L1126" s="61"/>
      <c r="M1126" s="61"/>
      <c r="N1126" s="61"/>
      <c r="O1126" s="61"/>
      <c r="P1126" s="61"/>
      <c r="Q1126" s="74">
        <v>3.2650843963827887</v>
      </c>
      <c r="R1126" s="61">
        <v>1</v>
      </c>
      <c r="S1126" s="61">
        <v>1</v>
      </c>
      <c r="T1126" s="61">
        <v>1</v>
      </c>
      <c r="U1126" s="61">
        <v>4</v>
      </c>
      <c r="V1126" s="61">
        <v>2013</v>
      </c>
      <c r="W1126" s="61" t="s">
        <v>102</v>
      </c>
      <c r="X1126" s="61" t="s">
        <v>572</v>
      </c>
      <c r="Y1126" s="61"/>
      <c r="AC1126"/>
    </row>
    <row r="1127" spans="2:29" x14ac:dyDescent="0.2">
      <c r="B1127" s="61" t="str">
        <f>INDEX(FlowMapping!$G$2:$G$875,MATCH(W1127&amp;D1127,FlowMapping!$E$2:$E$875,0))</f>
        <v>butanol</v>
      </c>
      <c r="C1127" s="61">
        <f>INDEX(FlowMapping!$H$2:$H$875,MATCH(W1127&amp;D1127,FlowMapping!$E$2:$E$875,0))</f>
        <v>71363</v>
      </c>
      <c r="D1127" s="61" t="s">
        <v>1003</v>
      </c>
      <c r="E1127" s="61" t="str">
        <f>INDEX(FlowMapping!$J$2:$J$875,MATCH(W1127&amp;D1127,FlowMapping!$E$2:$E$875,0))</f>
        <v>unspecified</v>
      </c>
      <c r="F1127" s="61" t="str">
        <f>INDEX(FlowMapping!$M$2:$M$875,MATCH(W1127&amp;D1127,FlowMapping!$E$2:$E$875,0))</f>
        <v>b9a9b2ad-5db3-47aa-81de-3a48ae9ad4ec</v>
      </c>
      <c r="G1127" s="61" t="str">
        <f>INDEX(Activities!$B$2:$B$390,MATCH(H1127,Activities!$C$2:$C$390,0))</f>
        <v>Nonferrous metal (except copper and aluminum) rolling, drawing, extruding and alloying</v>
      </c>
      <c r="H1127" s="61">
        <v>331490</v>
      </c>
      <c r="I1127" s="61" t="s">
        <v>997</v>
      </c>
      <c r="J1127" s="62">
        <v>1.7831523773867466E-8</v>
      </c>
      <c r="K1127" s="61" t="s">
        <v>2093</v>
      </c>
      <c r="L1127" s="61"/>
      <c r="M1127" s="61"/>
      <c r="N1127" s="61"/>
      <c r="O1127" s="61"/>
      <c r="P1127" s="61"/>
      <c r="Q1127" s="74">
        <v>4.8089377343200388</v>
      </c>
      <c r="R1127" s="61">
        <v>1</v>
      </c>
      <c r="S1127" s="61">
        <v>1</v>
      </c>
      <c r="T1127" s="61">
        <v>1</v>
      </c>
      <c r="U1127" s="61">
        <v>4</v>
      </c>
      <c r="V1127" s="61">
        <v>2013</v>
      </c>
      <c r="W1127" s="61" t="s">
        <v>23</v>
      </c>
      <c r="X1127" s="61" t="s">
        <v>572</v>
      </c>
      <c r="Y1127" s="61"/>
      <c r="AC1127"/>
    </row>
    <row r="1128" spans="2:29" x14ac:dyDescent="0.2">
      <c r="B1128" s="61" t="str">
        <f>INDEX(FlowMapping!$G$2:$G$875,MATCH(W1128&amp;D1128,FlowMapping!$E$2:$E$875,0))</f>
        <v>silver</v>
      </c>
      <c r="C1128" s="61">
        <f>INDEX(FlowMapping!$H$2:$H$875,MATCH(W1128&amp;D1128,FlowMapping!$E$2:$E$875,0))</f>
        <v>7440224</v>
      </c>
      <c r="D1128" s="61" t="s">
        <v>1003</v>
      </c>
      <c r="E1128" s="61" t="str">
        <f>INDEX(FlowMapping!$J$2:$J$875,MATCH(W1128&amp;D1128,FlowMapping!$E$2:$E$875,0))</f>
        <v>unspecified</v>
      </c>
      <c r="F1128" s="61" t="str">
        <f>INDEX(FlowMapping!$M$2:$M$875,MATCH(W1128&amp;D1128,FlowMapping!$E$2:$E$875,0))</f>
        <v>ebb88ef4-50ab-4e3b-9251-c5fcdf6b4768</v>
      </c>
      <c r="G1128" s="61" t="str">
        <f>INDEX(Activities!$B$2:$B$390,MATCH(H1128,Activities!$C$2:$C$390,0))</f>
        <v>Nonferrous metal (except copper and aluminum) rolling, drawing, extruding and alloying</v>
      </c>
      <c r="H1128" s="61">
        <v>331490</v>
      </c>
      <c r="I1128" s="61" t="s">
        <v>997</v>
      </c>
      <c r="J1128" s="62">
        <v>3.9139366791463875E-8</v>
      </c>
      <c r="K1128" s="61" t="s">
        <v>2093</v>
      </c>
      <c r="L1128" s="61"/>
      <c r="M1128" s="61"/>
      <c r="N1128" s="61"/>
      <c r="O1128" s="61"/>
      <c r="P1128" s="61"/>
      <c r="Q1128" s="74">
        <v>4.3390902794426154</v>
      </c>
      <c r="R1128" s="61">
        <v>1</v>
      </c>
      <c r="S1128" s="61">
        <v>1</v>
      </c>
      <c r="T1128" s="61">
        <v>1</v>
      </c>
      <c r="U1128" s="61">
        <v>4</v>
      </c>
      <c r="V1128" s="61">
        <v>2013</v>
      </c>
      <c r="W1128" s="61" t="s">
        <v>156</v>
      </c>
      <c r="X1128" s="61" t="s">
        <v>572</v>
      </c>
      <c r="Y1128" s="61"/>
      <c r="AC1128"/>
    </row>
    <row r="1129" spans="2:29" x14ac:dyDescent="0.2">
      <c r="B1129" s="61" t="str">
        <f>INDEX(FlowMapping!$G$2:$G$875,MATCH(W1129&amp;D1129,FlowMapping!$E$2:$E$875,0))</f>
        <v>Aluminum</v>
      </c>
      <c r="C1129" s="61">
        <f>INDEX(FlowMapping!$H$2:$H$875,MATCH(W1129&amp;D1129,FlowMapping!$E$2:$E$875,0))</f>
        <v>7429905</v>
      </c>
      <c r="D1129" s="61" t="s">
        <v>1003</v>
      </c>
      <c r="E1129" s="61" t="str">
        <f>INDEX(FlowMapping!$J$2:$J$875,MATCH(W1129&amp;D1129,FlowMapping!$E$2:$E$875,0))</f>
        <v>unspecified</v>
      </c>
      <c r="F1129" s="61" t="str">
        <f>INDEX(FlowMapping!$M$2:$M$875,MATCH(W1129&amp;D1129,FlowMapping!$E$2:$E$875,0))</f>
        <v>ff65658c-2d39-44a2-b23e-7ec3c644f064</v>
      </c>
      <c r="G1129" s="61" t="str">
        <f>INDEX(Activities!$B$2:$B$390,MATCH(H1129,Activities!$C$2:$C$390,0))</f>
        <v>Nonferrous metal (except copper and aluminum) rolling, drawing, extruding and alloying</v>
      </c>
      <c r="H1129" s="61">
        <v>331490</v>
      </c>
      <c r="I1129" s="61" t="s">
        <v>997</v>
      </c>
      <c r="J1129" s="62">
        <v>8.1239573193560466E-8</v>
      </c>
      <c r="K1129" s="61" t="s">
        <v>2093</v>
      </c>
      <c r="L1129" s="61"/>
      <c r="M1129" s="61"/>
      <c r="N1129" s="61"/>
      <c r="O1129" s="61"/>
      <c r="P1129" s="61"/>
      <c r="Q1129" s="74">
        <v>3.5763266055878251</v>
      </c>
      <c r="R1129" s="61">
        <v>1</v>
      </c>
      <c r="S1129" s="61">
        <v>1</v>
      </c>
      <c r="T1129" s="61">
        <v>1</v>
      </c>
      <c r="U1129" s="61">
        <v>4</v>
      </c>
      <c r="V1129" s="61">
        <v>2013</v>
      </c>
      <c r="W1129" s="61" t="s">
        <v>81</v>
      </c>
      <c r="X1129" s="61" t="s">
        <v>572</v>
      </c>
      <c r="Y1129" s="61"/>
      <c r="AC1129"/>
    </row>
    <row r="1130" spans="2:29" x14ac:dyDescent="0.2">
      <c r="B1130" s="61" t="str">
        <f>INDEX(FlowMapping!$G$2:$G$875,MATCH(W1130&amp;D1130,FlowMapping!$E$2:$E$875,0))</f>
        <v>chromium</v>
      </c>
      <c r="C1130" s="61">
        <f>INDEX(FlowMapping!$H$2:$H$875,MATCH(W1130&amp;D1130,FlowMapping!$E$2:$E$875,0))</f>
        <v>7440473</v>
      </c>
      <c r="D1130" s="61" t="s">
        <v>1003</v>
      </c>
      <c r="E1130" s="61" t="str">
        <f>INDEX(FlowMapping!$J$2:$J$875,MATCH(W1130&amp;D1130,FlowMapping!$E$2:$E$875,0))</f>
        <v>unspecified</v>
      </c>
      <c r="F1130" s="61" t="str">
        <f>INDEX(FlowMapping!$M$2:$M$875,MATCH(W1130&amp;D1130,FlowMapping!$E$2:$E$875,0))</f>
        <v>e142b577-e934-4085-9a07-3983d4d92afb</v>
      </c>
      <c r="G1130" s="61" t="str">
        <f>INDEX(Activities!$B$2:$B$390,MATCH(H1130,Activities!$C$2:$C$390,0))</f>
        <v>Nonferrous metal (except copper and aluminum) rolling, drawing, extruding and alloying</v>
      </c>
      <c r="H1130" s="61">
        <v>331490</v>
      </c>
      <c r="I1130" s="61" t="s">
        <v>997</v>
      </c>
      <c r="J1130" s="62">
        <v>1.4346034032197679E-7</v>
      </c>
      <c r="K1130" s="61" t="s">
        <v>2093</v>
      </c>
      <c r="L1130" s="61"/>
      <c r="M1130" s="61"/>
      <c r="N1130" s="61"/>
      <c r="O1130" s="61"/>
      <c r="P1130" s="61"/>
      <c r="Q1130" s="74">
        <v>4.1265483800781633</v>
      </c>
      <c r="R1130" s="61">
        <v>1</v>
      </c>
      <c r="S1130" s="61">
        <v>1</v>
      </c>
      <c r="T1130" s="61">
        <v>1</v>
      </c>
      <c r="U1130" s="61">
        <v>4</v>
      </c>
      <c r="V1130" s="61">
        <v>2013</v>
      </c>
      <c r="W1130" s="61" t="s">
        <v>13</v>
      </c>
      <c r="X1130" s="61" t="s">
        <v>572</v>
      </c>
      <c r="Y1130" s="61"/>
      <c r="AC1130"/>
    </row>
    <row r="1131" spans="2:29" x14ac:dyDescent="0.2">
      <c r="B1131" s="61" t="str">
        <f>INDEX(FlowMapping!$G$2:$G$875,MATCH(W1131&amp;D1131,FlowMapping!$E$2:$E$875,0))</f>
        <v>MOLYBDENUM(VI)</v>
      </c>
      <c r="C1131" s="61" t="str">
        <f>INDEX(FlowMapping!$H$2:$H$875,MATCH(W1131&amp;D1131,FlowMapping!$E$2:$E$875,0))</f>
        <v/>
      </c>
      <c r="D1131" s="61" t="s">
        <v>1003</v>
      </c>
      <c r="E1131" s="61" t="str">
        <f>INDEX(FlowMapping!$J$2:$J$875,MATCH(W1131&amp;D1131,FlowMapping!$E$2:$E$875,0))</f>
        <v>unspecified</v>
      </c>
      <c r="F1131" s="61" t="str">
        <f>INDEX(FlowMapping!$M$2:$M$875,MATCH(W1131&amp;D1131,FlowMapping!$E$2:$E$875,0))</f>
        <v>e8287c06-0230-314d-a24e-c62ae50d7927</v>
      </c>
      <c r="G1131" s="61" t="str">
        <f>INDEX(Activities!$B$2:$B$390,MATCH(H1131,Activities!$C$2:$C$390,0))</f>
        <v>Nonferrous metal (except copper and aluminum) rolling, drawing, extruding and alloying</v>
      </c>
      <c r="H1131" s="61">
        <v>331490</v>
      </c>
      <c r="I1131" s="61" t="s">
        <v>997</v>
      </c>
      <c r="J1131" s="62">
        <v>1.4370509921377761E-7</v>
      </c>
      <c r="K1131" s="61" t="s">
        <v>2093</v>
      </c>
      <c r="L1131" s="61"/>
      <c r="M1131" s="61"/>
      <c r="N1131" s="61"/>
      <c r="O1131" s="61"/>
      <c r="P1131" s="61"/>
      <c r="Q1131" s="74">
        <v>3.1608001734423472</v>
      </c>
      <c r="R1131" s="61">
        <v>1</v>
      </c>
      <c r="S1131" s="61">
        <v>1</v>
      </c>
      <c r="T1131" s="61">
        <v>1</v>
      </c>
      <c r="U1131" s="61">
        <v>4</v>
      </c>
      <c r="V1131" s="61">
        <v>2013</v>
      </c>
      <c r="W1131" s="61" t="s">
        <v>180</v>
      </c>
      <c r="X1131" s="61" t="s">
        <v>572</v>
      </c>
      <c r="Y1131" s="61"/>
      <c r="AC1131"/>
    </row>
    <row r="1132" spans="2:29" x14ac:dyDescent="0.2">
      <c r="B1132" s="61" t="str">
        <f>INDEX(FlowMapping!$G$2:$G$875,MATCH(W1132&amp;D1132,FlowMapping!$E$2:$E$875,0))</f>
        <v>NITROUS ACID</v>
      </c>
      <c r="C1132" s="61">
        <f>INDEX(FlowMapping!$H$2:$H$875,MATCH(W1132&amp;D1132,FlowMapping!$E$2:$E$875,0))</f>
        <v>7782776</v>
      </c>
      <c r="D1132" s="61" t="s">
        <v>1003</v>
      </c>
      <c r="E1132" s="61" t="str">
        <f>INDEX(FlowMapping!$J$2:$J$875,MATCH(W1132&amp;D1132,FlowMapping!$E$2:$E$875,0))</f>
        <v>unspecified</v>
      </c>
      <c r="F1132" s="61" t="str">
        <f>INDEX(FlowMapping!$M$2:$M$875,MATCH(W1132&amp;D1132,FlowMapping!$E$2:$E$875,0))</f>
        <v>b633a270-97fe-3bdb-9fb0-a25de3323e03</v>
      </c>
      <c r="G1132" s="61" t="str">
        <f>INDEX(Activities!$B$2:$B$390,MATCH(H1132,Activities!$C$2:$C$390,0))</f>
        <v>Nonferrous metal (except copper and aluminum) rolling, drawing, extruding and alloying</v>
      </c>
      <c r="H1132" s="61">
        <v>331490</v>
      </c>
      <c r="I1132" s="61" t="s">
        <v>997</v>
      </c>
      <c r="J1132" s="62">
        <v>2.6082424560089859E-7</v>
      </c>
      <c r="K1132" s="61" t="s">
        <v>2093</v>
      </c>
      <c r="L1132" s="61"/>
      <c r="M1132" s="61"/>
      <c r="N1132" s="61"/>
      <c r="O1132" s="61"/>
      <c r="P1132" s="61"/>
      <c r="Q1132" s="74">
        <v>4.5056411483746039</v>
      </c>
      <c r="R1132" s="61">
        <v>1</v>
      </c>
      <c r="S1132" s="61">
        <v>1</v>
      </c>
      <c r="T1132" s="61">
        <v>1</v>
      </c>
      <c r="U1132" s="61">
        <v>4</v>
      </c>
      <c r="V1132" s="61">
        <v>2013</v>
      </c>
      <c r="W1132" s="61" t="s">
        <v>107</v>
      </c>
      <c r="X1132" s="61" t="s">
        <v>572</v>
      </c>
      <c r="Y1132" s="61"/>
      <c r="AC1132"/>
    </row>
    <row r="1133" spans="2:29" x14ac:dyDescent="0.2">
      <c r="B1133" s="61" t="str">
        <f>INDEX(FlowMapping!$G$2:$G$875,MATCH(W1133&amp;D1133,FlowMapping!$E$2:$E$875,0))</f>
        <v>copper</v>
      </c>
      <c r="C1133" s="61">
        <f>INDEX(FlowMapping!$H$2:$H$875,MATCH(W1133&amp;D1133,FlowMapping!$E$2:$E$875,0))</f>
        <v>7440508</v>
      </c>
      <c r="D1133" s="61" t="s">
        <v>1003</v>
      </c>
      <c r="E1133" s="61" t="str">
        <f>INDEX(FlowMapping!$J$2:$J$875,MATCH(W1133&amp;D1133,FlowMapping!$E$2:$E$875,0))</f>
        <v>unspecified</v>
      </c>
      <c r="F1133" s="61" t="str">
        <f>INDEX(FlowMapping!$M$2:$M$875,MATCH(W1133&amp;D1133,FlowMapping!$E$2:$E$875,0))</f>
        <v>ec8144d6-d123-43b1-9c17-a295422a0498</v>
      </c>
      <c r="G1133" s="61" t="str">
        <f>INDEX(Activities!$B$2:$B$390,MATCH(H1133,Activities!$C$2:$C$390,0))</f>
        <v>Nonferrous metal (except copper and aluminum) rolling, drawing, extruding and alloying</v>
      </c>
      <c r="H1133" s="61">
        <v>331490</v>
      </c>
      <c r="I1133" s="61" t="s">
        <v>997</v>
      </c>
      <c r="J1133" s="62">
        <v>3.1653368322725577E-7</v>
      </c>
      <c r="K1133" s="61" t="s">
        <v>2093</v>
      </c>
      <c r="L1133" s="61"/>
      <c r="M1133" s="61"/>
      <c r="N1133" s="61"/>
      <c r="O1133" s="61"/>
      <c r="P1133" s="61"/>
      <c r="Q1133" s="74">
        <v>3.6565374211799746</v>
      </c>
      <c r="R1133" s="61">
        <v>1</v>
      </c>
      <c r="S1133" s="61">
        <v>1</v>
      </c>
      <c r="T1133" s="61">
        <v>1</v>
      </c>
      <c r="U1133" s="61">
        <v>4</v>
      </c>
      <c r="V1133" s="61">
        <v>2013</v>
      </c>
      <c r="W1133" s="61" t="s">
        <v>25</v>
      </c>
      <c r="X1133" s="61" t="s">
        <v>572</v>
      </c>
      <c r="Y1133" s="61"/>
      <c r="AC1133"/>
    </row>
    <row r="1134" spans="2:29" x14ac:dyDescent="0.2">
      <c r="B1134" s="61" t="str">
        <f>INDEX(FlowMapping!$G$2:$G$875,MATCH(W1134&amp;D1134,FlowMapping!$E$2:$E$875,0))</f>
        <v>Sulfuric acid</v>
      </c>
      <c r="C1134" s="61">
        <f>INDEX(FlowMapping!$H$2:$H$875,MATCH(W1134&amp;D1134,FlowMapping!$E$2:$E$875,0))</f>
        <v>7664939</v>
      </c>
      <c r="D1134" s="61" t="s">
        <v>1003</v>
      </c>
      <c r="E1134" s="61" t="str">
        <f>INDEX(FlowMapping!$J$2:$J$875,MATCH(W1134&amp;D1134,FlowMapping!$E$2:$E$875,0))</f>
        <v>unspecified</v>
      </c>
      <c r="F1134" s="61" t="str">
        <f>INDEX(FlowMapping!$M$2:$M$875,MATCH(W1134&amp;D1134,FlowMapping!$E$2:$E$875,0))</f>
        <v>99c65c6a-6871-40ba-af79-5bd6851688e4</v>
      </c>
      <c r="G1134" s="61" t="str">
        <f>INDEX(Activities!$B$2:$B$390,MATCH(H1134,Activities!$C$2:$C$390,0))</f>
        <v>Nonferrous metal (except copper and aluminum) rolling, drawing, extruding and alloying</v>
      </c>
      <c r="H1134" s="61">
        <v>331490</v>
      </c>
      <c r="I1134" s="61" t="s">
        <v>997</v>
      </c>
      <c r="J1134" s="62">
        <v>4.1481855859228754E-7</v>
      </c>
      <c r="K1134" s="61" t="s">
        <v>2093</v>
      </c>
      <c r="L1134" s="61"/>
      <c r="M1134" s="61"/>
      <c r="N1134" s="61"/>
      <c r="O1134" s="61"/>
      <c r="P1134" s="61"/>
      <c r="Q1134" s="74">
        <v>2.4306812032346441</v>
      </c>
      <c r="R1134" s="61">
        <v>1</v>
      </c>
      <c r="S1134" s="61">
        <v>1</v>
      </c>
      <c r="T1134" s="61">
        <v>1</v>
      </c>
      <c r="U1134" s="61">
        <v>4</v>
      </c>
      <c r="V1134" s="61">
        <v>2013</v>
      </c>
      <c r="W1134" s="61" t="s">
        <v>91</v>
      </c>
      <c r="X1134" s="61" t="s">
        <v>572</v>
      </c>
      <c r="Y1134" s="61"/>
      <c r="AC1134"/>
    </row>
    <row r="1135" spans="2:29" x14ac:dyDescent="0.2">
      <c r="B1135" s="61" t="str">
        <f>INDEX(FlowMapping!$G$2:$G$875,MATCH(W1135&amp;D1135,FlowMapping!$E$2:$E$875,0))</f>
        <v>Zinc</v>
      </c>
      <c r="C1135" s="61">
        <f>INDEX(FlowMapping!$H$2:$H$875,MATCH(W1135&amp;D1135,FlowMapping!$E$2:$E$875,0))</f>
        <v>1330207</v>
      </c>
      <c r="D1135" s="61" t="s">
        <v>1003</v>
      </c>
      <c r="E1135" s="61" t="str">
        <f>INDEX(FlowMapping!$J$2:$J$875,MATCH(W1135&amp;D1135,FlowMapping!$E$2:$E$875,0))</f>
        <v>unspecified</v>
      </c>
      <c r="F1135" s="61" t="str">
        <f>INDEX(FlowMapping!$M$2:$M$875,MATCH(W1135&amp;D1135,FlowMapping!$E$2:$E$875,0))</f>
        <v>5ce378a0-b48d-471c-977d-79681521efde</v>
      </c>
      <c r="G1135" s="61" t="str">
        <f>INDEX(Activities!$B$2:$B$390,MATCH(H1135,Activities!$C$2:$C$390,0))</f>
        <v>Nonferrous metal (except copper and aluminum) rolling, drawing, extruding and alloying</v>
      </c>
      <c r="H1135" s="61">
        <v>331490</v>
      </c>
      <c r="I1135" s="61" t="s">
        <v>997</v>
      </c>
      <c r="J1135" s="62">
        <v>4.9465496068888056E-7</v>
      </c>
      <c r="K1135" s="61" t="s">
        <v>2093</v>
      </c>
      <c r="L1135" s="61"/>
      <c r="M1135" s="61"/>
      <c r="N1135" s="61"/>
      <c r="O1135" s="61"/>
      <c r="P1135" s="61"/>
      <c r="Q1135" s="74">
        <v>4.7351148468070079</v>
      </c>
      <c r="R1135" s="61">
        <v>1</v>
      </c>
      <c r="S1135" s="61">
        <v>1</v>
      </c>
      <c r="T1135" s="61">
        <v>1</v>
      </c>
      <c r="U1135" s="61">
        <v>4</v>
      </c>
      <c r="V1135" s="61">
        <v>2013</v>
      </c>
      <c r="W1135" s="61" t="s">
        <v>80</v>
      </c>
      <c r="X1135" s="61" t="s">
        <v>572</v>
      </c>
      <c r="Y1135" s="61"/>
      <c r="AC1135"/>
    </row>
    <row r="1136" spans="2:29" x14ac:dyDescent="0.2">
      <c r="B1136" s="61" t="str">
        <f>INDEX(FlowMapping!$G$2:$G$875,MATCH(W1136&amp;D1136,FlowMapping!$E$2:$E$875,0))</f>
        <v>nitric acid</v>
      </c>
      <c r="C1136" s="61">
        <f>INDEX(FlowMapping!$H$2:$H$875,MATCH(W1136&amp;D1136,FlowMapping!$E$2:$E$875,0))</f>
        <v>7697372</v>
      </c>
      <c r="D1136" s="61" t="s">
        <v>1003</v>
      </c>
      <c r="E1136" s="61" t="str">
        <f>INDEX(FlowMapping!$J$2:$J$875,MATCH(W1136&amp;D1136,FlowMapping!$E$2:$E$875,0))</f>
        <v>unspecified</v>
      </c>
      <c r="F1136" s="61" t="str">
        <f>INDEX(FlowMapping!$M$2:$M$875,MATCH(W1136&amp;D1136,FlowMapping!$E$2:$E$875,0))</f>
        <v>dc084330-5108-4d9c-a7ed-eb3345507f13</v>
      </c>
      <c r="G1136" s="61" t="str">
        <f>INDEX(Activities!$B$2:$B$390,MATCH(H1136,Activities!$C$2:$C$390,0))</f>
        <v>Nonferrous metal (except copper and aluminum) rolling, drawing, extruding and alloying</v>
      </c>
      <c r="H1136" s="61">
        <v>331490</v>
      </c>
      <c r="I1136" s="61" t="s">
        <v>997</v>
      </c>
      <c r="J1136" s="62">
        <v>1.8060796836390862E-6</v>
      </c>
      <c r="K1136" s="61" t="s">
        <v>2093</v>
      </c>
      <c r="L1136" s="61"/>
      <c r="M1136" s="61"/>
      <c r="N1136" s="61"/>
      <c r="O1136" s="61"/>
      <c r="P1136" s="61"/>
      <c r="Q1136" s="74">
        <v>3.3313508718933869</v>
      </c>
      <c r="R1136" s="61">
        <v>1</v>
      </c>
      <c r="S1136" s="61">
        <v>1</v>
      </c>
      <c r="T1136" s="61">
        <v>1</v>
      </c>
      <c r="U1136" s="61">
        <v>4</v>
      </c>
      <c r="V1136" s="61">
        <v>2013</v>
      </c>
      <c r="W1136" s="61" t="s">
        <v>65</v>
      </c>
      <c r="X1136" s="61" t="s">
        <v>572</v>
      </c>
      <c r="Y1136" s="61"/>
      <c r="AC1136"/>
    </row>
    <row r="1137" spans="2:29" x14ac:dyDescent="0.2">
      <c r="B1137" s="61" t="str">
        <f>INDEX(FlowMapping!$G$2:$G$875,MATCH(W1137&amp;D1137,FlowMapping!$E$2:$E$875,0))</f>
        <v>barium</v>
      </c>
      <c r="C1137" s="61">
        <f>INDEX(FlowMapping!$H$2:$H$875,MATCH(W1137&amp;D1137,FlowMapping!$E$2:$E$875,0))</f>
        <v>7440393</v>
      </c>
      <c r="D1137" s="61" t="s">
        <v>1003</v>
      </c>
      <c r="E1137" s="61" t="str">
        <f>INDEX(FlowMapping!$J$2:$J$875,MATCH(W1137&amp;D1137,FlowMapping!$E$2:$E$875,0))</f>
        <v>unspecified</v>
      </c>
      <c r="F1137" s="61" t="str">
        <f>INDEX(FlowMapping!$M$2:$M$875,MATCH(W1137&amp;D1137,FlowMapping!$E$2:$E$875,0))</f>
        <v>7e246e3a-5cff-43fc-a8e6-02d191424559</v>
      </c>
      <c r="G1137" s="61" t="str">
        <f>INDEX(Activities!$B$2:$B$390,MATCH(H1137,Activities!$C$2:$C$390,0))</f>
        <v>Ferrous metal foundries</v>
      </c>
      <c r="H1137" s="61">
        <v>331510</v>
      </c>
      <c r="I1137" s="61" t="s">
        <v>997</v>
      </c>
      <c r="J1137" s="62">
        <v>8.606415413216157E-10</v>
      </c>
      <c r="K1137" s="61" t="s">
        <v>2093</v>
      </c>
      <c r="L1137" s="61"/>
      <c r="M1137" s="61"/>
      <c r="N1137" s="61"/>
      <c r="O1137" s="61"/>
      <c r="P1137" s="61"/>
      <c r="Q1137" s="74">
        <v>4.3188528818721128</v>
      </c>
      <c r="R1137" s="61">
        <v>1</v>
      </c>
      <c r="S1137" s="61">
        <v>1</v>
      </c>
      <c r="T1137" s="61">
        <v>1</v>
      </c>
      <c r="U1137" s="61">
        <v>3</v>
      </c>
      <c r="V1137" s="61">
        <v>2013</v>
      </c>
      <c r="W1137" s="61" t="s">
        <v>108</v>
      </c>
      <c r="X1137" s="61" t="s">
        <v>572</v>
      </c>
      <c r="Y1137" s="61"/>
      <c r="AC1137"/>
    </row>
    <row r="1138" spans="2:29" x14ac:dyDescent="0.2">
      <c r="B1138" s="61" t="str">
        <f>INDEX(FlowMapping!$G$2:$G$875,MATCH(W1138&amp;D1138,FlowMapping!$E$2:$E$875,0))</f>
        <v>MOLYBDENUM(VI)</v>
      </c>
      <c r="C1138" s="61" t="str">
        <f>INDEX(FlowMapping!$H$2:$H$875,MATCH(W1138&amp;D1138,FlowMapping!$E$2:$E$875,0))</f>
        <v/>
      </c>
      <c r="D1138" s="61" t="s">
        <v>1003</v>
      </c>
      <c r="E1138" s="61" t="str">
        <f>INDEX(FlowMapping!$J$2:$J$875,MATCH(W1138&amp;D1138,FlowMapping!$E$2:$E$875,0))</f>
        <v>unspecified</v>
      </c>
      <c r="F1138" s="61" t="str">
        <f>INDEX(FlowMapping!$M$2:$M$875,MATCH(W1138&amp;D1138,FlowMapping!$E$2:$E$875,0))</f>
        <v>e8287c06-0230-314d-a24e-c62ae50d7927</v>
      </c>
      <c r="G1138" s="61" t="str">
        <f>INDEX(Activities!$B$2:$B$390,MATCH(H1138,Activities!$C$2:$C$390,0))</f>
        <v>Ferrous metal foundries</v>
      </c>
      <c r="H1138" s="61">
        <v>331510</v>
      </c>
      <c r="I1138" s="61" t="s">
        <v>997</v>
      </c>
      <c r="J1138" s="62">
        <v>5.097512388034478E-9</v>
      </c>
      <c r="K1138" s="61" t="s">
        <v>2093</v>
      </c>
      <c r="L1138" s="61"/>
      <c r="M1138" s="61"/>
      <c r="N1138" s="61"/>
      <c r="O1138" s="61"/>
      <c r="P1138" s="61"/>
      <c r="Q1138" s="74">
        <v>3.1608001734423472</v>
      </c>
      <c r="R1138" s="61">
        <v>1</v>
      </c>
      <c r="S1138" s="61">
        <v>1</v>
      </c>
      <c r="T1138" s="61">
        <v>1</v>
      </c>
      <c r="U1138" s="61">
        <v>3</v>
      </c>
      <c r="V1138" s="61">
        <v>2013</v>
      </c>
      <c r="W1138" s="61" t="s">
        <v>180</v>
      </c>
      <c r="X1138" s="61" t="s">
        <v>572</v>
      </c>
      <c r="Y1138" s="61"/>
      <c r="AC1138"/>
    </row>
    <row r="1139" spans="2:29" x14ac:dyDescent="0.2">
      <c r="B1139" s="61" t="str">
        <f>INDEX(FlowMapping!$G$2:$G$875,MATCH(W1139&amp;D1139,FlowMapping!$E$2:$E$875,0))</f>
        <v>ALUMINUM OXIDE</v>
      </c>
      <c r="C1139" s="61">
        <f>INDEX(FlowMapping!$H$2:$H$875,MATCH(W1139&amp;D1139,FlowMapping!$E$2:$E$875,0))</f>
        <v>1344281</v>
      </c>
      <c r="D1139" s="61" t="s">
        <v>1003</v>
      </c>
      <c r="E1139" s="61" t="str">
        <f>INDEX(FlowMapping!$J$2:$J$875,MATCH(W1139&amp;D1139,FlowMapping!$E$2:$E$875,0))</f>
        <v>unspecified</v>
      </c>
      <c r="F1139" s="61" t="str">
        <f>INDEX(FlowMapping!$M$2:$M$875,MATCH(W1139&amp;D1139,FlowMapping!$E$2:$E$875,0))</f>
        <v>2c6d7f78-7b39-327b-b7d0-31eefac67a11</v>
      </c>
      <c r="G1139" s="61" t="str">
        <f>INDEX(Activities!$B$2:$B$390,MATCH(H1139,Activities!$C$2:$C$390,0))</f>
        <v>Ferrous metal foundries</v>
      </c>
      <c r="H1139" s="61">
        <v>331510</v>
      </c>
      <c r="I1139" s="61" t="s">
        <v>997</v>
      </c>
      <c r="J1139" s="62">
        <v>6.7716748352205513E-9</v>
      </c>
      <c r="K1139" s="61" t="s">
        <v>2093</v>
      </c>
      <c r="L1139" s="61"/>
      <c r="M1139" s="61"/>
      <c r="N1139" s="61"/>
      <c r="O1139" s="61"/>
      <c r="P1139" s="61"/>
      <c r="Q1139" s="74">
        <v>4.541660212657372</v>
      </c>
      <c r="R1139" s="61">
        <v>1</v>
      </c>
      <c r="S1139" s="61">
        <v>1</v>
      </c>
      <c r="T1139" s="61">
        <v>1</v>
      </c>
      <c r="U1139" s="61">
        <v>3</v>
      </c>
      <c r="V1139" s="61">
        <v>2013</v>
      </c>
      <c r="W1139" s="61" t="s">
        <v>198</v>
      </c>
      <c r="X1139" s="61" t="s">
        <v>572</v>
      </c>
      <c r="Y1139" s="61"/>
      <c r="AC1139"/>
    </row>
    <row r="1140" spans="2:29" x14ac:dyDescent="0.2">
      <c r="B1140" s="61" t="str">
        <f>INDEX(FlowMapping!$G$2:$G$875,MATCH(W1140&amp;D1140,FlowMapping!$E$2:$E$875,0))</f>
        <v>silver</v>
      </c>
      <c r="C1140" s="61">
        <f>INDEX(FlowMapping!$H$2:$H$875,MATCH(W1140&amp;D1140,FlowMapping!$E$2:$E$875,0))</f>
        <v>7440224</v>
      </c>
      <c r="D1140" s="61" t="s">
        <v>1003</v>
      </c>
      <c r="E1140" s="61" t="str">
        <f>INDEX(FlowMapping!$J$2:$J$875,MATCH(W1140&amp;D1140,FlowMapping!$E$2:$E$875,0))</f>
        <v>unspecified</v>
      </c>
      <c r="F1140" s="61" t="str">
        <f>INDEX(FlowMapping!$M$2:$M$875,MATCH(W1140&amp;D1140,FlowMapping!$E$2:$E$875,0))</f>
        <v>ebb88ef4-50ab-4e3b-9251-c5fcdf6b4768</v>
      </c>
      <c r="G1140" s="61" t="str">
        <f>INDEX(Activities!$B$2:$B$390,MATCH(H1140,Activities!$C$2:$C$390,0))</f>
        <v>Ferrous metal foundries</v>
      </c>
      <c r="H1140" s="61">
        <v>331510</v>
      </c>
      <c r="I1140" s="61" t="s">
        <v>997</v>
      </c>
      <c r="J1140" s="62">
        <v>3.4752746324150746E-8</v>
      </c>
      <c r="K1140" s="61" t="s">
        <v>2093</v>
      </c>
      <c r="L1140" s="61"/>
      <c r="M1140" s="61"/>
      <c r="N1140" s="61"/>
      <c r="O1140" s="61"/>
      <c r="P1140" s="61"/>
      <c r="Q1140" s="74">
        <v>4.3390902794426154</v>
      </c>
      <c r="R1140" s="61">
        <v>1</v>
      </c>
      <c r="S1140" s="61">
        <v>1</v>
      </c>
      <c r="T1140" s="61">
        <v>1</v>
      </c>
      <c r="U1140" s="61">
        <v>3</v>
      </c>
      <c r="V1140" s="61">
        <v>2013</v>
      </c>
      <c r="W1140" s="61" t="s">
        <v>156</v>
      </c>
      <c r="X1140" s="61" t="s">
        <v>572</v>
      </c>
      <c r="Y1140" s="61"/>
      <c r="AC1140"/>
    </row>
    <row r="1141" spans="2:29" x14ac:dyDescent="0.2">
      <c r="B1141" s="61" t="str">
        <f>INDEX(FlowMapping!$G$2:$G$875,MATCH(W1141&amp;D1141,FlowMapping!$E$2:$E$875,0))</f>
        <v>Aluminum</v>
      </c>
      <c r="C1141" s="61">
        <f>INDEX(FlowMapping!$H$2:$H$875,MATCH(W1141&amp;D1141,FlowMapping!$E$2:$E$875,0))</f>
        <v>7429905</v>
      </c>
      <c r="D1141" s="61" t="s">
        <v>1003</v>
      </c>
      <c r="E1141" s="61" t="str">
        <f>INDEX(FlowMapping!$J$2:$J$875,MATCH(W1141&amp;D1141,FlowMapping!$E$2:$E$875,0))</f>
        <v>unspecified</v>
      </c>
      <c r="F1141" s="61" t="str">
        <f>INDEX(FlowMapping!$M$2:$M$875,MATCH(W1141&amp;D1141,FlowMapping!$E$2:$E$875,0))</f>
        <v>ff65658c-2d39-44a2-b23e-7ec3c644f064</v>
      </c>
      <c r="G1141" s="61" t="str">
        <f>INDEX(Activities!$B$2:$B$390,MATCH(H1141,Activities!$C$2:$C$390,0))</f>
        <v>Ferrous metal foundries</v>
      </c>
      <c r="H1141" s="61">
        <v>331510</v>
      </c>
      <c r="I1141" s="61" t="s">
        <v>997</v>
      </c>
      <c r="J1141" s="62">
        <v>9.3153203312489442E-8</v>
      </c>
      <c r="K1141" s="61" t="s">
        <v>2093</v>
      </c>
      <c r="L1141" s="61"/>
      <c r="M1141" s="61"/>
      <c r="N1141" s="61"/>
      <c r="O1141" s="61"/>
      <c r="P1141" s="61"/>
      <c r="Q1141" s="74">
        <v>3.5763266055878251</v>
      </c>
      <c r="R1141" s="61">
        <v>1</v>
      </c>
      <c r="S1141" s="61">
        <v>1</v>
      </c>
      <c r="T1141" s="61">
        <v>1</v>
      </c>
      <c r="U1141" s="61">
        <v>3</v>
      </c>
      <c r="V1141" s="61">
        <v>2013</v>
      </c>
      <c r="W1141" s="61" t="s">
        <v>81</v>
      </c>
      <c r="X1141" s="61" t="s">
        <v>572</v>
      </c>
      <c r="Y1141" s="61"/>
      <c r="AC1141"/>
    </row>
    <row r="1142" spans="2:29" x14ac:dyDescent="0.2">
      <c r="B1142" s="61" t="str">
        <f>INDEX(FlowMapping!$G$2:$G$875,MATCH(W1142&amp;D1142,FlowMapping!$E$2:$E$875,0))</f>
        <v>Zinc</v>
      </c>
      <c r="C1142" s="61">
        <f>INDEX(FlowMapping!$H$2:$H$875,MATCH(W1142&amp;D1142,FlowMapping!$E$2:$E$875,0))</f>
        <v>1330207</v>
      </c>
      <c r="D1142" s="61" t="s">
        <v>1003</v>
      </c>
      <c r="E1142" s="61" t="str">
        <f>INDEX(FlowMapping!$J$2:$J$875,MATCH(W1142&amp;D1142,FlowMapping!$E$2:$E$875,0))</f>
        <v>unspecified</v>
      </c>
      <c r="F1142" s="61" t="str">
        <f>INDEX(FlowMapping!$M$2:$M$875,MATCH(W1142&amp;D1142,FlowMapping!$E$2:$E$875,0))</f>
        <v>5ce378a0-b48d-471c-977d-79681521efde</v>
      </c>
      <c r="G1142" s="61" t="str">
        <f>INDEX(Activities!$B$2:$B$390,MATCH(H1142,Activities!$C$2:$C$390,0))</f>
        <v>Ferrous metal foundries</v>
      </c>
      <c r="H1142" s="61">
        <v>331510</v>
      </c>
      <c r="I1142" s="61" t="s">
        <v>997</v>
      </c>
      <c r="J1142" s="62">
        <v>9.5723373331079946E-8</v>
      </c>
      <c r="K1142" s="61" t="s">
        <v>2093</v>
      </c>
      <c r="L1142" s="61"/>
      <c r="M1142" s="61"/>
      <c r="N1142" s="61"/>
      <c r="O1142" s="61"/>
      <c r="P1142" s="61"/>
      <c r="Q1142" s="74">
        <v>4.7351148468070079</v>
      </c>
      <c r="R1142" s="61">
        <v>1</v>
      </c>
      <c r="S1142" s="61">
        <v>1</v>
      </c>
      <c r="T1142" s="61">
        <v>1</v>
      </c>
      <c r="U1142" s="61">
        <v>3</v>
      </c>
      <c r="V1142" s="61">
        <v>2013</v>
      </c>
      <c r="W1142" s="61" t="s">
        <v>80</v>
      </c>
      <c r="X1142" s="61" t="s">
        <v>572</v>
      </c>
      <c r="Y1142" s="61"/>
      <c r="AC1142"/>
    </row>
    <row r="1143" spans="2:29" x14ac:dyDescent="0.2">
      <c r="B1143" s="61" t="str">
        <f>INDEX(FlowMapping!$G$2:$G$875,MATCH(W1143&amp;D1143,FlowMapping!$E$2:$E$875,0))</f>
        <v>4,4'-isopropylidenediphenol</v>
      </c>
      <c r="C1143" s="61">
        <f>INDEX(FlowMapping!$H$2:$H$875,MATCH(W1143&amp;D1143,FlowMapping!$E$2:$E$875,0))</f>
        <v>80057</v>
      </c>
      <c r="D1143" s="61" t="s">
        <v>1003</v>
      </c>
      <c r="E1143" s="61" t="str">
        <f>INDEX(FlowMapping!$J$2:$J$875,MATCH(W1143&amp;D1143,FlowMapping!$E$2:$E$875,0))</f>
        <v>unspecified</v>
      </c>
      <c r="F1143" s="61" t="str">
        <f>INDEX(FlowMapping!$M$2:$M$875,MATCH(W1143&amp;D1143,FlowMapping!$E$2:$E$875,0))</f>
        <v>f1434c85-6374-3511-b73a-2189eb058ea8</v>
      </c>
      <c r="G1143" s="61" t="str">
        <f>INDEX(Activities!$B$2:$B$390,MATCH(H1143,Activities!$C$2:$C$390,0))</f>
        <v>Ferrous metal foundries</v>
      </c>
      <c r="H1143" s="61">
        <v>331510</v>
      </c>
      <c r="I1143" s="61" t="s">
        <v>997</v>
      </c>
      <c r="J1143" s="62">
        <v>2.4669850261957069E-7</v>
      </c>
      <c r="K1143" s="61" t="s">
        <v>2093</v>
      </c>
      <c r="L1143" s="61"/>
      <c r="M1143" s="61"/>
      <c r="N1143" s="61"/>
      <c r="O1143" s="61"/>
      <c r="P1143" s="61"/>
      <c r="Q1143" s="74">
        <v>4.0952198473650068</v>
      </c>
      <c r="R1143" s="61">
        <v>1</v>
      </c>
      <c r="S1143" s="61">
        <v>1</v>
      </c>
      <c r="T1143" s="61">
        <v>1</v>
      </c>
      <c r="U1143" s="61">
        <v>3</v>
      </c>
      <c r="V1143" s="61">
        <v>2013</v>
      </c>
      <c r="W1143" s="61" t="s">
        <v>48</v>
      </c>
      <c r="X1143" s="61" t="s">
        <v>572</v>
      </c>
      <c r="Y1143" s="61"/>
      <c r="AC1143"/>
    </row>
    <row r="1144" spans="2:29" x14ac:dyDescent="0.2">
      <c r="B1144" s="61" t="str">
        <f>INDEX(FlowMapping!$G$2:$G$875,MATCH(W1144&amp;D1144,FlowMapping!$E$2:$E$875,0))</f>
        <v>copper</v>
      </c>
      <c r="C1144" s="61">
        <f>INDEX(FlowMapping!$H$2:$H$875,MATCH(W1144&amp;D1144,FlowMapping!$E$2:$E$875,0))</f>
        <v>7440508</v>
      </c>
      <c r="D1144" s="61" t="s">
        <v>1003</v>
      </c>
      <c r="E1144" s="61" t="str">
        <f>INDEX(FlowMapping!$J$2:$J$875,MATCH(W1144&amp;D1144,FlowMapping!$E$2:$E$875,0))</f>
        <v>unspecified</v>
      </c>
      <c r="F1144" s="61" t="str">
        <f>INDEX(FlowMapping!$M$2:$M$875,MATCH(W1144&amp;D1144,FlowMapping!$E$2:$E$875,0))</f>
        <v>ec8144d6-d123-43b1-9c17-a295422a0498</v>
      </c>
      <c r="G1144" s="61" t="str">
        <f>INDEX(Activities!$B$2:$B$390,MATCH(H1144,Activities!$C$2:$C$390,0))</f>
        <v>Ferrous metal foundries</v>
      </c>
      <c r="H1144" s="61">
        <v>331510</v>
      </c>
      <c r="I1144" s="61" t="s">
        <v>997</v>
      </c>
      <c r="J1144" s="62">
        <v>2.6335539299645095E-7</v>
      </c>
      <c r="K1144" s="61" t="s">
        <v>2093</v>
      </c>
      <c r="L1144" s="61"/>
      <c r="M1144" s="61"/>
      <c r="N1144" s="61"/>
      <c r="O1144" s="61"/>
      <c r="P1144" s="61"/>
      <c r="Q1144" s="74">
        <v>3.6565374211799746</v>
      </c>
      <c r="R1144" s="61">
        <v>1</v>
      </c>
      <c r="S1144" s="61">
        <v>1</v>
      </c>
      <c r="T1144" s="61">
        <v>1</v>
      </c>
      <c r="U1144" s="61">
        <v>3</v>
      </c>
      <c r="V1144" s="61">
        <v>2013</v>
      </c>
      <c r="W1144" s="61" t="s">
        <v>25</v>
      </c>
      <c r="X1144" s="61" t="s">
        <v>572</v>
      </c>
      <c r="Y1144" s="61"/>
      <c r="AC1144"/>
    </row>
    <row r="1145" spans="2:29" x14ac:dyDescent="0.2">
      <c r="B1145" s="61" t="str">
        <f>INDEX(FlowMapping!$G$2:$G$875,MATCH(W1145&amp;D1145,FlowMapping!$E$2:$E$875,0))</f>
        <v>Sulfuric acid</v>
      </c>
      <c r="C1145" s="61">
        <f>INDEX(FlowMapping!$H$2:$H$875,MATCH(W1145&amp;D1145,FlowMapping!$E$2:$E$875,0))</f>
        <v>7664939</v>
      </c>
      <c r="D1145" s="61" t="s">
        <v>1003</v>
      </c>
      <c r="E1145" s="61" t="str">
        <f>INDEX(FlowMapping!$J$2:$J$875,MATCH(W1145&amp;D1145,FlowMapping!$E$2:$E$875,0))</f>
        <v>unspecified</v>
      </c>
      <c r="F1145" s="61" t="str">
        <f>INDEX(FlowMapping!$M$2:$M$875,MATCH(W1145&amp;D1145,FlowMapping!$E$2:$E$875,0))</f>
        <v>99c65c6a-6871-40ba-af79-5bd6851688e4</v>
      </c>
      <c r="G1145" s="61" t="str">
        <f>INDEX(Activities!$B$2:$B$390,MATCH(H1145,Activities!$C$2:$C$390,0))</f>
        <v>Ferrous metal foundries</v>
      </c>
      <c r="H1145" s="61">
        <v>331510</v>
      </c>
      <c r="I1145" s="61" t="s">
        <v>997</v>
      </c>
      <c r="J1145" s="62">
        <v>2.7909521717086361E-7</v>
      </c>
      <c r="K1145" s="61" t="s">
        <v>2093</v>
      </c>
      <c r="L1145" s="61"/>
      <c r="M1145" s="61"/>
      <c r="N1145" s="61"/>
      <c r="O1145" s="61"/>
      <c r="P1145" s="61"/>
      <c r="Q1145" s="74">
        <v>2.4306812032346441</v>
      </c>
      <c r="R1145" s="61">
        <v>1</v>
      </c>
      <c r="S1145" s="61">
        <v>1</v>
      </c>
      <c r="T1145" s="61">
        <v>1</v>
      </c>
      <c r="U1145" s="61">
        <v>3</v>
      </c>
      <c r="V1145" s="61">
        <v>2013</v>
      </c>
      <c r="W1145" s="61" t="s">
        <v>91</v>
      </c>
      <c r="X1145" s="61" t="s">
        <v>572</v>
      </c>
      <c r="Y1145" s="61"/>
      <c r="AC1145"/>
    </row>
    <row r="1146" spans="2:29" x14ac:dyDescent="0.2">
      <c r="B1146" s="61" t="str">
        <f>INDEX(FlowMapping!$G$2:$G$875,MATCH(W1146&amp;D1146,FlowMapping!$E$2:$E$875,0))</f>
        <v>1,2,4-trimethylbenzene</v>
      </c>
      <c r="C1146" s="61">
        <f>INDEX(FlowMapping!$H$2:$H$875,MATCH(W1146&amp;D1146,FlowMapping!$E$2:$E$875,0))</f>
        <v>95636</v>
      </c>
      <c r="D1146" s="61" t="s">
        <v>1003</v>
      </c>
      <c r="E1146" s="61" t="str">
        <f>INDEX(FlowMapping!$J$2:$J$875,MATCH(W1146&amp;D1146,FlowMapping!$E$2:$E$875,0))</f>
        <v>unspecified</v>
      </c>
      <c r="F1146" s="61" t="str">
        <f>INDEX(FlowMapping!$M$2:$M$875,MATCH(W1146&amp;D1146,FlowMapping!$E$2:$E$875,0))</f>
        <v>776e1b2c-6a86-35c1-b2ed-61952ecd792c</v>
      </c>
      <c r="G1146" s="61" t="str">
        <f>INDEX(Activities!$B$2:$B$390,MATCH(H1146,Activities!$C$2:$C$390,0))</f>
        <v>Ferrous metal foundries</v>
      </c>
      <c r="H1146" s="61">
        <v>331510</v>
      </c>
      <c r="I1146" s="61" t="s">
        <v>997</v>
      </c>
      <c r="J1146" s="62">
        <v>3.3988492546898761E-7</v>
      </c>
      <c r="K1146" s="61" t="s">
        <v>2093</v>
      </c>
      <c r="L1146" s="61"/>
      <c r="M1146" s="61"/>
      <c r="N1146" s="61"/>
      <c r="O1146" s="61"/>
      <c r="P1146" s="61"/>
      <c r="Q1146" s="74">
        <v>4.5570818261911716</v>
      </c>
      <c r="R1146" s="61">
        <v>1</v>
      </c>
      <c r="S1146" s="61">
        <v>1</v>
      </c>
      <c r="T1146" s="61">
        <v>1</v>
      </c>
      <c r="U1146" s="61">
        <v>3</v>
      </c>
      <c r="V1146" s="61">
        <v>2013</v>
      </c>
      <c r="W1146" s="61" t="s">
        <v>32</v>
      </c>
      <c r="X1146" s="61" t="s">
        <v>572</v>
      </c>
      <c r="Y1146" s="61"/>
      <c r="AC1146"/>
    </row>
    <row r="1147" spans="2:29" x14ac:dyDescent="0.2">
      <c r="B1147" s="61" t="str">
        <f>INDEX(FlowMapping!$G$2:$G$875,MATCH(W1147&amp;D1147,FlowMapping!$E$2:$E$875,0))</f>
        <v>chromium</v>
      </c>
      <c r="C1147" s="61">
        <f>INDEX(FlowMapping!$H$2:$H$875,MATCH(W1147&amp;D1147,FlowMapping!$E$2:$E$875,0))</f>
        <v>7440473</v>
      </c>
      <c r="D1147" s="61" t="s">
        <v>1003</v>
      </c>
      <c r="E1147" s="61" t="str">
        <f>INDEX(FlowMapping!$J$2:$J$875,MATCH(W1147&amp;D1147,FlowMapping!$E$2:$E$875,0))</f>
        <v>unspecified</v>
      </c>
      <c r="F1147" s="61" t="str">
        <f>INDEX(FlowMapping!$M$2:$M$875,MATCH(W1147&amp;D1147,FlowMapping!$E$2:$E$875,0))</f>
        <v>e142b577-e934-4085-9a07-3983d4d92afb</v>
      </c>
      <c r="G1147" s="61" t="str">
        <f>INDEX(Activities!$B$2:$B$390,MATCH(H1147,Activities!$C$2:$C$390,0))</f>
        <v>Ferrous metal foundries</v>
      </c>
      <c r="H1147" s="61">
        <v>331510</v>
      </c>
      <c r="I1147" s="61" t="s">
        <v>997</v>
      </c>
      <c r="J1147" s="62">
        <v>3.4922583532060164E-7</v>
      </c>
      <c r="K1147" s="61" t="s">
        <v>2093</v>
      </c>
      <c r="L1147" s="61"/>
      <c r="M1147" s="61"/>
      <c r="N1147" s="61"/>
      <c r="O1147" s="61"/>
      <c r="P1147" s="61"/>
      <c r="Q1147" s="74">
        <v>4.1265483800781633</v>
      </c>
      <c r="R1147" s="61">
        <v>1</v>
      </c>
      <c r="S1147" s="61">
        <v>1</v>
      </c>
      <c r="T1147" s="61">
        <v>1</v>
      </c>
      <c r="U1147" s="61">
        <v>3</v>
      </c>
      <c r="V1147" s="61">
        <v>2013</v>
      </c>
      <c r="W1147" s="61" t="s">
        <v>13</v>
      </c>
      <c r="X1147" s="61" t="s">
        <v>572</v>
      </c>
      <c r="Y1147" s="61"/>
      <c r="AC1147"/>
    </row>
    <row r="1148" spans="2:29" x14ac:dyDescent="0.2">
      <c r="B1148" s="61" t="str">
        <f>INDEX(FlowMapping!$G$2:$G$875,MATCH(W1148&amp;D1148,FlowMapping!$E$2:$E$875,0))</f>
        <v>diisocyanates</v>
      </c>
      <c r="C1148" s="61" t="str">
        <f>INDEX(FlowMapping!$H$2:$H$875,MATCH(W1148&amp;D1148,FlowMapping!$E$2:$E$875,0))</f>
        <v/>
      </c>
      <c r="D1148" s="61" t="s">
        <v>1003</v>
      </c>
      <c r="E1148" s="61" t="str">
        <f>INDEX(FlowMapping!$J$2:$J$875,MATCH(W1148&amp;D1148,FlowMapping!$E$2:$E$875,0))</f>
        <v>unspecified</v>
      </c>
      <c r="F1148" s="61" t="str">
        <f>INDEX(FlowMapping!$M$2:$M$875,MATCH(W1148&amp;D1148,FlowMapping!$E$2:$E$875,0))</f>
        <v>63f3fff6-0459-49fd-808a-6fc86fd63f5c</v>
      </c>
      <c r="G1148" s="61" t="str">
        <f>INDEX(Activities!$B$2:$B$390,MATCH(H1148,Activities!$C$2:$C$390,0))</f>
        <v>Ferrous metal foundries</v>
      </c>
      <c r="H1148" s="61">
        <v>331510</v>
      </c>
      <c r="I1148" s="61" t="s">
        <v>997</v>
      </c>
      <c r="J1148" s="62">
        <v>7.1233652175088747E-7</v>
      </c>
      <c r="K1148" s="61" t="s">
        <v>2093</v>
      </c>
      <c r="L1148" s="61"/>
      <c r="M1148" s="61"/>
      <c r="N1148" s="61"/>
      <c r="O1148" s="61"/>
      <c r="P1148" s="61"/>
      <c r="Q1148" s="74">
        <v>3.9778587426406746</v>
      </c>
      <c r="R1148" s="61">
        <v>1</v>
      </c>
      <c r="S1148" s="61">
        <v>1</v>
      </c>
      <c r="T1148" s="61">
        <v>1</v>
      </c>
      <c r="U1148" s="61">
        <v>3</v>
      </c>
      <c r="V1148" s="61">
        <v>2013</v>
      </c>
      <c r="W1148" s="61" t="s">
        <v>51</v>
      </c>
      <c r="X1148" s="61" t="s">
        <v>572</v>
      </c>
      <c r="Y1148" s="61"/>
      <c r="AC1148"/>
    </row>
    <row r="1149" spans="2:29" x14ac:dyDescent="0.2">
      <c r="B1149" s="61" t="str">
        <f>INDEX(FlowMapping!$G$2:$G$875,MATCH(W1149&amp;D1149,FlowMapping!$E$2:$E$875,0))</f>
        <v>SEC-BUTYL ALCOHOL</v>
      </c>
      <c r="C1149" s="61">
        <f>INDEX(FlowMapping!$H$2:$H$875,MATCH(W1149&amp;D1149,FlowMapping!$E$2:$E$875,0))</f>
        <v>78922</v>
      </c>
      <c r="D1149" s="61" t="s">
        <v>1003</v>
      </c>
      <c r="E1149" s="61" t="str">
        <f>INDEX(FlowMapping!$J$2:$J$875,MATCH(W1149&amp;D1149,FlowMapping!$E$2:$E$875,0))</f>
        <v>unspecified</v>
      </c>
      <c r="F1149" s="61" t="str">
        <f>INDEX(FlowMapping!$M$2:$M$875,MATCH(W1149&amp;D1149,FlowMapping!$E$2:$E$875,0))</f>
        <v>1dcd86a2-ace9-4f68-b02c-13aff1c00923</v>
      </c>
      <c r="G1149" s="61" t="str">
        <f>INDEX(Activities!$B$2:$B$390,MATCH(H1149,Activities!$C$2:$C$390,0))</f>
        <v>Ferrous metal foundries</v>
      </c>
      <c r="H1149" s="61">
        <v>331510</v>
      </c>
      <c r="I1149" s="61" t="s">
        <v>997</v>
      </c>
      <c r="J1149" s="62">
        <v>9.2059002873077562E-7</v>
      </c>
      <c r="K1149" s="61" t="s">
        <v>2093</v>
      </c>
      <c r="L1149" s="61"/>
      <c r="M1149" s="61"/>
      <c r="N1149" s="61"/>
      <c r="O1149" s="61"/>
      <c r="P1149" s="61"/>
      <c r="Q1149" s="74">
        <v>4.8574994924188646</v>
      </c>
      <c r="R1149" s="61">
        <v>1</v>
      </c>
      <c r="S1149" s="61">
        <v>1</v>
      </c>
      <c r="T1149" s="61">
        <v>1</v>
      </c>
      <c r="U1149" s="61">
        <v>3</v>
      </c>
      <c r="V1149" s="61">
        <v>2013</v>
      </c>
      <c r="W1149" s="61" t="s">
        <v>152</v>
      </c>
      <c r="X1149" s="61" t="s">
        <v>572</v>
      </c>
      <c r="Y1149" s="61"/>
      <c r="AC1149"/>
    </row>
    <row r="1150" spans="2:29" x14ac:dyDescent="0.2">
      <c r="B1150" s="61" t="str">
        <f>INDEX(FlowMapping!$G$2:$G$875,MATCH(W1150&amp;D1150,FlowMapping!$E$2:$E$875,0))</f>
        <v>1-Methyl-2-pyrrolidinone</v>
      </c>
      <c r="C1150" s="61">
        <f>INDEX(FlowMapping!$H$2:$H$875,MATCH(W1150&amp;D1150,FlowMapping!$E$2:$E$875,0))</f>
        <v>872504</v>
      </c>
      <c r="D1150" s="61" t="s">
        <v>1003</v>
      </c>
      <c r="E1150" s="61" t="str">
        <f>INDEX(FlowMapping!$J$2:$J$875,MATCH(W1150&amp;D1150,FlowMapping!$E$2:$E$875,0))</f>
        <v>unspecified</v>
      </c>
      <c r="F1150" s="61" t="str">
        <f>INDEX(FlowMapping!$M$2:$M$875,MATCH(W1150&amp;D1150,FlowMapping!$E$2:$E$875,0))</f>
        <v>00b8c5b8-8f45-445f-839c-2017fe3ad8b8</v>
      </c>
      <c r="G1150" s="61" t="str">
        <f>INDEX(Activities!$B$2:$B$390,MATCH(H1150,Activities!$C$2:$C$390,0))</f>
        <v>Ferrous metal foundries</v>
      </c>
      <c r="H1150" s="61">
        <v>331510</v>
      </c>
      <c r="I1150" s="61" t="s">
        <v>997</v>
      </c>
      <c r="J1150" s="62">
        <v>1.246729220888964E-6</v>
      </c>
      <c r="K1150" s="61" t="s">
        <v>2093</v>
      </c>
      <c r="L1150" s="61"/>
      <c r="M1150" s="61"/>
      <c r="N1150" s="61"/>
      <c r="O1150" s="61"/>
      <c r="P1150" s="61"/>
      <c r="Q1150" s="74">
        <v>4.7294197670253508</v>
      </c>
      <c r="R1150" s="61">
        <v>1</v>
      </c>
      <c r="S1150" s="61">
        <v>1</v>
      </c>
      <c r="T1150" s="61">
        <v>1</v>
      </c>
      <c r="U1150" s="61">
        <v>3</v>
      </c>
      <c r="V1150" s="61">
        <v>2013</v>
      </c>
      <c r="W1150" s="61" t="s">
        <v>50</v>
      </c>
      <c r="X1150" s="61" t="s">
        <v>572</v>
      </c>
      <c r="Y1150" s="61"/>
      <c r="AC1150"/>
    </row>
    <row r="1151" spans="2:29" x14ac:dyDescent="0.2">
      <c r="B1151" s="61" t="str">
        <f>INDEX(FlowMapping!$G$2:$G$875,MATCH(W1151&amp;D1151,FlowMapping!$E$2:$E$875,0))</f>
        <v>Ethylene glycol monoethyl ether</v>
      </c>
      <c r="C1151" s="61">
        <f>INDEX(FlowMapping!$H$2:$H$875,MATCH(W1151&amp;D1151,FlowMapping!$E$2:$E$875,0))</f>
        <v>110805</v>
      </c>
      <c r="D1151" s="61" t="s">
        <v>1003</v>
      </c>
      <c r="E1151" s="61" t="str">
        <f>INDEX(FlowMapping!$J$2:$J$875,MATCH(W1151&amp;D1151,FlowMapping!$E$2:$E$875,0))</f>
        <v>unspecified</v>
      </c>
      <c r="F1151" s="61" t="str">
        <f>INDEX(FlowMapping!$M$2:$M$875,MATCH(W1151&amp;D1151,FlowMapping!$E$2:$E$875,0))</f>
        <v>45e23e23-d952-4721-a514-2acfa5bfcab5</v>
      </c>
      <c r="G1151" s="61" t="str">
        <f>INDEX(Activities!$B$2:$B$390,MATCH(H1151,Activities!$C$2:$C$390,0))</f>
        <v>Ferrous metal foundries</v>
      </c>
      <c r="H1151" s="61">
        <v>331510</v>
      </c>
      <c r="I1151" s="61" t="s">
        <v>997</v>
      </c>
      <c r="J1151" s="62">
        <v>1.2745825249281732E-6</v>
      </c>
      <c r="K1151" s="61" t="s">
        <v>2093</v>
      </c>
      <c r="L1151" s="61"/>
      <c r="M1151" s="61"/>
      <c r="N1151" s="61"/>
      <c r="O1151" s="61"/>
      <c r="P1151" s="61"/>
      <c r="Q1151" s="74">
        <v>4.8068611195233943</v>
      </c>
      <c r="R1151" s="61">
        <v>1</v>
      </c>
      <c r="S1151" s="61">
        <v>1</v>
      </c>
      <c r="T1151" s="61">
        <v>1</v>
      </c>
      <c r="U1151" s="61">
        <v>3</v>
      </c>
      <c r="V1151" s="61">
        <v>2013</v>
      </c>
      <c r="W1151" s="61" t="s">
        <v>89</v>
      </c>
      <c r="X1151" s="61" t="s">
        <v>572</v>
      </c>
      <c r="Y1151" s="61"/>
      <c r="AC1151"/>
    </row>
    <row r="1152" spans="2:29" x14ac:dyDescent="0.2">
      <c r="B1152" s="61" t="str">
        <f>INDEX(FlowMapping!$G$2:$G$875,MATCH(W1152&amp;D1152,FlowMapping!$E$2:$E$875,0))</f>
        <v>ALUMINUM OXIDE</v>
      </c>
      <c r="C1152" s="61">
        <f>INDEX(FlowMapping!$H$2:$H$875,MATCH(W1152&amp;D1152,FlowMapping!$E$2:$E$875,0))</f>
        <v>1344281</v>
      </c>
      <c r="D1152" s="61" t="s">
        <v>1003</v>
      </c>
      <c r="E1152" s="61" t="str">
        <f>INDEX(FlowMapping!$J$2:$J$875,MATCH(W1152&amp;D1152,FlowMapping!$E$2:$E$875,0))</f>
        <v>unspecified</v>
      </c>
      <c r="F1152" s="61" t="str">
        <f>INDEX(FlowMapping!$M$2:$M$875,MATCH(W1152&amp;D1152,FlowMapping!$E$2:$E$875,0))</f>
        <v>2c6d7f78-7b39-327b-b7d0-31eefac67a11</v>
      </c>
      <c r="G1152" s="61" t="str">
        <f>INDEX(Activities!$B$2:$B$390,MATCH(H1152,Activities!$C$2:$C$390,0))</f>
        <v>Nonferrous metal foundries</v>
      </c>
      <c r="H1152" s="61">
        <v>331520</v>
      </c>
      <c r="I1152" s="61" t="s">
        <v>997</v>
      </c>
      <c r="J1152" s="62">
        <v>3.3914018691588779E-10</v>
      </c>
      <c r="K1152" s="61" t="s">
        <v>2093</v>
      </c>
      <c r="L1152" s="61"/>
      <c r="M1152" s="61"/>
      <c r="N1152" s="61"/>
      <c r="O1152" s="61"/>
      <c r="P1152" s="61"/>
      <c r="Q1152" s="74">
        <v>4.541660212657372</v>
      </c>
      <c r="R1152" s="61">
        <v>1</v>
      </c>
      <c r="S1152" s="61">
        <v>1</v>
      </c>
      <c r="T1152" s="61">
        <v>1</v>
      </c>
      <c r="U1152" s="61">
        <v>4</v>
      </c>
      <c r="V1152" s="61">
        <v>2013</v>
      </c>
      <c r="W1152" s="61" t="s">
        <v>198</v>
      </c>
      <c r="X1152" s="61" t="s">
        <v>572</v>
      </c>
      <c r="Y1152" s="61"/>
      <c r="AC1152"/>
    </row>
    <row r="1153" spans="2:29" x14ac:dyDescent="0.2">
      <c r="B1153" s="61" t="str">
        <f>INDEX(FlowMapping!$G$2:$G$875,MATCH(W1153&amp;D1153,FlowMapping!$E$2:$E$875,0))</f>
        <v>diisocyanates</v>
      </c>
      <c r="C1153" s="61" t="str">
        <f>INDEX(FlowMapping!$H$2:$H$875,MATCH(W1153&amp;D1153,FlowMapping!$E$2:$E$875,0))</f>
        <v/>
      </c>
      <c r="D1153" s="61" t="s">
        <v>1003</v>
      </c>
      <c r="E1153" s="61" t="str">
        <f>INDEX(FlowMapping!$J$2:$J$875,MATCH(W1153&amp;D1153,FlowMapping!$E$2:$E$875,0))</f>
        <v>unspecified</v>
      </c>
      <c r="F1153" s="61" t="str">
        <f>INDEX(FlowMapping!$M$2:$M$875,MATCH(W1153&amp;D1153,FlowMapping!$E$2:$E$875,0))</f>
        <v>63f3fff6-0459-49fd-808a-6fc86fd63f5c</v>
      </c>
      <c r="G1153" s="61" t="str">
        <f>INDEX(Activities!$B$2:$B$390,MATCH(H1153,Activities!$C$2:$C$390,0))</f>
        <v>Nonferrous metal foundries</v>
      </c>
      <c r="H1153" s="61">
        <v>331520</v>
      </c>
      <c r="I1153" s="61" t="s">
        <v>997</v>
      </c>
      <c r="J1153" s="62">
        <v>4.34557278504673E-8</v>
      </c>
      <c r="K1153" s="61" t="s">
        <v>2093</v>
      </c>
      <c r="L1153" s="61"/>
      <c r="M1153" s="61"/>
      <c r="N1153" s="61"/>
      <c r="O1153" s="61"/>
      <c r="P1153" s="61"/>
      <c r="Q1153" s="74">
        <v>3.9778587426406746</v>
      </c>
      <c r="R1153" s="61">
        <v>1</v>
      </c>
      <c r="S1153" s="61">
        <v>1</v>
      </c>
      <c r="T1153" s="61">
        <v>1</v>
      </c>
      <c r="U1153" s="61">
        <v>4</v>
      </c>
      <c r="V1153" s="61">
        <v>2013</v>
      </c>
      <c r="W1153" s="61" t="s">
        <v>51</v>
      </c>
      <c r="X1153" s="61" t="s">
        <v>572</v>
      </c>
      <c r="Y1153" s="61"/>
      <c r="AC1153"/>
    </row>
    <row r="1154" spans="2:29" x14ac:dyDescent="0.2">
      <c r="B1154" s="61" t="str">
        <f>INDEX(FlowMapping!$G$2:$G$875,MATCH(W1154&amp;D1154,FlowMapping!$E$2:$E$875,0))</f>
        <v>1-Methyl-2-pyrrolidinone</v>
      </c>
      <c r="C1154" s="61">
        <f>INDEX(FlowMapping!$H$2:$H$875,MATCH(W1154&amp;D1154,FlowMapping!$E$2:$E$875,0))</f>
        <v>872504</v>
      </c>
      <c r="D1154" s="61" t="s">
        <v>1003</v>
      </c>
      <c r="E1154" s="61" t="str">
        <f>INDEX(FlowMapping!$J$2:$J$875,MATCH(W1154&amp;D1154,FlowMapping!$E$2:$E$875,0))</f>
        <v>unspecified</v>
      </c>
      <c r="F1154" s="61" t="str">
        <f>INDEX(FlowMapping!$M$2:$M$875,MATCH(W1154&amp;D1154,FlowMapping!$E$2:$E$875,0))</f>
        <v>00b8c5b8-8f45-445f-839c-2017fe3ad8b8</v>
      </c>
      <c r="G1154" s="61" t="str">
        <f>INDEX(Activities!$B$2:$B$390,MATCH(H1154,Activities!$C$2:$C$390,0))</f>
        <v>Nonferrous metal foundries</v>
      </c>
      <c r="H1154" s="61">
        <v>331520</v>
      </c>
      <c r="I1154" s="61" t="s">
        <v>997</v>
      </c>
      <c r="J1154" s="62">
        <v>4.9175327102803744E-8</v>
      </c>
      <c r="K1154" s="61" t="s">
        <v>2093</v>
      </c>
      <c r="L1154" s="61"/>
      <c r="M1154" s="61"/>
      <c r="N1154" s="61"/>
      <c r="O1154" s="61"/>
      <c r="P1154" s="61"/>
      <c r="Q1154" s="74">
        <v>4.7294197670253508</v>
      </c>
      <c r="R1154" s="61">
        <v>1</v>
      </c>
      <c r="S1154" s="61">
        <v>1</v>
      </c>
      <c r="T1154" s="61">
        <v>1</v>
      </c>
      <c r="U1154" s="61">
        <v>4</v>
      </c>
      <c r="V1154" s="61">
        <v>2013</v>
      </c>
      <c r="W1154" s="61" t="s">
        <v>50</v>
      </c>
      <c r="X1154" s="61" t="s">
        <v>572</v>
      </c>
      <c r="Y1154" s="61"/>
      <c r="AC1154"/>
    </row>
    <row r="1155" spans="2:29" x14ac:dyDescent="0.2">
      <c r="B1155" s="61" t="str">
        <f>INDEX(FlowMapping!$G$2:$G$875,MATCH(W1155&amp;D1155,FlowMapping!$E$2:$E$875,0))</f>
        <v>4,4'-isopropylidenediphenol</v>
      </c>
      <c r="C1155" s="61">
        <f>INDEX(FlowMapping!$H$2:$H$875,MATCH(W1155&amp;D1155,FlowMapping!$E$2:$E$875,0))</f>
        <v>80057</v>
      </c>
      <c r="D1155" s="61" t="s">
        <v>1003</v>
      </c>
      <c r="E1155" s="61" t="str">
        <f>INDEX(FlowMapping!$J$2:$J$875,MATCH(W1155&amp;D1155,FlowMapping!$E$2:$E$875,0))</f>
        <v>unspecified</v>
      </c>
      <c r="F1155" s="61" t="str">
        <f>INDEX(FlowMapping!$M$2:$M$875,MATCH(W1155&amp;D1155,FlowMapping!$E$2:$E$875,0))</f>
        <v>f1434c85-6374-3511-b73a-2189eb058ea8</v>
      </c>
      <c r="G1155" s="61" t="str">
        <f>INDEX(Activities!$B$2:$B$390,MATCH(H1155,Activities!$C$2:$C$390,0))</f>
        <v>Nonferrous metal foundries</v>
      </c>
      <c r="H1155" s="61">
        <v>331520</v>
      </c>
      <c r="I1155" s="61" t="s">
        <v>997</v>
      </c>
      <c r="J1155" s="62">
        <v>5.4872882242990651E-8</v>
      </c>
      <c r="K1155" s="61" t="s">
        <v>2093</v>
      </c>
      <c r="L1155" s="61"/>
      <c r="M1155" s="61"/>
      <c r="N1155" s="61"/>
      <c r="O1155" s="61"/>
      <c r="P1155" s="61"/>
      <c r="Q1155" s="74">
        <v>4.0952198473650068</v>
      </c>
      <c r="R1155" s="61">
        <v>1</v>
      </c>
      <c r="S1155" s="61">
        <v>1</v>
      </c>
      <c r="T1155" s="61">
        <v>1</v>
      </c>
      <c r="U1155" s="61">
        <v>4</v>
      </c>
      <c r="V1155" s="61">
        <v>2013</v>
      </c>
      <c r="W1155" s="61" t="s">
        <v>48</v>
      </c>
      <c r="X1155" s="61" t="s">
        <v>572</v>
      </c>
      <c r="Y1155" s="61"/>
      <c r="AC1155"/>
    </row>
    <row r="1156" spans="2:29" x14ac:dyDescent="0.2">
      <c r="B1156" s="61" t="str">
        <f>INDEX(FlowMapping!$G$2:$G$875,MATCH(W1156&amp;D1156,FlowMapping!$E$2:$E$875,0))</f>
        <v>Sulfuric acid</v>
      </c>
      <c r="C1156" s="61">
        <f>INDEX(FlowMapping!$H$2:$H$875,MATCH(W1156&amp;D1156,FlowMapping!$E$2:$E$875,0))</f>
        <v>7664939</v>
      </c>
      <c r="D1156" s="61" t="s">
        <v>1003</v>
      </c>
      <c r="E1156" s="61" t="str">
        <f>INDEX(FlowMapping!$J$2:$J$875,MATCH(W1156&amp;D1156,FlowMapping!$E$2:$E$875,0))</f>
        <v>unspecified</v>
      </c>
      <c r="F1156" s="61" t="str">
        <f>INDEX(FlowMapping!$M$2:$M$875,MATCH(W1156&amp;D1156,FlowMapping!$E$2:$E$875,0))</f>
        <v>99c65c6a-6871-40ba-af79-5bd6851688e4</v>
      </c>
      <c r="G1156" s="61" t="str">
        <f>INDEX(Activities!$B$2:$B$390,MATCH(H1156,Activities!$C$2:$C$390,0))</f>
        <v>Nonferrous metal foundries</v>
      </c>
      <c r="H1156" s="61">
        <v>331520</v>
      </c>
      <c r="I1156" s="61" t="s">
        <v>997</v>
      </c>
      <c r="J1156" s="62">
        <v>6.2740934579439243E-8</v>
      </c>
      <c r="K1156" s="61" t="s">
        <v>2093</v>
      </c>
      <c r="L1156" s="61"/>
      <c r="M1156" s="61"/>
      <c r="N1156" s="61"/>
      <c r="O1156" s="61"/>
      <c r="P1156" s="61"/>
      <c r="Q1156" s="74">
        <v>2.4306812032346441</v>
      </c>
      <c r="R1156" s="61">
        <v>1</v>
      </c>
      <c r="S1156" s="61">
        <v>1</v>
      </c>
      <c r="T1156" s="61">
        <v>1</v>
      </c>
      <c r="U1156" s="61">
        <v>4</v>
      </c>
      <c r="V1156" s="61">
        <v>2013</v>
      </c>
      <c r="W1156" s="61" t="s">
        <v>91</v>
      </c>
      <c r="X1156" s="61" t="s">
        <v>572</v>
      </c>
      <c r="Y1156" s="61"/>
      <c r="AC1156"/>
    </row>
    <row r="1157" spans="2:29" x14ac:dyDescent="0.2">
      <c r="B1157" s="61" t="str">
        <f>INDEX(FlowMapping!$G$2:$G$875,MATCH(W1157&amp;D1157,FlowMapping!$E$2:$E$875,0))</f>
        <v>chromium</v>
      </c>
      <c r="C1157" s="61">
        <f>INDEX(FlowMapping!$H$2:$H$875,MATCH(W1157&amp;D1157,FlowMapping!$E$2:$E$875,0))</f>
        <v>7440473</v>
      </c>
      <c r="D1157" s="61" t="s">
        <v>1003</v>
      </c>
      <c r="E1157" s="61" t="str">
        <f>INDEX(FlowMapping!$J$2:$J$875,MATCH(W1157&amp;D1157,FlowMapping!$E$2:$E$875,0))</f>
        <v>unspecified</v>
      </c>
      <c r="F1157" s="61" t="str">
        <f>INDEX(FlowMapping!$M$2:$M$875,MATCH(W1157&amp;D1157,FlowMapping!$E$2:$E$875,0))</f>
        <v>e142b577-e934-4085-9a07-3983d4d92afb</v>
      </c>
      <c r="G1157" s="61" t="str">
        <f>INDEX(Activities!$B$2:$B$390,MATCH(H1157,Activities!$C$2:$C$390,0))</f>
        <v>Nonferrous metal foundries</v>
      </c>
      <c r="H1157" s="61">
        <v>331520</v>
      </c>
      <c r="I1157" s="61" t="s">
        <v>997</v>
      </c>
      <c r="J1157" s="62">
        <v>1.5746143222429905E-7</v>
      </c>
      <c r="K1157" s="61" t="s">
        <v>2093</v>
      </c>
      <c r="L1157" s="61"/>
      <c r="M1157" s="61"/>
      <c r="N1157" s="61"/>
      <c r="O1157" s="61"/>
      <c r="P1157" s="61"/>
      <c r="Q1157" s="74">
        <v>4.1265483800781633</v>
      </c>
      <c r="R1157" s="61">
        <v>1</v>
      </c>
      <c r="S1157" s="61">
        <v>1</v>
      </c>
      <c r="T1157" s="61">
        <v>1</v>
      </c>
      <c r="U1157" s="61">
        <v>4</v>
      </c>
      <c r="V1157" s="61">
        <v>2013</v>
      </c>
      <c r="W1157" s="61" t="s">
        <v>13</v>
      </c>
      <c r="X1157" s="61" t="s">
        <v>572</v>
      </c>
      <c r="Y1157" s="61"/>
      <c r="AC1157"/>
    </row>
    <row r="1158" spans="2:29" x14ac:dyDescent="0.2">
      <c r="B1158" s="61" t="str">
        <f>INDEX(FlowMapping!$G$2:$G$875,MATCH(W1158&amp;D1158,FlowMapping!$E$2:$E$875,0))</f>
        <v>Zinc</v>
      </c>
      <c r="C1158" s="61">
        <f>INDEX(FlowMapping!$H$2:$H$875,MATCH(W1158&amp;D1158,FlowMapping!$E$2:$E$875,0))</f>
        <v>1330207</v>
      </c>
      <c r="D1158" s="61" t="s">
        <v>1003</v>
      </c>
      <c r="E1158" s="61" t="str">
        <f>INDEX(FlowMapping!$J$2:$J$875,MATCH(W1158&amp;D1158,FlowMapping!$E$2:$E$875,0))</f>
        <v>unspecified</v>
      </c>
      <c r="F1158" s="61" t="str">
        <f>INDEX(FlowMapping!$M$2:$M$875,MATCH(W1158&amp;D1158,FlowMapping!$E$2:$E$875,0))</f>
        <v>5ce378a0-b48d-471c-977d-79681521efde</v>
      </c>
      <c r="G1158" s="61" t="str">
        <f>INDEX(Activities!$B$2:$B$390,MATCH(H1158,Activities!$C$2:$C$390,0))</f>
        <v>Nonferrous metal foundries</v>
      </c>
      <c r="H1158" s="61">
        <v>331520</v>
      </c>
      <c r="I1158" s="61" t="s">
        <v>997</v>
      </c>
      <c r="J1158" s="62">
        <v>4.0010300949532708E-7</v>
      </c>
      <c r="K1158" s="61" t="s">
        <v>2093</v>
      </c>
      <c r="L1158" s="61"/>
      <c r="M1158" s="61"/>
      <c r="N1158" s="61"/>
      <c r="O1158" s="61"/>
      <c r="P1158" s="61"/>
      <c r="Q1158" s="74">
        <v>4.7351148468070079</v>
      </c>
      <c r="R1158" s="61">
        <v>1</v>
      </c>
      <c r="S1158" s="61">
        <v>1</v>
      </c>
      <c r="T1158" s="61">
        <v>1</v>
      </c>
      <c r="U1158" s="61">
        <v>4</v>
      </c>
      <c r="V1158" s="61">
        <v>2013</v>
      </c>
      <c r="W1158" s="61" t="s">
        <v>80</v>
      </c>
      <c r="X1158" s="61" t="s">
        <v>572</v>
      </c>
      <c r="Y1158" s="61"/>
      <c r="AC1158"/>
    </row>
    <row r="1159" spans="2:29" x14ac:dyDescent="0.2">
      <c r="B1159" s="61" t="str">
        <f>INDEX(FlowMapping!$G$2:$G$875,MATCH(W1159&amp;D1159,FlowMapping!$E$2:$E$875,0))</f>
        <v>1,2,4-trimethylbenzene</v>
      </c>
      <c r="C1159" s="61">
        <f>INDEX(FlowMapping!$H$2:$H$875,MATCH(W1159&amp;D1159,FlowMapping!$E$2:$E$875,0))</f>
        <v>95636</v>
      </c>
      <c r="D1159" s="61" t="s">
        <v>1003</v>
      </c>
      <c r="E1159" s="61" t="str">
        <f>INDEX(FlowMapping!$J$2:$J$875,MATCH(W1159&amp;D1159,FlowMapping!$E$2:$E$875,0))</f>
        <v>unspecified</v>
      </c>
      <c r="F1159" s="61" t="str">
        <f>INDEX(FlowMapping!$M$2:$M$875,MATCH(W1159&amp;D1159,FlowMapping!$E$2:$E$875,0))</f>
        <v>776e1b2c-6a86-35c1-b2ed-61952ecd792c</v>
      </c>
      <c r="G1159" s="61" t="str">
        <f>INDEX(Activities!$B$2:$B$390,MATCH(H1159,Activities!$C$2:$C$390,0))</f>
        <v>Nonferrous metal foundries</v>
      </c>
      <c r="H1159" s="61">
        <v>331520</v>
      </c>
      <c r="I1159" s="61" t="s">
        <v>997</v>
      </c>
      <c r="J1159" s="62">
        <v>8.316734803738317E-7</v>
      </c>
      <c r="K1159" s="61" t="s">
        <v>2093</v>
      </c>
      <c r="L1159" s="61"/>
      <c r="M1159" s="61"/>
      <c r="N1159" s="61"/>
      <c r="O1159" s="61"/>
      <c r="P1159" s="61"/>
      <c r="Q1159" s="74">
        <v>4.5570818261911716</v>
      </c>
      <c r="R1159" s="61">
        <v>1</v>
      </c>
      <c r="S1159" s="61">
        <v>1</v>
      </c>
      <c r="T1159" s="61">
        <v>1</v>
      </c>
      <c r="U1159" s="61">
        <v>4</v>
      </c>
      <c r="V1159" s="61">
        <v>2013</v>
      </c>
      <c r="W1159" s="61" t="s">
        <v>32</v>
      </c>
      <c r="X1159" s="61" t="s">
        <v>572</v>
      </c>
      <c r="Y1159" s="61"/>
      <c r="AC1159"/>
    </row>
    <row r="1160" spans="2:29" x14ac:dyDescent="0.2">
      <c r="B1160" s="61" t="str">
        <f>INDEX(FlowMapping!$G$2:$G$875,MATCH(W1160&amp;D1160,FlowMapping!$E$2:$E$875,0))</f>
        <v>nitric acid</v>
      </c>
      <c r="C1160" s="61">
        <f>INDEX(FlowMapping!$H$2:$H$875,MATCH(W1160&amp;D1160,FlowMapping!$E$2:$E$875,0))</f>
        <v>7697372</v>
      </c>
      <c r="D1160" s="61" t="s">
        <v>1003</v>
      </c>
      <c r="E1160" s="61" t="str">
        <f>INDEX(FlowMapping!$J$2:$J$875,MATCH(W1160&amp;D1160,FlowMapping!$E$2:$E$875,0))</f>
        <v>unspecified</v>
      </c>
      <c r="F1160" s="61" t="str">
        <f>INDEX(FlowMapping!$M$2:$M$875,MATCH(W1160&amp;D1160,FlowMapping!$E$2:$E$875,0))</f>
        <v>dc084330-5108-4d9c-a7ed-eb3345507f13</v>
      </c>
      <c r="G1160" s="61" t="str">
        <f>INDEX(Activities!$B$2:$B$390,MATCH(H1160,Activities!$C$2:$C$390,0))</f>
        <v>Nonferrous metal foundries</v>
      </c>
      <c r="H1160" s="61">
        <v>331520</v>
      </c>
      <c r="I1160" s="61" t="s">
        <v>997</v>
      </c>
      <c r="J1160" s="62">
        <v>1.057642586915888E-6</v>
      </c>
      <c r="K1160" s="61" t="s">
        <v>2093</v>
      </c>
      <c r="L1160" s="61"/>
      <c r="M1160" s="61"/>
      <c r="N1160" s="61"/>
      <c r="O1160" s="61"/>
      <c r="P1160" s="61"/>
      <c r="Q1160" s="74">
        <v>3.3313508718933869</v>
      </c>
      <c r="R1160" s="61">
        <v>1</v>
      </c>
      <c r="S1160" s="61">
        <v>1</v>
      </c>
      <c r="T1160" s="61">
        <v>1</v>
      </c>
      <c r="U1160" s="61">
        <v>4</v>
      </c>
      <c r="V1160" s="61">
        <v>2013</v>
      </c>
      <c r="W1160" s="61" t="s">
        <v>65</v>
      </c>
      <c r="X1160" s="61" t="s">
        <v>572</v>
      </c>
      <c r="Y1160" s="61"/>
      <c r="AC1160"/>
    </row>
    <row r="1161" spans="2:29" x14ac:dyDescent="0.2">
      <c r="B1161" s="61" t="str">
        <f>INDEX(FlowMapping!$G$2:$G$875,MATCH(W1161&amp;D1161,FlowMapping!$E$2:$E$875,0))</f>
        <v>Ethylene glycol monoethyl ether</v>
      </c>
      <c r="C1161" s="61">
        <f>INDEX(FlowMapping!$H$2:$H$875,MATCH(W1161&amp;D1161,FlowMapping!$E$2:$E$875,0))</f>
        <v>110805</v>
      </c>
      <c r="D1161" s="61" t="s">
        <v>1003</v>
      </c>
      <c r="E1161" s="61" t="str">
        <f>INDEX(FlowMapping!$J$2:$J$875,MATCH(W1161&amp;D1161,FlowMapping!$E$2:$E$875,0))</f>
        <v>unspecified</v>
      </c>
      <c r="F1161" s="61" t="str">
        <f>INDEX(FlowMapping!$M$2:$M$875,MATCH(W1161&amp;D1161,FlowMapping!$E$2:$E$875,0))</f>
        <v>45e23e23-d952-4721-a514-2acfa5bfcab5</v>
      </c>
      <c r="G1161" s="61" t="str">
        <f>INDEX(Activities!$B$2:$B$390,MATCH(H1161,Activities!$C$2:$C$390,0))</f>
        <v>Nonferrous metal foundries</v>
      </c>
      <c r="H1161" s="61">
        <v>331520</v>
      </c>
      <c r="I1161" s="61" t="s">
        <v>997</v>
      </c>
      <c r="J1161" s="62">
        <v>2.5274761570093459E-6</v>
      </c>
      <c r="K1161" s="61" t="s">
        <v>2093</v>
      </c>
      <c r="L1161" s="61"/>
      <c r="M1161" s="61"/>
      <c r="N1161" s="61"/>
      <c r="O1161" s="61"/>
      <c r="P1161" s="61"/>
      <c r="Q1161" s="74">
        <v>4.8068611195233943</v>
      </c>
      <c r="R1161" s="61">
        <v>1</v>
      </c>
      <c r="S1161" s="61">
        <v>1</v>
      </c>
      <c r="T1161" s="61">
        <v>1</v>
      </c>
      <c r="U1161" s="61">
        <v>4</v>
      </c>
      <c r="V1161" s="61">
        <v>2013</v>
      </c>
      <c r="W1161" s="61" t="s">
        <v>89</v>
      </c>
      <c r="X1161" s="61" t="s">
        <v>572</v>
      </c>
      <c r="Y1161" s="61"/>
      <c r="AC1161"/>
    </row>
    <row r="1162" spans="2:29" x14ac:dyDescent="0.2">
      <c r="B1162" s="61" t="str">
        <f>INDEX(FlowMapping!$G$2:$G$875,MATCH(W1162&amp;D1162,FlowMapping!$E$2:$E$875,0))</f>
        <v>copper</v>
      </c>
      <c r="C1162" s="61">
        <f>INDEX(FlowMapping!$H$2:$H$875,MATCH(W1162&amp;D1162,FlowMapping!$E$2:$E$875,0))</f>
        <v>7440508</v>
      </c>
      <c r="D1162" s="61" t="s">
        <v>1003</v>
      </c>
      <c r="E1162" s="61" t="str">
        <f>INDEX(FlowMapping!$J$2:$J$875,MATCH(W1162&amp;D1162,FlowMapping!$E$2:$E$875,0))</f>
        <v>unspecified</v>
      </c>
      <c r="F1162" s="61" t="str">
        <f>INDEX(FlowMapping!$M$2:$M$875,MATCH(W1162&amp;D1162,FlowMapping!$E$2:$E$875,0))</f>
        <v>ec8144d6-d123-43b1-9c17-a295422a0498</v>
      </c>
      <c r="G1162" s="61" t="str">
        <f>INDEX(Activities!$B$2:$B$390,MATCH(H1162,Activities!$C$2:$C$390,0))</f>
        <v>Nonferrous metal foundries</v>
      </c>
      <c r="H1162" s="61">
        <v>331520</v>
      </c>
      <c r="I1162" s="61" t="s">
        <v>997</v>
      </c>
      <c r="J1162" s="62">
        <v>4.3515784693951423E-6</v>
      </c>
      <c r="K1162" s="61" t="s">
        <v>2093</v>
      </c>
      <c r="L1162" s="61"/>
      <c r="M1162" s="61"/>
      <c r="N1162" s="61"/>
      <c r="O1162" s="61"/>
      <c r="P1162" s="61"/>
      <c r="Q1162" s="74">
        <v>3.6565374211799746</v>
      </c>
      <c r="R1162" s="61">
        <v>1</v>
      </c>
      <c r="S1162" s="61">
        <v>1</v>
      </c>
      <c r="T1162" s="61">
        <v>1</v>
      </c>
      <c r="U1162" s="61">
        <v>4</v>
      </c>
      <c r="V1162" s="61">
        <v>2013</v>
      </c>
      <c r="W1162" s="61" t="s">
        <v>25</v>
      </c>
      <c r="X1162" s="61" t="s">
        <v>572</v>
      </c>
      <c r="Y1162" s="61"/>
      <c r="AC1162"/>
    </row>
    <row r="1163" spans="2:29" x14ac:dyDescent="0.2">
      <c r="B1163" s="61" t="str">
        <f>INDEX(FlowMapping!$G$2:$G$875,MATCH(W1163&amp;D1163,FlowMapping!$E$2:$E$875,0))</f>
        <v>Aluminum</v>
      </c>
      <c r="C1163" s="61">
        <f>INDEX(FlowMapping!$H$2:$H$875,MATCH(W1163&amp;D1163,FlowMapping!$E$2:$E$875,0))</f>
        <v>7429905</v>
      </c>
      <c r="D1163" s="61" t="s">
        <v>1003</v>
      </c>
      <c r="E1163" s="61" t="str">
        <f>INDEX(FlowMapping!$J$2:$J$875,MATCH(W1163&amp;D1163,FlowMapping!$E$2:$E$875,0))</f>
        <v>unspecified</v>
      </c>
      <c r="F1163" s="61" t="str">
        <f>INDEX(FlowMapping!$M$2:$M$875,MATCH(W1163&amp;D1163,FlowMapping!$E$2:$E$875,0))</f>
        <v>ff65658c-2d39-44a2-b23e-7ec3c644f064</v>
      </c>
      <c r="G1163" s="61" t="str">
        <f>INDEX(Activities!$B$2:$B$390,MATCH(H1163,Activities!$C$2:$C$390,0))</f>
        <v>Nonferrous metal foundries</v>
      </c>
      <c r="H1163" s="61">
        <v>331520</v>
      </c>
      <c r="I1163" s="61" t="s">
        <v>997</v>
      </c>
      <c r="J1163" s="62">
        <v>6.2714118764859827E-6</v>
      </c>
      <c r="K1163" s="61" t="s">
        <v>2093</v>
      </c>
      <c r="L1163" s="61"/>
      <c r="M1163" s="61"/>
      <c r="N1163" s="61"/>
      <c r="O1163" s="61"/>
      <c r="P1163" s="61"/>
      <c r="Q1163" s="74">
        <v>3.5763266055878251</v>
      </c>
      <c r="R1163" s="61">
        <v>1</v>
      </c>
      <c r="S1163" s="61">
        <v>1</v>
      </c>
      <c r="T1163" s="61">
        <v>1</v>
      </c>
      <c r="U1163" s="61">
        <v>4</v>
      </c>
      <c r="V1163" s="61">
        <v>2013</v>
      </c>
      <c r="W1163" s="61" t="s">
        <v>81</v>
      </c>
      <c r="X1163" s="61" t="s">
        <v>572</v>
      </c>
      <c r="Y1163" s="61"/>
      <c r="AC1163"/>
    </row>
    <row r="1164" spans="2:29" x14ac:dyDescent="0.2">
      <c r="B1164" s="61" t="str">
        <f>INDEX(FlowMapping!$G$2:$G$875,MATCH(W1164&amp;D1164,FlowMapping!$E$2:$E$875,0))</f>
        <v>chromium</v>
      </c>
      <c r="C1164" s="61">
        <f>INDEX(FlowMapping!$H$2:$H$875,MATCH(W1164&amp;D1164,FlowMapping!$E$2:$E$875,0))</f>
        <v>7440473</v>
      </c>
      <c r="D1164" s="61" t="s">
        <v>1003</v>
      </c>
      <c r="E1164" s="61" t="str">
        <f>INDEX(FlowMapping!$J$2:$J$875,MATCH(W1164&amp;D1164,FlowMapping!$E$2:$E$875,0))</f>
        <v>unspecified</v>
      </c>
      <c r="F1164" s="61" t="str">
        <f>INDEX(FlowMapping!$M$2:$M$875,MATCH(W1164&amp;D1164,FlowMapping!$E$2:$E$875,0))</f>
        <v>e142b577-e934-4085-9a07-3983d4d92afb</v>
      </c>
      <c r="G1164" s="61" t="str">
        <f>INDEX(Activities!$B$2:$B$390,MATCH(H1164,Activities!$C$2:$C$390,0))</f>
        <v>Custom roll forming</v>
      </c>
      <c r="H1164" s="61">
        <v>332114</v>
      </c>
      <c r="I1164" s="61" t="s">
        <v>997</v>
      </c>
      <c r="J1164" s="62">
        <v>3.6327510283087339E-10</v>
      </c>
      <c r="K1164" s="61" t="s">
        <v>2093</v>
      </c>
      <c r="L1164" s="61"/>
      <c r="M1164" s="61"/>
      <c r="N1164" s="61"/>
      <c r="O1164" s="61"/>
      <c r="P1164" s="61"/>
      <c r="Q1164" s="74">
        <v>4.1265483800781633</v>
      </c>
      <c r="R1164" s="61">
        <v>1</v>
      </c>
      <c r="S1164" s="61">
        <v>1</v>
      </c>
      <c r="T1164" s="61">
        <v>1</v>
      </c>
      <c r="U1164" s="61">
        <v>5</v>
      </c>
      <c r="V1164" s="61">
        <v>2013</v>
      </c>
      <c r="W1164" s="61" t="s">
        <v>13</v>
      </c>
      <c r="X1164" s="61" t="s">
        <v>572</v>
      </c>
      <c r="Y1164" s="61"/>
      <c r="AC1164"/>
    </row>
    <row r="1165" spans="2:29" x14ac:dyDescent="0.2">
      <c r="B1165" s="61" t="str">
        <f>INDEX(FlowMapping!$G$2:$G$875,MATCH(W1165&amp;D1165,FlowMapping!$E$2:$E$875,0))</f>
        <v>ALUMINUM OXIDE</v>
      </c>
      <c r="C1165" s="61">
        <f>INDEX(FlowMapping!$H$2:$H$875,MATCH(W1165&amp;D1165,FlowMapping!$E$2:$E$875,0))</f>
        <v>1344281</v>
      </c>
      <c r="D1165" s="61" t="s">
        <v>1003</v>
      </c>
      <c r="E1165" s="61" t="str">
        <f>INDEX(FlowMapping!$J$2:$J$875,MATCH(W1165&amp;D1165,FlowMapping!$E$2:$E$875,0))</f>
        <v>unspecified</v>
      </c>
      <c r="F1165" s="61" t="str">
        <f>INDEX(FlowMapping!$M$2:$M$875,MATCH(W1165&amp;D1165,FlowMapping!$E$2:$E$875,0))</f>
        <v>2c6d7f78-7b39-327b-b7d0-31eefac67a11</v>
      </c>
      <c r="G1165" s="61" t="str">
        <f>INDEX(Activities!$B$2:$B$390,MATCH(H1165,Activities!$C$2:$C$390,0))</f>
        <v>Cutlery and handtool manufacturing</v>
      </c>
      <c r="H1165" s="61">
        <v>332200</v>
      </c>
      <c r="I1165" s="61" t="s">
        <v>997</v>
      </c>
      <c r="J1165" s="62">
        <v>4.6299887720730831E-10</v>
      </c>
      <c r="K1165" s="61" t="s">
        <v>2093</v>
      </c>
      <c r="L1165" s="61"/>
      <c r="M1165" s="61"/>
      <c r="N1165" s="61"/>
      <c r="O1165" s="61"/>
      <c r="P1165" s="61"/>
      <c r="Q1165" s="74">
        <v>4.541660212657372</v>
      </c>
      <c r="R1165" s="61">
        <v>1</v>
      </c>
      <c r="S1165" s="61">
        <v>1</v>
      </c>
      <c r="T1165" s="61">
        <v>1</v>
      </c>
      <c r="U1165" s="61">
        <v>5</v>
      </c>
      <c r="V1165" s="61">
        <v>2013</v>
      </c>
      <c r="W1165" s="61" t="s">
        <v>198</v>
      </c>
      <c r="X1165" s="61" t="s">
        <v>572</v>
      </c>
      <c r="Y1165" s="61"/>
      <c r="AC1165"/>
    </row>
    <row r="1166" spans="2:29" x14ac:dyDescent="0.2">
      <c r="B1166" s="61" t="str">
        <f>INDEX(FlowMapping!$G$2:$G$875,MATCH(W1166&amp;D1166,FlowMapping!$E$2:$E$875,0))</f>
        <v>chromium</v>
      </c>
      <c r="C1166" s="61">
        <f>INDEX(FlowMapping!$H$2:$H$875,MATCH(W1166&amp;D1166,FlowMapping!$E$2:$E$875,0))</f>
        <v>7440473</v>
      </c>
      <c r="D1166" s="61" t="s">
        <v>1003</v>
      </c>
      <c r="E1166" s="61" t="str">
        <f>INDEX(FlowMapping!$J$2:$J$875,MATCH(W1166&amp;D1166,FlowMapping!$E$2:$E$875,0))</f>
        <v>unspecified</v>
      </c>
      <c r="F1166" s="61" t="str">
        <f>INDEX(FlowMapping!$M$2:$M$875,MATCH(W1166&amp;D1166,FlowMapping!$E$2:$E$875,0))</f>
        <v>e142b577-e934-4085-9a07-3983d4d92afb</v>
      </c>
      <c r="G1166" s="61" t="str">
        <f>INDEX(Activities!$B$2:$B$390,MATCH(H1166,Activities!$C$2:$C$390,0))</f>
        <v>Cutlery and handtool manufacturing</v>
      </c>
      <c r="H1166" s="61">
        <v>332200</v>
      </c>
      <c r="I1166" s="61" t="s">
        <v>997</v>
      </c>
      <c r="J1166" s="62">
        <v>7.2311164642237423E-9</v>
      </c>
      <c r="K1166" s="61" t="s">
        <v>2093</v>
      </c>
      <c r="L1166" s="61"/>
      <c r="M1166" s="61"/>
      <c r="N1166" s="61"/>
      <c r="O1166" s="61"/>
      <c r="P1166" s="61"/>
      <c r="Q1166" s="74">
        <v>4.1265483800781633</v>
      </c>
      <c r="R1166" s="61">
        <v>1</v>
      </c>
      <c r="S1166" s="61">
        <v>1</v>
      </c>
      <c r="T1166" s="61">
        <v>1</v>
      </c>
      <c r="U1166" s="61">
        <v>5</v>
      </c>
      <c r="V1166" s="61">
        <v>2013</v>
      </c>
      <c r="W1166" s="61" t="s">
        <v>13</v>
      </c>
      <c r="X1166" s="61" t="s">
        <v>572</v>
      </c>
      <c r="Y1166" s="61"/>
      <c r="AC1166"/>
    </row>
    <row r="1167" spans="2:29" x14ac:dyDescent="0.2">
      <c r="B1167" s="61" t="str">
        <f>INDEX(FlowMapping!$G$2:$G$875,MATCH(W1167&amp;D1167,FlowMapping!$E$2:$E$875,0))</f>
        <v>Aluminum</v>
      </c>
      <c r="C1167" s="61">
        <f>INDEX(FlowMapping!$H$2:$H$875,MATCH(W1167&amp;D1167,FlowMapping!$E$2:$E$875,0))</f>
        <v>7429905</v>
      </c>
      <c r="D1167" s="61" t="s">
        <v>1003</v>
      </c>
      <c r="E1167" s="61" t="str">
        <f>INDEX(FlowMapping!$J$2:$J$875,MATCH(W1167&amp;D1167,FlowMapping!$E$2:$E$875,0))</f>
        <v>unspecified</v>
      </c>
      <c r="F1167" s="61" t="str">
        <f>INDEX(FlowMapping!$M$2:$M$875,MATCH(W1167&amp;D1167,FlowMapping!$E$2:$E$875,0))</f>
        <v>ff65658c-2d39-44a2-b23e-7ec3c644f064</v>
      </c>
      <c r="G1167" s="61" t="str">
        <f>INDEX(Activities!$B$2:$B$390,MATCH(H1167,Activities!$C$2:$C$390,0))</f>
        <v>Cutlery and handtool manufacturing</v>
      </c>
      <c r="H1167" s="61">
        <v>332200</v>
      </c>
      <c r="I1167" s="61" t="s">
        <v>997</v>
      </c>
      <c r="J1167" s="62">
        <v>1.2269470245993672E-8</v>
      </c>
      <c r="K1167" s="61" t="s">
        <v>2093</v>
      </c>
      <c r="L1167" s="61"/>
      <c r="M1167" s="61"/>
      <c r="N1167" s="61"/>
      <c r="O1167" s="61"/>
      <c r="P1167" s="61"/>
      <c r="Q1167" s="74">
        <v>3.5763266055878251</v>
      </c>
      <c r="R1167" s="61">
        <v>1</v>
      </c>
      <c r="S1167" s="61">
        <v>1</v>
      </c>
      <c r="T1167" s="61">
        <v>1</v>
      </c>
      <c r="U1167" s="61">
        <v>5</v>
      </c>
      <c r="V1167" s="61">
        <v>2013</v>
      </c>
      <c r="W1167" s="61" t="s">
        <v>81</v>
      </c>
      <c r="X1167" s="61" t="s">
        <v>572</v>
      </c>
      <c r="Y1167" s="61"/>
      <c r="AC1167"/>
    </row>
    <row r="1168" spans="2:29" x14ac:dyDescent="0.2">
      <c r="B1168" s="61" t="str">
        <f>INDEX(FlowMapping!$G$2:$G$875,MATCH(W1168&amp;D1168,FlowMapping!$E$2:$E$875,0))</f>
        <v>diisocyanates</v>
      </c>
      <c r="C1168" s="61" t="str">
        <f>INDEX(FlowMapping!$H$2:$H$875,MATCH(W1168&amp;D1168,FlowMapping!$E$2:$E$875,0))</f>
        <v/>
      </c>
      <c r="D1168" s="61" t="s">
        <v>1003</v>
      </c>
      <c r="E1168" s="61" t="str">
        <f>INDEX(FlowMapping!$J$2:$J$875,MATCH(W1168&amp;D1168,FlowMapping!$E$2:$E$875,0))</f>
        <v>unspecified</v>
      </c>
      <c r="F1168" s="61" t="str">
        <f>INDEX(FlowMapping!$M$2:$M$875,MATCH(W1168&amp;D1168,FlowMapping!$E$2:$E$875,0))</f>
        <v>63f3fff6-0459-49fd-808a-6fc86fd63f5c</v>
      </c>
      <c r="G1168" s="61" t="str">
        <f>INDEX(Activities!$B$2:$B$390,MATCH(H1168,Activities!$C$2:$C$390,0))</f>
        <v>Cutlery and handtool manufacturing</v>
      </c>
      <c r="H1168" s="61">
        <v>332200</v>
      </c>
      <c r="I1168" s="61" t="s">
        <v>997</v>
      </c>
      <c r="J1168" s="62">
        <v>2.3149943860365422E-8</v>
      </c>
      <c r="K1168" s="61" t="s">
        <v>2093</v>
      </c>
      <c r="L1168" s="61"/>
      <c r="M1168" s="61"/>
      <c r="N1168" s="61"/>
      <c r="O1168" s="61"/>
      <c r="P1168" s="61"/>
      <c r="Q1168" s="74">
        <v>3.9778587426406746</v>
      </c>
      <c r="R1168" s="61">
        <v>1</v>
      </c>
      <c r="S1168" s="61">
        <v>1</v>
      </c>
      <c r="T1168" s="61">
        <v>1</v>
      </c>
      <c r="U1168" s="61">
        <v>5</v>
      </c>
      <c r="V1168" s="61">
        <v>2013</v>
      </c>
      <c r="W1168" s="61" t="s">
        <v>51</v>
      </c>
      <c r="X1168" s="61" t="s">
        <v>572</v>
      </c>
      <c r="Y1168" s="61"/>
      <c r="AC1168"/>
    </row>
    <row r="1169" spans="2:29" x14ac:dyDescent="0.2">
      <c r="B1169" s="61" t="str">
        <f>INDEX(FlowMapping!$G$2:$G$875,MATCH(W1169&amp;D1169,FlowMapping!$E$2:$E$875,0))</f>
        <v>NITROUS ACID</v>
      </c>
      <c r="C1169" s="61">
        <f>INDEX(FlowMapping!$H$2:$H$875,MATCH(W1169&amp;D1169,FlowMapping!$E$2:$E$875,0))</f>
        <v>7782776</v>
      </c>
      <c r="D1169" s="61" t="s">
        <v>1003</v>
      </c>
      <c r="E1169" s="61" t="str">
        <f>INDEX(FlowMapping!$J$2:$J$875,MATCH(W1169&amp;D1169,FlowMapping!$E$2:$E$875,0))</f>
        <v>unspecified</v>
      </c>
      <c r="F1169" s="61" t="str">
        <f>INDEX(FlowMapping!$M$2:$M$875,MATCH(W1169&amp;D1169,FlowMapping!$E$2:$E$875,0))</f>
        <v>b633a270-97fe-3bdb-9fb0-a25de3323e03</v>
      </c>
      <c r="G1169" s="61" t="str">
        <f>INDEX(Activities!$B$2:$B$390,MATCH(H1169,Activities!$C$2:$C$390,0))</f>
        <v>Cutlery and handtool manufacturing</v>
      </c>
      <c r="H1169" s="61">
        <v>332200</v>
      </c>
      <c r="I1169" s="61" t="s">
        <v>997</v>
      </c>
      <c r="J1169" s="62">
        <v>1.2811178932326221E-7</v>
      </c>
      <c r="K1169" s="61" t="s">
        <v>2093</v>
      </c>
      <c r="L1169" s="61"/>
      <c r="M1169" s="61"/>
      <c r="N1169" s="61"/>
      <c r="O1169" s="61"/>
      <c r="P1169" s="61"/>
      <c r="Q1169" s="74">
        <v>4.5056411483746039</v>
      </c>
      <c r="R1169" s="61">
        <v>1</v>
      </c>
      <c r="S1169" s="61">
        <v>1</v>
      </c>
      <c r="T1169" s="61">
        <v>1</v>
      </c>
      <c r="U1169" s="61">
        <v>5</v>
      </c>
      <c r="V1169" s="61">
        <v>2013</v>
      </c>
      <c r="W1169" s="61" t="s">
        <v>107</v>
      </c>
      <c r="X1169" s="61" t="s">
        <v>572</v>
      </c>
      <c r="Y1169" s="61"/>
      <c r="AC1169"/>
    </row>
    <row r="1170" spans="2:29" x14ac:dyDescent="0.2">
      <c r="B1170" s="61" t="str">
        <f>INDEX(FlowMapping!$G$2:$G$875,MATCH(W1170&amp;D1170,FlowMapping!$E$2:$E$875,0))</f>
        <v>1-Methyl-2-pyrrolidinone</v>
      </c>
      <c r="C1170" s="61">
        <f>INDEX(FlowMapping!$H$2:$H$875,MATCH(W1170&amp;D1170,FlowMapping!$E$2:$E$875,0))</f>
        <v>872504</v>
      </c>
      <c r="D1170" s="61" t="s">
        <v>1003</v>
      </c>
      <c r="E1170" s="61" t="str">
        <f>INDEX(FlowMapping!$J$2:$J$875,MATCH(W1170&amp;D1170,FlowMapping!$E$2:$E$875,0))</f>
        <v>unspecified</v>
      </c>
      <c r="F1170" s="61" t="str">
        <f>INDEX(FlowMapping!$M$2:$M$875,MATCH(W1170&amp;D1170,FlowMapping!$E$2:$E$875,0))</f>
        <v>00b8c5b8-8f45-445f-839c-2017fe3ad8b8</v>
      </c>
      <c r="G1170" s="61" t="str">
        <f>INDEX(Activities!$B$2:$B$390,MATCH(H1170,Activities!$C$2:$C$390,0))</f>
        <v>Cutlery and handtool manufacturing</v>
      </c>
      <c r="H1170" s="61">
        <v>332200</v>
      </c>
      <c r="I1170" s="61" t="s">
        <v>997</v>
      </c>
      <c r="J1170" s="62">
        <v>1.0966591405532307E-6</v>
      </c>
      <c r="K1170" s="61" t="s">
        <v>2093</v>
      </c>
      <c r="L1170" s="61"/>
      <c r="M1170" s="61"/>
      <c r="N1170" s="61"/>
      <c r="O1170" s="61"/>
      <c r="P1170" s="61"/>
      <c r="Q1170" s="74">
        <v>4.7294197670253508</v>
      </c>
      <c r="R1170" s="61">
        <v>1</v>
      </c>
      <c r="S1170" s="61">
        <v>1</v>
      </c>
      <c r="T1170" s="61">
        <v>1</v>
      </c>
      <c r="U1170" s="61">
        <v>5</v>
      </c>
      <c r="V1170" s="61">
        <v>2013</v>
      </c>
      <c r="W1170" s="61" t="s">
        <v>50</v>
      </c>
      <c r="X1170" s="61" t="s">
        <v>572</v>
      </c>
      <c r="Y1170" s="61"/>
      <c r="AC1170"/>
    </row>
    <row r="1171" spans="2:29" x14ac:dyDescent="0.2">
      <c r="B1171" s="61" t="str">
        <f>INDEX(FlowMapping!$G$2:$G$875,MATCH(W1171&amp;D1171,FlowMapping!$E$2:$E$875,0))</f>
        <v>ALUMINUM OXIDE</v>
      </c>
      <c r="C1171" s="61">
        <f>INDEX(FlowMapping!$H$2:$H$875,MATCH(W1171&amp;D1171,FlowMapping!$E$2:$E$875,0))</f>
        <v>1344281</v>
      </c>
      <c r="D1171" s="61" t="s">
        <v>1003</v>
      </c>
      <c r="E1171" s="61" t="str">
        <f>INDEX(FlowMapping!$J$2:$J$875,MATCH(W1171&amp;D1171,FlowMapping!$E$2:$E$875,0))</f>
        <v>unspecified</v>
      </c>
      <c r="F1171" s="61" t="str">
        <f>INDEX(FlowMapping!$M$2:$M$875,MATCH(W1171&amp;D1171,FlowMapping!$E$2:$E$875,0))</f>
        <v>2c6d7f78-7b39-327b-b7d0-31eefac67a11</v>
      </c>
      <c r="G1171" s="61" t="str">
        <f>INDEX(Activities!$B$2:$B$390,MATCH(H1171,Activities!$C$2:$C$390,0))</f>
        <v>Plate work and fabricated structural product manufacturing</v>
      </c>
      <c r="H1171" s="61">
        <v>332310</v>
      </c>
      <c r="I1171" s="61" t="s">
        <v>997</v>
      </c>
      <c r="J1171" s="62">
        <v>1.598590308370044E-11</v>
      </c>
      <c r="K1171" s="61" t="s">
        <v>2093</v>
      </c>
      <c r="L1171" s="61"/>
      <c r="M1171" s="61"/>
      <c r="N1171" s="61"/>
      <c r="O1171" s="61"/>
      <c r="P1171" s="61"/>
      <c r="Q1171" s="74">
        <v>4.541660212657372</v>
      </c>
      <c r="R1171" s="61">
        <v>1</v>
      </c>
      <c r="S1171" s="61">
        <v>1</v>
      </c>
      <c r="T1171" s="61">
        <v>1</v>
      </c>
      <c r="U1171" s="61">
        <v>5</v>
      </c>
      <c r="V1171" s="61">
        <v>2013</v>
      </c>
      <c r="W1171" s="61" t="s">
        <v>198</v>
      </c>
      <c r="X1171" s="61" t="s">
        <v>572</v>
      </c>
      <c r="Y1171" s="61"/>
      <c r="AC1171"/>
    </row>
    <row r="1172" spans="2:29" x14ac:dyDescent="0.2">
      <c r="B1172" s="61" t="str">
        <f>INDEX(FlowMapping!$G$2:$G$875,MATCH(W1172&amp;D1172,FlowMapping!$E$2:$E$875,0))</f>
        <v>pentachlorophenol</v>
      </c>
      <c r="C1172" s="61">
        <f>INDEX(FlowMapping!$H$2:$H$875,MATCH(W1172&amp;D1172,FlowMapping!$E$2:$E$875,0))</f>
        <v>87865</v>
      </c>
      <c r="D1172" s="61" t="s">
        <v>1003</v>
      </c>
      <c r="E1172" s="61" t="str">
        <f>INDEX(FlowMapping!$J$2:$J$875,MATCH(W1172&amp;D1172,FlowMapping!$E$2:$E$875,0))</f>
        <v>unspecified</v>
      </c>
      <c r="F1172" s="61" t="str">
        <f>INDEX(FlowMapping!$M$2:$M$875,MATCH(W1172&amp;D1172,FlowMapping!$E$2:$E$875,0))</f>
        <v>64cb3e89-61c2-34ca-b134-94f269d9cd9a</v>
      </c>
      <c r="G1172" s="61" t="str">
        <f>INDEX(Activities!$B$2:$B$390,MATCH(H1172,Activities!$C$2:$C$390,0))</f>
        <v>Plate work and fabricated structural product manufacturing</v>
      </c>
      <c r="H1172" s="61">
        <v>332310</v>
      </c>
      <c r="I1172" s="61" t="s">
        <v>997</v>
      </c>
      <c r="J1172" s="62">
        <v>1.1101321585903082E-10</v>
      </c>
      <c r="K1172" s="61" t="s">
        <v>2093</v>
      </c>
      <c r="L1172" s="61"/>
      <c r="M1172" s="61"/>
      <c r="N1172" s="61"/>
      <c r="O1172" s="61"/>
      <c r="P1172" s="61"/>
      <c r="Q1172" s="74">
        <v>4.7353511540362749</v>
      </c>
      <c r="R1172" s="61">
        <v>1</v>
      </c>
      <c r="S1172" s="61">
        <v>1</v>
      </c>
      <c r="T1172" s="61">
        <v>1</v>
      </c>
      <c r="U1172" s="61">
        <v>5</v>
      </c>
      <c r="V1172" s="61">
        <v>2013</v>
      </c>
      <c r="W1172" s="61" t="s">
        <v>252</v>
      </c>
      <c r="X1172" s="61" t="s">
        <v>572</v>
      </c>
      <c r="Y1172" s="61"/>
      <c r="AC1172"/>
    </row>
    <row r="1173" spans="2:29" x14ac:dyDescent="0.2">
      <c r="B1173" s="61" t="str">
        <f>INDEX(FlowMapping!$G$2:$G$875,MATCH(W1173&amp;D1173,FlowMapping!$E$2:$E$875,0))</f>
        <v>diisocyanates</v>
      </c>
      <c r="C1173" s="61" t="str">
        <f>INDEX(FlowMapping!$H$2:$H$875,MATCH(W1173&amp;D1173,FlowMapping!$E$2:$E$875,0))</f>
        <v/>
      </c>
      <c r="D1173" s="61" t="s">
        <v>1003</v>
      </c>
      <c r="E1173" s="61" t="str">
        <f>INDEX(FlowMapping!$J$2:$J$875,MATCH(W1173&amp;D1173,FlowMapping!$E$2:$E$875,0))</f>
        <v>unspecified</v>
      </c>
      <c r="F1173" s="61" t="str">
        <f>INDEX(FlowMapping!$M$2:$M$875,MATCH(W1173&amp;D1173,FlowMapping!$E$2:$E$875,0))</f>
        <v>63f3fff6-0459-49fd-808a-6fc86fd63f5c</v>
      </c>
      <c r="G1173" s="61" t="str">
        <f>INDEX(Activities!$B$2:$B$390,MATCH(H1173,Activities!$C$2:$C$390,0))</f>
        <v>Plate work and fabricated structural product manufacturing</v>
      </c>
      <c r="H1173" s="61">
        <v>332310</v>
      </c>
      <c r="I1173" s="61" t="s">
        <v>997</v>
      </c>
      <c r="J1173" s="62">
        <v>3.3134114537444931E-10</v>
      </c>
      <c r="K1173" s="61" t="s">
        <v>2093</v>
      </c>
      <c r="L1173" s="61"/>
      <c r="M1173" s="61"/>
      <c r="N1173" s="61"/>
      <c r="O1173" s="61"/>
      <c r="P1173" s="61"/>
      <c r="Q1173" s="74">
        <v>3.9778587426406746</v>
      </c>
      <c r="R1173" s="61">
        <v>1</v>
      </c>
      <c r="S1173" s="61">
        <v>1</v>
      </c>
      <c r="T1173" s="61">
        <v>1</v>
      </c>
      <c r="U1173" s="61">
        <v>5</v>
      </c>
      <c r="V1173" s="61">
        <v>2013</v>
      </c>
      <c r="W1173" s="61" t="s">
        <v>51</v>
      </c>
      <c r="X1173" s="61" t="s">
        <v>572</v>
      </c>
      <c r="Y1173" s="61"/>
      <c r="AC1173"/>
    </row>
    <row r="1174" spans="2:29" x14ac:dyDescent="0.2">
      <c r="B1174" s="61" t="str">
        <f>INDEX(FlowMapping!$G$2:$G$875,MATCH(W1174&amp;D1174,FlowMapping!$E$2:$E$875,0))</f>
        <v>nitric acid</v>
      </c>
      <c r="C1174" s="61">
        <f>INDEX(FlowMapping!$H$2:$H$875,MATCH(W1174&amp;D1174,FlowMapping!$E$2:$E$875,0))</f>
        <v>7697372</v>
      </c>
      <c r="D1174" s="61" t="s">
        <v>1003</v>
      </c>
      <c r="E1174" s="61" t="str">
        <f>INDEX(FlowMapping!$J$2:$J$875,MATCH(W1174&amp;D1174,FlowMapping!$E$2:$E$875,0))</f>
        <v>unspecified</v>
      </c>
      <c r="F1174" s="61" t="str">
        <f>INDEX(FlowMapping!$M$2:$M$875,MATCH(W1174&amp;D1174,FlowMapping!$E$2:$E$875,0))</f>
        <v>dc084330-5108-4d9c-a7ed-eb3345507f13</v>
      </c>
      <c r="G1174" s="61" t="str">
        <f>INDEX(Activities!$B$2:$B$390,MATCH(H1174,Activities!$C$2:$C$390,0))</f>
        <v>Plate work and fabricated structural product manufacturing</v>
      </c>
      <c r="H1174" s="61">
        <v>332310</v>
      </c>
      <c r="I1174" s="61" t="s">
        <v>997</v>
      </c>
      <c r="J1174" s="62">
        <v>3.8854625550660794E-10</v>
      </c>
      <c r="K1174" s="61" t="s">
        <v>2093</v>
      </c>
      <c r="L1174" s="61"/>
      <c r="M1174" s="61"/>
      <c r="N1174" s="61"/>
      <c r="O1174" s="61"/>
      <c r="P1174" s="61"/>
      <c r="Q1174" s="74">
        <v>3.3313508718933869</v>
      </c>
      <c r="R1174" s="61">
        <v>1</v>
      </c>
      <c r="S1174" s="61">
        <v>1</v>
      </c>
      <c r="T1174" s="61">
        <v>1</v>
      </c>
      <c r="U1174" s="61">
        <v>5</v>
      </c>
      <c r="V1174" s="61">
        <v>2013</v>
      </c>
      <c r="W1174" s="61" t="s">
        <v>65</v>
      </c>
      <c r="X1174" s="61" t="s">
        <v>572</v>
      </c>
      <c r="Y1174" s="61"/>
      <c r="AC1174"/>
    </row>
    <row r="1175" spans="2:29" x14ac:dyDescent="0.2">
      <c r="B1175" s="61" t="str">
        <f>INDEX(FlowMapping!$G$2:$G$875,MATCH(W1175&amp;D1175,FlowMapping!$E$2:$E$875,0))</f>
        <v>Propene</v>
      </c>
      <c r="C1175" s="61">
        <f>INDEX(FlowMapping!$H$2:$H$875,MATCH(W1175&amp;D1175,FlowMapping!$E$2:$E$875,0))</f>
        <v>115071</v>
      </c>
      <c r="D1175" s="61" t="s">
        <v>1003</v>
      </c>
      <c r="E1175" s="61" t="str">
        <f>INDEX(FlowMapping!$J$2:$J$875,MATCH(W1175&amp;D1175,FlowMapping!$E$2:$E$875,0))</f>
        <v>unspecified</v>
      </c>
      <c r="F1175" s="61" t="str">
        <f>INDEX(FlowMapping!$M$2:$M$875,MATCH(W1175&amp;D1175,FlowMapping!$E$2:$E$875,0))</f>
        <v>64165202-4870-47d0-8602-b85e5d672865</v>
      </c>
      <c r="G1175" s="61" t="str">
        <f>INDEX(Activities!$B$2:$B$390,MATCH(H1175,Activities!$C$2:$C$390,0))</f>
        <v>Plate work and fabricated structural product manufacturing</v>
      </c>
      <c r="H1175" s="61">
        <v>332310</v>
      </c>
      <c r="I1175" s="61" t="s">
        <v>997</v>
      </c>
      <c r="J1175" s="62">
        <v>1.9649339207048457E-8</v>
      </c>
      <c r="K1175" s="61" t="s">
        <v>2093</v>
      </c>
      <c r="L1175" s="61"/>
      <c r="M1175" s="61"/>
      <c r="N1175" s="61"/>
      <c r="O1175" s="61"/>
      <c r="P1175" s="61"/>
      <c r="Q1175" s="74">
        <v>3.2650843963827887</v>
      </c>
      <c r="R1175" s="61">
        <v>1</v>
      </c>
      <c r="S1175" s="61">
        <v>1</v>
      </c>
      <c r="T1175" s="61">
        <v>1</v>
      </c>
      <c r="U1175" s="61">
        <v>5</v>
      </c>
      <c r="V1175" s="61">
        <v>2013</v>
      </c>
      <c r="W1175" s="61" t="s">
        <v>102</v>
      </c>
      <c r="X1175" s="61" t="s">
        <v>572</v>
      </c>
      <c r="Y1175" s="61"/>
      <c r="AC1175"/>
    </row>
    <row r="1176" spans="2:29" x14ac:dyDescent="0.2">
      <c r="B1176" s="61" t="str">
        <f>INDEX(FlowMapping!$G$2:$G$875,MATCH(W1176&amp;D1176,FlowMapping!$E$2:$E$875,0))</f>
        <v>copper</v>
      </c>
      <c r="C1176" s="61">
        <f>INDEX(FlowMapping!$H$2:$H$875,MATCH(W1176&amp;D1176,FlowMapping!$E$2:$E$875,0))</f>
        <v>7440508</v>
      </c>
      <c r="D1176" s="61" t="s">
        <v>1003</v>
      </c>
      <c r="E1176" s="61" t="str">
        <f>INDEX(FlowMapping!$J$2:$J$875,MATCH(W1176&amp;D1176,FlowMapping!$E$2:$E$875,0))</f>
        <v>unspecified</v>
      </c>
      <c r="F1176" s="61" t="str">
        <f>INDEX(FlowMapping!$M$2:$M$875,MATCH(W1176&amp;D1176,FlowMapping!$E$2:$E$875,0))</f>
        <v>ec8144d6-d123-43b1-9c17-a295422a0498</v>
      </c>
      <c r="G1176" s="61" t="str">
        <f>INDEX(Activities!$B$2:$B$390,MATCH(H1176,Activities!$C$2:$C$390,0))</f>
        <v>Plate work and fabricated structural product manufacturing</v>
      </c>
      <c r="H1176" s="61">
        <v>332310</v>
      </c>
      <c r="I1176" s="61" t="s">
        <v>997</v>
      </c>
      <c r="J1176" s="62">
        <v>3.907371013215861E-8</v>
      </c>
      <c r="K1176" s="61" t="s">
        <v>2093</v>
      </c>
      <c r="L1176" s="61"/>
      <c r="M1176" s="61"/>
      <c r="N1176" s="61"/>
      <c r="O1176" s="61"/>
      <c r="P1176" s="61"/>
      <c r="Q1176" s="74">
        <v>3.6565374211799746</v>
      </c>
      <c r="R1176" s="61">
        <v>1</v>
      </c>
      <c r="S1176" s="61">
        <v>1</v>
      </c>
      <c r="T1176" s="61">
        <v>1</v>
      </c>
      <c r="U1176" s="61">
        <v>5</v>
      </c>
      <c r="V1176" s="61">
        <v>2013</v>
      </c>
      <c r="W1176" s="61" t="s">
        <v>25</v>
      </c>
      <c r="X1176" s="61" t="s">
        <v>572</v>
      </c>
      <c r="Y1176" s="61"/>
      <c r="AC1176"/>
    </row>
    <row r="1177" spans="2:29" x14ac:dyDescent="0.2">
      <c r="B1177" s="61" t="str">
        <f>INDEX(FlowMapping!$G$2:$G$875,MATCH(W1177&amp;D1177,FlowMapping!$E$2:$E$875,0))</f>
        <v>Zinc</v>
      </c>
      <c r="C1177" s="61">
        <f>INDEX(FlowMapping!$H$2:$H$875,MATCH(W1177&amp;D1177,FlowMapping!$E$2:$E$875,0))</f>
        <v>1330207</v>
      </c>
      <c r="D1177" s="61" t="s">
        <v>1003</v>
      </c>
      <c r="E1177" s="61" t="str">
        <f>INDEX(FlowMapping!$J$2:$J$875,MATCH(W1177&amp;D1177,FlowMapping!$E$2:$E$875,0))</f>
        <v>unspecified</v>
      </c>
      <c r="F1177" s="61" t="str">
        <f>INDEX(FlowMapping!$M$2:$M$875,MATCH(W1177&amp;D1177,FlowMapping!$E$2:$E$875,0))</f>
        <v>5ce378a0-b48d-471c-977d-79681521efde</v>
      </c>
      <c r="G1177" s="61" t="str">
        <f>INDEX(Activities!$B$2:$B$390,MATCH(H1177,Activities!$C$2:$C$390,0))</f>
        <v>Plate work and fabricated structural product manufacturing</v>
      </c>
      <c r="H1177" s="61">
        <v>332310</v>
      </c>
      <c r="I1177" s="61" t="s">
        <v>997</v>
      </c>
      <c r="J1177" s="62">
        <v>9.8619811453744507E-8</v>
      </c>
      <c r="K1177" s="61" t="s">
        <v>2093</v>
      </c>
      <c r="L1177" s="61"/>
      <c r="M1177" s="61"/>
      <c r="N1177" s="61"/>
      <c r="O1177" s="61"/>
      <c r="P1177" s="61"/>
      <c r="Q1177" s="74">
        <v>4.7351148468070079</v>
      </c>
      <c r="R1177" s="61">
        <v>1</v>
      </c>
      <c r="S1177" s="61">
        <v>1</v>
      </c>
      <c r="T1177" s="61">
        <v>1</v>
      </c>
      <c r="U1177" s="61">
        <v>5</v>
      </c>
      <c r="V1177" s="61">
        <v>2013</v>
      </c>
      <c r="W1177" s="61" t="s">
        <v>80</v>
      </c>
      <c r="X1177" s="61" t="s">
        <v>572</v>
      </c>
      <c r="Y1177" s="61"/>
      <c r="AC1177"/>
    </row>
    <row r="1178" spans="2:29" x14ac:dyDescent="0.2">
      <c r="B1178" s="61" t="str">
        <f>INDEX(FlowMapping!$G$2:$G$875,MATCH(W1178&amp;D1178,FlowMapping!$E$2:$E$875,0))</f>
        <v>SEC-BUTYL ALCOHOL</v>
      </c>
      <c r="C1178" s="61">
        <f>INDEX(FlowMapping!$H$2:$H$875,MATCH(W1178&amp;D1178,FlowMapping!$E$2:$E$875,0))</f>
        <v>78922</v>
      </c>
      <c r="D1178" s="61" t="s">
        <v>1003</v>
      </c>
      <c r="E1178" s="61" t="str">
        <f>INDEX(FlowMapping!$J$2:$J$875,MATCH(W1178&amp;D1178,FlowMapping!$E$2:$E$875,0))</f>
        <v>unspecified</v>
      </c>
      <c r="F1178" s="61" t="str">
        <f>INDEX(FlowMapping!$M$2:$M$875,MATCH(W1178&amp;D1178,FlowMapping!$E$2:$E$875,0))</f>
        <v>1dcd86a2-ace9-4f68-b02c-13aff1c00923</v>
      </c>
      <c r="G1178" s="61" t="str">
        <f>INDEX(Activities!$B$2:$B$390,MATCH(H1178,Activities!$C$2:$C$390,0))</f>
        <v>Plate work and fabricated structural product manufacturing</v>
      </c>
      <c r="H1178" s="61">
        <v>332310</v>
      </c>
      <c r="I1178" s="61" t="s">
        <v>997</v>
      </c>
      <c r="J1178" s="62">
        <v>1.1081339207048458E-7</v>
      </c>
      <c r="K1178" s="61" t="s">
        <v>2093</v>
      </c>
      <c r="L1178" s="61"/>
      <c r="M1178" s="61"/>
      <c r="N1178" s="61"/>
      <c r="O1178" s="61"/>
      <c r="P1178" s="61"/>
      <c r="Q1178" s="74">
        <v>4.8574994924188646</v>
      </c>
      <c r="R1178" s="61">
        <v>1</v>
      </c>
      <c r="S1178" s="61">
        <v>1</v>
      </c>
      <c r="T1178" s="61">
        <v>1</v>
      </c>
      <c r="U1178" s="61">
        <v>5</v>
      </c>
      <c r="V1178" s="61">
        <v>2013</v>
      </c>
      <c r="W1178" s="61" t="s">
        <v>152</v>
      </c>
      <c r="X1178" s="61" t="s">
        <v>572</v>
      </c>
      <c r="Y1178" s="61"/>
      <c r="AC1178"/>
    </row>
    <row r="1179" spans="2:29" x14ac:dyDescent="0.2">
      <c r="B1179" s="61" t="str">
        <f>INDEX(FlowMapping!$G$2:$G$875,MATCH(W1179&amp;D1179,FlowMapping!$E$2:$E$875,0))</f>
        <v>4,4'-isopropylidenediphenol</v>
      </c>
      <c r="C1179" s="61">
        <f>INDEX(FlowMapping!$H$2:$H$875,MATCH(W1179&amp;D1179,FlowMapping!$E$2:$E$875,0))</f>
        <v>80057</v>
      </c>
      <c r="D1179" s="61" t="s">
        <v>1003</v>
      </c>
      <c r="E1179" s="61" t="str">
        <f>INDEX(FlowMapping!$J$2:$J$875,MATCH(W1179&amp;D1179,FlowMapping!$E$2:$E$875,0))</f>
        <v>unspecified</v>
      </c>
      <c r="F1179" s="61" t="str">
        <f>INDEX(FlowMapping!$M$2:$M$875,MATCH(W1179&amp;D1179,FlowMapping!$E$2:$E$875,0))</f>
        <v>f1434c85-6374-3511-b73a-2189eb058ea8</v>
      </c>
      <c r="G1179" s="61" t="str">
        <f>INDEX(Activities!$B$2:$B$390,MATCH(H1179,Activities!$C$2:$C$390,0))</f>
        <v>Plate work and fabricated structural product manufacturing</v>
      </c>
      <c r="H1179" s="61">
        <v>332310</v>
      </c>
      <c r="I1179" s="61" t="s">
        <v>997</v>
      </c>
      <c r="J1179" s="62">
        <v>1.1577701497797359E-7</v>
      </c>
      <c r="K1179" s="61" t="s">
        <v>2093</v>
      </c>
      <c r="L1179" s="61"/>
      <c r="M1179" s="61"/>
      <c r="N1179" s="61"/>
      <c r="O1179" s="61"/>
      <c r="P1179" s="61"/>
      <c r="Q1179" s="74">
        <v>4.0952198473650068</v>
      </c>
      <c r="R1179" s="61">
        <v>1</v>
      </c>
      <c r="S1179" s="61">
        <v>1</v>
      </c>
      <c r="T1179" s="61">
        <v>1</v>
      </c>
      <c r="U1179" s="61">
        <v>5</v>
      </c>
      <c r="V1179" s="61">
        <v>2013</v>
      </c>
      <c r="W1179" s="61" t="s">
        <v>48</v>
      </c>
      <c r="X1179" s="61" t="s">
        <v>572</v>
      </c>
      <c r="Y1179" s="61"/>
      <c r="AC1179"/>
    </row>
    <row r="1180" spans="2:29" x14ac:dyDescent="0.2">
      <c r="B1180" s="61" t="str">
        <f>INDEX(FlowMapping!$G$2:$G$875,MATCH(W1180&amp;D1180,FlowMapping!$E$2:$E$875,0))</f>
        <v>Aluminum</v>
      </c>
      <c r="C1180" s="61">
        <f>INDEX(FlowMapping!$H$2:$H$875,MATCH(W1180&amp;D1180,FlowMapping!$E$2:$E$875,0))</f>
        <v>7429905</v>
      </c>
      <c r="D1180" s="61" t="s">
        <v>1003</v>
      </c>
      <c r="E1180" s="61" t="str">
        <f>INDEX(FlowMapping!$J$2:$J$875,MATCH(W1180&amp;D1180,FlowMapping!$E$2:$E$875,0))</f>
        <v>unspecified</v>
      </c>
      <c r="F1180" s="61" t="str">
        <f>INDEX(FlowMapping!$M$2:$M$875,MATCH(W1180&amp;D1180,FlowMapping!$E$2:$E$875,0))</f>
        <v>ff65658c-2d39-44a2-b23e-7ec3c644f064</v>
      </c>
      <c r="G1180" s="61" t="str">
        <f>INDEX(Activities!$B$2:$B$390,MATCH(H1180,Activities!$C$2:$C$390,0))</f>
        <v>Plate work and fabricated structural product manufacturing</v>
      </c>
      <c r="H1180" s="61">
        <v>332310</v>
      </c>
      <c r="I1180" s="61" t="s">
        <v>997</v>
      </c>
      <c r="J1180" s="62">
        <v>1.2977444933920704E-7</v>
      </c>
      <c r="K1180" s="61" t="s">
        <v>2093</v>
      </c>
      <c r="L1180" s="61"/>
      <c r="M1180" s="61"/>
      <c r="N1180" s="61"/>
      <c r="O1180" s="61"/>
      <c r="P1180" s="61"/>
      <c r="Q1180" s="74">
        <v>3.5763266055878251</v>
      </c>
      <c r="R1180" s="61">
        <v>1</v>
      </c>
      <c r="S1180" s="61">
        <v>1</v>
      </c>
      <c r="T1180" s="61">
        <v>1</v>
      </c>
      <c r="U1180" s="61">
        <v>5</v>
      </c>
      <c r="V1180" s="61">
        <v>2013</v>
      </c>
      <c r="W1180" s="61" t="s">
        <v>81</v>
      </c>
      <c r="X1180" s="61" t="s">
        <v>572</v>
      </c>
      <c r="Y1180" s="61"/>
      <c r="AC1180"/>
    </row>
    <row r="1181" spans="2:29" x14ac:dyDescent="0.2">
      <c r="B1181" s="61" t="str">
        <f>INDEX(FlowMapping!$G$2:$G$875,MATCH(W1181&amp;D1181,FlowMapping!$E$2:$E$875,0))</f>
        <v>chromium</v>
      </c>
      <c r="C1181" s="61">
        <f>INDEX(FlowMapping!$H$2:$H$875,MATCH(W1181&amp;D1181,FlowMapping!$E$2:$E$875,0))</f>
        <v>7440473</v>
      </c>
      <c r="D1181" s="61" t="s">
        <v>1003</v>
      </c>
      <c r="E1181" s="61" t="str">
        <f>INDEX(FlowMapping!$J$2:$J$875,MATCH(W1181&amp;D1181,FlowMapping!$E$2:$E$875,0))</f>
        <v>unspecified</v>
      </c>
      <c r="F1181" s="61" t="str">
        <f>INDEX(FlowMapping!$M$2:$M$875,MATCH(W1181&amp;D1181,FlowMapping!$E$2:$E$875,0))</f>
        <v>e142b577-e934-4085-9a07-3983d4d92afb</v>
      </c>
      <c r="G1181" s="61" t="str">
        <f>INDEX(Activities!$B$2:$B$390,MATCH(H1181,Activities!$C$2:$C$390,0))</f>
        <v>Plate work and fabricated structural product manufacturing</v>
      </c>
      <c r="H1181" s="61">
        <v>332310</v>
      </c>
      <c r="I1181" s="61" t="s">
        <v>997</v>
      </c>
      <c r="J1181" s="62">
        <v>2.096445660264317E-7</v>
      </c>
      <c r="K1181" s="61" t="s">
        <v>2093</v>
      </c>
      <c r="L1181" s="61"/>
      <c r="M1181" s="61"/>
      <c r="N1181" s="61"/>
      <c r="O1181" s="61"/>
      <c r="P1181" s="61"/>
      <c r="Q1181" s="74">
        <v>4.1265483800781633</v>
      </c>
      <c r="R1181" s="61">
        <v>1</v>
      </c>
      <c r="S1181" s="61">
        <v>1</v>
      </c>
      <c r="T1181" s="61">
        <v>1</v>
      </c>
      <c r="U1181" s="61">
        <v>5</v>
      </c>
      <c r="V1181" s="61">
        <v>2013</v>
      </c>
      <c r="W1181" s="61" t="s">
        <v>13</v>
      </c>
      <c r="X1181" s="61" t="s">
        <v>572</v>
      </c>
      <c r="Y1181" s="61"/>
      <c r="AC1181"/>
    </row>
    <row r="1182" spans="2:29" x14ac:dyDescent="0.2">
      <c r="B1182" s="61" t="str">
        <f>INDEX(FlowMapping!$G$2:$G$875,MATCH(W1182&amp;D1182,FlowMapping!$E$2:$E$875,0))</f>
        <v>ethylbenzene</v>
      </c>
      <c r="C1182" s="61">
        <f>INDEX(FlowMapping!$H$2:$H$875,MATCH(W1182&amp;D1182,FlowMapping!$E$2:$E$875,0))</f>
        <v>100414</v>
      </c>
      <c r="D1182" s="61" t="s">
        <v>1003</v>
      </c>
      <c r="E1182" s="61" t="str">
        <f>INDEX(FlowMapping!$J$2:$J$875,MATCH(W1182&amp;D1182,FlowMapping!$E$2:$E$875,0))</f>
        <v>unspecified</v>
      </c>
      <c r="F1182" s="61" t="str">
        <f>INDEX(FlowMapping!$M$2:$M$875,MATCH(W1182&amp;D1182,FlowMapping!$E$2:$E$875,0))</f>
        <v>787591de-0e9e-3f81-a1e5-2df2949f146c</v>
      </c>
      <c r="G1182" s="61" t="str">
        <f>INDEX(Activities!$B$2:$B$390,MATCH(H1182,Activities!$C$2:$C$390,0))</f>
        <v>Plate work and fabricated structural product manufacturing</v>
      </c>
      <c r="H1182" s="61">
        <v>332310</v>
      </c>
      <c r="I1182" s="61" t="s">
        <v>997</v>
      </c>
      <c r="J1182" s="62">
        <v>4.0183453744493395E-7</v>
      </c>
      <c r="K1182" s="61" t="s">
        <v>2093</v>
      </c>
      <c r="L1182" s="61"/>
      <c r="M1182" s="61"/>
      <c r="N1182" s="61"/>
      <c r="O1182" s="61"/>
      <c r="P1182" s="61"/>
      <c r="Q1182" s="74">
        <v>4.1756139744527641</v>
      </c>
      <c r="R1182" s="61">
        <v>1</v>
      </c>
      <c r="S1182" s="61">
        <v>1</v>
      </c>
      <c r="T1182" s="61">
        <v>1</v>
      </c>
      <c r="U1182" s="61">
        <v>5</v>
      </c>
      <c r="V1182" s="61">
        <v>2013</v>
      </c>
      <c r="W1182" s="61" t="s">
        <v>6</v>
      </c>
      <c r="X1182" s="61" t="s">
        <v>572</v>
      </c>
      <c r="Y1182" s="61"/>
      <c r="AC1182"/>
    </row>
    <row r="1183" spans="2:29" x14ac:dyDescent="0.2">
      <c r="B1183" s="61" t="str">
        <f>INDEX(FlowMapping!$G$2:$G$875,MATCH(W1183&amp;D1183,FlowMapping!$E$2:$E$875,0))</f>
        <v>butanol</v>
      </c>
      <c r="C1183" s="61">
        <f>INDEX(FlowMapping!$H$2:$H$875,MATCH(W1183&amp;D1183,FlowMapping!$E$2:$E$875,0))</f>
        <v>71363</v>
      </c>
      <c r="D1183" s="61" t="s">
        <v>1003</v>
      </c>
      <c r="E1183" s="61" t="str">
        <f>INDEX(FlowMapping!$J$2:$J$875,MATCH(W1183&amp;D1183,FlowMapping!$E$2:$E$875,0))</f>
        <v>unspecified</v>
      </c>
      <c r="F1183" s="61" t="str">
        <f>INDEX(FlowMapping!$M$2:$M$875,MATCH(W1183&amp;D1183,FlowMapping!$E$2:$E$875,0))</f>
        <v>b9a9b2ad-5db3-47aa-81de-3a48ae9ad4ec</v>
      </c>
      <c r="G1183" s="61" t="str">
        <f>INDEX(Activities!$B$2:$B$390,MATCH(H1183,Activities!$C$2:$C$390,0))</f>
        <v>Plate work and fabricated structural product manufacturing</v>
      </c>
      <c r="H1183" s="61">
        <v>332310</v>
      </c>
      <c r="I1183" s="61" t="s">
        <v>997</v>
      </c>
      <c r="J1183" s="62">
        <v>4.2352651982378857E-7</v>
      </c>
      <c r="K1183" s="61" t="s">
        <v>2093</v>
      </c>
      <c r="L1183" s="61"/>
      <c r="M1183" s="61"/>
      <c r="N1183" s="61"/>
      <c r="O1183" s="61"/>
      <c r="P1183" s="61"/>
      <c r="Q1183" s="74">
        <v>4.8089377343200388</v>
      </c>
      <c r="R1183" s="61">
        <v>1</v>
      </c>
      <c r="S1183" s="61">
        <v>1</v>
      </c>
      <c r="T1183" s="61">
        <v>1</v>
      </c>
      <c r="U1183" s="61">
        <v>5</v>
      </c>
      <c r="V1183" s="61">
        <v>2013</v>
      </c>
      <c r="W1183" s="61" t="s">
        <v>23</v>
      </c>
      <c r="X1183" s="61" t="s">
        <v>572</v>
      </c>
      <c r="Y1183" s="61"/>
      <c r="AC1183"/>
    </row>
    <row r="1184" spans="2:29" x14ac:dyDescent="0.2">
      <c r="B1184" s="61" t="str">
        <f>INDEX(FlowMapping!$G$2:$G$875,MATCH(W1184&amp;D1184,FlowMapping!$E$2:$E$875,0))</f>
        <v>1,2,4-trimethylbenzene</v>
      </c>
      <c r="C1184" s="61">
        <f>INDEX(FlowMapping!$H$2:$H$875,MATCH(W1184&amp;D1184,FlowMapping!$E$2:$E$875,0))</f>
        <v>95636</v>
      </c>
      <c r="D1184" s="61" t="s">
        <v>1003</v>
      </c>
      <c r="E1184" s="61" t="str">
        <f>INDEX(FlowMapping!$J$2:$J$875,MATCH(W1184&amp;D1184,FlowMapping!$E$2:$E$875,0))</f>
        <v>unspecified</v>
      </c>
      <c r="F1184" s="61" t="str">
        <f>INDEX(FlowMapping!$M$2:$M$875,MATCH(W1184&amp;D1184,FlowMapping!$E$2:$E$875,0))</f>
        <v>776e1b2c-6a86-35c1-b2ed-61952ecd792c</v>
      </c>
      <c r="G1184" s="61" t="str">
        <f>INDEX(Activities!$B$2:$B$390,MATCH(H1184,Activities!$C$2:$C$390,0))</f>
        <v>Plate work and fabricated structural product manufacturing</v>
      </c>
      <c r="H1184" s="61">
        <v>332310</v>
      </c>
      <c r="I1184" s="61" t="s">
        <v>997</v>
      </c>
      <c r="J1184" s="62">
        <v>5.86360704845815E-7</v>
      </c>
      <c r="K1184" s="61" t="s">
        <v>2093</v>
      </c>
      <c r="L1184" s="61"/>
      <c r="M1184" s="61"/>
      <c r="N1184" s="61"/>
      <c r="O1184" s="61"/>
      <c r="P1184" s="61"/>
      <c r="Q1184" s="74">
        <v>4.5570818261911716</v>
      </c>
      <c r="R1184" s="61">
        <v>1</v>
      </c>
      <c r="S1184" s="61">
        <v>1</v>
      </c>
      <c r="T1184" s="61">
        <v>1</v>
      </c>
      <c r="U1184" s="61">
        <v>5</v>
      </c>
      <c r="V1184" s="61">
        <v>2013</v>
      </c>
      <c r="W1184" s="61" t="s">
        <v>32</v>
      </c>
      <c r="X1184" s="61" t="s">
        <v>572</v>
      </c>
      <c r="Y1184" s="61"/>
      <c r="AC1184"/>
    </row>
    <row r="1185" spans="2:29" x14ac:dyDescent="0.2">
      <c r="B1185" s="61" t="str">
        <f>INDEX(FlowMapping!$G$2:$G$875,MATCH(W1185&amp;D1185,FlowMapping!$E$2:$E$875,0))</f>
        <v>Pentachloroethane</v>
      </c>
      <c r="C1185" s="61">
        <f>INDEX(FlowMapping!$H$2:$H$875,MATCH(W1185&amp;D1185,FlowMapping!$E$2:$E$875,0))</f>
        <v>76017</v>
      </c>
      <c r="D1185" s="61" t="s">
        <v>1003</v>
      </c>
      <c r="E1185" s="61" t="str">
        <f>INDEX(FlowMapping!$J$2:$J$875,MATCH(W1185&amp;D1185,FlowMapping!$E$2:$E$875,0))</f>
        <v>unspecified</v>
      </c>
      <c r="F1185" s="61" t="str">
        <f>INDEX(FlowMapping!$M$2:$M$875,MATCH(W1185&amp;D1185,FlowMapping!$E$2:$E$875,0))</f>
        <v>82b47f3b-16cd-4227-9cca-7580d730b011</v>
      </c>
      <c r="G1185" s="61" t="str">
        <f>INDEX(Activities!$B$2:$B$390,MATCH(H1185,Activities!$C$2:$C$390,0))</f>
        <v>Ornamental and architectural metal products manufacturing</v>
      </c>
      <c r="H1185" s="61">
        <v>332320</v>
      </c>
      <c r="I1185" s="61" t="s">
        <v>997</v>
      </c>
      <c r="J1185" s="62">
        <v>1.2443420294625956E-10</v>
      </c>
      <c r="K1185" s="61" t="s">
        <v>2093</v>
      </c>
      <c r="L1185" s="61"/>
      <c r="M1185" s="61"/>
      <c r="N1185" s="61"/>
      <c r="O1185" s="61"/>
      <c r="P1185" s="61"/>
      <c r="Q1185" s="74">
        <v>2</v>
      </c>
      <c r="R1185" s="61">
        <v>1</v>
      </c>
      <c r="S1185" s="61">
        <v>1</v>
      </c>
      <c r="T1185" s="61">
        <v>1</v>
      </c>
      <c r="U1185" s="61">
        <v>5</v>
      </c>
      <c r="V1185" s="61">
        <v>2013</v>
      </c>
      <c r="W1185" s="61" t="s">
        <v>538</v>
      </c>
      <c r="X1185" s="61" t="s">
        <v>572</v>
      </c>
      <c r="Y1185" s="61"/>
      <c r="AC1185"/>
    </row>
    <row r="1186" spans="2:29" x14ac:dyDescent="0.2">
      <c r="B1186" s="61" t="str">
        <f>INDEX(FlowMapping!$G$2:$G$875,MATCH(W1186&amp;D1186,FlowMapping!$E$2:$E$875,0))</f>
        <v>nitric acid</v>
      </c>
      <c r="C1186" s="61">
        <f>INDEX(FlowMapping!$H$2:$H$875,MATCH(W1186&amp;D1186,FlowMapping!$E$2:$E$875,0))</f>
        <v>7697372</v>
      </c>
      <c r="D1186" s="61" t="s">
        <v>1003</v>
      </c>
      <c r="E1186" s="61" t="str">
        <f>INDEX(FlowMapping!$J$2:$J$875,MATCH(W1186&amp;D1186,FlowMapping!$E$2:$E$875,0))</f>
        <v>unspecified</v>
      </c>
      <c r="F1186" s="61" t="str">
        <f>INDEX(FlowMapping!$M$2:$M$875,MATCH(W1186&amp;D1186,FlowMapping!$E$2:$E$875,0))</f>
        <v>dc084330-5108-4d9c-a7ed-eb3345507f13</v>
      </c>
      <c r="G1186" s="61" t="str">
        <f>INDEX(Activities!$B$2:$B$390,MATCH(H1186,Activities!$C$2:$C$390,0))</f>
        <v>Ornamental and architectural metal products manufacturing</v>
      </c>
      <c r="H1186" s="61">
        <v>332320</v>
      </c>
      <c r="I1186" s="61" t="s">
        <v>997</v>
      </c>
      <c r="J1186" s="62">
        <v>8.6232902641757891E-9</v>
      </c>
      <c r="K1186" s="61" t="s">
        <v>2093</v>
      </c>
      <c r="L1186" s="61"/>
      <c r="M1186" s="61"/>
      <c r="N1186" s="61"/>
      <c r="O1186" s="61"/>
      <c r="P1186" s="61"/>
      <c r="Q1186" s="74">
        <v>3.3313508718933869</v>
      </c>
      <c r="R1186" s="61">
        <v>1</v>
      </c>
      <c r="S1186" s="61">
        <v>1</v>
      </c>
      <c r="T1186" s="61">
        <v>1</v>
      </c>
      <c r="U1186" s="61">
        <v>5</v>
      </c>
      <c r="V1186" s="61">
        <v>2013</v>
      </c>
      <c r="W1186" s="61" t="s">
        <v>65</v>
      </c>
      <c r="X1186" s="61" t="s">
        <v>572</v>
      </c>
      <c r="Y1186" s="61"/>
      <c r="AC1186"/>
    </row>
    <row r="1187" spans="2:29" x14ac:dyDescent="0.2">
      <c r="B1187" s="61" t="str">
        <f>INDEX(FlowMapping!$G$2:$G$875,MATCH(W1187&amp;D1187,FlowMapping!$E$2:$E$875,0))</f>
        <v>diisocyanates</v>
      </c>
      <c r="C1187" s="61" t="str">
        <f>INDEX(FlowMapping!$H$2:$H$875,MATCH(W1187&amp;D1187,FlowMapping!$E$2:$E$875,0))</f>
        <v/>
      </c>
      <c r="D1187" s="61" t="s">
        <v>1003</v>
      </c>
      <c r="E1187" s="61" t="str">
        <f>INDEX(FlowMapping!$J$2:$J$875,MATCH(W1187&amp;D1187,FlowMapping!$E$2:$E$875,0))</f>
        <v>unspecified</v>
      </c>
      <c r="F1187" s="61" t="str">
        <f>INDEX(FlowMapping!$M$2:$M$875,MATCH(W1187&amp;D1187,FlowMapping!$E$2:$E$875,0))</f>
        <v>63f3fff6-0459-49fd-808a-6fc86fd63f5c</v>
      </c>
      <c r="G1187" s="61" t="str">
        <f>INDEX(Activities!$B$2:$B$390,MATCH(H1187,Activities!$C$2:$C$390,0))</f>
        <v>Ornamental and architectural metal products manufacturing</v>
      </c>
      <c r="H1187" s="61">
        <v>332320</v>
      </c>
      <c r="I1187" s="61" t="s">
        <v>997</v>
      </c>
      <c r="J1187" s="62">
        <v>1.0276055709653525E-8</v>
      </c>
      <c r="K1187" s="61" t="s">
        <v>2093</v>
      </c>
      <c r="L1187" s="61"/>
      <c r="M1187" s="61"/>
      <c r="N1187" s="61"/>
      <c r="O1187" s="61"/>
      <c r="P1187" s="61"/>
      <c r="Q1187" s="74">
        <v>3.9778587426406746</v>
      </c>
      <c r="R1187" s="61">
        <v>1</v>
      </c>
      <c r="S1187" s="61">
        <v>1</v>
      </c>
      <c r="T1187" s="61">
        <v>1</v>
      </c>
      <c r="U1187" s="61">
        <v>5</v>
      </c>
      <c r="V1187" s="61">
        <v>2013</v>
      </c>
      <c r="W1187" s="61" t="s">
        <v>51</v>
      </c>
      <c r="X1187" s="61" t="s">
        <v>572</v>
      </c>
      <c r="Y1187" s="61"/>
      <c r="AC1187"/>
    </row>
    <row r="1188" spans="2:29" x14ac:dyDescent="0.2">
      <c r="B1188" s="61" t="str">
        <f>INDEX(FlowMapping!$G$2:$G$875,MATCH(W1188&amp;D1188,FlowMapping!$E$2:$E$875,0))</f>
        <v>Propene</v>
      </c>
      <c r="C1188" s="61">
        <f>INDEX(FlowMapping!$H$2:$H$875,MATCH(W1188&amp;D1188,FlowMapping!$E$2:$E$875,0))</f>
        <v>115071</v>
      </c>
      <c r="D1188" s="61" t="s">
        <v>1003</v>
      </c>
      <c r="E1188" s="61" t="str">
        <f>INDEX(FlowMapping!$J$2:$J$875,MATCH(W1188&amp;D1188,FlowMapping!$E$2:$E$875,0))</f>
        <v>unspecified</v>
      </c>
      <c r="F1188" s="61" t="str">
        <f>INDEX(FlowMapping!$M$2:$M$875,MATCH(W1188&amp;D1188,FlowMapping!$E$2:$E$875,0))</f>
        <v>64165202-4870-47d0-8602-b85e5d672865</v>
      </c>
      <c r="G1188" s="61" t="str">
        <f>INDEX(Activities!$B$2:$B$390,MATCH(H1188,Activities!$C$2:$C$390,0))</f>
        <v>Ornamental and architectural metal products manufacturing</v>
      </c>
      <c r="H1188" s="61">
        <v>332320</v>
      </c>
      <c r="I1188" s="61" t="s">
        <v>997</v>
      </c>
      <c r="J1188" s="62">
        <v>1.4421924121471484E-8</v>
      </c>
      <c r="K1188" s="61" t="s">
        <v>2093</v>
      </c>
      <c r="L1188" s="61"/>
      <c r="M1188" s="61"/>
      <c r="N1188" s="61"/>
      <c r="O1188" s="61"/>
      <c r="P1188" s="61"/>
      <c r="Q1188" s="74">
        <v>3.2650843963827887</v>
      </c>
      <c r="R1188" s="61">
        <v>1</v>
      </c>
      <c r="S1188" s="61">
        <v>1</v>
      </c>
      <c r="T1188" s="61">
        <v>1</v>
      </c>
      <c r="U1188" s="61">
        <v>5</v>
      </c>
      <c r="V1188" s="61">
        <v>2013</v>
      </c>
      <c r="W1188" s="61" t="s">
        <v>102</v>
      </c>
      <c r="X1188" s="61" t="s">
        <v>572</v>
      </c>
      <c r="Y1188" s="61"/>
      <c r="AC1188"/>
    </row>
    <row r="1189" spans="2:29" x14ac:dyDescent="0.2">
      <c r="B1189" s="61" t="str">
        <f>INDEX(FlowMapping!$G$2:$G$875,MATCH(W1189&amp;D1189,FlowMapping!$E$2:$E$875,0))</f>
        <v>copper</v>
      </c>
      <c r="C1189" s="61">
        <f>INDEX(FlowMapping!$H$2:$H$875,MATCH(W1189&amp;D1189,FlowMapping!$E$2:$E$875,0))</f>
        <v>7440508</v>
      </c>
      <c r="D1189" s="61" t="s">
        <v>1003</v>
      </c>
      <c r="E1189" s="61" t="str">
        <f>INDEX(FlowMapping!$J$2:$J$875,MATCH(W1189&amp;D1189,FlowMapping!$E$2:$E$875,0))</f>
        <v>unspecified</v>
      </c>
      <c r="F1189" s="61" t="str">
        <f>INDEX(FlowMapping!$M$2:$M$875,MATCH(W1189&amp;D1189,FlowMapping!$E$2:$E$875,0))</f>
        <v>ec8144d6-d123-43b1-9c17-a295422a0498</v>
      </c>
      <c r="G1189" s="61" t="str">
        <f>INDEX(Activities!$B$2:$B$390,MATCH(H1189,Activities!$C$2:$C$390,0))</f>
        <v>Ornamental and architectural metal products manufacturing</v>
      </c>
      <c r="H1189" s="61">
        <v>332320</v>
      </c>
      <c r="I1189" s="61" t="s">
        <v>997</v>
      </c>
      <c r="J1189" s="62">
        <v>1.5696503662250018E-8</v>
      </c>
      <c r="K1189" s="61" t="s">
        <v>2093</v>
      </c>
      <c r="L1189" s="61"/>
      <c r="M1189" s="61"/>
      <c r="N1189" s="61"/>
      <c r="O1189" s="61"/>
      <c r="P1189" s="61"/>
      <c r="Q1189" s="74">
        <v>3.6565374211799746</v>
      </c>
      <c r="R1189" s="61">
        <v>1</v>
      </c>
      <c r="S1189" s="61">
        <v>1</v>
      </c>
      <c r="T1189" s="61">
        <v>1</v>
      </c>
      <c r="U1189" s="61">
        <v>5</v>
      </c>
      <c r="V1189" s="61">
        <v>2013</v>
      </c>
      <c r="W1189" s="61" t="s">
        <v>25</v>
      </c>
      <c r="X1189" s="61" t="s">
        <v>572</v>
      </c>
      <c r="Y1189" s="61"/>
      <c r="AC1189"/>
    </row>
    <row r="1190" spans="2:29" x14ac:dyDescent="0.2">
      <c r="B1190" s="61" t="str">
        <f>INDEX(FlowMapping!$G$2:$G$875,MATCH(W1190&amp;D1190,FlowMapping!$E$2:$E$875,0))</f>
        <v>chromium</v>
      </c>
      <c r="C1190" s="61">
        <f>INDEX(FlowMapping!$H$2:$H$875,MATCH(W1190&amp;D1190,FlowMapping!$E$2:$E$875,0))</f>
        <v>7440473</v>
      </c>
      <c r="D1190" s="61" t="s">
        <v>1003</v>
      </c>
      <c r="E1190" s="61" t="str">
        <f>INDEX(FlowMapping!$J$2:$J$875,MATCH(W1190&amp;D1190,FlowMapping!$E$2:$E$875,0))</f>
        <v>unspecified</v>
      </c>
      <c r="F1190" s="61" t="str">
        <f>INDEX(FlowMapping!$M$2:$M$875,MATCH(W1190&amp;D1190,FlowMapping!$E$2:$E$875,0))</f>
        <v>e142b577-e934-4085-9a07-3983d4d92afb</v>
      </c>
      <c r="G1190" s="61" t="str">
        <f>INDEX(Activities!$B$2:$B$390,MATCH(H1190,Activities!$C$2:$C$390,0))</f>
        <v>Ornamental and architectural metal products manufacturing</v>
      </c>
      <c r="H1190" s="61">
        <v>332320</v>
      </c>
      <c r="I1190" s="61" t="s">
        <v>997</v>
      </c>
      <c r="J1190" s="62">
        <v>4.1048263769632128E-8</v>
      </c>
      <c r="K1190" s="61" t="s">
        <v>2093</v>
      </c>
      <c r="L1190" s="61"/>
      <c r="M1190" s="61"/>
      <c r="N1190" s="61"/>
      <c r="O1190" s="61"/>
      <c r="P1190" s="61"/>
      <c r="Q1190" s="74">
        <v>4.1265483800781633</v>
      </c>
      <c r="R1190" s="61">
        <v>1</v>
      </c>
      <c r="S1190" s="61">
        <v>1</v>
      </c>
      <c r="T1190" s="61">
        <v>1</v>
      </c>
      <c r="U1190" s="61">
        <v>5</v>
      </c>
      <c r="V1190" s="61">
        <v>2013</v>
      </c>
      <c r="W1190" s="61" t="s">
        <v>13</v>
      </c>
      <c r="X1190" s="61" t="s">
        <v>572</v>
      </c>
      <c r="Y1190" s="61"/>
      <c r="AC1190"/>
    </row>
    <row r="1191" spans="2:29" x14ac:dyDescent="0.2">
      <c r="B1191" s="61" t="str">
        <f>INDEX(FlowMapping!$G$2:$G$875,MATCH(W1191&amp;D1191,FlowMapping!$E$2:$E$875,0))</f>
        <v>SEC-BUTYL ALCOHOL</v>
      </c>
      <c r="C1191" s="61">
        <f>INDEX(FlowMapping!$H$2:$H$875,MATCH(W1191&amp;D1191,FlowMapping!$E$2:$E$875,0))</f>
        <v>78922</v>
      </c>
      <c r="D1191" s="61" t="s">
        <v>1003</v>
      </c>
      <c r="E1191" s="61" t="str">
        <f>INDEX(FlowMapping!$J$2:$J$875,MATCH(W1191&amp;D1191,FlowMapping!$E$2:$E$875,0))</f>
        <v>unspecified</v>
      </c>
      <c r="F1191" s="61" t="str">
        <f>INDEX(FlowMapping!$M$2:$M$875,MATCH(W1191&amp;D1191,FlowMapping!$E$2:$E$875,0))</f>
        <v>1dcd86a2-ace9-4f68-b02c-13aff1c00923</v>
      </c>
      <c r="G1191" s="61" t="str">
        <f>INDEX(Activities!$B$2:$B$390,MATCH(H1191,Activities!$C$2:$C$390,0))</f>
        <v>Ornamental and architectural metal products manufacturing</v>
      </c>
      <c r="H1191" s="61">
        <v>332320</v>
      </c>
      <c r="I1191" s="61" t="s">
        <v>997</v>
      </c>
      <c r="J1191" s="62">
        <v>2.8246564068800921E-7</v>
      </c>
      <c r="K1191" s="61" t="s">
        <v>2093</v>
      </c>
      <c r="L1191" s="61"/>
      <c r="M1191" s="61"/>
      <c r="N1191" s="61"/>
      <c r="O1191" s="61"/>
      <c r="P1191" s="61"/>
      <c r="Q1191" s="74">
        <v>4.8574994924188646</v>
      </c>
      <c r="R1191" s="61">
        <v>1</v>
      </c>
      <c r="S1191" s="61">
        <v>1</v>
      </c>
      <c r="T1191" s="61">
        <v>1</v>
      </c>
      <c r="U1191" s="61">
        <v>5</v>
      </c>
      <c r="V1191" s="61">
        <v>2013</v>
      </c>
      <c r="W1191" s="61" t="s">
        <v>152</v>
      </c>
      <c r="X1191" s="61" t="s">
        <v>572</v>
      </c>
      <c r="Y1191" s="61"/>
      <c r="AC1191"/>
    </row>
    <row r="1192" spans="2:29" x14ac:dyDescent="0.2">
      <c r="B1192" s="61" t="str">
        <f>INDEX(FlowMapping!$G$2:$G$875,MATCH(W1192&amp;D1192,FlowMapping!$E$2:$E$875,0))</f>
        <v>ethylbenzene</v>
      </c>
      <c r="C1192" s="61">
        <f>INDEX(FlowMapping!$H$2:$H$875,MATCH(W1192&amp;D1192,FlowMapping!$E$2:$E$875,0))</f>
        <v>100414</v>
      </c>
      <c r="D1192" s="61" t="s">
        <v>1003</v>
      </c>
      <c r="E1192" s="61" t="str">
        <f>INDEX(FlowMapping!$J$2:$J$875,MATCH(W1192&amp;D1192,FlowMapping!$E$2:$E$875,0))</f>
        <v>unspecified</v>
      </c>
      <c r="F1192" s="61" t="str">
        <f>INDEX(FlowMapping!$M$2:$M$875,MATCH(W1192&amp;D1192,FlowMapping!$E$2:$E$875,0))</f>
        <v>787591de-0e9e-3f81-a1e5-2df2949f146c</v>
      </c>
      <c r="G1192" s="61" t="str">
        <f>INDEX(Activities!$B$2:$B$390,MATCH(H1192,Activities!$C$2:$C$390,0))</f>
        <v>Ornamental and architectural metal products manufacturing</v>
      </c>
      <c r="H1192" s="61">
        <v>332320</v>
      </c>
      <c r="I1192" s="61" t="s">
        <v>997</v>
      </c>
      <c r="J1192" s="62">
        <v>3.2479815653032667E-7</v>
      </c>
      <c r="K1192" s="61" t="s">
        <v>2093</v>
      </c>
      <c r="L1192" s="61"/>
      <c r="M1192" s="61"/>
      <c r="N1192" s="61"/>
      <c r="O1192" s="61"/>
      <c r="P1192" s="61"/>
      <c r="Q1192" s="74">
        <v>4.1756139744527641</v>
      </c>
      <c r="R1192" s="61">
        <v>1</v>
      </c>
      <c r="S1192" s="61">
        <v>1</v>
      </c>
      <c r="T1192" s="61">
        <v>1</v>
      </c>
      <c r="U1192" s="61">
        <v>5</v>
      </c>
      <c r="V1192" s="61">
        <v>2013</v>
      </c>
      <c r="W1192" s="61" t="s">
        <v>6</v>
      </c>
      <c r="X1192" s="61" t="s">
        <v>572</v>
      </c>
      <c r="Y1192" s="61"/>
      <c r="AC1192"/>
    </row>
    <row r="1193" spans="2:29" x14ac:dyDescent="0.2">
      <c r="B1193" s="61" t="str">
        <f>INDEX(FlowMapping!$G$2:$G$875,MATCH(W1193&amp;D1193,FlowMapping!$E$2:$E$875,0))</f>
        <v>1,2,4-trimethylbenzene</v>
      </c>
      <c r="C1193" s="61">
        <f>INDEX(FlowMapping!$H$2:$H$875,MATCH(W1193&amp;D1193,FlowMapping!$E$2:$E$875,0))</f>
        <v>95636</v>
      </c>
      <c r="D1193" s="61" t="s">
        <v>1003</v>
      </c>
      <c r="E1193" s="61" t="str">
        <f>INDEX(FlowMapping!$J$2:$J$875,MATCH(W1193&amp;D1193,FlowMapping!$E$2:$E$875,0))</f>
        <v>unspecified</v>
      </c>
      <c r="F1193" s="61" t="str">
        <f>INDEX(FlowMapping!$M$2:$M$875,MATCH(W1193&amp;D1193,FlowMapping!$E$2:$E$875,0))</f>
        <v>776e1b2c-6a86-35c1-b2ed-61952ecd792c</v>
      </c>
      <c r="G1193" s="61" t="str">
        <f>INDEX(Activities!$B$2:$B$390,MATCH(H1193,Activities!$C$2:$C$390,0))</f>
        <v>Ornamental and architectural metal products manufacturing</v>
      </c>
      <c r="H1193" s="61">
        <v>332320</v>
      </c>
      <c r="I1193" s="61" t="s">
        <v>997</v>
      </c>
      <c r="J1193" s="62">
        <v>3.4895319957205172E-7</v>
      </c>
      <c r="K1193" s="61" t="s">
        <v>2093</v>
      </c>
      <c r="L1193" s="61"/>
      <c r="M1193" s="61"/>
      <c r="N1193" s="61"/>
      <c r="O1193" s="61"/>
      <c r="P1193" s="61"/>
      <c r="Q1193" s="74">
        <v>4.5570818261911716</v>
      </c>
      <c r="R1193" s="61">
        <v>1</v>
      </c>
      <c r="S1193" s="61">
        <v>1</v>
      </c>
      <c r="T1193" s="61">
        <v>1</v>
      </c>
      <c r="U1193" s="61">
        <v>5</v>
      </c>
      <c r="V1193" s="61">
        <v>2013</v>
      </c>
      <c r="W1193" s="61" t="s">
        <v>32</v>
      </c>
      <c r="X1193" s="61" t="s">
        <v>572</v>
      </c>
      <c r="Y1193" s="61"/>
      <c r="AC1193"/>
    </row>
    <row r="1194" spans="2:29" x14ac:dyDescent="0.2">
      <c r="B1194" s="61" t="str">
        <f>INDEX(FlowMapping!$G$2:$G$875,MATCH(W1194&amp;D1194,FlowMapping!$E$2:$E$875,0))</f>
        <v>butanol</v>
      </c>
      <c r="C1194" s="61">
        <f>INDEX(FlowMapping!$H$2:$H$875,MATCH(W1194&amp;D1194,FlowMapping!$E$2:$E$875,0))</f>
        <v>71363</v>
      </c>
      <c r="D1194" s="61" t="s">
        <v>1003</v>
      </c>
      <c r="E1194" s="61" t="str">
        <f>INDEX(FlowMapping!$J$2:$J$875,MATCH(W1194&amp;D1194,FlowMapping!$E$2:$E$875,0))</f>
        <v>unspecified</v>
      </c>
      <c r="F1194" s="61" t="str">
        <f>INDEX(FlowMapping!$M$2:$M$875,MATCH(W1194&amp;D1194,FlowMapping!$E$2:$E$875,0))</f>
        <v>b9a9b2ad-5db3-47aa-81de-3a48ae9ad4ec</v>
      </c>
      <c r="G1194" s="61" t="str">
        <f>INDEX(Activities!$B$2:$B$390,MATCH(H1194,Activities!$C$2:$C$390,0))</f>
        <v>Ornamental and architectural metal products manufacturing</v>
      </c>
      <c r="H1194" s="61">
        <v>332320</v>
      </c>
      <c r="I1194" s="61" t="s">
        <v>997</v>
      </c>
      <c r="J1194" s="62">
        <v>6.4651034482758625E-7</v>
      </c>
      <c r="K1194" s="61" t="s">
        <v>2093</v>
      </c>
      <c r="L1194" s="61"/>
      <c r="M1194" s="61"/>
      <c r="N1194" s="61"/>
      <c r="O1194" s="61"/>
      <c r="P1194" s="61"/>
      <c r="Q1194" s="74">
        <v>4.8089377343200388</v>
      </c>
      <c r="R1194" s="61">
        <v>1</v>
      </c>
      <c r="S1194" s="61">
        <v>1</v>
      </c>
      <c r="T1194" s="61">
        <v>1</v>
      </c>
      <c r="U1194" s="61">
        <v>5</v>
      </c>
      <c r="V1194" s="61">
        <v>2013</v>
      </c>
      <c r="W1194" s="61" t="s">
        <v>23</v>
      </c>
      <c r="X1194" s="61" t="s">
        <v>572</v>
      </c>
      <c r="Y1194" s="61"/>
      <c r="AC1194"/>
    </row>
    <row r="1195" spans="2:29" x14ac:dyDescent="0.2">
      <c r="B1195" s="61" t="str">
        <f>INDEX(FlowMapping!$G$2:$G$875,MATCH(W1195&amp;D1195,FlowMapping!$E$2:$E$875,0))</f>
        <v>diisocyanates</v>
      </c>
      <c r="C1195" s="61" t="str">
        <f>INDEX(FlowMapping!$H$2:$H$875,MATCH(W1195&amp;D1195,FlowMapping!$E$2:$E$875,0))</f>
        <v/>
      </c>
      <c r="D1195" s="61" t="s">
        <v>1003</v>
      </c>
      <c r="E1195" s="61" t="str">
        <f>INDEX(FlowMapping!$J$2:$J$875,MATCH(W1195&amp;D1195,FlowMapping!$E$2:$E$875,0))</f>
        <v>unspecified</v>
      </c>
      <c r="F1195" s="61" t="str">
        <f>INDEX(FlowMapping!$M$2:$M$875,MATCH(W1195&amp;D1195,FlowMapping!$E$2:$E$875,0))</f>
        <v>63f3fff6-0459-49fd-808a-6fc86fd63f5c</v>
      </c>
      <c r="G1195" s="61" t="str">
        <f>INDEX(Activities!$B$2:$B$390,MATCH(H1195,Activities!$C$2:$C$390,0))</f>
        <v>Power boiler and heat exchanger manufacturing</v>
      </c>
      <c r="H1195" s="61">
        <v>332410</v>
      </c>
      <c r="I1195" s="61" t="s">
        <v>997</v>
      </c>
      <c r="J1195" s="62">
        <v>3.0414375754324788E-10</v>
      </c>
      <c r="K1195" s="61" t="s">
        <v>2093</v>
      </c>
      <c r="L1195" s="61"/>
      <c r="M1195" s="61"/>
      <c r="N1195" s="61"/>
      <c r="O1195" s="61"/>
      <c r="P1195" s="61"/>
      <c r="Q1195" s="74">
        <v>3.9778587426406746</v>
      </c>
      <c r="R1195" s="61">
        <v>1</v>
      </c>
      <c r="S1195" s="61">
        <v>1</v>
      </c>
      <c r="T1195" s="61">
        <v>1</v>
      </c>
      <c r="U1195" s="61">
        <v>5</v>
      </c>
      <c r="V1195" s="61">
        <v>2013</v>
      </c>
      <c r="W1195" s="61" t="s">
        <v>51</v>
      </c>
      <c r="X1195" s="61" t="s">
        <v>572</v>
      </c>
      <c r="Y1195" s="61"/>
      <c r="AC1195"/>
    </row>
    <row r="1196" spans="2:29" x14ac:dyDescent="0.2">
      <c r="B1196" s="61" t="str">
        <f>INDEX(FlowMapping!$G$2:$G$875,MATCH(W1196&amp;D1196,FlowMapping!$E$2:$E$875,0))</f>
        <v>Propene</v>
      </c>
      <c r="C1196" s="61">
        <f>INDEX(FlowMapping!$H$2:$H$875,MATCH(W1196&amp;D1196,FlowMapping!$E$2:$E$875,0))</f>
        <v>115071</v>
      </c>
      <c r="D1196" s="61" t="s">
        <v>1003</v>
      </c>
      <c r="E1196" s="61" t="str">
        <f>INDEX(FlowMapping!$J$2:$J$875,MATCH(W1196&amp;D1196,FlowMapping!$E$2:$E$875,0))</f>
        <v>unspecified</v>
      </c>
      <c r="F1196" s="61" t="str">
        <f>INDEX(FlowMapping!$M$2:$M$875,MATCH(W1196&amp;D1196,FlowMapping!$E$2:$E$875,0))</f>
        <v>64165202-4870-47d0-8602-b85e5d672865</v>
      </c>
      <c r="G1196" s="61" t="str">
        <f>INDEX(Activities!$B$2:$B$390,MATCH(H1196,Activities!$C$2:$C$390,0))</f>
        <v>Power boiler and heat exchanger manufacturing</v>
      </c>
      <c r="H1196" s="61">
        <v>332410</v>
      </c>
      <c r="I1196" s="61" t="s">
        <v>997</v>
      </c>
      <c r="J1196" s="62">
        <v>7.2994501810379514E-10</v>
      </c>
      <c r="K1196" s="61" t="s">
        <v>2093</v>
      </c>
      <c r="L1196" s="61"/>
      <c r="M1196" s="61"/>
      <c r="N1196" s="61"/>
      <c r="O1196" s="61"/>
      <c r="P1196" s="61"/>
      <c r="Q1196" s="74">
        <v>3.2650843963827887</v>
      </c>
      <c r="R1196" s="61">
        <v>1</v>
      </c>
      <c r="S1196" s="61">
        <v>1</v>
      </c>
      <c r="T1196" s="61">
        <v>1</v>
      </c>
      <c r="U1196" s="61">
        <v>5</v>
      </c>
      <c r="V1196" s="61">
        <v>2013</v>
      </c>
      <c r="W1196" s="61" t="s">
        <v>102</v>
      </c>
      <c r="X1196" s="61" t="s">
        <v>572</v>
      </c>
      <c r="Y1196" s="61"/>
      <c r="AC1196"/>
    </row>
    <row r="1197" spans="2:29" x14ac:dyDescent="0.2">
      <c r="B1197" s="61" t="str">
        <f>INDEX(FlowMapping!$G$2:$G$875,MATCH(W1197&amp;D1197,FlowMapping!$E$2:$E$875,0))</f>
        <v>copper</v>
      </c>
      <c r="C1197" s="61">
        <f>INDEX(FlowMapping!$H$2:$H$875,MATCH(W1197&amp;D1197,FlowMapping!$E$2:$E$875,0))</f>
        <v>7440508</v>
      </c>
      <c r="D1197" s="61" t="s">
        <v>1003</v>
      </c>
      <c r="E1197" s="61" t="str">
        <f>INDEX(FlowMapping!$J$2:$J$875,MATCH(W1197&amp;D1197,FlowMapping!$E$2:$E$875,0))</f>
        <v>unspecified</v>
      </c>
      <c r="F1197" s="61" t="str">
        <f>INDEX(FlowMapping!$M$2:$M$875,MATCH(W1197&amp;D1197,FlowMapping!$E$2:$E$875,0))</f>
        <v>ec8144d6-d123-43b1-9c17-a295422a0498</v>
      </c>
      <c r="G1197" s="61" t="str">
        <f>INDEX(Activities!$B$2:$B$390,MATCH(H1197,Activities!$C$2:$C$390,0))</f>
        <v>Power boiler and heat exchanger manufacturing</v>
      </c>
      <c r="H1197" s="61">
        <v>332410</v>
      </c>
      <c r="I1197" s="61" t="s">
        <v>997</v>
      </c>
      <c r="J1197" s="62">
        <v>1.4996720396942471E-8</v>
      </c>
      <c r="K1197" s="61" t="s">
        <v>2093</v>
      </c>
      <c r="L1197" s="61"/>
      <c r="M1197" s="61"/>
      <c r="N1197" s="61"/>
      <c r="O1197" s="61"/>
      <c r="P1197" s="61"/>
      <c r="Q1197" s="74">
        <v>3.6565374211799746</v>
      </c>
      <c r="R1197" s="61">
        <v>1</v>
      </c>
      <c r="S1197" s="61">
        <v>1</v>
      </c>
      <c r="T1197" s="61">
        <v>1</v>
      </c>
      <c r="U1197" s="61">
        <v>5</v>
      </c>
      <c r="V1197" s="61">
        <v>2013</v>
      </c>
      <c r="W1197" s="61" t="s">
        <v>25</v>
      </c>
      <c r="X1197" s="61" t="s">
        <v>572</v>
      </c>
      <c r="Y1197" s="61"/>
      <c r="AC1197"/>
    </row>
    <row r="1198" spans="2:29" x14ac:dyDescent="0.2">
      <c r="B1198" s="61" t="str">
        <f>INDEX(FlowMapping!$G$2:$G$875,MATCH(W1198&amp;D1198,FlowMapping!$E$2:$E$875,0))</f>
        <v>chromium</v>
      </c>
      <c r="C1198" s="61">
        <f>INDEX(FlowMapping!$H$2:$H$875,MATCH(W1198&amp;D1198,FlowMapping!$E$2:$E$875,0))</f>
        <v>7440473</v>
      </c>
      <c r="D1198" s="61" t="s">
        <v>1003</v>
      </c>
      <c r="E1198" s="61" t="str">
        <f>INDEX(FlowMapping!$J$2:$J$875,MATCH(W1198&amp;D1198,FlowMapping!$E$2:$E$875,0))</f>
        <v>unspecified</v>
      </c>
      <c r="F1198" s="61" t="str">
        <f>INDEX(FlowMapping!$M$2:$M$875,MATCH(W1198&amp;D1198,FlowMapping!$E$2:$E$875,0))</f>
        <v>e142b577-e934-4085-9a07-3983d4d92afb</v>
      </c>
      <c r="G1198" s="61" t="str">
        <f>INDEX(Activities!$B$2:$B$390,MATCH(H1198,Activities!$C$2:$C$390,0))</f>
        <v>Power boiler and heat exchanger manufacturing</v>
      </c>
      <c r="H1198" s="61">
        <v>332410</v>
      </c>
      <c r="I1198" s="61" t="s">
        <v>997</v>
      </c>
      <c r="J1198" s="62">
        <v>5.2972718251307499E-8</v>
      </c>
      <c r="K1198" s="61" t="s">
        <v>2093</v>
      </c>
      <c r="L1198" s="61"/>
      <c r="M1198" s="61"/>
      <c r="N1198" s="61"/>
      <c r="O1198" s="61"/>
      <c r="P1198" s="61"/>
      <c r="Q1198" s="74">
        <v>4.1265483800781633</v>
      </c>
      <c r="R1198" s="61">
        <v>1</v>
      </c>
      <c r="S1198" s="61">
        <v>1</v>
      </c>
      <c r="T1198" s="61">
        <v>1</v>
      </c>
      <c r="U1198" s="61">
        <v>5</v>
      </c>
      <c r="V1198" s="61">
        <v>2013</v>
      </c>
      <c r="W1198" s="61" t="s">
        <v>13</v>
      </c>
      <c r="X1198" s="61" t="s">
        <v>572</v>
      </c>
      <c r="Y1198" s="61"/>
      <c r="AC1198"/>
    </row>
    <row r="1199" spans="2:29" x14ac:dyDescent="0.2">
      <c r="B1199" s="61" t="str">
        <f>INDEX(FlowMapping!$G$2:$G$875,MATCH(W1199&amp;D1199,FlowMapping!$E$2:$E$875,0))</f>
        <v>nitric acid</v>
      </c>
      <c r="C1199" s="61">
        <f>INDEX(FlowMapping!$H$2:$H$875,MATCH(W1199&amp;D1199,FlowMapping!$E$2:$E$875,0))</f>
        <v>7697372</v>
      </c>
      <c r="D1199" s="61" t="s">
        <v>1003</v>
      </c>
      <c r="E1199" s="61" t="str">
        <f>INDEX(FlowMapping!$J$2:$J$875,MATCH(W1199&amp;D1199,FlowMapping!$E$2:$E$875,0))</f>
        <v>unspecified</v>
      </c>
      <c r="F1199" s="61" t="str">
        <f>INDEX(FlowMapping!$M$2:$M$875,MATCH(W1199&amp;D1199,FlowMapping!$E$2:$E$875,0))</f>
        <v>dc084330-5108-4d9c-a7ed-eb3345507f13</v>
      </c>
      <c r="G1199" s="61" t="str">
        <f>INDEX(Activities!$B$2:$B$390,MATCH(H1199,Activities!$C$2:$C$390,0))</f>
        <v>Power boiler and heat exchanger manufacturing</v>
      </c>
      <c r="H1199" s="61">
        <v>332410</v>
      </c>
      <c r="I1199" s="61" t="s">
        <v>997</v>
      </c>
      <c r="J1199" s="62">
        <v>1.605209923561754E-7</v>
      </c>
      <c r="K1199" s="61" t="s">
        <v>2093</v>
      </c>
      <c r="L1199" s="61"/>
      <c r="M1199" s="61"/>
      <c r="N1199" s="61"/>
      <c r="O1199" s="61"/>
      <c r="P1199" s="61"/>
      <c r="Q1199" s="74">
        <v>3.3313508718933869</v>
      </c>
      <c r="R1199" s="61">
        <v>1</v>
      </c>
      <c r="S1199" s="61">
        <v>1</v>
      </c>
      <c r="T1199" s="61">
        <v>1</v>
      </c>
      <c r="U1199" s="61">
        <v>5</v>
      </c>
      <c r="V1199" s="61">
        <v>2013</v>
      </c>
      <c r="W1199" s="61" t="s">
        <v>65</v>
      </c>
      <c r="X1199" s="61" t="s">
        <v>572</v>
      </c>
      <c r="Y1199" s="61"/>
      <c r="AC1199"/>
    </row>
    <row r="1200" spans="2:29" x14ac:dyDescent="0.2">
      <c r="B1200" s="61" t="str">
        <f>INDEX(FlowMapping!$G$2:$G$875,MATCH(W1200&amp;D1200,FlowMapping!$E$2:$E$875,0))</f>
        <v>styrene</v>
      </c>
      <c r="C1200" s="61">
        <f>INDEX(FlowMapping!$H$2:$H$875,MATCH(W1200&amp;D1200,FlowMapping!$E$2:$E$875,0))</f>
        <v>100425</v>
      </c>
      <c r="D1200" s="61" t="s">
        <v>1003</v>
      </c>
      <c r="E1200" s="61" t="str">
        <f>INDEX(FlowMapping!$J$2:$J$875,MATCH(W1200&amp;D1200,FlowMapping!$E$2:$E$875,0))</f>
        <v>unspecified</v>
      </c>
      <c r="F1200" s="61" t="str">
        <f>INDEX(FlowMapping!$M$2:$M$875,MATCH(W1200&amp;D1200,FlowMapping!$E$2:$E$875,0))</f>
        <v>9cec94a2-e7fe-43f4-82f4-293c477f86dc</v>
      </c>
      <c r="G1200" s="61" t="str">
        <f>INDEX(Activities!$B$2:$B$390,MATCH(H1200,Activities!$C$2:$C$390,0))</f>
        <v>Power boiler and heat exchanger manufacturing</v>
      </c>
      <c r="H1200" s="61">
        <v>332410</v>
      </c>
      <c r="I1200" s="61" t="s">
        <v>997</v>
      </c>
      <c r="J1200" s="62">
        <v>3.742793080327209E-7</v>
      </c>
      <c r="K1200" s="61" t="s">
        <v>2093</v>
      </c>
      <c r="L1200" s="61"/>
      <c r="M1200" s="61"/>
      <c r="N1200" s="61"/>
      <c r="O1200" s="61"/>
      <c r="P1200" s="61"/>
      <c r="Q1200" s="74">
        <v>2.6663482844399882</v>
      </c>
      <c r="R1200" s="61">
        <v>1</v>
      </c>
      <c r="S1200" s="61">
        <v>1</v>
      </c>
      <c r="T1200" s="61">
        <v>1</v>
      </c>
      <c r="U1200" s="61">
        <v>5</v>
      </c>
      <c r="V1200" s="61">
        <v>2013</v>
      </c>
      <c r="W1200" s="61" t="s">
        <v>58</v>
      </c>
      <c r="X1200" s="61" t="s">
        <v>572</v>
      </c>
      <c r="Y1200" s="61"/>
      <c r="AC1200"/>
    </row>
    <row r="1201" spans="2:29" x14ac:dyDescent="0.2">
      <c r="B1201" s="61" t="str">
        <f>INDEX(FlowMapping!$G$2:$G$875,MATCH(W1201&amp;D1201,FlowMapping!$E$2:$E$875,0))</f>
        <v>methanol</v>
      </c>
      <c r="C1201" s="61">
        <f>INDEX(FlowMapping!$H$2:$H$875,MATCH(W1201&amp;D1201,FlowMapping!$E$2:$E$875,0))</f>
        <v>67561</v>
      </c>
      <c r="D1201" s="61" t="s">
        <v>1003</v>
      </c>
      <c r="E1201" s="61" t="str">
        <f>INDEX(FlowMapping!$J$2:$J$875,MATCH(W1201&amp;D1201,FlowMapping!$E$2:$E$875,0))</f>
        <v>unspecified</v>
      </c>
      <c r="F1201" s="61" t="str">
        <f>INDEX(FlowMapping!$M$2:$M$875,MATCH(W1201&amp;D1201,FlowMapping!$E$2:$E$875,0))</f>
        <v>0ebdb68a-f50d-4b0c-ad4b-3a1104d8b454</v>
      </c>
      <c r="G1201" s="61" t="str">
        <f>INDEX(Activities!$B$2:$B$390,MATCH(H1201,Activities!$C$2:$C$390,0))</f>
        <v>Power boiler and heat exchanger manufacturing</v>
      </c>
      <c r="H1201" s="61">
        <v>332410</v>
      </c>
      <c r="I1201" s="61" t="s">
        <v>997</v>
      </c>
      <c r="J1201" s="62">
        <v>8.6869540029502484E-7</v>
      </c>
      <c r="K1201" s="61" t="s">
        <v>2093</v>
      </c>
      <c r="L1201" s="61"/>
      <c r="M1201" s="61"/>
      <c r="N1201" s="61"/>
      <c r="O1201" s="61"/>
      <c r="P1201" s="61"/>
      <c r="Q1201" s="74">
        <v>2.8516574739277876</v>
      </c>
      <c r="R1201" s="61">
        <v>1</v>
      </c>
      <c r="S1201" s="61">
        <v>1</v>
      </c>
      <c r="T1201" s="61">
        <v>1</v>
      </c>
      <c r="U1201" s="61">
        <v>5</v>
      </c>
      <c r="V1201" s="61">
        <v>2013</v>
      </c>
      <c r="W1201" s="61" t="s">
        <v>19</v>
      </c>
      <c r="X1201" s="61" t="s">
        <v>572</v>
      </c>
      <c r="Y1201" s="61"/>
      <c r="AC1201"/>
    </row>
    <row r="1202" spans="2:29" x14ac:dyDescent="0.2">
      <c r="B1202" s="61" t="str">
        <f>INDEX(FlowMapping!$G$2:$G$875,MATCH(W1202&amp;D1202,FlowMapping!$E$2:$E$875,0))</f>
        <v>1,2-DICHLOROETHYLENE</v>
      </c>
      <c r="C1202" s="61">
        <f>INDEX(FlowMapping!$H$2:$H$875,MATCH(W1202&amp;D1202,FlowMapping!$E$2:$E$875,0))</f>
        <v>540590</v>
      </c>
      <c r="D1202" s="61" t="s">
        <v>1003</v>
      </c>
      <c r="E1202" s="61" t="str">
        <f>INDEX(FlowMapping!$J$2:$J$875,MATCH(W1202&amp;D1202,FlowMapping!$E$2:$E$875,0))</f>
        <v>unspecified</v>
      </c>
      <c r="F1202" s="61" t="str">
        <f>INDEX(FlowMapping!$M$2:$M$875,MATCH(W1202&amp;D1202,FlowMapping!$E$2:$E$875,0))</f>
        <v>5aa1acb8-2256-4929-ab99-0f0feff8d459</v>
      </c>
      <c r="G1202" s="61" t="str">
        <f>INDEX(Activities!$B$2:$B$390,MATCH(H1202,Activities!$C$2:$C$390,0))</f>
        <v>Power boiler and heat exchanger manufacturing</v>
      </c>
      <c r="H1202" s="61">
        <v>332410</v>
      </c>
      <c r="I1202" s="61" t="s">
        <v>997</v>
      </c>
      <c r="J1202" s="62">
        <v>1.6119010862277056E-6</v>
      </c>
      <c r="K1202" s="61" t="s">
        <v>2093</v>
      </c>
      <c r="L1202" s="61"/>
      <c r="M1202" s="61"/>
      <c r="N1202" s="61"/>
      <c r="O1202" s="61"/>
      <c r="P1202" s="61"/>
      <c r="Q1202" s="74">
        <v>4.5586604756465299</v>
      </c>
      <c r="R1202" s="61">
        <v>1</v>
      </c>
      <c r="S1202" s="61">
        <v>1</v>
      </c>
      <c r="T1202" s="61">
        <v>1</v>
      </c>
      <c r="U1202" s="61">
        <v>5</v>
      </c>
      <c r="V1202" s="61">
        <v>2013</v>
      </c>
      <c r="W1202" s="61" t="s">
        <v>312</v>
      </c>
      <c r="X1202" s="61" t="s">
        <v>572</v>
      </c>
      <c r="Y1202" s="61"/>
      <c r="AC1202"/>
    </row>
    <row r="1203" spans="2:29" x14ac:dyDescent="0.2">
      <c r="B1203" s="61" t="str">
        <f>INDEX(FlowMapping!$G$2:$G$875,MATCH(W1203&amp;D1203,FlowMapping!$E$2:$E$875,0))</f>
        <v>Ethylene glycol monoethyl ether</v>
      </c>
      <c r="C1203" s="61">
        <f>INDEX(FlowMapping!$H$2:$H$875,MATCH(W1203&amp;D1203,FlowMapping!$E$2:$E$875,0))</f>
        <v>110805</v>
      </c>
      <c r="D1203" s="61" t="s">
        <v>1003</v>
      </c>
      <c r="E1203" s="61" t="str">
        <f>INDEX(FlowMapping!$J$2:$J$875,MATCH(W1203&amp;D1203,FlowMapping!$E$2:$E$875,0))</f>
        <v>unspecified</v>
      </c>
      <c r="F1203" s="61" t="str">
        <f>INDEX(FlowMapping!$M$2:$M$875,MATCH(W1203&amp;D1203,FlowMapping!$E$2:$E$875,0))</f>
        <v>45e23e23-d952-4721-a514-2acfa5bfcab5</v>
      </c>
      <c r="G1203" s="61" t="str">
        <f>INDEX(Activities!$B$2:$B$390,MATCH(H1203,Activities!$C$2:$C$390,0))</f>
        <v>Power boiler and heat exchanger manufacturing</v>
      </c>
      <c r="H1203" s="61">
        <v>332410</v>
      </c>
      <c r="I1203" s="61" t="s">
        <v>997</v>
      </c>
      <c r="J1203" s="62">
        <v>2.9925920879710341E-6</v>
      </c>
      <c r="K1203" s="61" t="s">
        <v>2093</v>
      </c>
      <c r="L1203" s="61"/>
      <c r="M1203" s="61"/>
      <c r="N1203" s="61"/>
      <c r="O1203" s="61"/>
      <c r="P1203" s="61"/>
      <c r="Q1203" s="74">
        <v>4.8068611195233943</v>
      </c>
      <c r="R1203" s="61">
        <v>1</v>
      </c>
      <c r="S1203" s="61">
        <v>1</v>
      </c>
      <c r="T1203" s="61">
        <v>1</v>
      </c>
      <c r="U1203" s="61">
        <v>5</v>
      </c>
      <c r="V1203" s="61">
        <v>2013</v>
      </c>
      <c r="W1203" s="61" t="s">
        <v>89</v>
      </c>
      <c r="X1203" s="61" t="s">
        <v>572</v>
      </c>
      <c r="Y1203" s="61"/>
      <c r="AC1203"/>
    </row>
    <row r="1204" spans="2:29" x14ac:dyDescent="0.2">
      <c r="B1204" s="61" t="str">
        <f>INDEX(FlowMapping!$G$2:$G$875,MATCH(W1204&amp;D1204,FlowMapping!$E$2:$E$875,0))</f>
        <v>diisocyanates</v>
      </c>
      <c r="C1204" s="61" t="str">
        <f>INDEX(FlowMapping!$H$2:$H$875,MATCH(W1204&amp;D1204,FlowMapping!$E$2:$E$875,0))</f>
        <v/>
      </c>
      <c r="D1204" s="61" t="s">
        <v>1003</v>
      </c>
      <c r="E1204" s="61" t="str">
        <f>INDEX(FlowMapping!$J$2:$J$875,MATCH(W1204&amp;D1204,FlowMapping!$E$2:$E$875,0))</f>
        <v>unspecified</v>
      </c>
      <c r="F1204" s="61" t="str">
        <f>INDEX(FlowMapping!$M$2:$M$875,MATCH(W1204&amp;D1204,FlowMapping!$E$2:$E$875,0))</f>
        <v>63f3fff6-0459-49fd-808a-6fc86fd63f5c</v>
      </c>
      <c r="G1204" s="61" t="str">
        <f>INDEX(Activities!$B$2:$B$390,MATCH(H1204,Activities!$C$2:$C$390,0))</f>
        <v>Metal tank (heavy gauge) manufacturing</v>
      </c>
      <c r="H1204" s="61">
        <v>332420</v>
      </c>
      <c r="I1204" s="61" t="s">
        <v>997</v>
      </c>
      <c r="J1204" s="62">
        <v>2.5770785011513505E-9</v>
      </c>
      <c r="K1204" s="61" t="s">
        <v>2093</v>
      </c>
      <c r="L1204" s="61"/>
      <c r="M1204" s="61"/>
      <c r="N1204" s="61"/>
      <c r="O1204" s="61"/>
      <c r="P1204" s="61"/>
      <c r="Q1204" s="74">
        <v>3.9778587426406746</v>
      </c>
      <c r="R1204" s="61">
        <v>1</v>
      </c>
      <c r="S1204" s="61">
        <v>1</v>
      </c>
      <c r="T1204" s="61">
        <v>1</v>
      </c>
      <c r="U1204" s="61">
        <v>5</v>
      </c>
      <c r="V1204" s="61">
        <v>2013</v>
      </c>
      <c r="W1204" s="61" t="s">
        <v>51</v>
      </c>
      <c r="X1204" s="61" t="s">
        <v>572</v>
      </c>
      <c r="Y1204" s="61"/>
      <c r="AC1204"/>
    </row>
    <row r="1205" spans="2:29" x14ac:dyDescent="0.2">
      <c r="B1205" s="61" t="str">
        <f>INDEX(FlowMapping!$G$2:$G$875,MATCH(W1205&amp;D1205,FlowMapping!$E$2:$E$875,0))</f>
        <v>copper</v>
      </c>
      <c r="C1205" s="61">
        <f>INDEX(FlowMapping!$H$2:$H$875,MATCH(W1205&amp;D1205,FlowMapping!$E$2:$E$875,0))</f>
        <v>7440508</v>
      </c>
      <c r="D1205" s="61" t="s">
        <v>1003</v>
      </c>
      <c r="E1205" s="61" t="str">
        <f>INDEX(FlowMapping!$J$2:$J$875,MATCH(W1205&amp;D1205,FlowMapping!$E$2:$E$875,0))</f>
        <v>unspecified</v>
      </c>
      <c r="F1205" s="61" t="str">
        <f>INDEX(FlowMapping!$M$2:$M$875,MATCH(W1205&amp;D1205,FlowMapping!$E$2:$E$875,0))</f>
        <v>ec8144d6-d123-43b1-9c17-a295422a0498</v>
      </c>
      <c r="G1205" s="61" t="str">
        <f>INDEX(Activities!$B$2:$B$390,MATCH(H1205,Activities!$C$2:$C$390,0))</f>
        <v>Metal tank (heavy gauge) manufacturing</v>
      </c>
      <c r="H1205" s="61">
        <v>332420</v>
      </c>
      <c r="I1205" s="61" t="s">
        <v>997</v>
      </c>
      <c r="J1205" s="62">
        <v>2.9939309189868123E-9</v>
      </c>
      <c r="K1205" s="61" t="s">
        <v>2093</v>
      </c>
      <c r="L1205" s="61"/>
      <c r="M1205" s="61"/>
      <c r="N1205" s="61"/>
      <c r="O1205" s="61"/>
      <c r="P1205" s="61"/>
      <c r="Q1205" s="74">
        <v>3.6565374211799746</v>
      </c>
      <c r="R1205" s="61">
        <v>1</v>
      </c>
      <c r="S1205" s="61">
        <v>1</v>
      </c>
      <c r="T1205" s="61">
        <v>1</v>
      </c>
      <c r="U1205" s="61">
        <v>5</v>
      </c>
      <c r="V1205" s="61">
        <v>2013</v>
      </c>
      <c r="W1205" s="61" t="s">
        <v>25</v>
      </c>
      <c r="X1205" s="61" t="s">
        <v>572</v>
      </c>
      <c r="Y1205" s="61"/>
      <c r="AC1205"/>
    </row>
    <row r="1206" spans="2:29" x14ac:dyDescent="0.2">
      <c r="B1206" s="61" t="str">
        <f>INDEX(FlowMapping!$G$2:$G$875,MATCH(W1206&amp;D1206,FlowMapping!$E$2:$E$875,0))</f>
        <v>Propene</v>
      </c>
      <c r="C1206" s="61">
        <f>INDEX(FlowMapping!$H$2:$H$875,MATCH(W1206&amp;D1206,FlowMapping!$E$2:$E$875,0))</f>
        <v>115071</v>
      </c>
      <c r="D1206" s="61" t="s">
        <v>1003</v>
      </c>
      <c r="E1206" s="61" t="str">
        <f>INDEX(FlowMapping!$J$2:$J$875,MATCH(W1206&amp;D1206,FlowMapping!$E$2:$E$875,0))</f>
        <v>unspecified</v>
      </c>
      <c r="F1206" s="61" t="str">
        <f>INDEX(FlowMapping!$M$2:$M$875,MATCH(W1206&amp;D1206,FlowMapping!$E$2:$E$875,0))</f>
        <v>64165202-4870-47d0-8602-b85e5d672865</v>
      </c>
      <c r="G1206" s="61" t="str">
        <f>INDEX(Activities!$B$2:$B$390,MATCH(H1206,Activities!$C$2:$C$390,0))</f>
        <v>Metal tank (heavy gauge) manufacturing</v>
      </c>
      <c r="H1206" s="61">
        <v>332420</v>
      </c>
      <c r="I1206" s="61" t="s">
        <v>997</v>
      </c>
      <c r="J1206" s="62">
        <v>1.1869374084153235E-8</v>
      </c>
      <c r="K1206" s="61" t="s">
        <v>2093</v>
      </c>
      <c r="L1206" s="61"/>
      <c r="M1206" s="61"/>
      <c r="N1206" s="61"/>
      <c r="O1206" s="61"/>
      <c r="P1206" s="61"/>
      <c r="Q1206" s="74">
        <v>3.2650843963827887</v>
      </c>
      <c r="R1206" s="61">
        <v>1</v>
      </c>
      <c r="S1206" s="61">
        <v>1</v>
      </c>
      <c r="T1206" s="61">
        <v>1</v>
      </c>
      <c r="U1206" s="61">
        <v>5</v>
      </c>
      <c r="V1206" s="61">
        <v>2013</v>
      </c>
      <c r="W1206" s="61" t="s">
        <v>102</v>
      </c>
      <c r="X1206" s="61" t="s">
        <v>572</v>
      </c>
      <c r="Y1206" s="61"/>
      <c r="AC1206"/>
    </row>
    <row r="1207" spans="2:29" x14ac:dyDescent="0.2">
      <c r="B1207" s="61" t="str">
        <f>INDEX(FlowMapping!$G$2:$G$875,MATCH(W1207&amp;D1207,FlowMapping!$E$2:$E$875,0))</f>
        <v>Aluminum</v>
      </c>
      <c r="C1207" s="61">
        <f>INDEX(FlowMapping!$H$2:$H$875,MATCH(W1207&amp;D1207,FlowMapping!$E$2:$E$875,0))</f>
        <v>7429905</v>
      </c>
      <c r="D1207" s="61" t="s">
        <v>1003</v>
      </c>
      <c r="E1207" s="61" t="str">
        <f>INDEX(FlowMapping!$J$2:$J$875,MATCH(W1207&amp;D1207,FlowMapping!$E$2:$E$875,0))</f>
        <v>unspecified</v>
      </c>
      <c r="F1207" s="61" t="str">
        <f>INDEX(FlowMapping!$M$2:$M$875,MATCH(W1207&amp;D1207,FlowMapping!$E$2:$E$875,0))</f>
        <v>ff65658c-2d39-44a2-b23e-7ec3c644f064</v>
      </c>
      <c r="G1207" s="61" t="str">
        <f>INDEX(Activities!$B$2:$B$390,MATCH(H1207,Activities!$C$2:$C$390,0))</f>
        <v>Metal tank (heavy gauge) manufacturing</v>
      </c>
      <c r="H1207" s="61">
        <v>332420</v>
      </c>
      <c r="I1207" s="61" t="s">
        <v>997</v>
      </c>
      <c r="J1207" s="62">
        <v>1.2723969018212269E-8</v>
      </c>
      <c r="K1207" s="61" t="s">
        <v>2093</v>
      </c>
      <c r="L1207" s="61"/>
      <c r="M1207" s="61"/>
      <c r="N1207" s="61"/>
      <c r="O1207" s="61"/>
      <c r="P1207" s="61"/>
      <c r="Q1207" s="74">
        <v>3.5763266055878251</v>
      </c>
      <c r="R1207" s="61">
        <v>1</v>
      </c>
      <c r="S1207" s="61">
        <v>1</v>
      </c>
      <c r="T1207" s="61">
        <v>1</v>
      </c>
      <c r="U1207" s="61">
        <v>5</v>
      </c>
      <c r="V1207" s="61">
        <v>2013</v>
      </c>
      <c r="W1207" s="61" t="s">
        <v>81</v>
      </c>
      <c r="X1207" s="61" t="s">
        <v>572</v>
      </c>
      <c r="Y1207" s="61"/>
      <c r="AC1207"/>
    </row>
    <row r="1208" spans="2:29" x14ac:dyDescent="0.2">
      <c r="B1208" s="61" t="str">
        <f>INDEX(FlowMapping!$G$2:$G$875,MATCH(W1208&amp;D1208,FlowMapping!$E$2:$E$875,0))</f>
        <v>chromium</v>
      </c>
      <c r="C1208" s="61">
        <f>INDEX(FlowMapping!$H$2:$H$875,MATCH(W1208&amp;D1208,FlowMapping!$E$2:$E$875,0))</f>
        <v>7440473</v>
      </c>
      <c r="D1208" s="61" t="s">
        <v>1003</v>
      </c>
      <c r="E1208" s="61" t="str">
        <f>INDEX(FlowMapping!$J$2:$J$875,MATCH(W1208&amp;D1208,FlowMapping!$E$2:$E$875,0))</f>
        <v>unspecified</v>
      </c>
      <c r="F1208" s="61" t="str">
        <f>INDEX(FlowMapping!$M$2:$M$875,MATCH(W1208&amp;D1208,FlowMapping!$E$2:$E$875,0))</f>
        <v>e142b577-e934-4085-9a07-3983d4d92afb</v>
      </c>
      <c r="G1208" s="61" t="str">
        <f>INDEX(Activities!$B$2:$B$390,MATCH(H1208,Activities!$C$2:$C$390,0))</f>
        <v>Metal tank (heavy gauge) manufacturing</v>
      </c>
      <c r="H1208" s="61">
        <v>332420</v>
      </c>
      <c r="I1208" s="61" t="s">
        <v>997</v>
      </c>
      <c r="J1208" s="62">
        <v>1.6454773184676579E-7</v>
      </c>
      <c r="K1208" s="61" t="s">
        <v>2093</v>
      </c>
      <c r="L1208" s="61"/>
      <c r="M1208" s="61"/>
      <c r="N1208" s="61"/>
      <c r="O1208" s="61"/>
      <c r="P1208" s="61"/>
      <c r="Q1208" s="74">
        <v>4.1265483800781633</v>
      </c>
      <c r="R1208" s="61">
        <v>1</v>
      </c>
      <c r="S1208" s="61">
        <v>1</v>
      </c>
      <c r="T1208" s="61">
        <v>1</v>
      </c>
      <c r="U1208" s="61">
        <v>5</v>
      </c>
      <c r="V1208" s="61">
        <v>2013</v>
      </c>
      <c r="W1208" s="61" t="s">
        <v>13</v>
      </c>
      <c r="X1208" s="61" t="s">
        <v>572</v>
      </c>
      <c r="Y1208" s="61"/>
      <c r="AC1208"/>
    </row>
    <row r="1209" spans="2:29" x14ac:dyDescent="0.2">
      <c r="B1209" s="61" t="str">
        <f>INDEX(FlowMapping!$G$2:$G$875,MATCH(W1209&amp;D1209,FlowMapping!$E$2:$E$875,0))</f>
        <v>ALUMINUM OXIDE</v>
      </c>
      <c r="C1209" s="61">
        <f>INDEX(FlowMapping!$H$2:$H$875,MATCH(W1209&amp;D1209,FlowMapping!$E$2:$E$875,0))</f>
        <v>1344281</v>
      </c>
      <c r="D1209" s="61" t="s">
        <v>1003</v>
      </c>
      <c r="E1209" s="61" t="str">
        <f>INDEX(FlowMapping!$J$2:$J$875,MATCH(W1209&amp;D1209,FlowMapping!$E$2:$E$875,0))</f>
        <v>unspecified</v>
      </c>
      <c r="F1209" s="61" t="str">
        <f>INDEX(FlowMapping!$M$2:$M$875,MATCH(W1209&amp;D1209,FlowMapping!$E$2:$E$875,0))</f>
        <v>2c6d7f78-7b39-327b-b7d0-31eefac67a11</v>
      </c>
      <c r="G1209" s="61" t="str">
        <f>INDEX(Activities!$B$2:$B$390,MATCH(H1209,Activities!$C$2:$C$390,0))</f>
        <v>Metal tank (heavy gauge) manufacturing</v>
      </c>
      <c r="H1209" s="61">
        <v>332420</v>
      </c>
      <c r="I1209" s="61" t="s">
        <v>997</v>
      </c>
      <c r="J1209" s="62">
        <v>1.0350094201381618E-6</v>
      </c>
      <c r="K1209" s="61" t="s">
        <v>2093</v>
      </c>
      <c r="L1209" s="61"/>
      <c r="M1209" s="61"/>
      <c r="N1209" s="61"/>
      <c r="O1209" s="61"/>
      <c r="P1209" s="61"/>
      <c r="Q1209" s="74">
        <v>4.541660212657372</v>
      </c>
      <c r="R1209" s="61">
        <v>1</v>
      </c>
      <c r="S1209" s="61">
        <v>1</v>
      </c>
      <c r="T1209" s="61">
        <v>1</v>
      </c>
      <c r="U1209" s="61">
        <v>5</v>
      </c>
      <c r="V1209" s="61">
        <v>2013</v>
      </c>
      <c r="W1209" s="61" t="s">
        <v>198</v>
      </c>
      <c r="X1209" s="61" t="s">
        <v>572</v>
      </c>
      <c r="Y1209" s="61"/>
      <c r="AC1209"/>
    </row>
    <row r="1210" spans="2:29" x14ac:dyDescent="0.2">
      <c r="B1210" s="61" t="str">
        <f>INDEX(FlowMapping!$G$2:$G$875,MATCH(W1210&amp;D1210,FlowMapping!$E$2:$E$875,0))</f>
        <v>1,2,4-trimethylbenzene</v>
      </c>
      <c r="C1210" s="61">
        <f>INDEX(FlowMapping!$H$2:$H$875,MATCH(W1210&amp;D1210,FlowMapping!$E$2:$E$875,0))</f>
        <v>95636</v>
      </c>
      <c r="D1210" s="61" t="s">
        <v>1003</v>
      </c>
      <c r="E1210" s="61" t="str">
        <f>INDEX(FlowMapping!$J$2:$J$875,MATCH(W1210&amp;D1210,FlowMapping!$E$2:$E$875,0))</f>
        <v>unspecified</v>
      </c>
      <c r="F1210" s="61" t="str">
        <f>INDEX(FlowMapping!$M$2:$M$875,MATCH(W1210&amp;D1210,FlowMapping!$E$2:$E$875,0))</f>
        <v>776e1b2c-6a86-35c1-b2ed-61952ecd792c</v>
      </c>
      <c r="G1210" s="61" t="str">
        <f>INDEX(Activities!$B$2:$B$390,MATCH(H1210,Activities!$C$2:$C$390,0))</f>
        <v>Metal tank (heavy gauge) manufacturing</v>
      </c>
      <c r="H1210" s="61">
        <v>332420</v>
      </c>
      <c r="I1210" s="61" t="s">
        <v>997</v>
      </c>
      <c r="J1210" s="62">
        <v>2.3726878794222315E-6</v>
      </c>
      <c r="K1210" s="61" t="s">
        <v>2093</v>
      </c>
      <c r="L1210" s="61"/>
      <c r="M1210" s="61"/>
      <c r="N1210" s="61"/>
      <c r="O1210" s="61"/>
      <c r="P1210" s="61"/>
      <c r="Q1210" s="74">
        <v>4.5570818261911716</v>
      </c>
      <c r="R1210" s="61">
        <v>1</v>
      </c>
      <c r="S1210" s="61">
        <v>1</v>
      </c>
      <c r="T1210" s="61">
        <v>1</v>
      </c>
      <c r="U1210" s="61">
        <v>5</v>
      </c>
      <c r="V1210" s="61">
        <v>2013</v>
      </c>
      <c r="W1210" s="61" t="s">
        <v>32</v>
      </c>
      <c r="X1210" s="61" t="s">
        <v>572</v>
      </c>
      <c r="Y1210" s="61"/>
      <c r="AC1210"/>
    </row>
    <row r="1211" spans="2:29" x14ac:dyDescent="0.2">
      <c r="B1211" s="61" t="str">
        <f>INDEX(FlowMapping!$G$2:$G$875,MATCH(W1211&amp;D1211,FlowMapping!$E$2:$E$875,0))</f>
        <v>butanol</v>
      </c>
      <c r="C1211" s="61">
        <f>INDEX(FlowMapping!$H$2:$H$875,MATCH(W1211&amp;D1211,FlowMapping!$E$2:$E$875,0))</f>
        <v>71363</v>
      </c>
      <c r="D1211" s="61" t="s">
        <v>1003</v>
      </c>
      <c r="E1211" s="61" t="str">
        <f>INDEX(FlowMapping!$J$2:$J$875,MATCH(W1211&amp;D1211,FlowMapping!$E$2:$E$875,0))</f>
        <v>unspecified</v>
      </c>
      <c r="F1211" s="61" t="str">
        <f>INDEX(FlowMapping!$M$2:$M$875,MATCH(W1211&amp;D1211,FlowMapping!$E$2:$E$875,0))</f>
        <v>b9a9b2ad-5db3-47aa-81de-3a48ae9ad4ec</v>
      </c>
      <c r="G1211" s="61" t="str">
        <f>INDEX(Activities!$B$2:$B$390,MATCH(H1211,Activities!$C$2:$C$390,0))</f>
        <v>Metal tank (heavy gauge) manufacturing</v>
      </c>
      <c r="H1211" s="61">
        <v>332420</v>
      </c>
      <c r="I1211" s="61" t="s">
        <v>997</v>
      </c>
      <c r="J1211" s="62">
        <v>4.2186604144860789E-6</v>
      </c>
      <c r="K1211" s="61" t="s">
        <v>2093</v>
      </c>
      <c r="L1211" s="61"/>
      <c r="M1211" s="61"/>
      <c r="N1211" s="61"/>
      <c r="O1211" s="61"/>
      <c r="P1211" s="61"/>
      <c r="Q1211" s="74">
        <v>4.8089377343200388</v>
      </c>
      <c r="R1211" s="61">
        <v>1</v>
      </c>
      <c r="S1211" s="61">
        <v>1</v>
      </c>
      <c r="T1211" s="61">
        <v>1</v>
      </c>
      <c r="U1211" s="61">
        <v>5</v>
      </c>
      <c r="V1211" s="61">
        <v>2013</v>
      </c>
      <c r="W1211" s="61" t="s">
        <v>23</v>
      </c>
      <c r="X1211" s="61" t="s">
        <v>572</v>
      </c>
      <c r="Y1211" s="61"/>
      <c r="AC1211"/>
    </row>
    <row r="1212" spans="2:29" x14ac:dyDescent="0.2">
      <c r="B1212" s="61" t="str">
        <f>INDEX(FlowMapping!$G$2:$G$875,MATCH(W1212&amp;D1212,FlowMapping!$E$2:$E$875,0))</f>
        <v>chromium</v>
      </c>
      <c r="C1212" s="61">
        <f>INDEX(FlowMapping!$H$2:$H$875,MATCH(W1212&amp;D1212,FlowMapping!$E$2:$E$875,0))</f>
        <v>7440473</v>
      </c>
      <c r="D1212" s="61" t="s">
        <v>1003</v>
      </c>
      <c r="E1212" s="61" t="str">
        <f>INDEX(FlowMapping!$J$2:$J$875,MATCH(W1212&amp;D1212,FlowMapping!$E$2:$E$875,0))</f>
        <v>unspecified</v>
      </c>
      <c r="F1212" s="61" t="str">
        <f>INDEX(FlowMapping!$M$2:$M$875,MATCH(W1212&amp;D1212,FlowMapping!$E$2:$E$875,0))</f>
        <v>e142b577-e934-4085-9a07-3983d4d92afb</v>
      </c>
      <c r="G1212" s="61" t="str">
        <f>INDEX(Activities!$B$2:$B$390,MATCH(H1212,Activities!$C$2:$C$390,0))</f>
        <v>Metal can, box, and other metal container (light gauge) manufacturing</v>
      </c>
      <c r="H1212" s="61">
        <v>332430</v>
      </c>
      <c r="I1212" s="61" t="s">
        <v>997</v>
      </c>
      <c r="J1212" s="62">
        <v>3.8725813728649686E-9</v>
      </c>
      <c r="K1212" s="61" t="s">
        <v>2093</v>
      </c>
      <c r="L1212" s="61"/>
      <c r="M1212" s="61"/>
      <c r="N1212" s="61"/>
      <c r="O1212" s="61"/>
      <c r="P1212" s="61"/>
      <c r="Q1212" s="74">
        <v>4.1265483800781633</v>
      </c>
      <c r="R1212" s="61">
        <v>1</v>
      </c>
      <c r="S1212" s="61">
        <v>1</v>
      </c>
      <c r="T1212" s="61">
        <v>1</v>
      </c>
      <c r="U1212" s="61">
        <v>4</v>
      </c>
      <c r="V1212" s="61">
        <v>2013</v>
      </c>
      <c r="W1212" s="61" t="s">
        <v>13</v>
      </c>
      <c r="X1212" s="61" t="s">
        <v>572</v>
      </c>
      <c r="Y1212" s="61"/>
      <c r="AC1212"/>
    </row>
    <row r="1213" spans="2:29" x14ac:dyDescent="0.2">
      <c r="B1213" s="61" t="str">
        <f>INDEX(FlowMapping!$G$2:$G$875,MATCH(W1213&amp;D1213,FlowMapping!$E$2:$E$875,0))</f>
        <v>nitric acid</v>
      </c>
      <c r="C1213" s="61">
        <f>INDEX(FlowMapping!$H$2:$H$875,MATCH(W1213&amp;D1213,FlowMapping!$E$2:$E$875,0))</f>
        <v>7697372</v>
      </c>
      <c r="D1213" s="61" t="s">
        <v>1003</v>
      </c>
      <c r="E1213" s="61" t="str">
        <f>INDEX(FlowMapping!$J$2:$J$875,MATCH(W1213&amp;D1213,FlowMapping!$E$2:$E$875,0))</f>
        <v>unspecified</v>
      </c>
      <c r="F1213" s="61" t="str">
        <f>INDEX(FlowMapping!$M$2:$M$875,MATCH(W1213&amp;D1213,FlowMapping!$E$2:$E$875,0))</f>
        <v>dc084330-5108-4d9c-a7ed-eb3345507f13</v>
      </c>
      <c r="G1213" s="61" t="str">
        <f>INDEX(Activities!$B$2:$B$390,MATCH(H1213,Activities!$C$2:$C$390,0))</f>
        <v>Metal can, box, and other metal container (light gauge) manufacturing</v>
      </c>
      <c r="H1213" s="61">
        <v>332430</v>
      </c>
      <c r="I1213" s="61" t="s">
        <v>997</v>
      </c>
      <c r="J1213" s="62">
        <v>1.2108669029970995E-8</v>
      </c>
      <c r="K1213" s="61" t="s">
        <v>2093</v>
      </c>
      <c r="L1213" s="61"/>
      <c r="M1213" s="61"/>
      <c r="N1213" s="61"/>
      <c r="O1213" s="61"/>
      <c r="P1213" s="61"/>
      <c r="Q1213" s="74">
        <v>3.3313508718933869</v>
      </c>
      <c r="R1213" s="61">
        <v>1</v>
      </c>
      <c r="S1213" s="61">
        <v>1</v>
      </c>
      <c r="T1213" s="61">
        <v>1</v>
      </c>
      <c r="U1213" s="61">
        <v>4</v>
      </c>
      <c r="V1213" s="61">
        <v>2013</v>
      </c>
      <c r="W1213" s="61" t="s">
        <v>65</v>
      </c>
      <c r="X1213" s="61" t="s">
        <v>572</v>
      </c>
      <c r="Y1213" s="61"/>
      <c r="AC1213"/>
    </row>
    <row r="1214" spans="2:29" x14ac:dyDescent="0.2">
      <c r="B1214" s="61" t="str">
        <f>INDEX(FlowMapping!$G$2:$G$875,MATCH(W1214&amp;D1214,FlowMapping!$E$2:$E$875,0))</f>
        <v>Sulfuric acid</v>
      </c>
      <c r="C1214" s="61">
        <f>INDEX(FlowMapping!$H$2:$H$875,MATCH(W1214&amp;D1214,FlowMapping!$E$2:$E$875,0))</f>
        <v>7664939</v>
      </c>
      <c r="D1214" s="61" t="s">
        <v>1003</v>
      </c>
      <c r="E1214" s="61" t="str">
        <f>INDEX(FlowMapping!$J$2:$J$875,MATCH(W1214&amp;D1214,FlowMapping!$E$2:$E$875,0))</f>
        <v>unspecified</v>
      </c>
      <c r="F1214" s="61" t="str">
        <f>INDEX(FlowMapping!$M$2:$M$875,MATCH(W1214&amp;D1214,FlowMapping!$E$2:$E$875,0))</f>
        <v>99c65c6a-6871-40ba-af79-5bd6851688e4</v>
      </c>
      <c r="G1214" s="61" t="str">
        <f>INDEX(Activities!$B$2:$B$390,MATCH(H1214,Activities!$C$2:$C$390,0))</f>
        <v>Metal can, box, and other metal container (light gauge) manufacturing</v>
      </c>
      <c r="H1214" s="61">
        <v>332430</v>
      </c>
      <c r="I1214" s="61" t="s">
        <v>997</v>
      </c>
      <c r="J1214" s="62">
        <v>1.1039110538188851E-7</v>
      </c>
      <c r="K1214" s="61" t="s">
        <v>2093</v>
      </c>
      <c r="L1214" s="61"/>
      <c r="M1214" s="61"/>
      <c r="N1214" s="61"/>
      <c r="O1214" s="61"/>
      <c r="P1214" s="61"/>
      <c r="Q1214" s="74">
        <v>2.4306812032346441</v>
      </c>
      <c r="R1214" s="61">
        <v>1</v>
      </c>
      <c r="S1214" s="61">
        <v>1</v>
      </c>
      <c r="T1214" s="61">
        <v>1</v>
      </c>
      <c r="U1214" s="61">
        <v>4</v>
      </c>
      <c r="V1214" s="61">
        <v>2013</v>
      </c>
      <c r="W1214" s="61" t="s">
        <v>91</v>
      </c>
      <c r="X1214" s="61" t="s">
        <v>572</v>
      </c>
      <c r="Y1214" s="61"/>
      <c r="AC1214"/>
    </row>
    <row r="1215" spans="2:29" x14ac:dyDescent="0.2">
      <c r="B1215" s="61" t="str">
        <f>INDEX(FlowMapping!$G$2:$G$875,MATCH(W1215&amp;D1215,FlowMapping!$E$2:$E$875,0))</f>
        <v>Propene</v>
      </c>
      <c r="C1215" s="61">
        <f>INDEX(FlowMapping!$H$2:$H$875,MATCH(W1215&amp;D1215,FlowMapping!$E$2:$E$875,0))</f>
        <v>115071</v>
      </c>
      <c r="D1215" s="61" t="s">
        <v>1003</v>
      </c>
      <c r="E1215" s="61" t="str">
        <f>INDEX(FlowMapping!$J$2:$J$875,MATCH(W1215&amp;D1215,FlowMapping!$E$2:$E$875,0))</f>
        <v>unspecified</v>
      </c>
      <c r="F1215" s="61" t="str">
        <f>INDEX(FlowMapping!$M$2:$M$875,MATCH(W1215&amp;D1215,FlowMapping!$E$2:$E$875,0))</f>
        <v>64165202-4870-47d0-8602-b85e5d672865</v>
      </c>
      <c r="G1215" s="61" t="str">
        <f>INDEX(Activities!$B$2:$B$390,MATCH(H1215,Activities!$C$2:$C$390,0))</f>
        <v>Metal can, box, and other metal container (light gauge) manufacturing</v>
      </c>
      <c r="H1215" s="61">
        <v>332430</v>
      </c>
      <c r="I1215" s="61" t="s">
        <v>997</v>
      </c>
      <c r="J1215" s="62">
        <v>1.4306258459555272E-7</v>
      </c>
      <c r="K1215" s="61" t="s">
        <v>2093</v>
      </c>
      <c r="L1215" s="61"/>
      <c r="M1215" s="61"/>
      <c r="N1215" s="61"/>
      <c r="O1215" s="61"/>
      <c r="P1215" s="61"/>
      <c r="Q1215" s="74">
        <v>3.2650843963827887</v>
      </c>
      <c r="R1215" s="61">
        <v>1</v>
      </c>
      <c r="S1215" s="61">
        <v>1</v>
      </c>
      <c r="T1215" s="61">
        <v>1</v>
      </c>
      <c r="U1215" s="61">
        <v>4</v>
      </c>
      <c r="V1215" s="61">
        <v>2013</v>
      </c>
      <c r="W1215" s="61" t="s">
        <v>102</v>
      </c>
      <c r="X1215" s="61" t="s">
        <v>572</v>
      </c>
      <c r="Y1215" s="61"/>
      <c r="AC1215"/>
    </row>
    <row r="1216" spans="2:29" x14ac:dyDescent="0.2">
      <c r="B1216" s="61" t="str">
        <f>INDEX(FlowMapping!$G$2:$G$875,MATCH(W1216&amp;D1216,FlowMapping!$E$2:$E$875,0))</f>
        <v>1-Methyl-2-pyrrolidinone</v>
      </c>
      <c r="C1216" s="61">
        <f>INDEX(FlowMapping!$H$2:$H$875,MATCH(W1216&amp;D1216,FlowMapping!$E$2:$E$875,0))</f>
        <v>872504</v>
      </c>
      <c r="D1216" s="61" t="s">
        <v>1003</v>
      </c>
      <c r="E1216" s="61" t="str">
        <f>INDEX(FlowMapping!$J$2:$J$875,MATCH(W1216&amp;D1216,FlowMapping!$E$2:$E$875,0))</f>
        <v>unspecified</v>
      </c>
      <c r="F1216" s="61" t="str">
        <f>INDEX(FlowMapping!$M$2:$M$875,MATCH(W1216&amp;D1216,FlowMapping!$E$2:$E$875,0))</f>
        <v>00b8c5b8-8f45-445f-839c-2017fe3ad8b8</v>
      </c>
      <c r="G1216" s="61" t="str">
        <f>INDEX(Activities!$B$2:$B$390,MATCH(H1216,Activities!$C$2:$C$390,0))</f>
        <v>Metal can, box, and other metal container (light gauge) manufacturing</v>
      </c>
      <c r="H1216" s="61">
        <v>332430</v>
      </c>
      <c r="I1216" s="61" t="s">
        <v>997</v>
      </c>
      <c r="J1216" s="62">
        <v>3.5412375120850791E-7</v>
      </c>
      <c r="K1216" s="61" t="s">
        <v>2093</v>
      </c>
      <c r="L1216" s="61"/>
      <c r="M1216" s="61"/>
      <c r="N1216" s="61"/>
      <c r="O1216" s="61"/>
      <c r="P1216" s="61"/>
      <c r="Q1216" s="74">
        <v>4.7294197670253508</v>
      </c>
      <c r="R1216" s="61">
        <v>1</v>
      </c>
      <c r="S1216" s="61">
        <v>1</v>
      </c>
      <c r="T1216" s="61">
        <v>1</v>
      </c>
      <c r="U1216" s="61">
        <v>4</v>
      </c>
      <c r="V1216" s="61">
        <v>2013</v>
      </c>
      <c r="W1216" s="61" t="s">
        <v>50</v>
      </c>
      <c r="X1216" s="61" t="s">
        <v>572</v>
      </c>
      <c r="Y1216" s="61"/>
      <c r="AC1216"/>
    </row>
    <row r="1217" spans="2:29" x14ac:dyDescent="0.2">
      <c r="B1217" s="61" t="str">
        <f>INDEX(FlowMapping!$G$2:$G$875,MATCH(W1217&amp;D1217,FlowMapping!$E$2:$E$875,0))</f>
        <v>SEC-BUTYL ALCOHOL</v>
      </c>
      <c r="C1217" s="61">
        <f>INDEX(FlowMapping!$H$2:$H$875,MATCH(W1217&amp;D1217,FlowMapping!$E$2:$E$875,0))</f>
        <v>78922</v>
      </c>
      <c r="D1217" s="61" t="s">
        <v>1003</v>
      </c>
      <c r="E1217" s="61" t="str">
        <f>INDEX(FlowMapping!$J$2:$J$875,MATCH(W1217&amp;D1217,FlowMapping!$E$2:$E$875,0))</f>
        <v>unspecified</v>
      </c>
      <c r="F1217" s="61" t="str">
        <f>INDEX(FlowMapping!$M$2:$M$875,MATCH(W1217&amp;D1217,FlowMapping!$E$2:$E$875,0))</f>
        <v>1dcd86a2-ace9-4f68-b02c-13aff1c00923</v>
      </c>
      <c r="G1217" s="61" t="str">
        <f>INDEX(Activities!$B$2:$B$390,MATCH(H1217,Activities!$C$2:$C$390,0))</f>
        <v>Metal can, box, and other metal container (light gauge) manufacturing</v>
      </c>
      <c r="H1217" s="61">
        <v>332430</v>
      </c>
      <c r="I1217" s="61" t="s">
        <v>997</v>
      </c>
      <c r="J1217" s="62">
        <v>1.0109155011279407E-6</v>
      </c>
      <c r="K1217" s="61" t="s">
        <v>2093</v>
      </c>
      <c r="L1217" s="61"/>
      <c r="M1217" s="61"/>
      <c r="N1217" s="61"/>
      <c r="O1217" s="61"/>
      <c r="P1217" s="61"/>
      <c r="Q1217" s="74">
        <v>4.8574994924188646</v>
      </c>
      <c r="R1217" s="61">
        <v>1</v>
      </c>
      <c r="S1217" s="61">
        <v>1</v>
      </c>
      <c r="T1217" s="61">
        <v>1</v>
      </c>
      <c r="U1217" s="61">
        <v>4</v>
      </c>
      <c r="V1217" s="61">
        <v>2013</v>
      </c>
      <c r="W1217" s="61" t="s">
        <v>152</v>
      </c>
      <c r="X1217" s="61" t="s">
        <v>572</v>
      </c>
      <c r="Y1217" s="61"/>
      <c r="AC1217"/>
    </row>
    <row r="1218" spans="2:29" x14ac:dyDescent="0.2">
      <c r="B1218" s="61" t="str">
        <f>INDEX(FlowMapping!$G$2:$G$875,MATCH(W1218&amp;D1218,FlowMapping!$E$2:$E$875,0))</f>
        <v>ethylbenzene</v>
      </c>
      <c r="C1218" s="61">
        <f>INDEX(FlowMapping!$H$2:$H$875,MATCH(W1218&amp;D1218,FlowMapping!$E$2:$E$875,0))</f>
        <v>100414</v>
      </c>
      <c r="D1218" s="61" t="s">
        <v>1003</v>
      </c>
      <c r="E1218" s="61" t="str">
        <f>INDEX(FlowMapping!$J$2:$J$875,MATCH(W1218&amp;D1218,FlowMapping!$E$2:$E$875,0))</f>
        <v>unspecified</v>
      </c>
      <c r="F1218" s="61" t="str">
        <f>INDEX(FlowMapping!$M$2:$M$875,MATCH(W1218&amp;D1218,FlowMapping!$E$2:$E$875,0))</f>
        <v>787591de-0e9e-3f81-a1e5-2df2949f146c</v>
      </c>
      <c r="G1218" s="61" t="str">
        <f>INDEX(Activities!$B$2:$B$390,MATCH(H1218,Activities!$C$2:$C$390,0))</f>
        <v>Metal can, box, and other metal container (light gauge) manufacturing</v>
      </c>
      <c r="H1218" s="61">
        <v>332430</v>
      </c>
      <c r="I1218" s="61" t="s">
        <v>997</v>
      </c>
      <c r="J1218" s="62">
        <v>1.4392722152755396E-6</v>
      </c>
      <c r="K1218" s="61" t="s">
        <v>2093</v>
      </c>
      <c r="L1218" s="61"/>
      <c r="M1218" s="61"/>
      <c r="N1218" s="61"/>
      <c r="O1218" s="61"/>
      <c r="P1218" s="61"/>
      <c r="Q1218" s="74">
        <v>4.1756139744527641</v>
      </c>
      <c r="R1218" s="61">
        <v>1</v>
      </c>
      <c r="S1218" s="61">
        <v>1</v>
      </c>
      <c r="T1218" s="61">
        <v>1</v>
      </c>
      <c r="U1218" s="61">
        <v>4</v>
      </c>
      <c r="V1218" s="61">
        <v>2013</v>
      </c>
      <c r="W1218" s="61" t="s">
        <v>6</v>
      </c>
      <c r="X1218" s="61" t="s">
        <v>572</v>
      </c>
      <c r="Y1218" s="61"/>
      <c r="AC1218"/>
    </row>
    <row r="1219" spans="2:29" x14ac:dyDescent="0.2">
      <c r="B1219" s="61" t="str">
        <f>INDEX(FlowMapping!$G$2:$G$875,MATCH(W1219&amp;D1219,FlowMapping!$E$2:$E$875,0))</f>
        <v>cyclohexane</v>
      </c>
      <c r="C1219" s="61">
        <f>INDEX(FlowMapping!$H$2:$H$875,MATCH(W1219&amp;D1219,FlowMapping!$E$2:$E$875,0))</f>
        <v>110827</v>
      </c>
      <c r="D1219" s="61" t="s">
        <v>1003</v>
      </c>
      <c r="E1219" s="61" t="str">
        <f>INDEX(FlowMapping!$J$2:$J$875,MATCH(W1219&amp;D1219,FlowMapping!$E$2:$E$875,0))</f>
        <v>unspecified</v>
      </c>
      <c r="F1219" s="61" t="str">
        <f>INDEX(FlowMapping!$M$2:$M$875,MATCH(W1219&amp;D1219,FlowMapping!$E$2:$E$875,0))</f>
        <v>165aaeac-93d1-4afd-adf2-e3d6c0eaf629</v>
      </c>
      <c r="G1219" s="61" t="str">
        <f>INDEX(Activities!$B$2:$B$390,MATCH(H1219,Activities!$C$2:$C$390,0))</f>
        <v>Metal can, box, and other metal container (light gauge) manufacturing</v>
      </c>
      <c r="H1219" s="61">
        <v>332430</v>
      </c>
      <c r="I1219" s="61" t="s">
        <v>997</v>
      </c>
      <c r="J1219" s="62">
        <v>1.8432951337415407E-6</v>
      </c>
      <c r="K1219" s="61" t="s">
        <v>2093</v>
      </c>
      <c r="L1219" s="61"/>
      <c r="M1219" s="61"/>
      <c r="N1219" s="61"/>
      <c r="O1219" s="61"/>
      <c r="P1219" s="61"/>
      <c r="Q1219" s="74">
        <v>4.1111128032622766</v>
      </c>
      <c r="R1219" s="61">
        <v>1</v>
      </c>
      <c r="S1219" s="61">
        <v>1</v>
      </c>
      <c r="T1219" s="61">
        <v>1</v>
      </c>
      <c r="U1219" s="61">
        <v>4</v>
      </c>
      <c r="V1219" s="61">
        <v>2013</v>
      </c>
      <c r="W1219" s="61" t="s">
        <v>30</v>
      </c>
      <c r="X1219" s="61" t="s">
        <v>572</v>
      </c>
      <c r="Y1219" s="61"/>
      <c r="AC1219"/>
    </row>
    <row r="1220" spans="2:29" x14ac:dyDescent="0.2">
      <c r="B1220" s="61" t="str">
        <f>INDEX(FlowMapping!$G$2:$G$875,MATCH(W1220&amp;D1220,FlowMapping!$E$2:$E$875,0))</f>
        <v>1,2,4-trimethylbenzene</v>
      </c>
      <c r="C1220" s="61">
        <f>INDEX(FlowMapping!$H$2:$H$875,MATCH(W1220&amp;D1220,FlowMapping!$E$2:$E$875,0))</f>
        <v>95636</v>
      </c>
      <c r="D1220" s="61" t="s">
        <v>1003</v>
      </c>
      <c r="E1220" s="61" t="str">
        <f>INDEX(FlowMapping!$J$2:$J$875,MATCH(W1220&amp;D1220,FlowMapping!$E$2:$E$875,0))</f>
        <v>unspecified</v>
      </c>
      <c r="F1220" s="61" t="str">
        <f>INDEX(FlowMapping!$M$2:$M$875,MATCH(W1220&amp;D1220,FlowMapping!$E$2:$E$875,0))</f>
        <v>776e1b2c-6a86-35c1-b2ed-61952ecd792c</v>
      </c>
      <c r="G1220" s="61" t="str">
        <f>INDEX(Activities!$B$2:$B$390,MATCH(H1220,Activities!$C$2:$C$390,0))</f>
        <v>Metal can, box, and other metal container (light gauge) manufacturing</v>
      </c>
      <c r="H1220" s="61">
        <v>332430</v>
      </c>
      <c r="I1220" s="61" t="s">
        <v>997</v>
      </c>
      <c r="J1220" s="62">
        <v>2.3427645749274895E-6</v>
      </c>
      <c r="K1220" s="61" t="s">
        <v>2093</v>
      </c>
      <c r="L1220" s="61"/>
      <c r="M1220" s="61"/>
      <c r="N1220" s="61"/>
      <c r="O1220" s="61"/>
      <c r="P1220" s="61"/>
      <c r="Q1220" s="74">
        <v>4.5570818261911716</v>
      </c>
      <c r="R1220" s="61">
        <v>1</v>
      </c>
      <c r="S1220" s="61">
        <v>1</v>
      </c>
      <c r="T1220" s="61">
        <v>1</v>
      </c>
      <c r="U1220" s="61">
        <v>4</v>
      </c>
      <c r="V1220" s="61">
        <v>2013</v>
      </c>
      <c r="W1220" s="61" t="s">
        <v>32</v>
      </c>
      <c r="X1220" s="61" t="s">
        <v>572</v>
      </c>
      <c r="Y1220" s="61"/>
      <c r="AC1220"/>
    </row>
    <row r="1221" spans="2:29" x14ac:dyDescent="0.2">
      <c r="B1221" s="61" t="str">
        <f>INDEX(FlowMapping!$G$2:$G$875,MATCH(W1221&amp;D1221,FlowMapping!$E$2:$E$875,0))</f>
        <v>butanol</v>
      </c>
      <c r="C1221" s="61">
        <f>INDEX(FlowMapping!$H$2:$H$875,MATCH(W1221&amp;D1221,FlowMapping!$E$2:$E$875,0))</f>
        <v>71363</v>
      </c>
      <c r="D1221" s="61" t="s">
        <v>1003</v>
      </c>
      <c r="E1221" s="61" t="str">
        <f>INDEX(FlowMapping!$J$2:$J$875,MATCH(W1221&amp;D1221,FlowMapping!$E$2:$E$875,0))</f>
        <v>unspecified</v>
      </c>
      <c r="F1221" s="61" t="str">
        <f>INDEX(FlowMapping!$M$2:$M$875,MATCH(W1221&amp;D1221,FlowMapping!$E$2:$E$875,0))</f>
        <v>b9a9b2ad-5db3-47aa-81de-3a48ae9ad4ec</v>
      </c>
      <c r="G1221" s="61" t="str">
        <f>INDEX(Activities!$B$2:$B$390,MATCH(H1221,Activities!$C$2:$C$390,0))</f>
        <v>Metal can, box, and other metal container (light gauge) manufacturing</v>
      </c>
      <c r="H1221" s="61">
        <v>332430</v>
      </c>
      <c r="I1221" s="61" t="s">
        <v>997</v>
      </c>
      <c r="J1221" s="62">
        <v>9.6578105615211085E-5</v>
      </c>
      <c r="K1221" s="61" t="s">
        <v>2093</v>
      </c>
      <c r="L1221" s="61"/>
      <c r="M1221" s="61"/>
      <c r="N1221" s="61"/>
      <c r="O1221" s="61"/>
      <c r="P1221" s="61"/>
      <c r="Q1221" s="74">
        <v>4.8089377343200388</v>
      </c>
      <c r="R1221" s="61">
        <v>1</v>
      </c>
      <c r="S1221" s="61">
        <v>1</v>
      </c>
      <c r="T1221" s="61">
        <v>1</v>
      </c>
      <c r="U1221" s="61">
        <v>4</v>
      </c>
      <c r="V1221" s="61">
        <v>2013</v>
      </c>
      <c r="W1221" s="61" t="s">
        <v>23</v>
      </c>
      <c r="X1221" s="61" t="s">
        <v>572</v>
      </c>
      <c r="Y1221" s="61"/>
      <c r="AC1221"/>
    </row>
    <row r="1222" spans="2:29" x14ac:dyDescent="0.2">
      <c r="B1222" s="61" t="str">
        <f>INDEX(FlowMapping!$G$2:$G$875,MATCH(W1222&amp;D1222,FlowMapping!$E$2:$E$875,0))</f>
        <v>nitric acid</v>
      </c>
      <c r="C1222" s="61">
        <f>INDEX(FlowMapping!$H$2:$H$875,MATCH(W1222&amp;D1222,FlowMapping!$E$2:$E$875,0))</f>
        <v>7697372</v>
      </c>
      <c r="D1222" s="61" t="s">
        <v>1003</v>
      </c>
      <c r="E1222" s="61" t="str">
        <f>INDEX(FlowMapping!$J$2:$J$875,MATCH(W1222&amp;D1222,FlowMapping!$E$2:$E$875,0))</f>
        <v>unspecified</v>
      </c>
      <c r="F1222" s="61" t="str">
        <f>INDEX(FlowMapping!$M$2:$M$875,MATCH(W1222&amp;D1222,FlowMapping!$E$2:$E$875,0))</f>
        <v>dc084330-5108-4d9c-a7ed-eb3345507f13</v>
      </c>
      <c r="G1222" s="61" t="str">
        <f>INDEX(Activities!$B$2:$B$390,MATCH(H1222,Activities!$C$2:$C$390,0))</f>
        <v>Hardware manufacturing</v>
      </c>
      <c r="H1222" s="61">
        <v>332500</v>
      </c>
      <c r="I1222" s="61" t="s">
        <v>997</v>
      </c>
      <c r="J1222" s="62">
        <v>9.5512321436038501E-9</v>
      </c>
      <c r="K1222" s="61" t="s">
        <v>2093</v>
      </c>
      <c r="L1222" s="61"/>
      <c r="M1222" s="61"/>
      <c r="N1222" s="61"/>
      <c r="O1222" s="61"/>
      <c r="P1222" s="61"/>
      <c r="Q1222" s="74">
        <v>3.3313508718933869</v>
      </c>
      <c r="R1222" s="61">
        <v>1</v>
      </c>
      <c r="S1222" s="61">
        <v>1</v>
      </c>
      <c r="T1222" s="61">
        <v>1</v>
      </c>
      <c r="U1222" s="61">
        <v>5</v>
      </c>
      <c r="V1222" s="61">
        <v>2013</v>
      </c>
      <c r="W1222" s="61" t="s">
        <v>65</v>
      </c>
      <c r="X1222" s="61" t="s">
        <v>572</v>
      </c>
      <c r="Y1222" s="61"/>
      <c r="AC1222"/>
    </row>
    <row r="1223" spans="2:29" x14ac:dyDescent="0.2">
      <c r="B1223" s="61" t="str">
        <f>INDEX(FlowMapping!$G$2:$G$875,MATCH(W1223&amp;D1223,FlowMapping!$E$2:$E$875,0))</f>
        <v>chromium</v>
      </c>
      <c r="C1223" s="61">
        <f>INDEX(FlowMapping!$H$2:$H$875,MATCH(W1223&amp;D1223,FlowMapping!$E$2:$E$875,0))</f>
        <v>7440473</v>
      </c>
      <c r="D1223" s="61" t="s">
        <v>1003</v>
      </c>
      <c r="E1223" s="61" t="str">
        <f>INDEX(FlowMapping!$J$2:$J$875,MATCH(W1223&amp;D1223,FlowMapping!$E$2:$E$875,0))</f>
        <v>unspecified</v>
      </c>
      <c r="F1223" s="61" t="str">
        <f>INDEX(FlowMapping!$M$2:$M$875,MATCH(W1223&amp;D1223,FlowMapping!$E$2:$E$875,0))</f>
        <v>e142b577-e934-4085-9a07-3983d4d92afb</v>
      </c>
      <c r="G1223" s="61" t="str">
        <f>INDEX(Activities!$B$2:$B$390,MATCH(H1223,Activities!$C$2:$C$390,0))</f>
        <v>Hardware manufacturing</v>
      </c>
      <c r="H1223" s="61">
        <v>332500</v>
      </c>
      <c r="I1223" s="61" t="s">
        <v>997</v>
      </c>
      <c r="J1223" s="62">
        <v>1.7513826685006881E-8</v>
      </c>
      <c r="K1223" s="61" t="s">
        <v>2093</v>
      </c>
      <c r="L1223" s="61"/>
      <c r="M1223" s="61"/>
      <c r="N1223" s="61"/>
      <c r="O1223" s="61"/>
      <c r="P1223" s="61"/>
      <c r="Q1223" s="74">
        <v>4.1265483800781633</v>
      </c>
      <c r="R1223" s="61">
        <v>1</v>
      </c>
      <c r="S1223" s="61">
        <v>1</v>
      </c>
      <c r="T1223" s="61">
        <v>1</v>
      </c>
      <c r="U1223" s="61">
        <v>5</v>
      </c>
      <c r="V1223" s="61">
        <v>2013</v>
      </c>
      <c r="W1223" s="61" t="s">
        <v>13</v>
      </c>
      <c r="X1223" s="61" t="s">
        <v>572</v>
      </c>
      <c r="Y1223" s="61"/>
      <c r="AC1223"/>
    </row>
    <row r="1224" spans="2:29" x14ac:dyDescent="0.2">
      <c r="B1224" s="61" t="str">
        <f>INDEX(FlowMapping!$G$2:$G$875,MATCH(W1224&amp;D1224,FlowMapping!$E$2:$E$875,0))</f>
        <v>copper</v>
      </c>
      <c r="C1224" s="61">
        <f>INDEX(FlowMapping!$H$2:$H$875,MATCH(W1224&amp;D1224,FlowMapping!$E$2:$E$875,0))</f>
        <v>7440508</v>
      </c>
      <c r="D1224" s="61" t="s">
        <v>1003</v>
      </c>
      <c r="E1224" s="61" t="str">
        <f>INDEX(FlowMapping!$J$2:$J$875,MATCH(W1224&amp;D1224,FlowMapping!$E$2:$E$875,0))</f>
        <v>unspecified</v>
      </c>
      <c r="F1224" s="61" t="str">
        <f>INDEX(FlowMapping!$M$2:$M$875,MATCH(W1224&amp;D1224,FlowMapping!$E$2:$E$875,0))</f>
        <v>ec8144d6-d123-43b1-9c17-a295422a0498</v>
      </c>
      <c r="G1224" s="61" t="str">
        <f>INDEX(Activities!$B$2:$B$390,MATCH(H1224,Activities!$C$2:$C$390,0))</f>
        <v>Hardware manufacturing</v>
      </c>
      <c r="H1224" s="61">
        <v>332500</v>
      </c>
      <c r="I1224" s="61" t="s">
        <v>997</v>
      </c>
      <c r="J1224" s="62">
        <v>4.7990087603851449E-8</v>
      </c>
      <c r="K1224" s="61" t="s">
        <v>2093</v>
      </c>
      <c r="L1224" s="61"/>
      <c r="M1224" s="61"/>
      <c r="N1224" s="61"/>
      <c r="O1224" s="61"/>
      <c r="P1224" s="61"/>
      <c r="Q1224" s="74">
        <v>3.6565374211799746</v>
      </c>
      <c r="R1224" s="61">
        <v>1</v>
      </c>
      <c r="S1224" s="61">
        <v>1</v>
      </c>
      <c r="T1224" s="61">
        <v>1</v>
      </c>
      <c r="U1224" s="61">
        <v>5</v>
      </c>
      <c r="V1224" s="61">
        <v>2013</v>
      </c>
      <c r="W1224" s="61" t="s">
        <v>25</v>
      </c>
      <c r="X1224" s="61" t="s">
        <v>572</v>
      </c>
      <c r="Y1224" s="61"/>
      <c r="AC1224"/>
    </row>
    <row r="1225" spans="2:29" x14ac:dyDescent="0.2">
      <c r="B1225" s="61" t="str">
        <f>INDEX(FlowMapping!$G$2:$G$875,MATCH(W1225&amp;D1225,FlowMapping!$E$2:$E$875,0))</f>
        <v>1,2,4-trimethylbenzene</v>
      </c>
      <c r="C1225" s="61">
        <f>INDEX(FlowMapping!$H$2:$H$875,MATCH(W1225&amp;D1225,FlowMapping!$E$2:$E$875,0))</f>
        <v>95636</v>
      </c>
      <c r="D1225" s="61" t="s">
        <v>1003</v>
      </c>
      <c r="E1225" s="61" t="str">
        <f>INDEX(FlowMapping!$J$2:$J$875,MATCH(W1225&amp;D1225,FlowMapping!$E$2:$E$875,0))</f>
        <v>unspecified</v>
      </c>
      <c r="F1225" s="61" t="str">
        <f>INDEX(FlowMapping!$M$2:$M$875,MATCH(W1225&amp;D1225,FlowMapping!$E$2:$E$875,0))</f>
        <v>776e1b2c-6a86-35c1-b2ed-61952ecd792c</v>
      </c>
      <c r="G1225" s="61" t="str">
        <f>INDEX(Activities!$B$2:$B$390,MATCH(H1225,Activities!$C$2:$C$390,0))</f>
        <v>Hardware manufacturing</v>
      </c>
      <c r="H1225" s="61">
        <v>332500</v>
      </c>
      <c r="I1225" s="61" t="s">
        <v>997</v>
      </c>
      <c r="J1225" s="62">
        <v>8.5429039889958734E-7</v>
      </c>
      <c r="K1225" s="61" t="s">
        <v>2093</v>
      </c>
      <c r="L1225" s="61"/>
      <c r="M1225" s="61"/>
      <c r="N1225" s="61"/>
      <c r="O1225" s="61"/>
      <c r="P1225" s="61"/>
      <c r="Q1225" s="74">
        <v>4.5570818261911716</v>
      </c>
      <c r="R1225" s="61">
        <v>1</v>
      </c>
      <c r="S1225" s="61">
        <v>1</v>
      </c>
      <c r="T1225" s="61">
        <v>1</v>
      </c>
      <c r="U1225" s="61">
        <v>5</v>
      </c>
      <c r="V1225" s="61">
        <v>2013</v>
      </c>
      <c r="W1225" s="61" t="s">
        <v>32</v>
      </c>
      <c r="X1225" s="61" t="s">
        <v>572</v>
      </c>
      <c r="Y1225" s="61"/>
      <c r="AC1225"/>
    </row>
    <row r="1226" spans="2:29" x14ac:dyDescent="0.2">
      <c r="B1226" s="61" t="str">
        <f>INDEX(FlowMapping!$G$2:$G$875,MATCH(W1226&amp;D1226,FlowMapping!$E$2:$E$875,0))</f>
        <v>Ethylene glycol monoethyl ether</v>
      </c>
      <c r="C1226" s="61">
        <f>INDEX(FlowMapping!$H$2:$H$875,MATCH(W1226&amp;D1226,FlowMapping!$E$2:$E$875,0))</f>
        <v>110805</v>
      </c>
      <c r="D1226" s="61" t="s">
        <v>1003</v>
      </c>
      <c r="E1226" s="61" t="str">
        <f>INDEX(FlowMapping!$J$2:$J$875,MATCH(W1226&amp;D1226,FlowMapping!$E$2:$E$875,0))</f>
        <v>unspecified</v>
      </c>
      <c r="F1226" s="61" t="str">
        <f>INDEX(FlowMapping!$M$2:$M$875,MATCH(W1226&amp;D1226,FlowMapping!$E$2:$E$875,0))</f>
        <v>45e23e23-d952-4721-a514-2acfa5bfcab5</v>
      </c>
      <c r="G1226" s="61" t="str">
        <f>INDEX(Activities!$B$2:$B$390,MATCH(H1226,Activities!$C$2:$C$390,0))</f>
        <v>Hardware manufacturing</v>
      </c>
      <c r="H1226" s="61">
        <v>332500</v>
      </c>
      <c r="I1226" s="61" t="s">
        <v>997</v>
      </c>
      <c r="J1226" s="62">
        <v>8.5672374140302614E-7</v>
      </c>
      <c r="K1226" s="61" t="s">
        <v>2093</v>
      </c>
      <c r="L1226" s="61"/>
      <c r="M1226" s="61"/>
      <c r="N1226" s="61"/>
      <c r="O1226" s="61"/>
      <c r="P1226" s="61"/>
      <c r="Q1226" s="74">
        <v>4.8068611195233943</v>
      </c>
      <c r="R1226" s="61">
        <v>1</v>
      </c>
      <c r="S1226" s="61">
        <v>1</v>
      </c>
      <c r="T1226" s="61">
        <v>1</v>
      </c>
      <c r="U1226" s="61">
        <v>5</v>
      </c>
      <c r="V1226" s="61">
        <v>2013</v>
      </c>
      <c r="W1226" s="61" t="s">
        <v>89</v>
      </c>
      <c r="X1226" s="61" t="s">
        <v>572</v>
      </c>
      <c r="Y1226" s="61"/>
      <c r="AC1226"/>
    </row>
    <row r="1227" spans="2:29" x14ac:dyDescent="0.2">
      <c r="B1227" s="61" t="str">
        <f>INDEX(FlowMapping!$G$2:$G$875,MATCH(W1227&amp;D1227,FlowMapping!$E$2:$E$875,0))</f>
        <v>silver</v>
      </c>
      <c r="C1227" s="61">
        <f>INDEX(FlowMapping!$H$2:$H$875,MATCH(W1227&amp;D1227,FlowMapping!$E$2:$E$875,0))</f>
        <v>7440224</v>
      </c>
      <c r="D1227" s="61" t="s">
        <v>1003</v>
      </c>
      <c r="E1227" s="61" t="str">
        <f>INDEX(FlowMapping!$J$2:$J$875,MATCH(W1227&amp;D1227,FlowMapping!$E$2:$E$875,0))</f>
        <v>unspecified</v>
      </c>
      <c r="F1227" s="61" t="str">
        <f>INDEX(FlowMapping!$M$2:$M$875,MATCH(W1227&amp;D1227,FlowMapping!$E$2:$E$875,0))</f>
        <v>ebb88ef4-50ab-4e3b-9251-c5fcdf6b4768</v>
      </c>
      <c r="G1227" s="61" t="str">
        <f>INDEX(Activities!$B$2:$B$390,MATCH(H1227,Activities!$C$2:$C$390,0))</f>
        <v>Spring and wire product manufacturing</v>
      </c>
      <c r="H1227" s="61">
        <v>332600</v>
      </c>
      <c r="I1227" s="61" t="s">
        <v>997</v>
      </c>
      <c r="J1227" s="62">
        <v>1.6904347826086957E-12</v>
      </c>
      <c r="K1227" s="61" t="s">
        <v>2093</v>
      </c>
      <c r="L1227" s="61"/>
      <c r="M1227" s="61"/>
      <c r="N1227" s="61"/>
      <c r="O1227" s="61"/>
      <c r="P1227" s="61"/>
      <c r="Q1227" s="74">
        <v>4.3390902794426154</v>
      </c>
      <c r="R1227" s="61">
        <v>1</v>
      </c>
      <c r="S1227" s="61">
        <v>1</v>
      </c>
      <c r="T1227" s="61">
        <v>1</v>
      </c>
      <c r="U1227" s="61">
        <v>5</v>
      </c>
      <c r="V1227" s="61">
        <v>2013</v>
      </c>
      <c r="W1227" s="61" t="s">
        <v>156</v>
      </c>
      <c r="X1227" s="61" t="s">
        <v>572</v>
      </c>
      <c r="Y1227" s="61"/>
      <c r="AC1227"/>
    </row>
    <row r="1228" spans="2:29" x14ac:dyDescent="0.2">
      <c r="B1228" s="61" t="str">
        <f>INDEX(FlowMapping!$G$2:$G$875,MATCH(W1228&amp;D1228,FlowMapping!$E$2:$E$875,0))</f>
        <v>chlorine</v>
      </c>
      <c r="C1228" s="61">
        <f>INDEX(FlowMapping!$H$2:$H$875,MATCH(W1228&amp;D1228,FlowMapping!$E$2:$E$875,0))</f>
        <v>7782505</v>
      </c>
      <c r="D1228" s="61" t="s">
        <v>1003</v>
      </c>
      <c r="E1228" s="61" t="str">
        <f>INDEX(FlowMapping!$J$2:$J$875,MATCH(W1228&amp;D1228,FlowMapping!$E$2:$E$875,0))</f>
        <v>unspecified</v>
      </c>
      <c r="F1228" s="61" t="str">
        <f>INDEX(FlowMapping!$M$2:$M$875,MATCH(W1228&amp;D1228,FlowMapping!$E$2:$E$875,0))</f>
        <v>39d1390a-ded6-41cb-a536-d47510bf2fbc</v>
      </c>
      <c r="G1228" s="61" t="str">
        <f>INDEX(Activities!$B$2:$B$390,MATCH(H1228,Activities!$C$2:$C$390,0))</f>
        <v>Spring and wire product manufacturing</v>
      </c>
      <c r="H1228" s="61">
        <v>332600</v>
      </c>
      <c r="I1228" s="61" t="s">
        <v>997</v>
      </c>
      <c r="J1228" s="62">
        <v>3.0735177865612648E-11</v>
      </c>
      <c r="K1228" s="61" t="s">
        <v>2093</v>
      </c>
      <c r="L1228" s="61"/>
      <c r="M1228" s="61"/>
      <c r="N1228" s="61"/>
      <c r="O1228" s="61"/>
      <c r="P1228" s="61"/>
      <c r="Q1228" s="74">
        <v>2.1460338185684305</v>
      </c>
      <c r="R1228" s="61">
        <v>1</v>
      </c>
      <c r="S1228" s="61">
        <v>1</v>
      </c>
      <c r="T1228" s="61">
        <v>1</v>
      </c>
      <c r="U1228" s="61">
        <v>5</v>
      </c>
      <c r="V1228" s="61">
        <v>2013</v>
      </c>
      <c r="W1228" s="61" t="s">
        <v>79</v>
      </c>
      <c r="X1228" s="61" t="s">
        <v>572</v>
      </c>
      <c r="Y1228" s="61"/>
      <c r="AC1228"/>
    </row>
    <row r="1229" spans="2:29" x14ac:dyDescent="0.2">
      <c r="B1229" s="61" t="str">
        <f>INDEX(FlowMapping!$G$2:$G$875,MATCH(W1229&amp;D1229,FlowMapping!$E$2:$E$875,0))</f>
        <v>Sodium formate</v>
      </c>
      <c r="C1229" s="61">
        <f>INDEX(FlowMapping!$H$2:$H$875,MATCH(W1229&amp;D1229,FlowMapping!$E$2:$E$875,0))</f>
        <v>141537</v>
      </c>
      <c r="D1229" s="61" t="s">
        <v>1003</v>
      </c>
      <c r="E1229" s="61" t="str">
        <f>INDEX(FlowMapping!$J$2:$J$875,MATCH(W1229&amp;D1229,FlowMapping!$E$2:$E$875,0))</f>
        <v>unspecified</v>
      </c>
      <c r="F1229" s="61" t="str">
        <f>INDEX(FlowMapping!$M$2:$M$875,MATCH(W1229&amp;D1229,FlowMapping!$E$2:$E$875,0))</f>
        <v>19696f8c-c5e9-4444-a0e8-3e8782748237</v>
      </c>
      <c r="G1229" s="61" t="str">
        <f>INDEX(Activities!$B$2:$B$390,MATCH(H1229,Activities!$C$2:$C$390,0))</f>
        <v>Spring and wire product manufacturing</v>
      </c>
      <c r="H1229" s="61">
        <v>332600</v>
      </c>
      <c r="I1229" s="61" t="s">
        <v>997</v>
      </c>
      <c r="J1229" s="62">
        <v>3.5857707509881429E-10</v>
      </c>
      <c r="K1229" s="61" t="s">
        <v>2093</v>
      </c>
      <c r="L1229" s="61"/>
      <c r="M1229" s="61"/>
      <c r="N1229" s="61"/>
      <c r="O1229" s="61"/>
      <c r="P1229" s="61"/>
      <c r="Q1229" s="74">
        <v>3.4406018863535328</v>
      </c>
      <c r="R1229" s="61">
        <v>1</v>
      </c>
      <c r="S1229" s="61">
        <v>1</v>
      </c>
      <c r="T1229" s="61">
        <v>1</v>
      </c>
      <c r="U1229" s="61">
        <v>5</v>
      </c>
      <c r="V1229" s="61">
        <v>2013</v>
      </c>
      <c r="W1229" s="61" t="s">
        <v>242</v>
      </c>
      <c r="X1229" s="61" t="s">
        <v>572</v>
      </c>
      <c r="Y1229" s="61"/>
      <c r="AC1229"/>
    </row>
    <row r="1230" spans="2:29" x14ac:dyDescent="0.2">
      <c r="B1230" s="61" t="str">
        <f>INDEX(FlowMapping!$G$2:$G$875,MATCH(W1230&amp;D1230,FlowMapping!$E$2:$E$875,0))</f>
        <v>Zinc</v>
      </c>
      <c r="C1230" s="61">
        <f>INDEX(FlowMapping!$H$2:$H$875,MATCH(W1230&amp;D1230,FlowMapping!$E$2:$E$875,0))</f>
        <v>1330207</v>
      </c>
      <c r="D1230" s="61" t="s">
        <v>1003</v>
      </c>
      <c r="E1230" s="61" t="str">
        <f>INDEX(FlowMapping!$J$2:$J$875,MATCH(W1230&amp;D1230,FlowMapping!$E$2:$E$875,0))</f>
        <v>unspecified</v>
      </c>
      <c r="F1230" s="61" t="str">
        <f>INDEX(FlowMapping!$M$2:$M$875,MATCH(W1230&amp;D1230,FlowMapping!$E$2:$E$875,0))</f>
        <v>5ce378a0-b48d-471c-977d-79681521efde</v>
      </c>
      <c r="G1230" s="61" t="str">
        <f>INDEX(Activities!$B$2:$B$390,MATCH(H1230,Activities!$C$2:$C$390,0))</f>
        <v>Spring and wire product manufacturing</v>
      </c>
      <c r="H1230" s="61">
        <v>332600</v>
      </c>
      <c r="I1230" s="61" t="s">
        <v>997</v>
      </c>
      <c r="J1230" s="62">
        <v>5.1225296442687741E-10</v>
      </c>
      <c r="K1230" s="61" t="s">
        <v>2093</v>
      </c>
      <c r="L1230" s="61"/>
      <c r="M1230" s="61"/>
      <c r="N1230" s="61"/>
      <c r="O1230" s="61"/>
      <c r="P1230" s="61"/>
      <c r="Q1230" s="74">
        <v>4.7351148468070079</v>
      </c>
      <c r="R1230" s="61">
        <v>1</v>
      </c>
      <c r="S1230" s="61">
        <v>1</v>
      </c>
      <c r="T1230" s="61">
        <v>1</v>
      </c>
      <c r="U1230" s="61">
        <v>5</v>
      </c>
      <c r="V1230" s="61">
        <v>2013</v>
      </c>
      <c r="W1230" s="61" t="s">
        <v>80</v>
      </c>
      <c r="X1230" s="61" t="s">
        <v>572</v>
      </c>
      <c r="Y1230" s="61"/>
      <c r="AC1230"/>
    </row>
    <row r="1231" spans="2:29" x14ac:dyDescent="0.2">
      <c r="B1231" s="61" t="str">
        <f>INDEX(FlowMapping!$G$2:$G$875,MATCH(W1231&amp;D1231,FlowMapping!$E$2:$E$875,0))</f>
        <v>Aluminum</v>
      </c>
      <c r="C1231" s="61">
        <f>INDEX(FlowMapping!$H$2:$H$875,MATCH(W1231&amp;D1231,FlowMapping!$E$2:$E$875,0))</f>
        <v>7429905</v>
      </c>
      <c r="D1231" s="61" t="s">
        <v>1003</v>
      </c>
      <c r="E1231" s="61" t="str">
        <f>INDEX(FlowMapping!$J$2:$J$875,MATCH(W1231&amp;D1231,FlowMapping!$E$2:$E$875,0))</f>
        <v>unspecified</v>
      </c>
      <c r="F1231" s="61" t="str">
        <f>INDEX(FlowMapping!$M$2:$M$875,MATCH(W1231&amp;D1231,FlowMapping!$E$2:$E$875,0))</f>
        <v>ff65658c-2d39-44a2-b23e-7ec3c644f064</v>
      </c>
      <c r="G1231" s="61" t="str">
        <f>INDEX(Activities!$B$2:$B$390,MATCH(H1231,Activities!$C$2:$C$390,0))</f>
        <v>Spring and wire product manufacturing</v>
      </c>
      <c r="H1231" s="61">
        <v>332600</v>
      </c>
      <c r="I1231" s="61" t="s">
        <v>997</v>
      </c>
      <c r="J1231" s="62">
        <v>5.6347826086956515E-10</v>
      </c>
      <c r="K1231" s="61" t="s">
        <v>2093</v>
      </c>
      <c r="L1231" s="61"/>
      <c r="M1231" s="61"/>
      <c r="N1231" s="61"/>
      <c r="O1231" s="61"/>
      <c r="P1231" s="61"/>
      <c r="Q1231" s="74">
        <v>3.5763266055878251</v>
      </c>
      <c r="R1231" s="61">
        <v>1</v>
      </c>
      <c r="S1231" s="61">
        <v>1</v>
      </c>
      <c r="T1231" s="61">
        <v>1</v>
      </c>
      <c r="U1231" s="61">
        <v>5</v>
      </c>
      <c r="V1231" s="61">
        <v>2013</v>
      </c>
      <c r="W1231" s="61" t="s">
        <v>81</v>
      </c>
      <c r="X1231" s="61" t="s">
        <v>572</v>
      </c>
      <c r="Y1231" s="61"/>
      <c r="AC1231"/>
    </row>
    <row r="1232" spans="2:29" x14ac:dyDescent="0.2">
      <c r="B1232" s="61" t="str">
        <f>INDEX(FlowMapping!$G$2:$G$875,MATCH(W1232&amp;D1232,FlowMapping!$E$2:$E$875,0))</f>
        <v>copper</v>
      </c>
      <c r="C1232" s="61">
        <f>INDEX(FlowMapping!$H$2:$H$875,MATCH(W1232&amp;D1232,FlowMapping!$E$2:$E$875,0))</f>
        <v>7440508</v>
      </c>
      <c r="D1232" s="61" t="s">
        <v>1003</v>
      </c>
      <c r="E1232" s="61" t="str">
        <f>INDEX(FlowMapping!$J$2:$J$875,MATCH(W1232&amp;D1232,FlowMapping!$E$2:$E$875,0))</f>
        <v>unspecified</v>
      </c>
      <c r="F1232" s="61" t="str">
        <f>INDEX(FlowMapping!$M$2:$M$875,MATCH(W1232&amp;D1232,FlowMapping!$E$2:$E$875,0))</f>
        <v>ec8144d6-d123-43b1-9c17-a295422a0498</v>
      </c>
      <c r="G1232" s="61" t="str">
        <f>INDEX(Activities!$B$2:$B$390,MATCH(H1232,Activities!$C$2:$C$390,0))</f>
        <v>Spring and wire product manufacturing</v>
      </c>
      <c r="H1232" s="61">
        <v>332600</v>
      </c>
      <c r="I1232" s="61" t="s">
        <v>997</v>
      </c>
      <c r="J1232" s="62">
        <v>9.2205533596837943E-10</v>
      </c>
      <c r="K1232" s="61" t="s">
        <v>2093</v>
      </c>
      <c r="L1232" s="61"/>
      <c r="M1232" s="61"/>
      <c r="N1232" s="61"/>
      <c r="O1232" s="61"/>
      <c r="P1232" s="61"/>
      <c r="Q1232" s="74">
        <v>3.6565374211799746</v>
      </c>
      <c r="R1232" s="61">
        <v>1</v>
      </c>
      <c r="S1232" s="61">
        <v>1</v>
      </c>
      <c r="T1232" s="61">
        <v>1</v>
      </c>
      <c r="U1232" s="61">
        <v>5</v>
      </c>
      <c r="V1232" s="61">
        <v>2013</v>
      </c>
      <c r="W1232" s="61" t="s">
        <v>25</v>
      </c>
      <c r="X1232" s="61" t="s">
        <v>572</v>
      </c>
      <c r="Y1232" s="61"/>
      <c r="AC1232"/>
    </row>
    <row r="1233" spans="2:29" x14ac:dyDescent="0.2">
      <c r="B1233" s="61" t="str">
        <f>INDEX(FlowMapping!$G$2:$G$875,MATCH(W1233&amp;D1233,FlowMapping!$E$2:$E$875,0))</f>
        <v>nitric acid</v>
      </c>
      <c r="C1233" s="61">
        <f>INDEX(FlowMapping!$H$2:$H$875,MATCH(W1233&amp;D1233,FlowMapping!$E$2:$E$875,0))</f>
        <v>7697372</v>
      </c>
      <c r="D1233" s="61" t="s">
        <v>1003</v>
      </c>
      <c r="E1233" s="61" t="str">
        <f>INDEX(FlowMapping!$J$2:$J$875,MATCH(W1233&amp;D1233,FlowMapping!$E$2:$E$875,0))</f>
        <v>unspecified</v>
      </c>
      <c r="F1233" s="61" t="str">
        <f>INDEX(FlowMapping!$M$2:$M$875,MATCH(W1233&amp;D1233,FlowMapping!$E$2:$E$875,0))</f>
        <v>dc084330-5108-4d9c-a7ed-eb3345507f13</v>
      </c>
      <c r="G1233" s="61" t="str">
        <f>INDEX(Activities!$B$2:$B$390,MATCH(H1233,Activities!$C$2:$C$390,0))</f>
        <v>Spring and wire product manufacturing</v>
      </c>
      <c r="H1233" s="61">
        <v>332600</v>
      </c>
      <c r="I1233" s="61" t="s">
        <v>997</v>
      </c>
      <c r="J1233" s="62">
        <v>1.6392094861660077E-8</v>
      </c>
      <c r="K1233" s="61" t="s">
        <v>2093</v>
      </c>
      <c r="L1233" s="61"/>
      <c r="M1233" s="61"/>
      <c r="N1233" s="61"/>
      <c r="O1233" s="61"/>
      <c r="P1233" s="61"/>
      <c r="Q1233" s="74">
        <v>3.3313508718933869</v>
      </c>
      <c r="R1233" s="61">
        <v>1</v>
      </c>
      <c r="S1233" s="61">
        <v>1</v>
      </c>
      <c r="T1233" s="61">
        <v>1</v>
      </c>
      <c r="U1233" s="61">
        <v>5</v>
      </c>
      <c r="V1233" s="61">
        <v>2013</v>
      </c>
      <c r="W1233" s="61" t="s">
        <v>65</v>
      </c>
      <c r="X1233" s="61" t="s">
        <v>572</v>
      </c>
      <c r="Y1233" s="61"/>
      <c r="AC1233"/>
    </row>
    <row r="1234" spans="2:29" x14ac:dyDescent="0.2">
      <c r="B1234" s="61" t="str">
        <f>INDEX(FlowMapping!$G$2:$G$875,MATCH(W1234&amp;D1234,FlowMapping!$E$2:$E$875,0))</f>
        <v>chromium</v>
      </c>
      <c r="C1234" s="61">
        <f>INDEX(FlowMapping!$H$2:$H$875,MATCH(W1234&amp;D1234,FlowMapping!$E$2:$E$875,0))</f>
        <v>7440473</v>
      </c>
      <c r="D1234" s="61" t="s">
        <v>1003</v>
      </c>
      <c r="E1234" s="61" t="str">
        <f>INDEX(FlowMapping!$J$2:$J$875,MATCH(W1234&amp;D1234,FlowMapping!$E$2:$E$875,0))</f>
        <v>unspecified</v>
      </c>
      <c r="F1234" s="61" t="str">
        <f>INDEX(FlowMapping!$M$2:$M$875,MATCH(W1234&amp;D1234,FlowMapping!$E$2:$E$875,0))</f>
        <v>e142b577-e934-4085-9a07-3983d4d92afb</v>
      </c>
      <c r="G1234" s="61" t="str">
        <f>INDEX(Activities!$B$2:$B$390,MATCH(H1234,Activities!$C$2:$C$390,0))</f>
        <v>Spring and wire product manufacturing</v>
      </c>
      <c r="H1234" s="61">
        <v>332600</v>
      </c>
      <c r="I1234" s="61" t="s">
        <v>997</v>
      </c>
      <c r="J1234" s="62">
        <v>1.768301843478261E-8</v>
      </c>
      <c r="K1234" s="61" t="s">
        <v>2093</v>
      </c>
      <c r="L1234" s="61"/>
      <c r="M1234" s="61"/>
      <c r="N1234" s="61"/>
      <c r="O1234" s="61"/>
      <c r="P1234" s="61"/>
      <c r="Q1234" s="74">
        <v>4.1265483800781633</v>
      </c>
      <c r="R1234" s="61">
        <v>1</v>
      </c>
      <c r="S1234" s="61">
        <v>1</v>
      </c>
      <c r="T1234" s="61">
        <v>1</v>
      </c>
      <c r="U1234" s="61">
        <v>5</v>
      </c>
      <c r="V1234" s="61">
        <v>2013</v>
      </c>
      <c r="W1234" s="61" t="s">
        <v>13</v>
      </c>
      <c r="X1234" s="61" t="s">
        <v>572</v>
      </c>
      <c r="Y1234" s="61"/>
      <c r="AC1234"/>
    </row>
    <row r="1235" spans="2:29" x14ac:dyDescent="0.2">
      <c r="B1235" s="61" t="str">
        <f>INDEX(FlowMapping!$G$2:$G$875,MATCH(W1235&amp;D1235,FlowMapping!$E$2:$E$875,0))</f>
        <v>butanol</v>
      </c>
      <c r="C1235" s="61">
        <f>INDEX(FlowMapping!$H$2:$H$875,MATCH(W1235&amp;D1235,FlowMapping!$E$2:$E$875,0))</f>
        <v>71363</v>
      </c>
      <c r="D1235" s="61" t="s">
        <v>1003</v>
      </c>
      <c r="E1235" s="61" t="str">
        <f>INDEX(FlowMapping!$J$2:$J$875,MATCH(W1235&amp;D1235,FlowMapping!$E$2:$E$875,0))</f>
        <v>unspecified</v>
      </c>
      <c r="F1235" s="61" t="str">
        <f>INDEX(FlowMapping!$M$2:$M$875,MATCH(W1235&amp;D1235,FlowMapping!$E$2:$E$875,0))</f>
        <v>b9a9b2ad-5db3-47aa-81de-3a48ae9ad4ec</v>
      </c>
      <c r="G1235" s="61" t="str">
        <f>INDEX(Activities!$B$2:$B$390,MATCH(H1235,Activities!$C$2:$C$390,0))</f>
        <v>Spring and wire product manufacturing</v>
      </c>
      <c r="H1235" s="61">
        <v>332600</v>
      </c>
      <c r="I1235" s="61" t="s">
        <v>997</v>
      </c>
      <c r="J1235" s="62">
        <v>3.8654608695652177E-7</v>
      </c>
      <c r="K1235" s="61" t="s">
        <v>2093</v>
      </c>
      <c r="L1235" s="61"/>
      <c r="M1235" s="61"/>
      <c r="N1235" s="61"/>
      <c r="O1235" s="61"/>
      <c r="P1235" s="61"/>
      <c r="Q1235" s="74">
        <v>4.8089377343200388</v>
      </c>
      <c r="R1235" s="61">
        <v>1</v>
      </c>
      <c r="S1235" s="61">
        <v>1</v>
      </c>
      <c r="T1235" s="61">
        <v>1</v>
      </c>
      <c r="U1235" s="61">
        <v>5</v>
      </c>
      <c r="V1235" s="61">
        <v>2013</v>
      </c>
      <c r="W1235" s="61" t="s">
        <v>23</v>
      </c>
      <c r="X1235" s="61" t="s">
        <v>572</v>
      </c>
      <c r="Y1235" s="61"/>
      <c r="AC1235"/>
    </row>
    <row r="1236" spans="2:29" x14ac:dyDescent="0.2">
      <c r="B1236" s="61" t="str">
        <f>INDEX(FlowMapping!$G$2:$G$875,MATCH(W1236&amp;D1236,FlowMapping!$E$2:$E$875,0))</f>
        <v>Propene</v>
      </c>
      <c r="C1236" s="61">
        <f>INDEX(FlowMapping!$H$2:$H$875,MATCH(W1236&amp;D1236,FlowMapping!$E$2:$E$875,0))</f>
        <v>115071</v>
      </c>
      <c r="D1236" s="61" t="s">
        <v>1003</v>
      </c>
      <c r="E1236" s="61" t="str">
        <f>INDEX(FlowMapping!$J$2:$J$875,MATCH(W1236&amp;D1236,FlowMapping!$E$2:$E$875,0))</f>
        <v>unspecified</v>
      </c>
      <c r="F1236" s="61" t="str">
        <f>INDEX(FlowMapping!$M$2:$M$875,MATCH(W1236&amp;D1236,FlowMapping!$E$2:$E$875,0))</f>
        <v>64165202-4870-47d0-8602-b85e5d672865</v>
      </c>
      <c r="G1236" s="61" t="str">
        <f>INDEX(Activities!$B$2:$B$390,MATCH(H1236,Activities!$C$2:$C$390,0))</f>
        <v>Spring and wire product manufacturing</v>
      </c>
      <c r="H1236" s="61">
        <v>332600</v>
      </c>
      <c r="I1236" s="61" t="s">
        <v>997</v>
      </c>
      <c r="J1236" s="62">
        <v>7.0752379446640315E-7</v>
      </c>
      <c r="K1236" s="61" t="s">
        <v>2093</v>
      </c>
      <c r="L1236" s="61"/>
      <c r="M1236" s="61"/>
      <c r="N1236" s="61"/>
      <c r="O1236" s="61"/>
      <c r="P1236" s="61"/>
      <c r="Q1236" s="74">
        <v>3.2650843963827887</v>
      </c>
      <c r="R1236" s="61">
        <v>1</v>
      </c>
      <c r="S1236" s="61">
        <v>1</v>
      </c>
      <c r="T1236" s="61">
        <v>1</v>
      </c>
      <c r="U1236" s="61">
        <v>5</v>
      </c>
      <c r="V1236" s="61">
        <v>2013</v>
      </c>
      <c r="W1236" s="61" t="s">
        <v>102</v>
      </c>
      <c r="X1236" s="61" t="s">
        <v>572</v>
      </c>
      <c r="Y1236" s="61"/>
      <c r="AC1236"/>
    </row>
    <row r="1237" spans="2:29" x14ac:dyDescent="0.2">
      <c r="B1237" s="61" t="str">
        <f>INDEX(FlowMapping!$G$2:$G$875,MATCH(W1237&amp;D1237,FlowMapping!$E$2:$E$875,0))</f>
        <v>SEC-BUTYL ALCOHOL</v>
      </c>
      <c r="C1237" s="61">
        <f>INDEX(FlowMapping!$H$2:$H$875,MATCH(W1237&amp;D1237,FlowMapping!$E$2:$E$875,0))</f>
        <v>78922</v>
      </c>
      <c r="D1237" s="61" t="s">
        <v>1003</v>
      </c>
      <c r="E1237" s="61" t="str">
        <f>INDEX(FlowMapping!$J$2:$J$875,MATCH(W1237&amp;D1237,FlowMapping!$E$2:$E$875,0))</f>
        <v>unspecified</v>
      </c>
      <c r="F1237" s="61" t="str">
        <f>INDEX(FlowMapping!$M$2:$M$875,MATCH(W1237&amp;D1237,FlowMapping!$E$2:$E$875,0))</f>
        <v>1dcd86a2-ace9-4f68-b02c-13aff1c00923</v>
      </c>
      <c r="G1237" s="61" t="str">
        <f>INDEX(Activities!$B$2:$B$390,MATCH(H1237,Activities!$C$2:$C$390,0))</f>
        <v>Spring and wire product manufacturing</v>
      </c>
      <c r="H1237" s="61">
        <v>332600</v>
      </c>
      <c r="I1237" s="61" t="s">
        <v>997</v>
      </c>
      <c r="J1237" s="62">
        <v>7.6694513833992095E-7</v>
      </c>
      <c r="K1237" s="61" t="s">
        <v>2093</v>
      </c>
      <c r="L1237" s="61"/>
      <c r="M1237" s="61"/>
      <c r="N1237" s="61"/>
      <c r="O1237" s="61"/>
      <c r="P1237" s="61"/>
      <c r="Q1237" s="74">
        <v>4.8574994924188646</v>
      </c>
      <c r="R1237" s="61">
        <v>1</v>
      </c>
      <c r="S1237" s="61">
        <v>1</v>
      </c>
      <c r="T1237" s="61">
        <v>1</v>
      </c>
      <c r="U1237" s="61">
        <v>5</v>
      </c>
      <c r="V1237" s="61">
        <v>2013</v>
      </c>
      <c r="W1237" s="61" t="s">
        <v>152</v>
      </c>
      <c r="X1237" s="61" t="s">
        <v>572</v>
      </c>
      <c r="Y1237" s="61"/>
      <c r="AC1237"/>
    </row>
    <row r="1238" spans="2:29" x14ac:dyDescent="0.2">
      <c r="B1238" s="61" t="str">
        <f>INDEX(FlowMapping!$G$2:$G$875,MATCH(W1238&amp;D1238,FlowMapping!$E$2:$E$875,0))</f>
        <v>Ethylene glycol monoethyl ether</v>
      </c>
      <c r="C1238" s="61">
        <f>INDEX(FlowMapping!$H$2:$H$875,MATCH(W1238&amp;D1238,FlowMapping!$E$2:$E$875,0))</f>
        <v>110805</v>
      </c>
      <c r="D1238" s="61" t="s">
        <v>1003</v>
      </c>
      <c r="E1238" s="61" t="str">
        <f>INDEX(FlowMapping!$J$2:$J$875,MATCH(W1238&amp;D1238,FlowMapping!$E$2:$E$875,0))</f>
        <v>unspecified</v>
      </c>
      <c r="F1238" s="61" t="str">
        <f>INDEX(FlowMapping!$M$2:$M$875,MATCH(W1238&amp;D1238,FlowMapping!$E$2:$E$875,0))</f>
        <v>45e23e23-d952-4721-a514-2acfa5bfcab5</v>
      </c>
      <c r="G1238" s="61" t="str">
        <f>INDEX(Activities!$B$2:$B$390,MATCH(H1238,Activities!$C$2:$C$390,0))</f>
        <v>Spring and wire product manufacturing</v>
      </c>
      <c r="H1238" s="61">
        <v>332600</v>
      </c>
      <c r="I1238" s="61" t="s">
        <v>997</v>
      </c>
      <c r="J1238" s="62">
        <v>7.8504303557312244E-6</v>
      </c>
      <c r="K1238" s="61" t="s">
        <v>2093</v>
      </c>
      <c r="L1238" s="61"/>
      <c r="M1238" s="61"/>
      <c r="N1238" s="61"/>
      <c r="O1238" s="61"/>
      <c r="P1238" s="61"/>
      <c r="Q1238" s="74">
        <v>4.8068611195233943</v>
      </c>
      <c r="R1238" s="61">
        <v>1</v>
      </c>
      <c r="S1238" s="61">
        <v>1</v>
      </c>
      <c r="T1238" s="61">
        <v>1</v>
      </c>
      <c r="U1238" s="61">
        <v>5</v>
      </c>
      <c r="V1238" s="61">
        <v>2013</v>
      </c>
      <c r="W1238" s="61" t="s">
        <v>89</v>
      </c>
      <c r="X1238" s="61" t="s">
        <v>572</v>
      </c>
      <c r="Y1238" s="61"/>
      <c r="AC1238"/>
    </row>
    <row r="1239" spans="2:29" x14ac:dyDescent="0.2">
      <c r="B1239" s="61" t="str">
        <f>INDEX(FlowMapping!$G$2:$G$875,MATCH(W1239&amp;D1239,FlowMapping!$E$2:$E$875,0))</f>
        <v>dicyclopentadiene</v>
      </c>
      <c r="C1239" s="61">
        <f>INDEX(FlowMapping!$H$2:$H$875,MATCH(W1239&amp;D1239,FlowMapping!$E$2:$E$875,0))</f>
        <v>77736</v>
      </c>
      <c r="D1239" s="61" t="s">
        <v>1003</v>
      </c>
      <c r="E1239" s="61" t="str">
        <f>INDEX(FlowMapping!$J$2:$J$875,MATCH(W1239&amp;D1239,FlowMapping!$E$2:$E$875,0))</f>
        <v>unspecified</v>
      </c>
      <c r="F1239" s="61" t="str">
        <f>INDEX(FlowMapping!$M$2:$M$875,MATCH(W1239&amp;D1239,FlowMapping!$E$2:$E$875,0))</f>
        <v>0e671ec4-8baa-4df6-9431-d4361e102118</v>
      </c>
      <c r="G1239" s="61" t="str">
        <f>INDEX(Activities!$B$2:$B$390,MATCH(H1239,Activities!$C$2:$C$390,0))</f>
        <v>Machine shops</v>
      </c>
      <c r="H1239" s="61">
        <v>332710</v>
      </c>
      <c r="I1239" s="61" t="s">
        <v>997</v>
      </c>
      <c r="J1239" s="62">
        <v>4.4852050527772967E-11</v>
      </c>
      <c r="K1239" s="61" t="s">
        <v>2093</v>
      </c>
      <c r="L1239" s="61"/>
      <c r="M1239" s="61"/>
      <c r="N1239" s="61"/>
      <c r="O1239" s="61"/>
      <c r="P1239" s="61"/>
      <c r="Q1239" s="74">
        <v>3.714656259588673</v>
      </c>
      <c r="R1239" s="61">
        <v>1</v>
      </c>
      <c r="S1239" s="61">
        <v>1</v>
      </c>
      <c r="T1239" s="61">
        <v>1</v>
      </c>
      <c r="U1239" s="61">
        <v>5</v>
      </c>
      <c r="V1239" s="61">
        <v>2013</v>
      </c>
      <c r="W1239" s="61" t="s">
        <v>145</v>
      </c>
      <c r="X1239" s="61" t="s">
        <v>572</v>
      </c>
      <c r="Y1239" s="61"/>
      <c r="AC1239"/>
    </row>
    <row r="1240" spans="2:29" x14ac:dyDescent="0.2">
      <c r="B1240" s="61" t="str">
        <f>INDEX(FlowMapping!$G$2:$G$875,MATCH(W1240&amp;D1240,FlowMapping!$E$2:$E$875,0))</f>
        <v>copper</v>
      </c>
      <c r="C1240" s="61">
        <f>INDEX(FlowMapping!$H$2:$H$875,MATCH(W1240&amp;D1240,FlowMapping!$E$2:$E$875,0))</f>
        <v>7440508</v>
      </c>
      <c r="D1240" s="61" t="s">
        <v>1003</v>
      </c>
      <c r="E1240" s="61" t="str">
        <f>INDEX(FlowMapping!$J$2:$J$875,MATCH(W1240&amp;D1240,FlowMapping!$E$2:$E$875,0))</f>
        <v>unspecified</v>
      </c>
      <c r="F1240" s="61" t="str">
        <f>INDEX(FlowMapping!$M$2:$M$875,MATCH(W1240&amp;D1240,FlowMapping!$E$2:$E$875,0))</f>
        <v>ec8144d6-d123-43b1-9c17-a295422a0498</v>
      </c>
      <c r="G1240" s="61" t="str">
        <f>INDEX(Activities!$B$2:$B$390,MATCH(H1240,Activities!$C$2:$C$390,0))</f>
        <v>Machine shops</v>
      </c>
      <c r="H1240" s="61">
        <v>332710</v>
      </c>
      <c r="I1240" s="61" t="s">
        <v>997</v>
      </c>
      <c r="J1240" s="62">
        <v>9.9795812424294875E-10</v>
      </c>
      <c r="K1240" s="61" t="s">
        <v>2093</v>
      </c>
      <c r="L1240" s="61"/>
      <c r="M1240" s="61"/>
      <c r="N1240" s="61"/>
      <c r="O1240" s="61"/>
      <c r="P1240" s="61"/>
      <c r="Q1240" s="74">
        <v>3.6565374211799746</v>
      </c>
      <c r="R1240" s="61">
        <v>1</v>
      </c>
      <c r="S1240" s="61">
        <v>1</v>
      </c>
      <c r="T1240" s="61">
        <v>1</v>
      </c>
      <c r="U1240" s="61">
        <v>5</v>
      </c>
      <c r="V1240" s="61">
        <v>2013</v>
      </c>
      <c r="W1240" s="61" t="s">
        <v>25</v>
      </c>
      <c r="X1240" s="61" t="s">
        <v>572</v>
      </c>
      <c r="Y1240" s="61"/>
      <c r="AC1240"/>
    </row>
    <row r="1241" spans="2:29" x14ac:dyDescent="0.2">
      <c r="B1241" s="61" t="str">
        <f>INDEX(FlowMapping!$G$2:$G$875,MATCH(W1241&amp;D1241,FlowMapping!$E$2:$E$875,0))</f>
        <v>chromium</v>
      </c>
      <c r="C1241" s="61">
        <f>INDEX(FlowMapping!$H$2:$H$875,MATCH(W1241&amp;D1241,FlowMapping!$E$2:$E$875,0))</f>
        <v>7440473</v>
      </c>
      <c r="D1241" s="61" t="s">
        <v>1003</v>
      </c>
      <c r="E1241" s="61" t="str">
        <f>INDEX(FlowMapping!$J$2:$J$875,MATCH(W1241&amp;D1241,FlowMapping!$E$2:$E$875,0))</f>
        <v>unspecified</v>
      </c>
      <c r="F1241" s="61" t="str">
        <f>INDEX(FlowMapping!$M$2:$M$875,MATCH(W1241&amp;D1241,FlowMapping!$E$2:$E$875,0))</f>
        <v>e142b577-e934-4085-9a07-3983d4d92afb</v>
      </c>
      <c r="G1241" s="61" t="str">
        <f>INDEX(Activities!$B$2:$B$390,MATCH(H1241,Activities!$C$2:$C$390,0))</f>
        <v>Machine shops</v>
      </c>
      <c r="H1241" s="61">
        <v>332710</v>
      </c>
      <c r="I1241" s="61" t="s">
        <v>997</v>
      </c>
      <c r="J1241" s="62">
        <v>2.5625770548537812E-9</v>
      </c>
      <c r="K1241" s="61" t="s">
        <v>2093</v>
      </c>
      <c r="L1241" s="61"/>
      <c r="M1241" s="61"/>
      <c r="N1241" s="61"/>
      <c r="O1241" s="61"/>
      <c r="P1241" s="61"/>
      <c r="Q1241" s="74">
        <v>4.1265483800781633</v>
      </c>
      <c r="R1241" s="61">
        <v>1</v>
      </c>
      <c r="S1241" s="61">
        <v>1</v>
      </c>
      <c r="T1241" s="61">
        <v>1</v>
      </c>
      <c r="U1241" s="61">
        <v>5</v>
      </c>
      <c r="V1241" s="61">
        <v>2013</v>
      </c>
      <c r="W1241" s="61" t="s">
        <v>13</v>
      </c>
      <c r="X1241" s="61" t="s">
        <v>572</v>
      </c>
      <c r="Y1241" s="61"/>
      <c r="AC1241"/>
    </row>
    <row r="1242" spans="2:29" x14ac:dyDescent="0.2">
      <c r="B1242" s="61" t="str">
        <f>INDEX(FlowMapping!$G$2:$G$875,MATCH(W1242&amp;D1242,FlowMapping!$E$2:$E$875,0))</f>
        <v>nitric acid</v>
      </c>
      <c r="C1242" s="61">
        <f>INDEX(FlowMapping!$H$2:$H$875,MATCH(W1242&amp;D1242,FlowMapping!$E$2:$E$875,0))</f>
        <v>7697372</v>
      </c>
      <c r="D1242" s="61" t="s">
        <v>1003</v>
      </c>
      <c r="E1242" s="61" t="str">
        <f>INDEX(FlowMapping!$J$2:$J$875,MATCH(W1242&amp;D1242,FlowMapping!$E$2:$E$875,0))</f>
        <v>unspecified</v>
      </c>
      <c r="F1242" s="61" t="str">
        <f>INDEX(FlowMapping!$M$2:$M$875,MATCH(W1242&amp;D1242,FlowMapping!$E$2:$E$875,0))</f>
        <v>dc084330-5108-4d9c-a7ed-eb3345507f13</v>
      </c>
      <c r="G1242" s="61" t="str">
        <f>INDEX(Activities!$B$2:$B$390,MATCH(H1242,Activities!$C$2:$C$390,0))</f>
        <v>Machine shops</v>
      </c>
      <c r="H1242" s="61">
        <v>332710</v>
      </c>
      <c r="I1242" s="61" t="s">
        <v>997</v>
      </c>
      <c r="J1242" s="62">
        <v>5.2476899117494377E-9</v>
      </c>
      <c r="K1242" s="61" t="s">
        <v>2093</v>
      </c>
      <c r="L1242" s="61"/>
      <c r="M1242" s="61"/>
      <c r="N1242" s="61"/>
      <c r="O1242" s="61"/>
      <c r="P1242" s="61"/>
      <c r="Q1242" s="74">
        <v>3.3313508718933869</v>
      </c>
      <c r="R1242" s="61">
        <v>1</v>
      </c>
      <c r="S1242" s="61">
        <v>1</v>
      </c>
      <c r="T1242" s="61">
        <v>1</v>
      </c>
      <c r="U1242" s="61">
        <v>5</v>
      </c>
      <c r="V1242" s="61">
        <v>2013</v>
      </c>
      <c r="W1242" s="61" t="s">
        <v>65</v>
      </c>
      <c r="X1242" s="61" t="s">
        <v>572</v>
      </c>
      <c r="Y1242" s="61"/>
      <c r="AC1242"/>
    </row>
    <row r="1243" spans="2:29" x14ac:dyDescent="0.2">
      <c r="B1243" s="61" t="str">
        <f>INDEX(FlowMapping!$G$2:$G$875,MATCH(W1243&amp;D1243,FlowMapping!$E$2:$E$875,0))</f>
        <v>NITROUS ACID</v>
      </c>
      <c r="C1243" s="61">
        <f>INDEX(FlowMapping!$H$2:$H$875,MATCH(W1243&amp;D1243,FlowMapping!$E$2:$E$875,0))</f>
        <v>7782776</v>
      </c>
      <c r="D1243" s="61" t="s">
        <v>1003</v>
      </c>
      <c r="E1243" s="61" t="str">
        <f>INDEX(FlowMapping!$J$2:$J$875,MATCH(W1243&amp;D1243,FlowMapping!$E$2:$E$875,0))</f>
        <v>unspecified</v>
      </c>
      <c r="F1243" s="61" t="str">
        <f>INDEX(FlowMapping!$M$2:$M$875,MATCH(W1243&amp;D1243,FlowMapping!$E$2:$E$875,0))</f>
        <v>b633a270-97fe-3bdb-9fb0-a25de3323e03</v>
      </c>
      <c r="G1243" s="61" t="str">
        <f>INDEX(Activities!$B$2:$B$390,MATCH(H1243,Activities!$C$2:$C$390,0))</f>
        <v>Turned product and screw, nut, and bolt manufacturing</v>
      </c>
      <c r="H1243" s="61">
        <v>332720</v>
      </c>
      <c r="I1243" s="61" t="s">
        <v>997</v>
      </c>
      <c r="J1243" s="62">
        <v>2.2608563220380048E-9</v>
      </c>
      <c r="K1243" s="61" t="s">
        <v>2093</v>
      </c>
      <c r="L1243" s="61"/>
      <c r="M1243" s="61"/>
      <c r="N1243" s="61"/>
      <c r="O1243" s="61"/>
      <c r="P1243" s="61"/>
      <c r="Q1243" s="74">
        <v>4.5056411483746039</v>
      </c>
      <c r="R1243" s="61">
        <v>1</v>
      </c>
      <c r="S1243" s="61">
        <v>1</v>
      </c>
      <c r="T1243" s="61">
        <v>1</v>
      </c>
      <c r="U1243" s="61">
        <v>5</v>
      </c>
      <c r="V1243" s="61">
        <v>2013</v>
      </c>
      <c r="W1243" s="61" t="s">
        <v>107</v>
      </c>
      <c r="X1243" s="61" t="s">
        <v>572</v>
      </c>
      <c r="Y1243" s="61"/>
      <c r="AC1243"/>
    </row>
    <row r="1244" spans="2:29" x14ac:dyDescent="0.2">
      <c r="B1244" s="61" t="str">
        <f>INDEX(FlowMapping!$G$2:$G$875,MATCH(W1244&amp;D1244,FlowMapping!$E$2:$E$875,0))</f>
        <v>copper</v>
      </c>
      <c r="C1244" s="61">
        <f>INDEX(FlowMapping!$H$2:$H$875,MATCH(W1244&amp;D1244,FlowMapping!$E$2:$E$875,0))</f>
        <v>7440508</v>
      </c>
      <c r="D1244" s="61" t="s">
        <v>1003</v>
      </c>
      <c r="E1244" s="61" t="str">
        <f>INDEX(FlowMapping!$J$2:$J$875,MATCH(W1244&amp;D1244,FlowMapping!$E$2:$E$875,0))</f>
        <v>unspecified</v>
      </c>
      <c r="F1244" s="61" t="str">
        <f>INDEX(FlowMapping!$M$2:$M$875,MATCH(W1244&amp;D1244,FlowMapping!$E$2:$E$875,0))</f>
        <v>ec8144d6-d123-43b1-9c17-a295422a0498</v>
      </c>
      <c r="G1244" s="61" t="str">
        <f>INDEX(Activities!$B$2:$B$390,MATCH(H1244,Activities!$C$2:$C$390,0))</f>
        <v>Turned product and screw, nut, and bolt manufacturing</v>
      </c>
      <c r="H1244" s="61">
        <v>332720</v>
      </c>
      <c r="I1244" s="61" t="s">
        <v>997</v>
      </c>
      <c r="J1244" s="62">
        <v>5.1627596137205358E-9</v>
      </c>
      <c r="K1244" s="61" t="s">
        <v>2093</v>
      </c>
      <c r="L1244" s="61"/>
      <c r="M1244" s="61"/>
      <c r="N1244" s="61"/>
      <c r="O1244" s="61"/>
      <c r="P1244" s="61"/>
      <c r="Q1244" s="74">
        <v>3.6565374211799746</v>
      </c>
      <c r="R1244" s="61">
        <v>1</v>
      </c>
      <c r="S1244" s="61">
        <v>1</v>
      </c>
      <c r="T1244" s="61">
        <v>1</v>
      </c>
      <c r="U1244" s="61">
        <v>5</v>
      </c>
      <c r="V1244" s="61">
        <v>2013</v>
      </c>
      <c r="W1244" s="61" t="s">
        <v>25</v>
      </c>
      <c r="X1244" s="61" t="s">
        <v>572</v>
      </c>
      <c r="Y1244" s="61"/>
      <c r="AC1244"/>
    </row>
    <row r="1245" spans="2:29" x14ac:dyDescent="0.2">
      <c r="B1245" s="61" t="str">
        <f>INDEX(FlowMapping!$G$2:$G$875,MATCH(W1245&amp;D1245,FlowMapping!$E$2:$E$875,0))</f>
        <v>chromium</v>
      </c>
      <c r="C1245" s="61">
        <f>INDEX(FlowMapping!$H$2:$H$875,MATCH(W1245&amp;D1245,FlowMapping!$E$2:$E$875,0))</f>
        <v>7440473</v>
      </c>
      <c r="D1245" s="61" t="s">
        <v>1003</v>
      </c>
      <c r="E1245" s="61" t="str">
        <f>INDEX(FlowMapping!$J$2:$J$875,MATCH(W1245&amp;D1245,FlowMapping!$E$2:$E$875,0))</f>
        <v>unspecified</v>
      </c>
      <c r="F1245" s="61" t="str">
        <f>INDEX(FlowMapping!$M$2:$M$875,MATCH(W1245&amp;D1245,FlowMapping!$E$2:$E$875,0))</f>
        <v>e142b577-e934-4085-9a07-3983d4d92afb</v>
      </c>
      <c r="G1245" s="61" t="str">
        <f>INDEX(Activities!$B$2:$B$390,MATCH(H1245,Activities!$C$2:$C$390,0))</f>
        <v>Turned product and screw, nut, and bolt manufacturing</v>
      </c>
      <c r="H1245" s="61">
        <v>332720</v>
      </c>
      <c r="I1245" s="61" t="s">
        <v>997</v>
      </c>
      <c r="J1245" s="62">
        <v>2.0159317905230001E-8</v>
      </c>
      <c r="K1245" s="61" t="s">
        <v>2093</v>
      </c>
      <c r="L1245" s="61"/>
      <c r="M1245" s="61"/>
      <c r="N1245" s="61"/>
      <c r="O1245" s="61"/>
      <c r="P1245" s="61"/>
      <c r="Q1245" s="74">
        <v>4.1265483800781633</v>
      </c>
      <c r="R1245" s="61">
        <v>1</v>
      </c>
      <c r="S1245" s="61">
        <v>1</v>
      </c>
      <c r="T1245" s="61">
        <v>1</v>
      </c>
      <c r="U1245" s="61">
        <v>5</v>
      </c>
      <c r="V1245" s="61">
        <v>2013</v>
      </c>
      <c r="W1245" s="61" t="s">
        <v>13</v>
      </c>
      <c r="X1245" s="61" t="s">
        <v>572</v>
      </c>
      <c r="Y1245" s="61"/>
      <c r="AC1245"/>
    </row>
    <row r="1246" spans="2:29" x14ac:dyDescent="0.2">
      <c r="B1246" s="61" t="str">
        <f>INDEX(FlowMapping!$G$2:$G$875,MATCH(W1246&amp;D1246,FlowMapping!$E$2:$E$875,0))</f>
        <v>Sulfuric acid</v>
      </c>
      <c r="C1246" s="61">
        <f>INDEX(FlowMapping!$H$2:$H$875,MATCH(W1246&amp;D1246,FlowMapping!$E$2:$E$875,0))</f>
        <v>7664939</v>
      </c>
      <c r="D1246" s="61" t="s">
        <v>1003</v>
      </c>
      <c r="E1246" s="61" t="str">
        <f>INDEX(FlowMapping!$J$2:$J$875,MATCH(W1246&amp;D1246,FlowMapping!$E$2:$E$875,0))</f>
        <v>unspecified</v>
      </c>
      <c r="F1246" s="61" t="str">
        <f>INDEX(FlowMapping!$M$2:$M$875,MATCH(W1246&amp;D1246,FlowMapping!$E$2:$E$875,0))</f>
        <v>99c65c6a-6871-40ba-af79-5bd6851688e4</v>
      </c>
      <c r="G1246" s="61" t="str">
        <f>INDEX(Activities!$B$2:$B$390,MATCH(H1246,Activities!$C$2:$C$390,0))</f>
        <v>Turned product and screw, nut, and bolt manufacturing</v>
      </c>
      <c r="H1246" s="61">
        <v>332720</v>
      </c>
      <c r="I1246" s="61" t="s">
        <v>997</v>
      </c>
      <c r="J1246" s="62">
        <v>5.4308437921844177E-8</v>
      </c>
      <c r="K1246" s="61" t="s">
        <v>2093</v>
      </c>
      <c r="L1246" s="61"/>
      <c r="M1246" s="61"/>
      <c r="N1246" s="61"/>
      <c r="O1246" s="61"/>
      <c r="P1246" s="61"/>
      <c r="Q1246" s="74">
        <v>2.4306812032346441</v>
      </c>
      <c r="R1246" s="61">
        <v>1</v>
      </c>
      <c r="S1246" s="61">
        <v>1</v>
      </c>
      <c r="T1246" s="61">
        <v>1</v>
      </c>
      <c r="U1246" s="61">
        <v>5</v>
      </c>
      <c r="V1246" s="61">
        <v>2013</v>
      </c>
      <c r="W1246" s="61" t="s">
        <v>91</v>
      </c>
      <c r="X1246" s="61" t="s">
        <v>572</v>
      </c>
      <c r="Y1246" s="61"/>
      <c r="AC1246"/>
    </row>
    <row r="1247" spans="2:29" x14ac:dyDescent="0.2">
      <c r="B1247" s="61" t="str">
        <f>INDEX(FlowMapping!$G$2:$G$875,MATCH(W1247&amp;D1247,FlowMapping!$E$2:$E$875,0))</f>
        <v>nitric acid</v>
      </c>
      <c r="C1247" s="61">
        <f>INDEX(FlowMapping!$H$2:$H$875,MATCH(W1247&amp;D1247,FlowMapping!$E$2:$E$875,0))</f>
        <v>7697372</v>
      </c>
      <c r="D1247" s="61" t="s">
        <v>1003</v>
      </c>
      <c r="E1247" s="61" t="str">
        <f>INDEX(FlowMapping!$J$2:$J$875,MATCH(W1247&amp;D1247,FlowMapping!$E$2:$E$875,0))</f>
        <v>unspecified</v>
      </c>
      <c r="F1247" s="61" t="str">
        <f>INDEX(FlowMapping!$M$2:$M$875,MATCH(W1247&amp;D1247,FlowMapping!$E$2:$E$875,0))</f>
        <v>dc084330-5108-4d9c-a7ed-eb3345507f13</v>
      </c>
      <c r="G1247" s="61" t="str">
        <f>INDEX(Activities!$B$2:$B$390,MATCH(H1247,Activities!$C$2:$C$390,0))</f>
        <v>Turned product and screw, nut, and bolt manufacturing</v>
      </c>
      <c r="H1247" s="61">
        <v>332720</v>
      </c>
      <c r="I1247" s="61" t="s">
        <v>997</v>
      </c>
      <c r="J1247" s="62">
        <v>2.5455703547817658E-7</v>
      </c>
      <c r="K1247" s="61" t="s">
        <v>2093</v>
      </c>
      <c r="L1247" s="61"/>
      <c r="M1247" s="61"/>
      <c r="N1247" s="61"/>
      <c r="O1247" s="61"/>
      <c r="P1247" s="61"/>
      <c r="Q1247" s="74">
        <v>3.3313508718933869</v>
      </c>
      <c r="R1247" s="61">
        <v>1</v>
      </c>
      <c r="S1247" s="61">
        <v>1</v>
      </c>
      <c r="T1247" s="61">
        <v>1</v>
      </c>
      <c r="U1247" s="61">
        <v>5</v>
      </c>
      <c r="V1247" s="61">
        <v>2013</v>
      </c>
      <c r="W1247" s="61" t="s">
        <v>65</v>
      </c>
      <c r="X1247" s="61" t="s">
        <v>572</v>
      </c>
      <c r="Y1247" s="61"/>
      <c r="AC1247"/>
    </row>
    <row r="1248" spans="2:29" x14ac:dyDescent="0.2">
      <c r="B1248" s="61" t="str">
        <f>INDEX(FlowMapping!$G$2:$G$875,MATCH(W1248&amp;D1248,FlowMapping!$E$2:$E$875,0))</f>
        <v>silver</v>
      </c>
      <c r="C1248" s="61">
        <f>INDEX(FlowMapping!$H$2:$H$875,MATCH(W1248&amp;D1248,FlowMapping!$E$2:$E$875,0))</f>
        <v>7440224</v>
      </c>
      <c r="D1248" s="61" t="s">
        <v>1003</v>
      </c>
      <c r="E1248" s="61" t="str">
        <f>INDEX(FlowMapping!$J$2:$J$875,MATCH(W1248&amp;D1248,FlowMapping!$E$2:$E$875,0))</f>
        <v>unspecified</v>
      </c>
      <c r="F1248" s="61" t="str">
        <f>INDEX(FlowMapping!$M$2:$M$875,MATCH(W1248&amp;D1248,FlowMapping!$E$2:$E$875,0))</f>
        <v>ebb88ef4-50ab-4e3b-9251-c5fcdf6b4768</v>
      </c>
      <c r="G1248" s="61" t="str">
        <f>INDEX(Activities!$B$2:$B$390,MATCH(H1248,Activities!$C$2:$C$390,0))</f>
        <v>Coating, engraving, heat treating and allied activities</v>
      </c>
      <c r="H1248" s="61">
        <v>332800</v>
      </c>
      <c r="I1248" s="61" t="s">
        <v>997</v>
      </c>
      <c r="J1248" s="62">
        <v>1.628140703517588E-10</v>
      </c>
      <c r="K1248" s="61" t="s">
        <v>2093</v>
      </c>
      <c r="L1248" s="61"/>
      <c r="M1248" s="61"/>
      <c r="N1248" s="61"/>
      <c r="O1248" s="61"/>
      <c r="P1248" s="61"/>
      <c r="Q1248" s="74">
        <v>4.3390902794426154</v>
      </c>
      <c r="R1248" s="61">
        <v>1</v>
      </c>
      <c r="S1248" s="61">
        <v>1</v>
      </c>
      <c r="T1248" s="61">
        <v>1</v>
      </c>
      <c r="U1248" s="61">
        <v>5</v>
      </c>
      <c r="V1248" s="61">
        <v>2013</v>
      </c>
      <c r="W1248" s="61" t="s">
        <v>156</v>
      </c>
      <c r="X1248" s="61" t="s">
        <v>572</v>
      </c>
      <c r="Y1248" s="61"/>
      <c r="AC1248"/>
    </row>
    <row r="1249" spans="2:29" x14ac:dyDescent="0.2">
      <c r="B1249" s="61" t="str">
        <f>INDEX(FlowMapping!$G$2:$G$875,MATCH(W1249&amp;D1249,FlowMapping!$E$2:$E$875,0))</f>
        <v>diisocyanates</v>
      </c>
      <c r="C1249" s="61" t="str">
        <f>INDEX(FlowMapping!$H$2:$H$875,MATCH(W1249&amp;D1249,FlowMapping!$E$2:$E$875,0))</f>
        <v/>
      </c>
      <c r="D1249" s="61" t="s">
        <v>1003</v>
      </c>
      <c r="E1249" s="61" t="str">
        <f>INDEX(FlowMapping!$J$2:$J$875,MATCH(W1249&amp;D1249,FlowMapping!$E$2:$E$875,0))</f>
        <v>unspecified</v>
      </c>
      <c r="F1249" s="61" t="str">
        <f>INDEX(FlowMapping!$M$2:$M$875,MATCH(W1249&amp;D1249,FlowMapping!$E$2:$E$875,0))</f>
        <v>63f3fff6-0459-49fd-808a-6fc86fd63f5c</v>
      </c>
      <c r="G1249" s="61" t="str">
        <f>INDEX(Activities!$B$2:$B$390,MATCH(H1249,Activities!$C$2:$C$390,0))</f>
        <v>Coating, engraving, heat treating and allied activities</v>
      </c>
      <c r="H1249" s="61">
        <v>332800</v>
      </c>
      <c r="I1249" s="61" t="s">
        <v>997</v>
      </c>
      <c r="J1249" s="62">
        <v>3.575315577889447E-10</v>
      </c>
      <c r="K1249" s="61" t="s">
        <v>2093</v>
      </c>
      <c r="L1249" s="61"/>
      <c r="M1249" s="61"/>
      <c r="N1249" s="61"/>
      <c r="O1249" s="61"/>
      <c r="P1249" s="61"/>
      <c r="Q1249" s="74">
        <v>3.9778587426406746</v>
      </c>
      <c r="R1249" s="61">
        <v>1</v>
      </c>
      <c r="S1249" s="61">
        <v>1</v>
      </c>
      <c r="T1249" s="61">
        <v>1</v>
      </c>
      <c r="U1249" s="61">
        <v>5</v>
      </c>
      <c r="V1249" s="61">
        <v>2013</v>
      </c>
      <c r="W1249" s="61" t="s">
        <v>51</v>
      </c>
      <c r="X1249" s="61" t="s">
        <v>572</v>
      </c>
      <c r="Y1249" s="61"/>
      <c r="AC1249"/>
    </row>
    <row r="1250" spans="2:29" x14ac:dyDescent="0.2">
      <c r="B1250" s="61" t="str">
        <f>INDEX(FlowMapping!$G$2:$G$875,MATCH(W1250&amp;D1250,FlowMapping!$E$2:$E$875,0))</f>
        <v>4,4'-isopropylidenediphenol</v>
      </c>
      <c r="C1250" s="61">
        <f>INDEX(FlowMapping!$H$2:$H$875,MATCH(W1250&amp;D1250,FlowMapping!$E$2:$E$875,0))</f>
        <v>80057</v>
      </c>
      <c r="D1250" s="61" t="s">
        <v>1003</v>
      </c>
      <c r="E1250" s="61" t="str">
        <f>INDEX(FlowMapping!$J$2:$J$875,MATCH(W1250&amp;D1250,FlowMapping!$E$2:$E$875,0))</f>
        <v>unspecified</v>
      </c>
      <c r="F1250" s="61" t="str">
        <f>INDEX(FlowMapping!$M$2:$M$875,MATCH(W1250&amp;D1250,FlowMapping!$E$2:$E$875,0))</f>
        <v>f1434c85-6374-3511-b73a-2189eb058ea8</v>
      </c>
      <c r="G1250" s="61" t="str">
        <f>INDEX(Activities!$B$2:$B$390,MATCH(H1250,Activities!$C$2:$C$390,0))</f>
        <v>Coating, engraving, heat treating and allied activities</v>
      </c>
      <c r="H1250" s="61">
        <v>332800</v>
      </c>
      <c r="I1250" s="61" t="s">
        <v>997</v>
      </c>
      <c r="J1250" s="62">
        <v>3.2562814070351755E-9</v>
      </c>
      <c r="K1250" s="61" t="s">
        <v>2093</v>
      </c>
      <c r="L1250" s="61"/>
      <c r="M1250" s="61"/>
      <c r="N1250" s="61"/>
      <c r="O1250" s="61"/>
      <c r="P1250" s="61"/>
      <c r="Q1250" s="74">
        <v>4.0952198473650068</v>
      </c>
      <c r="R1250" s="61">
        <v>1</v>
      </c>
      <c r="S1250" s="61">
        <v>1</v>
      </c>
      <c r="T1250" s="61">
        <v>1</v>
      </c>
      <c r="U1250" s="61">
        <v>5</v>
      </c>
      <c r="V1250" s="61">
        <v>2013</v>
      </c>
      <c r="W1250" s="61" t="s">
        <v>48</v>
      </c>
      <c r="X1250" s="61" t="s">
        <v>572</v>
      </c>
      <c r="Y1250" s="61"/>
      <c r="AC1250"/>
    </row>
    <row r="1251" spans="2:29" x14ac:dyDescent="0.2">
      <c r="B1251" s="61" t="str">
        <f>INDEX(FlowMapping!$G$2:$G$875,MATCH(W1251&amp;D1251,FlowMapping!$E$2:$E$875,0))</f>
        <v>Propene</v>
      </c>
      <c r="C1251" s="61">
        <f>INDEX(FlowMapping!$H$2:$H$875,MATCH(W1251&amp;D1251,FlowMapping!$E$2:$E$875,0))</f>
        <v>115071</v>
      </c>
      <c r="D1251" s="61" t="s">
        <v>1003</v>
      </c>
      <c r="E1251" s="61" t="str">
        <f>INDEX(FlowMapping!$J$2:$J$875,MATCH(W1251&amp;D1251,FlowMapping!$E$2:$E$875,0))</f>
        <v>unspecified</v>
      </c>
      <c r="F1251" s="61" t="str">
        <f>INDEX(FlowMapping!$M$2:$M$875,MATCH(W1251&amp;D1251,FlowMapping!$E$2:$E$875,0))</f>
        <v>64165202-4870-47d0-8602-b85e5d672865</v>
      </c>
      <c r="G1251" s="61" t="str">
        <f>INDEX(Activities!$B$2:$B$390,MATCH(H1251,Activities!$C$2:$C$390,0))</f>
        <v>Coating, engraving, heat treating and allied activities</v>
      </c>
      <c r="H1251" s="61">
        <v>332800</v>
      </c>
      <c r="I1251" s="61" t="s">
        <v>997</v>
      </c>
      <c r="J1251" s="62">
        <v>3.4516582914572864E-9</v>
      </c>
      <c r="K1251" s="61" t="s">
        <v>2093</v>
      </c>
      <c r="L1251" s="61"/>
      <c r="M1251" s="61"/>
      <c r="N1251" s="61"/>
      <c r="O1251" s="61"/>
      <c r="P1251" s="61"/>
      <c r="Q1251" s="74">
        <v>3.2650843963827887</v>
      </c>
      <c r="R1251" s="61">
        <v>1</v>
      </c>
      <c r="S1251" s="61">
        <v>1</v>
      </c>
      <c r="T1251" s="61">
        <v>1</v>
      </c>
      <c r="U1251" s="61">
        <v>5</v>
      </c>
      <c r="V1251" s="61">
        <v>2013</v>
      </c>
      <c r="W1251" s="61" t="s">
        <v>102</v>
      </c>
      <c r="X1251" s="61" t="s">
        <v>572</v>
      </c>
      <c r="Y1251" s="61"/>
      <c r="AC1251"/>
    </row>
    <row r="1252" spans="2:29" x14ac:dyDescent="0.2">
      <c r="B1252" s="61" t="str">
        <f>INDEX(FlowMapping!$G$2:$G$875,MATCH(W1252&amp;D1252,FlowMapping!$E$2:$E$875,0))</f>
        <v>chromium</v>
      </c>
      <c r="C1252" s="61">
        <f>INDEX(FlowMapping!$H$2:$H$875,MATCH(W1252&amp;D1252,FlowMapping!$E$2:$E$875,0))</f>
        <v>7440473</v>
      </c>
      <c r="D1252" s="61" t="s">
        <v>1003</v>
      </c>
      <c r="E1252" s="61" t="str">
        <f>INDEX(FlowMapping!$J$2:$J$875,MATCH(W1252&amp;D1252,FlowMapping!$E$2:$E$875,0))</f>
        <v>unspecified</v>
      </c>
      <c r="F1252" s="61" t="str">
        <f>INDEX(FlowMapping!$M$2:$M$875,MATCH(W1252&amp;D1252,FlowMapping!$E$2:$E$875,0))</f>
        <v>e142b577-e934-4085-9a07-3983d4d92afb</v>
      </c>
      <c r="G1252" s="61" t="str">
        <f>INDEX(Activities!$B$2:$B$390,MATCH(H1252,Activities!$C$2:$C$390,0))</f>
        <v>Coating, engraving, heat treating and allied activities</v>
      </c>
      <c r="H1252" s="61">
        <v>332800</v>
      </c>
      <c r="I1252" s="61" t="s">
        <v>997</v>
      </c>
      <c r="J1252" s="62">
        <v>6.4074623752763838E-9</v>
      </c>
      <c r="K1252" s="61" t="s">
        <v>2093</v>
      </c>
      <c r="L1252" s="61"/>
      <c r="M1252" s="61"/>
      <c r="N1252" s="61"/>
      <c r="O1252" s="61"/>
      <c r="P1252" s="61"/>
      <c r="Q1252" s="74">
        <v>4.1265483800781633</v>
      </c>
      <c r="R1252" s="61">
        <v>1</v>
      </c>
      <c r="S1252" s="61">
        <v>1</v>
      </c>
      <c r="T1252" s="61">
        <v>1</v>
      </c>
      <c r="U1252" s="61">
        <v>5</v>
      </c>
      <c r="V1252" s="61">
        <v>2013</v>
      </c>
      <c r="W1252" s="61" t="s">
        <v>13</v>
      </c>
      <c r="X1252" s="61" t="s">
        <v>572</v>
      </c>
      <c r="Y1252" s="61"/>
      <c r="AC1252"/>
    </row>
    <row r="1253" spans="2:29" x14ac:dyDescent="0.2">
      <c r="B1253" s="61" t="str">
        <f>INDEX(FlowMapping!$G$2:$G$875,MATCH(W1253&amp;D1253,FlowMapping!$E$2:$E$875,0))</f>
        <v>Aluminum</v>
      </c>
      <c r="C1253" s="61">
        <f>INDEX(FlowMapping!$H$2:$H$875,MATCH(W1253&amp;D1253,FlowMapping!$E$2:$E$875,0))</f>
        <v>7429905</v>
      </c>
      <c r="D1253" s="61" t="s">
        <v>1003</v>
      </c>
      <c r="E1253" s="61" t="str">
        <f>INDEX(FlowMapping!$J$2:$J$875,MATCH(W1253&amp;D1253,FlowMapping!$E$2:$E$875,0))</f>
        <v>unspecified</v>
      </c>
      <c r="F1253" s="61" t="str">
        <f>INDEX(FlowMapping!$M$2:$M$875,MATCH(W1253&amp;D1253,FlowMapping!$E$2:$E$875,0))</f>
        <v>ff65658c-2d39-44a2-b23e-7ec3c644f064</v>
      </c>
      <c r="G1253" s="61" t="str">
        <f>INDEX(Activities!$B$2:$B$390,MATCH(H1253,Activities!$C$2:$C$390,0))</f>
        <v>Coating, engraving, heat treating and allied activities</v>
      </c>
      <c r="H1253" s="61">
        <v>332800</v>
      </c>
      <c r="I1253" s="61" t="s">
        <v>997</v>
      </c>
      <c r="J1253" s="62">
        <v>5.2393567839195977E-8</v>
      </c>
      <c r="K1253" s="61" t="s">
        <v>2093</v>
      </c>
      <c r="L1253" s="61"/>
      <c r="M1253" s="61"/>
      <c r="N1253" s="61"/>
      <c r="O1253" s="61"/>
      <c r="P1253" s="61"/>
      <c r="Q1253" s="74">
        <v>3.5763266055878251</v>
      </c>
      <c r="R1253" s="61">
        <v>1</v>
      </c>
      <c r="S1253" s="61">
        <v>1</v>
      </c>
      <c r="T1253" s="61">
        <v>1</v>
      </c>
      <c r="U1253" s="61">
        <v>5</v>
      </c>
      <c r="V1253" s="61">
        <v>2013</v>
      </c>
      <c r="W1253" s="61" t="s">
        <v>81</v>
      </c>
      <c r="X1253" s="61" t="s">
        <v>572</v>
      </c>
      <c r="Y1253" s="61"/>
      <c r="AC1253"/>
    </row>
    <row r="1254" spans="2:29" x14ac:dyDescent="0.2">
      <c r="B1254" s="61" t="str">
        <f>INDEX(FlowMapping!$G$2:$G$875,MATCH(W1254&amp;D1254,FlowMapping!$E$2:$E$875,0))</f>
        <v>Zinc</v>
      </c>
      <c r="C1254" s="61">
        <f>INDEX(FlowMapping!$H$2:$H$875,MATCH(W1254&amp;D1254,FlowMapping!$E$2:$E$875,0))</f>
        <v>1330207</v>
      </c>
      <c r="D1254" s="61" t="s">
        <v>1003</v>
      </c>
      <c r="E1254" s="61" t="str">
        <f>INDEX(FlowMapping!$J$2:$J$875,MATCH(W1254&amp;D1254,FlowMapping!$E$2:$E$875,0))</f>
        <v>unspecified</v>
      </c>
      <c r="F1254" s="61" t="str">
        <f>INDEX(FlowMapping!$M$2:$M$875,MATCH(W1254&amp;D1254,FlowMapping!$E$2:$E$875,0))</f>
        <v>5ce378a0-b48d-471c-977d-79681521efde</v>
      </c>
      <c r="G1254" s="61" t="str">
        <f>INDEX(Activities!$B$2:$B$390,MATCH(H1254,Activities!$C$2:$C$390,0))</f>
        <v>Coating, engraving, heat treating and allied activities</v>
      </c>
      <c r="H1254" s="61">
        <v>332800</v>
      </c>
      <c r="I1254" s="61" t="s">
        <v>997</v>
      </c>
      <c r="J1254" s="62">
        <v>1.3857431155778895E-7</v>
      </c>
      <c r="K1254" s="61" t="s">
        <v>2093</v>
      </c>
      <c r="L1254" s="61"/>
      <c r="M1254" s="61"/>
      <c r="N1254" s="61"/>
      <c r="O1254" s="61"/>
      <c r="P1254" s="61"/>
      <c r="Q1254" s="74">
        <v>4.7351148468070079</v>
      </c>
      <c r="R1254" s="61">
        <v>1</v>
      </c>
      <c r="S1254" s="61">
        <v>1</v>
      </c>
      <c r="T1254" s="61">
        <v>1</v>
      </c>
      <c r="U1254" s="61">
        <v>5</v>
      </c>
      <c r="V1254" s="61">
        <v>2013</v>
      </c>
      <c r="W1254" s="61" t="s">
        <v>80</v>
      </c>
      <c r="X1254" s="61" t="s">
        <v>572</v>
      </c>
      <c r="Y1254" s="61"/>
      <c r="AC1254"/>
    </row>
    <row r="1255" spans="2:29" x14ac:dyDescent="0.2">
      <c r="B1255" s="61" t="str">
        <f>INDEX(FlowMapping!$G$2:$G$875,MATCH(W1255&amp;D1255,FlowMapping!$E$2:$E$875,0))</f>
        <v>copper</v>
      </c>
      <c r="C1255" s="61">
        <f>INDEX(FlowMapping!$H$2:$H$875,MATCH(W1255&amp;D1255,FlowMapping!$E$2:$E$875,0))</f>
        <v>7440508</v>
      </c>
      <c r="D1255" s="61" t="s">
        <v>1003</v>
      </c>
      <c r="E1255" s="61" t="str">
        <f>INDEX(FlowMapping!$J$2:$J$875,MATCH(W1255&amp;D1255,FlowMapping!$E$2:$E$875,0))</f>
        <v>unspecified</v>
      </c>
      <c r="F1255" s="61" t="str">
        <f>INDEX(FlowMapping!$M$2:$M$875,MATCH(W1255&amp;D1255,FlowMapping!$E$2:$E$875,0))</f>
        <v>ec8144d6-d123-43b1-9c17-a295422a0498</v>
      </c>
      <c r="G1255" s="61" t="str">
        <f>INDEX(Activities!$B$2:$B$390,MATCH(H1255,Activities!$C$2:$C$390,0))</f>
        <v>Coating, engraving, heat treating and allied activities</v>
      </c>
      <c r="H1255" s="61">
        <v>332800</v>
      </c>
      <c r="I1255" s="61" t="s">
        <v>997</v>
      </c>
      <c r="J1255" s="62">
        <v>2.4911252213065327E-7</v>
      </c>
      <c r="K1255" s="61" t="s">
        <v>2093</v>
      </c>
      <c r="L1255" s="61"/>
      <c r="M1255" s="61"/>
      <c r="N1255" s="61"/>
      <c r="O1255" s="61"/>
      <c r="P1255" s="61"/>
      <c r="Q1255" s="74">
        <v>3.6565374211799746</v>
      </c>
      <c r="R1255" s="61">
        <v>1</v>
      </c>
      <c r="S1255" s="61">
        <v>1</v>
      </c>
      <c r="T1255" s="61">
        <v>1</v>
      </c>
      <c r="U1255" s="61">
        <v>5</v>
      </c>
      <c r="V1255" s="61">
        <v>2013</v>
      </c>
      <c r="W1255" s="61" t="s">
        <v>25</v>
      </c>
      <c r="X1255" s="61" t="s">
        <v>572</v>
      </c>
      <c r="Y1255" s="61"/>
      <c r="AC1255"/>
    </row>
    <row r="1256" spans="2:29" x14ac:dyDescent="0.2">
      <c r="B1256" s="61" t="str">
        <f>INDEX(FlowMapping!$G$2:$G$875,MATCH(W1256&amp;D1256,FlowMapping!$E$2:$E$875,0))</f>
        <v>1-Methyl-2-pyrrolidinone</v>
      </c>
      <c r="C1256" s="61">
        <f>INDEX(FlowMapping!$H$2:$H$875,MATCH(W1256&amp;D1256,FlowMapping!$E$2:$E$875,0))</f>
        <v>872504</v>
      </c>
      <c r="D1256" s="61" t="s">
        <v>1003</v>
      </c>
      <c r="E1256" s="61" t="str">
        <f>INDEX(FlowMapping!$J$2:$J$875,MATCH(W1256&amp;D1256,FlowMapping!$E$2:$E$875,0))</f>
        <v>unspecified</v>
      </c>
      <c r="F1256" s="61" t="str">
        <f>INDEX(FlowMapping!$M$2:$M$875,MATCH(W1256&amp;D1256,FlowMapping!$E$2:$E$875,0))</f>
        <v>00b8c5b8-8f45-445f-839c-2017fe3ad8b8</v>
      </c>
      <c r="G1256" s="61" t="str">
        <f>INDEX(Activities!$B$2:$B$390,MATCH(H1256,Activities!$C$2:$C$390,0))</f>
        <v>Coating, engraving, heat treating and allied activities</v>
      </c>
      <c r="H1256" s="61">
        <v>332800</v>
      </c>
      <c r="I1256" s="61" t="s">
        <v>997</v>
      </c>
      <c r="J1256" s="62">
        <v>2.7411376884422114E-7</v>
      </c>
      <c r="K1256" s="61" t="s">
        <v>2093</v>
      </c>
      <c r="L1256" s="61"/>
      <c r="M1256" s="61"/>
      <c r="N1256" s="61"/>
      <c r="O1256" s="61"/>
      <c r="P1256" s="61"/>
      <c r="Q1256" s="74">
        <v>4.7294197670253508</v>
      </c>
      <c r="R1256" s="61">
        <v>1</v>
      </c>
      <c r="S1256" s="61">
        <v>1</v>
      </c>
      <c r="T1256" s="61">
        <v>1</v>
      </c>
      <c r="U1256" s="61">
        <v>5</v>
      </c>
      <c r="V1256" s="61">
        <v>2013</v>
      </c>
      <c r="W1256" s="61" t="s">
        <v>50</v>
      </c>
      <c r="X1256" s="61" t="s">
        <v>572</v>
      </c>
      <c r="Y1256" s="61"/>
      <c r="AC1256"/>
    </row>
    <row r="1257" spans="2:29" x14ac:dyDescent="0.2">
      <c r="B1257" s="61" t="str">
        <f>INDEX(FlowMapping!$G$2:$G$875,MATCH(W1257&amp;D1257,FlowMapping!$E$2:$E$875,0))</f>
        <v>NITROUS ACID</v>
      </c>
      <c r="C1257" s="61">
        <f>INDEX(FlowMapping!$H$2:$H$875,MATCH(W1257&amp;D1257,FlowMapping!$E$2:$E$875,0))</f>
        <v>7782776</v>
      </c>
      <c r="D1257" s="61" t="s">
        <v>1003</v>
      </c>
      <c r="E1257" s="61" t="str">
        <f>INDEX(FlowMapping!$J$2:$J$875,MATCH(W1257&amp;D1257,FlowMapping!$E$2:$E$875,0))</f>
        <v>unspecified</v>
      </c>
      <c r="F1257" s="61" t="str">
        <f>INDEX(FlowMapping!$M$2:$M$875,MATCH(W1257&amp;D1257,FlowMapping!$E$2:$E$875,0))</f>
        <v>b633a270-97fe-3bdb-9fb0-a25de3323e03</v>
      </c>
      <c r="G1257" s="61" t="str">
        <f>INDEX(Activities!$B$2:$B$390,MATCH(H1257,Activities!$C$2:$C$390,0))</f>
        <v>Coating, engraving, heat treating and allied activities</v>
      </c>
      <c r="H1257" s="61">
        <v>332800</v>
      </c>
      <c r="I1257" s="61" t="s">
        <v>997</v>
      </c>
      <c r="J1257" s="62">
        <v>3.1786190954773868E-7</v>
      </c>
      <c r="K1257" s="61" t="s">
        <v>2093</v>
      </c>
      <c r="L1257" s="61"/>
      <c r="M1257" s="61"/>
      <c r="N1257" s="61"/>
      <c r="O1257" s="61"/>
      <c r="P1257" s="61"/>
      <c r="Q1257" s="74">
        <v>4.5056411483746039</v>
      </c>
      <c r="R1257" s="61">
        <v>1</v>
      </c>
      <c r="S1257" s="61">
        <v>1</v>
      </c>
      <c r="T1257" s="61">
        <v>1</v>
      </c>
      <c r="U1257" s="61">
        <v>5</v>
      </c>
      <c r="V1257" s="61">
        <v>2013</v>
      </c>
      <c r="W1257" s="61" t="s">
        <v>107</v>
      </c>
      <c r="X1257" s="61" t="s">
        <v>572</v>
      </c>
      <c r="Y1257" s="61"/>
      <c r="AC1257"/>
    </row>
    <row r="1258" spans="2:29" x14ac:dyDescent="0.2">
      <c r="B1258" s="61" t="str">
        <f>INDEX(FlowMapping!$G$2:$G$875,MATCH(W1258&amp;D1258,FlowMapping!$E$2:$E$875,0))</f>
        <v>Sulfuric acid</v>
      </c>
      <c r="C1258" s="61">
        <f>INDEX(FlowMapping!$H$2:$H$875,MATCH(W1258&amp;D1258,FlowMapping!$E$2:$E$875,0))</f>
        <v>7664939</v>
      </c>
      <c r="D1258" s="61" t="s">
        <v>1003</v>
      </c>
      <c r="E1258" s="61" t="str">
        <f>INDEX(FlowMapping!$J$2:$J$875,MATCH(W1258&amp;D1258,FlowMapping!$E$2:$E$875,0))</f>
        <v>unspecified</v>
      </c>
      <c r="F1258" s="61" t="str">
        <f>INDEX(FlowMapping!$M$2:$M$875,MATCH(W1258&amp;D1258,FlowMapping!$E$2:$E$875,0))</f>
        <v>99c65c6a-6871-40ba-af79-5bd6851688e4</v>
      </c>
      <c r="G1258" s="61" t="str">
        <f>INDEX(Activities!$B$2:$B$390,MATCH(H1258,Activities!$C$2:$C$390,0))</f>
        <v>Coating, engraving, heat treating and allied activities</v>
      </c>
      <c r="H1258" s="61">
        <v>332800</v>
      </c>
      <c r="I1258" s="61" t="s">
        <v>997</v>
      </c>
      <c r="J1258" s="62">
        <v>7.3441845226130662E-7</v>
      </c>
      <c r="K1258" s="61" t="s">
        <v>2093</v>
      </c>
      <c r="L1258" s="61"/>
      <c r="M1258" s="61"/>
      <c r="N1258" s="61"/>
      <c r="O1258" s="61"/>
      <c r="P1258" s="61"/>
      <c r="Q1258" s="74">
        <v>2.4306812032346441</v>
      </c>
      <c r="R1258" s="61">
        <v>1</v>
      </c>
      <c r="S1258" s="61">
        <v>1</v>
      </c>
      <c r="T1258" s="61">
        <v>1</v>
      </c>
      <c r="U1258" s="61">
        <v>5</v>
      </c>
      <c r="V1258" s="61">
        <v>2013</v>
      </c>
      <c r="W1258" s="61" t="s">
        <v>91</v>
      </c>
      <c r="X1258" s="61" t="s">
        <v>572</v>
      </c>
      <c r="Y1258" s="61"/>
      <c r="AC1258"/>
    </row>
    <row r="1259" spans="2:29" x14ac:dyDescent="0.2">
      <c r="B1259" s="61" t="str">
        <f>INDEX(FlowMapping!$G$2:$G$875,MATCH(W1259&amp;D1259,FlowMapping!$E$2:$E$875,0))</f>
        <v>ethylbenzene</v>
      </c>
      <c r="C1259" s="61">
        <f>INDEX(FlowMapping!$H$2:$H$875,MATCH(W1259&amp;D1259,FlowMapping!$E$2:$E$875,0))</f>
        <v>100414</v>
      </c>
      <c r="D1259" s="61" t="s">
        <v>1003</v>
      </c>
      <c r="E1259" s="61" t="str">
        <f>INDEX(FlowMapping!$J$2:$J$875,MATCH(W1259&amp;D1259,FlowMapping!$E$2:$E$875,0))</f>
        <v>unspecified</v>
      </c>
      <c r="F1259" s="61" t="str">
        <f>INDEX(FlowMapping!$M$2:$M$875,MATCH(W1259&amp;D1259,FlowMapping!$E$2:$E$875,0))</f>
        <v>787591de-0e9e-3f81-a1e5-2df2949f146c</v>
      </c>
      <c r="G1259" s="61" t="str">
        <f>INDEX(Activities!$B$2:$B$390,MATCH(H1259,Activities!$C$2:$C$390,0))</f>
        <v>Coating, engraving, heat treating and allied activities</v>
      </c>
      <c r="H1259" s="61">
        <v>332800</v>
      </c>
      <c r="I1259" s="61" t="s">
        <v>997</v>
      </c>
      <c r="J1259" s="62">
        <v>8.684676430552766E-7</v>
      </c>
      <c r="K1259" s="61" t="s">
        <v>2093</v>
      </c>
      <c r="L1259" s="61"/>
      <c r="M1259" s="61"/>
      <c r="N1259" s="61"/>
      <c r="O1259" s="61"/>
      <c r="P1259" s="61"/>
      <c r="Q1259" s="74">
        <v>4.1756139744527641</v>
      </c>
      <c r="R1259" s="61">
        <v>1</v>
      </c>
      <c r="S1259" s="61">
        <v>1</v>
      </c>
      <c r="T1259" s="61">
        <v>1</v>
      </c>
      <c r="U1259" s="61">
        <v>5</v>
      </c>
      <c r="V1259" s="61">
        <v>2013</v>
      </c>
      <c r="W1259" s="61" t="s">
        <v>6</v>
      </c>
      <c r="X1259" s="61" t="s">
        <v>572</v>
      </c>
      <c r="Y1259" s="61"/>
      <c r="AC1259"/>
    </row>
    <row r="1260" spans="2:29" x14ac:dyDescent="0.2">
      <c r="B1260" s="61" t="str">
        <f>INDEX(FlowMapping!$G$2:$G$875,MATCH(W1260&amp;D1260,FlowMapping!$E$2:$E$875,0))</f>
        <v>1,2,4-trimethylbenzene</v>
      </c>
      <c r="C1260" s="61">
        <f>INDEX(FlowMapping!$H$2:$H$875,MATCH(W1260&amp;D1260,FlowMapping!$E$2:$E$875,0))</f>
        <v>95636</v>
      </c>
      <c r="D1260" s="61" t="s">
        <v>1003</v>
      </c>
      <c r="E1260" s="61" t="str">
        <f>INDEX(FlowMapping!$J$2:$J$875,MATCH(W1260&amp;D1260,FlowMapping!$E$2:$E$875,0))</f>
        <v>unspecified</v>
      </c>
      <c r="F1260" s="61" t="str">
        <f>INDEX(FlowMapping!$M$2:$M$875,MATCH(W1260&amp;D1260,FlowMapping!$E$2:$E$875,0))</f>
        <v>776e1b2c-6a86-35c1-b2ed-61952ecd792c</v>
      </c>
      <c r="G1260" s="61" t="str">
        <f>INDEX(Activities!$B$2:$B$390,MATCH(H1260,Activities!$C$2:$C$390,0))</f>
        <v>Coating, engraving, heat treating and allied activities</v>
      </c>
      <c r="H1260" s="61">
        <v>332800</v>
      </c>
      <c r="I1260" s="61" t="s">
        <v>997</v>
      </c>
      <c r="J1260" s="62">
        <v>2.2510779879798996E-6</v>
      </c>
      <c r="K1260" s="61" t="s">
        <v>2093</v>
      </c>
      <c r="L1260" s="61"/>
      <c r="M1260" s="61"/>
      <c r="N1260" s="61"/>
      <c r="O1260" s="61"/>
      <c r="P1260" s="61"/>
      <c r="Q1260" s="74">
        <v>4.5570818261911716</v>
      </c>
      <c r="R1260" s="61">
        <v>1</v>
      </c>
      <c r="S1260" s="61">
        <v>1</v>
      </c>
      <c r="T1260" s="61">
        <v>1</v>
      </c>
      <c r="U1260" s="61">
        <v>5</v>
      </c>
      <c r="V1260" s="61">
        <v>2013</v>
      </c>
      <c r="W1260" s="61" t="s">
        <v>32</v>
      </c>
      <c r="X1260" s="61" t="s">
        <v>572</v>
      </c>
      <c r="Y1260" s="61"/>
      <c r="AC1260"/>
    </row>
    <row r="1261" spans="2:29" x14ac:dyDescent="0.2">
      <c r="B1261" s="61" t="str">
        <f>INDEX(FlowMapping!$G$2:$G$875,MATCH(W1261&amp;D1261,FlowMapping!$E$2:$E$875,0))</f>
        <v>nitric acid</v>
      </c>
      <c r="C1261" s="61">
        <f>INDEX(FlowMapping!$H$2:$H$875,MATCH(W1261&amp;D1261,FlowMapping!$E$2:$E$875,0))</f>
        <v>7697372</v>
      </c>
      <c r="D1261" s="61" t="s">
        <v>1003</v>
      </c>
      <c r="E1261" s="61" t="str">
        <f>INDEX(FlowMapping!$J$2:$J$875,MATCH(W1261&amp;D1261,FlowMapping!$E$2:$E$875,0))</f>
        <v>unspecified</v>
      </c>
      <c r="F1261" s="61" t="str">
        <f>INDEX(FlowMapping!$M$2:$M$875,MATCH(W1261&amp;D1261,FlowMapping!$E$2:$E$875,0))</f>
        <v>dc084330-5108-4d9c-a7ed-eb3345507f13</v>
      </c>
      <c r="G1261" s="61" t="str">
        <f>INDEX(Activities!$B$2:$B$390,MATCH(H1261,Activities!$C$2:$C$390,0))</f>
        <v>Coating, engraving, heat treating and allied activities</v>
      </c>
      <c r="H1261" s="61">
        <v>332800</v>
      </c>
      <c r="I1261" s="61" t="s">
        <v>997</v>
      </c>
      <c r="J1261" s="62">
        <v>2.8402326651256278E-6</v>
      </c>
      <c r="K1261" s="61" t="s">
        <v>2093</v>
      </c>
      <c r="L1261" s="61"/>
      <c r="M1261" s="61"/>
      <c r="N1261" s="61"/>
      <c r="O1261" s="61"/>
      <c r="P1261" s="61"/>
      <c r="Q1261" s="74">
        <v>3.3313508718933869</v>
      </c>
      <c r="R1261" s="61">
        <v>1</v>
      </c>
      <c r="S1261" s="61">
        <v>1</v>
      </c>
      <c r="T1261" s="61">
        <v>1</v>
      </c>
      <c r="U1261" s="61">
        <v>5</v>
      </c>
      <c r="V1261" s="61">
        <v>2013</v>
      </c>
      <c r="W1261" s="61" t="s">
        <v>65</v>
      </c>
      <c r="X1261" s="61" t="s">
        <v>572</v>
      </c>
      <c r="Y1261" s="61"/>
      <c r="AC1261"/>
    </row>
    <row r="1262" spans="2:29" x14ac:dyDescent="0.2">
      <c r="B1262" s="61" t="str">
        <f>INDEX(FlowMapping!$G$2:$G$875,MATCH(W1262&amp;D1262,FlowMapping!$E$2:$E$875,0))</f>
        <v>butanol</v>
      </c>
      <c r="C1262" s="61">
        <f>INDEX(FlowMapping!$H$2:$H$875,MATCH(W1262&amp;D1262,FlowMapping!$E$2:$E$875,0))</f>
        <v>71363</v>
      </c>
      <c r="D1262" s="61" t="s">
        <v>1003</v>
      </c>
      <c r="E1262" s="61" t="str">
        <f>INDEX(FlowMapping!$J$2:$J$875,MATCH(W1262&amp;D1262,FlowMapping!$E$2:$E$875,0))</f>
        <v>unspecified</v>
      </c>
      <c r="F1262" s="61" t="str">
        <f>INDEX(FlowMapping!$M$2:$M$875,MATCH(W1262&amp;D1262,FlowMapping!$E$2:$E$875,0))</f>
        <v>b9a9b2ad-5db3-47aa-81de-3a48ae9ad4ec</v>
      </c>
      <c r="G1262" s="61" t="str">
        <f>INDEX(Activities!$B$2:$B$390,MATCH(H1262,Activities!$C$2:$C$390,0))</f>
        <v>Coating, engraving, heat treating and allied activities</v>
      </c>
      <c r="H1262" s="61">
        <v>332800</v>
      </c>
      <c r="I1262" s="61" t="s">
        <v>997</v>
      </c>
      <c r="J1262" s="62">
        <v>3.0151384236180904E-6</v>
      </c>
      <c r="K1262" s="61" t="s">
        <v>2093</v>
      </c>
      <c r="L1262" s="61"/>
      <c r="M1262" s="61"/>
      <c r="N1262" s="61"/>
      <c r="O1262" s="61"/>
      <c r="P1262" s="61"/>
      <c r="Q1262" s="74">
        <v>4.8089377343200388</v>
      </c>
      <c r="R1262" s="61">
        <v>1</v>
      </c>
      <c r="S1262" s="61">
        <v>1</v>
      </c>
      <c r="T1262" s="61">
        <v>1</v>
      </c>
      <c r="U1262" s="61">
        <v>5</v>
      </c>
      <c r="V1262" s="61">
        <v>2013</v>
      </c>
      <c r="W1262" s="61" t="s">
        <v>23</v>
      </c>
      <c r="X1262" s="61" t="s">
        <v>572</v>
      </c>
      <c r="Y1262" s="61"/>
      <c r="AC1262"/>
    </row>
    <row r="1263" spans="2:29" x14ac:dyDescent="0.2">
      <c r="B1263" s="61" t="str">
        <f>INDEX(FlowMapping!$G$2:$G$875,MATCH(W1263&amp;D1263,FlowMapping!$E$2:$E$875,0))</f>
        <v>methyl methacrylate</v>
      </c>
      <c r="C1263" s="61">
        <f>INDEX(FlowMapping!$H$2:$H$875,MATCH(W1263&amp;D1263,FlowMapping!$E$2:$E$875,0))</f>
        <v>80626</v>
      </c>
      <c r="D1263" s="61" t="s">
        <v>1003</v>
      </c>
      <c r="E1263" s="61" t="str">
        <f>INDEX(FlowMapping!$J$2:$J$875,MATCH(W1263&amp;D1263,FlowMapping!$E$2:$E$875,0))</f>
        <v>unspecified</v>
      </c>
      <c r="F1263" s="61" t="str">
        <f>INDEX(FlowMapping!$M$2:$M$875,MATCH(W1263&amp;D1263,FlowMapping!$E$2:$E$875,0))</f>
        <v>1ddb3480-3426-4541-a201-592d4c6fe6aa</v>
      </c>
      <c r="G1263" s="61" t="str">
        <f>INDEX(Activities!$B$2:$B$390,MATCH(H1263,Activities!$C$2:$C$390,0))</f>
        <v>Plumbing fixture fitting and trim manufacturing</v>
      </c>
      <c r="H1263" s="61">
        <v>332913</v>
      </c>
      <c r="I1263" s="61" t="s">
        <v>997</v>
      </c>
      <c r="J1263" s="62">
        <v>6.6416485900216918E-10</v>
      </c>
      <c r="K1263" s="61" t="s">
        <v>2093</v>
      </c>
      <c r="L1263" s="61"/>
      <c r="M1263" s="61"/>
      <c r="N1263" s="61"/>
      <c r="O1263" s="61"/>
      <c r="P1263" s="61"/>
      <c r="Q1263" s="74">
        <v>3.0003191099909503</v>
      </c>
      <c r="R1263" s="61">
        <v>1</v>
      </c>
      <c r="S1263" s="61">
        <v>1</v>
      </c>
      <c r="T1263" s="61">
        <v>1</v>
      </c>
      <c r="U1263" s="61">
        <v>5</v>
      </c>
      <c r="V1263" s="61">
        <v>2013</v>
      </c>
      <c r="W1263" s="61" t="s">
        <v>118</v>
      </c>
      <c r="X1263" s="61" t="s">
        <v>572</v>
      </c>
      <c r="Y1263" s="61"/>
      <c r="AC1263"/>
    </row>
    <row r="1264" spans="2:29" x14ac:dyDescent="0.2">
      <c r="B1264" s="61" t="str">
        <f>INDEX(FlowMapping!$G$2:$G$875,MATCH(W1264&amp;D1264,FlowMapping!$E$2:$E$875,0))</f>
        <v>nitric acid</v>
      </c>
      <c r="C1264" s="61">
        <f>INDEX(FlowMapping!$H$2:$H$875,MATCH(W1264&amp;D1264,FlowMapping!$E$2:$E$875,0))</f>
        <v>7697372</v>
      </c>
      <c r="D1264" s="61" t="s">
        <v>1003</v>
      </c>
      <c r="E1264" s="61" t="str">
        <f>INDEX(FlowMapping!$J$2:$J$875,MATCH(W1264&amp;D1264,FlowMapping!$E$2:$E$875,0))</f>
        <v>unspecified</v>
      </c>
      <c r="F1264" s="61" t="str">
        <f>INDEX(FlowMapping!$M$2:$M$875,MATCH(W1264&amp;D1264,FlowMapping!$E$2:$E$875,0))</f>
        <v>dc084330-5108-4d9c-a7ed-eb3345507f13</v>
      </c>
      <c r="G1264" s="61" t="str">
        <f>INDEX(Activities!$B$2:$B$390,MATCH(H1264,Activities!$C$2:$C$390,0))</f>
        <v>Plumbing fixture fitting and trim manufacturing</v>
      </c>
      <c r="H1264" s="61">
        <v>332913</v>
      </c>
      <c r="I1264" s="61" t="s">
        <v>997</v>
      </c>
      <c r="J1264" s="62">
        <v>3.7947182212581342E-8</v>
      </c>
      <c r="K1264" s="61" t="s">
        <v>2093</v>
      </c>
      <c r="L1264" s="61"/>
      <c r="M1264" s="61"/>
      <c r="N1264" s="61"/>
      <c r="O1264" s="61"/>
      <c r="P1264" s="61"/>
      <c r="Q1264" s="74">
        <v>3.3313508718933869</v>
      </c>
      <c r="R1264" s="61">
        <v>1</v>
      </c>
      <c r="S1264" s="61">
        <v>1</v>
      </c>
      <c r="T1264" s="61">
        <v>1</v>
      </c>
      <c r="U1264" s="61">
        <v>5</v>
      </c>
      <c r="V1264" s="61">
        <v>2013</v>
      </c>
      <c r="W1264" s="61" t="s">
        <v>65</v>
      </c>
      <c r="X1264" s="61" t="s">
        <v>572</v>
      </c>
      <c r="Y1264" s="61"/>
      <c r="AC1264"/>
    </row>
    <row r="1265" spans="2:29" x14ac:dyDescent="0.2">
      <c r="B1265" s="61" t="str">
        <f>INDEX(FlowMapping!$G$2:$G$875,MATCH(W1265&amp;D1265,FlowMapping!$E$2:$E$875,0))</f>
        <v>copper</v>
      </c>
      <c r="C1265" s="61">
        <f>INDEX(FlowMapping!$H$2:$H$875,MATCH(W1265&amp;D1265,FlowMapping!$E$2:$E$875,0))</f>
        <v>7440508</v>
      </c>
      <c r="D1265" s="61" t="s">
        <v>1003</v>
      </c>
      <c r="E1265" s="61" t="str">
        <f>INDEX(FlowMapping!$J$2:$J$875,MATCH(W1265&amp;D1265,FlowMapping!$E$2:$E$875,0))</f>
        <v>unspecified</v>
      </c>
      <c r="F1265" s="61" t="str">
        <f>INDEX(FlowMapping!$M$2:$M$875,MATCH(W1265&amp;D1265,FlowMapping!$E$2:$E$875,0))</f>
        <v>ec8144d6-d123-43b1-9c17-a295422a0498</v>
      </c>
      <c r="G1265" s="61" t="str">
        <f>INDEX(Activities!$B$2:$B$390,MATCH(H1265,Activities!$C$2:$C$390,0))</f>
        <v>Plumbing fixture fitting and trim manufacturing</v>
      </c>
      <c r="H1265" s="61">
        <v>332913</v>
      </c>
      <c r="I1265" s="61" t="s">
        <v>997</v>
      </c>
      <c r="J1265" s="62">
        <v>6.7897499739696323E-8</v>
      </c>
      <c r="K1265" s="61" t="s">
        <v>2093</v>
      </c>
      <c r="L1265" s="61"/>
      <c r="M1265" s="61"/>
      <c r="N1265" s="61"/>
      <c r="O1265" s="61"/>
      <c r="P1265" s="61"/>
      <c r="Q1265" s="74">
        <v>3.6565374211799746</v>
      </c>
      <c r="R1265" s="61">
        <v>1</v>
      </c>
      <c r="S1265" s="61">
        <v>1</v>
      </c>
      <c r="T1265" s="61">
        <v>1</v>
      </c>
      <c r="U1265" s="61">
        <v>5</v>
      </c>
      <c r="V1265" s="61">
        <v>2013</v>
      </c>
      <c r="W1265" s="61" t="s">
        <v>25</v>
      </c>
      <c r="X1265" s="61" t="s">
        <v>572</v>
      </c>
      <c r="Y1265" s="61"/>
      <c r="AC1265"/>
    </row>
    <row r="1266" spans="2:29" x14ac:dyDescent="0.2">
      <c r="B1266" s="61" t="str">
        <f>INDEX(FlowMapping!$G$2:$G$875,MATCH(W1266&amp;D1266,FlowMapping!$E$2:$E$875,0))</f>
        <v>styrene</v>
      </c>
      <c r="C1266" s="61">
        <f>INDEX(FlowMapping!$H$2:$H$875,MATCH(W1266&amp;D1266,FlowMapping!$E$2:$E$875,0))</f>
        <v>100425</v>
      </c>
      <c r="D1266" s="61" t="s">
        <v>1003</v>
      </c>
      <c r="E1266" s="61" t="str">
        <f>INDEX(FlowMapping!$J$2:$J$875,MATCH(W1266&amp;D1266,FlowMapping!$E$2:$E$875,0))</f>
        <v>unspecified</v>
      </c>
      <c r="F1266" s="61" t="str">
        <f>INDEX(FlowMapping!$M$2:$M$875,MATCH(W1266&amp;D1266,FlowMapping!$E$2:$E$875,0))</f>
        <v>9cec94a2-e7fe-43f4-82f4-293c477f86dc</v>
      </c>
      <c r="G1266" s="61" t="str">
        <f>INDEX(Activities!$B$2:$B$390,MATCH(H1266,Activities!$C$2:$C$390,0))</f>
        <v>Plumbing fixture fitting and trim manufacturing</v>
      </c>
      <c r="H1266" s="61">
        <v>332913</v>
      </c>
      <c r="I1266" s="61" t="s">
        <v>997</v>
      </c>
      <c r="J1266" s="62">
        <v>1.2032650151843815E-6</v>
      </c>
      <c r="K1266" s="61" t="s">
        <v>2093</v>
      </c>
      <c r="L1266" s="61"/>
      <c r="M1266" s="61"/>
      <c r="N1266" s="61"/>
      <c r="O1266" s="61"/>
      <c r="P1266" s="61"/>
      <c r="Q1266" s="74">
        <v>2.6663482844399882</v>
      </c>
      <c r="R1266" s="61">
        <v>1</v>
      </c>
      <c r="S1266" s="61">
        <v>1</v>
      </c>
      <c r="T1266" s="61">
        <v>1</v>
      </c>
      <c r="U1266" s="61">
        <v>5</v>
      </c>
      <c r="V1266" s="61">
        <v>2013</v>
      </c>
      <c r="W1266" s="61" t="s">
        <v>58</v>
      </c>
      <c r="X1266" s="61" t="s">
        <v>572</v>
      </c>
      <c r="Y1266" s="61"/>
      <c r="AC1266"/>
    </row>
    <row r="1267" spans="2:29" x14ac:dyDescent="0.2">
      <c r="B1267" s="61" t="str">
        <f>INDEX(FlowMapping!$G$2:$G$875,MATCH(W1267&amp;D1267,FlowMapping!$E$2:$E$875,0))</f>
        <v>copper</v>
      </c>
      <c r="C1267" s="61">
        <f>INDEX(FlowMapping!$H$2:$H$875,MATCH(W1267&amp;D1267,FlowMapping!$E$2:$E$875,0))</f>
        <v>7440508</v>
      </c>
      <c r="D1267" s="61" t="s">
        <v>1003</v>
      </c>
      <c r="E1267" s="61" t="str">
        <f>INDEX(FlowMapping!$J$2:$J$875,MATCH(W1267&amp;D1267,FlowMapping!$E$2:$E$875,0))</f>
        <v>unspecified</v>
      </c>
      <c r="F1267" s="61" t="str">
        <f>INDEX(FlowMapping!$M$2:$M$875,MATCH(W1267&amp;D1267,FlowMapping!$E$2:$E$875,0))</f>
        <v>ec8144d6-d123-43b1-9c17-a295422a0498</v>
      </c>
      <c r="G1267" s="61" t="str">
        <f>INDEX(Activities!$B$2:$B$390,MATCH(H1267,Activities!$C$2:$C$390,0))</f>
        <v>Ball and roller bearing manufacturing</v>
      </c>
      <c r="H1267" s="61">
        <v>332991</v>
      </c>
      <c r="I1267" s="61" t="s">
        <v>997</v>
      </c>
      <c r="J1267" s="62">
        <v>7.1086036671368125E-11</v>
      </c>
      <c r="K1267" s="61" t="s">
        <v>2093</v>
      </c>
      <c r="L1267" s="61"/>
      <c r="M1267" s="61"/>
      <c r="N1267" s="61"/>
      <c r="O1267" s="61"/>
      <c r="P1267" s="61"/>
      <c r="Q1267" s="74">
        <v>3.6565374211799746</v>
      </c>
      <c r="R1267" s="61">
        <v>1</v>
      </c>
      <c r="S1267" s="61">
        <v>1</v>
      </c>
      <c r="T1267" s="61">
        <v>1</v>
      </c>
      <c r="U1267" s="61">
        <v>4</v>
      </c>
      <c r="V1267" s="61">
        <v>2013</v>
      </c>
      <c r="W1267" s="61" t="s">
        <v>25</v>
      </c>
      <c r="X1267" s="61" t="s">
        <v>572</v>
      </c>
      <c r="Y1267" s="61"/>
      <c r="AC1267"/>
    </row>
    <row r="1268" spans="2:29" x14ac:dyDescent="0.2">
      <c r="B1268" s="61" t="str">
        <f>INDEX(FlowMapping!$G$2:$G$875,MATCH(W1268&amp;D1268,FlowMapping!$E$2:$E$875,0))</f>
        <v>NITROUS ACID</v>
      </c>
      <c r="C1268" s="61">
        <f>INDEX(FlowMapping!$H$2:$H$875,MATCH(W1268&amp;D1268,FlowMapping!$E$2:$E$875,0))</f>
        <v>7782776</v>
      </c>
      <c r="D1268" s="61" t="s">
        <v>1003</v>
      </c>
      <c r="E1268" s="61" t="str">
        <f>INDEX(FlowMapping!$J$2:$J$875,MATCH(W1268&amp;D1268,FlowMapping!$E$2:$E$875,0))</f>
        <v>unspecified</v>
      </c>
      <c r="F1268" s="61" t="str">
        <f>INDEX(FlowMapping!$M$2:$M$875,MATCH(W1268&amp;D1268,FlowMapping!$E$2:$E$875,0))</f>
        <v>b633a270-97fe-3bdb-9fb0-a25de3323e03</v>
      </c>
      <c r="G1268" s="61" t="str">
        <f>INDEX(Activities!$B$2:$B$390,MATCH(H1268,Activities!$C$2:$C$390,0))</f>
        <v>Ball and roller bearing manufacturing</v>
      </c>
      <c r="H1268" s="61">
        <v>332991</v>
      </c>
      <c r="I1268" s="61" t="s">
        <v>997</v>
      </c>
      <c r="J1268" s="62">
        <v>1.7771509167842034E-8</v>
      </c>
      <c r="K1268" s="61" t="s">
        <v>2093</v>
      </c>
      <c r="L1268" s="61"/>
      <c r="M1268" s="61"/>
      <c r="N1268" s="61"/>
      <c r="O1268" s="61"/>
      <c r="P1268" s="61"/>
      <c r="Q1268" s="74">
        <v>4.5056411483746039</v>
      </c>
      <c r="R1268" s="61">
        <v>1</v>
      </c>
      <c r="S1268" s="61">
        <v>1</v>
      </c>
      <c r="T1268" s="61">
        <v>1</v>
      </c>
      <c r="U1268" s="61">
        <v>4</v>
      </c>
      <c r="V1268" s="61">
        <v>2013</v>
      </c>
      <c r="W1268" s="61" t="s">
        <v>107</v>
      </c>
      <c r="X1268" s="61" t="s">
        <v>572</v>
      </c>
      <c r="Y1268" s="61"/>
      <c r="AC1268"/>
    </row>
    <row r="1269" spans="2:29" x14ac:dyDescent="0.2">
      <c r="B1269" s="61" t="str">
        <f>INDEX(FlowMapping!$G$2:$G$875,MATCH(W1269&amp;D1269,FlowMapping!$E$2:$E$875,0))</f>
        <v>chromium</v>
      </c>
      <c r="C1269" s="61">
        <f>INDEX(FlowMapping!$H$2:$H$875,MATCH(W1269&amp;D1269,FlowMapping!$E$2:$E$875,0))</f>
        <v>7440473</v>
      </c>
      <c r="D1269" s="61" t="s">
        <v>1003</v>
      </c>
      <c r="E1269" s="61" t="str">
        <f>INDEX(FlowMapping!$J$2:$J$875,MATCH(W1269&amp;D1269,FlowMapping!$E$2:$E$875,0))</f>
        <v>unspecified</v>
      </c>
      <c r="F1269" s="61" t="str">
        <f>INDEX(FlowMapping!$M$2:$M$875,MATCH(W1269&amp;D1269,FlowMapping!$E$2:$E$875,0))</f>
        <v>e142b577-e934-4085-9a07-3983d4d92afb</v>
      </c>
      <c r="G1269" s="61" t="str">
        <f>INDEX(Activities!$B$2:$B$390,MATCH(H1269,Activities!$C$2:$C$390,0))</f>
        <v>Ball and roller bearing manufacturing</v>
      </c>
      <c r="H1269" s="61">
        <v>332991</v>
      </c>
      <c r="I1269" s="61" t="s">
        <v>997</v>
      </c>
      <c r="J1269" s="62">
        <v>3.7145297602256703E-8</v>
      </c>
      <c r="K1269" s="61" t="s">
        <v>2093</v>
      </c>
      <c r="L1269" s="61"/>
      <c r="M1269" s="61"/>
      <c r="N1269" s="61"/>
      <c r="O1269" s="61"/>
      <c r="P1269" s="61"/>
      <c r="Q1269" s="74">
        <v>4.1265483800781633</v>
      </c>
      <c r="R1269" s="61">
        <v>1</v>
      </c>
      <c r="S1269" s="61">
        <v>1</v>
      </c>
      <c r="T1269" s="61">
        <v>1</v>
      </c>
      <c r="U1269" s="61">
        <v>4</v>
      </c>
      <c r="V1269" s="61">
        <v>2013</v>
      </c>
      <c r="W1269" s="61" t="s">
        <v>13</v>
      </c>
      <c r="X1269" s="61" t="s">
        <v>572</v>
      </c>
      <c r="Y1269" s="61"/>
      <c r="AC1269"/>
    </row>
    <row r="1270" spans="2:29" x14ac:dyDescent="0.2">
      <c r="B1270" s="61" t="str">
        <f>INDEX(FlowMapping!$G$2:$G$875,MATCH(W1270&amp;D1270,FlowMapping!$E$2:$E$875,0))</f>
        <v>ethylene glycol</v>
      </c>
      <c r="C1270" s="61">
        <f>INDEX(FlowMapping!$H$2:$H$875,MATCH(W1270&amp;D1270,FlowMapping!$E$2:$E$875,0))</f>
        <v>107211</v>
      </c>
      <c r="D1270" s="61" t="s">
        <v>1003</v>
      </c>
      <c r="E1270" s="61" t="str">
        <f>INDEX(FlowMapping!$J$2:$J$875,MATCH(W1270&amp;D1270,FlowMapping!$E$2:$E$875,0))</f>
        <v>unspecified</v>
      </c>
      <c r="F1270" s="61" t="str">
        <f>INDEX(FlowMapping!$M$2:$M$875,MATCH(W1270&amp;D1270,FlowMapping!$E$2:$E$875,0))</f>
        <v>7ae398b3-8532-11e0-9d78-0800200c9a66</v>
      </c>
      <c r="G1270" s="61" t="str">
        <f>INDEX(Activities!$B$2:$B$390,MATCH(H1270,Activities!$C$2:$C$390,0))</f>
        <v>Fabricated pipe and pipe fitting manufacturing</v>
      </c>
      <c r="H1270" s="61">
        <v>332996</v>
      </c>
      <c r="I1270" s="61" t="s">
        <v>997</v>
      </c>
      <c r="J1270" s="62">
        <v>2.8506787330316737E-10</v>
      </c>
      <c r="K1270" s="61" t="s">
        <v>2093</v>
      </c>
      <c r="L1270" s="61"/>
      <c r="M1270" s="61"/>
      <c r="N1270" s="61"/>
      <c r="O1270" s="61"/>
      <c r="P1270" s="61"/>
      <c r="Q1270" s="74">
        <v>4.5188857415186359</v>
      </c>
      <c r="R1270" s="61">
        <v>1</v>
      </c>
      <c r="S1270" s="61">
        <v>1</v>
      </c>
      <c r="T1270" s="61">
        <v>1</v>
      </c>
      <c r="U1270" s="61">
        <v>5</v>
      </c>
      <c r="V1270" s="61">
        <v>2013</v>
      </c>
      <c r="W1270" s="61" t="s">
        <v>3</v>
      </c>
      <c r="X1270" s="61" t="s">
        <v>572</v>
      </c>
      <c r="Y1270" s="61"/>
      <c r="AC1270"/>
    </row>
    <row r="1271" spans="2:29" x14ac:dyDescent="0.2">
      <c r="B1271" s="61" t="str">
        <f>INDEX(FlowMapping!$G$2:$G$875,MATCH(W1271&amp;D1271,FlowMapping!$E$2:$E$875,0))</f>
        <v>sodium dimethyldithiocarbamate</v>
      </c>
      <c r="C1271" s="61">
        <f>INDEX(FlowMapping!$H$2:$H$875,MATCH(W1271&amp;D1271,FlowMapping!$E$2:$E$875,0))</f>
        <v>128041</v>
      </c>
      <c r="D1271" s="61" t="s">
        <v>1003</v>
      </c>
      <c r="E1271" s="61" t="str">
        <f>INDEX(FlowMapping!$J$2:$J$875,MATCH(W1271&amp;D1271,FlowMapping!$E$2:$E$875,0))</f>
        <v>unspecified</v>
      </c>
      <c r="F1271" s="61" t="str">
        <f>INDEX(FlowMapping!$M$2:$M$875,MATCH(W1271&amp;D1271,FlowMapping!$E$2:$E$875,0))</f>
        <v>02d2a022-e75a-4e9f-9e03-c7cf36edfa0f</v>
      </c>
      <c r="G1271" s="61" t="str">
        <f>INDEX(Activities!$B$2:$B$390,MATCH(H1271,Activities!$C$2:$C$390,0))</f>
        <v>Fabricated pipe and pipe fitting manufacturing</v>
      </c>
      <c r="H1271" s="61">
        <v>332996</v>
      </c>
      <c r="I1271" s="61" t="s">
        <v>997</v>
      </c>
      <c r="J1271" s="62">
        <v>2.8506787330316737E-10</v>
      </c>
      <c r="K1271" s="61" t="s">
        <v>2093</v>
      </c>
      <c r="L1271" s="61"/>
      <c r="M1271" s="61"/>
      <c r="N1271" s="61"/>
      <c r="O1271" s="61"/>
      <c r="P1271" s="61"/>
      <c r="Q1271" s="74">
        <v>5</v>
      </c>
      <c r="R1271" s="61">
        <v>1</v>
      </c>
      <c r="S1271" s="61">
        <v>1</v>
      </c>
      <c r="T1271" s="61">
        <v>1</v>
      </c>
      <c r="U1271" s="61">
        <v>5</v>
      </c>
      <c r="V1271" s="61">
        <v>2013</v>
      </c>
      <c r="W1271" s="61" t="s">
        <v>222</v>
      </c>
      <c r="X1271" s="61" t="s">
        <v>572</v>
      </c>
      <c r="Y1271" s="61"/>
      <c r="AC1271"/>
    </row>
    <row r="1272" spans="2:29" x14ac:dyDescent="0.2">
      <c r="B1272" s="61" t="str">
        <f>INDEX(FlowMapping!$G$2:$G$875,MATCH(W1272&amp;D1272,FlowMapping!$E$2:$E$875,0))</f>
        <v>diisocyanates</v>
      </c>
      <c r="C1272" s="61" t="str">
        <f>INDEX(FlowMapping!$H$2:$H$875,MATCH(W1272&amp;D1272,FlowMapping!$E$2:$E$875,0))</f>
        <v/>
      </c>
      <c r="D1272" s="61" t="s">
        <v>1003</v>
      </c>
      <c r="E1272" s="61" t="str">
        <f>INDEX(FlowMapping!$J$2:$J$875,MATCH(W1272&amp;D1272,FlowMapping!$E$2:$E$875,0))</f>
        <v>unspecified</v>
      </c>
      <c r="F1272" s="61" t="str">
        <f>INDEX(FlowMapping!$M$2:$M$875,MATCH(W1272&amp;D1272,FlowMapping!$E$2:$E$875,0))</f>
        <v>63f3fff6-0459-49fd-808a-6fc86fd63f5c</v>
      </c>
      <c r="G1272" s="61" t="str">
        <f>INDEX(Activities!$B$2:$B$390,MATCH(H1272,Activities!$C$2:$C$390,0))</f>
        <v>Fabricated pipe and pipe fitting manufacturing</v>
      </c>
      <c r="H1272" s="61">
        <v>332996</v>
      </c>
      <c r="I1272" s="61" t="s">
        <v>997</v>
      </c>
      <c r="J1272" s="62">
        <v>4.9487782805429863E-10</v>
      </c>
      <c r="K1272" s="61" t="s">
        <v>2093</v>
      </c>
      <c r="L1272" s="61"/>
      <c r="M1272" s="61"/>
      <c r="N1272" s="61"/>
      <c r="O1272" s="61"/>
      <c r="P1272" s="61"/>
      <c r="Q1272" s="74">
        <v>3.9778587426406746</v>
      </c>
      <c r="R1272" s="61">
        <v>1</v>
      </c>
      <c r="S1272" s="61">
        <v>1</v>
      </c>
      <c r="T1272" s="61">
        <v>1</v>
      </c>
      <c r="U1272" s="61">
        <v>5</v>
      </c>
      <c r="V1272" s="61">
        <v>2013</v>
      </c>
      <c r="W1272" s="61" t="s">
        <v>51</v>
      </c>
      <c r="X1272" s="61" t="s">
        <v>572</v>
      </c>
      <c r="Y1272" s="61"/>
      <c r="AC1272"/>
    </row>
    <row r="1273" spans="2:29" x14ac:dyDescent="0.2">
      <c r="B1273" s="61" t="str">
        <f>INDEX(FlowMapping!$G$2:$G$875,MATCH(W1273&amp;D1273,FlowMapping!$E$2:$E$875,0))</f>
        <v>Propene</v>
      </c>
      <c r="C1273" s="61">
        <f>INDEX(FlowMapping!$H$2:$H$875,MATCH(W1273&amp;D1273,FlowMapping!$E$2:$E$875,0))</f>
        <v>115071</v>
      </c>
      <c r="D1273" s="61" t="s">
        <v>1003</v>
      </c>
      <c r="E1273" s="61" t="str">
        <f>INDEX(FlowMapping!$J$2:$J$875,MATCH(W1273&amp;D1273,FlowMapping!$E$2:$E$875,0))</f>
        <v>unspecified</v>
      </c>
      <c r="F1273" s="61" t="str">
        <f>INDEX(FlowMapping!$M$2:$M$875,MATCH(W1273&amp;D1273,FlowMapping!$E$2:$E$875,0))</f>
        <v>64165202-4870-47d0-8602-b85e5d672865</v>
      </c>
      <c r="G1273" s="61" t="str">
        <f>INDEX(Activities!$B$2:$B$390,MATCH(H1273,Activities!$C$2:$C$390,0))</f>
        <v>Fabricated pipe and pipe fitting manufacturing</v>
      </c>
      <c r="H1273" s="61">
        <v>332996</v>
      </c>
      <c r="I1273" s="61" t="s">
        <v>997</v>
      </c>
      <c r="J1273" s="62">
        <v>4.2087420814479638E-9</v>
      </c>
      <c r="K1273" s="61" t="s">
        <v>2093</v>
      </c>
      <c r="L1273" s="61"/>
      <c r="M1273" s="61"/>
      <c r="N1273" s="61"/>
      <c r="O1273" s="61"/>
      <c r="P1273" s="61"/>
      <c r="Q1273" s="74">
        <v>3.2650843963827887</v>
      </c>
      <c r="R1273" s="61">
        <v>1</v>
      </c>
      <c r="S1273" s="61">
        <v>1</v>
      </c>
      <c r="T1273" s="61">
        <v>1</v>
      </c>
      <c r="U1273" s="61">
        <v>5</v>
      </c>
      <c r="V1273" s="61">
        <v>2013</v>
      </c>
      <c r="W1273" s="61" t="s">
        <v>102</v>
      </c>
      <c r="X1273" s="61" t="s">
        <v>572</v>
      </c>
      <c r="Y1273" s="61"/>
      <c r="AC1273"/>
    </row>
    <row r="1274" spans="2:29" x14ac:dyDescent="0.2">
      <c r="B1274" s="61" t="str">
        <f>INDEX(FlowMapping!$G$2:$G$875,MATCH(W1274&amp;D1274,FlowMapping!$E$2:$E$875,0))</f>
        <v>nitric acid</v>
      </c>
      <c r="C1274" s="61">
        <f>INDEX(FlowMapping!$H$2:$H$875,MATCH(W1274&amp;D1274,FlowMapping!$E$2:$E$875,0))</f>
        <v>7697372</v>
      </c>
      <c r="D1274" s="61" t="s">
        <v>1003</v>
      </c>
      <c r="E1274" s="61" t="str">
        <f>INDEX(FlowMapping!$J$2:$J$875,MATCH(W1274&amp;D1274,FlowMapping!$E$2:$E$875,0))</f>
        <v>unspecified</v>
      </c>
      <c r="F1274" s="61" t="str">
        <f>INDEX(FlowMapping!$M$2:$M$875,MATCH(W1274&amp;D1274,FlowMapping!$E$2:$E$875,0))</f>
        <v>dc084330-5108-4d9c-a7ed-eb3345507f13</v>
      </c>
      <c r="G1274" s="61" t="str">
        <f>INDEX(Activities!$B$2:$B$390,MATCH(H1274,Activities!$C$2:$C$390,0))</f>
        <v>Fabricated pipe and pipe fitting manufacturing</v>
      </c>
      <c r="H1274" s="61">
        <v>332996</v>
      </c>
      <c r="I1274" s="61" t="s">
        <v>997</v>
      </c>
      <c r="J1274" s="62">
        <v>1.3284162895927602E-8</v>
      </c>
      <c r="K1274" s="61" t="s">
        <v>2093</v>
      </c>
      <c r="L1274" s="61"/>
      <c r="M1274" s="61"/>
      <c r="N1274" s="61"/>
      <c r="O1274" s="61"/>
      <c r="P1274" s="61"/>
      <c r="Q1274" s="74">
        <v>3.3313508718933869</v>
      </c>
      <c r="R1274" s="61">
        <v>1</v>
      </c>
      <c r="S1274" s="61">
        <v>1</v>
      </c>
      <c r="T1274" s="61">
        <v>1</v>
      </c>
      <c r="U1274" s="61">
        <v>5</v>
      </c>
      <c r="V1274" s="61">
        <v>2013</v>
      </c>
      <c r="W1274" s="61" t="s">
        <v>65</v>
      </c>
      <c r="X1274" s="61" t="s">
        <v>572</v>
      </c>
      <c r="Y1274" s="61"/>
      <c r="AC1274"/>
    </row>
    <row r="1275" spans="2:29" x14ac:dyDescent="0.2">
      <c r="B1275" s="61" t="str">
        <f>INDEX(FlowMapping!$G$2:$G$875,MATCH(W1275&amp;D1275,FlowMapping!$E$2:$E$875,0))</f>
        <v>Aluminum</v>
      </c>
      <c r="C1275" s="61">
        <f>INDEX(FlowMapping!$H$2:$H$875,MATCH(W1275&amp;D1275,FlowMapping!$E$2:$E$875,0))</f>
        <v>7429905</v>
      </c>
      <c r="D1275" s="61" t="s">
        <v>1003</v>
      </c>
      <c r="E1275" s="61" t="str">
        <f>INDEX(FlowMapping!$J$2:$J$875,MATCH(W1275&amp;D1275,FlowMapping!$E$2:$E$875,0))</f>
        <v>unspecified</v>
      </c>
      <c r="F1275" s="61" t="str">
        <f>INDEX(FlowMapping!$M$2:$M$875,MATCH(W1275&amp;D1275,FlowMapping!$E$2:$E$875,0))</f>
        <v>ff65658c-2d39-44a2-b23e-7ec3c644f064</v>
      </c>
      <c r="G1275" s="61" t="str">
        <f>INDEX(Activities!$B$2:$B$390,MATCH(H1275,Activities!$C$2:$C$390,0))</f>
        <v>Fabricated pipe and pipe fitting manufacturing</v>
      </c>
      <c r="H1275" s="61">
        <v>332996</v>
      </c>
      <c r="I1275" s="61" t="s">
        <v>997</v>
      </c>
      <c r="J1275" s="62">
        <v>1.3419285067873303E-8</v>
      </c>
      <c r="K1275" s="61" t="s">
        <v>2093</v>
      </c>
      <c r="L1275" s="61"/>
      <c r="M1275" s="61"/>
      <c r="N1275" s="61"/>
      <c r="O1275" s="61"/>
      <c r="P1275" s="61"/>
      <c r="Q1275" s="74">
        <v>3.5763266055878251</v>
      </c>
      <c r="R1275" s="61">
        <v>1</v>
      </c>
      <c r="S1275" s="61">
        <v>1</v>
      </c>
      <c r="T1275" s="61">
        <v>1</v>
      </c>
      <c r="U1275" s="61">
        <v>5</v>
      </c>
      <c r="V1275" s="61">
        <v>2013</v>
      </c>
      <c r="W1275" s="61" t="s">
        <v>81</v>
      </c>
      <c r="X1275" s="61" t="s">
        <v>572</v>
      </c>
      <c r="Y1275" s="61"/>
      <c r="AC1275"/>
    </row>
    <row r="1276" spans="2:29" x14ac:dyDescent="0.2">
      <c r="B1276" s="61" t="str">
        <f>INDEX(FlowMapping!$G$2:$G$875,MATCH(W1276&amp;D1276,FlowMapping!$E$2:$E$875,0))</f>
        <v>copper</v>
      </c>
      <c r="C1276" s="61">
        <f>INDEX(FlowMapping!$H$2:$H$875,MATCH(W1276&amp;D1276,FlowMapping!$E$2:$E$875,0))</f>
        <v>7440508</v>
      </c>
      <c r="D1276" s="61" t="s">
        <v>1003</v>
      </c>
      <c r="E1276" s="61" t="str">
        <f>INDEX(FlowMapping!$J$2:$J$875,MATCH(W1276&amp;D1276,FlowMapping!$E$2:$E$875,0))</f>
        <v>unspecified</v>
      </c>
      <c r="F1276" s="61" t="str">
        <f>INDEX(FlowMapping!$M$2:$M$875,MATCH(W1276&amp;D1276,FlowMapping!$E$2:$E$875,0))</f>
        <v>ec8144d6-d123-43b1-9c17-a295422a0498</v>
      </c>
      <c r="G1276" s="61" t="str">
        <f>INDEX(Activities!$B$2:$B$390,MATCH(H1276,Activities!$C$2:$C$390,0))</f>
        <v>Fabricated pipe and pipe fitting manufacturing</v>
      </c>
      <c r="H1276" s="61">
        <v>332996</v>
      </c>
      <c r="I1276" s="61" t="s">
        <v>997</v>
      </c>
      <c r="J1276" s="62">
        <v>1.5519152036199095E-7</v>
      </c>
      <c r="K1276" s="61" t="s">
        <v>2093</v>
      </c>
      <c r="L1276" s="61"/>
      <c r="M1276" s="61"/>
      <c r="N1276" s="61"/>
      <c r="O1276" s="61"/>
      <c r="P1276" s="61"/>
      <c r="Q1276" s="74">
        <v>3.6565374211799746</v>
      </c>
      <c r="R1276" s="61">
        <v>1</v>
      </c>
      <c r="S1276" s="61">
        <v>1</v>
      </c>
      <c r="T1276" s="61">
        <v>1</v>
      </c>
      <c r="U1276" s="61">
        <v>5</v>
      </c>
      <c r="V1276" s="61">
        <v>2013</v>
      </c>
      <c r="W1276" s="61" t="s">
        <v>25</v>
      </c>
      <c r="X1276" s="61" t="s">
        <v>572</v>
      </c>
      <c r="Y1276" s="61"/>
      <c r="AC1276"/>
    </row>
    <row r="1277" spans="2:29" x14ac:dyDescent="0.2">
      <c r="B1277" s="61" t="str">
        <f>INDEX(FlowMapping!$G$2:$G$875,MATCH(W1277&amp;D1277,FlowMapping!$E$2:$E$875,0))</f>
        <v>chromium</v>
      </c>
      <c r="C1277" s="61">
        <f>INDEX(FlowMapping!$H$2:$H$875,MATCH(W1277&amp;D1277,FlowMapping!$E$2:$E$875,0))</f>
        <v>7440473</v>
      </c>
      <c r="D1277" s="61" t="s">
        <v>1003</v>
      </c>
      <c r="E1277" s="61" t="str">
        <f>INDEX(FlowMapping!$J$2:$J$875,MATCH(W1277&amp;D1277,FlowMapping!$E$2:$E$875,0))</f>
        <v>unspecified</v>
      </c>
      <c r="F1277" s="61" t="str">
        <f>INDEX(FlowMapping!$M$2:$M$875,MATCH(W1277&amp;D1277,FlowMapping!$E$2:$E$875,0))</f>
        <v>e142b577-e934-4085-9a07-3983d4d92afb</v>
      </c>
      <c r="G1277" s="61" t="str">
        <f>INDEX(Activities!$B$2:$B$390,MATCH(H1277,Activities!$C$2:$C$390,0))</f>
        <v>Fabricated pipe and pipe fitting manufacturing</v>
      </c>
      <c r="H1277" s="61">
        <v>332996</v>
      </c>
      <c r="I1277" s="61" t="s">
        <v>997</v>
      </c>
      <c r="J1277" s="62">
        <v>9.4676462714932131E-7</v>
      </c>
      <c r="K1277" s="61" t="s">
        <v>2093</v>
      </c>
      <c r="L1277" s="61"/>
      <c r="M1277" s="61"/>
      <c r="N1277" s="61"/>
      <c r="O1277" s="61"/>
      <c r="P1277" s="61"/>
      <c r="Q1277" s="74">
        <v>4.1265483800781633</v>
      </c>
      <c r="R1277" s="61">
        <v>1</v>
      </c>
      <c r="S1277" s="61">
        <v>1</v>
      </c>
      <c r="T1277" s="61">
        <v>1</v>
      </c>
      <c r="U1277" s="61">
        <v>5</v>
      </c>
      <c r="V1277" s="61">
        <v>2013</v>
      </c>
      <c r="W1277" s="61" t="s">
        <v>13</v>
      </c>
      <c r="X1277" s="61" t="s">
        <v>572</v>
      </c>
      <c r="Y1277" s="61"/>
      <c r="AC1277"/>
    </row>
    <row r="1278" spans="2:29" x14ac:dyDescent="0.2">
      <c r="B1278" s="61" t="str">
        <f>INDEX(FlowMapping!$G$2:$G$875,MATCH(W1278&amp;D1278,FlowMapping!$E$2:$E$875,0))</f>
        <v>diisocyanates</v>
      </c>
      <c r="C1278" s="61" t="str">
        <f>INDEX(FlowMapping!$H$2:$H$875,MATCH(W1278&amp;D1278,FlowMapping!$E$2:$E$875,0))</f>
        <v/>
      </c>
      <c r="D1278" s="61" t="s">
        <v>1003</v>
      </c>
      <c r="E1278" s="61" t="str">
        <f>INDEX(FlowMapping!$J$2:$J$875,MATCH(W1278&amp;D1278,FlowMapping!$E$2:$E$875,0))</f>
        <v>unspecified</v>
      </c>
      <c r="F1278" s="61" t="str">
        <f>INDEX(FlowMapping!$M$2:$M$875,MATCH(W1278&amp;D1278,FlowMapping!$E$2:$E$875,0))</f>
        <v>63f3fff6-0459-49fd-808a-6fc86fd63f5c</v>
      </c>
      <c r="G1278" s="61" t="str">
        <f>INDEX(Activities!$B$2:$B$390,MATCH(H1278,Activities!$C$2:$C$390,0))</f>
        <v>Farm machinery and equipment manufacturing</v>
      </c>
      <c r="H1278" s="61">
        <v>333111</v>
      </c>
      <c r="I1278" s="61" t="s">
        <v>997</v>
      </c>
      <c r="J1278" s="62">
        <v>1.6784458834412582E-11</v>
      </c>
      <c r="K1278" s="61" t="s">
        <v>2093</v>
      </c>
      <c r="L1278" s="61"/>
      <c r="M1278" s="61"/>
      <c r="N1278" s="61"/>
      <c r="O1278" s="61"/>
      <c r="P1278" s="61"/>
      <c r="Q1278" s="74">
        <v>3.9778587426406746</v>
      </c>
      <c r="R1278" s="61">
        <v>1</v>
      </c>
      <c r="S1278" s="61">
        <v>1</v>
      </c>
      <c r="T1278" s="61">
        <v>1</v>
      </c>
      <c r="U1278" s="61">
        <v>5</v>
      </c>
      <c r="V1278" s="61">
        <v>2013</v>
      </c>
      <c r="W1278" s="61" t="s">
        <v>51</v>
      </c>
      <c r="X1278" s="61" t="s">
        <v>572</v>
      </c>
      <c r="Y1278" s="61"/>
      <c r="AC1278"/>
    </row>
    <row r="1279" spans="2:29" x14ac:dyDescent="0.2">
      <c r="B1279" s="61" t="str">
        <f>INDEX(FlowMapping!$G$2:$G$875,MATCH(W1279&amp;D1279,FlowMapping!$E$2:$E$875,0))</f>
        <v>Aluminum</v>
      </c>
      <c r="C1279" s="61">
        <f>INDEX(FlowMapping!$H$2:$H$875,MATCH(W1279&amp;D1279,FlowMapping!$E$2:$E$875,0))</f>
        <v>7429905</v>
      </c>
      <c r="D1279" s="61" t="s">
        <v>1003</v>
      </c>
      <c r="E1279" s="61" t="str">
        <f>INDEX(FlowMapping!$J$2:$J$875,MATCH(W1279&amp;D1279,FlowMapping!$E$2:$E$875,0))</f>
        <v>unspecified</v>
      </c>
      <c r="F1279" s="61" t="str">
        <f>INDEX(FlowMapping!$M$2:$M$875,MATCH(W1279&amp;D1279,FlowMapping!$E$2:$E$875,0))</f>
        <v>ff65658c-2d39-44a2-b23e-7ec3c644f064</v>
      </c>
      <c r="G1279" s="61" t="str">
        <f>INDEX(Activities!$B$2:$B$390,MATCH(H1279,Activities!$C$2:$C$390,0))</f>
        <v>Farm machinery and equipment manufacturing</v>
      </c>
      <c r="H1279" s="61">
        <v>333111</v>
      </c>
      <c r="I1279" s="61" t="s">
        <v>997</v>
      </c>
      <c r="J1279" s="62">
        <v>2.0980573543015724E-11</v>
      </c>
      <c r="K1279" s="61" t="s">
        <v>2093</v>
      </c>
      <c r="L1279" s="61"/>
      <c r="M1279" s="61"/>
      <c r="N1279" s="61"/>
      <c r="O1279" s="61"/>
      <c r="P1279" s="61"/>
      <c r="Q1279" s="74">
        <v>3.5763266055878251</v>
      </c>
      <c r="R1279" s="61">
        <v>1</v>
      </c>
      <c r="S1279" s="61">
        <v>1</v>
      </c>
      <c r="T1279" s="61">
        <v>1</v>
      </c>
      <c r="U1279" s="61">
        <v>5</v>
      </c>
      <c r="V1279" s="61">
        <v>2013</v>
      </c>
      <c r="W1279" s="61" t="s">
        <v>81</v>
      </c>
      <c r="X1279" s="61" t="s">
        <v>572</v>
      </c>
      <c r="Y1279" s="61"/>
      <c r="AC1279"/>
    </row>
    <row r="1280" spans="2:29" x14ac:dyDescent="0.2">
      <c r="B1280" s="61" t="str">
        <f>INDEX(FlowMapping!$G$2:$G$875,MATCH(W1280&amp;D1280,FlowMapping!$E$2:$E$875,0))</f>
        <v>nitric acid</v>
      </c>
      <c r="C1280" s="61">
        <f>INDEX(FlowMapping!$H$2:$H$875,MATCH(W1280&amp;D1280,FlowMapping!$E$2:$E$875,0))</f>
        <v>7697372</v>
      </c>
      <c r="D1280" s="61" t="s">
        <v>1003</v>
      </c>
      <c r="E1280" s="61" t="str">
        <f>INDEX(FlowMapping!$J$2:$J$875,MATCH(W1280&amp;D1280,FlowMapping!$E$2:$E$875,0))</f>
        <v>unspecified</v>
      </c>
      <c r="F1280" s="61" t="str">
        <f>INDEX(FlowMapping!$M$2:$M$875,MATCH(W1280&amp;D1280,FlowMapping!$E$2:$E$875,0))</f>
        <v>dc084330-5108-4d9c-a7ed-eb3345507f13</v>
      </c>
      <c r="G1280" s="61" t="str">
        <f>INDEX(Activities!$B$2:$B$390,MATCH(H1280,Activities!$C$2:$C$390,0))</f>
        <v>Farm machinery and equipment manufacturing</v>
      </c>
      <c r="H1280" s="61">
        <v>333111</v>
      </c>
      <c r="I1280" s="61" t="s">
        <v>997</v>
      </c>
      <c r="J1280" s="62">
        <v>1.0490286771507862E-10</v>
      </c>
      <c r="K1280" s="61" t="s">
        <v>2093</v>
      </c>
      <c r="L1280" s="61"/>
      <c r="M1280" s="61"/>
      <c r="N1280" s="61"/>
      <c r="O1280" s="61"/>
      <c r="P1280" s="61"/>
      <c r="Q1280" s="74">
        <v>3.3313508718933869</v>
      </c>
      <c r="R1280" s="61">
        <v>1</v>
      </c>
      <c r="S1280" s="61">
        <v>1</v>
      </c>
      <c r="T1280" s="61">
        <v>1</v>
      </c>
      <c r="U1280" s="61">
        <v>5</v>
      </c>
      <c r="V1280" s="61">
        <v>2013</v>
      </c>
      <c r="W1280" s="61" t="s">
        <v>65</v>
      </c>
      <c r="X1280" s="61" t="s">
        <v>572</v>
      </c>
      <c r="Y1280" s="61"/>
      <c r="AC1280"/>
    </row>
    <row r="1281" spans="2:29" x14ac:dyDescent="0.2">
      <c r="B1281" s="61" t="str">
        <f>INDEX(FlowMapping!$G$2:$G$875,MATCH(W1281&amp;D1281,FlowMapping!$E$2:$E$875,0))</f>
        <v>copper</v>
      </c>
      <c r="C1281" s="61">
        <f>INDEX(FlowMapping!$H$2:$H$875,MATCH(W1281&amp;D1281,FlowMapping!$E$2:$E$875,0))</f>
        <v>7440508</v>
      </c>
      <c r="D1281" s="61" t="s">
        <v>1003</v>
      </c>
      <c r="E1281" s="61" t="str">
        <f>INDEX(FlowMapping!$J$2:$J$875,MATCH(W1281&amp;D1281,FlowMapping!$E$2:$E$875,0))</f>
        <v>unspecified</v>
      </c>
      <c r="F1281" s="61" t="str">
        <f>INDEX(FlowMapping!$M$2:$M$875,MATCH(W1281&amp;D1281,FlowMapping!$E$2:$E$875,0))</f>
        <v>ec8144d6-d123-43b1-9c17-a295422a0498</v>
      </c>
      <c r="G1281" s="61" t="str">
        <f>INDEX(Activities!$B$2:$B$390,MATCH(H1281,Activities!$C$2:$C$390,0))</f>
        <v>Farm machinery and equipment manufacturing</v>
      </c>
      <c r="H1281" s="61">
        <v>333111</v>
      </c>
      <c r="I1281" s="61" t="s">
        <v>997</v>
      </c>
      <c r="J1281" s="62">
        <v>4.7111877890841808E-9</v>
      </c>
      <c r="K1281" s="61" t="s">
        <v>2093</v>
      </c>
      <c r="L1281" s="61"/>
      <c r="M1281" s="61"/>
      <c r="N1281" s="61"/>
      <c r="O1281" s="61"/>
      <c r="P1281" s="61"/>
      <c r="Q1281" s="74">
        <v>3.6565374211799746</v>
      </c>
      <c r="R1281" s="61">
        <v>1</v>
      </c>
      <c r="S1281" s="61">
        <v>1</v>
      </c>
      <c r="T1281" s="61">
        <v>1</v>
      </c>
      <c r="U1281" s="61">
        <v>5</v>
      </c>
      <c r="V1281" s="61">
        <v>2013</v>
      </c>
      <c r="W1281" s="61" t="s">
        <v>25</v>
      </c>
      <c r="X1281" s="61" t="s">
        <v>572</v>
      </c>
      <c r="Y1281" s="61"/>
      <c r="AC1281"/>
    </row>
    <row r="1282" spans="2:29" x14ac:dyDescent="0.2">
      <c r="B1282" s="61" t="str">
        <f>INDEX(FlowMapping!$G$2:$G$875,MATCH(W1282&amp;D1282,FlowMapping!$E$2:$E$875,0))</f>
        <v>ALUMINUM OXIDE</v>
      </c>
      <c r="C1282" s="61">
        <f>INDEX(FlowMapping!$H$2:$H$875,MATCH(W1282&amp;D1282,FlowMapping!$E$2:$E$875,0))</f>
        <v>1344281</v>
      </c>
      <c r="D1282" s="61" t="s">
        <v>1003</v>
      </c>
      <c r="E1282" s="61" t="str">
        <f>INDEX(FlowMapping!$J$2:$J$875,MATCH(W1282&amp;D1282,FlowMapping!$E$2:$E$875,0))</f>
        <v>unspecified</v>
      </c>
      <c r="F1282" s="61" t="str">
        <f>INDEX(FlowMapping!$M$2:$M$875,MATCH(W1282&amp;D1282,FlowMapping!$E$2:$E$875,0))</f>
        <v>2c6d7f78-7b39-327b-b7d0-31eefac67a11</v>
      </c>
      <c r="G1282" s="61" t="str">
        <f>INDEX(Activities!$B$2:$B$390,MATCH(H1282,Activities!$C$2:$C$390,0))</f>
        <v>Farm machinery and equipment manufacturing</v>
      </c>
      <c r="H1282" s="61">
        <v>333111</v>
      </c>
      <c r="I1282" s="61" t="s">
        <v>997</v>
      </c>
      <c r="J1282" s="62">
        <v>1.7445346901017576E-8</v>
      </c>
      <c r="K1282" s="61" t="s">
        <v>2093</v>
      </c>
      <c r="L1282" s="61"/>
      <c r="M1282" s="61"/>
      <c r="N1282" s="61"/>
      <c r="O1282" s="61"/>
      <c r="P1282" s="61"/>
      <c r="Q1282" s="74">
        <v>4.541660212657372</v>
      </c>
      <c r="R1282" s="61">
        <v>1</v>
      </c>
      <c r="S1282" s="61">
        <v>1</v>
      </c>
      <c r="T1282" s="61">
        <v>1</v>
      </c>
      <c r="U1282" s="61">
        <v>5</v>
      </c>
      <c r="V1282" s="61">
        <v>2013</v>
      </c>
      <c r="W1282" s="61" t="s">
        <v>198</v>
      </c>
      <c r="X1282" s="61" t="s">
        <v>572</v>
      </c>
      <c r="Y1282" s="61"/>
      <c r="AC1282"/>
    </row>
    <row r="1283" spans="2:29" x14ac:dyDescent="0.2">
      <c r="B1283" s="61" t="str">
        <f>INDEX(FlowMapping!$G$2:$G$875,MATCH(W1283&amp;D1283,FlowMapping!$E$2:$E$875,0))</f>
        <v>chromium</v>
      </c>
      <c r="C1283" s="61">
        <f>INDEX(FlowMapping!$H$2:$H$875,MATCH(W1283&amp;D1283,FlowMapping!$E$2:$E$875,0))</f>
        <v>7440473</v>
      </c>
      <c r="D1283" s="61" t="s">
        <v>1003</v>
      </c>
      <c r="E1283" s="61" t="str">
        <f>INDEX(FlowMapping!$J$2:$J$875,MATCH(W1283&amp;D1283,FlowMapping!$E$2:$E$875,0))</f>
        <v>unspecified</v>
      </c>
      <c r="F1283" s="61" t="str">
        <f>INDEX(FlowMapping!$M$2:$M$875,MATCH(W1283&amp;D1283,FlowMapping!$E$2:$E$875,0))</f>
        <v>e142b577-e934-4085-9a07-3983d4d92afb</v>
      </c>
      <c r="G1283" s="61" t="str">
        <f>INDEX(Activities!$B$2:$B$390,MATCH(H1283,Activities!$C$2:$C$390,0))</f>
        <v>Farm machinery and equipment manufacturing</v>
      </c>
      <c r="H1283" s="61">
        <v>333111</v>
      </c>
      <c r="I1283" s="61" t="s">
        <v>997</v>
      </c>
      <c r="J1283" s="62">
        <v>3.5290402891026829E-8</v>
      </c>
      <c r="K1283" s="61" t="s">
        <v>2093</v>
      </c>
      <c r="L1283" s="61"/>
      <c r="M1283" s="61"/>
      <c r="N1283" s="61"/>
      <c r="O1283" s="61"/>
      <c r="P1283" s="61"/>
      <c r="Q1283" s="74">
        <v>4.1265483800781633</v>
      </c>
      <c r="R1283" s="61">
        <v>1</v>
      </c>
      <c r="S1283" s="61">
        <v>1</v>
      </c>
      <c r="T1283" s="61">
        <v>1</v>
      </c>
      <c r="U1283" s="61">
        <v>5</v>
      </c>
      <c r="V1283" s="61">
        <v>2013</v>
      </c>
      <c r="W1283" s="61" t="s">
        <v>13</v>
      </c>
      <c r="X1283" s="61" t="s">
        <v>572</v>
      </c>
      <c r="Y1283" s="61"/>
      <c r="AC1283"/>
    </row>
    <row r="1284" spans="2:29" x14ac:dyDescent="0.2">
      <c r="B1284" s="61" t="str">
        <f>INDEX(FlowMapping!$G$2:$G$875,MATCH(W1284&amp;D1284,FlowMapping!$E$2:$E$875,0))</f>
        <v>NITROUS ACID</v>
      </c>
      <c r="C1284" s="61">
        <f>INDEX(FlowMapping!$H$2:$H$875,MATCH(W1284&amp;D1284,FlowMapping!$E$2:$E$875,0))</f>
        <v>7782776</v>
      </c>
      <c r="D1284" s="61" t="s">
        <v>1003</v>
      </c>
      <c r="E1284" s="61" t="str">
        <f>INDEX(FlowMapping!$J$2:$J$875,MATCH(W1284&amp;D1284,FlowMapping!$E$2:$E$875,0))</f>
        <v>unspecified</v>
      </c>
      <c r="F1284" s="61" t="str">
        <f>INDEX(FlowMapping!$M$2:$M$875,MATCH(W1284&amp;D1284,FlowMapping!$E$2:$E$875,0))</f>
        <v>b633a270-97fe-3bdb-9fb0-a25de3323e03</v>
      </c>
      <c r="G1284" s="61" t="str">
        <f>INDEX(Activities!$B$2:$B$390,MATCH(H1284,Activities!$C$2:$C$390,0))</f>
        <v>Farm machinery and equipment manufacturing</v>
      </c>
      <c r="H1284" s="61">
        <v>333111</v>
      </c>
      <c r="I1284" s="61" t="s">
        <v>997</v>
      </c>
      <c r="J1284" s="62">
        <v>3.8520333024976878E-8</v>
      </c>
      <c r="K1284" s="61" t="s">
        <v>2093</v>
      </c>
      <c r="L1284" s="61"/>
      <c r="M1284" s="61"/>
      <c r="N1284" s="61"/>
      <c r="O1284" s="61"/>
      <c r="P1284" s="61"/>
      <c r="Q1284" s="74">
        <v>4.5056411483746039</v>
      </c>
      <c r="R1284" s="61">
        <v>1</v>
      </c>
      <c r="S1284" s="61">
        <v>1</v>
      </c>
      <c r="T1284" s="61">
        <v>1</v>
      </c>
      <c r="U1284" s="61">
        <v>5</v>
      </c>
      <c r="V1284" s="61">
        <v>2013</v>
      </c>
      <c r="W1284" s="61" t="s">
        <v>107</v>
      </c>
      <c r="X1284" s="61" t="s">
        <v>572</v>
      </c>
      <c r="Y1284" s="61"/>
      <c r="AC1284"/>
    </row>
    <row r="1285" spans="2:29" x14ac:dyDescent="0.2">
      <c r="B1285" s="61" t="str">
        <f>INDEX(FlowMapping!$G$2:$G$875,MATCH(W1285&amp;D1285,FlowMapping!$E$2:$E$875,0))</f>
        <v>SEC-BUTYL ALCOHOL</v>
      </c>
      <c r="C1285" s="61">
        <f>INDEX(FlowMapping!$H$2:$H$875,MATCH(W1285&amp;D1285,FlowMapping!$E$2:$E$875,0))</f>
        <v>78922</v>
      </c>
      <c r="D1285" s="61" t="s">
        <v>1003</v>
      </c>
      <c r="E1285" s="61" t="str">
        <f>INDEX(FlowMapping!$J$2:$J$875,MATCH(W1285&amp;D1285,FlowMapping!$E$2:$E$875,0))</f>
        <v>unspecified</v>
      </c>
      <c r="F1285" s="61" t="str">
        <f>INDEX(FlowMapping!$M$2:$M$875,MATCH(W1285&amp;D1285,FlowMapping!$E$2:$E$875,0))</f>
        <v>1dcd86a2-ace9-4f68-b02c-13aff1c00923</v>
      </c>
      <c r="G1285" s="61" t="str">
        <f>INDEX(Activities!$B$2:$B$390,MATCH(H1285,Activities!$C$2:$C$390,0))</f>
        <v>Farm machinery and equipment manufacturing</v>
      </c>
      <c r="H1285" s="61">
        <v>333111</v>
      </c>
      <c r="I1285" s="61" t="s">
        <v>997</v>
      </c>
      <c r="J1285" s="62">
        <v>2.2063171137835339E-7</v>
      </c>
      <c r="K1285" s="61" t="s">
        <v>2093</v>
      </c>
      <c r="L1285" s="61"/>
      <c r="M1285" s="61"/>
      <c r="N1285" s="61"/>
      <c r="O1285" s="61"/>
      <c r="P1285" s="61"/>
      <c r="Q1285" s="74">
        <v>4.8574994924188646</v>
      </c>
      <c r="R1285" s="61">
        <v>1</v>
      </c>
      <c r="S1285" s="61">
        <v>1</v>
      </c>
      <c r="T1285" s="61">
        <v>1</v>
      </c>
      <c r="U1285" s="61">
        <v>5</v>
      </c>
      <c r="V1285" s="61">
        <v>2013</v>
      </c>
      <c r="W1285" s="61" t="s">
        <v>152</v>
      </c>
      <c r="X1285" s="61" t="s">
        <v>572</v>
      </c>
      <c r="Y1285" s="61"/>
      <c r="AC1285"/>
    </row>
    <row r="1286" spans="2:29" x14ac:dyDescent="0.2">
      <c r="B1286" s="61" t="str">
        <f>INDEX(FlowMapping!$G$2:$G$875,MATCH(W1286&amp;D1286,FlowMapping!$E$2:$E$875,0))</f>
        <v>butanol</v>
      </c>
      <c r="C1286" s="61">
        <f>INDEX(FlowMapping!$H$2:$H$875,MATCH(W1286&amp;D1286,FlowMapping!$E$2:$E$875,0))</f>
        <v>71363</v>
      </c>
      <c r="D1286" s="61" t="s">
        <v>1003</v>
      </c>
      <c r="E1286" s="61" t="str">
        <f>INDEX(FlowMapping!$J$2:$J$875,MATCH(W1286&amp;D1286,FlowMapping!$E$2:$E$875,0))</f>
        <v>unspecified</v>
      </c>
      <c r="F1286" s="61" t="str">
        <f>INDEX(FlowMapping!$M$2:$M$875,MATCH(W1286&amp;D1286,FlowMapping!$E$2:$E$875,0))</f>
        <v>b9a9b2ad-5db3-47aa-81de-3a48ae9ad4ec</v>
      </c>
      <c r="G1286" s="61" t="str">
        <f>INDEX(Activities!$B$2:$B$390,MATCH(H1286,Activities!$C$2:$C$390,0))</f>
        <v>Farm machinery and equipment manufacturing</v>
      </c>
      <c r="H1286" s="61">
        <v>333111</v>
      </c>
      <c r="I1286" s="61" t="s">
        <v>997</v>
      </c>
      <c r="J1286" s="62">
        <v>4.3523150786308975E-7</v>
      </c>
      <c r="K1286" s="61" t="s">
        <v>2093</v>
      </c>
      <c r="L1286" s="61"/>
      <c r="M1286" s="61"/>
      <c r="N1286" s="61"/>
      <c r="O1286" s="61"/>
      <c r="P1286" s="61"/>
      <c r="Q1286" s="74">
        <v>4.8089377343200388</v>
      </c>
      <c r="R1286" s="61">
        <v>1</v>
      </c>
      <c r="S1286" s="61">
        <v>1</v>
      </c>
      <c r="T1286" s="61">
        <v>1</v>
      </c>
      <c r="U1286" s="61">
        <v>5</v>
      </c>
      <c r="V1286" s="61">
        <v>2013</v>
      </c>
      <c r="W1286" s="61" t="s">
        <v>23</v>
      </c>
      <c r="X1286" s="61" t="s">
        <v>572</v>
      </c>
      <c r="Y1286" s="61"/>
      <c r="AC1286"/>
    </row>
    <row r="1287" spans="2:29" x14ac:dyDescent="0.2">
      <c r="B1287" s="61" t="str">
        <f>INDEX(FlowMapping!$G$2:$G$875,MATCH(W1287&amp;D1287,FlowMapping!$E$2:$E$875,0))</f>
        <v>Sulfuric acid</v>
      </c>
      <c r="C1287" s="61">
        <f>INDEX(FlowMapping!$H$2:$H$875,MATCH(W1287&amp;D1287,FlowMapping!$E$2:$E$875,0))</f>
        <v>7664939</v>
      </c>
      <c r="D1287" s="61" t="s">
        <v>1003</v>
      </c>
      <c r="E1287" s="61" t="str">
        <f>INDEX(FlowMapping!$J$2:$J$875,MATCH(W1287&amp;D1287,FlowMapping!$E$2:$E$875,0))</f>
        <v>unspecified</v>
      </c>
      <c r="F1287" s="61" t="str">
        <f>INDEX(FlowMapping!$M$2:$M$875,MATCH(W1287&amp;D1287,FlowMapping!$E$2:$E$875,0))</f>
        <v>99c65c6a-6871-40ba-af79-5bd6851688e4</v>
      </c>
      <c r="G1287" s="61" t="str">
        <f>INDEX(Activities!$B$2:$B$390,MATCH(H1287,Activities!$C$2:$C$390,0))</f>
        <v>Farm machinery and equipment manufacturing</v>
      </c>
      <c r="H1287" s="61">
        <v>333111</v>
      </c>
      <c r="I1287" s="61" t="s">
        <v>997</v>
      </c>
      <c r="J1287" s="62">
        <v>4.7216780758556892E-7</v>
      </c>
      <c r="K1287" s="61" t="s">
        <v>2093</v>
      </c>
      <c r="L1287" s="61"/>
      <c r="M1287" s="61"/>
      <c r="N1287" s="61"/>
      <c r="O1287" s="61"/>
      <c r="P1287" s="61"/>
      <c r="Q1287" s="74">
        <v>2.4306812032346441</v>
      </c>
      <c r="R1287" s="61">
        <v>1</v>
      </c>
      <c r="S1287" s="61">
        <v>1</v>
      </c>
      <c r="T1287" s="61">
        <v>1</v>
      </c>
      <c r="U1287" s="61">
        <v>5</v>
      </c>
      <c r="V1287" s="61">
        <v>2013</v>
      </c>
      <c r="W1287" s="61" t="s">
        <v>91</v>
      </c>
      <c r="X1287" s="61" t="s">
        <v>572</v>
      </c>
      <c r="Y1287" s="61"/>
      <c r="AC1287"/>
    </row>
    <row r="1288" spans="2:29" x14ac:dyDescent="0.2">
      <c r="B1288" s="61" t="str">
        <f>INDEX(FlowMapping!$G$2:$G$875,MATCH(W1288&amp;D1288,FlowMapping!$E$2:$E$875,0))</f>
        <v>1,2,4-trimethylbenzene</v>
      </c>
      <c r="C1288" s="61">
        <f>INDEX(FlowMapping!$H$2:$H$875,MATCH(W1288&amp;D1288,FlowMapping!$E$2:$E$875,0))</f>
        <v>95636</v>
      </c>
      <c r="D1288" s="61" t="s">
        <v>1003</v>
      </c>
      <c r="E1288" s="61" t="str">
        <f>INDEX(FlowMapping!$J$2:$J$875,MATCH(W1288&amp;D1288,FlowMapping!$E$2:$E$875,0))</f>
        <v>unspecified</v>
      </c>
      <c r="F1288" s="61" t="str">
        <f>INDEX(FlowMapping!$M$2:$M$875,MATCH(W1288&amp;D1288,FlowMapping!$E$2:$E$875,0))</f>
        <v>776e1b2c-6a86-35c1-b2ed-61952ecd792c</v>
      </c>
      <c r="G1288" s="61" t="str">
        <f>INDEX(Activities!$B$2:$B$390,MATCH(H1288,Activities!$C$2:$C$390,0))</f>
        <v>Farm machinery and equipment manufacturing</v>
      </c>
      <c r="H1288" s="61">
        <v>333111</v>
      </c>
      <c r="I1288" s="61" t="s">
        <v>997</v>
      </c>
      <c r="J1288" s="62">
        <v>6.0980037002775212E-7</v>
      </c>
      <c r="K1288" s="61" t="s">
        <v>2093</v>
      </c>
      <c r="L1288" s="61"/>
      <c r="M1288" s="61"/>
      <c r="N1288" s="61"/>
      <c r="O1288" s="61"/>
      <c r="P1288" s="61"/>
      <c r="Q1288" s="74">
        <v>4.5570818261911716</v>
      </c>
      <c r="R1288" s="61">
        <v>1</v>
      </c>
      <c r="S1288" s="61">
        <v>1</v>
      </c>
      <c r="T1288" s="61">
        <v>1</v>
      </c>
      <c r="U1288" s="61">
        <v>5</v>
      </c>
      <c r="V1288" s="61">
        <v>2013</v>
      </c>
      <c r="W1288" s="61" t="s">
        <v>32</v>
      </c>
      <c r="X1288" s="61" t="s">
        <v>572</v>
      </c>
      <c r="Y1288" s="61"/>
      <c r="AC1288"/>
    </row>
    <row r="1289" spans="2:29" x14ac:dyDescent="0.2">
      <c r="B1289" s="61" t="str">
        <f>INDEX(FlowMapping!$G$2:$G$875,MATCH(W1289&amp;D1289,FlowMapping!$E$2:$E$875,0))</f>
        <v>Ethylene glycol monoethyl ether</v>
      </c>
      <c r="C1289" s="61">
        <f>INDEX(FlowMapping!$H$2:$H$875,MATCH(W1289&amp;D1289,FlowMapping!$E$2:$E$875,0))</f>
        <v>110805</v>
      </c>
      <c r="D1289" s="61" t="s">
        <v>1003</v>
      </c>
      <c r="E1289" s="61" t="str">
        <f>INDEX(FlowMapping!$J$2:$J$875,MATCH(W1289&amp;D1289,FlowMapping!$E$2:$E$875,0))</f>
        <v>unspecified</v>
      </c>
      <c r="F1289" s="61" t="str">
        <f>INDEX(FlowMapping!$M$2:$M$875,MATCH(W1289&amp;D1289,FlowMapping!$E$2:$E$875,0))</f>
        <v>45e23e23-d952-4721-a514-2acfa5bfcab5</v>
      </c>
      <c r="G1289" s="61" t="str">
        <f>INDEX(Activities!$B$2:$B$390,MATCH(H1289,Activities!$C$2:$C$390,0))</f>
        <v>Farm machinery and equipment manufacturing</v>
      </c>
      <c r="H1289" s="61">
        <v>333111</v>
      </c>
      <c r="I1289" s="61" t="s">
        <v>997</v>
      </c>
      <c r="J1289" s="62">
        <v>7.0291215541165581E-7</v>
      </c>
      <c r="K1289" s="61" t="s">
        <v>2093</v>
      </c>
      <c r="L1289" s="61"/>
      <c r="M1289" s="61"/>
      <c r="N1289" s="61"/>
      <c r="O1289" s="61"/>
      <c r="P1289" s="61"/>
      <c r="Q1289" s="74">
        <v>4.8068611195233943</v>
      </c>
      <c r="R1289" s="61">
        <v>1</v>
      </c>
      <c r="S1289" s="61">
        <v>1</v>
      </c>
      <c r="T1289" s="61">
        <v>1</v>
      </c>
      <c r="U1289" s="61">
        <v>5</v>
      </c>
      <c r="V1289" s="61">
        <v>2013</v>
      </c>
      <c r="W1289" s="61" t="s">
        <v>89</v>
      </c>
      <c r="X1289" s="61" t="s">
        <v>572</v>
      </c>
      <c r="Y1289" s="61"/>
      <c r="AC1289"/>
    </row>
    <row r="1290" spans="2:29" x14ac:dyDescent="0.2">
      <c r="B1290" s="61" t="str">
        <f>INDEX(FlowMapping!$G$2:$G$875,MATCH(W1290&amp;D1290,FlowMapping!$E$2:$E$875,0))</f>
        <v>chromium</v>
      </c>
      <c r="C1290" s="61">
        <f>INDEX(FlowMapping!$H$2:$H$875,MATCH(W1290&amp;D1290,FlowMapping!$E$2:$E$875,0))</f>
        <v>7440473</v>
      </c>
      <c r="D1290" s="61" t="s">
        <v>1003</v>
      </c>
      <c r="E1290" s="61" t="str">
        <f>INDEX(FlowMapping!$J$2:$J$875,MATCH(W1290&amp;D1290,FlowMapping!$E$2:$E$875,0))</f>
        <v>unspecified</v>
      </c>
      <c r="F1290" s="61" t="str">
        <f>INDEX(FlowMapping!$M$2:$M$875,MATCH(W1290&amp;D1290,FlowMapping!$E$2:$E$875,0))</f>
        <v>e142b577-e934-4085-9a07-3983d4d92afb</v>
      </c>
      <c r="G1290" s="61" t="str">
        <f>INDEX(Activities!$B$2:$B$390,MATCH(H1290,Activities!$C$2:$C$390,0))</f>
        <v>Lawn and garden equipment manufacturing</v>
      </c>
      <c r="H1290" s="61">
        <v>333112</v>
      </c>
      <c r="I1290" s="61" t="s">
        <v>997</v>
      </c>
      <c r="J1290" s="62">
        <v>7.420425333021733E-11</v>
      </c>
      <c r="K1290" s="61" t="s">
        <v>2093</v>
      </c>
      <c r="L1290" s="61"/>
      <c r="M1290" s="61"/>
      <c r="N1290" s="61"/>
      <c r="O1290" s="61"/>
      <c r="P1290" s="61"/>
      <c r="Q1290" s="74">
        <v>4.1265483800781633</v>
      </c>
      <c r="R1290" s="61">
        <v>1</v>
      </c>
      <c r="S1290" s="61">
        <v>1</v>
      </c>
      <c r="T1290" s="61">
        <v>1</v>
      </c>
      <c r="U1290" s="61">
        <v>5</v>
      </c>
      <c r="V1290" s="61">
        <v>2013</v>
      </c>
      <c r="W1290" s="61" t="s">
        <v>13</v>
      </c>
      <c r="X1290" s="61" t="s">
        <v>572</v>
      </c>
      <c r="Y1290" s="61"/>
      <c r="AC1290"/>
    </row>
    <row r="1291" spans="2:29" x14ac:dyDescent="0.2">
      <c r="B1291" s="61" t="str">
        <f>INDEX(FlowMapping!$G$2:$G$875,MATCH(W1291&amp;D1291,FlowMapping!$E$2:$E$875,0))</f>
        <v>1,2,4-trimethylbenzene</v>
      </c>
      <c r="C1291" s="61">
        <f>INDEX(FlowMapping!$H$2:$H$875,MATCH(W1291&amp;D1291,FlowMapping!$E$2:$E$875,0))</f>
        <v>95636</v>
      </c>
      <c r="D1291" s="61" t="s">
        <v>1003</v>
      </c>
      <c r="E1291" s="61" t="str">
        <f>INDEX(FlowMapping!$J$2:$J$875,MATCH(W1291&amp;D1291,FlowMapping!$E$2:$E$875,0))</f>
        <v>unspecified</v>
      </c>
      <c r="F1291" s="61" t="str">
        <f>INDEX(FlowMapping!$M$2:$M$875,MATCH(W1291&amp;D1291,FlowMapping!$E$2:$E$875,0))</f>
        <v>776e1b2c-6a86-35c1-b2ed-61952ecd792c</v>
      </c>
      <c r="G1291" s="61" t="str">
        <f>INDEX(Activities!$B$2:$B$390,MATCH(H1291,Activities!$C$2:$C$390,0))</f>
        <v>Lawn and garden equipment manufacturing</v>
      </c>
      <c r="H1291" s="61">
        <v>333112</v>
      </c>
      <c r="I1291" s="61" t="s">
        <v>997</v>
      </c>
      <c r="J1291" s="62">
        <v>5.7480522738957694E-9</v>
      </c>
      <c r="K1291" s="61" t="s">
        <v>2093</v>
      </c>
      <c r="L1291" s="61"/>
      <c r="M1291" s="61"/>
      <c r="N1291" s="61"/>
      <c r="O1291" s="61"/>
      <c r="P1291" s="61"/>
      <c r="Q1291" s="74">
        <v>4.5570818261911716</v>
      </c>
      <c r="R1291" s="61">
        <v>1</v>
      </c>
      <c r="S1291" s="61">
        <v>1</v>
      </c>
      <c r="T1291" s="61">
        <v>1</v>
      </c>
      <c r="U1291" s="61">
        <v>5</v>
      </c>
      <c r="V1291" s="61">
        <v>2013</v>
      </c>
      <c r="W1291" s="61" t="s">
        <v>32</v>
      </c>
      <c r="X1291" s="61" t="s">
        <v>572</v>
      </c>
      <c r="Y1291" s="61"/>
      <c r="AC1291"/>
    </row>
    <row r="1292" spans="2:29" x14ac:dyDescent="0.2">
      <c r="B1292" s="61" t="str">
        <f>INDEX(FlowMapping!$G$2:$G$875,MATCH(W1292&amp;D1292,FlowMapping!$E$2:$E$875,0))</f>
        <v>cyclohexane</v>
      </c>
      <c r="C1292" s="61">
        <f>INDEX(FlowMapping!$H$2:$H$875,MATCH(W1292&amp;D1292,FlowMapping!$E$2:$E$875,0))</f>
        <v>110827</v>
      </c>
      <c r="D1292" s="61" t="s">
        <v>1003</v>
      </c>
      <c r="E1292" s="61" t="str">
        <f>INDEX(FlowMapping!$J$2:$J$875,MATCH(W1292&amp;D1292,FlowMapping!$E$2:$E$875,0))</f>
        <v>unspecified</v>
      </c>
      <c r="F1292" s="61" t="str">
        <f>INDEX(FlowMapping!$M$2:$M$875,MATCH(W1292&amp;D1292,FlowMapping!$E$2:$E$875,0))</f>
        <v>165aaeac-93d1-4afd-adf2-e3d6c0eaf629</v>
      </c>
      <c r="G1292" s="61" t="str">
        <f>INDEX(Activities!$B$2:$B$390,MATCH(H1292,Activities!$C$2:$C$390,0))</f>
        <v>Lawn and garden equipment manufacturing</v>
      </c>
      <c r="H1292" s="61">
        <v>333112</v>
      </c>
      <c r="I1292" s="61" t="s">
        <v>997</v>
      </c>
      <c r="J1292" s="62">
        <v>6.5193736854405231E-9</v>
      </c>
      <c r="K1292" s="61" t="s">
        <v>2093</v>
      </c>
      <c r="L1292" s="61"/>
      <c r="M1292" s="61"/>
      <c r="N1292" s="61"/>
      <c r="O1292" s="61"/>
      <c r="P1292" s="61"/>
      <c r="Q1292" s="74">
        <v>4.1111128032622766</v>
      </c>
      <c r="R1292" s="61">
        <v>1</v>
      </c>
      <c r="S1292" s="61">
        <v>1</v>
      </c>
      <c r="T1292" s="61">
        <v>1</v>
      </c>
      <c r="U1292" s="61">
        <v>5</v>
      </c>
      <c r="V1292" s="61">
        <v>2013</v>
      </c>
      <c r="W1292" s="61" t="s">
        <v>30</v>
      </c>
      <c r="X1292" s="61" t="s">
        <v>572</v>
      </c>
      <c r="Y1292" s="61"/>
      <c r="AC1292"/>
    </row>
    <row r="1293" spans="2:29" x14ac:dyDescent="0.2">
      <c r="B1293" s="61" t="str">
        <f>INDEX(FlowMapping!$G$2:$G$875,MATCH(W1293&amp;D1293,FlowMapping!$E$2:$E$875,0))</f>
        <v>ethylbenzene</v>
      </c>
      <c r="C1293" s="61">
        <f>INDEX(FlowMapping!$H$2:$H$875,MATCH(W1293&amp;D1293,FlowMapping!$E$2:$E$875,0))</f>
        <v>100414</v>
      </c>
      <c r="D1293" s="61" t="s">
        <v>1003</v>
      </c>
      <c r="E1293" s="61" t="str">
        <f>INDEX(FlowMapping!$J$2:$J$875,MATCH(W1293&amp;D1293,FlowMapping!$E$2:$E$875,0))</f>
        <v>unspecified</v>
      </c>
      <c r="F1293" s="61" t="str">
        <f>INDEX(FlowMapping!$M$2:$M$875,MATCH(W1293&amp;D1293,FlowMapping!$E$2:$E$875,0))</f>
        <v>787591de-0e9e-3f81-a1e5-2df2949f146c</v>
      </c>
      <c r="G1293" s="61" t="str">
        <f>INDEX(Activities!$B$2:$B$390,MATCH(H1293,Activities!$C$2:$C$390,0))</f>
        <v>Lawn and garden equipment manufacturing</v>
      </c>
      <c r="H1293" s="61">
        <v>333112</v>
      </c>
      <c r="I1293" s="61" t="s">
        <v>997</v>
      </c>
      <c r="J1293" s="62">
        <v>6.5193736854405231E-9</v>
      </c>
      <c r="K1293" s="61" t="s">
        <v>2093</v>
      </c>
      <c r="L1293" s="61"/>
      <c r="M1293" s="61"/>
      <c r="N1293" s="61"/>
      <c r="O1293" s="61"/>
      <c r="P1293" s="61"/>
      <c r="Q1293" s="74">
        <v>4.1756139744527641</v>
      </c>
      <c r="R1293" s="61">
        <v>1</v>
      </c>
      <c r="S1293" s="61">
        <v>1</v>
      </c>
      <c r="T1293" s="61">
        <v>1</v>
      </c>
      <c r="U1293" s="61">
        <v>5</v>
      </c>
      <c r="V1293" s="61">
        <v>2013</v>
      </c>
      <c r="W1293" s="61" t="s">
        <v>6</v>
      </c>
      <c r="X1293" s="61" t="s">
        <v>572</v>
      </c>
      <c r="Y1293" s="61"/>
      <c r="AC1293"/>
    </row>
    <row r="1294" spans="2:29" x14ac:dyDescent="0.2">
      <c r="B1294" s="61" t="str">
        <f>INDEX(FlowMapping!$G$2:$G$875,MATCH(W1294&amp;D1294,FlowMapping!$E$2:$E$875,0))</f>
        <v>copper</v>
      </c>
      <c r="C1294" s="61">
        <f>INDEX(FlowMapping!$H$2:$H$875,MATCH(W1294&amp;D1294,FlowMapping!$E$2:$E$875,0))</f>
        <v>7440508</v>
      </c>
      <c r="D1294" s="61" t="s">
        <v>1003</v>
      </c>
      <c r="E1294" s="61" t="str">
        <f>INDEX(FlowMapping!$J$2:$J$875,MATCH(W1294&amp;D1294,FlowMapping!$E$2:$E$875,0))</f>
        <v>unspecified</v>
      </c>
      <c r="F1294" s="61" t="str">
        <f>INDEX(FlowMapping!$M$2:$M$875,MATCH(W1294&amp;D1294,FlowMapping!$E$2:$E$875,0))</f>
        <v>ec8144d6-d123-43b1-9c17-a295422a0498</v>
      </c>
      <c r="G1294" s="61" t="str">
        <f>INDEX(Activities!$B$2:$B$390,MATCH(H1294,Activities!$C$2:$C$390,0))</f>
        <v>Lawn and garden equipment manufacturing</v>
      </c>
      <c r="H1294" s="61">
        <v>333112</v>
      </c>
      <c r="I1294" s="61" t="s">
        <v>997</v>
      </c>
      <c r="J1294" s="62">
        <v>1.3053381509698526E-8</v>
      </c>
      <c r="K1294" s="61" t="s">
        <v>2093</v>
      </c>
      <c r="L1294" s="61"/>
      <c r="M1294" s="61"/>
      <c r="N1294" s="61"/>
      <c r="O1294" s="61"/>
      <c r="P1294" s="61"/>
      <c r="Q1294" s="74">
        <v>3.6565374211799746</v>
      </c>
      <c r="R1294" s="61">
        <v>1</v>
      </c>
      <c r="S1294" s="61">
        <v>1</v>
      </c>
      <c r="T1294" s="61">
        <v>1</v>
      </c>
      <c r="U1294" s="61">
        <v>5</v>
      </c>
      <c r="V1294" s="61">
        <v>2013</v>
      </c>
      <c r="W1294" s="61" t="s">
        <v>25</v>
      </c>
      <c r="X1294" s="61" t="s">
        <v>572</v>
      </c>
      <c r="Y1294" s="61"/>
      <c r="AC1294"/>
    </row>
    <row r="1295" spans="2:29" x14ac:dyDescent="0.2">
      <c r="B1295" s="61" t="str">
        <f>INDEX(FlowMapping!$G$2:$G$875,MATCH(W1295&amp;D1295,FlowMapping!$E$2:$E$875,0))</f>
        <v>Ethylene glycol monoethyl ether</v>
      </c>
      <c r="C1295" s="61">
        <f>INDEX(FlowMapping!$H$2:$H$875,MATCH(W1295&amp;D1295,FlowMapping!$E$2:$E$875,0))</f>
        <v>110805</v>
      </c>
      <c r="D1295" s="61" t="s">
        <v>1003</v>
      </c>
      <c r="E1295" s="61" t="str">
        <f>INDEX(FlowMapping!$J$2:$J$875,MATCH(W1295&amp;D1295,FlowMapping!$E$2:$E$875,0))</f>
        <v>unspecified</v>
      </c>
      <c r="F1295" s="61" t="str">
        <f>INDEX(FlowMapping!$M$2:$M$875,MATCH(W1295&amp;D1295,FlowMapping!$E$2:$E$875,0))</f>
        <v>45e23e23-d952-4721-a514-2acfa5bfcab5</v>
      </c>
      <c r="G1295" s="61" t="str">
        <f>INDEX(Activities!$B$2:$B$390,MATCH(H1295,Activities!$C$2:$C$390,0))</f>
        <v>Lawn and garden equipment manufacturing</v>
      </c>
      <c r="H1295" s="61">
        <v>333112</v>
      </c>
      <c r="I1295" s="61" t="s">
        <v>997</v>
      </c>
      <c r="J1295" s="62">
        <v>3.8795573732180419E-6</v>
      </c>
      <c r="K1295" s="61" t="s">
        <v>2093</v>
      </c>
      <c r="L1295" s="61"/>
      <c r="M1295" s="61"/>
      <c r="N1295" s="61"/>
      <c r="O1295" s="61"/>
      <c r="P1295" s="61"/>
      <c r="Q1295" s="74">
        <v>4.8068611195233943</v>
      </c>
      <c r="R1295" s="61">
        <v>1</v>
      </c>
      <c r="S1295" s="61">
        <v>1</v>
      </c>
      <c r="T1295" s="61">
        <v>1</v>
      </c>
      <c r="U1295" s="61">
        <v>5</v>
      </c>
      <c r="V1295" s="61">
        <v>2013</v>
      </c>
      <c r="W1295" s="61" t="s">
        <v>89</v>
      </c>
      <c r="X1295" s="61" t="s">
        <v>572</v>
      </c>
      <c r="Y1295" s="61"/>
      <c r="AC1295"/>
    </row>
    <row r="1296" spans="2:29" x14ac:dyDescent="0.2">
      <c r="B1296" s="61" t="str">
        <f>INDEX(FlowMapping!$G$2:$G$875,MATCH(W1296&amp;D1296,FlowMapping!$E$2:$E$875,0))</f>
        <v>diisocyanates</v>
      </c>
      <c r="C1296" s="61" t="str">
        <f>INDEX(FlowMapping!$H$2:$H$875,MATCH(W1296&amp;D1296,FlowMapping!$E$2:$E$875,0))</f>
        <v/>
      </c>
      <c r="D1296" s="61" t="s">
        <v>1003</v>
      </c>
      <c r="E1296" s="61" t="str">
        <f>INDEX(FlowMapping!$J$2:$J$875,MATCH(W1296&amp;D1296,FlowMapping!$E$2:$E$875,0))</f>
        <v>unspecified</v>
      </c>
      <c r="F1296" s="61" t="str">
        <f>INDEX(FlowMapping!$M$2:$M$875,MATCH(W1296&amp;D1296,FlowMapping!$E$2:$E$875,0))</f>
        <v>63f3fff6-0459-49fd-808a-6fc86fd63f5c</v>
      </c>
      <c r="G1296" s="61" t="str">
        <f>INDEX(Activities!$B$2:$B$390,MATCH(H1296,Activities!$C$2:$C$390,0))</f>
        <v>Construction machinery manufacturing</v>
      </c>
      <c r="H1296" s="61">
        <v>333120</v>
      </c>
      <c r="I1296" s="61" t="s">
        <v>997</v>
      </c>
      <c r="J1296" s="62">
        <v>6.7327673217360314E-11</v>
      </c>
      <c r="K1296" s="61" t="s">
        <v>2093</v>
      </c>
      <c r="L1296" s="61"/>
      <c r="M1296" s="61"/>
      <c r="N1296" s="61"/>
      <c r="O1296" s="61"/>
      <c r="P1296" s="61"/>
      <c r="Q1296" s="74">
        <v>3.9778587426406746</v>
      </c>
      <c r="R1296" s="61">
        <v>1</v>
      </c>
      <c r="S1296" s="61">
        <v>1</v>
      </c>
      <c r="T1296" s="61">
        <v>1</v>
      </c>
      <c r="U1296" s="61">
        <v>5</v>
      </c>
      <c r="V1296" s="61">
        <v>2013</v>
      </c>
      <c r="W1296" s="61" t="s">
        <v>51</v>
      </c>
      <c r="X1296" s="61" t="s">
        <v>572</v>
      </c>
      <c r="Y1296" s="61"/>
      <c r="AC1296"/>
    </row>
    <row r="1297" spans="2:29" x14ac:dyDescent="0.2">
      <c r="B1297" s="61" t="str">
        <f>INDEX(FlowMapping!$G$2:$G$875,MATCH(W1297&amp;D1297,FlowMapping!$E$2:$E$875,0))</f>
        <v>copper</v>
      </c>
      <c r="C1297" s="61">
        <f>INDEX(FlowMapping!$H$2:$H$875,MATCH(W1297&amp;D1297,FlowMapping!$E$2:$E$875,0))</f>
        <v>7440508</v>
      </c>
      <c r="D1297" s="61" t="s">
        <v>1003</v>
      </c>
      <c r="E1297" s="61" t="str">
        <f>INDEX(FlowMapping!$J$2:$J$875,MATCH(W1297&amp;D1297,FlowMapping!$E$2:$E$875,0))</f>
        <v>unspecified</v>
      </c>
      <c r="F1297" s="61" t="str">
        <f>INDEX(FlowMapping!$M$2:$M$875,MATCH(W1297&amp;D1297,FlowMapping!$E$2:$E$875,0))</f>
        <v>ec8144d6-d123-43b1-9c17-a295422a0498</v>
      </c>
      <c r="G1297" s="61" t="str">
        <f>INDEX(Activities!$B$2:$B$390,MATCH(H1297,Activities!$C$2:$C$390,0))</f>
        <v>Construction machinery manufacturing</v>
      </c>
      <c r="H1297" s="61">
        <v>333120</v>
      </c>
      <c r="I1297" s="61" t="s">
        <v>997</v>
      </c>
      <c r="J1297" s="62">
        <v>1.9740473787330045E-10</v>
      </c>
      <c r="K1297" s="61" t="s">
        <v>2093</v>
      </c>
      <c r="L1297" s="61"/>
      <c r="M1297" s="61"/>
      <c r="N1297" s="61"/>
      <c r="O1297" s="61"/>
      <c r="P1297" s="61"/>
      <c r="Q1297" s="74">
        <v>3.6565374211799746</v>
      </c>
      <c r="R1297" s="61">
        <v>1</v>
      </c>
      <c r="S1297" s="61">
        <v>1</v>
      </c>
      <c r="T1297" s="61">
        <v>1</v>
      </c>
      <c r="U1297" s="61">
        <v>5</v>
      </c>
      <c r="V1297" s="61">
        <v>2013</v>
      </c>
      <c r="W1297" s="61" t="s">
        <v>25</v>
      </c>
      <c r="X1297" s="61" t="s">
        <v>572</v>
      </c>
      <c r="Y1297" s="61"/>
      <c r="AC1297"/>
    </row>
    <row r="1298" spans="2:29" x14ac:dyDescent="0.2">
      <c r="B1298" s="61" t="str">
        <f>INDEX(FlowMapping!$G$2:$G$875,MATCH(W1298&amp;D1298,FlowMapping!$E$2:$E$875,0))</f>
        <v>MOLYBDENUM(VI)</v>
      </c>
      <c r="C1298" s="61" t="str">
        <f>INDEX(FlowMapping!$H$2:$H$875,MATCH(W1298&amp;D1298,FlowMapping!$E$2:$E$875,0))</f>
        <v/>
      </c>
      <c r="D1298" s="61" t="s">
        <v>1003</v>
      </c>
      <c r="E1298" s="61" t="str">
        <f>INDEX(FlowMapping!$J$2:$J$875,MATCH(W1298&amp;D1298,FlowMapping!$E$2:$E$875,0))</f>
        <v>unspecified</v>
      </c>
      <c r="F1298" s="61" t="str">
        <f>INDEX(FlowMapping!$M$2:$M$875,MATCH(W1298&amp;D1298,FlowMapping!$E$2:$E$875,0))</f>
        <v>e8287c06-0230-314d-a24e-c62ae50d7927</v>
      </c>
      <c r="G1298" s="61" t="str">
        <f>INDEX(Activities!$B$2:$B$390,MATCH(H1298,Activities!$C$2:$C$390,0))</f>
        <v>Construction machinery manufacturing</v>
      </c>
      <c r="H1298" s="61">
        <v>333120</v>
      </c>
      <c r="I1298" s="61" t="s">
        <v>997</v>
      </c>
      <c r="J1298" s="62">
        <v>2.1679510775990028E-9</v>
      </c>
      <c r="K1298" s="61" t="s">
        <v>2093</v>
      </c>
      <c r="L1298" s="61"/>
      <c r="M1298" s="61"/>
      <c r="N1298" s="61"/>
      <c r="O1298" s="61"/>
      <c r="P1298" s="61"/>
      <c r="Q1298" s="74">
        <v>3.1608001734423472</v>
      </c>
      <c r="R1298" s="61">
        <v>1</v>
      </c>
      <c r="S1298" s="61">
        <v>1</v>
      </c>
      <c r="T1298" s="61">
        <v>1</v>
      </c>
      <c r="U1298" s="61">
        <v>5</v>
      </c>
      <c r="V1298" s="61">
        <v>2013</v>
      </c>
      <c r="W1298" s="61" t="s">
        <v>180</v>
      </c>
      <c r="X1298" s="61" t="s">
        <v>572</v>
      </c>
      <c r="Y1298" s="61"/>
      <c r="AC1298"/>
    </row>
    <row r="1299" spans="2:29" x14ac:dyDescent="0.2">
      <c r="B1299" s="61" t="str">
        <f>INDEX(FlowMapping!$G$2:$G$875,MATCH(W1299&amp;D1299,FlowMapping!$E$2:$E$875,0))</f>
        <v>chromium</v>
      </c>
      <c r="C1299" s="61">
        <f>INDEX(FlowMapping!$H$2:$H$875,MATCH(W1299&amp;D1299,FlowMapping!$E$2:$E$875,0))</f>
        <v>7440473</v>
      </c>
      <c r="D1299" s="61" t="s">
        <v>1003</v>
      </c>
      <c r="E1299" s="61" t="str">
        <f>INDEX(FlowMapping!$J$2:$J$875,MATCH(W1299&amp;D1299,FlowMapping!$E$2:$E$875,0))</f>
        <v>unspecified</v>
      </c>
      <c r="F1299" s="61" t="str">
        <f>INDEX(FlowMapping!$M$2:$M$875,MATCH(W1299&amp;D1299,FlowMapping!$E$2:$E$875,0))</f>
        <v>e142b577-e934-4085-9a07-3983d4d92afb</v>
      </c>
      <c r="G1299" s="61" t="str">
        <f>INDEX(Activities!$B$2:$B$390,MATCH(H1299,Activities!$C$2:$C$390,0))</f>
        <v>Construction machinery manufacturing</v>
      </c>
      <c r="H1299" s="61">
        <v>333120</v>
      </c>
      <c r="I1299" s="61" t="s">
        <v>997</v>
      </c>
      <c r="J1299" s="62">
        <v>8.3056764234400051E-9</v>
      </c>
      <c r="K1299" s="61" t="s">
        <v>2093</v>
      </c>
      <c r="L1299" s="61"/>
      <c r="M1299" s="61"/>
      <c r="N1299" s="61"/>
      <c r="O1299" s="61"/>
      <c r="P1299" s="61"/>
      <c r="Q1299" s="74">
        <v>4.1265483800781633</v>
      </c>
      <c r="R1299" s="61">
        <v>1</v>
      </c>
      <c r="S1299" s="61">
        <v>1</v>
      </c>
      <c r="T1299" s="61">
        <v>1</v>
      </c>
      <c r="U1299" s="61">
        <v>5</v>
      </c>
      <c r="V1299" s="61">
        <v>2013</v>
      </c>
      <c r="W1299" s="61" t="s">
        <v>13</v>
      </c>
      <c r="X1299" s="61" t="s">
        <v>572</v>
      </c>
      <c r="Y1299" s="61"/>
      <c r="AC1299"/>
    </row>
    <row r="1300" spans="2:29" x14ac:dyDescent="0.2">
      <c r="B1300" s="61" t="str">
        <f>INDEX(FlowMapping!$G$2:$G$875,MATCH(W1300&amp;D1300,FlowMapping!$E$2:$E$875,0))</f>
        <v>Aluminum</v>
      </c>
      <c r="C1300" s="61">
        <f>INDEX(FlowMapping!$H$2:$H$875,MATCH(W1300&amp;D1300,FlowMapping!$E$2:$E$875,0))</f>
        <v>7429905</v>
      </c>
      <c r="D1300" s="61" t="s">
        <v>1003</v>
      </c>
      <c r="E1300" s="61" t="str">
        <f>INDEX(FlowMapping!$J$2:$J$875,MATCH(W1300&amp;D1300,FlowMapping!$E$2:$E$875,0))</f>
        <v>unspecified</v>
      </c>
      <c r="F1300" s="61" t="str">
        <f>INDEX(FlowMapping!$M$2:$M$875,MATCH(W1300&amp;D1300,FlowMapping!$E$2:$E$875,0))</f>
        <v>ff65658c-2d39-44a2-b23e-7ec3c644f064</v>
      </c>
      <c r="G1300" s="61" t="str">
        <f>INDEX(Activities!$B$2:$B$390,MATCH(H1300,Activities!$C$2:$C$390,0))</f>
        <v>Construction machinery manufacturing</v>
      </c>
      <c r="H1300" s="61">
        <v>333120</v>
      </c>
      <c r="I1300" s="61" t="s">
        <v>997</v>
      </c>
      <c r="J1300" s="62">
        <v>8.7525975182568404E-9</v>
      </c>
      <c r="K1300" s="61" t="s">
        <v>2093</v>
      </c>
      <c r="L1300" s="61"/>
      <c r="M1300" s="61"/>
      <c r="N1300" s="61"/>
      <c r="O1300" s="61"/>
      <c r="P1300" s="61"/>
      <c r="Q1300" s="74">
        <v>3.5763266055878251</v>
      </c>
      <c r="R1300" s="61">
        <v>1</v>
      </c>
      <c r="S1300" s="61">
        <v>1</v>
      </c>
      <c r="T1300" s="61">
        <v>1</v>
      </c>
      <c r="U1300" s="61">
        <v>5</v>
      </c>
      <c r="V1300" s="61">
        <v>2013</v>
      </c>
      <c r="W1300" s="61" t="s">
        <v>81</v>
      </c>
      <c r="X1300" s="61" t="s">
        <v>572</v>
      </c>
      <c r="Y1300" s="61"/>
      <c r="AC1300"/>
    </row>
    <row r="1301" spans="2:29" x14ac:dyDescent="0.2">
      <c r="B1301" s="61" t="str">
        <f>INDEX(FlowMapping!$G$2:$G$875,MATCH(W1301&amp;D1301,FlowMapping!$E$2:$E$875,0))</f>
        <v>t-butyl methyl ether</v>
      </c>
      <c r="C1301" s="61">
        <f>INDEX(FlowMapping!$H$2:$H$875,MATCH(W1301&amp;D1301,FlowMapping!$E$2:$E$875,0))</f>
        <v>1634044</v>
      </c>
      <c r="D1301" s="61" t="s">
        <v>1003</v>
      </c>
      <c r="E1301" s="61" t="str">
        <f>INDEX(FlowMapping!$J$2:$J$875,MATCH(W1301&amp;D1301,FlowMapping!$E$2:$E$875,0))</f>
        <v>unspecified</v>
      </c>
      <c r="F1301" s="61" t="str">
        <f>INDEX(FlowMapping!$M$2:$M$875,MATCH(W1301&amp;D1301,FlowMapping!$E$2:$E$875,0))</f>
        <v>beb69352-568e-4a33-b9d4-3b5bfafc85bd</v>
      </c>
      <c r="G1301" s="61" t="str">
        <f>INDEX(Activities!$B$2:$B$390,MATCH(H1301,Activities!$C$2:$C$390,0))</f>
        <v>Construction machinery manufacturing</v>
      </c>
      <c r="H1301" s="61">
        <v>333120</v>
      </c>
      <c r="I1301" s="61" t="s">
        <v>997</v>
      </c>
      <c r="J1301" s="62">
        <v>9.4074264679688897E-9</v>
      </c>
      <c r="K1301" s="61" t="s">
        <v>2093</v>
      </c>
      <c r="L1301" s="61"/>
      <c r="M1301" s="61"/>
      <c r="N1301" s="61"/>
      <c r="O1301" s="61"/>
      <c r="P1301" s="61"/>
      <c r="Q1301" s="74">
        <v>4.1272406011595271</v>
      </c>
      <c r="R1301" s="61">
        <v>1</v>
      </c>
      <c r="S1301" s="61">
        <v>1</v>
      </c>
      <c r="T1301" s="61">
        <v>1</v>
      </c>
      <c r="U1301" s="61">
        <v>5</v>
      </c>
      <c r="V1301" s="61">
        <v>2013</v>
      </c>
      <c r="W1301" s="61" t="s">
        <v>219</v>
      </c>
      <c r="X1301" s="61" t="s">
        <v>572</v>
      </c>
      <c r="Y1301" s="61"/>
      <c r="AC1301"/>
    </row>
    <row r="1302" spans="2:29" x14ac:dyDescent="0.2">
      <c r="B1302" s="61" t="str">
        <f>INDEX(FlowMapping!$G$2:$G$875,MATCH(W1302&amp;D1302,FlowMapping!$E$2:$E$875,0))</f>
        <v>ethylbenzene</v>
      </c>
      <c r="C1302" s="61">
        <f>INDEX(FlowMapping!$H$2:$H$875,MATCH(W1302&amp;D1302,FlowMapping!$E$2:$E$875,0))</f>
        <v>100414</v>
      </c>
      <c r="D1302" s="61" t="s">
        <v>1003</v>
      </c>
      <c r="E1302" s="61" t="str">
        <f>INDEX(FlowMapping!$J$2:$J$875,MATCH(W1302&amp;D1302,FlowMapping!$E$2:$E$875,0))</f>
        <v>unspecified</v>
      </c>
      <c r="F1302" s="61" t="str">
        <f>INDEX(FlowMapping!$M$2:$M$875,MATCH(W1302&amp;D1302,FlowMapping!$E$2:$E$875,0))</f>
        <v>787591de-0e9e-3f81-a1e5-2df2949f146c</v>
      </c>
      <c r="G1302" s="61" t="str">
        <f>INDEX(Activities!$B$2:$B$390,MATCH(H1302,Activities!$C$2:$C$390,0))</f>
        <v>Construction machinery manufacturing</v>
      </c>
      <c r="H1302" s="61">
        <v>333120</v>
      </c>
      <c r="I1302" s="61" t="s">
        <v>997</v>
      </c>
      <c r="J1302" s="62">
        <v>2.5380512972748321E-8</v>
      </c>
      <c r="K1302" s="61" t="s">
        <v>2093</v>
      </c>
      <c r="L1302" s="61"/>
      <c r="M1302" s="61"/>
      <c r="N1302" s="61"/>
      <c r="O1302" s="61"/>
      <c r="P1302" s="61"/>
      <c r="Q1302" s="74">
        <v>4.1756139744527641</v>
      </c>
      <c r="R1302" s="61">
        <v>1</v>
      </c>
      <c r="S1302" s="61">
        <v>1</v>
      </c>
      <c r="T1302" s="61">
        <v>1</v>
      </c>
      <c r="U1302" s="61">
        <v>5</v>
      </c>
      <c r="V1302" s="61">
        <v>2013</v>
      </c>
      <c r="W1302" s="61" t="s">
        <v>6</v>
      </c>
      <c r="X1302" s="61" t="s">
        <v>572</v>
      </c>
      <c r="Y1302" s="61"/>
      <c r="AC1302"/>
    </row>
    <row r="1303" spans="2:29" x14ac:dyDescent="0.2">
      <c r="B1303" s="61" t="str">
        <f>INDEX(FlowMapping!$G$2:$G$875,MATCH(W1303&amp;D1303,FlowMapping!$E$2:$E$875,0))</f>
        <v>m-xylene</v>
      </c>
      <c r="C1303" s="61">
        <f>INDEX(FlowMapping!$H$2:$H$875,MATCH(W1303&amp;D1303,FlowMapping!$E$2:$E$875,0))</f>
        <v>108383</v>
      </c>
      <c r="D1303" s="61" t="s">
        <v>1003</v>
      </c>
      <c r="E1303" s="61" t="str">
        <f>INDEX(FlowMapping!$J$2:$J$875,MATCH(W1303&amp;D1303,FlowMapping!$E$2:$E$875,0))</f>
        <v>unspecified</v>
      </c>
      <c r="F1303" s="61" t="str">
        <f>INDEX(FlowMapping!$M$2:$M$875,MATCH(W1303&amp;D1303,FlowMapping!$E$2:$E$875,0))</f>
        <v>cfdbc576-e8dc-44ef-bdf2-ddd7009ce57e</v>
      </c>
      <c r="G1303" s="61" t="str">
        <f>INDEX(Activities!$B$2:$B$390,MATCH(H1303,Activities!$C$2:$C$390,0))</f>
        <v>Construction machinery manufacturing</v>
      </c>
      <c r="H1303" s="61">
        <v>333120</v>
      </c>
      <c r="I1303" s="61" t="s">
        <v>997</v>
      </c>
      <c r="J1303" s="62">
        <v>1.1546695956777296E-7</v>
      </c>
      <c r="K1303" s="61" t="s">
        <v>2093</v>
      </c>
      <c r="L1303" s="61"/>
      <c r="M1303" s="61"/>
      <c r="N1303" s="61"/>
      <c r="O1303" s="61"/>
      <c r="P1303" s="61"/>
      <c r="Q1303" s="74">
        <v>4.3428942141993261</v>
      </c>
      <c r="R1303" s="61">
        <v>1</v>
      </c>
      <c r="S1303" s="61">
        <v>1</v>
      </c>
      <c r="T1303" s="61">
        <v>1</v>
      </c>
      <c r="U1303" s="61">
        <v>5</v>
      </c>
      <c r="V1303" s="61">
        <v>2013</v>
      </c>
      <c r="W1303" s="61" t="s">
        <v>314</v>
      </c>
      <c r="X1303" s="61" t="s">
        <v>572</v>
      </c>
      <c r="Y1303" s="61"/>
      <c r="AC1303"/>
    </row>
    <row r="1304" spans="2:29" x14ac:dyDescent="0.2">
      <c r="B1304" s="61" t="str">
        <f>INDEX(FlowMapping!$G$2:$G$875,MATCH(W1304&amp;D1304,FlowMapping!$E$2:$E$875,0))</f>
        <v>butanol</v>
      </c>
      <c r="C1304" s="61">
        <f>INDEX(FlowMapping!$H$2:$H$875,MATCH(W1304&amp;D1304,FlowMapping!$E$2:$E$875,0))</f>
        <v>71363</v>
      </c>
      <c r="D1304" s="61" t="s">
        <v>1003</v>
      </c>
      <c r="E1304" s="61" t="str">
        <f>INDEX(FlowMapping!$J$2:$J$875,MATCH(W1304&amp;D1304,FlowMapping!$E$2:$E$875,0))</f>
        <v>unspecified</v>
      </c>
      <c r="F1304" s="61" t="str">
        <f>INDEX(FlowMapping!$M$2:$M$875,MATCH(W1304&amp;D1304,FlowMapping!$E$2:$E$875,0))</f>
        <v>b9a9b2ad-5db3-47aa-81de-3a48ae9ad4ec</v>
      </c>
      <c r="G1304" s="61" t="str">
        <f>INDEX(Activities!$B$2:$B$390,MATCH(H1304,Activities!$C$2:$C$390,0))</f>
        <v>Construction machinery manufacturing</v>
      </c>
      <c r="H1304" s="61">
        <v>333120</v>
      </c>
      <c r="I1304" s="61" t="s">
        <v>997</v>
      </c>
      <c r="J1304" s="62">
        <v>1.3189491183280888E-7</v>
      </c>
      <c r="K1304" s="61" t="s">
        <v>2093</v>
      </c>
      <c r="L1304" s="61"/>
      <c r="M1304" s="61"/>
      <c r="N1304" s="61"/>
      <c r="O1304" s="61"/>
      <c r="P1304" s="61"/>
      <c r="Q1304" s="74">
        <v>4.8089377343200388</v>
      </c>
      <c r="R1304" s="61">
        <v>1</v>
      </c>
      <c r="S1304" s="61">
        <v>1</v>
      </c>
      <c r="T1304" s="61">
        <v>1</v>
      </c>
      <c r="U1304" s="61">
        <v>5</v>
      </c>
      <c r="V1304" s="61">
        <v>2013</v>
      </c>
      <c r="W1304" s="61" t="s">
        <v>23</v>
      </c>
      <c r="X1304" s="61" t="s">
        <v>572</v>
      </c>
      <c r="Y1304" s="61"/>
      <c r="AC1304"/>
    </row>
    <row r="1305" spans="2:29" x14ac:dyDescent="0.2">
      <c r="B1305" s="61" t="str">
        <f>INDEX(FlowMapping!$G$2:$G$875,MATCH(W1305&amp;D1305,FlowMapping!$E$2:$E$875,0))</f>
        <v>SEC-BUTYL ALCOHOL</v>
      </c>
      <c r="C1305" s="61">
        <f>INDEX(FlowMapping!$H$2:$H$875,MATCH(W1305&amp;D1305,FlowMapping!$E$2:$E$875,0))</f>
        <v>78922</v>
      </c>
      <c r="D1305" s="61" t="s">
        <v>1003</v>
      </c>
      <c r="E1305" s="61" t="str">
        <f>INDEX(FlowMapping!$J$2:$J$875,MATCH(W1305&amp;D1305,FlowMapping!$E$2:$E$875,0))</f>
        <v>unspecified</v>
      </c>
      <c r="F1305" s="61" t="str">
        <f>INDEX(FlowMapping!$M$2:$M$875,MATCH(W1305&amp;D1305,FlowMapping!$E$2:$E$875,0))</f>
        <v>1dcd86a2-ace9-4f68-b02c-13aff1c00923</v>
      </c>
      <c r="G1305" s="61" t="str">
        <f>INDEX(Activities!$B$2:$B$390,MATCH(H1305,Activities!$C$2:$C$390,0))</f>
        <v>Construction machinery manufacturing</v>
      </c>
      <c r="H1305" s="61">
        <v>333120</v>
      </c>
      <c r="I1305" s="61" t="s">
        <v>997</v>
      </c>
      <c r="J1305" s="62">
        <v>1.6158641572166479E-7</v>
      </c>
      <c r="K1305" s="61" t="s">
        <v>2093</v>
      </c>
      <c r="L1305" s="61"/>
      <c r="M1305" s="61"/>
      <c r="N1305" s="61"/>
      <c r="O1305" s="61"/>
      <c r="P1305" s="61"/>
      <c r="Q1305" s="74">
        <v>4.8574994924188646</v>
      </c>
      <c r="R1305" s="61">
        <v>1</v>
      </c>
      <c r="S1305" s="61">
        <v>1</v>
      </c>
      <c r="T1305" s="61">
        <v>1</v>
      </c>
      <c r="U1305" s="61">
        <v>5</v>
      </c>
      <c r="V1305" s="61">
        <v>2013</v>
      </c>
      <c r="W1305" s="61" t="s">
        <v>152</v>
      </c>
      <c r="X1305" s="61" t="s">
        <v>572</v>
      </c>
      <c r="Y1305" s="61"/>
      <c r="AC1305"/>
    </row>
    <row r="1306" spans="2:29" x14ac:dyDescent="0.2">
      <c r="B1306" s="61" t="str">
        <f>INDEX(FlowMapping!$G$2:$G$875,MATCH(W1306&amp;D1306,FlowMapping!$E$2:$E$875,0))</f>
        <v>1,2,4-trimethylbenzene</v>
      </c>
      <c r="C1306" s="61">
        <f>INDEX(FlowMapping!$H$2:$H$875,MATCH(W1306&amp;D1306,FlowMapping!$E$2:$E$875,0))</f>
        <v>95636</v>
      </c>
      <c r="D1306" s="61" t="s">
        <v>1003</v>
      </c>
      <c r="E1306" s="61" t="str">
        <f>INDEX(FlowMapping!$J$2:$J$875,MATCH(W1306&amp;D1306,FlowMapping!$E$2:$E$875,0))</f>
        <v>unspecified</v>
      </c>
      <c r="F1306" s="61" t="str">
        <f>INDEX(FlowMapping!$M$2:$M$875,MATCH(W1306&amp;D1306,FlowMapping!$E$2:$E$875,0))</f>
        <v>776e1b2c-6a86-35c1-b2ed-61952ecd792c</v>
      </c>
      <c r="G1306" s="61" t="str">
        <f>INDEX(Activities!$B$2:$B$390,MATCH(H1306,Activities!$C$2:$C$390,0))</f>
        <v>Construction machinery manufacturing</v>
      </c>
      <c r="H1306" s="61">
        <v>333120</v>
      </c>
      <c r="I1306" s="61" t="s">
        <v>997</v>
      </c>
      <c r="J1306" s="62">
        <v>5.2004527673217371E-7</v>
      </c>
      <c r="K1306" s="61" t="s">
        <v>2093</v>
      </c>
      <c r="L1306" s="61"/>
      <c r="M1306" s="61"/>
      <c r="N1306" s="61"/>
      <c r="O1306" s="61"/>
      <c r="P1306" s="61"/>
      <c r="Q1306" s="74">
        <v>4.5570818261911716</v>
      </c>
      <c r="R1306" s="61">
        <v>1</v>
      </c>
      <c r="S1306" s="61">
        <v>1</v>
      </c>
      <c r="T1306" s="61">
        <v>1</v>
      </c>
      <c r="U1306" s="61">
        <v>5</v>
      </c>
      <c r="V1306" s="61">
        <v>2013</v>
      </c>
      <c r="W1306" s="61" t="s">
        <v>32</v>
      </c>
      <c r="X1306" s="61" t="s">
        <v>572</v>
      </c>
      <c r="Y1306" s="61"/>
      <c r="AC1306"/>
    </row>
    <row r="1307" spans="2:29" x14ac:dyDescent="0.2">
      <c r="B1307" s="61" t="str">
        <f>INDEX(FlowMapping!$G$2:$G$875,MATCH(W1307&amp;D1307,FlowMapping!$E$2:$E$875,0))</f>
        <v>Ethylene glycol monoethyl ether</v>
      </c>
      <c r="C1307" s="61">
        <f>INDEX(FlowMapping!$H$2:$H$875,MATCH(W1307&amp;D1307,FlowMapping!$E$2:$E$875,0))</f>
        <v>110805</v>
      </c>
      <c r="D1307" s="61" t="s">
        <v>1003</v>
      </c>
      <c r="E1307" s="61" t="str">
        <f>INDEX(FlowMapping!$J$2:$J$875,MATCH(W1307&amp;D1307,FlowMapping!$E$2:$E$875,0))</f>
        <v>unspecified</v>
      </c>
      <c r="F1307" s="61" t="str">
        <f>INDEX(FlowMapping!$M$2:$M$875,MATCH(W1307&amp;D1307,FlowMapping!$E$2:$E$875,0))</f>
        <v>45e23e23-d952-4721-a514-2acfa5bfcab5</v>
      </c>
      <c r="G1307" s="61" t="str">
        <f>INDEX(Activities!$B$2:$B$390,MATCH(H1307,Activities!$C$2:$C$390,0))</f>
        <v>Construction machinery manufacturing</v>
      </c>
      <c r="H1307" s="61">
        <v>333120</v>
      </c>
      <c r="I1307" s="61" t="s">
        <v>997</v>
      </c>
      <c r="J1307" s="62">
        <v>7.4473832452650958E-7</v>
      </c>
      <c r="K1307" s="61" t="s">
        <v>2093</v>
      </c>
      <c r="L1307" s="61"/>
      <c r="M1307" s="61"/>
      <c r="N1307" s="61"/>
      <c r="O1307" s="61"/>
      <c r="P1307" s="61"/>
      <c r="Q1307" s="74">
        <v>4.8068611195233943</v>
      </c>
      <c r="R1307" s="61">
        <v>1</v>
      </c>
      <c r="S1307" s="61">
        <v>1</v>
      </c>
      <c r="T1307" s="61">
        <v>1</v>
      </c>
      <c r="U1307" s="61">
        <v>5</v>
      </c>
      <c r="V1307" s="61">
        <v>2013</v>
      </c>
      <c r="W1307" s="61" t="s">
        <v>89</v>
      </c>
      <c r="X1307" s="61" t="s">
        <v>572</v>
      </c>
      <c r="Y1307" s="61"/>
      <c r="AC1307"/>
    </row>
    <row r="1308" spans="2:29" x14ac:dyDescent="0.2">
      <c r="B1308" s="61" t="str">
        <f>INDEX(FlowMapping!$G$2:$G$875,MATCH(W1308&amp;D1308,FlowMapping!$E$2:$E$875,0))</f>
        <v>4,4'-METHYLENEDIANILINE</v>
      </c>
      <c r="C1308" s="61">
        <f>INDEX(FlowMapping!$H$2:$H$875,MATCH(W1308&amp;D1308,FlowMapping!$E$2:$E$875,0))</f>
        <v>101779</v>
      </c>
      <c r="D1308" s="61" t="s">
        <v>1003</v>
      </c>
      <c r="E1308" s="61" t="str">
        <f>INDEX(FlowMapping!$J$2:$J$875,MATCH(W1308&amp;D1308,FlowMapping!$E$2:$E$875,0))</f>
        <v>unspecified</v>
      </c>
      <c r="F1308" s="61" t="str">
        <f>INDEX(FlowMapping!$M$2:$M$875,MATCH(W1308&amp;D1308,FlowMapping!$E$2:$E$875,0))</f>
        <v>56f697ad-56fc-3a4e-b9fc-0ba2b914498d</v>
      </c>
      <c r="G1308" s="61" t="str">
        <f>INDEX(Activities!$B$2:$B$390,MATCH(H1308,Activities!$C$2:$C$390,0))</f>
        <v>Mining and oil and gas field machinery manufacturing</v>
      </c>
      <c r="H1308" s="61">
        <v>333130</v>
      </c>
      <c r="I1308" s="61" t="s">
        <v>997</v>
      </c>
      <c r="J1308" s="62">
        <v>2.8736141906873617E-11</v>
      </c>
      <c r="K1308" s="61" t="s">
        <v>2093</v>
      </c>
      <c r="L1308" s="61"/>
      <c r="M1308" s="61"/>
      <c r="N1308" s="61"/>
      <c r="O1308" s="61"/>
      <c r="P1308" s="61"/>
      <c r="Q1308" s="74">
        <v>3.431806807687634</v>
      </c>
      <c r="R1308" s="61">
        <v>1</v>
      </c>
      <c r="S1308" s="61">
        <v>1</v>
      </c>
      <c r="T1308" s="61">
        <v>1</v>
      </c>
      <c r="U1308" s="61">
        <v>5</v>
      </c>
      <c r="V1308" s="61">
        <v>2013</v>
      </c>
      <c r="W1308" s="61" t="s">
        <v>279</v>
      </c>
      <c r="X1308" s="61" t="s">
        <v>572</v>
      </c>
      <c r="Y1308" s="61"/>
      <c r="AC1308"/>
    </row>
    <row r="1309" spans="2:29" x14ac:dyDescent="0.2">
      <c r="B1309" s="61" t="str">
        <f>INDEX(FlowMapping!$G$2:$G$875,MATCH(W1309&amp;D1309,FlowMapping!$E$2:$E$875,0))</f>
        <v>4,4'-isopropylidenediphenol</v>
      </c>
      <c r="C1309" s="61">
        <f>INDEX(FlowMapping!$H$2:$H$875,MATCH(W1309&amp;D1309,FlowMapping!$E$2:$E$875,0))</f>
        <v>80057</v>
      </c>
      <c r="D1309" s="61" t="s">
        <v>1003</v>
      </c>
      <c r="E1309" s="61" t="str">
        <f>INDEX(FlowMapping!$J$2:$J$875,MATCH(W1309&amp;D1309,FlowMapping!$E$2:$E$875,0))</f>
        <v>unspecified</v>
      </c>
      <c r="F1309" s="61" t="str">
        <f>INDEX(FlowMapping!$M$2:$M$875,MATCH(W1309&amp;D1309,FlowMapping!$E$2:$E$875,0))</f>
        <v>f1434c85-6374-3511-b73a-2189eb058ea8</v>
      </c>
      <c r="G1309" s="61" t="str">
        <f>INDEX(Activities!$B$2:$B$390,MATCH(H1309,Activities!$C$2:$C$390,0))</f>
        <v>Mining and oil and gas field machinery manufacturing</v>
      </c>
      <c r="H1309" s="61">
        <v>333130</v>
      </c>
      <c r="I1309" s="61" t="s">
        <v>997</v>
      </c>
      <c r="J1309" s="62">
        <v>4.3104212860310419E-10</v>
      </c>
      <c r="K1309" s="61" t="s">
        <v>2093</v>
      </c>
      <c r="L1309" s="61"/>
      <c r="M1309" s="61"/>
      <c r="N1309" s="61"/>
      <c r="O1309" s="61"/>
      <c r="P1309" s="61"/>
      <c r="Q1309" s="74">
        <v>4.0952198473650068</v>
      </c>
      <c r="R1309" s="61">
        <v>1</v>
      </c>
      <c r="S1309" s="61">
        <v>1</v>
      </c>
      <c r="T1309" s="61">
        <v>1</v>
      </c>
      <c r="U1309" s="61">
        <v>5</v>
      </c>
      <c r="V1309" s="61">
        <v>2013</v>
      </c>
      <c r="W1309" s="61" t="s">
        <v>48</v>
      </c>
      <c r="X1309" s="61" t="s">
        <v>572</v>
      </c>
      <c r="Y1309" s="61"/>
      <c r="AC1309"/>
    </row>
    <row r="1310" spans="2:29" x14ac:dyDescent="0.2">
      <c r="B1310" s="61" t="str">
        <f>INDEX(FlowMapping!$G$2:$G$875,MATCH(W1310&amp;D1310,FlowMapping!$E$2:$E$875,0))</f>
        <v>1,3-PHENYLENEDIAMINE</v>
      </c>
      <c r="C1310" s="61">
        <f>INDEX(FlowMapping!$H$2:$H$875,MATCH(W1310&amp;D1310,FlowMapping!$E$2:$E$875,0))</f>
        <v>108452</v>
      </c>
      <c r="D1310" s="61" t="s">
        <v>1003</v>
      </c>
      <c r="E1310" s="61" t="str">
        <f>INDEX(FlowMapping!$J$2:$J$875,MATCH(W1310&amp;D1310,FlowMapping!$E$2:$E$875,0))</f>
        <v>unspecified</v>
      </c>
      <c r="F1310" s="61" t="str">
        <f>INDEX(FlowMapping!$M$2:$M$875,MATCH(W1310&amp;D1310,FlowMapping!$E$2:$E$875,0))</f>
        <v>eb7d31fa-c959-4066-a075-5338aa54ac75</v>
      </c>
      <c r="G1310" s="61" t="str">
        <f>INDEX(Activities!$B$2:$B$390,MATCH(H1310,Activities!$C$2:$C$390,0))</f>
        <v>Mining and oil and gas field machinery manufacturing</v>
      </c>
      <c r="H1310" s="61">
        <v>333130</v>
      </c>
      <c r="I1310" s="61" t="s">
        <v>997</v>
      </c>
      <c r="J1310" s="62">
        <v>6.0345898004434599E-10</v>
      </c>
      <c r="K1310" s="61" t="s">
        <v>2093</v>
      </c>
      <c r="L1310" s="61"/>
      <c r="M1310" s="61"/>
      <c r="N1310" s="61"/>
      <c r="O1310" s="61"/>
      <c r="P1310" s="61"/>
      <c r="Q1310" s="74">
        <v>4.4975088845893882</v>
      </c>
      <c r="R1310" s="61">
        <v>1</v>
      </c>
      <c r="S1310" s="61">
        <v>1</v>
      </c>
      <c r="T1310" s="61">
        <v>1</v>
      </c>
      <c r="U1310" s="61">
        <v>5</v>
      </c>
      <c r="V1310" s="61">
        <v>2013</v>
      </c>
      <c r="W1310" s="61" t="s">
        <v>363</v>
      </c>
      <c r="X1310" s="61" t="s">
        <v>572</v>
      </c>
      <c r="Y1310" s="61"/>
      <c r="AC1310"/>
    </row>
    <row r="1311" spans="2:29" x14ac:dyDescent="0.2">
      <c r="B1311" s="61" t="str">
        <f>INDEX(FlowMapping!$G$2:$G$875,MATCH(W1311&amp;D1311,FlowMapping!$E$2:$E$875,0))</f>
        <v>Aluminum</v>
      </c>
      <c r="C1311" s="61">
        <f>INDEX(FlowMapping!$H$2:$H$875,MATCH(W1311&amp;D1311,FlowMapping!$E$2:$E$875,0))</f>
        <v>7429905</v>
      </c>
      <c r="D1311" s="61" t="s">
        <v>1003</v>
      </c>
      <c r="E1311" s="61" t="str">
        <f>INDEX(FlowMapping!$J$2:$J$875,MATCH(W1311&amp;D1311,FlowMapping!$E$2:$E$875,0))</f>
        <v>unspecified</v>
      </c>
      <c r="F1311" s="61" t="str">
        <f>INDEX(FlowMapping!$M$2:$M$875,MATCH(W1311&amp;D1311,FlowMapping!$E$2:$E$875,0))</f>
        <v>ff65658c-2d39-44a2-b23e-7ec3c644f064</v>
      </c>
      <c r="G1311" s="61" t="str">
        <f>INDEX(Activities!$B$2:$B$390,MATCH(H1311,Activities!$C$2:$C$390,0))</f>
        <v>Mining and oil and gas field machinery manufacturing</v>
      </c>
      <c r="H1311" s="61">
        <v>333130</v>
      </c>
      <c r="I1311" s="61" t="s">
        <v>997</v>
      </c>
      <c r="J1311" s="62">
        <v>3.5920177383592017E-9</v>
      </c>
      <c r="K1311" s="61" t="s">
        <v>2093</v>
      </c>
      <c r="L1311" s="61"/>
      <c r="M1311" s="61"/>
      <c r="N1311" s="61"/>
      <c r="O1311" s="61"/>
      <c r="P1311" s="61"/>
      <c r="Q1311" s="74">
        <v>3.5763266055878251</v>
      </c>
      <c r="R1311" s="61">
        <v>1</v>
      </c>
      <c r="S1311" s="61">
        <v>1</v>
      </c>
      <c r="T1311" s="61">
        <v>1</v>
      </c>
      <c r="U1311" s="61">
        <v>5</v>
      </c>
      <c r="V1311" s="61">
        <v>2013</v>
      </c>
      <c r="W1311" s="61" t="s">
        <v>81</v>
      </c>
      <c r="X1311" s="61" t="s">
        <v>572</v>
      </c>
      <c r="Y1311" s="61"/>
      <c r="AC1311"/>
    </row>
    <row r="1312" spans="2:29" x14ac:dyDescent="0.2">
      <c r="B1312" s="61" t="str">
        <f>INDEX(FlowMapping!$G$2:$G$875,MATCH(W1312&amp;D1312,FlowMapping!$E$2:$E$875,0))</f>
        <v>fluorine</v>
      </c>
      <c r="C1312" s="61">
        <f>INDEX(FlowMapping!$H$2:$H$875,MATCH(W1312&amp;D1312,FlowMapping!$E$2:$E$875,0))</f>
        <v>7782414</v>
      </c>
      <c r="D1312" s="61" t="s">
        <v>1003</v>
      </c>
      <c r="E1312" s="61" t="str">
        <f>INDEX(FlowMapping!$J$2:$J$875,MATCH(W1312&amp;D1312,FlowMapping!$E$2:$E$875,0))</f>
        <v>unspecified</v>
      </c>
      <c r="F1312" s="61" t="str">
        <f>INDEX(FlowMapping!$M$2:$M$875,MATCH(W1312&amp;D1312,FlowMapping!$E$2:$E$875,0))</f>
        <v>1c389e81-9f9d-4e52-a6e9-11cc6b73d90d</v>
      </c>
      <c r="G1312" s="61" t="str">
        <f>INDEX(Activities!$B$2:$B$390,MATCH(H1312,Activities!$C$2:$C$390,0))</f>
        <v>Mining and oil and gas field machinery manufacturing</v>
      </c>
      <c r="H1312" s="61">
        <v>333130</v>
      </c>
      <c r="I1312" s="61" t="s">
        <v>997</v>
      </c>
      <c r="J1312" s="62">
        <v>3.5920177383592017E-9</v>
      </c>
      <c r="K1312" s="61" t="s">
        <v>2093</v>
      </c>
      <c r="L1312" s="61"/>
      <c r="M1312" s="61"/>
      <c r="N1312" s="61"/>
      <c r="O1312" s="61"/>
      <c r="P1312" s="61"/>
      <c r="Q1312" s="74">
        <v>4.257132174910204</v>
      </c>
      <c r="R1312" s="61">
        <v>1</v>
      </c>
      <c r="S1312" s="61">
        <v>1</v>
      </c>
      <c r="T1312" s="61">
        <v>1</v>
      </c>
      <c r="U1312" s="61">
        <v>5</v>
      </c>
      <c r="V1312" s="61">
        <v>2013</v>
      </c>
      <c r="W1312" s="61" t="s">
        <v>221</v>
      </c>
      <c r="X1312" s="61" t="s">
        <v>572</v>
      </c>
      <c r="Y1312" s="61"/>
      <c r="AC1312"/>
    </row>
    <row r="1313" spans="2:29" x14ac:dyDescent="0.2">
      <c r="B1313" s="61" t="str">
        <f>INDEX(FlowMapping!$G$2:$G$875,MATCH(W1313&amp;D1313,FlowMapping!$E$2:$E$875,0))</f>
        <v>diisocyanates</v>
      </c>
      <c r="C1313" s="61" t="str">
        <f>INDEX(FlowMapping!$H$2:$H$875,MATCH(W1313&amp;D1313,FlowMapping!$E$2:$E$875,0))</f>
        <v/>
      </c>
      <c r="D1313" s="61" t="s">
        <v>1003</v>
      </c>
      <c r="E1313" s="61" t="str">
        <f>INDEX(FlowMapping!$J$2:$J$875,MATCH(W1313&amp;D1313,FlowMapping!$E$2:$E$875,0))</f>
        <v>unspecified</v>
      </c>
      <c r="F1313" s="61" t="str">
        <f>INDEX(FlowMapping!$M$2:$M$875,MATCH(W1313&amp;D1313,FlowMapping!$E$2:$E$875,0))</f>
        <v>63f3fff6-0459-49fd-808a-6fc86fd63f5c</v>
      </c>
      <c r="G1313" s="61" t="str">
        <f>INDEX(Activities!$B$2:$B$390,MATCH(H1313,Activities!$C$2:$C$390,0))</f>
        <v>Mining and oil and gas field machinery manufacturing</v>
      </c>
      <c r="H1313" s="61">
        <v>333130</v>
      </c>
      <c r="I1313" s="61" t="s">
        <v>997</v>
      </c>
      <c r="J1313" s="62">
        <v>5.2931973392461192E-9</v>
      </c>
      <c r="K1313" s="61" t="s">
        <v>2093</v>
      </c>
      <c r="L1313" s="61"/>
      <c r="M1313" s="61"/>
      <c r="N1313" s="61"/>
      <c r="O1313" s="61"/>
      <c r="P1313" s="61"/>
      <c r="Q1313" s="74">
        <v>3.9778587426406746</v>
      </c>
      <c r="R1313" s="61">
        <v>1</v>
      </c>
      <c r="S1313" s="61">
        <v>1</v>
      </c>
      <c r="T1313" s="61">
        <v>1</v>
      </c>
      <c r="U1313" s="61">
        <v>5</v>
      </c>
      <c r="V1313" s="61">
        <v>2013</v>
      </c>
      <c r="W1313" s="61" t="s">
        <v>51</v>
      </c>
      <c r="X1313" s="61" t="s">
        <v>572</v>
      </c>
      <c r="Y1313" s="61"/>
      <c r="AC1313"/>
    </row>
    <row r="1314" spans="2:29" x14ac:dyDescent="0.2">
      <c r="B1314" s="61" t="str">
        <f>INDEX(FlowMapping!$G$2:$G$875,MATCH(W1314&amp;D1314,FlowMapping!$E$2:$E$875,0))</f>
        <v>Zinc</v>
      </c>
      <c r="C1314" s="61">
        <f>INDEX(FlowMapping!$H$2:$H$875,MATCH(W1314&amp;D1314,FlowMapping!$E$2:$E$875,0))</f>
        <v>1330207</v>
      </c>
      <c r="D1314" s="61" t="s">
        <v>1003</v>
      </c>
      <c r="E1314" s="61" t="str">
        <f>INDEX(FlowMapping!$J$2:$J$875,MATCH(W1314&amp;D1314,FlowMapping!$E$2:$E$875,0))</f>
        <v>unspecified</v>
      </c>
      <c r="F1314" s="61" t="str">
        <f>INDEX(FlowMapping!$M$2:$M$875,MATCH(W1314&amp;D1314,FlowMapping!$E$2:$E$875,0))</f>
        <v>5ce378a0-b48d-471c-977d-79681521efde</v>
      </c>
      <c r="G1314" s="61" t="str">
        <f>INDEX(Activities!$B$2:$B$390,MATCH(H1314,Activities!$C$2:$C$390,0))</f>
        <v>Mining and oil and gas field machinery manufacturing</v>
      </c>
      <c r="H1314" s="61">
        <v>333130</v>
      </c>
      <c r="I1314" s="61" t="s">
        <v>997</v>
      </c>
      <c r="J1314" s="62">
        <v>1.2610855875831486E-8</v>
      </c>
      <c r="K1314" s="61" t="s">
        <v>2093</v>
      </c>
      <c r="L1314" s="61"/>
      <c r="M1314" s="61"/>
      <c r="N1314" s="61"/>
      <c r="O1314" s="61"/>
      <c r="P1314" s="61"/>
      <c r="Q1314" s="74">
        <v>4.7351148468070079</v>
      </c>
      <c r="R1314" s="61">
        <v>1</v>
      </c>
      <c r="S1314" s="61">
        <v>1</v>
      </c>
      <c r="T1314" s="61">
        <v>1</v>
      </c>
      <c r="U1314" s="61">
        <v>5</v>
      </c>
      <c r="V1314" s="61">
        <v>2013</v>
      </c>
      <c r="W1314" s="61" t="s">
        <v>80</v>
      </c>
      <c r="X1314" s="61" t="s">
        <v>572</v>
      </c>
      <c r="Y1314" s="61"/>
      <c r="AC1314"/>
    </row>
    <row r="1315" spans="2:29" x14ac:dyDescent="0.2">
      <c r="B1315" s="61" t="str">
        <f>INDEX(FlowMapping!$G$2:$G$875,MATCH(W1315&amp;D1315,FlowMapping!$E$2:$E$875,0))</f>
        <v>Propene</v>
      </c>
      <c r="C1315" s="61">
        <f>INDEX(FlowMapping!$H$2:$H$875,MATCH(W1315&amp;D1315,FlowMapping!$E$2:$E$875,0))</f>
        <v>115071</v>
      </c>
      <c r="D1315" s="61" t="s">
        <v>1003</v>
      </c>
      <c r="E1315" s="61" t="str">
        <f>INDEX(FlowMapping!$J$2:$J$875,MATCH(W1315&amp;D1315,FlowMapping!$E$2:$E$875,0))</f>
        <v>unspecified</v>
      </c>
      <c r="F1315" s="61" t="str">
        <f>INDEX(FlowMapping!$M$2:$M$875,MATCH(W1315&amp;D1315,FlowMapping!$E$2:$E$875,0))</f>
        <v>64165202-4870-47d0-8602-b85e5d672865</v>
      </c>
      <c r="G1315" s="61" t="str">
        <f>INDEX(Activities!$B$2:$B$390,MATCH(H1315,Activities!$C$2:$C$390,0))</f>
        <v>Mining and oil and gas field machinery manufacturing</v>
      </c>
      <c r="H1315" s="61">
        <v>333130</v>
      </c>
      <c r="I1315" s="61" t="s">
        <v>997</v>
      </c>
      <c r="J1315" s="62">
        <v>2.231390155210643E-8</v>
      </c>
      <c r="K1315" s="61" t="s">
        <v>2093</v>
      </c>
      <c r="L1315" s="61"/>
      <c r="M1315" s="61"/>
      <c r="N1315" s="61"/>
      <c r="O1315" s="61"/>
      <c r="P1315" s="61"/>
      <c r="Q1315" s="74">
        <v>3.2650843963827887</v>
      </c>
      <c r="R1315" s="61">
        <v>1</v>
      </c>
      <c r="S1315" s="61">
        <v>1</v>
      </c>
      <c r="T1315" s="61">
        <v>1</v>
      </c>
      <c r="U1315" s="61">
        <v>5</v>
      </c>
      <c r="V1315" s="61">
        <v>2013</v>
      </c>
      <c r="W1315" s="61" t="s">
        <v>102</v>
      </c>
      <c r="X1315" s="61" t="s">
        <v>572</v>
      </c>
      <c r="Y1315" s="61"/>
      <c r="AC1315"/>
    </row>
    <row r="1316" spans="2:29" x14ac:dyDescent="0.2">
      <c r="B1316" s="61" t="str">
        <f>INDEX(FlowMapping!$G$2:$G$875,MATCH(W1316&amp;D1316,FlowMapping!$E$2:$E$875,0))</f>
        <v>ALUMINUM OXIDE</v>
      </c>
      <c r="C1316" s="61">
        <f>INDEX(FlowMapping!$H$2:$H$875,MATCH(W1316&amp;D1316,FlowMapping!$E$2:$E$875,0))</f>
        <v>1344281</v>
      </c>
      <c r="D1316" s="61" t="s">
        <v>1003</v>
      </c>
      <c r="E1316" s="61" t="str">
        <f>INDEX(FlowMapping!$J$2:$J$875,MATCH(W1316&amp;D1316,FlowMapping!$E$2:$E$875,0))</f>
        <v>unspecified</v>
      </c>
      <c r="F1316" s="61" t="str">
        <f>INDEX(FlowMapping!$M$2:$M$875,MATCH(W1316&amp;D1316,FlowMapping!$E$2:$E$875,0))</f>
        <v>2c6d7f78-7b39-327b-b7d0-31eefac67a11</v>
      </c>
      <c r="G1316" s="61" t="str">
        <f>INDEX(Activities!$B$2:$B$390,MATCH(H1316,Activities!$C$2:$C$390,0))</f>
        <v>Mining and oil and gas field machinery manufacturing</v>
      </c>
      <c r="H1316" s="61">
        <v>333130</v>
      </c>
      <c r="I1316" s="61" t="s">
        <v>997</v>
      </c>
      <c r="J1316" s="62">
        <v>2.2848106430155215E-8</v>
      </c>
      <c r="K1316" s="61" t="s">
        <v>2093</v>
      </c>
      <c r="L1316" s="61"/>
      <c r="M1316" s="61"/>
      <c r="N1316" s="61"/>
      <c r="O1316" s="61"/>
      <c r="P1316" s="61"/>
      <c r="Q1316" s="74">
        <v>4.541660212657372</v>
      </c>
      <c r="R1316" s="61">
        <v>1</v>
      </c>
      <c r="S1316" s="61">
        <v>1</v>
      </c>
      <c r="T1316" s="61">
        <v>1</v>
      </c>
      <c r="U1316" s="61">
        <v>5</v>
      </c>
      <c r="V1316" s="61">
        <v>2013</v>
      </c>
      <c r="W1316" s="61" t="s">
        <v>198</v>
      </c>
      <c r="X1316" s="61" t="s">
        <v>572</v>
      </c>
      <c r="Y1316" s="61"/>
      <c r="AC1316"/>
    </row>
    <row r="1317" spans="2:29" x14ac:dyDescent="0.2">
      <c r="B1317" s="61" t="str">
        <f>INDEX(FlowMapping!$G$2:$G$875,MATCH(W1317&amp;D1317,FlowMapping!$E$2:$E$875,0))</f>
        <v>chromium</v>
      </c>
      <c r="C1317" s="61">
        <f>INDEX(FlowMapping!$H$2:$H$875,MATCH(W1317&amp;D1317,FlowMapping!$E$2:$E$875,0))</f>
        <v>7440473</v>
      </c>
      <c r="D1317" s="61" t="s">
        <v>1003</v>
      </c>
      <c r="E1317" s="61" t="str">
        <f>INDEX(FlowMapping!$J$2:$J$875,MATCH(W1317&amp;D1317,FlowMapping!$E$2:$E$875,0))</f>
        <v>unspecified</v>
      </c>
      <c r="F1317" s="61" t="str">
        <f>INDEX(FlowMapping!$M$2:$M$875,MATCH(W1317&amp;D1317,FlowMapping!$E$2:$E$875,0))</f>
        <v>e142b577-e934-4085-9a07-3983d4d92afb</v>
      </c>
      <c r="G1317" s="61" t="str">
        <f>INDEX(Activities!$B$2:$B$390,MATCH(H1317,Activities!$C$2:$C$390,0))</f>
        <v>Mining and oil and gas field machinery manufacturing</v>
      </c>
      <c r="H1317" s="61">
        <v>333130</v>
      </c>
      <c r="I1317" s="61" t="s">
        <v>997</v>
      </c>
      <c r="J1317" s="62">
        <v>4.8315084026607541E-8</v>
      </c>
      <c r="K1317" s="61" t="s">
        <v>2093</v>
      </c>
      <c r="L1317" s="61"/>
      <c r="M1317" s="61"/>
      <c r="N1317" s="61"/>
      <c r="O1317" s="61"/>
      <c r="P1317" s="61"/>
      <c r="Q1317" s="74">
        <v>4.1265483800781633</v>
      </c>
      <c r="R1317" s="61">
        <v>1</v>
      </c>
      <c r="S1317" s="61">
        <v>1</v>
      </c>
      <c r="T1317" s="61">
        <v>1</v>
      </c>
      <c r="U1317" s="61">
        <v>5</v>
      </c>
      <c r="V1317" s="61">
        <v>2013</v>
      </c>
      <c r="W1317" s="61" t="s">
        <v>13</v>
      </c>
      <c r="X1317" s="61" t="s">
        <v>572</v>
      </c>
      <c r="Y1317" s="61"/>
      <c r="AC1317"/>
    </row>
    <row r="1318" spans="2:29" x14ac:dyDescent="0.2">
      <c r="B1318" s="61" t="str">
        <f>INDEX(FlowMapping!$G$2:$G$875,MATCH(W1318&amp;D1318,FlowMapping!$E$2:$E$875,0))</f>
        <v>copper</v>
      </c>
      <c r="C1318" s="61">
        <f>INDEX(FlowMapping!$H$2:$H$875,MATCH(W1318&amp;D1318,FlowMapping!$E$2:$E$875,0))</f>
        <v>7440508</v>
      </c>
      <c r="D1318" s="61" t="s">
        <v>1003</v>
      </c>
      <c r="E1318" s="61" t="str">
        <f>INDEX(FlowMapping!$J$2:$J$875,MATCH(W1318&amp;D1318,FlowMapping!$E$2:$E$875,0))</f>
        <v>unspecified</v>
      </c>
      <c r="F1318" s="61" t="str">
        <f>INDEX(FlowMapping!$M$2:$M$875,MATCH(W1318&amp;D1318,FlowMapping!$E$2:$E$875,0))</f>
        <v>ec8144d6-d123-43b1-9c17-a295422a0498</v>
      </c>
      <c r="G1318" s="61" t="str">
        <f>INDEX(Activities!$B$2:$B$390,MATCH(H1318,Activities!$C$2:$C$390,0))</f>
        <v>Mining and oil and gas field machinery manufacturing</v>
      </c>
      <c r="H1318" s="61">
        <v>333130</v>
      </c>
      <c r="I1318" s="61" t="s">
        <v>997</v>
      </c>
      <c r="J1318" s="62">
        <v>5.6359907760532146E-8</v>
      </c>
      <c r="K1318" s="61" t="s">
        <v>2093</v>
      </c>
      <c r="L1318" s="61"/>
      <c r="M1318" s="61"/>
      <c r="N1318" s="61"/>
      <c r="O1318" s="61"/>
      <c r="P1318" s="61"/>
      <c r="Q1318" s="74">
        <v>3.6565374211799746</v>
      </c>
      <c r="R1318" s="61">
        <v>1</v>
      </c>
      <c r="S1318" s="61">
        <v>1</v>
      </c>
      <c r="T1318" s="61">
        <v>1</v>
      </c>
      <c r="U1318" s="61">
        <v>5</v>
      </c>
      <c r="V1318" s="61">
        <v>2013</v>
      </c>
      <c r="W1318" s="61" t="s">
        <v>25</v>
      </c>
      <c r="X1318" s="61" t="s">
        <v>572</v>
      </c>
      <c r="Y1318" s="61"/>
      <c r="AC1318"/>
    </row>
    <row r="1319" spans="2:29" x14ac:dyDescent="0.2">
      <c r="B1319" s="61" t="str">
        <f>INDEX(FlowMapping!$G$2:$G$875,MATCH(W1319&amp;D1319,FlowMapping!$E$2:$E$875,0))</f>
        <v>Ethylene glycol monoethyl ether</v>
      </c>
      <c r="C1319" s="61">
        <f>INDEX(FlowMapping!$H$2:$H$875,MATCH(W1319&amp;D1319,FlowMapping!$E$2:$E$875,0))</f>
        <v>110805</v>
      </c>
      <c r="D1319" s="61" t="s">
        <v>1003</v>
      </c>
      <c r="E1319" s="61" t="str">
        <f>INDEX(FlowMapping!$J$2:$J$875,MATCH(W1319&amp;D1319,FlowMapping!$E$2:$E$875,0))</f>
        <v>unspecified</v>
      </c>
      <c r="F1319" s="61" t="str">
        <f>INDEX(FlowMapping!$M$2:$M$875,MATCH(W1319&amp;D1319,FlowMapping!$E$2:$E$875,0))</f>
        <v>45e23e23-d952-4721-a514-2acfa5bfcab5</v>
      </c>
      <c r="G1319" s="61" t="str">
        <f>INDEX(Activities!$B$2:$B$390,MATCH(H1319,Activities!$C$2:$C$390,0))</f>
        <v>Mining and oil and gas field machinery manufacturing</v>
      </c>
      <c r="H1319" s="61">
        <v>333130</v>
      </c>
      <c r="I1319" s="61" t="s">
        <v>997</v>
      </c>
      <c r="J1319" s="62">
        <v>6.5690820399113069E-8</v>
      </c>
      <c r="K1319" s="61" t="s">
        <v>2093</v>
      </c>
      <c r="L1319" s="61"/>
      <c r="M1319" s="61"/>
      <c r="N1319" s="61"/>
      <c r="O1319" s="61"/>
      <c r="P1319" s="61"/>
      <c r="Q1319" s="74">
        <v>4.8068611195233943</v>
      </c>
      <c r="R1319" s="61">
        <v>1</v>
      </c>
      <c r="S1319" s="61">
        <v>1</v>
      </c>
      <c r="T1319" s="61">
        <v>1</v>
      </c>
      <c r="U1319" s="61">
        <v>5</v>
      </c>
      <c r="V1319" s="61">
        <v>2013</v>
      </c>
      <c r="W1319" s="61" t="s">
        <v>89</v>
      </c>
      <c r="X1319" s="61" t="s">
        <v>572</v>
      </c>
      <c r="Y1319" s="61"/>
      <c r="AC1319"/>
    </row>
    <row r="1320" spans="2:29" x14ac:dyDescent="0.2">
      <c r="B1320" s="61" t="str">
        <f>INDEX(FlowMapping!$G$2:$G$875,MATCH(W1320&amp;D1320,FlowMapping!$E$2:$E$875,0))</f>
        <v>butanol</v>
      </c>
      <c r="C1320" s="61">
        <f>INDEX(FlowMapping!$H$2:$H$875,MATCH(W1320&amp;D1320,FlowMapping!$E$2:$E$875,0))</f>
        <v>71363</v>
      </c>
      <c r="D1320" s="61" t="s">
        <v>1003</v>
      </c>
      <c r="E1320" s="61" t="str">
        <f>INDEX(FlowMapping!$J$2:$J$875,MATCH(W1320&amp;D1320,FlowMapping!$E$2:$E$875,0))</f>
        <v>unspecified</v>
      </c>
      <c r="F1320" s="61" t="str">
        <f>INDEX(FlowMapping!$M$2:$M$875,MATCH(W1320&amp;D1320,FlowMapping!$E$2:$E$875,0))</f>
        <v>b9a9b2ad-5db3-47aa-81de-3a48ae9ad4ec</v>
      </c>
      <c r="G1320" s="61" t="str">
        <f>INDEX(Activities!$B$2:$B$390,MATCH(H1320,Activities!$C$2:$C$390,0))</f>
        <v>Mining and oil and gas field machinery manufacturing</v>
      </c>
      <c r="H1320" s="61">
        <v>333130</v>
      </c>
      <c r="I1320" s="61" t="s">
        <v>997</v>
      </c>
      <c r="J1320" s="62">
        <v>1.6122125055432374E-7</v>
      </c>
      <c r="K1320" s="61" t="s">
        <v>2093</v>
      </c>
      <c r="L1320" s="61"/>
      <c r="M1320" s="61"/>
      <c r="N1320" s="61"/>
      <c r="O1320" s="61"/>
      <c r="P1320" s="61"/>
      <c r="Q1320" s="74">
        <v>4.8089377343200388</v>
      </c>
      <c r="R1320" s="61">
        <v>1</v>
      </c>
      <c r="S1320" s="61">
        <v>1</v>
      </c>
      <c r="T1320" s="61">
        <v>1</v>
      </c>
      <c r="U1320" s="61">
        <v>5</v>
      </c>
      <c r="V1320" s="61">
        <v>2013</v>
      </c>
      <c r="W1320" s="61" t="s">
        <v>23</v>
      </c>
      <c r="X1320" s="61" t="s">
        <v>572</v>
      </c>
      <c r="Y1320" s="61"/>
      <c r="AC1320"/>
    </row>
    <row r="1321" spans="2:29" x14ac:dyDescent="0.2">
      <c r="B1321" s="61" t="str">
        <f>INDEX(FlowMapping!$G$2:$G$875,MATCH(W1321&amp;D1321,FlowMapping!$E$2:$E$875,0))</f>
        <v>ethylbenzene</v>
      </c>
      <c r="C1321" s="61">
        <f>INDEX(FlowMapping!$H$2:$H$875,MATCH(W1321&amp;D1321,FlowMapping!$E$2:$E$875,0))</f>
        <v>100414</v>
      </c>
      <c r="D1321" s="61" t="s">
        <v>1003</v>
      </c>
      <c r="E1321" s="61" t="str">
        <f>INDEX(FlowMapping!$J$2:$J$875,MATCH(W1321&amp;D1321,FlowMapping!$E$2:$E$875,0))</f>
        <v>unspecified</v>
      </c>
      <c r="F1321" s="61" t="str">
        <f>INDEX(FlowMapping!$M$2:$M$875,MATCH(W1321&amp;D1321,FlowMapping!$E$2:$E$875,0))</f>
        <v>787591de-0e9e-3f81-a1e5-2df2949f146c</v>
      </c>
      <c r="G1321" s="61" t="str">
        <f>INDEX(Activities!$B$2:$B$390,MATCH(H1321,Activities!$C$2:$C$390,0))</f>
        <v>Mining and oil and gas field machinery manufacturing</v>
      </c>
      <c r="H1321" s="61">
        <v>333130</v>
      </c>
      <c r="I1321" s="61" t="s">
        <v>997</v>
      </c>
      <c r="J1321" s="62">
        <v>8.2067432727272722E-7</v>
      </c>
      <c r="K1321" s="61" t="s">
        <v>2093</v>
      </c>
      <c r="L1321" s="61"/>
      <c r="M1321" s="61"/>
      <c r="N1321" s="61"/>
      <c r="O1321" s="61"/>
      <c r="P1321" s="61"/>
      <c r="Q1321" s="74">
        <v>4.1756139744527641</v>
      </c>
      <c r="R1321" s="61">
        <v>1</v>
      </c>
      <c r="S1321" s="61">
        <v>1</v>
      </c>
      <c r="T1321" s="61">
        <v>1</v>
      </c>
      <c r="U1321" s="61">
        <v>5</v>
      </c>
      <c r="V1321" s="61">
        <v>2013</v>
      </c>
      <c r="W1321" s="61" t="s">
        <v>6</v>
      </c>
      <c r="X1321" s="61" t="s">
        <v>572</v>
      </c>
      <c r="Y1321" s="61"/>
      <c r="AC1321"/>
    </row>
    <row r="1322" spans="2:29" x14ac:dyDescent="0.2">
      <c r="B1322" s="61" t="str">
        <f>INDEX(FlowMapping!$G$2:$G$875,MATCH(W1322&amp;D1322,FlowMapping!$E$2:$E$875,0))</f>
        <v>copper</v>
      </c>
      <c r="C1322" s="61">
        <f>INDEX(FlowMapping!$H$2:$H$875,MATCH(W1322&amp;D1322,FlowMapping!$E$2:$E$875,0))</f>
        <v>7440508</v>
      </c>
      <c r="D1322" s="61" t="s">
        <v>1003</v>
      </c>
      <c r="E1322" s="61" t="str">
        <f>INDEX(FlowMapping!$J$2:$J$875,MATCH(W1322&amp;D1322,FlowMapping!$E$2:$E$875,0))</f>
        <v>unspecified</v>
      </c>
      <c r="F1322" s="61" t="str">
        <f>INDEX(FlowMapping!$M$2:$M$875,MATCH(W1322&amp;D1322,FlowMapping!$E$2:$E$875,0))</f>
        <v>ec8144d6-d123-43b1-9c17-a295422a0498</v>
      </c>
      <c r="G1322" s="61" t="str">
        <f>INDEX(Activities!$B$2:$B$390,MATCH(H1322,Activities!$C$2:$C$390,0))</f>
        <v>Heating equipment (except warm air furnaces) manufacturing</v>
      </c>
      <c r="H1322" s="61">
        <v>333414</v>
      </c>
      <c r="I1322" s="61" t="s">
        <v>997</v>
      </c>
      <c r="J1322" s="62">
        <v>1.7480172221072238E-8</v>
      </c>
      <c r="K1322" s="61" t="s">
        <v>2093</v>
      </c>
      <c r="L1322" s="61"/>
      <c r="M1322" s="61"/>
      <c r="N1322" s="61"/>
      <c r="O1322" s="61"/>
      <c r="P1322" s="61"/>
      <c r="Q1322" s="74">
        <v>3.6565374211799746</v>
      </c>
      <c r="R1322" s="61">
        <v>1</v>
      </c>
      <c r="S1322" s="61">
        <v>1</v>
      </c>
      <c r="T1322" s="61">
        <v>1</v>
      </c>
      <c r="U1322" s="61">
        <v>5</v>
      </c>
      <c r="V1322" s="61">
        <v>2013</v>
      </c>
      <c r="W1322" s="61" t="s">
        <v>25</v>
      </c>
      <c r="X1322" s="61" t="s">
        <v>572</v>
      </c>
      <c r="Y1322" s="61"/>
      <c r="AC1322"/>
    </row>
    <row r="1323" spans="2:29" x14ac:dyDescent="0.2">
      <c r="B1323" s="61" t="str">
        <f>INDEX(FlowMapping!$G$2:$G$875,MATCH(W1323&amp;D1323,FlowMapping!$E$2:$E$875,0))</f>
        <v>chromium</v>
      </c>
      <c r="C1323" s="61">
        <f>INDEX(FlowMapping!$H$2:$H$875,MATCH(W1323&amp;D1323,FlowMapping!$E$2:$E$875,0))</f>
        <v>7440473</v>
      </c>
      <c r="D1323" s="61" t="s">
        <v>1003</v>
      </c>
      <c r="E1323" s="61" t="str">
        <f>INDEX(FlowMapping!$J$2:$J$875,MATCH(W1323&amp;D1323,FlowMapping!$E$2:$E$875,0))</f>
        <v>unspecified</v>
      </c>
      <c r="F1323" s="61" t="str">
        <f>INDEX(FlowMapping!$M$2:$M$875,MATCH(W1323&amp;D1323,FlowMapping!$E$2:$E$875,0))</f>
        <v>e142b577-e934-4085-9a07-3983d4d92afb</v>
      </c>
      <c r="G1323" s="61" t="str">
        <f>INDEX(Activities!$B$2:$B$390,MATCH(H1323,Activities!$C$2:$C$390,0))</f>
        <v>Heating equipment (except warm air furnaces) manufacturing</v>
      </c>
      <c r="H1323" s="61">
        <v>333414</v>
      </c>
      <c r="I1323" s="61" t="s">
        <v>997</v>
      </c>
      <c r="J1323" s="62">
        <v>2.1296947215897331E-8</v>
      </c>
      <c r="K1323" s="61" t="s">
        <v>2093</v>
      </c>
      <c r="L1323" s="61"/>
      <c r="M1323" s="61"/>
      <c r="N1323" s="61"/>
      <c r="O1323" s="61"/>
      <c r="P1323" s="61"/>
      <c r="Q1323" s="74">
        <v>4.1265483800781633</v>
      </c>
      <c r="R1323" s="61">
        <v>1</v>
      </c>
      <c r="S1323" s="61">
        <v>1</v>
      </c>
      <c r="T1323" s="61">
        <v>1</v>
      </c>
      <c r="U1323" s="61">
        <v>5</v>
      </c>
      <c r="V1323" s="61">
        <v>2013</v>
      </c>
      <c r="W1323" s="61" t="s">
        <v>13</v>
      </c>
      <c r="X1323" s="61" t="s">
        <v>572</v>
      </c>
      <c r="Y1323" s="61"/>
      <c r="AC1323"/>
    </row>
    <row r="1324" spans="2:29" x14ac:dyDescent="0.2">
      <c r="B1324" s="61" t="str">
        <f>INDEX(FlowMapping!$G$2:$G$875,MATCH(W1324&amp;D1324,FlowMapping!$E$2:$E$875,0))</f>
        <v>antimony</v>
      </c>
      <c r="C1324" s="61">
        <f>INDEX(FlowMapping!$H$2:$H$875,MATCH(W1324&amp;D1324,FlowMapping!$E$2:$E$875,0))</f>
        <v>7440360</v>
      </c>
      <c r="D1324" s="61" t="s">
        <v>1003</v>
      </c>
      <c r="E1324" s="61" t="str">
        <f>INDEX(FlowMapping!$J$2:$J$875,MATCH(W1324&amp;D1324,FlowMapping!$E$2:$E$875,0))</f>
        <v>unspecified</v>
      </c>
      <c r="F1324" s="61" t="str">
        <f>INDEX(FlowMapping!$M$2:$M$875,MATCH(W1324&amp;D1324,FlowMapping!$E$2:$E$875,0))</f>
        <v>77927dac-dea3-429d-a434-d5a71d92c4f7</v>
      </c>
      <c r="G1324" s="61" t="str">
        <f>INDEX(Activities!$B$2:$B$390,MATCH(H1324,Activities!$C$2:$C$390,0))</f>
        <v>Air conditioning, refrigeration, and warm air heating equipment manufacturing</v>
      </c>
      <c r="H1324" s="61">
        <v>333415</v>
      </c>
      <c r="I1324" s="61" t="s">
        <v>997</v>
      </c>
      <c r="J1324" s="62">
        <v>3.7202526474562425E-11</v>
      </c>
      <c r="K1324" s="61" t="s">
        <v>2093</v>
      </c>
      <c r="L1324" s="61"/>
      <c r="M1324" s="61"/>
      <c r="N1324" s="61"/>
      <c r="O1324" s="61"/>
      <c r="P1324" s="61"/>
      <c r="Q1324" s="74">
        <v>2.4405766909136037</v>
      </c>
      <c r="R1324" s="61">
        <v>1</v>
      </c>
      <c r="S1324" s="61">
        <v>1</v>
      </c>
      <c r="T1324" s="61">
        <v>1</v>
      </c>
      <c r="U1324" s="61">
        <v>5</v>
      </c>
      <c r="V1324" s="61">
        <v>2013</v>
      </c>
      <c r="W1324" s="61" t="s">
        <v>99</v>
      </c>
      <c r="X1324" s="61" t="s">
        <v>572</v>
      </c>
      <c r="Y1324" s="61"/>
      <c r="AC1324"/>
    </row>
    <row r="1325" spans="2:29" x14ac:dyDescent="0.2">
      <c r="B1325" s="61" t="str">
        <f>INDEX(FlowMapping!$G$2:$G$875,MATCH(W1325&amp;D1325,FlowMapping!$E$2:$E$875,0))</f>
        <v>Zinc</v>
      </c>
      <c r="C1325" s="61">
        <f>INDEX(FlowMapping!$H$2:$H$875,MATCH(W1325&amp;D1325,FlowMapping!$E$2:$E$875,0))</f>
        <v>1330207</v>
      </c>
      <c r="D1325" s="61" t="s">
        <v>1003</v>
      </c>
      <c r="E1325" s="61" t="str">
        <f>INDEX(FlowMapping!$J$2:$J$875,MATCH(W1325&amp;D1325,FlowMapping!$E$2:$E$875,0))</f>
        <v>unspecified</v>
      </c>
      <c r="F1325" s="61" t="str">
        <f>INDEX(FlowMapping!$M$2:$M$875,MATCH(W1325&amp;D1325,FlowMapping!$E$2:$E$875,0))</f>
        <v>5ce378a0-b48d-471c-977d-79681521efde</v>
      </c>
      <c r="G1325" s="61" t="str">
        <f>INDEX(Activities!$B$2:$B$390,MATCH(H1325,Activities!$C$2:$C$390,0))</f>
        <v>Air conditioning, refrigeration, and warm air heating equipment manufacturing</v>
      </c>
      <c r="H1325" s="61">
        <v>333415</v>
      </c>
      <c r="I1325" s="61" t="s">
        <v>997</v>
      </c>
      <c r="J1325" s="62">
        <v>4.6182446658077494E-11</v>
      </c>
      <c r="K1325" s="61" t="s">
        <v>2093</v>
      </c>
      <c r="L1325" s="61"/>
      <c r="M1325" s="61"/>
      <c r="N1325" s="61"/>
      <c r="O1325" s="61"/>
      <c r="P1325" s="61"/>
      <c r="Q1325" s="74">
        <v>4.7351148468070079</v>
      </c>
      <c r="R1325" s="61">
        <v>1</v>
      </c>
      <c r="S1325" s="61">
        <v>1</v>
      </c>
      <c r="T1325" s="61">
        <v>1</v>
      </c>
      <c r="U1325" s="61">
        <v>5</v>
      </c>
      <c r="V1325" s="61">
        <v>2013</v>
      </c>
      <c r="W1325" s="61" t="s">
        <v>80</v>
      </c>
      <c r="X1325" s="61" t="s">
        <v>572</v>
      </c>
      <c r="Y1325" s="61"/>
      <c r="AC1325"/>
    </row>
    <row r="1326" spans="2:29" x14ac:dyDescent="0.2">
      <c r="B1326" s="61" t="str">
        <f>INDEX(FlowMapping!$G$2:$G$875,MATCH(W1326&amp;D1326,FlowMapping!$E$2:$E$875,0))</f>
        <v>nitric acid</v>
      </c>
      <c r="C1326" s="61">
        <f>INDEX(FlowMapping!$H$2:$H$875,MATCH(W1326&amp;D1326,FlowMapping!$E$2:$E$875,0))</f>
        <v>7697372</v>
      </c>
      <c r="D1326" s="61" t="s">
        <v>1003</v>
      </c>
      <c r="E1326" s="61" t="str">
        <f>INDEX(FlowMapping!$J$2:$J$875,MATCH(W1326&amp;D1326,FlowMapping!$E$2:$E$875,0))</f>
        <v>unspecified</v>
      </c>
      <c r="F1326" s="61" t="str">
        <f>INDEX(FlowMapping!$M$2:$M$875,MATCH(W1326&amp;D1326,FlowMapping!$E$2:$E$875,0))</f>
        <v>dc084330-5108-4d9c-a7ed-eb3345507f13</v>
      </c>
      <c r="G1326" s="61" t="str">
        <f>INDEX(Activities!$B$2:$B$390,MATCH(H1326,Activities!$C$2:$C$390,0))</f>
        <v>Air conditioning, refrigeration, and warm air heating equipment manufacturing</v>
      </c>
      <c r="H1326" s="61">
        <v>333415</v>
      </c>
      <c r="I1326" s="61" t="s">
        <v>997</v>
      </c>
      <c r="J1326" s="62">
        <v>8.5523049366810168E-11</v>
      </c>
      <c r="K1326" s="61" t="s">
        <v>2093</v>
      </c>
      <c r="L1326" s="61"/>
      <c r="M1326" s="61"/>
      <c r="N1326" s="61"/>
      <c r="O1326" s="61"/>
      <c r="P1326" s="61"/>
      <c r="Q1326" s="74">
        <v>3.3313508718933869</v>
      </c>
      <c r="R1326" s="61">
        <v>1</v>
      </c>
      <c r="S1326" s="61">
        <v>1</v>
      </c>
      <c r="T1326" s="61">
        <v>1</v>
      </c>
      <c r="U1326" s="61">
        <v>5</v>
      </c>
      <c r="V1326" s="61">
        <v>2013</v>
      </c>
      <c r="W1326" s="61" t="s">
        <v>65</v>
      </c>
      <c r="X1326" s="61" t="s">
        <v>572</v>
      </c>
      <c r="Y1326" s="61"/>
      <c r="AC1326"/>
    </row>
    <row r="1327" spans="2:29" x14ac:dyDescent="0.2">
      <c r="B1327" s="61" t="str">
        <f>INDEX(FlowMapping!$G$2:$G$875,MATCH(W1327&amp;D1327,FlowMapping!$E$2:$E$875,0))</f>
        <v>diisocyanates</v>
      </c>
      <c r="C1327" s="61" t="str">
        <f>INDEX(FlowMapping!$H$2:$H$875,MATCH(W1327&amp;D1327,FlowMapping!$E$2:$E$875,0))</f>
        <v/>
      </c>
      <c r="D1327" s="61" t="s">
        <v>1003</v>
      </c>
      <c r="E1327" s="61" t="str">
        <f>INDEX(FlowMapping!$J$2:$J$875,MATCH(W1327&amp;D1327,FlowMapping!$E$2:$E$875,0))</f>
        <v>unspecified</v>
      </c>
      <c r="F1327" s="61" t="str">
        <f>INDEX(FlowMapping!$M$2:$M$875,MATCH(W1327&amp;D1327,FlowMapping!$E$2:$E$875,0))</f>
        <v>63f3fff6-0459-49fd-808a-6fc86fd63f5c</v>
      </c>
      <c r="G1327" s="61" t="str">
        <f>INDEX(Activities!$B$2:$B$390,MATCH(H1327,Activities!$C$2:$C$390,0))</f>
        <v>Air conditioning, refrigeration, and warm air heating equipment manufacturing</v>
      </c>
      <c r="H1327" s="61">
        <v>333415</v>
      </c>
      <c r="I1327" s="61" t="s">
        <v>997</v>
      </c>
      <c r="J1327" s="62">
        <v>6.9671431988184633E-10</v>
      </c>
      <c r="K1327" s="61" t="s">
        <v>2093</v>
      </c>
      <c r="L1327" s="61"/>
      <c r="M1327" s="61"/>
      <c r="N1327" s="61"/>
      <c r="O1327" s="61"/>
      <c r="P1327" s="61"/>
      <c r="Q1327" s="74">
        <v>3.9778587426406746</v>
      </c>
      <c r="R1327" s="61">
        <v>1</v>
      </c>
      <c r="S1327" s="61">
        <v>1</v>
      </c>
      <c r="T1327" s="61">
        <v>1</v>
      </c>
      <c r="U1327" s="61">
        <v>5</v>
      </c>
      <c r="V1327" s="61">
        <v>2013</v>
      </c>
      <c r="W1327" s="61" t="s">
        <v>51</v>
      </c>
      <c r="X1327" s="61" t="s">
        <v>572</v>
      </c>
      <c r="Y1327" s="61"/>
      <c r="AC1327"/>
    </row>
    <row r="1328" spans="2:29" x14ac:dyDescent="0.2">
      <c r="B1328" s="61" t="str">
        <f>INDEX(FlowMapping!$G$2:$G$875,MATCH(W1328&amp;D1328,FlowMapping!$E$2:$E$875,0))</f>
        <v>Aluminum</v>
      </c>
      <c r="C1328" s="61">
        <f>INDEX(FlowMapping!$H$2:$H$875,MATCH(W1328&amp;D1328,FlowMapping!$E$2:$E$875,0))</f>
        <v>7429905</v>
      </c>
      <c r="D1328" s="61" t="s">
        <v>1003</v>
      </c>
      <c r="E1328" s="61" t="str">
        <f>INDEX(FlowMapping!$J$2:$J$875,MATCH(W1328&amp;D1328,FlowMapping!$E$2:$E$875,0))</f>
        <v>unspecified</v>
      </c>
      <c r="F1328" s="61" t="str">
        <f>INDEX(FlowMapping!$M$2:$M$875,MATCH(W1328&amp;D1328,FlowMapping!$E$2:$E$875,0))</f>
        <v>ff65658c-2d39-44a2-b23e-7ec3c644f064</v>
      </c>
      <c r="G1328" s="61" t="str">
        <f>INDEX(Activities!$B$2:$B$390,MATCH(H1328,Activities!$C$2:$C$390,0))</f>
        <v>Air conditioning, refrigeration, and warm air heating equipment manufacturing</v>
      </c>
      <c r="H1328" s="61">
        <v>333415</v>
      </c>
      <c r="I1328" s="61" t="s">
        <v>997</v>
      </c>
      <c r="J1328" s="62">
        <v>1.5200296640794394E-9</v>
      </c>
      <c r="K1328" s="61" t="s">
        <v>2093</v>
      </c>
      <c r="L1328" s="61"/>
      <c r="M1328" s="61"/>
      <c r="N1328" s="61"/>
      <c r="O1328" s="61"/>
      <c r="P1328" s="61"/>
      <c r="Q1328" s="74">
        <v>3.5763266055878251</v>
      </c>
      <c r="R1328" s="61">
        <v>1</v>
      </c>
      <c r="S1328" s="61">
        <v>1</v>
      </c>
      <c r="T1328" s="61">
        <v>1</v>
      </c>
      <c r="U1328" s="61">
        <v>5</v>
      </c>
      <c r="V1328" s="61">
        <v>2013</v>
      </c>
      <c r="W1328" s="61" t="s">
        <v>81</v>
      </c>
      <c r="X1328" s="61" t="s">
        <v>572</v>
      </c>
      <c r="Y1328" s="61"/>
      <c r="AC1328"/>
    </row>
    <row r="1329" spans="2:29" x14ac:dyDescent="0.2">
      <c r="B1329" s="61" t="str">
        <f>INDEX(FlowMapping!$G$2:$G$875,MATCH(W1329&amp;D1329,FlowMapping!$E$2:$E$875,0))</f>
        <v>Propene</v>
      </c>
      <c r="C1329" s="61">
        <f>INDEX(FlowMapping!$H$2:$H$875,MATCH(W1329&amp;D1329,FlowMapping!$E$2:$E$875,0))</f>
        <v>115071</v>
      </c>
      <c r="D1329" s="61" t="s">
        <v>1003</v>
      </c>
      <c r="E1329" s="61" t="str">
        <f>INDEX(FlowMapping!$J$2:$J$875,MATCH(W1329&amp;D1329,FlowMapping!$E$2:$E$875,0))</f>
        <v>unspecified</v>
      </c>
      <c r="F1329" s="61" t="str">
        <f>INDEX(FlowMapping!$M$2:$M$875,MATCH(W1329&amp;D1329,FlowMapping!$E$2:$E$875,0))</f>
        <v>64165202-4870-47d0-8602-b85e5d672865</v>
      </c>
      <c r="G1329" s="61" t="str">
        <f>INDEX(Activities!$B$2:$B$390,MATCH(H1329,Activities!$C$2:$C$390,0))</f>
        <v>Air conditioning, refrigeration, and warm air heating equipment manufacturing</v>
      </c>
      <c r="H1329" s="61">
        <v>333415</v>
      </c>
      <c r="I1329" s="61" t="s">
        <v>997</v>
      </c>
      <c r="J1329" s="62">
        <v>1.9366694529114164E-9</v>
      </c>
      <c r="K1329" s="61" t="s">
        <v>2093</v>
      </c>
      <c r="L1329" s="61"/>
      <c r="M1329" s="61"/>
      <c r="N1329" s="61"/>
      <c r="O1329" s="61"/>
      <c r="P1329" s="61"/>
      <c r="Q1329" s="74">
        <v>3.2650843963827887</v>
      </c>
      <c r="R1329" s="61">
        <v>1</v>
      </c>
      <c r="S1329" s="61">
        <v>1</v>
      </c>
      <c r="T1329" s="61">
        <v>1</v>
      </c>
      <c r="U1329" s="61">
        <v>5</v>
      </c>
      <c r="V1329" s="61">
        <v>2013</v>
      </c>
      <c r="W1329" s="61" t="s">
        <v>102</v>
      </c>
      <c r="X1329" s="61" t="s">
        <v>572</v>
      </c>
      <c r="Y1329" s="61"/>
      <c r="AC1329"/>
    </row>
    <row r="1330" spans="2:29" x14ac:dyDescent="0.2">
      <c r="B1330" s="61" t="str">
        <f>INDEX(FlowMapping!$G$2:$G$875,MATCH(W1330&amp;D1330,FlowMapping!$E$2:$E$875,0))</f>
        <v>chromium</v>
      </c>
      <c r="C1330" s="61">
        <f>INDEX(FlowMapping!$H$2:$H$875,MATCH(W1330&amp;D1330,FlowMapping!$E$2:$E$875,0))</f>
        <v>7440473</v>
      </c>
      <c r="D1330" s="61" t="s">
        <v>1003</v>
      </c>
      <c r="E1330" s="61" t="str">
        <f>INDEX(FlowMapping!$J$2:$J$875,MATCH(W1330&amp;D1330,FlowMapping!$E$2:$E$875,0))</f>
        <v>unspecified</v>
      </c>
      <c r="F1330" s="61" t="str">
        <f>INDEX(FlowMapping!$M$2:$M$875,MATCH(W1330&amp;D1330,FlowMapping!$E$2:$E$875,0))</f>
        <v>e142b577-e934-4085-9a07-3983d4d92afb</v>
      </c>
      <c r="G1330" s="61" t="str">
        <f>INDEX(Activities!$B$2:$B$390,MATCH(H1330,Activities!$C$2:$C$390,0))</f>
        <v>Air conditioning, refrigeration, and warm air heating equipment manufacturing</v>
      </c>
      <c r="H1330" s="61">
        <v>333415</v>
      </c>
      <c r="I1330" s="61" t="s">
        <v>997</v>
      </c>
      <c r="J1330" s="62">
        <v>1.1275879093737234E-8</v>
      </c>
      <c r="K1330" s="61" t="s">
        <v>2093</v>
      </c>
      <c r="L1330" s="61"/>
      <c r="M1330" s="61"/>
      <c r="N1330" s="61"/>
      <c r="O1330" s="61"/>
      <c r="P1330" s="61"/>
      <c r="Q1330" s="74">
        <v>4.1265483800781633</v>
      </c>
      <c r="R1330" s="61">
        <v>1</v>
      </c>
      <c r="S1330" s="61">
        <v>1</v>
      </c>
      <c r="T1330" s="61">
        <v>1</v>
      </c>
      <c r="U1330" s="61">
        <v>5</v>
      </c>
      <c r="V1330" s="61">
        <v>2013</v>
      </c>
      <c r="W1330" s="61" t="s">
        <v>13</v>
      </c>
      <c r="X1330" s="61" t="s">
        <v>572</v>
      </c>
      <c r="Y1330" s="61"/>
      <c r="AC1330"/>
    </row>
    <row r="1331" spans="2:29" x14ac:dyDescent="0.2">
      <c r="B1331" s="61" t="str">
        <f>INDEX(FlowMapping!$G$2:$G$875,MATCH(W1331&amp;D1331,FlowMapping!$E$2:$E$875,0))</f>
        <v>copper</v>
      </c>
      <c r="C1331" s="61">
        <f>INDEX(FlowMapping!$H$2:$H$875,MATCH(W1331&amp;D1331,FlowMapping!$E$2:$E$875,0))</f>
        <v>7440508</v>
      </c>
      <c r="D1331" s="61" t="s">
        <v>1003</v>
      </c>
      <c r="E1331" s="61" t="str">
        <f>INDEX(FlowMapping!$J$2:$J$875,MATCH(W1331&amp;D1331,FlowMapping!$E$2:$E$875,0))</f>
        <v>unspecified</v>
      </c>
      <c r="F1331" s="61" t="str">
        <f>INDEX(FlowMapping!$M$2:$M$875,MATCH(W1331&amp;D1331,FlowMapping!$E$2:$E$875,0))</f>
        <v>ec8144d6-d123-43b1-9c17-a295422a0498</v>
      </c>
      <c r="G1331" s="61" t="str">
        <f>INDEX(Activities!$B$2:$B$390,MATCH(H1331,Activities!$C$2:$C$390,0))</f>
        <v>Air conditioning, refrigeration, and warm air heating equipment manufacturing</v>
      </c>
      <c r="H1331" s="61">
        <v>333415</v>
      </c>
      <c r="I1331" s="61" t="s">
        <v>997</v>
      </c>
      <c r="J1331" s="62">
        <v>4.1929942937824834E-8</v>
      </c>
      <c r="K1331" s="61" t="s">
        <v>2093</v>
      </c>
      <c r="L1331" s="61"/>
      <c r="M1331" s="61"/>
      <c r="N1331" s="61"/>
      <c r="O1331" s="61"/>
      <c r="P1331" s="61"/>
      <c r="Q1331" s="74">
        <v>3.6565374211799746</v>
      </c>
      <c r="R1331" s="61">
        <v>1</v>
      </c>
      <c r="S1331" s="61">
        <v>1</v>
      </c>
      <c r="T1331" s="61">
        <v>1</v>
      </c>
      <c r="U1331" s="61">
        <v>5</v>
      </c>
      <c r="V1331" s="61">
        <v>2013</v>
      </c>
      <c r="W1331" s="61" t="s">
        <v>25</v>
      </c>
      <c r="X1331" s="61" t="s">
        <v>572</v>
      </c>
      <c r="Y1331" s="61"/>
      <c r="AC1331"/>
    </row>
    <row r="1332" spans="2:29" x14ac:dyDescent="0.2">
      <c r="B1332" s="61" t="str">
        <f>INDEX(FlowMapping!$G$2:$G$875,MATCH(W1332&amp;D1332,FlowMapping!$E$2:$E$875,0))</f>
        <v>methane, chlorodifluoro-, hcfc-22</v>
      </c>
      <c r="C1332" s="61">
        <f>INDEX(FlowMapping!$H$2:$H$875,MATCH(W1332&amp;D1332,FlowMapping!$E$2:$E$875,0))</f>
        <v>75456</v>
      </c>
      <c r="D1332" s="61" t="s">
        <v>1003</v>
      </c>
      <c r="E1332" s="61" t="str">
        <f>INDEX(FlowMapping!$J$2:$J$875,MATCH(W1332&amp;D1332,FlowMapping!$E$2:$E$875,0))</f>
        <v>unspecified</v>
      </c>
      <c r="F1332" s="61" t="str">
        <f>INDEX(FlowMapping!$M$2:$M$875,MATCH(W1332&amp;D1332,FlowMapping!$E$2:$E$875,0))</f>
        <v>18c582fe-7336-4138-8797-2db8b7a754c7</v>
      </c>
      <c r="G1332" s="61" t="str">
        <f>INDEX(Activities!$B$2:$B$390,MATCH(H1332,Activities!$C$2:$C$390,0))</f>
        <v>Air conditioning, refrigeration, and warm air heating equipment manufacturing</v>
      </c>
      <c r="H1332" s="61">
        <v>333415</v>
      </c>
      <c r="I1332" s="61" t="s">
        <v>997</v>
      </c>
      <c r="J1332" s="62">
        <v>4.3331678345850485E-8</v>
      </c>
      <c r="K1332" s="61" t="s">
        <v>2093</v>
      </c>
      <c r="L1332" s="61"/>
      <c r="M1332" s="61"/>
      <c r="N1332" s="61"/>
      <c r="O1332" s="61"/>
      <c r="P1332" s="61"/>
      <c r="Q1332" s="74">
        <v>4.2883276590049322</v>
      </c>
      <c r="R1332" s="61">
        <v>1</v>
      </c>
      <c r="S1332" s="61">
        <v>1</v>
      </c>
      <c r="T1332" s="61">
        <v>1</v>
      </c>
      <c r="U1332" s="61">
        <v>5</v>
      </c>
      <c r="V1332" s="61">
        <v>2013</v>
      </c>
      <c r="W1332" s="61" t="s">
        <v>148</v>
      </c>
      <c r="X1332" s="61" t="s">
        <v>572</v>
      </c>
      <c r="Y1332" s="61"/>
      <c r="AC1332"/>
    </row>
    <row r="1333" spans="2:29" x14ac:dyDescent="0.2">
      <c r="B1333" s="61" t="str">
        <f>INDEX(FlowMapping!$G$2:$G$875,MATCH(W1333&amp;D1333,FlowMapping!$E$2:$E$875,0))</f>
        <v>Ethane, 2,2-dichloro-1,1,1-trifluoro-, HCFC-123</v>
      </c>
      <c r="C1333" s="61">
        <f>INDEX(FlowMapping!$H$2:$H$875,MATCH(W1333&amp;D1333,FlowMapping!$E$2:$E$875,0))</f>
        <v>306832</v>
      </c>
      <c r="D1333" s="61" t="s">
        <v>1003</v>
      </c>
      <c r="E1333" s="61" t="str">
        <f>INDEX(FlowMapping!$J$2:$J$875,MATCH(W1333&amp;D1333,FlowMapping!$E$2:$E$875,0))</f>
        <v>unspecified</v>
      </c>
      <c r="F1333" s="61" t="str">
        <f>INDEX(FlowMapping!$M$2:$M$875,MATCH(W1333&amp;D1333,FlowMapping!$E$2:$E$875,0))</f>
        <v>050da0cd-2957-45a9-ae7a-ace372083fe5</v>
      </c>
      <c r="G1333" s="61" t="str">
        <f>INDEX(Activities!$B$2:$B$390,MATCH(H1333,Activities!$C$2:$C$390,0))</f>
        <v>Air conditioning, refrigeration, and warm air heating equipment manufacturing</v>
      </c>
      <c r="H1333" s="61">
        <v>333415</v>
      </c>
      <c r="I1333" s="61" t="s">
        <v>997</v>
      </c>
      <c r="J1333" s="62">
        <v>5.1171291204474742E-7</v>
      </c>
      <c r="K1333" s="61" t="s">
        <v>2093</v>
      </c>
      <c r="L1333" s="61"/>
      <c r="M1333" s="61"/>
      <c r="N1333" s="61"/>
      <c r="O1333" s="61"/>
      <c r="P1333" s="61"/>
      <c r="Q1333" s="74">
        <v>4.3333679720853571</v>
      </c>
      <c r="R1333" s="61">
        <v>1</v>
      </c>
      <c r="S1333" s="61">
        <v>1</v>
      </c>
      <c r="T1333" s="61">
        <v>1</v>
      </c>
      <c r="U1333" s="61">
        <v>5</v>
      </c>
      <c r="V1333" s="61">
        <v>2013</v>
      </c>
      <c r="W1333" s="61" t="s">
        <v>216</v>
      </c>
      <c r="X1333" s="61" t="s">
        <v>572</v>
      </c>
      <c r="Y1333" s="61"/>
      <c r="AC1333"/>
    </row>
    <row r="1334" spans="2:29" x14ac:dyDescent="0.2">
      <c r="B1334" s="61" t="str">
        <f>INDEX(FlowMapping!$G$2:$G$875,MATCH(W1334&amp;D1334,FlowMapping!$E$2:$E$875,0))</f>
        <v>diisocyanates</v>
      </c>
      <c r="C1334" s="61" t="str">
        <f>INDEX(FlowMapping!$H$2:$H$875,MATCH(W1334&amp;D1334,FlowMapping!$E$2:$E$875,0))</f>
        <v/>
      </c>
      <c r="D1334" s="61" t="s">
        <v>1003</v>
      </c>
      <c r="E1334" s="61" t="str">
        <f>INDEX(FlowMapping!$J$2:$J$875,MATCH(W1334&amp;D1334,FlowMapping!$E$2:$E$875,0))</f>
        <v>unspecified</v>
      </c>
      <c r="F1334" s="61" t="str">
        <f>INDEX(FlowMapping!$M$2:$M$875,MATCH(W1334&amp;D1334,FlowMapping!$E$2:$E$875,0))</f>
        <v>63f3fff6-0459-49fd-808a-6fc86fd63f5c</v>
      </c>
      <c r="G1334" s="61" t="str">
        <f>INDEX(Activities!$B$2:$B$390,MATCH(H1334,Activities!$C$2:$C$390,0))</f>
        <v>Industrial mold manufacturing</v>
      </c>
      <c r="H1334" s="61">
        <v>333511</v>
      </c>
      <c r="I1334" s="61" t="s">
        <v>997</v>
      </c>
      <c r="J1334" s="62">
        <v>1.0430042553191489E-9</v>
      </c>
      <c r="K1334" s="61" t="s">
        <v>2093</v>
      </c>
      <c r="L1334" s="61"/>
      <c r="M1334" s="61"/>
      <c r="N1334" s="61"/>
      <c r="O1334" s="61"/>
      <c r="P1334" s="61"/>
      <c r="Q1334" s="74">
        <v>3.9778587426406746</v>
      </c>
      <c r="R1334" s="61">
        <v>1</v>
      </c>
      <c r="S1334" s="61">
        <v>1</v>
      </c>
      <c r="T1334" s="61">
        <v>1</v>
      </c>
      <c r="U1334" s="61">
        <v>5</v>
      </c>
      <c r="V1334" s="61">
        <v>2013</v>
      </c>
      <c r="W1334" s="61" t="s">
        <v>51</v>
      </c>
      <c r="X1334" s="61" t="s">
        <v>572</v>
      </c>
      <c r="Y1334" s="61"/>
      <c r="AC1334"/>
    </row>
    <row r="1335" spans="2:29" x14ac:dyDescent="0.2">
      <c r="B1335" s="61" t="str">
        <f>INDEX(FlowMapping!$G$2:$G$875,MATCH(W1335&amp;D1335,FlowMapping!$E$2:$E$875,0))</f>
        <v>copper</v>
      </c>
      <c r="C1335" s="61">
        <f>INDEX(FlowMapping!$H$2:$H$875,MATCH(W1335&amp;D1335,FlowMapping!$E$2:$E$875,0))</f>
        <v>7440508</v>
      </c>
      <c r="D1335" s="61" t="s">
        <v>1003</v>
      </c>
      <c r="E1335" s="61" t="str">
        <f>INDEX(FlowMapping!$J$2:$J$875,MATCH(W1335&amp;D1335,FlowMapping!$E$2:$E$875,0))</f>
        <v>unspecified</v>
      </c>
      <c r="F1335" s="61" t="str">
        <f>INDEX(FlowMapping!$M$2:$M$875,MATCH(W1335&amp;D1335,FlowMapping!$E$2:$E$875,0))</f>
        <v>ec8144d6-d123-43b1-9c17-a295422a0498</v>
      </c>
      <c r="G1335" s="61" t="str">
        <f>INDEX(Activities!$B$2:$B$390,MATCH(H1335,Activities!$C$2:$C$390,0))</f>
        <v>Industrial mold manufacturing</v>
      </c>
      <c r="H1335" s="61">
        <v>333511</v>
      </c>
      <c r="I1335" s="61" t="s">
        <v>997</v>
      </c>
      <c r="J1335" s="62">
        <v>8.4102127659574469E-9</v>
      </c>
      <c r="K1335" s="61" t="s">
        <v>2093</v>
      </c>
      <c r="L1335" s="61"/>
      <c r="M1335" s="61"/>
      <c r="N1335" s="61"/>
      <c r="O1335" s="61"/>
      <c r="P1335" s="61"/>
      <c r="Q1335" s="74">
        <v>3.6565374211799746</v>
      </c>
      <c r="R1335" s="61">
        <v>1</v>
      </c>
      <c r="S1335" s="61">
        <v>1</v>
      </c>
      <c r="T1335" s="61">
        <v>1</v>
      </c>
      <c r="U1335" s="61">
        <v>5</v>
      </c>
      <c r="V1335" s="61">
        <v>2013</v>
      </c>
      <c r="W1335" s="61" t="s">
        <v>25</v>
      </c>
      <c r="X1335" s="61" t="s">
        <v>572</v>
      </c>
      <c r="Y1335" s="61"/>
      <c r="AC1335"/>
    </row>
    <row r="1336" spans="2:29" x14ac:dyDescent="0.2">
      <c r="B1336" s="61" t="str">
        <f>INDEX(FlowMapping!$G$2:$G$875,MATCH(W1336&amp;D1336,FlowMapping!$E$2:$E$875,0))</f>
        <v>styrene</v>
      </c>
      <c r="C1336" s="61">
        <f>INDEX(FlowMapping!$H$2:$H$875,MATCH(W1336&amp;D1336,FlowMapping!$E$2:$E$875,0))</f>
        <v>100425</v>
      </c>
      <c r="D1336" s="61" t="s">
        <v>1003</v>
      </c>
      <c r="E1336" s="61" t="str">
        <f>INDEX(FlowMapping!$J$2:$J$875,MATCH(W1336&amp;D1336,FlowMapping!$E$2:$E$875,0))</f>
        <v>unspecified</v>
      </c>
      <c r="F1336" s="61" t="str">
        <f>INDEX(FlowMapping!$M$2:$M$875,MATCH(W1336&amp;D1336,FlowMapping!$E$2:$E$875,0))</f>
        <v>9cec94a2-e7fe-43f4-82f4-293c477f86dc</v>
      </c>
      <c r="G1336" s="61" t="str">
        <f>INDEX(Activities!$B$2:$B$390,MATCH(H1336,Activities!$C$2:$C$390,0))</f>
        <v>Industrial mold manufacturing</v>
      </c>
      <c r="H1336" s="61">
        <v>333511</v>
      </c>
      <c r="I1336" s="61" t="s">
        <v>997</v>
      </c>
      <c r="J1336" s="62">
        <v>7.5264510638297879E-7</v>
      </c>
      <c r="K1336" s="61" t="s">
        <v>2093</v>
      </c>
      <c r="L1336" s="61"/>
      <c r="M1336" s="61"/>
      <c r="N1336" s="61"/>
      <c r="O1336" s="61"/>
      <c r="P1336" s="61"/>
      <c r="Q1336" s="74">
        <v>2.6663482844399882</v>
      </c>
      <c r="R1336" s="61">
        <v>1</v>
      </c>
      <c r="S1336" s="61">
        <v>1</v>
      </c>
      <c r="T1336" s="61">
        <v>1</v>
      </c>
      <c r="U1336" s="61">
        <v>5</v>
      </c>
      <c r="V1336" s="61">
        <v>2013</v>
      </c>
      <c r="W1336" s="61" t="s">
        <v>58</v>
      </c>
      <c r="X1336" s="61" t="s">
        <v>572</v>
      </c>
      <c r="Y1336" s="61"/>
      <c r="AC1336"/>
    </row>
    <row r="1337" spans="2:29" x14ac:dyDescent="0.2">
      <c r="B1337" s="61" t="str">
        <f>INDEX(FlowMapping!$G$2:$G$875,MATCH(W1337&amp;D1337,FlowMapping!$E$2:$E$875,0))</f>
        <v>butanol</v>
      </c>
      <c r="C1337" s="61">
        <f>INDEX(FlowMapping!$H$2:$H$875,MATCH(W1337&amp;D1337,FlowMapping!$E$2:$E$875,0))</f>
        <v>71363</v>
      </c>
      <c r="D1337" s="61" t="s">
        <v>1003</v>
      </c>
      <c r="E1337" s="61" t="str">
        <f>INDEX(FlowMapping!$J$2:$J$875,MATCH(W1337&amp;D1337,FlowMapping!$E$2:$E$875,0))</f>
        <v>unspecified</v>
      </c>
      <c r="F1337" s="61" t="str">
        <f>INDEX(FlowMapping!$M$2:$M$875,MATCH(W1337&amp;D1337,FlowMapping!$E$2:$E$875,0))</f>
        <v>b9a9b2ad-5db3-47aa-81de-3a48ae9ad4ec</v>
      </c>
      <c r="G1337" s="61" t="str">
        <f>INDEX(Activities!$B$2:$B$390,MATCH(H1337,Activities!$C$2:$C$390,0))</f>
        <v>Special tool, die, jig, and fixture manufacturing</v>
      </c>
      <c r="H1337" s="61">
        <v>333514</v>
      </c>
      <c r="I1337" s="61" t="s">
        <v>997</v>
      </c>
      <c r="J1337" s="62">
        <v>2.6742129465864869E-10</v>
      </c>
      <c r="K1337" s="61" t="s">
        <v>2093</v>
      </c>
      <c r="L1337" s="61"/>
      <c r="M1337" s="61"/>
      <c r="N1337" s="61"/>
      <c r="O1337" s="61"/>
      <c r="P1337" s="61"/>
      <c r="Q1337" s="74">
        <v>4.8089377343200388</v>
      </c>
      <c r="R1337" s="61">
        <v>1</v>
      </c>
      <c r="S1337" s="61">
        <v>1</v>
      </c>
      <c r="T1337" s="61">
        <v>1</v>
      </c>
      <c r="U1337" s="61">
        <v>5</v>
      </c>
      <c r="V1337" s="61">
        <v>2013</v>
      </c>
      <c r="W1337" s="61" t="s">
        <v>23</v>
      </c>
      <c r="X1337" s="61" t="s">
        <v>572</v>
      </c>
      <c r="Y1337" s="61"/>
      <c r="AC1337"/>
    </row>
    <row r="1338" spans="2:29" x14ac:dyDescent="0.2">
      <c r="B1338" s="61" t="str">
        <f>INDEX(FlowMapping!$G$2:$G$875,MATCH(W1338&amp;D1338,FlowMapping!$E$2:$E$875,0))</f>
        <v>Xylene</v>
      </c>
      <c r="C1338" s="61">
        <f>INDEX(FlowMapping!$H$2:$H$875,MATCH(W1338&amp;D1338,FlowMapping!$E$2:$E$875,0))</f>
        <v>1330207</v>
      </c>
      <c r="D1338" s="61" t="s">
        <v>1003</v>
      </c>
      <c r="E1338" s="61" t="str">
        <f>INDEX(FlowMapping!$J$2:$J$875,MATCH(W1338&amp;D1338,FlowMapping!$E$2:$E$875,0))</f>
        <v>unspecified</v>
      </c>
      <c r="F1338" s="61" t="str">
        <f>INDEX(FlowMapping!$M$2:$M$875,MATCH(W1338&amp;D1338,FlowMapping!$E$2:$E$875,0))</f>
        <v>5c234628-ab1e-4284-ae2b-f1c2f6883f71</v>
      </c>
      <c r="G1338" s="61" t="str">
        <f>INDEX(Activities!$B$2:$B$390,MATCH(H1338,Activities!$C$2:$C$390,0))</f>
        <v>Special tool, die, jig, and fixture manufacturing</v>
      </c>
      <c r="H1338" s="61">
        <v>333514</v>
      </c>
      <c r="I1338" s="61" t="s">
        <v>997</v>
      </c>
      <c r="J1338" s="62">
        <v>2.6742129465864869E-10</v>
      </c>
      <c r="K1338" s="61" t="s">
        <v>2093</v>
      </c>
      <c r="L1338" s="61"/>
      <c r="M1338" s="61"/>
      <c r="N1338" s="61"/>
      <c r="O1338" s="61"/>
      <c r="P1338" s="61"/>
      <c r="Q1338" s="74">
        <v>4.35776584403472</v>
      </c>
      <c r="R1338" s="61">
        <v>1</v>
      </c>
      <c r="S1338" s="61">
        <v>1</v>
      </c>
      <c r="T1338" s="61">
        <v>1</v>
      </c>
      <c r="U1338" s="61">
        <v>5</v>
      </c>
      <c r="V1338" s="61">
        <v>2013</v>
      </c>
      <c r="W1338" s="61" t="s">
        <v>29</v>
      </c>
      <c r="X1338" s="61" t="s">
        <v>572</v>
      </c>
      <c r="Y1338" s="61"/>
      <c r="AC1338"/>
    </row>
    <row r="1339" spans="2:29" x14ac:dyDescent="0.2">
      <c r="B1339" s="61" t="str">
        <f>INDEX(FlowMapping!$G$2:$G$875,MATCH(W1339&amp;D1339,FlowMapping!$E$2:$E$875,0))</f>
        <v>chlorine</v>
      </c>
      <c r="C1339" s="61">
        <f>INDEX(FlowMapping!$H$2:$H$875,MATCH(W1339&amp;D1339,FlowMapping!$E$2:$E$875,0))</f>
        <v>7782505</v>
      </c>
      <c r="D1339" s="61" t="s">
        <v>1003</v>
      </c>
      <c r="E1339" s="61" t="str">
        <f>INDEX(FlowMapping!$J$2:$J$875,MATCH(W1339&amp;D1339,FlowMapping!$E$2:$E$875,0))</f>
        <v>unspecified</v>
      </c>
      <c r="F1339" s="61" t="str">
        <f>INDEX(FlowMapping!$M$2:$M$875,MATCH(W1339&amp;D1339,FlowMapping!$E$2:$E$875,0))</f>
        <v>39d1390a-ded6-41cb-a536-d47510bf2fbc</v>
      </c>
      <c r="G1339" s="61" t="str">
        <f>INDEX(Activities!$B$2:$B$390,MATCH(H1339,Activities!$C$2:$C$390,0))</f>
        <v>Special tool, die, jig, and fixture manufacturing</v>
      </c>
      <c r="H1339" s="61">
        <v>333514</v>
      </c>
      <c r="I1339" s="61" t="s">
        <v>997</v>
      </c>
      <c r="J1339" s="62">
        <v>1.3638486027591088E-8</v>
      </c>
      <c r="K1339" s="61" t="s">
        <v>2093</v>
      </c>
      <c r="L1339" s="61"/>
      <c r="M1339" s="61"/>
      <c r="N1339" s="61"/>
      <c r="O1339" s="61"/>
      <c r="P1339" s="61"/>
      <c r="Q1339" s="74">
        <v>2.1460338185684305</v>
      </c>
      <c r="R1339" s="61">
        <v>1</v>
      </c>
      <c r="S1339" s="61">
        <v>1</v>
      </c>
      <c r="T1339" s="61">
        <v>1</v>
      </c>
      <c r="U1339" s="61">
        <v>5</v>
      </c>
      <c r="V1339" s="61">
        <v>2013</v>
      </c>
      <c r="W1339" s="61" t="s">
        <v>79</v>
      </c>
      <c r="X1339" s="61" t="s">
        <v>572</v>
      </c>
      <c r="Y1339" s="61"/>
      <c r="AC1339"/>
    </row>
    <row r="1340" spans="2:29" x14ac:dyDescent="0.2">
      <c r="B1340" s="61" t="str">
        <f>INDEX(FlowMapping!$G$2:$G$875,MATCH(W1340&amp;D1340,FlowMapping!$E$2:$E$875,0))</f>
        <v>chromium</v>
      </c>
      <c r="C1340" s="61">
        <f>INDEX(FlowMapping!$H$2:$H$875,MATCH(W1340&amp;D1340,FlowMapping!$E$2:$E$875,0))</f>
        <v>7440473</v>
      </c>
      <c r="D1340" s="61" t="s">
        <v>1003</v>
      </c>
      <c r="E1340" s="61" t="str">
        <f>INDEX(FlowMapping!$J$2:$J$875,MATCH(W1340&amp;D1340,FlowMapping!$E$2:$E$875,0))</f>
        <v>unspecified</v>
      </c>
      <c r="F1340" s="61" t="str">
        <f>INDEX(FlowMapping!$M$2:$M$875,MATCH(W1340&amp;D1340,FlowMapping!$E$2:$E$875,0))</f>
        <v>e142b577-e934-4085-9a07-3983d4d92afb</v>
      </c>
      <c r="G1340" s="61" t="str">
        <f>INDEX(Activities!$B$2:$B$390,MATCH(H1340,Activities!$C$2:$C$390,0))</f>
        <v>Special tool, die, jig, and fixture manufacturing</v>
      </c>
      <c r="H1340" s="61">
        <v>333514</v>
      </c>
      <c r="I1340" s="61" t="s">
        <v>997</v>
      </c>
      <c r="J1340" s="62">
        <v>1.3691974030420941E-8</v>
      </c>
      <c r="K1340" s="61" t="s">
        <v>2093</v>
      </c>
      <c r="L1340" s="61"/>
      <c r="M1340" s="61"/>
      <c r="N1340" s="61"/>
      <c r="O1340" s="61"/>
      <c r="P1340" s="61"/>
      <c r="Q1340" s="74">
        <v>4.1265483800781633</v>
      </c>
      <c r="R1340" s="61">
        <v>1</v>
      </c>
      <c r="S1340" s="61">
        <v>1</v>
      </c>
      <c r="T1340" s="61">
        <v>1</v>
      </c>
      <c r="U1340" s="61">
        <v>5</v>
      </c>
      <c r="V1340" s="61">
        <v>2013</v>
      </c>
      <c r="W1340" s="61" t="s">
        <v>13</v>
      </c>
      <c r="X1340" s="61" t="s">
        <v>572</v>
      </c>
      <c r="Y1340" s="61"/>
      <c r="AC1340"/>
    </row>
    <row r="1341" spans="2:29" x14ac:dyDescent="0.2">
      <c r="B1341" s="61" t="str">
        <f>INDEX(FlowMapping!$G$2:$G$875,MATCH(W1341&amp;D1341,FlowMapping!$E$2:$E$875,0))</f>
        <v>4,4'-isopropylidenediphenol</v>
      </c>
      <c r="C1341" s="61">
        <f>INDEX(FlowMapping!$H$2:$H$875,MATCH(W1341&amp;D1341,FlowMapping!$E$2:$E$875,0))</f>
        <v>80057</v>
      </c>
      <c r="D1341" s="61" t="s">
        <v>1003</v>
      </c>
      <c r="E1341" s="61" t="str">
        <f>INDEX(FlowMapping!$J$2:$J$875,MATCH(W1341&amp;D1341,FlowMapping!$E$2:$E$875,0))</f>
        <v>unspecified</v>
      </c>
      <c r="F1341" s="61" t="str">
        <f>INDEX(FlowMapping!$M$2:$M$875,MATCH(W1341&amp;D1341,FlowMapping!$E$2:$E$875,0))</f>
        <v>f1434c85-6374-3511-b73a-2189eb058ea8</v>
      </c>
      <c r="G1341" s="61" t="str">
        <f>INDEX(Activities!$B$2:$B$390,MATCH(H1341,Activities!$C$2:$C$390,0))</f>
        <v>Turbine and turbine generator set units manufacturing</v>
      </c>
      <c r="H1341" s="61">
        <v>333611</v>
      </c>
      <c r="I1341" s="61" t="s">
        <v>997</v>
      </c>
      <c r="J1341" s="62">
        <v>9.5214105793450874E-11</v>
      </c>
      <c r="K1341" s="61" t="s">
        <v>2093</v>
      </c>
      <c r="L1341" s="61"/>
      <c r="M1341" s="61"/>
      <c r="N1341" s="61"/>
      <c r="O1341" s="61"/>
      <c r="P1341" s="61"/>
      <c r="Q1341" s="74">
        <v>4.0952198473650068</v>
      </c>
      <c r="R1341" s="61">
        <v>1</v>
      </c>
      <c r="S1341" s="61">
        <v>1</v>
      </c>
      <c r="T1341" s="61">
        <v>1</v>
      </c>
      <c r="U1341" s="61">
        <v>5</v>
      </c>
      <c r="V1341" s="61">
        <v>2013</v>
      </c>
      <c r="W1341" s="61" t="s">
        <v>48</v>
      </c>
      <c r="X1341" s="61" t="s">
        <v>572</v>
      </c>
      <c r="Y1341" s="61"/>
      <c r="AC1341"/>
    </row>
    <row r="1342" spans="2:29" x14ac:dyDescent="0.2">
      <c r="B1342" s="61" t="str">
        <f>INDEX(FlowMapping!$G$2:$G$875,MATCH(W1342&amp;D1342,FlowMapping!$E$2:$E$875,0))</f>
        <v>Sulfuric acid</v>
      </c>
      <c r="C1342" s="61">
        <f>INDEX(FlowMapping!$H$2:$H$875,MATCH(W1342&amp;D1342,FlowMapping!$E$2:$E$875,0))</f>
        <v>7664939</v>
      </c>
      <c r="D1342" s="61" t="s">
        <v>1003</v>
      </c>
      <c r="E1342" s="61" t="str">
        <f>INDEX(FlowMapping!$J$2:$J$875,MATCH(W1342&amp;D1342,FlowMapping!$E$2:$E$875,0))</f>
        <v>unspecified</v>
      </c>
      <c r="F1342" s="61" t="str">
        <f>INDEX(FlowMapping!$M$2:$M$875,MATCH(W1342&amp;D1342,FlowMapping!$E$2:$E$875,0))</f>
        <v>99c65c6a-6871-40ba-af79-5bd6851688e4</v>
      </c>
      <c r="G1342" s="61" t="str">
        <f>INDEX(Activities!$B$2:$B$390,MATCH(H1342,Activities!$C$2:$C$390,0))</f>
        <v>Turbine and turbine generator set units manufacturing</v>
      </c>
      <c r="H1342" s="61">
        <v>333611</v>
      </c>
      <c r="I1342" s="61" t="s">
        <v>997</v>
      </c>
      <c r="J1342" s="62">
        <v>8.2518891687657425E-10</v>
      </c>
      <c r="K1342" s="61" t="s">
        <v>2093</v>
      </c>
      <c r="L1342" s="61"/>
      <c r="M1342" s="61"/>
      <c r="N1342" s="61"/>
      <c r="O1342" s="61"/>
      <c r="P1342" s="61"/>
      <c r="Q1342" s="74">
        <v>2.4306812032346441</v>
      </c>
      <c r="R1342" s="61">
        <v>1</v>
      </c>
      <c r="S1342" s="61">
        <v>1</v>
      </c>
      <c r="T1342" s="61">
        <v>1</v>
      </c>
      <c r="U1342" s="61">
        <v>5</v>
      </c>
      <c r="V1342" s="61">
        <v>2013</v>
      </c>
      <c r="W1342" s="61" t="s">
        <v>91</v>
      </c>
      <c r="X1342" s="61" t="s">
        <v>572</v>
      </c>
      <c r="Y1342" s="61"/>
      <c r="AC1342"/>
    </row>
    <row r="1343" spans="2:29" x14ac:dyDescent="0.2">
      <c r="B1343" s="61" t="str">
        <f>INDEX(FlowMapping!$G$2:$G$875,MATCH(W1343&amp;D1343,FlowMapping!$E$2:$E$875,0))</f>
        <v>copper</v>
      </c>
      <c r="C1343" s="61">
        <f>INDEX(FlowMapping!$H$2:$H$875,MATCH(W1343&amp;D1343,FlowMapping!$E$2:$E$875,0))</f>
        <v>7440508</v>
      </c>
      <c r="D1343" s="61" t="s">
        <v>1003</v>
      </c>
      <c r="E1343" s="61" t="str">
        <f>INDEX(FlowMapping!$J$2:$J$875,MATCH(W1343&amp;D1343,FlowMapping!$E$2:$E$875,0))</f>
        <v>unspecified</v>
      </c>
      <c r="F1343" s="61" t="str">
        <f>INDEX(FlowMapping!$M$2:$M$875,MATCH(W1343&amp;D1343,FlowMapping!$E$2:$E$875,0))</f>
        <v>ec8144d6-d123-43b1-9c17-a295422a0498</v>
      </c>
      <c r="G1343" s="61" t="str">
        <f>INDEX(Activities!$B$2:$B$390,MATCH(H1343,Activities!$C$2:$C$390,0))</f>
        <v>Turbine and turbine generator set units manufacturing</v>
      </c>
      <c r="H1343" s="61">
        <v>333611</v>
      </c>
      <c r="I1343" s="61" t="s">
        <v>997</v>
      </c>
      <c r="J1343" s="62">
        <v>9.6483627204030248E-9</v>
      </c>
      <c r="K1343" s="61" t="s">
        <v>2093</v>
      </c>
      <c r="L1343" s="61"/>
      <c r="M1343" s="61"/>
      <c r="N1343" s="61"/>
      <c r="O1343" s="61"/>
      <c r="P1343" s="61"/>
      <c r="Q1343" s="74">
        <v>3.6565374211799746</v>
      </c>
      <c r="R1343" s="61">
        <v>1</v>
      </c>
      <c r="S1343" s="61">
        <v>1</v>
      </c>
      <c r="T1343" s="61">
        <v>1</v>
      </c>
      <c r="U1343" s="61">
        <v>5</v>
      </c>
      <c r="V1343" s="61">
        <v>2013</v>
      </c>
      <c r="W1343" s="61" t="s">
        <v>25</v>
      </c>
      <c r="X1343" s="61" t="s">
        <v>572</v>
      </c>
      <c r="Y1343" s="61"/>
      <c r="AC1343"/>
    </row>
    <row r="1344" spans="2:29" x14ac:dyDescent="0.2">
      <c r="B1344" s="61" t="str">
        <f>INDEX(FlowMapping!$G$2:$G$875,MATCH(W1344&amp;D1344,FlowMapping!$E$2:$E$875,0))</f>
        <v>chromium</v>
      </c>
      <c r="C1344" s="61">
        <f>INDEX(FlowMapping!$H$2:$H$875,MATCH(W1344&amp;D1344,FlowMapping!$E$2:$E$875,0))</f>
        <v>7440473</v>
      </c>
      <c r="D1344" s="61" t="s">
        <v>1003</v>
      </c>
      <c r="E1344" s="61" t="str">
        <f>INDEX(FlowMapping!$J$2:$J$875,MATCH(W1344&amp;D1344,FlowMapping!$E$2:$E$875,0))</f>
        <v>unspecified</v>
      </c>
      <c r="F1344" s="61" t="str">
        <f>INDEX(FlowMapping!$M$2:$M$875,MATCH(W1344&amp;D1344,FlowMapping!$E$2:$E$875,0))</f>
        <v>e142b577-e934-4085-9a07-3983d4d92afb</v>
      </c>
      <c r="G1344" s="61" t="str">
        <f>INDEX(Activities!$B$2:$B$390,MATCH(H1344,Activities!$C$2:$C$390,0))</f>
        <v>Turbine and turbine generator set units manufacturing</v>
      </c>
      <c r="H1344" s="61">
        <v>333611</v>
      </c>
      <c r="I1344" s="61" t="s">
        <v>997</v>
      </c>
      <c r="J1344" s="62">
        <v>2.9529702770780862E-8</v>
      </c>
      <c r="K1344" s="61" t="s">
        <v>2093</v>
      </c>
      <c r="L1344" s="61"/>
      <c r="M1344" s="61"/>
      <c r="N1344" s="61"/>
      <c r="O1344" s="61"/>
      <c r="P1344" s="61"/>
      <c r="Q1344" s="74">
        <v>4.1265483800781633</v>
      </c>
      <c r="R1344" s="61">
        <v>1</v>
      </c>
      <c r="S1344" s="61">
        <v>1</v>
      </c>
      <c r="T1344" s="61">
        <v>1</v>
      </c>
      <c r="U1344" s="61">
        <v>5</v>
      </c>
      <c r="V1344" s="61">
        <v>2013</v>
      </c>
      <c r="W1344" s="61" t="s">
        <v>13</v>
      </c>
      <c r="X1344" s="61" t="s">
        <v>572</v>
      </c>
      <c r="Y1344" s="61"/>
      <c r="AC1344"/>
    </row>
    <row r="1345" spans="2:29" x14ac:dyDescent="0.2">
      <c r="B1345" s="61" t="str">
        <f>INDEX(FlowMapping!$G$2:$G$875,MATCH(W1345&amp;D1345,FlowMapping!$E$2:$E$875,0))</f>
        <v>ethylbenzene</v>
      </c>
      <c r="C1345" s="61">
        <f>INDEX(FlowMapping!$H$2:$H$875,MATCH(W1345&amp;D1345,FlowMapping!$E$2:$E$875,0))</f>
        <v>100414</v>
      </c>
      <c r="D1345" s="61" t="s">
        <v>1003</v>
      </c>
      <c r="E1345" s="61" t="str">
        <f>INDEX(FlowMapping!$J$2:$J$875,MATCH(W1345&amp;D1345,FlowMapping!$E$2:$E$875,0))</f>
        <v>unspecified</v>
      </c>
      <c r="F1345" s="61" t="str">
        <f>INDEX(FlowMapping!$M$2:$M$875,MATCH(W1345&amp;D1345,FlowMapping!$E$2:$E$875,0))</f>
        <v>787591de-0e9e-3f81-a1e5-2df2949f146c</v>
      </c>
      <c r="G1345" s="61" t="str">
        <f>INDEX(Activities!$B$2:$B$390,MATCH(H1345,Activities!$C$2:$C$390,0))</f>
        <v>Turbine and turbine generator set units manufacturing</v>
      </c>
      <c r="H1345" s="61">
        <v>333611</v>
      </c>
      <c r="I1345" s="61" t="s">
        <v>997</v>
      </c>
      <c r="J1345" s="62">
        <v>4.3227204030226702E-7</v>
      </c>
      <c r="K1345" s="61" t="s">
        <v>2093</v>
      </c>
      <c r="L1345" s="61"/>
      <c r="M1345" s="61"/>
      <c r="N1345" s="61"/>
      <c r="O1345" s="61"/>
      <c r="P1345" s="61"/>
      <c r="Q1345" s="74">
        <v>4.1756139744527641</v>
      </c>
      <c r="R1345" s="61">
        <v>1</v>
      </c>
      <c r="S1345" s="61">
        <v>1</v>
      </c>
      <c r="T1345" s="61">
        <v>1</v>
      </c>
      <c r="U1345" s="61">
        <v>5</v>
      </c>
      <c r="V1345" s="61">
        <v>2013</v>
      </c>
      <c r="W1345" s="61" t="s">
        <v>6</v>
      </c>
      <c r="X1345" s="61" t="s">
        <v>572</v>
      </c>
      <c r="Y1345" s="61"/>
      <c r="AC1345"/>
    </row>
    <row r="1346" spans="2:29" x14ac:dyDescent="0.2">
      <c r="B1346" s="61" t="str">
        <f>INDEX(FlowMapping!$G$2:$G$875,MATCH(W1346&amp;D1346,FlowMapping!$E$2:$E$875,0))</f>
        <v>methane, chlorodifluoro-, hcfc-22</v>
      </c>
      <c r="C1346" s="61">
        <f>INDEX(FlowMapping!$H$2:$H$875,MATCH(W1346&amp;D1346,FlowMapping!$E$2:$E$875,0))</f>
        <v>75456</v>
      </c>
      <c r="D1346" s="61" t="s">
        <v>1003</v>
      </c>
      <c r="E1346" s="61" t="str">
        <f>INDEX(FlowMapping!$J$2:$J$875,MATCH(W1346&amp;D1346,FlowMapping!$E$2:$E$875,0))</f>
        <v>unspecified</v>
      </c>
      <c r="F1346" s="61" t="str">
        <f>INDEX(FlowMapping!$M$2:$M$875,MATCH(W1346&amp;D1346,FlowMapping!$E$2:$E$875,0))</f>
        <v>18c582fe-7336-4138-8797-2db8b7a754c7</v>
      </c>
      <c r="G1346" s="61" t="str">
        <f>INDEX(Activities!$B$2:$B$390,MATCH(H1346,Activities!$C$2:$C$390,0))</f>
        <v>Turbine and turbine generator set units manufacturing</v>
      </c>
      <c r="H1346" s="61">
        <v>333611</v>
      </c>
      <c r="I1346" s="61" t="s">
        <v>997</v>
      </c>
      <c r="J1346" s="62">
        <v>4.5937632241813604E-7</v>
      </c>
      <c r="K1346" s="61" t="s">
        <v>2093</v>
      </c>
      <c r="L1346" s="61"/>
      <c r="M1346" s="61"/>
      <c r="N1346" s="61"/>
      <c r="O1346" s="61"/>
      <c r="P1346" s="61"/>
      <c r="Q1346" s="74">
        <v>4.2883276590049322</v>
      </c>
      <c r="R1346" s="61">
        <v>1</v>
      </c>
      <c r="S1346" s="61">
        <v>1</v>
      </c>
      <c r="T1346" s="61">
        <v>1</v>
      </c>
      <c r="U1346" s="61">
        <v>5</v>
      </c>
      <c r="V1346" s="61">
        <v>2013</v>
      </c>
      <c r="W1346" s="61" t="s">
        <v>148</v>
      </c>
      <c r="X1346" s="61" t="s">
        <v>572</v>
      </c>
      <c r="Y1346" s="61"/>
      <c r="AC1346"/>
    </row>
    <row r="1347" spans="2:29" x14ac:dyDescent="0.2">
      <c r="B1347" s="61" t="str">
        <f>INDEX(FlowMapping!$G$2:$G$875,MATCH(W1347&amp;D1347,FlowMapping!$E$2:$E$875,0))</f>
        <v>copper</v>
      </c>
      <c r="C1347" s="61">
        <f>INDEX(FlowMapping!$H$2:$H$875,MATCH(W1347&amp;D1347,FlowMapping!$E$2:$E$875,0))</f>
        <v>7440508</v>
      </c>
      <c r="D1347" s="61" t="s">
        <v>1003</v>
      </c>
      <c r="E1347" s="61" t="str">
        <f>INDEX(FlowMapping!$J$2:$J$875,MATCH(W1347&amp;D1347,FlowMapping!$E$2:$E$875,0))</f>
        <v>unspecified</v>
      </c>
      <c r="F1347" s="61" t="str">
        <f>INDEX(FlowMapping!$M$2:$M$875,MATCH(W1347&amp;D1347,FlowMapping!$E$2:$E$875,0))</f>
        <v>ec8144d6-d123-43b1-9c17-a295422a0498</v>
      </c>
      <c r="G1347" s="61" t="str">
        <f>INDEX(Activities!$B$2:$B$390,MATCH(H1347,Activities!$C$2:$C$390,0))</f>
        <v>Speed changer, industrial high-speed drive, and gear manufacturing</v>
      </c>
      <c r="H1347" s="61">
        <v>333612</v>
      </c>
      <c r="I1347" s="61" t="s">
        <v>997</v>
      </c>
      <c r="J1347" s="62">
        <v>1.6771013063840277E-9</v>
      </c>
      <c r="K1347" s="61" t="s">
        <v>2093</v>
      </c>
      <c r="L1347" s="61"/>
      <c r="M1347" s="61"/>
      <c r="N1347" s="61"/>
      <c r="O1347" s="61"/>
      <c r="P1347" s="61"/>
      <c r="Q1347" s="74">
        <v>3.6565374211799746</v>
      </c>
      <c r="R1347" s="61">
        <v>1</v>
      </c>
      <c r="S1347" s="61">
        <v>1</v>
      </c>
      <c r="T1347" s="61">
        <v>1</v>
      </c>
      <c r="U1347" s="61">
        <v>5</v>
      </c>
      <c r="V1347" s="61">
        <v>2013</v>
      </c>
      <c r="W1347" s="61" t="s">
        <v>25</v>
      </c>
      <c r="X1347" s="61" t="s">
        <v>572</v>
      </c>
      <c r="Y1347" s="61"/>
      <c r="AC1347"/>
    </row>
    <row r="1348" spans="2:29" x14ac:dyDescent="0.2">
      <c r="B1348" s="61" t="str">
        <f>INDEX(FlowMapping!$G$2:$G$875,MATCH(W1348&amp;D1348,FlowMapping!$E$2:$E$875,0))</f>
        <v>chromium</v>
      </c>
      <c r="C1348" s="61">
        <f>INDEX(FlowMapping!$H$2:$H$875,MATCH(W1348&amp;D1348,FlowMapping!$E$2:$E$875,0))</f>
        <v>7440473</v>
      </c>
      <c r="D1348" s="61" t="s">
        <v>1003</v>
      </c>
      <c r="E1348" s="61" t="str">
        <f>INDEX(FlowMapping!$J$2:$J$875,MATCH(W1348&amp;D1348,FlowMapping!$E$2:$E$875,0))</f>
        <v>unspecified</v>
      </c>
      <c r="F1348" s="61" t="str">
        <f>INDEX(FlowMapping!$M$2:$M$875,MATCH(W1348&amp;D1348,FlowMapping!$E$2:$E$875,0))</f>
        <v>e142b577-e934-4085-9a07-3983d4d92afb</v>
      </c>
      <c r="G1348" s="61" t="str">
        <f>INDEX(Activities!$B$2:$B$390,MATCH(H1348,Activities!$C$2:$C$390,0))</f>
        <v>Speed changer, industrial high-speed drive, and gear manufacturing</v>
      </c>
      <c r="H1348" s="61">
        <v>333612</v>
      </c>
      <c r="I1348" s="61" t="s">
        <v>997</v>
      </c>
      <c r="J1348" s="62">
        <v>2.8073557801331031E-8</v>
      </c>
      <c r="K1348" s="61" t="s">
        <v>2093</v>
      </c>
      <c r="L1348" s="61"/>
      <c r="M1348" s="61"/>
      <c r="N1348" s="61"/>
      <c r="O1348" s="61"/>
      <c r="P1348" s="61"/>
      <c r="Q1348" s="74">
        <v>4.1265483800781633</v>
      </c>
      <c r="R1348" s="61">
        <v>1</v>
      </c>
      <c r="S1348" s="61">
        <v>1</v>
      </c>
      <c r="T1348" s="61">
        <v>1</v>
      </c>
      <c r="U1348" s="61">
        <v>5</v>
      </c>
      <c r="V1348" s="61">
        <v>2013</v>
      </c>
      <c r="W1348" s="61" t="s">
        <v>13</v>
      </c>
      <c r="X1348" s="61" t="s">
        <v>572</v>
      </c>
      <c r="Y1348" s="61"/>
      <c r="AC1348"/>
    </row>
    <row r="1349" spans="2:29" x14ac:dyDescent="0.2">
      <c r="B1349" s="61" t="str">
        <f>INDEX(FlowMapping!$G$2:$G$875,MATCH(W1349&amp;D1349,FlowMapping!$E$2:$E$875,0))</f>
        <v>copper</v>
      </c>
      <c r="C1349" s="61">
        <f>INDEX(FlowMapping!$H$2:$H$875,MATCH(W1349&amp;D1349,FlowMapping!$E$2:$E$875,0))</f>
        <v>7440508</v>
      </c>
      <c r="D1349" s="61" t="s">
        <v>1003</v>
      </c>
      <c r="E1349" s="61" t="str">
        <f>INDEX(FlowMapping!$J$2:$J$875,MATCH(W1349&amp;D1349,FlowMapping!$E$2:$E$875,0))</f>
        <v>unspecified</v>
      </c>
      <c r="F1349" s="61" t="str">
        <f>INDEX(FlowMapping!$M$2:$M$875,MATCH(W1349&amp;D1349,FlowMapping!$E$2:$E$875,0))</f>
        <v>ec8144d6-d123-43b1-9c17-a295422a0498</v>
      </c>
      <c r="G1349" s="61" t="str">
        <f>INDEX(Activities!$B$2:$B$390,MATCH(H1349,Activities!$C$2:$C$390,0))</f>
        <v>Mechanical power transmission equipment manufacturing</v>
      </c>
      <c r="H1349" s="61">
        <v>333613</v>
      </c>
      <c r="I1349" s="61" t="s">
        <v>997</v>
      </c>
      <c r="J1349" s="62">
        <v>2.779640009548818E-9</v>
      </c>
      <c r="K1349" s="61" t="s">
        <v>2093</v>
      </c>
      <c r="L1349" s="61"/>
      <c r="M1349" s="61"/>
      <c r="N1349" s="61"/>
      <c r="O1349" s="61"/>
      <c r="P1349" s="61"/>
      <c r="Q1349" s="74">
        <v>3.6565374211799746</v>
      </c>
      <c r="R1349" s="61">
        <v>1</v>
      </c>
      <c r="S1349" s="61">
        <v>1</v>
      </c>
      <c r="T1349" s="61">
        <v>1</v>
      </c>
      <c r="U1349" s="61">
        <v>5</v>
      </c>
      <c r="V1349" s="61">
        <v>2013</v>
      </c>
      <c r="W1349" s="61" t="s">
        <v>25</v>
      </c>
      <c r="X1349" s="61" t="s">
        <v>572</v>
      </c>
      <c r="Y1349" s="61"/>
      <c r="AC1349"/>
    </row>
    <row r="1350" spans="2:29" x14ac:dyDescent="0.2">
      <c r="B1350" s="61" t="str">
        <f>INDEX(FlowMapping!$G$2:$G$875,MATCH(W1350&amp;D1350,FlowMapping!$E$2:$E$875,0))</f>
        <v>chromium</v>
      </c>
      <c r="C1350" s="61">
        <f>INDEX(FlowMapping!$H$2:$H$875,MATCH(W1350&amp;D1350,FlowMapping!$E$2:$E$875,0))</f>
        <v>7440473</v>
      </c>
      <c r="D1350" s="61" t="s">
        <v>1003</v>
      </c>
      <c r="E1350" s="61" t="str">
        <f>INDEX(FlowMapping!$J$2:$J$875,MATCH(W1350&amp;D1350,FlowMapping!$E$2:$E$875,0))</f>
        <v>unspecified</v>
      </c>
      <c r="F1350" s="61" t="str">
        <f>INDEX(FlowMapping!$M$2:$M$875,MATCH(W1350&amp;D1350,FlowMapping!$E$2:$E$875,0))</f>
        <v>e142b577-e934-4085-9a07-3983d4d92afb</v>
      </c>
      <c r="G1350" s="61" t="str">
        <f>INDEX(Activities!$B$2:$B$390,MATCH(H1350,Activities!$C$2:$C$390,0))</f>
        <v>Mechanical power transmission equipment manufacturing</v>
      </c>
      <c r="H1350" s="61">
        <v>333613</v>
      </c>
      <c r="I1350" s="61" t="s">
        <v>997</v>
      </c>
      <c r="J1350" s="62">
        <v>7.4932251133922179E-8</v>
      </c>
      <c r="K1350" s="61" t="s">
        <v>2093</v>
      </c>
      <c r="L1350" s="61"/>
      <c r="M1350" s="61"/>
      <c r="N1350" s="61"/>
      <c r="O1350" s="61"/>
      <c r="P1350" s="61"/>
      <c r="Q1350" s="74">
        <v>4.1265483800781633</v>
      </c>
      <c r="R1350" s="61">
        <v>1</v>
      </c>
      <c r="S1350" s="61">
        <v>1</v>
      </c>
      <c r="T1350" s="61">
        <v>1</v>
      </c>
      <c r="U1350" s="61">
        <v>5</v>
      </c>
      <c r="V1350" s="61">
        <v>2013</v>
      </c>
      <c r="W1350" s="61" t="s">
        <v>13</v>
      </c>
      <c r="X1350" s="61" t="s">
        <v>572</v>
      </c>
      <c r="Y1350" s="61"/>
      <c r="AC1350"/>
    </row>
    <row r="1351" spans="2:29" x14ac:dyDescent="0.2">
      <c r="B1351" s="61" t="str">
        <f>INDEX(FlowMapping!$G$2:$G$875,MATCH(W1351&amp;D1351,FlowMapping!$E$2:$E$875,0))</f>
        <v>diisocyanates</v>
      </c>
      <c r="C1351" s="61" t="str">
        <f>INDEX(FlowMapping!$H$2:$H$875,MATCH(W1351&amp;D1351,FlowMapping!$E$2:$E$875,0))</f>
        <v/>
      </c>
      <c r="D1351" s="61" t="s">
        <v>1003</v>
      </c>
      <c r="E1351" s="61" t="str">
        <f>INDEX(FlowMapping!$J$2:$J$875,MATCH(W1351&amp;D1351,FlowMapping!$E$2:$E$875,0))</f>
        <v>unspecified</v>
      </c>
      <c r="F1351" s="61" t="str">
        <f>INDEX(FlowMapping!$M$2:$M$875,MATCH(W1351&amp;D1351,FlowMapping!$E$2:$E$875,0))</f>
        <v>63f3fff6-0459-49fd-808a-6fc86fd63f5c</v>
      </c>
      <c r="G1351" s="61" t="str">
        <f>INDEX(Activities!$B$2:$B$390,MATCH(H1351,Activities!$C$2:$C$390,0))</f>
        <v>Other engine equipment manufacturing</v>
      </c>
      <c r="H1351" s="61">
        <v>333618</v>
      </c>
      <c r="I1351" s="61" t="s">
        <v>997</v>
      </c>
      <c r="J1351" s="62">
        <v>1.8175733993632825E-10</v>
      </c>
      <c r="K1351" s="61" t="s">
        <v>2093</v>
      </c>
      <c r="L1351" s="61"/>
      <c r="M1351" s="61"/>
      <c r="N1351" s="61"/>
      <c r="O1351" s="61"/>
      <c r="P1351" s="61"/>
      <c r="Q1351" s="74">
        <v>3.9778587426406746</v>
      </c>
      <c r="R1351" s="61">
        <v>1</v>
      </c>
      <c r="S1351" s="61">
        <v>1</v>
      </c>
      <c r="T1351" s="61">
        <v>1</v>
      </c>
      <c r="U1351" s="61">
        <v>5</v>
      </c>
      <c r="V1351" s="61">
        <v>2013</v>
      </c>
      <c r="W1351" s="61" t="s">
        <v>51</v>
      </c>
      <c r="X1351" s="61" t="s">
        <v>572</v>
      </c>
      <c r="Y1351" s="61"/>
      <c r="AC1351"/>
    </row>
    <row r="1352" spans="2:29" x14ac:dyDescent="0.2">
      <c r="B1352" s="61" t="str">
        <f>INDEX(FlowMapping!$G$2:$G$875,MATCH(W1352&amp;D1352,FlowMapping!$E$2:$E$875,0))</f>
        <v>chromium</v>
      </c>
      <c r="C1352" s="61">
        <f>INDEX(FlowMapping!$H$2:$H$875,MATCH(W1352&amp;D1352,FlowMapping!$E$2:$E$875,0))</f>
        <v>7440473</v>
      </c>
      <c r="D1352" s="61" t="s">
        <v>1003</v>
      </c>
      <c r="E1352" s="61" t="str">
        <f>INDEX(FlowMapping!$J$2:$J$875,MATCH(W1352&amp;D1352,FlowMapping!$E$2:$E$875,0))</f>
        <v>unspecified</v>
      </c>
      <c r="F1352" s="61" t="str">
        <f>INDEX(FlowMapping!$M$2:$M$875,MATCH(W1352&amp;D1352,FlowMapping!$E$2:$E$875,0))</f>
        <v>e142b577-e934-4085-9a07-3983d4d92afb</v>
      </c>
      <c r="G1352" s="61" t="str">
        <f>INDEX(Activities!$B$2:$B$390,MATCH(H1352,Activities!$C$2:$C$390,0))</f>
        <v>Other engine equipment manufacturing</v>
      </c>
      <c r="H1352" s="61">
        <v>333618</v>
      </c>
      <c r="I1352" s="61" t="s">
        <v>997</v>
      </c>
      <c r="J1352" s="62">
        <v>1.1231694375663248E-9</v>
      </c>
      <c r="K1352" s="61" t="s">
        <v>2093</v>
      </c>
      <c r="L1352" s="61"/>
      <c r="M1352" s="61"/>
      <c r="N1352" s="61"/>
      <c r="O1352" s="61"/>
      <c r="P1352" s="61"/>
      <c r="Q1352" s="74">
        <v>4.1265483800781633</v>
      </c>
      <c r="R1352" s="61">
        <v>1</v>
      </c>
      <c r="S1352" s="61">
        <v>1</v>
      </c>
      <c r="T1352" s="61">
        <v>1</v>
      </c>
      <c r="U1352" s="61">
        <v>5</v>
      </c>
      <c r="V1352" s="61">
        <v>2013</v>
      </c>
      <c r="W1352" s="61" t="s">
        <v>13</v>
      </c>
      <c r="X1352" s="61" t="s">
        <v>572</v>
      </c>
      <c r="Y1352" s="61"/>
      <c r="AC1352"/>
    </row>
    <row r="1353" spans="2:29" x14ac:dyDescent="0.2">
      <c r="B1353" s="61" t="str">
        <f>INDEX(FlowMapping!$G$2:$G$875,MATCH(W1353&amp;D1353,FlowMapping!$E$2:$E$875,0))</f>
        <v>Propene</v>
      </c>
      <c r="C1353" s="61">
        <f>INDEX(FlowMapping!$H$2:$H$875,MATCH(W1353&amp;D1353,FlowMapping!$E$2:$E$875,0))</f>
        <v>115071</v>
      </c>
      <c r="D1353" s="61" t="s">
        <v>1003</v>
      </c>
      <c r="E1353" s="61" t="str">
        <f>INDEX(FlowMapping!$J$2:$J$875,MATCH(W1353&amp;D1353,FlowMapping!$E$2:$E$875,0))</f>
        <v>unspecified</v>
      </c>
      <c r="F1353" s="61" t="str">
        <f>INDEX(FlowMapping!$M$2:$M$875,MATCH(W1353&amp;D1353,FlowMapping!$E$2:$E$875,0))</f>
        <v>64165202-4870-47d0-8602-b85e5d672865</v>
      </c>
      <c r="G1353" s="61" t="str">
        <f>INDEX(Activities!$B$2:$B$390,MATCH(H1353,Activities!$C$2:$C$390,0))</f>
        <v>Other engine equipment manufacturing</v>
      </c>
      <c r="H1353" s="61">
        <v>333618</v>
      </c>
      <c r="I1353" s="61" t="s">
        <v>997</v>
      </c>
      <c r="J1353" s="62">
        <v>3.5253257870534138E-9</v>
      </c>
      <c r="K1353" s="61" t="s">
        <v>2093</v>
      </c>
      <c r="L1353" s="61"/>
      <c r="M1353" s="61"/>
      <c r="N1353" s="61"/>
      <c r="O1353" s="61"/>
      <c r="P1353" s="61"/>
      <c r="Q1353" s="74">
        <v>3.2650843963827887</v>
      </c>
      <c r="R1353" s="61">
        <v>1</v>
      </c>
      <c r="S1353" s="61">
        <v>1</v>
      </c>
      <c r="T1353" s="61">
        <v>1</v>
      </c>
      <c r="U1353" s="61">
        <v>5</v>
      </c>
      <c r="V1353" s="61">
        <v>2013</v>
      </c>
      <c r="W1353" s="61" t="s">
        <v>102</v>
      </c>
      <c r="X1353" s="61" t="s">
        <v>572</v>
      </c>
      <c r="Y1353" s="61"/>
      <c r="AC1353"/>
    </row>
    <row r="1354" spans="2:29" x14ac:dyDescent="0.2">
      <c r="B1354" s="61" t="str">
        <f>INDEX(FlowMapping!$G$2:$G$875,MATCH(W1354&amp;D1354,FlowMapping!$E$2:$E$875,0))</f>
        <v>nitric acid</v>
      </c>
      <c r="C1354" s="61">
        <f>INDEX(FlowMapping!$H$2:$H$875,MATCH(W1354&amp;D1354,FlowMapping!$E$2:$E$875,0))</f>
        <v>7697372</v>
      </c>
      <c r="D1354" s="61" t="s">
        <v>1003</v>
      </c>
      <c r="E1354" s="61" t="str">
        <f>INDEX(FlowMapping!$J$2:$J$875,MATCH(W1354&amp;D1354,FlowMapping!$E$2:$E$875,0))</f>
        <v>unspecified</v>
      </c>
      <c r="F1354" s="61" t="str">
        <f>INDEX(FlowMapping!$M$2:$M$875,MATCH(W1354&amp;D1354,FlowMapping!$E$2:$E$875,0))</f>
        <v>dc084330-5108-4d9c-a7ed-eb3345507f13</v>
      </c>
      <c r="G1354" s="61" t="str">
        <f>INDEX(Activities!$B$2:$B$390,MATCH(H1354,Activities!$C$2:$C$390,0))</f>
        <v>Other engine equipment manufacturing</v>
      </c>
      <c r="H1354" s="61">
        <v>333618</v>
      </c>
      <c r="I1354" s="61" t="s">
        <v>997</v>
      </c>
      <c r="J1354" s="62">
        <v>5.9010965688008487E-9</v>
      </c>
      <c r="K1354" s="61" t="s">
        <v>2093</v>
      </c>
      <c r="L1354" s="61"/>
      <c r="M1354" s="61"/>
      <c r="N1354" s="61"/>
      <c r="O1354" s="61"/>
      <c r="P1354" s="61"/>
      <c r="Q1354" s="74">
        <v>3.3313508718933869</v>
      </c>
      <c r="R1354" s="61">
        <v>1</v>
      </c>
      <c r="S1354" s="61">
        <v>1</v>
      </c>
      <c r="T1354" s="61">
        <v>1</v>
      </c>
      <c r="U1354" s="61">
        <v>5</v>
      </c>
      <c r="V1354" s="61">
        <v>2013</v>
      </c>
      <c r="W1354" s="61" t="s">
        <v>65</v>
      </c>
      <c r="X1354" s="61" t="s">
        <v>572</v>
      </c>
      <c r="Y1354" s="61"/>
      <c r="AC1354"/>
    </row>
    <row r="1355" spans="2:29" x14ac:dyDescent="0.2">
      <c r="B1355" s="61" t="str">
        <f>INDEX(FlowMapping!$G$2:$G$875,MATCH(W1355&amp;D1355,FlowMapping!$E$2:$E$875,0))</f>
        <v>copper</v>
      </c>
      <c r="C1355" s="61">
        <f>INDEX(FlowMapping!$H$2:$H$875,MATCH(W1355&amp;D1355,FlowMapping!$E$2:$E$875,0))</f>
        <v>7440508</v>
      </c>
      <c r="D1355" s="61" t="s">
        <v>1003</v>
      </c>
      <c r="E1355" s="61" t="str">
        <f>INDEX(FlowMapping!$J$2:$J$875,MATCH(W1355&amp;D1355,FlowMapping!$E$2:$E$875,0))</f>
        <v>unspecified</v>
      </c>
      <c r="F1355" s="61" t="str">
        <f>INDEX(FlowMapping!$M$2:$M$875,MATCH(W1355&amp;D1355,FlowMapping!$E$2:$E$875,0))</f>
        <v>ec8144d6-d123-43b1-9c17-a295422a0498</v>
      </c>
      <c r="G1355" s="61" t="str">
        <f>INDEX(Activities!$B$2:$B$390,MATCH(H1355,Activities!$C$2:$C$390,0))</f>
        <v>Other engine equipment manufacturing</v>
      </c>
      <c r="H1355" s="61">
        <v>333618</v>
      </c>
      <c r="I1355" s="61" t="s">
        <v>997</v>
      </c>
      <c r="J1355" s="62">
        <v>2.3950429430491681E-8</v>
      </c>
      <c r="K1355" s="61" t="s">
        <v>2093</v>
      </c>
      <c r="L1355" s="61"/>
      <c r="M1355" s="61"/>
      <c r="N1355" s="61"/>
      <c r="O1355" s="61"/>
      <c r="P1355" s="61"/>
      <c r="Q1355" s="74">
        <v>3.6565374211799746</v>
      </c>
      <c r="R1355" s="61">
        <v>1</v>
      </c>
      <c r="S1355" s="61">
        <v>1</v>
      </c>
      <c r="T1355" s="61">
        <v>1</v>
      </c>
      <c r="U1355" s="61">
        <v>5</v>
      </c>
      <c r="V1355" s="61">
        <v>2013</v>
      </c>
      <c r="W1355" s="61" t="s">
        <v>25</v>
      </c>
      <c r="X1355" s="61" t="s">
        <v>572</v>
      </c>
      <c r="Y1355" s="61"/>
      <c r="AC1355"/>
    </row>
    <row r="1356" spans="2:29" x14ac:dyDescent="0.2">
      <c r="B1356" s="61" t="str">
        <f>INDEX(FlowMapping!$G$2:$G$875,MATCH(W1356&amp;D1356,FlowMapping!$E$2:$E$875,0))</f>
        <v>butanol</v>
      </c>
      <c r="C1356" s="61">
        <f>INDEX(FlowMapping!$H$2:$H$875,MATCH(W1356&amp;D1356,FlowMapping!$E$2:$E$875,0))</f>
        <v>71363</v>
      </c>
      <c r="D1356" s="61" t="s">
        <v>1003</v>
      </c>
      <c r="E1356" s="61" t="str">
        <f>INDEX(FlowMapping!$J$2:$J$875,MATCH(W1356&amp;D1356,FlowMapping!$E$2:$E$875,0))</f>
        <v>unspecified</v>
      </c>
      <c r="F1356" s="61" t="str">
        <f>INDEX(FlowMapping!$M$2:$M$875,MATCH(W1356&amp;D1356,FlowMapping!$E$2:$E$875,0))</f>
        <v>b9a9b2ad-5db3-47aa-81de-3a48ae9ad4ec</v>
      </c>
      <c r="G1356" s="61" t="str">
        <f>INDEX(Activities!$B$2:$B$390,MATCH(H1356,Activities!$C$2:$C$390,0))</f>
        <v>Other engine equipment manufacturing</v>
      </c>
      <c r="H1356" s="61">
        <v>333618</v>
      </c>
      <c r="I1356" s="61" t="s">
        <v>997</v>
      </c>
      <c r="J1356" s="62">
        <v>1.7414492536257517E-7</v>
      </c>
      <c r="K1356" s="61" t="s">
        <v>2093</v>
      </c>
      <c r="L1356" s="61"/>
      <c r="M1356" s="61"/>
      <c r="N1356" s="61"/>
      <c r="O1356" s="61"/>
      <c r="P1356" s="61"/>
      <c r="Q1356" s="74">
        <v>4.8089377343200388</v>
      </c>
      <c r="R1356" s="61">
        <v>1</v>
      </c>
      <c r="S1356" s="61">
        <v>1</v>
      </c>
      <c r="T1356" s="61">
        <v>1</v>
      </c>
      <c r="U1356" s="61">
        <v>5</v>
      </c>
      <c r="V1356" s="61">
        <v>2013</v>
      </c>
      <c r="W1356" s="61" t="s">
        <v>23</v>
      </c>
      <c r="X1356" s="61" t="s">
        <v>572</v>
      </c>
      <c r="Y1356" s="61"/>
      <c r="AC1356"/>
    </row>
    <row r="1357" spans="2:29" x14ac:dyDescent="0.2">
      <c r="B1357" s="61" t="str">
        <f>INDEX(FlowMapping!$G$2:$G$875,MATCH(W1357&amp;D1357,FlowMapping!$E$2:$E$875,0))</f>
        <v>Ethylene glycol monoethyl ether</v>
      </c>
      <c r="C1357" s="61">
        <f>INDEX(FlowMapping!$H$2:$H$875,MATCH(W1357&amp;D1357,FlowMapping!$E$2:$E$875,0))</f>
        <v>110805</v>
      </c>
      <c r="D1357" s="61" t="s">
        <v>1003</v>
      </c>
      <c r="E1357" s="61" t="str">
        <f>INDEX(FlowMapping!$J$2:$J$875,MATCH(W1357&amp;D1357,FlowMapping!$E$2:$E$875,0))</f>
        <v>unspecified</v>
      </c>
      <c r="F1357" s="61" t="str">
        <f>INDEX(FlowMapping!$M$2:$M$875,MATCH(W1357&amp;D1357,FlowMapping!$E$2:$E$875,0))</f>
        <v>45e23e23-d952-4721-a514-2acfa5bfcab5</v>
      </c>
      <c r="G1357" s="61" t="str">
        <f>INDEX(Activities!$B$2:$B$390,MATCH(H1357,Activities!$C$2:$C$390,0))</f>
        <v>Other engine equipment manufacturing</v>
      </c>
      <c r="H1357" s="61">
        <v>333618</v>
      </c>
      <c r="I1357" s="61" t="s">
        <v>997</v>
      </c>
      <c r="J1357" s="62">
        <v>3.6674156349487092E-7</v>
      </c>
      <c r="K1357" s="61" t="s">
        <v>2093</v>
      </c>
      <c r="L1357" s="61"/>
      <c r="M1357" s="61"/>
      <c r="N1357" s="61"/>
      <c r="O1357" s="61"/>
      <c r="P1357" s="61"/>
      <c r="Q1357" s="74">
        <v>4.8068611195233943</v>
      </c>
      <c r="R1357" s="61">
        <v>1</v>
      </c>
      <c r="S1357" s="61">
        <v>1</v>
      </c>
      <c r="T1357" s="61">
        <v>1</v>
      </c>
      <c r="U1357" s="61">
        <v>5</v>
      </c>
      <c r="V1357" s="61">
        <v>2013</v>
      </c>
      <c r="W1357" s="61" t="s">
        <v>89</v>
      </c>
      <c r="X1357" s="61" t="s">
        <v>572</v>
      </c>
      <c r="Y1357" s="61"/>
      <c r="AC1357"/>
    </row>
    <row r="1358" spans="2:29" x14ac:dyDescent="0.2">
      <c r="B1358" s="61" t="str">
        <f>INDEX(FlowMapping!$G$2:$G$875,MATCH(W1358&amp;D1358,FlowMapping!$E$2:$E$875,0))</f>
        <v>SEC-BUTYL ALCOHOL</v>
      </c>
      <c r="C1358" s="61">
        <f>INDEX(FlowMapping!$H$2:$H$875,MATCH(W1358&amp;D1358,FlowMapping!$E$2:$E$875,0))</f>
        <v>78922</v>
      </c>
      <c r="D1358" s="61" t="s">
        <v>1003</v>
      </c>
      <c r="E1358" s="61" t="str">
        <f>INDEX(FlowMapping!$J$2:$J$875,MATCH(W1358&amp;D1358,FlowMapping!$E$2:$E$875,0))</f>
        <v>unspecified</v>
      </c>
      <c r="F1358" s="61" t="str">
        <f>INDEX(FlowMapping!$M$2:$M$875,MATCH(W1358&amp;D1358,FlowMapping!$E$2:$E$875,0))</f>
        <v>1dcd86a2-ace9-4f68-b02c-13aff1c00923</v>
      </c>
      <c r="G1358" s="61" t="str">
        <f>INDEX(Activities!$B$2:$B$390,MATCH(H1358,Activities!$C$2:$C$390,0))</f>
        <v>Other engine equipment manufacturing</v>
      </c>
      <c r="H1358" s="61">
        <v>333618</v>
      </c>
      <c r="I1358" s="61" t="s">
        <v>997</v>
      </c>
      <c r="J1358" s="62">
        <v>4.4894686947293955E-7</v>
      </c>
      <c r="K1358" s="61" t="s">
        <v>2093</v>
      </c>
      <c r="L1358" s="61"/>
      <c r="M1358" s="61"/>
      <c r="N1358" s="61"/>
      <c r="O1358" s="61"/>
      <c r="P1358" s="61"/>
      <c r="Q1358" s="74">
        <v>4.8574994924188646</v>
      </c>
      <c r="R1358" s="61">
        <v>1</v>
      </c>
      <c r="S1358" s="61">
        <v>1</v>
      </c>
      <c r="T1358" s="61">
        <v>1</v>
      </c>
      <c r="U1358" s="61">
        <v>5</v>
      </c>
      <c r="V1358" s="61">
        <v>2013</v>
      </c>
      <c r="W1358" s="61" t="s">
        <v>152</v>
      </c>
      <c r="X1358" s="61" t="s">
        <v>572</v>
      </c>
      <c r="Y1358" s="61"/>
      <c r="AC1358"/>
    </row>
    <row r="1359" spans="2:29" x14ac:dyDescent="0.2">
      <c r="B1359" s="61" t="str">
        <f>INDEX(FlowMapping!$G$2:$G$875,MATCH(W1359&amp;D1359,FlowMapping!$E$2:$E$875,0))</f>
        <v>copper</v>
      </c>
      <c r="C1359" s="61">
        <f>INDEX(FlowMapping!$H$2:$H$875,MATCH(W1359&amp;D1359,FlowMapping!$E$2:$E$875,0))</f>
        <v>7440508</v>
      </c>
      <c r="D1359" s="61" t="s">
        <v>1003</v>
      </c>
      <c r="E1359" s="61" t="str">
        <f>INDEX(FlowMapping!$J$2:$J$875,MATCH(W1359&amp;D1359,FlowMapping!$E$2:$E$875,0))</f>
        <v>unspecified</v>
      </c>
      <c r="F1359" s="61" t="str">
        <f>INDEX(FlowMapping!$M$2:$M$875,MATCH(W1359&amp;D1359,FlowMapping!$E$2:$E$875,0))</f>
        <v>ec8144d6-d123-43b1-9c17-a295422a0498</v>
      </c>
      <c r="G1359" s="61" t="str">
        <f>INDEX(Activities!$B$2:$B$390,MATCH(H1359,Activities!$C$2:$C$390,0))</f>
        <v>Air and gas compressor manufacturing</v>
      </c>
      <c r="H1359" s="61">
        <v>333912</v>
      </c>
      <c r="I1359" s="61" t="s">
        <v>997</v>
      </c>
      <c r="J1359" s="62">
        <v>1.7776158009685692E-9</v>
      </c>
      <c r="K1359" s="61" t="s">
        <v>2093</v>
      </c>
      <c r="L1359" s="61"/>
      <c r="M1359" s="61"/>
      <c r="N1359" s="61"/>
      <c r="O1359" s="61"/>
      <c r="P1359" s="61"/>
      <c r="Q1359" s="74">
        <v>3.6565374211799746</v>
      </c>
      <c r="R1359" s="61">
        <v>1</v>
      </c>
      <c r="S1359" s="61">
        <v>1</v>
      </c>
      <c r="T1359" s="61">
        <v>1</v>
      </c>
      <c r="U1359" s="61">
        <v>5</v>
      </c>
      <c r="V1359" s="61">
        <v>2013</v>
      </c>
      <c r="W1359" s="61" t="s">
        <v>25</v>
      </c>
      <c r="X1359" s="61" t="s">
        <v>572</v>
      </c>
      <c r="Y1359" s="61"/>
      <c r="AC1359"/>
    </row>
    <row r="1360" spans="2:29" x14ac:dyDescent="0.2">
      <c r="B1360" s="61" t="str">
        <f>INDEX(FlowMapping!$G$2:$G$875,MATCH(W1360&amp;D1360,FlowMapping!$E$2:$E$875,0))</f>
        <v>chromium</v>
      </c>
      <c r="C1360" s="61">
        <f>INDEX(FlowMapping!$H$2:$H$875,MATCH(W1360&amp;D1360,FlowMapping!$E$2:$E$875,0))</f>
        <v>7440473</v>
      </c>
      <c r="D1360" s="61" t="s">
        <v>1003</v>
      </c>
      <c r="E1360" s="61" t="str">
        <f>INDEX(FlowMapping!$J$2:$J$875,MATCH(W1360&amp;D1360,FlowMapping!$E$2:$E$875,0))</f>
        <v>unspecified</v>
      </c>
      <c r="F1360" s="61" t="str">
        <f>INDEX(FlowMapping!$M$2:$M$875,MATCH(W1360&amp;D1360,FlowMapping!$E$2:$E$875,0))</f>
        <v>e142b577-e934-4085-9a07-3983d4d92afb</v>
      </c>
      <c r="G1360" s="61" t="str">
        <f>INDEX(Activities!$B$2:$B$390,MATCH(H1360,Activities!$C$2:$C$390,0))</f>
        <v>Air and gas compressor manufacturing</v>
      </c>
      <c r="H1360" s="61">
        <v>333912</v>
      </c>
      <c r="I1360" s="61" t="s">
        <v>997</v>
      </c>
      <c r="J1360" s="62">
        <v>1.4034851770961921E-8</v>
      </c>
      <c r="K1360" s="61" t="s">
        <v>2093</v>
      </c>
      <c r="L1360" s="61"/>
      <c r="M1360" s="61"/>
      <c r="N1360" s="61"/>
      <c r="O1360" s="61"/>
      <c r="P1360" s="61"/>
      <c r="Q1360" s="74">
        <v>4.1265483800781633</v>
      </c>
      <c r="R1360" s="61">
        <v>1</v>
      </c>
      <c r="S1360" s="61">
        <v>1</v>
      </c>
      <c r="T1360" s="61">
        <v>1</v>
      </c>
      <c r="U1360" s="61">
        <v>5</v>
      </c>
      <c r="V1360" s="61">
        <v>2013</v>
      </c>
      <c r="W1360" s="61" t="s">
        <v>13</v>
      </c>
      <c r="X1360" s="61" t="s">
        <v>572</v>
      </c>
      <c r="Y1360" s="61"/>
      <c r="AC1360"/>
    </row>
    <row r="1361" spans="2:29" x14ac:dyDescent="0.2">
      <c r="B1361" s="61" t="str">
        <f>INDEX(FlowMapping!$G$2:$G$875,MATCH(W1361&amp;D1361,FlowMapping!$E$2:$E$875,0))</f>
        <v>diisocyanates</v>
      </c>
      <c r="C1361" s="61" t="str">
        <f>INDEX(FlowMapping!$H$2:$H$875,MATCH(W1361&amp;D1361,FlowMapping!$E$2:$E$875,0))</f>
        <v/>
      </c>
      <c r="D1361" s="61" t="s">
        <v>1003</v>
      </c>
      <c r="E1361" s="61" t="str">
        <f>INDEX(FlowMapping!$J$2:$J$875,MATCH(W1361&amp;D1361,FlowMapping!$E$2:$E$875,0))</f>
        <v>unspecified</v>
      </c>
      <c r="F1361" s="61" t="str">
        <f>INDEX(FlowMapping!$M$2:$M$875,MATCH(W1361&amp;D1361,FlowMapping!$E$2:$E$875,0))</f>
        <v>63f3fff6-0459-49fd-808a-6fc86fd63f5c</v>
      </c>
      <c r="G1361" s="61" t="str">
        <f>INDEX(Activities!$B$2:$B$390,MATCH(H1361,Activities!$C$2:$C$390,0))</f>
        <v>Material handling equipment manufacturing</v>
      </c>
      <c r="H1361" s="61">
        <v>333920</v>
      </c>
      <c r="I1361" s="61" t="s">
        <v>997</v>
      </c>
      <c r="J1361" s="62">
        <v>3.2552298252538663E-11</v>
      </c>
      <c r="K1361" s="61" t="s">
        <v>2093</v>
      </c>
      <c r="L1361" s="61"/>
      <c r="M1361" s="61"/>
      <c r="N1361" s="61"/>
      <c r="O1361" s="61"/>
      <c r="P1361" s="61"/>
      <c r="Q1361" s="74">
        <v>3.9778587426406746</v>
      </c>
      <c r="R1361" s="61">
        <v>1</v>
      </c>
      <c r="S1361" s="61">
        <v>1</v>
      </c>
      <c r="T1361" s="61">
        <v>1</v>
      </c>
      <c r="U1361" s="61">
        <v>5</v>
      </c>
      <c r="V1361" s="61">
        <v>2013</v>
      </c>
      <c r="W1361" s="61" t="s">
        <v>51</v>
      </c>
      <c r="X1361" s="61" t="s">
        <v>572</v>
      </c>
      <c r="Y1361" s="61"/>
      <c r="AC1361"/>
    </row>
    <row r="1362" spans="2:29" x14ac:dyDescent="0.2">
      <c r="B1362" s="61" t="str">
        <f>INDEX(FlowMapping!$G$2:$G$875,MATCH(W1362&amp;D1362,FlowMapping!$E$2:$E$875,0))</f>
        <v>copper</v>
      </c>
      <c r="C1362" s="61">
        <f>INDEX(FlowMapping!$H$2:$H$875,MATCH(W1362&amp;D1362,FlowMapping!$E$2:$E$875,0))</f>
        <v>7440508</v>
      </c>
      <c r="D1362" s="61" t="s">
        <v>1003</v>
      </c>
      <c r="E1362" s="61" t="str">
        <f>INDEX(FlowMapping!$J$2:$J$875,MATCH(W1362&amp;D1362,FlowMapping!$E$2:$E$875,0))</f>
        <v>unspecified</v>
      </c>
      <c r="F1362" s="61" t="str">
        <f>INDEX(FlowMapping!$M$2:$M$875,MATCH(W1362&amp;D1362,FlowMapping!$E$2:$E$875,0))</f>
        <v>ec8144d6-d123-43b1-9c17-a295422a0498</v>
      </c>
      <c r="G1362" s="61" t="str">
        <f>INDEX(Activities!$B$2:$B$390,MATCH(H1362,Activities!$C$2:$C$390,0))</f>
        <v>Material handling equipment manufacturing</v>
      </c>
      <c r="H1362" s="61">
        <v>333920</v>
      </c>
      <c r="I1362" s="61" t="s">
        <v>997</v>
      </c>
      <c r="J1362" s="62">
        <v>4.1235623811403363E-9</v>
      </c>
      <c r="K1362" s="61" t="s">
        <v>2093</v>
      </c>
      <c r="L1362" s="61"/>
      <c r="M1362" s="61"/>
      <c r="N1362" s="61"/>
      <c r="O1362" s="61"/>
      <c r="P1362" s="61"/>
      <c r="Q1362" s="74">
        <v>3.6565374211799746</v>
      </c>
      <c r="R1362" s="61">
        <v>1</v>
      </c>
      <c r="S1362" s="61">
        <v>1</v>
      </c>
      <c r="T1362" s="61">
        <v>1</v>
      </c>
      <c r="U1362" s="61">
        <v>5</v>
      </c>
      <c r="V1362" s="61">
        <v>2013</v>
      </c>
      <c r="W1362" s="61" t="s">
        <v>25</v>
      </c>
      <c r="X1362" s="61" t="s">
        <v>572</v>
      </c>
      <c r="Y1362" s="61"/>
      <c r="AC1362"/>
    </row>
    <row r="1363" spans="2:29" x14ac:dyDescent="0.2">
      <c r="B1363" s="61" t="str">
        <f>INDEX(FlowMapping!$G$2:$G$875,MATCH(W1363&amp;D1363,FlowMapping!$E$2:$E$875,0))</f>
        <v>ALUMINUM OXIDE</v>
      </c>
      <c r="C1363" s="61">
        <f>INDEX(FlowMapping!$H$2:$H$875,MATCH(W1363&amp;D1363,FlowMapping!$E$2:$E$875,0))</f>
        <v>1344281</v>
      </c>
      <c r="D1363" s="61" t="s">
        <v>1003</v>
      </c>
      <c r="E1363" s="61" t="str">
        <f>INDEX(FlowMapping!$J$2:$J$875,MATCH(W1363&amp;D1363,FlowMapping!$E$2:$E$875,0))</f>
        <v>unspecified</v>
      </c>
      <c r="F1363" s="61" t="str">
        <f>INDEX(FlowMapping!$M$2:$M$875,MATCH(W1363&amp;D1363,FlowMapping!$E$2:$E$875,0))</f>
        <v>2c6d7f78-7b39-327b-b7d0-31eefac67a11</v>
      </c>
      <c r="G1363" s="61" t="str">
        <f>INDEX(Activities!$B$2:$B$390,MATCH(H1363,Activities!$C$2:$C$390,0))</f>
        <v>Material handling equipment manufacturing</v>
      </c>
      <c r="H1363" s="61">
        <v>333920</v>
      </c>
      <c r="I1363" s="61" t="s">
        <v>997</v>
      </c>
      <c r="J1363" s="62">
        <v>8.9193297211955928E-9</v>
      </c>
      <c r="K1363" s="61" t="s">
        <v>2093</v>
      </c>
      <c r="L1363" s="61"/>
      <c r="M1363" s="61"/>
      <c r="N1363" s="61"/>
      <c r="O1363" s="61"/>
      <c r="P1363" s="61"/>
      <c r="Q1363" s="74">
        <v>4.541660212657372</v>
      </c>
      <c r="R1363" s="61">
        <v>1</v>
      </c>
      <c r="S1363" s="61">
        <v>1</v>
      </c>
      <c r="T1363" s="61">
        <v>1</v>
      </c>
      <c r="U1363" s="61">
        <v>5</v>
      </c>
      <c r="V1363" s="61">
        <v>2013</v>
      </c>
      <c r="W1363" s="61" t="s">
        <v>198</v>
      </c>
      <c r="X1363" s="61" t="s">
        <v>572</v>
      </c>
      <c r="Y1363" s="61"/>
      <c r="AC1363"/>
    </row>
    <row r="1364" spans="2:29" x14ac:dyDescent="0.2">
      <c r="B1364" s="61" t="str">
        <f>INDEX(FlowMapping!$G$2:$G$875,MATCH(W1364&amp;D1364,FlowMapping!$E$2:$E$875,0))</f>
        <v>chromium</v>
      </c>
      <c r="C1364" s="61">
        <f>INDEX(FlowMapping!$H$2:$H$875,MATCH(W1364&amp;D1364,FlowMapping!$E$2:$E$875,0))</f>
        <v>7440473</v>
      </c>
      <c r="D1364" s="61" t="s">
        <v>1003</v>
      </c>
      <c r="E1364" s="61" t="str">
        <f>INDEX(FlowMapping!$J$2:$J$875,MATCH(W1364&amp;D1364,FlowMapping!$E$2:$E$875,0))</f>
        <v>unspecified</v>
      </c>
      <c r="F1364" s="61" t="str">
        <f>INDEX(FlowMapping!$M$2:$M$875,MATCH(W1364&amp;D1364,FlowMapping!$E$2:$E$875,0))</f>
        <v>e142b577-e934-4085-9a07-3983d4d92afb</v>
      </c>
      <c r="G1364" s="61" t="str">
        <f>INDEX(Activities!$B$2:$B$390,MATCH(H1364,Activities!$C$2:$C$390,0))</f>
        <v>Material handling equipment manufacturing</v>
      </c>
      <c r="H1364" s="61">
        <v>333920</v>
      </c>
      <c r="I1364" s="61" t="s">
        <v>997</v>
      </c>
      <c r="J1364" s="62">
        <v>2.5908074698051601E-8</v>
      </c>
      <c r="K1364" s="61" t="s">
        <v>2093</v>
      </c>
      <c r="L1364" s="61"/>
      <c r="M1364" s="61"/>
      <c r="N1364" s="61"/>
      <c r="O1364" s="61"/>
      <c r="P1364" s="61"/>
      <c r="Q1364" s="74">
        <v>4.1265483800781633</v>
      </c>
      <c r="R1364" s="61">
        <v>1</v>
      </c>
      <c r="S1364" s="61">
        <v>1</v>
      </c>
      <c r="T1364" s="61">
        <v>1</v>
      </c>
      <c r="U1364" s="61">
        <v>5</v>
      </c>
      <c r="V1364" s="61">
        <v>2013</v>
      </c>
      <c r="W1364" s="61" t="s">
        <v>13</v>
      </c>
      <c r="X1364" s="61" t="s">
        <v>572</v>
      </c>
      <c r="Y1364" s="61"/>
      <c r="AC1364"/>
    </row>
    <row r="1365" spans="2:29" x14ac:dyDescent="0.2">
      <c r="B1365" s="61" t="str">
        <f>INDEX(FlowMapping!$G$2:$G$875,MATCH(W1365&amp;D1365,FlowMapping!$E$2:$E$875,0))</f>
        <v>1,2,4-trimethylbenzene</v>
      </c>
      <c r="C1365" s="61">
        <f>INDEX(FlowMapping!$H$2:$H$875,MATCH(W1365&amp;D1365,FlowMapping!$E$2:$E$875,0))</f>
        <v>95636</v>
      </c>
      <c r="D1365" s="61" t="s">
        <v>1003</v>
      </c>
      <c r="E1365" s="61" t="str">
        <f>INDEX(FlowMapping!$J$2:$J$875,MATCH(W1365&amp;D1365,FlowMapping!$E$2:$E$875,0))</f>
        <v>unspecified</v>
      </c>
      <c r="F1365" s="61" t="str">
        <f>INDEX(FlowMapping!$M$2:$M$875,MATCH(W1365&amp;D1365,FlowMapping!$E$2:$E$875,0))</f>
        <v>776e1b2c-6a86-35c1-b2ed-61952ecd792c</v>
      </c>
      <c r="G1365" s="61" t="str">
        <f>INDEX(Activities!$B$2:$B$390,MATCH(H1365,Activities!$C$2:$C$390,0))</f>
        <v>Material handling equipment manufacturing</v>
      </c>
      <c r="H1365" s="61">
        <v>333920</v>
      </c>
      <c r="I1365" s="61" t="s">
        <v>997</v>
      </c>
      <c r="J1365" s="62">
        <v>4.0722925113925871E-8</v>
      </c>
      <c r="K1365" s="61" t="s">
        <v>2093</v>
      </c>
      <c r="L1365" s="61"/>
      <c r="M1365" s="61"/>
      <c r="N1365" s="61"/>
      <c r="O1365" s="61"/>
      <c r="P1365" s="61"/>
      <c r="Q1365" s="74">
        <v>4.5570818261911716</v>
      </c>
      <c r="R1365" s="61">
        <v>1</v>
      </c>
      <c r="S1365" s="61">
        <v>1</v>
      </c>
      <c r="T1365" s="61">
        <v>1</v>
      </c>
      <c r="U1365" s="61">
        <v>5</v>
      </c>
      <c r="V1365" s="61">
        <v>2013</v>
      </c>
      <c r="W1365" s="61" t="s">
        <v>32</v>
      </c>
      <c r="X1365" s="61" t="s">
        <v>572</v>
      </c>
      <c r="Y1365" s="61"/>
      <c r="AC1365"/>
    </row>
    <row r="1366" spans="2:29" x14ac:dyDescent="0.2">
      <c r="B1366" s="61" t="str">
        <f>INDEX(FlowMapping!$G$2:$G$875,MATCH(W1366&amp;D1366,FlowMapping!$E$2:$E$875,0))</f>
        <v>butanol</v>
      </c>
      <c r="C1366" s="61">
        <f>INDEX(FlowMapping!$H$2:$H$875,MATCH(W1366&amp;D1366,FlowMapping!$E$2:$E$875,0))</f>
        <v>71363</v>
      </c>
      <c r="D1366" s="61" t="s">
        <v>1003</v>
      </c>
      <c r="E1366" s="61" t="str">
        <f>INDEX(FlowMapping!$J$2:$J$875,MATCH(W1366&amp;D1366,FlowMapping!$E$2:$E$875,0))</f>
        <v>unspecified</v>
      </c>
      <c r="F1366" s="61" t="str">
        <f>INDEX(FlowMapping!$M$2:$M$875,MATCH(W1366&amp;D1366,FlowMapping!$E$2:$E$875,0))</f>
        <v>b9a9b2ad-5db3-47aa-81de-3a48ae9ad4ec</v>
      </c>
      <c r="G1366" s="61" t="str">
        <f>INDEX(Activities!$B$2:$B$390,MATCH(H1366,Activities!$C$2:$C$390,0))</f>
        <v>Material handling equipment manufacturing</v>
      </c>
      <c r="H1366" s="61">
        <v>333920</v>
      </c>
      <c r="I1366" s="61" t="s">
        <v>997</v>
      </c>
      <c r="J1366" s="62">
        <v>1.3300869065987298E-7</v>
      </c>
      <c r="K1366" s="61" t="s">
        <v>2093</v>
      </c>
      <c r="L1366" s="61"/>
      <c r="M1366" s="61"/>
      <c r="N1366" s="61"/>
      <c r="O1366" s="61"/>
      <c r="P1366" s="61"/>
      <c r="Q1366" s="74">
        <v>4.8089377343200388</v>
      </c>
      <c r="R1366" s="61">
        <v>1</v>
      </c>
      <c r="S1366" s="61">
        <v>1</v>
      </c>
      <c r="T1366" s="61">
        <v>1</v>
      </c>
      <c r="U1366" s="61">
        <v>5</v>
      </c>
      <c r="V1366" s="61">
        <v>2013</v>
      </c>
      <c r="W1366" s="61" t="s">
        <v>23</v>
      </c>
      <c r="X1366" s="61" t="s">
        <v>572</v>
      </c>
      <c r="Y1366" s="61"/>
      <c r="AC1366"/>
    </row>
    <row r="1367" spans="2:29" x14ac:dyDescent="0.2">
      <c r="B1367" s="61" t="str">
        <f>INDEX(FlowMapping!$G$2:$G$875,MATCH(W1367&amp;D1367,FlowMapping!$E$2:$E$875,0))</f>
        <v>copper</v>
      </c>
      <c r="C1367" s="61">
        <f>INDEX(FlowMapping!$H$2:$H$875,MATCH(W1367&amp;D1367,FlowMapping!$E$2:$E$875,0))</f>
        <v>7440508</v>
      </c>
      <c r="D1367" s="61" t="s">
        <v>1003</v>
      </c>
      <c r="E1367" s="61" t="str">
        <f>INDEX(FlowMapping!$J$2:$J$875,MATCH(W1367&amp;D1367,FlowMapping!$E$2:$E$875,0))</f>
        <v>unspecified</v>
      </c>
      <c r="F1367" s="61" t="str">
        <f>INDEX(FlowMapping!$M$2:$M$875,MATCH(W1367&amp;D1367,FlowMapping!$E$2:$E$875,0))</f>
        <v>ec8144d6-d123-43b1-9c17-a295422a0498</v>
      </c>
      <c r="G1367" s="61" t="str">
        <f>INDEX(Activities!$B$2:$B$390,MATCH(H1367,Activities!$C$2:$C$390,0))</f>
        <v>Packaging machinery manufacturing</v>
      </c>
      <c r="H1367" s="61">
        <v>333993</v>
      </c>
      <c r="I1367" s="61" t="s">
        <v>997</v>
      </c>
      <c r="J1367" s="62">
        <v>8.1966028189374765E-10</v>
      </c>
      <c r="K1367" s="61" t="s">
        <v>2093</v>
      </c>
      <c r="L1367" s="61"/>
      <c r="M1367" s="61"/>
      <c r="N1367" s="61"/>
      <c r="O1367" s="61"/>
      <c r="P1367" s="61"/>
      <c r="Q1367" s="74">
        <v>3.6565374211799746</v>
      </c>
      <c r="R1367" s="61">
        <v>1</v>
      </c>
      <c r="S1367" s="61">
        <v>1</v>
      </c>
      <c r="T1367" s="61">
        <v>1</v>
      </c>
      <c r="U1367" s="61">
        <v>5</v>
      </c>
      <c r="V1367" s="61">
        <v>2013</v>
      </c>
      <c r="W1367" s="61" t="s">
        <v>25</v>
      </c>
      <c r="X1367" s="61" t="s">
        <v>572</v>
      </c>
      <c r="Y1367" s="61"/>
      <c r="AC1367"/>
    </row>
    <row r="1368" spans="2:29" x14ac:dyDescent="0.2">
      <c r="B1368" s="61" t="str">
        <f>INDEX(FlowMapping!$G$2:$G$875,MATCH(W1368&amp;D1368,FlowMapping!$E$2:$E$875,0))</f>
        <v>chromium</v>
      </c>
      <c r="C1368" s="61">
        <f>INDEX(FlowMapping!$H$2:$H$875,MATCH(W1368&amp;D1368,FlowMapping!$E$2:$E$875,0))</f>
        <v>7440473</v>
      </c>
      <c r="D1368" s="61" t="s">
        <v>1003</v>
      </c>
      <c r="E1368" s="61" t="str">
        <f>INDEX(FlowMapping!$J$2:$J$875,MATCH(W1368&amp;D1368,FlowMapping!$E$2:$E$875,0))</f>
        <v>unspecified</v>
      </c>
      <c r="F1368" s="61" t="str">
        <f>INDEX(FlowMapping!$M$2:$M$875,MATCH(W1368&amp;D1368,FlowMapping!$E$2:$E$875,0))</f>
        <v>e142b577-e934-4085-9a07-3983d4d92afb</v>
      </c>
      <c r="G1368" s="61" t="str">
        <f>INDEX(Activities!$B$2:$B$390,MATCH(H1368,Activities!$C$2:$C$390,0))</f>
        <v>Packaging machinery manufacturing</v>
      </c>
      <c r="H1368" s="61">
        <v>333993</v>
      </c>
      <c r="I1368" s="61" t="s">
        <v>997</v>
      </c>
      <c r="J1368" s="62">
        <v>1.0212967112396096E-9</v>
      </c>
      <c r="K1368" s="61" t="s">
        <v>2093</v>
      </c>
      <c r="L1368" s="61"/>
      <c r="M1368" s="61"/>
      <c r="N1368" s="61"/>
      <c r="O1368" s="61"/>
      <c r="P1368" s="61"/>
      <c r="Q1368" s="74">
        <v>4.1265483800781633</v>
      </c>
      <c r="R1368" s="61">
        <v>1</v>
      </c>
      <c r="S1368" s="61">
        <v>1</v>
      </c>
      <c r="T1368" s="61">
        <v>1</v>
      </c>
      <c r="U1368" s="61">
        <v>5</v>
      </c>
      <c r="V1368" s="61">
        <v>2013</v>
      </c>
      <c r="W1368" s="61" t="s">
        <v>13</v>
      </c>
      <c r="X1368" s="61" t="s">
        <v>572</v>
      </c>
      <c r="Y1368" s="61"/>
      <c r="AC1368"/>
    </row>
    <row r="1369" spans="2:29" x14ac:dyDescent="0.2">
      <c r="B1369" s="61" t="str">
        <f>INDEX(FlowMapping!$G$2:$G$875,MATCH(W1369&amp;D1369,FlowMapping!$E$2:$E$875,0))</f>
        <v>ethylene glycol</v>
      </c>
      <c r="C1369" s="61">
        <f>INDEX(FlowMapping!$H$2:$H$875,MATCH(W1369&amp;D1369,FlowMapping!$E$2:$E$875,0))</f>
        <v>107211</v>
      </c>
      <c r="D1369" s="61" t="s">
        <v>1003</v>
      </c>
      <c r="E1369" s="61" t="str">
        <f>INDEX(FlowMapping!$J$2:$J$875,MATCH(W1369&amp;D1369,FlowMapping!$E$2:$E$875,0))</f>
        <v>unspecified</v>
      </c>
      <c r="F1369" s="61" t="str">
        <f>INDEX(FlowMapping!$M$2:$M$875,MATCH(W1369&amp;D1369,FlowMapping!$E$2:$E$875,0))</f>
        <v>7ae398b3-8532-11e0-9d78-0800200c9a66</v>
      </c>
      <c r="G1369" s="61" t="str">
        <f>INDEX(Activities!$B$2:$B$390,MATCH(H1369,Activities!$C$2:$C$390,0))</f>
        <v>Industrial process furnace and oven manufacturing</v>
      </c>
      <c r="H1369" s="61">
        <v>333994</v>
      </c>
      <c r="I1369" s="61" t="s">
        <v>997</v>
      </c>
      <c r="J1369" s="62">
        <v>8.1524083393242268E-10</v>
      </c>
      <c r="K1369" s="61" t="s">
        <v>2093</v>
      </c>
      <c r="L1369" s="61"/>
      <c r="M1369" s="61"/>
      <c r="N1369" s="61"/>
      <c r="O1369" s="61"/>
      <c r="P1369" s="61"/>
      <c r="Q1369" s="74">
        <v>4.5188857415186359</v>
      </c>
      <c r="R1369" s="61">
        <v>1</v>
      </c>
      <c r="S1369" s="61">
        <v>1</v>
      </c>
      <c r="T1369" s="61">
        <v>1</v>
      </c>
      <c r="U1369" s="61">
        <v>5</v>
      </c>
      <c r="V1369" s="61">
        <v>2013</v>
      </c>
      <c r="W1369" s="61" t="s">
        <v>3</v>
      </c>
      <c r="X1369" s="61" t="s">
        <v>572</v>
      </c>
      <c r="Y1369" s="61"/>
      <c r="AC1369"/>
    </row>
    <row r="1370" spans="2:29" x14ac:dyDescent="0.2">
      <c r="B1370" s="61" t="str">
        <f>INDEX(FlowMapping!$G$2:$G$875,MATCH(W1370&amp;D1370,FlowMapping!$E$2:$E$875,0))</f>
        <v>copper</v>
      </c>
      <c r="C1370" s="61">
        <f>INDEX(FlowMapping!$H$2:$H$875,MATCH(W1370&amp;D1370,FlowMapping!$E$2:$E$875,0))</f>
        <v>7440508</v>
      </c>
      <c r="D1370" s="61" t="s">
        <v>1003</v>
      </c>
      <c r="E1370" s="61" t="str">
        <f>INDEX(FlowMapping!$J$2:$J$875,MATCH(W1370&amp;D1370,FlowMapping!$E$2:$E$875,0))</f>
        <v>unspecified</v>
      </c>
      <c r="F1370" s="61" t="str">
        <f>INDEX(FlowMapping!$M$2:$M$875,MATCH(W1370&amp;D1370,FlowMapping!$E$2:$E$875,0))</f>
        <v>ec8144d6-d123-43b1-9c17-a295422a0498</v>
      </c>
      <c r="G1370" s="61" t="str">
        <f>INDEX(Activities!$B$2:$B$390,MATCH(H1370,Activities!$C$2:$C$390,0))</f>
        <v>Industrial process furnace and oven manufacturing</v>
      </c>
      <c r="H1370" s="61">
        <v>333994</v>
      </c>
      <c r="I1370" s="61" t="s">
        <v>997</v>
      </c>
      <c r="J1370" s="62">
        <v>1.6304816678648454E-9</v>
      </c>
      <c r="K1370" s="61" t="s">
        <v>2093</v>
      </c>
      <c r="L1370" s="61"/>
      <c r="M1370" s="61"/>
      <c r="N1370" s="61"/>
      <c r="O1370" s="61"/>
      <c r="P1370" s="61"/>
      <c r="Q1370" s="74">
        <v>3.6565374211799746</v>
      </c>
      <c r="R1370" s="61">
        <v>1</v>
      </c>
      <c r="S1370" s="61">
        <v>1</v>
      </c>
      <c r="T1370" s="61">
        <v>1</v>
      </c>
      <c r="U1370" s="61">
        <v>5</v>
      </c>
      <c r="V1370" s="61">
        <v>2013</v>
      </c>
      <c r="W1370" s="61" t="s">
        <v>25</v>
      </c>
      <c r="X1370" s="61" t="s">
        <v>572</v>
      </c>
      <c r="Y1370" s="61"/>
      <c r="AC1370"/>
    </row>
    <row r="1371" spans="2:29" x14ac:dyDescent="0.2">
      <c r="B1371" s="61" t="str">
        <f>INDEX(FlowMapping!$G$2:$G$875,MATCH(W1371&amp;D1371,FlowMapping!$E$2:$E$875,0))</f>
        <v>chromium</v>
      </c>
      <c r="C1371" s="61">
        <f>INDEX(FlowMapping!$H$2:$H$875,MATCH(W1371&amp;D1371,FlowMapping!$E$2:$E$875,0))</f>
        <v>7440473</v>
      </c>
      <c r="D1371" s="61" t="s">
        <v>1003</v>
      </c>
      <c r="E1371" s="61" t="str">
        <f>INDEX(FlowMapping!$J$2:$J$875,MATCH(W1371&amp;D1371,FlowMapping!$E$2:$E$875,0))</f>
        <v>unspecified</v>
      </c>
      <c r="F1371" s="61" t="str">
        <f>INDEX(FlowMapping!$M$2:$M$875,MATCH(W1371&amp;D1371,FlowMapping!$E$2:$E$875,0))</f>
        <v>e142b577-e934-4085-9a07-3983d4d92afb</v>
      </c>
      <c r="G1371" s="61" t="str">
        <f>INDEX(Activities!$B$2:$B$390,MATCH(H1371,Activities!$C$2:$C$390,0))</f>
        <v>Industrial process furnace and oven manufacturing</v>
      </c>
      <c r="H1371" s="61">
        <v>333994</v>
      </c>
      <c r="I1371" s="61" t="s">
        <v>997</v>
      </c>
      <c r="J1371" s="62">
        <v>4.9354680086268869E-9</v>
      </c>
      <c r="K1371" s="61" t="s">
        <v>2093</v>
      </c>
      <c r="L1371" s="61"/>
      <c r="M1371" s="61"/>
      <c r="N1371" s="61"/>
      <c r="O1371" s="61"/>
      <c r="P1371" s="61"/>
      <c r="Q1371" s="74">
        <v>4.1265483800781633</v>
      </c>
      <c r="R1371" s="61">
        <v>1</v>
      </c>
      <c r="S1371" s="61">
        <v>1</v>
      </c>
      <c r="T1371" s="61">
        <v>1</v>
      </c>
      <c r="U1371" s="61">
        <v>5</v>
      </c>
      <c r="V1371" s="61">
        <v>2013</v>
      </c>
      <c r="W1371" s="61" t="s">
        <v>13</v>
      </c>
      <c r="X1371" s="61" t="s">
        <v>572</v>
      </c>
      <c r="Y1371" s="61"/>
      <c r="AC1371"/>
    </row>
    <row r="1372" spans="2:29" x14ac:dyDescent="0.2">
      <c r="B1372" s="61" t="str">
        <f>INDEX(FlowMapping!$G$2:$G$875,MATCH(W1372&amp;D1372,FlowMapping!$E$2:$E$875,0))</f>
        <v>Ethylene glycol monoethyl ether</v>
      </c>
      <c r="C1372" s="61">
        <f>INDEX(FlowMapping!$H$2:$H$875,MATCH(W1372&amp;D1372,FlowMapping!$E$2:$E$875,0))</f>
        <v>110805</v>
      </c>
      <c r="D1372" s="61" t="s">
        <v>1003</v>
      </c>
      <c r="E1372" s="61" t="str">
        <f>INDEX(FlowMapping!$J$2:$J$875,MATCH(W1372&amp;D1372,FlowMapping!$E$2:$E$875,0))</f>
        <v>unspecified</v>
      </c>
      <c r="F1372" s="61" t="str">
        <f>INDEX(FlowMapping!$M$2:$M$875,MATCH(W1372&amp;D1372,FlowMapping!$E$2:$E$875,0))</f>
        <v>45e23e23-d952-4721-a514-2acfa5bfcab5</v>
      </c>
      <c r="G1372" s="61" t="str">
        <f>INDEX(Activities!$B$2:$B$390,MATCH(H1372,Activities!$C$2:$C$390,0))</f>
        <v>Electronic computer manufacturing</v>
      </c>
      <c r="H1372" s="61">
        <v>334111</v>
      </c>
      <c r="I1372" s="61" t="s">
        <v>997</v>
      </c>
      <c r="J1372" s="62">
        <v>2.0662649698593435E-7</v>
      </c>
      <c r="K1372" s="61" t="s">
        <v>2093</v>
      </c>
      <c r="L1372" s="61"/>
      <c r="M1372" s="61"/>
      <c r="N1372" s="61"/>
      <c r="O1372" s="61"/>
      <c r="P1372" s="61"/>
      <c r="Q1372" s="74">
        <v>4.8068611195233943</v>
      </c>
      <c r="R1372" s="61">
        <v>1</v>
      </c>
      <c r="S1372" s="61">
        <v>1</v>
      </c>
      <c r="T1372" s="61">
        <v>1</v>
      </c>
      <c r="U1372" s="61">
        <v>5</v>
      </c>
      <c r="V1372" s="61">
        <v>2013</v>
      </c>
      <c r="W1372" s="61" t="s">
        <v>89</v>
      </c>
      <c r="X1372" s="61" t="s">
        <v>572</v>
      </c>
      <c r="Y1372" s="61"/>
      <c r="AC1372"/>
    </row>
    <row r="1373" spans="2:29" x14ac:dyDescent="0.2">
      <c r="B1373" s="61" t="str">
        <f>INDEX(FlowMapping!$G$2:$G$875,MATCH(W1373&amp;D1373,FlowMapping!$E$2:$E$875,0))</f>
        <v>nitric acid</v>
      </c>
      <c r="C1373" s="61">
        <f>INDEX(FlowMapping!$H$2:$H$875,MATCH(W1373&amp;D1373,FlowMapping!$E$2:$E$875,0))</f>
        <v>7697372</v>
      </c>
      <c r="D1373" s="61" t="s">
        <v>1003</v>
      </c>
      <c r="E1373" s="61" t="str">
        <f>INDEX(FlowMapping!$J$2:$J$875,MATCH(W1373&amp;D1373,FlowMapping!$E$2:$E$875,0))</f>
        <v>unspecified</v>
      </c>
      <c r="F1373" s="61" t="str">
        <f>INDEX(FlowMapping!$M$2:$M$875,MATCH(W1373&amp;D1373,FlowMapping!$E$2:$E$875,0))</f>
        <v>dc084330-5108-4d9c-a7ed-eb3345507f13</v>
      </c>
      <c r="G1373" s="61" t="str">
        <f>INDEX(Activities!$B$2:$B$390,MATCH(H1373,Activities!$C$2:$C$390,0))</f>
        <v>Computer storage device manufacturing</v>
      </c>
      <c r="H1373" s="61">
        <v>334112</v>
      </c>
      <c r="I1373" s="61" t="s">
        <v>997</v>
      </c>
      <c r="J1373" s="62">
        <v>7.3322510460251032E-9</v>
      </c>
      <c r="K1373" s="61" t="s">
        <v>2093</v>
      </c>
      <c r="L1373" s="61"/>
      <c r="M1373" s="61"/>
      <c r="N1373" s="61"/>
      <c r="O1373" s="61"/>
      <c r="P1373" s="61"/>
      <c r="Q1373" s="74">
        <v>3.3313508718933869</v>
      </c>
      <c r="R1373" s="61">
        <v>1</v>
      </c>
      <c r="S1373" s="61">
        <v>1</v>
      </c>
      <c r="T1373" s="61">
        <v>1</v>
      </c>
      <c r="U1373" s="61">
        <v>5</v>
      </c>
      <c r="V1373" s="61">
        <v>2013</v>
      </c>
      <c r="W1373" s="61" t="s">
        <v>65</v>
      </c>
      <c r="X1373" s="61" t="s">
        <v>572</v>
      </c>
      <c r="Y1373" s="61"/>
      <c r="AC1373"/>
    </row>
    <row r="1374" spans="2:29" x14ac:dyDescent="0.2">
      <c r="B1374" s="61" t="str">
        <f>INDEX(FlowMapping!$G$2:$G$875,MATCH(W1374&amp;D1374,FlowMapping!$E$2:$E$875,0))</f>
        <v>1-Methyl-2-pyrrolidinone</v>
      </c>
      <c r="C1374" s="61">
        <f>INDEX(FlowMapping!$H$2:$H$875,MATCH(W1374&amp;D1374,FlowMapping!$E$2:$E$875,0))</f>
        <v>872504</v>
      </c>
      <c r="D1374" s="61" t="s">
        <v>1003</v>
      </c>
      <c r="E1374" s="61" t="str">
        <f>INDEX(FlowMapping!$J$2:$J$875,MATCH(W1374&amp;D1374,FlowMapping!$E$2:$E$875,0))</f>
        <v>unspecified</v>
      </c>
      <c r="F1374" s="61" t="str">
        <f>INDEX(FlowMapping!$M$2:$M$875,MATCH(W1374&amp;D1374,FlowMapping!$E$2:$E$875,0))</f>
        <v>00b8c5b8-8f45-445f-839c-2017fe3ad8b8</v>
      </c>
      <c r="G1374" s="61" t="str">
        <f>INDEX(Activities!$B$2:$B$390,MATCH(H1374,Activities!$C$2:$C$390,0))</f>
        <v>Computer storage device manufacturing</v>
      </c>
      <c r="H1374" s="61">
        <v>334112</v>
      </c>
      <c r="I1374" s="61" t="s">
        <v>997</v>
      </c>
      <c r="J1374" s="62">
        <v>2.1794309623430963E-7</v>
      </c>
      <c r="K1374" s="61" t="s">
        <v>2093</v>
      </c>
      <c r="L1374" s="61"/>
      <c r="M1374" s="61"/>
      <c r="N1374" s="61"/>
      <c r="O1374" s="61"/>
      <c r="P1374" s="61"/>
      <c r="Q1374" s="74">
        <v>4.7294197670253508</v>
      </c>
      <c r="R1374" s="61">
        <v>1</v>
      </c>
      <c r="S1374" s="61">
        <v>1</v>
      </c>
      <c r="T1374" s="61">
        <v>1</v>
      </c>
      <c r="U1374" s="61">
        <v>5</v>
      </c>
      <c r="V1374" s="61">
        <v>2013</v>
      </c>
      <c r="W1374" s="61" t="s">
        <v>50</v>
      </c>
      <c r="X1374" s="61" t="s">
        <v>572</v>
      </c>
      <c r="Y1374" s="61"/>
      <c r="AC1374"/>
    </row>
    <row r="1375" spans="2:29" x14ac:dyDescent="0.2">
      <c r="B1375" s="61" t="str">
        <f>INDEX(FlowMapping!$G$2:$G$875,MATCH(W1375&amp;D1375,FlowMapping!$E$2:$E$875,0))</f>
        <v>copper</v>
      </c>
      <c r="C1375" s="61">
        <f>INDEX(FlowMapping!$H$2:$H$875,MATCH(W1375&amp;D1375,FlowMapping!$E$2:$E$875,0))</f>
        <v>7440508</v>
      </c>
      <c r="D1375" s="61" t="s">
        <v>1003</v>
      </c>
      <c r="E1375" s="61" t="str">
        <f>INDEX(FlowMapping!$J$2:$J$875,MATCH(W1375&amp;D1375,FlowMapping!$E$2:$E$875,0))</f>
        <v>unspecified</v>
      </c>
      <c r="F1375" s="61" t="str">
        <f>INDEX(FlowMapping!$M$2:$M$875,MATCH(W1375&amp;D1375,FlowMapping!$E$2:$E$875,0))</f>
        <v>ec8144d6-d123-43b1-9c17-a295422a0498</v>
      </c>
      <c r="G1375" s="61" t="str">
        <f>INDEX(Activities!$B$2:$B$390,MATCH(H1375,Activities!$C$2:$C$390,0))</f>
        <v>Broadcast and wireless communications equipment</v>
      </c>
      <c r="H1375" s="61">
        <v>334220</v>
      </c>
      <c r="I1375" s="61" t="s">
        <v>997</v>
      </c>
      <c r="J1375" s="62">
        <v>1.4182534471437952E-11</v>
      </c>
      <c r="K1375" s="61" t="s">
        <v>2093</v>
      </c>
      <c r="L1375" s="61"/>
      <c r="M1375" s="61"/>
      <c r="N1375" s="61"/>
      <c r="O1375" s="61"/>
      <c r="P1375" s="61"/>
      <c r="Q1375" s="74">
        <v>3.6565374211799746</v>
      </c>
      <c r="R1375" s="61">
        <v>1</v>
      </c>
      <c r="S1375" s="61">
        <v>1</v>
      </c>
      <c r="T1375" s="61">
        <v>1</v>
      </c>
      <c r="U1375" s="61">
        <v>5</v>
      </c>
      <c r="V1375" s="61">
        <v>2013</v>
      </c>
      <c r="W1375" s="61" t="s">
        <v>25</v>
      </c>
      <c r="X1375" s="61" t="s">
        <v>572</v>
      </c>
      <c r="Y1375" s="61"/>
      <c r="AC1375"/>
    </row>
    <row r="1376" spans="2:29" x14ac:dyDescent="0.2">
      <c r="B1376" s="61" t="str">
        <f>INDEX(FlowMapping!$G$2:$G$875,MATCH(W1376&amp;D1376,FlowMapping!$E$2:$E$875,0))</f>
        <v>copper</v>
      </c>
      <c r="C1376" s="61">
        <f>INDEX(FlowMapping!$H$2:$H$875,MATCH(W1376&amp;D1376,FlowMapping!$E$2:$E$875,0))</f>
        <v>7440508</v>
      </c>
      <c r="D1376" s="61" t="s">
        <v>1003</v>
      </c>
      <c r="E1376" s="61" t="str">
        <f>INDEX(FlowMapping!$J$2:$J$875,MATCH(W1376&amp;D1376,FlowMapping!$E$2:$E$875,0))</f>
        <v>unspecified</v>
      </c>
      <c r="F1376" s="61" t="str">
        <f>INDEX(FlowMapping!$M$2:$M$875,MATCH(W1376&amp;D1376,FlowMapping!$E$2:$E$875,0))</f>
        <v>ec8144d6-d123-43b1-9c17-a295422a0498</v>
      </c>
      <c r="G1376" s="61" t="str">
        <f>INDEX(Activities!$B$2:$B$390,MATCH(H1376,Activities!$C$2:$C$390,0))</f>
        <v>Other communications equipment manufacturing</v>
      </c>
      <c r="H1376" s="61">
        <v>334290</v>
      </c>
      <c r="I1376" s="61" t="s">
        <v>997</v>
      </c>
      <c r="J1376" s="62">
        <v>3.5064935064935061E-10</v>
      </c>
      <c r="K1376" s="61" t="s">
        <v>2093</v>
      </c>
      <c r="L1376" s="61"/>
      <c r="M1376" s="61"/>
      <c r="N1376" s="61"/>
      <c r="O1376" s="61"/>
      <c r="P1376" s="61"/>
      <c r="Q1376" s="74">
        <v>3.6565374211799746</v>
      </c>
      <c r="R1376" s="61">
        <v>1</v>
      </c>
      <c r="S1376" s="61">
        <v>1</v>
      </c>
      <c r="T1376" s="61">
        <v>1</v>
      </c>
      <c r="U1376" s="61">
        <v>5</v>
      </c>
      <c r="V1376" s="61">
        <v>2013</v>
      </c>
      <c r="W1376" s="61" t="s">
        <v>25</v>
      </c>
      <c r="X1376" s="61" t="s">
        <v>572</v>
      </c>
      <c r="Y1376" s="61"/>
      <c r="AC1376"/>
    </row>
    <row r="1377" spans="2:29" x14ac:dyDescent="0.2">
      <c r="B1377" s="61" t="str">
        <f>INDEX(FlowMapping!$G$2:$G$875,MATCH(W1377&amp;D1377,FlowMapping!$E$2:$E$875,0))</f>
        <v>chromium</v>
      </c>
      <c r="C1377" s="61">
        <f>INDEX(FlowMapping!$H$2:$H$875,MATCH(W1377&amp;D1377,FlowMapping!$E$2:$E$875,0))</f>
        <v>7440473</v>
      </c>
      <c r="D1377" s="61" t="s">
        <v>1003</v>
      </c>
      <c r="E1377" s="61" t="str">
        <f>INDEX(FlowMapping!$J$2:$J$875,MATCH(W1377&amp;D1377,FlowMapping!$E$2:$E$875,0))</f>
        <v>unspecified</v>
      </c>
      <c r="F1377" s="61" t="str">
        <f>INDEX(FlowMapping!$M$2:$M$875,MATCH(W1377&amp;D1377,FlowMapping!$E$2:$E$875,0))</f>
        <v>e142b577-e934-4085-9a07-3983d4d92afb</v>
      </c>
      <c r="G1377" s="61" t="str">
        <f>INDEX(Activities!$B$2:$B$390,MATCH(H1377,Activities!$C$2:$C$390,0))</f>
        <v>Other communications equipment manufacturing</v>
      </c>
      <c r="H1377" s="61">
        <v>334290</v>
      </c>
      <c r="I1377" s="61" t="s">
        <v>997</v>
      </c>
      <c r="J1377" s="62">
        <v>7.0129870129870122E-10</v>
      </c>
      <c r="K1377" s="61" t="s">
        <v>2093</v>
      </c>
      <c r="L1377" s="61"/>
      <c r="M1377" s="61"/>
      <c r="N1377" s="61"/>
      <c r="O1377" s="61"/>
      <c r="P1377" s="61"/>
      <c r="Q1377" s="74">
        <v>4.1265483800781633</v>
      </c>
      <c r="R1377" s="61">
        <v>1</v>
      </c>
      <c r="S1377" s="61">
        <v>1</v>
      </c>
      <c r="T1377" s="61">
        <v>1</v>
      </c>
      <c r="U1377" s="61">
        <v>5</v>
      </c>
      <c r="V1377" s="61">
        <v>2013</v>
      </c>
      <c r="W1377" s="61" t="s">
        <v>13</v>
      </c>
      <c r="X1377" s="61" t="s">
        <v>572</v>
      </c>
      <c r="Y1377" s="61"/>
      <c r="AC1377"/>
    </row>
    <row r="1378" spans="2:29" x14ac:dyDescent="0.2">
      <c r="B1378" s="61" t="str">
        <f>INDEX(FlowMapping!$G$2:$G$875,MATCH(W1378&amp;D1378,FlowMapping!$E$2:$E$875,0))</f>
        <v>diisocyanates</v>
      </c>
      <c r="C1378" s="61" t="str">
        <f>INDEX(FlowMapping!$H$2:$H$875,MATCH(W1378&amp;D1378,FlowMapping!$E$2:$E$875,0))</f>
        <v/>
      </c>
      <c r="D1378" s="61" t="s">
        <v>1003</v>
      </c>
      <c r="E1378" s="61" t="str">
        <f>INDEX(FlowMapping!$J$2:$J$875,MATCH(W1378&amp;D1378,FlowMapping!$E$2:$E$875,0))</f>
        <v>unspecified</v>
      </c>
      <c r="F1378" s="61" t="str">
        <f>INDEX(FlowMapping!$M$2:$M$875,MATCH(W1378&amp;D1378,FlowMapping!$E$2:$E$875,0))</f>
        <v>63f3fff6-0459-49fd-808a-6fc86fd63f5c</v>
      </c>
      <c r="G1378" s="61" t="str">
        <f>INDEX(Activities!$B$2:$B$390,MATCH(H1378,Activities!$C$2:$C$390,0))</f>
        <v>Audio and video equipment manufacturing</v>
      </c>
      <c r="H1378" s="61">
        <v>334300</v>
      </c>
      <c r="I1378" s="61" t="s">
        <v>997</v>
      </c>
      <c r="J1378" s="62">
        <v>5.4E-8</v>
      </c>
      <c r="K1378" s="61" t="s">
        <v>2093</v>
      </c>
      <c r="L1378" s="61"/>
      <c r="M1378" s="61"/>
      <c r="N1378" s="61"/>
      <c r="O1378" s="61"/>
      <c r="P1378" s="61"/>
      <c r="Q1378" s="74">
        <v>3.9778587426406746</v>
      </c>
      <c r="R1378" s="61">
        <v>1</v>
      </c>
      <c r="S1378" s="61">
        <v>1</v>
      </c>
      <c r="T1378" s="61">
        <v>1</v>
      </c>
      <c r="U1378" s="61">
        <v>5</v>
      </c>
      <c r="V1378" s="61">
        <v>2013</v>
      </c>
      <c r="W1378" s="61" t="s">
        <v>51</v>
      </c>
      <c r="X1378" s="61" t="s">
        <v>572</v>
      </c>
      <c r="Y1378" s="61"/>
      <c r="AC1378"/>
    </row>
    <row r="1379" spans="2:29" x14ac:dyDescent="0.2">
      <c r="B1379" s="61" t="str">
        <f>INDEX(FlowMapping!$G$2:$G$875,MATCH(W1379&amp;D1379,FlowMapping!$E$2:$E$875,0))</f>
        <v>2,2-BIS(4-HYDROXY-3,5-DIBROMOPHENYL)PROPANE</v>
      </c>
      <c r="C1379" s="61">
        <f>INDEX(FlowMapping!$H$2:$H$875,MATCH(W1379&amp;D1379,FlowMapping!$E$2:$E$875,0))</f>
        <v>79947</v>
      </c>
      <c r="D1379" s="61" t="s">
        <v>1003</v>
      </c>
      <c r="E1379" s="61" t="str">
        <f>INDEX(FlowMapping!$J$2:$J$875,MATCH(W1379&amp;D1379,FlowMapping!$E$2:$E$875,0))</f>
        <v>unspecified</v>
      </c>
      <c r="F1379" s="61" t="str">
        <f>INDEX(FlowMapping!$M$2:$M$875,MATCH(W1379&amp;D1379,FlowMapping!$E$2:$E$875,0))</f>
        <v>0aac1109-0cf9-3bc7-9e7f-ceeb1ac68fc8</v>
      </c>
      <c r="G1379" s="61" t="str">
        <f>INDEX(Activities!$B$2:$B$390,MATCH(H1379,Activities!$C$2:$C$390,0))</f>
        <v>Semiconductor and related device manufacturing</v>
      </c>
      <c r="H1379" s="61">
        <v>334413</v>
      </c>
      <c r="I1379" s="61" t="s">
        <v>997</v>
      </c>
      <c r="J1379" s="62">
        <v>1.8432780223501526E-12</v>
      </c>
      <c r="K1379" s="61" t="s">
        <v>2093</v>
      </c>
      <c r="L1379" s="61"/>
      <c r="M1379" s="61"/>
      <c r="N1379" s="61"/>
      <c r="O1379" s="61"/>
      <c r="P1379" s="61"/>
      <c r="Q1379" s="74">
        <v>4.8694292729368138</v>
      </c>
      <c r="R1379" s="61">
        <v>1</v>
      </c>
      <c r="S1379" s="61">
        <v>1</v>
      </c>
      <c r="T1379" s="61">
        <v>1</v>
      </c>
      <c r="U1379" s="61">
        <v>5</v>
      </c>
      <c r="V1379" s="61">
        <v>2013</v>
      </c>
      <c r="W1379" s="61" t="s">
        <v>182</v>
      </c>
      <c r="X1379" s="61" t="s">
        <v>572</v>
      </c>
      <c r="Y1379" s="61"/>
      <c r="AC1379"/>
    </row>
    <row r="1380" spans="2:29" x14ac:dyDescent="0.2">
      <c r="B1380" s="61" t="str">
        <f>INDEX(FlowMapping!$G$2:$G$875,MATCH(W1380&amp;D1380,FlowMapping!$E$2:$E$875,0))</f>
        <v>sodium dimethyldithiocarbamate</v>
      </c>
      <c r="C1380" s="61">
        <f>INDEX(FlowMapping!$H$2:$H$875,MATCH(W1380&amp;D1380,FlowMapping!$E$2:$E$875,0))</f>
        <v>128041</v>
      </c>
      <c r="D1380" s="61" t="s">
        <v>1003</v>
      </c>
      <c r="E1380" s="61" t="str">
        <f>INDEX(FlowMapping!$J$2:$J$875,MATCH(W1380&amp;D1380,FlowMapping!$E$2:$E$875,0))</f>
        <v>unspecified</v>
      </c>
      <c r="F1380" s="61" t="str">
        <f>INDEX(FlowMapping!$M$2:$M$875,MATCH(W1380&amp;D1380,FlowMapping!$E$2:$E$875,0))</f>
        <v>02d2a022-e75a-4e9f-9e03-c7cf36edfa0f</v>
      </c>
      <c r="G1380" s="61" t="str">
        <f>INDEX(Activities!$B$2:$B$390,MATCH(H1380,Activities!$C$2:$C$390,0))</f>
        <v>Semiconductor and related device manufacturing</v>
      </c>
      <c r="H1380" s="61">
        <v>334413</v>
      </c>
      <c r="I1380" s="61" t="s">
        <v>997</v>
      </c>
      <c r="J1380" s="62">
        <v>5.2840636640704361E-10</v>
      </c>
      <c r="K1380" s="61" t="s">
        <v>2093</v>
      </c>
      <c r="L1380" s="61"/>
      <c r="M1380" s="61"/>
      <c r="N1380" s="61"/>
      <c r="O1380" s="61"/>
      <c r="P1380" s="61"/>
      <c r="Q1380" s="74">
        <v>5</v>
      </c>
      <c r="R1380" s="61">
        <v>1</v>
      </c>
      <c r="S1380" s="61">
        <v>1</v>
      </c>
      <c r="T1380" s="61">
        <v>1</v>
      </c>
      <c r="U1380" s="61">
        <v>5</v>
      </c>
      <c r="V1380" s="61">
        <v>2013</v>
      </c>
      <c r="W1380" s="61" t="s">
        <v>222</v>
      </c>
      <c r="X1380" s="61" t="s">
        <v>572</v>
      </c>
      <c r="Y1380" s="61"/>
      <c r="AC1380"/>
    </row>
    <row r="1381" spans="2:29" x14ac:dyDescent="0.2">
      <c r="B1381" s="61" t="str">
        <f>INDEX(FlowMapping!$G$2:$G$875,MATCH(W1381&amp;D1381,FlowMapping!$E$2:$E$875,0))</f>
        <v>Propene</v>
      </c>
      <c r="C1381" s="61">
        <f>INDEX(FlowMapping!$H$2:$H$875,MATCH(W1381&amp;D1381,FlowMapping!$E$2:$E$875,0))</f>
        <v>115071</v>
      </c>
      <c r="D1381" s="61" t="s">
        <v>1003</v>
      </c>
      <c r="E1381" s="61" t="str">
        <f>INDEX(FlowMapping!$J$2:$J$875,MATCH(W1381&amp;D1381,FlowMapping!$E$2:$E$875,0))</f>
        <v>unspecified</v>
      </c>
      <c r="F1381" s="61" t="str">
        <f>INDEX(FlowMapping!$M$2:$M$875,MATCH(W1381&amp;D1381,FlowMapping!$E$2:$E$875,0))</f>
        <v>64165202-4870-47d0-8602-b85e5d672865</v>
      </c>
      <c r="G1381" s="61" t="str">
        <f>INDEX(Activities!$B$2:$B$390,MATCH(H1381,Activities!$C$2:$C$390,0))</f>
        <v>Semiconductor and related device manufacturing</v>
      </c>
      <c r="H1381" s="61">
        <v>334413</v>
      </c>
      <c r="I1381" s="61" t="s">
        <v>997</v>
      </c>
      <c r="J1381" s="62">
        <v>8.7248493057907204E-10</v>
      </c>
      <c r="K1381" s="61" t="s">
        <v>2093</v>
      </c>
      <c r="L1381" s="61"/>
      <c r="M1381" s="61"/>
      <c r="N1381" s="61"/>
      <c r="O1381" s="61"/>
      <c r="P1381" s="61"/>
      <c r="Q1381" s="74">
        <v>3.2650843963827887</v>
      </c>
      <c r="R1381" s="61">
        <v>1</v>
      </c>
      <c r="S1381" s="61">
        <v>1</v>
      </c>
      <c r="T1381" s="61">
        <v>1</v>
      </c>
      <c r="U1381" s="61">
        <v>5</v>
      </c>
      <c r="V1381" s="61">
        <v>2013</v>
      </c>
      <c r="W1381" s="61" t="s">
        <v>102</v>
      </c>
      <c r="X1381" s="61" t="s">
        <v>572</v>
      </c>
      <c r="Y1381" s="61"/>
      <c r="AC1381"/>
    </row>
    <row r="1382" spans="2:29" x14ac:dyDescent="0.2">
      <c r="B1382" s="61" t="str">
        <f>INDEX(FlowMapping!$G$2:$G$875,MATCH(W1382&amp;D1382,FlowMapping!$E$2:$E$875,0))</f>
        <v>ethylbenzene</v>
      </c>
      <c r="C1382" s="61">
        <f>INDEX(FlowMapping!$H$2:$H$875,MATCH(W1382&amp;D1382,FlowMapping!$E$2:$E$875,0))</f>
        <v>100414</v>
      </c>
      <c r="D1382" s="61" t="s">
        <v>1003</v>
      </c>
      <c r="E1382" s="61" t="str">
        <f>INDEX(FlowMapping!$J$2:$J$875,MATCH(W1382&amp;D1382,FlowMapping!$E$2:$E$875,0))</f>
        <v>unspecified</v>
      </c>
      <c r="F1382" s="61" t="str">
        <f>INDEX(FlowMapping!$M$2:$M$875,MATCH(W1382&amp;D1382,FlowMapping!$E$2:$E$875,0))</f>
        <v>787591de-0e9e-3f81-a1e5-2df2949f146c</v>
      </c>
      <c r="G1382" s="61" t="str">
        <f>INDEX(Activities!$B$2:$B$390,MATCH(H1382,Activities!$C$2:$C$390,0))</f>
        <v>Semiconductor and related device manufacturing</v>
      </c>
      <c r="H1382" s="61">
        <v>334413</v>
      </c>
      <c r="I1382" s="61" t="s">
        <v>997</v>
      </c>
      <c r="J1382" s="62">
        <v>1.2595733152726042E-9</v>
      </c>
      <c r="K1382" s="61" t="s">
        <v>2093</v>
      </c>
      <c r="L1382" s="61"/>
      <c r="M1382" s="61"/>
      <c r="N1382" s="61"/>
      <c r="O1382" s="61"/>
      <c r="P1382" s="61"/>
      <c r="Q1382" s="74">
        <v>4.1756139744527641</v>
      </c>
      <c r="R1382" s="61">
        <v>1</v>
      </c>
      <c r="S1382" s="61">
        <v>1</v>
      </c>
      <c r="T1382" s="61">
        <v>1</v>
      </c>
      <c r="U1382" s="61">
        <v>5</v>
      </c>
      <c r="V1382" s="61">
        <v>2013</v>
      </c>
      <c r="W1382" s="61" t="s">
        <v>6</v>
      </c>
      <c r="X1382" s="61" t="s">
        <v>572</v>
      </c>
      <c r="Y1382" s="61"/>
      <c r="AC1382"/>
    </row>
    <row r="1383" spans="2:29" x14ac:dyDescent="0.2">
      <c r="B1383" s="61" t="str">
        <f>INDEX(FlowMapping!$G$2:$G$875,MATCH(W1383&amp;D1383,FlowMapping!$E$2:$E$875,0))</f>
        <v>fluorine</v>
      </c>
      <c r="C1383" s="61">
        <f>INDEX(FlowMapping!$H$2:$H$875,MATCH(W1383&amp;D1383,FlowMapping!$E$2:$E$875,0))</f>
        <v>7782414</v>
      </c>
      <c r="D1383" s="61" t="s">
        <v>1003</v>
      </c>
      <c r="E1383" s="61" t="str">
        <f>INDEX(FlowMapping!$J$2:$J$875,MATCH(W1383&amp;D1383,FlowMapping!$E$2:$E$875,0))</f>
        <v>unspecified</v>
      </c>
      <c r="F1383" s="61" t="str">
        <f>INDEX(FlowMapping!$M$2:$M$875,MATCH(W1383&amp;D1383,FlowMapping!$E$2:$E$875,0))</f>
        <v>1c389e81-9f9d-4e52-a6e9-11cc6b73d90d</v>
      </c>
      <c r="G1383" s="61" t="str">
        <f>INDEX(Activities!$B$2:$B$390,MATCH(H1383,Activities!$C$2:$C$390,0))</f>
        <v>Semiconductor and related device manufacturing</v>
      </c>
      <c r="H1383" s="61">
        <v>334413</v>
      </c>
      <c r="I1383" s="61" t="s">
        <v>997</v>
      </c>
      <c r="J1383" s="62">
        <v>4.2360372231628845E-8</v>
      </c>
      <c r="K1383" s="61" t="s">
        <v>2093</v>
      </c>
      <c r="L1383" s="61"/>
      <c r="M1383" s="61"/>
      <c r="N1383" s="61"/>
      <c r="O1383" s="61"/>
      <c r="P1383" s="61"/>
      <c r="Q1383" s="74">
        <v>4.257132174910204</v>
      </c>
      <c r="R1383" s="61">
        <v>1</v>
      </c>
      <c r="S1383" s="61">
        <v>1</v>
      </c>
      <c r="T1383" s="61">
        <v>1</v>
      </c>
      <c r="U1383" s="61">
        <v>5</v>
      </c>
      <c r="V1383" s="61">
        <v>2013</v>
      </c>
      <c r="W1383" s="61" t="s">
        <v>221</v>
      </c>
      <c r="X1383" s="61" t="s">
        <v>572</v>
      </c>
      <c r="Y1383" s="61"/>
      <c r="AC1383"/>
    </row>
    <row r="1384" spans="2:29" x14ac:dyDescent="0.2">
      <c r="B1384" s="61" t="str">
        <f>INDEX(FlowMapping!$G$2:$G$875,MATCH(W1384&amp;D1384,FlowMapping!$E$2:$E$875,0))</f>
        <v>ozone</v>
      </c>
      <c r="C1384" s="61">
        <f>INDEX(FlowMapping!$H$2:$H$875,MATCH(W1384&amp;D1384,FlowMapping!$E$2:$E$875,0))</f>
        <v>10028156</v>
      </c>
      <c r="D1384" s="61" t="s">
        <v>1003</v>
      </c>
      <c r="E1384" s="61" t="str">
        <f>INDEX(FlowMapping!$J$2:$J$875,MATCH(W1384&amp;D1384,FlowMapping!$E$2:$E$875,0))</f>
        <v>unspecified</v>
      </c>
      <c r="F1384" s="61" t="str">
        <f>INDEX(FlowMapping!$M$2:$M$875,MATCH(W1384&amp;D1384,FlowMapping!$E$2:$E$875,0))</f>
        <v>2058d91e-bb9f-4fce-8e53-131825b14a23</v>
      </c>
      <c r="G1384" s="61" t="str">
        <f>INDEX(Activities!$B$2:$B$390,MATCH(H1384,Activities!$C$2:$C$390,0))</f>
        <v>Semiconductor and related device manufacturing</v>
      </c>
      <c r="H1384" s="61">
        <v>334413</v>
      </c>
      <c r="I1384" s="61" t="s">
        <v>997</v>
      </c>
      <c r="J1384" s="62">
        <v>6.6376441584828985E-8</v>
      </c>
      <c r="K1384" s="61" t="s">
        <v>2093</v>
      </c>
      <c r="L1384" s="61"/>
      <c r="M1384" s="61"/>
      <c r="N1384" s="61"/>
      <c r="O1384" s="61"/>
      <c r="P1384" s="61"/>
      <c r="Q1384" s="74">
        <v>4.1839406100009837</v>
      </c>
      <c r="R1384" s="61">
        <v>1</v>
      </c>
      <c r="S1384" s="61">
        <v>1</v>
      </c>
      <c r="T1384" s="61">
        <v>1</v>
      </c>
      <c r="U1384" s="61">
        <v>5</v>
      </c>
      <c r="V1384" s="61">
        <v>2013</v>
      </c>
      <c r="W1384" s="61" t="s">
        <v>200</v>
      </c>
      <c r="X1384" s="61" t="s">
        <v>572</v>
      </c>
      <c r="Y1384" s="61"/>
      <c r="AC1384"/>
    </row>
    <row r="1385" spans="2:29" x14ac:dyDescent="0.2">
      <c r="B1385" s="61" t="str">
        <f>INDEX(FlowMapping!$G$2:$G$875,MATCH(W1385&amp;D1385,FlowMapping!$E$2:$E$875,0))</f>
        <v>nitric acid</v>
      </c>
      <c r="C1385" s="61">
        <f>INDEX(FlowMapping!$H$2:$H$875,MATCH(W1385&amp;D1385,FlowMapping!$E$2:$E$875,0))</f>
        <v>7697372</v>
      </c>
      <c r="D1385" s="61" t="s">
        <v>1003</v>
      </c>
      <c r="E1385" s="61" t="str">
        <f>INDEX(FlowMapping!$J$2:$J$875,MATCH(W1385&amp;D1385,FlowMapping!$E$2:$E$875,0))</f>
        <v>unspecified</v>
      </c>
      <c r="F1385" s="61" t="str">
        <f>INDEX(FlowMapping!$M$2:$M$875,MATCH(W1385&amp;D1385,FlowMapping!$E$2:$E$875,0))</f>
        <v>dc084330-5108-4d9c-a7ed-eb3345507f13</v>
      </c>
      <c r="G1385" s="61" t="str">
        <f>INDEX(Activities!$B$2:$B$390,MATCH(H1385,Activities!$C$2:$C$390,0))</f>
        <v>Semiconductor and related device manufacturing</v>
      </c>
      <c r="H1385" s="61">
        <v>334413</v>
      </c>
      <c r="I1385" s="61" t="s">
        <v>997</v>
      </c>
      <c r="J1385" s="62">
        <v>1.3311643903826616E-7</v>
      </c>
      <c r="K1385" s="61" t="s">
        <v>2093</v>
      </c>
      <c r="L1385" s="61"/>
      <c r="M1385" s="61"/>
      <c r="N1385" s="61"/>
      <c r="O1385" s="61"/>
      <c r="P1385" s="61"/>
      <c r="Q1385" s="74">
        <v>3.3313508718933869</v>
      </c>
      <c r="R1385" s="61">
        <v>1</v>
      </c>
      <c r="S1385" s="61">
        <v>1</v>
      </c>
      <c r="T1385" s="61">
        <v>1</v>
      </c>
      <c r="U1385" s="61">
        <v>5</v>
      </c>
      <c r="V1385" s="61">
        <v>2013</v>
      </c>
      <c r="W1385" s="61" t="s">
        <v>65</v>
      </c>
      <c r="X1385" s="61" t="s">
        <v>572</v>
      </c>
      <c r="Y1385" s="61"/>
      <c r="AC1385"/>
    </row>
    <row r="1386" spans="2:29" x14ac:dyDescent="0.2">
      <c r="B1386" s="61" t="str">
        <f>INDEX(FlowMapping!$G$2:$G$875,MATCH(W1386&amp;D1386,FlowMapping!$E$2:$E$875,0))</f>
        <v>Sulfuric acid</v>
      </c>
      <c r="C1386" s="61">
        <f>INDEX(FlowMapping!$H$2:$H$875,MATCH(W1386&amp;D1386,FlowMapping!$E$2:$E$875,0))</f>
        <v>7664939</v>
      </c>
      <c r="D1386" s="61" t="s">
        <v>1003</v>
      </c>
      <c r="E1386" s="61" t="str">
        <f>INDEX(FlowMapping!$J$2:$J$875,MATCH(W1386&amp;D1386,FlowMapping!$E$2:$E$875,0))</f>
        <v>unspecified</v>
      </c>
      <c r="F1386" s="61" t="str">
        <f>INDEX(FlowMapping!$M$2:$M$875,MATCH(W1386&amp;D1386,FlowMapping!$E$2:$E$875,0))</f>
        <v>99c65c6a-6871-40ba-af79-5bd6851688e4</v>
      </c>
      <c r="G1386" s="61" t="str">
        <f>INDEX(Activities!$B$2:$B$390,MATCH(H1386,Activities!$C$2:$C$390,0))</f>
        <v>Semiconductor and related device manufacturing</v>
      </c>
      <c r="H1386" s="61">
        <v>334413</v>
      </c>
      <c r="I1386" s="61" t="s">
        <v>997</v>
      </c>
      <c r="J1386" s="62">
        <v>2.5290474912292588E-7</v>
      </c>
      <c r="K1386" s="61" t="s">
        <v>2093</v>
      </c>
      <c r="L1386" s="61"/>
      <c r="M1386" s="61"/>
      <c r="N1386" s="61"/>
      <c r="O1386" s="61"/>
      <c r="P1386" s="61"/>
      <c r="Q1386" s="74">
        <v>2.4306812032346441</v>
      </c>
      <c r="R1386" s="61">
        <v>1</v>
      </c>
      <c r="S1386" s="61">
        <v>1</v>
      </c>
      <c r="T1386" s="61">
        <v>1</v>
      </c>
      <c r="U1386" s="61">
        <v>5</v>
      </c>
      <c r="V1386" s="61">
        <v>2013</v>
      </c>
      <c r="W1386" s="61" t="s">
        <v>91</v>
      </c>
      <c r="X1386" s="61" t="s">
        <v>572</v>
      </c>
      <c r="Y1386" s="61"/>
      <c r="AC1386"/>
    </row>
    <row r="1387" spans="2:29" x14ac:dyDescent="0.2">
      <c r="B1387" s="61" t="str">
        <f>INDEX(FlowMapping!$G$2:$G$875,MATCH(W1387&amp;D1387,FlowMapping!$E$2:$E$875,0))</f>
        <v>1-Methyl-2-pyrrolidinone</v>
      </c>
      <c r="C1387" s="61">
        <f>INDEX(FlowMapping!$H$2:$H$875,MATCH(W1387&amp;D1387,FlowMapping!$E$2:$E$875,0))</f>
        <v>872504</v>
      </c>
      <c r="D1387" s="61" t="s">
        <v>1003</v>
      </c>
      <c r="E1387" s="61" t="str">
        <f>INDEX(FlowMapping!$J$2:$J$875,MATCH(W1387&amp;D1387,FlowMapping!$E$2:$E$875,0))</f>
        <v>unspecified</v>
      </c>
      <c r="F1387" s="61" t="str">
        <f>INDEX(FlowMapping!$M$2:$M$875,MATCH(W1387&amp;D1387,FlowMapping!$E$2:$E$875,0))</f>
        <v>00b8c5b8-8f45-445f-839c-2017fe3ad8b8</v>
      </c>
      <c r="G1387" s="61" t="str">
        <f>INDEX(Activities!$B$2:$B$390,MATCH(H1387,Activities!$C$2:$C$390,0))</f>
        <v>Semiconductor and related device manufacturing</v>
      </c>
      <c r="H1387" s="61">
        <v>334413</v>
      </c>
      <c r="I1387" s="61" t="s">
        <v>997</v>
      </c>
      <c r="J1387" s="62">
        <v>1.3539270306806639E-6</v>
      </c>
      <c r="K1387" s="61" t="s">
        <v>2093</v>
      </c>
      <c r="L1387" s="61"/>
      <c r="M1387" s="61"/>
      <c r="N1387" s="61"/>
      <c r="O1387" s="61"/>
      <c r="P1387" s="61"/>
      <c r="Q1387" s="74">
        <v>4.7294197670253508</v>
      </c>
      <c r="R1387" s="61">
        <v>1</v>
      </c>
      <c r="S1387" s="61">
        <v>1</v>
      </c>
      <c r="T1387" s="61">
        <v>1</v>
      </c>
      <c r="U1387" s="61">
        <v>5</v>
      </c>
      <c r="V1387" s="61">
        <v>2013</v>
      </c>
      <c r="W1387" s="61" t="s">
        <v>50</v>
      </c>
      <c r="X1387" s="61" t="s">
        <v>572</v>
      </c>
      <c r="Y1387" s="61"/>
      <c r="AC1387"/>
    </row>
    <row r="1388" spans="2:29" x14ac:dyDescent="0.2">
      <c r="B1388" s="61" t="str">
        <f>INDEX(FlowMapping!$G$2:$G$875,MATCH(W1388&amp;D1388,FlowMapping!$E$2:$E$875,0))</f>
        <v>copper</v>
      </c>
      <c r="C1388" s="61">
        <f>INDEX(FlowMapping!$H$2:$H$875,MATCH(W1388&amp;D1388,FlowMapping!$E$2:$E$875,0))</f>
        <v>7440508</v>
      </c>
      <c r="D1388" s="61" t="s">
        <v>1003</v>
      </c>
      <c r="E1388" s="61" t="str">
        <f>INDEX(FlowMapping!$J$2:$J$875,MATCH(W1388&amp;D1388,FlowMapping!$E$2:$E$875,0))</f>
        <v>unspecified</v>
      </c>
      <c r="F1388" s="61" t="str">
        <f>INDEX(FlowMapping!$M$2:$M$875,MATCH(W1388&amp;D1388,FlowMapping!$E$2:$E$875,0))</f>
        <v>ec8144d6-d123-43b1-9c17-a295422a0498</v>
      </c>
      <c r="G1388" s="61" t="str">
        <f>INDEX(Activities!$B$2:$B$390,MATCH(H1388,Activities!$C$2:$C$390,0))</f>
        <v>Printed circuit assembly (electronic assembly) manufacturing</v>
      </c>
      <c r="H1388" s="61">
        <v>334418</v>
      </c>
      <c r="I1388" s="61" t="s">
        <v>997</v>
      </c>
      <c r="J1388" s="62">
        <v>1.1420457232952305E-13</v>
      </c>
      <c r="K1388" s="61" t="s">
        <v>2093</v>
      </c>
      <c r="L1388" s="61"/>
      <c r="M1388" s="61"/>
      <c r="N1388" s="61"/>
      <c r="O1388" s="61"/>
      <c r="P1388" s="61"/>
      <c r="Q1388" s="74">
        <v>3.6565374211799746</v>
      </c>
      <c r="R1388" s="61">
        <v>1</v>
      </c>
      <c r="S1388" s="61">
        <v>1</v>
      </c>
      <c r="T1388" s="61">
        <v>1</v>
      </c>
      <c r="U1388" s="61">
        <v>4</v>
      </c>
      <c r="V1388" s="61">
        <v>2013</v>
      </c>
      <c r="W1388" s="61" t="s">
        <v>25</v>
      </c>
      <c r="X1388" s="61" t="s">
        <v>572</v>
      </c>
      <c r="Y1388" s="61"/>
      <c r="AC1388"/>
    </row>
    <row r="1389" spans="2:29" x14ac:dyDescent="0.2">
      <c r="B1389" s="61" t="str">
        <f>INDEX(FlowMapping!$G$2:$G$875,MATCH(W1389&amp;D1389,FlowMapping!$E$2:$E$875,0))</f>
        <v>silver</v>
      </c>
      <c r="C1389" s="61">
        <f>INDEX(FlowMapping!$H$2:$H$875,MATCH(W1389&amp;D1389,FlowMapping!$E$2:$E$875,0))</f>
        <v>7440224</v>
      </c>
      <c r="D1389" s="61" t="s">
        <v>1003</v>
      </c>
      <c r="E1389" s="61" t="str">
        <f>INDEX(FlowMapping!$J$2:$J$875,MATCH(W1389&amp;D1389,FlowMapping!$E$2:$E$875,0))</f>
        <v>unspecified</v>
      </c>
      <c r="F1389" s="61" t="str">
        <f>INDEX(FlowMapping!$M$2:$M$875,MATCH(W1389&amp;D1389,FlowMapping!$E$2:$E$875,0))</f>
        <v>ebb88ef4-50ab-4e3b-9251-c5fcdf6b4768</v>
      </c>
      <c r="G1389" s="61" t="str">
        <f>INDEX(Activities!$B$2:$B$390,MATCH(H1389,Activities!$C$2:$C$390,0))</f>
        <v>Printed circuit assembly (electronic assembly) manufacturing</v>
      </c>
      <c r="H1389" s="61">
        <v>334418</v>
      </c>
      <c r="I1389" s="61" t="s">
        <v>997</v>
      </c>
      <c r="J1389" s="62">
        <v>1.1174615687820259E-10</v>
      </c>
      <c r="K1389" s="61" t="s">
        <v>2093</v>
      </c>
      <c r="L1389" s="61"/>
      <c r="M1389" s="61"/>
      <c r="N1389" s="61"/>
      <c r="O1389" s="61"/>
      <c r="P1389" s="61"/>
      <c r="Q1389" s="74">
        <v>4.3390902794426154</v>
      </c>
      <c r="R1389" s="61">
        <v>1</v>
      </c>
      <c r="S1389" s="61">
        <v>1</v>
      </c>
      <c r="T1389" s="61">
        <v>1</v>
      </c>
      <c r="U1389" s="61">
        <v>4</v>
      </c>
      <c r="V1389" s="61">
        <v>2013</v>
      </c>
      <c r="W1389" s="61" t="s">
        <v>156</v>
      </c>
      <c r="X1389" s="61" t="s">
        <v>572</v>
      </c>
      <c r="Y1389" s="61"/>
      <c r="AC1389"/>
    </row>
    <row r="1390" spans="2:29" x14ac:dyDescent="0.2">
      <c r="B1390" s="61" t="str">
        <f>INDEX(FlowMapping!$G$2:$G$875,MATCH(W1390&amp;D1390,FlowMapping!$E$2:$E$875,0))</f>
        <v>2-methoxyethanol</v>
      </c>
      <c r="C1390" s="61">
        <f>INDEX(FlowMapping!$H$2:$H$875,MATCH(W1390&amp;D1390,FlowMapping!$E$2:$E$875,0))</f>
        <v>109864</v>
      </c>
      <c r="D1390" s="61" t="s">
        <v>1003</v>
      </c>
      <c r="E1390" s="61" t="str">
        <f>INDEX(FlowMapping!$J$2:$J$875,MATCH(W1390&amp;D1390,FlowMapping!$E$2:$E$875,0))</f>
        <v>unspecified</v>
      </c>
      <c r="F1390" s="61" t="str">
        <f>INDEX(FlowMapping!$M$2:$M$875,MATCH(W1390&amp;D1390,FlowMapping!$E$2:$E$875,0))</f>
        <v>5b2a19b9-1243-44ae-b76c-c0d92159d5d6</v>
      </c>
      <c r="G1390" s="61" t="str">
        <f>INDEX(Activities!$B$2:$B$390,MATCH(H1390,Activities!$C$2:$C$390,0))</f>
        <v>Printed circuit assembly (electronic assembly) manufacturing</v>
      </c>
      <c r="H1390" s="61">
        <v>334418</v>
      </c>
      <c r="I1390" s="61" t="s">
        <v>997</v>
      </c>
      <c r="J1390" s="62">
        <v>2.2349231375640518E-10</v>
      </c>
      <c r="K1390" s="61" t="s">
        <v>2093</v>
      </c>
      <c r="L1390" s="61"/>
      <c r="M1390" s="61"/>
      <c r="N1390" s="61"/>
      <c r="O1390" s="61"/>
      <c r="P1390" s="61"/>
      <c r="Q1390" s="74">
        <v>4.7317464609542634</v>
      </c>
      <c r="R1390" s="61">
        <v>1</v>
      </c>
      <c r="S1390" s="61">
        <v>1</v>
      </c>
      <c r="T1390" s="61">
        <v>1</v>
      </c>
      <c r="U1390" s="61">
        <v>4</v>
      </c>
      <c r="V1390" s="61">
        <v>2013</v>
      </c>
      <c r="W1390" s="61" t="s">
        <v>103</v>
      </c>
      <c r="X1390" s="61" t="s">
        <v>572</v>
      </c>
      <c r="Y1390" s="61"/>
      <c r="AC1390"/>
    </row>
    <row r="1391" spans="2:29" x14ac:dyDescent="0.2">
      <c r="B1391" s="61" t="str">
        <f>INDEX(FlowMapping!$G$2:$G$875,MATCH(W1391&amp;D1391,FlowMapping!$E$2:$E$875,0))</f>
        <v>acrylic acid</v>
      </c>
      <c r="C1391" s="61">
        <f>INDEX(FlowMapping!$H$2:$H$875,MATCH(W1391&amp;D1391,FlowMapping!$E$2:$E$875,0))</f>
        <v>79107</v>
      </c>
      <c r="D1391" s="61" t="s">
        <v>1003</v>
      </c>
      <c r="E1391" s="61" t="str">
        <f>INDEX(FlowMapping!$J$2:$J$875,MATCH(W1391&amp;D1391,FlowMapping!$E$2:$E$875,0))</f>
        <v>unspecified</v>
      </c>
      <c r="F1391" s="61" t="str">
        <f>INDEX(FlowMapping!$M$2:$M$875,MATCH(W1391&amp;D1391,FlowMapping!$E$2:$E$875,0))</f>
        <v>faca26d7-b953-4dd6-94a9-7b8975452e1c</v>
      </c>
      <c r="G1391" s="61" t="str">
        <f>INDEX(Activities!$B$2:$B$390,MATCH(H1391,Activities!$C$2:$C$390,0))</f>
        <v>Printed circuit assembly (electronic assembly) manufacturing</v>
      </c>
      <c r="H1391" s="61">
        <v>334418</v>
      </c>
      <c r="I1391" s="61" t="s">
        <v>997</v>
      </c>
      <c r="J1391" s="62">
        <v>2.2349231375640518E-10</v>
      </c>
      <c r="K1391" s="61" t="s">
        <v>2093</v>
      </c>
      <c r="L1391" s="61"/>
      <c r="M1391" s="61"/>
      <c r="N1391" s="61"/>
      <c r="O1391" s="61"/>
      <c r="P1391" s="61"/>
      <c r="Q1391" s="74">
        <v>3.692985072393173</v>
      </c>
      <c r="R1391" s="61">
        <v>1</v>
      </c>
      <c r="S1391" s="61">
        <v>1</v>
      </c>
      <c r="T1391" s="61">
        <v>1</v>
      </c>
      <c r="U1391" s="61">
        <v>4</v>
      </c>
      <c r="V1391" s="61">
        <v>2013</v>
      </c>
      <c r="W1391" s="61" t="s">
        <v>135</v>
      </c>
      <c r="X1391" s="61" t="s">
        <v>572</v>
      </c>
      <c r="Y1391" s="61"/>
      <c r="AC1391"/>
    </row>
    <row r="1392" spans="2:29" x14ac:dyDescent="0.2">
      <c r="B1392" s="61" t="str">
        <f>INDEX(FlowMapping!$G$2:$G$875,MATCH(W1392&amp;D1392,FlowMapping!$E$2:$E$875,0))</f>
        <v>ethylbenzene</v>
      </c>
      <c r="C1392" s="61">
        <f>INDEX(FlowMapping!$H$2:$H$875,MATCH(W1392&amp;D1392,FlowMapping!$E$2:$E$875,0))</f>
        <v>100414</v>
      </c>
      <c r="D1392" s="61" t="s">
        <v>1003</v>
      </c>
      <c r="E1392" s="61" t="str">
        <f>INDEX(FlowMapping!$J$2:$J$875,MATCH(W1392&amp;D1392,FlowMapping!$E$2:$E$875,0))</f>
        <v>unspecified</v>
      </c>
      <c r="F1392" s="61" t="str">
        <f>INDEX(FlowMapping!$M$2:$M$875,MATCH(W1392&amp;D1392,FlowMapping!$E$2:$E$875,0))</f>
        <v>787591de-0e9e-3f81-a1e5-2df2949f146c</v>
      </c>
      <c r="G1392" s="61" t="str">
        <f>INDEX(Activities!$B$2:$B$390,MATCH(H1392,Activities!$C$2:$C$390,0))</f>
        <v>Printed circuit assembly (electronic assembly) manufacturing</v>
      </c>
      <c r="H1392" s="61">
        <v>334418</v>
      </c>
      <c r="I1392" s="61" t="s">
        <v>997</v>
      </c>
      <c r="J1392" s="62">
        <v>2.6819077650768625E-10</v>
      </c>
      <c r="K1392" s="61" t="s">
        <v>2093</v>
      </c>
      <c r="L1392" s="61"/>
      <c r="M1392" s="61"/>
      <c r="N1392" s="61"/>
      <c r="O1392" s="61"/>
      <c r="P1392" s="61"/>
      <c r="Q1392" s="74">
        <v>4.1756139744527641</v>
      </c>
      <c r="R1392" s="61">
        <v>1</v>
      </c>
      <c r="S1392" s="61">
        <v>1</v>
      </c>
      <c r="T1392" s="61">
        <v>1</v>
      </c>
      <c r="U1392" s="61">
        <v>4</v>
      </c>
      <c r="V1392" s="61">
        <v>2013</v>
      </c>
      <c r="W1392" s="61" t="s">
        <v>6</v>
      </c>
      <c r="X1392" s="61" t="s">
        <v>572</v>
      </c>
      <c r="Y1392" s="61"/>
      <c r="AC1392"/>
    </row>
    <row r="1393" spans="2:29" x14ac:dyDescent="0.2">
      <c r="B1393" s="61" t="str">
        <f>INDEX(FlowMapping!$G$2:$G$875,MATCH(W1393&amp;D1393,FlowMapping!$E$2:$E$875,0))</f>
        <v>diisocyanates</v>
      </c>
      <c r="C1393" s="61" t="str">
        <f>INDEX(FlowMapping!$H$2:$H$875,MATCH(W1393&amp;D1393,FlowMapping!$E$2:$E$875,0))</f>
        <v/>
      </c>
      <c r="D1393" s="61" t="s">
        <v>1003</v>
      </c>
      <c r="E1393" s="61" t="str">
        <f>INDEX(FlowMapping!$J$2:$J$875,MATCH(W1393&amp;D1393,FlowMapping!$E$2:$E$875,0))</f>
        <v>unspecified</v>
      </c>
      <c r="F1393" s="61" t="str">
        <f>INDEX(FlowMapping!$M$2:$M$875,MATCH(W1393&amp;D1393,FlowMapping!$E$2:$E$875,0))</f>
        <v>63f3fff6-0459-49fd-808a-6fc86fd63f5c</v>
      </c>
      <c r="G1393" s="61" t="str">
        <f>INDEX(Activities!$B$2:$B$390,MATCH(H1393,Activities!$C$2:$C$390,0))</f>
        <v>Printed circuit assembly (electronic assembly) manufacturing</v>
      </c>
      <c r="H1393" s="61">
        <v>334418</v>
      </c>
      <c r="I1393" s="61" t="s">
        <v>997</v>
      </c>
      <c r="J1393" s="62">
        <v>5.3191170674024441E-10</v>
      </c>
      <c r="K1393" s="61" t="s">
        <v>2093</v>
      </c>
      <c r="L1393" s="61"/>
      <c r="M1393" s="61"/>
      <c r="N1393" s="61"/>
      <c r="O1393" s="61"/>
      <c r="P1393" s="61"/>
      <c r="Q1393" s="74">
        <v>3.9778587426406746</v>
      </c>
      <c r="R1393" s="61">
        <v>1</v>
      </c>
      <c r="S1393" s="61">
        <v>1</v>
      </c>
      <c r="T1393" s="61">
        <v>1</v>
      </c>
      <c r="U1393" s="61">
        <v>4</v>
      </c>
      <c r="V1393" s="61">
        <v>2013</v>
      </c>
      <c r="W1393" s="61" t="s">
        <v>51</v>
      </c>
      <c r="X1393" s="61" t="s">
        <v>572</v>
      </c>
      <c r="Y1393" s="61"/>
      <c r="AC1393"/>
    </row>
    <row r="1394" spans="2:29" x14ac:dyDescent="0.2">
      <c r="B1394" s="61" t="str">
        <f>INDEX(FlowMapping!$G$2:$G$875,MATCH(W1394&amp;D1394,FlowMapping!$E$2:$E$875,0))</f>
        <v>chromium</v>
      </c>
      <c r="C1394" s="61">
        <f>INDEX(FlowMapping!$H$2:$H$875,MATCH(W1394&amp;D1394,FlowMapping!$E$2:$E$875,0))</f>
        <v>7440473</v>
      </c>
      <c r="D1394" s="61" t="s">
        <v>1003</v>
      </c>
      <c r="E1394" s="61" t="str">
        <f>INDEX(FlowMapping!$J$2:$J$875,MATCH(W1394&amp;D1394,FlowMapping!$E$2:$E$875,0))</f>
        <v>unspecified</v>
      </c>
      <c r="F1394" s="61" t="str">
        <f>INDEX(FlowMapping!$M$2:$M$875,MATCH(W1394&amp;D1394,FlowMapping!$E$2:$E$875,0))</f>
        <v>e142b577-e934-4085-9a07-3983d4d92afb</v>
      </c>
      <c r="G1394" s="61" t="str">
        <f>INDEX(Activities!$B$2:$B$390,MATCH(H1394,Activities!$C$2:$C$390,0))</f>
        <v>Electromedical and electrotherapeutic apparatus manufacturing</v>
      </c>
      <c r="H1394" s="61">
        <v>334510</v>
      </c>
      <c r="I1394" s="61" t="s">
        <v>997</v>
      </c>
      <c r="J1394" s="62">
        <v>4.0867592098238124E-11</v>
      </c>
      <c r="K1394" s="61" t="s">
        <v>2093</v>
      </c>
      <c r="L1394" s="61"/>
      <c r="M1394" s="61"/>
      <c r="N1394" s="61"/>
      <c r="O1394" s="61"/>
      <c r="P1394" s="61"/>
      <c r="Q1394" s="74">
        <v>4.1265483800781633</v>
      </c>
      <c r="R1394" s="61">
        <v>1</v>
      </c>
      <c r="S1394" s="61">
        <v>1</v>
      </c>
      <c r="T1394" s="61">
        <v>1</v>
      </c>
      <c r="U1394" s="61">
        <v>5</v>
      </c>
      <c r="V1394" s="61">
        <v>2013</v>
      </c>
      <c r="W1394" s="61" t="s">
        <v>13</v>
      </c>
      <c r="X1394" s="61" t="s">
        <v>572</v>
      </c>
      <c r="Y1394" s="61"/>
      <c r="AC1394"/>
    </row>
    <row r="1395" spans="2:29" x14ac:dyDescent="0.2">
      <c r="B1395" s="61" t="str">
        <f>INDEX(FlowMapping!$G$2:$G$875,MATCH(W1395&amp;D1395,FlowMapping!$E$2:$E$875,0))</f>
        <v>Phthalate, dioctyl-</v>
      </c>
      <c r="C1395" s="61">
        <f>INDEX(FlowMapping!$H$2:$H$875,MATCH(W1395&amp;D1395,FlowMapping!$E$2:$E$875,0))</f>
        <v>117817</v>
      </c>
      <c r="D1395" s="61" t="s">
        <v>1003</v>
      </c>
      <c r="E1395" s="61" t="str">
        <f>INDEX(FlowMapping!$J$2:$J$875,MATCH(W1395&amp;D1395,FlowMapping!$E$2:$E$875,0))</f>
        <v>unspecified</v>
      </c>
      <c r="F1395" s="61" t="str">
        <f>INDEX(FlowMapping!$M$2:$M$875,MATCH(W1395&amp;D1395,FlowMapping!$E$2:$E$875,0))</f>
        <v>63e7fe64-8549-11e0-9d78-0800200c9a66</v>
      </c>
      <c r="G1395" s="61" t="str">
        <f>INDEX(Activities!$B$2:$B$390,MATCH(H1395,Activities!$C$2:$C$390,0))</f>
        <v>Electromedical and electrotherapeutic apparatus manufacturing</v>
      </c>
      <c r="H1395" s="61">
        <v>334510</v>
      </c>
      <c r="I1395" s="61" t="s">
        <v>997</v>
      </c>
      <c r="J1395" s="62">
        <v>3.1225867592098238E-10</v>
      </c>
      <c r="K1395" s="61" t="s">
        <v>2093</v>
      </c>
      <c r="L1395" s="61"/>
      <c r="M1395" s="61"/>
      <c r="N1395" s="61"/>
      <c r="O1395" s="61"/>
      <c r="P1395" s="61"/>
      <c r="Q1395" s="74">
        <v>4.159181784554506</v>
      </c>
      <c r="R1395" s="61">
        <v>1</v>
      </c>
      <c r="S1395" s="61">
        <v>1</v>
      </c>
      <c r="T1395" s="61">
        <v>1</v>
      </c>
      <c r="U1395" s="61">
        <v>5</v>
      </c>
      <c r="V1395" s="61">
        <v>2013</v>
      </c>
      <c r="W1395" s="61" t="s">
        <v>104</v>
      </c>
      <c r="X1395" s="61" t="s">
        <v>572</v>
      </c>
      <c r="Y1395" s="61"/>
      <c r="AC1395"/>
    </row>
    <row r="1396" spans="2:29" x14ac:dyDescent="0.2">
      <c r="B1396" s="61" t="str">
        <f>INDEX(FlowMapping!$G$2:$G$875,MATCH(W1396&amp;D1396,FlowMapping!$E$2:$E$875,0))</f>
        <v>Ethane, 2-chloro-1,1,1,2-tetrafluoro-, HCFC-124</v>
      </c>
      <c r="C1396" s="61">
        <f>INDEX(FlowMapping!$H$2:$H$875,MATCH(W1396&amp;D1396,FlowMapping!$E$2:$E$875,0))</f>
        <v>2837890</v>
      </c>
      <c r="D1396" s="61" t="s">
        <v>1003</v>
      </c>
      <c r="E1396" s="61" t="str">
        <f>INDEX(FlowMapping!$J$2:$J$875,MATCH(W1396&amp;D1396,FlowMapping!$E$2:$E$875,0))</f>
        <v>unspecified</v>
      </c>
      <c r="F1396" s="61" t="str">
        <f>INDEX(FlowMapping!$M$2:$M$875,MATCH(W1396&amp;D1396,FlowMapping!$E$2:$E$875,0))</f>
        <v>60268f3d-468b-487e-acb1-24d7250cb6b3</v>
      </c>
      <c r="G1396" s="61" t="str">
        <f>INDEX(Activities!$B$2:$B$390,MATCH(H1396,Activities!$C$2:$C$390,0))</f>
        <v>Electromedical and electrotherapeutic apparatus manufacturing</v>
      </c>
      <c r="H1396" s="61">
        <v>334510</v>
      </c>
      <c r="I1396" s="61" t="s">
        <v>997</v>
      </c>
      <c r="J1396" s="62">
        <v>1.6068531767218367E-7</v>
      </c>
      <c r="K1396" s="61" t="s">
        <v>2093</v>
      </c>
      <c r="L1396" s="61"/>
      <c r="M1396" s="61"/>
      <c r="N1396" s="61"/>
      <c r="O1396" s="61"/>
      <c r="P1396" s="61"/>
      <c r="Q1396" s="74">
        <v>3.8239774339219941</v>
      </c>
      <c r="R1396" s="61">
        <v>1</v>
      </c>
      <c r="S1396" s="61">
        <v>1</v>
      </c>
      <c r="T1396" s="61">
        <v>1</v>
      </c>
      <c r="U1396" s="61">
        <v>5</v>
      </c>
      <c r="V1396" s="61">
        <v>2013</v>
      </c>
      <c r="W1396" s="61" t="s">
        <v>330</v>
      </c>
      <c r="X1396" s="61" t="s">
        <v>572</v>
      </c>
      <c r="Y1396" s="61"/>
      <c r="AC1396"/>
    </row>
    <row r="1397" spans="2:29" x14ac:dyDescent="0.2">
      <c r="B1397" s="61" t="str">
        <f>INDEX(FlowMapping!$G$2:$G$875,MATCH(W1397&amp;D1397,FlowMapping!$E$2:$E$875,0))</f>
        <v>diisocyanates</v>
      </c>
      <c r="C1397" s="61" t="str">
        <f>INDEX(FlowMapping!$H$2:$H$875,MATCH(W1397&amp;D1397,FlowMapping!$E$2:$E$875,0))</f>
        <v/>
      </c>
      <c r="D1397" s="61" t="s">
        <v>1003</v>
      </c>
      <c r="E1397" s="61" t="str">
        <f>INDEX(FlowMapping!$J$2:$J$875,MATCH(W1397&amp;D1397,FlowMapping!$E$2:$E$875,0))</f>
        <v>unspecified</v>
      </c>
      <c r="F1397" s="61" t="str">
        <f>INDEX(FlowMapping!$M$2:$M$875,MATCH(W1397&amp;D1397,FlowMapping!$E$2:$E$875,0))</f>
        <v>63f3fff6-0459-49fd-808a-6fc86fd63f5c</v>
      </c>
      <c r="G1397" s="61" t="str">
        <f>INDEX(Activities!$B$2:$B$390,MATCH(H1397,Activities!$C$2:$C$390,0))</f>
        <v>Search, detection, and navigation instruments manufacturing</v>
      </c>
      <c r="H1397" s="61">
        <v>334511</v>
      </c>
      <c r="I1397" s="61" t="s">
        <v>997</v>
      </c>
      <c r="J1397" s="62">
        <v>8.1815587092682146E-13</v>
      </c>
      <c r="K1397" s="61" t="s">
        <v>2093</v>
      </c>
      <c r="L1397" s="61"/>
      <c r="M1397" s="61"/>
      <c r="N1397" s="61"/>
      <c r="O1397" s="61"/>
      <c r="P1397" s="61"/>
      <c r="Q1397" s="74">
        <v>3.9778587426406746</v>
      </c>
      <c r="R1397" s="61">
        <v>1</v>
      </c>
      <c r="S1397" s="61">
        <v>1</v>
      </c>
      <c r="T1397" s="61">
        <v>1</v>
      </c>
      <c r="U1397" s="61">
        <v>5</v>
      </c>
      <c r="V1397" s="61">
        <v>2013</v>
      </c>
      <c r="W1397" s="61" t="s">
        <v>51</v>
      </c>
      <c r="X1397" s="61" t="s">
        <v>572</v>
      </c>
      <c r="Y1397" s="61"/>
      <c r="AC1397"/>
    </row>
    <row r="1398" spans="2:29" x14ac:dyDescent="0.2">
      <c r="B1398" s="61" t="str">
        <f>INDEX(FlowMapping!$G$2:$G$875,MATCH(W1398&amp;D1398,FlowMapping!$E$2:$E$875,0))</f>
        <v>nitric acid</v>
      </c>
      <c r="C1398" s="61">
        <f>INDEX(FlowMapping!$H$2:$H$875,MATCH(W1398&amp;D1398,FlowMapping!$E$2:$E$875,0))</f>
        <v>7697372</v>
      </c>
      <c r="D1398" s="61" t="s">
        <v>1003</v>
      </c>
      <c r="E1398" s="61" t="str">
        <f>INDEX(FlowMapping!$J$2:$J$875,MATCH(W1398&amp;D1398,FlowMapping!$E$2:$E$875,0))</f>
        <v>unspecified</v>
      </c>
      <c r="F1398" s="61" t="str">
        <f>INDEX(FlowMapping!$M$2:$M$875,MATCH(W1398&amp;D1398,FlowMapping!$E$2:$E$875,0))</f>
        <v>dc084330-5108-4d9c-a7ed-eb3345507f13</v>
      </c>
      <c r="G1398" s="61" t="str">
        <f>INDEX(Activities!$B$2:$B$390,MATCH(H1398,Activities!$C$2:$C$390,0))</f>
        <v>Search, detection, and navigation instruments manufacturing</v>
      </c>
      <c r="H1398" s="61">
        <v>334511</v>
      </c>
      <c r="I1398" s="61" t="s">
        <v>997</v>
      </c>
      <c r="J1398" s="62">
        <v>1.0483184016490924E-8</v>
      </c>
      <c r="K1398" s="61" t="s">
        <v>2093</v>
      </c>
      <c r="L1398" s="61"/>
      <c r="M1398" s="61"/>
      <c r="N1398" s="61"/>
      <c r="O1398" s="61"/>
      <c r="P1398" s="61"/>
      <c r="Q1398" s="74">
        <v>3.3313508718933869</v>
      </c>
      <c r="R1398" s="61">
        <v>1</v>
      </c>
      <c r="S1398" s="61">
        <v>1</v>
      </c>
      <c r="T1398" s="61">
        <v>1</v>
      </c>
      <c r="U1398" s="61">
        <v>5</v>
      </c>
      <c r="V1398" s="61">
        <v>2013</v>
      </c>
      <c r="W1398" s="61" t="s">
        <v>65</v>
      </c>
      <c r="X1398" s="61" t="s">
        <v>572</v>
      </c>
      <c r="Y1398" s="61"/>
      <c r="AC1398"/>
    </row>
    <row r="1399" spans="2:29" x14ac:dyDescent="0.2">
      <c r="B1399" s="61" t="str">
        <f>INDEX(FlowMapping!$G$2:$G$875,MATCH(W1399&amp;D1399,FlowMapping!$E$2:$E$875,0))</f>
        <v>chromium</v>
      </c>
      <c r="C1399" s="61">
        <f>INDEX(FlowMapping!$H$2:$H$875,MATCH(W1399&amp;D1399,FlowMapping!$E$2:$E$875,0))</f>
        <v>7440473</v>
      </c>
      <c r="D1399" s="61" t="s">
        <v>1003</v>
      </c>
      <c r="E1399" s="61" t="str">
        <f>INDEX(FlowMapping!$J$2:$J$875,MATCH(W1399&amp;D1399,FlowMapping!$E$2:$E$875,0))</f>
        <v>unspecified</v>
      </c>
      <c r="F1399" s="61" t="str">
        <f>INDEX(FlowMapping!$M$2:$M$875,MATCH(W1399&amp;D1399,FlowMapping!$E$2:$E$875,0))</f>
        <v>e142b577-e934-4085-9a07-3983d4d92afb</v>
      </c>
      <c r="G1399" s="61" t="str">
        <f>INDEX(Activities!$B$2:$B$390,MATCH(H1399,Activities!$C$2:$C$390,0))</f>
        <v>Automatic environmental control manufacturing</v>
      </c>
      <c r="H1399" s="61">
        <v>334512</v>
      </c>
      <c r="I1399" s="61" t="s">
        <v>997</v>
      </c>
      <c r="J1399" s="62">
        <v>3.5283136278780337E-8</v>
      </c>
      <c r="K1399" s="61" t="s">
        <v>2093</v>
      </c>
      <c r="L1399" s="61"/>
      <c r="M1399" s="61"/>
      <c r="N1399" s="61"/>
      <c r="O1399" s="61"/>
      <c r="P1399" s="61"/>
      <c r="Q1399" s="74">
        <v>4.1265483800781633</v>
      </c>
      <c r="R1399" s="61">
        <v>1</v>
      </c>
      <c r="S1399" s="61">
        <v>1</v>
      </c>
      <c r="T1399" s="61">
        <v>1</v>
      </c>
      <c r="U1399" s="61">
        <v>5</v>
      </c>
      <c r="V1399" s="61">
        <v>2013</v>
      </c>
      <c r="W1399" s="61" t="s">
        <v>13</v>
      </c>
      <c r="X1399" s="61" t="s">
        <v>572</v>
      </c>
      <c r="Y1399" s="61"/>
      <c r="AC1399"/>
    </row>
    <row r="1400" spans="2:29" x14ac:dyDescent="0.2">
      <c r="B1400" s="61" t="str">
        <f>INDEX(FlowMapping!$G$2:$G$875,MATCH(W1400&amp;D1400,FlowMapping!$E$2:$E$875,0))</f>
        <v>copper</v>
      </c>
      <c r="C1400" s="61">
        <f>INDEX(FlowMapping!$H$2:$H$875,MATCH(W1400&amp;D1400,FlowMapping!$E$2:$E$875,0))</f>
        <v>7440508</v>
      </c>
      <c r="D1400" s="61" t="s">
        <v>1003</v>
      </c>
      <c r="E1400" s="61" t="str">
        <f>INDEX(FlowMapping!$J$2:$J$875,MATCH(W1400&amp;D1400,FlowMapping!$E$2:$E$875,0))</f>
        <v>unspecified</v>
      </c>
      <c r="F1400" s="61" t="str">
        <f>INDEX(FlowMapping!$M$2:$M$875,MATCH(W1400&amp;D1400,FlowMapping!$E$2:$E$875,0))</f>
        <v>ec8144d6-d123-43b1-9c17-a295422a0498</v>
      </c>
      <c r="G1400" s="61" t="str">
        <f>INDEX(Activities!$B$2:$B$390,MATCH(H1400,Activities!$C$2:$C$390,0))</f>
        <v>Automatic environmental control manufacturing</v>
      </c>
      <c r="H1400" s="61">
        <v>334512</v>
      </c>
      <c r="I1400" s="61" t="s">
        <v>997</v>
      </c>
      <c r="J1400" s="62">
        <v>3.9093714996888614E-8</v>
      </c>
      <c r="K1400" s="61" t="s">
        <v>2093</v>
      </c>
      <c r="L1400" s="61"/>
      <c r="M1400" s="61"/>
      <c r="N1400" s="61"/>
      <c r="O1400" s="61"/>
      <c r="P1400" s="61"/>
      <c r="Q1400" s="74">
        <v>3.6565374211799746</v>
      </c>
      <c r="R1400" s="61">
        <v>1</v>
      </c>
      <c r="S1400" s="61">
        <v>1</v>
      </c>
      <c r="T1400" s="61">
        <v>1</v>
      </c>
      <c r="U1400" s="61">
        <v>5</v>
      </c>
      <c r="V1400" s="61">
        <v>2013</v>
      </c>
      <c r="W1400" s="61" t="s">
        <v>25</v>
      </c>
      <c r="X1400" s="61" t="s">
        <v>572</v>
      </c>
      <c r="Y1400" s="61"/>
      <c r="AC1400"/>
    </row>
    <row r="1401" spans="2:29" x14ac:dyDescent="0.2">
      <c r="B1401" s="61" t="str">
        <f>INDEX(FlowMapping!$G$2:$G$875,MATCH(W1401&amp;D1401,FlowMapping!$E$2:$E$875,0))</f>
        <v>NITROGEN TRIFLUORIDE</v>
      </c>
      <c r="C1401" s="61">
        <f>INDEX(FlowMapping!$H$2:$H$875,MATCH(W1401&amp;D1401,FlowMapping!$E$2:$E$875,0))</f>
        <v>7783542</v>
      </c>
      <c r="D1401" s="61" t="s">
        <v>1003</v>
      </c>
      <c r="E1401" s="61" t="str">
        <f>INDEX(FlowMapping!$J$2:$J$875,MATCH(W1401&amp;D1401,FlowMapping!$E$2:$E$875,0))</f>
        <v>unspecified</v>
      </c>
      <c r="F1401" s="61" t="str">
        <f>INDEX(FlowMapping!$M$2:$M$875,MATCH(W1401&amp;D1401,FlowMapping!$E$2:$E$875,0))</f>
        <v>6a36ca2a-5d00-3589-a1a0-13971bf05da2</v>
      </c>
      <c r="G1401" s="61" t="str">
        <f>INDEX(Activities!$B$2:$B$390,MATCH(H1401,Activities!$C$2:$C$390,0))</f>
        <v>Industrial process variable instruments manufacturing</v>
      </c>
      <c r="H1401" s="61">
        <v>334513</v>
      </c>
      <c r="I1401" s="61" t="s">
        <v>997</v>
      </c>
      <c r="J1401" s="62">
        <v>3.498650212109525E-10</v>
      </c>
      <c r="K1401" s="61" t="s">
        <v>2093</v>
      </c>
      <c r="L1401" s="61"/>
      <c r="M1401" s="61"/>
      <c r="N1401" s="61"/>
      <c r="O1401" s="61"/>
      <c r="P1401" s="61"/>
      <c r="Q1401" s="74">
        <v>3.0310880829015545</v>
      </c>
      <c r="R1401" s="61">
        <v>1</v>
      </c>
      <c r="S1401" s="61">
        <v>1</v>
      </c>
      <c r="T1401" s="61">
        <v>1</v>
      </c>
      <c r="U1401" s="61">
        <v>5</v>
      </c>
      <c r="V1401" s="61">
        <v>2013</v>
      </c>
      <c r="W1401" s="61" t="s">
        <v>335</v>
      </c>
      <c r="X1401" s="61" t="s">
        <v>572</v>
      </c>
      <c r="Y1401" s="61"/>
      <c r="AC1401"/>
    </row>
    <row r="1402" spans="2:29" x14ac:dyDescent="0.2">
      <c r="B1402" s="61" t="str">
        <f>INDEX(FlowMapping!$G$2:$G$875,MATCH(W1402&amp;D1402,FlowMapping!$E$2:$E$875,0))</f>
        <v>chromium</v>
      </c>
      <c r="C1402" s="61">
        <f>INDEX(FlowMapping!$H$2:$H$875,MATCH(W1402&amp;D1402,FlowMapping!$E$2:$E$875,0))</f>
        <v>7440473</v>
      </c>
      <c r="D1402" s="61" t="s">
        <v>1003</v>
      </c>
      <c r="E1402" s="61" t="str">
        <f>INDEX(FlowMapping!$J$2:$J$875,MATCH(W1402&amp;D1402,FlowMapping!$E$2:$E$875,0))</f>
        <v>unspecified</v>
      </c>
      <c r="F1402" s="61" t="str">
        <f>INDEX(FlowMapping!$M$2:$M$875,MATCH(W1402&amp;D1402,FlowMapping!$E$2:$E$875,0))</f>
        <v>e142b577-e934-4085-9a07-3983d4d92afb</v>
      </c>
      <c r="G1402" s="61" t="str">
        <f>INDEX(Activities!$B$2:$B$390,MATCH(H1402,Activities!$C$2:$C$390,0))</f>
        <v>Industrial process variable instruments manufacturing</v>
      </c>
      <c r="H1402" s="61">
        <v>334513</v>
      </c>
      <c r="I1402" s="61" t="s">
        <v>997</v>
      </c>
      <c r="J1402" s="62">
        <v>9.1314770536058621E-9</v>
      </c>
      <c r="K1402" s="61" t="s">
        <v>2093</v>
      </c>
      <c r="L1402" s="61"/>
      <c r="M1402" s="61"/>
      <c r="N1402" s="61"/>
      <c r="O1402" s="61"/>
      <c r="P1402" s="61"/>
      <c r="Q1402" s="74">
        <v>4.1265483800781633</v>
      </c>
      <c r="R1402" s="61">
        <v>1</v>
      </c>
      <c r="S1402" s="61">
        <v>1</v>
      </c>
      <c r="T1402" s="61">
        <v>1</v>
      </c>
      <c r="U1402" s="61">
        <v>5</v>
      </c>
      <c r="V1402" s="61">
        <v>2013</v>
      </c>
      <c r="W1402" s="61" t="s">
        <v>13</v>
      </c>
      <c r="X1402" s="61" t="s">
        <v>572</v>
      </c>
      <c r="Y1402" s="61"/>
      <c r="AC1402"/>
    </row>
    <row r="1403" spans="2:29" x14ac:dyDescent="0.2">
      <c r="B1403" s="61" t="str">
        <f>INDEX(FlowMapping!$G$2:$G$875,MATCH(W1403&amp;D1403,FlowMapping!$E$2:$E$875,0))</f>
        <v>chromium</v>
      </c>
      <c r="C1403" s="61">
        <f>INDEX(FlowMapping!$H$2:$H$875,MATCH(W1403&amp;D1403,FlowMapping!$E$2:$E$875,0))</f>
        <v>7440473</v>
      </c>
      <c r="D1403" s="61" t="s">
        <v>1003</v>
      </c>
      <c r="E1403" s="61" t="str">
        <f>INDEX(FlowMapping!$J$2:$J$875,MATCH(W1403&amp;D1403,FlowMapping!$E$2:$E$875,0))</f>
        <v>unspecified</v>
      </c>
      <c r="F1403" s="61" t="str">
        <f>INDEX(FlowMapping!$M$2:$M$875,MATCH(W1403&amp;D1403,FlowMapping!$E$2:$E$875,0))</f>
        <v>e142b577-e934-4085-9a07-3983d4d92afb</v>
      </c>
      <c r="G1403" s="61" t="str">
        <f>INDEX(Activities!$B$2:$B$390,MATCH(H1403,Activities!$C$2:$C$390,0))</f>
        <v>Totalizing fluid meter and counting device manufacturing</v>
      </c>
      <c r="H1403" s="61">
        <v>334514</v>
      </c>
      <c r="I1403" s="61" t="s">
        <v>997</v>
      </c>
      <c r="J1403" s="62">
        <v>4.7771313941825476E-11</v>
      </c>
      <c r="K1403" s="61" t="s">
        <v>2093</v>
      </c>
      <c r="L1403" s="61"/>
      <c r="M1403" s="61"/>
      <c r="N1403" s="61"/>
      <c r="O1403" s="61"/>
      <c r="P1403" s="61"/>
      <c r="Q1403" s="74">
        <v>4.1265483800781633</v>
      </c>
      <c r="R1403" s="61">
        <v>1</v>
      </c>
      <c r="S1403" s="61">
        <v>1</v>
      </c>
      <c r="T1403" s="61">
        <v>1</v>
      </c>
      <c r="U1403" s="61">
        <v>5</v>
      </c>
      <c r="V1403" s="61">
        <v>2013</v>
      </c>
      <c r="W1403" s="61" t="s">
        <v>13</v>
      </c>
      <c r="X1403" s="61" t="s">
        <v>572</v>
      </c>
      <c r="Y1403" s="61"/>
      <c r="AC1403"/>
    </row>
    <row r="1404" spans="2:29" x14ac:dyDescent="0.2">
      <c r="B1404" s="61" t="str">
        <f>INDEX(FlowMapping!$G$2:$G$875,MATCH(W1404&amp;D1404,FlowMapping!$E$2:$E$875,0))</f>
        <v>copper</v>
      </c>
      <c r="C1404" s="61">
        <f>INDEX(FlowMapping!$H$2:$H$875,MATCH(W1404&amp;D1404,FlowMapping!$E$2:$E$875,0))</f>
        <v>7440508</v>
      </c>
      <c r="D1404" s="61" t="s">
        <v>1003</v>
      </c>
      <c r="E1404" s="61" t="str">
        <f>INDEX(FlowMapping!$J$2:$J$875,MATCH(W1404&amp;D1404,FlowMapping!$E$2:$E$875,0))</f>
        <v>unspecified</v>
      </c>
      <c r="F1404" s="61" t="str">
        <f>INDEX(FlowMapping!$M$2:$M$875,MATCH(W1404&amp;D1404,FlowMapping!$E$2:$E$875,0))</f>
        <v>ec8144d6-d123-43b1-9c17-a295422a0498</v>
      </c>
      <c r="G1404" s="61" t="str">
        <f>INDEX(Activities!$B$2:$B$390,MATCH(H1404,Activities!$C$2:$C$390,0))</f>
        <v>Totalizing fluid meter and counting device manufacturing</v>
      </c>
      <c r="H1404" s="61">
        <v>334514</v>
      </c>
      <c r="I1404" s="61" t="s">
        <v>997</v>
      </c>
      <c r="J1404" s="62">
        <v>4.4647221664994993E-9</v>
      </c>
      <c r="K1404" s="61" t="s">
        <v>2093</v>
      </c>
      <c r="L1404" s="61"/>
      <c r="M1404" s="61"/>
      <c r="N1404" s="61"/>
      <c r="O1404" s="61"/>
      <c r="P1404" s="61"/>
      <c r="Q1404" s="74">
        <v>3.6565374211799746</v>
      </c>
      <c r="R1404" s="61">
        <v>1</v>
      </c>
      <c r="S1404" s="61">
        <v>1</v>
      </c>
      <c r="T1404" s="61">
        <v>1</v>
      </c>
      <c r="U1404" s="61">
        <v>5</v>
      </c>
      <c r="V1404" s="61">
        <v>2013</v>
      </c>
      <c r="W1404" s="61" t="s">
        <v>25</v>
      </c>
      <c r="X1404" s="61" t="s">
        <v>572</v>
      </c>
      <c r="Y1404" s="61"/>
      <c r="AC1404"/>
    </row>
    <row r="1405" spans="2:29" x14ac:dyDescent="0.2">
      <c r="B1405" s="61" t="str">
        <f>INDEX(FlowMapping!$G$2:$G$875,MATCH(W1405&amp;D1405,FlowMapping!$E$2:$E$875,0))</f>
        <v>copper</v>
      </c>
      <c r="C1405" s="61">
        <f>INDEX(FlowMapping!$H$2:$H$875,MATCH(W1405&amp;D1405,FlowMapping!$E$2:$E$875,0))</f>
        <v>7440508</v>
      </c>
      <c r="D1405" s="61" t="s">
        <v>1003</v>
      </c>
      <c r="E1405" s="61" t="str">
        <f>INDEX(FlowMapping!$J$2:$J$875,MATCH(W1405&amp;D1405,FlowMapping!$E$2:$E$875,0))</f>
        <v>unspecified</v>
      </c>
      <c r="F1405" s="61" t="str">
        <f>INDEX(FlowMapping!$M$2:$M$875,MATCH(W1405&amp;D1405,FlowMapping!$E$2:$E$875,0))</f>
        <v>ec8144d6-d123-43b1-9c17-a295422a0498</v>
      </c>
      <c r="G1405" s="61" t="str">
        <f>INDEX(Activities!$B$2:$B$390,MATCH(H1405,Activities!$C$2:$C$390,0))</f>
        <v>Electricity and signal testing instruments manufacturing</v>
      </c>
      <c r="H1405" s="61">
        <v>334515</v>
      </c>
      <c r="I1405" s="61" t="s">
        <v>997</v>
      </c>
      <c r="J1405" s="62">
        <v>3.7512404895798873E-10</v>
      </c>
      <c r="K1405" s="61" t="s">
        <v>2093</v>
      </c>
      <c r="L1405" s="61"/>
      <c r="M1405" s="61"/>
      <c r="N1405" s="61"/>
      <c r="O1405" s="61"/>
      <c r="P1405" s="61"/>
      <c r="Q1405" s="74">
        <v>3.6565374211799746</v>
      </c>
      <c r="R1405" s="61">
        <v>1</v>
      </c>
      <c r="S1405" s="61">
        <v>1</v>
      </c>
      <c r="T1405" s="61">
        <v>1</v>
      </c>
      <c r="U1405" s="61">
        <v>5</v>
      </c>
      <c r="V1405" s="61">
        <v>2013</v>
      </c>
      <c r="W1405" s="61" t="s">
        <v>25</v>
      </c>
      <c r="X1405" s="61" t="s">
        <v>572</v>
      </c>
      <c r="Y1405" s="61"/>
      <c r="AC1405"/>
    </row>
    <row r="1406" spans="2:29" x14ac:dyDescent="0.2">
      <c r="B1406" s="61" t="str">
        <f>INDEX(FlowMapping!$G$2:$G$875,MATCH(W1406&amp;D1406,FlowMapping!$E$2:$E$875,0))</f>
        <v>chromium</v>
      </c>
      <c r="C1406" s="61">
        <f>INDEX(FlowMapping!$H$2:$H$875,MATCH(W1406&amp;D1406,FlowMapping!$E$2:$E$875,0))</f>
        <v>7440473</v>
      </c>
      <c r="D1406" s="61" t="s">
        <v>1003</v>
      </c>
      <c r="E1406" s="61" t="str">
        <f>INDEX(FlowMapping!$J$2:$J$875,MATCH(W1406&amp;D1406,FlowMapping!$E$2:$E$875,0))</f>
        <v>unspecified</v>
      </c>
      <c r="F1406" s="61" t="str">
        <f>INDEX(FlowMapping!$M$2:$M$875,MATCH(W1406&amp;D1406,FlowMapping!$E$2:$E$875,0))</f>
        <v>e142b577-e934-4085-9a07-3983d4d92afb</v>
      </c>
      <c r="G1406" s="61" t="str">
        <f>INDEX(Activities!$B$2:$B$390,MATCH(H1406,Activities!$C$2:$C$390,0))</f>
        <v>Analytical laboratory instrument manufacturing</v>
      </c>
      <c r="H1406" s="61">
        <v>334516</v>
      </c>
      <c r="I1406" s="61" t="s">
        <v>997</v>
      </c>
      <c r="J1406" s="62">
        <v>3.0363478144454115E-11</v>
      </c>
      <c r="K1406" s="61" t="s">
        <v>2093</v>
      </c>
      <c r="L1406" s="61"/>
      <c r="M1406" s="61"/>
      <c r="N1406" s="61"/>
      <c r="O1406" s="61"/>
      <c r="P1406" s="61"/>
      <c r="Q1406" s="74">
        <v>4.1265483800781633</v>
      </c>
      <c r="R1406" s="61">
        <v>1</v>
      </c>
      <c r="S1406" s="61">
        <v>1</v>
      </c>
      <c r="T1406" s="61">
        <v>1</v>
      </c>
      <c r="U1406" s="61">
        <v>5</v>
      </c>
      <c r="V1406" s="61">
        <v>2013</v>
      </c>
      <c r="W1406" s="61" t="s">
        <v>13</v>
      </c>
      <c r="X1406" s="61" t="s">
        <v>572</v>
      </c>
      <c r="Y1406" s="61"/>
      <c r="AC1406"/>
    </row>
    <row r="1407" spans="2:29" x14ac:dyDescent="0.2">
      <c r="B1407" s="61" t="str">
        <f>INDEX(FlowMapping!$G$2:$G$875,MATCH(W1407&amp;D1407,FlowMapping!$E$2:$E$875,0))</f>
        <v>chloroform</v>
      </c>
      <c r="C1407" s="61">
        <f>INDEX(FlowMapping!$H$2:$H$875,MATCH(W1407&amp;D1407,FlowMapping!$E$2:$E$875,0))</f>
        <v>67663</v>
      </c>
      <c r="D1407" s="61" t="s">
        <v>1003</v>
      </c>
      <c r="E1407" s="61" t="str">
        <f>INDEX(FlowMapping!$J$2:$J$875,MATCH(W1407&amp;D1407,FlowMapping!$E$2:$E$875,0))</f>
        <v>unspecified</v>
      </c>
      <c r="F1407" s="61" t="str">
        <f>INDEX(FlowMapping!$M$2:$M$875,MATCH(W1407&amp;D1407,FlowMapping!$E$2:$E$875,0))</f>
        <v>fbf6ab3a-74e3-4cbe-b61d-959728bdce46</v>
      </c>
      <c r="G1407" s="61" t="str">
        <f>INDEX(Activities!$B$2:$B$390,MATCH(H1407,Activities!$C$2:$C$390,0))</f>
        <v>Analytical laboratory instrument manufacturing</v>
      </c>
      <c r="H1407" s="61">
        <v>334516</v>
      </c>
      <c r="I1407" s="61" t="s">
        <v>997</v>
      </c>
      <c r="J1407" s="62">
        <v>2.2165339045451503E-9</v>
      </c>
      <c r="K1407" s="61" t="s">
        <v>2093</v>
      </c>
      <c r="L1407" s="61"/>
      <c r="M1407" s="61"/>
      <c r="N1407" s="61"/>
      <c r="O1407" s="61"/>
      <c r="P1407" s="61"/>
      <c r="Q1407" s="74">
        <v>3.3309626208692151</v>
      </c>
      <c r="R1407" s="61">
        <v>1</v>
      </c>
      <c r="S1407" s="61">
        <v>1</v>
      </c>
      <c r="T1407" s="61">
        <v>1</v>
      </c>
      <c r="U1407" s="61">
        <v>5</v>
      </c>
      <c r="V1407" s="61">
        <v>2013</v>
      </c>
      <c r="W1407" s="61" t="s">
        <v>139</v>
      </c>
      <c r="X1407" s="61" t="s">
        <v>572</v>
      </c>
      <c r="Y1407" s="61"/>
      <c r="AC1407"/>
    </row>
    <row r="1408" spans="2:29" x14ac:dyDescent="0.2">
      <c r="B1408" s="61" t="str">
        <f>INDEX(FlowMapping!$G$2:$G$875,MATCH(W1408&amp;D1408,FlowMapping!$E$2:$E$875,0))</f>
        <v>PYRIDINE</v>
      </c>
      <c r="C1408" s="61">
        <f>INDEX(FlowMapping!$H$2:$H$875,MATCH(W1408&amp;D1408,FlowMapping!$E$2:$E$875,0))</f>
        <v>110861</v>
      </c>
      <c r="D1408" s="61" t="s">
        <v>1003</v>
      </c>
      <c r="E1408" s="61" t="str">
        <f>INDEX(FlowMapping!$J$2:$J$875,MATCH(W1408&amp;D1408,FlowMapping!$E$2:$E$875,0))</f>
        <v>unspecified</v>
      </c>
      <c r="F1408" s="61" t="str">
        <f>INDEX(FlowMapping!$M$2:$M$875,MATCH(W1408&amp;D1408,FlowMapping!$E$2:$E$875,0))</f>
        <v>f8778c8b-aecd-4bc1-a2ee-242d4bae5c51</v>
      </c>
      <c r="G1408" s="61" t="str">
        <f>INDEX(Activities!$B$2:$B$390,MATCH(H1408,Activities!$C$2:$C$390,0))</f>
        <v>Analytical laboratory instrument manufacturing</v>
      </c>
      <c r="H1408" s="61">
        <v>334516</v>
      </c>
      <c r="I1408" s="61" t="s">
        <v>997</v>
      </c>
      <c r="J1408" s="62">
        <v>7.7426869268358001E-9</v>
      </c>
      <c r="K1408" s="61" t="s">
        <v>2093</v>
      </c>
      <c r="L1408" s="61"/>
      <c r="M1408" s="61"/>
      <c r="N1408" s="61"/>
      <c r="O1408" s="61"/>
      <c r="P1408" s="61"/>
      <c r="Q1408" s="74">
        <v>3.5434392396638232</v>
      </c>
      <c r="R1408" s="61">
        <v>1</v>
      </c>
      <c r="S1408" s="61">
        <v>1</v>
      </c>
      <c r="T1408" s="61">
        <v>1</v>
      </c>
      <c r="U1408" s="61">
        <v>5</v>
      </c>
      <c r="V1408" s="61">
        <v>2013</v>
      </c>
      <c r="W1408" s="61" t="s">
        <v>298</v>
      </c>
      <c r="X1408" s="61" t="s">
        <v>572</v>
      </c>
      <c r="Y1408" s="61"/>
      <c r="AC1408"/>
    </row>
    <row r="1409" spans="2:29" x14ac:dyDescent="0.2">
      <c r="B1409" s="61" t="str">
        <f>INDEX(FlowMapping!$G$2:$G$875,MATCH(W1409&amp;D1409,FlowMapping!$E$2:$E$875,0))</f>
        <v>1-Methyl-2-pyrrolidinone</v>
      </c>
      <c r="C1409" s="61">
        <f>INDEX(FlowMapping!$H$2:$H$875,MATCH(W1409&amp;D1409,FlowMapping!$E$2:$E$875,0))</f>
        <v>872504</v>
      </c>
      <c r="D1409" s="61" t="s">
        <v>1003</v>
      </c>
      <c r="E1409" s="61" t="str">
        <f>INDEX(FlowMapping!$J$2:$J$875,MATCH(W1409&amp;D1409,FlowMapping!$E$2:$E$875,0))</f>
        <v>unspecified</v>
      </c>
      <c r="F1409" s="61" t="str">
        <f>INDEX(FlowMapping!$M$2:$M$875,MATCH(W1409&amp;D1409,FlowMapping!$E$2:$E$875,0))</f>
        <v>00b8c5b8-8f45-445f-839c-2017fe3ad8b8</v>
      </c>
      <c r="G1409" s="61" t="str">
        <f>INDEX(Activities!$B$2:$B$390,MATCH(H1409,Activities!$C$2:$C$390,0))</f>
        <v>Analytical laboratory instrument manufacturing</v>
      </c>
      <c r="H1409" s="61">
        <v>334516</v>
      </c>
      <c r="I1409" s="61" t="s">
        <v>997</v>
      </c>
      <c r="J1409" s="62">
        <v>4.6486485039159249E-8</v>
      </c>
      <c r="K1409" s="61" t="s">
        <v>2093</v>
      </c>
      <c r="L1409" s="61"/>
      <c r="M1409" s="61"/>
      <c r="N1409" s="61"/>
      <c r="O1409" s="61"/>
      <c r="P1409" s="61"/>
      <c r="Q1409" s="74">
        <v>4.7294197670253508</v>
      </c>
      <c r="R1409" s="61">
        <v>1</v>
      </c>
      <c r="S1409" s="61">
        <v>1</v>
      </c>
      <c r="T1409" s="61">
        <v>1</v>
      </c>
      <c r="U1409" s="61">
        <v>5</v>
      </c>
      <c r="V1409" s="61">
        <v>2013</v>
      </c>
      <c r="W1409" s="61" t="s">
        <v>50</v>
      </c>
      <c r="X1409" s="61" t="s">
        <v>572</v>
      </c>
      <c r="Y1409" s="61"/>
      <c r="AC1409"/>
    </row>
    <row r="1410" spans="2:29" x14ac:dyDescent="0.2">
      <c r="B1410" s="61" t="str">
        <f>INDEX(FlowMapping!$G$2:$G$875,MATCH(W1410&amp;D1410,FlowMapping!$E$2:$E$875,0))</f>
        <v>copper</v>
      </c>
      <c r="C1410" s="61">
        <f>INDEX(FlowMapping!$H$2:$H$875,MATCH(W1410&amp;D1410,FlowMapping!$E$2:$E$875,0))</f>
        <v>7440508</v>
      </c>
      <c r="D1410" s="61" t="s">
        <v>1003</v>
      </c>
      <c r="E1410" s="61" t="str">
        <f>INDEX(FlowMapping!$J$2:$J$875,MATCH(W1410&amp;D1410,FlowMapping!$E$2:$E$875,0))</f>
        <v>unspecified</v>
      </c>
      <c r="F1410" s="61" t="str">
        <f>INDEX(FlowMapping!$M$2:$M$875,MATCH(W1410&amp;D1410,FlowMapping!$E$2:$E$875,0))</f>
        <v>ec8144d6-d123-43b1-9c17-a295422a0498</v>
      </c>
      <c r="G1410" s="61" t="str">
        <f>INDEX(Activities!$B$2:$B$390,MATCH(H1410,Activities!$C$2:$C$390,0))</f>
        <v>Irradiation apparatus manufacturing</v>
      </c>
      <c r="H1410" s="61">
        <v>334517</v>
      </c>
      <c r="I1410" s="61" t="s">
        <v>997</v>
      </c>
      <c r="J1410" s="62">
        <v>1.8559738134206215E-10</v>
      </c>
      <c r="K1410" s="61" t="s">
        <v>2093</v>
      </c>
      <c r="L1410" s="61"/>
      <c r="M1410" s="61"/>
      <c r="N1410" s="61"/>
      <c r="O1410" s="61"/>
      <c r="P1410" s="61"/>
      <c r="Q1410" s="74">
        <v>3.6565374211799746</v>
      </c>
      <c r="R1410" s="61">
        <v>1</v>
      </c>
      <c r="S1410" s="61">
        <v>1</v>
      </c>
      <c r="T1410" s="61">
        <v>1</v>
      </c>
      <c r="U1410" s="61">
        <v>5</v>
      </c>
      <c r="V1410" s="61">
        <v>2013</v>
      </c>
      <c r="W1410" s="61" t="s">
        <v>25</v>
      </c>
      <c r="X1410" s="61" t="s">
        <v>572</v>
      </c>
      <c r="Y1410" s="61"/>
      <c r="AC1410"/>
    </row>
    <row r="1411" spans="2:29" x14ac:dyDescent="0.2">
      <c r="B1411" s="61" t="str">
        <f>INDEX(FlowMapping!$G$2:$G$875,MATCH(W1411&amp;D1411,FlowMapping!$E$2:$E$875,0))</f>
        <v>nitric acid</v>
      </c>
      <c r="C1411" s="61">
        <f>INDEX(FlowMapping!$H$2:$H$875,MATCH(W1411&amp;D1411,FlowMapping!$E$2:$E$875,0))</f>
        <v>7697372</v>
      </c>
      <c r="D1411" s="61" t="s">
        <v>1003</v>
      </c>
      <c r="E1411" s="61" t="str">
        <f>INDEX(FlowMapping!$J$2:$J$875,MATCH(W1411&amp;D1411,FlowMapping!$E$2:$E$875,0))</f>
        <v>unspecified</v>
      </c>
      <c r="F1411" s="61" t="str">
        <f>INDEX(FlowMapping!$M$2:$M$875,MATCH(W1411&amp;D1411,FlowMapping!$E$2:$E$875,0))</f>
        <v>dc084330-5108-4d9c-a7ed-eb3345507f13</v>
      </c>
      <c r="G1411" s="61" t="str">
        <f>INDEX(Activities!$B$2:$B$390,MATCH(H1411,Activities!$C$2:$C$390,0))</f>
        <v>Irradiation apparatus manufacturing</v>
      </c>
      <c r="H1411" s="61">
        <v>334517</v>
      </c>
      <c r="I1411" s="61" t="s">
        <v>997</v>
      </c>
      <c r="J1411" s="62">
        <v>4.6584942716857605E-9</v>
      </c>
      <c r="K1411" s="61" t="s">
        <v>2093</v>
      </c>
      <c r="L1411" s="61"/>
      <c r="M1411" s="61"/>
      <c r="N1411" s="61"/>
      <c r="O1411" s="61"/>
      <c r="P1411" s="61"/>
      <c r="Q1411" s="74">
        <v>3.3313508718933869</v>
      </c>
      <c r="R1411" s="61">
        <v>1</v>
      </c>
      <c r="S1411" s="61">
        <v>1</v>
      </c>
      <c r="T1411" s="61">
        <v>1</v>
      </c>
      <c r="U1411" s="61">
        <v>5</v>
      </c>
      <c r="V1411" s="61">
        <v>2013</v>
      </c>
      <c r="W1411" s="61" t="s">
        <v>65</v>
      </c>
      <c r="X1411" s="61" t="s">
        <v>572</v>
      </c>
      <c r="Y1411" s="61"/>
      <c r="AC1411"/>
    </row>
    <row r="1412" spans="2:29" x14ac:dyDescent="0.2">
      <c r="B1412" s="61" t="str">
        <f>INDEX(FlowMapping!$G$2:$G$875,MATCH(W1412&amp;D1412,FlowMapping!$E$2:$E$875,0))</f>
        <v>Methane, dichloro-, HCC-30</v>
      </c>
      <c r="C1412" s="61">
        <f>INDEX(FlowMapping!$H$2:$H$875,MATCH(W1412&amp;D1412,FlowMapping!$E$2:$E$875,0))</f>
        <v>75092</v>
      </c>
      <c r="D1412" s="61" t="s">
        <v>1003</v>
      </c>
      <c r="E1412" s="61" t="str">
        <f>INDEX(FlowMapping!$J$2:$J$875,MATCH(W1412&amp;D1412,FlowMapping!$E$2:$E$875,0))</f>
        <v>unspecified</v>
      </c>
      <c r="F1412" s="61" t="str">
        <f>INDEX(FlowMapping!$M$2:$M$875,MATCH(W1412&amp;D1412,FlowMapping!$E$2:$E$875,0))</f>
        <v>432a3326-73f8-4752-bc4d-06b7b4b1243c</v>
      </c>
      <c r="G1412" s="61" t="str">
        <f>INDEX(Activities!$B$2:$B$390,MATCH(H1412,Activities!$C$2:$C$390,0))</f>
        <v>Irradiation apparatus manufacturing</v>
      </c>
      <c r="H1412" s="61">
        <v>334517</v>
      </c>
      <c r="I1412" s="61" t="s">
        <v>997</v>
      </c>
      <c r="J1412" s="62">
        <v>7.8322094926350239E-8</v>
      </c>
      <c r="K1412" s="61" t="s">
        <v>2093</v>
      </c>
      <c r="L1412" s="61"/>
      <c r="M1412" s="61"/>
      <c r="N1412" s="61"/>
      <c r="O1412" s="61"/>
      <c r="P1412" s="61"/>
      <c r="Q1412" s="74">
        <v>4.5760693272153299</v>
      </c>
      <c r="R1412" s="61">
        <v>1</v>
      </c>
      <c r="S1412" s="61">
        <v>1</v>
      </c>
      <c r="T1412" s="61">
        <v>1</v>
      </c>
      <c r="U1412" s="61">
        <v>5</v>
      </c>
      <c r="V1412" s="61">
        <v>2013</v>
      </c>
      <c r="W1412" s="61" t="s">
        <v>98</v>
      </c>
      <c r="X1412" s="61" t="s">
        <v>572</v>
      </c>
      <c r="Y1412" s="61"/>
      <c r="AC1412"/>
    </row>
    <row r="1413" spans="2:29" x14ac:dyDescent="0.2">
      <c r="B1413" s="61" t="str">
        <f>INDEX(FlowMapping!$G$2:$G$875,MATCH(W1413&amp;D1413,FlowMapping!$E$2:$E$875,0))</f>
        <v>Ethylene glycol monoethyl ether</v>
      </c>
      <c r="C1413" s="61">
        <f>INDEX(FlowMapping!$H$2:$H$875,MATCH(W1413&amp;D1413,FlowMapping!$E$2:$E$875,0))</f>
        <v>110805</v>
      </c>
      <c r="D1413" s="61" t="s">
        <v>1003</v>
      </c>
      <c r="E1413" s="61" t="str">
        <f>INDEX(FlowMapping!$J$2:$J$875,MATCH(W1413&amp;D1413,FlowMapping!$E$2:$E$875,0))</f>
        <v>unspecified</v>
      </c>
      <c r="F1413" s="61" t="str">
        <f>INDEX(FlowMapping!$M$2:$M$875,MATCH(W1413&amp;D1413,FlowMapping!$E$2:$E$875,0))</f>
        <v>45e23e23-d952-4721-a514-2acfa5bfcab5</v>
      </c>
      <c r="G1413" s="61" t="str">
        <f>INDEX(Activities!$B$2:$B$390,MATCH(H1413,Activities!$C$2:$C$390,0))</f>
        <v>Manufacturing and reproducing magnetic and optical media</v>
      </c>
      <c r="H1413" s="61">
        <v>334610</v>
      </c>
      <c r="I1413" s="61" t="s">
        <v>997</v>
      </c>
      <c r="J1413" s="62">
        <v>4.56267409470752E-8</v>
      </c>
      <c r="K1413" s="61" t="s">
        <v>2093</v>
      </c>
      <c r="L1413" s="61"/>
      <c r="M1413" s="61"/>
      <c r="N1413" s="61"/>
      <c r="O1413" s="61"/>
      <c r="P1413" s="61"/>
      <c r="Q1413" s="74">
        <v>4.8068611195233943</v>
      </c>
      <c r="R1413" s="61">
        <v>1</v>
      </c>
      <c r="S1413" s="61">
        <v>1</v>
      </c>
      <c r="T1413" s="61">
        <v>1</v>
      </c>
      <c r="U1413" s="61">
        <v>5</v>
      </c>
      <c r="V1413" s="61">
        <v>2013</v>
      </c>
      <c r="W1413" s="61" t="s">
        <v>89</v>
      </c>
      <c r="X1413" s="61" t="s">
        <v>572</v>
      </c>
      <c r="Y1413" s="61"/>
      <c r="AC1413"/>
    </row>
    <row r="1414" spans="2:29" x14ac:dyDescent="0.2">
      <c r="B1414" s="61" t="str">
        <f>INDEX(FlowMapping!$G$2:$G$875,MATCH(W1414&amp;D1414,FlowMapping!$E$2:$E$875,0))</f>
        <v>copper</v>
      </c>
      <c r="C1414" s="61">
        <f>INDEX(FlowMapping!$H$2:$H$875,MATCH(W1414&amp;D1414,FlowMapping!$E$2:$E$875,0))</f>
        <v>7440508</v>
      </c>
      <c r="D1414" s="61" t="s">
        <v>1003</v>
      </c>
      <c r="E1414" s="61" t="str">
        <f>INDEX(FlowMapping!$J$2:$J$875,MATCH(W1414&amp;D1414,FlowMapping!$E$2:$E$875,0))</f>
        <v>unspecified</v>
      </c>
      <c r="F1414" s="61" t="str">
        <f>INDEX(FlowMapping!$M$2:$M$875,MATCH(W1414&amp;D1414,FlowMapping!$E$2:$E$875,0))</f>
        <v>ec8144d6-d123-43b1-9c17-a295422a0498</v>
      </c>
      <c r="G1414" s="61" t="str">
        <f>INDEX(Activities!$B$2:$B$390,MATCH(H1414,Activities!$C$2:$C$390,0))</f>
        <v>Electric lamp bulb and part manufacturing</v>
      </c>
      <c r="H1414" s="61">
        <v>335110</v>
      </c>
      <c r="I1414" s="61" t="s">
        <v>997</v>
      </c>
      <c r="J1414" s="62">
        <v>1.9604973357015987E-9</v>
      </c>
      <c r="K1414" s="61" t="s">
        <v>2093</v>
      </c>
      <c r="L1414" s="61"/>
      <c r="M1414" s="61"/>
      <c r="N1414" s="61"/>
      <c r="O1414" s="61"/>
      <c r="P1414" s="61"/>
      <c r="Q1414" s="74">
        <v>3.6565374211799746</v>
      </c>
      <c r="R1414" s="61">
        <v>1</v>
      </c>
      <c r="S1414" s="61">
        <v>1</v>
      </c>
      <c r="T1414" s="61">
        <v>1</v>
      </c>
      <c r="U1414" s="61">
        <v>4</v>
      </c>
      <c r="V1414" s="61">
        <v>2013</v>
      </c>
      <c r="W1414" s="61" t="s">
        <v>25</v>
      </c>
      <c r="X1414" s="61" t="s">
        <v>572</v>
      </c>
      <c r="Y1414" s="61"/>
      <c r="AC1414"/>
    </row>
    <row r="1415" spans="2:29" x14ac:dyDescent="0.2">
      <c r="B1415" s="61" t="str">
        <f>INDEX(FlowMapping!$G$2:$G$875,MATCH(W1415&amp;D1415,FlowMapping!$E$2:$E$875,0))</f>
        <v>chromium</v>
      </c>
      <c r="C1415" s="61">
        <f>INDEX(FlowMapping!$H$2:$H$875,MATCH(W1415&amp;D1415,FlowMapping!$E$2:$E$875,0))</f>
        <v>7440473</v>
      </c>
      <c r="D1415" s="61" t="s">
        <v>1003</v>
      </c>
      <c r="E1415" s="61" t="str">
        <f>INDEX(FlowMapping!$J$2:$J$875,MATCH(W1415&amp;D1415,FlowMapping!$E$2:$E$875,0))</f>
        <v>unspecified</v>
      </c>
      <c r="F1415" s="61" t="str">
        <f>INDEX(FlowMapping!$M$2:$M$875,MATCH(W1415&amp;D1415,FlowMapping!$E$2:$E$875,0))</f>
        <v>e142b577-e934-4085-9a07-3983d4d92afb</v>
      </c>
      <c r="G1415" s="61" t="str">
        <f>INDEX(Activities!$B$2:$B$390,MATCH(H1415,Activities!$C$2:$C$390,0))</f>
        <v>Electric lamp bulb and part manufacturing</v>
      </c>
      <c r="H1415" s="61">
        <v>335110</v>
      </c>
      <c r="I1415" s="61" t="s">
        <v>997</v>
      </c>
      <c r="J1415" s="62">
        <v>2.1484902309058615E-9</v>
      </c>
      <c r="K1415" s="61" t="s">
        <v>2093</v>
      </c>
      <c r="L1415" s="61"/>
      <c r="M1415" s="61"/>
      <c r="N1415" s="61"/>
      <c r="O1415" s="61"/>
      <c r="P1415" s="61"/>
      <c r="Q1415" s="74">
        <v>4.1265483800781633</v>
      </c>
      <c r="R1415" s="61">
        <v>1</v>
      </c>
      <c r="S1415" s="61">
        <v>1</v>
      </c>
      <c r="T1415" s="61">
        <v>1</v>
      </c>
      <c r="U1415" s="61">
        <v>4</v>
      </c>
      <c r="V1415" s="61">
        <v>2013</v>
      </c>
      <c r="W1415" s="61" t="s">
        <v>13</v>
      </c>
      <c r="X1415" s="61" t="s">
        <v>572</v>
      </c>
      <c r="Y1415" s="61"/>
      <c r="AC1415"/>
    </row>
    <row r="1416" spans="2:29" x14ac:dyDescent="0.2">
      <c r="B1416" s="61" t="str">
        <f>INDEX(FlowMapping!$G$2:$G$875,MATCH(W1416&amp;D1416,FlowMapping!$E$2:$E$875,0))</f>
        <v>nitric acid</v>
      </c>
      <c r="C1416" s="61">
        <f>INDEX(FlowMapping!$H$2:$H$875,MATCH(W1416&amp;D1416,FlowMapping!$E$2:$E$875,0))</f>
        <v>7697372</v>
      </c>
      <c r="D1416" s="61" t="s">
        <v>1003</v>
      </c>
      <c r="E1416" s="61" t="str">
        <f>INDEX(FlowMapping!$J$2:$J$875,MATCH(W1416&amp;D1416,FlowMapping!$E$2:$E$875,0))</f>
        <v>unspecified</v>
      </c>
      <c r="F1416" s="61" t="str">
        <f>INDEX(FlowMapping!$M$2:$M$875,MATCH(W1416&amp;D1416,FlowMapping!$E$2:$E$875,0))</f>
        <v>dc084330-5108-4d9c-a7ed-eb3345507f13</v>
      </c>
      <c r="G1416" s="61" t="str">
        <f>INDEX(Activities!$B$2:$B$390,MATCH(H1416,Activities!$C$2:$C$390,0))</f>
        <v>Electric lamp bulb and part manufacturing</v>
      </c>
      <c r="H1416" s="61">
        <v>335110</v>
      </c>
      <c r="I1416" s="61" t="s">
        <v>997</v>
      </c>
      <c r="J1416" s="62">
        <v>2.1619182948490231E-8</v>
      </c>
      <c r="K1416" s="61" t="s">
        <v>2093</v>
      </c>
      <c r="L1416" s="61"/>
      <c r="M1416" s="61"/>
      <c r="N1416" s="61"/>
      <c r="O1416" s="61"/>
      <c r="P1416" s="61"/>
      <c r="Q1416" s="74">
        <v>3.3313508718933869</v>
      </c>
      <c r="R1416" s="61">
        <v>1</v>
      </c>
      <c r="S1416" s="61">
        <v>1</v>
      </c>
      <c r="T1416" s="61">
        <v>1</v>
      </c>
      <c r="U1416" s="61">
        <v>4</v>
      </c>
      <c r="V1416" s="61">
        <v>2013</v>
      </c>
      <c r="W1416" s="61" t="s">
        <v>65</v>
      </c>
      <c r="X1416" s="61" t="s">
        <v>572</v>
      </c>
      <c r="Y1416" s="61"/>
      <c r="AC1416"/>
    </row>
    <row r="1417" spans="2:29" x14ac:dyDescent="0.2">
      <c r="B1417" s="61" t="str">
        <f>INDEX(FlowMapping!$G$2:$G$875,MATCH(W1417&amp;D1417,FlowMapping!$E$2:$E$875,0))</f>
        <v>diisocyanates</v>
      </c>
      <c r="C1417" s="61" t="str">
        <f>INDEX(FlowMapping!$H$2:$H$875,MATCH(W1417&amp;D1417,FlowMapping!$E$2:$E$875,0))</f>
        <v/>
      </c>
      <c r="D1417" s="61" t="s">
        <v>1003</v>
      </c>
      <c r="E1417" s="61" t="str">
        <f>INDEX(FlowMapping!$J$2:$J$875,MATCH(W1417&amp;D1417,FlowMapping!$E$2:$E$875,0))</f>
        <v>unspecified</v>
      </c>
      <c r="F1417" s="61" t="str">
        <f>INDEX(FlowMapping!$M$2:$M$875,MATCH(W1417&amp;D1417,FlowMapping!$E$2:$E$875,0))</f>
        <v>63f3fff6-0459-49fd-808a-6fc86fd63f5c</v>
      </c>
      <c r="G1417" s="61" t="str">
        <f>INDEX(Activities!$B$2:$B$390,MATCH(H1417,Activities!$C$2:$C$390,0))</f>
        <v>Lighting fixture manufacturing</v>
      </c>
      <c r="H1417" s="61">
        <v>335120</v>
      </c>
      <c r="I1417" s="61" t="s">
        <v>997</v>
      </c>
      <c r="J1417" s="62">
        <v>4.5450901803607217E-12</v>
      </c>
      <c r="K1417" s="61" t="s">
        <v>2093</v>
      </c>
      <c r="L1417" s="61"/>
      <c r="M1417" s="61"/>
      <c r="N1417" s="61"/>
      <c r="O1417" s="61"/>
      <c r="P1417" s="61"/>
      <c r="Q1417" s="74">
        <v>3.9778587426406746</v>
      </c>
      <c r="R1417" s="61">
        <v>1</v>
      </c>
      <c r="S1417" s="61">
        <v>1</v>
      </c>
      <c r="T1417" s="61">
        <v>1</v>
      </c>
      <c r="U1417" s="61">
        <v>5</v>
      </c>
      <c r="V1417" s="61">
        <v>2013</v>
      </c>
      <c r="W1417" s="61" t="s">
        <v>51</v>
      </c>
      <c r="X1417" s="61" t="s">
        <v>572</v>
      </c>
      <c r="Y1417" s="61"/>
      <c r="AC1417"/>
    </row>
    <row r="1418" spans="2:29" x14ac:dyDescent="0.2">
      <c r="B1418" s="61" t="str">
        <f>INDEX(FlowMapping!$G$2:$G$875,MATCH(W1418&amp;D1418,FlowMapping!$E$2:$E$875,0))</f>
        <v>copper</v>
      </c>
      <c r="C1418" s="61">
        <f>INDEX(FlowMapping!$H$2:$H$875,MATCH(W1418&amp;D1418,FlowMapping!$E$2:$E$875,0))</f>
        <v>7440508</v>
      </c>
      <c r="D1418" s="61" t="s">
        <v>1003</v>
      </c>
      <c r="E1418" s="61" t="str">
        <f>INDEX(FlowMapping!$J$2:$J$875,MATCH(W1418&amp;D1418,FlowMapping!$E$2:$E$875,0))</f>
        <v>unspecified</v>
      </c>
      <c r="F1418" s="61" t="str">
        <f>INDEX(FlowMapping!$M$2:$M$875,MATCH(W1418&amp;D1418,FlowMapping!$E$2:$E$875,0))</f>
        <v>ec8144d6-d123-43b1-9c17-a295422a0498</v>
      </c>
      <c r="G1418" s="61" t="str">
        <f>INDEX(Activities!$B$2:$B$390,MATCH(H1418,Activities!$C$2:$C$390,0))</f>
        <v>Lighting fixture manufacturing</v>
      </c>
      <c r="H1418" s="61">
        <v>335120</v>
      </c>
      <c r="I1418" s="61" t="s">
        <v>997</v>
      </c>
      <c r="J1418" s="62">
        <v>2.2725450901803606E-10</v>
      </c>
      <c r="K1418" s="61" t="s">
        <v>2093</v>
      </c>
      <c r="L1418" s="61"/>
      <c r="M1418" s="61"/>
      <c r="N1418" s="61"/>
      <c r="O1418" s="61"/>
      <c r="P1418" s="61"/>
      <c r="Q1418" s="74">
        <v>3.6565374211799746</v>
      </c>
      <c r="R1418" s="61">
        <v>1</v>
      </c>
      <c r="S1418" s="61">
        <v>1</v>
      </c>
      <c r="T1418" s="61">
        <v>1</v>
      </c>
      <c r="U1418" s="61">
        <v>5</v>
      </c>
      <c r="V1418" s="61">
        <v>2013</v>
      </c>
      <c r="W1418" s="61" t="s">
        <v>25</v>
      </c>
      <c r="X1418" s="61" t="s">
        <v>572</v>
      </c>
      <c r="Y1418" s="61"/>
      <c r="AC1418"/>
    </row>
    <row r="1419" spans="2:29" x14ac:dyDescent="0.2">
      <c r="B1419" s="61" t="str">
        <f>INDEX(FlowMapping!$G$2:$G$875,MATCH(W1419&amp;D1419,FlowMapping!$E$2:$E$875,0))</f>
        <v>Propene</v>
      </c>
      <c r="C1419" s="61">
        <f>INDEX(FlowMapping!$H$2:$H$875,MATCH(W1419&amp;D1419,FlowMapping!$E$2:$E$875,0))</f>
        <v>115071</v>
      </c>
      <c r="D1419" s="61" t="s">
        <v>1003</v>
      </c>
      <c r="E1419" s="61" t="str">
        <f>INDEX(FlowMapping!$J$2:$J$875,MATCH(W1419&amp;D1419,FlowMapping!$E$2:$E$875,0))</f>
        <v>unspecified</v>
      </c>
      <c r="F1419" s="61" t="str">
        <f>INDEX(FlowMapping!$M$2:$M$875,MATCH(W1419&amp;D1419,FlowMapping!$E$2:$E$875,0))</f>
        <v>64165202-4870-47d0-8602-b85e5d672865</v>
      </c>
      <c r="G1419" s="61" t="str">
        <f>INDEX(Activities!$B$2:$B$390,MATCH(H1419,Activities!$C$2:$C$390,0))</f>
        <v>Lighting fixture manufacturing</v>
      </c>
      <c r="H1419" s="61">
        <v>335120</v>
      </c>
      <c r="I1419" s="61" t="s">
        <v>997</v>
      </c>
      <c r="J1419" s="62">
        <v>4.5450901803607211E-10</v>
      </c>
      <c r="K1419" s="61" t="s">
        <v>2093</v>
      </c>
      <c r="L1419" s="61"/>
      <c r="M1419" s="61"/>
      <c r="N1419" s="61"/>
      <c r="O1419" s="61"/>
      <c r="P1419" s="61"/>
      <c r="Q1419" s="74">
        <v>3.2650843963827887</v>
      </c>
      <c r="R1419" s="61">
        <v>1</v>
      </c>
      <c r="S1419" s="61">
        <v>1</v>
      </c>
      <c r="T1419" s="61">
        <v>1</v>
      </c>
      <c r="U1419" s="61">
        <v>5</v>
      </c>
      <c r="V1419" s="61">
        <v>2013</v>
      </c>
      <c r="W1419" s="61" t="s">
        <v>102</v>
      </c>
      <c r="X1419" s="61" t="s">
        <v>572</v>
      </c>
      <c r="Y1419" s="61"/>
      <c r="AC1419"/>
    </row>
    <row r="1420" spans="2:29" x14ac:dyDescent="0.2">
      <c r="B1420" s="61" t="str">
        <f>INDEX(FlowMapping!$G$2:$G$875,MATCH(W1420&amp;D1420,FlowMapping!$E$2:$E$875,0))</f>
        <v>chromium</v>
      </c>
      <c r="C1420" s="61">
        <f>INDEX(FlowMapping!$H$2:$H$875,MATCH(W1420&amp;D1420,FlowMapping!$E$2:$E$875,0))</f>
        <v>7440473</v>
      </c>
      <c r="D1420" s="61" t="s">
        <v>1003</v>
      </c>
      <c r="E1420" s="61" t="str">
        <f>INDEX(FlowMapping!$J$2:$J$875,MATCH(W1420&amp;D1420,FlowMapping!$E$2:$E$875,0))</f>
        <v>unspecified</v>
      </c>
      <c r="F1420" s="61" t="str">
        <f>INDEX(FlowMapping!$M$2:$M$875,MATCH(W1420&amp;D1420,FlowMapping!$E$2:$E$875,0))</f>
        <v>e142b577-e934-4085-9a07-3983d4d92afb</v>
      </c>
      <c r="G1420" s="61" t="str">
        <f>INDEX(Activities!$B$2:$B$390,MATCH(H1420,Activities!$C$2:$C$390,0))</f>
        <v>Lighting fixture manufacturing</v>
      </c>
      <c r="H1420" s="61">
        <v>335120</v>
      </c>
      <c r="I1420" s="61" t="s">
        <v>997</v>
      </c>
      <c r="J1420" s="62">
        <v>8.6356713426853699E-9</v>
      </c>
      <c r="K1420" s="61" t="s">
        <v>2093</v>
      </c>
      <c r="L1420" s="61"/>
      <c r="M1420" s="61"/>
      <c r="N1420" s="61"/>
      <c r="O1420" s="61"/>
      <c r="P1420" s="61"/>
      <c r="Q1420" s="74">
        <v>4.1265483800781633</v>
      </c>
      <c r="R1420" s="61">
        <v>1</v>
      </c>
      <c r="S1420" s="61">
        <v>1</v>
      </c>
      <c r="T1420" s="61">
        <v>1</v>
      </c>
      <c r="U1420" s="61">
        <v>5</v>
      </c>
      <c r="V1420" s="61">
        <v>2013</v>
      </c>
      <c r="W1420" s="61" t="s">
        <v>13</v>
      </c>
      <c r="X1420" s="61" t="s">
        <v>572</v>
      </c>
      <c r="Y1420" s="61"/>
      <c r="AC1420"/>
    </row>
    <row r="1421" spans="2:29" x14ac:dyDescent="0.2">
      <c r="B1421" s="61" t="str">
        <f>INDEX(FlowMapping!$G$2:$G$875,MATCH(W1421&amp;D1421,FlowMapping!$E$2:$E$875,0))</f>
        <v>nitric acid</v>
      </c>
      <c r="C1421" s="61">
        <f>INDEX(FlowMapping!$H$2:$H$875,MATCH(W1421&amp;D1421,FlowMapping!$E$2:$E$875,0))</f>
        <v>7697372</v>
      </c>
      <c r="D1421" s="61" t="s">
        <v>1003</v>
      </c>
      <c r="E1421" s="61" t="str">
        <f>INDEX(FlowMapping!$J$2:$J$875,MATCH(W1421&amp;D1421,FlowMapping!$E$2:$E$875,0))</f>
        <v>unspecified</v>
      </c>
      <c r="F1421" s="61" t="str">
        <f>INDEX(FlowMapping!$M$2:$M$875,MATCH(W1421&amp;D1421,FlowMapping!$E$2:$E$875,0))</f>
        <v>dc084330-5108-4d9c-a7ed-eb3345507f13</v>
      </c>
      <c r="G1421" s="61" t="str">
        <f>INDEX(Activities!$B$2:$B$390,MATCH(H1421,Activities!$C$2:$C$390,0))</f>
        <v>Lighting fixture manufacturing</v>
      </c>
      <c r="H1421" s="61">
        <v>335120</v>
      </c>
      <c r="I1421" s="61" t="s">
        <v>997</v>
      </c>
      <c r="J1421" s="62">
        <v>1.217629659318637E-7</v>
      </c>
      <c r="K1421" s="61" t="s">
        <v>2093</v>
      </c>
      <c r="L1421" s="61"/>
      <c r="M1421" s="61"/>
      <c r="N1421" s="61"/>
      <c r="O1421" s="61"/>
      <c r="P1421" s="61"/>
      <c r="Q1421" s="74">
        <v>3.3313508718933869</v>
      </c>
      <c r="R1421" s="61">
        <v>1</v>
      </c>
      <c r="S1421" s="61">
        <v>1</v>
      </c>
      <c r="T1421" s="61">
        <v>1</v>
      </c>
      <c r="U1421" s="61">
        <v>5</v>
      </c>
      <c r="V1421" s="61">
        <v>2013</v>
      </c>
      <c r="W1421" s="61" t="s">
        <v>65</v>
      </c>
      <c r="X1421" s="61" t="s">
        <v>572</v>
      </c>
      <c r="Y1421" s="61"/>
      <c r="AC1421"/>
    </row>
    <row r="1422" spans="2:29" x14ac:dyDescent="0.2">
      <c r="B1422" s="61" t="str">
        <f>INDEX(FlowMapping!$G$2:$G$875,MATCH(W1422&amp;D1422,FlowMapping!$E$2:$E$875,0))</f>
        <v>Ethylene glycol monoethyl ether</v>
      </c>
      <c r="C1422" s="61">
        <f>INDEX(FlowMapping!$H$2:$H$875,MATCH(W1422&amp;D1422,FlowMapping!$E$2:$E$875,0))</f>
        <v>110805</v>
      </c>
      <c r="D1422" s="61" t="s">
        <v>1003</v>
      </c>
      <c r="E1422" s="61" t="str">
        <f>INDEX(FlowMapping!$J$2:$J$875,MATCH(W1422&amp;D1422,FlowMapping!$E$2:$E$875,0))</f>
        <v>unspecified</v>
      </c>
      <c r="F1422" s="61" t="str">
        <f>INDEX(FlowMapping!$M$2:$M$875,MATCH(W1422&amp;D1422,FlowMapping!$E$2:$E$875,0))</f>
        <v>45e23e23-d952-4721-a514-2acfa5bfcab5</v>
      </c>
      <c r="G1422" s="61" t="str">
        <f>INDEX(Activities!$B$2:$B$390,MATCH(H1422,Activities!$C$2:$C$390,0))</f>
        <v>Small electrical appliance manufacturing</v>
      </c>
      <c r="H1422" s="61">
        <v>335210</v>
      </c>
      <c r="I1422" s="61" t="s">
        <v>997</v>
      </c>
      <c r="J1422" s="62">
        <v>2.6584796725784447E-6</v>
      </c>
      <c r="K1422" s="61" t="s">
        <v>2093</v>
      </c>
      <c r="L1422" s="61"/>
      <c r="M1422" s="61"/>
      <c r="N1422" s="61"/>
      <c r="O1422" s="61"/>
      <c r="P1422" s="61"/>
      <c r="Q1422" s="74">
        <v>4.8068611195233943</v>
      </c>
      <c r="R1422" s="61">
        <v>1</v>
      </c>
      <c r="S1422" s="61">
        <v>1</v>
      </c>
      <c r="T1422" s="61">
        <v>1</v>
      </c>
      <c r="U1422" s="61">
        <v>5</v>
      </c>
      <c r="V1422" s="61">
        <v>2013</v>
      </c>
      <c r="W1422" s="61" t="s">
        <v>89</v>
      </c>
      <c r="X1422" s="61" t="s">
        <v>572</v>
      </c>
      <c r="Y1422" s="61"/>
      <c r="AC1422"/>
    </row>
    <row r="1423" spans="2:29" x14ac:dyDescent="0.2">
      <c r="B1423" s="61" t="str">
        <f>INDEX(FlowMapping!$G$2:$G$875,MATCH(W1423&amp;D1423,FlowMapping!$E$2:$E$875,0))</f>
        <v>chromium</v>
      </c>
      <c r="C1423" s="61">
        <f>INDEX(FlowMapping!$H$2:$H$875,MATCH(W1423&amp;D1423,FlowMapping!$E$2:$E$875,0))</f>
        <v>7440473</v>
      </c>
      <c r="D1423" s="61" t="s">
        <v>1003</v>
      </c>
      <c r="E1423" s="61" t="str">
        <f>INDEX(FlowMapping!$J$2:$J$875,MATCH(W1423&amp;D1423,FlowMapping!$E$2:$E$875,0))</f>
        <v>unspecified</v>
      </c>
      <c r="F1423" s="61" t="str">
        <f>INDEX(FlowMapping!$M$2:$M$875,MATCH(W1423&amp;D1423,FlowMapping!$E$2:$E$875,0))</f>
        <v>e142b577-e934-4085-9a07-3983d4d92afb</v>
      </c>
      <c r="G1423" s="61" t="str">
        <f>INDEX(Activities!$B$2:$B$390,MATCH(H1423,Activities!$C$2:$C$390,0))</f>
        <v>Household cooking appliance manufacturing</v>
      </c>
      <c r="H1423" s="61">
        <v>335221</v>
      </c>
      <c r="I1423" s="61" t="s">
        <v>997</v>
      </c>
      <c r="J1423" s="62">
        <v>1.0353800502168455E-12</v>
      </c>
      <c r="K1423" s="61" t="s">
        <v>2093</v>
      </c>
      <c r="L1423" s="61"/>
      <c r="M1423" s="61"/>
      <c r="N1423" s="61"/>
      <c r="O1423" s="61"/>
      <c r="P1423" s="61"/>
      <c r="Q1423" s="74">
        <v>4.1265483800781633</v>
      </c>
      <c r="R1423" s="61">
        <v>1</v>
      </c>
      <c r="S1423" s="61">
        <v>1</v>
      </c>
      <c r="T1423" s="61">
        <v>1</v>
      </c>
      <c r="U1423" s="61">
        <v>5</v>
      </c>
      <c r="V1423" s="61">
        <v>2013</v>
      </c>
      <c r="W1423" s="61" t="s">
        <v>13</v>
      </c>
      <c r="X1423" s="61" t="s">
        <v>572</v>
      </c>
      <c r="Y1423" s="61"/>
      <c r="AC1423"/>
    </row>
    <row r="1424" spans="2:29" x14ac:dyDescent="0.2">
      <c r="B1424" s="61" t="str">
        <f>INDEX(FlowMapping!$G$2:$G$875,MATCH(W1424&amp;D1424,FlowMapping!$E$2:$E$875,0))</f>
        <v>Ethylene glycol monoethyl ether</v>
      </c>
      <c r="C1424" s="61">
        <f>INDEX(FlowMapping!$H$2:$H$875,MATCH(W1424&amp;D1424,FlowMapping!$E$2:$E$875,0))</f>
        <v>110805</v>
      </c>
      <c r="D1424" s="61" t="s">
        <v>1003</v>
      </c>
      <c r="E1424" s="61" t="str">
        <f>INDEX(FlowMapping!$J$2:$J$875,MATCH(W1424&amp;D1424,FlowMapping!$E$2:$E$875,0))</f>
        <v>unspecified</v>
      </c>
      <c r="F1424" s="61" t="str">
        <f>INDEX(FlowMapping!$M$2:$M$875,MATCH(W1424&amp;D1424,FlowMapping!$E$2:$E$875,0))</f>
        <v>45e23e23-d952-4721-a514-2acfa5bfcab5</v>
      </c>
      <c r="G1424" s="61" t="str">
        <f>INDEX(Activities!$B$2:$B$390,MATCH(H1424,Activities!$C$2:$C$390,0))</f>
        <v>Household cooking appliance manufacturing</v>
      </c>
      <c r="H1424" s="61">
        <v>335221</v>
      </c>
      <c r="I1424" s="61" t="s">
        <v>997</v>
      </c>
      <c r="J1424" s="62">
        <v>1.2592292170737276E-6</v>
      </c>
      <c r="K1424" s="61" t="s">
        <v>2093</v>
      </c>
      <c r="L1424" s="61"/>
      <c r="M1424" s="61"/>
      <c r="N1424" s="61"/>
      <c r="O1424" s="61"/>
      <c r="P1424" s="61"/>
      <c r="Q1424" s="74">
        <v>4.8068611195233943</v>
      </c>
      <c r="R1424" s="61">
        <v>1</v>
      </c>
      <c r="S1424" s="61">
        <v>1</v>
      </c>
      <c r="T1424" s="61">
        <v>1</v>
      </c>
      <c r="U1424" s="61">
        <v>5</v>
      </c>
      <c r="V1424" s="61">
        <v>2013</v>
      </c>
      <c r="W1424" s="61" t="s">
        <v>89</v>
      </c>
      <c r="X1424" s="61" t="s">
        <v>572</v>
      </c>
      <c r="Y1424" s="61"/>
      <c r="AC1424"/>
    </row>
    <row r="1425" spans="2:29" x14ac:dyDescent="0.2">
      <c r="B1425" s="61" t="str">
        <f>INDEX(FlowMapping!$G$2:$G$875,MATCH(W1425&amp;D1425,FlowMapping!$E$2:$E$875,0))</f>
        <v>butanol</v>
      </c>
      <c r="C1425" s="61">
        <f>INDEX(FlowMapping!$H$2:$H$875,MATCH(W1425&amp;D1425,FlowMapping!$E$2:$E$875,0))</f>
        <v>71363</v>
      </c>
      <c r="D1425" s="61" t="s">
        <v>1003</v>
      </c>
      <c r="E1425" s="61" t="str">
        <f>INDEX(FlowMapping!$J$2:$J$875,MATCH(W1425&amp;D1425,FlowMapping!$E$2:$E$875,0))</f>
        <v>unspecified</v>
      </c>
      <c r="F1425" s="61" t="str">
        <f>INDEX(FlowMapping!$M$2:$M$875,MATCH(W1425&amp;D1425,FlowMapping!$E$2:$E$875,0))</f>
        <v>b9a9b2ad-5db3-47aa-81de-3a48ae9ad4ec</v>
      </c>
      <c r="G1425" s="61" t="str">
        <f>INDEX(Activities!$B$2:$B$390,MATCH(H1425,Activities!$C$2:$C$390,0))</f>
        <v>Household cooking appliance manufacturing</v>
      </c>
      <c r="H1425" s="61">
        <v>335221</v>
      </c>
      <c r="I1425" s="61" t="s">
        <v>997</v>
      </c>
      <c r="J1425" s="62">
        <v>1.5525523853001596E-6</v>
      </c>
      <c r="K1425" s="61" t="s">
        <v>2093</v>
      </c>
      <c r="L1425" s="61"/>
      <c r="M1425" s="61"/>
      <c r="N1425" s="61"/>
      <c r="O1425" s="61"/>
      <c r="P1425" s="61"/>
      <c r="Q1425" s="74">
        <v>4.8089377343200388</v>
      </c>
      <c r="R1425" s="61">
        <v>1</v>
      </c>
      <c r="S1425" s="61">
        <v>1</v>
      </c>
      <c r="T1425" s="61">
        <v>1</v>
      </c>
      <c r="U1425" s="61">
        <v>5</v>
      </c>
      <c r="V1425" s="61">
        <v>2013</v>
      </c>
      <c r="W1425" s="61" t="s">
        <v>23</v>
      </c>
      <c r="X1425" s="61" t="s">
        <v>572</v>
      </c>
      <c r="Y1425" s="61"/>
      <c r="AC1425"/>
    </row>
    <row r="1426" spans="2:29" x14ac:dyDescent="0.2">
      <c r="B1426" s="61" t="str">
        <f>INDEX(FlowMapping!$G$2:$G$875,MATCH(W1426&amp;D1426,FlowMapping!$E$2:$E$875,0))</f>
        <v>SEC-BUTYL ALCOHOL</v>
      </c>
      <c r="C1426" s="61">
        <f>INDEX(FlowMapping!$H$2:$H$875,MATCH(W1426&amp;D1426,FlowMapping!$E$2:$E$875,0))</f>
        <v>78922</v>
      </c>
      <c r="D1426" s="61" t="s">
        <v>1003</v>
      </c>
      <c r="E1426" s="61" t="str">
        <f>INDEX(FlowMapping!$J$2:$J$875,MATCH(W1426&amp;D1426,FlowMapping!$E$2:$E$875,0))</f>
        <v>unspecified</v>
      </c>
      <c r="F1426" s="61" t="str">
        <f>INDEX(FlowMapping!$M$2:$M$875,MATCH(W1426&amp;D1426,FlowMapping!$E$2:$E$875,0))</f>
        <v>1dcd86a2-ace9-4f68-b02c-13aff1c00923</v>
      </c>
      <c r="G1426" s="61" t="str">
        <f>INDEX(Activities!$B$2:$B$390,MATCH(H1426,Activities!$C$2:$C$390,0))</f>
        <v>Household cooking appliance manufacturing</v>
      </c>
      <c r="H1426" s="61">
        <v>335221</v>
      </c>
      <c r="I1426" s="61" t="s">
        <v>997</v>
      </c>
      <c r="J1426" s="62">
        <v>2.0764546907098836E-6</v>
      </c>
      <c r="K1426" s="61" t="s">
        <v>2093</v>
      </c>
      <c r="L1426" s="61"/>
      <c r="M1426" s="61"/>
      <c r="N1426" s="61"/>
      <c r="O1426" s="61"/>
      <c r="P1426" s="61"/>
      <c r="Q1426" s="74">
        <v>4.8574994924188646</v>
      </c>
      <c r="R1426" s="61">
        <v>1</v>
      </c>
      <c r="S1426" s="61">
        <v>1</v>
      </c>
      <c r="T1426" s="61">
        <v>1</v>
      </c>
      <c r="U1426" s="61">
        <v>5</v>
      </c>
      <c r="V1426" s="61">
        <v>2013</v>
      </c>
      <c r="W1426" s="61" t="s">
        <v>152</v>
      </c>
      <c r="X1426" s="61" t="s">
        <v>572</v>
      </c>
      <c r="Y1426" s="61"/>
      <c r="AC1426"/>
    </row>
    <row r="1427" spans="2:29" x14ac:dyDescent="0.2">
      <c r="B1427" s="61" t="str">
        <f>INDEX(FlowMapping!$G$2:$G$875,MATCH(W1427&amp;D1427,FlowMapping!$E$2:$E$875,0))</f>
        <v>chromium</v>
      </c>
      <c r="C1427" s="61">
        <f>INDEX(FlowMapping!$H$2:$H$875,MATCH(W1427&amp;D1427,FlowMapping!$E$2:$E$875,0))</f>
        <v>7440473</v>
      </c>
      <c r="D1427" s="61" t="s">
        <v>1003</v>
      </c>
      <c r="E1427" s="61" t="str">
        <f>INDEX(FlowMapping!$J$2:$J$875,MATCH(W1427&amp;D1427,FlowMapping!$E$2:$E$875,0))</f>
        <v>unspecified</v>
      </c>
      <c r="F1427" s="61" t="str">
        <f>INDEX(FlowMapping!$M$2:$M$875,MATCH(W1427&amp;D1427,FlowMapping!$E$2:$E$875,0))</f>
        <v>e142b577-e934-4085-9a07-3983d4d92afb</v>
      </c>
      <c r="G1427" s="61" t="str">
        <f>INDEX(Activities!$B$2:$B$390,MATCH(H1427,Activities!$C$2:$C$390,0))</f>
        <v>Household refrigerator and home freezer manufacturing</v>
      </c>
      <c r="H1427" s="61">
        <v>335222</v>
      </c>
      <c r="I1427" s="61" t="s">
        <v>997</v>
      </c>
      <c r="J1427" s="62">
        <v>1.3291834992887623E-10</v>
      </c>
      <c r="K1427" s="61" t="s">
        <v>2093</v>
      </c>
      <c r="L1427" s="61"/>
      <c r="M1427" s="61"/>
      <c r="N1427" s="61"/>
      <c r="O1427" s="61"/>
      <c r="P1427" s="61"/>
      <c r="Q1427" s="74">
        <v>4.1265483800781633</v>
      </c>
      <c r="R1427" s="61">
        <v>1</v>
      </c>
      <c r="S1427" s="61">
        <v>1</v>
      </c>
      <c r="T1427" s="61">
        <v>1</v>
      </c>
      <c r="U1427" s="61">
        <v>3</v>
      </c>
      <c r="V1427" s="61">
        <v>2013</v>
      </c>
      <c r="W1427" s="61" t="s">
        <v>13</v>
      </c>
      <c r="X1427" s="61" t="s">
        <v>572</v>
      </c>
      <c r="Y1427" s="61"/>
      <c r="AC1427"/>
    </row>
    <row r="1428" spans="2:29" x14ac:dyDescent="0.2">
      <c r="B1428" s="61" t="str">
        <f>INDEX(FlowMapping!$G$2:$G$875,MATCH(W1428&amp;D1428,FlowMapping!$E$2:$E$875,0))</f>
        <v>Propene</v>
      </c>
      <c r="C1428" s="61">
        <f>INDEX(FlowMapping!$H$2:$H$875,MATCH(W1428&amp;D1428,FlowMapping!$E$2:$E$875,0))</f>
        <v>115071</v>
      </c>
      <c r="D1428" s="61" t="s">
        <v>1003</v>
      </c>
      <c r="E1428" s="61" t="str">
        <f>INDEX(FlowMapping!$J$2:$J$875,MATCH(W1428&amp;D1428,FlowMapping!$E$2:$E$875,0))</f>
        <v>unspecified</v>
      </c>
      <c r="F1428" s="61" t="str">
        <f>INDEX(FlowMapping!$M$2:$M$875,MATCH(W1428&amp;D1428,FlowMapping!$E$2:$E$875,0))</f>
        <v>64165202-4870-47d0-8602-b85e5d672865</v>
      </c>
      <c r="G1428" s="61" t="str">
        <f>INDEX(Activities!$B$2:$B$390,MATCH(H1428,Activities!$C$2:$C$390,0))</f>
        <v>Household refrigerator and home freezer manufacturing</v>
      </c>
      <c r="H1428" s="61">
        <v>335222</v>
      </c>
      <c r="I1428" s="61" t="s">
        <v>997</v>
      </c>
      <c r="J1428" s="62">
        <v>3.8714082503556191E-10</v>
      </c>
      <c r="K1428" s="61" t="s">
        <v>2093</v>
      </c>
      <c r="L1428" s="61"/>
      <c r="M1428" s="61"/>
      <c r="N1428" s="61"/>
      <c r="O1428" s="61"/>
      <c r="P1428" s="61"/>
      <c r="Q1428" s="74">
        <v>3.2650843963827887</v>
      </c>
      <c r="R1428" s="61">
        <v>1</v>
      </c>
      <c r="S1428" s="61">
        <v>1</v>
      </c>
      <c r="T1428" s="61">
        <v>1</v>
      </c>
      <c r="U1428" s="61">
        <v>3</v>
      </c>
      <c r="V1428" s="61">
        <v>2013</v>
      </c>
      <c r="W1428" s="61" t="s">
        <v>102</v>
      </c>
      <c r="X1428" s="61" t="s">
        <v>572</v>
      </c>
      <c r="Y1428" s="61"/>
      <c r="AC1428"/>
    </row>
    <row r="1429" spans="2:29" x14ac:dyDescent="0.2">
      <c r="B1429" s="61" t="str">
        <f>INDEX(FlowMapping!$G$2:$G$875,MATCH(W1429&amp;D1429,FlowMapping!$E$2:$E$875,0))</f>
        <v>diisocyanates</v>
      </c>
      <c r="C1429" s="61" t="str">
        <f>INDEX(FlowMapping!$H$2:$H$875,MATCH(W1429&amp;D1429,FlowMapping!$E$2:$E$875,0))</f>
        <v/>
      </c>
      <c r="D1429" s="61" t="s">
        <v>1003</v>
      </c>
      <c r="E1429" s="61" t="str">
        <f>INDEX(FlowMapping!$J$2:$J$875,MATCH(W1429&amp;D1429,FlowMapping!$E$2:$E$875,0))</f>
        <v>unspecified</v>
      </c>
      <c r="F1429" s="61" t="str">
        <f>INDEX(FlowMapping!$M$2:$M$875,MATCH(W1429&amp;D1429,FlowMapping!$E$2:$E$875,0))</f>
        <v>63f3fff6-0459-49fd-808a-6fc86fd63f5c</v>
      </c>
      <c r="G1429" s="61" t="str">
        <f>INDEX(Activities!$B$2:$B$390,MATCH(H1429,Activities!$C$2:$C$390,0))</f>
        <v>Household refrigerator and home freezer manufacturing</v>
      </c>
      <c r="H1429" s="61">
        <v>335222</v>
      </c>
      <c r="I1429" s="61" t="s">
        <v>997</v>
      </c>
      <c r="J1429" s="62">
        <v>5.075103922617353E-9</v>
      </c>
      <c r="K1429" s="61" t="s">
        <v>2093</v>
      </c>
      <c r="L1429" s="61"/>
      <c r="M1429" s="61"/>
      <c r="N1429" s="61"/>
      <c r="O1429" s="61"/>
      <c r="P1429" s="61"/>
      <c r="Q1429" s="74">
        <v>3.9778587426406746</v>
      </c>
      <c r="R1429" s="61">
        <v>1</v>
      </c>
      <c r="S1429" s="61">
        <v>1</v>
      </c>
      <c r="T1429" s="61">
        <v>1</v>
      </c>
      <c r="U1429" s="61">
        <v>3</v>
      </c>
      <c r="V1429" s="61">
        <v>2013</v>
      </c>
      <c r="W1429" s="61" t="s">
        <v>51</v>
      </c>
      <c r="X1429" s="61" t="s">
        <v>572</v>
      </c>
      <c r="Y1429" s="61"/>
      <c r="AC1429"/>
    </row>
    <row r="1430" spans="2:29" x14ac:dyDescent="0.2">
      <c r="B1430" s="61" t="str">
        <f>INDEX(FlowMapping!$G$2:$G$875,MATCH(W1430&amp;D1430,FlowMapping!$E$2:$E$875,0))</f>
        <v>copper</v>
      </c>
      <c r="C1430" s="61">
        <f>INDEX(FlowMapping!$H$2:$H$875,MATCH(W1430&amp;D1430,FlowMapping!$E$2:$E$875,0))</f>
        <v>7440508</v>
      </c>
      <c r="D1430" s="61" t="s">
        <v>1003</v>
      </c>
      <c r="E1430" s="61" t="str">
        <f>INDEX(FlowMapping!$J$2:$J$875,MATCH(W1430&amp;D1430,FlowMapping!$E$2:$E$875,0))</f>
        <v>unspecified</v>
      </c>
      <c r="F1430" s="61" t="str">
        <f>INDEX(FlowMapping!$M$2:$M$875,MATCH(W1430&amp;D1430,FlowMapping!$E$2:$E$875,0))</f>
        <v>ec8144d6-d123-43b1-9c17-a295422a0498</v>
      </c>
      <c r="G1430" s="61" t="str">
        <f>INDEX(Activities!$B$2:$B$390,MATCH(H1430,Activities!$C$2:$C$390,0))</f>
        <v>Household refrigerator and home freezer manufacturing</v>
      </c>
      <c r="H1430" s="61">
        <v>335222</v>
      </c>
      <c r="I1430" s="61" t="s">
        <v>997</v>
      </c>
      <c r="J1430" s="62">
        <v>6.0004246941678521E-8</v>
      </c>
      <c r="K1430" s="61" t="s">
        <v>2093</v>
      </c>
      <c r="L1430" s="61"/>
      <c r="M1430" s="61"/>
      <c r="N1430" s="61"/>
      <c r="O1430" s="61"/>
      <c r="P1430" s="61"/>
      <c r="Q1430" s="74">
        <v>3.6565374211799746</v>
      </c>
      <c r="R1430" s="61">
        <v>1</v>
      </c>
      <c r="S1430" s="61">
        <v>1</v>
      </c>
      <c r="T1430" s="61">
        <v>1</v>
      </c>
      <c r="U1430" s="61">
        <v>3</v>
      </c>
      <c r="V1430" s="61">
        <v>2013</v>
      </c>
      <c r="W1430" s="61" t="s">
        <v>25</v>
      </c>
      <c r="X1430" s="61" t="s">
        <v>572</v>
      </c>
      <c r="Y1430" s="61"/>
      <c r="AC1430"/>
    </row>
    <row r="1431" spans="2:29" x14ac:dyDescent="0.2">
      <c r="B1431" s="61" t="str">
        <f>INDEX(FlowMapping!$G$2:$G$875,MATCH(W1431&amp;D1431,FlowMapping!$E$2:$E$875,0))</f>
        <v>Ethylene glycol monoethyl ether</v>
      </c>
      <c r="C1431" s="61">
        <f>INDEX(FlowMapping!$H$2:$H$875,MATCH(W1431&amp;D1431,FlowMapping!$E$2:$E$875,0))</f>
        <v>110805</v>
      </c>
      <c r="D1431" s="61" t="s">
        <v>1003</v>
      </c>
      <c r="E1431" s="61" t="str">
        <f>INDEX(FlowMapping!$J$2:$J$875,MATCH(W1431&amp;D1431,FlowMapping!$E$2:$E$875,0))</f>
        <v>unspecified</v>
      </c>
      <c r="F1431" s="61" t="str">
        <f>INDEX(FlowMapping!$M$2:$M$875,MATCH(W1431&amp;D1431,FlowMapping!$E$2:$E$875,0))</f>
        <v>45e23e23-d952-4721-a514-2acfa5bfcab5</v>
      </c>
      <c r="G1431" s="61" t="str">
        <f>INDEX(Activities!$B$2:$B$390,MATCH(H1431,Activities!$C$2:$C$390,0))</f>
        <v>Household refrigerator and home freezer manufacturing</v>
      </c>
      <c r="H1431" s="61">
        <v>335222</v>
      </c>
      <c r="I1431" s="61" t="s">
        <v>997</v>
      </c>
      <c r="J1431" s="62">
        <v>2.7497322332859177E-6</v>
      </c>
      <c r="K1431" s="61" t="s">
        <v>2093</v>
      </c>
      <c r="L1431" s="61"/>
      <c r="M1431" s="61"/>
      <c r="N1431" s="61"/>
      <c r="O1431" s="61"/>
      <c r="P1431" s="61"/>
      <c r="Q1431" s="74">
        <v>4.8068611195233943</v>
      </c>
      <c r="R1431" s="61">
        <v>1</v>
      </c>
      <c r="S1431" s="61">
        <v>1</v>
      </c>
      <c r="T1431" s="61">
        <v>1</v>
      </c>
      <c r="U1431" s="61">
        <v>3</v>
      </c>
      <c r="V1431" s="61">
        <v>2013</v>
      </c>
      <c r="W1431" s="61" t="s">
        <v>89</v>
      </c>
      <c r="X1431" s="61" t="s">
        <v>572</v>
      </c>
      <c r="Y1431" s="61"/>
      <c r="AC1431"/>
    </row>
    <row r="1432" spans="2:29" x14ac:dyDescent="0.2">
      <c r="B1432" s="61" t="str">
        <f>INDEX(FlowMapping!$G$2:$G$875,MATCH(W1432&amp;D1432,FlowMapping!$E$2:$E$875,0))</f>
        <v>NITROUS ACID</v>
      </c>
      <c r="C1432" s="61">
        <f>INDEX(FlowMapping!$H$2:$H$875,MATCH(W1432&amp;D1432,FlowMapping!$E$2:$E$875,0))</f>
        <v>7782776</v>
      </c>
      <c r="D1432" s="61" t="s">
        <v>1003</v>
      </c>
      <c r="E1432" s="61" t="str">
        <f>INDEX(FlowMapping!$J$2:$J$875,MATCH(W1432&amp;D1432,FlowMapping!$E$2:$E$875,0))</f>
        <v>unspecified</v>
      </c>
      <c r="F1432" s="61" t="str">
        <f>INDEX(FlowMapping!$M$2:$M$875,MATCH(W1432&amp;D1432,FlowMapping!$E$2:$E$875,0))</f>
        <v>b633a270-97fe-3bdb-9fb0-a25de3323e03</v>
      </c>
      <c r="G1432" s="61" t="str">
        <f>INDEX(Activities!$B$2:$B$390,MATCH(H1432,Activities!$C$2:$C$390,0))</f>
        <v>Household laundry equipment manufacturing</v>
      </c>
      <c r="H1432" s="61">
        <v>335224</v>
      </c>
      <c r="I1432" s="61" t="s">
        <v>997</v>
      </c>
      <c r="J1432" s="62">
        <v>8.4514240085174351E-10</v>
      </c>
      <c r="K1432" s="61" t="s">
        <v>2093</v>
      </c>
      <c r="L1432" s="61"/>
      <c r="M1432" s="61"/>
      <c r="N1432" s="61"/>
      <c r="O1432" s="61"/>
      <c r="P1432" s="61"/>
      <c r="Q1432" s="74">
        <v>4.5056411483746039</v>
      </c>
      <c r="R1432" s="61">
        <v>1</v>
      </c>
      <c r="S1432" s="61">
        <v>1</v>
      </c>
      <c r="T1432" s="61">
        <v>1</v>
      </c>
      <c r="U1432" s="61">
        <v>2</v>
      </c>
      <c r="V1432" s="61">
        <v>2013</v>
      </c>
      <c r="W1432" s="61" t="s">
        <v>107</v>
      </c>
      <c r="X1432" s="61" t="s">
        <v>572</v>
      </c>
      <c r="Y1432" s="61"/>
      <c r="AC1432"/>
    </row>
    <row r="1433" spans="2:29" x14ac:dyDescent="0.2">
      <c r="B1433" s="61" t="str">
        <f>INDEX(FlowMapping!$G$2:$G$875,MATCH(W1433&amp;D1433,FlowMapping!$E$2:$E$875,0))</f>
        <v>copper</v>
      </c>
      <c r="C1433" s="61">
        <f>INDEX(FlowMapping!$H$2:$H$875,MATCH(W1433&amp;D1433,FlowMapping!$E$2:$E$875,0))</f>
        <v>7440508</v>
      </c>
      <c r="D1433" s="61" t="s">
        <v>1003</v>
      </c>
      <c r="E1433" s="61" t="str">
        <f>INDEX(FlowMapping!$J$2:$J$875,MATCH(W1433&amp;D1433,FlowMapping!$E$2:$E$875,0))</f>
        <v>unspecified</v>
      </c>
      <c r="F1433" s="61" t="str">
        <f>INDEX(FlowMapping!$M$2:$M$875,MATCH(W1433&amp;D1433,FlowMapping!$E$2:$E$875,0))</f>
        <v>ec8144d6-d123-43b1-9c17-a295422a0498</v>
      </c>
      <c r="G1433" s="61" t="str">
        <f>INDEX(Activities!$B$2:$B$390,MATCH(H1433,Activities!$C$2:$C$390,0))</f>
        <v>Household laundry equipment manufacturing</v>
      </c>
      <c r="H1433" s="61">
        <v>335224</v>
      </c>
      <c r="I1433" s="61" t="s">
        <v>997</v>
      </c>
      <c r="J1433" s="62">
        <v>3.0183657173276551E-8</v>
      </c>
      <c r="K1433" s="61" t="s">
        <v>2093</v>
      </c>
      <c r="L1433" s="61"/>
      <c r="M1433" s="61"/>
      <c r="N1433" s="61"/>
      <c r="O1433" s="61"/>
      <c r="P1433" s="61"/>
      <c r="Q1433" s="74">
        <v>3.6565374211799746</v>
      </c>
      <c r="R1433" s="61">
        <v>1</v>
      </c>
      <c r="S1433" s="61">
        <v>1</v>
      </c>
      <c r="T1433" s="61">
        <v>1</v>
      </c>
      <c r="U1433" s="61">
        <v>2</v>
      </c>
      <c r="V1433" s="61">
        <v>2013</v>
      </c>
      <c r="W1433" s="61" t="s">
        <v>25</v>
      </c>
      <c r="X1433" s="61" t="s">
        <v>572</v>
      </c>
      <c r="Y1433" s="61"/>
      <c r="AC1433"/>
    </row>
    <row r="1434" spans="2:29" x14ac:dyDescent="0.2">
      <c r="B1434" s="61" t="str">
        <f>INDEX(FlowMapping!$G$2:$G$875,MATCH(W1434&amp;D1434,FlowMapping!$E$2:$E$875,0))</f>
        <v>chromium</v>
      </c>
      <c r="C1434" s="61">
        <f>INDEX(FlowMapping!$H$2:$H$875,MATCH(W1434&amp;D1434,FlowMapping!$E$2:$E$875,0))</f>
        <v>7440473</v>
      </c>
      <c r="D1434" s="61" t="s">
        <v>1003</v>
      </c>
      <c r="E1434" s="61" t="str">
        <f>INDEX(FlowMapping!$J$2:$J$875,MATCH(W1434&amp;D1434,FlowMapping!$E$2:$E$875,0))</f>
        <v>unspecified</v>
      </c>
      <c r="F1434" s="61" t="str">
        <f>INDEX(FlowMapping!$M$2:$M$875,MATCH(W1434&amp;D1434,FlowMapping!$E$2:$E$875,0))</f>
        <v>e142b577-e934-4085-9a07-3983d4d92afb</v>
      </c>
      <c r="G1434" s="61" t="str">
        <f>INDEX(Activities!$B$2:$B$390,MATCH(H1434,Activities!$C$2:$C$390,0))</f>
        <v>Household laundry equipment manufacturing</v>
      </c>
      <c r="H1434" s="61">
        <v>335224</v>
      </c>
      <c r="I1434" s="61" t="s">
        <v>997</v>
      </c>
      <c r="J1434" s="62">
        <v>3.0688327921213735E-8</v>
      </c>
      <c r="K1434" s="61" t="s">
        <v>2093</v>
      </c>
      <c r="L1434" s="61"/>
      <c r="M1434" s="61"/>
      <c r="N1434" s="61"/>
      <c r="O1434" s="61"/>
      <c r="P1434" s="61"/>
      <c r="Q1434" s="74">
        <v>4.1265483800781633</v>
      </c>
      <c r="R1434" s="61">
        <v>1</v>
      </c>
      <c r="S1434" s="61">
        <v>1</v>
      </c>
      <c r="T1434" s="61">
        <v>1</v>
      </c>
      <c r="U1434" s="61">
        <v>2</v>
      </c>
      <c r="V1434" s="61">
        <v>2013</v>
      </c>
      <c r="W1434" s="61" t="s">
        <v>13</v>
      </c>
      <c r="X1434" s="61" t="s">
        <v>572</v>
      </c>
      <c r="Y1434" s="61"/>
      <c r="AC1434"/>
    </row>
    <row r="1435" spans="2:29" x14ac:dyDescent="0.2">
      <c r="B1435" s="61" t="str">
        <f>INDEX(FlowMapping!$G$2:$G$875,MATCH(W1435&amp;D1435,FlowMapping!$E$2:$E$875,0))</f>
        <v>Ethylene glycol monoethyl ether</v>
      </c>
      <c r="C1435" s="61">
        <f>INDEX(FlowMapping!$H$2:$H$875,MATCH(W1435&amp;D1435,FlowMapping!$E$2:$E$875,0))</f>
        <v>110805</v>
      </c>
      <c r="D1435" s="61" t="s">
        <v>1003</v>
      </c>
      <c r="E1435" s="61" t="str">
        <f>INDEX(FlowMapping!$J$2:$J$875,MATCH(W1435&amp;D1435,FlowMapping!$E$2:$E$875,0))</f>
        <v>unspecified</v>
      </c>
      <c r="F1435" s="61" t="str">
        <f>INDEX(FlowMapping!$M$2:$M$875,MATCH(W1435&amp;D1435,FlowMapping!$E$2:$E$875,0))</f>
        <v>45e23e23-d952-4721-a514-2acfa5bfcab5</v>
      </c>
      <c r="G1435" s="61" t="str">
        <f>INDEX(Activities!$B$2:$B$390,MATCH(H1435,Activities!$C$2:$C$390,0))</f>
        <v>Household laundry equipment manufacturing</v>
      </c>
      <c r="H1435" s="61">
        <v>335224</v>
      </c>
      <c r="I1435" s="61" t="s">
        <v>997</v>
      </c>
      <c r="J1435" s="62">
        <v>1.3516241682193238E-5</v>
      </c>
      <c r="K1435" s="61" t="s">
        <v>2093</v>
      </c>
      <c r="L1435" s="61"/>
      <c r="M1435" s="61"/>
      <c r="N1435" s="61"/>
      <c r="O1435" s="61"/>
      <c r="P1435" s="61"/>
      <c r="Q1435" s="74">
        <v>4.8068611195233943</v>
      </c>
      <c r="R1435" s="61">
        <v>1</v>
      </c>
      <c r="S1435" s="61">
        <v>1</v>
      </c>
      <c r="T1435" s="61">
        <v>1</v>
      </c>
      <c r="U1435" s="61">
        <v>2</v>
      </c>
      <c r="V1435" s="61">
        <v>2013</v>
      </c>
      <c r="W1435" s="61" t="s">
        <v>89</v>
      </c>
      <c r="X1435" s="61" t="s">
        <v>572</v>
      </c>
      <c r="Y1435" s="61"/>
      <c r="AC1435"/>
    </row>
    <row r="1436" spans="2:29" x14ac:dyDescent="0.2">
      <c r="B1436" s="61" t="str">
        <f>INDEX(FlowMapping!$G$2:$G$875,MATCH(W1436&amp;D1436,FlowMapping!$E$2:$E$875,0))</f>
        <v>chromium</v>
      </c>
      <c r="C1436" s="61">
        <f>INDEX(FlowMapping!$H$2:$H$875,MATCH(W1436&amp;D1436,FlowMapping!$E$2:$E$875,0))</f>
        <v>7440473</v>
      </c>
      <c r="D1436" s="61" t="s">
        <v>1003</v>
      </c>
      <c r="E1436" s="61" t="str">
        <f>INDEX(FlowMapping!$J$2:$J$875,MATCH(W1436&amp;D1436,FlowMapping!$E$2:$E$875,0))</f>
        <v>unspecified</v>
      </c>
      <c r="F1436" s="61" t="str">
        <f>INDEX(FlowMapping!$M$2:$M$875,MATCH(W1436&amp;D1436,FlowMapping!$E$2:$E$875,0))</f>
        <v>e142b577-e934-4085-9a07-3983d4d92afb</v>
      </c>
      <c r="G1436" s="61" t="str">
        <f>INDEX(Activities!$B$2:$B$390,MATCH(H1436,Activities!$C$2:$C$390,0))</f>
        <v>Other major household appliance manufacturing</v>
      </c>
      <c r="H1436" s="61">
        <v>335228</v>
      </c>
      <c r="I1436" s="61" t="s">
        <v>997</v>
      </c>
      <c r="J1436" s="62">
        <v>5.0738255033557047E-10</v>
      </c>
      <c r="K1436" s="61" t="s">
        <v>2093</v>
      </c>
      <c r="L1436" s="61"/>
      <c r="M1436" s="61"/>
      <c r="N1436" s="61"/>
      <c r="O1436" s="61"/>
      <c r="P1436" s="61"/>
      <c r="Q1436" s="74">
        <v>4.1265483800781633</v>
      </c>
      <c r="R1436" s="61">
        <v>1</v>
      </c>
      <c r="S1436" s="61">
        <v>1</v>
      </c>
      <c r="T1436" s="61">
        <v>1</v>
      </c>
      <c r="U1436" s="61">
        <v>4</v>
      </c>
      <c r="V1436" s="61">
        <v>2013</v>
      </c>
      <c r="W1436" s="61" t="s">
        <v>13</v>
      </c>
      <c r="X1436" s="61" t="s">
        <v>572</v>
      </c>
      <c r="Y1436" s="61"/>
      <c r="AC1436"/>
    </row>
    <row r="1437" spans="2:29" x14ac:dyDescent="0.2">
      <c r="B1437" s="61" t="str">
        <f>INDEX(FlowMapping!$G$2:$G$875,MATCH(W1437&amp;D1437,FlowMapping!$E$2:$E$875,0))</f>
        <v>copper</v>
      </c>
      <c r="C1437" s="61">
        <f>INDEX(FlowMapping!$H$2:$H$875,MATCH(W1437&amp;D1437,FlowMapping!$E$2:$E$875,0))</f>
        <v>7440508</v>
      </c>
      <c r="D1437" s="61" t="s">
        <v>1003</v>
      </c>
      <c r="E1437" s="61" t="str">
        <f>INDEX(FlowMapping!$J$2:$J$875,MATCH(W1437&amp;D1437,FlowMapping!$E$2:$E$875,0))</f>
        <v>unspecified</v>
      </c>
      <c r="F1437" s="61" t="str">
        <f>INDEX(FlowMapping!$M$2:$M$875,MATCH(W1437&amp;D1437,FlowMapping!$E$2:$E$875,0))</f>
        <v>ec8144d6-d123-43b1-9c17-a295422a0498</v>
      </c>
      <c r="G1437" s="61" t="str">
        <f>INDEX(Activities!$B$2:$B$390,MATCH(H1437,Activities!$C$2:$C$390,0))</f>
        <v>Other major household appliance manufacturing</v>
      </c>
      <c r="H1437" s="61">
        <v>335228</v>
      </c>
      <c r="I1437" s="61" t="s">
        <v>997</v>
      </c>
      <c r="J1437" s="62">
        <v>2.5775033557046984E-8</v>
      </c>
      <c r="K1437" s="61" t="s">
        <v>2093</v>
      </c>
      <c r="L1437" s="61"/>
      <c r="M1437" s="61"/>
      <c r="N1437" s="61"/>
      <c r="O1437" s="61"/>
      <c r="P1437" s="61"/>
      <c r="Q1437" s="74">
        <v>3.6565374211799746</v>
      </c>
      <c r="R1437" s="61">
        <v>1</v>
      </c>
      <c r="S1437" s="61">
        <v>1</v>
      </c>
      <c r="T1437" s="61">
        <v>1</v>
      </c>
      <c r="U1437" s="61">
        <v>4</v>
      </c>
      <c r="V1437" s="61">
        <v>2013</v>
      </c>
      <c r="W1437" s="61" t="s">
        <v>25</v>
      </c>
      <c r="X1437" s="61" t="s">
        <v>572</v>
      </c>
      <c r="Y1437" s="61"/>
      <c r="AC1437"/>
    </row>
    <row r="1438" spans="2:29" x14ac:dyDescent="0.2">
      <c r="B1438" s="61" t="str">
        <f>INDEX(FlowMapping!$G$2:$G$875,MATCH(W1438&amp;D1438,FlowMapping!$E$2:$E$875,0))</f>
        <v>NITROUS ACID</v>
      </c>
      <c r="C1438" s="61">
        <f>INDEX(FlowMapping!$H$2:$H$875,MATCH(W1438&amp;D1438,FlowMapping!$E$2:$E$875,0))</f>
        <v>7782776</v>
      </c>
      <c r="D1438" s="61" t="s">
        <v>1003</v>
      </c>
      <c r="E1438" s="61" t="str">
        <f>INDEX(FlowMapping!$J$2:$J$875,MATCH(W1438&amp;D1438,FlowMapping!$E$2:$E$875,0))</f>
        <v>unspecified</v>
      </c>
      <c r="F1438" s="61" t="str">
        <f>INDEX(FlowMapping!$M$2:$M$875,MATCH(W1438&amp;D1438,FlowMapping!$E$2:$E$875,0))</f>
        <v>b633a270-97fe-3bdb-9fb0-a25de3323e03</v>
      </c>
      <c r="G1438" s="61" t="str">
        <f>INDEX(Activities!$B$2:$B$390,MATCH(H1438,Activities!$C$2:$C$390,0))</f>
        <v>Other major household appliance manufacturing</v>
      </c>
      <c r="H1438" s="61">
        <v>335228</v>
      </c>
      <c r="I1438" s="61" t="s">
        <v>997</v>
      </c>
      <c r="J1438" s="62">
        <v>2.5977986577181205E-8</v>
      </c>
      <c r="K1438" s="61" t="s">
        <v>2093</v>
      </c>
      <c r="L1438" s="61"/>
      <c r="M1438" s="61"/>
      <c r="N1438" s="61"/>
      <c r="O1438" s="61"/>
      <c r="P1438" s="61"/>
      <c r="Q1438" s="74">
        <v>4.5056411483746039</v>
      </c>
      <c r="R1438" s="61">
        <v>1</v>
      </c>
      <c r="S1438" s="61">
        <v>1</v>
      </c>
      <c r="T1438" s="61">
        <v>1</v>
      </c>
      <c r="U1438" s="61">
        <v>4</v>
      </c>
      <c r="V1438" s="61">
        <v>2013</v>
      </c>
      <c r="W1438" s="61" t="s">
        <v>107</v>
      </c>
      <c r="X1438" s="61" t="s">
        <v>572</v>
      </c>
      <c r="Y1438" s="61"/>
      <c r="AC1438"/>
    </row>
    <row r="1439" spans="2:29" x14ac:dyDescent="0.2">
      <c r="B1439" s="61" t="str">
        <f>INDEX(FlowMapping!$G$2:$G$875,MATCH(W1439&amp;D1439,FlowMapping!$E$2:$E$875,0))</f>
        <v>diisocyanates</v>
      </c>
      <c r="C1439" s="61" t="str">
        <f>INDEX(FlowMapping!$H$2:$H$875,MATCH(W1439&amp;D1439,FlowMapping!$E$2:$E$875,0))</f>
        <v/>
      </c>
      <c r="D1439" s="61" t="s">
        <v>1003</v>
      </c>
      <c r="E1439" s="61" t="str">
        <f>INDEX(FlowMapping!$J$2:$J$875,MATCH(W1439&amp;D1439,FlowMapping!$E$2:$E$875,0))</f>
        <v>unspecified</v>
      </c>
      <c r="F1439" s="61" t="str">
        <f>INDEX(FlowMapping!$M$2:$M$875,MATCH(W1439&amp;D1439,FlowMapping!$E$2:$E$875,0))</f>
        <v>63f3fff6-0459-49fd-808a-6fc86fd63f5c</v>
      </c>
      <c r="G1439" s="61" t="str">
        <f>INDEX(Activities!$B$2:$B$390,MATCH(H1439,Activities!$C$2:$C$390,0))</f>
        <v>Other major household appliance manufacturing</v>
      </c>
      <c r="H1439" s="61">
        <v>335228</v>
      </c>
      <c r="I1439" s="61" t="s">
        <v>997</v>
      </c>
      <c r="J1439" s="62">
        <v>2.6302711409395976E-8</v>
      </c>
      <c r="K1439" s="61" t="s">
        <v>2093</v>
      </c>
      <c r="L1439" s="61"/>
      <c r="M1439" s="61"/>
      <c r="N1439" s="61"/>
      <c r="O1439" s="61"/>
      <c r="P1439" s="61"/>
      <c r="Q1439" s="74">
        <v>3.9778587426406746</v>
      </c>
      <c r="R1439" s="61">
        <v>1</v>
      </c>
      <c r="S1439" s="61">
        <v>1</v>
      </c>
      <c r="T1439" s="61">
        <v>1</v>
      </c>
      <c r="U1439" s="61">
        <v>4</v>
      </c>
      <c r="V1439" s="61">
        <v>2013</v>
      </c>
      <c r="W1439" s="61" t="s">
        <v>51</v>
      </c>
      <c r="X1439" s="61" t="s">
        <v>572</v>
      </c>
      <c r="Y1439" s="61"/>
      <c r="AC1439"/>
    </row>
    <row r="1440" spans="2:29" x14ac:dyDescent="0.2">
      <c r="B1440" s="61" t="str">
        <f>INDEX(FlowMapping!$G$2:$G$875,MATCH(W1440&amp;D1440,FlowMapping!$E$2:$E$875,0))</f>
        <v>1,2,4-trimethylbenzene</v>
      </c>
      <c r="C1440" s="61">
        <f>INDEX(FlowMapping!$H$2:$H$875,MATCH(W1440&amp;D1440,FlowMapping!$E$2:$E$875,0))</f>
        <v>95636</v>
      </c>
      <c r="D1440" s="61" t="s">
        <v>1003</v>
      </c>
      <c r="E1440" s="61" t="str">
        <f>INDEX(FlowMapping!$J$2:$J$875,MATCH(W1440&amp;D1440,FlowMapping!$E$2:$E$875,0))</f>
        <v>unspecified</v>
      </c>
      <c r="F1440" s="61" t="str">
        <f>INDEX(FlowMapping!$M$2:$M$875,MATCH(W1440&amp;D1440,FlowMapping!$E$2:$E$875,0))</f>
        <v>776e1b2c-6a86-35c1-b2ed-61952ecd792c</v>
      </c>
      <c r="G1440" s="61" t="str">
        <f>INDEX(Activities!$B$2:$B$390,MATCH(H1440,Activities!$C$2:$C$390,0))</f>
        <v>Other major household appliance manufacturing</v>
      </c>
      <c r="H1440" s="61">
        <v>335228</v>
      </c>
      <c r="I1440" s="61" t="s">
        <v>997</v>
      </c>
      <c r="J1440" s="62">
        <v>4.7868499328859058E-6</v>
      </c>
      <c r="K1440" s="61" t="s">
        <v>2093</v>
      </c>
      <c r="L1440" s="61"/>
      <c r="M1440" s="61"/>
      <c r="N1440" s="61"/>
      <c r="O1440" s="61"/>
      <c r="P1440" s="61"/>
      <c r="Q1440" s="74">
        <v>4.5570818261911716</v>
      </c>
      <c r="R1440" s="61">
        <v>1</v>
      </c>
      <c r="S1440" s="61">
        <v>1</v>
      </c>
      <c r="T1440" s="61">
        <v>1</v>
      </c>
      <c r="U1440" s="61">
        <v>4</v>
      </c>
      <c r="V1440" s="61">
        <v>2013</v>
      </c>
      <c r="W1440" s="61" t="s">
        <v>32</v>
      </c>
      <c r="X1440" s="61" t="s">
        <v>572</v>
      </c>
      <c r="Y1440" s="61"/>
      <c r="AC1440"/>
    </row>
    <row r="1441" spans="2:29" x14ac:dyDescent="0.2">
      <c r="B1441" s="61" t="str">
        <f>INDEX(FlowMapping!$G$2:$G$875,MATCH(W1441&amp;D1441,FlowMapping!$E$2:$E$875,0))</f>
        <v>butanol</v>
      </c>
      <c r="C1441" s="61">
        <f>INDEX(FlowMapping!$H$2:$H$875,MATCH(W1441&amp;D1441,FlowMapping!$E$2:$E$875,0))</f>
        <v>71363</v>
      </c>
      <c r="D1441" s="61" t="s">
        <v>1003</v>
      </c>
      <c r="E1441" s="61" t="str">
        <f>INDEX(FlowMapping!$J$2:$J$875,MATCH(W1441&amp;D1441,FlowMapping!$E$2:$E$875,0))</f>
        <v>unspecified</v>
      </c>
      <c r="F1441" s="61" t="str">
        <f>INDEX(FlowMapping!$M$2:$M$875,MATCH(W1441&amp;D1441,FlowMapping!$E$2:$E$875,0))</f>
        <v>b9a9b2ad-5db3-47aa-81de-3a48ae9ad4ec</v>
      </c>
      <c r="G1441" s="61" t="str">
        <f>INDEX(Activities!$B$2:$B$390,MATCH(H1441,Activities!$C$2:$C$390,0))</f>
        <v>Other major household appliance manufacturing</v>
      </c>
      <c r="H1441" s="61">
        <v>335228</v>
      </c>
      <c r="I1441" s="61" t="s">
        <v>997</v>
      </c>
      <c r="J1441" s="62">
        <v>5.5654791946308727E-6</v>
      </c>
      <c r="K1441" s="61" t="s">
        <v>2093</v>
      </c>
      <c r="L1441" s="61"/>
      <c r="M1441" s="61"/>
      <c r="N1441" s="61"/>
      <c r="O1441" s="61"/>
      <c r="P1441" s="61"/>
      <c r="Q1441" s="74">
        <v>4.8089377343200388</v>
      </c>
      <c r="R1441" s="61">
        <v>1</v>
      </c>
      <c r="S1441" s="61">
        <v>1</v>
      </c>
      <c r="T1441" s="61">
        <v>1</v>
      </c>
      <c r="U1441" s="61">
        <v>4</v>
      </c>
      <c r="V1441" s="61">
        <v>2013</v>
      </c>
      <c r="W1441" s="61" t="s">
        <v>23</v>
      </c>
      <c r="X1441" s="61" t="s">
        <v>572</v>
      </c>
      <c r="Y1441" s="61"/>
      <c r="AC1441"/>
    </row>
    <row r="1442" spans="2:29" x14ac:dyDescent="0.2">
      <c r="B1442" s="61" t="str">
        <f>INDEX(FlowMapping!$G$2:$G$875,MATCH(W1442&amp;D1442,FlowMapping!$E$2:$E$875,0))</f>
        <v>Ethylene glycol monoethyl ether</v>
      </c>
      <c r="C1442" s="61">
        <f>INDEX(FlowMapping!$H$2:$H$875,MATCH(W1442&amp;D1442,FlowMapping!$E$2:$E$875,0))</f>
        <v>110805</v>
      </c>
      <c r="D1442" s="61" t="s">
        <v>1003</v>
      </c>
      <c r="E1442" s="61" t="str">
        <f>INDEX(FlowMapping!$J$2:$J$875,MATCH(W1442&amp;D1442,FlowMapping!$E$2:$E$875,0))</f>
        <v>unspecified</v>
      </c>
      <c r="F1442" s="61" t="str">
        <f>INDEX(FlowMapping!$M$2:$M$875,MATCH(W1442&amp;D1442,FlowMapping!$E$2:$E$875,0))</f>
        <v>45e23e23-d952-4721-a514-2acfa5bfcab5</v>
      </c>
      <c r="G1442" s="61" t="str">
        <f>INDEX(Activities!$B$2:$B$390,MATCH(H1442,Activities!$C$2:$C$390,0))</f>
        <v>Other major household appliance manufacturing</v>
      </c>
      <c r="H1442" s="61">
        <v>335228</v>
      </c>
      <c r="I1442" s="61" t="s">
        <v>997</v>
      </c>
      <c r="J1442" s="62">
        <v>6.6662963758389261E-6</v>
      </c>
      <c r="K1442" s="61" t="s">
        <v>2093</v>
      </c>
      <c r="L1442" s="61"/>
      <c r="M1442" s="61"/>
      <c r="N1442" s="61"/>
      <c r="O1442" s="61"/>
      <c r="P1442" s="61"/>
      <c r="Q1442" s="74">
        <v>4.8068611195233943</v>
      </c>
      <c r="R1442" s="61">
        <v>1</v>
      </c>
      <c r="S1442" s="61">
        <v>1</v>
      </c>
      <c r="T1442" s="61">
        <v>1</v>
      </c>
      <c r="U1442" s="61">
        <v>4</v>
      </c>
      <c r="V1442" s="61">
        <v>2013</v>
      </c>
      <c r="W1442" s="61" t="s">
        <v>89</v>
      </c>
      <c r="X1442" s="61" t="s">
        <v>572</v>
      </c>
      <c r="Y1442" s="61"/>
      <c r="AC1442"/>
    </row>
    <row r="1443" spans="2:29" x14ac:dyDescent="0.2">
      <c r="B1443" s="61" t="str">
        <f>INDEX(FlowMapping!$G$2:$G$875,MATCH(W1443&amp;D1443,FlowMapping!$E$2:$E$875,0))</f>
        <v>chromium</v>
      </c>
      <c r="C1443" s="61">
        <f>INDEX(FlowMapping!$H$2:$H$875,MATCH(W1443&amp;D1443,FlowMapping!$E$2:$E$875,0))</f>
        <v>7440473</v>
      </c>
      <c r="D1443" s="61" t="s">
        <v>1003</v>
      </c>
      <c r="E1443" s="61" t="str">
        <f>INDEX(FlowMapping!$J$2:$J$875,MATCH(W1443&amp;D1443,FlowMapping!$E$2:$E$875,0))</f>
        <v>unspecified</v>
      </c>
      <c r="F1443" s="61" t="str">
        <f>INDEX(FlowMapping!$M$2:$M$875,MATCH(W1443&amp;D1443,FlowMapping!$E$2:$E$875,0))</f>
        <v>e142b577-e934-4085-9a07-3983d4d92afb</v>
      </c>
      <c r="G1443" s="61" t="str">
        <f>INDEX(Activities!$B$2:$B$390,MATCH(H1443,Activities!$C$2:$C$390,0))</f>
        <v>Power, distribution, and specialty transformer manufacturing</v>
      </c>
      <c r="H1443" s="61">
        <v>335311</v>
      </c>
      <c r="I1443" s="61" t="s">
        <v>997</v>
      </c>
      <c r="J1443" s="62">
        <v>2.2494700636506549E-8</v>
      </c>
      <c r="K1443" s="61" t="s">
        <v>2093</v>
      </c>
      <c r="L1443" s="61"/>
      <c r="M1443" s="61"/>
      <c r="N1443" s="61"/>
      <c r="O1443" s="61"/>
      <c r="P1443" s="61"/>
      <c r="Q1443" s="74">
        <v>4.1265483800781633</v>
      </c>
      <c r="R1443" s="61">
        <v>1</v>
      </c>
      <c r="S1443" s="61">
        <v>1</v>
      </c>
      <c r="T1443" s="61">
        <v>1</v>
      </c>
      <c r="U1443" s="61">
        <v>5</v>
      </c>
      <c r="V1443" s="61">
        <v>2013</v>
      </c>
      <c r="W1443" s="61" t="s">
        <v>13</v>
      </c>
      <c r="X1443" s="61" t="s">
        <v>572</v>
      </c>
      <c r="Y1443" s="61"/>
      <c r="AC1443"/>
    </row>
    <row r="1444" spans="2:29" x14ac:dyDescent="0.2">
      <c r="B1444" s="61" t="str">
        <f>INDEX(FlowMapping!$G$2:$G$875,MATCH(W1444&amp;D1444,FlowMapping!$E$2:$E$875,0))</f>
        <v>copper</v>
      </c>
      <c r="C1444" s="61">
        <f>INDEX(FlowMapping!$H$2:$H$875,MATCH(W1444&amp;D1444,FlowMapping!$E$2:$E$875,0))</f>
        <v>7440508</v>
      </c>
      <c r="D1444" s="61" t="s">
        <v>1003</v>
      </c>
      <c r="E1444" s="61" t="str">
        <f>INDEX(FlowMapping!$J$2:$J$875,MATCH(W1444&amp;D1444,FlowMapping!$E$2:$E$875,0))</f>
        <v>unspecified</v>
      </c>
      <c r="F1444" s="61" t="str">
        <f>INDEX(FlowMapping!$M$2:$M$875,MATCH(W1444&amp;D1444,FlowMapping!$E$2:$E$875,0))</f>
        <v>ec8144d6-d123-43b1-9c17-a295422a0498</v>
      </c>
      <c r="G1444" s="61" t="str">
        <f>INDEX(Activities!$B$2:$B$390,MATCH(H1444,Activities!$C$2:$C$390,0))</f>
        <v>Power, distribution, and specialty transformer manufacturing</v>
      </c>
      <c r="H1444" s="61">
        <v>335311</v>
      </c>
      <c r="I1444" s="61" t="s">
        <v>997</v>
      </c>
      <c r="J1444" s="62">
        <v>3.7896398253275105E-8</v>
      </c>
      <c r="K1444" s="61" t="s">
        <v>2093</v>
      </c>
      <c r="L1444" s="61"/>
      <c r="M1444" s="61"/>
      <c r="N1444" s="61"/>
      <c r="O1444" s="61"/>
      <c r="P1444" s="61"/>
      <c r="Q1444" s="74">
        <v>3.6565374211799746</v>
      </c>
      <c r="R1444" s="61">
        <v>1</v>
      </c>
      <c r="S1444" s="61">
        <v>1</v>
      </c>
      <c r="T1444" s="61">
        <v>1</v>
      </c>
      <c r="U1444" s="61">
        <v>5</v>
      </c>
      <c r="V1444" s="61">
        <v>2013</v>
      </c>
      <c r="W1444" s="61" t="s">
        <v>25</v>
      </c>
      <c r="X1444" s="61" t="s">
        <v>572</v>
      </c>
      <c r="Y1444" s="61"/>
      <c r="AC1444"/>
    </row>
    <row r="1445" spans="2:29" x14ac:dyDescent="0.2">
      <c r="B1445" s="61" t="str">
        <f>INDEX(FlowMapping!$G$2:$G$875,MATCH(W1445&amp;D1445,FlowMapping!$E$2:$E$875,0))</f>
        <v>1,2,4-trimethylbenzene</v>
      </c>
      <c r="C1445" s="61">
        <f>INDEX(FlowMapping!$H$2:$H$875,MATCH(W1445&amp;D1445,FlowMapping!$E$2:$E$875,0))</f>
        <v>95636</v>
      </c>
      <c r="D1445" s="61" t="s">
        <v>1003</v>
      </c>
      <c r="E1445" s="61" t="str">
        <f>INDEX(FlowMapping!$J$2:$J$875,MATCH(W1445&amp;D1445,FlowMapping!$E$2:$E$875,0))</f>
        <v>unspecified</v>
      </c>
      <c r="F1445" s="61" t="str">
        <f>INDEX(FlowMapping!$M$2:$M$875,MATCH(W1445&amp;D1445,FlowMapping!$E$2:$E$875,0))</f>
        <v>776e1b2c-6a86-35c1-b2ed-61952ecd792c</v>
      </c>
      <c r="G1445" s="61" t="str">
        <f>INDEX(Activities!$B$2:$B$390,MATCH(H1445,Activities!$C$2:$C$390,0))</f>
        <v>Power, distribution, and specialty transformer manufacturing</v>
      </c>
      <c r="H1445" s="61">
        <v>335311</v>
      </c>
      <c r="I1445" s="61" t="s">
        <v>997</v>
      </c>
      <c r="J1445" s="62">
        <v>1.2684953711790396E-7</v>
      </c>
      <c r="K1445" s="61" t="s">
        <v>2093</v>
      </c>
      <c r="L1445" s="61"/>
      <c r="M1445" s="61"/>
      <c r="N1445" s="61"/>
      <c r="O1445" s="61"/>
      <c r="P1445" s="61"/>
      <c r="Q1445" s="74">
        <v>4.5570818261911716</v>
      </c>
      <c r="R1445" s="61">
        <v>1</v>
      </c>
      <c r="S1445" s="61">
        <v>1</v>
      </c>
      <c r="T1445" s="61">
        <v>1</v>
      </c>
      <c r="U1445" s="61">
        <v>5</v>
      </c>
      <c r="V1445" s="61">
        <v>2013</v>
      </c>
      <c r="W1445" s="61" t="s">
        <v>32</v>
      </c>
      <c r="X1445" s="61" t="s">
        <v>572</v>
      </c>
      <c r="Y1445" s="61"/>
      <c r="AC1445"/>
    </row>
    <row r="1446" spans="2:29" x14ac:dyDescent="0.2">
      <c r="B1446" s="61" t="str">
        <f>INDEX(FlowMapping!$G$2:$G$875,MATCH(W1446&amp;D1446,FlowMapping!$E$2:$E$875,0))</f>
        <v>Ethylene glycol monoethyl ether</v>
      </c>
      <c r="C1446" s="61">
        <f>INDEX(FlowMapping!$H$2:$H$875,MATCH(W1446&amp;D1446,FlowMapping!$E$2:$E$875,0))</f>
        <v>110805</v>
      </c>
      <c r="D1446" s="61" t="s">
        <v>1003</v>
      </c>
      <c r="E1446" s="61" t="str">
        <f>INDEX(FlowMapping!$J$2:$J$875,MATCH(W1446&amp;D1446,FlowMapping!$E$2:$E$875,0))</f>
        <v>unspecified</v>
      </c>
      <c r="F1446" s="61" t="str">
        <f>INDEX(FlowMapping!$M$2:$M$875,MATCH(W1446&amp;D1446,FlowMapping!$E$2:$E$875,0))</f>
        <v>45e23e23-d952-4721-a514-2acfa5bfcab5</v>
      </c>
      <c r="G1446" s="61" t="str">
        <f>INDEX(Activities!$B$2:$B$390,MATCH(H1446,Activities!$C$2:$C$390,0))</f>
        <v>Power, distribution, and specialty transformer manufacturing</v>
      </c>
      <c r="H1446" s="61">
        <v>335311</v>
      </c>
      <c r="I1446" s="61" t="s">
        <v>997</v>
      </c>
      <c r="J1446" s="62">
        <v>7.6157261135371175E-7</v>
      </c>
      <c r="K1446" s="61" t="s">
        <v>2093</v>
      </c>
      <c r="L1446" s="61"/>
      <c r="M1446" s="61"/>
      <c r="N1446" s="61"/>
      <c r="O1446" s="61"/>
      <c r="P1446" s="61"/>
      <c r="Q1446" s="74">
        <v>4.8068611195233943</v>
      </c>
      <c r="R1446" s="61">
        <v>1</v>
      </c>
      <c r="S1446" s="61">
        <v>1</v>
      </c>
      <c r="T1446" s="61">
        <v>1</v>
      </c>
      <c r="U1446" s="61">
        <v>5</v>
      </c>
      <c r="V1446" s="61">
        <v>2013</v>
      </c>
      <c r="W1446" s="61" t="s">
        <v>89</v>
      </c>
      <c r="X1446" s="61" t="s">
        <v>572</v>
      </c>
      <c r="Y1446" s="61"/>
      <c r="AC1446"/>
    </row>
    <row r="1447" spans="2:29" x14ac:dyDescent="0.2">
      <c r="B1447" s="61" t="str">
        <f>INDEX(FlowMapping!$G$2:$G$875,MATCH(W1447&amp;D1447,FlowMapping!$E$2:$E$875,0))</f>
        <v>chromium</v>
      </c>
      <c r="C1447" s="61">
        <f>INDEX(FlowMapping!$H$2:$H$875,MATCH(W1447&amp;D1447,FlowMapping!$E$2:$E$875,0))</f>
        <v>7440473</v>
      </c>
      <c r="D1447" s="61" t="s">
        <v>1003</v>
      </c>
      <c r="E1447" s="61" t="str">
        <f>INDEX(FlowMapping!$J$2:$J$875,MATCH(W1447&amp;D1447,FlowMapping!$E$2:$E$875,0))</f>
        <v>unspecified</v>
      </c>
      <c r="F1447" s="61" t="str">
        <f>INDEX(FlowMapping!$M$2:$M$875,MATCH(W1447&amp;D1447,FlowMapping!$E$2:$E$875,0))</f>
        <v>e142b577-e934-4085-9a07-3983d4d92afb</v>
      </c>
      <c r="G1447" s="61" t="str">
        <f>INDEX(Activities!$B$2:$B$390,MATCH(H1447,Activities!$C$2:$C$390,0))</f>
        <v>Motor and generator manufacturing</v>
      </c>
      <c r="H1447" s="61">
        <v>335312</v>
      </c>
      <c r="I1447" s="61" t="s">
        <v>997</v>
      </c>
      <c r="J1447" s="62">
        <v>1.0191658089838642E-8</v>
      </c>
      <c r="K1447" s="61" t="s">
        <v>2093</v>
      </c>
      <c r="L1447" s="61"/>
      <c r="M1447" s="61"/>
      <c r="N1447" s="61"/>
      <c r="O1447" s="61"/>
      <c r="P1447" s="61"/>
      <c r="Q1447" s="74">
        <v>4.1265483800781633</v>
      </c>
      <c r="R1447" s="61">
        <v>1</v>
      </c>
      <c r="S1447" s="61">
        <v>1</v>
      </c>
      <c r="T1447" s="61">
        <v>1</v>
      </c>
      <c r="U1447" s="61">
        <v>5</v>
      </c>
      <c r="V1447" s="61">
        <v>2013</v>
      </c>
      <c r="W1447" s="61" t="s">
        <v>13</v>
      </c>
      <c r="X1447" s="61" t="s">
        <v>572</v>
      </c>
      <c r="Y1447" s="61"/>
      <c r="AC1447"/>
    </row>
    <row r="1448" spans="2:29" x14ac:dyDescent="0.2">
      <c r="B1448" s="61" t="str">
        <f>INDEX(FlowMapping!$G$2:$G$875,MATCH(W1448&amp;D1448,FlowMapping!$E$2:$E$875,0))</f>
        <v>copper</v>
      </c>
      <c r="C1448" s="61">
        <f>INDEX(FlowMapping!$H$2:$H$875,MATCH(W1448&amp;D1448,FlowMapping!$E$2:$E$875,0))</f>
        <v>7440508</v>
      </c>
      <c r="D1448" s="61" t="s">
        <v>1003</v>
      </c>
      <c r="E1448" s="61" t="str">
        <f>INDEX(FlowMapping!$J$2:$J$875,MATCH(W1448&amp;D1448,FlowMapping!$E$2:$E$875,0))</f>
        <v>unspecified</v>
      </c>
      <c r="F1448" s="61" t="str">
        <f>INDEX(FlowMapping!$M$2:$M$875,MATCH(W1448&amp;D1448,FlowMapping!$E$2:$E$875,0))</f>
        <v>ec8144d6-d123-43b1-9c17-a295422a0498</v>
      </c>
      <c r="G1448" s="61" t="str">
        <f>INDEX(Activities!$B$2:$B$390,MATCH(H1448,Activities!$C$2:$C$390,0))</f>
        <v>Motor and generator manufacturing</v>
      </c>
      <c r="H1448" s="61">
        <v>335312</v>
      </c>
      <c r="I1448" s="61" t="s">
        <v>997</v>
      </c>
      <c r="J1448" s="62">
        <v>5.418512132577408E-8</v>
      </c>
      <c r="K1448" s="61" t="s">
        <v>2093</v>
      </c>
      <c r="L1448" s="61"/>
      <c r="M1448" s="61"/>
      <c r="N1448" s="61"/>
      <c r="O1448" s="61"/>
      <c r="P1448" s="61"/>
      <c r="Q1448" s="74">
        <v>3.6565374211799746</v>
      </c>
      <c r="R1448" s="61">
        <v>1</v>
      </c>
      <c r="S1448" s="61">
        <v>1</v>
      </c>
      <c r="T1448" s="61">
        <v>1</v>
      </c>
      <c r="U1448" s="61">
        <v>5</v>
      </c>
      <c r="V1448" s="61">
        <v>2013</v>
      </c>
      <c r="W1448" s="61" t="s">
        <v>25</v>
      </c>
      <c r="X1448" s="61" t="s">
        <v>572</v>
      </c>
      <c r="Y1448" s="61"/>
      <c r="AC1448"/>
    </row>
    <row r="1449" spans="2:29" x14ac:dyDescent="0.2">
      <c r="B1449" s="61" t="str">
        <f>INDEX(FlowMapping!$G$2:$G$875,MATCH(W1449&amp;D1449,FlowMapping!$E$2:$E$875,0))</f>
        <v>Ethylene glycol monoethyl ether</v>
      </c>
      <c r="C1449" s="61">
        <f>INDEX(FlowMapping!$H$2:$H$875,MATCH(W1449&amp;D1449,FlowMapping!$E$2:$E$875,0))</f>
        <v>110805</v>
      </c>
      <c r="D1449" s="61" t="s">
        <v>1003</v>
      </c>
      <c r="E1449" s="61" t="str">
        <f>INDEX(FlowMapping!$J$2:$J$875,MATCH(W1449&amp;D1449,FlowMapping!$E$2:$E$875,0))</f>
        <v>unspecified</v>
      </c>
      <c r="F1449" s="61" t="str">
        <f>INDEX(FlowMapping!$M$2:$M$875,MATCH(W1449&amp;D1449,FlowMapping!$E$2:$E$875,0))</f>
        <v>45e23e23-d952-4721-a514-2acfa5bfcab5</v>
      </c>
      <c r="G1449" s="61" t="str">
        <f>INDEX(Activities!$B$2:$B$390,MATCH(H1449,Activities!$C$2:$C$390,0))</f>
        <v>Motor and generator manufacturing</v>
      </c>
      <c r="H1449" s="61">
        <v>335312</v>
      </c>
      <c r="I1449" s="61" t="s">
        <v>997</v>
      </c>
      <c r="J1449" s="62">
        <v>6.0928390754470116E-7</v>
      </c>
      <c r="K1449" s="61" t="s">
        <v>2093</v>
      </c>
      <c r="L1449" s="61"/>
      <c r="M1449" s="61"/>
      <c r="N1449" s="61"/>
      <c r="O1449" s="61"/>
      <c r="P1449" s="61"/>
      <c r="Q1449" s="74">
        <v>4.8068611195233943</v>
      </c>
      <c r="R1449" s="61">
        <v>1</v>
      </c>
      <c r="S1449" s="61">
        <v>1</v>
      </c>
      <c r="T1449" s="61">
        <v>1</v>
      </c>
      <c r="U1449" s="61">
        <v>5</v>
      </c>
      <c r="V1449" s="61">
        <v>2013</v>
      </c>
      <c r="W1449" s="61" t="s">
        <v>89</v>
      </c>
      <c r="X1449" s="61" t="s">
        <v>572</v>
      </c>
      <c r="Y1449" s="61"/>
      <c r="AC1449"/>
    </row>
    <row r="1450" spans="2:29" x14ac:dyDescent="0.2">
      <c r="B1450" s="61" t="str">
        <f>INDEX(FlowMapping!$G$2:$G$875,MATCH(W1450&amp;D1450,FlowMapping!$E$2:$E$875,0))</f>
        <v>NITROUS ACID</v>
      </c>
      <c r="C1450" s="61">
        <f>INDEX(FlowMapping!$H$2:$H$875,MATCH(W1450&amp;D1450,FlowMapping!$E$2:$E$875,0))</f>
        <v>7782776</v>
      </c>
      <c r="D1450" s="61" t="s">
        <v>1003</v>
      </c>
      <c r="E1450" s="61" t="str">
        <f>INDEX(FlowMapping!$J$2:$J$875,MATCH(W1450&amp;D1450,FlowMapping!$E$2:$E$875,0))</f>
        <v>unspecified</v>
      </c>
      <c r="F1450" s="61" t="str">
        <f>INDEX(FlowMapping!$M$2:$M$875,MATCH(W1450&amp;D1450,FlowMapping!$E$2:$E$875,0))</f>
        <v>b633a270-97fe-3bdb-9fb0-a25de3323e03</v>
      </c>
      <c r="G1450" s="61" t="str">
        <f>INDEX(Activities!$B$2:$B$390,MATCH(H1450,Activities!$C$2:$C$390,0))</f>
        <v>Switchgear and switchboard apparatus manufacturing</v>
      </c>
      <c r="H1450" s="61">
        <v>335313</v>
      </c>
      <c r="I1450" s="61" t="s">
        <v>997</v>
      </c>
      <c r="J1450" s="62">
        <v>7.2644007155635059E-9</v>
      </c>
      <c r="K1450" s="61" t="s">
        <v>2093</v>
      </c>
      <c r="L1450" s="61"/>
      <c r="M1450" s="61"/>
      <c r="N1450" s="61"/>
      <c r="O1450" s="61"/>
      <c r="P1450" s="61"/>
      <c r="Q1450" s="74">
        <v>4.5056411483746039</v>
      </c>
      <c r="R1450" s="61">
        <v>1</v>
      </c>
      <c r="S1450" s="61">
        <v>1</v>
      </c>
      <c r="T1450" s="61">
        <v>1</v>
      </c>
      <c r="U1450" s="61">
        <v>5</v>
      </c>
      <c r="V1450" s="61">
        <v>2013</v>
      </c>
      <c r="W1450" s="61" t="s">
        <v>107</v>
      </c>
      <c r="X1450" s="61" t="s">
        <v>572</v>
      </c>
      <c r="Y1450" s="61"/>
      <c r="AC1450"/>
    </row>
    <row r="1451" spans="2:29" x14ac:dyDescent="0.2">
      <c r="B1451" s="61" t="str">
        <f>INDEX(FlowMapping!$G$2:$G$875,MATCH(W1451&amp;D1451,FlowMapping!$E$2:$E$875,0))</f>
        <v>nitric acid</v>
      </c>
      <c r="C1451" s="61">
        <f>INDEX(FlowMapping!$H$2:$H$875,MATCH(W1451&amp;D1451,FlowMapping!$E$2:$E$875,0))</f>
        <v>7697372</v>
      </c>
      <c r="D1451" s="61" t="s">
        <v>1003</v>
      </c>
      <c r="E1451" s="61" t="str">
        <f>INDEX(FlowMapping!$J$2:$J$875,MATCH(W1451&amp;D1451,FlowMapping!$E$2:$E$875,0))</f>
        <v>unspecified</v>
      </c>
      <c r="F1451" s="61" t="str">
        <f>INDEX(FlowMapping!$M$2:$M$875,MATCH(W1451&amp;D1451,FlowMapping!$E$2:$E$875,0))</f>
        <v>dc084330-5108-4d9c-a7ed-eb3345507f13</v>
      </c>
      <c r="G1451" s="61" t="str">
        <f>INDEX(Activities!$B$2:$B$390,MATCH(H1451,Activities!$C$2:$C$390,0))</f>
        <v>Switchgear and switchboard apparatus manufacturing</v>
      </c>
      <c r="H1451" s="61">
        <v>335313</v>
      </c>
      <c r="I1451" s="61" t="s">
        <v>997</v>
      </c>
      <c r="J1451" s="62">
        <v>1.0471556350626119E-8</v>
      </c>
      <c r="K1451" s="61" t="s">
        <v>2093</v>
      </c>
      <c r="L1451" s="61"/>
      <c r="M1451" s="61"/>
      <c r="N1451" s="61"/>
      <c r="O1451" s="61"/>
      <c r="P1451" s="61"/>
      <c r="Q1451" s="74">
        <v>3.3313508718933869</v>
      </c>
      <c r="R1451" s="61">
        <v>1</v>
      </c>
      <c r="S1451" s="61">
        <v>1</v>
      </c>
      <c r="T1451" s="61">
        <v>1</v>
      </c>
      <c r="U1451" s="61">
        <v>5</v>
      </c>
      <c r="V1451" s="61">
        <v>2013</v>
      </c>
      <c r="W1451" s="61" t="s">
        <v>65</v>
      </c>
      <c r="X1451" s="61" t="s">
        <v>572</v>
      </c>
      <c r="Y1451" s="61"/>
      <c r="AC1451"/>
    </row>
    <row r="1452" spans="2:29" x14ac:dyDescent="0.2">
      <c r="B1452" s="61" t="str">
        <f>INDEX(FlowMapping!$G$2:$G$875,MATCH(W1452&amp;D1452,FlowMapping!$E$2:$E$875,0))</f>
        <v>chromium</v>
      </c>
      <c r="C1452" s="61">
        <f>INDEX(FlowMapping!$H$2:$H$875,MATCH(W1452&amp;D1452,FlowMapping!$E$2:$E$875,0))</f>
        <v>7440473</v>
      </c>
      <c r="D1452" s="61" t="s">
        <v>1003</v>
      </c>
      <c r="E1452" s="61" t="str">
        <f>INDEX(FlowMapping!$J$2:$J$875,MATCH(W1452&amp;D1452,FlowMapping!$E$2:$E$875,0))</f>
        <v>unspecified</v>
      </c>
      <c r="F1452" s="61" t="str">
        <f>INDEX(FlowMapping!$M$2:$M$875,MATCH(W1452&amp;D1452,FlowMapping!$E$2:$E$875,0))</f>
        <v>e142b577-e934-4085-9a07-3983d4d92afb</v>
      </c>
      <c r="G1452" s="61" t="str">
        <f>INDEX(Activities!$B$2:$B$390,MATCH(H1452,Activities!$C$2:$C$390,0))</f>
        <v>Switchgear and switchboard apparatus manufacturing</v>
      </c>
      <c r="H1452" s="61">
        <v>335313</v>
      </c>
      <c r="I1452" s="61" t="s">
        <v>997</v>
      </c>
      <c r="J1452" s="62">
        <v>1.0726583184257603E-8</v>
      </c>
      <c r="K1452" s="61" t="s">
        <v>2093</v>
      </c>
      <c r="L1452" s="61"/>
      <c r="M1452" s="61"/>
      <c r="N1452" s="61"/>
      <c r="O1452" s="61"/>
      <c r="P1452" s="61"/>
      <c r="Q1452" s="74">
        <v>4.1265483800781633</v>
      </c>
      <c r="R1452" s="61">
        <v>1</v>
      </c>
      <c r="S1452" s="61">
        <v>1</v>
      </c>
      <c r="T1452" s="61">
        <v>1</v>
      </c>
      <c r="U1452" s="61">
        <v>5</v>
      </c>
      <c r="V1452" s="61">
        <v>2013</v>
      </c>
      <c r="W1452" s="61" t="s">
        <v>13</v>
      </c>
      <c r="X1452" s="61" t="s">
        <v>572</v>
      </c>
      <c r="Y1452" s="61"/>
      <c r="AC1452"/>
    </row>
    <row r="1453" spans="2:29" x14ac:dyDescent="0.2">
      <c r="B1453" s="61" t="str">
        <f>INDEX(FlowMapping!$G$2:$G$875,MATCH(W1453&amp;D1453,FlowMapping!$E$2:$E$875,0))</f>
        <v>silver</v>
      </c>
      <c r="C1453" s="61">
        <f>INDEX(FlowMapping!$H$2:$H$875,MATCH(W1453&amp;D1453,FlowMapping!$E$2:$E$875,0))</f>
        <v>7440224</v>
      </c>
      <c r="D1453" s="61" t="s">
        <v>1003</v>
      </c>
      <c r="E1453" s="61" t="str">
        <f>INDEX(FlowMapping!$J$2:$J$875,MATCH(W1453&amp;D1453,FlowMapping!$E$2:$E$875,0))</f>
        <v>unspecified</v>
      </c>
      <c r="F1453" s="61" t="str">
        <f>INDEX(FlowMapping!$M$2:$M$875,MATCH(W1453&amp;D1453,FlowMapping!$E$2:$E$875,0))</f>
        <v>ebb88ef4-50ab-4e3b-9251-c5fcdf6b4768</v>
      </c>
      <c r="G1453" s="61" t="str">
        <f>INDEX(Activities!$B$2:$B$390,MATCH(H1453,Activities!$C$2:$C$390,0))</f>
        <v>Switchgear and switchboard apparatus manufacturing</v>
      </c>
      <c r="H1453" s="61">
        <v>335313</v>
      </c>
      <c r="I1453" s="61" t="s">
        <v>997</v>
      </c>
      <c r="J1453" s="62">
        <v>1.1553488372093022E-8</v>
      </c>
      <c r="K1453" s="61" t="s">
        <v>2093</v>
      </c>
      <c r="L1453" s="61"/>
      <c r="M1453" s="61"/>
      <c r="N1453" s="61"/>
      <c r="O1453" s="61"/>
      <c r="P1453" s="61"/>
      <c r="Q1453" s="74">
        <v>4.3390902794426154</v>
      </c>
      <c r="R1453" s="61">
        <v>1</v>
      </c>
      <c r="S1453" s="61">
        <v>1</v>
      </c>
      <c r="T1453" s="61">
        <v>1</v>
      </c>
      <c r="U1453" s="61">
        <v>5</v>
      </c>
      <c r="V1453" s="61">
        <v>2013</v>
      </c>
      <c r="W1453" s="61" t="s">
        <v>156</v>
      </c>
      <c r="X1453" s="61" t="s">
        <v>572</v>
      </c>
      <c r="Y1453" s="61"/>
      <c r="AC1453"/>
    </row>
    <row r="1454" spans="2:29" x14ac:dyDescent="0.2">
      <c r="B1454" s="61" t="str">
        <f>INDEX(FlowMapping!$G$2:$G$875,MATCH(W1454&amp;D1454,FlowMapping!$E$2:$E$875,0))</f>
        <v>copper</v>
      </c>
      <c r="C1454" s="61">
        <f>INDEX(FlowMapping!$H$2:$H$875,MATCH(W1454&amp;D1454,FlowMapping!$E$2:$E$875,0))</f>
        <v>7440508</v>
      </c>
      <c r="D1454" s="61" t="s">
        <v>1003</v>
      </c>
      <c r="E1454" s="61" t="str">
        <f>INDEX(FlowMapping!$J$2:$J$875,MATCH(W1454&amp;D1454,FlowMapping!$E$2:$E$875,0))</f>
        <v>unspecified</v>
      </c>
      <c r="F1454" s="61" t="str">
        <f>INDEX(FlowMapping!$M$2:$M$875,MATCH(W1454&amp;D1454,FlowMapping!$E$2:$E$875,0))</f>
        <v>ec8144d6-d123-43b1-9c17-a295422a0498</v>
      </c>
      <c r="G1454" s="61" t="str">
        <f>INDEX(Activities!$B$2:$B$390,MATCH(H1454,Activities!$C$2:$C$390,0))</f>
        <v>Switchgear and switchboard apparatus manufacturing</v>
      </c>
      <c r="H1454" s="61">
        <v>335313</v>
      </c>
      <c r="I1454" s="61" t="s">
        <v>997</v>
      </c>
      <c r="J1454" s="62">
        <v>3.8631542039355987E-8</v>
      </c>
      <c r="K1454" s="61" t="s">
        <v>2093</v>
      </c>
      <c r="L1454" s="61"/>
      <c r="M1454" s="61"/>
      <c r="N1454" s="61"/>
      <c r="O1454" s="61"/>
      <c r="P1454" s="61"/>
      <c r="Q1454" s="74">
        <v>3.6565374211799746</v>
      </c>
      <c r="R1454" s="61">
        <v>1</v>
      </c>
      <c r="S1454" s="61">
        <v>1</v>
      </c>
      <c r="T1454" s="61">
        <v>1</v>
      </c>
      <c r="U1454" s="61">
        <v>5</v>
      </c>
      <c r="V1454" s="61">
        <v>2013</v>
      </c>
      <c r="W1454" s="61" t="s">
        <v>25</v>
      </c>
      <c r="X1454" s="61" t="s">
        <v>572</v>
      </c>
      <c r="Y1454" s="61"/>
      <c r="AC1454"/>
    </row>
    <row r="1455" spans="2:29" x14ac:dyDescent="0.2">
      <c r="B1455" s="61" t="str">
        <f>INDEX(FlowMapping!$G$2:$G$875,MATCH(W1455&amp;D1455,FlowMapping!$E$2:$E$875,0))</f>
        <v>Ethylene glycol monoethyl ether</v>
      </c>
      <c r="C1455" s="61">
        <f>INDEX(FlowMapping!$H$2:$H$875,MATCH(W1455&amp;D1455,FlowMapping!$E$2:$E$875,0))</f>
        <v>110805</v>
      </c>
      <c r="D1455" s="61" t="s">
        <v>1003</v>
      </c>
      <c r="E1455" s="61" t="str">
        <f>INDEX(FlowMapping!$J$2:$J$875,MATCH(W1455&amp;D1455,FlowMapping!$E$2:$E$875,0))</f>
        <v>unspecified</v>
      </c>
      <c r="F1455" s="61" t="str">
        <f>INDEX(FlowMapping!$M$2:$M$875,MATCH(W1455&amp;D1455,FlowMapping!$E$2:$E$875,0))</f>
        <v>45e23e23-d952-4721-a514-2acfa5bfcab5</v>
      </c>
      <c r="G1455" s="61" t="str">
        <f>INDEX(Activities!$B$2:$B$390,MATCH(H1455,Activities!$C$2:$C$390,0))</f>
        <v>Switchgear and switchboard apparatus manufacturing</v>
      </c>
      <c r="H1455" s="61">
        <v>335313</v>
      </c>
      <c r="I1455" s="61" t="s">
        <v>997</v>
      </c>
      <c r="J1455" s="62">
        <v>8.5974955277280858E-7</v>
      </c>
      <c r="K1455" s="61" t="s">
        <v>2093</v>
      </c>
      <c r="L1455" s="61"/>
      <c r="M1455" s="61"/>
      <c r="N1455" s="61"/>
      <c r="O1455" s="61"/>
      <c r="P1455" s="61"/>
      <c r="Q1455" s="74">
        <v>4.8068611195233943</v>
      </c>
      <c r="R1455" s="61">
        <v>1</v>
      </c>
      <c r="S1455" s="61">
        <v>1</v>
      </c>
      <c r="T1455" s="61">
        <v>1</v>
      </c>
      <c r="U1455" s="61">
        <v>5</v>
      </c>
      <c r="V1455" s="61">
        <v>2013</v>
      </c>
      <c r="W1455" s="61" t="s">
        <v>89</v>
      </c>
      <c r="X1455" s="61" t="s">
        <v>572</v>
      </c>
      <c r="Y1455" s="61"/>
      <c r="AC1455"/>
    </row>
    <row r="1456" spans="2:29" x14ac:dyDescent="0.2">
      <c r="B1456" s="61" t="str">
        <f>INDEX(FlowMapping!$G$2:$G$875,MATCH(W1456&amp;D1456,FlowMapping!$E$2:$E$875,0))</f>
        <v>diisocyanates</v>
      </c>
      <c r="C1456" s="61" t="str">
        <f>INDEX(FlowMapping!$H$2:$H$875,MATCH(W1456&amp;D1456,FlowMapping!$E$2:$E$875,0))</f>
        <v/>
      </c>
      <c r="D1456" s="61" t="s">
        <v>1003</v>
      </c>
      <c r="E1456" s="61" t="str">
        <f>INDEX(FlowMapping!$J$2:$J$875,MATCH(W1456&amp;D1456,FlowMapping!$E$2:$E$875,0))</f>
        <v>unspecified</v>
      </c>
      <c r="F1456" s="61" t="str">
        <f>INDEX(FlowMapping!$M$2:$M$875,MATCH(W1456&amp;D1456,FlowMapping!$E$2:$E$875,0))</f>
        <v>63f3fff6-0459-49fd-808a-6fc86fd63f5c</v>
      </c>
      <c r="G1456" s="61" t="str">
        <f>INDEX(Activities!$B$2:$B$390,MATCH(H1456,Activities!$C$2:$C$390,0))</f>
        <v>Relay and industrial control manufacturing</v>
      </c>
      <c r="H1456" s="61">
        <v>335314</v>
      </c>
      <c r="I1456" s="61" t="s">
        <v>997</v>
      </c>
      <c r="J1456" s="62">
        <v>7.6462299384273737E-13</v>
      </c>
      <c r="K1456" s="61" t="s">
        <v>2093</v>
      </c>
      <c r="L1456" s="61"/>
      <c r="M1456" s="61"/>
      <c r="N1456" s="61"/>
      <c r="O1456" s="61"/>
      <c r="P1456" s="61"/>
      <c r="Q1456" s="74">
        <v>3.9778587426406746</v>
      </c>
      <c r="R1456" s="61">
        <v>1</v>
      </c>
      <c r="S1456" s="61">
        <v>1</v>
      </c>
      <c r="T1456" s="61">
        <v>1</v>
      </c>
      <c r="U1456" s="61">
        <v>5</v>
      </c>
      <c r="V1456" s="61">
        <v>2013</v>
      </c>
      <c r="W1456" s="61" t="s">
        <v>51</v>
      </c>
      <c r="X1456" s="61" t="s">
        <v>572</v>
      </c>
      <c r="Y1456" s="61"/>
      <c r="AC1456"/>
    </row>
    <row r="1457" spans="2:29" x14ac:dyDescent="0.2">
      <c r="B1457" s="61" t="str">
        <f>INDEX(FlowMapping!$G$2:$G$875,MATCH(W1457&amp;D1457,FlowMapping!$E$2:$E$875,0))</f>
        <v>copper</v>
      </c>
      <c r="C1457" s="61">
        <f>INDEX(FlowMapping!$H$2:$H$875,MATCH(W1457&amp;D1457,FlowMapping!$E$2:$E$875,0))</f>
        <v>7440508</v>
      </c>
      <c r="D1457" s="61" t="s">
        <v>1003</v>
      </c>
      <c r="E1457" s="61" t="str">
        <f>INDEX(FlowMapping!$J$2:$J$875,MATCH(W1457&amp;D1457,FlowMapping!$E$2:$E$875,0))</f>
        <v>unspecified</v>
      </c>
      <c r="F1457" s="61" t="str">
        <f>INDEX(FlowMapping!$M$2:$M$875,MATCH(W1457&amp;D1457,FlowMapping!$E$2:$E$875,0))</f>
        <v>ec8144d6-d123-43b1-9c17-a295422a0498</v>
      </c>
      <c r="G1457" s="61" t="str">
        <f>INDEX(Activities!$B$2:$B$390,MATCH(H1457,Activities!$C$2:$C$390,0))</f>
        <v>Relay and industrial control manufacturing</v>
      </c>
      <c r="H1457" s="61">
        <v>335314</v>
      </c>
      <c r="I1457" s="61" t="s">
        <v>997</v>
      </c>
      <c r="J1457" s="62">
        <v>4.5602664782477033E-8</v>
      </c>
      <c r="K1457" s="61" t="s">
        <v>2093</v>
      </c>
      <c r="L1457" s="61"/>
      <c r="M1457" s="61"/>
      <c r="N1457" s="61"/>
      <c r="O1457" s="61"/>
      <c r="P1457" s="61"/>
      <c r="Q1457" s="74">
        <v>3.6565374211799746</v>
      </c>
      <c r="R1457" s="61">
        <v>1</v>
      </c>
      <c r="S1457" s="61">
        <v>1</v>
      </c>
      <c r="T1457" s="61">
        <v>1</v>
      </c>
      <c r="U1457" s="61">
        <v>5</v>
      </c>
      <c r="V1457" s="61">
        <v>2013</v>
      </c>
      <c r="W1457" s="61" t="s">
        <v>25</v>
      </c>
      <c r="X1457" s="61" t="s">
        <v>572</v>
      </c>
      <c r="Y1457" s="61"/>
      <c r="AC1457"/>
    </row>
    <row r="1458" spans="2:29" x14ac:dyDescent="0.2">
      <c r="B1458" s="61" t="str">
        <f>INDEX(FlowMapping!$G$2:$G$875,MATCH(W1458&amp;D1458,FlowMapping!$E$2:$E$875,0))</f>
        <v>Sodium formate</v>
      </c>
      <c r="C1458" s="61">
        <f>INDEX(FlowMapping!$H$2:$H$875,MATCH(W1458&amp;D1458,FlowMapping!$E$2:$E$875,0))</f>
        <v>141537</v>
      </c>
      <c r="D1458" s="61" t="s">
        <v>1003</v>
      </c>
      <c r="E1458" s="61" t="str">
        <f>INDEX(FlowMapping!$J$2:$J$875,MATCH(W1458&amp;D1458,FlowMapping!$E$2:$E$875,0))</f>
        <v>unspecified</v>
      </c>
      <c r="F1458" s="61" t="str">
        <f>INDEX(FlowMapping!$M$2:$M$875,MATCH(W1458&amp;D1458,FlowMapping!$E$2:$E$875,0))</f>
        <v>19696f8c-c5e9-4444-a0e8-3e8782748237</v>
      </c>
      <c r="G1458" s="61" t="str">
        <f>INDEX(Activities!$B$2:$B$390,MATCH(H1458,Activities!$C$2:$C$390,0))</f>
        <v>Storage battery manufacturing</v>
      </c>
      <c r="H1458" s="61">
        <v>335911</v>
      </c>
      <c r="I1458" s="61" t="s">
        <v>997</v>
      </c>
      <c r="J1458" s="62">
        <v>2.2683544303797466E-9</v>
      </c>
      <c r="K1458" s="61" t="s">
        <v>2093</v>
      </c>
      <c r="L1458" s="61"/>
      <c r="M1458" s="61"/>
      <c r="N1458" s="61"/>
      <c r="O1458" s="61"/>
      <c r="P1458" s="61"/>
      <c r="Q1458" s="74">
        <v>3.4406018863535328</v>
      </c>
      <c r="R1458" s="61">
        <v>1</v>
      </c>
      <c r="S1458" s="61">
        <v>1</v>
      </c>
      <c r="T1458" s="61">
        <v>1</v>
      </c>
      <c r="U1458" s="61">
        <v>3</v>
      </c>
      <c r="V1458" s="61">
        <v>2013</v>
      </c>
      <c r="W1458" s="61" t="s">
        <v>242</v>
      </c>
      <c r="X1458" s="61" t="s">
        <v>572</v>
      </c>
      <c r="Y1458" s="61"/>
      <c r="AC1458"/>
    </row>
    <row r="1459" spans="2:29" x14ac:dyDescent="0.2">
      <c r="B1459" s="61" t="str">
        <f>INDEX(FlowMapping!$G$2:$G$875,MATCH(W1459&amp;D1459,FlowMapping!$E$2:$E$875,0))</f>
        <v>Sulfuric acid</v>
      </c>
      <c r="C1459" s="61">
        <f>INDEX(FlowMapping!$H$2:$H$875,MATCH(W1459&amp;D1459,FlowMapping!$E$2:$E$875,0))</f>
        <v>7664939</v>
      </c>
      <c r="D1459" s="61" t="s">
        <v>1003</v>
      </c>
      <c r="E1459" s="61" t="str">
        <f>INDEX(FlowMapping!$J$2:$J$875,MATCH(W1459&amp;D1459,FlowMapping!$E$2:$E$875,0))</f>
        <v>unspecified</v>
      </c>
      <c r="F1459" s="61" t="str">
        <f>INDEX(FlowMapping!$M$2:$M$875,MATCH(W1459&amp;D1459,FlowMapping!$E$2:$E$875,0))</f>
        <v>99c65c6a-6871-40ba-af79-5bd6851688e4</v>
      </c>
      <c r="G1459" s="61" t="str">
        <f>INDEX(Activities!$B$2:$B$390,MATCH(H1459,Activities!$C$2:$C$390,0))</f>
        <v>Storage battery manufacturing</v>
      </c>
      <c r="H1459" s="61">
        <v>335911</v>
      </c>
      <c r="I1459" s="61" t="s">
        <v>997</v>
      </c>
      <c r="J1459" s="62">
        <v>3.9667848101265826E-8</v>
      </c>
      <c r="K1459" s="61" t="s">
        <v>2093</v>
      </c>
      <c r="L1459" s="61"/>
      <c r="M1459" s="61"/>
      <c r="N1459" s="61"/>
      <c r="O1459" s="61"/>
      <c r="P1459" s="61"/>
      <c r="Q1459" s="74">
        <v>2.4306812032346441</v>
      </c>
      <c r="R1459" s="61">
        <v>1</v>
      </c>
      <c r="S1459" s="61">
        <v>1</v>
      </c>
      <c r="T1459" s="61">
        <v>1</v>
      </c>
      <c r="U1459" s="61">
        <v>3</v>
      </c>
      <c r="V1459" s="61">
        <v>2013</v>
      </c>
      <c r="W1459" s="61" t="s">
        <v>91</v>
      </c>
      <c r="X1459" s="61" t="s">
        <v>572</v>
      </c>
      <c r="Y1459" s="61"/>
      <c r="AC1459"/>
    </row>
    <row r="1460" spans="2:29" x14ac:dyDescent="0.2">
      <c r="B1460" s="61" t="str">
        <f>INDEX(FlowMapping!$G$2:$G$875,MATCH(W1460&amp;D1460,FlowMapping!$E$2:$E$875,0))</f>
        <v>nitric acid</v>
      </c>
      <c r="C1460" s="61">
        <f>INDEX(FlowMapping!$H$2:$H$875,MATCH(W1460&amp;D1460,FlowMapping!$E$2:$E$875,0))</f>
        <v>7697372</v>
      </c>
      <c r="D1460" s="61" t="s">
        <v>1003</v>
      </c>
      <c r="E1460" s="61" t="str">
        <f>INDEX(FlowMapping!$J$2:$J$875,MATCH(W1460&amp;D1460,FlowMapping!$E$2:$E$875,0))</f>
        <v>unspecified</v>
      </c>
      <c r="F1460" s="61" t="str">
        <f>INDEX(FlowMapping!$M$2:$M$875,MATCH(W1460&amp;D1460,FlowMapping!$E$2:$E$875,0))</f>
        <v>dc084330-5108-4d9c-a7ed-eb3345507f13</v>
      </c>
      <c r="G1460" s="61" t="str">
        <f>INDEX(Activities!$B$2:$B$390,MATCH(H1460,Activities!$C$2:$C$390,0))</f>
        <v>Storage battery manufacturing</v>
      </c>
      <c r="H1460" s="61">
        <v>335911</v>
      </c>
      <c r="I1460" s="61" t="s">
        <v>997</v>
      </c>
      <c r="J1460" s="62">
        <v>7.5139240506329117E-8</v>
      </c>
      <c r="K1460" s="61" t="s">
        <v>2093</v>
      </c>
      <c r="L1460" s="61"/>
      <c r="M1460" s="61"/>
      <c r="N1460" s="61"/>
      <c r="O1460" s="61"/>
      <c r="P1460" s="61"/>
      <c r="Q1460" s="74">
        <v>3.3313508718933869</v>
      </c>
      <c r="R1460" s="61">
        <v>1</v>
      </c>
      <c r="S1460" s="61">
        <v>1</v>
      </c>
      <c r="T1460" s="61">
        <v>1</v>
      </c>
      <c r="U1460" s="61">
        <v>3</v>
      </c>
      <c r="V1460" s="61">
        <v>2013</v>
      </c>
      <c r="W1460" s="61" t="s">
        <v>65</v>
      </c>
      <c r="X1460" s="61" t="s">
        <v>572</v>
      </c>
      <c r="Y1460" s="61"/>
      <c r="AC1460"/>
    </row>
    <row r="1461" spans="2:29" x14ac:dyDescent="0.2">
      <c r="B1461" s="61" t="str">
        <f>INDEX(FlowMapping!$G$2:$G$875,MATCH(W1461&amp;D1461,FlowMapping!$E$2:$E$875,0))</f>
        <v>1-Methyl-2-pyrrolidinone</v>
      </c>
      <c r="C1461" s="61">
        <f>INDEX(FlowMapping!$H$2:$H$875,MATCH(W1461&amp;D1461,FlowMapping!$E$2:$E$875,0))</f>
        <v>872504</v>
      </c>
      <c r="D1461" s="61" t="s">
        <v>1003</v>
      </c>
      <c r="E1461" s="61" t="str">
        <f>INDEX(FlowMapping!$J$2:$J$875,MATCH(W1461&amp;D1461,FlowMapping!$E$2:$E$875,0))</f>
        <v>unspecified</v>
      </c>
      <c r="F1461" s="61" t="str">
        <f>INDEX(FlowMapping!$M$2:$M$875,MATCH(W1461&amp;D1461,FlowMapping!$E$2:$E$875,0))</f>
        <v>00b8c5b8-8f45-445f-839c-2017fe3ad8b8</v>
      </c>
      <c r="G1461" s="61" t="str">
        <f>INDEX(Activities!$B$2:$B$390,MATCH(H1461,Activities!$C$2:$C$390,0))</f>
        <v>Storage battery manufacturing</v>
      </c>
      <c r="H1461" s="61">
        <v>335911</v>
      </c>
      <c r="I1461" s="61" t="s">
        <v>997</v>
      </c>
      <c r="J1461" s="62">
        <v>2.005367088607595E-7</v>
      </c>
      <c r="K1461" s="61" t="s">
        <v>2093</v>
      </c>
      <c r="L1461" s="61"/>
      <c r="M1461" s="61"/>
      <c r="N1461" s="61"/>
      <c r="O1461" s="61"/>
      <c r="P1461" s="61"/>
      <c r="Q1461" s="74">
        <v>4.7294197670253508</v>
      </c>
      <c r="R1461" s="61">
        <v>1</v>
      </c>
      <c r="S1461" s="61">
        <v>1</v>
      </c>
      <c r="T1461" s="61">
        <v>1</v>
      </c>
      <c r="U1461" s="61">
        <v>3</v>
      </c>
      <c r="V1461" s="61">
        <v>2013</v>
      </c>
      <c r="W1461" s="61" t="s">
        <v>50</v>
      </c>
      <c r="X1461" s="61" t="s">
        <v>572</v>
      </c>
      <c r="Y1461" s="61"/>
      <c r="AC1461"/>
    </row>
    <row r="1462" spans="2:29" x14ac:dyDescent="0.2">
      <c r="B1462" s="61" t="str">
        <f>INDEX(FlowMapping!$G$2:$G$875,MATCH(W1462&amp;D1462,FlowMapping!$E$2:$E$875,0))</f>
        <v>copper</v>
      </c>
      <c r="C1462" s="61">
        <f>INDEX(FlowMapping!$H$2:$H$875,MATCH(W1462&amp;D1462,FlowMapping!$E$2:$E$875,0))</f>
        <v>7440508</v>
      </c>
      <c r="D1462" s="61" t="s">
        <v>1003</v>
      </c>
      <c r="E1462" s="61" t="str">
        <f>INDEX(FlowMapping!$J$2:$J$875,MATCH(W1462&amp;D1462,FlowMapping!$E$2:$E$875,0))</f>
        <v>unspecified</v>
      </c>
      <c r="F1462" s="61" t="str">
        <f>INDEX(FlowMapping!$M$2:$M$875,MATCH(W1462&amp;D1462,FlowMapping!$E$2:$E$875,0))</f>
        <v>ec8144d6-d123-43b1-9c17-a295422a0498</v>
      </c>
      <c r="G1462" s="61" t="str">
        <f>INDEX(Activities!$B$2:$B$390,MATCH(H1462,Activities!$C$2:$C$390,0))</f>
        <v>Primary battery manufacturing</v>
      </c>
      <c r="H1462" s="61">
        <v>335912</v>
      </c>
      <c r="I1462" s="61" t="s">
        <v>997</v>
      </c>
      <c r="J1462" s="62">
        <v>1.9110780669144983E-9</v>
      </c>
      <c r="K1462" s="61" t="s">
        <v>2093</v>
      </c>
      <c r="L1462" s="61"/>
      <c r="M1462" s="61"/>
      <c r="N1462" s="61"/>
      <c r="O1462" s="61"/>
      <c r="P1462" s="61"/>
      <c r="Q1462" s="74">
        <v>3.6565374211799746</v>
      </c>
      <c r="R1462" s="61">
        <v>1</v>
      </c>
      <c r="S1462" s="61">
        <v>1</v>
      </c>
      <c r="T1462" s="61">
        <v>1</v>
      </c>
      <c r="U1462" s="61">
        <v>4</v>
      </c>
      <c r="V1462" s="61">
        <v>2013</v>
      </c>
      <c r="W1462" s="61" t="s">
        <v>25</v>
      </c>
      <c r="X1462" s="61" t="s">
        <v>572</v>
      </c>
      <c r="Y1462" s="61"/>
      <c r="AC1462"/>
    </row>
    <row r="1463" spans="2:29" x14ac:dyDescent="0.2">
      <c r="B1463" s="61" t="str">
        <f>INDEX(FlowMapping!$G$2:$G$875,MATCH(W1463&amp;D1463,FlowMapping!$E$2:$E$875,0))</f>
        <v>Ethylene glycol monoethyl ether</v>
      </c>
      <c r="C1463" s="61">
        <f>INDEX(FlowMapping!$H$2:$H$875,MATCH(W1463&amp;D1463,FlowMapping!$E$2:$E$875,0))</f>
        <v>110805</v>
      </c>
      <c r="D1463" s="61" t="s">
        <v>1003</v>
      </c>
      <c r="E1463" s="61" t="str">
        <f>INDEX(FlowMapping!$J$2:$J$875,MATCH(W1463&amp;D1463,FlowMapping!$E$2:$E$875,0))</f>
        <v>unspecified</v>
      </c>
      <c r="F1463" s="61" t="str">
        <f>INDEX(FlowMapping!$M$2:$M$875,MATCH(W1463&amp;D1463,FlowMapping!$E$2:$E$875,0))</f>
        <v>45e23e23-d952-4721-a514-2acfa5bfcab5</v>
      </c>
      <c r="G1463" s="61" t="str">
        <f>INDEX(Activities!$B$2:$B$390,MATCH(H1463,Activities!$C$2:$C$390,0))</f>
        <v>Primary battery manufacturing</v>
      </c>
      <c r="H1463" s="61">
        <v>335912</v>
      </c>
      <c r="I1463" s="61" t="s">
        <v>997</v>
      </c>
      <c r="J1463" s="62">
        <v>2.529368029739777E-8</v>
      </c>
      <c r="K1463" s="61" t="s">
        <v>2093</v>
      </c>
      <c r="L1463" s="61"/>
      <c r="M1463" s="61"/>
      <c r="N1463" s="61"/>
      <c r="O1463" s="61"/>
      <c r="P1463" s="61"/>
      <c r="Q1463" s="74">
        <v>4.8068611195233943</v>
      </c>
      <c r="R1463" s="61">
        <v>1</v>
      </c>
      <c r="S1463" s="61">
        <v>1</v>
      </c>
      <c r="T1463" s="61">
        <v>1</v>
      </c>
      <c r="U1463" s="61">
        <v>4</v>
      </c>
      <c r="V1463" s="61">
        <v>2013</v>
      </c>
      <c r="W1463" s="61" t="s">
        <v>89</v>
      </c>
      <c r="X1463" s="61" t="s">
        <v>572</v>
      </c>
      <c r="Y1463" s="61"/>
      <c r="AC1463"/>
    </row>
    <row r="1464" spans="2:29" x14ac:dyDescent="0.2">
      <c r="B1464" s="61" t="str">
        <f>INDEX(FlowMapping!$G$2:$G$875,MATCH(W1464&amp;D1464,FlowMapping!$E$2:$E$875,0))</f>
        <v>Zinc</v>
      </c>
      <c r="C1464" s="61">
        <f>INDEX(FlowMapping!$H$2:$H$875,MATCH(W1464&amp;D1464,FlowMapping!$E$2:$E$875,0))</f>
        <v>1330207</v>
      </c>
      <c r="D1464" s="61" t="s">
        <v>1003</v>
      </c>
      <c r="E1464" s="61" t="str">
        <f>INDEX(FlowMapping!$J$2:$J$875,MATCH(W1464&amp;D1464,FlowMapping!$E$2:$E$875,0))</f>
        <v>unspecified</v>
      </c>
      <c r="F1464" s="61" t="str">
        <f>INDEX(FlowMapping!$M$2:$M$875,MATCH(W1464&amp;D1464,FlowMapping!$E$2:$E$875,0))</f>
        <v>5ce378a0-b48d-471c-977d-79681521efde</v>
      </c>
      <c r="G1464" s="61" t="str">
        <f>INDEX(Activities!$B$2:$B$390,MATCH(H1464,Activities!$C$2:$C$390,0))</f>
        <v>Primary battery manufacturing</v>
      </c>
      <c r="H1464" s="61">
        <v>335912</v>
      </c>
      <c r="I1464" s="61" t="s">
        <v>997</v>
      </c>
      <c r="J1464" s="62">
        <v>9.5936118959107805E-8</v>
      </c>
      <c r="K1464" s="61" t="s">
        <v>2093</v>
      </c>
      <c r="L1464" s="61"/>
      <c r="M1464" s="61"/>
      <c r="N1464" s="61"/>
      <c r="O1464" s="61"/>
      <c r="P1464" s="61"/>
      <c r="Q1464" s="74">
        <v>4.7351148468070079</v>
      </c>
      <c r="R1464" s="61">
        <v>1</v>
      </c>
      <c r="S1464" s="61">
        <v>1</v>
      </c>
      <c r="T1464" s="61">
        <v>1</v>
      </c>
      <c r="U1464" s="61">
        <v>4</v>
      </c>
      <c r="V1464" s="61">
        <v>2013</v>
      </c>
      <c r="W1464" s="61" t="s">
        <v>80</v>
      </c>
      <c r="X1464" s="61" t="s">
        <v>572</v>
      </c>
      <c r="Y1464" s="61"/>
      <c r="AC1464"/>
    </row>
    <row r="1465" spans="2:29" x14ac:dyDescent="0.2">
      <c r="B1465" s="61" t="str">
        <f>INDEX(FlowMapping!$G$2:$G$875,MATCH(W1465&amp;D1465,FlowMapping!$E$2:$E$875,0))</f>
        <v>chromium</v>
      </c>
      <c r="C1465" s="61">
        <f>INDEX(FlowMapping!$H$2:$H$875,MATCH(W1465&amp;D1465,FlowMapping!$E$2:$E$875,0))</f>
        <v>7440473</v>
      </c>
      <c r="D1465" s="61" t="s">
        <v>1003</v>
      </c>
      <c r="E1465" s="61" t="str">
        <f>INDEX(FlowMapping!$J$2:$J$875,MATCH(W1465&amp;D1465,FlowMapping!$E$2:$E$875,0))</f>
        <v>unspecified</v>
      </c>
      <c r="F1465" s="61" t="str">
        <f>INDEX(FlowMapping!$M$2:$M$875,MATCH(W1465&amp;D1465,FlowMapping!$E$2:$E$875,0))</f>
        <v>e142b577-e934-4085-9a07-3983d4d92afb</v>
      </c>
      <c r="G1465" s="61" t="str">
        <f>INDEX(Activities!$B$2:$B$390,MATCH(H1465,Activities!$C$2:$C$390,0))</f>
        <v>Communication and energy wire and cable manufacturing</v>
      </c>
      <c r="H1465" s="61">
        <v>335920</v>
      </c>
      <c r="I1465" s="61" t="s">
        <v>997</v>
      </c>
      <c r="J1465" s="62">
        <v>1.6853682098536078E-10</v>
      </c>
      <c r="K1465" s="61" t="s">
        <v>2093</v>
      </c>
      <c r="L1465" s="61"/>
      <c r="M1465" s="61"/>
      <c r="N1465" s="61"/>
      <c r="O1465" s="61"/>
      <c r="P1465" s="61"/>
      <c r="Q1465" s="74">
        <v>4.1265483800781633</v>
      </c>
      <c r="R1465" s="61">
        <v>1</v>
      </c>
      <c r="S1465" s="61">
        <v>1</v>
      </c>
      <c r="T1465" s="61">
        <v>1</v>
      </c>
      <c r="U1465" s="61">
        <v>5</v>
      </c>
      <c r="V1465" s="61">
        <v>2013</v>
      </c>
      <c r="W1465" s="61" t="s">
        <v>13</v>
      </c>
      <c r="X1465" s="61" t="s">
        <v>572</v>
      </c>
      <c r="Y1465" s="61"/>
      <c r="AC1465"/>
    </row>
    <row r="1466" spans="2:29" x14ac:dyDescent="0.2">
      <c r="B1466" s="61" t="str">
        <f>INDEX(FlowMapping!$G$2:$G$875,MATCH(W1466&amp;D1466,FlowMapping!$E$2:$E$875,0))</f>
        <v>Decabromodiphenyl oxide</v>
      </c>
      <c r="C1466" s="61">
        <f>INDEX(FlowMapping!$H$2:$H$875,MATCH(W1466&amp;D1466,FlowMapping!$E$2:$E$875,0))</f>
        <v>1163195</v>
      </c>
      <c r="D1466" s="61" t="s">
        <v>1003</v>
      </c>
      <c r="E1466" s="61" t="str">
        <f>INDEX(FlowMapping!$J$2:$J$875,MATCH(W1466&amp;D1466,FlowMapping!$E$2:$E$875,0))</f>
        <v>unspecified</v>
      </c>
      <c r="F1466" s="61" t="str">
        <f>INDEX(FlowMapping!$M$2:$M$875,MATCH(W1466&amp;D1466,FlowMapping!$E$2:$E$875,0))</f>
        <v>64441938-a69c-4bea-8759-fd624432e73f</v>
      </c>
      <c r="G1466" s="61" t="str">
        <f>INDEX(Activities!$B$2:$B$390,MATCH(H1466,Activities!$C$2:$C$390,0))</f>
        <v>Communication and energy wire and cable manufacturing</v>
      </c>
      <c r="H1466" s="61">
        <v>335920</v>
      </c>
      <c r="I1466" s="61" t="s">
        <v>997</v>
      </c>
      <c r="J1466" s="62">
        <v>1.1494211191201604E-9</v>
      </c>
      <c r="K1466" s="61" t="s">
        <v>2093</v>
      </c>
      <c r="L1466" s="61"/>
      <c r="M1466" s="61"/>
      <c r="N1466" s="61"/>
      <c r="O1466" s="61"/>
      <c r="P1466" s="61"/>
      <c r="Q1466" s="74">
        <v>4.2953305982936572</v>
      </c>
      <c r="R1466" s="61">
        <v>1</v>
      </c>
      <c r="S1466" s="61">
        <v>1</v>
      </c>
      <c r="T1466" s="61">
        <v>1</v>
      </c>
      <c r="U1466" s="61">
        <v>5</v>
      </c>
      <c r="V1466" s="61">
        <v>2013</v>
      </c>
      <c r="W1466" s="61" t="s">
        <v>114</v>
      </c>
      <c r="X1466" s="61" t="s">
        <v>572</v>
      </c>
      <c r="Y1466" s="61"/>
      <c r="AC1466"/>
    </row>
    <row r="1467" spans="2:29" x14ac:dyDescent="0.2">
      <c r="B1467" s="61" t="str">
        <f>INDEX(FlowMapping!$G$2:$G$875,MATCH(W1467&amp;D1467,FlowMapping!$E$2:$E$875,0))</f>
        <v>ethylbenzene</v>
      </c>
      <c r="C1467" s="61">
        <f>INDEX(FlowMapping!$H$2:$H$875,MATCH(W1467&amp;D1467,FlowMapping!$E$2:$E$875,0))</f>
        <v>100414</v>
      </c>
      <c r="D1467" s="61" t="s">
        <v>1003</v>
      </c>
      <c r="E1467" s="61" t="str">
        <f>INDEX(FlowMapping!$J$2:$J$875,MATCH(W1467&amp;D1467,FlowMapping!$E$2:$E$875,0))</f>
        <v>unspecified</v>
      </c>
      <c r="F1467" s="61" t="str">
        <f>INDEX(FlowMapping!$M$2:$M$875,MATCH(W1467&amp;D1467,FlowMapping!$E$2:$E$875,0))</f>
        <v>787591de-0e9e-3f81-a1e5-2df2949f146c</v>
      </c>
      <c r="G1467" s="61" t="str">
        <f>INDEX(Activities!$B$2:$B$390,MATCH(H1467,Activities!$C$2:$C$390,0))</f>
        <v>Communication and energy wire and cable manufacturing</v>
      </c>
      <c r="H1467" s="61">
        <v>335920</v>
      </c>
      <c r="I1467" s="61" t="s">
        <v>997</v>
      </c>
      <c r="J1467" s="62">
        <v>5.2246414505461852E-9</v>
      </c>
      <c r="K1467" s="61" t="s">
        <v>2093</v>
      </c>
      <c r="L1467" s="61"/>
      <c r="M1467" s="61"/>
      <c r="N1467" s="61"/>
      <c r="O1467" s="61"/>
      <c r="P1467" s="61"/>
      <c r="Q1467" s="74">
        <v>4.1756139744527641</v>
      </c>
      <c r="R1467" s="61">
        <v>1</v>
      </c>
      <c r="S1467" s="61">
        <v>1</v>
      </c>
      <c r="T1467" s="61">
        <v>1</v>
      </c>
      <c r="U1467" s="61">
        <v>5</v>
      </c>
      <c r="V1467" s="61">
        <v>2013</v>
      </c>
      <c r="W1467" s="61" t="s">
        <v>6</v>
      </c>
      <c r="X1467" s="61" t="s">
        <v>572</v>
      </c>
      <c r="Y1467" s="61"/>
      <c r="AC1467"/>
    </row>
    <row r="1468" spans="2:29" x14ac:dyDescent="0.2">
      <c r="B1468" s="61" t="str">
        <f>INDEX(FlowMapping!$G$2:$G$875,MATCH(W1468&amp;D1468,FlowMapping!$E$2:$E$875,0))</f>
        <v>2,4-dimethylphenol</v>
      </c>
      <c r="C1468" s="61">
        <f>INDEX(FlowMapping!$H$2:$H$875,MATCH(W1468&amp;D1468,FlowMapping!$E$2:$E$875,0))</f>
        <v>105679</v>
      </c>
      <c r="D1468" s="61" t="s">
        <v>1003</v>
      </c>
      <c r="E1468" s="61" t="str">
        <f>INDEX(FlowMapping!$J$2:$J$875,MATCH(W1468&amp;D1468,FlowMapping!$E$2:$E$875,0))</f>
        <v>unspecified</v>
      </c>
      <c r="F1468" s="61" t="str">
        <f>INDEX(FlowMapping!$M$2:$M$875,MATCH(W1468&amp;D1468,FlowMapping!$E$2:$E$875,0))</f>
        <v>ab2674ba-64fe-34af-9d25-ebf5debe020e</v>
      </c>
      <c r="G1468" s="61" t="str">
        <f>INDEX(Activities!$B$2:$B$390,MATCH(H1468,Activities!$C$2:$C$390,0))</f>
        <v>Communication and energy wire and cable manufacturing</v>
      </c>
      <c r="H1468" s="61">
        <v>335920</v>
      </c>
      <c r="I1468" s="61" t="s">
        <v>997</v>
      </c>
      <c r="J1468" s="62">
        <v>1.375260459240544E-8</v>
      </c>
      <c r="K1468" s="61" t="s">
        <v>2093</v>
      </c>
      <c r="L1468" s="61"/>
      <c r="M1468" s="61"/>
      <c r="N1468" s="61"/>
      <c r="O1468" s="61"/>
      <c r="P1468" s="61"/>
      <c r="Q1468" s="74">
        <v>3.8879921186020661</v>
      </c>
      <c r="R1468" s="61">
        <v>1</v>
      </c>
      <c r="S1468" s="61">
        <v>1</v>
      </c>
      <c r="T1468" s="61">
        <v>1</v>
      </c>
      <c r="U1468" s="61">
        <v>5</v>
      </c>
      <c r="V1468" s="61">
        <v>2013</v>
      </c>
      <c r="W1468" s="61" t="s">
        <v>211</v>
      </c>
      <c r="X1468" s="61" t="s">
        <v>572</v>
      </c>
      <c r="Y1468" s="61"/>
      <c r="AC1468"/>
    </row>
    <row r="1469" spans="2:29" x14ac:dyDescent="0.2">
      <c r="B1469" s="61" t="str">
        <f>INDEX(FlowMapping!$G$2:$G$875,MATCH(W1469&amp;D1469,FlowMapping!$E$2:$E$875,0))</f>
        <v>copper</v>
      </c>
      <c r="C1469" s="61">
        <f>INDEX(FlowMapping!$H$2:$H$875,MATCH(W1469&amp;D1469,FlowMapping!$E$2:$E$875,0))</f>
        <v>7440508</v>
      </c>
      <c r="D1469" s="61" t="s">
        <v>1003</v>
      </c>
      <c r="E1469" s="61" t="str">
        <f>INDEX(FlowMapping!$J$2:$J$875,MATCH(W1469&amp;D1469,FlowMapping!$E$2:$E$875,0))</f>
        <v>unspecified</v>
      </c>
      <c r="F1469" s="61" t="str">
        <f>INDEX(FlowMapping!$M$2:$M$875,MATCH(W1469&amp;D1469,FlowMapping!$E$2:$E$875,0))</f>
        <v>ec8144d6-d123-43b1-9c17-a295422a0498</v>
      </c>
      <c r="G1469" s="61" t="str">
        <f>INDEX(Activities!$B$2:$B$390,MATCH(H1469,Activities!$C$2:$C$390,0))</f>
        <v>Communication and energy wire and cable manufacturing</v>
      </c>
      <c r="H1469" s="61">
        <v>335920</v>
      </c>
      <c r="I1469" s="61" t="s">
        <v>997</v>
      </c>
      <c r="J1469" s="62">
        <v>1.5550791350226644E-8</v>
      </c>
      <c r="K1469" s="61" t="s">
        <v>2093</v>
      </c>
      <c r="L1469" s="61"/>
      <c r="M1469" s="61"/>
      <c r="N1469" s="61"/>
      <c r="O1469" s="61"/>
      <c r="P1469" s="61"/>
      <c r="Q1469" s="74">
        <v>3.6565374211799746</v>
      </c>
      <c r="R1469" s="61">
        <v>1</v>
      </c>
      <c r="S1469" s="61">
        <v>1</v>
      </c>
      <c r="T1469" s="61">
        <v>1</v>
      </c>
      <c r="U1469" s="61">
        <v>5</v>
      </c>
      <c r="V1469" s="61">
        <v>2013</v>
      </c>
      <c r="W1469" s="61" t="s">
        <v>25</v>
      </c>
      <c r="X1469" s="61" t="s">
        <v>572</v>
      </c>
      <c r="Y1469" s="61"/>
      <c r="AC1469"/>
    </row>
    <row r="1470" spans="2:29" x14ac:dyDescent="0.2">
      <c r="B1470" s="61" t="str">
        <f>INDEX(FlowMapping!$G$2:$G$875,MATCH(W1470&amp;D1470,FlowMapping!$E$2:$E$875,0))</f>
        <v>1,2,4-trimethylbenzene</v>
      </c>
      <c r="C1470" s="61">
        <f>INDEX(FlowMapping!$H$2:$H$875,MATCH(W1470&amp;D1470,FlowMapping!$E$2:$E$875,0))</f>
        <v>95636</v>
      </c>
      <c r="D1470" s="61" t="s">
        <v>1003</v>
      </c>
      <c r="E1470" s="61" t="str">
        <f>INDEX(FlowMapping!$J$2:$J$875,MATCH(W1470&amp;D1470,FlowMapping!$E$2:$E$875,0))</f>
        <v>unspecified</v>
      </c>
      <c r="F1470" s="61" t="str">
        <f>INDEX(FlowMapping!$M$2:$M$875,MATCH(W1470&amp;D1470,FlowMapping!$E$2:$E$875,0))</f>
        <v>776e1b2c-6a86-35c1-b2ed-61952ecd792c</v>
      </c>
      <c r="G1470" s="61" t="str">
        <f>INDEX(Activities!$B$2:$B$390,MATCH(H1470,Activities!$C$2:$C$390,0))</f>
        <v>Communication and energy wire and cable manufacturing</v>
      </c>
      <c r="H1470" s="61">
        <v>335920</v>
      </c>
      <c r="I1470" s="61" t="s">
        <v>997</v>
      </c>
      <c r="J1470" s="62">
        <v>1.2353748978226945E-7</v>
      </c>
      <c r="K1470" s="61" t="s">
        <v>2093</v>
      </c>
      <c r="L1470" s="61"/>
      <c r="M1470" s="61"/>
      <c r="N1470" s="61"/>
      <c r="O1470" s="61"/>
      <c r="P1470" s="61"/>
      <c r="Q1470" s="74">
        <v>4.5570818261911716</v>
      </c>
      <c r="R1470" s="61">
        <v>1</v>
      </c>
      <c r="S1470" s="61">
        <v>1</v>
      </c>
      <c r="T1470" s="61">
        <v>1</v>
      </c>
      <c r="U1470" s="61">
        <v>5</v>
      </c>
      <c r="V1470" s="61">
        <v>2013</v>
      </c>
      <c r="W1470" s="61" t="s">
        <v>32</v>
      </c>
      <c r="X1470" s="61" t="s">
        <v>572</v>
      </c>
      <c r="Y1470" s="61"/>
      <c r="AC1470"/>
    </row>
    <row r="1471" spans="2:29" x14ac:dyDescent="0.2">
      <c r="B1471" s="61" t="str">
        <f>INDEX(FlowMapping!$G$2:$G$875,MATCH(W1471&amp;D1471,FlowMapping!$E$2:$E$875,0))</f>
        <v>1-Methyl-2-pyrrolidinone</v>
      </c>
      <c r="C1471" s="61">
        <f>INDEX(FlowMapping!$H$2:$H$875,MATCH(W1471&amp;D1471,FlowMapping!$E$2:$E$875,0))</f>
        <v>872504</v>
      </c>
      <c r="D1471" s="61" t="s">
        <v>1003</v>
      </c>
      <c r="E1471" s="61" t="str">
        <f>INDEX(FlowMapping!$J$2:$J$875,MATCH(W1471&amp;D1471,FlowMapping!$E$2:$E$875,0))</f>
        <v>unspecified</v>
      </c>
      <c r="F1471" s="61" t="str">
        <f>INDEX(FlowMapping!$M$2:$M$875,MATCH(W1471&amp;D1471,FlowMapping!$E$2:$E$875,0))</f>
        <v>00b8c5b8-8f45-445f-839c-2017fe3ad8b8</v>
      </c>
      <c r="G1471" s="61" t="str">
        <f>INDEX(Activities!$B$2:$B$390,MATCH(H1471,Activities!$C$2:$C$390,0))</f>
        <v>Communication and energy wire and cable manufacturing</v>
      </c>
      <c r="H1471" s="61">
        <v>335920</v>
      </c>
      <c r="I1471" s="61" t="s">
        <v>997</v>
      </c>
      <c r="J1471" s="62">
        <v>1.2859359441183028E-7</v>
      </c>
      <c r="K1471" s="61" t="s">
        <v>2093</v>
      </c>
      <c r="L1471" s="61"/>
      <c r="M1471" s="61"/>
      <c r="N1471" s="61"/>
      <c r="O1471" s="61"/>
      <c r="P1471" s="61"/>
      <c r="Q1471" s="74">
        <v>4.7294197670253508</v>
      </c>
      <c r="R1471" s="61">
        <v>1</v>
      </c>
      <c r="S1471" s="61">
        <v>1</v>
      </c>
      <c r="T1471" s="61">
        <v>1</v>
      </c>
      <c r="U1471" s="61">
        <v>5</v>
      </c>
      <c r="V1471" s="61">
        <v>2013</v>
      </c>
      <c r="W1471" s="61" t="s">
        <v>50</v>
      </c>
      <c r="X1471" s="61" t="s">
        <v>572</v>
      </c>
      <c r="Y1471" s="61"/>
      <c r="AC1471"/>
    </row>
    <row r="1472" spans="2:29" x14ac:dyDescent="0.2">
      <c r="B1472" s="61" t="str">
        <f>INDEX(FlowMapping!$G$2:$G$875,MATCH(W1472&amp;D1472,FlowMapping!$E$2:$E$875,0))</f>
        <v>ozone</v>
      </c>
      <c r="C1472" s="61">
        <f>INDEX(FlowMapping!$H$2:$H$875,MATCH(W1472&amp;D1472,FlowMapping!$E$2:$E$875,0))</f>
        <v>10028156</v>
      </c>
      <c r="D1472" s="61" t="s">
        <v>1003</v>
      </c>
      <c r="E1472" s="61" t="str">
        <f>INDEX(FlowMapping!$J$2:$J$875,MATCH(W1472&amp;D1472,FlowMapping!$E$2:$E$875,0))</f>
        <v>unspecified</v>
      </c>
      <c r="F1472" s="61" t="str">
        <f>INDEX(FlowMapping!$M$2:$M$875,MATCH(W1472&amp;D1472,FlowMapping!$E$2:$E$875,0))</f>
        <v>2058d91e-bb9f-4fce-8e53-131825b14a23</v>
      </c>
      <c r="G1472" s="61" t="str">
        <f>INDEX(Activities!$B$2:$B$390,MATCH(H1472,Activities!$C$2:$C$390,0))</f>
        <v>Communication and energy wire and cable manufacturing</v>
      </c>
      <c r="H1472" s="61">
        <v>335920</v>
      </c>
      <c r="I1472" s="61" t="s">
        <v>997</v>
      </c>
      <c r="J1472" s="62">
        <v>9.5624421490674001E-7</v>
      </c>
      <c r="K1472" s="61" t="s">
        <v>2093</v>
      </c>
      <c r="L1472" s="61"/>
      <c r="M1472" s="61"/>
      <c r="N1472" s="61"/>
      <c r="O1472" s="61"/>
      <c r="P1472" s="61"/>
      <c r="Q1472" s="74">
        <v>4.1839406100009837</v>
      </c>
      <c r="R1472" s="61">
        <v>1</v>
      </c>
      <c r="S1472" s="61">
        <v>1</v>
      </c>
      <c r="T1472" s="61">
        <v>1</v>
      </c>
      <c r="U1472" s="61">
        <v>5</v>
      </c>
      <c r="V1472" s="61">
        <v>2013</v>
      </c>
      <c r="W1472" s="61" t="s">
        <v>200</v>
      </c>
      <c r="X1472" s="61" t="s">
        <v>572</v>
      </c>
      <c r="Y1472" s="61"/>
      <c r="AC1472"/>
    </row>
    <row r="1473" spans="2:29" x14ac:dyDescent="0.2">
      <c r="B1473" s="61" t="str">
        <f>INDEX(FlowMapping!$G$2:$G$875,MATCH(W1473&amp;D1473,FlowMapping!$E$2:$E$875,0))</f>
        <v>Aluminum</v>
      </c>
      <c r="C1473" s="61">
        <f>INDEX(FlowMapping!$H$2:$H$875,MATCH(W1473&amp;D1473,FlowMapping!$E$2:$E$875,0))</f>
        <v>7429905</v>
      </c>
      <c r="D1473" s="61" t="s">
        <v>1003</v>
      </c>
      <c r="E1473" s="61" t="str">
        <f>INDEX(FlowMapping!$J$2:$J$875,MATCH(W1473&amp;D1473,FlowMapping!$E$2:$E$875,0))</f>
        <v>unspecified</v>
      </c>
      <c r="F1473" s="61" t="str">
        <f>INDEX(FlowMapping!$M$2:$M$875,MATCH(W1473&amp;D1473,FlowMapping!$E$2:$E$875,0))</f>
        <v>ff65658c-2d39-44a2-b23e-7ec3c644f064</v>
      </c>
      <c r="G1473" s="61" t="str">
        <f>INDEX(Activities!$B$2:$B$390,MATCH(H1473,Activities!$C$2:$C$390,0))</f>
        <v>Wiring device manufacturing</v>
      </c>
      <c r="H1473" s="61">
        <v>335930</v>
      </c>
      <c r="I1473" s="61" t="s">
        <v>997</v>
      </c>
      <c r="J1473" s="62">
        <v>7.1106870229007641E-10</v>
      </c>
      <c r="K1473" s="61" t="s">
        <v>2093</v>
      </c>
      <c r="L1473" s="61"/>
      <c r="M1473" s="61"/>
      <c r="N1473" s="61"/>
      <c r="O1473" s="61"/>
      <c r="P1473" s="61"/>
      <c r="Q1473" s="74">
        <v>3.5763266055878251</v>
      </c>
      <c r="R1473" s="61">
        <v>1</v>
      </c>
      <c r="S1473" s="61">
        <v>1</v>
      </c>
      <c r="T1473" s="61">
        <v>1</v>
      </c>
      <c r="U1473" s="61">
        <v>5</v>
      </c>
      <c r="V1473" s="61">
        <v>2013</v>
      </c>
      <c r="W1473" s="61" t="s">
        <v>81</v>
      </c>
      <c r="X1473" s="61" t="s">
        <v>572</v>
      </c>
      <c r="Y1473" s="61"/>
      <c r="AC1473"/>
    </row>
    <row r="1474" spans="2:29" x14ac:dyDescent="0.2">
      <c r="B1474" s="61" t="str">
        <f>INDEX(FlowMapping!$G$2:$G$875,MATCH(W1474&amp;D1474,FlowMapping!$E$2:$E$875,0))</f>
        <v>silver</v>
      </c>
      <c r="C1474" s="61">
        <f>INDEX(FlowMapping!$H$2:$H$875,MATCH(W1474&amp;D1474,FlowMapping!$E$2:$E$875,0))</f>
        <v>7440224</v>
      </c>
      <c r="D1474" s="61" t="s">
        <v>1003</v>
      </c>
      <c r="E1474" s="61" t="str">
        <f>INDEX(FlowMapping!$J$2:$J$875,MATCH(W1474&amp;D1474,FlowMapping!$E$2:$E$875,0))</f>
        <v>unspecified</v>
      </c>
      <c r="F1474" s="61" t="str">
        <f>INDEX(FlowMapping!$M$2:$M$875,MATCH(W1474&amp;D1474,FlowMapping!$E$2:$E$875,0))</f>
        <v>ebb88ef4-50ab-4e3b-9251-c5fcdf6b4768</v>
      </c>
      <c r="G1474" s="61" t="str">
        <f>INDEX(Activities!$B$2:$B$390,MATCH(H1474,Activities!$C$2:$C$390,0))</f>
        <v>Wiring device manufacturing</v>
      </c>
      <c r="H1474" s="61">
        <v>335930</v>
      </c>
      <c r="I1474" s="61" t="s">
        <v>997</v>
      </c>
      <c r="J1474" s="62">
        <v>8.7183206106870231E-10</v>
      </c>
      <c r="K1474" s="61" t="s">
        <v>2093</v>
      </c>
      <c r="L1474" s="61"/>
      <c r="M1474" s="61"/>
      <c r="N1474" s="61"/>
      <c r="O1474" s="61"/>
      <c r="P1474" s="61"/>
      <c r="Q1474" s="74">
        <v>4.3390902794426154</v>
      </c>
      <c r="R1474" s="61">
        <v>1</v>
      </c>
      <c r="S1474" s="61">
        <v>1</v>
      </c>
      <c r="T1474" s="61">
        <v>1</v>
      </c>
      <c r="U1474" s="61">
        <v>5</v>
      </c>
      <c r="V1474" s="61">
        <v>2013</v>
      </c>
      <c r="W1474" s="61" t="s">
        <v>156</v>
      </c>
      <c r="X1474" s="61" t="s">
        <v>572</v>
      </c>
      <c r="Y1474" s="61"/>
      <c r="AC1474"/>
    </row>
    <row r="1475" spans="2:29" x14ac:dyDescent="0.2">
      <c r="B1475" s="61" t="str">
        <f>INDEX(FlowMapping!$G$2:$G$875,MATCH(W1475&amp;D1475,FlowMapping!$E$2:$E$875,0))</f>
        <v>2,2-BIS(4-HYDROXY-3,5-DIBROMOPHENYL)PROPANE</v>
      </c>
      <c r="C1475" s="61">
        <f>INDEX(FlowMapping!$H$2:$H$875,MATCH(W1475&amp;D1475,FlowMapping!$E$2:$E$875,0))</f>
        <v>79947</v>
      </c>
      <c r="D1475" s="61" t="s">
        <v>1003</v>
      </c>
      <c r="E1475" s="61" t="str">
        <f>INDEX(FlowMapping!$J$2:$J$875,MATCH(W1475&amp;D1475,FlowMapping!$E$2:$E$875,0))</f>
        <v>unspecified</v>
      </c>
      <c r="F1475" s="61" t="str">
        <f>INDEX(FlowMapping!$M$2:$M$875,MATCH(W1475&amp;D1475,FlowMapping!$E$2:$E$875,0))</f>
        <v>0aac1109-0cf9-3bc7-9e7f-ceeb1ac68fc8</v>
      </c>
      <c r="G1475" s="61" t="str">
        <f>INDEX(Activities!$B$2:$B$390,MATCH(H1475,Activities!$C$2:$C$390,0))</f>
        <v>Wiring device manufacturing</v>
      </c>
      <c r="H1475" s="61">
        <v>335930</v>
      </c>
      <c r="I1475" s="61" t="s">
        <v>997</v>
      </c>
      <c r="J1475" s="62">
        <v>5.4103053435114504E-9</v>
      </c>
      <c r="K1475" s="61" t="s">
        <v>2093</v>
      </c>
      <c r="L1475" s="61"/>
      <c r="M1475" s="61"/>
      <c r="N1475" s="61"/>
      <c r="O1475" s="61"/>
      <c r="P1475" s="61"/>
      <c r="Q1475" s="74">
        <v>4.8694292729368138</v>
      </c>
      <c r="R1475" s="61">
        <v>1</v>
      </c>
      <c r="S1475" s="61">
        <v>1</v>
      </c>
      <c r="T1475" s="61">
        <v>1</v>
      </c>
      <c r="U1475" s="61">
        <v>5</v>
      </c>
      <c r="V1475" s="61">
        <v>2013</v>
      </c>
      <c r="W1475" s="61" t="s">
        <v>182</v>
      </c>
      <c r="X1475" s="61" t="s">
        <v>572</v>
      </c>
      <c r="Y1475" s="61"/>
      <c r="AC1475"/>
    </row>
    <row r="1476" spans="2:29" x14ac:dyDescent="0.2">
      <c r="B1476" s="61" t="str">
        <f>INDEX(FlowMapping!$G$2:$G$875,MATCH(W1476&amp;D1476,FlowMapping!$E$2:$E$875,0))</f>
        <v>diisocyanates</v>
      </c>
      <c r="C1476" s="61" t="str">
        <f>INDEX(FlowMapping!$H$2:$H$875,MATCH(W1476&amp;D1476,FlowMapping!$E$2:$E$875,0))</f>
        <v/>
      </c>
      <c r="D1476" s="61" t="s">
        <v>1003</v>
      </c>
      <c r="E1476" s="61" t="str">
        <f>INDEX(FlowMapping!$J$2:$J$875,MATCH(W1476&amp;D1476,FlowMapping!$E$2:$E$875,0))</f>
        <v>unspecified</v>
      </c>
      <c r="F1476" s="61" t="str">
        <f>INDEX(FlowMapping!$M$2:$M$875,MATCH(W1476&amp;D1476,FlowMapping!$E$2:$E$875,0))</f>
        <v>63f3fff6-0459-49fd-808a-6fc86fd63f5c</v>
      </c>
      <c r="G1476" s="61" t="str">
        <f>INDEX(Activities!$B$2:$B$390,MATCH(H1476,Activities!$C$2:$C$390,0))</f>
        <v>Wiring device manufacturing</v>
      </c>
      <c r="H1476" s="61">
        <v>335930</v>
      </c>
      <c r="I1476" s="61" t="s">
        <v>997</v>
      </c>
      <c r="J1476" s="62">
        <v>7.7290076335877863E-9</v>
      </c>
      <c r="K1476" s="61" t="s">
        <v>2093</v>
      </c>
      <c r="L1476" s="61"/>
      <c r="M1476" s="61"/>
      <c r="N1476" s="61"/>
      <c r="O1476" s="61"/>
      <c r="P1476" s="61"/>
      <c r="Q1476" s="74">
        <v>3.9778587426406746</v>
      </c>
      <c r="R1476" s="61">
        <v>1</v>
      </c>
      <c r="S1476" s="61">
        <v>1</v>
      </c>
      <c r="T1476" s="61">
        <v>1</v>
      </c>
      <c r="U1476" s="61">
        <v>5</v>
      </c>
      <c r="V1476" s="61">
        <v>2013</v>
      </c>
      <c r="W1476" s="61" t="s">
        <v>51</v>
      </c>
      <c r="X1476" s="61" t="s">
        <v>572</v>
      </c>
      <c r="Y1476" s="61"/>
      <c r="AC1476"/>
    </row>
    <row r="1477" spans="2:29" x14ac:dyDescent="0.2">
      <c r="B1477" s="61" t="str">
        <f>INDEX(FlowMapping!$G$2:$G$875,MATCH(W1477&amp;D1477,FlowMapping!$E$2:$E$875,0))</f>
        <v>nitric acid</v>
      </c>
      <c r="C1477" s="61">
        <f>INDEX(FlowMapping!$H$2:$H$875,MATCH(W1477&amp;D1477,FlowMapping!$E$2:$E$875,0))</f>
        <v>7697372</v>
      </c>
      <c r="D1477" s="61" t="s">
        <v>1003</v>
      </c>
      <c r="E1477" s="61" t="str">
        <f>INDEX(FlowMapping!$J$2:$J$875,MATCH(W1477&amp;D1477,FlowMapping!$E$2:$E$875,0))</f>
        <v>unspecified</v>
      </c>
      <c r="F1477" s="61" t="str">
        <f>INDEX(FlowMapping!$M$2:$M$875,MATCH(W1477&amp;D1477,FlowMapping!$E$2:$E$875,0))</f>
        <v>dc084330-5108-4d9c-a7ed-eb3345507f13</v>
      </c>
      <c r="G1477" s="61" t="str">
        <f>INDEX(Activities!$B$2:$B$390,MATCH(H1477,Activities!$C$2:$C$390,0))</f>
        <v>Wiring device manufacturing</v>
      </c>
      <c r="H1477" s="61">
        <v>335930</v>
      </c>
      <c r="I1477" s="61" t="s">
        <v>997</v>
      </c>
      <c r="J1477" s="62">
        <v>6.9253850418320606E-8</v>
      </c>
      <c r="K1477" s="61" t="s">
        <v>2093</v>
      </c>
      <c r="L1477" s="61"/>
      <c r="M1477" s="61"/>
      <c r="N1477" s="61"/>
      <c r="O1477" s="61"/>
      <c r="P1477" s="61"/>
      <c r="Q1477" s="74">
        <v>3.3313508718933869</v>
      </c>
      <c r="R1477" s="61">
        <v>1</v>
      </c>
      <c r="S1477" s="61">
        <v>1</v>
      </c>
      <c r="T1477" s="61">
        <v>1</v>
      </c>
      <c r="U1477" s="61">
        <v>5</v>
      </c>
      <c r="V1477" s="61">
        <v>2013</v>
      </c>
      <c r="W1477" s="61" t="s">
        <v>65</v>
      </c>
      <c r="X1477" s="61" t="s">
        <v>572</v>
      </c>
      <c r="Y1477" s="61"/>
      <c r="AC1477"/>
    </row>
    <row r="1478" spans="2:29" x14ac:dyDescent="0.2">
      <c r="B1478" s="61" t="str">
        <f>INDEX(FlowMapping!$G$2:$G$875,MATCH(W1478&amp;D1478,FlowMapping!$E$2:$E$875,0))</f>
        <v>copper</v>
      </c>
      <c r="C1478" s="61">
        <f>INDEX(FlowMapping!$H$2:$H$875,MATCH(W1478&amp;D1478,FlowMapping!$E$2:$E$875,0))</f>
        <v>7440508</v>
      </c>
      <c r="D1478" s="61" t="s">
        <v>1003</v>
      </c>
      <c r="E1478" s="61" t="str">
        <f>INDEX(FlowMapping!$J$2:$J$875,MATCH(W1478&amp;D1478,FlowMapping!$E$2:$E$875,0))</f>
        <v>unspecified</v>
      </c>
      <c r="F1478" s="61" t="str">
        <f>INDEX(FlowMapping!$M$2:$M$875,MATCH(W1478&amp;D1478,FlowMapping!$E$2:$E$875,0))</f>
        <v>ec8144d6-d123-43b1-9c17-a295422a0498</v>
      </c>
      <c r="G1478" s="61" t="str">
        <f>INDEX(Activities!$B$2:$B$390,MATCH(H1478,Activities!$C$2:$C$390,0))</f>
        <v>Wiring device manufacturing</v>
      </c>
      <c r="H1478" s="61">
        <v>335930</v>
      </c>
      <c r="I1478" s="61" t="s">
        <v>997</v>
      </c>
      <c r="J1478" s="62">
        <v>7.0704674312977091E-8</v>
      </c>
      <c r="K1478" s="61" t="s">
        <v>2093</v>
      </c>
      <c r="L1478" s="61"/>
      <c r="M1478" s="61"/>
      <c r="N1478" s="61"/>
      <c r="O1478" s="61"/>
      <c r="P1478" s="61"/>
      <c r="Q1478" s="74">
        <v>3.6565374211799746</v>
      </c>
      <c r="R1478" s="61">
        <v>1</v>
      </c>
      <c r="S1478" s="61">
        <v>1</v>
      </c>
      <c r="T1478" s="61">
        <v>1</v>
      </c>
      <c r="U1478" s="61">
        <v>5</v>
      </c>
      <c r="V1478" s="61">
        <v>2013</v>
      </c>
      <c r="W1478" s="61" t="s">
        <v>25</v>
      </c>
      <c r="X1478" s="61" t="s">
        <v>572</v>
      </c>
      <c r="Y1478" s="61"/>
      <c r="AC1478"/>
    </row>
    <row r="1479" spans="2:29" x14ac:dyDescent="0.2">
      <c r="B1479" s="61" t="str">
        <f>INDEX(FlowMapping!$G$2:$G$875,MATCH(W1479&amp;D1479,FlowMapping!$E$2:$E$875,0))</f>
        <v>Zinc</v>
      </c>
      <c r="C1479" s="61">
        <f>INDEX(FlowMapping!$H$2:$H$875,MATCH(W1479&amp;D1479,FlowMapping!$E$2:$E$875,0))</f>
        <v>1330207</v>
      </c>
      <c r="D1479" s="61" t="s">
        <v>1003</v>
      </c>
      <c r="E1479" s="61" t="str">
        <f>INDEX(FlowMapping!$J$2:$J$875,MATCH(W1479&amp;D1479,FlowMapping!$E$2:$E$875,0))</f>
        <v>unspecified</v>
      </c>
      <c r="F1479" s="61" t="str">
        <f>INDEX(FlowMapping!$M$2:$M$875,MATCH(W1479&amp;D1479,FlowMapping!$E$2:$E$875,0))</f>
        <v>5ce378a0-b48d-471c-977d-79681521efde</v>
      </c>
      <c r="G1479" s="61" t="str">
        <f>INDEX(Activities!$B$2:$B$390,MATCH(H1479,Activities!$C$2:$C$390,0))</f>
        <v>Wiring device manufacturing</v>
      </c>
      <c r="H1479" s="61">
        <v>335930</v>
      </c>
      <c r="I1479" s="61" t="s">
        <v>997</v>
      </c>
      <c r="J1479" s="62">
        <v>5.8913649618320607E-7</v>
      </c>
      <c r="K1479" s="61" t="s">
        <v>2093</v>
      </c>
      <c r="L1479" s="61"/>
      <c r="M1479" s="61"/>
      <c r="N1479" s="61"/>
      <c r="O1479" s="61"/>
      <c r="P1479" s="61"/>
      <c r="Q1479" s="74">
        <v>4.7351148468070079</v>
      </c>
      <c r="R1479" s="61">
        <v>1</v>
      </c>
      <c r="S1479" s="61">
        <v>1</v>
      </c>
      <c r="T1479" s="61">
        <v>1</v>
      </c>
      <c r="U1479" s="61">
        <v>5</v>
      </c>
      <c r="V1479" s="61">
        <v>2013</v>
      </c>
      <c r="W1479" s="61" t="s">
        <v>80</v>
      </c>
      <c r="X1479" s="61" t="s">
        <v>572</v>
      </c>
      <c r="Y1479" s="61"/>
      <c r="AC1479"/>
    </row>
    <row r="1480" spans="2:29" x14ac:dyDescent="0.2">
      <c r="B1480" s="61" t="str">
        <f>INDEX(FlowMapping!$G$2:$G$875,MATCH(W1480&amp;D1480,FlowMapping!$E$2:$E$875,0))</f>
        <v>Ethylene glycol monoethyl ether</v>
      </c>
      <c r="C1480" s="61">
        <f>INDEX(FlowMapping!$H$2:$H$875,MATCH(W1480&amp;D1480,FlowMapping!$E$2:$E$875,0))</f>
        <v>110805</v>
      </c>
      <c r="D1480" s="61" t="s">
        <v>1003</v>
      </c>
      <c r="E1480" s="61" t="str">
        <f>INDEX(FlowMapping!$J$2:$J$875,MATCH(W1480&amp;D1480,FlowMapping!$E$2:$E$875,0))</f>
        <v>unspecified</v>
      </c>
      <c r="F1480" s="61" t="str">
        <f>INDEX(FlowMapping!$M$2:$M$875,MATCH(W1480&amp;D1480,FlowMapping!$E$2:$E$875,0))</f>
        <v>45e23e23-d952-4721-a514-2acfa5bfcab5</v>
      </c>
      <c r="G1480" s="61" t="str">
        <f>INDEX(Activities!$B$2:$B$390,MATCH(H1480,Activities!$C$2:$C$390,0))</f>
        <v>Wiring device manufacturing</v>
      </c>
      <c r="H1480" s="61">
        <v>335930</v>
      </c>
      <c r="I1480" s="61" t="s">
        <v>997</v>
      </c>
      <c r="J1480" s="62">
        <v>6.667041984732824E-7</v>
      </c>
      <c r="K1480" s="61" t="s">
        <v>2093</v>
      </c>
      <c r="L1480" s="61"/>
      <c r="M1480" s="61"/>
      <c r="N1480" s="61"/>
      <c r="O1480" s="61"/>
      <c r="P1480" s="61"/>
      <c r="Q1480" s="74">
        <v>4.8068611195233943</v>
      </c>
      <c r="R1480" s="61">
        <v>1</v>
      </c>
      <c r="S1480" s="61">
        <v>1</v>
      </c>
      <c r="T1480" s="61">
        <v>1</v>
      </c>
      <c r="U1480" s="61">
        <v>5</v>
      </c>
      <c r="V1480" s="61">
        <v>2013</v>
      </c>
      <c r="W1480" s="61" t="s">
        <v>89</v>
      </c>
      <c r="X1480" s="61" t="s">
        <v>572</v>
      </c>
      <c r="Y1480" s="61"/>
      <c r="AC1480"/>
    </row>
    <row r="1481" spans="2:29" x14ac:dyDescent="0.2">
      <c r="B1481" s="61" t="str">
        <f>INDEX(FlowMapping!$G$2:$G$875,MATCH(W1481&amp;D1481,FlowMapping!$E$2:$E$875,0))</f>
        <v>ethene, tetrachloro-</v>
      </c>
      <c r="C1481" s="61">
        <f>INDEX(FlowMapping!$H$2:$H$875,MATCH(W1481&amp;D1481,FlowMapping!$E$2:$E$875,0))</f>
        <v>127184</v>
      </c>
      <c r="D1481" s="61" t="s">
        <v>1003</v>
      </c>
      <c r="E1481" s="61" t="str">
        <f>INDEX(FlowMapping!$J$2:$J$875,MATCH(W1481&amp;D1481,FlowMapping!$E$2:$E$875,0))</f>
        <v>unspecified</v>
      </c>
      <c r="F1481" s="61" t="str">
        <f>INDEX(FlowMapping!$M$2:$M$875,MATCH(W1481&amp;D1481,FlowMapping!$E$2:$E$875,0))</f>
        <v>9bc66656-9f37-44bc-ae0b-5d5243b8137e</v>
      </c>
      <c r="G1481" s="61" t="str">
        <f>INDEX(Activities!$B$2:$B$390,MATCH(H1481,Activities!$C$2:$C$390,0))</f>
        <v>Carbon and graphite product manufacturing</v>
      </c>
      <c r="H1481" s="61">
        <v>335991</v>
      </c>
      <c r="I1481" s="61" t="s">
        <v>997</v>
      </c>
      <c r="J1481" s="62">
        <v>2.2046172539489672E-11</v>
      </c>
      <c r="K1481" s="61" t="s">
        <v>2093</v>
      </c>
      <c r="L1481" s="61"/>
      <c r="M1481" s="61"/>
      <c r="N1481" s="61"/>
      <c r="O1481" s="61"/>
      <c r="P1481" s="61"/>
      <c r="Q1481" s="74">
        <v>3.3696687150858144</v>
      </c>
      <c r="R1481" s="61">
        <v>1</v>
      </c>
      <c r="S1481" s="61">
        <v>1</v>
      </c>
      <c r="T1481" s="61">
        <v>1</v>
      </c>
      <c r="U1481" s="61">
        <v>4</v>
      </c>
      <c r="V1481" s="61">
        <v>2013</v>
      </c>
      <c r="W1481" s="61" t="s">
        <v>106</v>
      </c>
      <c r="X1481" s="61" t="s">
        <v>572</v>
      </c>
      <c r="Y1481" s="61"/>
      <c r="AC1481"/>
    </row>
    <row r="1482" spans="2:29" x14ac:dyDescent="0.2">
      <c r="B1482" s="61" t="str">
        <f>INDEX(FlowMapping!$G$2:$G$875,MATCH(W1482&amp;D1482,FlowMapping!$E$2:$E$875,0))</f>
        <v>nitric acid</v>
      </c>
      <c r="C1482" s="61">
        <f>INDEX(FlowMapping!$H$2:$H$875,MATCH(W1482&amp;D1482,FlowMapping!$E$2:$E$875,0))</f>
        <v>7697372</v>
      </c>
      <c r="D1482" s="61" t="s">
        <v>1003</v>
      </c>
      <c r="E1482" s="61" t="str">
        <f>INDEX(FlowMapping!$J$2:$J$875,MATCH(W1482&amp;D1482,FlowMapping!$E$2:$E$875,0))</f>
        <v>unspecified</v>
      </c>
      <c r="F1482" s="61" t="str">
        <f>INDEX(FlowMapping!$M$2:$M$875,MATCH(W1482&amp;D1482,FlowMapping!$E$2:$E$875,0))</f>
        <v>dc084330-5108-4d9c-a7ed-eb3345507f13</v>
      </c>
      <c r="G1482" s="61" t="str">
        <f>INDEX(Activities!$B$2:$B$390,MATCH(H1482,Activities!$C$2:$C$390,0))</f>
        <v>Carbon and graphite product manufacturing</v>
      </c>
      <c r="H1482" s="61">
        <v>335991</v>
      </c>
      <c r="I1482" s="61" t="s">
        <v>997</v>
      </c>
      <c r="J1482" s="62">
        <v>3.2592785905224782E-7</v>
      </c>
      <c r="K1482" s="61" t="s">
        <v>2093</v>
      </c>
      <c r="L1482" s="61"/>
      <c r="M1482" s="61"/>
      <c r="N1482" s="61"/>
      <c r="O1482" s="61"/>
      <c r="P1482" s="61"/>
      <c r="Q1482" s="74">
        <v>3.3313508718933869</v>
      </c>
      <c r="R1482" s="61">
        <v>1</v>
      </c>
      <c r="S1482" s="61">
        <v>1</v>
      </c>
      <c r="T1482" s="61">
        <v>1</v>
      </c>
      <c r="U1482" s="61">
        <v>4</v>
      </c>
      <c r="V1482" s="61">
        <v>2013</v>
      </c>
      <c r="W1482" s="61" t="s">
        <v>65</v>
      </c>
      <c r="X1482" s="61" t="s">
        <v>572</v>
      </c>
      <c r="Y1482" s="61"/>
      <c r="AC1482"/>
    </row>
    <row r="1483" spans="2:29" x14ac:dyDescent="0.2">
      <c r="B1483" s="61" t="str">
        <f>INDEX(FlowMapping!$G$2:$G$875,MATCH(W1483&amp;D1483,FlowMapping!$E$2:$E$875,0))</f>
        <v>copper</v>
      </c>
      <c r="C1483" s="61">
        <f>INDEX(FlowMapping!$H$2:$H$875,MATCH(W1483&amp;D1483,FlowMapping!$E$2:$E$875,0))</f>
        <v>7440508</v>
      </c>
      <c r="D1483" s="61" t="s">
        <v>1003</v>
      </c>
      <c r="E1483" s="61" t="str">
        <f>INDEX(FlowMapping!$J$2:$J$875,MATCH(W1483&amp;D1483,FlowMapping!$E$2:$E$875,0))</f>
        <v>unspecified</v>
      </c>
      <c r="F1483" s="61" t="str">
        <f>INDEX(FlowMapping!$M$2:$M$875,MATCH(W1483&amp;D1483,FlowMapping!$E$2:$E$875,0))</f>
        <v>ec8144d6-d123-43b1-9c17-a295422a0498</v>
      </c>
      <c r="G1483" s="61" t="str">
        <f>INDEX(Activities!$B$2:$B$390,MATCH(H1483,Activities!$C$2:$C$390,0))</f>
        <v>Carbon and graphite product manufacturing</v>
      </c>
      <c r="H1483" s="61">
        <v>335991</v>
      </c>
      <c r="I1483" s="61" t="s">
        <v>997</v>
      </c>
      <c r="J1483" s="62">
        <v>9.0721377885783715E-7</v>
      </c>
      <c r="K1483" s="61" t="s">
        <v>2093</v>
      </c>
      <c r="L1483" s="61"/>
      <c r="M1483" s="61"/>
      <c r="N1483" s="61"/>
      <c r="O1483" s="61"/>
      <c r="P1483" s="61"/>
      <c r="Q1483" s="74">
        <v>3.6565374211799746</v>
      </c>
      <c r="R1483" s="61">
        <v>1</v>
      </c>
      <c r="S1483" s="61">
        <v>1</v>
      </c>
      <c r="T1483" s="61">
        <v>1</v>
      </c>
      <c r="U1483" s="61">
        <v>4</v>
      </c>
      <c r="V1483" s="61">
        <v>2013</v>
      </c>
      <c r="W1483" s="61" t="s">
        <v>25</v>
      </c>
      <c r="X1483" s="61" t="s">
        <v>572</v>
      </c>
      <c r="Y1483" s="61"/>
      <c r="AC1483"/>
    </row>
    <row r="1484" spans="2:29" x14ac:dyDescent="0.2">
      <c r="B1484" s="61" t="str">
        <f>INDEX(FlowMapping!$G$2:$G$875,MATCH(W1484&amp;D1484,FlowMapping!$E$2:$E$875,0))</f>
        <v>1-Methyl-2-pyrrolidinone</v>
      </c>
      <c r="C1484" s="61">
        <f>INDEX(FlowMapping!$H$2:$H$875,MATCH(W1484&amp;D1484,FlowMapping!$E$2:$E$875,0))</f>
        <v>872504</v>
      </c>
      <c r="D1484" s="61" t="s">
        <v>1003</v>
      </c>
      <c r="E1484" s="61" t="str">
        <f>INDEX(FlowMapping!$J$2:$J$875,MATCH(W1484&amp;D1484,FlowMapping!$E$2:$E$875,0))</f>
        <v>unspecified</v>
      </c>
      <c r="F1484" s="61" t="str">
        <f>INDEX(FlowMapping!$M$2:$M$875,MATCH(W1484&amp;D1484,FlowMapping!$E$2:$E$875,0))</f>
        <v>00b8c5b8-8f45-445f-839c-2017fe3ad8b8</v>
      </c>
      <c r="G1484" s="61" t="str">
        <f>INDEX(Activities!$B$2:$B$390,MATCH(H1484,Activities!$C$2:$C$390,0))</f>
        <v>Carbon and graphite product manufacturing</v>
      </c>
      <c r="H1484" s="61">
        <v>335991</v>
      </c>
      <c r="I1484" s="61" t="s">
        <v>997</v>
      </c>
      <c r="J1484" s="62">
        <v>4.8832272174969627E-6</v>
      </c>
      <c r="K1484" s="61" t="s">
        <v>2093</v>
      </c>
      <c r="L1484" s="61"/>
      <c r="M1484" s="61"/>
      <c r="N1484" s="61"/>
      <c r="O1484" s="61"/>
      <c r="P1484" s="61"/>
      <c r="Q1484" s="74">
        <v>4.7294197670253508</v>
      </c>
      <c r="R1484" s="61">
        <v>1</v>
      </c>
      <c r="S1484" s="61">
        <v>1</v>
      </c>
      <c r="T1484" s="61">
        <v>1</v>
      </c>
      <c r="U1484" s="61">
        <v>4</v>
      </c>
      <c r="V1484" s="61">
        <v>2013</v>
      </c>
      <c r="W1484" s="61" t="s">
        <v>50</v>
      </c>
      <c r="X1484" s="61" t="s">
        <v>572</v>
      </c>
      <c r="Y1484" s="61"/>
      <c r="AC1484"/>
    </row>
    <row r="1485" spans="2:29" x14ac:dyDescent="0.2">
      <c r="B1485" s="61" t="str">
        <f>INDEX(FlowMapping!$G$2:$G$875,MATCH(W1485&amp;D1485,FlowMapping!$E$2:$E$875,0))</f>
        <v>Sodium formate</v>
      </c>
      <c r="C1485" s="61">
        <f>INDEX(FlowMapping!$H$2:$H$875,MATCH(W1485&amp;D1485,FlowMapping!$E$2:$E$875,0))</f>
        <v>141537</v>
      </c>
      <c r="D1485" s="61" t="s">
        <v>1003</v>
      </c>
      <c r="E1485" s="61" t="str">
        <f>INDEX(FlowMapping!$J$2:$J$875,MATCH(W1485&amp;D1485,FlowMapping!$E$2:$E$875,0))</f>
        <v>unspecified</v>
      </c>
      <c r="F1485" s="61" t="str">
        <f>INDEX(FlowMapping!$M$2:$M$875,MATCH(W1485&amp;D1485,FlowMapping!$E$2:$E$875,0))</f>
        <v>19696f8c-c5e9-4444-a0e8-3e8782748237</v>
      </c>
      <c r="G1485" s="61" t="str">
        <f>INDEX(Activities!$B$2:$B$390,MATCH(H1485,Activities!$C$2:$C$390,0))</f>
        <v>All other miscellaneous electrical equipment and component manufacturing</v>
      </c>
      <c r="H1485" s="61">
        <v>335999</v>
      </c>
      <c r="I1485" s="61" t="s">
        <v>997</v>
      </c>
      <c r="J1485" s="62">
        <v>2.0053050397877983E-10</v>
      </c>
      <c r="K1485" s="61" t="s">
        <v>2093</v>
      </c>
      <c r="L1485" s="61"/>
      <c r="M1485" s="61"/>
      <c r="N1485" s="61"/>
      <c r="O1485" s="61"/>
      <c r="P1485" s="61"/>
      <c r="Q1485" s="74">
        <v>3.4406018863535328</v>
      </c>
      <c r="R1485" s="61">
        <v>1</v>
      </c>
      <c r="S1485" s="61">
        <v>1</v>
      </c>
      <c r="T1485" s="61">
        <v>1</v>
      </c>
      <c r="U1485" s="61">
        <v>5</v>
      </c>
      <c r="V1485" s="61">
        <v>2013</v>
      </c>
      <c r="W1485" s="61" t="s">
        <v>242</v>
      </c>
      <c r="X1485" s="61" t="s">
        <v>572</v>
      </c>
      <c r="Y1485" s="61"/>
      <c r="AC1485"/>
    </row>
    <row r="1486" spans="2:29" x14ac:dyDescent="0.2">
      <c r="B1486" s="61" t="str">
        <f>INDEX(FlowMapping!$G$2:$G$875,MATCH(W1486&amp;D1486,FlowMapping!$E$2:$E$875,0))</f>
        <v>chromium</v>
      </c>
      <c r="C1486" s="61">
        <f>INDEX(FlowMapping!$H$2:$H$875,MATCH(W1486&amp;D1486,FlowMapping!$E$2:$E$875,0))</f>
        <v>7440473</v>
      </c>
      <c r="D1486" s="61" t="s">
        <v>1003</v>
      </c>
      <c r="E1486" s="61" t="str">
        <f>INDEX(FlowMapping!$J$2:$J$875,MATCH(W1486&amp;D1486,FlowMapping!$E$2:$E$875,0))</f>
        <v>unspecified</v>
      </c>
      <c r="F1486" s="61" t="str">
        <f>INDEX(FlowMapping!$M$2:$M$875,MATCH(W1486&amp;D1486,FlowMapping!$E$2:$E$875,0))</f>
        <v>e142b577-e934-4085-9a07-3983d4d92afb</v>
      </c>
      <c r="G1486" s="61" t="str">
        <f>INDEX(Activities!$B$2:$B$390,MATCH(H1486,Activities!$C$2:$C$390,0))</f>
        <v>All other miscellaneous electrical equipment and component manufacturing</v>
      </c>
      <c r="H1486" s="61">
        <v>335999</v>
      </c>
      <c r="I1486" s="61" t="s">
        <v>997</v>
      </c>
      <c r="J1486" s="62">
        <v>2.205835543766578E-10</v>
      </c>
      <c r="K1486" s="61" t="s">
        <v>2093</v>
      </c>
      <c r="L1486" s="61"/>
      <c r="M1486" s="61"/>
      <c r="N1486" s="61"/>
      <c r="O1486" s="61"/>
      <c r="P1486" s="61"/>
      <c r="Q1486" s="74">
        <v>4.1265483800781633</v>
      </c>
      <c r="R1486" s="61">
        <v>1</v>
      </c>
      <c r="S1486" s="61">
        <v>1</v>
      </c>
      <c r="T1486" s="61">
        <v>1</v>
      </c>
      <c r="U1486" s="61">
        <v>5</v>
      </c>
      <c r="V1486" s="61">
        <v>2013</v>
      </c>
      <c r="W1486" s="61" t="s">
        <v>13</v>
      </c>
      <c r="X1486" s="61" t="s">
        <v>572</v>
      </c>
      <c r="Y1486" s="61"/>
      <c r="AC1486"/>
    </row>
    <row r="1487" spans="2:29" x14ac:dyDescent="0.2">
      <c r="B1487" s="61" t="str">
        <f>INDEX(FlowMapping!$G$2:$G$875,MATCH(W1487&amp;D1487,FlowMapping!$E$2:$E$875,0))</f>
        <v>copper</v>
      </c>
      <c r="C1487" s="61">
        <f>INDEX(FlowMapping!$H$2:$H$875,MATCH(W1487&amp;D1487,FlowMapping!$E$2:$E$875,0))</f>
        <v>7440508</v>
      </c>
      <c r="D1487" s="61" t="s">
        <v>1003</v>
      </c>
      <c r="E1487" s="61" t="str">
        <f>INDEX(FlowMapping!$J$2:$J$875,MATCH(W1487&amp;D1487,FlowMapping!$E$2:$E$875,0))</f>
        <v>unspecified</v>
      </c>
      <c r="F1487" s="61" t="str">
        <f>INDEX(FlowMapping!$M$2:$M$875,MATCH(W1487&amp;D1487,FlowMapping!$E$2:$E$875,0))</f>
        <v>ec8144d6-d123-43b1-9c17-a295422a0498</v>
      </c>
      <c r="G1487" s="61" t="str">
        <f>INDEX(Activities!$B$2:$B$390,MATCH(H1487,Activities!$C$2:$C$390,0))</f>
        <v>All other miscellaneous electrical equipment and component manufacturing</v>
      </c>
      <c r="H1487" s="61">
        <v>335999</v>
      </c>
      <c r="I1487" s="61" t="s">
        <v>997</v>
      </c>
      <c r="J1487" s="62">
        <v>2.7880959151193631E-10</v>
      </c>
      <c r="K1487" s="61" t="s">
        <v>2093</v>
      </c>
      <c r="L1487" s="61"/>
      <c r="M1487" s="61"/>
      <c r="N1487" s="61"/>
      <c r="O1487" s="61"/>
      <c r="P1487" s="61"/>
      <c r="Q1487" s="74">
        <v>3.6565374211799746</v>
      </c>
      <c r="R1487" s="61">
        <v>1</v>
      </c>
      <c r="S1487" s="61">
        <v>1</v>
      </c>
      <c r="T1487" s="61">
        <v>1</v>
      </c>
      <c r="U1487" s="61">
        <v>5</v>
      </c>
      <c r="V1487" s="61">
        <v>2013</v>
      </c>
      <c r="W1487" s="61" t="s">
        <v>25</v>
      </c>
      <c r="X1487" s="61" t="s">
        <v>572</v>
      </c>
      <c r="Y1487" s="61"/>
      <c r="AC1487"/>
    </row>
    <row r="1488" spans="2:29" x14ac:dyDescent="0.2">
      <c r="B1488" s="61" t="str">
        <f>INDEX(FlowMapping!$G$2:$G$875,MATCH(W1488&amp;D1488,FlowMapping!$E$2:$E$875,0))</f>
        <v>BUTYL ACRYLATE</v>
      </c>
      <c r="C1488" s="61">
        <f>INDEX(FlowMapping!$H$2:$H$875,MATCH(W1488&amp;D1488,FlowMapping!$E$2:$E$875,0))</f>
        <v>141322</v>
      </c>
      <c r="D1488" s="61" t="s">
        <v>1003</v>
      </c>
      <c r="E1488" s="61" t="str">
        <f>INDEX(FlowMapping!$J$2:$J$875,MATCH(W1488&amp;D1488,FlowMapping!$E$2:$E$875,0))</f>
        <v>unspecified</v>
      </c>
      <c r="F1488" s="61" t="str">
        <f>INDEX(FlowMapping!$M$2:$M$875,MATCH(W1488&amp;D1488,FlowMapping!$E$2:$E$875,0))</f>
        <v>e55273dd-26ed-38c0-a44b-88cc899ba55b</v>
      </c>
      <c r="G1488" s="61" t="str">
        <f>INDEX(Activities!$B$2:$B$390,MATCH(H1488,Activities!$C$2:$C$390,0))</f>
        <v>All other miscellaneous electrical equipment and component manufacturing</v>
      </c>
      <c r="H1488" s="61">
        <v>335999</v>
      </c>
      <c r="I1488" s="61" t="s">
        <v>997</v>
      </c>
      <c r="J1488" s="62">
        <v>4.0106100795755966E-10</v>
      </c>
      <c r="K1488" s="61" t="s">
        <v>2093</v>
      </c>
      <c r="L1488" s="61"/>
      <c r="M1488" s="61"/>
      <c r="N1488" s="61"/>
      <c r="O1488" s="61"/>
      <c r="P1488" s="61"/>
      <c r="Q1488" s="74">
        <v>3.8535559384073537</v>
      </c>
      <c r="R1488" s="61">
        <v>1</v>
      </c>
      <c r="S1488" s="61">
        <v>1</v>
      </c>
      <c r="T1488" s="61">
        <v>1</v>
      </c>
      <c r="U1488" s="61">
        <v>5</v>
      </c>
      <c r="V1488" s="61">
        <v>2013</v>
      </c>
      <c r="W1488" s="61" t="s">
        <v>112</v>
      </c>
      <c r="X1488" s="61" t="s">
        <v>572</v>
      </c>
      <c r="Y1488" s="61"/>
      <c r="AC1488"/>
    </row>
    <row r="1489" spans="2:29" x14ac:dyDescent="0.2">
      <c r="B1489" s="61" t="str">
        <f>INDEX(FlowMapping!$G$2:$G$875,MATCH(W1489&amp;D1489,FlowMapping!$E$2:$E$875,0))</f>
        <v>Zinc</v>
      </c>
      <c r="C1489" s="61">
        <f>INDEX(FlowMapping!$H$2:$H$875,MATCH(W1489&amp;D1489,FlowMapping!$E$2:$E$875,0))</f>
        <v>1330207</v>
      </c>
      <c r="D1489" s="61" t="s">
        <v>1003</v>
      </c>
      <c r="E1489" s="61" t="str">
        <f>INDEX(FlowMapping!$J$2:$J$875,MATCH(W1489&amp;D1489,FlowMapping!$E$2:$E$875,0))</f>
        <v>unspecified</v>
      </c>
      <c r="F1489" s="61" t="str">
        <f>INDEX(FlowMapping!$M$2:$M$875,MATCH(W1489&amp;D1489,FlowMapping!$E$2:$E$875,0))</f>
        <v>5ce378a0-b48d-471c-977d-79681521efde</v>
      </c>
      <c r="G1489" s="61" t="str">
        <f>INDEX(Activities!$B$2:$B$390,MATCH(H1489,Activities!$C$2:$C$390,0))</f>
        <v>All other miscellaneous electrical equipment and component manufacturing</v>
      </c>
      <c r="H1489" s="61">
        <v>335999</v>
      </c>
      <c r="I1489" s="61" t="s">
        <v>997</v>
      </c>
      <c r="J1489" s="62">
        <v>1.6443501326259948E-9</v>
      </c>
      <c r="K1489" s="61" t="s">
        <v>2093</v>
      </c>
      <c r="L1489" s="61"/>
      <c r="M1489" s="61"/>
      <c r="N1489" s="61"/>
      <c r="O1489" s="61"/>
      <c r="P1489" s="61"/>
      <c r="Q1489" s="74">
        <v>4.7351148468070079</v>
      </c>
      <c r="R1489" s="61">
        <v>1</v>
      </c>
      <c r="S1489" s="61">
        <v>1</v>
      </c>
      <c r="T1489" s="61">
        <v>1</v>
      </c>
      <c r="U1489" s="61">
        <v>5</v>
      </c>
      <c r="V1489" s="61">
        <v>2013</v>
      </c>
      <c r="W1489" s="61" t="s">
        <v>80</v>
      </c>
      <c r="X1489" s="61" t="s">
        <v>572</v>
      </c>
      <c r="Y1489" s="61"/>
      <c r="AC1489"/>
    </row>
    <row r="1490" spans="2:29" x14ac:dyDescent="0.2">
      <c r="B1490" s="61" t="str">
        <f>INDEX(FlowMapping!$G$2:$G$875,MATCH(W1490&amp;D1490,FlowMapping!$E$2:$E$875,0))</f>
        <v>hydrogen fluoride</v>
      </c>
      <c r="C1490" s="61">
        <f>INDEX(FlowMapping!$H$2:$H$875,MATCH(W1490&amp;D1490,FlowMapping!$E$2:$E$875,0))</f>
        <v>7664393</v>
      </c>
      <c r="D1490" s="61" t="s">
        <v>1003</v>
      </c>
      <c r="E1490" s="61" t="str">
        <f>INDEX(FlowMapping!$J$2:$J$875,MATCH(W1490&amp;D1490,FlowMapping!$E$2:$E$875,0))</f>
        <v>unspecified</v>
      </c>
      <c r="F1490" s="61" t="str">
        <f>INDEX(FlowMapping!$M$2:$M$875,MATCH(W1490&amp;D1490,FlowMapping!$E$2:$E$875,0))</f>
        <v>24541c8c-9f11-49ae-9de5-456f238a3f5e</v>
      </c>
      <c r="G1490" s="61" t="str">
        <f>INDEX(Activities!$B$2:$B$390,MATCH(H1490,Activities!$C$2:$C$390,0))</f>
        <v>All other miscellaneous electrical equipment and component manufacturing</v>
      </c>
      <c r="H1490" s="61">
        <v>335999</v>
      </c>
      <c r="I1490" s="61" t="s">
        <v>997</v>
      </c>
      <c r="J1490" s="62">
        <v>4.0106100795755969E-8</v>
      </c>
      <c r="K1490" s="61" t="s">
        <v>2093</v>
      </c>
      <c r="L1490" s="61"/>
      <c r="M1490" s="61"/>
      <c r="N1490" s="61"/>
      <c r="O1490" s="61"/>
      <c r="P1490" s="61"/>
      <c r="Q1490" s="74">
        <v>2.5193237853133028</v>
      </c>
      <c r="R1490" s="61">
        <v>1</v>
      </c>
      <c r="S1490" s="61">
        <v>1</v>
      </c>
      <c r="T1490" s="61">
        <v>1</v>
      </c>
      <c r="U1490" s="61">
        <v>5</v>
      </c>
      <c r="V1490" s="61">
        <v>2013</v>
      </c>
      <c r="W1490" s="61" t="s">
        <v>151</v>
      </c>
      <c r="X1490" s="61" t="s">
        <v>572</v>
      </c>
      <c r="Y1490" s="61"/>
      <c r="AC1490"/>
    </row>
    <row r="1491" spans="2:29" x14ac:dyDescent="0.2">
      <c r="B1491" s="61" t="str">
        <f>INDEX(FlowMapping!$G$2:$G$875,MATCH(W1491&amp;D1491,FlowMapping!$E$2:$E$875,0))</f>
        <v>cyclohexane</v>
      </c>
      <c r="C1491" s="61">
        <f>INDEX(FlowMapping!$H$2:$H$875,MATCH(W1491&amp;D1491,FlowMapping!$E$2:$E$875,0))</f>
        <v>110827</v>
      </c>
      <c r="D1491" s="61" t="s">
        <v>1003</v>
      </c>
      <c r="E1491" s="61" t="str">
        <f>INDEX(FlowMapping!$J$2:$J$875,MATCH(W1491&amp;D1491,FlowMapping!$E$2:$E$875,0))</f>
        <v>unspecified</v>
      </c>
      <c r="F1491" s="61" t="str">
        <f>INDEX(FlowMapping!$M$2:$M$875,MATCH(W1491&amp;D1491,FlowMapping!$E$2:$E$875,0))</f>
        <v>165aaeac-93d1-4afd-adf2-e3d6c0eaf629</v>
      </c>
      <c r="G1491" s="61" t="str">
        <f>INDEX(Activities!$B$2:$B$390,MATCH(H1491,Activities!$C$2:$C$390,0))</f>
        <v>All other miscellaneous electrical equipment and component manufacturing</v>
      </c>
      <c r="H1491" s="61">
        <v>335999</v>
      </c>
      <c r="I1491" s="61" t="s">
        <v>997</v>
      </c>
      <c r="J1491" s="62">
        <v>7.79662599469496E-8</v>
      </c>
      <c r="K1491" s="61" t="s">
        <v>2093</v>
      </c>
      <c r="L1491" s="61"/>
      <c r="M1491" s="61"/>
      <c r="N1491" s="61"/>
      <c r="O1491" s="61"/>
      <c r="P1491" s="61"/>
      <c r="Q1491" s="74">
        <v>4.1111128032622766</v>
      </c>
      <c r="R1491" s="61">
        <v>1</v>
      </c>
      <c r="S1491" s="61">
        <v>1</v>
      </c>
      <c r="T1491" s="61">
        <v>1</v>
      </c>
      <c r="U1491" s="61">
        <v>5</v>
      </c>
      <c r="V1491" s="61">
        <v>2013</v>
      </c>
      <c r="W1491" s="61" t="s">
        <v>30</v>
      </c>
      <c r="X1491" s="61" t="s">
        <v>572</v>
      </c>
      <c r="Y1491" s="61"/>
      <c r="AC1491"/>
    </row>
    <row r="1492" spans="2:29" x14ac:dyDescent="0.2">
      <c r="B1492" s="61" t="str">
        <f>INDEX(FlowMapping!$G$2:$G$875,MATCH(W1492&amp;D1492,FlowMapping!$E$2:$E$875,0))</f>
        <v>nitric acid</v>
      </c>
      <c r="C1492" s="61">
        <f>INDEX(FlowMapping!$H$2:$H$875,MATCH(W1492&amp;D1492,FlowMapping!$E$2:$E$875,0))</f>
        <v>7697372</v>
      </c>
      <c r="D1492" s="61" t="s">
        <v>1003</v>
      </c>
      <c r="E1492" s="61" t="str">
        <f>INDEX(FlowMapping!$J$2:$J$875,MATCH(W1492&amp;D1492,FlowMapping!$E$2:$E$875,0))</f>
        <v>unspecified</v>
      </c>
      <c r="F1492" s="61" t="str">
        <f>INDEX(FlowMapping!$M$2:$M$875,MATCH(W1492&amp;D1492,FlowMapping!$E$2:$E$875,0))</f>
        <v>dc084330-5108-4d9c-a7ed-eb3345507f13</v>
      </c>
      <c r="G1492" s="61" t="str">
        <f>INDEX(Activities!$B$2:$B$390,MATCH(H1492,Activities!$C$2:$C$390,0))</f>
        <v>All other miscellaneous electrical equipment and component manufacturing</v>
      </c>
      <c r="H1492" s="61">
        <v>335999</v>
      </c>
      <c r="I1492" s="61" t="s">
        <v>997</v>
      </c>
      <c r="J1492" s="62">
        <v>1.3507734748010611E-7</v>
      </c>
      <c r="K1492" s="61" t="s">
        <v>2093</v>
      </c>
      <c r="L1492" s="61"/>
      <c r="M1492" s="61"/>
      <c r="N1492" s="61"/>
      <c r="O1492" s="61"/>
      <c r="P1492" s="61"/>
      <c r="Q1492" s="74">
        <v>3.3313508718933869</v>
      </c>
      <c r="R1492" s="61">
        <v>1</v>
      </c>
      <c r="S1492" s="61">
        <v>1</v>
      </c>
      <c r="T1492" s="61">
        <v>1</v>
      </c>
      <c r="U1492" s="61">
        <v>5</v>
      </c>
      <c r="V1492" s="61">
        <v>2013</v>
      </c>
      <c r="W1492" s="61" t="s">
        <v>65</v>
      </c>
      <c r="X1492" s="61" t="s">
        <v>572</v>
      </c>
      <c r="Y1492" s="61"/>
      <c r="AC1492"/>
    </row>
    <row r="1493" spans="2:29" x14ac:dyDescent="0.2">
      <c r="B1493" s="61" t="str">
        <f>INDEX(FlowMapping!$G$2:$G$875,MATCH(W1493&amp;D1493,FlowMapping!$E$2:$E$875,0))</f>
        <v>Propene</v>
      </c>
      <c r="C1493" s="61">
        <f>INDEX(FlowMapping!$H$2:$H$875,MATCH(W1493&amp;D1493,FlowMapping!$E$2:$E$875,0))</f>
        <v>115071</v>
      </c>
      <c r="D1493" s="61" t="s">
        <v>1003</v>
      </c>
      <c r="E1493" s="61" t="str">
        <f>INDEX(FlowMapping!$J$2:$J$875,MATCH(W1493&amp;D1493,FlowMapping!$E$2:$E$875,0))</f>
        <v>unspecified</v>
      </c>
      <c r="F1493" s="61" t="str">
        <f>INDEX(FlowMapping!$M$2:$M$875,MATCH(W1493&amp;D1493,FlowMapping!$E$2:$E$875,0))</f>
        <v>64165202-4870-47d0-8602-b85e5d672865</v>
      </c>
      <c r="G1493" s="61" t="str">
        <f>INDEX(Activities!$B$2:$B$390,MATCH(H1493,Activities!$C$2:$C$390,0))</f>
        <v>Automobile manufacturing</v>
      </c>
      <c r="H1493" s="61">
        <v>336111</v>
      </c>
      <c r="I1493" s="61" t="s">
        <v>997</v>
      </c>
      <c r="J1493" s="62">
        <v>3.9399966992972982E-12</v>
      </c>
      <c r="K1493" s="61" t="s">
        <v>2093</v>
      </c>
      <c r="L1493" s="61"/>
      <c r="M1493" s="61"/>
      <c r="N1493" s="61"/>
      <c r="O1493" s="61"/>
      <c r="P1493" s="61"/>
      <c r="Q1493" s="74">
        <v>3.2650843963827887</v>
      </c>
      <c r="R1493" s="61">
        <v>1</v>
      </c>
      <c r="S1493" s="61">
        <v>1</v>
      </c>
      <c r="T1493" s="61">
        <v>1</v>
      </c>
      <c r="U1493" s="61">
        <v>4</v>
      </c>
      <c r="V1493" s="61">
        <v>2013</v>
      </c>
      <c r="W1493" s="61" t="s">
        <v>102</v>
      </c>
      <c r="X1493" s="61" t="s">
        <v>572</v>
      </c>
      <c r="Y1493" s="61"/>
      <c r="AC1493"/>
    </row>
    <row r="1494" spans="2:29" x14ac:dyDescent="0.2">
      <c r="B1494" s="61" t="str">
        <f>INDEX(FlowMapping!$G$2:$G$875,MATCH(W1494&amp;D1494,FlowMapping!$E$2:$E$875,0))</f>
        <v>diisocyanates</v>
      </c>
      <c r="C1494" s="61" t="str">
        <f>INDEX(FlowMapping!$H$2:$H$875,MATCH(W1494&amp;D1494,FlowMapping!$E$2:$E$875,0))</f>
        <v/>
      </c>
      <c r="D1494" s="61" t="s">
        <v>1003</v>
      </c>
      <c r="E1494" s="61" t="str">
        <f>INDEX(FlowMapping!$J$2:$J$875,MATCH(W1494&amp;D1494,FlowMapping!$E$2:$E$875,0))</f>
        <v>unspecified</v>
      </c>
      <c r="F1494" s="61" t="str">
        <f>INDEX(FlowMapping!$M$2:$M$875,MATCH(W1494&amp;D1494,FlowMapping!$E$2:$E$875,0))</f>
        <v>63f3fff6-0459-49fd-808a-6fc86fd63f5c</v>
      </c>
      <c r="G1494" s="61" t="str">
        <f>INDEX(Activities!$B$2:$B$390,MATCH(H1494,Activities!$C$2:$C$390,0))</f>
        <v>Automobile manufacturing</v>
      </c>
      <c r="H1494" s="61">
        <v>336111</v>
      </c>
      <c r="I1494" s="61" t="s">
        <v>997</v>
      </c>
      <c r="J1494" s="62">
        <v>2.0905622486471463E-9</v>
      </c>
      <c r="K1494" s="61" t="s">
        <v>2093</v>
      </c>
      <c r="L1494" s="61"/>
      <c r="M1494" s="61"/>
      <c r="N1494" s="61"/>
      <c r="O1494" s="61"/>
      <c r="P1494" s="61"/>
      <c r="Q1494" s="74">
        <v>3.9778587426406746</v>
      </c>
      <c r="R1494" s="61">
        <v>1</v>
      </c>
      <c r="S1494" s="61">
        <v>1</v>
      </c>
      <c r="T1494" s="61">
        <v>1</v>
      </c>
      <c r="U1494" s="61">
        <v>4</v>
      </c>
      <c r="V1494" s="61">
        <v>2013</v>
      </c>
      <c r="W1494" s="61" t="s">
        <v>51</v>
      </c>
      <c r="X1494" s="61" t="s">
        <v>572</v>
      </c>
      <c r="Y1494" s="61"/>
      <c r="AC1494"/>
    </row>
    <row r="1495" spans="2:29" x14ac:dyDescent="0.2">
      <c r="B1495" s="61" t="str">
        <f>INDEX(FlowMapping!$G$2:$G$875,MATCH(W1495&amp;D1495,FlowMapping!$E$2:$E$875,0))</f>
        <v>NITROUS ACID</v>
      </c>
      <c r="C1495" s="61">
        <f>INDEX(FlowMapping!$H$2:$H$875,MATCH(W1495&amp;D1495,FlowMapping!$E$2:$E$875,0))</f>
        <v>7782776</v>
      </c>
      <c r="D1495" s="61" t="s">
        <v>1003</v>
      </c>
      <c r="E1495" s="61" t="str">
        <f>INDEX(FlowMapping!$J$2:$J$875,MATCH(W1495&amp;D1495,FlowMapping!$E$2:$E$875,0))</f>
        <v>unspecified</v>
      </c>
      <c r="F1495" s="61" t="str">
        <f>INDEX(FlowMapping!$M$2:$M$875,MATCH(W1495&amp;D1495,FlowMapping!$E$2:$E$875,0))</f>
        <v>b633a270-97fe-3bdb-9fb0-a25de3323e03</v>
      </c>
      <c r="G1495" s="61" t="str">
        <f>INDEX(Activities!$B$2:$B$390,MATCH(H1495,Activities!$C$2:$C$390,0))</f>
        <v>Automobile manufacturing</v>
      </c>
      <c r="H1495" s="61">
        <v>336111</v>
      </c>
      <c r="I1495" s="61" t="s">
        <v>997</v>
      </c>
      <c r="J1495" s="62">
        <v>3.3056572307104326E-9</v>
      </c>
      <c r="K1495" s="61" t="s">
        <v>2093</v>
      </c>
      <c r="L1495" s="61"/>
      <c r="M1495" s="61"/>
      <c r="N1495" s="61"/>
      <c r="O1495" s="61"/>
      <c r="P1495" s="61"/>
      <c r="Q1495" s="74">
        <v>4.5056411483746039</v>
      </c>
      <c r="R1495" s="61">
        <v>1</v>
      </c>
      <c r="S1495" s="61">
        <v>1</v>
      </c>
      <c r="T1495" s="61">
        <v>1</v>
      </c>
      <c r="U1495" s="61">
        <v>4</v>
      </c>
      <c r="V1495" s="61">
        <v>2013</v>
      </c>
      <c r="W1495" s="61" t="s">
        <v>107</v>
      </c>
      <c r="X1495" s="61" t="s">
        <v>572</v>
      </c>
      <c r="Y1495" s="61"/>
      <c r="AC1495"/>
    </row>
    <row r="1496" spans="2:29" x14ac:dyDescent="0.2">
      <c r="B1496" s="61" t="str">
        <f>INDEX(FlowMapping!$G$2:$G$875,MATCH(W1496&amp;D1496,FlowMapping!$E$2:$E$875,0))</f>
        <v>copper</v>
      </c>
      <c r="C1496" s="61">
        <f>INDEX(FlowMapping!$H$2:$H$875,MATCH(W1496&amp;D1496,FlowMapping!$E$2:$E$875,0))</f>
        <v>7440508</v>
      </c>
      <c r="D1496" s="61" t="s">
        <v>1003</v>
      </c>
      <c r="E1496" s="61" t="str">
        <f>INDEX(FlowMapping!$J$2:$J$875,MATCH(W1496&amp;D1496,FlowMapping!$E$2:$E$875,0))</f>
        <v>unspecified</v>
      </c>
      <c r="F1496" s="61" t="str">
        <f>INDEX(FlowMapping!$M$2:$M$875,MATCH(W1496&amp;D1496,FlowMapping!$E$2:$E$875,0))</f>
        <v>ec8144d6-d123-43b1-9c17-a295422a0498</v>
      </c>
      <c r="G1496" s="61" t="str">
        <f>INDEX(Activities!$B$2:$B$390,MATCH(H1496,Activities!$C$2:$C$390,0))</f>
        <v>Automobile manufacturing</v>
      </c>
      <c r="H1496" s="61">
        <v>336111</v>
      </c>
      <c r="I1496" s="61" t="s">
        <v>997</v>
      </c>
      <c r="J1496" s="62">
        <v>8.2680870134720785E-9</v>
      </c>
      <c r="K1496" s="61" t="s">
        <v>2093</v>
      </c>
      <c r="L1496" s="61"/>
      <c r="M1496" s="61"/>
      <c r="N1496" s="61"/>
      <c r="O1496" s="61"/>
      <c r="P1496" s="61"/>
      <c r="Q1496" s="74">
        <v>3.6565374211799746</v>
      </c>
      <c r="R1496" s="61">
        <v>1</v>
      </c>
      <c r="S1496" s="61">
        <v>1</v>
      </c>
      <c r="T1496" s="61">
        <v>1</v>
      </c>
      <c r="U1496" s="61">
        <v>4</v>
      </c>
      <c r="V1496" s="61">
        <v>2013</v>
      </c>
      <c r="W1496" s="61" t="s">
        <v>25</v>
      </c>
      <c r="X1496" s="61" t="s">
        <v>572</v>
      </c>
      <c r="Y1496" s="61"/>
      <c r="AC1496"/>
    </row>
    <row r="1497" spans="2:29" x14ac:dyDescent="0.2">
      <c r="B1497" s="61" t="str">
        <f>INDEX(FlowMapping!$G$2:$G$875,MATCH(W1497&amp;D1497,FlowMapping!$E$2:$E$875,0))</f>
        <v>nitric acid</v>
      </c>
      <c r="C1497" s="61">
        <f>INDEX(FlowMapping!$H$2:$H$875,MATCH(W1497&amp;D1497,FlowMapping!$E$2:$E$875,0))</f>
        <v>7697372</v>
      </c>
      <c r="D1497" s="61" t="s">
        <v>1003</v>
      </c>
      <c r="E1497" s="61" t="str">
        <f>INDEX(FlowMapping!$J$2:$J$875,MATCH(W1497&amp;D1497,FlowMapping!$E$2:$E$875,0))</f>
        <v>unspecified</v>
      </c>
      <c r="F1497" s="61" t="str">
        <f>INDEX(FlowMapping!$M$2:$M$875,MATCH(W1497&amp;D1497,FlowMapping!$E$2:$E$875,0))</f>
        <v>dc084330-5108-4d9c-a7ed-eb3345507f13</v>
      </c>
      <c r="G1497" s="61" t="str">
        <f>INDEX(Activities!$B$2:$B$390,MATCH(H1497,Activities!$C$2:$C$390,0))</f>
        <v>Automobile manufacturing</v>
      </c>
      <c r="H1497" s="61">
        <v>336111</v>
      </c>
      <c r="I1497" s="61" t="s">
        <v>997</v>
      </c>
      <c r="J1497" s="62">
        <v>1.0465334522744448E-8</v>
      </c>
      <c r="K1497" s="61" t="s">
        <v>2093</v>
      </c>
      <c r="L1497" s="61"/>
      <c r="M1497" s="61"/>
      <c r="N1497" s="61"/>
      <c r="O1497" s="61"/>
      <c r="P1497" s="61"/>
      <c r="Q1497" s="74">
        <v>3.3313508718933869</v>
      </c>
      <c r="R1497" s="61">
        <v>1</v>
      </c>
      <c r="S1497" s="61">
        <v>1</v>
      </c>
      <c r="T1497" s="61">
        <v>1</v>
      </c>
      <c r="U1497" s="61">
        <v>4</v>
      </c>
      <c r="V1497" s="61">
        <v>2013</v>
      </c>
      <c r="W1497" s="61" t="s">
        <v>65</v>
      </c>
      <c r="X1497" s="61" t="s">
        <v>572</v>
      </c>
      <c r="Y1497" s="61"/>
      <c r="AC1497"/>
    </row>
    <row r="1498" spans="2:29" x14ac:dyDescent="0.2">
      <c r="B1498" s="61" t="str">
        <f>INDEX(FlowMapping!$G$2:$G$875,MATCH(W1498&amp;D1498,FlowMapping!$E$2:$E$875,0))</f>
        <v>cyclohexane</v>
      </c>
      <c r="C1498" s="61">
        <f>INDEX(FlowMapping!$H$2:$H$875,MATCH(W1498&amp;D1498,FlowMapping!$E$2:$E$875,0))</f>
        <v>110827</v>
      </c>
      <c r="D1498" s="61" t="s">
        <v>1003</v>
      </c>
      <c r="E1498" s="61" t="str">
        <f>INDEX(FlowMapping!$J$2:$J$875,MATCH(W1498&amp;D1498,FlowMapping!$E$2:$E$875,0))</f>
        <v>unspecified</v>
      </c>
      <c r="F1498" s="61" t="str">
        <f>INDEX(FlowMapping!$M$2:$M$875,MATCH(W1498&amp;D1498,FlowMapping!$E$2:$E$875,0))</f>
        <v>165aaeac-93d1-4afd-adf2-e3d6c0eaf629</v>
      </c>
      <c r="G1498" s="61" t="str">
        <f>INDEX(Activities!$B$2:$B$390,MATCH(H1498,Activities!$C$2:$C$390,0))</f>
        <v>Automobile manufacturing</v>
      </c>
      <c r="H1498" s="61">
        <v>336111</v>
      </c>
      <c r="I1498" s="61" t="s">
        <v>997</v>
      </c>
      <c r="J1498" s="62">
        <v>3.1145246418303269E-7</v>
      </c>
      <c r="K1498" s="61" t="s">
        <v>2093</v>
      </c>
      <c r="L1498" s="61"/>
      <c r="M1498" s="61"/>
      <c r="N1498" s="61"/>
      <c r="O1498" s="61"/>
      <c r="P1498" s="61"/>
      <c r="Q1498" s="74">
        <v>4.1111128032622766</v>
      </c>
      <c r="R1498" s="61">
        <v>1</v>
      </c>
      <c r="S1498" s="61">
        <v>1</v>
      </c>
      <c r="T1498" s="61">
        <v>1</v>
      </c>
      <c r="U1498" s="61">
        <v>4</v>
      </c>
      <c r="V1498" s="61">
        <v>2013</v>
      </c>
      <c r="W1498" s="61" t="s">
        <v>30</v>
      </c>
      <c r="X1498" s="61" t="s">
        <v>572</v>
      </c>
      <c r="Y1498" s="61"/>
      <c r="AC1498"/>
    </row>
    <row r="1499" spans="2:29" x14ac:dyDescent="0.2">
      <c r="B1499" s="61" t="str">
        <f>INDEX(FlowMapping!$G$2:$G$875,MATCH(W1499&amp;D1499,FlowMapping!$E$2:$E$875,0))</f>
        <v>1-Methyl-2-pyrrolidinone</v>
      </c>
      <c r="C1499" s="61">
        <f>INDEX(FlowMapping!$H$2:$H$875,MATCH(W1499&amp;D1499,FlowMapping!$E$2:$E$875,0))</f>
        <v>872504</v>
      </c>
      <c r="D1499" s="61" t="s">
        <v>1003</v>
      </c>
      <c r="E1499" s="61" t="str">
        <f>INDEX(FlowMapping!$J$2:$J$875,MATCH(W1499&amp;D1499,FlowMapping!$E$2:$E$875,0))</f>
        <v>unspecified</v>
      </c>
      <c r="F1499" s="61" t="str">
        <f>INDEX(FlowMapping!$M$2:$M$875,MATCH(W1499&amp;D1499,FlowMapping!$E$2:$E$875,0))</f>
        <v>00b8c5b8-8f45-445f-839c-2017fe3ad8b8</v>
      </c>
      <c r="G1499" s="61" t="str">
        <f>INDEX(Activities!$B$2:$B$390,MATCH(H1499,Activities!$C$2:$C$390,0))</f>
        <v>Automobile manufacturing</v>
      </c>
      <c r="H1499" s="61">
        <v>336111</v>
      </c>
      <c r="I1499" s="61" t="s">
        <v>997</v>
      </c>
      <c r="J1499" s="62">
        <v>5.5227587931102187E-7</v>
      </c>
      <c r="K1499" s="61" t="s">
        <v>2093</v>
      </c>
      <c r="L1499" s="61"/>
      <c r="M1499" s="61"/>
      <c r="N1499" s="61"/>
      <c r="O1499" s="61"/>
      <c r="P1499" s="61"/>
      <c r="Q1499" s="74">
        <v>4.7294197670253508</v>
      </c>
      <c r="R1499" s="61">
        <v>1</v>
      </c>
      <c r="S1499" s="61">
        <v>1</v>
      </c>
      <c r="T1499" s="61">
        <v>1</v>
      </c>
      <c r="U1499" s="61">
        <v>4</v>
      </c>
      <c r="V1499" s="61">
        <v>2013</v>
      </c>
      <c r="W1499" s="61" t="s">
        <v>50</v>
      </c>
      <c r="X1499" s="61" t="s">
        <v>572</v>
      </c>
      <c r="Y1499" s="61"/>
      <c r="AC1499"/>
    </row>
    <row r="1500" spans="2:29" x14ac:dyDescent="0.2">
      <c r="B1500" s="61" t="str">
        <f>INDEX(FlowMapping!$G$2:$G$875,MATCH(W1500&amp;D1500,FlowMapping!$E$2:$E$875,0))</f>
        <v>ethylbenzene</v>
      </c>
      <c r="C1500" s="61">
        <f>INDEX(FlowMapping!$H$2:$H$875,MATCH(W1500&amp;D1500,FlowMapping!$E$2:$E$875,0))</f>
        <v>100414</v>
      </c>
      <c r="D1500" s="61" t="s">
        <v>1003</v>
      </c>
      <c r="E1500" s="61" t="str">
        <f>INDEX(FlowMapping!$J$2:$J$875,MATCH(W1500&amp;D1500,FlowMapping!$E$2:$E$875,0))</f>
        <v>unspecified</v>
      </c>
      <c r="F1500" s="61" t="str">
        <f>INDEX(FlowMapping!$M$2:$M$875,MATCH(W1500&amp;D1500,FlowMapping!$E$2:$E$875,0))</f>
        <v>787591de-0e9e-3f81-a1e5-2df2949f146c</v>
      </c>
      <c r="G1500" s="61" t="str">
        <f>INDEX(Activities!$B$2:$B$390,MATCH(H1500,Activities!$C$2:$C$390,0))</f>
        <v>Automobile manufacturing</v>
      </c>
      <c r="H1500" s="61">
        <v>336111</v>
      </c>
      <c r="I1500" s="61" t="s">
        <v>997</v>
      </c>
      <c r="J1500" s="62">
        <v>9.819013161715322E-7</v>
      </c>
      <c r="K1500" s="61" t="s">
        <v>2093</v>
      </c>
      <c r="L1500" s="61"/>
      <c r="M1500" s="61"/>
      <c r="N1500" s="61"/>
      <c r="O1500" s="61"/>
      <c r="P1500" s="61"/>
      <c r="Q1500" s="74">
        <v>4.1756139744527641</v>
      </c>
      <c r="R1500" s="61">
        <v>1</v>
      </c>
      <c r="S1500" s="61">
        <v>1</v>
      </c>
      <c r="T1500" s="61">
        <v>1</v>
      </c>
      <c r="U1500" s="61">
        <v>4</v>
      </c>
      <c r="V1500" s="61">
        <v>2013</v>
      </c>
      <c r="W1500" s="61" t="s">
        <v>6</v>
      </c>
      <c r="X1500" s="61" t="s">
        <v>572</v>
      </c>
      <c r="Y1500" s="61"/>
      <c r="AC1500"/>
    </row>
    <row r="1501" spans="2:29" x14ac:dyDescent="0.2">
      <c r="B1501" s="61" t="str">
        <f>INDEX(FlowMapping!$G$2:$G$875,MATCH(W1501&amp;D1501,FlowMapping!$E$2:$E$875,0))</f>
        <v>butanol</v>
      </c>
      <c r="C1501" s="61">
        <f>INDEX(FlowMapping!$H$2:$H$875,MATCH(W1501&amp;D1501,FlowMapping!$E$2:$E$875,0))</f>
        <v>71363</v>
      </c>
      <c r="D1501" s="61" t="s">
        <v>1003</v>
      </c>
      <c r="E1501" s="61" t="str">
        <f>INDEX(FlowMapping!$J$2:$J$875,MATCH(W1501&amp;D1501,FlowMapping!$E$2:$E$875,0))</f>
        <v>unspecified</v>
      </c>
      <c r="F1501" s="61" t="str">
        <f>INDEX(FlowMapping!$M$2:$M$875,MATCH(W1501&amp;D1501,FlowMapping!$E$2:$E$875,0))</f>
        <v>b9a9b2ad-5db3-47aa-81de-3a48ae9ad4ec</v>
      </c>
      <c r="G1501" s="61" t="str">
        <f>INDEX(Activities!$B$2:$B$390,MATCH(H1501,Activities!$C$2:$C$390,0))</f>
        <v>Automobile manufacturing</v>
      </c>
      <c r="H1501" s="61">
        <v>336111</v>
      </c>
      <c r="I1501" s="61" t="s">
        <v>997</v>
      </c>
      <c r="J1501" s="62">
        <v>4.6969460114266852E-6</v>
      </c>
      <c r="K1501" s="61" t="s">
        <v>2093</v>
      </c>
      <c r="L1501" s="61"/>
      <c r="M1501" s="61"/>
      <c r="N1501" s="61"/>
      <c r="O1501" s="61"/>
      <c r="P1501" s="61"/>
      <c r="Q1501" s="74">
        <v>4.8089377343200388</v>
      </c>
      <c r="R1501" s="61">
        <v>1</v>
      </c>
      <c r="S1501" s="61">
        <v>1</v>
      </c>
      <c r="T1501" s="61">
        <v>1</v>
      </c>
      <c r="U1501" s="61">
        <v>4</v>
      </c>
      <c r="V1501" s="61">
        <v>2013</v>
      </c>
      <c r="W1501" s="61" t="s">
        <v>23</v>
      </c>
      <c r="X1501" s="61" t="s">
        <v>572</v>
      </c>
      <c r="Y1501" s="61"/>
      <c r="AC1501"/>
    </row>
    <row r="1502" spans="2:29" x14ac:dyDescent="0.2">
      <c r="B1502" s="61" t="str">
        <f>INDEX(FlowMapping!$G$2:$G$875,MATCH(W1502&amp;D1502,FlowMapping!$E$2:$E$875,0))</f>
        <v>Ethylene glycol monoethyl ether</v>
      </c>
      <c r="C1502" s="61">
        <f>INDEX(FlowMapping!$H$2:$H$875,MATCH(W1502&amp;D1502,FlowMapping!$E$2:$E$875,0))</f>
        <v>110805</v>
      </c>
      <c r="D1502" s="61" t="s">
        <v>1003</v>
      </c>
      <c r="E1502" s="61" t="str">
        <f>INDEX(FlowMapping!$J$2:$J$875,MATCH(W1502&amp;D1502,FlowMapping!$E$2:$E$875,0))</f>
        <v>unspecified</v>
      </c>
      <c r="F1502" s="61" t="str">
        <f>INDEX(FlowMapping!$M$2:$M$875,MATCH(W1502&amp;D1502,FlowMapping!$E$2:$E$875,0))</f>
        <v>45e23e23-d952-4721-a514-2acfa5bfcab5</v>
      </c>
      <c r="G1502" s="61" t="str">
        <f>INDEX(Activities!$B$2:$B$390,MATCH(H1502,Activities!$C$2:$C$390,0))</f>
        <v>Automobile manufacturing</v>
      </c>
      <c r="H1502" s="61">
        <v>336111</v>
      </c>
      <c r="I1502" s="61" t="s">
        <v>997</v>
      </c>
      <c r="J1502" s="62">
        <v>4.9560590866566478E-6</v>
      </c>
      <c r="K1502" s="61" t="s">
        <v>2093</v>
      </c>
      <c r="L1502" s="61"/>
      <c r="M1502" s="61"/>
      <c r="N1502" s="61"/>
      <c r="O1502" s="61"/>
      <c r="P1502" s="61"/>
      <c r="Q1502" s="74">
        <v>4.8068611195233943</v>
      </c>
      <c r="R1502" s="61">
        <v>1</v>
      </c>
      <c r="S1502" s="61">
        <v>1</v>
      </c>
      <c r="T1502" s="61">
        <v>1</v>
      </c>
      <c r="U1502" s="61">
        <v>4</v>
      </c>
      <c r="V1502" s="61">
        <v>2013</v>
      </c>
      <c r="W1502" s="61" t="s">
        <v>89</v>
      </c>
      <c r="X1502" s="61" t="s">
        <v>572</v>
      </c>
      <c r="Y1502" s="61"/>
      <c r="AC1502"/>
    </row>
    <row r="1503" spans="2:29" x14ac:dyDescent="0.2">
      <c r="B1503" s="61" t="str">
        <f>INDEX(FlowMapping!$G$2:$G$875,MATCH(W1503&amp;D1503,FlowMapping!$E$2:$E$875,0))</f>
        <v>1,2,4-trimethylbenzene</v>
      </c>
      <c r="C1503" s="61">
        <f>INDEX(FlowMapping!$H$2:$H$875,MATCH(W1503&amp;D1503,FlowMapping!$E$2:$E$875,0))</f>
        <v>95636</v>
      </c>
      <c r="D1503" s="61" t="s">
        <v>1003</v>
      </c>
      <c r="E1503" s="61" t="str">
        <f>INDEX(FlowMapping!$J$2:$J$875,MATCH(W1503&amp;D1503,FlowMapping!$E$2:$E$875,0))</f>
        <v>unspecified</v>
      </c>
      <c r="F1503" s="61" t="str">
        <f>INDEX(FlowMapping!$M$2:$M$875,MATCH(W1503&amp;D1503,FlowMapping!$E$2:$E$875,0))</f>
        <v>776e1b2c-6a86-35c1-b2ed-61952ecd792c</v>
      </c>
      <c r="G1503" s="61" t="str">
        <f>INDEX(Activities!$B$2:$B$390,MATCH(H1503,Activities!$C$2:$C$390,0))</f>
        <v>Automobile manufacturing</v>
      </c>
      <c r="H1503" s="61">
        <v>336111</v>
      </c>
      <c r="I1503" s="61" t="s">
        <v>997</v>
      </c>
      <c r="J1503" s="62">
        <v>5.6175977515515906E-6</v>
      </c>
      <c r="K1503" s="61" t="s">
        <v>2093</v>
      </c>
      <c r="L1503" s="61"/>
      <c r="M1503" s="61"/>
      <c r="N1503" s="61"/>
      <c r="O1503" s="61"/>
      <c r="P1503" s="61"/>
      <c r="Q1503" s="74">
        <v>4.5570818261911716</v>
      </c>
      <c r="R1503" s="61">
        <v>1</v>
      </c>
      <c r="S1503" s="61">
        <v>1</v>
      </c>
      <c r="T1503" s="61">
        <v>1</v>
      </c>
      <c r="U1503" s="61">
        <v>4</v>
      </c>
      <c r="V1503" s="61">
        <v>2013</v>
      </c>
      <c r="W1503" s="61" t="s">
        <v>32</v>
      </c>
      <c r="X1503" s="61" t="s">
        <v>572</v>
      </c>
      <c r="Y1503" s="61"/>
      <c r="AC1503"/>
    </row>
    <row r="1504" spans="2:29" x14ac:dyDescent="0.2">
      <c r="B1504" s="61" t="str">
        <f>INDEX(FlowMapping!$G$2:$G$875,MATCH(W1504&amp;D1504,FlowMapping!$E$2:$E$875,0))</f>
        <v>NITROUS ACID</v>
      </c>
      <c r="C1504" s="61">
        <f>INDEX(FlowMapping!$H$2:$H$875,MATCH(W1504&amp;D1504,FlowMapping!$E$2:$E$875,0))</f>
        <v>7782776</v>
      </c>
      <c r="D1504" s="61" t="s">
        <v>1003</v>
      </c>
      <c r="E1504" s="61" t="str">
        <f>INDEX(FlowMapping!$J$2:$J$875,MATCH(W1504&amp;D1504,FlowMapping!$E$2:$E$875,0))</f>
        <v>unspecified</v>
      </c>
      <c r="F1504" s="61" t="str">
        <f>INDEX(FlowMapping!$M$2:$M$875,MATCH(W1504&amp;D1504,FlowMapping!$E$2:$E$875,0))</f>
        <v>b633a270-97fe-3bdb-9fb0-a25de3323e03</v>
      </c>
      <c r="G1504" s="61" t="str">
        <f>INDEX(Activities!$B$2:$B$390,MATCH(H1504,Activities!$C$2:$C$390,0))</f>
        <v>Light truck and utility vehicle manufacturing</v>
      </c>
      <c r="H1504" s="61">
        <v>336112</v>
      </c>
      <c r="I1504" s="61" t="s">
        <v>997</v>
      </c>
      <c r="J1504" s="62">
        <v>3.0507394637914067E-10</v>
      </c>
      <c r="K1504" s="61" t="s">
        <v>2093</v>
      </c>
      <c r="L1504" s="61"/>
      <c r="M1504" s="61"/>
      <c r="N1504" s="61"/>
      <c r="O1504" s="61"/>
      <c r="P1504" s="61"/>
      <c r="Q1504" s="74">
        <v>4.5056411483746039</v>
      </c>
      <c r="R1504" s="61">
        <v>1</v>
      </c>
      <c r="S1504" s="61">
        <v>1</v>
      </c>
      <c r="T1504" s="61">
        <v>1</v>
      </c>
      <c r="U1504" s="61">
        <v>5</v>
      </c>
      <c r="V1504" s="61">
        <v>2013</v>
      </c>
      <c r="W1504" s="61" t="s">
        <v>107</v>
      </c>
      <c r="X1504" s="61" t="s">
        <v>572</v>
      </c>
      <c r="Y1504" s="61"/>
      <c r="AC1504"/>
    </row>
    <row r="1505" spans="2:29" x14ac:dyDescent="0.2">
      <c r="B1505" s="61" t="str">
        <f>INDEX(FlowMapping!$G$2:$G$875,MATCH(W1505&amp;D1505,FlowMapping!$E$2:$E$875,0))</f>
        <v>nitric acid</v>
      </c>
      <c r="C1505" s="61">
        <f>INDEX(FlowMapping!$H$2:$H$875,MATCH(W1505&amp;D1505,FlowMapping!$E$2:$E$875,0))</f>
        <v>7697372</v>
      </c>
      <c r="D1505" s="61" t="s">
        <v>1003</v>
      </c>
      <c r="E1505" s="61" t="str">
        <f>INDEX(FlowMapping!$J$2:$J$875,MATCH(W1505&amp;D1505,FlowMapping!$E$2:$E$875,0))</f>
        <v>unspecified</v>
      </c>
      <c r="F1505" s="61" t="str">
        <f>INDEX(FlowMapping!$M$2:$M$875,MATCH(W1505&amp;D1505,FlowMapping!$E$2:$E$875,0))</f>
        <v>dc084330-5108-4d9c-a7ed-eb3345507f13</v>
      </c>
      <c r="G1505" s="61" t="str">
        <f>INDEX(Activities!$B$2:$B$390,MATCH(H1505,Activities!$C$2:$C$390,0))</f>
        <v>Light truck and utility vehicle manufacturing</v>
      </c>
      <c r="H1505" s="61">
        <v>336112</v>
      </c>
      <c r="I1505" s="61" t="s">
        <v>997</v>
      </c>
      <c r="J1505" s="62">
        <v>4.9454092360408072E-10</v>
      </c>
      <c r="K1505" s="61" t="s">
        <v>2093</v>
      </c>
      <c r="L1505" s="61"/>
      <c r="M1505" s="61"/>
      <c r="N1505" s="61"/>
      <c r="O1505" s="61"/>
      <c r="P1505" s="61"/>
      <c r="Q1505" s="74">
        <v>3.3313508718933869</v>
      </c>
      <c r="R1505" s="61">
        <v>1</v>
      </c>
      <c r="S1505" s="61">
        <v>1</v>
      </c>
      <c r="T1505" s="61">
        <v>1</v>
      </c>
      <c r="U1505" s="61">
        <v>5</v>
      </c>
      <c r="V1505" s="61">
        <v>2013</v>
      </c>
      <c r="W1505" s="61" t="s">
        <v>65</v>
      </c>
      <c r="X1505" s="61" t="s">
        <v>572</v>
      </c>
      <c r="Y1505" s="61"/>
      <c r="AC1505"/>
    </row>
    <row r="1506" spans="2:29" x14ac:dyDescent="0.2">
      <c r="B1506" s="61" t="str">
        <f>INDEX(FlowMapping!$G$2:$G$875,MATCH(W1506&amp;D1506,FlowMapping!$E$2:$E$875,0))</f>
        <v>chromium</v>
      </c>
      <c r="C1506" s="61">
        <f>INDEX(FlowMapping!$H$2:$H$875,MATCH(W1506&amp;D1506,FlowMapping!$E$2:$E$875,0))</f>
        <v>7440473</v>
      </c>
      <c r="D1506" s="61" t="s">
        <v>1003</v>
      </c>
      <c r="E1506" s="61" t="str">
        <f>INDEX(FlowMapping!$J$2:$J$875,MATCH(W1506&amp;D1506,FlowMapping!$E$2:$E$875,0))</f>
        <v>unspecified</v>
      </c>
      <c r="F1506" s="61" t="str">
        <f>INDEX(FlowMapping!$M$2:$M$875,MATCH(W1506&amp;D1506,FlowMapping!$E$2:$E$875,0))</f>
        <v>e142b577-e934-4085-9a07-3983d4d92afb</v>
      </c>
      <c r="G1506" s="61" t="str">
        <f>INDEX(Activities!$B$2:$B$390,MATCH(H1506,Activities!$C$2:$C$390,0))</f>
        <v>Light truck and utility vehicle manufacturing</v>
      </c>
      <c r="H1506" s="61">
        <v>336112</v>
      </c>
      <c r="I1506" s="61" t="s">
        <v>997</v>
      </c>
      <c r="J1506" s="62">
        <v>5.4592179878372538E-10</v>
      </c>
      <c r="K1506" s="61" t="s">
        <v>2093</v>
      </c>
      <c r="L1506" s="61"/>
      <c r="M1506" s="61"/>
      <c r="N1506" s="61"/>
      <c r="O1506" s="61"/>
      <c r="P1506" s="61"/>
      <c r="Q1506" s="74">
        <v>4.1265483800781633</v>
      </c>
      <c r="R1506" s="61">
        <v>1</v>
      </c>
      <c r="S1506" s="61">
        <v>1</v>
      </c>
      <c r="T1506" s="61">
        <v>1</v>
      </c>
      <c r="U1506" s="61">
        <v>5</v>
      </c>
      <c r="V1506" s="61">
        <v>2013</v>
      </c>
      <c r="W1506" s="61" t="s">
        <v>13</v>
      </c>
      <c r="X1506" s="61" t="s">
        <v>572</v>
      </c>
      <c r="Y1506" s="61"/>
      <c r="AC1506"/>
    </row>
    <row r="1507" spans="2:29" x14ac:dyDescent="0.2">
      <c r="B1507" s="61" t="str">
        <f>INDEX(FlowMapping!$G$2:$G$875,MATCH(W1507&amp;D1507,FlowMapping!$E$2:$E$875,0))</f>
        <v>copper</v>
      </c>
      <c r="C1507" s="61">
        <f>INDEX(FlowMapping!$H$2:$H$875,MATCH(W1507&amp;D1507,FlowMapping!$E$2:$E$875,0))</f>
        <v>7440508</v>
      </c>
      <c r="D1507" s="61" t="s">
        <v>1003</v>
      </c>
      <c r="E1507" s="61" t="str">
        <f>INDEX(FlowMapping!$J$2:$J$875,MATCH(W1507&amp;D1507,FlowMapping!$E$2:$E$875,0))</f>
        <v>unspecified</v>
      </c>
      <c r="F1507" s="61" t="str">
        <f>INDEX(FlowMapping!$M$2:$M$875,MATCH(W1507&amp;D1507,FlowMapping!$E$2:$E$875,0))</f>
        <v>ec8144d6-d123-43b1-9c17-a295422a0498</v>
      </c>
      <c r="G1507" s="61" t="str">
        <f>INDEX(Activities!$B$2:$B$390,MATCH(H1507,Activities!$C$2:$C$390,0))</f>
        <v>Light truck and utility vehicle manufacturing</v>
      </c>
      <c r="H1507" s="61">
        <v>336112</v>
      </c>
      <c r="I1507" s="61" t="s">
        <v>997</v>
      </c>
      <c r="J1507" s="62">
        <v>6.2299311155319252E-10</v>
      </c>
      <c r="K1507" s="61" t="s">
        <v>2093</v>
      </c>
      <c r="L1507" s="61"/>
      <c r="M1507" s="61"/>
      <c r="N1507" s="61"/>
      <c r="O1507" s="61"/>
      <c r="P1507" s="61"/>
      <c r="Q1507" s="74">
        <v>3.6565374211799746</v>
      </c>
      <c r="R1507" s="61">
        <v>1</v>
      </c>
      <c r="S1507" s="61">
        <v>1</v>
      </c>
      <c r="T1507" s="61">
        <v>1</v>
      </c>
      <c r="U1507" s="61">
        <v>5</v>
      </c>
      <c r="V1507" s="61">
        <v>2013</v>
      </c>
      <c r="W1507" s="61" t="s">
        <v>25</v>
      </c>
      <c r="X1507" s="61" t="s">
        <v>572</v>
      </c>
      <c r="Y1507" s="61"/>
      <c r="AC1507"/>
    </row>
    <row r="1508" spans="2:29" x14ac:dyDescent="0.2">
      <c r="B1508" s="61" t="str">
        <f>INDEX(FlowMapping!$G$2:$G$875,MATCH(W1508&amp;D1508,FlowMapping!$E$2:$E$875,0))</f>
        <v>cyclohexane</v>
      </c>
      <c r="C1508" s="61">
        <f>INDEX(FlowMapping!$H$2:$H$875,MATCH(W1508&amp;D1508,FlowMapping!$E$2:$E$875,0))</f>
        <v>110827</v>
      </c>
      <c r="D1508" s="61" t="s">
        <v>1003</v>
      </c>
      <c r="E1508" s="61" t="str">
        <f>INDEX(FlowMapping!$J$2:$J$875,MATCH(W1508&amp;D1508,FlowMapping!$E$2:$E$875,0))</f>
        <v>unspecified</v>
      </c>
      <c r="F1508" s="61" t="str">
        <f>INDEX(FlowMapping!$M$2:$M$875,MATCH(W1508&amp;D1508,FlowMapping!$E$2:$E$875,0))</f>
        <v>165aaeac-93d1-4afd-adf2-e3d6c0eaf629</v>
      </c>
      <c r="G1508" s="61" t="str">
        <f>INDEX(Activities!$B$2:$B$390,MATCH(H1508,Activities!$C$2:$C$390,0))</f>
        <v>Light truck and utility vehicle manufacturing</v>
      </c>
      <c r="H1508" s="61">
        <v>336112</v>
      </c>
      <c r="I1508" s="61" t="s">
        <v>997</v>
      </c>
      <c r="J1508" s="62">
        <v>2.3699428676611137E-9</v>
      </c>
      <c r="K1508" s="61" t="s">
        <v>2093</v>
      </c>
      <c r="L1508" s="61"/>
      <c r="M1508" s="61"/>
      <c r="N1508" s="61"/>
      <c r="O1508" s="61"/>
      <c r="P1508" s="61"/>
      <c r="Q1508" s="74">
        <v>4.1111128032622766</v>
      </c>
      <c r="R1508" s="61">
        <v>1</v>
      </c>
      <c r="S1508" s="61">
        <v>1</v>
      </c>
      <c r="T1508" s="61">
        <v>1</v>
      </c>
      <c r="U1508" s="61">
        <v>5</v>
      </c>
      <c r="V1508" s="61">
        <v>2013</v>
      </c>
      <c r="W1508" s="61" t="s">
        <v>30</v>
      </c>
      <c r="X1508" s="61" t="s">
        <v>572</v>
      </c>
      <c r="Y1508" s="61"/>
      <c r="AC1508"/>
    </row>
    <row r="1509" spans="2:29" x14ac:dyDescent="0.2">
      <c r="B1509" s="61" t="str">
        <f>INDEX(FlowMapping!$G$2:$G$875,MATCH(W1509&amp;D1509,FlowMapping!$E$2:$E$875,0))</f>
        <v>Phthalate, dioctyl-</v>
      </c>
      <c r="C1509" s="61">
        <f>INDEX(FlowMapping!$H$2:$H$875,MATCH(W1509&amp;D1509,FlowMapping!$E$2:$E$875,0))</f>
        <v>117817</v>
      </c>
      <c r="D1509" s="61" t="s">
        <v>1003</v>
      </c>
      <c r="E1509" s="61" t="str">
        <f>INDEX(FlowMapping!$J$2:$J$875,MATCH(W1509&amp;D1509,FlowMapping!$E$2:$E$875,0))</f>
        <v>unspecified</v>
      </c>
      <c r="F1509" s="61" t="str">
        <f>INDEX(FlowMapping!$M$2:$M$875,MATCH(W1509&amp;D1509,FlowMapping!$E$2:$E$875,0))</f>
        <v>63e7fe64-8549-11e0-9d78-0800200c9a66</v>
      </c>
      <c r="G1509" s="61" t="str">
        <f>INDEX(Activities!$B$2:$B$390,MATCH(H1509,Activities!$C$2:$C$390,0))</f>
        <v>Light truck and utility vehicle manufacturing</v>
      </c>
      <c r="H1509" s="61">
        <v>336112</v>
      </c>
      <c r="I1509" s="61" t="s">
        <v>997</v>
      </c>
      <c r="J1509" s="62">
        <v>2.6666674218235622E-8</v>
      </c>
      <c r="K1509" s="61" t="s">
        <v>2093</v>
      </c>
      <c r="L1509" s="61"/>
      <c r="M1509" s="61"/>
      <c r="N1509" s="61"/>
      <c r="O1509" s="61"/>
      <c r="P1509" s="61"/>
      <c r="Q1509" s="74">
        <v>4.159181784554506</v>
      </c>
      <c r="R1509" s="61">
        <v>1</v>
      </c>
      <c r="S1509" s="61">
        <v>1</v>
      </c>
      <c r="T1509" s="61">
        <v>1</v>
      </c>
      <c r="U1509" s="61">
        <v>5</v>
      </c>
      <c r="V1509" s="61">
        <v>2013</v>
      </c>
      <c r="W1509" s="61" t="s">
        <v>104</v>
      </c>
      <c r="X1509" s="61" t="s">
        <v>572</v>
      </c>
      <c r="Y1509" s="61"/>
      <c r="AC1509"/>
    </row>
    <row r="1510" spans="2:29" x14ac:dyDescent="0.2">
      <c r="B1510" s="61" t="str">
        <f>INDEX(FlowMapping!$G$2:$G$875,MATCH(W1510&amp;D1510,FlowMapping!$E$2:$E$875,0))</f>
        <v>1-Methyl-2-pyrrolidinone</v>
      </c>
      <c r="C1510" s="61">
        <f>INDEX(FlowMapping!$H$2:$H$875,MATCH(W1510&amp;D1510,FlowMapping!$E$2:$E$875,0))</f>
        <v>872504</v>
      </c>
      <c r="D1510" s="61" t="s">
        <v>1003</v>
      </c>
      <c r="E1510" s="61" t="str">
        <f>INDEX(FlowMapping!$J$2:$J$875,MATCH(W1510&amp;D1510,FlowMapping!$E$2:$E$875,0))</f>
        <v>unspecified</v>
      </c>
      <c r="F1510" s="61" t="str">
        <f>INDEX(FlowMapping!$M$2:$M$875,MATCH(W1510&amp;D1510,FlowMapping!$E$2:$E$875,0))</f>
        <v>00b8c5b8-8f45-445f-839c-2017fe3ad8b8</v>
      </c>
      <c r="G1510" s="61" t="str">
        <f>INDEX(Activities!$B$2:$B$390,MATCH(H1510,Activities!$C$2:$C$390,0))</f>
        <v>Light truck and utility vehicle manufacturing</v>
      </c>
      <c r="H1510" s="61">
        <v>336112</v>
      </c>
      <c r="I1510" s="61" t="s">
        <v>997</v>
      </c>
      <c r="J1510" s="62">
        <v>1.5594416747492055E-7</v>
      </c>
      <c r="K1510" s="61" t="s">
        <v>2093</v>
      </c>
      <c r="L1510" s="61"/>
      <c r="M1510" s="61"/>
      <c r="N1510" s="61"/>
      <c r="O1510" s="61"/>
      <c r="P1510" s="61"/>
      <c r="Q1510" s="74">
        <v>4.7294197670253508</v>
      </c>
      <c r="R1510" s="61">
        <v>1</v>
      </c>
      <c r="S1510" s="61">
        <v>1</v>
      </c>
      <c r="T1510" s="61">
        <v>1</v>
      </c>
      <c r="U1510" s="61">
        <v>5</v>
      </c>
      <c r="V1510" s="61">
        <v>2013</v>
      </c>
      <c r="W1510" s="61" t="s">
        <v>50</v>
      </c>
      <c r="X1510" s="61" t="s">
        <v>572</v>
      </c>
      <c r="Y1510" s="61"/>
      <c r="AC1510"/>
    </row>
    <row r="1511" spans="2:29" x14ac:dyDescent="0.2">
      <c r="B1511" s="61" t="str">
        <f>INDEX(FlowMapping!$G$2:$G$875,MATCH(W1511&amp;D1511,FlowMapping!$E$2:$E$875,0))</f>
        <v>ethylbenzene</v>
      </c>
      <c r="C1511" s="61">
        <f>INDEX(FlowMapping!$H$2:$H$875,MATCH(W1511&amp;D1511,FlowMapping!$E$2:$E$875,0))</f>
        <v>100414</v>
      </c>
      <c r="D1511" s="61" t="s">
        <v>1003</v>
      </c>
      <c r="E1511" s="61" t="str">
        <f>INDEX(FlowMapping!$J$2:$J$875,MATCH(W1511&amp;D1511,FlowMapping!$E$2:$E$875,0))</f>
        <v>unspecified</v>
      </c>
      <c r="F1511" s="61" t="str">
        <f>INDEX(FlowMapping!$M$2:$M$875,MATCH(W1511&amp;D1511,FlowMapping!$E$2:$E$875,0))</f>
        <v>787591de-0e9e-3f81-a1e5-2df2949f146c</v>
      </c>
      <c r="G1511" s="61" t="str">
        <f>INDEX(Activities!$B$2:$B$390,MATCH(H1511,Activities!$C$2:$C$390,0))</f>
        <v>Light truck and utility vehicle manufacturing</v>
      </c>
      <c r="H1511" s="61">
        <v>336112</v>
      </c>
      <c r="I1511" s="61" t="s">
        <v>997</v>
      </c>
      <c r="J1511" s="62">
        <v>8.321042818811902E-7</v>
      </c>
      <c r="K1511" s="61" t="s">
        <v>2093</v>
      </c>
      <c r="L1511" s="61"/>
      <c r="M1511" s="61"/>
      <c r="N1511" s="61"/>
      <c r="O1511" s="61"/>
      <c r="P1511" s="61"/>
      <c r="Q1511" s="74">
        <v>4.1756139744527641</v>
      </c>
      <c r="R1511" s="61">
        <v>1</v>
      </c>
      <c r="S1511" s="61">
        <v>1</v>
      </c>
      <c r="T1511" s="61">
        <v>1</v>
      </c>
      <c r="U1511" s="61">
        <v>5</v>
      </c>
      <c r="V1511" s="61">
        <v>2013</v>
      </c>
      <c r="W1511" s="61" t="s">
        <v>6</v>
      </c>
      <c r="X1511" s="61" t="s">
        <v>572</v>
      </c>
      <c r="Y1511" s="61"/>
      <c r="AC1511"/>
    </row>
    <row r="1512" spans="2:29" x14ac:dyDescent="0.2">
      <c r="B1512" s="61" t="str">
        <f>INDEX(FlowMapping!$G$2:$G$875,MATCH(W1512&amp;D1512,FlowMapping!$E$2:$E$875,0))</f>
        <v>butanol</v>
      </c>
      <c r="C1512" s="61">
        <f>INDEX(FlowMapping!$H$2:$H$875,MATCH(W1512&amp;D1512,FlowMapping!$E$2:$E$875,0))</f>
        <v>71363</v>
      </c>
      <c r="D1512" s="61" t="s">
        <v>1003</v>
      </c>
      <c r="E1512" s="61" t="str">
        <f>INDEX(FlowMapping!$J$2:$J$875,MATCH(W1512&amp;D1512,FlowMapping!$E$2:$E$875,0))</f>
        <v>unspecified</v>
      </c>
      <c r="F1512" s="61" t="str">
        <f>INDEX(FlowMapping!$M$2:$M$875,MATCH(W1512&amp;D1512,FlowMapping!$E$2:$E$875,0))</f>
        <v>b9a9b2ad-5db3-47aa-81de-3a48ae9ad4ec</v>
      </c>
      <c r="G1512" s="61" t="str">
        <f>INDEX(Activities!$B$2:$B$390,MATCH(H1512,Activities!$C$2:$C$390,0))</f>
        <v>Light truck and utility vehicle manufacturing</v>
      </c>
      <c r="H1512" s="61">
        <v>336112</v>
      </c>
      <c r="I1512" s="61" t="s">
        <v>997</v>
      </c>
      <c r="J1512" s="62">
        <v>3.732428802627945E-6</v>
      </c>
      <c r="K1512" s="61" t="s">
        <v>2093</v>
      </c>
      <c r="L1512" s="61"/>
      <c r="M1512" s="61"/>
      <c r="N1512" s="61"/>
      <c r="O1512" s="61"/>
      <c r="P1512" s="61"/>
      <c r="Q1512" s="74">
        <v>4.8089377343200388</v>
      </c>
      <c r="R1512" s="61">
        <v>1</v>
      </c>
      <c r="S1512" s="61">
        <v>1</v>
      </c>
      <c r="T1512" s="61">
        <v>1</v>
      </c>
      <c r="U1512" s="61">
        <v>5</v>
      </c>
      <c r="V1512" s="61">
        <v>2013</v>
      </c>
      <c r="W1512" s="61" t="s">
        <v>23</v>
      </c>
      <c r="X1512" s="61" t="s">
        <v>572</v>
      </c>
      <c r="Y1512" s="61"/>
      <c r="AC1512"/>
    </row>
    <row r="1513" spans="2:29" x14ac:dyDescent="0.2">
      <c r="B1513" s="61" t="str">
        <f>INDEX(FlowMapping!$G$2:$G$875,MATCH(W1513&amp;D1513,FlowMapping!$E$2:$E$875,0))</f>
        <v>1,2,4-trimethylbenzene</v>
      </c>
      <c r="C1513" s="61">
        <f>INDEX(FlowMapping!$H$2:$H$875,MATCH(W1513&amp;D1513,FlowMapping!$E$2:$E$875,0))</f>
        <v>95636</v>
      </c>
      <c r="D1513" s="61" t="s">
        <v>1003</v>
      </c>
      <c r="E1513" s="61" t="str">
        <f>INDEX(FlowMapping!$J$2:$J$875,MATCH(W1513&amp;D1513,FlowMapping!$E$2:$E$875,0))</f>
        <v>unspecified</v>
      </c>
      <c r="F1513" s="61" t="str">
        <f>INDEX(FlowMapping!$M$2:$M$875,MATCH(W1513&amp;D1513,FlowMapping!$E$2:$E$875,0))</f>
        <v>776e1b2c-6a86-35c1-b2ed-61952ecd792c</v>
      </c>
      <c r="G1513" s="61" t="str">
        <f>INDEX(Activities!$B$2:$B$390,MATCH(H1513,Activities!$C$2:$C$390,0))</f>
        <v>Light truck and utility vehicle manufacturing</v>
      </c>
      <c r="H1513" s="61">
        <v>336112</v>
      </c>
      <c r="I1513" s="61" t="s">
        <v>997</v>
      </c>
      <c r="J1513" s="62">
        <v>3.8717994265527332E-6</v>
      </c>
      <c r="K1513" s="61" t="s">
        <v>2093</v>
      </c>
      <c r="L1513" s="61"/>
      <c r="M1513" s="61"/>
      <c r="N1513" s="61"/>
      <c r="O1513" s="61"/>
      <c r="P1513" s="61"/>
      <c r="Q1513" s="74">
        <v>4.5570818261911716</v>
      </c>
      <c r="R1513" s="61">
        <v>1</v>
      </c>
      <c r="S1513" s="61">
        <v>1</v>
      </c>
      <c r="T1513" s="61">
        <v>1</v>
      </c>
      <c r="U1513" s="61">
        <v>5</v>
      </c>
      <c r="V1513" s="61">
        <v>2013</v>
      </c>
      <c r="W1513" s="61" t="s">
        <v>32</v>
      </c>
      <c r="X1513" s="61" t="s">
        <v>572</v>
      </c>
      <c r="Y1513" s="61"/>
      <c r="AC1513"/>
    </row>
    <row r="1514" spans="2:29" x14ac:dyDescent="0.2">
      <c r="B1514" s="61" t="str">
        <f>INDEX(FlowMapping!$G$2:$G$875,MATCH(W1514&amp;D1514,FlowMapping!$E$2:$E$875,0))</f>
        <v>chromium</v>
      </c>
      <c r="C1514" s="61">
        <f>INDEX(FlowMapping!$H$2:$H$875,MATCH(W1514&amp;D1514,FlowMapping!$E$2:$E$875,0))</f>
        <v>7440473</v>
      </c>
      <c r="D1514" s="61" t="s">
        <v>1003</v>
      </c>
      <c r="E1514" s="61" t="str">
        <f>INDEX(FlowMapping!$J$2:$J$875,MATCH(W1514&amp;D1514,FlowMapping!$E$2:$E$875,0))</f>
        <v>unspecified</v>
      </c>
      <c r="F1514" s="61" t="str">
        <f>INDEX(FlowMapping!$M$2:$M$875,MATCH(W1514&amp;D1514,FlowMapping!$E$2:$E$875,0))</f>
        <v>e142b577-e934-4085-9a07-3983d4d92afb</v>
      </c>
      <c r="G1514" s="61" t="str">
        <f>INDEX(Activities!$B$2:$B$390,MATCH(H1514,Activities!$C$2:$C$390,0))</f>
        <v>Heavy duty truck manufacturing</v>
      </c>
      <c r="H1514" s="61">
        <v>336120</v>
      </c>
      <c r="I1514" s="61" t="s">
        <v>997</v>
      </c>
      <c r="J1514" s="62">
        <v>1.2921186794818218E-10</v>
      </c>
      <c r="K1514" s="61" t="s">
        <v>2093</v>
      </c>
      <c r="L1514" s="61"/>
      <c r="M1514" s="61"/>
      <c r="N1514" s="61"/>
      <c r="O1514" s="61"/>
      <c r="P1514" s="61"/>
      <c r="Q1514" s="74">
        <v>4.1265483800781633</v>
      </c>
      <c r="R1514" s="61">
        <v>1</v>
      </c>
      <c r="S1514" s="61">
        <v>1</v>
      </c>
      <c r="T1514" s="61">
        <v>1</v>
      </c>
      <c r="U1514" s="61">
        <v>4</v>
      </c>
      <c r="V1514" s="61">
        <v>2013</v>
      </c>
      <c r="W1514" s="61" t="s">
        <v>13</v>
      </c>
      <c r="X1514" s="61" t="s">
        <v>572</v>
      </c>
      <c r="Y1514" s="61"/>
      <c r="AC1514"/>
    </row>
    <row r="1515" spans="2:29" x14ac:dyDescent="0.2">
      <c r="B1515" s="61" t="str">
        <f>INDEX(FlowMapping!$G$2:$G$875,MATCH(W1515&amp;D1515,FlowMapping!$E$2:$E$875,0))</f>
        <v>diisocyanates</v>
      </c>
      <c r="C1515" s="61" t="str">
        <f>INDEX(FlowMapping!$H$2:$H$875,MATCH(W1515&amp;D1515,FlowMapping!$E$2:$E$875,0))</f>
        <v/>
      </c>
      <c r="D1515" s="61" t="s">
        <v>1003</v>
      </c>
      <c r="E1515" s="61" t="str">
        <f>INDEX(FlowMapping!$J$2:$J$875,MATCH(W1515&amp;D1515,FlowMapping!$E$2:$E$875,0))</f>
        <v>unspecified</v>
      </c>
      <c r="F1515" s="61" t="str">
        <f>INDEX(FlowMapping!$M$2:$M$875,MATCH(W1515&amp;D1515,FlowMapping!$E$2:$E$875,0))</f>
        <v>63f3fff6-0459-49fd-808a-6fc86fd63f5c</v>
      </c>
      <c r="G1515" s="61" t="str">
        <f>INDEX(Activities!$B$2:$B$390,MATCH(H1515,Activities!$C$2:$C$390,0))</f>
        <v>Heavy duty truck manufacturing</v>
      </c>
      <c r="H1515" s="61">
        <v>336120</v>
      </c>
      <c r="I1515" s="61" t="s">
        <v>997</v>
      </c>
      <c r="J1515" s="62">
        <v>1.7375679063936483E-10</v>
      </c>
      <c r="K1515" s="61" t="s">
        <v>2093</v>
      </c>
      <c r="L1515" s="61"/>
      <c r="M1515" s="61"/>
      <c r="N1515" s="61"/>
      <c r="O1515" s="61"/>
      <c r="P1515" s="61"/>
      <c r="Q1515" s="74">
        <v>3.9778587426406746</v>
      </c>
      <c r="R1515" s="61">
        <v>1</v>
      </c>
      <c r="S1515" s="61">
        <v>1</v>
      </c>
      <c r="T1515" s="61">
        <v>1</v>
      </c>
      <c r="U1515" s="61">
        <v>4</v>
      </c>
      <c r="V1515" s="61">
        <v>2013</v>
      </c>
      <c r="W1515" s="61" t="s">
        <v>51</v>
      </c>
      <c r="X1515" s="61" t="s">
        <v>572</v>
      </c>
      <c r="Y1515" s="61"/>
      <c r="AC1515"/>
    </row>
    <row r="1516" spans="2:29" x14ac:dyDescent="0.2">
      <c r="B1516" s="61" t="str">
        <f>INDEX(FlowMapping!$G$2:$G$875,MATCH(W1516&amp;D1516,FlowMapping!$E$2:$E$875,0))</f>
        <v>1,2,4-trimethylbenzene</v>
      </c>
      <c r="C1516" s="61">
        <f>INDEX(FlowMapping!$H$2:$H$875,MATCH(W1516&amp;D1516,FlowMapping!$E$2:$E$875,0))</f>
        <v>95636</v>
      </c>
      <c r="D1516" s="61" t="s">
        <v>1003</v>
      </c>
      <c r="E1516" s="61" t="str">
        <f>INDEX(FlowMapping!$J$2:$J$875,MATCH(W1516&amp;D1516,FlowMapping!$E$2:$E$875,0))</f>
        <v>unspecified</v>
      </c>
      <c r="F1516" s="61" t="str">
        <f>INDEX(FlowMapping!$M$2:$M$875,MATCH(W1516&amp;D1516,FlowMapping!$E$2:$E$875,0))</f>
        <v>776e1b2c-6a86-35c1-b2ed-61952ecd792c</v>
      </c>
      <c r="G1516" s="61" t="str">
        <f>INDEX(Activities!$B$2:$B$390,MATCH(H1516,Activities!$C$2:$C$390,0))</f>
        <v>Heavy duty truck manufacturing</v>
      </c>
      <c r="H1516" s="61">
        <v>336120</v>
      </c>
      <c r="I1516" s="61" t="s">
        <v>997</v>
      </c>
      <c r="J1516" s="62">
        <v>1.3963727538654411E-9</v>
      </c>
      <c r="K1516" s="61" t="s">
        <v>2093</v>
      </c>
      <c r="L1516" s="61"/>
      <c r="M1516" s="61"/>
      <c r="N1516" s="61"/>
      <c r="O1516" s="61"/>
      <c r="P1516" s="61"/>
      <c r="Q1516" s="74">
        <v>4.5570818261911716</v>
      </c>
      <c r="R1516" s="61">
        <v>1</v>
      </c>
      <c r="S1516" s="61">
        <v>1</v>
      </c>
      <c r="T1516" s="61">
        <v>1</v>
      </c>
      <c r="U1516" s="61">
        <v>4</v>
      </c>
      <c r="V1516" s="61">
        <v>2013</v>
      </c>
      <c r="W1516" s="61" t="s">
        <v>32</v>
      </c>
      <c r="X1516" s="61" t="s">
        <v>572</v>
      </c>
      <c r="Y1516" s="61"/>
      <c r="AC1516"/>
    </row>
    <row r="1517" spans="2:29" x14ac:dyDescent="0.2">
      <c r="B1517" s="61" t="str">
        <f>INDEX(FlowMapping!$G$2:$G$875,MATCH(W1517&amp;D1517,FlowMapping!$E$2:$E$875,0))</f>
        <v>ethylbenzene</v>
      </c>
      <c r="C1517" s="61">
        <f>INDEX(FlowMapping!$H$2:$H$875,MATCH(W1517&amp;D1517,FlowMapping!$E$2:$E$875,0))</f>
        <v>100414</v>
      </c>
      <c r="D1517" s="61" t="s">
        <v>1003</v>
      </c>
      <c r="E1517" s="61" t="str">
        <f>INDEX(FlowMapping!$J$2:$J$875,MATCH(W1517&amp;D1517,FlowMapping!$E$2:$E$875,0))</f>
        <v>unspecified</v>
      </c>
      <c r="F1517" s="61" t="str">
        <f>INDEX(FlowMapping!$M$2:$M$875,MATCH(W1517&amp;D1517,FlowMapping!$E$2:$E$875,0))</f>
        <v>787591de-0e9e-3f81-a1e5-2df2949f146c</v>
      </c>
      <c r="G1517" s="61" t="str">
        <f>INDEX(Activities!$B$2:$B$390,MATCH(H1517,Activities!$C$2:$C$390,0))</f>
        <v>Heavy duty truck manufacturing</v>
      </c>
      <c r="H1517" s="61">
        <v>336120</v>
      </c>
      <c r="I1517" s="61" t="s">
        <v>997</v>
      </c>
      <c r="J1517" s="62">
        <v>5.7861011282908486E-8</v>
      </c>
      <c r="K1517" s="61" t="s">
        <v>2093</v>
      </c>
      <c r="L1517" s="61"/>
      <c r="M1517" s="61"/>
      <c r="N1517" s="61"/>
      <c r="O1517" s="61"/>
      <c r="P1517" s="61"/>
      <c r="Q1517" s="74">
        <v>4.1756139744527641</v>
      </c>
      <c r="R1517" s="61">
        <v>1</v>
      </c>
      <c r="S1517" s="61">
        <v>1</v>
      </c>
      <c r="T1517" s="61">
        <v>1</v>
      </c>
      <c r="U1517" s="61">
        <v>4</v>
      </c>
      <c r="V1517" s="61">
        <v>2013</v>
      </c>
      <c r="W1517" s="61" t="s">
        <v>6</v>
      </c>
      <c r="X1517" s="61" t="s">
        <v>572</v>
      </c>
      <c r="Y1517" s="61"/>
      <c r="AC1517"/>
    </row>
    <row r="1518" spans="2:29" x14ac:dyDescent="0.2">
      <c r="B1518" s="61" t="str">
        <f>INDEX(FlowMapping!$G$2:$G$875,MATCH(W1518&amp;D1518,FlowMapping!$E$2:$E$875,0))</f>
        <v>nitric acid</v>
      </c>
      <c r="C1518" s="61">
        <f>INDEX(FlowMapping!$H$2:$H$875,MATCH(W1518&amp;D1518,FlowMapping!$E$2:$E$875,0))</f>
        <v>7697372</v>
      </c>
      <c r="D1518" s="61" t="s">
        <v>1003</v>
      </c>
      <c r="E1518" s="61" t="str">
        <f>INDEX(FlowMapping!$J$2:$J$875,MATCH(W1518&amp;D1518,FlowMapping!$E$2:$E$875,0))</f>
        <v>unspecified</v>
      </c>
      <c r="F1518" s="61" t="str">
        <f>INDEX(FlowMapping!$M$2:$M$875,MATCH(W1518&amp;D1518,FlowMapping!$E$2:$E$875,0))</f>
        <v>dc084330-5108-4d9c-a7ed-eb3345507f13</v>
      </c>
      <c r="G1518" s="61" t="str">
        <f>INDEX(Activities!$B$2:$B$390,MATCH(H1518,Activities!$C$2:$C$390,0))</f>
        <v>Heavy duty truck manufacturing</v>
      </c>
      <c r="H1518" s="61">
        <v>336120</v>
      </c>
      <c r="I1518" s="61" t="s">
        <v>997</v>
      </c>
      <c r="J1518" s="62">
        <v>1.9587129126619306E-7</v>
      </c>
      <c r="K1518" s="61" t="s">
        <v>2093</v>
      </c>
      <c r="L1518" s="61"/>
      <c r="M1518" s="61"/>
      <c r="N1518" s="61"/>
      <c r="O1518" s="61"/>
      <c r="P1518" s="61"/>
      <c r="Q1518" s="74">
        <v>3.3313508718933869</v>
      </c>
      <c r="R1518" s="61">
        <v>1</v>
      </c>
      <c r="S1518" s="61">
        <v>1</v>
      </c>
      <c r="T1518" s="61">
        <v>1</v>
      </c>
      <c r="U1518" s="61">
        <v>4</v>
      </c>
      <c r="V1518" s="61">
        <v>2013</v>
      </c>
      <c r="W1518" s="61" t="s">
        <v>65</v>
      </c>
      <c r="X1518" s="61" t="s">
        <v>572</v>
      </c>
      <c r="Y1518" s="61"/>
      <c r="AC1518"/>
    </row>
    <row r="1519" spans="2:29" x14ac:dyDescent="0.2">
      <c r="B1519" s="61" t="str">
        <f>INDEX(FlowMapping!$G$2:$G$875,MATCH(W1519&amp;D1519,FlowMapping!$E$2:$E$875,0))</f>
        <v>butanol</v>
      </c>
      <c r="C1519" s="61">
        <f>INDEX(FlowMapping!$H$2:$H$875,MATCH(W1519&amp;D1519,FlowMapping!$E$2:$E$875,0))</f>
        <v>71363</v>
      </c>
      <c r="D1519" s="61" t="s">
        <v>1003</v>
      </c>
      <c r="E1519" s="61" t="str">
        <f>INDEX(FlowMapping!$J$2:$J$875,MATCH(W1519&amp;D1519,FlowMapping!$E$2:$E$875,0))</f>
        <v>unspecified</v>
      </c>
      <c r="F1519" s="61" t="str">
        <f>INDEX(FlowMapping!$M$2:$M$875,MATCH(W1519&amp;D1519,FlowMapping!$E$2:$E$875,0))</f>
        <v>b9a9b2ad-5db3-47aa-81de-3a48ae9ad4ec</v>
      </c>
      <c r="G1519" s="61" t="str">
        <f>INDEX(Activities!$B$2:$B$390,MATCH(H1519,Activities!$C$2:$C$390,0))</f>
        <v>Heavy duty truck manufacturing</v>
      </c>
      <c r="H1519" s="61">
        <v>336120</v>
      </c>
      <c r="I1519" s="61" t="s">
        <v>997</v>
      </c>
      <c r="J1519" s="62">
        <v>7.5287853823652314E-7</v>
      </c>
      <c r="K1519" s="61" t="s">
        <v>2093</v>
      </c>
      <c r="L1519" s="61"/>
      <c r="M1519" s="61"/>
      <c r="N1519" s="61"/>
      <c r="O1519" s="61"/>
      <c r="P1519" s="61"/>
      <c r="Q1519" s="74">
        <v>4.8089377343200388</v>
      </c>
      <c r="R1519" s="61">
        <v>1</v>
      </c>
      <c r="S1519" s="61">
        <v>1</v>
      </c>
      <c r="T1519" s="61">
        <v>1</v>
      </c>
      <c r="U1519" s="61">
        <v>4</v>
      </c>
      <c r="V1519" s="61">
        <v>2013</v>
      </c>
      <c r="W1519" s="61" t="s">
        <v>23</v>
      </c>
      <c r="X1519" s="61" t="s">
        <v>572</v>
      </c>
      <c r="Y1519" s="61"/>
      <c r="AC1519"/>
    </row>
    <row r="1520" spans="2:29" x14ac:dyDescent="0.2">
      <c r="B1520" s="61" t="str">
        <f>INDEX(FlowMapping!$G$2:$G$875,MATCH(W1520&amp;D1520,FlowMapping!$E$2:$E$875,0))</f>
        <v>Ethylene glycol monoethyl ether</v>
      </c>
      <c r="C1520" s="61">
        <f>INDEX(FlowMapping!$H$2:$H$875,MATCH(W1520&amp;D1520,FlowMapping!$E$2:$E$875,0))</f>
        <v>110805</v>
      </c>
      <c r="D1520" s="61" t="s">
        <v>1003</v>
      </c>
      <c r="E1520" s="61" t="str">
        <f>INDEX(FlowMapping!$J$2:$J$875,MATCH(W1520&amp;D1520,FlowMapping!$E$2:$E$875,0))</f>
        <v>unspecified</v>
      </c>
      <c r="F1520" s="61" t="str">
        <f>INDEX(FlowMapping!$M$2:$M$875,MATCH(W1520&amp;D1520,FlowMapping!$E$2:$E$875,0))</f>
        <v>45e23e23-d952-4721-a514-2acfa5bfcab5</v>
      </c>
      <c r="G1520" s="61" t="str">
        <f>INDEX(Activities!$B$2:$B$390,MATCH(H1520,Activities!$C$2:$C$390,0))</f>
        <v>Heavy duty truck manufacturing</v>
      </c>
      <c r="H1520" s="61">
        <v>336120</v>
      </c>
      <c r="I1520" s="61" t="s">
        <v>997</v>
      </c>
      <c r="J1520" s="62">
        <v>7.6689141209360645E-7</v>
      </c>
      <c r="K1520" s="61" t="s">
        <v>2093</v>
      </c>
      <c r="L1520" s="61"/>
      <c r="M1520" s="61"/>
      <c r="N1520" s="61"/>
      <c r="O1520" s="61"/>
      <c r="P1520" s="61"/>
      <c r="Q1520" s="74">
        <v>4.8068611195233943</v>
      </c>
      <c r="R1520" s="61">
        <v>1</v>
      </c>
      <c r="S1520" s="61">
        <v>1</v>
      </c>
      <c r="T1520" s="61">
        <v>1</v>
      </c>
      <c r="U1520" s="61">
        <v>4</v>
      </c>
      <c r="V1520" s="61">
        <v>2013</v>
      </c>
      <c r="W1520" s="61" t="s">
        <v>89</v>
      </c>
      <c r="X1520" s="61" t="s">
        <v>572</v>
      </c>
      <c r="Y1520" s="61"/>
      <c r="AC1520"/>
    </row>
    <row r="1521" spans="2:29" x14ac:dyDescent="0.2">
      <c r="B1521" s="61" t="str">
        <f>INDEX(FlowMapping!$G$2:$G$875,MATCH(W1521&amp;D1521,FlowMapping!$E$2:$E$875,0))</f>
        <v>copper</v>
      </c>
      <c r="C1521" s="61">
        <f>INDEX(FlowMapping!$H$2:$H$875,MATCH(W1521&amp;D1521,FlowMapping!$E$2:$E$875,0))</f>
        <v>7440508</v>
      </c>
      <c r="D1521" s="61" t="s">
        <v>1003</v>
      </c>
      <c r="E1521" s="61" t="str">
        <f>INDEX(FlowMapping!$J$2:$J$875,MATCH(W1521&amp;D1521,FlowMapping!$E$2:$E$875,0))</f>
        <v>unspecified</v>
      </c>
      <c r="F1521" s="61" t="str">
        <f>INDEX(FlowMapping!$M$2:$M$875,MATCH(W1521&amp;D1521,FlowMapping!$E$2:$E$875,0))</f>
        <v>ec8144d6-d123-43b1-9c17-a295422a0498</v>
      </c>
      <c r="G1521" s="61" t="str">
        <f>INDEX(Activities!$B$2:$B$390,MATCH(H1521,Activities!$C$2:$C$390,0))</f>
        <v>Motor vehicle body manufacturing</v>
      </c>
      <c r="H1521" s="61">
        <v>336211</v>
      </c>
      <c r="I1521" s="61" t="s">
        <v>997</v>
      </c>
      <c r="J1521" s="62">
        <v>1.396319383825417E-9</v>
      </c>
      <c r="K1521" s="61" t="s">
        <v>2093</v>
      </c>
      <c r="L1521" s="61"/>
      <c r="M1521" s="61"/>
      <c r="N1521" s="61"/>
      <c r="O1521" s="61"/>
      <c r="P1521" s="61"/>
      <c r="Q1521" s="74">
        <v>3.6565374211799746</v>
      </c>
      <c r="R1521" s="61">
        <v>1</v>
      </c>
      <c r="S1521" s="61">
        <v>1</v>
      </c>
      <c r="T1521" s="61">
        <v>1</v>
      </c>
      <c r="U1521" s="61">
        <v>5</v>
      </c>
      <c r="V1521" s="61">
        <v>2013</v>
      </c>
      <c r="W1521" s="61" t="s">
        <v>25</v>
      </c>
      <c r="X1521" s="61" t="s">
        <v>572</v>
      </c>
      <c r="Y1521" s="61"/>
      <c r="AC1521"/>
    </row>
    <row r="1522" spans="2:29" x14ac:dyDescent="0.2">
      <c r="B1522" s="61" t="str">
        <f>INDEX(FlowMapping!$G$2:$G$875,MATCH(W1522&amp;D1522,FlowMapping!$E$2:$E$875,0))</f>
        <v>chromium</v>
      </c>
      <c r="C1522" s="61">
        <f>INDEX(FlowMapping!$H$2:$H$875,MATCH(W1522&amp;D1522,FlowMapping!$E$2:$E$875,0))</f>
        <v>7440473</v>
      </c>
      <c r="D1522" s="61" t="s">
        <v>1003</v>
      </c>
      <c r="E1522" s="61" t="str">
        <f>INDEX(FlowMapping!$J$2:$J$875,MATCH(W1522&amp;D1522,FlowMapping!$E$2:$E$875,0))</f>
        <v>unspecified</v>
      </c>
      <c r="F1522" s="61" t="str">
        <f>INDEX(FlowMapping!$M$2:$M$875,MATCH(W1522&amp;D1522,FlowMapping!$E$2:$E$875,0))</f>
        <v>e142b577-e934-4085-9a07-3983d4d92afb</v>
      </c>
      <c r="G1522" s="61" t="str">
        <f>INDEX(Activities!$B$2:$B$390,MATCH(H1522,Activities!$C$2:$C$390,0))</f>
        <v>Motor vehicle body manufacturing</v>
      </c>
      <c r="H1522" s="61">
        <v>336211</v>
      </c>
      <c r="I1522" s="61" t="s">
        <v>997</v>
      </c>
      <c r="J1522" s="62">
        <v>3.7595812066752242E-9</v>
      </c>
      <c r="K1522" s="61" t="s">
        <v>2093</v>
      </c>
      <c r="L1522" s="61"/>
      <c r="M1522" s="61"/>
      <c r="N1522" s="61"/>
      <c r="O1522" s="61"/>
      <c r="P1522" s="61"/>
      <c r="Q1522" s="74">
        <v>4.1265483800781633</v>
      </c>
      <c r="R1522" s="61">
        <v>1</v>
      </c>
      <c r="S1522" s="61">
        <v>1</v>
      </c>
      <c r="T1522" s="61">
        <v>1</v>
      </c>
      <c r="U1522" s="61">
        <v>5</v>
      </c>
      <c r="V1522" s="61">
        <v>2013</v>
      </c>
      <c r="W1522" s="61" t="s">
        <v>13</v>
      </c>
      <c r="X1522" s="61" t="s">
        <v>572</v>
      </c>
      <c r="Y1522" s="61"/>
      <c r="AC1522"/>
    </row>
    <row r="1523" spans="2:29" x14ac:dyDescent="0.2">
      <c r="B1523" s="61" t="str">
        <f>INDEX(FlowMapping!$G$2:$G$875,MATCH(W1523&amp;D1523,FlowMapping!$E$2:$E$875,0))</f>
        <v>ethylbenzene</v>
      </c>
      <c r="C1523" s="61">
        <f>INDEX(FlowMapping!$H$2:$H$875,MATCH(W1523&amp;D1523,FlowMapping!$E$2:$E$875,0))</f>
        <v>100414</v>
      </c>
      <c r="D1523" s="61" t="s">
        <v>1003</v>
      </c>
      <c r="E1523" s="61" t="str">
        <f>INDEX(FlowMapping!$J$2:$J$875,MATCH(W1523&amp;D1523,FlowMapping!$E$2:$E$875,0))</f>
        <v>unspecified</v>
      </c>
      <c r="F1523" s="61" t="str">
        <f>INDEX(FlowMapping!$M$2:$M$875,MATCH(W1523&amp;D1523,FlowMapping!$E$2:$E$875,0))</f>
        <v>787591de-0e9e-3f81-a1e5-2df2949f146c</v>
      </c>
      <c r="G1523" s="61" t="str">
        <f>INDEX(Activities!$B$2:$B$390,MATCH(H1523,Activities!$C$2:$C$390,0))</f>
        <v>Motor vehicle body manufacturing</v>
      </c>
      <c r="H1523" s="61">
        <v>336211</v>
      </c>
      <c r="I1523" s="61" t="s">
        <v>997</v>
      </c>
      <c r="J1523" s="62">
        <v>1.8105056780487803E-8</v>
      </c>
      <c r="K1523" s="61" t="s">
        <v>2093</v>
      </c>
      <c r="L1523" s="61"/>
      <c r="M1523" s="61"/>
      <c r="N1523" s="61"/>
      <c r="O1523" s="61"/>
      <c r="P1523" s="61"/>
      <c r="Q1523" s="74">
        <v>4.1756139744527641</v>
      </c>
      <c r="R1523" s="61">
        <v>1</v>
      </c>
      <c r="S1523" s="61">
        <v>1</v>
      </c>
      <c r="T1523" s="61">
        <v>1</v>
      </c>
      <c r="U1523" s="61">
        <v>5</v>
      </c>
      <c r="V1523" s="61">
        <v>2013</v>
      </c>
      <c r="W1523" s="61" t="s">
        <v>6</v>
      </c>
      <c r="X1523" s="61" t="s">
        <v>572</v>
      </c>
      <c r="Y1523" s="61"/>
      <c r="AC1523"/>
    </row>
    <row r="1524" spans="2:29" x14ac:dyDescent="0.2">
      <c r="B1524" s="61" t="str">
        <f>INDEX(FlowMapping!$G$2:$G$875,MATCH(W1524&amp;D1524,FlowMapping!$E$2:$E$875,0))</f>
        <v>diisocyanates</v>
      </c>
      <c r="C1524" s="61" t="str">
        <f>INDEX(FlowMapping!$H$2:$H$875,MATCH(W1524&amp;D1524,FlowMapping!$E$2:$E$875,0))</f>
        <v/>
      </c>
      <c r="D1524" s="61" t="s">
        <v>1003</v>
      </c>
      <c r="E1524" s="61" t="str">
        <f>INDEX(FlowMapping!$J$2:$J$875,MATCH(W1524&amp;D1524,FlowMapping!$E$2:$E$875,0))</f>
        <v>unspecified</v>
      </c>
      <c r="F1524" s="61" t="str">
        <f>INDEX(FlowMapping!$M$2:$M$875,MATCH(W1524&amp;D1524,FlowMapping!$E$2:$E$875,0))</f>
        <v>63f3fff6-0459-49fd-808a-6fc86fd63f5c</v>
      </c>
      <c r="G1524" s="61" t="str">
        <f>INDEX(Activities!$B$2:$B$390,MATCH(H1524,Activities!$C$2:$C$390,0))</f>
        <v>Motor vehicle body manufacturing</v>
      </c>
      <c r="H1524" s="61">
        <v>336211</v>
      </c>
      <c r="I1524" s="61" t="s">
        <v>997</v>
      </c>
      <c r="J1524" s="62">
        <v>3.3612835286264441E-8</v>
      </c>
      <c r="K1524" s="61" t="s">
        <v>2093</v>
      </c>
      <c r="L1524" s="61"/>
      <c r="M1524" s="61"/>
      <c r="N1524" s="61"/>
      <c r="O1524" s="61"/>
      <c r="P1524" s="61"/>
      <c r="Q1524" s="74">
        <v>3.9778587426406746</v>
      </c>
      <c r="R1524" s="61">
        <v>1</v>
      </c>
      <c r="S1524" s="61">
        <v>1</v>
      </c>
      <c r="T1524" s="61">
        <v>1</v>
      </c>
      <c r="U1524" s="61">
        <v>5</v>
      </c>
      <c r="V1524" s="61">
        <v>2013</v>
      </c>
      <c r="W1524" s="61" t="s">
        <v>51</v>
      </c>
      <c r="X1524" s="61" t="s">
        <v>572</v>
      </c>
      <c r="Y1524" s="61"/>
      <c r="AC1524"/>
    </row>
    <row r="1525" spans="2:29" x14ac:dyDescent="0.2">
      <c r="B1525" s="61" t="str">
        <f>INDEX(FlowMapping!$G$2:$G$875,MATCH(W1525&amp;D1525,FlowMapping!$E$2:$E$875,0))</f>
        <v>dicyclopentadiene</v>
      </c>
      <c r="C1525" s="61">
        <f>INDEX(FlowMapping!$H$2:$H$875,MATCH(W1525&amp;D1525,FlowMapping!$E$2:$E$875,0))</f>
        <v>77736</v>
      </c>
      <c r="D1525" s="61" t="s">
        <v>1003</v>
      </c>
      <c r="E1525" s="61" t="str">
        <f>INDEX(FlowMapping!$J$2:$J$875,MATCH(W1525&amp;D1525,FlowMapping!$E$2:$E$875,0))</f>
        <v>unspecified</v>
      </c>
      <c r="F1525" s="61" t="str">
        <f>INDEX(FlowMapping!$M$2:$M$875,MATCH(W1525&amp;D1525,FlowMapping!$E$2:$E$875,0))</f>
        <v>0e671ec4-8baa-4df6-9431-d4361e102118</v>
      </c>
      <c r="G1525" s="61" t="str">
        <f>INDEX(Activities!$B$2:$B$390,MATCH(H1525,Activities!$C$2:$C$390,0))</f>
        <v>Motor vehicle body manufacturing</v>
      </c>
      <c r="H1525" s="61">
        <v>336211</v>
      </c>
      <c r="I1525" s="61" t="s">
        <v>997</v>
      </c>
      <c r="J1525" s="62">
        <v>8.8352041078305535E-8</v>
      </c>
      <c r="K1525" s="61" t="s">
        <v>2093</v>
      </c>
      <c r="L1525" s="61"/>
      <c r="M1525" s="61"/>
      <c r="N1525" s="61"/>
      <c r="O1525" s="61"/>
      <c r="P1525" s="61"/>
      <c r="Q1525" s="74">
        <v>3.714656259588673</v>
      </c>
      <c r="R1525" s="61">
        <v>1</v>
      </c>
      <c r="S1525" s="61">
        <v>1</v>
      </c>
      <c r="T1525" s="61">
        <v>1</v>
      </c>
      <c r="U1525" s="61">
        <v>5</v>
      </c>
      <c r="V1525" s="61">
        <v>2013</v>
      </c>
      <c r="W1525" s="61" t="s">
        <v>145</v>
      </c>
      <c r="X1525" s="61" t="s">
        <v>572</v>
      </c>
      <c r="Y1525" s="61"/>
      <c r="AC1525"/>
    </row>
    <row r="1526" spans="2:29" x14ac:dyDescent="0.2">
      <c r="B1526" s="61" t="str">
        <f>INDEX(FlowMapping!$G$2:$G$875,MATCH(W1526&amp;D1526,FlowMapping!$E$2:$E$875,0))</f>
        <v>1,2,4-trimethylbenzene</v>
      </c>
      <c r="C1526" s="61">
        <f>INDEX(FlowMapping!$H$2:$H$875,MATCH(W1526&amp;D1526,FlowMapping!$E$2:$E$875,0))</f>
        <v>95636</v>
      </c>
      <c r="D1526" s="61" t="s">
        <v>1003</v>
      </c>
      <c r="E1526" s="61" t="str">
        <f>INDEX(FlowMapping!$J$2:$J$875,MATCH(W1526&amp;D1526,FlowMapping!$E$2:$E$875,0))</f>
        <v>unspecified</v>
      </c>
      <c r="F1526" s="61" t="str">
        <f>INDEX(FlowMapping!$M$2:$M$875,MATCH(W1526&amp;D1526,FlowMapping!$E$2:$E$875,0))</f>
        <v>776e1b2c-6a86-35c1-b2ed-61952ecd792c</v>
      </c>
      <c r="G1526" s="61" t="str">
        <f>INDEX(Activities!$B$2:$B$390,MATCH(H1526,Activities!$C$2:$C$390,0))</f>
        <v>Motor vehicle body manufacturing</v>
      </c>
      <c r="H1526" s="61">
        <v>336211</v>
      </c>
      <c r="I1526" s="61" t="s">
        <v>997</v>
      </c>
      <c r="J1526" s="62">
        <v>6.5131357642105269E-7</v>
      </c>
      <c r="K1526" s="61" t="s">
        <v>2093</v>
      </c>
      <c r="L1526" s="61"/>
      <c r="M1526" s="61"/>
      <c r="N1526" s="61"/>
      <c r="O1526" s="61"/>
      <c r="P1526" s="61"/>
      <c r="Q1526" s="74">
        <v>4.5570818261911716</v>
      </c>
      <c r="R1526" s="61">
        <v>1</v>
      </c>
      <c r="S1526" s="61">
        <v>1</v>
      </c>
      <c r="T1526" s="61">
        <v>1</v>
      </c>
      <c r="U1526" s="61">
        <v>5</v>
      </c>
      <c r="V1526" s="61">
        <v>2013</v>
      </c>
      <c r="W1526" s="61" t="s">
        <v>32</v>
      </c>
      <c r="X1526" s="61" t="s">
        <v>572</v>
      </c>
      <c r="Y1526" s="61"/>
      <c r="AC1526"/>
    </row>
    <row r="1527" spans="2:29" x14ac:dyDescent="0.2">
      <c r="B1527" s="61" t="str">
        <f>INDEX(FlowMapping!$G$2:$G$875,MATCH(W1527&amp;D1527,FlowMapping!$E$2:$E$875,0))</f>
        <v>cyclohexane</v>
      </c>
      <c r="C1527" s="61">
        <f>INDEX(FlowMapping!$H$2:$H$875,MATCH(W1527&amp;D1527,FlowMapping!$E$2:$E$875,0))</f>
        <v>110827</v>
      </c>
      <c r="D1527" s="61" t="s">
        <v>1003</v>
      </c>
      <c r="E1527" s="61" t="str">
        <f>INDEX(FlowMapping!$J$2:$J$875,MATCH(W1527&amp;D1527,FlowMapping!$E$2:$E$875,0))</f>
        <v>unspecified</v>
      </c>
      <c r="F1527" s="61" t="str">
        <f>INDEX(FlowMapping!$M$2:$M$875,MATCH(W1527&amp;D1527,FlowMapping!$E$2:$E$875,0))</f>
        <v>165aaeac-93d1-4afd-adf2-e3d6c0eaf629</v>
      </c>
      <c r="G1527" s="61" t="str">
        <f>INDEX(Activities!$B$2:$B$390,MATCH(H1527,Activities!$C$2:$C$390,0))</f>
        <v>Motor vehicle body manufacturing</v>
      </c>
      <c r="H1527" s="61">
        <v>336211</v>
      </c>
      <c r="I1527" s="61" t="s">
        <v>997</v>
      </c>
      <c r="J1527" s="62">
        <v>8.9437115553273421E-7</v>
      </c>
      <c r="K1527" s="61" t="s">
        <v>2093</v>
      </c>
      <c r="L1527" s="61"/>
      <c r="M1527" s="61"/>
      <c r="N1527" s="61"/>
      <c r="O1527" s="61"/>
      <c r="P1527" s="61"/>
      <c r="Q1527" s="74">
        <v>4.1111128032622766</v>
      </c>
      <c r="R1527" s="61">
        <v>1</v>
      </c>
      <c r="S1527" s="61">
        <v>1</v>
      </c>
      <c r="T1527" s="61">
        <v>1</v>
      </c>
      <c r="U1527" s="61">
        <v>5</v>
      </c>
      <c r="V1527" s="61">
        <v>2013</v>
      </c>
      <c r="W1527" s="61" t="s">
        <v>30</v>
      </c>
      <c r="X1527" s="61" t="s">
        <v>572</v>
      </c>
      <c r="Y1527" s="61"/>
      <c r="AC1527"/>
    </row>
    <row r="1528" spans="2:29" x14ac:dyDescent="0.2">
      <c r="B1528" s="61" t="str">
        <f>INDEX(FlowMapping!$G$2:$G$875,MATCH(W1528&amp;D1528,FlowMapping!$E$2:$E$875,0))</f>
        <v>butanol</v>
      </c>
      <c r="C1528" s="61">
        <f>INDEX(FlowMapping!$H$2:$H$875,MATCH(W1528&amp;D1528,FlowMapping!$E$2:$E$875,0))</f>
        <v>71363</v>
      </c>
      <c r="D1528" s="61" t="s">
        <v>1003</v>
      </c>
      <c r="E1528" s="61" t="str">
        <f>INDEX(FlowMapping!$J$2:$J$875,MATCH(W1528&amp;D1528,FlowMapping!$E$2:$E$875,0))</f>
        <v>unspecified</v>
      </c>
      <c r="F1528" s="61" t="str">
        <f>INDEX(FlowMapping!$M$2:$M$875,MATCH(W1528&amp;D1528,FlowMapping!$E$2:$E$875,0))</f>
        <v>b9a9b2ad-5db3-47aa-81de-3a48ae9ad4ec</v>
      </c>
      <c r="G1528" s="61" t="str">
        <f>INDEX(Activities!$B$2:$B$390,MATCH(H1528,Activities!$C$2:$C$390,0))</f>
        <v>Motor vehicle body manufacturing</v>
      </c>
      <c r="H1528" s="61">
        <v>336211</v>
      </c>
      <c r="I1528" s="61" t="s">
        <v>997</v>
      </c>
      <c r="J1528" s="62">
        <v>3.5600676165750963E-6</v>
      </c>
      <c r="K1528" s="61" t="s">
        <v>2093</v>
      </c>
      <c r="L1528" s="61"/>
      <c r="M1528" s="61"/>
      <c r="N1528" s="61"/>
      <c r="O1528" s="61"/>
      <c r="P1528" s="61"/>
      <c r="Q1528" s="74">
        <v>4.8089377343200388</v>
      </c>
      <c r="R1528" s="61">
        <v>1</v>
      </c>
      <c r="S1528" s="61">
        <v>1</v>
      </c>
      <c r="T1528" s="61">
        <v>1</v>
      </c>
      <c r="U1528" s="61">
        <v>5</v>
      </c>
      <c r="V1528" s="61">
        <v>2013</v>
      </c>
      <c r="W1528" s="61" t="s">
        <v>23</v>
      </c>
      <c r="X1528" s="61" t="s">
        <v>572</v>
      </c>
      <c r="Y1528" s="61"/>
      <c r="AC1528"/>
    </row>
    <row r="1529" spans="2:29" x14ac:dyDescent="0.2">
      <c r="B1529" s="61" t="str">
        <f>INDEX(FlowMapping!$G$2:$G$875,MATCH(W1529&amp;D1529,FlowMapping!$E$2:$E$875,0))</f>
        <v>Ethylene glycol monoethyl ether</v>
      </c>
      <c r="C1529" s="61">
        <f>INDEX(FlowMapping!$H$2:$H$875,MATCH(W1529&amp;D1529,FlowMapping!$E$2:$E$875,0))</f>
        <v>110805</v>
      </c>
      <c r="D1529" s="61" t="s">
        <v>1003</v>
      </c>
      <c r="E1529" s="61" t="str">
        <f>INDEX(FlowMapping!$J$2:$J$875,MATCH(W1529&amp;D1529,FlowMapping!$E$2:$E$875,0))</f>
        <v>unspecified</v>
      </c>
      <c r="F1529" s="61" t="str">
        <f>INDEX(FlowMapping!$M$2:$M$875,MATCH(W1529&amp;D1529,FlowMapping!$E$2:$E$875,0))</f>
        <v>45e23e23-d952-4721-a514-2acfa5bfcab5</v>
      </c>
      <c r="G1529" s="61" t="str">
        <f>INDEX(Activities!$B$2:$B$390,MATCH(H1529,Activities!$C$2:$C$390,0))</f>
        <v>Motor vehicle body manufacturing</v>
      </c>
      <c r="H1529" s="61">
        <v>336211</v>
      </c>
      <c r="I1529" s="61" t="s">
        <v>997</v>
      </c>
      <c r="J1529" s="62">
        <v>3.9119558656944801E-6</v>
      </c>
      <c r="K1529" s="61" t="s">
        <v>2093</v>
      </c>
      <c r="L1529" s="61"/>
      <c r="M1529" s="61"/>
      <c r="N1529" s="61"/>
      <c r="O1529" s="61"/>
      <c r="P1529" s="61"/>
      <c r="Q1529" s="74">
        <v>4.8068611195233943</v>
      </c>
      <c r="R1529" s="61">
        <v>1</v>
      </c>
      <c r="S1529" s="61">
        <v>1</v>
      </c>
      <c r="T1529" s="61">
        <v>1</v>
      </c>
      <c r="U1529" s="61">
        <v>5</v>
      </c>
      <c r="V1529" s="61">
        <v>2013</v>
      </c>
      <c r="W1529" s="61" t="s">
        <v>89</v>
      </c>
      <c r="X1529" s="61" t="s">
        <v>572</v>
      </c>
      <c r="Y1529" s="61"/>
      <c r="AC1529"/>
    </row>
    <row r="1530" spans="2:29" x14ac:dyDescent="0.2">
      <c r="B1530" s="61" t="str">
        <f>INDEX(FlowMapping!$G$2:$G$875,MATCH(W1530&amp;D1530,FlowMapping!$E$2:$E$875,0))</f>
        <v>ethylbenzene</v>
      </c>
      <c r="C1530" s="61">
        <f>INDEX(FlowMapping!$H$2:$H$875,MATCH(W1530&amp;D1530,FlowMapping!$E$2:$E$875,0))</f>
        <v>100414</v>
      </c>
      <c r="D1530" s="61" t="s">
        <v>1003</v>
      </c>
      <c r="E1530" s="61" t="str">
        <f>INDEX(FlowMapping!$J$2:$J$875,MATCH(W1530&amp;D1530,FlowMapping!$E$2:$E$875,0))</f>
        <v>unspecified</v>
      </c>
      <c r="F1530" s="61" t="str">
        <f>INDEX(FlowMapping!$M$2:$M$875,MATCH(W1530&amp;D1530,FlowMapping!$E$2:$E$875,0))</f>
        <v>787591de-0e9e-3f81-a1e5-2df2949f146c</v>
      </c>
      <c r="G1530" s="61" t="str">
        <f>INDEX(Activities!$B$2:$B$390,MATCH(H1530,Activities!$C$2:$C$390,0))</f>
        <v>Truck trailer manufacturing</v>
      </c>
      <c r="H1530" s="61">
        <v>336212</v>
      </c>
      <c r="I1530" s="61" t="s">
        <v>997</v>
      </c>
      <c r="J1530" s="62">
        <v>5.5384615384615381E-10</v>
      </c>
      <c r="K1530" s="61" t="s">
        <v>2093</v>
      </c>
      <c r="L1530" s="61"/>
      <c r="M1530" s="61"/>
      <c r="N1530" s="61"/>
      <c r="O1530" s="61"/>
      <c r="P1530" s="61"/>
      <c r="Q1530" s="74">
        <v>4.1756139744527641</v>
      </c>
      <c r="R1530" s="61">
        <v>1</v>
      </c>
      <c r="S1530" s="61">
        <v>1</v>
      </c>
      <c r="T1530" s="61">
        <v>1</v>
      </c>
      <c r="U1530" s="61">
        <v>5</v>
      </c>
      <c r="V1530" s="61">
        <v>2013</v>
      </c>
      <c r="W1530" s="61" t="s">
        <v>6</v>
      </c>
      <c r="X1530" s="61" t="s">
        <v>572</v>
      </c>
      <c r="Y1530" s="61"/>
      <c r="AC1530"/>
    </row>
    <row r="1531" spans="2:29" x14ac:dyDescent="0.2">
      <c r="B1531" s="61" t="str">
        <f>INDEX(FlowMapping!$G$2:$G$875,MATCH(W1531&amp;D1531,FlowMapping!$E$2:$E$875,0))</f>
        <v>copper</v>
      </c>
      <c r="C1531" s="61">
        <f>INDEX(FlowMapping!$H$2:$H$875,MATCH(W1531&amp;D1531,FlowMapping!$E$2:$E$875,0))</f>
        <v>7440508</v>
      </c>
      <c r="D1531" s="61" t="s">
        <v>1003</v>
      </c>
      <c r="E1531" s="61" t="str">
        <f>INDEX(FlowMapping!$J$2:$J$875,MATCH(W1531&amp;D1531,FlowMapping!$E$2:$E$875,0))</f>
        <v>unspecified</v>
      </c>
      <c r="F1531" s="61" t="str">
        <f>INDEX(FlowMapping!$M$2:$M$875,MATCH(W1531&amp;D1531,FlowMapping!$E$2:$E$875,0))</f>
        <v>ec8144d6-d123-43b1-9c17-a295422a0498</v>
      </c>
      <c r="G1531" s="61" t="str">
        <f>INDEX(Activities!$B$2:$B$390,MATCH(H1531,Activities!$C$2:$C$390,0))</f>
        <v>Truck trailer manufacturing</v>
      </c>
      <c r="H1531" s="61">
        <v>336212</v>
      </c>
      <c r="I1531" s="61" t="s">
        <v>997</v>
      </c>
      <c r="J1531" s="62">
        <v>7.6541538461538462E-8</v>
      </c>
      <c r="K1531" s="61" t="s">
        <v>2093</v>
      </c>
      <c r="L1531" s="61"/>
      <c r="M1531" s="61"/>
      <c r="N1531" s="61"/>
      <c r="O1531" s="61"/>
      <c r="P1531" s="61"/>
      <c r="Q1531" s="74">
        <v>3.6565374211799746</v>
      </c>
      <c r="R1531" s="61">
        <v>1</v>
      </c>
      <c r="S1531" s="61">
        <v>1</v>
      </c>
      <c r="T1531" s="61">
        <v>1</v>
      </c>
      <c r="U1531" s="61">
        <v>5</v>
      </c>
      <c r="V1531" s="61">
        <v>2013</v>
      </c>
      <c r="W1531" s="61" t="s">
        <v>25</v>
      </c>
      <c r="X1531" s="61" t="s">
        <v>572</v>
      </c>
      <c r="Y1531" s="61"/>
      <c r="AC1531"/>
    </row>
    <row r="1532" spans="2:29" x14ac:dyDescent="0.2">
      <c r="B1532" s="61" t="str">
        <f>INDEX(FlowMapping!$G$2:$G$875,MATCH(W1532&amp;D1532,FlowMapping!$E$2:$E$875,0))</f>
        <v>diisocyanates</v>
      </c>
      <c r="C1532" s="61" t="str">
        <f>INDEX(FlowMapping!$H$2:$H$875,MATCH(W1532&amp;D1532,FlowMapping!$E$2:$E$875,0))</f>
        <v/>
      </c>
      <c r="D1532" s="61" t="s">
        <v>1003</v>
      </c>
      <c r="E1532" s="61" t="str">
        <f>INDEX(FlowMapping!$J$2:$J$875,MATCH(W1532&amp;D1532,FlowMapping!$E$2:$E$875,0))</f>
        <v>unspecified</v>
      </c>
      <c r="F1532" s="61" t="str">
        <f>INDEX(FlowMapping!$M$2:$M$875,MATCH(W1532&amp;D1532,FlowMapping!$E$2:$E$875,0))</f>
        <v>63f3fff6-0459-49fd-808a-6fc86fd63f5c</v>
      </c>
      <c r="G1532" s="61" t="str">
        <f>INDEX(Activities!$B$2:$B$390,MATCH(H1532,Activities!$C$2:$C$390,0))</f>
        <v>Truck trailer manufacturing</v>
      </c>
      <c r="H1532" s="61">
        <v>336212</v>
      </c>
      <c r="I1532" s="61" t="s">
        <v>997</v>
      </c>
      <c r="J1532" s="62">
        <v>9.1561015384615397E-8</v>
      </c>
      <c r="K1532" s="61" t="s">
        <v>2093</v>
      </c>
      <c r="L1532" s="61"/>
      <c r="M1532" s="61"/>
      <c r="N1532" s="61"/>
      <c r="O1532" s="61"/>
      <c r="P1532" s="61"/>
      <c r="Q1532" s="74">
        <v>3.9778587426406746</v>
      </c>
      <c r="R1532" s="61">
        <v>1</v>
      </c>
      <c r="S1532" s="61">
        <v>1</v>
      </c>
      <c r="T1532" s="61">
        <v>1</v>
      </c>
      <c r="U1532" s="61">
        <v>5</v>
      </c>
      <c r="V1532" s="61">
        <v>2013</v>
      </c>
      <c r="W1532" s="61" t="s">
        <v>51</v>
      </c>
      <c r="X1532" s="61" t="s">
        <v>572</v>
      </c>
      <c r="Y1532" s="61"/>
      <c r="AC1532"/>
    </row>
    <row r="1533" spans="2:29" x14ac:dyDescent="0.2">
      <c r="B1533" s="61" t="str">
        <f>INDEX(FlowMapping!$G$2:$G$875,MATCH(W1533&amp;D1533,FlowMapping!$E$2:$E$875,0))</f>
        <v>chromium</v>
      </c>
      <c r="C1533" s="61">
        <f>INDEX(FlowMapping!$H$2:$H$875,MATCH(W1533&amp;D1533,FlowMapping!$E$2:$E$875,0))</f>
        <v>7440473</v>
      </c>
      <c r="D1533" s="61" t="s">
        <v>1003</v>
      </c>
      <c r="E1533" s="61" t="str">
        <f>INDEX(FlowMapping!$J$2:$J$875,MATCH(W1533&amp;D1533,FlowMapping!$E$2:$E$875,0))</f>
        <v>unspecified</v>
      </c>
      <c r="F1533" s="61" t="str">
        <f>INDEX(FlowMapping!$M$2:$M$875,MATCH(W1533&amp;D1533,FlowMapping!$E$2:$E$875,0))</f>
        <v>e142b577-e934-4085-9a07-3983d4d92afb</v>
      </c>
      <c r="G1533" s="61" t="str">
        <f>INDEX(Activities!$B$2:$B$390,MATCH(H1533,Activities!$C$2:$C$390,0))</f>
        <v>Truck trailer manufacturing</v>
      </c>
      <c r="H1533" s="61">
        <v>336212</v>
      </c>
      <c r="I1533" s="61" t="s">
        <v>997</v>
      </c>
      <c r="J1533" s="62">
        <v>3.7926276923076911E-7</v>
      </c>
      <c r="K1533" s="61" t="s">
        <v>2093</v>
      </c>
      <c r="L1533" s="61"/>
      <c r="M1533" s="61"/>
      <c r="N1533" s="61"/>
      <c r="O1533" s="61"/>
      <c r="P1533" s="61"/>
      <c r="Q1533" s="74">
        <v>4.1265483800781633</v>
      </c>
      <c r="R1533" s="61">
        <v>1</v>
      </c>
      <c r="S1533" s="61">
        <v>1</v>
      </c>
      <c r="T1533" s="61">
        <v>1</v>
      </c>
      <c r="U1533" s="61">
        <v>5</v>
      </c>
      <c r="V1533" s="61">
        <v>2013</v>
      </c>
      <c r="W1533" s="61" t="s">
        <v>13</v>
      </c>
      <c r="X1533" s="61" t="s">
        <v>572</v>
      </c>
      <c r="Y1533" s="61"/>
      <c r="AC1533"/>
    </row>
    <row r="1534" spans="2:29" x14ac:dyDescent="0.2">
      <c r="B1534" s="61" t="str">
        <f>INDEX(FlowMapping!$G$2:$G$875,MATCH(W1534&amp;D1534,FlowMapping!$E$2:$E$875,0))</f>
        <v>1,2,4-trimethylbenzene</v>
      </c>
      <c r="C1534" s="61">
        <f>INDEX(FlowMapping!$H$2:$H$875,MATCH(W1534&amp;D1534,FlowMapping!$E$2:$E$875,0))</f>
        <v>95636</v>
      </c>
      <c r="D1534" s="61" t="s">
        <v>1003</v>
      </c>
      <c r="E1534" s="61" t="str">
        <f>INDEX(FlowMapping!$J$2:$J$875,MATCH(W1534&amp;D1534,FlowMapping!$E$2:$E$875,0))</f>
        <v>unspecified</v>
      </c>
      <c r="F1534" s="61" t="str">
        <f>INDEX(FlowMapping!$M$2:$M$875,MATCH(W1534&amp;D1534,FlowMapping!$E$2:$E$875,0))</f>
        <v>776e1b2c-6a86-35c1-b2ed-61952ecd792c</v>
      </c>
      <c r="G1534" s="61" t="str">
        <f>INDEX(Activities!$B$2:$B$390,MATCH(H1534,Activities!$C$2:$C$390,0))</f>
        <v>Truck trailer manufacturing</v>
      </c>
      <c r="H1534" s="61">
        <v>336212</v>
      </c>
      <c r="I1534" s="61" t="s">
        <v>997</v>
      </c>
      <c r="J1534" s="62">
        <v>1.1041476923076923E-6</v>
      </c>
      <c r="K1534" s="61" t="s">
        <v>2093</v>
      </c>
      <c r="L1534" s="61"/>
      <c r="M1534" s="61"/>
      <c r="N1534" s="61"/>
      <c r="O1534" s="61"/>
      <c r="P1534" s="61"/>
      <c r="Q1534" s="74">
        <v>4.5570818261911716</v>
      </c>
      <c r="R1534" s="61">
        <v>1</v>
      </c>
      <c r="S1534" s="61">
        <v>1</v>
      </c>
      <c r="T1534" s="61">
        <v>1</v>
      </c>
      <c r="U1534" s="61">
        <v>5</v>
      </c>
      <c r="V1534" s="61">
        <v>2013</v>
      </c>
      <c r="W1534" s="61" t="s">
        <v>32</v>
      </c>
      <c r="X1534" s="61" t="s">
        <v>572</v>
      </c>
      <c r="Y1534" s="61"/>
      <c r="AC1534"/>
    </row>
    <row r="1535" spans="2:29" x14ac:dyDescent="0.2">
      <c r="B1535" s="61" t="str">
        <f>INDEX(FlowMapping!$G$2:$G$875,MATCH(W1535&amp;D1535,FlowMapping!$E$2:$E$875,0))</f>
        <v>Ethylene glycol monoethyl ether</v>
      </c>
      <c r="C1535" s="61">
        <f>INDEX(FlowMapping!$H$2:$H$875,MATCH(W1535&amp;D1535,FlowMapping!$E$2:$E$875,0))</f>
        <v>110805</v>
      </c>
      <c r="D1535" s="61" t="s">
        <v>1003</v>
      </c>
      <c r="E1535" s="61" t="str">
        <f>INDEX(FlowMapping!$J$2:$J$875,MATCH(W1535&amp;D1535,FlowMapping!$E$2:$E$875,0))</f>
        <v>unspecified</v>
      </c>
      <c r="F1535" s="61" t="str">
        <f>INDEX(FlowMapping!$M$2:$M$875,MATCH(W1535&amp;D1535,FlowMapping!$E$2:$E$875,0))</f>
        <v>45e23e23-d952-4721-a514-2acfa5bfcab5</v>
      </c>
      <c r="G1535" s="61" t="str">
        <f>INDEX(Activities!$B$2:$B$390,MATCH(H1535,Activities!$C$2:$C$390,0))</f>
        <v>Truck trailer manufacturing</v>
      </c>
      <c r="H1535" s="61">
        <v>336212</v>
      </c>
      <c r="I1535" s="61" t="s">
        <v>997</v>
      </c>
      <c r="J1535" s="62">
        <v>3.8410338461538461E-6</v>
      </c>
      <c r="K1535" s="61" t="s">
        <v>2093</v>
      </c>
      <c r="L1535" s="61"/>
      <c r="M1535" s="61"/>
      <c r="N1535" s="61"/>
      <c r="O1535" s="61"/>
      <c r="P1535" s="61"/>
      <c r="Q1535" s="74">
        <v>4.8068611195233943</v>
      </c>
      <c r="R1535" s="61">
        <v>1</v>
      </c>
      <c r="S1535" s="61">
        <v>1</v>
      </c>
      <c r="T1535" s="61">
        <v>1</v>
      </c>
      <c r="U1535" s="61">
        <v>5</v>
      </c>
      <c r="V1535" s="61">
        <v>2013</v>
      </c>
      <c r="W1535" s="61" t="s">
        <v>89</v>
      </c>
      <c r="X1535" s="61" t="s">
        <v>572</v>
      </c>
      <c r="Y1535" s="61"/>
      <c r="AC1535"/>
    </row>
    <row r="1536" spans="2:29" x14ac:dyDescent="0.2">
      <c r="B1536" s="61" t="str">
        <f>INDEX(FlowMapping!$G$2:$G$875,MATCH(W1536&amp;D1536,FlowMapping!$E$2:$E$875,0))</f>
        <v>t-butyl methyl ether</v>
      </c>
      <c r="C1536" s="61">
        <f>INDEX(FlowMapping!$H$2:$H$875,MATCH(W1536&amp;D1536,FlowMapping!$E$2:$E$875,0))</f>
        <v>1634044</v>
      </c>
      <c r="D1536" s="61" t="s">
        <v>1003</v>
      </c>
      <c r="E1536" s="61" t="str">
        <f>INDEX(FlowMapping!$J$2:$J$875,MATCH(W1536&amp;D1536,FlowMapping!$E$2:$E$875,0))</f>
        <v>unspecified</v>
      </c>
      <c r="F1536" s="61" t="str">
        <f>INDEX(FlowMapping!$M$2:$M$875,MATCH(W1536&amp;D1536,FlowMapping!$E$2:$E$875,0))</f>
        <v>beb69352-568e-4a33-b9d4-3b5bfafc85bd</v>
      </c>
      <c r="G1536" s="61" t="str">
        <f>INDEX(Activities!$B$2:$B$390,MATCH(H1536,Activities!$C$2:$C$390,0))</f>
        <v>Motor home manufacturing</v>
      </c>
      <c r="H1536" s="61">
        <v>336213</v>
      </c>
      <c r="I1536" s="61" t="s">
        <v>997</v>
      </c>
      <c r="J1536" s="62">
        <v>6.9485294117647064E-8</v>
      </c>
      <c r="K1536" s="61" t="s">
        <v>2093</v>
      </c>
      <c r="L1536" s="61"/>
      <c r="M1536" s="61"/>
      <c r="N1536" s="61"/>
      <c r="O1536" s="61"/>
      <c r="P1536" s="61"/>
      <c r="Q1536" s="74">
        <v>4.1272406011595271</v>
      </c>
      <c r="R1536" s="61">
        <v>1</v>
      </c>
      <c r="S1536" s="61">
        <v>1</v>
      </c>
      <c r="T1536" s="61">
        <v>1</v>
      </c>
      <c r="U1536" s="61">
        <v>5</v>
      </c>
      <c r="V1536" s="61">
        <v>2013</v>
      </c>
      <c r="W1536" s="61" t="s">
        <v>219</v>
      </c>
      <c r="X1536" s="61" t="s">
        <v>572</v>
      </c>
      <c r="Y1536" s="61"/>
      <c r="AC1536"/>
    </row>
    <row r="1537" spans="2:29" x14ac:dyDescent="0.2">
      <c r="B1537" s="61" t="str">
        <f>INDEX(FlowMapping!$G$2:$G$875,MATCH(W1537&amp;D1537,FlowMapping!$E$2:$E$875,0))</f>
        <v>ethylbenzene</v>
      </c>
      <c r="C1537" s="61">
        <f>INDEX(FlowMapping!$H$2:$H$875,MATCH(W1537&amp;D1537,FlowMapping!$E$2:$E$875,0))</f>
        <v>100414</v>
      </c>
      <c r="D1537" s="61" t="s">
        <v>1003</v>
      </c>
      <c r="E1537" s="61" t="str">
        <f>INDEX(FlowMapping!$J$2:$J$875,MATCH(W1537&amp;D1537,FlowMapping!$E$2:$E$875,0))</f>
        <v>unspecified</v>
      </c>
      <c r="F1537" s="61" t="str">
        <f>INDEX(FlowMapping!$M$2:$M$875,MATCH(W1537&amp;D1537,FlowMapping!$E$2:$E$875,0))</f>
        <v>787591de-0e9e-3f81-a1e5-2df2949f146c</v>
      </c>
      <c r="G1537" s="61" t="str">
        <f>INDEX(Activities!$B$2:$B$390,MATCH(H1537,Activities!$C$2:$C$390,0))</f>
        <v>Motor home manufacturing</v>
      </c>
      <c r="H1537" s="61">
        <v>336213</v>
      </c>
      <c r="I1537" s="61" t="s">
        <v>997</v>
      </c>
      <c r="J1537" s="62">
        <v>1.772430882352941E-6</v>
      </c>
      <c r="K1537" s="61" t="s">
        <v>2093</v>
      </c>
      <c r="L1537" s="61"/>
      <c r="M1537" s="61"/>
      <c r="N1537" s="61"/>
      <c r="O1537" s="61"/>
      <c r="P1537" s="61"/>
      <c r="Q1537" s="74">
        <v>4.1756139744527641</v>
      </c>
      <c r="R1537" s="61">
        <v>1</v>
      </c>
      <c r="S1537" s="61">
        <v>1</v>
      </c>
      <c r="T1537" s="61">
        <v>1</v>
      </c>
      <c r="U1537" s="61">
        <v>5</v>
      </c>
      <c r="V1537" s="61">
        <v>2013</v>
      </c>
      <c r="W1537" s="61" t="s">
        <v>6</v>
      </c>
      <c r="X1537" s="61" t="s">
        <v>572</v>
      </c>
      <c r="Y1537" s="61"/>
      <c r="AC1537"/>
    </row>
    <row r="1538" spans="2:29" x14ac:dyDescent="0.2">
      <c r="B1538" s="61" t="str">
        <f>INDEX(FlowMapping!$G$2:$G$875,MATCH(W1538&amp;D1538,FlowMapping!$E$2:$E$875,0))</f>
        <v>Ethylene glycol monoethyl ether</v>
      </c>
      <c r="C1538" s="61">
        <f>INDEX(FlowMapping!$H$2:$H$875,MATCH(W1538&amp;D1538,FlowMapping!$E$2:$E$875,0))</f>
        <v>110805</v>
      </c>
      <c r="D1538" s="61" t="s">
        <v>1003</v>
      </c>
      <c r="E1538" s="61" t="str">
        <f>INDEX(FlowMapping!$J$2:$J$875,MATCH(W1538&amp;D1538,FlowMapping!$E$2:$E$875,0))</f>
        <v>unspecified</v>
      </c>
      <c r="F1538" s="61" t="str">
        <f>INDEX(FlowMapping!$M$2:$M$875,MATCH(W1538&amp;D1538,FlowMapping!$E$2:$E$875,0))</f>
        <v>45e23e23-d952-4721-a514-2acfa5bfcab5</v>
      </c>
      <c r="G1538" s="61" t="str">
        <f>INDEX(Activities!$B$2:$B$390,MATCH(H1538,Activities!$C$2:$C$390,0))</f>
        <v>Motor home manufacturing</v>
      </c>
      <c r="H1538" s="61">
        <v>336213</v>
      </c>
      <c r="I1538" s="61" t="s">
        <v>997</v>
      </c>
      <c r="J1538" s="62">
        <v>3.1462941176470591E-6</v>
      </c>
      <c r="K1538" s="61" t="s">
        <v>2093</v>
      </c>
      <c r="L1538" s="61"/>
      <c r="M1538" s="61"/>
      <c r="N1538" s="61"/>
      <c r="O1538" s="61"/>
      <c r="P1538" s="61"/>
      <c r="Q1538" s="74">
        <v>4.8068611195233943</v>
      </c>
      <c r="R1538" s="61">
        <v>1</v>
      </c>
      <c r="S1538" s="61">
        <v>1</v>
      </c>
      <c r="T1538" s="61">
        <v>1</v>
      </c>
      <c r="U1538" s="61">
        <v>5</v>
      </c>
      <c r="V1538" s="61">
        <v>2013</v>
      </c>
      <c r="W1538" s="61" t="s">
        <v>89</v>
      </c>
      <c r="X1538" s="61" t="s">
        <v>572</v>
      </c>
      <c r="Y1538" s="61"/>
      <c r="AC1538"/>
    </row>
    <row r="1539" spans="2:29" x14ac:dyDescent="0.2">
      <c r="B1539" s="61" t="str">
        <f>INDEX(FlowMapping!$G$2:$G$875,MATCH(W1539&amp;D1539,FlowMapping!$E$2:$E$875,0))</f>
        <v>chromium</v>
      </c>
      <c r="C1539" s="61">
        <f>INDEX(FlowMapping!$H$2:$H$875,MATCH(W1539&amp;D1539,FlowMapping!$E$2:$E$875,0))</f>
        <v>7440473</v>
      </c>
      <c r="D1539" s="61" t="s">
        <v>1003</v>
      </c>
      <c r="E1539" s="61" t="str">
        <f>INDEX(FlowMapping!$J$2:$J$875,MATCH(W1539&amp;D1539,FlowMapping!$E$2:$E$875,0))</f>
        <v>unspecified</v>
      </c>
      <c r="F1539" s="61" t="str">
        <f>INDEX(FlowMapping!$M$2:$M$875,MATCH(W1539&amp;D1539,FlowMapping!$E$2:$E$875,0))</f>
        <v>e142b577-e934-4085-9a07-3983d4d92afb</v>
      </c>
      <c r="G1539" s="61" t="str">
        <f>INDEX(Activities!$B$2:$B$390,MATCH(H1539,Activities!$C$2:$C$390,0))</f>
        <v>Travel trailer and camper manufacturing</v>
      </c>
      <c r="H1539" s="61">
        <v>336214</v>
      </c>
      <c r="I1539" s="61" t="s">
        <v>997</v>
      </c>
      <c r="J1539" s="62">
        <v>1.0296956448629562E-11</v>
      </c>
      <c r="K1539" s="61" t="s">
        <v>2093</v>
      </c>
      <c r="L1539" s="61"/>
      <c r="M1539" s="61"/>
      <c r="N1539" s="61"/>
      <c r="O1539" s="61"/>
      <c r="P1539" s="61"/>
      <c r="Q1539" s="74">
        <v>4.1265483800781633</v>
      </c>
      <c r="R1539" s="61">
        <v>1</v>
      </c>
      <c r="S1539" s="61">
        <v>1</v>
      </c>
      <c r="T1539" s="61">
        <v>1</v>
      </c>
      <c r="U1539" s="61">
        <v>5</v>
      </c>
      <c r="V1539" s="61">
        <v>2013</v>
      </c>
      <c r="W1539" s="61" t="s">
        <v>13</v>
      </c>
      <c r="X1539" s="61" t="s">
        <v>572</v>
      </c>
      <c r="Y1539" s="61"/>
      <c r="AC1539"/>
    </row>
    <row r="1540" spans="2:29" x14ac:dyDescent="0.2">
      <c r="B1540" s="61" t="str">
        <f>INDEX(FlowMapping!$G$2:$G$875,MATCH(W1540&amp;D1540,FlowMapping!$E$2:$E$875,0))</f>
        <v>Propene</v>
      </c>
      <c r="C1540" s="61">
        <f>INDEX(FlowMapping!$H$2:$H$875,MATCH(W1540&amp;D1540,FlowMapping!$E$2:$E$875,0))</f>
        <v>115071</v>
      </c>
      <c r="D1540" s="61" t="s">
        <v>1003</v>
      </c>
      <c r="E1540" s="61" t="str">
        <f>INDEX(FlowMapping!$J$2:$J$875,MATCH(W1540&amp;D1540,FlowMapping!$E$2:$E$875,0))</f>
        <v>unspecified</v>
      </c>
      <c r="F1540" s="61" t="str">
        <f>INDEX(FlowMapping!$M$2:$M$875,MATCH(W1540&amp;D1540,FlowMapping!$E$2:$E$875,0))</f>
        <v>64165202-4870-47d0-8602-b85e5d672865</v>
      </c>
      <c r="G1540" s="61" t="str">
        <f>INDEX(Activities!$B$2:$B$390,MATCH(H1540,Activities!$C$2:$C$390,0))</f>
        <v>Motor vehicle gasoline engine and engine parts manufacturing</v>
      </c>
      <c r="H1540" s="61">
        <v>336310</v>
      </c>
      <c r="I1540" s="61" t="s">
        <v>997</v>
      </c>
      <c r="J1540" s="62">
        <v>2.071863580998782E-10</v>
      </c>
      <c r="K1540" s="61" t="s">
        <v>2093</v>
      </c>
      <c r="L1540" s="61"/>
      <c r="M1540" s="61"/>
      <c r="N1540" s="61"/>
      <c r="O1540" s="61"/>
      <c r="P1540" s="61"/>
      <c r="Q1540" s="74">
        <v>3.2650843963827887</v>
      </c>
      <c r="R1540" s="61">
        <v>1</v>
      </c>
      <c r="S1540" s="61">
        <v>1</v>
      </c>
      <c r="T1540" s="61">
        <v>1</v>
      </c>
      <c r="U1540" s="61">
        <v>5</v>
      </c>
      <c r="V1540" s="61">
        <v>2013</v>
      </c>
      <c r="W1540" s="61" t="s">
        <v>102</v>
      </c>
      <c r="X1540" s="61" t="s">
        <v>572</v>
      </c>
      <c r="Y1540" s="61"/>
      <c r="AC1540"/>
    </row>
    <row r="1541" spans="2:29" x14ac:dyDescent="0.2">
      <c r="B1541" s="61" t="str">
        <f>INDEX(FlowMapping!$G$2:$G$875,MATCH(W1541&amp;D1541,FlowMapping!$E$2:$E$875,0))</f>
        <v>Zinc</v>
      </c>
      <c r="C1541" s="61">
        <f>INDEX(FlowMapping!$H$2:$H$875,MATCH(W1541&amp;D1541,FlowMapping!$E$2:$E$875,0))</f>
        <v>1330207</v>
      </c>
      <c r="D1541" s="61" t="s">
        <v>1003</v>
      </c>
      <c r="E1541" s="61" t="str">
        <f>INDEX(FlowMapping!$J$2:$J$875,MATCH(W1541&amp;D1541,FlowMapping!$E$2:$E$875,0))</f>
        <v>unspecified</v>
      </c>
      <c r="F1541" s="61" t="str">
        <f>INDEX(FlowMapping!$M$2:$M$875,MATCH(W1541&amp;D1541,FlowMapping!$E$2:$E$875,0))</f>
        <v>5ce378a0-b48d-471c-977d-79681521efde</v>
      </c>
      <c r="G1541" s="61" t="str">
        <f>INDEX(Activities!$B$2:$B$390,MATCH(H1541,Activities!$C$2:$C$390,0))</f>
        <v>Motor vehicle gasoline engine and engine parts manufacturing</v>
      </c>
      <c r="H1541" s="61">
        <v>336310</v>
      </c>
      <c r="I1541" s="61" t="s">
        <v>997</v>
      </c>
      <c r="J1541" s="62">
        <v>7.0995858708891591E-10</v>
      </c>
      <c r="K1541" s="61" t="s">
        <v>2093</v>
      </c>
      <c r="L1541" s="61"/>
      <c r="M1541" s="61"/>
      <c r="N1541" s="61"/>
      <c r="O1541" s="61"/>
      <c r="P1541" s="61"/>
      <c r="Q1541" s="74">
        <v>4.7351148468070079</v>
      </c>
      <c r="R1541" s="61">
        <v>1</v>
      </c>
      <c r="S1541" s="61">
        <v>1</v>
      </c>
      <c r="T1541" s="61">
        <v>1</v>
      </c>
      <c r="U1541" s="61">
        <v>5</v>
      </c>
      <c r="V1541" s="61">
        <v>2013</v>
      </c>
      <c r="W1541" s="61" t="s">
        <v>80</v>
      </c>
      <c r="X1541" s="61" t="s">
        <v>572</v>
      </c>
      <c r="Y1541" s="61"/>
      <c r="AC1541"/>
    </row>
    <row r="1542" spans="2:29" x14ac:dyDescent="0.2">
      <c r="B1542" s="61" t="str">
        <f>INDEX(FlowMapping!$G$2:$G$875,MATCH(W1542&amp;D1542,FlowMapping!$E$2:$E$875,0))</f>
        <v>ethylbenzene</v>
      </c>
      <c r="C1542" s="61">
        <f>INDEX(FlowMapping!$H$2:$H$875,MATCH(W1542&amp;D1542,FlowMapping!$E$2:$E$875,0))</f>
        <v>100414</v>
      </c>
      <c r="D1542" s="61" t="s">
        <v>1003</v>
      </c>
      <c r="E1542" s="61" t="str">
        <f>INDEX(FlowMapping!$J$2:$J$875,MATCH(W1542&amp;D1542,FlowMapping!$E$2:$E$875,0))</f>
        <v>unspecified</v>
      </c>
      <c r="F1542" s="61" t="str">
        <f>INDEX(FlowMapping!$M$2:$M$875,MATCH(W1542&amp;D1542,FlowMapping!$E$2:$E$875,0))</f>
        <v>787591de-0e9e-3f81-a1e5-2df2949f146c</v>
      </c>
      <c r="G1542" s="61" t="str">
        <f>INDEX(Activities!$B$2:$B$390,MATCH(H1542,Activities!$C$2:$C$390,0))</f>
        <v>Motor vehicle gasoline engine and engine parts manufacturing</v>
      </c>
      <c r="H1542" s="61">
        <v>336310</v>
      </c>
      <c r="I1542" s="61" t="s">
        <v>997</v>
      </c>
      <c r="J1542" s="62">
        <v>1.4641169305724728E-9</v>
      </c>
      <c r="K1542" s="61" t="s">
        <v>2093</v>
      </c>
      <c r="L1542" s="61"/>
      <c r="M1542" s="61"/>
      <c r="N1542" s="61"/>
      <c r="O1542" s="61"/>
      <c r="P1542" s="61"/>
      <c r="Q1542" s="74">
        <v>4.1756139744527641</v>
      </c>
      <c r="R1542" s="61">
        <v>1</v>
      </c>
      <c r="S1542" s="61">
        <v>1</v>
      </c>
      <c r="T1542" s="61">
        <v>1</v>
      </c>
      <c r="U1542" s="61">
        <v>5</v>
      </c>
      <c r="V1542" s="61">
        <v>2013</v>
      </c>
      <c r="W1542" s="61" t="s">
        <v>6</v>
      </c>
      <c r="X1542" s="61" t="s">
        <v>572</v>
      </c>
      <c r="Y1542" s="61"/>
      <c r="AC1542"/>
    </row>
    <row r="1543" spans="2:29" x14ac:dyDescent="0.2">
      <c r="B1543" s="61" t="str">
        <f>INDEX(FlowMapping!$G$2:$G$875,MATCH(W1543&amp;D1543,FlowMapping!$E$2:$E$875,0))</f>
        <v>chromium</v>
      </c>
      <c r="C1543" s="61">
        <f>INDEX(FlowMapping!$H$2:$H$875,MATCH(W1543&amp;D1543,FlowMapping!$E$2:$E$875,0))</f>
        <v>7440473</v>
      </c>
      <c r="D1543" s="61" t="s">
        <v>1003</v>
      </c>
      <c r="E1543" s="61" t="str">
        <f>INDEX(FlowMapping!$J$2:$J$875,MATCH(W1543&amp;D1543,FlowMapping!$E$2:$E$875,0))</f>
        <v>unspecified</v>
      </c>
      <c r="F1543" s="61" t="str">
        <f>INDEX(FlowMapping!$M$2:$M$875,MATCH(W1543&amp;D1543,FlowMapping!$E$2:$E$875,0))</f>
        <v>e142b577-e934-4085-9a07-3983d4d92afb</v>
      </c>
      <c r="G1543" s="61" t="str">
        <f>INDEX(Activities!$B$2:$B$390,MATCH(H1543,Activities!$C$2:$C$390,0))</f>
        <v>Motor vehicle gasoline engine and engine parts manufacturing</v>
      </c>
      <c r="H1543" s="61">
        <v>336310</v>
      </c>
      <c r="I1543" s="61" t="s">
        <v>997</v>
      </c>
      <c r="J1543" s="62">
        <v>2.2941054811205842E-9</v>
      </c>
      <c r="K1543" s="61" t="s">
        <v>2093</v>
      </c>
      <c r="L1543" s="61"/>
      <c r="M1543" s="61"/>
      <c r="N1543" s="61"/>
      <c r="O1543" s="61"/>
      <c r="P1543" s="61"/>
      <c r="Q1543" s="74">
        <v>4.1265483800781633</v>
      </c>
      <c r="R1543" s="61">
        <v>1</v>
      </c>
      <c r="S1543" s="61">
        <v>1</v>
      </c>
      <c r="T1543" s="61">
        <v>1</v>
      </c>
      <c r="U1543" s="61">
        <v>5</v>
      </c>
      <c r="V1543" s="61">
        <v>2013</v>
      </c>
      <c r="W1543" s="61" t="s">
        <v>13</v>
      </c>
      <c r="X1543" s="61" t="s">
        <v>572</v>
      </c>
      <c r="Y1543" s="61"/>
      <c r="AC1543"/>
    </row>
    <row r="1544" spans="2:29" x14ac:dyDescent="0.2">
      <c r="B1544" s="61" t="str">
        <f>INDEX(FlowMapping!$G$2:$G$875,MATCH(W1544&amp;D1544,FlowMapping!$E$2:$E$875,0))</f>
        <v>cyclohexane</v>
      </c>
      <c r="C1544" s="61">
        <f>INDEX(FlowMapping!$H$2:$H$875,MATCH(W1544&amp;D1544,FlowMapping!$E$2:$E$875,0))</f>
        <v>110827</v>
      </c>
      <c r="D1544" s="61" t="s">
        <v>1003</v>
      </c>
      <c r="E1544" s="61" t="str">
        <f>INDEX(FlowMapping!$J$2:$J$875,MATCH(W1544&amp;D1544,FlowMapping!$E$2:$E$875,0))</f>
        <v>unspecified</v>
      </c>
      <c r="F1544" s="61" t="str">
        <f>INDEX(FlowMapping!$M$2:$M$875,MATCH(W1544&amp;D1544,FlowMapping!$E$2:$E$875,0))</f>
        <v>165aaeac-93d1-4afd-adf2-e3d6c0eaf629</v>
      </c>
      <c r="G1544" s="61" t="str">
        <f>INDEX(Activities!$B$2:$B$390,MATCH(H1544,Activities!$C$2:$C$390,0))</f>
        <v>Motor vehicle gasoline engine and engine parts manufacturing</v>
      </c>
      <c r="H1544" s="61">
        <v>336310</v>
      </c>
      <c r="I1544" s="61" t="s">
        <v>997</v>
      </c>
      <c r="J1544" s="62">
        <v>3.1354202192448235E-9</v>
      </c>
      <c r="K1544" s="61" t="s">
        <v>2093</v>
      </c>
      <c r="L1544" s="61"/>
      <c r="M1544" s="61"/>
      <c r="N1544" s="61"/>
      <c r="O1544" s="61"/>
      <c r="P1544" s="61"/>
      <c r="Q1544" s="74">
        <v>4.1111128032622766</v>
      </c>
      <c r="R1544" s="61">
        <v>1</v>
      </c>
      <c r="S1544" s="61">
        <v>1</v>
      </c>
      <c r="T1544" s="61">
        <v>1</v>
      </c>
      <c r="U1544" s="61">
        <v>5</v>
      </c>
      <c r="V1544" s="61">
        <v>2013</v>
      </c>
      <c r="W1544" s="61" t="s">
        <v>30</v>
      </c>
      <c r="X1544" s="61" t="s">
        <v>572</v>
      </c>
      <c r="Y1544" s="61"/>
      <c r="AC1544"/>
    </row>
    <row r="1545" spans="2:29" x14ac:dyDescent="0.2">
      <c r="B1545" s="61" t="str">
        <f>INDEX(FlowMapping!$G$2:$G$875,MATCH(W1545&amp;D1545,FlowMapping!$E$2:$E$875,0))</f>
        <v>copper</v>
      </c>
      <c r="C1545" s="61">
        <f>INDEX(FlowMapping!$H$2:$H$875,MATCH(W1545&amp;D1545,FlowMapping!$E$2:$E$875,0))</f>
        <v>7440508</v>
      </c>
      <c r="D1545" s="61" t="s">
        <v>1003</v>
      </c>
      <c r="E1545" s="61" t="str">
        <f>INDEX(FlowMapping!$J$2:$J$875,MATCH(W1545&amp;D1545,FlowMapping!$E$2:$E$875,0))</f>
        <v>unspecified</v>
      </c>
      <c r="F1545" s="61" t="str">
        <f>INDEX(FlowMapping!$M$2:$M$875,MATCH(W1545&amp;D1545,FlowMapping!$E$2:$E$875,0))</f>
        <v>ec8144d6-d123-43b1-9c17-a295422a0498</v>
      </c>
      <c r="G1545" s="61" t="str">
        <f>INDEX(Activities!$B$2:$B$390,MATCH(H1545,Activities!$C$2:$C$390,0))</f>
        <v>Motor vehicle gasoline engine and engine parts manufacturing</v>
      </c>
      <c r="H1545" s="61">
        <v>336310</v>
      </c>
      <c r="I1545" s="61" t="s">
        <v>997</v>
      </c>
      <c r="J1545" s="62">
        <v>2.7633403161997562E-8</v>
      </c>
      <c r="K1545" s="61" t="s">
        <v>2093</v>
      </c>
      <c r="L1545" s="61"/>
      <c r="M1545" s="61"/>
      <c r="N1545" s="61"/>
      <c r="O1545" s="61"/>
      <c r="P1545" s="61"/>
      <c r="Q1545" s="74">
        <v>3.6565374211799746</v>
      </c>
      <c r="R1545" s="61">
        <v>1</v>
      </c>
      <c r="S1545" s="61">
        <v>1</v>
      </c>
      <c r="T1545" s="61">
        <v>1</v>
      </c>
      <c r="U1545" s="61">
        <v>5</v>
      </c>
      <c r="V1545" s="61">
        <v>2013</v>
      </c>
      <c r="W1545" s="61" t="s">
        <v>25</v>
      </c>
      <c r="X1545" s="61" t="s">
        <v>572</v>
      </c>
      <c r="Y1545" s="61"/>
      <c r="AC1545"/>
    </row>
    <row r="1546" spans="2:29" x14ac:dyDescent="0.2">
      <c r="B1546" s="61" t="str">
        <f>INDEX(FlowMapping!$G$2:$G$875,MATCH(W1546&amp;D1546,FlowMapping!$E$2:$E$875,0))</f>
        <v>Aluminum</v>
      </c>
      <c r="C1546" s="61">
        <f>INDEX(FlowMapping!$H$2:$H$875,MATCH(W1546&amp;D1546,FlowMapping!$E$2:$E$875,0))</f>
        <v>7429905</v>
      </c>
      <c r="D1546" s="61" t="s">
        <v>1003</v>
      </c>
      <c r="E1546" s="61" t="str">
        <f>INDEX(FlowMapping!$J$2:$J$875,MATCH(W1546&amp;D1546,FlowMapping!$E$2:$E$875,0))</f>
        <v>unspecified</v>
      </c>
      <c r="F1546" s="61" t="str">
        <f>INDEX(FlowMapping!$M$2:$M$875,MATCH(W1546&amp;D1546,FlowMapping!$E$2:$E$875,0))</f>
        <v>ff65658c-2d39-44a2-b23e-7ec3c644f064</v>
      </c>
      <c r="G1546" s="61" t="str">
        <f>INDEX(Activities!$B$2:$B$390,MATCH(H1546,Activities!$C$2:$C$390,0))</f>
        <v>Motor vehicle gasoline engine and engine parts manufacturing</v>
      </c>
      <c r="H1546" s="61">
        <v>336310</v>
      </c>
      <c r="I1546" s="61" t="s">
        <v>997</v>
      </c>
      <c r="J1546" s="62">
        <v>3.535386577344702E-8</v>
      </c>
      <c r="K1546" s="61" t="s">
        <v>2093</v>
      </c>
      <c r="L1546" s="61"/>
      <c r="M1546" s="61"/>
      <c r="N1546" s="61"/>
      <c r="O1546" s="61"/>
      <c r="P1546" s="61"/>
      <c r="Q1546" s="74">
        <v>3.5763266055878251</v>
      </c>
      <c r="R1546" s="61">
        <v>1</v>
      </c>
      <c r="S1546" s="61">
        <v>1</v>
      </c>
      <c r="T1546" s="61">
        <v>1</v>
      </c>
      <c r="U1546" s="61">
        <v>5</v>
      </c>
      <c r="V1546" s="61">
        <v>2013</v>
      </c>
      <c r="W1546" s="61" t="s">
        <v>81</v>
      </c>
      <c r="X1546" s="61" t="s">
        <v>572</v>
      </c>
      <c r="Y1546" s="61"/>
      <c r="AC1546"/>
    </row>
    <row r="1547" spans="2:29" x14ac:dyDescent="0.2">
      <c r="B1547" s="61" t="str">
        <f>INDEX(FlowMapping!$G$2:$G$875,MATCH(W1547&amp;D1547,FlowMapping!$E$2:$E$875,0))</f>
        <v>1,2,4-trimethylbenzene</v>
      </c>
      <c r="C1547" s="61">
        <f>INDEX(FlowMapping!$H$2:$H$875,MATCH(W1547&amp;D1547,FlowMapping!$E$2:$E$875,0))</f>
        <v>95636</v>
      </c>
      <c r="D1547" s="61" t="s">
        <v>1003</v>
      </c>
      <c r="E1547" s="61" t="str">
        <f>INDEX(FlowMapping!$J$2:$J$875,MATCH(W1547&amp;D1547,FlowMapping!$E$2:$E$875,0))</f>
        <v>unspecified</v>
      </c>
      <c r="F1547" s="61" t="str">
        <f>INDEX(FlowMapping!$M$2:$M$875,MATCH(W1547&amp;D1547,FlowMapping!$E$2:$E$875,0))</f>
        <v>776e1b2c-6a86-35c1-b2ed-61952ecd792c</v>
      </c>
      <c r="G1547" s="61" t="str">
        <f>INDEX(Activities!$B$2:$B$390,MATCH(H1547,Activities!$C$2:$C$390,0))</f>
        <v>Motor vehicle gasoline engine and engine parts manufacturing</v>
      </c>
      <c r="H1547" s="61">
        <v>336310</v>
      </c>
      <c r="I1547" s="61" t="s">
        <v>997</v>
      </c>
      <c r="J1547" s="62">
        <v>5.5083946406820946E-8</v>
      </c>
      <c r="K1547" s="61" t="s">
        <v>2093</v>
      </c>
      <c r="L1547" s="61"/>
      <c r="M1547" s="61"/>
      <c r="N1547" s="61"/>
      <c r="O1547" s="61"/>
      <c r="P1547" s="61"/>
      <c r="Q1547" s="74">
        <v>4.5570818261911716</v>
      </c>
      <c r="R1547" s="61">
        <v>1</v>
      </c>
      <c r="S1547" s="61">
        <v>1</v>
      </c>
      <c r="T1547" s="61">
        <v>1</v>
      </c>
      <c r="U1547" s="61">
        <v>5</v>
      </c>
      <c r="V1547" s="61">
        <v>2013</v>
      </c>
      <c r="W1547" s="61" t="s">
        <v>32</v>
      </c>
      <c r="X1547" s="61" t="s">
        <v>572</v>
      </c>
      <c r="Y1547" s="61"/>
      <c r="AC1547"/>
    </row>
    <row r="1548" spans="2:29" x14ac:dyDescent="0.2">
      <c r="B1548" s="61" t="str">
        <f>INDEX(FlowMapping!$G$2:$G$875,MATCH(W1548&amp;D1548,FlowMapping!$E$2:$E$875,0))</f>
        <v>1-Methyl-2-pyrrolidinone</v>
      </c>
      <c r="C1548" s="61">
        <f>INDEX(FlowMapping!$H$2:$H$875,MATCH(W1548&amp;D1548,FlowMapping!$E$2:$E$875,0))</f>
        <v>872504</v>
      </c>
      <c r="D1548" s="61" t="s">
        <v>1003</v>
      </c>
      <c r="E1548" s="61" t="str">
        <f>INDEX(FlowMapping!$J$2:$J$875,MATCH(W1548&amp;D1548,FlowMapping!$E$2:$E$875,0))</f>
        <v>unspecified</v>
      </c>
      <c r="F1548" s="61" t="str">
        <f>INDEX(FlowMapping!$M$2:$M$875,MATCH(W1548&amp;D1548,FlowMapping!$E$2:$E$875,0))</f>
        <v>00b8c5b8-8f45-445f-839c-2017fe3ad8b8</v>
      </c>
      <c r="G1548" s="61" t="str">
        <f>INDEX(Activities!$B$2:$B$390,MATCH(H1548,Activities!$C$2:$C$390,0))</f>
        <v>Motor vehicle gasoline engine and engine parts manufacturing</v>
      </c>
      <c r="H1548" s="61">
        <v>336310</v>
      </c>
      <c r="I1548" s="61" t="s">
        <v>997</v>
      </c>
      <c r="J1548" s="62">
        <v>9.4863727161997563E-8</v>
      </c>
      <c r="K1548" s="61" t="s">
        <v>2093</v>
      </c>
      <c r="L1548" s="61"/>
      <c r="M1548" s="61"/>
      <c r="N1548" s="61"/>
      <c r="O1548" s="61"/>
      <c r="P1548" s="61"/>
      <c r="Q1548" s="74">
        <v>4.7294197670253508</v>
      </c>
      <c r="R1548" s="61">
        <v>1</v>
      </c>
      <c r="S1548" s="61">
        <v>1</v>
      </c>
      <c r="T1548" s="61">
        <v>1</v>
      </c>
      <c r="U1548" s="61">
        <v>5</v>
      </c>
      <c r="V1548" s="61">
        <v>2013</v>
      </c>
      <c r="W1548" s="61" t="s">
        <v>50</v>
      </c>
      <c r="X1548" s="61" t="s">
        <v>572</v>
      </c>
      <c r="Y1548" s="61"/>
      <c r="AC1548"/>
    </row>
    <row r="1549" spans="2:29" x14ac:dyDescent="0.2">
      <c r="B1549" s="61" t="str">
        <f>INDEX(FlowMapping!$G$2:$G$875,MATCH(W1549&amp;D1549,FlowMapping!$E$2:$E$875,0))</f>
        <v>chromium</v>
      </c>
      <c r="C1549" s="61">
        <f>INDEX(FlowMapping!$H$2:$H$875,MATCH(W1549&amp;D1549,FlowMapping!$E$2:$E$875,0))</f>
        <v>7440473</v>
      </c>
      <c r="D1549" s="61" t="s">
        <v>1003</v>
      </c>
      <c r="E1549" s="61" t="str">
        <f>INDEX(FlowMapping!$J$2:$J$875,MATCH(W1549&amp;D1549,FlowMapping!$E$2:$E$875,0))</f>
        <v>unspecified</v>
      </c>
      <c r="F1549" s="61" t="str">
        <f>INDEX(FlowMapping!$M$2:$M$875,MATCH(W1549&amp;D1549,FlowMapping!$E$2:$E$875,0))</f>
        <v>e142b577-e934-4085-9a07-3983d4d92afb</v>
      </c>
      <c r="G1549" s="61" t="str">
        <f>INDEX(Activities!$B$2:$B$390,MATCH(H1549,Activities!$C$2:$C$390,0))</f>
        <v>Motor vehicle electrical and electronic equipment manufacturing</v>
      </c>
      <c r="H1549" s="61">
        <v>336320</v>
      </c>
      <c r="I1549" s="61" t="s">
        <v>997</v>
      </c>
      <c r="J1549" s="62">
        <v>1.2371099708778258E-10</v>
      </c>
      <c r="K1549" s="61" t="s">
        <v>2093</v>
      </c>
      <c r="L1549" s="61"/>
      <c r="M1549" s="61"/>
      <c r="N1549" s="61"/>
      <c r="O1549" s="61"/>
      <c r="P1549" s="61"/>
      <c r="Q1549" s="74">
        <v>4.1265483800781633</v>
      </c>
      <c r="R1549" s="61">
        <v>1</v>
      </c>
      <c r="S1549" s="61">
        <v>1</v>
      </c>
      <c r="T1549" s="61">
        <v>1</v>
      </c>
      <c r="U1549" s="61">
        <v>5</v>
      </c>
      <c r="V1549" s="61">
        <v>2013</v>
      </c>
      <c r="W1549" s="61" t="s">
        <v>13</v>
      </c>
      <c r="X1549" s="61" t="s">
        <v>572</v>
      </c>
      <c r="Y1549" s="61"/>
      <c r="AC1549"/>
    </row>
    <row r="1550" spans="2:29" x14ac:dyDescent="0.2">
      <c r="B1550" s="61" t="str">
        <f>INDEX(FlowMapping!$G$2:$G$875,MATCH(W1550&amp;D1550,FlowMapping!$E$2:$E$875,0))</f>
        <v>nitric acid</v>
      </c>
      <c r="C1550" s="61">
        <f>INDEX(FlowMapping!$H$2:$H$875,MATCH(W1550&amp;D1550,FlowMapping!$E$2:$E$875,0))</f>
        <v>7697372</v>
      </c>
      <c r="D1550" s="61" t="s">
        <v>1003</v>
      </c>
      <c r="E1550" s="61" t="str">
        <f>INDEX(FlowMapping!$J$2:$J$875,MATCH(W1550&amp;D1550,FlowMapping!$E$2:$E$875,0))</f>
        <v>unspecified</v>
      </c>
      <c r="F1550" s="61" t="str">
        <f>INDEX(FlowMapping!$M$2:$M$875,MATCH(W1550&amp;D1550,FlowMapping!$E$2:$E$875,0))</f>
        <v>dc084330-5108-4d9c-a7ed-eb3345507f13</v>
      </c>
      <c r="G1550" s="61" t="str">
        <f>INDEX(Activities!$B$2:$B$390,MATCH(H1550,Activities!$C$2:$C$390,0))</f>
        <v>Motor vehicle electrical and electronic equipment manufacturing</v>
      </c>
      <c r="H1550" s="61">
        <v>336320</v>
      </c>
      <c r="I1550" s="61" t="s">
        <v>997</v>
      </c>
      <c r="J1550" s="62">
        <v>2.0967965608098737E-10</v>
      </c>
      <c r="K1550" s="61" t="s">
        <v>2093</v>
      </c>
      <c r="L1550" s="61"/>
      <c r="M1550" s="61"/>
      <c r="N1550" s="61"/>
      <c r="O1550" s="61"/>
      <c r="P1550" s="61"/>
      <c r="Q1550" s="74">
        <v>3.3313508718933869</v>
      </c>
      <c r="R1550" s="61">
        <v>1</v>
      </c>
      <c r="S1550" s="61">
        <v>1</v>
      </c>
      <c r="T1550" s="61">
        <v>1</v>
      </c>
      <c r="U1550" s="61">
        <v>5</v>
      </c>
      <c r="V1550" s="61">
        <v>2013</v>
      </c>
      <c r="W1550" s="61" t="s">
        <v>65</v>
      </c>
      <c r="X1550" s="61" t="s">
        <v>572</v>
      </c>
      <c r="Y1550" s="61"/>
      <c r="AC1550"/>
    </row>
    <row r="1551" spans="2:29" x14ac:dyDescent="0.2">
      <c r="B1551" s="61" t="str">
        <f>INDEX(FlowMapping!$G$2:$G$875,MATCH(W1551&amp;D1551,FlowMapping!$E$2:$E$875,0))</f>
        <v>diisocyanates</v>
      </c>
      <c r="C1551" s="61" t="str">
        <f>INDEX(FlowMapping!$H$2:$H$875,MATCH(W1551&amp;D1551,FlowMapping!$E$2:$E$875,0))</f>
        <v/>
      </c>
      <c r="D1551" s="61" t="s">
        <v>1003</v>
      </c>
      <c r="E1551" s="61" t="str">
        <f>INDEX(FlowMapping!$J$2:$J$875,MATCH(W1551&amp;D1551,FlowMapping!$E$2:$E$875,0))</f>
        <v>unspecified</v>
      </c>
      <c r="F1551" s="61" t="str">
        <f>INDEX(FlowMapping!$M$2:$M$875,MATCH(W1551&amp;D1551,FlowMapping!$E$2:$E$875,0))</f>
        <v>63f3fff6-0459-49fd-808a-6fc86fd63f5c</v>
      </c>
      <c r="G1551" s="61" t="str">
        <f>INDEX(Activities!$B$2:$B$390,MATCH(H1551,Activities!$C$2:$C$390,0))</f>
        <v>Motor vehicle electrical and electronic equipment manufacturing</v>
      </c>
      <c r="H1551" s="61">
        <v>336320</v>
      </c>
      <c r="I1551" s="61" t="s">
        <v>997</v>
      </c>
      <c r="J1551" s="62">
        <v>2.3064762168908608E-10</v>
      </c>
      <c r="K1551" s="61" t="s">
        <v>2093</v>
      </c>
      <c r="L1551" s="61"/>
      <c r="M1551" s="61"/>
      <c r="N1551" s="61"/>
      <c r="O1551" s="61"/>
      <c r="P1551" s="61"/>
      <c r="Q1551" s="74">
        <v>3.9778587426406746</v>
      </c>
      <c r="R1551" s="61">
        <v>1</v>
      </c>
      <c r="S1551" s="61">
        <v>1</v>
      </c>
      <c r="T1551" s="61">
        <v>1</v>
      </c>
      <c r="U1551" s="61">
        <v>5</v>
      </c>
      <c r="V1551" s="61">
        <v>2013</v>
      </c>
      <c r="W1551" s="61" t="s">
        <v>51</v>
      </c>
      <c r="X1551" s="61" t="s">
        <v>572</v>
      </c>
      <c r="Y1551" s="61"/>
      <c r="AC1551"/>
    </row>
    <row r="1552" spans="2:29" x14ac:dyDescent="0.2">
      <c r="B1552" s="61" t="str">
        <f>INDEX(FlowMapping!$G$2:$G$875,MATCH(W1552&amp;D1552,FlowMapping!$E$2:$E$875,0))</f>
        <v>Zinc</v>
      </c>
      <c r="C1552" s="61">
        <f>INDEX(FlowMapping!$H$2:$H$875,MATCH(W1552&amp;D1552,FlowMapping!$E$2:$E$875,0))</f>
        <v>1330207</v>
      </c>
      <c r="D1552" s="61" t="s">
        <v>1003</v>
      </c>
      <c r="E1552" s="61" t="str">
        <f>INDEX(FlowMapping!$J$2:$J$875,MATCH(W1552&amp;D1552,FlowMapping!$E$2:$E$875,0))</f>
        <v>unspecified</v>
      </c>
      <c r="F1552" s="61" t="str">
        <f>INDEX(FlowMapping!$M$2:$M$875,MATCH(W1552&amp;D1552,FlowMapping!$E$2:$E$875,0))</f>
        <v>5ce378a0-b48d-471c-977d-79681521efde</v>
      </c>
      <c r="G1552" s="61" t="str">
        <f>INDEX(Activities!$B$2:$B$390,MATCH(H1552,Activities!$C$2:$C$390,0))</f>
        <v>Motor vehicle electrical and electronic equipment manufacturing</v>
      </c>
      <c r="H1552" s="61">
        <v>336320</v>
      </c>
      <c r="I1552" s="61" t="s">
        <v>997</v>
      </c>
      <c r="J1552" s="62">
        <v>5.2419914020246847E-9</v>
      </c>
      <c r="K1552" s="61" t="s">
        <v>2093</v>
      </c>
      <c r="L1552" s="61"/>
      <c r="M1552" s="61"/>
      <c r="N1552" s="61"/>
      <c r="O1552" s="61"/>
      <c r="P1552" s="61"/>
      <c r="Q1552" s="74">
        <v>4.7351148468070079</v>
      </c>
      <c r="R1552" s="61">
        <v>1</v>
      </c>
      <c r="S1552" s="61">
        <v>1</v>
      </c>
      <c r="T1552" s="61">
        <v>1</v>
      </c>
      <c r="U1552" s="61">
        <v>5</v>
      </c>
      <c r="V1552" s="61">
        <v>2013</v>
      </c>
      <c r="W1552" s="61" t="s">
        <v>80</v>
      </c>
      <c r="X1552" s="61" t="s">
        <v>572</v>
      </c>
      <c r="Y1552" s="61"/>
      <c r="AC1552"/>
    </row>
    <row r="1553" spans="2:29" x14ac:dyDescent="0.2">
      <c r="B1553" s="61" t="str">
        <f>INDEX(FlowMapping!$G$2:$G$875,MATCH(W1553&amp;D1553,FlowMapping!$E$2:$E$875,0))</f>
        <v>copper</v>
      </c>
      <c r="C1553" s="61">
        <f>INDEX(FlowMapping!$H$2:$H$875,MATCH(W1553&amp;D1553,FlowMapping!$E$2:$E$875,0))</f>
        <v>7440508</v>
      </c>
      <c r="D1553" s="61" t="s">
        <v>1003</v>
      </c>
      <c r="E1553" s="61" t="str">
        <f>INDEX(FlowMapping!$J$2:$J$875,MATCH(W1553&amp;D1553,FlowMapping!$E$2:$E$875,0))</f>
        <v>unspecified</v>
      </c>
      <c r="F1553" s="61" t="str">
        <f>INDEX(FlowMapping!$M$2:$M$875,MATCH(W1553&amp;D1553,FlowMapping!$E$2:$E$875,0))</f>
        <v>ec8144d6-d123-43b1-9c17-a295422a0498</v>
      </c>
      <c r="G1553" s="61" t="str">
        <f>INDEX(Activities!$B$2:$B$390,MATCH(H1553,Activities!$C$2:$C$390,0))</f>
        <v>Motor vehicle electrical and electronic equipment manufacturing</v>
      </c>
      <c r="H1553" s="61">
        <v>336320</v>
      </c>
      <c r="I1553" s="61" t="s">
        <v>997</v>
      </c>
      <c r="J1553" s="62">
        <v>1.9500208015531827E-8</v>
      </c>
      <c r="K1553" s="61" t="s">
        <v>2093</v>
      </c>
      <c r="L1553" s="61"/>
      <c r="M1553" s="61"/>
      <c r="N1553" s="61"/>
      <c r="O1553" s="61"/>
      <c r="P1553" s="61"/>
      <c r="Q1553" s="74">
        <v>3.6565374211799746</v>
      </c>
      <c r="R1553" s="61">
        <v>1</v>
      </c>
      <c r="S1553" s="61">
        <v>1</v>
      </c>
      <c r="T1553" s="61">
        <v>1</v>
      </c>
      <c r="U1553" s="61">
        <v>5</v>
      </c>
      <c r="V1553" s="61">
        <v>2013</v>
      </c>
      <c r="W1553" s="61" t="s">
        <v>25</v>
      </c>
      <c r="X1553" s="61" t="s">
        <v>572</v>
      </c>
      <c r="Y1553" s="61"/>
      <c r="AC1553"/>
    </row>
    <row r="1554" spans="2:29" x14ac:dyDescent="0.2">
      <c r="B1554" s="61" t="str">
        <f>INDEX(FlowMapping!$G$2:$G$875,MATCH(W1554&amp;D1554,FlowMapping!$E$2:$E$875,0))</f>
        <v>Aluminum</v>
      </c>
      <c r="C1554" s="61">
        <f>INDEX(FlowMapping!$H$2:$H$875,MATCH(W1554&amp;D1554,FlowMapping!$E$2:$E$875,0))</f>
        <v>7429905</v>
      </c>
      <c r="D1554" s="61" t="s">
        <v>1003</v>
      </c>
      <c r="E1554" s="61" t="str">
        <f>INDEX(FlowMapping!$J$2:$J$875,MATCH(W1554&amp;D1554,FlowMapping!$E$2:$E$875,0))</f>
        <v>unspecified</v>
      </c>
      <c r="F1554" s="61" t="str">
        <f>INDEX(FlowMapping!$M$2:$M$875,MATCH(W1554&amp;D1554,FlowMapping!$E$2:$E$875,0))</f>
        <v>ff65658c-2d39-44a2-b23e-7ec3c644f064</v>
      </c>
      <c r="G1554" s="61" t="str">
        <f>INDEX(Activities!$B$2:$B$390,MATCH(H1554,Activities!$C$2:$C$390,0))</f>
        <v>Motor vehicle electrical and electronic equipment manufacturing</v>
      </c>
      <c r="H1554" s="61">
        <v>336320</v>
      </c>
      <c r="I1554" s="61" t="s">
        <v>997</v>
      </c>
      <c r="J1554" s="62">
        <v>5.9255470808487033E-8</v>
      </c>
      <c r="K1554" s="61" t="s">
        <v>2093</v>
      </c>
      <c r="L1554" s="61"/>
      <c r="M1554" s="61"/>
      <c r="N1554" s="61"/>
      <c r="O1554" s="61"/>
      <c r="P1554" s="61"/>
      <c r="Q1554" s="74">
        <v>3.5763266055878251</v>
      </c>
      <c r="R1554" s="61">
        <v>1</v>
      </c>
      <c r="S1554" s="61">
        <v>1</v>
      </c>
      <c r="T1554" s="61">
        <v>1</v>
      </c>
      <c r="U1554" s="61">
        <v>5</v>
      </c>
      <c r="V1554" s="61">
        <v>2013</v>
      </c>
      <c r="W1554" s="61" t="s">
        <v>81</v>
      </c>
      <c r="X1554" s="61" t="s">
        <v>572</v>
      </c>
      <c r="Y1554" s="61"/>
      <c r="AC1554"/>
    </row>
    <row r="1555" spans="2:29" x14ac:dyDescent="0.2">
      <c r="B1555" s="61" t="str">
        <f>INDEX(FlowMapping!$G$2:$G$875,MATCH(W1555&amp;D1555,FlowMapping!$E$2:$E$875,0))</f>
        <v>NITROUS ACID</v>
      </c>
      <c r="C1555" s="61">
        <f>INDEX(FlowMapping!$H$2:$H$875,MATCH(W1555&amp;D1555,FlowMapping!$E$2:$E$875,0))</f>
        <v>7782776</v>
      </c>
      <c r="D1555" s="61" t="s">
        <v>1003</v>
      </c>
      <c r="E1555" s="61" t="str">
        <f>INDEX(FlowMapping!$J$2:$J$875,MATCH(W1555&amp;D1555,FlowMapping!$E$2:$E$875,0))</f>
        <v>unspecified</v>
      </c>
      <c r="F1555" s="61" t="str">
        <f>INDEX(FlowMapping!$M$2:$M$875,MATCH(W1555&amp;D1555,FlowMapping!$E$2:$E$875,0))</f>
        <v>b633a270-97fe-3bdb-9fb0-a25de3323e03</v>
      </c>
      <c r="G1555" s="61" t="str">
        <f>INDEX(Activities!$B$2:$B$390,MATCH(H1555,Activities!$C$2:$C$390,0))</f>
        <v>Motor vehicle transmission and power train parts manufacturing</v>
      </c>
      <c r="H1555" s="61">
        <v>336350</v>
      </c>
      <c r="I1555" s="61" t="s">
        <v>997</v>
      </c>
      <c r="J1555" s="62">
        <v>1.2671806905799531E-11</v>
      </c>
      <c r="K1555" s="61" t="s">
        <v>2093</v>
      </c>
      <c r="L1555" s="61"/>
      <c r="M1555" s="61"/>
      <c r="N1555" s="61"/>
      <c r="O1555" s="61"/>
      <c r="P1555" s="61"/>
      <c r="Q1555" s="74">
        <v>4.5056411483746039</v>
      </c>
      <c r="R1555" s="61">
        <v>1</v>
      </c>
      <c r="S1555" s="61">
        <v>1</v>
      </c>
      <c r="T1555" s="61">
        <v>1</v>
      </c>
      <c r="U1555" s="61">
        <v>5</v>
      </c>
      <c r="V1555" s="61">
        <v>2013</v>
      </c>
      <c r="W1555" s="61" t="s">
        <v>107</v>
      </c>
      <c r="X1555" s="61" t="s">
        <v>572</v>
      </c>
      <c r="Y1555" s="61"/>
      <c r="AC1555"/>
    </row>
    <row r="1556" spans="2:29" x14ac:dyDescent="0.2">
      <c r="B1556" s="61" t="str">
        <f>INDEX(FlowMapping!$G$2:$G$875,MATCH(W1556&amp;D1556,FlowMapping!$E$2:$E$875,0))</f>
        <v>PHOSPHORUS</v>
      </c>
      <c r="C1556" s="61">
        <f>INDEX(FlowMapping!$H$2:$H$875,MATCH(W1556&amp;D1556,FlowMapping!$E$2:$E$875,0))</f>
        <v>7723140</v>
      </c>
      <c r="D1556" s="61" t="s">
        <v>1003</v>
      </c>
      <c r="E1556" s="61" t="str">
        <f>INDEX(FlowMapping!$J$2:$J$875,MATCH(W1556&amp;D1556,FlowMapping!$E$2:$E$875,0))</f>
        <v>unspecified</v>
      </c>
      <c r="F1556" s="61" t="str">
        <f>INDEX(FlowMapping!$M$2:$M$875,MATCH(W1556&amp;D1556,FlowMapping!$E$2:$E$875,0))</f>
        <v>8420bb2e-c7bf-3029-b0d7-24c081e18f55</v>
      </c>
      <c r="G1556" s="61" t="str">
        <f>INDEX(Activities!$B$2:$B$390,MATCH(H1556,Activities!$C$2:$C$390,0))</f>
        <v>Motor vehicle transmission and power train parts manufacturing</v>
      </c>
      <c r="H1556" s="61">
        <v>336350</v>
      </c>
      <c r="I1556" s="61" t="s">
        <v>997</v>
      </c>
      <c r="J1556" s="62">
        <v>6.3359034528997653E-11</v>
      </c>
      <c r="K1556" s="61" t="s">
        <v>2093</v>
      </c>
      <c r="L1556" s="61"/>
      <c r="M1556" s="61"/>
      <c r="N1556" s="61"/>
      <c r="O1556" s="61"/>
      <c r="P1556" s="61"/>
      <c r="Q1556" s="74">
        <v>4.1581805519231505</v>
      </c>
      <c r="R1556" s="61">
        <v>1</v>
      </c>
      <c r="S1556" s="61">
        <v>1</v>
      </c>
      <c r="T1556" s="61">
        <v>1</v>
      </c>
      <c r="U1556" s="61">
        <v>5</v>
      </c>
      <c r="V1556" s="61">
        <v>2013</v>
      </c>
      <c r="W1556" s="61" t="s">
        <v>69</v>
      </c>
      <c r="X1556" s="61" t="s">
        <v>572</v>
      </c>
      <c r="Y1556" s="61"/>
      <c r="AC1556"/>
    </row>
    <row r="1557" spans="2:29" x14ac:dyDescent="0.2">
      <c r="B1557" s="61" t="str">
        <f>INDEX(FlowMapping!$G$2:$G$875,MATCH(W1557&amp;D1557,FlowMapping!$E$2:$E$875,0))</f>
        <v>Zinc</v>
      </c>
      <c r="C1557" s="61">
        <f>INDEX(FlowMapping!$H$2:$H$875,MATCH(W1557&amp;D1557,FlowMapping!$E$2:$E$875,0))</f>
        <v>1330207</v>
      </c>
      <c r="D1557" s="61" t="s">
        <v>1003</v>
      </c>
      <c r="E1557" s="61" t="str">
        <f>INDEX(FlowMapping!$J$2:$J$875,MATCH(W1557&amp;D1557,FlowMapping!$E$2:$E$875,0))</f>
        <v>unspecified</v>
      </c>
      <c r="F1557" s="61" t="str">
        <f>INDEX(FlowMapping!$M$2:$M$875,MATCH(W1557&amp;D1557,FlowMapping!$E$2:$E$875,0))</f>
        <v>5ce378a0-b48d-471c-977d-79681521efde</v>
      </c>
      <c r="G1557" s="61" t="str">
        <f>INDEX(Activities!$B$2:$B$390,MATCH(H1557,Activities!$C$2:$C$390,0))</f>
        <v>Motor vehicle transmission and power train parts manufacturing</v>
      </c>
      <c r="H1557" s="61">
        <v>336350</v>
      </c>
      <c r="I1557" s="61" t="s">
        <v>997</v>
      </c>
      <c r="J1557" s="62">
        <v>3.071645993965806E-10</v>
      </c>
      <c r="K1557" s="61" t="s">
        <v>2093</v>
      </c>
      <c r="L1557" s="61"/>
      <c r="M1557" s="61"/>
      <c r="N1557" s="61"/>
      <c r="O1557" s="61"/>
      <c r="P1557" s="61"/>
      <c r="Q1557" s="74">
        <v>4.7351148468070079</v>
      </c>
      <c r="R1557" s="61">
        <v>1</v>
      </c>
      <c r="S1557" s="61">
        <v>1</v>
      </c>
      <c r="T1557" s="61">
        <v>1</v>
      </c>
      <c r="U1557" s="61">
        <v>5</v>
      </c>
      <c r="V1557" s="61">
        <v>2013</v>
      </c>
      <c r="W1557" s="61" t="s">
        <v>80</v>
      </c>
      <c r="X1557" s="61" t="s">
        <v>572</v>
      </c>
      <c r="Y1557" s="61"/>
      <c r="AC1557"/>
    </row>
    <row r="1558" spans="2:29" x14ac:dyDescent="0.2">
      <c r="B1558" s="61" t="str">
        <f>INDEX(FlowMapping!$G$2:$G$875,MATCH(W1558&amp;D1558,FlowMapping!$E$2:$E$875,0))</f>
        <v>chromium</v>
      </c>
      <c r="C1558" s="61">
        <f>INDEX(FlowMapping!$H$2:$H$875,MATCH(W1558&amp;D1558,FlowMapping!$E$2:$E$875,0))</f>
        <v>7440473</v>
      </c>
      <c r="D1558" s="61" t="s">
        <v>1003</v>
      </c>
      <c r="E1558" s="61" t="str">
        <f>INDEX(FlowMapping!$J$2:$J$875,MATCH(W1558&amp;D1558,FlowMapping!$E$2:$E$875,0))</f>
        <v>unspecified</v>
      </c>
      <c r="F1558" s="61" t="str">
        <f>INDEX(FlowMapping!$M$2:$M$875,MATCH(W1558&amp;D1558,FlowMapping!$E$2:$E$875,0))</f>
        <v>e142b577-e934-4085-9a07-3983d4d92afb</v>
      </c>
      <c r="G1558" s="61" t="str">
        <f>INDEX(Activities!$B$2:$B$390,MATCH(H1558,Activities!$C$2:$C$390,0))</f>
        <v>Motor vehicle transmission and power train parts manufacturing</v>
      </c>
      <c r="H1558" s="61">
        <v>336350</v>
      </c>
      <c r="I1558" s="61" t="s">
        <v>997</v>
      </c>
      <c r="J1558" s="62">
        <v>4.7785383841770037E-9</v>
      </c>
      <c r="K1558" s="61" t="s">
        <v>2093</v>
      </c>
      <c r="L1558" s="61"/>
      <c r="M1558" s="61"/>
      <c r="N1558" s="61"/>
      <c r="O1558" s="61"/>
      <c r="P1558" s="61"/>
      <c r="Q1558" s="74">
        <v>4.1265483800781633</v>
      </c>
      <c r="R1558" s="61">
        <v>1</v>
      </c>
      <c r="S1558" s="61">
        <v>1</v>
      </c>
      <c r="T1558" s="61">
        <v>1</v>
      </c>
      <c r="U1558" s="61">
        <v>5</v>
      </c>
      <c r="V1558" s="61">
        <v>2013</v>
      </c>
      <c r="W1558" s="61" t="s">
        <v>13</v>
      </c>
      <c r="X1558" s="61" t="s">
        <v>572</v>
      </c>
      <c r="Y1558" s="61"/>
      <c r="AC1558"/>
    </row>
    <row r="1559" spans="2:29" x14ac:dyDescent="0.2">
      <c r="B1559" s="61" t="str">
        <f>INDEX(FlowMapping!$G$2:$G$875,MATCH(W1559&amp;D1559,FlowMapping!$E$2:$E$875,0))</f>
        <v>Ethylene glycol monoethyl ether</v>
      </c>
      <c r="C1559" s="61">
        <f>INDEX(FlowMapping!$H$2:$H$875,MATCH(W1559&amp;D1559,FlowMapping!$E$2:$E$875,0))</f>
        <v>110805</v>
      </c>
      <c r="D1559" s="61" t="s">
        <v>1003</v>
      </c>
      <c r="E1559" s="61" t="str">
        <f>INDEX(FlowMapping!$J$2:$J$875,MATCH(W1559&amp;D1559,FlowMapping!$E$2:$E$875,0))</f>
        <v>unspecified</v>
      </c>
      <c r="F1559" s="61" t="str">
        <f>INDEX(FlowMapping!$M$2:$M$875,MATCH(W1559&amp;D1559,FlowMapping!$E$2:$E$875,0))</f>
        <v>45e23e23-d952-4721-a514-2acfa5bfcab5</v>
      </c>
      <c r="G1559" s="61" t="str">
        <f>INDEX(Activities!$B$2:$B$390,MATCH(H1559,Activities!$C$2:$C$390,0))</f>
        <v>Motor vehicle transmission and power train parts manufacturing</v>
      </c>
      <c r="H1559" s="61">
        <v>336350</v>
      </c>
      <c r="I1559" s="61" t="s">
        <v>997</v>
      </c>
      <c r="J1559" s="62">
        <v>8.1099564197116996E-9</v>
      </c>
      <c r="K1559" s="61" t="s">
        <v>2093</v>
      </c>
      <c r="L1559" s="61"/>
      <c r="M1559" s="61"/>
      <c r="N1559" s="61"/>
      <c r="O1559" s="61"/>
      <c r="P1559" s="61"/>
      <c r="Q1559" s="74">
        <v>4.8068611195233943</v>
      </c>
      <c r="R1559" s="61">
        <v>1</v>
      </c>
      <c r="S1559" s="61">
        <v>1</v>
      </c>
      <c r="T1559" s="61">
        <v>1</v>
      </c>
      <c r="U1559" s="61">
        <v>5</v>
      </c>
      <c r="V1559" s="61">
        <v>2013</v>
      </c>
      <c r="W1559" s="61" t="s">
        <v>89</v>
      </c>
      <c r="X1559" s="61" t="s">
        <v>572</v>
      </c>
      <c r="Y1559" s="61"/>
      <c r="AC1559"/>
    </row>
    <row r="1560" spans="2:29" x14ac:dyDescent="0.2">
      <c r="B1560" s="61" t="str">
        <f>INDEX(FlowMapping!$G$2:$G$875,MATCH(W1560&amp;D1560,FlowMapping!$E$2:$E$875,0))</f>
        <v>Hydrogen chloride</v>
      </c>
      <c r="C1560" s="61">
        <f>INDEX(FlowMapping!$H$2:$H$875,MATCH(W1560&amp;D1560,FlowMapping!$E$2:$E$875,0))</f>
        <v>7647010</v>
      </c>
      <c r="D1560" s="61" t="s">
        <v>1003</v>
      </c>
      <c r="E1560" s="61" t="str">
        <f>INDEX(FlowMapping!$J$2:$J$875,MATCH(W1560&amp;D1560,FlowMapping!$E$2:$E$875,0))</f>
        <v>unspecified</v>
      </c>
      <c r="F1560" s="61" t="str">
        <f>INDEX(FlowMapping!$M$2:$M$875,MATCH(W1560&amp;D1560,FlowMapping!$E$2:$E$875,0))</f>
        <v>c941d6d0-a56c-4e6c-95de-ac685635218d</v>
      </c>
      <c r="G1560" s="61" t="str">
        <f>INDEX(Activities!$B$2:$B$390,MATCH(H1560,Activities!$C$2:$C$390,0))</f>
        <v>Motor vehicle transmission and power train parts manufacturing</v>
      </c>
      <c r="H1560" s="61">
        <v>336350</v>
      </c>
      <c r="I1560" s="61" t="s">
        <v>997</v>
      </c>
      <c r="J1560" s="62">
        <v>2.0832450553134427E-8</v>
      </c>
      <c r="K1560" s="61" t="s">
        <v>2093</v>
      </c>
      <c r="L1560" s="61"/>
      <c r="M1560" s="61"/>
      <c r="N1560" s="61"/>
      <c r="O1560" s="61"/>
      <c r="P1560" s="61"/>
      <c r="Q1560" s="74">
        <v>2.2603358027968996</v>
      </c>
      <c r="R1560" s="61">
        <v>1</v>
      </c>
      <c r="S1560" s="61">
        <v>1</v>
      </c>
      <c r="T1560" s="61">
        <v>1</v>
      </c>
      <c r="U1560" s="61">
        <v>5</v>
      </c>
      <c r="V1560" s="61">
        <v>2013</v>
      </c>
      <c r="W1560" s="61" t="s">
        <v>71</v>
      </c>
      <c r="X1560" s="61" t="s">
        <v>572</v>
      </c>
      <c r="Y1560" s="61"/>
      <c r="AC1560"/>
    </row>
    <row r="1561" spans="2:29" x14ac:dyDescent="0.2">
      <c r="B1561" s="61" t="str">
        <f>INDEX(FlowMapping!$G$2:$G$875,MATCH(W1561&amp;D1561,FlowMapping!$E$2:$E$875,0))</f>
        <v>copper</v>
      </c>
      <c r="C1561" s="61">
        <f>INDEX(FlowMapping!$H$2:$H$875,MATCH(W1561&amp;D1561,FlowMapping!$E$2:$E$875,0))</f>
        <v>7440508</v>
      </c>
      <c r="D1561" s="61" t="s">
        <v>1003</v>
      </c>
      <c r="E1561" s="61" t="str">
        <f>INDEX(FlowMapping!$J$2:$J$875,MATCH(W1561&amp;D1561,FlowMapping!$E$2:$E$875,0))</f>
        <v>unspecified</v>
      </c>
      <c r="F1561" s="61" t="str">
        <f>INDEX(FlowMapping!$M$2:$M$875,MATCH(W1561&amp;D1561,FlowMapping!$E$2:$E$875,0))</f>
        <v>ec8144d6-d123-43b1-9c17-a295422a0498</v>
      </c>
      <c r="G1561" s="61" t="str">
        <f>INDEX(Activities!$B$2:$B$390,MATCH(H1561,Activities!$C$2:$C$390,0))</f>
        <v>Motor vehicle transmission and power train parts manufacturing</v>
      </c>
      <c r="H1561" s="61">
        <v>336350</v>
      </c>
      <c r="I1561" s="61" t="s">
        <v>997</v>
      </c>
      <c r="J1561" s="62">
        <v>2.9435606369426756E-8</v>
      </c>
      <c r="K1561" s="61" t="s">
        <v>2093</v>
      </c>
      <c r="L1561" s="61"/>
      <c r="M1561" s="61"/>
      <c r="N1561" s="61"/>
      <c r="O1561" s="61"/>
      <c r="P1561" s="61"/>
      <c r="Q1561" s="74">
        <v>3.6565374211799746</v>
      </c>
      <c r="R1561" s="61">
        <v>1</v>
      </c>
      <c r="S1561" s="61">
        <v>1</v>
      </c>
      <c r="T1561" s="61">
        <v>1</v>
      </c>
      <c r="U1561" s="61">
        <v>5</v>
      </c>
      <c r="V1561" s="61">
        <v>2013</v>
      </c>
      <c r="W1561" s="61" t="s">
        <v>25</v>
      </c>
      <c r="X1561" s="61" t="s">
        <v>572</v>
      </c>
      <c r="Y1561" s="61"/>
      <c r="AC1561"/>
    </row>
    <row r="1562" spans="2:29" x14ac:dyDescent="0.2">
      <c r="B1562" s="61" t="str">
        <f>INDEX(FlowMapping!$G$2:$G$875,MATCH(W1562&amp;D1562,FlowMapping!$E$2:$E$875,0))</f>
        <v>Aluminum</v>
      </c>
      <c r="C1562" s="61">
        <f>INDEX(FlowMapping!$H$2:$H$875,MATCH(W1562&amp;D1562,FlowMapping!$E$2:$E$875,0))</f>
        <v>7429905</v>
      </c>
      <c r="D1562" s="61" t="s">
        <v>1003</v>
      </c>
      <c r="E1562" s="61" t="str">
        <f>INDEX(FlowMapping!$J$2:$J$875,MATCH(W1562&amp;D1562,FlowMapping!$E$2:$E$875,0))</f>
        <v>unspecified</v>
      </c>
      <c r="F1562" s="61" t="str">
        <f>INDEX(FlowMapping!$M$2:$M$875,MATCH(W1562&amp;D1562,FlowMapping!$E$2:$E$875,0))</f>
        <v>ff65658c-2d39-44a2-b23e-7ec3c644f064</v>
      </c>
      <c r="G1562" s="61" t="str">
        <f>INDEX(Activities!$B$2:$B$390,MATCH(H1562,Activities!$C$2:$C$390,0))</f>
        <v>Motor vehicle transmission and power train parts manufacturing</v>
      </c>
      <c r="H1562" s="61">
        <v>336350</v>
      </c>
      <c r="I1562" s="61" t="s">
        <v>997</v>
      </c>
      <c r="J1562" s="62">
        <v>1.1566825343613812E-7</v>
      </c>
      <c r="K1562" s="61" t="s">
        <v>2093</v>
      </c>
      <c r="L1562" s="61"/>
      <c r="M1562" s="61"/>
      <c r="N1562" s="61"/>
      <c r="O1562" s="61"/>
      <c r="P1562" s="61"/>
      <c r="Q1562" s="74">
        <v>3.5763266055878251</v>
      </c>
      <c r="R1562" s="61">
        <v>1</v>
      </c>
      <c r="S1562" s="61">
        <v>1</v>
      </c>
      <c r="T1562" s="61">
        <v>1</v>
      </c>
      <c r="U1562" s="61">
        <v>5</v>
      </c>
      <c r="V1562" s="61">
        <v>2013</v>
      </c>
      <c r="W1562" s="61" t="s">
        <v>81</v>
      </c>
      <c r="X1562" s="61" t="s">
        <v>572</v>
      </c>
      <c r="Y1562" s="61"/>
      <c r="AC1562"/>
    </row>
    <row r="1563" spans="2:29" x14ac:dyDescent="0.2">
      <c r="B1563" s="61" t="str">
        <f>INDEX(FlowMapping!$G$2:$G$875,MATCH(W1563&amp;D1563,FlowMapping!$E$2:$E$875,0))</f>
        <v>butanol</v>
      </c>
      <c r="C1563" s="61">
        <f>INDEX(FlowMapping!$H$2:$H$875,MATCH(W1563&amp;D1563,FlowMapping!$E$2:$E$875,0))</f>
        <v>71363</v>
      </c>
      <c r="D1563" s="61" t="s">
        <v>1003</v>
      </c>
      <c r="E1563" s="61" t="str">
        <f>INDEX(FlowMapping!$J$2:$J$875,MATCH(W1563&amp;D1563,FlowMapping!$E$2:$E$875,0))</f>
        <v>unspecified</v>
      </c>
      <c r="F1563" s="61" t="str">
        <f>INDEX(FlowMapping!$M$2:$M$875,MATCH(W1563&amp;D1563,FlowMapping!$E$2:$E$875,0))</f>
        <v>b9a9b2ad-5db3-47aa-81de-3a48ae9ad4ec</v>
      </c>
      <c r="G1563" s="61" t="str">
        <f>INDEX(Activities!$B$2:$B$390,MATCH(H1563,Activities!$C$2:$C$390,0))</f>
        <v>Motor vehicle transmission and power train parts manufacturing</v>
      </c>
      <c r="H1563" s="61">
        <v>336350</v>
      </c>
      <c r="I1563" s="61" t="s">
        <v>997</v>
      </c>
      <c r="J1563" s="62">
        <v>6.1169346295675485E-7</v>
      </c>
      <c r="K1563" s="61" t="s">
        <v>2093</v>
      </c>
      <c r="L1563" s="61"/>
      <c r="M1563" s="61"/>
      <c r="N1563" s="61"/>
      <c r="O1563" s="61"/>
      <c r="P1563" s="61"/>
      <c r="Q1563" s="74">
        <v>4.8089377343200388</v>
      </c>
      <c r="R1563" s="61">
        <v>1</v>
      </c>
      <c r="S1563" s="61">
        <v>1</v>
      </c>
      <c r="T1563" s="61">
        <v>1</v>
      </c>
      <c r="U1563" s="61">
        <v>5</v>
      </c>
      <c r="V1563" s="61">
        <v>2013</v>
      </c>
      <c r="W1563" s="61" t="s">
        <v>23</v>
      </c>
      <c r="X1563" s="61" t="s">
        <v>572</v>
      </c>
      <c r="Y1563" s="61"/>
      <c r="AC1563"/>
    </row>
    <row r="1564" spans="2:29" x14ac:dyDescent="0.2">
      <c r="B1564" s="61" t="str">
        <f>INDEX(FlowMapping!$G$2:$G$875,MATCH(W1564&amp;D1564,FlowMapping!$E$2:$E$875,0))</f>
        <v>chromium</v>
      </c>
      <c r="C1564" s="61">
        <f>INDEX(FlowMapping!$H$2:$H$875,MATCH(W1564&amp;D1564,FlowMapping!$E$2:$E$875,0))</f>
        <v>7440473</v>
      </c>
      <c r="D1564" s="61" t="s">
        <v>1003</v>
      </c>
      <c r="E1564" s="61" t="str">
        <f>INDEX(FlowMapping!$J$2:$J$875,MATCH(W1564&amp;D1564,FlowMapping!$E$2:$E$875,0))</f>
        <v>unspecified</v>
      </c>
      <c r="F1564" s="61" t="str">
        <f>INDEX(FlowMapping!$M$2:$M$875,MATCH(W1564&amp;D1564,FlowMapping!$E$2:$E$875,0))</f>
        <v>e142b577-e934-4085-9a07-3983d4d92afb</v>
      </c>
      <c r="G1564" s="61" t="str">
        <f>INDEX(Activities!$B$2:$B$390,MATCH(H1564,Activities!$C$2:$C$390,0))</f>
        <v>Motor vehicle seating and interior trim manufacturing</v>
      </c>
      <c r="H1564" s="61">
        <v>336360</v>
      </c>
      <c r="I1564" s="61" t="s">
        <v>997</v>
      </c>
      <c r="J1564" s="62">
        <v>1.9031635478727866E-10</v>
      </c>
      <c r="K1564" s="61" t="s">
        <v>2093</v>
      </c>
      <c r="L1564" s="61"/>
      <c r="M1564" s="61"/>
      <c r="N1564" s="61"/>
      <c r="O1564" s="61"/>
      <c r="P1564" s="61"/>
      <c r="Q1564" s="74">
        <v>4.1265483800781633</v>
      </c>
      <c r="R1564" s="61">
        <v>1</v>
      </c>
      <c r="S1564" s="61">
        <v>1</v>
      </c>
      <c r="T1564" s="61">
        <v>1</v>
      </c>
      <c r="U1564" s="61">
        <v>5</v>
      </c>
      <c r="V1564" s="61">
        <v>2013</v>
      </c>
      <c r="W1564" s="61" t="s">
        <v>13</v>
      </c>
      <c r="X1564" s="61" t="s">
        <v>572</v>
      </c>
      <c r="Y1564" s="61"/>
      <c r="AC1564"/>
    </row>
    <row r="1565" spans="2:29" x14ac:dyDescent="0.2">
      <c r="B1565" s="61" t="str">
        <f>INDEX(FlowMapping!$G$2:$G$875,MATCH(W1565&amp;D1565,FlowMapping!$E$2:$E$875,0))</f>
        <v>2,4/2,6-toluenediisocyanate (mixture)</v>
      </c>
      <c r="C1565" s="61">
        <f>INDEX(FlowMapping!$H$2:$H$875,MATCH(W1565&amp;D1565,FlowMapping!$E$2:$E$875,0))</f>
        <v>26471625</v>
      </c>
      <c r="D1565" s="61" t="s">
        <v>1003</v>
      </c>
      <c r="E1565" s="61" t="str">
        <f>INDEX(FlowMapping!$J$2:$J$875,MATCH(W1565&amp;D1565,FlowMapping!$E$2:$E$875,0))</f>
        <v>unspecified</v>
      </c>
      <c r="F1565" s="61" t="str">
        <f>INDEX(FlowMapping!$M$2:$M$875,MATCH(W1565&amp;D1565,FlowMapping!$E$2:$E$875,0))</f>
        <v>3ffd879d-e72d-44ef-bd40-f1f3ad2f91a8</v>
      </c>
      <c r="G1565" s="61" t="str">
        <f>INDEX(Activities!$B$2:$B$390,MATCH(H1565,Activities!$C$2:$C$390,0))</f>
        <v>Motor vehicle seating and interior trim manufacturing</v>
      </c>
      <c r="H1565" s="61">
        <v>336360</v>
      </c>
      <c r="I1565" s="61" t="s">
        <v>997</v>
      </c>
      <c r="J1565" s="62">
        <v>2.2457329864898886E-10</v>
      </c>
      <c r="K1565" s="61" t="s">
        <v>2093</v>
      </c>
      <c r="L1565" s="61"/>
      <c r="M1565" s="61"/>
      <c r="N1565" s="61"/>
      <c r="O1565" s="61"/>
      <c r="P1565" s="61"/>
      <c r="Q1565" s="74">
        <v>1.4775200196409264</v>
      </c>
      <c r="R1565" s="61">
        <v>1</v>
      </c>
      <c r="S1565" s="61">
        <v>1</v>
      </c>
      <c r="T1565" s="61">
        <v>1</v>
      </c>
      <c r="U1565" s="61">
        <v>5</v>
      </c>
      <c r="V1565" s="61">
        <v>2013</v>
      </c>
      <c r="W1565" s="61" t="s">
        <v>316</v>
      </c>
      <c r="X1565" s="61" t="s">
        <v>572</v>
      </c>
      <c r="Y1565" s="61"/>
      <c r="AC1565"/>
    </row>
    <row r="1566" spans="2:29" x14ac:dyDescent="0.2">
      <c r="B1566" s="61" t="str">
        <f>INDEX(FlowMapping!$G$2:$G$875,MATCH(W1566&amp;D1566,FlowMapping!$E$2:$E$875,0))</f>
        <v>2,4/2,6-toluenediisocyanate (mixture)</v>
      </c>
      <c r="C1566" s="61">
        <f>INDEX(FlowMapping!$H$2:$H$875,MATCH(W1566&amp;D1566,FlowMapping!$E$2:$E$875,0))</f>
        <v>26471625</v>
      </c>
      <c r="D1566" s="61" t="s">
        <v>1003</v>
      </c>
      <c r="E1566" s="61" t="str">
        <f>INDEX(FlowMapping!$J$2:$J$875,MATCH(W1566&amp;D1566,FlowMapping!$E$2:$E$875,0))</f>
        <v>unspecified</v>
      </c>
      <c r="F1566" s="61" t="str">
        <f>INDEX(FlowMapping!$M$2:$M$875,MATCH(W1566&amp;D1566,FlowMapping!$E$2:$E$875,0))</f>
        <v>3ffd879d-e72d-44ef-bd40-f1f3ad2f91a8</v>
      </c>
      <c r="G1566" s="61" t="str">
        <f>INDEX(Activities!$B$2:$B$390,MATCH(H1566,Activities!$C$2:$C$390,0))</f>
        <v>Motor vehicle seating and interior trim manufacturing</v>
      </c>
      <c r="H1566" s="61">
        <v>336360</v>
      </c>
      <c r="I1566" s="61" t="s">
        <v>997</v>
      </c>
      <c r="J1566" s="62">
        <v>5.1265516489049266E-9</v>
      </c>
      <c r="K1566" s="61" t="s">
        <v>2093</v>
      </c>
      <c r="L1566" s="61"/>
      <c r="M1566" s="61"/>
      <c r="N1566" s="61"/>
      <c r="O1566" s="61"/>
      <c r="P1566" s="61"/>
      <c r="Q1566" s="74">
        <v>3.1738815761902583</v>
      </c>
      <c r="R1566" s="61">
        <v>1</v>
      </c>
      <c r="S1566" s="61">
        <v>1</v>
      </c>
      <c r="T1566" s="61">
        <v>1</v>
      </c>
      <c r="U1566" s="61">
        <v>5</v>
      </c>
      <c r="V1566" s="61">
        <v>2013</v>
      </c>
      <c r="W1566" s="61" t="s">
        <v>168</v>
      </c>
      <c r="X1566" s="61" t="s">
        <v>572</v>
      </c>
      <c r="Y1566" s="61"/>
      <c r="AC1566"/>
    </row>
    <row r="1567" spans="2:29" x14ac:dyDescent="0.2">
      <c r="B1567" s="61" t="str">
        <f>INDEX(FlowMapping!$G$2:$G$875,MATCH(W1567&amp;D1567,FlowMapping!$E$2:$E$875,0))</f>
        <v>1,2,4-trimethylbenzene</v>
      </c>
      <c r="C1567" s="61">
        <f>INDEX(FlowMapping!$H$2:$H$875,MATCH(W1567&amp;D1567,FlowMapping!$E$2:$E$875,0))</f>
        <v>95636</v>
      </c>
      <c r="D1567" s="61" t="s">
        <v>1003</v>
      </c>
      <c r="E1567" s="61" t="str">
        <f>INDEX(FlowMapping!$J$2:$J$875,MATCH(W1567&amp;D1567,FlowMapping!$E$2:$E$875,0))</f>
        <v>unspecified</v>
      </c>
      <c r="F1567" s="61" t="str">
        <f>INDEX(FlowMapping!$M$2:$M$875,MATCH(W1567&amp;D1567,FlowMapping!$E$2:$E$875,0))</f>
        <v>776e1b2c-6a86-35c1-b2ed-61952ecd792c</v>
      </c>
      <c r="G1567" s="61" t="str">
        <f>INDEX(Activities!$B$2:$B$390,MATCH(H1567,Activities!$C$2:$C$390,0))</f>
        <v>Motor vehicle seating and interior trim manufacturing</v>
      </c>
      <c r="H1567" s="61">
        <v>336360</v>
      </c>
      <c r="I1567" s="61" t="s">
        <v>997</v>
      </c>
      <c r="J1567" s="62">
        <v>1.2123151799949652E-8</v>
      </c>
      <c r="K1567" s="61" t="s">
        <v>2093</v>
      </c>
      <c r="L1567" s="61"/>
      <c r="M1567" s="61"/>
      <c r="N1567" s="61"/>
      <c r="O1567" s="61"/>
      <c r="P1567" s="61"/>
      <c r="Q1567" s="74">
        <v>4.5570818261911716</v>
      </c>
      <c r="R1567" s="61">
        <v>1</v>
      </c>
      <c r="S1567" s="61">
        <v>1</v>
      </c>
      <c r="T1567" s="61">
        <v>1</v>
      </c>
      <c r="U1567" s="61">
        <v>5</v>
      </c>
      <c r="V1567" s="61">
        <v>2013</v>
      </c>
      <c r="W1567" s="61" t="s">
        <v>32</v>
      </c>
      <c r="X1567" s="61" t="s">
        <v>572</v>
      </c>
      <c r="Y1567" s="61"/>
      <c r="AC1567"/>
    </row>
    <row r="1568" spans="2:29" x14ac:dyDescent="0.2">
      <c r="B1568" s="61" t="str">
        <f>INDEX(FlowMapping!$G$2:$G$875,MATCH(W1568&amp;D1568,FlowMapping!$E$2:$E$875,0))</f>
        <v>o-xylene</v>
      </c>
      <c r="C1568" s="61">
        <f>INDEX(FlowMapping!$H$2:$H$875,MATCH(W1568&amp;D1568,FlowMapping!$E$2:$E$875,0))</f>
        <v>95476</v>
      </c>
      <c r="D1568" s="61" t="s">
        <v>1003</v>
      </c>
      <c r="E1568" s="61" t="str">
        <f>INDEX(FlowMapping!$J$2:$J$875,MATCH(W1568&amp;D1568,FlowMapping!$E$2:$E$875,0))</f>
        <v>unspecified</v>
      </c>
      <c r="F1568" s="61" t="str">
        <f>INDEX(FlowMapping!$M$2:$M$875,MATCH(W1568&amp;D1568,FlowMapping!$E$2:$E$875,0))</f>
        <v>527d6cb5-bbd7-403d-8dcc-b6678fb123f5</v>
      </c>
      <c r="G1568" s="61" t="str">
        <f>INDEX(Activities!$B$2:$B$390,MATCH(H1568,Activities!$C$2:$C$390,0))</f>
        <v>Motor vehicle seating and interior trim manufacturing</v>
      </c>
      <c r="H1568" s="61">
        <v>336360</v>
      </c>
      <c r="I1568" s="61" t="s">
        <v>997</v>
      </c>
      <c r="J1568" s="62">
        <v>2.4132113787026937E-8</v>
      </c>
      <c r="K1568" s="61" t="s">
        <v>2093</v>
      </c>
      <c r="L1568" s="61"/>
      <c r="M1568" s="61"/>
      <c r="N1568" s="61"/>
      <c r="O1568" s="61"/>
      <c r="P1568" s="61"/>
      <c r="Q1568" s="74">
        <v>3.500819244070184</v>
      </c>
      <c r="R1568" s="61">
        <v>1</v>
      </c>
      <c r="S1568" s="61">
        <v>1</v>
      </c>
      <c r="T1568" s="61">
        <v>1</v>
      </c>
      <c r="U1568" s="61">
        <v>5</v>
      </c>
      <c r="V1568" s="61">
        <v>2013</v>
      </c>
      <c r="W1568" s="61" t="s">
        <v>328</v>
      </c>
      <c r="X1568" s="61" t="s">
        <v>572</v>
      </c>
      <c r="Y1568" s="61"/>
      <c r="AC1568"/>
    </row>
    <row r="1569" spans="2:29" x14ac:dyDescent="0.2">
      <c r="B1569" s="61" t="str">
        <f>INDEX(FlowMapping!$G$2:$G$875,MATCH(W1569&amp;D1569,FlowMapping!$E$2:$E$875,0))</f>
        <v>dimethyl formamide</v>
      </c>
      <c r="C1569" s="61">
        <f>INDEX(FlowMapping!$H$2:$H$875,MATCH(W1569&amp;D1569,FlowMapping!$E$2:$E$875,0))</f>
        <v>68122</v>
      </c>
      <c r="D1569" s="61" t="s">
        <v>1003</v>
      </c>
      <c r="E1569" s="61" t="str">
        <f>INDEX(FlowMapping!$J$2:$J$875,MATCH(W1569&amp;D1569,FlowMapping!$E$2:$E$875,0))</f>
        <v>unspecified</v>
      </c>
      <c r="F1569" s="61" t="str">
        <f>INDEX(FlowMapping!$M$2:$M$875,MATCH(W1569&amp;D1569,FlowMapping!$E$2:$E$875,0))</f>
        <v>bf85f43a-88dc-4ff1-8b9b-479c5fc1625c</v>
      </c>
      <c r="G1569" s="61" t="str">
        <f>INDEX(Activities!$B$2:$B$390,MATCH(H1569,Activities!$C$2:$C$390,0))</f>
        <v>Motor vehicle seating and interior trim manufacturing</v>
      </c>
      <c r="H1569" s="61">
        <v>336360</v>
      </c>
      <c r="I1569" s="61" t="s">
        <v>997</v>
      </c>
      <c r="J1569" s="62">
        <v>3.1954115968784083E-8</v>
      </c>
      <c r="K1569" s="61" t="s">
        <v>2093</v>
      </c>
      <c r="L1569" s="61"/>
      <c r="M1569" s="61"/>
      <c r="N1569" s="61"/>
      <c r="O1569" s="61"/>
      <c r="P1569" s="61"/>
      <c r="Q1569" s="74">
        <v>4.1284452009201464</v>
      </c>
      <c r="R1569" s="61">
        <v>1</v>
      </c>
      <c r="S1569" s="61">
        <v>1</v>
      </c>
      <c r="T1569" s="61">
        <v>1</v>
      </c>
      <c r="U1569" s="61">
        <v>5</v>
      </c>
      <c r="V1569" s="61">
        <v>2013</v>
      </c>
      <c r="W1569" s="61" t="s">
        <v>164</v>
      </c>
      <c r="X1569" s="61" t="s">
        <v>572</v>
      </c>
      <c r="Y1569" s="61"/>
      <c r="AC1569"/>
    </row>
    <row r="1570" spans="2:29" x14ac:dyDescent="0.2">
      <c r="B1570" s="61" t="str">
        <f>INDEX(FlowMapping!$G$2:$G$875,MATCH(W1570&amp;D1570,FlowMapping!$E$2:$E$875,0))</f>
        <v>ethylbenzene</v>
      </c>
      <c r="C1570" s="61">
        <f>INDEX(FlowMapping!$H$2:$H$875,MATCH(W1570&amp;D1570,FlowMapping!$E$2:$E$875,0))</f>
        <v>100414</v>
      </c>
      <c r="D1570" s="61" t="s">
        <v>1003</v>
      </c>
      <c r="E1570" s="61" t="str">
        <f>INDEX(FlowMapping!$J$2:$J$875,MATCH(W1570&amp;D1570,FlowMapping!$E$2:$E$875,0))</f>
        <v>unspecified</v>
      </c>
      <c r="F1570" s="61" t="str">
        <f>INDEX(FlowMapping!$M$2:$M$875,MATCH(W1570&amp;D1570,FlowMapping!$E$2:$E$875,0))</f>
        <v>787591de-0e9e-3f81-a1e5-2df2949f146c</v>
      </c>
      <c r="G1570" s="61" t="str">
        <f>INDEX(Activities!$B$2:$B$390,MATCH(H1570,Activities!$C$2:$C$390,0))</f>
        <v>Motor vehicle seating and interior trim manufacturing</v>
      </c>
      <c r="H1570" s="61">
        <v>336360</v>
      </c>
      <c r="I1570" s="61" t="s">
        <v>997</v>
      </c>
      <c r="J1570" s="62">
        <v>1.5305812201057313E-7</v>
      </c>
      <c r="K1570" s="61" t="s">
        <v>2093</v>
      </c>
      <c r="L1570" s="61"/>
      <c r="M1570" s="61"/>
      <c r="N1570" s="61"/>
      <c r="O1570" s="61"/>
      <c r="P1570" s="61"/>
      <c r="Q1570" s="74">
        <v>4.1756139744527641</v>
      </c>
      <c r="R1570" s="61">
        <v>1</v>
      </c>
      <c r="S1570" s="61">
        <v>1</v>
      </c>
      <c r="T1570" s="61">
        <v>1</v>
      </c>
      <c r="U1570" s="61">
        <v>5</v>
      </c>
      <c r="V1570" s="61">
        <v>2013</v>
      </c>
      <c r="W1570" s="61" t="s">
        <v>6</v>
      </c>
      <c r="X1570" s="61" t="s">
        <v>572</v>
      </c>
      <c r="Y1570" s="61"/>
      <c r="AC1570"/>
    </row>
    <row r="1571" spans="2:29" x14ac:dyDescent="0.2">
      <c r="B1571" s="61" t="str">
        <f>INDEX(FlowMapping!$G$2:$G$875,MATCH(W1571&amp;D1571,FlowMapping!$E$2:$E$875,0))</f>
        <v>diisocyanates</v>
      </c>
      <c r="C1571" s="61" t="str">
        <f>INDEX(FlowMapping!$H$2:$H$875,MATCH(W1571&amp;D1571,FlowMapping!$E$2:$E$875,0))</f>
        <v/>
      </c>
      <c r="D1571" s="61" t="s">
        <v>1003</v>
      </c>
      <c r="E1571" s="61" t="str">
        <f>INDEX(FlowMapping!$J$2:$J$875,MATCH(W1571&amp;D1571,FlowMapping!$E$2:$E$875,0))</f>
        <v>unspecified</v>
      </c>
      <c r="F1571" s="61" t="str">
        <f>INDEX(FlowMapping!$M$2:$M$875,MATCH(W1571&amp;D1571,FlowMapping!$E$2:$E$875,0))</f>
        <v>63f3fff6-0459-49fd-808a-6fc86fd63f5c</v>
      </c>
      <c r="G1571" s="61" t="str">
        <f>INDEX(Activities!$B$2:$B$390,MATCH(H1571,Activities!$C$2:$C$390,0))</f>
        <v>Motor vehicle seating and interior trim manufacturing</v>
      </c>
      <c r="H1571" s="61">
        <v>336360</v>
      </c>
      <c r="I1571" s="61" t="s">
        <v>997</v>
      </c>
      <c r="J1571" s="62">
        <v>2.0929222757405386E-7</v>
      </c>
      <c r="K1571" s="61" t="s">
        <v>2093</v>
      </c>
      <c r="L1571" s="61"/>
      <c r="M1571" s="61"/>
      <c r="N1571" s="61"/>
      <c r="O1571" s="61"/>
      <c r="P1571" s="61"/>
      <c r="Q1571" s="74">
        <v>3.9778587426406746</v>
      </c>
      <c r="R1571" s="61">
        <v>1</v>
      </c>
      <c r="S1571" s="61">
        <v>1</v>
      </c>
      <c r="T1571" s="61">
        <v>1</v>
      </c>
      <c r="U1571" s="61">
        <v>5</v>
      </c>
      <c r="V1571" s="61">
        <v>2013</v>
      </c>
      <c r="W1571" s="61" t="s">
        <v>51</v>
      </c>
      <c r="X1571" s="61" t="s">
        <v>572</v>
      </c>
      <c r="Y1571" s="61"/>
      <c r="AC1571"/>
    </row>
    <row r="1572" spans="2:29" x14ac:dyDescent="0.2">
      <c r="B1572" s="61" t="str">
        <f>INDEX(FlowMapping!$G$2:$G$875,MATCH(W1572&amp;D1572,FlowMapping!$E$2:$E$875,0))</f>
        <v>Ethylene glycol monoethyl ether</v>
      </c>
      <c r="C1572" s="61">
        <f>INDEX(FlowMapping!$H$2:$H$875,MATCH(W1572&amp;D1572,FlowMapping!$E$2:$E$875,0))</f>
        <v>110805</v>
      </c>
      <c r="D1572" s="61" t="s">
        <v>1003</v>
      </c>
      <c r="E1572" s="61" t="str">
        <f>INDEX(FlowMapping!$J$2:$J$875,MATCH(W1572&amp;D1572,FlowMapping!$E$2:$E$875,0))</f>
        <v>unspecified</v>
      </c>
      <c r="F1572" s="61" t="str">
        <f>INDEX(FlowMapping!$M$2:$M$875,MATCH(W1572&amp;D1572,FlowMapping!$E$2:$E$875,0))</f>
        <v>45e23e23-d952-4721-a514-2acfa5bfcab5</v>
      </c>
      <c r="G1572" s="61" t="str">
        <f>INDEX(Activities!$B$2:$B$390,MATCH(H1572,Activities!$C$2:$C$390,0))</f>
        <v>Motor vehicle seating and interior trim manufacturing</v>
      </c>
      <c r="H1572" s="61">
        <v>336360</v>
      </c>
      <c r="I1572" s="61" t="s">
        <v>997</v>
      </c>
      <c r="J1572" s="62">
        <v>2.2190886968196693E-7</v>
      </c>
      <c r="K1572" s="61" t="s">
        <v>2093</v>
      </c>
      <c r="L1572" s="61"/>
      <c r="M1572" s="61"/>
      <c r="N1572" s="61"/>
      <c r="O1572" s="61"/>
      <c r="P1572" s="61"/>
      <c r="Q1572" s="74">
        <v>4.8068611195233943</v>
      </c>
      <c r="R1572" s="61">
        <v>1</v>
      </c>
      <c r="S1572" s="61">
        <v>1</v>
      </c>
      <c r="T1572" s="61">
        <v>1</v>
      </c>
      <c r="U1572" s="61">
        <v>5</v>
      </c>
      <c r="V1572" s="61">
        <v>2013</v>
      </c>
      <c r="W1572" s="61" t="s">
        <v>89</v>
      </c>
      <c r="X1572" s="61" t="s">
        <v>572</v>
      </c>
      <c r="Y1572" s="61"/>
      <c r="AC1572"/>
    </row>
    <row r="1573" spans="2:29" x14ac:dyDescent="0.2">
      <c r="B1573" s="61" t="str">
        <f>INDEX(FlowMapping!$G$2:$G$875,MATCH(W1573&amp;D1573,FlowMapping!$E$2:$E$875,0))</f>
        <v>1-Methyl-2-pyrrolidinone</v>
      </c>
      <c r="C1573" s="61">
        <f>INDEX(FlowMapping!$H$2:$H$875,MATCH(W1573&amp;D1573,FlowMapping!$E$2:$E$875,0))</f>
        <v>872504</v>
      </c>
      <c r="D1573" s="61" t="s">
        <v>1003</v>
      </c>
      <c r="E1573" s="61" t="str">
        <f>INDEX(FlowMapping!$J$2:$J$875,MATCH(W1573&amp;D1573,FlowMapping!$E$2:$E$875,0))</f>
        <v>unspecified</v>
      </c>
      <c r="F1573" s="61" t="str">
        <f>INDEX(FlowMapping!$M$2:$M$875,MATCH(W1573&amp;D1573,FlowMapping!$E$2:$E$875,0))</f>
        <v>00b8c5b8-8f45-445f-839c-2017fe3ad8b8</v>
      </c>
      <c r="G1573" s="61" t="str">
        <f>INDEX(Activities!$B$2:$B$390,MATCH(H1573,Activities!$C$2:$C$390,0))</f>
        <v>Motor vehicle seating and interior trim manufacturing</v>
      </c>
      <c r="H1573" s="61">
        <v>336360</v>
      </c>
      <c r="I1573" s="61" t="s">
        <v>997</v>
      </c>
      <c r="J1573" s="62">
        <v>7.8200990182092825E-7</v>
      </c>
      <c r="K1573" s="61" t="s">
        <v>2093</v>
      </c>
      <c r="L1573" s="61"/>
      <c r="M1573" s="61"/>
      <c r="N1573" s="61"/>
      <c r="O1573" s="61"/>
      <c r="P1573" s="61"/>
      <c r="Q1573" s="74">
        <v>4.7294197670253508</v>
      </c>
      <c r="R1573" s="61">
        <v>1</v>
      </c>
      <c r="S1573" s="61">
        <v>1</v>
      </c>
      <c r="T1573" s="61">
        <v>1</v>
      </c>
      <c r="U1573" s="61">
        <v>5</v>
      </c>
      <c r="V1573" s="61">
        <v>2013</v>
      </c>
      <c r="W1573" s="61" t="s">
        <v>50</v>
      </c>
      <c r="X1573" s="61" t="s">
        <v>572</v>
      </c>
      <c r="Y1573" s="61"/>
      <c r="AC1573"/>
    </row>
    <row r="1574" spans="2:29" x14ac:dyDescent="0.2">
      <c r="B1574" s="61" t="str">
        <f>INDEX(FlowMapping!$G$2:$G$875,MATCH(W1574&amp;D1574,FlowMapping!$E$2:$E$875,0))</f>
        <v>cyclohexane</v>
      </c>
      <c r="C1574" s="61">
        <f>INDEX(FlowMapping!$H$2:$H$875,MATCH(W1574&amp;D1574,FlowMapping!$E$2:$E$875,0))</f>
        <v>110827</v>
      </c>
      <c r="D1574" s="61" t="s">
        <v>1003</v>
      </c>
      <c r="E1574" s="61" t="str">
        <f>INDEX(FlowMapping!$J$2:$J$875,MATCH(W1574&amp;D1574,FlowMapping!$E$2:$E$875,0))</f>
        <v>unspecified</v>
      </c>
      <c r="F1574" s="61" t="str">
        <f>INDEX(FlowMapping!$M$2:$M$875,MATCH(W1574&amp;D1574,FlowMapping!$E$2:$E$875,0))</f>
        <v>165aaeac-93d1-4afd-adf2-e3d6c0eaf629</v>
      </c>
      <c r="G1574" s="61" t="str">
        <f>INDEX(Activities!$B$2:$B$390,MATCH(H1574,Activities!$C$2:$C$390,0))</f>
        <v>Motor vehicle seating and interior trim manufacturing</v>
      </c>
      <c r="H1574" s="61">
        <v>336360</v>
      </c>
      <c r="I1574" s="61" t="s">
        <v>997</v>
      </c>
      <c r="J1574" s="62">
        <v>1.1897988520600825E-6</v>
      </c>
      <c r="K1574" s="61" t="s">
        <v>2093</v>
      </c>
      <c r="L1574" s="61"/>
      <c r="M1574" s="61"/>
      <c r="N1574" s="61"/>
      <c r="O1574" s="61"/>
      <c r="P1574" s="61"/>
      <c r="Q1574" s="74">
        <v>4.1111128032622766</v>
      </c>
      <c r="R1574" s="61">
        <v>1</v>
      </c>
      <c r="S1574" s="61">
        <v>1</v>
      </c>
      <c r="T1574" s="61">
        <v>1</v>
      </c>
      <c r="U1574" s="61">
        <v>5</v>
      </c>
      <c r="V1574" s="61">
        <v>2013</v>
      </c>
      <c r="W1574" s="61" t="s">
        <v>30</v>
      </c>
      <c r="X1574" s="61" t="s">
        <v>572</v>
      </c>
      <c r="Y1574" s="61"/>
      <c r="AC1574"/>
    </row>
    <row r="1575" spans="2:29" x14ac:dyDescent="0.2">
      <c r="B1575" s="61" t="str">
        <f>INDEX(FlowMapping!$G$2:$G$875,MATCH(W1575&amp;D1575,FlowMapping!$E$2:$E$875,0))</f>
        <v>1,2,4-trimethylbenzene</v>
      </c>
      <c r="C1575" s="61">
        <f>INDEX(FlowMapping!$H$2:$H$875,MATCH(W1575&amp;D1575,FlowMapping!$E$2:$E$875,0))</f>
        <v>95636</v>
      </c>
      <c r="D1575" s="61" t="s">
        <v>1003</v>
      </c>
      <c r="E1575" s="61" t="str">
        <f>INDEX(FlowMapping!$J$2:$J$875,MATCH(W1575&amp;D1575,FlowMapping!$E$2:$E$875,0))</f>
        <v>unspecified</v>
      </c>
      <c r="F1575" s="61" t="str">
        <f>INDEX(FlowMapping!$M$2:$M$875,MATCH(W1575&amp;D1575,FlowMapping!$E$2:$E$875,0))</f>
        <v>776e1b2c-6a86-35c1-b2ed-61952ecd792c</v>
      </c>
      <c r="G1575" s="61" t="str">
        <f>INDEX(Activities!$B$2:$B$390,MATCH(H1575,Activities!$C$2:$C$390,0))</f>
        <v>Motor vehicle metal stamping</v>
      </c>
      <c r="H1575" s="61">
        <v>336370</v>
      </c>
      <c r="I1575" s="61" t="s">
        <v>997</v>
      </c>
      <c r="J1575" s="62">
        <v>1.4131281348328608E-10</v>
      </c>
      <c r="K1575" s="61" t="s">
        <v>2093</v>
      </c>
      <c r="L1575" s="61"/>
      <c r="M1575" s="61"/>
      <c r="N1575" s="61"/>
      <c r="O1575" s="61"/>
      <c r="P1575" s="61"/>
      <c r="Q1575" s="74">
        <v>4.5570818261911716</v>
      </c>
      <c r="R1575" s="61">
        <v>1</v>
      </c>
      <c r="S1575" s="61">
        <v>1</v>
      </c>
      <c r="T1575" s="61">
        <v>1</v>
      </c>
      <c r="U1575" s="61">
        <v>5</v>
      </c>
      <c r="V1575" s="61">
        <v>2013</v>
      </c>
      <c r="W1575" s="61" t="s">
        <v>32</v>
      </c>
      <c r="X1575" s="61" t="s">
        <v>572</v>
      </c>
      <c r="Y1575" s="61"/>
      <c r="AC1575"/>
    </row>
    <row r="1576" spans="2:29" x14ac:dyDescent="0.2">
      <c r="B1576" s="61" t="str">
        <f>INDEX(FlowMapping!$G$2:$G$875,MATCH(W1576&amp;D1576,FlowMapping!$E$2:$E$875,0))</f>
        <v>butanol</v>
      </c>
      <c r="C1576" s="61">
        <f>INDEX(FlowMapping!$H$2:$H$875,MATCH(W1576&amp;D1576,FlowMapping!$E$2:$E$875,0))</f>
        <v>71363</v>
      </c>
      <c r="D1576" s="61" t="s">
        <v>1003</v>
      </c>
      <c r="E1576" s="61" t="str">
        <f>INDEX(FlowMapping!$J$2:$J$875,MATCH(W1576&amp;D1576,FlowMapping!$E$2:$E$875,0))</f>
        <v>unspecified</v>
      </c>
      <c r="F1576" s="61" t="str">
        <f>INDEX(FlowMapping!$M$2:$M$875,MATCH(W1576&amp;D1576,FlowMapping!$E$2:$E$875,0))</f>
        <v>b9a9b2ad-5db3-47aa-81de-3a48ae9ad4ec</v>
      </c>
      <c r="G1576" s="61" t="str">
        <f>INDEX(Activities!$B$2:$B$390,MATCH(H1576,Activities!$C$2:$C$390,0))</f>
        <v>Motor vehicle metal stamping</v>
      </c>
      <c r="H1576" s="61">
        <v>336370</v>
      </c>
      <c r="I1576" s="61" t="s">
        <v>997</v>
      </c>
      <c r="J1576" s="62">
        <v>2.5436306426991493E-10</v>
      </c>
      <c r="K1576" s="61" t="s">
        <v>2093</v>
      </c>
      <c r="L1576" s="61"/>
      <c r="M1576" s="61"/>
      <c r="N1576" s="61"/>
      <c r="O1576" s="61"/>
      <c r="P1576" s="61"/>
      <c r="Q1576" s="74">
        <v>4.8089377343200388</v>
      </c>
      <c r="R1576" s="61">
        <v>1</v>
      </c>
      <c r="S1576" s="61">
        <v>1</v>
      </c>
      <c r="T1576" s="61">
        <v>1</v>
      </c>
      <c r="U1576" s="61">
        <v>5</v>
      </c>
      <c r="V1576" s="61">
        <v>2013</v>
      </c>
      <c r="W1576" s="61" t="s">
        <v>23</v>
      </c>
      <c r="X1576" s="61" t="s">
        <v>572</v>
      </c>
      <c r="Y1576" s="61"/>
      <c r="AC1576"/>
    </row>
    <row r="1577" spans="2:29" x14ac:dyDescent="0.2">
      <c r="B1577" s="61" t="str">
        <f>INDEX(FlowMapping!$G$2:$G$875,MATCH(W1577&amp;D1577,FlowMapping!$E$2:$E$875,0))</f>
        <v>ethylbenzene</v>
      </c>
      <c r="C1577" s="61">
        <f>INDEX(FlowMapping!$H$2:$H$875,MATCH(W1577&amp;D1577,FlowMapping!$E$2:$E$875,0))</f>
        <v>100414</v>
      </c>
      <c r="D1577" s="61" t="s">
        <v>1003</v>
      </c>
      <c r="E1577" s="61" t="str">
        <f>INDEX(FlowMapping!$J$2:$J$875,MATCH(W1577&amp;D1577,FlowMapping!$E$2:$E$875,0))</f>
        <v>unspecified</v>
      </c>
      <c r="F1577" s="61" t="str">
        <f>INDEX(FlowMapping!$M$2:$M$875,MATCH(W1577&amp;D1577,FlowMapping!$E$2:$E$875,0))</f>
        <v>787591de-0e9e-3f81-a1e5-2df2949f146c</v>
      </c>
      <c r="G1577" s="61" t="str">
        <f>INDEX(Activities!$B$2:$B$390,MATCH(H1577,Activities!$C$2:$C$390,0))</f>
        <v>Motor vehicle metal stamping</v>
      </c>
      <c r="H1577" s="61">
        <v>336370</v>
      </c>
      <c r="I1577" s="61" t="s">
        <v>997</v>
      </c>
      <c r="J1577" s="62">
        <v>3.2501947101155798E-10</v>
      </c>
      <c r="K1577" s="61" t="s">
        <v>2093</v>
      </c>
      <c r="L1577" s="61"/>
      <c r="M1577" s="61"/>
      <c r="N1577" s="61"/>
      <c r="O1577" s="61"/>
      <c r="P1577" s="61"/>
      <c r="Q1577" s="74">
        <v>4.1756139744527641</v>
      </c>
      <c r="R1577" s="61">
        <v>1</v>
      </c>
      <c r="S1577" s="61">
        <v>1</v>
      </c>
      <c r="T1577" s="61">
        <v>1</v>
      </c>
      <c r="U1577" s="61">
        <v>5</v>
      </c>
      <c r="V1577" s="61">
        <v>2013</v>
      </c>
      <c r="W1577" s="61" t="s">
        <v>6</v>
      </c>
      <c r="X1577" s="61" t="s">
        <v>572</v>
      </c>
      <c r="Y1577" s="61"/>
      <c r="AC1577"/>
    </row>
    <row r="1578" spans="2:29" x14ac:dyDescent="0.2">
      <c r="B1578" s="61" t="str">
        <f>INDEX(FlowMapping!$G$2:$G$875,MATCH(W1578&amp;D1578,FlowMapping!$E$2:$E$875,0))</f>
        <v>copper</v>
      </c>
      <c r="C1578" s="61">
        <f>INDEX(FlowMapping!$H$2:$H$875,MATCH(W1578&amp;D1578,FlowMapping!$E$2:$E$875,0))</f>
        <v>7440508</v>
      </c>
      <c r="D1578" s="61" t="s">
        <v>1003</v>
      </c>
      <c r="E1578" s="61" t="str">
        <f>INDEX(FlowMapping!$J$2:$J$875,MATCH(W1578&amp;D1578,FlowMapping!$E$2:$E$875,0))</f>
        <v>unspecified</v>
      </c>
      <c r="F1578" s="61" t="str">
        <f>INDEX(FlowMapping!$M$2:$M$875,MATCH(W1578&amp;D1578,FlowMapping!$E$2:$E$875,0))</f>
        <v>ec8144d6-d123-43b1-9c17-a295422a0498</v>
      </c>
      <c r="G1578" s="61" t="str">
        <f>INDEX(Activities!$B$2:$B$390,MATCH(H1578,Activities!$C$2:$C$390,0))</f>
        <v>Motor vehicle metal stamping</v>
      </c>
      <c r="H1578" s="61">
        <v>336370</v>
      </c>
      <c r="I1578" s="61" t="s">
        <v>997</v>
      </c>
      <c r="J1578" s="62">
        <v>4.3199327081840548E-10</v>
      </c>
      <c r="K1578" s="61" t="s">
        <v>2093</v>
      </c>
      <c r="L1578" s="61"/>
      <c r="M1578" s="61"/>
      <c r="N1578" s="61"/>
      <c r="O1578" s="61"/>
      <c r="P1578" s="61"/>
      <c r="Q1578" s="74">
        <v>3.6565374211799746</v>
      </c>
      <c r="R1578" s="61">
        <v>1</v>
      </c>
      <c r="S1578" s="61">
        <v>1</v>
      </c>
      <c r="T1578" s="61">
        <v>1</v>
      </c>
      <c r="U1578" s="61">
        <v>5</v>
      </c>
      <c r="V1578" s="61">
        <v>2013</v>
      </c>
      <c r="W1578" s="61" t="s">
        <v>25</v>
      </c>
      <c r="X1578" s="61" t="s">
        <v>572</v>
      </c>
      <c r="Y1578" s="61"/>
      <c r="AC1578"/>
    </row>
    <row r="1579" spans="2:29" x14ac:dyDescent="0.2">
      <c r="B1579" s="61" t="str">
        <f>INDEX(FlowMapping!$G$2:$G$875,MATCH(W1579&amp;D1579,FlowMapping!$E$2:$E$875,0))</f>
        <v>chromium</v>
      </c>
      <c r="C1579" s="61">
        <f>INDEX(FlowMapping!$H$2:$H$875,MATCH(W1579&amp;D1579,FlowMapping!$E$2:$E$875,0))</f>
        <v>7440473</v>
      </c>
      <c r="D1579" s="61" t="s">
        <v>1003</v>
      </c>
      <c r="E1579" s="61" t="str">
        <f>INDEX(FlowMapping!$J$2:$J$875,MATCH(W1579&amp;D1579,FlowMapping!$E$2:$E$875,0))</f>
        <v>unspecified</v>
      </c>
      <c r="F1579" s="61" t="str">
        <f>INDEX(FlowMapping!$M$2:$M$875,MATCH(W1579&amp;D1579,FlowMapping!$E$2:$E$875,0))</f>
        <v>e142b577-e934-4085-9a07-3983d4d92afb</v>
      </c>
      <c r="G1579" s="61" t="str">
        <f>INDEX(Activities!$B$2:$B$390,MATCH(H1579,Activities!$C$2:$C$390,0))</f>
        <v>Motor vehicle metal stamping</v>
      </c>
      <c r="H1579" s="61">
        <v>336370</v>
      </c>
      <c r="I1579" s="61" t="s">
        <v>997</v>
      </c>
      <c r="J1579" s="62">
        <v>1.6066701641795696E-9</v>
      </c>
      <c r="K1579" s="61" t="s">
        <v>2093</v>
      </c>
      <c r="L1579" s="61"/>
      <c r="M1579" s="61"/>
      <c r="N1579" s="61"/>
      <c r="O1579" s="61"/>
      <c r="P1579" s="61"/>
      <c r="Q1579" s="74">
        <v>4.1265483800781633</v>
      </c>
      <c r="R1579" s="61">
        <v>1</v>
      </c>
      <c r="S1579" s="61">
        <v>1</v>
      </c>
      <c r="T1579" s="61">
        <v>1</v>
      </c>
      <c r="U1579" s="61">
        <v>5</v>
      </c>
      <c r="V1579" s="61">
        <v>2013</v>
      </c>
      <c r="W1579" s="61" t="s">
        <v>13</v>
      </c>
      <c r="X1579" s="61" t="s">
        <v>572</v>
      </c>
      <c r="Y1579" s="61"/>
      <c r="AC1579"/>
    </row>
    <row r="1580" spans="2:29" x14ac:dyDescent="0.2">
      <c r="B1580" s="61" t="str">
        <f>INDEX(FlowMapping!$G$2:$G$875,MATCH(W1580&amp;D1580,FlowMapping!$E$2:$E$875,0))</f>
        <v>Ethylene glycol monoethyl ether</v>
      </c>
      <c r="C1580" s="61">
        <f>INDEX(FlowMapping!$H$2:$H$875,MATCH(W1580&amp;D1580,FlowMapping!$E$2:$E$875,0))</f>
        <v>110805</v>
      </c>
      <c r="D1580" s="61" t="s">
        <v>1003</v>
      </c>
      <c r="E1580" s="61" t="str">
        <f>INDEX(FlowMapping!$J$2:$J$875,MATCH(W1580&amp;D1580,FlowMapping!$E$2:$E$875,0))</f>
        <v>unspecified</v>
      </c>
      <c r="F1580" s="61" t="str">
        <f>INDEX(FlowMapping!$M$2:$M$875,MATCH(W1580&amp;D1580,FlowMapping!$E$2:$E$875,0))</f>
        <v>45e23e23-d952-4721-a514-2acfa5bfcab5</v>
      </c>
      <c r="G1580" s="61" t="str">
        <f>INDEX(Activities!$B$2:$B$390,MATCH(H1580,Activities!$C$2:$C$390,0))</f>
        <v>Motor vehicle metal stamping</v>
      </c>
      <c r="H1580" s="61">
        <v>336370</v>
      </c>
      <c r="I1580" s="61" t="s">
        <v>997</v>
      </c>
      <c r="J1580" s="62">
        <v>5.4470437085267463E-7</v>
      </c>
      <c r="K1580" s="61" t="s">
        <v>2093</v>
      </c>
      <c r="L1580" s="61"/>
      <c r="M1580" s="61"/>
      <c r="N1580" s="61"/>
      <c r="O1580" s="61"/>
      <c r="P1580" s="61"/>
      <c r="Q1580" s="74">
        <v>4.8068611195233943</v>
      </c>
      <c r="R1580" s="61">
        <v>1</v>
      </c>
      <c r="S1580" s="61">
        <v>1</v>
      </c>
      <c r="T1580" s="61">
        <v>1</v>
      </c>
      <c r="U1580" s="61">
        <v>5</v>
      </c>
      <c r="V1580" s="61">
        <v>2013</v>
      </c>
      <c r="W1580" s="61" t="s">
        <v>89</v>
      </c>
      <c r="X1580" s="61" t="s">
        <v>572</v>
      </c>
      <c r="Y1580" s="61"/>
      <c r="AC1580"/>
    </row>
    <row r="1581" spans="2:29" x14ac:dyDescent="0.2">
      <c r="B1581" s="61" t="str">
        <f>INDEX(FlowMapping!$G$2:$G$875,MATCH(W1581&amp;D1581,FlowMapping!$E$2:$E$875,0))</f>
        <v>2,4/2,6-toluenediisocyanate (mixture)</v>
      </c>
      <c r="C1581" s="61">
        <f>INDEX(FlowMapping!$H$2:$H$875,MATCH(W1581&amp;D1581,FlowMapping!$E$2:$E$875,0))</f>
        <v>26471625</v>
      </c>
      <c r="D1581" s="61" t="s">
        <v>1003</v>
      </c>
      <c r="E1581" s="61" t="str">
        <f>INDEX(FlowMapping!$J$2:$J$875,MATCH(W1581&amp;D1581,FlowMapping!$E$2:$E$875,0))</f>
        <v>unspecified</v>
      </c>
      <c r="F1581" s="61" t="str">
        <f>INDEX(FlowMapping!$M$2:$M$875,MATCH(W1581&amp;D1581,FlowMapping!$E$2:$E$875,0))</f>
        <v>3ffd879d-e72d-44ef-bd40-f1f3ad2f91a8</v>
      </c>
      <c r="G1581" s="61" t="str">
        <f>INDEX(Activities!$B$2:$B$390,MATCH(H1581,Activities!$C$2:$C$390,0))</f>
        <v>Other motor vehicle parts manufacturing</v>
      </c>
      <c r="H1581" s="61">
        <v>336390</v>
      </c>
      <c r="I1581" s="61" t="s">
        <v>997</v>
      </c>
      <c r="J1581" s="62">
        <v>3.2091095913485838E-10</v>
      </c>
      <c r="K1581" s="61" t="s">
        <v>2093</v>
      </c>
      <c r="L1581" s="61"/>
      <c r="M1581" s="61"/>
      <c r="N1581" s="61"/>
      <c r="O1581" s="61"/>
      <c r="P1581" s="61"/>
      <c r="Q1581" s="74">
        <v>3.1738815761902583</v>
      </c>
      <c r="R1581" s="61">
        <v>1</v>
      </c>
      <c r="S1581" s="61">
        <v>1</v>
      </c>
      <c r="T1581" s="61">
        <v>1</v>
      </c>
      <c r="U1581" s="61">
        <v>5</v>
      </c>
      <c r="V1581" s="61">
        <v>2013</v>
      </c>
      <c r="W1581" s="61" t="s">
        <v>168</v>
      </c>
      <c r="X1581" s="61" t="s">
        <v>572</v>
      </c>
      <c r="Y1581" s="61"/>
      <c r="AC1581"/>
    </row>
    <row r="1582" spans="2:29" x14ac:dyDescent="0.2">
      <c r="B1582" s="61" t="str">
        <f>INDEX(FlowMapping!$G$2:$G$875,MATCH(W1582&amp;D1582,FlowMapping!$E$2:$E$875,0))</f>
        <v>silver</v>
      </c>
      <c r="C1582" s="61">
        <f>INDEX(FlowMapping!$H$2:$H$875,MATCH(W1582&amp;D1582,FlowMapping!$E$2:$E$875,0))</f>
        <v>7440224</v>
      </c>
      <c r="D1582" s="61" t="s">
        <v>1003</v>
      </c>
      <c r="E1582" s="61" t="str">
        <f>INDEX(FlowMapping!$J$2:$J$875,MATCH(W1582&amp;D1582,FlowMapping!$E$2:$E$875,0))</f>
        <v>unspecified</v>
      </c>
      <c r="F1582" s="61" t="str">
        <f>INDEX(FlowMapping!$M$2:$M$875,MATCH(W1582&amp;D1582,FlowMapping!$E$2:$E$875,0))</f>
        <v>ebb88ef4-50ab-4e3b-9251-c5fcdf6b4768</v>
      </c>
      <c r="G1582" s="61" t="str">
        <f>INDEX(Activities!$B$2:$B$390,MATCH(H1582,Activities!$C$2:$C$390,0))</f>
        <v>Other motor vehicle parts manufacturing</v>
      </c>
      <c r="H1582" s="61">
        <v>336390</v>
      </c>
      <c r="I1582" s="61" t="s">
        <v>997</v>
      </c>
      <c r="J1582" s="62">
        <v>1.2072364653168482E-9</v>
      </c>
      <c r="K1582" s="61" t="s">
        <v>2093</v>
      </c>
      <c r="L1582" s="61"/>
      <c r="M1582" s="61"/>
      <c r="N1582" s="61"/>
      <c r="O1582" s="61"/>
      <c r="P1582" s="61"/>
      <c r="Q1582" s="74">
        <v>4.3390902794426154</v>
      </c>
      <c r="R1582" s="61">
        <v>1</v>
      </c>
      <c r="S1582" s="61">
        <v>1</v>
      </c>
      <c r="T1582" s="61">
        <v>1</v>
      </c>
      <c r="U1582" s="61">
        <v>5</v>
      </c>
      <c r="V1582" s="61">
        <v>2013</v>
      </c>
      <c r="W1582" s="61" t="s">
        <v>156</v>
      </c>
      <c r="X1582" s="61" t="s">
        <v>572</v>
      </c>
      <c r="Y1582" s="61"/>
      <c r="AC1582"/>
    </row>
    <row r="1583" spans="2:29" x14ac:dyDescent="0.2">
      <c r="B1583" s="61" t="str">
        <f>INDEX(FlowMapping!$G$2:$G$875,MATCH(W1583&amp;D1583,FlowMapping!$E$2:$E$875,0))</f>
        <v>o-xylene</v>
      </c>
      <c r="C1583" s="61">
        <f>INDEX(FlowMapping!$H$2:$H$875,MATCH(W1583&amp;D1583,FlowMapping!$E$2:$E$875,0))</f>
        <v>95476</v>
      </c>
      <c r="D1583" s="61" t="s">
        <v>1003</v>
      </c>
      <c r="E1583" s="61" t="str">
        <f>INDEX(FlowMapping!$J$2:$J$875,MATCH(W1583&amp;D1583,FlowMapping!$E$2:$E$875,0))</f>
        <v>unspecified</v>
      </c>
      <c r="F1583" s="61" t="str">
        <f>INDEX(FlowMapping!$M$2:$M$875,MATCH(W1583&amp;D1583,FlowMapping!$E$2:$E$875,0))</f>
        <v>527d6cb5-bbd7-403d-8dcc-b6678fb123f5</v>
      </c>
      <c r="G1583" s="61" t="str">
        <f>INDEX(Activities!$B$2:$B$390,MATCH(H1583,Activities!$C$2:$C$390,0))</f>
        <v>Other motor vehicle parts manufacturing</v>
      </c>
      <c r="H1583" s="61">
        <v>336390</v>
      </c>
      <c r="I1583" s="61" t="s">
        <v>997</v>
      </c>
      <c r="J1583" s="62">
        <v>1.4196489573156354E-9</v>
      </c>
      <c r="K1583" s="61" t="s">
        <v>2093</v>
      </c>
      <c r="L1583" s="61"/>
      <c r="M1583" s="61"/>
      <c r="N1583" s="61"/>
      <c r="O1583" s="61"/>
      <c r="P1583" s="61"/>
      <c r="Q1583" s="74">
        <v>3.500819244070184</v>
      </c>
      <c r="R1583" s="61">
        <v>1</v>
      </c>
      <c r="S1583" s="61">
        <v>1</v>
      </c>
      <c r="T1583" s="61">
        <v>1</v>
      </c>
      <c r="U1583" s="61">
        <v>5</v>
      </c>
      <c r="V1583" s="61">
        <v>2013</v>
      </c>
      <c r="W1583" s="61" t="s">
        <v>328</v>
      </c>
      <c r="X1583" s="61" t="s">
        <v>572</v>
      </c>
      <c r="Y1583" s="61"/>
      <c r="AC1583"/>
    </row>
    <row r="1584" spans="2:29" x14ac:dyDescent="0.2">
      <c r="B1584" s="61" t="str">
        <f>INDEX(FlowMapping!$G$2:$G$875,MATCH(W1584&amp;D1584,FlowMapping!$E$2:$E$875,0))</f>
        <v>diisocyanates</v>
      </c>
      <c r="C1584" s="61" t="str">
        <f>INDEX(FlowMapping!$H$2:$H$875,MATCH(W1584&amp;D1584,FlowMapping!$E$2:$E$875,0))</f>
        <v/>
      </c>
      <c r="D1584" s="61" t="s">
        <v>1003</v>
      </c>
      <c r="E1584" s="61" t="str">
        <f>INDEX(FlowMapping!$J$2:$J$875,MATCH(W1584&amp;D1584,FlowMapping!$E$2:$E$875,0))</f>
        <v>unspecified</v>
      </c>
      <c r="F1584" s="61" t="str">
        <f>INDEX(FlowMapping!$M$2:$M$875,MATCH(W1584&amp;D1584,FlowMapping!$E$2:$E$875,0))</f>
        <v>63f3fff6-0459-49fd-808a-6fc86fd63f5c</v>
      </c>
      <c r="G1584" s="61" t="str">
        <f>INDEX(Activities!$B$2:$B$390,MATCH(H1584,Activities!$C$2:$C$390,0))</f>
        <v>Other motor vehicle parts manufacturing</v>
      </c>
      <c r="H1584" s="61">
        <v>336390</v>
      </c>
      <c r="I1584" s="61" t="s">
        <v>997</v>
      </c>
      <c r="J1584" s="62">
        <v>1.470154229693764E-9</v>
      </c>
      <c r="K1584" s="61" t="s">
        <v>2093</v>
      </c>
      <c r="L1584" s="61"/>
      <c r="M1584" s="61"/>
      <c r="N1584" s="61"/>
      <c r="O1584" s="61"/>
      <c r="P1584" s="61"/>
      <c r="Q1584" s="74">
        <v>3.9778587426406746</v>
      </c>
      <c r="R1584" s="61">
        <v>1</v>
      </c>
      <c r="S1584" s="61">
        <v>1</v>
      </c>
      <c r="T1584" s="61">
        <v>1</v>
      </c>
      <c r="U1584" s="61">
        <v>5</v>
      </c>
      <c r="V1584" s="61">
        <v>2013</v>
      </c>
      <c r="W1584" s="61" t="s">
        <v>51</v>
      </c>
      <c r="X1584" s="61" t="s">
        <v>572</v>
      </c>
      <c r="Y1584" s="61"/>
      <c r="AC1584"/>
    </row>
    <row r="1585" spans="2:29" x14ac:dyDescent="0.2">
      <c r="B1585" s="61" t="str">
        <f>INDEX(FlowMapping!$G$2:$G$875,MATCH(W1585&amp;D1585,FlowMapping!$E$2:$E$875,0))</f>
        <v>para-xylene</v>
      </c>
      <c r="C1585" s="61">
        <f>INDEX(FlowMapping!$H$2:$H$875,MATCH(W1585&amp;D1585,FlowMapping!$E$2:$E$875,0))</f>
        <v>106423</v>
      </c>
      <c r="D1585" s="61" t="s">
        <v>1003</v>
      </c>
      <c r="E1585" s="61" t="str">
        <f>INDEX(FlowMapping!$J$2:$J$875,MATCH(W1585&amp;D1585,FlowMapping!$E$2:$E$875,0))</f>
        <v>unspecified</v>
      </c>
      <c r="F1585" s="61" t="str">
        <f>INDEX(FlowMapping!$M$2:$M$875,MATCH(W1585&amp;D1585,FlowMapping!$E$2:$E$875,0))</f>
        <v>170567c3-eba5-4979-b1ed-69e081881c16</v>
      </c>
      <c r="G1585" s="61" t="str">
        <f>INDEX(Activities!$B$2:$B$390,MATCH(H1585,Activities!$C$2:$C$390,0))</f>
        <v>Other motor vehicle parts manufacturing</v>
      </c>
      <c r="H1585" s="61">
        <v>336390</v>
      </c>
      <c r="I1585" s="61" t="s">
        <v>997</v>
      </c>
      <c r="J1585" s="62">
        <v>1.890318364046761E-9</v>
      </c>
      <c r="K1585" s="61" t="s">
        <v>2093</v>
      </c>
      <c r="L1585" s="61"/>
      <c r="M1585" s="61"/>
      <c r="N1585" s="61"/>
      <c r="O1585" s="61"/>
      <c r="P1585" s="61"/>
      <c r="Q1585" s="74">
        <v>3.9470409895309198</v>
      </c>
      <c r="R1585" s="61">
        <v>1</v>
      </c>
      <c r="S1585" s="61">
        <v>1</v>
      </c>
      <c r="T1585" s="61">
        <v>1</v>
      </c>
      <c r="U1585" s="61">
        <v>5</v>
      </c>
      <c r="V1585" s="61">
        <v>2013</v>
      </c>
      <c r="W1585" s="61" t="s">
        <v>315</v>
      </c>
      <c r="X1585" s="61" t="s">
        <v>572</v>
      </c>
      <c r="Y1585" s="61"/>
      <c r="AC1585"/>
    </row>
    <row r="1586" spans="2:29" x14ac:dyDescent="0.2">
      <c r="B1586" s="61" t="str">
        <f>INDEX(FlowMapping!$G$2:$G$875,MATCH(W1586&amp;D1586,FlowMapping!$E$2:$E$875,0))</f>
        <v>m-xylene</v>
      </c>
      <c r="C1586" s="61">
        <f>INDEX(FlowMapping!$H$2:$H$875,MATCH(W1586&amp;D1586,FlowMapping!$E$2:$E$875,0))</f>
        <v>108383</v>
      </c>
      <c r="D1586" s="61" t="s">
        <v>1003</v>
      </c>
      <c r="E1586" s="61" t="str">
        <f>INDEX(FlowMapping!$J$2:$J$875,MATCH(W1586&amp;D1586,FlowMapping!$E$2:$E$875,0))</f>
        <v>unspecified</v>
      </c>
      <c r="F1586" s="61" t="str">
        <f>INDEX(FlowMapping!$M$2:$M$875,MATCH(W1586&amp;D1586,FlowMapping!$E$2:$E$875,0))</f>
        <v>cfdbc576-e8dc-44ef-bdf2-ddd7009ce57e</v>
      </c>
      <c r="G1586" s="61" t="str">
        <f>INDEX(Activities!$B$2:$B$390,MATCH(H1586,Activities!$C$2:$C$390,0))</f>
        <v>Other motor vehicle parts manufacturing</v>
      </c>
      <c r="H1586" s="61">
        <v>336390</v>
      </c>
      <c r="I1586" s="61" t="s">
        <v>997</v>
      </c>
      <c r="J1586" s="62">
        <v>4.3491075699895558E-9</v>
      </c>
      <c r="K1586" s="61" t="s">
        <v>2093</v>
      </c>
      <c r="L1586" s="61"/>
      <c r="M1586" s="61"/>
      <c r="N1586" s="61"/>
      <c r="O1586" s="61"/>
      <c r="P1586" s="61"/>
      <c r="Q1586" s="74">
        <v>4.3428942141993261</v>
      </c>
      <c r="R1586" s="61">
        <v>1</v>
      </c>
      <c r="S1586" s="61">
        <v>1</v>
      </c>
      <c r="T1586" s="61">
        <v>1</v>
      </c>
      <c r="U1586" s="61">
        <v>5</v>
      </c>
      <c r="V1586" s="61">
        <v>2013</v>
      </c>
      <c r="W1586" s="61" t="s">
        <v>314</v>
      </c>
      <c r="X1586" s="61" t="s">
        <v>572</v>
      </c>
      <c r="Y1586" s="61"/>
      <c r="AC1586"/>
    </row>
    <row r="1587" spans="2:29" x14ac:dyDescent="0.2">
      <c r="B1587" s="61" t="str">
        <f>INDEX(FlowMapping!$G$2:$G$875,MATCH(W1587&amp;D1587,FlowMapping!$E$2:$E$875,0))</f>
        <v>NITROUS ACID</v>
      </c>
      <c r="C1587" s="61">
        <f>INDEX(FlowMapping!$H$2:$H$875,MATCH(W1587&amp;D1587,FlowMapping!$E$2:$E$875,0))</f>
        <v>7782776</v>
      </c>
      <c r="D1587" s="61" t="s">
        <v>1003</v>
      </c>
      <c r="E1587" s="61" t="str">
        <f>INDEX(FlowMapping!$J$2:$J$875,MATCH(W1587&amp;D1587,FlowMapping!$E$2:$E$875,0))</f>
        <v>unspecified</v>
      </c>
      <c r="F1587" s="61" t="str">
        <f>INDEX(FlowMapping!$M$2:$M$875,MATCH(W1587&amp;D1587,FlowMapping!$E$2:$E$875,0))</f>
        <v>b633a270-97fe-3bdb-9fb0-a25de3323e03</v>
      </c>
      <c r="G1587" s="61" t="str">
        <f>INDEX(Activities!$B$2:$B$390,MATCH(H1587,Activities!$C$2:$C$390,0))</f>
        <v>Other motor vehicle parts manufacturing</v>
      </c>
      <c r="H1587" s="61">
        <v>336390</v>
      </c>
      <c r="I1587" s="61" t="s">
        <v>997</v>
      </c>
      <c r="J1587" s="62">
        <v>7.6407371222585329E-9</v>
      </c>
      <c r="K1587" s="61" t="s">
        <v>2093</v>
      </c>
      <c r="L1587" s="61"/>
      <c r="M1587" s="61"/>
      <c r="N1587" s="61"/>
      <c r="O1587" s="61"/>
      <c r="P1587" s="61"/>
      <c r="Q1587" s="74">
        <v>4.5056411483746039</v>
      </c>
      <c r="R1587" s="61">
        <v>1</v>
      </c>
      <c r="S1587" s="61">
        <v>1</v>
      </c>
      <c r="T1587" s="61">
        <v>1</v>
      </c>
      <c r="U1587" s="61">
        <v>5</v>
      </c>
      <c r="V1587" s="61">
        <v>2013</v>
      </c>
      <c r="W1587" s="61" t="s">
        <v>107</v>
      </c>
      <c r="X1587" s="61" t="s">
        <v>572</v>
      </c>
      <c r="Y1587" s="61"/>
      <c r="AC1587"/>
    </row>
    <row r="1588" spans="2:29" x14ac:dyDescent="0.2">
      <c r="B1588" s="61" t="str">
        <f>INDEX(FlowMapping!$G$2:$G$875,MATCH(W1588&amp;D1588,FlowMapping!$E$2:$E$875,0))</f>
        <v>1-Methyl-2-pyrrolidinone</v>
      </c>
      <c r="C1588" s="61">
        <f>INDEX(FlowMapping!$H$2:$H$875,MATCH(W1588&amp;D1588,FlowMapping!$E$2:$E$875,0))</f>
        <v>872504</v>
      </c>
      <c r="D1588" s="61" t="s">
        <v>1003</v>
      </c>
      <c r="E1588" s="61" t="str">
        <f>INDEX(FlowMapping!$J$2:$J$875,MATCH(W1588&amp;D1588,FlowMapping!$E$2:$E$875,0))</f>
        <v>unspecified</v>
      </c>
      <c r="F1588" s="61" t="str">
        <f>INDEX(FlowMapping!$M$2:$M$875,MATCH(W1588&amp;D1588,FlowMapping!$E$2:$E$875,0))</f>
        <v>00b8c5b8-8f45-445f-839c-2017fe3ad8b8</v>
      </c>
      <c r="G1588" s="61" t="str">
        <f>INDEX(Activities!$B$2:$B$390,MATCH(H1588,Activities!$C$2:$C$390,0))</f>
        <v>Other motor vehicle parts manufacturing</v>
      </c>
      <c r="H1588" s="61">
        <v>336390</v>
      </c>
      <c r="I1588" s="61" t="s">
        <v>997</v>
      </c>
      <c r="J1588" s="62">
        <v>9.344621500522183E-9</v>
      </c>
      <c r="K1588" s="61" t="s">
        <v>2093</v>
      </c>
      <c r="L1588" s="61"/>
      <c r="M1588" s="61"/>
      <c r="N1588" s="61"/>
      <c r="O1588" s="61"/>
      <c r="P1588" s="61"/>
      <c r="Q1588" s="74">
        <v>4.7294197670253508</v>
      </c>
      <c r="R1588" s="61">
        <v>1</v>
      </c>
      <c r="S1588" s="61">
        <v>1</v>
      </c>
      <c r="T1588" s="61">
        <v>1</v>
      </c>
      <c r="U1588" s="61">
        <v>5</v>
      </c>
      <c r="V1588" s="61">
        <v>2013</v>
      </c>
      <c r="W1588" s="61" t="s">
        <v>50</v>
      </c>
      <c r="X1588" s="61" t="s">
        <v>572</v>
      </c>
      <c r="Y1588" s="61"/>
      <c r="AC1588"/>
    </row>
    <row r="1589" spans="2:29" x14ac:dyDescent="0.2">
      <c r="B1589" s="61" t="str">
        <f>INDEX(FlowMapping!$G$2:$G$875,MATCH(W1589&amp;D1589,FlowMapping!$E$2:$E$875,0))</f>
        <v>copper</v>
      </c>
      <c r="C1589" s="61">
        <f>INDEX(FlowMapping!$H$2:$H$875,MATCH(W1589&amp;D1589,FlowMapping!$E$2:$E$875,0))</f>
        <v>7440508</v>
      </c>
      <c r="D1589" s="61" t="s">
        <v>1003</v>
      </c>
      <c r="E1589" s="61" t="str">
        <f>INDEX(FlowMapping!$J$2:$J$875,MATCH(W1589&amp;D1589,FlowMapping!$E$2:$E$875,0))</f>
        <v>unspecified</v>
      </c>
      <c r="F1589" s="61" t="str">
        <f>INDEX(FlowMapping!$M$2:$M$875,MATCH(W1589&amp;D1589,FlowMapping!$E$2:$E$875,0))</f>
        <v>ec8144d6-d123-43b1-9c17-a295422a0498</v>
      </c>
      <c r="G1589" s="61" t="str">
        <f>INDEX(Activities!$B$2:$B$390,MATCH(H1589,Activities!$C$2:$C$390,0))</f>
        <v>Other motor vehicle parts manufacturing</v>
      </c>
      <c r="H1589" s="61">
        <v>336390</v>
      </c>
      <c r="I1589" s="61" t="s">
        <v>997</v>
      </c>
      <c r="J1589" s="62">
        <v>2.4519201832698851E-8</v>
      </c>
      <c r="K1589" s="61" t="s">
        <v>2093</v>
      </c>
      <c r="L1589" s="61"/>
      <c r="M1589" s="61"/>
      <c r="N1589" s="61"/>
      <c r="O1589" s="61"/>
      <c r="P1589" s="61"/>
      <c r="Q1589" s="74">
        <v>3.6565374211799746</v>
      </c>
      <c r="R1589" s="61">
        <v>1</v>
      </c>
      <c r="S1589" s="61">
        <v>1</v>
      </c>
      <c r="T1589" s="61">
        <v>1</v>
      </c>
      <c r="U1589" s="61">
        <v>5</v>
      </c>
      <c r="V1589" s="61">
        <v>2013</v>
      </c>
      <c r="W1589" s="61" t="s">
        <v>25</v>
      </c>
      <c r="X1589" s="61" t="s">
        <v>572</v>
      </c>
      <c r="Y1589" s="61"/>
      <c r="AC1589"/>
    </row>
    <row r="1590" spans="2:29" x14ac:dyDescent="0.2">
      <c r="B1590" s="61" t="str">
        <f>INDEX(FlowMapping!$G$2:$G$875,MATCH(W1590&amp;D1590,FlowMapping!$E$2:$E$875,0))</f>
        <v>nitric acid</v>
      </c>
      <c r="C1590" s="61">
        <f>INDEX(FlowMapping!$H$2:$H$875,MATCH(W1590&amp;D1590,FlowMapping!$E$2:$E$875,0))</f>
        <v>7697372</v>
      </c>
      <c r="D1590" s="61" t="s">
        <v>1003</v>
      </c>
      <c r="E1590" s="61" t="str">
        <f>INDEX(FlowMapping!$J$2:$J$875,MATCH(W1590&amp;D1590,FlowMapping!$E$2:$E$875,0))</f>
        <v>unspecified</v>
      </c>
      <c r="F1590" s="61" t="str">
        <f>INDEX(FlowMapping!$M$2:$M$875,MATCH(W1590&amp;D1590,FlowMapping!$E$2:$E$875,0))</f>
        <v>dc084330-5108-4d9c-a7ed-eb3345507f13</v>
      </c>
      <c r="G1590" s="61" t="str">
        <f>INDEX(Activities!$B$2:$B$390,MATCH(H1590,Activities!$C$2:$C$390,0))</f>
        <v>Other motor vehicle parts manufacturing</v>
      </c>
      <c r="H1590" s="61">
        <v>336390</v>
      </c>
      <c r="I1590" s="61" t="s">
        <v>997</v>
      </c>
      <c r="J1590" s="62">
        <v>5.716417478017721E-8</v>
      </c>
      <c r="K1590" s="61" t="s">
        <v>2093</v>
      </c>
      <c r="L1590" s="61"/>
      <c r="M1590" s="61"/>
      <c r="N1590" s="61"/>
      <c r="O1590" s="61"/>
      <c r="P1590" s="61"/>
      <c r="Q1590" s="74">
        <v>3.3313508718933869</v>
      </c>
      <c r="R1590" s="61">
        <v>1</v>
      </c>
      <c r="S1590" s="61">
        <v>1</v>
      </c>
      <c r="T1590" s="61">
        <v>1</v>
      </c>
      <c r="U1590" s="61">
        <v>5</v>
      </c>
      <c r="V1590" s="61">
        <v>2013</v>
      </c>
      <c r="W1590" s="61" t="s">
        <v>65</v>
      </c>
      <c r="X1590" s="61" t="s">
        <v>572</v>
      </c>
      <c r="Y1590" s="61"/>
      <c r="AC1590"/>
    </row>
    <row r="1591" spans="2:29" x14ac:dyDescent="0.2">
      <c r="B1591" s="61" t="str">
        <f>INDEX(FlowMapping!$G$2:$G$875,MATCH(W1591&amp;D1591,FlowMapping!$E$2:$E$875,0))</f>
        <v>cyclohexane</v>
      </c>
      <c r="C1591" s="61">
        <f>INDEX(FlowMapping!$H$2:$H$875,MATCH(W1591&amp;D1591,FlowMapping!$E$2:$E$875,0))</f>
        <v>110827</v>
      </c>
      <c r="D1591" s="61" t="s">
        <v>1003</v>
      </c>
      <c r="E1591" s="61" t="str">
        <f>INDEX(FlowMapping!$J$2:$J$875,MATCH(W1591&amp;D1591,FlowMapping!$E$2:$E$875,0))</f>
        <v>unspecified</v>
      </c>
      <c r="F1591" s="61" t="str">
        <f>INDEX(FlowMapping!$M$2:$M$875,MATCH(W1591&amp;D1591,FlowMapping!$E$2:$E$875,0))</f>
        <v>165aaeac-93d1-4afd-adf2-e3d6c0eaf629</v>
      </c>
      <c r="G1591" s="61" t="str">
        <f>INDEX(Activities!$B$2:$B$390,MATCH(H1591,Activities!$C$2:$C$390,0))</f>
        <v>Other motor vehicle parts manufacturing</v>
      </c>
      <c r="H1591" s="61">
        <v>336390</v>
      </c>
      <c r="I1591" s="61" t="s">
        <v>997</v>
      </c>
      <c r="J1591" s="62">
        <v>6.2478307448708015E-8</v>
      </c>
      <c r="K1591" s="61" t="s">
        <v>2093</v>
      </c>
      <c r="L1591" s="61"/>
      <c r="M1591" s="61"/>
      <c r="N1591" s="61"/>
      <c r="O1591" s="61"/>
      <c r="P1591" s="61"/>
      <c r="Q1591" s="74">
        <v>4.1111128032622766</v>
      </c>
      <c r="R1591" s="61">
        <v>1</v>
      </c>
      <c r="S1591" s="61">
        <v>1</v>
      </c>
      <c r="T1591" s="61">
        <v>1</v>
      </c>
      <c r="U1591" s="61">
        <v>5</v>
      </c>
      <c r="V1591" s="61">
        <v>2013</v>
      </c>
      <c r="W1591" s="61" t="s">
        <v>30</v>
      </c>
      <c r="X1591" s="61" t="s">
        <v>572</v>
      </c>
      <c r="Y1591" s="61"/>
      <c r="AC1591"/>
    </row>
    <row r="1592" spans="2:29" x14ac:dyDescent="0.2">
      <c r="B1592" s="61" t="str">
        <f>INDEX(FlowMapping!$G$2:$G$875,MATCH(W1592&amp;D1592,FlowMapping!$E$2:$E$875,0))</f>
        <v>chromium</v>
      </c>
      <c r="C1592" s="61">
        <f>INDEX(FlowMapping!$H$2:$H$875,MATCH(W1592&amp;D1592,FlowMapping!$E$2:$E$875,0))</f>
        <v>7440473</v>
      </c>
      <c r="D1592" s="61" t="s">
        <v>1003</v>
      </c>
      <c r="E1592" s="61" t="str">
        <f>INDEX(FlowMapping!$J$2:$J$875,MATCH(W1592&amp;D1592,FlowMapping!$E$2:$E$875,0))</f>
        <v>unspecified</v>
      </c>
      <c r="F1592" s="61" t="str">
        <f>INDEX(FlowMapping!$M$2:$M$875,MATCH(W1592&amp;D1592,FlowMapping!$E$2:$E$875,0))</f>
        <v>e142b577-e934-4085-9a07-3983d4d92afb</v>
      </c>
      <c r="G1592" s="61" t="str">
        <f>INDEX(Activities!$B$2:$B$390,MATCH(H1592,Activities!$C$2:$C$390,0))</f>
        <v>Other motor vehicle parts manufacturing</v>
      </c>
      <c r="H1592" s="61">
        <v>336390</v>
      </c>
      <c r="I1592" s="61" t="s">
        <v>997</v>
      </c>
      <c r="J1592" s="62">
        <v>8.4435670455596784E-8</v>
      </c>
      <c r="K1592" s="61" t="s">
        <v>2093</v>
      </c>
      <c r="L1592" s="61"/>
      <c r="M1592" s="61"/>
      <c r="N1592" s="61"/>
      <c r="O1592" s="61"/>
      <c r="P1592" s="61"/>
      <c r="Q1592" s="74">
        <v>4.1265483800781633</v>
      </c>
      <c r="R1592" s="61">
        <v>1</v>
      </c>
      <c r="S1592" s="61">
        <v>1</v>
      </c>
      <c r="T1592" s="61">
        <v>1</v>
      </c>
      <c r="U1592" s="61">
        <v>5</v>
      </c>
      <c r="V1592" s="61">
        <v>2013</v>
      </c>
      <c r="W1592" s="61" t="s">
        <v>13</v>
      </c>
      <c r="X1592" s="61" t="s">
        <v>572</v>
      </c>
      <c r="Y1592" s="61"/>
      <c r="AC1592"/>
    </row>
    <row r="1593" spans="2:29" x14ac:dyDescent="0.2">
      <c r="B1593" s="61" t="str">
        <f>INDEX(FlowMapping!$G$2:$G$875,MATCH(W1593&amp;D1593,FlowMapping!$E$2:$E$875,0))</f>
        <v>ethylbenzene</v>
      </c>
      <c r="C1593" s="61">
        <f>INDEX(FlowMapping!$H$2:$H$875,MATCH(W1593&amp;D1593,FlowMapping!$E$2:$E$875,0))</f>
        <v>100414</v>
      </c>
      <c r="D1593" s="61" t="s">
        <v>1003</v>
      </c>
      <c r="E1593" s="61" t="str">
        <f>INDEX(FlowMapping!$J$2:$J$875,MATCH(W1593&amp;D1593,FlowMapping!$E$2:$E$875,0))</f>
        <v>unspecified</v>
      </c>
      <c r="F1593" s="61" t="str">
        <f>INDEX(FlowMapping!$M$2:$M$875,MATCH(W1593&amp;D1593,FlowMapping!$E$2:$E$875,0))</f>
        <v>787591de-0e9e-3f81-a1e5-2df2949f146c</v>
      </c>
      <c r="G1593" s="61" t="str">
        <f>INDEX(Activities!$B$2:$B$390,MATCH(H1593,Activities!$C$2:$C$390,0))</f>
        <v>Other motor vehicle parts manufacturing</v>
      </c>
      <c r="H1593" s="61">
        <v>336390</v>
      </c>
      <c r="I1593" s="61" t="s">
        <v>997</v>
      </c>
      <c r="J1593" s="62">
        <v>1.5965106276319777E-7</v>
      </c>
      <c r="K1593" s="61" t="s">
        <v>2093</v>
      </c>
      <c r="L1593" s="61"/>
      <c r="M1593" s="61"/>
      <c r="N1593" s="61"/>
      <c r="O1593" s="61"/>
      <c r="P1593" s="61"/>
      <c r="Q1593" s="74">
        <v>4.1756139744527641</v>
      </c>
      <c r="R1593" s="61">
        <v>1</v>
      </c>
      <c r="S1593" s="61">
        <v>1</v>
      </c>
      <c r="T1593" s="61">
        <v>1</v>
      </c>
      <c r="U1593" s="61">
        <v>5</v>
      </c>
      <c r="V1593" s="61">
        <v>2013</v>
      </c>
      <c r="W1593" s="61" t="s">
        <v>6</v>
      </c>
      <c r="X1593" s="61" t="s">
        <v>572</v>
      </c>
      <c r="Y1593" s="61"/>
      <c r="AC1593"/>
    </row>
    <row r="1594" spans="2:29" x14ac:dyDescent="0.2">
      <c r="B1594" s="61" t="str">
        <f>INDEX(FlowMapping!$G$2:$G$875,MATCH(W1594&amp;D1594,FlowMapping!$E$2:$E$875,0))</f>
        <v>butanol</v>
      </c>
      <c r="C1594" s="61">
        <f>INDEX(FlowMapping!$H$2:$H$875,MATCH(W1594&amp;D1594,FlowMapping!$E$2:$E$875,0))</f>
        <v>71363</v>
      </c>
      <c r="D1594" s="61" t="s">
        <v>1003</v>
      </c>
      <c r="E1594" s="61" t="str">
        <f>INDEX(FlowMapping!$J$2:$J$875,MATCH(W1594&amp;D1594,FlowMapping!$E$2:$E$875,0))</f>
        <v>unspecified</v>
      </c>
      <c r="F1594" s="61" t="str">
        <f>INDEX(FlowMapping!$M$2:$M$875,MATCH(W1594&amp;D1594,FlowMapping!$E$2:$E$875,0))</f>
        <v>b9a9b2ad-5db3-47aa-81de-3a48ae9ad4ec</v>
      </c>
      <c r="G1594" s="61" t="str">
        <f>INDEX(Activities!$B$2:$B$390,MATCH(H1594,Activities!$C$2:$C$390,0))</f>
        <v>Other motor vehicle parts manufacturing</v>
      </c>
      <c r="H1594" s="61">
        <v>336390</v>
      </c>
      <c r="I1594" s="61" t="s">
        <v>997</v>
      </c>
      <c r="J1594" s="62">
        <v>3.7788235811744093E-7</v>
      </c>
      <c r="K1594" s="61" t="s">
        <v>2093</v>
      </c>
      <c r="L1594" s="61"/>
      <c r="M1594" s="61"/>
      <c r="N1594" s="61"/>
      <c r="O1594" s="61"/>
      <c r="P1594" s="61"/>
      <c r="Q1594" s="74">
        <v>4.8089377343200388</v>
      </c>
      <c r="R1594" s="61">
        <v>1</v>
      </c>
      <c r="S1594" s="61">
        <v>1</v>
      </c>
      <c r="T1594" s="61">
        <v>1</v>
      </c>
      <c r="U1594" s="61">
        <v>5</v>
      </c>
      <c r="V1594" s="61">
        <v>2013</v>
      </c>
      <c r="W1594" s="61" t="s">
        <v>23</v>
      </c>
      <c r="X1594" s="61" t="s">
        <v>572</v>
      </c>
      <c r="Y1594" s="61"/>
      <c r="AC1594"/>
    </row>
    <row r="1595" spans="2:29" x14ac:dyDescent="0.2">
      <c r="B1595" s="61" t="str">
        <f>INDEX(FlowMapping!$G$2:$G$875,MATCH(W1595&amp;D1595,FlowMapping!$E$2:$E$875,0))</f>
        <v>1,2,4-trimethylbenzene</v>
      </c>
      <c r="C1595" s="61">
        <f>INDEX(FlowMapping!$H$2:$H$875,MATCH(W1595&amp;D1595,FlowMapping!$E$2:$E$875,0))</f>
        <v>95636</v>
      </c>
      <c r="D1595" s="61" t="s">
        <v>1003</v>
      </c>
      <c r="E1595" s="61" t="str">
        <f>INDEX(FlowMapping!$J$2:$J$875,MATCH(W1595&amp;D1595,FlowMapping!$E$2:$E$875,0))</f>
        <v>unspecified</v>
      </c>
      <c r="F1595" s="61" t="str">
        <f>INDEX(FlowMapping!$M$2:$M$875,MATCH(W1595&amp;D1595,FlowMapping!$E$2:$E$875,0))</f>
        <v>776e1b2c-6a86-35c1-b2ed-61952ecd792c</v>
      </c>
      <c r="G1595" s="61" t="str">
        <f>INDEX(Activities!$B$2:$B$390,MATCH(H1595,Activities!$C$2:$C$390,0))</f>
        <v>Other motor vehicle parts manufacturing</v>
      </c>
      <c r="H1595" s="61">
        <v>336390</v>
      </c>
      <c r="I1595" s="61" t="s">
        <v>997</v>
      </c>
      <c r="J1595" s="62">
        <v>7.4785922757133704E-7</v>
      </c>
      <c r="K1595" s="61" t="s">
        <v>2093</v>
      </c>
      <c r="L1595" s="61"/>
      <c r="M1595" s="61"/>
      <c r="N1595" s="61"/>
      <c r="O1595" s="61"/>
      <c r="P1595" s="61"/>
      <c r="Q1595" s="74">
        <v>4.5570818261911716</v>
      </c>
      <c r="R1595" s="61">
        <v>1</v>
      </c>
      <c r="S1595" s="61">
        <v>1</v>
      </c>
      <c r="T1595" s="61">
        <v>1</v>
      </c>
      <c r="U1595" s="61">
        <v>5</v>
      </c>
      <c r="V1595" s="61">
        <v>2013</v>
      </c>
      <c r="W1595" s="61" t="s">
        <v>32</v>
      </c>
      <c r="X1595" s="61" t="s">
        <v>572</v>
      </c>
      <c r="Y1595" s="61"/>
      <c r="AC1595"/>
    </row>
    <row r="1596" spans="2:29" x14ac:dyDescent="0.2">
      <c r="B1596" s="61" t="str">
        <f>INDEX(FlowMapping!$G$2:$G$875,MATCH(W1596&amp;D1596,FlowMapping!$E$2:$E$875,0))</f>
        <v>Ethylene glycol monoethyl ether</v>
      </c>
      <c r="C1596" s="61">
        <f>INDEX(FlowMapping!$H$2:$H$875,MATCH(W1596&amp;D1596,FlowMapping!$E$2:$E$875,0))</f>
        <v>110805</v>
      </c>
      <c r="D1596" s="61" t="s">
        <v>1003</v>
      </c>
      <c r="E1596" s="61" t="str">
        <f>INDEX(FlowMapping!$J$2:$J$875,MATCH(W1596&amp;D1596,FlowMapping!$E$2:$E$875,0))</f>
        <v>unspecified</v>
      </c>
      <c r="F1596" s="61" t="str">
        <f>INDEX(FlowMapping!$M$2:$M$875,MATCH(W1596&amp;D1596,FlowMapping!$E$2:$E$875,0))</f>
        <v>45e23e23-d952-4721-a514-2acfa5bfcab5</v>
      </c>
      <c r="G1596" s="61" t="str">
        <f>INDEX(Activities!$B$2:$B$390,MATCH(H1596,Activities!$C$2:$C$390,0))</f>
        <v>Other motor vehicle parts manufacturing</v>
      </c>
      <c r="H1596" s="61">
        <v>336390</v>
      </c>
      <c r="I1596" s="61" t="s">
        <v>997</v>
      </c>
      <c r="J1596" s="62">
        <v>8.6253309126435991E-7</v>
      </c>
      <c r="K1596" s="61" t="s">
        <v>2093</v>
      </c>
      <c r="L1596" s="61"/>
      <c r="M1596" s="61"/>
      <c r="N1596" s="61"/>
      <c r="O1596" s="61"/>
      <c r="P1596" s="61"/>
      <c r="Q1596" s="74">
        <v>4.8068611195233943</v>
      </c>
      <c r="R1596" s="61">
        <v>1</v>
      </c>
      <c r="S1596" s="61">
        <v>1</v>
      </c>
      <c r="T1596" s="61">
        <v>1</v>
      </c>
      <c r="U1596" s="61">
        <v>5</v>
      </c>
      <c r="V1596" s="61">
        <v>2013</v>
      </c>
      <c r="W1596" s="61" t="s">
        <v>89</v>
      </c>
      <c r="X1596" s="61" t="s">
        <v>572</v>
      </c>
      <c r="Y1596" s="61"/>
      <c r="AC1596"/>
    </row>
    <row r="1597" spans="2:29" x14ac:dyDescent="0.2">
      <c r="B1597" s="61" t="str">
        <f>INDEX(FlowMapping!$G$2:$G$875,MATCH(W1597&amp;D1597,FlowMapping!$E$2:$E$875,0))</f>
        <v>cyclohexane</v>
      </c>
      <c r="C1597" s="61">
        <f>INDEX(FlowMapping!$H$2:$H$875,MATCH(W1597&amp;D1597,FlowMapping!$E$2:$E$875,0))</f>
        <v>110827</v>
      </c>
      <c r="D1597" s="61" t="s">
        <v>1003</v>
      </c>
      <c r="E1597" s="61" t="str">
        <f>INDEX(FlowMapping!$J$2:$J$875,MATCH(W1597&amp;D1597,FlowMapping!$E$2:$E$875,0))</f>
        <v>unspecified</v>
      </c>
      <c r="F1597" s="61" t="str">
        <f>INDEX(FlowMapping!$M$2:$M$875,MATCH(W1597&amp;D1597,FlowMapping!$E$2:$E$875,0))</f>
        <v>165aaeac-93d1-4afd-adf2-e3d6c0eaf629</v>
      </c>
      <c r="G1597" s="61" t="str">
        <f>INDEX(Activities!$B$2:$B$390,MATCH(H1597,Activities!$C$2:$C$390,0))</f>
        <v>Aircraft manufacturing</v>
      </c>
      <c r="H1597" s="61">
        <v>336411</v>
      </c>
      <c r="I1597" s="61" t="s">
        <v>997</v>
      </c>
      <c r="J1597" s="62">
        <v>4.5205426605799526E-10</v>
      </c>
      <c r="K1597" s="61" t="s">
        <v>2093</v>
      </c>
      <c r="L1597" s="61"/>
      <c r="M1597" s="61"/>
      <c r="N1597" s="61"/>
      <c r="O1597" s="61"/>
      <c r="P1597" s="61"/>
      <c r="Q1597" s="74">
        <v>4.1111128032622766</v>
      </c>
      <c r="R1597" s="61">
        <v>1</v>
      </c>
      <c r="S1597" s="61">
        <v>1</v>
      </c>
      <c r="T1597" s="61">
        <v>1</v>
      </c>
      <c r="U1597" s="61">
        <v>5</v>
      </c>
      <c r="V1597" s="61">
        <v>2013</v>
      </c>
      <c r="W1597" s="61" t="s">
        <v>30</v>
      </c>
      <c r="X1597" s="61" t="s">
        <v>572</v>
      </c>
      <c r="Y1597" s="61"/>
      <c r="AC1597"/>
    </row>
    <row r="1598" spans="2:29" x14ac:dyDescent="0.2">
      <c r="B1598" s="61" t="str">
        <f>INDEX(FlowMapping!$G$2:$G$875,MATCH(W1598&amp;D1598,FlowMapping!$E$2:$E$875,0))</f>
        <v>chromium</v>
      </c>
      <c r="C1598" s="61">
        <f>INDEX(FlowMapping!$H$2:$H$875,MATCH(W1598&amp;D1598,FlowMapping!$E$2:$E$875,0))</f>
        <v>7440473</v>
      </c>
      <c r="D1598" s="61" t="s">
        <v>1003</v>
      </c>
      <c r="E1598" s="61" t="str">
        <f>INDEX(FlowMapping!$J$2:$J$875,MATCH(W1598&amp;D1598,FlowMapping!$E$2:$E$875,0))</f>
        <v>unspecified</v>
      </c>
      <c r="F1598" s="61" t="str">
        <f>INDEX(FlowMapping!$M$2:$M$875,MATCH(W1598&amp;D1598,FlowMapping!$E$2:$E$875,0))</f>
        <v>e142b577-e934-4085-9a07-3983d4d92afb</v>
      </c>
      <c r="G1598" s="61" t="str">
        <f>INDEX(Activities!$B$2:$B$390,MATCH(H1598,Activities!$C$2:$C$390,0))</f>
        <v>Aircraft manufacturing</v>
      </c>
      <c r="H1598" s="61">
        <v>336411</v>
      </c>
      <c r="I1598" s="61" t="s">
        <v>997</v>
      </c>
      <c r="J1598" s="62">
        <v>1.1629460554233909E-9</v>
      </c>
      <c r="K1598" s="61" t="s">
        <v>2093</v>
      </c>
      <c r="L1598" s="61"/>
      <c r="M1598" s="61"/>
      <c r="N1598" s="61"/>
      <c r="O1598" s="61"/>
      <c r="P1598" s="61"/>
      <c r="Q1598" s="74">
        <v>4.1265483800781633</v>
      </c>
      <c r="R1598" s="61">
        <v>1</v>
      </c>
      <c r="S1598" s="61">
        <v>1</v>
      </c>
      <c r="T1598" s="61">
        <v>1</v>
      </c>
      <c r="U1598" s="61">
        <v>5</v>
      </c>
      <c r="V1598" s="61">
        <v>2013</v>
      </c>
      <c r="W1598" s="61" t="s">
        <v>13</v>
      </c>
      <c r="X1598" s="61" t="s">
        <v>572</v>
      </c>
      <c r="Y1598" s="61"/>
      <c r="AC1598"/>
    </row>
    <row r="1599" spans="2:29" x14ac:dyDescent="0.2">
      <c r="B1599" s="61" t="str">
        <f>INDEX(FlowMapping!$G$2:$G$875,MATCH(W1599&amp;D1599,FlowMapping!$E$2:$E$875,0))</f>
        <v>copper</v>
      </c>
      <c r="C1599" s="61">
        <f>INDEX(FlowMapping!$H$2:$H$875,MATCH(W1599&amp;D1599,FlowMapping!$E$2:$E$875,0))</f>
        <v>7440508</v>
      </c>
      <c r="D1599" s="61" t="s">
        <v>1003</v>
      </c>
      <c r="E1599" s="61" t="str">
        <f>INDEX(FlowMapping!$J$2:$J$875,MATCH(W1599&amp;D1599,FlowMapping!$E$2:$E$875,0))</f>
        <v>unspecified</v>
      </c>
      <c r="F1599" s="61" t="str">
        <f>INDEX(FlowMapping!$M$2:$M$875,MATCH(W1599&amp;D1599,FlowMapping!$E$2:$E$875,0))</f>
        <v>ec8144d6-d123-43b1-9c17-a295422a0498</v>
      </c>
      <c r="G1599" s="61" t="str">
        <f>INDEX(Activities!$B$2:$B$390,MATCH(H1599,Activities!$C$2:$C$390,0))</f>
        <v>Aircraft manufacturing</v>
      </c>
      <c r="H1599" s="61">
        <v>336411</v>
      </c>
      <c r="I1599" s="61" t="s">
        <v>997</v>
      </c>
      <c r="J1599" s="62">
        <v>2.6102488265929404E-9</v>
      </c>
      <c r="K1599" s="61" t="s">
        <v>2093</v>
      </c>
      <c r="L1599" s="61"/>
      <c r="M1599" s="61"/>
      <c r="N1599" s="61"/>
      <c r="O1599" s="61"/>
      <c r="P1599" s="61"/>
      <c r="Q1599" s="74">
        <v>3.6565374211799746</v>
      </c>
      <c r="R1599" s="61">
        <v>1</v>
      </c>
      <c r="S1599" s="61">
        <v>1</v>
      </c>
      <c r="T1599" s="61">
        <v>1</v>
      </c>
      <c r="U1599" s="61">
        <v>5</v>
      </c>
      <c r="V1599" s="61">
        <v>2013</v>
      </c>
      <c r="W1599" s="61" t="s">
        <v>25</v>
      </c>
      <c r="X1599" s="61" t="s">
        <v>572</v>
      </c>
      <c r="Y1599" s="61"/>
      <c r="AC1599"/>
    </row>
    <row r="1600" spans="2:29" x14ac:dyDescent="0.2">
      <c r="B1600" s="61" t="str">
        <f>INDEX(FlowMapping!$G$2:$G$875,MATCH(W1600&amp;D1600,FlowMapping!$E$2:$E$875,0))</f>
        <v>1,2,4-trimethylbenzene</v>
      </c>
      <c r="C1600" s="61">
        <f>INDEX(FlowMapping!$H$2:$H$875,MATCH(W1600&amp;D1600,FlowMapping!$E$2:$E$875,0))</f>
        <v>95636</v>
      </c>
      <c r="D1600" s="61" t="s">
        <v>1003</v>
      </c>
      <c r="E1600" s="61" t="str">
        <f>INDEX(FlowMapping!$J$2:$J$875,MATCH(W1600&amp;D1600,FlowMapping!$E$2:$E$875,0))</f>
        <v>unspecified</v>
      </c>
      <c r="F1600" s="61" t="str">
        <f>INDEX(FlowMapping!$M$2:$M$875,MATCH(W1600&amp;D1600,FlowMapping!$E$2:$E$875,0))</f>
        <v>776e1b2c-6a86-35c1-b2ed-61952ecd792c</v>
      </c>
      <c r="G1600" s="61" t="str">
        <f>INDEX(Activities!$B$2:$B$390,MATCH(H1600,Activities!$C$2:$C$390,0))</f>
        <v>Aircraft manufacturing</v>
      </c>
      <c r="H1600" s="61">
        <v>336411</v>
      </c>
      <c r="I1600" s="61" t="s">
        <v>997</v>
      </c>
      <c r="J1600" s="62">
        <v>3.2190638462033049E-9</v>
      </c>
      <c r="K1600" s="61" t="s">
        <v>2093</v>
      </c>
      <c r="L1600" s="61"/>
      <c r="M1600" s="61"/>
      <c r="N1600" s="61"/>
      <c r="O1600" s="61"/>
      <c r="P1600" s="61"/>
      <c r="Q1600" s="74">
        <v>4.5570818261911716</v>
      </c>
      <c r="R1600" s="61">
        <v>1</v>
      </c>
      <c r="S1600" s="61">
        <v>1</v>
      </c>
      <c r="T1600" s="61">
        <v>1</v>
      </c>
      <c r="U1600" s="61">
        <v>5</v>
      </c>
      <c r="V1600" s="61">
        <v>2013</v>
      </c>
      <c r="W1600" s="61" t="s">
        <v>32</v>
      </c>
      <c r="X1600" s="61" t="s">
        <v>572</v>
      </c>
      <c r="Y1600" s="61"/>
      <c r="AC1600"/>
    </row>
    <row r="1601" spans="2:29" x14ac:dyDescent="0.2">
      <c r="B1601" s="61" t="str">
        <f>INDEX(FlowMapping!$G$2:$G$875,MATCH(W1601&amp;D1601,FlowMapping!$E$2:$E$875,0))</f>
        <v>nitric acid</v>
      </c>
      <c r="C1601" s="61">
        <f>INDEX(FlowMapping!$H$2:$H$875,MATCH(W1601&amp;D1601,FlowMapping!$E$2:$E$875,0))</f>
        <v>7697372</v>
      </c>
      <c r="D1601" s="61" t="s">
        <v>1003</v>
      </c>
      <c r="E1601" s="61" t="str">
        <f>INDEX(FlowMapping!$J$2:$J$875,MATCH(W1601&amp;D1601,FlowMapping!$E$2:$E$875,0))</f>
        <v>unspecified</v>
      </c>
      <c r="F1601" s="61" t="str">
        <f>INDEX(FlowMapping!$M$2:$M$875,MATCH(W1601&amp;D1601,FlowMapping!$E$2:$E$875,0))</f>
        <v>dc084330-5108-4d9c-a7ed-eb3345507f13</v>
      </c>
      <c r="G1601" s="61" t="str">
        <f>INDEX(Activities!$B$2:$B$390,MATCH(H1601,Activities!$C$2:$C$390,0))</f>
        <v>Aircraft manufacturing</v>
      </c>
      <c r="H1601" s="61">
        <v>336411</v>
      </c>
      <c r="I1601" s="61" t="s">
        <v>997</v>
      </c>
      <c r="J1601" s="62">
        <v>2.3729203369124927E-8</v>
      </c>
      <c r="K1601" s="61" t="s">
        <v>2093</v>
      </c>
      <c r="L1601" s="61"/>
      <c r="M1601" s="61"/>
      <c r="N1601" s="61"/>
      <c r="O1601" s="61"/>
      <c r="P1601" s="61"/>
      <c r="Q1601" s="74">
        <v>3.3313508718933869</v>
      </c>
      <c r="R1601" s="61">
        <v>1</v>
      </c>
      <c r="S1601" s="61">
        <v>1</v>
      </c>
      <c r="T1601" s="61">
        <v>1</v>
      </c>
      <c r="U1601" s="61">
        <v>5</v>
      </c>
      <c r="V1601" s="61">
        <v>2013</v>
      </c>
      <c r="W1601" s="61" t="s">
        <v>65</v>
      </c>
      <c r="X1601" s="61" t="s">
        <v>572</v>
      </c>
      <c r="Y1601" s="61"/>
      <c r="AC1601"/>
    </row>
    <row r="1602" spans="2:29" x14ac:dyDescent="0.2">
      <c r="B1602" s="61" t="str">
        <f>INDEX(FlowMapping!$G$2:$G$875,MATCH(W1602&amp;D1602,FlowMapping!$E$2:$E$875,0))</f>
        <v>1-Methyl-2-pyrrolidinone</v>
      </c>
      <c r="C1602" s="61">
        <f>INDEX(FlowMapping!$H$2:$H$875,MATCH(W1602&amp;D1602,FlowMapping!$E$2:$E$875,0))</f>
        <v>872504</v>
      </c>
      <c r="D1602" s="61" t="s">
        <v>1003</v>
      </c>
      <c r="E1602" s="61" t="str">
        <f>INDEX(FlowMapping!$J$2:$J$875,MATCH(W1602&amp;D1602,FlowMapping!$E$2:$E$875,0))</f>
        <v>unspecified</v>
      </c>
      <c r="F1602" s="61" t="str">
        <f>INDEX(FlowMapping!$M$2:$M$875,MATCH(W1602&amp;D1602,FlowMapping!$E$2:$E$875,0))</f>
        <v>00b8c5b8-8f45-445f-839c-2017fe3ad8b8</v>
      </c>
      <c r="G1602" s="61" t="str">
        <f>INDEX(Activities!$B$2:$B$390,MATCH(H1602,Activities!$C$2:$C$390,0))</f>
        <v>Aircraft manufacturing</v>
      </c>
      <c r="H1602" s="61">
        <v>336411</v>
      </c>
      <c r="I1602" s="61" t="s">
        <v>997</v>
      </c>
      <c r="J1602" s="62">
        <v>4.0291159261878739E-8</v>
      </c>
      <c r="K1602" s="61" t="s">
        <v>2093</v>
      </c>
      <c r="L1602" s="61"/>
      <c r="M1602" s="61"/>
      <c r="N1602" s="61"/>
      <c r="O1602" s="61"/>
      <c r="P1602" s="61"/>
      <c r="Q1602" s="74">
        <v>4.7294197670253508</v>
      </c>
      <c r="R1602" s="61">
        <v>1</v>
      </c>
      <c r="S1602" s="61">
        <v>1</v>
      </c>
      <c r="T1602" s="61">
        <v>1</v>
      </c>
      <c r="U1602" s="61">
        <v>5</v>
      </c>
      <c r="V1602" s="61">
        <v>2013</v>
      </c>
      <c r="W1602" s="61" t="s">
        <v>50</v>
      </c>
      <c r="X1602" s="61" t="s">
        <v>572</v>
      </c>
      <c r="Y1602" s="61"/>
      <c r="AC1602"/>
    </row>
    <row r="1603" spans="2:29" x14ac:dyDescent="0.2">
      <c r="B1603" s="61" t="str">
        <f>INDEX(FlowMapping!$G$2:$G$875,MATCH(W1603&amp;D1603,FlowMapping!$E$2:$E$875,0))</f>
        <v>ethylbenzene</v>
      </c>
      <c r="C1603" s="61">
        <f>INDEX(FlowMapping!$H$2:$H$875,MATCH(W1603&amp;D1603,FlowMapping!$E$2:$E$875,0))</f>
        <v>100414</v>
      </c>
      <c r="D1603" s="61" t="s">
        <v>1003</v>
      </c>
      <c r="E1603" s="61" t="str">
        <f>INDEX(FlowMapping!$J$2:$J$875,MATCH(W1603&amp;D1603,FlowMapping!$E$2:$E$875,0))</f>
        <v>unspecified</v>
      </c>
      <c r="F1603" s="61" t="str">
        <f>INDEX(FlowMapping!$M$2:$M$875,MATCH(W1603&amp;D1603,FlowMapping!$E$2:$E$875,0))</f>
        <v>787591de-0e9e-3f81-a1e5-2df2949f146c</v>
      </c>
      <c r="G1603" s="61" t="str">
        <f>INDEX(Activities!$B$2:$B$390,MATCH(H1603,Activities!$C$2:$C$390,0))</f>
        <v>Aircraft manufacturing</v>
      </c>
      <c r="H1603" s="61">
        <v>336411</v>
      </c>
      <c r="I1603" s="61" t="s">
        <v>997</v>
      </c>
      <c r="J1603" s="62">
        <v>1.2576390291262138E-7</v>
      </c>
      <c r="K1603" s="61" t="s">
        <v>2093</v>
      </c>
      <c r="L1603" s="61"/>
      <c r="M1603" s="61"/>
      <c r="N1603" s="61"/>
      <c r="O1603" s="61"/>
      <c r="P1603" s="61"/>
      <c r="Q1603" s="74">
        <v>4.1756139744527641</v>
      </c>
      <c r="R1603" s="61">
        <v>1</v>
      </c>
      <c r="S1603" s="61">
        <v>1</v>
      </c>
      <c r="T1603" s="61">
        <v>1</v>
      </c>
      <c r="U1603" s="61">
        <v>5</v>
      </c>
      <c r="V1603" s="61">
        <v>2013</v>
      </c>
      <c r="W1603" s="61" t="s">
        <v>6</v>
      </c>
      <c r="X1603" s="61" t="s">
        <v>572</v>
      </c>
      <c r="Y1603" s="61"/>
      <c r="AC1603"/>
    </row>
    <row r="1604" spans="2:29" x14ac:dyDescent="0.2">
      <c r="B1604" s="61" t="str">
        <f>INDEX(FlowMapping!$G$2:$G$875,MATCH(W1604&amp;D1604,FlowMapping!$E$2:$E$875,0))</f>
        <v>SEC-BUTYL ALCOHOL</v>
      </c>
      <c r="C1604" s="61">
        <f>INDEX(FlowMapping!$H$2:$H$875,MATCH(W1604&amp;D1604,FlowMapping!$E$2:$E$875,0))</f>
        <v>78922</v>
      </c>
      <c r="D1604" s="61" t="s">
        <v>1003</v>
      </c>
      <c r="E1604" s="61" t="str">
        <f>INDEX(FlowMapping!$J$2:$J$875,MATCH(W1604&amp;D1604,FlowMapping!$E$2:$E$875,0))</f>
        <v>unspecified</v>
      </c>
      <c r="F1604" s="61" t="str">
        <f>INDEX(FlowMapping!$M$2:$M$875,MATCH(W1604&amp;D1604,FlowMapping!$E$2:$E$875,0))</f>
        <v>1dcd86a2-ace9-4f68-b02c-13aff1c00923</v>
      </c>
      <c r="G1604" s="61" t="str">
        <f>INDEX(Activities!$B$2:$B$390,MATCH(H1604,Activities!$C$2:$C$390,0))</f>
        <v>Aircraft manufacturing</v>
      </c>
      <c r="H1604" s="61">
        <v>336411</v>
      </c>
      <c r="I1604" s="61" t="s">
        <v>997</v>
      </c>
      <c r="J1604" s="62">
        <v>3.1682441972609786E-7</v>
      </c>
      <c r="K1604" s="61" t="s">
        <v>2093</v>
      </c>
      <c r="L1604" s="61"/>
      <c r="M1604" s="61"/>
      <c r="N1604" s="61"/>
      <c r="O1604" s="61"/>
      <c r="P1604" s="61"/>
      <c r="Q1604" s="74">
        <v>4.8574994924188646</v>
      </c>
      <c r="R1604" s="61">
        <v>1</v>
      </c>
      <c r="S1604" s="61">
        <v>1</v>
      </c>
      <c r="T1604" s="61">
        <v>1</v>
      </c>
      <c r="U1604" s="61">
        <v>5</v>
      </c>
      <c r="V1604" s="61">
        <v>2013</v>
      </c>
      <c r="W1604" s="61" t="s">
        <v>152</v>
      </c>
      <c r="X1604" s="61" t="s">
        <v>572</v>
      </c>
      <c r="Y1604" s="61"/>
      <c r="AC1604"/>
    </row>
    <row r="1605" spans="2:29" x14ac:dyDescent="0.2">
      <c r="B1605" s="61" t="str">
        <f>INDEX(FlowMapping!$G$2:$G$875,MATCH(W1605&amp;D1605,FlowMapping!$E$2:$E$875,0))</f>
        <v>ethylbenzene</v>
      </c>
      <c r="C1605" s="61">
        <f>INDEX(FlowMapping!$H$2:$H$875,MATCH(W1605&amp;D1605,FlowMapping!$E$2:$E$875,0))</f>
        <v>100414</v>
      </c>
      <c r="D1605" s="61" t="s">
        <v>1003</v>
      </c>
      <c r="E1605" s="61" t="str">
        <f>INDEX(FlowMapping!$J$2:$J$875,MATCH(W1605&amp;D1605,FlowMapping!$E$2:$E$875,0))</f>
        <v>unspecified</v>
      </c>
      <c r="F1605" s="61" t="str">
        <f>INDEX(FlowMapping!$M$2:$M$875,MATCH(W1605&amp;D1605,FlowMapping!$E$2:$E$875,0))</f>
        <v>787591de-0e9e-3f81-a1e5-2df2949f146c</v>
      </c>
      <c r="G1605" s="61" t="str">
        <f>INDEX(Activities!$B$2:$B$390,MATCH(H1605,Activities!$C$2:$C$390,0))</f>
        <v>Aircraft engine and engine parts manufacturing</v>
      </c>
      <c r="H1605" s="61">
        <v>336412</v>
      </c>
      <c r="I1605" s="61" t="s">
        <v>997</v>
      </c>
      <c r="J1605" s="62">
        <v>4.1274738910143737E-11</v>
      </c>
      <c r="K1605" s="61" t="s">
        <v>2093</v>
      </c>
      <c r="L1605" s="61"/>
      <c r="M1605" s="61"/>
      <c r="N1605" s="61"/>
      <c r="O1605" s="61"/>
      <c r="P1605" s="61"/>
      <c r="Q1605" s="74">
        <v>4.1756139744527641</v>
      </c>
      <c r="R1605" s="61">
        <v>1</v>
      </c>
      <c r="S1605" s="61">
        <v>1</v>
      </c>
      <c r="T1605" s="61">
        <v>1</v>
      </c>
      <c r="U1605" s="61">
        <v>4</v>
      </c>
      <c r="V1605" s="61">
        <v>2013</v>
      </c>
      <c r="W1605" s="61" t="s">
        <v>6</v>
      </c>
      <c r="X1605" s="61" t="s">
        <v>572</v>
      </c>
      <c r="Y1605" s="61"/>
      <c r="AC1605"/>
    </row>
    <row r="1606" spans="2:29" x14ac:dyDescent="0.2">
      <c r="B1606" s="61" t="str">
        <f>INDEX(FlowMapping!$G$2:$G$875,MATCH(W1606&amp;D1606,FlowMapping!$E$2:$E$875,0))</f>
        <v>copper</v>
      </c>
      <c r="C1606" s="61">
        <f>INDEX(FlowMapping!$H$2:$H$875,MATCH(W1606&amp;D1606,FlowMapping!$E$2:$E$875,0))</f>
        <v>7440508</v>
      </c>
      <c r="D1606" s="61" t="s">
        <v>1003</v>
      </c>
      <c r="E1606" s="61" t="str">
        <f>INDEX(FlowMapping!$J$2:$J$875,MATCH(W1606&amp;D1606,FlowMapping!$E$2:$E$875,0))</f>
        <v>unspecified</v>
      </c>
      <c r="F1606" s="61" t="str">
        <f>INDEX(FlowMapping!$M$2:$M$875,MATCH(W1606&amp;D1606,FlowMapping!$E$2:$E$875,0))</f>
        <v>ec8144d6-d123-43b1-9c17-a295422a0498</v>
      </c>
      <c r="G1606" s="61" t="str">
        <f>INDEX(Activities!$B$2:$B$390,MATCH(H1606,Activities!$C$2:$C$390,0))</f>
        <v>Aircraft engine and engine parts manufacturing</v>
      </c>
      <c r="H1606" s="61">
        <v>336412</v>
      </c>
      <c r="I1606" s="61" t="s">
        <v>997</v>
      </c>
      <c r="J1606" s="62">
        <v>1.0487535932168339E-10</v>
      </c>
      <c r="K1606" s="61" t="s">
        <v>2093</v>
      </c>
      <c r="L1606" s="61"/>
      <c r="M1606" s="61"/>
      <c r="N1606" s="61"/>
      <c r="O1606" s="61"/>
      <c r="P1606" s="61"/>
      <c r="Q1606" s="74">
        <v>3.6565374211799746</v>
      </c>
      <c r="R1606" s="61">
        <v>1</v>
      </c>
      <c r="S1606" s="61">
        <v>1</v>
      </c>
      <c r="T1606" s="61">
        <v>1</v>
      </c>
      <c r="U1606" s="61">
        <v>4</v>
      </c>
      <c r="V1606" s="61">
        <v>2013</v>
      </c>
      <c r="W1606" s="61" t="s">
        <v>25</v>
      </c>
      <c r="X1606" s="61" t="s">
        <v>572</v>
      </c>
      <c r="Y1606" s="61"/>
      <c r="AC1606"/>
    </row>
    <row r="1607" spans="2:29" x14ac:dyDescent="0.2">
      <c r="B1607" s="61" t="str">
        <f>INDEX(FlowMapping!$G$2:$G$875,MATCH(W1607&amp;D1607,FlowMapping!$E$2:$E$875,0))</f>
        <v>4,4'-isopropylidenediphenol</v>
      </c>
      <c r="C1607" s="61">
        <f>INDEX(FlowMapping!$H$2:$H$875,MATCH(W1607&amp;D1607,FlowMapping!$E$2:$E$875,0))</f>
        <v>80057</v>
      </c>
      <c r="D1607" s="61" t="s">
        <v>1003</v>
      </c>
      <c r="E1607" s="61" t="str">
        <f>INDEX(FlowMapping!$J$2:$J$875,MATCH(W1607&amp;D1607,FlowMapping!$E$2:$E$875,0))</f>
        <v>unspecified</v>
      </c>
      <c r="F1607" s="61" t="str">
        <f>INDEX(FlowMapping!$M$2:$M$875,MATCH(W1607&amp;D1607,FlowMapping!$E$2:$E$875,0))</f>
        <v>f1434c85-6374-3511-b73a-2189eb058ea8</v>
      </c>
      <c r="G1607" s="61" t="str">
        <f>INDEX(Activities!$B$2:$B$390,MATCH(H1607,Activities!$C$2:$C$390,0))</f>
        <v>Aircraft engine and engine parts manufacturing</v>
      </c>
      <c r="H1607" s="61">
        <v>336412</v>
      </c>
      <c r="I1607" s="61" t="s">
        <v>997</v>
      </c>
      <c r="J1607" s="62">
        <v>9.1470449798366241E-9</v>
      </c>
      <c r="K1607" s="61" t="s">
        <v>2093</v>
      </c>
      <c r="L1607" s="61"/>
      <c r="M1607" s="61"/>
      <c r="N1607" s="61"/>
      <c r="O1607" s="61"/>
      <c r="P1607" s="61"/>
      <c r="Q1607" s="74">
        <v>4.0952198473650068</v>
      </c>
      <c r="R1607" s="61">
        <v>1</v>
      </c>
      <c r="S1607" s="61">
        <v>1</v>
      </c>
      <c r="T1607" s="61">
        <v>1</v>
      </c>
      <c r="U1607" s="61">
        <v>4</v>
      </c>
      <c r="V1607" s="61">
        <v>2013</v>
      </c>
      <c r="W1607" s="61" t="s">
        <v>48</v>
      </c>
      <c r="X1607" s="61" t="s">
        <v>572</v>
      </c>
      <c r="Y1607" s="61"/>
      <c r="AC1607"/>
    </row>
    <row r="1608" spans="2:29" x14ac:dyDescent="0.2">
      <c r="B1608" s="61" t="str">
        <f>INDEX(FlowMapping!$G$2:$G$875,MATCH(W1608&amp;D1608,FlowMapping!$E$2:$E$875,0))</f>
        <v>chromium</v>
      </c>
      <c r="C1608" s="61">
        <f>INDEX(FlowMapping!$H$2:$H$875,MATCH(W1608&amp;D1608,FlowMapping!$E$2:$E$875,0))</f>
        <v>7440473</v>
      </c>
      <c r="D1608" s="61" t="s">
        <v>1003</v>
      </c>
      <c r="E1608" s="61" t="str">
        <f>INDEX(FlowMapping!$J$2:$J$875,MATCH(W1608&amp;D1608,FlowMapping!$E$2:$E$875,0))</f>
        <v>unspecified</v>
      </c>
      <c r="F1608" s="61" t="str">
        <f>INDEX(FlowMapping!$M$2:$M$875,MATCH(W1608&amp;D1608,FlowMapping!$E$2:$E$875,0))</f>
        <v>e142b577-e934-4085-9a07-3983d4d92afb</v>
      </c>
      <c r="G1608" s="61" t="str">
        <f>INDEX(Activities!$B$2:$B$390,MATCH(H1608,Activities!$C$2:$C$390,0))</f>
        <v>Aircraft engine and engine parts manufacturing</v>
      </c>
      <c r="H1608" s="61">
        <v>336412</v>
      </c>
      <c r="I1608" s="61" t="s">
        <v>997</v>
      </c>
      <c r="J1608" s="62">
        <v>3.1993016333367808E-8</v>
      </c>
      <c r="K1608" s="61" t="s">
        <v>2093</v>
      </c>
      <c r="L1608" s="61"/>
      <c r="M1608" s="61"/>
      <c r="N1608" s="61"/>
      <c r="O1608" s="61"/>
      <c r="P1608" s="61"/>
      <c r="Q1608" s="74">
        <v>4.1265483800781633</v>
      </c>
      <c r="R1608" s="61">
        <v>1</v>
      </c>
      <c r="S1608" s="61">
        <v>1</v>
      </c>
      <c r="T1608" s="61">
        <v>1</v>
      </c>
      <c r="U1608" s="61">
        <v>4</v>
      </c>
      <c r="V1608" s="61">
        <v>2013</v>
      </c>
      <c r="W1608" s="61" t="s">
        <v>13</v>
      </c>
      <c r="X1608" s="61" t="s">
        <v>572</v>
      </c>
      <c r="Y1608" s="61"/>
      <c r="AC1608"/>
    </row>
    <row r="1609" spans="2:29" x14ac:dyDescent="0.2">
      <c r="B1609" s="61" t="str">
        <f>INDEX(FlowMapping!$G$2:$G$875,MATCH(W1609&amp;D1609,FlowMapping!$E$2:$E$875,0))</f>
        <v>NITROMETHANE</v>
      </c>
      <c r="C1609" s="61">
        <f>INDEX(FlowMapping!$H$2:$H$875,MATCH(W1609&amp;D1609,FlowMapping!$E$2:$E$875,0))</f>
        <v>75525</v>
      </c>
      <c r="D1609" s="61" t="s">
        <v>1003</v>
      </c>
      <c r="E1609" s="61" t="str">
        <f>INDEX(FlowMapping!$J$2:$J$875,MATCH(W1609&amp;D1609,FlowMapping!$E$2:$E$875,0))</f>
        <v>unspecified</v>
      </c>
      <c r="F1609" s="61" t="str">
        <f>INDEX(FlowMapping!$M$2:$M$875,MATCH(W1609&amp;D1609,FlowMapping!$E$2:$E$875,0))</f>
        <v>2aee42ce-2459-3861-9aea-dd0050d41a5a</v>
      </c>
      <c r="G1609" s="61" t="str">
        <f>INDEX(Activities!$B$2:$B$390,MATCH(H1609,Activities!$C$2:$C$390,0))</f>
        <v>Aircraft engine and engine parts manufacturing</v>
      </c>
      <c r="H1609" s="61">
        <v>336412</v>
      </c>
      <c r="I1609" s="61" t="s">
        <v>997</v>
      </c>
      <c r="J1609" s="62">
        <v>6.796260986454347E-8</v>
      </c>
      <c r="K1609" s="61" t="s">
        <v>2093</v>
      </c>
      <c r="L1609" s="61"/>
      <c r="M1609" s="61"/>
      <c r="N1609" s="61"/>
      <c r="O1609" s="61"/>
      <c r="P1609" s="61"/>
      <c r="Q1609" s="74">
        <v>4.9787305577325327</v>
      </c>
      <c r="R1609" s="61">
        <v>1</v>
      </c>
      <c r="S1609" s="61">
        <v>1</v>
      </c>
      <c r="T1609" s="61">
        <v>1</v>
      </c>
      <c r="U1609" s="61">
        <v>4</v>
      </c>
      <c r="V1609" s="61">
        <v>2013</v>
      </c>
      <c r="W1609" s="61" t="s">
        <v>405</v>
      </c>
      <c r="X1609" s="61" t="s">
        <v>572</v>
      </c>
      <c r="Y1609" s="61"/>
      <c r="AC1609"/>
    </row>
    <row r="1610" spans="2:29" x14ac:dyDescent="0.2">
      <c r="B1610" s="61" t="str">
        <f>INDEX(FlowMapping!$G$2:$G$875,MATCH(W1610&amp;D1610,FlowMapping!$E$2:$E$875,0))</f>
        <v>nitric acid</v>
      </c>
      <c r="C1610" s="61">
        <f>INDEX(FlowMapping!$H$2:$H$875,MATCH(W1610&amp;D1610,FlowMapping!$E$2:$E$875,0))</f>
        <v>7697372</v>
      </c>
      <c r="D1610" s="61" t="s">
        <v>1003</v>
      </c>
      <c r="E1610" s="61" t="str">
        <f>INDEX(FlowMapping!$J$2:$J$875,MATCH(W1610&amp;D1610,FlowMapping!$E$2:$E$875,0))</f>
        <v>unspecified</v>
      </c>
      <c r="F1610" s="61" t="str">
        <f>INDEX(FlowMapping!$M$2:$M$875,MATCH(W1610&amp;D1610,FlowMapping!$E$2:$E$875,0))</f>
        <v>dc084330-5108-4d9c-a7ed-eb3345507f13</v>
      </c>
      <c r="G1610" s="61" t="str">
        <f>INDEX(Activities!$B$2:$B$390,MATCH(H1610,Activities!$C$2:$C$390,0))</f>
        <v>Aircraft engine and engine parts manufacturing</v>
      </c>
      <c r="H1610" s="61">
        <v>336412</v>
      </c>
      <c r="I1610" s="61" t="s">
        <v>997</v>
      </c>
      <c r="J1610" s="62">
        <v>1.7931622707062353E-7</v>
      </c>
      <c r="K1610" s="61" t="s">
        <v>2093</v>
      </c>
      <c r="L1610" s="61"/>
      <c r="M1610" s="61"/>
      <c r="N1610" s="61"/>
      <c r="O1610" s="61"/>
      <c r="P1610" s="61"/>
      <c r="Q1610" s="74">
        <v>3.3313508718933869</v>
      </c>
      <c r="R1610" s="61">
        <v>1</v>
      </c>
      <c r="S1610" s="61">
        <v>1</v>
      </c>
      <c r="T1610" s="61">
        <v>1</v>
      </c>
      <c r="U1610" s="61">
        <v>4</v>
      </c>
      <c r="V1610" s="61">
        <v>2013</v>
      </c>
      <c r="W1610" s="61" t="s">
        <v>65</v>
      </c>
      <c r="X1610" s="61" t="s">
        <v>572</v>
      </c>
      <c r="Y1610" s="61"/>
      <c r="AC1610"/>
    </row>
    <row r="1611" spans="2:29" x14ac:dyDescent="0.2">
      <c r="B1611" s="61" t="str">
        <f>INDEX(FlowMapping!$G$2:$G$875,MATCH(W1611&amp;D1611,FlowMapping!$E$2:$E$875,0))</f>
        <v>2,2-BIS(4-HYDROXY-3,5-DIBROMOPHENYL)PROPANE</v>
      </c>
      <c r="C1611" s="61">
        <f>INDEX(FlowMapping!$H$2:$H$875,MATCH(W1611&amp;D1611,FlowMapping!$E$2:$E$875,0))</f>
        <v>79947</v>
      </c>
      <c r="D1611" s="61" t="s">
        <v>1003</v>
      </c>
      <c r="E1611" s="61" t="str">
        <f>INDEX(FlowMapping!$J$2:$J$875,MATCH(W1611&amp;D1611,FlowMapping!$E$2:$E$875,0))</f>
        <v>unspecified</v>
      </c>
      <c r="F1611" s="61" t="str">
        <f>INDEX(FlowMapping!$M$2:$M$875,MATCH(W1611&amp;D1611,FlowMapping!$E$2:$E$875,0))</f>
        <v>0aac1109-0cf9-3bc7-9e7f-ceeb1ac68fc8</v>
      </c>
      <c r="G1611" s="61" t="str">
        <f>INDEX(Activities!$B$2:$B$390,MATCH(H1611,Activities!$C$2:$C$390,0))</f>
        <v>Other aircraft parts and auxiliary equipment manufacturing</v>
      </c>
      <c r="H1611" s="61">
        <v>336413</v>
      </c>
      <c r="I1611" s="61" t="s">
        <v>997</v>
      </c>
      <c r="J1611" s="62">
        <v>6.6749509483322436E-12</v>
      </c>
      <c r="K1611" s="61" t="s">
        <v>2093</v>
      </c>
      <c r="L1611" s="61"/>
      <c r="M1611" s="61"/>
      <c r="N1611" s="61"/>
      <c r="O1611" s="61"/>
      <c r="P1611" s="61"/>
      <c r="Q1611" s="74">
        <v>4.8694292729368138</v>
      </c>
      <c r="R1611" s="61">
        <v>1</v>
      </c>
      <c r="S1611" s="61">
        <v>1</v>
      </c>
      <c r="T1611" s="61">
        <v>1</v>
      </c>
      <c r="U1611" s="61">
        <v>5</v>
      </c>
      <c r="V1611" s="61">
        <v>2013</v>
      </c>
      <c r="W1611" s="61" t="s">
        <v>182</v>
      </c>
      <c r="X1611" s="61" t="s">
        <v>572</v>
      </c>
      <c r="Y1611" s="61"/>
      <c r="AC1611"/>
    </row>
    <row r="1612" spans="2:29" x14ac:dyDescent="0.2">
      <c r="B1612" s="61" t="str">
        <f>INDEX(FlowMapping!$G$2:$G$875,MATCH(W1612&amp;D1612,FlowMapping!$E$2:$E$875,0))</f>
        <v>toluene-2,4-diisocyante</v>
      </c>
      <c r="C1612" s="61">
        <f>INDEX(FlowMapping!$H$2:$H$875,MATCH(W1612&amp;D1612,FlowMapping!$E$2:$E$875,0))</f>
        <v>584849</v>
      </c>
      <c r="D1612" s="61" t="s">
        <v>1003</v>
      </c>
      <c r="E1612" s="61" t="str">
        <f>INDEX(FlowMapping!$J$2:$J$875,MATCH(W1612&amp;D1612,FlowMapping!$E$2:$E$875,0))</f>
        <v>unspecified</v>
      </c>
      <c r="F1612" s="61" t="str">
        <f>INDEX(FlowMapping!$M$2:$M$875,MATCH(W1612&amp;D1612,FlowMapping!$E$2:$E$875,0))</f>
        <v>131942ca-d159-4d44-a7a4-f2dd39a8abba</v>
      </c>
      <c r="G1612" s="61" t="str">
        <f>INDEX(Activities!$B$2:$B$390,MATCH(H1612,Activities!$C$2:$C$390,0))</f>
        <v>Other aircraft parts and auxiliary equipment manufacturing</v>
      </c>
      <c r="H1612" s="61">
        <v>336413</v>
      </c>
      <c r="I1612" s="61" t="s">
        <v>997</v>
      </c>
      <c r="J1612" s="62">
        <v>1.236102027468934E-11</v>
      </c>
      <c r="K1612" s="61" t="s">
        <v>2093</v>
      </c>
      <c r="L1612" s="61"/>
      <c r="M1612" s="61"/>
      <c r="N1612" s="61"/>
      <c r="O1612" s="61"/>
      <c r="P1612" s="61"/>
      <c r="Q1612" s="74">
        <v>2.4260947820623842</v>
      </c>
      <c r="R1612" s="61">
        <v>1</v>
      </c>
      <c r="S1612" s="61">
        <v>1</v>
      </c>
      <c r="T1612" s="61">
        <v>1</v>
      </c>
      <c r="U1612" s="61">
        <v>5</v>
      </c>
      <c r="V1612" s="61">
        <v>2013</v>
      </c>
      <c r="W1612" s="61" t="s">
        <v>207</v>
      </c>
      <c r="X1612" s="61" t="s">
        <v>572</v>
      </c>
      <c r="Y1612" s="61"/>
      <c r="AC1612"/>
    </row>
    <row r="1613" spans="2:29" x14ac:dyDescent="0.2">
      <c r="B1613" s="61" t="str">
        <f>INDEX(FlowMapping!$G$2:$G$875,MATCH(W1613&amp;D1613,FlowMapping!$E$2:$E$875,0))</f>
        <v>diisocyanates</v>
      </c>
      <c r="C1613" s="61" t="str">
        <f>INDEX(FlowMapping!$H$2:$H$875,MATCH(W1613&amp;D1613,FlowMapping!$E$2:$E$875,0))</f>
        <v/>
      </c>
      <c r="D1613" s="61" t="s">
        <v>1003</v>
      </c>
      <c r="E1613" s="61" t="str">
        <f>INDEX(FlowMapping!$J$2:$J$875,MATCH(W1613&amp;D1613,FlowMapping!$E$2:$E$875,0))</f>
        <v>unspecified</v>
      </c>
      <c r="F1613" s="61" t="str">
        <f>INDEX(FlowMapping!$M$2:$M$875,MATCH(W1613&amp;D1613,FlowMapping!$E$2:$E$875,0))</f>
        <v>63f3fff6-0459-49fd-808a-6fc86fd63f5c</v>
      </c>
      <c r="G1613" s="61" t="str">
        <f>INDEX(Activities!$B$2:$B$390,MATCH(H1613,Activities!$C$2:$C$390,0))</f>
        <v>Other aircraft parts and auxiliary equipment manufacturing</v>
      </c>
      <c r="H1613" s="61">
        <v>336413</v>
      </c>
      <c r="I1613" s="61" t="s">
        <v>997</v>
      </c>
      <c r="J1613" s="62">
        <v>6.1805101373446689E-11</v>
      </c>
      <c r="K1613" s="61" t="s">
        <v>2093</v>
      </c>
      <c r="L1613" s="61"/>
      <c r="M1613" s="61"/>
      <c r="N1613" s="61"/>
      <c r="O1613" s="61"/>
      <c r="P1613" s="61"/>
      <c r="Q1613" s="74">
        <v>3.9778587426406746</v>
      </c>
      <c r="R1613" s="61">
        <v>1</v>
      </c>
      <c r="S1613" s="61">
        <v>1</v>
      </c>
      <c r="T1613" s="61">
        <v>1</v>
      </c>
      <c r="U1613" s="61">
        <v>5</v>
      </c>
      <c r="V1613" s="61">
        <v>2013</v>
      </c>
      <c r="W1613" s="61" t="s">
        <v>51</v>
      </c>
      <c r="X1613" s="61" t="s">
        <v>572</v>
      </c>
      <c r="Y1613" s="61"/>
      <c r="AC1613"/>
    </row>
    <row r="1614" spans="2:29" x14ac:dyDescent="0.2">
      <c r="B1614" s="61" t="str">
        <f>INDEX(FlowMapping!$G$2:$G$875,MATCH(W1614&amp;D1614,FlowMapping!$E$2:$E$875,0))</f>
        <v>copper</v>
      </c>
      <c r="C1614" s="61">
        <f>INDEX(FlowMapping!$H$2:$H$875,MATCH(W1614&amp;D1614,FlowMapping!$E$2:$E$875,0))</f>
        <v>7440508</v>
      </c>
      <c r="D1614" s="61" t="s">
        <v>1003</v>
      </c>
      <c r="E1614" s="61" t="str">
        <f>INDEX(FlowMapping!$J$2:$J$875,MATCH(W1614&amp;D1614,FlowMapping!$E$2:$E$875,0))</f>
        <v>unspecified</v>
      </c>
      <c r="F1614" s="61" t="str">
        <f>INDEX(FlowMapping!$M$2:$M$875,MATCH(W1614&amp;D1614,FlowMapping!$E$2:$E$875,0))</f>
        <v>ec8144d6-d123-43b1-9c17-a295422a0498</v>
      </c>
      <c r="G1614" s="61" t="str">
        <f>INDEX(Activities!$B$2:$B$390,MATCH(H1614,Activities!$C$2:$C$390,0))</f>
        <v>Other aircraft parts and auxiliary equipment manufacturing</v>
      </c>
      <c r="H1614" s="61">
        <v>336413</v>
      </c>
      <c r="I1614" s="61" t="s">
        <v>997</v>
      </c>
      <c r="J1614" s="62">
        <v>6.7367560497056908E-10</v>
      </c>
      <c r="K1614" s="61" t="s">
        <v>2093</v>
      </c>
      <c r="L1614" s="61"/>
      <c r="M1614" s="61"/>
      <c r="N1614" s="61"/>
      <c r="O1614" s="61"/>
      <c r="P1614" s="61"/>
      <c r="Q1614" s="74">
        <v>3.6565374211799746</v>
      </c>
      <c r="R1614" s="61">
        <v>1</v>
      </c>
      <c r="S1614" s="61">
        <v>1</v>
      </c>
      <c r="T1614" s="61">
        <v>1</v>
      </c>
      <c r="U1614" s="61">
        <v>5</v>
      </c>
      <c r="V1614" s="61">
        <v>2013</v>
      </c>
      <c r="W1614" s="61" t="s">
        <v>25</v>
      </c>
      <c r="X1614" s="61" t="s">
        <v>572</v>
      </c>
      <c r="Y1614" s="61"/>
      <c r="AC1614"/>
    </row>
    <row r="1615" spans="2:29" x14ac:dyDescent="0.2">
      <c r="B1615" s="61" t="str">
        <f>INDEX(FlowMapping!$G$2:$G$875,MATCH(W1615&amp;D1615,FlowMapping!$E$2:$E$875,0))</f>
        <v>HALON 1211</v>
      </c>
      <c r="C1615" s="61">
        <f>INDEX(FlowMapping!$H$2:$H$875,MATCH(W1615&amp;D1615,FlowMapping!$E$2:$E$875,0))</f>
        <v>353593</v>
      </c>
      <c r="D1615" s="61" t="s">
        <v>1003</v>
      </c>
      <c r="E1615" s="61" t="str">
        <f>INDEX(FlowMapping!$J$2:$J$875,MATCH(W1615&amp;D1615,FlowMapping!$E$2:$E$875,0))</f>
        <v>unspecified</v>
      </c>
      <c r="F1615" s="61" t="str">
        <f>INDEX(FlowMapping!$M$2:$M$875,MATCH(W1615&amp;D1615,FlowMapping!$E$2:$E$875,0))</f>
        <v>ed749418-16a5-3a01-ac9f-c5c3d15c0b29</v>
      </c>
      <c r="G1615" s="61" t="str">
        <f>INDEX(Activities!$B$2:$B$390,MATCH(H1615,Activities!$C$2:$C$390,0))</f>
        <v>Other aircraft parts and auxiliary equipment manufacturing</v>
      </c>
      <c r="H1615" s="61">
        <v>336413</v>
      </c>
      <c r="I1615" s="61" t="s">
        <v>997</v>
      </c>
      <c r="J1615" s="62">
        <v>2.3485938521909744E-9</v>
      </c>
      <c r="K1615" s="61" t="s">
        <v>2093</v>
      </c>
      <c r="L1615" s="61"/>
      <c r="M1615" s="61"/>
      <c r="N1615" s="61"/>
      <c r="O1615" s="61"/>
      <c r="P1615" s="61"/>
      <c r="Q1615" s="74">
        <v>5</v>
      </c>
      <c r="R1615" s="61">
        <v>1</v>
      </c>
      <c r="S1615" s="61">
        <v>1</v>
      </c>
      <c r="T1615" s="61">
        <v>1</v>
      </c>
      <c r="U1615" s="61">
        <v>5</v>
      </c>
      <c r="V1615" s="61">
        <v>2013</v>
      </c>
      <c r="W1615" s="61" t="s">
        <v>474</v>
      </c>
      <c r="X1615" s="61" t="s">
        <v>572</v>
      </c>
      <c r="Y1615" s="61"/>
      <c r="AC1615"/>
    </row>
    <row r="1616" spans="2:29" x14ac:dyDescent="0.2">
      <c r="B1616" s="61" t="str">
        <f>INDEX(FlowMapping!$G$2:$G$875,MATCH(W1616&amp;D1616,FlowMapping!$E$2:$E$875,0))</f>
        <v>Propene</v>
      </c>
      <c r="C1616" s="61">
        <f>INDEX(FlowMapping!$H$2:$H$875,MATCH(W1616&amp;D1616,FlowMapping!$E$2:$E$875,0))</f>
        <v>115071</v>
      </c>
      <c r="D1616" s="61" t="s">
        <v>1003</v>
      </c>
      <c r="E1616" s="61" t="str">
        <f>INDEX(FlowMapping!$J$2:$J$875,MATCH(W1616&amp;D1616,FlowMapping!$E$2:$E$875,0))</f>
        <v>unspecified</v>
      </c>
      <c r="F1616" s="61" t="str">
        <f>INDEX(FlowMapping!$M$2:$M$875,MATCH(W1616&amp;D1616,FlowMapping!$E$2:$E$875,0))</f>
        <v>64165202-4870-47d0-8602-b85e5d672865</v>
      </c>
      <c r="G1616" s="61" t="str">
        <f>INDEX(Activities!$B$2:$B$390,MATCH(H1616,Activities!$C$2:$C$390,0))</f>
        <v>Other aircraft parts and auxiliary equipment manufacturing</v>
      </c>
      <c r="H1616" s="61">
        <v>336413</v>
      </c>
      <c r="I1616" s="61" t="s">
        <v>997</v>
      </c>
      <c r="J1616" s="62">
        <v>3.6316677567037284E-9</v>
      </c>
      <c r="K1616" s="61" t="s">
        <v>2093</v>
      </c>
      <c r="L1616" s="61"/>
      <c r="M1616" s="61"/>
      <c r="N1616" s="61"/>
      <c r="O1616" s="61"/>
      <c r="P1616" s="61"/>
      <c r="Q1616" s="74">
        <v>3.2650843963827887</v>
      </c>
      <c r="R1616" s="61">
        <v>1</v>
      </c>
      <c r="S1616" s="61">
        <v>1</v>
      </c>
      <c r="T1616" s="61">
        <v>1</v>
      </c>
      <c r="U1616" s="61">
        <v>5</v>
      </c>
      <c r="V1616" s="61">
        <v>2013</v>
      </c>
      <c r="W1616" s="61" t="s">
        <v>102</v>
      </c>
      <c r="X1616" s="61" t="s">
        <v>572</v>
      </c>
      <c r="Y1616" s="61"/>
      <c r="AC1616"/>
    </row>
    <row r="1617" spans="2:29" x14ac:dyDescent="0.2">
      <c r="B1617" s="61" t="str">
        <f>INDEX(FlowMapping!$G$2:$G$875,MATCH(W1617&amp;D1617,FlowMapping!$E$2:$E$875,0))</f>
        <v>cyclohexane</v>
      </c>
      <c r="C1617" s="61">
        <f>INDEX(FlowMapping!$H$2:$H$875,MATCH(W1617&amp;D1617,FlowMapping!$E$2:$E$875,0))</f>
        <v>110827</v>
      </c>
      <c r="D1617" s="61" t="s">
        <v>1003</v>
      </c>
      <c r="E1617" s="61" t="str">
        <f>INDEX(FlowMapping!$J$2:$J$875,MATCH(W1617&amp;D1617,FlowMapping!$E$2:$E$875,0))</f>
        <v>unspecified</v>
      </c>
      <c r="F1617" s="61" t="str">
        <f>INDEX(FlowMapping!$M$2:$M$875,MATCH(W1617&amp;D1617,FlowMapping!$E$2:$E$875,0))</f>
        <v>165aaeac-93d1-4afd-adf2-e3d6c0eaf629</v>
      </c>
      <c r="G1617" s="61" t="str">
        <f>INDEX(Activities!$B$2:$B$390,MATCH(H1617,Activities!$C$2:$C$390,0))</f>
        <v>Other aircraft parts and auxiliary equipment manufacturing</v>
      </c>
      <c r="H1617" s="61">
        <v>336413</v>
      </c>
      <c r="I1617" s="61" t="s">
        <v>997</v>
      </c>
      <c r="J1617" s="62">
        <v>3.8195552648790057E-9</v>
      </c>
      <c r="K1617" s="61" t="s">
        <v>2093</v>
      </c>
      <c r="L1617" s="61"/>
      <c r="M1617" s="61"/>
      <c r="N1617" s="61"/>
      <c r="O1617" s="61"/>
      <c r="P1617" s="61"/>
      <c r="Q1617" s="74">
        <v>4.1111128032622766</v>
      </c>
      <c r="R1617" s="61">
        <v>1</v>
      </c>
      <c r="S1617" s="61">
        <v>1</v>
      </c>
      <c r="T1617" s="61">
        <v>1</v>
      </c>
      <c r="U1617" s="61">
        <v>5</v>
      </c>
      <c r="V1617" s="61">
        <v>2013</v>
      </c>
      <c r="W1617" s="61" t="s">
        <v>30</v>
      </c>
      <c r="X1617" s="61" t="s">
        <v>572</v>
      </c>
      <c r="Y1617" s="61"/>
      <c r="AC1617"/>
    </row>
    <row r="1618" spans="2:29" x14ac:dyDescent="0.2">
      <c r="B1618" s="61" t="str">
        <f>INDEX(FlowMapping!$G$2:$G$875,MATCH(W1618&amp;D1618,FlowMapping!$E$2:$E$875,0))</f>
        <v>HALON 1301</v>
      </c>
      <c r="C1618" s="61">
        <f>INDEX(FlowMapping!$H$2:$H$875,MATCH(W1618&amp;D1618,FlowMapping!$E$2:$E$875,0))</f>
        <v>75638</v>
      </c>
      <c r="D1618" s="61" t="s">
        <v>1003</v>
      </c>
      <c r="E1618" s="61" t="str">
        <f>INDEX(FlowMapping!$J$2:$J$875,MATCH(W1618&amp;D1618,FlowMapping!$E$2:$E$875,0))</f>
        <v>unspecified</v>
      </c>
      <c r="F1618" s="61" t="str">
        <f>INDEX(FlowMapping!$M$2:$M$875,MATCH(W1618&amp;D1618,FlowMapping!$E$2:$E$875,0))</f>
        <v>0af894d6-e35a-33df-84ed-e60c3a4eefea</v>
      </c>
      <c r="G1618" s="61" t="str">
        <f>INDEX(Activities!$B$2:$B$390,MATCH(H1618,Activities!$C$2:$C$390,0))</f>
        <v>Other aircraft parts and auxiliary equipment manufacturing</v>
      </c>
      <c r="H1618" s="61">
        <v>336413</v>
      </c>
      <c r="I1618" s="61" t="s">
        <v>997</v>
      </c>
      <c r="J1618" s="62">
        <v>1.1780052321778941E-8</v>
      </c>
      <c r="K1618" s="61" t="s">
        <v>2093</v>
      </c>
      <c r="L1618" s="61"/>
      <c r="M1618" s="61"/>
      <c r="N1618" s="61"/>
      <c r="O1618" s="61"/>
      <c r="P1618" s="61"/>
      <c r="Q1618" s="74">
        <v>5</v>
      </c>
      <c r="R1618" s="61">
        <v>1</v>
      </c>
      <c r="S1618" s="61">
        <v>1</v>
      </c>
      <c r="T1618" s="61">
        <v>1</v>
      </c>
      <c r="U1618" s="61">
        <v>5</v>
      </c>
      <c r="V1618" s="61">
        <v>2013</v>
      </c>
      <c r="W1618" s="61" t="s">
        <v>258</v>
      </c>
      <c r="X1618" s="61" t="s">
        <v>572</v>
      </c>
      <c r="Y1618" s="61"/>
      <c r="AC1618"/>
    </row>
    <row r="1619" spans="2:29" x14ac:dyDescent="0.2">
      <c r="B1619" s="61" t="str">
        <f>INDEX(FlowMapping!$G$2:$G$875,MATCH(W1619&amp;D1619,FlowMapping!$E$2:$E$875,0))</f>
        <v>chromium</v>
      </c>
      <c r="C1619" s="61">
        <f>INDEX(FlowMapping!$H$2:$H$875,MATCH(W1619&amp;D1619,FlowMapping!$E$2:$E$875,0))</f>
        <v>7440473</v>
      </c>
      <c r="D1619" s="61" t="s">
        <v>1003</v>
      </c>
      <c r="E1619" s="61" t="str">
        <f>INDEX(FlowMapping!$J$2:$J$875,MATCH(W1619&amp;D1619,FlowMapping!$E$2:$E$875,0))</f>
        <v>unspecified</v>
      </c>
      <c r="F1619" s="61" t="str">
        <f>INDEX(FlowMapping!$M$2:$M$875,MATCH(W1619&amp;D1619,FlowMapping!$E$2:$E$875,0))</f>
        <v>e142b577-e934-4085-9a07-3983d4d92afb</v>
      </c>
      <c r="G1619" s="61" t="str">
        <f>INDEX(Activities!$B$2:$B$390,MATCH(H1619,Activities!$C$2:$C$390,0))</f>
        <v>Other aircraft parts and auxiliary equipment manufacturing</v>
      </c>
      <c r="H1619" s="61">
        <v>336413</v>
      </c>
      <c r="I1619" s="61" t="s">
        <v>997</v>
      </c>
      <c r="J1619" s="62">
        <v>2.8146043165467631E-8</v>
      </c>
      <c r="K1619" s="61" t="s">
        <v>2093</v>
      </c>
      <c r="L1619" s="61"/>
      <c r="M1619" s="61"/>
      <c r="N1619" s="61"/>
      <c r="O1619" s="61"/>
      <c r="P1619" s="61"/>
      <c r="Q1619" s="74">
        <v>4.1265483800781633</v>
      </c>
      <c r="R1619" s="61">
        <v>1</v>
      </c>
      <c r="S1619" s="61">
        <v>1</v>
      </c>
      <c r="T1619" s="61">
        <v>1</v>
      </c>
      <c r="U1619" s="61">
        <v>5</v>
      </c>
      <c r="V1619" s="61">
        <v>2013</v>
      </c>
      <c r="W1619" s="61" t="s">
        <v>13</v>
      </c>
      <c r="X1619" s="61" t="s">
        <v>572</v>
      </c>
      <c r="Y1619" s="61"/>
      <c r="AC1619"/>
    </row>
    <row r="1620" spans="2:29" x14ac:dyDescent="0.2">
      <c r="B1620" s="61" t="str">
        <f>INDEX(FlowMapping!$G$2:$G$875,MATCH(W1620&amp;D1620,FlowMapping!$E$2:$E$875,0))</f>
        <v>SEC-BUTYL ALCOHOL</v>
      </c>
      <c r="C1620" s="61">
        <f>INDEX(FlowMapping!$H$2:$H$875,MATCH(W1620&amp;D1620,FlowMapping!$E$2:$E$875,0))</f>
        <v>78922</v>
      </c>
      <c r="D1620" s="61" t="s">
        <v>1003</v>
      </c>
      <c r="E1620" s="61" t="str">
        <f>INDEX(FlowMapping!$J$2:$J$875,MATCH(W1620&amp;D1620,FlowMapping!$E$2:$E$875,0))</f>
        <v>unspecified</v>
      </c>
      <c r="F1620" s="61" t="str">
        <f>INDEX(FlowMapping!$M$2:$M$875,MATCH(W1620&amp;D1620,FlowMapping!$E$2:$E$875,0))</f>
        <v>1dcd86a2-ace9-4f68-b02c-13aff1c00923</v>
      </c>
      <c r="G1620" s="61" t="str">
        <f>INDEX(Activities!$B$2:$B$390,MATCH(H1620,Activities!$C$2:$C$390,0))</f>
        <v>Other aircraft parts and auxiliary equipment manufacturing</v>
      </c>
      <c r="H1620" s="61">
        <v>336413</v>
      </c>
      <c r="I1620" s="61" t="s">
        <v>997</v>
      </c>
      <c r="J1620" s="62">
        <v>1.3454970568999345E-7</v>
      </c>
      <c r="K1620" s="61" t="s">
        <v>2093</v>
      </c>
      <c r="L1620" s="61"/>
      <c r="M1620" s="61"/>
      <c r="N1620" s="61"/>
      <c r="O1620" s="61"/>
      <c r="P1620" s="61"/>
      <c r="Q1620" s="74">
        <v>4.8574994924188646</v>
      </c>
      <c r="R1620" s="61">
        <v>1</v>
      </c>
      <c r="S1620" s="61">
        <v>1</v>
      </c>
      <c r="T1620" s="61">
        <v>1</v>
      </c>
      <c r="U1620" s="61">
        <v>5</v>
      </c>
      <c r="V1620" s="61">
        <v>2013</v>
      </c>
      <c r="W1620" s="61" t="s">
        <v>152</v>
      </c>
      <c r="X1620" s="61" t="s">
        <v>572</v>
      </c>
      <c r="Y1620" s="61"/>
      <c r="AC1620"/>
    </row>
    <row r="1621" spans="2:29" x14ac:dyDescent="0.2">
      <c r="B1621" s="61" t="str">
        <f>INDEX(FlowMapping!$G$2:$G$875,MATCH(W1621&amp;D1621,FlowMapping!$E$2:$E$875,0))</f>
        <v>ETHENE</v>
      </c>
      <c r="C1621" s="61">
        <f>INDEX(FlowMapping!$H$2:$H$875,MATCH(W1621&amp;D1621,FlowMapping!$E$2:$E$875,0))</f>
        <v>74851</v>
      </c>
      <c r="D1621" s="61" t="s">
        <v>1003</v>
      </c>
      <c r="E1621" s="61" t="str">
        <f>INDEX(FlowMapping!$J$2:$J$875,MATCH(W1621&amp;D1621,FlowMapping!$E$2:$E$875,0))</f>
        <v>unspecified</v>
      </c>
      <c r="F1621" s="61" t="str">
        <f>INDEX(FlowMapping!$M$2:$M$875,MATCH(W1621&amp;D1621,FlowMapping!$E$2:$E$875,0))</f>
        <v>9c2a7dc9-8b1f-46ba-bc16-0d761a4f6016</v>
      </c>
      <c r="G1621" s="61" t="str">
        <f>INDEX(Activities!$B$2:$B$390,MATCH(H1621,Activities!$C$2:$C$390,0))</f>
        <v>Other aircraft parts and auxiliary equipment manufacturing</v>
      </c>
      <c r="H1621" s="61">
        <v>336413</v>
      </c>
      <c r="I1621" s="61" t="s">
        <v>997</v>
      </c>
      <c r="J1621" s="62">
        <v>1.7169580771746242E-7</v>
      </c>
      <c r="K1621" s="61" t="s">
        <v>2093</v>
      </c>
      <c r="L1621" s="61"/>
      <c r="M1621" s="61"/>
      <c r="N1621" s="61"/>
      <c r="O1621" s="61"/>
      <c r="P1621" s="61"/>
      <c r="Q1621" s="74">
        <v>3.1258736998533978</v>
      </c>
      <c r="R1621" s="61">
        <v>1</v>
      </c>
      <c r="S1621" s="61">
        <v>1</v>
      </c>
      <c r="T1621" s="61">
        <v>1</v>
      </c>
      <c r="U1621" s="61">
        <v>5</v>
      </c>
      <c r="V1621" s="61">
        <v>2013</v>
      </c>
      <c r="W1621" s="61" t="s">
        <v>128</v>
      </c>
      <c r="X1621" s="61" t="s">
        <v>572</v>
      </c>
      <c r="Y1621" s="61"/>
      <c r="AC1621"/>
    </row>
    <row r="1622" spans="2:29" x14ac:dyDescent="0.2">
      <c r="B1622" s="61" t="str">
        <f>INDEX(FlowMapping!$G$2:$G$875,MATCH(W1622&amp;D1622,FlowMapping!$E$2:$E$875,0))</f>
        <v>nitric acid</v>
      </c>
      <c r="C1622" s="61">
        <f>INDEX(FlowMapping!$H$2:$H$875,MATCH(W1622&amp;D1622,FlowMapping!$E$2:$E$875,0))</f>
        <v>7697372</v>
      </c>
      <c r="D1622" s="61" t="s">
        <v>1003</v>
      </c>
      <c r="E1622" s="61" t="str">
        <f>INDEX(FlowMapping!$J$2:$J$875,MATCH(W1622&amp;D1622,FlowMapping!$E$2:$E$875,0))</f>
        <v>unspecified</v>
      </c>
      <c r="F1622" s="61" t="str">
        <f>INDEX(FlowMapping!$M$2:$M$875,MATCH(W1622&amp;D1622,FlowMapping!$E$2:$E$875,0))</f>
        <v>dc084330-5108-4d9c-a7ed-eb3345507f13</v>
      </c>
      <c r="G1622" s="61" t="str">
        <f>INDEX(Activities!$B$2:$B$390,MATCH(H1622,Activities!$C$2:$C$390,0))</f>
        <v>Other aircraft parts and auxiliary equipment manufacturing</v>
      </c>
      <c r="H1622" s="61">
        <v>336413</v>
      </c>
      <c r="I1622" s="61" t="s">
        <v>997</v>
      </c>
      <c r="J1622" s="62">
        <v>1.9202350555918903E-7</v>
      </c>
      <c r="K1622" s="61" t="s">
        <v>2093</v>
      </c>
      <c r="L1622" s="61"/>
      <c r="M1622" s="61"/>
      <c r="N1622" s="61"/>
      <c r="O1622" s="61"/>
      <c r="P1622" s="61"/>
      <c r="Q1622" s="74">
        <v>3.3313508718933869</v>
      </c>
      <c r="R1622" s="61">
        <v>1</v>
      </c>
      <c r="S1622" s="61">
        <v>1</v>
      </c>
      <c r="T1622" s="61">
        <v>1</v>
      </c>
      <c r="U1622" s="61">
        <v>5</v>
      </c>
      <c r="V1622" s="61">
        <v>2013</v>
      </c>
      <c r="W1622" s="61" t="s">
        <v>65</v>
      </c>
      <c r="X1622" s="61" t="s">
        <v>572</v>
      </c>
      <c r="Y1622" s="61"/>
      <c r="AC1622"/>
    </row>
    <row r="1623" spans="2:29" x14ac:dyDescent="0.2">
      <c r="B1623" s="61" t="str">
        <f>INDEX(FlowMapping!$G$2:$G$875,MATCH(W1623&amp;D1623,FlowMapping!$E$2:$E$875,0))</f>
        <v>chromium</v>
      </c>
      <c r="C1623" s="61">
        <f>INDEX(FlowMapping!$H$2:$H$875,MATCH(W1623&amp;D1623,FlowMapping!$E$2:$E$875,0))</f>
        <v>7440473</v>
      </c>
      <c r="D1623" s="61" t="s">
        <v>1003</v>
      </c>
      <c r="E1623" s="61" t="str">
        <f>INDEX(FlowMapping!$J$2:$J$875,MATCH(W1623&amp;D1623,FlowMapping!$E$2:$E$875,0))</f>
        <v>unspecified</v>
      </c>
      <c r="F1623" s="61" t="str">
        <f>INDEX(FlowMapping!$M$2:$M$875,MATCH(W1623&amp;D1623,FlowMapping!$E$2:$E$875,0))</f>
        <v>e142b577-e934-4085-9a07-3983d4d92afb</v>
      </c>
      <c r="G1623" s="61" t="str">
        <f>INDEX(Activities!$B$2:$B$390,MATCH(H1623,Activities!$C$2:$C$390,0))</f>
        <v>Guided missile and space vehicle manufacturing</v>
      </c>
      <c r="H1623" s="61">
        <v>336414</v>
      </c>
      <c r="I1623" s="61" t="s">
        <v>997</v>
      </c>
      <c r="J1623" s="62">
        <v>1.0646887616186273E-10</v>
      </c>
      <c r="K1623" s="61" t="s">
        <v>2093</v>
      </c>
      <c r="L1623" s="61"/>
      <c r="M1623" s="61"/>
      <c r="N1623" s="61"/>
      <c r="O1623" s="61"/>
      <c r="P1623" s="61"/>
      <c r="Q1623" s="74">
        <v>4.1265483800781633</v>
      </c>
      <c r="R1623" s="61">
        <v>1</v>
      </c>
      <c r="S1623" s="61">
        <v>1</v>
      </c>
      <c r="T1623" s="61">
        <v>1</v>
      </c>
      <c r="U1623" s="61">
        <v>5</v>
      </c>
      <c r="V1623" s="61">
        <v>2013</v>
      </c>
      <c r="W1623" s="61" t="s">
        <v>13</v>
      </c>
      <c r="X1623" s="61" t="s">
        <v>572</v>
      </c>
      <c r="Y1623" s="61"/>
      <c r="AC1623"/>
    </row>
    <row r="1624" spans="2:29" x14ac:dyDescent="0.2">
      <c r="B1624" s="61" t="str">
        <f>INDEX(FlowMapping!$G$2:$G$875,MATCH(W1624&amp;D1624,FlowMapping!$E$2:$E$875,0))</f>
        <v>copper</v>
      </c>
      <c r="C1624" s="61">
        <f>INDEX(FlowMapping!$H$2:$H$875,MATCH(W1624&amp;D1624,FlowMapping!$E$2:$E$875,0))</f>
        <v>7440508</v>
      </c>
      <c r="D1624" s="61" t="s">
        <v>1003</v>
      </c>
      <c r="E1624" s="61" t="str">
        <f>INDEX(FlowMapping!$J$2:$J$875,MATCH(W1624&amp;D1624,FlowMapping!$E$2:$E$875,0))</f>
        <v>unspecified</v>
      </c>
      <c r="F1624" s="61" t="str">
        <f>INDEX(FlowMapping!$M$2:$M$875,MATCH(W1624&amp;D1624,FlowMapping!$E$2:$E$875,0))</f>
        <v>ec8144d6-d123-43b1-9c17-a295422a0498</v>
      </c>
      <c r="G1624" s="61" t="str">
        <f>INDEX(Activities!$B$2:$B$390,MATCH(H1624,Activities!$C$2:$C$390,0))</f>
        <v>Guided missile and space vehicle manufacturing</v>
      </c>
      <c r="H1624" s="61">
        <v>336414</v>
      </c>
      <c r="I1624" s="61" t="s">
        <v>997</v>
      </c>
      <c r="J1624" s="62">
        <v>1.0646887616186273E-10</v>
      </c>
      <c r="K1624" s="61" t="s">
        <v>2093</v>
      </c>
      <c r="L1624" s="61"/>
      <c r="M1624" s="61"/>
      <c r="N1624" s="61"/>
      <c r="O1624" s="61"/>
      <c r="P1624" s="61"/>
      <c r="Q1624" s="74">
        <v>3.6565374211799746</v>
      </c>
      <c r="R1624" s="61">
        <v>1</v>
      </c>
      <c r="S1624" s="61">
        <v>1</v>
      </c>
      <c r="T1624" s="61">
        <v>1</v>
      </c>
      <c r="U1624" s="61">
        <v>5</v>
      </c>
      <c r="V1624" s="61">
        <v>2013</v>
      </c>
      <c r="W1624" s="61" t="s">
        <v>25</v>
      </c>
      <c r="X1624" s="61" t="s">
        <v>572</v>
      </c>
      <c r="Y1624" s="61"/>
      <c r="AC1624"/>
    </row>
    <row r="1625" spans="2:29" x14ac:dyDescent="0.2">
      <c r="B1625" s="61" t="str">
        <f>INDEX(FlowMapping!$G$2:$G$875,MATCH(W1625&amp;D1625,FlowMapping!$E$2:$E$875,0))</f>
        <v>ALUMINUM OXIDE</v>
      </c>
      <c r="C1625" s="61">
        <f>INDEX(FlowMapping!$H$2:$H$875,MATCH(W1625&amp;D1625,FlowMapping!$E$2:$E$875,0))</f>
        <v>1344281</v>
      </c>
      <c r="D1625" s="61" t="s">
        <v>1003</v>
      </c>
      <c r="E1625" s="61" t="str">
        <f>INDEX(FlowMapping!$J$2:$J$875,MATCH(W1625&amp;D1625,FlowMapping!$E$2:$E$875,0))</f>
        <v>unspecified</v>
      </c>
      <c r="F1625" s="61" t="str">
        <f>INDEX(FlowMapping!$M$2:$M$875,MATCH(W1625&amp;D1625,FlowMapping!$E$2:$E$875,0))</f>
        <v>2c6d7f78-7b39-327b-b7d0-31eefac67a11</v>
      </c>
      <c r="G1625" s="61" t="str">
        <f>INDEX(Activities!$B$2:$B$390,MATCH(H1625,Activities!$C$2:$C$390,0))</f>
        <v>Railroad rolling stock manufacturing</v>
      </c>
      <c r="H1625" s="61">
        <v>336500</v>
      </c>
      <c r="I1625" s="61" t="s">
        <v>997</v>
      </c>
      <c r="J1625" s="62">
        <v>1.8404537789360727E-9</v>
      </c>
      <c r="K1625" s="61" t="s">
        <v>2093</v>
      </c>
      <c r="L1625" s="61"/>
      <c r="M1625" s="61"/>
      <c r="N1625" s="61"/>
      <c r="O1625" s="61"/>
      <c r="P1625" s="61"/>
      <c r="Q1625" s="74">
        <v>4.541660212657372</v>
      </c>
      <c r="R1625" s="61">
        <v>1</v>
      </c>
      <c r="S1625" s="61">
        <v>1</v>
      </c>
      <c r="T1625" s="61">
        <v>1</v>
      </c>
      <c r="U1625" s="61">
        <v>5</v>
      </c>
      <c r="V1625" s="61">
        <v>2013</v>
      </c>
      <c r="W1625" s="61" t="s">
        <v>198</v>
      </c>
      <c r="X1625" s="61" t="s">
        <v>572</v>
      </c>
      <c r="Y1625" s="61"/>
      <c r="AC1625"/>
    </row>
    <row r="1626" spans="2:29" x14ac:dyDescent="0.2">
      <c r="B1626" s="61" t="str">
        <f>INDEX(FlowMapping!$G$2:$G$875,MATCH(W1626&amp;D1626,FlowMapping!$E$2:$E$875,0))</f>
        <v>copper</v>
      </c>
      <c r="C1626" s="61">
        <f>INDEX(FlowMapping!$H$2:$H$875,MATCH(W1626&amp;D1626,FlowMapping!$E$2:$E$875,0))</f>
        <v>7440508</v>
      </c>
      <c r="D1626" s="61" t="s">
        <v>1003</v>
      </c>
      <c r="E1626" s="61" t="str">
        <f>INDEX(FlowMapping!$J$2:$J$875,MATCH(W1626&amp;D1626,FlowMapping!$E$2:$E$875,0))</f>
        <v>unspecified</v>
      </c>
      <c r="F1626" s="61" t="str">
        <f>INDEX(FlowMapping!$M$2:$M$875,MATCH(W1626&amp;D1626,FlowMapping!$E$2:$E$875,0))</f>
        <v>ec8144d6-d123-43b1-9c17-a295422a0498</v>
      </c>
      <c r="G1626" s="61" t="str">
        <f>INDEX(Activities!$B$2:$B$390,MATCH(H1626,Activities!$C$2:$C$390,0))</f>
        <v>Railroad rolling stock manufacturing</v>
      </c>
      <c r="H1626" s="61">
        <v>336500</v>
      </c>
      <c r="I1626" s="61" t="s">
        <v>997</v>
      </c>
      <c r="J1626" s="62">
        <v>2.2947723440134911E-9</v>
      </c>
      <c r="K1626" s="61" t="s">
        <v>2093</v>
      </c>
      <c r="L1626" s="61"/>
      <c r="M1626" s="61"/>
      <c r="N1626" s="61"/>
      <c r="O1626" s="61"/>
      <c r="P1626" s="61"/>
      <c r="Q1626" s="74">
        <v>3.6565374211799746</v>
      </c>
      <c r="R1626" s="61">
        <v>1</v>
      </c>
      <c r="S1626" s="61">
        <v>1</v>
      </c>
      <c r="T1626" s="61">
        <v>1</v>
      </c>
      <c r="U1626" s="61">
        <v>5</v>
      </c>
      <c r="V1626" s="61">
        <v>2013</v>
      </c>
      <c r="W1626" s="61" t="s">
        <v>25</v>
      </c>
      <c r="X1626" s="61" t="s">
        <v>572</v>
      </c>
      <c r="Y1626" s="61"/>
      <c r="AC1626"/>
    </row>
    <row r="1627" spans="2:29" x14ac:dyDescent="0.2">
      <c r="B1627" s="61" t="str">
        <f>INDEX(FlowMapping!$G$2:$G$875,MATCH(W1627&amp;D1627,FlowMapping!$E$2:$E$875,0))</f>
        <v>Phthalate, dimethyl-</v>
      </c>
      <c r="C1627" s="61">
        <f>INDEX(FlowMapping!$H$2:$H$875,MATCH(W1627&amp;D1627,FlowMapping!$E$2:$E$875,0))</f>
        <v>131113</v>
      </c>
      <c r="D1627" s="61" t="s">
        <v>1003</v>
      </c>
      <c r="E1627" s="61" t="str">
        <f>INDEX(FlowMapping!$J$2:$J$875,MATCH(W1627&amp;D1627,FlowMapping!$E$2:$E$875,0))</f>
        <v>unspecified</v>
      </c>
      <c r="F1627" s="61" t="str">
        <f>INDEX(FlowMapping!$M$2:$M$875,MATCH(W1627&amp;D1627,FlowMapping!$E$2:$E$875,0))</f>
        <v>aaeb203d-253a-4286-b94e-9b31f1cab8e6</v>
      </c>
      <c r="G1627" s="61" t="str">
        <f>INDEX(Activities!$B$2:$B$390,MATCH(H1627,Activities!$C$2:$C$390,0))</f>
        <v>Railroad rolling stock manufacturing</v>
      </c>
      <c r="H1627" s="61">
        <v>336500</v>
      </c>
      <c r="I1627" s="61" t="s">
        <v>997</v>
      </c>
      <c r="J1627" s="62">
        <v>5.0600889161428788E-8</v>
      </c>
      <c r="K1627" s="61" t="s">
        <v>2093</v>
      </c>
      <c r="L1627" s="61"/>
      <c r="M1627" s="61"/>
      <c r="N1627" s="61"/>
      <c r="O1627" s="61"/>
      <c r="P1627" s="61"/>
      <c r="Q1627" s="74">
        <v>4.2510491297690258</v>
      </c>
      <c r="R1627" s="61">
        <v>1</v>
      </c>
      <c r="S1627" s="61">
        <v>1</v>
      </c>
      <c r="T1627" s="61">
        <v>1</v>
      </c>
      <c r="U1627" s="61">
        <v>5</v>
      </c>
      <c r="V1627" s="61">
        <v>2013</v>
      </c>
      <c r="W1627" s="61" t="s">
        <v>113</v>
      </c>
      <c r="X1627" s="61" t="s">
        <v>572</v>
      </c>
      <c r="Y1627" s="61"/>
      <c r="AC1627"/>
    </row>
    <row r="1628" spans="2:29" x14ac:dyDescent="0.2">
      <c r="B1628" s="61" t="str">
        <f>INDEX(FlowMapping!$G$2:$G$875,MATCH(W1628&amp;D1628,FlowMapping!$E$2:$E$875,0))</f>
        <v>chromium</v>
      </c>
      <c r="C1628" s="61">
        <f>INDEX(FlowMapping!$H$2:$H$875,MATCH(W1628&amp;D1628,FlowMapping!$E$2:$E$875,0))</f>
        <v>7440473</v>
      </c>
      <c r="D1628" s="61" t="s">
        <v>1003</v>
      </c>
      <c r="E1628" s="61" t="str">
        <f>INDEX(FlowMapping!$J$2:$J$875,MATCH(W1628&amp;D1628,FlowMapping!$E$2:$E$875,0))</f>
        <v>unspecified</v>
      </c>
      <c r="F1628" s="61" t="str">
        <f>INDEX(FlowMapping!$M$2:$M$875,MATCH(W1628&amp;D1628,FlowMapping!$E$2:$E$875,0))</f>
        <v>e142b577-e934-4085-9a07-3983d4d92afb</v>
      </c>
      <c r="G1628" s="61" t="str">
        <f>INDEX(Activities!$B$2:$B$390,MATCH(H1628,Activities!$C$2:$C$390,0))</f>
        <v>Railroad rolling stock manufacturing</v>
      </c>
      <c r="H1628" s="61">
        <v>336500</v>
      </c>
      <c r="I1628" s="61" t="s">
        <v>997</v>
      </c>
      <c r="J1628" s="62">
        <v>8.5017838417905868E-8</v>
      </c>
      <c r="K1628" s="61" t="s">
        <v>2093</v>
      </c>
      <c r="L1628" s="61"/>
      <c r="M1628" s="61"/>
      <c r="N1628" s="61"/>
      <c r="O1628" s="61"/>
      <c r="P1628" s="61"/>
      <c r="Q1628" s="74">
        <v>4.1265483800781633</v>
      </c>
      <c r="R1628" s="61">
        <v>1</v>
      </c>
      <c r="S1628" s="61">
        <v>1</v>
      </c>
      <c r="T1628" s="61">
        <v>1</v>
      </c>
      <c r="U1628" s="61">
        <v>5</v>
      </c>
      <c r="V1628" s="61">
        <v>2013</v>
      </c>
      <c r="W1628" s="61" t="s">
        <v>13</v>
      </c>
      <c r="X1628" s="61" t="s">
        <v>572</v>
      </c>
      <c r="Y1628" s="61"/>
      <c r="AC1628"/>
    </row>
    <row r="1629" spans="2:29" x14ac:dyDescent="0.2">
      <c r="B1629" s="61" t="str">
        <f>INDEX(FlowMapping!$G$2:$G$875,MATCH(W1629&amp;D1629,FlowMapping!$E$2:$E$875,0))</f>
        <v>butanol</v>
      </c>
      <c r="C1629" s="61">
        <f>INDEX(FlowMapping!$H$2:$H$875,MATCH(W1629&amp;D1629,FlowMapping!$E$2:$E$875,0))</f>
        <v>71363</v>
      </c>
      <c r="D1629" s="61" t="s">
        <v>1003</v>
      </c>
      <c r="E1629" s="61" t="str">
        <f>INDEX(FlowMapping!$J$2:$J$875,MATCH(W1629&amp;D1629,FlowMapping!$E$2:$E$875,0))</f>
        <v>unspecified</v>
      </c>
      <c r="F1629" s="61" t="str">
        <f>INDEX(FlowMapping!$M$2:$M$875,MATCH(W1629&amp;D1629,FlowMapping!$E$2:$E$875,0))</f>
        <v>b9a9b2ad-5db3-47aa-81de-3a48ae9ad4ec</v>
      </c>
      <c r="G1629" s="61" t="str">
        <f>INDEX(Activities!$B$2:$B$390,MATCH(H1629,Activities!$C$2:$C$390,0))</f>
        <v>Railroad rolling stock manufacturing</v>
      </c>
      <c r="H1629" s="61">
        <v>336500</v>
      </c>
      <c r="I1629" s="61" t="s">
        <v>997</v>
      </c>
      <c r="J1629" s="62">
        <v>2.5613368082170779E-7</v>
      </c>
      <c r="K1629" s="61" t="s">
        <v>2093</v>
      </c>
      <c r="L1629" s="61"/>
      <c r="M1629" s="61"/>
      <c r="N1629" s="61"/>
      <c r="O1629" s="61"/>
      <c r="P1629" s="61"/>
      <c r="Q1629" s="74">
        <v>4.8089377343200388</v>
      </c>
      <c r="R1629" s="61">
        <v>1</v>
      </c>
      <c r="S1629" s="61">
        <v>1</v>
      </c>
      <c r="T1629" s="61">
        <v>1</v>
      </c>
      <c r="U1629" s="61">
        <v>5</v>
      </c>
      <c r="V1629" s="61">
        <v>2013</v>
      </c>
      <c r="W1629" s="61" t="s">
        <v>23</v>
      </c>
      <c r="X1629" s="61" t="s">
        <v>572</v>
      </c>
      <c r="Y1629" s="61"/>
      <c r="AC1629"/>
    </row>
    <row r="1630" spans="2:29" x14ac:dyDescent="0.2">
      <c r="B1630" s="61" t="str">
        <f>INDEX(FlowMapping!$G$2:$G$875,MATCH(W1630&amp;D1630,FlowMapping!$E$2:$E$875,0))</f>
        <v>1,2,4-trimethylbenzene</v>
      </c>
      <c r="C1630" s="61">
        <f>INDEX(FlowMapping!$H$2:$H$875,MATCH(W1630&amp;D1630,FlowMapping!$E$2:$E$875,0))</f>
        <v>95636</v>
      </c>
      <c r="D1630" s="61" t="s">
        <v>1003</v>
      </c>
      <c r="E1630" s="61" t="str">
        <f>INDEX(FlowMapping!$J$2:$J$875,MATCH(W1630&amp;D1630,FlowMapping!$E$2:$E$875,0))</f>
        <v>unspecified</v>
      </c>
      <c r="F1630" s="61" t="str">
        <f>INDEX(FlowMapping!$M$2:$M$875,MATCH(W1630&amp;D1630,FlowMapping!$E$2:$E$875,0))</f>
        <v>776e1b2c-6a86-35c1-b2ed-61952ecd792c</v>
      </c>
      <c r="G1630" s="61" t="str">
        <f>INDEX(Activities!$B$2:$B$390,MATCH(H1630,Activities!$C$2:$C$390,0))</f>
        <v>Railroad rolling stock manufacturing</v>
      </c>
      <c r="H1630" s="61">
        <v>336500</v>
      </c>
      <c r="I1630" s="61" t="s">
        <v>997</v>
      </c>
      <c r="J1630" s="62">
        <v>4.4597393837191476E-7</v>
      </c>
      <c r="K1630" s="61" t="s">
        <v>2093</v>
      </c>
      <c r="L1630" s="61"/>
      <c r="M1630" s="61"/>
      <c r="N1630" s="61"/>
      <c r="O1630" s="61"/>
      <c r="P1630" s="61"/>
      <c r="Q1630" s="74">
        <v>4.5570818261911716</v>
      </c>
      <c r="R1630" s="61">
        <v>1</v>
      </c>
      <c r="S1630" s="61">
        <v>1</v>
      </c>
      <c r="T1630" s="61">
        <v>1</v>
      </c>
      <c r="U1630" s="61">
        <v>5</v>
      </c>
      <c r="V1630" s="61">
        <v>2013</v>
      </c>
      <c r="W1630" s="61" t="s">
        <v>32</v>
      </c>
      <c r="X1630" s="61" t="s">
        <v>572</v>
      </c>
      <c r="Y1630" s="61"/>
      <c r="AC1630"/>
    </row>
    <row r="1631" spans="2:29" x14ac:dyDescent="0.2">
      <c r="B1631" s="61" t="str">
        <f>INDEX(FlowMapping!$G$2:$G$875,MATCH(W1631&amp;D1631,FlowMapping!$E$2:$E$875,0))</f>
        <v>ethylbenzene</v>
      </c>
      <c r="C1631" s="61">
        <f>INDEX(FlowMapping!$H$2:$H$875,MATCH(W1631&amp;D1631,FlowMapping!$E$2:$E$875,0))</f>
        <v>100414</v>
      </c>
      <c r="D1631" s="61" t="s">
        <v>1003</v>
      </c>
      <c r="E1631" s="61" t="str">
        <f>INDEX(FlowMapping!$J$2:$J$875,MATCH(W1631&amp;D1631,FlowMapping!$E$2:$E$875,0))</f>
        <v>unspecified</v>
      </c>
      <c r="F1631" s="61" t="str">
        <f>INDEX(FlowMapping!$M$2:$M$875,MATCH(W1631&amp;D1631,FlowMapping!$E$2:$E$875,0))</f>
        <v>787591de-0e9e-3f81-a1e5-2df2949f146c</v>
      </c>
      <c r="G1631" s="61" t="str">
        <f>INDEX(Activities!$B$2:$B$390,MATCH(H1631,Activities!$C$2:$C$390,0))</f>
        <v>Railroad rolling stock manufacturing</v>
      </c>
      <c r="H1631" s="61">
        <v>336500</v>
      </c>
      <c r="I1631" s="61" t="s">
        <v>997</v>
      </c>
      <c r="J1631" s="62">
        <v>7.5539733251571364E-7</v>
      </c>
      <c r="K1631" s="61" t="s">
        <v>2093</v>
      </c>
      <c r="L1631" s="61"/>
      <c r="M1631" s="61"/>
      <c r="N1631" s="61"/>
      <c r="O1631" s="61"/>
      <c r="P1631" s="61"/>
      <c r="Q1631" s="74">
        <v>4.1756139744527641</v>
      </c>
      <c r="R1631" s="61">
        <v>1</v>
      </c>
      <c r="S1631" s="61">
        <v>1</v>
      </c>
      <c r="T1631" s="61">
        <v>1</v>
      </c>
      <c r="U1631" s="61">
        <v>5</v>
      </c>
      <c r="V1631" s="61">
        <v>2013</v>
      </c>
      <c r="W1631" s="61" t="s">
        <v>6</v>
      </c>
      <c r="X1631" s="61" t="s">
        <v>572</v>
      </c>
      <c r="Y1631" s="61"/>
      <c r="AC1631"/>
    </row>
    <row r="1632" spans="2:29" x14ac:dyDescent="0.2">
      <c r="B1632" s="61" t="str">
        <f>INDEX(FlowMapping!$G$2:$G$875,MATCH(W1632&amp;D1632,FlowMapping!$E$2:$E$875,0))</f>
        <v>diisocyanates</v>
      </c>
      <c r="C1632" s="61" t="str">
        <f>INDEX(FlowMapping!$H$2:$H$875,MATCH(W1632&amp;D1632,FlowMapping!$E$2:$E$875,0))</f>
        <v/>
      </c>
      <c r="D1632" s="61" t="s">
        <v>1003</v>
      </c>
      <c r="E1632" s="61" t="str">
        <f>INDEX(FlowMapping!$J$2:$J$875,MATCH(W1632&amp;D1632,FlowMapping!$E$2:$E$875,0))</f>
        <v>unspecified</v>
      </c>
      <c r="F1632" s="61" t="str">
        <f>INDEX(FlowMapping!$M$2:$M$875,MATCH(W1632&amp;D1632,FlowMapping!$E$2:$E$875,0))</f>
        <v>63f3fff6-0459-49fd-808a-6fc86fd63f5c</v>
      </c>
      <c r="G1632" s="61" t="str">
        <f>INDEX(Activities!$B$2:$B$390,MATCH(H1632,Activities!$C$2:$C$390,0))</f>
        <v>Ship building and repairing</v>
      </c>
      <c r="H1632" s="61">
        <v>336611</v>
      </c>
      <c r="I1632" s="61" t="s">
        <v>997</v>
      </c>
      <c r="J1632" s="62">
        <v>8.5327313769751683E-11</v>
      </c>
      <c r="K1632" s="61" t="s">
        <v>2093</v>
      </c>
      <c r="L1632" s="61"/>
      <c r="M1632" s="61"/>
      <c r="N1632" s="61"/>
      <c r="O1632" s="61"/>
      <c r="P1632" s="61"/>
      <c r="Q1632" s="74">
        <v>3.9778587426406746</v>
      </c>
      <c r="R1632" s="61">
        <v>1</v>
      </c>
      <c r="S1632" s="61">
        <v>1</v>
      </c>
      <c r="T1632" s="61">
        <v>1</v>
      </c>
      <c r="U1632" s="61">
        <v>5</v>
      </c>
      <c r="V1632" s="61">
        <v>2013</v>
      </c>
      <c r="W1632" s="61" t="s">
        <v>51</v>
      </c>
      <c r="X1632" s="61" t="s">
        <v>572</v>
      </c>
      <c r="Y1632" s="61"/>
      <c r="AC1632"/>
    </row>
    <row r="1633" spans="2:29" x14ac:dyDescent="0.2">
      <c r="B1633" s="61" t="str">
        <f>INDEX(FlowMapping!$G$2:$G$875,MATCH(W1633&amp;D1633,FlowMapping!$E$2:$E$875,0))</f>
        <v>dicyclopentadiene</v>
      </c>
      <c r="C1633" s="61">
        <f>INDEX(FlowMapping!$H$2:$H$875,MATCH(W1633&amp;D1633,FlowMapping!$E$2:$E$875,0))</f>
        <v>77736</v>
      </c>
      <c r="D1633" s="61" t="s">
        <v>1003</v>
      </c>
      <c r="E1633" s="61" t="str">
        <f>INDEX(FlowMapping!$J$2:$J$875,MATCH(W1633&amp;D1633,FlowMapping!$E$2:$E$875,0))</f>
        <v>unspecified</v>
      </c>
      <c r="F1633" s="61" t="str">
        <f>INDEX(FlowMapping!$M$2:$M$875,MATCH(W1633&amp;D1633,FlowMapping!$E$2:$E$875,0))</f>
        <v>0e671ec4-8baa-4df6-9431-d4361e102118</v>
      </c>
      <c r="G1633" s="61" t="str">
        <f>INDEX(Activities!$B$2:$B$390,MATCH(H1633,Activities!$C$2:$C$390,0))</f>
        <v>Ship building and repairing</v>
      </c>
      <c r="H1633" s="61">
        <v>336611</v>
      </c>
      <c r="I1633" s="61" t="s">
        <v>997</v>
      </c>
      <c r="J1633" s="62">
        <v>4.9489841986455984E-10</v>
      </c>
      <c r="K1633" s="61" t="s">
        <v>2093</v>
      </c>
      <c r="L1633" s="61"/>
      <c r="M1633" s="61"/>
      <c r="N1633" s="61"/>
      <c r="O1633" s="61"/>
      <c r="P1633" s="61"/>
      <c r="Q1633" s="74">
        <v>3.714656259588673</v>
      </c>
      <c r="R1633" s="61">
        <v>1</v>
      </c>
      <c r="S1633" s="61">
        <v>1</v>
      </c>
      <c r="T1633" s="61">
        <v>1</v>
      </c>
      <c r="U1633" s="61">
        <v>5</v>
      </c>
      <c r="V1633" s="61">
        <v>2013</v>
      </c>
      <c r="W1633" s="61" t="s">
        <v>145</v>
      </c>
      <c r="X1633" s="61" t="s">
        <v>572</v>
      </c>
      <c r="Y1633" s="61"/>
      <c r="AC1633"/>
    </row>
    <row r="1634" spans="2:29" x14ac:dyDescent="0.2">
      <c r="B1634" s="61" t="str">
        <f>INDEX(FlowMapping!$G$2:$G$875,MATCH(W1634&amp;D1634,FlowMapping!$E$2:$E$875,0))</f>
        <v>chromium</v>
      </c>
      <c r="C1634" s="61">
        <f>INDEX(FlowMapping!$H$2:$H$875,MATCH(W1634&amp;D1634,FlowMapping!$E$2:$E$875,0))</f>
        <v>7440473</v>
      </c>
      <c r="D1634" s="61" t="s">
        <v>1003</v>
      </c>
      <c r="E1634" s="61" t="str">
        <f>INDEX(FlowMapping!$J$2:$J$875,MATCH(W1634&amp;D1634,FlowMapping!$E$2:$E$875,0))</f>
        <v>unspecified</v>
      </c>
      <c r="F1634" s="61" t="str">
        <f>INDEX(FlowMapping!$M$2:$M$875,MATCH(W1634&amp;D1634,FlowMapping!$E$2:$E$875,0))</f>
        <v>e142b577-e934-4085-9a07-3983d4d92afb</v>
      </c>
      <c r="G1634" s="61" t="str">
        <f>INDEX(Activities!$B$2:$B$390,MATCH(H1634,Activities!$C$2:$C$390,0))</f>
        <v>Ship building and repairing</v>
      </c>
      <c r="H1634" s="61">
        <v>336611</v>
      </c>
      <c r="I1634" s="61" t="s">
        <v>997</v>
      </c>
      <c r="J1634" s="62">
        <v>3.1678959819413094E-8</v>
      </c>
      <c r="K1634" s="61" t="s">
        <v>2093</v>
      </c>
      <c r="L1634" s="61"/>
      <c r="M1634" s="61"/>
      <c r="N1634" s="61"/>
      <c r="O1634" s="61"/>
      <c r="P1634" s="61"/>
      <c r="Q1634" s="74">
        <v>4.1265483800781633</v>
      </c>
      <c r="R1634" s="61">
        <v>1</v>
      </c>
      <c r="S1634" s="61">
        <v>1</v>
      </c>
      <c r="T1634" s="61">
        <v>1</v>
      </c>
      <c r="U1634" s="61">
        <v>5</v>
      </c>
      <c r="V1634" s="61">
        <v>2013</v>
      </c>
      <c r="W1634" s="61" t="s">
        <v>13</v>
      </c>
      <c r="X1634" s="61" t="s">
        <v>572</v>
      </c>
      <c r="Y1634" s="61"/>
      <c r="AC1634"/>
    </row>
    <row r="1635" spans="2:29" x14ac:dyDescent="0.2">
      <c r="B1635" s="61" t="str">
        <f>INDEX(FlowMapping!$G$2:$G$875,MATCH(W1635&amp;D1635,FlowMapping!$E$2:$E$875,0))</f>
        <v>copper</v>
      </c>
      <c r="C1635" s="61">
        <f>INDEX(FlowMapping!$H$2:$H$875,MATCH(W1635&amp;D1635,FlowMapping!$E$2:$E$875,0))</f>
        <v>7440508</v>
      </c>
      <c r="D1635" s="61" t="s">
        <v>1003</v>
      </c>
      <c r="E1635" s="61" t="str">
        <f>INDEX(FlowMapping!$J$2:$J$875,MATCH(W1635&amp;D1635,FlowMapping!$E$2:$E$875,0))</f>
        <v>unspecified</v>
      </c>
      <c r="F1635" s="61" t="str">
        <f>INDEX(FlowMapping!$M$2:$M$875,MATCH(W1635&amp;D1635,FlowMapping!$E$2:$E$875,0))</f>
        <v>ec8144d6-d123-43b1-9c17-a295422a0498</v>
      </c>
      <c r="G1635" s="61" t="str">
        <f>INDEX(Activities!$B$2:$B$390,MATCH(H1635,Activities!$C$2:$C$390,0))</f>
        <v>Ship building and repairing</v>
      </c>
      <c r="H1635" s="61">
        <v>336611</v>
      </c>
      <c r="I1635" s="61" t="s">
        <v>997</v>
      </c>
      <c r="J1635" s="62">
        <v>4.8800738600451476E-8</v>
      </c>
      <c r="K1635" s="61" t="s">
        <v>2093</v>
      </c>
      <c r="L1635" s="61"/>
      <c r="M1635" s="61"/>
      <c r="N1635" s="61"/>
      <c r="O1635" s="61"/>
      <c r="P1635" s="61"/>
      <c r="Q1635" s="74">
        <v>3.6565374211799746</v>
      </c>
      <c r="R1635" s="61">
        <v>1</v>
      </c>
      <c r="S1635" s="61">
        <v>1</v>
      </c>
      <c r="T1635" s="61">
        <v>1</v>
      </c>
      <c r="U1635" s="61">
        <v>5</v>
      </c>
      <c r="V1635" s="61">
        <v>2013</v>
      </c>
      <c r="W1635" s="61" t="s">
        <v>25</v>
      </c>
      <c r="X1635" s="61" t="s">
        <v>572</v>
      </c>
      <c r="Y1635" s="61"/>
      <c r="AC1635"/>
    </row>
    <row r="1636" spans="2:29" x14ac:dyDescent="0.2">
      <c r="B1636" s="61" t="str">
        <f>INDEX(FlowMapping!$G$2:$G$875,MATCH(W1636&amp;D1636,FlowMapping!$E$2:$E$875,0))</f>
        <v>Zinc</v>
      </c>
      <c r="C1636" s="61">
        <f>INDEX(FlowMapping!$H$2:$H$875,MATCH(W1636&amp;D1636,FlowMapping!$E$2:$E$875,0))</f>
        <v>1330207</v>
      </c>
      <c r="D1636" s="61" t="s">
        <v>1003</v>
      </c>
      <c r="E1636" s="61" t="str">
        <f>INDEX(FlowMapping!$J$2:$J$875,MATCH(W1636&amp;D1636,FlowMapping!$E$2:$E$875,0))</f>
        <v>unspecified</v>
      </c>
      <c r="F1636" s="61" t="str">
        <f>INDEX(FlowMapping!$M$2:$M$875,MATCH(W1636&amp;D1636,FlowMapping!$E$2:$E$875,0))</f>
        <v>5ce378a0-b48d-471c-977d-79681521efde</v>
      </c>
      <c r="G1636" s="61" t="str">
        <f>INDEX(Activities!$B$2:$B$390,MATCH(H1636,Activities!$C$2:$C$390,0))</f>
        <v>Ship building and repairing</v>
      </c>
      <c r="H1636" s="61">
        <v>336611</v>
      </c>
      <c r="I1636" s="61" t="s">
        <v>997</v>
      </c>
      <c r="J1636" s="62">
        <v>6.9366498419864564E-8</v>
      </c>
      <c r="K1636" s="61" t="s">
        <v>2093</v>
      </c>
      <c r="L1636" s="61"/>
      <c r="M1636" s="61"/>
      <c r="N1636" s="61"/>
      <c r="O1636" s="61"/>
      <c r="P1636" s="61"/>
      <c r="Q1636" s="74">
        <v>4.7351148468070079</v>
      </c>
      <c r="R1636" s="61">
        <v>1</v>
      </c>
      <c r="S1636" s="61">
        <v>1</v>
      </c>
      <c r="T1636" s="61">
        <v>1</v>
      </c>
      <c r="U1636" s="61">
        <v>5</v>
      </c>
      <c r="V1636" s="61">
        <v>2013</v>
      </c>
      <c r="W1636" s="61" t="s">
        <v>80</v>
      </c>
      <c r="X1636" s="61" t="s">
        <v>572</v>
      </c>
      <c r="Y1636" s="61"/>
      <c r="AC1636"/>
    </row>
    <row r="1637" spans="2:29" x14ac:dyDescent="0.2">
      <c r="B1637" s="61" t="str">
        <f>INDEX(FlowMapping!$G$2:$G$875,MATCH(W1637&amp;D1637,FlowMapping!$E$2:$E$875,0))</f>
        <v>Sulfuric acid</v>
      </c>
      <c r="C1637" s="61">
        <f>INDEX(FlowMapping!$H$2:$H$875,MATCH(W1637&amp;D1637,FlowMapping!$E$2:$E$875,0))</f>
        <v>7664939</v>
      </c>
      <c r="D1637" s="61" t="s">
        <v>1003</v>
      </c>
      <c r="E1637" s="61" t="str">
        <f>INDEX(FlowMapping!$J$2:$J$875,MATCH(W1637&amp;D1637,FlowMapping!$E$2:$E$875,0))</f>
        <v>unspecified</v>
      </c>
      <c r="F1637" s="61" t="str">
        <f>INDEX(FlowMapping!$M$2:$M$875,MATCH(W1637&amp;D1637,FlowMapping!$E$2:$E$875,0))</f>
        <v>99c65c6a-6871-40ba-af79-5bd6851688e4</v>
      </c>
      <c r="G1637" s="61" t="str">
        <f>INDEX(Activities!$B$2:$B$390,MATCH(H1637,Activities!$C$2:$C$390,0))</f>
        <v>Ship building and repairing</v>
      </c>
      <c r="H1637" s="61">
        <v>336611</v>
      </c>
      <c r="I1637" s="61" t="s">
        <v>997</v>
      </c>
      <c r="J1637" s="62">
        <v>5.3498758103837474E-7</v>
      </c>
      <c r="K1637" s="61" t="s">
        <v>2093</v>
      </c>
      <c r="L1637" s="61"/>
      <c r="M1637" s="61"/>
      <c r="N1637" s="61"/>
      <c r="O1637" s="61"/>
      <c r="P1637" s="61"/>
      <c r="Q1637" s="74">
        <v>2.4306812032346441</v>
      </c>
      <c r="R1637" s="61">
        <v>1</v>
      </c>
      <c r="S1637" s="61">
        <v>1</v>
      </c>
      <c r="T1637" s="61">
        <v>1</v>
      </c>
      <c r="U1637" s="61">
        <v>5</v>
      </c>
      <c r="V1637" s="61">
        <v>2013</v>
      </c>
      <c r="W1637" s="61" t="s">
        <v>91</v>
      </c>
      <c r="X1637" s="61" t="s">
        <v>572</v>
      </c>
      <c r="Y1637" s="61"/>
      <c r="AC1637"/>
    </row>
    <row r="1638" spans="2:29" x14ac:dyDescent="0.2">
      <c r="B1638" s="61" t="str">
        <f>INDEX(FlowMapping!$G$2:$G$875,MATCH(W1638&amp;D1638,FlowMapping!$E$2:$E$875,0))</f>
        <v>Propene</v>
      </c>
      <c r="C1638" s="61">
        <f>INDEX(FlowMapping!$H$2:$H$875,MATCH(W1638&amp;D1638,FlowMapping!$E$2:$E$875,0))</f>
        <v>115071</v>
      </c>
      <c r="D1638" s="61" t="s">
        <v>1003</v>
      </c>
      <c r="E1638" s="61" t="str">
        <f>INDEX(FlowMapping!$J$2:$J$875,MATCH(W1638&amp;D1638,FlowMapping!$E$2:$E$875,0))</f>
        <v>unspecified</v>
      </c>
      <c r="F1638" s="61" t="str">
        <f>INDEX(FlowMapping!$M$2:$M$875,MATCH(W1638&amp;D1638,FlowMapping!$E$2:$E$875,0))</f>
        <v>64165202-4870-47d0-8602-b85e5d672865</v>
      </c>
      <c r="G1638" s="61" t="str">
        <f>INDEX(Activities!$B$2:$B$390,MATCH(H1638,Activities!$C$2:$C$390,0))</f>
        <v>Ship building and repairing</v>
      </c>
      <c r="H1638" s="61">
        <v>336611</v>
      </c>
      <c r="I1638" s="61" t="s">
        <v>997</v>
      </c>
      <c r="J1638" s="62">
        <v>1.7688988686230252E-6</v>
      </c>
      <c r="K1638" s="61" t="s">
        <v>2093</v>
      </c>
      <c r="L1638" s="61"/>
      <c r="M1638" s="61"/>
      <c r="N1638" s="61"/>
      <c r="O1638" s="61"/>
      <c r="P1638" s="61"/>
      <c r="Q1638" s="74">
        <v>3.2650843963827887</v>
      </c>
      <c r="R1638" s="61">
        <v>1</v>
      </c>
      <c r="S1638" s="61">
        <v>1</v>
      </c>
      <c r="T1638" s="61">
        <v>1</v>
      </c>
      <c r="U1638" s="61">
        <v>5</v>
      </c>
      <c r="V1638" s="61">
        <v>2013</v>
      </c>
      <c r="W1638" s="61" t="s">
        <v>102</v>
      </c>
      <c r="X1638" s="61" t="s">
        <v>572</v>
      </c>
      <c r="Y1638" s="61"/>
      <c r="AC1638"/>
    </row>
    <row r="1639" spans="2:29" x14ac:dyDescent="0.2">
      <c r="B1639" s="61" t="str">
        <f>INDEX(FlowMapping!$G$2:$G$875,MATCH(W1639&amp;D1639,FlowMapping!$E$2:$E$875,0))</f>
        <v>1,2,4-trimethylbenzene</v>
      </c>
      <c r="C1639" s="61">
        <f>INDEX(FlowMapping!$H$2:$H$875,MATCH(W1639&amp;D1639,FlowMapping!$E$2:$E$875,0))</f>
        <v>95636</v>
      </c>
      <c r="D1639" s="61" t="s">
        <v>1003</v>
      </c>
      <c r="E1639" s="61" t="str">
        <f>INDEX(FlowMapping!$J$2:$J$875,MATCH(W1639&amp;D1639,FlowMapping!$E$2:$E$875,0))</f>
        <v>unspecified</v>
      </c>
      <c r="F1639" s="61" t="str">
        <f>INDEX(FlowMapping!$M$2:$M$875,MATCH(W1639&amp;D1639,FlowMapping!$E$2:$E$875,0))</f>
        <v>776e1b2c-6a86-35c1-b2ed-61952ecd792c</v>
      </c>
      <c r="G1639" s="61" t="str">
        <f>INDEX(Activities!$B$2:$B$390,MATCH(H1639,Activities!$C$2:$C$390,0))</f>
        <v>Ship building and repairing</v>
      </c>
      <c r="H1639" s="61">
        <v>336611</v>
      </c>
      <c r="I1639" s="61" t="s">
        <v>997</v>
      </c>
      <c r="J1639" s="62">
        <v>3.2159763873589152E-6</v>
      </c>
      <c r="K1639" s="61" t="s">
        <v>2093</v>
      </c>
      <c r="L1639" s="61"/>
      <c r="M1639" s="61"/>
      <c r="N1639" s="61"/>
      <c r="O1639" s="61"/>
      <c r="P1639" s="61"/>
      <c r="Q1639" s="74">
        <v>4.5570818261911716</v>
      </c>
      <c r="R1639" s="61">
        <v>1</v>
      </c>
      <c r="S1639" s="61">
        <v>1</v>
      </c>
      <c r="T1639" s="61">
        <v>1</v>
      </c>
      <c r="U1639" s="61">
        <v>5</v>
      </c>
      <c r="V1639" s="61">
        <v>2013</v>
      </c>
      <c r="W1639" s="61" t="s">
        <v>32</v>
      </c>
      <c r="X1639" s="61" t="s">
        <v>572</v>
      </c>
      <c r="Y1639" s="61"/>
      <c r="AC1639"/>
    </row>
    <row r="1640" spans="2:29" x14ac:dyDescent="0.2">
      <c r="B1640" s="61" t="str">
        <f>INDEX(FlowMapping!$G$2:$G$875,MATCH(W1640&amp;D1640,FlowMapping!$E$2:$E$875,0))</f>
        <v>ethylbenzene</v>
      </c>
      <c r="C1640" s="61">
        <f>INDEX(FlowMapping!$H$2:$H$875,MATCH(W1640&amp;D1640,FlowMapping!$E$2:$E$875,0))</f>
        <v>100414</v>
      </c>
      <c r="D1640" s="61" t="s">
        <v>1003</v>
      </c>
      <c r="E1640" s="61" t="str">
        <f>INDEX(FlowMapping!$J$2:$J$875,MATCH(W1640&amp;D1640,FlowMapping!$E$2:$E$875,0))</f>
        <v>unspecified</v>
      </c>
      <c r="F1640" s="61" t="str">
        <f>INDEX(FlowMapping!$M$2:$M$875,MATCH(W1640&amp;D1640,FlowMapping!$E$2:$E$875,0))</f>
        <v>787591de-0e9e-3f81-a1e5-2df2949f146c</v>
      </c>
      <c r="G1640" s="61" t="str">
        <f>INDEX(Activities!$B$2:$B$390,MATCH(H1640,Activities!$C$2:$C$390,0))</f>
        <v>Ship building and repairing</v>
      </c>
      <c r="H1640" s="61">
        <v>336611</v>
      </c>
      <c r="I1640" s="61" t="s">
        <v>997</v>
      </c>
      <c r="J1640" s="62">
        <v>3.6156441153047406E-6</v>
      </c>
      <c r="K1640" s="61" t="s">
        <v>2093</v>
      </c>
      <c r="L1640" s="61"/>
      <c r="M1640" s="61"/>
      <c r="N1640" s="61"/>
      <c r="O1640" s="61"/>
      <c r="P1640" s="61"/>
      <c r="Q1640" s="74">
        <v>4.1756139744527641</v>
      </c>
      <c r="R1640" s="61">
        <v>1</v>
      </c>
      <c r="S1640" s="61">
        <v>1</v>
      </c>
      <c r="T1640" s="61">
        <v>1</v>
      </c>
      <c r="U1640" s="61">
        <v>5</v>
      </c>
      <c r="V1640" s="61">
        <v>2013</v>
      </c>
      <c r="W1640" s="61" t="s">
        <v>6</v>
      </c>
      <c r="X1640" s="61" t="s">
        <v>572</v>
      </c>
      <c r="Y1640" s="61"/>
      <c r="AC1640"/>
    </row>
    <row r="1641" spans="2:29" x14ac:dyDescent="0.2">
      <c r="B1641" s="61" t="str">
        <f>INDEX(FlowMapping!$G$2:$G$875,MATCH(W1641&amp;D1641,FlowMapping!$E$2:$E$875,0))</f>
        <v>butanol</v>
      </c>
      <c r="C1641" s="61">
        <f>INDEX(FlowMapping!$H$2:$H$875,MATCH(W1641&amp;D1641,FlowMapping!$E$2:$E$875,0))</f>
        <v>71363</v>
      </c>
      <c r="D1641" s="61" t="s">
        <v>1003</v>
      </c>
      <c r="E1641" s="61" t="str">
        <f>INDEX(FlowMapping!$J$2:$J$875,MATCH(W1641&amp;D1641,FlowMapping!$E$2:$E$875,0))</f>
        <v>unspecified</v>
      </c>
      <c r="F1641" s="61" t="str">
        <f>INDEX(FlowMapping!$M$2:$M$875,MATCH(W1641&amp;D1641,FlowMapping!$E$2:$E$875,0))</f>
        <v>b9a9b2ad-5db3-47aa-81de-3a48ae9ad4ec</v>
      </c>
      <c r="G1641" s="61" t="str">
        <f>INDEX(Activities!$B$2:$B$390,MATCH(H1641,Activities!$C$2:$C$390,0))</f>
        <v>Ship building and repairing</v>
      </c>
      <c r="H1641" s="61">
        <v>336611</v>
      </c>
      <c r="I1641" s="61" t="s">
        <v>997</v>
      </c>
      <c r="J1641" s="62">
        <v>9.3827051975620776E-6</v>
      </c>
      <c r="K1641" s="61" t="s">
        <v>2093</v>
      </c>
      <c r="L1641" s="61"/>
      <c r="M1641" s="61"/>
      <c r="N1641" s="61"/>
      <c r="O1641" s="61"/>
      <c r="P1641" s="61"/>
      <c r="Q1641" s="74">
        <v>4.8089377343200388</v>
      </c>
      <c r="R1641" s="61">
        <v>1</v>
      </c>
      <c r="S1641" s="61">
        <v>1</v>
      </c>
      <c r="T1641" s="61">
        <v>1</v>
      </c>
      <c r="U1641" s="61">
        <v>5</v>
      </c>
      <c r="V1641" s="61">
        <v>2013</v>
      </c>
      <c r="W1641" s="61" t="s">
        <v>23</v>
      </c>
      <c r="X1641" s="61" t="s">
        <v>572</v>
      </c>
      <c r="Y1641" s="61"/>
      <c r="AC1641"/>
    </row>
    <row r="1642" spans="2:29" x14ac:dyDescent="0.2">
      <c r="B1642" s="61" t="str">
        <f>INDEX(FlowMapping!$G$2:$G$875,MATCH(W1642&amp;D1642,FlowMapping!$E$2:$E$875,0))</f>
        <v>chromium</v>
      </c>
      <c r="C1642" s="61">
        <f>INDEX(FlowMapping!$H$2:$H$875,MATCH(W1642&amp;D1642,FlowMapping!$E$2:$E$875,0))</f>
        <v>7440473</v>
      </c>
      <c r="D1642" s="61" t="s">
        <v>1003</v>
      </c>
      <c r="E1642" s="61" t="str">
        <f>INDEX(FlowMapping!$J$2:$J$875,MATCH(W1642&amp;D1642,FlowMapping!$E$2:$E$875,0))</f>
        <v>unspecified</v>
      </c>
      <c r="F1642" s="61" t="str">
        <f>INDEX(FlowMapping!$M$2:$M$875,MATCH(W1642&amp;D1642,FlowMapping!$E$2:$E$875,0))</f>
        <v>e142b577-e934-4085-9a07-3983d4d92afb</v>
      </c>
      <c r="G1642" s="61" t="str">
        <f>INDEX(Activities!$B$2:$B$390,MATCH(H1642,Activities!$C$2:$C$390,0))</f>
        <v>Boat building</v>
      </c>
      <c r="H1642" s="61">
        <v>336612</v>
      </c>
      <c r="I1642" s="61" t="s">
        <v>997</v>
      </c>
      <c r="J1642" s="62">
        <v>9.2935228841728441E-9</v>
      </c>
      <c r="K1642" s="61" t="s">
        <v>2093</v>
      </c>
      <c r="L1642" s="61"/>
      <c r="M1642" s="61"/>
      <c r="N1642" s="61"/>
      <c r="O1642" s="61"/>
      <c r="P1642" s="61"/>
      <c r="Q1642" s="74">
        <v>4.1265483800781633</v>
      </c>
      <c r="R1642" s="61">
        <v>1</v>
      </c>
      <c r="S1642" s="61">
        <v>1</v>
      </c>
      <c r="T1642" s="61">
        <v>1</v>
      </c>
      <c r="U1642" s="61">
        <v>5</v>
      </c>
      <c r="V1642" s="61">
        <v>2013</v>
      </c>
      <c r="W1642" s="61" t="s">
        <v>13</v>
      </c>
      <c r="X1642" s="61" t="s">
        <v>572</v>
      </c>
      <c r="Y1642" s="61"/>
      <c r="AC1642"/>
    </row>
    <row r="1643" spans="2:29" x14ac:dyDescent="0.2">
      <c r="B1643" s="61" t="str">
        <f>INDEX(FlowMapping!$G$2:$G$875,MATCH(W1643&amp;D1643,FlowMapping!$E$2:$E$875,0))</f>
        <v>copper</v>
      </c>
      <c r="C1643" s="61">
        <f>INDEX(FlowMapping!$H$2:$H$875,MATCH(W1643&amp;D1643,FlowMapping!$E$2:$E$875,0))</f>
        <v>7440508</v>
      </c>
      <c r="D1643" s="61" t="s">
        <v>1003</v>
      </c>
      <c r="E1643" s="61" t="str">
        <f>INDEX(FlowMapping!$J$2:$J$875,MATCH(W1643&amp;D1643,FlowMapping!$E$2:$E$875,0))</f>
        <v>unspecified</v>
      </c>
      <c r="F1643" s="61" t="str">
        <f>INDEX(FlowMapping!$M$2:$M$875,MATCH(W1643&amp;D1643,FlowMapping!$E$2:$E$875,0))</f>
        <v>ec8144d6-d123-43b1-9c17-a295422a0498</v>
      </c>
      <c r="G1643" s="61" t="str">
        <f>INDEX(Activities!$B$2:$B$390,MATCH(H1643,Activities!$C$2:$C$390,0))</f>
        <v>Boat building</v>
      </c>
      <c r="H1643" s="61">
        <v>336612</v>
      </c>
      <c r="I1643" s="61" t="s">
        <v>997</v>
      </c>
      <c r="J1643" s="62">
        <v>6.5709370493479928E-8</v>
      </c>
      <c r="K1643" s="61" t="s">
        <v>2093</v>
      </c>
      <c r="L1643" s="61"/>
      <c r="M1643" s="61"/>
      <c r="N1643" s="61"/>
      <c r="O1643" s="61"/>
      <c r="P1643" s="61"/>
      <c r="Q1643" s="74">
        <v>3.6565374211799746</v>
      </c>
      <c r="R1643" s="61">
        <v>1</v>
      </c>
      <c r="S1643" s="61">
        <v>1</v>
      </c>
      <c r="T1643" s="61">
        <v>1</v>
      </c>
      <c r="U1643" s="61">
        <v>5</v>
      </c>
      <c r="V1643" s="61">
        <v>2013</v>
      </c>
      <c r="W1643" s="61" t="s">
        <v>25</v>
      </c>
      <c r="X1643" s="61" t="s">
        <v>572</v>
      </c>
      <c r="Y1643" s="61"/>
      <c r="AC1643"/>
    </row>
    <row r="1644" spans="2:29" x14ac:dyDescent="0.2">
      <c r="B1644" s="61" t="str">
        <f>INDEX(FlowMapping!$G$2:$G$875,MATCH(W1644&amp;D1644,FlowMapping!$E$2:$E$875,0))</f>
        <v>diisocyanates</v>
      </c>
      <c r="C1644" s="61" t="str">
        <f>INDEX(FlowMapping!$H$2:$H$875,MATCH(W1644&amp;D1644,FlowMapping!$E$2:$E$875,0))</f>
        <v/>
      </c>
      <c r="D1644" s="61" t="s">
        <v>1003</v>
      </c>
      <c r="E1644" s="61" t="str">
        <f>INDEX(FlowMapping!$J$2:$J$875,MATCH(W1644&amp;D1644,FlowMapping!$E$2:$E$875,0))</f>
        <v>unspecified</v>
      </c>
      <c r="F1644" s="61" t="str">
        <f>INDEX(FlowMapping!$M$2:$M$875,MATCH(W1644&amp;D1644,FlowMapping!$E$2:$E$875,0))</f>
        <v>63f3fff6-0459-49fd-808a-6fc86fd63f5c</v>
      </c>
      <c r="G1644" s="61" t="str">
        <f>INDEX(Activities!$B$2:$B$390,MATCH(H1644,Activities!$C$2:$C$390,0))</f>
        <v>Boat building</v>
      </c>
      <c r="H1644" s="61">
        <v>336612</v>
      </c>
      <c r="I1644" s="61" t="s">
        <v>997</v>
      </c>
      <c r="J1644" s="62">
        <v>1.1288336456149324E-6</v>
      </c>
      <c r="K1644" s="61" t="s">
        <v>2093</v>
      </c>
      <c r="L1644" s="61"/>
      <c r="M1644" s="61"/>
      <c r="N1644" s="61"/>
      <c r="O1644" s="61"/>
      <c r="P1644" s="61"/>
      <c r="Q1644" s="74">
        <v>3.9778587426406746</v>
      </c>
      <c r="R1644" s="61">
        <v>1</v>
      </c>
      <c r="S1644" s="61">
        <v>1</v>
      </c>
      <c r="T1644" s="61">
        <v>1</v>
      </c>
      <c r="U1644" s="61">
        <v>5</v>
      </c>
      <c r="V1644" s="61">
        <v>2013</v>
      </c>
      <c r="W1644" s="61" t="s">
        <v>51</v>
      </c>
      <c r="X1644" s="61" t="s">
        <v>572</v>
      </c>
      <c r="Y1644" s="61"/>
      <c r="AC1644"/>
    </row>
    <row r="1645" spans="2:29" x14ac:dyDescent="0.2">
      <c r="B1645" s="61" t="str">
        <f>INDEX(FlowMapping!$G$2:$G$875,MATCH(W1645&amp;D1645,FlowMapping!$E$2:$E$875,0))</f>
        <v>cyclohexane</v>
      </c>
      <c r="C1645" s="61">
        <f>INDEX(FlowMapping!$H$2:$H$875,MATCH(W1645&amp;D1645,FlowMapping!$E$2:$E$875,0))</f>
        <v>110827</v>
      </c>
      <c r="D1645" s="61" t="s">
        <v>1003</v>
      </c>
      <c r="E1645" s="61" t="str">
        <f>INDEX(FlowMapping!$J$2:$J$875,MATCH(W1645&amp;D1645,FlowMapping!$E$2:$E$875,0))</f>
        <v>unspecified</v>
      </c>
      <c r="F1645" s="61" t="str">
        <f>INDEX(FlowMapping!$M$2:$M$875,MATCH(W1645&amp;D1645,FlowMapping!$E$2:$E$875,0))</f>
        <v>165aaeac-93d1-4afd-adf2-e3d6c0eaf629</v>
      </c>
      <c r="G1645" s="61" t="str">
        <f>INDEX(Activities!$B$2:$B$390,MATCH(H1645,Activities!$C$2:$C$390,0))</f>
        <v>Boat building</v>
      </c>
      <c r="H1645" s="61">
        <v>336612</v>
      </c>
      <c r="I1645" s="61" t="s">
        <v>997</v>
      </c>
      <c r="J1645" s="62">
        <v>1.6360766936026594E-6</v>
      </c>
      <c r="K1645" s="61" t="s">
        <v>2093</v>
      </c>
      <c r="L1645" s="61"/>
      <c r="M1645" s="61"/>
      <c r="N1645" s="61"/>
      <c r="O1645" s="61"/>
      <c r="P1645" s="61"/>
      <c r="Q1645" s="74">
        <v>4.1111128032622766</v>
      </c>
      <c r="R1645" s="61">
        <v>1</v>
      </c>
      <c r="S1645" s="61">
        <v>1</v>
      </c>
      <c r="T1645" s="61">
        <v>1</v>
      </c>
      <c r="U1645" s="61">
        <v>5</v>
      </c>
      <c r="V1645" s="61">
        <v>2013</v>
      </c>
      <c r="W1645" s="61" t="s">
        <v>30</v>
      </c>
      <c r="X1645" s="61" t="s">
        <v>572</v>
      </c>
      <c r="Y1645" s="61"/>
      <c r="AC1645"/>
    </row>
    <row r="1646" spans="2:29" x14ac:dyDescent="0.2">
      <c r="B1646" s="61" t="str">
        <f>INDEX(FlowMapping!$G$2:$G$875,MATCH(W1646&amp;D1646,FlowMapping!$E$2:$E$875,0))</f>
        <v>copper</v>
      </c>
      <c r="C1646" s="61">
        <f>INDEX(FlowMapping!$H$2:$H$875,MATCH(W1646&amp;D1646,FlowMapping!$E$2:$E$875,0))</f>
        <v>7440508</v>
      </c>
      <c r="D1646" s="61" t="s">
        <v>1003</v>
      </c>
      <c r="E1646" s="61" t="str">
        <f>INDEX(FlowMapping!$J$2:$J$875,MATCH(W1646&amp;D1646,FlowMapping!$E$2:$E$875,0))</f>
        <v>unspecified</v>
      </c>
      <c r="F1646" s="61" t="str">
        <f>INDEX(FlowMapping!$M$2:$M$875,MATCH(W1646&amp;D1646,FlowMapping!$E$2:$E$875,0))</f>
        <v>ec8144d6-d123-43b1-9c17-a295422a0498</v>
      </c>
      <c r="G1646" s="61" t="str">
        <f>INDEX(Activities!$B$2:$B$390,MATCH(H1646,Activities!$C$2:$C$390,0))</f>
        <v>Motorcycle, bicycle, and parts manufacturing</v>
      </c>
      <c r="H1646" s="61">
        <v>336991</v>
      </c>
      <c r="I1646" s="61" t="s">
        <v>997</v>
      </c>
      <c r="J1646" s="62">
        <v>1.5735099337748346E-10</v>
      </c>
      <c r="K1646" s="61" t="s">
        <v>2093</v>
      </c>
      <c r="L1646" s="61"/>
      <c r="M1646" s="61"/>
      <c r="N1646" s="61"/>
      <c r="O1646" s="61"/>
      <c r="P1646" s="61"/>
      <c r="Q1646" s="74">
        <v>3.6565374211799746</v>
      </c>
      <c r="R1646" s="61">
        <v>1</v>
      </c>
      <c r="S1646" s="61">
        <v>1</v>
      </c>
      <c r="T1646" s="61">
        <v>1</v>
      </c>
      <c r="U1646" s="61">
        <v>5</v>
      </c>
      <c r="V1646" s="61">
        <v>2013</v>
      </c>
      <c r="W1646" s="61" t="s">
        <v>25</v>
      </c>
      <c r="X1646" s="61" t="s">
        <v>572</v>
      </c>
      <c r="Y1646" s="61"/>
      <c r="AC1646"/>
    </row>
    <row r="1647" spans="2:29" x14ac:dyDescent="0.2">
      <c r="B1647" s="61" t="str">
        <f>INDEX(FlowMapping!$G$2:$G$875,MATCH(W1647&amp;D1647,FlowMapping!$E$2:$E$875,0))</f>
        <v>chromium</v>
      </c>
      <c r="C1647" s="61">
        <f>INDEX(FlowMapping!$H$2:$H$875,MATCH(W1647&amp;D1647,FlowMapping!$E$2:$E$875,0))</f>
        <v>7440473</v>
      </c>
      <c r="D1647" s="61" t="s">
        <v>1003</v>
      </c>
      <c r="E1647" s="61" t="str">
        <f>INDEX(FlowMapping!$J$2:$J$875,MATCH(W1647&amp;D1647,FlowMapping!$E$2:$E$875,0))</f>
        <v>unspecified</v>
      </c>
      <c r="F1647" s="61" t="str">
        <f>INDEX(FlowMapping!$M$2:$M$875,MATCH(W1647&amp;D1647,FlowMapping!$E$2:$E$875,0))</f>
        <v>e142b577-e934-4085-9a07-3983d4d92afb</v>
      </c>
      <c r="G1647" s="61" t="str">
        <f>INDEX(Activities!$B$2:$B$390,MATCH(H1647,Activities!$C$2:$C$390,0))</f>
        <v>Motorcycle, bicycle, and parts manufacturing</v>
      </c>
      <c r="H1647" s="61">
        <v>336991</v>
      </c>
      <c r="I1647" s="61" t="s">
        <v>997</v>
      </c>
      <c r="J1647" s="62">
        <v>7.1523178807947018E-10</v>
      </c>
      <c r="K1647" s="61" t="s">
        <v>2093</v>
      </c>
      <c r="L1647" s="61"/>
      <c r="M1647" s="61"/>
      <c r="N1647" s="61"/>
      <c r="O1647" s="61"/>
      <c r="P1647" s="61"/>
      <c r="Q1647" s="74">
        <v>4.1265483800781633</v>
      </c>
      <c r="R1647" s="61">
        <v>1</v>
      </c>
      <c r="S1647" s="61">
        <v>1</v>
      </c>
      <c r="T1647" s="61">
        <v>1</v>
      </c>
      <c r="U1647" s="61">
        <v>5</v>
      </c>
      <c r="V1647" s="61">
        <v>2013</v>
      </c>
      <c r="W1647" s="61" t="s">
        <v>13</v>
      </c>
      <c r="X1647" s="61" t="s">
        <v>572</v>
      </c>
      <c r="Y1647" s="61"/>
      <c r="AC1647"/>
    </row>
    <row r="1648" spans="2:29" x14ac:dyDescent="0.2">
      <c r="B1648" s="61" t="str">
        <f>INDEX(FlowMapping!$G$2:$G$875,MATCH(W1648&amp;D1648,FlowMapping!$E$2:$E$875,0))</f>
        <v>Ethylene glycol monoethyl ether</v>
      </c>
      <c r="C1648" s="61">
        <f>INDEX(FlowMapping!$H$2:$H$875,MATCH(W1648&amp;D1648,FlowMapping!$E$2:$E$875,0))</f>
        <v>110805</v>
      </c>
      <c r="D1648" s="61" t="s">
        <v>1003</v>
      </c>
      <c r="E1648" s="61" t="str">
        <f>INDEX(FlowMapping!$J$2:$J$875,MATCH(W1648&amp;D1648,FlowMapping!$E$2:$E$875,0))</f>
        <v>unspecified</v>
      </c>
      <c r="F1648" s="61" t="str">
        <f>INDEX(FlowMapping!$M$2:$M$875,MATCH(W1648&amp;D1648,FlowMapping!$E$2:$E$875,0))</f>
        <v>45e23e23-d952-4721-a514-2acfa5bfcab5</v>
      </c>
      <c r="G1648" s="61" t="str">
        <f>INDEX(Activities!$B$2:$B$390,MATCH(H1648,Activities!$C$2:$C$390,0))</f>
        <v>Motorcycle, bicycle, and parts manufacturing</v>
      </c>
      <c r="H1648" s="61">
        <v>336991</v>
      </c>
      <c r="I1648" s="61" t="s">
        <v>997</v>
      </c>
      <c r="J1648" s="62">
        <v>1.7737748344370862E-8</v>
      </c>
      <c r="K1648" s="61" t="s">
        <v>2093</v>
      </c>
      <c r="L1648" s="61"/>
      <c r="M1648" s="61"/>
      <c r="N1648" s="61"/>
      <c r="O1648" s="61"/>
      <c r="P1648" s="61"/>
      <c r="Q1648" s="74">
        <v>4.8068611195233943</v>
      </c>
      <c r="R1648" s="61">
        <v>1</v>
      </c>
      <c r="S1648" s="61">
        <v>1</v>
      </c>
      <c r="T1648" s="61">
        <v>1</v>
      </c>
      <c r="U1648" s="61">
        <v>5</v>
      </c>
      <c r="V1648" s="61">
        <v>2013</v>
      </c>
      <c r="W1648" s="61" t="s">
        <v>89</v>
      </c>
      <c r="X1648" s="61" t="s">
        <v>572</v>
      </c>
      <c r="Y1648" s="61"/>
      <c r="AC1648"/>
    </row>
    <row r="1649" spans="2:29" x14ac:dyDescent="0.2">
      <c r="B1649" s="61" t="str">
        <f>INDEX(FlowMapping!$G$2:$G$875,MATCH(W1649&amp;D1649,FlowMapping!$E$2:$E$875,0))</f>
        <v>ethylbenzene</v>
      </c>
      <c r="C1649" s="61">
        <f>INDEX(FlowMapping!$H$2:$H$875,MATCH(W1649&amp;D1649,FlowMapping!$E$2:$E$875,0))</f>
        <v>100414</v>
      </c>
      <c r="D1649" s="61" t="s">
        <v>1003</v>
      </c>
      <c r="E1649" s="61" t="str">
        <f>INDEX(FlowMapping!$J$2:$J$875,MATCH(W1649&amp;D1649,FlowMapping!$E$2:$E$875,0))</f>
        <v>unspecified</v>
      </c>
      <c r="F1649" s="61" t="str">
        <f>INDEX(FlowMapping!$M$2:$M$875,MATCH(W1649&amp;D1649,FlowMapping!$E$2:$E$875,0))</f>
        <v>787591de-0e9e-3f81-a1e5-2df2949f146c</v>
      </c>
      <c r="G1649" s="61" t="str">
        <f>INDEX(Activities!$B$2:$B$390,MATCH(H1649,Activities!$C$2:$C$390,0))</f>
        <v>Motorcycle, bicycle, and parts manufacturing</v>
      </c>
      <c r="H1649" s="61">
        <v>336991</v>
      </c>
      <c r="I1649" s="61" t="s">
        <v>997</v>
      </c>
      <c r="J1649" s="62">
        <v>4.4916556291390724E-8</v>
      </c>
      <c r="K1649" s="61" t="s">
        <v>2093</v>
      </c>
      <c r="L1649" s="61"/>
      <c r="M1649" s="61"/>
      <c r="N1649" s="61"/>
      <c r="O1649" s="61"/>
      <c r="P1649" s="61"/>
      <c r="Q1649" s="74">
        <v>4.1756139744527641</v>
      </c>
      <c r="R1649" s="61">
        <v>1</v>
      </c>
      <c r="S1649" s="61">
        <v>1</v>
      </c>
      <c r="T1649" s="61">
        <v>1</v>
      </c>
      <c r="U1649" s="61">
        <v>5</v>
      </c>
      <c r="V1649" s="61">
        <v>2013</v>
      </c>
      <c r="W1649" s="61" t="s">
        <v>6</v>
      </c>
      <c r="X1649" s="61" t="s">
        <v>572</v>
      </c>
      <c r="Y1649" s="61"/>
      <c r="AC1649"/>
    </row>
    <row r="1650" spans="2:29" x14ac:dyDescent="0.2">
      <c r="B1650" s="61" t="str">
        <f>INDEX(FlowMapping!$G$2:$G$875,MATCH(W1650&amp;D1650,FlowMapping!$E$2:$E$875,0))</f>
        <v>butanol</v>
      </c>
      <c r="C1650" s="61">
        <f>INDEX(FlowMapping!$H$2:$H$875,MATCH(W1650&amp;D1650,FlowMapping!$E$2:$E$875,0))</f>
        <v>71363</v>
      </c>
      <c r="D1650" s="61" t="s">
        <v>1003</v>
      </c>
      <c r="E1650" s="61" t="str">
        <f>INDEX(FlowMapping!$J$2:$J$875,MATCH(W1650&amp;D1650,FlowMapping!$E$2:$E$875,0))</f>
        <v>unspecified</v>
      </c>
      <c r="F1650" s="61" t="str">
        <f>INDEX(FlowMapping!$M$2:$M$875,MATCH(W1650&amp;D1650,FlowMapping!$E$2:$E$875,0))</f>
        <v>b9a9b2ad-5db3-47aa-81de-3a48ae9ad4ec</v>
      </c>
      <c r="G1650" s="61" t="str">
        <f>INDEX(Activities!$B$2:$B$390,MATCH(H1650,Activities!$C$2:$C$390,0))</f>
        <v>Motorcycle, bicycle, and parts manufacturing</v>
      </c>
      <c r="H1650" s="61">
        <v>336991</v>
      </c>
      <c r="I1650" s="61" t="s">
        <v>997</v>
      </c>
      <c r="J1650" s="62">
        <v>3.4753112582781456E-7</v>
      </c>
      <c r="K1650" s="61" t="s">
        <v>2093</v>
      </c>
      <c r="L1650" s="61"/>
      <c r="M1650" s="61"/>
      <c r="N1650" s="61"/>
      <c r="O1650" s="61"/>
      <c r="P1650" s="61"/>
      <c r="Q1650" s="74">
        <v>4.8089377343200388</v>
      </c>
      <c r="R1650" s="61">
        <v>1</v>
      </c>
      <c r="S1650" s="61">
        <v>1</v>
      </c>
      <c r="T1650" s="61">
        <v>1</v>
      </c>
      <c r="U1650" s="61">
        <v>5</v>
      </c>
      <c r="V1650" s="61">
        <v>2013</v>
      </c>
      <c r="W1650" s="61" t="s">
        <v>23</v>
      </c>
      <c r="X1650" s="61" t="s">
        <v>572</v>
      </c>
      <c r="Y1650" s="61"/>
      <c r="AC1650"/>
    </row>
    <row r="1651" spans="2:29" x14ac:dyDescent="0.2">
      <c r="B1651" s="61" t="str">
        <f>INDEX(FlowMapping!$G$2:$G$875,MATCH(W1651&amp;D1651,FlowMapping!$E$2:$E$875,0))</f>
        <v>copper</v>
      </c>
      <c r="C1651" s="61">
        <f>INDEX(FlowMapping!$H$2:$H$875,MATCH(W1651&amp;D1651,FlowMapping!$E$2:$E$875,0))</f>
        <v>7440508</v>
      </c>
      <c r="D1651" s="61" t="s">
        <v>1003</v>
      </c>
      <c r="E1651" s="61" t="str">
        <f>INDEX(FlowMapping!$J$2:$J$875,MATCH(W1651&amp;D1651,FlowMapping!$E$2:$E$875,0))</f>
        <v>unspecified</v>
      </c>
      <c r="F1651" s="61" t="str">
        <f>INDEX(FlowMapping!$M$2:$M$875,MATCH(W1651&amp;D1651,FlowMapping!$E$2:$E$875,0))</f>
        <v>ec8144d6-d123-43b1-9c17-a295422a0498</v>
      </c>
      <c r="G1651" s="61" t="str">
        <f>INDEX(Activities!$B$2:$B$390,MATCH(H1651,Activities!$C$2:$C$390,0))</f>
        <v>All other transportation equipment manufacturing</v>
      </c>
      <c r="H1651" s="61">
        <v>336999</v>
      </c>
      <c r="I1651" s="61" t="s">
        <v>997</v>
      </c>
      <c r="J1651" s="62">
        <v>5.4795844406861556E-10</v>
      </c>
      <c r="K1651" s="61" t="s">
        <v>2093</v>
      </c>
      <c r="L1651" s="61"/>
      <c r="M1651" s="61"/>
      <c r="N1651" s="61"/>
      <c r="O1651" s="61"/>
      <c r="P1651" s="61"/>
      <c r="Q1651" s="74">
        <v>3.6565374211799746</v>
      </c>
      <c r="R1651" s="61">
        <v>1</v>
      </c>
      <c r="S1651" s="61">
        <v>1</v>
      </c>
      <c r="T1651" s="61">
        <v>1</v>
      </c>
      <c r="U1651" s="61">
        <v>5</v>
      </c>
      <c r="V1651" s="61">
        <v>2013</v>
      </c>
      <c r="W1651" s="61" t="s">
        <v>25</v>
      </c>
      <c r="X1651" s="61" t="s">
        <v>572</v>
      </c>
      <c r="Y1651" s="61"/>
      <c r="AC1651"/>
    </row>
    <row r="1652" spans="2:29" x14ac:dyDescent="0.2">
      <c r="B1652" s="61" t="str">
        <f>INDEX(FlowMapping!$G$2:$G$875,MATCH(W1652&amp;D1652,FlowMapping!$E$2:$E$875,0))</f>
        <v>diisocyanates</v>
      </c>
      <c r="C1652" s="61" t="str">
        <f>INDEX(FlowMapping!$H$2:$H$875,MATCH(W1652&amp;D1652,FlowMapping!$E$2:$E$875,0))</f>
        <v/>
      </c>
      <c r="D1652" s="61" t="s">
        <v>1003</v>
      </c>
      <c r="E1652" s="61" t="str">
        <f>INDEX(FlowMapping!$J$2:$J$875,MATCH(W1652&amp;D1652,FlowMapping!$E$2:$E$875,0))</f>
        <v>unspecified</v>
      </c>
      <c r="F1652" s="61" t="str">
        <f>INDEX(FlowMapping!$M$2:$M$875,MATCH(W1652&amp;D1652,FlowMapping!$E$2:$E$875,0))</f>
        <v>63f3fff6-0459-49fd-808a-6fc86fd63f5c</v>
      </c>
      <c r="G1652" s="61" t="str">
        <f>INDEX(Activities!$B$2:$B$390,MATCH(H1652,Activities!$C$2:$C$390,0))</f>
        <v>All other transportation equipment manufacturing</v>
      </c>
      <c r="H1652" s="61">
        <v>336999</v>
      </c>
      <c r="I1652" s="61" t="s">
        <v>997</v>
      </c>
      <c r="J1652" s="62">
        <v>5.4795844406861556E-10</v>
      </c>
      <c r="K1652" s="61" t="s">
        <v>2093</v>
      </c>
      <c r="L1652" s="61"/>
      <c r="M1652" s="61"/>
      <c r="N1652" s="61"/>
      <c r="O1652" s="61"/>
      <c r="P1652" s="61"/>
      <c r="Q1652" s="74">
        <v>3.9778587426406746</v>
      </c>
      <c r="R1652" s="61">
        <v>1</v>
      </c>
      <c r="S1652" s="61">
        <v>1</v>
      </c>
      <c r="T1652" s="61">
        <v>1</v>
      </c>
      <c r="U1652" s="61">
        <v>5</v>
      </c>
      <c r="V1652" s="61">
        <v>2013</v>
      </c>
      <c r="W1652" s="61" t="s">
        <v>51</v>
      </c>
      <c r="X1652" s="61" t="s">
        <v>572</v>
      </c>
      <c r="Y1652" s="61"/>
      <c r="AC1652"/>
    </row>
    <row r="1653" spans="2:29" x14ac:dyDescent="0.2">
      <c r="B1653" s="61" t="str">
        <f>INDEX(FlowMapping!$G$2:$G$875,MATCH(W1653&amp;D1653,FlowMapping!$E$2:$E$875,0))</f>
        <v>chromium</v>
      </c>
      <c r="C1653" s="61">
        <f>INDEX(FlowMapping!$H$2:$H$875,MATCH(W1653&amp;D1653,FlowMapping!$E$2:$E$875,0))</f>
        <v>7440473</v>
      </c>
      <c r="D1653" s="61" t="s">
        <v>1003</v>
      </c>
      <c r="E1653" s="61" t="str">
        <f>INDEX(FlowMapping!$J$2:$J$875,MATCH(W1653&amp;D1653,FlowMapping!$E$2:$E$875,0))</f>
        <v>unspecified</v>
      </c>
      <c r="F1653" s="61" t="str">
        <f>INDEX(FlowMapping!$M$2:$M$875,MATCH(W1653&amp;D1653,FlowMapping!$E$2:$E$875,0))</f>
        <v>e142b577-e934-4085-9a07-3983d4d92afb</v>
      </c>
      <c r="G1653" s="61" t="str">
        <f>INDEX(Activities!$B$2:$B$390,MATCH(H1653,Activities!$C$2:$C$390,0))</f>
        <v>All other transportation equipment manufacturing</v>
      </c>
      <c r="H1653" s="61">
        <v>336999</v>
      </c>
      <c r="I1653" s="61" t="s">
        <v>997</v>
      </c>
      <c r="J1653" s="62">
        <v>2.0402136748006765E-8</v>
      </c>
      <c r="K1653" s="61" t="s">
        <v>2093</v>
      </c>
      <c r="L1653" s="61"/>
      <c r="M1653" s="61"/>
      <c r="N1653" s="61"/>
      <c r="O1653" s="61"/>
      <c r="P1653" s="61"/>
      <c r="Q1653" s="74">
        <v>4.1265483800781633</v>
      </c>
      <c r="R1653" s="61">
        <v>1</v>
      </c>
      <c r="S1653" s="61">
        <v>1</v>
      </c>
      <c r="T1653" s="61">
        <v>1</v>
      </c>
      <c r="U1653" s="61">
        <v>5</v>
      </c>
      <c r="V1653" s="61">
        <v>2013</v>
      </c>
      <c r="W1653" s="61" t="s">
        <v>13</v>
      </c>
      <c r="X1653" s="61" t="s">
        <v>572</v>
      </c>
      <c r="Y1653" s="61"/>
      <c r="AC1653"/>
    </row>
    <row r="1654" spans="2:29" x14ac:dyDescent="0.2">
      <c r="B1654" s="61" t="str">
        <f>INDEX(FlowMapping!$G$2:$G$875,MATCH(W1654&amp;D1654,FlowMapping!$E$2:$E$875,0))</f>
        <v>butanol</v>
      </c>
      <c r="C1654" s="61">
        <f>INDEX(FlowMapping!$H$2:$H$875,MATCH(W1654&amp;D1654,FlowMapping!$E$2:$E$875,0))</f>
        <v>71363</v>
      </c>
      <c r="D1654" s="61" t="s">
        <v>1003</v>
      </c>
      <c r="E1654" s="61" t="str">
        <f>INDEX(FlowMapping!$J$2:$J$875,MATCH(W1654&amp;D1654,FlowMapping!$E$2:$E$875,0))</f>
        <v>unspecified</v>
      </c>
      <c r="F1654" s="61" t="str">
        <f>INDEX(FlowMapping!$M$2:$M$875,MATCH(W1654&amp;D1654,FlowMapping!$E$2:$E$875,0))</f>
        <v>b9a9b2ad-5db3-47aa-81de-3a48ae9ad4ec</v>
      </c>
      <c r="G1654" s="61" t="str">
        <f>INDEX(Activities!$B$2:$B$390,MATCH(H1654,Activities!$C$2:$C$390,0))</f>
        <v>All other transportation equipment manufacturing</v>
      </c>
      <c r="H1654" s="61">
        <v>336999</v>
      </c>
      <c r="I1654" s="61" t="s">
        <v>997</v>
      </c>
      <c r="J1654" s="62">
        <v>1.8668725006040106E-7</v>
      </c>
      <c r="K1654" s="61" t="s">
        <v>2093</v>
      </c>
      <c r="L1654" s="61"/>
      <c r="M1654" s="61"/>
      <c r="N1654" s="61"/>
      <c r="O1654" s="61"/>
      <c r="P1654" s="61"/>
      <c r="Q1654" s="74">
        <v>4.8089377343200388</v>
      </c>
      <c r="R1654" s="61">
        <v>1</v>
      </c>
      <c r="S1654" s="61">
        <v>1</v>
      </c>
      <c r="T1654" s="61">
        <v>1</v>
      </c>
      <c r="U1654" s="61">
        <v>5</v>
      </c>
      <c r="V1654" s="61">
        <v>2013</v>
      </c>
      <c r="W1654" s="61" t="s">
        <v>23</v>
      </c>
      <c r="X1654" s="61" t="s">
        <v>572</v>
      </c>
      <c r="Y1654" s="61"/>
      <c r="AC1654"/>
    </row>
    <row r="1655" spans="2:29" x14ac:dyDescent="0.2">
      <c r="B1655" s="61" t="str">
        <f>INDEX(FlowMapping!$G$2:$G$875,MATCH(W1655&amp;D1655,FlowMapping!$E$2:$E$875,0))</f>
        <v>Ethylene glycol monoethyl ether</v>
      </c>
      <c r="C1655" s="61">
        <f>INDEX(FlowMapping!$H$2:$H$875,MATCH(W1655&amp;D1655,FlowMapping!$E$2:$E$875,0))</f>
        <v>110805</v>
      </c>
      <c r="D1655" s="61" t="s">
        <v>1003</v>
      </c>
      <c r="E1655" s="61" t="str">
        <f>INDEX(FlowMapping!$J$2:$J$875,MATCH(W1655&amp;D1655,FlowMapping!$E$2:$E$875,0))</f>
        <v>unspecified</v>
      </c>
      <c r="F1655" s="61" t="str">
        <f>INDEX(FlowMapping!$M$2:$M$875,MATCH(W1655&amp;D1655,FlowMapping!$E$2:$E$875,0))</f>
        <v>45e23e23-d952-4721-a514-2acfa5bfcab5</v>
      </c>
      <c r="G1655" s="61" t="str">
        <f>INDEX(Activities!$B$2:$B$390,MATCH(H1655,Activities!$C$2:$C$390,0))</f>
        <v>All other transportation equipment manufacturing</v>
      </c>
      <c r="H1655" s="61">
        <v>336999</v>
      </c>
      <c r="I1655" s="61" t="s">
        <v>997</v>
      </c>
      <c r="J1655" s="62">
        <v>4.0431113795602803E-6</v>
      </c>
      <c r="K1655" s="61" t="s">
        <v>2093</v>
      </c>
      <c r="L1655" s="61"/>
      <c r="M1655" s="61"/>
      <c r="N1655" s="61"/>
      <c r="O1655" s="61"/>
      <c r="P1655" s="61"/>
      <c r="Q1655" s="74">
        <v>4.8068611195233943</v>
      </c>
      <c r="R1655" s="61">
        <v>1</v>
      </c>
      <c r="S1655" s="61">
        <v>1</v>
      </c>
      <c r="T1655" s="61">
        <v>1</v>
      </c>
      <c r="U1655" s="61">
        <v>5</v>
      </c>
      <c r="V1655" s="61">
        <v>2013</v>
      </c>
      <c r="W1655" s="61" t="s">
        <v>89</v>
      </c>
      <c r="X1655" s="61" t="s">
        <v>572</v>
      </c>
      <c r="Y1655" s="61"/>
      <c r="AC1655"/>
    </row>
    <row r="1656" spans="2:29" x14ac:dyDescent="0.2">
      <c r="B1656" s="61" t="str">
        <f>INDEX(FlowMapping!$G$2:$G$875,MATCH(W1656&amp;D1656,FlowMapping!$E$2:$E$875,0))</f>
        <v>cyclohexane</v>
      </c>
      <c r="C1656" s="61">
        <f>INDEX(FlowMapping!$H$2:$H$875,MATCH(W1656&amp;D1656,FlowMapping!$E$2:$E$875,0))</f>
        <v>110827</v>
      </c>
      <c r="D1656" s="61" t="s">
        <v>1003</v>
      </c>
      <c r="E1656" s="61" t="str">
        <f>INDEX(FlowMapping!$J$2:$J$875,MATCH(W1656&amp;D1656,FlowMapping!$E$2:$E$875,0))</f>
        <v>unspecified</v>
      </c>
      <c r="F1656" s="61" t="str">
        <f>INDEX(FlowMapping!$M$2:$M$875,MATCH(W1656&amp;D1656,FlowMapping!$E$2:$E$875,0))</f>
        <v>165aaeac-93d1-4afd-adf2-e3d6c0eaf629</v>
      </c>
      <c r="G1656" s="61" t="str">
        <f>INDEX(Activities!$B$2:$B$390,MATCH(H1656,Activities!$C$2:$C$390,0))</f>
        <v>Wood kitchen cabinet and countertop manufacturing</v>
      </c>
      <c r="H1656" s="61">
        <v>337110</v>
      </c>
      <c r="I1656" s="61" t="s">
        <v>997</v>
      </c>
      <c r="J1656" s="62">
        <v>1.3087452377264984E-6</v>
      </c>
      <c r="K1656" s="61" t="s">
        <v>2093</v>
      </c>
      <c r="L1656" s="61"/>
      <c r="M1656" s="61"/>
      <c r="N1656" s="61"/>
      <c r="O1656" s="61"/>
      <c r="P1656" s="61"/>
      <c r="Q1656" s="74">
        <v>4.1111128032622766</v>
      </c>
      <c r="R1656" s="61">
        <v>1</v>
      </c>
      <c r="S1656" s="61">
        <v>1</v>
      </c>
      <c r="T1656" s="61">
        <v>1</v>
      </c>
      <c r="U1656" s="61">
        <v>5</v>
      </c>
      <c r="V1656" s="61">
        <v>2013</v>
      </c>
      <c r="W1656" s="61" t="s">
        <v>30</v>
      </c>
      <c r="X1656" s="61" t="s">
        <v>572</v>
      </c>
      <c r="Y1656" s="61"/>
      <c r="AC1656"/>
    </row>
    <row r="1657" spans="2:29" x14ac:dyDescent="0.2">
      <c r="B1657" s="61" t="str">
        <f>INDEX(FlowMapping!$G$2:$G$875,MATCH(W1657&amp;D1657,FlowMapping!$E$2:$E$875,0))</f>
        <v>1,2,4-trimethylbenzene</v>
      </c>
      <c r="C1657" s="61">
        <f>INDEX(FlowMapping!$H$2:$H$875,MATCH(W1657&amp;D1657,FlowMapping!$E$2:$E$875,0))</f>
        <v>95636</v>
      </c>
      <c r="D1657" s="61" t="s">
        <v>1003</v>
      </c>
      <c r="E1657" s="61" t="str">
        <f>INDEX(FlowMapping!$J$2:$J$875,MATCH(W1657&amp;D1657,FlowMapping!$E$2:$E$875,0))</f>
        <v>unspecified</v>
      </c>
      <c r="F1657" s="61" t="str">
        <f>INDEX(FlowMapping!$M$2:$M$875,MATCH(W1657&amp;D1657,FlowMapping!$E$2:$E$875,0))</f>
        <v>776e1b2c-6a86-35c1-b2ed-61952ecd792c</v>
      </c>
      <c r="G1657" s="61" t="str">
        <f>INDEX(Activities!$B$2:$B$390,MATCH(H1657,Activities!$C$2:$C$390,0))</f>
        <v>Wood kitchen cabinet and countertop manufacturing</v>
      </c>
      <c r="H1657" s="61">
        <v>337110</v>
      </c>
      <c r="I1657" s="61" t="s">
        <v>997</v>
      </c>
      <c r="J1657" s="62">
        <v>1.6844450401115068E-6</v>
      </c>
      <c r="K1657" s="61" t="s">
        <v>2093</v>
      </c>
      <c r="L1657" s="61"/>
      <c r="M1657" s="61"/>
      <c r="N1657" s="61"/>
      <c r="O1657" s="61"/>
      <c r="P1657" s="61"/>
      <c r="Q1657" s="74">
        <v>4.5570818261911716</v>
      </c>
      <c r="R1657" s="61">
        <v>1</v>
      </c>
      <c r="S1657" s="61">
        <v>1</v>
      </c>
      <c r="T1657" s="61">
        <v>1</v>
      </c>
      <c r="U1657" s="61">
        <v>5</v>
      </c>
      <c r="V1657" s="61">
        <v>2013</v>
      </c>
      <c r="W1657" s="61" t="s">
        <v>32</v>
      </c>
      <c r="X1657" s="61" t="s">
        <v>572</v>
      </c>
      <c r="Y1657" s="61"/>
      <c r="AC1657"/>
    </row>
    <row r="1658" spans="2:29" x14ac:dyDescent="0.2">
      <c r="B1658" s="61" t="str">
        <f>INDEX(FlowMapping!$G$2:$G$875,MATCH(W1658&amp;D1658,FlowMapping!$E$2:$E$875,0))</f>
        <v>ethylbenzene</v>
      </c>
      <c r="C1658" s="61">
        <f>INDEX(FlowMapping!$H$2:$H$875,MATCH(W1658&amp;D1658,FlowMapping!$E$2:$E$875,0))</f>
        <v>100414</v>
      </c>
      <c r="D1658" s="61" t="s">
        <v>1003</v>
      </c>
      <c r="E1658" s="61" t="str">
        <f>INDEX(FlowMapping!$J$2:$J$875,MATCH(W1658&amp;D1658,FlowMapping!$E$2:$E$875,0))</f>
        <v>unspecified</v>
      </c>
      <c r="F1658" s="61" t="str">
        <f>INDEX(FlowMapping!$M$2:$M$875,MATCH(W1658&amp;D1658,FlowMapping!$E$2:$E$875,0))</f>
        <v>787591de-0e9e-3f81-a1e5-2df2949f146c</v>
      </c>
      <c r="G1658" s="61" t="str">
        <f>INDEX(Activities!$B$2:$B$390,MATCH(H1658,Activities!$C$2:$C$390,0))</f>
        <v>Wood kitchen cabinet and countertop manufacturing</v>
      </c>
      <c r="H1658" s="61">
        <v>337110</v>
      </c>
      <c r="I1658" s="61" t="s">
        <v>997</v>
      </c>
      <c r="J1658" s="62">
        <v>5.9908120507179186E-6</v>
      </c>
      <c r="K1658" s="61" t="s">
        <v>2093</v>
      </c>
      <c r="L1658" s="61"/>
      <c r="M1658" s="61"/>
      <c r="N1658" s="61"/>
      <c r="O1658" s="61"/>
      <c r="P1658" s="61"/>
      <c r="Q1658" s="74">
        <v>4.1756139744527641</v>
      </c>
      <c r="R1658" s="61">
        <v>1</v>
      </c>
      <c r="S1658" s="61">
        <v>1</v>
      </c>
      <c r="T1658" s="61">
        <v>1</v>
      </c>
      <c r="U1658" s="61">
        <v>5</v>
      </c>
      <c r="V1658" s="61">
        <v>2013</v>
      </c>
      <c r="W1658" s="61" t="s">
        <v>6</v>
      </c>
      <c r="X1658" s="61" t="s">
        <v>572</v>
      </c>
      <c r="Y1658" s="61"/>
      <c r="AC1658"/>
    </row>
    <row r="1659" spans="2:29" x14ac:dyDescent="0.2">
      <c r="B1659" s="61" t="str">
        <f>INDEX(FlowMapping!$G$2:$G$875,MATCH(W1659&amp;D1659,FlowMapping!$E$2:$E$875,0))</f>
        <v>butanol</v>
      </c>
      <c r="C1659" s="61">
        <f>INDEX(FlowMapping!$H$2:$H$875,MATCH(W1659&amp;D1659,FlowMapping!$E$2:$E$875,0))</f>
        <v>71363</v>
      </c>
      <c r="D1659" s="61" t="s">
        <v>1003</v>
      </c>
      <c r="E1659" s="61" t="str">
        <f>INDEX(FlowMapping!$J$2:$J$875,MATCH(W1659&amp;D1659,FlowMapping!$E$2:$E$875,0))</f>
        <v>unspecified</v>
      </c>
      <c r="F1659" s="61" t="str">
        <f>INDEX(FlowMapping!$M$2:$M$875,MATCH(W1659&amp;D1659,FlowMapping!$E$2:$E$875,0))</f>
        <v>b9a9b2ad-5db3-47aa-81de-3a48ae9ad4ec</v>
      </c>
      <c r="G1659" s="61" t="str">
        <f>INDEX(Activities!$B$2:$B$390,MATCH(H1659,Activities!$C$2:$C$390,0))</f>
        <v>Wood kitchen cabinet and countertop manufacturing</v>
      </c>
      <c r="H1659" s="61">
        <v>337110</v>
      </c>
      <c r="I1659" s="61" t="s">
        <v>997</v>
      </c>
      <c r="J1659" s="62">
        <v>7.9768258031345835E-6</v>
      </c>
      <c r="K1659" s="61" t="s">
        <v>2093</v>
      </c>
      <c r="L1659" s="61"/>
      <c r="M1659" s="61"/>
      <c r="N1659" s="61"/>
      <c r="O1659" s="61"/>
      <c r="P1659" s="61"/>
      <c r="Q1659" s="74">
        <v>4.8089377343200388</v>
      </c>
      <c r="R1659" s="61">
        <v>1</v>
      </c>
      <c r="S1659" s="61">
        <v>1</v>
      </c>
      <c r="T1659" s="61">
        <v>1</v>
      </c>
      <c r="U1659" s="61">
        <v>5</v>
      </c>
      <c r="V1659" s="61">
        <v>2013</v>
      </c>
      <c r="W1659" s="61" t="s">
        <v>23</v>
      </c>
      <c r="X1659" s="61" t="s">
        <v>572</v>
      </c>
      <c r="Y1659" s="61"/>
      <c r="AC1659"/>
    </row>
    <row r="1660" spans="2:29" x14ac:dyDescent="0.2">
      <c r="B1660" s="61" t="str">
        <f>INDEX(FlowMapping!$G$2:$G$875,MATCH(W1660&amp;D1660,FlowMapping!$E$2:$E$875,0))</f>
        <v>butanol</v>
      </c>
      <c r="C1660" s="61">
        <f>INDEX(FlowMapping!$H$2:$H$875,MATCH(W1660&amp;D1660,FlowMapping!$E$2:$E$875,0))</f>
        <v>71363</v>
      </c>
      <c r="D1660" s="61" t="s">
        <v>1003</v>
      </c>
      <c r="E1660" s="61" t="str">
        <f>INDEX(FlowMapping!$J$2:$J$875,MATCH(W1660&amp;D1660,FlowMapping!$E$2:$E$875,0))</f>
        <v>unspecified</v>
      </c>
      <c r="F1660" s="61" t="str">
        <f>INDEX(FlowMapping!$M$2:$M$875,MATCH(W1660&amp;D1660,FlowMapping!$E$2:$E$875,0))</f>
        <v>b9a9b2ad-5db3-47aa-81de-3a48ae9ad4ec</v>
      </c>
      <c r="G1660" s="61" t="str">
        <f>INDEX(Activities!$B$2:$B$390,MATCH(H1660,Activities!$C$2:$C$390,0))</f>
        <v>Upholstered household furniture manufacturing</v>
      </c>
      <c r="H1660" s="61">
        <v>337121</v>
      </c>
      <c r="I1660" s="61" t="s">
        <v>997</v>
      </c>
      <c r="J1660" s="62">
        <v>1.6400120518228381E-9</v>
      </c>
      <c r="K1660" s="61" t="s">
        <v>2093</v>
      </c>
      <c r="L1660" s="61"/>
      <c r="M1660" s="61"/>
      <c r="N1660" s="61"/>
      <c r="O1660" s="61"/>
      <c r="P1660" s="61"/>
      <c r="Q1660" s="74">
        <v>4.8089377343200388</v>
      </c>
      <c r="R1660" s="61">
        <v>1</v>
      </c>
      <c r="S1660" s="61">
        <v>1</v>
      </c>
      <c r="T1660" s="61">
        <v>1</v>
      </c>
      <c r="U1660" s="61">
        <v>5</v>
      </c>
      <c r="V1660" s="61">
        <v>2013</v>
      </c>
      <c r="W1660" s="61" t="s">
        <v>23</v>
      </c>
      <c r="X1660" s="61" t="s">
        <v>572</v>
      </c>
      <c r="Y1660" s="61"/>
      <c r="AC1660"/>
    </row>
    <row r="1661" spans="2:29" x14ac:dyDescent="0.2">
      <c r="B1661" s="61" t="str">
        <f>INDEX(FlowMapping!$G$2:$G$875,MATCH(W1661&amp;D1661,FlowMapping!$E$2:$E$875,0))</f>
        <v>chromium</v>
      </c>
      <c r="C1661" s="61">
        <f>INDEX(FlowMapping!$H$2:$H$875,MATCH(W1661&amp;D1661,FlowMapping!$E$2:$E$875,0))</f>
        <v>7440473</v>
      </c>
      <c r="D1661" s="61" t="s">
        <v>1003</v>
      </c>
      <c r="E1661" s="61" t="str">
        <f>INDEX(FlowMapping!$J$2:$J$875,MATCH(W1661&amp;D1661,FlowMapping!$E$2:$E$875,0))</f>
        <v>unspecified</v>
      </c>
      <c r="F1661" s="61" t="str">
        <f>INDEX(FlowMapping!$M$2:$M$875,MATCH(W1661&amp;D1661,FlowMapping!$E$2:$E$875,0))</f>
        <v>e142b577-e934-4085-9a07-3983d4d92afb</v>
      </c>
      <c r="G1661" s="61" t="str">
        <f>INDEX(Activities!$B$2:$B$390,MATCH(H1661,Activities!$C$2:$C$390,0))</f>
        <v>Nonupholstered wood household furniture manufacturing</v>
      </c>
      <c r="H1661" s="61">
        <v>337122</v>
      </c>
      <c r="I1661" s="61" t="s">
        <v>997</v>
      </c>
      <c r="J1661" s="62">
        <v>9.5054304635761599E-8</v>
      </c>
      <c r="K1661" s="61" t="s">
        <v>2093</v>
      </c>
      <c r="L1661" s="61"/>
      <c r="M1661" s="61"/>
      <c r="N1661" s="61"/>
      <c r="O1661" s="61"/>
      <c r="P1661" s="61"/>
      <c r="Q1661" s="74">
        <v>4.1265483800781633</v>
      </c>
      <c r="R1661" s="61">
        <v>1</v>
      </c>
      <c r="S1661" s="61">
        <v>1</v>
      </c>
      <c r="T1661" s="61">
        <v>1</v>
      </c>
      <c r="U1661" s="61">
        <v>5</v>
      </c>
      <c r="V1661" s="61">
        <v>2013</v>
      </c>
      <c r="W1661" s="61" t="s">
        <v>13</v>
      </c>
      <c r="X1661" s="61" t="s">
        <v>572</v>
      </c>
      <c r="Y1661" s="61"/>
      <c r="AC1661"/>
    </row>
    <row r="1662" spans="2:29" x14ac:dyDescent="0.2">
      <c r="B1662" s="61" t="str">
        <f>INDEX(FlowMapping!$G$2:$G$875,MATCH(W1662&amp;D1662,FlowMapping!$E$2:$E$875,0))</f>
        <v>butanol</v>
      </c>
      <c r="C1662" s="61">
        <f>INDEX(FlowMapping!$H$2:$H$875,MATCH(W1662&amp;D1662,FlowMapping!$E$2:$E$875,0))</f>
        <v>71363</v>
      </c>
      <c r="D1662" s="61" t="s">
        <v>1003</v>
      </c>
      <c r="E1662" s="61" t="str">
        <f>INDEX(FlowMapping!$J$2:$J$875,MATCH(W1662&amp;D1662,FlowMapping!$E$2:$E$875,0))</f>
        <v>unspecified</v>
      </c>
      <c r="F1662" s="61" t="str">
        <f>INDEX(FlowMapping!$M$2:$M$875,MATCH(W1662&amp;D1662,FlowMapping!$E$2:$E$875,0))</f>
        <v>b9a9b2ad-5db3-47aa-81de-3a48ae9ad4ec</v>
      </c>
      <c r="G1662" s="61" t="str">
        <f>INDEX(Activities!$B$2:$B$390,MATCH(H1662,Activities!$C$2:$C$390,0))</f>
        <v>Nonupholstered wood household furniture manufacturing</v>
      </c>
      <c r="H1662" s="61">
        <v>337122</v>
      </c>
      <c r="I1662" s="61" t="s">
        <v>997</v>
      </c>
      <c r="J1662" s="62">
        <v>5.9393834701986756E-6</v>
      </c>
      <c r="K1662" s="61" t="s">
        <v>2093</v>
      </c>
      <c r="L1662" s="61"/>
      <c r="M1662" s="61"/>
      <c r="N1662" s="61"/>
      <c r="O1662" s="61"/>
      <c r="P1662" s="61"/>
      <c r="Q1662" s="74">
        <v>4.8089377343200388</v>
      </c>
      <c r="R1662" s="61">
        <v>1</v>
      </c>
      <c r="S1662" s="61">
        <v>1</v>
      </c>
      <c r="T1662" s="61">
        <v>1</v>
      </c>
      <c r="U1662" s="61">
        <v>5</v>
      </c>
      <c r="V1662" s="61">
        <v>2013</v>
      </c>
      <c r="W1662" s="61" t="s">
        <v>23</v>
      </c>
      <c r="X1662" s="61" t="s">
        <v>572</v>
      </c>
      <c r="Y1662" s="61"/>
      <c r="AC1662"/>
    </row>
    <row r="1663" spans="2:29" x14ac:dyDescent="0.2">
      <c r="B1663" s="61" t="str">
        <f>INDEX(FlowMapping!$G$2:$G$875,MATCH(W1663&amp;D1663,FlowMapping!$E$2:$E$875,0))</f>
        <v>diisocyanates</v>
      </c>
      <c r="C1663" s="61" t="str">
        <f>INDEX(FlowMapping!$H$2:$H$875,MATCH(W1663&amp;D1663,FlowMapping!$E$2:$E$875,0))</f>
        <v/>
      </c>
      <c r="D1663" s="61" t="s">
        <v>1003</v>
      </c>
      <c r="E1663" s="61" t="str">
        <f>INDEX(FlowMapping!$J$2:$J$875,MATCH(W1663&amp;D1663,FlowMapping!$E$2:$E$875,0))</f>
        <v>unspecified</v>
      </c>
      <c r="F1663" s="61" t="str">
        <f>INDEX(FlowMapping!$M$2:$M$875,MATCH(W1663&amp;D1663,FlowMapping!$E$2:$E$875,0))</f>
        <v>63f3fff6-0459-49fd-808a-6fc86fd63f5c</v>
      </c>
      <c r="G1663" s="61" t="str">
        <f>INDEX(Activities!$B$2:$B$390,MATCH(H1663,Activities!$C$2:$C$390,0))</f>
        <v>Institutional furniture manufacturing</v>
      </c>
      <c r="H1663" s="61">
        <v>337127</v>
      </c>
      <c r="I1663" s="61" t="s">
        <v>997</v>
      </c>
      <c r="J1663" s="62">
        <v>1.994722955145119E-10</v>
      </c>
      <c r="K1663" s="61" t="s">
        <v>2093</v>
      </c>
      <c r="L1663" s="61"/>
      <c r="M1663" s="61"/>
      <c r="N1663" s="61"/>
      <c r="O1663" s="61"/>
      <c r="P1663" s="61"/>
      <c r="Q1663" s="74">
        <v>3.9778587426406746</v>
      </c>
      <c r="R1663" s="61">
        <v>1</v>
      </c>
      <c r="S1663" s="61">
        <v>1</v>
      </c>
      <c r="T1663" s="61">
        <v>1</v>
      </c>
      <c r="U1663" s="61">
        <v>5</v>
      </c>
      <c r="V1663" s="61">
        <v>2013</v>
      </c>
      <c r="W1663" s="61" t="s">
        <v>51</v>
      </c>
      <c r="X1663" s="61" t="s">
        <v>572</v>
      </c>
      <c r="Y1663" s="61"/>
      <c r="AC1663"/>
    </row>
    <row r="1664" spans="2:29" x14ac:dyDescent="0.2">
      <c r="B1664" s="61" t="str">
        <f>INDEX(FlowMapping!$G$2:$G$875,MATCH(W1664&amp;D1664,FlowMapping!$E$2:$E$875,0))</f>
        <v>copper</v>
      </c>
      <c r="C1664" s="61">
        <f>INDEX(FlowMapping!$H$2:$H$875,MATCH(W1664&amp;D1664,FlowMapping!$E$2:$E$875,0))</f>
        <v>7440508</v>
      </c>
      <c r="D1664" s="61" t="s">
        <v>1003</v>
      </c>
      <c r="E1664" s="61" t="str">
        <f>INDEX(FlowMapping!$J$2:$J$875,MATCH(W1664&amp;D1664,FlowMapping!$E$2:$E$875,0))</f>
        <v>unspecified</v>
      </c>
      <c r="F1664" s="61" t="str">
        <f>INDEX(FlowMapping!$M$2:$M$875,MATCH(W1664&amp;D1664,FlowMapping!$E$2:$E$875,0))</f>
        <v>ec8144d6-d123-43b1-9c17-a295422a0498</v>
      </c>
      <c r="G1664" s="61" t="str">
        <f>INDEX(Activities!$B$2:$B$390,MATCH(H1664,Activities!$C$2:$C$390,0))</f>
        <v>Institutional furniture manufacturing</v>
      </c>
      <c r="H1664" s="61">
        <v>337127</v>
      </c>
      <c r="I1664" s="61" t="s">
        <v>997</v>
      </c>
      <c r="J1664" s="62">
        <v>7.0812664907651708E-9</v>
      </c>
      <c r="K1664" s="61" t="s">
        <v>2093</v>
      </c>
      <c r="L1664" s="61"/>
      <c r="M1664" s="61"/>
      <c r="N1664" s="61"/>
      <c r="O1664" s="61"/>
      <c r="P1664" s="61"/>
      <c r="Q1664" s="74">
        <v>3.6565374211799746</v>
      </c>
      <c r="R1664" s="61">
        <v>1</v>
      </c>
      <c r="S1664" s="61">
        <v>1</v>
      </c>
      <c r="T1664" s="61">
        <v>1</v>
      </c>
      <c r="U1664" s="61">
        <v>5</v>
      </c>
      <c r="V1664" s="61">
        <v>2013</v>
      </c>
      <c r="W1664" s="61" t="s">
        <v>25</v>
      </c>
      <c r="X1664" s="61" t="s">
        <v>572</v>
      </c>
      <c r="Y1664" s="61"/>
      <c r="AC1664"/>
    </row>
    <row r="1665" spans="2:29" x14ac:dyDescent="0.2">
      <c r="B1665" s="61" t="str">
        <f>INDEX(FlowMapping!$G$2:$G$875,MATCH(W1665&amp;D1665,FlowMapping!$E$2:$E$875,0))</f>
        <v>chromium</v>
      </c>
      <c r="C1665" s="61">
        <f>INDEX(FlowMapping!$H$2:$H$875,MATCH(W1665&amp;D1665,FlowMapping!$E$2:$E$875,0))</f>
        <v>7440473</v>
      </c>
      <c r="D1665" s="61" t="s">
        <v>1003</v>
      </c>
      <c r="E1665" s="61" t="str">
        <f>INDEX(FlowMapping!$J$2:$J$875,MATCH(W1665&amp;D1665,FlowMapping!$E$2:$E$875,0))</f>
        <v>unspecified</v>
      </c>
      <c r="F1665" s="61" t="str">
        <f>INDEX(FlowMapping!$M$2:$M$875,MATCH(W1665&amp;D1665,FlowMapping!$E$2:$E$875,0))</f>
        <v>e142b577-e934-4085-9a07-3983d4d92afb</v>
      </c>
      <c r="G1665" s="61" t="str">
        <f>INDEX(Activities!$B$2:$B$390,MATCH(H1665,Activities!$C$2:$C$390,0))</f>
        <v>Institutional furniture manufacturing</v>
      </c>
      <c r="H1665" s="61">
        <v>337127</v>
      </c>
      <c r="I1665" s="61" t="s">
        <v>997</v>
      </c>
      <c r="J1665" s="62">
        <v>8.5972559366754599E-8</v>
      </c>
      <c r="K1665" s="61" t="s">
        <v>2093</v>
      </c>
      <c r="L1665" s="61"/>
      <c r="M1665" s="61"/>
      <c r="N1665" s="61"/>
      <c r="O1665" s="61"/>
      <c r="P1665" s="61"/>
      <c r="Q1665" s="74">
        <v>4.1265483800781633</v>
      </c>
      <c r="R1665" s="61">
        <v>1</v>
      </c>
      <c r="S1665" s="61">
        <v>1</v>
      </c>
      <c r="T1665" s="61">
        <v>1</v>
      </c>
      <c r="U1665" s="61">
        <v>5</v>
      </c>
      <c r="V1665" s="61">
        <v>2013</v>
      </c>
      <c r="W1665" s="61" t="s">
        <v>13</v>
      </c>
      <c r="X1665" s="61" t="s">
        <v>572</v>
      </c>
      <c r="Y1665" s="61"/>
      <c r="AC1665"/>
    </row>
    <row r="1666" spans="2:29" x14ac:dyDescent="0.2">
      <c r="B1666" s="61" t="str">
        <f>INDEX(FlowMapping!$G$2:$G$875,MATCH(W1666&amp;D1666,FlowMapping!$E$2:$E$875,0))</f>
        <v>phthalic anhydride</v>
      </c>
      <c r="C1666" s="61">
        <f>INDEX(FlowMapping!$H$2:$H$875,MATCH(W1666&amp;D1666,FlowMapping!$E$2:$E$875,0))</f>
        <v>85449</v>
      </c>
      <c r="D1666" s="61" t="s">
        <v>1003</v>
      </c>
      <c r="E1666" s="61" t="str">
        <f>INDEX(FlowMapping!$J$2:$J$875,MATCH(W1666&amp;D1666,FlowMapping!$E$2:$E$875,0))</f>
        <v>unspecified</v>
      </c>
      <c r="F1666" s="61" t="str">
        <f>INDEX(FlowMapping!$M$2:$M$875,MATCH(W1666&amp;D1666,FlowMapping!$E$2:$E$875,0))</f>
        <v>a582504a-9e41-44b2-affb-18b45bb9ae38</v>
      </c>
      <c r="G1666" s="61" t="str">
        <f>INDEX(Activities!$B$2:$B$390,MATCH(H1666,Activities!$C$2:$C$390,0))</f>
        <v>Institutional furniture manufacturing</v>
      </c>
      <c r="H1666" s="61">
        <v>337127</v>
      </c>
      <c r="I1666" s="61" t="s">
        <v>997</v>
      </c>
      <c r="J1666" s="62">
        <v>3.8084248021108179E-7</v>
      </c>
      <c r="K1666" s="61" t="s">
        <v>2093</v>
      </c>
      <c r="L1666" s="61"/>
      <c r="M1666" s="61"/>
      <c r="N1666" s="61"/>
      <c r="O1666" s="61"/>
      <c r="P1666" s="61"/>
      <c r="Q1666" s="74">
        <v>2.6096949657426651</v>
      </c>
      <c r="R1666" s="61">
        <v>1</v>
      </c>
      <c r="S1666" s="61">
        <v>1</v>
      </c>
      <c r="T1666" s="61">
        <v>1</v>
      </c>
      <c r="U1666" s="61">
        <v>5</v>
      </c>
      <c r="V1666" s="61">
        <v>2013</v>
      </c>
      <c r="W1666" s="61" t="s">
        <v>178</v>
      </c>
      <c r="X1666" s="61" t="s">
        <v>572</v>
      </c>
      <c r="Y1666" s="61"/>
      <c r="AC1666"/>
    </row>
    <row r="1667" spans="2:29" x14ac:dyDescent="0.2">
      <c r="B1667" s="61" t="str">
        <f>INDEX(FlowMapping!$G$2:$G$875,MATCH(W1667&amp;D1667,FlowMapping!$E$2:$E$875,0))</f>
        <v>1,2,4-trimethylbenzene</v>
      </c>
      <c r="C1667" s="61">
        <f>INDEX(FlowMapping!$H$2:$H$875,MATCH(W1667&amp;D1667,FlowMapping!$E$2:$E$875,0))</f>
        <v>95636</v>
      </c>
      <c r="D1667" s="61" t="s">
        <v>1003</v>
      </c>
      <c r="E1667" s="61" t="str">
        <f>INDEX(FlowMapping!$J$2:$J$875,MATCH(W1667&amp;D1667,FlowMapping!$E$2:$E$875,0))</f>
        <v>unspecified</v>
      </c>
      <c r="F1667" s="61" t="str">
        <f>INDEX(FlowMapping!$M$2:$M$875,MATCH(W1667&amp;D1667,FlowMapping!$E$2:$E$875,0))</f>
        <v>776e1b2c-6a86-35c1-b2ed-61952ecd792c</v>
      </c>
      <c r="G1667" s="61" t="str">
        <f>INDEX(Activities!$B$2:$B$390,MATCH(H1667,Activities!$C$2:$C$390,0))</f>
        <v>Institutional furniture manufacturing</v>
      </c>
      <c r="H1667" s="61">
        <v>337127</v>
      </c>
      <c r="I1667" s="61" t="s">
        <v>997</v>
      </c>
      <c r="J1667" s="62">
        <v>1.2642554089709762E-6</v>
      </c>
      <c r="K1667" s="61" t="s">
        <v>2093</v>
      </c>
      <c r="L1667" s="61"/>
      <c r="M1667" s="61"/>
      <c r="N1667" s="61"/>
      <c r="O1667" s="61"/>
      <c r="P1667" s="61"/>
      <c r="Q1667" s="74">
        <v>4.5570818261911716</v>
      </c>
      <c r="R1667" s="61">
        <v>1</v>
      </c>
      <c r="S1667" s="61">
        <v>1</v>
      </c>
      <c r="T1667" s="61">
        <v>1</v>
      </c>
      <c r="U1667" s="61">
        <v>5</v>
      </c>
      <c r="V1667" s="61">
        <v>2013</v>
      </c>
      <c r="W1667" s="61" t="s">
        <v>32</v>
      </c>
      <c r="X1667" s="61" t="s">
        <v>572</v>
      </c>
      <c r="Y1667" s="61"/>
      <c r="AC1667"/>
    </row>
    <row r="1668" spans="2:29" x14ac:dyDescent="0.2">
      <c r="B1668" s="61" t="str">
        <f>INDEX(FlowMapping!$G$2:$G$875,MATCH(W1668&amp;D1668,FlowMapping!$E$2:$E$875,0))</f>
        <v>chromium</v>
      </c>
      <c r="C1668" s="61">
        <f>INDEX(FlowMapping!$H$2:$H$875,MATCH(W1668&amp;D1668,FlowMapping!$E$2:$E$875,0))</f>
        <v>7440473</v>
      </c>
      <c r="D1668" s="61" t="s">
        <v>1003</v>
      </c>
      <c r="E1668" s="61" t="str">
        <f>INDEX(FlowMapping!$J$2:$J$875,MATCH(W1668&amp;D1668,FlowMapping!$E$2:$E$875,0))</f>
        <v>unspecified</v>
      </c>
      <c r="F1668" s="61" t="str">
        <f>INDEX(FlowMapping!$M$2:$M$875,MATCH(W1668&amp;D1668,FlowMapping!$E$2:$E$875,0))</f>
        <v>e142b577-e934-4085-9a07-3983d4d92afb</v>
      </c>
      <c r="G1668" s="61" t="str">
        <f>INDEX(Activities!$B$2:$B$390,MATCH(H1668,Activities!$C$2:$C$390,0))</f>
        <v>Showcase, partition, shelving, and locker manufacturing</v>
      </c>
      <c r="H1668" s="61">
        <v>337215</v>
      </c>
      <c r="I1668" s="61" t="s">
        <v>997</v>
      </c>
      <c r="J1668" s="62">
        <v>1.6541275606566905E-8</v>
      </c>
      <c r="K1668" s="61" t="s">
        <v>2093</v>
      </c>
      <c r="L1668" s="61"/>
      <c r="M1668" s="61"/>
      <c r="N1668" s="61"/>
      <c r="O1668" s="61"/>
      <c r="P1668" s="61"/>
      <c r="Q1668" s="74">
        <v>4.1265483800781633</v>
      </c>
      <c r="R1668" s="61">
        <v>1</v>
      </c>
      <c r="S1668" s="61">
        <v>1</v>
      </c>
      <c r="T1668" s="61">
        <v>1</v>
      </c>
      <c r="U1668" s="61">
        <v>5</v>
      </c>
      <c r="V1668" s="61">
        <v>2013</v>
      </c>
      <c r="W1668" s="61" t="s">
        <v>13</v>
      </c>
      <c r="X1668" s="61" t="s">
        <v>572</v>
      </c>
      <c r="Y1668" s="61"/>
      <c r="AC1668"/>
    </row>
    <row r="1669" spans="2:29" x14ac:dyDescent="0.2">
      <c r="B1669" s="61" t="str">
        <f>INDEX(FlowMapping!$G$2:$G$875,MATCH(W1669&amp;D1669,FlowMapping!$E$2:$E$875,0))</f>
        <v>copper</v>
      </c>
      <c r="C1669" s="61">
        <f>INDEX(FlowMapping!$H$2:$H$875,MATCH(W1669&amp;D1669,FlowMapping!$E$2:$E$875,0))</f>
        <v>7440508</v>
      </c>
      <c r="D1669" s="61" t="s">
        <v>1003</v>
      </c>
      <c r="E1669" s="61" t="str">
        <f>INDEX(FlowMapping!$J$2:$J$875,MATCH(W1669&amp;D1669,FlowMapping!$E$2:$E$875,0))</f>
        <v>unspecified</v>
      </c>
      <c r="F1669" s="61" t="str">
        <f>INDEX(FlowMapping!$M$2:$M$875,MATCH(W1669&amp;D1669,FlowMapping!$E$2:$E$875,0))</f>
        <v>ec8144d6-d123-43b1-9c17-a295422a0498</v>
      </c>
      <c r="G1669" s="61" t="str">
        <f>INDEX(Activities!$B$2:$B$390,MATCH(H1669,Activities!$C$2:$C$390,0))</f>
        <v>Showcase, partition, shelving, and locker manufacturing</v>
      </c>
      <c r="H1669" s="61">
        <v>337215</v>
      </c>
      <c r="I1669" s="61" t="s">
        <v>997</v>
      </c>
      <c r="J1669" s="62">
        <v>4.2967775679209643E-8</v>
      </c>
      <c r="K1669" s="61" t="s">
        <v>2093</v>
      </c>
      <c r="L1669" s="61"/>
      <c r="M1669" s="61"/>
      <c r="N1669" s="61"/>
      <c r="O1669" s="61"/>
      <c r="P1669" s="61"/>
      <c r="Q1669" s="74">
        <v>3.6565374211799746</v>
      </c>
      <c r="R1669" s="61">
        <v>1</v>
      </c>
      <c r="S1669" s="61">
        <v>1</v>
      </c>
      <c r="T1669" s="61">
        <v>1</v>
      </c>
      <c r="U1669" s="61">
        <v>5</v>
      </c>
      <c r="V1669" s="61">
        <v>2013</v>
      </c>
      <c r="W1669" s="61" t="s">
        <v>25</v>
      </c>
      <c r="X1669" s="61" t="s">
        <v>572</v>
      </c>
      <c r="Y1669" s="61"/>
      <c r="AC1669"/>
    </row>
    <row r="1670" spans="2:29" x14ac:dyDescent="0.2">
      <c r="B1670" s="61" t="str">
        <f>INDEX(FlowMapping!$G$2:$G$875,MATCH(W1670&amp;D1670,FlowMapping!$E$2:$E$875,0))</f>
        <v>nitric acid</v>
      </c>
      <c r="C1670" s="61">
        <f>INDEX(FlowMapping!$H$2:$H$875,MATCH(W1670&amp;D1670,FlowMapping!$E$2:$E$875,0))</f>
        <v>7697372</v>
      </c>
      <c r="D1670" s="61" t="s">
        <v>1003</v>
      </c>
      <c r="E1670" s="61" t="str">
        <f>INDEX(FlowMapping!$J$2:$J$875,MATCH(W1670&amp;D1670,FlowMapping!$E$2:$E$875,0))</f>
        <v>unspecified</v>
      </c>
      <c r="F1670" s="61" t="str">
        <f>INDEX(FlowMapping!$M$2:$M$875,MATCH(W1670&amp;D1670,FlowMapping!$E$2:$E$875,0))</f>
        <v>dc084330-5108-4d9c-a7ed-eb3345507f13</v>
      </c>
      <c r="G1670" s="61" t="str">
        <f>INDEX(Activities!$B$2:$B$390,MATCH(H1670,Activities!$C$2:$C$390,0))</f>
        <v>Showcase, partition, shelving, and locker manufacturing</v>
      </c>
      <c r="H1670" s="61">
        <v>337215</v>
      </c>
      <c r="I1670" s="61" t="s">
        <v>997</v>
      </c>
      <c r="J1670" s="62">
        <v>9.9840767107365955E-8</v>
      </c>
      <c r="K1670" s="61" t="s">
        <v>2093</v>
      </c>
      <c r="L1670" s="61"/>
      <c r="M1670" s="61"/>
      <c r="N1670" s="61"/>
      <c r="O1670" s="61"/>
      <c r="P1670" s="61"/>
      <c r="Q1670" s="74">
        <v>3.3313508718933869</v>
      </c>
      <c r="R1670" s="61">
        <v>1</v>
      </c>
      <c r="S1670" s="61">
        <v>1</v>
      </c>
      <c r="T1670" s="61">
        <v>1</v>
      </c>
      <c r="U1670" s="61">
        <v>5</v>
      </c>
      <c r="V1670" s="61">
        <v>2013</v>
      </c>
      <c r="W1670" s="61" t="s">
        <v>65</v>
      </c>
      <c r="X1670" s="61" t="s">
        <v>572</v>
      </c>
      <c r="Y1670" s="61"/>
      <c r="AC1670"/>
    </row>
    <row r="1671" spans="2:29" x14ac:dyDescent="0.2">
      <c r="B1671" s="61" t="str">
        <f>INDEX(FlowMapping!$G$2:$G$875,MATCH(W1671&amp;D1671,FlowMapping!$E$2:$E$875,0))</f>
        <v>1,2,4-trimethylbenzene</v>
      </c>
      <c r="C1671" s="61">
        <f>INDEX(FlowMapping!$H$2:$H$875,MATCH(W1671&amp;D1671,FlowMapping!$E$2:$E$875,0))</f>
        <v>95636</v>
      </c>
      <c r="D1671" s="61" t="s">
        <v>1003</v>
      </c>
      <c r="E1671" s="61" t="str">
        <f>INDEX(FlowMapping!$J$2:$J$875,MATCH(W1671&amp;D1671,FlowMapping!$E$2:$E$875,0))</f>
        <v>unspecified</v>
      </c>
      <c r="F1671" s="61" t="str">
        <f>INDEX(FlowMapping!$M$2:$M$875,MATCH(W1671&amp;D1671,FlowMapping!$E$2:$E$875,0))</f>
        <v>776e1b2c-6a86-35c1-b2ed-61952ecd792c</v>
      </c>
      <c r="G1671" s="61" t="str">
        <f>INDEX(Activities!$B$2:$B$390,MATCH(H1671,Activities!$C$2:$C$390,0))</f>
        <v>Showcase, partition, shelving, and locker manufacturing</v>
      </c>
      <c r="H1671" s="61">
        <v>337215</v>
      </c>
      <c r="I1671" s="61" t="s">
        <v>997</v>
      </c>
      <c r="J1671" s="62">
        <v>6.1186244370187421E-6</v>
      </c>
      <c r="K1671" s="61" t="s">
        <v>2093</v>
      </c>
      <c r="L1671" s="61"/>
      <c r="M1671" s="61"/>
      <c r="N1671" s="61"/>
      <c r="O1671" s="61"/>
      <c r="P1671" s="61"/>
      <c r="Q1671" s="74">
        <v>4.5570818261911716</v>
      </c>
      <c r="R1671" s="61">
        <v>1</v>
      </c>
      <c r="S1671" s="61">
        <v>1</v>
      </c>
      <c r="T1671" s="61">
        <v>1</v>
      </c>
      <c r="U1671" s="61">
        <v>5</v>
      </c>
      <c r="V1671" s="61">
        <v>2013</v>
      </c>
      <c r="W1671" s="61" t="s">
        <v>32</v>
      </c>
      <c r="X1671" s="61" t="s">
        <v>572</v>
      </c>
      <c r="Y1671" s="61"/>
      <c r="AC1671"/>
    </row>
    <row r="1672" spans="2:29" x14ac:dyDescent="0.2">
      <c r="B1672" s="61" t="str">
        <f>INDEX(FlowMapping!$G$2:$G$875,MATCH(W1672&amp;D1672,FlowMapping!$E$2:$E$875,0))</f>
        <v>Decabromodiphenyl oxide</v>
      </c>
      <c r="C1672" s="61">
        <f>INDEX(FlowMapping!$H$2:$H$875,MATCH(W1672&amp;D1672,FlowMapping!$E$2:$E$875,0))</f>
        <v>1163195</v>
      </c>
      <c r="D1672" s="61" t="s">
        <v>1003</v>
      </c>
      <c r="E1672" s="61" t="str">
        <f>INDEX(FlowMapping!$J$2:$J$875,MATCH(W1672&amp;D1672,FlowMapping!$E$2:$E$875,0))</f>
        <v>unspecified</v>
      </c>
      <c r="F1672" s="61" t="str">
        <f>INDEX(FlowMapping!$M$2:$M$875,MATCH(W1672&amp;D1672,FlowMapping!$E$2:$E$875,0))</f>
        <v>64441938-a69c-4bea-8759-fd624432e73f</v>
      </c>
      <c r="G1672" s="61" t="str">
        <f>INDEX(Activities!$B$2:$B$390,MATCH(H1672,Activities!$C$2:$C$390,0))</f>
        <v>Other furniture related product manufacturing</v>
      </c>
      <c r="H1672" s="61">
        <v>337900</v>
      </c>
      <c r="I1672" s="61" t="s">
        <v>997</v>
      </c>
      <c r="J1672" s="62">
        <v>3.7472118959107808E-13</v>
      </c>
      <c r="K1672" s="61" t="s">
        <v>2093</v>
      </c>
      <c r="L1672" s="61"/>
      <c r="M1672" s="61"/>
      <c r="N1672" s="61"/>
      <c r="O1672" s="61"/>
      <c r="P1672" s="61"/>
      <c r="Q1672" s="74">
        <v>4.2953305982936572</v>
      </c>
      <c r="R1672" s="61">
        <v>1</v>
      </c>
      <c r="S1672" s="61">
        <v>1</v>
      </c>
      <c r="T1672" s="61">
        <v>1</v>
      </c>
      <c r="U1672" s="61">
        <v>5</v>
      </c>
      <c r="V1672" s="61">
        <v>2013</v>
      </c>
      <c r="W1672" s="61" t="s">
        <v>114</v>
      </c>
      <c r="X1672" s="61" t="s">
        <v>572</v>
      </c>
      <c r="Y1672" s="61"/>
      <c r="AC1672"/>
    </row>
    <row r="1673" spans="2:29" x14ac:dyDescent="0.2">
      <c r="B1673" s="61" t="str">
        <f>INDEX(FlowMapping!$G$2:$G$875,MATCH(W1673&amp;D1673,FlowMapping!$E$2:$E$875,0))</f>
        <v>Urethane</v>
      </c>
      <c r="C1673" s="61">
        <f>INDEX(FlowMapping!$H$2:$H$875,MATCH(W1673&amp;D1673,FlowMapping!$E$2:$E$875,0))</f>
        <v>51796</v>
      </c>
      <c r="D1673" s="61" t="s">
        <v>1003</v>
      </c>
      <c r="E1673" s="61" t="str">
        <f>INDEX(FlowMapping!$J$2:$J$875,MATCH(W1673&amp;D1673,FlowMapping!$E$2:$E$875,0))</f>
        <v>unspecified</v>
      </c>
      <c r="F1673" s="61" t="str">
        <f>INDEX(FlowMapping!$M$2:$M$875,MATCH(W1673&amp;D1673,FlowMapping!$E$2:$E$875,0))</f>
        <v>470a49a6-452a-408c-b4d5-aaeb16bfb809</v>
      </c>
      <c r="G1673" s="61" t="str">
        <f>INDEX(Activities!$B$2:$B$390,MATCH(H1673,Activities!$C$2:$C$390,0))</f>
        <v>Other furniture related product manufacturing</v>
      </c>
      <c r="H1673" s="61">
        <v>337900</v>
      </c>
      <c r="I1673" s="61" t="s">
        <v>997</v>
      </c>
      <c r="J1673" s="62">
        <v>3.7472118959107808E-13</v>
      </c>
      <c r="K1673" s="61" t="s">
        <v>2093</v>
      </c>
      <c r="L1673" s="61"/>
      <c r="M1673" s="61"/>
      <c r="N1673" s="61"/>
      <c r="O1673" s="61"/>
      <c r="P1673" s="61"/>
      <c r="Q1673" s="74">
        <v>4.4667360835075955</v>
      </c>
      <c r="R1673" s="61">
        <v>1</v>
      </c>
      <c r="S1673" s="61">
        <v>1</v>
      </c>
      <c r="T1673" s="61">
        <v>1</v>
      </c>
      <c r="U1673" s="61">
        <v>5</v>
      </c>
      <c r="V1673" s="61">
        <v>2013</v>
      </c>
      <c r="W1673" s="61" t="s">
        <v>133</v>
      </c>
      <c r="X1673" s="61" t="s">
        <v>572</v>
      </c>
      <c r="Y1673" s="61"/>
      <c r="AC1673"/>
    </row>
    <row r="1674" spans="2:29" x14ac:dyDescent="0.2">
      <c r="B1674" s="61" t="str">
        <f>INDEX(FlowMapping!$G$2:$G$875,MATCH(W1674&amp;D1674,FlowMapping!$E$2:$E$875,0))</f>
        <v>2,4/2,6-toluenediisocyanate (mixture)</v>
      </c>
      <c r="C1674" s="61">
        <f>INDEX(FlowMapping!$H$2:$H$875,MATCH(W1674&amp;D1674,FlowMapping!$E$2:$E$875,0))</f>
        <v>26471625</v>
      </c>
      <c r="D1674" s="61" t="s">
        <v>1003</v>
      </c>
      <c r="E1674" s="61" t="str">
        <f>INDEX(FlowMapping!$J$2:$J$875,MATCH(W1674&amp;D1674,FlowMapping!$E$2:$E$875,0))</f>
        <v>unspecified</v>
      </c>
      <c r="F1674" s="61" t="str">
        <f>INDEX(FlowMapping!$M$2:$M$875,MATCH(W1674&amp;D1674,FlowMapping!$E$2:$E$875,0))</f>
        <v>3ffd879d-e72d-44ef-bd40-f1f3ad2f91a8</v>
      </c>
      <c r="G1674" s="61" t="str">
        <f>INDEX(Activities!$B$2:$B$390,MATCH(H1674,Activities!$C$2:$C$390,0))</f>
        <v>Other furniture related product manufacturing</v>
      </c>
      <c r="H1674" s="61">
        <v>337900</v>
      </c>
      <c r="I1674" s="61" t="s">
        <v>997</v>
      </c>
      <c r="J1674" s="62">
        <v>4.4966542750929359E-10</v>
      </c>
      <c r="K1674" s="61" t="s">
        <v>2093</v>
      </c>
      <c r="L1674" s="61"/>
      <c r="M1674" s="61"/>
      <c r="N1674" s="61"/>
      <c r="O1674" s="61"/>
      <c r="P1674" s="61"/>
      <c r="Q1674" s="74">
        <v>3.1738815761902583</v>
      </c>
      <c r="R1674" s="61">
        <v>1</v>
      </c>
      <c r="S1674" s="61">
        <v>1</v>
      </c>
      <c r="T1674" s="61">
        <v>1</v>
      </c>
      <c r="U1674" s="61">
        <v>5</v>
      </c>
      <c r="V1674" s="61">
        <v>2013</v>
      </c>
      <c r="W1674" s="61" t="s">
        <v>168</v>
      </c>
      <c r="X1674" s="61" t="s">
        <v>572</v>
      </c>
      <c r="Y1674" s="61"/>
      <c r="AC1674"/>
    </row>
    <row r="1675" spans="2:29" x14ac:dyDescent="0.2">
      <c r="B1675" s="61" t="str">
        <f>INDEX(FlowMapping!$G$2:$G$875,MATCH(W1675&amp;D1675,FlowMapping!$E$2:$E$875,0))</f>
        <v>diisocyanates</v>
      </c>
      <c r="C1675" s="61" t="str">
        <f>INDEX(FlowMapping!$H$2:$H$875,MATCH(W1675&amp;D1675,FlowMapping!$E$2:$E$875,0))</f>
        <v/>
      </c>
      <c r="D1675" s="61" t="s">
        <v>1003</v>
      </c>
      <c r="E1675" s="61" t="str">
        <f>INDEX(FlowMapping!$J$2:$J$875,MATCH(W1675&amp;D1675,FlowMapping!$E$2:$E$875,0))</f>
        <v>unspecified</v>
      </c>
      <c r="F1675" s="61" t="str">
        <f>INDEX(FlowMapping!$M$2:$M$875,MATCH(W1675&amp;D1675,FlowMapping!$E$2:$E$875,0))</f>
        <v>63f3fff6-0459-49fd-808a-6fc86fd63f5c</v>
      </c>
      <c r="G1675" s="61" t="str">
        <f>INDEX(Activities!$B$2:$B$390,MATCH(H1675,Activities!$C$2:$C$390,0))</f>
        <v>Other furniture related product manufacturing</v>
      </c>
      <c r="H1675" s="61">
        <v>337900</v>
      </c>
      <c r="I1675" s="61" t="s">
        <v>997</v>
      </c>
      <c r="J1675" s="62">
        <v>4.5004014869888468E-10</v>
      </c>
      <c r="K1675" s="61" t="s">
        <v>2093</v>
      </c>
      <c r="L1675" s="61"/>
      <c r="M1675" s="61"/>
      <c r="N1675" s="61"/>
      <c r="O1675" s="61"/>
      <c r="P1675" s="61"/>
      <c r="Q1675" s="74">
        <v>3.9778587426406746</v>
      </c>
      <c r="R1675" s="61">
        <v>1</v>
      </c>
      <c r="S1675" s="61">
        <v>1</v>
      </c>
      <c r="T1675" s="61">
        <v>1</v>
      </c>
      <c r="U1675" s="61">
        <v>5</v>
      </c>
      <c r="V1675" s="61">
        <v>2013</v>
      </c>
      <c r="W1675" s="61" t="s">
        <v>51</v>
      </c>
      <c r="X1675" s="61" t="s">
        <v>572</v>
      </c>
      <c r="Y1675" s="61"/>
      <c r="AC1675"/>
    </row>
    <row r="1676" spans="2:29" x14ac:dyDescent="0.2">
      <c r="B1676" s="61" t="str">
        <f>INDEX(FlowMapping!$G$2:$G$875,MATCH(W1676&amp;D1676,FlowMapping!$E$2:$E$875,0))</f>
        <v>chromium</v>
      </c>
      <c r="C1676" s="61">
        <f>INDEX(FlowMapping!$H$2:$H$875,MATCH(W1676&amp;D1676,FlowMapping!$E$2:$E$875,0))</f>
        <v>7440473</v>
      </c>
      <c r="D1676" s="61" t="s">
        <v>1003</v>
      </c>
      <c r="E1676" s="61" t="str">
        <f>INDEX(FlowMapping!$J$2:$J$875,MATCH(W1676&amp;D1676,FlowMapping!$E$2:$E$875,0))</f>
        <v>unspecified</v>
      </c>
      <c r="F1676" s="61" t="str">
        <f>INDEX(FlowMapping!$M$2:$M$875,MATCH(W1676&amp;D1676,FlowMapping!$E$2:$E$875,0))</f>
        <v>e142b577-e934-4085-9a07-3983d4d92afb</v>
      </c>
      <c r="G1676" s="61" t="str">
        <f>INDEX(Activities!$B$2:$B$390,MATCH(H1676,Activities!$C$2:$C$390,0))</f>
        <v>Surgical and medical instrument manufacturing</v>
      </c>
      <c r="H1676" s="61">
        <v>339112</v>
      </c>
      <c r="I1676" s="61" t="s">
        <v>997</v>
      </c>
      <c r="J1676" s="62">
        <v>3.23847921144297E-9</v>
      </c>
      <c r="K1676" s="61" t="s">
        <v>2093</v>
      </c>
      <c r="L1676" s="61"/>
      <c r="M1676" s="61"/>
      <c r="N1676" s="61"/>
      <c r="O1676" s="61"/>
      <c r="P1676" s="61"/>
      <c r="Q1676" s="74">
        <v>4.1265483800781633</v>
      </c>
      <c r="R1676" s="61">
        <v>1</v>
      </c>
      <c r="S1676" s="61">
        <v>1</v>
      </c>
      <c r="T1676" s="61">
        <v>1</v>
      </c>
      <c r="U1676" s="61">
        <v>5</v>
      </c>
      <c r="V1676" s="61">
        <v>2013</v>
      </c>
      <c r="W1676" s="61" t="s">
        <v>13</v>
      </c>
      <c r="X1676" s="61" t="s">
        <v>572</v>
      </c>
      <c r="Y1676" s="61"/>
      <c r="AC1676"/>
    </row>
    <row r="1677" spans="2:29" x14ac:dyDescent="0.2">
      <c r="B1677" s="61" t="str">
        <f>INDEX(FlowMapping!$G$2:$G$875,MATCH(W1677&amp;D1677,FlowMapping!$E$2:$E$875,0))</f>
        <v>PERACETIC ACID</v>
      </c>
      <c r="C1677" s="61">
        <f>INDEX(FlowMapping!$H$2:$H$875,MATCH(W1677&amp;D1677,FlowMapping!$E$2:$E$875,0))</f>
        <v>79210</v>
      </c>
      <c r="D1677" s="61" t="s">
        <v>1003</v>
      </c>
      <c r="E1677" s="61" t="str">
        <f>INDEX(FlowMapping!$J$2:$J$875,MATCH(W1677&amp;D1677,FlowMapping!$E$2:$E$875,0))</f>
        <v>unspecified</v>
      </c>
      <c r="F1677" s="61" t="str">
        <f>INDEX(FlowMapping!$M$2:$M$875,MATCH(W1677&amp;D1677,FlowMapping!$E$2:$E$875,0))</f>
        <v>ac5874a7-640d-30ec-aff0-9595036c077a</v>
      </c>
      <c r="G1677" s="61" t="str">
        <f>INDEX(Activities!$B$2:$B$390,MATCH(H1677,Activities!$C$2:$C$390,0))</f>
        <v>Surgical and medical instrument manufacturing</v>
      </c>
      <c r="H1677" s="61">
        <v>339112</v>
      </c>
      <c r="I1677" s="61" t="s">
        <v>997</v>
      </c>
      <c r="J1677" s="62">
        <v>7.0260431334766173E-9</v>
      </c>
      <c r="K1677" s="61" t="s">
        <v>2093</v>
      </c>
      <c r="L1677" s="61"/>
      <c r="M1677" s="61"/>
      <c r="N1677" s="61"/>
      <c r="O1677" s="61"/>
      <c r="P1677" s="61"/>
      <c r="Q1677" s="74">
        <v>4.4206726860158678</v>
      </c>
      <c r="R1677" s="61">
        <v>1</v>
      </c>
      <c r="S1677" s="61">
        <v>1</v>
      </c>
      <c r="T1677" s="61">
        <v>1</v>
      </c>
      <c r="U1677" s="61">
        <v>5</v>
      </c>
      <c r="V1677" s="61">
        <v>2013</v>
      </c>
      <c r="W1677" s="61" t="s">
        <v>150</v>
      </c>
      <c r="X1677" s="61" t="s">
        <v>572</v>
      </c>
      <c r="Y1677" s="61"/>
      <c r="AC1677"/>
    </row>
    <row r="1678" spans="2:29" x14ac:dyDescent="0.2">
      <c r="B1678" s="61" t="str">
        <f>INDEX(FlowMapping!$G$2:$G$875,MATCH(W1678&amp;D1678,FlowMapping!$E$2:$E$875,0))</f>
        <v>Ethylene glycol monoethyl ether</v>
      </c>
      <c r="C1678" s="61">
        <f>INDEX(FlowMapping!$H$2:$H$875,MATCH(W1678&amp;D1678,FlowMapping!$E$2:$E$875,0))</f>
        <v>110805</v>
      </c>
      <c r="D1678" s="61" t="s">
        <v>1003</v>
      </c>
      <c r="E1678" s="61" t="str">
        <f>INDEX(FlowMapping!$J$2:$J$875,MATCH(W1678&amp;D1678,FlowMapping!$E$2:$E$875,0))</f>
        <v>unspecified</v>
      </c>
      <c r="F1678" s="61" t="str">
        <f>INDEX(FlowMapping!$M$2:$M$875,MATCH(W1678&amp;D1678,FlowMapping!$E$2:$E$875,0))</f>
        <v>45e23e23-d952-4721-a514-2acfa5bfcab5</v>
      </c>
      <c r="G1678" s="61" t="str">
        <f>INDEX(Activities!$B$2:$B$390,MATCH(H1678,Activities!$C$2:$C$390,0))</f>
        <v>Surgical and medical instrument manufacturing</v>
      </c>
      <c r="H1678" s="61">
        <v>339112</v>
      </c>
      <c r="I1678" s="61" t="s">
        <v>997</v>
      </c>
      <c r="J1678" s="62">
        <v>8.6982862224857334E-9</v>
      </c>
      <c r="K1678" s="61" t="s">
        <v>2093</v>
      </c>
      <c r="L1678" s="61"/>
      <c r="M1678" s="61"/>
      <c r="N1678" s="61"/>
      <c r="O1678" s="61"/>
      <c r="P1678" s="61"/>
      <c r="Q1678" s="74">
        <v>4.8068611195233943</v>
      </c>
      <c r="R1678" s="61">
        <v>1</v>
      </c>
      <c r="S1678" s="61">
        <v>1</v>
      </c>
      <c r="T1678" s="61">
        <v>1</v>
      </c>
      <c r="U1678" s="61">
        <v>5</v>
      </c>
      <c r="V1678" s="61">
        <v>2013</v>
      </c>
      <c r="W1678" s="61" t="s">
        <v>89</v>
      </c>
      <c r="X1678" s="61" t="s">
        <v>572</v>
      </c>
      <c r="Y1678" s="61"/>
      <c r="AC1678"/>
    </row>
    <row r="1679" spans="2:29" x14ac:dyDescent="0.2">
      <c r="B1679" s="61" t="str">
        <f>INDEX(FlowMapping!$G$2:$G$875,MATCH(W1679&amp;D1679,FlowMapping!$E$2:$E$875,0))</f>
        <v>TERT-BUTYL ALCOHOL</v>
      </c>
      <c r="C1679" s="61">
        <f>INDEX(FlowMapping!$H$2:$H$875,MATCH(W1679&amp;D1679,FlowMapping!$E$2:$E$875,0))</f>
        <v>75650</v>
      </c>
      <c r="D1679" s="61" t="s">
        <v>1003</v>
      </c>
      <c r="E1679" s="61" t="str">
        <f>INDEX(FlowMapping!$J$2:$J$875,MATCH(W1679&amp;D1679,FlowMapping!$E$2:$E$875,0))</f>
        <v>unspecified</v>
      </c>
      <c r="F1679" s="61" t="str">
        <f>INDEX(FlowMapping!$M$2:$M$875,MATCH(W1679&amp;D1679,FlowMapping!$E$2:$E$875,0))</f>
        <v>b84ebfec-fd10-4fc7-bd83-e6d7c94250c7</v>
      </c>
      <c r="G1679" s="61" t="str">
        <f>INDEX(Activities!$B$2:$B$390,MATCH(H1679,Activities!$C$2:$C$390,0))</f>
        <v>Surgical and medical instrument manufacturing</v>
      </c>
      <c r="H1679" s="61">
        <v>339112</v>
      </c>
      <c r="I1679" s="61" t="s">
        <v>997</v>
      </c>
      <c r="J1679" s="62">
        <v>1.2079863632994886E-8</v>
      </c>
      <c r="K1679" s="61" t="s">
        <v>2093</v>
      </c>
      <c r="L1679" s="61"/>
      <c r="M1679" s="61"/>
      <c r="N1679" s="61"/>
      <c r="O1679" s="61"/>
      <c r="P1679" s="61"/>
      <c r="Q1679" s="74">
        <v>3.6998442434509373</v>
      </c>
      <c r="R1679" s="61">
        <v>1</v>
      </c>
      <c r="S1679" s="61">
        <v>1</v>
      </c>
      <c r="T1679" s="61">
        <v>1</v>
      </c>
      <c r="U1679" s="61">
        <v>5</v>
      </c>
      <c r="V1679" s="61">
        <v>2013</v>
      </c>
      <c r="W1679" s="61" t="s">
        <v>83</v>
      </c>
      <c r="X1679" s="61" t="s">
        <v>572</v>
      </c>
      <c r="Y1679" s="61"/>
      <c r="AC1679"/>
    </row>
    <row r="1680" spans="2:29" x14ac:dyDescent="0.2">
      <c r="B1680" s="61" t="str">
        <f>INDEX(FlowMapping!$G$2:$G$875,MATCH(W1680&amp;D1680,FlowMapping!$E$2:$E$875,0))</f>
        <v>nitric acid</v>
      </c>
      <c r="C1680" s="61">
        <f>INDEX(FlowMapping!$H$2:$H$875,MATCH(W1680&amp;D1680,FlowMapping!$E$2:$E$875,0))</f>
        <v>7697372</v>
      </c>
      <c r="D1680" s="61" t="s">
        <v>1003</v>
      </c>
      <c r="E1680" s="61" t="str">
        <f>INDEX(FlowMapping!$J$2:$J$875,MATCH(W1680&amp;D1680,FlowMapping!$E$2:$E$875,0))</f>
        <v>unspecified</v>
      </c>
      <c r="F1680" s="61" t="str">
        <f>INDEX(FlowMapping!$M$2:$M$875,MATCH(W1680&amp;D1680,FlowMapping!$E$2:$E$875,0))</f>
        <v>dc084330-5108-4d9c-a7ed-eb3345507f13</v>
      </c>
      <c r="G1680" s="61" t="str">
        <f>INDEX(Activities!$B$2:$B$390,MATCH(H1680,Activities!$C$2:$C$390,0))</f>
        <v>Surgical and medical instrument manufacturing</v>
      </c>
      <c r="H1680" s="61">
        <v>339112</v>
      </c>
      <c r="I1680" s="61" t="s">
        <v>997</v>
      </c>
      <c r="J1680" s="62">
        <v>2.4145159712443488E-8</v>
      </c>
      <c r="K1680" s="61" t="s">
        <v>2093</v>
      </c>
      <c r="L1680" s="61"/>
      <c r="M1680" s="61"/>
      <c r="N1680" s="61"/>
      <c r="O1680" s="61"/>
      <c r="P1680" s="61"/>
      <c r="Q1680" s="74">
        <v>3.3313508718933869</v>
      </c>
      <c r="R1680" s="61">
        <v>1</v>
      </c>
      <c r="S1680" s="61">
        <v>1</v>
      </c>
      <c r="T1680" s="61">
        <v>1</v>
      </c>
      <c r="U1680" s="61">
        <v>5</v>
      </c>
      <c r="V1680" s="61">
        <v>2013</v>
      </c>
      <c r="W1680" s="61" t="s">
        <v>65</v>
      </c>
      <c r="X1680" s="61" t="s">
        <v>572</v>
      </c>
      <c r="Y1680" s="61"/>
      <c r="AC1680"/>
    </row>
    <row r="1681" spans="2:29" x14ac:dyDescent="0.2">
      <c r="B1681" s="61" t="str">
        <f>INDEX(FlowMapping!$G$2:$G$875,MATCH(W1681&amp;D1681,FlowMapping!$E$2:$E$875,0))</f>
        <v>diisocyanates</v>
      </c>
      <c r="C1681" s="61" t="str">
        <f>INDEX(FlowMapping!$H$2:$H$875,MATCH(W1681&amp;D1681,FlowMapping!$E$2:$E$875,0))</f>
        <v/>
      </c>
      <c r="D1681" s="61" t="s">
        <v>1003</v>
      </c>
      <c r="E1681" s="61" t="str">
        <f>INDEX(FlowMapping!$J$2:$J$875,MATCH(W1681&amp;D1681,FlowMapping!$E$2:$E$875,0))</f>
        <v>unspecified</v>
      </c>
      <c r="F1681" s="61" t="str">
        <f>INDEX(FlowMapping!$M$2:$M$875,MATCH(W1681&amp;D1681,FlowMapping!$E$2:$E$875,0))</f>
        <v>63f3fff6-0459-49fd-808a-6fc86fd63f5c</v>
      </c>
      <c r="G1681" s="61" t="str">
        <f>INDEX(Activities!$B$2:$B$390,MATCH(H1681,Activities!$C$2:$C$390,0))</f>
        <v>Surgical and medical instrument manufacturing</v>
      </c>
      <c r="H1681" s="61">
        <v>339112</v>
      </c>
      <c r="I1681" s="61" t="s">
        <v>997</v>
      </c>
      <c r="J1681" s="62">
        <v>1.9497549840658118E-7</v>
      </c>
      <c r="K1681" s="61" t="s">
        <v>2093</v>
      </c>
      <c r="L1681" s="61"/>
      <c r="M1681" s="61"/>
      <c r="N1681" s="61"/>
      <c r="O1681" s="61"/>
      <c r="P1681" s="61"/>
      <c r="Q1681" s="74">
        <v>3.9778587426406746</v>
      </c>
      <c r="R1681" s="61">
        <v>1</v>
      </c>
      <c r="S1681" s="61">
        <v>1</v>
      </c>
      <c r="T1681" s="61">
        <v>1</v>
      </c>
      <c r="U1681" s="61">
        <v>5</v>
      </c>
      <c r="V1681" s="61">
        <v>2013</v>
      </c>
      <c r="W1681" s="61" t="s">
        <v>51</v>
      </c>
      <c r="X1681" s="61" t="s">
        <v>572</v>
      </c>
      <c r="Y1681" s="61"/>
      <c r="AC1681"/>
    </row>
    <row r="1682" spans="2:29" x14ac:dyDescent="0.2">
      <c r="B1682" s="61" t="str">
        <f>INDEX(FlowMapping!$G$2:$G$875,MATCH(W1682&amp;D1682,FlowMapping!$E$2:$E$875,0))</f>
        <v>1-Methyl-2-pyrrolidinone</v>
      </c>
      <c r="C1682" s="61">
        <f>INDEX(FlowMapping!$H$2:$H$875,MATCH(W1682&amp;D1682,FlowMapping!$E$2:$E$875,0))</f>
        <v>872504</v>
      </c>
      <c r="D1682" s="61" t="s">
        <v>1003</v>
      </c>
      <c r="E1682" s="61" t="str">
        <f>INDEX(FlowMapping!$J$2:$J$875,MATCH(W1682&amp;D1682,FlowMapping!$E$2:$E$875,0))</f>
        <v>unspecified</v>
      </c>
      <c r="F1682" s="61" t="str">
        <f>INDEX(FlowMapping!$M$2:$M$875,MATCH(W1682&amp;D1682,FlowMapping!$E$2:$E$875,0))</f>
        <v>00b8c5b8-8f45-445f-839c-2017fe3ad8b8</v>
      </c>
      <c r="G1682" s="61" t="str">
        <f>INDEX(Activities!$B$2:$B$390,MATCH(H1682,Activities!$C$2:$C$390,0))</f>
        <v>Surgical and medical instrument manufacturing</v>
      </c>
      <c r="H1682" s="61">
        <v>339112</v>
      </c>
      <c r="I1682" s="61" t="s">
        <v>997</v>
      </c>
      <c r="J1682" s="62">
        <v>2.2317492032905953E-7</v>
      </c>
      <c r="K1682" s="61" t="s">
        <v>2093</v>
      </c>
      <c r="L1682" s="61"/>
      <c r="M1682" s="61"/>
      <c r="N1682" s="61"/>
      <c r="O1682" s="61"/>
      <c r="P1682" s="61"/>
      <c r="Q1682" s="74">
        <v>4.7294197670253508</v>
      </c>
      <c r="R1682" s="61">
        <v>1</v>
      </c>
      <c r="S1682" s="61">
        <v>1</v>
      </c>
      <c r="T1682" s="61">
        <v>1</v>
      </c>
      <c r="U1682" s="61">
        <v>5</v>
      </c>
      <c r="V1682" s="61">
        <v>2013</v>
      </c>
      <c r="W1682" s="61" t="s">
        <v>50</v>
      </c>
      <c r="X1682" s="61" t="s">
        <v>572</v>
      </c>
      <c r="Y1682" s="61"/>
      <c r="AC1682"/>
    </row>
    <row r="1683" spans="2:29" x14ac:dyDescent="0.2">
      <c r="B1683" s="61" t="str">
        <f>INDEX(FlowMapping!$G$2:$G$875,MATCH(W1683&amp;D1683,FlowMapping!$E$2:$E$875,0))</f>
        <v>ethylbenzene</v>
      </c>
      <c r="C1683" s="61">
        <f>INDEX(FlowMapping!$H$2:$H$875,MATCH(W1683&amp;D1683,FlowMapping!$E$2:$E$875,0))</f>
        <v>100414</v>
      </c>
      <c r="D1683" s="61" t="s">
        <v>1003</v>
      </c>
      <c r="E1683" s="61" t="str">
        <f>INDEX(FlowMapping!$J$2:$J$875,MATCH(W1683&amp;D1683,FlowMapping!$E$2:$E$875,0))</f>
        <v>unspecified</v>
      </c>
      <c r="F1683" s="61" t="str">
        <f>INDEX(FlowMapping!$M$2:$M$875,MATCH(W1683&amp;D1683,FlowMapping!$E$2:$E$875,0))</f>
        <v>787591de-0e9e-3f81-a1e5-2df2949f146c</v>
      </c>
      <c r="G1683" s="61" t="str">
        <f>INDEX(Activities!$B$2:$B$390,MATCH(H1683,Activities!$C$2:$C$390,0))</f>
        <v>Surgical and medical instrument manufacturing</v>
      </c>
      <c r="H1683" s="61">
        <v>339112</v>
      </c>
      <c r="I1683" s="61" t="s">
        <v>997</v>
      </c>
      <c r="J1683" s="62">
        <v>2.3152324909212185E-7</v>
      </c>
      <c r="K1683" s="61" t="s">
        <v>2093</v>
      </c>
      <c r="L1683" s="61"/>
      <c r="M1683" s="61"/>
      <c r="N1683" s="61"/>
      <c r="O1683" s="61"/>
      <c r="P1683" s="61"/>
      <c r="Q1683" s="74">
        <v>4.1756139744527641</v>
      </c>
      <c r="R1683" s="61">
        <v>1</v>
      </c>
      <c r="S1683" s="61">
        <v>1</v>
      </c>
      <c r="T1683" s="61">
        <v>1</v>
      </c>
      <c r="U1683" s="61">
        <v>5</v>
      </c>
      <c r="V1683" s="61">
        <v>2013</v>
      </c>
      <c r="W1683" s="61" t="s">
        <v>6</v>
      </c>
      <c r="X1683" s="61" t="s">
        <v>572</v>
      </c>
      <c r="Y1683" s="61"/>
      <c r="AC1683"/>
    </row>
    <row r="1684" spans="2:29" x14ac:dyDescent="0.2">
      <c r="B1684" s="61" t="str">
        <f>INDEX(FlowMapping!$G$2:$G$875,MATCH(W1684&amp;D1684,FlowMapping!$E$2:$E$875,0))</f>
        <v>cyclohexane</v>
      </c>
      <c r="C1684" s="61">
        <f>INDEX(FlowMapping!$H$2:$H$875,MATCH(W1684&amp;D1684,FlowMapping!$E$2:$E$875,0))</f>
        <v>110827</v>
      </c>
      <c r="D1684" s="61" t="s">
        <v>1003</v>
      </c>
      <c r="E1684" s="61" t="str">
        <f>INDEX(FlowMapping!$J$2:$J$875,MATCH(W1684&amp;D1684,FlowMapping!$E$2:$E$875,0))</f>
        <v>unspecified</v>
      </c>
      <c r="F1684" s="61" t="str">
        <f>INDEX(FlowMapping!$M$2:$M$875,MATCH(W1684&amp;D1684,FlowMapping!$E$2:$E$875,0))</f>
        <v>165aaeac-93d1-4afd-adf2-e3d6c0eaf629</v>
      </c>
      <c r="G1684" s="61" t="str">
        <f>INDEX(Activities!$B$2:$B$390,MATCH(H1684,Activities!$C$2:$C$390,0))</f>
        <v>Surgical and medical instrument manufacturing</v>
      </c>
      <c r="H1684" s="61">
        <v>339112</v>
      </c>
      <c r="I1684" s="61" t="s">
        <v>997</v>
      </c>
      <c r="J1684" s="62">
        <v>4.0189639072111467E-7</v>
      </c>
      <c r="K1684" s="61" t="s">
        <v>2093</v>
      </c>
      <c r="L1684" s="61"/>
      <c r="M1684" s="61"/>
      <c r="N1684" s="61"/>
      <c r="O1684" s="61"/>
      <c r="P1684" s="61"/>
      <c r="Q1684" s="74">
        <v>4.1111128032622766</v>
      </c>
      <c r="R1684" s="61">
        <v>1</v>
      </c>
      <c r="S1684" s="61">
        <v>1</v>
      </c>
      <c r="T1684" s="61">
        <v>1</v>
      </c>
      <c r="U1684" s="61">
        <v>5</v>
      </c>
      <c r="V1684" s="61">
        <v>2013</v>
      </c>
      <c r="W1684" s="61" t="s">
        <v>30</v>
      </c>
      <c r="X1684" s="61" t="s">
        <v>572</v>
      </c>
      <c r="Y1684" s="61"/>
      <c r="AC1684"/>
    </row>
    <row r="1685" spans="2:29" x14ac:dyDescent="0.2">
      <c r="B1685" s="61" t="str">
        <f>INDEX(FlowMapping!$G$2:$G$875,MATCH(W1685&amp;D1685,FlowMapping!$E$2:$E$875,0))</f>
        <v>Ethane, 2-chloro-1,1,1,2-tetrafluoro-, HCFC-124</v>
      </c>
      <c r="C1685" s="61">
        <f>INDEX(FlowMapping!$H$2:$H$875,MATCH(W1685&amp;D1685,FlowMapping!$E$2:$E$875,0))</f>
        <v>2837890</v>
      </c>
      <c r="D1685" s="61" t="s">
        <v>1003</v>
      </c>
      <c r="E1685" s="61" t="str">
        <f>INDEX(FlowMapping!$J$2:$J$875,MATCH(W1685&amp;D1685,FlowMapping!$E$2:$E$875,0))</f>
        <v>unspecified</v>
      </c>
      <c r="F1685" s="61" t="str">
        <f>INDEX(FlowMapping!$M$2:$M$875,MATCH(W1685&amp;D1685,FlowMapping!$E$2:$E$875,0))</f>
        <v>60268f3d-468b-487e-acb1-24d7250cb6b3</v>
      </c>
      <c r="G1685" s="61" t="str">
        <f>INDEX(Activities!$B$2:$B$390,MATCH(H1685,Activities!$C$2:$C$390,0))</f>
        <v>Surgical and medical instrument manufacturing</v>
      </c>
      <c r="H1685" s="61">
        <v>339112</v>
      </c>
      <c r="I1685" s="61" t="s">
        <v>997</v>
      </c>
      <c r="J1685" s="62">
        <v>1.453572904468984E-6</v>
      </c>
      <c r="K1685" s="61" t="s">
        <v>2093</v>
      </c>
      <c r="L1685" s="61"/>
      <c r="M1685" s="61"/>
      <c r="N1685" s="61"/>
      <c r="O1685" s="61"/>
      <c r="P1685" s="61"/>
      <c r="Q1685" s="74">
        <v>3.8239774339219941</v>
      </c>
      <c r="R1685" s="61">
        <v>1</v>
      </c>
      <c r="S1685" s="61">
        <v>1</v>
      </c>
      <c r="T1685" s="61">
        <v>1</v>
      </c>
      <c r="U1685" s="61">
        <v>5</v>
      </c>
      <c r="V1685" s="61">
        <v>2013</v>
      </c>
      <c r="W1685" s="61" t="s">
        <v>330</v>
      </c>
      <c r="X1685" s="61" t="s">
        <v>572</v>
      </c>
      <c r="Y1685" s="61"/>
      <c r="AC1685"/>
    </row>
    <row r="1686" spans="2:29" x14ac:dyDescent="0.2">
      <c r="B1686" s="61" t="str">
        <f>INDEX(FlowMapping!$G$2:$G$875,MATCH(W1686&amp;D1686,FlowMapping!$E$2:$E$875,0))</f>
        <v>diisocyanates</v>
      </c>
      <c r="C1686" s="61" t="str">
        <f>INDEX(FlowMapping!$H$2:$H$875,MATCH(W1686&amp;D1686,FlowMapping!$E$2:$E$875,0))</f>
        <v/>
      </c>
      <c r="D1686" s="61" t="s">
        <v>1003</v>
      </c>
      <c r="E1686" s="61" t="str">
        <f>INDEX(FlowMapping!$J$2:$J$875,MATCH(W1686&amp;D1686,FlowMapping!$E$2:$E$875,0))</f>
        <v>unspecified</v>
      </c>
      <c r="F1686" s="61" t="str">
        <f>INDEX(FlowMapping!$M$2:$M$875,MATCH(W1686&amp;D1686,FlowMapping!$E$2:$E$875,0))</f>
        <v>63f3fff6-0459-49fd-808a-6fc86fd63f5c</v>
      </c>
      <c r="G1686" s="61" t="str">
        <f>INDEX(Activities!$B$2:$B$390,MATCH(H1686,Activities!$C$2:$C$390,0))</f>
        <v>Surgical appliance and supplies manufacturing</v>
      </c>
      <c r="H1686" s="61">
        <v>339113</v>
      </c>
      <c r="I1686" s="61" t="s">
        <v>997</v>
      </c>
      <c r="J1686" s="62">
        <v>1.6888822697147963E-10</v>
      </c>
      <c r="K1686" s="61" t="s">
        <v>2093</v>
      </c>
      <c r="L1686" s="61"/>
      <c r="M1686" s="61"/>
      <c r="N1686" s="61"/>
      <c r="O1686" s="61"/>
      <c r="P1686" s="61"/>
      <c r="Q1686" s="74">
        <v>3.9778587426406746</v>
      </c>
      <c r="R1686" s="61">
        <v>1</v>
      </c>
      <c r="S1686" s="61">
        <v>1</v>
      </c>
      <c r="T1686" s="61">
        <v>1</v>
      </c>
      <c r="U1686" s="61">
        <v>5</v>
      </c>
      <c r="V1686" s="61">
        <v>2013</v>
      </c>
      <c r="W1686" s="61" t="s">
        <v>51</v>
      </c>
      <c r="X1686" s="61" t="s">
        <v>572</v>
      </c>
      <c r="Y1686" s="61"/>
      <c r="AC1686"/>
    </row>
    <row r="1687" spans="2:29" x14ac:dyDescent="0.2">
      <c r="B1687" s="61" t="str">
        <f>INDEX(FlowMapping!$G$2:$G$875,MATCH(W1687&amp;D1687,FlowMapping!$E$2:$E$875,0))</f>
        <v>chromium</v>
      </c>
      <c r="C1687" s="61">
        <f>INDEX(FlowMapping!$H$2:$H$875,MATCH(W1687&amp;D1687,FlowMapping!$E$2:$E$875,0))</f>
        <v>7440473</v>
      </c>
      <c r="D1687" s="61" t="s">
        <v>1003</v>
      </c>
      <c r="E1687" s="61" t="str">
        <f>INDEX(FlowMapping!$J$2:$J$875,MATCH(W1687&amp;D1687,FlowMapping!$E$2:$E$875,0))</f>
        <v>unspecified</v>
      </c>
      <c r="F1687" s="61" t="str">
        <f>INDEX(FlowMapping!$M$2:$M$875,MATCH(W1687&amp;D1687,FlowMapping!$E$2:$E$875,0))</f>
        <v>e142b577-e934-4085-9a07-3983d4d92afb</v>
      </c>
      <c r="G1687" s="61" t="str">
        <f>INDEX(Activities!$B$2:$B$390,MATCH(H1687,Activities!$C$2:$C$390,0))</f>
        <v>Surgical appliance and supplies manufacturing</v>
      </c>
      <c r="H1687" s="61">
        <v>339113</v>
      </c>
      <c r="I1687" s="61" t="s">
        <v>997</v>
      </c>
      <c r="J1687" s="62">
        <v>2.923680393178941E-9</v>
      </c>
      <c r="K1687" s="61" t="s">
        <v>2093</v>
      </c>
      <c r="L1687" s="61"/>
      <c r="M1687" s="61"/>
      <c r="N1687" s="61"/>
      <c r="O1687" s="61"/>
      <c r="P1687" s="61"/>
      <c r="Q1687" s="74">
        <v>4.1265483800781633</v>
      </c>
      <c r="R1687" s="61">
        <v>1</v>
      </c>
      <c r="S1687" s="61">
        <v>1</v>
      </c>
      <c r="T1687" s="61">
        <v>1</v>
      </c>
      <c r="U1687" s="61">
        <v>5</v>
      </c>
      <c r="V1687" s="61">
        <v>2013</v>
      </c>
      <c r="W1687" s="61" t="s">
        <v>13</v>
      </c>
      <c r="X1687" s="61" t="s">
        <v>572</v>
      </c>
      <c r="Y1687" s="61"/>
      <c r="AC1687"/>
    </row>
    <row r="1688" spans="2:29" x14ac:dyDescent="0.2">
      <c r="B1688" s="61" t="str">
        <f>INDEX(FlowMapping!$G$2:$G$875,MATCH(W1688&amp;D1688,FlowMapping!$E$2:$E$875,0))</f>
        <v>nitric acid</v>
      </c>
      <c r="C1688" s="61">
        <f>INDEX(FlowMapping!$H$2:$H$875,MATCH(W1688&amp;D1688,FlowMapping!$E$2:$E$875,0))</f>
        <v>7697372</v>
      </c>
      <c r="D1688" s="61" t="s">
        <v>1003</v>
      </c>
      <c r="E1688" s="61" t="str">
        <f>INDEX(FlowMapping!$J$2:$J$875,MATCH(W1688&amp;D1688,FlowMapping!$E$2:$E$875,0))</f>
        <v>unspecified</v>
      </c>
      <c r="F1688" s="61" t="str">
        <f>INDEX(FlowMapping!$M$2:$M$875,MATCH(W1688&amp;D1688,FlowMapping!$E$2:$E$875,0))</f>
        <v>dc084330-5108-4d9c-a7ed-eb3345507f13</v>
      </c>
      <c r="G1688" s="61" t="str">
        <f>INDEX(Activities!$B$2:$B$390,MATCH(H1688,Activities!$C$2:$C$390,0))</f>
        <v>Surgical appliance and supplies manufacturing</v>
      </c>
      <c r="H1688" s="61">
        <v>339113</v>
      </c>
      <c r="I1688" s="61" t="s">
        <v>997</v>
      </c>
      <c r="J1688" s="62">
        <v>2.5136693186387668E-8</v>
      </c>
      <c r="K1688" s="61" t="s">
        <v>2093</v>
      </c>
      <c r="L1688" s="61"/>
      <c r="M1688" s="61"/>
      <c r="N1688" s="61"/>
      <c r="O1688" s="61"/>
      <c r="P1688" s="61"/>
      <c r="Q1688" s="74">
        <v>3.3313508718933869</v>
      </c>
      <c r="R1688" s="61">
        <v>1</v>
      </c>
      <c r="S1688" s="61">
        <v>1</v>
      </c>
      <c r="T1688" s="61">
        <v>1</v>
      </c>
      <c r="U1688" s="61">
        <v>5</v>
      </c>
      <c r="V1688" s="61">
        <v>2013</v>
      </c>
      <c r="W1688" s="61" t="s">
        <v>65</v>
      </c>
      <c r="X1688" s="61" t="s">
        <v>572</v>
      </c>
      <c r="Y1688" s="61"/>
      <c r="AC1688"/>
    </row>
    <row r="1689" spans="2:29" x14ac:dyDescent="0.2">
      <c r="B1689" s="61" t="str">
        <f>INDEX(FlowMapping!$G$2:$G$875,MATCH(W1689&amp;D1689,FlowMapping!$E$2:$E$875,0))</f>
        <v>ethylbenzene</v>
      </c>
      <c r="C1689" s="61">
        <f>INDEX(FlowMapping!$H$2:$H$875,MATCH(W1689&amp;D1689,FlowMapping!$E$2:$E$875,0))</f>
        <v>100414</v>
      </c>
      <c r="D1689" s="61" t="s">
        <v>1003</v>
      </c>
      <c r="E1689" s="61" t="str">
        <f>INDEX(FlowMapping!$J$2:$J$875,MATCH(W1689&amp;D1689,FlowMapping!$E$2:$E$875,0))</f>
        <v>unspecified</v>
      </c>
      <c r="F1689" s="61" t="str">
        <f>INDEX(FlowMapping!$M$2:$M$875,MATCH(W1689&amp;D1689,FlowMapping!$E$2:$E$875,0))</f>
        <v>787591de-0e9e-3f81-a1e5-2df2949f146c</v>
      </c>
      <c r="G1689" s="61" t="str">
        <f>INDEX(Activities!$B$2:$B$390,MATCH(H1689,Activities!$C$2:$C$390,0))</f>
        <v>Surgical appliance and supplies manufacturing</v>
      </c>
      <c r="H1689" s="61">
        <v>339113</v>
      </c>
      <c r="I1689" s="61" t="s">
        <v>997</v>
      </c>
      <c r="J1689" s="62">
        <v>4.7907960384243052E-8</v>
      </c>
      <c r="K1689" s="61" t="s">
        <v>2093</v>
      </c>
      <c r="L1689" s="61"/>
      <c r="M1689" s="61"/>
      <c r="N1689" s="61"/>
      <c r="O1689" s="61"/>
      <c r="P1689" s="61"/>
      <c r="Q1689" s="74">
        <v>4.1756139744527641</v>
      </c>
      <c r="R1689" s="61">
        <v>1</v>
      </c>
      <c r="S1689" s="61">
        <v>1</v>
      </c>
      <c r="T1689" s="61">
        <v>1</v>
      </c>
      <c r="U1689" s="61">
        <v>5</v>
      </c>
      <c r="V1689" s="61">
        <v>2013</v>
      </c>
      <c r="W1689" s="61" t="s">
        <v>6</v>
      </c>
      <c r="X1689" s="61" t="s">
        <v>572</v>
      </c>
      <c r="Y1689" s="61"/>
      <c r="AC1689"/>
    </row>
    <row r="1690" spans="2:29" x14ac:dyDescent="0.2">
      <c r="B1690" s="61" t="str">
        <f>INDEX(FlowMapping!$G$2:$G$875,MATCH(W1690&amp;D1690,FlowMapping!$E$2:$E$875,0))</f>
        <v>chromium</v>
      </c>
      <c r="C1690" s="61">
        <f>INDEX(FlowMapping!$H$2:$H$875,MATCH(W1690&amp;D1690,FlowMapping!$E$2:$E$875,0))</f>
        <v>7440473</v>
      </c>
      <c r="D1690" s="61" t="s">
        <v>1003</v>
      </c>
      <c r="E1690" s="61" t="str">
        <f>INDEX(FlowMapping!$J$2:$J$875,MATCH(W1690&amp;D1690,FlowMapping!$E$2:$E$875,0))</f>
        <v>unspecified</v>
      </c>
      <c r="F1690" s="61" t="str">
        <f>INDEX(FlowMapping!$M$2:$M$875,MATCH(W1690&amp;D1690,FlowMapping!$E$2:$E$875,0))</f>
        <v>e142b577-e934-4085-9a07-3983d4d92afb</v>
      </c>
      <c r="G1690" s="61" t="str">
        <f>INDEX(Activities!$B$2:$B$390,MATCH(H1690,Activities!$C$2:$C$390,0))</f>
        <v>Dental equipment and supplies manufacturing</v>
      </c>
      <c r="H1690" s="61">
        <v>339114</v>
      </c>
      <c r="I1690" s="61" t="s">
        <v>997</v>
      </c>
      <c r="J1690" s="62">
        <v>1.7322894787091846E-10</v>
      </c>
      <c r="K1690" s="61" t="s">
        <v>2093</v>
      </c>
      <c r="L1690" s="61"/>
      <c r="M1690" s="61"/>
      <c r="N1690" s="61"/>
      <c r="O1690" s="61"/>
      <c r="P1690" s="61"/>
      <c r="Q1690" s="74">
        <v>4.1265483800781633</v>
      </c>
      <c r="R1690" s="61">
        <v>1</v>
      </c>
      <c r="S1690" s="61">
        <v>1</v>
      </c>
      <c r="T1690" s="61">
        <v>1</v>
      </c>
      <c r="U1690" s="61">
        <v>5</v>
      </c>
      <c r="V1690" s="61">
        <v>2013</v>
      </c>
      <c r="W1690" s="61" t="s">
        <v>13</v>
      </c>
      <c r="X1690" s="61" t="s">
        <v>572</v>
      </c>
      <c r="Y1690" s="61"/>
      <c r="AC1690"/>
    </row>
    <row r="1691" spans="2:29" x14ac:dyDescent="0.2">
      <c r="B1691" s="61" t="str">
        <f>INDEX(FlowMapping!$G$2:$G$875,MATCH(W1691&amp;D1691,FlowMapping!$E$2:$E$875,0))</f>
        <v>1-Methyl-2-pyrrolidinone</v>
      </c>
      <c r="C1691" s="61">
        <f>INDEX(FlowMapping!$H$2:$H$875,MATCH(W1691&amp;D1691,FlowMapping!$E$2:$E$875,0))</f>
        <v>872504</v>
      </c>
      <c r="D1691" s="61" t="s">
        <v>1003</v>
      </c>
      <c r="E1691" s="61" t="str">
        <f>INDEX(FlowMapping!$J$2:$J$875,MATCH(W1691&amp;D1691,FlowMapping!$E$2:$E$875,0))</f>
        <v>unspecified</v>
      </c>
      <c r="F1691" s="61" t="str">
        <f>INDEX(FlowMapping!$M$2:$M$875,MATCH(W1691&amp;D1691,FlowMapping!$E$2:$E$875,0))</f>
        <v>00b8c5b8-8f45-445f-839c-2017fe3ad8b8</v>
      </c>
      <c r="G1691" s="61" t="str">
        <f>INDEX(Activities!$B$2:$B$390,MATCH(H1691,Activities!$C$2:$C$390,0))</f>
        <v>Ophthalmic goods manufacturing</v>
      </c>
      <c r="H1691" s="61">
        <v>339115</v>
      </c>
      <c r="I1691" s="61" t="s">
        <v>997</v>
      </c>
      <c r="J1691" s="62">
        <v>1.6138970280452073E-8</v>
      </c>
      <c r="K1691" s="61" t="s">
        <v>2093</v>
      </c>
      <c r="L1691" s="61"/>
      <c r="M1691" s="61"/>
      <c r="N1691" s="61"/>
      <c r="O1691" s="61"/>
      <c r="P1691" s="61"/>
      <c r="Q1691" s="74">
        <v>4.7294197670253508</v>
      </c>
      <c r="R1691" s="61">
        <v>1</v>
      </c>
      <c r="S1691" s="61">
        <v>1</v>
      </c>
      <c r="T1691" s="61">
        <v>1</v>
      </c>
      <c r="U1691" s="61">
        <v>5</v>
      </c>
      <c r="V1691" s="61">
        <v>2013</v>
      </c>
      <c r="W1691" s="61" t="s">
        <v>50</v>
      </c>
      <c r="X1691" s="61" t="s">
        <v>572</v>
      </c>
      <c r="Y1691" s="61"/>
      <c r="AC1691"/>
    </row>
    <row r="1692" spans="2:29" x14ac:dyDescent="0.2">
      <c r="B1692" s="61" t="str">
        <f>INDEX(FlowMapping!$G$2:$G$875,MATCH(W1692&amp;D1692,FlowMapping!$E$2:$E$875,0))</f>
        <v>t-butyl methyl ether</v>
      </c>
      <c r="C1692" s="61">
        <f>INDEX(FlowMapping!$H$2:$H$875,MATCH(W1692&amp;D1692,FlowMapping!$E$2:$E$875,0))</f>
        <v>1634044</v>
      </c>
      <c r="D1692" s="61" t="s">
        <v>1003</v>
      </c>
      <c r="E1692" s="61" t="str">
        <f>INDEX(FlowMapping!$J$2:$J$875,MATCH(W1692&amp;D1692,FlowMapping!$E$2:$E$875,0))</f>
        <v>unspecified</v>
      </c>
      <c r="F1692" s="61" t="str">
        <f>INDEX(FlowMapping!$M$2:$M$875,MATCH(W1692&amp;D1692,FlowMapping!$E$2:$E$875,0))</f>
        <v>beb69352-568e-4a33-b9d4-3b5bfafc85bd</v>
      </c>
      <c r="G1692" s="61" t="str">
        <f>INDEX(Activities!$B$2:$B$390,MATCH(H1692,Activities!$C$2:$C$390,0))</f>
        <v>Ophthalmic goods manufacturing</v>
      </c>
      <c r="H1692" s="61">
        <v>339115</v>
      </c>
      <c r="I1692" s="61" t="s">
        <v>997</v>
      </c>
      <c r="J1692" s="62">
        <v>4.7467559648388448E-8</v>
      </c>
      <c r="K1692" s="61" t="s">
        <v>2093</v>
      </c>
      <c r="L1692" s="61"/>
      <c r="M1692" s="61"/>
      <c r="N1692" s="61"/>
      <c r="O1692" s="61"/>
      <c r="P1692" s="61"/>
      <c r="Q1692" s="74">
        <v>4.1272406011595271</v>
      </c>
      <c r="R1692" s="61">
        <v>1</v>
      </c>
      <c r="S1692" s="61">
        <v>1</v>
      </c>
      <c r="T1692" s="61">
        <v>1</v>
      </c>
      <c r="U1692" s="61">
        <v>5</v>
      </c>
      <c r="V1692" s="61">
        <v>2013</v>
      </c>
      <c r="W1692" s="61" t="s">
        <v>219</v>
      </c>
      <c r="X1692" s="61" t="s">
        <v>572</v>
      </c>
      <c r="Y1692" s="61"/>
      <c r="AC1692"/>
    </row>
    <row r="1693" spans="2:29" x14ac:dyDescent="0.2">
      <c r="B1693" s="61" t="str">
        <f>INDEX(FlowMapping!$G$2:$G$875,MATCH(W1693&amp;D1693,FlowMapping!$E$2:$E$875,0))</f>
        <v>Ethane, 2-chloro-1,1,1,2-tetrafluoro-, HCFC-124</v>
      </c>
      <c r="C1693" s="61">
        <f>INDEX(FlowMapping!$H$2:$H$875,MATCH(W1693&amp;D1693,FlowMapping!$E$2:$E$875,0))</f>
        <v>2837890</v>
      </c>
      <c r="D1693" s="61" t="s">
        <v>1003</v>
      </c>
      <c r="E1693" s="61" t="str">
        <f>INDEX(FlowMapping!$J$2:$J$875,MATCH(W1693&amp;D1693,FlowMapping!$E$2:$E$875,0))</f>
        <v>unspecified</v>
      </c>
      <c r="F1693" s="61" t="str">
        <f>INDEX(FlowMapping!$M$2:$M$875,MATCH(W1693&amp;D1693,FlowMapping!$E$2:$E$875,0))</f>
        <v>60268f3d-468b-487e-acb1-24d7250cb6b3</v>
      </c>
      <c r="G1693" s="61" t="str">
        <f>INDEX(Activities!$B$2:$B$390,MATCH(H1693,Activities!$C$2:$C$390,0))</f>
        <v>Ophthalmic goods manufacturing</v>
      </c>
      <c r="H1693" s="61">
        <v>339115</v>
      </c>
      <c r="I1693" s="61" t="s">
        <v>997</v>
      </c>
      <c r="J1693" s="62">
        <v>8.7770682293846799E-7</v>
      </c>
      <c r="K1693" s="61" t="s">
        <v>2093</v>
      </c>
      <c r="L1693" s="61"/>
      <c r="M1693" s="61"/>
      <c r="N1693" s="61"/>
      <c r="O1693" s="61"/>
      <c r="P1693" s="61"/>
      <c r="Q1693" s="74">
        <v>3.8239774339219941</v>
      </c>
      <c r="R1693" s="61">
        <v>1</v>
      </c>
      <c r="S1693" s="61">
        <v>1</v>
      </c>
      <c r="T1693" s="61">
        <v>1</v>
      </c>
      <c r="U1693" s="61">
        <v>5</v>
      </c>
      <c r="V1693" s="61">
        <v>2013</v>
      </c>
      <c r="W1693" s="61" t="s">
        <v>330</v>
      </c>
      <c r="X1693" s="61" t="s">
        <v>572</v>
      </c>
      <c r="Y1693" s="61"/>
      <c r="AC1693"/>
    </row>
    <row r="1694" spans="2:29" x14ac:dyDescent="0.2">
      <c r="B1694" s="61" t="str">
        <f>INDEX(FlowMapping!$G$2:$G$875,MATCH(W1694&amp;D1694,FlowMapping!$E$2:$E$875,0))</f>
        <v>silver</v>
      </c>
      <c r="C1694" s="61">
        <f>INDEX(FlowMapping!$H$2:$H$875,MATCH(W1694&amp;D1694,FlowMapping!$E$2:$E$875,0))</f>
        <v>7440224</v>
      </c>
      <c r="D1694" s="61" t="s">
        <v>1003</v>
      </c>
      <c r="E1694" s="61" t="str">
        <f>INDEX(FlowMapping!$J$2:$J$875,MATCH(W1694&amp;D1694,FlowMapping!$E$2:$E$875,0))</f>
        <v>unspecified</v>
      </c>
      <c r="F1694" s="61" t="str">
        <f>INDEX(FlowMapping!$M$2:$M$875,MATCH(W1694&amp;D1694,FlowMapping!$E$2:$E$875,0))</f>
        <v>ebb88ef4-50ab-4e3b-9251-c5fcdf6b4768</v>
      </c>
      <c r="G1694" s="61" t="str">
        <f>INDEX(Activities!$B$2:$B$390,MATCH(H1694,Activities!$C$2:$C$390,0))</f>
        <v>Jewelry and silverware manufacturing</v>
      </c>
      <c r="H1694" s="61">
        <v>339910</v>
      </c>
      <c r="I1694" s="61" t="s">
        <v>997</v>
      </c>
      <c r="J1694" s="62">
        <v>2.7709224190592548E-10</v>
      </c>
      <c r="K1694" s="61" t="s">
        <v>2093</v>
      </c>
      <c r="L1694" s="61"/>
      <c r="M1694" s="61"/>
      <c r="N1694" s="61"/>
      <c r="O1694" s="61"/>
      <c r="P1694" s="61"/>
      <c r="Q1694" s="74">
        <v>4.3390902794426154</v>
      </c>
      <c r="R1694" s="61">
        <v>1</v>
      </c>
      <c r="S1694" s="61">
        <v>1</v>
      </c>
      <c r="T1694" s="61">
        <v>1</v>
      </c>
      <c r="U1694" s="61">
        <v>5</v>
      </c>
      <c r="V1694" s="61">
        <v>2013</v>
      </c>
      <c r="W1694" s="61" t="s">
        <v>156</v>
      </c>
      <c r="X1694" s="61" t="s">
        <v>572</v>
      </c>
      <c r="Y1694" s="61"/>
      <c r="AC1694"/>
    </row>
    <row r="1695" spans="2:29" x14ac:dyDescent="0.2">
      <c r="B1695" s="61" t="str">
        <f>INDEX(FlowMapping!$G$2:$G$875,MATCH(W1695&amp;D1695,FlowMapping!$E$2:$E$875,0))</f>
        <v>diisocyanates</v>
      </c>
      <c r="C1695" s="61" t="str">
        <f>INDEX(FlowMapping!$H$2:$H$875,MATCH(W1695&amp;D1695,FlowMapping!$E$2:$E$875,0))</f>
        <v/>
      </c>
      <c r="D1695" s="61" t="s">
        <v>1003</v>
      </c>
      <c r="E1695" s="61" t="str">
        <f>INDEX(FlowMapping!$J$2:$J$875,MATCH(W1695&amp;D1695,FlowMapping!$E$2:$E$875,0))</f>
        <v>unspecified</v>
      </c>
      <c r="F1695" s="61" t="str">
        <f>INDEX(FlowMapping!$M$2:$M$875,MATCH(W1695&amp;D1695,FlowMapping!$E$2:$E$875,0))</f>
        <v>63f3fff6-0459-49fd-808a-6fc86fd63f5c</v>
      </c>
      <c r="G1695" s="61" t="str">
        <f>INDEX(Activities!$B$2:$B$390,MATCH(H1695,Activities!$C$2:$C$390,0))</f>
        <v>Sporting and athletic goods manufacturing</v>
      </c>
      <c r="H1695" s="61">
        <v>339920</v>
      </c>
      <c r="I1695" s="61" t="s">
        <v>997</v>
      </c>
      <c r="J1695" s="62">
        <v>9.5740881237233722E-10</v>
      </c>
      <c r="K1695" s="61" t="s">
        <v>2093</v>
      </c>
      <c r="L1695" s="61"/>
      <c r="M1695" s="61"/>
      <c r="N1695" s="61"/>
      <c r="O1695" s="61"/>
      <c r="P1695" s="61"/>
      <c r="Q1695" s="74">
        <v>3.9778587426406746</v>
      </c>
      <c r="R1695" s="61">
        <v>1</v>
      </c>
      <c r="S1695" s="61">
        <v>1</v>
      </c>
      <c r="T1695" s="61">
        <v>1</v>
      </c>
      <c r="U1695" s="61">
        <v>5</v>
      </c>
      <c r="V1695" s="61">
        <v>2013</v>
      </c>
      <c r="W1695" s="61" t="s">
        <v>51</v>
      </c>
      <c r="X1695" s="61" t="s">
        <v>572</v>
      </c>
      <c r="Y1695" s="61"/>
      <c r="AC1695"/>
    </row>
    <row r="1696" spans="2:29" x14ac:dyDescent="0.2">
      <c r="B1696" s="61" t="str">
        <f>INDEX(FlowMapping!$G$2:$G$875,MATCH(W1696&amp;D1696,FlowMapping!$E$2:$E$875,0))</f>
        <v>chromium</v>
      </c>
      <c r="C1696" s="61">
        <f>INDEX(FlowMapping!$H$2:$H$875,MATCH(W1696&amp;D1696,FlowMapping!$E$2:$E$875,0))</f>
        <v>7440473</v>
      </c>
      <c r="D1696" s="61" t="s">
        <v>1003</v>
      </c>
      <c r="E1696" s="61" t="str">
        <f>INDEX(FlowMapping!$J$2:$J$875,MATCH(W1696&amp;D1696,FlowMapping!$E$2:$E$875,0))</f>
        <v>unspecified</v>
      </c>
      <c r="F1696" s="61" t="str">
        <f>INDEX(FlowMapping!$M$2:$M$875,MATCH(W1696&amp;D1696,FlowMapping!$E$2:$E$875,0))</f>
        <v>e142b577-e934-4085-9a07-3983d4d92afb</v>
      </c>
      <c r="G1696" s="61" t="str">
        <f>INDEX(Activities!$B$2:$B$390,MATCH(H1696,Activities!$C$2:$C$390,0))</f>
        <v>Sporting and athletic goods manufacturing</v>
      </c>
      <c r="H1696" s="61">
        <v>339920</v>
      </c>
      <c r="I1696" s="61" t="s">
        <v>997</v>
      </c>
      <c r="J1696" s="62">
        <v>2.0957105339947477E-9</v>
      </c>
      <c r="K1696" s="61" t="s">
        <v>2093</v>
      </c>
      <c r="L1696" s="61"/>
      <c r="M1696" s="61"/>
      <c r="N1696" s="61"/>
      <c r="O1696" s="61"/>
      <c r="P1696" s="61"/>
      <c r="Q1696" s="74">
        <v>4.1265483800781633</v>
      </c>
      <c r="R1696" s="61">
        <v>1</v>
      </c>
      <c r="S1696" s="61">
        <v>1</v>
      </c>
      <c r="T1696" s="61">
        <v>1</v>
      </c>
      <c r="U1696" s="61">
        <v>5</v>
      </c>
      <c r="V1696" s="61">
        <v>2013</v>
      </c>
      <c r="W1696" s="61" t="s">
        <v>13</v>
      </c>
      <c r="X1696" s="61" t="s">
        <v>572</v>
      </c>
      <c r="Y1696" s="61"/>
      <c r="AC1696"/>
    </row>
    <row r="1697" spans="2:29" x14ac:dyDescent="0.2">
      <c r="B1697" s="61" t="str">
        <f>INDEX(FlowMapping!$G$2:$G$875,MATCH(W1697&amp;D1697,FlowMapping!$E$2:$E$875,0))</f>
        <v>nitric acid</v>
      </c>
      <c r="C1697" s="61">
        <f>INDEX(FlowMapping!$H$2:$H$875,MATCH(W1697&amp;D1697,FlowMapping!$E$2:$E$875,0))</f>
        <v>7697372</v>
      </c>
      <c r="D1697" s="61" t="s">
        <v>1003</v>
      </c>
      <c r="E1697" s="61" t="str">
        <f>INDEX(FlowMapping!$J$2:$J$875,MATCH(W1697&amp;D1697,FlowMapping!$E$2:$E$875,0))</f>
        <v>unspecified</v>
      </c>
      <c r="F1697" s="61" t="str">
        <f>INDEX(FlowMapping!$M$2:$M$875,MATCH(W1697&amp;D1697,FlowMapping!$E$2:$E$875,0))</f>
        <v>dc084330-5108-4d9c-a7ed-eb3345507f13</v>
      </c>
      <c r="G1697" s="61" t="str">
        <f>INDEX(Activities!$B$2:$B$390,MATCH(H1697,Activities!$C$2:$C$390,0))</f>
        <v>Sporting and athletic goods manufacturing</v>
      </c>
      <c r="H1697" s="61">
        <v>339920</v>
      </c>
      <c r="I1697" s="61" t="s">
        <v>997</v>
      </c>
      <c r="J1697" s="62">
        <v>6.3665480011672023E-8</v>
      </c>
      <c r="K1697" s="61" t="s">
        <v>2093</v>
      </c>
      <c r="L1697" s="61"/>
      <c r="M1697" s="61"/>
      <c r="N1697" s="61"/>
      <c r="O1697" s="61"/>
      <c r="P1697" s="61"/>
      <c r="Q1697" s="74">
        <v>3.3313508718933869</v>
      </c>
      <c r="R1697" s="61">
        <v>1</v>
      </c>
      <c r="S1697" s="61">
        <v>1</v>
      </c>
      <c r="T1697" s="61">
        <v>1</v>
      </c>
      <c r="U1697" s="61">
        <v>5</v>
      </c>
      <c r="V1697" s="61">
        <v>2013</v>
      </c>
      <c r="W1697" s="61" t="s">
        <v>65</v>
      </c>
      <c r="X1697" s="61" t="s">
        <v>572</v>
      </c>
      <c r="Y1697" s="61"/>
      <c r="AC1697"/>
    </row>
    <row r="1698" spans="2:29" x14ac:dyDescent="0.2">
      <c r="B1698" s="61" t="str">
        <f>INDEX(FlowMapping!$G$2:$G$875,MATCH(W1698&amp;D1698,FlowMapping!$E$2:$E$875,0))</f>
        <v>copper</v>
      </c>
      <c r="C1698" s="61">
        <f>INDEX(FlowMapping!$H$2:$H$875,MATCH(W1698&amp;D1698,FlowMapping!$E$2:$E$875,0))</f>
        <v>7440508</v>
      </c>
      <c r="D1698" s="61" t="s">
        <v>1003</v>
      </c>
      <c r="E1698" s="61" t="str">
        <f>INDEX(FlowMapping!$J$2:$J$875,MATCH(W1698&amp;D1698,FlowMapping!$E$2:$E$875,0))</f>
        <v>unspecified</v>
      </c>
      <c r="F1698" s="61" t="str">
        <f>INDEX(FlowMapping!$M$2:$M$875,MATCH(W1698&amp;D1698,FlowMapping!$E$2:$E$875,0))</f>
        <v>ec8144d6-d123-43b1-9c17-a295422a0498</v>
      </c>
      <c r="G1698" s="61" t="str">
        <f>INDEX(Activities!$B$2:$B$390,MATCH(H1698,Activities!$C$2:$C$390,0))</f>
        <v>Sign manufacturing</v>
      </c>
      <c r="H1698" s="61">
        <v>339950</v>
      </c>
      <c r="I1698" s="61" t="s">
        <v>997</v>
      </c>
      <c r="J1698" s="62">
        <v>9.0656002508230119E-10</v>
      </c>
      <c r="K1698" s="61" t="s">
        <v>2093</v>
      </c>
      <c r="L1698" s="61"/>
      <c r="M1698" s="61"/>
      <c r="N1698" s="61"/>
      <c r="O1698" s="61"/>
      <c r="P1698" s="61"/>
      <c r="Q1698" s="74">
        <v>3.6565374211799746</v>
      </c>
      <c r="R1698" s="61">
        <v>1</v>
      </c>
      <c r="S1698" s="61">
        <v>1</v>
      </c>
      <c r="T1698" s="61">
        <v>1</v>
      </c>
      <c r="U1698" s="61">
        <v>5</v>
      </c>
      <c r="V1698" s="61">
        <v>2013</v>
      </c>
      <c r="W1698" s="61" t="s">
        <v>25</v>
      </c>
      <c r="X1698" s="61" t="s">
        <v>572</v>
      </c>
      <c r="Y1698" s="61"/>
      <c r="AC1698"/>
    </row>
    <row r="1699" spans="2:29" x14ac:dyDescent="0.2">
      <c r="B1699" s="61" t="str">
        <f>INDEX(FlowMapping!$G$2:$G$875,MATCH(W1699&amp;D1699,FlowMapping!$E$2:$E$875,0))</f>
        <v>Aluminum</v>
      </c>
      <c r="C1699" s="61">
        <f>INDEX(FlowMapping!$H$2:$H$875,MATCH(W1699&amp;D1699,FlowMapping!$E$2:$E$875,0))</f>
        <v>7429905</v>
      </c>
      <c r="D1699" s="61" t="s">
        <v>1003</v>
      </c>
      <c r="E1699" s="61" t="str">
        <f>INDEX(FlowMapping!$J$2:$J$875,MATCH(W1699&amp;D1699,FlowMapping!$E$2:$E$875,0))</f>
        <v>unspecified</v>
      </c>
      <c r="F1699" s="61" t="str">
        <f>INDEX(FlowMapping!$M$2:$M$875,MATCH(W1699&amp;D1699,FlowMapping!$E$2:$E$875,0))</f>
        <v>ff65658c-2d39-44a2-b23e-7ec3c644f064</v>
      </c>
      <c r="G1699" s="61" t="str">
        <f>INDEX(Activities!$B$2:$B$390,MATCH(H1699,Activities!$C$2:$C$390,0))</f>
        <v>All other miscellaneous manufacturing</v>
      </c>
      <c r="H1699" s="61">
        <v>339990</v>
      </c>
      <c r="I1699" s="61" t="s">
        <v>997</v>
      </c>
      <c r="J1699" s="62">
        <v>2.2170861990713259E-11</v>
      </c>
      <c r="K1699" s="61" t="s">
        <v>2093</v>
      </c>
      <c r="L1699" s="61"/>
      <c r="M1699" s="61"/>
      <c r="N1699" s="61"/>
      <c r="O1699" s="61"/>
      <c r="P1699" s="61"/>
      <c r="Q1699" s="74">
        <v>3.5763266055878251</v>
      </c>
      <c r="R1699" s="61">
        <v>1</v>
      </c>
      <c r="S1699" s="61">
        <v>1</v>
      </c>
      <c r="T1699" s="61">
        <v>1</v>
      </c>
      <c r="U1699" s="61">
        <v>5</v>
      </c>
      <c r="V1699" s="61">
        <v>2013</v>
      </c>
      <c r="W1699" s="61" t="s">
        <v>81</v>
      </c>
      <c r="X1699" s="61" t="s">
        <v>572</v>
      </c>
      <c r="Y1699" s="61"/>
      <c r="AC1699"/>
    </row>
    <row r="1700" spans="2:29" x14ac:dyDescent="0.2">
      <c r="B1700" s="61" t="str">
        <f>INDEX(FlowMapping!$G$2:$G$875,MATCH(W1700&amp;D1700,FlowMapping!$E$2:$E$875,0))</f>
        <v>Zinc</v>
      </c>
      <c r="C1700" s="61">
        <f>INDEX(FlowMapping!$H$2:$H$875,MATCH(W1700&amp;D1700,FlowMapping!$E$2:$E$875,0))</f>
        <v>1330207</v>
      </c>
      <c r="D1700" s="61" t="s">
        <v>1003</v>
      </c>
      <c r="E1700" s="61" t="str">
        <f>INDEX(FlowMapping!$J$2:$J$875,MATCH(W1700&amp;D1700,FlowMapping!$E$2:$E$875,0))</f>
        <v>unspecified</v>
      </c>
      <c r="F1700" s="61" t="str">
        <f>INDEX(FlowMapping!$M$2:$M$875,MATCH(W1700&amp;D1700,FlowMapping!$E$2:$E$875,0))</f>
        <v>5ce378a0-b48d-471c-977d-79681521efde</v>
      </c>
      <c r="G1700" s="61" t="str">
        <f>INDEX(Activities!$B$2:$B$390,MATCH(H1700,Activities!$C$2:$C$390,0))</f>
        <v>All other miscellaneous manufacturing</v>
      </c>
      <c r="H1700" s="61">
        <v>339990</v>
      </c>
      <c r="I1700" s="61" t="s">
        <v>997</v>
      </c>
      <c r="J1700" s="62">
        <v>2.2170861990713265E-10</v>
      </c>
      <c r="K1700" s="61" t="s">
        <v>2093</v>
      </c>
      <c r="L1700" s="61"/>
      <c r="M1700" s="61"/>
      <c r="N1700" s="61"/>
      <c r="O1700" s="61"/>
      <c r="P1700" s="61"/>
      <c r="Q1700" s="74">
        <v>4.7351148468070079</v>
      </c>
      <c r="R1700" s="61">
        <v>1</v>
      </c>
      <c r="S1700" s="61">
        <v>1</v>
      </c>
      <c r="T1700" s="61">
        <v>1</v>
      </c>
      <c r="U1700" s="61">
        <v>5</v>
      </c>
      <c r="V1700" s="61">
        <v>2013</v>
      </c>
      <c r="W1700" s="61" t="s">
        <v>80</v>
      </c>
      <c r="X1700" s="61" t="s">
        <v>572</v>
      </c>
      <c r="Y1700" s="61"/>
      <c r="AC1700"/>
    </row>
    <row r="1701" spans="2:29" x14ac:dyDescent="0.2">
      <c r="B1701" s="61" t="str">
        <f>INDEX(FlowMapping!$G$2:$G$875,MATCH(W1701&amp;D1701,FlowMapping!$E$2:$E$875,0))</f>
        <v>trifluralin</v>
      </c>
      <c r="C1701" s="61">
        <f>INDEX(FlowMapping!$H$2:$H$875,MATCH(W1701&amp;D1701,FlowMapping!$E$2:$E$875,0))</f>
        <v>1582098</v>
      </c>
      <c r="D1701" s="61" t="s">
        <v>1003</v>
      </c>
      <c r="E1701" s="61" t="str">
        <f>INDEX(FlowMapping!$J$2:$J$875,MATCH(W1701&amp;D1701,FlowMapping!$E$2:$E$875,0))</f>
        <v>unspecified</v>
      </c>
      <c r="F1701" s="61" t="str">
        <f>INDEX(FlowMapping!$M$2:$M$875,MATCH(W1701&amp;D1701,FlowMapping!$E$2:$E$875,0))</f>
        <v>d9a5b786-d06c-44af-a088-b070aa605d9b</v>
      </c>
      <c r="G1701" s="61" t="str">
        <f>INDEX(Activities!$B$2:$B$390,MATCH(H1701,Activities!$C$2:$C$390,0))</f>
        <v>All other miscellaneous manufacturing</v>
      </c>
      <c r="H1701" s="61">
        <v>339990</v>
      </c>
      <c r="I1701" s="61" t="s">
        <v>997</v>
      </c>
      <c r="J1701" s="62">
        <v>1.5836329993366615E-9</v>
      </c>
      <c r="K1701" s="61" t="s">
        <v>2093</v>
      </c>
      <c r="L1701" s="61"/>
      <c r="M1701" s="61"/>
      <c r="N1701" s="61"/>
      <c r="O1701" s="61"/>
      <c r="P1701" s="61"/>
      <c r="Q1701" s="74">
        <v>4.4922786383070337</v>
      </c>
      <c r="R1701" s="61">
        <v>1</v>
      </c>
      <c r="S1701" s="61">
        <v>1</v>
      </c>
      <c r="T1701" s="61">
        <v>1</v>
      </c>
      <c r="U1701" s="61">
        <v>5</v>
      </c>
      <c r="V1701" s="61">
        <v>2013</v>
      </c>
      <c r="W1701" s="61" t="s">
        <v>210</v>
      </c>
      <c r="X1701" s="61" t="s">
        <v>572</v>
      </c>
      <c r="Y1701" s="61"/>
      <c r="AC1701"/>
    </row>
    <row r="1702" spans="2:29" x14ac:dyDescent="0.2">
      <c r="B1702" s="61" t="str">
        <f>INDEX(FlowMapping!$G$2:$G$875,MATCH(W1702&amp;D1702,FlowMapping!$E$2:$E$875,0))</f>
        <v>Thiophanat-methyl</v>
      </c>
      <c r="C1702" s="61">
        <f>INDEX(FlowMapping!$H$2:$H$875,MATCH(W1702&amp;D1702,FlowMapping!$E$2:$E$875,0))</f>
        <v>23564058</v>
      </c>
      <c r="D1702" s="61" t="s">
        <v>1003</v>
      </c>
      <c r="E1702" s="61" t="str">
        <f>INDEX(FlowMapping!$J$2:$J$875,MATCH(W1702&amp;D1702,FlowMapping!$E$2:$E$875,0))</f>
        <v>unspecified</v>
      </c>
      <c r="F1702" s="61" t="str">
        <f>INDEX(FlowMapping!$M$2:$M$875,MATCH(W1702&amp;D1702,FlowMapping!$E$2:$E$875,0))</f>
        <v>1c86cc79-5c99-4002-ab36-43676492f820</v>
      </c>
      <c r="G1702" s="61" t="str">
        <f>INDEX(Activities!$B$2:$B$390,MATCH(H1702,Activities!$C$2:$C$390,0))</f>
        <v>All other miscellaneous manufacturing</v>
      </c>
      <c r="H1702" s="61">
        <v>339990</v>
      </c>
      <c r="I1702" s="61" t="s">
        <v>997</v>
      </c>
      <c r="J1702" s="62">
        <v>1.6786509792968613E-9</v>
      </c>
      <c r="K1702" s="61" t="s">
        <v>2093</v>
      </c>
      <c r="L1702" s="61"/>
      <c r="M1702" s="61"/>
      <c r="N1702" s="61"/>
      <c r="O1702" s="61"/>
      <c r="P1702" s="61"/>
      <c r="Q1702" s="74">
        <v>4.0392584514721914</v>
      </c>
      <c r="R1702" s="61">
        <v>1</v>
      </c>
      <c r="S1702" s="61">
        <v>1</v>
      </c>
      <c r="T1702" s="61">
        <v>1</v>
      </c>
      <c r="U1702" s="61">
        <v>5</v>
      </c>
      <c r="V1702" s="61">
        <v>2013</v>
      </c>
      <c r="W1702" s="61" t="s">
        <v>479</v>
      </c>
      <c r="X1702" s="61" t="s">
        <v>572</v>
      </c>
      <c r="Y1702" s="61"/>
      <c r="AC1702"/>
    </row>
    <row r="1703" spans="2:29" x14ac:dyDescent="0.2">
      <c r="B1703" s="61" t="str">
        <f>INDEX(FlowMapping!$G$2:$G$875,MATCH(W1703&amp;D1703,FlowMapping!$E$2:$E$875,0))</f>
        <v>diisocyanates</v>
      </c>
      <c r="C1703" s="61" t="str">
        <f>INDEX(FlowMapping!$H$2:$H$875,MATCH(W1703&amp;D1703,FlowMapping!$E$2:$E$875,0))</f>
        <v/>
      </c>
      <c r="D1703" s="61" t="s">
        <v>1003</v>
      </c>
      <c r="E1703" s="61" t="str">
        <f>INDEX(FlowMapping!$J$2:$J$875,MATCH(W1703&amp;D1703,FlowMapping!$E$2:$E$875,0))</f>
        <v>unspecified</v>
      </c>
      <c r="F1703" s="61" t="str">
        <f>INDEX(FlowMapping!$M$2:$M$875,MATCH(W1703&amp;D1703,FlowMapping!$E$2:$E$875,0))</f>
        <v>63f3fff6-0459-49fd-808a-6fc86fd63f5c</v>
      </c>
      <c r="G1703" s="61" t="str">
        <f>INDEX(Activities!$B$2:$B$390,MATCH(H1703,Activities!$C$2:$C$390,0))</f>
        <v>All other miscellaneous manufacturing</v>
      </c>
      <c r="H1703" s="61">
        <v>339990</v>
      </c>
      <c r="I1703" s="61" t="s">
        <v>997</v>
      </c>
      <c r="J1703" s="62">
        <v>2.4721703706148098E-9</v>
      </c>
      <c r="K1703" s="61" t="s">
        <v>2093</v>
      </c>
      <c r="L1703" s="61"/>
      <c r="M1703" s="61"/>
      <c r="N1703" s="61"/>
      <c r="O1703" s="61"/>
      <c r="P1703" s="61"/>
      <c r="Q1703" s="74">
        <v>3.9778587426406746</v>
      </c>
      <c r="R1703" s="61">
        <v>1</v>
      </c>
      <c r="S1703" s="61">
        <v>1</v>
      </c>
      <c r="T1703" s="61">
        <v>1</v>
      </c>
      <c r="U1703" s="61">
        <v>5</v>
      </c>
      <c r="V1703" s="61">
        <v>2013</v>
      </c>
      <c r="W1703" s="61" t="s">
        <v>51</v>
      </c>
      <c r="X1703" s="61" t="s">
        <v>572</v>
      </c>
      <c r="Y1703" s="61"/>
      <c r="AC1703"/>
    </row>
    <row r="1704" spans="2:29" x14ac:dyDescent="0.2">
      <c r="B1704" s="61" t="str">
        <f>INDEX(FlowMapping!$G$2:$G$875,MATCH(W1704&amp;D1704,FlowMapping!$E$2:$E$875,0))</f>
        <v>formic acid</v>
      </c>
      <c r="C1704" s="61">
        <f>INDEX(FlowMapping!$H$2:$H$875,MATCH(W1704&amp;D1704,FlowMapping!$E$2:$E$875,0))</f>
        <v>64186</v>
      </c>
      <c r="D1704" s="61" t="s">
        <v>1003</v>
      </c>
      <c r="E1704" s="61" t="str">
        <f>INDEX(FlowMapping!$J$2:$J$875,MATCH(W1704&amp;D1704,FlowMapping!$E$2:$E$875,0))</f>
        <v>unspecified</v>
      </c>
      <c r="F1704" s="61" t="str">
        <f>INDEX(FlowMapping!$M$2:$M$875,MATCH(W1704&amp;D1704,FlowMapping!$E$2:$E$875,0))</f>
        <v>27804c78-5eee-47f9-9a91-1f6126ccfe45</v>
      </c>
      <c r="G1704" s="61" t="str">
        <f>INDEX(Activities!$B$2:$B$390,MATCH(H1704,Activities!$C$2:$C$390,0))</f>
        <v>All other miscellaneous manufacturing</v>
      </c>
      <c r="H1704" s="61">
        <v>339990</v>
      </c>
      <c r="I1704" s="61" t="s">
        <v>997</v>
      </c>
      <c r="J1704" s="62">
        <v>3.8007191984079878E-9</v>
      </c>
      <c r="K1704" s="61" t="s">
        <v>2093</v>
      </c>
      <c r="L1704" s="61"/>
      <c r="M1704" s="61"/>
      <c r="N1704" s="61"/>
      <c r="O1704" s="61"/>
      <c r="P1704" s="61"/>
      <c r="Q1704" s="74">
        <v>3.1892845066828865</v>
      </c>
      <c r="R1704" s="61">
        <v>1</v>
      </c>
      <c r="S1704" s="61">
        <v>1</v>
      </c>
      <c r="T1704" s="61">
        <v>1</v>
      </c>
      <c r="U1704" s="61">
        <v>5</v>
      </c>
      <c r="V1704" s="61">
        <v>2013</v>
      </c>
      <c r="W1704" s="61" t="s">
        <v>22</v>
      </c>
      <c r="X1704" s="61" t="s">
        <v>572</v>
      </c>
      <c r="Y1704" s="61"/>
      <c r="AC1704"/>
    </row>
    <row r="1705" spans="2:29" x14ac:dyDescent="0.2">
      <c r="B1705" s="61" t="str">
        <f>INDEX(FlowMapping!$G$2:$G$875,MATCH(W1705&amp;D1705,FlowMapping!$E$2:$E$875,0))</f>
        <v>BENEFIN</v>
      </c>
      <c r="C1705" s="61">
        <f>INDEX(FlowMapping!$H$2:$H$875,MATCH(W1705&amp;D1705,FlowMapping!$E$2:$E$875,0))</f>
        <v>1861401</v>
      </c>
      <c r="D1705" s="61" t="s">
        <v>1003</v>
      </c>
      <c r="E1705" s="61" t="str">
        <f>INDEX(FlowMapping!$J$2:$J$875,MATCH(W1705&amp;D1705,FlowMapping!$E$2:$E$875,0))</f>
        <v>unspecified</v>
      </c>
      <c r="F1705" s="61" t="str">
        <f>INDEX(FlowMapping!$M$2:$M$875,MATCH(W1705&amp;D1705,FlowMapping!$E$2:$E$875,0))</f>
        <v>8e6ad610-72bb-3fd3-ae1e-d2bd89b29d5c</v>
      </c>
      <c r="G1705" s="61" t="str">
        <f>INDEX(Activities!$B$2:$B$390,MATCH(H1705,Activities!$C$2:$C$390,0))</f>
        <v>All other miscellaneous manufacturing</v>
      </c>
      <c r="H1705" s="61">
        <v>339990</v>
      </c>
      <c r="I1705" s="61" t="s">
        <v>997</v>
      </c>
      <c r="J1705" s="62">
        <v>3.9590824983416542E-9</v>
      </c>
      <c r="K1705" s="61" t="s">
        <v>2093</v>
      </c>
      <c r="L1705" s="61"/>
      <c r="M1705" s="61"/>
      <c r="N1705" s="61"/>
      <c r="O1705" s="61"/>
      <c r="P1705" s="61"/>
      <c r="Q1705" s="74">
        <v>5</v>
      </c>
      <c r="R1705" s="61">
        <v>1</v>
      </c>
      <c r="S1705" s="61">
        <v>1</v>
      </c>
      <c r="T1705" s="61">
        <v>1</v>
      </c>
      <c r="U1705" s="61">
        <v>5</v>
      </c>
      <c r="V1705" s="61">
        <v>2013</v>
      </c>
      <c r="W1705" s="61" t="s">
        <v>510</v>
      </c>
      <c r="X1705" s="61" t="s">
        <v>572</v>
      </c>
      <c r="Y1705" s="61"/>
      <c r="AC1705"/>
    </row>
    <row r="1706" spans="2:29" x14ac:dyDescent="0.2">
      <c r="B1706" s="61" t="str">
        <f>INDEX(FlowMapping!$G$2:$G$875,MATCH(W1706&amp;D1706,FlowMapping!$E$2:$E$875,0))</f>
        <v>Carbaryl</v>
      </c>
      <c r="C1706" s="61">
        <f>INDEX(FlowMapping!$H$2:$H$875,MATCH(W1706&amp;D1706,FlowMapping!$E$2:$E$875,0))</f>
        <v>63252</v>
      </c>
      <c r="D1706" s="61" t="s">
        <v>1003</v>
      </c>
      <c r="E1706" s="61" t="str">
        <f>INDEX(FlowMapping!$J$2:$J$875,MATCH(W1706&amp;D1706,FlowMapping!$E$2:$E$875,0))</f>
        <v>unspecified</v>
      </c>
      <c r="F1706" s="61" t="str">
        <f>INDEX(FlowMapping!$M$2:$M$875,MATCH(W1706&amp;D1706,FlowMapping!$E$2:$E$875,0))</f>
        <v>8b46f1f9-9870-441b-b460-bbbd4037b7a3</v>
      </c>
      <c r="G1706" s="61" t="str">
        <f>INDEX(Activities!$B$2:$B$390,MATCH(H1706,Activities!$C$2:$C$390,0))</f>
        <v>All other miscellaneous manufacturing</v>
      </c>
      <c r="H1706" s="61">
        <v>339990</v>
      </c>
      <c r="I1706" s="61" t="s">
        <v>997</v>
      </c>
      <c r="J1706" s="62">
        <v>3.9590824983416542E-9</v>
      </c>
      <c r="K1706" s="61" t="s">
        <v>2093</v>
      </c>
      <c r="L1706" s="61"/>
      <c r="M1706" s="61"/>
      <c r="N1706" s="61"/>
      <c r="O1706" s="61"/>
      <c r="P1706" s="61"/>
      <c r="Q1706" s="74">
        <v>4.8040066850433005</v>
      </c>
      <c r="R1706" s="61">
        <v>1</v>
      </c>
      <c r="S1706" s="61">
        <v>1</v>
      </c>
      <c r="T1706" s="61">
        <v>1</v>
      </c>
      <c r="U1706" s="61">
        <v>5</v>
      </c>
      <c r="V1706" s="61">
        <v>2013</v>
      </c>
      <c r="W1706" s="61" t="s">
        <v>307</v>
      </c>
      <c r="X1706" s="61" t="s">
        <v>572</v>
      </c>
      <c r="Y1706" s="61"/>
      <c r="AC1706"/>
    </row>
    <row r="1707" spans="2:29" x14ac:dyDescent="0.2">
      <c r="B1707" s="61" t="str">
        <f>INDEX(FlowMapping!$G$2:$G$875,MATCH(W1707&amp;D1707,FlowMapping!$E$2:$E$875,0))</f>
        <v>oxadiazon</v>
      </c>
      <c r="C1707" s="61">
        <f>INDEX(FlowMapping!$H$2:$H$875,MATCH(W1707&amp;D1707,FlowMapping!$E$2:$E$875,0))</f>
        <v>19666309</v>
      </c>
      <c r="D1707" s="61" t="s">
        <v>1003</v>
      </c>
      <c r="E1707" s="61" t="str">
        <f>INDEX(FlowMapping!$J$2:$J$875,MATCH(W1707&amp;D1707,FlowMapping!$E$2:$E$875,0))</f>
        <v>unspecified</v>
      </c>
      <c r="F1707" s="61" t="str">
        <f>INDEX(FlowMapping!$M$2:$M$875,MATCH(W1707&amp;D1707,FlowMapping!$E$2:$E$875,0))</f>
        <v>0e625346-3a2a-41a3-9861-b1342017015d</v>
      </c>
      <c r="G1707" s="61" t="str">
        <f>INDEX(Activities!$B$2:$B$390,MATCH(H1707,Activities!$C$2:$C$390,0))</f>
        <v>All other miscellaneous manufacturing</v>
      </c>
      <c r="H1707" s="61">
        <v>339990</v>
      </c>
      <c r="I1707" s="61" t="s">
        <v>997</v>
      </c>
      <c r="J1707" s="62">
        <v>3.9590824983416542E-9</v>
      </c>
      <c r="K1707" s="61" t="s">
        <v>2093</v>
      </c>
      <c r="L1707" s="61"/>
      <c r="M1707" s="61"/>
      <c r="N1707" s="61"/>
      <c r="O1707" s="61"/>
      <c r="P1707" s="61"/>
      <c r="Q1707" s="74">
        <v>2.9624060150375939</v>
      </c>
      <c r="R1707" s="61">
        <v>1</v>
      </c>
      <c r="S1707" s="61">
        <v>1</v>
      </c>
      <c r="T1707" s="61">
        <v>1</v>
      </c>
      <c r="U1707" s="61">
        <v>5</v>
      </c>
      <c r="V1707" s="61">
        <v>2013</v>
      </c>
      <c r="W1707" s="61" t="s">
        <v>438</v>
      </c>
      <c r="X1707" s="61" t="s">
        <v>572</v>
      </c>
      <c r="Y1707" s="61"/>
      <c r="AC1707"/>
    </row>
    <row r="1708" spans="2:29" x14ac:dyDescent="0.2">
      <c r="B1708" s="61" t="str">
        <f>INDEX(FlowMapping!$G$2:$G$875,MATCH(W1708&amp;D1708,FlowMapping!$E$2:$E$875,0))</f>
        <v>Pendimethalin</v>
      </c>
      <c r="C1708" s="61">
        <f>INDEX(FlowMapping!$H$2:$H$875,MATCH(W1708&amp;D1708,FlowMapping!$E$2:$E$875,0))</f>
        <v>40487421</v>
      </c>
      <c r="D1708" s="61" t="s">
        <v>1003</v>
      </c>
      <c r="E1708" s="61" t="str">
        <f>INDEX(FlowMapping!$J$2:$J$875,MATCH(W1708&amp;D1708,FlowMapping!$E$2:$E$875,0))</f>
        <v>unspecified</v>
      </c>
      <c r="F1708" s="61" t="str">
        <f>INDEX(FlowMapping!$M$2:$M$875,MATCH(W1708&amp;D1708,FlowMapping!$E$2:$E$875,0))</f>
        <v>4a669660-9e79-41af-bd2c-2e5c28ddd866</v>
      </c>
      <c r="G1708" s="61" t="str">
        <f>INDEX(Activities!$B$2:$B$390,MATCH(H1708,Activities!$C$2:$C$390,0))</f>
        <v>All other miscellaneous manufacturing</v>
      </c>
      <c r="H1708" s="61">
        <v>339990</v>
      </c>
      <c r="I1708" s="61" t="s">
        <v>997</v>
      </c>
      <c r="J1708" s="62">
        <v>5.368515867751283E-9</v>
      </c>
      <c r="K1708" s="61" t="s">
        <v>2093</v>
      </c>
      <c r="L1708" s="61"/>
      <c r="M1708" s="61"/>
      <c r="N1708" s="61"/>
      <c r="O1708" s="61"/>
      <c r="P1708" s="61"/>
      <c r="Q1708" s="74">
        <v>4.9090602645919912</v>
      </c>
      <c r="R1708" s="61">
        <v>1</v>
      </c>
      <c r="S1708" s="61">
        <v>1</v>
      </c>
      <c r="T1708" s="61">
        <v>1</v>
      </c>
      <c r="U1708" s="61">
        <v>5</v>
      </c>
      <c r="V1708" s="61">
        <v>2013</v>
      </c>
      <c r="W1708" s="61" t="s">
        <v>268</v>
      </c>
      <c r="X1708" s="61" t="s">
        <v>572</v>
      </c>
      <c r="Y1708" s="61"/>
      <c r="AC1708"/>
    </row>
    <row r="1709" spans="2:29" x14ac:dyDescent="0.2">
      <c r="B1709" s="61" t="str">
        <f>INDEX(FlowMapping!$G$2:$G$875,MATCH(W1709&amp;D1709,FlowMapping!$E$2:$E$875,0))</f>
        <v>nitric acid</v>
      </c>
      <c r="C1709" s="61">
        <f>INDEX(FlowMapping!$H$2:$H$875,MATCH(W1709&amp;D1709,FlowMapping!$E$2:$E$875,0))</f>
        <v>7697372</v>
      </c>
      <c r="D1709" s="61" t="s">
        <v>1003</v>
      </c>
      <c r="E1709" s="61" t="str">
        <f>INDEX(FlowMapping!$J$2:$J$875,MATCH(W1709&amp;D1709,FlowMapping!$E$2:$E$875,0))</f>
        <v>unspecified</v>
      </c>
      <c r="F1709" s="61" t="str">
        <f>INDEX(FlowMapping!$M$2:$M$875,MATCH(W1709&amp;D1709,FlowMapping!$E$2:$E$875,0))</f>
        <v>dc084330-5108-4d9c-a7ed-eb3345507f13</v>
      </c>
      <c r="G1709" s="61" t="str">
        <f>INDEX(Activities!$B$2:$B$390,MATCH(H1709,Activities!$C$2:$C$390,0))</f>
        <v>All other miscellaneous manufacturing</v>
      </c>
      <c r="H1709" s="61">
        <v>339990</v>
      </c>
      <c r="I1709" s="61" t="s">
        <v>997</v>
      </c>
      <c r="J1709" s="62">
        <v>7.0820067730335504E-9</v>
      </c>
      <c r="K1709" s="61" t="s">
        <v>2093</v>
      </c>
      <c r="L1709" s="61"/>
      <c r="M1709" s="61"/>
      <c r="N1709" s="61"/>
      <c r="O1709" s="61"/>
      <c r="P1709" s="61"/>
      <c r="Q1709" s="74">
        <v>3.3313508718933869</v>
      </c>
      <c r="R1709" s="61">
        <v>1</v>
      </c>
      <c r="S1709" s="61">
        <v>1</v>
      </c>
      <c r="T1709" s="61">
        <v>1</v>
      </c>
      <c r="U1709" s="61">
        <v>5</v>
      </c>
      <c r="V1709" s="61">
        <v>2013</v>
      </c>
      <c r="W1709" s="61" t="s">
        <v>65</v>
      </c>
      <c r="X1709" s="61" t="s">
        <v>572</v>
      </c>
      <c r="Y1709" s="61"/>
      <c r="AC1709"/>
    </row>
    <row r="1710" spans="2:29" x14ac:dyDescent="0.2">
      <c r="B1710" s="61" t="str">
        <f>INDEX(FlowMapping!$G$2:$G$875,MATCH(W1710&amp;D1710,FlowMapping!$E$2:$E$875,0))</f>
        <v>1-Methyl-2-pyrrolidinone</v>
      </c>
      <c r="C1710" s="61">
        <f>INDEX(FlowMapping!$H$2:$H$875,MATCH(W1710&amp;D1710,FlowMapping!$E$2:$E$875,0))</f>
        <v>872504</v>
      </c>
      <c r="D1710" s="61" t="s">
        <v>1003</v>
      </c>
      <c r="E1710" s="61" t="str">
        <f>INDEX(FlowMapping!$J$2:$J$875,MATCH(W1710&amp;D1710,FlowMapping!$E$2:$E$875,0))</f>
        <v>unspecified</v>
      </c>
      <c r="F1710" s="61" t="str">
        <f>INDEX(FlowMapping!$M$2:$M$875,MATCH(W1710&amp;D1710,FlowMapping!$E$2:$E$875,0))</f>
        <v>00b8c5b8-8f45-445f-839c-2017fe3ad8b8</v>
      </c>
      <c r="G1710" s="61" t="str">
        <f>INDEX(Activities!$B$2:$B$390,MATCH(H1710,Activities!$C$2:$C$390,0))</f>
        <v>All other miscellaneous manufacturing</v>
      </c>
      <c r="H1710" s="61">
        <v>339990</v>
      </c>
      <c r="I1710" s="61" t="s">
        <v>997</v>
      </c>
      <c r="J1710" s="62">
        <v>1.3223335544461126E-8</v>
      </c>
      <c r="K1710" s="61" t="s">
        <v>2093</v>
      </c>
      <c r="L1710" s="61"/>
      <c r="M1710" s="61"/>
      <c r="N1710" s="61"/>
      <c r="O1710" s="61"/>
      <c r="P1710" s="61"/>
      <c r="Q1710" s="74">
        <v>4.7294197670253508</v>
      </c>
      <c r="R1710" s="61">
        <v>1</v>
      </c>
      <c r="S1710" s="61">
        <v>1</v>
      </c>
      <c r="T1710" s="61">
        <v>1</v>
      </c>
      <c r="U1710" s="61">
        <v>5</v>
      </c>
      <c r="V1710" s="61">
        <v>2013</v>
      </c>
      <c r="W1710" s="61" t="s">
        <v>50</v>
      </c>
      <c r="X1710" s="61" t="s">
        <v>572</v>
      </c>
      <c r="Y1710" s="61"/>
      <c r="AC1710"/>
    </row>
    <row r="1711" spans="2:29" x14ac:dyDescent="0.2">
      <c r="B1711" s="61" t="str">
        <f>INDEX(FlowMapping!$G$2:$G$875,MATCH(W1711&amp;D1711,FlowMapping!$E$2:$E$875,0))</f>
        <v>chromium</v>
      </c>
      <c r="C1711" s="61">
        <f>INDEX(FlowMapping!$H$2:$H$875,MATCH(W1711&amp;D1711,FlowMapping!$E$2:$E$875,0))</f>
        <v>7440473</v>
      </c>
      <c r="D1711" s="61" t="s">
        <v>1003</v>
      </c>
      <c r="E1711" s="61" t="str">
        <f>INDEX(FlowMapping!$J$2:$J$875,MATCH(W1711&amp;D1711,FlowMapping!$E$2:$E$875,0))</f>
        <v>unspecified</v>
      </c>
      <c r="F1711" s="61" t="str">
        <f>INDEX(FlowMapping!$M$2:$M$875,MATCH(W1711&amp;D1711,FlowMapping!$E$2:$E$875,0))</f>
        <v>e142b577-e934-4085-9a07-3983d4d92afb</v>
      </c>
      <c r="G1711" s="61" t="str">
        <f>INDEX(Activities!$B$2:$B$390,MATCH(H1711,Activities!$C$2:$C$390,0))</f>
        <v>All other miscellaneous manufacturing</v>
      </c>
      <c r="H1711" s="61">
        <v>339990</v>
      </c>
      <c r="I1711" s="61" t="s">
        <v>997</v>
      </c>
      <c r="J1711" s="62">
        <v>2.1650844422721083E-8</v>
      </c>
      <c r="K1711" s="61" t="s">
        <v>2093</v>
      </c>
      <c r="L1711" s="61"/>
      <c r="M1711" s="61"/>
      <c r="N1711" s="61"/>
      <c r="O1711" s="61"/>
      <c r="P1711" s="61"/>
      <c r="Q1711" s="74">
        <v>4.1265483800781633</v>
      </c>
      <c r="R1711" s="61">
        <v>1</v>
      </c>
      <c r="S1711" s="61">
        <v>1</v>
      </c>
      <c r="T1711" s="61">
        <v>1</v>
      </c>
      <c r="U1711" s="61">
        <v>5</v>
      </c>
      <c r="V1711" s="61">
        <v>2013</v>
      </c>
      <c r="W1711" s="61" t="s">
        <v>13</v>
      </c>
      <c r="X1711" s="61" t="s">
        <v>572</v>
      </c>
      <c r="Y1711" s="61"/>
      <c r="AC1711"/>
    </row>
    <row r="1712" spans="2:29" x14ac:dyDescent="0.2">
      <c r="B1712" s="61" t="str">
        <f>INDEX(FlowMapping!$G$2:$G$875,MATCH(W1712&amp;D1712,FlowMapping!$E$2:$E$875,0))</f>
        <v>copper</v>
      </c>
      <c r="C1712" s="61">
        <f>INDEX(FlowMapping!$H$2:$H$875,MATCH(W1712&amp;D1712,FlowMapping!$E$2:$E$875,0))</f>
        <v>7440508</v>
      </c>
      <c r="D1712" s="61" t="s">
        <v>1003</v>
      </c>
      <c r="E1712" s="61" t="str">
        <f>INDEX(FlowMapping!$J$2:$J$875,MATCH(W1712&amp;D1712,FlowMapping!$E$2:$E$875,0))</f>
        <v>unspecified</v>
      </c>
      <c r="F1712" s="61" t="str">
        <f>INDEX(FlowMapping!$M$2:$M$875,MATCH(W1712&amp;D1712,FlowMapping!$E$2:$E$875,0))</f>
        <v>ec8144d6-d123-43b1-9c17-a295422a0498</v>
      </c>
      <c r="G1712" s="61" t="str">
        <f>INDEX(Activities!$B$2:$B$390,MATCH(H1712,Activities!$C$2:$C$390,0))</f>
        <v>All other miscellaneous manufacturing</v>
      </c>
      <c r="H1712" s="61">
        <v>339990</v>
      </c>
      <c r="I1712" s="61" t="s">
        <v>997</v>
      </c>
      <c r="J1712" s="62">
        <v>5.1594921481688378E-8</v>
      </c>
      <c r="K1712" s="61" t="s">
        <v>2093</v>
      </c>
      <c r="L1712" s="61"/>
      <c r="M1712" s="61"/>
      <c r="N1712" s="61"/>
      <c r="O1712" s="61"/>
      <c r="P1712" s="61"/>
      <c r="Q1712" s="74">
        <v>3.6565374211799746</v>
      </c>
      <c r="R1712" s="61">
        <v>1</v>
      </c>
      <c r="S1712" s="61">
        <v>1</v>
      </c>
      <c r="T1712" s="61">
        <v>1</v>
      </c>
      <c r="U1712" s="61">
        <v>5</v>
      </c>
      <c r="V1712" s="61">
        <v>2013</v>
      </c>
      <c r="W1712" s="61" t="s">
        <v>25</v>
      </c>
      <c r="X1712" s="61" t="s">
        <v>572</v>
      </c>
      <c r="Y1712" s="61"/>
      <c r="AC1712"/>
    </row>
    <row r="1713" spans="2:29" x14ac:dyDescent="0.2">
      <c r="B1713" s="61" t="str">
        <f>INDEX(FlowMapping!$G$2:$G$875,MATCH(W1713&amp;D1713,FlowMapping!$E$2:$E$875,0))</f>
        <v>ethylbenzene</v>
      </c>
      <c r="C1713" s="61">
        <f>INDEX(FlowMapping!$H$2:$H$875,MATCH(W1713&amp;D1713,FlowMapping!$E$2:$E$875,0))</f>
        <v>100414</v>
      </c>
      <c r="D1713" s="61" t="s">
        <v>1003</v>
      </c>
      <c r="E1713" s="61" t="str">
        <f>INDEX(FlowMapping!$J$2:$J$875,MATCH(W1713&amp;D1713,FlowMapping!$E$2:$E$875,0))</f>
        <v>unspecified</v>
      </c>
      <c r="F1713" s="61" t="str">
        <f>INDEX(FlowMapping!$M$2:$M$875,MATCH(W1713&amp;D1713,FlowMapping!$E$2:$E$875,0))</f>
        <v>787591de-0e9e-3f81-a1e5-2df2949f146c</v>
      </c>
      <c r="G1713" s="61" t="str">
        <f>INDEX(Activities!$B$2:$B$390,MATCH(H1713,Activities!$C$2:$C$390,0))</f>
        <v>All other miscellaneous manufacturing</v>
      </c>
      <c r="H1713" s="61">
        <v>339990</v>
      </c>
      <c r="I1713" s="61" t="s">
        <v>997</v>
      </c>
      <c r="J1713" s="62">
        <v>2.7891862891456896E-7</v>
      </c>
      <c r="K1713" s="61" t="s">
        <v>2093</v>
      </c>
      <c r="L1713" s="61"/>
      <c r="M1713" s="61"/>
      <c r="N1713" s="61"/>
      <c r="O1713" s="61"/>
      <c r="P1713" s="61"/>
      <c r="Q1713" s="74">
        <v>4.1756139744527641</v>
      </c>
      <c r="R1713" s="61">
        <v>1</v>
      </c>
      <c r="S1713" s="61">
        <v>1</v>
      </c>
      <c r="T1713" s="61">
        <v>1</v>
      </c>
      <c r="U1713" s="61">
        <v>5</v>
      </c>
      <c r="V1713" s="61">
        <v>2013</v>
      </c>
      <c r="W1713" s="61" t="s">
        <v>6</v>
      </c>
      <c r="X1713" s="61" t="s">
        <v>572</v>
      </c>
      <c r="Y1713" s="61"/>
      <c r="AC1713"/>
    </row>
    <row r="1714" spans="2:29" x14ac:dyDescent="0.2">
      <c r="B1714" s="61" t="str">
        <f>INDEX(FlowMapping!$G$2:$G$875,MATCH(W1714&amp;D1714,FlowMapping!$E$2:$E$875,0))</f>
        <v>butanol</v>
      </c>
      <c r="C1714" s="61">
        <f>INDEX(FlowMapping!$H$2:$H$875,MATCH(W1714&amp;D1714,FlowMapping!$E$2:$E$875,0))</f>
        <v>71363</v>
      </c>
      <c r="D1714" s="61" t="s">
        <v>1003</v>
      </c>
      <c r="E1714" s="61" t="str">
        <f>INDEX(FlowMapping!$J$2:$J$875,MATCH(W1714&amp;D1714,FlowMapping!$E$2:$E$875,0))</f>
        <v>unspecified</v>
      </c>
      <c r="F1714" s="61" t="str">
        <f>INDEX(FlowMapping!$M$2:$M$875,MATCH(W1714&amp;D1714,FlowMapping!$E$2:$E$875,0))</f>
        <v>b9a9b2ad-5db3-47aa-81de-3a48ae9ad4ec</v>
      </c>
      <c r="G1714" s="61" t="str">
        <f>INDEX(Activities!$B$2:$B$390,MATCH(H1714,Activities!$C$2:$C$390,0))</f>
        <v>All other miscellaneous manufacturing</v>
      </c>
      <c r="H1714" s="61">
        <v>339990</v>
      </c>
      <c r="I1714" s="61" t="s">
        <v>997</v>
      </c>
      <c r="J1714" s="62">
        <v>6.0895471396152645E-7</v>
      </c>
      <c r="K1714" s="61" t="s">
        <v>2093</v>
      </c>
      <c r="L1714" s="61"/>
      <c r="M1714" s="61"/>
      <c r="N1714" s="61"/>
      <c r="O1714" s="61"/>
      <c r="P1714" s="61"/>
      <c r="Q1714" s="74">
        <v>4.8089377343200388</v>
      </c>
      <c r="R1714" s="61">
        <v>1</v>
      </c>
      <c r="S1714" s="61">
        <v>1</v>
      </c>
      <c r="T1714" s="61">
        <v>1</v>
      </c>
      <c r="U1714" s="61">
        <v>5</v>
      </c>
      <c r="V1714" s="61">
        <v>2013</v>
      </c>
      <c r="W1714" s="61" t="s">
        <v>23</v>
      </c>
      <c r="X1714" s="61" t="s">
        <v>572</v>
      </c>
      <c r="Y1714" s="61"/>
      <c r="AC1714"/>
    </row>
    <row r="1715" spans="2:29" x14ac:dyDescent="0.2">
      <c r="B1715" s="61" t="str">
        <f>INDEX(FlowMapping!$G$2:$G$875,MATCH(W1715&amp;D1715,FlowMapping!$E$2:$E$875,0))</f>
        <v>TERT-BUTYL ALCOHOL</v>
      </c>
      <c r="C1715" s="61">
        <f>INDEX(FlowMapping!$H$2:$H$875,MATCH(W1715&amp;D1715,FlowMapping!$E$2:$E$875,0))</f>
        <v>75650</v>
      </c>
      <c r="D1715" s="61" t="s">
        <v>1003</v>
      </c>
      <c r="E1715" s="61" t="str">
        <f>INDEX(FlowMapping!$J$2:$J$875,MATCH(W1715&amp;D1715,FlowMapping!$E$2:$E$875,0))</f>
        <v>unspecified</v>
      </c>
      <c r="F1715" s="61" t="str">
        <f>INDEX(FlowMapping!$M$2:$M$875,MATCH(W1715&amp;D1715,FlowMapping!$E$2:$E$875,0))</f>
        <v>b84ebfec-fd10-4fc7-bd83-e6d7c94250c7</v>
      </c>
      <c r="G1715" s="61" t="str">
        <f>INDEX(Activities!$B$2:$B$390,MATCH(H1715,Activities!$C$2:$C$390,0))</f>
        <v>All other miscellaneous manufacturing</v>
      </c>
      <c r="H1715" s="61">
        <v>339990</v>
      </c>
      <c r="I1715" s="61" t="s">
        <v>997</v>
      </c>
      <c r="J1715" s="62">
        <v>6.7498983458436609E-7</v>
      </c>
      <c r="K1715" s="61" t="s">
        <v>2093</v>
      </c>
      <c r="L1715" s="61"/>
      <c r="M1715" s="61"/>
      <c r="N1715" s="61"/>
      <c r="O1715" s="61"/>
      <c r="P1715" s="61"/>
      <c r="Q1715" s="74">
        <v>3.6998442434509373</v>
      </c>
      <c r="R1715" s="61">
        <v>1</v>
      </c>
      <c r="S1715" s="61">
        <v>1</v>
      </c>
      <c r="T1715" s="61">
        <v>1</v>
      </c>
      <c r="U1715" s="61">
        <v>5</v>
      </c>
      <c r="V1715" s="61">
        <v>2013</v>
      </c>
      <c r="W1715" s="61" t="s">
        <v>83</v>
      </c>
      <c r="X1715" s="61" t="s">
        <v>572</v>
      </c>
      <c r="Y1715" s="61"/>
      <c r="AC1715"/>
    </row>
    <row r="1716" spans="2:29" x14ac:dyDescent="0.2">
      <c r="B1716" s="61" t="str">
        <f>INDEX(FlowMapping!$G$2:$G$875,MATCH(W1716&amp;D1716,FlowMapping!$E$2:$E$875,0))</f>
        <v>1,2,4-trimethylbenzene</v>
      </c>
      <c r="C1716" s="61">
        <f>INDEX(FlowMapping!$H$2:$H$875,MATCH(W1716&amp;D1716,FlowMapping!$E$2:$E$875,0))</f>
        <v>95636</v>
      </c>
      <c r="D1716" s="61" t="s">
        <v>1003</v>
      </c>
      <c r="E1716" s="61" t="str">
        <f>INDEX(FlowMapping!$J$2:$J$875,MATCH(W1716&amp;D1716,FlowMapping!$E$2:$E$875,0))</f>
        <v>unspecified</v>
      </c>
      <c r="F1716" s="61" t="str">
        <f>INDEX(FlowMapping!$M$2:$M$875,MATCH(W1716&amp;D1716,FlowMapping!$E$2:$E$875,0))</f>
        <v>776e1b2c-6a86-35c1-b2ed-61952ecd792c</v>
      </c>
      <c r="G1716" s="61" t="str">
        <f>INDEX(Activities!$B$2:$B$390,MATCH(H1716,Activities!$C$2:$C$390,0))</f>
        <v>All other miscellaneous manufacturing</v>
      </c>
      <c r="H1716" s="61">
        <v>339990</v>
      </c>
      <c r="I1716" s="61" t="s">
        <v>997</v>
      </c>
      <c r="J1716" s="62">
        <v>9.3434346960863036E-7</v>
      </c>
      <c r="K1716" s="61" t="s">
        <v>2093</v>
      </c>
      <c r="L1716" s="61"/>
      <c r="M1716" s="61"/>
      <c r="N1716" s="61"/>
      <c r="O1716" s="61"/>
      <c r="P1716" s="61"/>
      <c r="Q1716" s="74">
        <v>4.5570818261911716</v>
      </c>
      <c r="R1716" s="61">
        <v>1</v>
      </c>
      <c r="S1716" s="61">
        <v>1</v>
      </c>
      <c r="T1716" s="61">
        <v>1</v>
      </c>
      <c r="U1716" s="61">
        <v>5</v>
      </c>
      <c r="V1716" s="61">
        <v>2013</v>
      </c>
      <c r="W1716" s="61" t="s">
        <v>32</v>
      </c>
      <c r="X1716" s="61" t="s">
        <v>572</v>
      </c>
      <c r="Y1716" s="61"/>
      <c r="AC1716"/>
    </row>
    <row r="1717" spans="2:29" x14ac:dyDescent="0.2">
      <c r="B1717" s="61" t="str">
        <f>INDEX(FlowMapping!$G$2:$G$875,MATCH(W1717&amp;D1717,FlowMapping!$E$2:$E$875,0))</f>
        <v>Pendimethalin</v>
      </c>
      <c r="C1717" s="61">
        <f>INDEX(FlowMapping!$H$2:$H$875,MATCH(W1717&amp;D1717,FlowMapping!$E$2:$E$875,0))</f>
        <v>40487421</v>
      </c>
      <c r="D1717" s="61" t="s">
        <v>1003</v>
      </c>
      <c r="E1717" s="61" t="str">
        <f>INDEX(FlowMapping!$J$2:$J$875,MATCH(W1717&amp;D1717,FlowMapping!$E$2:$E$875,0))</f>
        <v>unspecified</v>
      </c>
      <c r="F1717" s="61" t="str">
        <f>INDEX(FlowMapping!$M$2:$M$875,MATCH(W1717&amp;D1717,FlowMapping!$E$2:$E$875,0))</f>
        <v>4a669660-9e79-41af-bd2c-2e5c28ddd866</v>
      </c>
      <c r="G1717" s="61" t="str">
        <f>INDEX(Activities!$B$2:$B$390,MATCH(H1717,Activities!$C$2:$C$390,0))</f>
        <v>Wholesale trade</v>
      </c>
      <c r="H1717" s="61">
        <v>420000</v>
      </c>
      <c r="I1717" s="61" t="s">
        <v>997</v>
      </c>
      <c r="J1717" s="62">
        <v>1.5052174899901048E-13</v>
      </c>
      <c r="K1717" s="61" t="s">
        <v>2093</v>
      </c>
      <c r="L1717" s="61"/>
      <c r="M1717" s="61"/>
      <c r="N1717" s="61"/>
      <c r="O1717" s="61"/>
      <c r="P1717" s="61"/>
      <c r="Q1717" s="74">
        <v>4.9090602645919912</v>
      </c>
      <c r="R1717" s="61">
        <v>1</v>
      </c>
      <c r="S1717" s="61">
        <v>1</v>
      </c>
      <c r="T1717" s="61">
        <v>1</v>
      </c>
      <c r="U1717" s="61">
        <v>5</v>
      </c>
      <c r="V1717" s="61">
        <v>2013</v>
      </c>
      <c r="W1717" s="61" t="s">
        <v>268</v>
      </c>
      <c r="X1717" s="61" t="s">
        <v>572</v>
      </c>
      <c r="Y1717" s="61"/>
      <c r="AC1717"/>
    </row>
    <row r="1718" spans="2:29" x14ac:dyDescent="0.2">
      <c r="B1718" s="61" t="str">
        <f>INDEX(FlowMapping!$G$2:$G$875,MATCH(W1718&amp;D1718,FlowMapping!$E$2:$E$875,0))</f>
        <v>2,4/2,6-toluenediisocyanate (mixture)</v>
      </c>
      <c r="C1718" s="61">
        <f>INDEX(FlowMapping!$H$2:$H$875,MATCH(W1718&amp;D1718,FlowMapping!$E$2:$E$875,0))</f>
        <v>26471625</v>
      </c>
      <c r="D1718" s="61" t="s">
        <v>1003</v>
      </c>
      <c r="E1718" s="61" t="str">
        <f>INDEX(FlowMapping!$J$2:$J$875,MATCH(W1718&amp;D1718,FlowMapping!$E$2:$E$875,0))</f>
        <v>unspecified</v>
      </c>
      <c r="F1718" s="61" t="str">
        <f>INDEX(FlowMapping!$M$2:$M$875,MATCH(W1718&amp;D1718,FlowMapping!$E$2:$E$875,0))</f>
        <v>3ffd879d-e72d-44ef-bd40-f1f3ad2f91a8</v>
      </c>
      <c r="G1718" s="61" t="str">
        <f>INDEX(Activities!$B$2:$B$390,MATCH(H1718,Activities!$C$2:$C$390,0))</f>
        <v>Wholesale trade</v>
      </c>
      <c r="H1718" s="61">
        <v>420000</v>
      </c>
      <c r="I1718" s="61" t="s">
        <v>997</v>
      </c>
      <c r="J1718" s="62">
        <v>1.8122818579480861E-13</v>
      </c>
      <c r="K1718" s="61" t="s">
        <v>2093</v>
      </c>
      <c r="L1718" s="61"/>
      <c r="M1718" s="61"/>
      <c r="N1718" s="61"/>
      <c r="O1718" s="61"/>
      <c r="P1718" s="61"/>
      <c r="Q1718" s="74">
        <v>1.4775200196409264</v>
      </c>
      <c r="R1718" s="61">
        <v>1</v>
      </c>
      <c r="S1718" s="61">
        <v>1</v>
      </c>
      <c r="T1718" s="61">
        <v>1</v>
      </c>
      <c r="U1718" s="61">
        <v>5</v>
      </c>
      <c r="V1718" s="61">
        <v>2013</v>
      </c>
      <c r="W1718" s="61" t="s">
        <v>316</v>
      </c>
      <c r="X1718" s="61" t="s">
        <v>572</v>
      </c>
      <c r="Y1718" s="61"/>
      <c r="AC1718"/>
    </row>
    <row r="1719" spans="2:29" x14ac:dyDescent="0.2">
      <c r="B1719" s="61" t="str">
        <f>INDEX(FlowMapping!$G$2:$G$875,MATCH(W1719&amp;D1719,FlowMapping!$E$2:$E$875,0))</f>
        <v>copper</v>
      </c>
      <c r="C1719" s="61">
        <f>INDEX(FlowMapping!$H$2:$H$875,MATCH(W1719&amp;D1719,FlowMapping!$E$2:$E$875,0))</f>
        <v>7440508</v>
      </c>
      <c r="D1719" s="61" t="s">
        <v>1003</v>
      </c>
      <c r="E1719" s="61" t="str">
        <f>INDEX(FlowMapping!$J$2:$J$875,MATCH(W1719&amp;D1719,FlowMapping!$E$2:$E$875,0))</f>
        <v>unspecified</v>
      </c>
      <c r="F1719" s="61" t="str">
        <f>INDEX(FlowMapping!$M$2:$M$875,MATCH(W1719&amp;D1719,FlowMapping!$E$2:$E$875,0))</f>
        <v>ec8144d6-d123-43b1-9c17-a295422a0498</v>
      </c>
      <c r="G1719" s="61" t="str">
        <f>INDEX(Activities!$B$2:$B$390,MATCH(H1719,Activities!$C$2:$C$390,0))</f>
        <v>Wholesale trade</v>
      </c>
      <c r="H1719" s="61">
        <v>420000</v>
      </c>
      <c r="I1719" s="61" t="s">
        <v>997</v>
      </c>
      <c r="J1719" s="62">
        <v>7.7368178985491365E-13</v>
      </c>
      <c r="K1719" s="61" t="s">
        <v>2093</v>
      </c>
      <c r="L1719" s="61"/>
      <c r="M1719" s="61"/>
      <c r="N1719" s="61"/>
      <c r="O1719" s="61"/>
      <c r="P1719" s="61"/>
      <c r="Q1719" s="74">
        <v>3.6565374211799746</v>
      </c>
      <c r="R1719" s="61">
        <v>1</v>
      </c>
      <c r="S1719" s="61">
        <v>1</v>
      </c>
      <c r="T1719" s="61">
        <v>1</v>
      </c>
      <c r="U1719" s="61">
        <v>5</v>
      </c>
      <c r="V1719" s="61">
        <v>2013</v>
      </c>
      <c r="W1719" s="61" t="s">
        <v>25</v>
      </c>
      <c r="X1719" s="61" t="s">
        <v>572</v>
      </c>
      <c r="Y1719" s="61"/>
      <c r="AC1719"/>
    </row>
    <row r="1720" spans="2:29" x14ac:dyDescent="0.2">
      <c r="B1720" s="61" t="str">
        <f>INDEX(FlowMapping!$G$2:$G$875,MATCH(W1720&amp;D1720,FlowMapping!$E$2:$E$875,0))</f>
        <v>4,4'-isopropylidenediphenol</v>
      </c>
      <c r="C1720" s="61">
        <f>INDEX(FlowMapping!$H$2:$H$875,MATCH(W1720&amp;D1720,FlowMapping!$E$2:$E$875,0))</f>
        <v>80057</v>
      </c>
      <c r="D1720" s="61" t="s">
        <v>1003</v>
      </c>
      <c r="E1720" s="61" t="str">
        <f>INDEX(FlowMapping!$J$2:$J$875,MATCH(W1720&amp;D1720,FlowMapping!$E$2:$E$875,0))</f>
        <v>unspecified</v>
      </c>
      <c r="F1720" s="61" t="str">
        <f>INDEX(FlowMapping!$M$2:$M$875,MATCH(W1720&amp;D1720,FlowMapping!$E$2:$E$875,0))</f>
        <v>f1434c85-6374-3511-b73a-2189eb058ea8</v>
      </c>
      <c r="G1720" s="61" t="str">
        <f>INDEX(Activities!$B$2:$B$390,MATCH(H1720,Activities!$C$2:$C$390,0))</f>
        <v>Wholesale trade</v>
      </c>
      <c r="H1720" s="61">
        <v>420000</v>
      </c>
      <c r="I1720" s="61" t="s">
        <v>997</v>
      </c>
      <c r="J1720" s="62">
        <v>9.031304939940628E-13</v>
      </c>
      <c r="K1720" s="61" t="s">
        <v>2093</v>
      </c>
      <c r="L1720" s="61"/>
      <c r="M1720" s="61"/>
      <c r="N1720" s="61"/>
      <c r="O1720" s="61"/>
      <c r="P1720" s="61"/>
      <c r="Q1720" s="74">
        <v>4.0952198473650068</v>
      </c>
      <c r="R1720" s="61">
        <v>1</v>
      </c>
      <c r="S1720" s="61">
        <v>1</v>
      </c>
      <c r="T1720" s="61">
        <v>1</v>
      </c>
      <c r="U1720" s="61">
        <v>5</v>
      </c>
      <c r="V1720" s="61">
        <v>2013</v>
      </c>
      <c r="W1720" s="61" t="s">
        <v>48</v>
      </c>
      <c r="X1720" s="61" t="s">
        <v>572</v>
      </c>
      <c r="Y1720" s="61"/>
      <c r="AC1720"/>
    </row>
    <row r="1721" spans="2:29" x14ac:dyDescent="0.2">
      <c r="B1721" s="61" t="str">
        <f>INDEX(FlowMapping!$G$2:$G$875,MATCH(W1721&amp;D1721,FlowMapping!$E$2:$E$875,0))</f>
        <v>toluene-2,4-diisocyante</v>
      </c>
      <c r="C1721" s="61">
        <f>INDEX(FlowMapping!$H$2:$H$875,MATCH(W1721&amp;D1721,FlowMapping!$E$2:$E$875,0))</f>
        <v>584849</v>
      </c>
      <c r="D1721" s="61" t="s">
        <v>1003</v>
      </c>
      <c r="E1721" s="61" t="str">
        <f>INDEX(FlowMapping!$J$2:$J$875,MATCH(W1721&amp;D1721,FlowMapping!$E$2:$E$875,0))</f>
        <v>unspecified</v>
      </c>
      <c r="F1721" s="61" t="str">
        <f>INDEX(FlowMapping!$M$2:$M$875,MATCH(W1721&amp;D1721,FlowMapping!$E$2:$E$875,0))</f>
        <v>131942ca-d159-4d44-a7a4-f2dd39a8abba</v>
      </c>
      <c r="G1721" s="61" t="str">
        <f>INDEX(Activities!$B$2:$B$390,MATCH(H1721,Activities!$C$2:$C$390,0))</f>
        <v>Wholesale trade</v>
      </c>
      <c r="H1721" s="61">
        <v>420000</v>
      </c>
      <c r="I1721" s="61" t="s">
        <v>997</v>
      </c>
      <c r="J1721" s="62">
        <v>1.0235478931932713E-12</v>
      </c>
      <c r="K1721" s="61" t="s">
        <v>2093</v>
      </c>
      <c r="L1721" s="61"/>
      <c r="M1721" s="61"/>
      <c r="N1721" s="61"/>
      <c r="O1721" s="61"/>
      <c r="P1721" s="61"/>
      <c r="Q1721" s="74">
        <v>2.4260947820623842</v>
      </c>
      <c r="R1721" s="61">
        <v>1</v>
      </c>
      <c r="S1721" s="61">
        <v>1</v>
      </c>
      <c r="T1721" s="61">
        <v>1</v>
      </c>
      <c r="U1721" s="61">
        <v>5</v>
      </c>
      <c r="V1721" s="61">
        <v>2013</v>
      </c>
      <c r="W1721" s="61" t="s">
        <v>207</v>
      </c>
      <c r="X1721" s="61" t="s">
        <v>572</v>
      </c>
      <c r="Y1721" s="61"/>
      <c r="AC1721"/>
    </row>
    <row r="1722" spans="2:29" x14ac:dyDescent="0.2">
      <c r="B1722" s="61" t="str">
        <f>INDEX(FlowMapping!$G$2:$G$875,MATCH(W1722&amp;D1722,FlowMapping!$E$2:$E$875,0))</f>
        <v>barium</v>
      </c>
      <c r="C1722" s="61">
        <f>INDEX(FlowMapping!$H$2:$H$875,MATCH(W1722&amp;D1722,FlowMapping!$E$2:$E$875,0))</f>
        <v>7440393</v>
      </c>
      <c r="D1722" s="61" t="s">
        <v>1003</v>
      </c>
      <c r="E1722" s="61" t="str">
        <f>INDEX(FlowMapping!$J$2:$J$875,MATCH(W1722&amp;D1722,FlowMapping!$E$2:$E$875,0))</f>
        <v>unspecified</v>
      </c>
      <c r="F1722" s="61" t="str">
        <f>INDEX(FlowMapping!$M$2:$M$875,MATCH(W1722&amp;D1722,FlowMapping!$E$2:$E$875,0))</f>
        <v>7e246e3a-5cff-43fc-a8e6-02d191424559</v>
      </c>
      <c r="G1722" s="61" t="str">
        <f>INDEX(Activities!$B$2:$B$390,MATCH(H1722,Activities!$C$2:$C$390,0))</f>
        <v>Wholesale trade</v>
      </c>
      <c r="H1722" s="61">
        <v>420000</v>
      </c>
      <c r="I1722" s="61" t="s">
        <v>997</v>
      </c>
      <c r="J1722" s="62">
        <v>1.1861113821122024E-12</v>
      </c>
      <c r="K1722" s="61" t="s">
        <v>2093</v>
      </c>
      <c r="L1722" s="61"/>
      <c r="M1722" s="61"/>
      <c r="N1722" s="61"/>
      <c r="O1722" s="61"/>
      <c r="P1722" s="61"/>
      <c r="Q1722" s="74">
        <v>4.3188528818721128</v>
      </c>
      <c r="R1722" s="61">
        <v>1</v>
      </c>
      <c r="S1722" s="61">
        <v>1</v>
      </c>
      <c r="T1722" s="61">
        <v>1</v>
      </c>
      <c r="U1722" s="61">
        <v>5</v>
      </c>
      <c r="V1722" s="61">
        <v>2013</v>
      </c>
      <c r="W1722" s="61" t="s">
        <v>108</v>
      </c>
      <c r="X1722" s="61" t="s">
        <v>572</v>
      </c>
      <c r="Y1722" s="61"/>
      <c r="AC1722"/>
    </row>
    <row r="1723" spans="2:29" x14ac:dyDescent="0.2">
      <c r="B1723" s="61" t="str">
        <f>INDEX(FlowMapping!$G$2:$G$875,MATCH(W1723&amp;D1723,FlowMapping!$E$2:$E$875,0))</f>
        <v>p-cresol</v>
      </c>
      <c r="C1723" s="61">
        <f>INDEX(FlowMapping!$H$2:$H$875,MATCH(W1723&amp;D1723,FlowMapping!$E$2:$E$875,0))</f>
        <v>106445</v>
      </c>
      <c r="D1723" s="61" t="s">
        <v>1003</v>
      </c>
      <c r="E1723" s="61" t="str">
        <f>INDEX(FlowMapping!$J$2:$J$875,MATCH(W1723&amp;D1723,FlowMapping!$E$2:$E$875,0))</f>
        <v>unspecified</v>
      </c>
      <c r="F1723" s="61" t="str">
        <f>INDEX(FlowMapping!$M$2:$M$875,MATCH(W1723&amp;D1723,FlowMapping!$E$2:$E$875,0))</f>
        <v>ad39cc68-ef6c-3725-9a73-d588cfc5f9de</v>
      </c>
      <c r="G1723" s="61" t="str">
        <f>INDEX(Activities!$B$2:$B$390,MATCH(H1723,Activities!$C$2:$C$390,0))</f>
        <v>Wholesale trade</v>
      </c>
      <c r="H1723" s="61">
        <v>420000</v>
      </c>
      <c r="I1723" s="61" t="s">
        <v>997</v>
      </c>
      <c r="J1723" s="62">
        <v>1.5052174899901045E-12</v>
      </c>
      <c r="K1723" s="61" t="s">
        <v>2093</v>
      </c>
      <c r="L1723" s="61"/>
      <c r="M1723" s="61"/>
      <c r="N1723" s="61"/>
      <c r="O1723" s="61"/>
      <c r="P1723" s="61"/>
      <c r="Q1723" s="74">
        <v>2.7288071963120446</v>
      </c>
      <c r="R1723" s="61">
        <v>1</v>
      </c>
      <c r="S1723" s="61">
        <v>1</v>
      </c>
      <c r="T1723" s="61">
        <v>1</v>
      </c>
      <c r="U1723" s="61">
        <v>5</v>
      </c>
      <c r="V1723" s="61">
        <v>2013</v>
      </c>
      <c r="W1723" s="61" t="s">
        <v>289</v>
      </c>
      <c r="X1723" s="61" t="s">
        <v>572</v>
      </c>
      <c r="Y1723" s="61"/>
      <c r="AC1723"/>
    </row>
    <row r="1724" spans="2:29" x14ac:dyDescent="0.2">
      <c r="B1724" s="61" t="str">
        <f>INDEX(FlowMapping!$G$2:$G$875,MATCH(W1724&amp;D1724,FlowMapping!$E$2:$E$875,0))</f>
        <v>PERACETIC ACID</v>
      </c>
      <c r="C1724" s="61">
        <f>INDEX(FlowMapping!$H$2:$H$875,MATCH(W1724&amp;D1724,FlowMapping!$E$2:$E$875,0))</f>
        <v>79210</v>
      </c>
      <c r="D1724" s="61" t="s">
        <v>1003</v>
      </c>
      <c r="E1724" s="61" t="str">
        <f>INDEX(FlowMapping!$J$2:$J$875,MATCH(W1724&amp;D1724,FlowMapping!$E$2:$E$875,0))</f>
        <v>unspecified</v>
      </c>
      <c r="F1724" s="61" t="str">
        <f>INDEX(FlowMapping!$M$2:$M$875,MATCH(W1724&amp;D1724,FlowMapping!$E$2:$E$875,0))</f>
        <v>ac5874a7-640d-30ec-aff0-9595036c077a</v>
      </c>
      <c r="G1724" s="61" t="str">
        <f>INDEX(Activities!$B$2:$B$390,MATCH(H1724,Activities!$C$2:$C$390,0))</f>
        <v>Wholesale trade</v>
      </c>
      <c r="H1724" s="61">
        <v>420000</v>
      </c>
      <c r="I1724" s="61" t="s">
        <v>997</v>
      </c>
      <c r="J1724" s="62">
        <v>1.5052174899901045E-12</v>
      </c>
      <c r="K1724" s="61" t="s">
        <v>2093</v>
      </c>
      <c r="L1724" s="61"/>
      <c r="M1724" s="61"/>
      <c r="N1724" s="61"/>
      <c r="O1724" s="61"/>
      <c r="P1724" s="61"/>
      <c r="Q1724" s="74">
        <v>4.4206726860158678</v>
      </c>
      <c r="R1724" s="61">
        <v>1</v>
      </c>
      <c r="S1724" s="61">
        <v>1</v>
      </c>
      <c r="T1724" s="61">
        <v>1</v>
      </c>
      <c r="U1724" s="61">
        <v>5</v>
      </c>
      <c r="V1724" s="61">
        <v>2013</v>
      </c>
      <c r="W1724" s="61" t="s">
        <v>150</v>
      </c>
      <c r="X1724" s="61" t="s">
        <v>572</v>
      </c>
      <c r="Y1724" s="61"/>
      <c r="AC1724"/>
    </row>
    <row r="1725" spans="2:29" x14ac:dyDescent="0.2">
      <c r="B1725" s="61" t="str">
        <f>INDEX(FlowMapping!$G$2:$G$875,MATCH(W1725&amp;D1725,FlowMapping!$E$2:$E$875,0))</f>
        <v>SEC-BUTYL ALCOHOL</v>
      </c>
      <c r="C1725" s="61">
        <f>INDEX(FlowMapping!$H$2:$H$875,MATCH(W1725&amp;D1725,FlowMapping!$E$2:$E$875,0))</f>
        <v>78922</v>
      </c>
      <c r="D1725" s="61" t="s">
        <v>1003</v>
      </c>
      <c r="E1725" s="61" t="str">
        <f>INDEX(FlowMapping!$J$2:$J$875,MATCH(W1725&amp;D1725,FlowMapping!$E$2:$E$875,0))</f>
        <v>unspecified</v>
      </c>
      <c r="F1725" s="61" t="str">
        <f>INDEX(FlowMapping!$M$2:$M$875,MATCH(W1725&amp;D1725,FlowMapping!$E$2:$E$875,0))</f>
        <v>1dcd86a2-ace9-4f68-b02c-13aff1c00923</v>
      </c>
      <c r="G1725" s="61" t="str">
        <f>INDEX(Activities!$B$2:$B$390,MATCH(H1725,Activities!$C$2:$C$390,0))</f>
        <v>Wholesale trade</v>
      </c>
      <c r="H1725" s="61">
        <v>420000</v>
      </c>
      <c r="I1725" s="61" t="s">
        <v>997</v>
      </c>
      <c r="J1725" s="62">
        <v>1.7761566381883234E-12</v>
      </c>
      <c r="K1725" s="61" t="s">
        <v>2093</v>
      </c>
      <c r="L1725" s="61"/>
      <c r="M1725" s="61"/>
      <c r="N1725" s="61"/>
      <c r="O1725" s="61"/>
      <c r="P1725" s="61"/>
      <c r="Q1725" s="74">
        <v>4.8574994924188646</v>
      </c>
      <c r="R1725" s="61">
        <v>1</v>
      </c>
      <c r="S1725" s="61">
        <v>1</v>
      </c>
      <c r="T1725" s="61">
        <v>1</v>
      </c>
      <c r="U1725" s="61">
        <v>5</v>
      </c>
      <c r="V1725" s="61">
        <v>2013</v>
      </c>
      <c r="W1725" s="61" t="s">
        <v>152</v>
      </c>
      <c r="X1725" s="61" t="s">
        <v>572</v>
      </c>
      <c r="Y1725" s="61"/>
      <c r="AC1725"/>
    </row>
    <row r="1726" spans="2:29" x14ac:dyDescent="0.2">
      <c r="B1726" s="61" t="str">
        <f>INDEX(FlowMapping!$G$2:$G$875,MATCH(W1726&amp;D1726,FlowMapping!$E$2:$E$875,0))</f>
        <v>o-cresol</v>
      </c>
      <c r="C1726" s="61">
        <f>INDEX(FlowMapping!$H$2:$H$875,MATCH(W1726&amp;D1726,FlowMapping!$E$2:$E$875,0))</f>
        <v>95487</v>
      </c>
      <c r="D1726" s="61" t="s">
        <v>1003</v>
      </c>
      <c r="E1726" s="61" t="str">
        <f>INDEX(FlowMapping!$J$2:$J$875,MATCH(W1726&amp;D1726,FlowMapping!$E$2:$E$875,0))</f>
        <v>unspecified</v>
      </c>
      <c r="F1726" s="61" t="str">
        <f>INDEX(FlowMapping!$M$2:$M$875,MATCH(W1726&amp;D1726,FlowMapping!$E$2:$E$875,0))</f>
        <v>0b9f45ca-c1e0-30d1-9d58-7b379357e79f</v>
      </c>
      <c r="G1726" s="61" t="str">
        <f>INDEX(Activities!$B$2:$B$390,MATCH(H1726,Activities!$C$2:$C$390,0))</f>
        <v>Wholesale trade</v>
      </c>
      <c r="H1726" s="61">
        <v>420000</v>
      </c>
      <c r="I1726" s="61" t="s">
        <v>997</v>
      </c>
      <c r="J1726" s="62">
        <v>2.0368603074546095E-12</v>
      </c>
      <c r="K1726" s="61" t="s">
        <v>2093</v>
      </c>
      <c r="L1726" s="61"/>
      <c r="M1726" s="61"/>
      <c r="N1726" s="61"/>
      <c r="O1726" s="61"/>
      <c r="P1726" s="61"/>
      <c r="Q1726" s="74">
        <v>2.1108102521570085</v>
      </c>
      <c r="R1726" s="61">
        <v>1</v>
      </c>
      <c r="S1726" s="61">
        <v>1</v>
      </c>
      <c r="T1726" s="61">
        <v>1</v>
      </c>
      <c r="U1726" s="61">
        <v>5</v>
      </c>
      <c r="V1726" s="61">
        <v>2013</v>
      </c>
      <c r="W1726" s="61" t="s">
        <v>403</v>
      </c>
      <c r="X1726" s="61" t="s">
        <v>572</v>
      </c>
      <c r="Y1726" s="61"/>
      <c r="AC1726"/>
    </row>
    <row r="1727" spans="2:29" x14ac:dyDescent="0.2">
      <c r="B1727" s="61" t="str">
        <f>INDEX(FlowMapping!$G$2:$G$875,MATCH(W1727&amp;D1727,FlowMapping!$E$2:$E$875,0))</f>
        <v>BUTYL ACRYLATE</v>
      </c>
      <c r="C1727" s="61">
        <f>INDEX(FlowMapping!$H$2:$H$875,MATCH(W1727&amp;D1727,FlowMapping!$E$2:$E$875,0))</f>
        <v>141322</v>
      </c>
      <c r="D1727" s="61" t="s">
        <v>1003</v>
      </c>
      <c r="E1727" s="61" t="str">
        <f>INDEX(FlowMapping!$J$2:$J$875,MATCH(W1727&amp;D1727,FlowMapping!$E$2:$E$875,0))</f>
        <v>unspecified</v>
      </c>
      <c r="F1727" s="61" t="str">
        <f>INDEX(FlowMapping!$M$2:$M$875,MATCH(W1727&amp;D1727,FlowMapping!$E$2:$E$875,0))</f>
        <v>e55273dd-26ed-38c0-a44b-88cc899ba55b</v>
      </c>
      <c r="G1727" s="61" t="str">
        <f>INDEX(Activities!$B$2:$B$390,MATCH(H1727,Activities!$C$2:$C$390,0))</f>
        <v>Wholesale trade</v>
      </c>
      <c r="H1727" s="61">
        <v>420000</v>
      </c>
      <c r="I1727" s="61" t="s">
        <v>997</v>
      </c>
      <c r="J1727" s="62">
        <v>3.0104349799802091E-12</v>
      </c>
      <c r="K1727" s="61" t="s">
        <v>2093</v>
      </c>
      <c r="L1727" s="61"/>
      <c r="M1727" s="61"/>
      <c r="N1727" s="61"/>
      <c r="O1727" s="61"/>
      <c r="P1727" s="61"/>
      <c r="Q1727" s="74">
        <v>3.8535559384073537</v>
      </c>
      <c r="R1727" s="61">
        <v>1</v>
      </c>
      <c r="S1727" s="61">
        <v>1</v>
      </c>
      <c r="T1727" s="61">
        <v>1</v>
      </c>
      <c r="U1727" s="61">
        <v>5</v>
      </c>
      <c r="V1727" s="61">
        <v>2013</v>
      </c>
      <c r="W1727" s="61" t="s">
        <v>112</v>
      </c>
      <c r="X1727" s="61" t="s">
        <v>572</v>
      </c>
      <c r="Y1727" s="61"/>
      <c r="AC1727"/>
    </row>
    <row r="1728" spans="2:29" x14ac:dyDescent="0.2">
      <c r="B1728" s="61" t="str">
        <f>INDEX(FlowMapping!$G$2:$G$875,MATCH(W1728&amp;D1728,FlowMapping!$E$2:$E$875,0))</f>
        <v>PYRIDINE</v>
      </c>
      <c r="C1728" s="61">
        <f>INDEX(FlowMapping!$H$2:$H$875,MATCH(W1728&amp;D1728,FlowMapping!$E$2:$E$875,0))</f>
        <v>110861</v>
      </c>
      <c r="D1728" s="61" t="s">
        <v>1003</v>
      </c>
      <c r="E1728" s="61" t="str">
        <f>INDEX(FlowMapping!$J$2:$J$875,MATCH(W1728&amp;D1728,FlowMapping!$E$2:$E$875,0))</f>
        <v>unspecified</v>
      </c>
      <c r="F1728" s="61" t="str">
        <f>INDEX(FlowMapping!$M$2:$M$875,MATCH(W1728&amp;D1728,FlowMapping!$E$2:$E$875,0))</f>
        <v>f8778c8b-aecd-4bc1-a2ee-242d4bae5c51</v>
      </c>
      <c r="G1728" s="61" t="str">
        <f>INDEX(Activities!$B$2:$B$390,MATCH(H1728,Activities!$C$2:$C$390,0))</f>
        <v>Wholesale trade</v>
      </c>
      <c r="H1728" s="61">
        <v>420000</v>
      </c>
      <c r="I1728" s="61" t="s">
        <v>997</v>
      </c>
      <c r="J1728" s="62">
        <v>4.2146089719722925E-12</v>
      </c>
      <c r="K1728" s="61" t="s">
        <v>2093</v>
      </c>
      <c r="L1728" s="61"/>
      <c r="M1728" s="61"/>
      <c r="N1728" s="61"/>
      <c r="O1728" s="61"/>
      <c r="P1728" s="61"/>
      <c r="Q1728" s="74">
        <v>3.5434392396638232</v>
      </c>
      <c r="R1728" s="61">
        <v>1</v>
      </c>
      <c r="S1728" s="61">
        <v>1</v>
      </c>
      <c r="T1728" s="61">
        <v>1</v>
      </c>
      <c r="U1728" s="61">
        <v>5</v>
      </c>
      <c r="V1728" s="61">
        <v>2013</v>
      </c>
      <c r="W1728" s="61" t="s">
        <v>298</v>
      </c>
      <c r="X1728" s="61" t="s">
        <v>572</v>
      </c>
      <c r="Y1728" s="61"/>
      <c r="AC1728"/>
    </row>
    <row r="1729" spans="2:29" x14ac:dyDescent="0.2">
      <c r="B1729" s="61" t="str">
        <f>INDEX(FlowMapping!$G$2:$G$875,MATCH(W1729&amp;D1729,FlowMapping!$E$2:$E$875,0))</f>
        <v>Chloropicrin</v>
      </c>
      <c r="C1729" s="61">
        <f>INDEX(FlowMapping!$H$2:$H$875,MATCH(W1729&amp;D1729,FlowMapping!$E$2:$E$875,0))</f>
        <v>76062</v>
      </c>
      <c r="D1729" s="61" t="s">
        <v>1003</v>
      </c>
      <c r="E1729" s="61" t="str">
        <f>INDEX(FlowMapping!$J$2:$J$875,MATCH(W1729&amp;D1729,FlowMapping!$E$2:$E$875,0))</f>
        <v>unspecified</v>
      </c>
      <c r="F1729" s="61" t="str">
        <f>INDEX(FlowMapping!$M$2:$M$875,MATCH(W1729&amp;D1729,FlowMapping!$E$2:$E$875,0))</f>
        <v>8cc310de-0e4c-4ac4-949d-7dd8424afdba</v>
      </c>
      <c r="G1729" s="61" t="str">
        <f>INDEX(Activities!$B$2:$B$390,MATCH(H1729,Activities!$C$2:$C$390,0))</f>
        <v>Wholesale trade</v>
      </c>
      <c r="H1729" s="61">
        <v>420000</v>
      </c>
      <c r="I1729" s="61" t="s">
        <v>997</v>
      </c>
      <c r="J1729" s="62">
        <v>5.0816142462065932E-12</v>
      </c>
      <c r="K1729" s="61" t="s">
        <v>2093</v>
      </c>
      <c r="L1729" s="61"/>
      <c r="M1729" s="61"/>
      <c r="N1729" s="61"/>
      <c r="O1729" s="61"/>
      <c r="P1729" s="61"/>
      <c r="Q1729" s="74">
        <v>2.7006413132937181</v>
      </c>
      <c r="R1729" s="61">
        <v>1</v>
      </c>
      <c r="S1729" s="61">
        <v>1</v>
      </c>
      <c r="T1729" s="61">
        <v>1</v>
      </c>
      <c r="U1729" s="61">
        <v>5</v>
      </c>
      <c r="V1729" s="61">
        <v>2013</v>
      </c>
      <c r="W1729" s="61" t="s">
        <v>237</v>
      </c>
      <c r="X1729" s="61" t="s">
        <v>572</v>
      </c>
      <c r="Y1729" s="61"/>
      <c r="AC1729"/>
    </row>
    <row r="1730" spans="2:29" x14ac:dyDescent="0.2">
      <c r="B1730" s="61" t="str">
        <f>INDEX(FlowMapping!$G$2:$G$875,MATCH(W1730&amp;D1730,FlowMapping!$E$2:$E$875,0))</f>
        <v>Ethane, 1,1,2-trichloro-1,2,2-trifluoro-, CFC-113</v>
      </c>
      <c r="C1730" s="61">
        <f>INDEX(FlowMapping!$H$2:$H$875,MATCH(W1730&amp;D1730,FlowMapping!$E$2:$E$875,0))</f>
        <v>76131</v>
      </c>
      <c r="D1730" s="61" t="s">
        <v>1003</v>
      </c>
      <c r="E1730" s="61" t="str">
        <f>INDEX(FlowMapping!$J$2:$J$875,MATCH(W1730&amp;D1730,FlowMapping!$E$2:$E$875,0))</f>
        <v>unspecified</v>
      </c>
      <c r="F1730" s="61" t="str">
        <f>INDEX(FlowMapping!$M$2:$M$875,MATCH(W1730&amp;D1730,FlowMapping!$E$2:$E$875,0))</f>
        <v>cacfd448-6c2d-4061-9363-fd506b979f25</v>
      </c>
      <c r="G1730" s="61" t="str">
        <f>INDEX(Activities!$B$2:$B$390,MATCH(H1730,Activities!$C$2:$C$390,0))</f>
        <v>Wholesale trade</v>
      </c>
      <c r="H1730" s="61">
        <v>420000</v>
      </c>
      <c r="I1730" s="61" t="s">
        <v>997</v>
      </c>
      <c r="J1730" s="62">
        <v>8.1281744459465644E-12</v>
      </c>
      <c r="K1730" s="61" t="s">
        <v>2093</v>
      </c>
      <c r="L1730" s="61"/>
      <c r="M1730" s="61"/>
      <c r="N1730" s="61"/>
      <c r="O1730" s="61"/>
      <c r="P1730" s="61"/>
      <c r="Q1730" s="74">
        <v>4.4529333928286068</v>
      </c>
      <c r="R1730" s="61">
        <v>1</v>
      </c>
      <c r="S1730" s="61">
        <v>1</v>
      </c>
      <c r="T1730" s="61">
        <v>1</v>
      </c>
      <c r="U1730" s="61">
        <v>5</v>
      </c>
      <c r="V1730" s="61">
        <v>2013</v>
      </c>
      <c r="W1730" s="61" t="s">
        <v>274</v>
      </c>
      <c r="X1730" s="61" t="s">
        <v>572</v>
      </c>
      <c r="Y1730" s="61"/>
      <c r="AC1730"/>
    </row>
    <row r="1731" spans="2:29" x14ac:dyDescent="0.2">
      <c r="B1731" s="61" t="str">
        <f>INDEX(FlowMapping!$G$2:$G$875,MATCH(W1731&amp;D1731,FlowMapping!$E$2:$E$875,0))</f>
        <v>1-Methyl-2-pyrrolidinone</v>
      </c>
      <c r="C1731" s="61">
        <f>INDEX(FlowMapping!$H$2:$H$875,MATCH(W1731&amp;D1731,FlowMapping!$E$2:$E$875,0))</f>
        <v>872504</v>
      </c>
      <c r="D1731" s="61" t="s">
        <v>1003</v>
      </c>
      <c r="E1731" s="61" t="str">
        <f>INDEX(FlowMapping!$J$2:$J$875,MATCH(W1731&amp;D1731,FlowMapping!$E$2:$E$875,0))</f>
        <v>unspecified</v>
      </c>
      <c r="F1731" s="61" t="str">
        <f>INDEX(FlowMapping!$M$2:$M$875,MATCH(W1731&amp;D1731,FlowMapping!$E$2:$E$875,0))</f>
        <v>00b8c5b8-8f45-445f-839c-2017fe3ad8b8</v>
      </c>
      <c r="G1731" s="61" t="str">
        <f>INDEX(Activities!$B$2:$B$390,MATCH(H1731,Activities!$C$2:$C$390,0))</f>
        <v>Wholesale trade</v>
      </c>
      <c r="H1731" s="61">
        <v>420000</v>
      </c>
      <c r="I1731" s="61" t="s">
        <v>997</v>
      </c>
      <c r="J1731" s="62">
        <v>1.0392021550891681E-11</v>
      </c>
      <c r="K1731" s="61" t="s">
        <v>2093</v>
      </c>
      <c r="L1731" s="61"/>
      <c r="M1731" s="61"/>
      <c r="N1731" s="61"/>
      <c r="O1731" s="61"/>
      <c r="P1731" s="61"/>
      <c r="Q1731" s="74">
        <v>4.7294197670253508</v>
      </c>
      <c r="R1731" s="61">
        <v>1</v>
      </c>
      <c r="S1731" s="61">
        <v>1</v>
      </c>
      <c r="T1731" s="61">
        <v>1</v>
      </c>
      <c r="U1731" s="61">
        <v>5</v>
      </c>
      <c r="V1731" s="61">
        <v>2013</v>
      </c>
      <c r="W1731" s="61" t="s">
        <v>50</v>
      </c>
      <c r="X1731" s="61" t="s">
        <v>572</v>
      </c>
      <c r="Y1731" s="61"/>
      <c r="AC1731"/>
    </row>
    <row r="1732" spans="2:29" x14ac:dyDescent="0.2">
      <c r="B1732" s="61" t="str">
        <f>INDEX(FlowMapping!$G$2:$G$875,MATCH(W1732&amp;D1732,FlowMapping!$E$2:$E$875,0))</f>
        <v>propargyl alcohol</v>
      </c>
      <c r="C1732" s="61">
        <f>INDEX(FlowMapping!$H$2:$H$875,MATCH(W1732&amp;D1732,FlowMapping!$E$2:$E$875,0))</f>
        <v>107197</v>
      </c>
      <c r="D1732" s="61" t="s">
        <v>1003</v>
      </c>
      <c r="E1732" s="61" t="str">
        <f>INDEX(FlowMapping!$J$2:$J$875,MATCH(W1732&amp;D1732,FlowMapping!$E$2:$E$875,0))</f>
        <v>unspecified</v>
      </c>
      <c r="F1732" s="61" t="str">
        <f>INDEX(FlowMapping!$M$2:$M$875,MATCH(W1732&amp;D1732,FlowMapping!$E$2:$E$875,0))</f>
        <v>2894edf4-1a07-4bcf-995e-7903a19b34f2</v>
      </c>
      <c r="G1732" s="61" t="str">
        <f>INDEX(Activities!$B$2:$B$390,MATCH(H1732,Activities!$C$2:$C$390,0))</f>
        <v>Wholesale trade</v>
      </c>
      <c r="H1732" s="61">
        <v>420000</v>
      </c>
      <c r="I1732" s="61" t="s">
        <v>997</v>
      </c>
      <c r="J1732" s="62">
        <v>1.0768325923389209E-11</v>
      </c>
      <c r="K1732" s="61" t="s">
        <v>2093</v>
      </c>
      <c r="L1732" s="61"/>
      <c r="M1732" s="61"/>
      <c r="N1732" s="61"/>
      <c r="O1732" s="61"/>
      <c r="P1732" s="61"/>
      <c r="Q1732" s="74">
        <v>4.3608856860943677</v>
      </c>
      <c r="R1732" s="61">
        <v>1</v>
      </c>
      <c r="S1732" s="61">
        <v>1</v>
      </c>
      <c r="T1732" s="61">
        <v>1</v>
      </c>
      <c r="U1732" s="61">
        <v>5</v>
      </c>
      <c r="V1732" s="61">
        <v>2013</v>
      </c>
      <c r="W1732" s="61" t="s">
        <v>253</v>
      </c>
      <c r="X1732" s="61" t="s">
        <v>572</v>
      </c>
      <c r="Y1732" s="61"/>
      <c r="AC1732"/>
    </row>
    <row r="1733" spans="2:29" x14ac:dyDescent="0.2">
      <c r="B1733" s="61" t="str">
        <f>INDEX(FlowMapping!$G$2:$G$875,MATCH(W1733&amp;D1733,FlowMapping!$E$2:$E$875,0))</f>
        <v>TRANS-1,3-DICHLOROPROPENE</v>
      </c>
      <c r="C1733" s="61">
        <f>INDEX(FlowMapping!$H$2:$H$875,MATCH(W1733&amp;D1733,FlowMapping!$E$2:$E$875,0))</f>
        <v>10061026</v>
      </c>
      <c r="D1733" s="61" t="s">
        <v>1003</v>
      </c>
      <c r="E1733" s="61" t="str">
        <f>INDEX(FlowMapping!$J$2:$J$875,MATCH(W1733&amp;D1733,FlowMapping!$E$2:$E$875,0))</f>
        <v>unspecified</v>
      </c>
      <c r="F1733" s="61" t="str">
        <f>INDEX(FlowMapping!$M$2:$M$875,MATCH(W1733&amp;D1733,FlowMapping!$E$2:$E$875,0))</f>
        <v>edfeb4ae-f218-3216-8503-7e9bf501b954</v>
      </c>
      <c r="G1733" s="61" t="str">
        <f>INDEX(Activities!$B$2:$B$390,MATCH(H1733,Activities!$C$2:$C$390,0))</f>
        <v>Wholesale trade</v>
      </c>
      <c r="H1733" s="61">
        <v>420000</v>
      </c>
      <c r="I1733" s="61" t="s">
        <v>997</v>
      </c>
      <c r="J1733" s="62">
        <v>1.5052174899901046E-11</v>
      </c>
      <c r="K1733" s="61" t="s">
        <v>2093</v>
      </c>
      <c r="L1733" s="61"/>
      <c r="M1733" s="61"/>
      <c r="N1733" s="61"/>
      <c r="O1733" s="61"/>
      <c r="P1733" s="61"/>
      <c r="Q1733" s="74">
        <v>5</v>
      </c>
      <c r="R1733" s="61">
        <v>1</v>
      </c>
      <c r="S1733" s="61">
        <v>1</v>
      </c>
      <c r="T1733" s="61">
        <v>1</v>
      </c>
      <c r="U1733" s="61">
        <v>5</v>
      </c>
      <c r="V1733" s="61">
        <v>2013</v>
      </c>
      <c r="W1733" s="61" t="s">
        <v>372</v>
      </c>
      <c r="X1733" s="61" t="s">
        <v>572</v>
      </c>
      <c r="Y1733" s="61"/>
      <c r="AC1733"/>
    </row>
    <row r="1734" spans="2:29" x14ac:dyDescent="0.2">
      <c r="B1734" s="61" t="str">
        <f>INDEX(FlowMapping!$G$2:$G$875,MATCH(W1734&amp;D1734,FlowMapping!$E$2:$E$875,0))</f>
        <v>HCFC-142b</v>
      </c>
      <c r="C1734" s="61">
        <f>INDEX(FlowMapping!$H$2:$H$875,MATCH(W1734&amp;D1734,FlowMapping!$E$2:$E$875,0))</f>
        <v>75683</v>
      </c>
      <c r="D1734" s="61" t="s">
        <v>1003</v>
      </c>
      <c r="E1734" s="61" t="str">
        <f>INDEX(FlowMapping!$J$2:$J$875,MATCH(W1734&amp;D1734,FlowMapping!$E$2:$E$875,0))</f>
        <v>unspecified</v>
      </c>
      <c r="F1734" s="61" t="str">
        <f>INDEX(FlowMapping!$M$2:$M$875,MATCH(W1734&amp;D1734,FlowMapping!$E$2:$E$875,0))</f>
        <v>616e81f7-2baa-382d-96e8-da9691f04c13</v>
      </c>
      <c r="G1734" s="61" t="str">
        <f>INDEX(Activities!$B$2:$B$390,MATCH(H1734,Activities!$C$2:$C$390,0))</f>
        <v>Wholesale trade</v>
      </c>
      <c r="H1734" s="61">
        <v>420000</v>
      </c>
      <c r="I1734" s="61" t="s">
        <v>997</v>
      </c>
      <c r="J1734" s="62">
        <v>5.7198264619623975E-11</v>
      </c>
      <c r="K1734" s="61" t="s">
        <v>2093</v>
      </c>
      <c r="L1734" s="61"/>
      <c r="M1734" s="61"/>
      <c r="N1734" s="61"/>
      <c r="O1734" s="61"/>
      <c r="P1734" s="61"/>
      <c r="Q1734" s="74">
        <v>2.4329208347931579</v>
      </c>
      <c r="R1734" s="61">
        <v>1</v>
      </c>
      <c r="S1734" s="61">
        <v>1</v>
      </c>
      <c r="T1734" s="61">
        <v>1</v>
      </c>
      <c r="U1734" s="61">
        <v>5</v>
      </c>
      <c r="V1734" s="61">
        <v>2013</v>
      </c>
      <c r="W1734" s="61" t="s">
        <v>348</v>
      </c>
      <c r="X1734" s="61" t="s">
        <v>572</v>
      </c>
      <c r="Y1734" s="61"/>
      <c r="AC1734"/>
    </row>
    <row r="1735" spans="2:29" x14ac:dyDescent="0.2">
      <c r="B1735" s="61" t="str">
        <f>INDEX(FlowMapping!$G$2:$G$875,MATCH(W1735&amp;D1735,FlowMapping!$E$2:$E$875,0))</f>
        <v>TERT-BUTYL ALCOHOL</v>
      </c>
      <c r="C1735" s="61">
        <f>INDEX(FlowMapping!$H$2:$H$875,MATCH(W1735&amp;D1735,FlowMapping!$E$2:$E$875,0))</f>
        <v>75650</v>
      </c>
      <c r="D1735" s="61" t="s">
        <v>1003</v>
      </c>
      <c r="E1735" s="61" t="str">
        <f>INDEX(FlowMapping!$J$2:$J$875,MATCH(W1735&amp;D1735,FlowMapping!$E$2:$E$875,0))</f>
        <v>unspecified</v>
      </c>
      <c r="F1735" s="61" t="str">
        <f>INDEX(FlowMapping!$M$2:$M$875,MATCH(W1735&amp;D1735,FlowMapping!$E$2:$E$875,0))</f>
        <v>b84ebfec-fd10-4fc7-bd83-e6d7c94250c7</v>
      </c>
      <c r="G1735" s="61" t="str">
        <f>INDEX(Activities!$B$2:$B$390,MATCH(H1735,Activities!$C$2:$C$390,0))</f>
        <v>Wholesale trade</v>
      </c>
      <c r="H1735" s="61">
        <v>420000</v>
      </c>
      <c r="I1735" s="61" t="s">
        <v>997</v>
      </c>
      <c r="J1735" s="62">
        <v>6.0720473546200819E-11</v>
      </c>
      <c r="K1735" s="61" t="s">
        <v>2093</v>
      </c>
      <c r="L1735" s="61"/>
      <c r="M1735" s="61"/>
      <c r="N1735" s="61"/>
      <c r="O1735" s="61"/>
      <c r="P1735" s="61"/>
      <c r="Q1735" s="74">
        <v>3.6998442434509373</v>
      </c>
      <c r="R1735" s="61">
        <v>1</v>
      </c>
      <c r="S1735" s="61">
        <v>1</v>
      </c>
      <c r="T1735" s="61">
        <v>1</v>
      </c>
      <c r="U1735" s="61">
        <v>5</v>
      </c>
      <c r="V1735" s="61">
        <v>2013</v>
      </c>
      <c r="W1735" s="61" t="s">
        <v>83</v>
      </c>
      <c r="X1735" s="61" t="s">
        <v>572</v>
      </c>
      <c r="Y1735" s="61"/>
      <c r="AC1735"/>
    </row>
    <row r="1736" spans="2:29" x14ac:dyDescent="0.2">
      <c r="B1736" s="61" t="str">
        <f>INDEX(FlowMapping!$G$2:$G$875,MATCH(W1736&amp;D1736,FlowMapping!$E$2:$E$875,0))</f>
        <v>Sulfuric acid</v>
      </c>
      <c r="C1736" s="61">
        <f>INDEX(FlowMapping!$H$2:$H$875,MATCH(W1736&amp;D1736,FlowMapping!$E$2:$E$875,0))</f>
        <v>7664939</v>
      </c>
      <c r="D1736" s="61" t="s">
        <v>1003</v>
      </c>
      <c r="E1736" s="61" t="str">
        <f>INDEX(FlowMapping!$J$2:$J$875,MATCH(W1736&amp;D1736,FlowMapping!$E$2:$E$875,0))</f>
        <v>unspecified</v>
      </c>
      <c r="F1736" s="61" t="str">
        <f>INDEX(FlowMapping!$M$2:$M$875,MATCH(W1736&amp;D1736,FlowMapping!$E$2:$E$875,0))</f>
        <v>99c65c6a-6871-40ba-af79-5bd6851688e4</v>
      </c>
      <c r="G1736" s="61" t="str">
        <f>INDEX(Activities!$B$2:$B$390,MATCH(H1736,Activities!$C$2:$C$390,0))</f>
        <v>Wholesale trade</v>
      </c>
      <c r="H1736" s="61">
        <v>420000</v>
      </c>
      <c r="I1736" s="61" t="s">
        <v>997</v>
      </c>
      <c r="J1736" s="62">
        <v>6.261704758358835E-11</v>
      </c>
      <c r="K1736" s="61" t="s">
        <v>2093</v>
      </c>
      <c r="L1736" s="61"/>
      <c r="M1736" s="61"/>
      <c r="N1736" s="61"/>
      <c r="O1736" s="61"/>
      <c r="P1736" s="61"/>
      <c r="Q1736" s="74">
        <v>2.4306812032346441</v>
      </c>
      <c r="R1736" s="61">
        <v>1</v>
      </c>
      <c r="S1736" s="61">
        <v>1</v>
      </c>
      <c r="T1736" s="61">
        <v>1</v>
      </c>
      <c r="U1736" s="61">
        <v>5</v>
      </c>
      <c r="V1736" s="61">
        <v>2013</v>
      </c>
      <c r="W1736" s="61" t="s">
        <v>91</v>
      </c>
      <c r="X1736" s="61" t="s">
        <v>572</v>
      </c>
      <c r="Y1736" s="61"/>
      <c r="AC1736"/>
    </row>
    <row r="1737" spans="2:29" x14ac:dyDescent="0.2">
      <c r="B1737" s="61" t="str">
        <f>INDEX(FlowMapping!$G$2:$G$875,MATCH(W1737&amp;D1737,FlowMapping!$E$2:$E$875,0))</f>
        <v>HALON 1211</v>
      </c>
      <c r="C1737" s="61">
        <f>INDEX(FlowMapping!$H$2:$H$875,MATCH(W1737&amp;D1737,FlowMapping!$E$2:$E$875,0))</f>
        <v>353593</v>
      </c>
      <c r="D1737" s="61" t="s">
        <v>1003</v>
      </c>
      <c r="E1737" s="61" t="str">
        <f>INDEX(FlowMapping!$J$2:$J$875,MATCH(W1737&amp;D1737,FlowMapping!$E$2:$E$875,0))</f>
        <v>unspecified</v>
      </c>
      <c r="F1737" s="61" t="str">
        <f>INDEX(FlowMapping!$M$2:$M$875,MATCH(W1737&amp;D1737,FlowMapping!$E$2:$E$875,0))</f>
        <v>ed749418-16a5-3a01-ac9f-c5c3d15c0b29</v>
      </c>
      <c r="G1737" s="61" t="str">
        <f>INDEX(Activities!$B$2:$B$390,MATCH(H1737,Activities!$C$2:$C$390,0))</f>
        <v>Wholesale trade</v>
      </c>
      <c r="H1737" s="61">
        <v>420000</v>
      </c>
      <c r="I1737" s="61" t="s">
        <v>997</v>
      </c>
      <c r="J1737" s="62">
        <v>7.0444178531536891E-11</v>
      </c>
      <c r="K1737" s="61" t="s">
        <v>2093</v>
      </c>
      <c r="L1737" s="61"/>
      <c r="M1737" s="61"/>
      <c r="N1737" s="61"/>
      <c r="O1737" s="61"/>
      <c r="P1737" s="61"/>
      <c r="Q1737" s="74">
        <v>5</v>
      </c>
      <c r="R1737" s="61">
        <v>1</v>
      </c>
      <c r="S1737" s="61">
        <v>1</v>
      </c>
      <c r="T1737" s="61">
        <v>1</v>
      </c>
      <c r="U1737" s="61">
        <v>5</v>
      </c>
      <c r="V1737" s="61">
        <v>2013</v>
      </c>
      <c r="W1737" s="61" t="s">
        <v>474</v>
      </c>
      <c r="X1737" s="61" t="s">
        <v>572</v>
      </c>
      <c r="Y1737" s="61"/>
      <c r="AC1737"/>
    </row>
    <row r="1738" spans="2:29" x14ac:dyDescent="0.2">
      <c r="B1738" s="61" t="str">
        <f>INDEX(FlowMapping!$G$2:$G$875,MATCH(W1738&amp;D1738,FlowMapping!$E$2:$E$875,0))</f>
        <v>2,4/2,6-toluenediisocyanate (mixture)</v>
      </c>
      <c r="C1738" s="61">
        <f>INDEX(FlowMapping!$H$2:$H$875,MATCH(W1738&amp;D1738,FlowMapping!$E$2:$E$875,0))</f>
        <v>26471625</v>
      </c>
      <c r="D1738" s="61" t="s">
        <v>1003</v>
      </c>
      <c r="E1738" s="61" t="str">
        <f>INDEX(FlowMapping!$J$2:$J$875,MATCH(W1738&amp;D1738,FlowMapping!$E$2:$E$875,0))</f>
        <v>unspecified</v>
      </c>
      <c r="F1738" s="61" t="str">
        <f>INDEX(FlowMapping!$M$2:$M$875,MATCH(W1738&amp;D1738,FlowMapping!$E$2:$E$875,0))</f>
        <v>3ffd879d-e72d-44ef-bd40-f1f3ad2f91a8</v>
      </c>
      <c r="G1738" s="61" t="str">
        <f>INDEX(Activities!$B$2:$B$390,MATCH(H1738,Activities!$C$2:$C$390,0))</f>
        <v>Wholesale trade</v>
      </c>
      <c r="H1738" s="61">
        <v>420000</v>
      </c>
      <c r="I1738" s="61" t="s">
        <v>997</v>
      </c>
      <c r="J1738" s="62">
        <v>7.6766091989495339E-11</v>
      </c>
      <c r="K1738" s="61" t="s">
        <v>2093</v>
      </c>
      <c r="L1738" s="61"/>
      <c r="M1738" s="61"/>
      <c r="N1738" s="61"/>
      <c r="O1738" s="61"/>
      <c r="P1738" s="61"/>
      <c r="Q1738" s="74">
        <v>3.1738815761902583</v>
      </c>
      <c r="R1738" s="61">
        <v>1</v>
      </c>
      <c r="S1738" s="61">
        <v>1</v>
      </c>
      <c r="T1738" s="61">
        <v>1</v>
      </c>
      <c r="U1738" s="61">
        <v>5</v>
      </c>
      <c r="V1738" s="61">
        <v>2013</v>
      </c>
      <c r="W1738" s="61" t="s">
        <v>168</v>
      </c>
      <c r="X1738" s="61" t="s">
        <v>572</v>
      </c>
      <c r="Y1738" s="61"/>
      <c r="AC1738"/>
    </row>
    <row r="1739" spans="2:29" x14ac:dyDescent="0.2">
      <c r="B1739" s="61" t="str">
        <f>INDEX(FlowMapping!$G$2:$G$875,MATCH(W1739&amp;D1739,FlowMapping!$E$2:$E$875,0))</f>
        <v>diisocyanates</v>
      </c>
      <c r="C1739" s="61" t="str">
        <f>INDEX(FlowMapping!$H$2:$H$875,MATCH(W1739&amp;D1739,FlowMapping!$E$2:$E$875,0))</f>
        <v/>
      </c>
      <c r="D1739" s="61" t="s">
        <v>1003</v>
      </c>
      <c r="E1739" s="61" t="str">
        <f>INDEX(FlowMapping!$J$2:$J$875,MATCH(W1739&amp;D1739,FlowMapping!$E$2:$E$875,0))</f>
        <v>unspecified</v>
      </c>
      <c r="F1739" s="61" t="str">
        <f>INDEX(FlowMapping!$M$2:$M$875,MATCH(W1739&amp;D1739,FlowMapping!$E$2:$E$875,0))</f>
        <v>63f3fff6-0459-49fd-808a-6fc86fd63f5c</v>
      </c>
      <c r="G1739" s="61" t="str">
        <f>INDEX(Activities!$B$2:$B$390,MATCH(H1739,Activities!$C$2:$C$390,0))</f>
        <v>Wholesale trade</v>
      </c>
      <c r="H1739" s="61">
        <v>420000</v>
      </c>
      <c r="I1739" s="61" t="s">
        <v>997</v>
      </c>
      <c r="J1739" s="62">
        <v>9.4316927922779964E-11</v>
      </c>
      <c r="K1739" s="61" t="s">
        <v>2093</v>
      </c>
      <c r="L1739" s="61"/>
      <c r="M1739" s="61"/>
      <c r="N1739" s="61"/>
      <c r="O1739" s="61"/>
      <c r="P1739" s="61"/>
      <c r="Q1739" s="74">
        <v>3.9778587426406746</v>
      </c>
      <c r="R1739" s="61">
        <v>1</v>
      </c>
      <c r="S1739" s="61">
        <v>1</v>
      </c>
      <c r="T1739" s="61">
        <v>1</v>
      </c>
      <c r="U1739" s="61">
        <v>5</v>
      </c>
      <c r="V1739" s="61">
        <v>2013</v>
      </c>
      <c r="W1739" s="61" t="s">
        <v>51</v>
      </c>
      <c r="X1739" s="61" t="s">
        <v>572</v>
      </c>
      <c r="Y1739" s="61"/>
      <c r="AC1739"/>
    </row>
    <row r="1740" spans="2:29" x14ac:dyDescent="0.2">
      <c r="B1740" s="61" t="str">
        <f>INDEX(FlowMapping!$G$2:$G$875,MATCH(W1740&amp;D1740,FlowMapping!$E$2:$E$875,0))</f>
        <v>HALON 1301</v>
      </c>
      <c r="C1740" s="61">
        <f>INDEX(FlowMapping!$H$2:$H$875,MATCH(W1740&amp;D1740,FlowMapping!$E$2:$E$875,0))</f>
        <v>75638</v>
      </c>
      <c r="D1740" s="61" t="s">
        <v>1003</v>
      </c>
      <c r="E1740" s="61" t="str">
        <f>INDEX(FlowMapping!$J$2:$J$875,MATCH(W1740&amp;D1740,FlowMapping!$E$2:$E$875,0))</f>
        <v>unspecified</v>
      </c>
      <c r="F1740" s="61" t="str">
        <f>INDEX(FlowMapping!$M$2:$M$875,MATCH(W1740&amp;D1740,FlowMapping!$E$2:$E$875,0))</f>
        <v>0af894d6-e35a-33df-84ed-e60c3a4eefea</v>
      </c>
      <c r="G1740" s="61" t="str">
        <f>INDEX(Activities!$B$2:$B$390,MATCH(H1740,Activities!$C$2:$C$390,0))</f>
        <v>Wholesale trade</v>
      </c>
      <c r="H1740" s="61">
        <v>420000</v>
      </c>
      <c r="I1740" s="61" t="s">
        <v>997</v>
      </c>
      <c r="J1740" s="62">
        <v>9.8140180347354824E-11</v>
      </c>
      <c r="K1740" s="61" t="s">
        <v>2093</v>
      </c>
      <c r="L1740" s="61"/>
      <c r="M1740" s="61"/>
      <c r="N1740" s="61"/>
      <c r="O1740" s="61"/>
      <c r="P1740" s="61"/>
      <c r="Q1740" s="74">
        <v>5</v>
      </c>
      <c r="R1740" s="61">
        <v>1</v>
      </c>
      <c r="S1740" s="61">
        <v>1</v>
      </c>
      <c r="T1740" s="61">
        <v>1</v>
      </c>
      <c r="U1740" s="61">
        <v>5</v>
      </c>
      <c r="V1740" s="61">
        <v>2013</v>
      </c>
      <c r="W1740" s="61" t="s">
        <v>258</v>
      </c>
      <c r="X1740" s="61" t="s">
        <v>572</v>
      </c>
      <c r="Y1740" s="61"/>
      <c r="AC1740"/>
    </row>
    <row r="1741" spans="2:29" x14ac:dyDescent="0.2">
      <c r="B1741" s="61" t="str">
        <f>INDEX(FlowMapping!$G$2:$G$875,MATCH(W1741&amp;D1741,FlowMapping!$E$2:$E$875,0))</f>
        <v>Methyl acrylate</v>
      </c>
      <c r="C1741" s="61">
        <f>INDEX(FlowMapping!$H$2:$H$875,MATCH(W1741&amp;D1741,FlowMapping!$E$2:$E$875,0))</f>
        <v>96333</v>
      </c>
      <c r="D1741" s="61" t="s">
        <v>1003</v>
      </c>
      <c r="E1741" s="61" t="str">
        <f>INDEX(FlowMapping!$J$2:$J$875,MATCH(W1741&amp;D1741,FlowMapping!$E$2:$E$875,0))</f>
        <v>unspecified</v>
      </c>
      <c r="F1741" s="61" t="str">
        <f>INDEX(FlowMapping!$M$2:$M$875,MATCH(W1741&amp;D1741,FlowMapping!$E$2:$E$875,0))</f>
        <v>39c49db2-409a-4d5d-93f5-454535398965</v>
      </c>
      <c r="G1741" s="61" t="str">
        <f>INDEX(Activities!$B$2:$B$390,MATCH(H1741,Activities!$C$2:$C$390,0))</f>
        <v>Wholesale trade</v>
      </c>
      <c r="H1741" s="61">
        <v>420000</v>
      </c>
      <c r="I1741" s="61" t="s">
        <v>997</v>
      </c>
      <c r="J1741" s="62">
        <v>1.050641808013093E-10</v>
      </c>
      <c r="K1741" s="61" t="s">
        <v>2093</v>
      </c>
      <c r="L1741" s="61"/>
      <c r="M1741" s="61"/>
      <c r="N1741" s="61"/>
      <c r="O1741" s="61"/>
      <c r="P1741" s="61"/>
      <c r="Q1741" s="74">
        <v>3.2976511613438744</v>
      </c>
      <c r="R1741" s="61">
        <v>1</v>
      </c>
      <c r="S1741" s="61">
        <v>1</v>
      </c>
      <c r="T1741" s="61">
        <v>1</v>
      </c>
      <c r="U1741" s="61">
        <v>5</v>
      </c>
      <c r="V1741" s="61">
        <v>2013</v>
      </c>
      <c r="W1741" s="61" t="s">
        <v>73</v>
      </c>
      <c r="X1741" s="61" t="s">
        <v>572</v>
      </c>
      <c r="Y1741" s="61"/>
      <c r="AC1741"/>
    </row>
    <row r="1742" spans="2:29" x14ac:dyDescent="0.2">
      <c r="B1742" s="61" t="str">
        <f>INDEX(FlowMapping!$G$2:$G$875,MATCH(W1742&amp;D1742,FlowMapping!$E$2:$E$875,0))</f>
        <v>CFC-114</v>
      </c>
      <c r="C1742" s="61">
        <f>INDEX(FlowMapping!$H$2:$H$875,MATCH(W1742&amp;D1742,FlowMapping!$E$2:$E$875,0))</f>
        <v>76142</v>
      </c>
      <c r="D1742" s="61" t="s">
        <v>1003</v>
      </c>
      <c r="E1742" s="61" t="str">
        <f>INDEX(FlowMapping!$J$2:$J$875,MATCH(W1742&amp;D1742,FlowMapping!$E$2:$E$875,0))</f>
        <v>unspecified</v>
      </c>
      <c r="F1742" s="61" t="str">
        <f>INDEX(FlowMapping!$M$2:$M$875,MATCH(W1742&amp;D1742,FlowMapping!$E$2:$E$875,0))</f>
        <v>f4628510-c932-30a5-b4a2-ea7dfe7347d8</v>
      </c>
      <c r="G1742" s="61" t="str">
        <f>INDEX(Activities!$B$2:$B$390,MATCH(H1742,Activities!$C$2:$C$390,0))</f>
        <v>Wholesale trade</v>
      </c>
      <c r="H1742" s="61">
        <v>420000</v>
      </c>
      <c r="I1742" s="61" t="s">
        <v>997</v>
      </c>
      <c r="J1742" s="62">
        <v>1.1198818125526377E-10</v>
      </c>
      <c r="K1742" s="61" t="s">
        <v>2093</v>
      </c>
      <c r="L1742" s="61"/>
      <c r="M1742" s="61"/>
      <c r="N1742" s="61"/>
      <c r="O1742" s="61"/>
      <c r="P1742" s="61"/>
      <c r="Q1742" s="74">
        <v>4.6168433626997158</v>
      </c>
      <c r="R1742" s="61">
        <v>1</v>
      </c>
      <c r="S1742" s="61">
        <v>1</v>
      </c>
      <c r="T1742" s="61">
        <v>1</v>
      </c>
      <c r="U1742" s="61">
        <v>5</v>
      </c>
      <c r="V1742" s="61">
        <v>2013</v>
      </c>
      <c r="W1742" s="61" t="s">
        <v>378</v>
      </c>
      <c r="X1742" s="61" t="s">
        <v>572</v>
      </c>
      <c r="Y1742" s="61"/>
      <c r="AC1742"/>
    </row>
    <row r="1743" spans="2:29" x14ac:dyDescent="0.2">
      <c r="B1743" s="61" t="str">
        <f>INDEX(FlowMapping!$G$2:$G$875,MATCH(W1743&amp;D1743,FlowMapping!$E$2:$E$875,0))</f>
        <v>aniline</v>
      </c>
      <c r="C1743" s="61">
        <f>INDEX(FlowMapping!$H$2:$H$875,MATCH(W1743&amp;D1743,FlowMapping!$E$2:$E$875,0))</f>
        <v>62533</v>
      </c>
      <c r="D1743" s="61" t="s">
        <v>1003</v>
      </c>
      <c r="E1743" s="61" t="str">
        <f>INDEX(FlowMapping!$J$2:$J$875,MATCH(W1743&amp;D1743,FlowMapping!$E$2:$E$875,0))</f>
        <v>unspecified</v>
      </c>
      <c r="F1743" s="61" t="str">
        <f>INDEX(FlowMapping!$M$2:$M$875,MATCH(W1743&amp;D1743,FlowMapping!$E$2:$E$875,0))</f>
        <v>ffcd4d88-aeb9-491c-ae8c-98838ed38b4d</v>
      </c>
      <c r="G1743" s="61" t="str">
        <f>INDEX(Activities!$B$2:$B$390,MATCH(H1743,Activities!$C$2:$C$390,0))</f>
        <v>Wholesale trade</v>
      </c>
      <c r="H1743" s="61">
        <v>420000</v>
      </c>
      <c r="I1743" s="61" t="s">
        <v>997</v>
      </c>
      <c r="J1743" s="62">
        <v>1.5052174899901047E-10</v>
      </c>
      <c r="K1743" s="61" t="s">
        <v>2093</v>
      </c>
      <c r="L1743" s="61"/>
      <c r="M1743" s="61"/>
      <c r="N1743" s="61"/>
      <c r="O1743" s="61"/>
      <c r="P1743" s="61"/>
      <c r="Q1743" s="74">
        <v>3.1466587201346825</v>
      </c>
      <c r="R1743" s="61">
        <v>1</v>
      </c>
      <c r="S1743" s="61">
        <v>1</v>
      </c>
      <c r="T1743" s="61">
        <v>1</v>
      </c>
      <c r="U1743" s="61">
        <v>5</v>
      </c>
      <c r="V1743" s="61">
        <v>2013</v>
      </c>
      <c r="W1743" s="61" t="s">
        <v>53</v>
      </c>
      <c r="X1743" s="61" t="s">
        <v>572</v>
      </c>
      <c r="Y1743" s="61"/>
      <c r="AC1743"/>
    </row>
    <row r="1744" spans="2:29" x14ac:dyDescent="0.2">
      <c r="B1744" s="61" t="str">
        <f>INDEX(FlowMapping!$G$2:$G$875,MATCH(W1744&amp;D1744,FlowMapping!$E$2:$E$875,0))</f>
        <v>Dimethylamine</v>
      </c>
      <c r="C1744" s="61">
        <f>INDEX(FlowMapping!$H$2:$H$875,MATCH(W1744&amp;D1744,FlowMapping!$E$2:$E$875,0))</f>
        <v>124403</v>
      </c>
      <c r="D1744" s="61" t="s">
        <v>1003</v>
      </c>
      <c r="E1744" s="61" t="str">
        <f>INDEX(FlowMapping!$J$2:$J$875,MATCH(W1744&amp;D1744,FlowMapping!$E$2:$E$875,0))</f>
        <v>unspecified</v>
      </c>
      <c r="F1744" s="61" t="str">
        <f>INDEX(FlowMapping!$M$2:$M$875,MATCH(W1744&amp;D1744,FlowMapping!$E$2:$E$875,0))</f>
        <v>56d00bcd-9da1-4486-bfe6-10dc0f1d4575</v>
      </c>
      <c r="G1744" s="61" t="str">
        <f>INDEX(Activities!$B$2:$B$390,MATCH(H1744,Activities!$C$2:$C$390,0))</f>
        <v>Wholesale trade</v>
      </c>
      <c r="H1744" s="61">
        <v>420000</v>
      </c>
      <c r="I1744" s="61" t="s">
        <v>997</v>
      </c>
      <c r="J1744" s="62">
        <v>1.6557392389891149E-10</v>
      </c>
      <c r="K1744" s="61" t="s">
        <v>2093</v>
      </c>
      <c r="L1744" s="61"/>
      <c r="M1744" s="61"/>
      <c r="N1744" s="61"/>
      <c r="O1744" s="61"/>
      <c r="P1744" s="61"/>
      <c r="Q1744" s="74">
        <v>2.5336737104602074</v>
      </c>
      <c r="R1744" s="61">
        <v>1</v>
      </c>
      <c r="S1744" s="61">
        <v>1</v>
      </c>
      <c r="T1744" s="61">
        <v>1</v>
      </c>
      <c r="U1744" s="61">
        <v>5</v>
      </c>
      <c r="V1744" s="61">
        <v>2013</v>
      </c>
      <c r="W1744" s="61" t="s">
        <v>177</v>
      </c>
      <c r="X1744" s="61" t="s">
        <v>572</v>
      </c>
      <c r="Y1744" s="61"/>
      <c r="AC1744"/>
    </row>
    <row r="1745" spans="2:29" x14ac:dyDescent="0.2">
      <c r="B1745" s="61" t="str">
        <f>INDEX(FlowMapping!$G$2:$G$875,MATCH(W1745&amp;D1745,FlowMapping!$E$2:$E$875,0))</f>
        <v>NITROUS ACID</v>
      </c>
      <c r="C1745" s="61">
        <f>INDEX(FlowMapping!$H$2:$H$875,MATCH(W1745&amp;D1745,FlowMapping!$E$2:$E$875,0))</f>
        <v>7782776</v>
      </c>
      <c r="D1745" s="61" t="s">
        <v>1003</v>
      </c>
      <c r="E1745" s="61" t="str">
        <f>INDEX(FlowMapping!$J$2:$J$875,MATCH(W1745&amp;D1745,FlowMapping!$E$2:$E$875,0))</f>
        <v>unspecified</v>
      </c>
      <c r="F1745" s="61" t="str">
        <f>INDEX(FlowMapping!$M$2:$M$875,MATCH(W1745&amp;D1745,FlowMapping!$E$2:$E$875,0))</f>
        <v>b633a270-97fe-3bdb-9fb0-a25de3323e03</v>
      </c>
      <c r="G1745" s="61" t="str">
        <f>INDEX(Activities!$B$2:$B$390,MATCH(H1745,Activities!$C$2:$C$390,0))</f>
        <v>Wholesale trade</v>
      </c>
      <c r="H1745" s="61">
        <v>420000</v>
      </c>
      <c r="I1745" s="61" t="s">
        <v>997</v>
      </c>
      <c r="J1745" s="62">
        <v>2.0625393178338407E-10</v>
      </c>
      <c r="K1745" s="61" t="s">
        <v>2093</v>
      </c>
      <c r="L1745" s="61"/>
      <c r="M1745" s="61"/>
      <c r="N1745" s="61"/>
      <c r="O1745" s="61"/>
      <c r="P1745" s="61"/>
      <c r="Q1745" s="74">
        <v>4.5056411483746039</v>
      </c>
      <c r="R1745" s="61">
        <v>1</v>
      </c>
      <c r="S1745" s="61">
        <v>1</v>
      </c>
      <c r="T1745" s="61">
        <v>1</v>
      </c>
      <c r="U1745" s="61">
        <v>5</v>
      </c>
      <c r="V1745" s="61">
        <v>2013</v>
      </c>
      <c r="W1745" s="61" t="s">
        <v>107</v>
      </c>
      <c r="X1745" s="61" t="s">
        <v>572</v>
      </c>
      <c r="Y1745" s="61"/>
      <c r="AC1745"/>
    </row>
    <row r="1746" spans="2:29" x14ac:dyDescent="0.2">
      <c r="B1746" s="61" t="str">
        <f>INDEX(FlowMapping!$G$2:$G$875,MATCH(W1746&amp;D1746,FlowMapping!$E$2:$E$875,0))</f>
        <v>chromium</v>
      </c>
      <c r="C1746" s="61">
        <f>INDEX(FlowMapping!$H$2:$H$875,MATCH(W1746&amp;D1746,FlowMapping!$E$2:$E$875,0))</f>
        <v>7440473</v>
      </c>
      <c r="D1746" s="61" t="s">
        <v>1003</v>
      </c>
      <c r="E1746" s="61" t="str">
        <f>INDEX(FlowMapping!$J$2:$J$875,MATCH(W1746&amp;D1746,FlowMapping!$E$2:$E$875,0))</f>
        <v>unspecified</v>
      </c>
      <c r="F1746" s="61" t="str">
        <f>INDEX(FlowMapping!$M$2:$M$875,MATCH(W1746&amp;D1746,FlowMapping!$E$2:$E$875,0))</f>
        <v>e142b577-e934-4085-9a07-3983d4d92afb</v>
      </c>
      <c r="G1746" s="61" t="str">
        <f>INDEX(Activities!$B$2:$B$390,MATCH(H1746,Activities!$C$2:$C$390,0))</f>
        <v>Wholesale trade</v>
      </c>
      <c r="H1746" s="61">
        <v>420000</v>
      </c>
      <c r="I1746" s="61" t="s">
        <v>997</v>
      </c>
      <c r="J1746" s="62">
        <v>2.5293674701793712E-10</v>
      </c>
      <c r="K1746" s="61" t="s">
        <v>2093</v>
      </c>
      <c r="L1746" s="61"/>
      <c r="M1746" s="61"/>
      <c r="N1746" s="61"/>
      <c r="O1746" s="61"/>
      <c r="P1746" s="61"/>
      <c r="Q1746" s="74">
        <v>4.1265483800781633</v>
      </c>
      <c r="R1746" s="61">
        <v>1</v>
      </c>
      <c r="S1746" s="61">
        <v>1</v>
      </c>
      <c r="T1746" s="61">
        <v>1</v>
      </c>
      <c r="U1746" s="61">
        <v>5</v>
      </c>
      <c r="V1746" s="61">
        <v>2013</v>
      </c>
      <c r="W1746" s="61" t="s">
        <v>13</v>
      </c>
      <c r="X1746" s="61" t="s">
        <v>572</v>
      </c>
      <c r="Y1746" s="61"/>
      <c r="AC1746"/>
    </row>
    <row r="1747" spans="2:29" x14ac:dyDescent="0.2">
      <c r="B1747" s="61" t="str">
        <f>INDEX(FlowMapping!$G$2:$G$875,MATCH(W1747&amp;D1747,FlowMapping!$E$2:$E$875,0))</f>
        <v>Methane, dichlorodifluoro-, CFC-12</v>
      </c>
      <c r="C1747" s="61">
        <f>INDEX(FlowMapping!$H$2:$H$875,MATCH(W1747&amp;D1747,FlowMapping!$E$2:$E$875,0))</f>
        <v>75718</v>
      </c>
      <c r="D1747" s="61" t="s">
        <v>1003</v>
      </c>
      <c r="E1747" s="61" t="str">
        <f>INDEX(FlowMapping!$J$2:$J$875,MATCH(W1747&amp;D1747,FlowMapping!$E$2:$E$875,0))</f>
        <v>unspecified</v>
      </c>
      <c r="F1747" s="61" t="str">
        <f>INDEX(FlowMapping!$M$2:$M$875,MATCH(W1747&amp;D1747,FlowMapping!$E$2:$E$875,0))</f>
        <v>c0e8ec60-a5ae-432e-97a5-cf76b6247a00</v>
      </c>
      <c r="G1747" s="61" t="str">
        <f>INDEX(Activities!$B$2:$B$390,MATCH(H1747,Activities!$C$2:$C$390,0))</f>
        <v>Wholesale trade</v>
      </c>
      <c r="H1747" s="61">
        <v>420000</v>
      </c>
      <c r="I1747" s="61" t="s">
        <v>997</v>
      </c>
      <c r="J1747" s="62">
        <v>3.5944593660963699E-10</v>
      </c>
      <c r="K1747" s="61" t="s">
        <v>2093</v>
      </c>
      <c r="L1747" s="61"/>
      <c r="M1747" s="61"/>
      <c r="N1747" s="61"/>
      <c r="O1747" s="61"/>
      <c r="P1747" s="61"/>
      <c r="Q1747" s="74">
        <v>3.9876822327902079</v>
      </c>
      <c r="R1747" s="61">
        <v>1</v>
      </c>
      <c r="S1747" s="61">
        <v>1</v>
      </c>
      <c r="T1747" s="61">
        <v>1</v>
      </c>
      <c r="U1747" s="61">
        <v>5</v>
      </c>
      <c r="V1747" s="61">
        <v>2013</v>
      </c>
      <c r="W1747" s="61" t="s">
        <v>393</v>
      </c>
      <c r="X1747" s="61" t="s">
        <v>572</v>
      </c>
      <c r="Y1747" s="61"/>
      <c r="AC1747"/>
    </row>
    <row r="1748" spans="2:29" x14ac:dyDescent="0.2">
      <c r="B1748" s="61" t="str">
        <f>INDEX(FlowMapping!$G$2:$G$875,MATCH(W1748&amp;D1748,FlowMapping!$E$2:$E$875,0))</f>
        <v>Metam-sodium</v>
      </c>
      <c r="C1748" s="61">
        <f>INDEX(FlowMapping!$H$2:$H$875,MATCH(W1748&amp;D1748,FlowMapping!$E$2:$E$875,0))</f>
        <v>137428</v>
      </c>
      <c r="D1748" s="61" t="s">
        <v>1003</v>
      </c>
      <c r="E1748" s="61" t="str">
        <f>INDEX(FlowMapping!$J$2:$J$875,MATCH(W1748&amp;D1748,FlowMapping!$E$2:$E$875,0))</f>
        <v>unspecified</v>
      </c>
      <c r="F1748" s="61" t="str">
        <f>INDEX(FlowMapping!$M$2:$M$875,MATCH(W1748&amp;D1748,FlowMapping!$E$2:$E$875,0))</f>
        <v>a07fad13-12a0-4ae7-a987-db4b41ac8548</v>
      </c>
      <c r="G1748" s="61" t="str">
        <f>INDEX(Activities!$B$2:$B$390,MATCH(H1748,Activities!$C$2:$C$390,0))</f>
        <v>Wholesale trade</v>
      </c>
      <c r="H1748" s="61">
        <v>420000</v>
      </c>
      <c r="I1748" s="61" t="s">
        <v>997</v>
      </c>
      <c r="J1748" s="62">
        <v>4.7564872683687306E-10</v>
      </c>
      <c r="K1748" s="61" t="s">
        <v>2093</v>
      </c>
      <c r="L1748" s="61"/>
      <c r="M1748" s="61"/>
      <c r="N1748" s="61"/>
      <c r="O1748" s="61"/>
      <c r="P1748" s="61"/>
      <c r="Q1748" s="74">
        <v>5</v>
      </c>
      <c r="R1748" s="61">
        <v>1</v>
      </c>
      <c r="S1748" s="61">
        <v>1</v>
      </c>
      <c r="T1748" s="61">
        <v>1</v>
      </c>
      <c r="U1748" s="61">
        <v>5</v>
      </c>
      <c r="V1748" s="61">
        <v>2013</v>
      </c>
      <c r="W1748" s="61" t="s">
        <v>337</v>
      </c>
      <c r="X1748" s="61" t="s">
        <v>572</v>
      </c>
      <c r="Y1748" s="61"/>
      <c r="AC1748"/>
    </row>
    <row r="1749" spans="2:29" x14ac:dyDescent="0.2">
      <c r="B1749" s="61" t="str">
        <f>INDEX(FlowMapping!$G$2:$G$875,MATCH(W1749&amp;D1749,FlowMapping!$E$2:$E$875,0))</f>
        <v>formic acid</v>
      </c>
      <c r="C1749" s="61">
        <f>INDEX(FlowMapping!$H$2:$H$875,MATCH(W1749&amp;D1749,FlowMapping!$E$2:$E$875,0))</f>
        <v>64186</v>
      </c>
      <c r="D1749" s="61" t="s">
        <v>1003</v>
      </c>
      <c r="E1749" s="61" t="str">
        <f>INDEX(FlowMapping!$J$2:$J$875,MATCH(W1749&amp;D1749,FlowMapping!$E$2:$E$875,0))</f>
        <v>unspecified</v>
      </c>
      <c r="F1749" s="61" t="str">
        <f>INDEX(FlowMapping!$M$2:$M$875,MATCH(W1749&amp;D1749,FlowMapping!$E$2:$E$875,0))</f>
        <v>27804c78-5eee-47f9-9a91-1f6126ccfe45</v>
      </c>
      <c r="G1749" s="61" t="str">
        <f>INDEX(Activities!$B$2:$B$390,MATCH(H1749,Activities!$C$2:$C$390,0))</f>
        <v>Wholesale trade</v>
      </c>
      <c r="H1749" s="61">
        <v>420000</v>
      </c>
      <c r="I1749" s="61" t="s">
        <v>997</v>
      </c>
      <c r="J1749" s="62">
        <v>6.1803628051997705E-10</v>
      </c>
      <c r="K1749" s="61" t="s">
        <v>2093</v>
      </c>
      <c r="L1749" s="61"/>
      <c r="M1749" s="61"/>
      <c r="N1749" s="61"/>
      <c r="O1749" s="61"/>
      <c r="P1749" s="61"/>
      <c r="Q1749" s="74">
        <v>3.1892845066828865</v>
      </c>
      <c r="R1749" s="61">
        <v>1</v>
      </c>
      <c r="S1749" s="61">
        <v>1</v>
      </c>
      <c r="T1749" s="61">
        <v>1</v>
      </c>
      <c r="U1749" s="61">
        <v>5</v>
      </c>
      <c r="V1749" s="61">
        <v>2013</v>
      </c>
      <c r="W1749" s="61" t="s">
        <v>22</v>
      </c>
      <c r="X1749" s="61" t="s">
        <v>572</v>
      </c>
      <c r="Y1749" s="61"/>
      <c r="AC1749"/>
    </row>
    <row r="1750" spans="2:29" x14ac:dyDescent="0.2">
      <c r="B1750" s="61" t="str">
        <f>INDEX(FlowMapping!$G$2:$G$875,MATCH(W1750&amp;D1750,FlowMapping!$E$2:$E$875,0))</f>
        <v>Ethane, 2-chloro-1,1,1,2-tetrafluoro-, HCFC-124</v>
      </c>
      <c r="C1750" s="61">
        <f>INDEX(FlowMapping!$H$2:$H$875,MATCH(W1750&amp;D1750,FlowMapping!$E$2:$E$875,0))</f>
        <v>2837890</v>
      </c>
      <c r="D1750" s="61" t="s">
        <v>1003</v>
      </c>
      <c r="E1750" s="61" t="str">
        <f>INDEX(FlowMapping!$J$2:$J$875,MATCH(W1750&amp;D1750,FlowMapping!$E$2:$E$875,0))</f>
        <v>unspecified</v>
      </c>
      <c r="F1750" s="61" t="str">
        <f>INDEX(FlowMapping!$M$2:$M$875,MATCH(W1750&amp;D1750,FlowMapping!$E$2:$E$875,0))</f>
        <v>60268f3d-468b-487e-acb1-24d7250cb6b3</v>
      </c>
      <c r="G1750" s="61" t="str">
        <f>INDEX(Activities!$B$2:$B$390,MATCH(H1750,Activities!$C$2:$C$390,0))</f>
        <v>Wholesale trade</v>
      </c>
      <c r="H1750" s="61">
        <v>420000</v>
      </c>
      <c r="I1750" s="61" t="s">
        <v>997</v>
      </c>
      <c r="J1750" s="62">
        <v>7.7849848582288209E-10</v>
      </c>
      <c r="K1750" s="61" t="s">
        <v>2093</v>
      </c>
      <c r="L1750" s="61"/>
      <c r="M1750" s="61"/>
      <c r="N1750" s="61"/>
      <c r="O1750" s="61"/>
      <c r="P1750" s="61"/>
      <c r="Q1750" s="74">
        <v>3.8239774339219941</v>
      </c>
      <c r="R1750" s="61">
        <v>1</v>
      </c>
      <c r="S1750" s="61">
        <v>1</v>
      </c>
      <c r="T1750" s="61">
        <v>1</v>
      </c>
      <c r="U1750" s="61">
        <v>5</v>
      </c>
      <c r="V1750" s="61">
        <v>2013</v>
      </c>
      <c r="W1750" s="61" t="s">
        <v>330</v>
      </c>
      <c r="X1750" s="61" t="s">
        <v>572</v>
      </c>
      <c r="Y1750" s="61"/>
      <c r="AC1750"/>
    </row>
    <row r="1751" spans="2:29" x14ac:dyDescent="0.2">
      <c r="B1751" s="61" t="str">
        <f>INDEX(FlowMapping!$G$2:$G$875,MATCH(W1751&amp;D1751,FlowMapping!$E$2:$E$875,0))</f>
        <v>butanol</v>
      </c>
      <c r="C1751" s="61">
        <f>INDEX(FlowMapping!$H$2:$H$875,MATCH(W1751&amp;D1751,FlowMapping!$E$2:$E$875,0))</f>
        <v>71363</v>
      </c>
      <c r="D1751" s="61" t="s">
        <v>1003</v>
      </c>
      <c r="E1751" s="61" t="str">
        <f>INDEX(FlowMapping!$J$2:$J$875,MATCH(W1751&amp;D1751,FlowMapping!$E$2:$E$875,0))</f>
        <v>unspecified</v>
      </c>
      <c r="F1751" s="61" t="str">
        <f>INDEX(FlowMapping!$M$2:$M$875,MATCH(W1751&amp;D1751,FlowMapping!$E$2:$E$875,0))</f>
        <v>b9a9b2ad-5db3-47aa-81de-3a48ae9ad4ec</v>
      </c>
      <c r="G1751" s="61" t="str">
        <f>INDEX(Activities!$B$2:$B$390,MATCH(H1751,Activities!$C$2:$C$390,0))</f>
        <v>Wholesale trade</v>
      </c>
      <c r="H1751" s="61">
        <v>420000</v>
      </c>
      <c r="I1751" s="61" t="s">
        <v>997</v>
      </c>
      <c r="J1751" s="62">
        <v>1.1244682102446381E-9</v>
      </c>
      <c r="K1751" s="61" t="s">
        <v>2093</v>
      </c>
      <c r="L1751" s="61"/>
      <c r="M1751" s="61"/>
      <c r="N1751" s="61"/>
      <c r="O1751" s="61"/>
      <c r="P1751" s="61"/>
      <c r="Q1751" s="74">
        <v>4.8089377343200388</v>
      </c>
      <c r="R1751" s="61">
        <v>1</v>
      </c>
      <c r="S1751" s="61">
        <v>1</v>
      </c>
      <c r="T1751" s="61">
        <v>1</v>
      </c>
      <c r="U1751" s="61">
        <v>5</v>
      </c>
      <c r="V1751" s="61">
        <v>2013</v>
      </c>
      <c r="W1751" s="61" t="s">
        <v>23</v>
      </c>
      <c r="X1751" s="61" t="s">
        <v>572</v>
      </c>
      <c r="Y1751" s="61"/>
      <c r="AC1751"/>
    </row>
    <row r="1752" spans="2:29" x14ac:dyDescent="0.2">
      <c r="B1752" s="61" t="str">
        <f>INDEX(FlowMapping!$G$2:$G$875,MATCH(W1752&amp;D1752,FlowMapping!$E$2:$E$875,0))</f>
        <v>Ethane, 2,2-dichloro-1,1,1-trifluoro-, HCFC-123</v>
      </c>
      <c r="C1752" s="61">
        <f>INDEX(FlowMapping!$H$2:$H$875,MATCH(W1752&amp;D1752,FlowMapping!$E$2:$E$875,0))</f>
        <v>306832</v>
      </c>
      <c r="D1752" s="61" t="s">
        <v>1003</v>
      </c>
      <c r="E1752" s="61" t="str">
        <f>INDEX(FlowMapping!$J$2:$J$875,MATCH(W1752&amp;D1752,FlowMapping!$E$2:$E$875,0))</f>
        <v>unspecified</v>
      </c>
      <c r="F1752" s="61" t="str">
        <f>INDEX(FlowMapping!$M$2:$M$875,MATCH(W1752&amp;D1752,FlowMapping!$E$2:$E$875,0))</f>
        <v>050da0cd-2957-45a9-ae7a-ace372083fe5</v>
      </c>
      <c r="G1752" s="61" t="str">
        <f>INDEX(Activities!$B$2:$B$390,MATCH(H1752,Activities!$C$2:$C$390,0))</f>
        <v>Wholesale trade</v>
      </c>
      <c r="H1752" s="61">
        <v>420000</v>
      </c>
      <c r="I1752" s="61" t="s">
        <v>997</v>
      </c>
      <c r="J1752" s="62">
        <v>1.7553846368264601E-9</v>
      </c>
      <c r="K1752" s="61" t="s">
        <v>2093</v>
      </c>
      <c r="L1752" s="61"/>
      <c r="M1752" s="61"/>
      <c r="N1752" s="61"/>
      <c r="O1752" s="61"/>
      <c r="P1752" s="61"/>
      <c r="Q1752" s="74">
        <v>4.3333679720853571</v>
      </c>
      <c r="R1752" s="61">
        <v>1</v>
      </c>
      <c r="S1752" s="61">
        <v>1</v>
      </c>
      <c r="T1752" s="61">
        <v>1</v>
      </c>
      <c r="U1752" s="61">
        <v>5</v>
      </c>
      <c r="V1752" s="61">
        <v>2013</v>
      </c>
      <c r="W1752" s="61" t="s">
        <v>216</v>
      </c>
      <c r="X1752" s="61" t="s">
        <v>572</v>
      </c>
      <c r="Y1752" s="61"/>
      <c r="AC1752"/>
    </row>
    <row r="1753" spans="2:29" x14ac:dyDescent="0.2">
      <c r="B1753" s="61" t="str">
        <f>INDEX(FlowMapping!$G$2:$G$875,MATCH(W1753&amp;D1753,FlowMapping!$E$2:$E$875,0))</f>
        <v>Methane, trichlorofluoro-, CFC-11</v>
      </c>
      <c r="C1753" s="61">
        <f>INDEX(FlowMapping!$H$2:$H$875,MATCH(W1753&amp;D1753,FlowMapping!$E$2:$E$875,0))</f>
        <v>75694</v>
      </c>
      <c r="D1753" s="61" t="s">
        <v>1003</v>
      </c>
      <c r="E1753" s="61" t="str">
        <f>INDEX(FlowMapping!$J$2:$J$875,MATCH(W1753&amp;D1753,FlowMapping!$E$2:$E$875,0))</f>
        <v>unspecified</v>
      </c>
      <c r="F1753" s="61" t="str">
        <f>INDEX(FlowMapping!$M$2:$M$875,MATCH(W1753&amp;D1753,FlowMapping!$E$2:$E$875,0))</f>
        <v>51e99a55-bcdb-4d18-9484-6de4b142e09d</v>
      </c>
      <c r="G1753" s="61" t="str">
        <f>INDEX(Activities!$B$2:$B$390,MATCH(H1753,Activities!$C$2:$C$390,0))</f>
        <v>Wholesale trade</v>
      </c>
      <c r="H1753" s="61">
        <v>420000</v>
      </c>
      <c r="I1753" s="61" t="s">
        <v>997</v>
      </c>
      <c r="J1753" s="62">
        <v>2.5119069472954868E-9</v>
      </c>
      <c r="K1753" s="61" t="s">
        <v>2093</v>
      </c>
      <c r="L1753" s="61"/>
      <c r="M1753" s="61"/>
      <c r="N1753" s="61"/>
      <c r="O1753" s="61"/>
      <c r="P1753" s="61"/>
      <c r="Q1753" s="74">
        <v>1.81024714136536</v>
      </c>
      <c r="R1753" s="61">
        <v>1</v>
      </c>
      <c r="S1753" s="61">
        <v>1</v>
      </c>
      <c r="T1753" s="61">
        <v>1</v>
      </c>
      <c r="U1753" s="61">
        <v>5</v>
      </c>
      <c r="V1753" s="61">
        <v>2013</v>
      </c>
      <c r="W1753" s="61" t="s">
        <v>76</v>
      </c>
      <c r="X1753" s="61" t="s">
        <v>572</v>
      </c>
      <c r="Y1753" s="61"/>
      <c r="AC1753"/>
    </row>
    <row r="1754" spans="2:29" x14ac:dyDescent="0.2">
      <c r="B1754" s="61" t="str">
        <f>INDEX(FlowMapping!$G$2:$G$875,MATCH(W1754&amp;D1754,FlowMapping!$E$2:$E$875,0))</f>
        <v>isoprene</v>
      </c>
      <c r="C1754" s="61">
        <f>INDEX(FlowMapping!$H$2:$H$875,MATCH(W1754&amp;D1754,FlowMapping!$E$2:$E$875,0))</f>
        <v>78795</v>
      </c>
      <c r="D1754" s="61" t="s">
        <v>1003</v>
      </c>
      <c r="E1754" s="61" t="str">
        <f>INDEX(FlowMapping!$J$2:$J$875,MATCH(W1754&amp;D1754,FlowMapping!$E$2:$E$875,0))</f>
        <v>unspecified</v>
      </c>
      <c r="F1754" s="61" t="str">
        <f>INDEX(FlowMapping!$M$2:$M$875,MATCH(W1754&amp;D1754,FlowMapping!$E$2:$E$875,0))</f>
        <v>0c209634-80bb-4909-8442-3189b7cb01d7</v>
      </c>
      <c r="G1754" s="61" t="str">
        <f>INDEX(Activities!$B$2:$B$390,MATCH(H1754,Activities!$C$2:$C$390,0))</f>
        <v>Wholesale trade</v>
      </c>
      <c r="H1754" s="61">
        <v>420000</v>
      </c>
      <c r="I1754" s="61" t="s">
        <v>997</v>
      </c>
      <c r="J1754" s="62">
        <v>4.6661742189693239E-9</v>
      </c>
      <c r="K1754" s="61" t="s">
        <v>2093</v>
      </c>
      <c r="L1754" s="61"/>
      <c r="M1754" s="61"/>
      <c r="N1754" s="61"/>
      <c r="O1754" s="61"/>
      <c r="P1754" s="61"/>
      <c r="Q1754" s="74">
        <v>3.0171293557212895</v>
      </c>
      <c r="R1754" s="61">
        <v>1</v>
      </c>
      <c r="S1754" s="61">
        <v>1</v>
      </c>
      <c r="T1754" s="61">
        <v>1</v>
      </c>
      <c r="U1754" s="61">
        <v>5</v>
      </c>
      <c r="V1754" s="61">
        <v>2013</v>
      </c>
      <c r="W1754" s="61" t="s">
        <v>142</v>
      </c>
      <c r="X1754" s="61" t="s">
        <v>572</v>
      </c>
      <c r="Y1754" s="61"/>
      <c r="AC1754"/>
    </row>
    <row r="1755" spans="2:29" x14ac:dyDescent="0.2">
      <c r="B1755" s="61" t="str">
        <f>INDEX(FlowMapping!$G$2:$G$875,MATCH(W1755&amp;D1755,FlowMapping!$E$2:$E$875,0))</f>
        <v>Propene</v>
      </c>
      <c r="C1755" s="61">
        <f>INDEX(FlowMapping!$H$2:$H$875,MATCH(W1755&amp;D1755,FlowMapping!$E$2:$E$875,0))</f>
        <v>115071</v>
      </c>
      <c r="D1755" s="61" t="s">
        <v>1003</v>
      </c>
      <c r="E1755" s="61" t="str">
        <f>INDEX(FlowMapping!$J$2:$J$875,MATCH(W1755&amp;D1755,FlowMapping!$E$2:$E$875,0))</f>
        <v>unspecified</v>
      </c>
      <c r="F1755" s="61" t="str">
        <f>INDEX(FlowMapping!$M$2:$M$875,MATCH(W1755&amp;D1755,FlowMapping!$E$2:$E$875,0))</f>
        <v>64165202-4870-47d0-8602-b85e5d672865</v>
      </c>
      <c r="G1755" s="61" t="str">
        <f>INDEX(Activities!$B$2:$B$390,MATCH(H1755,Activities!$C$2:$C$390,0))</f>
        <v>Wholesale trade</v>
      </c>
      <c r="H1755" s="61">
        <v>420000</v>
      </c>
      <c r="I1755" s="61" t="s">
        <v>997</v>
      </c>
      <c r="J1755" s="62">
        <v>2.0286887827449518E-8</v>
      </c>
      <c r="K1755" s="61" t="s">
        <v>2093</v>
      </c>
      <c r="L1755" s="61"/>
      <c r="M1755" s="61"/>
      <c r="N1755" s="61"/>
      <c r="O1755" s="61"/>
      <c r="P1755" s="61"/>
      <c r="Q1755" s="74">
        <v>3.2650843963827887</v>
      </c>
      <c r="R1755" s="61">
        <v>1</v>
      </c>
      <c r="S1755" s="61">
        <v>1</v>
      </c>
      <c r="T1755" s="61">
        <v>1</v>
      </c>
      <c r="U1755" s="61">
        <v>5</v>
      </c>
      <c r="V1755" s="61">
        <v>2013</v>
      </c>
      <c r="W1755" s="61" t="s">
        <v>102</v>
      </c>
      <c r="X1755" s="61" t="s">
        <v>572</v>
      </c>
      <c r="Y1755" s="61"/>
      <c r="AC1755"/>
    </row>
    <row r="1756" spans="2:29" x14ac:dyDescent="0.2">
      <c r="B1756" s="61" t="str">
        <f>INDEX(FlowMapping!$G$2:$G$875,MATCH(W1756&amp;D1756,FlowMapping!$E$2:$E$875,0))</f>
        <v>cyclohexane</v>
      </c>
      <c r="C1756" s="61">
        <f>INDEX(FlowMapping!$H$2:$H$875,MATCH(W1756&amp;D1756,FlowMapping!$E$2:$E$875,0))</f>
        <v>110827</v>
      </c>
      <c r="D1756" s="61" t="s">
        <v>1003</v>
      </c>
      <c r="E1756" s="61" t="str">
        <f>INDEX(FlowMapping!$J$2:$J$875,MATCH(W1756&amp;D1756,FlowMapping!$E$2:$E$875,0))</f>
        <v>unspecified</v>
      </c>
      <c r="F1756" s="61" t="str">
        <f>INDEX(FlowMapping!$M$2:$M$875,MATCH(W1756&amp;D1756,FlowMapping!$E$2:$E$875,0))</f>
        <v>165aaeac-93d1-4afd-adf2-e3d6c0eaf629</v>
      </c>
      <c r="G1756" s="61" t="str">
        <f>INDEX(Activities!$B$2:$B$390,MATCH(H1756,Activities!$C$2:$C$390,0))</f>
        <v>Wholesale trade</v>
      </c>
      <c r="H1756" s="61">
        <v>420000</v>
      </c>
      <c r="I1756" s="61" t="s">
        <v>997</v>
      </c>
      <c r="J1756" s="62">
        <v>2.0681942393176337E-8</v>
      </c>
      <c r="K1756" s="61" t="s">
        <v>2093</v>
      </c>
      <c r="L1756" s="61"/>
      <c r="M1756" s="61"/>
      <c r="N1756" s="61"/>
      <c r="O1756" s="61"/>
      <c r="P1756" s="61"/>
      <c r="Q1756" s="74">
        <v>4.1111128032622766</v>
      </c>
      <c r="R1756" s="61">
        <v>1</v>
      </c>
      <c r="S1756" s="61">
        <v>1</v>
      </c>
      <c r="T1756" s="61">
        <v>1</v>
      </c>
      <c r="U1756" s="61">
        <v>5</v>
      </c>
      <c r="V1756" s="61">
        <v>2013</v>
      </c>
      <c r="W1756" s="61" t="s">
        <v>30</v>
      </c>
      <c r="X1756" s="61" t="s">
        <v>572</v>
      </c>
      <c r="Y1756" s="61"/>
      <c r="AC1756"/>
    </row>
    <row r="1757" spans="2:29" x14ac:dyDescent="0.2">
      <c r="B1757" s="61" t="str">
        <f>INDEX(FlowMapping!$G$2:$G$875,MATCH(W1757&amp;D1757,FlowMapping!$E$2:$E$875,0))</f>
        <v>1,2,4-trimethylbenzene</v>
      </c>
      <c r="C1757" s="61">
        <f>INDEX(FlowMapping!$H$2:$H$875,MATCH(W1757&amp;D1757,FlowMapping!$E$2:$E$875,0))</f>
        <v>95636</v>
      </c>
      <c r="D1757" s="61" t="s">
        <v>1003</v>
      </c>
      <c r="E1757" s="61" t="str">
        <f>INDEX(FlowMapping!$J$2:$J$875,MATCH(W1757&amp;D1757,FlowMapping!$E$2:$E$875,0))</f>
        <v>unspecified</v>
      </c>
      <c r="F1757" s="61" t="str">
        <f>INDEX(FlowMapping!$M$2:$M$875,MATCH(W1757&amp;D1757,FlowMapping!$E$2:$E$875,0))</f>
        <v>776e1b2c-6a86-35c1-b2ed-61952ecd792c</v>
      </c>
      <c r="G1757" s="61" t="str">
        <f>INDEX(Activities!$B$2:$B$390,MATCH(H1757,Activities!$C$2:$C$390,0))</f>
        <v>Wholesale trade</v>
      </c>
      <c r="H1757" s="61">
        <v>420000</v>
      </c>
      <c r="I1757" s="61" t="s">
        <v>997</v>
      </c>
      <c r="J1757" s="62">
        <v>2.0714438175325987E-8</v>
      </c>
      <c r="K1757" s="61" t="s">
        <v>2093</v>
      </c>
      <c r="L1757" s="61"/>
      <c r="M1757" s="61"/>
      <c r="N1757" s="61"/>
      <c r="O1757" s="61"/>
      <c r="P1757" s="61"/>
      <c r="Q1757" s="74">
        <v>4.5570818261911716</v>
      </c>
      <c r="R1757" s="61">
        <v>1</v>
      </c>
      <c r="S1757" s="61">
        <v>1</v>
      </c>
      <c r="T1757" s="61">
        <v>1</v>
      </c>
      <c r="U1757" s="61">
        <v>5</v>
      </c>
      <c r="V1757" s="61">
        <v>2013</v>
      </c>
      <c r="W1757" s="61" t="s">
        <v>32</v>
      </c>
      <c r="X1757" s="61" t="s">
        <v>572</v>
      </c>
      <c r="Y1757" s="61"/>
      <c r="AC1757"/>
    </row>
    <row r="1758" spans="2:29" x14ac:dyDescent="0.2">
      <c r="B1758" s="61" t="str">
        <f>INDEX(FlowMapping!$G$2:$G$875,MATCH(W1758&amp;D1758,FlowMapping!$E$2:$E$875,0))</f>
        <v>ethylbenzene</v>
      </c>
      <c r="C1758" s="61">
        <f>INDEX(FlowMapping!$H$2:$H$875,MATCH(W1758&amp;D1758,FlowMapping!$E$2:$E$875,0))</f>
        <v>100414</v>
      </c>
      <c r="D1758" s="61" t="s">
        <v>1003</v>
      </c>
      <c r="E1758" s="61" t="str">
        <f>INDEX(FlowMapping!$J$2:$J$875,MATCH(W1758&amp;D1758,FlowMapping!$E$2:$E$875,0))</f>
        <v>unspecified</v>
      </c>
      <c r="F1758" s="61" t="str">
        <f>INDEX(FlowMapping!$M$2:$M$875,MATCH(W1758&amp;D1758,FlowMapping!$E$2:$E$875,0))</f>
        <v>787591de-0e9e-3f81-a1e5-2df2949f146c</v>
      </c>
      <c r="G1758" s="61" t="str">
        <f>INDEX(Activities!$B$2:$B$390,MATCH(H1758,Activities!$C$2:$C$390,0))</f>
        <v>Wholesale trade</v>
      </c>
      <c r="H1758" s="61">
        <v>420000</v>
      </c>
      <c r="I1758" s="61" t="s">
        <v>997</v>
      </c>
      <c r="J1758" s="62">
        <v>2.1637844698508511E-8</v>
      </c>
      <c r="K1758" s="61" t="s">
        <v>2093</v>
      </c>
      <c r="L1758" s="61"/>
      <c r="M1758" s="61"/>
      <c r="N1758" s="61"/>
      <c r="O1758" s="61"/>
      <c r="P1758" s="61"/>
      <c r="Q1758" s="74">
        <v>4.1756139744527641</v>
      </c>
      <c r="R1758" s="61">
        <v>1</v>
      </c>
      <c r="S1758" s="61">
        <v>1</v>
      </c>
      <c r="T1758" s="61">
        <v>1</v>
      </c>
      <c r="U1758" s="61">
        <v>5</v>
      </c>
      <c r="V1758" s="61">
        <v>2013</v>
      </c>
      <c r="W1758" s="61" t="s">
        <v>6</v>
      </c>
      <c r="X1758" s="61" t="s">
        <v>572</v>
      </c>
      <c r="Y1758" s="61"/>
      <c r="AC1758"/>
    </row>
    <row r="1759" spans="2:29" x14ac:dyDescent="0.2">
      <c r="B1759" s="61" t="str">
        <f>INDEX(FlowMapping!$G$2:$G$875,MATCH(W1759&amp;D1759,FlowMapping!$E$2:$E$875,0))</f>
        <v>nitric acid</v>
      </c>
      <c r="C1759" s="61">
        <f>INDEX(FlowMapping!$H$2:$H$875,MATCH(W1759&amp;D1759,FlowMapping!$E$2:$E$875,0))</f>
        <v>7697372</v>
      </c>
      <c r="D1759" s="61" t="s">
        <v>1003</v>
      </c>
      <c r="E1759" s="61" t="str">
        <f>INDEX(FlowMapping!$J$2:$J$875,MATCH(W1759&amp;D1759,FlowMapping!$E$2:$E$875,0))</f>
        <v>unspecified</v>
      </c>
      <c r="F1759" s="61" t="str">
        <f>INDEX(FlowMapping!$M$2:$M$875,MATCH(W1759&amp;D1759,FlowMapping!$E$2:$E$875,0))</f>
        <v>dc084330-5108-4d9c-a7ed-eb3345507f13</v>
      </c>
      <c r="G1759" s="61" t="str">
        <f>INDEX(Activities!$B$2:$B$390,MATCH(H1759,Activities!$C$2:$C$390,0))</f>
        <v>Wholesale trade</v>
      </c>
      <c r="H1759" s="61">
        <v>420000</v>
      </c>
      <c r="I1759" s="61" t="s">
        <v>997</v>
      </c>
      <c r="J1759" s="62">
        <v>2.1907292386904615E-8</v>
      </c>
      <c r="K1759" s="61" t="s">
        <v>2093</v>
      </c>
      <c r="L1759" s="61"/>
      <c r="M1759" s="61"/>
      <c r="N1759" s="61"/>
      <c r="O1759" s="61"/>
      <c r="P1759" s="61"/>
      <c r="Q1759" s="74">
        <v>3.3313508718933869</v>
      </c>
      <c r="R1759" s="61">
        <v>1</v>
      </c>
      <c r="S1759" s="61">
        <v>1</v>
      </c>
      <c r="T1759" s="61">
        <v>1</v>
      </c>
      <c r="U1759" s="61">
        <v>5</v>
      </c>
      <c r="V1759" s="61">
        <v>2013</v>
      </c>
      <c r="W1759" s="61" t="s">
        <v>65</v>
      </c>
      <c r="X1759" s="61" t="s">
        <v>572</v>
      </c>
      <c r="Y1759" s="61"/>
      <c r="AC1759"/>
    </row>
    <row r="1760" spans="2:29" x14ac:dyDescent="0.2">
      <c r="B1760" s="61" t="str">
        <f>INDEX(FlowMapping!$G$2:$G$875,MATCH(W1760&amp;D1760,FlowMapping!$E$2:$E$875,0))</f>
        <v>methane, chlorodifluoro-, hcfc-22</v>
      </c>
      <c r="C1760" s="61">
        <f>INDEX(FlowMapping!$H$2:$H$875,MATCH(W1760&amp;D1760,FlowMapping!$E$2:$E$875,0))</f>
        <v>75456</v>
      </c>
      <c r="D1760" s="61" t="s">
        <v>1003</v>
      </c>
      <c r="E1760" s="61" t="str">
        <f>INDEX(FlowMapping!$J$2:$J$875,MATCH(W1760&amp;D1760,FlowMapping!$E$2:$E$875,0))</f>
        <v>unspecified</v>
      </c>
      <c r="F1760" s="61" t="str">
        <f>INDEX(FlowMapping!$M$2:$M$875,MATCH(W1760&amp;D1760,FlowMapping!$E$2:$E$875,0))</f>
        <v>18c582fe-7336-4138-8797-2db8b7a754c7</v>
      </c>
      <c r="G1760" s="61" t="str">
        <f>INDEX(Activities!$B$2:$B$390,MATCH(H1760,Activities!$C$2:$C$390,0))</f>
        <v>Wholesale trade</v>
      </c>
      <c r="H1760" s="61">
        <v>420000</v>
      </c>
      <c r="I1760" s="61" t="s">
        <v>997</v>
      </c>
      <c r="J1760" s="62">
        <v>2.2965855853524024E-8</v>
      </c>
      <c r="K1760" s="61" t="s">
        <v>2093</v>
      </c>
      <c r="L1760" s="61"/>
      <c r="M1760" s="61"/>
      <c r="N1760" s="61"/>
      <c r="O1760" s="61"/>
      <c r="P1760" s="61"/>
      <c r="Q1760" s="74">
        <v>4.2883276590049322</v>
      </c>
      <c r="R1760" s="61">
        <v>1</v>
      </c>
      <c r="S1760" s="61">
        <v>1</v>
      </c>
      <c r="T1760" s="61">
        <v>1</v>
      </c>
      <c r="U1760" s="61">
        <v>5</v>
      </c>
      <c r="V1760" s="61">
        <v>2013</v>
      </c>
      <c r="W1760" s="61" t="s">
        <v>148</v>
      </c>
      <c r="X1760" s="61" t="s">
        <v>572</v>
      </c>
      <c r="Y1760" s="61"/>
      <c r="AC1760"/>
    </row>
    <row r="1761" spans="2:29" x14ac:dyDescent="0.2">
      <c r="B1761" s="61" t="str">
        <f>INDEX(FlowMapping!$G$2:$G$875,MATCH(W1761&amp;D1761,FlowMapping!$E$2:$E$875,0))</f>
        <v>ETHENE</v>
      </c>
      <c r="C1761" s="61">
        <f>INDEX(FlowMapping!$H$2:$H$875,MATCH(W1761&amp;D1761,FlowMapping!$E$2:$E$875,0))</f>
        <v>74851</v>
      </c>
      <c r="D1761" s="61" t="s">
        <v>1003</v>
      </c>
      <c r="E1761" s="61" t="str">
        <f>INDEX(FlowMapping!$J$2:$J$875,MATCH(W1761&amp;D1761,FlowMapping!$E$2:$E$875,0))</f>
        <v>unspecified</v>
      </c>
      <c r="F1761" s="61" t="str">
        <f>INDEX(FlowMapping!$M$2:$M$875,MATCH(W1761&amp;D1761,FlowMapping!$E$2:$E$875,0))</f>
        <v>9c2a7dc9-8b1f-46ba-bc16-0d761a4f6016</v>
      </c>
      <c r="G1761" s="61" t="str">
        <f>INDEX(Activities!$B$2:$B$390,MATCH(H1761,Activities!$C$2:$C$390,0))</f>
        <v>Wholesale trade</v>
      </c>
      <c r="H1761" s="61">
        <v>420000</v>
      </c>
      <c r="I1761" s="61" t="s">
        <v>997</v>
      </c>
      <c r="J1761" s="62">
        <v>5.8051722936448372E-8</v>
      </c>
      <c r="K1761" s="61" t="s">
        <v>2093</v>
      </c>
      <c r="L1761" s="61"/>
      <c r="M1761" s="61"/>
      <c r="N1761" s="61"/>
      <c r="O1761" s="61"/>
      <c r="P1761" s="61"/>
      <c r="Q1761" s="74">
        <v>3.1258736998533978</v>
      </c>
      <c r="R1761" s="61">
        <v>1</v>
      </c>
      <c r="S1761" s="61">
        <v>1</v>
      </c>
      <c r="T1761" s="61">
        <v>1</v>
      </c>
      <c r="U1761" s="61">
        <v>5</v>
      </c>
      <c r="V1761" s="61">
        <v>2013</v>
      </c>
      <c r="W1761" s="61" t="s">
        <v>128</v>
      </c>
      <c r="X1761" s="61" t="s">
        <v>572</v>
      </c>
      <c r="Y1761" s="61"/>
      <c r="AC1761"/>
    </row>
    <row r="1762" spans="2:29" x14ac:dyDescent="0.2">
      <c r="B1762" s="61" t="str">
        <f>INDEX(FlowMapping!$G$2:$G$875,MATCH(W1762&amp;D1762,FlowMapping!$E$2:$E$875,0))</f>
        <v>cyclohexane</v>
      </c>
      <c r="C1762" s="61">
        <f>INDEX(FlowMapping!$H$2:$H$875,MATCH(W1762&amp;D1762,FlowMapping!$E$2:$E$875,0))</f>
        <v>110827</v>
      </c>
      <c r="D1762" s="61" t="s">
        <v>1003</v>
      </c>
      <c r="E1762" s="61" t="str">
        <f>INDEX(FlowMapping!$J$2:$J$875,MATCH(W1762&amp;D1762,FlowMapping!$E$2:$E$875,0))</f>
        <v>unspecified</v>
      </c>
      <c r="F1762" s="61" t="str">
        <f>INDEX(FlowMapping!$M$2:$M$875,MATCH(W1762&amp;D1762,FlowMapping!$E$2:$E$875,0))</f>
        <v>165aaeac-93d1-4afd-adf2-e3d6c0eaf629</v>
      </c>
      <c r="G1762" s="61" t="str">
        <f>INDEX(Activities!$B$2:$B$390,MATCH(H1762,Activities!$C$2:$C$390,0))</f>
        <v>Pipeline transportation</v>
      </c>
      <c r="H1762" s="61">
        <v>486000</v>
      </c>
      <c r="I1762" s="61" t="s">
        <v>997</v>
      </c>
      <c r="J1762" s="62">
        <v>2.0102270402945386E-10</v>
      </c>
      <c r="K1762" s="61" t="s">
        <v>2093</v>
      </c>
      <c r="L1762" s="61"/>
      <c r="M1762" s="61"/>
      <c r="N1762" s="61"/>
      <c r="O1762" s="61"/>
      <c r="P1762" s="61"/>
      <c r="Q1762" s="74">
        <v>4.1111128032622766</v>
      </c>
      <c r="R1762" s="61">
        <v>1</v>
      </c>
      <c r="S1762" s="61">
        <v>1</v>
      </c>
      <c r="T1762" s="61">
        <v>1</v>
      </c>
      <c r="U1762" s="61">
        <v>5</v>
      </c>
      <c r="V1762" s="61">
        <v>2013</v>
      </c>
      <c r="W1762" s="61" t="s">
        <v>30</v>
      </c>
      <c r="X1762" s="61" t="s">
        <v>572</v>
      </c>
      <c r="Y1762" s="61"/>
      <c r="AC1762"/>
    </row>
    <row r="1763" spans="2:29" x14ac:dyDescent="0.2">
      <c r="B1763" s="61" t="str">
        <f>INDEX(FlowMapping!$G$2:$G$875,MATCH(W1763&amp;D1763,FlowMapping!$E$2:$E$875,0))</f>
        <v>dicyclopentadiene</v>
      </c>
      <c r="C1763" s="61">
        <f>INDEX(FlowMapping!$H$2:$H$875,MATCH(W1763&amp;D1763,FlowMapping!$E$2:$E$875,0))</f>
        <v>77736</v>
      </c>
      <c r="D1763" s="61" t="s">
        <v>1003</v>
      </c>
      <c r="E1763" s="61" t="str">
        <f>INDEX(FlowMapping!$J$2:$J$875,MATCH(W1763&amp;D1763,FlowMapping!$E$2:$E$875,0))</f>
        <v>unspecified</v>
      </c>
      <c r="F1763" s="61" t="str">
        <f>INDEX(FlowMapping!$M$2:$M$875,MATCH(W1763&amp;D1763,FlowMapping!$E$2:$E$875,0))</f>
        <v>0e671ec4-8baa-4df6-9431-d4361e102118</v>
      </c>
      <c r="G1763" s="61" t="str">
        <f>INDEX(Activities!$B$2:$B$390,MATCH(H1763,Activities!$C$2:$C$390,0))</f>
        <v>Pipeline transportation</v>
      </c>
      <c r="H1763" s="61">
        <v>486000</v>
      </c>
      <c r="I1763" s="61" t="s">
        <v>997</v>
      </c>
      <c r="J1763" s="62">
        <v>5.4121497238699121E-10</v>
      </c>
      <c r="K1763" s="61" t="s">
        <v>2093</v>
      </c>
      <c r="L1763" s="61"/>
      <c r="M1763" s="61"/>
      <c r="N1763" s="61"/>
      <c r="O1763" s="61"/>
      <c r="P1763" s="61"/>
      <c r="Q1763" s="74">
        <v>3.714656259588673</v>
      </c>
      <c r="R1763" s="61">
        <v>1</v>
      </c>
      <c r="S1763" s="61">
        <v>1</v>
      </c>
      <c r="T1763" s="61">
        <v>1</v>
      </c>
      <c r="U1763" s="61">
        <v>5</v>
      </c>
      <c r="V1763" s="61">
        <v>2013</v>
      </c>
      <c r="W1763" s="61" t="s">
        <v>145</v>
      </c>
      <c r="X1763" s="61" t="s">
        <v>572</v>
      </c>
      <c r="Y1763" s="61"/>
      <c r="AC1763"/>
    </row>
    <row r="1764" spans="2:29" x14ac:dyDescent="0.2">
      <c r="B1764" s="61" t="str">
        <f>INDEX(FlowMapping!$G$2:$G$875,MATCH(W1764&amp;D1764,FlowMapping!$E$2:$E$875,0))</f>
        <v>ethylbenzene</v>
      </c>
      <c r="C1764" s="61">
        <f>INDEX(FlowMapping!$H$2:$H$875,MATCH(W1764&amp;D1764,FlowMapping!$E$2:$E$875,0))</f>
        <v>100414</v>
      </c>
      <c r="D1764" s="61" t="s">
        <v>1003</v>
      </c>
      <c r="E1764" s="61" t="str">
        <f>INDEX(FlowMapping!$J$2:$J$875,MATCH(W1764&amp;D1764,FlowMapping!$E$2:$E$875,0))</f>
        <v>unspecified</v>
      </c>
      <c r="F1764" s="61" t="str">
        <f>INDEX(FlowMapping!$M$2:$M$875,MATCH(W1764&amp;D1764,FlowMapping!$E$2:$E$875,0))</f>
        <v>787591de-0e9e-3f81-a1e5-2df2949f146c</v>
      </c>
      <c r="G1764" s="61" t="str">
        <f>INDEX(Activities!$B$2:$B$390,MATCH(H1764,Activities!$C$2:$C$390,0))</f>
        <v>Pipeline transportation</v>
      </c>
      <c r="H1764" s="61">
        <v>486000</v>
      </c>
      <c r="I1764" s="61" t="s">
        <v>997</v>
      </c>
      <c r="J1764" s="62">
        <v>4.9501067703006746E-9</v>
      </c>
      <c r="K1764" s="61" t="s">
        <v>2093</v>
      </c>
      <c r="L1764" s="61"/>
      <c r="M1764" s="61"/>
      <c r="N1764" s="61"/>
      <c r="O1764" s="61"/>
      <c r="P1764" s="61"/>
      <c r="Q1764" s="74">
        <v>4.1756139744527641</v>
      </c>
      <c r="R1764" s="61">
        <v>1</v>
      </c>
      <c r="S1764" s="61">
        <v>1</v>
      </c>
      <c r="T1764" s="61">
        <v>1</v>
      </c>
      <c r="U1764" s="61">
        <v>5</v>
      </c>
      <c r="V1764" s="61">
        <v>2013</v>
      </c>
      <c r="W1764" s="61" t="s">
        <v>6</v>
      </c>
      <c r="X1764" s="61" t="s">
        <v>572</v>
      </c>
      <c r="Y1764" s="61"/>
      <c r="AC1764"/>
    </row>
    <row r="1765" spans="2:29" x14ac:dyDescent="0.2">
      <c r="B1765" s="61" t="str">
        <f>INDEX(FlowMapping!$G$2:$G$875,MATCH(W1765&amp;D1765,FlowMapping!$E$2:$E$875,0))</f>
        <v>chlorine</v>
      </c>
      <c r="C1765" s="61">
        <f>INDEX(FlowMapping!$H$2:$H$875,MATCH(W1765&amp;D1765,FlowMapping!$E$2:$E$875,0))</f>
        <v>7782505</v>
      </c>
      <c r="D1765" s="61" t="s">
        <v>1003</v>
      </c>
      <c r="E1765" s="61" t="str">
        <f>INDEX(FlowMapping!$J$2:$J$875,MATCH(W1765&amp;D1765,FlowMapping!$E$2:$E$875,0))</f>
        <v>unspecified</v>
      </c>
      <c r="F1765" s="61" t="str">
        <f>INDEX(FlowMapping!$M$2:$M$875,MATCH(W1765&amp;D1765,FlowMapping!$E$2:$E$875,0))</f>
        <v>39d1390a-ded6-41cb-a536-d47510bf2fbc</v>
      </c>
      <c r="G1765" s="61" t="str">
        <f>INDEX(Activities!$B$2:$B$390,MATCH(H1765,Activities!$C$2:$C$390,0))</f>
        <v>Pipeline transportation</v>
      </c>
      <c r="H1765" s="61">
        <v>486000</v>
      </c>
      <c r="I1765" s="61" t="s">
        <v>997</v>
      </c>
      <c r="J1765" s="62">
        <v>1.0499570464307628E-8</v>
      </c>
      <c r="K1765" s="61" t="s">
        <v>2093</v>
      </c>
      <c r="L1765" s="61"/>
      <c r="M1765" s="61"/>
      <c r="N1765" s="61"/>
      <c r="O1765" s="61"/>
      <c r="P1765" s="61"/>
      <c r="Q1765" s="74">
        <v>2.1460338185684305</v>
      </c>
      <c r="R1765" s="61">
        <v>1</v>
      </c>
      <c r="S1765" s="61">
        <v>1</v>
      </c>
      <c r="T1765" s="61">
        <v>1</v>
      </c>
      <c r="U1765" s="61">
        <v>5</v>
      </c>
      <c r="V1765" s="61">
        <v>2013</v>
      </c>
      <c r="W1765" s="61" t="s">
        <v>79</v>
      </c>
      <c r="X1765" s="61" t="s">
        <v>572</v>
      </c>
      <c r="Y1765" s="61"/>
      <c r="AC1765"/>
    </row>
    <row r="1766" spans="2:29" x14ac:dyDescent="0.2">
      <c r="B1766" s="61" t="str">
        <f>INDEX(FlowMapping!$G$2:$G$875,MATCH(W1766&amp;D1766,FlowMapping!$E$2:$E$875,0))</f>
        <v>1,2,4-trimethylbenzene</v>
      </c>
      <c r="C1766" s="61">
        <f>INDEX(FlowMapping!$H$2:$H$875,MATCH(W1766&amp;D1766,FlowMapping!$E$2:$E$875,0))</f>
        <v>95636</v>
      </c>
      <c r="D1766" s="61" t="s">
        <v>1003</v>
      </c>
      <c r="E1766" s="61" t="str">
        <f>INDEX(FlowMapping!$J$2:$J$875,MATCH(W1766&amp;D1766,FlowMapping!$E$2:$E$875,0))</f>
        <v>unspecified</v>
      </c>
      <c r="F1766" s="61" t="str">
        <f>INDEX(FlowMapping!$M$2:$M$875,MATCH(W1766&amp;D1766,FlowMapping!$E$2:$E$875,0))</f>
        <v>776e1b2c-6a86-35c1-b2ed-61952ecd792c</v>
      </c>
      <c r="G1766" s="61" t="str">
        <f>INDEX(Activities!$B$2:$B$390,MATCH(H1766,Activities!$C$2:$C$390,0))</f>
        <v>Pipeline transportation</v>
      </c>
      <c r="H1766" s="61">
        <v>486000</v>
      </c>
      <c r="I1766" s="61" t="s">
        <v>997</v>
      </c>
      <c r="J1766" s="62">
        <v>1.1968582532215178E-8</v>
      </c>
      <c r="K1766" s="61" t="s">
        <v>2093</v>
      </c>
      <c r="L1766" s="61"/>
      <c r="M1766" s="61"/>
      <c r="N1766" s="61"/>
      <c r="O1766" s="61"/>
      <c r="P1766" s="61"/>
      <c r="Q1766" s="74">
        <v>4.5570818261911716</v>
      </c>
      <c r="R1766" s="61">
        <v>1</v>
      </c>
      <c r="S1766" s="61">
        <v>1</v>
      </c>
      <c r="T1766" s="61">
        <v>1</v>
      </c>
      <c r="U1766" s="61">
        <v>5</v>
      </c>
      <c r="V1766" s="61">
        <v>2013</v>
      </c>
      <c r="W1766" s="61" t="s">
        <v>32</v>
      </c>
      <c r="X1766" s="61" t="s">
        <v>572</v>
      </c>
      <c r="Y1766" s="61"/>
      <c r="AC1766"/>
    </row>
    <row r="1767" spans="2:29" x14ac:dyDescent="0.2">
      <c r="B1767" s="61" t="str">
        <f>INDEX(FlowMapping!$G$2:$G$875,MATCH(W1767&amp;D1767,FlowMapping!$E$2:$E$875,0))</f>
        <v>Propene</v>
      </c>
      <c r="C1767" s="61">
        <f>INDEX(FlowMapping!$H$2:$H$875,MATCH(W1767&amp;D1767,FlowMapping!$E$2:$E$875,0))</f>
        <v>115071</v>
      </c>
      <c r="D1767" s="61" t="s">
        <v>1003</v>
      </c>
      <c r="E1767" s="61" t="str">
        <f>INDEX(FlowMapping!$J$2:$J$875,MATCH(W1767&amp;D1767,FlowMapping!$E$2:$E$875,0))</f>
        <v>unspecified</v>
      </c>
      <c r="F1767" s="61" t="str">
        <f>INDEX(FlowMapping!$M$2:$M$875,MATCH(W1767&amp;D1767,FlowMapping!$E$2:$E$875,0))</f>
        <v>64165202-4870-47d0-8602-b85e5d672865</v>
      </c>
      <c r="G1767" s="61" t="str">
        <f>INDEX(Activities!$B$2:$B$390,MATCH(H1767,Activities!$C$2:$C$390,0))</f>
        <v>Pipeline transportation</v>
      </c>
      <c r="H1767" s="61">
        <v>486000</v>
      </c>
      <c r="I1767" s="61" t="s">
        <v>997</v>
      </c>
      <c r="J1767" s="62">
        <v>4.0354534669666601E-7</v>
      </c>
      <c r="K1767" s="61" t="s">
        <v>2093</v>
      </c>
      <c r="L1767" s="61"/>
      <c r="M1767" s="61"/>
      <c r="N1767" s="61"/>
      <c r="O1767" s="61"/>
      <c r="P1767" s="61"/>
      <c r="Q1767" s="74">
        <v>3.2650843963827887</v>
      </c>
      <c r="R1767" s="61">
        <v>1</v>
      </c>
      <c r="S1767" s="61">
        <v>1</v>
      </c>
      <c r="T1767" s="61">
        <v>1</v>
      </c>
      <c r="U1767" s="61">
        <v>5</v>
      </c>
      <c r="V1767" s="61">
        <v>2013</v>
      </c>
      <c r="W1767" s="61" t="s">
        <v>102</v>
      </c>
      <c r="X1767" s="61" t="s">
        <v>572</v>
      </c>
      <c r="Y1767" s="61"/>
      <c r="AC1767"/>
    </row>
    <row r="1768" spans="2:29" x14ac:dyDescent="0.2">
      <c r="B1768" s="61" t="str">
        <f>INDEX(FlowMapping!$G$2:$G$875,MATCH(W1768&amp;D1768,FlowMapping!$E$2:$E$875,0))</f>
        <v>ETHENE</v>
      </c>
      <c r="C1768" s="61">
        <f>INDEX(FlowMapping!$H$2:$H$875,MATCH(W1768&amp;D1768,FlowMapping!$E$2:$E$875,0))</f>
        <v>74851</v>
      </c>
      <c r="D1768" s="61" t="s">
        <v>1003</v>
      </c>
      <c r="E1768" s="61" t="str">
        <f>INDEX(FlowMapping!$J$2:$J$875,MATCH(W1768&amp;D1768,FlowMapping!$E$2:$E$875,0))</f>
        <v>unspecified</v>
      </c>
      <c r="F1768" s="61" t="str">
        <f>INDEX(FlowMapping!$M$2:$M$875,MATCH(W1768&amp;D1768,FlowMapping!$E$2:$E$875,0))</f>
        <v>9c2a7dc9-8b1f-46ba-bc16-0d761a4f6016</v>
      </c>
      <c r="G1768" s="61" t="str">
        <f>INDEX(Activities!$B$2:$B$390,MATCH(H1768,Activities!$C$2:$C$390,0))</f>
        <v>Pipeline transportation</v>
      </c>
      <c r="H1768" s="61">
        <v>486000</v>
      </c>
      <c r="I1768" s="61" t="s">
        <v>997</v>
      </c>
      <c r="J1768" s="62">
        <v>4.1290063407649832E-7</v>
      </c>
      <c r="K1768" s="61" t="s">
        <v>2093</v>
      </c>
      <c r="L1768" s="61"/>
      <c r="M1768" s="61"/>
      <c r="N1768" s="61"/>
      <c r="O1768" s="61"/>
      <c r="P1768" s="61"/>
      <c r="Q1768" s="74">
        <v>3.1258736998533978</v>
      </c>
      <c r="R1768" s="61">
        <v>1</v>
      </c>
      <c r="S1768" s="61">
        <v>1</v>
      </c>
      <c r="T1768" s="61">
        <v>1</v>
      </c>
      <c r="U1768" s="61">
        <v>5</v>
      </c>
      <c r="V1768" s="61">
        <v>2013</v>
      </c>
      <c r="W1768" s="61" t="s">
        <v>128</v>
      </c>
      <c r="X1768" s="61" t="s">
        <v>572</v>
      </c>
      <c r="Y1768" s="61"/>
      <c r="AC1768"/>
    </row>
    <row r="1769" spans="2:29" x14ac:dyDescent="0.2">
      <c r="B1769" s="61" t="str">
        <f>INDEX(FlowMapping!$G$2:$G$875,MATCH(W1769&amp;D1769,FlowMapping!$E$2:$E$875,0))</f>
        <v>SEC-BUTYL ALCOHOL</v>
      </c>
      <c r="C1769" s="61">
        <f>INDEX(FlowMapping!$H$2:$H$875,MATCH(W1769&amp;D1769,FlowMapping!$E$2:$E$875,0))</f>
        <v>78922</v>
      </c>
      <c r="D1769" s="61" t="s">
        <v>1003</v>
      </c>
      <c r="E1769" s="61" t="str">
        <f>INDEX(FlowMapping!$J$2:$J$875,MATCH(W1769&amp;D1769,FlowMapping!$E$2:$E$875,0))</f>
        <v>unspecified</v>
      </c>
      <c r="F1769" s="61" t="str">
        <f>INDEX(FlowMapping!$M$2:$M$875,MATCH(W1769&amp;D1769,FlowMapping!$E$2:$E$875,0))</f>
        <v>1dcd86a2-ace9-4f68-b02c-13aff1c00923</v>
      </c>
      <c r="G1769" s="61" t="str">
        <f>INDEX(Activities!$B$2:$B$390,MATCH(H1769,Activities!$C$2:$C$390,0))</f>
        <v>Warehousing and storage</v>
      </c>
      <c r="H1769" s="61">
        <v>493000</v>
      </c>
      <c r="I1769" s="61" t="s">
        <v>997</v>
      </c>
      <c r="J1769" s="62">
        <v>2.9850628948781515E-9</v>
      </c>
      <c r="K1769" s="61" t="s">
        <v>2093</v>
      </c>
      <c r="L1769" s="61"/>
      <c r="M1769" s="61"/>
      <c r="N1769" s="61"/>
      <c r="O1769" s="61"/>
      <c r="P1769" s="61"/>
      <c r="Q1769" s="74">
        <v>4.8574994924188646</v>
      </c>
      <c r="R1769" s="61">
        <v>1</v>
      </c>
      <c r="S1769" s="61">
        <v>1</v>
      </c>
      <c r="T1769" s="61">
        <v>1</v>
      </c>
      <c r="U1769" s="61">
        <v>5</v>
      </c>
      <c r="V1769" s="61">
        <v>2013</v>
      </c>
      <c r="W1769" s="61" t="s">
        <v>152</v>
      </c>
      <c r="X1769" s="61" t="s">
        <v>572</v>
      </c>
      <c r="Y1769" s="61"/>
      <c r="AC1769"/>
    </row>
    <row r="1770" spans="2:29" x14ac:dyDescent="0.2">
      <c r="B1770" s="61" t="str">
        <f>INDEX(FlowMapping!$G$2:$G$875,MATCH(W1770&amp;D1770,FlowMapping!$E$2:$E$875,0))</f>
        <v>cyclohexane</v>
      </c>
      <c r="C1770" s="61">
        <f>INDEX(FlowMapping!$H$2:$H$875,MATCH(W1770&amp;D1770,FlowMapping!$E$2:$E$875,0))</f>
        <v>110827</v>
      </c>
      <c r="D1770" s="61" t="s">
        <v>1003</v>
      </c>
      <c r="E1770" s="61" t="str">
        <f>INDEX(FlowMapping!$J$2:$J$875,MATCH(W1770&amp;D1770,FlowMapping!$E$2:$E$875,0))</f>
        <v>unspecified</v>
      </c>
      <c r="F1770" s="61" t="str">
        <f>INDEX(FlowMapping!$M$2:$M$875,MATCH(W1770&amp;D1770,FlowMapping!$E$2:$E$875,0))</f>
        <v>165aaeac-93d1-4afd-adf2-e3d6c0eaf629</v>
      </c>
      <c r="G1770" s="61" t="str">
        <f>INDEX(Activities!$B$2:$B$390,MATCH(H1770,Activities!$C$2:$C$390,0))</f>
        <v>Warehousing and storage</v>
      </c>
      <c r="H1770" s="61">
        <v>493000</v>
      </c>
      <c r="I1770" s="61" t="s">
        <v>997</v>
      </c>
      <c r="J1770" s="62">
        <v>5.5742940121333981E-9</v>
      </c>
      <c r="K1770" s="61" t="s">
        <v>2093</v>
      </c>
      <c r="L1770" s="61"/>
      <c r="M1770" s="61"/>
      <c r="N1770" s="61"/>
      <c r="O1770" s="61"/>
      <c r="P1770" s="61"/>
      <c r="Q1770" s="74">
        <v>4.1111128032622766</v>
      </c>
      <c r="R1770" s="61">
        <v>1</v>
      </c>
      <c r="S1770" s="61">
        <v>1</v>
      </c>
      <c r="T1770" s="61">
        <v>1</v>
      </c>
      <c r="U1770" s="61">
        <v>5</v>
      </c>
      <c r="V1770" s="61">
        <v>2013</v>
      </c>
      <c r="W1770" s="61" t="s">
        <v>30</v>
      </c>
      <c r="X1770" s="61" t="s">
        <v>572</v>
      </c>
      <c r="Y1770" s="61"/>
      <c r="AC1770"/>
    </row>
    <row r="1771" spans="2:29" x14ac:dyDescent="0.2">
      <c r="B1771" s="61" t="str">
        <f>INDEX(FlowMapping!$G$2:$G$875,MATCH(W1771&amp;D1771,FlowMapping!$E$2:$E$875,0))</f>
        <v>ethylbenzene</v>
      </c>
      <c r="C1771" s="61">
        <f>INDEX(FlowMapping!$H$2:$H$875,MATCH(W1771&amp;D1771,FlowMapping!$E$2:$E$875,0))</f>
        <v>100414</v>
      </c>
      <c r="D1771" s="61" t="s">
        <v>1003</v>
      </c>
      <c r="E1771" s="61" t="str">
        <f>INDEX(FlowMapping!$J$2:$J$875,MATCH(W1771&amp;D1771,FlowMapping!$E$2:$E$875,0))</f>
        <v>unspecified</v>
      </c>
      <c r="F1771" s="61" t="str">
        <f>INDEX(FlowMapping!$M$2:$M$875,MATCH(W1771&amp;D1771,FlowMapping!$E$2:$E$875,0))</f>
        <v>787591de-0e9e-3f81-a1e5-2df2949f146c</v>
      </c>
      <c r="G1771" s="61" t="str">
        <f>INDEX(Activities!$B$2:$B$390,MATCH(H1771,Activities!$C$2:$C$390,0))</f>
        <v>Warehousing and storage</v>
      </c>
      <c r="H1771" s="61">
        <v>493000</v>
      </c>
      <c r="I1771" s="61" t="s">
        <v>997</v>
      </c>
      <c r="J1771" s="62">
        <v>3.8520111874050283E-8</v>
      </c>
      <c r="K1771" s="61" t="s">
        <v>2093</v>
      </c>
      <c r="L1771" s="61"/>
      <c r="M1771" s="61"/>
      <c r="N1771" s="61"/>
      <c r="O1771" s="61"/>
      <c r="P1771" s="61"/>
      <c r="Q1771" s="74">
        <v>4.1756139744527641</v>
      </c>
      <c r="R1771" s="61">
        <v>1</v>
      </c>
      <c r="S1771" s="61">
        <v>1</v>
      </c>
      <c r="T1771" s="61">
        <v>1</v>
      </c>
      <c r="U1771" s="61">
        <v>5</v>
      </c>
      <c r="V1771" s="61">
        <v>2013</v>
      </c>
      <c r="W1771" s="61" t="s">
        <v>6</v>
      </c>
      <c r="X1771" s="61" t="s">
        <v>572</v>
      </c>
      <c r="Y1771" s="61"/>
      <c r="AC1771"/>
    </row>
    <row r="1772" spans="2:29" x14ac:dyDescent="0.2">
      <c r="B1772" s="61" t="str">
        <f>INDEX(FlowMapping!$G$2:$G$875,MATCH(W1772&amp;D1772,FlowMapping!$E$2:$E$875,0))</f>
        <v>1,2,4-trimethylbenzene</v>
      </c>
      <c r="C1772" s="61">
        <f>INDEX(FlowMapping!$H$2:$H$875,MATCH(W1772&amp;D1772,FlowMapping!$E$2:$E$875,0))</f>
        <v>95636</v>
      </c>
      <c r="D1772" s="61" t="s">
        <v>1003</v>
      </c>
      <c r="E1772" s="61" t="str">
        <f>INDEX(FlowMapping!$J$2:$J$875,MATCH(W1772&amp;D1772,FlowMapping!$E$2:$E$875,0))</f>
        <v>unspecified</v>
      </c>
      <c r="F1772" s="61" t="str">
        <f>INDEX(FlowMapping!$M$2:$M$875,MATCH(W1772&amp;D1772,FlowMapping!$E$2:$E$875,0))</f>
        <v>776e1b2c-6a86-35c1-b2ed-61952ecd792c</v>
      </c>
      <c r="G1772" s="61" t="str">
        <f>INDEX(Activities!$B$2:$B$390,MATCH(H1772,Activities!$C$2:$C$390,0))</f>
        <v>Warehousing and storage</v>
      </c>
      <c r="H1772" s="61">
        <v>493000</v>
      </c>
      <c r="I1772" s="61" t="s">
        <v>997</v>
      </c>
      <c r="J1772" s="62">
        <v>3.9171228717995591E-8</v>
      </c>
      <c r="K1772" s="61" t="s">
        <v>2093</v>
      </c>
      <c r="L1772" s="61"/>
      <c r="M1772" s="61"/>
      <c r="N1772" s="61"/>
      <c r="O1772" s="61"/>
      <c r="P1772" s="61"/>
      <c r="Q1772" s="74">
        <v>4.5570818261911716</v>
      </c>
      <c r="R1772" s="61">
        <v>1</v>
      </c>
      <c r="S1772" s="61">
        <v>1</v>
      </c>
      <c r="T1772" s="61">
        <v>1</v>
      </c>
      <c r="U1772" s="61">
        <v>5</v>
      </c>
      <c r="V1772" s="61">
        <v>2013</v>
      </c>
      <c r="W1772" s="61" t="s">
        <v>32</v>
      </c>
      <c r="X1772" s="61" t="s">
        <v>572</v>
      </c>
      <c r="Y1772" s="61"/>
      <c r="AC1772"/>
    </row>
    <row r="1773" spans="2:29" x14ac:dyDescent="0.2">
      <c r="B1773" s="61" t="str">
        <f>INDEX(FlowMapping!$G$2:$G$875,MATCH(W1773&amp;D1773,FlowMapping!$E$2:$E$875,0))</f>
        <v>methane, chlorodifluoro-, hcfc-22</v>
      </c>
      <c r="C1773" s="61">
        <f>INDEX(FlowMapping!$H$2:$H$875,MATCH(W1773&amp;D1773,FlowMapping!$E$2:$E$875,0))</f>
        <v>75456</v>
      </c>
      <c r="D1773" s="61" t="s">
        <v>1003</v>
      </c>
      <c r="E1773" s="61" t="str">
        <f>INDEX(FlowMapping!$J$2:$J$875,MATCH(W1773&amp;D1773,FlowMapping!$E$2:$E$875,0))</f>
        <v>unspecified</v>
      </c>
      <c r="F1773" s="61" t="str">
        <f>INDEX(FlowMapping!$M$2:$M$875,MATCH(W1773&amp;D1773,FlowMapping!$E$2:$E$875,0))</f>
        <v>18c582fe-7336-4138-8797-2db8b7a754c7</v>
      </c>
      <c r="G1773" s="61" t="str">
        <f>INDEX(Activities!$B$2:$B$390,MATCH(H1773,Activities!$C$2:$C$390,0))</f>
        <v>Warehousing and storage</v>
      </c>
      <c r="H1773" s="61">
        <v>493000</v>
      </c>
      <c r="I1773" s="61" t="s">
        <v>997</v>
      </c>
      <c r="J1773" s="62">
        <v>5.1824008591634578E-8</v>
      </c>
      <c r="K1773" s="61" t="s">
        <v>2093</v>
      </c>
      <c r="L1773" s="61"/>
      <c r="M1773" s="61"/>
      <c r="N1773" s="61"/>
      <c r="O1773" s="61"/>
      <c r="P1773" s="61"/>
      <c r="Q1773" s="74">
        <v>4.2883276590049322</v>
      </c>
      <c r="R1773" s="61">
        <v>1</v>
      </c>
      <c r="S1773" s="61">
        <v>1</v>
      </c>
      <c r="T1773" s="61">
        <v>1</v>
      </c>
      <c r="U1773" s="61">
        <v>5</v>
      </c>
      <c r="V1773" s="61">
        <v>2013</v>
      </c>
      <c r="W1773" s="61" t="s">
        <v>148</v>
      </c>
      <c r="X1773" s="61" t="s">
        <v>572</v>
      </c>
      <c r="Y1773" s="61"/>
      <c r="AC1773"/>
    </row>
    <row r="1774" spans="2:29" x14ac:dyDescent="0.2">
      <c r="B1774" s="61" t="str">
        <f>INDEX(FlowMapping!$G$2:$G$875,MATCH(W1774&amp;D1774,FlowMapping!$E$2:$E$875,0))</f>
        <v>nitric acid</v>
      </c>
      <c r="C1774" s="61">
        <f>INDEX(FlowMapping!$H$2:$H$875,MATCH(W1774&amp;D1774,FlowMapping!$E$2:$E$875,0))</f>
        <v>7697372</v>
      </c>
      <c r="D1774" s="61" t="s">
        <v>1003</v>
      </c>
      <c r="E1774" s="61" t="str">
        <f>INDEX(FlowMapping!$J$2:$J$875,MATCH(W1774&amp;D1774,FlowMapping!$E$2:$E$875,0))</f>
        <v>unspecified</v>
      </c>
      <c r="F1774" s="61" t="str">
        <f>INDEX(FlowMapping!$M$2:$M$875,MATCH(W1774&amp;D1774,FlowMapping!$E$2:$E$875,0))</f>
        <v>dc084330-5108-4d9c-a7ed-eb3345507f13</v>
      </c>
      <c r="G1774" s="61" t="str">
        <f>INDEX(Activities!$B$2:$B$390,MATCH(H1774,Activities!$C$2:$C$390,0))</f>
        <v>Architectural, engineering, and related services</v>
      </c>
      <c r="H1774" s="61">
        <v>541300</v>
      </c>
      <c r="I1774" s="61" t="s">
        <v>997</v>
      </c>
      <c r="J1774" s="62">
        <v>3.413870118669373E-10</v>
      </c>
      <c r="K1774" s="61" t="s">
        <v>2093</v>
      </c>
      <c r="L1774" s="61"/>
      <c r="M1774" s="61"/>
      <c r="N1774" s="61"/>
      <c r="O1774" s="61"/>
      <c r="P1774" s="61"/>
      <c r="Q1774" s="74">
        <v>3.3313508718933869</v>
      </c>
      <c r="R1774" s="61">
        <v>1</v>
      </c>
      <c r="S1774" s="61">
        <v>1</v>
      </c>
      <c r="T1774" s="61">
        <v>1</v>
      </c>
      <c r="U1774" s="61">
        <v>5</v>
      </c>
      <c r="V1774" s="61">
        <v>2013</v>
      </c>
      <c r="W1774" s="61" t="s">
        <v>65</v>
      </c>
      <c r="X1774" s="61" t="s">
        <v>572</v>
      </c>
      <c r="Y1774" s="61"/>
      <c r="AC1774"/>
    </row>
    <row r="1775" spans="2:29" x14ac:dyDescent="0.2">
      <c r="B1775" s="61" t="str">
        <f>INDEX(FlowMapping!$G$2:$G$875,MATCH(W1775&amp;D1775,FlowMapping!$E$2:$E$875,0))</f>
        <v>Sulfuric acid</v>
      </c>
      <c r="C1775" s="61">
        <f>INDEX(FlowMapping!$H$2:$H$875,MATCH(W1775&amp;D1775,FlowMapping!$E$2:$E$875,0))</f>
        <v>7664939</v>
      </c>
      <c r="D1775" s="61" t="s">
        <v>1003</v>
      </c>
      <c r="E1775" s="61" t="str">
        <f>INDEX(FlowMapping!$J$2:$J$875,MATCH(W1775&amp;D1775,FlowMapping!$E$2:$E$875,0))</f>
        <v>unspecified</v>
      </c>
      <c r="F1775" s="61" t="str">
        <f>INDEX(FlowMapping!$M$2:$M$875,MATCH(W1775&amp;D1775,FlowMapping!$E$2:$E$875,0))</f>
        <v>99c65c6a-6871-40ba-af79-5bd6851688e4</v>
      </c>
      <c r="G1775" s="61" t="str">
        <f>INDEX(Activities!$B$2:$B$390,MATCH(H1775,Activities!$C$2:$C$390,0))</f>
        <v>Scientific research and development services</v>
      </c>
      <c r="H1775" s="61">
        <v>541700</v>
      </c>
      <c r="I1775" s="61" t="s">
        <v>997</v>
      </c>
      <c r="J1775" s="62">
        <v>3.1865830536309113E-14</v>
      </c>
      <c r="K1775" s="61" t="s">
        <v>2093</v>
      </c>
      <c r="L1775" s="61"/>
      <c r="M1775" s="61"/>
      <c r="N1775" s="61"/>
      <c r="O1775" s="61"/>
      <c r="P1775" s="61"/>
      <c r="Q1775" s="74">
        <v>2.4306812032346441</v>
      </c>
      <c r="R1775" s="61">
        <v>1</v>
      </c>
      <c r="S1775" s="61">
        <v>1</v>
      </c>
      <c r="T1775" s="61">
        <v>1</v>
      </c>
      <c r="U1775" s="61">
        <v>5</v>
      </c>
      <c r="V1775" s="61">
        <v>2013</v>
      </c>
      <c r="W1775" s="61" t="s">
        <v>91</v>
      </c>
      <c r="X1775" s="61" t="s">
        <v>572</v>
      </c>
      <c r="Y1775" s="61"/>
      <c r="AC1775"/>
    </row>
    <row r="1776" spans="2:29" x14ac:dyDescent="0.2">
      <c r="B1776" s="61" t="str">
        <f>INDEX(FlowMapping!$G$2:$G$875,MATCH(W1776&amp;D1776,FlowMapping!$E$2:$E$875,0))</f>
        <v>Propene</v>
      </c>
      <c r="C1776" s="61">
        <f>INDEX(FlowMapping!$H$2:$H$875,MATCH(W1776&amp;D1776,FlowMapping!$E$2:$E$875,0))</f>
        <v>115071</v>
      </c>
      <c r="D1776" s="61" t="s">
        <v>1003</v>
      </c>
      <c r="E1776" s="61" t="str">
        <f>INDEX(FlowMapping!$J$2:$J$875,MATCH(W1776&amp;D1776,FlowMapping!$E$2:$E$875,0))</f>
        <v>unspecified</v>
      </c>
      <c r="F1776" s="61" t="str">
        <f>INDEX(FlowMapping!$M$2:$M$875,MATCH(W1776&amp;D1776,FlowMapping!$E$2:$E$875,0))</f>
        <v>64165202-4870-47d0-8602-b85e5d672865</v>
      </c>
      <c r="G1776" s="61" t="str">
        <f>INDEX(Activities!$B$2:$B$390,MATCH(H1776,Activities!$C$2:$C$390,0))</f>
        <v>Scientific research and development services</v>
      </c>
      <c r="H1776" s="61">
        <v>541700</v>
      </c>
      <c r="I1776" s="61" t="s">
        <v>997</v>
      </c>
      <c r="J1776" s="62">
        <v>1.7647144780181407E-12</v>
      </c>
      <c r="K1776" s="61" t="s">
        <v>2093</v>
      </c>
      <c r="L1776" s="61"/>
      <c r="M1776" s="61"/>
      <c r="N1776" s="61"/>
      <c r="O1776" s="61"/>
      <c r="P1776" s="61"/>
      <c r="Q1776" s="74">
        <v>3.2650843963827887</v>
      </c>
      <c r="R1776" s="61">
        <v>1</v>
      </c>
      <c r="S1776" s="61">
        <v>1</v>
      </c>
      <c r="T1776" s="61">
        <v>1</v>
      </c>
      <c r="U1776" s="61">
        <v>5</v>
      </c>
      <c r="V1776" s="61">
        <v>2013</v>
      </c>
      <c r="W1776" s="61" t="s">
        <v>102</v>
      </c>
      <c r="X1776" s="61" t="s">
        <v>572</v>
      </c>
      <c r="Y1776" s="61"/>
      <c r="AC1776"/>
    </row>
    <row r="1777" spans="2:29" x14ac:dyDescent="0.2">
      <c r="B1777" s="61" t="str">
        <f>INDEX(FlowMapping!$G$2:$G$875,MATCH(W1777&amp;D1777,FlowMapping!$E$2:$E$875,0))</f>
        <v>1,2,4-trimethylbenzene</v>
      </c>
      <c r="C1777" s="61">
        <f>INDEX(FlowMapping!$H$2:$H$875,MATCH(W1777&amp;D1777,FlowMapping!$E$2:$E$875,0))</f>
        <v>95636</v>
      </c>
      <c r="D1777" s="61" t="s">
        <v>1003</v>
      </c>
      <c r="E1777" s="61" t="str">
        <f>INDEX(FlowMapping!$J$2:$J$875,MATCH(W1777&amp;D1777,FlowMapping!$E$2:$E$875,0))</f>
        <v>unspecified</v>
      </c>
      <c r="F1777" s="61" t="str">
        <f>INDEX(FlowMapping!$M$2:$M$875,MATCH(W1777&amp;D1777,FlowMapping!$E$2:$E$875,0))</f>
        <v>776e1b2c-6a86-35c1-b2ed-61952ecd792c</v>
      </c>
      <c r="G1777" s="61" t="str">
        <f>INDEX(Activities!$B$2:$B$390,MATCH(H1777,Activities!$C$2:$C$390,0))</f>
        <v>Scientific research and development services</v>
      </c>
      <c r="H1777" s="61">
        <v>541700</v>
      </c>
      <c r="I1777" s="61" t="s">
        <v>997</v>
      </c>
      <c r="J1777" s="62">
        <v>2.7271086376791968E-11</v>
      </c>
      <c r="K1777" s="61" t="s">
        <v>2093</v>
      </c>
      <c r="L1777" s="61"/>
      <c r="M1777" s="61"/>
      <c r="N1777" s="61"/>
      <c r="O1777" s="61"/>
      <c r="P1777" s="61"/>
      <c r="Q1777" s="74">
        <v>4.5570818261911716</v>
      </c>
      <c r="R1777" s="61">
        <v>1</v>
      </c>
      <c r="S1777" s="61">
        <v>1</v>
      </c>
      <c r="T1777" s="61">
        <v>1</v>
      </c>
      <c r="U1777" s="61">
        <v>5</v>
      </c>
      <c r="V1777" s="61">
        <v>2013</v>
      </c>
      <c r="W1777" s="61" t="s">
        <v>32</v>
      </c>
      <c r="X1777" s="61" t="s">
        <v>572</v>
      </c>
      <c r="Y1777" s="61"/>
      <c r="AC1777"/>
    </row>
    <row r="1778" spans="2:29" x14ac:dyDescent="0.2">
      <c r="B1778" s="61" t="str">
        <f>INDEX(FlowMapping!$G$2:$G$875,MATCH(W1778&amp;D1778,FlowMapping!$E$2:$E$875,0))</f>
        <v>hydrogen sulfide</v>
      </c>
      <c r="C1778" s="61">
        <f>INDEX(FlowMapping!$H$2:$H$875,MATCH(W1778&amp;D1778,FlowMapping!$E$2:$E$875,0))</f>
        <v>7783064</v>
      </c>
      <c r="D1778" s="61" t="s">
        <v>1003</v>
      </c>
      <c r="E1778" s="61" t="str">
        <f>INDEX(FlowMapping!$J$2:$J$875,MATCH(W1778&amp;D1778,FlowMapping!$E$2:$E$875,0))</f>
        <v>unspecified</v>
      </c>
      <c r="F1778" s="61" t="str">
        <f>INDEX(FlowMapping!$M$2:$M$875,MATCH(W1778&amp;D1778,FlowMapping!$E$2:$E$875,0))</f>
        <v>20d4d821-f4f7-4017-8810-f822fcdf619e</v>
      </c>
      <c r="G1778" s="61" t="str">
        <f>INDEX(Activities!$B$2:$B$390,MATCH(H1778,Activities!$C$2:$C$390,0))</f>
        <v>Scientific research and development services</v>
      </c>
      <c r="H1778" s="61">
        <v>541700</v>
      </c>
      <c r="I1778" s="61" t="s">
        <v>997</v>
      </c>
      <c r="J1778" s="62">
        <v>9.0150774362468956E-11</v>
      </c>
      <c r="K1778" s="61" t="s">
        <v>2093</v>
      </c>
      <c r="L1778" s="61"/>
      <c r="M1778" s="61"/>
      <c r="N1778" s="61"/>
      <c r="O1778" s="61"/>
      <c r="P1778" s="61"/>
      <c r="Q1778" s="74">
        <v>3.2448332217638862</v>
      </c>
      <c r="R1778" s="61">
        <v>1</v>
      </c>
      <c r="S1778" s="61">
        <v>1</v>
      </c>
      <c r="T1778" s="61">
        <v>1</v>
      </c>
      <c r="U1778" s="61">
        <v>5</v>
      </c>
      <c r="V1778" s="61">
        <v>2013</v>
      </c>
      <c r="W1778" s="61" t="s">
        <v>28</v>
      </c>
      <c r="X1778" s="61" t="s">
        <v>572</v>
      </c>
      <c r="Y1778" s="61"/>
      <c r="AC1778"/>
    </row>
    <row r="1779" spans="2:29" x14ac:dyDescent="0.2">
      <c r="B1779" s="61" t="str">
        <f>INDEX(FlowMapping!$G$2:$G$875,MATCH(W1779&amp;D1779,FlowMapping!$E$2:$E$875,0))</f>
        <v>cyclohexane</v>
      </c>
      <c r="C1779" s="61">
        <f>INDEX(FlowMapping!$H$2:$H$875,MATCH(W1779&amp;D1779,FlowMapping!$E$2:$E$875,0))</f>
        <v>110827</v>
      </c>
      <c r="D1779" s="61" t="s">
        <v>1003</v>
      </c>
      <c r="E1779" s="61" t="str">
        <f>INDEX(FlowMapping!$J$2:$J$875,MATCH(W1779&amp;D1779,FlowMapping!$E$2:$E$875,0))</f>
        <v>unspecified</v>
      </c>
      <c r="F1779" s="61" t="str">
        <f>INDEX(FlowMapping!$M$2:$M$875,MATCH(W1779&amp;D1779,FlowMapping!$E$2:$E$875,0))</f>
        <v>165aaeac-93d1-4afd-adf2-e3d6c0eaf629</v>
      </c>
      <c r="G1779" s="61" t="str">
        <f>INDEX(Activities!$B$2:$B$390,MATCH(H1779,Activities!$C$2:$C$390,0))</f>
        <v>Scientific research and development services</v>
      </c>
      <c r="H1779" s="61">
        <v>541700</v>
      </c>
      <c r="I1779" s="61" t="s">
        <v>997</v>
      </c>
      <c r="J1779" s="62">
        <v>1.4548498647693463E-10</v>
      </c>
      <c r="K1779" s="61" t="s">
        <v>2093</v>
      </c>
      <c r="L1779" s="61"/>
      <c r="M1779" s="61"/>
      <c r="N1779" s="61"/>
      <c r="O1779" s="61"/>
      <c r="P1779" s="61"/>
      <c r="Q1779" s="74">
        <v>4.1111128032622766</v>
      </c>
      <c r="R1779" s="61">
        <v>1</v>
      </c>
      <c r="S1779" s="61">
        <v>1</v>
      </c>
      <c r="T1779" s="61">
        <v>1</v>
      </c>
      <c r="U1779" s="61">
        <v>5</v>
      </c>
      <c r="V1779" s="61">
        <v>2013</v>
      </c>
      <c r="W1779" s="61" t="s">
        <v>30</v>
      </c>
      <c r="X1779" s="61" t="s">
        <v>572</v>
      </c>
      <c r="Y1779" s="61"/>
      <c r="AC1779"/>
    </row>
    <row r="1780" spans="2:29" x14ac:dyDescent="0.2">
      <c r="B1780" s="61" t="str">
        <f>INDEX(FlowMapping!$G$2:$G$875,MATCH(W1780&amp;D1780,FlowMapping!$E$2:$E$875,0))</f>
        <v>diisocyanates</v>
      </c>
      <c r="C1780" s="61" t="str">
        <f>INDEX(FlowMapping!$H$2:$H$875,MATCH(W1780&amp;D1780,FlowMapping!$E$2:$E$875,0))</f>
        <v/>
      </c>
      <c r="D1780" s="61" t="s">
        <v>1003</v>
      </c>
      <c r="E1780" s="61" t="str">
        <f>INDEX(FlowMapping!$J$2:$J$875,MATCH(W1780&amp;D1780,FlowMapping!$E$2:$E$875,0))</f>
        <v>unspecified</v>
      </c>
      <c r="F1780" s="61" t="str">
        <f>INDEX(FlowMapping!$M$2:$M$875,MATCH(W1780&amp;D1780,FlowMapping!$E$2:$E$875,0))</f>
        <v>63f3fff6-0459-49fd-808a-6fc86fd63f5c</v>
      </c>
      <c r="G1780" s="61" t="str">
        <f>INDEX(Activities!$B$2:$B$390,MATCH(H1780,Activities!$C$2:$C$390,0))</f>
        <v>Scientific research and development services</v>
      </c>
      <c r="H1780" s="61">
        <v>541700</v>
      </c>
      <c r="I1780" s="61" t="s">
        <v>997</v>
      </c>
      <c r="J1780" s="62">
        <v>4.7997358875490449E-10</v>
      </c>
      <c r="K1780" s="61" t="s">
        <v>2093</v>
      </c>
      <c r="L1780" s="61"/>
      <c r="M1780" s="61"/>
      <c r="N1780" s="61"/>
      <c r="O1780" s="61"/>
      <c r="P1780" s="61"/>
      <c r="Q1780" s="74">
        <v>3.9778587426406746</v>
      </c>
      <c r="R1780" s="61">
        <v>1</v>
      </c>
      <c r="S1780" s="61">
        <v>1</v>
      </c>
      <c r="T1780" s="61">
        <v>1</v>
      </c>
      <c r="U1780" s="61">
        <v>5</v>
      </c>
      <c r="V1780" s="61">
        <v>2013</v>
      </c>
      <c r="W1780" s="61" t="s">
        <v>51</v>
      </c>
      <c r="X1780" s="61" t="s">
        <v>572</v>
      </c>
      <c r="Y1780" s="61"/>
      <c r="AC1780"/>
    </row>
    <row r="1781" spans="2:29" x14ac:dyDescent="0.2">
      <c r="B1781" s="61" t="str">
        <f>INDEX(FlowMapping!$G$2:$G$875,MATCH(W1781&amp;D1781,FlowMapping!$E$2:$E$875,0))</f>
        <v>nitric acid</v>
      </c>
      <c r="C1781" s="61">
        <f>INDEX(FlowMapping!$H$2:$H$875,MATCH(W1781&amp;D1781,FlowMapping!$E$2:$E$875,0))</f>
        <v>7697372</v>
      </c>
      <c r="D1781" s="61" t="s">
        <v>1003</v>
      </c>
      <c r="E1781" s="61" t="str">
        <f>INDEX(FlowMapping!$J$2:$J$875,MATCH(W1781&amp;D1781,FlowMapping!$E$2:$E$875,0))</f>
        <v>unspecified</v>
      </c>
      <c r="F1781" s="61" t="str">
        <f>INDEX(FlowMapping!$M$2:$M$875,MATCH(W1781&amp;D1781,FlowMapping!$E$2:$E$875,0))</f>
        <v>dc084330-5108-4d9c-a7ed-eb3345507f13</v>
      </c>
      <c r="G1781" s="61" t="str">
        <f>INDEX(Activities!$B$2:$B$390,MATCH(H1781,Activities!$C$2:$C$390,0))</f>
        <v>Scientific research and development services</v>
      </c>
      <c r="H1781" s="61">
        <v>541700</v>
      </c>
      <c r="I1781" s="61" t="s">
        <v>997</v>
      </c>
      <c r="J1781" s="62">
        <v>7.0076143958216054E-10</v>
      </c>
      <c r="K1781" s="61" t="s">
        <v>2093</v>
      </c>
      <c r="L1781" s="61"/>
      <c r="M1781" s="61"/>
      <c r="N1781" s="61"/>
      <c r="O1781" s="61"/>
      <c r="P1781" s="61"/>
      <c r="Q1781" s="74">
        <v>3.3313508718933869</v>
      </c>
      <c r="R1781" s="61">
        <v>1</v>
      </c>
      <c r="S1781" s="61">
        <v>1</v>
      </c>
      <c r="T1781" s="61">
        <v>1</v>
      </c>
      <c r="U1781" s="61">
        <v>5</v>
      </c>
      <c r="V1781" s="61">
        <v>2013</v>
      </c>
      <c r="W1781" s="61" t="s">
        <v>65</v>
      </c>
      <c r="X1781" s="61" t="s">
        <v>572</v>
      </c>
      <c r="Y1781" s="61"/>
      <c r="AC1781"/>
    </row>
    <row r="1782" spans="2:29" x14ac:dyDescent="0.2">
      <c r="B1782" s="61" t="str">
        <f>INDEX(FlowMapping!$G$2:$G$875,MATCH(W1782&amp;D1782,FlowMapping!$E$2:$E$875,0))</f>
        <v>ethylbenzene</v>
      </c>
      <c r="C1782" s="61">
        <f>INDEX(FlowMapping!$H$2:$H$875,MATCH(W1782&amp;D1782,FlowMapping!$E$2:$E$875,0))</f>
        <v>100414</v>
      </c>
      <c r="D1782" s="61" t="s">
        <v>1003</v>
      </c>
      <c r="E1782" s="61" t="str">
        <f>INDEX(FlowMapping!$J$2:$J$875,MATCH(W1782&amp;D1782,FlowMapping!$E$2:$E$875,0))</f>
        <v>unspecified</v>
      </c>
      <c r="F1782" s="61" t="str">
        <f>INDEX(FlowMapping!$M$2:$M$875,MATCH(W1782&amp;D1782,FlowMapping!$E$2:$E$875,0))</f>
        <v>787591de-0e9e-3f81-a1e5-2df2949f146c</v>
      </c>
      <c r="G1782" s="61" t="str">
        <f>INDEX(Activities!$B$2:$B$390,MATCH(H1782,Activities!$C$2:$C$390,0))</f>
        <v>Scientific research and development services</v>
      </c>
      <c r="H1782" s="61">
        <v>541700</v>
      </c>
      <c r="I1782" s="61" t="s">
        <v>997</v>
      </c>
      <c r="J1782" s="62">
        <v>7.0288987574186386E-10</v>
      </c>
      <c r="K1782" s="61" t="s">
        <v>2093</v>
      </c>
      <c r="L1782" s="61"/>
      <c r="M1782" s="61"/>
      <c r="N1782" s="61"/>
      <c r="O1782" s="61"/>
      <c r="P1782" s="61"/>
      <c r="Q1782" s="74">
        <v>4.1756139744527641</v>
      </c>
      <c r="R1782" s="61">
        <v>1</v>
      </c>
      <c r="S1782" s="61">
        <v>1</v>
      </c>
      <c r="T1782" s="61">
        <v>1</v>
      </c>
      <c r="U1782" s="61">
        <v>5</v>
      </c>
      <c r="V1782" s="61">
        <v>2013</v>
      </c>
      <c r="W1782" s="61" t="s">
        <v>6</v>
      </c>
      <c r="X1782" s="61" t="s">
        <v>572</v>
      </c>
      <c r="Y1782" s="61"/>
      <c r="AC1782"/>
    </row>
    <row r="1783" spans="2:29" x14ac:dyDescent="0.2">
      <c r="B1783" s="61" t="str">
        <f>INDEX(FlowMapping!$G$2:$G$875,MATCH(W1783&amp;D1783,FlowMapping!$E$2:$E$875,0))</f>
        <v>diisocyanates</v>
      </c>
      <c r="C1783" s="61" t="str">
        <f>INDEX(FlowMapping!$H$2:$H$875,MATCH(W1783&amp;D1783,FlowMapping!$E$2:$E$875,0))</f>
        <v/>
      </c>
      <c r="D1783" s="61" t="s">
        <v>1003</v>
      </c>
      <c r="E1783" s="61" t="str">
        <f>INDEX(FlowMapping!$J$2:$J$875,MATCH(W1783&amp;D1783,FlowMapping!$E$2:$E$875,0))</f>
        <v>unspecified</v>
      </c>
      <c r="F1783" s="61" t="str">
        <f>INDEX(FlowMapping!$M$2:$M$875,MATCH(W1783&amp;D1783,FlowMapping!$E$2:$E$875,0))</f>
        <v>63f3fff6-0459-49fd-808a-6fc86fd63f5c</v>
      </c>
      <c r="G1783" s="61" t="str">
        <f>INDEX(Activities!$B$2:$B$390,MATCH(H1783,Activities!$C$2:$C$390,0))</f>
        <v>Management of companies and enterprises</v>
      </c>
      <c r="H1783" s="61">
        <v>550000</v>
      </c>
      <c r="I1783" s="61" t="s">
        <v>997</v>
      </c>
      <c r="J1783" s="62">
        <v>4.0645088449662273E-12</v>
      </c>
      <c r="K1783" s="61" t="s">
        <v>2093</v>
      </c>
      <c r="L1783" s="61"/>
      <c r="M1783" s="61"/>
      <c r="N1783" s="61"/>
      <c r="O1783" s="61"/>
      <c r="P1783" s="61"/>
      <c r="Q1783" s="74">
        <v>3.9778587426406746</v>
      </c>
      <c r="R1783" s="61">
        <v>1</v>
      </c>
      <c r="S1783" s="61">
        <v>1</v>
      </c>
      <c r="T1783" s="61">
        <v>1</v>
      </c>
      <c r="U1783" s="61">
        <v>5</v>
      </c>
      <c r="V1783" s="61">
        <v>2013</v>
      </c>
      <c r="W1783" s="61" t="s">
        <v>51</v>
      </c>
      <c r="X1783" s="61" t="s">
        <v>572</v>
      </c>
      <c r="Y1783" s="61"/>
      <c r="AC1783"/>
    </row>
    <row r="1784" spans="2:29" x14ac:dyDescent="0.2">
      <c r="B1784" s="61" t="str">
        <f>INDEX(FlowMapping!$G$2:$G$875,MATCH(W1784&amp;D1784,FlowMapping!$E$2:$E$875,0))</f>
        <v>Nitrilotriacetic acid</v>
      </c>
      <c r="C1784" s="61">
        <f>INDEX(FlowMapping!$H$2:$H$875,MATCH(W1784&amp;D1784,FlowMapping!$E$2:$E$875,0))</f>
        <v>139139</v>
      </c>
      <c r="D1784" s="61" t="s">
        <v>1003</v>
      </c>
      <c r="E1784" s="61" t="str">
        <f>INDEX(FlowMapping!$J$2:$J$875,MATCH(W1784&amp;D1784,FlowMapping!$E$2:$E$875,0))</f>
        <v>unspecified</v>
      </c>
      <c r="F1784" s="61" t="str">
        <f>INDEX(FlowMapping!$M$2:$M$875,MATCH(W1784&amp;D1784,FlowMapping!$E$2:$E$875,0))</f>
        <v>eb825556-a957-461b-9246-d1d3c9e404d5</v>
      </c>
      <c r="G1784" s="61" t="str">
        <f>INDEX(Activities!$B$2:$B$390,MATCH(H1784,Activities!$C$2:$C$390,0))</f>
        <v>Waste management and remediation services</v>
      </c>
      <c r="H1784" s="61">
        <v>562000</v>
      </c>
      <c r="I1784" s="61" t="s">
        <v>997</v>
      </c>
      <c r="J1784" s="62">
        <v>2.0832902759119564E-14</v>
      </c>
      <c r="K1784" s="61" t="s">
        <v>2093</v>
      </c>
      <c r="L1784" s="61"/>
      <c r="M1784" s="61"/>
      <c r="N1784" s="61"/>
      <c r="O1784" s="61"/>
      <c r="P1784" s="61"/>
      <c r="Q1784" s="74">
        <v>5</v>
      </c>
      <c r="R1784" s="61">
        <v>1</v>
      </c>
      <c r="S1784" s="61">
        <v>1</v>
      </c>
      <c r="T1784" s="61">
        <v>1</v>
      </c>
      <c r="U1784" s="61">
        <v>5</v>
      </c>
      <c r="V1784" s="61">
        <v>2013</v>
      </c>
      <c r="W1784" s="61" t="s">
        <v>122</v>
      </c>
      <c r="X1784" s="61" t="s">
        <v>572</v>
      </c>
      <c r="Y1784" s="61"/>
      <c r="AC1784"/>
    </row>
    <row r="1785" spans="2:29" x14ac:dyDescent="0.2">
      <c r="B1785" s="61" t="str">
        <f>INDEX(FlowMapping!$G$2:$G$875,MATCH(W1785&amp;D1785,FlowMapping!$E$2:$E$875,0))</f>
        <v>PERACETIC ACID</v>
      </c>
      <c r="C1785" s="61">
        <f>INDEX(FlowMapping!$H$2:$H$875,MATCH(W1785&amp;D1785,FlowMapping!$E$2:$E$875,0))</f>
        <v>79210</v>
      </c>
      <c r="D1785" s="61" t="s">
        <v>1003</v>
      </c>
      <c r="E1785" s="61" t="str">
        <f>INDEX(FlowMapping!$J$2:$J$875,MATCH(W1785&amp;D1785,FlowMapping!$E$2:$E$875,0))</f>
        <v>unspecified</v>
      </c>
      <c r="F1785" s="61" t="str">
        <f>INDEX(FlowMapping!$M$2:$M$875,MATCH(W1785&amp;D1785,FlowMapping!$E$2:$E$875,0))</f>
        <v>ac5874a7-640d-30ec-aff0-9595036c077a</v>
      </c>
      <c r="G1785" s="61" t="str">
        <f>INDEX(Activities!$B$2:$B$390,MATCH(H1785,Activities!$C$2:$C$390,0))</f>
        <v>Waste management and remediation services</v>
      </c>
      <c r="H1785" s="61">
        <v>562000</v>
      </c>
      <c r="I1785" s="61" t="s">
        <v>997</v>
      </c>
      <c r="J1785" s="62">
        <v>1.1093520719231167E-13</v>
      </c>
      <c r="K1785" s="61" t="s">
        <v>2093</v>
      </c>
      <c r="L1785" s="61"/>
      <c r="M1785" s="61"/>
      <c r="N1785" s="61"/>
      <c r="O1785" s="61"/>
      <c r="P1785" s="61"/>
      <c r="Q1785" s="74">
        <v>4.4206726860158678</v>
      </c>
      <c r="R1785" s="61">
        <v>1</v>
      </c>
      <c r="S1785" s="61">
        <v>1</v>
      </c>
      <c r="T1785" s="61">
        <v>1</v>
      </c>
      <c r="U1785" s="61">
        <v>5</v>
      </c>
      <c r="V1785" s="61">
        <v>2013</v>
      </c>
      <c r="W1785" s="61" t="s">
        <v>150</v>
      </c>
      <c r="X1785" s="61" t="s">
        <v>572</v>
      </c>
      <c r="Y1785" s="61"/>
      <c r="AC1785"/>
    </row>
    <row r="1786" spans="2:29" x14ac:dyDescent="0.2">
      <c r="B1786" s="61" t="str">
        <f>INDEX(FlowMapping!$G$2:$G$875,MATCH(W1786&amp;D1786,FlowMapping!$E$2:$E$875,0))</f>
        <v>NITROGLYCERIN</v>
      </c>
      <c r="C1786" s="61">
        <f>INDEX(FlowMapping!$H$2:$H$875,MATCH(W1786&amp;D1786,FlowMapping!$E$2:$E$875,0))</f>
        <v>55630</v>
      </c>
      <c r="D1786" s="61" t="s">
        <v>1003</v>
      </c>
      <c r="E1786" s="61" t="str">
        <f>INDEX(FlowMapping!$J$2:$J$875,MATCH(W1786&amp;D1786,FlowMapping!$E$2:$E$875,0))</f>
        <v>unspecified</v>
      </c>
      <c r="F1786" s="61" t="str">
        <f>INDEX(FlowMapping!$M$2:$M$875,MATCH(W1786&amp;D1786,FlowMapping!$E$2:$E$875,0))</f>
        <v>4541ae89-df9f-42f4-82d5-644adcca1527</v>
      </c>
      <c r="G1786" s="61" t="str">
        <f>INDEX(Activities!$B$2:$B$390,MATCH(H1786,Activities!$C$2:$C$390,0))</f>
        <v>Waste management and remediation services</v>
      </c>
      <c r="H1786" s="61">
        <v>562000</v>
      </c>
      <c r="I1786" s="61" t="s">
        <v>997</v>
      </c>
      <c r="J1786" s="62">
        <v>1.4947607729668287E-13</v>
      </c>
      <c r="K1786" s="61" t="s">
        <v>2093</v>
      </c>
      <c r="L1786" s="61"/>
      <c r="M1786" s="61"/>
      <c r="N1786" s="61"/>
      <c r="O1786" s="61"/>
      <c r="P1786" s="61"/>
      <c r="Q1786" s="74">
        <v>4.9888880918647143</v>
      </c>
      <c r="R1786" s="61">
        <v>1</v>
      </c>
      <c r="S1786" s="61">
        <v>1</v>
      </c>
      <c r="T1786" s="61">
        <v>1</v>
      </c>
      <c r="U1786" s="61">
        <v>5</v>
      </c>
      <c r="V1786" s="61">
        <v>2013</v>
      </c>
      <c r="W1786" s="61" t="s">
        <v>322</v>
      </c>
      <c r="X1786" s="61" t="s">
        <v>572</v>
      </c>
      <c r="Y1786" s="61"/>
      <c r="AC1786"/>
    </row>
    <row r="1787" spans="2:29" x14ac:dyDescent="0.2">
      <c r="B1787" s="61" t="str">
        <f>INDEX(FlowMapping!$G$2:$G$875,MATCH(W1787&amp;D1787,FlowMapping!$E$2:$E$875,0))</f>
        <v>bis(2-chloroethoxy)methane</v>
      </c>
      <c r="C1787" s="61">
        <f>INDEX(FlowMapping!$H$2:$H$875,MATCH(W1787&amp;D1787,FlowMapping!$E$2:$E$875,0))</f>
        <v>111911</v>
      </c>
      <c r="D1787" s="61" t="s">
        <v>1003</v>
      </c>
      <c r="E1787" s="61" t="str">
        <f>INDEX(FlowMapping!$J$2:$J$875,MATCH(W1787&amp;D1787,FlowMapping!$E$2:$E$875,0))</f>
        <v>unspecified</v>
      </c>
      <c r="F1787" s="61" t="str">
        <f>INDEX(FlowMapping!$M$2:$M$875,MATCH(W1787&amp;D1787,FlowMapping!$E$2:$E$875,0))</f>
        <v>9d4a2659-0038-48c1-a1f6-649ad7a18a2f</v>
      </c>
      <c r="G1787" s="61" t="str">
        <f>INDEX(Activities!$B$2:$B$390,MATCH(H1787,Activities!$C$2:$C$390,0))</f>
        <v>Waste management and remediation services</v>
      </c>
      <c r="H1787" s="61">
        <v>562000</v>
      </c>
      <c r="I1787" s="61" t="s">
        <v>997</v>
      </c>
      <c r="J1787" s="62">
        <v>1.5624677069339672E-13</v>
      </c>
      <c r="K1787" s="61" t="s">
        <v>2093</v>
      </c>
      <c r="L1787" s="61"/>
      <c r="M1787" s="61"/>
      <c r="N1787" s="61"/>
      <c r="O1787" s="61"/>
      <c r="P1787" s="61"/>
      <c r="Q1787" s="74">
        <v>5</v>
      </c>
      <c r="R1787" s="61">
        <v>1</v>
      </c>
      <c r="S1787" s="61">
        <v>1</v>
      </c>
      <c r="T1787" s="61">
        <v>1</v>
      </c>
      <c r="U1787" s="61">
        <v>5</v>
      </c>
      <c r="V1787" s="61">
        <v>2013</v>
      </c>
      <c r="W1787" s="61" t="s">
        <v>444</v>
      </c>
      <c r="X1787" s="61" t="s">
        <v>572</v>
      </c>
      <c r="Y1787" s="61"/>
      <c r="AC1787"/>
    </row>
    <row r="1788" spans="2:29" x14ac:dyDescent="0.2">
      <c r="B1788" s="61" t="str">
        <f>INDEX(FlowMapping!$G$2:$G$875,MATCH(W1788&amp;D1788,FlowMapping!$E$2:$E$875,0))</f>
        <v>5-NITRO-O-TOLUIDINE</v>
      </c>
      <c r="C1788" s="61">
        <f>INDEX(FlowMapping!$H$2:$H$875,MATCH(W1788&amp;D1788,FlowMapping!$E$2:$E$875,0))</f>
        <v>99558</v>
      </c>
      <c r="D1788" s="61" t="s">
        <v>1003</v>
      </c>
      <c r="E1788" s="61" t="str">
        <f>INDEX(FlowMapping!$J$2:$J$875,MATCH(W1788&amp;D1788,FlowMapping!$E$2:$E$875,0))</f>
        <v>unspecified</v>
      </c>
      <c r="F1788" s="61" t="str">
        <f>INDEX(FlowMapping!$M$2:$M$875,MATCH(W1788&amp;D1788,FlowMapping!$E$2:$E$875,0))</f>
        <v>67bbdaf4-18f0-3b1d-a7e6-b0ffdcff6e9a</v>
      </c>
      <c r="G1788" s="61" t="str">
        <f>INDEX(Activities!$B$2:$B$390,MATCH(H1788,Activities!$C$2:$C$390,0))</f>
        <v>Waste management and remediation services</v>
      </c>
      <c r="H1788" s="61">
        <v>562000</v>
      </c>
      <c r="I1788" s="61" t="s">
        <v>997</v>
      </c>
      <c r="J1788" s="62">
        <v>2.0989149529812959E-13</v>
      </c>
      <c r="K1788" s="61" t="s">
        <v>2093</v>
      </c>
      <c r="L1788" s="61"/>
      <c r="M1788" s="61"/>
      <c r="N1788" s="61"/>
      <c r="O1788" s="61"/>
      <c r="P1788" s="61"/>
      <c r="Q1788" s="74">
        <v>5</v>
      </c>
      <c r="R1788" s="61">
        <v>1</v>
      </c>
      <c r="S1788" s="61">
        <v>1</v>
      </c>
      <c r="T1788" s="61">
        <v>1</v>
      </c>
      <c r="U1788" s="61">
        <v>5</v>
      </c>
      <c r="V1788" s="61">
        <v>2013</v>
      </c>
      <c r="W1788" s="61" t="s">
        <v>535</v>
      </c>
      <c r="X1788" s="61" t="s">
        <v>572</v>
      </c>
      <c r="Y1788" s="61"/>
      <c r="AC1788"/>
    </row>
    <row r="1789" spans="2:29" x14ac:dyDescent="0.2">
      <c r="B1789" s="61" t="str">
        <f>INDEX(FlowMapping!$G$2:$G$875,MATCH(W1789&amp;D1789,FlowMapping!$E$2:$E$875,0))</f>
        <v>N-Nitrosopiperidine</v>
      </c>
      <c r="C1789" s="61">
        <f>INDEX(FlowMapping!$H$2:$H$875,MATCH(W1789&amp;D1789,FlowMapping!$E$2:$E$875,0))</f>
        <v>100754</v>
      </c>
      <c r="D1789" s="61" t="s">
        <v>1003</v>
      </c>
      <c r="E1789" s="61" t="str">
        <f>INDEX(FlowMapping!$J$2:$J$875,MATCH(W1789&amp;D1789,FlowMapping!$E$2:$E$875,0))</f>
        <v>unspecified</v>
      </c>
      <c r="F1789" s="61" t="str">
        <f>INDEX(FlowMapping!$M$2:$M$875,MATCH(W1789&amp;D1789,FlowMapping!$E$2:$E$875,0))</f>
        <v>f9244361-2b87-4bcf-9ed9-1dd87521b657</v>
      </c>
      <c r="G1789" s="61" t="str">
        <f>INDEX(Activities!$B$2:$B$390,MATCH(H1789,Activities!$C$2:$C$390,0))</f>
        <v>Waste management and remediation services</v>
      </c>
      <c r="H1789" s="61">
        <v>562000</v>
      </c>
      <c r="I1789" s="61" t="s">
        <v>997</v>
      </c>
      <c r="J1789" s="62">
        <v>2.2916193035031518E-13</v>
      </c>
      <c r="K1789" s="61" t="s">
        <v>2093</v>
      </c>
      <c r="L1789" s="61"/>
      <c r="M1789" s="61"/>
      <c r="N1789" s="61"/>
      <c r="O1789" s="61"/>
      <c r="P1789" s="61"/>
      <c r="Q1789" s="74">
        <v>5</v>
      </c>
      <c r="R1789" s="61">
        <v>1</v>
      </c>
      <c r="S1789" s="61">
        <v>1</v>
      </c>
      <c r="T1789" s="61">
        <v>1</v>
      </c>
      <c r="U1789" s="61">
        <v>5</v>
      </c>
      <c r="V1789" s="61">
        <v>2013</v>
      </c>
      <c r="W1789" s="61" t="s">
        <v>445</v>
      </c>
      <c r="X1789" s="61" t="s">
        <v>572</v>
      </c>
      <c r="Y1789" s="61"/>
      <c r="AC1789"/>
    </row>
    <row r="1790" spans="2:29" x14ac:dyDescent="0.2">
      <c r="B1790" s="61" t="str">
        <f>INDEX(FlowMapping!$G$2:$G$875,MATCH(W1790&amp;D1790,FlowMapping!$E$2:$E$875,0))</f>
        <v>quintozene</v>
      </c>
      <c r="C1790" s="61">
        <f>INDEX(FlowMapping!$H$2:$H$875,MATCH(W1790&amp;D1790,FlowMapping!$E$2:$E$875,0))</f>
        <v>82688</v>
      </c>
      <c r="D1790" s="61" t="s">
        <v>1003</v>
      </c>
      <c r="E1790" s="61" t="str">
        <f>INDEX(FlowMapping!$J$2:$J$875,MATCH(W1790&amp;D1790,FlowMapping!$E$2:$E$875,0))</f>
        <v>unspecified</v>
      </c>
      <c r="F1790" s="61" t="str">
        <f>INDEX(FlowMapping!$M$2:$M$875,MATCH(W1790&amp;D1790,FlowMapping!$E$2:$E$875,0))</f>
        <v>21d98642-5887-450e-b228-fd75d67aeac9</v>
      </c>
      <c r="G1790" s="61" t="str">
        <f>INDEX(Activities!$B$2:$B$390,MATCH(H1790,Activities!$C$2:$C$390,0))</f>
        <v>Waste management and remediation services</v>
      </c>
      <c r="H1790" s="61">
        <v>562000</v>
      </c>
      <c r="I1790" s="61" t="s">
        <v>997</v>
      </c>
      <c r="J1790" s="62">
        <v>3.645757982845924E-13</v>
      </c>
      <c r="K1790" s="61" t="s">
        <v>2093</v>
      </c>
      <c r="L1790" s="61"/>
      <c r="M1790" s="61"/>
      <c r="N1790" s="61"/>
      <c r="O1790" s="61"/>
      <c r="P1790" s="61"/>
      <c r="Q1790" s="74">
        <v>4.9629949426421609</v>
      </c>
      <c r="R1790" s="61">
        <v>1</v>
      </c>
      <c r="S1790" s="61">
        <v>1</v>
      </c>
      <c r="T1790" s="61">
        <v>1</v>
      </c>
      <c r="U1790" s="61">
        <v>5</v>
      </c>
      <c r="V1790" s="61">
        <v>2013</v>
      </c>
      <c r="W1790" s="61" t="s">
        <v>280</v>
      </c>
      <c r="X1790" s="61" t="s">
        <v>572</v>
      </c>
      <c r="Y1790" s="61"/>
      <c r="AC1790"/>
    </row>
    <row r="1791" spans="2:29" x14ac:dyDescent="0.2">
      <c r="B1791" s="61" t="str">
        <f>INDEX(FlowMapping!$G$2:$G$875,MATCH(W1791&amp;D1791,FlowMapping!$E$2:$E$875,0))</f>
        <v>HCFC-225ca</v>
      </c>
      <c r="C1791" s="61">
        <f>INDEX(FlowMapping!$H$2:$H$875,MATCH(W1791&amp;D1791,FlowMapping!$E$2:$E$875,0))</f>
        <v>422560</v>
      </c>
      <c r="D1791" s="61" t="s">
        <v>1003</v>
      </c>
      <c r="E1791" s="61" t="str">
        <f>INDEX(FlowMapping!$J$2:$J$875,MATCH(W1791&amp;D1791,FlowMapping!$E$2:$E$875,0))</f>
        <v>unspecified</v>
      </c>
      <c r="F1791" s="61" t="str">
        <f>INDEX(FlowMapping!$M$2:$M$875,MATCH(W1791&amp;D1791,FlowMapping!$E$2:$E$875,0))</f>
        <v>e97b669a-2ae1-3492-a93c-02bdfe8a4a04</v>
      </c>
      <c r="G1791" s="61" t="str">
        <f>INDEX(Activities!$B$2:$B$390,MATCH(H1791,Activities!$C$2:$C$390,0))</f>
        <v>Waste management and remediation services</v>
      </c>
      <c r="H1791" s="61">
        <v>562000</v>
      </c>
      <c r="I1791" s="61" t="s">
        <v>997</v>
      </c>
      <c r="J1791" s="62">
        <v>5.208225689779891E-13</v>
      </c>
      <c r="K1791" s="61" t="s">
        <v>2093</v>
      </c>
      <c r="L1791" s="61"/>
      <c r="M1791" s="61"/>
      <c r="N1791" s="61"/>
      <c r="O1791" s="61"/>
      <c r="P1791" s="61"/>
      <c r="Q1791" s="74">
        <v>4.9689972003532441</v>
      </c>
      <c r="R1791" s="61">
        <v>1</v>
      </c>
      <c r="S1791" s="61">
        <v>1</v>
      </c>
      <c r="T1791" s="61">
        <v>1</v>
      </c>
      <c r="U1791" s="61">
        <v>5</v>
      </c>
      <c r="V1791" s="61">
        <v>2013</v>
      </c>
      <c r="W1791" s="61" t="s">
        <v>358</v>
      </c>
      <c r="X1791" s="61" t="s">
        <v>572</v>
      </c>
      <c r="Y1791" s="61"/>
      <c r="AC1791"/>
    </row>
    <row r="1792" spans="2:29" x14ac:dyDescent="0.2">
      <c r="B1792" s="61" t="str">
        <f>INDEX(FlowMapping!$G$2:$G$875,MATCH(W1792&amp;D1792,FlowMapping!$E$2:$E$875,0))</f>
        <v>3-Iodo-2-propynyl butylcarbamate</v>
      </c>
      <c r="C1792" s="61">
        <f>INDEX(FlowMapping!$H$2:$H$875,MATCH(W1792&amp;D1792,FlowMapping!$E$2:$E$875,0))</f>
        <v>55406536</v>
      </c>
      <c r="D1792" s="61" t="s">
        <v>1003</v>
      </c>
      <c r="E1792" s="61" t="str">
        <f>INDEX(FlowMapping!$J$2:$J$875,MATCH(W1792&amp;D1792,FlowMapping!$E$2:$E$875,0))</f>
        <v>unspecified</v>
      </c>
      <c r="F1792" s="61" t="str">
        <f>INDEX(FlowMapping!$M$2:$M$875,MATCH(W1792&amp;D1792,FlowMapping!$E$2:$E$875,0))</f>
        <v>f3eac800-85a4-4b4c-bc70-cea8e62d1211</v>
      </c>
      <c r="G1792" s="61" t="str">
        <f>INDEX(Activities!$B$2:$B$390,MATCH(H1792,Activities!$C$2:$C$390,0))</f>
        <v>Waste management and remediation services</v>
      </c>
      <c r="H1792" s="61">
        <v>562000</v>
      </c>
      <c r="I1792" s="61" t="s">
        <v>997</v>
      </c>
      <c r="J1792" s="62">
        <v>5.208225689779891E-13</v>
      </c>
      <c r="K1792" s="61" t="s">
        <v>2093</v>
      </c>
      <c r="L1792" s="61"/>
      <c r="M1792" s="61"/>
      <c r="N1792" s="61"/>
      <c r="O1792" s="61"/>
      <c r="P1792" s="61"/>
      <c r="Q1792" s="74">
        <v>4.3918575063613225</v>
      </c>
      <c r="R1792" s="61">
        <v>1</v>
      </c>
      <c r="S1792" s="61">
        <v>1</v>
      </c>
      <c r="T1792" s="61">
        <v>1</v>
      </c>
      <c r="U1792" s="61">
        <v>5</v>
      </c>
      <c r="V1792" s="61">
        <v>2013</v>
      </c>
      <c r="W1792" s="61" t="s">
        <v>265</v>
      </c>
      <c r="X1792" s="61" t="s">
        <v>572</v>
      </c>
      <c r="Y1792" s="61"/>
      <c r="AC1792"/>
    </row>
    <row r="1793" spans="2:29" x14ac:dyDescent="0.2">
      <c r="B1793" s="61" t="str">
        <f>INDEX(FlowMapping!$G$2:$G$875,MATCH(W1793&amp;D1793,FlowMapping!$E$2:$E$875,0))</f>
        <v>Butyraldehyde</v>
      </c>
      <c r="C1793" s="61">
        <f>INDEX(FlowMapping!$H$2:$H$875,MATCH(W1793&amp;D1793,FlowMapping!$E$2:$E$875,0))</f>
        <v>123728</v>
      </c>
      <c r="D1793" s="61" t="s">
        <v>1003</v>
      </c>
      <c r="E1793" s="61" t="str">
        <f>INDEX(FlowMapping!$J$2:$J$875,MATCH(W1793&amp;D1793,FlowMapping!$E$2:$E$875,0))</f>
        <v>unspecified</v>
      </c>
      <c r="F1793" s="61" t="str">
        <f>INDEX(FlowMapping!$M$2:$M$875,MATCH(W1793&amp;D1793,FlowMapping!$E$2:$E$875,0))</f>
        <v>d279bdef-1284-46be-9999-384a0df3267e</v>
      </c>
      <c r="G1793" s="61" t="str">
        <f>INDEX(Activities!$B$2:$B$390,MATCH(H1793,Activities!$C$2:$C$390,0))</f>
        <v>Waste management and remediation services</v>
      </c>
      <c r="H1793" s="61">
        <v>562000</v>
      </c>
      <c r="I1793" s="61" t="s">
        <v>997</v>
      </c>
      <c r="J1793" s="62">
        <v>5.208225689779891E-13</v>
      </c>
      <c r="K1793" s="61" t="s">
        <v>2093</v>
      </c>
      <c r="L1793" s="61"/>
      <c r="M1793" s="61"/>
      <c r="N1793" s="61"/>
      <c r="O1793" s="61"/>
      <c r="P1793" s="61"/>
      <c r="Q1793" s="74">
        <v>3.7847457907281892</v>
      </c>
      <c r="R1793" s="61">
        <v>1</v>
      </c>
      <c r="S1793" s="61">
        <v>1</v>
      </c>
      <c r="T1793" s="61">
        <v>1</v>
      </c>
      <c r="U1793" s="61">
        <v>5</v>
      </c>
      <c r="V1793" s="61">
        <v>2013</v>
      </c>
      <c r="W1793" s="61" t="s">
        <v>43</v>
      </c>
      <c r="X1793" s="61" t="s">
        <v>572</v>
      </c>
      <c r="Y1793" s="61"/>
      <c r="AC1793"/>
    </row>
    <row r="1794" spans="2:29" x14ac:dyDescent="0.2">
      <c r="B1794" s="61" t="str">
        <f>INDEX(FlowMapping!$G$2:$G$875,MATCH(W1794&amp;D1794,FlowMapping!$E$2:$E$875,0))</f>
        <v>Decabromodiphenyl oxide</v>
      </c>
      <c r="C1794" s="61">
        <f>INDEX(FlowMapping!$H$2:$H$875,MATCH(W1794&amp;D1794,FlowMapping!$E$2:$E$875,0))</f>
        <v>1163195</v>
      </c>
      <c r="D1794" s="61" t="s">
        <v>1003</v>
      </c>
      <c r="E1794" s="61" t="str">
        <f>INDEX(FlowMapping!$J$2:$J$875,MATCH(W1794&amp;D1794,FlowMapping!$E$2:$E$875,0))</f>
        <v>unspecified</v>
      </c>
      <c r="F1794" s="61" t="str">
        <f>INDEX(FlowMapping!$M$2:$M$875,MATCH(W1794&amp;D1794,FlowMapping!$E$2:$E$875,0))</f>
        <v>64441938-a69c-4bea-8759-fd624432e73f</v>
      </c>
      <c r="G1794" s="61" t="str">
        <f>INDEX(Activities!$B$2:$B$390,MATCH(H1794,Activities!$C$2:$C$390,0))</f>
        <v>Waste management and remediation services</v>
      </c>
      <c r="H1794" s="61">
        <v>562000</v>
      </c>
      <c r="I1794" s="61" t="s">
        <v>997</v>
      </c>
      <c r="J1794" s="62">
        <v>5.208225689779891E-13</v>
      </c>
      <c r="K1794" s="61" t="s">
        <v>2093</v>
      </c>
      <c r="L1794" s="61"/>
      <c r="M1794" s="61"/>
      <c r="N1794" s="61"/>
      <c r="O1794" s="61"/>
      <c r="P1794" s="61"/>
      <c r="Q1794" s="74">
        <v>4.2953305982936572</v>
      </c>
      <c r="R1794" s="61">
        <v>1</v>
      </c>
      <c r="S1794" s="61">
        <v>1</v>
      </c>
      <c r="T1794" s="61">
        <v>1</v>
      </c>
      <c r="U1794" s="61">
        <v>5</v>
      </c>
      <c r="V1794" s="61">
        <v>2013</v>
      </c>
      <c r="W1794" s="61" t="s">
        <v>114</v>
      </c>
      <c r="X1794" s="61" t="s">
        <v>572</v>
      </c>
      <c r="Y1794" s="61"/>
      <c r="AC1794"/>
    </row>
    <row r="1795" spans="2:29" x14ac:dyDescent="0.2">
      <c r="B1795" s="61" t="str">
        <f>INDEX(FlowMapping!$G$2:$G$875,MATCH(W1795&amp;D1795,FlowMapping!$E$2:$E$875,0))</f>
        <v>Mecoprop</v>
      </c>
      <c r="C1795" s="61">
        <f>INDEX(FlowMapping!$H$2:$H$875,MATCH(W1795&amp;D1795,FlowMapping!$E$2:$E$875,0))</f>
        <v>93652</v>
      </c>
      <c r="D1795" s="61" t="s">
        <v>1003</v>
      </c>
      <c r="E1795" s="61" t="str">
        <f>INDEX(FlowMapping!$J$2:$J$875,MATCH(W1795&amp;D1795,FlowMapping!$E$2:$E$875,0))</f>
        <v>unspecified</v>
      </c>
      <c r="F1795" s="61" t="str">
        <f>INDEX(FlowMapping!$M$2:$M$875,MATCH(W1795&amp;D1795,FlowMapping!$E$2:$E$875,0))</f>
        <v>fe9399c1-a2f1-42a1-9728-e0fe1d0ebd55</v>
      </c>
      <c r="G1795" s="61" t="str">
        <f>INDEX(Activities!$B$2:$B$390,MATCH(H1795,Activities!$C$2:$C$390,0))</f>
        <v>Waste management and remediation services</v>
      </c>
      <c r="H1795" s="61">
        <v>562000</v>
      </c>
      <c r="I1795" s="61" t="s">
        <v>997</v>
      </c>
      <c r="J1795" s="62">
        <v>5.208225689779891E-13</v>
      </c>
      <c r="K1795" s="61" t="s">
        <v>2093</v>
      </c>
      <c r="L1795" s="61"/>
      <c r="M1795" s="61"/>
      <c r="N1795" s="61"/>
      <c r="O1795" s="61"/>
      <c r="P1795" s="61"/>
      <c r="Q1795" s="74">
        <v>2</v>
      </c>
      <c r="R1795" s="61">
        <v>1</v>
      </c>
      <c r="S1795" s="61">
        <v>1</v>
      </c>
      <c r="T1795" s="61">
        <v>1</v>
      </c>
      <c r="U1795" s="61">
        <v>5</v>
      </c>
      <c r="V1795" s="61">
        <v>2013</v>
      </c>
      <c r="W1795" s="61" t="s">
        <v>416</v>
      </c>
      <c r="X1795" s="61" t="s">
        <v>572</v>
      </c>
      <c r="Y1795" s="61"/>
      <c r="AC1795"/>
    </row>
    <row r="1796" spans="2:29" x14ac:dyDescent="0.2">
      <c r="B1796" s="61" t="str">
        <f>INDEX(FlowMapping!$G$2:$G$875,MATCH(W1796&amp;D1796,FlowMapping!$E$2:$E$875,0))</f>
        <v>PARAQUAT DICHLORIDE</v>
      </c>
      <c r="C1796" s="61">
        <f>INDEX(FlowMapping!$H$2:$H$875,MATCH(W1796&amp;D1796,FlowMapping!$E$2:$E$875,0))</f>
        <v>1910425</v>
      </c>
      <c r="D1796" s="61" t="s">
        <v>1003</v>
      </c>
      <c r="E1796" s="61" t="str">
        <f>INDEX(FlowMapping!$J$2:$J$875,MATCH(W1796&amp;D1796,FlowMapping!$E$2:$E$875,0))</f>
        <v>unspecified</v>
      </c>
      <c r="F1796" s="61" t="str">
        <f>INDEX(FlowMapping!$M$2:$M$875,MATCH(W1796&amp;D1796,FlowMapping!$E$2:$E$875,0))</f>
        <v>28c0df98-71b5-3bdd-ac61-3c0ed065b226</v>
      </c>
      <c r="G1796" s="61" t="str">
        <f>INDEX(Activities!$B$2:$B$390,MATCH(H1796,Activities!$C$2:$C$390,0))</f>
        <v>Waste management and remediation services</v>
      </c>
      <c r="H1796" s="61">
        <v>562000</v>
      </c>
      <c r="I1796" s="61" t="s">
        <v>997</v>
      </c>
      <c r="J1796" s="62">
        <v>5.208225689779891E-13</v>
      </c>
      <c r="K1796" s="61" t="s">
        <v>2093</v>
      </c>
      <c r="L1796" s="61"/>
      <c r="M1796" s="61"/>
      <c r="N1796" s="61"/>
      <c r="O1796" s="61"/>
      <c r="P1796" s="61"/>
      <c r="Q1796" s="74">
        <v>4.9993887256137786</v>
      </c>
      <c r="R1796" s="61">
        <v>1</v>
      </c>
      <c r="S1796" s="61">
        <v>1</v>
      </c>
      <c r="T1796" s="61">
        <v>1</v>
      </c>
      <c r="U1796" s="61">
        <v>5</v>
      </c>
      <c r="V1796" s="61">
        <v>2013</v>
      </c>
      <c r="W1796" s="61" t="s">
        <v>225</v>
      </c>
      <c r="X1796" s="61" t="s">
        <v>572</v>
      </c>
      <c r="Y1796" s="61"/>
      <c r="AC1796"/>
    </row>
    <row r="1797" spans="2:29" x14ac:dyDescent="0.2">
      <c r="B1797" s="61" t="str">
        <f>INDEX(FlowMapping!$G$2:$G$875,MATCH(W1797&amp;D1797,FlowMapping!$E$2:$E$875,0))</f>
        <v>4-nitroaniline</v>
      </c>
      <c r="C1797" s="61">
        <f>INDEX(FlowMapping!$H$2:$H$875,MATCH(W1797&amp;D1797,FlowMapping!$E$2:$E$875,0))</f>
        <v>100016</v>
      </c>
      <c r="D1797" s="61" t="s">
        <v>1003</v>
      </c>
      <c r="E1797" s="61" t="str">
        <f>INDEX(FlowMapping!$J$2:$J$875,MATCH(W1797&amp;D1797,FlowMapping!$E$2:$E$875,0))</f>
        <v>unspecified</v>
      </c>
      <c r="F1797" s="61" t="str">
        <f>INDEX(FlowMapping!$M$2:$M$875,MATCH(W1797&amp;D1797,FlowMapping!$E$2:$E$875,0))</f>
        <v>08036dbc-f40b-46d6-ae8e-93b31c11e82e</v>
      </c>
      <c r="G1797" s="61" t="str">
        <f>INDEX(Activities!$B$2:$B$390,MATCH(H1797,Activities!$C$2:$C$390,0))</f>
        <v>Waste management and remediation services</v>
      </c>
      <c r="H1797" s="61">
        <v>562000</v>
      </c>
      <c r="I1797" s="61" t="s">
        <v>997</v>
      </c>
      <c r="J1797" s="62">
        <v>5.208225689779891E-13</v>
      </c>
      <c r="K1797" s="61" t="s">
        <v>2093</v>
      </c>
      <c r="L1797" s="61"/>
      <c r="M1797" s="61"/>
      <c r="N1797" s="61"/>
      <c r="O1797" s="61"/>
      <c r="P1797" s="61"/>
      <c r="Q1797" s="74">
        <v>4.9929577464788721</v>
      </c>
      <c r="R1797" s="61">
        <v>1</v>
      </c>
      <c r="S1797" s="61">
        <v>1</v>
      </c>
      <c r="T1797" s="61">
        <v>1</v>
      </c>
      <c r="U1797" s="61">
        <v>5</v>
      </c>
      <c r="V1797" s="61">
        <v>2013</v>
      </c>
      <c r="W1797" s="61" t="s">
        <v>40</v>
      </c>
      <c r="X1797" s="61" t="s">
        <v>572</v>
      </c>
      <c r="Y1797" s="61"/>
      <c r="AC1797"/>
    </row>
    <row r="1798" spans="2:29" x14ac:dyDescent="0.2">
      <c r="B1798" s="61" t="str">
        <f>INDEX(FlowMapping!$G$2:$G$875,MATCH(W1798&amp;D1798,FlowMapping!$E$2:$E$875,0))</f>
        <v>resmethrin</v>
      </c>
      <c r="C1798" s="61">
        <f>INDEX(FlowMapping!$H$2:$H$875,MATCH(W1798&amp;D1798,FlowMapping!$E$2:$E$875,0))</f>
        <v>10453868</v>
      </c>
      <c r="D1798" s="61" t="s">
        <v>1003</v>
      </c>
      <c r="E1798" s="61" t="str">
        <f>INDEX(FlowMapping!$J$2:$J$875,MATCH(W1798&amp;D1798,FlowMapping!$E$2:$E$875,0))</f>
        <v>unspecified</v>
      </c>
      <c r="F1798" s="61" t="str">
        <f>INDEX(FlowMapping!$M$2:$M$875,MATCH(W1798&amp;D1798,FlowMapping!$E$2:$E$875,0))</f>
        <v>2b4dd7cc-49b9-4f74-afe6-fffe85c31d94</v>
      </c>
      <c r="G1798" s="61" t="str">
        <f>INDEX(Activities!$B$2:$B$390,MATCH(H1798,Activities!$C$2:$C$390,0))</f>
        <v>Waste management and remediation services</v>
      </c>
      <c r="H1798" s="61">
        <v>562000</v>
      </c>
      <c r="I1798" s="61" t="s">
        <v>997</v>
      </c>
      <c r="J1798" s="62">
        <v>5.208225689779891E-13</v>
      </c>
      <c r="K1798" s="61" t="s">
        <v>2093</v>
      </c>
      <c r="L1798" s="61"/>
      <c r="M1798" s="61"/>
      <c r="N1798" s="61"/>
      <c r="O1798" s="61"/>
      <c r="P1798" s="61"/>
      <c r="Q1798" s="74">
        <v>2</v>
      </c>
      <c r="R1798" s="61">
        <v>1</v>
      </c>
      <c r="S1798" s="61">
        <v>1</v>
      </c>
      <c r="T1798" s="61">
        <v>1</v>
      </c>
      <c r="U1798" s="61">
        <v>5</v>
      </c>
      <c r="V1798" s="61">
        <v>2013</v>
      </c>
      <c r="W1798" s="61" t="s">
        <v>504</v>
      </c>
      <c r="X1798" s="61" t="s">
        <v>572</v>
      </c>
      <c r="Y1798" s="61"/>
      <c r="AC1798"/>
    </row>
    <row r="1799" spans="2:29" x14ac:dyDescent="0.2">
      <c r="B1799" s="61" t="str">
        <f>INDEX(FlowMapping!$G$2:$G$875,MATCH(W1799&amp;D1799,FlowMapping!$E$2:$E$875,0))</f>
        <v>Simazine</v>
      </c>
      <c r="C1799" s="61">
        <f>INDEX(FlowMapping!$H$2:$H$875,MATCH(W1799&amp;D1799,FlowMapping!$E$2:$E$875,0))</f>
        <v>122349</v>
      </c>
      <c r="D1799" s="61" t="s">
        <v>1003</v>
      </c>
      <c r="E1799" s="61" t="str">
        <f>INDEX(FlowMapping!$J$2:$J$875,MATCH(W1799&amp;D1799,FlowMapping!$E$2:$E$875,0))</f>
        <v>unspecified</v>
      </c>
      <c r="F1799" s="61" t="str">
        <f>INDEX(FlowMapping!$M$2:$M$875,MATCH(W1799&amp;D1799,FlowMapping!$E$2:$E$875,0))</f>
        <v>908518f6-ab75-49b5-a306-f081569168d7</v>
      </c>
      <c r="G1799" s="61" t="str">
        <f>INDEX(Activities!$B$2:$B$390,MATCH(H1799,Activities!$C$2:$C$390,0))</f>
        <v>Waste management and remediation services</v>
      </c>
      <c r="H1799" s="61">
        <v>562000</v>
      </c>
      <c r="I1799" s="61" t="s">
        <v>997</v>
      </c>
      <c r="J1799" s="62">
        <v>5.208225689779891E-13</v>
      </c>
      <c r="K1799" s="61" t="s">
        <v>2093</v>
      </c>
      <c r="L1799" s="61"/>
      <c r="M1799" s="61"/>
      <c r="N1799" s="61"/>
      <c r="O1799" s="61"/>
      <c r="P1799" s="61"/>
      <c r="Q1799" s="74">
        <v>4.2443890274314207</v>
      </c>
      <c r="R1799" s="61">
        <v>1</v>
      </c>
      <c r="S1799" s="61">
        <v>1</v>
      </c>
      <c r="T1799" s="61">
        <v>1</v>
      </c>
      <c r="U1799" s="61">
        <v>5</v>
      </c>
      <c r="V1799" s="61">
        <v>2013</v>
      </c>
      <c r="W1799" s="61" t="s">
        <v>380</v>
      </c>
      <c r="X1799" s="61" t="s">
        <v>572</v>
      </c>
      <c r="Y1799" s="61"/>
      <c r="AC1799"/>
    </row>
    <row r="1800" spans="2:29" x14ac:dyDescent="0.2">
      <c r="B1800" s="61" t="str">
        <f>INDEX(FlowMapping!$G$2:$G$875,MATCH(W1800&amp;D1800,FlowMapping!$E$2:$E$875,0))</f>
        <v>TRIS (2,3-DIBROMOPROPYL) PHOSPHATE</v>
      </c>
      <c r="C1800" s="61">
        <f>INDEX(FlowMapping!$H$2:$H$875,MATCH(W1800&amp;D1800,FlowMapping!$E$2:$E$875,0))</f>
        <v>126727</v>
      </c>
      <c r="D1800" s="61" t="s">
        <v>1003</v>
      </c>
      <c r="E1800" s="61" t="str">
        <f>INDEX(FlowMapping!$J$2:$J$875,MATCH(W1800&amp;D1800,FlowMapping!$E$2:$E$875,0))</f>
        <v>unspecified</v>
      </c>
      <c r="F1800" s="61" t="str">
        <f>INDEX(FlowMapping!$M$2:$M$875,MATCH(W1800&amp;D1800,FlowMapping!$E$2:$E$875,0))</f>
        <v>7312912c-1071-3097-95cf-b2cd27a9ab83</v>
      </c>
      <c r="G1800" s="61" t="str">
        <f>INDEX(Activities!$B$2:$B$390,MATCH(H1800,Activities!$C$2:$C$390,0))</f>
        <v>Waste management and remediation services</v>
      </c>
      <c r="H1800" s="61">
        <v>562000</v>
      </c>
      <c r="I1800" s="61" t="s">
        <v>997</v>
      </c>
      <c r="J1800" s="62">
        <v>5.208225689779891E-13</v>
      </c>
      <c r="K1800" s="61" t="s">
        <v>2093</v>
      </c>
      <c r="L1800" s="61"/>
      <c r="M1800" s="61"/>
      <c r="N1800" s="61"/>
      <c r="O1800" s="61"/>
      <c r="P1800" s="61"/>
      <c r="Q1800" s="74">
        <v>2</v>
      </c>
      <c r="R1800" s="61">
        <v>1</v>
      </c>
      <c r="S1800" s="61">
        <v>1</v>
      </c>
      <c r="T1800" s="61">
        <v>1</v>
      </c>
      <c r="U1800" s="61">
        <v>5</v>
      </c>
      <c r="V1800" s="61">
        <v>2013</v>
      </c>
      <c r="W1800" s="61" t="s">
        <v>388</v>
      </c>
      <c r="X1800" s="61" t="s">
        <v>572</v>
      </c>
      <c r="Y1800" s="61"/>
      <c r="AC1800"/>
    </row>
    <row r="1801" spans="2:29" x14ac:dyDescent="0.2">
      <c r="B1801" s="61" t="str">
        <f>INDEX(FlowMapping!$G$2:$G$875,MATCH(W1801&amp;D1801,FlowMapping!$E$2:$E$875,0))</f>
        <v>Propanil</v>
      </c>
      <c r="C1801" s="61">
        <f>INDEX(FlowMapping!$H$2:$H$875,MATCH(W1801&amp;D1801,FlowMapping!$E$2:$E$875,0))</f>
        <v>709988</v>
      </c>
      <c r="D1801" s="61" t="s">
        <v>1003</v>
      </c>
      <c r="E1801" s="61" t="str">
        <f>INDEX(FlowMapping!$J$2:$J$875,MATCH(W1801&amp;D1801,FlowMapping!$E$2:$E$875,0))</f>
        <v>unspecified</v>
      </c>
      <c r="F1801" s="61" t="str">
        <f>INDEX(FlowMapping!$M$2:$M$875,MATCH(W1801&amp;D1801,FlowMapping!$E$2:$E$875,0))</f>
        <v>99d456fe-79ed-4100-91bf-b440ceef3fab</v>
      </c>
      <c r="G1801" s="61" t="str">
        <f>INDEX(Activities!$B$2:$B$390,MATCH(H1801,Activities!$C$2:$C$390,0))</f>
        <v>Waste management and remediation services</v>
      </c>
      <c r="H1801" s="61">
        <v>562000</v>
      </c>
      <c r="I1801" s="61" t="s">
        <v>997</v>
      </c>
      <c r="J1801" s="62">
        <v>1.0416451379559782E-12</v>
      </c>
      <c r="K1801" s="61" t="s">
        <v>2093</v>
      </c>
      <c r="L1801" s="61"/>
      <c r="M1801" s="61"/>
      <c r="N1801" s="61"/>
      <c r="O1801" s="61"/>
      <c r="P1801" s="61"/>
      <c r="Q1801" s="74">
        <v>4.999210734017363</v>
      </c>
      <c r="R1801" s="61">
        <v>1</v>
      </c>
      <c r="S1801" s="61">
        <v>1</v>
      </c>
      <c r="T1801" s="61">
        <v>1</v>
      </c>
      <c r="U1801" s="61">
        <v>5</v>
      </c>
      <c r="V1801" s="61">
        <v>2013</v>
      </c>
      <c r="W1801" s="61" t="s">
        <v>373</v>
      </c>
      <c r="X1801" s="61" t="s">
        <v>572</v>
      </c>
      <c r="Y1801" s="61"/>
      <c r="AC1801"/>
    </row>
    <row r="1802" spans="2:29" x14ac:dyDescent="0.2">
      <c r="B1802" s="61" t="str">
        <f>INDEX(FlowMapping!$G$2:$G$875,MATCH(W1802&amp;D1802,FlowMapping!$E$2:$E$875,0))</f>
        <v>HCFC-142b</v>
      </c>
      <c r="C1802" s="61">
        <f>INDEX(FlowMapping!$H$2:$H$875,MATCH(W1802&amp;D1802,FlowMapping!$E$2:$E$875,0))</f>
        <v>75683</v>
      </c>
      <c r="D1802" s="61" t="s">
        <v>1003</v>
      </c>
      <c r="E1802" s="61" t="str">
        <f>INDEX(FlowMapping!$J$2:$J$875,MATCH(W1802&amp;D1802,FlowMapping!$E$2:$E$875,0))</f>
        <v>unspecified</v>
      </c>
      <c r="F1802" s="61" t="str">
        <f>INDEX(FlowMapping!$M$2:$M$875,MATCH(W1802&amp;D1802,FlowMapping!$E$2:$E$875,0))</f>
        <v>616e81f7-2baa-382d-96e8-da9691f04c13</v>
      </c>
      <c r="G1802" s="61" t="str">
        <f>INDEX(Activities!$B$2:$B$390,MATCH(H1802,Activities!$C$2:$C$390,0))</f>
        <v>Waste management and remediation services</v>
      </c>
      <c r="H1802" s="61">
        <v>562000</v>
      </c>
      <c r="I1802" s="61" t="s">
        <v>997</v>
      </c>
      <c r="J1802" s="62">
        <v>2.0832902759119564E-12</v>
      </c>
      <c r="K1802" s="61" t="s">
        <v>2093</v>
      </c>
      <c r="L1802" s="61"/>
      <c r="M1802" s="61"/>
      <c r="N1802" s="61"/>
      <c r="O1802" s="61"/>
      <c r="P1802" s="61"/>
      <c r="Q1802" s="74">
        <v>2.4329208347931579</v>
      </c>
      <c r="R1802" s="61">
        <v>1</v>
      </c>
      <c r="S1802" s="61">
        <v>1</v>
      </c>
      <c r="T1802" s="61">
        <v>1</v>
      </c>
      <c r="U1802" s="61">
        <v>5</v>
      </c>
      <c r="V1802" s="61">
        <v>2013</v>
      </c>
      <c r="W1802" s="61" t="s">
        <v>348</v>
      </c>
      <c r="X1802" s="61" t="s">
        <v>572</v>
      </c>
      <c r="Y1802" s="61"/>
      <c r="AC1802"/>
    </row>
    <row r="1803" spans="2:29" x14ac:dyDescent="0.2">
      <c r="B1803" s="61" t="str">
        <f>INDEX(FlowMapping!$G$2:$G$875,MATCH(W1803&amp;D1803,FlowMapping!$E$2:$E$875,0))</f>
        <v>Thiodicarb</v>
      </c>
      <c r="C1803" s="61">
        <f>INDEX(FlowMapping!$H$2:$H$875,MATCH(W1803&amp;D1803,FlowMapping!$E$2:$E$875,0))</f>
        <v>59669260</v>
      </c>
      <c r="D1803" s="61" t="s">
        <v>1003</v>
      </c>
      <c r="E1803" s="61" t="str">
        <f>INDEX(FlowMapping!$J$2:$J$875,MATCH(W1803&amp;D1803,FlowMapping!$E$2:$E$875,0))</f>
        <v>unspecified</v>
      </c>
      <c r="F1803" s="61" t="str">
        <f>INDEX(FlowMapping!$M$2:$M$875,MATCH(W1803&amp;D1803,FlowMapping!$E$2:$E$875,0))</f>
        <v>9502157d-63b4-4fd3-9582-7bc3f3360de4</v>
      </c>
      <c r="G1803" s="61" t="str">
        <f>INDEX(Activities!$B$2:$B$390,MATCH(H1803,Activities!$C$2:$C$390,0))</f>
        <v>Waste management and remediation services</v>
      </c>
      <c r="H1803" s="61">
        <v>562000</v>
      </c>
      <c r="I1803" s="61" t="s">
        <v>997</v>
      </c>
      <c r="J1803" s="62">
        <v>2.2187041438462333E-12</v>
      </c>
      <c r="K1803" s="61" t="s">
        <v>2093</v>
      </c>
      <c r="L1803" s="61"/>
      <c r="M1803" s="61"/>
      <c r="N1803" s="61"/>
      <c r="O1803" s="61"/>
      <c r="P1803" s="61"/>
      <c r="Q1803" s="74">
        <v>2.0507903802243992</v>
      </c>
      <c r="R1803" s="61">
        <v>1</v>
      </c>
      <c r="S1803" s="61">
        <v>1</v>
      </c>
      <c r="T1803" s="61">
        <v>1</v>
      </c>
      <c r="U1803" s="61">
        <v>5</v>
      </c>
      <c r="V1803" s="61">
        <v>2013</v>
      </c>
      <c r="W1803" s="61" t="s">
        <v>477</v>
      </c>
      <c r="X1803" s="61" t="s">
        <v>572</v>
      </c>
      <c r="Y1803" s="61"/>
      <c r="AC1803"/>
    </row>
    <row r="1804" spans="2:29" x14ac:dyDescent="0.2">
      <c r="B1804" s="61" t="str">
        <f>INDEX(FlowMapping!$G$2:$G$875,MATCH(W1804&amp;D1804,FlowMapping!$E$2:$E$875,0))</f>
        <v>2,6-Dinitrotoluene</v>
      </c>
      <c r="C1804" s="61">
        <f>INDEX(FlowMapping!$H$2:$H$875,MATCH(W1804&amp;D1804,FlowMapping!$E$2:$E$875,0))</f>
        <v>606202</v>
      </c>
      <c r="D1804" s="61" t="s">
        <v>1003</v>
      </c>
      <c r="E1804" s="61" t="str">
        <f>INDEX(FlowMapping!$J$2:$J$875,MATCH(W1804&amp;D1804,FlowMapping!$E$2:$E$875,0))</f>
        <v>unspecified</v>
      </c>
      <c r="F1804" s="61" t="str">
        <f>INDEX(FlowMapping!$M$2:$M$875,MATCH(W1804&amp;D1804,FlowMapping!$E$2:$E$875,0))</f>
        <v>f68853e5-5354-4e5a-ad07-c2d27d71f496</v>
      </c>
      <c r="G1804" s="61" t="str">
        <f>INDEX(Activities!$B$2:$B$390,MATCH(H1804,Activities!$C$2:$C$390,0))</f>
        <v>Waste management and remediation services</v>
      </c>
      <c r="H1804" s="61">
        <v>562000</v>
      </c>
      <c r="I1804" s="61" t="s">
        <v>997</v>
      </c>
      <c r="J1804" s="62">
        <v>2.3280768833316112E-12</v>
      </c>
      <c r="K1804" s="61" t="s">
        <v>2093</v>
      </c>
      <c r="L1804" s="61"/>
      <c r="M1804" s="61"/>
      <c r="N1804" s="61"/>
      <c r="O1804" s="61"/>
      <c r="P1804" s="61"/>
      <c r="Q1804" s="74">
        <v>5</v>
      </c>
      <c r="R1804" s="61">
        <v>1</v>
      </c>
      <c r="S1804" s="61">
        <v>1</v>
      </c>
      <c r="T1804" s="61">
        <v>1</v>
      </c>
      <c r="U1804" s="61">
        <v>5</v>
      </c>
      <c r="V1804" s="61">
        <v>2013</v>
      </c>
      <c r="W1804" s="61" t="s">
        <v>292</v>
      </c>
      <c r="X1804" s="61" t="s">
        <v>572</v>
      </c>
      <c r="Y1804" s="61"/>
      <c r="AC1804"/>
    </row>
    <row r="1805" spans="2:29" x14ac:dyDescent="0.2">
      <c r="B1805" s="61" t="str">
        <f>INDEX(FlowMapping!$G$2:$G$875,MATCH(W1805&amp;D1805,FlowMapping!$E$2:$E$875,0))</f>
        <v>Dicamba</v>
      </c>
      <c r="C1805" s="61">
        <f>INDEX(FlowMapping!$H$2:$H$875,MATCH(W1805&amp;D1805,FlowMapping!$E$2:$E$875,0))</f>
        <v>1918009</v>
      </c>
      <c r="D1805" s="61" t="s">
        <v>1003</v>
      </c>
      <c r="E1805" s="61" t="str">
        <f>INDEX(FlowMapping!$J$2:$J$875,MATCH(W1805&amp;D1805,FlowMapping!$E$2:$E$875,0))</f>
        <v>unspecified</v>
      </c>
      <c r="F1805" s="61" t="str">
        <f>INDEX(FlowMapping!$M$2:$M$875,MATCH(W1805&amp;D1805,FlowMapping!$E$2:$E$875,0))</f>
        <v>f81426cd-fb74-4265-bffc-c97566623bf5</v>
      </c>
      <c r="G1805" s="61" t="str">
        <f>INDEX(Activities!$B$2:$B$390,MATCH(H1805,Activities!$C$2:$C$390,0))</f>
        <v>Waste management and remediation services</v>
      </c>
      <c r="H1805" s="61">
        <v>562000</v>
      </c>
      <c r="I1805" s="61" t="s">
        <v>997</v>
      </c>
      <c r="J1805" s="62">
        <v>2.6145292962695049E-12</v>
      </c>
      <c r="K1805" s="61" t="s">
        <v>2093</v>
      </c>
      <c r="L1805" s="61"/>
      <c r="M1805" s="61"/>
      <c r="N1805" s="61"/>
      <c r="O1805" s="61"/>
      <c r="P1805" s="61"/>
      <c r="Q1805" s="74">
        <v>2.575726682298757</v>
      </c>
      <c r="R1805" s="61">
        <v>1</v>
      </c>
      <c r="S1805" s="61">
        <v>1</v>
      </c>
      <c r="T1805" s="61">
        <v>1</v>
      </c>
      <c r="U1805" s="61">
        <v>5</v>
      </c>
      <c r="V1805" s="61">
        <v>2013</v>
      </c>
      <c r="W1805" s="61" t="s">
        <v>272</v>
      </c>
      <c r="X1805" s="61" t="s">
        <v>572</v>
      </c>
      <c r="Y1805" s="61"/>
      <c r="AC1805"/>
    </row>
    <row r="1806" spans="2:29" x14ac:dyDescent="0.2">
      <c r="B1806" s="61" t="str">
        <f>INDEX(FlowMapping!$G$2:$G$875,MATCH(W1806&amp;D1806,FlowMapping!$E$2:$E$875,0))</f>
        <v>1,3-PHENYLENEDIAMINE</v>
      </c>
      <c r="C1806" s="61">
        <f>INDEX(FlowMapping!$H$2:$H$875,MATCH(W1806&amp;D1806,FlowMapping!$E$2:$E$875,0))</f>
        <v>108452</v>
      </c>
      <c r="D1806" s="61" t="s">
        <v>1003</v>
      </c>
      <c r="E1806" s="61" t="str">
        <f>INDEX(FlowMapping!$J$2:$J$875,MATCH(W1806&amp;D1806,FlowMapping!$E$2:$E$875,0))</f>
        <v>unspecified</v>
      </c>
      <c r="F1806" s="61" t="str">
        <f>INDEX(FlowMapping!$M$2:$M$875,MATCH(W1806&amp;D1806,FlowMapping!$E$2:$E$875,0))</f>
        <v>eb7d31fa-c959-4066-a075-5338aa54ac75</v>
      </c>
      <c r="G1806" s="61" t="str">
        <f>INDEX(Activities!$B$2:$B$390,MATCH(H1806,Activities!$C$2:$C$390,0))</f>
        <v>Waste management and remediation services</v>
      </c>
      <c r="H1806" s="61">
        <v>562000</v>
      </c>
      <c r="I1806" s="61" t="s">
        <v>997</v>
      </c>
      <c r="J1806" s="62">
        <v>2.7676511315490341E-12</v>
      </c>
      <c r="K1806" s="61" t="s">
        <v>2093</v>
      </c>
      <c r="L1806" s="61"/>
      <c r="M1806" s="61"/>
      <c r="N1806" s="61"/>
      <c r="O1806" s="61"/>
      <c r="P1806" s="61"/>
      <c r="Q1806" s="74">
        <v>4.4975088845893882</v>
      </c>
      <c r="R1806" s="61">
        <v>1</v>
      </c>
      <c r="S1806" s="61">
        <v>1</v>
      </c>
      <c r="T1806" s="61">
        <v>1</v>
      </c>
      <c r="U1806" s="61">
        <v>5</v>
      </c>
      <c r="V1806" s="61">
        <v>2013</v>
      </c>
      <c r="W1806" s="61" t="s">
        <v>363</v>
      </c>
      <c r="X1806" s="61" t="s">
        <v>572</v>
      </c>
      <c r="Y1806" s="61"/>
      <c r="AC1806"/>
    </row>
    <row r="1807" spans="2:29" x14ac:dyDescent="0.2">
      <c r="B1807" s="61" t="str">
        <f>INDEX(FlowMapping!$G$2:$G$875,MATCH(W1807&amp;D1807,FlowMapping!$E$2:$E$875,0))</f>
        <v>Permethrin</v>
      </c>
      <c r="C1807" s="61">
        <f>INDEX(FlowMapping!$H$2:$H$875,MATCH(W1807&amp;D1807,FlowMapping!$E$2:$E$875,0))</f>
        <v>52645531</v>
      </c>
      <c r="D1807" s="61" t="s">
        <v>1003</v>
      </c>
      <c r="E1807" s="61" t="str">
        <f>INDEX(FlowMapping!$J$2:$J$875,MATCH(W1807&amp;D1807,FlowMapping!$E$2:$E$875,0))</f>
        <v>unspecified</v>
      </c>
      <c r="F1807" s="61" t="str">
        <f>INDEX(FlowMapping!$M$2:$M$875,MATCH(W1807&amp;D1807,FlowMapping!$E$2:$E$875,0))</f>
        <v>d586192a-d75e-4d44-a979-afc72b7c3b78</v>
      </c>
      <c r="G1807" s="61" t="str">
        <f>INDEX(Activities!$B$2:$B$390,MATCH(H1807,Activities!$C$2:$C$390,0))</f>
        <v>Waste management and remediation services</v>
      </c>
      <c r="H1807" s="61">
        <v>562000</v>
      </c>
      <c r="I1807" s="61" t="s">
        <v>997</v>
      </c>
      <c r="J1807" s="62">
        <v>3.1249354138679342E-12</v>
      </c>
      <c r="K1807" s="61" t="s">
        <v>2093</v>
      </c>
      <c r="L1807" s="61"/>
      <c r="M1807" s="61"/>
      <c r="N1807" s="61"/>
      <c r="O1807" s="61"/>
      <c r="P1807" s="61"/>
      <c r="Q1807" s="74">
        <v>2.1221116980731378</v>
      </c>
      <c r="R1807" s="61">
        <v>1</v>
      </c>
      <c r="S1807" s="61">
        <v>1</v>
      </c>
      <c r="T1807" s="61">
        <v>1</v>
      </c>
      <c r="U1807" s="61">
        <v>5</v>
      </c>
      <c r="V1807" s="61">
        <v>2013</v>
      </c>
      <c r="W1807" s="61" t="s">
        <v>123</v>
      </c>
      <c r="X1807" s="61" t="s">
        <v>572</v>
      </c>
      <c r="Y1807" s="61"/>
      <c r="AC1807"/>
    </row>
    <row r="1808" spans="2:29" x14ac:dyDescent="0.2">
      <c r="B1808" s="61" t="str">
        <f>INDEX(FlowMapping!$G$2:$G$875,MATCH(W1808&amp;D1808,FlowMapping!$E$2:$E$875,0))</f>
        <v>isobutyraldehyde</v>
      </c>
      <c r="C1808" s="61">
        <f>INDEX(FlowMapping!$H$2:$H$875,MATCH(W1808&amp;D1808,FlowMapping!$E$2:$E$875,0))</f>
        <v>78842</v>
      </c>
      <c r="D1808" s="61" t="s">
        <v>1003</v>
      </c>
      <c r="E1808" s="61" t="str">
        <f>INDEX(FlowMapping!$J$2:$J$875,MATCH(W1808&amp;D1808,FlowMapping!$E$2:$E$875,0))</f>
        <v>unspecified</v>
      </c>
      <c r="F1808" s="61" t="str">
        <f>INDEX(FlowMapping!$M$2:$M$875,MATCH(W1808&amp;D1808,FlowMapping!$E$2:$E$875,0))</f>
        <v>7d10ce65-5cae-4755-8d09-0bc42a7bf710</v>
      </c>
      <c r="G1808" s="61" t="str">
        <f>INDEX(Activities!$B$2:$B$390,MATCH(H1808,Activities!$C$2:$C$390,0))</f>
        <v>Waste management and remediation services</v>
      </c>
      <c r="H1808" s="61">
        <v>562000</v>
      </c>
      <c r="I1808" s="61" t="s">
        <v>997</v>
      </c>
      <c r="J1808" s="62">
        <v>3.4895112121525268E-12</v>
      </c>
      <c r="K1808" s="61" t="s">
        <v>2093</v>
      </c>
      <c r="L1808" s="61"/>
      <c r="M1808" s="61"/>
      <c r="N1808" s="61"/>
      <c r="O1808" s="61"/>
      <c r="P1808" s="61"/>
      <c r="Q1808" s="74">
        <v>2.1201340637666517</v>
      </c>
      <c r="R1808" s="61">
        <v>1</v>
      </c>
      <c r="S1808" s="61">
        <v>1</v>
      </c>
      <c r="T1808" s="61">
        <v>1</v>
      </c>
      <c r="U1808" s="61">
        <v>5</v>
      </c>
      <c r="V1808" s="61">
        <v>2013</v>
      </c>
      <c r="W1808" s="61" t="s">
        <v>185</v>
      </c>
      <c r="X1808" s="61" t="s">
        <v>572</v>
      </c>
      <c r="Y1808" s="61"/>
      <c r="AC1808"/>
    </row>
    <row r="1809" spans="2:29" x14ac:dyDescent="0.2">
      <c r="B1809" s="61" t="str">
        <f>INDEX(FlowMapping!$G$2:$G$875,MATCH(W1809&amp;D1809,FlowMapping!$E$2:$E$875,0))</f>
        <v>ABATE</v>
      </c>
      <c r="C1809" s="61">
        <f>INDEX(FlowMapping!$H$2:$H$875,MATCH(W1809&amp;D1809,FlowMapping!$E$2:$E$875,0))</f>
        <v>3383968</v>
      </c>
      <c r="D1809" s="61" t="s">
        <v>1003</v>
      </c>
      <c r="E1809" s="61" t="str">
        <f>INDEX(FlowMapping!$J$2:$J$875,MATCH(W1809&amp;D1809,FlowMapping!$E$2:$E$875,0))</f>
        <v>unspecified</v>
      </c>
      <c r="F1809" s="61" t="str">
        <f>INDEX(FlowMapping!$M$2:$M$875,MATCH(W1809&amp;D1809,FlowMapping!$E$2:$E$875,0))</f>
        <v>06016f08-fb36-383d-a05d-137c40d9eeb7</v>
      </c>
      <c r="G1809" s="61" t="str">
        <f>INDEX(Activities!$B$2:$B$390,MATCH(H1809,Activities!$C$2:$C$390,0))</f>
        <v>Waste management and remediation services</v>
      </c>
      <c r="H1809" s="61">
        <v>562000</v>
      </c>
      <c r="I1809" s="61" t="s">
        <v>997</v>
      </c>
      <c r="J1809" s="62">
        <v>3.6457579828459233E-12</v>
      </c>
      <c r="K1809" s="61" t="s">
        <v>2093</v>
      </c>
      <c r="L1809" s="61"/>
      <c r="M1809" s="61"/>
      <c r="N1809" s="61"/>
      <c r="O1809" s="61"/>
      <c r="P1809" s="61"/>
      <c r="Q1809" s="74">
        <v>2</v>
      </c>
      <c r="R1809" s="61">
        <v>1</v>
      </c>
      <c r="S1809" s="61">
        <v>1</v>
      </c>
      <c r="T1809" s="61">
        <v>1</v>
      </c>
      <c r="U1809" s="61">
        <v>5</v>
      </c>
      <c r="V1809" s="61">
        <v>2013</v>
      </c>
      <c r="W1809" s="61" t="s">
        <v>521</v>
      </c>
      <c r="X1809" s="61" t="s">
        <v>572</v>
      </c>
      <c r="Y1809" s="61"/>
      <c r="AC1809"/>
    </row>
    <row r="1810" spans="2:29" x14ac:dyDescent="0.2">
      <c r="B1810" s="61" t="str">
        <f>INDEX(FlowMapping!$G$2:$G$875,MATCH(W1810&amp;D1810,FlowMapping!$E$2:$E$875,0))</f>
        <v>ETHENE</v>
      </c>
      <c r="C1810" s="61">
        <f>INDEX(FlowMapping!$H$2:$H$875,MATCH(W1810&amp;D1810,FlowMapping!$E$2:$E$875,0))</f>
        <v>74851</v>
      </c>
      <c r="D1810" s="61" t="s">
        <v>1003</v>
      </c>
      <c r="E1810" s="61" t="str">
        <f>INDEX(FlowMapping!$J$2:$J$875,MATCH(W1810&amp;D1810,FlowMapping!$E$2:$E$875,0))</f>
        <v>unspecified</v>
      </c>
      <c r="F1810" s="61" t="str">
        <f>INDEX(FlowMapping!$M$2:$M$875,MATCH(W1810&amp;D1810,FlowMapping!$E$2:$E$875,0))</f>
        <v>9c2a7dc9-8b1f-46ba-bc16-0d761a4f6016</v>
      </c>
      <c r="G1810" s="61" t="str">
        <f>INDEX(Activities!$B$2:$B$390,MATCH(H1810,Activities!$C$2:$C$390,0))</f>
        <v>Waste management and remediation services</v>
      </c>
      <c r="H1810" s="61">
        <v>562000</v>
      </c>
      <c r="I1810" s="61" t="s">
        <v>997</v>
      </c>
      <c r="J1810" s="62">
        <v>4.166580551823912E-12</v>
      </c>
      <c r="K1810" s="61" t="s">
        <v>2093</v>
      </c>
      <c r="L1810" s="61"/>
      <c r="M1810" s="61"/>
      <c r="N1810" s="61"/>
      <c r="O1810" s="61"/>
      <c r="P1810" s="61"/>
      <c r="Q1810" s="74">
        <v>3.1258736998533978</v>
      </c>
      <c r="R1810" s="61">
        <v>1</v>
      </c>
      <c r="S1810" s="61">
        <v>1</v>
      </c>
      <c r="T1810" s="61">
        <v>1</v>
      </c>
      <c r="U1810" s="61">
        <v>5</v>
      </c>
      <c r="V1810" s="61">
        <v>2013</v>
      </c>
      <c r="W1810" s="61" t="s">
        <v>128</v>
      </c>
      <c r="X1810" s="61" t="s">
        <v>572</v>
      </c>
      <c r="Y1810" s="61"/>
      <c r="AC1810"/>
    </row>
    <row r="1811" spans="2:29" x14ac:dyDescent="0.2">
      <c r="B1811" s="61" t="str">
        <f>INDEX(FlowMapping!$G$2:$G$875,MATCH(W1811&amp;D1811,FlowMapping!$E$2:$E$875,0))</f>
        <v>Propene</v>
      </c>
      <c r="C1811" s="61">
        <f>INDEX(FlowMapping!$H$2:$H$875,MATCH(W1811&amp;D1811,FlowMapping!$E$2:$E$875,0))</f>
        <v>115071</v>
      </c>
      <c r="D1811" s="61" t="s">
        <v>1003</v>
      </c>
      <c r="E1811" s="61" t="str">
        <f>INDEX(FlowMapping!$J$2:$J$875,MATCH(W1811&amp;D1811,FlowMapping!$E$2:$E$875,0))</f>
        <v>unspecified</v>
      </c>
      <c r="F1811" s="61" t="str">
        <f>INDEX(FlowMapping!$M$2:$M$875,MATCH(W1811&amp;D1811,FlowMapping!$E$2:$E$875,0))</f>
        <v>64165202-4870-47d0-8602-b85e5d672865</v>
      </c>
      <c r="G1811" s="61" t="str">
        <f>INDEX(Activities!$B$2:$B$390,MATCH(H1811,Activities!$C$2:$C$390,0))</f>
        <v>Waste management and remediation services</v>
      </c>
      <c r="H1811" s="61">
        <v>562000</v>
      </c>
      <c r="I1811" s="61" t="s">
        <v>997</v>
      </c>
      <c r="J1811" s="62">
        <v>4.9998966621886952E-12</v>
      </c>
      <c r="K1811" s="61" t="s">
        <v>2093</v>
      </c>
      <c r="L1811" s="61"/>
      <c r="M1811" s="61"/>
      <c r="N1811" s="61"/>
      <c r="O1811" s="61"/>
      <c r="P1811" s="61"/>
      <c r="Q1811" s="74">
        <v>3.2650843963827887</v>
      </c>
      <c r="R1811" s="61">
        <v>1</v>
      </c>
      <c r="S1811" s="61">
        <v>1</v>
      </c>
      <c r="T1811" s="61">
        <v>1</v>
      </c>
      <c r="U1811" s="61">
        <v>5</v>
      </c>
      <c r="V1811" s="61">
        <v>2013</v>
      </c>
      <c r="W1811" s="61" t="s">
        <v>102</v>
      </c>
      <c r="X1811" s="61" t="s">
        <v>572</v>
      </c>
      <c r="Y1811" s="61"/>
      <c r="AC1811"/>
    </row>
    <row r="1812" spans="2:29" x14ac:dyDescent="0.2">
      <c r="B1812" s="61" t="str">
        <f>INDEX(FlowMapping!$G$2:$G$875,MATCH(W1812&amp;D1812,FlowMapping!$E$2:$E$875,0))</f>
        <v>Methiocarb</v>
      </c>
      <c r="C1812" s="61">
        <f>INDEX(FlowMapping!$H$2:$H$875,MATCH(W1812&amp;D1812,FlowMapping!$E$2:$E$875,0))</f>
        <v>2032657</v>
      </c>
      <c r="D1812" s="61" t="s">
        <v>1003</v>
      </c>
      <c r="E1812" s="61" t="str">
        <f>INDEX(FlowMapping!$J$2:$J$875,MATCH(W1812&amp;D1812,FlowMapping!$E$2:$E$875,0))</f>
        <v>unspecified</v>
      </c>
      <c r="F1812" s="61" t="str">
        <f>INDEX(FlowMapping!$M$2:$M$875,MATCH(W1812&amp;D1812,FlowMapping!$E$2:$E$875,0))</f>
        <v>b6f4a7ab-1de9-4b24-a366-8b6aded878f4</v>
      </c>
      <c r="G1812" s="61" t="str">
        <f>INDEX(Activities!$B$2:$B$390,MATCH(H1812,Activities!$C$2:$C$390,0))</f>
        <v>Waste management and remediation services</v>
      </c>
      <c r="H1812" s="61">
        <v>562000</v>
      </c>
      <c r="I1812" s="61" t="s">
        <v>997</v>
      </c>
      <c r="J1812" s="62">
        <v>5.2082256897798902E-12</v>
      </c>
      <c r="K1812" s="61" t="s">
        <v>2093</v>
      </c>
      <c r="L1812" s="61"/>
      <c r="M1812" s="61"/>
      <c r="N1812" s="61"/>
      <c r="O1812" s="61"/>
      <c r="P1812" s="61"/>
      <c r="Q1812" s="74">
        <v>2</v>
      </c>
      <c r="R1812" s="61">
        <v>1</v>
      </c>
      <c r="S1812" s="61">
        <v>1</v>
      </c>
      <c r="T1812" s="61">
        <v>1</v>
      </c>
      <c r="U1812" s="61">
        <v>5</v>
      </c>
      <c r="V1812" s="61">
        <v>2013</v>
      </c>
      <c r="W1812" s="61" t="s">
        <v>502</v>
      </c>
      <c r="X1812" s="61" t="s">
        <v>572</v>
      </c>
      <c r="Y1812" s="61"/>
      <c r="AC1812"/>
    </row>
    <row r="1813" spans="2:29" x14ac:dyDescent="0.2">
      <c r="B1813" s="61" t="str">
        <f>INDEX(FlowMapping!$G$2:$G$875,MATCH(W1813&amp;D1813,FlowMapping!$E$2:$E$875,0))</f>
        <v>Dihydrosafrole</v>
      </c>
      <c r="C1813" s="61">
        <f>INDEX(FlowMapping!$H$2:$H$875,MATCH(W1813&amp;D1813,FlowMapping!$E$2:$E$875,0))</f>
        <v>94586</v>
      </c>
      <c r="D1813" s="61" t="s">
        <v>1003</v>
      </c>
      <c r="E1813" s="61" t="str">
        <f>INDEX(FlowMapping!$J$2:$J$875,MATCH(W1813&amp;D1813,FlowMapping!$E$2:$E$875,0))</f>
        <v>unspecified</v>
      </c>
      <c r="F1813" s="61" t="str">
        <f>INDEX(FlowMapping!$M$2:$M$875,MATCH(W1813&amp;D1813,FlowMapping!$E$2:$E$875,0))</f>
        <v>3aa25174-f1a7-4a69-9394-0a1a9b9c432c</v>
      </c>
      <c r="G1813" s="61" t="str">
        <f>INDEX(Activities!$B$2:$B$390,MATCH(H1813,Activities!$C$2:$C$390,0))</f>
        <v>Waste management and remediation services</v>
      </c>
      <c r="H1813" s="61">
        <v>562000</v>
      </c>
      <c r="I1813" s="61" t="s">
        <v>997</v>
      </c>
      <c r="J1813" s="62">
        <v>5.4186380076469977E-12</v>
      </c>
      <c r="K1813" s="61" t="s">
        <v>2093</v>
      </c>
      <c r="L1813" s="61"/>
      <c r="M1813" s="61"/>
      <c r="N1813" s="61"/>
      <c r="O1813" s="61"/>
      <c r="P1813" s="61"/>
      <c r="Q1813" s="74">
        <v>2.1164936562860439</v>
      </c>
      <c r="R1813" s="61">
        <v>1</v>
      </c>
      <c r="S1813" s="61">
        <v>1</v>
      </c>
      <c r="T1813" s="61">
        <v>1</v>
      </c>
      <c r="U1813" s="61">
        <v>5</v>
      </c>
      <c r="V1813" s="61">
        <v>2013</v>
      </c>
      <c r="W1813" s="61" t="s">
        <v>457</v>
      </c>
      <c r="X1813" s="61" t="s">
        <v>572</v>
      </c>
      <c r="Y1813" s="61"/>
      <c r="AC1813"/>
    </row>
    <row r="1814" spans="2:29" x14ac:dyDescent="0.2">
      <c r="B1814" s="61" t="str">
        <f>INDEX(FlowMapping!$G$2:$G$875,MATCH(W1814&amp;D1814,FlowMapping!$E$2:$E$875,0))</f>
        <v>propargyl alcohol</v>
      </c>
      <c r="C1814" s="61">
        <f>INDEX(FlowMapping!$H$2:$H$875,MATCH(W1814&amp;D1814,FlowMapping!$E$2:$E$875,0))</f>
        <v>107197</v>
      </c>
      <c r="D1814" s="61" t="s">
        <v>1003</v>
      </c>
      <c r="E1814" s="61" t="str">
        <f>INDEX(FlowMapping!$J$2:$J$875,MATCH(W1814&amp;D1814,FlowMapping!$E$2:$E$875,0))</f>
        <v>unspecified</v>
      </c>
      <c r="F1814" s="61" t="str">
        <f>INDEX(FlowMapping!$M$2:$M$875,MATCH(W1814&amp;D1814,FlowMapping!$E$2:$E$875,0))</f>
        <v>2894edf4-1a07-4bcf-995e-7903a19b34f2</v>
      </c>
      <c r="G1814" s="61" t="str">
        <f>INDEX(Activities!$B$2:$B$390,MATCH(H1814,Activities!$C$2:$C$390,0))</f>
        <v>Waste management and remediation services</v>
      </c>
      <c r="H1814" s="61">
        <v>562000</v>
      </c>
      <c r="I1814" s="61" t="s">
        <v>997</v>
      </c>
      <c r="J1814" s="62">
        <v>5.7290482587578805E-12</v>
      </c>
      <c r="K1814" s="61" t="s">
        <v>2093</v>
      </c>
      <c r="L1814" s="61"/>
      <c r="M1814" s="61"/>
      <c r="N1814" s="61"/>
      <c r="O1814" s="61"/>
      <c r="P1814" s="61"/>
      <c r="Q1814" s="74">
        <v>4.3608856860943677</v>
      </c>
      <c r="R1814" s="61">
        <v>1</v>
      </c>
      <c r="S1814" s="61">
        <v>1</v>
      </c>
      <c r="T1814" s="61">
        <v>1</v>
      </c>
      <c r="U1814" s="61">
        <v>5</v>
      </c>
      <c r="V1814" s="61">
        <v>2013</v>
      </c>
      <c r="W1814" s="61" t="s">
        <v>253</v>
      </c>
      <c r="X1814" s="61" t="s">
        <v>572</v>
      </c>
      <c r="Y1814" s="61"/>
      <c r="AC1814"/>
    </row>
    <row r="1815" spans="2:29" x14ac:dyDescent="0.2">
      <c r="B1815" s="61" t="str">
        <f>INDEX(FlowMapping!$G$2:$G$875,MATCH(W1815&amp;D1815,FlowMapping!$E$2:$E$875,0))</f>
        <v>Dinoseb</v>
      </c>
      <c r="C1815" s="61">
        <f>INDEX(FlowMapping!$H$2:$H$875,MATCH(W1815&amp;D1815,FlowMapping!$E$2:$E$875,0))</f>
        <v>88857</v>
      </c>
      <c r="D1815" s="61" t="s">
        <v>1003</v>
      </c>
      <c r="E1815" s="61" t="str">
        <f>INDEX(FlowMapping!$J$2:$J$875,MATCH(W1815&amp;D1815,FlowMapping!$E$2:$E$875,0))</f>
        <v>unspecified</v>
      </c>
      <c r="F1815" s="61" t="str">
        <f>INDEX(FlowMapping!$M$2:$M$875,MATCH(W1815&amp;D1815,FlowMapping!$E$2:$E$875,0))</f>
        <v>77edee81-35b7-4be1-a5c6-642eba8f286e</v>
      </c>
      <c r="G1815" s="61" t="str">
        <f>INDEX(Activities!$B$2:$B$390,MATCH(H1815,Activities!$C$2:$C$390,0))</f>
        <v>Waste management and remediation services</v>
      </c>
      <c r="H1815" s="61">
        <v>562000</v>
      </c>
      <c r="I1815" s="61" t="s">
        <v>997</v>
      </c>
      <c r="J1815" s="62">
        <v>6.24987082773587E-12</v>
      </c>
      <c r="K1815" s="61" t="s">
        <v>2093</v>
      </c>
      <c r="L1815" s="61"/>
      <c r="M1815" s="61"/>
      <c r="N1815" s="61"/>
      <c r="O1815" s="61"/>
      <c r="P1815" s="61"/>
      <c r="Q1815" s="74">
        <v>4.268518518518519</v>
      </c>
      <c r="R1815" s="61">
        <v>1</v>
      </c>
      <c r="S1815" s="61">
        <v>1</v>
      </c>
      <c r="T1815" s="61">
        <v>1</v>
      </c>
      <c r="U1815" s="61">
        <v>5</v>
      </c>
      <c r="V1815" s="61">
        <v>2013</v>
      </c>
      <c r="W1815" s="61" t="s">
        <v>320</v>
      </c>
      <c r="X1815" s="61" t="s">
        <v>572</v>
      </c>
      <c r="Y1815" s="61"/>
      <c r="AC1815"/>
    </row>
    <row r="1816" spans="2:29" x14ac:dyDescent="0.2">
      <c r="B1816" s="61" t="str">
        <f>INDEX(FlowMapping!$G$2:$G$875,MATCH(W1816&amp;D1816,FlowMapping!$E$2:$E$875,0))</f>
        <v>BIS(2-CHLORO-1-METHYLETHYL) ETHER</v>
      </c>
      <c r="C1816" s="61">
        <f>INDEX(FlowMapping!$H$2:$H$875,MATCH(W1816&amp;D1816,FlowMapping!$E$2:$E$875,0))</f>
        <v>108601</v>
      </c>
      <c r="D1816" s="61" t="s">
        <v>1003</v>
      </c>
      <c r="E1816" s="61" t="str">
        <f>INDEX(FlowMapping!$J$2:$J$875,MATCH(W1816&amp;D1816,FlowMapping!$E$2:$E$875,0))</f>
        <v>unspecified</v>
      </c>
      <c r="F1816" s="61" t="str">
        <f>INDEX(FlowMapping!$M$2:$M$875,MATCH(W1816&amp;D1816,FlowMapping!$E$2:$E$875,0))</f>
        <v>b0bcb299-9abf-4cff-8e9b-e3f6bb640e8c</v>
      </c>
      <c r="G1816" s="61" t="str">
        <f>INDEX(Activities!$B$2:$B$390,MATCH(H1816,Activities!$C$2:$C$390,0))</f>
        <v>Waste management and remediation services</v>
      </c>
      <c r="H1816" s="61">
        <v>562000</v>
      </c>
      <c r="I1816" s="61" t="s">
        <v>997</v>
      </c>
      <c r="J1816" s="62">
        <v>6.7706933967138578E-12</v>
      </c>
      <c r="K1816" s="61" t="s">
        <v>2093</v>
      </c>
      <c r="L1816" s="61"/>
      <c r="M1816" s="61"/>
      <c r="N1816" s="61"/>
      <c r="O1816" s="61"/>
      <c r="P1816" s="61"/>
      <c r="Q1816" s="74">
        <v>1.96309963099631</v>
      </c>
      <c r="R1816" s="61">
        <v>1</v>
      </c>
      <c r="S1816" s="61">
        <v>1</v>
      </c>
      <c r="T1816" s="61">
        <v>1</v>
      </c>
      <c r="U1816" s="61">
        <v>5</v>
      </c>
      <c r="V1816" s="61">
        <v>2013</v>
      </c>
      <c r="W1816" s="61" t="s">
        <v>375</v>
      </c>
      <c r="X1816" s="61" t="s">
        <v>572</v>
      </c>
      <c r="Y1816" s="61"/>
      <c r="AC1816"/>
    </row>
    <row r="1817" spans="2:29" x14ac:dyDescent="0.2">
      <c r="B1817" s="61" t="str">
        <f>INDEX(FlowMapping!$G$2:$G$875,MATCH(W1817&amp;D1817,FlowMapping!$E$2:$E$875,0))</f>
        <v>Benzoyl chloride</v>
      </c>
      <c r="C1817" s="61">
        <f>INDEX(FlowMapping!$H$2:$H$875,MATCH(W1817&amp;D1817,FlowMapping!$E$2:$E$875,0))</f>
        <v>98884</v>
      </c>
      <c r="D1817" s="61" t="s">
        <v>1003</v>
      </c>
      <c r="E1817" s="61" t="str">
        <f>INDEX(FlowMapping!$J$2:$J$875,MATCH(W1817&amp;D1817,FlowMapping!$E$2:$E$875,0))</f>
        <v>unspecified</v>
      </c>
      <c r="F1817" s="61" t="str">
        <f>INDEX(FlowMapping!$M$2:$M$875,MATCH(W1817&amp;D1817,FlowMapping!$E$2:$E$875,0))</f>
        <v>7900fd10-523f-4068-b347-f9494b14e7e4</v>
      </c>
      <c r="G1817" s="61" t="str">
        <f>INDEX(Activities!$B$2:$B$390,MATCH(H1817,Activities!$C$2:$C$390,0))</f>
        <v>Waste management and remediation services</v>
      </c>
      <c r="H1817" s="61">
        <v>562000</v>
      </c>
      <c r="I1817" s="61" t="s">
        <v>997</v>
      </c>
      <c r="J1817" s="62">
        <v>8.3331611036478255E-12</v>
      </c>
      <c r="K1817" s="61" t="s">
        <v>2093</v>
      </c>
      <c r="L1817" s="61"/>
      <c r="M1817" s="61"/>
      <c r="N1817" s="61"/>
      <c r="O1817" s="61"/>
      <c r="P1817" s="61"/>
      <c r="Q1817" s="74">
        <v>2.4668638964393526</v>
      </c>
      <c r="R1817" s="61">
        <v>1</v>
      </c>
      <c r="S1817" s="61">
        <v>1</v>
      </c>
      <c r="T1817" s="61">
        <v>1</v>
      </c>
      <c r="U1817" s="61">
        <v>5</v>
      </c>
      <c r="V1817" s="61">
        <v>2013</v>
      </c>
      <c r="W1817" s="61" t="s">
        <v>281</v>
      </c>
      <c r="X1817" s="61" t="s">
        <v>572</v>
      </c>
      <c r="Y1817" s="61"/>
      <c r="AC1817"/>
    </row>
    <row r="1818" spans="2:29" x14ac:dyDescent="0.2">
      <c r="B1818" s="61" t="str">
        <f>INDEX(FlowMapping!$G$2:$G$875,MATCH(W1818&amp;D1818,FlowMapping!$E$2:$E$875,0))</f>
        <v>Ethoprop</v>
      </c>
      <c r="C1818" s="61">
        <f>INDEX(FlowMapping!$H$2:$H$875,MATCH(W1818&amp;D1818,FlowMapping!$E$2:$E$875,0))</f>
        <v>13194484</v>
      </c>
      <c r="D1818" s="61" t="s">
        <v>1003</v>
      </c>
      <c r="E1818" s="61" t="str">
        <f>INDEX(FlowMapping!$J$2:$J$875,MATCH(W1818&amp;D1818,FlowMapping!$E$2:$E$875,0))</f>
        <v>unspecified</v>
      </c>
      <c r="F1818" s="61" t="str">
        <f>INDEX(FlowMapping!$M$2:$M$875,MATCH(W1818&amp;D1818,FlowMapping!$E$2:$E$875,0))</f>
        <v>25f11dd7-ab90-4a14-ad9c-f09197549fcd</v>
      </c>
      <c r="G1818" s="61" t="str">
        <f>INDEX(Activities!$B$2:$B$390,MATCH(H1818,Activities!$C$2:$C$390,0))</f>
        <v>Waste management and remediation services</v>
      </c>
      <c r="H1818" s="61">
        <v>562000</v>
      </c>
      <c r="I1818" s="61" t="s">
        <v>997</v>
      </c>
      <c r="J1818" s="62">
        <v>8.6456546450346184E-12</v>
      </c>
      <c r="K1818" s="61" t="s">
        <v>2093</v>
      </c>
      <c r="L1818" s="61"/>
      <c r="M1818" s="61"/>
      <c r="N1818" s="61"/>
      <c r="O1818" s="61"/>
      <c r="P1818" s="61"/>
      <c r="Q1818" s="74">
        <v>2.0058708414872797</v>
      </c>
      <c r="R1818" s="61">
        <v>1</v>
      </c>
      <c r="S1818" s="61">
        <v>1</v>
      </c>
      <c r="T1818" s="61">
        <v>1</v>
      </c>
      <c r="U1818" s="61">
        <v>5</v>
      </c>
      <c r="V1818" s="61">
        <v>2013</v>
      </c>
      <c r="W1818" s="61" t="s">
        <v>400</v>
      </c>
      <c r="X1818" s="61" t="s">
        <v>572</v>
      </c>
      <c r="Y1818" s="61"/>
      <c r="AC1818"/>
    </row>
    <row r="1819" spans="2:29" x14ac:dyDescent="0.2">
      <c r="B1819" s="61" t="str">
        <f>INDEX(FlowMapping!$G$2:$G$875,MATCH(W1819&amp;D1819,FlowMapping!$E$2:$E$875,0))</f>
        <v>4-CHLOROANILINE</v>
      </c>
      <c r="C1819" s="61">
        <f>INDEX(FlowMapping!$H$2:$H$875,MATCH(W1819&amp;D1819,FlowMapping!$E$2:$E$875,0))</f>
        <v>106478</v>
      </c>
      <c r="D1819" s="61" t="s">
        <v>1003</v>
      </c>
      <c r="E1819" s="61" t="str">
        <f>INDEX(FlowMapping!$J$2:$J$875,MATCH(W1819&amp;D1819,FlowMapping!$E$2:$E$875,0))</f>
        <v>unspecified</v>
      </c>
      <c r="F1819" s="61" t="str">
        <f>INDEX(FlowMapping!$M$2:$M$875,MATCH(W1819&amp;D1819,FlowMapping!$E$2:$E$875,0))</f>
        <v>2e32d910-7bb2-36e4-8460-5d25b94f15bd</v>
      </c>
      <c r="G1819" s="61" t="str">
        <f>INDEX(Activities!$B$2:$B$390,MATCH(H1819,Activities!$C$2:$C$390,0))</f>
        <v>Waste management and remediation services</v>
      </c>
      <c r="H1819" s="61">
        <v>562000</v>
      </c>
      <c r="I1819" s="61" t="s">
        <v>997</v>
      </c>
      <c r="J1819" s="62">
        <v>9.0102304433192115E-12</v>
      </c>
      <c r="K1819" s="61" t="s">
        <v>2093</v>
      </c>
      <c r="L1819" s="61"/>
      <c r="M1819" s="61"/>
      <c r="N1819" s="61"/>
      <c r="O1819" s="61"/>
      <c r="P1819" s="61"/>
      <c r="Q1819" s="74">
        <v>2.1149658044549731</v>
      </c>
      <c r="R1819" s="61">
        <v>1</v>
      </c>
      <c r="S1819" s="61">
        <v>1</v>
      </c>
      <c r="T1819" s="61">
        <v>1</v>
      </c>
      <c r="U1819" s="61">
        <v>5</v>
      </c>
      <c r="V1819" s="61">
        <v>2013</v>
      </c>
      <c r="W1819" s="61" t="s">
        <v>241</v>
      </c>
      <c r="X1819" s="61" t="s">
        <v>572</v>
      </c>
      <c r="Y1819" s="61"/>
      <c r="AC1819"/>
    </row>
    <row r="1820" spans="2:29" x14ac:dyDescent="0.2">
      <c r="B1820" s="61" t="str">
        <f>INDEX(FlowMapping!$G$2:$G$875,MATCH(W1820&amp;D1820,FlowMapping!$E$2:$E$875,0))</f>
        <v>CHLOROACETONITRILE</v>
      </c>
      <c r="C1820" s="61">
        <f>INDEX(FlowMapping!$H$2:$H$875,MATCH(W1820&amp;D1820,FlowMapping!$E$2:$E$875,0))</f>
        <v>107142</v>
      </c>
      <c r="D1820" s="61" t="s">
        <v>1003</v>
      </c>
      <c r="E1820" s="61" t="str">
        <f>INDEX(FlowMapping!$J$2:$J$875,MATCH(W1820&amp;D1820,FlowMapping!$E$2:$E$875,0))</f>
        <v>unspecified</v>
      </c>
      <c r="F1820" s="61" t="str">
        <f>INDEX(FlowMapping!$M$2:$M$875,MATCH(W1820&amp;D1820,FlowMapping!$E$2:$E$875,0))</f>
        <v>1deef9a2-9206-340d-9e84-18d9f52fd1eb</v>
      </c>
      <c r="G1820" s="61" t="str">
        <f>INDEX(Activities!$B$2:$B$390,MATCH(H1820,Activities!$C$2:$C$390,0))</f>
        <v>Waste management and remediation services</v>
      </c>
      <c r="H1820" s="61">
        <v>562000</v>
      </c>
      <c r="I1820" s="61" t="s">
        <v>997</v>
      </c>
      <c r="J1820" s="62">
        <v>1.041645137955978E-11</v>
      </c>
      <c r="K1820" s="61" t="s">
        <v>2093</v>
      </c>
      <c r="L1820" s="61"/>
      <c r="M1820" s="61"/>
      <c r="N1820" s="61"/>
      <c r="O1820" s="61"/>
      <c r="P1820" s="61"/>
      <c r="Q1820" s="74">
        <v>3.5</v>
      </c>
      <c r="R1820" s="61">
        <v>1</v>
      </c>
      <c r="S1820" s="61">
        <v>1</v>
      </c>
      <c r="T1820" s="61">
        <v>1</v>
      </c>
      <c r="U1820" s="61">
        <v>5</v>
      </c>
      <c r="V1820" s="61">
        <v>2013</v>
      </c>
      <c r="W1820" s="61" t="s">
        <v>172</v>
      </c>
      <c r="X1820" s="61" t="s">
        <v>572</v>
      </c>
      <c r="Y1820" s="61"/>
      <c r="AC1820"/>
    </row>
    <row r="1821" spans="2:29" x14ac:dyDescent="0.2">
      <c r="B1821" s="61" t="str">
        <f>INDEX(FlowMapping!$G$2:$G$875,MATCH(W1821&amp;D1821,FlowMapping!$E$2:$E$875,0))</f>
        <v>furan</v>
      </c>
      <c r="C1821" s="61">
        <f>INDEX(FlowMapping!$H$2:$H$875,MATCH(W1821&amp;D1821,FlowMapping!$E$2:$E$875,0))</f>
        <v>110009</v>
      </c>
      <c r="D1821" s="61" t="s">
        <v>1003</v>
      </c>
      <c r="E1821" s="61" t="str">
        <f>INDEX(FlowMapping!$J$2:$J$875,MATCH(W1821&amp;D1821,FlowMapping!$E$2:$E$875,0))</f>
        <v>unspecified</v>
      </c>
      <c r="F1821" s="61" t="str">
        <f>INDEX(FlowMapping!$M$2:$M$875,MATCH(W1821&amp;D1821,FlowMapping!$E$2:$E$875,0))</f>
        <v>284d6491-de2c-4124-95db-7732cbb5136c</v>
      </c>
      <c r="G1821" s="61" t="str">
        <f>INDEX(Activities!$B$2:$B$390,MATCH(H1821,Activities!$C$2:$C$390,0))</f>
        <v>Waste management and remediation services</v>
      </c>
      <c r="H1821" s="61">
        <v>562000</v>
      </c>
      <c r="I1821" s="61" t="s">
        <v>997</v>
      </c>
      <c r="J1821" s="62">
        <v>1.0989356205435569E-11</v>
      </c>
      <c r="K1821" s="61" t="s">
        <v>2093</v>
      </c>
      <c r="L1821" s="61"/>
      <c r="M1821" s="61"/>
      <c r="N1821" s="61"/>
      <c r="O1821" s="61"/>
      <c r="P1821" s="61"/>
      <c r="Q1821" s="74">
        <v>2.3815332806432767</v>
      </c>
      <c r="R1821" s="61">
        <v>1</v>
      </c>
      <c r="S1821" s="61">
        <v>1</v>
      </c>
      <c r="T1821" s="61">
        <v>1</v>
      </c>
      <c r="U1821" s="61">
        <v>5</v>
      </c>
      <c r="V1821" s="61">
        <v>2013</v>
      </c>
      <c r="W1821" s="61" t="s">
        <v>461</v>
      </c>
      <c r="X1821" s="61" t="s">
        <v>572</v>
      </c>
      <c r="Y1821" s="61"/>
      <c r="AC1821"/>
    </row>
    <row r="1822" spans="2:29" x14ac:dyDescent="0.2">
      <c r="B1822" s="61" t="str">
        <f>INDEX(FlowMapping!$G$2:$G$875,MATCH(W1822&amp;D1822,FlowMapping!$E$2:$E$875,0))</f>
        <v>SAFROLE</v>
      </c>
      <c r="C1822" s="61">
        <f>INDEX(FlowMapping!$H$2:$H$875,MATCH(W1822&amp;D1822,FlowMapping!$E$2:$E$875,0))</f>
        <v>94597</v>
      </c>
      <c r="D1822" s="61" t="s">
        <v>1003</v>
      </c>
      <c r="E1822" s="61" t="str">
        <f>INDEX(FlowMapping!$J$2:$J$875,MATCH(W1822&amp;D1822,FlowMapping!$E$2:$E$875,0))</f>
        <v>unspecified</v>
      </c>
      <c r="F1822" s="61" t="str">
        <f>INDEX(FlowMapping!$M$2:$M$875,MATCH(W1822&amp;D1822,FlowMapping!$E$2:$E$875,0))</f>
        <v>1e0c2f4d-cc6d-46d3-a194-f1cf92dc1f87</v>
      </c>
      <c r="G1822" s="61" t="str">
        <f>INDEX(Activities!$B$2:$B$390,MATCH(H1822,Activities!$C$2:$C$390,0))</f>
        <v>Waste management and remediation services</v>
      </c>
      <c r="H1822" s="61">
        <v>562000</v>
      </c>
      <c r="I1822" s="61" t="s">
        <v>997</v>
      </c>
      <c r="J1822" s="62">
        <v>1.1249767489924565E-11</v>
      </c>
      <c r="K1822" s="61" t="s">
        <v>2093</v>
      </c>
      <c r="L1822" s="61"/>
      <c r="M1822" s="61"/>
      <c r="N1822" s="61"/>
      <c r="O1822" s="61"/>
      <c r="P1822" s="61"/>
      <c r="Q1822" s="74">
        <v>2.083333333333333</v>
      </c>
      <c r="R1822" s="61">
        <v>1</v>
      </c>
      <c r="S1822" s="61">
        <v>1</v>
      </c>
      <c r="T1822" s="61">
        <v>1</v>
      </c>
      <c r="U1822" s="61">
        <v>5</v>
      </c>
      <c r="V1822" s="61">
        <v>2013</v>
      </c>
      <c r="W1822" s="61" t="s">
        <v>518</v>
      </c>
      <c r="X1822" s="61" t="s">
        <v>572</v>
      </c>
      <c r="Y1822" s="61"/>
      <c r="AC1822"/>
    </row>
    <row r="1823" spans="2:29" x14ac:dyDescent="0.2">
      <c r="B1823" s="61" t="str">
        <f>INDEX(FlowMapping!$G$2:$G$875,MATCH(W1823&amp;D1823,FlowMapping!$E$2:$E$875,0))</f>
        <v>Methane, dibromo-</v>
      </c>
      <c r="C1823" s="61">
        <f>INDEX(FlowMapping!$H$2:$H$875,MATCH(W1823&amp;D1823,FlowMapping!$E$2:$E$875,0))</f>
        <v>74953</v>
      </c>
      <c r="D1823" s="61" t="s">
        <v>1003</v>
      </c>
      <c r="E1823" s="61" t="str">
        <f>INDEX(FlowMapping!$J$2:$J$875,MATCH(W1823&amp;D1823,FlowMapping!$E$2:$E$875,0))</f>
        <v>unspecified</v>
      </c>
      <c r="F1823" s="61" t="str">
        <f>INDEX(FlowMapping!$M$2:$M$875,MATCH(W1823&amp;D1823,FlowMapping!$E$2:$E$875,0))</f>
        <v>a6c6f2da-0694-443f-986c-916a30198266</v>
      </c>
      <c r="G1823" s="61" t="str">
        <f>INDEX(Activities!$B$2:$B$390,MATCH(H1823,Activities!$C$2:$C$390,0))</f>
        <v>Waste management and remediation services</v>
      </c>
      <c r="H1823" s="61">
        <v>562000</v>
      </c>
      <c r="I1823" s="61" t="s">
        <v>997</v>
      </c>
      <c r="J1823" s="62">
        <v>1.1353932003720162E-11</v>
      </c>
      <c r="K1823" s="61" t="s">
        <v>2093</v>
      </c>
      <c r="L1823" s="61"/>
      <c r="M1823" s="61"/>
      <c r="N1823" s="61"/>
      <c r="O1823" s="61"/>
      <c r="P1823" s="61"/>
      <c r="Q1823" s="74">
        <v>4.9895764969308569</v>
      </c>
      <c r="R1823" s="61">
        <v>1</v>
      </c>
      <c r="S1823" s="61">
        <v>1</v>
      </c>
      <c r="T1823" s="61">
        <v>1</v>
      </c>
      <c r="U1823" s="61">
        <v>5</v>
      </c>
      <c r="V1823" s="61">
        <v>2013</v>
      </c>
      <c r="W1823" s="61" t="s">
        <v>36</v>
      </c>
      <c r="X1823" s="61" t="s">
        <v>572</v>
      </c>
      <c r="Y1823" s="61"/>
      <c r="AC1823"/>
    </row>
    <row r="1824" spans="2:29" x14ac:dyDescent="0.2">
      <c r="B1824" s="61" t="str">
        <f>INDEX(FlowMapping!$G$2:$G$875,MATCH(W1824&amp;D1824,FlowMapping!$E$2:$E$875,0))</f>
        <v>ISODRIN</v>
      </c>
      <c r="C1824" s="61">
        <f>INDEX(FlowMapping!$H$2:$H$875,MATCH(W1824&amp;D1824,FlowMapping!$E$2:$E$875,0))</f>
        <v>465736</v>
      </c>
      <c r="D1824" s="61" t="s">
        <v>1003</v>
      </c>
      <c r="E1824" s="61" t="str">
        <f>INDEX(FlowMapping!$J$2:$J$875,MATCH(W1824&amp;D1824,FlowMapping!$E$2:$E$875,0))</f>
        <v>unspecified</v>
      </c>
      <c r="F1824" s="61" t="str">
        <f>INDEX(FlowMapping!$M$2:$M$875,MATCH(W1824&amp;D1824,FlowMapping!$E$2:$E$875,0))</f>
        <v>64f06320-24f4-3b1c-821a-174380d0b632</v>
      </c>
      <c r="G1824" s="61" t="str">
        <f>INDEX(Activities!$B$2:$B$390,MATCH(H1824,Activities!$C$2:$C$390,0))</f>
        <v>Waste management and remediation services</v>
      </c>
      <c r="H1824" s="61">
        <v>562000</v>
      </c>
      <c r="I1824" s="61" t="s">
        <v>997</v>
      </c>
      <c r="J1824" s="62">
        <v>1.1929961765009817E-11</v>
      </c>
      <c r="K1824" s="61" t="s">
        <v>2093</v>
      </c>
      <c r="L1824" s="61"/>
      <c r="M1824" s="61"/>
      <c r="N1824" s="61"/>
      <c r="O1824" s="61"/>
      <c r="P1824" s="61"/>
      <c r="Q1824" s="74">
        <v>3.5593294333362437</v>
      </c>
      <c r="R1824" s="61">
        <v>1</v>
      </c>
      <c r="S1824" s="61">
        <v>1</v>
      </c>
      <c r="T1824" s="61">
        <v>1</v>
      </c>
      <c r="U1824" s="61">
        <v>5</v>
      </c>
      <c r="V1824" s="61">
        <v>2013</v>
      </c>
      <c r="W1824" s="61" t="s">
        <v>516</v>
      </c>
      <c r="X1824" s="61" t="s">
        <v>572</v>
      </c>
      <c r="Y1824" s="61"/>
      <c r="AC1824"/>
    </row>
    <row r="1825" spans="2:29" x14ac:dyDescent="0.2">
      <c r="B1825" s="61" t="str">
        <f>INDEX(FlowMapping!$G$2:$G$875,MATCH(W1825&amp;D1825,FlowMapping!$E$2:$E$875,0))</f>
        <v>fluorine</v>
      </c>
      <c r="C1825" s="61">
        <f>INDEX(FlowMapping!$H$2:$H$875,MATCH(W1825&amp;D1825,FlowMapping!$E$2:$E$875,0))</f>
        <v>7782414</v>
      </c>
      <c r="D1825" s="61" t="s">
        <v>1003</v>
      </c>
      <c r="E1825" s="61" t="str">
        <f>INDEX(FlowMapping!$J$2:$J$875,MATCH(W1825&amp;D1825,FlowMapping!$E$2:$E$875,0))</f>
        <v>unspecified</v>
      </c>
      <c r="F1825" s="61" t="str">
        <f>INDEX(FlowMapping!$M$2:$M$875,MATCH(W1825&amp;D1825,FlowMapping!$E$2:$E$875,0))</f>
        <v>1c389e81-9f9d-4e52-a6e9-11cc6b73d90d</v>
      </c>
      <c r="G1825" s="61" t="str">
        <f>INDEX(Activities!$B$2:$B$390,MATCH(H1825,Activities!$C$2:$C$390,0))</f>
        <v>Waste management and remediation services</v>
      </c>
      <c r="H1825" s="61">
        <v>562000</v>
      </c>
      <c r="I1825" s="61" t="s">
        <v>997</v>
      </c>
      <c r="J1825" s="62">
        <v>1.3796589852226931E-11</v>
      </c>
      <c r="K1825" s="61" t="s">
        <v>2093</v>
      </c>
      <c r="L1825" s="61"/>
      <c r="M1825" s="61"/>
      <c r="N1825" s="61"/>
      <c r="O1825" s="61"/>
      <c r="P1825" s="61"/>
      <c r="Q1825" s="74">
        <v>4.257132174910204</v>
      </c>
      <c r="R1825" s="61">
        <v>1</v>
      </c>
      <c r="S1825" s="61">
        <v>1</v>
      </c>
      <c r="T1825" s="61">
        <v>1</v>
      </c>
      <c r="U1825" s="61">
        <v>5</v>
      </c>
      <c r="V1825" s="61">
        <v>2013</v>
      </c>
      <c r="W1825" s="61" t="s">
        <v>221</v>
      </c>
      <c r="X1825" s="61" t="s">
        <v>572</v>
      </c>
      <c r="Y1825" s="61"/>
      <c r="AC1825"/>
    </row>
    <row r="1826" spans="2:29" x14ac:dyDescent="0.2">
      <c r="B1826" s="61" t="str">
        <f>INDEX(FlowMapping!$G$2:$G$875,MATCH(W1826&amp;D1826,FlowMapping!$E$2:$E$875,0))</f>
        <v>5-FLUOROURACIL</v>
      </c>
      <c r="C1826" s="61">
        <f>INDEX(FlowMapping!$H$2:$H$875,MATCH(W1826&amp;D1826,FlowMapping!$E$2:$E$875,0))</f>
        <v>51218</v>
      </c>
      <c r="D1826" s="61" t="s">
        <v>1003</v>
      </c>
      <c r="E1826" s="61" t="str">
        <f>INDEX(FlowMapping!$J$2:$J$875,MATCH(W1826&amp;D1826,FlowMapping!$E$2:$E$875,0))</f>
        <v>unspecified</v>
      </c>
      <c r="F1826" s="61" t="str">
        <f>INDEX(FlowMapping!$M$2:$M$875,MATCH(W1826&amp;D1826,FlowMapping!$E$2:$E$875,0))</f>
        <v>7e7dc72f-fa59-3eab-9ad2-e2c107960abd</v>
      </c>
      <c r="G1826" s="61" t="str">
        <f>INDEX(Activities!$B$2:$B$390,MATCH(H1826,Activities!$C$2:$C$390,0))</f>
        <v>Waste management and remediation services</v>
      </c>
      <c r="H1826" s="61">
        <v>562000</v>
      </c>
      <c r="I1826" s="61" t="s">
        <v>997</v>
      </c>
      <c r="J1826" s="62">
        <v>1.5323589542213498E-11</v>
      </c>
      <c r="K1826" s="61" t="s">
        <v>2093</v>
      </c>
      <c r="L1826" s="61"/>
      <c r="M1826" s="61"/>
      <c r="N1826" s="61"/>
      <c r="O1826" s="61"/>
      <c r="P1826" s="61"/>
      <c r="Q1826" s="74">
        <v>5</v>
      </c>
      <c r="R1826" s="61">
        <v>1</v>
      </c>
      <c r="S1826" s="61">
        <v>1</v>
      </c>
      <c r="T1826" s="61">
        <v>1</v>
      </c>
      <c r="U1826" s="61">
        <v>5</v>
      </c>
      <c r="V1826" s="61">
        <v>2013</v>
      </c>
      <c r="W1826" s="61" t="s">
        <v>173</v>
      </c>
      <c r="X1826" s="61" t="s">
        <v>572</v>
      </c>
      <c r="Y1826" s="61"/>
      <c r="AC1826"/>
    </row>
    <row r="1827" spans="2:29" x14ac:dyDescent="0.2">
      <c r="B1827" s="61" t="str">
        <f>INDEX(FlowMapping!$G$2:$G$875,MATCH(W1827&amp;D1827,FlowMapping!$E$2:$E$875,0))</f>
        <v>Tri-allate</v>
      </c>
      <c r="C1827" s="61">
        <f>INDEX(FlowMapping!$H$2:$H$875,MATCH(W1827&amp;D1827,FlowMapping!$E$2:$E$875,0))</f>
        <v>2303175</v>
      </c>
      <c r="D1827" s="61" t="s">
        <v>1003</v>
      </c>
      <c r="E1827" s="61" t="str">
        <f>INDEX(FlowMapping!$J$2:$J$875,MATCH(W1827&amp;D1827,FlowMapping!$E$2:$E$875,0))</f>
        <v>unspecified</v>
      </c>
      <c r="F1827" s="61" t="str">
        <f>INDEX(FlowMapping!$M$2:$M$875,MATCH(W1827&amp;D1827,FlowMapping!$E$2:$E$875,0))</f>
        <v>f3f0905a-6b1d-4231-bbcd-a0323f3151d1</v>
      </c>
      <c r="G1827" s="61" t="str">
        <f>INDEX(Activities!$B$2:$B$390,MATCH(H1827,Activities!$C$2:$C$390,0))</f>
        <v>Waste management and remediation services</v>
      </c>
      <c r="H1827" s="61">
        <v>562000</v>
      </c>
      <c r="I1827" s="61" t="s">
        <v>997</v>
      </c>
      <c r="J1827" s="62">
        <v>1.718714477627364E-11</v>
      </c>
      <c r="K1827" s="61" t="s">
        <v>2093</v>
      </c>
      <c r="L1827" s="61"/>
      <c r="M1827" s="61"/>
      <c r="N1827" s="61"/>
      <c r="O1827" s="61"/>
      <c r="P1827" s="61"/>
      <c r="Q1827" s="74">
        <v>4.6837060702875393</v>
      </c>
      <c r="R1827" s="61">
        <v>1</v>
      </c>
      <c r="S1827" s="61">
        <v>1</v>
      </c>
      <c r="T1827" s="61">
        <v>1</v>
      </c>
      <c r="U1827" s="61">
        <v>5</v>
      </c>
      <c r="V1827" s="61">
        <v>2013</v>
      </c>
      <c r="W1827" s="61" t="s">
        <v>440</v>
      </c>
      <c r="X1827" s="61" t="s">
        <v>572</v>
      </c>
      <c r="Y1827" s="61"/>
      <c r="AC1827"/>
    </row>
    <row r="1828" spans="2:29" x14ac:dyDescent="0.2">
      <c r="B1828" s="61" t="str">
        <f>INDEX(FlowMapping!$G$2:$G$875,MATCH(W1828&amp;D1828,FlowMapping!$E$2:$E$875,0))</f>
        <v>Cumene hydroperoxide</v>
      </c>
      <c r="C1828" s="61">
        <f>INDEX(FlowMapping!$H$2:$H$875,MATCH(W1828&amp;D1828,FlowMapping!$E$2:$E$875,0))</f>
        <v>80159</v>
      </c>
      <c r="D1828" s="61" t="s">
        <v>1003</v>
      </c>
      <c r="E1828" s="61" t="str">
        <f>INDEX(FlowMapping!$J$2:$J$875,MATCH(W1828&amp;D1828,FlowMapping!$E$2:$E$875,0))</f>
        <v>unspecified</v>
      </c>
      <c r="F1828" s="61" t="str">
        <f>INDEX(FlowMapping!$M$2:$M$875,MATCH(W1828&amp;D1828,FlowMapping!$E$2:$E$875,0))</f>
        <v>d32ac640-ebe4-4066-add8-c21bdb3e3ce9</v>
      </c>
      <c r="G1828" s="61" t="str">
        <f>INDEX(Activities!$B$2:$B$390,MATCH(H1828,Activities!$C$2:$C$390,0))</f>
        <v>Waste management and remediation services</v>
      </c>
      <c r="H1828" s="61">
        <v>562000</v>
      </c>
      <c r="I1828" s="61" t="s">
        <v>997</v>
      </c>
      <c r="J1828" s="62">
        <v>1.7213185904722537E-11</v>
      </c>
      <c r="K1828" s="61" t="s">
        <v>2093</v>
      </c>
      <c r="L1828" s="61"/>
      <c r="M1828" s="61"/>
      <c r="N1828" s="61"/>
      <c r="O1828" s="61"/>
      <c r="P1828" s="61"/>
      <c r="Q1828" s="74">
        <v>2.2811041969813677</v>
      </c>
      <c r="R1828" s="61">
        <v>1</v>
      </c>
      <c r="S1828" s="61">
        <v>1</v>
      </c>
      <c r="T1828" s="61">
        <v>1</v>
      </c>
      <c r="U1828" s="61">
        <v>5</v>
      </c>
      <c r="V1828" s="61">
        <v>2013</v>
      </c>
      <c r="W1828" s="61" t="s">
        <v>101</v>
      </c>
      <c r="X1828" s="61" t="s">
        <v>572</v>
      </c>
      <c r="Y1828" s="61"/>
      <c r="AC1828"/>
    </row>
    <row r="1829" spans="2:29" x14ac:dyDescent="0.2">
      <c r="B1829" s="61" t="str">
        <f>INDEX(FlowMapping!$G$2:$G$875,MATCH(W1829&amp;D1829,FlowMapping!$E$2:$E$875,0))</f>
        <v>STRYCHNINE</v>
      </c>
      <c r="C1829" s="61">
        <f>INDEX(FlowMapping!$H$2:$H$875,MATCH(W1829&amp;D1829,FlowMapping!$E$2:$E$875,0))</f>
        <v>57249</v>
      </c>
      <c r="D1829" s="61" t="s">
        <v>1003</v>
      </c>
      <c r="E1829" s="61" t="str">
        <f>INDEX(FlowMapping!$J$2:$J$875,MATCH(W1829&amp;D1829,FlowMapping!$E$2:$E$875,0))</f>
        <v>unspecified</v>
      </c>
      <c r="F1829" s="61" t="str">
        <f>INDEX(FlowMapping!$M$2:$M$875,MATCH(W1829&amp;D1829,FlowMapping!$E$2:$E$875,0))</f>
        <v>b13be9ce-1e87-380d-8b3e-48c738a3f327</v>
      </c>
      <c r="G1829" s="61" t="str">
        <f>INDEX(Activities!$B$2:$B$390,MATCH(H1829,Activities!$C$2:$C$390,0))</f>
        <v>Waste management and remediation services</v>
      </c>
      <c r="H1829" s="61">
        <v>562000</v>
      </c>
      <c r="I1829" s="61" t="s">
        <v>997</v>
      </c>
      <c r="J1829" s="62">
        <v>1.7343391546967035E-11</v>
      </c>
      <c r="K1829" s="61" t="s">
        <v>2093</v>
      </c>
      <c r="L1829" s="61"/>
      <c r="M1829" s="61"/>
      <c r="N1829" s="61"/>
      <c r="O1829" s="61"/>
      <c r="P1829" s="61"/>
      <c r="Q1829" s="74">
        <v>3.8288288288288288</v>
      </c>
      <c r="R1829" s="61">
        <v>1</v>
      </c>
      <c r="S1829" s="61">
        <v>1</v>
      </c>
      <c r="T1829" s="61">
        <v>1</v>
      </c>
      <c r="U1829" s="61">
        <v>5</v>
      </c>
      <c r="V1829" s="61">
        <v>2013</v>
      </c>
      <c r="W1829" s="61" t="s">
        <v>409</v>
      </c>
      <c r="X1829" s="61" t="s">
        <v>572</v>
      </c>
      <c r="Y1829" s="61"/>
      <c r="AC1829"/>
    </row>
    <row r="1830" spans="2:29" x14ac:dyDescent="0.2">
      <c r="B1830" s="61" t="str">
        <f>INDEX(FlowMapping!$G$2:$G$875,MATCH(W1830&amp;D1830,FlowMapping!$E$2:$E$875,0))</f>
        <v>Bendiocarb</v>
      </c>
      <c r="C1830" s="61">
        <f>INDEX(FlowMapping!$H$2:$H$875,MATCH(W1830&amp;D1830,FlowMapping!$E$2:$E$875,0))</f>
        <v>22781233</v>
      </c>
      <c r="D1830" s="61" t="s">
        <v>1003</v>
      </c>
      <c r="E1830" s="61" t="str">
        <f>INDEX(FlowMapping!$J$2:$J$875,MATCH(W1830&amp;D1830,FlowMapping!$E$2:$E$875,0))</f>
        <v>unspecified</v>
      </c>
      <c r="F1830" s="61" t="str">
        <f>INDEX(FlowMapping!$M$2:$M$875,MATCH(W1830&amp;D1830,FlowMapping!$E$2:$E$875,0))</f>
        <v>fc7d9b95-6e7a-475a-a593-8cd2697b0534</v>
      </c>
      <c r="G1830" s="61" t="str">
        <f>INDEX(Activities!$B$2:$B$390,MATCH(H1830,Activities!$C$2:$C$390,0))</f>
        <v>Waste management and remediation services</v>
      </c>
      <c r="H1830" s="61">
        <v>562000</v>
      </c>
      <c r="I1830" s="61" t="s">
        <v>997</v>
      </c>
      <c r="J1830" s="62">
        <v>1.8749612483207603E-11</v>
      </c>
      <c r="K1830" s="61" t="s">
        <v>2093</v>
      </c>
      <c r="L1830" s="61"/>
      <c r="M1830" s="61"/>
      <c r="N1830" s="61"/>
      <c r="O1830" s="61"/>
      <c r="P1830" s="61"/>
      <c r="Q1830" s="74">
        <v>2</v>
      </c>
      <c r="R1830" s="61">
        <v>1</v>
      </c>
      <c r="S1830" s="61">
        <v>1</v>
      </c>
      <c r="T1830" s="61">
        <v>1</v>
      </c>
      <c r="U1830" s="61">
        <v>5</v>
      </c>
      <c r="V1830" s="61">
        <v>2013</v>
      </c>
      <c r="W1830" s="61" t="s">
        <v>351</v>
      </c>
      <c r="X1830" s="61" t="s">
        <v>572</v>
      </c>
      <c r="Y1830" s="61"/>
      <c r="AC1830"/>
    </row>
    <row r="1831" spans="2:29" x14ac:dyDescent="0.2">
      <c r="B1831" s="61" t="str">
        <f>INDEX(FlowMapping!$G$2:$G$875,MATCH(W1831&amp;D1831,FlowMapping!$E$2:$E$875,0))</f>
        <v>2,4/2,6-toluenediisocyanate (mixture)</v>
      </c>
      <c r="C1831" s="61">
        <f>INDEX(FlowMapping!$H$2:$H$875,MATCH(W1831&amp;D1831,FlowMapping!$E$2:$E$875,0))</f>
        <v>26471625</v>
      </c>
      <c r="D1831" s="61" t="s">
        <v>1003</v>
      </c>
      <c r="E1831" s="61" t="str">
        <f>INDEX(FlowMapping!$J$2:$J$875,MATCH(W1831&amp;D1831,FlowMapping!$E$2:$E$875,0))</f>
        <v>unspecified</v>
      </c>
      <c r="F1831" s="61" t="str">
        <f>INDEX(FlowMapping!$M$2:$M$875,MATCH(W1831&amp;D1831,FlowMapping!$E$2:$E$875,0))</f>
        <v>3ffd879d-e72d-44ef-bd40-f1f3ad2f91a8</v>
      </c>
      <c r="G1831" s="61" t="str">
        <f>INDEX(Activities!$B$2:$B$390,MATCH(H1831,Activities!$C$2:$C$390,0))</f>
        <v>Waste management and remediation services</v>
      </c>
      <c r="H1831" s="61">
        <v>562000</v>
      </c>
      <c r="I1831" s="61" t="s">
        <v>997</v>
      </c>
      <c r="J1831" s="62">
        <v>1.995792084323654E-11</v>
      </c>
      <c r="K1831" s="61" t="s">
        <v>2093</v>
      </c>
      <c r="L1831" s="61"/>
      <c r="M1831" s="61"/>
      <c r="N1831" s="61"/>
      <c r="O1831" s="61"/>
      <c r="P1831" s="61"/>
      <c r="Q1831" s="74">
        <v>1.4775200196409264</v>
      </c>
      <c r="R1831" s="61">
        <v>1</v>
      </c>
      <c r="S1831" s="61">
        <v>1</v>
      </c>
      <c r="T1831" s="61">
        <v>1</v>
      </c>
      <c r="U1831" s="61">
        <v>5</v>
      </c>
      <c r="V1831" s="61">
        <v>2013</v>
      </c>
      <c r="W1831" s="61" t="s">
        <v>316</v>
      </c>
      <c r="X1831" s="61" t="s">
        <v>572</v>
      </c>
      <c r="Y1831" s="61"/>
      <c r="AC1831"/>
    </row>
    <row r="1832" spans="2:29" x14ac:dyDescent="0.2">
      <c r="B1832" s="61" t="str">
        <f>INDEX(FlowMapping!$G$2:$G$875,MATCH(W1832&amp;D1832,FlowMapping!$E$2:$E$875,0))</f>
        <v>oxadiazon</v>
      </c>
      <c r="C1832" s="61">
        <f>INDEX(FlowMapping!$H$2:$H$875,MATCH(W1832&amp;D1832,FlowMapping!$E$2:$E$875,0))</f>
        <v>19666309</v>
      </c>
      <c r="D1832" s="61" t="s">
        <v>1003</v>
      </c>
      <c r="E1832" s="61" t="str">
        <f>INDEX(FlowMapping!$J$2:$J$875,MATCH(W1832&amp;D1832,FlowMapping!$E$2:$E$875,0))</f>
        <v>unspecified</v>
      </c>
      <c r="F1832" s="61" t="str">
        <f>INDEX(FlowMapping!$M$2:$M$875,MATCH(W1832&amp;D1832,FlowMapping!$E$2:$E$875,0))</f>
        <v>0e625346-3a2a-41a3-9861-b1342017015d</v>
      </c>
      <c r="G1832" s="61" t="str">
        <f>INDEX(Activities!$B$2:$B$390,MATCH(H1832,Activities!$C$2:$C$390,0))</f>
        <v>Waste management and remediation services</v>
      </c>
      <c r="H1832" s="61">
        <v>562000</v>
      </c>
      <c r="I1832" s="61" t="s">
        <v>997</v>
      </c>
      <c r="J1832" s="62">
        <v>2.0832902759119561E-11</v>
      </c>
      <c r="K1832" s="61" t="s">
        <v>2093</v>
      </c>
      <c r="L1832" s="61"/>
      <c r="M1832" s="61"/>
      <c r="N1832" s="61"/>
      <c r="O1832" s="61"/>
      <c r="P1832" s="61"/>
      <c r="Q1832" s="74">
        <v>2.9624060150375939</v>
      </c>
      <c r="R1832" s="61">
        <v>1</v>
      </c>
      <c r="S1832" s="61">
        <v>1</v>
      </c>
      <c r="T1832" s="61">
        <v>1</v>
      </c>
      <c r="U1832" s="61">
        <v>5</v>
      </c>
      <c r="V1832" s="61">
        <v>2013</v>
      </c>
      <c r="W1832" s="61" t="s">
        <v>438</v>
      </c>
      <c r="X1832" s="61" t="s">
        <v>572</v>
      </c>
      <c r="Y1832" s="61"/>
      <c r="AC1832"/>
    </row>
    <row r="1833" spans="2:29" x14ac:dyDescent="0.2">
      <c r="B1833" s="61" t="str">
        <f>INDEX(FlowMapping!$G$2:$G$875,MATCH(W1833&amp;D1833,FlowMapping!$E$2:$E$875,0))</f>
        <v>STYRENE OXIDE</v>
      </c>
      <c r="C1833" s="61">
        <f>INDEX(FlowMapping!$H$2:$H$875,MATCH(W1833&amp;D1833,FlowMapping!$E$2:$E$875,0))</f>
        <v>96093</v>
      </c>
      <c r="D1833" s="61" t="s">
        <v>1003</v>
      </c>
      <c r="E1833" s="61" t="str">
        <f>INDEX(FlowMapping!$J$2:$J$875,MATCH(W1833&amp;D1833,FlowMapping!$E$2:$E$875,0))</f>
        <v>unspecified</v>
      </c>
      <c r="F1833" s="61" t="str">
        <f>INDEX(FlowMapping!$M$2:$M$875,MATCH(W1833&amp;D1833,FlowMapping!$E$2:$E$875,0))</f>
        <v>96cbf017-67f7-4f50-9082-d1d050f671f8</v>
      </c>
      <c r="G1833" s="61" t="str">
        <f>INDEX(Activities!$B$2:$B$390,MATCH(H1833,Activities!$C$2:$C$390,0))</f>
        <v>Waste management and remediation services</v>
      </c>
      <c r="H1833" s="61">
        <v>562000</v>
      </c>
      <c r="I1833" s="61" t="s">
        <v>997</v>
      </c>
      <c r="J1833" s="62">
        <v>2.0832902759119561E-11</v>
      </c>
      <c r="K1833" s="61" t="s">
        <v>2093</v>
      </c>
      <c r="L1833" s="61"/>
      <c r="M1833" s="61"/>
      <c r="N1833" s="61"/>
      <c r="O1833" s="61"/>
      <c r="P1833" s="61"/>
      <c r="Q1833" s="74">
        <v>4.8235294117647056</v>
      </c>
      <c r="R1833" s="61">
        <v>1</v>
      </c>
      <c r="S1833" s="61">
        <v>1</v>
      </c>
      <c r="T1833" s="61">
        <v>1</v>
      </c>
      <c r="U1833" s="61">
        <v>5</v>
      </c>
      <c r="V1833" s="61">
        <v>2013</v>
      </c>
      <c r="W1833" s="61" t="s">
        <v>490</v>
      </c>
      <c r="X1833" s="61" t="s">
        <v>572</v>
      </c>
      <c r="Y1833" s="61"/>
      <c r="AC1833"/>
    </row>
    <row r="1834" spans="2:29" x14ac:dyDescent="0.2">
      <c r="B1834" s="61" t="str">
        <f>INDEX(FlowMapping!$G$2:$G$875,MATCH(W1834&amp;D1834,FlowMapping!$E$2:$E$875,0))</f>
        <v>Myclobutanil</v>
      </c>
      <c r="C1834" s="61">
        <f>INDEX(FlowMapping!$H$2:$H$875,MATCH(W1834&amp;D1834,FlowMapping!$E$2:$E$875,0))</f>
        <v>88671890</v>
      </c>
      <c r="D1834" s="61" t="s">
        <v>1003</v>
      </c>
      <c r="E1834" s="61" t="str">
        <f>INDEX(FlowMapping!$J$2:$J$875,MATCH(W1834&amp;D1834,FlowMapping!$E$2:$E$875,0))</f>
        <v>unspecified</v>
      </c>
      <c r="F1834" s="61" t="str">
        <f>INDEX(FlowMapping!$M$2:$M$875,MATCH(W1834&amp;D1834,FlowMapping!$E$2:$E$875,0))</f>
        <v>5ff19806-fe76-409e-8018-f2e2fd0500f9</v>
      </c>
      <c r="G1834" s="61" t="str">
        <f>INDEX(Activities!$B$2:$B$390,MATCH(H1834,Activities!$C$2:$C$390,0))</f>
        <v>Waste management and remediation services</v>
      </c>
      <c r="H1834" s="61">
        <v>562000</v>
      </c>
      <c r="I1834" s="61" t="s">
        <v>997</v>
      </c>
      <c r="J1834" s="62">
        <v>2.1352683682959595E-11</v>
      </c>
      <c r="K1834" s="61" t="s">
        <v>2093</v>
      </c>
      <c r="L1834" s="61"/>
      <c r="M1834" s="61"/>
      <c r="N1834" s="61"/>
      <c r="O1834" s="61"/>
      <c r="P1834" s="61"/>
      <c r="Q1834" s="74">
        <v>2.0730279525830526</v>
      </c>
      <c r="R1834" s="61">
        <v>1</v>
      </c>
      <c r="S1834" s="61">
        <v>1</v>
      </c>
      <c r="T1834" s="61">
        <v>1</v>
      </c>
      <c r="U1834" s="61">
        <v>5</v>
      </c>
      <c r="V1834" s="61">
        <v>2013</v>
      </c>
      <c r="W1834" s="61" t="s">
        <v>332</v>
      </c>
      <c r="X1834" s="61" t="s">
        <v>572</v>
      </c>
      <c r="Y1834" s="61"/>
      <c r="AC1834"/>
    </row>
    <row r="1835" spans="2:29" x14ac:dyDescent="0.2">
      <c r="B1835" s="61" t="str">
        <f>INDEX(FlowMapping!$G$2:$G$875,MATCH(W1835&amp;D1835,FlowMapping!$E$2:$E$875,0))</f>
        <v>SAFROLE</v>
      </c>
      <c r="C1835" s="61">
        <f>INDEX(FlowMapping!$H$2:$H$875,MATCH(W1835&amp;D1835,FlowMapping!$E$2:$E$875,0))</f>
        <v>94597</v>
      </c>
      <c r="D1835" s="61" t="s">
        <v>1003</v>
      </c>
      <c r="E1835" s="61" t="str">
        <f>INDEX(FlowMapping!$J$2:$J$875,MATCH(W1835&amp;D1835,FlowMapping!$E$2:$E$875,0))</f>
        <v>unspecified</v>
      </c>
      <c r="F1835" s="61" t="str">
        <f>INDEX(FlowMapping!$M$2:$M$875,MATCH(W1835&amp;D1835,FlowMapping!$E$2:$E$875,0))</f>
        <v>1e0c2f4d-cc6d-46d3-a194-f1cf92dc1f87</v>
      </c>
      <c r="G1835" s="61" t="str">
        <f>INDEX(Activities!$B$2:$B$390,MATCH(H1835,Activities!$C$2:$C$390,0))</f>
        <v>Waste management and remediation services</v>
      </c>
      <c r="H1835" s="61">
        <v>562000</v>
      </c>
      <c r="I1835" s="61" t="s">
        <v>997</v>
      </c>
      <c r="J1835" s="62">
        <v>2.156205435568875E-11</v>
      </c>
      <c r="K1835" s="61" t="s">
        <v>2093</v>
      </c>
      <c r="L1835" s="61"/>
      <c r="M1835" s="61"/>
      <c r="N1835" s="61"/>
      <c r="O1835" s="61"/>
      <c r="P1835" s="61"/>
      <c r="Q1835" s="74">
        <v>2.0289855072463765</v>
      </c>
      <c r="R1835" s="61">
        <v>1</v>
      </c>
      <c r="S1835" s="61">
        <v>1</v>
      </c>
      <c r="T1835" s="61">
        <v>1</v>
      </c>
      <c r="U1835" s="61">
        <v>5</v>
      </c>
      <c r="V1835" s="61">
        <v>2013</v>
      </c>
      <c r="W1835" s="61" t="s">
        <v>509</v>
      </c>
      <c r="X1835" s="61" t="s">
        <v>572</v>
      </c>
      <c r="Y1835" s="61"/>
      <c r="AC1835"/>
    </row>
    <row r="1836" spans="2:29" x14ac:dyDescent="0.2">
      <c r="B1836" s="61" t="str">
        <f>INDEX(FlowMapping!$G$2:$G$875,MATCH(W1836&amp;D1836,FlowMapping!$E$2:$E$875,0))</f>
        <v>Pronamide</v>
      </c>
      <c r="C1836" s="61">
        <f>INDEX(FlowMapping!$H$2:$H$875,MATCH(W1836&amp;D1836,FlowMapping!$E$2:$E$875,0))</f>
        <v>23950585</v>
      </c>
      <c r="D1836" s="61" t="s">
        <v>1003</v>
      </c>
      <c r="E1836" s="61" t="str">
        <f>INDEX(FlowMapping!$J$2:$J$875,MATCH(W1836&amp;D1836,FlowMapping!$E$2:$E$875,0))</f>
        <v>unspecified</v>
      </c>
      <c r="F1836" s="61" t="str">
        <f>INDEX(FlowMapping!$M$2:$M$875,MATCH(W1836&amp;D1836,FlowMapping!$E$2:$E$875,0))</f>
        <v>57266cd5-f22f-4b7c-aaa2-033e80b19c3b</v>
      </c>
      <c r="G1836" s="61" t="str">
        <f>INDEX(Activities!$B$2:$B$390,MATCH(H1836,Activities!$C$2:$C$390,0))</f>
        <v>Waste management and remediation services</v>
      </c>
      <c r="H1836" s="61">
        <v>562000</v>
      </c>
      <c r="I1836" s="61" t="s">
        <v>997</v>
      </c>
      <c r="J1836" s="62">
        <v>2.2499534979849127E-11</v>
      </c>
      <c r="K1836" s="61" t="s">
        <v>2093</v>
      </c>
      <c r="L1836" s="61"/>
      <c r="M1836" s="61"/>
      <c r="N1836" s="61"/>
      <c r="O1836" s="61"/>
      <c r="P1836" s="61"/>
      <c r="Q1836" s="74">
        <v>2.0138888888888893</v>
      </c>
      <c r="R1836" s="61">
        <v>1</v>
      </c>
      <c r="S1836" s="61">
        <v>1</v>
      </c>
      <c r="T1836" s="61">
        <v>1</v>
      </c>
      <c r="U1836" s="61">
        <v>5</v>
      </c>
      <c r="V1836" s="61">
        <v>2013</v>
      </c>
      <c r="W1836" s="61" t="s">
        <v>285</v>
      </c>
      <c r="X1836" s="61" t="s">
        <v>572</v>
      </c>
      <c r="Y1836" s="61"/>
      <c r="AC1836"/>
    </row>
    <row r="1837" spans="2:29" x14ac:dyDescent="0.2">
      <c r="B1837" s="61" t="str">
        <f>INDEX(FlowMapping!$G$2:$G$875,MATCH(W1837&amp;D1837,FlowMapping!$E$2:$E$875,0))</f>
        <v>sodium azide</v>
      </c>
      <c r="C1837" s="61">
        <f>INDEX(FlowMapping!$H$2:$H$875,MATCH(W1837&amp;D1837,FlowMapping!$E$2:$E$875,0))</f>
        <v>26628228</v>
      </c>
      <c r="D1837" s="61" t="s">
        <v>1003</v>
      </c>
      <c r="E1837" s="61" t="str">
        <f>INDEX(FlowMapping!$J$2:$J$875,MATCH(W1837&amp;D1837,FlowMapping!$E$2:$E$875,0))</f>
        <v>unspecified</v>
      </c>
      <c r="F1837" s="61" t="str">
        <f>INDEX(FlowMapping!$M$2:$M$875,MATCH(W1837&amp;D1837,FlowMapping!$E$2:$E$875,0))</f>
        <v>9883ba79-3f20-441e-9ad4-3b9c5663ecc8</v>
      </c>
      <c r="G1837" s="61" t="str">
        <f>INDEX(Activities!$B$2:$B$390,MATCH(H1837,Activities!$C$2:$C$390,0))</f>
        <v>Waste management and remediation services</v>
      </c>
      <c r="H1837" s="61">
        <v>562000</v>
      </c>
      <c r="I1837" s="61" t="s">
        <v>997</v>
      </c>
      <c r="J1837" s="62">
        <v>2.3400037201612072E-11</v>
      </c>
      <c r="K1837" s="61" t="s">
        <v>2093</v>
      </c>
      <c r="L1837" s="61"/>
      <c r="M1837" s="61"/>
      <c r="N1837" s="61"/>
      <c r="O1837" s="61"/>
      <c r="P1837" s="61"/>
      <c r="Q1837" s="74">
        <v>4.0318057379420855</v>
      </c>
      <c r="R1837" s="61">
        <v>1</v>
      </c>
      <c r="S1837" s="61">
        <v>1</v>
      </c>
      <c r="T1837" s="61">
        <v>1</v>
      </c>
      <c r="U1837" s="61">
        <v>5</v>
      </c>
      <c r="V1837" s="61">
        <v>2013</v>
      </c>
      <c r="W1837" s="61" t="s">
        <v>257</v>
      </c>
      <c r="X1837" s="61" t="s">
        <v>572</v>
      </c>
      <c r="Y1837" s="61"/>
      <c r="AC1837"/>
    </row>
    <row r="1838" spans="2:29" x14ac:dyDescent="0.2">
      <c r="B1838" s="61" t="str">
        <f>INDEX(FlowMapping!$G$2:$G$875,MATCH(W1838&amp;D1838,FlowMapping!$E$2:$E$875,0))</f>
        <v>Saccharin</v>
      </c>
      <c r="C1838" s="61">
        <f>INDEX(FlowMapping!$H$2:$H$875,MATCH(W1838&amp;D1838,FlowMapping!$E$2:$E$875,0))</f>
        <v>81072</v>
      </c>
      <c r="D1838" s="61" t="s">
        <v>1003</v>
      </c>
      <c r="E1838" s="61" t="str">
        <f>INDEX(FlowMapping!$J$2:$J$875,MATCH(W1838&amp;D1838,FlowMapping!$E$2:$E$875,0))</f>
        <v>unspecified</v>
      </c>
      <c r="F1838" s="61" t="str">
        <f>INDEX(FlowMapping!$M$2:$M$875,MATCH(W1838&amp;D1838,FlowMapping!$E$2:$E$875,0))</f>
        <v>12228313-5258-4a4a-8bd7-9224e0eec895</v>
      </c>
      <c r="G1838" s="61" t="str">
        <f>INDEX(Activities!$B$2:$B$390,MATCH(H1838,Activities!$C$2:$C$390,0))</f>
        <v>Waste management and remediation services</v>
      </c>
      <c r="H1838" s="61">
        <v>562000</v>
      </c>
      <c r="I1838" s="61" t="s">
        <v>997</v>
      </c>
      <c r="J1838" s="62">
        <v>2.3957838172987499E-11</v>
      </c>
      <c r="K1838" s="61" t="s">
        <v>2093</v>
      </c>
      <c r="L1838" s="61"/>
      <c r="M1838" s="61"/>
      <c r="N1838" s="61"/>
      <c r="O1838" s="61"/>
      <c r="P1838" s="61"/>
      <c r="Q1838" s="74">
        <v>3.5624999999999991</v>
      </c>
      <c r="R1838" s="61">
        <v>1</v>
      </c>
      <c r="S1838" s="61">
        <v>1</v>
      </c>
      <c r="T1838" s="61">
        <v>1</v>
      </c>
      <c r="U1838" s="61">
        <v>5</v>
      </c>
      <c r="V1838" s="61">
        <v>2013</v>
      </c>
      <c r="W1838" s="61" t="s">
        <v>171</v>
      </c>
      <c r="X1838" s="61" t="s">
        <v>572</v>
      </c>
      <c r="Y1838" s="61"/>
      <c r="AC1838"/>
    </row>
    <row r="1839" spans="2:29" x14ac:dyDescent="0.2">
      <c r="B1839" s="61" t="str">
        <f>INDEX(FlowMapping!$G$2:$G$875,MATCH(W1839&amp;D1839,FlowMapping!$E$2:$E$875,0))</f>
        <v>Oxyfluorfen</v>
      </c>
      <c r="C1839" s="61">
        <f>INDEX(FlowMapping!$H$2:$H$875,MATCH(W1839&amp;D1839,FlowMapping!$E$2:$E$875,0))</f>
        <v>42874033</v>
      </c>
      <c r="D1839" s="61" t="s">
        <v>1003</v>
      </c>
      <c r="E1839" s="61" t="str">
        <f>INDEX(FlowMapping!$J$2:$J$875,MATCH(W1839&amp;D1839,FlowMapping!$E$2:$E$875,0))</f>
        <v>unspecified</v>
      </c>
      <c r="F1839" s="61" t="str">
        <f>INDEX(FlowMapping!$M$2:$M$875,MATCH(W1839&amp;D1839,FlowMapping!$E$2:$E$875,0))</f>
        <v>5dafd538-6e2c-4613-b88f-21f41d04d212</v>
      </c>
      <c r="G1839" s="61" t="str">
        <f>INDEX(Activities!$B$2:$B$390,MATCH(H1839,Activities!$C$2:$C$390,0))</f>
        <v>Waste management and remediation services</v>
      </c>
      <c r="H1839" s="61">
        <v>562000</v>
      </c>
      <c r="I1839" s="61" t="s">
        <v>997</v>
      </c>
      <c r="J1839" s="62">
        <v>2.5048961454996384E-11</v>
      </c>
      <c r="K1839" s="61" t="s">
        <v>2093</v>
      </c>
      <c r="L1839" s="61"/>
      <c r="M1839" s="61"/>
      <c r="N1839" s="61"/>
      <c r="O1839" s="61"/>
      <c r="P1839" s="61"/>
      <c r="Q1839" s="74">
        <v>3.46963175514108</v>
      </c>
      <c r="R1839" s="61">
        <v>1</v>
      </c>
      <c r="S1839" s="61">
        <v>1</v>
      </c>
      <c r="T1839" s="61">
        <v>1</v>
      </c>
      <c r="U1839" s="61">
        <v>5</v>
      </c>
      <c r="V1839" s="61">
        <v>2013</v>
      </c>
      <c r="W1839" s="61" t="s">
        <v>376</v>
      </c>
      <c r="X1839" s="61" t="s">
        <v>572</v>
      </c>
      <c r="Y1839" s="61"/>
      <c r="AC1839"/>
    </row>
    <row r="1840" spans="2:29" x14ac:dyDescent="0.2">
      <c r="B1840" s="61" t="str">
        <f>INDEX(FlowMapping!$G$2:$G$875,MATCH(W1840&amp;D1840,FlowMapping!$E$2:$E$875,0))</f>
        <v>Chloropicrin</v>
      </c>
      <c r="C1840" s="61">
        <f>INDEX(FlowMapping!$H$2:$H$875,MATCH(W1840&amp;D1840,FlowMapping!$E$2:$E$875,0))</f>
        <v>76062</v>
      </c>
      <c r="D1840" s="61" t="s">
        <v>1003</v>
      </c>
      <c r="E1840" s="61" t="str">
        <f>INDEX(FlowMapping!$J$2:$J$875,MATCH(W1840&amp;D1840,FlowMapping!$E$2:$E$875,0))</f>
        <v>unspecified</v>
      </c>
      <c r="F1840" s="61" t="str">
        <f>INDEX(FlowMapping!$M$2:$M$875,MATCH(W1840&amp;D1840,FlowMapping!$E$2:$E$875,0))</f>
        <v>8cc310de-0e4c-4ac4-949d-7dd8424afdba</v>
      </c>
      <c r="G1840" s="61" t="str">
        <f>INDEX(Activities!$B$2:$B$390,MATCH(H1840,Activities!$C$2:$C$390,0))</f>
        <v>Waste management and remediation services</v>
      </c>
      <c r="H1840" s="61">
        <v>562000</v>
      </c>
      <c r="I1840" s="61" t="s">
        <v>997</v>
      </c>
      <c r="J1840" s="62">
        <v>2.6041128448899451E-11</v>
      </c>
      <c r="K1840" s="61" t="s">
        <v>2093</v>
      </c>
      <c r="L1840" s="61"/>
      <c r="M1840" s="61"/>
      <c r="N1840" s="61"/>
      <c r="O1840" s="61"/>
      <c r="P1840" s="61"/>
      <c r="Q1840" s="74">
        <v>2.7006413132937181</v>
      </c>
      <c r="R1840" s="61">
        <v>1</v>
      </c>
      <c r="S1840" s="61">
        <v>1</v>
      </c>
      <c r="T1840" s="61">
        <v>1</v>
      </c>
      <c r="U1840" s="61">
        <v>5</v>
      </c>
      <c r="V1840" s="61">
        <v>2013</v>
      </c>
      <c r="W1840" s="61" t="s">
        <v>237</v>
      </c>
      <c r="X1840" s="61" t="s">
        <v>572</v>
      </c>
      <c r="Y1840" s="61"/>
      <c r="AC1840"/>
    </row>
    <row r="1841" spans="2:29" x14ac:dyDescent="0.2">
      <c r="B1841" s="61" t="str">
        <f>INDEX(FlowMapping!$G$2:$G$875,MATCH(W1841&amp;D1841,FlowMapping!$E$2:$E$875,0))</f>
        <v>OSMIUM TETROXIDE</v>
      </c>
      <c r="C1841" s="61">
        <f>INDEX(FlowMapping!$H$2:$H$875,MATCH(W1841&amp;D1841,FlowMapping!$E$2:$E$875,0))</f>
        <v>20816120</v>
      </c>
      <c r="D1841" s="61" t="s">
        <v>1003</v>
      </c>
      <c r="E1841" s="61" t="str">
        <f>INDEX(FlowMapping!$J$2:$J$875,MATCH(W1841&amp;D1841,FlowMapping!$E$2:$E$875,0))</f>
        <v>unspecified</v>
      </c>
      <c r="F1841" s="61" t="str">
        <f>INDEX(FlowMapping!$M$2:$M$875,MATCH(W1841&amp;D1841,FlowMapping!$E$2:$E$875,0))</f>
        <v>ae0035f2-8a69-3c9a-b9e7-fef1f9e7f6d7</v>
      </c>
      <c r="G1841" s="61" t="str">
        <f>INDEX(Activities!$B$2:$B$390,MATCH(H1841,Activities!$C$2:$C$390,0))</f>
        <v>Waste management and remediation services</v>
      </c>
      <c r="H1841" s="61">
        <v>562000</v>
      </c>
      <c r="I1841" s="61" t="s">
        <v>997</v>
      </c>
      <c r="J1841" s="62">
        <v>2.6041128448899451E-11</v>
      </c>
      <c r="K1841" s="61" t="s">
        <v>2093</v>
      </c>
      <c r="L1841" s="61"/>
      <c r="M1841" s="61"/>
      <c r="N1841" s="61"/>
      <c r="O1841" s="61"/>
      <c r="P1841" s="61"/>
      <c r="Q1841" s="74">
        <v>2</v>
      </c>
      <c r="R1841" s="61">
        <v>1</v>
      </c>
      <c r="S1841" s="61">
        <v>1</v>
      </c>
      <c r="T1841" s="61">
        <v>1</v>
      </c>
      <c r="U1841" s="61">
        <v>5</v>
      </c>
      <c r="V1841" s="61">
        <v>2013</v>
      </c>
      <c r="W1841" s="61" t="s">
        <v>484</v>
      </c>
      <c r="X1841" s="61" t="s">
        <v>572</v>
      </c>
      <c r="Y1841" s="61"/>
      <c r="AC1841"/>
    </row>
    <row r="1842" spans="2:29" x14ac:dyDescent="0.2">
      <c r="B1842" s="61" t="str">
        <f>INDEX(FlowMapping!$G$2:$G$875,MATCH(W1842&amp;D1842,FlowMapping!$E$2:$E$875,0))</f>
        <v>1,2,3-TRICHLOROPROPANE</v>
      </c>
      <c r="C1842" s="61">
        <f>INDEX(FlowMapping!$H$2:$H$875,MATCH(W1842&amp;D1842,FlowMapping!$E$2:$E$875,0))</f>
        <v>96184</v>
      </c>
      <c r="D1842" s="61" t="s">
        <v>1003</v>
      </c>
      <c r="E1842" s="61" t="str">
        <f>INDEX(FlowMapping!$J$2:$J$875,MATCH(W1842&amp;D1842,FlowMapping!$E$2:$E$875,0))</f>
        <v>unspecified</v>
      </c>
      <c r="F1842" s="61" t="str">
        <f>INDEX(FlowMapping!$M$2:$M$875,MATCH(W1842&amp;D1842,FlowMapping!$E$2:$E$875,0))</f>
        <v>76136d93-dc0e-3f9b-933c-c99a8aaccbb2</v>
      </c>
      <c r="G1842" s="61" t="str">
        <f>INDEX(Activities!$B$2:$B$390,MATCH(H1842,Activities!$C$2:$C$390,0))</f>
        <v>Waste management and remediation services</v>
      </c>
      <c r="H1842" s="61">
        <v>562000</v>
      </c>
      <c r="I1842" s="61" t="s">
        <v>997</v>
      </c>
      <c r="J1842" s="62">
        <v>2.6145292962695048E-11</v>
      </c>
      <c r="K1842" s="61" t="s">
        <v>2093</v>
      </c>
      <c r="L1842" s="61"/>
      <c r="M1842" s="61"/>
      <c r="N1842" s="61"/>
      <c r="O1842" s="61"/>
      <c r="P1842" s="61"/>
      <c r="Q1842" s="74">
        <v>4.121151827079097</v>
      </c>
      <c r="R1842" s="61">
        <v>1</v>
      </c>
      <c r="S1842" s="61">
        <v>1</v>
      </c>
      <c r="T1842" s="61">
        <v>1</v>
      </c>
      <c r="U1842" s="61">
        <v>5</v>
      </c>
      <c r="V1842" s="61">
        <v>2013</v>
      </c>
      <c r="W1842" s="61" t="s">
        <v>453</v>
      </c>
      <c r="X1842" s="61" t="s">
        <v>572</v>
      </c>
      <c r="Y1842" s="61"/>
      <c r="AC1842"/>
    </row>
    <row r="1843" spans="2:29" x14ac:dyDescent="0.2">
      <c r="B1843" s="61" t="str">
        <f>INDEX(FlowMapping!$G$2:$G$875,MATCH(W1843&amp;D1843,FlowMapping!$E$2:$E$875,0))</f>
        <v>NITRAPYRIN</v>
      </c>
      <c r="C1843" s="61">
        <f>INDEX(FlowMapping!$H$2:$H$875,MATCH(W1843&amp;D1843,FlowMapping!$E$2:$E$875,0))</f>
        <v>1929824</v>
      </c>
      <c r="D1843" s="61" t="s">
        <v>1003</v>
      </c>
      <c r="E1843" s="61" t="str">
        <f>INDEX(FlowMapping!$J$2:$J$875,MATCH(W1843&amp;D1843,FlowMapping!$E$2:$E$875,0))</f>
        <v>unspecified</v>
      </c>
      <c r="F1843" s="61" t="str">
        <f>INDEX(FlowMapping!$M$2:$M$875,MATCH(W1843&amp;D1843,FlowMapping!$E$2:$E$875,0))</f>
        <v>17e0b188-42b8-3131-8a96-03f9ac00dff8</v>
      </c>
      <c r="G1843" s="61" t="str">
        <f>INDEX(Activities!$B$2:$B$390,MATCH(H1843,Activities!$C$2:$C$390,0))</f>
        <v>Waste management and remediation services</v>
      </c>
      <c r="H1843" s="61">
        <v>562000</v>
      </c>
      <c r="I1843" s="61" t="s">
        <v>997</v>
      </c>
      <c r="J1843" s="62">
        <v>2.6874444559264234E-11</v>
      </c>
      <c r="K1843" s="61" t="s">
        <v>2093</v>
      </c>
      <c r="L1843" s="61"/>
      <c r="M1843" s="61"/>
      <c r="N1843" s="61"/>
      <c r="O1843" s="61"/>
      <c r="P1843" s="61"/>
      <c r="Q1843" s="74">
        <v>5</v>
      </c>
      <c r="R1843" s="61">
        <v>1</v>
      </c>
      <c r="S1843" s="61">
        <v>1</v>
      </c>
      <c r="T1843" s="61">
        <v>1</v>
      </c>
      <c r="U1843" s="61">
        <v>5</v>
      </c>
      <c r="V1843" s="61">
        <v>2013</v>
      </c>
      <c r="W1843" s="61" t="s">
        <v>418</v>
      </c>
      <c r="X1843" s="61" t="s">
        <v>572</v>
      </c>
      <c r="Y1843" s="61"/>
      <c r="AC1843"/>
    </row>
    <row r="1844" spans="2:29" x14ac:dyDescent="0.2">
      <c r="B1844" s="61" t="str">
        <f>INDEX(FlowMapping!$G$2:$G$875,MATCH(W1844&amp;D1844,FlowMapping!$E$2:$E$875,0))</f>
        <v>PICRIC ACID</v>
      </c>
      <c r="C1844" s="61">
        <f>INDEX(FlowMapping!$H$2:$H$875,MATCH(W1844&amp;D1844,FlowMapping!$E$2:$E$875,0))</f>
        <v>88891</v>
      </c>
      <c r="D1844" s="61" t="s">
        <v>1003</v>
      </c>
      <c r="E1844" s="61" t="str">
        <f>INDEX(FlowMapping!$J$2:$J$875,MATCH(W1844&amp;D1844,FlowMapping!$E$2:$E$875,0))</f>
        <v>unspecified</v>
      </c>
      <c r="F1844" s="61" t="str">
        <f>INDEX(FlowMapping!$M$2:$M$875,MATCH(W1844&amp;D1844,FlowMapping!$E$2:$E$875,0))</f>
        <v>d25ef295-bb11-3eb9-9523-de14d74b0c2e</v>
      </c>
      <c r="G1844" s="61" t="str">
        <f>INDEX(Activities!$B$2:$B$390,MATCH(H1844,Activities!$C$2:$C$390,0))</f>
        <v>Waste management and remediation services</v>
      </c>
      <c r="H1844" s="61">
        <v>562000</v>
      </c>
      <c r="I1844" s="61" t="s">
        <v>997</v>
      </c>
      <c r="J1844" s="62">
        <v>2.9299394440425749E-11</v>
      </c>
      <c r="K1844" s="61" t="s">
        <v>2093</v>
      </c>
      <c r="L1844" s="61"/>
      <c r="M1844" s="61"/>
      <c r="N1844" s="61"/>
      <c r="O1844" s="61"/>
      <c r="P1844" s="61"/>
      <c r="Q1844" s="74">
        <v>4.6968472109943411</v>
      </c>
      <c r="R1844" s="61">
        <v>1</v>
      </c>
      <c r="S1844" s="61">
        <v>1</v>
      </c>
      <c r="T1844" s="61">
        <v>1</v>
      </c>
      <c r="U1844" s="61">
        <v>5</v>
      </c>
      <c r="V1844" s="61">
        <v>2013</v>
      </c>
      <c r="W1844" s="61" t="s">
        <v>346</v>
      </c>
      <c r="X1844" s="61" t="s">
        <v>572</v>
      </c>
      <c r="Y1844" s="61"/>
      <c r="AC1844"/>
    </row>
    <row r="1845" spans="2:29" x14ac:dyDescent="0.2">
      <c r="B1845" s="61" t="str">
        <f>INDEX(FlowMapping!$G$2:$G$875,MATCH(W1845&amp;D1845,FlowMapping!$E$2:$E$875,0))</f>
        <v>2,4-dimethylphenol</v>
      </c>
      <c r="C1845" s="61">
        <f>INDEX(FlowMapping!$H$2:$H$875,MATCH(W1845&amp;D1845,FlowMapping!$E$2:$E$875,0))</f>
        <v>105679</v>
      </c>
      <c r="D1845" s="61" t="s">
        <v>1003</v>
      </c>
      <c r="E1845" s="61" t="str">
        <f>INDEX(FlowMapping!$J$2:$J$875,MATCH(W1845&amp;D1845,FlowMapping!$E$2:$E$875,0))</f>
        <v>unspecified</v>
      </c>
      <c r="F1845" s="61" t="str">
        <f>INDEX(FlowMapping!$M$2:$M$875,MATCH(W1845&amp;D1845,FlowMapping!$E$2:$E$875,0))</f>
        <v>ab2674ba-64fe-34af-9d25-ebf5debe020e</v>
      </c>
      <c r="G1845" s="61" t="str">
        <f>INDEX(Activities!$B$2:$B$390,MATCH(H1845,Activities!$C$2:$C$390,0))</f>
        <v>Waste management and remediation services</v>
      </c>
      <c r="H1845" s="61">
        <v>562000</v>
      </c>
      <c r="I1845" s="61" t="s">
        <v>997</v>
      </c>
      <c r="J1845" s="62">
        <v>2.937439289035858E-11</v>
      </c>
      <c r="K1845" s="61" t="s">
        <v>2093</v>
      </c>
      <c r="L1845" s="61"/>
      <c r="M1845" s="61"/>
      <c r="N1845" s="61"/>
      <c r="O1845" s="61"/>
      <c r="P1845" s="61"/>
      <c r="Q1845" s="74">
        <v>3.8879921186020661</v>
      </c>
      <c r="R1845" s="61">
        <v>1</v>
      </c>
      <c r="S1845" s="61">
        <v>1</v>
      </c>
      <c r="T1845" s="61">
        <v>1</v>
      </c>
      <c r="U1845" s="61">
        <v>5</v>
      </c>
      <c r="V1845" s="61">
        <v>2013</v>
      </c>
      <c r="W1845" s="61" t="s">
        <v>211</v>
      </c>
      <c r="X1845" s="61" t="s">
        <v>572</v>
      </c>
      <c r="Y1845" s="61"/>
      <c r="AC1845"/>
    </row>
    <row r="1846" spans="2:29" x14ac:dyDescent="0.2">
      <c r="B1846" s="61" t="str">
        <f>INDEX(FlowMapping!$G$2:$G$875,MATCH(W1846&amp;D1846,FlowMapping!$E$2:$E$875,0))</f>
        <v>THIOSEMICARBAZIDE</v>
      </c>
      <c r="C1846" s="61">
        <f>INDEX(FlowMapping!$H$2:$H$875,MATCH(W1846&amp;D1846,FlowMapping!$E$2:$E$875,0))</f>
        <v>79196</v>
      </c>
      <c r="D1846" s="61" t="s">
        <v>1003</v>
      </c>
      <c r="E1846" s="61" t="str">
        <f>INDEX(FlowMapping!$J$2:$J$875,MATCH(W1846&amp;D1846,FlowMapping!$E$2:$E$875,0))</f>
        <v>unspecified</v>
      </c>
      <c r="F1846" s="61" t="str">
        <f>INDEX(FlowMapping!$M$2:$M$875,MATCH(W1846&amp;D1846,FlowMapping!$E$2:$E$875,0))</f>
        <v>5adc7362-0222-37a4-bb6f-b59a09f872b3</v>
      </c>
      <c r="G1846" s="61" t="str">
        <f>INDEX(Activities!$B$2:$B$390,MATCH(H1846,Activities!$C$2:$C$390,0))</f>
        <v>Waste management and remediation services</v>
      </c>
      <c r="H1846" s="61">
        <v>562000</v>
      </c>
      <c r="I1846" s="61" t="s">
        <v>997</v>
      </c>
      <c r="J1846" s="62">
        <v>3.1249354138679347E-11</v>
      </c>
      <c r="K1846" s="61" t="s">
        <v>2093</v>
      </c>
      <c r="L1846" s="61"/>
      <c r="M1846" s="61"/>
      <c r="N1846" s="61"/>
      <c r="O1846" s="61"/>
      <c r="P1846" s="61"/>
      <c r="Q1846" s="74">
        <v>2</v>
      </c>
      <c r="R1846" s="61">
        <v>1</v>
      </c>
      <c r="S1846" s="61">
        <v>1</v>
      </c>
      <c r="T1846" s="61">
        <v>1</v>
      </c>
      <c r="U1846" s="61">
        <v>5</v>
      </c>
      <c r="V1846" s="61">
        <v>2013</v>
      </c>
      <c r="W1846" s="61" t="s">
        <v>495</v>
      </c>
      <c r="X1846" s="61" t="s">
        <v>572</v>
      </c>
      <c r="Y1846" s="61"/>
      <c r="AC1846"/>
    </row>
    <row r="1847" spans="2:29" x14ac:dyDescent="0.2">
      <c r="B1847" s="61" t="str">
        <f>INDEX(FlowMapping!$G$2:$G$875,MATCH(W1847&amp;D1847,FlowMapping!$E$2:$E$875,0))</f>
        <v>ACETONE CYANOHYDRIN</v>
      </c>
      <c r="C1847" s="61">
        <f>INDEX(FlowMapping!$H$2:$H$875,MATCH(W1847&amp;D1847,FlowMapping!$E$2:$E$875,0))</f>
        <v>75865</v>
      </c>
      <c r="D1847" s="61" t="s">
        <v>1003</v>
      </c>
      <c r="E1847" s="61" t="str">
        <f>INDEX(FlowMapping!$J$2:$J$875,MATCH(W1847&amp;D1847,FlowMapping!$E$2:$E$875,0))</f>
        <v>unspecified</v>
      </c>
      <c r="F1847" s="61" t="str">
        <f>INDEX(FlowMapping!$M$2:$M$875,MATCH(W1847&amp;D1847,FlowMapping!$E$2:$E$875,0))</f>
        <v>f1ff4b34-bca0-37ae-8209-9c5fb49afd95</v>
      </c>
      <c r="G1847" s="61" t="str">
        <f>INDEX(Activities!$B$2:$B$390,MATCH(H1847,Activities!$C$2:$C$390,0))</f>
        <v>Waste management and remediation services</v>
      </c>
      <c r="H1847" s="61">
        <v>562000</v>
      </c>
      <c r="I1847" s="61" t="s">
        <v>997</v>
      </c>
      <c r="J1847" s="62">
        <v>3.1301436395577143E-11</v>
      </c>
      <c r="K1847" s="61" t="s">
        <v>2093</v>
      </c>
      <c r="L1847" s="61"/>
      <c r="M1847" s="61"/>
      <c r="N1847" s="61"/>
      <c r="O1847" s="61"/>
      <c r="P1847" s="61"/>
      <c r="Q1847" s="74">
        <v>3.3070395464567754</v>
      </c>
      <c r="R1847" s="61">
        <v>1</v>
      </c>
      <c r="S1847" s="61">
        <v>1</v>
      </c>
      <c r="T1847" s="61">
        <v>1</v>
      </c>
      <c r="U1847" s="61">
        <v>5</v>
      </c>
      <c r="V1847" s="61">
        <v>2013</v>
      </c>
      <c r="W1847" s="61" t="s">
        <v>470</v>
      </c>
      <c r="X1847" s="61" t="s">
        <v>572</v>
      </c>
      <c r="Y1847" s="61"/>
      <c r="AC1847"/>
    </row>
    <row r="1848" spans="2:29" x14ac:dyDescent="0.2">
      <c r="B1848" s="61" t="str">
        <f>INDEX(FlowMapping!$G$2:$G$875,MATCH(W1848&amp;D1848,FlowMapping!$E$2:$E$875,0))</f>
        <v>N-NITROSO-N-ETHYLUREA</v>
      </c>
      <c r="C1848" s="61">
        <f>INDEX(FlowMapping!$H$2:$H$875,MATCH(W1848&amp;D1848,FlowMapping!$E$2:$E$875,0))</f>
        <v>759739</v>
      </c>
      <c r="D1848" s="61" t="s">
        <v>1003</v>
      </c>
      <c r="E1848" s="61" t="str">
        <f>INDEX(FlowMapping!$J$2:$J$875,MATCH(W1848&amp;D1848,FlowMapping!$E$2:$E$875,0))</f>
        <v>unspecified</v>
      </c>
      <c r="F1848" s="61" t="str">
        <f>INDEX(FlowMapping!$M$2:$M$875,MATCH(W1848&amp;D1848,FlowMapping!$E$2:$E$875,0))</f>
        <v>21a70d98-42f1-319e-977a-7b1fa22d910f</v>
      </c>
      <c r="G1848" s="61" t="str">
        <f>INDEX(Activities!$B$2:$B$390,MATCH(H1848,Activities!$C$2:$C$390,0))</f>
        <v>Waste management and remediation services</v>
      </c>
      <c r="H1848" s="61">
        <v>562000</v>
      </c>
      <c r="I1848" s="61" t="s">
        <v>997</v>
      </c>
      <c r="J1848" s="62">
        <v>3.6561744342254838E-11</v>
      </c>
      <c r="K1848" s="61" t="s">
        <v>2093</v>
      </c>
      <c r="L1848" s="61"/>
      <c r="M1848" s="61"/>
      <c r="N1848" s="61"/>
      <c r="O1848" s="61"/>
      <c r="P1848" s="61"/>
      <c r="Q1848" s="74">
        <v>2.0085470085470085</v>
      </c>
      <c r="R1848" s="61">
        <v>1</v>
      </c>
      <c r="S1848" s="61">
        <v>1</v>
      </c>
      <c r="T1848" s="61">
        <v>1</v>
      </c>
      <c r="U1848" s="61">
        <v>5</v>
      </c>
      <c r="V1848" s="61">
        <v>2013</v>
      </c>
      <c r="W1848" s="61" t="s">
        <v>249</v>
      </c>
      <c r="X1848" s="61" t="s">
        <v>572</v>
      </c>
      <c r="Y1848" s="61"/>
      <c r="AC1848"/>
    </row>
    <row r="1849" spans="2:29" x14ac:dyDescent="0.2">
      <c r="B1849" s="61" t="str">
        <f>INDEX(FlowMapping!$G$2:$G$875,MATCH(W1849&amp;D1849,FlowMapping!$E$2:$E$875,0))</f>
        <v>Linuron</v>
      </c>
      <c r="C1849" s="61">
        <f>INDEX(FlowMapping!$H$2:$H$875,MATCH(W1849&amp;D1849,FlowMapping!$E$2:$E$875,0))</f>
        <v>330552</v>
      </c>
      <c r="D1849" s="61" t="s">
        <v>1003</v>
      </c>
      <c r="E1849" s="61" t="str">
        <f>INDEX(FlowMapping!$J$2:$J$875,MATCH(W1849&amp;D1849,FlowMapping!$E$2:$E$875,0))</f>
        <v>unspecified</v>
      </c>
      <c r="F1849" s="61" t="str">
        <f>INDEX(FlowMapping!$M$2:$M$875,MATCH(W1849&amp;D1849,FlowMapping!$E$2:$E$875,0))</f>
        <v>aa667230-8184-4be4-9311-f682c33feb62</v>
      </c>
      <c r="G1849" s="61" t="str">
        <f>INDEX(Activities!$B$2:$B$390,MATCH(H1849,Activities!$C$2:$C$390,0))</f>
        <v>Waste management and remediation services</v>
      </c>
      <c r="H1849" s="61">
        <v>562000</v>
      </c>
      <c r="I1849" s="61" t="s">
        <v>997</v>
      </c>
      <c r="J1849" s="62">
        <v>3.6717991112948224E-11</v>
      </c>
      <c r="K1849" s="61" t="s">
        <v>2093</v>
      </c>
      <c r="L1849" s="61"/>
      <c r="M1849" s="61"/>
      <c r="N1849" s="61"/>
      <c r="O1849" s="61"/>
      <c r="P1849" s="61"/>
      <c r="Q1849" s="74">
        <v>3.7234042553191489</v>
      </c>
      <c r="R1849" s="61">
        <v>1</v>
      </c>
      <c r="S1849" s="61">
        <v>1</v>
      </c>
      <c r="T1849" s="61">
        <v>1</v>
      </c>
      <c r="U1849" s="61">
        <v>5</v>
      </c>
      <c r="V1849" s="61">
        <v>2013</v>
      </c>
      <c r="W1849" s="61" t="s">
        <v>196</v>
      </c>
      <c r="X1849" s="61" t="s">
        <v>572</v>
      </c>
      <c r="Y1849" s="61"/>
      <c r="AC1849"/>
    </row>
    <row r="1850" spans="2:29" x14ac:dyDescent="0.2">
      <c r="B1850" s="61" t="str">
        <f>INDEX(FlowMapping!$G$2:$G$875,MATCH(W1850&amp;D1850,FlowMapping!$E$2:$E$875,0))</f>
        <v>Thiophanat-methyl</v>
      </c>
      <c r="C1850" s="61">
        <f>INDEX(FlowMapping!$H$2:$H$875,MATCH(W1850&amp;D1850,FlowMapping!$E$2:$E$875,0))</f>
        <v>23564058</v>
      </c>
      <c r="D1850" s="61" t="s">
        <v>1003</v>
      </c>
      <c r="E1850" s="61" t="str">
        <f>INDEX(FlowMapping!$J$2:$J$875,MATCH(W1850&amp;D1850,FlowMapping!$E$2:$E$875,0))</f>
        <v>unspecified</v>
      </c>
      <c r="F1850" s="61" t="str">
        <f>INDEX(FlowMapping!$M$2:$M$875,MATCH(W1850&amp;D1850,FlowMapping!$E$2:$E$875,0))</f>
        <v>1c86cc79-5c99-4002-ab36-43676492f820</v>
      </c>
      <c r="G1850" s="61" t="str">
        <f>INDEX(Activities!$B$2:$B$390,MATCH(H1850,Activities!$C$2:$C$390,0))</f>
        <v>Waste management and remediation services</v>
      </c>
      <c r="H1850" s="61">
        <v>562000</v>
      </c>
      <c r="I1850" s="61" t="s">
        <v>997</v>
      </c>
      <c r="J1850" s="62">
        <v>3.697840239743722E-11</v>
      </c>
      <c r="K1850" s="61" t="s">
        <v>2093</v>
      </c>
      <c r="L1850" s="61"/>
      <c r="M1850" s="61"/>
      <c r="N1850" s="61"/>
      <c r="O1850" s="61"/>
      <c r="P1850" s="61"/>
      <c r="Q1850" s="74">
        <v>4.0392584514721914</v>
      </c>
      <c r="R1850" s="61">
        <v>1</v>
      </c>
      <c r="S1850" s="61">
        <v>1</v>
      </c>
      <c r="T1850" s="61">
        <v>1</v>
      </c>
      <c r="U1850" s="61">
        <v>5</v>
      </c>
      <c r="V1850" s="61">
        <v>2013</v>
      </c>
      <c r="W1850" s="61" t="s">
        <v>479</v>
      </c>
      <c r="X1850" s="61" t="s">
        <v>572</v>
      </c>
      <c r="Y1850" s="61"/>
      <c r="AC1850"/>
    </row>
    <row r="1851" spans="2:29" x14ac:dyDescent="0.2">
      <c r="B1851" s="61" t="str">
        <f>INDEX(FlowMapping!$G$2:$G$875,MATCH(W1851&amp;D1851,FlowMapping!$E$2:$E$875,0))</f>
        <v>1,4-DICHLORO-2-BUTENE</v>
      </c>
      <c r="C1851" s="61">
        <f>INDEX(FlowMapping!$H$2:$H$875,MATCH(W1851&amp;D1851,FlowMapping!$E$2:$E$875,0))</f>
        <v>764410</v>
      </c>
      <c r="D1851" s="61" t="s">
        <v>1003</v>
      </c>
      <c r="E1851" s="61" t="str">
        <f>INDEX(FlowMapping!$J$2:$J$875,MATCH(W1851&amp;D1851,FlowMapping!$E$2:$E$875,0))</f>
        <v>unspecified</v>
      </c>
      <c r="F1851" s="61" t="str">
        <f>INDEX(FlowMapping!$M$2:$M$875,MATCH(W1851&amp;D1851,FlowMapping!$E$2:$E$875,0))</f>
        <v>2b229597-c0d4-397c-876b-92e464e3e61d</v>
      </c>
      <c r="G1851" s="61" t="str">
        <f>INDEX(Activities!$B$2:$B$390,MATCH(H1851,Activities!$C$2:$C$390,0))</f>
        <v>Waste management and remediation services</v>
      </c>
      <c r="H1851" s="61">
        <v>562000</v>
      </c>
      <c r="I1851" s="61" t="s">
        <v>997</v>
      </c>
      <c r="J1851" s="62">
        <v>3.7811718507802009E-11</v>
      </c>
      <c r="K1851" s="61" t="s">
        <v>2093</v>
      </c>
      <c r="L1851" s="61"/>
      <c r="M1851" s="61"/>
      <c r="N1851" s="61"/>
      <c r="O1851" s="61"/>
      <c r="P1851" s="61"/>
      <c r="Q1851" s="74">
        <v>4.9968698423538793</v>
      </c>
      <c r="R1851" s="61">
        <v>1</v>
      </c>
      <c r="S1851" s="61">
        <v>1</v>
      </c>
      <c r="T1851" s="61">
        <v>1</v>
      </c>
      <c r="U1851" s="61">
        <v>5</v>
      </c>
      <c r="V1851" s="61">
        <v>2013</v>
      </c>
      <c r="W1851" s="61" t="s">
        <v>447</v>
      </c>
      <c r="X1851" s="61" t="s">
        <v>572</v>
      </c>
      <c r="Y1851" s="61"/>
      <c r="AC1851"/>
    </row>
    <row r="1852" spans="2:29" x14ac:dyDescent="0.2">
      <c r="B1852" s="61" t="str">
        <f>INDEX(FlowMapping!$G$2:$G$875,MATCH(W1852&amp;D1852,FlowMapping!$E$2:$E$875,0))</f>
        <v>2-Mercaptobenzothiazole</v>
      </c>
      <c r="C1852" s="61">
        <f>INDEX(FlowMapping!$H$2:$H$875,MATCH(W1852&amp;D1852,FlowMapping!$E$2:$E$875,0))</f>
        <v>149304</v>
      </c>
      <c r="D1852" s="61" t="s">
        <v>1003</v>
      </c>
      <c r="E1852" s="61" t="str">
        <f>INDEX(FlowMapping!$J$2:$J$875,MATCH(W1852&amp;D1852,FlowMapping!$E$2:$E$875,0))</f>
        <v>unspecified</v>
      </c>
      <c r="F1852" s="61" t="str">
        <f>INDEX(FlowMapping!$M$2:$M$875,MATCH(W1852&amp;D1852,FlowMapping!$E$2:$E$875,0))</f>
        <v>d86c4609-7d8c-403e-88e2-014eb931cabc</v>
      </c>
      <c r="G1852" s="61" t="str">
        <f>INDEX(Activities!$B$2:$B$390,MATCH(H1852,Activities!$C$2:$C$390,0))</f>
        <v>Waste management and remediation services</v>
      </c>
      <c r="H1852" s="61">
        <v>562000</v>
      </c>
      <c r="I1852" s="61" t="s">
        <v>997</v>
      </c>
      <c r="J1852" s="62">
        <v>4.1665805518239121E-11</v>
      </c>
      <c r="K1852" s="61" t="s">
        <v>2093</v>
      </c>
      <c r="L1852" s="61"/>
      <c r="M1852" s="61"/>
      <c r="N1852" s="61"/>
      <c r="O1852" s="61"/>
      <c r="P1852" s="61"/>
      <c r="Q1852" s="74">
        <v>2.6583533711365095</v>
      </c>
      <c r="R1852" s="61">
        <v>1</v>
      </c>
      <c r="S1852" s="61">
        <v>1</v>
      </c>
      <c r="T1852" s="61">
        <v>1</v>
      </c>
      <c r="U1852" s="61">
        <v>5</v>
      </c>
      <c r="V1852" s="61">
        <v>2013</v>
      </c>
      <c r="W1852" s="61" t="s">
        <v>1</v>
      </c>
      <c r="X1852" s="61" t="s">
        <v>572</v>
      </c>
      <c r="Y1852" s="61"/>
      <c r="AC1852"/>
    </row>
    <row r="1853" spans="2:29" x14ac:dyDescent="0.2">
      <c r="B1853" s="61" t="str">
        <f>INDEX(FlowMapping!$G$2:$G$875,MATCH(W1853&amp;D1853,FlowMapping!$E$2:$E$875,0))</f>
        <v>Acephate</v>
      </c>
      <c r="C1853" s="61">
        <f>INDEX(FlowMapping!$H$2:$H$875,MATCH(W1853&amp;D1853,FlowMapping!$E$2:$E$875,0))</f>
        <v>30560191</v>
      </c>
      <c r="D1853" s="61" t="s">
        <v>1003</v>
      </c>
      <c r="E1853" s="61" t="str">
        <f>INDEX(FlowMapping!$J$2:$J$875,MATCH(W1853&amp;D1853,FlowMapping!$E$2:$E$875,0))</f>
        <v>unspecified</v>
      </c>
      <c r="F1853" s="61" t="str">
        <f>INDEX(FlowMapping!$M$2:$M$875,MATCH(W1853&amp;D1853,FlowMapping!$E$2:$E$875,0))</f>
        <v>94ab24d4-0121-45c4-84ad-90d715118a06</v>
      </c>
      <c r="G1853" s="61" t="str">
        <f>INDEX(Activities!$B$2:$B$390,MATCH(H1853,Activities!$C$2:$C$390,0))</f>
        <v>Waste management and remediation services</v>
      </c>
      <c r="H1853" s="61">
        <v>562000</v>
      </c>
      <c r="I1853" s="61" t="s">
        <v>997</v>
      </c>
      <c r="J1853" s="62">
        <v>4.1665805518239121E-11</v>
      </c>
      <c r="K1853" s="61" t="s">
        <v>2093</v>
      </c>
      <c r="L1853" s="61"/>
      <c r="M1853" s="61"/>
      <c r="N1853" s="61"/>
      <c r="O1853" s="61"/>
      <c r="P1853" s="61"/>
      <c r="Q1853" s="74">
        <v>2.8181818181818183</v>
      </c>
      <c r="R1853" s="61">
        <v>1</v>
      </c>
      <c r="S1853" s="61">
        <v>1</v>
      </c>
      <c r="T1853" s="61">
        <v>1</v>
      </c>
      <c r="U1853" s="61">
        <v>5</v>
      </c>
      <c r="V1853" s="61">
        <v>2013</v>
      </c>
      <c r="W1853" s="61" t="s">
        <v>377</v>
      </c>
      <c r="X1853" s="61" t="s">
        <v>572</v>
      </c>
      <c r="Y1853" s="61"/>
      <c r="AC1853"/>
    </row>
    <row r="1854" spans="2:29" x14ac:dyDescent="0.2">
      <c r="B1854" s="61" t="str">
        <f>INDEX(FlowMapping!$G$2:$G$875,MATCH(W1854&amp;D1854,FlowMapping!$E$2:$E$875,0))</f>
        <v>Bromoxynil</v>
      </c>
      <c r="C1854" s="61">
        <f>INDEX(FlowMapping!$H$2:$H$875,MATCH(W1854&amp;D1854,FlowMapping!$E$2:$E$875,0))</f>
        <v>1689845</v>
      </c>
      <c r="D1854" s="61" t="s">
        <v>1003</v>
      </c>
      <c r="E1854" s="61" t="str">
        <f>INDEX(FlowMapping!$J$2:$J$875,MATCH(W1854&amp;D1854,FlowMapping!$E$2:$E$875,0))</f>
        <v>unspecified</v>
      </c>
      <c r="F1854" s="61" t="str">
        <f>INDEX(FlowMapping!$M$2:$M$875,MATCH(W1854&amp;D1854,FlowMapping!$E$2:$E$875,0))</f>
        <v>2bc7f4af-23a0-4fe5-b039-3de5529d3d2b</v>
      </c>
      <c r="G1854" s="61" t="str">
        <f>INDEX(Activities!$B$2:$B$390,MATCH(H1854,Activities!$C$2:$C$390,0))</f>
        <v>Waste management and remediation services</v>
      </c>
      <c r="H1854" s="61">
        <v>562000</v>
      </c>
      <c r="I1854" s="61" t="s">
        <v>997</v>
      </c>
      <c r="J1854" s="62">
        <v>4.1665805518239121E-11</v>
      </c>
      <c r="K1854" s="61" t="s">
        <v>2093</v>
      </c>
      <c r="L1854" s="61"/>
      <c r="M1854" s="61"/>
      <c r="N1854" s="61"/>
      <c r="O1854" s="61"/>
      <c r="P1854" s="61"/>
      <c r="Q1854" s="74">
        <v>2</v>
      </c>
      <c r="R1854" s="61">
        <v>1</v>
      </c>
      <c r="S1854" s="61">
        <v>1</v>
      </c>
      <c r="T1854" s="61">
        <v>1</v>
      </c>
      <c r="U1854" s="61">
        <v>5</v>
      </c>
      <c r="V1854" s="61">
        <v>2013</v>
      </c>
      <c r="W1854" s="61" t="s">
        <v>362</v>
      </c>
      <c r="X1854" s="61" t="s">
        <v>572</v>
      </c>
      <c r="Y1854" s="61"/>
      <c r="AC1854"/>
    </row>
    <row r="1855" spans="2:29" x14ac:dyDescent="0.2">
      <c r="B1855" s="61" t="str">
        <f>INDEX(FlowMapping!$G$2:$G$875,MATCH(W1855&amp;D1855,FlowMapping!$E$2:$E$875,0))</f>
        <v>C.I. SOLVENT YELLOW 34</v>
      </c>
      <c r="C1855" s="61">
        <f>INDEX(FlowMapping!$H$2:$H$875,MATCH(W1855&amp;D1855,FlowMapping!$E$2:$E$875,0))</f>
        <v>492808</v>
      </c>
      <c r="D1855" s="61" t="s">
        <v>1003</v>
      </c>
      <c r="E1855" s="61" t="str">
        <f>INDEX(FlowMapping!$J$2:$J$875,MATCH(W1855&amp;D1855,FlowMapping!$E$2:$E$875,0))</f>
        <v>unspecified</v>
      </c>
      <c r="F1855" s="61" t="str">
        <f>INDEX(FlowMapping!$M$2:$M$875,MATCH(W1855&amp;D1855,FlowMapping!$E$2:$E$875,0))</f>
        <v>5cf120af-78eb-3da9-a48b-6bed977f6f00</v>
      </c>
      <c r="G1855" s="61" t="str">
        <f>INDEX(Activities!$B$2:$B$390,MATCH(H1855,Activities!$C$2:$C$390,0))</f>
        <v>Waste management and remediation services</v>
      </c>
      <c r="H1855" s="61">
        <v>562000</v>
      </c>
      <c r="I1855" s="61" t="s">
        <v>997</v>
      </c>
      <c r="J1855" s="62">
        <v>4.1665805518239121E-11</v>
      </c>
      <c r="K1855" s="61" t="s">
        <v>2093</v>
      </c>
      <c r="L1855" s="61"/>
      <c r="M1855" s="61"/>
      <c r="N1855" s="61"/>
      <c r="O1855" s="61"/>
      <c r="P1855" s="61"/>
      <c r="Q1855" s="74">
        <v>2</v>
      </c>
      <c r="R1855" s="61">
        <v>1</v>
      </c>
      <c r="S1855" s="61">
        <v>1</v>
      </c>
      <c r="T1855" s="61">
        <v>1</v>
      </c>
      <c r="U1855" s="61">
        <v>5</v>
      </c>
      <c r="V1855" s="61">
        <v>2013</v>
      </c>
      <c r="W1855" s="61" t="s">
        <v>529</v>
      </c>
      <c r="X1855" s="61" t="s">
        <v>572</v>
      </c>
      <c r="Y1855" s="61"/>
      <c r="AC1855"/>
    </row>
    <row r="1856" spans="2:29" x14ac:dyDescent="0.2">
      <c r="B1856" s="61" t="str">
        <f>INDEX(FlowMapping!$G$2:$G$875,MATCH(W1856&amp;D1856,FlowMapping!$E$2:$E$875,0))</f>
        <v>Folpet</v>
      </c>
      <c r="C1856" s="61">
        <f>INDEX(FlowMapping!$H$2:$H$875,MATCH(W1856&amp;D1856,FlowMapping!$E$2:$E$875,0))</f>
        <v>133073</v>
      </c>
      <c r="D1856" s="61" t="s">
        <v>1003</v>
      </c>
      <c r="E1856" s="61" t="str">
        <f>INDEX(FlowMapping!$J$2:$J$875,MATCH(W1856&amp;D1856,FlowMapping!$E$2:$E$875,0))</f>
        <v>unspecified</v>
      </c>
      <c r="F1856" s="61" t="str">
        <f>INDEX(FlowMapping!$M$2:$M$875,MATCH(W1856&amp;D1856,FlowMapping!$E$2:$E$875,0))</f>
        <v>ddc73ae4-afdf-476d-b620-8f62528a2345</v>
      </c>
      <c r="G1856" s="61" t="str">
        <f>INDEX(Activities!$B$2:$B$390,MATCH(H1856,Activities!$C$2:$C$390,0))</f>
        <v>Waste management and remediation services</v>
      </c>
      <c r="H1856" s="61">
        <v>562000</v>
      </c>
      <c r="I1856" s="61" t="s">
        <v>997</v>
      </c>
      <c r="J1856" s="62">
        <v>4.1665805518239121E-11</v>
      </c>
      <c r="K1856" s="61" t="s">
        <v>2093</v>
      </c>
      <c r="L1856" s="61"/>
      <c r="M1856" s="61"/>
      <c r="N1856" s="61"/>
      <c r="O1856" s="61"/>
      <c r="P1856" s="61"/>
      <c r="Q1856" s="74">
        <v>3.5</v>
      </c>
      <c r="R1856" s="61">
        <v>1</v>
      </c>
      <c r="S1856" s="61">
        <v>1</v>
      </c>
      <c r="T1856" s="61">
        <v>1</v>
      </c>
      <c r="U1856" s="61">
        <v>5</v>
      </c>
      <c r="V1856" s="61">
        <v>2013</v>
      </c>
      <c r="W1856" s="61" t="s">
        <v>334</v>
      </c>
      <c r="X1856" s="61" t="s">
        <v>572</v>
      </c>
      <c r="Y1856" s="61"/>
      <c r="AC1856"/>
    </row>
    <row r="1857" spans="2:29" x14ac:dyDescent="0.2">
      <c r="B1857" s="61" t="str">
        <f>INDEX(FlowMapping!$G$2:$G$875,MATCH(W1857&amp;D1857,FlowMapping!$E$2:$E$875,0))</f>
        <v>MONURON</v>
      </c>
      <c r="C1857" s="61">
        <f>INDEX(FlowMapping!$H$2:$H$875,MATCH(W1857&amp;D1857,FlowMapping!$E$2:$E$875,0))</f>
        <v>150685</v>
      </c>
      <c r="D1857" s="61" t="s">
        <v>1003</v>
      </c>
      <c r="E1857" s="61" t="str">
        <f>INDEX(FlowMapping!$J$2:$J$875,MATCH(W1857&amp;D1857,FlowMapping!$E$2:$E$875,0))</f>
        <v>unspecified</v>
      </c>
      <c r="F1857" s="61" t="str">
        <f>INDEX(FlowMapping!$M$2:$M$875,MATCH(W1857&amp;D1857,FlowMapping!$E$2:$E$875,0))</f>
        <v>03fe4af1-68e0-3df8-b631-0ab77ab8e5b6</v>
      </c>
      <c r="G1857" s="61" t="str">
        <f>INDEX(Activities!$B$2:$B$390,MATCH(H1857,Activities!$C$2:$C$390,0))</f>
        <v>Waste management and remediation services</v>
      </c>
      <c r="H1857" s="61">
        <v>562000</v>
      </c>
      <c r="I1857" s="61" t="s">
        <v>997</v>
      </c>
      <c r="J1857" s="62">
        <v>4.1665805518239121E-11</v>
      </c>
      <c r="K1857" s="61" t="s">
        <v>2093</v>
      </c>
      <c r="L1857" s="61"/>
      <c r="M1857" s="61"/>
      <c r="N1857" s="61"/>
      <c r="O1857" s="61"/>
      <c r="P1857" s="61"/>
      <c r="Q1857" s="74">
        <v>2</v>
      </c>
      <c r="R1857" s="61">
        <v>1</v>
      </c>
      <c r="S1857" s="61">
        <v>1</v>
      </c>
      <c r="T1857" s="61">
        <v>1</v>
      </c>
      <c r="U1857" s="61">
        <v>5</v>
      </c>
      <c r="V1857" s="61">
        <v>2013</v>
      </c>
      <c r="W1857" s="61" t="s">
        <v>496</v>
      </c>
      <c r="X1857" s="61" t="s">
        <v>572</v>
      </c>
      <c r="Y1857" s="61"/>
      <c r="AC1857"/>
    </row>
    <row r="1858" spans="2:29" x14ac:dyDescent="0.2">
      <c r="B1858" s="61" t="str">
        <f>INDEX(FlowMapping!$G$2:$G$875,MATCH(W1858&amp;D1858,FlowMapping!$E$2:$E$875,0))</f>
        <v>1,4-DICHLORO-2-BUTENE</v>
      </c>
      <c r="C1858" s="61">
        <f>INDEX(FlowMapping!$H$2:$H$875,MATCH(W1858&amp;D1858,FlowMapping!$E$2:$E$875,0))</f>
        <v>764410</v>
      </c>
      <c r="D1858" s="61" t="s">
        <v>1003</v>
      </c>
      <c r="E1858" s="61" t="str">
        <f>INDEX(FlowMapping!$J$2:$J$875,MATCH(W1858&amp;D1858,FlowMapping!$E$2:$E$875,0))</f>
        <v>unspecified</v>
      </c>
      <c r="F1858" s="61" t="str">
        <f>INDEX(FlowMapping!$M$2:$M$875,MATCH(W1858&amp;D1858,FlowMapping!$E$2:$E$875,0))</f>
        <v>2b229597-c0d4-397c-876b-92e464e3e61d</v>
      </c>
      <c r="G1858" s="61" t="str">
        <f>INDEX(Activities!$B$2:$B$390,MATCH(H1858,Activities!$C$2:$C$390,0))</f>
        <v>Waste management and remediation services</v>
      </c>
      <c r="H1858" s="61">
        <v>562000</v>
      </c>
      <c r="I1858" s="61" t="s">
        <v>997</v>
      </c>
      <c r="J1858" s="62">
        <v>4.1665805518239121E-11</v>
      </c>
      <c r="K1858" s="61" t="s">
        <v>2093</v>
      </c>
      <c r="L1858" s="61"/>
      <c r="M1858" s="61"/>
      <c r="N1858" s="61"/>
      <c r="O1858" s="61"/>
      <c r="P1858" s="61"/>
      <c r="Q1858" s="74">
        <v>1.8501026694045173</v>
      </c>
      <c r="R1858" s="61">
        <v>1</v>
      </c>
      <c r="S1858" s="61">
        <v>1</v>
      </c>
      <c r="T1858" s="61">
        <v>1</v>
      </c>
      <c r="U1858" s="61">
        <v>5</v>
      </c>
      <c r="V1858" s="61">
        <v>2013</v>
      </c>
      <c r="W1858" s="61" t="s">
        <v>153</v>
      </c>
      <c r="X1858" s="61" t="s">
        <v>572</v>
      </c>
      <c r="Y1858" s="61"/>
      <c r="AC1858"/>
    </row>
    <row r="1859" spans="2:29" x14ac:dyDescent="0.2">
      <c r="B1859" s="61" t="str">
        <f>INDEX(FlowMapping!$G$2:$G$875,MATCH(W1859&amp;D1859,FlowMapping!$E$2:$E$875,0))</f>
        <v>Dicofol</v>
      </c>
      <c r="C1859" s="61">
        <f>INDEX(FlowMapping!$H$2:$H$875,MATCH(W1859&amp;D1859,FlowMapping!$E$2:$E$875,0))</f>
        <v>115322</v>
      </c>
      <c r="D1859" s="61" t="s">
        <v>1003</v>
      </c>
      <c r="E1859" s="61" t="str">
        <f>INDEX(FlowMapping!$J$2:$J$875,MATCH(W1859&amp;D1859,FlowMapping!$E$2:$E$875,0))</f>
        <v>unspecified</v>
      </c>
      <c r="F1859" s="61" t="str">
        <f>INDEX(FlowMapping!$M$2:$M$875,MATCH(W1859&amp;D1859,FlowMapping!$E$2:$E$875,0))</f>
        <v>37aa28d4-0143-4197-a841-056391163214</v>
      </c>
      <c r="G1859" s="61" t="str">
        <f>INDEX(Activities!$B$2:$B$390,MATCH(H1859,Activities!$C$2:$C$390,0))</f>
        <v>Waste management and remediation services</v>
      </c>
      <c r="H1859" s="61">
        <v>562000</v>
      </c>
      <c r="I1859" s="61" t="s">
        <v>997</v>
      </c>
      <c r="J1859" s="62">
        <v>4.3228273225173091E-11</v>
      </c>
      <c r="K1859" s="61" t="s">
        <v>2093</v>
      </c>
      <c r="L1859" s="61"/>
      <c r="M1859" s="61"/>
      <c r="N1859" s="61"/>
      <c r="O1859" s="61"/>
      <c r="P1859" s="61"/>
      <c r="Q1859" s="74">
        <v>1.9999999999999998</v>
      </c>
      <c r="R1859" s="61">
        <v>1</v>
      </c>
      <c r="S1859" s="61">
        <v>1</v>
      </c>
      <c r="T1859" s="61">
        <v>1</v>
      </c>
      <c r="U1859" s="61">
        <v>5</v>
      </c>
      <c r="V1859" s="61">
        <v>2013</v>
      </c>
      <c r="W1859" s="61" t="s">
        <v>505</v>
      </c>
      <c r="X1859" s="61" t="s">
        <v>572</v>
      </c>
      <c r="Y1859" s="61"/>
      <c r="AC1859"/>
    </row>
    <row r="1860" spans="2:29" x14ac:dyDescent="0.2">
      <c r="B1860" s="61" t="str">
        <f>INDEX(FlowMapping!$G$2:$G$875,MATCH(W1860&amp;D1860,FlowMapping!$E$2:$E$875,0))</f>
        <v>Zineb</v>
      </c>
      <c r="C1860" s="61">
        <f>INDEX(FlowMapping!$H$2:$H$875,MATCH(W1860&amp;D1860,FlowMapping!$E$2:$E$875,0))</f>
        <v>12122677</v>
      </c>
      <c r="D1860" s="61" t="s">
        <v>1003</v>
      </c>
      <c r="E1860" s="61" t="str">
        <f>INDEX(FlowMapping!$J$2:$J$875,MATCH(W1860&amp;D1860,FlowMapping!$E$2:$E$875,0))</f>
        <v>unspecified</v>
      </c>
      <c r="F1860" s="61" t="str">
        <f>INDEX(FlowMapping!$M$2:$M$875,MATCH(W1860&amp;D1860,FlowMapping!$E$2:$E$875,0))</f>
        <v>0017457a-c9ad-43a5-80da-5228b3939750</v>
      </c>
      <c r="G1860" s="61" t="str">
        <f>INDEX(Activities!$B$2:$B$390,MATCH(H1860,Activities!$C$2:$C$390,0))</f>
        <v>Waste management and remediation services</v>
      </c>
      <c r="H1860" s="61">
        <v>562000</v>
      </c>
      <c r="I1860" s="61" t="s">
        <v>997</v>
      </c>
      <c r="J1860" s="62">
        <v>4.3228273225173091E-11</v>
      </c>
      <c r="K1860" s="61" t="s">
        <v>2093</v>
      </c>
      <c r="L1860" s="61"/>
      <c r="M1860" s="61"/>
      <c r="N1860" s="61"/>
      <c r="O1860" s="61"/>
      <c r="P1860" s="61"/>
      <c r="Q1860" s="74">
        <v>1.9999999999999998</v>
      </c>
      <c r="R1860" s="61">
        <v>1</v>
      </c>
      <c r="S1860" s="61">
        <v>1</v>
      </c>
      <c r="T1860" s="61">
        <v>1</v>
      </c>
      <c r="U1860" s="61">
        <v>5</v>
      </c>
      <c r="V1860" s="61">
        <v>2013</v>
      </c>
      <c r="W1860" s="61" t="s">
        <v>311</v>
      </c>
      <c r="X1860" s="61" t="s">
        <v>572</v>
      </c>
      <c r="Y1860" s="61"/>
      <c r="AC1860"/>
    </row>
    <row r="1861" spans="2:29" x14ac:dyDescent="0.2">
      <c r="B1861" s="61" t="str">
        <f>INDEX(FlowMapping!$G$2:$G$875,MATCH(W1861&amp;D1861,FlowMapping!$E$2:$E$875,0))</f>
        <v>CHLORIMURON ETHYL</v>
      </c>
      <c r="C1861" s="61">
        <f>INDEX(FlowMapping!$H$2:$H$875,MATCH(W1861&amp;D1861,FlowMapping!$E$2:$E$875,0))</f>
        <v>90982324</v>
      </c>
      <c r="D1861" s="61" t="s">
        <v>1003</v>
      </c>
      <c r="E1861" s="61" t="str">
        <f>INDEX(FlowMapping!$J$2:$J$875,MATCH(W1861&amp;D1861,FlowMapping!$E$2:$E$875,0))</f>
        <v>unspecified</v>
      </c>
      <c r="F1861" s="61" t="str">
        <f>INDEX(FlowMapping!$M$2:$M$875,MATCH(W1861&amp;D1861,FlowMapping!$E$2:$E$875,0))</f>
        <v>4c6f5c13-a596-349f-bcb0-b63c4c4aa0de</v>
      </c>
      <c r="G1861" s="61" t="str">
        <f>INDEX(Activities!$B$2:$B$390,MATCH(H1861,Activities!$C$2:$C$390,0))</f>
        <v>Waste management and remediation services</v>
      </c>
      <c r="H1861" s="61">
        <v>562000</v>
      </c>
      <c r="I1861" s="61" t="s">
        <v>997</v>
      </c>
      <c r="J1861" s="62">
        <v>4.6874031208019008E-11</v>
      </c>
      <c r="K1861" s="61" t="s">
        <v>2093</v>
      </c>
      <c r="L1861" s="61"/>
      <c r="M1861" s="61"/>
      <c r="N1861" s="61"/>
      <c r="O1861" s="61"/>
      <c r="P1861" s="61"/>
      <c r="Q1861" s="74">
        <v>3.95</v>
      </c>
      <c r="R1861" s="61">
        <v>1</v>
      </c>
      <c r="S1861" s="61">
        <v>1</v>
      </c>
      <c r="T1861" s="61">
        <v>1</v>
      </c>
      <c r="U1861" s="61">
        <v>5</v>
      </c>
      <c r="V1861" s="61">
        <v>2013</v>
      </c>
      <c r="W1861" s="61" t="s">
        <v>244</v>
      </c>
      <c r="X1861" s="61" t="s">
        <v>572</v>
      </c>
      <c r="Y1861" s="61"/>
      <c r="AC1861"/>
    </row>
    <row r="1862" spans="2:29" x14ac:dyDescent="0.2">
      <c r="B1862" s="61" t="str">
        <f>INDEX(FlowMapping!$G$2:$G$875,MATCH(W1862&amp;D1862,FlowMapping!$E$2:$E$875,0))</f>
        <v>Chlorsulfuron</v>
      </c>
      <c r="C1862" s="61">
        <f>INDEX(FlowMapping!$H$2:$H$875,MATCH(W1862&amp;D1862,FlowMapping!$E$2:$E$875,0))</f>
        <v>64902723</v>
      </c>
      <c r="D1862" s="61" t="s">
        <v>1003</v>
      </c>
      <c r="E1862" s="61" t="str">
        <f>INDEX(FlowMapping!$J$2:$J$875,MATCH(W1862&amp;D1862,FlowMapping!$E$2:$E$875,0))</f>
        <v>unspecified</v>
      </c>
      <c r="F1862" s="61" t="str">
        <f>INDEX(FlowMapping!$M$2:$M$875,MATCH(W1862&amp;D1862,FlowMapping!$E$2:$E$875,0))</f>
        <v>46d39c0f-2f0f-458d-8ea4-c2a9bbde6683</v>
      </c>
      <c r="G1862" s="61" t="str">
        <f>INDEX(Activities!$B$2:$B$390,MATCH(H1862,Activities!$C$2:$C$390,0))</f>
        <v>Waste management and remediation services</v>
      </c>
      <c r="H1862" s="61">
        <v>562000</v>
      </c>
      <c r="I1862" s="61" t="s">
        <v>997</v>
      </c>
      <c r="J1862" s="62">
        <v>4.6874031208019008E-11</v>
      </c>
      <c r="K1862" s="61" t="s">
        <v>2093</v>
      </c>
      <c r="L1862" s="61"/>
      <c r="M1862" s="61"/>
      <c r="N1862" s="61"/>
      <c r="O1862" s="61"/>
      <c r="P1862" s="61"/>
      <c r="Q1862" s="74">
        <v>2.4</v>
      </c>
      <c r="R1862" s="61">
        <v>1</v>
      </c>
      <c r="S1862" s="61">
        <v>1</v>
      </c>
      <c r="T1862" s="61">
        <v>1</v>
      </c>
      <c r="U1862" s="61">
        <v>5</v>
      </c>
      <c r="V1862" s="61">
        <v>2013</v>
      </c>
      <c r="W1862" s="61" t="s">
        <v>301</v>
      </c>
      <c r="X1862" s="61" t="s">
        <v>572</v>
      </c>
      <c r="Y1862" s="61"/>
      <c r="AC1862"/>
    </row>
    <row r="1863" spans="2:29" x14ac:dyDescent="0.2">
      <c r="B1863" s="61" t="str">
        <f>INDEX(FlowMapping!$G$2:$G$875,MATCH(W1863&amp;D1863,FlowMapping!$E$2:$E$875,0))</f>
        <v>HCFC-21</v>
      </c>
      <c r="C1863" s="61">
        <f>INDEX(FlowMapping!$H$2:$H$875,MATCH(W1863&amp;D1863,FlowMapping!$E$2:$E$875,0))</f>
        <v>75434</v>
      </c>
      <c r="D1863" s="61" t="s">
        <v>1003</v>
      </c>
      <c r="E1863" s="61" t="str">
        <f>INDEX(FlowMapping!$J$2:$J$875,MATCH(W1863&amp;D1863,FlowMapping!$E$2:$E$875,0))</f>
        <v>unspecified</v>
      </c>
      <c r="F1863" s="61" t="str">
        <f>INDEX(FlowMapping!$M$2:$M$875,MATCH(W1863&amp;D1863,FlowMapping!$E$2:$E$875,0))</f>
        <v>20ae41fc-2964-395b-9e2f-f7c76db277ca</v>
      </c>
      <c r="G1863" s="61" t="str">
        <f>INDEX(Activities!$B$2:$B$390,MATCH(H1863,Activities!$C$2:$C$390,0))</f>
        <v>Waste management and remediation services</v>
      </c>
      <c r="H1863" s="61">
        <v>562000</v>
      </c>
      <c r="I1863" s="61" t="s">
        <v>997</v>
      </c>
      <c r="J1863" s="62">
        <v>4.6874031208019008E-11</v>
      </c>
      <c r="K1863" s="61" t="s">
        <v>2093</v>
      </c>
      <c r="L1863" s="61"/>
      <c r="M1863" s="61"/>
      <c r="N1863" s="61"/>
      <c r="O1863" s="61"/>
      <c r="P1863" s="61"/>
      <c r="Q1863" s="74">
        <v>4.8996282527881041</v>
      </c>
      <c r="R1863" s="61">
        <v>1</v>
      </c>
      <c r="S1863" s="61">
        <v>1</v>
      </c>
      <c r="T1863" s="61">
        <v>1</v>
      </c>
      <c r="U1863" s="61">
        <v>5</v>
      </c>
      <c r="V1863" s="61">
        <v>2013</v>
      </c>
      <c r="W1863" s="61" t="s">
        <v>277</v>
      </c>
      <c r="X1863" s="61" t="s">
        <v>572</v>
      </c>
      <c r="Y1863" s="61"/>
      <c r="AC1863"/>
    </row>
    <row r="1864" spans="2:29" x14ac:dyDescent="0.2">
      <c r="B1864" s="61" t="str">
        <f>INDEX(FlowMapping!$G$2:$G$875,MATCH(W1864&amp;D1864,FlowMapping!$E$2:$E$875,0))</f>
        <v>Diuron</v>
      </c>
      <c r="C1864" s="61">
        <f>INDEX(FlowMapping!$H$2:$H$875,MATCH(W1864&amp;D1864,FlowMapping!$E$2:$E$875,0))</f>
        <v>330541</v>
      </c>
      <c r="D1864" s="61" t="s">
        <v>1003</v>
      </c>
      <c r="E1864" s="61" t="str">
        <f>INDEX(FlowMapping!$J$2:$J$875,MATCH(W1864&amp;D1864,FlowMapping!$E$2:$E$875,0))</f>
        <v>unspecified</v>
      </c>
      <c r="F1864" s="61" t="str">
        <f>INDEX(FlowMapping!$M$2:$M$875,MATCH(W1864&amp;D1864,FlowMapping!$E$2:$E$875,0))</f>
        <v>118ef252-ddbe-4040-bb11-05a28cf6e035</v>
      </c>
      <c r="G1864" s="61" t="str">
        <f>INDEX(Activities!$B$2:$B$390,MATCH(H1864,Activities!$C$2:$C$390,0))</f>
        <v>Waste management and remediation services</v>
      </c>
      <c r="H1864" s="61">
        <v>562000</v>
      </c>
      <c r="I1864" s="61" t="s">
        <v>997</v>
      </c>
      <c r="J1864" s="62">
        <v>4.6874031208019008E-11</v>
      </c>
      <c r="K1864" s="61" t="s">
        <v>2093</v>
      </c>
      <c r="L1864" s="61"/>
      <c r="M1864" s="61"/>
      <c r="N1864" s="61"/>
      <c r="O1864" s="61"/>
      <c r="P1864" s="61"/>
      <c r="Q1864" s="74">
        <v>2.0335766423357664</v>
      </c>
      <c r="R1864" s="61">
        <v>1</v>
      </c>
      <c r="S1864" s="61">
        <v>1</v>
      </c>
      <c r="T1864" s="61">
        <v>1</v>
      </c>
      <c r="U1864" s="61">
        <v>5</v>
      </c>
      <c r="V1864" s="61">
        <v>2013</v>
      </c>
      <c r="W1864" s="61" t="s">
        <v>230</v>
      </c>
      <c r="X1864" s="61" t="s">
        <v>572</v>
      </c>
      <c r="Y1864" s="61"/>
      <c r="AC1864"/>
    </row>
    <row r="1865" spans="2:29" x14ac:dyDescent="0.2">
      <c r="B1865" s="61" t="str">
        <f>INDEX(FlowMapping!$G$2:$G$875,MATCH(W1865&amp;D1865,FlowMapping!$E$2:$E$875,0))</f>
        <v>Tribenuron-methyl</v>
      </c>
      <c r="C1865" s="61">
        <f>INDEX(FlowMapping!$H$2:$H$875,MATCH(W1865&amp;D1865,FlowMapping!$E$2:$E$875,0))</f>
        <v>101200480</v>
      </c>
      <c r="D1865" s="61" t="s">
        <v>1003</v>
      </c>
      <c r="E1865" s="61" t="str">
        <f>INDEX(FlowMapping!$J$2:$J$875,MATCH(W1865&amp;D1865,FlowMapping!$E$2:$E$875,0))</f>
        <v>unspecified</v>
      </c>
      <c r="F1865" s="61" t="str">
        <f>INDEX(FlowMapping!$M$2:$M$875,MATCH(W1865&amp;D1865,FlowMapping!$E$2:$E$875,0))</f>
        <v>34d67401-c18a-407e-b561-b3bd04c1f850</v>
      </c>
      <c r="G1865" s="61" t="str">
        <f>INDEX(Activities!$B$2:$B$390,MATCH(H1865,Activities!$C$2:$C$390,0))</f>
        <v>Waste management and remediation services</v>
      </c>
      <c r="H1865" s="61">
        <v>562000</v>
      </c>
      <c r="I1865" s="61" t="s">
        <v>997</v>
      </c>
      <c r="J1865" s="62">
        <v>4.6874031208019008E-11</v>
      </c>
      <c r="K1865" s="61" t="s">
        <v>2093</v>
      </c>
      <c r="L1865" s="61"/>
      <c r="M1865" s="61"/>
      <c r="N1865" s="61"/>
      <c r="O1865" s="61"/>
      <c r="P1865" s="61"/>
      <c r="Q1865" s="74">
        <v>2.0491803278688527</v>
      </c>
      <c r="R1865" s="61">
        <v>1</v>
      </c>
      <c r="S1865" s="61">
        <v>1</v>
      </c>
      <c r="T1865" s="61">
        <v>1</v>
      </c>
      <c r="U1865" s="61">
        <v>5</v>
      </c>
      <c r="V1865" s="61">
        <v>2013</v>
      </c>
      <c r="W1865" s="61" t="s">
        <v>327</v>
      </c>
      <c r="X1865" s="61" t="s">
        <v>572</v>
      </c>
      <c r="Y1865" s="61"/>
      <c r="AC1865"/>
    </row>
    <row r="1866" spans="2:29" x14ac:dyDescent="0.2">
      <c r="B1866" s="61" t="str">
        <f>INDEX(FlowMapping!$G$2:$G$875,MATCH(W1866&amp;D1866,FlowMapping!$E$2:$E$875,0))</f>
        <v>Trichlorfon</v>
      </c>
      <c r="C1866" s="61">
        <f>INDEX(FlowMapping!$H$2:$H$875,MATCH(W1866&amp;D1866,FlowMapping!$E$2:$E$875,0))</f>
        <v>52686</v>
      </c>
      <c r="D1866" s="61" t="s">
        <v>1003</v>
      </c>
      <c r="E1866" s="61" t="str">
        <f>INDEX(FlowMapping!$J$2:$J$875,MATCH(W1866&amp;D1866,FlowMapping!$E$2:$E$875,0))</f>
        <v>unspecified</v>
      </c>
      <c r="F1866" s="61" t="str">
        <f>INDEX(FlowMapping!$M$2:$M$875,MATCH(W1866&amp;D1866,FlowMapping!$E$2:$E$875,0))</f>
        <v>7594503d-0c4a-4ae5-a1da-be185176d1a8</v>
      </c>
      <c r="G1866" s="61" t="str">
        <f>INDEX(Activities!$B$2:$B$390,MATCH(H1866,Activities!$C$2:$C$390,0))</f>
        <v>Waste management and remediation services</v>
      </c>
      <c r="H1866" s="61">
        <v>562000</v>
      </c>
      <c r="I1866" s="61" t="s">
        <v>997</v>
      </c>
      <c r="J1866" s="62">
        <v>4.6874031208019008E-11</v>
      </c>
      <c r="K1866" s="61" t="s">
        <v>2093</v>
      </c>
      <c r="L1866" s="61"/>
      <c r="M1866" s="61"/>
      <c r="N1866" s="61"/>
      <c r="O1866" s="61"/>
      <c r="P1866" s="61"/>
      <c r="Q1866" s="74">
        <v>3.0714285714285716</v>
      </c>
      <c r="R1866" s="61">
        <v>1</v>
      </c>
      <c r="S1866" s="61">
        <v>1</v>
      </c>
      <c r="T1866" s="61">
        <v>1</v>
      </c>
      <c r="U1866" s="61">
        <v>5</v>
      </c>
      <c r="V1866" s="61">
        <v>2013</v>
      </c>
      <c r="W1866" s="61" t="s">
        <v>473</v>
      </c>
      <c r="X1866" s="61" t="s">
        <v>572</v>
      </c>
      <c r="Y1866" s="61"/>
      <c r="AC1866"/>
    </row>
    <row r="1867" spans="2:29" x14ac:dyDescent="0.2">
      <c r="B1867" s="61" t="str">
        <f>INDEX(FlowMapping!$G$2:$G$875,MATCH(W1867&amp;D1867,FlowMapping!$E$2:$E$875,0))</f>
        <v>OXIRANEMETHANOL</v>
      </c>
      <c r="C1867" s="61">
        <f>INDEX(FlowMapping!$H$2:$H$875,MATCH(W1867&amp;D1867,FlowMapping!$E$2:$E$875,0))</f>
        <v>556525</v>
      </c>
      <c r="D1867" s="61" t="s">
        <v>1003</v>
      </c>
      <c r="E1867" s="61" t="str">
        <f>INDEX(FlowMapping!$J$2:$J$875,MATCH(W1867&amp;D1867,FlowMapping!$E$2:$E$875,0))</f>
        <v>unspecified</v>
      </c>
      <c r="F1867" s="61" t="str">
        <f>INDEX(FlowMapping!$M$2:$M$875,MATCH(W1867&amp;D1867,FlowMapping!$E$2:$E$875,0))</f>
        <v>9d889919-2a76-3bf7-b0fa-75e9a7324a0a</v>
      </c>
      <c r="G1867" s="61" t="str">
        <f>INDEX(Activities!$B$2:$B$390,MATCH(H1867,Activities!$C$2:$C$390,0))</f>
        <v>Waste management and remediation services</v>
      </c>
      <c r="H1867" s="61">
        <v>562000</v>
      </c>
      <c r="I1867" s="61" t="s">
        <v>997</v>
      </c>
      <c r="J1867" s="62">
        <v>4.7394853776997007E-11</v>
      </c>
      <c r="K1867" s="61" t="s">
        <v>2093</v>
      </c>
      <c r="L1867" s="61"/>
      <c r="M1867" s="61"/>
      <c r="N1867" s="61"/>
      <c r="O1867" s="61"/>
      <c r="P1867" s="61"/>
      <c r="Q1867" s="74">
        <v>2</v>
      </c>
      <c r="R1867" s="61">
        <v>1</v>
      </c>
      <c r="S1867" s="61">
        <v>1</v>
      </c>
      <c r="T1867" s="61">
        <v>1</v>
      </c>
      <c r="U1867" s="61">
        <v>5</v>
      </c>
      <c r="V1867" s="61">
        <v>2013</v>
      </c>
      <c r="W1867" s="61" t="s">
        <v>501</v>
      </c>
      <c r="X1867" s="61" t="s">
        <v>572</v>
      </c>
      <c r="Y1867" s="61"/>
      <c r="AC1867"/>
    </row>
    <row r="1868" spans="2:29" x14ac:dyDescent="0.2">
      <c r="B1868" s="61" t="str">
        <f>INDEX(FlowMapping!$G$2:$G$875,MATCH(W1868&amp;D1868,FlowMapping!$E$2:$E$875,0))</f>
        <v>ALPHA-NAPHTHYLAMINE</v>
      </c>
      <c r="C1868" s="61">
        <f>INDEX(FlowMapping!$H$2:$H$875,MATCH(W1868&amp;D1868,FlowMapping!$E$2:$E$875,0))</f>
        <v>134327</v>
      </c>
      <c r="D1868" s="61" t="s">
        <v>1003</v>
      </c>
      <c r="E1868" s="61" t="str">
        <f>INDEX(FlowMapping!$J$2:$J$875,MATCH(W1868&amp;D1868,FlowMapping!$E$2:$E$875,0))</f>
        <v>unspecified</v>
      </c>
      <c r="F1868" s="61" t="str">
        <f>INDEX(FlowMapping!$M$2:$M$875,MATCH(W1868&amp;D1868,FlowMapping!$E$2:$E$875,0))</f>
        <v>f0111ca2-3c88-3fff-a07c-cb05ded5604c</v>
      </c>
      <c r="G1868" s="61" t="str">
        <f>INDEX(Activities!$B$2:$B$390,MATCH(H1868,Activities!$C$2:$C$390,0))</f>
        <v>Waste management and remediation services</v>
      </c>
      <c r="H1868" s="61">
        <v>562000</v>
      </c>
      <c r="I1868" s="61" t="s">
        <v>997</v>
      </c>
      <c r="J1868" s="62">
        <v>4.8436498914952977E-11</v>
      </c>
      <c r="K1868" s="61" t="s">
        <v>2093</v>
      </c>
      <c r="L1868" s="61"/>
      <c r="M1868" s="61"/>
      <c r="N1868" s="61"/>
      <c r="O1868" s="61"/>
      <c r="P1868" s="61"/>
      <c r="Q1868" s="74">
        <v>2.9248120300751879</v>
      </c>
      <c r="R1868" s="61">
        <v>1</v>
      </c>
      <c r="S1868" s="61">
        <v>1</v>
      </c>
      <c r="T1868" s="61">
        <v>1</v>
      </c>
      <c r="U1868" s="61">
        <v>5</v>
      </c>
      <c r="V1868" s="61">
        <v>2013</v>
      </c>
      <c r="W1868" s="61" t="s">
        <v>350</v>
      </c>
      <c r="X1868" s="61" t="s">
        <v>572</v>
      </c>
      <c r="Y1868" s="61"/>
      <c r="AC1868"/>
    </row>
    <row r="1869" spans="2:29" x14ac:dyDescent="0.2">
      <c r="B1869" s="61" t="str">
        <f>INDEX(FlowMapping!$G$2:$G$875,MATCH(W1869&amp;D1869,FlowMapping!$E$2:$E$875,0))</f>
        <v>AMITROLE</v>
      </c>
      <c r="C1869" s="61">
        <f>INDEX(FlowMapping!$H$2:$H$875,MATCH(W1869&amp;D1869,FlowMapping!$E$2:$E$875,0))</f>
        <v>61825</v>
      </c>
      <c r="D1869" s="61" t="s">
        <v>1003</v>
      </c>
      <c r="E1869" s="61" t="str">
        <f>INDEX(FlowMapping!$J$2:$J$875,MATCH(W1869&amp;D1869,FlowMapping!$E$2:$E$875,0))</f>
        <v>unspecified</v>
      </c>
      <c r="F1869" s="61" t="str">
        <f>INDEX(FlowMapping!$M$2:$M$875,MATCH(W1869&amp;D1869,FlowMapping!$E$2:$E$875,0))</f>
        <v>c8016305-1a83-3dfa-91d1-df75e8c857dc</v>
      </c>
      <c r="G1869" s="61" t="str">
        <f>INDEX(Activities!$B$2:$B$390,MATCH(H1869,Activities!$C$2:$C$390,0))</f>
        <v>Waste management and remediation services</v>
      </c>
      <c r="H1869" s="61">
        <v>562000</v>
      </c>
      <c r="I1869" s="61" t="s">
        <v>997</v>
      </c>
      <c r="J1869" s="62">
        <v>4.9322313940270738E-11</v>
      </c>
      <c r="K1869" s="61" t="s">
        <v>2093</v>
      </c>
      <c r="L1869" s="61"/>
      <c r="M1869" s="61"/>
      <c r="N1869" s="61"/>
      <c r="O1869" s="61"/>
      <c r="P1869" s="61"/>
      <c r="Q1869" s="74">
        <v>2.0222004460363583</v>
      </c>
      <c r="R1869" s="61">
        <v>1</v>
      </c>
      <c r="S1869" s="61">
        <v>1</v>
      </c>
      <c r="T1869" s="61">
        <v>1</v>
      </c>
      <c r="U1869" s="61">
        <v>5</v>
      </c>
      <c r="V1869" s="61">
        <v>2013</v>
      </c>
      <c r="W1869" s="61" t="s">
        <v>511</v>
      </c>
      <c r="X1869" s="61" t="s">
        <v>572</v>
      </c>
      <c r="Y1869" s="61"/>
      <c r="AC1869"/>
    </row>
    <row r="1870" spans="2:29" x14ac:dyDescent="0.2">
      <c r="B1870" s="61" t="str">
        <f>INDEX(FlowMapping!$G$2:$G$875,MATCH(W1870&amp;D1870,FlowMapping!$E$2:$E$875,0))</f>
        <v>benzal chloride</v>
      </c>
      <c r="C1870" s="61">
        <f>INDEX(FlowMapping!$H$2:$H$875,MATCH(W1870&amp;D1870,FlowMapping!$E$2:$E$875,0))</f>
        <v>98873</v>
      </c>
      <c r="D1870" s="61" t="s">
        <v>1003</v>
      </c>
      <c r="E1870" s="61" t="str">
        <f>INDEX(FlowMapping!$J$2:$J$875,MATCH(W1870&amp;D1870,FlowMapping!$E$2:$E$875,0))</f>
        <v>unspecified</v>
      </c>
      <c r="F1870" s="61" t="str">
        <f>INDEX(FlowMapping!$M$2:$M$875,MATCH(W1870&amp;D1870,FlowMapping!$E$2:$E$875,0))</f>
        <v>a65f4744-f555-44cb-8534-aa5adc72d7a7</v>
      </c>
      <c r="G1870" s="61" t="str">
        <f>INDEX(Activities!$B$2:$B$390,MATCH(H1870,Activities!$C$2:$C$390,0))</f>
        <v>Waste management and remediation services</v>
      </c>
      <c r="H1870" s="61">
        <v>562000</v>
      </c>
      <c r="I1870" s="61" t="s">
        <v>997</v>
      </c>
      <c r="J1870" s="62">
        <v>5.037916709724088E-11</v>
      </c>
      <c r="K1870" s="61" t="s">
        <v>2093</v>
      </c>
      <c r="L1870" s="61"/>
      <c r="M1870" s="61"/>
      <c r="N1870" s="61"/>
      <c r="O1870" s="61"/>
      <c r="P1870" s="61"/>
      <c r="Q1870" s="74">
        <v>4.8236051577851864</v>
      </c>
      <c r="R1870" s="61">
        <v>1</v>
      </c>
      <c r="S1870" s="61">
        <v>1</v>
      </c>
      <c r="T1870" s="61">
        <v>1</v>
      </c>
      <c r="U1870" s="61">
        <v>5</v>
      </c>
      <c r="V1870" s="61">
        <v>2013</v>
      </c>
      <c r="W1870" s="61" t="s">
        <v>368</v>
      </c>
      <c r="X1870" s="61" t="s">
        <v>572</v>
      </c>
      <c r="Y1870" s="61"/>
      <c r="AC1870"/>
    </row>
    <row r="1871" spans="2:29" x14ac:dyDescent="0.2">
      <c r="B1871" s="61" t="str">
        <f>INDEX(FlowMapping!$G$2:$G$875,MATCH(W1871&amp;D1871,FlowMapping!$E$2:$E$875,0))</f>
        <v>Crotonaldehyde</v>
      </c>
      <c r="C1871" s="61">
        <f>INDEX(FlowMapping!$H$2:$H$875,MATCH(W1871&amp;D1871,FlowMapping!$E$2:$E$875,0))</f>
        <v>4170303</v>
      </c>
      <c r="D1871" s="61" t="s">
        <v>1003</v>
      </c>
      <c r="E1871" s="61" t="str">
        <f>INDEX(FlowMapping!$J$2:$J$875,MATCH(W1871&amp;D1871,FlowMapping!$E$2:$E$875,0))</f>
        <v>unspecified</v>
      </c>
      <c r="F1871" s="61" t="str">
        <f>INDEX(FlowMapping!$M$2:$M$875,MATCH(W1871&amp;D1871,FlowMapping!$E$2:$E$875,0))</f>
        <v>a487d198-8aea-4813-8ee5-f89780ef8096</v>
      </c>
      <c r="G1871" s="61" t="str">
        <f>INDEX(Activities!$B$2:$B$390,MATCH(H1871,Activities!$C$2:$C$390,0))</f>
        <v>Waste management and remediation services</v>
      </c>
      <c r="H1871" s="61">
        <v>562000</v>
      </c>
      <c r="I1871" s="61" t="s">
        <v>997</v>
      </c>
      <c r="J1871" s="62">
        <v>5.083228273225173E-11</v>
      </c>
      <c r="K1871" s="61" t="s">
        <v>2093</v>
      </c>
      <c r="L1871" s="61"/>
      <c r="M1871" s="61"/>
      <c r="N1871" s="61"/>
      <c r="O1871" s="61"/>
      <c r="P1871" s="61"/>
      <c r="Q1871" s="74">
        <v>4.9919343582776614</v>
      </c>
      <c r="R1871" s="61">
        <v>1</v>
      </c>
      <c r="S1871" s="61">
        <v>1</v>
      </c>
      <c r="T1871" s="61">
        <v>1</v>
      </c>
      <c r="U1871" s="61">
        <v>5</v>
      </c>
      <c r="V1871" s="61">
        <v>2013</v>
      </c>
      <c r="W1871" s="61" t="s">
        <v>238</v>
      </c>
      <c r="X1871" s="61" t="s">
        <v>572</v>
      </c>
      <c r="Y1871" s="61"/>
      <c r="AC1871"/>
    </row>
    <row r="1872" spans="2:29" x14ac:dyDescent="0.2">
      <c r="B1872" s="61" t="str">
        <f>INDEX(FlowMapping!$G$2:$G$875,MATCH(W1872&amp;D1872,FlowMapping!$E$2:$E$875,0))</f>
        <v>Bifenthrin</v>
      </c>
      <c r="C1872" s="61">
        <f>INDEX(FlowMapping!$H$2:$H$875,MATCH(W1872&amp;D1872,FlowMapping!$E$2:$E$875,0))</f>
        <v>82657043</v>
      </c>
      <c r="D1872" s="61" t="s">
        <v>1003</v>
      </c>
      <c r="E1872" s="61" t="str">
        <f>INDEX(FlowMapping!$J$2:$J$875,MATCH(W1872&amp;D1872,FlowMapping!$E$2:$E$875,0))</f>
        <v>unspecified</v>
      </c>
      <c r="F1872" s="61" t="str">
        <f>INDEX(FlowMapping!$M$2:$M$875,MATCH(W1872&amp;D1872,FlowMapping!$E$2:$E$875,0))</f>
        <v>63741ebf-fa6c-4336-885f-6adba96f9f20</v>
      </c>
      <c r="G1872" s="61" t="str">
        <f>INDEX(Activities!$B$2:$B$390,MATCH(H1872,Activities!$C$2:$C$390,0))</f>
        <v>Waste management and remediation services</v>
      </c>
      <c r="H1872" s="61">
        <v>562000</v>
      </c>
      <c r="I1872" s="61" t="s">
        <v>997</v>
      </c>
      <c r="J1872" s="62">
        <v>5.1139568047948752E-11</v>
      </c>
      <c r="K1872" s="61" t="s">
        <v>2093</v>
      </c>
      <c r="L1872" s="61"/>
      <c r="M1872" s="61"/>
      <c r="N1872" s="61"/>
      <c r="O1872" s="61"/>
      <c r="P1872" s="61"/>
      <c r="Q1872" s="74">
        <v>2.0375125848625464</v>
      </c>
      <c r="R1872" s="61">
        <v>1</v>
      </c>
      <c r="S1872" s="61">
        <v>1</v>
      </c>
      <c r="T1872" s="61">
        <v>1</v>
      </c>
      <c r="U1872" s="61">
        <v>5</v>
      </c>
      <c r="V1872" s="61">
        <v>2013</v>
      </c>
      <c r="W1872" s="61" t="s">
        <v>213</v>
      </c>
      <c r="X1872" s="61" t="s">
        <v>572</v>
      </c>
      <c r="Y1872" s="61"/>
      <c r="AC1872"/>
    </row>
    <row r="1873" spans="2:29" x14ac:dyDescent="0.2">
      <c r="B1873" s="61" t="str">
        <f>INDEX(FlowMapping!$G$2:$G$875,MATCH(W1873&amp;D1873,FlowMapping!$E$2:$E$875,0))</f>
        <v>Aldicarb</v>
      </c>
      <c r="C1873" s="61">
        <f>INDEX(FlowMapping!$H$2:$H$875,MATCH(W1873&amp;D1873,FlowMapping!$E$2:$E$875,0))</f>
        <v>116063</v>
      </c>
      <c r="D1873" s="61" t="s">
        <v>1003</v>
      </c>
      <c r="E1873" s="61" t="str">
        <f>INDEX(FlowMapping!$J$2:$J$875,MATCH(W1873&amp;D1873,FlowMapping!$E$2:$E$875,0))</f>
        <v>unspecified</v>
      </c>
      <c r="F1873" s="61" t="str">
        <f>INDEX(FlowMapping!$M$2:$M$875,MATCH(W1873&amp;D1873,FlowMapping!$E$2:$E$875,0))</f>
        <v>b9103972-ab2c-4329-b8b1-88efef94d7fe</v>
      </c>
      <c r="G1873" s="61" t="str">
        <f>INDEX(Activities!$B$2:$B$390,MATCH(H1873,Activities!$C$2:$C$390,0))</f>
        <v>Waste management and remediation services</v>
      </c>
      <c r="H1873" s="61">
        <v>562000</v>
      </c>
      <c r="I1873" s="61" t="s">
        <v>997</v>
      </c>
      <c r="J1873" s="62">
        <v>5.1405187558127524E-11</v>
      </c>
      <c r="K1873" s="61" t="s">
        <v>2093</v>
      </c>
      <c r="L1873" s="61"/>
      <c r="M1873" s="61"/>
      <c r="N1873" s="61"/>
      <c r="O1873" s="61"/>
      <c r="P1873" s="61"/>
      <c r="Q1873" s="74">
        <v>2.021276595744681</v>
      </c>
      <c r="R1873" s="61">
        <v>1</v>
      </c>
      <c r="S1873" s="61">
        <v>1</v>
      </c>
      <c r="T1873" s="61">
        <v>1</v>
      </c>
      <c r="U1873" s="61">
        <v>5</v>
      </c>
      <c r="V1873" s="61">
        <v>2013</v>
      </c>
      <c r="W1873" s="61" t="s">
        <v>415</v>
      </c>
      <c r="X1873" s="61" t="s">
        <v>572</v>
      </c>
      <c r="Y1873" s="61"/>
      <c r="AC1873"/>
    </row>
    <row r="1874" spans="2:29" x14ac:dyDescent="0.2">
      <c r="B1874" s="61" t="str">
        <f>INDEX(FlowMapping!$G$2:$G$875,MATCH(W1874&amp;D1874,FlowMapping!$E$2:$E$875,0))</f>
        <v>Cyanazine</v>
      </c>
      <c r="C1874" s="61">
        <f>INDEX(FlowMapping!$H$2:$H$875,MATCH(W1874&amp;D1874,FlowMapping!$E$2:$E$875,0))</f>
        <v>21725462</v>
      </c>
      <c r="D1874" s="61" t="s">
        <v>1003</v>
      </c>
      <c r="E1874" s="61" t="str">
        <f>INDEX(FlowMapping!$J$2:$J$875,MATCH(W1874&amp;D1874,FlowMapping!$E$2:$E$875,0))</f>
        <v>unspecified</v>
      </c>
      <c r="F1874" s="61" t="str">
        <f>INDEX(FlowMapping!$M$2:$M$875,MATCH(W1874&amp;D1874,FlowMapping!$E$2:$E$875,0))</f>
        <v>caf9e553-49c9-4dac-aa01-04c4fbb2d362</v>
      </c>
      <c r="G1874" s="61" t="str">
        <f>INDEX(Activities!$B$2:$B$390,MATCH(H1874,Activities!$C$2:$C$390,0))</f>
        <v>Waste management and remediation services</v>
      </c>
      <c r="H1874" s="61">
        <v>562000</v>
      </c>
      <c r="I1874" s="61" t="s">
        <v>997</v>
      </c>
      <c r="J1874" s="62">
        <v>5.2082256897798902E-11</v>
      </c>
      <c r="K1874" s="61" t="s">
        <v>2093</v>
      </c>
      <c r="L1874" s="61"/>
      <c r="M1874" s="61"/>
      <c r="N1874" s="61"/>
      <c r="O1874" s="61"/>
      <c r="P1874" s="61"/>
      <c r="Q1874" s="74">
        <v>2.2999999999999998</v>
      </c>
      <c r="R1874" s="61">
        <v>1</v>
      </c>
      <c r="S1874" s="61">
        <v>1</v>
      </c>
      <c r="T1874" s="61">
        <v>1</v>
      </c>
      <c r="U1874" s="61">
        <v>5</v>
      </c>
      <c r="V1874" s="61">
        <v>2013</v>
      </c>
      <c r="W1874" s="61" t="s">
        <v>439</v>
      </c>
      <c r="X1874" s="61" t="s">
        <v>572</v>
      </c>
      <c r="Y1874" s="61"/>
      <c r="AC1874"/>
    </row>
    <row r="1875" spans="2:29" x14ac:dyDescent="0.2">
      <c r="B1875" s="61" t="str">
        <f>INDEX(FlowMapping!$G$2:$G$875,MATCH(W1875&amp;D1875,FlowMapping!$E$2:$E$875,0))</f>
        <v>Triforine</v>
      </c>
      <c r="C1875" s="61">
        <f>INDEX(FlowMapping!$H$2:$H$875,MATCH(W1875&amp;D1875,FlowMapping!$E$2:$E$875,0))</f>
        <v>26644462</v>
      </c>
      <c r="D1875" s="61" t="s">
        <v>1003</v>
      </c>
      <c r="E1875" s="61" t="str">
        <f>INDEX(FlowMapping!$J$2:$J$875,MATCH(W1875&amp;D1875,FlowMapping!$E$2:$E$875,0))</f>
        <v>unspecified</v>
      </c>
      <c r="F1875" s="61" t="str">
        <f>INDEX(FlowMapping!$M$2:$M$875,MATCH(W1875&amp;D1875,FlowMapping!$E$2:$E$875,0))</f>
        <v>ccbee0ff-6e3b-4bba-b8de-b32870a2e59d</v>
      </c>
      <c r="G1875" s="61" t="str">
        <f>INDEX(Activities!$B$2:$B$390,MATCH(H1875,Activities!$C$2:$C$390,0))</f>
        <v>Waste management and remediation services</v>
      </c>
      <c r="H1875" s="61">
        <v>562000</v>
      </c>
      <c r="I1875" s="61" t="s">
        <v>997</v>
      </c>
      <c r="J1875" s="62">
        <v>5.2082256897798902E-11</v>
      </c>
      <c r="K1875" s="61" t="s">
        <v>2093</v>
      </c>
      <c r="L1875" s="61"/>
      <c r="M1875" s="61"/>
      <c r="N1875" s="61"/>
      <c r="O1875" s="61"/>
      <c r="P1875" s="61"/>
      <c r="Q1875" s="74">
        <v>2</v>
      </c>
      <c r="R1875" s="61">
        <v>1</v>
      </c>
      <c r="S1875" s="61">
        <v>1</v>
      </c>
      <c r="T1875" s="61">
        <v>1</v>
      </c>
      <c r="U1875" s="61">
        <v>5</v>
      </c>
      <c r="V1875" s="61">
        <v>2013</v>
      </c>
      <c r="W1875" s="61" t="s">
        <v>528</v>
      </c>
      <c r="X1875" s="61" t="s">
        <v>572</v>
      </c>
      <c r="Y1875" s="61"/>
      <c r="AC1875"/>
    </row>
    <row r="1876" spans="2:29" x14ac:dyDescent="0.2">
      <c r="B1876" s="61" t="str">
        <f>INDEX(FlowMapping!$G$2:$G$875,MATCH(W1876&amp;D1876,FlowMapping!$E$2:$E$875,0))</f>
        <v>sodium dimethyldithiocarbamate</v>
      </c>
      <c r="C1876" s="61">
        <f>INDEX(FlowMapping!$H$2:$H$875,MATCH(W1876&amp;D1876,FlowMapping!$E$2:$E$875,0))</f>
        <v>128041</v>
      </c>
      <c r="D1876" s="61" t="s">
        <v>1003</v>
      </c>
      <c r="E1876" s="61" t="str">
        <f>INDEX(FlowMapping!$J$2:$J$875,MATCH(W1876&amp;D1876,FlowMapping!$E$2:$E$875,0))</f>
        <v>unspecified</v>
      </c>
      <c r="F1876" s="61" t="str">
        <f>INDEX(FlowMapping!$M$2:$M$875,MATCH(W1876&amp;D1876,FlowMapping!$E$2:$E$875,0))</f>
        <v>02d2a022-e75a-4e9f-9e03-c7cf36edfa0f</v>
      </c>
      <c r="G1876" s="61" t="str">
        <f>INDEX(Activities!$B$2:$B$390,MATCH(H1876,Activities!$C$2:$C$390,0))</f>
        <v>Waste management and remediation services</v>
      </c>
      <c r="H1876" s="61">
        <v>562000</v>
      </c>
      <c r="I1876" s="61" t="s">
        <v>997</v>
      </c>
      <c r="J1876" s="62">
        <v>5.2603079466776893E-11</v>
      </c>
      <c r="K1876" s="61" t="s">
        <v>2093</v>
      </c>
      <c r="L1876" s="61"/>
      <c r="M1876" s="61"/>
      <c r="N1876" s="61"/>
      <c r="O1876" s="61"/>
      <c r="P1876" s="61"/>
      <c r="Q1876" s="74">
        <v>5</v>
      </c>
      <c r="R1876" s="61">
        <v>1</v>
      </c>
      <c r="S1876" s="61">
        <v>1</v>
      </c>
      <c r="T1876" s="61">
        <v>1</v>
      </c>
      <c r="U1876" s="61">
        <v>5</v>
      </c>
      <c r="V1876" s="61">
        <v>2013</v>
      </c>
      <c r="W1876" s="61" t="s">
        <v>222</v>
      </c>
      <c r="X1876" s="61" t="s">
        <v>572</v>
      </c>
      <c r="Y1876" s="61"/>
      <c r="AC1876"/>
    </row>
    <row r="1877" spans="2:29" x14ac:dyDescent="0.2">
      <c r="B1877" s="61" t="str">
        <f>INDEX(FlowMapping!$G$2:$G$875,MATCH(W1877&amp;D1877,FlowMapping!$E$2:$E$875,0))</f>
        <v>2-METHYLPYRIDINE</v>
      </c>
      <c r="C1877" s="61">
        <f>INDEX(FlowMapping!$H$2:$H$875,MATCH(W1877&amp;D1877,FlowMapping!$E$2:$E$875,0))</f>
        <v>109068</v>
      </c>
      <c r="D1877" s="61" t="s">
        <v>1003</v>
      </c>
      <c r="E1877" s="61" t="str">
        <f>INDEX(FlowMapping!$J$2:$J$875,MATCH(W1877&amp;D1877,FlowMapping!$E$2:$E$875,0))</f>
        <v>unspecified</v>
      </c>
      <c r="F1877" s="61" t="str">
        <f>INDEX(FlowMapping!$M$2:$M$875,MATCH(W1877&amp;D1877,FlowMapping!$E$2:$E$875,0))</f>
        <v>96b289ed-5afb-3ec9-add7-c9078e54df50</v>
      </c>
      <c r="G1877" s="61" t="str">
        <f>INDEX(Activities!$B$2:$B$390,MATCH(H1877,Activities!$C$2:$C$390,0))</f>
        <v>Waste management and remediation services</v>
      </c>
      <c r="H1877" s="61">
        <v>562000</v>
      </c>
      <c r="I1877" s="61" t="s">
        <v>997</v>
      </c>
      <c r="J1877" s="62">
        <v>5.333223106334608E-11</v>
      </c>
      <c r="K1877" s="61" t="s">
        <v>2093</v>
      </c>
      <c r="L1877" s="61"/>
      <c r="M1877" s="61"/>
      <c r="N1877" s="61"/>
      <c r="O1877" s="61"/>
      <c r="P1877" s="61"/>
      <c r="Q1877" s="74">
        <v>2.5856642388871758</v>
      </c>
      <c r="R1877" s="61">
        <v>1</v>
      </c>
      <c r="S1877" s="61">
        <v>1</v>
      </c>
      <c r="T1877" s="61">
        <v>1</v>
      </c>
      <c r="U1877" s="61">
        <v>5</v>
      </c>
      <c r="V1877" s="61">
        <v>2013</v>
      </c>
      <c r="W1877" s="61" t="s">
        <v>256</v>
      </c>
      <c r="X1877" s="61" t="s">
        <v>572</v>
      </c>
      <c r="Y1877" s="61"/>
      <c r="AC1877"/>
    </row>
    <row r="1878" spans="2:29" x14ac:dyDescent="0.2">
      <c r="B1878" s="61" t="str">
        <f>INDEX(FlowMapping!$G$2:$G$875,MATCH(W1878&amp;D1878,FlowMapping!$E$2:$E$875,0))</f>
        <v>Benomyl</v>
      </c>
      <c r="C1878" s="61">
        <f>INDEX(FlowMapping!$H$2:$H$875,MATCH(W1878&amp;D1878,FlowMapping!$E$2:$E$875,0))</f>
        <v>17804352</v>
      </c>
      <c r="D1878" s="61" t="s">
        <v>1003</v>
      </c>
      <c r="E1878" s="61" t="str">
        <f>INDEX(FlowMapping!$J$2:$J$875,MATCH(W1878&amp;D1878,FlowMapping!$E$2:$E$875,0))</f>
        <v>unspecified</v>
      </c>
      <c r="F1878" s="61" t="str">
        <f>INDEX(FlowMapping!$M$2:$M$875,MATCH(W1878&amp;D1878,FlowMapping!$E$2:$E$875,0))</f>
        <v>d2d7723b-a37f-4491-9406-c32a87d50f56</v>
      </c>
      <c r="G1878" s="61" t="str">
        <f>INDEX(Activities!$B$2:$B$390,MATCH(H1878,Activities!$C$2:$C$390,0))</f>
        <v>Waste management and remediation services</v>
      </c>
      <c r="H1878" s="61">
        <v>562000</v>
      </c>
      <c r="I1878" s="61" t="s">
        <v>997</v>
      </c>
      <c r="J1878" s="62">
        <v>5.4165547173710863E-11</v>
      </c>
      <c r="K1878" s="61" t="s">
        <v>2093</v>
      </c>
      <c r="L1878" s="61"/>
      <c r="M1878" s="61"/>
      <c r="N1878" s="61"/>
      <c r="O1878" s="61"/>
      <c r="P1878" s="61"/>
      <c r="Q1878" s="74">
        <v>2</v>
      </c>
      <c r="R1878" s="61">
        <v>1</v>
      </c>
      <c r="S1878" s="61">
        <v>1</v>
      </c>
      <c r="T1878" s="61">
        <v>1</v>
      </c>
      <c r="U1878" s="61">
        <v>5</v>
      </c>
      <c r="V1878" s="61">
        <v>2013</v>
      </c>
      <c r="W1878" s="61" t="s">
        <v>442</v>
      </c>
      <c r="X1878" s="61" t="s">
        <v>572</v>
      </c>
      <c r="Y1878" s="61"/>
      <c r="AC1878"/>
    </row>
    <row r="1879" spans="2:29" x14ac:dyDescent="0.2">
      <c r="B1879" s="61" t="str">
        <f>INDEX(FlowMapping!$G$2:$G$875,MATCH(W1879&amp;D1879,FlowMapping!$E$2:$E$875,0))</f>
        <v>Propachlor</v>
      </c>
      <c r="C1879" s="61">
        <f>INDEX(FlowMapping!$H$2:$H$875,MATCH(W1879&amp;D1879,FlowMapping!$E$2:$E$875,0))</f>
        <v>1918167</v>
      </c>
      <c r="D1879" s="61" t="s">
        <v>1003</v>
      </c>
      <c r="E1879" s="61" t="str">
        <f>INDEX(FlowMapping!$J$2:$J$875,MATCH(W1879&amp;D1879,FlowMapping!$E$2:$E$875,0))</f>
        <v>unspecified</v>
      </c>
      <c r="F1879" s="61" t="str">
        <f>INDEX(FlowMapping!$M$2:$M$875,MATCH(W1879&amp;D1879,FlowMapping!$E$2:$E$875,0))</f>
        <v>8b17c059-f649-409c-ba41-ac361478010a</v>
      </c>
      <c r="G1879" s="61" t="str">
        <f>INDEX(Activities!$B$2:$B$390,MATCH(H1879,Activities!$C$2:$C$390,0))</f>
        <v>Waste management and remediation services</v>
      </c>
      <c r="H1879" s="61">
        <v>562000</v>
      </c>
      <c r="I1879" s="61" t="s">
        <v>997</v>
      </c>
      <c r="J1879" s="62">
        <v>5.4894698770280042E-11</v>
      </c>
      <c r="K1879" s="61" t="s">
        <v>2093</v>
      </c>
      <c r="L1879" s="61"/>
      <c r="M1879" s="61"/>
      <c r="N1879" s="61"/>
      <c r="O1879" s="61"/>
      <c r="P1879" s="61"/>
      <c r="Q1879" s="74">
        <v>2</v>
      </c>
      <c r="R1879" s="61">
        <v>1</v>
      </c>
      <c r="S1879" s="61">
        <v>1</v>
      </c>
      <c r="T1879" s="61">
        <v>1</v>
      </c>
      <c r="U1879" s="61">
        <v>5</v>
      </c>
      <c r="V1879" s="61">
        <v>2013</v>
      </c>
      <c r="W1879" s="61" t="s">
        <v>481</v>
      </c>
      <c r="X1879" s="61" t="s">
        <v>572</v>
      </c>
      <c r="Y1879" s="61"/>
      <c r="AC1879"/>
    </row>
    <row r="1880" spans="2:29" x14ac:dyDescent="0.2">
      <c r="B1880" s="61" t="str">
        <f>INDEX(FlowMapping!$G$2:$G$875,MATCH(W1880&amp;D1880,FlowMapping!$E$2:$E$875,0))</f>
        <v>MALONONITRILE</v>
      </c>
      <c r="C1880" s="61">
        <f>INDEX(FlowMapping!$H$2:$H$875,MATCH(W1880&amp;D1880,FlowMapping!$E$2:$E$875,0))</f>
        <v>109773</v>
      </c>
      <c r="D1880" s="61" t="s">
        <v>1003</v>
      </c>
      <c r="E1880" s="61" t="str">
        <f>INDEX(FlowMapping!$J$2:$J$875,MATCH(W1880&amp;D1880,FlowMapping!$E$2:$E$875,0))</f>
        <v>unspecified</v>
      </c>
      <c r="F1880" s="61" t="str">
        <f>INDEX(FlowMapping!$M$2:$M$875,MATCH(W1880&amp;D1880,FlowMapping!$E$2:$E$875,0))</f>
        <v>cab28088-ac45-34f7-8541-2369c060abb8</v>
      </c>
      <c r="G1880" s="61" t="str">
        <f>INDEX(Activities!$B$2:$B$390,MATCH(H1880,Activities!$C$2:$C$390,0))</f>
        <v>Waste management and remediation services</v>
      </c>
      <c r="H1880" s="61">
        <v>562000</v>
      </c>
      <c r="I1880" s="61" t="s">
        <v>997</v>
      </c>
      <c r="J1880" s="62">
        <v>5.5936343908236026E-11</v>
      </c>
      <c r="K1880" s="61" t="s">
        <v>2093</v>
      </c>
      <c r="L1880" s="61"/>
      <c r="M1880" s="61"/>
      <c r="N1880" s="61"/>
      <c r="O1880" s="61"/>
      <c r="P1880" s="61"/>
      <c r="Q1880" s="74">
        <v>2.4860335195530725</v>
      </c>
      <c r="R1880" s="61">
        <v>1</v>
      </c>
      <c r="S1880" s="61">
        <v>1</v>
      </c>
      <c r="T1880" s="61">
        <v>1</v>
      </c>
      <c r="U1880" s="61">
        <v>5</v>
      </c>
      <c r="V1880" s="61">
        <v>2013</v>
      </c>
      <c r="W1880" s="61" t="s">
        <v>446</v>
      </c>
      <c r="X1880" s="61" t="s">
        <v>572</v>
      </c>
      <c r="Y1880" s="61"/>
      <c r="AC1880"/>
    </row>
    <row r="1881" spans="2:29" x14ac:dyDescent="0.2">
      <c r="B1881" s="61" t="str">
        <f>INDEX(FlowMapping!$G$2:$G$875,MATCH(W1881&amp;D1881,FlowMapping!$E$2:$E$875,0))</f>
        <v>M-DINITROBENZENE</v>
      </c>
      <c r="C1881" s="61">
        <f>INDEX(FlowMapping!$H$2:$H$875,MATCH(W1881&amp;D1881,FlowMapping!$E$2:$E$875,0))</f>
        <v>99650</v>
      </c>
      <c r="D1881" s="61" t="s">
        <v>1003</v>
      </c>
      <c r="E1881" s="61" t="str">
        <f>INDEX(FlowMapping!$J$2:$J$875,MATCH(W1881&amp;D1881,FlowMapping!$E$2:$E$875,0))</f>
        <v>unspecified</v>
      </c>
      <c r="F1881" s="61" t="str">
        <f>INDEX(FlowMapping!$M$2:$M$875,MATCH(W1881&amp;D1881,FlowMapping!$E$2:$E$875,0))</f>
        <v>0f8ae835-b104-4fd7-9b53-d7c35ad46632</v>
      </c>
      <c r="G1881" s="61" t="str">
        <f>INDEX(Activities!$B$2:$B$390,MATCH(H1881,Activities!$C$2:$C$390,0))</f>
        <v>Waste management and remediation services</v>
      </c>
      <c r="H1881" s="61">
        <v>562000</v>
      </c>
      <c r="I1881" s="61" t="s">
        <v>997</v>
      </c>
      <c r="J1881" s="62">
        <v>5.7290482587578801E-11</v>
      </c>
      <c r="K1881" s="61" t="s">
        <v>2093</v>
      </c>
      <c r="L1881" s="61"/>
      <c r="M1881" s="61"/>
      <c r="N1881" s="61"/>
      <c r="O1881" s="61"/>
      <c r="P1881" s="61"/>
      <c r="Q1881" s="74">
        <v>4.9337349397590362</v>
      </c>
      <c r="R1881" s="61">
        <v>1</v>
      </c>
      <c r="S1881" s="61">
        <v>1</v>
      </c>
      <c r="T1881" s="61">
        <v>1</v>
      </c>
      <c r="U1881" s="61">
        <v>5</v>
      </c>
      <c r="V1881" s="61">
        <v>2013</v>
      </c>
      <c r="W1881" s="61" t="s">
        <v>370</v>
      </c>
      <c r="X1881" s="61" t="s">
        <v>572</v>
      </c>
      <c r="Y1881" s="61"/>
      <c r="AC1881"/>
    </row>
    <row r="1882" spans="2:29" x14ac:dyDescent="0.2">
      <c r="B1882" s="61" t="str">
        <f>INDEX(FlowMapping!$G$2:$G$875,MATCH(W1882&amp;D1882,FlowMapping!$E$2:$E$875,0))</f>
        <v>Parathion-methyl</v>
      </c>
      <c r="C1882" s="61">
        <f>INDEX(FlowMapping!$H$2:$H$875,MATCH(W1882&amp;D1882,FlowMapping!$E$2:$E$875,0))</f>
        <v>298000</v>
      </c>
      <c r="D1882" s="61" t="s">
        <v>1003</v>
      </c>
      <c r="E1882" s="61" t="str">
        <f>INDEX(FlowMapping!$J$2:$J$875,MATCH(W1882&amp;D1882,FlowMapping!$E$2:$E$875,0))</f>
        <v>unspecified</v>
      </c>
      <c r="F1882" s="61" t="str">
        <f>INDEX(FlowMapping!$M$2:$M$875,MATCH(W1882&amp;D1882,FlowMapping!$E$2:$E$875,0))</f>
        <v>6e74bad3-d0af-449d-9359-46ec12568e7c</v>
      </c>
      <c r="G1882" s="61" t="str">
        <f>INDEX(Activities!$B$2:$B$390,MATCH(H1882,Activities!$C$2:$C$390,0))</f>
        <v>Waste management and remediation services</v>
      </c>
      <c r="H1882" s="61">
        <v>562000</v>
      </c>
      <c r="I1882" s="61" t="s">
        <v>997</v>
      </c>
      <c r="J1882" s="62">
        <v>5.781130515655678E-11</v>
      </c>
      <c r="K1882" s="61" t="s">
        <v>2093</v>
      </c>
      <c r="L1882" s="61"/>
      <c r="M1882" s="61"/>
      <c r="N1882" s="61"/>
      <c r="O1882" s="61"/>
      <c r="P1882" s="61"/>
      <c r="Q1882" s="74">
        <v>2</v>
      </c>
      <c r="R1882" s="61">
        <v>1</v>
      </c>
      <c r="S1882" s="61">
        <v>1</v>
      </c>
      <c r="T1882" s="61">
        <v>1</v>
      </c>
      <c r="U1882" s="61">
        <v>5</v>
      </c>
      <c r="V1882" s="61">
        <v>2013</v>
      </c>
      <c r="W1882" s="61" t="s">
        <v>344</v>
      </c>
      <c r="X1882" s="61" t="s">
        <v>572</v>
      </c>
      <c r="Y1882" s="61"/>
      <c r="AC1882"/>
    </row>
    <row r="1883" spans="2:29" x14ac:dyDescent="0.2">
      <c r="B1883" s="61" t="str">
        <f>INDEX(FlowMapping!$G$2:$G$875,MATCH(W1883&amp;D1883,FlowMapping!$E$2:$E$875,0))</f>
        <v>Piperonyl butoxide</v>
      </c>
      <c r="C1883" s="61">
        <f>INDEX(FlowMapping!$H$2:$H$875,MATCH(W1883&amp;D1883,FlowMapping!$E$2:$E$875,0))</f>
        <v>51036</v>
      </c>
      <c r="D1883" s="61" t="s">
        <v>1003</v>
      </c>
      <c r="E1883" s="61" t="str">
        <f>INDEX(FlowMapping!$J$2:$J$875,MATCH(W1883&amp;D1883,FlowMapping!$E$2:$E$875,0))</f>
        <v>unspecified</v>
      </c>
      <c r="F1883" s="61" t="str">
        <f>INDEX(FlowMapping!$M$2:$M$875,MATCH(W1883&amp;D1883,FlowMapping!$E$2:$E$875,0))</f>
        <v>18b13970-1e4f-4455-bf5e-ac7768c0ba01</v>
      </c>
      <c r="G1883" s="61" t="str">
        <f>INDEX(Activities!$B$2:$B$390,MATCH(H1883,Activities!$C$2:$C$390,0))</f>
        <v>Waste management and remediation services</v>
      </c>
      <c r="H1883" s="61">
        <v>562000</v>
      </c>
      <c r="I1883" s="61" t="s">
        <v>997</v>
      </c>
      <c r="J1883" s="62">
        <v>5.7915469670352377E-11</v>
      </c>
      <c r="K1883" s="61" t="s">
        <v>2093</v>
      </c>
      <c r="L1883" s="61"/>
      <c r="M1883" s="61"/>
      <c r="N1883" s="61"/>
      <c r="O1883" s="61"/>
      <c r="P1883" s="61"/>
      <c r="Q1883" s="74">
        <v>4.8141500694766091</v>
      </c>
      <c r="R1883" s="61">
        <v>1</v>
      </c>
      <c r="S1883" s="61">
        <v>1</v>
      </c>
      <c r="T1883" s="61">
        <v>1</v>
      </c>
      <c r="U1883" s="61">
        <v>5</v>
      </c>
      <c r="V1883" s="61">
        <v>2013</v>
      </c>
      <c r="W1883" s="61" t="s">
        <v>246</v>
      </c>
      <c r="X1883" s="61" t="s">
        <v>572</v>
      </c>
      <c r="Y1883" s="61"/>
      <c r="AC1883"/>
    </row>
    <row r="1884" spans="2:29" x14ac:dyDescent="0.2">
      <c r="B1884" s="61" t="str">
        <f>INDEX(FlowMapping!$G$2:$G$875,MATCH(W1884&amp;D1884,FlowMapping!$E$2:$E$875,0))</f>
        <v>1,1,1,2-Tetrachloroethane</v>
      </c>
      <c r="C1884" s="61">
        <f>INDEX(FlowMapping!$H$2:$H$875,MATCH(W1884&amp;D1884,FlowMapping!$E$2:$E$875,0))</f>
        <v>630206</v>
      </c>
      <c r="D1884" s="61" t="s">
        <v>1003</v>
      </c>
      <c r="E1884" s="61" t="str">
        <f>INDEX(FlowMapping!$J$2:$J$875,MATCH(W1884&amp;D1884,FlowMapping!$E$2:$E$875,0))</f>
        <v>unspecified</v>
      </c>
      <c r="F1884" s="61" t="str">
        <f>INDEX(FlowMapping!$M$2:$M$875,MATCH(W1884&amp;D1884,FlowMapping!$E$2:$E$875,0))</f>
        <v>2796f9f3-3280-4b98-b7d4-36b138ca0543</v>
      </c>
      <c r="G1884" s="61" t="str">
        <f>INDEX(Activities!$B$2:$B$390,MATCH(H1884,Activities!$C$2:$C$390,0))</f>
        <v>Waste management and remediation services</v>
      </c>
      <c r="H1884" s="61">
        <v>562000</v>
      </c>
      <c r="I1884" s="61" t="s">
        <v>997</v>
      </c>
      <c r="J1884" s="62">
        <v>6.0076883331611038E-11</v>
      </c>
      <c r="K1884" s="61" t="s">
        <v>2093</v>
      </c>
      <c r="L1884" s="61"/>
      <c r="M1884" s="61"/>
      <c r="N1884" s="61"/>
      <c r="O1884" s="61"/>
      <c r="P1884" s="61"/>
      <c r="Q1884" s="74">
        <v>2.6597825203764565</v>
      </c>
      <c r="R1884" s="61">
        <v>1</v>
      </c>
      <c r="S1884" s="61">
        <v>1</v>
      </c>
      <c r="T1884" s="61">
        <v>1</v>
      </c>
      <c r="U1884" s="61">
        <v>5</v>
      </c>
      <c r="V1884" s="61">
        <v>2013</v>
      </c>
      <c r="W1884" s="61" t="s">
        <v>420</v>
      </c>
      <c r="X1884" s="61" t="s">
        <v>572</v>
      </c>
      <c r="Y1884" s="61"/>
      <c r="AC1884"/>
    </row>
    <row r="1885" spans="2:29" x14ac:dyDescent="0.2">
      <c r="B1885" s="61" t="str">
        <f>INDEX(FlowMapping!$G$2:$G$875,MATCH(W1885&amp;D1885,FlowMapping!$E$2:$E$875,0))</f>
        <v>NICOTINE</v>
      </c>
      <c r="C1885" s="61">
        <f>INDEX(FlowMapping!$H$2:$H$875,MATCH(W1885&amp;D1885,FlowMapping!$E$2:$E$875,0))</f>
        <v>54115</v>
      </c>
      <c r="D1885" s="61" t="s">
        <v>1003</v>
      </c>
      <c r="E1885" s="61" t="str">
        <f>INDEX(FlowMapping!$J$2:$J$875,MATCH(W1885&amp;D1885,FlowMapping!$E$2:$E$875,0))</f>
        <v>unspecified</v>
      </c>
      <c r="F1885" s="61" t="str">
        <f>INDEX(FlowMapping!$M$2:$M$875,MATCH(W1885&amp;D1885,FlowMapping!$E$2:$E$875,0))</f>
        <v>7c85878f-7c4a-3266-8e55-cc362ab03886</v>
      </c>
      <c r="G1885" s="61" t="str">
        <f>INDEX(Activities!$B$2:$B$390,MATCH(H1885,Activities!$C$2:$C$390,0))</f>
        <v>Waste management and remediation services</v>
      </c>
      <c r="H1885" s="61">
        <v>562000</v>
      </c>
      <c r="I1885" s="61" t="s">
        <v>997</v>
      </c>
      <c r="J1885" s="62">
        <v>6.135029451276222E-11</v>
      </c>
      <c r="K1885" s="61" t="s">
        <v>2093</v>
      </c>
      <c r="L1885" s="61"/>
      <c r="M1885" s="61"/>
      <c r="N1885" s="61"/>
      <c r="O1885" s="61"/>
      <c r="P1885" s="61"/>
      <c r="Q1885" s="74">
        <v>2.2183310784625605</v>
      </c>
      <c r="R1885" s="61">
        <v>1</v>
      </c>
      <c r="S1885" s="61">
        <v>1</v>
      </c>
      <c r="T1885" s="61">
        <v>1</v>
      </c>
      <c r="U1885" s="61">
        <v>5</v>
      </c>
      <c r="V1885" s="61">
        <v>2013</v>
      </c>
      <c r="W1885" s="61" t="s">
        <v>186</v>
      </c>
      <c r="X1885" s="61" t="s">
        <v>572</v>
      </c>
      <c r="Y1885" s="61"/>
      <c r="AC1885"/>
    </row>
    <row r="1886" spans="2:29" x14ac:dyDescent="0.2">
      <c r="B1886" s="61" t="str">
        <f>INDEX(FlowMapping!$G$2:$G$875,MATCH(W1886&amp;D1886,FlowMapping!$E$2:$E$875,0))</f>
        <v>Alachlor</v>
      </c>
      <c r="C1886" s="61">
        <f>INDEX(FlowMapping!$H$2:$H$875,MATCH(W1886&amp;D1886,FlowMapping!$E$2:$E$875,0))</f>
        <v>15972608</v>
      </c>
      <c r="D1886" s="61" t="s">
        <v>1003</v>
      </c>
      <c r="E1886" s="61" t="str">
        <f>INDEX(FlowMapping!$J$2:$J$875,MATCH(W1886&amp;D1886,FlowMapping!$E$2:$E$875,0))</f>
        <v>unspecified</v>
      </c>
      <c r="F1886" s="61" t="str">
        <f>INDEX(FlowMapping!$M$2:$M$875,MATCH(W1886&amp;D1886,FlowMapping!$E$2:$E$875,0))</f>
        <v>651b09a7-586f-4abc-b059-892a259728fc</v>
      </c>
      <c r="G1886" s="61" t="str">
        <f>INDEX(Activities!$B$2:$B$390,MATCH(H1886,Activities!$C$2:$C$390,0))</f>
        <v>Waste management and remediation services</v>
      </c>
      <c r="H1886" s="61">
        <v>562000</v>
      </c>
      <c r="I1886" s="61" t="s">
        <v>997</v>
      </c>
      <c r="J1886" s="62">
        <v>6.197788570838069E-11</v>
      </c>
      <c r="K1886" s="61" t="s">
        <v>2093</v>
      </c>
      <c r="L1886" s="61"/>
      <c r="M1886" s="61"/>
      <c r="N1886" s="61"/>
      <c r="O1886" s="61"/>
      <c r="P1886" s="61"/>
      <c r="Q1886" s="74">
        <v>3.6728624535315988</v>
      </c>
      <c r="R1886" s="61">
        <v>1</v>
      </c>
      <c r="S1886" s="61">
        <v>1</v>
      </c>
      <c r="T1886" s="61">
        <v>1</v>
      </c>
      <c r="U1886" s="61">
        <v>5</v>
      </c>
      <c r="V1886" s="61">
        <v>2013</v>
      </c>
      <c r="W1886" s="61" t="s">
        <v>426</v>
      </c>
      <c r="X1886" s="61" t="s">
        <v>572</v>
      </c>
      <c r="Y1886" s="61"/>
      <c r="AC1886"/>
    </row>
    <row r="1887" spans="2:29" x14ac:dyDescent="0.2">
      <c r="B1887" s="61" t="str">
        <f>INDEX(FlowMapping!$G$2:$G$875,MATCH(W1887&amp;D1887,FlowMapping!$E$2:$E$875,0))</f>
        <v>thallium</v>
      </c>
      <c r="C1887" s="61">
        <f>INDEX(FlowMapping!$H$2:$H$875,MATCH(W1887&amp;D1887,FlowMapping!$E$2:$E$875,0))</f>
        <v>7440280</v>
      </c>
      <c r="D1887" s="61" t="s">
        <v>1003</v>
      </c>
      <c r="E1887" s="61" t="str">
        <f>INDEX(FlowMapping!$J$2:$J$875,MATCH(W1887&amp;D1887,FlowMapping!$E$2:$E$875,0))</f>
        <v>unspecified</v>
      </c>
      <c r="F1887" s="61" t="str">
        <f>INDEX(FlowMapping!$M$2:$M$875,MATCH(W1887&amp;D1887,FlowMapping!$E$2:$E$875,0))</f>
        <v>18aa2daa-0188-4328-b24b-1ad1398ecf81</v>
      </c>
      <c r="G1887" s="61" t="str">
        <f>INDEX(Activities!$B$2:$B$390,MATCH(H1887,Activities!$C$2:$C$390,0))</f>
        <v>Waste management and remediation services</v>
      </c>
      <c r="H1887" s="61">
        <v>562000</v>
      </c>
      <c r="I1887" s="61" t="s">
        <v>997</v>
      </c>
      <c r="J1887" s="62">
        <v>6.2498708277358695E-11</v>
      </c>
      <c r="K1887" s="61" t="s">
        <v>2093</v>
      </c>
      <c r="L1887" s="61"/>
      <c r="M1887" s="61"/>
      <c r="N1887" s="61"/>
      <c r="O1887" s="61"/>
      <c r="P1887" s="61"/>
      <c r="Q1887" s="74">
        <v>5.0000000000000009</v>
      </c>
      <c r="R1887" s="61">
        <v>1</v>
      </c>
      <c r="S1887" s="61">
        <v>1</v>
      </c>
      <c r="T1887" s="61">
        <v>1</v>
      </c>
      <c r="U1887" s="61">
        <v>5</v>
      </c>
      <c r="V1887" s="61">
        <v>2013</v>
      </c>
      <c r="W1887" s="61" t="s">
        <v>471</v>
      </c>
      <c r="X1887" s="61" t="s">
        <v>572</v>
      </c>
      <c r="Y1887" s="61"/>
      <c r="AC1887"/>
    </row>
    <row r="1888" spans="2:29" x14ac:dyDescent="0.2">
      <c r="B1888" s="61" t="str">
        <f>INDEX(FlowMapping!$G$2:$G$875,MATCH(W1888&amp;D1888,FlowMapping!$E$2:$E$875,0))</f>
        <v>Metribuzin</v>
      </c>
      <c r="C1888" s="61">
        <f>INDEX(FlowMapping!$H$2:$H$875,MATCH(W1888&amp;D1888,FlowMapping!$E$2:$E$875,0))</f>
        <v>21087649</v>
      </c>
      <c r="D1888" s="61" t="s">
        <v>1003</v>
      </c>
      <c r="E1888" s="61" t="str">
        <f>INDEX(FlowMapping!$J$2:$J$875,MATCH(W1888&amp;D1888,FlowMapping!$E$2:$E$875,0))</f>
        <v>unspecified</v>
      </c>
      <c r="F1888" s="61" t="str">
        <f>INDEX(FlowMapping!$M$2:$M$875,MATCH(W1888&amp;D1888,FlowMapping!$E$2:$E$875,0))</f>
        <v>f5a292ed-66a4-4404-9fdc-f4a4e6442521</v>
      </c>
      <c r="G1888" s="61" t="str">
        <f>INDEX(Activities!$B$2:$B$390,MATCH(H1888,Activities!$C$2:$C$390,0))</f>
        <v>Waste management and remediation services</v>
      </c>
      <c r="H1888" s="61">
        <v>562000</v>
      </c>
      <c r="I1888" s="61" t="s">
        <v>997</v>
      </c>
      <c r="J1888" s="62">
        <v>6.2507041438462338E-11</v>
      </c>
      <c r="K1888" s="61" t="s">
        <v>2093</v>
      </c>
      <c r="L1888" s="61"/>
      <c r="M1888" s="61"/>
      <c r="N1888" s="61"/>
      <c r="O1888" s="61"/>
      <c r="P1888" s="61"/>
      <c r="Q1888" s="74">
        <v>2.1074300496100493</v>
      </c>
      <c r="R1888" s="61">
        <v>1</v>
      </c>
      <c r="S1888" s="61">
        <v>1</v>
      </c>
      <c r="T1888" s="61">
        <v>1</v>
      </c>
      <c r="U1888" s="61">
        <v>5</v>
      </c>
      <c r="V1888" s="61">
        <v>2013</v>
      </c>
      <c r="W1888" s="61" t="s">
        <v>300</v>
      </c>
      <c r="X1888" s="61" t="s">
        <v>572</v>
      </c>
      <c r="Y1888" s="61"/>
      <c r="AC1888"/>
    </row>
    <row r="1889" spans="2:29" x14ac:dyDescent="0.2">
      <c r="B1889" s="61" t="str">
        <f>INDEX(FlowMapping!$G$2:$G$875,MATCH(W1889&amp;D1889,FlowMapping!$E$2:$E$875,0))</f>
        <v>Pendimethalin</v>
      </c>
      <c r="C1889" s="61">
        <f>INDEX(FlowMapping!$H$2:$H$875,MATCH(W1889&amp;D1889,FlowMapping!$E$2:$E$875,0))</f>
        <v>40487421</v>
      </c>
      <c r="D1889" s="61" t="s">
        <v>1003</v>
      </c>
      <c r="E1889" s="61" t="str">
        <f>INDEX(FlowMapping!$J$2:$J$875,MATCH(W1889&amp;D1889,FlowMapping!$E$2:$E$875,0))</f>
        <v>unspecified</v>
      </c>
      <c r="F1889" s="61" t="str">
        <f>INDEX(FlowMapping!$M$2:$M$875,MATCH(W1889&amp;D1889,FlowMapping!$E$2:$E$875,0))</f>
        <v>4a669660-9e79-41af-bd2c-2e5c28ddd866</v>
      </c>
      <c r="G1889" s="61" t="str">
        <f>INDEX(Activities!$B$2:$B$390,MATCH(H1889,Activities!$C$2:$C$390,0))</f>
        <v>Waste management and remediation services</v>
      </c>
      <c r="H1889" s="61">
        <v>562000</v>
      </c>
      <c r="I1889" s="61" t="s">
        <v>997</v>
      </c>
      <c r="J1889" s="62">
        <v>6.4387210912472888E-11</v>
      </c>
      <c r="K1889" s="61" t="s">
        <v>2093</v>
      </c>
      <c r="L1889" s="61"/>
      <c r="M1889" s="61"/>
      <c r="N1889" s="61"/>
      <c r="O1889" s="61"/>
      <c r="P1889" s="61"/>
      <c r="Q1889" s="74">
        <v>4.9090602645919912</v>
      </c>
      <c r="R1889" s="61">
        <v>1</v>
      </c>
      <c r="S1889" s="61">
        <v>1</v>
      </c>
      <c r="T1889" s="61">
        <v>1</v>
      </c>
      <c r="U1889" s="61">
        <v>5</v>
      </c>
      <c r="V1889" s="61">
        <v>2013</v>
      </c>
      <c r="W1889" s="61" t="s">
        <v>268</v>
      </c>
      <c r="X1889" s="61" t="s">
        <v>572</v>
      </c>
      <c r="Y1889" s="61"/>
      <c r="AC1889"/>
    </row>
    <row r="1890" spans="2:29" x14ac:dyDescent="0.2">
      <c r="B1890" s="61" t="str">
        <f>INDEX(FlowMapping!$G$2:$G$875,MATCH(W1890&amp;D1890,FlowMapping!$E$2:$E$875,0))</f>
        <v>Ferbam</v>
      </c>
      <c r="C1890" s="61">
        <f>INDEX(FlowMapping!$H$2:$H$875,MATCH(W1890&amp;D1890,FlowMapping!$E$2:$E$875,0))</f>
        <v>14484641</v>
      </c>
      <c r="D1890" s="61" t="s">
        <v>1003</v>
      </c>
      <c r="E1890" s="61" t="str">
        <f>INDEX(FlowMapping!$J$2:$J$875,MATCH(W1890&amp;D1890,FlowMapping!$E$2:$E$875,0))</f>
        <v>unspecified</v>
      </c>
      <c r="F1890" s="61" t="str">
        <f>INDEX(FlowMapping!$M$2:$M$875,MATCH(W1890&amp;D1890,FlowMapping!$E$2:$E$875,0))</f>
        <v>6e251f30-c461-4501-ba9b-fb25be5e8a4d</v>
      </c>
      <c r="G1890" s="61" t="str">
        <f>INDEX(Activities!$B$2:$B$390,MATCH(H1890,Activities!$C$2:$C$390,0))</f>
        <v>Waste management and remediation services</v>
      </c>
      <c r="H1890" s="61">
        <v>562000</v>
      </c>
      <c r="I1890" s="61" t="s">
        <v>997</v>
      </c>
      <c r="J1890" s="62">
        <v>6.7706933967138575E-11</v>
      </c>
      <c r="K1890" s="61" t="s">
        <v>2093</v>
      </c>
      <c r="L1890" s="61"/>
      <c r="M1890" s="61"/>
      <c r="N1890" s="61"/>
      <c r="O1890" s="61"/>
      <c r="P1890" s="61"/>
      <c r="Q1890" s="74">
        <v>2</v>
      </c>
      <c r="R1890" s="61">
        <v>1</v>
      </c>
      <c r="S1890" s="61">
        <v>1</v>
      </c>
      <c r="T1890" s="61">
        <v>1</v>
      </c>
      <c r="U1890" s="61">
        <v>5</v>
      </c>
      <c r="V1890" s="61">
        <v>2013</v>
      </c>
      <c r="W1890" s="61" t="s">
        <v>437</v>
      </c>
      <c r="X1890" s="61" t="s">
        <v>572</v>
      </c>
      <c r="Y1890" s="61"/>
      <c r="AC1890"/>
    </row>
    <row r="1891" spans="2:29" x14ac:dyDescent="0.2">
      <c r="B1891" s="61" t="str">
        <f>INDEX(FlowMapping!$G$2:$G$875,MATCH(W1891&amp;D1891,FlowMapping!$E$2:$E$875,0))</f>
        <v>Thioacetamide</v>
      </c>
      <c r="C1891" s="61">
        <f>INDEX(FlowMapping!$H$2:$H$875,MATCH(W1891&amp;D1891,FlowMapping!$E$2:$E$875,0))</f>
        <v>62555</v>
      </c>
      <c r="D1891" s="61" t="s">
        <v>1003</v>
      </c>
      <c r="E1891" s="61" t="str">
        <f>INDEX(FlowMapping!$J$2:$J$875,MATCH(W1891&amp;D1891,FlowMapping!$E$2:$E$875,0))</f>
        <v>unspecified</v>
      </c>
      <c r="F1891" s="61" t="str">
        <f>INDEX(FlowMapping!$M$2:$M$875,MATCH(W1891&amp;D1891,FlowMapping!$E$2:$E$875,0))</f>
        <v>321031be-4114-4415-ade1-166b3cdb17cd</v>
      </c>
      <c r="G1891" s="61" t="str">
        <f>INDEX(Activities!$B$2:$B$390,MATCH(H1891,Activities!$C$2:$C$390,0))</f>
        <v>Waste management and remediation services</v>
      </c>
      <c r="H1891" s="61">
        <v>562000</v>
      </c>
      <c r="I1891" s="61" t="s">
        <v>997</v>
      </c>
      <c r="J1891" s="62">
        <v>6.8227756536116567E-11</v>
      </c>
      <c r="K1891" s="61" t="s">
        <v>2093</v>
      </c>
      <c r="L1891" s="61"/>
      <c r="M1891" s="61"/>
      <c r="N1891" s="61"/>
      <c r="O1891" s="61"/>
      <c r="P1891" s="61"/>
      <c r="Q1891" s="74">
        <v>2</v>
      </c>
      <c r="R1891" s="61">
        <v>1</v>
      </c>
      <c r="S1891" s="61">
        <v>1</v>
      </c>
      <c r="T1891" s="61">
        <v>1</v>
      </c>
      <c r="U1891" s="61">
        <v>5</v>
      </c>
      <c r="V1891" s="61">
        <v>2013</v>
      </c>
      <c r="W1891" s="61" t="s">
        <v>45</v>
      </c>
      <c r="X1891" s="61" t="s">
        <v>572</v>
      </c>
      <c r="Y1891" s="61"/>
      <c r="AC1891"/>
    </row>
    <row r="1892" spans="2:29" x14ac:dyDescent="0.2">
      <c r="B1892" s="61" t="str">
        <f>INDEX(FlowMapping!$G$2:$G$875,MATCH(W1892&amp;D1892,FlowMapping!$E$2:$E$875,0))</f>
        <v>o-Toluidine.HCl</v>
      </c>
      <c r="C1892" s="61">
        <f>INDEX(FlowMapping!$H$2:$H$875,MATCH(W1892&amp;D1892,FlowMapping!$E$2:$E$875,0))</f>
        <v>636215</v>
      </c>
      <c r="D1892" s="61" t="s">
        <v>1003</v>
      </c>
      <c r="E1892" s="61" t="str">
        <f>INDEX(FlowMapping!$J$2:$J$875,MATCH(W1892&amp;D1892,FlowMapping!$E$2:$E$875,0))</f>
        <v>unspecified</v>
      </c>
      <c r="F1892" s="61" t="str">
        <f>INDEX(FlowMapping!$M$2:$M$875,MATCH(W1892&amp;D1892,FlowMapping!$E$2:$E$875,0))</f>
        <v>d9c3073d-7090-4a6a-8e02-57dc21bdedca</v>
      </c>
      <c r="G1892" s="61" t="str">
        <f>INDEX(Activities!$B$2:$B$390,MATCH(H1892,Activities!$C$2:$C$390,0))</f>
        <v>Waste management and remediation services</v>
      </c>
      <c r="H1892" s="61">
        <v>562000</v>
      </c>
      <c r="I1892" s="61" t="s">
        <v>997</v>
      </c>
      <c r="J1892" s="62">
        <v>6.8644414591298956E-11</v>
      </c>
      <c r="K1892" s="61" t="s">
        <v>2093</v>
      </c>
      <c r="L1892" s="61"/>
      <c r="M1892" s="61"/>
      <c r="N1892" s="61"/>
      <c r="O1892" s="61"/>
      <c r="P1892" s="61"/>
      <c r="Q1892" s="74">
        <v>2.0182094081942337</v>
      </c>
      <c r="R1892" s="61">
        <v>1</v>
      </c>
      <c r="S1892" s="61">
        <v>1</v>
      </c>
      <c r="T1892" s="61">
        <v>1</v>
      </c>
      <c r="U1892" s="61">
        <v>5</v>
      </c>
      <c r="V1892" s="61">
        <v>2013</v>
      </c>
      <c r="W1892" s="61" t="s">
        <v>433</v>
      </c>
      <c r="X1892" s="61" t="s">
        <v>572</v>
      </c>
      <c r="Y1892" s="61"/>
      <c r="AC1892"/>
    </row>
    <row r="1893" spans="2:29" x14ac:dyDescent="0.2">
      <c r="B1893" s="61" t="str">
        <f>INDEX(FlowMapping!$G$2:$G$875,MATCH(W1893&amp;D1893,FlowMapping!$E$2:$E$875,0))</f>
        <v>NABAM</v>
      </c>
      <c r="C1893" s="61">
        <f>INDEX(FlowMapping!$H$2:$H$875,MATCH(W1893&amp;D1893,FlowMapping!$E$2:$E$875,0))</f>
        <v>142596</v>
      </c>
      <c r="D1893" s="61" t="s">
        <v>1003</v>
      </c>
      <c r="E1893" s="61" t="str">
        <f>INDEX(FlowMapping!$J$2:$J$875,MATCH(W1893&amp;D1893,FlowMapping!$E$2:$E$875,0))</f>
        <v>unspecified</v>
      </c>
      <c r="F1893" s="61" t="str">
        <f>INDEX(FlowMapping!$M$2:$M$875,MATCH(W1893&amp;D1893,FlowMapping!$E$2:$E$875,0))</f>
        <v>42c47666-05a2-34d6-9aec-1b314b65e7c1</v>
      </c>
      <c r="G1893" s="61" t="str">
        <f>INDEX(Activities!$B$2:$B$390,MATCH(H1893,Activities!$C$2:$C$390,0))</f>
        <v>Waste management and remediation services</v>
      </c>
      <c r="H1893" s="61">
        <v>562000</v>
      </c>
      <c r="I1893" s="61" t="s">
        <v>997</v>
      </c>
      <c r="J1893" s="62">
        <v>6.8904825875787958E-11</v>
      </c>
      <c r="K1893" s="61" t="s">
        <v>2093</v>
      </c>
      <c r="L1893" s="61"/>
      <c r="M1893" s="61"/>
      <c r="N1893" s="61"/>
      <c r="O1893" s="61"/>
      <c r="P1893" s="61"/>
      <c r="Q1893" s="74">
        <v>4.9536712059525474</v>
      </c>
      <c r="R1893" s="61">
        <v>1</v>
      </c>
      <c r="S1893" s="61">
        <v>1</v>
      </c>
      <c r="T1893" s="61">
        <v>1</v>
      </c>
      <c r="U1893" s="61">
        <v>5</v>
      </c>
      <c r="V1893" s="61">
        <v>2013</v>
      </c>
      <c r="W1893" s="61" t="s">
        <v>452</v>
      </c>
      <c r="X1893" s="61" t="s">
        <v>572</v>
      </c>
      <c r="Y1893" s="61"/>
      <c r="AC1893"/>
    </row>
    <row r="1894" spans="2:29" x14ac:dyDescent="0.2">
      <c r="B1894" s="61" t="str">
        <f>INDEX(FlowMapping!$G$2:$G$875,MATCH(W1894&amp;D1894,FlowMapping!$E$2:$E$875,0))</f>
        <v>DIALLATE</v>
      </c>
      <c r="C1894" s="61">
        <f>INDEX(FlowMapping!$H$2:$H$875,MATCH(W1894&amp;D1894,FlowMapping!$E$2:$E$875,0))</f>
        <v>2303164</v>
      </c>
      <c r="D1894" s="61" t="s">
        <v>1003</v>
      </c>
      <c r="E1894" s="61" t="str">
        <f>INDEX(FlowMapping!$J$2:$J$875,MATCH(W1894&amp;D1894,FlowMapping!$E$2:$E$875,0))</f>
        <v>unspecified</v>
      </c>
      <c r="F1894" s="61" t="str">
        <f>INDEX(FlowMapping!$M$2:$M$875,MATCH(W1894&amp;D1894,FlowMapping!$E$2:$E$875,0))</f>
        <v>09ef54aa-f63c-3e10-95b1-ee1c4cfa3b9c</v>
      </c>
      <c r="G1894" s="61" t="str">
        <f>INDEX(Activities!$B$2:$B$390,MATCH(H1894,Activities!$C$2:$C$390,0))</f>
        <v>Waste management and remediation services</v>
      </c>
      <c r="H1894" s="61">
        <v>562000</v>
      </c>
      <c r="I1894" s="61" t="s">
        <v>997</v>
      </c>
      <c r="J1894" s="62">
        <v>6.9008990389583549E-11</v>
      </c>
      <c r="K1894" s="61" t="s">
        <v>2093</v>
      </c>
      <c r="L1894" s="61"/>
      <c r="M1894" s="61"/>
      <c r="N1894" s="61"/>
      <c r="O1894" s="61"/>
      <c r="P1894" s="61"/>
      <c r="Q1894" s="74">
        <v>2.2377358490566035</v>
      </c>
      <c r="R1894" s="61">
        <v>1</v>
      </c>
      <c r="S1894" s="61">
        <v>1</v>
      </c>
      <c r="T1894" s="61">
        <v>1</v>
      </c>
      <c r="U1894" s="61">
        <v>5</v>
      </c>
      <c r="V1894" s="61">
        <v>2013</v>
      </c>
      <c r="W1894" s="61" t="s">
        <v>287</v>
      </c>
      <c r="X1894" s="61" t="s">
        <v>572</v>
      </c>
      <c r="Y1894" s="61"/>
      <c r="AC1894"/>
    </row>
    <row r="1895" spans="2:29" x14ac:dyDescent="0.2">
      <c r="B1895" s="61" t="str">
        <f>INDEX(FlowMapping!$G$2:$G$875,MATCH(W1895&amp;D1895,FlowMapping!$E$2:$E$875,0))</f>
        <v>Metaldehyde (tetramer)</v>
      </c>
      <c r="C1895" s="61">
        <f>INDEX(FlowMapping!$H$2:$H$875,MATCH(W1895&amp;D1895,FlowMapping!$E$2:$E$875,0))</f>
        <v>108623</v>
      </c>
      <c r="D1895" s="61" t="s">
        <v>1003</v>
      </c>
      <c r="E1895" s="61" t="str">
        <f>INDEX(FlowMapping!$J$2:$J$875,MATCH(W1895&amp;D1895,FlowMapping!$E$2:$E$875,0))</f>
        <v>unspecified</v>
      </c>
      <c r="F1895" s="61" t="str">
        <f>INDEX(FlowMapping!$M$2:$M$875,MATCH(W1895&amp;D1895,FlowMapping!$E$2:$E$875,0))</f>
        <v>813997ad-1d0c-4818-85d9-56ec53a4cce4</v>
      </c>
      <c r="G1895" s="61" t="str">
        <f>INDEX(Activities!$B$2:$B$390,MATCH(H1895,Activities!$C$2:$C$390,0))</f>
        <v>Waste management and remediation services</v>
      </c>
      <c r="H1895" s="61">
        <v>562000</v>
      </c>
      <c r="I1895" s="61" t="s">
        <v>997</v>
      </c>
      <c r="J1895" s="62">
        <v>6.9890222176294318E-11</v>
      </c>
      <c r="K1895" s="61" t="s">
        <v>2093</v>
      </c>
      <c r="L1895" s="61"/>
      <c r="M1895" s="61"/>
      <c r="N1895" s="61"/>
      <c r="O1895" s="61"/>
      <c r="P1895" s="61"/>
      <c r="Q1895" s="74">
        <v>3.3224749346545472</v>
      </c>
      <c r="R1895" s="61">
        <v>1</v>
      </c>
      <c r="S1895" s="61">
        <v>1</v>
      </c>
      <c r="T1895" s="61">
        <v>1</v>
      </c>
      <c r="U1895" s="61">
        <v>5</v>
      </c>
      <c r="V1895" s="61">
        <v>2013</v>
      </c>
      <c r="W1895" s="61" t="s">
        <v>390</v>
      </c>
      <c r="X1895" s="61" t="s">
        <v>572</v>
      </c>
      <c r="Y1895" s="61"/>
      <c r="AC1895"/>
    </row>
    <row r="1896" spans="2:29" x14ac:dyDescent="0.2">
      <c r="B1896" s="61" t="str">
        <f>INDEX(FlowMapping!$G$2:$G$875,MATCH(W1896&amp;D1896,FlowMapping!$E$2:$E$875,0))</f>
        <v>Methyl acrylate</v>
      </c>
      <c r="C1896" s="61">
        <f>INDEX(FlowMapping!$H$2:$H$875,MATCH(W1896&amp;D1896,FlowMapping!$E$2:$E$875,0))</f>
        <v>96333</v>
      </c>
      <c r="D1896" s="61" t="s">
        <v>1003</v>
      </c>
      <c r="E1896" s="61" t="str">
        <f>INDEX(FlowMapping!$J$2:$J$875,MATCH(W1896&amp;D1896,FlowMapping!$E$2:$E$875,0))</f>
        <v>unspecified</v>
      </c>
      <c r="F1896" s="61" t="str">
        <f>INDEX(FlowMapping!$M$2:$M$875,MATCH(W1896&amp;D1896,FlowMapping!$E$2:$E$875,0))</f>
        <v>39c49db2-409a-4d5d-93f5-454535398965</v>
      </c>
      <c r="G1896" s="61" t="str">
        <f>INDEX(Activities!$B$2:$B$390,MATCH(H1896,Activities!$C$2:$C$390,0))</f>
        <v>Waste management and remediation services</v>
      </c>
      <c r="H1896" s="61">
        <v>562000</v>
      </c>
      <c r="I1896" s="61" t="s">
        <v>997</v>
      </c>
      <c r="J1896" s="62">
        <v>7.0248079363439094E-11</v>
      </c>
      <c r="K1896" s="61" t="s">
        <v>2093</v>
      </c>
      <c r="L1896" s="61"/>
      <c r="M1896" s="61"/>
      <c r="N1896" s="61"/>
      <c r="O1896" s="61"/>
      <c r="P1896" s="61"/>
      <c r="Q1896" s="74">
        <v>3.2976511613438744</v>
      </c>
      <c r="R1896" s="61">
        <v>1</v>
      </c>
      <c r="S1896" s="61">
        <v>1</v>
      </c>
      <c r="T1896" s="61">
        <v>1</v>
      </c>
      <c r="U1896" s="61">
        <v>5</v>
      </c>
      <c r="V1896" s="61">
        <v>2013</v>
      </c>
      <c r="W1896" s="61" t="s">
        <v>73</v>
      </c>
      <c r="X1896" s="61" t="s">
        <v>572</v>
      </c>
      <c r="Y1896" s="61"/>
      <c r="AC1896"/>
    </row>
    <row r="1897" spans="2:29" x14ac:dyDescent="0.2">
      <c r="B1897" s="61" t="str">
        <f>INDEX(FlowMapping!$G$2:$G$875,MATCH(W1897&amp;D1897,FlowMapping!$E$2:$E$875,0))</f>
        <v>2,2-BIS(4-HYDROXY-3,5-DIBROMOPHENYL)PROPANE</v>
      </c>
      <c r="C1897" s="61">
        <f>INDEX(FlowMapping!$H$2:$H$875,MATCH(W1897&amp;D1897,FlowMapping!$E$2:$E$875,0))</f>
        <v>79947</v>
      </c>
      <c r="D1897" s="61" t="s">
        <v>1003</v>
      </c>
      <c r="E1897" s="61" t="str">
        <f>INDEX(FlowMapping!$J$2:$J$875,MATCH(W1897&amp;D1897,FlowMapping!$E$2:$E$875,0))</f>
        <v>unspecified</v>
      </c>
      <c r="F1897" s="61" t="str">
        <f>INDEX(FlowMapping!$M$2:$M$875,MATCH(W1897&amp;D1897,FlowMapping!$E$2:$E$875,0))</f>
        <v>0aac1109-0cf9-3bc7-9e7f-ceeb1ac68fc8</v>
      </c>
      <c r="G1897" s="61" t="str">
        <f>INDEX(Activities!$B$2:$B$390,MATCH(H1897,Activities!$C$2:$C$390,0))</f>
        <v>Waste management and remediation services</v>
      </c>
      <c r="H1897" s="61">
        <v>562000</v>
      </c>
      <c r="I1897" s="61" t="s">
        <v>997</v>
      </c>
      <c r="J1897" s="62">
        <v>7.1769350005166881E-11</v>
      </c>
      <c r="K1897" s="61" t="s">
        <v>2093</v>
      </c>
      <c r="L1897" s="61"/>
      <c r="M1897" s="61"/>
      <c r="N1897" s="61"/>
      <c r="O1897" s="61"/>
      <c r="P1897" s="61"/>
      <c r="Q1897" s="74">
        <v>4.8694292729368138</v>
      </c>
      <c r="R1897" s="61">
        <v>1</v>
      </c>
      <c r="S1897" s="61">
        <v>1</v>
      </c>
      <c r="T1897" s="61">
        <v>1</v>
      </c>
      <c r="U1897" s="61">
        <v>5</v>
      </c>
      <c r="V1897" s="61">
        <v>2013</v>
      </c>
      <c r="W1897" s="61" t="s">
        <v>182</v>
      </c>
      <c r="X1897" s="61" t="s">
        <v>572</v>
      </c>
      <c r="Y1897" s="61"/>
      <c r="AC1897"/>
    </row>
    <row r="1898" spans="2:29" x14ac:dyDescent="0.2">
      <c r="B1898" s="61" t="str">
        <f>INDEX(FlowMapping!$G$2:$G$875,MATCH(W1898&amp;D1898,FlowMapping!$E$2:$E$875,0))</f>
        <v>isoprene</v>
      </c>
      <c r="C1898" s="61">
        <f>INDEX(FlowMapping!$H$2:$H$875,MATCH(W1898&amp;D1898,FlowMapping!$E$2:$E$875,0))</f>
        <v>78795</v>
      </c>
      <c r="D1898" s="61" t="s">
        <v>1003</v>
      </c>
      <c r="E1898" s="61" t="str">
        <f>INDEX(FlowMapping!$J$2:$J$875,MATCH(W1898&amp;D1898,FlowMapping!$E$2:$E$875,0))</f>
        <v>unspecified</v>
      </c>
      <c r="F1898" s="61" t="str">
        <f>INDEX(FlowMapping!$M$2:$M$875,MATCH(W1898&amp;D1898,FlowMapping!$E$2:$E$875,0))</f>
        <v>0c209634-80bb-4909-8442-3189b7cb01d7</v>
      </c>
      <c r="G1898" s="61" t="str">
        <f>INDEX(Activities!$B$2:$B$390,MATCH(H1898,Activities!$C$2:$C$390,0))</f>
        <v>Waste management and remediation services</v>
      </c>
      <c r="H1898" s="61">
        <v>562000</v>
      </c>
      <c r="I1898" s="61" t="s">
        <v>997</v>
      </c>
      <c r="J1898" s="62">
        <v>7.760256277772037E-11</v>
      </c>
      <c r="K1898" s="61" t="s">
        <v>2093</v>
      </c>
      <c r="L1898" s="61"/>
      <c r="M1898" s="61"/>
      <c r="N1898" s="61"/>
      <c r="O1898" s="61"/>
      <c r="P1898" s="61"/>
      <c r="Q1898" s="74">
        <v>3.0171293557212895</v>
      </c>
      <c r="R1898" s="61">
        <v>1</v>
      </c>
      <c r="S1898" s="61">
        <v>1</v>
      </c>
      <c r="T1898" s="61">
        <v>1</v>
      </c>
      <c r="U1898" s="61">
        <v>5</v>
      </c>
      <c r="V1898" s="61">
        <v>2013</v>
      </c>
      <c r="W1898" s="61" t="s">
        <v>142</v>
      </c>
      <c r="X1898" s="61" t="s">
        <v>572</v>
      </c>
      <c r="Y1898" s="61"/>
      <c r="AC1898"/>
    </row>
    <row r="1899" spans="2:29" x14ac:dyDescent="0.2">
      <c r="B1899" s="61" t="str">
        <f>INDEX(FlowMapping!$G$2:$G$875,MATCH(W1899&amp;D1899,FlowMapping!$E$2:$E$875,0))</f>
        <v>METHYL CHLOROACETATE</v>
      </c>
      <c r="C1899" s="61">
        <f>INDEX(FlowMapping!$H$2:$H$875,MATCH(W1899&amp;D1899,FlowMapping!$E$2:$E$875,0))</f>
        <v>96344</v>
      </c>
      <c r="D1899" s="61" t="s">
        <v>1003</v>
      </c>
      <c r="E1899" s="61" t="str">
        <f>INDEX(FlowMapping!$J$2:$J$875,MATCH(W1899&amp;D1899,FlowMapping!$E$2:$E$875,0))</f>
        <v>unspecified</v>
      </c>
      <c r="F1899" s="61" t="str">
        <f>INDEX(FlowMapping!$M$2:$M$875,MATCH(W1899&amp;D1899,FlowMapping!$E$2:$E$875,0))</f>
        <v>d5572035-5a41-36c8-b8fe-5c6309534a5d</v>
      </c>
      <c r="G1899" s="61" t="str">
        <f>INDEX(Activities!$B$2:$B$390,MATCH(H1899,Activities!$C$2:$C$390,0))</f>
        <v>Waste management and remediation services</v>
      </c>
      <c r="H1899" s="61">
        <v>562000</v>
      </c>
      <c r="I1899" s="61" t="s">
        <v>997</v>
      </c>
      <c r="J1899" s="62">
        <v>7.7758809548413756E-11</v>
      </c>
      <c r="K1899" s="61" t="s">
        <v>2093</v>
      </c>
      <c r="L1899" s="61"/>
      <c r="M1899" s="61"/>
      <c r="N1899" s="61"/>
      <c r="O1899" s="61"/>
      <c r="P1899" s="61"/>
      <c r="Q1899" s="74">
        <v>4.8988626680991372</v>
      </c>
      <c r="R1899" s="61">
        <v>1</v>
      </c>
      <c r="S1899" s="61">
        <v>1</v>
      </c>
      <c r="T1899" s="61">
        <v>1</v>
      </c>
      <c r="U1899" s="61">
        <v>5</v>
      </c>
      <c r="V1899" s="61">
        <v>2013</v>
      </c>
      <c r="W1899" s="61" t="s">
        <v>278</v>
      </c>
      <c r="X1899" s="61" t="s">
        <v>572</v>
      </c>
      <c r="Y1899" s="61"/>
      <c r="AC1899"/>
    </row>
    <row r="1900" spans="2:29" x14ac:dyDescent="0.2">
      <c r="B1900" s="61" t="str">
        <f>INDEX(FlowMapping!$G$2:$G$875,MATCH(W1900&amp;D1900,FlowMapping!$E$2:$E$875,0))</f>
        <v>TRYPAN BLUE</v>
      </c>
      <c r="C1900" s="61">
        <f>INDEX(FlowMapping!$H$2:$H$875,MATCH(W1900&amp;D1900,FlowMapping!$E$2:$E$875,0))</f>
        <v>72571</v>
      </c>
      <c r="D1900" s="61" t="s">
        <v>1003</v>
      </c>
      <c r="E1900" s="61" t="str">
        <f>INDEX(FlowMapping!$J$2:$J$875,MATCH(W1900&amp;D1900,FlowMapping!$E$2:$E$875,0))</f>
        <v>unspecified</v>
      </c>
      <c r="F1900" s="61" t="str">
        <f>INDEX(FlowMapping!$M$2:$M$875,MATCH(W1900&amp;D1900,FlowMapping!$E$2:$E$875,0))</f>
        <v>ffc28ca0-6606-339d-b94b-2f93adfa90be</v>
      </c>
      <c r="G1900" s="61" t="str">
        <f>INDEX(Activities!$B$2:$B$390,MATCH(H1900,Activities!$C$2:$C$390,0))</f>
        <v>Waste management and remediation services</v>
      </c>
      <c r="H1900" s="61">
        <v>562000</v>
      </c>
      <c r="I1900" s="61" t="s">
        <v>997</v>
      </c>
      <c r="J1900" s="62">
        <v>7.9894182081223532E-11</v>
      </c>
      <c r="K1900" s="61" t="s">
        <v>2093</v>
      </c>
      <c r="L1900" s="61"/>
      <c r="M1900" s="61"/>
      <c r="N1900" s="61"/>
      <c r="O1900" s="61"/>
      <c r="P1900" s="61"/>
      <c r="Q1900" s="74">
        <v>2.0078226857887875</v>
      </c>
      <c r="R1900" s="61">
        <v>1</v>
      </c>
      <c r="S1900" s="61">
        <v>1</v>
      </c>
      <c r="T1900" s="61">
        <v>1</v>
      </c>
      <c r="U1900" s="61">
        <v>5</v>
      </c>
      <c r="V1900" s="61">
        <v>2013</v>
      </c>
      <c r="W1900" s="61" t="s">
        <v>506</v>
      </c>
      <c r="X1900" s="61" t="s">
        <v>572</v>
      </c>
      <c r="Y1900" s="61"/>
      <c r="AC1900"/>
    </row>
    <row r="1901" spans="2:29" x14ac:dyDescent="0.2">
      <c r="B1901" s="61" t="str">
        <f>INDEX(FlowMapping!$G$2:$G$875,MATCH(W1901&amp;D1901,FlowMapping!$E$2:$E$875,0))</f>
        <v>Hydramethylnon</v>
      </c>
      <c r="C1901" s="61">
        <f>INDEX(FlowMapping!$H$2:$H$875,MATCH(W1901&amp;D1901,FlowMapping!$E$2:$E$875,0))</f>
        <v>67485294</v>
      </c>
      <c r="D1901" s="61" t="s">
        <v>1003</v>
      </c>
      <c r="E1901" s="61" t="str">
        <f>INDEX(FlowMapping!$J$2:$J$875,MATCH(W1901&amp;D1901,FlowMapping!$E$2:$E$875,0))</f>
        <v>unspecified</v>
      </c>
      <c r="F1901" s="61" t="str">
        <f>INDEX(FlowMapping!$M$2:$M$875,MATCH(W1901&amp;D1901,FlowMapping!$E$2:$E$875,0))</f>
        <v>bd8b39e0-0ab0-4ba1-9803-e00885c69cf8</v>
      </c>
      <c r="G1901" s="61" t="str">
        <f>INDEX(Activities!$B$2:$B$390,MATCH(H1901,Activities!$C$2:$C$390,0))</f>
        <v>Waste management and remediation services</v>
      </c>
      <c r="H1901" s="61">
        <v>562000</v>
      </c>
      <c r="I1901" s="61" t="s">
        <v>997</v>
      </c>
      <c r="J1901" s="62">
        <v>8.0727498191588296E-11</v>
      </c>
      <c r="K1901" s="61" t="s">
        <v>2093</v>
      </c>
      <c r="L1901" s="61"/>
      <c r="M1901" s="61"/>
      <c r="N1901" s="61"/>
      <c r="O1901" s="61"/>
      <c r="P1901" s="61"/>
      <c r="Q1901" s="74">
        <v>2</v>
      </c>
      <c r="R1901" s="61">
        <v>1</v>
      </c>
      <c r="S1901" s="61">
        <v>1</v>
      </c>
      <c r="T1901" s="61">
        <v>1</v>
      </c>
      <c r="U1901" s="61">
        <v>5</v>
      </c>
      <c r="V1901" s="61">
        <v>2013</v>
      </c>
      <c r="W1901" s="61" t="s">
        <v>482</v>
      </c>
      <c r="X1901" s="61" t="s">
        <v>572</v>
      </c>
      <c r="Y1901" s="61"/>
      <c r="AC1901"/>
    </row>
    <row r="1902" spans="2:29" x14ac:dyDescent="0.2">
      <c r="B1902" s="61" t="str">
        <f>INDEX(FlowMapping!$G$2:$G$875,MATCH(W1902&amp;D1902,FlowMapping!$E$2:$E$875,0))</f>
        <v>anilazine</v>
      </c>
      <c r="C1902" s="61">
        <f>INDEX(FlowMapping!$H$2:$H$875,MATCH(W1902&amp;D1902,FlowMapping!$E$2:$E$875,0))</f>
        <v>101053</v>
      </c>
      <c r="D1902" s="61" t="s">
        <v>1003</v>
      </c>
      <c r="E1902" s="61" t="str">
        <f>INDEX(FlowMapping!$J$2:$J$875,MATCH(W1902&amp;D1902,FlowMapping!$E$2:$E$875,0))</f>
        <v>unspecified</v>
      </c>
      <c r="F1902" s="61" t="str">
        <f>INDEX(FlowMapping!$M$2:$M$875,MATCH(W1902&amp;D1902,FlowMapping!$E$2:$E$875,0))</f>
        <v>66f135c0-d0f0-412d-8fc0-3b046000dcaa</v>
      </c>
      <c r="G1902" s="61" t="str">
        <f>INDEX(Activities!$B$2:$B$390,MATCH(H1902,Activities!$C$2:$C$390,0))</f>
        <v>Waste management and remediation services</v>
      </c>
      <c r="H1902" s="61">
        <v>562000</v>
      </c>
      <c r="I1902" s="61" t="s">
        <v>997</v>
      </c>
      <c r="J1902" s="62">
        <v>8.3331611036478242E-11</v>
      </c>
      <c r="K1902" s="61" t="s">
        <v>2093</v>
      </c>
      <c r="L1902" s="61"/>
      <c r="M1902" s="61"/>
      <c r="N1902" s="61"/>
      <c r="O1902" s="61"/>
      <c r="P1902" s="61"/>
      <c r="Q1902" s="74">
        <v>5</v>
      </c>
      <c r="R1902" s="61">
        <v>1</v>
      </c>
      <c r="S1902" s="61">
        <v>1</v>
      </c>
      <c r="T1902" s="61">
        <v>1</v>
      </c>
      <c r="U1902" s="61">
        <v>5</v>
      </c>
      <c r="V1902" s="61">
        <v>2013</v>
      </c>
      <c r="W1902" s="61" t="s">
        <v>499</v>
      </c>
      <c r="X1902" s="61" t="s">
        <v>572</v>
      </c>
      <c r="Y1902" s="61"/>
      <c r="AC1902"/>
    </row>
    <row r="1903" spans="2:29" x14ac:dyDescent="0.2">
      <c r="B1903" s="61" t="str">
        <f>INDEX(FlowMapping!$G$2:$G$875,MATCH(W1903&amp;D1903,FlowMapping!$E$2:$E$875,0))</f>
        <v>ALLYL ALCOHOL</v>
      </c>
      <c r="C1903" s="61">
        <f>INDEX(FlowMapping!$H$2:$H$875,MATCH(W1903&amp;D1903,FlowMapping!$E$2:$E$875,0))</f>
        <v>107186</v>
      </c>
      <c r="D1903" s="61" t="s">
        <v>1003</v>
      </c>
      <c r="E1903" s="61" t="str">
        <f>INDEX(FlowMapping!$J$2:$J$875,MATCH(W1903&amp;D1903,FlowMapping!$E$2:$E$875,0))</f>
        <v>unspecified</v>
      </c>
      <c r="F1903" s="61" t="str">
        <f>INDEX(FlowMapping!$M$2:$M$875,MATCH(W1903&amp;D1903,FlowMapping!$E$2:$E$875,0))</f>
        <v>839a9479-7c8b-3e74-ab23-fcb0d18ee91c</v>
      </c>
      <c r="G1903" s="61" t="str">
        <f>INDEX(Activities!$B$2:$B$390,MATCH(H1903,Activities!$C$2:$C$390,0))</f>
        <v>Waste management and remediation services</v>
      </c>
      <c r="H1903" s="61">
        <v>562000</v>
      </c>
      <c r="I1903" s="61" t="s">
        <v>997</v>
      </c>
      <c r="J1903" s="62">
        <v>8.4737831972718819E-11</v>
      </c>
      <c r="K1903" s="61" t="s">
        <v>2093</v>
      </c>
      <c r="L1903" s="61"/>
      <c r="M1903" s="61"/>
      <c r="N1903" s="61"/>
      <c r="O1903" s="61"/>
      <c r="P1903" s="61"/>
      <c r="Q1903" s="74">
        <v>3.8775361285135701</v>
      </c>
      <c r="R1903" s="61">
        <v>1</v>
      </c>
      <c r="S1903" s="61">
        <v>1</v>
      </c>
      <c r="T1903" s="61">
        <v>1</v>
      </c>
      <c r="U1903" s="61">
        <v>5</v>
      </c>
      <c r="V1903" s="61">
        <v>2013</v>
      </c>
      <c r="W1903" s="61" t="s">
        <v>305</v>
      </c>
      <c r="X1903" s="61" t="s">
        <v>572</v>
      </c>
      <c r="Y1903" s="61"/>
      <c r="AC1903"/>
    </row>
    <row r="1904" spans="2:29" x14ac:dyDescent="0.2">
      <c r="B1904" s="61" t="str">
        <f>INDEX(FlowMapping!$G$2:$G$875,MATCH(W1904&amp;D1904,FlowMapping!$E$2:$E$875,0))</f>
        <v>1,3-dichlorobenzene</v>
      </c>
      <c r="C1904" s="61">
        <f>INDEX(FlowMapping!$H$2:$H$875,MATCH(W1904&amp;D1904,FlowMapping!$E$2:$E$875,0))</f>
        <v>541731</v>
      </c>
      <c r="D1904" s="61" t="s">
        <v>1003</v>
      </c>
      <c r="E1904" s="61" t="str">
        <f>INDEX(FlowMapping!$J$2:$J$875,MATCH(W1904&amp;D1904,FlowMapping!$E$2:$E$875,0))</f>
        <v>unspecified</v>
      </c>
      <c r="F1904" s="61" t="str">
        <f>INDEX(FlowMapping!$M$2:$M$875,MATCH(W1904&amp;D1904,FlowMapping!$E$2:$E$875,0))</f>
        <v>81ef4eb3-cb0a-4fc4-b2a6-55325d5450af</v>
      </c>
      <c r="G1904" s="61" t="str">
        <f>INDEX(Activities!$B$2:$B$390,MATCH(H1904,Activities!$C$2:$C$390,0))</f>
        <v>Waste management and remediation services</v>
      </c>
      <c r="H1904" s="61">
        <v>562000</v>
      </c>
      <c r="I1904" s="61" t="s">
        <v>997</v>
      </c>
      <c r="J1904" s="62">
        <v>9.0362715717681101E-11</v>
      </c>
      <c r="K1904" s="61" t="s">
        <v>2093</v>
      </c>
      <c r="L1904" s="61"/>
      <c r="M1904" s="61"/>
      <c r="N1904" s="61"/>
      <c r="O1904" s="61"/>
      <c r="P1904" s="61"/>
      <c r="Q1904" s="74">
        <v>2.258628325452694</v>
      </c>
      <c r="R1904" s="61">
        <v>1</v>
      </c>
      <c r="S1904" s="61">
        <v>1</v>
      </c>
      <c r="T1904" s="61">
        <v>1</v>
      </c>
      <c r="U1904" s="61">
        <v>5</v>
      </c>
      <c r="V1904" s="61">
        <v>2013</v>
      </c>
      <c r="W1904" s="61" t="s">
        <v>441</v>
      </c>
      <c r="X1904" s="61" t="s">
        <v>572</v>
      </c>
      <c r="Y1904" s="61"/>
      <c r="AC1904"/>
    </row>
    <row r="1905" spans="2:29" x14ac:dyDescent="0.2">
      <c r="B1905" s="61" t="str">
        <f>INDEX(FlowMapping!$G$2:$G$875,MATCH(W1905&amp;D1905,FlowMapping!$E$2:$E$875,0))</f>
        <v>Dimethoate</v>
      </c>
      <c r="C1905" s="61">
        <f>INDEX(FlowMapping!$H$2:$H$875,MATCH(W1905&amp;D1905,FlowMapping!$E$2:$E$875,0))</f>
        <v>60515</v>
      </c>
      <c r="D1905" s="61" t="s">
        <v>1003</v>
      </c>
      <c r="E1905" s="61" t="str">
        <f>INDEX(FlowMapping!$J$2:$J$875,MATCH(W1905&amp;D1905,FlowMapping!$E$2:$E$875,0))</f>
        <v>unspecified</v>
      </c>
      <c r="F1905" s="61" t="str">
        <f>INDEX(FlowMapping!$M$2:$M$875,MATCH(W1905&amp;D1905,FlowMapping!$E$2:$E$875,0))</f>
        <v>00b55d37-8eb5-4a65-9309-cd897f67084a</v>
      </c>
      <c r="G1905" s="61" t="str">
        <f>INDEX(Activities!$B$2:$B$390,MATCH(H1905,Activities!$C$2:$C$390,0))</f>
        <v>Waste management and remediation services</v>
      </c>
      <c r="H1905" s="61">
        <v>562000</v>
      </c>
      <c r="I1905" s="61" t="s">
        <v>997</v>
      </c>
      <c r="J1905" s="62">
        <v>9.1664772140126074E-11</v>
      </c>
      <c r="K1905" s="61" t="s">
        <v>2093</v>
      </c>
      <c r="L1905" s="61"/>
      <c r="M1905" s="61"/>
      <c r="N1905" s="61"/>
      <c r="O1905" s="61"/>
      <c r="P1905" s="61"/>
      <c r="Q1905" s="74">
        <v>2.7629704984740595</v>
      </c>
      <c r="R1905" s="61">
        <v>1</v>
      </c>
      <c r="S1905" s="61">
        <v>1</v>
      </c>
      <c r="T1905" s="61">
        <v>1</v>
      </c>
      <c r="U1905" s="61">
        <v>5</v>
      </c>
      <c r="V1905" s="61">
        <v>2013</v>
      </c>
      <c r="W1905" s="61" t="s">
        <v>407</v>
      </c>
      <c r="X1905" s="61" t="s">
        <v>572</v>
      </c>
      <c r="Y1905" s="61"/>
      <c r="AC1905"/>
    </row>
    <row r="1906" spans="2:29" x14ac:dyDescent="0.2">
      <c r="B1906" s="61" t="str">
        <f>INDEX(FlowMapping!$G$2:$G$875,MATCH(W1906&amp;D1906,FlowMapping!$E$2:$E$875,0))</f>
        <v>Aldrin</v>
      </c>
      <c r="C1906" s="61">
        <f>INDEX(FlowMapping!$H$2:$H$875,MATCH(W1906&amp;D1906,FlowMapping!$E$2:$E$875,0))</f>
        <v>309002</v>
      </c>
      <c r="D1906" s="61" t="s">
        <v>1003</v>
      </c>
      <c r="E1906" s="61" t="str">
        <f>INDEX(FlowMapping!$J$2:$J$875,MATCH(W1906&amp;D1906,FlowMapping!$E$2:$E$875,0))</f>
        <v>unspecified</v>
      </c>
      <c r="F1906" s="61" t="str">
        <f>INDEX(FlowMapping!$M$2:$M$875,MATCH(W1906&amp;D1906,FlowMapping!$E$2:$E$875,0))</f>
        <v>008e978b-34f4-48af-a19f-87106447394d</v>
      </c>
      <c r="G1906" s="61" t="str">
        <f>INDEX(Activities!$B$2:$B$390,MATCH(H1906,Activities!$C$2:$C$390,0))</f>
        <v>Waste management and remediation services</v>
      </c>
      <c r="H1906" s="61">
        <v>562000</v>
      </c>
      <c r="I1906" s="61" t="s">
        <v>997</v>
      </c>
      <c r="J1906" s="62">
        <v>9.1737687299782998E-11</v>
      </c>
      <c r="K1906" s="61" t="s">
        <v>2093</v>
      </c>
      <c r="L1906" s="61"/>
      <c r="M1906" s="61"/>
      <c r="N1906" s="61"/>
      <c r="O1906" s="61"/>
      <c r="P1906" s="61"/>
      <c r="Q1906" s="74">
        <v>2.5712501419325537</v>
      </c>
      <c r="R1906" s="61">
        <v>1</v>
      </c>
      <c r="S1906" s="61">
        <v>1</v>
      </c>
      <c r="T1906" s="61">
        <v>1</v>
      </c>
      <c r="U1906" s="61">
        <v>5</v>
      </c>
      <c r="V1906" s="61">
        <v>2013</v>
      </c>
      <c r="W1906" s="61" t="s">
        <v>212</v>
      </c>
      <c r="X1906" s="61" t="s">
        <v>572</v>
      </c>
      <c r="Y1906" s="61"/>
      <c r="AC1906"/>
    </row>
    <row r="1907" spans="2:29" x14ac:dyDescent="0.2">
      <c r="B1907" s="61" t="str">
        <f>INDEX(FlowMapping!$G$2:$G$875,MATCH(W1907&amp;D1907,FlowMapping!$E$2:$E$875,0))</f>
        <v>Pentachloroethane</v>
      </c>
      <c r="C1907" s="61">
        <f>INDEX(FlowMapping!$H$2:$H$875,MATCH(W1907&amp;D1907,FlowMapping!$E$2:$E$875,0))</f>
        <v>76017</v>
      </c>
      <c r="D1907" s="61" t="s">
        <v>1003</v>
      </c>
      <c r="E1907" s="61" t="str">
        <f>INDEX(FlowMapping!$J$2:$J$875,MATCH(W1907&amp;D1907,FlowMapping!$E$2:$E$875,0))</f>
        <v>unspecified</v>
      </c>
      <c r="F1907" s="61" t="str">
        <f>INDEX(FlowMapping!$M$2:$M$875,MATCH(W1907&amp;D1907,FlowMapping!$E$2:$E$875,0))</f>
        <v>82b47f3b-16cd-4227-9cca-7580d730b011</v>
      </c>
      <c r="G1907" s="61" t="str">
        <f>INDEX(Activities!$B$2:$B$390,MATCH(H1907,Activities!$C$2:$C$390,0))</f>
        <v>Waste management and remediation services</v>
      </c>
      <c r="H1907" s="61">
        <v>562000</v>
      </c>
      <c r="I1907" s="61" t="s">
        <v>997</v>
      </c>
      <c r="J1907" s="62">
        <v>1.0046667355585408E-10</v>
      </c>
      <c r="K1907" s="61" t="s">
        <v>2093</v>
      </c>
      <c r="L1907" s="61"/>
      <c r="M1907" s="61"/>
      <c r="N1907" s="61"/>
      <c r="O1907" s="61"/>
      <c r="P1907" s="61"/>
      <c r="Q1907" s="74">
        <v>2.1411439114391149</v>
      </c>
      <c r="R1907" s="61">
        <v>1</v>
      </c>
      <c r="S1907" s="61">
        <v>1</v>
      </c>
      <c r="T1907" s="61">
        <v>1</v>
      </c>
      <c r="U1907" s="61">
        <v>5</v>
      </c>
      <c r="V1907" s="61">
        <v>2013</v>
      </c>
      <c r="W1907" s="61" t="s">
        <v>223</v>
      </c>
      <c r="X1907" s="61" t="s">
        <v>572</v>
      </c>
      <c r="Y1907" s="61"/>
      <c r="AC1907"/>
    </row>
    <row r="1908" spans="2:29" x14ac:dyDescent="0.2">
      <c r="B1908" s="61" t="str">
        <f>INDEX(FlowMapping!$G$2:$G$875,MATCH(W1908&amp;D1908,FlowMapping!$E$2:$E$875,0))</f>
        <v>Ethane, 2,2-dichloro-1,1,1-trifluoro-, HCFC-123</v>
      </c>
      <c r="C1908" s="61">
        <f>INDEX(FlowMapping!$H$2:$H$875,MATCH(W1908&amp;D1908,FlowMapping!$E$2:$E$875,0))</f>
        <v>306832</v>
      </c>
      <c r="D1908" s="61" t="s">
        <v>1003</v>
      </c>
      <c r="E1908" s="61" t="str">
        <f>INDEX(FlowMapping!$J$2:$J$875,MATCH(W1908&amp;D1908,FlowMapping!$E$2:$E$875,0))</f>
        <v>unspecified</v>
      </c>
      <c r="F1908" s="61" t="str">
        <f>INDEX(FlowMapping!$M$2:$M$875,MATCH(W1908&amp;D1908,FlowMapping!$E$2:$E$875,0))</f>
        <v>050da0cd-2957-45a9-ae7a-ace372083fe5</v>
      </c>
      <c r="G1908" s="61" t="str">
        <f>INDEX(Activities!$B$2:$B$390,MATCH(H1908,Activities!$C$2:$C$390,0))</f>
        <v>Waste management and remediation services</v>
      </c>
      <c r="H1908" s="61">
        <v>562000</v>
      </c>
      <c r="I1908" s="61" t="s">
        <v>997</v>
      </c>
      <c r="J1908" s="62">
        <v>1.0950294512762222E-10</v>
      </c>
      <c r="K1908" s="61" t="s">
        <v>2093</v>
      </c>
      <c r="L1908" s="61"/>
      <c r="M1908" s="61"/>
      <c r="N1908" s="61"/>
      <c r="O1908" s="61"/>
      <c r="P1908" s="61"/>
      <c r="Q1908" s="74">
        <v>4.3333679720853571</v>
      </c>
      <c r="R1908" s="61">
        <v>1</v>
      </c>
      <c r="S1908" s="61">
        <v>1</v>
      </c>
      <c r="T1908" s="61">
        <v>1</v>
      </c>
      <c r="U1908" s="61">
        <v>5</v>
      </c>
      <c r="V1908" s="61">
        <v>2013</v>
      </c>
      <c r="W1908" s="61" t="s">
        <v>216</v>
      </c>
      <c r="X1908" s="61" t="s">
        <v>572</v>
      </c>
      <c r="Y1908" s="61"/>
      <c r="AC1908"/>
    </row>
    <row r="1909" spans="2:29" x14ac:dyDescent="0.2">
      <c r="B1909" s="61" t="str">
        <f>INDEX(FlowMapping!$G$2:$G$875,MATCH(W1909&amp;D1909,FlowMapping!$E$2:$E$875,0))</f>
        <v>silver</v>
      </c>
      <c r="C1909" s="61">
        <f>INDEX(FlowMapping!$H$2:$H$875,MATCH(W1909&amp;D1909,FlowMapping!$E$2:$E$875,0))</f>
        <v>7440224</v>
      </c>
      <c r="D1909" s="61" t="s">
        <v>1003</v>
      </c>
      <c r="E1909" s="61" t="str">
        <f>INDEX(FlowMapping!$J$2:$J$875,MATCH(W1909&amp;D1909,FlowMapping!$E$2:$E$875,0))</f>
        <v>unspecified</v>
      </c>
      <c r="F1909" s="61" t="str">
        <f>INDEX(FlowMapping!$M$2:$M$875,MATCH(W1909&amp;D1909,FlowMapping!$E$2:$E$875,0))</f>
        <v>ebb88ef4-50ab-4e3b-9251-c5fcdf6b4768</v>
      </c>
      <c r="G1909" s="61" t="str">
        <f>INDEX(Activities!$B$2:$B$390,MATCH(H1909,Activities!$C$2:$C$390,0))</f>
        <v>Waste management and remediation services</v>
      </c>
      <c r="H1909" s="61">
        <v>562000</v>
      </c>
      <c r="I1909" s="61" t="s">
        <v>997</v>
      </c>
      <c r="J1909" s="62">
        <v>1.1066958768213291E-10</v>
      </c>
      <c r="K1909" s="61" t="s">
        <v>2093</v>
      </c>
      <c r="L1909" s="61"/>
      <c r="M1909" s="61"/>
      <c r="N1909" s="61"/>
      <c r="O1909" s="61"/>
      <c r="P1909" s="61"/>
      <c r="Q1909" s="74">
        <v>4.3390902794426154</v>
      </c>
      <c r="R1909" s="61">
        <v>1</v>
      </c>
      <c r="S1909" s="61">
        <v>1</v>
      </c>
      <c r="T1909" s="61">
        <v>1</v>
      </c>
      <c r="U1909" s="61">
        <v>5</v>
      </c>
      <c r="V1909" s="61">
        <v>2013</v>
      </c>
      <c r="W1909" s="61" t="s">
        <v>156</v>
      </c>
      <c r="X1909" s="61" t="s">
        <v>572</v>
      </c>
      <c r="Y1909" s="61"/>
      <c r="AC1909"/>
    </row>
    <row r="1910" spans="2:29" x14ac:dyDescent="0.2">
      <c r="B1910" s="61" t="str">
        <f>INDEX(FlowMapping!$G$2:$G$875,MATCH(W1910&amp;D1910,FlowMapping!$E$2:$E$875,0))</f>
        <v>Carbofuran</v>
      </c>
      <c r="C1910" s="61">
        <f>INDEX(FlowMapping!$H$2:$H$875,MATCH(W1910&amp;D1910,FlowMapping!$E$2:$E$875,0))</f>
        <v>1563662</v>
      </c>
      <c r="D1910" s="61" t="s">
        <v>1003</v>
      </c>
      <c r="E1910" s="61" t="str">
        <f>INDEX(FlowMapping!$J$2:$J$875,MATCH(W1910&amp;D1910,FlowMapping!$E$2:$E$875,0))</f>
        <v>unspecified</v>
      </c>
      <c r="F1910" s="61" t="str">
        <f>INDEX(FlowMapping!$M$2:$M$875,MATCH(W1910&amp;D1910,FlowMapping!$E$2:$E$875,0))</f>
        <v>9e14ff1c-6e61-4bd4-bfea-4ec5f57065dd</v>
      </c>
      <c r="G1910" s="61" t="str">
        <f>INDEX(Activities!$B$2:$B$390,MATCH(H1910,Activities!$C$2:$C$390,0))</f>
        <v>Waste management and remediation services</v>
      </c>
      <c r="H1910" s="61">
        <v>562000</v>
      </c>
      <c r="I1910" s="61" t="s">
        <v>997</v>
      </c>
      <c r="J1910" s="62">
        <v>1.1083104267851606E-10</v>
      </c>
      <c r="K1910" s="61" t="s">
        <v>2093</v>
      </c>
      <c r="L1910" s="61"/>
      <c r="M1910" s="61"/>
      <c r="N1910" s="61"/>
      <c r="O1910" s="61"/>
      <c r="P1910" s="61"/>
      <c r="Q1910" s="74">
        <v>2.1605394822710462</v>
      </c>
      <c r="R1910" s="61">
        <v>1</v>
      </c>
      <c r="S1910" s="61">
        <v>1</v>
      </c>
      <c r="T1910" s="61">
        <v>1</v>
      </c>
      <c r="U1910" s="61">
        <v>5</v>
      </c>
      <c r="V1910" s="61">
        <v>2013</v>
      </c>
      <c r="W1910" s="61" t="s">
        <v>374</v>
      </c>
      <c r="X1910" s="61" t="s">
        <v>572</v>
      </c>
      <c r="Y1910" s="61"/>
      <c r="AC1910"/>
    </row>
    <row r="1911" spans="2:29" x14ac:dyDescent="0.2">
      <c r="B1911" s="61" t="str">
        <f>INDEX(FlowMapping!$G$2:$G$875,MATCH(W1911&amp;D1911,FlowMapping!$E$2:$E$875,0))</f>
        <v>DIPHENYLAMINE</v>
      </c>
      <c r="C1911" s="61">
        <f>INDEX(FlowMapping!$H$2:$H$875,MATCH(W1911&amp;D1911,FlowMapping!$E$2:$E$875,0))</f>
        <v>122394</v>
      </c>
      <c r="D1911" s="61" t="s">
        <v>1003</v>
      </c>
      <c r="E1911" s="61" t="str">
        <f>INDEX(FlowMapping!$J$2:$J$875,MATCH(W1911&amp;D1911,FlowMapping!$E$2:$E$875,0))</f>
        <v>unspecified</v>
      </c>
      <c r="F1911" s="61" t="str">
        <f>INDEX(FlowMapping!$M$2:$M$875,MATCH(W1911&amp;D1911,FlowMapping!$E$2:$E$875,0))</f>
        <v>bdc793c7-3ba1-3fd3-bf74-e8ca3b1e171d</v>
      </c>
      <c r="G1911" s="61" t="str">
        <f>INDEX(Activities!$B$2:$B$390,MATCH(H1911,Activities!$C$2:$C$390,0))</f>
        <v>Waste management and remediation services</v>
      </c>
      <c r="H1911" s="61">
        <v>562000</v>
      </c>
      <c r="I1911" s="61" t="s">
        <v>997</v>
      </c>
      <c r="J1911" s="62">
        <v>1.1183154283352278E-10</v>
      </c>
      <c r="K1911" s="61" t="s">
        <v>2093</v>
      </c>
      <c r="L1911" s="61"/>
      <c r="M1911" s="61"/>
      <c r="N1911" s="61"/>
      <c r="O1911" s="61"/>
      <c r="P1911" s="61"/>
      <c r="Q1911" s="74">
        <v>1.0891777318396076</v>
      </c>
      <c r="R1911" s="61">
        <v>1</v>
      </c>
      <c r="S1911" s="61">
        <v>1</v>
      </c>
      <c r="T1911" s="61">
        <v>1</v>
      </c>
      <c r="U1911" s="61">
        <v>5</v>
      </c>
      <c r="V1911" s="61">
        <v>2013</v>
      </c>
      <c r="W1911" s="61" t="s">
        <v>282</v>
      </c>
      <c r="X1911" s="61" t="s">
        <v>572</v>
      </c>
      <c r="Y1911" s="61"/>
      <c r="AC1911"/>
    </row>
    <row r="1912" spans="2:29" x14ac:dyDescent="0.2">
      <c r="B1912" s="61" t="str">
        <f>INDEX(FlowMapping!$G$2:$G$875,MATCH(W1912&amp;D1912,FlowMapping!$E$2:$E$875,0))</f>
        <v>Pentachloroethane</v>
      </c>
      <c r="C1912" s="61">
        <f>INDEX(FlowMapping!$H$2:$H$875,MATCH(W1912&amp;D1912,FlowMapping!$E$2:$E$875,0))</f>
        <v>76017</v>
      </c>
      <c r="D1912" s="61" t="s">
        <v>1003</v>
      </c>
      <c r="E1912" s="61" t="str">
        <f>INDEX(FlowMapping!$J$2:$J$875,MATCH(W1912&amp;D1912,FlowMapping!$E$2:$E$875,0))</f>
        <v>unspecified</v>
      </c>
      <c r="F1912" s="61" t="str">
        <f>INDEX(FlowMapping!$M$2:$M$875,MATCH(W1912&amp;D1912,FlowMapping!$E$2:$E$875,0))</f>
        <v>82b47f3b-16cd-4227-9cca-7580d730b011</v>
      </c>
      <c r="G1912" s="61" t="str">
        <f>INDEX(Activities!$B$2:$B$390,MATCH(H1912,Activities!$C$2:$C$390,0))</f>
        <v>Waste management and remediation services</v>
      </c>
      <c r="H1912" s="61">
        <v>562000</v>
      </c>
      <c r="I1912" s="61" t="s">
        <v>997</v>
      </c>
      <c r="J1912" s="62">
        <v>1.145809651751576E-10</v>
      </c>
      <c r="K1912" s="61" t="s">
        <v>2093</v>
      </c>
      <c r="L1912" s="61"/>
      <c r="M1912" s="61"/>
      <c r="N1912" s="61"/>
      <c r="O1912" s="61"/>
      <c r="P1912" s="61"/>
      <c r="Q1912" s="74">
        <v>4.8985800806173918</v>
      </c>
      <c r="R1912" s="61">
        <v>1</v>
      </c>
      <c r="S1912" s="61">
        <v>1</v>
      </c>
      <c r="T1912" s="61">
        <v>1</v>
      </c>
      <c r="U1912" s="61">
        <v>5</v>
      </c>
      <c r="V1912" s="61">
        <v>2013</v>
      </c>
      <c r="W1912" s="61" t="s">
        <v>286</v>
      </c>
      <c r="X1912" s="61" t="s">
        <v>572</v>
      </c>
      <c r="Y1912" s="61"/>
      <c r="AC1912"/>
    </row>
    <row r="1913" spans="2:29" x14ac:dyDescent="0.2">
      <c r="B1913" s="61" t="str">
        <f>INDEX(FlowMapping!$G$2:$G$875,MATCH(W1913&amp;D1913,FlowMapping!$E$2:$E$875,0))</f>
        <v>C,I, DIRECT BLACK 38</v>
      </c>
      <c r="C1913" s="61">
        <f>INDEX(FlowMapping!$H$2:$H$875,MATCH(W1913&amp;D1913,FlowMapping!$E$2:$E$875,0))</f>
        <v>1937377</v>
      </c>
      <c r="D1913" s="61" t="s">
        <v>1003</v>
      </c>
      <c r="E1913" s="61" t="str">
        <f>INDEX(FlowMapping!$J$2:$J$875,MATCH(W1913&amp;D1913,FlowMapping!$E$2:$E$875,0))</f>
        <v>unspecified</v>
      </c>
      <c r="F1913" s="61" t="str">
        <f>INDEX(FlowMapping!$M$2:$M$875,MATCH(W1913&amp;D1913,FlowMapping!$E$2:$E$875,0))</f>
        <v>654888b4-19f4-36a9-92fd-5ee6eb91a331</v>
      </c>
      <c r="G1913" s="61" t="str">
        <f>INDEX(Activities!$B$2:$B$390,MATCH(H1913,Activities!$C$2:$C$390,0))</f>
        <v>Waste management and remediation services</v>
      </c>
      <c r="H1913" s="61">
        <v>562000</v>
      </c>
      <c r="I1913" s="61" t="s">
        <v>997</v>
      </c>
      <c r="J1913" s="62">
        <v>1.197891908649375E-10</v>
      </c>
      <c r="K1913" s="61" t="s">
        <v>2093</v>
      </c>
      <c r="L1913" s="61"/>
      <c r="M1913" s="61"/>
      <c r="N1913" s="61"/>
      <c r="O1913" s="61"/>
      <c r="P1913" s="61"/>
      <c r="Q1913" s="74">
        <v>2</v>
      </c>
      <c r="R1913" s="61">
        <v>1</v>
      </c>
      <c r="S1913" s="61">
        <v>1</v>
      </c>
      <c r="T1913" s="61">
        <v>1</v>
      </c>
      <c r="U1913" s="61">
        <v>5</v>
      </c>
      <c r="V1913" s="61">
        <v>2013</v>
      </c>
      <c r="W1913" s="61" t="s">
        <v>533</v>
      </c>
      <c r="X1913" s="61" t="s">
        <v>572</v>
      </c>
      <c r="Y1913" s="61"/>
      <c r="AC1913"/>
    </row>
    <row r="1914" spans="2:29" x14ac:dyDescent="0.2">
      <c r="B1914" s="61" t="str">
        <f>INDEX(FlowMapping!$G$2:$G$875,MATCH(W1914&amp;D1914,FlowMapping!$E$2:$E$875,0))</f>
        <v>Thiram</v>
      </c>
      <c r="C1914" s="61">
        <f>INDEX(FlowMapping!$H$2:$H$875,MATCH(W1914&amp;D1914,FlowMapping!$E$2:$E$875,0))</f>
        <v>137268</v>
      </c>
      <c r="D1914" s="61" t="s">
        <v>1003</v>
      </c>
      <c r="E1914" s="61" t="str">
        <f>INDEX(FlowMapping!$J$2:$J$875,MATCH(W1914&amp;D1914,FlowMapping!$E$2:$E$875,0))</f>
        <v>unspecified</v>
      </c>
      <c r="F1914" s="61" t="str">
        <f>INDEX(FlowMapping!$M$2:$M$875,MATCH(W1914&amp;D1914,FlowMapping!$E$2:$E$875,0))</f>
        <v>0501840f-07d5-4367-b8c5-55c3b6ac5b95</v>
      </c>
      <c r="G1914" s="61" t="str">
        <f>INDEX(Activities!$B$2:$B$390,MATCH(H1914,Activities!$C$2:$C$390,0))</f>
        <v>Waste management and remediation services</v>
      </c>
      <c r="H1914" s="61">
        <v>562000</v>
      </c>
      <c r="I1914" s="61" t="s">
        <v>997</v>
      </c>
      <c r="J1914" s="62">
        <v>1.2176831662705385E-10</v>
      </c>
      <c r="K1914" s="61" t="s">
        <v>2093</v>
      </c>
      <c r="L1914" s="61"/>
      <c r="M1914" s="61"/>
      <c r="N1914" s="61"/>
      <c r="O1914" s="61"/>
      <c r="P1914" s="61"/>
      <c r="Q1914" s="74">
        <v>4.3718787255878366</v>
      </c>
      <c r="R1914" s="61">
        <v>1</v>
      </c>
      <c r="S1914" s="61">
        <v>1</v>
      </c>
      <c r="T1914" s="61">
        <v>1</v>
      </c>
      <c r="U1914" s="61">
        <v>5</v>
      </c>
      <c r="V1914" s="61">
        <v>2013</v>
      </c>
      <c r="W1914" s="61" t="s">
        <v>127</v>
      </c>
      <c r="X1914" s="61" t="s">
        <v>572</v>
      </c>
      <c r="Y1914" s="61"/>
      <c r="AC1914"/>
    </row>
    <row r="1915" spans="2:29" x14ac:dyDescent="0.2">
      <c r="B1915" s="61" t="str">
        <f>INDEX(FlowMapping!$G$2:$G$875,MATCH(W1915&amp;D1915,FlowMapping!$E$2:$E$875,0))</f>
        <v>THIOUREA</v>
      </c>
      <c r="C1915" s="61">
        <f>INDEX(FlowMapping!$H$2:$H$875,MATCH(W1915&amp;D1915,FlowMapping!$E$2:$E$875,0))</f>
        <v>62566</v>
      </c>
      <c r="D1915" s="61" t="s">
        <v>1003</v>
      </c>
      <c r="E1915" s="61" t="str">
        <f>INDEX(FlowMapping!$J$2:$J$875,MATCH(W1915&amp;D1915,FlowMapping!$E$2:$E$875,0))</f>
        <v>unspecified</v>
      </c>
      <c r="F1915" s="61" t="str">
        <f>INDEX(FlowMapping!$M$2:$M$875,MATCH(W1915&amp;D1915,FlowMapping!$E$2:$E$875,0))</f>
        <v>d626e771-761a-4c4f-a9fe-979227b7709c</v>
      </c>
      <c r="G1915" s="61" t="str">
        <f>INDEX(Activities!$B$2:$B$390,MATCH(H1915,Activities!$C$2:$C$390,0))</f>
        <v>Waste management and remediation services</v>
      </c>
      <c r="H1915" s="61">
        <v>562000</v>
      </c>
      <c r="I1915" s="61" t="s">
        <v>997</v>
      </c>
      <c r="J1915" s="62">
        <v>1.2218497468223621E-10</v>
      </c>
      <c r="K1915" s="61" t="s">
        <v>2093</v>
      </c>
      <c r="L1915" s="61"/>
      <c r="M1915" s="61"/>
      <c r="N1915" s="61"/>
      <c r="O1915" s="61"/>
      <c r="P1915" s="61"/>
      <c r="Q1915" s="74">
        <v>2.7794263397846564</v>
      </c>
      <c r="R1915" s="61">
        <v>1</v>
      </c>
      <c r="S1915" s="61">
        <v>1</v>
      </c>
      <c r="T1915" s="61">
        <v>1</v>
      </c>
      <c r="U1915" s="61">
        <v>5</v>
      </c>
      <c r="V1915" s="61">
        <v>2013</v>
      </c>
      <c r="W1915" s="61" t="s">
        <v>179</v>
      </c>
      <c r="X1915" s="61" t="s">
        <v>572</v>
      </c>
      <c r="Y1915" s="61"/>
      <c r="AC1915"/>
    </row>
    <row r="1916" spans="2:29" x14ac:dyDescent="0.2">
      <c r="B1916" s="61" t="str">
        <f>INDEX(FlowMapping!$G$2:$G$875,MATCH(W1916&amp;D1916,FlowMapping!$E$2:$E$875,0))</f>
        <v>BUTYL ACRYLATE</v>
      </c>
      <c r="C1916" s="61">
        <f>INDEX(FlowMapping!$H$2:$H$875,MATCH(W1916&amp;D1916,FlowMapping!$E$2:$E$875,0))</f>
        <v>141322</v>
      </c>
      <c r="D1916" s="61" t="s">
        <v>1003</v>
      </c>
      <c r="E1916" s="61" t="str">
        <f>INDEX(FlowMapping!$J$2:$J$875,MATCH(W1916&amp;D1916,FlowMapping!$E$2:$E$875,0))</f>
        <v>unspecified</v>
      </c>
      <c r="F1916" s="61" t="str">
        <f>INDEX(FlowMapping!$M$2:$M$875,MATCH(W1916&amp;D1916,FlowMapping!$E$2:$E$875,0))</f>
        <v>e55273dd-26ed-38c0-a44b-88cc899ba55b</v>
      </c>
      <c r="G1916" s="61" t="str">
        <f>INDEX(Activities!$B$2:$B$390,MATCH(H1916,Activities!$C$2:$C$390,0))</f>
        <v>Waste management and remediation services</v>
      </c>
      <c r="H1916" s="61">
        <v>562000</v>
      </c>
      <c r="I1916" s="61" t="s">
        <v>997</v>
      </c>
      <c r="J1916" s="62">
        <v>1.2223705693913402E-10</v>
      </c>
      <c r="K1916" s="61" t="s">
        <v>2093</v>
      </c>
      <c r="L1916" s="61"/>
      <c r="M1916" s="61"/>
      <c r="N1916" s="61"/>
      <c r="O1916" s="61"/>
      <c r="P1916" s="61"/>
      <c r="Q1916" s="74">
        <v>3.8535559384073537</v>
      </c>
      <c r="R1916" s="61">
        <v>1</v>
      </c>
      <c r="S1916" s="61">
        <v>1</v>
      </c>
      <c r="T1916" s="61">
        <v>1</v>
      </c>
      <c r="U1916" s="61">
        <v>5</v>
      </c>
      <c r="V1916" s="61">
        <v>2013</v>
      </c>
      <c r="W1916" s="61" t="s">
        <v>112</v>
      </c>
      <c r="X1916" s="61" t="s">
        <v>572</v>
      </c>
      <c r="Y1916" s="61"/>
      <c r="AC1916"/>
    </row>
    <row r="1917" spans="2:29" x14ac:dyDescent="0.2">
      <c r="B1917" s="61" t="str">
        <f>INDEX(FlowMapping!$G$2:$G$875,MATCH(W1917&amp;D1917,FlowMapping!$E$2:$E$875,0))</f>
        <v>Cumene hydroperoxide</v>
      </c>
      <c r="C1917" s="61">
        <f>INDEX(FlowMapping!$H$2:$H$875,MATCH(W1917&amp;D1917,FlowMapping!$E$2:$E$875,0))</f>
        <v>80159</v>
      </c>
      <c r="D1917" s="61" t="s">
        <v>1003</v>
      </c>
      <c r="E1917" s="61" t="str">
        <f>INDEX(FlowMapping!$J$2:$J$875,MATCH(W1917&amp;D1917,FlowMapping!$E$2:$E$875,0))</f>
        <v>unspecified</v>
      </c>
      <c r="F1917" s="61" t="str">
        <f>INDEX(FlowMapping!$M$2:$M$875,MATCH(W1917&amp;D1917,FlowMapping!$E$2:$E$875,0))</f>
        <v>d32ac640-ebe4-4066-add8-c21bdb3e3ce9</v>
      </c>
      <c r="G1917" s="61" t="str">
        <f>INDEX(Activities!$B$2:$B$390,MATCH(H1917,Activities!$C$2:$C$390,0))</f>
        <v>Waste management and remediation services</v>
      </c>
      <c r="H1917" s="61">
        <v>562000</v>
      </c>
      <c r="I1917" s="61" t="s">
        <v>997</v>
      </c>
      <c r="J1917" s="62">
        <v>1.2228966001860079E-10</v>
      </c>
      <c r="K1917" s="61" t="s">
        <v>2093</v>
      </c>
      <c r="L1917" s="61"/>
      <c r="M1917" s="61"/>
      <c r="N1917" s="61"/>
      <c r="O1917" s="61"/>
      <c r="P1917" s="61"/>
      <c r="Q1917" s="74">
        <v>2.6127393450130452</v>
      </c>
      <c r="R1917" s="61">
        <v>1</v>
      </c>
      <c r="S1917" s="61">
        <v>1</v>
      </c>
      <c r="T1917" s="61">
        <v>1</v>
      </c>
      <c r="U1917" s="61">
        <v>5</v>
      </c>
      <c r="V1917" s="61">
        <v>2013</v>
      </c>
      <c r="W1917" s="61" t="s">
        <v>306</v>
      </c>
      <c r="X1917" s="61" t="s">
        <v>572</v>
      </c>
      <c r="Y1917" s="61"/>
      <c r="AC1917"/>
    </row>
    <row r="1918" spans="2:29" x14ac:dyDescent="0.2">
      <c r="B1918" s="61" t="str">
        <f>INDEX(FlowMapping!$G$2:$G$875,MATCH(W1918&amp;D1918,FlowMapping!$E$2:$E$875,0))</f>
        <v>DIAMINOTOLUENES</v>
      </c>
      <c r="C1918" s="61">
        <f>INDEX(FlowMapping!$H$2:$H$875,MATCH(W1918&amp;D1918,FlowMapping!$E$2:$E$875,0))</f>
        <v>25376458</v>
      </c>
      <c r="D1918" s="61" t="s">
        <v>1003</v>
      </c>
      <c r="E1918" s="61" t="str">
        <f>INDEX(FlowMapping!$J$2:$J$875,MATCH(W1918&amp;D1918,FlowMapping!$E$2:$E$875,0))</f>
        <v>unspecified</v>
      </c>
      <c r="F1918" s="61" t="str">
        <f>INDEX(FlowMapping!$M$2:$M$875,MATCH(W1918&amp;D1918,FlowMapping!$E$2:$E$875,0))</f>
        <v>28ad6754-4a0d-39c5-8b05-ced7e419ca38</v>
      </c>
      <c r="G1918" s="61" t="str">
        <f>INDEX(Activities!$B$2:$B$390,MATCH(H1918,Activities!$C$2:$C$390,0))</f>
        <v>Waste management and remediation services</v>
      </c>
      <c r="H1918" s="61">
        <v>562000</v>
      </c>
      <c r="I1918" s="61" t="s">
        <v>997</v>
      </c>
      <c r="J1918" s="62">
        <v>1.2265371499431643E-10</v>
      </c>
      <c r="K1918" s="61" t="s">
        <v>2093</v>
      </c>
      <c r="L1918" s="61"/>
      <c r="M1918" s="61"/>
      <c r="N1918" s="61"/>
      <c r="O1918" s="61"/>
      <c r="P1918" s="61"/>
      <c r="Q1918" s="74">
        <v>2.5362814183063955</v>
      </c>
      <c r="R1918" s="61">
        <v>1</v>
      </c>
      <c r="S1918" s="61">
        <v>1</v>
      </c>
      <c r="T1918" s="61">
        <v>1</v>
      </c>
      <c r="U1918" s="61">
        <v>5</v>
      </c>
      <c r="V1918" s="61">
        <v>2013</v>
      </c>
      <c r="W1918" s="61" t="s">
        <v>296</v>
      </c>
      <c r="X1918" s="61" t="s">
        <v>572</v>
      </c>
      <c r="Y1918" s="61"/>
      <c r="AC1918"/>
    </row>
    <row r="1919" spans="2:29" x14ac:dyDescent="0.2">
      <c r="B1919" s="61" t="str">
        <f>INDEX(FlowMapping!$G$2:$G$875,MATCH(W1919&amp;D1919,FlowMapping!$E$2:$E$875,0))</f>
        <v>Ethane, 1,1,2-trichloro-1,2,2-trifluoro-, CFC-113</v>
      </c>
      <c r="C1919" s="61">
        <f>INDEX(FlowMapping!$H$2:$H$875,MATCH(W1919&amp;D1919,FlowMapping!$E$2:$E$875,0))</f>
        <v>76131</v>
      </c>
      <c r="D1919" s="61" t="s">
        <v>1003</v>
      </c>
      <c r="E1919" s="61" t="str">
        <f>INDEX(FlowMapping!$J$2:$J$875,MATCH(W1919&amp;D1919,FlowMapping!$E$2:$E$875,0))</f>
        <v>unspecified</v>
      </c>
      <c r="F1919" s="61" t="str">
        <f>INDEX(FlowMapping!$M$2:$M$875,MATCH(W1919&amp;D1919,FlowMapping!$E$2:$E$875,0))</f>
        <v>cacfd448-6c2d-4061-9363-fd506b979f25</v>
      </c>
      <c r="G1919" s="61" t="str">
        <f>INDEX(Activities!$B$2:$B$390,MATCH(H1919,Activities!$C$2:$C$390,0))</f>
        <v>Waste management and remediation services</v>
      </c>
      <c r="H1919" s="61">
        <v>562000</v>
      </c>
      <c r="I1919" s="61" t="s">
        <v>997</v>
      </c>
      <c r="J1919" s="62">
        <v>1.372367469257001E-10</v>
      </c>
      <c r="K1919" s="61" t="s">
        <v>2093</v>
      </c>
      <c r="L1919" s="61"/>
      <c r="M1919" s="61"/>
      <c r="N1919" s="61"/>
      <c r="O1919" s="61"/>
      <c r="P1919" s="61"/>
      <c r="Q1919" s="74">
        <v>4.4529333928286068</v>
      </c>
      <c r="R1919" s="61">
        <v>1</v>
      </c>
      <c r="S1919" s="61">
        <v>1</v>
      </c>
      <c r="T1919" s="61">
        <v>1</v>
      </c>
      <c r="U1919" s="61">
        <v>5</v>
      </c>
      <c r="V1919" s="61">
        <v>2013</v>
      </c>
      <c r="W1919" s="61" t="s">
        <v>274</v>
      </c>
      <c r="X1919" s="61" t="s">
        <v>572</v>
      </c>
      <c r="Y1919" s="61"/>
      <c r="AC1919"/>
    </row>
    <row r="1920" spans="2:29" x14ac:dyDescent="0.2">
      <c r="B1920" s="61" t="str">
        <f>INDEX(FlowMapping!$G$2:$G$875,MATCH(W1920&amp;D1920,FlowMapping!$E$2:$E$875,0))</f>
        <v>HEXACHLOROPRENE</v>
      </c>
      <c r="C1920" s="61">
        <f>INDEX(FlowMapping!$H$2:$H$875,MATCH(W1920&amp;D1920,FlowMapping!$E$2:$E$875,0))</f>
        <v>70304</v>
      </c>
      <c r="D1920" s="61" t="s">
        <v>1003</v>
      </c>
      <c r="E1920" s="61" t="str">
        <f>INDEX(FlowMapping!$J$2:$J$875,MATCH(W1920&amp;D1920,FlowMapping!$E$2:$E$875,0))</f>
        <v>unspecified</v>
      </c>
      <c r="F1920" s="61" t="str">
        <f>INDEX(FlowMapping!$M$2:$M$875,MATCH(W1920&amp;D1920,FlowMapping!$E$2:$E$875,0))</f>
        <v>f07f3da2-d27c-3bb9-b659-85b4c1d9f479</v>
      </c>
      <c r="G1920" s="61" t="str">
        <f>INDEX(Activities!$B$2:$B$390,MATCH(H1920,Activities!$C$2:$C$390,0))</f>
        <v>Waste management and remediation services</v>
      </c>
      <c r="H1920" s="61">
        <v>562000</v>
      </c>
      <c r="I1920" s="61" t="s">
        <v>997</v>
      </c>
      <c r="J1920" s="62">
        <v>1.4895525472770486E-10</v>
      </c>
      <c r="K1920" s="61" t="s">
        <v>2093</v>
      </c>
      <c r="L1920" s="61"/>
      <c r="M1920" s="61"/>
      <c r="N1920" s="61"/>
      <c r="O1920" s="61"/>
      <c r="P1920" s="61"/>
      <c r="Q1920" s="74">
        <v>2.5769230769230766</v>
      </c>
      <c r="R1920" s="61">
        <v>1</v>
      </c>
      <c r="S1920" s="61">
        <v>1</v>
      </c>
      <c r="T1920" s="61">
        <v>1</v>
      </c>
      <c r="U1920" s="61">
        <v>5</v>
      </c>
      <c r="V1920" s="61">
        <v>2013</v>
      </c>
      <c r="W1920" s="61" t="s">
        <v>450</v>
      </c>
      <c r="X1920" s="61" t="s">
        <v>572</v>
      </c>
      <c r="Y1920" s="61"/>
      <c r="AC1920"/>
    </row>
    <row r="1921" spans="2:29" x14ac:dyDescent="0.2">
      <c r="B1921" s="61" t="str">
        <f>INDEX(FlowMapping!$G$2:$G$875,MATCH(W1921&amp;D1921,FlowMapping!$E$2:$E$875,0))</f>
        <v>Dicamba</v>
      </c>
      <c r="C1921" s="61">
        <f>INDEX(FlowMapping!$H$2:$H$875,MATCH(W1921&amp;D1921,FlowMapping!$E$2:$E$875,0))</f>
        <v>1918009</v>
      </c>
      <c r="D1921" s="61" t="s">
        <v>1003</v>
      </c>
      <c r="E1921" s="61" t="str">
        <f>INDEX(FlowMapping!$J$2:$J$875,MATCH(W1921&amp;D1921,FlowMapping!$E$2:$E$875,0))</f>
        <v>unspecified</v>
      </c>
      <c r="F1921" s="61" t="str">
        <f>INDEX(FlowMapping!$M$2:$M$875,MATCH(W1921&amp;D1921,FlowMapping!$E$2:$E$875,0))</f>
        <v>f81426cd-fb74-4265-bffc-c97566623bf5</v>
      </c>
      <c r="G1921" s="61" t="str">
        <f>INDEX(Activities!$B$2:$B$390,MATCH(H1921,Activities!$C$2:$C$390,0))</f>
        <v>Waste management and remediation services</v>
      </c>
      <c r="H1921" s="61">
        <v>562000</v>
      </c>
      <c r="I1921" s="61" t="s">
        <v>997</v>
      </c>
      <c r="J1921" s="62">
        <v>1.5367911542833523E-10</v>
      </c>
      <c r="K1921" s="61" t="s">
        <v>2093</v>
      </c>
      <c r="L1921" s="61"/>
      <c r="M1921" s="61"/>
      <c r="N1921" s="61"/>
      <c r="O1921" s="61"/>
      <c r="P1921" s="61"/>
      <c r="Q1921" s="74">
        <v>2.4802822083926599</v>
      </c>
      <c r="R1921" s="61">
        <v>1</v>
      </c>
      <c r="S1921" s="61">
        <v>1</v>
      </c>
      <c r="T1921" s="61">
        <v>1</v>
      </c>
      <c r="U1921" s="61">
        <v>5</v>
      </c>
      <c r="V1921" s="61">
        <v>2013</v>
      </c>
      <c r="W1921" s="61" t="s">
        <v>275</v>
      </c>
      <c r="X1921" s="61" t="s">
        <v>572</v>
      </c>
      <c r="Y1921" s="61"/>
      <c r="AC1921"/>
    </row>
    <row r="1922" spans="2:29" x14ac:dyDescent="0.2">
      <c r="B1922" s="61" t="str">
        <f>INDEX(FlowMapping!$G$2:$G$875,MATCH(W1922&amp;D1922,FlowMapping!$E$2:$E$875,0))</f>
        <v>WARFARIN</v>
      </c>
      <c r="C1922" s="61">
        <f>INDEX(FlowMapping!$H$2:$H$875,MATCH(W1922&amp;D1922,FlowMapping!$E$2:$E$875,0))</f>
        <v>81812</v>
      </c>
      <c r="D1922" s="61" t="s">
        <v>1003</v>
      </c>
      <c r="E1922" s="61" t="str">
        <f>INDEX(FlowMapping!$J$2:$J$875,MATCH(W1922&amp;D1922,FlowMapping!$E$2:$E$875,0))</f>
        <v>unspecified</v>
      </c>
      <c r="F1922" s="61" t="str">
        <f>INDEX(FlowMapping!$M$2:$M$875,MATCH(W1922&amp;D1922,FlowMapping!$E$2:$E$875,0))</f>
        <v>80e2ba93-b0b7-38a4-8b78-76322a80eefe</v>
      </c>
      <c r="G1922" s="61" t="str">
        <f>INDEX(Activities!$B$2:$B$390,MATCH(H1922,Activities!$C$2:$C$390,0))</f>
        <v>Waste management and remediation services</v>
      </c>
      <c r="H1922" s="61">
        <v>562000</v>
      </c>
      <c r="I1922" s="61" t="s">
        <v>997</v>
      </c>
      <c r="J1922" s="62">
        <v>1.5458013847266717E-10</v>
      </c>
      <c r="K1922" s="61" t="s">
        <v>2093</v>
      </c>
      <c r="L1922" s="61"/>
      <c r="M1922" s="61"/>
      <c r="N1922" s="61"/>
      <c r="O1922" s="61"/>
      <c r="P1922" s="61"/>
      <c r="Q1922" s="74">
        <v>3.783018867924528</v>
      </c>
      <c r="R1922" s="61">
        <v>1</v>
      </c>
      <c r="S1922" s="61">
        <v>1</v>
      </c>
      <c r="T1922" s="61">
        <v>1</v>
      </c>
      <c r="U1922" s="61">
        <v>5</v>
      </c>
      <c r="V1922" s="61">
        <v>2013</v>
      </c>
      <c r="W1922" s="61" t="s">
        <v>341</v>
      </c>
      <c r="X1922" s="61" t="s">
        <v>572</v>
      </c>
      <c r="Y1922" s="61"/>
      <c r="AC1922"/>
    </row>
    <row r="1923" spans="2:29" x14ac:dyDescent="0.2">
      <c r="B1923" s="61" t="str">
        <f>INDEX(FlowMapping!$G$2:$G$875,MATCH(W1923&amp;D1923,FlowMapping!$E$2:$E$875,0))</f>
        <v>barium</v>
      </c>
      <c r="C1923" s="61">
        <f>INDEX(FlowMapping!$H$2:$H$875,MATCH(W1923&amp;D1923,FlowMapping!$E$2:$E$875,0))</f>
        <v>7440393</v>
      </c>
      <c r="D1923" s="61" t="s">
        <v>1003</v>
      </c>
      <c r="E1923" s="61" t="str">
        <f>INDEX(FlowMapping!$J$2:$J$875,MATCH(W1923&amp;D1923,FlowMapping!$E$2:$E$875,0))</f>
        <v>unspecified</v>
      </c>
      <c r="F1923" s="61" t="str">
        <f>INDEX(FlowMapping!$M$2:$M$875,MATCH(W1923&amp;D1923,FlowMapping!$E$2:$E$875,0))</f>
        <v>7e246e3a-5cff-43fc-a8e6-02d191424559</v>
      </c>
      <c r="G1923" s="61" t="str">
        <f>INDEX(Activities!$B$2:$B$390,MATCH(H1923,Activities!$C$2:$C$390,0))</f>
        <v>Waste management and remediation services</v>
      </c>
      <c r="H1923" s="61">
        <v>562000</v>
      </c>
      <c r="I1923" s="61" t="s">
        <v>997</v>
      </c>
      <c r="J1923" s="62">
        <v>1.5726758292859358E-10</v>
      </c>
      <c r="K1923" s="61" t="s">
        <v>2093</v>
      </c>
      <c r="L1923" s="61"/>
      <c r="M1923" s="61"/>
      <c r="N1923" s="61"/>
      <c r="O1923" s="61"/>
      <c r="P1923" s="61"/>
      <c r="Q1923" s="74">
        <v>4.3188528818721128</v>
      </c>
      <c r="R1923" s="61">
        <v>1</v>
      </c>
      <c r="S1923" s="61">
        <v>1</v>
      </c>
      <c r="T1923" s="61">
        <v>1</v>
      </c>
      <c r="U1923" s="61">
        <v>5</v>
      </c>
      <c r="V1923" s="61">
        <v>2013</v>
      </c>
      <c r="W1923" s="61" t="s">
        <v>108</v>
      </c>
      <c r="X1923" s="61" t="s">
        <v>572</v>
      </c>
      <c r="Y1923" s="61"/>
      <c r="AC1923"/>
    </row>
    <row r="1924" spans="2:29" x14ac:dyDescent="0.2">
      <c r="B1924" s="61" t="str">
        <f>INDEX(FlowMapping!$G$2:$G$875,MATCH(W1924&amp;D1924,FlowMapping!$E$2:$E$875,0))</f>
        <v>2,4/2,6-toluenediisocyanate (mixture)</v>
      </c>
      <c r="C1924" s="61">
        <f>INDEX(FlowMapping!$H$2:$H$875,MATCH(W1924&amp;D1924,FlowMapping!$E$2:$E$875,0))</f>
        <v>26471625</v>
      </c>
      <c r="D1924" s="61" t="s">
        <v>1003</v>
      </c>
      <c r="E1924" s="61" t="str">
        <f>INDEX(FlowMapping!$J$2:$J$875,MATCH(W1924&amp;D1924,FlowMapping!$E$2:$E$875,0))</f>
        <v>unspecified</v>
      </c>
      <c r="F1924" s="61" t="str">
        <f>INDEX(FlowMapping!$M$2:$M$875,MATCH(W1924&amp;D1924,FlowMapping!$E$2:$E$875,0))</f>
        <v>3ffd879d-e72d-44ef-bd40-f1f3ad2f91a8</v>
      </c>
      <c r="G1924" s="61" t="str">
        <f>INDEX(Activities!$B$2:$B$390,MATCH(H1924,Activities!$C$2:$C$390,0))</f>
        <v>Waste management and remediation services</v>
      </c>
      <c r="H1924" s="61">
        <v>562000</v>
      </c>
      <c r="I1924" s="61" t="s">
        <v>997</v>
      </c>
      <c r="J1924" s="62">
        <v>1.7902754986049394E-10</v>
      </c>
      <c r="K1924" s="61" t="s">
        <v>2093</v>
      </c>
      <c r="L1924" s="61"/>
      <c r="M1924" s="61"/>
      <c r="N1924" s="61"/>
      <c r="O1924" s="61"/>
      <c r="P1924" s="61"/>
      <c r="Q1924" s="74">
        <v>3.1738815761902583</v>
      </c>
      <c r="R1924" s="61">
        <v>1</v>
      </c>
      <c r="S1924" s="61">
        <v>1</v>
      </c>
      <c r="T1924" s="61">
        <v>1</v>
      </c>
      <c r="U1924" s="61">
        <v>5</v>
      </c>
      <c r="V1924" s="61">
        <v>2013</v>
      </c>
      <c r="W1924" s="61" t="s">
        <v>168</v>
      </c>
      <c r="X1924" s="61" t="s">
        <v>572</v>
      </c>
      <c r="Y1924" s="61"/>
      <c r="AC1924"/>
    </row>
    <row r="1925" spans="2:29" x14ac:dyDescent="0.2">
      <c r="B1925" s="61" t="str">
        <f>INDEX(FlowMapping!$G$2:$G$875,MATCH(W1925&amp;D1925,FlowMapping!$E$2:$E$875,0))</f>
        <v>hexazinone</v>
      </c>
      <c r="C1925" s="61">
        <f>INDEX(FlowMapping!$H$2:$H$875,MATCH(W1925&amp;D1925,FlowMapping!$E$2:$E$875,0))</f>
        <v>51235042</v>
      </c>
      <c r="D1925" s="61" t="s">
        <v>1003</v>
      </c>
      <c r="E1925" s="61" t="str">
        <f>INDEX(FlowMapping!$J$2:$J$875,MATCH(W1925&amp;D1925,FlowMapping!$E$2:$E$875,0))</f>
        <v>unspecified</v>
      </c>
      <c r="F1925" s="61" t="str">
        <f>INDEX(FlowMapping!$M$2:$M$875,MATCH(W1925&amp;D1925,FlowMapping!$E$2:$E$875,0))</f>
        <v>98c1da02-523c-4f07-bf4d-e6e935beddb7</v>
      </c>
      <c r="G1925" s="61" t="str">
        <f>INDEX(Activities!$B$2:$B$390,MATCH(H1925,Activities!$C$2:$C$390,0))</f>
        <v>Waste management and remediation services</v>
      </c>
      <c r="H1925" s="61">
        <v>562000</v>
      </c>
      <c r="I1925" s="61" t="s">
        <v>997</v>
      </c>
      <c r="J1925" s="62">
        <v>1.7916296372842824E-10</v>
      </c>
      <c r="K1925" s="61" t="s">
        <v>2093</v>
      </c>
      <c r="L1925" s="61"/>
      <c r="M1925" s="61"/>
      <c r="N1925" s="61"/>
      <c r="O1925" s="61"/>
      <c r="P1925" s="61"/>
      <c r="Q1925" s="74">
        <v>2</v>
      </c>
      <c r="R1925" s="61">
        <v>1</v>
      </c>
      <c r="S1925" s="61">
        <v>1</v>
      </c>
      <c r="T1925" s="61">
        <v>1</v>
      </c>
      <c r="U1925" s="61">
        <v>5</v>
      </c>
      <c r="V1925" s="61">
        <v>2013</v>
      </c>
      <c r="W1925" s="61" t="s">
        <v>309</v>
      </c>
      <c r="X1925" s="61" t="s">
        <v>572</v>
      </c>
      <c r="Y1925" s="61"/>
      <c r="AC1925"/>
    </row>
    <row r="1926" spans="2:29" x14ac:dyDescent="0.2">
      <c r="B1926" s="61" t="str">
        <f>INDEX(FlowMapping!$G$2:$G$875,MATCH(W1926&amp;D1926,FlowMapping!$E$2:$E$875,0))</f>
        <v>Phenol, 2,4-dichloro</v>
      </c>
      <c r="C1926" s="61">
        <f>INDEX(FlowMapping!$H$2:$H$875,MATCH(W1926&amp;D1926,FlowMapping!$E$2:$E$875,0))</f>
        <v>120832</v>
      </c>
      <c r="D1926" s="61" t="s">
        <v>1003</v>
      </c>
      <c r="E1926" s="61" t="str">
        <f>INDEX(FlowMapping!$J$2:$J$875,MATCH(W1926&amp;D1926,FlowMapping!$E$2:$E$875,0))</f>
        <v>unspecified</v>
      </c>
      <c r="F1926" s="61" t="str">
        <f>INDEX(FlowMapping!$M$2:$M$875,MATCH(W1926&amp;D1926,FlowMapping!$E$2:$E$875,0))</f>
        <v>d45eed0a-e60a-46bb-a769-494f037c71bc</v>
      </c>
      <c r="G1926" s="61" t="str">
        <f>INDEX(Activities!$B$2:$B$390,MATCH(H1926,Activities!$C$2:$C$390,0))</f>
        <v>Waste management and remediation services</v>
      </c>
      <c r="H1926" s="61">
        <v>562000</v>
      </c>
      <c r="I1926" s="61" t="s">
        <v>997</v>
      </c>
      <c r="J1926" s="62">
        <v>1.8289205332231063E-10</v>
      </c>
      <c r="K1926" s="61" t="s">
        <v>2093</v>
      </c>
      <c r="L1926" s="61"/>
      <c r="M1926" s="61"/>
      <c r="N1926" s="61"/>
      <c r="O1926" s="61"/>
      <c r="P1926" s="61"/>
      <c r="Q1926" s="74">
        <v>2.4880440983605046</v>
      </c>
      <c r="R1926" s="61">
        <v>1</v>
      </c>
      <c r="S1926" s="61">
        <v>1</v>
      </c>
      <c r="T1926" s="61">
        <v>1</v>
      </c>
      <c r="U1926" s="61">
        <v>5</v>
      </c>
      <c r="V1926" s="61">
        <v>2013</v>
      </c>
      <c r="W1926" s="61" t="s">
        <v>273</v>
      </c>
      <c r="X1926" s="61" t="s">
        <v>572</v>
      </c>
      <c r="Y1926" s="61"/>
      <c r="AC1926"/>
    </row>
    <row r="1927" spans="2:29" x14ac:dyDescent="0.2">
      <c r="B1927" s="61" t="str">
        <f>INDEX(FlowMapping!$G$2:$G$875,MATCH(W1927&amp;D1927,FlowMapping!$E$2:$E$875,0))</f>
        <v>PHENOL,2,2'-METHYLENEBIS 4-CHLORO-</v>
      </c>
      <c r="C1927" s="61">
        <f>INDEX(FlowMapping!$H$2:$H$875,MATCH(W1927&amp;D1927,FlowMapping!$E$2:$E$875,0))</f>
        <v>97234</v>
      </c>
      <c r="D1927" s="61" t="s">
        <v>1003</v>
      </c>
      <c r="E1927" s="61" t="str">
        <f>INDEX(FlowMapping!$J$2:$J$875,MATCH(W1927&amp;D1927,FlowMapping!$E$2:$E$875,0))</f>
        <v>unspecified</v>
      </c>
      <c r="F1927" s="61" t="str">
        <f>INDEX(FlowMapping!$M$2:$M$875,MATCH(W1927&amp;D1927,FlowMapping!$E$2:$E$875,0))</f>
        <v>59a8c606-b3eb-3259-aa43-5b815965d20f</v>
      </c>
      <c r="G1927" s="61" t="str">
        <f>INDEX(Activities!$B$2:$B$390,MATCH(H1927,Activities!$C$2:$C$390,0))</f>
        <v>Waste management and remediation services</v>
      </c>
      <c r="H1927" s="61">
        <v>562000</v>
      </c>
      <c r="I1927" s="61" t="s">
        <v>997</v>
      </c>
      <c r="J1927" s="62">
        <v>2.0312080190141574E-10</v>
      </c>
      <c r="K1927" s="61" t="s">
        <v>2093</v>
      </c>
      <c r="L1927" s="61"/>
      <c r="M1927" s="61"/>
      <c r="N1927" s="61"/>
      <c r="O1927" s="61"/>
      <c r="P1927" s="61"/>
      <c r="Q1927" s="74">
        <v>2</v>
      </c>
      <c r="R1927" s="61">
        <v>1</v>
      </c>
      <c r="S1927" s="61">
        <v>1</v>
      </c>
      <c r="T1927" s="61">
        <v>1</v>
      </c>
      <c r="U1927" s="61">
        <v>5</v>
      </c>
      <c r="V1927" s="61">
        <v>2013</v>
      </c>
      <c r="W1927" s="61" t="s">
        <v>339</v>
      </c>
      <c r="X1927" s="61" t="s">
        <v>572</v>
      </c>
      <c r="Y1927" s="61"/>
      <c r="AC1927"/>
    </row>
    <row r="1928" spans="2:29" x14ac:dyDescent="0.2">
      <c r="B1928" s="61" t="str">
        <f>INDEX(FlowMapping!$G$2:$G$875,MATCH(W1928&amp;D1928,FlowMapping!$E$2:$E$875,0))</f>
        <v>1,2-DICHLOROBENZENE</v>
      </c>
      <c r="C1928" s="61">
        <f>INDEX(FlowMapping!$H$2:$H$875,MATCH(W1928&amp;D1928,FlowMapping!$E$2:$E$875,0))</f>
        <v>95501</v>
      </c>
      <c r="D1928" s="61" t="s">
        <v>1003</v>
      </c>
      <c r="E1928" s="61" t="str">
        <f>INDEX(FlowMapping!$J$2:$J$875,MATCH(W1928&amp;D1928,FlowMapping!$E$2:$E$875,0))</f>
        <v>unspecified</v>
      </c>
      <c r="F1928" s="61" t="str">
        <f>INDEX(FlowMapping!$M$2:$M$875,MATCH(W1928&amp;D1928,FlowMapping!$E$2:$E$875,0))</f>
        <v>65c499ae-f516-3d73-aa1b-0ae167591b56</v>
      </c>
      <c r="G1928" s="61" t="str">
        <f>INDEX(Activities!$B$2:$B$390,MATCH(H1928,Activities!$C$2:$C$390,0))</f>
        <v>Waste management and remediation services</v>
      </c>
      <c r="H1928" s="61">
        <v>562000</v>
      </c>
      <c r="I1928" s="61" t="s">
        <v>997</v>
      </c>
      <c r="J1928" s="62">
        <v>2.1645385966725219E-10</v>
      </c>
      <c r="K1928" s="61" t="s">
        <v>2093</v>
      </c>
      <c r="L1928" s="61"/>
      <c r="M1928" s="61"/>
      <c r="N1928" s="61"/>
      <c r="O1928" s="61"/>
      <c r="P1928" s="61"/>
      <c r="Q1928" s="74">
        <v>4.9845074465870205</v>
      </c>
      <c r="R1928" s="61">
        <v>1</v>
      </c>
      <c r="S1928" s="61">
        <v>1</v>
      </c>
      <c r="T1928" s="61">
        <v>1</v>
      </c>
      <c r="U1928" s="61">
        <v>5</v>
      </c>
      <c r="V1928" s="61">
        <v>2013</v>
      </c>
      <c r="W1928" s="61" t="s">
        <v>331</v>
      </c>
      <c r="X1928" s="61" t="s">
        <v>572</v>
      </c>
      <c r="Y1928" s="61"/>
      <c r="AC1928"/>
    </row>
    <row r="1929" spans="2:29" x14ac:dyDescent="0.2">
      <c r="B1929" s="61" t="str">
        <f>INDEX(FlowMapping!$G$2:$G$875,MATCH(W1929&amp;D1929,FlowMapping!$E$2:$E$875,0))</f>
        <v>Cyclohexanol</v>
      </c>
      <c r="C1929" s="61">
        <f>INDEX(FlowMapping!$H$2:$H$875,MATCH(W1929&amp;D1929,FlowMapping!$E$2:$E$875,0))</f>
        <v>108930</v>
      </c>
      <c r="D1929" s="61" t="s">
        <v>1003</v>
      </c>
      <c r="E1929" s="61" t="str">
        <f>INDEX(FlowMapping!$J$2:$J$875,MATCH(W1929&amp;D1929,FlowMapping!$E$2:$E$875,0))</f>
        <v>unspecified</v>
      </c>
      <c r="F1929" s="61" t="str">
        <f>INDEX(FlowMapping!$M$2:$M$875,MATCH(W1929&amp;D1929,FlowMapping!$E$2:$E$875,0))</f>
        <v>d9062eef-8b87-4ff3-af36-80527ee36be9</v>
      </c>
      <c r="G1929" s="61" t="str">
        <f>INDEX(Activities!$B$2:$B$390,MATCH(H1929,Activities!$C$2:$C$390,0))</f>
        <v>Waste management and remediation services</v>
      </c>
      <c r="H1929" s="61">
        <v>562000</v>
      </c>
      <c r="I1929" s="61" t="s">
        <v>997</v>
      </c>
      <c r="J1929" s="62">
        <v>2.1968295959491581E-10</v>
      </c>
      <c r="K1929" s="61" t="s">
        <v>2093</v>
      </c>
      <c r="L1929" s="61"/>
      <c r="M1929" s="61"/>
      <c r="N1929" s="61"/>
      <c r="O1929" s="61"/>
      <c r="P1929" s="61"/>
      <c r="Q1929" s="74">
        <v>4.0149550356234593</v>
      </c>
      <c r="R1929" s="61">
        <v>1</v>
      </c>
      <c r="S1929" s="61">
        <v>1</v>
      </c>
      <c r="T1929" s="61">
        <v>1</v>
      </c>
      <c r="U1929" s="61">
        <v>5</v>
      </c>
      <c r="V1929" s="61">
        <v>2013</v>
      </c>
      <c r="W1929" s="61" t="s">
        <v>317</v>
      </c>
      <c r="X1929" s="61" t="s">
        <v>572</v>
      </c>
      <c r="Y1929" s="61"/>
      <c r="AC1929"/>
    </row>
    <row r="1930" spans="2:29" x14ac:dyDescent="0.2">
      <c r="B1930" s="61" t="str">
        <f>INDEX(FlowMapping!$G$2:$G$875,MATCH(W1930&amp;D1930,FlowMapping!$E$2:$E$875,0))</f>
        <v>2-methoxyethanol</v>
      </c>
      <c r="C1930" s="61">
        <f>INDEX(FlowMapping!$H$2:$H$875,MATCH(W1930&amp;D1930,FlowMapping!$E$2:$E$875,0))</f>
        <v>109864</v>
      </c>
      <c r="D1930" s="61" t="s">
        <v>1003</v>
      </c>
      <c r="E1930" s="61" t="str">
        <f>INDEX(FlowMapping!$J$2:$J$875,MATCH(W1930&amp;D1930,FlowMapping!$E$2:$E$875,0))</f>
        <v>unspecified</v>
      </c>
      <c r="F1930" s="61" t="str">
        <f>INDEX(FlowMapping!$M$2:$M$875,MATCH(W1930&amp;D1930,FlowMapping!$E$2:$E$875,0))</f>
        <v>5b2a19b9-1243-44ae-b76c-c0d92159d5d6</v>
      </c>
      <c r="G1930" s="61" t="str">
        <f>INDEX(Activities!$B$2:$B$390,MATCH(H1930,Activities!$C$2:$C$390,0))</f>
        <v>Waste management and remediation services</v>
      </c>
      <c r="H1930" s="61">
        <v>562000</v>
      </c>
      <c r="I1930" s="61" t="s">
        <v>997</v>
      </c>
      <c r="J1930" s="62">
        <v>2.5265102821122253E-10</v>
      </c>
      <c r="K1930" s="61" t="s">
        <v>2093</v>
      </c>
      <c r="L1930" s="61"/>
      <c r="M1930" s="61"/>
      <c r="N1930" s="61"/>
      <c r="O1930" s="61"/>
      <c r="P1930" s="61"/>
      <c r="Q1930" s="74">
        <v>4.7317464609542634</v>
      </c>
      <c r="R1930" s="61">
        <v>1</v>
      </c>
      <c r="S1930" s="61">
        <v>1</v>
      </c>
      <c r="T1930" s="61">
        <v>1</v>
      </c>
      <c r="U1930" s="61">
        <v>5</v>
      </c>
      <c r="V1930" s="61">
        <v>2013</v>
      </c>
      <c r="W1930" s="61" t="s">
        <v>103</v>
      </c>
      <c r="X1930" s="61" t="s">
        <v>572</v>
      </c>
      <c r="Y1930" s="61"/>
      <c r="AC1930"/>
    </row>
    <row r="1931" spans="2:29" x14ac:dyDescent="0.2">
      <c r="B1931" s="61" t="str">
        <f>INDEX(FlowMapping!$G$2:$G$875,MATCH(W1931&amp;D1931,FlowMapping!$E$2:$E$875,0))</f>
        <v>DICHLOROBENZENE</v>
      </c>
      <c r="C1931" s="61">
        <f>INDEX(FlowMapping!$H$2:$H$875,MATCH(W1931&amp;D1931,FlowMapping!$E$2:$E$875,0))</f>
        <v>25321226</v>
      </c>
      <c r="D1931" s="61" t="s">
        <v>1003</v>
      </c>
      <c r="E1931" s="61" t="str">
        <f>INDEX(FlowMapping!$J$2:$J$875,MATCH(W1931&amp;D1931,FlowMapping!$E$2:$E$875,0))</f>
        <v>unspecified</v>
      </c>
      <c r="F1931" s="61" t="str">
        <f>INDEX(FlowMapping!$M$2:$M$875,MATCH(W1931&amp;D1931,FlowMapping!$E$2:$E$875,0))</f>
        <v>aed662da-6622-3db2-919b-2a4f35ef4a0a</v>
      </c>
      <c r="G1931" s="61" t="str">
        <f>INDEX(Activities!$B$2:$B$390,MATCH(H1931,Activities!$C$2:$C$390,0))</f>
        <v>Waste management and remediation services</v>
      </c>
      <c r="H1931" s="61">
        <v>562000</v>
      </c>
      <c r="I1931" s="61" t="s">
        <v>997</v>
      </c>
      <c r="J1931" s="62">
        <v>2.6031232820088873E-10</v>
      </c>
      <c r="K1931" s="61" t="s">
        <v>2093</v>
      </c>
      <c r="L1931" s="61"/>
      <c r="M1931" s="61"/>
      <c r="N1931" s="61"/>
      <c r="O1931" s="61"/>
      <c r="P1931" s="61"/>
      <c r="Q1931" s="74">
        <v>3.698969259635811</v>
      </c>
      <c r="R1931" s="61">
        <v>1</v>
      </c>
      <c r="S1931" s="61">
        <v>1</v>
      </c>
      <c r="T1931" s="61">
        <v>1</v>
      </c>
      <c r="U1931" s="61">
        <v>5</v>
      </c>
      <c r="V1931" s="61">
        <v>2013</v>
      </c>
      <c r="W1931" s="61" t="s">
        <v>294</v>
      </c>
      <c r="X1931" s="61" t="s">
        <v>572</v>
      </c>
      <c r="Y1931" s="61"/>
      <c r="AC1931"/>
    </row>
    <row r="1932" spans="2:29" x14ac:dyDescent="0.2">
      <c r="B1932" s="61" t="str">
        <f>INDEX(FlowMapping!$G$2:$G$875,MATCH(W1932&amp;D1932,FlowMapping!$E$2:$E$875,0))</f>
        <v>Aluminum</v>
      </c>
      <c r="C1932" s="61">
        <f>INDEX(FlowMapping!$H$2:$H$875,MATCH(W1932&amp;D1932,FlowMapping!$E$2:$E$875,0))</f>
        <v>7429905</v>
      </c>
      <c r="D1932" s="61" t="s">
        <v>1003</v>
      </c>
      <c r="E1932" s="61" t="str">
        <f>INDEX(FlowMapping!$J$2:$J$875,MATCH(W1932&amp;D1932,FlowMapping!$E$2:$E$875,0))</f>
        <v>unspecified</v>
      </c>
      <c r="F1932" s="61" t="str">
        <f>INDEX(FlowMapping!$M$2:$M$875,MATCH(W1932&amp;D1932,FlowMapping!$E$2:$E$875,0))</f>
        <v>ff65658c-2d39-44a2-b23e-7ec3c644f064</v>
      </c>
      <c r="G1932" s="61" t="str">
        <f>INDEX(Activities!$B$2:$B$390,MATCH(H1932,Activities!$C$2:$C$390,0))</f>
        <v>Waste management and remediation services</v>
      </c>
      <c r="H1932" s="61">
        <v>562000</v>
      </c>
      <c r="I1932" s="61" t="s">
        <v>997</v>
      </c>
      <c r="J1932" s="62">
        <v>2.8040566291205954E-10</v>
      </c>
      <c r="K1932" s="61" t="s">
        <v>2093</v>
      </c>
      <c r="L1932" s="61"/>
      <c r="M1932" s="61"/>
      <c r="N1932" s="61"/>
      <c r="O1932" s="61"/>
      <c r="P1932" s="61"/>
      <c r="Q1932" s="74">
        <v>3.5763266055878251</v>
      </c>
      <c r="R1932" s="61">
        <v>1</v>
      </c>
      <c r="S1932" s="61">
        <v>1</v>
      </c>
      <c r="T1932" s="61">
        <v>1</v>
      </c>
      <c r="U1932" s="61">
        <v>5</v>
      </c>
      <c r="V1932" s="61">
        <v>2013</v>
      </c>
      <c r="W1932" s="61" t="s">
        <v>81</v>
      </c>
      <c r="X1932" s="61" t="s">
        <v>572</v>
      </c>
      <c r="Y1932" s="61"/>
      <c r="AC1932"/>
    </row>
    <row r="1933" spans="2:29" x14ac:dyDescent="0.2">
      <c r="B1933" s="61" t="str">
        <f>INDEX(FlowMapping!$G$2:$G$875,MATCH(W1933&amp;D1933,FlowMapping!$E$2:$E$875,0))</f>
        <v>Malathion</v>
      </c>
      <c r="C1933" s="61">
        <f>INDEX(FlowMapping!$H$2:$H$875,MATCH(W1933&amp;D1933,FlowMapping!$E$2:$E$875,0))</f>
        <v>121755</v>
      </c>
      <c r="D1933" s="61" t="s">
        <v>1003</v>
      </c>
      <c r="E1933" s="61" t="str">
        <f>INDEX(FlowMapping!$J$2:$J$875,MATCH(W1933&amp;D1933,FlowMapping!$E$2:$E$875,0))</f>
        <v>unspecified</v>
      </c>
      <c r="F1933" s="61" t="str">
        <f>INDEX(FlowMapping!$M$2:$M$875,MATCH(W1933&amp;D1933,FlowMapping!$E$2:$E$875,0))</f>
        <v>0c63bca2-959b-4c38-bde0-5da0d50961fb</v>
      </c>
      <c r="G1933" s="61" t="str">
        <f>INDEX(Activities!$B$2:$B$390,MATCH(H1933,Activities!$C$2:$C$390,0))</f>
        <v>Waste management and remediation services</v>
      </c>
      <c r="H1933" s="61">
        <v>562000</v>
      </c>
      <c r="I1933" s="61" t="s">
        <v>997</v>
      </c>
      <c r="J1933" s="62">
        <v>2.868737583961971E-10</v>
      </c>
      <c r="K1933" s="61" t="s">
        <v>2093</v>
      </c>
      <c r="L1933" s="61"/>
      <c r="M1933" s="61"/>
      <c r="N1933" s="61"/>
      <c r="O1933" s="61"/>
      <c r="P1933" s="61"/>
      <c r="Q1933" s="74">
        <v>2.3583047461930824</v>
      </c>
      <c r="R1933" s="61">
        <v>1</v>
      </c>
      <c r="S1933" s="61">
        <v>1</v>
      </c>
      <c r="T1933" s="61">
        <v>1</v>
      </c>
      <c r="U1933" s="61">
        <v>5</v>
      </c>
      <c r="V1933" s="61">
        <v>2013</v>
      </c>
      <c r="W1933" s="61" t="s">
        <v>140</v>
      </c>
      <c r="X1933" s="61" t="s">
        <v>572</v>
      </c>
      <c r="Y1933" s="61"/>
      <c r="AC1933"/>
    </row>
    <row r="1934" spans="2:29" x14ac:dyDescent="0.2">
      <c r="B1934" s="61" t="str">
        <f>INDEX(FlowMapping!$G$2:$G$875,MATCH(W1934&amp;D1934,FlowMapping!$E$2:$E$875,0))</f>
        <v>chromium</v>
      </c>
      <c r="C1934" s="61">
        <f>INDEX(FlowMapping!$H$2:$H$875,MATCH(W1934&amp;D1934,FlowMapping!$E$2:$E$875,0))</f>
        <v>7440473</v>
      </c>
      <c r="D1934" s="61" t="s">
        <v>1003</v>
      </c>
      <c r="E1934" s="61" t="str">
        <f>INDEX(FlowMapping!$J$2:$J$875,MATCH(W1934&amp;D1934,FlowMapping!$E$2:$E$875,0))</f>
        <v>unspecified</v>
      </c>
      <c r="F1934" s="61" t="str">
        <f>INDEX(FlowMapping!$M$2:$M$875,MATCH(W1934&amp;D1934,FlowMapping!$E$2:$E$875,0))</f>
        <v>e142b577-e934-4085-9a07-3983d4d92afb</v>
      </c>
      <c r="G1934" s="61" t="str">
        <f>INDEX(Activities!$B$2:$B$390,MATCH(H1934,Activities!$C$2:$C$390,0))</f>
        <v>Waste management and remediation services</v>
      </c>
      <c r="H1934" s="61">
        <v>562000</v>
      </c>
      <c r="I1934" s="61" t="s">
        <v>997</v>
      </c>
      <c r="J1934" s="62">
        <v>2.8983255141056117E-10</v>
      </c>
      <c r="K1934" s="61" t="s">
        <v>2093</v>
      </c>
      <c r="L1934" s="61"/>
      <c r="M1934" s="61"/>
      <c r="N1934" s="61"/>
      <c r="O1934" s="61"/>
      <c r="P1934" s="61"/>
      <c r="Q1934" s="74">
        <v>4.1265483800781633</v>
      </c>
      <c r="R1934" s="61">
        <v>1</v>
      </c>
      <c r="S1934" s="61">
        <v>1</v>
      </c>
      <c r="T1934" s="61">
        <v>1</v>
      </c>
      <c r="U1934" s="61">
        <v>5</v>
      </c>
      <c r="V1934" s="61">
        <v>2013</v>
      </c>
      <c r="W1934" s="61" t="s">
        <v>13</v>
      </c>
      <c r="X1934" s="61" t="s">
        <v>572</v>
      </c>
      <c r="Y1934" s="61"/>
      <c r="AC1934"/>
    </row>
    <row r="1935" spans="2:29" x14ac:dyDescent="0.2">
      <c r="B1935" s="61" t="str">
        <f>INDEX(FlowMapping!$G$2:$G$875,MATCH(W1935&amp;D1935,FlowMapping!$E$2:$E$875,0))</f>
        <v>SEC-BUTYL ALCOHOL</v>
      </c>
      <c r="C1935" s="61">
        <f>INDEX(FlowMapping!$H$2:$H$875,MATCH(W1935&amp;D1935,FlowMapping!$E$2:$E$875,0))</f>
        <v>78922</v>
      </c>
      <c r="D1935" s="61" t="s">
        <v>1003</v>
      </c>
      <c r="E1935" s="61" t="str">
        <f>INDEX(FlowMapping!$J$2:$J$875,MATCH(W1935&amp;D1935,FlowMapping!$E$2:$E$875,0))</f>
        <v>unspecified</v>
      </c>
      <c r="F1935" s="61" t="str">
        <f>INDEX(FlowMapping!$M$2:$M$875,MATCH(W1935&amp;D1935,FlowMapping!$E$2:$E$875,0))</f>
        <v>1dcd86a2-ace9-4f68-b02c-13aff1c00923</v>
      </c>
      <c r="G1935" s="61" t="str">
        <f>INDEX(Activities!$B$2:$B$390,MATCH(H1935,Activities!$C$2:$C$390,0))</f>
        <v>Waste management and remediation services</v>
      </c>
      <c r="H1935" s="61">
        <v>562000</v>
      </c>
      <c r="I1935" s="61" t="s">
        <v>997</v>
      </c>
      <c r="J1935" s="62">
        <v>3.0793894802108092E-10</v>
      </c>
      <c r="K1935" s="61" t="s">
        <v>2093</v>
      </c>
      <c r="L1935" s="61"/>
      <c r="M1935" s="61"/>
      <c r="N1935" s="61"/>
      <c r="O1935" s="61"/>
      <c r="P1935" s="61"/>
      <c r="Q1935" s="74">
        <v>4.8574994924188646</v>
      </c>
      <c r="R1935" s="61">
        <v>1</v>
      </c>
      <c r="S1935" s="61">
        <v>1</v>
      </c>
      <c r="T1935" s="61">
        <v>1</v>
      </c>
      <c r="U1935" s="61">
        <v>5</v>
      </c>
      <c r="V1935" s="61">
        <v>2013</v>
      </c>
      <c r="W1935" s="61" t="s">
        <v>152</v>
      </c>
      <c r="X1935" s="61" t="s">
        <v>572</v>
      </c>
      <c r="Y1935" s="61"/>
      <c r="AC1935"/>
    </row>
    <row r="1936" spans="2:29" x14ac:dyDescent="0.2">
      <c r="B1936" s="61" t="str">
        <f>INDEX(FlowMapping!$G$2:$G$875,MATCH(W1936&amp;D1936,FlowMapping!$E$2:$E$875,0))</f>
        <v>2-chlorophenol</v>
      </c>
      <c r="C1936" s="61">
        <f>INDEX(FlowMapping!$H$2:$H$875,MATCH(W1936&amp;D1936,FlowMapping!$E$2:$E$875,0))</f>
        <v>95578</v>
      </c>
      <c r="D1936" s="61" t="s">
        <v>1003</v>
      </c>
      <c r="E1936" s="61" t="str">
        <f>INDEX(FlowMapping!$J$2:$J$875,MATCH(W1936&amp;D1936,FlowMapping!$E$2:$E$875,0))</f>
        <v>unspecified</v>
      </c>
      <c r="F1936" s="61" t="str">
        <f>INDEX(FlowMapping!$M$2:$M$875,MATCH(W1936&amp;D1936,FlowMapping!$E$2:$E$875,0))</f>
        <v>2c52799b-fdef-4575-8abb-df8cd5b788a6</v>
      </c>
      <c r="G1936" s="61" t="str">
        <f>INDEX(Activities!$B$2:$B$390,MATCH(H1936,Activities!$C$2:$C$390,0))</f>
        <v>Waste management and remediation services</v>
      </c>
      <c r="H1936" s="61">
        <v>562000</v>
      </c>
      <c r="I1936" s="61" t="s">
        <v>997</v>
      </c>
      <c r="J1936" s="62">
        <v>3.5046671489097855E-10</v>
      </c>
      <c r="K1936" s="61" t="s">
        <v>2093</v>
      </c>
      <c r="L1936" s="61"/>
      <c r="M1936" s="61"/>
      <c r="N1936" s="61"/>
      <c r="O1936" s="61"/>
      <c r="P1936" s="61"/>
      <c r="Q1936" s="74">
        <v>4.6475578117486487</v>
      </c>
      <c r="R1936" s="61">
        <v>1</v>
      </c>
      <c r="S1936" s="61">
        <v>1</v>
      </c>
      <c r="T1936" s="61">
        <v>1</v>
      </c>
      <c r="U1936" s="61">
        <v>5</v>
      </c>
      <c r="V1936" s="61">
        <v>2013</v>
      </c>
      <c r="W1936" s="61" t="s">
        <v>365</v>
      </c>
      <c r="X1936" s="61" t="s">
        <v>572</v>
      </c>
      <c r="Y1936" s="61"/>
      <c r="AC1936"/>
    </row>
    <row r="1937" spans="2:29" x14ac:dyDescent="0.2">
      <c r="B1937" s="61" t="str">
        <f>INDEX(FlowMapping!$G$2:$G$875,MATCH(W1937&amp;D1937,FlowMapping!$E$2:$E$875,0))</f>
        <v>Creosol</v>
      </c>
      <c r="C1937" s="61">
        <f>INDEX(FlowMapping!$H$2:$H$875,MATCH(W1937&amp;D1937,FlowMapping!$E$2:$E$875,0))</f>
        <v>93516</v>
      </c>
      <c r="D1937" s="61" t="s">
        <v>1003</v>
      </c>
      <c r="E1937" s="61" t="str">
        <f>INDEX(FlowMapping!$J$2:$J$875,MATCH(W1937&amp;D1937,FlowMapping!$E$2:$E$875,0))</f>
        <v>unspecified</v>
      </c>
      <c r="F1937" s="61" t="str">
        <f>INDEX(FlowMapping!$M$2:$M$875,MATCH(W1937&amp;D1937,FlowMapping!$E$2:$E$875,0))</f>
        <v>b539c006-92b0-4880-9121-d6166e9daabb</v>
      </c>
      <c r="G1937" s="61" t="str">
        <f>INDEX(Activities!$B$2:$B$390,MATCH(H1937,Activities!$C$2:$C$390,0))</f>
        <v>Waste management and remediation services</v>
      </c>
      <c r="H1937" s="61">
        <v>562000</v>
      </c>
      <c r="I1937" s="61" t="s">
        <v>997</v>
      </c>
      <c r="J1937" s="62">
        <v>4.3186607419654848E-10</v>
      </c>
      <c r="K1937" s="61" t="s">
        <v>2093</v>
      </c>
      <c r="L1937" s="61"/>
      <c r="M1937" s="61"/>
      <c r="N1937" s="61"/>
      <c r="O1937" s="61"/>
      <c r="P1937" s="61"/>
      <c r="Q1937" s="74">
        <v>4.8980647799988803</v>
      </c>
      <c r="R1937" s="61">
        <v>1</v>
      </c>
      <c r="S1937" s="61">
        <v>1</v>
      </c>
      <c r="T1937" s="61">
        <v>1</v>
      </c>
      <c r="U1937" s="61">
        <v>5</v>
      </c>
      <c r="V1937" s="61">
        <v>2013</v>
      </c>
      <c r="W1937" s="61" t="s">
        <v>165</v>
      </c>
      <c r="X1937" s="61" t="s">
        <v>572</v>
      </c>
      <c r="Y1937" s="61"/>
      <c r="AC1937"/>
    </row>
    <row r="1938" spans="2:29" x14ac:dyDescent="0.2">
      <c r="B1938" s="61" t="str">
        <f>INDEX(FlowMapping!$G$2:$G$875,MATCH(W1938&amp;D1938,FlowMapping!$E$2:$E$875,0))</f>
        <v>Chlorothalonil</v>
      </c>
      <c r="C1938" s="61">
        <f>INDEX(FlowMapping!$H$2:$H$875,MATCH(W1938&amp;D1938,FlowMapping!$E$2:$E$875,0))</f>
        <v>1897456</v>
      </c>
      <c r="D1938" s="61" t="s">
        <v>1003</v>
      </c>
      <c r="E1938" s="61" t="str">
        <f>INDEX(FlowMapping!$J$2:$J$875,MATCH(W1938&amp;D1938,FlowMapping!$E$2:$E$875,0))</f>
        <v>unspecified</v>
      </c>
      <c r="F1938" s="61" t="str">
        <f>INDEX(FlowMapping!$M$2:$M$875,MATCH(W1938&amp;D1938,FlowMapping!$E$2:$E$875,0))</f>
        <v>618f1c16-c2f2-4133-9778-bdd29550a2b7</v>
      </c>
      <c r="G1938" s="61" t="str">
        <f>INDEX(Activities!$B$2:$B$390,MATCH(H1938,Activities!$C$2:$C$390,0))</f>
        <v>Waste management and remediation services</v>
      </c>
      <c r="H1938" s="61">
        <v>562000</v>
      </c>
      <c r="I1938" s="61" t="s">
        <v>997</v>
      </c>
      <c r="J1938" s="62">
        <v>4.4426165133822472E-10</v>
      </c>
      <c r="K1938" s="61" t="s">
        <v>2093</v>
      </c>
      <c r="L1938" s="61"/>
      <c r="M1938" s="61"/>
      <c r="N1938" s="61"/>
      <c r="O1938" s="61"/>
      <c r="P1938" s="61"/>
      <c r="Q1938" s="74">
        <v>4.8274908312158953</v>
      </c>
      <c r="R1938" s="61">
        <v>1</v>
      </c>
      <c r="S1938" s="61">
        <v>1</v>
      </c>
      <c r="T1938" s="61">
        <v>1</v>
      </c>
      <c r="U1938" s="61">
        <v>5</v>
      </c>
      <c r="V1938" s="61">
        <v>2013</v>
      </c>
      <c r="W1938" s="61" t="s">
        <v>259</v>
      </c>
      <c r="X1938" s="61" t="s">
        <v>572</v>
      </c>
      <c r="Y1938" s="61"/>
      <c r="AC1938"/>
    </row>
    <row r="1939" spans="2:29" x14ac:dyDescent="0.2">
      <c r="B1939" s="61" t="str">
        <f>INDEX(FlowMapping!$G$2:$G$875,MATCH(W1939&amp;D1939,FlowMapping!$E$2:$E$875,0))</f>
        <v>NITROUS ACID</v>
      </c>
      <c r="C1939" s="61">
        <f>INDEX(FlowMapping!$H$2:$H$875,MATCH(W1939&amp;D1939,FlowMapping!$E$2:$E$875,0))</f>
        <v>7782776</v>
      </c>
      <c r="D1939" s="61" t="s">
        <v>1003</v>
      </c>
      <c r="E1939" s="61" t="str">
        <f>INDEX(FlowMapping!$J$2:$J$875,MATCH(W1939&amp;D1939,FlowMapping!$E$2:$E$875,0))</f>
        <v>unspecified</v>
      </c>
      <c r="F1939" s="61" t="str">
        <f>INDEX(FlowMapping!$M$2:$M$875,MATCH(W1939&amp;D1939,FlowMapping!$E$2:$E$875,0))</f>
        <v>b633a270-97fe-3bdb-9fb0-a25de3323e03</v>
      </c>
      <c r="G1939" s="61" t="str">
        <f>INDEX(Activities!$B$2:$B$390,MATCH(H1939,Activities!$C$2:$C$390,0))</f>
        <v>Waste management and remediation services</v>
      </c>
      <c r="H1939" s="61">
        <v>562000</v>
      </c>
      <c r="I1939" s="61" t="s">
        <v>997</v>
      </c>
      <c r="J1939" s="62">
        <v>4.7266731425028414E-10</v>
      </c>
      <c r="K1939" s="61" t="s">
        <v>2093</v>
      </c>
      <c r="L1939" s="61"/>
      <c r="M1939" s="61"/>
      <c r="N1939" s="61"/>
      <c r="O1939" s="61"/>
      <c r="P1939" s="61"/>
      <c r="Q1939" s="74">
        <v>4.5056411483746039</v>
      </c>
      <c r="R1939" s="61">
        <v>1</v>
      </c>
      <c r="S1939" s="61">
        <v>1</v>
      </c>
      <c r="T1939" s="61">
        <v>1</v>
      </c>
      <c r="U1939" s="61">
        <v>5</v>
      </c>
      <c r="V1939" s="61">
        <v>2013</v>
      </c>
      <c r="W1939" s="61" t="s">
        <v>107</v>
      </c>
      <c r="X1939" s="61" t="s">
        <v>572</v>
      </c>
      <c r="Y1939" s="61"/>
      <c r="AC1939"/>
    </row>
    <row r="1940" spans="2:29" x14ac:dyDescent="0.2">
      <c r="B1940" s="61" t="str">
        <f>INDEX(FlowMapping!$G$2:$G$875,MATCH(W1940&amp;D1940,FlowMapping!$E$2:$E$875,0))</f>
        <v>2-PHENYLPHENOL</v>
      </c>
      <c r="C1940" s="61">
        <f>INDEX(FlowMapping!$H$2:$H$875,MATCH(W1940&amp;D1940,FlowMapping!$E$2:$E$875,0))</f>
        <v>90437</v>
      </c>
      <c r="D1940" s="61" t="s">
        <v>1003</v>
      </c>
      <c r="E1940" s="61" t="str">
        <f>INDEX(FlowMapping!$J$2:$J$875,MATCH(W1940&amp;D1940,FlowMapping!$E$2:$E$875,0))</f>
        <v>unspecified</v>
      </c>
      <c r="F1940" s="61" t="str">
        <f>INDEX(FlowMapping!$M$2:$M$875,MATCH(W1940&amp;D1940,FlowMapping!$E$2:$E$875,0))</f>
        <v>fa14cccc-cfd5-3e25-8e18-fba57ccd15a6</v>
      </c>
      <c r="G1940" s="61" t="str">
        <f>INDEX(Activities!$B$2:$B$390,MATCH(H1940,Activities!$C$2:$C$390,0))</f>
        <v>Waste management and remediation services</v>
      </c>
      <c r="H1940" s="61">
        <v>562000</v>
      </c>
      <c r="I1940" s="61" t="s">
        <v>997</v>
      </c>
      <c r="J1940" s="62">
        <v>5.2238503668492297E-10</v>
      </c>
      <c r="K1940" s="61" t="s">
        <v>2093</v>
      </c>
      <c r="L1940" s="61"/>
      <c r="M1940" s="61"/>
      <c r="N1940" s="61"/>
      <c r="O1940" s="61"/>
      <c r="P1940" s="61"/>
      <c r="Q1940" s="74">
        <v>3.2870169344333475</v>
      </c>
      <c r="R1940" s="61">
        <v>1</v>
      </c>
      <c r="S1940" s="61">
        <v>1</v>
      </c>
      <c r="T1940" s="61">
        <v>1</v>
      </c>
      <c r="U1940" s="61">
        <v>5</v>
      </c>
      <c r="V1940" s="61">
        <v>2013</v>
      </c>
      <c r="W1940" s="61" t="s">
        <v>325</v>
      </c>
      <c r="X1940" s="61" t="s">
        <v>572</v>
      </c>
      <c r="Y1940" s="61"/>
      <c r="AC1940"/>
    </row>
    <row r="1941" spans="2:29" x14ac:dyDescent="0.2">
      <c r="B1941" s="61" t="str">
        <f>INDEX(FlowMapping!$G$2:$G$875,MATCH(W1941&amp;D1941,FlowMapping!$E$2:$E$875,0))</f>
        <v>CFC-114</v>
      </c>
      <c r="C1941" s="61">
        <f>INDEX(FlowMapping!$H$2:$H$875,MATCH(W1941&amp;D1941,FlowMapping!$E$2:$E$875,0))</f>
        <v>76142</v>
      </c>
      <c r="D1941" s="61" t="s">
        <v>1003</v>
      </c>
      <c r="E1941" s="61" t="str">
        <f>INDEX(FlowMapping!$J$2:$J$875,MATCH(W1941&amp;D1941,FlowMapping!$E$2:$E$875,0))</f>
        <v>unspecified</v>
      </c>
      <c r="F1941" s="61" t="str">
        <f>INDEX(FlowMapping!$M$2:$M$875,MATCH(W1941&amp;D1941,FlowMapping!$E$2:$E$875,0))</f>
        <v>f4628510-c932-30a5-b4a2-ea7dfe7347d8</v>
      </c>
      <c r="G1941" s="61" t="str">
        <f>INDEX(Activities!$B$2:$B$390,MATCH(H1941,Activities!$C$2:$C$390,0))</f>
        <v>Waste management and remediation services</v>
      </c>
      <c r="H1941" s="61">
        <v>562000</v>
      </c>
      <c r="I1941" s="61" t="s">
        <v>997</v>
      </c>
      <c r="J1941" s="62">
        <v>5.3644724604732871E-10</v>
      </c>
      <c r="K1941" s="61" t="s">
        <v>2093</v>
      </c>
      <c r="L1941" s="61"/>
      <c r="M1941" s="61"/>
      <c r="N1941" s="61"/>
      <c r="O1941" s="61"/>
      <c r="P1941" s="61"/>
      <c r="Q1941" s="74">
        <v>4.6168433626997158</v>
      </c>
      <c r="R1941" s="61">
        <v>1</v>
      </c>
      <c r="S1941" s="61">
        <v>1</v>
      </c>
      <c r="T1941" s="61">
        <v>1</v>
      </c>
      <c r="U1941" s="61">
        <v>5</v>
      </c>
      <c r="V1941" s="61">
        <v>2013</v>
      </c>
      <c r="W1941" s="61" t="s">
        <v>378</v>
      </c>
      <c r="X1941" s="61" t="s">
        <v>572</v>
      </c>
      <c r="Y1941" s="61"/>
      <c r="AC1941"/>
    </row>
    <row r="1942" spans="2:29" x14ac:dyDescent="0.2">
      <c r="B1942" s="61" t="str">
        <f>INDEX(FlowMapping!$G$2:$G$875,MATCH(W1942&amp;D1942,FlowMapping!$E$2:$E$875,0))</f>
        <v>Diazinon</v>
      </c>
      <c r="C1942" s="61">
        <f>INDEX(FlowMapping!$H$2:$H$875,MATCH(W1942&amp;D1942,FlowMapping!$E$2:$E$875,0))</f>
        <v>333415</v>
      </c>
      <c r="D1942" s="61" t="s">
        <v>1003</v>
      </c>
      <c r="E1942" s="61" t="str">
        <f>INDEX(FlowMapping!$J$2:$J$875,MATCH(W1942&amp;D1942,FlowMapping!$E$2:$E$875,0))</f>
        <v>unspecified</v>
      </c>
      <c r="F1942" s="61" t="str">
        <f>INDEX(FlowMapping!$M$2:$M$875,MATCH(W1942&amp;D1942,FlowMapping!$E$2:$E$875,0))</f>
        <v>696d4a13-8eb8-4998-9cf0-9710369ced90</v>
      </c>
      <c r="G1942" s="61" t="str">
        <f>INDEX(Activities!$B$2:$B$390,MATCH(H1942,Activities!$C$2:$C$390,0))</f>
        <v>Waste management and remediation services</v>
      </c>
      <c r="H1942" s="61">
        <v>562000</v>
      </c>
      <c r="I1942" s="61" t="s">
        <v>997</v>
      </c>
      <c r="J1942" s="62">
        <v>5.6501957218146111E-10</v>
      </c>
      <c r="K1942" s="61" t="s">
        <v>2093</v>
      </c>
      <c r="L1942" s="61"/>
      <c r="M1942" s="61"/>
      <c r="N1942" s="61"/>
      <c r="O1942" s="61"/>
      <c r="P1942" s="61"/>
      <c r="Q1942" s="74">
        <v>3.3934972356669837</v>
      </c>
      <c r="R1942" s="61">
        <v>1</v>
      </c>
      <c r="S1942" s="61">
        <v>1</v>
      </c>
      <c r="T1942" s="61">
        <v>1</v>
      </c>
      <c r="U1942" s="61">
        <v>5</v>
      </c>
      <c r="V1942" s="61">
        <v>2013</v>
      </c>
      <c r="W1942" s="61" t="s">
        <v>398</v>
      </c>
      <c r="X1942" s="61" t="s">
        <v>572</v>
      </c>
      <c r="Y1942" s="61"/>
      <c r="AC1942"/>
    </row>
    <row r="1943" spans="2:29" x14ac:dyDescent="0.2">
      <c r="B1943" s="61" t="str">
        <f>INDEX(FlowMapping!$G$2:$G$875,MATCH(W1943&amp;D1943,FlowMapping!$E$2:$E$875,0))</f>
        <v>Atrazine</v>
      </c>
      <c r="C1943" s="61">
        <f>INDEX(FlowMapping!$H$2:$H$875,MATCH(W1943&amp;D1943,FlowMapping!$E$2:$E$875,0))</f>
        <v>1912249</v>
      </c>
      <c r="D1943" s="61" t="s">
        <v>1003</v>
      </c>
      <c r="E1943" s="61" t="str">
        <f>INDEX(FlowMapping!$J$2:$J$875,MATCH(W1943&amp;D1943,FlowMapping!$E$2:$E$875,0))</f>
        <v>unspecified</v>
      </c>
      <c r="F1943" s="61" t="str">
        <f>INDEX(FlowMapping!$M$2:$M$875,MATCH(W1943&amp;D1943,FlowMapping!$E$2:$E$875,0))</f>
        <v>e794472e-5ee2-4f30-8522-deadba411a79</v>
      </c>
      <c r="G1943" s="61" t="str">
        <f>INDEX(Activities!$B$2:$B$390,MATCH(H1943,Activities!$C$2:$C$390,0))</f>
        <v>Waste management and remediation services</v>
      </c>
      <c r="H1943" s="61">
        <v>562000</v>
      </c>
      <c r="I1943" s="61" t="s">
        <v>997</v>
      </c>
      <c r="J1943" s="62">
        <v>6.2498812441872483E-10</v>
      </c>
      <c r="K1943" s="61" t="s">
        <v>2093</v>
      </c>
      <c r="L1943" s="61"/>
      <c r="M1943" s="61"/>
      <c r="N1943" s="61"/>
      <c r="O1943" s="61"/>
      <c r="P1943" s="61"/>
      <c r="Q1943" s="74">
        <v>2.0952884150632922</v>
      </c>
      <c r="R1943" s="61">
        <v>1</v>
      </c>
      <c r="S1943" s="61">
        <v>1</v>
      </c>
      <c r="T1943" s="61">
        <v>1</v>
      </c>
      <c r="U1943" s="61">
        <v>5</v>
      </c>
      <c r="V1943" s="61">
        <v>2013</v>
      </c>
      <c r="W1943" s="61" t="s">
        <v>248</v>
      </c>
      <c r="X1943" s="61" t="s">
        <v>572</v>
      </c>
      <c r="Y1943" s="61"/>
      <c r="AC1943"/>
    </row>
    <row r="1944" spans="2:29" x14ac:dyDescent="0.2">
      <c r="B1944" s="61" t="str">
        <f>INDEX(FlowMapping!$G$2:$G$875,MATCH(W1944&amp;D1944,FlowMapping!$E$2:$E$875,0))</f>
        <v>TERT-BUTYL ALCOHOL</v>
      </c>
      <c r="C1944" s="61">
        <f>INDEX(FlowMapping!$H$2:$H$875,MATCH(W1944&amp;D1944,FlowMapping!$E$2:$E$875,0))</f>
        <v>75650</v>
      </c>
      <c r="D1944" s="61" t="s">
        <v>1003</v>
      </c>
      <c r="E1944" s="61" t="str">
        <f>INDEX(FlowMapping!$J$2:$J$875,MATCH(W1944&amp;D1944,FlowMapping!$E$2:$E$875,0))</f>
        <v>unspecified</v>
      </c>
      <c r="F1944" s="61" t="str">
        <f>INDEX(FlowMapping!$M$2:$M$875,MATCH(W1944&amp;D1944,FlowMapping!$E$2:$E$875,0))</f>
        <v>b84ebfec-fd10-4fc7-bd83-e6d7c94250c7</v>
      </c>
      <c r="G1944" s="61" t="str">
        <f>INDEX(Activities!$B$2:$B$390,MATCH(H1944,Activities!$C$2:$C$390,0))</f>
        <v>Waste management and remediation services</v>
      </c>
      <c r="H1944" s="61">
        <v>562000</v>
      </c>
      <c r="I1944" s="61" t="s">
        <v>997</v>
      </c>
      <c r="J1944" s="62">
        <v>6.7241318590472257E-10</v>
      </c>
      <c r="K1944" s="61" t="s">
        <v>2093</v>
      </c>
      <c r="L1944" s="61"/>
      <c r="M1944" s="61"/>
      <c r="N1944" s="61"/>
      <c r="O1944" s="61"/>
      <c r="P1944" s="61"/>
      <c r="Q1944" s="74">
        <v>3.6998442434509373</v>
      </c>
      <c r="R1944" s="61">
        <v>1</v>
      </c>
      <c r="S1944" s="61">
        <v>1</v>
      </c>
      <c r="T1944" s="61">
        <v>1</v>
      </c>
      <c r="U1944" s="61">
        <v>5</v>
      </c>
      <c r="V1944" s="61">
        <v>2013</v>
      </c>
      <c r="W1944" s="61" t="s">
        <v>83</v>
      </c>
      <c r="X1944" s="61" t="s">
        <v>572</v>
      </c>
      <c r="Y1944" s="61"/>
      <c r="AC1944"/>
    </row>
    <row r="1945" spans="2:29" x14ac:dyDescent="0.2">
      <c r="B1945" s="61" t="str">
        <f>INDEX(FlowMapping!$G$2:$G$875,MATCH(W1945&amp;D1945,FlowMapping!$E$2:$E$875,0))</f>
        <v>Benzene, pentachloro-</v>
      </c>
      <c r="C1945" s="61">
        <f>INDEX(FlowMapping!$H$2:$H$875,MATCH(W1945&amp;D1945,FlowMapping!$E$2:$E$875,0))</f>
        <v>608935</v>
      </c>
      <c r="D1945" s="61" t="s">
        <v>1003</v>
      </c>
      <c r="E1945" s="61" t="str">
        <f>INDEX(FlowMapping!$J$2:$J$875,MATCH(W1945&amp;D1945,FlowMapping!$E$2:$E$875,0))</f>
        <v>unspecified</v>
      </c>
      <c r="F1945" s="61" t="str">
        <f>INDEX(FlowMapping!$M$2:$M$875,MATCH(W1945&amp;D1945,FlowMapping!$E$2:$E$875,0))</f>
        <v>6a9ef0ac-2a82-492b-90f7-7f8d09995bbc</v>
      </c>
      <c r="G1945" s="61" t="str">
        <f>INDEX(Activities!$B$2:$B$390,MATCH(H1945,Activities!$C$2:$C$390,0))</f>
        <v>Waste management and remediation services</v>
      </c>
      <c r="H1945" s="61">
        <v>562000</v>
      </c>
      <c r="I1945" s="61" t="s">
        <v>997</v>
      </c>
      <c r="J1945" s="62">
        <v>6.9037271055079045E-10</v>
      </c>
      <c r="K1945" s="61" t="s">
        <v>2093</v>
      </c>
      <c r="L1945" s="61"/>
      <c r="M1945" s="61"/>
      <c r="N1945" s="61"/>
      <c r="O1945" s="61"/>
      <c r="P1945" s="61"/>
      <c r="Q1945" s="74">
        <v>4.7069797101991293</v>
      </c>
      <c r="R1945" s="61">
        <v>1</v>
      </c>
      <c r="S1945" s="61">
        <v>1</v>
      </c>
      <c r="T1945" s="61">
        <v>1</v>
      </c>
      <c r="U1945" s="61">
        <v>5</v>
      </c>
      <c r="V1945" s="61">
        <v>2013</v>
      </c>
      <c r="W1945" s="61" t="s">
        <v>269</v>
      </c>
      <c r="X1945" s="61" t="s">
        <v>572</v>
      </c>
      <c r="Y1945" s="61"/>
      <c r="AC1945"/>
    </row>
    <row r="1946" spans="2:29" x14ac:dyDescent="0.2">
      <c r="B1946" s="61" t="str">
        <f>INDEX(FlowMapping!$G$2:$G$875,MATCH(W1946&amp;D1946,FlowMapping!$E$2:$E$875,0))</f>
        <v>vanadium</v>
      </c>
      <c r="C1946" s="61">
        <f>INDEX(FlowMapping!$H$2:$H$875,MATCH(W1946&amp;D1946,FlowMapping!$E$2:$E$875,0))</f>
        <v>7440622</v>
      </c>
      <c r="D1946" s="61" t="s">
        <v>1003</v>
      </c>
      <c r="E1946" s="61" t="str">
        <f>INDEX(FlowMapping!$J$2:$J$875,MATCH(W1946&amp;D1946,FlowMapping!$E$2:$E$875,0))</f>
        <v>unspecified</v>
      </c>
      <c r="F1946" s="61" t="str">
        <f>INDEX(FlowMapping!$M$2:$M$875,MATCH(W1946&amp;D1946,FlowMapping!$E$2:$E$875,0))</f>
        <v>591b0a62-8064-4697-86ed-47bfa1f8b5e6</v>
      </c>
      <c r="G1946" s="61" t="str">
        <f>INDEX(Activities!$B$2:$B$390,MATCH(H1946,Activities!$C$2:$C$390,0))</f>
        <v>Waste management and remediation services</v>
      </c>
      <c r="H1946" s="61">
        <v>562000</v>
      </c>
      <c r="I1946" s="61" t="s">
        <v>997</v>
      </c>
      <c r="J1946" s="62">
        <v>6.909753022630982E-10</v>
      </c>
      <c r="K1946" s="61" t="s">
        <v>2093</v>
      </c>
      <c r="L1946" s="61"/>
      <c r="M1946" s="61"/>
      <c r="N1946" s="61"/>
      <c r="O1946" s="61"/>
      <c r="P1946" s="61"/>
      <c r="Q1946" s="74">
        <v>4.7978204840101313</v>
      </c>
      <c r="R1946" s="61">
        <v>1</v>
      </c>
      <c r="S1946" s="61">
        <v>1</v>
      </c>
      <c r="T1946" s="61">
        <v>1</v>
      </c>
      <c r="U1946" s="61">
        <v>5</v>
      </c>
      <c r="V1946" s="61">
        <v>2013</v>
      </c>
      <c r="W1946" s="61" t="s">
        <v>262</v>
      </c>
      <c r="X1946" s="61" t="s">
        <v>572</v>
      </c>
      <c r="Y1946" s="61"/>
      <c r="AC1946"/>
    </row>
    <row r="1947" spans="2:29" x14ac:dyDescent="0.2">
      <c r="B1947" s="61" t="str">
        <f>INDEX(FlowMapping!$G$2:$G$875,MATCH(W1947&amp;D1947,FlowMapping!$E$2:$E$875,0))</f>
        <v>4,4'-isopropylidenediphenol</v>
      </c>
      <c r="C1947" s="61">
        <f>INDEX(FlowMapping!$H$2:$H$875,MATCH(W1947&amp;D1947,FlowMapping!$E$2:$E$875,0))</f>
        <v>80057</v>
      </c>
      <c r="D1947" s="61" t="s">
        <v>1003</v>
      </c>
      <c r="E1947" s="61" t="str">
        <f>INDEX(FlowMapping!$J$2:$J$875,MATCH(W1947&amp;D1947,FlowMapping!$E$2:$E$875,0))</f>
        <v>unspecified</v>
      </c>
      <c r="F1947" s="61" t="str">
        <f>INDEX(FlowMapping!$M$2:$M$875,MATCH(W1947&amp;D1947,FlowMapping!$E$2:$E$875,0))</f>
        <v>f1434c85-6374-3511-b73a-2189eb058ea8</v>
      </c>
      <c r="G1947" s="61" t="str">
        <f>INDEX(Activities!$B$2:$B$390,MATCH(H1947,Activities!$C$2:$C$390,0))</f>
        <v>Waste management and remediation services</v>
      </c>
      <c r="H1947" s="61">
        <v>562000</v>
      </c>
      <c r="I1947" s="61" t="s">
        <v>997</v>
      </c>
      <c r="J1947" s="62">
        <v>7.8790038234990191E-10</v>
      </c>
      <c r="K1947" s="61" t="s">
        <v>2093</v>
      </c>
      <c r="L1947" s="61"/>
      <c r="M1947" s="61"/>
      <c r="N1947" s="61"/>
      <c r="O1947" s="61"/>
      <c r="P1947" s="61"/>
      <c r="Q1947" s="74">
        <v>4.0952198473650068</v>
      </c>
      <c r="R1947" s="61">
        <v>1</v>
      </c>
      <c r="S1947" s="61">
        <v>1</v>
      </c>
      <c r="T1947" s="61">
        <v>1</v>
      </c>
      <c r="U1947" s="61">
        <v>5</v>
      </c>
      <c r="V1947" s="61">
        <v>2013</v>
      </c>
      <c r="W1947" s="61" t="s">
        <v>48</v>
      </c>
      <c r="X1947" s="61" t="s">
        <v>572</v>
      </c>
      <c r="Y1947" s="61"/>
      <c r="AC1947"/>
    </row>
    <row r="1948" spans="2:29" x14ac:dyDescent="0.2">
      <c r="B1948" s="61" t="str">
        <f>INDEX(FlowMapping!$G$2:$G$875,MATCH(W1948&amp;D1948,FlowMapping!$E$2:$E$875,0))</f>
        <v>1,2-DICHLOROETHYLENE</v>
      </c>
      <c r="C1948" s="61">
        <f>INDEX(FlowMapping!$H$2:$H$875,MATCH(W1948&amp;D1948,FlowMapping!$E$2:$E$875,0))</f>
        <v>540590</v>
      </c>
      <c r="D1948" s="61" t="s">
        <v>1003</v>
      </c>
      <c r="E1948" s="61" t="str">
        <f>INDEX(FlowMapping!$J$2:$J$875,MATCH(W1948&amp;D1948,FlowMapping!$E$2:$E$875,0))</f>
        <v>unspecified</v>
      </c>
      <c r="F1948" s="61" t="str">
        <f>INDEX(FlowMapping!$M$2:$M$875,MATCH(W1948&amp;D1948,FlowMapping!$E$2:$E$875,0))</f>
        <v>5aa1acb8-2256-4929-ab99-0f0feff8d459</v>
      </c>
      <c r="G1948" s="61" t="str">
        <f>INDEX(Activities!$B$2:$B$390,MATCH(H1948,Activities!$C$2:$C$390,0))</f>
        <v>Waste management and remediation services</v>
      </c>
      <c r="H1948" s="61">
        <v>562000</v>
      </c>
      <c r="I1948" s="61" t="s">
        <v>997</v>
      </c>
      <c r="J1948" s="62">
        <v>8.6389829079260097E-10</v>
      </c>
      <c r="K1948" s="61" t="s">
        <v>2093</v>
      </c>
      <c r="L1948" s="61"/>
      <c r="M1948" s="61"/>
      <c r="N1948" s="61"/>
      <c r="O1948" s="61"/>
      <c r="P1948" s="61"/>
      <c r="Q1948" s="74">
        <v>4.5586604756465299</v>
      </c>
      <c r="R1948" s="61">
        <v>1</v>
      </c>
      <c r="S1948" s="61">
        <v>1</v>
      </c>
      <c r="T1948" s="61">
        <v>1</v>
      </c>
      <c r="U1948" s="61">
        <v>5</v>
      </c>
      <c r="V1948" s="61">
        <v>2013</v>
      </c>
      <c r="W1948" s="61" t="s">
        <v>312</v>
      </c>
      <c r="X1948" s="61" t="s">
        <v>572</v>
      </c>
      <c r="Y1948" s="61"/>
      <c r="AC1948"/>
    </row>
    <row r="1949" spans="2:29" x14ac:dyDescent="0.2">
      <c r="B1949" s="61" t="str">
        <f>INDEX(FlowMapping!$G$2:$G$875,MATCH(W1949&amp;D1949,FlowMapping!$E$2:$E$875,0))</f>
        <v>ALUMINUM OXIDE</v>
      </c>
      <c r="C1949" s="61">
        <f>INDEX(FlowMapping!$H$2:$H$875,MATCH(W1949&amp;D1949,FlowMapping!$E$2:$E$875,0))</f>
        <v>1344281</v>
      </c>
      <c r="D1949" s="61" t="s">
        <v>1003</v>
      </c>
      <c r="E1949" s="61" t="str">
        <f>INDEX(FlowMapping!$J$2:$J$875,MATCH(W1949&amp;D1949,FlowMapping!$E$2:$E$875,0))</f>
        <v>unspecified</v>
      </c>
      <c r="F1949" s="61" t="str">
        <f>INDEX(FlowMapping!$M$2:$M$875,MATCH(W1949&amp;D1949,FlowMapping!$E$2:$E$875,0))</f>
        <v>2c6d7f78-7b39-327b-b7d0-31eefac67a11</v>
      </c>
      <c r="G1949" s="61" t="str">
        <f>INDEX(Activities!$B$2:$B$390,MATCH(H1949,Activities!$C$2:$C$390,0))</f>
        <v>Waste management and remediation services</v>
      </c>
      <c r="H1949" s="61">
        <v>562000</v>
      </c>
      <c r="I1949" s="61" t="s">
        <v>997</v>
      </c>
      <c r="J1949" s="62">
        <v>9.9456434018807484E-10</v>
      </c>
      <c r="K1949" s="61" t="s">
        <v>2093</v>
      </c>
      <c r="L1949" s="61"/>
      <c r="M1949" s="61"/>
      <c r="N1949" s="61"/>
      <c r="O1949" s="61"/>
      <c r="P1949" s="61"/>
      <c r="Q1949" s="74">
        <v>4.541660212657372</v>
      </c>
      <c r="R1949" s="61">
        <v>1</v>
      </c>
      <c r="S1949" s="61">
        <v>1</v>
      </c>
      <c r="T1949" s="61">
        <v>1</v>
      </c>
      <c r="U1949" s="61">
        <v>5</v>
      </c>
      <c r="V1949" s="61">
        <v>2013</v>
      </c>
      <c r="W1949" s="61" t="s">
        <v>198</v>
      </c>
      <c r="X1949" s="61" t="s">
        <v>572</v>
      </c>
      <c r="Y1949" s="61"/>
      <c r="AC1949"/>
    </row>
    <row r="1950" spans="2:29" x14ac:dyDescent="0.2">
      <c r="B1950" s="61" t="str">
        <f>INDEX(FlowMapping!$G$2:$G$875,MATCH(W1950&amp;D1950,FlowMapping!$E$2:$E$875,0))</f>
        <v>Dimethylamine</v>
      </c>
      <c r="C1950" s="61">
        <f>INDEX(FlowMapping!$H$2:$H$875,MATCH(W1950&amp;D1950,FlowMapping!$E$2:$E$875,0))</f>
        <v>124403</v>
      </c>
      <c r="D1950" s="61" t="s">
        <v>1003</v>
      </c>
      <c r="E1950" s="61" t="str">
        <f>INDEX(FlowMapping!$J$2:$J$875,MATCH(W1950&amp;D1950,FlowMapping!$E$2:$E$875,0))</f>
        <v>unspecified</v>
      </c>
      <c r="F1950" s="61" t="str">
        <f>INDEX(FlowMapping!$M$2:$M$875,MATCH(W1950&amp;D1950,FlowMapping!$E$2:$E$875,0))</f>
        <v>56d00bcd-9da1-4486-bfe6-10dc0f1d4575</v>
      </c>
      <c r="G1950" s="61" t="str">
        <f>INDEX(Activities!$B$2:$B$390,MATCH(H1950,Activities!$C$2:$C$390,0))</f>
        <v>Waste management and remediation services</v>
      </c>
      <c r="H1950" s="61">
        <v>562000</v>
      </c>
      <c r="I1950" s="61" t="s">
        <v>997</v>
      </c>
      <c r="J1950" s="62">
        <v>1.2495054252350938E-9</v>
      </c>
      <c r="K1950" s="61" t="s">
        <v>2093</v>
      </c>
      <c r="L1950" s="61"/>
      <c r="M1950" s="61"/>
      <c r="N1950" s="61"/>
      <c r="O1950" s="61"/>
      <c r="P1950" s="61"/>
      <c r="Q1950" s="74">
        <v>2.5336737104602074</v>
      </c>
      <c r="R1950" s="61">
        <v>1</v>
      </c>
      <c r="S1950" s="61">
        <v>1</v>
      </c>
      <c r="T1950" s="61">
        <v>1</v>
      </c>
      <c r="U1950" s="61">
        <v>5</v>
      </c>
      <c r="V1950" s="61">
        <v>2013</v>
      </c>
      <c r="W1950" s="61" t="s">
        <v>177</v>
      </c>
      <c r="X1950" s="61" t="s">
        <v>572</v>
      </c>
      <c r="Y1950" s="61"/>
      <c r="AC1950"/>
    </row>
    <row r="1951" spans="2:29" x14ac:dyDescent="0.2">
      <c r="B1951" s="61" t="str">
        <f>INDEX(FlowMapping!$G$2:$G$875,MATCH(W1951&amp;D1951,FlowMapping!$E$2:$E$875,0))</f>
        <v>Methane, dichlorodifluoro-, CFC-12</v>
      </c>
      <c r="C1951" s="61">
        <f>INDEX(FlowMapping!$H$2:$H$875,MATCH(W1951&amp;D1951,FlowMapping!$E$2:$E$875,0))</f>
        <v>75718</v>
      </c>
      <c r="D1951" s="61" t="s">
        <v>1003</v>
      </c>
      <c r="E1951" s="61" t="str">
        <f>INDEX(FlowMapping!$J$2:$J$875,MATCH(W1951&amp;D1951,FlowMapping!$E$2:$E$875,0))</f>
        <v>unspecified</v>
      </c>
      <c r="F1951" s="61" t="str">
        <f>INDEX(FlowMapping!$M$2:$M$875,MATCH(W1951&amp;D1951,FlowMapping!$E$2:$E$875,0))</f>
        <v>c0e8ec60-a5ae-432e-97a5-cf76b6247a00</v>
      </c>
      <c r="G1951" s="61" t="str">
        <f>INDEX(Activities!$B$2:$B$390,MATCH(H1951,Activities!$C$2:$C$390,0))</f>
        <v>Waste management and remediation services</v>
      </c>
      <c r="H1951" s="61">
        <v>562000</v>
      </c>
      <c r="I1951" s="61" t="s">
        <v>997</v>
      </c>
      <c r="J1951" s="62">
        <v>1.3697633564121112E-9</v>
      </c>
      <c r="K1951" s="61" t="s">
        <v>2093</v>
      </c>
      <c r="L1951" s="61"/>
      <c r="M1951" s="61"/>
      <c r="N1951" s="61"/>
      <c r="O1951" s="61"/>
      <c r="P1951" s="61"/>
      <c r="Q1951" s="74">
        <v>3.9876822327902079</v>
      </c>
      <c r="R1951" s="61">
        <v>1</v>
      </c>
      <c r="S1951" s="61">
        <v>1</v>
      </c>
      <c r="T1951" s="61">
        <v>1</v>
      </c>
      <c r="U1951" s="61">
        <v>5</v>
      </c>
      <c r="V1951" s="61">
        <v>2013</v>
      </c>
      <c r="W1951" s="61" t="s">
        <v>393</v>
      </c>
      <c r="X1951" s="61" t="s">
        <v>572</v>
      </c>
      <c r="Y1951" s="61"/>
      <c r="AC1951"/>
    </row>
    <row r="1952" spans="2:29" x14ac:dyDescent="0.2">
      <c r="B1952" s="61" t="str">
        <f>INDEX(FlowMapping!$G$2:$G$875,MATCH(W1952&amp;D1952,FlowMapping!$E$2:$E$875,0))</f>
        <v>2-Propanol</v>
      </c>
      <c r="C1952" s="61">
        <f>INDEX(FlowMapping!$H$2:$H$875,MATCH(W1952&amp;D1952,FlowMapping!$E$2:$E$875,0))</f>
        <v>67630</v>
      </c>
      <c r="D1952" s="61" t="s">
        <v>1003</v>
      </c>
      <c r="E1952" s="61" t="str">
        <f>INDEX(FlowMapping!$J$2:$J$875,MATCH(W1952&amp;D1952,FlowMapping!$E$2:$E$875,0))</f>
        <v>unspecified</v>
      </c>
      <c r="F1952" s="61" t="str">
        <f>INDEX(FlowMapping!$M$2:$M$875,MATCH(W1952&amp;D1952,FlowMapping!$E$2:$E$875,0))</f>
        <v>479edec6-763c-49fc-83f8-49780f08cf29</v>
      </c>
      <c r="G1952" s="61" t="str">
        <f>INDEX(Activities!$B$2:$B$390,MATCH(H1952,Activities!$C$2:$C$390,0))</f>
        <v>Waste management and remediation services</v>
      </c>
      <c r="H1952" s="61">
        <v>562000</v>
      </c>
      <c r="I1952" s="61" t="s">
        <v>997</v>
      </c>
      <c r="J1952" s="62">
        <v>1.6645489304536529E-9</v>
      </c>
      <c r="K1952" s="61" t="s">
        <v>2093</v>
      </c>
      <c r="L1952" s="61"/>
      <c r="M1952" s="61"/>
      <c r="N1952" s="61"/>
      <c r="O1952" s="61"/>
      <c r="P1952" s="61"/>
      <c r="Q1952" s="74">
        <v>2.1557507987220448</v>
      </c>
      <c r="R1952" s="61">
        <v>1</v>
      </c>
      <c r="S1952" s="61">
        <v>1</v>
      </c>
      <c r="T1952" s="61">
        <v>1</v>
      </c>
      <c r="U1952" s="61">
        <v>5</v>
      </c>
      <c r="V1952" s="61">
        <v>2013</v>
      </c>
      <c r="W1952" s="61" t="s">
        <v>422</v>
      </c>
      <c r="X1952" s="61" t="s">
        <v>572</v>
      </c>
      <c r="Y1952" s="61"/>
      <c r="AC1952"/>
    </row>
    <row r="1953" spans="2:29" x14ac:dyDescent="0.2">
      <c r="B1953" s="61" t="str">
        <f>INDEX(FlowMapping!$G$2:$G$875,MATCH(W1953&amp;D1953,FlowMapping!$E$2:$E$875,0))</f>
        <v>diisocyanates</v>
      </c>
      <c r="C1953" s="61" t="str">
        <f>INDEX(FlowMapping!$H$2:$H$875,MATCH(W1953&amp;D1953,FlowMapping!$E$2:$E$875,0))</f>
        <v/>
      </c>
      <c r="D1953" s="61" t="s">
        <v>1003</v>
      </c>
      <c r="E1953" s="61" t="str">
        <f>INDEX(FlowMapping!$J$2:$J$875,MATCH(W1953&amp;D1953,FlowMapping!$E$2:$E$875,0))</f>
        <v>unspecified</v>
      </c>
      <c r="F1953" s="61" t="str">
        <f>INDEX(FlowMapping!$M$2:$M$875,MATCH(W1953&amp;D1953,FlowMapping!$E$2:$E$875,0))</f>
        <v>63f3fff6-0459-49fd-808a-6fc86fd63f5c</v>
      </c>
      <c r="G1953" s="61" t="str">
        <f>INDEX(Activities!$B$2:$B$390,MATCH(H1953,Activities!$C$2:$C$390,0))</f>
        <v>Waste management and remediation services</v>
      </c>
      <c r="H1953" s="61">
        <v>562000</v>
      </c>
      <c r="I1953" s="61" t="s">
        <v>997</v>
      </c>
      <c r="J1953" s="62">
        <v>1.7959613706727294E-9</v>
      </c>
      <c r="K1953" s="61" t="s">
        <v>2093</v>
      </c>
      <c r="L1953" s="61"/>
      <c r="M1953" s="61"/>
      <c r="N1953" s="61"/>
      <c r="O1953" s="61"/>
      <c r="P1953" s="61"/>
      <c r="Q1953" s="74">
        <v>3.9778587426406746</v>
      </c>
      <c r="R1953" s="61">
        <v>1</v>
      </c>
      <c r="S1953" s="61">
        <v>1</v>
      </c>
      <c r="T1953" s="61">
        <v>1</v>
      </c>
      <c r="U1953" s="61">
        <v>5</v>
      </c>
      <c r="V1953" s="61">
        <v>2013</v>
      </c>
      <c r="W1953" s="61" t="s">
        <v>51</v>
      </c>
      <c r="X1953" s="61" t="s">
        <v>572</v>
      </c>
      <c r="Y1953" s="61"/>
      <c r="AC1953"/>
    </row>
    <row r="1954" spans="2:29" x14ac:dyDescent="0.2">
      <c r="B1954" s="61" t="str">
        <f>INDEX(FlowMapping!$G$2:$G$875,MATCH(W1954&amp;D1954,FlowMapping!$E$2:$E$875,0))</f>
        <v>dicyclopentadiene</v>
      </c>
      <c r="C1954" s="61">
        <f>INDEX(FlowMapping!$H$2:$H$875,MATCH(W1954&amp;D1954,FlowMapping!$E$2:$E$875,0))</f>
        <v>77736</v>
      </c>
      <c r="D1954" s="61" t="s">
        <v>1003</v>
      </c>
      <c r="E1954" s="61" t="str">
        <f>INDEX(FlowMapping!$J$2:$J$875,MATCH(W1954&amp;D1954,FlowMapping!$E$2:$E$875,0))</f>
        <v>unspecified</v>
      </c>
      <c r="F1954" s="61" t="str">
        <f>INDEX(FlowMapping!$M$2:$M$875,MATCH(W1954&amp;D1954,FlowMapping!$E$2:$E$875,0))</f>
        <v>0e671ec4-8baa-4df6-9431-d4361e102118</v>
      </c>
      <c r="G1954" s="61" t="str">
        <f>INDEX(Activities!$B$2:$B$390,MATCH(H1954,Activities!$C$2:$C$390,0))</f>
        <v>Waste management and remediation services</v>
      </c>
      <c r="H1954" s="61">
        <v>562000</v>
      </c>
      <c r="I1954" s="61" t="s">
        <v>997</v>
      </c>
      <c r="J1954" s="62">
        <v>1.9651677172677487E-9</v>
      </c>
      <c r="K1954" s="61" t="s">
        <v>2093</v>
      </c>
      <c r="L1954" s="61"/>
      <c r="M1954" s="61"/>
      <c r="N1954" s="61"/>
      <c r="O1954" s="61"/>
      <c r="P1954" s="61"/>
      <c r="Q1954" s="74">
        <v>3.714656259588673</v>
      </c>
      <c r="R1954" s="61">
        <v>1</v>
      </c>
      <c r="S1954" s="61">
        <v>1</v>
      </c>
      <c r="T1954" s="61">
        <v>1</v>
      </c>
      <c r="U1954" s="61">
        <v>5</v>
      </c>
      <c r="V1954" s="61">
        <v>2013</v>
      </c>
      <c r="W1954" s="61" t="s">
        <v>145</v>
      </c>
      <c r="X1954" s="61" t="s">
        <v>572</v>
      </c>
      <c r="Y1954" s="61"/>
      <c r="AC1954"/>
    </row>
    <row r="1955" spans="2:29" x14ac:dyDescent="0.2">
      <c r="B1955" s="61" t="str">
        <f>INDEX(FlowMapping!$G$2:$G$875,MATCH(W1955&amp;D1955,FlowMapping!$E$2:$E$875,0))</f>
        <v>copper</v>
      </c>
      <c r="C1955" s="61">
        <f>INDEX(FlowMapping!$H$2:$H$875,MATCH(W1955&amp;D1955,FlowMapping!$E$2:$E$875,0))</f>
        <v>7440508</v>
      </c>
      <c r="D1955" s="61" t="s">
        <v>1003</v>
      </c>
      <c r="E1955" s="61" t="str">
        <f>INDEX(FlowMapping!$J$2:$J$875,MATCH(W1955&amp;D1955,FlowMapping!$E$2:$E$875,0))</f>
        <v>unspecified</v>
      </c>
      <c r="F1955" s="61" t="str">
        <f>INDEX(FlowMapping!$M$2:$M$875,MATCH(W1955&amp;D1955,FlowMapping!$E$2:$E$875,0))</f>
        <v>ec8144d6-d123-43b1-9c17-a295422a0498</v>
      </c>
      <c r="G1955" s="61" t="str">
        <f>INDEX(Activities!$B$2:$B$390,MATCH(H1955,Activities!$C$2:$C$390,0))</f>
        <v>Waste management and remediation services</v>
      </c>
      <c r="H1955" s="61">
        <v>562000</v>
      </c>
      <c r="I1955" s="61" t="s">
        <v>997</v>
      </c>
      <c r="J1955" s="62">
        <v>4.2762605766249877E-9</v>
      </c>
      <c r="K1955" s="61" t="s">
        <v>2093</v>
      </c>
      <c r="L1955" s="61"/>
      <c r="M1955" s="61"/>
      <c r="N1955" s="61"/>
      <c r="O1955" s="61"/>
      <c r="P1955" s="61"/>
      <c r="Q1955" s="74">
        <v>3.6565374211799746</v>
      </c>
      <c r="R1955" s="61">
        <v>1</v>
      </c>
      <c r="S1955" s="61">
        <v>1</v>
      </c>
      <c r="T1955" s="61">
        <v>1</v>
      </c>
      <c r="U1955" s="61">
        <v>5</v>
      </c>
      <c r="V1955" s="61">
        <v>2013</v>
      </c>
      <c r="W1955" s="61" t="s">
        <v>25</v>
      </c>
      <c r="X1955" s="61" t="s">
        <v>572</v>
      </c>
      <c r="Y1955" s="61"/>
      <c r="AC1955"/>
    </row>
    <row r="1956" spans="2:29" x14ac:dyDescent="0.2">
      <c r="B1956" s="61" t="str">
        <f>INDEX(FlowMapping!$G$2:$G$875,MATCH(W1956&amp;D1956,FlowMapping!$E$2:$E$875,0))</f>
        <v>PYRIDINE</v>
      </c>
      <c r="C1956" s="61">
        <f>INDEX(FlowMapping!$H$2:$H$875,MATCH(W1956&amp;D1956,FlowMapping!$E$2:$E$875,0))</f>
        <v>110861</v>
      </c>
      <c r="D1956" s="61" t="s">
        <v>1003</v>
      </c>
      <c r="E1956" s="61" t="str">
        <f>INDEX(FlowMapping!$J$2:$J$875,MATCH(W1956&amp;D1956,FlowMapping!$E$2:$E$875,0))</f>
        <v>unspecified</v>
      </c>
      <c r="F1956" s="61" t="str">
        <f>INDEX(FlowMapping!$M$2:$M$875,MATCH(W1956&amp;D1956,FlowMapping!$E$2:$E$875,0))</f>
        <v>f8778c8b-aecd-4bc1-a2ee-242d4bae5c51</v>
      </c>
      <c r="G1956" s="61" t="str">
        <f>INDEX(Activities!$B$2:$B$390,MATCH(H1956,Activities!$C$2:$C$390,0))</f>
        <v>Waste management and remediation services</v>
      </c>
      <c r="H1956" s="61">
        <v>562000</v>
      </c>
      <c r="I1956" s="61" t="s">
        <v>997</v>
      </c>
      <c r="J1956" s="62">
        <v>4.4637395143122867E-9</v>
      </c>
      <c r="K1956" s="61" t="s">
        <v>2093</v>
      </c>
      <c r="L1956" s="61"/>
      <c r="M1956" s="61"/>
      <c r="N1956" s="61"/>
      <c r="O1956" s="61"/>
      <c r="P1956" s="61"/>
      <c r="Q1956" s="74">
        <v>3.5434392396638232</v>
      </c>
      <c r="R1956" s="61">
        <v>1</v>
      </c>
      <c r="S1956" s="61">
        <v>1</v>
      </c>
      <c r="T1956" s="61">
        <v>1</v>
      </c>
      <c r="U1956" s="61">
        <v>5</v>
      </c>
      <c r="V1956" s="61">
        <v>2013</v>
      </c>
      <c r="W1956" s="61" t="s">
        <v>298</v>
      </c>
      <c r="X1956" s="61" t="s">
        <v>572</v>
      </c>
      <c r="Y1956" s="61"/>
      <c r="AC1956"/>
    </row>
    <row r="1957" spans="2:29" x14ac:dyDescent="0.2">
      <c r="B1957" s="61" t="str">
        <f>INDEX(FlowMapping!$G$2:$G$875,MATCH(W1957&amp;D1957,FlowMapping!$E$2:$E$875,0))</f>
        <v>Zinc</v>
      </c>
      <c r="C1957" s="61">
        <f>INDEX(FlowMapping!$H$2:$H$875,MATCH(W1957&amp;D1957,FlowMapping!$E$2:$E$875,0))</f>
        <v>1330207</v>
      </c>
      <c r="D1957" s="61" t="s">
        <v>1003</v>
      </c>
      <c r="E1957" s="61" t="str">
        <f>INDEX(FlowMapping!$J$2:$J$875,MATCH(W1957&amp;D1957,FlowMapping!$E$2:$E$875,0))</f>
        <v>unspecified</v>
      </c>
      <c r="F1957" s="61" t="str">
        <f>INDEX(FlowMapping!$M$2:$M$875,MATCH(W1957&amp;D1957,FlowMapping!$E$2:$E$875,0))</f>
        <v>5ce378a0-b48d-471c-977d-79681521efde</v>
      </c>
      <c r="G1957" s="61" t="str">
        <f>INDEX(Activities!$B$2:$B$390,MATCH(H1957,Activities!$C$2:$C$390,0))</f>
        <v>Waste management and remediation services</v>
      </c>
      <c r="H1957" s="61">
        <v>562000</v>
      </c>
      <c r="I1957" s="61" t="s">
        <v>997</v>
      </c>
      <c r="J1957" s="62">
        <v>4.7301001550067171E-9</v>
      </c>
      <c r="K1957" s="61" t="s">
        <v>2093</v>
      </c>
      <c r="L1957" s="61"/>
      <c r="M1957" s="61"/>
      <c r="N1957" s="61"/>
      <c r="O1957" s="61"/>
      <c r="P1957" s="61"/>
      <c r="Q1957" s="74">
        <v>4.7351148468070079</v>
      </c>
      <c r="R1957" s="61">
        <v>1</v>
      </c>
      <c r="S1957" s="61">
        <v>1</v>
      </c>
      <c r="T1957" s="61">
        <v>1</v>
      </c>
      <c r="U1957" s="61">
        <v>5</v>
      </c>
      <c r="V1957" s="61">
        <v>2013</v>
      </c>
      <c r="W1957" s="61" t="s">
        <v>80</v>
      </c>
      <c r="X1957" s="61" t="s">
        <v>572</v>
      </c>
      <c r="Y1957" s="61"/>
      <c r="AC1957"/>
    </row>
    <row r="1958" spans="2:29" x14ac:dyDescent="0.2">
      <c r="B1958" s="61" t="str">
        <f>INDEX(FlowMapping!$G$2:$G$875,MATCH(W1958&amp;D1958,FlowMapping!$E$2:$E$875,0))</f>
        <v>methane, chlorodifluoro-, hcfc-22</v>
      </c>
      <c r="C1958" s="61">
        <f>INDEX(FlowMapping!$H$2:$H$875,MATCH(W1958&amp;D1958,FlowMapping!$E$2:$E$875,0))</f>
        <v>75456</v>
      </c>
      <c r="D1958" s="61" t="s">
        <v>1003</v>
      </c>
      <c r="E1958" s="61" t="str">
        <f>INDEX(FlowMapping!$J$2:$J$875,MATCH(W1958&amp;D1958,FlowMapping!$E$2:$E$875,0))</f>
        <v>unspecified</v>
      </c>
      <c r="F1958" s="61" t="str">
        <f>INDEX(FlowMapping!$M$2:$M$875,MATCH(W1958&amp;D1958,FlowMapping!$E$2:$E$875,0))</f>
        <v>18c582fe-7336-4138-8797-2db8b7a754c7</v>
      </c>
      <c r="G1958" s="61" t="str">
        <f>INDEX(Activities!$B$2:$B$390,MATCH(H1958,Activities!$C$2:$C$390,0))</f>
        <v>Waste management and remediation services</v>
      </c>
      <c r="H1958" s="61">
        <v>562000</v>
      </c>
      <c r="I1958" s="61" t="s">
        <v>997</v>
      </c>
      <c r="J1958" s="62">
        <v>5.3401865040818436E-9</v>
      </c>
      <c r="K1958" s="61" t="s">
        <v>2093</v>
      </c>
      <c r="L1958" s="61"/>
      <c r="M1958" s="61"/>
      <c r="N1958" s="61"/>
      <c r="O1958" s="61"/>
      <c r="P1958" s="61"/>
      <c r="Q1958" s="74">
        <v>4.2883276590049322</v>
      </c>
      <c r="R1958" s="61">
        <v>1</v>
      </c>
      <c r="S1958" s="61">
        <v>1</v>
      </c>
      <c r="T1958" s="61">
        <v>1</v>
      </c>
      <c r="U1958" s="61">
        <v>5</v>
      </c>
      <c r="V1958" s="61">
        <v>2013</v>
      </c>
      <c r="W1958" s="61" t="s">
        <v>148</v>
      </c>
      <c r="X1958" s="61" t="s">
        <v>572</v>
      </c>
      <c r="Y1958" s="61"/>
      <c r="AC1958"/>
    </row>
    <row r="1959" spans="2:29" x14ac:dyDescent="0.2">
      <c r="B1959" s="61" t="str">
        <f>INDEX(FlowMapping!$G$2:$G$875,MATCH(W1959&amp;D1959,FlowMapping!$E$2:$E$875,0))</f>
        <v>cyclohexane</v>
      </c>
      <c r="C1959" s="61">
        <f>INDEX(FlowMapping!$H$2:$H$875,MATCH(W1959&amp;D1959,FlowMapping!$E$2:$E$875,0))</f>
        <v>110827</v>
      </c>
      <c r="D1959" s="61" t="s">
        <v>1003</v>
      </c>
      <c r="E1959" s="61" t="str">
        <f>INDEX(FlowMapping!$J$2:$J$875,MATCH(W1959&amp;D1959,FlowMapping!$E$2:$E$875,0))</f>
        <v>unspecified</v>
      </c>
      <c r="F1959" s="61" t="str">
        <f>INDEX(FlowMapping!$M$2:$M$875,MATCH(W1959&amp;D1959,FlowMapping!$E$2:$E$875,0))</f>
        <v>165aaeac-93d1-4afd-adf2-e3d6c0eaf629</v>
      </c>
      <c r="G1959" s="61" t="str">
        <f>INDEX(Activities!$B$2:$B$390,MATCH(H1959,Activities!$C$2:$C$390,0))</f>
        <v>Waste management and remediation services</v>
      </c>
      <c r="H1959" s="61">
        <v>562000</v>
      </c>
      <c r="I1959" s="61" t="s">
        <v>997</v>
      </c>
      <c r="J1959" s="62">
        <v>5.5024383589955571E-9</v>
      </c>
      <c r="K1959" s="61" t="s">
        <v>2093</v>
      </c>
      <c r="L1959" s="61"/>
      <c r="M1959" s="61"/>
      <c r="N1959" s="61"/>
      <c r="O1959" s="61"/>
      <c r="P1959" s="61"/>
      <c r="Q1959" s="74">
        <v>4.1111128032622766</v>
      </c>
      <c r="R1959" s="61">
        <v>1</v>
      </c>
      <c r="S1959" s="61">
        <v>1</v>
      </c>
      <c r="T1959" s="61">
        <v>1</v>
      </c>
      <c r="U1959" s="61">
        <v>5</v>
      </c>
      <c r="V1959" s="61">
        <v>2013</v>
      </c>
      <c r="W1959" s="61" t="s">
        <v>30</v>
      </c>
      <c r="X1959" s="61" t="s">
        <v>572</v>
      </c>
      <c r="Y1959" s="61"/>
      <c r="AC1959"/>
    </row>
    <row r="1960" spans="2:29" x14ac:dyDescent="0.2">
      <c r="B1960" s="61" t="str">
        <f>INDEX(FlowMapping!$G$2:$G$875,MATCH(W1960&amp;D1960,FlowMapping!$E$2:$E$875,0))</f>
        <v>1,2,4-trimethylbenzene</v>
      </c>
      <c r="C1960" s="61">
        <f>INDEX(FlowMapping!$H$2:$H$875,MATCH(W1960&amp;D1960,FlowMapping!$E$2:$E$875,0))</f>
        <v>95636</v>
      </c>
      <c r="D1960" s="61" t="s">
        <v>1003</v>
      </c>
      <c r="E1960" s="61" t="str">
        <f>INDEX(FlowMapping!$J$2:$J$875,MATCH(W1960&amp;D1960,FlowMapping!$E$2:$E$875,0))</f>
        <v>unspecified</v>
      </c>
      <c r="F1960" s="61" t="str">
        <f>INDEX(FlowMapping!$M$2:$M$875,MATCH(W1960&amp;D1960,FlowMapping!$E$2:$E$875,0))</f>
        <v>776e1b2c-6a86-35c1-b2ed-61952ecd792c</v>
      </c>
      <c r="G1960" s="61" t="str">
        <f>INDEX(Activities!$B$2:$B$390,MATCH(H1960,Activities!$C$2:$C$390,0))</f>
        <v>Waste management and remediation services</v>
      </c>
      <c r="H1960" s="61">
        <v>562000</v>
      </c>
      <c r="I1960" s="61" t="s">
        <v>997</v>
      </c>
      <c r="J1960" s="62">
        <v>7.1842785987392794E-9</v>
      </c>
      <c r="K1960" s="61" t="s">
        <v>2093</v>
      </c>
      <c r="L1960" s="61"/>
      <c r="M1960" s="61"/>
      <c r="N1960" s="61"/>
      <c r="O1960" s="61"/>
      <c r="P1960" s="61"/>
      <c r="Q1960" s="74">
        <v>4.5570818261911716</v>
      </c>
      <c r="R1960" s="61">
        <v>1</v>
      </c>
      <c r="S1960" s="61">
        <v>1</v>
      </c>
      <c r="T1960" s="61">
        <v>1</v>
      </c>
      <c r="U1960" s="61">
        <v>5</v>
      </c>
      <c r="V1960" s="61">
        <v>2013</v>
      </c>
      <c r="W1960" s="61" t="s">
        <v>32</v>
      </c>
      <c r="X1960" s="61" t="s">
        <v>572</v>
      </c>
      <c r="Y1960" s="61"/>
      <c r="AC1960"/>
    </row>
    <row r="1961" spans="2:29" x14ac:dyDescent="0.2">
      <c r="B1961" s="61" t="str">
        <f>INDEX(FlowMapping!$G$2:$G$875,MATCH(W1961&amp;D1961,FlowMapping!$E$2:$E$875,0))</f>
        <v>MOLYBDENUM(VI)</v>
      </c>
      <c r="C1961" s="61" t="str">
        <f>INDEX(FlowMapping!$H$2:$H$875,MATCH(W1961&amp;D1961,FlowMapping!$E$2:$E$875,0))</f>
        <v/>
      </c>
      <c r="D1961" s="61" t="s">
        <v>1003</v>
      </c>
      <c r="E1961" s="61" t="str">
        <f>INDEX(FlowMapping!$J$2:$J$875,MATCH(W1961&amp;D1961,FlowMapping!$E$2:$E$875,0))</f>
        <v>unspecified</v>
      </c>
      <c r="F1961" s="61" t="str">
        <f>INDEX(FlowMapping!$M$2:$M$875,MATCH(W1961&amp;D1961,FlowMapping!$E$2:$E$875,0))</f>
        <v>e8287c06-0230-314d-a24e-c62ae50d7927</v>
      </c>
      <c r="G1961" s="61" t="str">
        <f>INDEX(Activities!$B$2:$B$390,MATCH(H1961,Activities!$C$2:$C$390,0))</f>
        <v>Waste management and remediation services</v>
      </c>
      <c r="H1961" s="61">
        <v>562000</v>
      </c>
      <c r="I1961" s="61" t="s">
        <v>997</v>
      </c>
      <c r="J1961" s="62">
        <v>7.8960868037614942E-9</v>
      </c>
      <c r="K1961" s="61" t="s">
        <v>2093</v>
      </c>
      <c r="L1961" s="61"/>
      <c r="M1961" s="61"/>
      <c r="N1961" s="61"/>
      <c r="O1961" s="61"/>
      <c r="P1961" s="61"/>
      <c r="Q1961" s="74">
        <v>3.1608001734423472</v>
      </c>
      <c r="R1961" s="61">
        <v>1</v>
      </c>
      <c r="S1961" s="61">
        <v>1</v>
      </c>
      <c r="T1961" s="61">
        <v>1</v>
      </c>
      <c r="U1961" s="61">
        <v>5</v>
      </c>
      <c r="V1961" s="61">
        <v>2013</v>
      </c>
      <c r="W1961" s="61" t="s">
        <v>180</v>
      </c>
      <c r="X1961" s="61" t="s">
        <v>572</v>
      </c>
      <c r="Y1961" s="61"/>
      <c r="AC1961"/>
    </row>
    <row r="1962" spans="2:29" x14ac:dyDescent="0.2">
      <c r="B1962" s="61" t="str">
        <f>INDEX(FlowMapping!$G$2:$G$875,MATCH(W1962&amp;D1962,FlowMapping!$E$2:$E$875,0))</f>
        <v>formic acid</v>
      </c>
      <c r="C1962" s="61">
        <f>INDEX(FlowMapping!$H$2:$H$875,MATCH(W1962&amp;D1962,FlowMapping!$E$2:$E$875,0))</f>
        <v>64186</v>
      </c>
      <c r="D1962" s="61" t="s">
        <v>1003</v>
      </c>
      <c r="E1962" s="61" t="str">
        <f>INDEX(FlowMapping!$J$2:$J$875,MATCH(W1962&amp;D1962,FlowMapping!$E$2:$E$875,0))</f>
        <v>unspecified</v>
      </c>
      <c r="F1962" s="61" t="str">
        <f>INDEX(FlowMapping!$M$2:$M$875,MATCH(W1962&amp;D1962,FlowMapping!$E$2:$E$875,0))</f>
        <v>27804c78-5eee-47f9-9a91-1f6126ccfe45</v>
      </c>
      <c r="G1962" s="61" t="str">
        <f>INDEX(Activities!$B$2:$B$390,MATCH(H1962,Activities!$C$2:$C$390,0))</f>
        <v>Waste management and remediation services</v>
      </c>
      <c r="H1962" s="61">
        <v>562000</v>
      </c>
      <c r="I1962" s="61" t="s">
        <v>997</v>
      </c>
      <c r="J1962" s="62">
        <v>1.188756628707244E-8</v>
      </c>
      <c r="K1962" s="61" t="s">
        <v>2093</v>
      </c>
      <c r="L1962" s="61"/>
      <c r="M1962" s="61"/>
      <c r="N1962" s="61"/>
      <c r="O1962" s="61"/>
      <c r="P1962" s="61"/>
      <c r="Q1962" s="74">
        <v>3.1892845066828865</v>
      </c>
      <c r="R1962" s="61">
        <v>1</v>
      </c>
      <c r="S1962" s="61">
        <v>1</v>
      </c>
      <c r="T1962" s="61">
        <v>1</v>
      </c>
      <c r="U1962" s="61">
        <v>5</v>
      </c>
      <c r="V1962" s="61">
        <v>2013</v>
      </c>
      <c r="W1962" s="61" t="s">
        <v>22</v>
      </c>
      <c r="X1962" s="61" t="s">
        <v>572</v>
      </c>
      <c r="Y1962" s="61"/>
      <c r="AC1962"/>
    </row>
    <row r="1963" spans="2:29" x14ac:dyDescent="0.2">
      <c r="B1963" s="61" t="str">
        <f>INDEX(FlowMapping!$G$2:$G$875,MATCH(W1963&amp;D1963,FlowMapping!$E$2:$E$875,0))</f>
        <v>Methane, trichlorofluoro-, CFC-11</v>
      </c>
      <c r="C1963" s="61">
        <f>INDEX(FlowMapping!$H$2:$H$875,MATCH(W1963&amp;D1963,FlowMapping!$E$2:$E$875,0))</f>
        <v>75694</v>
      </c>
      <c r="D1963" s="61" t="s">
        <v>1003</v>
      </c>
      <c r="E1963" s="61" t="str">
        <f>INDEX(FlowMapping!$J$2:$J$875,MATCH(W1963&amp;D1963,FlowMapping!$E$2:$E$875,0))</f>
        <v>unspecified</v>
      </c>
      <c r="F1963" s="61" t="str">
        <f>INDEX(FlowMapping!$M$2:$M$875,MATCH(W1963&amp;D1963,FlowMapping!$E$2:$E$875,0))</f>
        <v>51e99a55-bcdb-4d18-9484-6de4b142e09d</v>
      </c>
      <c r="G1963" s="61" t="str">
        <f>INDEX(Activities!$B$2:$B$390,MATCH(H1963,Activities!$C$2:$C$390,0))</f>
        <v>Waste management and remediation services</v>
      </c>
      <c r="H1963" s="61">
        <v>562000</v>
      </c>
      <c r="I1963" s="61" t="s">
        <v>997</v>
      </c>
      <c r="J1963" s="62">
        <v>1.3325354800041337E-8</v>
      </c>
      <c r="K1963" s="61" t="s">
        <v>2093</v>
      </c>
      <c r="L1963" s="61"/>
      <c r="M1963" s="61"/>
      <c r="N1963" s="61"/>
      <c r="O1963" s="61"/>
      <c r="P1963" s="61"/>
      <c r="Q1963" s="74">
        <v>1.81024714136536</v>
      </c>
      <c r="R1963" s="61">
        <v>1</v>
      </c>
      <c r="S1963" s="61">
        <v>1</v>
      </c>
      <c r="T1963" s="61">
        <v>1</v>
      </c>
      <c r="U1963" s="61">
        <v>5</v>
      </c>
      <c r="V1963" s="61">
        <v>2013</v>
      </c>
      <c r="W1963" s="61" t="s">
        <v>76</v>
      </c>
      <c r="X1963" s="61" t="s">
        <v>572</v>
      </c>
      <c r="Y1963" s="61"/>
      <c r="AC1963"/>
    </row>
    <row r="1964" spans="2:29" x14ac:dyDescent="0.2">
      <c r="B1964" s="61" t="str">
        <f>INDEX(FlowMapping!$G$2:$G$875,MATCH(W1964&amp;D1964,FlowMapping!$E$2:$E$875,0))</f>
        <v>butanol</v>
      </c>
      <c r="C1964" s="61">
        <f>INDEX(FlowMapping!$H$2:$H$875,MATCH(W1964&amp;D1964,FlowMapping!$E$2:$E$875,0))</f>
        <v>71363</v>
      </c>
      <c r="D1964" s="61" t="s">
        <v>1003</v>
      </c>
      <c r="E1964" s="61" t="str">
        <f>INDEX(FlowMapping!$J$2:$J$875,MATCH(W1964&amp;D1964,FlowMapping!$E$2:$E$875,0))</f>
        <v>unspecified</v>
      </c>
      <c r="F1964" s="61" t="str">
        <f>INDEX(FlowMapping!$M$2:$M$875,MATCH(W1964&amp;D1964,FlowMapping!$E$2:$E$875,0))</f>
        <v>b9a9b2ad-5db3-47aa-81de-3a48ae9ad4ec</v>
      </c>
      <c r="G1964" s="61" t="str">
        <f>INDEX(Activities!$B$2:$B$390,MATCH(H1964,Activities!$C$2:$C$390,0))</f>
        <v>Waste management and remediation services</v>
      </c>
      <c r="H1964" s="61">
        <v>562000</v>
      </c>
      <c r="I1964" s="61" t="s">
        <v>997</v>
      </c>
      <c r="J1964" s="62">
        <v>1.3345802294099409E-8</v>
      </c>
      <c r="K1964" s="61" t="s">
        <v>2093</v>
      </c>
      <c r="L1964" s="61"/>
      <c r="M1964" s="61"/>
      <c r="N1964" s="61"/>
      <c r="O1964" s="61"/>
      <c r="P1964" s="61"/>
      <c r="Q1964" s="74">
        <v>4.8089377343200388</v>
      </c>
      <c r="R1964" s="61">
        <v>1</v>
      </c>
      <c r="S1964" s="61">
        <v>1</v>
      </c>
      <c r="T1964" s="61">
        <v>1</v>
      </c>
      <c r="U1964" s="61">
        <v>5</v>
      </c>
      <c r="V1964" s="61">
        <v>2013</v>
      </c>
      <c r="W1964" s="61" t="s">
        <v>23</v>
      </c>
      <c r="X1964" s="61" t="s">
        <v>572</v>
      </c>
      <c r="Y1964" s="61"/>
      <c r="AC1964"/>
    </row>
    <row r="1965" spans="2:29" x14ac:dyDescent="0.2">
      <c r="B1965" s="61" t="str">
        <f>INDEX(FlowMapping!$G$2:$G$875,MATCH(W1965&amp;D1965,FlowMapping!$E$2:$E$875,0))</f>
        <v>Sulfuric acid</v>
      </c>
      <c r="C1965" s="61">
        <f>INDEX(FlowMapping!$H$2:$H$875,MATCH(W1965&amp;D1965,FlowMapping!$E$2:$E$875,0))</f>
        <v>7664939</v>
      </c>
      <c r="D1965" s="61" t="s">
        <v>1003</v>
      </c>
      <c r="E1965" s="61" t="str">
        <f>INDEX(FlowMapping!$J$2:$J$875,MATCH(W1965&amp;D1965,FlowMapping!$E$2:$E$875,0))</f>
        <v>unspecified</v>
      </c>
      <c r="F1965" s="61" t="str">
        <f>INDEX(FlowMapping!$M$2:$M$875,MATCH(W1965&amp;D1965,FlowMapping!$E$2:$E$875,0))</f>
        <v>99c65c6a-6871-40ba-af79-5bd6851688e4</v>
      </c>
      <c r="G1965" s="61" t="str">
        <f>INDEX(Activities!$B$2:$B$390,MATCH(H1965,Activities!$C$2:$C$390,0))</f>
        <v>Waste management and remediation services</v>
      </c>
      <c r="H1965" s="61">
        <v>562000</v>
      </c>
      <c r="I1965" s="61" t="s">
        <v>997</v>
      </c>
      <c r="J1965" s="62">
        <v>1.7780882504908545E-8</v>
      </c>
      <c r="K1965" s="61" t="s">
        <v>2093</v>
      </c>
      <c r="L1965" s="61"/>
      <c r="M1965" s="61"/>
      <c r="N1965" s="61"/>
      <c r="O1965" s="61"/>
      <c r="P1965" s="61"/>
      <c r="Q1965" s="74">
        <v>2.4306812032346441</v>
      </c>
      <c r="R1965" s="61">
        <v>1</v>
      </c>
      <c r="S1965" s="61">
        <v>1</v>
      </c>
      <c r="T1965" s="61">
        <v>1</v>
      </c>
      <c r="U1965" s="61">
        <v>5</v>
      </c>
      <c r="V1965" s="61">
        <v>2013</v>
      </c>
      <c r="W1965" s="61" t="s">
        <v>91</v>
      </c>
      <c r="X1965" s="61" t="s">
        <v>572</v>
      </c>
      <c r="Y1965" s="61"/>
      <c r="AC1965"/>
    </row>
    <row r="1966" spans="2:29" x14ac:dyDescent="0.2">
      <c r="B1966" s="61" t="str">
        <f>INDEX(FlowMapping!$G$2:$G$875,MATCH(W1966&amp;D1966,FlowMapping!$E$2:$E$875,0))</f>
        <v>nitric acid</v>
      </c>
      <c r="C1966" s="61">
        <f>INDEX(FlowMapping!$H$2:$H$875,MATCH(W1966&amp;D1966,FlowMapping!$E$2:$E$875,0))</f>
        <v>7697372</v>
      </c>
      <c r="D1966" s="61" t="s">
        <v>1003</v>
      </c>
      <c r="E1966" s="61" t="str">
        <f>INDEX(FlowMapping!$J$2:$J$875,MATCH(W1966&amp;D1966,FlowMapping!$E$2:$E$875,0))</f>
        <v>unspecified</v>
      </c>
      <c r="F1966" s="61" t="str">
        <f>INDEX(FlowMapping!$M$2:$M$875,MATCH(W1966&amp;D1966,FlowMapping!$E$2:$E$875,0))</f>
        <v>dc084330-5108-4d9c-a7ed-eb3345507f13</v>
      </c>
      <c r="G1966" s="61" t="str">
        <f>INDEX(Activities!$B$2:$B$390,MATCH(H1966,Activities!$C$2:$C$390,0))</f>
        <v>Waste management and remediation services</v>
      </c>
      <c r="H1966" s="61">
        <v>562000</v>
      </c>
      <c r="I1966" s="61" t="s">
        <v>997</v>
      </c>
      <c r="J1966" s="62">
        <v>2.081807546140333E-8</v>
      </c>
      <c r="K1966" s="61" t="s">
        <v>2093</v>
      </c>
      <c r="L1966" s="61"/>
      <c r="M1966" s="61"/>
      <c r="N1966" s="61"/>
      <c r="O1966" s="61"/>
      <c r="P1966" s="61"/>
      <c r="Q1966" s="74">
        <v>3.3313508718933869</v>
      </c>
      <c r="R1966" s="61">
        <v>1</v>
      </c>
      <c r="S1966" s="61">
        <v>1</v>
      </c>
      <c r="T1966" s="61">
        <v>1</v>
      </c>
      <c r="U1966" s="61">
        <v>5</v>
      </c>
      <c r="V1966" s="61">
        <v>2013</v>
      </c>
      <c r="W1966" s="61" t="s">
        <v>65</v>
      </c>
      <c r="X1966" s="61" t="s">
        <v>572</v>
      </c>
      <c r="Y1966" s="61"/>
      <c r="AC1966"/>
    </row>
    <row r="1967" spans="2:29" x14ac:dyDescent="0.2">
      <c r="B1967" s="61" t="str">
        <f>INDEX(FlowMapping!$G$2:$G$875,MATCH(W1967&amp;D1967,FlowMapping!$E$2:$E$875,0))</f>
        <v>ethylbenzene</v>
      </c>
      <c r="C1967" s="61">
        <f>INDEX(FlowMapping!$H$2:$H$875,MATCH(W1967&amp;D1967,FlowMapping!$E$2:$E$875,0))</f>
        <v>100414</v>
      </c>
      <c r="D1967" s="61" t="s">
        <v>1003</v>
      </c>
      <c r="E1967" s="61" t="str">
        <f>INDEX(FlowMapping!$J$2:$J$875,MATCH(W1967&amp;D1967,FlowMapping!$E$2:$E$875,0))</f>
        <v>unspecified</v>
      </c>
      <c r="F1967" s="61" t="str">
        <f>INDEX(FlowMapping!$M$2:$M$875,MATCH(W1967&amp;D1967,FlowMapping!$E$2:$E$875,0))</f>
        <v>787591de-0e9e-3f81-a1e5-2df2949f146c</v>
      </c>
      <c r="G1967" s="61" t="str">
        <f>INDEX(Activities!$B$2:$B$390,MATCH(H1967,Activities!$C$2:$C$390,0))</f>
        <v>Waste management and remediation services</v>
      </c>
      <c r="H1967" s="61">
        <v>562000</v>
      </c>
      <c r="I1967" s="61" t="s">
        <v>997</v>
      </c>
      <c r="J1967" s="62">
        <v>4.0396113010230444E-8</v>
      </c>
      <c r="K1967" s="61" t="s">
        <v>2093</v>
      </c>
      <c r="L1967" s="61"/>
      <c r="M1967" s="61"/>
      <c r="N1967" s="61"/>
      <c r="O1967" s="61"/>
      <c r="P1967" s="61"/>
      <c r="Q1967" s="74">
        <v>4.1756139744527641</v>
      </c>
      <c r="R1967" s="61">
        <v>1</v>
      </c>
      <c r="S1967" s="61">
        <v>1</v>
      </c>
      <c r="T1967" s="61">
        <v>1</v>
      </c>
      <c r="U1967" s="61">
        <v>5</v>
      </c>
      <c r="V1967" s="61">
        <v>2013</v>
      </c>
      <c r="W1967" s="61" t="s">
        <v>6</v>
      </c>
      <c r="X1967" s="61" t="s">
        <v>572</v>
      </c>
      <c r="Y1967" s="61"/>
      <c r="AC1967"/>
    </row>
    <row r="1968" spans="2:29" x14ac:dyDescent="0.2">
      <c r="B1968" s="61" t="str">
        <f>INDEX(FlowMapping!$G$2:$G$875,MATCH(W1968&amp;D1968,FlowMapping!$E$2:$E$875,0))</f>
        <v>1-Methyl-2-pyrrolidinone</v>
      </c>
      <c r="C1968" s="61">
        <f>INDEX(FlowMapping!$H$2:$H$875,MATCH(W1968&amp;D1968,FlowMapping!$E$2:$E$875,0))</f>
        <v>872504</v>
      </c>
      <c r="D1968" s="61" t="s">
        <v>1003</v>
      </c>
      <c r="E1968" s="61" t="str">
        <f>INDEX(FlowMapping!$J$2:$J$875,MATCH(W1968&amp;D1968,FlowMapping!$E$2:$E$875,0))</f>
        <v>unspecified</v>
      </c>
      <c r="F1968" s="61" t="str">
        <f>INDEX(FlowMapping!$M$2:$M$875,MATCH(W1968&amp;D1968,FlowMapping!$E$2:$E$875,0))</f>
        <v>00b8c5b8-8f45-445f-839c-2017fe3ad8b8</v>
      </c>
      <c r="G1968" s="61" t="str">
        <f>INDEX(Activities!$B$2:$B$390,MATCH(H1968,Activities!$C$2:$C$390,0))</f>
        <v>Waste management and remediation services</v>
      </c>
      <c r="H1968" s="61">
        <v>562000</v>
      </c>
      <c r="I1968" s="61" t="s">
        <v>997</v>
      </c>
      <c r="J1968" s="62">
        <v>4.2274907512658883E-8</v>
      </c>
      <c r="K1968" s="61" t="s">
        <v>2093</v>
      </c>
      <c r="L1968" s="61"/>
      <c r="M1968" s="61"/>
      <c r="N1968" s="61"/>
      <c r="O1968" s="61"/>
      <c r="P1968" s="61"/>
      <c r="Q1968" s="74">
        <v>4.7294197670253508</v>
      </c>
      <c r="R1968" s="61">
        <v>1</v>
      </c>
      <c r="S1968" s="61">
        <v>1</v>
      </c>
      <c r="T1968" s="61">
        <v>1</v>
      </c>
      <c r="U1968" s="61">
        <v>5</v>
      </c>
      <c r="V1968" s="61">
        <v>2013</v>
      </c>
      <c r="W1968" s="61" t="s">
        <v>50</v>
      </c>
      <c r="X1968" s="61" t="s">
        <v>572</v>
      </c>
      <c r="Y1968" s="61"/>
      <c r="AC1968"/>
    </row>
    <row r="1969" spans="2:29" x14ac:dyDescent="0.2">
      <c r="B1969" s="61" t="str">
        <f>INDEX(FlowMapping!$G$2:$G$875,MATCH(W1969&amp;D1969,FlowMapping!$E$2:$E$875,0))</f>
        <v>nitric acid</v>
      </c>
      <c r="C1969" s="61">
        <f>INDEX(FlowMapping!$H$2:$H$875,MATCH(W1969&amp;D1969,FlowMapping!$E$2:$E$875,0))</f>
        <v>7697372</v>
      </c>
      <c r="D1969" s="61" t="s">
        <v>1003</v>
      </c>
      <c r="E1969" s="61" t="str">
        <f>INDEX(FlowMapping!$J$2:$J$875,MATCH(W1969&amp;D1969,FlowMapping!$E$2:$E$875,0))</f>
        <v>unspecified</v>
      </c>
      <c r="F1969" s="61" t="str">
        <f>INDEX(FlowMapping!$M$2:$M$875,MATCH(W1969&amp;D1969,FlowMapping!$E$2:$E$875,0))</f>
        <v>dc084330-5108-4d9c-a7ed-eb3345507f13</v>
      </c>
      <c r="G1969" s="61" t="str">
        <f>INDEX(Activities!$B$2:$B$390,MATCH(H1969,Activities!$C$2:$C$390,0))</f>
        <v>Electronic and precision equipment repair and maintenance</v>
      </c>
      <c r="H1969" s="61">
        <v>811200</v>
      </c>
      <c r="I1969" s="61" t="s">
        <v>997</v>
      </c>
      <c r="J1969" s="62">
        <v>2.8737659046512858E-9</v>
      </c>
      <c r="K1969" s="61" t="s">
        <v>2093</v>
      </c>
      <c r="L1969" s="61"/>
      <c r="M1969" s="61"/>
      <c r="N1969" s="61"/>
      <c r="O1969" s="61"/>
      <c r="P1969" s="61"/>
      <c r="Q1969" s="74">
        <v>3.3313508718933869</v>
      </c>
      <c r="R1969" s="61">
        <v>1</v>
      </c>
      <c r="S1969" s="61">
        <v>1</v>
      </c>
      <c r="T1969" s="61">
        <v>1</v>
      </c>
      <c r="U1969" s="61">
        <v>5</v>
      </c>
      <c r="V1969" s="61">
        <v>2013</v>
      </c>
      <c r="W1969" s="61" t="s">
        <v>65</v>
      </c>
      <c r="X1969" s="61" t="s">
        <v>572</v>
      </c>
      <c r="Y1969" s="61"/>
      <c r="AC1969"/>
    </row>
    <row r="1970" spans="2:29" x14ac:dyDescent="0.2">
      <c r="B1970" s="61" t="str">
        <f>INDEX(FlowMapping!$G$2:$G$875,MATCH(W1970&amp;D1970,FlowMapping!$E$2:$E$875,0))</f>
        <v>copper</v>
      </c>
      <c r="C1970" s="61">
        <f>INDEX(FlowMapping!$H$2:$H$875,MATCH(W1970&amp;D1970,FlowMapping!$E$2:$E$875,0))</f>
        <v>7440508</v>
      </c>
      <c r="D1970" s="61" t="s">
        <v>1003</v>
      </c>
      <c r="E1970" s="61" t="str">
        <f>INDEX(FlowMapping!$J$2:$J$875,MATCH(W1970&amp;D1970,FlowMapping!$E$2:$E$875,0))</f>
        <v>unspecified</v>
      </c>
      <c r="F1970" s="61" t="str">
        <f>INDEX(FlowMapping!$M$2:$M$875,MATCH(W1970&amp;D1970,FlowMapping!$E$2:$E$875,0))</f>
        <v>ec8144d6-d123-43b1-9c17-a295422a0498</v>
      </c>
      <c r="G1970" s="61" t="str">
        <f>INDEX(Activities!$B$2:$B$390,MATCH(H1970,Activities!$C$2:$C$390,0))</f>
        <v>Commercial and industrial machinery and equipment repair and maintenance</v>
      </c>
      <c r="H1970" s="61">
        <v>811300</v>
      </c>
      <c r="I1970" s="61" t="s">
        <v>997</v>
      </c>
      <c r="J1970" s="62">
        <v>7.6630251154409282E-11</v>
      </c>
      <c r="K1970" s="61" t="s">
        <v>2093</v>
      </c>
      <c r="L1970" s="61"/>
      <c r="M1970" s="61"/>
      <c r="N1970" s="61"/>
      <c r="O1970" s="61"/>
      <c r="P1970" s="61"/>
      <c r="Q1970" s="74">
        <v>3.6565374211799746</v>
      </c>
      <c r="R1970" s="61">
        <v>1</v>
      </c>
      <c r="S1970" s="61">
        <v>1</v>
      </c>
      <c r="T1970" s="61">
        <v>1</v>
      </c>
      <c r="U1970" s="61">
        <v>5</v>
      </c>
      <c r="V1970" s="61">
        <v>2013</v>
      </c>
      <c r="W1970" s="61" t="s">
        <v>25</v>
      </c>
      <c r="X1970" s="61" t="s">
        <v>572</v>
      </c>
      <c r="Y1970" s="61"/>
      <c r="AC1970"/>
    </row>
    <row r="1971" spans="2:29" x14ac:dyDescent="0.2">
      <c r="B1971" s="61" t="str">
        <f>INDEX(FlowMapping!$G$2:$G$875,MATCH(W1971&amp;D1971,FlowMapping!$E$2:$E$875,0))</f>
        <v>chromium</v>
      </c>
      <c r="C1971" s="61">
        <f>INDEX(FlowMapping!$H$2:$H$875,MATCH(W1971&amp;D1971,FlowMapping!$E$2:$E$875,0))</f>
        <v>7440473</v>
      </c>
      <c r="D1971" s="61" t="s">
        <v>1003</v>
      </c>
      <c r="E1971" s="61" t="str">
        <f>INDEX(FlowMapping!$J$2:$J$875,MATCH(W1971&amp;D1971,FlowMapping!$E$2:$E$875,0))</f>
        <v>unspecified</v>
      </c>
      <c r="F1971" s="61" t="str">
        <f>INDEX(FlowMapping!$M$2:$M$875,MATCH(W1971&amp;D1971,FlowMapping!$E$2:$E$875,0))</f>
        <v>e142b577-e934-4085-9a07-3983d4d92afb</v>
      </c>
      <c r="G1971" s="61" t="str">
        <f>INDEX(Activities!$B$2:$B$390,MATCH(H1971,Activities!$C$2:$C$390,0))</f>
        <v>Commercial and industrial machinery and equipment repair and maintenance</v>
      </c>
      <c r="H1971" s="61">
        <v>811300</v>
      </c>
      <c r="I1971" s="61" t="s">
        <v>997</v>
      </c>
      <c r="J1971" s="62">
        <v>8.5315012951909004E-11</v>
      </c>
      <c r="K1971" s="61" t="s">
        <v>2093</v>
      </c>
      <c r="L1971" s="61"/>
      <c r="M1971" s="61"/>
      <c r="N1971" s="61"/>
      <c r="O1971" s="61"/>
      <c r="P1971" s="61"/>
      <c r="Q1971" s="74">
        <v>4.1265483800781633</v>
      </c>
      <c r="R1971" s="61">
        <v>1</v>
      </c>
      <c r="S1971" s="61">
        <v>1</v>
      </c>
      <c r="T1971" s="61">
        <v>1</v>
      </c>
      <c r="U1971" s="61">
        <v>5</v>
      </c>
      <c r="V1971" s="61">
        <v>2013</v>
      </c>
      <c r="W1971" s="61" t="s">
        <v>13</v>
      </c>
      <c r="X1971" s="61" t="s">
        <v>572</v>
      </c>
      <c r="Y1971" s="61"/>
      <c r="AC1971"/>
    </row>
    <row r="1972" spans="2:29" x14ac:dyDescent="0.2">
      <c r="B1972" s="61" t="str">
        <f>INDEX(FlowMapping!$G$2:$G$875,MATCH(W1972&amp;D1972,FlowMapping!$E$2:$E$875,0))</f>
        <v>SULFURYL FLUORIDE</v>
      </c>
      <c r="C1972" s="61">
        <f>INDEX(FlowMapping!$H$2:$H$875,MATCH(W1972&amp;D1972,FlowMapping!$E$2:$E$875,0))</f>
        <v>2699798</v>
      </c>
      <c r="D1972" s="61" t="s">
        <v>1003</v>
      </c>
      <c r="E1972" s="61" t="str">
        <f>INDEX(FlowMapping!$J$2:$J$875,MATCH(W1972&amp;D1972,FlowMapping!$E$2:$E$875,0))</f>
        <v>unspecified</v>
      </c>
      <c r="F1972" s="61" t="str">
        <f>INDEX(FlowMapping!$M$2:$M$875,MATCH(W1972&amp;D1972,FlowMapping!$E$2:$E$875,0))</f>
        <v>dfd3c870-aac3-3090-bd61-277c449a31e5</v>
      </c>
      <c r="G1972" s="61" t="str">
        <f>INDEX(Activities!$B$2:$B$390,MATCH(H1972,Activities!$C$2:$C$390,0))</f>
        <v>Grain farming</v>
      </c>
      <c r="H1972" s="61" t="s">
        <v>52</v>
      </c>
      <c r="I1972" s="61" t="s">
        <v>997</v>
      </c>
      <c r="J1972" s="62">
        <v>9.026462794013655E-8</v>
      </c>
      <c r="K1972" s="61" t="s">
        <v>2093</v>
      </c>
      <c r="L1972" s="61"/>
      <c r="M1972" s="61"/>
      <c r="N1972" s="61"/>
      <c r="O1972" s="61"/>
      <c r="P1972" s="61"/>
      <c r="Q1972" s="74">
        <v>4.2020049893477713</v>
      </c>
      <c r="R1972" s="61">
        <v>1</v>
      </c>
      <c r="S1972" s="61">
        <v>1</v>
      </c>
      <c r="T1972" s="61">
        <v>1</v>
      </c>
      <c r="U1972" s="61">
        <v>5</v>
      </c>
      <c r="V1972" s="61">
        <v>2013</v>
      </c>
      <c r="W1972" s="61" t="s">
        <v>88</v>
      </c>
      <c r="X1972" s="61" t="s">
        <v>572</v>
      </c>
      <c r="Y1972" s="61"/>
      <c r="AC1972"/>
    </row>
    <row r="1973" spans="2:29" x14ac:dyDescent="0.2">
      <c r="B1973" s="61" t="str">
        <f>INDEX(FlowMapping!$G$2:$G$875,MATCH(W1973&amp;D1973,FlowMapping!$E$2:$E$875,0))</f>
        <v>1,2,4-trimethylbenzene</v>
      </c>
      <c r="C1973" s="61">
        <f>INDEX(FlowMapping!$H$2:$H$875,MATCH(W1973&amp;D1973,FlowMapping!$E$2:$E$875,0))</f>
        <v>95636</v>
      </c>
      <c r="D1973" s="61" t="s">
        <v>1003</v>
      </c>
      <c r="E1973" s="61" t="str">
        <f>INDEX(FlowMapping!$J$2:$J$875,MATCH(W1973&amp;D1973,FlowMapping!$E$2:$E$875,0))</f>
        <v>unspecified</v>
      </c>
      <c r="F1973" s="61" t="str">
        <f>INDEX(FlowMapping!$M$2:$M$875,MATCH(W1973&amp;D1973,FlowMapping!$E$2:$E$875,0))</f>
        <v>776e1b2c-6a86-35c1-b2ed-61952ecd792c</v>
      </c>
      <c r="G1973" s="61" t="str">
        <f>INDEX(Activities!$B$2:$B$390,MATCH(H1973,Activities!$C$2:$C$390,0))</f>
        <v>Iron, gold, silver, and other metal ore mining</v>
      </c>
      <c r="H1973" s="61" t="s">
        <v>62</v>
      </c>
      <c r="I1973" s="61" t="s">
        <v>997</v>
      </c>
      <c r="J1973" s="62">
        <v>4.2849045909692051E-12</v>
      </c>
      <c r="K1973" s="61" t="s">
        <v>2093</v>
      </c>
      <c r="L1973" s="61"/>
      <c r="M1973" s="61"/>
      <c r="N1973" s="61"/>
      <c r="O1973" s="61"/>
      <c r="P1973" s="61"/>
      <c r="Q1973" s="74">
        <v>4.5570818261911716</v>
      </c>
      <c r="R1973" s="61">
        <v>1</v>
      </c>
      <c r="S1973" s="61">
        <v>1</v>
      </c>
      <c r="T1973" s="61">
        <v>1</v>
      </c>
      <c r="U1973" s="61">
        <v>4</v>
      </c>
      <c r="V1973" s="61">
        <v>2013</v>
      </c>
      <c r="W1973" s="61" t="s">
        <v>32</v>
      </c>
      <c r="X1973" s="61" t="s">
        <v>572</v>
      </c>
      <c r="Y1973" s="61"/>
      <c r="AC1973"/>
    </row>
    <row r="1974" spans="2:29" x14ac:dyDescent="0.2">
      <c r="B1974" s="61" t="str">
        <f>INDEX(FlowMapping!$G$2:$G$875,MATCH(W1974&amp;D1974,FlowMapping!$E$2:$E$875,0))</f>
        <v>copper</v>
      </c>
      <c r="C1974" s="61">
        <f>INDEX(FlowMapping!$H$2:$H$875,MATCH(W1974&amp;D1974,FlowMapping!$E$2:$E$875,0))</f>
        <v>7440508</v>
      </c>
      <c r="D1974" s="61" t="s">
        <v>1003</v>
      </c>
      <c r="E1974" s="61" t="str">
        <f>INDEX(FlowMapping!$J$2:$J$875,MATCH(W1974&amp;D1974,FlowMapping!$E$2:$E$875,0))</f>
        <v>unspecified</v>
      </c>
      <c r="F1974" s="61" t="str">
        <f>INDEX(FlowMapping!$M$2:$M$875,MATCH(W1974&amp;D1974,FlowMapping!$E$2:$E$875,0))</f>
        <v>ec8144d6-d123-43b1-9c17-a295422a0498</v>
      </c>
      <c r="G1974" s="61" t="str">
        <f>INDEX(Activities!$B$2:$B$390,MATCH(H1974,Activities!$C$2:$C$390,0))</f>
        <v>Iron, gold, silver, and other metal ore mining</v>
      </c>
      <c r="H1974" s="61" t="s">
        <v>62</v>
      </c>
      <c r="I1974" s="61" t="s">
        <v>997</v>
      </c>
      <c r="J1974" s="62">
        <v>1.071226147742301E-10</v>
      </c>
      <c r="K1974" s="61" t="s">
        <v>2093</v>
      </c>
      <c r="L1974" s="61"/>
      <c r="M1974" s="61"/>
      <c r="N1974" s="61"/>
      <c r="O1974" s="61"/>
      <c r="P1974" s="61"/>
      <c r="Q1974" s="74">
        <v>3.6565374211799746</v>
      </c>
      <c r="R1974" s="61">
        <v>1</v>
      </c>
      <c r="S1974" s="61">
        <v>1</v>
      </c>
      <c r="T1974" s="61">
        <v>1</v>
      </c>
      <c r="U1974" s="61">
        <v>4</v>
      </c>
      <c r="V1974" s="61">
        <v>2013</v>
      </c>
      <c r="W1974" s="61" t="s">
        <v>25</v>
      </c>
      <c r="X1974" s="61" t="s">
        <v>572</v>
      </c>
      <c r="Y1974" s="61"/>
      <c r="AC1974"/>
    </row>
    <row r="1975" spans="2:29" x14ac:dyDescent="0.2">
      <c r="B1975" s="61" t="str">
        <f>INDEX(FlowMapping!$G$2:$G$875,MATCH(W1975&amp;D1975,FlowMapping!$E$2:$E$875,0))</f>
        <v>chromium</v>
      </c>
      <c r="C1975" s="61">
        <f>INDEX(FlowMapping!$H$2:$H$875,MATCH(W1975&amp;D1975,FlowMapping!$E$2:$E$875,0))</f>
        <v>7440473</v>
      </c>
      <c r="D1975" s="61" t="s">
        <v>1003</v>
      </c>
      <c r="E1975" s="61" t="str">
        <f>INDEX(FlowMapping!$J$2:$J$875,MATCH(W1975&amp;D1975,FlowMapping!$E$2:$E$875,0))</f>
        <v>unspecified</v>
      </c>
      <c r="F1975" s="61" t="str">
        <f>INDEX(FlowMapping!$M$2:$M$875,MATCH(W1975&amp;D1975,FlowMapping!$E$2:$E$875,0))</f>
        <v>e142b577-e934-4085-9a07-3983d4d92afb</v>
      </c>
      <c r="G1975" s="61" t="str">
        <f>INDEX(Activities!$B$2:$B$390,MATCH(H1975,Activities!$C$2:$C$390,0))</f>
        <v>Iron, gold, silver, and other metal ore mining</v>
      </c>
      <c r="H1975" s="61" t="s">
        <v>62</v>
      </c>
      <c r="I1975" s="61" t="s">
        <v>997</v>
      </c>
      <c r="J1975" s="62">
        <v>3.8656266767428681E-9</v>
      </c>
      <c r="K1975" s="61" t="s">
        <v>2093</v>
      </c>
      <c r="L1975" s="61"/>
      <c r="M1975" s="61"/>
      <c r="N1975" s="61"/>
      <c r="O1975" s="61"/>
      <c r="P1975" s="61"/>
      <c r="Q1975" s="74">
        <v>4.1265483800781633</v>
      </c>
      <c r="R1975" s="61">
        <v>1</v>
      </c>
      <c r="S1975" s="61">
        <v>1</v>
      </c>
      <c r="T1975" s="61">
        <v>1</v>
      </c>
      <c r="U1975" s="61">
        <v>4</v>
      </c>
      <c r="V1975" s="61">
        <v>2013</v>
      </c>
      <c r="W1975" s="61" t="s">
        <v>13</v>
      </c>
      <c r="X1975" s="61" t="s">
        <v>572</v>
      </c>
      <c r="Y1975" s="61"/>
      <c r="AC1975"/>
    </row>
    <row r="1976" spans="2:29" x14ac:dyDescent="0.2">
      <c r="B1976" s="61" t="str">
        <f>INDEX(FlowMapping!$G$2:$G$875,MATCH(W1976&amp;D1976,FlowMapping!$E$2:$E$875,0))</f>
        <v>ethylbenzene</v>
      </c>
      <c r="C1976" s="61">
        <f>INDEX(FlowMapping!$H$2:$H$875,MATCH(W1976&amp;D1976,FlowMapping!$E$2:$E$875,0))</f>
        <v>100414</v>
      </c>
      <c r="D1976" s="61" t="s">
        <v>1003</v>
      </c>
      <c r="E1976" s="61" t="str">
        <f>INDEX(FlowMapping!$J$2:$J$875,MATCH(W1976&amp;D1976,FlowMapping!$E$2:$E$875,0))</f>
        <v>unspecified</v>
      </c>
      <c r="F1976" s="61" t="str">
        <f>INDEX(FlowMapping!$M$2:$M$875,MATCH(W1976&amp;D1976,FlowMapping!$E$2:$E$875,0))</f>
        <v>787591de-0e9e-3f81-a1e5-2df2949f146c</v>
      </c>
      <c r="G1976" s="61" t="str">
        <f>INDEX(Activities!$B$2:$B$390,MATCH(H1976,Activities!$C$2:$C$390,0))</f>
        <v>Iron, gold, silver, and other metal ore mining</v>
      </c>
      <c r="H1976" s="61" t="s">
        <v>62</v>
      </c>
      <c r="I1976" s="61" t="s">
        <v>997</v>
      </c>
      <c r="J1976" s="62">
        <v>8.2698658605705659E-9</v>
      </c>
      <c r="K1976" s="61" t="s">
        <v>2093</v>
      </c>
      <c r="L1976" s="61"/>
      <c r="M1976" s="61"/>
      <c r="N1976" s="61"/>
      <c r="O1976" s="61"/>
      <c r="P1976" s="61"/>
      <c r="Q1976" s="74">
        <v>4.1756139744527641</v>
      </c>
      <c r="R1976" s="61">
        <v>1</v>
      </c>
      <c r="S1976" s="61">
        <v>1</v>
      </c>
      <c r="T1976" s="61">
        <v>1</v>
      </c>
      <c r="U1976" s="61">
        <v>4</v>
      </c>
      <c r="V1976" s="61">
        <v>2013</v>
      </c>
      <c r="W1976" s="61" t="s">
        <v>6</v>
      </c>
      <c r="X1976" s="61" t="s">
        <v>572</v>
      </c>
      <c r="Y1976" s="61"/>
      <c r="AC1976"/>
    </row>
    <row r="1977" spans="2:29" x14ac:dyDescent="0.2">
      <c r="B1977" s="61" t="str">
        <f>INDEX(FlowMapping!$G$2:$G$875,MATCH(W1977&amp;D1977,FlowMapping!$E$2:$E$875,0))</f>
        <v>nitric acid</v>
      </c>
      <c r="C1977" s="61">
        <f>INDEX(FlowMapping!$H$2:$H$875,MATCH(W1977&amp;D1977,FlowMapping!$E$2:$E$875,0))</f>
        <v>7697372</v>
      </c>
      <c r="D1977" s="61" t="s">
        <v>1003</v>
      </c>
      <c r="E1977" s="61" t="str">
        <f>INDEX(FlowMapping!$J$2:$J$875,MATCH(W1977&amp;D1977,FlowMapping!$E$2:$E$875,0))</f>
        <v>unspecified</v>
      </c>
      <c r="F1977" s="61" t="str">
        <f>INDEX(FlowMapping!$M$2:$M$875,MATCH(W1977&amp;D1977,FlowMapping!$E$2:$E$875,0))</f>
        <v>dc084330-5108-4d9c-a7ed-eb3345507f13</v>
      </c>
      <c r="G1977" s="61" t="str">
        <f>INDEX(Activities!$B$2:$B$390,MATCH(H1977,Activities!$C$2:$C$390,0))</f>
        <v>Iron, gold, silver, and other metal ore mining</v>
      </c>
      <c r="H1977" s="61" t="s">
        <v>62</v>
      </c>
      <c r="I1977" s="61" t="s">
        <v>997</v>
      </c>
      <c r="J1977" s="62">
        <v>7.810738333648213E-8</v>
      </c>
      <c r="K1977" s="61" t="s">
        <v>2093</v>
      </c>
      <c r="L1977" s="61"/>
      <c r="M1977" s="61"/>
      <c r="N1977" s="61"/>
      <c r="O1977" s="61"/>
      <c r="P1977" s="61"/>
      <c r="Q1977" s="74">
        <v>3.3313508718933869</v>
      </c>
      <c r="R1977" s="61">
        <v>1</v>
      </c>
      <c r="S1977" s="61">
        <v>1</v>
      </c>
      <c r="T1977" s="61">
        <v>1</v>
      </c>
      <c r="U1977" s="61">
        <v>4</v>
      </c>
      <c r="V1977" s="61">
        <v>2013</v>
      </c>
      <c r="W1977" s="61" t="s">
        <v>65</v>
      </c>
      <c r="X1977" s="61" t="s">
        <v>572</v>
      </c>
      <c r="Y1977" s="61"/>
      <c r="AC1977"/>
    </row>
    <row r="1978" spans="2:29" x14ac:dyDescent="0.2">
      <c r="B1978" s="61" t="str">
        <f>INDEX(FlowMapping!$G$2:$G$875,MATCH(W1978&amp;D1978,FlowMapping!$E$2:$E$875,0))</f>
        <v>Sulfuric acid</v>
      </c>
      <c r="C1978" s="61">
        <f>INDEX(FlowMapping!$H$2:$H$875,MATCH(W1978&amp;D1978,FlowMapping!$E$2:$E$875,0))</f>
        <v>7664939</v>
      </c>
      <c r="D1978" s="61" t="s">
        <v>1003</v>
      </c>
      <c r="E1978" s="61" t="str">
        <f>INDEX(FlowMapping!$J$2:$J$875,MATCH(W1978&amp;D1978,FlowMapping!$E$2:$E$875,0))</f>
        <v>unspecified</v>
      </c>
      <c r="F1978" s="61" t="str">
        <f>INDEX(FlowMapping!$M$2:$M$875,MATCH(W1978&amp;D1978,FlowMapping!$E$2:$E$875,0))</f>
        <v>99c65c6a-6871-40ba-af79-5bd6851688e4</v>
      </c>
      <c r="G1978" s="61" t="str">
        <f>INDEX(Activities!$B$2:$B$390,MATCH(H1978,Activities!$C$2:$C$390,0))</f>
        <v>Iron, gold, silver, and other metal ore mining</v>
      </c>
      <c r="H1978" s="61" t="s">
        <v>62</v>
      </c>
      <c r="I1978" s="61" t="s">
        <v>997</v>
      </c>
      <c r="J1978" s="62">
        <v>5.1453134328358217E-7</v>
      </c>
      <c r="K1978" s="61" t="s">
        <v>2093</v>
      </c>
      <c r="L1978" s="61"/>
      <c r="M1978" s="61"/>
      <c r="N1978" s="61"/>
      <c r="O1978" s="61"/>
      <c r="P1978" s="61"/>
      <c r="Q1978" s="74">
        <v>2.4306812032346441</v>
      </c>
      <c r="R1978" s="61">
        <v>1</v>
      </c>
      <c r="S1978" s="61">
        <v>1</v>
      </c>
      <c r="T1978" s="61">
        <v>1</v>
      </c>
      <c r="U1978" s="61">
        <v>4</v>
      </c>
      <c r="V1978" s="61">
        <v>2013</v>
      </c>
      <c r="W1978" s="61" t="s">
        <v>91</v>
      </c>
      <c r="X1978" s="61" t="s">
        <v>572</v>
      </c>
      <c r="Y1978" s="61"/>
      <c r="AC1978"/>
    </row>
    <row r="1979" spans="2:29" x14ac:dyDescent="0.2">
      <c r="B1979" s="61" t="str">
        <f>INDEX(FlowMapping!$G$2:$G$875,MATCH(W1979&amp;D1979,FlowMapping!$E$2:$E$875,0))</f>
        <v>Propene</v>
      </c>
      <c r="C1979" s="61">
        <f>INDEX(FlowMapping!$H$2:$H$875,MATCH(W1979&amp;D1979,FlowMapping!$E$2:$E$875,0))</f>
        <v>115071</v>
      </c>
      <c r="D1979" s="61" t="s">
        <v>1003</v>
      </c>
      <c r="E1979" s="61" t="str">
        <f>INDEX(FlowMapping!$J$2:$J$875,MATCH(W1979&amp;D1979,FlowMapping!$E$2:$E$875,0))</f>
        <v>unspecified</v>
      </c>
      <c r="F1979" s="61" t="str">
        <f>INDEX(FlowMapping!$M$2:$M$875,MATCH(W1979&amp;D1979,FlowMapping!$E$2:$E$875,0))</f>
        <v>64165202-4870-47d0-8602-b85e5d672865</v>
      </c>
      <c r="G1979" s="61" t="str">
        <f>INDEX(Activities!$B$2:$B$390,MATCH(H1979,Activities!$C$2:$C$390,0))</f>
        <v>Iron, gold, silver, and other metal ore mining</v>
      </c>
      <c r="H1979" s="61" t="s">
        <v>62</v>
      </c>
      <c r="I1979" s="61" t="s">
        <v>997</v>
      </c>
      <c r="J1979" s="62">
        <v>6.193079727942565E-7</v>
      </c>
      <c r="K1979" s="61" t="s">
        <v>2093</v>
      </c>
      <c r="L1979" s="61"/>
      <c r="M1979" s="61"/>
      <c r="N1979" s="61"/>
      <c r="O1979" s="61"/>
      <c r="P1979" s="61"/>
      <c r="Q1979" s="74">
        <v>3.2650843963827887</v>
      </c>
      <c r="R1979" s="61">
        <v>1</v>
      </c>
      <c r="S1979" s="61">
        <v>1</v>
      </c>
      <c r="T1979" s="61">
        <v>1</v>
      </c>
      <c r="U1979" s="61">
        <v>4</v>
      </c>
      <c r="V1979" s="61">
        <v>2013</v>
      </c>
      <c r="W1979" s="61" t="s">
        <v>102</v>
      </c>
      <c r="X1979" s="61" t="s">
        <v>572</v>
      </c>
      <c r="Y1979" s="61"/>
      <c r="AC1979"/>
    </row>
    <row r="1980" spans="2:29" x14ac:dyDescent="0.2">
      <c r="B1980" s="61" t="str">
        <f>INDEX(FlowMapping!$G$2:$G$875,MATCH(W1980&amp;D1980,FlowMapping!$E$2:$E$875,0))</f>
        <v>butanol</v>
      </c>
      <c r="C1980" s="61">
        <f>INDEX(FlowMapping!$H$2:$H$875,MATCH(W1980&amp;D1980,FlowMapping!$E$2:$E$875,0))</f>
        <v>71363</v>
      </c>
      <c r="D1980" s="61" t="s">
        <v>1003</v>
      </c>
      <c r="E1980" s="61" t="str">
        <f>INDEX(FlowMapping!$J$2:$J$875,MATCH(W1980&amp;D1980,FlowMapping!$E$2:$E$875,0))</f>
        <v>unspecified</v>
      </c>
      <c r="F1980" s="61" t="str">
        <f>INDEX(FlowMapping!$M$2:$M$875,MATCH(W1980&amp;D1980,FlowMapping!$E$2:$E$875,0))</f>
        <v>b9a9b2ad-5db3-47aa-81de-3a48ae9ad4ec</v>
      </c>
      <c r="G1980" s="61" t="str">
        <f>INDEX(Activities!$B$2:$B$390,MATCH(H1980,Activities!$C$2:$C$390,0))</f>
        <v>Other nonmetallic mineral mining and quarrying</v>
      </c>
      <c r="H1980" s="61" t="s">
        <v>17</v>
      </c>
      <c r="I1980" s="61" t="s">
        <v>997</v>
      </c>
      <c r="J1980" s="62">
        <v>1.4751993285774234E-9</v>
      </c>
      <c r="K1980" s="61" t="s">
        <v>2093</v>
      </c>
      <c r="L1980" s="61"/>
      <c r="M1980" s="61"/>
      <c r="N1980" s="61"/>
      <c r="O1980" s="61"/>
      <c r="P1980" s="61"/>
      <c r="Q1980" s="74">
        <v>4.8089377343200388</v>
      </c>
      <c r="R1980" s="61">
        <v>1</v>
      </c>
      <c r="S1980" s="61">
        <v>1</v>
      </c>
      <c r="T1980" s="61">
        <v>1</v>
      </c>
      <c r="U1980" s="61">
        <v>5</v>
      </c>
      <c r="V1980" s="61">
        <v>2013</v>
      </c>
      <c r="W1980" s="61" t="s">
        <v>23</v>
      </c>
      <c r="X1980" s="61" t="s">
        <v>572</v>
      </c>
      <c r="Y1980" s="61"/>
      <c r="AC1980"/>
    </row>
    <row r="1981" spans="2:29" x14ac:dyDescent="0.2">
      <c r="B1981" s="61" t="str">
        <f>INDEX(FlowMapping!$G$2:$G$875,MATCH(W1981&amp;D1981,FlowMapping!$E$2:$E$875,0))</f>
        <v>ethylbenzene</v>
      </c>
      <c r="C1981" s="61">
        <f>INDEX(FlowMapping!$H$2:$H$875,MATCH(W1981&amp;D1981,FlowMapping!$E$2:$E$875,0))</f>
        <v>100414</v>
      </c>
      <c r="D1981" s="61" t="s">
        <v>1003</v>
      </c>
      <c r="E1981" s="61" t="str">
        <f>INDEX(FlowMapping!$J$2:$J$875,MATCH(W1981&amp;D1981,FlowMapping!$E$2:$E$875,0))</f>
        <v>unspecified</v>
      </c>
      <c r="F1981" s="61" t="str">
        <f>INDEX(FlowMapping!$M$2:$M$875,MATCH(W1981&amp;D1981,FlowMapping!$E$2:$E$875,0))</f>
        <v>787591de-0e9e-3f81-a1e5-2df2949f146c</v>
      </c>
      <c r="G1981" s="61" t="str">
        <f>INDEX(Activities!$B$2:$B$390,MATCH(H1981,Activities!$C$2:$C$390,0))</f>
        <v>Other nonmetallic mineral mining and quarrying</v>
      </c>
      <c r="H1981" s="61" t="s">
        <v>17</v>
      </c>
      <c r="I1981" s="61" t="s">
        <v>997</v>
      </c>
      <c r="J1981" s="62">
        <v>6.2814939152328995E-9</v>
      </c>
      <c r="K1981" s="61" t="s">
        <v>2093</v>
      </c>
      <c r="L1981" s="61"/>
      <c r="M1981" s="61"/>
      <c r="N1981" s="61"/>
      <c r="O1981" s="61"/>
      <c r="P1981" s="61"/>
      <c r="Q1981" s="74">
        <v>4.1756139744527641</v>
      </c>
      <c r="R1981" s="61">
        <v>1</v>
      </c>
      <c r="S1981" s="61">
        <v>1</v>
      </c>
      <c r="T1981" s="61">
        <v>1</v>
      </c>
      <c r="U1981" s="61">
        <v>5</v>
      </c>
      <c r="V1981" s="61">
        <v>2013</v>
      </c>
      <c r="W1981" s="61" t="s">
        <v>6</v>
      </c>
      <c r="X1981" s="61" t="s">
        <v>572</v>
      </c>
      <c r="Y1981" s="61"/>
      <c r="AC1981"/>
    </row>
    <row r="1982" spans="2:29" x14ac:dyDescent="0.2">
      <c r="B1982" s="61" t="str">
        <f>INDEX(FlowMapping!$G$2:$G$875,MATCH(W1982&amp;D1982,FlowMapping!$E$2:$E$875,0))</f>
        <v>Propene</v>
      </c>
      <c r="C1982" s="61">
        <f>INDEX(FlowMapping!$H$2:$H$875,MATCH(W1982&amp;D1982,FlowMapping!$E$2:$E$875,0))</f>
        <v>115071</v>
      </c>
      <c r="D1982" s="61" t="s">
        <v>1003</v>
      </c>
      <c r="E1982" s="61" t="str">
        <f>INDEX(FlowMapping!$J$2:$J$875,MATCH(W1982&amp;D1982,FlowMapping!$E$2:$E$875,0))</f>
        <v>unspecified</v>
      </c>
      <c r="F1982" s="61" t="str">
        <f>INDEX(FlowMapping!$M$2:$M$875,MATCH(W1982&amp;D1982,FlowMapping!$E$2:$E$875,0))</f>
        <v>64165202-4870-47d0-8602-b85e5d672865</v>
      </c>
      <c r="G1982" s="61" t="str">
        <f>INDEX(Activities!$B$2:$B$390,MATCH(H1982,Activities!$C$2:$C$390,0))</f>
        <v>Other nonmetallic mineral mining and quarrying</v>
      </c>
      <c r="H1982" s="61" t="s">
        <v>17</v>
      </c>
      <c r="I1982" s="61" t="s">
        <v>997</v>
      </c>
      <c r="J1982" s="62">
        <v>1.5108896349139741E-8</v>
      </c>
      <c r="K1982" s="61" t="s">
        <v>2093</v>
      </c>
      <c r="L1982" s="61"/>
      <c r="M1982" s="61"/>
      <c r="N1982" s="61"/>
      <c r="O1982" s="61"/>
      <c r="P1982" s="61"/>
      <c r="Q1982" s="74">
        <v>3.2650843963827887</v>
      </c>
      <c r="R1982" s="61">
        <v>1</v>
      </c>
      <c r="S1982" s="61">
        <v>1</v>
      </c>
      <c r="T1982" s="61">
        <v>1</v>
      </c>
      <c r="U1982" s="61">
        <v>5</v>
      </c>
      <c r="V1982" s="61">
        <v>2013</v>
      </c>
      <c r="W1982" s="61" t="s">
        <v>102</v>
      </c>
      <c r="X1982" s="61" t="s">
        <v>572</v>
      </c>
      <c r="Y1982" s="61"/>
      <c r="AC1982"/>
    </row>
    <row r="1983" spans="2:29" x14ac:dyDescent="0.2">
      <c r="B1983" s="61" t="str">
        <f>INDEX(FlowMapping!$G$2:$G$875,MATCH(W1983&amp;D1983,FlowMapping!$E$2:$E$875,0))</f>
        <v>ETHENE</v>
      </c>
      <c r="C1983" s="61">
        <f>INDEX(FlowMapping!$H$2:$H$875,MATCH(W1983&amp;D1983,FlowMapping!$E$2:$E$875,0))</f>
        <v>74851</v>
      </c>
      <c r="D1983" s="61" t="s">
        <v>1003</v>
      </c>
      <c r="E1983" s="61" t="str">
        <f>INDEX(FlowMapping!$J$2:$J$875,MATCH(W1983&amp;D1983,FlowMapping!$E$2:$E$875,0))</f>
        <v>unspecified</v>
      </c>
      <c r="F1983" s="61" t="str">
        <f>INDEX(FlowMapping!$M$2:$M$875,MATCH(W1983&amp;D1983,FlowMapping!$E$2:$E$875,0))</f>
        <v>9c2a7dc9-8b1f-46ba-bc16-0d761a4f6016</v>
      </c>
      <c r="G1983" s="61" t="str">
        <f>INDEX(Activities!$B$2:$B$390,MATCH(H1983,Activities!$C$2:$C$390,0))</f>
        <v>Other nonmetallic mineral mining and quarrying</v>
      </c>
      <c r="H1983" s="61" t="s">
        <v>17</v>
      </c>
      <c r="I1983" s="61" t="s">
        <v>997</v>
      </c>
      <c r="J1983" s="62">
        <v>2.9489710449013853E-7</v>
      </c>
      <c r="K1983" s="61" t="s">
        <v>2093</v>
      </c>
      <c r="L1983" s="61"/>
      <c r="M1983" s="61"/>
      <c r="N1983" s="61"/>
      <c r="O1983" s="61"/>
      <c r="P1983" s="61"/>
      <c r="Q1983" s="74">
        <v>3.1258736998533978</v>
      </c>
      <c r="R1983" s="61">
        <v>1</v>
      </c>
      <c r="S1983" s="61">
        <v>1</v>
      </c>
      <c r="T1983" s="61">
        <v>1</v>
      </c>
      <c r="U1983" s="61">
        <v>5</v>
      </c>
      <c r="V1983" s="61">
        <v>2013</v>
      </c>
      <c r="W1983" s="61" t="s">
        <v>128</v>
      </c>
      <c r="X1983" s="61" t="s">
        <v>572</v>
      </c>
      <c r="Y1983" s="61"/>
      <c r="AC1983"/>
    </row>
    <row r="1984" spans="2:29" x14ac:dyDescent="0.2">
      <c r="B1984" s="61" t="str">
        <f>INDEX(FlowMapping!$G$2:$G$875,MATCH(W1984&amp;D1984,FlowMapping!$E$2:$E$875,0))</f>
        <v>Sulfuric acid</v>
      </c>
      <c r="C1984" s="61">
        <f>INDEX(FlowMapping!$H$2:$H$875,MATCH(W1984&amp;D1984,FlowMapping!$E$2:$E$875,0))</f>
        <v>7664939</v>
      </c>
      <c r="D1984" s="61" t="s">
        <v>1003</v>
      </c>
      <c r="E1984" s="61" t="str">
        <f>INDEX(FlowMapping!$J$2:$J$875,MATCH(W1984&amp;D1984,FlowMapping!$E$2:$E$875,0))</f>
        <v>unspecified</v>
      </c>
      <c r="F1984" s="61" t="str">
        <f>INDEX(FlowMapping!$M$2:$M$875,MATCH(W1984&amp;D1984,FlowMapping!$E$2:$E$875,0))</f>
        <v>99c65c6a-6871-40ba-af79-5bd6851688e4</v>
      </c>
      <c r="G1984" s="61" t="str">
        <f>INDEX(Activities!$B$2:$B$390,MATCH(H1984,Activities!$C$2:$C$390,0))</f>
        <v>Other nonmetallic mineral mining and quarrying</v>
      </c>
      <c r="H1984" s="61" t="s">
        <v>17</v>
      </c>
      <c r="I1984" s="61" t="s">
        <v>997</v>
      </c>
      <c r="J1984" s="62">
        <v>9.7815232899706248E-7</v>
      </c>
      <c r="K1984" s="61" t="s">
        <v>2093</v>
      </c>
      <c r="L1984" s="61"/>
      <c r="M1984" s="61"/>
      <c r="N1984" s="61"/>
      <c r="O1984" s="61"/>
      <c r="P1984" s="61"/>
      <c r="Q1984" s="74">
        <v>2.4306812032346441</v>
      </c>
      <c r="R1984" s="61">
        <v>1</v>
      </c>
      <c r="S1984" s="61">
        <v>1</v>
      </c>
      <c r="T1984" s="61">
        <v>1</v>
      </c>
      <c r="U1984" s="61">
        <v>5</v>
      </c>
      <c r="V1984" s="61">
        <v>2013</v>
      </c>
      <c r="W1984" s="61" t="s">
        <v>91</v>
      </c>
      <c r="X1984" s="61" t="s">
        <v>572</v>
      </c>
      <c r="Y1984" s="61"/>
      <c r="AC1984"/>
    </row>
    <row r="1985" spans="2:29" x14ac:dyDescent="0.2">
      <c r="B1985" s="61" t="str">
        <f>INDEX(FlowMapping!$G$2:$G$875,MATCH(W1985&amp;D1985,FlowMapping!$E$2:$E$875,0))</f>
        <v>ethylbenzene</v>
      </c>
      <c r="C1985" s="61">
        <f>INDEX(FlowMapping!$H$2:$H$875,MATCH(W1985&amp;D1985,FlowMapping!$E$2:$E$875,0))</f>
        <v>100414</v>
      </c>
      <c r="D1985" s="61" t="s">
        <v>1003</v>
      </c>
      <c r="E1985" s="61" t="str">
        <f>INDEX(FlowMapping!$J$2:$J$875,MATCH(W1985&amp;D1985,FlowMapping!$E$2:$E$875,0))</f>
        <v>unspecified</v>
      </c>
      <c r="F1985" s="61" t="str">
        <f>INDEX(FlowMapping!$M$2:$M$875,MATCH(W1985&amp;D1985,FlowMapping!$E$2:$E$875,0))</f>
        <v>787591de-0e9e-3f81-a1e5-2df2949f146c</v>
      </c>
      <c r="G1985" s="61" t="str">
        <f>INDEX(Activities!$B$2:$B$390,MATCH(H1985,Activities!$C$2:$C$390,0))</f>
        <v>Other support activities for mining</v>
      </c>
      <c r="H1985" s="61" t="s">
        <v>20</v>
      </c>
      <c r="I1985" s="61" t="s">
        <v>997</v>
      </c>
      <c r="J1985" s="62">
        <v>2.1637780251232312E-10</v>
      </c>
      <c r="K1985" s="61" t="s">
        <v>2093</v>
      </c>
      <c r="L1985" s="61"/>
      <c r="M1985" s="61"/>
      <c r="N1985" s="61"/>
      <c r="O1985" s="61"/>
      <c r="P1985" s="61"/>
      <c r="Q1985" s="74">
        <v>4.1756139744527641</v>
      </c>
      <c r="R1985" s="61">
        <v>1</v>
      </c>
      <c r="S1985" s="61">
        <v>1</v>
      </c>
      <c r="T1985" s="61">
        <v>1</v>
      </c>
      <c r="U1985" s="61">
        <v>5</v>
      </c>
      <c r="V1985" s="61">
        <v>2013</v>
      </c>
      <c r="W1985" s="61" t="s">
        <v>6</v>
      </c>
      <c r="X1985" s="61" t="s">
        <v>572</v>
      </c>
      <c r="Y1985" s="61"/>
      <c r="AC1985"/>
    </row>
    <row r="1986" spans="2:29" x14ac:dyDescent="0.2">
      <c r="B1986" s="61" t="str">
        <f>INDEX(FlowMapping!$G$2:$G$875,MATCH(W1986&amp;D1986,FlowMapping!$E$2:$E$875,0))</f>
        <v>1,2,4-trimethylbenzene</v>
      </c>
      <c r="C1986" s="61">
        <f>INDEX(FlowMapping!$H$2:$H$875,MATCH(W1986&amp;D1986,FlowMapping!$E$2:$E$875,0))</f>
        <v>95636</v>
      </c>
      <c r="D1986" s="61" t="s">
        <v>1003</v>
      </c>
      <c r="E1986" s="61" t="str">
        <f>INDEX(FlowMapping!$J$2:$J$875,MATCH(W1986&amp;D1986,FlowMapping!$E$2:$E$875,0))</f>
        <v>unspecified</v>
      </c>
      <c r="F1986" s="61" t="str">
        <f>INDEX(FlowMapping!$M$2:$M$875,MATCH(W1986&amp;D1986,FlowMapping!$E$2:$E$875,0))</f>
        <v>776e1b2c-6a86-35c1-b2ed-61952ecd792c</v>
      </c>
      <c r="G1986" s="61" t="str">
        <f>INDEX(Activities!$B$2:$B$390,MATCH(H1986,Activities!$C$2:$C$390,0))</f>
        <v>Other support activities for mining</v>
      </c>
      <c r="H1986" s="61" t="s">
        <v>20</v>
      </c>
      <c r="I1986" s="61" t="s">
        <v>997</v>
      </c>
      <c r="J1986" s="62">
        <v>5.048815391954205E-10</v>
      </c>
      <c r="K1986" s="61" t="s">
        <v>2093</v>
      </c>
      <c r="L1986" s="61"/>
      <c r="M1986" s="61"/>
      <c r="N1986" s="61"/>
      <c r="O1986" s="61"/>
      <c r="P1986" s="61"/>
      <c r="Q1986" s="74">
        <v>4.5570818261911716</v>
      </c>
      <c r="R1986" s="61">
        <v>1</v>
      </c>
      <c r="S1986" s="61">
        <v>1</v>
      </c>
      <c r="T1986" s="61">
        <v>1</v>
      </c>
      <c r="U1986" s="61">
        <v>5</v>
      </c>
      <c r="V1986" s="61">
        <v>2013</v>
      </c>
      <c r="W1986" s="61" t="s">
        <v>32</v>
      </c>
      <c r="X1986" s="61" t="s">
        <v>572</v>
      </c>
      <c r="Y1986" s="61"/>
      <c r="AC1986"/>
    </row>
    <row r="1987" spans="2:29" x14ac:dyDescent="0.2">
      <c r="B1987" s="61" t="str">
        <f>INDEX(FlowMapping!$G$2:$G$875,MATCH(W1987&amp;D1987,FlowMapping!$E$2:$E$875,0))</f>
        <v>formic acid</v>
      </c>
      <c r="C1987" s="61">
        <f>INDEX(FlowMapping!$H$2:$H$875,MATCH(W1987&amp;D1987,FlowMapping!$E$2:$E$875,0))</f>
        <v>64186</v>
      </c>
      <c r="D1987" s="61" t="s">
        <v>1003</v>
      </c>
      <c r="E1987" s="61" t="str">
        <f>INDEX(FlowMapping!$J$2:$J$875,MATCH(W1987&amp;D1987,FlowMapping!$E$2:$E$875,0))</f>
        <v>unspecified</v>
      </c>
      <c r="F1987" s="61" t="str">
        <f>INDEX(FlowMapping!$M$2:$M$875,MATCH(W1987&amp;D1987,FlowMapping!$E$2:$E$875,0))</f>
        <v>27804c78-5eee-47f9-9a91-1f6126ccfe45</v>
      </c>
      <c r="G1987" s="61" t="str">
        <f>INDEX(Activities!$B$2:$B$390,MATCH(H1987,Activities!$C$2:$C$390,0))</f>
        <v>Soybean and other oilseed processing</v>
      </c>
      <c r="H1987" s="61" t="s">
        <v>26</v>
      </c>
      <c r="I1987" s="61" t="s">
        <v>997</v>
      </c>
      <c r="J1987" s="62">
        <v>1.6216535371247612E-8</v>
      </c>
      <c r="K1987" s="61" t="s">
        <v>2093</v>
      </c>
      <c r="L1987" s="61"/>
      <c r="M1987" s="61"/>
      <c r="N1987" s="61"/>
      <c r="O1987" s="61"/>
      <c r="P1987" s="61"/>
      <c r="Q1987" s="74">
        <v>3.1892845066828865</v>
      </c>
      <c r="R1987" s="61">
        <v>1</v>
      </c>
      <c r="S1987" s="61">
        <v>1</v>
      </c>
      <c r="T1987" s="61">
        <v>1</v>
      </c>
      <c r="U1987" s="61">
        <v>3</v>
      </c>
      <c r="V1987" s="61">
        <v>2013</v>
      </c>
      <c r="W1987" s="61" t="s">
        <v>22</v>
      </c>
      <c r="X1987" s="61" t="s">
        <v>572</v>
      </c>
      <c r="Y1987" s="61"/>
      <c r="AC1987"/>
    </row>
    <row r="1988" spans="2:29" x14ac:dyDescent="0.2">
      <c r="B1988" s="61" t="str">
        <f>INDEX(FlowMapping!$G$2:$G$875,MATCH(W1988&amp;D1988,FlowMapping!$E$2:$E$875,0))</f>
        <v>cyclohexane</v>
      </c>
      <c r="C1988" s="61">
        <f>INDEX(FlowMapping!$H$2:$H$875,MATCH(W1988&amp;D1988,FlowMapping!$E$2:$E$875,0))</f>
        <v>110827</v>
      </c>
      <c r="D1988" s="61" t="s">
        <v>1003</v>
      </c>
      <c r="E1988" s="61" t="str">
        <f>INDEX(FlowMapping!$J$2:$J$875,MATCH(W1988&amp;D1988,FlowMapping!$E$2:$E$875,0))</f>
        <v>unspecified</v>
      </c>
      <c r="F1988" s="61" t="str">
        <f>INDEX(FlowMapping!$M$2:$M$875,MATCH(W1988&amp;D1988,FlowMapping!$E$2:$E$875,0))</f>
        <v>165aaeac-93d1-4afd-adf2-e3d6c0eaf629</v>
      </c>
      <c r="G1988" s="61" t="str">
        <f>INDEX(Activities!$B$2:$B$390,MATCH(H1988,Activities!$C$2:$C$390,0))</f>
        <v>Soybean and other oilseed processing</v>
      </c>
      <c r="H1988" s="61" t="s">
        <v>26</v>
      </c>
      <c r="I1988" s="61" t="s">
        <v>997</v>
      </c>
      <c r="J1988" s="62">
        <v>5.0822099505352137E-8</v>
      </c>
      <c r="K1988" s="61" t="s">
        <v>2093</v>
      </c>
      <c r="L1988" s="61"/>
      <c r="M1988" s="61"/>
      <c r="N1988" s="61"/>
      <c r="O1988" s="61"/>
      <c r="P1988" s="61"/>
      <c r="Q1988" s="74">
        <v>4.1111128032622766</v>
      </c>
      <c r="R1988" s="61">
        <v>1</v>
      </c>
      <c r="S1988" s="61">
        <v>1</v>
      </c>
      <c r="T1988" s="61">
        <v>1</v>
      </c>
      <c r="U1988" s="61">
        <v>3</v>
      </c>
      <c r="V1988" s="61">
        <v>2013</v>
      </c>
      <c r="W1988" s="61" t="s">
        <v>30</v>
      </c>
      <c r="X1988" s="61" t="s">
        <v>572</v>
      </c>
      <c r="Y1988" s="61"/>
      <c r="AC1988"/>
    </row>
    <row r="1989" spans="2:29" x14ac:dyDescent="0.2">
      <c r="B1989" s="61" t="str">
        <f>INDEX(FlowMapping!$G$2:$G$875,MATCH(W1989&amp;D1989,FlowMapping!$E$2:$E$875,0))</f>
        <v>Sulfuric acid</v>
      </c>
      <c r="C1989" s="61">
        <f>INDEX(FlowMapping!$H$2:$H$875,MATCH(W1989&amp;D1989,FlowMapping!$E$2:$E$875,0))</f>
        <v>7664939</v>
      </c>
      <c r="D1989" s="61" t="s">
        <v>1003</v>
      </c>
      <c r="E1989" s="61" t="str">
        <f>INDEX(FlowMapping!$J$2:$J$875,MATCH(W1989&amp;D1989,FlowMapping!$E$2:$E$875,0))</f>
        <v>unspecified</v>
      </c>
      <c r="F1989" s="61" t="str">
        <f>INDEX(FlowMapping!$M$2:$M$875,MATCH(W1989&amp;D1989,FlowMapping!$E$2:$E$875,0))</f>
        <v>99c65c6a-6871-40ba-af79-5bd6851688e4</v>
      </c>
      <c r="G1989" s="61" t="str">
        <f>INDEX(Activities!$B$2:$B$390,MATCH(H1989,Activities!$C$2:$C$390,0))</f>
        <v>Soybean and other oilseed processing</v>
      </c>
      <c r="H1989" s="61" t="s">
        <v>26</v>
      </c>
      <c r="I1989" s="61" t="s">
        <v>997</v>
      </c>
      <c r="J1989" s="62">
        <v>7.4164448815724038E-7</v>
      </c>
      <c r="K1989" s="61" t="s">
        <v>2093</v>
      </c>
      <c r="L1989" s="61"/>
      <c r="M1989" s="61"/>
      <c r="N1989" s="61"/>
      <c r="O1989" s="61"/>
      <c r="P1989" s="61"/>
      <c r="Q1989" s="74">
        <v>2.4306812032346441</v>
      </c>
      <c r="R1989" s="61">
        <v>1</v>
      </c>
      <c r="S1989" s="61">
        <v>1</v>
      </c>
      <c r="T1989" s="61">
        <v>1</v>
      </c>
      <c r="U1989" s="61">
        <v>3</v>
      </c>
      <c r="V1989" s="61">
        <v>2013</v>
      </c>
      <c r="W1989" s="61" t="s">
        <v>91</v>
      </c>
      <c r="X1989" s="61" t="s">
        <v>572</v>
      </c>
      <c r="Y1989" s="61"/>
      <c r="AC1989"/>
    </row>
    <row r="1990" spans="2:29" x14ac:dyDescent="0.2">
      <c r="B1990" s="61" t="str">
        <f>INDEX(FlowMapping!$G$2:$G$875,MATCH(W1990&amp;D1990,FlowMapping!$E$2:$E$875,0))</f>
        <v>methanol</v>
      </c>
      <c r="C1990" s="61">
        <f>INDEX(FlowMapping!$H$2:$H$875,MATCH(W1990&amp;D1990,FlowMapping!$E$2:$E$875,0))</f>
        <v>67561</v>
      </c>
      <c r="D1990" s="61" t="s">
        <v>1003</v>
      </c>
      <c r="E1990" s="61" t="str">
        <f>INDEX(FlowMapping!$J$2:$J$875,MATCH(W1990&amp;D1990,FlowMapping!$E$2:$E$875,0))</f>
        <v>unspecified</v>
      </c>
      <c r="F1990" s="61" t="str">
        <f>INDEX(FlowMapping!$M$2:$M$875,MATCH(W1990&amp;D1990,FlowMapping!$E$2:$E$875,0))</f>
        <v>0ebdb68a-f50d-4b0c-ad4b-3a1104d8b454</v>
      </c>
      <c r="G1990" s="61" t="str">
        <f>INDEX(Activities!$B$2:$B$390,MATCH(H1990,Activities!$C$2:$C$390,0))</f>
        <v>Fluid milk and butter manufacturing</v>
      </c>
      <c r="H1990" s="61" t="s">
        <v>116</v>
      </c>
      <c r="I1990" s="61" t="s">
        <v>997</v>
      </c>
      <c r="J1990" s="62">
        <v>1.17867165575304E-10</v>
      </c>
      <c r="K1990" s="61" t="s">
        <v>2093</v>
      </c>
      <c r="L1990" s="61"/>
      <c r="M1990" s="61"/>
      <c r="N1990" s="61"/>
      <c r="O1990" s="61"/>
      <c r="P1990" s="61"/>
      <c r="Q1990" s="74">
        <v>2.8516574739277876</v>
      </c>
      <c r="R1990" s="61">
        <v>1</v>
      </c>
      <c r="S1990" s="61">
        <v>1</v>
      </c>
      <c r="T1990" s="61">
        <v>1</v>
      </c>
      <c r="U1990" s="61">
        <v>4</v>
      </c>
      <c r="V1990" s="61">
        <v>2013</v>
      </c>
      <c r="W1990" s="61" t="s">
        <v>19</v>
      </c>
      <c r="X1990" s="61" t="s">
        <v>572</v>
      </c>
      <c r="Y1990" s="61"/>
      <c r="AC1990"/>
    </row>
    <row r="1991" spans="2:29" x14ac:dyDescent="0.2">
      <c r="B1991" s="61" t="str">
        <f>INDEX(FlowMapping!$G$2:$G$875,MATCH(W1991&amp;D1991,FlowMapping!$E$2:$E$875,0))</f>
        <v>methane, chlorodifluoro-, hcfc-22</v>
      </c>
      <c r="C1991" s="61">
        <f>INDEX(FlowMapping!$H$2:$H$875,MATCH(W1991&amp;D1991,FlowMapping!$E$2:$E$875,0))</f>
        <v>75456</v>
      </c>
      <c r="D1991" s="61" t="s">
        <v>1003</v>
      </c>
      <c r="E1991" s="61" t="str">
        <f>INDEX(FlowMapping!$J$2:$J$875,MATCH(W1991&amp;D1991,FlowMapping!$E$2:$E$875,0))</f>
        <v>unspecified</v>
      </c>
      <c r="F1991" s="61" t="str">
        <f>INDEX(FlowMapping!$M$2:$M$875,MATCH(W1991&amp;D1991,FlowMapping!$E$2:$E$875,0))</f>
        <v>18c582fe-7336-4138-8797-2db8b7a754c7</v>
      </c>
      <c r="G1991" s="61" t="str">
        <f>INDEX(Activities!$B$2:$B$390,MATCH(H1991,Activities!$C$2:$C$390,0))</f>
        <v>Fluid milk and butter manufacturing</v>
      </c>
      <c r="H1991" s="61" t="s">
        <v>116</v>
      </c>
      <c r="I1991" s="61" t="s">
        <v>997</v>
      </c>
      <c r="J1991" s="62">
        <v>5.8933582787652011E-9</v>
      </c>
      <c r="K1991" s="61" t="s">
        <v>2093</v>
      </c>
      <c r="L1991" s="61"/>
      <c r="M1991" s="61"/>
      <c r="N1991" s="61"/>
      <c r="O1991" s="61"/>
      <c r="P1991" s="61"/>
      <c r="Q1991" s="74">
        <v>4.2883276590049322</v>
      </c>
      <c r="R1991" s="61">
        <v>1</v>
      </c>
      <c r="S1991" s="61">
        <v>1</v>
      </c>
      <c r="T1991" s="61">
        <v>1</v>
      </c>
      <c r="U1991" s="61">
        <v>4</v>
      </c>
      <c r="V1991" s="61">
        <v>2013</v>
      </c>
      <c r="W1991" s="61" t="s">
        <v>148</v>
      </c>
      <c r="X1991" s="61" t="s">
        <v>572</v>
      </c>
      <c r="Y1991" s="61"/>
      <c r="AC1991"/>
    </row>
    <row r="1992" spans="2:29" x14ac:dyDescent="0.2">
      <c r="B1992" s="61" t="str">
        <f>INDEX(FlowMapping!$G$2:$G$875,MATCH(W1992&amp;D1992,FlowMapping!$E$2:$E$875,0))</f>
        <v>PERACETIC ACID</v>
      </c>
      <c r="C1992" s="61">
        <f>INDEX(FlowMapping!$H$2:$H$875,MATCH(W1992&amp;D1992,FlowMapping!$E$2:$E$875,0))</f>
        <v>79210</v>
      </c>
      <c r="D1992" s="61" t="s">
        <v>1003</v>
      </c>
      <c r="E1992" s="61" t="str">
        <f>INDEX(FlowMapping!$J$2:$J$875,MATCH(W1992&amp;D1992,FlowMapping!$E$2:$E$875,0))</f>
        <v>unspecified</v>
      </c>
      <c r="F1992" s="61" t="str">
        <f>INDEX(FlowMapping!$M$2:$M$875,MATCH(W1992&amp;D1992,FlowMapping!$E$2:$E$875,0))</f>
        <v>ac5874a7-640d-30ec-aff0-9595036c077a</v>
      </c>
      <c r="G1992" s="61" t="str">
        <f>INDEX(Activities!$B$2:$B$390,MATCH(H1992,Activities!$C$2:$C$390,0))</f>
        <v>Fluid milk and butter manufacturing</v>
      </c>
      <c r="H1992" s="61" t="s">
        <v>116</v>
      </c>
      <c r="I1992" s="61" t="s">
        <v>997</v>
      </c>
      <c r="J1992" s="62">
        <v>3.6456314312441536E-8</v>
      </c>
      <c r="K1992" s="61" t="s">
        <v>2093</v>
      </c>
      <c r="L1992" s="61"/>
      <c r="M1992" s="61"/>
      <c r="N1992" s="61"/>
      <c r="O1992" s="61"/>
      <c r="P1992" s="61"/>
      <c r="Q1992" s="74">
        <v>4.4206726860158678</v>
      </c>
      <c r="R1992" s="61">
        <v>1</v>
      </c>
      <c r="S1992" s="61">
        <v>1</v>
      </c>
      <c r="T1992" s="61">
        <v>1</v>
      </c>
      <c r="U1992" s="61">
        <v>4</v>
      </c>
      <c r="V1992" s="61">
        <v>2013</v>
      </c>
      <c r="W1992" s="61" t="s">
        <v>150</v>
      </c>
      <c r="X1992" s="61" t="s">
        <v>572</v>
      </c>
      <c r="Y1992" s="61"/>
      <c r="AC1992"/>
    </row>
    <row r="1993" spans="2:29" x14ac:dyDescent="0.2">
      <c r="B1993" s="61" t="str">
        <f>INDEX(FlowMapping!$G$2:$G$875,MATCH(W1993&amp;D1993,FlowMapping!$E$2:$E$875,0))</f>
        <v>nitric acid</v>
      </c>
      <c r="C1993" s="61">
        <f>INDEX(FlowMapping!$H$2:$H$875,MATCH(W1993&amp;D1993,FlowMapping!$E$2:$E$875,0))</f>
        <v>7697372</v>
      </c>
      <c r="D1993" s="61" t="s">
        <v>1003</v>
      </c>
      <c r="E1993" s="61" t="str">
        <f>INDEX(FlowMapping!$J$2:$J$875,MATCH(W1993&amp;D1993,FlowMapping!$E$2:$E$875,0))</f>
        <v>unspecified</v>
      </c>
      <c r="F1993" s="61" t="str">
        <f>INDEX(FlowMapping!$M$2:$M$875,MATCH(W1993&amp;D1993,FlowMapping!$E$2:$E$875,0))</f>
        <v>dc084330-5108-4d9c-a7ed-eb3345507f13</v>
      </c>
      <c r="G1993" s="61" t="str">
        <f>INDEX(Activities!$B$2:$B$390,MATCH(H1993,Activities!$C$2:$C$390,0))</f>
        <v>Fluid milk and butter manufacturing</v>
      </c>
      <c r="H1993" s="61" t="s">
        <v>116</v>
      </c>
      <c r="I1993" s="61" t="s">
        <v>997</v>
      </c>
      <c r="J1993" s="62">
        <v>4.8247910570626788E-7</v>
      </c>
      <c r="K1993" s="61" t="s">
        <v>2093</v>
      </c>
      <c r="L1993" s="61"/>
      <c r="M1993" s="61"/>
      <c r="N1993" s="61"/>
      <c r="O1993" s="61"/>
      <c r="P1993" s="61"/>
      <c r="Q1993" s="74">
        <v>3.3313508718933869</v>
      </c>
      <c r="R1993" s="61">
        <v>1</v>
      </c>
      <c r="S1993" s="61">
        <v>1</v>
      </c>
      <c r="T1993" s="61">
        <v>1</v>
      </c>
      <c r="U1993" s="61">
        <v>4</v>
      </c>
      <c r="V1993" s="61">
        <v>2013</v>
      </c>
      <c r="W1993" s="61" t="s">
        <v>65</v>
      </c>
      <c r="X1993" s="61" t="s">
        <v>572</v>
      </c>
      <c r="Y1993" s="61"/>
      <c r="AC1993"/>
    </row>
    <row r="1994" spans="2:29" x14ac:dyDescent="0.2">
      <c r="B1994" s="61" t="str">
        <f>INDEX(FlowMapping!$G$2:$G$875,MATCH(W1994&amp;D1994,FlowMapping!$E$2:$E$875,0))</f>
        <v>NITROUS ACID</v>
      </c>
      <c r="C1994" s="61">
        <f>INDEX(FlowMapping!$H$2:$H$875,MATCH(W1994&amp;D1994,FlowMapping!$E$2:$E$875,0))</f>
        <v>7782776</v>
      </c>
      <c r="D1994" s="61" t="s">
        <v>1003</v>
      </c>
      <c r="E1994" s="61" t="str">
        <f>INDEX(FlowMapping!$J$2:$J$875,MATCH(W1994&amp;D1994,FlowMapping!$E$2:$E$875,0))</f>
        <v>unspecified</v>
      </c>
      <c r="F1994" s="61" t="str">
        <f>INDEX(FlowMapping!$M$2:$M$875,MATCH(W1994&amp;D1994,FlowMapping!$E$2:$E$875,0))</f>
        <v>b633a270-97fe-3bdb-9fb0-a25de3323e03</v>
      </c>
      <c r="G1994" s="61" t="str">
        <f>INDEX(Activities!$B$2:$B$390,MATCH(H1994,Activities!$C$2:$C$390,0))</f>
        <v>Animal (except poultry) slaughtering, rendering, and processing</v>
      </c>
      <c r="H1994" s="61" t="s">
        <v>31</v>
      </c>
      <c r="I1994" s="61" t="s">
        <v>997</v>
      </c>
      <c r="J1994" s="62">
        <v>4.8539564107598667E-11</v>
      </c>
      <c r="K1994" s="61" t="s">
        <v>2093</v>
      </c>
      <c r="L1994" s="61"/>
      <c r="M1994" s="61"/>
      <c r="N1994" s="61"/>
      <c r="O1994" s="61"/>
      <c r="P1994" s="61"/>
      <c r="Q1994" s="74">
        <v>4.5056411483746039</v>
      </c>
      <c r="R1994" s="61">
        <v>1</v>
      </c>
      <c r="S1994" s="61">
        <v>1</v>
      </c>
      <c r="T1994" s="61">
        <v>1</v>
      </c>
      <c r="U1994" s="61">
        <v>5</v>
      </c>
      <c r="V1994" s="61">
        <v>2013</v>
      </c>
      <c r="W1994" s="61" t="s">
        <v>107</v>
      </c>
      <c r="X1994" s="61" t="s">
        <v>572</v>
      </c>
      <c r="Y1994" s="61"/>
      <c r="AC1994"/>
    </row>
    <row r="1995" spans="2:29" x14ac:dyDescent="0.2">
      <c r="B1995" s="61" t="str">
        <f>INDEX(FlowMapping!$G$2:$G$875,MATCH(W1995&amp;D1995,FlowMapping!$E$2:$E$875,0))</f>
        <v>nitric acid</v>
      </c>
      <c r="C1995" s="61">
        <f>INDEX(FlowMapping!$H$2:$H$875,MATCH(W1995&amp;D1995,FlowMapping!$E$2:$E$875,0))</f>
        <v>7697372</v>
      </c>
      <c r="D1995" s="61" t="s">
        <v>1003</v>
      </c>
      <c r="E1995" s="61" t="str">
        <f>INDEX(FlowMapping!$J$2:$J$875,MATCH(W1995&amp;D1995,FlowMapping!$E$2:$E$875,0))</f>
        <v>unspecified</v>
      </c>
      <c r="F1995" s="61" t="str">
        <f>INDEX(FlowMapping!$M$2:$M$875,MATCH(W1995&amp;D1995,FlowMapping!$E$2:$E$875,0))</f>
        <v>dc084330-5108-4d9c-a7ed-eb3345507f13</v>
      </c>
      <c r="G1995" s="61" t="str">
        <f>INDEX(Activities!$B$2:$B$390,MATCH(H1995,Activities!$C$2:$C$390,0))</f>
        <v>Animal (except poultry) slaughtering, rendering, and processing</v>
      </c>
      <c r="H1995" s="61" t="s">
        <v>31</v>
      </c>
      <c r="I1995" s="61" t="s">
        <v>997</v>
      </c>
      <c r="J1995" s="62">
        <v>6.3616728843510703E-11</v>
      </c>
      <c r="K1995" s="61" t="s">
        <v>2093</v>
      </c>
      <c r="L1995" s="61"/>
      <c r="M1995" s="61"/>
      <c r="N1995" s="61"/>
      <c r="O1995" s="61"/>
      <c r="P1995" s="61"/>
      <c r="Q1995" s="74">
        <v>3.3313508718933869</v>
      </c>
      <c r="R1995" s="61">
        <v>1</v>
      </c>
      <c r="S1995" s="61">
        <v>1</v>
      </c>
      <c r="T1995" s="61">
        <v>1</v>
      </c>
      <c r="U1995" s="61">
        <v>5</v>
      </c>
      <c r="V1995" s="61">
        <v>2013</v>
      </c>
      <c r="W1995" s="61" t="s">
        <v>65</v>
      </c>
      <c r="X1995" s="61" t="s">
        <v>572</v>
      </c>
      <c r="Y1995" s="61"/>
      <c r="AC1995"/>
    </row>
    <row r="1996" spans="2:29" x14ac:dyDescent="0.2">
      <c r="B1996" s="61" t="str">
        <f>INDEX(FlowMapping!$G$2:$G$875,MATCH(W1996&amp;D1996,FlowMapping!$E$2:$E$875,0))</f>
        <v>Ethylene glycol monoethyl ether</v>
      </c>
      <c r="C1996" s="61">
        <f>INDEX(FlowMapping!$H$2:$H$875,MATCH(W1996&amp;D1996,FlowMapping!$E$2:$E$875,0))</f>
        <v>110805</v>
      </c>
      <c r="D1996" s="61" t="s">
        <v>1003</v>
      </c>
      <c r="E1996" s="61" t="str">
        <f>INDEX(FlowMapping!$J$2:$J$875,MATCH(W1996&amp;D1996,FlowMapping!$E$2:$E$875,0))</f>
        <v>unspecified</v>
      </c>
      <c r="F1996" s="61" t="str">
        <f>INDEX(FlowMapping!$M$2:$M$875,MATCH(W1996&amp;D1996,FlowMapping!$E$2:$E$875,0))</f>
        <v>45e23e23-d952-4721-a514-2acfa5bfcab5</v>
      </c>
      <c r="G1996" s="61" t="str">
        <f>INDEX(Activities!$B$2:$B$390,MATCH(H1996,Activities!$C$2:$C$390,0))</f>
        <v>Animal (except poultry) slaughtering, rendering, and processing</v>
      </c>
      <c r="H1996" s="61" t="s">
        <v>31</v>
      </c>
      <c r="I1996" s="61" t="s">
        <v>997</v>
      </c>
      <c r="J1996" s="62">
        <v>9.5425093265266048E-11</v>
      </c>
      <c r="K1996" s="61" t="s">
        <v>2093</v>
      </c>
      <c r="L1996" s="61"/>
      <c r="M1996" s="61"/>
      <c r="N1996" s="61"/>
      <c r="O1996" s="61"/>
      <c r="P1996" s="61"/>
      <c r="Q1996" s="74">
        <v>4.8068611195233943</v>
      </c>
      <c r="R1996" s="61">
        <v>1</v>
      </c>
      <c r="S1996" s="61">
        <v>1</v>
      </c>
      <c r="T1996" s="61">
        <v>1</v>
      </c>
      <c r="U1996" s="61">
        <v>5</v>
      </c>
      <c r="V1996" s="61">
        <v>2013</v>
      </c>
      <c r="W1996" s="61" t="s">
        <v>89</v>
      </c>
      <c r="X1996" s="61" t="s">
        <v>572</v>
      </c>
      <c r="Y1996" s="61"/>
      <c r="AC1996"/>
    </row>
    <row r="1997" spans="2:29" x14ac:dyDescent="0.2">
      <c r="B1997" s="61" t="str">
        <f>INDEX(FlowMapping!$G$2:$G$875,MATCH(W1997&amp;D1997,FlowMapping!$E$2:$E$875,0))</f>
        <v>Sulfuric acid</v>
      </c>
      <c r="C1997" s="61">
        <f>INDEX(FlowMapping!$H$2:$H$875,MATCH(W1997&amp;D1997,FlowMapping!$E$2:$E$875,0))</f>
        <v>7664939</v>
      </c>
      <c r="D1997" s="61" t="s">
        <v>1003</v>
      </c>
      <c r="E1997" s="61" t="str">
        <f>INDEX(FlowMapping!$J$2:$J$875,MATCH(W1997&amp;D1997,FlowMapping!$E$2:$E$875,0))</f>
        <v>unspecified</v>
      </c>
      <c r="F1997" s="61" t="str">
        <f>INDEX(FlowMapping!$M$2:$M$875,MATCH(W1997&amp;D1997,FlowMapping!$E$2:$E$875,0))</f>
        <v>99c65c6a-6871-40ba-af79-5bd6851688e4</v>
      </c>
      <c r="G1997" s="61" t="str">
        <f>INDEX(Activities!$B$2:$B$390,MATCH(H1997,Activities!$C$2:$C$390,0))</f>
        <v>Animal (except poultry) slaughtering, rendering, and processing</v>
      </c>
      <c r="H1997" s="61" t="s">
        <v>31</v>
      </c>
      <c r="I1997" s="61" t="s">
        <v>997</v>
      </c>
      <c r="J1997" s="62">
        <v>5.7414097781268414E-9</v>
      </c>
      <c r="K1997" s="61" t="s">
        <v>2093</v>
      </c>
      <c r="L1997" s="61"/>
      <c r="M1997" s="61"/>
      <c r="N1997" s="61"/>
      <c r="O1997" s="61"/>
      <c r="P1997" s="61"/>
      <c r="Q1997" s="74">
        <v>2.4306812032346441</v>
      </c>
      <c r="R1997" s="61">
        <v>1</v>
      </c>
      <c r="S1997" s="61">
        <v>1</v>
      </c>
      <c r="T1997" s="61">
        <v>1</v>
      </c>
      <c r="U1997" s="61">
        <v>5</v>
      </c>
      <c r="V1997" s="61">
        <v>2013</v>
      </c>
      <c r="W1997" s="61" t="s">
        <v>91</v>
      </c>
      <c r="X1997" s="61" t="s">
        <v>572</v>
      </c>
      <c r="Y1997" s="61"/>
      <c r="AC1997"/>
    </row>
    <row r="1998" spans="2:29" x14ac:dyDescent="0.2">
      <c r="B1998" s="61" t="str">
        <f>INDEX(FlowMapping!$G$2:$G$875,MATCH(W1998&amp;D1998,FlowMapping!$E$2:$E$875,0))</f>
        <v>PERACETIC ACID</v>
      </c>
      <c r="C1998" s="61">
        <f>INDEX(FlowMapping!$H$2:$H$875,MATCH(W1998&amp;D1998,FlowMapping!$E$2:$E$875,0))</f>
        <v>79210</v>
      </c>
      <c r="D1998" s="61" t="s">
        <v>1003</v>
      </c>
      <c r="E1998" s="61" t="str">
        <f>INDEX(FlowMapping!$J$2:$J$875,MATCH(W1998&amp;D1998,FlowMapping!$E$2:$E$875,0))</f>
        <v>unspecified</v>
      </c>
      <c r="F1998" s="61" t="str">
        <f>INDEX(FlowMapping!$M$2:$M$875,MATCH(W1998&amp;D1998,FlowMapping!$E$2:$E$875,0))</f>
        <v>ac5874a7-640d-30ec-aff0-9595036c077a</v>
      </c>
      <c r="G1998" s="61" t="str">
        <f>INDEX(Activities!$B$2:$B$390,MATCH(H1998,Activities!$C$2:$C$390,0))</f>
        <v>Animal (except poultry) slaughtering, rendering, and processing</v>
      </c>
      <c r="H1998" s="61" t="s">
        <v>31</v>
      </c>
      <c r="I1998" s="61" t="s">
        <v>997</v>
      </c>
      <c r="J1998" s="62">
        <v>1.360125662674259E-8</v>
      </c>
      <c r="K1998" s="61" t="s">
        <v>2093</v>
      </c>
      <c r="L1998" s="61"/>
      <c r="M1998" s="61"/>
      <c r="N1998" s="61"/>
      <c r="O1998" s="61"/>
      <c r="P1998" s="61"/>
      <c r="Q1998" s="74">
        <v>4.4206726860158678</v>
      </c>
      <c r="R1998" s="61">
        <v>1</v>
      </c>
      <c r="S1998" s="61">
        <v>1</v>
      </c>
      <c r="T1998" s="61">
        <v>1</v>
      </c>
      <c r="U1998" s="61">
        <v>5</v>
      </c>
      <c r="V1998" s="61">
        <v>2013</v>
      </c>
      <c r="W1998" s="61" t="s">
        <v>150</v>
      </c>
      <c r="X1998" s="61" t="s">
        <v>572</v>
      </c>
      <c r="Y1998" s="61"/>
      <c r="AC1998"/>
    </row>
    <row r="1999" spans="2:29" x14ac:dyDescent="0.2">
      <c r="B1999" s="61" t="str">
        <f>INDEX(FlowMapping!$G$2:$G$875,MATCH(W1999&amp;D1999,FlowMapping!$E$2:$E$875,0))</f>
        <v>SULFURYL FLUORIDE</v>
      </c>
      <c r="C1999" s="61">
        <f>INDEX(FlowMapping!$H$2:$H$875,MATCH(W1999&amp;D1999,FlowMapping!$E$2:$E$875,0))</f>
        <v>2699798</v>
      </c>
      <c r="D1999" s="61" t="s">
        <v>1003</v>
      </c>
      <c r="E1999" s="61" t="str">
        <f>INDEX(FlowMapping!$J$2:$J$875,MATCH(W1999&amp;D1999,FlowMapping!$E$2:$E$875,0))</f>
        <v>unspecified</v>
      </c>
      <c r="F1999" s="61" t="str">
        <f>INDEX(FlowMapping!$M$2:$M$875,MATCH(W1999&amp;D1999,FlowMapping!$E$2:$E$875,0))</f>
        <v>dfd3c870-aac3-3090-bd61-277c449a31e5</v>
      </c>
      <c r="G1999" s="61" t="str">
        <f>INDEX(Activities!$B$2:$B$390,MATCH(H1999,Activities!$C$2:$C$390,0))</f>
        <v>Cookie, cracker, pasta, and tortilla manufacturing</v>
      </c>
      <c r="H1999" s="61" t="s">
        <v>87</v>
      </c>
      <c r="I1999" s="61" t="s">
        <v>997</v>
      </c>
      <c r="J1999" s="62">
        <v>1.2219989264471203E-6</v>
      </c>
      <c r="K1999" s="61" t="s">
        <v>2093</v>
      </c>
      <c r="L1999" s="61"/>
      <c r="M1999" s="61"/>
      <c r="N1999" s="61"/>
      <c r="O1999" s="61"/>
      <c r="P1999" s="61"/>
      <c r="Q1999" s="74">
        <v>4.2020049893477713</v>
      </c>
      <c r="R1999" s="61">
        <v>1</v>
      </c>
      <c r="S1999" s="61">
        <v>1</v>
      </c>
      <c r="T1999" s="61">
        <v>1</v>
      </c>
      <c r="U1999" s="61">
        <v>5</v>
      </c>
      <c r="V1999" s="61">
        <v>2013</v>
      </c>
      <c r="W1999" s="61" t="s">
        <v>88</v>
      </c>
      <c r="X1999" s="61" t="s">
        <v>572</v>
      </c>
      <c r="Y1999" s="61"/>
      <c r="AC1999"/>
    </row>
    <row r="2000" spans="2:29" x14ac:dyDescent="0.2">
      <c r="B2000" s="61" t="str">
        <f>INDEX(FlowMapping!$G$2:$G$875,MATCH(W2000&amp;D2000,FlowMapping!$E$2:$E$875,0))</f>
        <v>1,2,4-trimethylbenzene</v>
      </c>
      <c r="C2000" s="61">
        <f>INDEX(FlowMapping!$H$2:$H$875,MATCH(W2000&amp;D2000,FlowMapping!$E$2:$E$875,0))</f>
        <v>95636</v>
      </c>
      <c r="D2000" s="61" t="s">
        <v>1003</v>
      </c>
      <c r="E2000" s="61" t="str">
        <f>INDEX(FlowMapping!$J$2:$J$875,MATCH(W2000&amp;D2000,FlowMapping!$E$2:$E$875,0))</f>
        <v>unspecified</v>
      </c>
      <c r="F2000" s="61" t="str">
        <f>INDEX(FlowMapping!$M$2:$M$875,MATCH(W2000&amp;D2000,FlowMapping!$E$2:$E$875,0))</f>
        <v>776e1b2c-6a86-35c1-b2ed-61952ecd792c</v>
      </c>
      <c r="G2000" s="61" t="str">
        <f>INDEX(Activities!$B$2:$B$390,MATCH(H2000,Activities!$C$2:$C$390,0))</f>
        <v>All other wood product manufacturing</v>
      </c>
      <c r="H2000" s="61" t="s">
        <v>34</v>
      </c>
      <c r="I2000" s="61" t="s">
        <v>997</v>
      </c>
      <c r="J2000" s="62">
        <v>2.6306340181457923E-7</v>
      </c>
      <c r="K2000" s="61" t="s">
        <v>2093</v>
      </c>
      <c r="L2000" s="61"/>
      <c r="M2000" s="61"/>
      <c r="N2000" s="61"/>
      <c r="O2000" s="61"/>
      <c r="P2000" s="61"/>
      <c r="Q2000" s="74">
        <v>4.5570818261911716</v>
      </c>
      <c r="R2000" s="61">
        <v>1</v>
      </c>
      <c r="S2000" s="61">
        <v>1</v>
      </c>
      <c r="T2000" s="61">
        <v>1</v>
      </c>
      <c r="U2000" s="61">
        <v>5</v>
      </c>
      <c r="V2000" s="61">
        <v>2013</v>
      </c>
      <c r="W2000" s="61" t="s">
        <v>32</v>
      </c>
      <c r="X2000" s="61" t="s">
        <v>572</v>
      </c>
      <c r="Y2000" s="61"/>
      <c r="AC2000"/>
    </row>
    <row r="2001" spans="2:29" x14ac:dyDescent="0.2">
      <c r="B2001" s="61" t="str">
        <f>INDEX(FlowMapping!$G$2:$G$875,MATCH(W2001&amp;D2001,FlowMapping!$E$2:$E$875,0))</f>
        <v>ethylbenzene</v>
      </c>
      <c r="C2001" s="61">
        <f>INDEX(FlowMapping!$H$2:$H$875,MATCH(W2001&amp;D2001,FlowMapping!$E$2:$E$875,0))</f>
        <v>100414</v>
      </c>
      <c r="D2001" s="61" t="s">
        <v>1003</v>
      </c>
      <c r="E2001" s="61" t="str">
        <f>INDEX(FlowMapping!$J$2:$J$875,MATCH(W2001&amp;D2001,FlowMapping!$E$2:$E$875,0))</f>
        <v>unspecified</v>
      </c>
      <c r="F2001" s="61" t="str">
        <f>INDEX(FlowMapping!$M$2:$M$875,MATCH(W2001&amp;D2001,FlowMapping!$E$2:$E$875,0))</f>
        <v>787591de-0e9e-3f81-a1e5-2df2949f146c</v>
      </c>
      <c r="G2001" s="61" t="str">
        <f>INDEX(Activities!$B$2:$B$390,MATCH(H2001,Activities!$C$2:$C$390,0))</f>
        <v>All other wood product manufacturing</v>
      </c>
      <c r="H2001" s="61" t="s">
        <v>34</v>
      </c>
      <c r="I2001" s="61" t="s">
        <v>997</v>
      </c>
      <c r="J2001" s="62">
        <v>6.9085422880383777E-7</v>
      </c>
      <c r="K2001" s="61" t="s">
        <v>2093</v>
      </c>
      <c r="L2001" s="61"/>
      <c r="M2001" s="61"/>
      <c r="N2001" s="61"/>
      <c r="O2001" s="61"/>
      <c r="P2001" s="61"/>
      <c r="Q2001" s="74">
        <v>4.1756139744527641</v>
      </c>
      <c r="R2001" s="61">
        <v>1</v>
      </c>
      <c r="S2001" s="61">
        <v>1</v>
      </c>
      <c r="T2001" s="61">
        <v>1</v>
      </c>
      <c r="U2001" s="61">
        <v>5</v>
      </c>
      <c r="V2001" s="61">
        <v>2013</v>
      </c>
      <c r="W2001" s="61" t="s">
        <v>6</v>
      </c>
      <c r="X2001" s="61" t="s">
        <v>572</v>
      </c>
      <c r="Y2001" s="61"/>
      <c r="AC2001"/>
    </row>
    <row r="2002" spans="2:29" x14ac:dyDescent="0.2">
      <c r="B2002" s="61" t="str">
        <f>INDEX(FlowMapping!$G$2:$G$875,MATCH(W2002&amp;D2002,FlowMapping!$E$2:$E$875,0))</f>
        <v>butanol</v>
      </c>
      <c r="C2002" s="61">
        <f>INDEX(FlowMapping!$H$2:$H$875,MATCH(W2002&amp;D2002,FlowMapping!$E$2:$E$875,0))</f>
        <v>71363</v>
      </c>
      <c r="D2002" s="61" t="s">
        <v>1003</v>
      </c>
      <c r="E2002" s="61" t="str">
        <f>INDEX(FlowMapping!$J$2:$J$875,MATCH(W2002&amp;D2002,FlowMapping!$E$2:$E$875,0))</f>
        <v>unspecified</v>
      </c>
      <c r="F2002" s="61" t="str">
        <f>INDEX(FlowMapping!$M$2:$M$875,MATCH(W2002&amp;D2002,FlowMapping!$E$2:$E$875,0))</f>
        <v>b9a9b2ad-5db3-47aa-81de-3a48ae9ad4ec</v>
      </c>
      <c r="G2002" s="61" t="str">
        <f>INDEX(Activities!$B$2:$B$390,MATCH(H2002,Activities!$C$2:$C$390,0))</f>
        <v>All other wood product manufacturing</v>
      </c>
      <c r="H2002" s="61" t="s">
        <v>34</v>
      </c>
      <c r="I2002" s="61" t="s">
        <v>997</v>
      </c>
      <c r="J2002" s="62">
        <v>9.1396450099071857E-7</v>
      </c>
      <c r="K2002" s="61" t="s">
        <v>2093</v>
      </c>
      <c r="L2002" s="61"/>
      <c r="M2002" s="61"/>
      <c r="N2002" s="61"/>
      <c r="O2002" s="61"/>
      <c r="P2002" s="61"/>
      <c r="Q2002" s="74">
        <v>4.8089377343200388</v>
      </c>
      <c r="R2002" s="61">
        <v>1</v>
      </c>
      <c r="S2002" s="61">
        <v>1</v>
      </c>
      <c r="T2002" s="61">
        <v>1</v>
      </c>
      <c r="U2002" s="61">
        <v>5</v>
      </c>
      <c r="V2002" s="61">
        <v>2013</v>
      </c>
      <c r="W2002" s="61" t="s">
        <v>23</v>
      </c>
      <c r="X2002" s="61" t="s">
        <v>572</v>
      </c>
      <c r="Y2002" s="61"/>
      <c r="AC2002"/>
    </row>
    <row r="2003" spans="2:29" x14ac:dyDescent="0.2">
      <c r="B2003" s="61" t="str">
        <f>INDEX(FlowMapping!$G$2:$G$875,MATCH(W2003&amp;D2003,FlowMapping!$E$2:$E$875,0))</f>
        <v>Ethylene glycol monoethyl ether</v>
      </c>
      <c r="C2003" s="61">
        <f>INDEX(FlowMapping!$H$2:$H$875,MATCH(W2003&amp;D2003,FlowMapping!$E$2:$E$875,0))</f>
        <v>110805</v>
      </c>
      <c r="D2003" s="61" t="s">
        <v>1003</v>
      </c>
      <c r="E2003" s="61" t="str">
        <f>INDEX(FlowMapping!$J$2:$J$875,MATCH(W2003&amp;D2003,FlowMapping!$E$2:$E$875,0))</f>
        <v>unspecified</v>
      </c>
      <c r="F2003" s="61" t="str">
        <f>INDEX(FlowMapping!$M$2:$M$875,MATCH(W2003&amp;D2003,FlowMapping!$E$2:$E$875,0))</f>
        <v>45e23e23-d952-4721-a514-2acfa5bfcab5</v>
      </c>
      <c r="G2003" s="61" t="str">
        <f>INDEX(Activities!$B$2:$B$390,MATCH(H2003,Activities!$C$2:$C$390,0))</f>
        <v>All other wood product manufacturing</v>
      </c>
      <c r="H2003" s="61" t="s">
        <v>34</v>
      </c>
      <c r="I2003" s="61" t="s">
        <v>997</v>
      </c>
      <c r="J2003" s="62">
        <v>1.2467732193137971E-6</v>
      </c>
      <c r="K2003" s="61" t="s">
        <v>2093</v>
      </c>
      <c r="L2003" s="61"/>
      <c r="M2003" s="61"/>
      <c r="N2003" s="61"/>
      <c r="O2003" s="61"/>
      <c r="P2003" s="61"/>
      <c r="Q2003" s="74">
        <v>4.8068611195233943</v>
      </c>
      <c r="R2003" s="61">
        <v>1</v>
      </c>
      <c r="S2003" s="61">
        <v>1</v>
      </c>
      <c r="T2003" s="61">
        <v>1</v>
      </c>
      <c r="U2003" s="61">
        <v>5</v>
      </c>
      <c r="V2003" s="61">
        <v>2013</v>
      </c>
      <c r="W2003" s="61" t="s">
        <v>89</v>
      </c>
      <c r="X2003" s="61" t="s">
        <v>572</v>
      </c>
      <c r="Y2003" s="61"/>
      <c r="AC2003"/>
    </row>
    <row r="2004" spans="2:29" x14ac:dyDescent="0.2">
      <c r="B2004" s="61" t="str">
        <f>INDEX(FlowMapping!$G$2:$G$875,MATCH(W2004&amp;D2004,FlowMapping!$E$2:$E$875,0))</f>
        <v>Decabromodiphenyl oxide</v>
      </c>
      <c r="C2004" s="61">
        <f>INDEX(FlowMapping!$H$2:$H$875,MATCH(W2004&amp;D2004,FlowMapping!$E$2:$E$875,0))</f>
        <v>1163195</v>
      </c>
      <c r="D2004" s="61" t="s">
        <v>1003</v>
      </c>
      <c r="E2004" s="61" t="str">
        <f>INDEX(FlowMapping!$J$2:$J$875,MATCH(W2004&amp;D2004,FlowMapping!$E$2:$E$875,0))</f>
        <v>unspecified</v>
      </c>
      <c r="F2004" s="61" t="str">
        <f>INDEX(FlowMapping!$M$2:$M$875,MATCH(W2004&amp;D2004,FlowMapping!$E$2:$E$875,0))</f>
        <v>64441938-a69c-4bea-8759-fd624432e73f</v>
      </c>
      <c r="G2004" s="61" t="str">
        <f>INDEX(Activities!$B$2:$B$390,MATCH(H2004,Activities!$C$2:$C$390,0))</f>
        <v>Synthetic rubber and artificial and synthetic fibers and filaments manufacturing</v>
      </c>
      <c r="H2004" s="61" t="s">
        <v>14</v>
      </c>
      <c r="I2004" s="61" t="s">
        <v>997</v>
      </c>
      <c r="J2004" s="62">
        <v>3.1360258109120235E-14</v>
      </c>
      <c r="K2004" s="61" t="s">
        <v>2093</v>
      </c>
      <c r="L2004" s="61"/>
      <c r="M2004" s="61"/>
      <c r="N2004" s="61"/>
      <c r="O2004" s="61"/>
      <c r="P2004" s="61"/>
      <c r="Q2004" s="74">
        <v>4.2953305982936572</v>
      </c>
      <c r="R2004" s="61">
        <v>1</v>
      </c>
      <c r="S2004" s="61">
        <v>1</v>
      </c>
      <c r="T2004" s="61">
        <v>1</v>
      </c>
      <c r="U2004" s="61">
        <v>4</v>
      </c>
      <c r="V2004" s="61">
        <v>2013</v>
      </c>
      <c r="W2004" s="61" t="s">
        <v>114</v>
      </c>
      <c r="X2004" s="61" t="s">
        <v>572</v>
      </c>
      <c r="Y2004" s="61"/>
      <c r="AC2004"/>
    </row>
    <row r="2005" spans="2:29" x14ac:dyDescent="0.2">
      <c r="B2005" s="61" t="str">
        <f>INDEX(FlowMapping!$G$2:$G$875,MATCH(W2005&amp;D2005,FlowMapping!$E$2:$E$875,0))</f>
        <v>N-Methylolacrylamide</v>
      </c>
      <c r="C2005" s="61">
        <f>INDEX(FlowMapping!$H$2:$H$875,MATCH(W2005&amp;D2005,FlowMapping!$E$2:$E$875,0))</f>
        <v>924425</v>
      </c>
      <c r="D2005" s="61" t="s">
        <v>1003</v>
      </c>
      <c r="E2005" s="61" t="str">
        <f>INDEX(FlowMapping!$J$2:$J$875,MATCH(W2005&amp;D2005,FlowMapping!$E$2:$E$875,0))</f>
        <v>unspecified</v>
      </c>
      <c r="F2005" s="61" t="str">
        <f>INDEX(FlowMapping!$M$2:$M$875,MATCH(W2005&amp;D2005,FlowMapping!$E$2:$E$875,0))</f>
        <v>c22645a2-3d85-458a-8391-d230e4972a75</v>
      </c>
      <c r="G2005" s="61" t="str">
        <f>INDEX(Activities!$B$2:$B$390,MATCH(H2005,Activities!$C$2:$C$390,0))</f>
        <v>Synthetic rubber and artificial and synthetic fibers and filaments manufacturing</v>
      </c>
      <c r="H2005" s="61" t="s">
        <v>14</v>
      </c>
      <c r="I2005" s="61" t="s">
        <v>997</v>
      </c>
      <c r="J2005" s="62">
        <v>7.8400645272800598E-11</v>
      </c>
      <c r="K2005" s="61" t="s">
        <v>2093</v>
      </c>
      <c r="L2005" s="61"/>
      <c r="M2005" s="61"/>
      <c r="N2005" s="61"/>
      <c r="O2005" s="61"/>
      <c r="P2005" s="61"/>
      <c r="Q2005" s="74">
        <v>4.9939884958953371</v>
      </c>
      <c r="R2005" s="61">
        <v>1</v>
      </c>
      <c r="S2005" s="61">
        <v>1</v>
      </c>
      <c r="T2005" s="61">
        <v>1</v>
      </c>
      <c r="U2005" s="61">
        <v>4</v>
      </c>
      <c r="V2005" s="61">
        <v>2013</v>
      </c>
      <c r="W2005" s="61" t="s">
        <v>183</v>
      </c>
      <c r="X2005" s="61" t="s">
        <v>572</v>
      </c>
      <c r="Y2005" s="61"/>
      <c r="AC2005"/>
    </row>
    <row r="2006" spans="2:29" x14ac:dyDescent="0.2">
      <c r="B2006" s="61" t="str">
        <f>INDEX(FlowMapping!$G$2:$G$875,MATCH(W2006&amp;D2006,FlowMapping!$E$2:$E$875,0))</f>
        <v>NITROUS ACID</v>
      </c>
      <c r="C2006" s="61">
        <f>INDEX(FlowMapping!$H$2:$H$875,MATCH(W2006&amp;D2006,FlowMapping!$E$2:$E$875,0))</f>
        <v>7782776</v>
      </c>
      <c r="D2006" s="61" t="s">
        <v>1003</v>
      </c>
      <c r="E2006" s="61" t="str">
        <f>INDEX(FlowMapping!$J$2:$J$875,MATCH(W2006&amp;D2006,FlowMapping!$E$2:$E$875,0))</f>
        <v>unspecified</v>
      </c>
      <c r="F2006" s="61" t="str">
        <f>INDEX(FlowMapping!$M$2:$M$875,MATCH(W2006&amp;D2006,FlowMapping!$E$2:$E$875,0))</f>
        <v>b633a270-97fe-3bdb-9fb0-a25de3323e03</v>
      </c>
      <c r="G2006" s="61" t="str">
        <f>INDEX(Activities!$B$2:$B$390,MATCH(H2006,Activities!$C$2:$C$390,0))</f>
        <v>Synthetic rubber and artificial and synthetic fibers and filaments manufacturing</v>
      </c>
      <c r="H2006" s="61" t="s">
        <v>14</v>
      </c>
      <c r="I2006" s="61" t="s">
        <v>997</v>
      </c>
      <c r="J2006" s="62">
        <v>1.3066774212133432E-10</v>
      </c>
      <c r="K2006" s="61" t="s">
        <v>2093</v>
      </c>
      <c r="L2006" s="61"/>
      <c r="M2006" s="61"/>
      <c r="N2006" s="61"/>
      <c r="O2006" s="61"/>
      <c r="P2006" s="61"/>
      <c r="Q2006" s="74">
        <v>4.5056411483746039</v>
      </c>
      <c r="R2006" s="61">
        <v>1</v>
      </c>
      <c r="S2006" s="61">
        <v>1</v>
      </c>
      <c r="T2006" s="61">
        <v>1</v>
      </c>
      <c r="U2006" s="61">
        <v>4</v>
      </c>
      <c r="V2006" s="61">
        <v>2013</v>
      </c>
      <c r="W2006" s="61" t="s">
        <v>107</v>
      </c>
      <c r="X2006" s="61" t="s">
        <v>572</v>
      </c>
      <c r="Y2006" s="61"/>
      <c r="AC2006"/>
    </row>
    <row r="2007" spans="2:29" x14ac:dyDescent="0.2">
      <c r="B2007" s="61" t="str">
        <f>INDEX(FlowMapping!$G$2:$G$875,MATCH(W2007&amp;D2007,FlowMapping!$E$2:$E$875,0))</f>
        <v>diisocyanates</v>
      </c>
      <c r="C2007" s="61" t="str">
        <f>INDEX(FlowMapping!$H$2:$H$875,MATCH(W2007&amp;D2007,FlowMapping!$E$2:$E$875,0))</f>
        <v/>
      </c>
      <c r="D2007" s="61" t="s">
        <v>1003</v>
      </c>
      <c r="E2007" s="61" t="str">
        <f>INDEX(FlowMapping!$J$2:$J$875,MATCH(W2007&amp;D2007,FlowMapping!$E$2:$E$875,0))</f>
        <v>unspecified</v>
      </c>
      <c r="F2007" s="61" t="str">
        <f>INDEX(FlowMapping!$M$2:$M$875,MATCH(W2007&amp;D2007,FlowMapping!$E$2:$E$875,0))</f>
        <v>63f3fff6-0459-49fd-808a-6fc86fd63f5c</v>
      </c>
      <c r="G2007" s="61" t="str">
        <f>INDEX(Activities!$B$2:$B$390,MATCH(H2007,Activities!$C$2:$C$390,0))</f>
        <v>Synthetic rubber and artificial and synthetic fibers and filaments manufacturing</v>
      </c>
      <c r="H2007" s="61" t="s">
        <v>14</v>
      </c>
      <c r="I2007" s="61" t="s">
        <v>997</v>
      </c>
      <c r="J2007" s="62">
        <v>4.7040387163680362E-10</v>
      </c>
      <c r="K2007" s="61" t="s">
        <v>2093</v>
      </c>
      <c r="L2007" s="61"/>
      <c r="M2007" s="61"/>
      <c r="N2007" s="61"/>
      <c r="O2007" s="61"/>
      <c r="P2007" s="61"/>
      <c r="Q2007" s="74">
        <v>3.9778587426406746</v>
      </c>
      <c r="R2007" s="61">
        <v>1</v>
      </c>
      <c r="S2007" s="61">
        <v>1</v>
      </c>
      <c r="T2007" s="61">
        <v>1</v>
      </c>
      <c r="U2007" s="61">
        <v>4</v>
      </c>
      <c r="V2007" s="61">
        <v>2013</v>
      </c>
      <c r="W2007" s="61" t="s">
        <v>51</v>
      </c>
      <c r="X2007" s="61" t="s">
        <v>572</v>
      </c>
      <c r="Y2007" s="61"/>
      <c r="AC2007"/>
    </row>
    <row r="2008" spans="2:29" x14ac:dyDescent="0.2">
      <c r="B2008" s="61" t="str">
        <f>INDEX(FlowMapping!$G$2:$G$875,MATCH(W2008&amp;D2008,FlowMapping!$E$2:$E$875,0))</f>
        <v>1,1-DICHLOROETHYLENE</v>
      </c>
      <c r="C2008" s="61">
        <f>INDEX(FlowMapping!$H$2:$H$875,MATCH(W2008&amp;D2008,FlowMapping!$E$2:$E$875,0))</f>
        <v>75354</v>
      </c>
      <c r="D2008" s="61" t="s">
        <v>1003</v>
      </c>
      <c r="E2008" s="61" t="str">
        <f>INDEX(FlowMapping!$J$2:$J$875,MATCH(W2008&amp;D2008,FlowMapping!$E$2:$E$875,0))</f>
        <v>unspecified</v>
      </c>
      <c r="F2008" s="61" t="str">
        <f>INDEX(FlowMapping!$M$2:$M$875,MATCH(W2008&amp;D2008,FlowMapping!$E$2:$E$875,0))</f>
        <v>a7b0da67-eb70-39e2-83b0-63b13d3edd0b</v>
      </c>
      <c r="G2008" s="61" t="str">
        <f>INDEX(Activities!$B$2:$B$390,MATCH(H2008,Activities!$C$2:$C$390,0))</f>
        <v>Synthetic rubber and artificial and synthetic fibers and filaments manufacturing</v>
      </c>
      <c r="H2008" s="61" t="s">
        <v>14</v>
      </c>
      <c r="I2008" s="61" t="s">
        <v>997</v>
      </c>
      <c r="J2008" s="62">
        <v>3.1882929077605573E-9</v>
      </c>
      <c r="K2008" s="61" t="s">
        <v>2093</v>
      </c>
      <c r="L2008" s="61"/>
      <c r="M2008" s="61"/>
      <c r="N2008" s="61"/>
      <c r="O2008" s="61"/>
      <c r="P2008" s="61"/>
      <c r="Q2008" s="74">
        <v>3.8984893780981689</v>
      </c>
      <c r="R2008" s="61">
        <v>1</v>
      </c>
      <c r="S2008" s="61">
        <v>1</v>
      </c>
      <c r="T2008" s="61">
        <v>1</v>
      </c>
      <c r="U2008" s="61">
        <v>4</v>
      </c>
      <c r="V2008" s="61">
        <v>2013</v>
      </c>
      <c r="W2008" s="61" t="s">
        <v>347</v>
      </c>
      <c r="X2008" s="61" t="s">
        <v>572</v>
      </c>
      <c r="Y2008" s="61"/>
      <c r="AC2008"/>
    </row>
    <row r="2009" spans="2:29" x14ac:dyDescent="0.2">
      <c r="B2009" s="61" t="str">
        <f>INDEX(FlowMapping!$G$2:$G$875,MATCH(W2009&amp;D2009,FlowMapping!$E$2:$E$875,0))</f>
        <v>Ethylene glycol monoethyl ether</v>
      </c>
      <c r="C2009" s="61">
        <f>INDEX(FlowMapping!$H$2:$H$875,MATCH(W2009&amp;D2009,FlowMapping!$E$2:$E$875,0))</f>
        <v>110805</v>
      </c>
      <c r="D2009" s="61" t="s">
        <v>1003</v>
      </c>
      <c r="E2009" s="61" t="str">
        <f>INDEX(FlowMapping!$J$2:$J$875,MATCH(W2009&amp;D2009,FlowMapping!$E$2:$E$875,0))</f>
        <v>unspecified</v>
      </c>
      <c r="F2009" s="61" t="str">
        <f>INDEX(FlowMapping!$M$2:$M$875,MATCH(W2009&amp;D2009,FlowMapping!$E$2:$E$875,0))</f>
        <v>45e23e23-d952-4721-a514-2acfa5bfcab5</v>
      </c>
      <c r="G2009" s="61" t="str">
        <f>INDEX(Activities!$B$2:$B$390,MATCH(H2009,Activities!$C$2:$C$390,0))</f>
        <v>Synthetic rubber and artificial and synthetic fibers and filaments manufacturing</v>
      </c>
      <c r="H2009" s="61" t="s">
        <v>14</v>
      </c>
      <c r="I2009" s="61" t="s">
        <v>997</v>
      </c>
      <c r="J2009" s="62">
        <v>5.3103370398110266E-9</v>
      </c>
      <c r="K2009" s="61" t="s">
        <v>2093</v>
      </c>
      <c r="L2009" s="61"/>
      <c r="M2009" s="61"/>
      <c r="N2009" s="61"/>
      <c r="O2009" s="61"/>
      <c r="P2009" s="61"/>
      <c r="Q2009" s="74">
        <v>4.8068611195233943</v>
      </c>
      <c r="R2009" s="61">
        <v>1</v>
      </c>
      <c r="S2009" s="61">
        <v>1</v>
      </c>
      <c r="T2009" s="61">
        <v>1</v>
      </c>
      <c r="U2009" s="61">
        <v>4</v>
      </c>
      <c r="V2009" s="61">
        <v>2013</v>
      </c>
      <c r="W2009" s="61" t="s">
        <v>89</v>
      </c>
      <c r="X2009" s="61" t="s">
        <v>572</v>
      </c>
      <c r="Y2009" s="61"/>
      <c r="AC2009"/>
    </row>
    <row r="2010" spans="2:29" x14ac:dyDescent="0.2">
      <c r="B2010" s="61" t="str">
        <f>INDEX(FlowMapping!$G$2:$G$875,MATCH(W2010&amp;D2010,FlowMapping!$E$2:$E$875,0))</f>
        <v>ALLYL ALCOHOL</v>
      </c>
      <c r="C2010" s="61">
        <f>INDEX(FlowMapping!$H$2:$H$875,MATCH(W2010&amp;D2010,FlowMapping!$E$2:$E$875,0))</f>
        <v>107186</v>
      </c>
      <c r="D2010" s="61" t="s">
        <v>1003</v>
      </c>
      <c r="E2010" s="61" t="str">
        <f>INDEX(FlowMapping!$J$2:$J$875,MATCH(W2010&amp;D2010,FlowMapping!$E$2:$E$875,0))</f>
        <v>unspecified</v>
      </c>
      <c r="F2010" s="61" t="str">
        <f>INDEX(FlowMapping!$M$2:$M$875,MATCH(W2010&amp;D2010,FlowMapping!$E$2:$E$875,0))</f>
        <v>839a9479-7c8b-3e74-ab23-fcb0d18ee91c</v>
      </c>
      <c r="G2010" s="61" t="str">
        <f>INDEX(Activities!$B$2:$B$390,MATCH(H2010,Activities!$C$2:$C$390,0))</f>
        <v>Synthetic rubber and artificial and synthetic fibers and filaments manufacturing</v>
      </c>
      <c r="H2010" s="61" t="s">
        <v>14</v>
      </c>
      <c r="I2010" s="61" t="s">
        <v>997</v>
      </c>
      <c r="J2010" s="62">
        <v>7.1344587198248551E-9</v>
      </c>
      <c r="K2010" s="61" t="s">
        <v>2093</v>
      </c>
      <c r="L2010" s="61"/>
      <c r="M2010" s="61"/>
      <c r="N2010" s="61"/>
      <c r="O2010" s="61"/>
      <c r="P2010" s="61"/>
      <c r="Q2010" s="74">
        <v>3.8775361285135701</v>
      </c>
      <c r="R2010" s="61">
        <v>1</v>
      </c>
      <c r="S2010" s="61">
        <v>1</v>
      </c>
      <c r="T2010" s="61">
        <v>1</v>
      </c>
      <c r="U2010" s="61">
        <v>4</v>
      </c>
      <c r="V2010" s="61">
        <v>2013</v>
      </c>
      <c r="W2010" s="61" t="s">
        <v>305</v>
      </c>
      <c r="X2010" s="61" t="s">
        <v>572</v>
      </c>
      <c r="Y2010" s="61"/>
      <c r="AC2010"/>
    </row>
    <row r="2011" spans="2:29" x14ac:dyDescent="0.2">
      <c r="B2011" s="61" t="str">
        <f>INDEX(FlowMapping!$G$2:$G$875,MATCH(W2011&amp;D2011,FlowMapping!$E$2:$E$875,0))</f>
        <v>TERT-BUTYL ALCOHOL</v>
      </c>
      <c r="C2011" s="61">
        <f>INDEX(FlowMapping!$H$2:$H$875,MATCH(W2011&amp;D2011,FlowMapping!$E$2:$E$875,0))</f>
        <v>75650</v>
      </c>
      <c r="D2011" s="61" t="s">
        <v>1003</v>
      </c>
      <c r="E2011" s="61" t="str">
        <f>INDEX(FlowMapping!$J$2:$J$875,MATCH(W2011&amp;D2011,FlowMapping!$E$2:$E$875,0))</f>
        <v>unspecified</v>
      </c>
      <c r="F2011" s="61" t="str">
        <f>INDEX(FlowMapping!$M$2:$M$875,MATCH(W2011&amp;D2011,FlowMapping!$E$2:$E$875,0))</f>
        <v>b84ebfec-fd10-4fc7-bd83-e6d7c94250c7</v>
      </c>
      <c r="G2011" s="61" t="str">
        <f>INDEX(Activities!$B$2:$B$390,MATCH(H2011,Activities!$C$2:$C$390,0))</f>
        <v>Synthetic rubber and artificial and synthetic fibers and filaments manufacturing</v>
      </c>
      <c r="H2011" s="61" t="s">
        <v>14</v>
      </c>
      <c r="I2011" s="61" t="s">
        <v>997</v>
      </c>
      <c r="J2011" s="62">
        <v>2.5872212940024201E-8</v>
      </c>
      <c r="K2011" s="61" t="s">
        <v>2093</v>
      </c>
      <c r="L2011" s="61"/>
      <c r="M2011" s="61"/>
      <c r="N2011" s="61"/>
      <c r="O2011" s="61"/>
      <c r="P2011" s="61"/>
      <c r="Q2011" s="74">
        <v>3.6998442434509373</v>
      </c>
      <c r="R2011" s="61">
        <v>1</v>
      </c>
      <c r="S2011" s="61">
        <v>1</v>
      </c>
      <c r="T2011" s="61">
        <v>1</v>
      </c>
      <c r="U2011" s="61">
        <v>4</v>
      </c>
      <c r="V2011" s="61">
        <v>2013</v>
      </c>
      <c r="W2011" s="61" t="s">
        <v>83</v>
      </c>
      <c r="X2011" s="61" t="s">
        <v>572</v>
      </c>
      <c r="Y2011" s="61"/>
      <c r="AC2011"/>
    </row>
    <row r="2012" spans="2:29" x14ac:dyDescent="0.2">
      <c r="B2012" s="61" t="str">
        <f>INDEX(FlowMapping!$G$2:$G$875,MATCH(W2012&amp;D2012,FlowMapping!$E$2:$E$875,0))</f>
        <v>formic acid</v>
      </c>
      <c r="C2012" s="61">
        <f>INDEX(FlowMapping!$H$2:$H$875,MATCH(W2012&amp;D2012,FlowMapping!$E$2:$E$875,0))</f>
        <v>64186</v>
      </c>
      <c r="D2012" s="61" t="s">
        <v>1003</v>
      </c>
      <c r="E2012" s="61" t="str">
        <f>INDEX(FlowMapping!$J$2:$J$875,MATCH(W2012&amp;D2012,FlowMapping!$E$2:$E$875,0))</f>
        <v>unspecified</v>
      </c>
      <c r="F2012" s="61" t="str">
        <f>INDEX(FlowMapping!$M$2:$M$875,MATCH(W2012&amp;D2012,FlowMapping!$E$2:$E$875,0))</f>
        <v>27804c78-5eee-47f9-9a91-1f6126ccfe45</v>
      </c>
      <c r="G2012" s="61" t="str">
        <f>INDEX(Activities!$B$2:$B$390,MATCH(H2012,Activities!$C$2:$C$390,0))</f>
        <v>Synthetic rubber and artificial and synthetic fibers and filaments manufacturing</v>
      </c>
      <c r="H2012" s="61" t="s">
        <v>14</v>
      </c>
      <c r="I2012" s="61" t="s">
        <v>997</v>
      </c>
      <c r="J2012" s="62">
        <v>1.3639098922624878E-7</v>
      </c>
      <c r="K2012" s="61" t="s">
        <v>2093</v>
      </c>
      <c r="L2012" s="61"/>
      <c r="M2012" s="61"/>
      <c r="N2012" s="61"/>
      <c r="O2012" s="61"/>
      <c r="P2012" s="61"/>
      <c r="Q2012" s="74">
        <v>3.1892845066828865</v>
      </c>
      <c r="R2012" s="61">
        <v>1</v>
      </c>
      <c r="S2012" s="61">
        <v>1</v>
      </c>
      <c r="T2012" s="61">
        <v>1</v>
      </c>
      <c r="U2012" s="61">
        <v>4</v>
      </c>
      <c r="V2012" s="61">
        <v>2013</v>
      </c>
      <c r="W2012" s="61" t="s">
        <v>22</v>
      </c>
      <c r="X2012" s="61" t="s">
        <v>572</v>
      </c>
      <c r="Y2012" s="61"/>
      <c r="AC2012"/>
    </row>
    <row r="2013" spans="2:29" x14ac:dyDescent="0.2">
      <c r="B2013" s="61" t="str">
        <f>INDEX(FlowMapping!$G$2:$G$875,MATCH(W2013&amp;D2013,FlowMapping!$E$2:$E$875,0))</f>
        <v>BUTYL ACRYLATE</v>
      </c>
      <c r="C2013" s="61">
        <f>INDEX(FlowMapping!$H$2:$H$875,MATCH(W2013&amp;D2013,FlowMapping!$E$2:$E$875,0))</f>
        <v>141322</v>
      </c>
      <c r="D2013" s="61" t="s">
        <v>1003</v>
      </c>
      <c r="E2013" s="61" t="str">
        <f>INDEX(FlowMapping!$J$2:$J$875,MATCH(W2013&amp;D2013,FlowMapping!$E$2:$E$875,0))</f>
        <v>unspecified</v>
      </c>
      <c r="F2013" s="61" t="str">
        <f>INDEX(FlowMapping!$M$2:$M$875,MATCH(W2013&amp;D2013,FlowMapping!$E$2:$E$875,0))</f>
        <v>e55273dd-26ed-38c0-a44b-88cc899ba55b</v>
      </c>
      <c r="G2013" s="61" t="str">
        <f>INDEX(Activities!$B$2:$B$390,MATCH(H2013,Activities!$C$2:$C$390,0))</f>
        <v>Synthetic rubber and artificial and synthetic fibers and filaments manufacturing</v>
      </c>
      <c r="H2013" s="61" t="s">
        <v>14</v>
      </c>
      <c r="I2013" s="61" t="s">
        <v>997</v>
      </c>
      <c r="J2013" s="62">
        <v>1.4846468859826006E-7</v>
      </c>
      <c r="K2013" s="61" t="s">
        <v>2093</v>
      </c>
      <c r="L2013" s="61"/>
      <c r="M2013" s="61"/>
      <c r="N2013" s="61"/>
      <c r="O2013" s="61"/>
      <c r="P2013" s="61"/>
      <c r="Q2013" s="74">
        <v>3.8535559384073537</v>
      </c>
      <c r="R2013" s="61">
        <v>1</v>
      </c>
      <c r="S2013" s="61">
        <v>1</v>
      </c>
      <c r="T2013" s="61">
        <v>1</v>
      </c>
      <c r="U2013" s="61">
        <v>4</v>
      </c>
      <c r="V2013" s="61">
        <v>2013</v>
      </c>
      <c r="W2013" s="61" t="s">
        <v>112</v>
      </c>
      <c r="X2013" s="61" t="s">
        <v>572</v>
      </c>
      <c r="Y2013" s="61"/>
      <c r="AC2013"/>
    </row>
    <row r="2014" spans="2:29" x14ac:dyDescent="0.2">
      <c r="B2014" s="61" t="str">
        <f>INDEX(FlowMapping!$G$2:$G$875,MATCH(W2014&amp;D2014,FlowMapping!$E$2:$E$875,0))</f>
        <v>nitric acid</v>
      </c>
      <c r="C2014" s="61">
        <f>INDEX(FlowMapping!$H$2:$H$875,MATCH(W2014&amp;D2014,FlowMapping!$E$2:$E$875,0))</f>
        <v>7697372</v>
      </c>
      <c r="D2014" s="61" t="s">
        <v>1003</v>
      </c>
      <c r="E2014" s="61" t="str">
        <f>INDEX(FlowMapping!$J$2:$J$875,MATCH(W2014&amp;D2014,FlowMapping!$E$2:$E$875,0))</f>
        <v>unspecified</v>
      </c>
      <c r="F2014" s="61" t="str">
        <f>INDEX(FlowMapping!$M$2:$M$875,MATCH(W2014&amp;D2014,FlowMapping!$E$2:$E$875,0))</f>
        <v>dc084330-5108-4d9c-a7ed-eb3345507f13</v>
      </c>
      <c r="G2014" s="61" t="str">
        <f>INDEX(Activities!$B$2:$B$390,MATCH(H2014,Activities!$C$2:$C$390,0))</f>
        <v>Synthetic rubber and artificial and synthetic fibers and filaments manufacturing</v>
      </c>
      <c r="H2014" s="61" t="s">
        <v>14</v>
      </c>
      <c r="I2014" s="61" t="s">
        <v>997</v>
      </c>
      <c r="J2014" s="62">
        <v>1.8868421962320677E-7</v>
      </c>
      <c r="K2014" s="61" t="s">
        <v>2093</v>
      </c>
      <c r="L2014" s="61"/>
      <c r="M2014" s="61"/>
      <c r="N2014" s="61"/>
      <c r="O2014" s="61"/>
      <c r="P2014" s="61"/>
      <c r="Q2014" s="74">
        <v>3.3313508718933869</v>
      </c>
      <c r="R2014" s="61">
        <v>1</v>
      </c>
      <c r="S2014" s="61">
        <v>1</v>
      </c>
      <c r="T2014" s="61">
        <v>1</v>
      </c>
      <c r="U2014" s="61">
        <v>4</v>
      </c>
      <c r="V2014" s="61">
        <v>2013</v>
      </c>
      <c r="W2014" s="61" t="s">
        <v>65</v>
      </c>
      <c r="X2014" s="61" t="s">
        <v>572</v>
      </c>
      <c r="Y2014" s="61"/>
      <c r="AC2014"/>
    </row>
    <row r="2015" spans="2:29" x14ac:dyDescent="0.2">
      <c r="B2015" s="61" t="str">
        <f>INDEX(FlowMapping!$G$2:$G$875,MATCH(W2015&amp;D2015,FlowMapping!$E$2:$E$875,0))</f>
        <v>ETHENE</v>
      </c>
      <c r="C2015" s="61">
        <f>INDEX(FlowMapping!$H$2:$H$875,MATCH(W2015&amp;D2015,FlowMapping!$E$2:$E$875,0))</f>
        <v>74851</v>
      </c>
      <c r="D2015" s="61" t="s">
        <v>1003</v>
      </c>
      <c r="E2015" s="61" t="str">
        <f>INDEX(FlowMapping!$J$2:$J$875,MATCH(W2015&amp;D2015,FlowMapping!$E$2:$E$875,0))</f>
        <v>unspecified</v>
      </c>
      <c r="F2015" s="61" t="str">
        <f>INDEX(FlowMapping!$M$2:$M$875,MATCH(W2015&amp;D2015,FlowMapping!$E$2:$E$875,0))</f>
        <v>9c2a7dc9-8b1f-46ba-bc16-0d761a4f6016</v>
      </c>
      <c r="G2015" s="61" t="str">
        <f>INDEX(Activities!$B$2:$B$390,MATCH(H2015,Activities!$C$2:$C$390,0))</f>
        <v>Synthetic rubber and artificial and synthetic fibers and filaments manufacturing</v>
      </c>
      <c r="H2015" s="61" t="s">
        <v>14</v>
      </c>
      <c r="I2015" s="61" t="s">
        <v>997</v>
      </c>
      <c r="J2015" s="62">
        <v>4.0282251541164951E-7</v>
      </c>
      <c r="K2015" s="61" t="s">
        <v>2093</v>
      </c>
      <c r="L2015" s="61"/>
      <c r="M2015" s="61"/>
      <c r="N2015" s="61"/>
      <c r="O2015" s="61"/>
      <c r="P2015" s="61"/>
      <c r="Q2015" s="74">
        <v>3.1258736998533978</v>
      </c>
      <c r="R2015" s="61">
        <v>1</v>
      </c>
      <c r="S2015" s="61">
        <v>1</v>
      </c>
      <c r="T2015" s="61">
        <v>1</v>
      </c>
      <c r="U2015" s="61">
        <v>4</v>
      </c>
      <c r="V2015" s="61">
        <v>2013</v>
      </c>
      <c r="W2015" s="61" t="s">
        <v>128</v>
      </c>
      <c r="X2015" s="61" t="s">
        <v>572</v>
      </c>
      <c r="Y2015" s="61"/>
      <c r="AC2015"/>
    </row>
    <row r="2016" spans="2:29" x14ac:dyDescent="0.2">
      <c r="B2016" s="61" t="str">
        <f>INDEX(FlowMapping!$G$2:$G$875,MATCH(W2016&amp;D2016,FlowMapping!$E$2:$E$875,0))</f>
        <v>ethylbenzene</v>
      </c>
      <c r="C2016" s="61">
        <f>INDEX(FlowMapping!$H$2:$H$875,MATCH(W2016&amp;D2016,FlowMapping!$E$2:$E$875,0))</f>
        <v>100414</v>
      </c>
      <c r="D2016" s="61" t="s">
        <v>1003</v>
      </c>
      <c r="E2016" s="61" t="str">
        <f>INDEX(FlowMapping!$J$2:$J$875,MATCH(W2016&amp;D2016,FlowMapping!$E$2:$E$875,0))</f>
        <v>unspecified</v>
      </c>
      <c r="F2016" s="61" t="str">
        <f>INDEX(FlowMapping!$M$2:$M$875,MATCH(W2016&amp;D2016,FlowMapping!$E$2:$E$875,0))</f>
        <v>787591de-0e9e-3f81-a1e5-2df2949f146c</v>
      </c>
      <c r="G2016" s="61" t="str">
        <f>INDEX(Activities!$B$2:$B$390,MATCH(H2016,Activities!$C$2:$C$390,0))</f>
        <v>Synthetic rubber and artificial and synthetic fibers and filaments manufacturing</v>
      </c>
      <c r="H2016" s="61" t="s">
        <v>14</v>
      </c>
      <c r="I2016" s="61" t="s">
        <v>997</v>
      </c>
      <c r="J2016" s="62">
        <v>8.1505310825603507E-7</v>
      </c>
      <c r="K2016" s="61" t="s">
        <v>2093</v>
      </c>
      <c r="L2016" s="61"/>
      <c r="M2016" s="61"/>
      <c r="N2016" s="61"/>
      <c r="O2016" s="61"/>
      <c r="P2016" s="61"/>
      <c r="Q2016" s="74">
        <v>4.1756139744527641</v>
      </c>
      <c r="R2016" s="61">
        <v>1</v>
      </c>
      <c r="S2016" s="61">
        <v>1</v>
      </c>
      <c r="T2016" s="61">
        <v>1</v>
      </c>
      <c r="U2016" s="61">
        <v>4</v>
      </c>
      <c r="V2016" s="61">
        <v>2013</v>
      </c>
      <c r="W2016" s="61" t="s">
        <v>6</v>
      </c>
      <c r="X2016" s="61" t="s">
        <v>572</v>
      </c>
      <c r="Y2016" s="61"/>
      <c r="AC2016"/>
    </row>
    <row r="2017" spans="2:29" x14ac:dyDescent="0.2">
      <c r="B2017" s="61" t="str">
        <f>INDEX(FlowMapping!$G$2:$G$875,MATCH(W2017&amp;D2017,FlowMapping!$E$2:$E$875,0))</f>
        <v>Dimethylamine</v>
      </c>
      <c r="C2017" s="61">
        <f>INDEX(FlowMapping!$H$2:$H$875,MATCH(W2017&amp;D2017,FlowMapping!$E$2:$E$875,0))</f>
        <v>124403</v>
      </c>
      <c r="D2017" s="61" t="s">
        <v>1003</v>
      </c>
      <c r="E2017" s="61" t="str">
        <f>INDEX(FlowMapping!$J$2:$J$875,MATCH(W2017&amp;D2017,FlowMapping!$E$2:$E$875,0))</f>
        <v>unspecified</v>
      </c>
      <c r="F2017" s="61" t="str">
        <f>INDEX(FlowMapping!$M$2:$M$875,MATCH(W2017&amp;D2017,FlowMapping!$E$2:$E$875,0))</f>
        <v>56d00bcd-9da1-4486-bfe6-10dc0f1d4575</v>
      </c>
      <c r="G2017" s="61" t="str">
        <f>INDEX(Activities!$B$2:$B$390,MATCH(H2017,Activities!$C$2:$C$390,0))</f>
        <v>Synthetic rubber and artificial and synthetic fibers and filaments manufacturing</v>
      </c>
      <c r="H2017" s="61" t="s">
        <v>14</v>
      </c>
      <c r="I2017" s="61" t="s">
        <v>997</v>
      </c>
      <c r="J2017" s="62">
        <v>1.3679344587198248E-6</v>
      </c>
      <c r="K2017" s="61" t="s">
        <v>2093</v>
      </c>
      <c r="L2017" s="61"/>
      <c r="M2017" s="61"/>
      <c r="N2017" s="61"/>
      <c r="O2017" s="61"/>
      <c r="P2017" s="61"/>
      <c r="Q2017" s="74">
        <v>2.5336737104602074</v>
      </c>
      <c r="R2017" s="61">
        <v>1</v>
      </c>
      <c r="S2017" s="61">
        <v>1</v>
      </c>
      <c r="T2017" s="61">
        <v>1</v>
      </c>
      <c r="U2017" s="61">
        <v>4</v>
      </c>
      <c r="V2017" s="61">
        <v>2013</v>
      </c>
      <c r="W2017" s="61" t="s">
        <v>177</v>
      </c>
      <c r="X2017" s="61" t="s">
        <v>572</v>
      </c>
      <c r="Y2017" s="61"/>
      <c r="AC2017"/>
    </row>
    <row r="2018" spans="2:29" x14ac:dyDescent="0.2">
      <c r="B2018" s="61" t="str">
        <f>INDEX(FlowMapping!$G$2:$G$875,MATCH(W2018&amp;D2018,FlowMapping!$E$2:$E$875,0))</f>
        <v>1-Methyl-2-pyrrolidinone</v>
      </c>
      <c r="C2018" s="61">
        <f>INDEX(FlowMapping!$H$2:$H$875,MATCH(W2018&amp;D2018,FlowMapping!$E$2:$E$875,0))</f>
        <v>872504</v>
      </c>
      <c r="D2018" s="61" t="s">
        <v>1003</v>
      </c>
      <c r="E2018" s="61" t="str">
        <f>INDEX(FlowMapping!$J$2:$J$875,MATCH(W2018&amp;D2018,FlowMapping!$E$2:$E$875,0))</f>
        <v>unspecified</v>
      </c>
      <c r="F2018" s="61" t="str">
        <f>INDEX(FlowMapping!$M$2:$M$875,MATCH(W2018&amp;D2018,FlowMapping!$E$2:$E$875,0))</f>
        <v>00b8c5b8-8f45-445f-839c-2017fe3ad8b8</v>
      </c>
      <c r="G2018" s="61" t="str">
        <f>INDEX(Activities!$B$2:$B$390,MATCH(H2018,Activities!$C$2:$C$390,0))</f>
        <v>Synthetic rubber and artificial and synthetic fibers and filaments manufacturing</v>
      </c>
      <c r="H2018" s="61" t="s">
        <v>14</v>
      </c>
      <c r="I2018" s="61" t="s">
        <v>997</v>
      </c>
      <c r="J2018" s="62">
        <v>1.4805439188799907E-6</v>
      </c>
      <c r="K2018" s="61" t="s">
        <v>2093</v>
      </c>
      <c r="L2018" s="61"/>
      <c r="M2018" s="61"/>
      <c r="N2018" s="61"/>
      <c r="O2018" s="61"/>
      <c r="P2018" s="61"/>
      <c r="Q2018" s="74">
        <v>4.7294197670253508</v>
      </c>
      <c r="R2018" s="61">
        <v>1</v>
      </c>
      <c r="S2018" s="61">
        <v>1</v>
      </c>
      <c r="T2018" s="61">
        <v>1</v>
      </c>
      <c r="U2018" s="61">
        <v>4</v>
      </c>
      <c r="V2018" s="61">
        <v>2013</v>
      </c>
      <c r="W2018" s="61" t="s">
        <v>50</v>
      </c>
      <c r="X2018" s="61" t="s">
        <v>572</v>
      </c>
      <c r="Y2018" s="61"/>
      <c r="AC2018"/>
    </row>
    <row r="2019" spans="2:29" x14ac:dyDescent="0.2">
      <c r="B2019" s="61" t="str">
        <f>INDEX(FlowMapping!$G$2:$G$875,MATCH(W2019&amp;D2019,FlowMapping!$E$2:$E$875,0))</f>
        <v>dicyclopentadiene</v>
      </c>
      <c r="C2019" s="61">
        <f>INDEX(FlowMapping!$H$2:$H$875,MATCH(W2019&amp;D2019,FlowMapping!$E$2:$E$875,0))</f>
        <v>77736</v>
      </c>
      <c r="D2019" s="61" t="s">
        <v>1003</v>
      </c>
      <c r="E2019" s="61" t="str">
        <f>INDEX(FlowMapping!$J$2:$J$875,MATCH(W2019&amp;D2019,FlowMapping!$E$2:$E$875,0))</f>
        <v>unspecified</v>
      </c>
      <c r="F2019" s="61" t="str">
        <f>INDEX(FlowMapping!$M$2:$M$875,MATCH(W2019&amp;D2019,FlowMapping!$E$2:$E$875,0))</f>
        <v>0e671ec4-8baa-4df6-9431-d4361e102118</v>
      </c>
      <c r="G2019" s="61" t="str">
        <f>INDEX(Activities!$B$2:$B$390,MATCH(H2019,Activities!$C$2:$C$390,0))</f>
        <v>Synthetic rubber and artificial and synthetic fibers and filaments manufacturing</v>
      </c>
      <c r="H2019" s="61" t="s">
        <v>14</v>
      </c>
      <c r="I2019" s="61" t="s">
        <v>997</v>
      </c>
      <c r="J2019" s="62">
        <v>1.6055145474448349E-6</v>
      </c>
      <c r="K2019" s="61" t="s">
        <v>2093</v>
      </c>
      <c r="L2019" s="61"/>
      <c r="M2019" s="61"/>
      <c r="N2019" s="61"/>
      <c r="O2019" s="61"/>
      <c r="P2019" s="61"/>
      <c r="Q2019" s="74">
        <v>3.714656259588673</v>
      </c>
      <c r="R2019" s="61">
        <v>1</v>
      </c>
      <c r="S2019" s="61">
        <v>1</v>
      </c>
      <c r="T2019" s="61">
        <v>1</v>
      </c>
      <c r="U2019" s="61">
        <v>4</v>
      </c>
      <c r="V2019" s="61">
        <v>2013</v>
      </c>
      <c r="W2019" s="61" t="s">
        <v>145</v>
      </c>
      <c r="X2019" s="61" t="s">
        <v>572</v>
      </c>
      <c r="Y2019" s="61"/>
      <c r="AC2019"/>
    </row>
    <row r="2020" spans="2:29" x14ac:dyDescent="0.2">
      <c r="B2020" s="61" t="str">
        <f>INDEX(FlowMapping!$G$2:$G$875,MATCH(W2020&amp;D2020,FlowMapping!$E$2:$E$875,0))</f>
        <v>isoprene</v>
      </c>
      <c r="C2020" s="61">
        <f>INDEX(FlowMapping!$H$2:$H$875,MATCH(W2020&amp;D2020,FlowMapping!$E$2:$E$875,0))</f>
        <v>78795</v>
      </c>
      <c r="D2020" s="61" t="s">
        <v>1003</v>
      </c>
      <c r="E2020" s="61" t="str">
        <f>INDEX(FlowMapping!$J$2:$J$875,MATCH(W2020&amp;D2020,FlowMapping!$E$2:$E$875,0))</f>
        <v>unspecified</v>
      </c>
      <c r="F2020" s="61" t="str">
        <f>INDEX(FlowMapping!$M$2:$M$875,MATCH(W2020&amp;D2020,FlowMapping!$E$2:$E$875,0))</f>
        <v>0c209634-80bb-4909-8442-3189b7cb01d7</v>
      </c>
      <c r="G2020" s="61" t="str">
        <f>INDEX(Activities!$B$2:$B$390,MATCH(H2020,Activities!$C$2:$C$390,0))</f>
        <v>Synthetic rubber and artificial and synthetic fibers and filaments manufacturing</v>
      </c>
      <c r="H2020" s="61" t="s">
        <v>14</v>
      </c>
      <c r="I2020" s="61" t="s">
        <v>997</v>
      </c>
      <c r="J2020" s="62">
        <v>1.7156674540531198E-6</v>
      </c>
      <c r="K2020" s="61" t="s">
        <v>2093</v>
      </c>
      <c r="L2020" s="61"/>
      <c r="M2020" s="61"/>
      <c r="N2020" s="61"/>
      <c r="O2020" s="61"/>
      <c r="P2020" s="61"/>
      <c r="Q2020" s="74">
        <v>3.0171293557212895</v>
      </c>
      <c r="R2020" s="61">
        <v>1</v>
      </c>
      <c r="S2020" s="61">
        <v>1</v>
      </c>
      <c r="T2020" s="61">
        <v>1</v>
      </c>
      <c r="U2020" s="61">
        <v>4</v>
      </c>
      <c r="V2020" s="61">
        <v>2013</v>
      </c>
      <c r="W2020" s="61" t="s">
        <v>142</v>
      </c>
      <c r="X2020" s="61" t="s">
        <v>572</v>
      </c>
      <c r="Y2020" s="61"/>
      <c r="AC2020"/>
    </row>
    <row r="2021" spans="2:29" x14ac:dyDescent="0.2">
      <c r="B2021" s="61" t="str">
        <f>INDEX(FlowMapping!$G$2:$G$875,MATCH(W2021&amp;D2021,FlowMapping!$E$2:$E$875,0))</f>
        <v>Propene</v>
      </c>
      <c r="C2021" s="61">
        <f>INDEX(FlowMapping!$H$2:$H$875,MATCH(W2021&amp;D2021,FlowMapping!$E$2:$E$875,0))</f>
        <v>115071</v>
      </c>
      <c r="D2021" s="61" t="s">
        <v>1003</v>
      </c>
      <c r="E2021" s="61" t="str">
        <f>INDEX(FlowMapping!$J$2:$J$875,MATCH(W2021&amp;D2021,FlowMapping!$E$2:$E$875,0))</f>
        <v>unspecified</v>
      </c>
      <c r="F2021" s="61" t="str">
        <f>INDEX(FlowMapping!$M$2:$M$875,MATCH(W2021&amp;D2021,FlowMapping!$E$2:$E$875,0))</f>
        <v>64165202-4870-47d0-8602-b85e5d672865</v>
      </c>
      <c r="G2021" s="61" t="str">
        <f>INDEX(Activities!$B$2:$B$390,MATCH(H2021,Activities!$C$2:$C$390,0))</f>
        <v>Synthetic rubber and artificial and synthetic fibers and filaments manufacturing</v>
      </c>
      <c r="H2021" s="61" t="s">
        <v>14</v>
      </c>
      <c r="I2021" s="61" t="s">
        <v>997</v>
      </c>
      <c r="J2021" s="62">
        <v>2.2029274644235756E-6</v>
      </c>
      <c r="K2021" s="61" t="s">
        <v>2093</v>
      </c>
      <c r="L2021" s="61"/>
      <c r="M2021" s="61"/>
      <c r="N2021" s="61"/>
      <c r="O2021" s="61"/>
      <c r="P2021" s="61"/>
      <c r="Q2021" s="74">
        <v>3.2650843963827887</v>
      </c>
      <c r="R2021" s="61">
        <v>1</v>
      </c>
      <c r="S2021" s="61">
        <v>1</v>
      </c>
      <c r="T2021" s="61">
        <v>1</v>
      </c>
      <c r="U2021" s="61">
        <v>4</v>
      </c>
      <c r="V2021" s="61">
        <v>2013</v>
      </c>
      <c r="W2021" s="61" t="s">
        <v>102</v>
      </c>
      <c r="X2021" s="61" t="s">
        <v>572</v>
      </c>
      <c r="Y2021" s="61"/>
      <c r="AC2021"/>
    </row>
    <row r="2022" spans="2:29" x14ac:dyDescent="0.2">
      <c r="B2022" s="61" t="str">
        <f>INDEX(FlowMapping!$G$2:$G$875,MATCH(W2022&amp;D2022,FlowMapping!$E$2:$E$875,0))</f>
        <v>Methane, trichlorofluoro-, CFC-11</v>
      </c>
      <c r="C2022" s="61">
        <f>INDEX(FlowMapping!$H$2:$H$875,MATCH(W2022&amp;D2022,FlowMapping!$E$2:$E$875,0))</f>
        <v>75694</v>
      </c>
      <c r="D2022" s="61" t="s">
        <v>1003</v>
      </c>
      <c r="E2022" s="61" t="str">
        <f>INDEX(FlowMapping!$J$2:$J$875,MATCH(W2022&amp;D2022,FlowMapping!$E$2:$E$875,0))</f>
        <v>unspecified</v>
      </c>
      <c r="F2022" s="61" t="str">
        <f>INDEX(FlowMapping!$M$2:$M$875,MATCH(W2022&amp;D2022,FlowMapping!$E$2:$E$875,0))</f>
        <v>51e99a55-bcdb-4d18-9484-6de4b142e09d</v>
      </c>
      <c r="G2022" s="61" t="str">
        <f>INDEX(Activities!$B$2:$B$390,MATCH(H2022,Activities!$C$2:$C$390,0))</f>
        <v>Synthetic rubber and artificial and synthetic fibers and filaments manufacturing</v>
      </c>
      <c r="H2022" s="61" t="s">
        <v>14</v>
      </c>
      <c r="I2022" s="61" t="s">
        <v>997</v>
      </c>
      <c r="J2022" s="62">
        <v>3.6837849858846571E-6</v>
      </c>
      <c r="K2022" s="61" t="s">
        <v>2093</v>
      </c>
      <c r="L2022" s="61"/>
      <c r="M2022" s="61"/>
      <c r="N2022" s="61"/>
      <c r="O2022" s="61"/>
      <c r="P2022" s="61"/>
      <c r="Q2022" s="74">
        <v>1.81024714136536</v>
      </c>
      <c r="R2022" s="61">
        <v>1</v>
      </c>
      <c r="S2022" s="61">
        <v>1</v>
      </c>
      <c r="T2022" s="61">
        <v>1</v>
      </c>
      <c r="U2022" s="61">
        <v>4</v>
      </c>
      <c r="V2022" s="61">
        <v>2013</v>
      </c>
      <c r="W2022" s="61" t="s">
        <v>76</v>
      </c>
      <c r="X2022" s="61" t="s">
        <v>572</v>
      </c>
      <c r="Y2022" s="61"/>
      <c r="AC2022"/>
    </row>
    <row r="2023" spans="2:29" x14ac:dyDescent="0.2">
      <c r="B2023" s="61" t="str">
        <f>INDEX(FlowMapping!$G$2:$G$875,MATCH(W2023&amp;D2023,FlowMapping!$E$2:$E$875,0))</f>
        <v>Sulfuric acid</v>
      </c>
      <c r="C2023" s="61">
        <f>INDEX(FlowMapping!$H$2:$H$875,MATCH(W2023&amp;D2023,FlowMapping!$E$2:$E$875,0))</f>
        <v>7664939</v>
      </c>
      <c r="D2023" s="61" t="s">
        <v>1003</v>
      </c>
      <c r="E2023" s="61" t="str">
        <f>INDEX(FlowMapping!$J$2:$J$875,MATCH(W2023&amp;D2023,FlowMapping!$E$2:$E$875,0))</f>
        <v>unspecified</v>
      </c>
      <c r="F2023" s="61" t="str">
        <f>INDEX(FlowMapping!$M$2:$M$875,MATCH(W2023&amp;D2023,FlowMapping!$E$2:$E$875,0))</f>
        <v>99c65c6a-6871-40ba-af79-5bd6851688e4</v>
      </c>
      <c r="G2023" s="61" t="str">
        <f>INDEX(Activities!$B$2:$B$390,MATCH(H2023,Activities!$C$2:$C$390,0))</f>
        <v>Synthetic rubber and artificial and synthetic fibers and filaments manufacturing</v>
      </c>
      <c r="H2023" s="61" t="s">
        <v>14</v>
      </c>
      <c r="I2023" s="61" t="s">
        <v>997</v>
      </c>
      <c r="J2023" s="62">
        <v>4.0413964625223246E-6</v>
      </c>
      <c r="K2023" s="61" t="s">
        <v>2093</v>
      </c>
      <c r="L2023" s="61"/>
      <c r="M2023" s="61"/>
      <c r="N2023" s="61"/>
      <c r="O2023" s="61"/>
      <c r="P2023" s="61"/>
      <c r="Q2023" s="74">
        <v>2.4306812032346441</v>
      </c>
      <c r="R2023" s="61">
        <v>1</v>
      </c>
      <c r="S2023" s="61">
        <v>1</v>
      </c>
      <c r="T2023" s="61">
        <v>1</v>
      </c>
      <c r="U2023" s="61">
        <v>4</v>
      </c>
      <c r="V2023" s="61">
        <v>2013</v>
      </c>
      <c r="W2023" s="61" t="s">
        <v>91</v>
      </c>
      <c r="X2023" s="61" t="s">
        <v>572</v>
      </c>
      <c r="Y2023" s="61"/>
      <c r="AC2023"/>
    </row>
    <row r="2024" spans="2:29" x14ac:dyDescent="0.2">
      <c r="B2024" s="61" t="str">
        <f>INDEX(FlowMapping!$G$2:$G$875,MATCH(W2024&amp;D2024,FlowMapping!$E$2:$E$875,0))</f>
        <v>Ethane, 1,1,2-trichloro-1,2,2-trifluoro-, CFC-113</v>
      </c>
      <c r="C2024" s="61">
        <f>INDEX(FlowMapping!$H$2:$H$875,MATCH(W2024&amp;D2024,FlowMapping!$E$2:$E$875,0))</f>
        <v>76131</v>
      </c>
      <c r="D2024" s="61" t="s">
        <v>1003</v>
      </c>
      <c r="E2024" s="61" t="str">
        <f>INDEX(FlowMapping!$J$2:$J$875,MATCH(W2024&amp;D2024,FlowMapping!$E$2:$E$875,0))</f>
        <v>unspecified</v>
      </c>
      <c r="F2024" s="61" t="str">
        <f>INDEX(FlowMapping!$M$2:$M$875,MATCH(W2024&amp;D2024,FlowMapping!$E$2:$E$875,0))</f>
        <v>cacfd448-6c2d-4061-9363-fd506b979f25</v>
      </c>
      <c r="G2024" s="61" t="str">
        <f>INDEX(Activities!$B$2:$B$390,MATCH(H2024,Activities!$C$2:$C$390,0))</f>
        <v>Synthetic rubber and artificial and synthetic fibers and filaments manufacturing</v>
      </c>
      <c r="H2024" s="61" t="s">
        <v>14</v>
      </c>
      <c r="I2024" s="61" t="s">
        <v>997</v>
      </c>
      <c r="J2024" s="62">
        <v>9.531532315492308E-6</v>
      </c>
      <c r="K2024" s="61" t="s">
        <v>2093</v>
      </c>
      <c r="L2024" s="61"/>
      <c r="M2024" s="61"/>
      <c r="N2024" s="61"/>
      <c r="O2024" s="61"/>
      <c r="P2024" s="61"/>
      <c r="Q2024" s="74">
        <v>4.4529333928286068</v>
      </c>
      <c r="R2024" s="61">
        <v>1</v>
      </c>
      <c r="S2024" s="61">
        <v>1</v>
      </c>
      <c r="T2024" s="61">
        <v>1</v>
      </c>
      <c r="U2024" s="61">
        <v>4</v>
      </c>
      <c r="V2024" s="61">
        <v>2013</v>
      </c>
      <c r="W2024" s="61" t="s">
        <v>274</v>
      </c>
      <c r="X2024" s="61" t="s">
        <v>572</v>
      </c>
      <c r="Y2024" s="61"/>
      <c r="AC2024"/>
    </row>
    <row r="2025" spans="2:29" x14ac:dyDescent="0.2">
      <c r="B2025" s="61" t="str">
        <f>INDEX(FlowMapping!$G$2:$G$875,MATCH(W2025&amp;D2025,FlowMapping!$E$2:$E$875,0))</f>
        <v>cyclohexane</v>
      </c>
      <c r="C2025" s="61">
        <f>INDEX(FlowMapping!$H$2:$H$875,MATCH(W2025&amp;D2025,FlowMapping!$E$2:$E$875,0))</f>
        <v>110827</v>
      </c>
      <c r="D2025" s="61" t="s">
        <v>1003</v>
      </c>
      <c r="E2025" s="61" t="str">
        <f>INDEX(FlowMapping!$J$2:$J$875,MATCH(W2025&amp;D2025,FlowMapping!$E$2:$E$875,0))</f>
        <v>unspecified</v>
      </c>
      <c r="F2025" s="61" t="str">
        <f>INDEX(FlowMapping!$M$2:$M$875,MATCH(W2025&amp;D2025,FlowMapping!$E$2:$E$875,0))</f>
        <v>165aaeac-93d1-4afd-adf2-e3d6c0eaf629</v>
      </c>
      <c r="G2025" s="61" t="str">
        <f>INDEX(Activities!$B$2:$B$390,MATCH(H2025,Activities!$C$2:$C$390,0))</f>
        <v>Synthetic rubber and artificial and synthetic fibers and filaments manufacturing</v>
      </c>
      <c r="H2025" s="61" t="s">
        <v>14</v>
      </c>
      <c r="I2025" s="61" t="s">
        <v>997</v>
      </c>
      <c r="J2025" s="62">
        <v>2.2344549772426109E-5</v>
      </c>
      <c r="K2025" s="61" t="s">
        <v>2093</v>
      </c>
      <c r="L2025" s="61"/>
      <c r="M2025" s="61"/>
      <c r="N2025" s="61"/>
      <c r="O2025" s="61"/>
      <c r="P2025" s="61"/>
      <c r="Q2025" s="74">
        <v>4.1111128032622766</v>
      </c>
      <c r="R2025" s="61">
        <v>1</v>
      </c>
      <c r="S2025" s="61">
        <v>1</v>
      </c>
      <c r="T2025" s="61">
        <v>1</v>
      </c>
      <c r="U2025" s="61">
        <v>4</v>
      </c>
      <c r="V2025" s="61">
        <v>2013</v>
      </c>
      <c r="W2025" s="61" t="s">
        <v>30</v>
      </c>
      <c r="X2025" s="61" t="s">
        <v>572</v>
      </c>
      <c r="Y2025" s="61"/>
      <c r="AC2025"/>
    </row>
    <row r="2026" spans="2:29" x14ac:dyDescent="0.2">
      <c r="B2026" s="61" t="str">
        <f>INDEX(FlowMapping!$G$2:$G$875,MATCH(W2026&amp;D2026,FlowMapping!$E$2:$E$875,0))</f>
        <v>2-METHYLPYRIDINE</v>
      </c>
      <c r="C2026" s="61">
        <f>INDEX(FlowMapping!$H$2:$H$875,MATCH(W2026&amp;D2026,FlowMapping!$E$2:$E$875,0))</f>
        <v>109068</v>
      </c>
      <c r="D2026" s="61" t="s">
        <v>1003</v>
      </c>
      <c r="E2026" s="61" t="str">
        <f>INDEX(FlowMapping!$J$2:$J$875,MATCH(W2026&amp;D2026,FlowMapping!$E$2:$E$875,0))</f>
        <v>unspecified</v>
      </c>
      <c r="F2026" s="61" t="str">
        <f>INDEX(FlowMapping!$M$2:$M$875,MATCH(W2026&amp;D2026,FlowMapping!$E$2:$E$875,0))</f>
        <v>96b289ed-5afb-3ec9-add7-c9078e54df50</v>
      </c>
      <c r="G2026" s="61" t="str">
        <f>INDEX(Activities!$B$2:$B$390,MATCH(H2026,Activities!$C$2:$C$390,0))</f>
        <v>All other chemical product and preparation manufacturing</v>
      </c>
      <c r="H2026" s="61" t="s">
        <v>41</v>
      </c>
      <c r="I2026" s="61" t="s">
        <v>997</v>
      </c>
      <c r="J2026" s="62">
        <v>1.7329614438063987E-12</v>
      </c>
      <c r="K2026" s="61" t="s">
        <v>2093</v>
      </c>
      <c r="L2026" s="61"/>
      <c r="M2026" s="61"/>
      <c r="N2026" s="61"/>
      <c r="O2026" s="61"/>
      <c r="P2026" s="61"/>
      <c r="Q2026" s="74">
        <v>2.5856642388871758</v>
      </c>
      <c r="R2026" s="61">
        <v>1</v>
      </c>
      <c r="S2026" s="61">
        <v>1</v>
      </c>
      <c r="T2026" s="61">
        <v>1</v>
      </c>
      <c r="U2026" s="61">
        <v>4</v>
      </c>
      <c r="V2026" s="61">
        <v>2013</v>
      </c>
      <c r="W2026" s="61" t="s">
        <v>256</v>
      </c>
      <c r="X2026" s="61" t="s">
        <v>572</v>
      </c>
      <c r="Y2026" s="61"/>
      <c r="AC2026"/>
    </row>
    <row r="2027" spans="2:29" x14ac:dyDescent="0.2">
      <c r="B2027" s="61" t="str">
        <f>INDEX(FlowMapping!$G$2:$G$875,MATCH(W2027&amp;D2027,FlowMapping!$E$2:$E$875,0))</f>
        <v>THIOUREA</v>
      </c>
      <c r="C2027" s="61">
        <f>INDEX(FlowMapping!$H$2:$H$875,MATCH(W2027&amp;D2027,FlowMapping!$E$2:$E$875,0))</f>
        <v>62566</v>
      </c>
      <c r="D2027" s="61" t="s">
        <v>1003</v>
      </c>
      <c r="E2027" s="61" t="str">
        <f>INDEX(FlowMapping!$J$2:$J$875,MATCH(W2027&amp;D2027,FlowMapping!$E$2:$E$875,0))</f>
        <v>unspecified</v>
      </c>
      <c r="F2027" s="61" t="str">
        <f>INDEX(FlowMapping!$M$2:$M$875,MATCH(W2027&amp;D2027,FlowMapping!$E$2:$E$875,0))</f>
        <v>d626e771-761a-4c4f-a9fe-979227b7709c</v>
      </c>
      <c r="G2027" s="61" t="str">
        <f>INDEX(Activities!$B$2:$B$390,MATCH(H2027,Activities!$C$2:$C$390,0))</f>
        <v>All other chemical product and preparation manufacturing</v>
      </c>
      <c r="H2027" s="61" t="s">
        <v>41</v>
      </c>
      <c r="I2027" s="61" t="s">
        <v>997</v>
      </c>
      <c r="J2027" s="62">
        <v>2.6674848236259232E-12</v>
      </c>
      <c r="K2027" s="61" t="s">
        <v>2093</v>
      </c>
      <c r="L2027" s="61"/>
      <c r="M2027" s="61"/>
      <c r="N2027" s="61"/>
      <c r="O2027" s="61"/>
      <c r="P2027" s="61"/>
      <c r="Q2027" s="74">
        <v>2.7794263397846564</v>
      </c>
      <c r="R2027" s="61">
        <v>1</v>
      </c>
      <c r="S2027" s="61">
        <v>1</v>
      </c>
      <c r="T2027" s="61">
        <v>1</v>
      </c>
      <c r="U2027" s="61">
        <v>4</v>
      </c>
      <c r="V2027" s="61">
        <v>2013</v>
      </c>
      <c r="W2027" s="61" t="s">
        <v>179</v>
      </c>
      <c r="X2027" s="61" t="s">
        <v>572</v>
      </c>
      <c r="Y2027" s="61"/>
      <c r="AC2027"/>
    </row>
    <row r="2028" spans="2:29" x14ac:dyDescent="0.2">
      <c r="B2028" s="61" t="str">
        <f>INDEX(FlowMapping!$G$2:$G$875,MATCH(W2028&amp;D2028,FlowMapping!$E$2:$E$875,0))</f>
        <v>silver</v>
      </c>
      <c r="C2028" s="61">
        <f>INDEX(FlowMapping!$H$2:$H$875,MATCH(W2028&amp;D2028,FlowMapping!$E$2:$E$875,0))</f>
        <v>7440224</v>
      </c>
      <c r="D2028" s="61" t="s">
        <v>1003</v>
      </c>
      <c r="E2028" s="61" t="str">
        <f>INDEX(FlowMapping!$J$2:$J$875,MATCH(W2028&amp;D2028,FlowMapping!$E$2:$E$875,0))</f>
        <v>unspecified</v>
      </c>
      <c r="F2028" s="61" t="str">
        <f>INDEX(FlowMapping!$M$2:$M$875,MATCH(W2028&amp;D2028,FlowMapping!$E$2:$E$875,0))</f>
        <v>ebb88ef4-50ab-4e3b-9251-c5fcdf6b4768</v>
      </c>
      <c r="G2028" s="61" t="str">
        <f>INDEX(Activities!$B$2:$B$390,MATCH(H2028,Activities!$C$2:$C$390,0))</f>
        <v>All other chemical product and preparation manufacturing</v>
      </c>
      <c r="H2028" s="61" t="s">
        <v>41</v>
      </c>
      <c r="I2028" s="61" t="s">
        <v>997</v>
      </c>
      <c r="J2028" s="62">
        <v>5.8474159146841682E-12</v>
      </c>
      <c r="K2028" s="61" t="s">
        <v>2093</v>
      </c>
      <c r="L2028" s="61"/>
      <c r="M2028" s="61"/>
      <c r="N2028" s="61"/>
      <c r="O2028" s="61"/>
      <c r="P2028" s="61"/>
      <c r="Q2028" s="74">
        <v>4.3390902794426154</v>
      </c>
      <c r="R2028" s="61">
        <v>1</v>
      </c>
      <c r="S2028" s="61">
        <v>1</v>
      </c>
      <c r="T2028" s="61">
        <v>1</v>
      </c>
      <c r="U2028" s="61">
        <v>4</v>
      </c>
      <c r="V2028" s="61">
        <v>2013</v>
      </c>
      <c r="W2028" s="61" t="s">
        <v>156</v>
      </c>
      <c r="X2028" s="61" t="s">
        <v>572</v>
      </c>
      <c r="Y2028" s="61"/>
      <c r="AC2028"/>
    </row>
    <row r="2029" spans="2:29" x14ac:dyDescent="0.2">
      <c r="B2029" s="61" t="str">
        <f>INDEX(FlowMapping!$G$2:$G$875,MATCH(W2029&amp;D2029,FlowMapping!$E$2:$E$875,0))</f>
        <v>acetamide</v>
      </c>
      <c r="C2029" s="61">
        <f>INDEX(FlowMapping!$H$2:$H$875,MATCH(W2029&amp;D2029,FlowMapping!$E$2:$E$875,0))</f>
        <v>60355</v>
      </c>
      <c r="D2029" s="61" t="s">
        <v>1003</v>
      </c>
      <c r="E2029" s="61" t="str">
        <f>INDEX(FlowMapping!$J$2:$J$875,MATCH(W2029&amp;D2029,FlowMapping!$E$2:$E$875,0))</f>
        <v>unspecified</v>
      </c>
      <c r="F2029" s="61" t="str">
        <f>INDEX(FlowMapping!$M$2:$M$875,MATCH(W2029&amp;D2029,FlowMapping!$E$2:$E$875,0))</f>
        <v>fe6ba47d-7ec3-4d75-ac81-228f67327523</v>
      </c>
      <c r="G2029" s="61" t="str">
        <f>INDEX(Activities!$B$2:$B$390,MATCH(H2029,Activities!$C$2:$C$390,0))</f>
        <v>All other chemical product and preparation manufacturing</v>
      </c>
      <c r="H2029" s="61" t="s">
        <v>41</v>
      </c>
      <c r="I2029" s="61" t="s">
        <v>997</v>
      </c>
      <c r="J2029" s="62">
        <v>1.0631665299425759E-11</v>
      </c>
      <c r="K2029" s="61" t="s">
        <v>2093</v>
      </c>
      <c r="L2029" s="61"/>
      <c r="M2029" s="61"/>
      <c r="N2029" s="61"/>
      <c r="O2029" s="61"/>
      <c r="P2029" s="61"/>
      <c r="Q2029" s="74">
        <v>3.8375094912680341</v>
      </c>
      <c r="R2029" s="61">
        <v>1</v>
      </c>
      <c r="S2029" s="61">
        <v>1</v>
      </c>
      <c r="T2029" s="61">
        <v>1</v>
      </c>
      <c r="U2029" s="61">
        <v>4</v>
      </c>
      <c r="V2029" s="61">
        <v>2013</v>
      </c>
      <c r="W2029" s="61" t="s">
        <v>236</v>
      </c>
      <c r="X2029" s="61" t="s">
        <v>572</v>
      </c>
      <c r="Y2029" s="61"/>
      <c r="AC2029"/>
    </row>
    <row r="2030" spans="2:29" x14ac:dyDescent="0.2">
      <c r="B2030" s="61" t="str">
        <f>INDEX(FlowMapping!$G$2:$G$875,MATCH(W2030&amp;D2030,FlowMapping!$E$2:$E$875,0))</f>
        <v>METHACRYLONITRILE</v>
      </c>
      <c r="C2030" s="61">
        <f>INDEX(FlowMapping!$H$2:$H$875,MATCH(W2030&amp;D2030,FlowMapping!$E$2:$E$875,0))</f>
        <v>126987</v>
      </c>
      <c r="D2030" s="61" t="s">
        <v>1003</v>
      </c>
      <c r="E2030" s="61" t="str">
        <f>INDEX(FlowMapping!$J$2:$J$875,MATCH(W2030&amp;D2030,FlowMapping!$E$2:$E$875,0))</f>
        <v>unspecified</v>
      </c>
      <c r="F2030" s="61" t="str">
        <f>INDEX(FlowMapping!$M$2:$M$875,MATCH(W2030&amp;D2030,FlowMapping!$E$2:$E$875,0))</f>
        <v>83c039d6-2989-3cb0-a8b7-bf6b82f86d8e</v>
      </c>
      <c r="G2030" s="61" t="str">
        <f>INDEX(Activities!$B$2:$B$390,MATCH(H2030,Activities!$C$2:$C$390,0))</f>
        <v>All other chemical product and preparation manufacturing</v>
      </c>
      <c r="H2030" s="61" t="s">
        <v>41</v>
      </c>
      <c r="I2030" s="61" t="s">
        <v>997</v>
      </c>
      <c r="J2030" s="62">
        <v>1.0631665299425759E-11</v>
      </c>
      <c r="K2030" s="61" t="s">
        <v>2093</v>
      </c>
      <c r="L2030" s="61"/>
      <c r="M2030" s="61"/>
      <c r="N2030" s="61"/>
      <c r="O2030" s="61"/>
      <c r="P2030" s="61"/>
      <c r="Q2030" s="74">
        <v>5</v>
      </c>
      <c r="R2030" s="61">
        <v>1</v>
      </c>
      <c r="S2030" s="61">
        <v>1</v>
      </c>
      <c r="T2030" s="61">
        <v>1</v>
      </c>
      <c r="U2030" s="61">
        <v>4</v>
      </c>
      <c r="V2030" s="61">
        <v>2013</v>
      </c>
      <c r="W2030" s="61" t="s">
        <v>488</v>
      </c>
      <c r="X2030" s="61" t="s">
        <v>572</v>
      </c>
      <c r="Y2030" s="61"/>
      <c r="AC2030"/>
    </row>
    <row r="2031" spans="2:29" x14ac:dyDescent="0.2">
      <c r="B2031" s="61" t="str">
        <f>INDEX(FlowMapping!$G$2:$G$875,MATCH(W2031&amp;D2031,FlowMapping!$E$2:$E$875,0))</f>
        <v>chromium</v>
      </c>
      <c r="C2031" s="61">
        <f>INDEX(FlowMapping!$H$2:$H$875,MATCH(W2031&amp;D2031,FlowMapping!$E$2:$E$875,0))</f>
        <v>7440473</v>
      </c>
      <c r="D2031" s="61" t="s">
        <v>1003</v>
      </c>
      <c r="E2031" s="61" t="str">
        <f>INDEX(FlowMapping!$J$2:$J$875,MATCH(W2031&amp;D2031,FlowMapping!$E$2:$E$875,0))</f>
        <v>unspecified</v>
      </c>
      <c r="F2031" s="61" t="str">
        <f>INDEX(FlowMapping!$M$2:$M$875,MATCH(W2031&amp;D2031,FlowMapping!$E$2:$E$875,0))</f>
        <v>e142b577-e934-4085-9a07-3983d4d92afb</v>
      </c>
      <c r="G2031" s="61" t="str">
        <f>INDEX(Activities!$B$2:$B$390,MATCH(H2031,Activities!$C$2:$C$390,0))</f>
        <v>All other chemical product and preparation manufacturing</v>
      </c>
      <c r="H2031" s="61" t="s">
        <v>41</v>
      </c>
      <c r="I2031" s="61" t="s">
        <v>997</v>
      </c>
      <c r="J2031" s="62">
        <v>1.3821164889253487E-11</v>
      </c>
      <c r="K2031" s="61" t="s">
        <v>2093</v>
      </c>
      <c r="L2031" s="61"/>
      <c r="M2031" s="61"/>
      <c r="N2031" s="61"/>
      <c r="O2031" s="61"/>
      <c r="P2031" s="61"/>
      <c r="Q2031" s="74">
        <v>4.1265483800781633</v>
      </c>
      <c r="R2031" s="61">
        <v>1</v>
      </c>
      <c r="S2031" s="61">
        <v>1</v>
      </c>
      <c r="T2031" s="61">
        <v>1</v>
      </c>
      <c r="U2031" s="61">
        <v>4</v>
      </c>
      <c r="V2031" s="61">
        <v>2013</v>
      </c>
      <c r="W2031" s="61" t="s">
        <v>13</v>
      </c>
      <c r="X2031" s="61" t="s">
        <v>572</v>
      </c>
      <c r="Y2031" s="61"/>
      <c r="AC2031"/>
    </row>
    <row r="2032" spans="2:29" x14ac:dyDescent="0.2">
      <c r="B2032" s="61" t="str">
        <f>INDEX(FlowMapping!$G$2:$G$875,MATCH(W2032&amp;D2032,FlowMapping!$E$2:$E$875,0))</f>
        <v>bromine</v>
      </c>
      <c r="C2032" s="61">
        <f>INDEX(FlowMapping!$H$2:$H$875,MATCH(W2032&amp;D2032,FlowMapping!$E$2:$E$875,0))</f>
        <v>7726956</v>
      </c>
      <c r="D2032" s="61" t="s">
        <v>1003</v>
      </c>
      <c r="E2032" s="61" t="str">
        <f>INDEX(FlowMapping!$J$2:$J$875,MATCH(W2032&amp;D2032,FlowMapping!$E$2:$E$875,0))</f>
        <v>unspecified</v>
      </c>
      <c r="F2032" s="61" t="str">
        <f>INDEX(FlowMapping!$M$2:$M$875,MATCH(W2032&amp;D2032,FlowMapping!$E$2:$E$875,0))</f>
        <v>c24f5894-f95e-4661-ba76-130397348894</v>
      </c>
      <c r="G2032" s="61" t="str">
        <f>INDEX(Activities!$B$2:$B$390,MATCH(H2032,Activities!$C$2:$C$390,0))</f>
        <v>All other chemical product and preparation manufacturing</v>
      </c>
      <c r="H2032" s="61" t="s">
        <v>41</v>
      </c>
      <c r="I2032" s="61" t="s">
        <v>997</v>
      </c>
      <c r="J2032" s="62">
        <v>3.1894995898277271E-11</v>
      </c>
      <c r="K2032" s="61" t="s">
        <v>2093</v>
      </c>
      <c r="L2032" s="61"/>
      <c r="M2032" s="61"/>
      <c r="N2032" s="61"/>
      <c r="O2032" s="61"/>
      <c r="P2032" s="61"/>
      <c r="Q2032" s="74">
        <v>4.7558544463951025</v>
      </c>
      <c r="R2032" s="61">
        <v>1</v>
      </c>
      <c r="S2032" s="61">
        <v>1</v>
      </c>
      <c r="T2032" s="61">
        <v>1</v>
      </c>
      <c r="U2032" s="61">
        <v>4</v>
      </c>
      <c r="V2032" s="61">
        <v>2013</v>
      </c>
      <c r="W2032" s="61" t="s">
        <v>245</v>
      </c>
      <c r="X2032" s="61" t="s">
        <v>572</v>
      </c>
      <c r="Y2032" s="61"/>
      <c r="AC2032"/>
    </row>
    <row r="2033" spans="2:29" x14ac:dyDescent="0.2">
      <c r="B2033" s="61" t="str">
        <f>INDEX(FlowMapping!$G$2:$G$875,MATCH(W2033&amp;D2033,FlowMapping!$E$2:$E$875,0))</f>
        <v>N,N-DIMETHYLANILINE</v>
      </c>
      <c r="C2033" s="61">
        <f>INDEX(FlowMapping!$H$2:$H$875,MATCH(W2033&amp;D2033,FlowMapping!$E$2:$E$875,0))</f>
        <v>121697</v>
      </c>
      <c r="D2033" s="61" t="s">
        <v>1003</v>
      </c>
      <c r="E2033" s="61" t="str">
        <f>INDEX(FlowMapping!$J$2:$J$875,MATCH(W2033&amp;D2033,FlowMapping!$E$2:$E$875,0))</f>
        <v>unspecified</v>
      </c>
      <c r="F2033" s="61" t="str">
        <f>INDEX(FlowMapping!$M$2:$M$875,MATCH(W2033&amp;D2033,FlowMapping!$E$2:$E$875,0))</f>
        <v>70270bd1-8325-30d8-9f6d-30d798dbd774</v>
      </c>
      <c r="G2033" s="61" t="str">
        <f>INDEX(Activities!$B$2:$B$390,MATCH(H2033,Activities!$C$2:$C$390,0))</f>
        <v>All other chemical product and preparation manufacturing</v>
      </c>
      <c r="H2033" s="61" t="s">
        <v>41</v>
      </c>
      <c r="I2033" s="61" t="s">
        <v>997</v>
      </c>
      <c r="J2033" s="62">
        <v>3.1894995898277271E-11</v>
      </c>
      <c r="K2033" s="61" t="s">
        <v>2093</v>
      </c>
      <c r="L2033" s="61"/>
      <c r="M2033" s="61"/>
      <c r="N2033" s="61"/>
      <c r="O2033" s="61"/>
      <c r="P2033" s="61"/>
      <c r="Q2033" s="74">
        <v>2.7072088552827966</v>
      </c>
      <c r="R2033" s="61">
        <v>1</v>
      </c>
      <c r="S2033" s="61">
        <v>1</v>
      </c>
      <c r="T2033" s="61">
        <v>1</v>
      </c>
      <c r="U2033" s="61">
        <v>4</v>
      </c>
      <c r="V2033" s="61">
        <v>2013</v>
      </c>
      <c r="W2033" s="61" t="s">
        <v>299</v>
      </c>
      <c r="X2033" s="61" t="s">
        <v>572</v>
      </c>
      <c r="Y2033" s="61"/>
      <c r="AC2033"/>
    </row>
    <row r="2034" spans="2:29" x14ac:dyDescent="0.2">
      <c r="B2034" s="61" t="str">
        <f>INDEX(FlowMapping!$G$2:$G$875,MATCH(W2034&amp;D2034,FlowMapping!$E$2:$E$875,0))</f>
        <v>Zinc</v>
      </c>
      <c r="C2034" s="61">
        <f>INDEX(FlowMapping!$H$2:$H$875,MATCH(W2034&amp;D2034,FlowMapping!$E$2:$E$875,0))</f>
        <v>1330207</v>
      </c>
      <c r="D2034" s="61" t="s">
        <v>1003</v>
      </c>
      <c r="E2034" s="61" t="str">
        <f>INDEX(FlowMapping!$J$2:$J$875,MATCH(W2034&amp;D2034,FlowMapping!$E$2:$E$875,0))</f>
        <v>unspecified</v>
      </c>
      <c r="F2034" s="61" t="str">
        <f>INDEX(FlowMapping!$M$2:$M$875,MATCH(W2034&amp;D2034,FlowMapping!$E$2:$E$875,0))</f>
        <v>5ce378a0-b48d-471c-977d-79681521efde</v>
      </c>
      <c r="G2034" s="61" t="str">
        <f>INDEX(Activities!$B$2:$B$390,MATCH(H2034,Activities!$C$2:$C$390,0))</f>
        <v>All other chemical product and preparation manufacturing</v>
      </c>
      <c r="H2034" s="61" t="s">
        <v>41</v>
      </c>
      <c r="I2034" s="61" t="s">
        <v>997</v>
      </c>
      <c r="J2034" s="62">
        <v>5.3158326497128786E-11</v>
      </c>
      <c r="K2034" s="61" t="s">
        <v>2093</v>
      </c>
      <c r="L2034" s="61"/>
      <c r="M2034" s="61"/>
      <c r="N2034" s="61"/>
      <c r="O2034" s="61"/>
      <c r="P2034" s="61"/>
      <c r="Q2034" s="74">
        <v>4.7351148468070079</v>
      </c>
      <c r="R2034" s="61">
        <v>1</v>
      </c>
      <c r="S2034" s="61">
        <v>1</v>
      </c>
      <c r="T2034" s="61">
        <v>1</v>
      </c>
      <c r="U2034" s="61">
        <v>4</v>
      </c>
      <c r="V2034" s="61">
        <v>2013</v>
      </c>
      <c r="W2034" s="61" t="s">
        <v>80</v>
      </c>
      <c r="X2034" s="61" t="s">
        <v>572</v>
      </c>
      <c r="Y2034" s="61"/>
      <c r="AC2034"/>
    </row>
    <row r="2035" spans="2:29" x14ac:dyDescent="0.2">
      <c r="B2035" s="61" t="str">
        <f>INDEX(FlowMapping!$G$2:$G$875,MATCH(W2035&amp;D2035,FlowMapping!$E$2:$E$875,0))</f>
        <v>PERACETIC ACID</v>
      </c>
      <c r="C2035" s="61">
        <f>INDEX(FlowMapping!$H$2:$H$875,MATCH(W2035&amp;D2035,FlowMapping!$E$2:$E$875,0))</f>
        <v>79210</v>
      </c>
      <c r="D2035" s="61" t="s">
        <v>1003</v>
      </c>
      <c r="E2035" s="61" t="str">
        <f>INDEX(FlowMapping!$J$2:$J$875,MATCH(W2035&amp;D2035,FlowMapping!$E$2:$E$875,0))</f>
        <v>unspecified</v>
      </c>
      <c r="F2035" s="61" t="str">
        <f>INDEX(FlowMapping!$M$2:$M$875,MATCH(W2035&amp;D2035,FlowMapping!$E$2:$E$875,0))</f>
        <v>ac5874a7-640d-30ec-aff0-9595036c077a</v>
      </c>
      <c r="G2035" s="61" t="str">
        <f>INDEX(Activities!$B$2:$B$390,MATCH(H2035,Activities!$C$2:$C$390,0))</f>
        <v>All other chemical product and preparation manufacturing</v>
      </c>
      <c r="H2035" s="61" t="s">
        <v>41</v>
      </c>
      <c r="I2035" s="61" t="s">
        <v>997</v>
      </c>
      <c r="J2035" s="62">
        <v>1.0631665299425757E-10</v>
      </c>
      <c r="K2035" s="61" t="s">
        <v>2093</v>
      </c>
      <c r="L2035" s="61"/>
      <c r="M2035" s="61"/>
      <c r="N2035" s="61"/>
      <c r="O2035" s="61"/>
      <c r="P2035" s="61"/>
      <c r="Q2035" s="74">
        <v>4.4206726860158678</v>
      </c>
      <c r="R2035" s="61">
        <v>1</v>
      </c>
      <c r="S2035" s="61">
        <v>1</v>
      </c>
      <c r="T2035" s="61">
        <v>1</v>
      </c>
      <c r="U2035" s="61">
        <v>4</v>
      </c>
      <c r="V2035" s="61">
        <v>2013</v>
      </c>
      <c r="W2035" s="61" t="s">
        <v>150</v>
      </c>
      <c r="X2035" s="61" t="s">
        <v>572</v>
      </c>
      <c r="Y2035" s="61"/>
      <c r="AC2035"/>
    </row>
    <row r="2036" spans="2:29" x14ac:dyDescent="0.2">
      <c r="B2036" s="61" t="str">
        <f>INDEX(FlowMapping!$G$2:$G$875,MATCH(W2036&amp;D2036,FlowMapping!$E$2:$E$875,0))</f>
        <v>2,2-BIS(4-HYDROXY-3,5-DIBROMOPHENYL)PROPANE</v>
      </c>
      <c r="C2036" s="61">
        <f>INDEX(FlowMapping!$H$2:$H$875,MATCH(W2036&amp;D2036,FlowMapping!$E$2:$E$875,0))</f>
        <v>79947</v>
      </c>
      <c r="D2036" s="61" t="s">
        <v>1003</v>
      </c>
      <c r="E2036" s="61" t="str">
        <f>INDEX(FlowMapping!$J$2:$J$875,MATCH(W2036&amp;D2036,FlowMapping!$E$2:$E$875,0))</f>
        <v>unspecified</v>
      </c>
      <c r="F2036" s="61" t="str">
        <f>INDEX(FlowMapping!$M$2:$M$875,MATCH(W2036&amp;D2036,FlowMapping!$E$2:$E$875,0))</f>
        <v>0aac1109-0cf9-3bc7-9e7f-ceeb1ac68fc8</v>
      </c>
      <c r="G2036" s="61" t="str">
        <f>INDEX(Activities!$B$2:$B$390,MATCH(H2036,Activities!$C$2:$C$390,0))</f>
        <v>All other chemical product and preparation manufacturing</v>
      </c>
      <c r="H2036" s="61" t="s">
        <v>41</v>
      </c>
      <c r="I2036" s="61" t="s">
        <v>997</v>
      </c>
      <c r="J2036" s="62">
        <v>1.3268318293683347E-10</v>
      </c>
      <c r="K2036" s="61" t="s">
        <v>2093</v>
      </c>
      <c r="L2036" s="61"/>
      <c r="M2036" s="61"/>
      <c r="N2036" s="61"/>
      <c r="O2036" s="61"/>
      <c r="P2036" s="61"/>
      <c r="Q2036" s="74">
        <v>4.8694292729368138</v>
      </c>
      <c r="R2036" s="61">
        <v>1</v>
      </c>
      <c r="S2036" s="61">
        <v>1</v>
      </c>
      <c r="T2036" s="61">
        <v>1</v>
      </c>
      <c r="U2036" s="61">
        <v>4</v>
      </c>
      <c r="V2036" s="61">
        <v>2013</v>
      </c>
      <c r="W2036" s="61" t="s">
        <v>182</v>
      </c>
      <c r="X2036" s="61" t="s">
        <v>572</v>
      </c>
      <c r="Y2036" s="61"/>
      <c r="AC2036"/>
    </row>
    <row r="2037" spans="2:29" x14ac:dyDescent="0.2">
      <c r="B2037" s="61" t="str">
        <f>INDEX(FlowMapping!$G$2:$G$875,MATCH(W2037&amp;D2037,FlowMapping!$E$2:$E$875,0))</f>
        <v>1,2-DICHLOROETHYLENE</v>
      </c>
      <c r="C2037" s="61">
        <f>INDEX(FlowMapping!$H$2:$H$875,MATCH(W2037&amp;D2037,FlowMapping!$E$2:$E$875,0))</f>
        <v>540590</v>
      </c>
      <c r="D2037" s="61" t="s">
        <v>1003</v>
      </c>
      <c r="E2037" s="61" t="str">
        <f>INDEX(FlowMapping!$J$2:$J$875,MATCH(W2037&amp;D2037,FlowMapping!$E$2:$E$875,0))</f>
        <v>unspecified</v>
      </c>
      <c r="F2037" s="61" t="str">
        <f>INDEX(FlowMapping!$M$2:$M$875,MATCH(W2037&amp;D2037,FlowMapping!$E$2:$E$875,0))</f>
        <v>5aa1acb8-2256-4929-ab99-0f0feff8d459</v>
      </c>
      <c r="G2037" s="61" t="str">
        <f>INDEX(Activities!$B$2:$B$390,MATCH(H2037,Activities!$C$2:$C$390,0))</f>
        <v>All other chemical product and preparation manufacturing</v>
      </c>
      <c r="H2037" s="61" t="s">
        <v>41</v>
      </c>
      <c r="I2037" s="61" t="s">
        <v>997</v>
      </c>
      <c r="J2037" s="62">
        <v>1.8924364232977851E-10</v>
      </c>
      <c r="K2037" s="61" t="s">
        <v>2093</v>
      </c>
      <c r="L2037" s="61"/>
      <c r="M2037" s="61"/>
      <c r="N2037" s="61"/>
      <c r="O2037" s="61"/>
      <c r="P2037" s="61"/>
      <c r="Q2037" s="74">
        <v>4.5586604756465299</v>
      </c>
      <c r="R2037" s="61">
        <v>1</v>
      </c>
      <c r="S2037" s="61">
        <v>1</v>
      </c>
      <c r="T2037" s="61">
        <v>1</v>
      </c>
      <c r="U2037" s="61">
        <v>4</v>
      </c>
      <c r="V2037" s="61">
        <v>2013</v>
      </c>
      <c r="W2037" s="61" t="s">
        <v>312</v>
      </c>
      <c r="X2037" s="61" t="s">
        <v>572</v>
      </c>
      <c r="Y2037" s="61"/>
      <c r="AC2037"/>
    </row>
    <row r="2038" spans="2:29" x14ac:dyDescent="0.2">
      <c r="B2038" s="61" t="str">
        <f>INDEX(FlowMapping!$G$2:$G$875,MATCH(W2038&amp;D2038,FlowMapping!$E$2:$E$875,0))</f>
        <v>Nitrilotriacetic acid</v>
      </c>
      <c r="C2038" s="61">
        <f>INDEX(FlowMapping!$H$2:$H$875,MATCH(W2038&amp;D2038,FlowMapping!$E$2:$E$875,0))</f>
        <v>139139</v>
      </c>
      <c r="D2038" s="61" t="s">
        <v>1003</v>
      </c>
      <c r="E2038" s="61" t="str">
        <f>INDEX(FlowMapping!$J$2:$J$875,MATCH(W2038&amp;D2038,FlowMapping!$E$2:$E$875,0))</f>
        <v>unspecified</v>
      </c>
      <c r="F2038" s="61" t="str">
        <f>INDEX(FlowMapping!$M$2:$M$875,MATCH(W2038&amp;D2038,FlowMapping!$E$2:$E$875,0))</f>
        <v>eb825556-a957-461b-9246-d1d3c9e404d5</v>
      </c>
      <c r="G2038" s="61" t="str">
        <f>INDEX(Activities!$B$2:$B$390,MATCH(H2038,Activities!$C$2:$C$390,0))</f>
        <v>All other chemical product and preparation manufacturing</v>
      </c>
      <c r="H2038" s="61" t="s">
        <v>41</v>
      </c>
      <c r="I2038" s="61" t="s">
        <v>997</v>
      </c>
      <c r="J2038" s="62">
        <v>2.1794913863822807E-10</v>
      </c>
      <c r="K2038" s="61" t="s">
        <v>2093</v>
      </c>
      <c r="L2038" s="61"/>
      <c r="M2038" s="61"/>
      <c r="N2038" s="61"/>
      <c r="O2038" s="61"/>
      <c r="P2038" s="61"/>
      <c r="Q2038" s="74">
        <v>5</v>
      </c>
      <c r="R2038" s="61">
        <v>1</v>
      </c>
      <c r="S2038" s="61">
        <v>1</v>
      </c>
      <c r="T2038" s="61">
        <v>1</v>
      </c>
      <c r="U2038" s="61">
        <v>4</v>
      </c>
      <c r="V2038" s="61">
        <v>2013</v>
      </c>
      <c r="W2038" s="61" t="s">
        <v>122</v>
      </c>
      <c r="X2038" s="61" t="s">
        <v>572</v>
      </c>
      <c r="Y2038" s="61"/>
      <c r="AC2038"/>
    </row>
    <row r="2039" spans="2:29" x14ac:dyDescent="0.2">
      <c r="B2039" s="61" t="str">
        <f>INDEX(FlowMapping!$G$2:$G$875,MATCH(W2039&amp;D2039,FlowMapping!$E$2:$E$875,0))</f>
        <v>Sodium formate</v>
      </c>
      <c r="C2039" s="61">
        <f>INDEX(FlowMapping!$H$2:$H$875,MATCH(W2039&amp;D2039,FlowMapping!$E$2:$E$875,0))</f>
        <v>141537</v>
      </c>
      <c r="D2039" s="61" t="s">
        <v>1003</v>
      </c>
      <c r="E2039" s="61" t="str">
        <f>INDEX(FlowMapping!$J$2:$J$875,MATCH(W2039&amp;D2039,FlowMapping!$E$2:$E$875,0))</f>
        <v>unspecified</v>
      </c>
      <c r="F2039" s="61" t="str">
        <f>INDEX(FlowMapping!$M$2:$M$875,MATCH(W2039&amp;D2039,FlowMapping!$E$2:$E$875,0))</f>
        <v>19696f8c-c5e9-4444-a0e8-3e8782748237</v>
      </c>
      <c r="G2039" s="61" t="str">
        <f>INDEX(Activities!$B$2:$B$390,MATCH(H2039,Activities!$C$2:$C$390,0))</f>
        <v>All other chemical product and preparation manufacturing</v>
      </c>
      <c r="H2039" s="61" t="s">
        <v>41</v>
      </c>
      <c r="I2039" s="61" t="s">
        <v>997</v>
      </c>
      <c r="J2039" s="62">
        <v>2.9343396226415097E-10</v>
      </c>
      <c r="K2039" s="61" t="s">
        <v>2093</v>
      </c>
      <c r="L2039" s="61"/>
      <c r="M2039" s="61"/>
      <c r="N2039" s="61"/>
      <c r="O2039" s="61"/>
      <c r="P2039" s="61"/>
      <c r="Q2039" s="74">
        <v>3.4406018863535328</v>
      </c>
      <c r="R2039" s="61">
        <v>1</v>
      </c>
      <c r="S2039" s="61">
        <v>1</v>
      </c>
      <c r="T2039" s="61">
        <v>1</v>
      </c>
      <c r="U2039" s="61">
        <v>4</v>
      </c>
      <c r="V2039" s="61">
        <v>2013</v>
      </c>
      <c r="W2039" s="61" t="s">
        <v>242</v>
      </c>
      <c r="X2039" s="61" t="s">
        <v>572</v>
      </c>
      <c r="Y2039" s="61"/>
      <c r="AC2039"/>
    </row>
    <row r="2040" spans="2:29" x14ac:dyDescent="0.2">
      <c r="B2040" s="61" t="str">
        <f>INDEX(FlowMapping!$G$2:$G$875,MATCH(W2040&amp;D2040,FlowMapping!$E$2:$E$875,0))</f>
        <v>4-nitroaniline</v>
      </c>
      <c r="C2040" s="61">
        <f>INDEX(FlowMapping!$H$2:$H$875,MATCH(W2040&amp;D2040,FlowMapping!$E$2:$E$875,0))</f>
        <v>100016</v>
      </c>
      <c r="D2040" s="61" t="s">
        <v>1003</v>
      </c>
      <c r="E2040" s="61" t="str">
        <f>INDEX(FlowMapping!$J$2:$J$875,MATCH(W2040&amp;D2040,FlowMapping!$E$2:$E$875,0))</f>
        <v>unspecified</v>
      </c>
      <c r="F2040" s="61" t="str">
        <f>INDEX(FlowMapping!$M$2:$M$875,MATCH(W2040&amp;D2040,FlowMapping!$E$2:$E$875,0))</f>
        <v>08036dbc-f40b-46d6-ae8e-93b31c11e82e</v>
      </c>
      <c r="G2040" s="61" t="str">
        <f>INDEX(Activities!$B$2:$B$390,MATCH(H2040,Activities!$C$2:$C$390,0))</f>
        <v>All other chemical product and preparation manufacturing</v>
      </c>
      <c r="H2040" s="61" t="s">
        <v>41</v>
      </c>
      <c r="I2040" s="61" t="s">
        <v>997</v>
      </c>
      <c r="J2040" s="62">
        <v>4.4121410992616904E-10</v>
      </c>
      <c r="K2040" s="61" t="s">
        <v>2093</v>
      </c>
      <c r="L2040" s="61"/>
      <c r="M2040" s="61"/>
      <c r="N2040" s="61"/>
      <c r="O2040" s="61"/>
      <c r="P2040" s="61"/>
      <c r="Q2040" s="74">
        <v>4.9929577464788721</v>
      </c>
      <c r="R2040" s="61">
        <v>1</v>
      </c>
      <c r="S2040" s="61">
        <v>1</v>
      </c>
      <c r="T2040" s="61">
        <v>1</v>
      </c>
      <c r="U2040" s="61">
        <v>4</v>
      </c>
      <c r="V2040" s="61">
        <v>2013</v>
      </c>
      <c r="W2040" s="61" t="s">
        <v>40</v>
      </c>
      <c r="X2040" s="61" t="s">
        <v>572</v>
      </c>
      <c r="Y2040" s="61"/>
      <c r="AC2040"/>
    </row>
    <row r="2041" spans="2:29" x14ac:dyDescent="0.2">
      <c r="B2041" s="61" t="str">
        <f>INDEX(FlowMapping!$G$2:$G$875,MATCH(W2041&amp;D2041,FlowMapping!$E$2:$E$875,0))</f>
        <v>DIPHENYLAMINE</v>
      </c>
      <c r="C2041" s="61">
        <f>INDEX(FlowMapping!$H$2:$H$875,MATCH(W2041&amp;D2041,FlowMapping!$E$2:$E$875,0))</f>
        <v>122394</v>
      </c>
      <c r="D2041" s="61" t="s">
        <v>1003</v>
      </c>
      <c r="E2041" s="61" t="str">
        <f>INDEX(FlowMapping!$J$2:$J$875,MATCH(W2041&amp;D2041,FlowMapping!$E$2:$E$875,0))</f>
        <v>unspecified</v>
      </c>
      <c r="F2041" s="61" t="str">
        <f>INDEX(FlowMapping!$M$2:$M$875,MATCH(W2041&amp;D2041,FlowMapping!$E$2:$E$875,0))</f>
        <v>bdc793c7-3ba1-3fd3-bf74-e8ca3b1e171d</v>
      </c>
      <c r="G2041" s="61" t="str">
        <f>INDEX(Activities!$B$2:$B$390,MATCH(H2041,Activities!$C$2:$C$390,0))</f>
        <v>All other chemical product and preparation manufacturing</v>
      </c>
      <c r="H2041" s="61" t="s">
        <v>41</v>
      </c>
      <c r="I2041" s="61" t="s">
        <v>997</v>
      </c>
      <c r="J2041" s="62">
        <v>4.4334044298605417E-10</v>
      </c>
      <c r="K2041" s="61" t="s">
        <v>2093</v>
      </c>
      <c r="L2041" s="61"/>
      <c r="M2041" s="61"/>
      <c r="N2041" s="61"/>
      <c r="O2041" s="61"/>
      <c r="P2041" s="61"/>
      <c r="Q2041" s="74">
        <v>1.0891777318396076</v>
      </c>
      <c r="R2041" s="61">
        <v>1</v>
      </c>
      <c r="S2041" s="61">
        <v>1</v>
      </c>
      <c r="T2041" s="61">
        <v>1</v>
      </c>
      <c r="U2041" s="61">
        <v>4</v>
      </c>
      <c r="V2041" s="61">
        <v>2013</v>
      </c>
      <c r="W2041" s="61" t="s">
        <v>282</v>
      </c>
      <c r="X2041" s="61" t="s">
        <v>572</v>
      </c>
      <c r="Y2041" s="61"/>
      <c r="AC2041"/>
    </row>
    <row r="2042" spans="2:29" x14ac:dyDescent="0.2">
      <c r="B2042" s="61" t="str">
        <f>INDEX(FlowMapping!$G$2:$G$875,MATCH(W2042&amp;D2042,FlowMapping!$E$2:$E$875,0))</f>
        <v>HCFC-225ca</v>
      </c>
      <c r="C2042" s="61">
        <f>INDEX(FlowMapping!$H$2:$H$875,MATCH(W2042&amp;D2042,FlowMapping!$E$2:$E$875,0))</f>
        <v>422560</v>
      </c>
      <c r="D2042" s="61" t="s">
        <v>1003</v>
      </c>
      <c r="E2042" s="61" t="str">
        <f>INDEX(FlowMapping!$J$2:$J$875,MATCH(W2042&amp;D2042,FlowMapping!$E$2:$E$875,0))</f>
        <v>unspecified</v>
      </c>
      <c r="F2042" s="61" t="str">
        <f>INDEX(FlowMapping!$M$2:$M$875,MATCH(W2042&amp;D2042,FlowMapping!$E$2:$E$875,0))</f>
        <v>e97b669a-2ae1-3492-a93c-02bdfe8a4a04</v>
      </c>
      <c r="G2042" s="61" t="str">
        <f>INDEX(Activities!$B$2:$B$390,MATCH(H2042,Activities!$C$2:$C$390,0))</f>
        <v>All other chemical product and preparation manufacturing</v>
      </c>
      <c r="H2042" s="61" t="s">
        <v>41</v>
      </c>
      <c r="I2042" s="61" t="s">
        <v>997</v>
      </c>
      <c r="J2042" s="62">
        <v>5.8474159146841675E-10</v>
      </c>
      <c r="K2042" s="61" t="s">
        <v>2093</v>
      </c>
      <c r="L2042" s="61"/>
      <c r="M2042" s="61"/>
      <c r="N2042" s="61"/>
      <c r="O2042" s="61"/>
      <c r="P2042" s="61"/>
      <c r="Q2042" s="74">
        <v>4.9689972003532441</v>
      </c>
      <c r="R2042" s="61">
        <v>1</v>
      </c>
      <c r="S2042" s="61">
        <v>1</v>
      </c>
      <c r="T2042" s="61">
        <v>1</v>
      </c>
      <c r="U2042" s="61">
        <v>4</v>
      </c>
      <c r="V2042" s="61">
        <v>2013</v>
      </c>
      <c r="W2042" s="61" t="s">
        <v>358</v>
      </c>
      <c r="X2042" s="61" t="s">
        <v>572</v>
      </c>
      <c r="Y2042" s="61"/>
      <c r="AC2042"/>
    </row>
    <row r="2043" spans="2:29" x14ac:dyDescent="0.2">
      <c r="B2043" s="61" t="str">
        <f>INDEX(FlowMapping!$G$2:$G$875,MATCH(W2043&amp;D2043,FlowMapping!$E$2:$E$875,0))</f>
        <v>DMTT (DAZOMET)</v>
      </c>
      <c r="C2043" s="61">
        <f>INDEX(FlowMapping!$H$2:$H$875,MATCH(W2043&amp;D2043,FlowMapping!$E$2:$E$875,0))</f>
        <v>533744</v>
      </c>
      <c r="D2043" s="61" t="s">
        <v>1003</v>
      </c>
      <c r="E2043" s="61" t="str">
        <f>INDEX(FlowMapping!$J$2:$J$875,MATCH(W2043&amp;D2043,FlowMapping!$E$2:$E$875,0))</f>
        <v>unspecified</v>
      </c>
      <c r="F2043" s="61" t="str">
        <f>INDEX(FlowMapping!$M$2:$M$875,MATCH(W2043&amp;D2043,FlowMapping!$E$2:$E$875,0))</f>
        <v>48840a95-e9cf-3dd8-8e3b-89ee159a5250</v>
      </c>
      <c r="G2043" s="61" t="str">
        <f>INDEX(Activities!$B$2:$B$390,MATCH(H2043,Activities!$C$2:$C$390,0))</f>
        <v>All other chemical product and preparation manufacturing</v>
      </c>
      <c r="H2043" s="61" t="s">
        <v>41</v>
      </c>
      <c r="I2043" s="61" t="s">
        <v>997</v>
      </c>
      <c r="J2043" s="62">
        <v>5.9537325783100911E-10</v>
      </c>
      <c r="K2043" s="61" t="s">
        <v>2093</v>
      </c>
      <c r="L2043" s="61"/>
      <c r="M2043" s="61"/>
      <c r="N2043" s="61"/>
      <c r="O2043" s="61"/>
      <c r="P2043" s="61"/>
      <c r="Q2043" s="74">
        <v>3.5555555568930042</v>
      </c>
      <c r="R2043" s="61">
        <v>1</v>
      </c>
      <c r="S2043" s="61">
        <v>1</v>
      </c>
      <c r="T2043" s="61">
        <v>1</v>
      </c>
      <c r="U2043" s="61">
        <v>4</v>
      </c>
      <c r="V2043" s="61">
        <v>2013</v>
      </c>
      <c r="W2043" s="61" t="s">
        <v>367</v>
      </c>
      <c r="X2043" s="61" t="s">
        <v>572</v>
      </c>
      <c r="Y2043" s="61"/>
      <c r="AC2043"/>
    </row>
    <row r="2044" spans="2:29" x14ac:dyDescent="0.2">
      <c r="B2044" s="61" t="str">
        <f>INDEX(FlowMapping!$G$2:$G$875,MATCH(W2044&amp;D2044,FlowMapping!$E$2:$E$875,0))</f>
        <v>2,4-dimethylphenol</v>
      </c>
      <c r="C2044" s="61">
        <f>INDEX(FlowMapping!$H$2:$H$875,MATCH(W2044&amp;D2044,FlowMapping!$E$2:$E$875,0))</f>
        <v>105679</v>
      </c>
      <c r="D2044" s="61" t="s">
        <v>1003</v>
      </c>
      <c r="E2044" s="61" t="str">
        <f>INDEX(FlowMapping!$J$2:$J$875,MATCH(W2044&amp;D2044,FlowMapping!$E$2:$E$875,0))</f>
        <v>unspecified</v>
      </c>
      <c r="F2044" s="61" t="str">
        <f>INDEX(FlowMapping!$M$2:$M$875,MATCH(W2044&amp;D2044,FlowMapping!$E$2:$E$875,0))</f>
        <v>ab2674ba-64fe-34af-9d25-ebf5debe020e</v>
      </c>
      <c r="G2044" s="61" t="str">
        <f>INDEX(Activities!$B$2:$B$390,MATCH(H2044,Activities!$C$2:$C$390,0))</f>
        <v>All other chemical product and preparation manufacturing</v>
      </c>
      <c r="H2044" s="61" t="s">
        <v>41</v>
      </c>
      <c r="I2044" s="61" t="s">
        <v>997</v>
      </c>
      <c r="J2044" s="62">
        <v>7.4113338802296959E-10</v>
      </c>
      <c r="K2044" s="61" t="s">
        <v>2093</v>
      </c>
      <c r="L2044" s="61"/>
      <c r="M2044" s="61"/>
      <c r="N2044" s="61"/>
      <c r="O2044" s="61"/>
      <c r="P2044" s="61"/>
      <c r="Q2044" s="74">
        <v>3.8879921186020661</v>
      </c>
      <c r="R2044" s="61">
        <v>1</v>
      </c>
      <c r="S2044" s="61">
        <v>1</v>
      </c>
      <c r="T2044" s="61">
        <v>1</v>
      </c>
      <c r="U2044" s="61">
        <v>4</v>
      </c>
      <c r="V2044" s="61">
        <v>2013</v>
      </c>
      <c r="W2044" s="61" t="s">
        <v>211</v>
      </c>
      <c r="X2044" s="61" t="s">
        <v>572</v>
      </c>
      <c r="Y2044" s="61"/>
      <c r="AC2044"/>
    </row>
    <row r="2045" spans="2:29" x14ac:dyDescent="0.2">
      <c r="B2045" s="61" t="str">
        <f>INDEX(FlowMapping!$G$2:$G$875,MATCH(W2045&amp;D2045,FlowMapping!$E$2:$E$875,0))</f>
        <v>HCFC-225cb</v>
      </c>
      <c r="C2045" s="61">
        <f>INDEX(FlowMapping!$H$2:$H$875,MATCH(W2045&amp;D2045,FlowMapping!$E$2:$E$875,0))</f>
        <v>507551</v>
      </c>
      <c r="D2045" s="61" t="s">
        <v>1003</v>
      </c>
      <c r="E2045" s="61" t="str">
        <f>INDEX(FlowMapping!$J$2:$J$875,MATCH(W2045&amp;D2045,FlowMapping!$E$2:$E$875,0))</f>
        <v>unspecified</v>
      </c>
      <c r="F2045" s="61" t="str">
        <f>INDEX(FlowMapping!$M$2:$M$875,MATCH(W2045&amp;D2045,FlowMapping!$E$2:$E$875,0))</f>
        <v>a16d6229-70d2-3037-b095-1656b24a59ea</v>
      </c>
      <c r="G2045" s="61" t="str">
        <f>INDEX(Activities!$B$2:$B$390,MATCH(H2045,Activities!$C$2:$C$390,0))</f>
        <v>All other chemical product and preparation manufacturing</v>
      </c>
      <c r="H2045" s="61" t="s">
        <v>41</v>
      </c>
      <c r="I2045" s="61" t="s">
        <v>997</v>
      </c>
      <c r="J2045" s="62">
        <v>8.3458572600492197E-10</v>
      </c>
      <c r="K2045" s="61" t="s">
        <v>2093</v>
      </c>
      <c r="L2045" s="61"/>
      <c r="M2045" s="61"/>
      <c r="N2045" s="61"/>
      <c r="O2045" s="61"/>
      <c r="P2045" s="61"/>
      <c r="Q2045" s="74">
        <v>2</v>
      </c>
      <c r="R2045" s="61">
        <v>1</v>
      </c>
      <c r="S2045" s="61">
        <v>1</v>
      </c>
      <c r="T2045" s="61">
        <v>1</v>
      </c>
      <c r="U2045" s="61">
        <v>4</v>
      </c>
      <c r="V2045" s="61">
        <v>2013</v>
      </c>
      <c r="W2045" s="61" t="s">
        <v>530</v>
      </c>
      <c r="X2045" s="61" t="s">
        <v>572</v>
      </c>
      <c r="Y2045" s="61"/>
      <c r="AC2045"/>
    </row>
    <row r="2046" spans="2:29" x14ac:dyDescent="0.2">
      <c r="B2046" s="61" t="str">
        <f>INDEX(FlowMapping!$G$2:$G$875,MATCH(W2046&amp;D2046,FlowMapping!$E$2:$E$875,0))</f>
        <v>propargyl alcohol</v>
      </c>
      <c r="C2046" s="61">
        <f>INDEX(FlowMapping!$H$2:$H$875,MATCH(W2046&amp;D2046,FlowMapping!$E$2:$E$875,0))</f>
        <v>107197</v>
      </c>
      <c r="D2046" s="61" t="s">
        <v>1003</v>
      </c>
      <c r="E2046" s="61" t="str">
        <f>INDEX(FlowMapping!$J$2:$J$875,MATCH(W2046&amp;D2046,FlowMapping!$E$2:$E$875,0))</f>
        <v>unspecified</v>
      </c>
      <c r="F2046" s="61" t="str">
        <f>INDEX(FlowMapping!$M$2:$M$875,MATCH(W2046&amp;D2046,FlowMapping!$E$2:$E$875,0))</f>
        <v>2894edf4-1a07-4bcf-995e-7903a19b34f2</v>
      </c>
      <c r="G2046" s="61" t="str">
        <f>INDEX(Activities!$B$2:$B$390,MATCH(H2046,Activities!$C$2:$C$390,0))</f>
        <v>All other chemical product and preparation manufacturing</v>
      </c>
      <c r="H2046" s="61" t="s">
        <v>41</v>
      </c>
      <c r="I2046" s="61" t="s">
        <v>997</v>
      </c>
      <c r="J2046" s="62">
        <v>1.010659924528302E-9</v>
      </c>
      <c r="K2046" s="61" t="s">
        <v>2093</v>
      </c>
      <c r="L2046" s="61"/>
      <c r="M2046" s="61"/>
      <c r="N2046" s="61"/>
      <c r="O2046" s="61"/>
      <c r="P2046" s="61"/>
      <c r="Q2046" s="74">
        <v>4.3608856860943677</v>
      </c>
      <c r="R2046" s="61">
        <v>1</v>
      </c>
      <c r="S2046" s="61">
        <v>1</v>
      </c>
      <c r="T2046" s="61">
        <v>1</v>
      </c>
      <c r="U2046" s="61">
        <v>4</v>
      </c>
      <c r="V2046" s="61">
        <v>2013</v>
      </c>
      <c r="W2046" s="61" t="s">
        <v>253</v>
      </c>
      <c r="X2046" s="61" t="s">
        <v>572</v>
      </c>
      <c r="Y2046" s="61"/>
      <c r="AC2046"/>
    </row>
    <row r="2047" spans="2:29" x14ac:dyDescent="0.2">
      <c r="B2047" s="61" t="str">
        <f>INDEX(FlowMapping!$G$2:$G$875,MATCH(W2047&amp;D2047,FlowMapping!$E$2:$E$875,0))</f>
        <v>2-PHENYLPHENOL</v>
      </c>
      <c r="C2047" s="61">
        <f>INDEX(FlowMapping!$H$2:$H$875,MATCH(W2047&amp;D2047,FlowMapping!$E$2:$E$875,0))</f>
        <v>90437</v>
      </c>
      <c r="D2047" s="61" t="s">
        <v>1003</v>
      </c>
      <c r="E2047" s="61" t="str">
        <f>INDEX(FlowMapping!$J$2:$J$875,MATCH(W2047&amp;D2047,FlowMapping!$E$2:$E$875,0))</f>
        <v>unspecified</v>
      </c>
      <c r="F2047" s="61" t="str">
        <f>INDEX(FlowMapping!$M$2:$M$875,MATCH(W2047&amp;D2047,FlowMapping!$E$2:$E$875,0))</f>
        <v>fa14cccc-cfd5-3e25-8e18-fba57ccd15a6</v>
      </c>
      <c r="G2047" s="61" t="str">
        <f>INDEX(Activities!$B$2:$B$390,MATCH(H2047,Activities!$C$2:$C$390,0))</f>
        <v>All other chemical product and preparation manufacturing</v>
      </c>
      <c r="H2047" s="61" t="s">
        <v>41</v>
      </c>
      <c r="I2047" s="61" t="s">
        <v>997</v>
      </c>
      <c r="J2047" s="62">
        <v>1.3821164889253487E-9</v>
      </c>
      <c r="K2047" s="61" t="s">
        <v>2093</v>
      </c>
      <c r="L2047" s="61"/>
      <c r="M2047" s="61"/>
      <c r="N2047" s="61"/>
      <c r="O2047" s="61"/>
      <c r="P2047" s="61"/>
      <c r="Q2047" s="74">
        <v>3.2870169344333475</v>
      </c>
      <c r="R2047" s="61">
        <v>1</v>
      </c>
      <c r="S2047" s="61">
        <v>1</v>
      </c>
      <c r="T2047" s="61">
        <v>1</v>
      </c>
      <c r="U2047" s="61">
        <v>4</v>
      </c>
      <c r="V2047" s="61">
        <v>2013</v>
      </c>
      <c r="W2047" s="61" t="s">
        <v>325</v>
      </c>
      <c r="X2047" s="61" t="s">
        <v>572</v>
      </c>
      <c r="Y2047" s="61"/>
      <c r="AC2047"/>
    </row>
    <row r="2048" spans="2:29" x14ac:dyDescent="0.2">
      <c r="B2048" s="61" t="str">
        <f>INDEX(FlowMapping!$G$2:$G$875,MATCH(W2048&amp;D2048,FlowMapping!$E$2:$E$875,0))</f>
        <v>ETHYLENETHIOUREA</v>
      </c>
      <c r="C2048" s="61">
        <f>INDEX(FlowMapping!$H$2:$H$875,MATCH(W2048&amp;D2048,FlowMapping!$E$2:$E$875,0))</f>
        <v>96457</v>
      </c>
      <c r="D2048" s="61" t="s">
        <v>1003</v>
      </c>
      <c r="E2048" s="61" t="str">
        <f>INDEX(FlowMapping!$J$2:$J$875,MATCH(W2048&amp;D2048,FlowMapping!$E$2:$E$875,0))</f>
        <v>unspecified</v>
      </c>
      <c r="F2048" s="61" t="str">
        <f>INDEX(FlowMapping!$M$2:$M$875,MATCH(W2048&amp;D2048,FlowMapping!$E$2:$E$875,0))</f>
        <v>850ee54e-c999-3821-bb52-eeec3730505d</v>
      </c>
      <c r="G2048" s="61" t="str">
        <f>INDEX(Activities!$B$2:$B$390,MATCH(H2048,Activities!$C$2:$C$390,0))</f>
        <v>All other chemical product and preparation manufacturing</v>
      </c>
      <c r="H2048" s="61" t="s">
        <v>41</v>
      </c>
      <c r="I2048" s="61" t="s">
        <v>997</v>
      </c>
      <c r="J2048" s="62">
        <v>1.3927481542247745E-9</v>
      </c>
      <c r="K2048" s="61" t="s">
        <v>2093</v>
      </c>
      <c r="L2048" s="61"/>
      <c r="M2048" s="61"/>
      <c r="N2048" s="61"/>
      <c r="O2048" s="61"/>
      <c r="P2048" s="61"/>
      <c r="Q2048" s="74">
        <v>2.4123487434067639</v>
      </c>
      <c r="R2048" s="61">
        <v>1</v>
      </c>
      <c r="S2048" s="61">
        <v>1</v>
      </c>
      <c r="T2048" s="61">
        <v>1</v>
      </c>
      <c r="U2048" s="61">
        <v>4</v>
      </c>
      <c r="V2048" s="61">
        <v>2013</v>
      </c>
      <c r="W2048" s="61" t="s">
        <v>263</v>
      </c>
      <c r="X2048" s="61" t="s">
        <v>572</v>
      </c>
      <c r="Y2048" s="61"/>
      <c r="AC2048"/>
    </row>
    <row r="2049" spans="2:29" x14ac:dyDescent="0.2">
      <c r="B2049" s="61" t="str">
        <f>INDEX(FlowMapping!$G$2:$G$875,MATCH(W2049&amp;D2049,FlowMapping!$E$2:$E$875,0))</f>
        <v>Permethrin</v>
      </c>
      <c r="C2049" s="61">
        <f>INDEX(FlowMapping!$H$2:$H$875,MATCH(W2049&amp;D2049,FlowMapping!$E$2:$E$875,0))</f>
        <v>52645531</v>
      </c>
      <c r="D2049" s="61" t="s">
        <v>1003</v>
      </c>
      <c r="E2049" s="61" t="str">
        <f>INDEX(FlowMapping!$J$2:$J$875,MATCH(W2049&amp;D2049,FlowMapping!$E$2:$E$875,0))</f>
        <v>unspecified</v>
      </c>
      <c r="F2049" s="61" t="str">
        <f>INDEX(FlowMapping!$M$2:$M$875,MATCH(W2049&amp;D2049,FlowMapping!$E$2:$E$875,0))</f>
        <v>d586192a-d75e-4d44-a979-afc72b7c3b78</v>
      </c>
      <c r="G2049" s="61" t="str">
        <f>INDEX(Activities!$B$2:$B$390,MATCH(H2049,Activities!$C$2:$C$390,0))</f>
        <v>All other chemical product and preparation manufacturing</v>
      </c>
      <c r="H2049" s="61" t="s">
        <v>41</v>
      </c>
      <c r="I2049" s="61" t="s">
        <v>997</v>
      </c>
      <c r="J2049" s="62">
        <v>1.7542247744052499E-9</v>
      </c>
      <c r="K2049" s="61" t="s">
        <v>2093</v>
      </c>
      <c r="L2049" s="61"/>
      <c r="M2049" s="61"/>
      <c r="N2049" s="61"/>
      <c r="O2049" s="61"/>
      <c r="P2049" s="61"/>
      <c r="Q2049" s="74">
        <v>2.1221116980731378</v>
      </c>
      <c r="R2049" s="61">
        <v>1</v>
      </c>
      <c r="S2049" s="61">
        <v>1</v>
      </c>
      <c r="T2049" s="61">
        <v>1</v>
      </c>
      <c r="U2049" s="61">
        <v>4</v>
      </c>
      <c r="V2049" s="61">
        <v>2013</v>
      </c>
      <c r="W2049" s="61" t="s">
        <v>123</v>
      </c>
      <c r="X2049" s="61" t="s">
        <v>572</v>
      </c>
      <c r="Y2049" s="61"/>
      <c r="AC2049"/>
    </row>
    <row r="2050" spans="2:29" x14ac:dyDescent="0.2">
      <c r="B2050" s="61" t="str">
        <f>INDEX(FlowMapping!$G$2:$G$875,MATCH(W2050&amp;D2050,FlowMapping!$E$2:$E$875,0))</f>
        <v>bis(2-chloroethyl)ether</v>
      </c>
      <c r="C2050" s="61">
        <f>INDEX(FlowMapping!$H$2:$H$875,MATCH(W2050&amp;D2050,FlowMapping!$E$2:$E$875,0))</f>
        <v>111444</v>
      </c>
      <c r="D2050" s="61" t="s">
        <v>1003</v>
      </c>
      <c r="E2050" s="61" t="str">
        <f>INDEX(FlowMapping!$J$2:$J$875,MATCH(W2050&amp;D2050,FlowMapping!$E$2:$E$875,0))</f>
        <v>unspecified</v>
      </c>
      <c r="F2050" s="61" t="str">
        <f>INDEX(FlowMapping!$M$2:$M$875,MATCH(W2050&amp;D2050,FlowMapping!$E$2:$E$875,0))</f>
        <v>a0ab4d5f-76ce-414c-8bd1-00f4b6f6deb0</v>
      </c>
      <c r="G2050" s="61" t="str">
        <f>INDEX(Activities!$B$2:$B$390,MATCH(H2050,Activities!$C$2:$C$390,0))</f>
        <v>All other chemical product and preparation manufacturing</v>
      </c>
      <c r="H2050" s="61" t="s">
        <v>41</v>
      </c>
      <c r="I2050" s="61" t="s">
        <v>997</v>
      </c>
      <c r="J2050" s="62">
        <v>1.8003215488105001E-9</v>
      </c>
      <c r="K2050" s="61" t="s">
        <v>2093</v>
      </c>
      <c r="L2050" s="61"/>
      <c r="M2050" s="61"/>
      <c r="N2050" s="61"/>
      <c r="O2050" s="61"/>
      <c r="P2050" s="61"/>
      <c r="Q2050" s="74">
        <v>2.1593951197952239</v>
      </c>
      <c r="R2050" s="61">
        <v>1</v>
      </c>
      <c r="S2050" s="61">
        <v>1</v>
      </c>
      <c r="T2050" s="61">
        <v>1</v>
      </c>
      <c r="U2050" s="61">
        <v>4</v>
      </c>
      <c r="V2050" s="61">
        <v>2013</v>
      </c>
      <c r="W2050" s="61" t="s">
        <v>206</v>
      </c>
      <c r="X2050" s="61" t="s">
        <v>572</v>
      </c>
      <c r="Y2050" s="61"/>
      <c r="AC2050"/>
    </row>
    <row r="2051" spans="2:29" x14ac:dyDescent="0.2">
      <c r="B2051" s="61" t="str">
        <f>INDEX(FlowMapping!$G$2:$G$875,MATCH(W2051&amp;D2051,FlowMapping!$E$2:$E$875,0))</f>
        <v>PYRIDINE</v>
      </c>
      <c r="C2051" s="61">
        <f>INDEX(FlowMapping!$H$2:$H$875,MATCH(W2051&amp;D2051,FlowMapping!$E$2:$E$875,0))</f>
        <v>110861</v>
      </c>
      <c r="D2051" s="61" t="s">
        <v>1003</v>
      </c>
      <c r="E2051" s="61" t="str">
        <f>INDEX(FlowMapping!$J$2:$J$875,MATCH(W2051&amp;D2051,FlowMapping!$E$2:$E$875,0))</f>
        <v>unspecified</v>
      </c>
      <c r="F2051" s="61" t="str">
        <f>INDEX(FlowMapping!$M$2:$M$875,MATCH(W2051&amp;D2051,FlowMapping!$E$2:$E$875,0))</f>
        <v>f8778c8b-aecd-4bc1-a2ee-242d4bae5c51</v>
      </c>
      <c r="G2051" s="61" t="str">
        <f>INDEX(Activities!$B$2:$B$390,MATCH(H2051,Activities!$C$2:$C$390,0))</f>
        <v>All other chemical product and preparation manufacturing</v>
      </c>
      <c r="H2051" s="61" t="s">
        <v>41</v>
      </c>
      <c r="I2051" s="61" t="s">
        <v>997</v>
      </c>
      <c r="J2051" s="62">
        <v>2.0519114027891714E-9</v>
      </c>
      <c r="K2051" s="61" t="s">
        <v>2093</v>
      </c>
      <c r="L2051" s="61"/>
      <c r="M2051" s="61"/>
      <c r="N2051" s="61"/>
      <c r="O2051" s="61"/>
      <c r="P2051" s="61"/>
      <c r="Q2051" s="74">
        <v>3.5434392396638232</v>
      </c>
      <c r="R2051" s="61">
        <v>1</v>
      </c>
      <c r="S2051" s="61">
        <v>1</v>
      </c>
      <c r="T2051" s="61">
        <v>1</v>
      </c>
      <c r="U2051" s="61">
        <v>4</v>
      </c>
      <c r="V2051" s="61">
        <v>2013</v>
      </c>
      <c r="W2051" s="61" t="s">
        <v>298</v>
      </c>
      <c r="X2051" s="61" t="s">
        <v>572</v>
      </c>
      <c r="Y2051" s="61"/>
      <c r="AC2051"/>
    </row>
    <row r="2052" spans="2:29" x14ac:dyDescent="0.2">
      <c r="B2052" s="61" t="str">
        <f>INDEX(FlowMapping!$G$2:$G$875,MATCH(W2052&amp;D2052,FlowMapping!$E$2:$E$875,0))</f>
        <v>methane, chlorodifluoro-, hcfc-22</v>
      </c>
      <c r="C2052" s="61">
        <f>INDEX(FlowMapping!$H$2:$H$875,MATCH(W2052&amp;D2052,FlowMapping!$E$2:$E$875,0))</f>
        <v>75456</v>
      </c>
      <c r="D2052" s="61" t="s">
        <v>1003</v>
      </c>
      <c r="E2052" s="61" t="str">
        <f>INDEX(FlowMapping!$J$2:$J$875,MATCH(W2052&amp;D2052,FlowMapping!$E$2:$E$875,0))</f>
        <v>unspecified</v>
      </c>
      <c r="F2052" s="61" t="str">
        <f>INDEX(FlowMapping!$M$2:$M$875,MATCH(W2052&amp;D2052,FlowMapping!$E$2:$E$875,0))</f>
        <v>18c582fe-7336-4138-8797-2db8b7a754c7</v>
      </c>
      <c r="G2052" s="61" t="str">
        <f>INDEX(Activities!$B$2:$B$390,MATCH(H2052,Activities!$C$2:$C$390,0))</f>
        <v>All other chemical product and preparation manufacturing</v>
      </c>
      <c r="H2052" s="61" t="s">
        <v>41</v>
      </c>
      <c r="I2052" s="61" t="s">
        <v>997</v>
      </c>
      <c r="J2052" s="62">
        <v>2.1263330598851518E-9</v>
      </c>
      <c r="K2052" s="61" t="s">
        <v>2093</v>
      </c>
      <c r="L2052" s="61"/>
      <c r="M2052" s="61"/>
      <c r="N2052" s="61"/>
      <c r="O2052" s="61"/>
      <c r="P2052" s="61"/>
      <c r="Q2052" s="74">
        <v>4.2883276590049322</v>
      </c>
      <c r="R2052" s="61">
        <v>1</v>
      </c>
      <c r="S2052" s="61">
        <v>1</v>
      </c>
      <c r="T2052" s="61">
        <v>1</v>
      </c>
      <c r="U2052" s="61">
        <v>4</v>
      </c>
      <c r="V2052" s="61">
        <v>2013</v>
      </c>
      <c r="W2052" s="61" t="s">
        <v>148</v>
      </c>
      <c r="X2052" s="61" t="s">
        <v>572</v>
      </c>
      <c r="Y2052" s="61"/>
      <c r="AC2052"/>
    </row>
    <row r="2053" spans="2:29" x14ac:dyDescent="0.2">
      <c r="B2053" s="61" t="str">
        <f>INDEX(FlowMapping!$G$2:$G$875,MATCH(W2053&amp;D2053,FlowMapping!$E$2:$E$875,0))</f>
        <v>copper</v>
      </c>
      <c r="C2053" s="61">
        <f>INDEX(FlowMapping!$H$2:$H$875,MATCH(W2053&amp;D2053,FlowMapping!$E$2:$E$875,0))</f>
        <v>7440508</v>
      </c>
      <c r="D2053" s="61" t="s">
        <v>1003</v>
      </c>
      <c r="E2053" s="61" t="str">
        <f>INDEX(FlowMapping!$J$2:$J$875,MATCH(W2053&amp;D2053,FlowMapping!$E$2:$E$875,0))</f>
        <v>unspecified</v>
      </c>
      <c r="F2053" s="61" t="str">
        <f>INDEX(FlowMapping!$M$2:$M$875,MATCH(W2053&amp;D2053,FlowMapping!$E$2:$E$875,0))</f>
        <v>ec8144d6-d123-43b1-9c17-a295422a0498</v>
      </c>
      <c r="G2053" s="61" t="str">
        <f>INDEX(Activities!$B$2:$B$390,MATCH(H2053,Activities!$C$2:$C$390,0))</f>
        <v>All other chemical product and preparation manufacturing</v>
      </c>
      <c r="H2053" s="61" t="s">
        <v>41</v>
      </c>
      <c r="I2053" s="61" t="s">
        <v>997</v>
      </c>
      <c r="J2053" s="62">
        <v>3.1395307629204268E-9</v>
      </c>
      <c r="K2053" s="61" t="s">
        <v>2093</v>
      </c>
      <c r="L2053" s="61"/>
      <c r="M2053" s="61"/>
      <c r="N2053" s="61"/>
      <c r="O2053" s="61"/>
      <c r="P2053" s="61"/>
      <c r="Q2053" s="74">
        <v>3.6565374211799746</v>
      </c>
      <c r="R2053" s="61">
        <v>1</v>
      </c>
      <c r="S2053" s="61">
        <v>1</v>
      </c>
      <c r="T2053" s="61">
        <v>1</v>
      </c>
      <c r="U2053" s="61">
        <v>4</v>
      </c>
      <c r="V2053" s="61">
        <v>2013</v>
      </c>
      <c r="W2053" s="61" t="s">
        <v>25</v>
      </c>
      <c r="X2053" s="61" t="s">
        <v>572</v>
      </c>
      <c r="Y2053" s="61"/>
      <c r="AC2053"/>
    </row>
    <row r="2054" spans="2:29" x14ac:dyDescent="0.2">
      <c r="B2054" s="61" t="str">
        <f>INDEX(FlowMapping!$G$2:$G$875,MATCH(W2054&amp;D2054,FlowMapping!$E$2:$E$875,0))</f>
        <v>Decabromodiphenyl oxide</v>
      </c>
      <c r="C2054" s="61">
        <f>INDEX(FlowMapping!$H$2:$H$875,MATCH(W2054&amp;D2054,FlowMapping!$E$2:$E$875,0))</f>
        <v>1163195</v>
      </c>
      <c r="D2054" s="61" t="s">
        <v>1003</v>
      </c>
      <c r="E2054" s="61" t="str">
        <f>INDEX(FlowMapping!$J$2:$J$875,MATCH(W2054&amp;D2054,FlowMapping!$E$2:$E$875,0))</f>
        <v>unspecified</v>
      </c>
      <c r="F2054" s="61" t="str">
        <f>INDEX(FlowMapping!$M$2:$M$875,MATCH(W2054&amp;D2054,FlowMapping!$E$2:$E$875,0))</f>
        <v>64441938-a69c-4bea-8759-fd624432e73f</v>
      </c>
      <c r="G2054" s="61" t="str">
        <f>INDEX(Activities!$B$2:$B$390,MATCH(H2054,Activities!$C$2:$C$390,0))</f>
        <v>All other chemical product and preparation manufacturing</v>
      </c>
      <c r="H2054" s="61" t="s">
        <v>41</v>
      </c>
      <c r="I2054" s="61" t="s">
        <v>997</v>
      </c>
      <c r="J2054" s="62">
        <v>3.3027268252666124E-9</v>
      </c>
      <c r="K2054" s="61" t="s">
        <v>2093</v>
      </c>
      <c r="L2054" s="61"/>
      <c r="M2054" s="61"/>
      <c r="N2054" s="61"/>
      <c r="O2054" s="61"/>
      <c r="P2054" s="61"/>
      <c r="Q2054" s="74">
        <v>4.2953305982936572</v>
      </c>
      <c r="R2054" s="61">
        <v>1</v>
      </c>
      <c r="S2054" s="61">
        <v>1</v>
      </c>
      <c r="T2054" s="61">
        <v>1</v>
      </c>
      <c r="U2054" s="61">
        <v>4</v>
      </c>
      <c r="V2054" s="61">
        <v>2013</v>
      </c>
      <c r="W2054" s="61" t="s">
        <v>114</v>
      </c>
      <c r="X2054" s="61" t="s">
        <v>572</v>
      </c>
      <c r="Y2054" s="61"/>
      <c r="AC2054"/>
    </row>
    <row r="2055" spans="2:29" x14ac:dyDescent="0.2">
      <c r="B2055" s="61" t="str">
        <f>INDEX(FlowMapping!$G$2:$G$875,MATCH(W2055&amp;D2055,FlowMapping!$E$2:$E$875,0))</f>
        <v>diisocyanates</v>
      </c>
      <c r="C2055" s="61" t="str">
        <f>INDEX(FlowMapping!$H$2:$H$875,MATCH(W2055&amp;D2055,FlowMapping!$E$2:$E$875,0))</f>
        <v/>
      </c>
      <c r="D2055" s="61" t="s">
        <v>1003</v>
      </c>
      <c r="E2055" s="61" t="str">
        <f>INDEX(FlowMapping!$J$2:$J$875,MATCH(W2055&amp;D2055,FlowMapping!$E$2:$E$875,0))</f>
        <v>unspecified</v>
      </c>
      <c r="F2055" s="61" t="str">
        <f>INDEX(FlowMapping!$M$2:$M$875,MATCH(W2055&amp;D2055,FlowMapping!$E$2:$E$875,0))</f>
        <v>63f3fff6-0459-49fd-808a-6fc86fd63f5c</v>
      </c>
      <c r="G2055" s="61" t="str">
        <f>INDEX(Activities!$B$2:$B$390,MATCH(H2055,Activities!$C$2:$C$390,0))</f>
        <v>All other chemical product and preparation manufacturing</v>
      </c>
      <c r="H2055" s="61" t="s">
        <v>41</v>
      </c>
      <c r="I2055" s="61" t="s">
        <v>997</v>
      </c>
      <c r="J2055" s="62">
        <v>3.7055768899097616E-9</v>
      </c>
      <c r="K2055" s="61" t="s">
        <v>2093</v>
      </c>
      <c r="L2055" s="61"/>
      <c r="M2055" s="61"/>
      <c r="N2055" s="61"/>
      <c r="O2055" s="61"/>
      <c r="P2055" s="61"/>
      <c r="Q2055" s="74">
        <v>3.9778587426406746</v>
      </c>
      <c r="R2055" s="61">
        <v>1</v>
      </c>
      <c r="S2055" s="61">
        <v>1</v>
      </c>
      <c r="T2055" s="61">
        <v>1</v>
      </c>
      <c r="U2055" s="61">
        <v>4</v>
      </c>
      <c r="V2055" s="61">
        <v>2013</v>
      </c>
      <c r="W2055" s="61" t="s">
        <v>51</v>
      </c>
      <c r="X2055" s="61" t="s">
        <v>572</v>
      </c>
      <c r="Y2055" s="61"/>
      <c r="AC2055"/>
    </row>
    <row r="2056" spans="2:29" x14ac:dyDescent="0.2">
      <c r="B2056" s="61" t="str">
        <f>INDEX(FlowMapping!$G$2:$G$875,MATCH(W2056&amp;D2056,FlowMapping!$E$2:$E$875,0))</f>
        <v>4,4'-isopropylidenediphenol</v>
      </c>
      <c r="C2056" s="61">
        <f>INDEX(FlowMapping!$H$2:$H$875,MATCH(W2056&amp;D2056,FlowMapping!$E$2:$E$875,0))</f>
        <v>80057</v>
      </c>
      <c r="D2056" s="61" t="s">
        <v>1003</v>
      </c>
      <c r="E2056" s="61" t="str">
        <f>INDEX(FlowMapping!$J$2:$J$875,MATCH(W2056&amp;D2056,FlowMapping!$E$2:$E$875,0))</f>
        <v>unspecified</v>
      </c>
      <c r="F2056" s="61" t="str">
        <f>INDEX(FlowMapping!$M$2:$M$875,MATCH(W2056&amp;D2056,FlowMapping!$E$2:$E$875,0))</f>
        <v>f1434c85-6374-3511-b73a-2189eb058ea8</v>
      </c>
      <c r="G2056" s="61" t="str">
        <f>INDEX(Activities!$B$2:$B$390,MATCH(H2056,Activities!$C$2:$C$390,0))</f>
        <v>All other chemical product and preparation manufacturing</v>
      </c>
      <c r="H2056" s="61" t="s">
        <v>41</v>
      </c>
      <c r="I2056" s="61" t="s">
        <v>997</v>
      </c>
      <c r="J2056" s="62">
        <v>3.8805578342904015E-9</v>
      </c>
      <c r="K2056" s="61" t="s">
        <v>2093</v>
      </c>
      <c r="L2056" s="61"/>
      <c r="M2056" s="61"/>
      <c r="N2056" s="61"/>
      <c r="O2056" s="61"/>
      <c r="P2056" s="61"/>
      <c r="Q2056" s="74">
        <v>4.0952198473650068</v>
      </c>
      <c r="R2056" s="61">
        <v>1</v>
      </c>
      <c r="S2056" s="61">
        <v>1</v>
      </c>
      <c r="T2056" s="61">
        <v>1</v>
      </c>
      <c r="U2056" s="61">
        <v>4</v>
      </c>
      <c r="V2056" s="61">
        <v>2013</v>
      </c>
      <c r="W2056" s="61" t="s">
        <v>48</v>
      </c>
      <c r="X2056" s="61" t="s">
        <v>572</v>
      </c>
      <c r="Y2056" s="61"/>
      <c r="AC2056"/>
    </row>
    <row r="2057" spans="2:29" x14ac:dyDescent="0.2">
      <c r="B2057" s="61" t="str">
        <f>INDEX(FlowMapping!$G$2:$G$875,MATCH(W2057&amp;D2057,FlowMapping!$E$2:$E$875,0))</f>
        <v>Thiram</v>
      </c>
      <c r="C2057" s="61">
        <f>INDEX(FlowMapping!$H$2:$H$875,MATCH(W2057&amp;D2057,FlowMapping!$E$2:$E$875,0))</f>
        <v>137268</v>
      </c>
      <c r="D2057" s="61" t="s">
        <v>1003</v>
      </c>
      <c r="E2057" s="61" t="str">
        <f>INDEX(FlowMapping!$J$2:$J$875,MATCH(W2057&amp;D2057,FlowMapping!$E$2:$E$875,0))</f>
        <v>unspecified</v>
      </c>
      <c r="F2057" s="61" t="str">
        <f>INDEX(FlowMapping!$M$2:$M$875,MATCH(W2057&amp;D2057,FlowMapping!$E$2:$E$875,0))</f>
        <v>0501840f-07d5-4367-b8c5-55c3b6ac5b95</v>
      </c>
      <c r="G2057" s="61" t="str">
        <f>INDEX(Activities!$B$2:$B$390,MATCH(H2057,Activities!$C$2:$C$390,0))</f>
        <v>All other chemical product and preparation manufacturing</v>
      </c>
      <c r="H2057" s="61" t="s">
        <v>41</v>
      </c>
      <c r="I2057" s="61" t="s">
        <v>997</v>
      </c>
      <c r="J2057" s="62">
        <v>4.7204593929450372E-9</v>
      </c>
      <c r="K2057" s="61" t="s">
        <v>2093</v>
      </c>
      <c r="L2057" s="61"/>
      <c r="M2057" s="61"/>
      <c r="N2057" s="61"/>
      <c r="O2057" s="61"/>
      <c r="P2057" s="61"/>
      <c r="Q2057" s="74">
        <v>4.3718787255878366</v>
      </c>
      <c r="R2057" s="61">
        <v>1</v>
      </c>
      <c r="S2057" s="61">
        <v>1</v>
      </c>
      <c r="T2057" s="61">
        <v>1</v>
      </c>
      <c r="U2057" s="61">
        <v>4</v>
      </c>
      <c r="V2057" s="61">
        <v>2013</v>
      </c>
      <c r="W2057" s="61" t="s">
        <v>127</v>
      </c>
      <c r="X2057" s="61" t="s">
        <v>572</v>
      </c>
      <c r="Y2057" s="61"/>
      <c r="AC2057"/>
    </row>
    <row r="2058" spans="2:29" x14ac:dyDescent="0.2">
      <c r="B2058" s="61" t="str">
        <f>INDEX(FlowMapping!$G$2:$G$875,MATCH(W2058&amp;D2058,FlowMapping!$E$2:$E$875,0))</f>
        <v>MOLYBDENUM(VI)</v>
      </c>
      <c r="C2058" s="61" t="str">
        <f>INDEX(FlowMapping!$H$2:$H$875,MATCH(W2058&amp;D2058,FlowMapping!$E$2:$E$875,0))</f>
        <v/>
      </c>
      <c r="D2058" s="61" t="s">
        <v>1003</v>
      </c>
      <c r="E2058" s="61" t="str">
        <f>INDEX(FlowMapping!$J$2:$J$875,MATCH(W2058&amp;D2058,FlowMapping!$E$2:$E$875,0))</f>
        <v>unspecified</v>
      </c>
      <c r="F2058" s="61" t="str">
        <f>INDEX(FlowMapping!$M$2:$M$875,MATCH(W2058&amp;D2058,FlowMapping!$E$2:$E$875,0))</f>
        <v>e8287c06-0230-314d-a24e-c62ae50d7927</v>
      </c>
      <c r="G2058" s="61" t="str">
        <f>INDEX(Activities!$B$2:$B$390,MATCH(H2058,Activities!$C$2:$C$390,0))</f>
        <v>All other chemical product and preparation manufacturing</v>
      </c>
      <c r="H2058" s="61" t="s">
        <v>41</v>
      </c>
      <c r="I2058" s="61" t="s">
        <v>997</v>
      </c>
      <c r="J2058" s="62">
        <v>7.3124593929450365E-9</v>
      </c>
      <c r="K2058" s="61" t="s">
        <v>2093</v>
      </c>
      <c r="L2058" s="61"/>
      <c r="M2058" s="61"/>
      <c r="N2058" s="61"/>
      <c r="O2058" s="61"/>
      <c r="P2058" s="61"/>
      <c r="Q2058" s="74">
        <v>3.1608001734423472</v>
      </c>
      <c r="R2058" s="61">
        <v>1</v>
      </c>
      <c r="S2058" s="61">
        <v>1</v>
      </c>
      <c r="T2058" s="61">
        <v>1</v>
      </c>
      <c r="U2058" s="61">
        <v>4</v>
      </c>
      <c r="V2058" s="61">
        <v>2013</v>
      </c>
      <c r="W2058" s="61" t="s">
        <v>180</v>
      </c>
      <c r="X2058" s="61" t="s">
        <v>572</v>
      </c>
      <c r="Y2058" s="61"/>
      <c r="AC2058"/>
    </row>
    <row r="2059" spans="2:29" x14ac:dyDescent="0.2">
      <c r="B2059" s="61" t="str">
        <f>INDEX(FlowMapping!$G$2:$G$875,MATCH(W2059&amp;D2059,FlowMapping!$E$2:$E$875,0))</f>
        <v>SEC-BUTYL ALCOHOL</v>
      </c>
      <c r="C2059" s="61">
        <f>INDEX(FlowMapping!$H$2:$H$875,MATCH(W2059&amp;D2059,FlowMapping!$E$2:$E$875,0))</f>
        <v>78922</v>
      </c>
      <c r="D2059" s="61" t="s">
        <v>1003</v>
      </c>
      <c r="E2059" s="61" t="str">
        <f>INDEX(FlowMapping!$J$2:$J$875,MATCH(W2059&amp;D2059,FlowMapping!$E$2:$E$875,0))</f>
        <v>unspecified</v>
      </c>
      <c r="F2059" s="61" t="str">
        <f>INDEX(FlowMapping!$M$2:$M$875,MATCH(W2059&amp;D2059,FlowMapping!$E$2:$E$875,0))</f>
        <v>1dcd86a2-ace9-4f68-b02c-13aff1c00923</v>
      </c>
      <c r="G2059" s="61" t="str">
        <f>INDEX(Activities!$B$2:$B$390,MATCH(H2059,Activities!$C$2:$C$390,0))</f>
        <v>All other chemical product and preparation manufacturing</v>
      </c>
      <c r="H2059" s="61" t="s">
        <v>41</v>
      </c>
      <c r="I2059" s="61" t="s">
        <v>997</v>
      </c>
      <c r="J2059" s="62">
        <v>8.0938867924528304E-9</v>
      </c>
      <c r="K2059" s="61" t="s">
        <v>2093</v>
      </c>
      <c r="L2059" s="61"/>
      <c r="M2059" s="61"/>
      <c r="N2059" s="61"/>
      <c r="O2059" s="61"/>
      <c r="P2059" s="61"/>
      <c r="Q2059" s="74">
        <v>4.8574994924188646</v>
      </c>
      <c r="R2059" s="61">
        <v>1</v>
      </c>
      <c r="S2059" s="61">
        <v>1</v>
      </c>
      <c r="T2059" s="61">
        <v>1</v>
      </c>
      <c r="U2059" s="61">
        <v>4</v>
      </c>
      <c r="V2059" s="61">
        <v>2013</v>
      </c>
      <c r="W2059" s="61" t="s">
        <v>152</v>
      </c>
      <c r="X2059" s="61" t="s">
        <v>572</v>
      </c>
      <c r="Y2059" s="61"/>
      <c r="AC2059"/>
    </row>
    <row r="2060" spans="2:29" x14ac:dyDescent="0.2">
      <c r="B2060" s="61" t="str">
        <f>INDEX(FlowMapping!$G$2:$G$875,MATCH(W2060&amp;D2060,FlowMapping!$E$2:$E$875,0))</f>
        <v>Aluminum</v>
      </c>
      <c r="C2060" s="61">
        <f>INDEX(FlowMapping!$H$2:$H$875,MATCH(W2060&amp;D2060,FlowMapping!$E$2:$E$875,0))</f>
        <v>7429905</v>
      </c>
      <c r="D2060" s="61" t="s">
        <v>1003</v>
      </c>
      <c r="E2060" s="61" t="str">
        <f>INDEX(FlowMapping!$J$2:$J$875,MATCH(W2060&amp;D2060,FlowMapping!$E$2:$E$875,0))</f>
        <v>unspecified</v>
      </c>
      <c r="F2060" s="61" t="str">
        <f>INDEX(FlowMapping!$M$2:$M$875,MATCH(W2060&amp;D2060,FlowMapping!$E$2:$E$875,0))</f>
        <v>ff65658c-2d39-44a2-b23e-7ec3c644f064</v>
      </c>
      <c r="G2060" s="61" t="str">
        <f>INDEX(Activities!$B$2:$B$390,MATCH(H2060,Activities!$C$2:$C$390,0))</f>
        <v>All other chemical product and preparation manufacturing</v>
      </c>
      <c r="H2060" s="61" t="s">
        <v>41</v>
      </c>
      <c r="I2060" s="61" t="s">
        <v>997</v>
      </c>
      <c r="J2060" s="62">
        <v>1.0408400328137817E-8</v>
      </c>
      <c r="K2060" s="61" t="s">
        <v>2093</v>
      </c>
      <c r="L2060" s="61"/>
      <c r="M2060" s="61"/>
      <c r="N2060" s="61"/>
      <c r="O2060" s="61"/>
      <c r="P2060" s="61"/>
      <c r="Q2060" s="74">
        <v>3.5763266055878251</v>
      </c>
      <c r="R2060" s="61">
        <v>1</v>
      </c>
      <c r="S2060" s="61">
        <v>1</v>
      </c>
      <c r="T2060" s="61">
        <v>1</v>
      </c>
      <c r="U2060" s="61">
        <v>4</v>
      </c>
      <c r="V2060" s="61">
        <v>2013</v>
      </c>
      <c r="W2060" s="61" t="s">
        <v>81</v>
      </c>
      <c r="X2060" s="61" t="s">
        <v>572</v>
      </c>
      <c r="Y2060" s="61"/>
      <c r="AC2060"/>
    </row>
    <row r="2061" spans="2:29" x14ac:dyDescent="0.2">
      <c r="B2061" s="61" t="str">
        <f>INDEX(FlowMapping!$G$2:$G$875,MATCH(W2061&amp;D2061,FlowMapping!$E$2:$E$875,0))</f>
        <v>Methane, dibromo-</v>
      </c>
      <c r="C2061" s="61">
        <f>INDEX(FlowMapping!$H$2:$H$875,MATCH(W2061&amp;D2061,FlowMapping!$E$2:$E$875,0))</f>
        <v>74953</v>
      </c>
      <c r="D2061" s="61" t="s">
        <v>1003</v>
      </c>
      <c r="E2061" s="61" t="str">
        <f>INDEX(FlowMapping!$J$2:$J$875,MATCH(W2061&amp;D2061,FlowMapping!$E$2:$E$875,0))</f>
        <v>unspecified</v>
      </c>
      <c r="F2061" s="61" t="str">
        <f>INDEX(FlowMapping!$M$2:$M$875,MATCH(W2061&amp;D2061,FlowMapping!$E$2:$E$875,0))</f>
        <v>a6c6f2da-0694-443f-986c-916a30198266</v>
      </c>
      <c r="G2061" s="61" t="str">
        <f>INDEX(Activities!$B$2:$B$390,MATCH(H2061,Activities!$C$2:$C$390,0))</f>
        <v>All other chemical product and preparation manufacturing</v>
      </c>
      <c r="H2061" s="61" t="s">
        <v>41</v>
      </c>
      <c r="I2061" s="61" t="s">
        <v>997</v>
      </c>
      <c r="J2061" s="62">
        <v>1.0838132239540606E-8</v>
      </c>
      <c r="K2061" s="61" t="s">
        <v>2093</v>
      </c>
      <c r="L2061" s="61"/>
      <c r="M2061" s="61"/>
      <c r="N2061" s="61"/>
      <c r="O2061" s="61"/>
      <c r="P2061" s="61"/>
      <c r="Q2061" s="74">
        <v>4.9895764969308569</v>
      </c>
      <c r="R2061" s="61">
        <v>1</v>
      </c>
      <c r="S2061" s="61">
        <v>1</v>
      </c>
      <c r="T2061" s="61">
        <v>1</v>
      </c>
      <c r="U2061" s="61">
        <v>4</v>
      </c>
      <c r="V2061" s="61">
        <v>2013</v>
      </c>
      <c r="W2061" s="61" t="s">
        <v>36</v>
      </c>
      <c r="X2061" s="61" t="s">
        <v>572</v>
      </c>
      <c r="Y2061" s="61"/>
      <c r="AC2061"/>
    </row>
    <row r="2062" spans="2:29" x14ac:dyDescent="0.2">
      <c r="B2062" s="61" t="str">
        <f>INDEX(FlowMapping!$G$2:$G$875,MATCH(W2062&amp;D2062,FlowMapping!$E$2:$E$875,0))</f>
        <v>2-Mercaptobenzothiazole</v>
      </c>
      <c r="C2062" s="61">
        <f>INDEX(FlowMapping!$H$2:$H$875,MATCH(W2062&amp;D2062,FlowMapping!$E$2:$E$875,0))</f>
        <v>149304</v>
      </c>
      <c r="D2062" s="61" t="s">
        <v>1003</v>
      </c>
      <c r="E2062" s="61" t="str">
        <f>INDEX(FlowMapping!$J$2:$J$875,MATCH(W2062&amp;D2062,FlowMapping!$E$2:$E$875,0))</f>
        <v>unspecified</v>
      </c>
      <c r="F2062" s="61" t="str">
        <f>INDEX(FlowMapping!$M$2:$M$875,MATCH(W2062&amp;D2062,FlowMapping!$E$2:$E$875,0))</f>
        <v>d86c4609-7d8c-403e-88e2-014eb931cabc</v>
      </c>
      <c r="G2062" s="61" t="str">
        <f>INDEX(Activities!$B$2:$B$390,MATCH(H2062,Activities!$C$2:$C$390,0))</f>
        <v>All other chemical product and preparation manufacturing</v>
      </c>
      <c r="H2062" s="61" t="s">
        <v>41</v>
      </c>
      <c r="I2062" s="61" t="s">
        <v>997</v>
      </c>
      <c r="J2062" s="62">
        <v>1.2290205086136177E-8</v>
      </c>
      <c r="K2062" s="61" t="s">
        <v>2093</v>
      </c>
      <c r="L2062" s="61"/>
      <c r="M2062" s="61"/>
      <c r="N2062" s="61"/>
      <c r="O2062" s="61"/>
      <c r="P2062" s="61"/>
      <c r="Q2062" s="74">
        <v>2.6583533711365095</v>
      </c>
      <c r="R2062" s="61">
        <v>1</v>
      </c>
      <c r="S2062" s="61">
        <v>1</v>
      </c>
      <c r="T2062" s="61">
        <v>1</v>
      </c>
      <c r="U2062" s="61">
        <v>4</v>
      </c>
      <c r="V2062" s="61">
        <v>2013</v>
      </c>
      <c r="W2062" s="61" t="s">
        <v>1</v>
      </c>
      <c r="X2062" s="61" t="s">
        <v>572</v>
      </c>
      <c r="Y2062" s="61"/>
      <c r="AC2062"/>
    </row>
    <row r="2063" spans="2:29" x14ac:dyDescent="0.2">
      <c r="B2063" s="61" t="str">
        <f>INDEX(FlowMapping!$G$2:$G$875,MATCH(W2063&amp;D2063,FlowMapping!$E$2:$E$875,0))</f>
        <v>catechol</v>
      </c>
      <c r="C2063" s="61">
        <f>INDEX(FlowMapping!$H$2:$H$875,MATCH(W2063&amp;D2063,FlowMapping!$E$2:$E$875,0))</f>
        <v>120809</v>
      </c>
      <c r="D2063" s="61" t="s">
        <v>1003</v>
      </c>
      <c r="E2063" s="61" t="str">
        <f>INDEX(FlowMapping!$J$2:$J$875,MATCH(W2063&amp;D2063,FlowMapping!$E$2:$E$875,0))</f>
        <v>unspecified</v>
      </c>
      <c r="F2063" s="61" t="str">
        <f>INDEX(FlowMapping!$M$2:$M$875,MATCH(W2063&amp;D2063,FlowMapping!$E$2:$E$875,0))</f>
        <v>228da119-0fa8-4c45-9bae-93a765a47877</v>
      </c>
      <c r="G2063" s="61" t="str">
        <f>INDEX(Activities!$B$2:$B$390,MATCH(H2063,Activities!$C$2:$C$390,0))</f>
        <v>All other chemical product and preparation manufacturing</v>
      </c>
      <c r="H2063" s="61" t="s">
        <v>41</v>
      </c>
      <c r="I2063" s="61" t="s">
        <v>997</v>
      </c>
      <c r="J2063" s="62">
        <v>1.4055061525840853E-8</v>
      </c>
      <c r="K2063" s="61" t="s">
        <v>2093</v>
      </c>
      <c r="L2063" s="61"/>
      <c r="M2063" s="61"/>
      <c r="N2063" s="61"/>
      <c r="O2063" s="61"/>
      <c r="P2063" s="61"/>
      <c r="Q2063" s="74">
        <v>2.2932596535157237</v>
      </c>
      <c r="R2063" s="61">
        <v>1</v>
      </c>
      <c r="S2063" s="61">
        <v>1</v>
      </c>
      <c r="T2063" s="61">
        <v>1</v>
      </c>
      <c r="U2063" s="61">
        <v>4</v>
      </c>
      <c r="V2063" s="61">
        <v>2013</v>
      </c>
      <c r="W2063" s="61" t="s">
        <v>170</v>
      </c>
      <c r="X2063" s="61" t="s">
        <v>572</v>
      </c>
      <c r="Y2063" s="61"/>
      <c r="AC2063"/>
    </row>
    <row r="2064" spans="2:29" x14ac:dyDescent="0.2">
      <c r="B2064" s="61" t="str">
        <f>INDEX(FlowMapping!$G$2:$G$875,MATCH(W2064&amp;D2064,FlowMapping!$E$2:$E$875,0))</f>
        <v>ALUMINUM OXIDE</v>
      </c>
      <c r="C2064" s="61">
        <f>INDEX(FlowMapping!$H$2:$H$875,MATCH(W2064&amp;D2064,FlowMapping!$E$2:$E$875,0))</f>
        <v>1344281</v>
      </c>
      <c r="D2064" s="61" t="s">
        <v>1003</v>
      </c>
      <c r="E2064" s="61" t="str">
        <f>INDEX(FlowMapping!$J$2:$J$875,MATCH(W2064&amp;D2064,FlowMapping!$E$2:$E$875,0))</f>
        <v>unspecified</v>
      </c>
      <c r="F2064" s="61" t="str">
        <f>INDEX(FlowMapping!$M$2:$M$875,MATCH(W2064&amp;D2064,FlowMapping!$E$2:$E$875,0))</f>
        <v>2c6d7f78-7b39-327b-b7d0-31eefac67a11</v>
      </c>
      <c r="G2064" s="61" t="str">
        <f>INDEX(Activities!$B$2:$B$390,MATCH(H2064,Activities!$C$2:$C$390,0))</f>
        <v>All other chemical product and preparation manufacturing</v>
      </c>
      <c r="H2064" s="61" t="s">
        <v>41</v>
      </c>
      <c r="I2064" s="61" t="s">
        <v>997</v>
      </c>
      <c r="J2064" s="62">
        <v>1.5118228055783426E-8</v>
      </c>
      <c r="K2064" s="61" t="s">
        <v>2093</v>
      </c>
      <c r="L2064" s="61"/>
      <c r="M2064" s="61"/>
      <c r="N2064" s="61"/>
      <c r="O2064" s="61"/>
      <c r="P2064" s="61"/>
      <c r="Q2064" s="74">
        <v>4.541660212657372</v>
      </c>
      <c r="R2064" s="61">
        <v>1</v>
      </c>
      <c r="S2064" s="61">
        <v>1</v>
      </c>
      <c r="T2064" s="61">
        <v>1</v>
      </c>
      <c r="U2064" s="61">
        <v>4</v>
      </c>
      <c r="V2064" s="61">
        <v>2013</v>
      </c>
      <c r="W2064" s="61" t="s">
        <v>198</v>
      </c>
      <c r="X2064" s="61" t="s">
        <v>572</v>
      </c>
      <c r="Y2064" s="61"/>
      <c r="AC2064"/>
    </row>
    <row r="2065" spans="2:29" x14ac:dyDescent="0.2">
      <c r="B2065" s="61" t="str">
        <f>INDEX(FlowMapping!$G$2:$G$875,MATCH(W2065&amp;D2065,FlowMapping!$E$2:$E$875,0))</f>
        <v>2,6-Dinitrotoluene</v>
      </c>
      <c r="C2065" s="61">
        <f>INDEX(FlowMapping!$H$2:$H$875,MATCH(W2065&amp;D2065,FlowMapping!$E$2:$E$875,0))</f>
        <v>606202</v>
      </c>
      <c r="D2065" s="61" t="s">
        <v>1003</v>
      </c>
      <c r="E2065" s="61" t="str">
        <f>INDEX(FlowMapping!$J$2:$J$875,MATCH(W2065&amp;D2065,FlowMapping!$E$2:$E$875,0))</f>
        <v>unspecified</v>
      </c>
      <c r="F2065" s="61" t="str">
        <f>INDEX(FlowMapping!$M$2:$M$875,MATCH(W2065&amp;D2065,FlowMapping!$E$2:$E$875,0))</f>
        <v>f68853e5-5354-4e5a-ad07-c2d27d71f496</v>
      </c>
      <c r="G2065" s="61" t="str">
        <f>INDEX(Activities!$B$2:$B$390,MATCH(H2065,Activities!$C$2:$C$390,0))</f>
        <v>All other chemical product and preparation manufacturing</v>
      </c>
      <c r="H2065" s="61" t="s">
        <v>41</v>
      </c>
      <c r="I2065" s="61" t="s">
        <v>997</v>
      </c>
      <c r="J2065" s="62">
        <v>1.7010664479081214E-8</v>
      </c>
      <c r="K2065" s="61" t="s">
        <v>2093</v>
      </c>
      <c r="L2065" s="61"/>
      <c r="M2065" s="61"/>
      <c r="N2065" s="61"/>
      <c r="O2065" s="61"/>
      <c r="P2065" s="61"/>
      <c r="Q2065" s="74">
        <v>5</v>
      </c>
      <c r="R2065" s="61">
        <v>1</v>
      </c>
      <c r="S2065" s="61">
        <v>1</v>
      </c>
      <c r="T2065" s="61">
        <v>1</v>
      </c>
      <c r="U2065" s="61">
        <v>4</v>
      </c>
      <c r="V2065" s="61">
        <v>2013</v>
      </c>
      <c r="W2065" s="61" t="s">
        <v>292</v>
      </c>
      <c r="X2065" s="61" t="s">
        <v>572</v>
      </c>
      <c r="Y2065" s="61"/>
      <c r="AC2065"/>
    </row>
    <row r="2066" spans="2:29" x14ac:dyDescent="0.2">
      <c r="B2066" s="61" t="str">
        <f>INDEX(FlowMapping!$G$2:$G$875,MATCH(W2066&amp;D2066,FlowMapping!$E$2:$E$875,0))</f>
        <v>BUTYL ACRYLATE</v>
      </c>
      <c r="C2066" s="61">
        <f>INDEX(FlowMapping!$H$2:$H$875,MATCH(W2066&amp;D2066,FlowMapping!$E$2:$E$875,0))</f>
        <v>141322</v>
      </c>
      <c r="D2066" s="61" t="s">
        <v>1003</v>
      </c>
      <c r="E2066" s="61" t="str">
        <f>INDEX(FlowMapping!$J$2:$J$875,MATCH(W2066&amp;D2066,FlowMapping!$E$2:$E$875,0))</f>
        <v>unspecified</v>
      </c>
      <c r="F2066" s="61" t="str">
        <f>INDEX(FlowMapping!$M$2:$M$875,MATCH(W2066&amp;D2066,FlowMapping!$E$2:$E$875,0))</f>
        <v>e55273dd-26ed-38c0-a44b-88cc899ba55b</v>
      </c>
      <c r="G2066" s="61" t="str">
        <f>INDEX(Activities!$B$2:$B$390,MATCH(H2066,Activities!$C$2:$C$390,0))</f>
        <v>All other chemical product and preparation manufacturing</v>
      </c>
      <c r="H2066" s="61" t="s">
        <v>41</v>
      </c>
      <c r="I2066" s="61" t="s">
        <v>997</v>
      </c>
      <c r="J2066" s="62">
        <v>2.4963900718621818E-8</v>
      </c>
      <c r="K2066" s="61" t="s">
        <v>2093</v>
      </c>
      <c r="L2066" s="61"/>
      <c r="M2066" s="61"/>
      <c r="N2066" s="61"/>
      <c r="O2066" s="61"/>
      <c r="P2066" s="61"/>
      <c r="Q2066" s="74">
        <v>3.8535559384073537</v>
      </c>
      <c r="R2066" s="61">
        <v>1</v>
      </c>
      <c r="S2066" s="61">
        <v>1</v>
      </c>
      <c r="T2066" s="61">
        <v>1</v>
      </c>
      <c r="U2066" s="61">
        <v>4</v>
      </c>
      <c r="V2066" s="61">
        <v>2013</v>
      </c>
      <c r="W2066" s="61" t="s">
        <v>112</v>
      </c>
      <c r="X2066" s="61" t="s">
        <v>572</v>
      </c>
      <c r="Y2066" s="61"/>
      <c r="AC2066"/>
    </row>
    <row r="2067" spans="2:29" x14ac:dyDescent="0.2">
      <c r="B2067" s="61" t="str">
        <f>INDEX(FlowMapping!$G$2:$G$875,MATCH(W2067&amp;D2067,FlowMapping!$E$2:$E$875,0))</f>
        <v>2,4-dinitrophenol</v>
      </c>
      <c r="C2067" s="61">
        <f>INDEX(FlowMapping!$H$2:$H$875,MATCH(W2067&amp;D2067,FlowMapping!$E$2:$E$875,0))</f>
        <v>51285</v>
      </c>
      <c r="D2067" s="61" t="s">
        <v>1003</v>
      </c>
      <c r="E2067" s="61" t="str">
        <f>INDEX(FlowMapping!$J$2:$J$875,MATCH(W2067&amp;D2067,FlowMapping!$E$2:$E$875,0))</f>
        <v>unspecified</v>
      </c>
      <c r="F2067" s="61" t="str">
        <f>INDEX(FlowMapping!$M$2:$M$875,MATCH(W2067&amp;D2067,FlowMapping!$E$2:$E$875,0))</f>
        <v>f755f37e-df0d-4c3b-9bb9-1c6f60d8cd91</v>
      </c>
      <c r="G2067" s="61" t="str">
        <f>INDEX(Activities!$B$2:$B$390,MATCH(H2067,Activities!$C$2:$C$390,0))</f>
        <v>All other chemical product and preparation manufacturing</v>
      </c>
      <c r="H2067" s="61" t="s">
        <v>41</v>
      </c>
      <c r="I2067" s="61" t="s">
        <v>997</v>
      </c>
      <c r="J2067" s="62">
        <v>2.5515996718621816E-8</v>
      </c>
      <c r="K2067" s="61" t="s">
        <v>2093</v>
      </c>
      <c r="L2067" s="61"/>
      <c r="M2067" s="61"/>
      <c r="N2067" s="61"/>
      <c r="O2067" s="61"/>
      <c r="P2067" s="61"/>
      <c r="Q2067" s="74">
        <v>5</v>
      </c>
      <c r="R2067" s="61">
        <v>1</v>
      </c>
      <c r="S2067" s="61">
        <v>1</v>
      </c>
      <c r="T2067" s="61">
        <v>1</v>
      </c>
      <c r="U2067" s="61">
        <v>4</v>
      </c>
      <c r="V2067" s="61">
        <v>2013</v>
      </c>
      <c r="W2067" s="61" t="s">
        <v>356</v>
      </c>
      <c r="X2067" s="61" t="s">
        <v>572</v>
      </c>
      <c r="Y2067" s="61"/>
      <c r="AC2067"/>
    </row>
    <row r="2068" spans="2:29" x14ac:dyDescent="0.2">
      <c r="B2068" s="61" t="str">
        <f>INDEX(FlowMapping!$G$2:$G$875,MATCH(W2068&amp;D2068,FlowMapping!$E$2:$E$875,0))</f>
        <v>ALLYL ALCOHOL</v>
      </c>
      <c r="C2068" s="61">
        <f>INDEX(FlowMapping!$H$2:$H$875,MATCH(W2068&amp;D2068,FlowMapping!$E$2:$E$875,0))</f>
        <v>107186</v>
      </c>
      <c r="D2068" s="61" t="s">
        <v>1003</v>
      </c>
      <c r="E2068" s="61" t="str">
        <f>INDEX(FlowMapping!$J$2:$J$875,MATCH(W2068&amp;D2068,FlowMapping!$E$2:$E$875,0))</f>
        <v>unspecified</v>
      </c>
      <c r="F2068" s="61" t="str">
        <f>INDEX(FlowMapping!$M$2:$M$875,MATCH(W2068&amp;D2068,FlowMapping!$E$2:$E$875,0))</f>
        <v>839a9479-7c8b-3e74-ab23-fcb0d18ee91c</v>
      </c>
      <c r="G2068" s="61" t="str">
        <f>INDEX(Activities!$B$2:$B$390,MATCH(H2068,Activities!$C$2:$C$390,0))</f>
        <v>All other chemical product and preparation manufacturing</v>
      </c>
      <c r="H2068" s="61" t="s">
        <v>41</v>
      </c>
      <c r="I2068" s="61" t="s">
        <v>997</v>
      </c>
      <c r="J2068" s="62">
        <v>5.6966589007383098E-8</v>
      </c>
      <c r="K2068" s="61" t="s">
        <v>2093</v>
      </c>
      <c r="L2068" s="61"/>
      <c r="M2068" s="61"/>
      <c r="N2068" s="61"/>
      <c r="O2068" s="61"/>
      <c r="P2068" s="61"/>
      <c r="Q2068" s="74">
        <v>3.8775361285135701</v>
      </c>
      <c r="R2068" s="61">
        <v>1</v>
      </c>
      <c r="S2068" s="61">
        <v>1</v>
      </c>
      <c r="T2068" s="61">
        <v>1</v>
      </c>
      <c r="U2068" s="61">
        <v>4</v>
      </c>
      <c r="V2068" s="61">
        <v>2013</v>
      </c>
      <c r="W2068" s="61" t="s">
        <v>305</v>
      </c>
      <c r="X2068" s="61" t="s">
        <v>572</v>
      </c>
      <c r="Y2068" s="61"/>
      <c r="AC2068"/>
    </row>
    <row r="2069" spans="2:29" x14ac:dyDescent="0.2">
      <c r="B2069" s="61" t="str">
        <f>INDEX(FlowMapping!$G$2:$G$875,MATCH(W2069&amp;D2069,FlowMapping!$E$2:$E$875,0))</f>
        <v>NITROUS ACID</v>
      </c>
      <c r="C2069" s="61">
        <f>INDEX(FlowMapping!$H$2:$H$875,MATCH(W2069&amp;D2069,FlowMapping!$E$2:$E$875,0))</f>
        <v>7782776</v>
      </c>
      <c r="D2069" s="61" t="s">
        <v>1003</v>
      </c>
      <c r="E2069" s="61" t="str">
        <f>INDEX(FlowMapping!$J$2:$J$875,MATCH(W2069&amp;D2069,FlowMapping!$E$2:$E$875,0))</f>
        <v>unspecified</v>
      </c>
      <c r="F2069" s="61" t="str">
        <f>INDEX(FlowMapping!$M$2:$M$875,MATCH(W2069&amp;D2069,FlowMapping!$E$2:$E$875,0))</f>
        <v>b633a270-97fe-3bdb-9fb0-a25de3323e03</v>
      </c>
      <c r="G2069" s="61" t="str">
        <f>INDEX(Activities!$B$2:$B$390,MATCH(H2069,Activities!$C$2:$C$390,0))</f>
        <v>All other chemical product and preparation manufacturing</v>
      </c>
      <c r="H2069" s="61" t="s">
        <v>41</v>
      </c>
      <c r="I2069" s="61" t="s">
        <v>997</v>
      </c>
      <c r="J2069" s="62">
        <v>6.0104059353568502E-8</v>
      </c>
      <c r="K2069" s="61" t="s">
        <v>2093</v>
      </c>
      <c r="L2069" s="61"/>
      <c r="M2069" s="61"/>
      <c r="N2069" s="61"/>
      <c r="O2069" s="61"/>
      <c r="P2069" s="61"/>
      <c r="Q2069" s="74">
        <v>4.5056411483746039</v>
      </c>
      <c r="R2069" s="61">
        <v>1</v>
      </c>
      <c r="S2069" s="61">
        <v>1</v>
      </c>
      <c r="T2069" s="61">
        <v>1</v>
      </c>
      <c r="U2069" s="61">
        <v>4</v>
      </c>
      <c r="V2069" s="61">
        <v>2013</v>
      </c>
      <c r="W2069" s="61" t="s">
        <v>107</v>
      </c>
      <c r="X2069" s="61" t="s">
        <v>572</v>
      </c>
      <c r="Y2069" s="61"/>
      <c r="AC2069"/>
    </row>
    <row r="2070" spans="2:29" x14ac:dyDescent="0.2">
      <c r="B2070" s="61" t="str">
        <f>INDEX(FlowMapping!$G$2:$G$875,MATCH(W2070&amp;D2070,FlowMapping!$E$2:$E$875,0))</f>
        <v>ACETONE CYANOHYDRIN</v>
      </c>
      <c r="C2070" s="61">
        <f>INDEX(FlowMapping!$H$2:$H$875,MATCH(W2070&amp;D2070,FlowMapping!$E$2:$E$875,0))</f>
        <v>75865</v>
      </c>
      <c r="D2070" s="61" t="s">
        <v>1003</v>
      </c>
      <c r="E2070" s="61" t="str">
        <f>INDEX(FlowMapping!$J$2:$J$875,MATCH(W2070&amp;D2070,FlowMapping!$E$2:$E$875,0))</f>
        <v>unspecified</v>
      </c>
      <c r="F2070" s="61" t="str">
        <f>INDEX(FlowMapping!$M$2:$M$875,MATCH(W2070&amp;D2070,FlowMapping!$E$2:$E$875,0))</f>
        <v>f1ff4b34-bca0-37ae-8209-9c5fb49afd95</v>
      </c>
      <c r="G2070" s="61" t="str">
        <f>INDEX(Activities!$B$2:$B$390,MATCH(H2070,Activities!$C$2:$C$390,0))</f>
        <v>All other chemical product and preparation manufacturing</v>
      </c>
      <c r="H2070" s="61" t="s">
        <v>41</v>
      </c>
      <c r="I2070" s="61" t="s">
        <v>997</v>
      </c>
      <c r="J2070" s="62">
        <v>6.081312551271535E-8</v>
      </c>
      <c r="K2070" s="61" t="s">
        <v>2093</v>
      </c>
      <c r="L2070" s="61"/>
      <c r="M2070" s="61"/>
      <c r="N2070" s="61"/>
      <c r="O2070" s="61"/>
      <c r="P2070" s="61"/>
      <c r="Q2070" s="74">
        <v>3.3070395464567754</v>
      </c>
      <c r="R2070" s="61">
        <v>1</v>
      </c>
      <c r="S2070" s="61">
        <v>1</v>
      </c>
      <c r="T2070" s="61">
        <v>1</v>
      </c>
      <c r="U2070" s="61">
        <v>4</v>
      </c>
      <c r="V2070" s="61">
        <v>2013</v>
      </c>
      <c r="W2070" s="61" t="s">
        <v>470</v>
      </c>
      <c r="X2070" s="61" t="s">
        <v>572</v>
      </c>
      <c r="Y2070" s="61"/>
      <c r="AC2070"/>
    </row>
    <row r="2071" spans="2:29" x14ac:dyDescent="0.2">
      <c r="B2071" s="61" t="str">
        <f>INDEX(FlowMapping!$G$2:$G$875,MATCH(W2071&amp;D2071,FlowMapping!$E$2:$E$875,0))</f>
        <v>TERT-BUTYL ALCOHOL</v>
      </c>
      <c r="C2071" s="61">
        <f>INDEX(FlowMapping!$H$2:$H$875,MATCH(W2071&amp;D2071,FlowMapping!$E$2:$E$875,0))</f>
        <v>75650</v>
      </c>
      <c r="D2071" s="61" t="s">
        <v>1003</v>
      </c>
      <c r="E2071" s="61" t="str">
        <f>INDEX(FlowMapping!$J$2:$J$875,MATCH(W2071&amp;D2071,FlowMapping!$E$2:$E$875,0))</f>
        <v>unspecified</v>
      </c>
      <c r="F2071" s="61" t="str">
        <f>INDEX(FlowMapping!$M$2:$M$875,MATCH(W2071&amp;D2071,FlowMapping!$E$2:$E$875,0))</f>
        <v>b84ebfec-fd10-4fc7-bd83-e6d7c94250c7</v>
      </c>
      <c r="G2071" s="61" t="str">
        <f>INDEX(Activities!$B$2:$B$390,MATCH(H2071,Activities!$C$2:$C$390,0))</f>
        <v>All other chemical product and preparation manufacturing</v>
      </c>
      <c r="H2071" s="61" t="s">
        <v>41</v>
      </c>
      <c r="I2071" s="61" t="s">
        <v>997</v>
      </c>
      <c r="J2071" s="62">
        <v>7.9875701394585713E-8</v>
      </c>
      <c r="K2071" s="61" t="s">
        <v>2093</v>
      </c>
      <c r="L2071" s="61"/>
      <c r="M2071" s="61"/>
      <c r="N2071" s="61"/>
      <c r="O2071" s="61"/>
      <c r="P2071" s="61"/>
      <c r="Q2071" s="74">
        <v>3.6998442434509373</v>
      </c>
      <c r="R2071" s="61">
        <v>1</v>
      </c>
      <c r="S2071" s="61">
        <v>1</v>
      </c>
      <c r="T2071" s="61">
        <v>1</v>
      </c>
      <c r="U2071" s="61">
        <v>4</v>
      </c>
      <c r="V2071" s="61">
        <v>2013</v>
      </c>
      <c r="W2071" s="61" t="s">
        <v>83</v>
      </c>
      <c r="X2071" s="61" t="s">
        <v>572</v>
      </c>
      <c r="Y2071" s="61"/>
      <c r="AC2071"/>
    </row>
    <row r="2072" spans="2:29" x14ac:dyDescent="0.2">
      <c r="B2072" s="61" t="str">
        <f>INDEX(FlowMapping!$G$2:$G$875,MATCH(W2072&amp;D2072,FlowMapping!$E$2:$E$875,0))</f>
        <v>Dimethylamine</v>
      </c>
      <c r="C2072" s="61">
        <f>INDEX(FlowMapping!$H$2:$H$875,MATCH(W2072&amp;D2072,FlowMapping!$E$2:$E$875,0))</f>
        <v>124403</v>
      </c>
      <c r="D2072" s="61" t="s">
        <v>1003</v>
      </c>
      <c r="E2072" s="61" t="str">
        <f>INDEX(FlowMapping!$J$2:$J$875,MATCH(W2072&amp;D2072,FlowMapping!$E$2:$E$875,0))</f>
        <v>unspecified</v>
      </c>
      <c r="F2072" s="61" t="str">
        <f>INDEX(FlowMapping!$M$2:$M$875,MATCH(W2072&amp;D2072,FlowMapping!$E$2:$E$875,0))</f>
        <v>56d00bcd-9da1-4486-bfe6-10dc0f1d4575</v>
      </c>
      <c r="G2072" s="61" t="str">
        <f>INDEX(Activities!$B$2:$B$390,MATCH(H2072,Activities!$C$2:$C$390,0))</f>
        <v>All other chemical product and preparation manufacturing</v>
      </c>
      <c r="H2072" s="61" t="s">
        <v>41</v>
      </c>
      <c r="I2072" s="61" t="s">
        <v>997</v>
      </c>
      <c r="J2072" s="62">
        <v>8.6628403609515994E-8</v>
      </c>
      <c r="K2072" s="61" t="s">
        <v>2093</v>
      </c>
      <c r="L2072" s="61"/>
      <c r="M2072" s="61"/>
      <c r="N2072" s="61"/>
      <c r="O2072" s="61"/>
      <c r="P2072" s="61"/>
      <c r="Q2072" s="74">
        <v>2.5336737104602074</v>
      </c>
      <c r="R2072" s="61">
        <v>1</v>
      </c>
      <c r="S2072" s="61">
        <v>1</v>
      </c>
      <c r="T2072" s="61">
        <v>1</v>
      </c>
      <c r="U2072" s="61">
        <v>4</v>
      </c>
      <c r="V2072" s="61">
        <v>2013</v>
      </c>
      <c r="W2072" s="61" t="s">
        <v>177</v>
      </c>
      <c r="X2072" s="61" t="s">
        <v>572</v>
      </c>
      <c r="Y2072" s="61"/>
      <c r="AC2072"/>
    </row>
    <row r="2073" spans="2:29" x14ac:dyDescent="0.2">
      <c r="B2073" s="61" t="str">
        <f>INDEX(FlowMapping!$G$2:$G$875,MATCH(W2073&amp;D2073,FlowMapping!$E$2:$E$875,0))</f>
        <v>1-Methyl-2-pyrrolidinone</v>
      </c>
      <c r="C2073" s="61">
        <f>INDEX(FlowMapping!$H$2:$H$875,MATCH(W2073&amp;D2073,FlowMapping!$E$2:$E$875,0))</f>
        <v>872504</v>
      </c>
      <c r="D2073" s="61" t="s">
        <v>1003</v>
      </c>
      <c r="E2073" s="61" t="str">
        <f>INDEX(FlowMapping!$J$2:$J$875,MATCH(W2073&amp;D2073,FlowMapping!$E$2:$E$875,0))</f>
        <v>unspecified</v>
      </c>
      <c r="F2073" s="61" t="str">
        <f>INDEX(FlowMapping!$M$2:$M$875,MATCH(W2073&amp;D2073,FlowMapping!$E$2:$E$875,0))</f>
        <v>00b8c5b8-8f45-445f-839c-2017fe3ad8b8</v>
      </c>
      <c r="G2073" s="61" t="str">
        <f>INDEX(Activities!$B$2:$B$390,MATCH(H2073,Activities!$C$2:$C$390,0))</f>
        <v>All other chemical product and preparation manufacturing</v>
      </c>
      <c r="H2073" s="61" t="s">
        <v>41</v>
      </c>
      <c r="I2073" s="61" t="s">
        <v>997</v>
      </c>
      <c r="J2073" s="62">
        <v>9.8037455212469244E-8</v>
      </c>
      <c r="K2073" s="61" t="s">
        <v>2093</v>
      </c>
      <c r="L2073" s="61"/>
      <c r="M2073" s="61"/>
      <c r="N2073" s="61"/>
      <c r="O2073" s="61"/>
      <c r="P2073" s="61"/>
      <c r="Q2073" s="74">
        <v>4.7294197670253508</v>
      </c>
      <c r="R2073" s="61">
        <v>1</v>
      </c>
      <c r="S2073" s="61">
        <v>1</v>
      </c>
      <c r="T2073" s="61">
        <v>1</v>
      </c>
      <c r="U2073" s="61">
        <v>4</v>
      </c>
      <c r="V2073" s="61">
        <v>2013</v>
      </c>
      <c r="W2073" s="61" t="s">
        <v>50</v>
      </c>
      <c r="X2073" s="61" t="s">
        <v>572</v>
      </c>
      <c r="Y2073" s="61"/>
      <c r="AC2073"/>
    </row>
    <row r="2074" spans="2:29" x14ac:dyDescent="0.2">
      <c r="B2074" s="61" t="str">
        <f>INDEX(FlowMapping!$G$2:$G$875,MATCH(W2074&amp;D2074,FlowMapping!$E$2:$E$875,0))</f>
        <v>butanol</v>
      </c>
      <c r="C2074" s="61">
        <f>INDEX(FlowMapping!$H$2:$H$875,MATCH(W2074&amp;D2074,FlowMapping!$E$2:$E$875,0))</f>
        <v>71363</v>
      </c>
      <c r="D2074" s="61" t="s">
        <v>1003</v>
      </c>
      <c r="E2074" s="61" t="str">
        <f>INDEX(FlowMapping!$J$2:$J$875,MATCH(W2074&amp;D2074,FlowMapping!$E$2:$E$875,0))</f>
        <v>unspecified</v>
      </c>
      <c r="F2074" s="61" t="str">
        <f>INDEX(FlowMapping!$M$2:$M$875,MATCH(W2074&amp;D2074,FlowMapping!$E$2:$E$875,0))</f>
        <v>b9a9b2ad-5db3-47aa-81de-3a48ae9ad4ec</v>
      </c>
      <c r="G2074" s="61" t="str">
        <f>INDEX(Activities!$B$2:$B$390,MATCH(H2074,Activities!$C$2:$C$390,0))</f>
        <v>All other chemical product and preparation manufacturing</v>
      </c>
      <c r="H2074" s="61" t="s">
        <v>41</v>
      </c>
      <c r="I2074" s="61" t="s">
        <v>997</v>
      </c>
      <c r="J2074" s="62">
        <v>1.0092069267268255E-7</v>
      </c>
      <c r="K2074" s="61" t="s">
        <v>2093</v>
      </c>
      <c r="L2074" s="61"/>
      <c r="M2074" s="61"/>
      <c r="N2074" s="61"/>
      <c r="O2074" s="61"/>
      <c r="P2074" s="61"/>
      <c r="Q2074" s="74">
        <v>4.8089377343200388</v>
      </c>
      <c r="R2074" s="61">
        <v>1</v>
      </c>
      <c r="S2074" s="61">
        <v>1</v>
      </c>
      <c r="T2074" s="61">
        <v>1</v>
      </c>
      <c r="U2074" s="61">
        <v>4</v>
      </c>
      <c r="V2074" s="61">
        <v>2013</v>
      </c>
      <c r="W2074" s="61" t="s">
        <v>23</v>
      </c>
      <c r="X2074" s="61" t="s">
        <v>572</v>
      </c>
      <c r="Y2074" s="61"/>
      <c r="AC2074"/>
    </row>
    <row r="2075" spans="2:29" x14ac:dyDescent="0.2">
      <c r="B2075" s="61" t="str">
        <f>INDEX(FlowMapping!$G$2:$G$875,MATCH(W2075&amp;D2075,FlowMapping!$E$2:$E$875,0))</f>
        <v>ETHENE</v>
      </c>
      <c r="C2075" s="61">
        <f>INDEX(FlowMapping!$H$2:$H$875,MATCH(W2075&amp;D2075,FlowMapping!$E$2:$E$875,0))</f>
        <v>74851</v>
      </c>
      <c r="D2075" s="61" t="s">
        <v>1003</v>
      </c>
      <c r="E2075" s="61" t="str">
        <f>INDEX(FlowMapping!$J$2:$J$875,MATCH(W2075&amp;D2075,FlowMapping!$E$2:$E$875,0))</f>
        <v>unspecified</v>
      </c>
      <c r="F2075" s="61" t="str">
        <f>INDEX(FlowMapping!$M$2:$M$875,MATCH(W2075&amp;D2075,FlowMapping!$E$2:$E$875,0))</f>
        <v>9c2a7dc9-8b1f-46ba-bc16-0d761a4f6016</v>
      </c>
      <c r="G2075" s="61" t="str">
        <f>INDEX(Activities!$B$2:$B$390,MATCH(H2075,Activities!$C$2:$C$390,0))</f>
        <v>All other chemical product and preparation manufacturing</v>
      </c>
      <c r="H2075" s="61" t="s">
        <v>41</v>
      </c>
      <c r="I2075" s="61" t="s">
        <v>997</v>
      </c>
      <c r="J2075" s="62">
        <v>1.080177194421657E-7</v>
      </c>
      <c r="K2075" s="61" t="s">
        <v>2093</v>
      </c>
      <c r="L2075" s="61"/>
      <c r="M2075" s="61"/>
      <c r="N2075" s="61"/>
      <c r="O2075" s="61"/>
      <c r="P2075" s="61"/>
      <c r="Q2075" s="74">
        <v>3.1258736998533978</v>
      </c>
      <c r="R2075" s="61">
        <v>1</v>
      </c>
      <c r="S2075" s="61">
        <v>1</v>
      </c>
      <c r="T2075" s="61">
        <v>1</v>
      </c>
      <c r="U2075" s="61">
        <v>4</v>
      </c>
      <c r="V2075" s="61">
        <v>2013</v>
      </c>
      <c r="W2075" s="61" t="s">
        <v>128</v>
      </c>
      <c r="X2075" s="61" t="s">
        <v>572</v>
      </c>
      <c r="Y2075" s="61"/>
      <c r="AC2075"/>
    </row>
    <row r="2076" spans="2:29" x14ac:dyDescent="0.2">
      <c r="B2076" s="61" t="str">
        <f>INDEX(FlowMapping!$G$2:$G$875,MATCH(W2076&amp;D2076,FlowMapping!$E$2:$E$875,0))</f>
        <v>Methyl acrylate</v>
      </c>
      <c r="C2076" s="61">
        <f>INDEX(FlowMapping!$H$2:$H$875,MATCH(W2076&amp;D2076,FlowMapping!$E$2:$E$875,0))</f>
        <v>96333</v>
      </c>
      <c r="D2076" s="61" t="s">
        <v>1003</v>
      </c>
      <c r="E2076" s="61" t="str">
        <f>INDEX(FlowMapping!$J$2:$J$875,MATCH(W2076&amp;D2076,FlowMapping!$E$2:$E$875,0))</f>
        <v>unspecified</v>
      </c>
      <c r="F2076" s="61" t="str">
        <f>INDEX(FlowMapping!$M$2:$M$875,MATCH(W2076&amp;D2076,FlowMapping!$E$2:$E$875,0))</f>
        <v>39c49db2-409a-4d5d-93f5-454535398965</v>
      </c>
      <c r="G2076" s="61" t="str">
        <f>INDEX(Activities!$B$2:$B$390,MATCH(H2076,Activities!$C$2:$C$390,0))</f>
        <v>All other chemical product and preparation manufacturing</v>
      </c>
      <c r="H2076" s="61" t="s">
        <v>41</v>
      </c>
      <c r="I2076" s="61" t="s">
        <v>997</v>
      </c>
      <c r="J2076" s="62">
        <v>1.168420016406891E-7</v>
      </c>
      <c r="K2076" s="61" t="s">
        <v>2093</v>
      </c>
      <c r="L2076" s="61"/>
      <c r="M2076" s="61"/>
      <c r="N2076" s="61"/>
      <c r="O2076" s="61"/>
      <c r="P2076" s="61"/>
      <c r="Q2076" s="74">
        <v>3.2976511613438744</v>
      </c>
      <c r="R2076" s="61">
        <v>1</v>
      </c>
      <c r="S2076" s="61">
        <v>1</v>
      </c>
      <c r="T2076" s="61">
        <v>1</v>
      </c>
      <c r="U2076" s="61">
        <v>4</v>
      </c>
      <c r="V2076" s="61">
        <v>2013</v>
      </c>
      <c r="W2076" s="61" t="s">
        <v>73</v>
      </c>
      <c r="X2076" s="61" t="s">
        <v>572</v>
      </c>
      <c r="Y2076" s="61"/>
      <c r="AC2076"/>
    </row>
    <row r="2077" spans="2:29" x14ac:dyDescent="0.2">
      <c r="B2077" s="61" t="str">
        <f>INDEX(FlowMapping!$G$2:$G$875,MATCH(W2077&amp;D2077,FlowMapping!$E$2:$E$875,0))</f>
        <v>ethylbenzene</v>
      </c>
      <c r="C2077" s="61">
        <f>INDEX(FlowMapping!$H$2:$H$875,MATCH(W2077&amp;D2077,FlowMapping!$E$2:$E$875,0))</f>
        <v>100414</v>
      </c>
      <c r="D2077" s="61" t="s">
        <v>1003</v>
      </c>
      <c r="E2077" s="61" t="str">
        <f>INDEX(FlowMapping!$J$2:$J$875,MATCH(W2077&amp;D2077,FlowMapping!$E$2:$E$875,0))</f>
        <v>unspecified</v>
      </c>
      <c r="F2077" s="61" t="str">
        <f>INDEX(FlowMapping!$M$2:$M$875,MATCH(W2077&amp;D2077,FlowMapping!$E$2:$E$875,0))</f>
        <v>787591de-0e9e-3f81-a1e5-2df2949f146c</v>
      </c>
      <c r="G2077" s="61" t="str">
        <f>INDEX(Activities!$B$2:$B$390,MATCH(H2077,Activities!$C$2:$C$390,0))</f>
        <v>All other chemical product and preparation manufacturing</v>
      </c>
      <c r="H2077" s="61" t="s">
        <v>41</v>
      </c>
      <c r="I2077" s="61" t="s">
        <v>997</v>
      </c>
      <c r="J2077" s="62">
        <v>1.1887634315340443E-7</v>
      </c>
      <c r="K2077" s="61" t="s">
        <v>2093</v>
      </c>
      <c r="L2077" s="61"/>
      <c r="M2077" s="61"/>
      <c r="N2077" s="61"/>
      <c r="O2077" s="61"/>
      <c r="P2077" s="61"/>
      <c r="Q2077" s="74">
        <v>4.1756139744527641</v>
      </c>
      <c r="R2077" s="61">
        <v>1</v>
      </c>
      <c r="S2077" s="61">
        <v>1</v>
      </c>
      <c r="T2077" s="61">
        <v>1</v>
      </c>
      <c r="U2077" s="61">
        <v>4</v>
      </c>
      <c r="V2077" s="61">
        <v>2013</v>
      </c>
      <c r="W2077" s="61" t="s">
        <v>6</v>
      </c>
      <c r="X2077" s="61" t="s">
        <v>572</v>
      </c>
      <c r="Y2077" s="61"/>
      <c r="AC2077"/>
    </row>
    <row r="2078" spans="2:29" x14ac:dyDescent="0.2">
      <c r="B2078" s="61" t="str">
        <f>INDEX(FlowMapping!$G$2:$G$875,MATCH(W2078&amp;D2078,FlowMapping!$E$2:$E$875,0))</f>
        <v>1,2,4-trimethylbenzene</v>
      </c>
      <c r="C2078" s="61">
        <f>INDEX(FlowMapping!$H$2:$H$875,MATCH(W2078&amp;D2078,FlowMapping!$E$2:$E$875,0))</f>
        <v>95636</v>
      </c>
      <c r="D2078" s="61" t="s">
        <v>1003</v>
      </c>
      <c r="E2078" s="61" t="str">
        <f>INDEX(FlowMapping!$J$2:$J$875,MATCH(W2078&amp;D2078,FlowMapping!$E$2:$E$875,0))</f>
        <v>unspecified</v>
      </c>
      <c r="F2078" s="61" t="str">
        <f>INDEX(FlowMapping!$M$2:$M$875,MATCH(W2078&amp;D2078,FlowMapping!$E$2:$E$875,0))</f>
        <v>776e1b2c-6a86-35c1-b2ed-61952ecd792c</v>
      </c>
      <c r="G2078" s="61" t="str">
        <f>INDEX(Activities!$B$2:$B$390,MATCH(H2078,Activities!$C$2:$C$390,0))</f>
        <v>All other chemical product and preparation manufacturing</v>
      </c>
      <c r="H2078" s="61" t="s">
        <v>41</v>
      </c>
      <c r="I2078" s="61" t="s">
        <v>997</v>
      </c>
      <c r="J2078" s="62">
        <v>1.3470133242329778E-7</v>
      </c>
      <c r="K2078" s="61" t="s">
        <v>2093</v>
      </c>
      <c r="L2078" s="61"/>
      <c r="M2078" s="61"/>
      <c r="N2078" s="61"/>
      <c r="O2078" s="61"/>
      <c r="P2078" s="61"/>
      <c r="Q2078" s="74">
        <v>4.5570818261911716</v>
      </c>
      <c r="R2078" s="61">
        <v>1</v>
      </c>
      <c r="S2078" s="61">
        <v>1</v>
      </c>
      <c r="T2078" s="61">
        <v>1</v>
      </c>
      <c r="U2078" s="61">
        <v>4</v>
      </c>
      <c r="V2078" s="61">
        <v>2013</v>
      </c>
      <c r="W2078" s="61" t="s">
        <v>32</v>
      </c>
      <c r="X2078" s="61" t="s">
        <v>572</v>
      </c>
      <c r="Y2078" s="61"/>
      <c r="AC2078"/>
    </row>
    <row r="2079" spans="2:29" x14ac:dyDescent="0.2">
      <c r="B2079" s="61" t="str">
        <f>INDEX(FlowMapping!$G$2:$G$875,MATCH(W2079&amp;D2079,FlowMapping!$E$2:$E$875,0))</f>
        <v>cyclohexane</v>
      </c>
      <c r="C2079" s="61">
        <f>INDEX(FlowMapping!$H$2:$H$875,MATCH(W2079&amp;D2079,FlowMapping!$E$2:$E$875,0))</f>
        <v>110827</v>
      </c>
      <c r="D2079" s="61" t="s">
        <v>1003</v>
      </c>
      <c r="E2079" s="61" t="str">
        <f>INDEX(FlowMapping!$J$2:$J$875,MATCH(W2079&amp;D2079,FlowMapping!$E$2:$E$875,0))</f>
        <v>unspecified</v>
      </c>
      <c r="F2079" s="61" t="str">
        <f>INDEX(FlowMapping!$M$2:$M$875,MATCH(W2079&amp;D2079,FlowMapping!$E$2:$E$875,0))</f>
        <v>165aaeac-93d1-4afd-adf2-e3d6c0eaf629</v>
      </c>
      <c r="G2079" s="61" t="str">
        <f>INDEX(Activities!$B$2:$B$390,MATCH(H2079,Activities!$C$2:$C$390,0))</f>
        <v>All other chemical product and preparation manufacturing</v>
      </c>
      <c r="H2079" s="61" t="s">
        <v>41</v>
      </c>
      <c r="I2079" s="61" t="s">
        <v>997</v>
      </c>
      <c r="J2079" s="62">
        <v>2.061692534864643E-7</v>
      </c>
      <c r="K2079" s="61" t="s">
        <v>2093</v>
      </c>
      <c r="L2079" s="61"/>
      <c r="M2079" s="61"/>
      <c r="N2079" s="61"/>
      <c r="O2079" s="61"/>
      <c r="P2079" s="61"/>
      <c r="Q2079" s="74">
        <v>4.1111128032622766</v>
      </c>
      <c r="R2079" s="61">
        <v>1</v>
      </c>
      <c r="S2079" s="61">
        <v>1</v>
      </c>
      <c r="T2079" s="61">
        <v>1</v>
      </c>
      <c r="U2079" s="61">
        <v>4</v>
      </c>
      <c r="V2079" s="61">
        <v>2013</v>
      </c>
      <c r="W2079" s="61" t="s">
        <v>30</v>
      </c>
      <c r="X2079" s="61" t="s">
        <v>572</v>
      </c>
      <c r="Y2079" s="61"/>
      <c r="AC2079"/>
    </row>
    <row r="2080" spans="2:29" x14ac:dyDescent="0.2">
      <c r="B2080" s="61" t="str">
        <f>INDEX(FlowMapping!$G$2:$G$875,MATCH(W2080&amp;D2080,FlowMapping!$E$2:$E$875,0))</f>
        <v>formic acid</v>
      </c>
      <c r="C2080" s="61">
        <f>INDEX(FlowMapping!$H$2:$H$875,MATCH(W2080&amp;D2080,FlowMapping!$E$2:$E$875,0))</f>
        <v>64186</v>
      </c>
      <c r="D2080" s="61" t="s">
        <v>1003</v>
      </c>
      <c r="E2080" s="61" t="str">
        <f>INDEX(FlowMapping!$J$2:$J$875,MATCH(W2080&amp;D2080,FlowMapping!$E$2:$E$875,0))</f>
        <v>unspecified</v>
      </c>
      <c r="F2080" s="61" t="str">
        <f>INDEX(FlowMapping!$M$2:$M$875,MATCH(W2080&amp;D2080,FlowMapping!$E$2:$E$875,0))</f>
        <v>27804c78-5eee-47f9-9a91-1f6126ccfe45</v>
      </c>
      <c r="G2080" s="61" t="str">
        <f>INDEX(Activities!$B$2:$B$390,MATCH(H2080,Activities!$C$2:$C$390,0))</f>
        <v>All other chemical product and preparation manufacturing</v>
      </c>
      <c r="H2080" s="61" t="s">
        <v>41</v>
      </c>
      <c r="I2080" s="61" t="s">
        <v>997</v>
      </c>
      <c r="J2080" s="62">
        <v>2.2951186777358494E-7</v>
      </c>
      <c r="K2080" s="61" t="s">
        <v>2093</v>
      </c>
      <c r="L2080" s="61"/>
      <c r="M2080" s="61"/>
      <c r="N2080" s="61"/>
      <c r="O2080" s="61"/>
      <c r="P2080" s="61"/>
      <c r="Q2080" s="74">
        <v>3.1892845066828865</v>
      </c>
      <c r="R2080" s="61">
        <v>1</v>
      </c>
      <c r="S2080" s="61">
        <v>1</v>
      </c>
      <c r="T2080" s="61">
        <v>1</v>
      </c>
      <c r="U2080" s="61">
        <v>4</v>
      </c>
      <c r="V2080" s="61">
        <v>2013</v>
      </c>
      <c r="W2080" s="61" t="s">
        <v>22</v>
      </c>
      <c r="X2080" s="61" t="s">
        <v>572</v>
      </c>
      <c r="Y2080" s="61"/>
      <c r="AC2080"/>
    </row>
    <row r="2081" spans="2:29" x14ac:dyDescent="0.2">
      <c r="B2081" s="61" t="str">
        <f>INDEX(FlowMapping!$G$2:$G$875,MATCH(W2081&amp;D2081,FlowMapping!$E$2:$E$875,0))</f>
        <v>NITROGLYCERIN</v>
      </c>
      <c r="C2081" s="61">
        <f>INDEX(FlowMapping!$H$2:$H$875,MATCH(W2081&amp;D2081,FlowMapping!$E$2:$E$875,0))</f>
        <v>55630</v>
      </c>
      <c r="D2081" s="61" t="s">
        <v>1003</v>
      </c>
      <c r="E2081" s="61" t="str">
        <f>INDEX(FlowMapping!$J$2:$J$875,MATCH(W2081&amp;D2081,FlowMapping!$E$2:$E$875,0))</f>
        <v>unspecified</v>
      </c>
      <c r="F2081" s="61" t="str">
        <f>INDEX(FlowMapping!$M$2:$M$875,MATCH(W2081&amp;D2081,FlowMapping!$E$2:$E$875,0))</f>
        <v>4541ae89-df9f-42f4-82d5-644adcca1527</v>
      </c>
      <c r="G2081" s="61" t="str">
        <f>INDEX(Activities!$B$2:$B$390,MATCH(H2081,Activities!$C$2:$C$390,0))</f>
        <v>All other chemical product and preparation manufacturing</v>
      </c>
      <c r="H2081" s="61" t="s">
        <v>41</v>
      </c>
      <c r="I2081" s="61" t="s">
        <v>997</v>
      </c>
      <c r="J2081" s="62">
        <v>2.3375842493847417E-7</v>
      </c>
      <c r="K2081" s="61" t="s">
        <v>2093</v>
      </c>
      <c r="L2081" s="61"/>
      <c r="M2081" s="61"/>
      <c r="N2081" s="61"/>
      <c r="O2081" s="61"/>
      <c r="P2081" s="61"/>
      <c r="Q2081" s="74">
        <v>4.9888880918647143</v>
      </c>
      <c r="R2081" s="61">
        <v>1</v>
      </c>
      <c r="S2081" s="61">
        <v>1</v>
      </c>
      <c r="T2081" s="61">
        <v>1</v>
      </c>
      <c r="U2081" s="61">
        <v>4</v>
      </c>
      <c r="V2081" s="61">
        <v>2013</v>
      </c>
      <c r="W2081" s="61" t="s">
        <v>322</v>
      </c>
      <c r="X2081" s="61" t="s">
        <v>572</v>
      </c>
      <c r="Y2081" s="61"/>
      <c r="AC2081"/>
    </row>
    <row r="2082" spans="2:29" x14ac:dyDescent="0.2">
      <c r="B2082" s="61" t="str">
        <f>INDEX(FlowMapping!$G$2:$G$875,MATCH(W2082&amp;D2082,FlowMapping!$E$2:$E$875,0))</f>
        <v>SULFURYL FLUORIDE</v>
      </c>
      <c r="C2082" s="61">
        <f>INDEX(FlowMapping!$H$2:$H$875,MATCH(W2082&amp;D2082,FlowMapping!$E$2:$E$875,0))</f>
        <v>2699798</v>
      </c>
      <c r="D2082" s="61" t="s">
        <v>1003</v>
      </c>
      <c r="E2082" s="61" t="str">
        <f>INDEX(FlowMapping!$J$2:$J$875,MATCH(W2082&amp;D2082,FlowMapping!$E$2:$E$875,0))</f>
        <v>unspecified</v>
      </c>
      <c r="F2082" s="61" t="str">
        <f>INDEX(FlowMapping!$M$2:$M$875,MATCH(W2082&amp;D2082,FlowMapping!$E$2:$E$875,0))</f>
        <v>dfd3c870-aac3-3090-bd61-277c449a31e5</v>
      </c>
      <c r="G2082" s="61" t="str">
        <f>INDEX(Activities!$B$2:$B$390,MATCH(H2082,Activities!$C$2:$C$390,0))</f>
        <v>All other chemical product and preparation manufacturing</v>
      </c>
      <c r="H2082" s="61" t="s">
        <v>41</v>
      </c>
      <c r="I2082" s="61" t="s">
        <v>997</v>
      </c>
      <c r="J2082" s="62">
        <v>4.1463494667760465E-7</v>
      </c>
      <c r="K2082" s="61" t="s">
        <v>2093</v>
      </c>
      <c r="L2082" s="61"/>
      <c r="M2082" s="61"/>
      <c r="N2082" s="61"/>
      <c r="O2082" s="61"/>
      <c r="P2082" s="61"/>
      <c r="Q2082" s="74">
        <v>4.2020049893477713</v>
      </c>
      <c r="R2082" s="61">
        <v>1</v>
      </c>
      <c r="S2082" s="61">
        <v>1</v>
      </c>
      <c r="T2082" s="61">
        <v>1</v>
      </c>
      <c r="U2082" s="61">
        <v>4</v>
      </c>
      <c r="V2082" s="61">
        <v>2013</v>
      </c>
      <c r="W2082" s="61" t="s">
        <v>88</v>
      </c>
      <c r="X2082" s="61" t="s">
        <v>572</v>
      </c>
      <c r="Y2082" s="61"/>
      <c r="AC2082"/>
    </row>
    <row r="2083" spans="2:29" x14ac:dyDescent="0.2">
      <c r="B2083" s="61" t="str">
        <f>INDEX(FlowMapping!$G$2:$G$875,MATCH(W2083&amp;D2083,FlowMapping!$E$2:$E$875,0))</f>
        <v>Propene</v>
      </c>
      <c r="C2083" s="61">
        <f>INDEX(FlowMapping!$H$2:$H$875,MATCH(W2083&amp;D2083,FlowMapping!$E$2:$E$875,0))</f>
        <v>115071</v>
      </c>
      <c r="D2083" s="61" t="s">
        <v>1003</v>
      </c>
      <c r="E2083" s="61" t="str">
        <f>INDEX(FlowMapping!$J$2:$J$875,MATCH(W2083&amp;D2083,FlowMapping!$E$2:$E$875,0))</f>
        <v>unspecified</v>
      </c>
      <c r="F2083" s="61" t="str">
        <f>INDEX(FlowMapping!$M$2:$M$875,MATCH(W2083&amp;D2083,FlowMapping!$E$2:$E$875,0))</f>
        <v>64165202-4870-47d0-8602-b85e5d672865</v>
      </c>
      <c r="G2083" s="61" t="str">
        <f>INDEX(Activities!$B$2:$B$390,MATCH(H2083,Activities!$C$2:$C$390,0))</f>
        <v>All other chemical product and preparation manufacturing</v>
      </c>
      <c r="H2083" s="61" t="s">
        <v>41</v>
      </c>
      <c r="I2083" s="61" t="s">
        <v>997</v>
      </c>
      <c r="J2083" s="62">
        <v>5.2858258375717814E-7</v>
      </c>
      <c r="K2083" s="61" t="s">
        <v>2093</v>
      </c>
      <c r="L2083" s="61"/>
      <c r="M2083" s="61"/>
      <c r="N2083" s="61"/>
      <c r="O2083" s="61"/>
      <c r="P2083" s="61"/>
      <c r="Q2083" s="74">
        <v>3.2650843963827887</v>
      </c>
      <c r="R2083" s="61">
        <v>1</v>
      </c>
      <c r="S2083" s="61">
        <v>1</v>
      </c>
      <c r="T2083" s="61">
        <v>1</v>
      </c>
      <c r="U2083" s="61">
        <v>4</v>
      </c>
      <c r="V2083" s="61">
        <v>2013</v>
      </c>
      <c r="W2083" s="61" t="s">
        <v>102</v>
      </c>
      <c r="X2083" s="61" t="s">
        <v>572</v>
      </c>
      <c r="Y2083" s="61"/>
      <c r="AC2083"/>
    </row>
    <row r="2084" spans="2:29" x14ac:dyDescent="0.2">
      <c r="B2084" s="61" t="str">
        <f>INDEX(FlowMapping!$G$2:$G$875,MATCH(W2084&amp;D2084,FlowMapping!$E$2:$E$875,0))</f>
        <v>nitric acid</v>
      </c>
      <c r="C2084" s="61">
        <f>INDEX(FlowMapping!$H$2:$H$875,MATCH(W2084&amp;D2084,FlowMapping!$E$2:$E$875,0))</f>
        <v>7697372</v>
      </c>
      <c r="D2084" s="61" t="s">
        <v>1003</v>
      </c>
      <c r="E2084" s="61" t="str">
        <f>INDEX(FlowMapping!$J$2:$J$875,MATCH(W2084&amp;D2084,FlowMapping!$E$2:$E$875,0))</f>
        <v>unspecified</v>
      </c>
      <c r="F2084" s="61" t="str">
        <f>INDEX(FlowMapping!$M$2:$M$875,MATCH(W2084&amp;D2084,FlowMapping!$E$2:$E$875,0))</f>
        <v>dc084330-5108-4d9c-a7ed-eb3345507f13</v>
      </c>
      <c r="G2084" s="61" t="str">
        <f>INDEX(Activities!$B$2:$B$390,MATCH(H2084,Activities!$C$2:$C$390,0))</f>
        <v>All other chemical product and preparation manufacturing</v>
      </c>
      <c r="H2084" s="61" t="s">
        <v>41</v>
      </c>
      <c r="I2084" s="61" t="s">
        <v>997</v>
      </c>
      <c r="J2084" s="62">
        <v>1.6188220114848234E-6</v>
      </c>
      <c r="K2084" s="61" t="s">
        <v>2093</v>
      </c>
      <c r="L2084" s="61"/>
      <c r="M2084" s="61"/>
      <c r="N2084" s="61"/>
      <c r="O2084" s="61"/>
      <c r="P2084" s="61"/>
      <c r="Q2084" s="74">
        <v>3.3313508718933869</v>
      </c>
      <c r="R2084" s="61">
        <v>1</v>
      </c>
      <c r="S2084" s="61">
        <v>1</v>
      </c>
      <c r="T2084" s="61">
        <v>1</v>
      </c>
      <c r="U2084" s="61">
        <v>4</v>
      </c>
      <c r="V2084" s="61">
        <v>2013</v>
      </c>
      <c r="W2084" s="61" t="s">
        <v>65</v>
      </c>
      <c r="X2084" s="61" t="s">
        <v>572</v>
      </c>
      <c r="Y2084" s="61"/>
      <c r="AC2084"/>
    </row>
    <row r="2085" spans="2:29" x14ac:dyDescent="0.2">
      <c r="B2085" s="61" t="str">
        <f>INDEX(FlowMapping!$G$2:$G$875,MATCH(W2085&amp;D2085,FlowMapping!$E$2:$E$875,0))</f>
        <v>Sulfuric acid</v>
      </c>
      <c r="C2085" s="61">
        <f>INDEX(FlowMapping!$H$2:$H$875,MATCH(W2085&amp;D2085,FlowMapping!$E$2:$E$875,0))</f>
        <v>7664939</v>
      </c>
      <c r="D2085" s="61" t="s">
        <v>1003</v>
      </c>
      <c r="E2085" s="61" t="str">
        <f>INDEX(FlowMapping!$J$2:$J$875,MATCH(W2085&amp;D2085,FlowMapping!$E$2:$E$875,0))</f>
        <v>unspecified</v>
      </c>
      <c r="F2085" s="61" t="str">
        <f>INDEX(FlowMapping!$M$2:$M$875,MATCH(W2085&amp;D2085,FlowMapping!$E$2:$E$875,0))</f>
        <v>99c65c6a-6871-40ba-af79-5bd6851688e4</v>
      </c>
      <c r="G2085" s="61" t="str">
        <f>INDEX(Activities!$B$2:$B$390,MATCH(H2085,Activities!$C$2:$C$390,0))</f>
        <v>All other chemical product and preparation manufacturing</v>
      </c>
      <c r="H2085" s="61" t="s">
        <v>41</v>
      </c>
      <c r="I2085" s="61" t="s">
        <v>997</v>
      </c>
      <c r="J2085" s="62">
        <v>2.3967547826086958E-6</v>
      </c>
      <c r="K2085" s="61" t="s">
        <v>2093</v>
      </c>
      <c r="L2085" s="61"/>
      <c r="M2085" s="61"/>
      <c r="N2085" s="61"/>
      <c r="O2085" s="61"/>
      <c r="P2085" s="61"/>
      <c r="Q2085" s="74">
        <v>2.4306812032346441</v>
      </c>
      <c r="R2085" s="61">
        <v>1</v>
      </c>
      <c r="S2085" s="61">
        <v>1</v>
      </c>
      <c r="T2085" s="61">
        <v>1</v>
      </c>
      <c r="U2085" s="61">
        <v>4</v>
      </c>
      <c r="V2085" s="61">
        <v>2013</v>
      </c>
      <c r="W2085" s="61" t="s">
        <v>91</v>
      </c>
      <c r="X2085" s="61" t="s">
        <v>572</v>
      </c>
      <c r="Y2085" s="61"/>
      <c r="AC2085"/>
    </row>
    <row r="2086" spans="2:29" x14ac:dyDescent="0.2">
      <c r="B2086" s="61" t="str">
        <f>INDEX(FlowMapping!$G$2:$G$875,MATCH(W2086&amp;D2086,FlowMapping!$E$2:$E$875,0))</f>
        <v>chromium</v>
      </c>
      <c r="C2086" s="61">
        <f>INDEX(FlowMapping!$H$2:$H$875,MATCH(W2086&amp;D2086,FlowMapping!$E$2:$E$875,0))</f>
        <v>7440473</v>
      </c>
      <c r="D2086" s="61" t="s">
        <v>1003</v>
      </c>
      <c r="E2086" s="61" t="str">
        <f>INDEX(FlowMapping!$J$2:$J$875,MATCH(W2086&amp;D2086,FlowMapping!$E$2:$E$875,0))</f>
        <v>unspecified</v>
      </c>
      <c r="F2086" s="61" t="str">
        <f>INDEX(FlowMapping!$M$2:$M$875,MATCH(W2086&amp;D2086,FlowMapping!$E$2:$E$875,0))</f>
        <v>e142b577-e934-4085-9a07-3983d4d92afb</v>
      </c>
      <c r="G2086" s="61" t="str">
        <f>INDEX(Activities!$B$2:$B$390,MATCH(H2086,Activities!$C$2:$C$390,0))</f>
        <v>Alumina refining and primary aluminum production</v>
      </c>
      <c r="H2086" s="61" t="s">
        <v>169</v>
      </c>
      <c r="I2086" s="61" t="s">
        <v>997</v>
      </c>
      <c r="J2086" s="62">
        <v>6.8465060240963857E-8</v>
      </c>
      <c r="K2086" s="61" t="s">
        <v>2093</v>
      </c>
      <c r="L2086" s="61"/>
      <c r="M2086" s="61"/>
      <c r="N2086" s="61"/>
      <c r="O2086" s="61"/>
      <c r="P2086" s="61"/>
      <c r="Q2086" s="74">
        <v>4.1265483800781633</v>
      </c>
      <c r="R2086" s="61">
        <v>1</v>
      </c>
      <c r="S2086" s="61">
        <v>1</v>
      </c>
      <c r="T2086" s="61">
        <v>1</v>
      </c>
      <c r="U2086" s="61">
        <v>3</v>
      </c>
      <c r="V2086" s="61">
        <v>2013</v>
      </c>
      <c r="W2086" s="61" t="s">
        <v>13</v>
      </c>
      <c r="X2086" s="61" t="s">
        <v>572</v>
      </c>
      <c r="Y2086" s="61"/>
      <c r="AC2086"/>
    </row>
    <row r="2087" spans="2:29" x14ac:dyDescent="0.2">
      <c r="B2087" s="61" t="str">
        <f>INDEX(FlowMapping!$G$2:$G$875,MATCH(W2087&amp;D2087,FlowMapping!$E$2:$E$875,0))</f>
        <v>ethylbenzene</v>
      </c>
      <c r="C2087" s="61">
        <f>INDEX(FlowMapping!$H$2:$H$875,MATCH(W2087&amp;D2087,FlowMapping!$E$2:$E$875,0))</f>
        <v>100414</v>
      </c>
      <c r="D2087" s="61" t="s">
        <v>1003</v>
      </c>
      <c r="E2087" s="61" t="str">
        <f>INDEX(FlowMapping!$J$2:$J$875,MATCH(W2087&amp;D2087,FlowMapping!$E$2:$E$875,0))</f>
        <v>unspecified</v>
      </c>
      <c r="F2087" s="61" t="str">
        <f>INDEX(FlowMapping!$M$2:$M$875,MATCH(W2087&amp;D2087,FlowMapping!$E$2:$E$875,0))</f>
        <v>787591de-0e9e-3f81-a1e5-2df2949f146c</v>
      </c>
      <c r="G2087" s="61" t="str">
        <f>INDEX(Activities!$B$2:$B$390,MATCH(H2087,Activities!$C$2:$C$390,0))</f>
        <v>Alumina refining and primary aluminum production</v>
      </c>
      <c r="H2087" s="61" t="s">
        <v>169</v>
      </c>
      <c r="I2087" s="61" t="s">
        <v>997</v>
      </c>
      <c r="J2087" s="62">
        <v>7.5903614457831319E-8</v>
      </c>
      <c r="K2087" s="61" t="s">
        <v>2093</v>
      </c>
      <c r="L2087" s="61"/>
      <c r="M2087" s="61"/>
      <c r="N2087" s="61"/>
      <c r="O2087" s="61"/>
      <c r="P2087" s="61"/>
      <c r="Q2087" s="74">
        <v>4.1756139744527641</v>
      </c>
      <c r="R2087" s="61">
        <v>1</v>
      </c>
      <c r="S2087" s="61">
        <v>1</v>
      </c>
      <c r="T2087" s="61">
        <v>1</v>
      </c>
      <c r="U2087" s="61">
        <v>3</v>
      </c>
      <c r="V2087" s="61">
        <v>2013</v>
      </c>
      <c r="W2087" s="61" t="s">
        <v>6</v>
      </c>
      <c r="X2087" s="61" t="s">
        <v>572</v>
      </c>
      <c r="Y2087" s="61"/>
      <c r="AC2087"/>
    </row>
    <row r="2088" spans="2:29" x14ac:dyDescent="0.2">
      <c r="B2088" s="61" t="str">
        <f>INDEX(FlowMapping!$G$2:$G$875,MATCH(W2088&amp;D2088,FlowMapping!$E$2:$E$875,0))</f>
        <v>copper</v>
      </c>
      <c r="C2088" s="61">
        <f>INDEX(FlowMapping!$H$2:$H$875,MATCH(W2088&amp;D2088,FlowMapping!$E$2:$E$875,0))</f>
        <v>7440508</v>
      </c>
      <c r="D2088" s="61" t="s">
        <v>1003</v>
      </c>
      <c r="E2088" s="61" t="str">
        <f>INDEX(FlowMapping!$J$2:$J$875,MATCH(W2088&amp;D2088,FlowMapping!$E$2:$E$875,0))</f>
        <v>unspecified</v>
      </c>
      <c r="F2088" s="61" t="str">
        <f>INDEX(FlowMapping!$M$2:$M$875,MATCH(W2088&amp;D2088,FlowMapping!$E$2:$E$875,0))</f>
        <v>ec8144d6-d123-43b1-9c17-a295422a0498</v>
      </c>
      <c r="G2088" s="61" t="str">
        <f>INDEX(Activities!$B$2:$B$390,MATCH(H2088,Activities!$C$2:$C$390,0))</f>
        <v>Alumina refining and primary aluminum production</v>
      </c>
      <c r="H2088" s="61" t="s">
        <v>169</v>
      </c>
      <c r="I2088" s="61" t="s">
        <v>997</v>
      </c>
      <c r="J2088" s="62">
        <v>1.2917960240963854E-7</v>
      </c>
      <c r="K2088" s="61" t="s">
        <v>2093</v>
      </c>
      <c r="L2088" s="61"/>
      <c r="M2088" s="61"/>
      <c r="N2088" s="61"/>
      <c r="O2088" s="61"/>
      <c r="P2088" s="61"/>
      <c r="Q2088" s="74">
        <v>3.6565374211799746</v>
      </c>
      <c r="R2088" s="61">
        <v>1</v>
      </c>
      <c r="S2088" s="61">
        <v>1</v>
      </c>
      <c r="T2088" s="61">
        <v>1</v>
      </c>
      <c r="U2088" s="61">
        <v>3</v>
      </c>
      <c r="V2088" s="61">
        <v>2013</v>
      </c>
      <c r="W2088" s="61" t="s">
        <v>25</v>
      </c>
      <c r="X2088" s="61" t="s">
        <v>572</v>
      </c>
      <c r="Y2088" s="61"/>
      <c r="AC2088"/>
    </row>
    <row r="2089" spans="2:29" x14ac:dyDescent="0.2">
      <c r="B2089" s="61" t="str">
        <f>INDEX(FlowMapping!$G$2:$G$875,MATCH(W2089&amp;D2089,FlowMapping!$E$2:$E$875,0))</f>
        <v>1,2,4-trimethylbenzene</v>
      </c>
      <c r="C2089" s="61">
        <f>INDEX(FlowMapping!$H$2:$H$875,MATCH(W2089&amp;D2089,FlowMapping!$E$2:$E$875,0))</f>
        <v>95636</v>
      </c>
      <c r="D2089" s="61" t="s">
        <v>1003</v>
      </c>
      <c r="E2089" s="61" t="str">
        <f>INDEX(FlowMapping!$J$2:$J$875,MATCH(W2089&amp;D2089,FlowMapping!$E$2:$E$875,0))</f>
        <v>unspecified</v>
      </c>
      <c r="F2089" s="61" t="str">
        <f>INDEX(FlowMapping!$M$2:$M$875,MATCH(W2089&amp;D2089,FlowMapping!$E$2:$E$875,0))</f>
        <v>776e1b2c-6a86-35c1-b2ed-61952ecd792c</v>
      </c>
      <c r="G2089" s="61" t="str">
        <f>INDEX(Activities!$B$2:$B$390,MATCH(H2089,Activities!$C$2:$C$390,0))</f>
        <v>Alumina refining and primary aluminum production</v>
      </c>
      <c r="H2089" s="61" t="s">
        <v>169</v>
      </c>
      <c r="I2089" s="61" t="s">
        <v>997</v>
      </c>
      <c r="J2089" s="62">
        <v>2.2771084337349397E-7</v>
      </c>
      <c r="K2089" s="61" t="s">
        <v>2093</v>
      </c>
      <c r="L2089" s="61"/>
      <c r="M2089" s="61"/>
      <c r="N2089" s="61"/>
      <c r="O2089" s="61"/>
      <c r="P2089" s="61"/>
      <c r="Q2089" s="74">
        <v>4.5570818261911716</v>
      </c>
      <c r="R2089" s="61">
        <v>1</v>
      </c>
      <c r="S2089" s="61">
        <v>1</v>
      </c>
      <c r="T2089" s="61">
        <v>1</v>
      </c>
      <c r="U2089" s="61">
        <v>3</v>
      </c>
      <c r="V2089" s="61">
        <v>2013</v>
      </c>
      <c r="W2089" s="61" t="s">
        <v>32</v>
      </c>
      <c r="X2089" s="61" t="s">
        <v>572</v>
      </c>
      <c r="Y2089" s="61"/>
      <c r="AC2089"/>
    </row>
    <row r="2090" spans="2:29" x14ac:dyDescent="0.2">
      <c r="B2090" s="61" t="str">
        <f>INDEX(FlowMapping!$G$2:$G$875,MATCH(W2090&amp;D2090,FlowMapping!$E$2:$E$875,0))</f>
        <v>butanol</v>
      </c>
      <c r="C2090" s="61">
        <f>INDEX(FlowMapping!$H$2:$H$875,MATCH(W2090&amp;D2090,FlowMapping!$E$2:$E$875,0))</f>
        <v>71363</v>
      </c>
      <c r="D2090" s="61" t="s">
        <v>1003</v>
      </c>
      <c r="E2090" s="61" t="str">
        <f>INDEX(FlowMapping!$J$2:$J$875,MATCH(W2090&amp;D2090,FlowMapping!$E$2:$E$875,0))</f>
        <v>unspecified</v>
      </c>
      <c r="F2090" s="61" t="str">
        <f>INDEX(FlowMapping!$M$2:$M$875,MATCH(W2090&amp;D2090,FlowMapping!$E$2:$E$875,0))</f>
        <v>b9a9b2ad-5db3-47aa-81de-3a48ae9ad4ec</v>
      </c>
      <c r="G2090" s="61" t="str">
        <f>INDEX(Activities!$B$2:$B$390,MATCH(H2090,Activities!$C$2:$C$390,0))</f>
        <v>Alumina refining and primary aluminum production</v>
      </c>
      <c r="H2090" s="61" t="s">
        <v>169</v>
      </c>
      <c r="I2090" s="61" t="s">
        <v>997</v>
      </c>
      <c r="J2090" s="62">
        <v>2.5807228915662648E-7</v>
      </c>
      <c r="K2090" s="61" t="s">
        <v>2093</v>
      </c>
      <c r="L2090" s="61"/>
      <c r="M2090" s="61"/>
      <c r="N2090" s="61"/>
      <c r="O2090" s="61"/>
      <c r="P2090" s="61"/>
      <c r="Q2090" s="74">
        <v>4.8089377343200388</v>
      </c>
      <c r="R2090" s="61">
        <v>1</v>
      </c>
      <c r="S2090" s="61">
        <v>1</v>
      </c>
      <c r="T2090" s="61">
        <v>1</v>
      </c>
      <c r="U2090" s="61">
        <v>3</v>
      </c>
      <c r="V2090" s="61">
        <v>2013</v>
      </c>
      <c r="W2090" s="61" t="s">
        <v>23</v>
      </c>
      <c r="X2090" s="61" t="s">
        <v>572</v>
      </c>
      <c r="Y2090" s="61"/>
      <c r="AC2090"/>
    </row>
    <row r="2091" spans="2:29" x14ac:dyDescent="0.2">
      <c r="B2091" s="61" t="str">
        <f>INDEX(FlowMapping!$G$2:$G$875,MATCH(W2091&amp;D2091,FlowMapping!$E$2:$E$875,0))</f>
        <v>Dinitrotoluene, technical grade (2,4 (77%)- and 2,6 (19%)-)</v>
      </c>
      <c r="C2091" s="61">
        <f>INDEX(FlowMapping!$H$2:$H$875,MATCH(W2091&amp;D2091,FlowMapping!$E$2:$E$875,0))</f>
        <v>25321146</v>
      </c>
      <c r="D2091" s="61" t="s">
        <v>1003</v>
      </c>
      <c r="E2091" s="61" t="str">
        <f>INDEX(FlowMapping!$J$2:$J$875,MATCH(W2091&amp;D2091,FlowMapping!$E$2:$E$875,0))</f>
        <v>unspecified</v>
      </c>
      <c r="F2091" s="61" t="str">
        <f>INDEX(FlowMapping!$M$2:$M$875,MATCH(W2091&amp;D2091,FlowMapping!$E$2:$E$875,0))</f>
        <v>e3b6ef10-2b6d-4f29-97dd-c0ceac1d27ba</v>
      </c>
      <c r="G2091" s="61" t="str">
        <f>INDEX(Activities!$B$2:$B$390,MATCH(H2091,Activities!$C$2:$C$390,0))</f>
        <v>Alumina refining and primary aluminum production</v>
      </c>
      <c r="H2091" s="61" t="s">
        <v>169</v>
      </c>
      <c r="I2091" s="61" t="s">
        <v>997</v>
      </c>
      <c r="J2091" s="62">
        <v>4.2445301204819267E-7</v>
      </c>
      <c r="K2091" s="61" t="s">
        <v>2093</v>
      </c>
      <c r="L2091" s="61"/>
      <c r="M2091" s="61"/>
      <c r="N2091" s="61"/>
      <c r="O2091" s="61"/>
      <c r="P2091" s="61"/>
      <c r="Q2091" s="74">
        <v>4.6481419193401443</v>
      </c>
      <c r="R2091" s="61">
        <v>1</v>
      </c>
      <c r="S2091" s="61">
        <v>1</v>
      </c>
      <c r="T2091" s="61">
        <v>1</v>
      </c>
      <c r="U2091" s="61">
        <v>3</v>
      </c>
      <c r="V2091" s="61">
        <v>2013</v>
      </c>
      <c r="W2091" s="61" t="s">
        <v>345</v>
      </c>
      <c r="X2091" s="61" t="s">
        <v>572</v>
      </c>
      <c r="Y2091" s="61"/>
      <c r="AC2091"/>
    </row>
    <row r="2092" spans="2:29" x14ac:dyDescent="0.2">
      <c r="B2092" s="61" t="str">
        <f>INDEX(FlowMapping!$G$2:$G$875,MATCH(W2092&amp;D2092,FlowMapping!$E$2:$E$875,0))</f>
        <v>Ethylene glycol monoethyl ether</v>
      </c>
      <c r="C2092" s="61">
        <f>INDEX(FlowMapping!$H$2:$H$875,MATCH(W2092&amp;D2092,FlowMapping!$E$2:$E$875,0))</f>
        <v>110805</v>
      </c>
      <c r="D2092" s="61" t="s">
        <v>1003</v>
      </c>
      <c r="E2092" s="61" t="str">
        <f>INDEX(FlowMapping!$J$2:$J$875,MATCH(W2092&amp;D2092,FlowMapping!$E$2:$E$875,0))</f>
        <v>unspecified</v>
      </c>
      <c r="F2092" s="61" t="str">
        <f>INDEX(FlowMapping!$M$2:$M$875,MATCH(W2092&amp;D2092,FlowMapping!$E$2:$E$875,0))</f>
        <v>45e23e23-d952-4721-a514-2acfa5bfcab5</v>
      </c>
      <c r="G2092" s="61" t="str">
        <f>INDEX(Activities!$B$2:$B$390,MATCH(H2092,Activities!$C$2:$C$390,0))</f>
        <v>Alumina refining and primary aluminum production</v>
      </c>
      <c r="H2092" s="61" t="s">
        <v>169</v>
      </c>
      <c r="I2092" s="61" t="s">
        <v>997</v>
      </c>
      <c r="J2092" s="62">
        <v>2.4289156626506022E-6</v>
      </c>
      <c r="K2092" s="61" t="s">
        <v>2093</v>
      </c>
      <c r="L2092" s="61"/>
      <c r="M2092" s="61"/>
      <c r="N2092" s="61"/>
      <c r="O2092" s="61"/>
      <c r="P2092" s="61"/>
      <c r="Q2092" s="74">
        <v>4.8068611195233943</v>
      </c>
      <c r="R2092" s="61">
        <v>1</v>
      </c>
      <c r="S2092" s="61">
        <v>1</v>
      </c>
      <c r="T2092" s="61">
        <v>1</v>
      </c>
      <c r="U2092" s="61">
        <v>3</v>
      </c>
      <c r="V2092" s="61">
        <v>2013</v>
      </c>
      <c r="W2092" s="61" t="s">
        <v>89</v>
      </c>
      <c r="X2092" s="61" t="s">
        <v>572</v>
      </c>
      <c r="Y2092" s="61"/>
      <c r="AC2092"/>
    </row>
    <row r="2093" spans="2:29" x14ac:dyDescent="0.2">
      <c r="B2093" s="61" t="str">
        <f>INDEX(FlowMapping!$G$2:$G$875,MATCH(W2093&amp;D2093,FlowMapping!$E$2:$E$875,0))</f>
        <v>Aluminum</v>
      </c>
      <c r="C2093" s="61">
        <f>INDEX(FlowMapping!$H$2:$H$875,MATCH(W2093&amp;D2093,FlowMapping!$E$2:$E$875,0))</f>
        <v>7429905</v>
      </c>
      <c r="D2093" s="61" t="s">
        <v>1003</v>
      </c>
      <c r="E2093" s="61" t="str">
        <f>INDEX(FlowMapping!$J$2:$J$875,MATCH(W2093&amp;D2093,FlowMapping!$E$2:$E$875,0))</f>
        <v>unspecified</v>
      </c>
      <c r="F2093" s="61" t="str">
        <f>INDEX(FlowMapping!$M$2:$M$875,MATCH(W2093&amp;D2093,FlowMapping!$E$2:$E$875,0))</f>
        <v>ff65658c-2d39-44a2-b23e-7ec3c644f064</v>
      </c>
      <c r="G2093" s="61" t="str">
        <f>INDEX(Activities!$B$2:$B$390,MATCH(H2093,Activities!$C$2:$C$390,0))</f>
        <v>Alumina refining and primary aluminum production</v>
      </c>
      <c r="H2093" s="61" t="s">
        <v>169</v>
      </c>
      <c r="I2093" s="61" t="s">
        <v>997</v>
      </c>
      <c r="J2093" s="62">
        <v>7.5485385542168672E-6</v>
      </c>
      <c r="K2093" s="61" t="s">
        <v>2093</v>
      </c>
      <c r="L2093" s="61"/>
      <c r="M2093" s="61"/>
      <c r="N2093" s="61"/>
      <c r="O2093" s="61"/>
      <c r="P2093" s="61"/>
      <c r="Q2093" s="74">
        <v>3.5763266055878251</v>
      </c>
      <c r="R2093" s="61">
        <v>1</v>
      </c>
      <c r="S2093" s="61">
        <v>1</v>
      </c>
      <c r="T2093" s="61">
        <v>1</v>
      </c>
      <c r="U2093" s="61">
        <v>3</v>
      </c>
      <c r="V2093" s="61">
        <v>2013</v>
      </c>
      <c r="W2093" s="61" t="s">
        <v>81</v>
      </c>
      <c r="X2093" s="61" t="s">
        <v>572</v>
      </c>
      <c r="Y2093" s="61"/>
      <c r="AC2093"/>
    </row>
    <row r="2094" spans="2:29" x14ac:dyDescent="0.2">
      <c r="B2094" s="61" t="str">
        <f>INDEX(FlowMapping!$G$2:$G$875,MATCH(W2094&amp;D2094,FlowMapping!$E$2:$E$875,0))</f>
        <v>Sulfuric acid</v>
      </c>
      <c r="C2094" s="61">
        <f>INDEX(FlowMapping!$H$2:$H$875,MATCH(W2094&amp;D2094,FlowMapping!$E$2:$E$875,0))</f>
        <v>7664939</v>
      </c>
      <c r="D2094" s="61" t="s">
        <v>1003</v>
      </c>
      <c r="E2094" s="61" t="str">
        <f>INDEX(FlowMapping!$J$2:$J$875,MATCH(W2094&amp;D2094,FlowMapping!$E$2:$E$875,0))</f>
        <v>unspecified</v>
      </c>
      <c r="F2094" s="61" t="str">
        <f>INDEX(FlowMapping!$M$2:$M$875,MATCH(W2094&amp;D2094,FlowMapping!$E$2:$E$875,0))</f>
        <v>99c65c6a-6871-40ba-af79-5bd6851688e4</v>
      </c>
      <c r="G2094" s="61" t="str">
        <f>INDEX(Activities!$B$2:$B$390,MATCH(H2094,Activities!$C$2:$C$390,0))</f>
        <v>Alumina refining and primary aluminum production</v>
      </c>
      <c r="H2094" s="61" t="s">
        <v>169</v>
      </c>
      <c r="I2094" s="61" t="s">
        <v>997</v>
      </c>
      <c r="J2094" s="62">
        <v>8.9182116867469872E-5</v>
      </c>
      <c r="K2094" s="61" t="s">
        <v>2093</v>
      </c>
      <c r="L2094" s="61"/>
      <c r="M2094" s="61"/>
      <c r="N2094" s="61"/>
      <c r="O2094" s="61"/>
      <c r="P2094" s="61"/>
      <c r="Q2094" s="74">
        <v>2.4306812032346441</v>
      </c>
      <c r="R2094" s="61">
        <v>1</v>
      </c>
      <c r="S2094" s="61">
        <v>1</v>
      </c>
      <c r="T2094" s="61">
        <v>1</v>
      </c>
      <c r="U2094" s="61">
        <v>3</v>
      </c>
      <c r="V2094" s="61">
        <v>2013</v>
      </c>
      <c r="W2094" s="61" t="s">
        <v>91</v>
      </c>
      <c r="X2094" s="61" t="s">
        <v>572</v>
      </c>
      <c r="Y2094" s="61"/>
      <c r="AC2094"/>
    </row>
    <row r="2095" spans="2:29" x14ac:dyDescent="0.2">
      <c r="B2095" s="61" t="str">
        <f>INDEX(FlowMapping!$G$2:$G$875,MATCH(W2095&amp;D2095,FlowMapping!$E$2:$E$875,0))</f>
        <v>diisocyanates</v>
      </c>
      <c r="C2095" s="61" t="str">
        <f>INDEX(FlowMapping!$H$2:$H$875,MATCH(W2095&amp;D2095,FlowMapping!$E$2:$E$875,0))</f>
        <v/>
      </c>
      <c r="D2095" s="61" t="s">
        <v>1003</v>
      </c>
      <c r="E2095" s="61" t="str">
        <f>INDEX(FlowMapping!$J$2:$J$875,MATCH(W2095&amp;D2095,FlowMapping!$E$2:$E$875,0))</f>
        <v>unspecified</v>
      </c>
      <c r="F2095" s="61" t="str">
        <f>INDEX(FlowMapping!$M$2:$M$875,MATCH(W2095&amp;D2095,FlowMapping!$E$2:$E$875,0))</f>
        <v>63f3fff6-0459-49fd-808a-6fc86fd63f5c</v>
      </c>
      <c r="G2095" s="61" t="str">
        <f>INDEX(Activities!$B$2:$B$390,MATCH(H2095,Activities!$C$2:$C$390,0))</f>
        <v>Aluminum product manufacturing from purchased aluminum</v>
      </c>
      <c r="H2095" s="61" t="s">
        <v>4</v>
      </c>
      <c r="I2095" s="61" t="s">
        <v>997</v>
      </c>
      <c r="J2095" s="62">
        <v>1.7630723926380369E-10</v>
      </c>
      <c r="K2095" s="61" t="s">
        <v>2093</v>
      </c>
      <c r="L2095" s="61"/>
      <c r="M2095" s="61"/>
      <c r="N2095" s="61"/>
      <c r="O2095" s="61"/>
      <c r="P2095" s="61"/>
      <c r="Q2095" s="74">
        <v>3.9778587426406746</v>
      </c>
      <c r="R2095" s="61">
        <v>1</v>
      </c>
      <c r="S2095" s="61">
        <v>1</v>
      </c>
      <c r="T2095" s="61">
        <v>1</v>
      </c>
      <c r="U2095" s="61">
        <v>4</v>
      </c>
      <c r="V2095" s="61">
        <v>2013</v>
      </c>
      <c r="W2095" s="61" t="s">
        <v>51</v>
      </c>
      <c r="X2095" s="61" t="s">
        <v>572</v>
      </c>
      <c r="Y2095" s="61"/>
      <c r="AC2095"/>
    </row>
    <row r="2096" spans="2:29" x14ac:dyDescent="0.2">
      <c r="B2096" s="61" t="str">
        <f>INDEX(FlowMapping!$G$2:$G$875,MATCH(W2096&amp;D2096,FlowMapping!$E$2:$E$875,0))</f>
        <v>Sulfuric acid</v>
      </c>
      <c r="C2096" s="61">
        <f>INDEX(FlowMapping!$H$2:$H$875,MATCH(W2096&amp;D2096,FlowMapping!$E$2:$E$875,0))</f>
        <v>7664939</v>
      </c>
      <c r="D2096" s="61" t="s">
        <v>1003</v>
      </c>
      <c r="E2096" s="61" t="str">
        <f>INDEX(FlowMapping!$J$2:$J$875,MATCH(W2096&amp;D2096,FlowMapping!$E$2:$E$875,0))</f>
        <v>unspecified</v>
      </c>
      <c r="F2096" s="61" t="str">
        <f>INDEX(FlowMapping!$M$2:$M$875,MATCH(W2096&amp;D2096,FlowMapping!$E$2:$E$875,0))</f>
        <v>99c65c6a-6871-40ba-af79-5bd6851688e4</v>
      </c>
      <c r="G2096" s="61" t="str">
        <f>INDEX(Activities!$B$2:$B$390,MATCH(H2096,Activities!$C$2:$C$390,0))</f>
        <v>Aluminum product manufacturing from purchased aluminum</v>
      </c>
      <c r="H2096" s="61" t="s">
        <v>4</v>
      </c>
      <c r="I2096" s="61" t="s">
        <v>997</v>
      </c>
      <c r="J2096" s="62">
        <v>6.6306748466257672E-10</v>
      </c>
      <c r="K2096" s="61" t="s">
        <v>2093</v>
      </c>
      <c r="L2096" s="61"/>
      <c r="M2096" s="61"/>
      <c r="N2096" s="61"/>
      <c r="O2096" s="61"/>
      <c r="P2096" s="61"/>
      <c r="Q2096" s="74">
        <v>2.4306812032346441</v>
      </c>
      <c r="R2096" s="61">
        <v>1</v>
      </c>
      <c r="S2096" s="61">
        <v>1</v>
      </c>
      <c r="T2096" s="61">
        <v>1</v>
      </c>
      <c r="U2096" s="61">
        <v>4</v>
      </c>
      <c r="V2096" s="61">
        <v>2013</v>
      </c>
      <c r="W2096" s="61" t="s">
        <v>91</v>
      </c>
      <c r="X2096" s="61" t="s">
        <v>572</v>
      </c>
      <c r="Y2096" s="61"/>
      <c r="AC2096"/>
    </row>
    <row r="2097" spans="2:29" x14ac:dyDescent="0.2">
      <c r="B2097" s="61" t="str">
        <f>INDEX(FlowMapping!$G$2:$G$875,MATCH(W2097&amp;D2097,FlowMapping!$E$2:$E$875,0))</f>
        <v>chromium</v>
      </c>
      <c r="C2097" s="61">
        <f>INDEX(FlowMapping!$H$2:$H$875,MATCH(W2097&amp;D2097,FlowMapping!$E$2:$E$875,0))</f>
        <v>7440473</v>
      </c>
      <c r="D2097" s="61" t="s">
        <v>1003</v>
      </c>
      <c r="E2097" s="61" t="str">
        <f>INDEX(FlowMapping!$J$2:$J$875,MATCH(W2097&amp;D2097,FlowMapping!$E$2:$E$875,0))</f>
        <v>unspecified</v>
      </c>
      <c r="F2097" s="61" t="str">
        <f>INDEX(FlowMapping!$M$2:$M$875,MATCH(W2097&amp;D2097,FlowMapping!$E$2:$E$875,0))</f>
        <v>e142b577-e934-4085-9a07-3983d4d92afb</v>
      </c>
      <c r="G2097" s="61" t="str">
        <f>INDEX(Activities!$B$2:$B$390,MATCH(H2097,Activities!$C$2:$C$390,0))</f>
        <v>Aluminum product manufacturing from purchased aluminum</v>
      </c>
      <c r="H2097" s="61" t="s">
        <v>4</v>
      </c>
      <c r="I2097" s="61" t="s">
        <v>997</v>
      </c>
      <c r="J2097" s="62">
        <v>1.5477300613496933E-9</v>
      </c>
      <c r="K2097" s="61" t="s">
        <v>2093</v>
      </c>
      <c r="L2097" s="61"/>
      <c r="M2097" s="61"/>
      <c r="N2097" s="61"/>
      <c r="O2097" s="61"/>
      <c r="P2097" s="61"/>
      <c r="Q2097" s="74">
        <v>4.1265483800781633</v>
      </c>
      <c r="R2097" s="61">
        <v>1</v>
      </c>
      <c r="S2097" s="61">
        <v>1</v>
      </c>
      <c r="T2097" s="61">
        <v>1</v>
      </c>
      <c r="U2097" s="61">
        <v>4</v>
      </c>
      <c r="V2097" s="61">
        <v>2013</v>
      </c>
      <c r="W2097" s="61" t="s">
        <v>13</v>
      </c>
      <c r="X2097" s="61" t="s">
        <v>572</v>
      </c>
      <c r="Y2097" s="61"/>
      <c r="AC2097"/>
    </row>
    <row r="2098" spans="2:29" x14ac:dyDescent="0.2">
      <c r="B2098" s="61" t="str">
        <f>INDEX(FlowMapping!$G$2:$G$875,MATCH(W2098&amp;D2098,FlowMapping!$E$2:$E$875,0))</f>
        <v>Cyclohexanol</v>
      </c>
      <c r="C2098" s="61">
        <f>INDEX(FlowMapping!$H$2:$H$875,MATCH(W2098&amp;D2098,FlowMapping!$E$2:$E$875,0))</f>
        <v>108930</v>
      </c>
      <c r="D2098" s="61" t="s">
        <v>1003</v>
      </c>
      <c r="E2098" s="61" t="str">
        <f>INDEX(FlowMapping!$J$2:$J$875,MATCH(W2098&amp;D2098,FlowMapping!$E$2:$E$875,0))</f>
        <v>unspecified</v>
      </c>
      <c r="F2098" s="61" t="str">
        <f>INDEX(FlowMapping!$M$2:$M$875,MATCH(W2098&amp;D2098,FlowMapping!$E$2:$E$875,0))</f>
        <v>d9062eef-8b87-4ff3-af36-80527ee36be9</v>
      </c>
      <c r="G2098" s="61" t="str">
        <f>INDEX(Activities!$B$2:$B$390,MATCH(H2098,Activities!$C$2:$C$390,0))</f>
        <v>Aluminum product manufacturing from purchased aluminum</v>
      </c>
      <c r="H2098" s="61" t="s">
        <v>4</v>
      </c>
      <c r="I2098" s="61" t="s">
        <v>997</v>
      </c>
      <c r="J2098" s="62">
        <v>4.8441717791411044E-9</v>
      </c>
      <c r="K2098" s="61" t="s">
        <v>2093</v>
      </c>
      <c r="L2098" s="61"/>
      <c r="M2098" s="61"/>
      <c r="N2098" s="61"/>
      <c r="O2098" s="61"/>
      <c r="P2098" s="61"/>
      <c r="Q2098" s="74">
        <v>4.0149550356234593</v>
      </c>
      <c r="R2098" s="61">
        <v>1</v>
      </c>
      <c r="S2098" s="61">
        <v>1</v>
      </c>
      <c r="T2098" s="61">
        <v>1</v>
      </c>
      <c r="U2098" s="61">
        <v>4</v>
      </c>
      <c r="V2098" s="61">
        <v>2013</v>
      </c>
      <c r="W2098" s="61" t="s">
        <v>317</v>
      </c>
      <c r="X2098" s="61" t="s">
        <v>572</v>
      </c>
      <c r="Y2098" s="61"/>
      <c r="AC2098"/>
    </row>
    <row r="2099" spans="2:29" x14ac:dyDescent="0.2">
      <c r="B2099" s="61" t="str">
        <f>INDEX(FlowMapping!$G$2:$G$875,MATCH(W2099&amp;D2099,FlowMapping!$E$2:$E$875,0))</f>
        <v>2,4-dimethylphenol</v>
      </c>
      <c r="C2099" s="61">
        <f>INDEX(FlowMapping!$H$2:$H$875,MATCH(W2099&amp;D2099,FlowMapping!$E$2:$E$875,0))</f>
        <v>105679</v>
      </c>
      <c r="D2099" s="61" t="s">
        <v>1003</v>
      </c>
      <c r="E2099" s="61" t="str">
        <f>INDEX(FlowMapping!$J$2:$J$875,MATCH(W2099&amp;D2099,FlowMapping!$E$2:$E$875,0))</f>
        <v>unspecified</v>
      </c>
      <c r="F2099" s="61" t="str">
        <f>INDEX(FlowMapping!$M$2:$M$875,MATCH(W2099&amp;D2099,FlowMapping!$E$2:$E$875,0))</f>
        <v>ab2674ba-64fe-34af-9d25-ebf5debe020e</v>
      </c>
      <c r="G2099" s="61" t="str">
        <f>INDEX(Activities!$B$2:$B$390,MATCH(H2099,Activities!$C$2:$C$390,0))</f>
        <v>Aluminum product manufacturing from purchased aluminum</v>
      </c>
      <c r="H2099" s="61" t="s">
        <v>4</v>
      </c>
      <c r="I2099" s="61" t="s">
        <v>997</v>
      </c>
      <c r="J2099" s="62">
        <v>3.6984049079754605E-8</v>
      </c>
      <c r="K2099" s="61" t="s">
        <v>2093</v>
      </c>
      <c r="L2099" s="61"/>
      <c r="M2099" s="61"/>
      <c r="N2099" s="61"/>
      <c r="O2099" s="61"/>
      <c r="P2099" s="61"/>
      <c r="Q2099" s="74">
        <v>3.8879921186020661</v>
      </c>
      <c r="R2099" s="61">
        <v>1</v>
      </c>
      <c r="S2099" s="61">
        <v>1</v>
      </c>
      <c r="T2099" s="61">
        <v>1</v>
      </c>
      <c r="U2099" s="61">
        <v>4</v>
      </c>
      <c r="V2099" s="61">
        <v>2013</v>
      </c>
      <c r="W2099" s="61" t="s">
        <v>211</v>
      </c>
      <c r="X2099" s="61" t="s">
        <v>572</v>
      </c>
      <c r="Y2099" s="61"/>
      <c r="AC2099"/>
    </row>
    <row r="2100" spans="2:29" x14ac:dyDescent="0.2">
      <c r="B2100" s="61" t="str">
        <f>INDEX(FlowMapping!$G$2:$G$875,MATCH(W2100&amp;D2100,FlowMapping!$E$2:$E$875,0))</f>
        <v>copper</v>
      </c>
      <c r="C2100" s="61">
        <f>INDEX(FlowMapping!$H$2:$H$875,MATCH(W2100&amp;D2100,FlowMapping!$E$2:$E$875,0))</f>
        <v>7440508</v>
      </c>
      <c r="D2100" s="61" t="s">
        <v>1003</v>
      </c>
      <c r="E2100" s="61" t="str">
        <f>INDEX(FlowMapping!$J$2:$J$875,MATCH(W2100&amp;D2100,FlowMapping!$E$2:$E$875,0))</f>
        <v>unspecified</v>
      </c>
      <c r="F2100" s="61" t="str">
        <f>INDEX(FlowMapping!$M$2:$M$875,MATCH(W2100&amp;D2100,FlowMapping!$E$2:$E$875,0))</f>
        <v>ec8144d6-d123-43b1-9c17-a295422a0498</v>
      </c>
      <c r="G2100" s="61" t="str">
        <f>INDEX(Activities!$B$2:$B$390,MATCH(H2100,Activities!$C$2:$C$390,0))</f>
        <v>Aluminum product manufacturing from purchased aluminum</v>
      </c>
      <c r="H2100" s="61" t="s">
        <v>4</v>
      </c>
      <c r="I2100" s="61" t="s">
        <v>997</v>
      </c>
      <c r="J2100" s="62">
        <v>4.321226257668711E-8</v>
      </c>
      <c r="K2100" s="61" t="s">
        <v>2093</v>
      </c>
      <c r="L2100" s="61"/>
      <c r="M2100" s="61"/>
      <c r="N2100" s="61"/>
      <c r="O2100" s="61"/>
      <c r="P2100" s="61"/>
      <c r="Q2100" s="74">
        <v>3.6565374211799746</v>
      </c>
      <c r="R2100" s="61">
        <v>1</v>
      </c>
      <c r="S2100" s="61">
        <v>1</v>
      </c>
      <c r="T2100" s="61">
        <v>1</v>
      </c>
      <c r="U2100" s="61">
        <v>4</v>
      </c>
      <c r="V2100" s="61">
        <v>2013</v>
      </c>
      <c r="W2100" s="61" t="s">
        <v>25</v>
      </c>
      <c r="X2100" s="61" t="s">
        <v>572</v>
      </c>
      <c r="Y2100" s="61"/>
      <c r="AC2100"/>
    </row>
    <row r="2101" spans="2:29" x14ac:dyDescent="0.2">
      <c r="B2101" s="61" t="str">
        <f>INDEX(FlowMapping!$G$2:$G$875,MATCH(W2101&amp;D2101,FlowMapping!$E$2:$E$875,0))</f>
        <v>butanol</v>
      </c>
      <c r="C2101" s="61">
        <f>INDEX(FlowMapping!$H$2:$H$875,MATCH(W2101&amp;D2101,FlowMapping!$E$2:$E$875,0))</f>
        <v>71363</v>
      </c>
      <c r="D2101" s="61" t="s">
        <v>1003</v>
      </c>
      <c r="E2101" s="61" t="str">
        <f>INDEX(FlowMapping!$J$2:$J$875,MATCH(W2101&amp;D2101,FlowMapping!$E$2:$E$875,0))</f>
        <v>unspecified</v>
      </c>
      <c r="F2101" s="61" t="str">
        <f>INDEX(FlowMapping!$M$2:$M$875,MATCH(W2101&amp;D2101,FlowMapping!$E$2:$E$875,0))</f>
        <v>b9a9b2ad-5db3-47aa-81de-3a48ae9ad4ec</v>
      </c>
      <c r="G2101" s="61" t="str">
        <f>INDEX(Activities!$B$2:$B$390,MATCH(H2101,Activities!$C$2:$C$390,0))</f>
        <v>Aluminum product manufacturing from purchased aluminum</v>
      </c>
      <c r="H2101" s="61" t="s">
        <v>4</v>
      </c>
      <c r="I2101" s="61" t="s">
        <v>997</v>
      </c>
      <c r="J2101" s="62">
        <v>2.1181134061349694E-7</v>
      </c>
      <c r="K2101" s="61" t="s">
        <v>2093</v>
      </c>
      <c r="L2101" s="61"/>
      <c r="M2101" s="61"/>
      <c r="N2101" s="61"/>
      <c r="O2101" s="61"/>
      <c r="P2101" s="61"/>
      <c r="Q2101" s="74">
        <v>4.8089377343200388</v>
      </c>
      <c r="R2101" s="61">
        <v>1</v>
      </c>
      <c r="S2101" s="61">
        <v>1</v>
      </c>
      <c r="T2101" s="61">
        <v>1</v>
      </c>
      <c r="U2101" s="61">
        <v>4</v>
      </c>
      <c r="V2101" s="61">
        <v>2013</v>
      </c>
      <c r="W2101" s="61" t="s">
        <v>23</v>
      </c>
      <c r="X2101" s="61" t="s">
        <v>572</v>
      </c>
      <c r="Y2101" s="61"/>
      <c r="AC2101"/>
    </row>
    <row r="2102" spans="2:29" x14ac:dyDescent="0.2">
      <c r="B2102" s="61" t="str">
        <f>INDEX(FlowMapping!$G$2:$G$875,MATCH(W2102&amp;D2102,FlowMapping!$E$2:$E$875,0))</f>
        <v>1-Methyl-2-pyrrolidinone</v>
      </c>
      <c r="C2102" s="61">
        <f>INDEX(FlowMapping!$H$2:$H$875,MATCH(W2102&amp;D2102,FlowMapping!$E$2:$E$875,0))</f>
        <v>872504</v>
      </c>
      <c r="D2102" s="61" t="s">
        <v>1003</v>
      </c>
      <c r="E2102" s="61" t="str">
        <f>INDEX(FlowMapping!$J$2:$J$875,MATCH(W2102&amp;D2102,FlowMapping!$E$2:$E$875,0))</f>
        <v>unspecified</v>
      </c>
      <c r="F2102" s="61" t="str">
        <f>INDEX(FlowMapping!$M$2:$M$875,MATCH(W2102&amp;D2102,FlowMapping!$E$2:$E$875,0))</f>
        <v>00b8c5b8-8f45-445f-839c-2017fe3ad8b8</v>
      </c>
      <c r="G2102" s="61" t="str">
        <f>INDEX(Activities!$B$2:$B$390,MATCH(H2102,Activities!$C$2:$C$390,0))</f>
        <v>Aluminum product manufacturing from purchased aluminum</v>
      </c>
      <c r="H2102" s="61" t="s">
        <v>4</v>
      </c>
      <c r="I2102" s="61" t="s">
        <v>997</v>
      </c>
      <c r="J2102" s="62">
        <v>2.6835337423312883E-7</v>
      </c>
      <c r="K2102" s="61" t="s">
        <v>2093</v>
      </c>
      <c r="L2102" s="61"/>
      <c r="M2102" s="61"/>
      <c r="N2102" s="61"/>
      <c r="O2102" s="61"/>
      <c r="P2102" s="61"/>
      <c r="Q2102" s="74">
        <v>4.7294197670253508</v>
      </c>
      <c r="R2102" s="61">
        <v>1</v>
      </c>
      <c r="S2102" s="61">
        <v>1</v>
      </c>
      <c r="T2102" s="61">
        <v>1</v>
      </c>
      <c r="U2102" s="61">
        <v>4</v>
      </c>
      <c r="V2102" s="61">
        <v>2013</v>
      </c>
      <c r="W2102" s="61" t="s">
        <v>50</v>
      </c>
      <c r="X2102" s="61" t="s">
        <v>572</v>
      </c>
      <c r="Y2102" s="61"/>
      <c r="AC2102"/>
    </row>
    <row r="2103" spans="2:29" x14ac:dyDescent="0.2">
      <c r="B2103" s="61" t="str">
        <f>INDEX(FlowMapping!$G$2:$G$875,MATCH(W2103&amp;D2103,FlowMapping!$E$2:$E$875,0))</f>
        <v>nitric acid</v>
      </c>
      <c r="C2103" s="61">
        <f>INDEX(FlowMapping!$H$2:$H$875,MATCH(W2103&amp;D2103,FlowMapping!$E$2:$E$875,0))</f>
        <v>7697372</v>
      </c>
      <c r="D2103" s="61" t="s">
        <v>1003</v>
      </c>
      <c r="E2103" s="61" t="str">
        <f>INDEX(FlowMapping!$J$2:$J$875,MATCH(W2103&amp;D2103,FlowMapping!$E$2:$E$875,0))</f>
        <v>unspecified</v>
      </c>
      <c r="F2103" s="61" t="str">
        <f>INDEX(FlowMapping!$M$2:$M$875,MATCH(W2103&amp;D2103,FlowMapping!$E$2:$E$875,0))</f>
        <v>dc084330-5108-4d9c-a7ed-eb3345507f13</v>
      </c>
      <c r="G2103" s="61" t="str">
        <f>INDEX(Activities!$B$2:$B$390,MATCH(H2103,Activities!$C$2:$C$390,0))</f>
        <v>Aluminum product manufacturing from purchased aluminum</v>
      </c>
      <c r="H2103" s="61" t="s">
        <v>4</v>
      </c>
      <c r="I2103" s="61" t="s">
        <v>997</v>
      </c>
      <c r="J2103" s="62">
        <v>3.0787774822085888E-7</v>
      </c>
      <c r="K2103" s="61" t="s">
        <v>2093</v>
      </c>
      <c r="L2103" s="61"/>
      <c r="M2103" s="61"/>
      <c r="N2103" s="61"/>
      <c r="O2103" s="61"/>
      <c r="P2103" s="61"/>
      <c r="Q2103" s="74">
        <v>3.3313508718933869</v>
      </c>
      <c r="R2103" s="61">
        <v>1</v>
      </c>
      <c r="S2103" s="61">
        <v>1</v>
      </c>
      <c r="T2103" s="61">
        <v>1</v>
      </c>
      <c r="U2103" s="61">
        <v>4</v>
      </c>
      <c r="V2103" s="61">
        <v>2013</v>
      </c>
      <c r="W2103" s="61" t="s">
        <v>65</v>
      </c>
      <c r="X2103" s="61" t="s">
        <v>572</v>
      </c>
      <c r="Y2103" s="61"/>
      <c r="AC2103"/>
    </row>
    <row r="2104" spans="2:29" x14ac:dyDescent="0.2">
      <c r="B2104" s="61" t="str">
        <f>INDEX(FlowMapping!$G$2:$G$875,MATCH(W2104&amp;D2104,FlowMapping!$E$2:$E$875,0))</f>
        <v>ethylbenzene</v>
      </c>
      <c r="C2104" s="61">
        <f>INDEX(FlowMapping!$H$2:$H$875,MATCH(W2104&amp;D2104,FlowMapping!$E$2:$E$875,0))</f>
        <v>100414</v>
      </c>
      <c r="D2104" s="61" t="s">
        <v>1003</v>
      </c>
      <c r="E2104" s="61" t="str">
        <f>INDEX(FlowMapping!$J$2:$J$875,MATCH(W2104&amp;D2104,FlowMapping!$E$2:$E$875,0))</f>
        <v>unspecified</v>
      </c>
      <c r="F2104" s="61" t="str">
        <f>INDEX(FlowMapping!$M$2:$M$875,MATCH(W2104&amp;D2104,FlowMapping!$E$2:$E$875,0))</f>
        <v>787591de-0e9e-3f81-a1e5-2df2949f146c</v>
      </c>
      <c r="G2104" s="61" t="str">
        <f>INDEX(Activities!$B$2:$B$390,MATCH(H2104,Activities!$C$2:$C$390,0))</f>
        <v>Aluminum product manufacturing from purchased aluminum</v>
      </c>
      <c r="H2104" s="61" t="s">
        <v>4</v>
      </c>
      <c r="I2104" s="61" t="s">
        <v>997</v>
      </c>
      <c r="J2104" s="62">
        <v>4.3018203680981594E-7</v>
      </c>
      <c r="K2104" s="61" t="s">
        <v>2093</v>
      </c>
      <c r="L2104" s="61"/>
      <c r="M2104" s="61"/>
      <c r="N2104" s="61"/>
      <c r="O2104" s="61"/>
      <c r="P2104" s="61"/>
      <c r="Q2104" s="74">
        <v>4.1756139744527641</v>
      </c>
      <c r="R2104" s="61">
        <v>1</v>
      </c>
      <c r="S2104" s="61">
        <v>1</v>
      </c>
      <c r="T2104" s="61">
        <v>1</v>
      </c>
      <c r="U2104" s="61">
        <v>4</v>
      </c>
      <c r="V2104" s="61">
        <v>2013</v>
      </c>
      <c r="W2104" s="61" t="s">
        <v>6</v>
      </c>
      <c r="X2104" s="61" t="s">
        <v>572</v>
      </c>
      <c r="Y2104" s="61"/>
      <c r="AC2104"/>
    </row>
    <row r="2105" spans="2:29" x14ac:dyDescent="0.2">
      <c r="B2105" s="61" t="str">
        <f>INDEX(FlowMapping!$G$2:$G$875,MATCH(W2105&amp;D2105,FlowMapping!$E$2:$E$875,0))</f>
        <v>1,2,4-trimethylbenzene</v>
      </c>
      <c r="C2105" s="61">
        <f>INDEX(FlowMapping!$H$2:$H$875,MATCH(W2105&amp;D2105,FlowMapping!$E$2:$E$875,0))</f>
        <v>95636</v>
      </c>
      <c r="D2105" s="61" t="s">
        <v>1003</v>
      </c>
      <c r="E2105" s="61" t="str">
        <f>INDEX(FlowMapping!$J$2:$J$875,MATCH(W2105&amp;D2105,FlowMapping!$E$2:$E$875,0))</f>
        <v>unspecified</v>
      </c>
      <c r="F2105" s="61" t="str">
        <f>INDEX(FlowMapping!$M$2:$M$875,MATCH(W2105&amp;D2105,FlowMapping!$E$2:$E$875,0))</f>
        <v>776e1b2c-6a86-35c1-b2ed-61952ecd792c</v>
      </c>
      <c r="G2105" s="61" t="str">
        <f>INDEX(Activities!$B$2:$B$390,MATCH(H2105,Activities!$C$2:$C$390,0))</f>
        <v>Aluminum product manufacturing from purchased aluminum</v>
      </c>
      <c r="H2105" s="61" t="s">
        <v>4</v>
      </c>
      <c r="I2105" s="61" t="s">
        <v>997</v>
      </c>
      <c r="J2105" s="62">
        <v>1.2142251069938648E-6</v>
      </c>
      <c r="K2105" s="61" t="s">
        <v>2093</v>
      </c>
      <c r="L2105" s="61"/>
      <c r="M2105" s="61"/>
      <c r="N2105" s="61"/>
      <c r="O2105" s="61"/>
      <c r="P2105" s="61"/>
      <c r="Q2105" s="74">
        <v>4.5570818261911716</v>
      </c>
      <c r="R2105" s="61">
        <v>1</v>
      </c>
      <c r="S2105" s="61">
        <v>1</v>
      </c>
      <c r="T2105" s="61">
        <v>1</v>
      </c>
      <c r="U2105" s="61">
        <v>4</v>
      </c>
      <c r="V2105" s="61">
        <v>2013</v>
      </c>
      <c r="W2105" s="61" t="s">
        <v>32</v>
      </c>
      <c r="X2105" s="61" t="s">
        <v>572</v>
      </c>
      <c r="Y2105" s="61"/>
      <c r="AC2105"/>
    </row>
    <row r="2106" spans="2:29" x14ac:dyDescent="0.2">
      <c r="B2106" s="61" t="str">
        <f>INDEX(FlowMapping!$G$2:$G$875,MATCH(W2106&amp;D2106,FlowMapping!$E$2:$E$875,0))</f>
        <v>Aluminum</v>
      </c>
      <c r="C2106" s="61">
        <f>INDEX(FlowMapping!$H$2:$H$875,MATCH(W2106&amp;D2106,FlowMapping!$E$2:$E$875,0))</f>
        <v>7429905</v>
      </c>
      <c r="D2106" s="61" t="s">
        <v>1003</v>
      </c>
      <c r="E2106" s="61" t="str">
        <f>INDEX(FlowMapping!$J$2:$J$875,MATCH(W2106&amp;D2106,FlowMapping!$E$2:$E$875,0))</f>
        <v>unspecified</v>
      </c>
      <c r="F2106" s="61" t="str">
        <f>INDEX(FlowMapping!$M$2:$M$875,MATCH(W2106&amp;D2106,FlowMapping!$E$2:$E$875,0))</f>
        <v>ff65658c-2d39-44a2-b23e-7ec3c644f064</v>
      </c>
      <c r="G2106" s="61" t="str">
        <f>INDEX(Activities!$B$2:$B$390,MATCH(H2106,Activities!$C$2:$C$390,0))</f>
        <v>Aluminum product manufacturing from purchased aluminum</v>
      </c>
      <c r="H2106" s="61" t="s">
        <v>4</v>
      </c>
      <c r="I2106" s="61" t="s">
        <v>997</v>
      </c>
      <c r="J2106" s="62">
        <v>1.8581579877300611E-6</v>
      </c>
      <c r="K2106" s="61" t="s">
        <v>2093</v>
      </c>
      <c r="L2106" s="61"/>
      <c r="M2106" s="61"/>
      <c r="N2106" s="61"/>
      <c r="O2106" s="61"/>
      <c r="P2106" s="61"/>
      <c r="Q2106" s="74">
        <v>3.5763266055878251</v>
      </c>
      <c r="R2106" s="61">
        <v>1</v>
      </c>
      <c r="S2106" s="61">
        <v>1</v>
      </c>
      <c r="T2106" s="61">
        <v>1</v>
      </c>
      <c r="U2106" s="61">
        <v>4</v>
      </c>
      <c r="V2106" s="61">
        <v>2013</v>
      </c>
      <c r="W2106" s="61" t="s">
        <v>81</v>
      </c>
      <c r="X2106" s="61" t="s">
        <v>572</v>
      </c>
      <c r="Y2106" s="61"/>
      <c r="AC2106"/>
    </row>
    <row r="2107" spans="2:29" x14ac:dyDescent="0.2">
      <c r="B2107" s="61" t="str">
        <f>INDEX(FlowMapping!$G$2:$G$875,MATCH(W2107&amp;D2107,FlowMapping!$E$2:$E$875,0))</f>
        <v>Ethylene glycol monoethyl ether</v>
      </c>
      <c r="C2107" s="61">
        <f>INDEX(FlowMapping!$H$2:$H$875,MATCH(W2107&amp;D2107,FlowMapping!$E$2:$E$875,0))</f>
        <v>110805</v>
      </c>
      <c r="D2107" s="61" t="s">
        <v>1003</v>
      </c>
      <c r="E2107" s="61" t="str">
        <f>INDEX(FlowMapping!$J$2:$J$875,MATCH(W2107&amp;D2107,FlowMapping!$E$2:$E$875,0))</f>
        <v>unspecified</v>
      </c>
      <c r="F2107" s="61" t="str">
        <f>INDEX(FlowMapping!$M$2:$M$875,MATCH(W2107&amp;D2107,FlowMapping!$E$2:$E$875,0))</f>
        <v>45e23e23-d952-4721-a514-2acfa5bfcab5</v>
      </c>
      <c r="G2107" s="61" t="str">
        <f>INDEX(Activities!$B$2:$B$390,MATCH(H2107,Activities!$C$2:$C$390,0))</f>
        <v>Aluminum product manufacturing from purchased aluminum</v>
      </c>
      <c r="H2107" s="61" t="s">
        <v>4</v>
      </c>
      <c r="I2107" s="61" t="s">
        <v>997</v>
      </c>
      <c r="J2107" s="62">
        <v>1.9016877909202453E-6</v>
      </c>
      <c r="K2107" s="61" t="s">
        <v>2093</v>
      </c>
      <c r="L2107" s="61"/>
      <c r="M2107" s="61"/>
      <c r="N2107" s="61"/>
      <c r="O2107" s="61"/>
      <c r="P2107" s="61"/>
      <c r="Q2107" s="74">
        <v>4.8068611195233943</v>
      </c>
      <c r="R2107" s="61">
        <v>1</v>
      </c>
      <c r="S2107" s="61">
        <v>1</v>
      </c>
      <c r="T2107" s="61">
        <v>1</v>
      </c>
      <c r="U2107" s="61">
        <v>4</v>
      </c>
      <c r="V2107" s="61">
        <v>2013</v>
      </c>
      <c r="W2107" s="61" t="s">
        <v>89</v>
      </c>
      <c r="X2107" s="61" t="s">
        <v>572</v>
      </c>
      <c r="Y2107" s="61"/>
      <c r="AC2107"/>
    </row>
    <row r="2108" spans="2:29" x14ac:dyDescent="0.2">
      <c r="B2108" s="61" t="str">
        <f>INDEX(FlowMapping!$G$2:$G$875,MATCH(W2108&amp;D2108,FlowMapping!$E$2:$E$875,0))</f>
        <v>Zinc</v>
      </c>
      <c r="C2108" s="61">
        <f>INDEX(FlowMapping!$H$2:$H$875,MATCH(W2108&amp;D2108,FlowMapping!$E$2:$E$875,0))</f>
        <v>1330207</v>
      </c>
      <c r="D2108" s="61" t="s">
        <v>1003</v>
      </c>
      <c r="E2108" s="61" t="str">
        <f>INDEX(FlowMapping!$J$2:$J$875,MATCH(W2108&amp;D2108,FlowMapping!$E$2:$E$875,0))</f>
        <v>unspecified</v>
      </c>
      <c r="F2108" s="61" t="str">
        <f>INDEX(FlowMapping!$M$2:$M$875,MATCH(W2108&amp;D2108,FlowMapping!$E$2:$E$875,0))</f>
        <v>5ce378a0-b48d-471c-977d-79681521efde</v>
      </c>
      <c r="G2108" s="61" t="str">
        <f>INDEX(Activities!$B$2:$B$390,MATCH(H2108,Activities!$C$2:$C$390,0))</f>
        <v>Aluminum product manufacturing from purchased aluminum</v>
      </c>
      <c r="H2108" s="61" t="s">
        <v>4</v>
      </c>
      <c r="I2108" s="61" t="s">
        <v>997</v>
      </c>
      <c r="J2108" s="62">
        <v>1.3245671754601229E-5</v>
      </c>
      <c r="K2108" s="61" t="s">
        <v>2093</v>
      </c>
      <c r="L2108" s="61"/>
      <c r="M2108" s="61"/>
      <c r="N2108" s="61"/>
      <c r="O2108" s="61"/>
      <c r="P2108" s="61"/>
      <c r="Q2108" s="74">
        <v>4.7351148468070079</v>
      </c>
      <c r="R2108" s="61">
        <v>1</v>
      </c>
      <c r="S2108" s="61">
        <v>1</v>
      </c>
      <c r="T2108" s="61">
        <v>1</v>
      </c>
      <c r="U2108" s="61">
        <v>4</v>
      </c>
      <c r="V2108" s="61">
        <v>2013</v>
      </c>
      <c r="W2108" s="61" t="s">
        <v>80</v>
      </c>
      <c r="X2108" s="61" t="s">
        <v>572</v>
      </c>
      <c r="Y2108" s="61"/>
      <c r="AC2108"/>
    </row>
    <row r="2109" spans="2:29" x14ac:dyDescent="0.2">
      <c r="B2109" s="61" t="str">
        <f>INDEX(FlowMapping!$G$2:$G$875,MATCH(W2109&amp;D2109,FlowMapping!$E$2:$E$875,0))</f>
        <v>silver</v>
      </c>
      <c r="C2109" s="61">
        <f>INDEX(FlowMapping!$H$2:$H$875,MATCH(W2109&amp;D2109,FlowMapping!$E$2:$E$875,0))</f>
        <v>7440224</v>
      </c>
      <c r="D2109" s="61" t="s">
        <v>1003</v>
      </c>
      <c r="E2109" s="61" t="str">
        <f>INDEX(FlowMapping!$J$2:$J$875,MATCH(W2109&amp;D2109,FlowMapping!$E$2:$E$875,0))</f>
        <v>unspecified</v>
      </c>
      <c r="F2109" s="61" t="str">
        <f>INDEX(FlowMapping!$M$2:$M$875,MATCH(W2109&amp;D2109,FlowMapping!$E$2:$E$875,0))</f>
        <v>ebb88ef4-50ab-4e3b-9251-c5fcdf6b4768</v>
      </c>
      <c r="G2109" s="61" t="str">
        <f>INDEX(Activities!$B$2:$B$390,MATCH(H2109,Activities!$C$2:$C$390,0))</f>
        <v>All other forging, stamping, and sintering</v>
      </c>
      <c r="H2109" s="61" t="s">
        <v>86</v>
      </c>
      <c r="I2109" s="61" t="s">
        <v>997</v>
      </c>
      <c r="J2109" s="62">
        <v>3.0588711308921709E-11</v>
      </c>
      <c r="K2109" s="61" t="s">
        <v>2093</v>
      </c>
      <c r="L2109" s="61"/>
      <c r="M2109" s="61"/>
      <c r="N2109" s="61"/>
      <c r="O2109" s="61"/>
      <c r="P2109" s="61"/>
      <c r="Q2109" s="74">
        <v>4.3390902794426154</v>
      </c>
      <c r="R2109" s="61">
        <v>1</v>
      </c>
      <c r="S2109" s="61">
        <v>1</v>
      </c>
      <c r="T2109" s="61">
        <v>1</v>
      </c>
      <c r="U2109" s="61">
        <v>4</v>
      </c>
      <c r="V2109" s="61">
        <v>2013</v>
      </c>
      <c r="W2109" s="61" t="s">
        <v>156</v>
      </c>
      <c r="X2109" s="61" t="s">
        <v>572</v>
      </c>
      <c r="Y2109" s="61"/>
      <c r="AC2109"/>
    </row>
    <row r="2110" spans="2:29" x14ac:dyDescent="0.2">
      <c r="B2110" s="61" t="str">
        <f>INDEX(FlowMapping!$G$2:$G$875,MATCH(W2110&amp;D2110,FlowMapping!$E$2:$E$875,0))</f>
        <v>Zinc</v>
      </c>
      <c r="C2110" s="61">
        <f>INDEX(FlowMapping!$H$2:$H$875,MATCH(W2110&amp;D2110,FlowMapping!$E$2:$E$875,0))</f>
        <v>1330207</v>
      </c>
      <c r="D2110" s="61" t="s">
        <v>1003</v>
      </c>
      <c r="E2110" s="61" t="str">
        <f>INDEX(FlowMapping!$J$2:$J$875,MATCH(W2110&amp;D2110,FlowMapping!$E$2:$E$875,0))</f>
        <v>unspecified</v>
      </c>
      <c r="F2110" s="61" t="str">
        <f>INDEX(FlowMapping!$M$2:$M$875,MATCH(W2110&amp;D2110,FlowMapping!$E$2:$E$875,0))</f>
        <v>5ce378a0-b48d-471c-977d-79681521efde</v>
      </c>
      <c r="G2110" s="61" t="str">
        <f>INDEX(Activities!$B$2:$B$390,MATCH(H2110,Activities!$C$2:$C$390,0))</f>
        <v>All other forging, stamping, and sintering</v>
      </c>
      <c r="H2110" s="61" t="s">
        <v>86</v>
      </c>
      <c r="I2110" s="61" t="s">
        <v>997</v>
      </c>
      <c r="J2110" s="62">
        <v>5.539615618045722E-9</v>
      </c>
      <c r="K2110" s="61" t="s">
        <v>2093</v>
      </c>
      <c r="L2110" s="61"/>
      <c r="M2110" s="61"/>
      <c r="N2110" s="61"/>
      <c r="O2110" s="61"/>
      <c r="P2110" s="61"/>
      <c r="Q2110" s="74">
        <v>4.7351148468070079</v>
      </c>
      <c r="R2110" s="61">
        <v>1</v>
      </c>
      <c r="S2110" s="61">
        <v>1</v>
      </c>
      <c r="T2110" s="61">
        <v>1</v>
      </c>
      <c r="U2110" s="61">
        <v>4</v>
      </c>
      <c r="V2110" s="61">
        <v>2013</v>
      </c>
      <c r="W2110" s="61" t="s">
        <v>80</v>
      </c>
      <c r="X2110" s="61" t="s">
        <v>572</v>
      </c>
      <c r="Y2110" s="61"/>
      <c r="AC2110"/>
    </row>
    <row r="2111" spans="2:29" x14ac:dyDescent="0.2">
      <c r="B2111" s="61" t="str">
        <f>INDEX(FlowMapping!$G$2:$G$875,MATCH(W2111&amp;D2111,FlowMapping!$E$2:$E$875,0))</f>
        <v>MOLYBDENUM(VI)</v>
      </c>
      <c r="C2111" s="61" t="str">
        <f>INDEX(FlowMapping!$H$2:$H$875,MATCH(W2111&amp;D2111,FlowMapping!$E$2:$E$875,0))</f>
        <v/>
      </c>
      <c r="D2111" s="61" t="s">
        <v>1003</v>
      </c>
      <c r="E2111" s="61" t="str">
        <f>INDEX(FlowMapping!$J$2:$J$875,MATCH(W2111&amp;D2111,FlowMapping!$E$2:$E$875,0))</f>
        <v>unspecified</v>
      </c>
      <c r="F2111" s="61" t="str">
        <f>INDEX(FlowMapping!$M$2:$M$875,MATCH(W2111&amp;D2111,FlowMapping!$E$2:$E$875,0))</f>
        <v>e8287c06-0230-314d-a24e-c62ae50d7927</v>
      </c>
      <c r="G2111" s="61" t="str">
        <f>INDEX(Activities!$B$2:$B$390,MATCH(H2111,Activities!$C$2:$C$390,0))</f>
        <v>All other forging, stamping, and sintering</v>
      </c>
      <c r="H2111" s="61" t="s">
        <v>86</v>
      </c>
      <c r="I2111" s="61" t="s">
        <v>997</v>
      </c>
      <c r="J2111" s="62">
        <v>1.7407117944568076E-8</v>
      </c>
      <c r="K2111" s="61" t="s">
        <v>2093</v>
      </c>
      <c r="L2111" s="61"/>
      <c r="M2111" s="61"/>
      <c r="N2111" s="61"/>
      <c r="O2111" s="61"/>
      <c r="P2111" s="61"/>
      <c r="Q2111" s="74">
        <v>3.1608001734423472</v>
      </c>
      <c r="R2111" s="61">
        <v>1</v>
      </c>
      <c r="S2111" s="61">
        <v>1</v>
      </c>
      <c r="T2111" s="61">
        <v>1</v>
      </c>
      <c r="U2111" s="61">
        <v>4</v>
      </c>
      <c r="V2111" s="61">
        <v>2013</v>
      </c>
      <c r="W2111" s="61" t="s">
        <v>180</v>
      </c>
      <c r="X2111" s="61" t="s">
        <v>572</v>
      </c>
      <c r="Y2111" s="61"/>
      <c r="AC2111"/>
    </row>
    <row r="2112" spans="2:29" x14ac:dyDescent="0.2">
      <c r="B2112" s="61" t="str">
        <f>INDEX(FlowMapping!$G$2:$G$875,MATCH(W2112&amp;D2112,FlowMapping!$E$2:$E$875,0))</f>
        <v>phenol</v>
      </c>
      <c r="C2112" s="61">
        <f>INDEX(FlowMapping!$H$2:$H$875,MATCH(W2112&amp;D2112,FlowMapping!$E$2:$E$875,0))</f>
        <v>108952</v>
      </c>
      <c r="D2112" s="61" t="s">
        <v>1003</v>
      </c>
      <c r="E2112" s="61" t="str">
        <f>INDEX(FlowMapping!$J$2:$J$875,MATCH(W2112&amp;D2112,FlowMapping!$E$2:$E$875,0))</f>
        <v>unspecified</v>
      </c>
      <c r="F2112" s="61" t="str">
        <f>INDEX(FlowMapping!$M$2:$M$875,MATCH(W2112&amp;D2112,FlowMapping!$E$2:$E$875,0))</f>
        <v>5896c761-4e02-4573-8747-c4bbf73162c0</v>
      </c>
      <c r="G2112" s="61" t="str">
        <f>INDEX(Activities!$B$2:$B$390,MATCH(H2112,Activities!$C$2:$C$390,0))</f>
        <v>All other forging, stamping, and sintering</v>
      </c>
      <c r="H2112" s="61" t="s">
        <v>86</v>
      </c>
      <c r="I2112" s="61" t="s">
        <v>997</v>
      </c>
      <c r="J2112" s="62">
        <v>1.8659113898442244E-8</v>
      </c>
      <c r="K2112" s="61" t="s">
        <v>2093</v>
      </c>
      <c r="L2112" s="61"/>
      <c r="M2112" s="61"/>
      <c r="N2112" s="61"/>
      <c r="O2112" s="61"/>
      <c r="P2112" s="61"/>
      <c r="Q2112" s="74">
        <v>3.2328526649172535</v>
      </c>
      <c r="R2112" s="61">
        <v>1</v>
      </c>
      <c r="S2112" s="61">
        <v>1</v>
      </c>
      <c r="T2112" s="61">
        <v>1</v>
      </c>
      <c r="U2112" s="61">
        <v>4</v>
      </c>
      <c r="V2112" s="61">
        <v>2013</v>
      </c>
      <c r="W2112" s="61" t="s">
        <v>42</v>
      </c>
      <c r="X2112" s="61" t="s">
        <v>572</v>
      </c>
      <c r="Y2112" s="61"/>
      <c r="AC2112"/>
    </row>
    <row r="2113" spans="2:29" x14ac:dyDescent="0.2">
      <c r="B2113" s="61" t="str">
        <f>INDEX(FlowMapping!$G$2:$G$875,MATCH(W2113&amp;D2113,FlowMapping!$E$2:$E$875,0))</f>
        <v>Aluminum</v>
      </c>
      <c r="C2113" s="61">
        <f>INDEX(FlowMapping!$H$2:$H$875,MATCH(W2113&amp;D2113,FlowMapping!$E$2:$E$875,0))</f>
        <v>7429905</v>
      </c>
      <c r="D2113" s="61" t="s">
        <v>1003</v>
      </c>
      <c r="E2113" s="61" t="str">
        <f>INDEX(FlowMapping!$J$2:$J$875,MATCH(W2113&amp;D2113,FlowMapping!$E$2:$E$875,0))</f>
        <v>unspecified</v>
      </c>
      <c r="F2113" s="61" t="str">
        <f>INDEX(FlowMapping!$M$2:$M$875,MATCH(W2113&amp;D2113,FlowMapping!$E$2:$E$875,0))</f>
        <v>ff65658c-2d39-44a2-b23e-7ec3c644f064</v>
      </c>
      <c r="G2113" s="61" t="str">
        <f>INDEX(Activities!$B$2:$B$390,MATCH(H2113,Activities!$C$2:$C$390,0))</f>
        <v>All other forging, stamping, and sintering</v>
      </c>
      <c r="H2113" s="61" t="s">
        <v>86</v>
      </c>
      <c r="I2113" s="61" t="s">
        <v>997</v>
      </c>
      <c r="J2113" s="62">
        <v>2.3612038033582847E-8</v>
      </c>
      <c r="K2113" s="61" t="s">
        <v>2093</v>
      </c>
      <c r="L2113" s="61"/>
      <c r="M2113" s="61"/>
      <c r="N2113" s="61"/>
      <c r="O2113" s="61"/>
      <c r="P2113" s="61"/>
      <c r="Q2113" s="74">
        <v>3.5763266055878251</v>
      </c>
      <c r="R2113" s="61">
        <v>1</v>
      </c>
      <c r="S2113" s="61">
        <v>1</v>
      </c>
      <c r="T2113" s="61">
        <v>1</v>
      </c>
      <c r="U2113" s="61">
        <v>4</v>
      </c>
      <c r="V2113" s="61">
        <v>2013</v>
      </c>
      <c r="W2113" s="61" t="s">
        <v>81</v>
      </c>
      <c r="X2113" s="61" t="s">
        <v>572</v>
      </c>
      <c r="Y2113" s="61"/>
      <c r="AC2113"/>
    </row>
    <row r="2114" spans="2:29" x14ac:dyDescent="0.2">
      <c r="B2114" s="61" t="str">
        <f>INDEX(FlowMapping!$G$2:$G$875,MATCH(W2114&amp;D2114,FlowMapping!$E$2:$E$875,0))</f>
        <v>chromium</v>
      </c>
      <c r="C2114" s="61">
        <f>INDEX(FlowMapping!$H$2:$H$875,MATCH(W2114&amp;D2114,FlowMapping!$E$2:$E$875,0))</f>
        <v>7440473</v>
      </c>
      <c r="D2114" s="61" t="s">
        <v>1003</v>
      </c>
      <c r="E2114" s="61" t="str">
        <f>INDEX(FlowMapping!$J$2:$J$875,MATCH(W2114&amp;D2114,FlowMapping!$E$2:$E$875,0))</f>
        <v>unspecified</v>
      </c>
      <c r="F2114" s="61" t="str">
        <f>INDEX(FlowMapping!$M$2:$M$875,MATCH(W2114&amp;D2114,FlowMapping!$E$2:$E$875,0))</f>
        <v>e142b577-e934-4085-9a07-3983d4d92afb</v>
      </c>
      <c r="G2114" s="61" t="str">
        <f>INDEX(Activities!$B$2:$B$390,MATCH(H2114,Activities!$C$2:$C$390,0))</f>
        <v>All other forging, stamping, and sintering</v>
      </c>
      <c r="H2114" s="61" t="s">
        <v>86</v>
      </c>
      <c r="I2114" s="61" t="s">
        <v>997</v>
      </c>
      <c r="J2114" s="62">
        <v>4.925580886101558E-7</v>
      </c>
      <c r="K2114" s="61" t="s">
        <v>2093</v>
      </c>
      <c r="L2114" s="61"/>
      <c r="M2114" s="61"/>
      <c r="N2114" s="61"/>
      <c r="O2114" s="61"/>
      <c r="P2114" s="61"/>
      <c r="Q2114" s="74">
        <v>4.1265483800781633</v>
      </c>
      <c r="R2114" s="61">
        <v>1</v>
      </c>
      <c r="S2114" s="61">
        <v>1</v>
      </c>
      <c r="T2114" s="61">
        <v>1</v>
      </c>
      <c r="U2114" s="61">
        <v>4</v>
      </c>
      <c r="V2114" s="61">
        <v>2013</v>
      </c>
      <c r="W2114" s="61" t="s">
        <v>13</v>
      </c>
      <c r="X2114" s="61" t="s">
        <v>572</v>
      </c>
      <c r="Y2114" s="61"/>
      <c r="AC2114"/>
    </row>
    <row r="2115" spans="2:29" x14ac:dyDescent="0.2">
      <c r="B2115" s="61" t="str">
        <f>INDEX(FlowMapping!$G$2:$G$875,MATCH(W2115&amp;D2115,FlowMapping!$E$2:$E$875,0))</f>
        <v>copper</v>
      </c>
      <c r="C2115" s="61">
        <f>INDEX(FlowMapping!$H$2:$H$875,MATCH(W2115&amp;D2115,FlowMapping!$E$2:$E$875,0))</f>
        <v>7440508</v>
      </c>
      <c r="D2115" s="61" t="s">
        <v>1003</v>
      </c>
      <c r="E2115" s="61" t="str">
        <f>INDEX(FlowMapping!$J$2:$J$875,MATCH(W2115&amp;D2115,FlowMapping!$E$2:$E$875,0))</f>
        <v>unspecified</v>
      </c>
      <c r="F2115" s="61" t="str">
        <f>INDEX(FlowMapping!$M$2:$M$875,MATCH(W2115&amp;D2115,FlowMapping!$E$2:$E$875,0))</f>
        <v>ec8144d6-d123-43b1-9c17-a295422a0498</v>
      </c>
      <c r="G2115" s="61" t="str">
        <f>INDEX(Activities!$B$2:$B$390,MATCH(H2115,Activities!$C$2:$C$390,0))</f>
        <v>All other forging, stamping, and sintering</v>
      </c>
      <c r="H2115" s="61" t="s">
        <v>86</v>
      </c>
      <c r="I2115" s="61" t="s">
        <v>997</v>
      </c>
      <c r="J2115" s="62">
        <v>8.1937980983208596E-7</v>
      </c>
      <c r="K2115" s="61" t="s">
        <v>2093</v>
      </c>
      <c r="L2115" s="61"/>
      <c r="M2115" s="61"/>
      <c r="N2115" s="61"/>
      <c r="O2115" s="61"/>
      <c r="P2115" s="61"/>
      <c r="Q2115" s="74">
        <v>3.6565374211799746</v>
      </c>
      <c r="R2115" s="61">
        <v>1</v>
      </c>
      <c r="S2115" s="61">
        <v>1</v>
      </c>
      <c r="T2115" s="61">
        <v>1</v>
      </c>
      <c r="U2115" s="61">
        <v>4</v>
      </c>
      <c r="V2115" s="61">
        <v>2013</v>
      </c>
      <c r="W2115" s="61" t="s">
        <v>25</v>
      </c>
      <c r="X2115" s="61" t="s">
        <v>572</v>
      </c>
      <c r="Y2115" s="61"/>
      <c r="AC2115"/>
    </row>
    <row r="2116" spans="2:29" x14ac:dyDescent="0.2">
      <c r="B2116" s="61" t="str">
        <f>INDEX(FlowMapping!$G$2:$G$875,MATCH(W2116&amp;D2116,FlowMapping!$E$2:$E$875,0))</f>
        <v>nitric acid</v>
      </c>
      <c r="C2116" s="61">
        <f>INDEX(FlowMapping!$H$2:$H$875,MATCH(W2116&amp;D2116,FlowMapping!$E$2:$E$875,0))</f>
        <v>7697372</v>
      </c>
      <c r="D2116" s="61" t="s">
        <v>1003</v>
      </c>
      <c r="E2116" s="61" t="str">
        <f>INDEX(FlowMapping!$J$2:$J$875,MATCH(W2116&amp;D2116,FlowMapping!$E$2:$E$875,0))</f>
        <v>unspecified</v>
      </c>
      <c r="F2116" s="61" t="str">
        <f>INDEX(FlowMapping!$M$2:$M$875,MATCH(W2116&amp;D2116,FlowMapping!$E$2:$E$875,0))</f>
        <v>dc084330-5108-4d9c-a7ed-eb3345507f13</v>
      </c>
      <c r="G2116" s="61" t="str">
        <f>INDEX(Activities!$B$2:$B$390,MATCH(H2116,Activities!$C$2:$C$390,0))</f>
        <v>All other forging, stamping, and sintering</v>
      </c>
      <c r="H2116" s="61" t="s">
        <v>86</v>
      </c>
      <c r="I2116" s="61" t="s">
        <v>997</v>
      </c>
      <c r="J2116" s="62">
        <v>1.185037264818936E-6</v>
      </c>
      <c r="K2116" s="61" t="s">
        <v>2093</v>
      </c>
      <c r="L2116" s="61"/>
      <c r="M2116" s="61"/>
      <c r="N2116" s="61"/>
      <c r="O2116" s="61"/>
      <c r="P2116" s="61"/>
      <c r="Q2116" s="74">
        <v>3.3313508718933869</v>
      </c>
      <c r="R2116" s="61">
        <v>1</v>
      </c>
      <c r="S2116" s="61">
        <v>1</v>
      </c>
      <c r="T2116" s="61">
        <v>1</v>
      </c>
      <c r="U2116" s="61">
        <v>4</v>
      </c>
      <c r="V2116" s="61">
        <v>2013</v>
      </c>
      <c r="W2116" s="61" t="s">
        <v>65</v>
      </c>
      <c r="X2116" s="61" t="s">
        <v>572</v>
      </c>
      <c r="Y2116" s="61"/>
      <c r="AC2116"/>
    </row>
    <row r="2117" spans="2:29" x14ac:dyDescent="0.2">
      <c r="B2117" s="61" t="str">
        <f>INDEX(FlowMapping!$G$2:$G$875,MATCH(W2117&amp;D2117,FlowMapping!$E$2:$E$875,0))</f>
        <v>Zinc</v>
      </c>
      <c r="C2117" s="61">
        <f>INDEX(FlowMapping!$H$2:$H$875,MATCH(W2117&amp;D2117,FlowMapping!$E$2:$E$875,0))</f>
        <v>1330207</v>
      </c>
      <c r="D2117" s="61" t="s">
        <v>1003</v>
      </c>
      <c r="E2117" s="61" t="str">
        <f>INDEX(FlowMapping!$J$2:$J$875,MATCH(W2117&amp;D2117,FlowMapping!$E$2:$E$875,0))</f>
        <v>unspecified</v>
      </c>
      <c r="F2117" s="61" t="str">
        <f>INDEX(FlowMapping!$M$2:$M$875,MATCH(W2117&amp;D2117,FlowMapping!$E$2:$E$875,0))</f>
        <v>5ce378a0-b48d-471c-977d-79681521efde</v>
      </c>
      <c r="G2117" s="61" t="str">
        <f>INDEX(Activities!$B$2:$B$390,MATCH(H2117,Activities!$C$2:$C$390,0))</f>
        <v>Crown and closure manufacturing and metal stamping</v>
      </c>
      <c r="H2117" s="61" t="s">
        <v>138</v>
      </c>
      <c r="I2117" s="61" t="s">
        <v>997</v>
      </c>
      <c r="J2117" s="62">
        <v>5.7287193735791871E-10</v>
      </c>
      <c r="K2117" s="61" t="s">
        <v>2093</v>
      </c>
      <c r="L2117" s="61"/>
      <c r="M2117" s="61"/>
      <c r="N2117" s="61"/>
      <c r="O2117" s="61"/>
      <c r="P2117" s="61"/>
      <c r="Q2117" s="74">
        <v>4.7351148468070079</v>
      </c>
      <c r="R2117" s="61">
        <v>1</v>
      </c>
      <c r="S2117" s="61">
        <v>1</v>
      </c>
      <c r="T2117" s="61">
        <v>1</v>
      </c>
      <c r="U2117" s="61">
        <v>5</v>
      </c>
      <c r="V2117" s="61">
        <v>2013</v>
      </c>
      <c r="W2117" s="61" t="s">
        <v>80</v>
      </c>
      <c r="X2117" s="61" t="s">
        <v>572</v>
      </c>
      <c r="Y2117" s="61"/>
      <c r="AC2117"/>
    </row>
    <row r="2118" spans="2:29" x14ac:dyDescent="0.2">
      <c r="B2118" s="61" t="str">
        <f>INDEX(FlowMapping!$G$2:$G$875,MATCH(W2118&amp;D2118,FlowMapping!$E$2:$E$875,0))</f>
        <v>copper</v>
      </c>
      <c r="C2118" s="61">
        <f>INDEX(FlowMapping!$H$2:$H$875,MATCH(W2118&amp;D2118,FlowMapping!$E$2:$E$875,0))</f>
        <v>7440508</v>
      </c>
      <c r="D2118" s="61" t="s">
        <v>1003</v>
      </c>
      <c r="E2118" s="61" t="str">
        <f>INDEX(FlowMapping!$J$2:$J$875,MATCH(W2118&amp;D2118,FlowMapping!$E$2:$E$875,0))</f>
        <v>unspecified</v>
      </c>
      <c r="F2118" s="61" t="str">
        <f>INDEX(FlowMapping!$M$2:$M$875,MATCH(W2118&amp;D2118,FlowMapping!$E$2:$E$875,0))</f>
        <v>ec8144d6-d123-43b1-9c17-a295422a0498</v>
      </c>
      <c r="G2118" s="61" t="str">
        <f>INDEX(Activities!$B$2:$B$390,MATCH(H2118,Activities!$C$2:$C$390,0))</f>
        <v>Crown and closure manufacturing and metal stamping</v>
      </c>
      <c r="H2118" s="61" t="s">
        <v>138</v>
      </c>
      <c r="I2118" s="61" t="s">
        <v>997</v>
      </c>
      <c r="J2118" s="62">
        <v>1.3433083101793384E-8</v>
      </c>
      <c r="K2118" s="61" t="s">
        <v>2093</v>
      </c>
      <c r="L2118" s="61"/>
      <c r="M2118" s="61"/>
      <c r="N2118" s="61"/>
      <c r="O2118" s="61"/>
      <c r="P2118" s="61"/>
      <c r="Q2118" s="74">
        <v>3.6565374211799746</v>
      </c>
      <c r="R2118" s="61">
        <v>1</v>
      </c>
      <c r="S2118" s="61">
        <v>1</v>
      </c>
      <c r="T2118" s="61">
        <v>1</v>
      </c>
      <c r="U2118" s="61">
        <v>5</v>
      </c>
      <c r="V2118" s="61">
        <v>2013</v>
      </c>
      <c r="W2118" s="61" t="s">
        <v>25</v>
      </c>
      <c r="X2118" s="61" t="s">
        <v>572</v>
      </c>
      <c r="Y2118" s="61"/>
      <c r="AC2118"/>
    </row>
    <row r="2119" spans="2:29" x14ac:dyDescent="0.2">
      <c r="B2119" s="61" t="str">
        <f>INDEX(FlowMapping!$G$2:$G$875,MATCH(W2119&amp;D2119,FlowMapping!$E$2:$E$875,0))</f>
        <v>chromium</v>
      </c>
      <c r="C2119" s="61">
        <f>INDEX(FlowMapping!$H$2:$H$875,MATCH(W2119&amp;D2119,FlowMapping!$E$2:$E$875,0))</f>
        <v>7440473</v>
      </c>
      <c r="D2119" s="61" t="s">
        <v>1003</v>
      </c>
      <c r="E2119" s="61" t="str">
        <f>INDEX(FlowMapping!$J$2:$J$875,MATCH(W2119&amp;D2119,FlowMapping!$E$2:$E$875,0))</f>
        <v>unspecified</v>
      </c>
      <c r="F2119" s="61" t="str">
        <f>INDEX(FlowMapping!$M$2:$M$875,MATCH(W2119&amp;D2119,FlowMapping!$E$2:$E$875,0))</f>
        <v>e142b577-e934-4085-9a07-3983d4d92afb</v>
      </c>
      <c r="G2119" s="61" t="str">
        <f>INDEX(Activities!$B$2:$B$390,MATCH(H2119,Activities!$C$2:$C$390,0))</f>
        <v>Crown and closure manufacturing and metal stamping</v>
      </c>
      <c r="H2119" s="61" t="s">
        <v>138</v>
      </c>
      <c r="I2119" s="61" t="s">
        <v>997</v>
      </c>
      <c r="J2119" s="62">
        <v>3.8004018792624401E-8</v>
      </c>
      <c r="K2119" s="61" t="s">
        <v>2093</v>
      </c>
      <c r="L2119" s="61"/>
      <c r="M2119" s="61"/>
      <c r="N2119" s="61"/>
      <c r="O2119" s="61"/>
      <c r="P2119" s="61"/>
      <c r="Q2119" s="74">
        <v>4.1265483800781633</v>
      </c>
      <c r="R2119" s="61">
        <v>1</v>
      </c>
      <c r="S2119" s="61">
        <v>1</v>
      </c>
      <c r="T2119" s="61">
        <v>1</v>
      </c>
      <c r="U2119" s="61">
        <v>5</v>
      </c>
      <c r="V2119" s="61">
        <v>2013</v>
      </c>
      <c r="W2119" s="61" t="s">
        <v>13</v>
      </c>
      <c r="X2119" s="61" t="s">
        <v>572</v>
      </c>
      <c r="Y2119" s="61"/>
      <c r="AC2119"/>
    </row>
    <row r="2120" spans="2:29" x14ac:dyDescent="0.2">
      <c r="B2120" s="61" t="str">
        <f>INDEX(FlowMapping!$G$2:$G$875,MATCH(W2120&amp;D2120,FlowMapping!$E$2:$E$875,0))</f>
        <v>nitric acid</v>
      </c>
      <c r="C2120" s="61">
        <f>INDEX(FlowMapping!$H$2:$H$875,MATCH(W2120&amp;D2120,FlowMapping!$E$2:$E$875,0))</f>
        <v>7697372</v>
      </c>
      <c r="D2120" s="61" t="s">
        <v>1003</v>
      </c>
      <c r="E2120" s="61" t="str">
        <f>INDEX(FlowMapping!$J$2:$J$875,MATCH(W2120&amp;D2120,FlowMapping!$E$2:$E$875,0))</f>
        <v>unspecified</v>
      </c>
      <c r="F2120" s="61" t="str">
        <f>INDEX(FlowMapping!$M$2:$M$875,MATCH(W2120&amp;D2120,FlowMapping!$E$2:$E$875,0))</f>
        <v>dc084330-5108-4d9c-a7ed-eb3345507f13</v>
      </c>
      <c r="G2120" s="61" t="str">
        <f>INDEX(Activities!$B$2:$B$390,MATCH(H2120,Activities!$C$2:$C$390,0))</f>
        <v>Crown and closure manufacturing and metal stamping</v>
      </c>
      <c r="H2120" s="61" t="s">
        <v>138</v>
      </c>
      <c r="I2120" s="61" t="s">
        <v>997</v>
      </c>
      <c r="J2120" s="62">
        <v>4.0482950239959593E-8</v>
      </c>
      <c r="K2120" s="61" t="s">
        <v>2093</v>
      </c>
      <c r="L2120" s="61"/>
      <c r="M2120" s="61"/>
      <c r="N2120" s="61"/>
      <c r="O2120" s="61"/>
      <c r="P2120" s="61"/>
      <c r="Q2120" s="74">
        <v>3.3313508718933869</v>
      </c>
      <c r="R2120" s="61">
        <v>1</v>
      </c>
      <c r="S2120" s="61">
        <v>1</v>
      </c>
      <c r="T2120" s="61">
        <v>1</v>
      </c>
      <c r="U2120" s="61">
        <v>5</v>
      </c>
      <c r="V2120" s="61">
        <v>2013</v>
      </c>
      <c r="W2120" s="61" t="s">
        <v>65</v>
      </c>
      <c r="X2120" s="61" t="s">
        <v>572</v>
      </c>
      <c r="Y2120" s="61"/>
      <c r="AC2120"/>
    </row>
    <row r="2121" spans="2:29" x14ac:dyDescent="0.2">
      <c r="B2121" s="61" t="str">
        <f>INDEX(FlowMapping!$G$2:$G$875,MATCH(W2121&amp;D2121,FlowMapping!$E$2:$E$875,0))</f>
        <v>1,2,4-trimethylbenzene</v>
      </c>
      <c r="C2121" s="61">
        <f>INDEX(FlowMapping!$H$2:$H$875,MATCH(W2121&amp;D2121,FlowMapping!$E$2:$E$875,0))</f>
        <v>95636</v>
      </c>
      <c r="D2121" s="61" t="s">
        <v>1003</v>
      </c>
      <c r="E2121" s="61" t="str">
        <f>INDEX(FlowMapping!$J$2:$J$875,MATCH(W2121&amp;D2121,FlowMapping!$E$2:$E$875,0))</f>
        <v>unspecified</v>
      </c>
      <c r="F2121" s="61" t="str">
        <f>INDEX(FlowMapping!$M$2:$M$875,MATCH(W2121&amp;D2121,FlowMapping!$E$2:$E$875,0))</f>
        <v>776e1b2c-6a86-35c1-b2ed-61952ecd792c</v>
      </c>
      <c r="G2121" s="61" t="str">
        <f>INDEX(Activities!$B$2:$B$390,MATCH(H2121,Activities!$C$2:$C$390,0))</f>
        <v>Crown and closure manufacturing and metal stamping</v>
      </c>
      <c r="H2121" s="61" t="s">
        <v>138</v>
      </c>
      <c r="I2121" s="61" t="s">
        <v>997</v>
      </c>
      <c r="J2121" s="62">
        <v>5.2169537762061134E-8</v>
      </c>
      <c r="K2121" s="61" t="s">
        <v>2093</v>
      </c>
      <c r="L2121" s="61"/>
      <c r="M2121" s="61"/>
      <c r="N2121" s="61"/>
      <c r="O2121" s="61"/>
      <c r="P2121" s="61"/>
      <c r="Q2121" s="74">
        <v>4.5570818261911716</v>
      </c>
      <c r="R2121" s="61">
        <v>1</v>
      </c>
      <c r="S2121" s="61">
        <v>1</v>
      </c>
      <c r="T2121" s="61">
        <v>1</v>
      </c>
      <c r="U2121" s="61">
        <v>5</v>
      </c>
      <c r="V2121" s="61">
        <v>2013</v>
      </c>
      <c r="W2121" s="61" t="s">
        <v>32</v>
      </c>
      <c r="X2121" s="61" t="s">
        <v>572</v>
      </c>
      <c r="Y2121" s="61"/>
      <c r="AC2121"/>
    </row>
    <row r="2122" spans="2:29" x14ac:dyDescent="0.2">
      <c r="B2122" s="61" t="str">
        <f>INDEX(FlowMapping!$G$2:$G$875,MATCH(W2122&amp;D2122,FlowMapping!$E$2:$E$875,0))</f>
        <v>m-xylene</v>
      </c>
      <c r="C2122" s="61">
        <f>INDEX(FlowMapping!$H$2:$H$875,MATCH(W2122&amp;D2122,FlowMapping!$E$2:$E$875,0))</f>
        <v>108383</v>
      </c>
      <c r="D2122" s="61" t="s">
        <v>1003</v>
      </c>
      <c r="E2122" s="61" t="str">
        <f>INDEX(FlowMapping!$J$2:$J$875,MATCH(W2122&amp;D2122,FlowMapping!$E$2:$E$875,0))</f>
        <v>unspecified</v>
      </c>
      <c r="F2122" s="61" t="str">
        <f>INDEX(FlowMapping!$M$2:$M$875,MATCH(W2122&amp;D2122,FlowMapping!$E$2:$E$875,0))</f>
        <v>cfdbc576-e8dc-44ef-bdf2-ddd7009ce57e</v>
      </c>
      <c r="G2122" s="61" t="str">
        <f>INDEX(Activities!$B$2:$B$390,MATCH(H2122,Activities!$C$2:$C$390,0))</f>
        <v>Crown and closure manufacturing and metal stamping</v>
      </c>
      <c r="H2122" s="61" t="s">
        <v>138</v>
      </c>
      <c r="I2122" s="61" t="s">
        <v>997</v>
      </c>
      <c r="J2122" s="62">
        <v>7.1112503157362979E-8</v>
      </c>
      <c r="K2122" s="61" t="s">
        <v>2093</v>
      </c>
      <c r="L2122" s="61"/>
      <c r="M2122" s="61"/>
      <c r="N2122" s="61"/>
      <c r="O2122" s="61"/>
      <c r="P2122" s="61"/>
      <c r="Q2122" s="74">
        <v>4.3428942141993261</v>
      </c>
      <c r="R2122" s="61">
        <v>1</v>
      </c>
      <c r="S2122" s="61">
        <v>1</v>
      </c>
      <c r="T2122" s="61">
        <v>1</v>
      </c>
      <c r="U2122" s="61">
        <v>5</v>
      </c>
      <c r="V2122" s="61">
        <v>2013</v>
      </c>
      <c r="W2122" s="61" t="s">
        <v>314</v>
      </c>
      <c r="X2122" s="61" t="s">
        <v>572</v>
      </c>
      <c r="Y2122" s="61"/>
      <c r="AC2122"/>
    </row>
    <row r="2123" spans="2:29" x14ac:dyDescent="0.2">
      <c r="B2123" s="61" t="str">
        <f>INDEX(FlowMapping!$G$2:$G$875,MATCH(W2123&amp;D2123,FlowMapping!$E$2:$E$875,0))</f>
        <v>NITROUS ACID</v>
      </c>
      <c r="C2123" s="61">
        <f>INDEX(FlowMapping!$H$2:$H$875,MATCH(W2123&amp;D2123,FlowMapping!$E$2:$E$875,0))</f>
        <v>7782776</v>
      </c>
      <c r="D2123" s="61" t="s">
        <v>1003</v>
      </c>
      <c r="E2123" s="61" t="str">
        <f>INDEX(FlowMapping!$J$2:$J$875,MATCH(W2123&amp;D2123,FlowMapping!$E$2:$E$875,0))</f>
        <v>unspecified</v>
      </c>
      <c r="F2123" s="61" t="str">
        <f>INDEX(FlowMapping!$M$2:$M$875,MATCH(W2123&amp;D2123,FlowMapping!$E$2:$E$875,0))</f>
        <v>b633a270-97fe-3bdb-9fb0-a25de3323e03</v>
      </c>
      <c r="G2123" s="61" t="str">
        <f>INDEX(Activities!$B$2:$B$390,MATCH(H2123,Activities!$C$2:$C$390,0))</f>
        <v>Crown and closure manufacturing and metal stamping</v>
      </c>
      <c r="H2123" s="61" t="s">
        <v>138</v>
      </c>
      <c r="I2123" s="61" t="s">
        <v>997</v>
      </c>
      <c r="J2123" s="62">
        <v>1.0498833038646122E-7</v>
      </c>
      <c r="K2123" s="61" t="s">
        <v>2093</v>
      </c>
      <c r="L2123" s="61"/>
      <c r="M2123" s="61"/>
      <c r="N2123" s="61"/>
      <c r="O2123" s="61"/>
      <c r="P2123" s="61"/>
      <c r="Q2123" s="74">
        <v>4.5056411483746039</v>
      </c>
      <c r="R2123" s="61">
        <v>1</v>
      </c>
      <c r="S2123" s="61">
        <v>1</v>
      </c>
      <c r="T2123" s="61">
        <v>1</v>
      </c>
      <c r="U2123" s="61">
        <v>5</v>
      </c>
      <c r="V2123" s="61">
        <v>2013</v>
      </c>
      <c r="W2123" s="61" t="s">
        <v>107</v>
      </c>
      <c r="X2123" s="61" t="s">
        <v>572</v>
      </c>
      <c r="Y2123" s="61"/>
      <c r="AC2123"/>
    </row>
    <row r="2124" spans="2:29" x14ac:dyDescent="0.2">
      <c r="B2124" s="61" t="str">
        <f>INDEX(FlowMapping!$G$2:$G$875,MATCH(W2124&amp;D2124,FlowMapping!$E$2:$E$875,0))</f>
        <v>butanol</v>
      </c>
      <c r="C2124" s="61">
        <f>INDEX(FlowMapping!$H$2:$H$875,MATCH(W2124&amp;D2124,FlowMapping!$E$2:$E$875,0))</f>
        <v>71363</v>
      </c>
      <c r="D2124" s="61" t="s">
        <v>1003</v>
      </c>
      <c r="E2124" s="61" t="str">
        <f>INDEX(FlowMapping!$J$2:$J$875,MATCH(W2124&amp;D2124,FlowMapping!$E$2:$E$875,0))</f>
        <v>unspecified</v>
      </c>
      <c r="F2124" s="61" t="str">
        <f>INDEX(FlowMapping!$M$2:$M$875,MATCH(W2124&amp;D2124,FlowMapping!$E$2:$E$875,0))</f>
        <v>b9a9b2ad-5db3-47aa-81de-3a48ae9ad4ec</v>
      </c>
      <c r="G2124" s="61" t="str">
        <f>INDEX(Activities!$B$2:$B$390,MATCH(H2124,Activities!$C$2:$C$390,0))</f>
        <v>Crown and closure manufacturing and metal stamping</v>
      </c>
      <c r="H2124" s="61" t="s">
        <v>138</v>
      </c>
      <c r="I2124" s="61" t="s">
        <v>997</v>
      </c>
      <c r="J2124" s="62">
        <v>1.0656353725688305E-6</v>
      </c>
      <c r="K2124" s="61" t="s">
        <v>2093</v>
      </c>
      <c r="L2124" s="61"/>
      <c r="M2124" s="61"/>
      <c r="N2124" s="61"/>
      <c r="O2124" s="61"/>
      <c r="P2124" s="61"/>
      <c r="Q2124" s="74">
        <v>4.8089377343200388</v>
      </c>
      <c r="R2124" s="61">
        <v>1</v>
      </c>
      <c r="S2124" s="61">
        <v>1</v>
      </c>
      <c r="T2124" s="61">
        <v>1</v>
      </c>
      <c r="U2124" s="61">
        <v>5</v>
      </c>
      <c r="V2124" s="61">
        <v>2013</v>
      </c>
      <c r="W2124" s="61" t="s">
        <v>23</v>
      </c>
      <c r="X2124" s="61" t="s">
        <v>572</v>
      </c>
      <c r="Y2124" s="61"/>
      <c r="AC2124"/>
    </row>
    <row r="2125" spans="2:29" x14ac:dyDescent="0.2">
      <c r="B2125" s="61" t="str">
        <f>INDEX(FlowMapping!$G$2:$G$875,MATCH(W2125&amp;D2125,FlowMapping!$E$2:$E$875,0))</f>
        <v>SEC-BUTYL ALCOHOL</v>
      </c>
      <c r="C2125" s="61">
        <f>INDEX(FlowMapping!$H$2:$H$875,MATCH(W2125&amp;D2125,FlowMapping!$E$2:$E$875,0))</f>
        <v>78922</v>
      </c>
      <c r="D2125" s="61" t="s">
        <v>1003</v>
      </c>
      <c r="E2125" s="61" t="str">
        <f>INDEX(FlowMapping!$J$2:$J$875,MATCH(W2125&amp;D2125,FlowMapping!$E$2:$E$875,0))</f>
        <v>unspecified</v>
      </c>
      <c r="F2125" s="61" t="str">
        <f>INDEX(FlowMapping!$M$2:$M$875,MATCH(W2125&amp;D2125,FlowMapping!$E$2:$E$875,0))</f>
        <v>1dcd86a2-ace9-4f68-b02c-13aff1c00923</v>
      </c>
      <c r="G2125" s="61" t="str">
        <f>INDEX(Activities!$B$2:$B$390,MATCH(H2125,Activities!$C$2:$C$390,0))</f>
        <v>Crown and closure manufacturing and metal stamping</v>
      </c>
      <c r="H2125" s="61" t="s">
        <v>138</v>
      </c>
      <c r="I2125" s="61" t="s">
        <v>997</v>
      </c>
      <c r="J2125" s="62">
        <v>1.2117940995200808E-6</v>
      </c>
      <c r="K2125" s="61" t="s">
        <v>2093</v>
      </c>
      <c r="L2125" s="61"/>
      <c r="M2125" s="61"/>
      <c r="N2125" s="61"/>
      <c r="O2125" s="61"/>
      <c r="P2125" s="61"/>
      <c r="Q2125" s="74">
        <v>4.8574994924188646</v>
      </c>
      <c r="R2125" s="61">
        <v>1</v>
      </c>
      <c r="S2125" s="61">
        <v>1</v>
      </c>
      <c r="T2125" s="61">
        <v>1</v>
      </c>
      <c r="U2125" s="61">
        <v>5</v>
      </c>
      <c r="V2125" s="61">
        <v>2013</v>
      </c>
      <c r="W2125" s="61" t="s">
        <v>152</v>
      </c>
      <c r="X2125" s="61" t="s">
        <v>572</v>
      </c>
      <c r="Y2125" s="61"/>
      <c r="AC2125"/>
    </row>
    <row r="2126" spans="2:29" x14ac:dyDescent="0.2">
      <c r="B2126" s="61" t="str">
        <f>INDEX(FlowMapping!$G$2:$G$875,MATCH(W2126&amp;D2126,FlowMapping!$E$2:$E$875,0))</f>
        <v>Ethylene glycol monoethyl ether</v>
      </c>
      <c r="C2126" s="61">
        <f>INDEX(FlowMapping!$H$2:$H$875,MATCH(W2126&amp;D2126,FlowMapping!$E$2:$E$875,0))</f>
        <v>110805</v>
      </c>
      <c r="D2126" s="61" t="s">
        <v>1003</v>
      </c>
      <c r="E2126" s="61" t="str">
        <f>INDEX(FlowMapping!$J$2:$J$875,MATCH(W2126&amp;D2126,FlowMapping!$E$2:$E$875,0))</f>
        <v>unspecified</v>
      </c>
      <c r="F2126" s="61" t="str">
        <f>INDEX(FlowMapping!$M$2:$M$875,MATCH(W2126&amp;D2126,FlowMapping!$E$2:$E$875,0))</f>
        <v>45e23e23-d952-4721-a514-2acfa5bfcab5</v>
      </c>
      <c r="G2126" s="61" t="str">
        <f>INDEX(Activities!$B$2:$B$390,MATCH(H2126,Activities!$C$2:$C$390,0))</f>
        <v>Crown and closure manufacturing and metal stamping</v>
      </c>
      <c r="H2126" s="61" t="s">
        <v>138</v>
      </c>
      <c r="I2126" s="61" t="s">
        <v>997</v>
      </c>
      <c r="J2126" s="62">
        <v>3.9425352260671888E-6</v>
      </c>
      <c r="K2126" s="61" t="s">
        <v>2093</v>
      </c>
      <c r="L2126" s="61"/>
      <c r="M2126" s="61"/>
      <c r="N2126" s="61"/>
      <c r="O2126" s="61"/>
      <c r="P2126" s="61"/>
      <c r="Q2126" s="74">
        <v>4.8068611195233943</v>
      </c>
      <c r="R2126" s="61">
        <v>1</v>
      </c>
      <c r="S2126" s="61">
        <v>1</v>
      </c>
      <c r="T2126" s="61">
        <v>1</v>
      </c>
      <c r="U2126" s="61">
        <v>5</v>
      </c>
      <c r="V2126" s="61">
        <v>2013</v>
      </c>
      <c r="W2126" s="61" t="s">
        <v>89</v>
      </c>
      <c r="X2126" s="61" t="s">
        <v>572</v>
      </c>
      <c r="Y2126" s="61"/>
      <c r="AC2126"/>
    </row>
    <row r="2127" spans="2:29" x14ac:dyDescent="0.2">
      <c r="B2127" s="61" t="str">
        <f>INDEX(FlowMapping!$G$2:$G$875,MATCH(W2127&amp;D2127,FlowMapping!$E$2:$E$875,0))</f>
        <v>ethylbenzene</v>
      </c>
      <c r="C2127" s="61">
        <f>INDEX(FlowMapping!$H$2:$H$875,MATCH(W2127&amp;D2127,FlowMapping!$E$2:$E$875,0))</f>
        <v>100414</v>
      </c>
      <c r="D2127" s="61" t="s">
        <v>1003</v>
      </c>
      <c r="E2127" s="61" t="str">
        <f>INDEX(FlowMapping!$J$2:$J$875,MATCH(W2127&amp;D2127,FlowMapping!$E$2:$E$875,0))</f>
        <v>unspecified</v>
      </c>
      <c r="F2127" s="61" t="str">
        <f>INDEX(FlowMapping!$M$2:$M$875,MATCH(W2127&amp;D2127,FlowMapping!$E$2:$E$875,0))</f>
        <v>787591de-0e9e-3f81-a1e5-2df2949f146c</v>
      </c>
      <c r="G2127" s="61" t="str">
        <f>INDEX(Activities!$B$2:$B$390,MATCH(H2127,Activities!$C$2:$C$390,0))</f>
        <v>Valve and fittings other than plumbing</v>
      </c>
      <c r="H2127" s="61" t="s">
        <v>97</v>
      </c>
      <c r="I2127" s="61" t="s">
        <v>997</v>
      </c>
      <c r="J2127" s="62">
        <v>6.2861910485752658E-11</v>
      </c>
      <c r="K2127" s="61" t="s">
        <v>2093</v>
      </c>
      <c r="L2127" s="61"/>
      <c r="M2127" s="61"/>
      <c r="N2127" s="61"/>
      <c r="O2127" s="61"/>
      <c r="P2127" s="61"/>
      <c r="Q2127" s="74">
        <v>4.1756139744527641</v>
      </c>
      <c r="R2127" s="61">
        <v>1</v>
      </c>
      <c r="S2127" s="61">
        <v>1</v>
      </c>
      <c r="T2127" s="61">
        <v>1</v>
      </c>
      <c r="U2127" s="61">
        <v>5</v>
      </c>
      <c r="V2127" s="61">
        <v>2013</v>
      </c>
      <c r="W2127" s="61" t="s">
        <v>6</v>
      </c>
      <c r="X2127" s="61" t="s">
        <v>572</v>
      </c>
      <c r="Y2127" s="61"/>
      <c r="AC2127"/>
    </row>
    <row r="2128" spans="2:29" x14ac:dyDescent="0.2">
      <c r="B2128" s="61" t="str">
        <f>INDEX(FlowMapping!$G$2:$G$875,MATCH(W2128&amp;D2128,FlowMapping!$E$2:$E$875,0))</f>
        <v>SEC-BUTYL ALCOHOL</v>
      </c>
      <c r="C2128" s="61">
        <f>INDEX(FlowMapping!$H$2:$H$875,MATCH(W2128&amp;D2128,FlowMapping!$E$2:$E$875,0))</f>
        <v>78922</v>
      </c>
      <c r="D2128" s="61" t="s">
        <v>1003</v>
      </c>
      <c r="E2128" s="61" t="str">
        <f>INDEX(FlowMapping!$J$2:$J$875,MATCH(W2128&amp;D2128,FlowMapping!$E$2:$E$875,0))</f>
        <v>unspecified</v>
      </c>
      <c r="F2128" s="61" t="str">
        <f>INDEX(FlowMapping!$M$2:$M$875,MATCH(W2128&amp;D2128,FlowMapping!$E$2:$E$875,0))</f>
        <v>1dcd86a2-ace9-4f68-b02c-13aff1c00923</v>
      </c>
      <c r="G2128" s="61" t="str">
        <f>INDEX(Activities!$B$2:$B$390,MATCH(H2128,Activities!$C$2:$C$390,0))</f>
        <v>Valve and fittings other than plumbing</v>
      </c>
      <c r="H2128" s="61" t="s">
        <v>97</v>
      </c>
      <c r="I2128" s="61" t="s">
        <v>997</v>
      </c>
      <c r="J2128" s="62">
        <v>3.5279643639963232E-9</v>
      </c>
      <c r="K2128" s="61" t="s">
        <v>2093</v>
      </c>
      <c r="L2128" s="61"/>
      <c r="M2128" s="61"/>
      <c r="N2128" s="61"/>
      <c r="O2128" s="61"/>
      <c r="P2128" s="61"/>
      <c r="Q2128" s="74">
        <v>4.8574994924188646</v>
      </c>
      <c r="R2128" s="61">
        <v>1</v>
      </c>
      <c r="S2128" s="61">
        <v>1</v>
      </c>
      <c r="T2128" s="61">
        <v>1</v>
      </c>
      <c r="U2128" s="61">
        <v>5</v>
      </c>
      <c r="V2128" s="61">
        <v>2013</v>
      </c>
      <c r="W2128" s="61" t="s">
        <v>152</v>
      </c>
      <c r="X2128" s="61" t="s">
        <v>572</v>
      </c>
      <c r="Y2128" s="61"/>
      <c r="AC2128"/>
    </row>
    <row r="2129" spans="2:29" x14ac:dyDescent="0.2">
      <c r="B2129" s="61" t="str">
        <f>INDEX(FlowMapping!$G$2:$G$875,MATCH(W2129&amp;D2129,FlowMapping!$E$2:$E$875,0))</f>
        <v>Propene</v>
      </c>
      <c r="C2129" s="61">
        <f>INDEX(FlowMapping!$H$2:$H$875,MATCH(W2129&amp;D2129,FlowMapping!$E$2:$E$875,0))</f>
        <v>115071</v>
      </c>
      <c r="D2129" s="61" t="s">
        <v>1003</v>
      </c>
      <c r="E2129" s="61" t="str">
        <f>INDEX(FlowMapping!$J$2:$J$875,MATCH(W2129&amp;D2129,FlowMapping!$E$2:$E$875,0))</f>
        <v>unspecified</v>
      </c>
      <c r="F2129" s="61" t="str">
        <f>INDEX(FlowMapping!$M$2:$M$875,MATCH(W2129&amp;D2129,FlowMapping!$E$2:$E$875,0))</f>
        <v>64165202-4870-47d0-8602-b85e5d672865</v>
      </c>
      <c r="G2129" s="61" t="str">
        <f>INDEX(Activities!$B$2:$B$390,MATCH(H2129,Activities!$C$2:$C$390,0))</f>
        <v>Valve and fittings other than plumbing</v>
      </c>
      <c r="H2129" s="61" t="s">
        <v>97</v>
      </c>
      <c r="I2129" s="61" t="s">
        <v>997</v>
      </c>
      <c r="J2129" s="62">
        <v>8.1143180371915437E-9</v>
      </c>
      <c r="K2129" s="61" t="s">
        <v>2093</v>
      </c>
      <c r="L2129" s="61"/>
      <c r="M2129" s="61"/>
      <c r="N2129" s="61"/>
      <c r="O2129" s="61"/>
      <c r="P2129" s="61"/>
      <c r="Q2129" s="74">
        <v>3.2650843963827887</v>
      </c>
      <c r="R2129" s="61">
        <v>1</v>
      </c>
      <c r="S2129" s="61">
        <v>1</v>
      </c>
      <c r="T2129" s="61">
        <v>1</v>
      </c>
      <c r="U2129" s="61">
        <v>5</v>
      </c>
      <c r="V2129" s="61">
        <v>2013</v>
      </c>
      <c r="W2129" s="61" t="s">
        <v>102</v>
      </c>
      <c r="X2129" s="61" t="s">
        <v>572</v>
      </c>
      <c r="Y2129" s="61"/>
      <c r="AC2129"/>
    </row>
    <row r="2130" spans="2:29" x14ac:dyDescent="0.2">
      <c r="B2130" s="61" t="str">
        <f>INDEX(FlowMapping!$G$2:$G$875,MATCH(W2130&amp;D2130,FlowMapping!$E$2:$E$875,0))</f>
        <v>Zinc</v>
      </c>
      <c r="C2130" s="61">
        <f>INDEX(FlowMapping!$H$2:$H$875,MATCH(W2130&amp;D2130,FlowMapping!$E$2:$E$875,0))</f>
        <v>1330207</v>
      </c>
      <c r="D2130" s="61" t="s">
        <v>1003</v>
      </c>
      <c r="E2130" s="61" t="str">
        <f>INDEX(FlowMapping!$J$2:$J$875,MATCH(W2130&amp;D2130,FlowMapping!$E$2:$E$875,0))</f>
        <v>unspecified</v>
      </c>
      <c r="F2130" s="61" t="str">
        <f>INDEX(FlowMapping!$M$2:$M$875,MATCH(W2130&amp;D2130,FlowMapping!$E$2:$E$875,0))</f>
        <v>5ce378a0-b48d-471c-977d-79681521efde</v>
      </c>
      <c r="G2130" s="61" t="str">
        <f>INDEX(Activities!$B$2:$B$390,MATCH(H2130,Activities!$C$2:$C$390,0))</f>
        <v>Valve and fittings other than plumbing</v>
      </c>
      <c r="H2130" s="61" t="s">
        <v>97</v>
      </c>
      <c r="I2130" s="61" t="s">
        <v>997</v>
      </c>
      <c r="J2130" s="62">
        <v>8.2586438520823026E-9</v>
      </c>
      <c r="K2130" s="61" t="s">
        <v>2093</v>
      </c>
      <c r="L2130" s="61"/>
      <c r="M2130" s="61"/>
      <c r="N2130" s="61"/>
      <c r="O2130" s="61"/>
      <c r="P2130" s="61"/>
      <c r="Q2130" s="74">
        <v>4.7351148468070079</v>
      </c>
      <c r="R2130" s="61">
        <v>1</v>
      </c>
      <c r="S2130" s="61">
        <v>1</v>
      </c>
      <c r="T2130" s="61">
        <v>1</v>
      </c>
      <c r="U2130" s="61">
        <v>5</v>
      </c>
      <c r="V2130" s="61">
        <v>2013</v>
      </c>
      <c r="W2130" s="61" t="s">
        <v>80</v>
      </c>
      <c r="X2130" s="61" t="s">
        <v>572</v>
      </c>
      <c r="Y2130" s="61"/>
      <c r="AC2130"/>
    </row>
    <row r="2131" spans="2:29" x14ac:dyDescent="0.2">
      <c r="B2131" s="61" t="str">
        <f>INDEX(FlowMapping!$G$2:$G$875,MATCH(W2131&amp;D2131,FlowMapping!$E$2:$E$875,0))</f>
        <v>chromium</v>
      </c>
      <c r="C2131" s="61">
        <f>INDEX(FlowMapping!$H$2:$H$875,MATCH(W2131&amp;D2131,FlowMapping!$E$2:$E$875,0))</f>
        <v>7440473</v>
      </c>
      <c r="D2131" s="61" t="s">
        <v>1003</v>
      </c>
      <c r="E2131" s="61" t="str">
        <f>INDEX(FlowMapping!$J$2:$J$875,MATCH(W2131&amp;D2131,FlowMapping!$E$2:$E$875,0))</f>
        <v>unspecified</v>
      </c>
      <c r="F2131" s="61" t="str">
        <f>INDEX(FlowMapping!$M$2:$M$875,MATCH(W2131&amp;D2131,FlowMapping!$E$2:$E$875,0))</f>
        <v>e142b577-e934-4085-9a07-3983d4d92afb</v>
      </c>
      <c r="G2131" s="61" t="str">
        <f>INDEX(Activities!$B$2:$B$390,MATCH(H2131,Activities!$C$2:$C$390,0))</f>
        <v>Valve and fittings other than plumbing</v>
      </c>
      <c r="H2131" s="61" t="s">
        <v>97</v>
      </c>
      <c r="I2131" s="61" t="s">
        <v>997</v>
      </c>
      <c r="J2131" s="62">
        <v>1.2234146531853209E-8</v>
      </c>
      <c r="K2131" s="61" t="s">
        <v>2093</v>
      </c>
      <c r="L2131" s="61"/>
      <c r="M2131" s="61"/>
      <c r="N2131" s="61"/>
      <c r="O2131" s="61"/>
      <c r="P2131" s="61"/>
      <c r="Q2131" s="74">
        <v>4.1265483800781633</v>
      </c>
      <c r="R2131" s="61">
        <v>1</v>
      </c>
      <c r="S2131" s="61">
        <v>1</v>
      </c>
      <c r="T2131" s="61">
        <v>1</v>
      </c>
      <c r="U2131" s="61">
        <v>5</v>
      </c>
      <c r="V2131" s="61">
        <v>2013</v>
      </c>
      <c r="W2131" s="61" t="s">
        <v>13</v>
      </c>
      <c r="X2131" s="61" t="s">
        <v>572</v>
      </c>
      <c r="Y2131" s="61"/>
      <c r="AC2131"/>
    </row>
    <row r="2132" spans="2:29" x14ac:dyDescent="0.2">
      <c r="B2132" s="61" t="str">
        <f>INDEX(FlowMapping!$G$2:$G$875,MATCH(W2132&amp;D2132,FlowMapping!$E$2:$E$875,0))</f>
        <v>nitric acid</v>
      </c>
      <c r="C2132" s="61">
        <f>INDEX(FlowMapping!$H$2:$H$875,MATCH(W2132&amp;D2132,FlowMapping!$E$2:$E$875,0))</f>
        <v>7697372</v>
      </c>
      <c r="D2132" s="61" t="s">
        <v>1003</v>
      </c>
      <c r="E2132" s="61" t="str">
        <f>INDEX(FlowMapping!$J$2:$J$875,MATCH(W2132&amp;D2132,FlowMapping!$E$2:$E$875,0))</f>
        <v>unspecified</v>
      </c>
      <c r="F2132" s="61" t="str">
        <f>INDEX(FlowMapping!$M$2:$M$875,MATCH(W2132&amp;D2132,FlowMapping!$E$2:$E$875,0))</f>
        <v>dc084330-5108-4d9c-a7ed-eb3345507f13</v>
      </c>
      <c r="G2132" s="61" t="str">
        <f>INDEX(Activities!$B$2:$B$390,MATCH(H2132,Activities!$C$2:$C$390,0))</f>
        <v>Valve and fittings other than plumbing</v>
      </c>
      <c r="H2132" s="61" t="s">
        <v>97</v>
      </c>
      <c r="I2132" s="61" t="s">
        <v>997</v>
      </c>
      <c r="J2132" s="62">
        <v>2.3557180230502723E-8</v>
      </c>
      <c r="K2132" s="61" t="s">
        <v>2093</v>
      </c>
      <c r="L2132" s="61"/>
      <c r="M2132" s="61"/>
      <c r="N2132" s="61"/>
      <c r="O2132" s="61"/>
      <c r="P2132" s="61"/>
      <c r="Q2132" s="74">
        <v>3.3313508718933869</v>
      </c>
      <c r="R2132" s="61">
        <v>1</v>
      </c>
      <c r="S2132" s="61">
        <v>1</v>
      </c>
      <c r="T2132" s="61">
        <v>1</v>
      </c>
      <c r="U2132" s="61">
        <v>5</v>
      </c>
      <c r="V2132" s="61">
        <v>2013</v>
      </c>
      <c r="W2132" s="61" t="s">
        <v>65</v>
      </c>
      <c r="X2132" s="61" t="s">
        <v>572</v>
      </c>
      <c r="Y2132" s="61"/>
      <c r="AC2132"/>
    </row>
    <row r="2133" spans="2:29" x14ac:dyDescent="0.2">
      <c r="B2133" s="61" t="str">
        <f>INDEX(FlowMapping!$G$2:$G$875,MATCH(W2133&amp;D2133,FlowMapping!$E$2:$E$875,0))</f>
        <v>copper</v>
      </c>
      <c r="C2133" s="61">
        <f>INDEX(FlowMapping!$H$2:$H$875,MATCH(W2133&amp;D2133,FlowMapping!$E$2:$E$875,0))</f>
        <v>7440508</v>
      </c>
      <c r="D2133" s="61" t="s">
        <v>1003</v>
      </c>
      <c r="E2133" s="61" t="str">
        <f>INDEX(FlowMapping!$J$2:$J$875,MATCH(W2133&amp;D2133,FlowMapping!$E$2:$E$875,0))</f>
        <v>unspecified</v>
      </c>
      <c r="F2133" s="61" t="str">
        <f>INDEX(FlowMapping!$M$2:$M$875,MATCH(W2133&amp;D2133,FlowMapping!$E$2:$E$875,0))</f>
        <v>ec8144d6-d123-43b1-9c17-a295422a0498</v>
      </c>
      <c r="G2133" s="61" t="str">
        <f>INDEX(Activities!$B$2:$B$390,MATCH(H2133,Activities!$C$2:$C$390,0))</f>
        <v>Valve and fittings other than plumbing</v>
      </c>
      <c r="H2133" s="61" t="s">
        <v>97</v>
      </c>
      <c r="I2133" s="61" t="s">
        <v>997</v>
      </c>
      <c r="J2133" s="62">
        <v>6.3463107685780951E-8</v>
      </c>
      <c r="K2133" s="61" t="s">
        <v>2093</v>
      </c>
      <c r="L2133" s="61"/>
      <c r="M2133" s="61"/>
      <c r="N2133" s="61"/>
      <c r="O2133" s="61"/>
      <c r="P2133" s="61"/>
      <c r="Q2133" s="74">
        <v>3.6565374211799746</v>
      </c>
      <c r="R2133" s="61">
        <v>1</v>
      </c>
      <c r="S2133" s="61">
        <v>1</v>
      </c>
      <c r="T2133" s="61">
        <v>1</v>
      </c>
      <c r="U2133" s="61">
        <v>5</v>
      </c>
      <c r="V2133" s="61">
        <v>2013</v>
      </c>
      <c r="W2133" s="61" t="s">
        <v>25</v>
      </c>
      <c r="X2133" s="61" t="s">
        <v>572</v>
      </c>
      <c r="Y2133" s="61"/>
      <c r="AC2133"/>
    </row>
    <row r="2134" spans="2:29" x14ac:dyDescent="0.2">
      <c r="B2134" s="61" t="str">
        <f>INDEX(FlowMapping!$G$2:$G$875,MATCH(W2134&amp;D2134,FlowMapping!$E$2:$E$875,0))</f>
        <v>Ethylene glycol monoethyl ether</v>
      </c>
      <c r="C2134" s="61">
        <f>INDEX(FlowMapping!$H$2:$H$875,MATCH(W2134&amp;D2134,FlowMapping!$E$2:$E$875,0))</f>
        <v>110805</v>
      </c>
      <c r="D2134" s="61" t="s">
        <v>1003</v>
      </c>
      <c r="E2134" s="61" t="str">
        <f>INDEX(FlowMapping!$J$2:$J$875,MATCH(W2134&amp;D2134,FlowMapping!$E$2:$E$875,0))</f>
        <v>unspecified</v>
      </c>
      <c r="F2134" s="61" t="str">
        <f>INDEX(FlowMapping!$M$2:$M$875,MATCH(W2134&amp;D2134,FlowMapping!$E$2:$E$875,0))</f>
        <v>45e23e23-d952-4721-a514-2acfa5bfcab5</v>
      </c>
      <c r="G2134" s="61" t="str">
        <f>INDEX(Activities!$B$2:$B$390,MATCH(H2134,Activities!$C$2:$C$390,0))</f>
        <v>Valve and fittings other than plumbing</v>
      </c>
      <c r="H2134" s="61" t="s">
        <v>97</v>
      </c>
      <c r="I2134" s="61" t="s">
        <v>997</v>
      </c>
      <c r="J2134" s="62">
        <v>2.2707261542812697E-7</v>
      </c>
      <c r="K2134" s="61" t="s">
        <v>2093</v>
      </c>
      <c r="L2134" s="61"/>
      <c r="M2134" s="61"/>
      <c r="N2134" s="61"/>
      <c r="O2134" s="61"/>
      <c r="P2134" s="61"/>
      <c r="Q2134" s="74">
        <v>4.8068611195233943</v>
      </c>
      <c r="R2134" s="61">
        <v>1</v>
      </c>
      <c r="S2134" s="61">
        <v>1</v>
      </c>
      <c r="T2134" s="61">
        <v>1</v>
      </c>
      <c r="U2134" s="61">
        <v>5</v>
      </c>
      <c r="V2134" s="61">
        <v>2013</v>
      </c>
      <c r="W2134" s="61" t="s">
        <v>89</v>
      </c>
      <c r="X2134" s="61" t="s">
        <v>572</v>
      </c>
      <c r="Y2134" s="61"/>
      <c r="AC2134"/>
    </row>
    <row r="2135" spans="2:29" x14ac:dyDescent="0.2">
      <c r="B2135" s="61" t="str">
        <f>INDEX(FlowMapping!$G$2:$G$875,MATCH(W2135&amp;D2135,FlowMapping!$E$2:$E$875,0))</f>
        <v>Dinitrotoluene, technical grade (2,4 (77%)- and 2,6 (19%)-)</v>
      </c>
      <c r="C2135" s="61">
        <f>INDEX(FlowMapping!$H$2:$H$875,MATCH(W2135&amp;D2135,FlowMapping!$E$2:$E$875,0))</f>
        <v>25321146</v>
      </c>
      <c r="D2135" s="61" t="s">
        <v>1003</v>
      </c>
      <c r="E2135" s="61" t="str">
        <f>INDEX(FlowMapping!$J$2:$J$875,MATCH(W2135&amp;D2135,FlowMapping!$E$2:$E$875,0))</f>
        <v>unspecified</v>
      </c>
      <c r="F2135" s="61" t="str">
        <f>INDEX(FlowMapping!$M$2:$M$875,MATCH(W2135&amp;D2135,FlowMapping!$E$2:$E$875,0))</f>
        <v>e3b6ef10-2b6d-4f29-97dd-c0ceac1d27ba</v>
      </c>
      <c r="G2135" s="61" t="str">
        <f>INDEX(Activities!$B$2:$B$390,MATCH(H2135,Activities!$C$2:$C$390,0))</f>
        <v>Ammunition, arms, ordnance, and accessories manufacturing</v>
      </c>
      <c r="H2135" s="61" t="s">
        <v>54</v>
      </c>
      <c r="I2135" s="61" t="s">
        <v>997</v>
      </c>
      <c r="J2135" s="62">
        <v>1.6068570013005513E-13</v>
      </c>
      <c r="K2135" s="61" t="s">
        <v>2093</v>
      </c>
      <c r="L2135" s="61"/>
      <c r="M2135" s="61"/>
      <c r="N2135" s="61"/>
      <c r="O2135" s="61"/>
      <c r="P2135" s="61"/>
      <c r="Q2135" s="74">
        <v>4.6481419193401443</v>
      </c>
      <c r="R2135" s="61">
        <v>1</v>
      </c>
      <c r="S2135" s="61">
        <v>1</v>
      </c>
      <c r="T2135" s="61">
        <v>1</v>
      </c>
      <c r="U2135" s="61">
        <v>5</v>
      </c>
      <c r="V2135" s="61">
        <v>2013</v>
      </c>
      <c r="W2135" s="61" t="s">
        <v>345</v>
      </c>
      <c r="X2135" s="61" t="s">
        <v>572</v>
      </c>
      <c r="Y2135" s="61"/>
      <c r="AC2135"/>
    </row>
    <row r="2136" spans="2:29" x14ac:dyDescent="0.2">
      <c r="B2136" s="61" t="str">
        <f>INDEX(FlowMapping!$G$2:$G$875,MATCH(W2136&amp;D2136,FlowMapping!$E$2:$E$875,0))</f>
        <v>chromium</v>
      </c>
      <c r="C2136" s="61">
        <f>INDEX(FlowMapping!$H$2:$H$875,MATCH(W2136&amp;D2136,FlowMapping!$E$2:$E$875,0))</f>
        <v>7440473</v>
      </c>
      <c r="D2136" s="61" t="s">
        <v>1003</v>
      </c>
      <c r="E2136" s="61" t="str">
        <f>INDEX(FlowMapping!$J$2:$J$875,MATCH(W2136&amp;D2136,FlowMapping!$E$2:$E$875,0))</f>
        <v>unspecified</v>
      </c>
      <c r="F2136" s="61" t="str">
        <f>INDEX(FlowMapping!$M$2:$M$875,MATCH(W2136&amp;D2136,FlowMapping!$E$2:$E$875,0))</f>
        <v>e142b577-e934-4085-9a07-3983d4d92afb</v>
      </c>
      <c r="G2136" s="61" t="str">
        <f>INDEX(Activities!$B$2:$B$390,MATCH(H2136,Activities!$C$2:$C$390,0))</f>
        <v>Ammunition, arms, ordnance, and accessories manufacturing</v>
      </c>
      <c r="H2136" s="61" t="s">
        <v>54</v>
      </c>
      <c r="I2136" s="61" t="s">
        <v>997</v>
      </c>
      <c r="J2136" s="62">
        <v>1.4497530191366817E-11</v>
      </c>
      <c r="K2136" s="61" t="s">
        <v>2093</v>
      </c>
      <c r="L2136" s="61"/>
      <c r="M2136" s="61"/>
      <c r="N2136" s="61"/>
      <c r="O2136" s="61"/>
      <c r="P2136" s="61"/>
      <c r="Q2136" s="74">
        <v>4.1265483800781633</v>
      </c>
      <c r="R2136" s="61">
        <v>1</v>
      </c>
      <c r="S2136" s="61">
        <v>1</v>
      </c>
      <c r="T2136" s="61">
        <v>1</v>
      </c>
      <c r="U2136" s="61">
        <v>5</v>
      </c>
      <c r="V2136" s="61">
        <v>2013</v>
      </c>
      <c r="W2136" s="61" t="s">
        <v>13</v>
      </c>
      <c r="X2136" s="61" t="s">
        <v>572</v>
      </c>
      <c r="Y2136" s="61"/>
      <c r="AC2136"/>
    </row>
    <row r="2137" spans="2:29" x14ac:dyDescent="0.2">
      <c r="B2137" s="61" t="str">
        <f>INDEX(FlowMapping!$G$2:$G$875,MATCH(W2137&amp;D2137,FlowMapping!$E$2:$E$875,0))</f>
        <v>copper</v>
      </c>
      <c r="C2137" s="61">
        <f>INDEX(FlowMapping!$H$2:$H$875,MATCH(W2137&amp;D2137,FlowMapping!$E$2:$E$875,0))</f>
        <v>7440508</v>
      </c>
      <c r="D2137" s="61" t="s">
        <v>1003</v>
      </c>
      <c r="E2137" s="61" t="str">
        <f>INDEX(FlowMapping!$J$2:$J$875,MATCH(W2137&amp;D2137,FlowMapping!$E$2:$E$875,0))</f>
        <v>unspecified</v>
      </c>
      <c r="F2137" s="61" t="str">
        <f>INDEX(FlowMapping!$M$2:$M$875,MATCH(W2137&amp;D2137,FlowMapping!$E$2:$E$875,0))</f>
        <v>ec8144d6-d123-43b1-9c17-a295422a0498</v>
      </c>
      <c r="G2137" s="61" t="str">
        <f>INDEX(Activities!$B$2:$B$390,MATCH(H2137,Activities!$C$2:$C$390,0))</f>
        <v>Ammunition, arms, ordnance, and accessories manufacturing</v>
      </c>
      <c r="H2137" s="61" t="s">
        <v>54</v>
      </c>
      <c r="I2137" s="61" t="s">
        <v>997</v>
      </c>
      <c r="J2137" s="62">
        <v>5.0284511054685077E-10</v>
      </c>
      <c r="K2137" s="61" t="s">
        <v>2093</v>
      </c>
      <c r="L2137" s="61"/>
      <c r="M2137" s="61"/>
      <c r="N2137" s="61"/>
      <c r="O2137" s="61"/>
      <c r="P2137" s="61"/>
      <c r="Q2137" s="74">
        <v>3.6565374211799746</v>
      </c>
      <c r="R2137" s="61">
        <v>1</v>
      </c>
      <c r="S2137" s="61">
        <v>1</v>
      </c>
      <c r="T2137" s="61">
        <v>1</v>
      </c>
      <c r="U2137" s="61">
        <v>5</v>
      </c>
      <c r="V2137" s="61">
        <v>2013</v>
      </c>
      <c r="W2137" s="61" t="s">
        <v>25</v>
      </c>
      <c r="X2137" s="61" t="s">
        <v>572</v>
      </c>
      <c r="Y2137" s="61"/>
      <c r="AC2137"/>
    </row>
    <row r="2138" spans="2:29" x14ac:dyDescent="0.2">
      <c r="B2138" s="61" t="str">
        <f>INDEX(FlowMapping!$G$2:$G$875,MATCH(W2138&amp;D2138,FlowMapping!$E$2:$E$875,0))</f>
        <v>NITROUS ACID</v>
      </c>
      <c r="C2138" s="61">
        <f>INDEX(FlowMapping!$H$2:$H$875,MATCH(W2138&amp;D2138,FlowMapping!$E$2:$E$875,0))</f>
        <v>7782776</v>
      </c>
      <c r="D2138" s="61" t="s">
        <v>1003</v>
      </c>
      <c r="E2138" s="61" t="str">
        <f>INDEX(FlowMapping!$J$2:$J$875,MATCH(W2138&amp;D2138,FlowMapping!$E$2:$E$875,0))</f>
        <v>unspecified</v>
      </c>
      <c r="F2138" s="61" t="str">
        <f>INDEX(FlowMapping!$M$2:$M$875,MATCH(W2138&amp;D2138,FlowMapping!$E$2:$E$875,0))</f>
        <v>b633a270-97fe-3bdb-9fb0-a25de3323e03</v>
      </c>
      <c r="G2138" s="61" t="str">
        <f>INDEX(Activities!$B$2:$B$390,MATCH(H2138,Activities!$C$2:$C$390,0))</f>
        <v>Ammunition, arms, ordnance, and accessories manufacturing</v>
      </c>
      <c r="H2138" s="61" t="s">
        <v>54</v>
      </c>
      <c r="I2138" s="61" t="s">
        <v>997</v>
      </c>
      <c r="J2138" s="62">
        <v>5.3374620672570755E-9</v>
      </c>
      <c r="K2138" s="61" t="s">
        <v>2093</v>
      </c>
      <c r="L2138" s="61"/>
      <c r="M2138" s="61"/>
      <c r="N2138" s="61"/>
      <c r="O2138" s="61"/>
      <c r="P2138" s="61"/>
      <c r="Q2138" s="74">
        <v>4.5056411483746039</v>
      </c>
      <c r="R2138" s="61">
        <v>1</v>
      </c>
      <c r="S2138" s="61">
        <v>1</v>
      </c>
      <c r="T2138" s="61">
        <v>1</v>
      </c>
      <c r="U2138" s="61">
        <v>5</v>
      </c>
      <c r="V2138" s="61">
        <v>2013</v>
      </c>
      <c r="W2138" s="61" t="s">
        <v>107</v>
      </c>
      <c r="X2138" s="61" t="s">
        <v>572</v>
      </c>
      <c r="Y2138" s="61"/>
      <c r="AC2138"/>
    </row>
    <row r="2139" spans="2:29" x14ac:dyDescent="0.2">
      <c r="B2139" s="61" t="str">
        <f>INDEX(FlowMapping!$G$2:$G$875,MATCH(W2139&amp;D2139,FlowMapping!$E$2:$E$875,0))</f>
        <v>Aluminum</v>
      </c>
      <c r="C2139" s="61">
        <f>INDEX(FlowMapping!$H$2:$H$875,MATCH(W2139&amp;D2139,FlowMapping!$E$2:$E$875,0))</f>
        <v>7429905</v>
      </c>
      <c r="D2139" s="61" t="s">
        <v>1003</v>
      </c>
      <c r="E2139" s="61" t="str">
        <f>INDEX(FlowMapping!$J$2:$J$875,MATCH(W2139&amp;D2139,FlowMapping!$E$2:$E$875,0))</f>
        <v>unspecified</v>
      </c>
      <c r="F2139" s="61" t="str">
        <f>INDEX(FlowMapping!$M$2:$M$875,MATCH(W2139&amp;D2139,FlowMapping!$E$2:$E$875,0))</f>
        <v>ff65658c-2d39-44a2-b23e-7ec3c644f064</v>
      </c>
      <c r="G2139" s="61" t="str">
        <f>INDEX(Activities!$B$2:$B$390,MATCH(H2139,Activities!$C$2:$C$390,0))</f>
        <v>Ammunition, arms, ordnance, and accessories manufacturing</v>
      </c>
      <c r="H2139" s="61" t="s">
        <v>54</v>
      </c>
      <c r="I2139" s="61" t="s">
        <v>997</v>
      </c>
      <c r="J2139" s="62">
        <v>8.4216723849631509E-9</v>
      </c>
      <c r="K2139" s="61" t="s">
        <v>2093</v>
      </c>
      <c r="L2139" s="61"/>
      <c r="M2139" s="61"/>
      <c r="N2139" s="61"/>
      <c r="O2139" s="61"/>
      <c r="P2139" s="61"/>
      <c r="Q2139" s="74">
        <v>3.5763266055878251</v>
      </c>
      <c r="R2139" s="61">
        <v>1</v>
      </c>
      <c r="S2139" s="61">
        <v>1</v>
      </c>
      <c r="T2139" s="61">
        <v>1</v>
      </c>
      <c r="U2139" s="61">
        <v>5</v>
      </c>
      <c r="V2139" s="61">
        <v>2013</v>
      </c>
      <c r="W2139" s="61" t="s">
        <v>81</v>
      </c>
      <c r="X2139" s="61" t="s">
        <v>572</v>
      </c>
      <c r="Y2139" s="61"/>
      <c r="AC2139"/>
    </row>
    <row r="2140" spans="2:29" x14ac:dyDescent="0.2">
      <c r="B2140" s="61" t="str">
        <f>INDEX(FlowMapping!$G$2:$G$875,MATCH(W2140&amp;D2140,FlowMapping!$E$2:$E$875,0))</f>
        <v>NITROGLYCERIN</v>
      </c>
      <c r="C2140" s="61">
        <f>INDEX(FlowMapping!$H$2:$H$875,MATCH(W2140&amp;D2140,FlowMapping!$E$2:$E$875,0))</f>
        <v>55630</v>
      </c>
      <c r="D2140" s="61" t="s">
        <v>1003</v>
      </c>
      <c r="E2140" s="61" t="str">
        <f>INDEX(FlowMapping!$J$2:$J$875,MATCH(W2140&amp;D2140,FlowMapping!$E$2:$E$875,0))</f>
        <v>unspecified</v>
      </c>
      <c r="F2140" s="61" t="str">
        <f>INDEX(FlowMapping!$M$2:$M$875,MATCH(W2140&amp;D2140,FlowMapping!$E$2:$E$875,0))</f>
        <v>4541ae89-df9f-42f4-82d5-644adcca1527</v>
      </c>
      <c r="G2140" s="61" t="str">
        <f>INDEX(Activities!$B$2:$B$390,MATCH(H2140,Activities!$C$2:$C$390,0))</f>
        <v>Ammunition, arms, ordnance, and accessories manufacturing</v>
      </c>
      <c r="H2140" s="61" t="s">
        <v>54</v>
      </c>
      <c r="I2140" s="61" t="s">
        <v>997</v>
      </c>
      <c r="J2140" s="62">
        <v>2.0844206468817739E-8</v>
      </c>
      <c r="K2140" s="61" t="s">
        <v>2093</v>
      </c>
      <c r="L2140" s="61"/>
      <c r="M2140" s="61"/>
      <c r="N2140" s="61"/>
      <c r="O2140" s="61"/>
      <c r="P2140" s="61"/>
      <c r="Q2140" s="74">
        <v>4.9888880918647143</v>
      </c>
      <c r="R2140" s="61">
        <v>1</v>
      </c>
      <c r="S2140" s="61">
        <v>1</v>
      </c>
      <c r="T2140" s="61">
        <v>1</v>
      </c>
      <c r="U2140" s="61">
        <v>5</v>
      </c>
      <c r="V2140" s="61">
        <v>2013</v>
      </c>
      <c r="W2140" s="61" t="s">
        <v>322</v>
      </c>
      <c r="X2140" s="61" t="s">
        <v>572</v>
      </c>
      <c r="Y2140" s="61"/>
      <c r="AC2140"/>
    </row>
    <row r="2141" spans="2:29" x14ac:dyDescent="0.2">
      <c r="B2141" s="61" t="str">
        <f>INDEX(FlowMapping!$G$2:$G$875,MATCH(W2141&amp;D2141,FlowMapping!$E$2:$E$875,0))</f>
        <v>ethylbenzene</v>
      </c>
      <c r="C2141" s="61">
        <f>INDEX(FlowMapping!$H$2:$H$875,MATCH(W2141&amp;D2141,FlowMapping!$E$2:$E$875,0))</f>
        <v>100414</v>
      </c>
      <c r="D2141" s="61" t="s">
        <v>1003</v>
      </c>
      <c r="E2141" s="61" t="str">
        <f>INDEX(FlowMapping!$J$2:$J$875,MATCH(W2141&amp;D2141,FlowMapping!$E$2:$E$875,0))</f>
        <v>unspecified</v>
      </c>
      <c r="F2141" s="61" t="str">
        <f>INDEX(FlowMapping!$M$2:$M$875,MATCH(W2141&amp;D2141,FlowMapping!$E$2:$E$875,0))</f>
        <v>787591de-0e9e-3f81-a1e5-2df2949f146c</v>
      </c>
      <c r="G2141" s="61" t="str">
        <f>INDEX(Activities!$B$2:$B$390,MATCH(H2141,Activities!$C$2:$C$390,0))</f>
        <v>Ammunition, arms, ordnance, and accessories manufacturing</v>
      </c>
      <c r="H2141" s="61" t="s">
        <v>54</v>
      </c>
      <c r="I2141" s="61" t="s">
        <v>997</v>
      </c>
      <c r="J2141" s="62">
        <v>2.1068929212856877E-8</v>
      </c>
      <c r="K2141" s="61" t="s">
        <v>2093</v>
      </c>
      <c r="L2141" s="61"/>
      <c r="M2141" s="61"/>
      <c r="N2141" s="61"/>
      <c r="O2141" s="61"/>
      <c r="P2141" s="61"/>
      <c r="Q2141" s="74">
        <v>4.1756139744527641</v>
      </c>
      <c r="R2141" s="61">
        <v>1</v>
      </c>
      <c r="S2141" s="61">
        <v>1</v>
      </c>
      <c r="T2141" s="61">
        <v>1</v>
      </c>
      <c r="U2141" s="61">
        <v>5</v>
      </c>
      <c r="V2141" s="61">
        <v>2013</v>
      </c>
      <c r="W2141" s="61" t="s">
        <v>6</v>
      </c>
      <c r="X2141" s="61" t="s">
        <v>572</v>
      </c>
      <c r="Y2141" s="61"/>
      <c r="AC2141"/>
    </row>
    <row r="2142" spans="2:29" x14ac:dyDescent="0.2">
      <c r="B2142" s="61" t="str">
        <f>INDEX(FlowMapping!$G$2:$G$875,MATCH(W2142&amp;D2142,FlowMapping!$E$2:$E$875,0))</f>
        <v>nitric acid</v>
      </c>
      <c r="C2142" s="61">
        <f>INDEX(FlowMapping!$H$2:$H$875,MATCH(W2142&amp;D2142,FlowMapping!$E$2:$E$875,0))</f>
        <v>7697372</v>
      </c>
      <c r="D2142" s="61" t="s">
        <v>1003</v>
      </c>
      <c r="E2142" s="61" t="str">
        <f>INDEX(FlowMapping!$J$2:$J$875,MATCH(W2142&amp;D2142,FlowMapping!$E$2:$E$875,0))</f>
        <v>unspecified</v>
      </c>
      <c r="F2142" s="61" t="str">
        <f>INDEX(FlowMapping!$M$2:$M$875,MATCH(W2142&amp;D2142,FlowMapping!$E$2:$E$875,0))</f>
        <v>dc084330-5108-4d9c-a7ed-eb3345507f13</v>
      </c>
      <c r="G2142" s="61" t="str">
        <f>INDEX(Activities!$B$2:$B$390,MATCH(H2142,Activities!$C$2:$C$390,0))</f>
        <v>Ammunition, arms, ordnance, and accessories manufacturing</v>
      </c>
      <c r="H2142" s="61" t="s">
        <v>54</v>
      </c>
      <c r="I2142" s="61" t="s">
        <v>997</v>
      </c>
      <c r="J2142" s="62">
        <v>9.2062793088499391E-8</v>
      </c>
      <c r="K2142" s="61" t="s">
        <v>2093</v>
      </c>
      <c r="L2142" s="61"/>
      <c r="M2142" s="61"/>
      <c r="N2142" s="61"/>
      <c r="O2142" s="61"/>
      <c r="P2142" s="61"/>
      <c r="Q2142" s="74">
        <v>3.3313508718933869</v>
      </c>
      <c r="R2142" s="61">
        <v>1</v>
      </c>
      <c r="S2142" s="61">
        <v>1</v>
      </c>
      <c r="T2142" s="61">
        <v>1</v>
      </c>
      <c r="U2142" s="61">
        <v>5</v>
      </c>
      <c r="V2142" s="61">
        <v>2013</v>
      </c>
      <c r="W2142" s="61" t="s">
        <v>65</v>
      </c>
      <c r="X2142" s="61" t="s">
        <v>572</v>
      </c>
      <c r="Y2142" s="61"/>
      <c r="AC2142"/>
    </row>
    <row r="2143" spans="2:29" x14ac:dyDescent="0.2">
      <c r="B2143" s="61" t="str">
        <f>INDEX(FlowMapping!$G$2:$G$875,MATCH(W2143&amp;D2143,FlowMapping!$E$2:$E$875,0))</f>
        <v>Ethylene glycol monoethyl ether</v>
      </c>
      <c r="C2143" s="61">
        <f>INDEX(FlowMapping!$H$2:$H$875,MATCH(W2143&amp;D2143,FlowMapping!$E$2:$E$875,0))</f>
        <v>110805</v>
      </c>
      <c r="D2143" s="61" t="s">
        <v>1003</v>
      </c>
      <c r="E2143" s="61" t="str">
        <f>INDEX(FlowMapping!$J$2:$J$875,MATCH(W2143&amp;D2143,FlowMapping!$E$2:$E$875,0))</f>
        <v>unspecified</v>
      </c>
      <c r="F2143" s="61" t="str">
        <f>INDEX(FlowMapping!$M$2:$M$875,MATCH(W2143&amp;D2143,FlowMapping!$E$2:$E$875,0))</f>
        <v>45e23e23-d952-4721-a514-2acfa5bfcab5</v>
      </c>
      <c r="G2143" s="61" t="str">
        <f>INDEX(Activities!$B$2:$B$390,MATCH(H2143,Activities!$C$2:$C$390,0))</f>
        <v>Ammunition, arms, ordnance, and accessories manufacturing</v>
      </c>
      <c r="H2143" s="61" t="s">
        <v>54</v>
      </c>
      <c r="I2143" s="61" t="s">
        <v>997</v>
      </c>
      <c r="J2143" s="62">
        <v>1.8287830556759768E-7</v>
      </c>
      <c r="K2143" s="61" t="s">
        <v>2093</v>
      </c>
      <c r="L2143" s="61"/>
      <c r="M2143" s="61"/>
      <c r="N2143" s="61"/>
      <c r="O2143" s="61"/>
      <c r="P2143" s="61"/>
      <c r="Q2143" s="74">
        <v>4.8068611195233943</v>
      </c>
      <c r="R2143" s="61">
        <v>1</v>
      </c>
      <c r="S2143" s="61">
        <v>1</v>
      </c>
      <c r="T2143" s="61">
        <v>1</v>
      </c>
      <c r="U2143" s="61">
        <v>5</v>
      </c>
      <c r="V2143" s="61">
        <v>2013</v>
      </c>
      <c r="W2143" s="61" t="s">
        <v>89</v>
      </c>
      <c r="X2143" s="61" t="s">
        <v>572</v>
      </c>
      <c r="Y2143" s="61"/>
      <c r="AC2143"/>
    </row>
    <row r="2144" spans="2:29" x14ac:dyDescent="0.2">
      <c r="B2144" s="61" t="str">
        <f>INDEX(FlowMapping!$G$2:$G$875,MATCH(W2144&amp;D2144,FlowMapping!$E$2:$E$875,0))</f>
        <v>silver</v>
      </c>
      <c r="C2144" s="61">
        <f>INDEX(FlowMapping!$H$2:$H$875,MATCH(W2144&amp;D2144,FlowMapping!$E$2:$E$875,0))</f>
        <v>7440224</v>
      </c>
      <c r="D2144" s="61" t="s">
        <v>1003</v>
      </c>
      <c r="E2144" s="61" t="str">
        <f>INDEX(FlowMapping!$J$2:$J$875,MATCH(W2144&amp;D2144,FlowMapping!$E$2:$E$875,0))</f>
        <v>unspecified</v>
      </c>
      <c r="F2144" s="61" t="str">
        <f>INDEX(FlowMapping!$M$2:$M$875,MATCH(W2144&amp;D2144,FlowMapping!$E$2:$E$875,0))</f>
        <v>ebb88ef4-50ab-4e3b-9251-c5fcdf6b4768</v>
      </c>
      <c r="G2144" s="61" t="str">
        <f>INDEX(Activities!$B$2:$B$390,MATCH(H2144,Activities!$C$2:$C$390,0))</f>
        <v>Other fabricated metal manufacturing</v>
      </c>
      <c r="H2144" s="61" t="s">
        <v>68</v>
      </c>
      <c r="I2144" s="61" t="s">
        <v>997</v>
      </c>
      <c r="J2144" s="62">
        <v>1.5098359018739807E-11</v>
      </c>
      <c r="K2144" s="61" t="s">
        <v>2093</v>
      </c>
      <c r="L2144" s="61"/>
      <c r="M2144" s="61"/>
      <c r="N2144" s="61"/>
      <c r="O2144" s="61"/>
      <c r="P2144" s="61"/>
      <c r="Q2144" s="74">
        <v>4.3390902794426154</v>
      </c>
      <c r="R2144" s="61">
        <v>1</v>
      </c>
      <c r="S2144" s="61">
        <v>1</v>
      </c>
      <c r="T2144" s="61">
        <v>1</v>
      </c>
      <c r="U2144" s="61">
        <v>5</v>
      </c>
      <c r="V2144" s="61">
        <v>2013</v>
      </c>
      <c r="W2144" s="61" t="s">
        <v>156</v>
      </c>
      <c r="X2144" s="61" t="s">
        <v>572</v>
      </c>
      <c r="Y2144" s="61"/>
      <c r="AC2144"/>
    </row>
    <row r="2145" spans="2:29" x14ac:dyDescent="0.2">
      <c r="B2145" s="61" t="str">
        <f>INDEX(FlowMapping!$G$2:$G$875,MATCH(W2145&amp;D2145,FlowMapping!$E$2:$E$875,0))</f>
        <v>dimethyl formamide</v>
      </c>
      <c r="C2145" s="61">
        <f>INDEX(FlowMapping!$H$2:$H$875,MATCH(W2145&amp;D2145,FlowMapping!$E$2:$E$875,0))</f>
        <v>68122</v>
      </c>
      <c r="D2145" s="61" t="s">
        <v>1003</v>
      </c>
      <c r="E2145" s="61" t="str">
        <f>INDEX(FlowMapping!$J$2:$J$875,MATCH(W2145&amp;D2145,FlowMapping!$E$2:$E$875,0))</f>
        <v>unspecified</v>
      </c>
      <c r="F2145" s="61" t="str">
        <f>INDEX(FlowMapping!$M$2:$M$875,MATCH(W2145&amp;D2145,FlowMapping!$E$2:$E$875,0))</f>
        <v>bf85f43a-88dc-4ff1-8b9b-479c5fc1625c</v>
      </c>
      <c r="G2145" s="61" t="str">
        <f>INDEX(Activities!$B$2:$B$390,MATCH(H2145,Activities!$C$2:$C$390,0))</f>
        <v>Other fabricated metal manufacturing</v>
      </c>
      <c r="H2145" s="61" t="s">
        <v>68</v>
      </c>
      <c r="I2145" s="61" t="s">
        <v>997</v>
      </c>
      <c r="J2145" s="62">
        <v>7.5491795093699024E-11</v>
      </c>
      <c r="K2145" s="61" t="s">
        <v>2093</v>
      </c>
      <c r="L2145" s="61"/>
      <c r="M2145" s="61"/>
      <c r="N2145" s="61"/>
      <c r="O2145" s="61"/>
      <c r="P2145" s="61"/>
      <c r="Q2145" s="74">
        <v>4.1284452009201464</v>
      </c>
      <c r="R2145" s="61">
        <v>1</v>
      </c>
      <c r="S2145" s="61">
        <v>1</v>
      </c>
      <c r="T2145" s="61">
        <v>1</v>
      </c>
      <c r="U2145" s="61">
        <v>5</v>
      </c>
      <c r="V2145" s="61">
        <v>2013</v>
      </c>
      <c r="W2145" s="61" t="s">
        <v>164</v>
      </c>
      <c r="X2145" s="61" t="s">
        <v>572</v>
      </c>
      <c r="Y2145" s="61"/>
      <c r="AC2145"/>
    </row>
    <row r="2146" spans="2:29" x14ac:dyDescent="0.2">
      <c r="B2146" s="61" t="str">
        <f>INDEX(FlowMapping!$G$2:$G$875,MATCH(W2146&amp;D2146,FlowMapping!$E$2:$E$875,0))</f>
        <v>Zinc</v>
      </c>
      <c r="C2146" s="61">
        <f>INDEX(FlowMapping!$H$2:$H$875,MATCH(W2146&amp;D2146,FlowMapping!$E$2:$E$875,0))</f>
        <v>1330207</v>
      </c>
      <c r="D2146" s="61" t="s">
        <v>1003</v>
      </c>
      <c r="E2146" s="61" t="str">
        <f>INDEX(FlowMapping!$J$2:$J$875,MATCH(W2146&amp;D2146,FlowMapping!$E$2:$E$875,0))</f>
        <v>unspecified</v>
      </c>
      <c r="F2146" s="61" t="str">
        <f>INDEX(FlowMapping!$M$2:$M$875,MATCH(W2146&amp;D2146,FlowMapping!$E$2:$E$875,0))</f>
        <v>5ce378a0-b48d-471c-977d-79681521efde</v>
      </c>
      <c r="G2146" s="61" t="str">
        <f>INDEX(Activities!$B$2:$B$390,MATCH(H2146,Activities!$C$2:$C$390,0))</f>
        <v>Other fabricated metal manufacturing</v>
      </c>
      <c r="H2146" s="61" t="s">
        <v>68</v>
      </c>
      <c r="I2146" s="61" t="s">
        <v>997</v>
      </c>
      <c r="J2146" s="62">
        <v>8.1531138701194956E-11</v>
      </c>
      <c r="K2146" s="61" t="s">
        <v>2093</v>
      </c>
      <c r="L2146" s="61"/>
      <c r="M2146" s="61"/>
      <c r="N2146" s="61"/>
      <c r="O2146" s="61"/>
      <c r="P2146" s="61"/>
      <c r="Q2146" s="74">
        <v>4.7351148468070079</v>
      </c>
      <c r="R2146" s="61">
        <v>1</v>
      </c>
      <c r="S2146" s="61">
        <v>1</v>
      </c>
      <c r="T2146" s="61">
        <v>1</v>
      </c>
      <c r="U2146" s="61">
        <v>5</v>
      </c>
      <c r="V2146" s="61">
        <v>2013</v>
      </c>
      <c r="W2146" s="61" t="s">
        <v>80</v>
      </c>
      <c r="X2146" s="61" t="s">
        <v>572</v>
      </c>
      <c r="Y2146" s="61"/>
      <c r="AC2146"/>
    </row>
    <row r="2147" spans="2:29" x14ac:dyDescent="0.2">
      <c r="B2147" s="61" t="str">
        <f>INDEX(FlowMapping!$G$2:$G$875,MATCH(W2147&amp;D2147,FlowMapping!$E$2:$E$875,0))</f>
        <v>Sodium formate</v>
      </c>
      <c r="C2147" s="61">
        <f>INDEX(FlowMapping!$H$2:$H$875,MATCH(W2147&amp;D2147,FlowMapping!$E$2:$E$875,0))</f>
        <v>141537</v>
      </c>
      <c r="D2147" s="61" t="s">
        <v>1003</v>
      </c>
      <c r="E2147" s="61" t="str">
        <f>INDEX(FlowMapping!$J$2:$J$875,MATCH(W2147&amp;D2147,FlowMapping!$E$2:$E$875,0))</f>
        <v>unspecified</v>
      </c>
      <c r="F2147" s="61" t="str">
        <f>INDEX(FlowMapping!$M$2:$M$875,MATCH(W2147&amp;D2147,FlowMapping!$E$2:$E$875,0))</f>
        <v>19696f8c-c5e9-4444-a0e8-3e8782748237</v>
      </c>
      <c r="G2147" s="61" t="str">
        <f>INDEX(Activities!$B$2:$B$390,MATCH(H2147,Activities!$C$2:$C$390,0))</f>
        <v>Other fabricated metal manufacturing</v>
      </c>
      <c r="H2147" s="61" t="s">
        <v>68</v>
      </c>
      <c r="I2147" s="61" t="s">
        <v>997</v>
      </c>
      <c r="J2147" s="62">
        <v>9.0590154112438834E-11</v>
      </c>
      <c r="K2147" s="61" t="s">
        <v>2093</v>
      </c>
      <c r="L2147" s="61"/>
      <c r="M2147" s="61"/>
      <c r="N2147" s="61"/>
      <c r="O2147" s="61"/>
      <c r="P2147" s="61"/>
      <c r="Q2147" s="74">
        <v>3.4406018863535328</v>
      </c>
      <c r="R2147" s="61">
        <v>1</v>
      </c>
      <c r="S2147" s="61">
        <v>1</v>
      </c>
      <c r="T2147" s="61">
        <v>1</v>
      </c>
      <c r="U2147" s="61">
        <v>5</v>
      </c>
      <c r="V2147" s="61">
        <v>2013</v>
      </c>
      <c r="W2147" s="61" t="s">
        <v>242</v>
      </c>
      <c r="X2147" s="61" t="s">
        <v>572</v>
      </c>
      <c r="Y2147" s="61"/>
      <c r="AC2147"/>
    </row>
    <row r="2148" spans="2:29" x14ac:dyDescent="0.2">
      <c r="B2148" s="61" t="str">
        <f>INDEX(FlowMapping!$G$2:$G$875,MATCH(W2148&amp;D2148,FlowMapping!$E$2:$E$875,0))</f>
        <v>ALUMINUM OXIDE</v>
      </c>
      <c r="C2148" s="61">
        <f>INDEX(FlowMapping!$H$2:$H$875,MATCH(W2148&amp;D2148,FlowMapping!$E$2:$E$875,0))</f>
        <v>1344281</v>
      </c>
      <c r="D2148" s="61" t="s">
        <v>1003</v>
      </c>
      <c r="E2148" s="61" t="str">
        <f>INDEX(FlowMapping!$J$2:$J$875,MATCH(W2148&amp;D2148,FlowMapping!$E$2:$E$875,0))</f>
        <v>unspecified</v>
      </c>
      <c r="F2148" s="61" t="str">
        <f>INDEX(FlowMapping!$M$2:$M$875,MATCH(W2148&amp;D2148,FlowMapping!$E$2:$E$875,0))</f>
        <v>2c6d7f78-7b39-327b-b7d0-31eefac67a11</v>
      </c>
      <c r="G2148" s="61" t="str">
        <f>INDEX(Activities!$B$2:$B$390,MATCH(H2148,Activities!$C$2:$C$390,0))</f>
        <v>Other fabricated metal manufacturing</v>
      </c>
      <c r="H2148" s="61" t="s">
        <v>68</v>
      </c>
      <c r="I2148" s="61" t="s">
        <v>997</v>
      </c>
      <c r="J2148" s="62">
        <v>3.7745897546849514E-9</v>
      </c>
      <c r="K2148" s="61" t="s">
        <v>2093</v>
      </c>
      <c r="L2148" s="61"/>
      <c r="M2148" s="61"/>
      <c r="N2148" s="61"/>
      <c r="O2148" s="61"/>
      <c r="P2148" s="61"/>
      <c r="Q2148" s="74">
        <v>4.541660212657372</v>
      </c>
      <c r="R2148" s="61">
        <v>1</v>
      </c>
      <c r="S2148" s="61">
        <v>1</v>
      </c>
      <c r="T2148" s="61">
        <v>1</v>
      </c>
      <c r="U2148" s="61">
        <v>5</v>
      </c>
      <c r="V2148" s="61">
        <v>2013</v>
      </c>
      <c r="W2148" s="61" t="s">
        <v>198</v>
      </c>
      <c r="X2148" s="61" t="s">
        <v>572</v>
      </c>
      <c r="Y2148" s="61"/>
      <c r="AC2148"/>
    </row>
    <row r="2149" spans="2:29" x14ac:dyDescent="0.2">
      <c r="B2149" s="61" t="str">
        <f>INDEX(FlowMapping!$G$2:$G$875,MATCH(W2149&amp;D2149,FlowMapping!$E$2:$E$875,0))</f>
        <v>methane, tetrachloro-, R-10</v>
      </c>
      <c r="C2149" s="61">
        <f>INDEX(FlowMapping!$H$2:$H$875,MATCH(W2149&amp;D2149,FlowMapping!$E$2:$E$875,0))</f>
        <v>56235</v>
      </c>
      <c r="D2149" s="61" t="s">
        <v>1003</v>
      </c>
      <c r="E2149" s="61" t="str">
        <f>INDEX(FlowMapping!$J$2:$J$875,MATCH(W2149&amp;D2149,FlowMapping!$E$2:$E$875,0))</f>
        <v>unspecified</v>
      </c>
      <c r="F2149" s="61" t="str">
        <f>INDEX(FlowMapping!$M$2:$M$875,MATCH(W2149&amp;D2149,FlowMapping!$E$2:$E$875,0))</f>
        <v>86d12e70-0c64-4ecf-ba52-114fa0c5d402</v>
      </c>
      <c r="G2149" s="61" t="str">
        <f>INDEX(Activities!$B$2:$B$390,MATCH(H2149,Activities!$C$2:$C$390,0))</f>
        <v>Other fabricated metal manufacturing</v>
      </c>
      <c r="H2149" s="61" t="s">
        <v>68</v>
      </c>
      <c r="I2149" s="61" t="s">
        <v>997</v>
      </c>
      <c r="J2149" s="62">
        <v>1.1882408547748228E-8</v>
      </c>
      <c r="K2149" s="61" t="s">
        <v>2093</v>
      </c>
      <c r="L2149" s="61"/>
      <c r="M2149" s="61"/>
      <c r="N2149" s="61"/>
      <c r="O2149" s="61"/>
      <c r="P2149" s="61"/>
      <c r="Q2149" s="74">
        <v>3.3262322840951128</v>
      </c>
      <c r="R2149" s="61">
        <v>1</v>
      </c>
      <c r="S2149" s="61">
        <v>1</v>
      </c>
      <c r="T2149" s="61">
        <v>1</v>
      </c>
      <c r="U2149" s="61">
        <v>5</v>
      </c>
      <c r="V2149" s="61">
        <v>2013</v>
      </c>
      <c r="W2149" s="61" t="s">
        <v>329</v>
      </c>
      <c r="X2149" s="61" t="s">
        <v>572</v>
      </c>
      <c r="Y2149" s="61"/>
      <c r="AC2149"/>
    </row>
    <row r="2150" spans="2:29" x14ac:dyDescent="0.2">
      <c r="B2150" s="61" t="str">
        <f>INDEX(FlowMapping!$G$2:$G$875,MATCH(W2150&amp;D2150,FlowMapping!$E$2:$E$875,0))</f>
        <v>nitric acid</v>
      </c>
      <c r="C2150" s="61">
        <f>INDEX(FlowMapping!$H$2:$H$875,MATCH(W2150&amp;D2150,FlowMapping!$E$2:$E$875,0))</f>
        <v>7697372</v>
      </c>
      <c r="D2150" s="61" t="s">
        <v>1003</v>
      </c>
      <c r="E2150" s="61" t="str">
        <f>INDEX(FlowMapping!$J$2:$J$875,MATCH(W2150&amp;D2150,FlowMapping!$E$2:$E$875,0))</f>
        <v>unspecified</v>
      </c>
      <c r="F2150" s="61" t="str">
        <f>INDEX(FlowMapping!$M$2:$M$875,MATCH(W2150&amp;D2150,FlowMapping!$E$2:$E$875,0))</f>
        <v>dc084330-5108-4d9c-a7ed-eb3345507f13</v>
      </c>
      <c r="G2150" s="61" t="str">
        <f>INDEX(Activities!$B$2:$B$390,MATCH(H2150,Activities!$C$2:$C$390,0))</f>
        <v>Other fabricated metal manufacturing</v>
      </c>
      <c r="H2150" s="61" t="s">
        <v>68</v>
      </c>
      <c r="I2150" s="61" t="s">
        <v>997</v>
      </c>
      <c r="J2150" s="62">
        <v>2.2216480378124692E-8</v>
      </c>
      <c r="K2150" s="61" t="s">
        <v>2093</v>
      </c>
      <c r="L2150" s="61"/>
      <c r="M2150" s="61"/>
      <c r="N2150" s="61"/>
      <c r="O2150" s="61"/>
      <c r="P2150" s="61"/>
      <c r="Q2150" s="74">
        <v>3.3313508718933869</v>
      </c>
      <c r="R2150" s="61">
        <v>1</v>
      </c>
      <c r="S2150" s="61">
        <v>1</v>
      </c>
      <c r="T2150" s="61">
        <v>1</v>
      </c>
      <c r="U2150" s="61">
        <v>5</v>
      </c>
      <c r="V2150" s="61">
        <v>2013</v>
      </c>
      <c r="W2150" s="61" t="s">
        <v>65</v>
      </c>
      <c r="X2150" s="61" t="s">
        <v>572</v>
      </c>
      <c r="Y2150" s="61"/>
      <c r="AC2150"/>
    </row>
    <row r="2151" spans="2:29" x14ac:dyDescent="0.2">
      <c r="B2151" s="61" t="str">
        <f>INDEX(FlowMapping!$G$2:$G$875,MATCH(W2151&amp;D2151,FlowMapping!$E$2:$E$875,0))</f>
        <v>copper</v>
      </c>
      <c r="C2151" s="61">
        <f>INDEX(FlowMapping!$H$2:$H$875,MATCH(W2151&amp;D2151,FlowMapping!$E$2:$E$875,0))</f>
        <v>7440508</v>
      </c>
      <c r="D2151" s="61" t="s">
        <v>1003</v>
      </c>
      <c r="E2151" s="61" t="str">
        <f>INDEX(FlowMapping!$J$2:$J$875,MATCH(W2151&amp;D2151,FlowMapping!$E$2:$E$875,0))</f>
        <v>unspecified</v>
      </c>
      <c r="F2151" s="61" t="str">
        <f>INDEX(FlowMapping!$M$2:$M$875,MATCH(W2151&amp;D2151,FlowMapping!$E$2:$E$875,0))</f>
        <v>ec8144d6-d123-43b1-9c17-a295422a0498</v>
      </c>
      <c r="G2151" s="61" t="str">
        <f>INDEX(Activities!$B$2:$B$390,MATCH(H2151,Activities!$C$2:$C$390,0))</f>
        <v>Other fabricated metal manufacturing</v>
      </c>
      <c r="H2151" s="61" t="s">
        <v>68</v>
      </c>
      <c r="I2151" s="61" t="s">
        <v>997</v>
      </c>
      <c r="J2151" s="62">
        <v>2.4097826502013785E-8</v>
      </c>
      <c r="K2151" s="61" t="s">
        <v>2093</v>
      </c>
      <c r="L2151" s="61"/>
      <c r="M2151" s="61"/>
      <c r="N2151" s="61"/>
      <c r="O2151" s="61"/>
      <c r="P2151" s="61"/>
      <c r="Q2151" s="74">
        <v>3.6565374211799746</v>
      </c>
      <c r="R2151" s="61">
        <v>1</v>
      </c>
      <c r="S2151" s="61">
        <v>1</v>
      </c>
      <c r="T2151" s="61">
        <v>1</v>
      </c>
      <c r="U2151" s="61">
        <v>5</v>
      </c>
      <c r="V2151" s="61">
        <v>2013</v>
      </c>
      <c r="W2151" s="61" t="s">
        <v>25</v>
      </c>
      <c r="X2151" s="61" t="s">
        <v>572</v>
      </c>
      <c r="Y2151" s="61"/>
      <c r="AC2151"/>
    </row>
    <row r="2152" spans="2:29" x14ac:dyDescent="0.2">
      <c r="B2152" s="61" t="str">
        <f>INDEX(FlowMapping!$G$2:$G$875,MATCH(W2152&amp;D2152,FlowMapping!$E$2:$E$875,0))</f>
        <v>chromium</v>
      </c>
      <c r="C2152" s="61">
        <f>INDEX(FlowMapping!$H$2:$H$875,MATCH(W2152&amp;D2152,FlowMapping!$E$2:$E$875,0))</f>
        <v>7440473</v>
      </c>
      <c r="D2152" s="61" t="s">
        <v>1003</v>
      </c>
      <c r="E2152" s="61" t="str">
        <f>INDEX(FlowMapping!$J$2:$J$875,MATCH(W2152&amp;D2152,FlowMapping!$E$2:$E$875,0))</f>
        <v>unspecified</v>
      </c>
      <c r="F2152" s="61" t="str">
        <f>INDEX(FlowMapping!$M$2:$M$875,MATCH(W2152&amp;D2152,FlowMapping!$E$2:$E$875,0))</f>
        <v>e142b577-e934-4085-9a07-3983d4d92afb</v>
      </c>
      <c r="G2152" s="61" t="str">
        <f>INDEX(Activities!$B$2:$B$390,MATCH(H2152,Activities!$C$2:$C$390,0))</f>
        <v>Other fabricated metal manufacturing</v>
      </c>
      <c r="H2152" s="61" t="s">
        <v>68</v>
      </c>
      <c r="I2152" s="61" t="s">
        <v>997</v>
      </c>
      <c r="J2152" s="62">
        <v>3.551579895749425E-8</v>
      </c>
      <c r="K2152" s="61" t="s">
        <v>2093</v>
      </c>
      <c r="L2152" s="61"/>
      <c r="M2152" s="61"/>
      <c r="N2152" s="61"/>
      <c r="O2152" s="61"/>
      <c r="P2152" s="61"/>
      <c r="Q2152" s="74">
        <v>4.1265483800781633</v>
      </c>
      <c r="R2152" s="61">
        <v>1</v>
      </c>
      <c r="S2152" s="61">
        <v>1</v>
      </c>
      <c r="T2152" s="61">
        <v>1</v>
      </c>
      <c r="U2152" s="61">
        <v>5</v>
      </c>
      <c r="V2152" s="61">
        <v>2013</v>
      </c>
      <c r="W2152" s="61" t="s">
        <v>13</v>
      </c>
      <c r="X2152" s="61" t="s">
        <v>572</v>
      </c>
      <c r="Y2152" s="61"/>
      <c r="AC2152"/>
    </row>
    <row r="2153" spans="2:29" x14ac:dyDescent="0.2">
      <c r="B2153" s="61" t="str">
        <f>INDEX(FlowMapping!$G$2:$G$875,MATCH(W2153&amp;D2153,FlowMapping!$E$2:$E$875,0))</f>
        <v>Aluminum</v>
      </c>
      <c r="C2153" s="61">
        <f>INDEX(FlowMapping!$H$2:$H$875,MATCH(W2153&amp;D2153,FlowMapping!$E$2:$E$875,0))</f>
        <v>7429905</v>
      </c>
      <c r="D2153" s="61" t="s">
        <v>1003</v>
      </c>
      <c r="E2153" s="61" t="str">
        <f>INDEX(FlowMapping!$J$2:$J$875,MATCH(W2153&amp;D2153,FlowMapping!$E$2:$E$875,0))</f>
        <v>unspecified</v>
      </c>
      <c r="F2153" s="61" t="str">
        <f>INDEX(FlowMapping!$M$2:$M$875,MATCH(W2153&amp;D2153,FlowMapping!$E$2:$E$875,0))</f>
        <v>ff65658c-2d39-44a2-b23e-7ec3c644f064</v>
      </c>
      <c r="G2153" s="61" t="str">
        <f>INDEX(Activities!$B$2:$B$390,MATCH(H2153,Activities!$C$2:$C$390,0))</f>
        <v>Other fabricated metal manufacturing</v>
      </c>
      <c r="H2153" s="61" t="s">
        <v>68</v>
      </c>
      <c r="I2153" s="61" t="s">
        <v>997</v>
      </c>
      <c r="J2153" s="62">
        <v>5.5335485803681389E-8</v>
      </c>
      <c r="K2153" s="61" t="s">
        <v>2093</v>
      </c>
      <c r="L2153" s="61"/>
      <c r="M2153" s="61"/>
      <c r="N2153" s="61"/>
      <c r="O2153" s="61"/>
      <c r="P2153" s="61"/>
      <c r="Q2153" s="74">
        <v>3.5763266055878251</v>
      </c>
      <c r="R2153" s="61">
        <v>1</v>
      </c>
      <c r="S2153" s="61">
        <v>1</v>
      </c>
      <c r="T2153" s="61">
        <v>1</v>
      </c>
      <c r="U2153" s="61">
        <v>5</v>
      </c>
      <c r="V2153" s="61">
        <v>2013</v>
      </c>
      <c r="W2153" s="61" t="s">
        <v>81</v>
      </c>
      <c r="X2153" s="61" t="s">
        <v>572</v>
      </c>
      <c r="Y2153" s="61"/>
      <c r="AC2153"/>
    </row>
    <row r="2154" spans="2:29" x14ac:dyDescent="0.2">
      <c r="B2154" s="61" t="str">
        <f>INDEX(FlowMapping!$G$2:$G$875,MATCH(W2154&amp;D2154,FlowMapping!$E$2:$E$875,0))</f>
        <v>TERT-BUTYL ALCOHOL</v>
      </c>
      <c r="C2154" s="61">
        <f>INDEX(FlowMapping!$H$2:$H$875,MATCH(W2154&amp;D2154,FlowMapping!$E$2:$E$875,0))</f>
        <v>75650</v>
      </c>
      <c r="D2154" s="61" t="s">
        <v>1003</v>
      </c>
      <c r="E2154" s="61" t="str">
        <f>INDEX(FlowMapping!$J$2:$J$875,MATCH(W2154&amp;D2154,FlowMapping!$E$2:$E$875,0))</f>
        <v>unspecified</v>
      </c>
      <c r="F2154" s="61" t="str">
        <f>INDEX(FlowMapping!$M$2:$M$875,MATCH(W2154&amp;D2154,FlowMapping!$E$2:$E$875,0))</f>
        <v>b84ebfec-fd10-4fc7-bd83-e6d7c94250c7</v>
      </c>
      <c r="G2154" s="61" t="str">
        <f>INDEX(Activities!$B$2:$B$390,MATCH(H2154,Activities!$C$2:$C$390,0))</f>
        <v>Other fabricated metal manufacturing</v>
      </c>
      <c r="H2154" s="61" t="s">
        <v>68</v>
      </c>
      <c r="I2154" s="61" t="s">
        <v>997</v>
      </c>
      <c r="J2154" s="62">
        <v>2.050810105515428E-7</v>
      </c>
      <c r="K2154" s="61" t="s">
        <v>2093</v>
      </c>
      <c r="L2154" s="61"/>
      <c r="M2154" s="61"/>
      <c r="N2154" s="61"/>
      <c r="O2154" s="61"/>
      <c r="P2154" s="61"/>
      <c r="Q2154" s="74">
        <v>3.6998442434509373</v>
      </c>
      <c r="R2154" s="61">
        <v>1</v>
      </c>
      <c r="S2154" s="61">
        <v>1</v>
      </c>
      <c r="T2154" s="61">
        <v>1</v>
      </c>
      <c r="U2154" s="61">
        <v>5</v>
      </c>
      <c r="V2154" s="61">
        <v>2013</v>
      </c>
      <c r="W2154" s="61" t="s">
        <v>83</v>
      </c>
      <c r="X2154" s="61" t="s">
        <v>572</v>
      </c>
      <c r="Y2154" s="61"/>
      <c r="AC2154"/>
    </row>
    <row r="2155" spans="2:29" x14ac:dyDescent="0.2">
      <c r="B2155" s="61" t="str">
        <f>INDEX(FlowMapping!$G$2:$G$875,MATCH(W2155&amp;D2155,FlowMapping!$E$2:$E$875,0))</f>
        <v>SEC-BUTYL ALCOHOL</v>
      </c>
      <c r="C2155" s="61">
        <f>INDEX(FlowMapping!$H$2:$H$875,MATCH(W2155&amp;D2155,FlowMapping!$E$2:$E$875,0))</f>
        <v>78922</v>
      </c>
      <c r="D2155" s="61" t="s">
        <v>1003</v>
      </c>
      <c r="E2155" s="61" t="str">
        <f>INDEX(FlowMapping!$J$2:$J$875,MATCH(W2155&amp;D2155,FlowMapping!$E$2:$E$875,0))</f>
        <v>unspecified</v>
      </c>
      <c r="F2155" s="61" t="str">
        <f>INDEX(FlowMapping!$M$2:$M$875,MATCH(W2155&amp;D2155,FlowMapping!$E$2:$E$875,0))</f>
        <v>1dcd86a2-ace9-4f68-b02c-13aff1c00923</v>
      </c>
      <c r="G2155" s="61" t="str">
        <f>INDEX(Activities!$B$2:$B$390,MATCH(H2155,Activities!$C$2:$C$390,0))</f>
        <v>Other fabricated metal manufacturing</v>
      </c>
      <c r="H2155" s="61" t="s">
        <v>68</v>
      </c>
      <c r="I2155" s="61" t="s">
        <v>997</v>
      </c>
      <c r="J2155" s="62">
        <v>2.989475085710482E-7</v>
      </c>
      <c r="K2155" s="61" t="s">
        <v>2093</v>
      </c>
      <c r="L2155" s="61"/>
      <c r="M2155" s="61"/>
      <c r="N2155" s="61"/>
      <c r="O2155" s="61"/>
      <c r="P2155" s="61"/>
      <c r="Q2155" s="74">
        <v>4.8574994924188646</v>
      </c>
      <c r="R2155" s="61">
        <v>1</v>
      </c>
      <c r="S2155" s="61">
        <v>1</v>
      </c>
      <c r="T2155" s="61">
        <v>1</v>
      </c>
      <c r="U2155" s="61">
        <v>5</v>
      </c>
      <c r="V2155" s="61">
        <v>2013</v>
      </c>
      <c r="W2155" s="61" t="s">
        <v>152</v>
      </c>
      <c r="X2155" s="61" t="s">
        <v>572</v>
      </c>
      <c r="Y2155" s="61"/>
      <c r="AC2155"/>
    </row>
    <row r="2156" spans="2:29" x14ac:dyDescent="0.2">
      <c r="B2156" s="61" t="str">
        <f>INDEX(FlowMapping!$G$2:$G$875,MATCH(W2156&amp;D2156,FlowMapping!$E$2:$E$875,0))</f>
        <v>butanol</v>
      </c>
      <c r="C2156" s="61">
        <f>INDEX(FlowMapping!$H$2:$H$875,MATCH(W2156&amp;D2156,FlowMapping!$E$2:$E$875,0))</f>
        <v>71363</v>
      </c>
      <c r="D2156" s="61" t="s">
        <v>1003</v>
      </c>
      <c r="E2156" s="61" t="str">
        <f>INDEX(FlowMapping!$J$2:$J$875,MATCH(W2156&amp;D2156,FlowMapping!$E$2:$E$875,0))</f>
        <v>unspecified</v>
      </c>
      <c r="F2156" s="61" t="str">
        <f>INDEX(FlowMapping!$M$2:$M$875,MATCH(W2156&amp;D2156,FlowMapping!$E$2:$E$875,0))</f>
        <v>b9a9b2ad-5db3-47aa-81de-3a48ae9ad4ec</v>
      </c>
      <c r="G2156" s="61" t="str">
        <f>INDEX(Activities!$B$2:$B$390,MATCH(H2156,Activities!$C$2:$C$390,0))</f>
        <v>Other fabricated metal manufacturing</v>
      </c>
      <c r="H2156" s="61" t="s">
        <v>68</v>
      </c>
      <c r="I2156" s="61" t="s">
        <v>997</v>
      </c>
      <c r="J2156" s="62">
        <v>3.1724671970176084E-7</v>
      </c>
      <c r="K2156" s="61" t="s">
        <v>2093</v>
      </c>
      <c r="L2156" s="61"/>
      <c r="M2156" s="61"/>
      <c r="N2156" s="61"/>
      <c r="O2156" s="61"/>
      <c r="P2156" s="61"/>
      <c r="Q2156" s="74">
        <v>4.8089377343200388</v>
      </c>
      <c r="R2156" s="61">
        <v>1</v>
      </c>
      <c r="S2156" s="61">
        <v>1</v>
      </c>
      <c r="T2156" s="61">
        <v>1</v>
      </c>
      <c r="U2156" s="61">
        <v>5</v>
      </c>
      <c r="V2156" s="61">
        <v>2013</v>
      </c>
      <c r="W2156" s="61" t="s">
        <v>23</v>
      </c>
      <c r="X2156" s="61" t="s">
        <v>572</v>
      </c>
      <c r="Y2156" s="61"/>
      <c r="AC2156"/>
    </row>
    <row r="2157" spans="2:29" x14ac:dyDescent="0.2">
      <c r="B2157" s="61" t="str">
        <f>INDEX(FlowMapping!$G$2:$G$875,MATCH(W2157&amp;D2157,FlowMapping!$E$2:$E$875,0))</f>
        <v>Propene</v>
      </c>
      <c r="C2157" s="61">
        <f>INDEX(FlowMapping!$H$2:$H$875,MATCH(W2157&amp;D2157,FlowMapping!$E$2:$E$875,0))</f>
        <v>115071</v>
      </c>
      <c r="D2157" s="61" t="s">
        <v>1003</v>
      </c>
      <c r="E2157" s="61" t="str">
        <f>INDEX(FlowMapping!$J$2:$J$875,MATCH(W2157&amp;D2157,FlowMapping!$E$2:$E$875,0))</f>
        <v>unspecified</v>
      </c>
      <c r="F2157" s="61" t="str">
        <f>INDEX(FlowMapping!$M$2:$M$875,MATCH(W2157&amp;D2157,FlowMapping!$E$2:$E$875,0))</f>
        <v>64165202-4870-47d0-8602-b85e5d672865</v>
      </c>
      <c r="G2157" s="61" t="str">
        <f>INDEX(Activities!$B$2:$B$390,MATCH(H2157,Activities!$C$2:$C$390,0))</f>
        <v>Other fabricated metal manufacturing</v>
      </c>
      <c r="H2157" s="61" t="s">
        <v>68</v>
      </c>
      <c r="I2157" s="61" t="s">
        <v>997</v>
      </c>
      <c r="J2157" s="62">
        <v>7.1327667676330597E-7</v>
      </c>
      <c r="K2157" s="61" t="s">
        <v>2093</v>
      </c>
      <c r="L2157" s="61"/>
      <c r="M2157" s="61"/>
      <c r="N2157" s="61"/>
      <c r="O2157" s="61"/>
      <c r="P2157" s="61"/>
      <c r="Q2157" s="74">
        <v>3.2650843963827887</v>
      </c>
      <c r="R2157" s="61">
        <v>1</v>
      </c>
      <c r="S2157" s="61">
        <v>1</v>
      </c>
      <c r="T2157" s="61">
        <v>1</v>
      </c>
      <c r="U2157" s="61">
        <v>5</v>
      </c>
      <c r="V2157" s="61">
        <v>2013</v>
      </c>
      <c r="W2157" s="61" t="s">
        <v>102</v>
      </c>
      <c r="X2157" s="61" t="s">
        <v>572</v>
      </c>
      <c r="Y2157" s="61"/>
      <c r="AC2157"/>
    </row>
    <row r="2158" spans="2:29" x14ac:dyDescent="0.2">
      <c r="B2158" s="61" t="str">
        <f>INDEX(FlowMapping!$G$2:$G$875,MATCH(W2158&amp;D2158,FlowMapping!$E$2:$E$875,0))</f>
        <v>Ethylene glycol monoethyl ether</v>
      </c>
      <c r="C2158" s="61">
        <f>INDEX(FlowMapping!$H$2:$H$875,MATCH(W2158&amp;D2158,FlowMapping!$E$2:$E$875,0))</f>
        <v>110805</v>
      </c>
      <c r="D2158" s="61" t="s">
        <v>1003</v>
      </c>
      <c r="E2158" s="61" t="str">
        <f>INDEX(FlowMapping!$J$2:$J$875,MATCH(W2158&amp;D2158,FlowMapping!$E$2:$E$875,0))</f>
        <v>unspecified</v>
      </c>
      <c r="F2158" s="61" t="str">
        <f>INDEX(FlowMapping!$M$2:$M$875,MATCH(W2158&amp;D2158,FlowMapping!$E$2:$E$875,0))</f>
        <v>45e23e23-d952-4721-a514-2acfa5bfcab5</v>
      </c>
      <c r="G2158" s="61" t="str">
        <f>INDEX(Activities!$B$2:$B$390,MATCH(H2158,Activities!$C$2:$C$390,0))</f>
        <v>Other fabricated metal manufacturing</v>
      </c>
      <c r="H2158" s="61" t="s">
        <v>68</v>
      </c>
      <c r="I2158" s="61" t="s">
        <v>997</v>
      </c>
      <c r="J2158" s="62">
        <v>7.5189827913324237E-7</v>
      </c>
      <c r="K2158" s="61" t="s">
        <v>2093</v>
      </c>
      <c r="L2158" s="61"/>
      <c r="M2158" s="61"/>
      <c r="N2158" s="61"/>
      <c r="O2158" s="61"/>
      <c r="P2158" s="61"/>
      <c r="Q2158" s="74">
        <v>4.8068611195233943</v>
      </c>
      <c r="R2158" s="61">
        <v>1</v>
      </c>
      <c r="S2158" s="61">
        <v>1</v>
      </c>
      <c r="T2158" s="61">
        <v>1</v>
      </c>
      <c r="U2158" s="61">
        <v>5</v>
      </c>
      <c r="V2158" s="61">
        <v>2013</v>
      </c>
      <c r="W2158" s="61" t="s">
        <v>89</v>
      </c>
      <c r="X2158" s="61" t="s">
        <v>572</v>
      </c>
      <c r="Y2158" s="61"/>
      <c r="AC2158"/>
    </row>
    <row r="2159" spans="2:29" x14ac:dyDescent="0.2">
      <c r="B2159" s="61" t="str">
        <f>INDEX(FlowMapping!$G$2:$G$875,MATCH(W2159&amp;D2159,FlowMapping!$E$2:$E$875,0))</f>
        <v>Propene</v>
      </c>
      <c r="C2159" s="61">
        <f>INDEX(FlowMapping!$H$2:$H$875,MATCH(W2159&amp;D2159,FlowMapping!$E$2:$E$875,0))</f>
        <v>115071</v>
      </c>
      <c r="D2159" s="61" t="s">
        <v>1003</v>
      </c>
      <c r="E2159" s="61" t="str">
        <f>INDEX(FlowMapping!$J$2:$J$875,MATCH(W2159&amp;D2159,FlowMapping!$E$2:$E$875,0))</f>
        <v>unspecified</v>
      </c>
      <c r="F2159" s="61" t="str">
        <f>INDEX(FlowMapping!$M$2:$M$875,MATCH(W2159&amp;D2159,FlowMapping!$E$2:$E$875,0))</f>
        <v>64165202-4870-47d0-8602-b85e5d672865</v>
      </c>
      <c r="G2159" s="61" t="str">
        <f>INDEX(Activities!$B$2:$B$390,MATCH(H2159,Activities!$C$2:$C$390,0))</f>
        <v>Other industrial machinery manufacturing</v>
      </c>
      <c r="H2159" s="61" t="s">
        <v>136</v>
      </c>
      <c r="I2159" s="61" t="s">
        <v>997</v>
      </c>
      <c r="J2159" s="62">
        <v>4.5094609629771729E-10</v>
      </c>
      <c r="K2159" s="61" t="s">
        <v>2093</v>
      </c>
      <c r="L2159" s="61"/>
      <c r="M2159" s="61"/>
      <c r="N2159" s="61"/>
      <c r="O2159" s="61"/>
      <c r="P2159" s="61"/>
      <c r="Q2159" s="74">
        <v>3.2650843963827887</v>
      </c>
      <c r="R2159" s="61">
        <v>1</v>
      </c>
      <c r="S2159" s="61">
        <v>1</v>
      </c>
      <c r="T2159" s="61">
        <v>1</v>
      </c>
      <c r="U2159" s="61">
        <v>5</v>
      </c>
      <c r="V2159" s="61">
        <v>2013</v>
      </c>
      <c r="W2159" s="61" t="s">
        <v>102</v>
      </c>
      <c r="X2159" s="61" t="s">
        <v>572</v>
      </c>
      <c r="Y2159" s="61"/>
      <c r="AC2159"/>
    </row>
    <row r="2160" spans="2:29" x14ac:dyDescent="0.2">
      <c r="B2160" s="61" t="str">
        <f>INDEX(FlowMapping!$G$2:$G$875,MATCH(W2160&amp;D2160,FlowMapping!$E$2:$E$875,0))</f>
        <v>diisocyanates</v>
      </c>
      <c r="C2160" s="61" t="str">
        <f>INDEX(FlowMapping!$H$2:$H$875,MATCH(W2160&amp;D2160,FlowMapping!$E$2:$E$875,0))</f>
        <v/>
      </c>
      <c r="D2160" s="61" t="s">
        <v>1003</v>
      </c>
      <c r="E2160" s="61" t="str">
        <f>INDEX(FlowMapping!$J$2:$J$875,MATCH(W2160&amp;D2160,FlowMapping!$E$2:$E$875,0))</f>
        <v>unspecified</v>
      </c>
      <c r="F2160" s="61" t="str">
        <f>INDEX(FlowMapping!$M$2:$M$875,MATCH(W2160&amp;D2160,FlowMapping!$E$2:$E$875,0))</f>
        <v>63f3fff6-0459-49fd-808a-6fc86fd63f5c</v>
      </c>
      <c r="G2160" s="61" t="str">
        <f>INDEX(Activities!$B$2:$B$390,MATCH(H2160,Activities!$C$2:$C$390,0))</f>
        <v>Other industrial machinery manufacturing</v>
      </c>
      <c r="H2160" s="61" t="s">
        <v>136</v>
      </c>
      <c r="I2160" s="61" t="s">
        <v>997</v>
      </c>
      <c r="J2160" s="62">
        <v>9.2995396125071936E-10</v>
      </c>
      <c r="K2160" s="61" t="s">
        <v>2093</v>
      </c>
      <c r="L2160" s="61"/>
      <c r="M2160" s="61"/>
      <c r="N2160" s="61"/>
      <c r="O2160" s="61"/>
      <c r="P2160" s="61"/>
      <c r="Q2160" s="74">
        <v>3.9778587426406746</v>
      </c>
      <c r="R2160" s="61">
        <v>1</v>
      </c>
      <c r="S2160" s="61">
        <v>1</v>
      </c>
      <c r="T2160" s="61">
        <v>1</v>
      </c>
      <c r="U2160" s="61">
        <v>5</v>
      </c>
      <c r="V2160" s="61">
        <v>2013</v>
      </c>
      <c r="W2160" s="61" t="s">
        <v>51</v>
      </c>
      <c r="X2160" s="61" t="s">
        <v>572</v>
      </c>
      <c r="Y2160" s="61"/>
      <c r="AC2160"/>
    </row>
    <row r="2161" spans="2:29" x14ac:dyDescent="0.2">
      <c r="B2161" s="61" t="str">
        <f>INDEX(FlowMapping!$G$2:$G$875,MATCH(W2161&amp;D2161,FlowMapping!$E$2:$E$875,0))</f>
        <v>ethylbenzene</v>
      </c>
      <c r="C2161" s="61">
        <f>INDEX(FlowMapping!$H$2:$H$875,MATCH(W2161&amp;D2161,FlowMapping!$E$2:$E$875,0))</f>
        <v>100414</v>
      </c>
      <c r="D2161" s="61" t="s">
        <v>1003</v>
      </c>
      <c r="E2161" s="61" t="str">
        <f>INDEX(FlowMapping!$J$2:$J$875,MATCH(W2161&amp;D2161,FlowMapping!$E$2:$E$875,0))</f>
        <v>unspecified</v>
      </c>
      <c r="F2161" s="61" t="str">
        <f>INDEX(FlowMapping!$M$2:$M$875,MATCH(W2161&amp;D2161,FlowMapping!$E$2:$E$875,0))</f>
        <v>787591de-0e9e-3f81-a1e5-2df2949f146c</v>
      </c>
      <c r="G2161" s="61" t="str">
        <f>INDEX(Activities!$B$2:$B$390,MATCH(H2161,Activities!$C$2:$C$390,0))</f>
        <v>Other industrial machinery manufacturing</v>
      </c>
      <c r="H2161" s="61" t="s">
        <v>136</v>
      </c>
      <c r="I2161" s="61" t="s">
        <v>997</v>
      </c>
      <c r="J2161" s="62">
        <v>3.0889698829848455E-9</v>
      </c>
      <c r="K2161" s="61" t="s">
        <v>2093</v>
      </c>
      <c r="L2161" s="61"/>
      <c r="M2161" s="61"/>
      <c r="N2161" s="61"/>
      <c r="O2161" s="61"/>
      <c r="P2161" s="61"/>
      <c r="Q2161" s="74">
        <v>4.1756139744527641</v>
      </c>
      <c r="R2161" s="61">
        <v>1</v>
      </c>
      <c r="S2161" s="61">
        <v>1</v>
      </c>
      <c r="T2161" s="61">
        <v>1</v>
      </c>
      <c r="U2161" s="61">
        <v>5</v>
      </c>
      <c r="V2161" s="61">
        <v>2013</v>
      </c>
      <c r="W2161" s="61" t="s">
        <v>6</v>
      </c>
      <c r="X2161" s="61" t="s">
        <v>572</v>
      </c>
      <c r="Y2161" s="61"/>
      <c r="AC2161"/>
    </row>
    <row r="2162" spans="2:29" x14ac:dyDescent="0.2">
      <c r="B2162" s="61" t="str">
        <f>INDEX(FlowMapping!$G$2:$G$875,MATCH(W2162&amp;D2162,FlowMapping!$E$2:$E$875,0))</f>
        <v>copper</v>
      </c>
      <c r="C2162" s="61">
        <f>INDEX(FlowMapping!$H$2:$H$875,MATCH(W2162&amp;D2162,FlowMapping!$E$2:$E$875,0))</f>
        <v>7440508</v>
      </c>
      <c r="D2162" s="61" t="s">
        <v>1003</v>
      </c>
      <c r="E2162" s="61" t="str">
        <f>INDEX(FlowMapping!$J$2:$J$875,MATCH(W2162&amp;D2162,FlowMapping!$E$2:$E$875,0))</f>
        <v>unspecified</v>
      </c>
      <c r="F2162" s="61" t="str">
        <f>INDEX(FlowMapping!$M$2:$M$875,MATCH(W2162&amp;D2162,FlowMapping!$E$2:$E$875,0))</f>
        <v>ec8144d6-d123-43b1-9c17-a295422a0498</v>
      </c>
      <c r="G2162" s="61" t="str">
        <f>INDEX(Activities!$B$2:$B$390,MATCH(H2162,Activities!$C$2:$C$390,0))</f>
        <v>Other industrial machinery manufacturing</v>
      </c>
      <c r="H2162" s="61" t="s">
        <v>136</v>
      </c>
      <c r="I2162" s="61" t="s">
        <v>997</v>
      </c>
      <c r="J2162" s="62">
        <v>1.6102082140801841E-8</v>
      </c>
      <c r="K2162" s="61" t="s">
        <v>2093</v>
      </c>
      <c r="L2162" s="61"/>
      <c r="M2162" s="61"/>
      <c r="N2162" s="61"/>
      <c r="O2162" s="61"/>
      <c r="P2162" s="61"/>
      <c r="Q2162" s="74">
        <v>3.6565374211799746</v>
      </c>
      <c r="R2162" s="61">
        <v>1</v>
      </c>
      <c r="S2162" s="61">
        <v>1</v>
      </c>
      <c r="T2162" s="61">
        <v>1</v>
      </c>
      <c r="U2162" s="61">
        <v>5</v>
      </c>
      <c r="V2162" s="61">
        <v>2013</v>
      </c>
      <c r="W2162" s="61" t="s">
        <v>25</v>
      </c>
      <c r="X2162" s="61" t="s">
        <v>572</v>
      </c>
      <c r="Y2162" s="61"/>
      <c r="AC2162"/>
    </row>
    <row r="2163" spans="2:29" x14ac:dyDescent="0.2">
      <c r="B2163" s="61" t="str">
        <f>INDEX(FlowMapping!$G$2:$G$875,MATCH(W2163&amp;D2163,FlowMapping!$E$2:$E$875,0))</f>
        <v>nitric acid</v>
      </c>
      <c r="C2163" s="61">
        <f>INDEX(FlowMapping!$H$2:$H$875,MATCH(W2163&amp;D2163,FlowMapping!$E$2:$E$875,0))</f>
        <v>7697372</v>
      </c>
      <c r="D2163" s="61" t="s">
        <v>1003</v>
      </c>
      <c r="E2163" s="61" t="str">
        <f>INDEX(FlowMapping!$J$2:$J$875,MATCH(W2163&amp;D2163,FlowMapping!$E$2:$E$875,0))</f>
        <v>unspecified</v>
      </c>
      <c r="F2163" s="61" t="str">
        <f>INDEX(FlowMapping!$M$2:$M$875,MATCH(W2163&amp;D2163,FlowMapping!$E$2:$E$875,0))</f>
        <v>dc084330-5108-4d9c-a7ed-eb3345507f13</v>
      </c>
      <c r="G2163" s="61" t="str">
        <f>INDEX(Activities!$B$2:$B$390,MATCH(H2163,Activities!$C$2:$C$390,0))</f>
        <v>Other industrial machinery manufacturing</v>
      </c>
      <c r="H2163" s="61" t="s">
        <v>136</v>
      </c>
      <c r="I2163" s="61" t="s">
        <v>997</v>
      </c>
      <c r="J2163" s="62">
        <v>1.6641281411854977E-8</v>
      </c>
      <c r="K2163" s="61" t="s">
        <v>2093</v>
      </c>
      <c r="L2163" s="61"/>
      <c r="M2163" s="61"/>
      <c r="N2163" s="61"/>
      <c r="O2163" s="61"/>
      <c r="P2163" s="61"/>
      <c r="Q2163" s="74">
        <v>3.3313508718933869</v>
      </c>
      <c r="R2163" s="61">
        <v>1</v>
      </c>
      <c r="S2163" s="61">
        <v>1</v>
      </c>
      <c r="T2163" s="61">
        <v>1</v>
      </c>
      <c r="U2163" s="61">
        <v>5</v>
      </c>
      <c r="V2163" s="61">
        <v>2013</v>
      </c>
      <c r="W2163" s="61" t="s">
        <v>65</v>
      </c>
      <c r="X2163" s="61" t="s">
        <v>572</v>
      </c>
      <c r="Y2163" s="61"/>
      <c r="AC2163"/>
    </row>
    <row r="2164" spans="2:29" x14ac:dyDescent="0.2">
      <c r="B2164" s="61" t="str">
        <f>INDEX(FlowMapping!$G$2:$G$875,MATCH(W2164&amp;D2164,FlowMapping!$E$2:$E$875,0))</f>
        <v>chromium</v>
      </c>
      <c r="C2164" s="61">
        <f>INDEX(FlowMapping!$H$2:$H$875,MATCH(W2164&amp;D2164,FlowMapping!$E$2:$E$875,0))</f>
        <v>7440473</v>
      </c>
      <c r="D2164" s="61" t="s">
        <v>1003</v>
      </c>
      <c r="E2164" s="61" t="str">
        <f>INDEX(FlowMapping!$J$2:$J$875,MATCH(W2164&amp;D2164,FlowMapping!$E$2:$E$875,0))</f>
        <v>unspecified</v>
      </c>
      <c r="F2164" s="61" t="str">
        <f>INDEX(FlowMapping!$M$2:$M$875,MATCH(W2164&amp;D2164,FlowMapping!$E$2:$E$875,0))</f>
        <v>e142b577-e934-4085-9a07-3983d4d92afb</v>
      </c>
      <c r="G2164" s="61" t="str">
        <f>INDEX(Activities!$B$2:$B$390,MATCH(H2164,Activities!$C$2:$C$390,0))</f>
        <v>Other industrial machinery manufacturing</v>
      </c>
      <c r="H2164" s="61" t="s">
        <v>136</v>
      </c>
      <c r="I2164" s="61" t="s">
        <v>997</v>
      </c>
      <c r="J2164" s="62">
        <v>2.5008961473239978E-8</v>
      </c>
      <c r="K2164" s="61" t="s">
        <v>2093</v>
      </c>
      <c r="L2164" s="61"/>
      <c r="M2164" s="61"/>
      <c r="N2164" s="61"/>
      <c r="O2164" s="61"/>
      <c r="P2164" s="61"/>
      <c r="Q2164" s="74">
        <v>4.1265483800781633</v>
      </c>
      <c r="R2164" s="61">
        <v>1</v>
      </c>
      <c r="S2164" s="61">
        <v>1</v>
      </c>
      <c r="T2164" s="61">
        <v>1</v>
      </c>
      <c r="U2164" s="61">
        <v>5</v>
      </c>
      <c r="V2164" s="61">
        <v>2013</v>
      </c>
      <c r="W2164" s="61" t="s">
        <v>13</v>
      </c>
      <c r="X2164" s="61" t="s">
        <v>572</v>
      </c>
      <c r="Y2164" s="61"/>
      <c r="AC2164"/>
    </row>
    <row r="2165" spans="2:29" x14ac:dyDescent="0.2">
      <c r="B2165" s="61" t="str">
        <f>INDEX(FlowMapping!$G$2:$G$875,MATCH(W2165&amp;D2165,FlowMapping!$E$2:$E$875,0))</f>
        <v>1-Methyl-2-pyrrolidinone</v>
      </c>
      <c r="C2165" s="61">
        <f>INDEX(FlowMapping!$H$2:$H$875,MATCH(W2165&amp;D2165,FlowMapping!$E$2:$E$875,0))</f>
        <v>872504</v>
      </c>
      <c r="D2165" s="61" t="s">
        <v>1003</v>
      </c>
      <c r="E2165" s="61" t="str">
        <f>INDEX(FlowMapping!$J$2:$J$875,MATCH(W2165&amp;D2165,FlowMapping!$E$2:$E$875,0))</f>
        <v>unspecified</v>
      </c>
      <c r="F2165" s="61" t="str">
        <f>INDEX(FlowMapping!$M$2:$M$875,MATCH(W2165&amp;D2165,FlowMapping!$E$2:$E$875,0))</f>
        <v>00b8c5b8-8f45-445f-839c-2017fe3ad8b8</v>
      </c>
      <c r="G2165" s="61" t="str">
        <f>INDEX(Activities!$B$2:$B$390,MATCH(H2165,Activities!$C$2:$C$390,0))</f>
        <v>Other industrial machinery manufacturing</v>
      </c>
      <c r="H2165" s="61" t="s">
        <v>136</v>
      </c>
      <c r="I2165" s="61" t="s">
        <v>997</v>
      </c>
      <c r="J2165" s="62">
        <v>1.2310197582965662E-7</v>
      </c>
      <c r="K2165" s="61" t="s">
        <v>2093</v>
      </c>
      <c r="L2165" s="61"/>
      <c r="M2165" s="61"/>
      <c r="N2165" s="61"/>
      <c r="O2165" s="61"/>
      <c r="P2165" s="61"/>
      <c r="Q2165" s="74">
        <v>4.7294197670253508</v>
      </c>
      <c r="R2165" s="61">
        <v>1</v>
      </c>
      <c r="S2165" s="61">
        <v>1</v>
      </c>
      <c r="T2165" s="61">
        <v>1</v>
      </c>
      <c r="U2165" s="61">
        <v>5</v>
      </c>
      <c r="V2165" s="61">
        <v>2013</v>
      </c>
      <c r="W2165" s="61" t="s">
        <v>50</v>
      </c>
      <c r="X2165" s="61" t="s">
        <v>572</v>
      </c>
      <c r="Y2165" s="61"/>
      <c r="AC2165"/>
    </row>
    <row r="2166" spans="2:29" x14ac:dyDescent="0.2">
      <c r="B2166" s="61" t="str">
        <f>INDEX(FlowMapping!$G$2:$G$875,MATCH(W2166&amp;D2166,FlowMapping!$E$2:$E$875,0))</f>
        <v>copper</v>
      </c>
      <c r="C2166" s="61">
        <f>INDEX(FlowMapping!$H$2:$H$875,MATCH(W2166&amp;D2166,FlowMapping!$E$2:$E$875,0))</f>
        <v>7440508</v>
      </c>
      <c r="D2166" s="61" t="s">
        <v>1003</v>
      </c>
      <c r="E2166" s="61" t="str">
        <f>INDEX(FlowMapping!$J$2:$J$875,MATCH(W2166&amp;D2166,FlowMapping!$E$2:$E$875,0))</f>
        <v>unspecified</v>
      </c>
      <c r="F2166" s="61" t="str">
        <f>INDEX(FlowMapping!$M$2:$M$875,MATCH(W2166&amp;D2166,FlowMapping!$E$2:$E$875,0))</f>
        <v>ec8144d6-d123-43b1-9c17-a295422a0498</v>
      </c>
      <c r="G2166" s="61" t="str">
        <f>INDEX(Activities!$B$2:$B$390,MATCH(H2166,Activities!$C$2:$C$390,0))</f>
        <v>Vending, commercial laundry, and other commercial and service industry machinery manufacturing</v>
      </c>
      <c r="H2166" s="61" t="s">
        <v>56</v>
      </c>
      <c r="I2166" s="61" t="s">
        <v>997</v>
      </c>
      <c r="J2166" s="62">
        <v>4.4121652292328638E-10</v>
      </c>
      <c r="K2166" s="61" t="s">
        <v>2093</v>
      </c>
      <c r="L2166" s="61"/>
      <c r="M2166" s="61"/>
      <c r="N2166" s="61"/>
      <c r="O2166" s="61"/>
      <c r="P2166" s="61"/>
      <c r="Q2166" s="74">
        <v>3.6565374211799746</v>
      </c>
      <c r="R2166" s="61">
        <v>1</v>
      </c>
      <c r="S2166" s="61">
        <v>1</v>
      </c>
      <c r="T2166" s="61">
        <v>1</v>
      </c>
      <c r="U2166" s="61">
        <v>5</v>
      </c>
      <c r="V2166" s="61">
        <v>2013</v>
      </c>
      <c r="W2166" s="61" t="s">
        <v>25</v>
      </c>
      <c r="X2166" s="61" t="s">
        <v>572</v>
      </c>
      <c r="Y2166" s="61"/>
      <c r="AC2166"/>
    </row>
    <row r="2167" spans="2:29" x14ac:dyDescent="0.2">
      <c r="B2167" s="61" t="str">
        <f>INDEX(FlowMapping!$G$2:$G$875,MATCH(W2167&amp;D2167,FlowMapping!$E$2:$E$875,0))</f>
        <v>diisocyanates</v>
      </c>
      <c r="C2167" s="61" t="str">
        <f>INDEX(FlowMapping!$H$2:$H$875,MATCH(W2167&amp;D2167,FlowMapping!$E$2:$E$875,0))</f>
        <v/>
      </c>
      <c r="D2167" s="61" t="s">
        <v>1003</v>
      </c>
      <c r="E2167" s="61" t="str">
        <f>INDEX(FlowMapping!$J$2:$J$875,MATCH(W2167&amp;D2167,FlowMapping!$E$2:$E$875,0))</f>
        <v>unspecified</v>
      </c>
      <c r="F2167" s="61" t="str">
        <f>INDEX(FlowMapping!$M$2:$M$875,MATCH(W2167&amp;D2167,FlowMapping!$E$2:$E$875,0))</f>
        <v>63f3fff6-0459-49fd-808a-6fc86fd63f5c</v>
      </c>
      <c r="G2167" s="61" t="str">
        <f>INDEX(Activities!$B$2:$B$390,MATCH(H2167,Activities!$C$2:$C$390,0))</f>
        <v>Vending, commercial laundry, and other commercial and service industry machinery manufacturing</v>
      </c>
      <c r="H2167" s="61" t="s">
        <v>56</v>
      </c>
      <c r="I2167" s="61" t="s">
        <v>997</v>
      </c>
      <c r="J2167" s="62">
        <v>6.1770313209260093E-10</v>
      </c>
      <c r="K2167" s="61" t="s">
        <v>2093</v>
      </c>
      <c r="L2167" s="61"/>
      <c r="M2167" s="61"/>
      <c r="N2167" s="61"/>
      <c r="O2167" s="61"/>
      <c r="P2167" s="61"/>
      <c r="Q2167" s="74">
        <v>3.9778587426406746</v>
      </c>
      <c r="R2167" s="61">
        <v>1</v>
      </c>
      <c r="S2167" s="61">
        <v>1</v>
      </c>
      <c r="T2167" s="61">
        <v>1</v>
      </c>
      <c r="U2167" s="61">
        <v>5</v>
      </c>
      <c r="V2167" s="61">
        <v>2013</v>
      </c>
      <c r="W2167" s="61" t="s">
        <v>51</v>
      </c>
      <c r="X2167" s="61" t="s">
        <v>572</v>
      </c>
      <c r="Y2167" s="61"/>
      <c r="AC2167"/>
    </row>
    <row r="2168" spans="2:29" x14ac:dyDescent="0.2">
      <c r="B2168" s="61" t="str">
        <f>INDEX(FlowMapping!$G$2:$G$875,MATCH(W2168&amp;D2168,FlowMapping!$E$2:$E$875,0))</f>
        <v>chromium</v>
      </c>
      <c r="C2168" s="61">
        <f>INDEX(FlowMapping!$H$2:$H$875,MATCH(W2168&amp;D2168,FlowMapping!$E$2:$E$875,0))</f>
        <v>7440473</v>
      </c>
      <c r="D2168" s="61" t="s">
        <v>1003</v>
      </c>
      <c r="E2168" s="61" t="str">
        <f>INDEX(FlowMapping!$J$2:$J$875,MATCH(W2168&amp;D2168,FlowMapping!$E$2:$E$875,0))</f>
        <v>unspecified</v>
      </c>
      <c r="F2168" s="61" t="str">
        <f>INDEX(FlowMapping!$M$2:$M$875,MATCH(W2168&amp;D2168,FlowMapping!$E$2:$E$875,0))</f>
        <v>e142b577-e934-4085-9a07-3983d4d92afb</v>
      </c>
      <c r="G2168" s="61" t="str">
        <f>INDEX(Activities!$B$2:$B$390,MATCH(H2168,Activities!$C$2:$C$390,0))</f>
        <v>Vending, commercial laundry, and other commercial and service industry machinery manufacturing</v>
      </c>
      <c r="H2168" s="61" t="s">
        <v>56</v>
      </c>
      <c r="I2168" s="61" t="s">
        <v>997</v>
      </c>
      <c r="J2168" s="62">
        <v>2.2888121833862912E-9</v>
      </c>
      <c r="K2168" s="61" t="s">
        <v>2093</v>
      </c>
      <c r="L2168" s="61"/>
      <c r="M2168" s="61"/>
      <c r="N2168" s="61"/>
      <c r="O2168" s="61"/>
      <c r="P2168" s="61"/>
      <c r="Q2168" s="74">
        <v>4.1265483800781633</v>
      </c>
      <c r="R2168" s="61">
        <v>1</v>
      </c>
      <c r="S2168" s="61">
        <v>1</v>
      </c>
      <c r="T2168" s="61">
        <v>1</v>
      </c>
      <c r="U2168" s="61">
        <v>5</v>
      </c>
      <c r="V2168" s="61">
        <v>2013</v>
      </c>
      <c r="W2168" s="61" t="s">
        <v>13</v>
      </c>
      <c r="X2168" s="61" t="s">
        <v>572</v>
      </c>
      <c r="Y2168" s="61"/>
      <c r="AC2168"/>
    </row>
    <row r="2169" spans="2:29" x14ac:dyDescent="0.2">
      <c r="B2169" s="61" t="str">
        <f>INDEX(FlowMapping!$G$2:$G$875,MATCH(W2169&amp;D2169,FlowMapping!$E$2:$E$875,0))</f>
        <v>1-Methyl-2-pyrrolidinone</v>
      </c>
      <c r="C2169" s="61">
        <f>INDEX(FlowMapping!$H$2:$H$875,MATCH(W2169&amp;D2169,FlowMapping!$E$2:$E$875,0))</f>
        <v>872504</v>
      </c>
      <c r="D2169" s="61" t="s">
        <v>1003</v>
      </c>
      <c r="E2169" s="61" t="str">
        <f>INDEX(FlowMapping!$J$2:$J$875,MATCH(W2169&amp;D2169,FlowMapping!$E$2:$E$875,0))</f>
        <v>unspecified</v>
      </c>
      <c r="F2169" s="61" t="str">
        <f>INDEX(FlowMapping!$M$2:$M$875,MATCH(W2169&amp;D2169,FlowMapping!$E$2:$E$875,0))</f>
        <v>00b8c5b8-8f45-445f-839c-2017fe3ad8b8</v>
      </c>
      <c r="G2169" s="61" t="str">
        <f>INDEX(Activities!$B$2:$B$390,MATCH(H2169,Activities!$C$2:$C$390,0))</f>
        <v>Vending, commercial laundry, and other commercial and service industry machinery manufacturing</v>
      </c>
      <c r="H2169" s="61" t="s">
        <v>56</v>
      </c>
      <c r="I2169" s="61" t="s">
        <v>997</v>
      </c>
      <c r="J2169" s="62">
        <v>4.2062641852019973E-9</v>
      </c>
      <c r="K2169" s="61" t="s">
        <v>2093</v>
      </c>
      <c r="L2169" s="61"/>
      <c r="M2169" s="61"/>
      <c r="N2169" s="61"/>
      <c r="O2169" s="61"/>
      <c r="P2169" s="61"/>
      <c r="Q2169" s="74">
        <v>4.7294197670253508</v>
      </c>
      <c r="R2169" s="61">
        <v>1</v>
      </c>
      <c r="S2169" s="61">
        <v>1</v>
      </c>
      <c r="T2169" s="61">
        <v>1</v>
      </c>
      <c r="U2169" s="61">
        <v>5</v>
      </c>
      <c r="V2169" s="61">
        <v>2013</v>
      </c>
      <c r="W2169" s="61" t="s">
        <v>50</v>
      </c>
      <c r="X2169" s="61" t="s">
        <v>572</v>
      </c>
      <c r="Y2169" s="61"/>
      <c r="AC2169"/>
    </row>
    <row r="2170" spans="2:29" x14ac:dyDescent="0.2">
      <c r="B2170" s="61" t="str">
        <f>INDEX(FlowMapping!$G$2:$G$875,MATCH(W2170&amp;D2170,FlowMapping!$E$2:$E$875,0))</f>
        <v>nitric acid</v>
      </c>
      <c r="C2170" s="61">
        <f>INDEX(FlowMapping!$H$2:$H$875,MATCH(W2170&amp;D2170,FlowMapping!$E$2:$E$875,0))</f>
        <v>7697372</v>
      </c>
      <c r="D2170" s="61" t="s">
        <v>1003</v>
      </c>
      <c r="E2170" s="61" t="str">
        <f>INDEX(FlowMapping!$J$2:$J$875,MATCH(W2170&amp;D2170,FlowMapping!$E$2:$E$875,0))</f>
        <v>unspecified</v>
      </c>
      <c r="F2170" s="61" t="str">
        <f>INDEX(FlowMapping!$M$2:$M$875,MATCH(W2170&amp;D2170,FlowMapping!$E$2:$E$875,0))</f>
        <v>dc084330-5108-4d9c-a7ed-eb3345507f13</v>
      </c>
      <c r="G2170" s="61" t="str">
        <f>INDEX(Activities!$B$2:$B$390,MATCH(H2170,Activities!$C$2:$C$390,0))</f>
        <v>Vending, commercial laundry, and other commercial and service industry machinery manufacturing</v>
      </c>
      <c r="H2170" s="61" t="s">
        <v>56</v>
      </c>
      <c r="I2170" s="61" t="s">
        <v>997</v>
      </c>
      <c r="J2170" s="62">
        <v>1.1412800726282342E-8</v>
      </c>
      <c r="K2170" s="61" t="s">
        <v>2093</v>
      </c>
      <c r="L2170" s="61"/>
      <c r="M2170" s="61"/>
      <c r="N2170" s="61"/>
      <c r="O2170" s="61"/>
      <c r="P2170" s="61"/>
      <c r="Q2170" s="74">
        <v>3.3313508718933869</v>
      </c>
      <c r="R2170" s="61">
        <v>1</v>
      </c>
      <c r="S2170" s="61">
        <v>1</v>
      </c>
      <c r="T2170" s="61">
        <v>1</v>
      </c>
      <c r="U2170" s="61">
        <v>5</v>
      </c>
      <c r="V2170" s="61">
        <v>2013</v>
      </c>
      <c r="W2170" s="61" t="s">
        <v>65</v>
      </c>
      <c r="X2170" s="61" t="s">
        <v>572</v>
      </c>
      <c r="Y2170" s="61"/>
      <c r="AC2170"/>
    </row>
    <row r="2171" spans="2:29" x14ac:dyDescent="0.2">
      <c r="B2171" s="61" t="str">
        <f>INDEX(FlowMapping!$G$2:$G$875,MATCH(W2171&amp;D2171,FlowMapping!$E$2:$E$875,0))</f>
        <v>copper</v>
      </c>
      <c r="C2171" s="61">
        <f>INDEX(FlowMapping!$H$2:$H$875,MATCH(W2171&amp;D2171,FlowMapping!$E$2:$E$875,0))</f>
        <v>7440508</v>
      </c>
      <c r="D2171" s="61" t="s">
        <v>1003</v>
      </c>
      <c r="E2171" s="61" t="str">
        <f>INDEX(FlowMapping!$J$2:$J$875,MATCH(W2171&amp;D2171,FlowMapping!$E$2:$E$875,0))</f>
        <v>unspecified</v>
      </c>
      <c r="F2171" s="61" t="str">
        <f>INDEX(FlowMapping!$M$2:$M$875,MATCH(W2171&amp;D2171,FlowMapping!$E$2:$E$875,0))</f>
        <v>ec8144d6-d123-43b1-9c17-a295422a0498</v>
      </c>
      <c r="G2171" s="61" t="str">
        <f>INDEX(Activities!$B$2:$B$390,MATCH(H2171,Activities!$C$2:$C$390,0))</f>
        <v>Air purification and ventilation equipment manufacturing</v>
      </c>
      <c r="H2171" s="61" t="s">
        <v>75</v>
      </c>
      <c r="I2171" s="61" t="s">
        <v>997</v>
      </c>
      <c r="J2171" s="62">
        <v>1.1194817214252663E-9</v>
      </c>
      <c r="K2171" s="61" t="s">
        <v>2093</v>
      </c>
      <c r="L2171" s="61"/>
      <c r="M2171" s="61"/>
      <c r="N2171" s="61"/>
      <c r="O2171" s="61"/>
      <c r="P2171" s="61"/>
      <c r="Q2171" s="74">
        <v>3.6565374211799746</v>
      </c>
      <c r="R2171" s="61">
        <v>1</v>
      </c>
      <c r="S2171" s="61">
        <v>1</v>
      </c>
      <c r="T2171" s="61">
        <v>1</v>
      </c>
      <c r="U2171" s="61">
        <v>5</v>
      </c>
      <c r="V2171" s="61">
        <v>2013</v>
      </c>
      <c r="W2171" s="61" t="s">
        <v>25</v>
      </c>
      <c r="X2171" s="61" t="s">
        <v>572</v>
      </c>
      <c r="Y2171" s="61"/>
      <c r="AC2171"/>
    </row>
    <row r="2172" spans="2:29" x14ac:dyDescent="0.2">
      <c r="B2172" s="61" t="str">
        <f>INDEX(FlowMapping!$G$2:$G$875,MATCH(W2172&amp;D2172,FlowMapping!$E$2:$E$875,0))</f>
        <v>Aluminum</v>
      </c>
      <c r="C2172" s="61">
        <f>INDEX(FlowMapping!$H$2:$H$875,MATCH(W2172&amp;D2172,FlowMapping!$E$2:$E$875,0))</f>
        <v>7429905</v>
      </c>
      <c r="D2172" s="61" t="s">
        <v>1003</v>
      </c>
      <c r="E2172" s="61" t="str">
        <f>INDEX(FlowMapping!$J$2:$J$875,MATCH(W2172&amp;D2172,FlowMapping!$E$2:$E$875,0))</f>
        <v>unspecified</v>
      </c>
      <c r="F2172" s="61" t="str">
        <f>INDEX(FlowMapping!$M$2:$M$875,MATCH(W2172&amp;D2172,FlowMapping!$E$2:$E$875,0))</f>
        <v>ff65658c-2d39-44a2-b23e-7ec3c644f064</v>
      </c>
      <c r="G2172" s="61" t="str">
        <f>INDEX(Activities!$B$2:$B$390,MATCH(H2172,Activities!$C$2:$C$390,0))</f>
        <v>Air purification and ventilation equipment manufacturing</v>
      </c>
      <c r="H2172" s="61" t="s">
        <v>75</v>
      </c>
      <c r="I2172" s="61" t="s">
        <v>997</v>
      </c>
      <c r="J2172" s="62">
        <v>2.4488662656177698E-9</v>
      </c>
      <c r="K2172" s="61" t="s">
        <v>2093</v>
      </c>
      <c r="L2172" s="61"/>
      <c r="M2172" s="61"/>
      <c r="N2172" s="61"/>
      <c r="O2172" s="61"/>
      <c r="P2172" s="61"/>
      <c r="Q2172" s="74">
        <v>3.5763266055878251</v>
      </c>
      <c r="R2172" s="61">
        <v>1</v>
      </c>
      <c r="S2172" s="61">
        <v>1</v>
      </c>
      <c r="T2172" s="61">
        <v>1</v>
      </c>
      <c r="U2172" s="61">
        <v>5</v>
      </c>
      <c r="V2172" s="61">
        <v>2013</v>
      </c>
      <c r="W2172" s="61" t="s">
        <v>81</v>
      </c>
      <c r="X2172" s="61" t="s">
        <v>572</v>
      </c>
      <c r="Y2172" s="61"/>
      <c r="AC2172"/>
    </row>
    <row r="2173" spans="2:29" x14ac:dyDescent="0.2">
      <c r="B2173" s="61" t="str">
        <f>INDEX(FlowMapping!$G$2:$G$875,MATCH(W2173&amp;D2173,FlowMapping!$E$2:$E$875,0))</f>
        <v>diisocyanates</v>
      </c>
      <c r="C2173" s="61" t="str">
        <f>INDEX(FlowMapping!$H$2:$H$875,MATCH(W2173&amp;D2173,FlowMapping!$E$2:$E$875,0))</f>
        <v/>
      </c>
      <c r="D2173" s="61" t="s">
        <v>1003</v>
      </c>
      <c r="E2173" s="61" t="str">
        <f>INDEX(FlowMapping!$J$2:$J$875,MATCH(W2173&amp;D2173,FlowMapping!$E$2:$E$875,0))</f>
        <v>unspecified</v>
      </c>
      <c r="F2173" s="61" t="str">
        <f>INDEX(FlowMapping!$M$2:$M$875,MATCH(W2173&amp;D2173,FlowMapping!$E$2:$E$875,0))</f>
        <v>63f3fff6-0459-49fd-808a-6fc86fd63f5c</v>
      </c>
      <c r="G2173" s="61" t="str">
        <f>INDEX(Activities!$B$2:$B$390,MATCH(H2173,Activities!$C$2:$C$390,0))</f>
        <v>Air purification and ventilation equipment manufacturing</v>
      </c>
      <c r="H2173" s="61" t="s">
        <v>75</v>
      </c>
      <c r="I2173" s="61" t="s">
        <v>997</v>
      </c>
      <c r="J2173" s="62">
        <v>2.099028227672374E-8</v>
      </c>
      <c r="K2173" s="61" t="s">
        <v>2093</v>
      </c>
      <c r="L2173" s="61"/>
      <c r="M2173" s="61"/>
      <c r="N2173" s="61"/>
      <c r="O2173" s="61"/>
      <c r="P2173" s="61"/>
      <c r="Q2173" s="74">
        <v>3.9778587426406746</v>
      </c>
      <c r="R2173" s="61">
        <v>1</v>
      </c>
      <c r="S2173" s="61">
        <v>1</v>
      </c>
      <c r="T2173" s="61">
        <v>1</v>
      </c>
      <c r="U2173" s="61">
        <v>5</v>
      </c>
      <c r="V2173" s="61">
        <v>2013</v>
      </c>
      <c r="W2173" s="61" t="s">
        <v>51</v>
      </c>
      <c r="X2173" s="61" t="s">
        <v>572</v>
      </c>
      <c r="Y2173" s="61"/>
      <c r="AC2173"/>
    </row>
    <row r="2174" spans="2:29" x14ac:dyDescent="0.2">
      <c r="B2174" s="61" t="str">
        <f>INDEX(FlowMapping!$G$2:$G$875,MATCH(W2174&amp;D2174,FlowMapping!$E$2:$E$875,0))</f>
        <v>chromium</v>
      </c>
      <c r="C2174" s="61">
        <f>INDEX(FlowMapping!$H$2:$H$875,MATCH(W2174&amp;D2174,FlowMapping!$E$2:$E$875,0))</f>
        <v>7440473</v>
      </c>
      <c r="D2174" s="61" t="s">
        <v>1003</v>
      </c>
      <c r="E2174" s="61" t="str">
        <f>INDEX(FlowMapping!$J$2:$J$875,MATCH(W2174&amp;D2174,FlowMapping!$E$2:$E$875,0))</f>
        <v>unspecified</v>
      </c>
      <c r="F2174" s="61" t="str">
        <f>INDEX(FlowMapping!$M$2:$M$875,MATCH(W2174&amp;D2174,FlowMapping!$E$2:$E$875,0))</f>
        <v>e142b577-e934-4085-9a07-3983d4d92afb</v>
      </c>
      <c r="G2174" s="61" t="str">
        <f>INDEX(Activities!$B$2:$B$390,MATCH(H2174,Activities!$C$2:$C$390,0))</f>
        <v>Air purification and ventilation equipment manufacturing</v>
      </c>
      <c r="H2174" s="61" t="s">
        <v>75</v>
      </c>
      <c r="I2174" s="61" t="s">
        <v>997</v>
      </c>
      <c r="J2174" s="62">
        <v>5.7903792688570103E-8</v>
      </c>
      <c r="K2174" s="61" t="s">
        <v>2093</v>
      </c>
      <c r="L2174" s="61"/>
      <c r="M2174" s="61"/>
      <c r="N2174" s="61"/>
      <c r="O2174" s="61"/>
      <c r="P2174" s="61"/>
      <c r="Q2174" s="74">
        <v>4.1265483800781633</v>
      </c>
      <c r="R2174" s="61">
        <v>1</v>
      </c>
      <c r="S2174" s="61">
        <v>1</v>
      </c>
      <c r="T2174" s="61">
        <v>1</v>
      </c>
      <c r="U2174" s="61">
        <v>5</v>
      </c>
      <c r="V2174" s="61">
        <v>2013</v>
      </c>
      <c r="W2174" s="61" t="s">
        <v>13</v>
      </c>
      <c r="X2174" s="61" t="s">
        <v>572</v>
      </c>
      <c r="Y2174" s="61"/>
      <c r="AC2174"/>
    </row>
    <row r="2175" spans="2:29" x14ac:dyDescent="0.2">
      <c r="B2175" s="61" t="str">
        <f>INDEX(FlowMapping!$G$2:$G$875,MATCH(W2175&amp;D2175,FlowMapping!$E$2:$E$875,0))</f>
        <v>Sulfuric acid</v>
      </c>
      <c r="C2175" s="61">
        <f>INDEX(FlowMapping!$H$2:$H$875,MATCH(W2175&amp;D2175,FlowMapping!$E$2:$E$875,0))</f>
        <v>7664939</v>
      </c>
      <c r="D2175" s="61" t="s">
        <v>1003</v>
      </c>
      <c r="E2175" s="61" t="str">
        <f>INDEX(FlowMapping!$J$2:$J$875,MATCH(W2175&amp;D2175,FlowMapping!$E$2:$E$875,0))</f>
        <v>unspecified</v>
      </c>
      <c r="F2175" s="61" t="str">
        <f>INDEX(FlowMapping!$M$2:$M$875,MATCH(W2175&amp;D2175,FlowMapping!$E$2:$E$875,0))</f>
        <v>99c65c6a-6871-40ba-af79-5bd6851688e4</v>
      </c>
      <c r="G2175" s="61" t="str">
        <f>INDEX(Activities!$B$2:$B$390,MATCH(H2175,Activities!$C$2:$C$390,0))</f>
        <v>Metal cutting and forming machine tool manufacturing</v>
      </c>
      <c r="H2175" s="61" t="s">
        <v>90</v>
      </c>
      <c r="I2175" s="61" t="s">
        <v>997</v>
      </c>
      <c r="J2175" s="62">
        <v>5.9715639810426533E-10</v>
      </c>
      <c r="K2175" s="61" t="s">
        <v>2093</v>
      </c>
      <c r="L2175" s="61"/>
      <c r="M2175" s="61"/>
      <c r="N2175" s="61"/>
      <c r="O2175" s="61"/>
      <c r="P2175" s="61"/>
      <c r="Q2175" s="74">
        <v>2.4306812032346441</v>
      </c>
      <c r="R2175" s="61">
        <v>1</v>
      </c>
      <c r="S2175" s="61">
        <v>1</v>
      </c>
      <c r="T2175" s="61">
        <v>1</v>
      </c>
      <c r="U2175" s="61">
        <v>5</v>
      </c>
      <c r="V2175" s="61">
        <v>2013</v>
      </c>
      <c r="W2175" s="61" t="s">
        <v>91</v>
      </c>
      <c r="X2175" s="61" t="s">
        <v>572</v>
      </c>
      <c r="Y2175" s="61"/>
      <c r="AC2175"/>
    </row>
    <row r="2176" spans="2:29" x14ac:dyDescent="0.2">
      <c r="B2176" s="61" t="str">
        <f>INDEX(FlowMapping!$G$2:$G$875,MATCH(W2176&amp;D2176,FlowMapping!$E$2:$E$875,0))</f>
        <v>copper</v>
      </c>
      <c r="C2176" s="61">
        <f>INDEX(FlowMapping!$H$2:$H$875,MATCH(W2176&amp;D2176,FlowMapping!$E$2:$E$875,0))</f>
        <v>7440508</v>
      </c>
      <c r="D2176" s="61" t="s">
        <v>1003</v>
      </c>
      <c r="E2176" s="61" t="str">
        <f>INDEX(FlowMapping!$J$2:$J$875,MATCH(W2176&amp;D2176,FlowMapping!$E$2:$E$875,0))</f>
        <v>unspecified</v>
      </c>
      <c r="F2176" s="61" t="str">
        <f>INDEX(FlowMapping!$M$2:$M$875,MATCH(W2176&amp;D2176,FlowMapping!$E$2:$E$875,0))</f>
        <v>ec8144d6-d123-43b1-9c17-a295422a0498</v>
      </c>
      <c r="G2176" s="61" t="str">
        <f>INDEX(Activities!$B$2:$B$390,MATCH(H2176,Activities!$C$2:$C$390,0))</f>
        <v>Metal cutting and forming machine tool manufacturing</v>
      </c>
      <c r="H2176" s="61" t="s">
        <v>90</v>
      </c>
      <c r="I2176" s="61" t="s">
        <v>997</v>
      </c>
      <c r="J2176" s="62">
        <v>5.5296682464454972E-9</v>
      </c>
      <c r="K2176" s="61" t="s">
        <v>2093</v>
      </c>
      <c r="L2176" s="61"/>
      <c r="M2176" s="61"/>
      <c r="N2176" s="61"/>
      <c r="O2176" s="61"/>
      <c r="P2176" s="61"/>
      <c r="Q2176" s="74">
        <v>3.6565374211799746</v>
      </c>
      <c r="R2176" s="61">
        <v>1</v>
      </c>
      <c r="S2176" s="61">
        <v>1</v>
      </c>
      <c r="T2176" s="61">
        <v>1</v>
      </c>
      <c r="U2176" s="61">
        <v>5</v>
      </c>
      <c r="V2176" s="61">
        <v>2013</v>
      </c>
      <c r="W2176" s="61" t="s">
        <v>25</v>
      </c>
      <c r="X2176" s="61" t="s">
        <v>572</v>
      </c>
      <c r="Y2176" s="61"/>
      <c r="AC2176"/>
    </row>
    <row r="2177" spans="2:29" x14ac:dyDescent="0.2">
      <c r="B2177" s="61" t="str">
        <f>INDEX(FlowMapping!$G$2:$G$875,MATCH(W2177&amp;D2177,FlowMapping!$E$2:$E$875,0))</f>
        <v>chromium</v>
      </c>
      <c r="C2177" s="61">
        <f>INDEX(FlowMapping!$H$2:$H$875,MATCH(W2177&amp;D2177,FlowMapping!$E$2:$E$875,0))</f>
        <v>7440473</v>
      </c>
      <c r="D2177" s="61" t="s">
        <v>1003</v>
      </c>
      <c r="E2177" s="61" t="str">
        <f>INDEX(FlowMapping!$J$2:$J$875,MATCH(W2177&amp;D2177,FlowMapping!$E$2:$E$875,0))</f>
        <v>unspecified</v>
      </c>
      <c r="F2177" s="61" t="str">
        <f>INDEX(FlowMapping!$M$2:$M$875,MATCH(W2177&amp;D2177,FlowMapping!$E$2:$E$875,0))</f>
        <v>e142b577-e934-4085-9a07-3983d4d92afb</v>
      </c>
      <c r="G2177" s="61" t="str">
        <f>INDEX(Activities!$B$2:$B$390,MATCH(H2177,Activities!$C$2:$C$390,0))</f>
        <v>Metal cutting and forming machine tool manufacturing</v>
      </c>
      <c r="H2177" s="61" t="s">
        <v>90</v>
      </c>
      <c r="I2177" s="61" t="s">
        <v>997</v>
      </c>
      <c r="J2177" s="62">
        <v>8.1278957345971559E-8</v>
      </c>
      <c r="K2177" s="61" t="s">
        <v>2093</v>
      </c>
      <c r="L2177" s="61"/>
      <c r="M2177" s="61"/>
      <c r="N2177" s="61"/>
      <c r="O2177" s="61"/>
      <c r="P2177" s="61"/>
      <c r="Q2177" s="74">
        <v>4.1265483800781633</v>
      </c>
      <c r="R2177" s="61">
        <v>1</v>
      </c>
      <c r="S2177" s="61">
        <v>1</v>
      </c>
      <c r="T2177" s="61">
        <v>1</v>
      </c>
      <c r="U2177" s="61">
        <v>5</v>
      </c>
      <c r="V2177" s="61">
        <v>2013</v>
      </c>
      <c r="W2177" s="61" t="s">
        <v>13</v>
      </c>
      <c r="X2177" s="61" t="s">
        <v>572</v>
      </c>
      <c r="Y2177" s="61"/>
      <c r="AC2177"/>
    </row>
    <row r="2178" spans="2:29" x14ac:dyDescent="0.2">
      <c r="B2178" s="61" t="str">
        <f>INDEX(FlowMapping!$G$2:$G$875,MATCH(W2178&amp;D2178,FlowMapping!$E$2:$E$875,0))</f>
        <v>nitric acid</v>
      </c>
      <c r="C2178" s="61">
        <f>INDEX(FlowMapping!$H$2:$H$875,MATCH(W2178&amp;D2178,FlowMapping!$E$2:$E$875,0))</f>
        <v>7697372</v>
      </c>
      <c r="D2178" s="61" t="s">
        <v>1003</v>
      </c>
      <c r="E2178" s="61" t="str">
        <f>INDEX(FlowMapping!$J$2:$J$875,MATCH(W2178&amp;D2178,FlowMapping!$E$2:$E$875,0))</f>
        <v>unspecified</v>
      </c>
      <c r="F2178" s="61" t="str">
        <f>INDEX(FlowMapping!$M$2:$M$875,MATCH(W2178&amp;D2178,FlowMapping!$E$2:$E$875,0))</f>
        <v>dc084330-5108-4d9c-a7ed-eb3345507f13</v>
      </c>
      <c r="G2178" s="61" t="str">
        <f>INDEX(Activities!$B$2:$B$390,MATCH(H2178,Activities!$C$2:$C$390,0))</f>
        <v>Metal cutting and forming machine tool manufacturing</v>
      </c>
      <c r="H2178" s="61" t="s">
        <v>90</v>
      </c>
      <c r="I2178" s="61" t="s">
        <v>997</v>
      </c>
      <c r="J2178" s="62">
        <v>7.2560473933649286E-7</v>
      </c>
      <c r="K2178" s="61" t="s">
        <v>2093</v>
      </c>
      <c r="L2178" s="61"/>
      <c r="M2178" s="61"/>
      <c r="N2178" s="61"/>
      <c r="O2178" s="61"/>
      <c r="P2178" s="61"/>
      <c r="Q2178" s="74">
        <v>3.3313508718933869</v>
      </c>
      <c r="R2178" s="61">
        <v>1</v>
      </c>
      <c r="S2178" s="61">
        <v>1</v>
      </c>
      <c r="T2178" s="61">
        <v>1</v>
      </c>
      <c r="U2178" s="61">
        <v>5</v>
      </c>
      <c r="V2178" s="61">
        <v>2013</v>
      </c>
      <c r="W2178" s="61" t="s">
        <v>65</v>
      </c>
      <c r="X2178" s="61" t="s">
        <v>572</v>
      </c>
      <c r="Y2178" s="61"/>
      <c r="AC2178"/>
    </row>
    <row r="2179" spans="2:29" x14ac:dyDescent="0.2">
      <c r="B2179" s="61" t="str">
        <f>INDEX(FlowMapping!$G$2:$G$875,MATCH(W2179&amp;D2179,FlowMapping!$E$2:$E$875,0))</f>
        <v>Methane, dichloro-, HCC-30</v>
      </c>
      <c r="C2179" s="61">
        <f>INDEX(FlowMapping!$H$2:$H$875,MATCH(W2179&amp;D2179,FlowMapping!$E$2:$E$875,0))</f>
        <v>75092</v>
      </c>
      <c r="D2179" s="61" t="s">
        <v>1003</v>
      </c>
      <c r="E2179" s="61" t="str">
        <f>INDEX(FlowMapping!$J$2:$J$875,MATCH(W2179&amp;D2179,FlowMapping!$E$2:$E$875,0))</f>
        <v>unspecified</v>
      </c>
      <c r="F2179" s="61" t="str">
        <f>INDEX(FlowMapping!$M$2:$M$875,MATCH(W2179&amp;D2179,FlowMapping!$E$2:$E$875,0))</f>
        <v>432a3326-73f8-4752-bc4d-06b7b4b1243c</v>
      </c>
      <c r="G2179" s="61" t="str">
        <f>INDEX(Activities!$B$2:$B$390,MATCH(H2179,Activities!$C$2:$C$390,0))</f>
        <v>Metal cutting and forming machine tool manufacturing</v>
      </c>
      <c r="H2179" s="61" t="s">
        <v>90</v>
      </c>
      <c r="I2179" s="61" t="s">
        <v>997</v>
      </c>
      <c r="J2179" s="62">
        <v>2.1832037914691944E-6</v>
      </c>
      <c r="K2179" s="61" t="s">
        <v>2093</v>
      </c>
      <c r="L2179" s="61"/>
      <c r="M2179" s="61"/>
      <c r="N2179" s="61"/>
      <c r="O2179" s="61"/>
      <c r="P2179" s="61"/>
      <c r="Q2179" s="74">
        <v>4.5760693272153299</v>
      </c>
      <c r="R2179" s="61">
        <v>1</v>
      </c>
      <c r="S2179" s="61">
        <v>1</v>
      </c>
      <c r="T2179" s="61">
        <v>1</v>
      </c>
      <c r="U2179" s="61">
        <v>5</v>
      </c>
      <c r="V2179" s="61">
        <v>2013</v>
      </c>
      <c r="W2179" s="61" t="s">
        <v>98</v>
      </c>
      <c r="X2179" s="61" t="s">
        <v>572</v>
      </c>
      <c r="Y2179" s="61"/>
      <c r="AC2179"/>
    </row>
    <row r="2180" spans="2:29" x14ac:dyDescent="0.2">
      <c r="B2180" s="61" t="str">
        <f>INDEX(FlowMapping!$G$2:$G$875,MATCH(W2180&amp;D2180,FlowMapping!$E$2:$E$875,0))</f>
        <v>copper</v>
      </c>
      <c r="C2180" s="61">
        <f>INDEX(FlowMapping!$H$2:$H$875,MATCH(W2180&amp;D2180,FlowMapping!$E$2:$E$875,0))</f>
        <v>7440508</v>
      </c>
      <c r="D2180" s="61" t="s">
        <v>1003</v>
      </c>
      <c r="E2180" s="61" t="str">
        <f>INDEX(FlowMapping!$J$2:$J$875,MATCH(W2180&amp;D2180,FlowMapping!$E$2:$E$875,0))</f>
        <v>unspecified</v>
      </c>
      <c r="F2180" s="61" t="str">
        <f>INDEX(FlowMapping!$M$2:$M$875,MATCH(W2180&amp;D2180,FlowMapping!$E$2:$E$875,0))</f>
        <v>ec8144d6-d123-43b1-9c17-a295422a0498</v>
      </c>
      <c r="G2180" s="61" t="str">
        <f>INDEX(Activities!$B$2:$B$390,MATCH(H2180,Activities!$C$2:$C$390,0))</f>
        <v>Cutting and machine tool accessory, rolling mill, and other metalworking machinery manufacturing</v>
      </c>
      <c r="H2180" s="61" t="s">
        <v>110</v>
      </c>
      <c r="I2180" s="61" t="s">
        <v>997</v>
      </c>
      <c r="J2180" s="62">
        <v>3.0911526260133947E-9</v>
      </c>
      <c r="K2180" s="61" t="s">
        <v>2093</v>
      </c>
      <c r="L2180" s="61"/>
      <c r="M2180" s="61"/>
      <c r="N2180" s="61"/>
      <c r="O2180" s="61"/>
      <c r="P2180" s="61"/>
      <c r="Q2180" s="74">
        <v>3.6565374211799746</v>
      </c>
      <c r="R2180" s="61">
        <v>1</v>
      </c>
      <c r="S2180" s="61">
        <v>1</v>
      </c>
      <c r="T2180" s="61">
        <v>1</v>
      </c>
      <c r="U2180" s="61">
        <v>5</v>
      </c>
      <c r="V2180" s="61">
        <v>2013</v>
      </c>
      <c r="W2180" s="61" t="s">
        <v>25</v>
      </c>
      <c r="X2180" s="61" t="s">
        <v>572</v>
      </c>
      <c r="Y2180" s="61"/>
      <c r="AC2180"/>
    </row>
    <row r="2181" spans="2:29" x14ac:dyDescent="0.2">
      <c r="B2181" s="61" t="str">
        <f>INDEX(FlowMapping!$G$2:$G$875,MATCH(W2181&amp;D2181,FlowMapping!$E$2:$E$875,0))</f>
        <v>chromium</v>
      </c>
      <c r="C2181" s="61">
        <f>INDEX(FlowMapping!$H$2:$H$875,MATCH(W2181&amp;D2181,FlowMapping!$E$2:$E$875,0))</f>
        <v>7440473</v>
      </c>
      <c r="D2181" s="61" t="s">
        <v>1003</v>
      </c>
      <c r="E2181" s="61" t="str">
        <f>INDEX(FlowMapping!$J$2:$J$875,MATCH(W2181&amp;D2181,FlowMapping!$E$2:$E$875,0))</f>
        <v>unspecified</v>
      </c>
      <c r="F2181" s="61" t="str">
        <f>INDEX(FlowMapping!$M$2:$M$875,MATCH(W2181&amp;D2181,FlowMapping!$E$2:$E$875,0))</f>
        <v>e142b577-e934-4085-9a07-3983d4d92afb</v>
      </c>
      <c r="G2181" s="61" t="str">
        <f>INDEX(Activities!$B$2:$B$390,MATCH(H2181,Activities!$C$2:$C$390,0))</f>
        <v>Cutting and machine tool accessory, rolling mill, and other metalworking machinery manufacturing</v>
      </c>
      <c r="H2181" s="61" t="s">
        <v>110</v>
      </c>
      <c r="I2181" s="61" t="s">
        <v>997</v>
      </c>
      <c r="J2181" s="62">
        <v>7.9201512583715193E-8</v>
      </c>
      <c r="K2181" s="61" t="s">
        <v>2093</v>
      </c>
      <c r="L2181" s="61"/>
      <c r="M2181" s="61"/>
      <c r="N2181" s="61"/>
      <c r="O2181" s="61"/>
      <c r="P2181" s="61"/>
      <c r="Q2181" s="74">
        <v>4.1265483800781633</v>
      </c>
      <c r="R2181" s="61">
        <v>1</v>
      </c>
      <c r="S2181" s="61">
        <v>1</v>
      </c>
      <c r="T2181" s="61">
        <v>1</v>
      </c>
      <c r="U2181" s="61">
        <v>5</v>
      </c>
      <c r="V2181" s="61">
        <v>2013</v>
      </c>
      <c r="W2181" s="61" t="s">
        <v>13</v>
      </c>
      <c r="X2181" s="61" t="s">
        <v>572</v>
      </c>
      <c r="Y2181" s="61"/>
      <c r="AC2181"/>
    </row>
    <row r="2182" spans="2:29" x14ac:dyDescent="0.2">
      <c r="B2182" s="61" t="str">
        <f>INDEX(FlowMapping!$G$2:$G$875,MATCH(W2182&amp;D2182,FlowMapping!$E$2:$E$875,0))</f>
        <v>Phthalate, dioctyl-</v>
      </c>
      <c r="C2182" s="61">
        <f>INDEX(FlowMapping!$H$2:$H$875,MATCH(W2182&amp;D2182,FlowMapping!$E$2:$E$875,0))</f>
        <v>117817</v>
      </c>
      <c r="D2182" s="61" t="s">
        <v>1003</v>
      </c>
      <c r="E2182" s="61" t="str">
        <f>INDEX(FlowMapping!$J$2:$J$875,MATCH(W2182&amp;D2182,FlowMapping!$E$2:$E$875,0))</f>
        <v>unspecified</v>
      </c>
      <c r="F2182" s="61" t="str">
        <f>INDEX(FlowMapping!$M$2:$M$875,MATCH(W2182&amp;D2182,FlowMapping!$E$2:$E$875,0))</f>
        <v>63e7fe64-8549-11e0-9d78-0800200c9a66</v>
      </c>
      <c r="G2182" s="61" t="str">
        <f>INDEX(Activities!$B$2:$B$390,MATCH(H2182,Activities!$C$2:$C$390,0))</f>
        <v>Pump and pumping equipment manufacturing</v>
      </c>
      <c r="H2182" s="61" t="s">
        <v>174</v>
      </c>
      <c r="I2182" s="61" t="s">
        <v>997</v>
      </c>
      <c r="J2182" s="62">
        <v>9.2954429196380418E-10</v>
      </c>
      <c r="K2182" s="61" t="s">
        <v>2093</v>
      </c>
      <c r="L2182" s="61"/>
      <c r="M2182" s="61"/>
      <c r="N2182" s="61"/>
      <c r="O2182" s="61"/>
      <c r="P2182" s="61"/>
      <c r="Q2182" s="74">
        <v>4.159181784554506</v>
      </c>
      <c r="R2182" s="61">
        <v>1</v>
      </c>
      <c r="S2182" s="61">
        <v>1</v>
      </c>
      <c r="T2182" s="61">
        <v>1</v>
      </c>
      <c r="U2182" s="61">
        <v>5</v>
      </c>
      <c r="V2182" s="61">
        <v>2013</v>
      </c>
      <c r="W2182" s="61" t="s">
        <v>104</v>
      </c>
      <c r="X2182" s="61" t="s">
        <v>572</v>
      </c>
      <c r="Y2182" s="61"/>
      <c r="AC2182"/>
    </row>
    <row r="2183" spans="2:29" x14ac:dyDescent="0.2">
      <c r="B2183" s="61" t="str">
        <f>INDEX(FlowMapping!$G$2:$G$875,MATCH(W2183&amp;D2183,FlowMapping!$E$2:$E$875,0))</f>
        <v>1,2,4-trimethylbenzene</v>
      </c>
      <c r="C2183" s="61">
        <f>INDEX(FlowMapping!$H$2:$H$875,MATCH(W2183&amp;D2183,FlowMapping!$E$2:$E$875,0))</f>
        <v>95636</v>
      </c>
      <c r="D2183" s="61" t="s">
        <v>1003</v>
      </c>
      <c r="E2183" s="61" t="str">
        <f>INDEX(FlowMapping!$J$2:$J$875,MATCH(W2183&amp;D2183,FlowMapping!$E$2:$E$875,0))</f>
        <v>unspecified</v>
      </c>
      <c r="F2183" s="61" t="str">
        <f>INDEX(FlowMapping!$M$2:$M$875,MATCH(W2183&amp;D2183,FlowMapping!$E$2:$E$875,0))</f>
        <v>776e1b2c-6a86-35c1-b2ed-61952ecd792c</v>
      </c>
      <c r="G2183" s="61" t="str">
        <f>INDEX(Activities!$B$2:$B$390,MATCH(H2183,Activities!$C$2:$C$390,0))</f>
        <v>Pump and pumping equipment manufacturing</v>
      </c>
      <c r="H2183" s="61" t="s">
        <v>174</v>
      </c>
      <c r="I2183" s="61" t="s">
        <v>997</v>
      </c>
      <c r="J2183" s="62">
        <v>6.8202553364894832E-9</v>
      </c>
      <c r="K2183" s="61" t="s">
        <v>2093</v>
      </c>
      <c r="L2183" s="61"/>
      <c r="M2183" s="61"/>
      <c r="N2183" s="61"/>
      <c r="O2183" s="61"/>
      <c r="P2183" s="61"/>
      <c r="Q2183" s="74">
        <v>4.5570818261911716</v>
      </c>
      <c r="R2183" s="61">
        <v>1</v>
      </c>
      <c r="S2183" s="61">
        <v>1</v>
      </c>
      <c r="T2183" s="61">
        <v>1</v>
      </c>
      <c r="U2183" s="61">
        <v>5</v>
      </c>
      <c r="V2183" s="61">
        <v>2013</v>
      </c>
      <c r="W2183" s="61" t="s">
        <v>32</v>
      </c>
      <c r="X2183" s="61" t="s">
        <v>572</v>
      </c>
      <c r="Y2183" s="61"/>
      <c r="AC2183"/>
    </row>
    <row r="2184" spans="2:29" x14ac:dyDescent="0.2">
      <c r="B2184" s="61" t="str">
        <f>INDEX(FlowMapping!$G$2:$G$875,MATCH(W2184&amp;D2184,FlowMapping!$E$2:$E$875,0))</f>
        <v>Zinc</v>
      </c>
      <c r="C2184" s="61">
        <f>INDEX(FlowMapping!$H$2:$H$875,MATCH(W2184&amp;D2184,FlowMapping!$E$2:$E$875,0))</f>
        <v>1330207</v>
      </c>
      <c r="D2184" s="61" t="s">
        <v>1003</v>
      </c>
      <c r="E2184" s="61" t="str">
        <f>INDEX(FlowMapping!$J$2:$J$875,MATCH(W2184&amp;D2184,FlowMapping!$E$2:$E$875,0))</f>
        <v>unspecified</v>
      </c>
      <c r="F2184" s="61" t="str">
        <f>INDEX(FlowMapping!$M$2:$M$875,MATCH(W2184&amp;D2184,FlowMapping!$E$2:$E$875,0))</f>
        <v>5ce378a0-b48d-471c-977d-79681521efde</v>
      </c>
      <c r="G2184" s="61" t="str">
        <f>INDEX(Activities!$B$2:$B$390,MATCH(H2184,Activities!$C$2:$C$390,0))</f>
        <v>Pump and pumping equipment manufacturing</v>
      </c>
      <c r="H2184" s="61" t="s">
        <v>174</v>
      </c>
      <c r="I2184" s="61" t="s">
        <v>997</v>
      </c>
      <c r="J2184" s="62">
        <v>8.263582429436087E-9</v>
      </c>
      <c r="K2184" s="61" t="s">
        <v>2093</v>
      </c>
      <c r="L2184" s="61"/>
      <c r="M2184" s="61"/>
      <c r="N2184" s="61"/>
      <c r="O2184" s="61"/>
      <c r="P2184" s="61"/>
      <c r="Q2184" s="74">
        <v>4.7351148468070079</v>
      </c>
      <c r="R2184" s="61">
        <v>1</v>
      </c>
      <c r="S2184" s="61">
        <v>1</v>
      </c>
      <c r="T2184" s="61">
        <v>1</v>
      </c>
      <c r="U2184" s="61">
        <v>5</v>
      </c>
      <c r="V2184" s="61">
        <v>2013</v>
      </c>
      <c r="W2184" s="61" t="s">
        <v>80</v>
      </c>
      <c r="X2184" s="61" t="s">
        <v>572</v>
      </c>
      <c r="Y2184" s="61"/>
      <c r="AC2184"/>
    </row>
    <row r="2185" spans="2:29" x14ac:dyDescent="0.2">
      <c r="B2185" s="61" t="str">
        <f>INDEX(FlowMapping!$G$2:$G$875,MATCH(W2185&amp;D2185,FlowMapping!$E$2:$E$875,0))</f>
        <v>chromium</v>
      </c>
      <c r="C2185" s="61">
        <f>INDEX(FlowMapping!$H$2:$H$875,MATCH(W2185&amp;D2185,FlowMapping!$E$2:$E$875,0))</f>
        <v>7440473</v>
      </c>
      <c r="D2185" s="61" t="s">
        <v>1003</v>
      </c>
      <c r="E2185" s="61" t="str">
        <f>INDEX(FlowMapping!$J$2:$J$875,MATCH(W2185&amp;D2185,FlowMapping!$E$2:$E$875,0))</f>
        <v>unspecified</v>
      </c>
      <c r="F2185" s="61" t="str">
        <f>INDEX(FlowMapping!$M$2:$M$875,MATCH(W2185&amp;D2185,FlowMapping!$E$2:$E$875,0))</f>
        <v>e142b577-e934-4085-9a07-3983d4d92afb</v>
      </c>
      <c r="G2185" s="61" t="str">
        <f>INDEX(Activities!$B$2:$B$390,MATCH(H2185,Activities!$C$2:$C$390,0))</f>
        <v>Pump and pumping equipment manufacturing</v>
      </c>
      <c r="H2185" s="61" t="s">
        <v>174</v>
      </c>
      <c r="I2185" s="61" t="s">
        <v>997</v>
      </c>
      <c r="J2185" s="62">
        <v>1.5410493917420749E-8</v>
      </c>
      <c r="K2185" s="61" t="s">
        <v>2093</v>
      </c>
      <c r="L2185" s="61"/>
      <c r="M2185" s="61"/>
      <c r="N2185" s="61"/>
      <c r="O2185" s="61"/>
      <c r="P2185" s="61"/>
      <c r="Q2185" s="74">
        <v>4.1265483800781633</v>
      </c>
      <c r="R2185" s="61">
        <v>1</v>
      </c>
      <c r="S2185" s="61">
        <v>1</v>
      </c>
      <c r="T2185" s="61">
        <v>1</v>
      </c>
      <c r="U2185" s="61">
        <v>5</v>
      </c>
      <c r="V2185" s="61">
        <v>2013</v>
      </c>
      <c r="W2185" s="61" t="s">
        <v>13</v>
      </c>
      <c r="X2185" s="61" t="s">
        <v>572</v>
      </c>
      <c r="Y2185" s="61"/>
      <c r="AC2185"/>
    </row>
    <row r="2186" spans="2:29" x14ac:dyDescent="0.2">
      <c r="B2186" s="61" t="str">
        <f>INDEX(FlowMapping!$G$2:$G$875,MATCH(W2186&amp;D2186,FlowMapping!$E$2:$E$875,0))</f>
        <v>ethylbenzene</v>
      </c>
      <c r="C2186" s="61">
        <f>INDEX(FlowMapping!$H$2:$H$875,MATCH(W2186&amp;D2186,FlowMapping!$E$2:$E$875,0))</f>
        <v>100414</v>
      </c>
      <c r="D2186" s="61" t="s">
        <v>1003</v>
      </c>
      <c r="E2186" s="61" t="str">
        <f>INDEX(FlowMapping!$J$2:$J$875,MATCH(W2186&amp;D2186,FlowMapping!$E$2:$E$875,0))</f>
        <v>unspecified</v>
      </c>
      <c r="F2186" s="61" t="str">
        <f>INDEX(FlowMapping!$M$2:$M$875,MATCH(W2186&amp;D2186,FlowMapping!$E$2:$E$875,0))</f>
        <v>787591de-0e9e-3f81-a1e5-2df2949f146c</v>
      </c>
      <c r="G2186" s="61" t="str">
        <f>INDEX(Activities!$B$2:$B$390,MATCH(H2186,Activities!$C$2:$C$390,0))</f>
        <v>Pump and pumping equipment manufacturing</v>
      </c>
      <c r="H2186" s="61" t="s">
        <v>174</v>
      </c>
      <c r="I2186" s="61" t="s">
        <v>997</v>
      </c>
      <c r="J2186" s="62">
        <v>3.9869882423443398E-8</v>
      </c>
      <c r="K2186" s="61" t="s">
        <v>2093</v>
      </c>
      <c r="L2186" s="61"/>
      <c r="M2186" s="61"/>
      <c r="N2186" s="61"/>
      <c r="O2186" s="61"/>
      <c r="P2186" s="61"/>
      <c r="Q2186" s="74">
        <v>4.1756139744527641</v>
      </c>
      <c r="R2186" s="61">
        <v>1</v>
      </c>
      <c r="S2186" s="61">
        <v>1</v>
      </c>
      <c r="T2186" s="61">
        <v>1</v>
      </c>
      <c r="U2186" s="61">
        <v>5</v>
      </c>
      <c r="V2186" s="61">
        <v>2013</v>
      </c>
      <c r="W2186" s="61" t="s">
        <v>6</v>
      </c>
      <c r="X2186" s="61" t="s">
        <v>572</v>
      </c>
      <c r="Y2186" s="61"/>
      <c r="AC2186"/>
    </row>
    <row r="2187" spans="2:29" x14ac:dyDescent="0.2">
      <c r="B2187" s="61" t="str">
        <f>INDEX(FlowMapping!$G$2:$G$875,MATCH(W2187&amp;D2187,FlowMapping!$E$2:$E$875,0))</f>
        <v>copper</v>
      </c>
      <c r="C2187" s="61">
        <f>INDEX(FlowMapping!$H$2:$H$875,MATCH(W2187&amp;D2187,FlowMapping!$E$2:$E$875,0))</f>
        <v>7440508</v>
      </c>
      <c r="D2187" s="61" t="s">
        <v>1003</v>
      </c>
      <c r="E2187" s="61" t="str">
        <f>INDEX(FlowMapping!$J$2:$J$875,MATCH(W2187&amp;D2187,FlowMapping!$E$2:$E$875,0))</f>
        <v>unspecified</v>
      </c>
      <c r="F2187" s="61" t="str">
        <f>INDEX(FlowMapping!$M$2:$M$875,MATCH(W2187&amp;D2187,FlowMapping!$E$2:$E$875,0))</f>
        <v>ec8144d6-d123-43b1-9c17-a295422a0498</v>
      </c>
      <c r="G2187" s="61" t="str">
        <f>INDEX(Activities!$B$2:$B$390,MATCH(H2187,Activities!$C$2:$C$390,0))</f>
        <v>Pump and pumping equipment manufacturing</v>
      </c>
      <c r="H2187" s="61" t="s">
        <v>174</v>
      </c>
      <c r="I2187" s="61" t="s">
        <v>997</v>
      </c>
      <c r="J2187" s="62">
        <v>6.3037270689758487E-8</v>
      </c>
      <c r="K2187" s="61" t="s">
        <v>2093</v>
      </c>
      <c r="L2187" s="61"/>
      <c r="M2187" s="61"/>
      <c r="N2187" s="61"/>
      <c r="O2187" s="61"/>
      <c r="P2187" s="61"/>
      <c r="Q2187" s="74">
        <v>3.6565374211799746</v>
      </c>
      <c r="R2187" s="61">
        <v>1</v>
      </c>
      <c r="S2187" s="61">
        <v>1</v>
      </c>
      <c r="T2187" s="61">
        <v>1</v>
      </c>
      <c r="U2187" s="61">
        <v>5</v>
      </c>
      <c r="V2187" s="61">
        <v>2013</v>
      </c>
      <c r="W2187" s="61" t="s">
        <v>25</v>
      </c>
      <c r="X2187" s="61" t="s">
        <v>572</v>
      </c>
      <c r="Y2187" s="61"/>
      <c r="AC2187"/>
    </row>
    <row r="2188" spans="2:29" x14ac:dyDescent="0.2">
      <c r="B2188" s="61" t="str">
        <f>INDEX(FlowMapping!$G$2:$G$875,MATCH(W2188&amp;D2188,FlowMapping!$E$2:$E$875,0))</f>
        <v>ALUMINUM OXIDE</v>
      </c>
      <c r="C2188" s="61">
        <f>INDEX(FlowMapping!$H$2:$H$875,MATCH(W2188&amp;D2188,FlowMapping!$E$2:$E$875,0))</f>
        <v>1344281</v>
      </c>
      <c r="D2188" s="61" t="s">
        <v>1003</v>
      </c>
      <c r="E2188" s="61" t="str">
        <f>INDEX(FlowMapping!$J$2:$J$875,MATCH(W2188&amp;D2188,FlowMapping!$E$2:$E$875,0))</f>
        <v>unspecified</v>
      </c>
      <c r="F2188" s="61" t="str">
        <f>INDEX(FlowMapping!$M$2:$M$875,MATCH(W2188&amp;D2188,FlowMapping!$E$2:$E$875,0))</f>
        <v>2c6d7f78-7b39-327b-b7d0-31eefac67a11</v>
      </c>
      <c r="G2188" s="61" t="str">
        <f>INDEX(Activities!$B$2:$B$390,MATCH(H2188,Activities!$C$2:$C$390,0))</f>
        <v>Other general purpose machinery manufacturing</v>
      </c>
      <c r="H2188" s="61" t="s">
        <v>111</v>
      </c>
      <c r="I2188" s="61" t="s">
        <v>997</v>
      </c>
      <c r="J2188" s="62">
        <v>1.2152712659075687E-13</v>
      </c>
      <c r="K2188" s="61" t="s">
        <v>2093</v>
      </c>
      <c r="L2188" s="61"/>
      <c r="M2188" s="61"/>
      <c r="N2188" s="61"/>
      <c r="O2188" s="61"/>
      <c r="P2188" s="61"/>
      <c r="Q2188" s="74">
        <v>4.541660212657372</v>
      </c>
      <c r="R2188" s="61">
        <v>1</v>
      </c>
      <c r="S2188" s="61">
        <v>1</v>
      </c>
      <c r="T2188" s="61">
        <v>1</v>
      </c>
      <c r="U2188" s="61">
        <v>5</v>
      </c>
      <c r="V2188" s="61">
        <v>2013</v>
      </c>
      <c r="W2188" s="61" t="s">
        <v>198</v>
      </c>
      <c r="X2188" s="61" t="s">
        <v>572</v>
      </c>
      <c r="Y2188" s="61"/>
      <c r="AC2188"/>
    </row>
    <row r="2189" spans="2:29" x14ac:dyDescent="0.2">
      <c r="B2189" s="61" t="str">
        <f>INDEX(FlowMapping!$G$2:$G$875,MATCH(W2189&amp;D2189,FlowMapping!$E$2:$E$875,0))</f>
        <v>Aluminum</v>
      </c>
      <c r="C2189" s="61">
        <f>INDEX(FlowMapping!$H$2:$H$875,MATCH(W2189&amp;D2189,FlowMapping!$E$2:$E$875,0))</f>
        <v>7429905</v>
      </c>
      <c r="D2189" s="61" t="s">
        <v>1003</v>
      </c>
      <c r="E2189" s="61" t="str">
        <f>INDEX(FlowMapping!$J$2:$J$875,MATCH(W2189&amp;D2189,FlowMapping!$E$2:$E$875,0))</f>
        <v>unspecified</v>
      </c>
      <c r="F2189" s="61" t="str">
        <f>INDEX(FlowMapping!$M$2:$M$875,MATCH(W2189&amp;D2189,FlowMapping!$E$2:$E$875,0))</f>
        <v>ff65658c-2d39-44a2-b23e-7ec3c644f064</v>
      </c>
      <c r="G2189" s="61" t="str">
        <f>INDEX(Activities!$B$2:$B$390,MATCH(H2189,Activities!$C$2:$C$390,0))</f>
        <v>Other general purpose machinery manufacturing</v>
      </c>
      <c r="H2189" s="61" t="s">
        <v>111</v>
      </c>
      <c r="I2189" s="61" t="s">
        <v>997</v>
      </c>
      <c r="J2189" s="62">
        <v>8.1018084393837906E-11</v>
      </c>
      <c r="K2189" s="61" t="s">
        <v>2093</v>
      </c>
      <c r="L2189" s="61"/>
      <c r="M2189" s="61"/>
      <c r="N2189" s="61"/>
      <c r="O2189" s="61"/>
      <c r="P2189" s="61"/>
      <c r="Q2189" s="74">
        <v>3.5763266055878251</v>
      </c>
      <c r="R2189" s="61">
        <v>1</v>
      </c>
      <c r="S2189" s="61">
        <v>1</v>
      </c>
      <c r="T2189" s="61">
        <v>1</v>
      </c>
      <c r="U2189" s="61">
        <v>5</v>
      </c>
      <c r="V2189" s="61">
        <v>2013</v>
      </c>
      <c r="W2189" s="61" t="s">
        <v>81</v>
      </c>
      <c r="X2189" s="61" t="s">
        <v>572</v>
      </c>
      <c r="Y2189" s="61"/>
      <c r="AC2189"/>
    </row>
    <row r="2190" spans="2:29" x14ac:dyDescent="0.2">
      <c r="B2190" s="61" t="str">
        <f>INDEX(FlowMapping!$G$2:$G$875,MATCH(W2190&amp;D2190,FlowMapping!$E$2:$E$875,0))</f>
        <v>1,3-PHENYLENEDIAMINE</v>
      </c>
      <c r="C2190" s="61">
        <f>INDEX(FlowMapping!$H$2:$H$875,MATCH(W2190&amp;D2190,FlowMapping!$E$2:$E$875,0))</f>
        <v>108452</v>
      </c>
      <c r="D2190" s="61" t="s">
        <v>1003</v>
      </c>
      <c r="E2190" s="61" t="str">
        <f>INDEX(FlowMapping!$J$2:$J$875,MATCH(W2190&amp;D2190,FlowMapping!$E$2:$E$875,0))</f>
        <v>unspecified</v>
      </c>
      <c r="F2190" s="61" t="str">
        <f>INDEX(FlowMapping!$M$2:$M$875,MATCH(W2190&amp;D2190,FlowMapping!$E$2:$E$875,0))</f>
        <v>eb7d31fa-c959-4066-a075-5338aa54ac75</v>
      </c>
      <c r="G2190" s="61" t="str">
        <f>INDEX(Activities!$B$2:$B$390,MATCH(H2190,Activities!$C$2:$C$390,0))</f>
        <v>Other general purpose machinery manufacturing</v>
      </c>
      <c r="H2190" s="61" t="s">
        <v>111</v>
      </c>
      <c r="I2190" s="61" t="s">
        <v>997</v>
      </c>
      <c r="J2190" s="62">
        <v>1.2152712659075686E-10</v>
      </c>
      <c r="K2190" s="61" t="s">
        <v>2093</v>
      </c>
      <c r="L2190" s="61"/>
      <c r="M2190" s="61"/>
      <c r="N2190" s="61"/>
      <c r="O2190" s="61"/>
      <c r="P2190" s="61"/>
      <c r="Q2190" s="74">
        <v>4.4975088845893882</v>
      </c>
      <c r="R2190" s="61">
        <v>1</v>
      </c>
      <c r="S2190" s="61">
        <v>1</v>
      </c>
      <c r="T2190" s="61">
        <v>1</v>
      </c>
      <c r="U2190" s="61">
        <v>5</v>
      </c>
      <c r="V2190" s="61">
        <v>2013</v>
      </c>
      <c r="W2190" s="61" t="s">
        <v>363</v>
      </c>
      <c r="X2190" s="61" t="s">
        <v>572</v>
      </c>
      <c r="Y2190" s="61"/>
      <c r="AC2190"/>
    </row>
    <row r="2191" spans="2:29" x14ac:dyDescent="0.2">
      <c r="B2191" s="61" t="str">
        <f>INDEX(FlowMapping!$G$2:$G$875,MATCH(W2191&amp;D2191,FlowMapping!$E$2:$E$875,0))</f>
        <v>Triethyl amine</v>
      </c>
      <c r="C2191" s="61">
        <f>INDEX(FlowMapping!$H$2:$H$875,MATCH(W2191&amp;D2191,FlowMapping!$E$2:$E$875,0))</f>
        <v>121448</v>
      </c>
      <c r="D2191" s="61" t="s">
        <v>1003</v>
      </c>
      <c r="E2191" s="61" t="str">
        <f>INDEX(FlowMapping!$J$2:$J$875,MATCH(W2191&amp;D2191,FlowMapping!$E$2:$E$875,0))</f>
        <v>unspecified</v>
      </c>
      <c r="F2191" s="61" t="str">
        <f>INDEX(FlowMapping!$M$2:$M$875,MATCH(W2191&amp;D2191,FlowMapping!$E$2:$E$875,0))</f>
        <v>95b76fd7-ce1e-49c8-adac-b0a6e377184a</v>
      </c>
      <c r="G2191" s="61" t="str">
        <f>INDEX(Activities!$B$2:$B$390,MATCH(H2191,Activities!$C$2:$C$390,0))</f>
        <v>Other general purpose machinery manufacturing</v>
      </c>
      <c r="H2191" s="61" t="s">
        <v>111</v>
      </c>
      <c r="I2191" s="61" t="s">
        <v>997</v>
      </c>
      <c r="J2191" s="62">
        <v>6.8865371734762212E-10</v>
      </c>
      <c r="K2191" s="61" t="s">
        <v>2093</v>
      </c>
      <c r="L2191" s="61"/>
      <c r="M2191" s="61"/>
      <c r="N2191" s="61"/>
      <c r="O2191" s="61"/>
      <c r="P2191" s="61"/>
      <c r="Q2191" s="74">
        <v>4.5772208666578811</v>
      </c>
      <c r="R2191" s="61">
        <v>1</v>
      </c>
      <c r="S2191" s="61">
        <v>1</v>
      </c>
      <c r="T2191" s="61">
        <v>1</v>
      </c>
      <c r="U2191" s="61">
        <v>5</v>
      </c>
      <c r="V2191" s="61">
        <v>2013</v>
      </c>
      <c r="W2191" s="61" t="s">
        <v>132</v>
      </c>
      <c r="X2191" s="61" t="s">
        <v>572</v>
      </c>
      <c r="Y2191" s="61"/>
      <c r="AC2191"/>
    </row>
    <row r="2192" spans="2:29" x14ac:dyDescent="0.2">
      <c r="B2192" s="61" t="str">
        <f>INDEX(FlowMapping!$G$2:$G$875,MATCH(W2192&amp;D2192,FlowMapping!$E$2:$E$875,0))</f>
        <v>Sodium formate</v>
      </c>
      <c r="C2192" s="61">
        <f>INDEX(FlowMapping!$H$2:$H$875,MATCH(W2192&amp;D2192,FlowMapping!$E$2:$E$875,0))</f>
        <v>141537</v>
      </c>
      <c r="D2192" s="61" t="s">
        <v>1003</v>
      </c>
      <c r="E2192" s="61" t="str">
        <f>INDEX(FlowMapping!$J$2:$J$875,MATCH(W2192&amp;D2192,FlowMapping!$E$2:$E$875,0))</f>
        <v>unspecified</v>
      </c>
      <c r="F2192" s="61" t="str">
        <f>INDEX(FlowMapping!$M$2:$M$875,MATCH(W2192&amp;D2192,FlowMapping!$E$2:$E$875,0))</f>
        <v>19696f8c-c5e9-4444-a0e8-3e8782748237</v>
      </c>
      <c r="G2192" s="61" t="str">
        <f>INDEX(Activities!$B$2:$B$390,MATCH(H2192,Activities!$C$2:$C$390,0))</f>
        <v>Other general purpose machinery manufacturing</v>
      </c>
      <c r="H2192" s="61" t="s">
        <v>111</v>
      </c>
      <c r="I2192" s="61" t="s">
        <v>997</v>
      </c>
      <c r="J2192" s="62">
        <v>1.0390974413931682E-9</v>
      </c>
      <c r="K2192" s="61" t="s">
        <v>2093</v>
      </c>
      <c r="L2192" s="61"/>
      <c r="M2192" s="61"/>
      <c r="N2192" s="61"/>
      <c r="O2192" s="61"/>
      <c r="P2192" s="61"/>
      <c r="Q2192" s="74">
        <v>3.4406018863535328</v>
      </c>
      <c r="R2192" s="61">
        <v>1</v>
      </c>
      <c r="S2192" s="61">
        <v>1</v>
      </c>
      <c r="T2192" s="61">
        <v>1</v>
      </c>
      <c r="U2192" s="61">
        <v>5</v>
      </c>
      <c r="V2192" s="61">
        <v>2013</v>
      </c>
      <c r="W2192" s="61" t="s">
        <v>242</v>
      </c>
      <c r="X2192" s="61" t="s">
        <v>572</v>
      </c>
      <c r="Y2192" s="61"/>
      <c r="AC2192"/>
    </row>
    <row r="2193" spans="2:29" x14ac:dyDescent="0.2">
      <c r="B2193" s="61" t="str">
        <f>INDEX(FlowMapping!$G$2:$G$875,MATCH(W2193&amp;D2193,FlowMapping!$E$2:$E$875,0))</f>
        <v>1,2,4-trimethylbenzene</v>
      </c>
      <c r="C2193" s="61">
        <f>INDEX(FlowMapping!$H$2:$H$875,MATCH(W2193&amp;D2193,FlowMapping!$E$2:$E$875,0))</f>
        <v>95636</v>
      </c>
      <c r="D2193" s="61" t="s">
        <v>1003</v>
      </c>
      <c r="E2193" s="61" t="str">
        <f>INDEX(FlowMapping!$J$2:$J$875,MATCH(W2193&amp;D2193,FlowMapping!$E$2:$E$875,0))</f>
        <v>unspecified</v>
      </c>
      <c r="F2193" s="61" t="str">
        <f>INDEX(FlowMapping!$M$2:$M$875,MATCH(W2193&amp;D2193,FlowMapping!$E$2:$E$875,0))</f>
        <v>776e1b2c-6a86-35c1-b2ed-61952ecd792c</v>
      </c>
      <c r="G2193" s="61" t="str">
        <f>INDEX(Activities!$B$2:$B$390,MATCH(H2193,Activities!$C$2:$C$390,0))</f>
        <v>Other general purpose machinery manufacturing</v>
      </c>
      <c r="H2193" s="61" t="s">
        <v>111</v>
      </c>
      <c r="I2193" s="61" t="s">
        <v>997</v>
      </c>
      <c r="J2193" s="62">
        <v>1.2389690555927665E-9</v>
      </c>
      <c r="K2193" s="61" t="s">
        <v>2093</v>
      </c>
      <c r="L2193" s="61"/>
      <c r="M2193" s="61"/>
      <c r="N2193" s="61"/>
      <c r="O2193" s="61"/>
      <c r="P2193" s="61"/>
      <c r="Q2193" s="74">
        <v>4.5570818261911716</v>
      </c>
      <c r="R2193" s="61">
        <v>1</v>
      </c>
      <c r="S2193" s="61">
        <v>1</v>
      </c>
      <c r="T2193" s="61">
        <v>1</v>
      </c>
      <c r="U2193" s="61">
        <v>5</v>
      </c>
      <c r="V2193" s="61">
        <v>2013</v>
      </c>
      <c r="W2193" s="61" t="s">
        <v>32</v>
      </c>
      <c r="X2193" s="61" t="s">
        <v>572</v>
      </c>
      <c r="Y2193" s="61"/>
      <c r="AC2193"/>
    </row>
    <row r="2194" spans="2:29" x14ac:dyDescent="0.2">
      <c r="B2194" s="61" t="str">
        <f>INDEX(FlowMapping!$G$2:$G$875,MATCH(W2194&amp;D2194,FlowMapping!$E$2:$E$875,0))</f>
        <v>copper</v>
      </c>
      <c r="C2194" s="61">
        <f>INDEX(FlowMapping!$H$2:$H$875,MATCH(W2194&amp;D2194,FlowMapping!$E$2:$E$875,0))</f>
        <v>7440508</v>
      </c>
      <c r="D2194" s="61" t="s">
        <v>1003</v>
      </c>
      <c r="E2194" s="61" t="str">
        <f>INDEX(FlowMapping!$J$2:$J$875,MATCH(W2194&amp;D2194,FlowMapping!$E$2:$E$875,0))</f>
        <v>unspecified</v>
      </c>
      <c r="F2194" s="61" t="str">
        <f>INDEX(FlowMapping!$M$2:$M$875,MATCH(W2194&amp;D2194,FlowMapping!$E$2:$E$875,0))</f>
        <v>ec8144d6-d123-43b1-9c17-a295422a0498</v>
      </c>
      <c r="G2194" s="61" t="str">
        <f>INDEX(Activities!$B$2:$B$390,MATCH(H2194,Activities!$C$2:$C$390,0))</f>
        <v>Other general purpose machinery manufacturing</v>
      </c>
      <c r="H2194" s="61" t="s">
        <v>111</v>
      </c>
      <c r="I2194" s="61" t="s">
        <v>997</v>
      </c>
      <c r="J2194" s="62">
        <v>3.6636661326188877E-9</v>
      </c>
      <c r="K2194" s="61" t="s">
        <v>2093</v>
      </c>
      <c r="L2194" s="61"/>
      <c r="M2194" s="61"/>
      <c r="N2194" s="61"/>
      <c r="O2194" s="61"/>
      <c r="P2194" s="61"/>
      <c r="Q2194" s="74">
        <v>3.6565374211799746</v>
      </c>
      <c r="R2194" s="61">
        <v>1</v>
      </c>
      <c r="S2194" s="61">
        <v>1</v>
      </c>
      <c r="T2194" s="61">
        <v>1</v>
      </c>
      <c r="U2194" s="61">
        <v>5</v>
      </c>
      <c r="V2194" s="61">
        <v>2013</v>
      </c>
      <c r="W2194" s="61" t="s">
        <v>25</v>
      </c>
      <c r="X2194" s="61" t="s">
        <v>572</v>
      </c>
      <c r="Y2194" s="61"/>
      <c r="AC2194"/>
    </row>
    <row r="2195" spans="2:29" x14ac:dyDescent="0.2">
      <c r="B2195" s="61" t="str">
        <f>INDEX(FlowMapping!$G$2:$G$875,MATCH(W2195&amp;D2195,FlowMapping!$E$2:$E$875,0))</f>
        <v>nitric acid</v>
      </c>
      <c r="C2195" s="61">
        <f>INDEX(FlowMapping!$H$2:$H$875,MATCH(W2195&amp;D2195,FlowMapping!$E$2:$E$875,0))</f>
        <v>7697372</v>
      </c>
      <c r="D2195" s="61" t="s">
        <v>1003</v>
      </c>
      <c r="E2195" s="61" t="str">
        <f>INDEX(FlowMapping!$J$2:$J$875,MATCH(W2195&amp;D2195,FlowMapping!$E$2:$E$875,0))</f>
        <v>unspecified</v>
      </c>
      <c r="F2195" s="61" t="str">
        <f>INDEX(FlowMapping!$M$2:$M$875,MATCH(W2195&amp;D2195,FlowMapping!$E$2:$E$875,0))</f>
        <v>dc084330-5108-4d9c-a7ed-eb3345507f13</v>
      </c>
      <c r="G2195" s="61" t="str">
        <f>INDEX(Activities!$B$2:$B$390,MATCH(H2195,Activities!$C$2:$C$390,0))</f>
        <v>Other general purpose machinery manufacturing</v>
      </c>
      <c r="H2195" s="61" t="s">
        <v>111</v>
      </c>
      <c r="I2195" s="61" t="s">
        <v>997</v>
      </c>
      <c r="J2195" s="62">
        <v>5.6105023442732755E-9</v>
      </c>
      <c r="K2195" s="61" t="s">
        <v>2093</v>
      </c>
      <c r="L2195" s="61"/>
      <c r="M2195" s="61"/>
      <c r="N2195" s="61"/>
      <c r="O2195" s="61"/>
      <c r="P2195" s="61"/>
      <c r="Q2195" s="74">
        <v>3.3313508718933869</v>
      </c>
      <c r="R2195" s="61">
        <v>1</v>
      </c>
      <c r="S2195" s="61">
        <v>1</v>
      </c>
      <c r="T2195" s="61">
        <v>1</v>
      </c>
      <c r="U2195" s="61">
        <v>5</v>
      </c>
      <c r="V2195" s="61">
        <v>2013</v>
      </c>
      <c r="W2195" s="61" t="s">
        <v>65</v>
      </c>
      <c r="X2195" s="61" t="s">
        <v>572</v>
      </c>
      <c r="Y2195" s="61"/>
      <c r="AC2195"/>
    </row>
    <row r="2196" spans="2:29" x14ac:dyDescent="0.2">
      <c r="B2196" s="61" t="str">
        <f>INDEX(FlowMapping!$G$2:$G$875,MATCH(W2196&amp;D2196,FlowMapping!$E$2:$E$875,0))</f>
        <v>chromium</v>
      </c>
      <c r="C2196" s="61">
        <f>INDEX(FlowMapping!$H$2:$H$875,MATCH(W2196&amp;D2196,FlowMapping!$E$2:$E$875,0))</f>
        <v>7440473</v>
      </c>
      <c r="D2196" s="61" t="s">
        <v>1003</v>
      </c>
      <c r="E2196" s="61" t="str">
        <f>INDEX(FlowMapping!$J$2:$J$875,MATCH(W2196&amp;D2196,FlowMapping!$E$2:$E$875,0))</f>
        <v>unspecified</v>
      </c>
      <c r="F2196" s="61" t="str">
        <f>INDEX(FlowMapping!$M$2:$M$875,MATCH(W2196&amp;D2196,FlowMapping!$E$2:$E$875,0))</f>
        <v>e142b577-e934-4085-9a07-3983d4d92afb</v>
      </c>
      <c r="G2196" s="61" t="str">
        <f>INDEX(Activities!$B$2:$B$390,MATCH(H2196,Activities!$C$2:$C$390,0))</f>
        <v>Other general purpose machinery manufacturing</v>
      </c>
      <c r="H2196" s="61" t="s">
        <v>111</v>
      </c>
      <c r="I2196" s="61" t="s">
        <v>997</v>
      </c>
      <c r="J2196" s="62">
        <v>1.0135767448091092E-8</v>
      </c>
      <c r="K2196" s="61" t="s">
        <v>2093</v>
      </c>
      <c r="L2196" s="61"/>
      <c r="M2196" s="61"/>
      <c r="N2196" s="61"/>
      <c r="O2196" s="61"/>
      <c r="P2196" s="61"/>
      <c r="Q2196" s="74">
        <v>4.1265483800781633</v>
      </c>
      <c r="R2196" s="61">
        <v>1</v>
      </c>
      <c r="S2196" s="61">
        <v>1</v>
      </c>
      <c r="T2196" s="61">
        <v>1</v>
      </c>
      <c r="U2196" s="61">
        <v>5</v>
      </c>
      <c r="V2196" s="61">
        <v>2013</v>
      </c>
      <c r="W2196" s="61" t="s">
        <v>13</v>
      </c>
      <c r="X2196" s="61" t="s">
        <v>572</v>
      </c>
      <c r="Y2196" s="61"/>
      <c r="AC2196"/>
    </row>
    <row r="2197" spans="2:29" x14ac:dyDescent="0.2">
      <c r="B2197" s="61" t="str">
        <f>INDEX(FlowMapping!$G$2:$G$875,MATCH(W2197&amp;D2197,FlowMapping!$E$2:$E$875,0))</f>
        <v>diisocyanates</v>
      </c>
      <c r="C2197" s="61" t="str">
        <f>INDEX(FlowMapping!$H$2:$H$875,MATCH(W2197&amp;D2197,FlowMapping!$E$2:$E$875,0))</f>
        <v/>
      </c>
      <c r="D2197" s="61" t="s">
        <v>1003</v>
      </c>
      <c r="E2197" s="61" t="str">
        <f>INDEX(FlowMapping!$J$2:$J$875,MATCH(W2197&amp;D2197,FlowMapping!$E$2:$E$875,0))</f>
        <v>unspecified</v>
      </c>
      <c r="F2197" s="61" t="str">
        <f>INDEX(FlowMapping!$M$2:$M$875,MATCH(W2197&amp;D2197,FlowMapping!$E$2:$E$875,0))</f>
        <v>63f3fff6-0459-49fd-808a-6fc86fd63f5c</v>
      </c>
      <c r="G2197" s="61" t="str">
        <f>INDEX(Activities!$B$2:$B$390,MATCH(H2197,Activities!$C$2:$C$390,0))</f>
        <v>Other general purpose machinery manufacturing</v>
      </c>
      <c r="H2197" s="61" t="s">
        <v>111</v>
      </c>
      <c r="I2197" s="61" t="s">
        <v>997</v>
      </c>
      <c r="J2197" s="62">
        <v>1.4887073007367717E-8</v>
      </c>
      <c r="K2197" s="61" t="s">
        <v>2093</v>
      </c>
      <c r="L2197" s="61"/>
      <c r="M2197" s="61"/>
      <c r="N2197" s="61"/>
      <c r="O2197" s="61"/>
      <c r="P2197" s="61"/>
      <c r="Q2197" s="74">
        <v>3.9778587426406746</v>
      </c>
      <c r="R2197" s="61">
        <v>1</v>
      </c>
      <c r="S2197" s="61">
        <v>1</v>
      </c>
      <c r="T2197" s="61">
        <v>1</v>
      </c>
      <c r="U2197" s="61">
        <v>5</v>
      </c>
      <c r="V2197" s="61">
        <v>2013</v>
      </c>
      <c r="W2197" s="61" t="s">
        <v>51</v>
      </c>
      <c r="X2197" s="61" t="s">
        <v>572</v>
      </c>
      <c r="Y2197" s="61"/>
      <c r="AC2197"/>
    </row>
    <row r="2198" spans="2:29" x14ac:dyDescent="0.2">
      <c r="B2198" s="61" t="str">
        <f>INDEX(FlowMapping!$G$2:$G$875,MATCH(W2198&amp;D2198,FlowMapping!$E$2:$E$875,0))</f>
        <v>1-Methyl-2-pyrrolidinone</v>
      </c>
      <c r="C2198" s="61">
        <f>INDEX(FlowMapping!$H$2:$H$875,MATCH(W2198&amp;D2198,FlowMapping!$E$2:$E$875,0))</f>
        <v>872504</v>
      </c>
      <c r="D2198" s="61" t="s">
        <v>1003</v>
      </c>
      <c r="E2198" s="61" t="str">
        <f>INDEX(FlowMapping!$J$2:$J$875,MATCH(W2198&amp;D2198,FlowMapping!$E$2:$E$875,0))</f>
        <v>unspecified</v>
      </c>
      <c r="F2198" s="61" t="str">
        <f>INDEX(FlowMapping!$M$2:$M$875,MATCH(W2198&amp;D2198,FlowMapping!$E$2:$E$875,0))</f>
        <v>00b8c5b8-8f45-445f-839c-2017fe3ad8b8</v>
      </c>
      <c r="G2198" s="61" t="str">
        <f>INDEX(Activities!$B$2:$B$390,MATCH(H2198,Activities!$C$2:$C$390,0))</f>
        <v>Other general purpose machinery manufacturing</v>
      </c>
      <c r="H2198" s="61" t="s">
        <v>111</v>
      </c>
      <c r="I2198" s="61" t="s">
        <v>997</v>
      </c>
      <c r="J2198" s="62">
        <v>3.9334279973208305E-8</v>
      </c>
      <c r="K2198" s="61" t="s">
        <v>2093</v>
      </c>
      <c r="L2198" s="61"/>
      <c r="M2198" s="61"/>
      <c r="N2198" s="61"/>
      <c r="O2198" s="61"/>
      <c r="P2198" s="61"/>
      <c r="Q2198" s="74">
        <v>4.7294197670253508</v>
      </c>
      <c r="R2198" s="61">
        <v>1</v>
      </c>
      <c r="S2198" s="61">
        <v>1</v>
      </c>
      <c r="T2198" s="61">
        <v>1</v>
      </c>
      <c r="U2198" s="61">
        <v>5</v>
      </c>
      <c r="V2198" s="61">
        <v>2013</v>
      </c>
      <c r="W2198" s="61" t="s">
        <v>50</v>
      </c>
      <c r="X2198" s="61" t="s">
        <v>572</v>
      </c>
      <c r="Y2198" s="61"/>
      <c r="AC2198"/>
    </row>
    <row r="2199" spans="2:29" x14ac:dyDescent="0.2">
      <c r="B2199" s="61" t="str">
        <f>INDEX(FlowMapping!$G$2:$G$875,MATCH(W2199&amp;D2199,FlowMapping!$E$2:$E$875,0))</f>
        <v>formic acid</v>
      </c>
      <c r="C2199" s="61">
        <f>INDEX(FlowMapping!$H$2:$H$875,MATCH(W2199&amp;D2199,FlowMapping!$E$2:$E$875,0))</f>
        <v>64186</v>
      </c>
      <c r="D2199" s="61" t="s">
        <v>1003</v>
      </c>
      <c r="E2199" s="61" t="str">
        <f>INDEX(FlowMapping!$J$2:$J$875,MATCH(W2199&amp;D2199,FlowMapping!$E$2:$E$875,0))</f>
        <v>unspecified</v>
      </c>
      <c r="F2199" s="61" t="str">
        <f>INDEX(FlowMapping!$M$2:$M$875,MATCH(W2199&amp;D2199,FlowMapping!$E$2:$E$875,0))</f>
        <v>27804c78-5eee-47f9-9a91-1f6126ccfe45</v>
      </c>
      <c r="G2199" s="61" t="str">
        <f>INDEX(Activities!$B$2:$B$390,MATCH(H2199,Activities!$C$2:$C$390,0))</f>
        <v>Other general purpose machinery manufacturing</v>
      </c>
      <c r="H2199" s="61" t="s">
        <v>111</v>
      </c>
      <c r="I2199" s="61" t="s">
        <v>997</v>
      </c>
      <c r="J2199" s="62">
        <v>4.6403107836570661E-8</v>
      </c>
      <c r="K2199" s="61" t="s">
        <v>2093</v>
      </c>
      <c r="L2199" s="61"/>
      <c r="M2199" s="61"/>
      <c r="N2199" s="61"/>
      <c r="O2199" s="61"/>
      <c r="P2199" s="61"/>
      <c r="Q2199" s="74">
        <v>3.1892845066828865</v>
      </c>
      <c r="R2199" s="61">
        <v>1</v>
      </c>
      <c r="S2199" s="61">
        <v>1</v>
      </c>
      <c r="T2199" s="61">
        <v>1</v>
      </c>
      <c r="U2199" s="61">
        <v>5</v>
      </c>
      <c r="V2199" s="61">
        <v>2013</v>
      </c>
      <c r="W2199" s="61" t="s">
        <v>22</v>
      </c>
      <c r="X2199" s="61" t="s">
        <v>572</v>
      </c>
      <c r="Y2199" s="61"/>
      <c r="AC2199"/>
    </row>
    <row r="2200" spans="2:29" x14ac:dyDescent="0.2">
      <c r="B2200" s="61" t="str">
        <f>INDEX(FlowMapping!$G$2:$G$875,MATCH(W2200&amp;D2200,FlowMapping!$E$2:$E$875,0))</f>
        <v>diisocyanates</v>
      </c>
      <c r="C2200" s="61" t="str">
        <f>INDEX(FlowMapping!$H$2:$H$875,MATCH(W2200&amp;D2200,FlowMapping!$E$2:$E$875,0))</f>
        <v/>
      </c>
      <c r="D2200" s="61" t="s">
        <v>1003</v>
      </c>
      <c r="E2200" s="61" t="str">
        <f>INDEX(FlowMapping!$J$2:$J$875,MATCH(W2200&amp;D2200,FlowMapping!$E$2:$E$875,0))</f>
        <v>unspecified</v>
      </c>
      <c r="F2200" s="61" t="str">
        <f>INDEX(FlowMapping!$M$2:$M$875,MATCH(W2200&amp;D2200,FlowMapping!$E$2:$E$875,0))</f>
        <v>63f3fff6-0459-49fd-808a-6fc86fd63f5c</v>
      </c>
      <c r="G2200" s="61" t="str">
        <f>INDEX(Activities!$B$2:$B$390,MATCH(H2200,Activities!$C$2:$C$390,0))</f>
        <v>Fluid power process machinery</v>
      </c>
      <c r="H2200" s="61" t="s">
        <v>176</v>
      </c>
      <c r="I2200" s="61" t="s">
        <v>997</v>
      </c>
      <c r="J2200" s="62">
        <v>2.2329427980702962E-10</v>
      </c>
      <c r="K2200" s="61" t="s">
        <v>2093</v>
      </c>
      <c r="L2200" s="61"/>
      <c r="M2200" s="61"/>
      <c r="N2200" s="61"/>
      <c r="O2200" s="61"/>
      <c r="P2200" s="61"/>
      <c r="Q2200" s="74">
        <v>3.9778587426406746</v>
      </c>
      <c r="R2200" s="61">
        <v>1</v>
      </c>
      <c r="S2200" s="61">
        <v>1</v>
      </c>
      <c r="T2200" s="61">
        <v>1</v>
      </c>
      <c r="U2200" s="61">
        <v>5</v>
      </c>
      <c r="V2200" s="61">
        <v>2013</v>
      </c>
      <c r="W2200" s="61" t="s">
        <v>51</v>
      </c>
      <c r="X2200" s="61" t="s">
        <v>572</v>
      </c>
      <c r="Y2200" s="61"/>
      <c r="AC2200"/>
    </row>
    <row r="2201" spans="2:29" x14ac:dyDescent="0.2">
      <c r="B2201" s="61" t="str">
        <f>INDEX(FlowMapping!$G$2:$G$875,MATCH(W2201&amp;D2201,FlowMapping!$E$2:$E$875,0))</f>
        <v>ethylbenzene</v>
      </c>
      <c r="C2201" s="61">
        <f>INDEX(FlowMapping!$H$2:$H$875,MATCH(W2201&amp;D2201,FlowMapping!$E$2:$E$875,0))</f>
        <v>100414</v>
      </c>
      <c r="D2201" s="61" t="s">
        <v>1003</v>
      </c>
      <c r="E2201" s="61" t="str">
        <f>INDEX(FlowMapping!$J$2:$J$875,MATCH(W2201&amp;D2201,FlowMapping!$E$2:$E$875,0))</f>
        <v>unspecified</v>
      </c>
      <c r="F2201" s="61" t="str">
        <f>INDEX(FlowMapping!$M$2:$M$875,MATCH(W2201&amp;D2201,FlowMapping!$E$2:$E$875,0))</f>
        <v>787591de-0e9e-3f81-a1e5-2df2949f146c</v>
      </c>
      <c r="G2201" s="61" t="str">
        <f>INDEX(Activities!$B$2:$B$390,MATCH(H2201,Activities!$C$2:$C$390,0))</f>
        <v>Fluid power process machinery</v>
      </c>
      <c r="H2201" s="61" t="s">
        <v>176</v>
      </c>
      <c r="I2201" s="61" t="s">
        <v>997</v>
      </c>
      <c r="J2201" s="62">
        <v>4.4658855961405924E-10</v>
      </c>
      <c r="K2201" s="61" t="s">
        <v>2093</v>
      </c>
      <c r="L2201" s="61"/>
      <c r="M2201" s="61"/>
      <c r="N2201" s="61"/>
      <c r="O2201" s="61"/>
      <c r="P2201" s="61"/>
      <c r="Q2201" s="74">
        <v>4.1756139744527641</v>
      </c>
      <c r="R2201" s="61">
        <v>1</v>
      </c>
      <c r="S2201" s="61">
        <v>1</v>
      </c>
      <c r="T2201" s="61">
        <v>1</v>
      </c>
      <c r="U2201" s="61">
        <v>5</v>
      </c>
      <c r="V2201" s="61">
        <v>2013</v>
      </c>
      <c r="W2201" s="61" t="s">
        <v>6</v>
      </c>
      <c r="X2201" s="61" t="s">
        <v>572</v>
      </c>
      <c r="Y2201" s="61"/>
      <c r="AC2201"/>
    </row>
    <row r="2202" spans="2:29" x14ac:dyDescent="0.2">
      <c r="B2202" s="61" t="str">
        <f>INDEX(FlowMapping!$G$2:$G$875,MATCH(W2202&amp;D2202,FlowMapping!$E$2:$E$875,0))</f>
        <v>chromium</v>
      </c>
      <c r="C2202" s="61">
        <f>INDEX(FlowMapping!$H$2:$H$875,MATCH(W2202&amp;D2202,FlowMapping!$E$2:$E$875,0))</f>
        <v>7440473</v>
      </c>
      <c r="D2202" s="61" t="s">
        <v>1003</v>
      </c>
      <c r="E2202" s="61" t="str">
        <f>INDEX(FlowMapping!$J$2:$J$875,MATCH(W2202&amp;D2202,FlowMapping!$E$2:$E$875,0))</f>
        <v>unspecified</v>
      </c>
      <c r="F2202" s="61" t="str">
        <f>INDEX(FlowMapping!$M$2:$M$875,MATCH(W2202&amp;D2202,FlowMapping!$E$2:$E$875,0))</f>
        <v>e142b577-e934-4085-9a07-3983d4d92afb</v>
      </c>
      <c r="G2202" s="61" t="str">
        <f>INDEX(Activities!$B$2:$B$390,MATCH(H2202,Activities!$C$2:$C$390,0))</f>
        <v>Fluid power process machinery</v>
      </c>
      <c r="H2202" s="61" t="s">
        <v>176</v>
      </c>
      <c r="I2202" s="61" t="s">
        <v>997</v>
      </c>
      <c r="J2202" s="62">
        <v>7.1632804962095113E-9</v>
      </c>
      <c r="K2202" s="61" t="s">
        <v>2093</v>
      </c>
      <c r="L2202" s="61"/>
      <c r="M2202" s="61"/>
      <c r="N2202" s="61"/>
      <c r="O2202" s="61"/>
      <c r="P2202" s="61"/>
      <c r="Q2202" s="74">
        <v>4.1265483800781633</v>
      </c>
      <c r="R2202" s="61">
        <v>1</v>
      </c>
      <c r="S2202" s="61">
        <v>1</v>
      </c>
      <c r="T2202" s="61">
        <v>1</v>
      </c>
      <c r="U2202" s="61">
        <v>5</v>
      </c>
      <c r="V2202" s="61">
        <v>2013</v>
      </c>
      <c r="W2202" s="61" t="s">
        <v>13</v>
      </c>
      <c r="X2202" s="61" t="s">
        <v>572</v>
      </c>
      <c r="Y2202" s="61"/>
      <c r="AC2202"/>
    </row>
    <row r="2203" spans="2:29" x14ac:dyDescent="0.2">
      <c r="B2203" s="61" t="str">
        <f>INDEX(FlowMapping!$G$2:$G$875,MATCH(W2203&amp;D2203,FlowMapping!$E$2:$E$875,0))</f>
        <v>copper</v>
      </c>
      <c r="C2203" s="61">
        <f>INDEX(FlowMapping!$H$2:$H$875,MATCH(W2203&amp;D2203,FlowMapping!$E$2:$E$875,0))</f>
        <v>7440508</v>
      </c>
      <c r="D2203" s="61" t="s">
        <v>1003</v>
      </c>
      <c r="E2203" s="61" t="str">
        <f>INDEX(FlowMapping!$J$2:$J$875,MATCH(W2203&amp;D2203,FlowMapping!$E$2:$E$875,0))</f>
        <v>unspecified</v>
      </c>
      <c r="F2203" s="61" t="str">
        <f>INDEX(FlowMapping!$M$2:$M$875,MATCH(W2203&amp;D2203,FlowMapping!$E$2:$E$875,0))</f>
        <v>ec8144d6-d123-43b1-9c17-a295422a0498</v>
      </c>
      <c r="G2203" s="61" t="str">
        <f>INDEX(Activities!$B$2:$B$390,MATCH(H2203,Activities!$C$2:$C$390,0))</f>
        <v>Fluid power process machinery</v>
      </c>
      <c r="H2203" s="61" t="s">
        <v>176</v>
      </c>
      <c r="I2203" s="61" t="s">
        <v>997</v>
      </c>
      <c r="J2203" s="62">
        <v>2.5830548311509303E-8</v>
      </c>
      <c r="K2203" s="61" t="s">
        <v>2093</v>
      </c>
      <c r="L2203" s="61"/>
      <c r="M2203" s="61"/>
      <c r="N2203" s="61"/>
      <c r="O2203" s="61"/>
      <c r="P2203" s="61"/>
      <c r="Q2203" s="74">
        <v>3.6565374211799746</v>
      </c>
      <c r="R2203" s="61">
        <v>1</v>
      </c>
      <c r="S2203" s="61">
        <v>1</v>
      </c>
      <c r="T2203" s="61">
        <v>1</v>
      </c>
      <c r="U2203" s="61">
        <v>5</v>
      </c>
      <c r="V2203" s="61">
        <v>2013</v>
      </c>
      <c r="W2203" s="61" t="s">
        <v>25</v>
      </c>
      <c r="X2203" s="61" t="s">
        <v>572</v>
      </c>
      <c r="Y2203" s="61"/>
      <c r="AC2203"/>
    </row>
    <row r="2204" spans="2:29" x14ac:dyDescent="0.2">
      <c r="B2204" s="61" t="str">
        <f>INDEX(FlowMapping!$G$2:$G$875,MATCH(W2204&amp;D2204,FlowMapping!$E$2:$E$875,0))</f>
        <v>silver</v>
      </c>
      <c r="C2204" s="61">
        <f>INDEX(FlowMapping!$H$2:$H$875,MATCH(W2204&amp;D2204,FlowMapping!$E$2:$E$875,0))</f>
        <v>7440224</v>
      </c>
      <c r="D2204" s="61" t="s">
        <v>1003</v>
      </c>
      <c r="E2204" s="61" t="str">
        <f>INDEX(FlowMapping!$J$2:$J$875,MATCH(W2204&amp;D2204,FlowMapping!$E$2:$E$875,0))</f>
        <v>unspecified</v>
      </c>
      <c r="F2204" s="61" t="str">
        <f>INDEX(FlowMapping!$M$2:$M$875,MATCH(W2204&amp;D2204,FlowMapping!$E$2:$E$875,0))</f>
        <v>ebb88ef4-50ab-4e3b-9251-c5fcdf6b4768</v>
      </c>
      <c r="G2204" s="61" t="str">
        <f>INDEX(Activities!$B$2:$B$390,MATCH(H2204,Activities!$C$2:$C$390,0))</f>
        <v>Other electronic component manufacturing</v>
      </c>
      <c r="H2204" s="61" t="s">
        <v>24</v>
      </c>
      <c r="I2204" s="61" t="s">
        <v>997</v>
      </c>
      <c r="J2204" s="62">
        <v>7.6348212482326794E-11</v>
      </c>
      <c r="K2204" s="61" t="s">
        <v>2093</v>
      </c>
      <c r="L2204" s="61"/>
      <c r="M2204" s="61"/>
      <c r="N2204" s="61"/>
      <c r="O2204" s="61"/>
      <c r="P2204" s="61"/>
      <c r="Q2204" s="74">
        <v>4.3390902794426154</v>
      </c>
      <c r="R2204" s="61">
        <v>1</v>
      </c>
      <c r="S2204" s="61">
        <v>1</v>
      </c>
      <c r="T2204" s="61">
        <v>1</v>
      </c>
      <c r="U2204" s="61">
        <v>5</v>
      </c>
      <c r="V2204" s="61">
        <v>2013</v>
      </c>
      <c r="W2204" s="61" t="s">
        <v>156</v>
      </c>
      <c r="X2204" s="61" t="s">
        <v>572</v>
      </c>
      <c r="Y2204" s="61"/>
      <c r="AC2204"/>
    </row>
    <row r="2205" spans="2:29" x14ac:dyDescent="0.2">
      <c r="B2205" s="61" t="str">
        <f>INDEX(FlowMapping!$G$2:$G$875,MATCH(W2205&amp;D2205,FlowMapping!$E$2:$E$875,0))</f>
        <v>chromium</v>
      </c>
      <c r="C2205" s="61">
        <f>INDEX(FlowMapping!$H$2:$H$875,MATCH(W2205&amp;D2205,FlowMapping!$E$2:$E$875,0))</f>
        <v>7440473</v>
      </c>
      <c r="D2205" s="61" t="s">
        <v>1003</v>
      </c>
      <c r="E2205" s="61" t="str">
        <f>INDEX(FlowMapping!$J$2:$J$875,MATCH(W2205&amp;D2205,FlowMapping!$E$2:$E$875,0))</f>
        <v>unspecified</v>
      </c>
      <c r="F2205" s="61" t="str">
        <f>INDEX(FlowMapping!$M$2:$M$875,MATCH(W2205&amp;D2205,FlowMapping!$E$2:$E$875,0))</f>
        <v>e142b577-e934-4085-9a07-3983d4d92afb</v>
      </c>
      <c r="G2205" s="61" t="str">
        <f>INDEX(Activities!$B$2:$B$390,MATCH(H2205,Activities!$C$2:$C$390,0))</f>
        <v>Other electronic component manufacturing</v>
      </c>
      <c r="H2205" s="61" t="s">
        <v>24</v>
      </c>
      <c r="I2205" s="61" t="s">
        <v>997</v>
      </c>
      <c r="J2205" s="62">
        <v>2.2904463744698041E-10</v>
      </c>
      <c r="K2205" s="61" t="s">
        <v>2093</v>
      </c>
      <c r="L2205" s="61"/>
      <c r="M2205" s="61"/>
      <c r="N2205" s="61"/>
      <c r="O2205" s="61"/>
      <c r="P2205" s="61"/>
      <c r="Q2205" s="74">
        <v>4.1265483800781633</v>
      </c>
      <c r="R2205" s="61">
        <v>1</v>
      </c>
      <c r="S2205" s="61">
        <v>1</v>
      </c>
      <c r="T2205" s="61">
        <v>1</v>
      </c>
      <c r="U2205" s="61">
        <v>5</v>
      </c>
      <c r="V2205" s="61">
        <v>2013</v>
      </c>
      <c r="W2205" s="61" t="s">
        <v>13</v>
      </c>
      <c r="X2205" s="61" t="s">
        <v>572</v>
      </c>
      <c r="Y2205" s="61"/>
      <c r="AC2205"/>
    </row>
    <row r="2206" spans="2:29" x14ac:dyDescent="0.2">
      <c r="B2206" s="61" t="str">
        <f>INDEX(FlowMapping!$G$2:$G$875,MATCH(W2206&amp;D2206,FlowMapping!$E$2:$E$875,0))</f>
        <v>Zinc</v>
      </c>
      <c r="C2206" s="61">
        <f>INDEX(FlowMapping!$H$2:$H$875,MATCH(W2206&amp;D2206,FlowMapping!$E$2:$E$875,0))</f>
        <v>1330207</v>
      </c>
      <c r="D2206" s="61" t="s">
        <v>1003</v>
      </c>
      <c r="E2206" s="61" t="str">
        <f>INDEX(FlowMapping!$J$2:$J$875,MATCH(W2206&amp;D2206,FlowMapping!$E$2:$E$875,0))</f>
        <v>unspecified</v>
      </c>
      <c r="F2206" s="61" t="str">
        <f>INDEX(FlowMapping!$M$2:$M$875,MATCH(W2206&amp;D2206,FlowMapping!$E$2:$E$875,0))</f>
        <v>5ce378a0-b48d-471c-977d-79681521efde</v>
      </c>
      <c r="G2206" s="61" t="str">
        <f>INDEX(Activities!$B$2:$B$390,MATCH(H2206,Activities!$C$2:$C$390,0))</f>
        <v>Other electronic component manufacturing</v>
      </c>
      <c r="H2206" s="61" t="s">
        <v>24</v>
      </c>
      <c r="I2206" s="61" t="s">
        <v>997</v>
      </c>
      <c r="J2206" s="62">
        <v>1.4506160371642092E-9</v>
      </c>
      <c r="K2206" s="61" t="s">
        <v>2093</v>
      </c>
      <c r="L2206" s="61"/>
      <c r="M2206" s="61"/>
      <c r="N2206" s="61"/>
      <c r="O2206" s="61"/>
      <c r="P2206" s="61"/>
      <c r="Q2206" s="74">
        <v>4.7351148468070079</v>
      </c>
      <c r="R2206" s="61">
        <v>1</v>
      </c>
      <c r="S2206" s="61">
        <v>1</v>
      </c>
      <c r="T2206" s="61">
        <v>1</v>
      </c>
      <c r="U2206" s="61">
        <v>5</v>
      </c>
      <c r="V2206" s="61">
        <v>2013</v>
      </c>
      <c r="W2206" s="61" t="s">
        <v>80</v>
      </c>
      <c r="X2206" s="61" t="s">
        <v>572</v>
      </c>
      <c r="Y2206" s="61"/>
      <c r="AC2206"/>
    </row>
    <row r="2207" spans="2:29" x14ac:dyDescent="0.2">
      <c r="B2207" s="61" t="str">
        <f>INDEX(FlowMapping!$G$2:$G$875,MATCH(W2207&amp;D2207,FlowMapping!$E$2:$E$875,0))</f>
        <v>formic acid</v>
      </c>
      <c r="C2207" s="61">
        <f>INDEX(FlowMapping!$H$2:$H$875,MATCH(W2207&amp;D2207,FlowMapping!$E$2:$E$875,0))</f>
        <v>64186</v>
      </c>
      <c r="D2207" s="61" t="s">
        <v>1003</v>
      </c>
      <c r="E2207" s="61" t="str">
        <f>INDEX(FlowMapping!$J$2:$J$875,MATCH(W2207&amp;D2207,FlowMapping!$E$2:$E$875,0))</f>
        <v>unspecified</v>
      </c>
      <c r="F2207" s="61" t="str">
        <f>INDEX(FlowMapping!$M$2:$M$875,MATCH(W2207&amp;D2207,FlowMapping!$E$2:$E$875,0))</f>
        <v>27804c78-5eee-47f9-9a91-1f6126ccfe45</v>
      </c>
      <c r="G2207" s="61" t="str">
        <f>INDEX(Activities!$B$2:$B$390,MATCH(H2207,Activities!$C$2:$C$390,0))</f>
        <v>Other electronic component manufacturing</v>
      </c>
      <c r="H2207" s="61" t="s">
        <v>24</v>
      </c>
      <c r="I2207" s="61" t="s">
        <v>997</v>
      </c>
      <c r="J2207" s="62">
        <v>2.6416481518885076E-9</v>
      </c>
      <c r="K2207" s="61" t="s">
        <v>2093</v>
      </c>
      <c r="L2207" s="61"/>
      <c r="M2207" s="61"/>
      <c r="N2207" s="61"/>
      <c r="O2207" s="61"/>
      <c r="P2207" s="61"/>
      <c r="Q2207" s="74">
        <v>3.1892845066828865</v>
      </c>
      <c r="R2207" s="61">
        <v>1</v>
      </c>
      <c r="S2207" s="61">
        <v>1</v>
      </c>
      <c r="T2207" s="61">
        <v>1</v>
      </c>
      <c r="U2207" s="61">
        <v>5</v>
      </c>
      <c r="V2207" s="61">
        <v>2013</v>
      </c>
      <c r="W2207" s="61" t="s">
        <v>22</v>
      </c>
      <c r="X2207" s="61" t="s">
        <v>572</v>
      </c>
      <c r="Y2207" s="61"/>
      <c r="AC2207"/>
    </row>
    <row r="2208" spans="2:29" x14ac:dyDescent="0.2">
      <c r="B2208" s="61" t="str">
        <f>INDEX(FlowMapping!$G$2:$G$875,MATCH(W2208&amp;D2208,FlowMapping!$E$2:$E$875,0))</f>
        <v>copper</v>
      </c>
      <c r="C2208" s="61">
        <f>INDEX(FlowMapping!$H$2:$H$875,MATCH(W2208&amp;D2208,FlowMapping!$E$2:$E$875,0))</f>
        <v>7440508</v>
      </c>
      <c r="D2208" s="61" t="s">
        <v>1003</v>
      </c>
      <c r="E2208" s="61" t="str">
        <f>INDEX(FlowMapping!$J$2:$J$875,MATCH(W2208&amp;D2208,FlowMapping!$E$2:$E$875,0))</f>
        <v>unspecified</v>
      </c>
      <c r="F2208" s="61" t="str">
        <f>INDEX(FlowMapping!$M$2:$M$875,MATCH(W2208&amp;D2208,FlowMapping!$E$2:$E$875,0))</f>
        <v>ec8144d6-d123-43b1-9c17-a295422a0498</v>
      </c>
      <c r="G2208" s="61" t="str">
        <f>INDEX(Activities!$B$2:$B$390,MATCH(H2208,Activities!$C$2:$C$390,0))</f>
        <v>Other electronic component manufacturing</v>
      </c>
      <c r="H2208" s="61" t="s">
        <v>24</v>
      </c>
      <c r="I2208" s="61" t="s">
        <v>997</v>
      </c>
      <c r="J2208" s="62">
        <v>1.6628649840436275E-8</v>
      </c>
      <c r="K2208" s="61" t="s">
        <v>2093</v>
      </c>
      <c r="L2208" s="61"/>
      <c r="M2208" s="61"/>
      <c r="N2208" s="61"/>
      <c r="O2208" s="61"/>
      <c r="P2208" s="61"/>
      <c r="Q2208" s="74">
        <v>3.6565374211799746</v>
      </c>
      <c r="R2208" s="61">
        <v>1</v>
      </c>
      <c r="S2208" s="61">
        <v>1</v>
      </c>
      <c r="T2208" s="61">
        <v>1</v>
      </c>
      <c r="U2208" s="61">
        <v>5</v>
      </c>
      <c r="V2208" s="61">
        <v>2013</v>
      </c>
      <c r="W2208" s="61" t="s">
        <v>25</v>
      </c>
      <c r="X2208" s="61" t="s">
        <v>572</v>
      </c>
      <c r="Y2208" s="61"/>
      <c r="AC2208"/>
    </row>
    <row r="2209" spans="2:29" x14ac:dyDescent="0.2">
      <c r="B2209" s="61" t="str">
        <f>INDEX(FlowMapping!$G$2:$G$875,MATCH(W2209&amp;D2209,FlowMapping!$E$2:$E$875,0))</f>
        <v>ethylbenzene</v>
      </c>
      <c r="C2209" s="61">
        <f>INDEX(FlowMapping!$H$2:$H$875,MATCH(W2209&amp;D2209,FlowMapping!$E$2:$E$875,0))</f>
        <v>100414</v>
      </c>
      <c r="D2209" s="61" t="s">
        <v>1003</v>
      </c>
      <c r="E2209" s="61" t="str">
        <f>INDEX(FlowMapping!$J$2:$J$875,MATCH(W2209&amp;D2209,FlowMapping!$E$2:$E$875,0))</f>
        <v>unspecified</v>
      </c>
      <c r="F2209" s="61" t="str">
        <f>INDEX(FlowMapping!$M$2:$M$875,MATCH(W2209&amp;D2209,FlowMapping!$E$2:$E$875,0))</f>
        <v>787591de-0e9e-3f81-a1e5-2df2949f146c</v>
      </c>
      <c r="G2209" s="61" t="str">
        <f>INDEX(Activities!$B$2:$B$390,MATCH(H2209,Activities!$C$2:$C$390,0))</f>
        <v>Other electronic component manufacturing</v>
      </c>
      <c r="H2209" s="61" t="s">
        <v>24</v>
      </c>
      <c r="I2209" s="61" t="s">
        <v>997</v>
      </c>
      <c r="J2209" s="62">
        <v>6.0727368208442735E-8</v>
      </c>
      <c r="K2209" s="61" t="s">
        <v>2093</v>
      </c>
      <c r="L2209" s="61"/>
      <c r="M2209" s="61"/>
      <c r="N2209" s="61"/>
      <c r="O2209" s="61"/>
      <c r="P2209" s="61"/>
      <c r="Q2209" s="74">
        <v>4.1756139744527641</v>
      </c>
      <c r="R2209" s="61">
        <v>1</v>
      </c>
      <c r="S2209" s="61">
        <v>1</v>
      </c>
      <c r="T2209" s="61">
        <v>1</v>
      </c>
      <c r="U2209" s="61">
        <v>5</v>
      </c>
      <c r="V2209" s="61">
        <v>2013</v>
      </c>
      <c r="W2209" s="61" t="s">
        <v>6</v>
      </c>
      <c r="X2209" s="61" t="s">
        <v>572</v>
      </c>
      <c r="Y2209" s="61"/>
      <c r="AC2209"/>
    </row>
    <row r="2210" spans="2:29" x14ac:dyDescent="0.2">
      <c r="B2210" s="61" t="str">
        <f>INDEX(FlowMapping!$G$2:$G$875,MATCH(W2210&amp;D2210,FlowMapping!$E$2:$E$875,0))</f>
        <v>Sulfuric acid</v>
      </c>
      <c r="C2210" s="61">
        <f>INDEX(FlowMapping!$H$2:$H$875,MATCH(W2210&amp;D2210,FlowMapping!$E$2:$E$875,0))</f>
        <v>7664939</v>
      </c>
      <c r="D2210" s="61" t="s">
        <v>1003</v>
      </c>
      <c r="E2210" s="61" t="str">
        <f>INDEX(FlowMapping!$J$2:$J$875,MATCH(W2210&amp;D2210,FlowMapping!$E$2:$E$875,0))</f>
        <v>unspecified</v>
      </c>
      <c r="F2210" s="61" t="str">
        <f>INDEX(FlowMapping!$M$2:$M$875,MATCH(W2210&amp;D2210,FlowMapping!$E$2:$E$875,0))</f>
        <v>99c65c6a-6871-40ba-af79-5bd6851688e4</v>
      </c>
      <c r="G2210" s="61" t="str">
        <f>INDEX(Activities!$B$2:$B$390,MATCH(H2210,Activities!$C$2:$C$390,0))</f>
        <v>Other electronic component manufacturing</v>
      </c>
      <c r="H2210" s="61" t="s">
        <v>24</v>
      </c>
      <c r="I2210" s="61" t="s">
        <v>997</v>
      </c>
      <c r="J2210" s="62">
        <v>1.3551380165623107E-7</v>
      </c>
      <c r="K2210" s="61" t="s">
        <v>2093</v>
      </c>
      <c r="L2210" s="61"/>
      <c r="M2210" s="61"/>
      <c r="N2210" s="61"/>
      <c r="O2210" s="61"/>
      <c r="P2210" s="61"/>
      <c r="Q2210" s="74">
        <v>2.4306812032346441</v>
      </c>
      <c r="R2210" s="61">
        <v>1</v>
      </c>
      <c r="S2210" s="61">
        <v>1</v>
      </c>
      <c r="T2210" s="61">
        <v>1</v>
      </c>
      <c r="U2210" s="61">
        <v>5</v>
      </c>
      <c r="V2210" s="61">
        <v>2013</v>
      </c>
      <c r="W2210" s="61" t="s">
        <v>91</v>
      </c>
      <c r="X2210" s="61" t="s">
        <v>572</v>
      </c>
      <c r="Y2210" s="61"/>
      <c r="AC2210"/>
    </row>
    <row r="2211" spans="2:29" x14ac:dyDescent="0.2">
      <c r="B2211" s="61" t="str">
        <f>INDEX(FlowMapping!$G$2:$G$875,MATCH(W2211&amp;D2211,FlowMapping!$E$2:$E$875,0))</f>
        <v>nitric acid</v>
      </c>
      <c r="C2211" s="61">
        <f>INDEX(FlowMapping!$H$2:$H$875,MATCH(W2211&amp;D2211,FlowMapping!$E$2:$E$875,0))</f>
        <v>7697372</v>
      </c>
      <c r="D2211" s="61" t="s">
        <v>1003</v>
      </c>
      <c r="E2211" s="61" t="str">
        <f>INDEX(FlowMapping!$J$2:$J$875,MATCH(W2211&amp;D2211,FlowMapping!$E$2:$E$875,0))</f>
        <v>unspecified</v>
      </c>
      <c r="F2211" s="61" t="str">
        <f>INDEX(FlowMapping!$M$2:$M$875,MATCH(W2211&amp;D2211,FlowMapping!$E$2:$E$875,0))</f>
        <v>dc084330-5108-4d9c-a7ed-eb3345507f13</v>
      </c>
      <c r="G2211" s="61" t="str">
        <f>INDEX(Activities!$B$2:$B$390,MATCH(H2211,Activities!$C$2:$C$390,0))</f>
        <v>Other electronic component manufacturing</v>
      </c>
      <c r="H2211" s="61" t="s">
        <v>24</v>
      </c>
      <c r="I2211" s="61" t="s">
        <v>997</v>
      </c>
      <c r="J2211" s="62">
        <v>1.5092957463138763E-7</v>
      </c>
      <c r="K2211" s="61" t="s">
        <v>2093</v>
      </c>
      <c r="L2211" s="61"/>
      <c r="M2211" s="61"/>
      <c r="N2211" s="61"/>
      <c r="O2211" s="61"/>
      <c r="P2211" s="61"/>
      <c r="Q2211" s="74">
        <v>3.3313508718933869</v>
      </c>
      <c r="R2211" s="61">
        <v>1</v>
      </c>
      <c r="S2211" s="61">
        <v>1</v>
      </c>
      <c r="T2211" s="61">
        <v>1</v>
      </c>
      <c r="U2211" s="61">
        <v>5</v>
      </c>
      <c r="V2211" s="61">
        <v>2013</v>
      </c>
      <c r="W2211" s="61" t="s">
        <v>65</v>
      </c>
      <c r="X2211" s="61" t="s">
        <v>572</v>
      </c>
      <c r="Y2211" s="61"/>
      <c r="AC2211"/>
    </row>
    <row r="2212" spans="2:29" x14ac:dyDescent="0.2">
      <c r="B2212" s="61" t="str">
        <f>INDEX(FlowMapping!$G$2:$G$875,MATCH(W2212&amp;D2212,FlowMapping!$E$2:$E$875,0))</f>
        <v>1-Methyl-2-pyrrolidinone</v>
      </c>
      <c r="C2212" s="61">
        <f>INDEX(FlowMapping!$H$2:$H$875,MATCH(W2212&amp;D2212,FlowMapping!$E$2:$E$875,0))</f>
        <v>872504</v>
      </c>
      <c r="D2212" s="61" t="s">
        <v>1003</v>
      </c>
      <c r="E2212" s="61" t="str">
        <f>INDEX(FlowMapping!$J$2:$J$875,MATCH(W2212&amp;D2212,FlowMapping!$E$2:$E$875,0))</f>
        <v>unspecified</v>
      </c>
      <c r="F2212" s="61" t="str">
        <f>INDEX(FlowMapping!$M$2:$M$875,MATCH(W2212&amp;D2212,FlowMapping!$E$2:$E$875,0))</f>
        <v>00b8c5b8-8f45-445f-839c-2017fe3ad8b8</v>
      </c>
      <c r="G2212" s="61" t="str">
        <f>INDEX(Activities!$B$2:$B$390,MATCH(H2212,Activities!$C$2:$C$390,0))</f>
        <v>Other electronic component manufacturing</v>
      </c>
      <c r="H2212" s="61" t="s">
        <v>24</v>
      </c>
      <c r="I2212" s="61" t="s">
        <v>997</v>
      </c>
      <c r="J2212" s="62">
        <v>1.0955052312664109E-6</v>
      </c>
      <c r="K2212" s="61" t="s">
        <v>2093</v>
      </c>
      <c r="L2212" s="61"/>
      <c r="M2212" s="61"/>
      <c r="N2212" s="61"/>
      <c r="O2212" s="61"/>
      <c r="P2212" s="61"/>
      <c r="Q2212" s="74">
        <v>4.7294197670253508</v>
      </c>
      <c r="R2212" s="61">
        <v>1</v>
      </c>
      <c r="S2212" s="61">
        <v>1</v>
      </c>
      <c r="T2212" s="61">
        <v>1</v>
      </c>
      <c r="U2212" s="61">
        <v>5</v>
      </c>
      <c r="V2212" s="61">
        <v>2013</v>
      </c>
      <c r="W2212" s="61" t="s">
        <v>50</v>
      </c>
      <c r="X2212" s="61" t="s">
        <v>572</v>
      </c>
      <c r="Y2212" s="61"/>
      <c r="AC2212"/>
    </row>
    <row r="2213" spans="2:29" x14ac:dyDescent="0.2">
      <c r="B2213" s="61" t="str">
        <f>INDEX(FlowMapping!$G$2:$G$875,MATCH(W2213&amp;D2213,FlowMapping!$E$2:$E$875,0))</f>
        <v>chromium</v>
      </c>
      <c r="C2213" s="61">
        <f>INDEX(FlowMapping!$H$2:$H$875,MATCH(W2213&amp;D2213,FlowMapping!$E$2:$E$875,0))</f>
        <v>7440473</v>
      </c>
      <c r="D2213" s="61" t="s">
        <v>1003</v>
      </c>
      <c r="E2213" s="61" t="str">
        <f>INDEX(FlowMapping!$J$2:$J$875,MATCH(W2213&amp;D2213,FlowMapping!$E$2:$E$875,0))</f>
        <v>unspecified</v>
      </c>
      <c r="F2213" s="61" t="str">
        <f>INDEX(FlowMapping!$M$2:$M$875,MATCH(W2213&amp;D2213,FlowMapping!$E$2:$E$875,0))</f>
        <v>e142b577-e934-4085-9a07-3983d4d92afb</v>
      </c>
      <c r="G2213" s="61" t="str">
        <f>INDEX(Activities!$B$2:$B$390,MATCH(H2213,Activities!$C$2:$C$390,0))</f>
        <v>Watch, clock, and other measuring and controlling device manufacturing</v>
      </c>
      <c r="H2213" s="61" t="s">
        <v>254</v>
      </c>
      <c r="I2213" s="61" t="s">
        <v>997</v>
      </c>
      <c r="J2213" s="62">
        <v>5.8497951752389627E-10</v>
      </c>
      <c r="K2213" s="61" t="s">
        <v>2093</v>
      </c>
      <c r="L2213" s="61"/>
      <c r="M2213" s="61"/>
      <c r="N2213" s="61"/>
      <c r="O2213" s="61"/>
      <c r="P2213" s="61"/>
      <c r="Q2213" s="74">
        <v>4.1265483800781633</v>
      </c>
      <c r="R2213" s="61">
        <v>1</v>
      </c>
      <c r="S2213" s="61">
        <v>1</v>
      </c>
      <c r="T2213" s="61">
        <v>1</v>
      </c>
      <c r="U2213" s="61">
        <v>5</v>
      </c>
      <c r="V2213" s="61">
        <v>2013</v>
      </c>
      <c r="W2213" s="61" t="s">
        <v>13</v>
      </c>
      <c r="X2213" s="61" t="s">
        <v>572</v>
      </c>
      <c r="Y2213" s="61"/>
      <c r="AC2213"/>
    </row>
    <row r="2214" spans="2:29" x14ac:dyDescent="0.2">
      <c r="B2214" s="61" t="str">
        <f>INDEX(FlowMapping!$G$2:$G$875,MATCH(W2214&amp;D2214,FlowMapping!$E$2:$E$875,0))</f>
        <v>copper</v>
      </c>
      <c r="C2214" s="61">
        <f>INDEX(FlowMapping!$H$2:$H$875,MATCH(W2214&amp;D2214,FlowMapping!$E$2:$E$875,0))</f>
        <v>7440508</v>
      </c>
      <c r="D2214" s="61" t="s">
        <v>1003</v>
      </c>
      <c r="E2214" s="61" t="str">
        <f>INDEX(FlowMapping!$J$2:$J$875,MATCH(W2214&amp;D2214,FlowMapping!$E$2:$E$875,0))</f>
        <v>unspecified</v>
      </c>
      <c r="F2214" s="61" t="str">
        <f>INDEX(FlowMapping!$M$2:$M$875,MATCH(W2214&amp;D2214,FlowMapping!$E$2:$E$875,0))</f>
        <v>ec8144d6-d123-43b1-9c17-a295422a0498</v>
      </c>
      <c r="G2214" s="61" t="str">
        <f>INDEX(Activities!$B$2:$B$390,MATCH(H2214,Activities!$C$2:$C$390,0))</f>
        <v>Watch, clock, and other measuring and controlling device manufacturing</v>
      </c>
      <c r="H2214" s="61" t="s">
        <v>254</v>
      </c>
      <c r="I2214" s="61" t="s">
        <v>997</v>
      </c>
      <c r="J2214" s="62">
        <v>9.0155666818388728E-9</v>
      </c>
      <c r="K2214" s="61" t="s">
        <v>2093</v>
      </c>
      <c r="L2214" s="61"/>
      <c r="M2214" s="61"/>
      <c r="N2214" s="61"/>
      <c r="O2214" s="61"/>
      <c r="P2214" s="61"/>
      <c r="Q2214" s="74">
        <v>3.6565374211799746</v>
      </c>
      <c r="R2214" s="61">
        <v>1</v>
      </c>
      <c r="S2214" s="61">
        <v>1</v>
      </c>
      <c r="T2214" s="61">
        <v>1</v>
      </c>
      <c r="U2214" s="61">
        <v>5</v>
      </c>
      <c r="V2214" s="61">
        <v>2013</v>
      </c>
      <c r="W2214" s="61" t="s">
        <v>25</v>
      </c>
      <c r="X2214" s="61" t="s">
        <v>572</v>
      </c>
      <c r="Y2214" s="61"/>
      <c r="AC2214"/>
    </row>
    <row r="2215" spans="2:29" x14ac:dyDescent="0.2">
      <c r="B2215" s="61" t="str">
        <f>INDEX(FlowMapping!$G$2:$G$875,MATCH(W2215&amp;D2215,FlowMapping!$E$2:$E$875,0))</f>
        <v>nitric acid</v>
      </c>
      <c r="C2215" s="61">
        <f>INDEX(FlowMapping!$H$2:$H$875,MATCH(W2215&amp;D2215,FlowMapping!$E$2:$E$875,0))</f>
        <v>7697372</v>
      </c>
      <c r="D2215" s="61" t="s">
        <v>1003</v>
      </c>
      <c r="E2215" s="61" t="str">
        <f>INDEX(FlowMapping!$J$2:$J$875,MATCH(W2215&amp;D2215,FlowMapping!$E$2:$E$875,0))</f>
        <v>unspecified</v>
      </c>
      <c r="F2215" s="61" t="str">
        <f>INDEX(FlowMapping!$M$2:$M$875,MATCH(W2215&amp;D2215,FlowMapping!$E$2:$E$875,0))</f>
        <v>dc084330-5108-4d9c-a7ed-eb3345507f13</v>
      </c>
      <c r="G2215" s="61" t="str">
        <f>INDEX(Activities!$B$2:$B$390,MATCH(H2215,Activities!$C$2:$C$390,0))</f>
        <v>Watch, clock, and other measuring and controlling device manufacturing</v>
      </c>
      <c r="H2215" s="61" t="s">
        <v>254</v>
      </c>
      <c r="I2215" s="61" t="s">
        <v>997</v>
      </c>
      <c r="J2215" s="62">
        <v>9.1876194811106049E-9</v>
      </c>
      <c r="K2215" s="61" t="s">
        <v>2093</v>
      </c>
      <c r="L2215" s="61"/>
      <c r="M2215" s="61"/>
      <c r="N2215" s="61"/>
      <c r="O2215" s="61"/>
      <c r="P2215" s="61"/>
      <c r="Q2215" s="74">
        <v>3.3313508718933869</v>
      </c>
      <c r="R2215" s="61">
        <v>1</v>
      </c>
      <c r="S2215" s="61">
        <v>1</v>
      </c>
      <c r="T2215" s="61">
        <v>1</v>
      </c>
      <c r="U2215" s="61">
        <v>5</v>
      </c>
      <c r="V2215" s="61">
        <v>2013</v>
      </c>
      <c r="W2215" s="61" t="s">
        <v>65</v>
      </c>
      <c r="X2215" s="61" t="s">
        <v>572</v>
      </c>
      <c r="Y2215" s="61"/>
      <c r="AC2215"/>
    </row>
    <row r="2216" spans="2:29" x14ac:dyDescent="0.2">
      <c r="B2216" s="61" t="str">
        <f>INDEX(FlowMapping!$G$2:$G$875,MATCH(W2216&amp;D2216,FlowMapping!$E$2:$E$875,0))</f>
        <v>Zinc</v>
      </c>
      <c r="C2216" s="61">
        <f>INDEX(FlowMapping!$H$2:$H$875,MATCH(W2216&amp;D2216,FlowMapping!$E$2:$E$875,0))</f>
        <v>1330207</v>
      </c>
      <c r="D2216" s="61" t="s">
        <v>1003</v>
      </c>
      <c r="E2216" s="61" t="str">
        <f>INDEX(FlowMapping!$J$2:$J$875,MATCH(W2216&amp;D2216,FlowMapping!$E$2:$E$875,0))</f>
        <v>unspecified</v>
      </c>
      <c r="F2216" s="61" t="str">
        <f>INDEX(FlowMapping!$M$2:$M$875,MATCH(W2216&amp;D2216,FlowMapping!$E$2:$E$875,0))</f>
        <v>5ce378a0-b48d-471c-977d-79681521efde</v>
      </c>
      <c r="G2216" s="61" t="str">
        <f>INDEX(Activities!$B$2:$B$390,MATCH(H2216,Activities!$C$2:$C$390,0))</f>
        <v>Watch, clock, and other measuring and controlling device manufacturing</v>
      </c>
      <c r="H2216" s="61" t="s">
        <v>254</v>
      </c>
      <c r="I2216" s="61" t="s">
        <v>997</v>
      </c>
      <c r="J2216" s="62">
        <v>2.436267637687756E-8</v>
      </c>
      <c r="K2216" s="61" t="s">
        <v>2093</v>
      </c>
      <c r="L2216" s="61"/>
      <c r="M2216" s="61"/>
      <c r="N2216" s="61"/>
      <c r="O2216" s="61"/>
      <c r="P2216" s="61"/>
      <c r="Q2216" s="74">
        <v>4.7351148468070079</v>
      </c>
      <c r="R2216" s="61">
        <v>1</v>
      </c>
      <c r="S2216" s="61">
        <v>1</v>
      </c>
      <c r="T2216" s="61">
        <v>1</v>
      </c>
      <c r="U2216" s="61">
        <v>5</v>
      </c>
      <c r="V2216" s="61">
        <v>2013</v>
      </c>
      <c r="W2216" s="61" t="s">
        <v>80</v>
      </c>
      <c r="X2216" s="61" t="s">
        <v>572</v>
      </c>
      <c r="Y2216" s="61"/>
      <c r="AC2216"/>
    </row>
    <row r="2217" spans="2:29" x14ac:dyDescent="0.2">
      <c r="B2217" s="61" t="str">
        <f>INDEX(FlowMapping!$G$2:$G$875,MATCH(W2217&amp;D2217,FlowMapping!$E$2:$E$875,0))</f>
        <v>diisocyanates</v>
      </c>
      <c r="C2217" s="61" t="str">
        <f>INDEX(FlowMapping!$H$2:$H$875,MATCH(W2217&amp;D2217,FlowMapping!$E$2:$E$875,0))</f>
        <v/>
      </c>
      <c r="D2217" s="61" t="s">
        <v>1003</v>
      </c>
      <c r="E2217" s="61" t="str">
        <f>INDEX(FlowMapping!$J$2:$J$875,MATCH(W2217&amp;D2217,FlowMapping!$E$2:$E$875,0))</f>
        <v>unspecified</v>
      </c>
      <c r="F2217" s="61" t="str">
        <f>INDEX(FlowMapping!$M$2:$M$875,MATCH(W2217&amp;D2217,FlowMapping!$E$2:$E$875,0))</f>
        <v>63f3fff6-0459-49fd-808a-6fc86fd63f5c</v>
      </c>
      <c r="G2217" s="61" t="str">
        <f>INDEX(Activities!$B$2:$B$390,MATCH(H2217,Activities!$C$2:$C$390,0))</f>
        <v>Motor vehicle steering, suspension component (except spring), and brake systems manufacturing</v>
      </c>
      <c r="H2217" s="61" t="s">
        <v>66</v>
      </c>
      <c r="I2217" s="61" t="s">
        <v>997</v>
      </c>
      <c r="J2217" s="62">
        <v>1.0120933553482976E-10</v>
      </c>
      <c r="K2217" s="61" t="s">
        <v>2093</v>
      </c>
      <c r="L2217" s="61"/>
      <c r="M2217" s="61"/>
      <c r="N2217" s="61"/>
      <c r="O2217" s="61"/>
      <c r="P2217" s="61"/>
      <c r="Q2217" s="74">
        <v>3.9778587426406746</v>
      </c>
      <c r="R2217" s="61">
        <v>1</v>
      </c>
      <c r="S2217" s="61">
        <v>1</v>
      </c>
      <c r="T2217" s="61">
        <v>1</v>
      </c>
      <c r="U2217" s="61">
        <v>5</v>
      </c>
      <c r="V2217" s="61">
        <v>2013</v>
      </c>
      <c r="W2217" s="61" t="s">
        <v>51</v>
      </c>
      <c r="X2217" s="61" t="s">
        <v>572</v>
      </c>
      <c r="Y2217" s="61"/>
      <c r="AC2217"/>
    </row>
    <row r="2218" spans="2:29" x14ac:dyDescent="0.2">
      <c r="B2218" s="61" t="str">
        <f>INDEX(FlowMapping!$G$2:$G$875,MATCH(W2218&amp;D2218,FlowMapping!$E$2:$E$875,0))</f>
        <v>ALUMINUM OXIDE</v>
      </c>
      <c r="C2218" s="61">
        <f>INDEX(FlowMapping!$H$2:$H$875,MATCH(W2218&amp;D2218,FlowMapping!$E$2:$E$875,0))</f>
        <v>1344281</v>
      </c>
      <c r="D2218" s="61" t="s">
        <v>1003</v>
      </c>
      <c r="E2218" s="61" t="str">
        <f>INDEX(FlowMapping!$J$2:$J$875,MATCH(W2218&amp;D2218,FlowMapping!$E$2:$E$875,0))</f>
        <v>unspecified</v>
      </c>
      <c r="F2218" s="61" t="str">
        <f>INDEX(FlowMapping!$M$2:$M$875,MATCH(W2218&amp;D2218,FlowMapping!$E$2:$E$875,0))</f>
        <v>2c6d7f78-7b39-327b-b7d0-31eefac67a11</v>
      </c>
      <c r="G2218" s="61" t="str">
        <f>INDEX(Activities!$B$2:$B$390,MATCH(H2218,Activities!$C$2:$C$390,0))</f>
        <v>Motor vehicle steering, suspension component (except spring), and brake systems manufacturing</v>
      </c>
      <c r="H2218" s="61" t="s">
        <v>66</v>
      </c>
      <c r="I2218" s="61" t="s">
        <v>997</v>
      </c>
      <c r="J2218" s="62">
        <v>3.5625686108260079E-10</v>
      </c>
      <c r="K2218" s="61" t="s">
        <v>2093</v>
      </c>
      <c r="L2218" s="61"/>
      <c r="M2218" s="61"/>
      <c r="N2218" s="61"/>
      <c r="O2218" s="61"/>
      <c r="P2218" s="61"/>
      <c r="Q2218" s="74">
        <v>4.541660212657372</v>
      </c>
      <c r="R2218" s="61">
        <v>1</v>
      </c>
      <c r="S2218" s="61">
        <v>1</v>
      </c>
      <c r="T2218" s="61">
        <v>1</v>
      </c>
      <c r="U2218" s="61">
        <v>5</v>
      </c>
      <c r="V2218" s="61">
        <v>2013</v>
      </c>
      <c r="W2218" s="61" t="s">
        <v>198</v>
      </c>
      <c r="X2218" s="61" t="s">
        <v>572</v>
      </c>
      <c r="Y2218" s="61"/>
      <c r="AC2218"/>
    </row>
    <row r="2219" spans="2:29" x14ac:dyDescent="0.2">
      <c r="B2219" s="61" t="str">
        <f>INDEX(FlowMapping!$G$2:$G$875,MATCH(W2219&amp;D2219,FlowMapping!$E$2:$E$875,0))</f>
        <v>chromium</v>
      </c>
      <c r="C2219" s="61">
        <f>INDEX(FlowMapping!$H$2:$H$875,MATCH(W2219&amp;D2219,FlowMapping!$E$2:$E$875,0))</f>
        <v>7440473</v>
      </c>
      <c r="D2219" s="61" t="s">
        <v>1003</v>
      </c>
      <c r="E2219" s="61" t="str">
        <f>INDEX(FlowMapping!$J$2:$J$875,MATCH(W2219&amp;D2219,FlowMapping!$E$2:$E$875,0))</f>
        <v>unspecified</v>
      </c>
      <c r="F2219" s="61" t="str">
        <f>INDEX(FlowMapping!$M$2:$M$875,MATCH(W2219&amp;D2219,FlowMapping!$E$2:$E$875,0))</f>
        <v>e142b577-e934-4085-9a07-3983d4d92afb</v>
      </c>
      <c r="G2219" s="61" t="str">
        <f>INDEX(Activities!$B$2:$B$390,MATCH(H2219,Activities!$C$2:$C$390,0))</f>
        <v>Motor vehicle steering, suspension component (except spring), and brake systems manufacturing</v>
      </c>
      <c r="H2219" s="61" t="s">
        <v>66</v>
      </c>
      <c r="I2219" s="61" t="s">
        <v>997</v>
      </c>
      <c r="J2219" s="62">
        <v>4.4127270293185783E-9</v>
      </c>
      <c r="K2219" s="61" t="s">
        <v>2093</v>
      </c>
      <c r="L2219" s="61"/>
      <c r="M2219" s="61"/>
      <c r="N2219" s="61"/>
      <c r="O2219" s="61"/>
      <c r="P2219" s="61"/>
      <c r="Q2219" s="74">
        <v>4.1265483800781633</v>
      </c>
      <c r="R2219" s="61">
        <v>1</v>
      </c>
      <c r="S2219" s="61">
        <v>1</v>
      </c>
      <c r="T2219" s="61">
        <v>1</v>
      </c>
      <c r="U2219" s="61">
        <v>5</v>
      </c>
      <c r="V2219" s="61">
        <v>2013</v>
      </c>
      <c r="W2219" s="61" t="s">
        <v>13</v>
      </c>
      <c r="X2219" s="61" t="s">
        <v>572</v>
      </c>
      <c r="Y2219" s="61"/>
      <c r="AC2219"/>
    </row>
    <row r="2220" spans="2:29" x14ac:dyDescent="0.2">
      <c r="B2220" s="61" t="str">
        <f>INDEX(FlowMapping!$G$2:$G$875,MATCH(W2220&amp;D2220,FlowMapping!$E$2:$E$875,0))</f>
        <v>nitric acid</v>
      </c>
      <c r="C2220" s="61">
        <f>INDEX(FlowMapping!$H$2:$H$875,MATCH(W2220&amp;D2220,FlowMapping!$E$2:$E$875,0))</f>
        <v>7697372</v>
      </c>
      <c r="D2220" s="61" t="s">
        <v>1003</v>
      </c>
      <c r="E2220" s="61" t="str">
        <f>INDEX(FlowMapping!$J$2:$J$875,MATCH(W2220&amp;D2220,FlowMapping!$E$2:$E$875,0))</f>
        <v>unspecified</v>
      </c>
      <c r="F2220" s="61" t="str">
        <f>INDEX(FlowMapping!$M$2:$M$875,MATCH(W2220&amp;D2220,FlowMapping!$E$2:$E$875,0))</f>
        <v>dc084330-5108-4d9c-a7ed-eb3345507f13</v>
      </c>
      <c r="G2220" s="61" t="str">
        <f>INDEX(Activities!$B$2:$B$390,MATCH(H2220,Activities!$C$2:$C$390,0))</f>
        <v>Motor vehicle steering, suspension component (except spring), and brake systems manufacturing</v>
      </c>
      <c r="H2220" s="61" t="s">
        <v>66</v>
      </c>
      <c r="I2220" s="61" t="s">
        <v>997</v>
      </c>
      <c r="J2220" s="62">
        <v>1.2752376277388551E-8</v>
      </c>
      <c r="K2220" s="61" t="s">
        <v>2093</v>
      </c>
      <c r="L2220" s="61"/>
      <c r="M2220" s="61"/>
      <c r="N2220" s="61"/>
      <c r="O2220" s="61"/>
      <c r="P2220" s="61"/>
      <c r="Q2220" s="74">
        <v>3.3313508718933869</v>
      </c>
      <c r="R2220" s="61">
        <v>1</v>
      </c>
      <c r="S2220" s="61">
        <v>1</v>
      </c>
      <c r="T2220" s="61">
        <v>1</v>
      </c>
      <c r="U2220" s="61">
        <v>5</v>
      </c>
      <c r="V2220" s="61">
        <v>2013</v>
      </c>
      <c r="W2220" s="61" t="s">
        <v>65</v>
      </c>
      <c r="X2220" s="61" t="s">
        <v>572</v>
      </c>
      <c r="Y2220" s="61"/>
      <c r="AC2220"/>
    </row>
    <row r="2221" spans="2:29" x14ac:dyDescent="0.2">
      <c r="B2221" s="61" t="str">
        <f>INDEX(FlowMapping!$G$2:$G$875,MATCH(W2221&amp;D2221,FlowMapping!$E$2:$E$875,0))</f>
        <v>Zinc</v>
      </c>
      <c r="C2221" s="61">
        <f>INDEX(FlowMapping!$H$2:$H$875,MATCH(W2221&amp;D2221,FlowMapping!$E$2:$E$875,0))</f>
        <v>1330207</v>
      </c>
      <c r="D2221" s="61" t="s">
        <v>1003</v>
      </c>
      <c r="E2221" s="61" t="str">
        <f>INDEX(FlowMapping!$J$2:$J$875,MATCH(W2221&amp;D2221,FlowMapping!$E$2:$E$875,0))</f>
        <v>unspecified</v>
      </c>
      <c r="F2221" s="61" t="str">
        <f>INDEX(FlowMapping!$M$2:$M$875,MATCH(W2221&amp;D2221,FlowMapping!$E$2:$E$875,0))</f>
        <v>5ce378a0-b48d-471c-977d-79681521efde</v>
      </c>
      <c r="G2221" s="61" t="str">
        <f>INDEX(Activities!$B$2:$B$390,MATCH(H2221,Activities!$C$2:$C$390,0))</f>
        <v>Motor vehicle steering, suspension component (except spring), and brake systems manufacturing</v>
      </c>
      <c r="H2221" s="61" t="s">
        <v>66</v>
      </c>
      <c r="I2221" s="61" t="s">
        <v>997</v>
      </c>
      <c r="J2221" s="62">
        <v>3.7773550626980233E-8</v>
      </c>
      <c r="K2221" s="61" t="s">
        <v>2093</v>
      </c>
      <c r="L2221" s="61"/>
      <c r="M2221" s="61"/>
      <c r="N2221" s="61"/>
      <c r="O2221" s="61"/>
      <c r="P2221" s="61"/>
      <c r="Q2221" s="74">
        <v>4.7351148468070079</v>
      </c>
      <c r="R2221" s="61">
        <v>1</v>
      </c>
      <c r="S2221" s="61">
        <v>1</v>
      </c>
      <c r="T2221" s="61">
        <v>1</v>
      </c>
      <c r="U2221" s="61">
        <v>5</v>
      </c>
      <c r="V2221" s="61">
        <v>2013</v>
      </c>
      <c r="W2221" s="61" t="s">
        <v>80</v>
      </c>
      <c r="X2221" s="61" t="s">
        <v>572</v>
      </c>
      <c r="Y2221" s="61"/>
      <c r="AC2221"/>
    </row>
    <row r="2222" spans="2:29" x14ac:dyDescent="0.2">
      <c r="B2222" s="61" t="str">
        <f>INDEX(FlowMapping!$G$2:$G$875,MATCH(W2222&amp;D2222,FlowMapping!$E$2:$E$875,0))</f>
        <v>copper</v>
      </c>
      <c r="C2222" s="61">
        <f>INDEX(FlowMapping!$H$2:$H$875,MATCH(W2222&amp;D2222,FlowMapping!$E$2:$E$875,0))</f>
        <v>7440508</v>
      </c>
      <c r="D2222" s="61" t="s">
        <v>1003</v>
      </c>
      <c r="E2222" s="61" t="str">
        <f>INDEX(FlowMapping!$J$2:$J$875,MATCH(W2222&amp;D2222,FlowMapping!$E$2:$E$875,0))</f>
        <v>unspecified</v>
      </c>
      <c r="F2222" s="61" t="str">
        <f>INDEX(FlowMapping!$M$2:$M$875,MATCH(W2222&amp;D2222,FlowMapping!$E$2:$E$875,0))</f>
        <v>ec8144d6-d123-43b1-9c17-a295422a0498</v>
      </c>
      <c r="G2222" s="61" t="str">
        <f>INDEX(Activities!$B$2:$B$390,MATCH(H2222,Activities!$C$2:$C$390,0))</f>
        <v>Motor vehicle steering, suspension component (except spring), and brake systems manufacturing</v>
      </c>
      <c r="H2222" s="61" t="s">
        <v>66</v>
      </c>
      <c r="I2222" s="61" t="s">
        <v>997</v>
      </c>
      <c r="J2222" s="62">
        <v>4.2903851845240745E-8</v>
      </c>
      <c r="K2222" s="61" t="s">
        <v>2093</v>
      </c>
      <c r="L2222" s="61"/>
      <c r="M2222" s="61"/>
      <c r="N2222" s="61"/>
      <c r="O2222" s="61"/>
      <c r="P2222" s="61"/>
      <c r="Q2222" s="74">
        <v>3.6565374211799746</v>
      </c>
      <c r="R2222" s="61">
        <v>1</v>
      </c>
      <c r="S2222" s="61">
        <v>1</v>
      </c>
      <c r="T2222" s="61">
        <v>1</v>
      </c>
      <c r="U2222" s="61">
        <v>5</v>
      </c>
      <c r="V2222" s="61">
        <v>2013</v>
      </c>
      <c r="W2222" s="61" t="s">
        <v>25</v>
      </c>
      <c r="X2222" s="61" t="s">
        <v>572</v>
      </c>
      <c r="Y2222" s="61"/>
      <c r="AC2222"/>
    </row>
    <row r="2223" spans="2:29" x14ac:dyDescent="0.2">
      <c r="B2223" s="61" t="str">
        <f>INDEX(FlowMapping!$G$2:$G$875,MATCH(W2223&amp;D2223,FlowMapping!$E$2:$E$875,0))</f>
        <v>Sulfuric acid</v>
      </c>
      <c r="C2223" s="61">
        <f>INDEX(FlowMapping!$H$2:$H$875,MATCH(W2223&amp;D2223,FlowMapping!$E$2:$E$875,0))</f>
        <v>7664939</v>
      </c>
      <c r="D2223" s="61" t="s">
        <v>1003</v>
      </c>
      <c r="E2223" s="61" t="str">
        <f>INDEX(FlowMapping!$J$2:$J$875,MATCH(W2223&amp;D2223,FlowMapping!$E$2:$E$875,0))</f>
        <v>unspecified</v>
      </c>
      <c r="F2223" s="61" t="str">
        <f>INDEX(FlowMapping!$M$2:$M$875,MATCH(W2223&amp;D2223,FlowMapping!$E$2:$E$875,0))</f>
        <v>99c65c6a-6871-40ba-af79-5bd6851688e4</v>
      </c>
      <c r="G2223" s="61" t="str">
        <f>INDEX(Activities!$B$2:$B$390,MATCH(H2223,Activities!$C$2:$C$390,0))</f>
        <v>Motor vehicle steering, suspension component (except spring), and brake systems manufacturing</v>
      </c>
      <c r="H2223" s="61" t="s">
        <v>66</v>
      </c>
      <c r="I2223" s="61" t="s">
        <v>997</v>
      </c>
      <c r="J2223" s="62">
        <v>1.0205949395332232E-7</v>
      </c>
      <c r="K2223" s="61" t="s">
        <v>2093</v>
      </c>
      <c r="L2223" s="61"/>
      <c r="M2223" s="61"/>
      <c r="N2223" s="61"/>
      <c r="O2223" s="61"/>
      <c r="P2223" s="61"/>
      <c r="Q2223" s="74">
        <v>2.4306812032346441</v>
      </c>
      <c r="R2223" s="61">
        <v>1</v>
      </c>
      <c r="S2223" s="61">
        <v>1</v>
      </c>
      <c r="T2223" s="61">
        <v>1</v>
      </c>
      <c r="U2223" s="61">
        <v>5</v>
      </c>
      <c r="V2223" s="61">
        <v>2013</v>
      </c>
      <c r="W2223" s="61" t="s">
        <v>91</v>
      </c>
      <c r="X2223" s="61" t="s">
        <v>572</v>
      </c>
      <c r="Y2223" s="61"/>
      <c r="AC2223"/>
    </row>
    <row r="2224" spans="2:29" x14ac:dyDescent="0.2">
      <c r="B2224" s="61" t="str">
        <f>INDEX(FlowMapping!$G$2:$G$875,MATCH(W2224&amp;D2224,FlowMapping!$E$2:$E$875,0))</f>
        <v>1,2,4-trimethylbenzene</v>
      </c>
      <c r="C2224" s="61">
        <f>INDEX(FlowMapping!$H$2:$H$875,MATCH(W2224&amp;D2224,FlowMapping!$E$2:$E$875,0))</f>
        <v>95636</v>
      </c>
      <c r="D2224" s="61" t="s">
        <v>1003</v>
      </c>
      <c r="E2224" s="61" t="str">
        <f>INDEX(FlowMapping!$J$2:$J$875,MATCH(W2224&amp;D2224,FlowMapping!$E$2:$E$875,0))</f>
        <v>unspecified</v>
      </c>
      <c r="F2224" s="61" t="str">
        <f>INDEX(FlowMapping!$M$2:$M$875,MATCH(W2224&amp;D2224,FlowMapping!$E$2:$E$875,0))</f>
        <v>776e1b2c-6a86-35c1-b2ed-61952ecd792c</v>
      </c>
      <c r="G2224" s="61" t="str">
        <f>INDEX(Activities!$B$2:$B$390,MATCH(H2224,Activities!$C$2:$C$390,0))</f>
        <v>Motor vehicle steering, suspension component (except spring), and brake systems manufacturing</v>
      </c>
      <c r="H2224" s="61" t="s">
        <v>66</v>
      </c>
      <c r="I2224" s="61" t="s">
        <v>997</v>
      </c>
      <c r="J2224" s="62">
        <v>2.8020816636172967E-7</v>
      </c>
      <c r="K2224" s="61" t="s">
        <v>2093</v>
      </c>
      <c r="L2224" s="61"/>
      <c r="M2224" s="61"/>
      <c r="N2224" s="61"/>
      <c r="O2224" s="61"/>
      <c r="P2224" s="61"/>
      <c r="Q2224" s="74">
        <v>4.5570818261911716</v>
      </c>
      <c r="R2224" s="61">
        <v>1</v>
      </c>
      <c r="S2224" s="61">
        <v>1</v>
      </c>
      <c r="T2224" s="61">
        <v>1</v>
      </c>
      <c r="U2224" s="61">
        <v>5</v>
      </c>
      <c r="V2224" s="61">
        <v>2013</v>
      </c>
      <c r="W2224" s="61" t="s">
        <v>32</v>
      </c>
      <c r="X2224" s="61" t="s">
        <v>572</v>
      </c>
      <c r="Y2224" s="61"/>
      <c r="AC2224"/>
    </row>
    <row r="2225" spans="2:29" x14ac:dyDescent="0.2">
      <c r="B2225" s="61" t="str">
        <f>INDEX(FlowMapping!$G$2:$G$875,MATCH(W2225&amp;D2225,FlowMapping!$E$2:$E$875,0))</f>
        <v>Ethylene glycol monoethyl ether</v>
      </c>
      <c r="C2225" s="61">
        <f>INDEX(FlowMapping!$H$2:$H$875,MATCH(W2225&amp;D2225,FlowMapping!$E$2:$E$875,0))</f>
        <v>110805</v>
      </c>
      <c r="D2225" s="61" t="s">
        <v>1003</v>
      </c>
      <c r="E2225" s="61" t="str">
        <f>INDEX(FlowMapping!$J$2:$J$875,MATCH(W2225&amp;D2225,FlowMapping!$E$2:$E$875,0))</f>
        <v>unspecified</v>
      </c>
      <c r="F2225" s="61" t="str">
        <f>INDEX(FlowMapping!$M$2:$M$875,MATCH(W2225&amp;D2225,FlowMapping!$E$2:$E$875,0))</f>
        <v>45e23e23-d952-4721-a514-2acfa5bfcab5</v>
      </c>
      <c r="G2225" s="61" t="str">
        <f>INDEX(Activities!$B$2:$B$390,MATCH(H2225,Activities!$C$2:$C$390,0))</f>
        <v>Motor vehicle steering, suspension component (except spring), and brake systems manufacturing</v>
      </c>
      <c r="H2225" s="61" t="s">
        <v>66</v>
      </c>
      <c r="I2225" s="61" t="s">
        <v>997</v>
      </c>
      <c r="J2225" s="62">
        <v>6.5567455932884113E-7</v>
      </c>
      <c r="K2225" s="61" t="s">
        <v>2093</v>
      </c>
      <c r="L2225" s="61"/>
      <c r="M2225" s="61"/>
      <c r="N2225" s="61"/>
      <c r="O2225" s="61"/>
      <c r="P2225" s="61"/>
      <c r="Q2225" s="74">
        <v>4.8068611195233943</v>
      </c>
      <c r="R2225" s="61">
        <v>1</v>
      </c>
      <c r="S2225" s="61">
        <v>1</v>
      </c>
      <c r="T2225" s="61">
        <v>1</v>
      </c>
      <c r="U2225" s="61">
        <v>5</v>
      </c>
      <c r="V2225" s="61">
        <v>2013</v>
      </c>
      <c r="W2225" s="61" t="s">
        <v>89</v>
      </c>
      <c r="X2225" s="61" t="s">
        <v>572</v>
      </c>
      <c r="Y2225" s="61"/>
      <c r="AC2225"/>
    </row>
    <row r="2226" spans="2:29" x14ac:dyDescent="0.2">
      <c r="B2226" s="61" t="str">
        <f>INDEX(FlowMapping!$G$2:$G$875,MATCH(W2226&amp;D2226,FlowMapping!$E$2:$E$875,0))</f>
        <v>Aluminum</v>
      </c>
      <c r="C2226" s="61">
        <f>INDEX(FlowMapping!$H$2:$H$875,MATCH(W2226&amp;D2226,FlowMapping!$E$2:$E$875,0))</f>
        <v>7429905</v>
      </c>
      <c r="D2226" s="61" t="s">
        <v>1003</v>
      </c>
      <c r="E2226" s="61" t="str">
        <f>INDEX(FlowMapping!$J$2:$J$875,MATCH(W2226&amp;D2226,FlowMapping!$E$2:$E$875,0))</f>
        <v>unspecified</v>
      </c>
      <c r="F2226" s="61" t="str">
        <f>INDEX(FlowMapping!$M$2:$M$875,MATCH(W2226&amp;D2226,FlowMapping!$E$2:$E$875,0))</f>
        <v>ff65658c-2d39-44a2-b23e-7ec3c644f064</v>
      </c>
      <c r="G2226" s="61" t="str">
        <f>INDEX(Activities!$B$2:$B$390,MATCH(H2226,Activities!$C$2:$C$390,0))</f>
        <v>Motor vehicle steering, suspension component (except spring), and brake systems manufacturing</v>
      </c>
      <c r="H2226" s="61" t="s">
        <v>66</v>
      </c>
      <c r="I2226" s="61" t="s">
        <v>997</v>
      </c>
      <c r="J2226" s="62">
        <v>1.4682231838993263E-6</v>
      </c>
      <c r="K2226" s="61" t="s">
        <v>2093</v>
      </c>
      <c r="L2226" s="61"/>
      <c r="M2226" s="61"/>
      <c r="N2226" s="61"/>
      <c r="O2226" s="61"/>
      <c r="P2226" s="61"/>
      <c r="Q2226" s="74">
        <v>3.5763266055878251</v>
      </c>
      <c r="R2226" s="61">
        <v>1</v>
      </c>
      <c r="S2226" s="61">
        <v>1</v>
      </c>
      <c r="T2226" s="61">
        <v>1</v>
      </c>
      <c r="U2226" s="61">
        <v>5</v>
      </c>
      <c r="V2226" s="61">
        <v>2013</v>
      </c>
      <c r="W2226" s="61" t="s">
        <v>81</v>
      </c>
      <c r="X2226" s="61" t="s">
        <v>572</v>
      </c>
      <c r="Y2226" s="61"/>
      <c r="AC2226"/>
    </row>
    <row r="2227" spans="2:29" x14ac:dyDescent="0.2">
      <c r="B2227" s="61" t="str">
        <f>INDEX(FlowMapping!$G$2:$G$875,MATCH(W2227&amp;D2227,FlowMapping!$E$2:$E$875,0))</f>
        <v>NITROGLYCERIN</v>
      </c>
      <c r="C2227" s="61">
        <f>INDEX(FlowMapping!$H$2:$H$875,MATCH(W2227&amp;D2227,FlowMapping!$E$2:$E$875,0))</f>
        <v>55630</v>
      </c>
      <c r="D2227" s="61" t="s">
        <v>1003</v>
      </c>
      <c r="E2227" s="61" t="str">
        <f>INDEX(FlowMapping!$J$2:$J$875,MATCH(W2227&amp;D2227,FlowMapping!$E$2:$E$875,0))</f>
        <v>unspecified</v>
      </c>
      <c r="F2227" s="61" t="str">
        <f>INDEX(FlowMapping!$M$2:$M$875,MATCH(W2227&amp;D2227,FlowMapping!$E$2:$E$875,0))</f>
        <v>4541ae89-df9f-42f4-82d5-644adcca1527</v>
      </c>
      <c r="G2227" s="61" t="str">
        <f>INDEX(Activities!$B$2:$B$390,MATCH(H2227,Activities!$C$2:$C$390,0))</f>
        <v>Propulsion units and parts for space vehicles and guided missiles</v>
      </c>
      <c r="H2227" s="61" t="s">
        <v>10</v>
      </c>
      <c r="I2227" s="61" t="s">
        <v>997</v>
      </c>
      <c r="J2227" s="62">
        <v>2.6650077760497664E-9</v>
      </c>
      <c r="K2227" s="61" t="s">
        <v>2093</v>
      </c>
      <c r="L2227" s="61"/>
      <c r="M2227" s="61"/>
      <c r="N2227" s="61"/>
      <c r="O2227" s="61"/>
      <c r="P2227" s="61"/>
      <c r="Q2227" s="74">
        <v>4.9888880918647143</v>
      </c>
      <c r="R2227" s="61">
        <v>1</v>
      </c>
      <c r="S2227" s="61">
        <v>1</v>
      </c>
      <c r="T2227" s="61">
        <v>1</v>
      </c>
      <c r="U2227" s="61">
        <v>5</v>
      </c>
      <c r="V2227" s="61">
        <v>2013</v>
      </c>
      <c r="W2227" s="61" t="s">
        <v>322</v>
      </c>
      <c r="X2227" s="61" t="s">
        <v>572</v>
      </c>
      <c r="Y2227" s="61"/>
      <c r="AC2227"/>
    </row>
    <row r="2228" spans="2:29" x14ac:dyDescent="0.2">
      <c r="B2228" s="61" t="str">
        <f>INDEX(FlowMapping!$G$2:$G$875,MATCH(W2228&amp;D2228,FlowMapping!$E$2:$E$875,0))</f>
        <v>nitric acid</v>
      </c>
      <c r="C2228" s="61">
        <f>INDEX(FlowMapping!$H$2:$H$875,MATCH(W2228&amp;D2228,FlowMapping!$E$2:$E$875,0))</f>
        <v>7697372</v>
      </c>
      <c r="D2228" s="61" t="s">
        <v>1003</v>
      </c>
      <c r="E2228" s="61" t="str">
        <f>INDEX(FlowMapping!$J$2:$J$875,MATCH(W2228&amp;D2228,FlowMapping!$E$2:$E$875,0))</f>
        <v>unspecified</v>
      </c>
      <c r="F2228" s="61" t="str">
        <f>INDEX(FlowMapping!$M$2:$M$875,MATCH(W2228&amp;D2228,FlowMapping!$E$2:$E$875,0))</f>
        <v>dc084330-5108-4d9c-a7ed-eb3345507f13</v>
      </c>
      <c r="G2228" s="61" t="str">
        <f>INDEX(Activities!$B$2:$B$390,MATCH(H2228,Activities!$C$2:$C$390,0))</f>
        <v>Propulsion units and parts for space vehicles and guided missiles</v>
      </c>
      <c r="H2228" s="61" t="s">
        <v>10</v>
      </c>
      <c r="I2228" s="61" t="s">
        <v>997</v>
      </c>
      <c r="J2228" s="62">
        <v>1.7761493001555211E-7</v>
      </c>
      <c r="K2228" s="61" t="s">
        <v>2093</v>
      </c>
      <c r="L2228" s="61"/>
      <c r="M2228" s="61"/>
      <c r="N2228" s="61"/>
      <c r="O2228" s="61"/>
      <c r="P2228" s="61"/>
      <c r="Q2228" s="74">
        <v>3.3313508718933869</v>
      </c>
      <c r="R2228" s="61">
        <v>1</v>
      </c>
      <c r="S2228" s="61">
        <v>1</v>
      </c>
      <c r="T2228" s="61">
        <v>1</v>
      </c>
      <c r="U2228" s="61">
        <v>5</v>
      </c>
      <c r="V2228" s="61">
        <v>2013</v>
      </c>
      <c r="W2228" s="61" t="s">
        <v>65</v>
      </c>
      <c r="X2228" s="61" t="s">
        <v>572</v>
      </c>
      <c r="Y2228" s="61"/>
      <c r="AC2228"/>
    </row>
    <row r="2229" spans="2:29" x14ac:dyDescent="0.2">
      <c r="B2229" s="61" t="str">
        <f>INDEX(FlowMapping!$G$2:$G$875,MATCH(W2229&amp;D2229,FlowMapping!$E$2:$E$875,0))</f>
        <v>1-Methyl-2-pyrrolidinone</v>
      </c>
      <c r="C2229" s="61">
        <f>INDEX(FlowMapping!$H$2:$H$875,MATCH(W2229&amp;D2229,FlowMapping!$E$2:$E$875,0))</f>
        <v>872504</v>
      </c>
      <c r="D2229" s="61" t="s">
        <v>1003</v>
      </c>
      <c r="E2229" s="61" t="str">
        <f>INDEX(FlowMapping!$J$2:$J$875,MATCH(W2229&amp;D2229,FlowMapping!$E$2:$E$875,0))</f>
        <v>unspecified</v>
      </c>
      <c r="F2229" s="61" t="str">
        <f>INDEX(FlowMapping!$M$2:$M$875,MATCH(W2229&amp;D2229,FlowMapping!$E$2:$E$875,0))</f>
        <v>00b8c5b8-8f45-445f-839c-2017fe3ad8b8</v>
      </c>
      <c r="G2229" s="61" t="str">
        <f>INDEX(Activities!$B$2:$B$390,MATCH(H2229,Activities!$C$2:$C$390,0))</f>
        <v>Propulsion units and parts for space vehicles and guided missiles</v>
      </c>
      <c r="H2229" s="61" t="s">
        <v>10</v>
      </c>
      <c r="I2229" s="61" t="s">
        <v>997</v>
      </c>
      <c r="J2229" s="62">
        <v>3.1839004665629859E-7</v>
      </c>
      <c r="K2229" s="61" t="s">
        <v>2093</v>
      </c>
      <c r="L2229" s="61"/>
      <c r="M2229" s="61"/>
      <c r="N2229" s="61"/>
      <c r="O2229" s="61"/>
      <c r="P2229" s="61"/>
      <c r="Q2229" s="74">
        <v>4.7294197670253508</v>
      </c>
      <c r="R2229" s="61">
        <v>1</v>
      </c>
      <c r="S2229" s="61">
        <v>1</v>
      </c>
      <c r="T2229" s="61">
        <v>1</v>
      </c>
      <c r="U2229" s="61">
        <v>5</v>
      </c>
      <c r="V2229" s="61">
        <v>2013</v>
      </c>
      <c r="W2229" s="61" t="s">
        <v>50</v>
      </c>
      <c r="X2229" s="61" t="s">
        <v>572</v>
      </c>
      <c r="Y2229" s="61"/>
      <c r="AC2229"/>
    </row>
    <row r="2230" spans="2:29" x14ac:dyDescent="0.2">
      <c r="B2230" s="61" t="str">
        <f>INDEX(FlowMapping!$G$2:$G$875,MATCH(W2230&amp;D2230,FlowMapping!$E$2:$E$875,0))</f>
        <v>chromium</v>
      </c>
      <c r="C2230" s="61">
        <f>INDEX(FlowMapping!$H$2:$H$875,MATCH(W2230&amp;D2230,FlowMapping!$E$2:$E$875,0))</f>
        <v>7440473</v>
      </c>
      <c r="D2230" s="61" t="s">
        <v>1003</v>
      </c>
      <c r="E2230" s="61" t="str">
        <f>INDEX(FlowMapping!$J$2:$J$875,MATCH(W2230&amp;D2230,FlowMapping!$E$2:$E$875,0))</f>
        <v>unspecified</v>
      </c>
      <c r="F2230" s="61" t="str">
        <f>INDEX(FlowMapping!$M$2:$M$875,MATCH(W2230&amp;D2230,FlowMapping!$E$2:$E$875,0))</f>
        <v>e142b577-e934-4085-9a07-3983d4d92afb</v>
      </c>
      <c r="G2230" s="61" t="str">
        <f>INDEX(Activities!$B$2:$B$390,MATCH(H2230,Activities!$C$2:$C$390,0))</f>
        <v>Office furniture and custom architectural woodwork and millwork manufacturing</v>
      </c>
      <c r="H2230" s="61" t="s">
        <v>72</v>
      </c>
      <c r="I2230" s="61" t="s">
        <v>997</v>
      </c>
      <c r="J2230" s="62">
        <v>1.4200687371117914E-10</v>
      </c>
      <c r="K2230" s="61" t="s">
        <v>2093</v>
      </c>
      <c r="L2230" s="61"/>
      <c r="M2230" s="61"/>
      <c r="N2230" s="61"/>
      <c r="O2230" s="61"/>
      <c r="P2230" s="61"/>
      <c r="Q2230" s="74">
        <v>4.1265483800781633</v>
      </c>
      <c r="R2230" s="61">
        <v>1</v>
      </c>
      <c r="S2230" s="61">
        <v>1</v>
      </c>
      <c r="T2230" s="61">
        <v>1</v>
      </c>
      <c r="U2230" s="61">
        <v>5</v>
      </c>
      <c r="V2230" s="61">
        <v>2013</v>
      </c>
      <c r="W2230" s="61" t="s">
        <v>13</v>
      </c>
      <c r="X2230" s="61" t="s">
        <v>572</v>
      </c>
      <c r="Y2230" s="61"/>
      <c r="AC2230"/>
    </row>
    <row r="2231" spans="2:29" x14ac:dyDescent="0.2">
      <c r="B2231" s="61" t="str">
        <f>INDEX(FlowMapping!$G$2:$G$875,MATCH(W2231&amp;D2231,FlowMapping!$E$2:$E$875,0))</f>
        <v>ethylbenzene</v>
      </c>
      <c r="C2231" s="61">
        <f>INDEX(FlowMapping!$H$2:$H$875,MATCH(W2231&amp;D2231,FlowMapping!$E$2:$E$875,0))</f>
        <v>100414</v>
      </c>
      <c r="D2231" s="61" t="s">
        <v>1003</v>
      </c>
      <c r="E2231" s="61" t="str">
        <f>INDEX(FlowMapping!$J$2:$J$875,MATCH(W2231&amp;D2231,FlowMapping!$E$2:$E$875,0))</f>
        <v>unspecified</v>
      </c>
      <c r="F2231" s="61" t="str">
        <f>INDEX(FlowMapping!$M$2:$M$875,MATCH(W2231&amp;D2231,FlowMapping!$E$2:$E$875,0))</f>
        <v>787591de-0e9e-3f81-a1e5-2df2949f146c</v>
      </c>
      <c r="G2231" s="61" t="str">
        <f>INDEX(Activities!$B$2:$B$390,MATCH(H2231,Activities!$C$2:$C$390,0))</f>
        <v>Office furniture and custom architectural woodwork and millwork manufacturing</v>
      </c>
      <c r="H2231" s="61" t="s">
        <v>72</v>
      </c>
      <c r="I2231" s="61" t="s">
        <v>997</v>
      </c>
      <c r="J2231" s="62">
        <v>6.1290393451227893E-7</v>
      </c>
      <c r="K2231" s="61" t="s">
        <v>2093</v>
      </c>
      <c r="L2231" s="61"/>
      <c r="M2231" s="61"/>
      <c r="N2231" s="61"/>
      <c r="O2231" s="61"/>
      <c r="P2231" s="61"/>
      <c r="Q2231" s="74">
        <v>4.1756139744527641</v>
      </c>
      <c r="R2231" s="61">
        <v>1</v>
      </c>
      <c r="S2231" s="61">
        <v>1</v>
      </c>
      <c r="T2231" s="61">
        <v>1</v>
      </c>
      <c r="U2231" s="61">
        <v>5</v>
      </c>
      <c r="V2231" s="61">
        <v>2013</v>
      </c>
      <c r="W2231" s="61" t="s">
        <v>6</v>
      </c>
      <c r="X2231" s="61" t="s">
        <v>572</v>
      </c>
      <c r="Y2231" s="61"/>
      <c r="AC2231"/>
    </row>
    <row r="2232" spans="2:29" x14ac:dyDescent="0.2">
      <c r="B2232" s="61" t="str">
        <f>INDEX(FlowMapping!$G$2:$G$875,MATCH(W2232&amp;D2232,FlowMapping!$E$2:$E$875,0))</f>
        <v>Ethylene glycol monoethyl ether</v>
      </c>
      <c r="C2232" s="61">
        <f>INDEX(FlowMapping!$H$2:$H$875,MATCH(W2232&amp;D2232,FlowMapping!$E$2:$E$875,0))</f>
        <v>110805</v>
      </c>
      <c r="D2232" s="61" t="s">
        <v>1003</v>
      </c>
      <c r="E2232" s="61" t="str">
        <f>INDEX(FlowMapping!$J$2:$J$875,MATCH(W2232&amp;D2232,FlowMapping!$E$2:$E$875,0))</f>
        <v>unspecified</v>
      </c>
      <c r="F2232" s="61" t="str">
        <f>INDEX(FlowMapping!$M$2:$M$875,MATCH(W2232&amp;D2232,FlowMapping!$E$2:$E$875,0))</f>
        <v>45e23e23-d952-4721-a514-2acfa5bfcab5</v>
      </c>
      <c r="G2232" s="61" t="str">
        <f>INDEX(Activities!$B$2:$B$390,MATCH(H2232,Activities!$C$2:$C$390,0))</f>
        <v>Office furniture and custom architectural woodwork and millwork manufacturing</v>
      </c>
      <c r="H2232" s="61" t="s">
        <v>72</v>
      </c>
      <c r="I2232" s="61" t="s">
        <v>997</v>
      </c>
      <c r="J2232" s="62">
        <v>7.4273761619696298E-7</v>
      </c>
      <c r="K2232" s="61" t="s">
        <v>2093</v>
      </c>
      <c r="L2232" s="61"/>
      <c r="M2232" s="61"/>
      <c r="N2232" s="61"/>
      <c r="O2232" s="61"/>
      <c r="P2232" s="61"/>
      <c r="Q2232" s="74">
        <v>4.8068611195233943</v>
      </c>
      <c r="R2232" s="61">
        <v>1</v>
      </c>
      <c r="S2232" s="61">
        <v>1</v>
      </c>
      <c r="T2232" s="61">
        <v>1</v>
      </c>
      <c r="U2232" s="61">
        <v>5</v>
      </c>
      <c r="V2232" s="61">
        <v>2013</v>
      </c>
      <c r="W2232" s="61" t="s">
        <v>89</v>
      </c>
      <c r="X2232" s="61" t="s">
        <v>572</v>
      </c>
      <c r="Y2232" s="61"/>
      <c r="AC2232"/>
    </row>
    <row r="2233" spans="2:29" x14ac:dyDescent="0.2">
      <c r="B2233" s="61" t="str">
        <f>INDEX(FlowMapping!$G$2:$G$875,MATCH(W2233&amp;D2233,FlowMapping!$E$2:$E$875,0))</f>
        <v>butanol</v>
      </c>
      <c r="C2233" s="61">
        <f>INDEX(FlowMapping!$H$2:$H$875,MATCH(W2233&amp;D2233,FlowMapping!$E$2:$E$875,0))</f>
        <v>71363</v>
      </c>
      <c r="D2233" s="61" t="s">
        <v>1003</v>
      </c>
      <c r="E2233" s="61" t="str">
        <f>INDEX(FlowMapping!$J$2:$J$875,MATCH(W2233&amp;D2233,FlowMapping!$E$2:$E$875,0))</f>
        <v>unspecified</v>
      </c>
      <c r="F2233" s="61" t="str">
        <f>INDEX(FlowMapping!$M$2:$M$875,MATCH(W2233&amp;D2233,FlowMapping!$E$2:$E$875,0))</f>
        <v>b9a9b2ad-5db3-47aa-81de-3a48ae9ad4ec</v>
      </c>
      <c r="G2233" s="61" t="str">
        <f>INDEX(Activities!$B$2:$B$390,MATCH(H2233,Activities!$C$2:$C$390,0))</f>
        <v>Office furniture and custom architectural woodwork and millwork manufacturing</v>
      </c>
      <c r="H2233" s="61" t="s">
        <v>72</v>
      </c>
      <c r="I2233" s="61" t="s">
        <v>997</v>
      </c>
      <c r="J2233" s="62">
        <v>1.2245159182653253E-6</v>
      </c>
      <c r="K2233" s="61" t="s">
        <v>2093</v>
      </c>
      <c r="L2233" s="61"/>
      <c r="M2233" s="61"/>
      <c r="N2233" s="61"/>
      <c r="O2233" s="61"/>
      <c r="P2233" s="61"/>
      <c r="Q2233" s="74">
        <v>4.8089377343200388</v>
      </c>
      <c r="R2233" s="61">
        <v>1</v>
      </c>
      <c r="S2233" s="61">
        <v>1</v>
      </c>
      <c r="T2233" s="61">
        <v>1</v>
      </c>
      <c r="U2233" s="61">
        <v>5</v>
      </c>
      <c r="V2233" s="61">
        <v>2013</v>
      </c>
      <c r="W2233" s="61" t="s">
        <v>23</v>
      </c>
      <c r="X2233" s="61" t="s">
        <v>572</v>
      </c>
      <c r="Y2233" s="61"/>
      <c r="AC2233"/>
    </row>
    <row r="2234" spans="2:29" x14ac:dyDescent="0.2">
      <c r="B2234" s="61" t="str">
        <f>INDEX(FlowMapping!$G$2:$G$875,MATCH(W2234&amp;D2234,FlowMapping!$E$2:$E$875,0))</f>
        <v>1,2,4-trimethylbenzene</v>
      </c>
      <c r="C2234" s="61">
        <f>INDEX(FlowMapping!$H$2:$H$875,MATCH(W2234&amp;D2234,FlowMapping!$E$2:$E$875,0))</f>
        <v>95636</v>
      </c>
      <c r="D2234" s="61" t="s">
        <v>1003</v>
      </c>
      <c r="E2234" s="61" t="str">
        <f>INDEX(FlowMapping!$J$2:$J$875,MATCH(W2234&amp;D2234,FlowMapping!$E$2:$E$875,0))</f>
        <v>unspecified</v>
      </c>
      <c r="F2234" s="61" t="str">
        <f>INDEX(FlowMapping!$M$2:$M$875,MATCH(W2234&amp;D2234,FlowMapping!$E$2:$E$875,0))</f>
        <v>776e1b2c-6a86-35c1-b2ed-61952ecd792c</v>
      </c>
      <c r="G2234" s="61" t="str">
        <f>INDEX(Activities!$B$2:$B$390,MATCH(H2234,Activities!$C$2:$C$390,0))</f>
        <v>Office furniture and custom architectural woodwork and millwork manufacturing</v>
      </c>
      <c r="H2234" s="61" t="s">
        <v>72</v>
      </c>
      <c r="I2234" s="61" t="s">
        <v>997</v>
      </c>
      <c r="J2234" s="62">
        <v>3.8554557255514591E-6</v>
      </c>
      <c r="K2234" s="61" t="s">
        <v>2093</v>
      </c>
      <c r="L2234" s="61"/>
      <c r="M2234" s="61"/>
      <c r="N2234" s="61"/>
      <c r="O2234" s="61"/>
      <c r="P2234" s="61"/>
      <c r="Q2234" s="74">
        <v>4.5570818261911716</v>
      </c>
      <c r="R2234" s="61">
        <v>1</v>
      </c>
      <c r="S2234" s="61">
        <v>1</v>
      </c>
      <c r="T2234" s="61">
        <v>1</v>
      </c>
      <c r="U2234" s="61">
        <v>5</v>
      </c>
      <c r="V2234" s="61">
        <v>2013</v>
      </c>
      <c r="W2234" s="61" t="s">
        <v>32</v>
      </c>
      <c r="X2234" s="61" t="s">
        <v>572</v>
      </c>
      <c r="Y2234" s="61"/>
      <c r="AC2234"/>
    </row>
    <row r="2235" spans="2:29" x14ac:dyDescent="0.2">
      <c r="B2235" s="61" t="str">
        <f>INDEX(FlowMapping!$G$2:$G$875,MATCH(W2235&amp;D2235,FlowMapping!$E$2:$E$875,0))</f>
        <v>chromium</v>
      </c>
      <c r="C2235" s="61">
        <f>INDEX(FlowMapping!$H$2:$H$875,MATCH(W2235&amp;D2235,FlowMapping!$E$2:$E$875,0))</f>
        <v>7440473</v>
      </c>
      <c r="D2235" s="61" t="s">
        <v>1003</v>
      </c>
      <c r="E2235" s="61" t="str">
        <f>INDEX(FlowMapping!$J$2:$J$875,MATCH(W2235&amp;D2235,FlowMapping!$E$2:$E$875,0))</f>
        <v>unspecified</v>
      </c>
      <c r="F2235" s="61" t="str">
        <f>INDEX(FlowMapping!$M$2:$M$875,MATCH(W2235&amp;D2235,FlowMapping!$E$2:$E$875,0))</f>
        <v>e142b577-e934-4085-9a07-3983d4d92afb</v>
      </c>
      <c r="G2235" s="61" t="str">
        <f>INDEX(Activities!$B$2:$B$390,MATCH(H2235,Activities!$C$2:$C$390,0))</f>
        <v>Scenic and sightseeing transportation and support activities for transportation</v>
      </c>
      <c r="H2235" s="61" t="s">
        <v>5</v>
      </c>
      <c r="I2235" s="61" t="s">
        <v>997</v>
      </c>
      <c r="J2235" s="62">
        <v>1.1045639607941695E-10</v>
      </c>
      <c r="K2235" s="61" t="s">
        <v>2093</v>
      </c>
      <c r="L2235" s="61"/>
      <c r="M2235" s="61"/>
      <c r="N2235" s="61"/>
      <c r="O2235" s="61"/>
      <c r="P2235" s="61"/>
      <c r="Q2235" s="74">
        <v>4.1265483800781633</v>
      </c>
      <c r="R2235" s="61">
        <v>1</v>
      </c>
      <c r="S2235" s="61">
        <v>1</v>
      </c>
      <c r="T2235" s="61">
        <v>1</v>
      </c>
      <c r="U2235" s="61">
        <v>5</v>
      </c>
      <c r="V2235" s="61">
        <v>2013</v>
      </c>
      <c r="W2235" s="61" t="s">
        <v>13</v>
      </c>
      <c r="X2235" s="61" t="s">
        <v>572</v>
      </c>
      <c r="Y2235" s="61"/>
      <c r="AC2235"/>
    </row>
    <row r="2236" spans="2:29" x14ac:dyDescent="0.2">
      <c r="B2236" s="61" t="str">
        <f>INDEX(FlowMapping!$G$2:$G$875,MATCH(W2236&amp;D2236,FlowMapping!$E$2:$E$875,0))</f>
        <v>1,2,4-trimethylbenzene</v>
      </c>
      <c r="C2236" s="61">
        <f>INDEX(FlowMapping!$H$2:$H$875,MATCH(W2236&amp;D2236,FlowMapping!$E$2:$E$875,0))</f>
        <v>95636</v>
      </c>
      <c r="D2236" s="61" t="s">
        <v>1003</v>
      </c>
      <c r="E2236" s="61" t="str">
        <f>INDEX(FlowMapping!$J$2:$J$875,MATCH(W2236&amp;D2236,FlowMapping!$E$2:$E$875,0))</f>
        <v>unspecified</v>
      </c>
      <c r="F2236" s="61" t="str">
        <f>INDEX(FlowMapping!$M$2:$M$875,MATCH(W2236&amp;D2236,FlowMapping!$E$2:$E$875,0))</f>
        <v>776e1b2c-6a86-35c1-b2ed-61952ecd792c</v>
      </c>
      <c r="G2236" s="61" t="str">
        <f>INDEX(Activities!$B$2:$B$390,MATCH(H2236,Activities!$C$2:$C$390,0))</f>
        <v>Scenic and sightseeing transportation and support activities for transportation</v>
      </c>
      <c r="H2236" s="61" t="s">
        <v>5</v>
      </c>
      <c r="I2236" s="61" t="s">
        <v>997</v>
      </c>
      <c r="J2236" s="62">
        <v>4.6006534305101781E-10</v>
      </c>
      <c r="K2236" s="61" t="s">
        <v>2093</v>
      </c>
      <c r="L2236" s="61"/>
      <c r="M2236" s="61"/>
      <c r="N2236" s="61"/>
      <c r="O2236" s="61"/>
      <c r="P2236" s="61"/>
      <c r="Q2236" s="74">
        <v>4.5570818261911716</v>
      </c>
      <c r="R2236" s="61">
        <v>1</v>
      </c>
      <c r="S2236" s="61">
        <v>1</v>
      </c>
      <c r="T2236" s="61">
        <v>1</v>
      </c>
      <c r="U2236" s="61">
        <v>5</v>
      </c>
      <c r="V2236" s="61">
        <v>2013</v>
      </c>
      <c r="W2236" s="61" t="s">
        <v>32</v>
      </c>
      <c r="X2236" s="61" t="s">
        <v>572</v>
      </c>
      <c r="Y2236" s="61"/>
      <c r="AC2236"/>
    </row>
    <row r="2237" spans="2:29" x14ac:dyDescent="0.2">
      <c r="B2237" s="61" t="str">
        <f>INDEX(FlowMapping!$G$2:$G$875,MATCH(W2237&amp;D2237,FlowMapping!$E$2:$E$875,0))</f>
        <v>ethylbenzene</v>
      </c>
      <c r="C2237" s="61">
        <f>INDEX(FlowMapping!$H$2:$H$875,MATCH(W2237&amp;D2237,FlowMapping!$E$2:$E$875,0))</f>
        <v>100414</v>
      </c>
      <c r="D2237" s="61" t="s">
        <v>1003</v>
      </c>
      <c r="E2237" s="61" t="str">
        <f>INDEX(FlowMapping!$J$2:$J$875,MATCH(W2237&amp;D2237,FlowMapping!$E$2:$E$875,0))</f>
        <v>unspecified</v>
      </c>
      <c r="F2237" s="61" t="str">
        <f>INDEX(FlowMapping!$M$2:$M$875,MATCH(W2237&amp;D2237,FlowMapping!$E$2:$E$875,0))</f>
        <v>787591de-0e9e-3f81-a1e5-2df2949f146c</v>
      </c>
      <c r="G2237" s="61" t="str">
        <f>INDEX(Activities!$B$2:$B$390,MATCH(H2237,Activities!$C$2:$C$390,0))</f>
        <v>Scenic and sightseeing transportation and support activities for transportation</v>
      </c>
      <c r="H2237" s="61" t="s">
        <v>5</v>
      </c>
      <c r="I2237" s="61" t="s">
        <v>997</v>
      </c>
      <c r="J2237" s="62">
        <v>5.1299321437547115E-10</v>
      </c>
      <c r="K2237" s="61" t="s">
        <v>2093</v>
      </c>
      <c r="L2237" s="61"/>
      <c r="M2237" s="61"/>
      <c r="N2237" s="61"/>
      <c r="O2237" s="61"/>
      <c r="P2237" s="61"/>
      <c r="Q2237" s="74">
        <v>4.1756139744527641</v>
      </c>
      <c r="R2237" s="61">
        <v>1</v>
      </c>
      <c r="S2237" s="61">
        <v>1</v>
      </c>
      <c r="T2237" s="61">
        <v>1</v>
      </c>
      <c r="U2237" s="61">
        <v>5</v>
      </c>
      <c r="V2237" s="61">
        <v>2013</v>
      </c>
      <c r="W2237" s="61" t="s">
        <v>6</v>
      </c>
      <c r="X2237" s="61" t="s">
        <v>572</v>
      </c>
      <c r="Y2237" s="61"/>
      <c r="AC2237"/>
    </row>
    <row r="2238" spans="2:29" x14ac:dyDescent="0.2">
      <c r="B2238" s="61" t="str">
        <f>INDEX(FlowMapping!$G$2:$G$875,MATCH(W2238&amp;D2238,FlowMapping!$E$2:$E$875,0))</f>
        <v>Propene</v>
      </c>
      <c r="C2238" s="61">
        <f>INDEX(FlowMapping!$H$2:$H$875,MATCH(W2238&amp;D2238,FlowMapping!$E$2:$E$875,0))</f>
        <v>115071</v>
      </c>
      <c r="D2238" s="61" t="s">
        <v>1003</v>
      </c>
      <c r="E2238" s="61" t="str">
        <f>INDEX(FlowMapping!$J$2:$J$875,MATCH(W2238&amp;D2238,FlowMapping!$E$2:$E$875,0))</f>
        <v>unspecified</v>
      </c>
      <c r="F2238" s="61" t="str">
        <f>INDEX(FlowMapping!$M$2:$M$875,MATCH(W2238&amp;D2238,FlowMapping!$E$2:$E$875,0))</f>
        <v>64165202-4870-47d0-8602-b85e5d672865</v>
      </c>
      <c r="G2238" s="61" t="str">
        <f>INDEX(Activities!$B$2:$B$390,MATCH(H2238,Activities!$C$2:$C$390,0))</f>
        <v>Scenic and sightseeing transportation and support activities for transportation</v>
      </c>
      <c r="H2238" s="61" t="s">
        <v>5</v>
      </c>
      <c r="I2238" s="61" t="s">
        <v>997</v>
      </c>
      <c r="J2238" s="62">
        <v>7.6134707212867552E-10</v>
      </c>
      <c r="K2238" s="61" t="s">
        <v>2093</v>
      </c>
      <c r="L2238" s="61"/>
      <c r="M2238" s="61"/>
      <c r="N2238" s="61"/>
      <c r="O2238" s="61"/>
      <c r="P2238" s="61"/>
      <c r="Q2238" s="74">
        <v>3.2650843963827887</v>
      </c>
      <c r="R2238" s="61">
        <v>1</v>
      </c>
      <c r="S2238" s="61">
        <v>1</v>
      </c>
      <c r="T2238" s="61">
        <v>1</v>
      </c>
      <c r="U2238" s="61">
        <v>5</v>
      </c>
      <c r="V2238" s="61">
        <v>2013</v>
      </c>
      <c r="W2238" s="61" t="s">
        <v>102</v>
      </c>
      <c r="X2238" s="61" t="s">
        <v>572</v>
      </c>
      <c r="Y2238" s="61"/>
      <c r="AC2238"/>
    </row>
    <row r="2239" spans="2:29" x14ac:dyDescent="0.2">
      <c r="B2239" s="61" t="str">
        <f>INDEX(FlowMapping!$G$2:$G$875,MATCH(W2239&amp;D2239,FlowMapping!$E$2:$E$875,0))</f>
        <v>ethylbenzene</v>
      </c>
      <c r="C2239" s="61">
        <f>INDEX(FlowMapping!$H$2:$H$875,MATCH(W2239&amp;D2239,FlowMapping!$E$2:$E$875,0))</f>
        <v>100414</v>
      </c>
      <c r="D2239" s="61" t="s">
        <v>1003</v>
      </c>
      <c r="E2239" s="61" t="str">
        <f>INDEX(FlowMapping!$J$2:$J$875,MATCH(W2239&amp;D2239,FlowMapping!$E$2:$E$875,0))</f>
        <v>unspecified</v>
      </c>
      <c r="F2239" s="61" t="str">
        <f>INDEX(FlowMapping!$M$2:$M$875,MATCH(W2239&amp;D2239,FlowMapping!$E$2:$E$875,0))</f>
        <v>787591de-0e9e-3f81-a1e5-2df2949f146c</v>
      </c>
      <c r="G2239" s="61" t="str">
        <f>INDEX(Activities!$B$2:$B$390,MATCH(H2239,Activities!$C$2:$C$390,0))</f>
        <v>Other retail</v>
      </c>
      <c r="H2239" s="61" t="s">
        <v>77</v>
      </c>
      <c r="I2239" s="61" t="s">
        <v>997</v>
      </c>
      <c r="J2239" s="62">
        <v>2.7353445593417806E-10</v>
      </c>
      <c r="K2239" s="61" t="s">
        <v>2093</v>
      </c>
      <c r="L2239" s="61"/>
      <c r="M2239" s="61"/>
      <c r="N2239" s="61"/>
      <c r="O2239" s="61"/>
      <c r="P2239" s="61"/>
      <c r="Q2239" s="74">
        <v>4.1756139744527641</v>
      </c>
      <c r="R2239" s="61">
        <v>1</v>
      </c>
      <c r="S2239" s="61">
        <v>1</v>
      </c>
      <c r="T2239" s="61">
        <v>1</v>
      </c>
      <c r="U2239" s="61">
        <v>5</v>
      </c>
      <c r="V2239" s="61">
        <v>2013</v>
      </c>
      <c r="W2239" s="61" t="s">
        <v>6</v>
      </c>
      <c r="X2239" s="61" t="s">
        <v>572</v>
      </c>
      <c r="Y2239" s="61"/>
      <c r="AC2239"/>
    </row>
    <row r="2240" spans="2:29" x14ac:dyDescent="0.2">
      <c r="B2240" s="61" t="str">
        <f>INDEX(FlowMapping!$G$2:$G$875,MATCH(W2240&amp;D2240,FlowMapping!$E$2:$E$875,0))</f>
        <v>1,2,4-trimethylbenzene</v>
      </c>
      <c r="C2240" s="61">
        <f>INDEX(FlowMapping!$H$2:$H$875,MATCH(W2240&amp;D2240,FlowMapping!$E$2:$E$875,0))</f>
        <v>95636</v>
      </c>
      <c r="D2240" s="61" t="s">
        <v>1003</v>
      </c>
      <c r="E2240" s="61" t="str">
        <f>INDEX(FlowMapping!$J$2:$J$875,MATCH(W2240&amp;D2240,FlowMapping!$E$2:$E$875,0))</f>
        <v>unspecified</v>
      </c>
      <c r="F2240" s="61" t="str">
        <f>INDEX(FlowMapping!$M$2:$M$875,MATCH(W2240&amp;D2240,FlowMapping!$E$2:$E$875,0))</f>
        <v>776e1b2c-6a86-35c1-b2ed-61952ecd792c</v>
      </c>
      <c r="G2240" s="61" t="str">
        <f>INDEX(Activities!$B$2:$B$390,MATCH(H2240,Activities!$C$2:$C$390,0))</f>
        <v>Other retail</v>
      </c>
      <c r="H2240" s="61" t="s">
        <v>77</v>
      </c>
      <c r="I2240" s="61" t="s">
        <v>997</v>
      </c>
      <c r="J2240" s="62">
        <v>5.4706891186835611E-10</v>
      </c>
      <c r="K2240" s="61" t="s">
        <v>2093</v>
      </c>
      <c r="L2240" s="61"/>
      <c r="M2240" s="61"/>
      <c r="N2240" s="61"/>
      <c r="O2240" s="61"/>
      <c r="P2240" s="61"/>
      <c r="Q2240" s="74">
        <v>4.5570818261911716</v>
      </c>
      <c r="R2240" s="61">
        <v>1</v>
      </c>
      <c r="S2240" s="61">
        <v>1</v>
      </c>
      <c r="T2240" s="61">
        <v>1</v>
      </c>
      <c r="U2240" s="61">
        <v>5</v>
      </c>
      <c r="V2240" s="61">
        <v>2013</v>
      </c>
      <c r="W2240" s="61" t="s">
        <v>32</v>
      </c>
      <c r="X2240" s="61" t="s">
        <v>572</v>
      </c>
      <c r="Y2240" s="61"/>
      <c r="AC2240"/>
    </row>
    <row r="2241" spans="2:29" x14ac:dyDescent="0.2">
      <c r="B2241" s="61" t="str">
        <f>INDEX(FlowMapping!$G$2:$G$875,MATCH(W2241&amp;D2241,FlowMapping!$E$2:$E$875,0))</f>
        <v>nitric acid</v>
      </c>
      <c r="C2241" s="61">
        <f>INDEX(FlowMapping!$H$2:$H$875,MATCH(W2241&amp;D2241,FlowMapping!$E$2:$E$875,0))</f>
        <v>7697372</v>
      </c>
      <c r="D2241" s="61" t="s">
        <v>1003</v>
      </c>
      <c r="E2241" s="61" t="str">
        <f>INDEX(FlowMapping!$J$2:$J$875,MATCH(W2241&amp;D2241,FlowMapping!$E$2:$E$875,0))</f>
        <v>unspecified</v>
      </c>
      <c r="F2241" s="61" t="str">
        <f>INDEX(FlowMapping!$M$2:$M$875,MATCH(W2241&amp;D2241,FlowMapping!$E$2:$E$875,0))</f>
        <v>dc084330-5108-4d9c-a7ed-eb3345507f13</v>
      </c>
      <c r="G2241" s="61" t="str">
        <f>INDEX(Activities!$B$2:$B$390,MATCH(H2241,Activities!$C$2:$C$390,0))</f>
        <v>Directory, mailing list, and other publishers</v>
      </c>
      <c r="H2241" s="61" t="s">
        <v>235</v>
      </c>
      <c r="I2241" s="61" t="s">
        <v>997</v>
      </c>
      <c r="J2241" s="62">
        <v>7.2549212598425204E-9</v>
      </c>
      <c r="K2241" s="61" t="s">
        <v>2093</v>
      </c>
      <c r="L2241" s="61"/>
      <c r="M2241" s="61"/>
      <c r="N2241" s="61"/>
      <c r="O2241" s="61"/>
      <c r="P2241" s="61"/>
      <c r="Q2241" s="74">
        <v>3.3313508718933869</v>
      </c>
      <c r="R2241" s="61">
        <v>1</v>
      </c>
      <c r="S2241" s="61">
        <v>1</v>
      </c>
      <c r="T2241" s="61">
        <v>1</v>
      </c>
      <c r="U2241" s="61">
        <v>5</v>
      </c>
      <c r="V2241" s="61">
        <v>2013</v>
      </c>
      <c r="W2241" s="61" t="s">
        <v>65</v>
      </c>
      <c r="X2241" s="61" t="s">
        <v>572</v>
      </c>
      <c r="Y2241" s="61"/>
      <c r="AC2241"/>
    </row>
    <row r="2242" spans="2:29" x14ac:dyDescent="0.2">
      <c r="B2242" s="61" t="str">
        <f>INDEX(FlowMapping!$G$2:$G$875,MATCH(W2242&amp;D2242,FlowMapping!$E$2:$E$875,0))</f>
        <v>Naphthalene</v>
      </c>
      <c r="C2242" s="61">
        <f>INDEX(FlowMapping!$H$2:$H$875,MATCH(W2242&amp;D2242,FlowMapping!$E$2:$E$875,0))</f>
        <v>91203</v>
      </c>
      <c r="D2242" s="61" t="s">
        <v>1025</v>
      </c>
      <c r="E2242" s="61" t="str">
        <f>INDEX(FlowMapping!$J$2:$J$875,MATCH(W2242&amp;D2242,FlowMapping!$E$2:$E$875,0))</f>
        <v>unspecified</v>
      </c>
      <c r="F2242" s="61" t="str">
        <f>INDEX(FlowMapping!$M$2:$M$875,MATCH(W2242&amp;D2242,FlowMapping!$E$2:$E$875,0))</f>
        <v>5f164323-3e2b-47c7-82e2-e20a95361c64</v>
      </c>
      <c r="G2242" s="61" t="str">
        <f>INDEX(Activities!$B$2:$B$390,MATCH(H2242,Activities!$C$2:$C$390,0))</f>
        <v>Other crop farming</v>
      </c>
      <c r="H2242" s="61">
        <v>111900</v>
      </c>
      <c r="I2242" s="61" t="s">
        <v>997</v>
      </c>
      <c r="J2242" s="62">
        <v>2.0600174672489083E-9</v>
      </c>
      <c r="K2242" s="61" t="s">
        <v>2093</v>
      </c>
      <c r="L2242" s="61"/>
      <c r="M2242" s="61"/>
      <c r="N2242" s="61"/>
      <c r="O2242" s="61"/>
      <c r="P2242" s="61"/>
      <c r="Q2242" s="74">
        <v>3.9824340342869857</v>
      </c>
      <c r="R2242" s="61">
        <v>1</v>
      </c>
      <c r="S2242" s="61">
        <v>1</v>
      </c>
      <c r="T2242" s="61">
        <v>1</v>
      </c>
      <c r="U2242" s="61">
        <v>5</v>
      </c>
      <c r="V2242" s="61">
        <v>2013</v>
      </c>
      <c r="W2242" s="61" t="s">
        <v>55</v>
      </c>
      <c r="X2242" s="61" t="s">
        <v>572</v>
      </c>
      <c r="Y2242" s="61"/>
      <c r="AC2242"/>
    </row>
    <row r="2243" spans="2:29" x14ac:dyDescent="0.2">
      <c r="B2243" s="61" t="str">
        <f>INDEX(FlowMapping!$G$2:$G$875,MATCH(W2243&amp;D2243,FlowMapping!$E$2:$E$875,0))</f>
        <v>Pendimethalin</v>
      </c>
      <c r="C2243" s="61">
        <f>INDEX(FlowMapping!$H$2:$H$875,MATCH(W2243&amp;D2243,FlowMapping!$E$2:$E$875,0))</f>
        <v>40487421</v>
      </c>
      <c r="D2243" s="61" t="s">
        <v>1025</v>
      </c>
      <c r="E2243" s="61" t="str">
        <f>INDEX(FlowMapping!$J$2:$J$875,MATCH(W2243&amp;D2243,FlowMapping!$E$2:$E$875,0))</f>
        <v>unspecified</v>
      </c>
      <c r="F2243" s="61" t="str">
        <f>INDEX(FlowMapping!$M$2:$M$875,MATCH(W2243&amp;D2243,FlowMapping!$E$2:$E$875,0))</f>
        <v>e098131a-8cb8-4478-8996-d63b0e3d77f5</v>
      </c>
      <c r="G2243" s="61" t="str">
        <f>INDEX(Activities!$B$2:$B$390,MATCH(H2243,Activities!$C$2:$C$390,0))</f>
        <v>Other crop farming</v>
      </c>
      <c r="H2243" s="61">
        <v>111900</v>
      </c>
      <c r="I2243" s="61" t="s">
        <v>997</v>
      </c>
      <c r="J2243" s="62">
        <v>7.9099916855895204E-7</v>
      </c>
      <c r="K2243" s="61" t="s">
        <v>2093</v>
      </c>
      <c r="L2243" s="61"/>
      <c r="M2243" s="61"/>
      <c r="N2243" s="61"/>
      <c r="O2243" s="61"/>
      <c r="P2243" s="61"/>
      <c r="Q2243" s="74">
        <v>4.9090602645919912</v>
      </c>
      <c r="R2243" s="61">
        <v>1</v>
      </c>
      <c r="S2243" s="61">
        <v>1</v>
      </c>
      <c r="T2243" s="61">
        <v>1</v>
      </c>
      <c r="U2243" s="61">
        <v>5</v>
      </c>
      <c r="V2243" s="61">
        <v>2013</v>
      </c>
      <c r="W2243" s="61" t="s">
        <v>268</v>
      </c>
      <c r="X2243" s="61" t="s">
        <v>572</v>
      </c>
      <c r="Y2243" s="61"/>
      <c r="AC2243"/>
    </row>
    <row r="2244" spans="2:29" x14ac:dyDescent="0.2">
      <c r="B2244" s="61" t="str">
        <f>INDEX(FlowMapping!$G$2:$G$875,MATCH(W2244&amp;D2244,FlowMapping!$E$2:$E$875,0))</f>
        <v>Ametryn</v>
      </c>
      <c r="C2244" s="61">
        <f>INDEX(FlowMapping!$H$2:$H$875,MATCH(W2244&amp;D2244,FlowMapping!$E$2:$E$875,0))</f>
        <v>834128</v>
      </c>
      <c r="D2244" s="61" t="s">
        <v>1025</v>
      </c>
      <c r="E2244" s="61" t="str">
        <f>INDEX(FlowMapping!$J$2:$J$875,MATCH(W2244&amp;D2244,FlowMapping!$E$2:$E$875,0))</f>
        <v>unspecified</v>
      </c>
      <c r="F2244" s="61" t="str">
        <f>INDEX(FlowMapping!$M$2:$M$875,MATCH(W2244&amp;D2244,FlowMapping!$E$2:$E$875,0))</f>
        <v>4e83bb6a-c2f8-4344-b989-a573347b2c62</v>
      </c>
      <c r="G2244" s="61" t="str">
        <f>INDEX(Activities!$B$2:$B$390,MATCH(H2244,Activities!$C$2:$C$390,0))</f>
        <v>Other crop farming</v>
      </c>
      <c r="H2244" s="61">
        <v>111900</v>
      </c>
      <c r="I2244" s="61" t="s">
        <v>997</v>
      </c>
      <c r="J2244" s="62">
        <v>1.2604296104803491E-6</v>
      </c>
      <c r="K2244" s="61" t="s">
        <v>2093</v>
      </c>
      <c r="L2244" s="61"/>
      <c r="M2244" s="61"/>
      <c r="N2244" s="61"/>
      <c r="O2244" s="61"/>
      <c r="P2244" s="61"/>
      <c r="Q2244" s="74">
        <v>2.0076526122191809</v>
      </c>
      <c r="R2244" s="61">
        <v>1</v>
      </c>
      <c r="S2244" s="61">
        <v>1</v>
      </c>
      <c r="T2244" s="61">
        <v>1</v>
      </c>
      <c r="U2244" s="61">
        <v>5</v>
      </c>
      <c r="V2244" s="61">
        <v>2013</v>
      </c>
      <c r="W2244" s="61" t="s">
        <v>384</v>
      </c>
      <c r="X2244" s="61" t="s">
        <v>572</v>
      </c>
      <c r="Y2244" s="61"/>
      <c r="AC2244"/>
    </row>
    <row r="2245" spans="2:29" x14ac:dyDescent="0.2">
      <c r="B2245" s="61" t="str">
        <f>INDEX(FlowMapping!$G$2:$G$875,MATCH(W2245&amp;D2245,FlowMapping!$E$2:$E$875,0))</f>
        <v>Atrazine</v>
      </c>
      <c r="C2245" s="61">
        <f>INDEX(FlowMapping!$H$2:$H$875,MATCH(W2245&amp;D2245,FlowMapping!$E$2:$E$875,0))</f>
        <v>1912249</v>
      </c>
      <c r="D2245" s="61" t="s">
        <v>1025</v>
      </c>
      <c r="E2245" s="61" t="str">
        <f>INDEX(FlowMapping!$J$2:$J$875,MATCH(W2245&amp;D2245,FlowMapping!$E$2:$E$875,0))</f>
        <v>unspecified</v>
      </c>
      <c r="F2245" s="61" t="str">
        <f>INDEX(FlowMapping!$M$2:$M$875,MATCH(W2245&amp;D2245,FlowMapping!$E$2:$E$875,0))</f>
        <v>eb036c79-906b-4812-bba3-4908d3117886</v>
      </c>
      <c r="G2245" s="61" t="str">
        <f>INDEX(Activities!$B$2:$B$390,MATCH(H2245,Activities!$C$2:$C$390,0))</f>
        <v>Other crop farming</v>
      </c>
      <c r="H2245" s="61">
        <v>111900</v>
      </c>
      <c r="I2245" s="61" t="s">
        <v>997</v>
      </c>
      <c r="J2245" s="62">
        <v>5.0580559650655029E-6</v>
      </c>
      <c r="K2245" s="61" t="s">
        <v>2093</v>
      </c>
      <c r="L2245" s="61"/>
      <c r="M2245" s="61"/>
      <c r="N2245" s="61"/>
      <c r="O2245" s="61"/>
      <c r="P2245" s="61"/>
      <c r="Q2245" s="74">
        <v>2.0952884150632922</v>
      </c>
      <c r="R2245" s="61">
        <v>1</v>
      </c>
      <c r="S2245" s="61">
        <v>1</v>
      </c>
      <c r="T2245" s="61">
        <v>1</v>
      </c>
      <c r="U2245" s="61">
        <v>5</v>
      </c>
      <c r="V2245" s="61">
        <v>2013</v>
      </c>
      <c r="W2245" s="61" t="s">
        <v>248</v>
      </c>
      <c r="X2245" s="61" t="s">
        <v>572</v>
      </c>
      <c r="Y2245" s="61"/>
      <c r="AC2245"/>
    </row>
    <row r="2246" spans="2:29" x14ac:dyDescent="0.2">
      <c r="B2246" s="61" t="str">
        <f>INDEX(FlowMapping!$G$2:$G$875,MATCH(W2246&amp;D2246,FlowMapping!$E$2:$E$875,0))</f>
        <v>Formaldehyde</v>
      </c>
      <c r="C2246" s="61">
        <f>INDEX(FlowMapping!$H$2:$H$875,MATCH(W2246&amp;D2246,FlowMapping!$E$2:$E$875,0))</f>
        <v>50000</v>
      </c>
      <c r="D2246" s="61" t="s">
        <v>1025</v>
      </c>
      <c r="E2246" s="61" t="str">
        <f>INDEX(FlowMapping!$J$2:$J$875,MATCH(W2246&amp;D2246,FlowMapping!$E$2:$E$875,0))</f>
        <v>unspecified</v>
      </c>
      <c r="F2246" s="61" t="str">
        <f>INDEX(FlowMapping!$M$2:$M$875,MATCH(W2246&amp;D2246,FlowMapping!$E$2:$E$875,0))</f>
        <v>aa145238-36a2-4355-9352-79ec301df319</v>
      </c>
      <c r="G2246" s="61" t="str">
        <f>INDEX(Activities!$B$2:$B$390,MATCH(H2246,Activities!$C$2:$C$390,0))</f>
        <v>Poultry and egg production</v>
      </c>
      <c r="H2246" s="61">
        <v>112300</v>
      </c>
      <c r="I2246" s="61" t="s">
        <v>997</v>
      </c>
      <c r="J2246" s="62">
        <v>5.0479645663157423E-11</v>
      </c>
      <c r="K2246" s="61" t="s">
        <v>2093</v>
      </c>
      <c r="L2246" s="61"/>
      <c r="M2246" s="61"/>
      <c r="N2246" s="61"/>
      <c r="O2246" s="61"/>
      <c r="P2246" s="61"/>
      <c r="Q2246" s="74">
        <v>2.3834433880769748</v>
      </c>
      <c r="R2246" s="61">
        <v>1</v>
      </c>
      <c r="S2246" s="61">
        <v>1</v>
      </c>
      <c r="T2246" s="61">
        <v>1</v>
      </c>
      <c r="U2246" s="61">
        <v>5</v>
      </c>
      <c r="V2246" s="61">
        <v>2013</v>
      </c>
      <c r="W2246" s="61" t="s">
        <v>18</v>
      </c>
      <c r="X2246" s="61" t="s">
        <v>572</v>
      </c>
      <c r="Y2246" s="61"/>
      <c r="AC2246"/>
    </row>
    <row r="2247" spans="2:29" x14ac:dyDescent="0.2">
      <c r="B2247" s="61" t="str">
        <f>INDEX(FlowMapping!$G$2:$G$875,MATCH(W2247&amp;D2247,FlowMapping!$E$2:$E$875,0))</f>
        <v>methanol</v>
      </c>
      <c r="C2247" s="61">
        <f>INDEX(FlowMapping!$H$2:$H$875,MATCH(W2247&amp;D2247,FlowMapping!$E$2:$E$875,0))</f>
        <v>67561</v>
      </c>
      <c r="D2247" s="61" t="s">
        <v>1025</v>
      </c>
      <c r="E2247" s="61" t="str">
        <f>INDEX(FlowMapping!$J$2:$J$875,MATCH(W2247&amp;D2247,FlowMapping!$E$2:$E$875,0))</f>
        <v>industrial</v>
      </c>
      <c r="F2247" s="61" t="str">
        <f>INDEX(FlowMapping!$M$2:$M$875,MATCH(W2247&amp;D2247,FlowMapping!$E$2:$E$875,0))</f>
        <v>4b90ac07-27c5-4013-926a-e1eef49798ef</v>
      </c>
      <c r="G2247" s="61" t="str">
        <f>INDEX(Activities!$B$2:$B$390,MATCH(H2247,Activities!$C$2:$C$390,0))</f>
        <v>Poultry and egg production</v>
      </c>
      <c r="H2247" s="61">
        <v>112300</v>
      </c>
      <c r="I2247" s="61" t="s">
        <v>997</v>
      </c>
      <c r="J2247" s="62">
        <v>5.0479645663157423E-11</v>
      </c>
      <c r="K2247" s="61" t="s">
        <v>2093</v>
      </c>
      <c r="L2247" s="61"/>
      <c r="M2247" s="61"/>
      <c r="N2247" s="61"/>
      <c r="O2247" s="61"/>
      <c r="P2247" s="61"/>
      <c r="Q2247" s="74">
        <v>2.8516574739277876</v>
      </c>
      <c r="R2247" s="61">
        <v>1</v>
      </c>
      <c r="S2247" s="61">
        <v>1</v>
      </c>
      <c r="T2247" s="61">
        <v>1</v>
      </c>
      <c r="U2247" s="61">
        <v>5</v>
      </c>
      <c r="V2247" s="61">
        <v>2013</v>
      </c>
      <c r="W2247" s="61" t="s">
        <v>19</v>
      </c>
      <c r="X2247" s="61" t="s">
        <v>572</v>
      </c>
      <c r="Y2247" s="61"/>
      <c r="AC2247"/>
    </row>
    <row r="2248" spans="2:29" x14ac:dyDescent="0.2">
      <c r="B2248" s="61" t="str">
        <f>INDEX(FlowMapping!$G$2:$G$875,MATCH(W2248&amp;D2248,FlowMapping!$E$2:$E$875,0))</f>
        <v>AMMONIA</v>
      </c>
      <c r="C2248" s="61">
        <f>INDEX(FlowMapping!$H$2:$H$875,MATCH(W2248&amp;D2248,FlowMapping!$E$2:$E$875,0))</f>
        <v>7664417</v>
      </c>
      <c r="D2248" s="61" t="s">
        <v>1025</v>
      </c>
      <c r="E2248" s="61" t="str">
        <f>INDEX(FlowMapping!$J$2:$J$875,MATCH(W2248&amp;D2248,FlowMapping!$E$2:$E$875,0))</f>
        <v>unspecified</v>
      </c>
      <c r="F2248" s="61" t="str">
        <f>INDEX(FlowMapping!$M$2:$M$875,MATCH(W2248&amp;D2248,FlowMapping!$E$2:$E$875,0))</f>
        <v>d1ca3361-2621-40cd-9965-6236a4b3fd33</v>
      </c>
      <c r="G2248" s="61" t="str">
        <f>INDEX(Activities!$B$2:$B$390,MATCH(H2248,Activities!$C$2:$C$390,0))</f>
        <v>Poultry and egg production</v>
      </c>
      <c r="H2248" s="61">
        <v>112300</v>
      </c>
      <c r="I2248" s="61" t="s">
        <v>997</v>
      </c>
      <c r="J2248" s="62">
        <v>1.7163079525473523E-8</v>
      </c>
      <c r="K2248" s="61" t="s">
        <v>2093</v>
      </c>
      <c r="L2248" s="61"/>
      <c r="M2248" s="61"/>
      <c r="N2248" s="61"/>
      <c r="O2248" s="61"/>
      <c r="P2248" s="61"/>
      <c r="Q2248" s="74">
        <v>3.1531135141461539</v>
      </c>
      <c r="R2248" s="61">
        <v>1</v>
      </c>
      <c r="S2248" s="61">
        <v>1</v>
      </c>
      <c r="T2248" s="61">
        <v>1</v>
      </c>
      <c r="U2248" s="61">
        <v>5</v>
      </c>
      <c r="V2248" s="61">
        <v>2013</v>
      </c>
      <c r="W2248" s="61" t="s">
        <v>2</v>
      </c>
      <c r="X2248" s="61" t="s">
        <v>572</v>
      </c>
      <c r="Y2248" s="61"/>
      <c r="AC2248"/>
    </row>
    <row r="2249" spans="2:29" x14ac:dyDescent="0.2">
      <c r="B2249" s="61" t="str">
        <f>INDEX(FlowMapping!$G$2:$G$875,MATCH(W2249&amp;D2249,FlowMapping!$E$2:$E$875,0))</f>
        <v>HYDROCHLORIC ACID</v>
      </c>
      <c r="C2249" s="61">
        <f>INDEX(FlowMapping!$H$2:$H$875,MATCH(W2249&amp;D2249,FlowMapping!$E$2:$E$875,0))</f>
        <v>7647010</v>
      </c>
      <c r="D2249" s="61" t="s">
        <v>1025</v>
      </c>
      <c r="E2249" s="61" t="str">
        <f>INDEX(FlowMapping!$J$2:$J$875,MATCH(W2249&amp;D2249,FlowMapping!$E$2:$E$875,0))</f>
        <v>unspecified</v>
      </c>
      <c r="F2249" s="61" t="str">
        <f>INDEX(FlowMapping!$M$2:$M$875,MATCH(W2249&amp;D2249,FlowMapping!$E$2:$E$875,0))</f>
        <v>dbf6164f-cc7f-36c5-bdeb-b33f22ff95ab</v>
      </c>
      <c r="G2249" s="61" t="str">
        <f>INDEX(Activities!$B$2:$B$390,MATCH(H2249,Activities!$C$2:$C$390,0))</f>
        <v>Coal mining</v>
      </c>
      <c r="H2249" s="61">
        <v>212100</v>
      </c>
      <c r="I2249" s="61" t="s">
        <v>997</v>
      </c>
      <c r="J2249" s="62">
        <v>6.1107917804282217E-9</v>
      </c>
      <c r="K2249" s="61" t="s">
        <v>2093</v>
      </c>
      <c r="L2249" s="61"/>
      <c r="M2249" s="61"/>
      <c r="N2249" s="61"/>
      <c r="O2249" s="61"/>
      <c r="P2249" s="61"/>
      <c r="Q2249" s="74">
        <v>2.2603358027968996</v>
      </c>
      <c r="R2249" s="61">
        <v>1</v>
      </c>
      <c r="S2249" s="61">
        <v>1</v>
      </c>
      <c r="T2249" s="61">
        <v>1</v>
      </c>
      <c r="U2249" s="61">
        <v>5</v>
      </c>
      <c r="V2249" s="61">
        <v>2013</v>
      </c>
      <c r="W2249" s="61" t="s">
        <v>71</v>
      </c>
      <c r="X2249" s="61" t="s">
        <v>572</v>
      </c>
      <c r="Y2249" s="61"/>
      <c r="AC2249"/>
    </row>
    <row r="2250" spans="2:29" x14ac:dyDescent="0.2">
      <c r="B2250" s="61" t="str">
        <f>INDEX(FlowMapping!$G$2:$G$875,MATCH(W2250&amp;D2250,FlowMapping!$E$2:$E$875,0))</f>
        <v>mercury</v>
      </c>
      <c r="C2250" s="61">
        <f>INDEX(FlowMapping!$H$2:$H$875,MATCH(W2250&amp;D2250,FlowMapping!$E$2:$E$875,0))</f>
        <v>7439976</v>
      </c>
      <c r="D2250" s="61" t="s">
        <v>1025</v>
      </c>
      <c r="E2250" s="61" t="str">
        <f>INDEX(FlowMapping!$J$2:$J$875,MATCH(W2250&amp;D2250,FlowMapping!$E$2:$E$875,0))</f>
        <v>unspecified</v>
      </c>
      <c r="F2250" s="61" t="str">
        <f>INDEX(FlowMapping!$M$2:$M$875,MATCH(W2250&amp;D2250,FlowMapping!$E$2:$E$875,0))</f>
        <v>f7eca11f-546f-4712-ad80-724254685596</v>
      </c>
      <c r="G2250" s="61" t="str">
        <f>INDEX(Activities!$B$2:$B$390,MATCH(H2250,Activities!$C$2:$C$390,0))</f>
        <v>Coal mining</v>
      </c>
      <c r="H2250" s="61">
        <v>212100</v>
      </c>
      <c r="I2250" s="61" t="s">
        <v>997</v>
      </c>
      <c r="J2250" s="62">
        <v>1.08936105876419E-8</v>
      </c>
      <c r="K2250" s="61" t="s">
        <v>2093</v>
      </c>
      <c r="L2250" s="61"/>
      <c r="M2250" s="61"/>
      <c r="N2250" s="61"/>
      <c r="O2250" s="61"/>
      <c r="P2250" s="61"/>
      <c r="Q2250" s="74">
        <v>3.063643209955242</v>
      </c>
      <c r="R2250" s="61">
        <v>1</v>
      </c>
      <c r="S2250" s="61">
        <v>1</v>
      </c>
      <c r="T2250" s="61">
        <v>1</v>
      </c>
      <c r="U2250" s="61">
        <v>5</v>
      </c>
      <c r="V2250" s="61">
        <v>2013</v>
      </c>
      <c r="W2250" s="61" t="s">
        <v>96</v>
      </c>
      <c r="X2250" s="61" t="s">
        <v>572</v>
      </c>
      <c r="Y2250" s="61"/>
      <c r="AC2250"/>
    </row>
    <row r="2251" spans="2:29" x14ac:dyDescent="0.2">
      <c r="B2251" s="61" t="str">
        <f>INDEX(FlowMapping!$G$2:$G$875,MATCH(W2251&amp;D2251,FlowMapping!$E$2:$E$875,0))</f>
        <v>lead</v>
      </c>
      <c r="C2251" s="61">
        <f>INDEX(FlowMapping!$H$2:$H$875,MATCH(W2251&amp;D2251,FlowMapping!$E$2:$E$875,0))</f>
        <v>7439921</v>
      </c>
      <c r="D2251" s="61" t="s">
        <v>1025</v>
      </c>
      <c r="E2251" s="61" t="str">
        <f>INDEX(FlowMapping!$J$2:$J$875,MATCH(W2251&amp;D2251,FlowMapping!$E$2:$E$875,0))</f>
        <v>industrial</v>
      </c>
      <c r="F2251" s="61" t="str">
        <f>INDEX(FlowMapping!$M$2:$M$875,MATCH(W2251&amp;D2251,FlowMapping!$E$2:$E$875,0))</f>
        <v>67652827-017f-4856-8d0a-c97bac4c6562</v>
      </c>
      <c r="G2251" s="61" t="str">
        <f>INDEX(Activities!$B$2:$B$390,MATCH(H2251,Activities!$C$2:$C$390,0))</f>
        <v>Coal mining</v>
      </c>
      <c r="H2251" s="61">
        <v>212100</v>
      </c>
      <c r="I2251" s="61" t="s">
        <v>997</v>
      </c>
      <c r="J2251" s="62">
        <v>3.016599915347033E-7</v>
      </c>
      <c r="K2251" s="61" t="s">
        <v>2093</v>
      </c>
      <c r="L2251" s="61"/>
      <c r="M2251" s="61"/>
      <c r="N2251" s="61"/>
      <c r="O2251" s="61"/>
      <c r="P2251" s="61"/>
      <c r="Q2251" s="74">
        <v>3.2630030039016864</v>
      </c>
      <c r="R2251" s="61">
        <v>1</v>
      </c>
      <c r="S2251" s="61">
        <v>1</v>
      </c>
      <c r="T2251" s="61">
        <v>1</v>
      </c>
      <c r="U2251" s="61">
        <v>5</v>
      </c>
      <c r="V2251" s="61">
        <v>2013</v>
      </c>
      <c r="W2251" s="61" t="s">
        <v>16</v>
      </c>
      <c r="X2251" s="61" t="s">
        <v>572</v>
      </c>
      <c r="Y2251" s="61"/>
      <c r="AC2251"/>
    </row>
    <row r="2252" spans="2:29" x14ac:dyDescent="0.2">
      <c r="B2252" s="61" t="str">
        <f>INDEX(FlowMapping!$G$2:$G$875,MATCH(W2252&amp;D2252,FlowMapping!$E$2:$E$875,0))</f>
        <v>AMMONIA</v>
      </c>
      <c r="C2252" s="61">
        <f>INDEX(FlowMapping!$H$2:$H$875,MATCH(W2252&amp;D2252,FlowMapping!$E$2:$E$875,0))</f>
        <v>7664417</v>
      </c>
      <c r="D2252" s="61" t="s">
        <v>1025</v>
      </c>
      <c r="E2252" s="61" t="str">
        <f>INDEX(FlowMapping!$J$2:$J$875,MATCH(W2252&amp;D2252,FlowMapping!$E$2:$E$875,0))</f>
        <v>unspecified</v>
      </c>
      <c r="F2252" s="61" t="str">
        <f>INDEX(FlowMapping!$M$2:$M$875,MATCH(W2252&amp;D2252,FlowMapping!$E$2:$E$875,0))</f>
        <v>d1ca3361-2621-40cd-9965-6236a4b3fd33</v>
      </c>
      <c r="G2252" s="61" t="str">
        <f>INDEX(Activities!$B$2:$B$390,MATCH(H2252,Activities!$C$2:$C$390,0))</f>
        <v>Coal mining</v>
      </c>
      <c r="H2252" s="61">
        <v>212100</v>
      </c>
      <c r="I2252" s="61" t="s">
        <v>997</v>
      </c>
      <c r="J2252" s="62">
        <v>3.7922107199310246E-6</v>
      </c>
      <c r="K2252" s="61" t="s">
        <v>2093</v>
      </c>
      <c r="L2252" s="61"/>
      <c r="M2252" s="61"/>
      <c r="N2252" s="61"/>
      <c r="O2252" s="61"/>
      <c r="P2252" s="61"/>
      <c r="Q2252" s="74">
        <v>3.1531135141461539</v>
      </c>
      <c r="R2252" s="61">
        <v>1</v>
      </c>
      <c r="S2252" s="61">
        <v>1</v>
      </c>
      <c r="T2252" s="61">
        <v>1</v>
      </c>
      <c r="U2252" s="61">
        <v>5</v>
      </c>
      <c r="V2252" s="61">
        <v>2013</v>
      </c>
      <c r="W2252" s="61" t="s">
        <v>2</v>
      </c>
      <c r="X2252" s="61" t="s">
        <v>572</v>
      </c>
      <c r="Y2252" s="61"/>
      <c r="AC2252"/>
    </row>
    <row r="2253" spans="2:29" x14ac:dyDescent="0.2">
      <c r="B2253" s="61" t="str">
        <f>INDEX(FlowMapping!$G$2:$G$875,MATCH(W2253&amp;D2253,FlowMapping!$E$2:$E$875,0))</f>
        <v>AMMONIA</v>
      </c>
      <c r="C2253" s="61">
        <f>INDEX(FlowMapping!$H$2:$H$875,MATCH(W2253&amp;D2253,FlowMapping!$E$2:$E$875,0))</f>
        <v>7664417</v>
      </c>
      <c r="D2253" s="61" t="s">
        <v>1025</v>
      </c>
      <c r="E2253" s="61" t="str">
        <f>INDEX(FlowMapping!$J$2:$J$875,MATCH(W2253&amp;D2253,FlowMapping!$E$2:$E$875,0))</f>
        <v>unspecified</v>
      </c>
      <c r="F2253" s="61" t="str">
        <f>INDEX(FlowMapping!$M$2:$M$875,MATCH(W2253&amp;D2253,FlowMapping!$E$2:$E$875,0))</f>
        <v>d1ca3361-2621-40cd-9965-6236a4b3fd33</v>
      </c>
      <c r="G2253" s="61" t="str">
        <f>INDEX(Activities!$B$2:$B$390,MATCH(H2253,Activities!$C$2:$C$390,0))</f>
        <v>Copper, nickel, lead, and zinc mining</v>
      </c>
      <c r="H2253" s="61">
        <v>212230</v>
      </c>
      <c r="I2253" s="61" t="s">
        <v>997</v>
      </c>
      <c r="J2253" s="62">
        <v>1.7754814466885859E-10</v>
      </c>
      <c r="K2253" s="61" t="s">
        <v>2093</v>
      </c>
      <c r="L2253" s="61"/>
      <c r="M2253" s="61"/>
      <c r="N2253" s="61"/>
      <c r="O2253" s="61"/>
      <c r="P2253" s="61"/>
      <c r="Q2253" s="74">
        <v>3.1531135141461539</v>
      </c>
      <c r="R2253" s="61">
        <v>1</v>
      </c>
      <c r="S2253" s="61">
        <v>1</v>
      </c>
      <c r="T2253" s="61">
        <v>1</v>
      </c>
      <c r="U2253" s="61">
        <v>3</v>
      </c>
      <c r="V2253" s="61">
        <v>2013</v>
      </c>
      <c r="W2253" s="61" t="s">
        <v>2</v>
      </c>
      <c r="X2253" s="61" t="s">
        <v>572</v>
      </c>
      <c r="Y2253" s="61"/>
      <c r="AC2253"/>
    </row>
    <row r="2254" spans="2:29" x14ac:dyDescent="0.2">
      <c r="B2254" s="61" t="str">
        <f>INDEX(FlowMapping!$G$2:$G$875,MATCH(W2254&amp;D2254,FlowMapping!$E$2:$E$875,0))</f>
        <v>manganese</v>
      </c>
      <c r="C2254" s="61">
        <f>INDEX(FlowMapping!$H$2:$H$875,MATCH(W2254&amp;D2254,FlowMapping!$E$2:$E$875,0))</f>
        <v>7439965</v>
      </c>
      <c r="D2254" s="61" t="s">
        <v>1025</v>
      </c>
      <c r="E2254" s="61" t="str">
        <f>INDEX(FlowMapping!$J$2:$J$875,MATCH(W2254&amp;D2254,FlowMapping!$E$2:$E$875,0))</f>
        <v>industrial</v>
      </c>
      <c r="F2254" s="61" t="str">
        <f>INDEX(FlowMapping!$M$2:$M$875,MATCH(W2254&amp;D2254,FlowMapping!$E$2:$E$875,0))</f>
        <v>9c706cff-cb82-4207-a589-95896e04dc08</v>
      </c>
      <c r="G2254" s="61" t="str">
        <f>INDEX(Activities!$B$2:$B$390,MATCH(H2254,Activities!$C$2:$C$390,0))</f>
        <v>Copper, nickel, lead, and zinc mining</v>
      </c>
      <c r="H2254" s="61">
        <v>212230</v>
      </c>
      <c r="I2254" s="61" t="s">
        <v>997</v>
      </c>
      <c r="J2254" s="62">
        <v>1.7754814466885859E-10</v>
      </c>
      <c r="K2254" s="61" t="s">
        <v>2093</v>
      </c>
      <c r="L2254" s="61"/>
      <c r="M2254" s="61"/>
      <c r="N2254" s="61"/>
      <c r="O2254" s="61"/>
      <c r="P2254" s="61"/>
      <c r="Q2254" s="74">
        <v>3.875816041732731</v>
      </c>
      <c r="R2254" s="61">
        <v>1</v>
      </c>
      <c r="S2254" s="61">
        <v>1</v>
      </c>
      <c r="T2254" s="61">
        <v>1</v>
      </c>
      <c r="U2254" s="61">
        <v>3</v>
      </c>
      <c r="V2254" s="61">
        <v>2013</v>
      </c>
      <c r="W2254" s="61" t="s">
        <v>21</v>
      </c>
      <c r="X2254" s="61" t="s">
        <v>572</v>
      </c>
      <c r="Y2254" s="61"/>
      <c r="AC2254"/>
    </row>
    <row r="2255" spans="2:29" x14ac:dyDescent="0.2">
      <c r="B2255" s="61" t="str">
        <f>INDEX(FlowMapping!$G$2:$G$875,MATCH(W2255&amp;D2255,FlowMapping!$E$2:$E$875,0))</f>
        <v>nickel</v>
      </c>
      <c r="C2255" s="61">
        <f>INDEX(FlowMapping!$H$2:$H$875,MATCH(W2255&amp;D2255,FlowMapping!$E$2:$E$875,0))</f>
        <v>7440020</v>
      </c>
      <c r="D2255" s="61" t="s">
        <v>1025</v>
      </c>
      <c r="E2255" s="61" t="str">
        <f>INDEX(FlowMapping!$J$2:$J$875,MATCH(W2255&amp;D2255,FlowMapping!$E$2:$E$875,0))</f>
        <v>industrial</v>
      </c>
      <c r="F2255" s="61" t="str">
        <f>INDEX(FlowMapping!$M$2:$M$875,MATCH(W2255&amp;D2255,FlowMapping!$E$2:$E$875,0))</f>
        <v>a72a45ee-395a-4d25-b893-9d183e43e76e</v>
      </c>
      <c r="G2255" s="61" t="str">
        <f>INDEX(Activities!$B$2:$B$390,MATCH(H2255,Activities!$C$2:$C$390,0))</f>
        <v>Copper, nickel, lead, and zinc mining</v>
      </c>
      <c r="H2255" s="61">
        <v>212230</v>
      </c>
      <c r="I2255" s="61" t="s">
        <v>997</v>
      </c>
      <c r="J2255" s="62">
        <v>1.7754814466885859E-10</v>
      </c>
      <c r="K2255" s="61" t="s">
        <v>2093</v>
      </c>
      <c r="L2255" s="61"/>
      <c r="M2255" s="61"/>
      <c r="N2255" s="61"/>
      <c r="O2255" s="61"/>
      <c r="P2255" s="61"/>
      <c r="Q2255" s="74">
        <v>3.9444471754144543</v>
      </c>
      <c r="R2255" s="61">
        <v>1</v>
      </c>
      <c r="S2255" s="61">
        <v>1</v>
      </c>
      <c r="T2255" s="61">
        <v>1</v>
      </c>
      <c r="U2255" s="61">
        <v>3</v>
      </c>
      <c r="V2255" s="61">
        <v>2013</v>
      </c>
      <c r="W2255" s="61" t="s">
        <v>15</v>
      </c>
      <c r="X2255" s="61" t="s">
        <v>572</v>
      </c>
      <c r="Y2255" s="61"/>
      <c r="AC2255"/>
    </row>
    <row r="2256" spans="2:29" x14ac:dyDescent="0.2">
      <c r="B2256" s="61" t="str">
        <f>INDEX(FlowMapping!$G$2:$G$875,MATCH(W2256&amp;D2256,FlowMapping!$E$2:$E$875,0))</f>
        <v>Cadmium</v>
      </c>
      <c r="C2256" s="61">
        <f>INDEX(FlowMapping!$H$2:$H$875,MATCH(W2256&amp;D2256,FlowMapping!$E$2:$E$875,0))</f>
        <v>7440439</v>
      </c>
      <c r="D2256" s="61" t="s">
        <v>1025</v>
      </c>
      <c r="E2256" s="61" t="str">
        <f>INDEX(FlowMapping!$J$2:$J$875,MATCH(W2256&amp;D2256,FlowMapping!$E$2:$E$875,0))</f>
        <v>industrial</v>
      </c>
      <c r="F2256" s="61" t="str">
        <f>INDEX(FlowMapping!$M$2:$M$875,MATCH(W2256&amp;D2256,FlowMapping!$E$2:$E$875,0))</f>
        <v>89721e33-60fa-4447-bfc6-2f27d44a7893</v>
      </c>
      <c r="G2256" s="61" t="str">
        <f>INDEX(Activities!$B$2:$B$390,MATCH(H2256,Activities!$C$2:$C$390,0))</f>
        <v>Copper, nickel, lead, and zinc mining</v>
      </c>
      <c r="H2256" s="61">
        <v>212230</v>
      </c>
      <c r="I2256" s="61" t="s">
        <v>997</v>
      </c>
      <c r="J2256" s="62">
        <v>5.5785627054955376E-8</v>
      </c>
      <c r="K2256" s="61" t="s">
        <v>2093</v>
      </c>
      <c r="L2256" s="61"/>
      <c r="M2256" s="61"/>
      <c r="N2256" s="61"/>
      <c r="O2256" s="61"/>
      <c r="P2256" s="61"/>
      <c r="Q2256" s="74">
        <v>3.0332590357335394</v>
      </c>
      <c r="R2256" s="61">
        <v>1</v>
      </c>
      <c r="S2256" s="61">
        <v>1</v>
      </c>
      <c r="T2256" s="61">
        <v>1</v>
      </c>
      <c r="U2256" s="61">
        <v>3</v>
      </c>
      <c r="V2256" s="61">
        <v>2013</v>
      </c>
      <c r="W2256" s="61" t="s">
        <v>175</v>
      </c>
      <c r="X2256" s="61" t="s">
        <v>572</v>
      </c>
      <c r="Y2256" s="61"/>
      <c r="AC2256"/>
    </row>
    <row r="2257" spans="2:29" x14ac:dyDescent="0.2">
      <c r="B2257" s="61" t="str">
        <f>INDEX(FlowMapping!$G$2:$G$875,MATCH(W2257&amp;D2257,FlowMapping!$E$2:$E$875,0))</f>
        <v>copper</v>
      </c>
      <c r="C2257" s="61">
        <f>INDEX(FlowMapping!$H$2:$H$875,MATCH(W2257&amp;D2257,FlowMapping!$E$2:$E$875,0))</f>
        <v>7440508</v>
      </c>
      <c r="D2257" s="61" t="s">
        <v>1025</v>
      </c>
      <c r="E2257" s="61" t="str">
        <f>INDEX(FlowMapping!$J$2:$J$875,MATCH(W2257&amp;D2257,FlowMapping!$E$2:$E$875,0))</f>
        <v>industrial</v>
      </c>
      <c r="F2257" s="61" t="str">
        <f>INDEX(FlowMapping!$M$2:$M$875,MATCH(W2257&amp;D2257,FlowMapping!$E$2:$E$875,0))</f>
        <v>0a5e8a67-f9ae-48b3-bfa7-e9d37c30a191</v>
      </c>
      <c r="G2257" s="61" t="str">
        <f>INDEX(Activities!$B$2:$B$390,MATCH(H2257,Activities!$C$2:$C$390,0))</f>
        <v>Copper, nickel, lead, and zinc mining</v>
      </c>
      <c r="H2257" s="61">
        <v>212230</v>
      </c>
      <c r="I2257" s="61" t="s">
        <v>997</v>
      </c>
      <c r="J2257" s="62">
        <v>2.6987317989666512E-7</v>
      </c>
      <c r="K2257" s="61" t="s">
        <v>2093</v>
      </c>
      <c r="L2257" s="61"/>
      <c r="M2257" s="61"/>
      <c r="N2257" s="61"/>
      <c r="O2257" s="61"/>
      <c r="P2257" s="61"/>
      <c r="Q2257" s="74">
        <v>3.6565374211799746</v>
      </c>
      <c r="R2257" s="61">
        <v>1</v>
      </c>
      <c r="S2257" s="61">
        <v>1</v>
      </c>
      <c r="T2257" s="61">
        <v>1</v>
      </c>
      <c r="U2257" s="61">
        <v>3</v>
      </c>
      <c r="V2257" s="61">
        <v>2013</v>
      </c>
      <c r="W2257" s="61" t="s">
        <v>25</v>
      </c>
      <c r="X2257" s="61" t="s">
        <v>572</v>
      </c>
      <c r="Y2257" s="61"/>
      <c r="AC2257"/>
    </row>
    <row r="2258" spans="2:29" x14ac:dyDescent="0.2">
      <c r="B2258" s="61" t="str">
        <f>INDEX(FlowMapping!$G$2:$G$875,MATCH(W2258&amp;D2258,FlowMapping!$E$2:$E$875,0))</f>
        <v>chromium</v>
      </c>
      <c r="C2258" s="61">
        <f>INDEX(FlowMapping!$H$2:$H$875,MATCH(W2258&amp;D2258,FlowMapping!$E$2:$E$875,0))</f>
        <v>7440473</v>
      </c>
      <c r="D2258" s="61" t="s">
        <v>1025</v>
      </c>
      <c r="E2258" s="61" t="str">
        <f>INDEX(FlowMapping!$J$2:$J$875,MATCH(W2258&amp;D2258,FlowMapping!$E$2:$E$875,0))</f>
        <v>industrial</v>
      </c>
      <c r="F2258" s="61" t="str">
        <f>INDEX(FlowMapping!$M$2:$M$875,MATCH(W2258&amp;D2258,FlowMapping!$E$2:$E$875,0))</f>
        <v>e65a9c58-21f1-48b6-b738-d05a8f10e5f3</v>
      </c>
      <c r="G2258" s="61" t="str">
        <f>INDEX(Activities!$B$2:$B$390,MATCH(H2258,Activities!$C$2:$C$390,0))</f>
        <v>Copper, nickel, lead, and zinc mining</v>
      </c>
      <c r="H2258" s="61">
        <v>212230</v>
      </c>
      <c r="I2258" s="61" t="s">
        <v>997</v>
      </c>
      <c r="J2258" s="62">
        <v>1.9176975105683421E-6</v>
      </c>
      <c r="K2258" s="61" t="s">
        <v>2093</v>
      </c>
      <c r="L2258" s="61"/>
      <c r="M2258" s="61"/>
      <c r="N2258" s="61"/>
      <c r="O2258" s="61"/>
      <c r="P2258" s="61"/>
      <c r="Q2258" s="74">
        <v>4.1265483800781633</v>
      </c>
      <c r="R2258" s="61">
        <v>1</v>
      </c>
      <c r="S2258" s="61">
        <v>1</v>
      </c>
      <c r="T2258" s="61">
        <v>1</v>
      </c>
      <c r="U2258" s="61">
        <v>3</v>
      </c>
      <c r="V2258" s="61">
        <v>2013</v>
      </c>
      <c r="W2258" s="61" t="s">
        <v>13</v>
      </c>
      <c r="X2258" s="61" t="s">
        <v>572</v>
      </c>
      <c r="Y2258" s="61"/>
      <c r="AC2258"/>
    </row>
    <row r="2259" spans="2:29" x14ac:dyDescent="0.2">
      <c r="B2259" s="61" t="str">
        <f>INDEX(FlowMapping!$G$2:$G$875,MATCH(W2259&amp;D2259,FlowMapping!$E$2:$E$875,0))</f>
        <v>mercury</v>
      </c>
      <c r="C2259" s="61">
        <f>INDEX(FlowMapping!$H$2:$H$875,MATCH(W2259&amp;D2259,FlowMapping!$E$2:$E$875,0))</f>
        <v>7439976</v>
      </c>
      <c r="D2259" s="61" t="s">
        <v>1025</v>
      </c>
      <c r="E2259" s="61" t="str">
        <f>INDEX(FlowMapping!$J$2:$J$875,MATCH(W2259&amp;D2259,FlowMapping!$E$2:$E$875,0))</f>
        <v>unspecified</v>
      </c>
      <c r="F2259" s="61" t="str">
        <f>INDEX(FlowMapping!$M$2:$M$875,MATCH(W2259&amp;D2259,FlowMapping!$E$2:$E$875,0))</f>
        <v>f7eca11f-546f-4712-ad80-724254685596</v>
      </c>
      <c r="G2259" s="61" t="str">
        <f>INDEX(Activities!$B$2:$B$390,MATCH(H2259,Activities!$C$2:$C$390,0))</f>
        <v>Stone mining and quarrying</v>
      </c>
      <c r="H2259" s="61">
        <v>212310</v>
      </c>
      <c r="I2259" s="61" t="s">
        <v>997</v>
      </c>
      <c r="J2259" s="62">
        <v>1.6533504403102583E-9</v>
      </c>
      <c r="K2259" s="61" t="s">
        <v>2093</v>
      </c>
      <c r="L2259" s="61"/>
      <c r="M2259" s="61"/>
      <c r="N2259" s="61"/>
      <c r="O2259" s="61"/>
      <c r="P2259" s="61"/>
      <c r="Q2259" s="74">
        <v>3.063643209955242</v>
      </c>
      <c r="R2259" s="61">
        <v>1</v>
      </c>
      <c r="S2259" s="61">
        <v>1</v>
      </c>
      <c r="T2259" s="61">
        <v>1</v>
      </c>
      <c r="U2259" s="61">
        <v>5</v>
      </c>
      <c r="V2259" s="61">
        <v>2013</v>
      </c>
      <c r="W2259" s="61" t="s">
        <v>96</v>
      </c>
      <c r="X2259" s="61" t="s">
        <v>572</v>
      </c>
      <c r="Y2259" s="61"/>
      <c r="AC2259"/>
    </row>
    <row r="2260" spans="2:29" x14ac:dyDescent="0.2">
      <c r="B2260" s="61" t="str">
        <f>INDEX(FlowMapping!$G$2:$G$875,MATCH(W2260&amp;D2260,FlowMapping!$E$2:$E$875,0))</f>
        <v>lead</v>
      </c>
      <c r="C2260" s="61">
        <f>INDEX(FlowMapping!$H$2:$H$875,MATCH(W2260&amp;D2260,FlowMapping!$E$2:$E$875,0))</f>
        <v>7439921</v>
      </c>
      <c r="D2260" s="61" t="s">
        <v>1025</v>
      </c>
      <c r="E2260" s="61" t="str">
        <f>INDEX(FlowMapping!$J$2:$J$875,MATCH(W2260&amp;D2260,FlowMapping!$E$2:$E$875,0))</f>
        <v>industrial</v>
      </c>
      <c r="F2260" s="61" t="str">
        <f>INDEX(FlowMapping!$M$2:$M$875,MATCH(W2260&amp;D2260,FlowMapping!$E$2:$E$875,0))</f>
        <v>67652827-017f-4856-8d0a-c97bac4c6562</v>
      </c>
      <c r="G2260" s="61" t="str">
        <f>INDEX(Activities!$B$2:$B$390,MATCH(H2260,Activities!$C$2:$C$390,0))</f>
        <v>Stone mining and quarrying</v>
      </c>
      <c r="H2260" s="61">
        <v>212310</v>
      </c>
      <c r="I2260" s="61" t="s">
        <v>997</v>
      </c>
      <c r="J2260" s="62">
        <v>9.7289134295212006E-7</v>
      </c>
      <c r="K2260" s="61" t="s">
        <v>2093</v>
      </c>
      <c r="L2260" s="61"/>
      <c r="M2260" s="61"/>
      <c r="N2260" s="61"/>
      <c r="O2260" s="61"/>
      <c r="P2260" s="61"/>
      <c r="Q2260" s="74">
        <v>3.2630030039016864</v>
      </c>
      <c r="R2260" s="61">
        <v>1</v>
      </c>
      <c r="S2260" s="61">
        <v>1</v>
      </c>
      <c r="T2260" s="61">
        <v>1</v>
      </c>
      <c r="U2260" s="61">
        <v>5</v>
      </c>
      <c r="V2260" s="61">
        <v>2013</v>
      </c>
      <c r="W2260" s="61" t="s">
        <v>16</v>
      </c>
      <c r="X2260" s="61" t="s">
        <v>572</v>
      </c>
      <c r="Y2260" s="61"/>
      <c r="AC2260"/>
    </row>
    <row r="2261" spans="2:29" x14ac:dyDescent="0.2">
      <c r="B2261" s="61" t="str">
        <f>INDEX(FlowMapping!$G$2:$G$875,MATCH(W2261&amp;D2261,FlowMapping!$E$2:$E$875,0))</f>
        <v>Benzene, ethyl-</v>
      </c>
      <c r="C2261" s="61">
        <f>INDEX(FlowMapping!$H$2:$H$875,MATCH(W2261&amp;D2261,FlowMapping!$E$2:$E$875,0))</f>
        <v>100414</v>
      </c>
      <c r="D2261" s="61" t="s">
        <v>1025</v>
      </c>
      <c r="E2261" s="61" t="str">
        <f>INDEX(FlowMapping!$J$2:$J$875,MATCH(W2261&amp;D2261,FlowMapping!$E$2:$E$875,0))</f>
        <v>unspecified</v>
      </c>
      <c r="F2261" s="61" t="str">
        <f>INDEX(FlowMapping!$M$2:$M$875,MATCH(W2261&amp;D2261,FlowMapping!$E$2:$E$875,0))</f>
        <v>bd87711a-ca51-4601-8d81-7ea58f2f7362</v>
      </c>
      <c r="G2261" s="61" t="str">
        <f>INDEX(Activities!$B$2:$B$390,MATCH(H2261,Activities!$C$2:$C$390,0))</f>
        <v>Electric power generation, transmission, and distribution</v>
      </c>
      <c r="H2261" s="61">
        <v>221100</v>
      </c>
      <c r="I2261" s="61" t="s">
        <v>997</v>
      </c>
      <c r="J2261" s="62">
        <v>3.1702211676561961E-12</v>
      </c>
      <c r="K2261" s="61" t="s">
        <v>2093</v>
      </c>
      <c r="L2261" s="61"/>
      <c r="M2261" s="61"/>
      <c r="N2261" s="61"/>
      <c r="O2261" s="61"/>
      <c r="P2261" s="61"/>
      <c r="Q2261" s="74">
        <v>4.1756139744527641</v>
      </c>
      <c r="R2261" s="61">
        <v>1</v>
      </c>
      <c r="S2261" s="61">
        <v>1</v>
      </c>
      <c r="T2261" s="61">
        <v>1</v>
      </c>
      <c r="U2261" s="61">
        <v>5</v>
      </c>
      <c r="V2261" s="61">
        <v>2013</v>
      </c>
      <c r="W2261" s="61" t="s">
        <v>6</v>
      </c>
      <c r="X2261" s="61" t="s">
        <v>572</v>
      </c>
      <c r="Y2261" s="61"/>
      <c r="AC2261"/>
    </row>
    <row r="2262" spans="2:29" x14ac:dyDescent="0.2">
      <c r="B2262" s="61" t="str">
        <f>INDEX(FlowMapping!$G$2:$G$875,MATCH(W2262&amp;D2262,FlowMapping!$E$2:$E$875,0))</f>
        <v>Sulfuric acid</v>
      </c>
      <c r="C2262" s="61">
        <f>INDEX(FlowMapping!$H$2:$H$875,MATCH(W2262&amp;D2262,FlowMapping!$E$2:$E$875,0))</f>
        <v>7664939</v>
      </c>
      <c r="D2262" s="61" t="s">
        <v>1025</v>
      </c>
      <c r="E2262" s="61" t="str">
        <f>INDEX(FlowMapping!$J$2:$J$875,MATCH(W2262&amp;D2262,FlowMapping!$E$2:$E$875,0))</f>
        <v>unspecified</v>
      </c>
      <c r="F2262" s="61" t="str">
        <f>INDEX(FlowMapping!$M$2:$M$875,MATCH(W2262&amp;D2262,FlowMapping!$E$2:$E$875,0))</f>
        <v>cc252d69-b850-4931-8085-11ed7e2355ea</v>
      </c>
      <c r="G2262" s="61" t="str">
        <f>INDEX(Activities!$B$2:$B$390,MATCH(H2262,Activities!$C$2:$C$390,0))</f>
        <v>Electric power generation, transmission, and distribution</v>
      </c>
      <c r="H2262" s="61">
        <v>221100</v>
      </c>
      <c r="I2262" s="61" t="s">
        <v>997</v>
      </c>
      <c r="J2262" s="62">
        <v>3.1702211676561961E-12</v>
      </c>
      <c r="K2262" s="61" t="s">
        <v>2093</v>
      </c>
      <c r="L2262" s="61"/>
      <c r="M2262" s="61"/>
      <c r="N2262" s="61"/>
      <c r="O2262" s="61"/>
      <c r="P2262" s="61"/>
      <c r="Q2262" s="74">
        <v>2.4306812032346441</v>
      </c>
      <c r="R2262" s="61">
        <v>1</v>
      </c>
      <c r="S2262" s="61">
        <v>1</v>
      </c>
      <c r="T2262" s="61">
        <v>1</v>
      </c>
      <c r="U2262" s="61">
        <v>5</v>
      </c>
      <c r="V2262" s="61">
        <v>2013</v>
      </c>
      <c r="W2262" s="61" t="s">
        <v>91</v>
      </c>
      <c r="X2262" s="61" t="s">
        <v>572</v>
      </c>
      <c r="Y2262" s="61"/>
      <c r="AC2262"/>
    </row>
    <row r="2263" spans="2:29" x14ac:dyDescent="0.2">
      <c r="B2263" s="61" t="str">
        <f>INDEX(FlowMapping!$G$2:$G$875,MATCH(W2263&amp;D2263,FlowMapping!$E$2:$E$875,0))</f>
        <v>Naphthalene</v>
      </c>
      <c r="C2263" s="61">
        <f>INDEX(FlowMapping!$H$2:$H$875,MATCH(W2263&amp;D2263,FlowMapping!$E$2:$E$875,0))</f>
        <v>91203</v>
      </c>
      <c r="D2263" s="61" t="s">
        <v>1025</v>
      </c>
      <c r="E2263" s="61" t="str">
        <f>INDEX(FlowMapping!$J$2:$J$875,MATCH(W2263&amp;D2263,FlowMapping!$E$2:$E$875,0))</f>
        <v>unspecified</v>
      </c>
      <c r="F2263" s="61" t="str">
        <f>INDEX(FlowMapping!$M$2:$M$875,MATCH(W2263&amp;D2263,FlowMapping!$E$2:$E$875,0))</f>
        <v>5f164323-3e2b-47c7-82e2-e20a95361c64</v>
      </c>
      <c r="G2263" s="61" t="str">
        <f>INDEX(Activities!$B$2:$B$390,MATCH(H2263,Activities!$C$2:$C$390,0))</f>
        <v>Electric power generation, transmission, and distribution</v>
      </c>
      <c r="H2263" s="61">
        <v>221100</v>
      </c>
      <c r="I2263" s="61" t="s">
        <v>997</v>
      </c>
      <c r="J2263" s="62">
        <v>1.2908823572579265E-11</v>
      </c>
      <c r="K2263" s="61" t="s">
        <v>2093</v>
      </c>
      <c r="L2263" s="61"/>
      <c r="M2263" s="61"/>
      <c r="N2263" s="61"/>
      <c r="O2263" s="61"/>
      <c r="P2263" s="61"/>
      <c r="Q2263" s="74">
        <v>3.9824340342869857</v>
      </c>
      <c r="R2263" s="61">
        <v>1</v>
      </c>
      <c r="S2263" s="61">
        <v>1</v>
      </c>
      <c r="T2263" s="61">
        <v>1</v>
      </c>
      <c r="U2263" s="61">
        <v>5</v>
      </c>
      <c r="V2263" s="61">
        <v>2013</v>
      </c>
      <c r="W2263" s="61" t="s">
        <v>55</v>
      </c>
      <c r="X2263" s="61" t="s">
        <v>572</v>
      </c>
      <c r="Y2263" s="61"/>
      <c r="AC2263"/>
    </row>
    <row r="2264" spans="2:29" x14ac:dyDescent="0.2">
      <c r="B2264" s="61" t="str">
        <f>INDEX(FlowMapping!$G$2:$G$875,MATCH(W2264&amp;D2264,FlowMapping!$E$2:$E$875,0))</f>
        <v>Anthracene</v>
      </c>
      <c r="C2264" s="61">
        <f>INDEX(FlowMapping!$H$2:$H$875,MATCH(W2264&amp;D2264,FlowMapping!$E$2:$E$875,0))</f>
        <v>120127</v>
      </c>
      <c r="D2264" s="61" t="s">
        <v>1025</v>
      </c>
      <c r="E2264" s="61" t="str">
        <f>INDEX(FlowMapping!$J$2:$J$875,MATCH(W2264&amp;D2264,FlowMapping!$E$2:$E$875,0))</f>
        <v>unspecified</v>
      </c>
      <c r="F2264" s="61" t="str">
        <f>INDEX(FlowMapping!$M$2:$M$875,MATCH(W2264&amp;D2264,FlowMapping!$E$2:$E$875,0))</f>
        <v>0b7ea4ed-4359-4e0d-a862-7d0821941faf</v>
      </c>
      <c r="G2264" s="61" t="str">
        <f>INDEX(Activities!$B$2:$B$390,MATCH(H2264,Activities!$C$2:$C$390,0))</f>
        <v>Electric power generation, transmission, and distribution</v>
      </c>
      <c r="H2264" s="61">
        <v>221100</v>
      </c>
      <c r="I2264" s="61" t="s">
        <v>997</v>
      </c>
      <c r="J2264" s="62">
        <v>1.442450631283569E-11</v>
      </c>
      <c r="K2264" s="61" t="s">
        <v>2093</v>
      </c>
      <c r="L2264" s="61"/>
      <c r="M2264" s="61"/>
      <c r="N2264" s="61"/>
      <c r="O2264" s="61"/>
      <c r="P2264" s="61"/>
      <c r="Q2264" s="74">
        <v>3.6727449795672382</v>
      </c>
      <c r="R2264" s="61">
        <v>1</v>
      </c>
      <c r="S2264" s="61">
        <v>1</v>
      </c>
      <c r="T2264" s="61">
        <v>1</v>
      </c>
      <c r="U2264" s="61">
        <v>5</v>
      </c>
      <c r="V2264" s="61">
        <v>2013</v>
      </c>
      <c r="W2264" s="61" t="s">
        <v>125</v>
      </c>
      <c r="X2264" s="61" t="s">
        <v>572</v>
      </c>
      <c r="Y2264" s="61"/>
      <c r="AC2264"/>
    </row>
    <row r="2265" spans="2:29" x14ac:dyDescent="0.2">
      <c r="B2265" s="61" t="str">
        <f>INDEX(FlowMapping!$G$2:$G$875,MATCH(W2265&amp;D2265,FlowMapping!$E$2:$E$875,0))</f>
        <v>Phenanthrene</v>
      </c>
      <c r="C2265" s="61">
        <f>INDEX(FlowMapping!$H$2:$H$875,MATCH(W2265&amp;D2265,FlowMapping!$E$2:$E$875,0))</f>
        <v>85018</v>
      </c>
      <c r="D2265" s="61" t="s">
        <v>1025</v>
      </c>
      <c r="E2265" s="61" t="str">
        <f>INDEX(FlowMapping!$J$2:$J$875,MATCH(W2265&amp;D2265,FlowMapping!$E$2:$E$875,0))</f>
        <v>unspecified</v>
      </c>
      <c r="F2265" s="61" t="str">
        <f>INDEX(FlowMapping!$M$2:$M$875,MATCH(W2265&amp;D2265,FlowMapping!$E$2:$E$875,0))</f>
        <v>02de2c47-dd05-46e9-81a4-313397c5b784</v>
      </c>
      <c r="G2265" s="61" t="str">
        <f>INDEX(Activities!$B$2:$B$390,MATCH(H2265,Activities!$C$2:$C$390,0))</f>
        <v>Electric power generation, transmission, and distribution</v>
      </c>
      <c r="H2265" s="61">
        <v>221100</v>
      </c>
      <c r="I2265" s="61" t="s">
        <v>997</v>
      </c>
      <c r="J2265" s="62">
        <v>2.0764948648148081E-11</v>
      </c>
      <c r="K2265" s="61" t="s">
        <v>2093</v>
      </c>
      <c r="L2265" s="61"/>
      <c r="M2265" s="61"/>
      <c r="N2265" s="61"/>
      <c r="O2265" s="61"/>
      <c r="P2265" s="61"/>
      <c r="Q2265" s="74">
        <v>2.6878524116917535</v>
      </c>
      <c r="R2265" s="61">
        <v>1</v>
      </c>
      <c r="S2265" s="61">
        <v>1</v>
      </c>
      <c r="T2265" s="61">
        <v>1</v>
      </c>
      <c r="U2265" s="61">
        <v>5</v>
      </c>
      <c r="V2265" s="61">
        <v>2013</v>
      </c>
      <c r="W2265" s="61" t="s">
        <v>124</v>
      </c>
      <c r="X2265" s="61" t="s">
        <v>572</v>
      </c>
      <c r="Y2265" s="61"/>
      <c r="AC2265"/>
    </row>
    <row r="2266" spans="2:29" x14ac:dyDescent="0.2">
      <c r="B2266" s="61" t="str">
        <f>INDEX(FlowMapping!$G$2:$G$875,MATCH(W2266&amp;D2266,FlowMapping!$E$2:$E$875,0))</f>
        <v>Benzo(g,h,i)perylene</v>
      </c>
      <c r="C2266" s="61">
        <f>INDEX(FlowMapping!$H$2:$H$875,MATCH(W2266&amp;D2266,FlowMapping!$E$2:$E$875,0))</f>
        <v>206440</v>
      </c>
      <c r="D2266" s="61" t="s">
        <v>1025</v>
      </c>
      <c r="E2266" s="61" t="str">
        <f>INDEX(FlowMapping!$J$2:$J$875,MATCH(W2266&amp;D2266,FlowMapping!$E$2:$E$875,0))</f>
        <v>unspecified</v>
      </c>
      <c r="F2266" s="61" t="str">
        <f>INDEX(FlowMapping!$M$2:$M$875,MATCH(W2266&amp;D2266,FlowMapping!$E$2:$E$875,0))</f>
        <v>0a2f0c4f-ab5f-4e75-9ba3-fbef31651e3b</v>
      </c>
      <c r="G2266" s="61" t="str">
        <f>INDEX(Activities!$B$2:$B$390,MATCH(H2266,Activities!$C$2:$C$390,0))</f>
        <v>Electric power generation, transmission, and distribution</v>
      </c>
      <c r="H2266" s="61">
        <v>221100</v>
      </c>
      <c r="I2266" s="61" t="s">
        <v>997</v>
      </c>
      <c r="J2266" s="62">
        <v>4.4310181260330652E-11</v>
      </c>
      <c r="K2266" s="61" t="s">
        <v>2093</v>
      </c>
      <c r="L2266" s="61"/>
      <c r="M2266" s="61"/>
      <c r="N2266" s="61"/>
      <c r="O2266" s="61"/>
      <c r="P2266" s="61"/>
      <c r="Q2266" s="74">
        <v>1.5987031145111539</v>
      </c>
      <c r="R2266" s="61">
        <v>1</v>
      </c>
      <c r="S2266" s="61">
        <v>1</v>
      </c>
      <c r="T2266" s="61">
        <v>1</v>
      </c>
      <c r="U2266" s="61">
        <v>5</v>
      </c>
      <c r="V2266" s="61">
        <v>2013</v>
      </c>
      <c r="W2266" s="61" t="s">
        <v>38</v>
      </c>
      <c r="X2266" s="61" t="s">
        <v>572</v>
      </c>
      <c r="Y2266" s="61"/>
      <c r="AC2266"/>
    </row>
    <row r="2267" spans="2:29" x14ac:dyDescent="0.2">
      <c r="B2267" s="61" t="str">
        <f>INDEX(FlowMapping!$G$2:$G$875,MATCH(W2267&amp;D2267,FlowMapping!$E$2:$E$875,0))</f>
        <v>mercury</v>
      </c>
      <c r="C2267" s="61">
        <f>INDEX(FlowMapping!$H$2:$H$875,MATCH(W2267&amp;D2267,FlowMapping!$E$2:$E$875,0))</f>
        <v>7439976</v>
      </c>
      <c r="D2267" s="61" t="s">
        <v>1025</v>
      </c>
      <c r="E2267" s="61" t="str">
        <f>INDEX(FlowMapping!$J$2:$J$875,MATCH(W2267&amp;D2267,FlowMapping!$E$2:$E$875,0))</f>
        <v>unspecified</v>
      </c>
      <c r="F2267" s="61" t="str">
        <f>INDEX(FlowMapping!$M$2:$M$875,MATCH(W2267&amp;D2267,FlowMapping!$E$2:$E$875,0))</f>
        <v>f7eca11f-546f-4712-ad80-724254685596</v>
      </c>
      <c r="G2267" s="61" t="str">
        <f>INDEX(Activities!$B$2:$B$390,MATCH(H2267,Activities!$C$2:$C$390,0))</f>
        <v>Electric power generation, transmission, and distribution</v>
      </c>
      <c r="H2267" s="61">
        <v>221100</v>
      </c>
      <c r="I2267" s="61" t="s">
        <v>997</v>
      </c>
      <c r="J2267" s="62">
        <v>9.2427798143016388E-10</v>
      </c>
      <c r="K2267" s="61" t="s">
        <v>2093</v>
      </c>
      <c r="L2267" s="61"/>
      <c r="M2267" s="61"/>
      <c r="N2267" s="61"/>
      <c r="O2267" s="61"/>
      <c r="P2267" s="61"/>
      <c r="Q2267" s="74">
        <v>3.063643209955242</v>
      </c>
      <c r="R2267" s="61">
        <v>1</v>
      </c>
      <c r="S2267" s="61">
        <v>1</v>
      </c>
      <c r="T2267" s="61">
        <v>1</v>
      </c>
      <c r="U2267" s="61">
        <v>5</v>
      </c>
      <c r="V2267" s="61">
        <v>2013</v>
      </c>
      <c r="W2267" s="61" t="s">
        <v>96</v>
      </c>
      <c r="X2267" s="61" t="s">
        <v>572</v>
      </c>
      <c r="Y2267" s="61"/>
      <c r="AC2267"/>
    </row>
    <row r="2268" spans="2:29" x14ac:dyDescent="0.2">
      <c r="B2268" s="61" t="str">
        <f>INDEX(FlowMapping!$G$2:$G$875,MATCH(W2268&amp;D2268,FlowMapping!$E$2:$E$875,0))</f>
        <v>Ethylene glycol</v>
      </c>
      <c r="C2268" s="61">
        <f>INDEX(FlowMapping!$H$2:$H$875,MATCH(W2268&amp;D2268,FlowMapping!$E$2:$E$875,0))</f>
        <v>107211</v>
      </c>
      <c r="D2268" s="61" t="s">
        <v>1025</v>
      </c>
      <c r="E2268" s="61" t="str">
        <f>INDEX(FlowMapping!$J$2:$J$875,MATCH(W2268&amp;D2268,FlowMapping!$E$2:$E$875,0))</f>
        <v>unspecified</v>
      </c>
      <c r="F2268" s="61" t="str">
        <f>INDEX(FlowMapping!$M$2:$M$875,MATCH(W2268&amp;D2268,FlowMapping!$E$2:$E$875,0))</f>
        <v>6b3eef74-d2b3-4925-85f7-b56ec21ce36a</v>
      </c>
      <c r="G2268" s="61" t="str">
        <f>INDEX(Activities!$B$2:$B$390,MATCH(H2268,Activities!$C$2:$C$390,0))</f>
        <v>Electric power generation, transmission, and distribution</v>
      </c>
      <c r="H2268" s="61">
        <v>221100</v>
      </c>
      <c r="I2268" s="61" t="s">
        <v>997</v>
      </c>
      <c r="J2268" s="62">
        <v>1.3314928904156024E-8</v>
      </c>
      <c r="K2268" s="61" t="s">
        <v>2093</v>
      </c>
      <c r="L2268" s="61"/>
      <c r="M2268" s="61"/>
      <c r="N2268" s="61"/>
      <c r="O2268" s="61"/>
      <c r="P2268" s="61"/>
      <c r="Q2268" s="74">
        <v>4.5188857415186359</v>
      </c>
      <c r="R2268" s="61">
        <v>1</v>
      </c>
      <c r="S2268" s="61">
        <v>1</v>
      </c>
      <c r="T2268" s="61">
        <v>1</v>
      </c>
      <c r="U2268" s="61">
        <v>5</v>
      </c>
      <c r="V2268" s="61">
        <v>2013</v>
      </c>
      <c r="W2268" s="61" t="s">
        <v>3</v>
      </c>
      <c r="X2268" s="61" t="s">
        <v>572</v>
      </c>
      <c r="Y2268" s="61"/>
      <c r="AC2268"/>
    </row>
    <row r="2269" spans="2:29" x14ac:dyDescent="0.2">
      <c r="B2269" s="61" t="str">
        <f>INDEX(FlowMapping!$G$2:$G$875,MATCH(W2269&amp;D2269,FlowMapping!$E$2:$E$875,0))</f>
        <v>Cobalt</v>
      </c>
      <c r="C2269" s="61">
        <f>INDEX(FlowMapping!$H$2:$H$875,MATCH(W2269&amp;D2269,FlowMapping!$E$2:$E$875,0))</f>
        <v>7440484</v>
      </c>
      <c r="D2269" s="61" t="s">
        <v>1025</v>
      </c>
      <c r="E2269" s="61" t="str">
        <f>INDEX(FlowMapping!$J$2:$J$875,MATCH(W2269&amp;D2269,FlowMapping!$E$2:$E$875,0))</f>
        <v>unspecified</v>
      </c>
      <c r="F2269" s="61" t="str">
        <f>INDEX(FlowMapping!$M$2:$M$875,MATCH(W2269&amp;D2269,FlowMapping!$E$2:$E$875,0))</f>
        <v>12051b95-831a-49c0-9a70-fbc0e8fb9af9</v>
      </c>
      <c r="G2269" s="61" t="str">
        <f>INDEX(Activities!$B$2:$B$390,MATCH(H2269,Activities!$C$2:$C$390,0))</f>
        <v>Electric power generation, transmission, and distribution</v>
      </c>
      <c r="H2269" s="61">
        <v>221100</v>
      </c>
      <c r="I2269" s="61" t="s">
        <v>997</v>
      </c>
      <c r="J2269" s="62">
        <v>1.3316514014739852E-8</v>
      </c>
      <c r="K2269" s="61" t="s">
        <v>2093</v>
      </c>
      <c r="L2269" s="61"/>
      <c r="M2269" s="61"/>
      <c r="N2269" s="61"/>
      <c r="O2269" s="61"/>
      <c r="P2269" s="61"/>
      <c r="Q2269" s="74">
        <v>4.305823256978738</v>
      </c>
      <c r="R2269" s="61">
        <v>1</v>
      </c>
      <c r="S2269" s="61">
        <v>1</v>
      </c>
      <c r="T2269" s="61">
        <v>1</v>
      </c>
      <c r="U2269" s="61">
        <v>5</v>
      </c>
      <c r="V2269" s="61">
        <v>2013</v>
      </c>
      <c r="W2269" s="61" t="s">
        <v>129</v>
      </c>
      <c r="X2269" s="61" t="s">
        <v>572</v>
      </c>
      <c r="Y2269" s="61"/>
      <c r="AC2269"/>
    </row>
    <row r="2270" spans="2:29" x14ac:dyDescent="0.2">
      <c r="B2270" s="61" t="str">
        <f>INDEX(FlowMapping!$G$2:$G$875,MATCH(W2270&amp;D2270,FlowMapping!$E$2:$E$875,0))</f>
        <v>lead</v>
      </c>
      <c r="C2270" s="61">
        <f>INDEX(FlowMapping!$H$2:$H$875,MATCH(W2270&amp;D2270,FlowMapping!$E$2:$E$875,0))</f>
        <v>7439921</v>
      </c>
      <c r="D2270" s="61" t="s">
        <v>1025</v>
      </c>
      <c r="E2270" s="61" t="str">
        <f>INDEX(FlowMapping!$J$2:$J$875,MATCH(W2270&amp;D2270,FlowMapping!$E$2:$E$875,0))</f>
        <v>industrial</v>
      </c>
      <c r="F2270" s="61" t="str">
        <f>INDEX(FlowMapping!$M$2:$M$875,MATCH(W2270&amp;D2270,FlowMapping!$E$2:$E$875,0))</f>
        <v>67652827-017f-4856-8d0a-c97bac4c6562</v>
      </c>
      <c r="G2270" s="61" t="str">
        <f>INDEX(Activities!$B$2:$B$390,MATCH(H2270,Activities!$C$2:$C$390,0))</f>
        <v>Electric power generation, transmission, and distribution</v>
      </c>
      <c r="H2270" s="61">
        <v>221100</v>
      </c>
      <c r="I2270" s="61" t="s">
        <v>997</v>
      </c>
      <c r="J2270" s="62">
        <v>2.1723056059658307E-8</v>
      </c>
      <c r="K2270" s="61" t="s">
        <v>2093</v>
      </c>
      <c r="L2270" s="61"/>
      <c r="M2270" s="61"/>
      <c r="N2270" s="61"/>
      <c r="O2270" s="61"/>
      <c r="P2270" s="61"/>
      <c r="Q2270" s="74">
        <v>3.2630030039016864</v>
      </c>
      <c r="R2270" s="61">
        <v>1</v>
      </c>
      <c r="S2270" s="61">
        <v>1</v>
      </c>
      <c r="T2270" s="61">
        <v>1</v>
      </c>
      <c r="U2270" s="61">
        <v>5</v>
      </c>
      <c r="V2270" s="61">
        <v>2013</v>
      </c>
      <c r="W2270" s="61" t="s">
        <v>16</v>
      </c>
      <c r="X2270" s="61" t="s">
        <v>572</v>
      </c>
      <c r="Y2270" s="61"/>
      <c r="AC2270"/>
    </row>
    <row r="2271" spans="2:29" x14ac:dyDescent="0.2">
      <c r="B2271" s="61" t="str">
        <f>INDEX(FlowMapping!$G$2:$G$875,MATCH(W2271&amp;D2271,FlowMapping!$E$2:$E$875,0))</f>
        <v>vanadium</v>
      </c>
      <c r="C2271" s="61">
        <f>INDEX(FlowMapping!$H$2:$H$875,MATCH(W2271&amp;D2271,FlowMapping!$E$2:$E$875,0))</f>
        <v>7440622</v>
      </c>
      <c r="D2271" s="61" t="s">
        <v>1025</v>
      </c>
      <c r="E2271" s="61" t="str">
        <f>INDEX(FlowMapping!$J$2:$J$875,MATCH(W2271&amp;D2271,FlowMapping!$E$2:$E$875,0))</f>
        <v>industrial</v>
      </c>
      <c r="F2271" s="61" t="str">
        <f>INDEX(FlowMapping!$M$2:$M$875,MATCH(W2271&amp;D2271,FlowMapping!$E$2:$E$875,0))</f>
        <v>1a5850a0-0069-4b73-bb91-7a61e8d45ae5</v>
      </c>
      <c r="G2271" s="61" t="str">
        <f>INDEX(Activities!$B$2:$B$390,MATCH(H2271,Activities!$C$2:$C$390,0))</f>
        <v>Electric power generation, transmission, and distribution</v>
      </c>
      <c r="H2271" s="61">
        <v>221100</v>
      </c>
      <c r="I2271" s="61" t="s">
        <v>997</v>
      </c>
      <c r="J2271" s="62">
        <v>7.6104329350754643E-8</v>
      </c>
      <c r="K2271" s="61" t="s">
        <v>2093</v>
      </c>
      <c r="L2271" s="61"/>
      <c r="M2271" s="61"/>
      <c r="N2271" s="61"/>
      <c r="O2271" s="61"/>
      <c r="P2271" s="61"/>
      <c r="Q2271" s="74">
        <v>4.7978204840101313</v>
      </c>
      <c r="R2271" s="61">
        <v>1</v>
      </c>
      <c r="S2271" s="61">
        <v>1</v>
      </c>
      <c r="T2271" s="61">
        <v>1</v>
      </c>
      <c r="U2271" s="61">
        <v>5</v>
      </c>
      <c r="V2271" s="61">
        <v>2013</v>
      </c>
      <c r="W2271" s="61" t="s">
        <v>262</v>
      </c>
      <c r="X2271" s="61" t="s">
        <v>572</v>
      </c>
      <c r="Y2271" s="61"/>
      <c r="AC2271"/>
    </row>
    <row r="2272" spans="2:29" x14ac:dyDescent="0.2">
      <c r="B2272" s="61" t="str">
        <f>INDEX(FlowMapping!$G$2:$G$875,MATCH(W2272&amp;D2272,FlowMapping!$E$2:$E$875,0))</f>
        <v>AMMONIA</v>
      </c>
      <c r="C2272" s="61">
        <f>INDEX(FlowMapping!$H$2:$H$875,MATCH(W2272&amp;D2272,FlowMapping!$E$2:$E$875,0))</f>
        <v>7664417</v>
      </c>
      <c r="D2272" s="61" t="s">
        <v>1025</v>
      </c>
      <c r="E2272" s="61" t="str">
        <f>INDEX(FlowMapping!$J$2:$J$875,MATCH(W2272&amp;D2272,FlowMapping!$E$2:$E$875,0))</f>
        <v>unspecified</v>
      </c>
      <c r="F2272" s="61" t="str">
        <f>INDEX(FlowMapping!$M$2:$M$875,MATCH(W2272&amp;D2272,FlowMapping!$E$2:$E$875,0))</f>
        <v>d1ca3361-2621-40cd-9965-6236a4b3fd33</v>
      </c>
      <c r="G2272" s="61" t="str">
        <f>INDEX(Activities!$B$2:$B$390,MATCH(H2272,Activities!$C$2:$C$390,0))</f>
        <v>Electric power generation, transmission, and distribution</v>
      </c>
      <c r="H2272" s="61">
        <v>221100</v>
      </c>
      <c r="I2272" s="61" t="s">
        <v>997</v>
      </c>
      <c r="J2272" s="62">
        <v>2.3622898275458391E-7</v>
      </c>
      <c r="K2272" s="61" t="s">
        <v>2093</v>
      </c>
      <c r="L2272" s="61"/>
      <c r="M2272" s="61"/>
      <c r="N2272" s="61"/>
      <c r="O2272" s="61"/>
      <c r="P2272" s="61"/>
      <c r="Q2272" s="74">
        <v>3.1531135141461539</v>
      </c>
      <c r="R2272" s="61">
        <v>1</v>
      </c>
      <c r="S2272" s="61">
        <v>1</v>
      </c>
      <c r="T2272" s="61">
        <v>1</v>
      </c>
      <c r="U2272" s="61">
        <v>5</v>
      </c>
      <c r="V2272" s="61">
        <v>2013</v>
      </c>
      <c r="W2272" s="61" t="s">
        <v>2</v>
      </c>
      <c r="X2272" s="61" t="s">
        <v>572</v>
      </c>
      <c r="Y2272" s="61"/>
      <c r="AC2272"/>
    </row>
    <row r="2273" spans="2:29" x14ac:dyDescent="0.2">
      <c r="B2273" s="61" t="str">
        <f>INDEX(FlowMapping!$G$2:$G$875,MATCH(W2273&amp;D2273,FlowMapping!$E$2:$E$875,0))</f>
        <v>HYDROGEN SULFIDE</v>
      </c>
      <c r="C2273" s="61">
        <f>INDEX(FlowMapping!$H$2:$H$875,MATCH(W2273&amp;D2273,FlowMapping!$E$2:$E$875,0))</f>
        <v>7783064</v>
      </c>
      <c r="D2273" s="61" t="s">
        <v>1025</v>
      </c>
      <c r="E2273" s="61" t="str">
        <f>INDEX(FlowMapping!$J$2:$J$875,MATCH(W2273&amp;D2273,FlowMapping!$E$2:$E$875,0))</f>
        <v>unspecified</v>
      </c>
      <c r="F2273" s="61" t="str">
        <f>INDEX(FlowMapping!$M$2:$M$875,MATCH(W2273&amp;D2273,FlowMapping!$E$2:$E$875,0))</f>
        <v>59f8f8d9-c482-469d-b1c2-9825b8b33596</v>
      </c>
      <c r="G2273" s="61" t="str">
        <f>INDEX(Activities!$B$2:$B$390,MATCH(H2273,Activities!$C$2:$C$390,0))</f>
        <v>Water, sewage and other systems</v>
      </c>
      <c r="H2273" s="61">
        <v>221300</v>
      </c>
      <c r="I2273" s="61" t="s">
        <v>997</v>
      </c>
      <c r="J2273" s="62">
        <v>1.7800800565104777E-10</v>
      </c>
      <c r="K2273" s="61" t="s">
        <v>2093</v>
      </c>
      <c r="L2273" s="61"/>
      <c r="M2273" s="61"/>
      <c r="N2273" s="61"/>
      <c r="O2273" s="61"/>
      <c r="P2273" s="61"/>
      <c r="Q2273" s="74">
        <v>3.2448332217638862</v>
      </c>
      <c r="R2273" s="61">
        <v>1</v>
      </c>
      <c r="S2273" s="61">
        <v>1</v>
      </c>
      <c r="T2273" s="61">
        <v>1</v>
      </c>
      <c r="U2273" s="61">
        <v>5</v>
      </c>
      <c r="V2273" s="61">
        <v>2013</v>
      </c>
      <c r="W2273" s="61" t="s">
        <v>28</v>
      </c>
      <c r="X2273" s="61" t="s">
        <v>572</v>
      </c>
      <c r="Y2273" s="61"/>
      <c r="AC2273"/>
    </row>
    <row r="2274" spans="2:29" x14ac:dyDescent="0.2">
      <c r="B2274" s="61" t="str">
        <f>INDEX(FlowMapping!$G$2:$G$875,MATCH(W2274&amp;D2274,FlowMapping!$E$2:$E$875,0))</f>
        <v>Ethylene glycol monoethyl ether</v>
      </c>
      <c r="C2274" s="61">
        <f>INDEX(FlowMapping!$H$2:$H$875,MATCH(W2274&amp;D2274,FlowMapping!$E$2:$E$875,0))</f>
        <v>110805</v>
      </c>
      <c r="D2274" s="61" t="s">
        <v>1025</v>
      </c>
      <c r="E2274" s="61" t="str">
        <f>INDEX(FlowMapping!$J$2:$J$875,MATCH(W2274&amp;D2274,FlowMapping!$E$2:$E$875,0))</f>
        <v>unspecified</v>
      </c>
      <c r="F2274" s="61" t="str">
        <f>INDEX(FlowMapping!$M$2:$M$875,MATCH(W2274&amp;D2274,FlowMapping!$E$2:$E$875,0))</f>
        <v>b74a8518-2acb-46f6-9aee-5d17d42faa86</v>
      </c>
      <c r="G2274" s="61" t="str">
        <f>INDEX(Activities!$B$2:$B$390,MATCH(H2274,Activities!$C$2:$C$390,0))</f>
        <v>Water, sewage and other systems</v>
      </c>
      <c r="H2274" s="61">
        <v>221300</v>
      </c>
      <c r="I2274" s="61" t="s">
        <v>997</v>
      </c>
      <c r="J2274" s="62">
        <v>3.8093713209324223E-8</v>
      </c>
      <c r="K2274" s="61" t="s">
        <v>2093</v>
      </c>
      <c r="L2274" s="61"/>
      <c r="M2274" s="61"/>
      <c r="N2274" s="61"/>
      <c r="O2274" s="61"/>
      <c r="P2274" s="61"/>
      <c r="Q2274" s="74">
        <v>4.8068611195233943</v>
      </c>
      <c r="R2274" s="61">
        <v>1</v>
      </c>
      <c r="S2274" s="61">
        <v>1</v>
      </c>
      <c r="T2274" s="61">
        <v>1</v>
      </c>
      <c r="U2274" s="61">
        <v>5</v>
      </c>
      <c r="V2274" s="61">
        <v>2013</v>
      </c>
      <c r="W2274" s="61" t="s">
        <v>89</v>
      </c>
      <c r="X2274" s="61" t="s">
        <v>572</v>
      </c>
      <c r="Y2274" s="61"/>
      <c r="AC2274"/>
    </row>
    <row r="2275" spans="2:29" x14ac:dyDescent="0.2">
      <c r="B2275" s="61" t="str">
        <f>INDEX(FlowMapping!$G$2:$G$875,MATCH(W2275&amp;D2275,FlowMapping!$E$2:$E$875,0))</f>
        <v>AMMONIA</v>
      </c>
      <c r="C2275" s="61">
        <f>INDEX(FlowMapping!$H$2:$H$875,MATCH(W2275&amp;D2275,FlowMapping!$E$2:$E$875,0))</f>
        <v>7664417</v>
      </c>
      <c r="D2275" s="61" t="s">
        <v>1025</v>
      </c>
      <c r="E2275" s="61" t="str">
        <f>INDEX(FlowMapping!$J$2:$J$875,MATCH(W2275&amp;D2275,FlowMapping!$E$2:$E$875,0))</f>
        <v>unspecified</v>
      </c>
      <c r="F2275" s="61" t="str">
        <f>INDEX(FlowMapping!$M$2:$M$875,MATCH(W2275&amp;D2275,FlowMapping!$E$2:$E$875,0))</f>
        <v>d1ca3361-2621-40cd-9965-6236a4b3fd33</v>
      </c>
      <c r="G2275" s="61" t="str">
        <f>INDEX(Activities!$B$2:$B$390,MATCH(H2275,Activities!$C$2:$C$390,0))</f>
        <v>Water, sewage and other systems</v>
      </c>
      <c r="H2275" s="61">
        <v>221300</v>
      </c>
      <c r="I2275" s="61" t="s">
        <v>997</v>
      </c>
      <c r="J2275" s="62">
        <v>1.7943206969625617E-6</v>
      </c>
      <c r="K2275" s="61" t="s">
        <v>2093</v>
      </c>
      <c r="L2275" s="61"/>
      <c r="M2275" s="61"/>
      <c r="N2275" s="61"/>
      <c r="O2275" s="61"/>
      <c r="P2275" s="61"/>
      <c r="Q2275" s="74">
        <v>3.1531135141461539</v>
      </c>
      <c r="R2275" s="61">
        <v>1</v>
      </c>
      <c r="S2275" s="61">
        <v>1</v>
      </c>
      <c r="T2275" s="61">
        <v>1</v>
      </c>
      <c r="U2275" s="61">
        <v>5</v>
      </c>
      <c r="V2275" s="61">
        <v>2013</v>
      </c>
      <c r="W2275" s="61" t="s">
        <v>2</v>
      </c>
      <c r="X2275" s="61" t="s">
        <v>572</v>
      </c>
      <c r="Y2275" s="61"/>
      <c r="AC2275"/>
    </row>
    <row r="2276" spans="2:29" x14ac:dyDescent="0.2">
      <c r="B2276" s="61" t="str">
        <f>INDEX(FlowMapping!$G$2:$G$875,MATCH(W2276&amp;D2276,FlowMapping!$E$2:$E$875,0))</f>
        <v>AMMONIA</v>
      </c>
      <c r="C2276" s="61">
        <f>INDEX(FlowMapping!$H$2:$H$875,MATCH(W2276&amp;D2276,FlowMapping!$E$2:$E$875,0))</f>
        <v>7664417</v>
      </c>
      <c r="D2276" s="61" t="s">
        <v>1025</v>
      </c>
      <c r="E2276" s="61" t="str">
        <f>INDEX(FlowMapping!$J$2:$J$875,MATCH(W2276&amp;D2276,FlowMapping!$E$2:$E$875,0))</f>
        <v>unspecified</v>
      </c>
      <c r="F2276" s="61" t="str">
        <f>INDEX(FlowMapping!$M$2:$M$875,MATCH(W2276&amp;D2276,FlowMapping!$E$2:$E$875,0))</f>
        <v>d1ca3361-2621-40cd-9965-6236a4b3fd33</v>
      </c>
      <c r="G2276" s="61" t="str">
        <f>INDEX(Activities!$B$2:$B$390,MATCH(H2276,Activities!$C$2:$C$390,0))</f>
        <v>Other animal food manufacturing</v>
      </c>
      <c r="H2276" s="61">
        <v>311119</v>
      </c>
      <c r="I2276" s="61" t="s">
        <v>997</v>
      </c>
      <c r="J2276" s="62">
        <v>9.7796296813472211E-9</v>
      </c>
      <c r="K2276" s="61" t="s">
        <v>2093</v>
      </c>
      <c r="L2276" s="61"/>
      <c r="M2276" s="61"/>
      <c r="N2276" s="61"/>
      <c r="O2276" s="61"/>
      <c r="P2276" s="61"/>
      <c r="Q2276" s="74">
        <v>3.1531135141461539</v>
      </c>
      <c r="R2276" s="61">
        <v>1</v>
      </c>
      <c r="S2276" s="61">
        <v>1</v>
      </c>
      <c r="T2276" s="61">
        <v>1</v>
      </c>
      <c r="U2276" s="61">
        <v>4</v>
      </c>
      <c r="V2276" s="61">
        <v>2013</v>
      </c>
      <c r="W2276" s="61" t="s">
        <v>2</v>
      </c>
      <c r="X2276" s="61" t="s">
        <v>572</v>
      </c>
      <c r="Y2276" s="61"/>
      <c r="AC2276"/>
    </row>
    <row r="2277" spans="2:29" x14ac:dyDescent="0.2">
      <c r="B2277" s="61" t="str">
        <f>INDEX(FlowMapping!$G$2:$G$875,MATCH(W2277&amp;D2277,FlowMapping!$E$2:$E$875,0))</f>
        <v>mercury</v>
      </c>
      <c r="C2277" s="61">
        <f>INDEX(FlowMapping!$H$2:$H$875,MATCH(W2277&amp;D2277,FlowMapping!$E$2:$E$875,0))</f>
        <v>7439976</v>
      </c>
      <c r="D2277" s="61" t="s">
        <v>1025</v>
      </c>
      <c r="E2277" s="61" t="str">
        <f>INDEX(FlowMapping!$J$2:$J$875,MATCH(W2277&amp;D2277,FlowMapping!$E$2:$E$875,0))</f>
        <v>unspecified</v>
      </c>
      <c r="F2277" s="61" t="str">
        <f>INDEX(FlowMapping!$M$2:$M$875,MATCH(W2277&amp;D2277,FlowMapping!$E$2:$E$875,0))</f>
        <v>f7eca11f-546f-4712-ad80-724254685596</v>
      </c>
      <c r="G2277" s="61" t="str">
        <f>INDEX(Activities!$B$2:$B$390,MATCH(H2277,Activities!$C$2:$C$390,0))</f>
        <v>Wet corn milling</v>
      </c>
      <c r="H2277" s="61">
        <v>311221</v>
      </c>
      <c r="I2277" s="61" t="s">
        <v>997</v>
      </c>
      <c r="J2277" s="62">
        <v>2.3676086794422494E-12</v>
      </c>
      <c r="K2277" s="61" t="s">
        <v>2093</v>
      </c>
      <c r="L2277" s="61"/>
      <c r="M2277" s="61"/>
      <c r="N2277" s="61"/>
      <c r="O2277" s="61"/>
      <c r="P2277" s="61"/>
      <c r="Q2277" s="74">
        <v>3.063643209955242</v>
      </c>
      <c r="R2277" s="61">
        <v>1</v>
      </c>
      <c r="S2277" s="61">
        <v>1</v>
      </c>
      <c r="T2277" s="61">
        <v>1</v>
      </c>
      <c r="U2277" s="61">
        <v>3</v>
      </c>
      <c r="V2277" s="61">
        <v>2013</v>
      </c>
      <c r="W2277" s="61" t="s">
        <v>96</v>
      </c>
      <c r="X2277" s="61" t="s">
        <v>572</v>
      </c>
      <c r="Y2277" s="61"/>
      <c r="AC2277"/>
    </row>
    <row r="2278" spans="2:29" x14ac:dyDescent="0.2">
      <c r="B2278" s="61" t="str">
        <f>INDEX(FlowMapping!$G$2:$G$875,MATCH(W2278&amp;D2278,FlowMapping!$E$2:$E$875,0))</f>
        <v>Propylene oxide</v>
      </c>
      <c r="C2278" s="61">
        <f>INDEX(FlowMapping!$H$2:$H$875,MATCH(W2278&amp;D2278,FlowMapping!$E$2:$E$875,0))</f>
        <v>75569</v>
      </c>
      <c r="D2278" s="61" t="s">
        <v>1025</v>
      </c>
      <c r="E2278" s="61" t="str">
        <f>INDEX(FlowMapping!$J$2:$J$875,MATCH(W2278&amp;D2278,FlowMapping!$E$2:$E$875,0))</f>
        <v>unspecified</v>
      </c>
      <c r="F2278" s="61" t="str">
        <f>INDEX(FlowMapping!$M$2:$M$875,MATCH(W2278&amp;D2278,FlowMapping!$E$2:$E$875,0))</f>
        <v>116eea37-9fa8-4bce-83d8-b5d61415d1b3</v>
      </c>
      <c r="G2278" s="61" t="str">
        <f>INDEX(Activities!$B$2:$B$390,MATCH(H2278,Activities!$C$2:$C$390,0))</f>
        <v>Wet corn milling</v>
      </c>
      <c r="H2278" s="61">
        <v>311221</v>
      </c>
      <c r="I2278" s="61" t="s">
        <v>997</v>
      </c>
      <c r="J2278" s="62">
        <v>3.7205279248378203E-11</v>
      </c>
      <c r="K2278" s="61" t="s">
        <v>2093</v>
      </c>
      <c r="L2278" s="61"/>
      <c r="M2278" s="61"/>
      <c r="N2278" s="61"/>
      <c r="O2278" s="61"/>
      <c r="P2278" s="61"/>
      <c r="Q2278" s="74">
        <v>3.2564298059258467</v>
      </c>
      <c r="R2278" s="61">
        <v>1</v>
      </c>
      <c r="S2278" s="61">
        <v>1</v>
      </c>
      <c r="T2278" s="61">
        <v>1</v>
      </c>
      <c r="U2278" s="61">
        <v>3</v>
      </c>
      <c r="V2278" s="61">
        <v>2013</v>
      </c>
      <c r="W2278" s="61" t="s">
        <v>143</v>
      </c>
      <c r="X2278" s="61" t="s">
        <v>572</v>
      </c>
      <c r="Y2278" s="61"/>
      <c r="AC2278"/>
    </row>
    <row r="2279" spans="2:29" x14ac:dyDescent="0.2">
      <c r="B2279" s="61" t="str">
        <f>INDEX(FlowMapping!$G$2:$G$875,MATCH(W2279&amp;D2279,FlowMapping!$E$2:$E$875,0))</f>
        <v>Acetaldehyde</v>
      </c>
      <c r="C2279" s="61">
        <f>INDEX(FlowMapping!$H$2:$H$875,MATCH(W2279&amp;D2279,FlowMapping!$E$2:$E$875,0))</f>
        <v>75070</v>
      </c>
      <c r="D2279" s="61" t="s">
        <v>1025</v>
      </c>
      <c r="E2279" s="61" t="str">
        <f>INDEX(FlowMapping!$J$2:$J$875,MATCH(W2279&amp;D2279,FlowMapping!$E$2:$E$875,0))</f>
        <v>unspecified</v>
      </c>
      <c r="F2279" s="61" t="str">
        <f>INDEX(FlowMapping!$M$2:$M$875,MATCH(W2279&amp;D2279,FlowMapping!$E$2:$E$875,0))</f>
        <v>b8585b07-0c9d-48ea-8dbd-6bb64b55abd7</v>
      </c>
      <c r="G2279" s="61" t="str">
        <f>INDEX(Activities!$B$2:$B$390,MATCH(H2279,Activities!$C$2:$C$390,0))</f>
        <v>Wet corn milling</v>
      </c>
      <c r="H2279" s="61">
        <v>311221</v>
      </c>
      <c r="I2279" s="61" t="s">
        <v>997</v>
      </c>
      <c r="J2279" s="62">
        <v>4.0587577361867124E-10</v>
      </c>
      <c r="K2279" s="61" t="s">
        <v>2093</v>
      </c>
      <c r="L2279" s="61"/>
      <c r="M2279" s="61"/>
      <c r="N2279" s="61"/>
      <c r="O2279" s="61"/>
      <c r="P2279" s="61"/>
      <c r="Q2279" s="74">
        <v>2.5275677879879535</v>
      </c>
      <c r="R2279" s="61">
        <v>1</v>
      </c>
      <c r="S2279" s="61">
        <v>1</v>
      </c>
      <c r="T2279" s="61">
        <v>1</v>
      </c>
      <c r="U2279" s="61">
        <v>3</v>
      </c>
      <c r="V2279" s="61">
        <v>2013</v>
      </c>
      <c r="W2279" s="61" t="s">
        <v>70</v>
      </c>
      <c r="X2279" s="61" t="s">
        <v>572</v>
      </c>
      <c r="Y2279" s="61"/>
      <c r="AC2279"/>
    </row>
    <row r="2280" spans="2:29" x14ac:dyDescent="0.2">
      <c r="B2280" s="61" t="str">
        <f>INDEX(FlowMapping!$G$2:$G$875,MATCH(W2280&amp;D2280,FlowMapping!$E$2:$E$875,0))</f>
        <v>methanol</v>
      </c>
      <c r="C2280" s="61">
        <f>INDEX(FlowMapping!$H$2:$H$875,MATCH(W2280&amp;D2280,FlowMapping!$E$2:$E$875,0))</f>
        <v>67561</v>
      </c>
      <c r="D2280" s="61" t="s">
        <v>1025</v>
      </c>
      <c r="E2280" s="61" t="str">
        <f>INDEX(FlowMapping!$J$2:$J$875,MATCH(W2280&amp;D2280,FlowMapping!$E$2:$E$875,0))</f>
        <v>industrial</v>
      </c>
      <c r="F2280" s="61" t="str">
        <f>INDEX(FlowMapping!$M$2:$M$875,MATCH(W2280&amp;D2280,FlowMapping!$E$2:$E$875,0))</f>
        <v>4b90ac07-27c5-4013-926a-e1eef49798ef</v>
      </c>
      <c r="G2280" s="61" t="str">
        <f>INDEX(Activities!$B$2:$B$390,MATCH(H2280,Activities!$C$2:$C$390,0))</f>
        <v>Wet corn milling</v>
      </c>
      <c r="H2280" s="61">
        <v>311221</v>
      </c>
      <c r="I2280" s="61" t="s">
        <v>997</v>
      </c>
      <c r="J2280" s="62">
        <v>1.4543881888002384E-9</v>
      </c>
      <c r="K2280" s="61" t="s">
        <v>2093</v>
      </c>
      <c r="L2280" s="61"/>
      <c r="M2280" s="61"/>
      <c r="N2280" s="61"/>
      <c r="O2280" s="61"/>
      <c r="P2280" s="61"/>
      <c r="Q2280" s="74">
        <v>2.8516574739277876</v>
      </c>
      <c r="R2280" s="61">
        <v>1</v>
      </c>
      <c r="S2280" s="61">
        <v>1</v>
      </c>
      <c r="T2280" s="61">
        <v>1</v>
      </c>
      <c r="U2280" s="61">
        <v>3</v>
      </c>
      <c r="V2280" s="61">
        <v>2013</v>
      </c>
      <c r="W2280" s="61" t="s">
        <v>19</v>
      </c>
      <c r="X2280" s="61" t="s">
        <v>572</v>
      </c>
      <c r="Y2280" s="61"/>
      <c r="AC2280"/>
    </row>
    <row r="2281" spans="2:29" x14ac:dyDescent="0.2">
      <c r="B2281" s="61" t="str">
        <f>INDEX(FlowMapping!$G$2:$G$875,MATCH(W2281&amp;D2281,FlowMapping!$E$2:$E$875,0))</f>
        <v>lead</v>
      </c>
      <c r="C2281" s="61">
        <f>INDEX(FlowMapping!$H$2:$H$875,MATCH(W2281&amp;D2281,FlowMapping!$E$2:$E$875,0))</f>
        <v>7439921</v>
      </c>
      <c r="D2281" s="61" t="s">
        <v>1025</v>
      </c>
      <c r="E2281" s="61" t="str">
        <f>INDEX(FlowMapping!$J$2:$J$875,MATCH(W2281&amp;D2281,FlowMapping!$E$2:$E$875,0))</f>
        <v>industrial</v>
      </c>
      <c r="F2281" s="61" t="str">
        <f>INDEX(FlowMapping!$M$2:$M$875,MATCH(W2281&amp;D2281,FlowMapping!$E$2:$E$875,0))</f>
        <v>67652827-017f-4856-8d0a-c97bac4c6562</v>
      </c>
      <c r="G2281" s="61" t="str">
        <f>INDEX(Activities!$B$2:$B$390,MATCH(H2281,Activities!$C$2:$C$390,0))</f>
        <v>Wet corn milling</v>
      </c>
      <c r="H2281" s="61">
        <v>311221</v>
      </c>
      <c r="I2281" s="61" t="s">
        <v>997</v>
      </c>
      <c r="J2281" s="62">
        <v>1.6241795540973826E-9</v>
      </c>
      <c r="K2281" s="61" t="s">
        <v>2093</v>
      </c>
      <c r="L2281" s="61"/>
      <c r="M2281" s="61"/>
      <c r="N2281" s="61"/>
      <c r="O2281" s="61"/>
      <c r="P2281" s="61"/>
      <c r="Q2281" s="74">
        <v>3.2630030039016864</v>
      </c>
      <c r="R2281" s="61">
        <v>1</v>
      </c>
      <c r="S2281" s="61">
        <v>1</v>
      </c>
      <c r="T2281" s="61">
        <v>1</v>
      </c>
      <c r="U2281" s="61">
        <v>3</v>
      </c>
      <c r="V2281" s="61">
        <v>2013</v>
      </c>
      <c r="W2281" s="61" t="s">
        <v>16</v>
      </c>
      <c r="X2281" s="61" t="s">
        <v>572</v>
      </c>
      <c r="Y2281" s="61"/>
      <c r="AC2281"/>
    </row>
    <row r="2282" spans="2:29" x14ac:dyDescent="0.2">
      <c r="B2282" s="61" t="str">
        <f>INDEX(FlowMapping!$G$2:$G$875,MATCH(W2282&amp;D2282,FlowMapping!$E$2:$E$875,0))</f>
        <v>benzene</v>
      </c>
      <c r="C2282" s="61">
        <f>INDEX(FlowMapping!$H$2:$H$875,MATCH(W2282&amp;D2282,FlowMapping!$E$2:$E$875,0))</f>
        <v>71432</v>
      </c>
      <c r="D2282" s="61" t="s">
        <v>1025</v>
      </c>
      <c r="E2282" s="61" t="str">
        <f>INDEX(FlowMapping!$J$2:$J$875,MATCH(W2282&amp;D2282,FlowMapping!$E$2:$E$875,0))</f>
        <v>industrial</v>
      </c>
      <c r="F2282" s="61" t="str">
        <f>INDEX(FlowMapping!$M$2:$M$875,MATCH(W2282&amp;D2282,FlowMapping!$E$2:$E$875,0))</f>
        <v>eba2488b-793f-4ef7-bb4f-f860cdd078e3</v>
      </c>
      <c r="G2282" s="61" t="str">
        <f>INDEX(Activities!$B$2:$B$390,MATCH(H2282,Activities!$C$2:$C$390,0))</f>
        <v>Wet corn milling</v>
      </c>
      <c r="H2282" s="61">
        <v>311221</v>
      </c>
      <c r="I2282" s="61" t="s">
        <v>997</v>
      </c>
      <c r="J2282" s="62">
        <v>8.4219223025874269E-9</v>
      </c>
      <c r="K2282" s="61" t="s">
        <v>2093</v>
      </c>
      <c r="L2282" s="61"/>
      <c r="M2282" s="61"/>
      <c r="N2282" s="61"/>
      <c r="O2282" s="61"/>
      <c r="P2282" s="61"/>
      <c r="Q2282" s="74">
        <v>3.4384362235086336</v>
      </c>
      <c r="R2282" s="61">
        <v>1</v>
      </c>
      <c r="S2282" s="61">
        <v>1</v>
      </c>
      <c r="T2282" s="61">
        <v>1</v>
      </c>
      <c r="U2282" s="61">
        <v>3</v>
      </c>
      <c r="V2282" s="61">
        <v>2013</v>
      </c>
      <c r="W2282" s="61" t="s">
        <v>37</v>
      </c>
      <c r="X2282" s="61" t="s">
        <v>572</v>
      </c>
      <c r="Y2282" s="61"/>
      <c r="AC2282"/>
    </row>
    <row r="2283" spans="2:29" x14ac:dyDescent="0.2">
      <c r="B2283" s="61" t="str">
        <f>INDEX(FlowMapping!$G$2:$G$875,MATCH(W2283&amp;D2283,FlowMapping!$E$2:$E$875,0))</f>
        <v>nickel</v>
      </c>
      <c r="C2283" s="61">
        <f>INDEX(FlowMapping!$H$2:$H$875,MATCH(W2283&amp;D2283,FlowMapping!$E$2:$E$875,0))</f>
        <v>7440020</v>
      </c>
      <c r="D2283" s="61" t="s">
        <v>1025</v>
      </c>
      <c r="E2283" s="61" t="str">
        <f>INDEX(FlowMapping!$J$2:$J$875,MATCH(W2283&amp;D2283,FlowMapping!$E$2:$E$875,0))</f>
        <v>industrial</v>
      </c>
      <c r="F2283" s="61" t="str">
        <f>INDEX(FlowMapping!$M$2:$M$875,MATCH(W2283&amp;D2283,FlowMapping!$E$2:$E$875,0))</f>
        <v>a72a45ee-395a-4d25-b893-9d183e43e76e</v>
      </c>
      <c r="G2283" s="61" t="str">
        <f>INDEX(Activities!$B$2:$B$390,MATCH(H2283,Activities!$C$2:$C$390,0))</f>
        <v>Wet corn milling</v>
      </c>
      <c r="H2283" s="61">
        <v>311221</v>
      </c>
      <c r="I2283" s="61" t="s">
        <v>997</v>
      </c>
      <c r="J2283" s="62">
        <v>4.6919239430318391E-8</v>
      </c>
      <c r="K2283" s="61" t="s">
        <v>2093</v>
      </c>
      <c r="L2283" s="61"/>
      <c r="M2283" s="61"/>
      <c r="N2283" s="61"/>
      <c r="O2283" s="61"/>
      <c r="P2283" s="61"/>
      <c r="Q2283" s="74">
        <v>3.9444471754144543</v>
      </c>
      <c r="R2283" s="61">
        <v>1</v>
      </c>
      <c r="S2283" s="61">
        <v>1</v>
      </c>
      <c r="T2283" s="61">
        <v>1</v>
      </c>
      <c r="U2283" s="61">
        <v>3</v>
      </c>
      <c r="V2283" s="61">
        <v>2013</v>
      </c>
      <c r="W2283" s="61" t="s">
        <v>15</v>
      </c>
      <c r="X2283" s="61" t="s">
        <v>572</v>
      </c>
      <c r="Y2283" s="61"/>
      <c r="AC2283"/>
    </row>
    <row r="2284" spans="2:29" x14ac:dyDescent="0.2">
      <c r="B2284" s="61" t="str">
        <f>INDEX(FlowMapping!$G$2:$G$875,MATCH(W2284&amp;D2284,FlowMapping!$E$2:$E$875,0))</f>
        <v>HYDROGEN SULFIDE</v>
      </c>
      <c r="C2284" s="61">
        <f>INDEX(FlowMapping!$H$2:$H$875,MATCH(W2284&amp;D2284,FlowMapping!$E$2:$E$875,0))</f>
        <v>7783064</v>
      </c>
      <c r="D2284" s="61" t="s">
        <v>1025</v>
      </c>
      <c r="E2284" s="61" t="str">
        <f>INDEX(FlowMapping!$J$2:$J$875,MATCH(W2284&amp;D2284,FlowMapping!$E$2:$E$875,0))</f>
        <v>unspecified</v>
      </c>
      <c r="F2284" s="61" t="str">
        <f>INDEX(FlowMapping!$M$2:$M$875,MATCH(W2284&amp;D2284,FlowMapping!$E$2:$E$875,0))</f>
        <v>59f8f8d9-c482-469d-b1c2-9825b8b33596</v>
      </c>
      <c r="G2284" s="61" t="str">
        <f>INDEX(Activities!$B$2:$B$390,MATCH(H2284,Activities!$C$2:$C$390,0))</f>
        <v>Wet corn milling</v>
      </c>
      <c r="H2284" s="61">
        <v>311221</v>
      </c>
      <c r="I2284" s="61" t="s">
        <v>997</v>
      </c>
      <c r="J2284" s="62">
        <v>2.2820365371709789E-7</v>
      </c>
      <c r="K2284" s="61" t="s">
        <v>2093</v>
      </c>
      <c r="L2284" s="61"/>
      <c r="M2284" s="61"/>
      <c r="N2284" s="61"/>
      <c r="O2284" s="61"/>
      <c r="P2284" s="61"/>
      <c r="Q2284" s="74">
        <v>3.2448332217638862</v>
      </c>
      <c r="R2284" s="61">
        <v>1</v>
      </c>
      <c r="S2284" s="61">
        <v>1</v>
      </c>
      <c r="T2284" s="61">
        <v>1</v>
      </c>
      <c r="U2284" s="61">
        <v>3</v>
      </c>
      <c r="V2284" s="61">
        <v>2013</v>
      </c>
      <c r="W2284" s="61" t="s">
        <v>28</v>
      </c>
      <c r="X2284" s="61" t="s">
        <v>572</v>
      </c>
      <c r="Y2284" s="61"/>
      <c r="AC2284"/>
    </row>
    <row r="2285" spans="2:29" x14ac:dyDescent="0.2">
      <c r="B2285" s="61" t="str">
        <f>INDEX(FlowMapping!$G$2:$G$875,MATCH(W2285&amp;D2285,FlowMapping!$E$2:$E$875,0))</f>
        <v>SELENIUM(IV)</v>
      </c>
      <c r="C2285" s="61" t="str">
        <f>INDEX(FlowMapping!$H$2:$H$875,MATCH(W2285&amp;D2285,FlowMapping!$E$2:$E$875,0))</f>
        <v/>
      </c>
      <c r="D2285" s="61" t="s">
        <v>1025</v>
      </c>
      <c r="E2285" s="61" t="str">
        <f>INDEX(FlowMapping!$J$2:$J$875,MATCH(W2285&amp;D2285,FlowMapping!$E$2:$E$875,0))</f>
        <v>unspecified</v>
      </c>
      <c r="F2285" s="61" t="str">
        <f>INDEX(FlowMapping!$M$2:$M$875,MATCH(W2285&amp;D2285,FlowMapping!$E$2:$E$875,0))</f>
        <v>cdcac3f2-d377-37fe-b6b1-78e392a3c4c7</v>
      </c>
      <c r="G2285" s="61" t="str">
        <f>INDEX(Activities!$B$2:$B$390,MATCH(H2285,Activities!$C$2:$C$390,0))</f>
        <v>Wet corn milling</v>
      </c>
      <c r="H2285" s="61">
        <v>311221</v>
      </c>
      <c r="I2285" s="61" t="s">
        <v>997</v>
      </c>
      <c r="J2285" s="62">
        <v>1.2341329356498396E-6</v>
      </c>
      <c r="K2285" s="61" t="s">
        <v>2093</v>
      </c>
      <c r="L2285" s="61"/>
      <c r="M2285" s="61"/>
      <c r="N2285" s="61"/>
      <c r="O2285" s="61"/>
      <c r="P2285" s="61"/>
      <c r="Q2285" s="74">
        <v>3.5724832816877603</v>
      </c>
      <c r="R2285" s="61">
        <v>1</v>
      </c>
      <c r="S2285" s="61">
        <v>1</v>
      </c>
      <c r="T2285" s="61">
        <v>1</v>
      </c>
      <c r="U2285" s="61">
        <v>3</v>
      </c>
      <c r="V2285" s="61">
        <v>2013</v>
      </c>
      <c r="W2285" s="61" t="s">
        <v>117</v>
      </c>
      <c r="X2285" s="61" t="s">
        <v>572</v>
      </c>
      <c r="Y2285" s="61"/>
      <c r="AC2285"/>
    </row>
    <row r="2286" spans="2:29" x14ac:dyDescent="0.2">
      <c r="B2286" s="61" t="str">
        <f>INDEX(FlowMapping!$G$2:$G$875,MATCH(W2286&amp;D2286,FlowMapping!$E$2:$E$875,0))</f>
        <v>AMMONIA</v>
      </c>
      <c r="C2286" s="61">
        <f>INDEX(FlowMapping!$H$2:$H$875,MATCH(W2286&amp;D2286,FlowMapping!$E$2:$E$875,0))</f>
        <v>7664417</v>
      </c>
      <c r="D2286" s="61" t="s">
        <v>1025</v>
      </c>
      <c r="E2286" s="61" t="str">
        <f>INDEX(FlowMapping!$J$2:$J$875,MATCH(W2286&amp;D2286,FlowMapping!$E$2:$E$875,0))</f>
        <v>unspecified</v>
      </c>
      <c r="F2286" s="61" t="str">
        <f>INDEX(FlowMapping!$M$2:$M$875,MATCH(W2286&amp;D2286,FlowMapping!$E$2:$E$875,0))</f>
        <v>d1ca3361-2621-40cd-9965-6236a4b3fd33</v>
      </c>
      <c r="G2286" s="61" t="str">
        <f>INDEX(Activities!$B$2:$B$390,MATCH(H2286,Activities!$C$2:$C$390,0))</f>
        <v>Wet corn milling</v>
      </c>
      <c r="H2286" s="61">
        <v>311221</v>
      </c>
      <c r="I2286" s="61" t="s">
        <v>997</v>
      </c>
      <c r="J2286" s="62">
        <v>1.2405593020654689E-6</v>
      </c>
      <c r="K2286" s="61" t="s">
        <v>2093</v>
      </c>
      <c r="L2286" s="61"/>
      <c r="M2286" s="61"/>
      <c r="N2286" s="61"/>
      <c r="O2286" s="61"/>
      <c r="P2286" s="61"/>
      <c r="Q2286" s="74">
        <v>3.1531135141461539</v>
      </c>
      <c r="R2286" s="61">
        <v>1</v>
      </c>
      <c r="S2286" s="61">
        <v>1</v>
      </c>
      <c r="T2286" s="61">
        <v>1</v>
      </c>
      <c r="U2286" s="61">
        <v>3</v>
      </c>
      <c r="V2286" s="61">
        <v>2013</v>
      </c>
      <c r="W2286" s="61" t="s">
        <v>2</v>
      </c>
      <c r="X2286" s="61" t="s">
        <v>572</v>
      </c>
      <c r="Y2286" s="61"/>
      <c r="AC2286"/>
    </row>
    <row r="2287" spans="2:29" x14ac:dyDescent="0.2">
      <c r="B2287" s="61" t="str">
        <f>INDEX(FlowMapping!$G$2:$G$875,MATCH(W2287&amp;D2287,FlowMapping!$E$2:$E$875,0))</f>
        <v>AMMONIA</v>
      </c>
      <c r="C2287" s="61">
        <f>INDEX(FlowMapping!$H$2:$H$875,MATCH(W2287&amp;D2287,FlowMapping!$E$2:$E$875,0))</f>
        <v>7664417</v>
      </c>
      <c r="D2287" s="61" t="s">
        <v>1025</v>
      </c>
      <c r="E2287" s="61" t="str">
        <f>INDEX(FlowMapping!$J$2:$J$875,MATCH(W2287&amp;D2287,FlowMapping!$E$2:$E$875,0))</f>
        <v>unspecified</v>
      </c>
      <c r="F2287" s="61" t="str">
        <f>INDEX(FlowMapping!$M$2:$M$875,MATCH(W2287&amp;D2287,FlowMapping!$E$2:$E$875,0))</f>
        <v>d1ca3361-2621-40cd-9965-6236a4b3fd33</v>
      </c>
      <c r="G2287" s="61" t="str">
        <f>INDEX(Activities!$B$2:$B$390,MATCH(H2287,Activities!$C$2:$C$390,0))</f>
        <v>Fats and oils refining and blending</v>
      </c>
      <c r="H2287" s="61">
        <v>311225</v>
      </c>
      <c r="I2287" s="61" t="s">
        <v>997</v>
      </c>
      <c r="J2287" s="62">
        <v>1.4123801220575413E-10</v>
      </c>
      <c r="K2287" s="61" t="s">
        <v>2093</v>
      </c>
      <c r="L2287" s="61"/>
      <c r="M2287" s="61"/>
      <c r="N2287" s="61"/>
      <c r="O2287" s="61"/>
      <c r="P2287" s="61"/>
      <c r="Q2287" s="74">
        <v>3.1531135141461539</v>
      </c>
      <c r="R2287" s="61">
        <v>1</v>
      </c>
      <c r="S2287" s="61">
        <v>1</v>
      </c>
      <c r="T2287" s="61">
        <v>1</v>
      </c>
      <c r="U2287" s="61">
        <v>5</v>
      </c>
      <c r="V2287" s="61">
        <v>2013</v>
      </c>
      <c r="W2287" s="61" t="s">
        <v>2</v>
      </c>
      <c r="X2287" s="61" t="s">
        <v>572</v>
      </c>
      <c r="Y2287" s="61"/>
      <c r="AC2287"/>
    </row>
    <row r="2288" spans="2:29" x14ac:dyDescent="0.2">
      <c r="B2288" s="61" t="str">
        <f>INDEX(FlowMapping!$G$2:$G$875,MATCH(W2288&amp;D2288,FlowMapping!$E$2:$E$875,0))</f>
        <v>mercury</v>
      </c>
      <c r="C2288" s="61">
        <f>INDEX(FlowMapping!$H$2:$H$875,MATCH(W2288&amp;D2288,FlowMapping!$E$2:$E$875,0))</f>
        <v>7439976</v>
      </c>
      <c r="D2288" s="61" t="s">
        <v>1025</v>
      </c>
      <c r="E2288" s="61" t="str">
        <f>INDEX(FlowMapping!$J$2:$J$875,MATCH(W2288&amp;D2288,FlowMapping!$E$2:$E$875,0))</f>
        <v>unspecified</v>
      </c>
      <c r="F2288" s="61" t="str">
        <f>INDEX(FlowMapping!$M$2:$M$875,MATCH(W2288&amp;D2288,FlowMapping!$E$2:$E$875,0))</f>
        <v>f7eca11f-546f-4712-ad80-724254685596</v>
      </c>
      <c r="G2288" s="61" t="str">
        <f>INDEX(Activities!$B$2:$B$390,MATCH(H2288,Activities!$C$2:$C$390,0))</f>
        <v>Sugar and confectionery product manufacturing</v>
      </c>
      <c r="H2288" s="61">
        <v>311300</v>
      </c>
      <c r="I2288" s="61" t="s">
        <v>997</v>
      </c>
      <c r="J2288" s="62">
        <v>2.2359972888039929E-11</v>
      </c>
      <c r="K2288" s="61" t="s">
        <v>2093</v>
      </c>
      <c r="L2288" s="61"/>
      <c r="M2288" s="61"/>
      <c r="N2288" s="61"/>
      <c r="O2288" s="61"/>
      <c r="P2288" s="61"/>
      <c r="Q2288" s="74">
        <v>3.063643209955242</v>
      </c>
      <c r="R2288" s="61">
        <v>1</v>
      </c>
      <c r="S2288" s="61">
        <v>1</v>
      </c>
      <c r="T2288" s="61">
        <v>1</v>
      </c>
      <c r="U2288" s="61">
        <v>5</v>
      </c>
      <c r="V2288" s="61">
        <v>2013</v>
      </c>
      <c r="W2288" s="61" t="s">
        <v>96</v>
      </c>
      <c r="X2288" s="61" t="s">
        <v>572</v>
      </c>
      <c r="Y2288" s="61"/>
      <c r="AC2288"/>
    </row>
    <row r="2289" spans="2:29" x14ac:dyDescent="0.2">
      <c r="B2289" s="61" t="str">
        <f>INDEX(FlowMapping!$G$2:$G$875,MATCH(W2289&amp;D2289,FlowMapping!$E$2:$E$875,0))</f>
        <v>lead</v>
      </c>
      <c r="C2289" s="61">
        <f>INDEX(FlowMapping!$H$2:$H$875,MATCH(W2289&amp;D2289,FlowMapping!$E$2:$E$875,0))</f>
        <v>7439921</v>
      </c>
      <c r="D2289" s="61" t="s">
        <v>1025</v>
      </c>
      <c r="E2289" s="61" t="str">
        <f>INDEX(FlowMapping!$J$2:$J$875,MATCH(W2289&amp;D2289,FlowMapping!$E$2:$E$875,0))</f>
        <v>industrial</v>
      </c>
      <c r="F2289" s="61" t="str">
        <f>INDEX(FlowMapping!$M$2:$M$875,MATCH(W2289&amp;D2289,FlowMapping!$E$2:$E$875,0))</f>
        <v>67652827-017f-4856-8d0a-c97bac4c6562</v>
      </c>
      <c r="G2289" s="61" t="str">
        <f>INDEX(Activities!$B$2:$B$390,MATCH(H2289,Activities!$C$2:$C$390,0))</f>
        <v>Sugar and confectionery product manufacturing</v>
      </c>
      <c r="H2289" s="61">
        <v>311300</v>
      </c>
      <c r="I2289" s="61" t="s">
        <v>997</v>
      </c>
      <c r="J2289" s="62">
        <v>5.7437180356152567E-9</v>
      </c>
      <c r="K2289" s="61" t="s">
        <v>2093</v>
      </c>
      <c r="L2289" s="61"/>
      <c r="M2289" s="61"/>
      <c r="N2289" s="61"/>
      <c r="O2289" s="61"/>
      <c r="P2289" s="61"/>
      <c r="Q2289" s="74">
        <v>3.2630030039016864</v>
      </c>
      <c r="R2289" s="61">
        <v>1</v>
      </c>
      <c r="S2289" s="61">
        <v>1</v>
      </c>
      <c r="T2289" s="61">
        <v>1</v>
      </c>
      <c r="U2289" s="61">
        <v>5</v>
      </c>
      <c r="V2289" s="61">
        <v>2013</v>
      </c>
      <c r="W2289" s="61" t="s">
        <v>16</v>
      </c>
      <c r="X2289" s="61" t="s">
        <v>572</v>
      </c>
      <c r="Y2289" s="61"/>
      <c r="AC2289"/>
    </row>
    <row r="2290" spans="2:29" x14ac:dyDescent="0.2">
      <c r="B2290" s="61" t="str">
        <f>INDEX(FlowMapping!$G$2:$G$875,MATCH(W2290&amp;D2290,FlowMapping!$E$2:$E$875,0))</f>
        <v>AMMONIA</v>
      </c>
      <c r="C2290" s="61">
        <f>INDEX(FlowMapping!$H$2:$H$875,MATCH(W2290&amp;D2290,FlowMapping!$E$2:$E$875,0))</f>
        <v>7664417</v>
      </c>
      <c r="D2290" s="61" t="s">
        <v>1025</v>
      </c>
      <c r="E2290" s="61" t="str">
        <f>INDEX(FlowMapping!$J$2:$J$875,MATCH(W2290&amp;D2290,FlowMapping!$E$2:$E$875,0))</f>
        <v>unspecified</v>
      </c>
      <c r="F2290" s="61" t="str">
        <f>INDEX(FlowMapping!$M$2:$M$875,MATCH(W2290&amp;D2290,FlowMapping!$E$2:$E$875,0))</f>
        <v>d1ca3361-2621-40cd-9965-6236a4b3fd33</v>
      </c>
      <c r="G2290" s="61" t="str">
        <f>INDEX(Activities!$B$2:$B$390,MATCH(H2290,Activities!$C$2:$C$390,0))</f>
        <v>Sugar and confectionery product manufacturing</v>
      </c>
      <c r="H2290" s="61">
        <v>311300</v>
      </c>
      <c r="I2290" s="61" t="s">
        <v>997</v>
      </c>
      <c r="J2290" s="62">
        <v>6.8929507671452337E-7</v>
      </c>
      <c r="K2290" s="61" t="s">
        <v>2093</v>
      </c>
      <c r="L2290" s="61"/>
      <c r="M2290" s="61"/>
      <c r="N2290" s="61"/>
      <c r="O2290" s="61"/>
      <c r="P2290" s="61"/>
      <c r="Q2290" s="74">
        <v>3.1531135141461539</v>
      </c>
      <c r="R2290" s="61">
        <v>1</v>
      </c>
      <c r="S2290" s="61">
        <v>1</v>
      </c>
      <c r="T2290" s="61">
        <v>1</v>
      </c>
      <c r="U2290" s="61">
        <v>5</v>
      </c>
      <c r="V2290" s="61">
        <v>2013</v>
      </c>
      <c r="W2290" s="61" t="s">
        <v>2</v>
      </c>
      <c r="X2290" s="61" t="s">
        <v>572</v>
      </c>
      <c r="Y2290" s="61"/>
      <c r="AC2290"/>
    </row>
    <row r="2291" spans="2:29" x14ac:dyDescent="0.2">
      <c r="B2291" s="61" t="str">
        <f>INDEX(FlowMapping!$G$2:$G$875,MATCH(W2291&amp;D2291,FlowMapping!$E$2:$E$875,0))</f>
        <v>methanol</v>
      </c>
      <c r="C2291" s="61">
        <f>INDEX(FlowMapping!$H$2:$H$875,MATCH(W2291&amp;D2291,FlowMapping!$E$2:$E$875,0))</f>
        <v>67561</v>
      </c>
      <c r="D2291" s="61" t="s">
        <v>1025</v>
      </c>
      <c r="E2291" s="61" t="str">
        <f>INDEX(FlowMapping!$J$2:$J$875,MATCH(W2291&amp;D2291,FlowMapping!$E$2:$E$875,0))</f>
        <v>industrial</v>
      </c>
      <c r="F2291" s="61" t="str">
        <f>INDEX(FlowMapping!$M$2:$M$875,MATCH(W2291&amp;D2291,FlowMapping!$E$2:$E$875,0))</f>
        <v>4b90ac07-27c5-4013-926a-e1eef49798ef</v>
      </c>
      <c r="G2291" s="61" t="str">
        <f>INDEX(Activities!$B$2:$B$390,MATCH(H2291,Activities!$C$2:$C$390,0))</f>
        <v>Sugar and confectionery product manufacturing</v>
      </c>
      <c r="H2291" s="61">
        <v>311300</v>
      </c>
      <c r="I2291" s="61" t="s">
        <v>997</v>
      </c>
      <c r="J2291" s="62">
        <v>2.1728052104257808E-6</v>
      </c>
      <c r="K2291" s="61" t="s">
        <v>2093</v>
      </c>
      <c r="L2291" s="61"/>
      <c r="M2291" s="61"/>
      <c r="N2291" s="61"/>
      <c r="O2291" s="61"/>
      <c r="P2291" s="61"/>
      <c r="Q2291" s="74">
        <v>2.8516574739277876</v>
      </c>
      <c r="R2291" s="61">
        <v>1</v>
      </c>
      <c r="S2291" s="61">
        <v>1</v>
      </c>
      <c r="T2291" s="61">
        <v>1</v>
      </c>
      <c r="U2291" s="61">
        <v>5</v>
      </c>
      <c r="V2291" s="61">
        <v>2013</v>
      </c>
      <c r="W2291" s="61" t="s">
        <v>19</v>
      </c>
      <c r="X2291" s="61" t="s">
        <v>572</v>
      </c>
      <c r="Y2291" s="61"/>
      <c r="AC2291"/>
    </row>
    <row r="2292" spans="2:29" x14ac:dyDescent="0.2">
      <c r="B2292" s="61" t="str">
        <f>INDEX(FlowMapping!$G$2:$G$875,MATCH(W2292&amp;D2292,FlowMapping!$E$2:$E$875,0))</f>
        <v>NITRIC ACID</v>
      </c>
      <c r="C2292" s="61">
        <f>INDEX(FlowMapping!$H$2:$H$875,MATCH(W2292&amp;D2292,FlowMapping!$E$2:$E$875,0))</f>
        <v>7697372</v>
      </c>
      <c r="D2292" s="61" t="s">
        <v>1025</v>
      </c>
      <c r="E2292" s="61" t="str">
        <f>INDEX(FlowMapping!$J$2:$J$875,MATCH(W2292&amp;D2292,FlowMapping!$E$2:$E$875,0))</f>
        <v>unspecified</v>
      </c>
      <c r="F2292" s="61" t="str">
        <f>INDEX(FlowMapping!$M$2:$M$875,MATCH(W2292&amp;D2292,FlowMapping!$E$2:$E$875,0))</f>
        <v>aaa22d17-5c74-4b6f-bdaf-69b4b54e2480</v>
      </c>
      <c r="G2292" s="61" t="str">
        <f>INDEX(Activities!$B$2:$B$390,MATCH(H2292,Activities!$C$2:$C$390,0))</f>
        <v>Frozen food manufacturing</v>
      </c>
      <c r="H2292" s="61">
        <v>311410</v>
      </c>
      <c r="I2292" s="61" t="s">
        <v>997</v>
      </c>
      <c r="J2292" s="62">
        <v>4.7041742286751362E-10</v>
      </c>
      <c r="K2292" s="61" t="s">
        <v>2093</v>
      </c>
      <c r="L2292" s="61"/>
      <c r="M2292" s="61"/>
      <c r="N2292" s="61"/>
      <c r="O2292" s="61"/>
      <c r="P2292" s="61"/>
      <c r="Q2292" s="74">
        <v>3.3313508718933869</v>
      </c>
      <c r="R2292" s="61">
        <v>1</v>
      </c>
      <c r="S2292" s="61">
        <v>1</v>
      </c>
      <c r="T2292" s="61">
        <v>1</v>
      </c>
      <c r="U2292" s="61">
        <v>5</v>
      </c>
      <c r="V2292" s="61">
        <v>2013</v>
      </c>
      <c r="W2292" s="61" t="s">
        <v>65</v>
      </c>
      <c r="X2292" s="61" t="s">
        <v>572</v>
      </c>
      <c r="Y2292" s="61"/>
      <c r="AC2292"/>
    </row>
    <row r="2293" spans="2:29" x14ac:dyDescent="0.2">
      <c r="B2293" s="61" t="str">
        <f>INDEX(FlowMapping!$G$2:$G$875,MATCH(W2293&amp;D2293,FlowMapping!$E$2:$E$875,0))</f>
        <v>HYDROGEN SULFIDE</v>
      </c>
      <c r="C2293" s="61">
        <f>INDEX(FlowMapping!$H$2:$H$875,MATCH(W2293&amp;D2293,FlowMapping!$E$2:$E$875,0))</f>
        <v>7783064</v>
      </c>
      <c r="D2293" s="61" t="s">
        <v>1025</v>
      </c>
      <c r="E2293" s="61" t="str">
        <f>INDEX(FlowMapping!$J$2:$J$875,MATCH(W2293&amp;D2293,FlowMapping!$E$2:$E$875,0))</f>
        <v>unspecified</v>
      </c>
      <c r="F2293" s="61" t="str">
        <f>INDEX(FlowMapping!$M$2:$M$875,MATCH(W2293&amp;D2293,FlowMapping!$E$2:$E$875,0))</f>
        <v>59f8f8d9-c482-469d-b1c2-9825b8b33596</v>
      </c>
      <c r="G2293" s="61" t="str">
        <f>INDEX(Activities!$B$2:$B$390,MATCH(H2293,Activities!$C$2:$C$390,0))</f>
        <v>Frozen food manufacturing</v>
      </c>
      <c r="H2293" s="61">
        <v>311410</v>
      </c>
      <c r="I2293" s="61" t="s">
        <v>997</v>
      </c>
      <c r="J2293" s="62">
        <v>4.5076279491833035E-8</v>
      </c>
      <c r="K2293" s="61" t="s">
        <v>2093</v>
      </c>
      <c r="L2293" s="61"/>
      <c r="M2293" s="61"/>
      <c r="N2293" s="61"/>
      <c r="O2293" s="61"/>
      <c r="P2293" s="61"/>
      <c r="Q2293" s="74">
        <v>3.2448332217638862</v>
      </c>
      <c r="R2293" s="61">
        <v>1</v>
      </c>
      <c r="S2293" s="61">
        <v>1</v>
      </c>
      <c r="T2293" s="61">
        <v>1</v>
      </c>
      <c r="U2293" s="61">
        <v>5</v>
      </c>
      <c r="V2293" s="61">
        <v>2013</v>
      </c>
      <c r="W2293" s="61" t="s">
        <v>28</v>
      </c>
      <c r="X2293" s="61" t="s">
        <v>572</v>
      </c>
      <c r="Y2293" s="61"/>
      <c r="AC2293"/>
    </row>
    <row r="2294" spans="2:29" x14ac:dyDescent="0.2">
      <c r="B2294" s="61" t="str">
        <f>INDEX(FlowMapping!$G$2:$G$875,MATCH(W2294&amp;D2294,FlowMapping!$E$2:$E$875,0))</f>
        <v>AMMONIA</v>
      </c>
      <c r="C2294" s="61">
        <f>INDEX(FlowMapping!$H$2:$H$875,MATCH(W2294&amp;D2294,FlowMapping!$E$2:$E$875,0))</f>
        <v>7664417</v>
      </c>
      <c r="D2294" s="61" t="s">
        <v>1025</v>
      </c>
      <c r="E2294" s="61" t="str">
        <f>INDEX(FlowMapping!$J$2:$J$875,MATCH(W2294&amp;D2294,FlowMapping!$E$2:$E$875,0))</f>
        <v>unspecified</v>
      </c>
      <c r="F2294" s="61" t="str">
        <f>INDEX(FlowMapping!$M$2:$M$875,MATCH(W2294&amp;D2294,FlowMapping!$E$2:$E$875,0))</f>
        <v>d1ca3361-2621-40cd-9965-6236a4b3fd33</v>
      </c>
      <c r="G2294" s="61" t="str">
        <f>INDEX(Activities!$B$2:$B$390,MATCH(H2294,Activities!$C$2:$C$390,0))</f>
        <v>Frozen food manufacturing</v>
      </c>
      <c r="H2294" s="61">
        <v>311410</v>
      </c>
      <c r="I2294" s="61" t="s">
        <v>997</v>
      </c>
      <c r="J2294" s="62">
        <v>1.5915662068965519E-6</v>
      </c>
      <c r="K2294" s="61" t="s">
        <v>2093</v>
      </c>
      <c r="L2294" s="61"/>
      <c r="M2294" s="61"/>
      <c r="N2294" s="61"/>
      <c r="O2294" s="61"/>
      <c r="P2294" s="61"/>
      <c r="Q2294" s="74">
        <v>3.1531135141461539</v>
      </c>
      <c r="R2294" s="61">
        <v>1</v>
      </c>
      <c r="S2294" s="61">
        <v>1</v>
      </c>
      <c r="T2294" s="61">
        <v>1</v>
      </c>
      <c r="U2294" s="61">
        <v>5</v>
      </c>
      <c r="V2294" s="61">
        <v>2013</v>
      </c>
      <c r="W2294" s="61" t="s">
        <v>2</v>
      </c>
      <c r="X2294" s="61" t="s">
        <v>572</v>
      </c>
      <c r="Y2294" s="61"/>
      <c r="AC2294"/>
    </row>
    <row r="2295" spans="2:29" x14ac:dyDescent="0.2">
      <c r="B2295" s="61" t="str">
        <f>INDEX(FlowMapping!$G$2:$G$875,MATCH(W2295&amp;D2295,FlowMapping!$E$2:$E$875,0))</f>
        <v>AMMONIA</v>
      </c>
      <c r="C2295" s="61">
        <f>INDEX(FlowMapping!$H$2:$H$875,MATCH(W2295&amp;D2295,FlowMapping!$E$2:$E$875,0))</f>
        <v>7664417</v>
      </c>
      <c r="D2295" s="61" t="s">
        <v>1025</v>
      </c>
      <c r="E2295" s="61" t="str">
        <f>INDEX(FlowMapping!$J$2:$J$875,MATCH(W2295&amp;D2295,FlowMapping!$E$2:$E$875,0))</f>
        <v>unspecified</v>
      </c>
      <c r="F2295" s="61" t="str">
        <f>INDEX(FlowMapping!$M$2:$M$875,MATCH(W2295&amp;D2295,FlowMapping!$E$2:$E$875,0))</f>
        <v>d1ca3361-2621-40cd-9965-6236a4b3fd33</v>
      </c>
      <c r="G2295" s="61" t="str">
        <f>INDEX(Activities!$B$2:$B$390,MATCH(H2295,Activities!$C$2:$C$390,0))</f>
        <v>Fruit and vegetable canning, pickling, and drying</v>
      </c>
      <c r="H2295" s="61">
        <v>311420</v>
      </c>
      <c r="I2295" s="61" t="s">
        <v>997</v>
      </c>
      <c r="J2295" s="62">
        <v>7.9342574257425741E-8</v>
      </c>
      <c r="K2295" s="61" t="s">
        <v>2093</v>
      </c>
      <c r="L2295" s="61"/>
      <c r="M2295" s="61"/>
      <c r="N2295" s="61"/>
      <c r="O2295" s="61"/>
      <c r="P2295" s="61"/>
      <c r="Q2295" s="74">
        <v>3.1531135141461539</v>
      </c>
      <c r="R2295" s="61">
        <v>1</v>
      </c>
      <c r="S2295" s="61">
        <v>1</v>
      </c>
      <c r="T2295" s="61">
        <v>1</v>
      </c>
      <c r="U2295" s="61">
        <v>5</v>
      </c>
      <c r="V2295" s="61">
        <v>2013</v>
      </c>
      <c r="W2295" s="61" t="s">
        <v>2</v>
      </c>
      <c r="X2295" s="61" t="s">
        <v>572</v>
      </c>
      <c r="Y2295" s="61"/>
      <c r="AC2295"/>
    </row>
    <row r="2296" spans="2:29" x14ac:dyDescent="0.2">
      <c r="B2296" s="61" t="str">
        <f>INDEX(FlowMapping!$G$2:$G$875,MATCH(W2296&amp;D2296,FlowMapping!$E$2:$E$875,0))</f>
        <v>NITRIC ACID</v>
      </c>
      <c r="C2296" s="61">
        <f>INDEX(FlowMapping!$H$2:$H$875,MATCH(W2296&amp;D2296,FlowMapping!$E$2:$E$875,0))</f>
        <v>7697372</v>
      </c>
      <c r="D2296" s="61" t="s">
        <v>1025</v>
      </c>
      <c r="E2296" s="61" t="str">
        <f>INDEX(FlowMapping!$J$2:$J$875,MATCH(W2296&amp;D2296,FlowMapping!$E$2:$E$875,0))</f>
        <v>unspecified</v>
      </c>
      <c r="F2296" s="61" t="str">
        <f>INDEX(FlowMapping!$M$2:$M$875,MATCH(W2296&amp;D2296,FlowMapping!$E$2:$E$875,0))</f>
        <v>aaa22d17-5c74-4b6f-bdaf-69b4b54e2480</v>
      </c>
      <c r="G2296" s="61" t="str">
        <f>INDEX(Activities!$B$2:$B$390,MATCH(H2296,Activities!$C$2:$C$390,0))</f>
        <v>Fruit and vegetable canning, pickling, and drying</v>
      </c>
      <c r="H2296" s="61">
        <v>311420</v>
      </c>
      <c r="I2296" s="61" t="s">
        <v>997</v>
      </c>
      <c r="J2296" s="62">
        <v>1.417301530153015E-7</v>
      </c>
      <c r="K2296" s="61" t="s">
        <v>2093</v>
      </c>
      <c r="L2296" s="61"/>
      <c r="M2296" s="61"/>
      <c r="N2296" s="61"/>
      <c r="O2296" s="61"/>
      <c r="P2296" s="61"/>
      <c r="Q2296" s="74">
        <v>3.3313508718933869</v>
      </c>
      <c r="R2296" s="61">
        <v>1</v>
      </c>
      <c r="S2296" s="61">
        <v>1</v>
      </c>
      <c r="T2296" s="61">
        <v>1</v>
      </c>
      <c r="U2296" s="61">
        <v>5</v>
      </c>
      <c r="V2296" s="61">
        <v>2013</v>
      </c>
      <c r="W2296" s="61" t="s">
        <v>65</v>
      </c>
      <c r="X2296" s="61" t="s">
        <v>572</v>
      </c>
      <c r="Y2296" s="61"/>
      <c r="AC2296"/>
    </row>
    <row r="2297" spans="2:29" x14ac:dyDescent="0.2">
      <c r="B2297" s="61" t="str">
        <f>INDEX(FlowMapping!$G$2:$G$875,MATCH(W2297&amp;D2297,FlowMapping!$E$2:$E$875,0))</f>
        <v>NITRIC ACID</v>
      </c>
      <c r="C2297" s="61">
        <f>INDEX(FlowMapping!$H$2:$H$875,MATCH(W2297&amp;D2297,FlowMapping!$E$2:$E$875,0))</f>
        <v>7697372</v>
      </c>
      <c r="D2297" s="61" t="s">
        <v>1025</v>
      </c>
      <c r="E2297" s="61" t="str">
        <f>INDEX(FlowMapping!$J$2:$J$875,MATCH(W2297&amp;D2297,FlowMapping!$E$2:$E$875,0))</f>
        <v>unspecified</v>
      </c>
      <c r="F2297" s="61" t="str">
        <f>INDEX(FlowMapping!$M$2:$M$875,MATCH(W2297&amp;D2297,FlowMapping!$E$2:$E$875,0))</f>
        <v>aaa22d17-5c74-4b6f-bdaf-69b4b54e2480</v>
      </c>
      <c r="G2297" s="61" t="str">
        <f>INDEX(Activities!$B$2:$B$390,MATCH(H2297,Activities!$C$2:$C$390,0))</f>
        <v>Cheese manufacturing</v>
      </c>
      <c r="H2297" s="61">
        <v>311513</v>
      </c>
      <c r="I2297" s="61" t="s">
        <v>997</v>
      </c>
      <c r="J2297" s="62">
        <v>7.8151202591256814E-10</v>
      </c>
      <c r="K2297" s="61" t="s">
        <v>2093</v>
      </c>
      <c r="L2297" s="61"/>
      <c r="M2297" s="61"/>
      <c r="N2297" s="61"/>
      <c r="O2297" s="61"/>
      <c r="P2297" s="61"/>
      <c r="Q2297" s="74">
        <v>3.3313508718933869</v>
      </c>
      <c r="R2297" s="61">
        <v>1</v>
      </c>
      <c r="S2297" s="61">
        <v>1</v>
      </c>
      <c r="T2297" s="61">
        <v>1</v>
      </c>
      <c r="U2297" s="61">
        <v>4</v>
      </c>
      <c r="V2297" s="61">
        <v>2013</v>
      </c>
      <c r="W2297" s="61" t="s">
        <v>65</v>
      </c>
      <c r="X2297" s="61" t="s">
        <v>572</v>
      </c>
      <c r="Y2297" s="61"/>
      <c r="AC2297"/>
    </row>
    <row r="2298" spans="2:29" x14ac:dyDescent="0.2">
      <c r="B2298" s="61" t="str">
        <f>INDEX(FlowMapping!$G$2:$G$875,MATCH(W2298&amp;D2298,FlowMapping!$E$2:$E$875,0))</f>
        <v>AMMONIA</v>
      </c>
      <c r="C2298" s="61">
        <f>INDEX(FlowMapping!$H$2:$H$875,MATCH(W2298&amp;D2298,FlowMapping!$E$2:$E$875,0))</f>
        <v>7664417</v>
      </c>
      <c r="D2298" s="61" t="s">
        <v>1025</v>
      </c>
      <c r="E2298" s="61" t="str">
        <f>INDEX(FlowMapping!$J$2:$J$875,MATCH(W2298&amp;D2298,FlowMapping!$E$2:$E$875,0))</f>
        <v>unspecified</v>
      </c>
      <c r="F2298" s="61" t="str">
        <f>INDEX(FlowMapping!$M$2:$M$875,MATCH(W2298&amp;D2298,FlowMapping!$E$2:$E$875,0))</f>
        <v>d1ca3361-2621-40cd-9965-6236a4b3fd33</v>
      </c>
      <c r="G2298" s="61" t="str">
        <f>INDEX(Activities!$B$2:$B$390,MATCH(H2298,Activities!$C$2:$C$390,0))</f>
        <v>Cheese manufacturing</v>
      </c>
      <c r="H2298" s="61">
        <v>311513</v>
      </c>
      <c r="I2298" s="61" t="s">
        <v>997</v>
      </c>
      <c r="J2298" s="62">
        <v>3.3999941191334907E-7</v>
      </c>
      <c r="K2298" s="61" t="s">
        <v>2093</v>
      </c>
      <c r="L2298" s="61"/>
      <c r="M2298" s="61"/>
      <c r="N2298" s="61"/>
      <c r="O2298" s="61"/>
      <c r="P2298" s="61"/>
      <c r="Q2298" s="74">
        <v>3.1531135141461539</v>
      </c>
      <c r="R2298" s="61">
        <v>1</v>
      </c>
      <c r="S2298" s="61">
        <v>1</v>
      </c>
      <c r="T2298" s="61">
        <v>1</v>
      </c>
      <c r="U2298" s="61">
        <v>4</v>
      </c>
      <c r="V2298" s="61">
        <v>2013</v>
      </c>
      <c r="W2298" s="61" t="s">
        <v>2</v>
      </c>
      <c r="X2298" s="61" t="s">
        <v>572</v>
      </c>
      <c r="Y2298" s="61"/>
      <c r="AC2298"/>
    </row>
    <row r="2299" spans="2:29" x14ac:dyDescent="0.2">
      <c r="B2299" s="61" t="str">
        <f>INDEX(FlowMapping!$G$2:$G$875,MATCH(W2299&amp;D2299,FlowMapping!$E$2:$E$875,0))</f>
        <v>PERACETIC ACID</v>
      </c>
      <c r="C2299" s="61">
        <f>INDEX(FlowMapping!$H$2:$H$875,MATCH(W2299&amp;D2299,FlowMapping!$E$2:$E$875,0))</f>
        <v>79210</v>
      </c>
      <c r="D2299" s="61" t="s">
        <v>1025</v>
      </c>
      <c r="E2299" s="61" t="str">
        <f>INDEX(FlowMapping!$J$2:$J$875,MATCH(W2299&amp;D2299,FlowMapping!$E$2:$E$875,0))</f>
        <v>unspecified</v>
      </c>
      <c r="F2299" s="61" t="str">
        <f>INDEX(FlowMapping!$M$2:$M$875,MATCH(W2299&amp;D2299,FlowMapping!$E$2:$E$875,0))</f>
        <v>d5ccbbe7-55a1-42f1-aeab-a1a8d5ccae4e</v>
      </c>
      <c r="G2299" s="61" t="str">
        <f>INDEX(Activities!$B$2:$B$390,MATCH(H2299,Activities!$C$2:$C$390,0))</f>
        <v>Dry, condensed, and evaporated dairy product manufacturing</v>
      </c>
      <c r="H2299" s="61">
        <v>311514</v>
      </c>
      <c r="I2299" s="61" t="s">
        <v>997</v>
      </c>
      <c r="J2299" s="62">
        <v>2.9562985074626868E-8</v>
      </c>
      <c r="K2299" s="61" t="s">
        <v>2093</v>
      </c>
      <c r="L2299" s="61"/>
      <c r="M2299" s="61"/>
      <c r="N2299" s="61"/>
      <c r="O2299" s="61"/>
      <c r="P2299" s="61"/>
      <c r="Q2299" s="74">
        <v>4.4206726860158678</v>
      </c>
      <c r="R2299" s="61">
        <v>1</v>
      </c>
      <c r="S2299" s="61">
        <v>1</v>
      </c>
      <c r="T2299" s="61">
        <v>1</v>
      </c>
      <c r="U2299" s="61">
        <v>4</v>
      </c>
      <c r="V2299" s="61">
        <v>2013</v>
      </c>
      <c r="W2299" s="61" t="s">
        <v>150</v>
      </c>
      <c r="X2299" s="61" t="s">
        <v>572</v>
      </c>
      <c r="Y2299" s="61"/>
      <c r="AC2299"/>
    </row>
    <row r="2300" spans="2:29" x14ac:dyDescent="0.2">
      <c r="B2300" s="61" t="str">
        <f>INDEX(FlowMapping!$G$2:$G$875,MATCH(W2300&amp;D2300,FlowMapping!$E$2:$E$875,0))</f>
        <v>NITRIC ACID</v>
      </c>
      <c r="C2300" s="61">
        <f>INDEX(FlowMapping!$H$2:$H$875,MATCH(W2300&amp;D2300,FlowMapping!$E$2:$E$875,0))</f>
        <v>7697372</v>
      </c>
      <c r="D2300" s="61" t="s">
        <v>1025</v>
      </c>
      <c r="E2300" s="61" t="str">
        <f>INDEX(FlowMapping!$J$2:$J$875,MATCH(W2300&amp;D2300,FlowMapping!$E$2:$E$875,0))</f>
        <v>unspecified</v>
      </c>
      <c r="F2300" s="61" t="str">
        <f>INDEX(FlowMapping!$M$2:$M$875,MATCH(W2300&amp;D2300,FlowMapping!$E$2:$E$875,0))</f>
        <v>aaa22d17-5c74-4b6f-bdaf-69b4b54e2480</v>
      </c>
      <c r="G2300" s="61" t="str">
        <f>INDEX(Activities!$B$2:$B$390,MATCH(H2300,Activities!$C$2:$C$390,0))</f>
        <v>Dry, condensed, and evaporated dairy product manufacturing</v>
      </c>
      <c r="H2300" s="61">
        <v>311514</v>
      </c>
      <c r="I2300" s="61" t="s">
        <v>997</v>
      </c>
      <c r="J2300" s="62">
        <v>2.4871948656716416E-6</v>
      </c>
      <c r="K2300" s="61" t="s">
        <v>2093</v>
      </c>
      <c r="L2300" s="61"/>
      <c r="M2300" s="61"/>
      <c r="N2300" s="61"/>
      <c r="O2300" s="61"/>
      <c r="P2300" s="61"/>
      <c r="Q2300" s="74">
        <v>3.3313508718933869</v>
      </c>
      <c r="R2300" s="61">
        <v>1</v>
      </c>
      <c r="S2300" s="61">
        <v>1</v>
      </c>
      <c r="T2300" s="61">
        <v>1</v>
      </c>
      <c r="U2300" s="61">
        <v>4</v>
      </c>
      <c r="V2300" s="61">
        <v>2013</v>
      </c>
      <c r="W2300" s="61" t="s">
        <v>65</v>
      </c>
      <c r="X2300" s="61" t="s">
        <v>572</v>
      </c>
      <c r="Y2300" s="61"/>
      <c r="AC2300"/>
    </row>
    <row r="2301" spans="2:29" x14ac:dyDescent="0.2">
      <c r="B2301" s="61" t="str">
        <f>INDEX(FlowMapping!$G$2:$G$875,MATCH(W2301&amp;D2301,FlowMapping!$E$2:$E$875,0))</f>
        <v>NITRIC ACID</v>
      </c>
      <c r="C2301" s="61">
        <f>INDEX(FlowMapping!$H$2:$H$875,MATCH(W2301&amp;D2301,FlowMapping!$E$2:$E$875,0))</f>
        <v>7697372</v>
      </c>
      <c r="D2301" s="61" t="s">
        <v>1025</v>
      </c>
      <c r="E2301" s="61" t="str">
        <f>INDEX(FlowMapping!$J$2:$J$875,MATCH(W2301&amp;D2301,FlowMapping!$E$2:$E$875,0))</f>
        <v>unspecified</v>
      </c>
      <c r="F2301" s="61" t="str">
        <f>INDEX(FlowMapping!$M$2:$M$875,MATCH(W2301&amp;D2301,FlowMapping!$E$2:$E$875,0))</f>
        <v>aaa22d17-5c74-4b6f-bdaf-69b4b54e2480</v>
      </c>
      <c r="G2301" s="61" t="str">
        <f>INDEX(Activities!$B$2:$B$390,MATCH(H2301,Activities!$C$2:$C$390,0))</f>
        <v>Ice cream and frozen dessert manufacturing</v>
      </c>
      <c r="H2301" s="61">
        <v>311520</v>
      </c>
      <c r="I2301" s="61" t="s">
        <v>997</v>
      </c>
      <c r="J2301" s="62">
        <v>3.0986418355640533E-6</v>
      </c>
      <c r="K2301" s="61" t="s">
        <v>2093</v>
      </c>
      <c r="L2301" s="61"/>
      <c r="M2301" s="61"/>
      <c r="N2301" s="61"/>
      <c r="O2301" s="61"/>
      <c r="P2301" s="61"/>
      <c r="Q2301" s="74">
        <v>3.3313508718933869</v>
      </c>
      <c r="R2301" s="61">
        <v>1</v>
      </c>
      <c r="S2301" s="61">
        <v>1</v>
      </c>
      <c r="T2301" s="61">
        <v>1</v>
      </c>
      <c r="U2301" s="61">
        <v>5</v>
      </c>
      <c r="V2301" s="61">
        <v>2013</v>
      </c>
      <c r="W2301" s="61" t="s">
        <v>65</v>
      </c>
      <c r="X2301" s="61" t="s">
        <v>572</v>
      </c>
      <c r="Y2301" s="61"/>
      <c r="AC2301"/>
    </row>
    <row r="2302" spans="2:29" x14ac:dyDescent="0.2">
      <c r="B2302" s="61" t="str">
        <f>INDEX(FlowMapping!$G$2:$G$875,MATCH(W2302&amp;D2302,FlowMapping!$E$2:$E$875,0))</f>
        <v>HYDROGEN SULFIDE</v>
      </c>
      <c r="C2302" s="61">
        <f>INDEX(FlowMapping!$H$2:$H$875,MATCH(W2302&amp;D2302,FlowMapping!$E$2:$E$875,0))</f>
        <v>7783064</v>
      </c>
      <c r="D2302" s="61" t="s">
        <v>1025</v>
      </c>
      <c r="E2302" s="61" t="str">
        <f>INDEX(FlowMapping!$J$2:$J$875,MATCH(W2302&amp;D2302,FlowMapping!$E$2:$E$875,0))</f>
        <v>unspecified</v>
      </c>
      <c r="F2302" s="61" t="str">
        <f>INDEX(FlowMapping!$M$2:$M$875,MATCH(W2302&amp;D2302,FlowMapping!$E$2:$E$875,0))</f>
        <v>59f8f8d9-c482-469d-b1c2-9825b8b33596</v>
      </c>
      <c r="G2302" s="61" t="str">
        <f>INDEX(Activities!$B$2:$B$390,MATCH(H2302,Activities!$C$2:$C$390,0))</f>
        <v>Poultry processing</v>
      </c>
      <c r="H2302" s="61">
        <v>311615</v>
      </c>
      <c r="I2302" s="61" t="s">
        <v>997</v>
      </c>
      <c r="J2302" s="62">
        <v>3.6948942686781143E-11</v>
      </c>
      <c r="K2302" s="61" t="s">
        <v>2093</v>
      </c>
      <c r="L2302" s="61"/>
      <c r="M2302" s="61"/>
      <c r="N2302" s="61"/>
      <c r="O2302" s="61"/>
      <c r="P2302" s="61"/>
      <c r="Q2302" s="74">
        <v>3.2448332217638862</v>
      </c>
      <c r="R2302" s="61">
        <v>1</v>
      </c>
      <c r="S2302" s="61">
        <v>1</v>
      </c>
      <c r="T2302" s="61">
        <v>1</v>
      </c>
      <c r="U2302" s="61">
        <v>4</v>
      </c>
      <c r="V2302" s="61">
        <v>2013</v>
      </c>
      <c r="W2302" s="61" t="s">
        <v>28</v>
      </c>
      <c r="X2302" s="61" t="s">
        <v>572</v>
      </c>
      <c r="Y2302" s="61"/>
      <c r="AC2302"/>
    </row>
    <row r="2303" spans="2:29" x14ac:dyDescent="0.2">
      <c r="B2303" s="61" t="str">
        <f>INDEX(FlowMapping!$G$2:$G$875,MATCH(W2303&amp;D2303,FlowMapping!$E$2:$E$875,0))</f>
        <v>PERACETIC ACID</v>
      </c>
      <c r="C2303" s="61">
        <f>INDEX(FlowMapping!$H$2:$H$875,MATCH(W2303&amp;D2303,FlowMapping!$E$2:$E$875,0))</f>
        <v>79210</v>
      </c>
      <c r="D2303" s="61" t="s">
        <v>1025</v>
      </c>
      <c r="E2303" s="61" t="str">
        <f>INDEX(FlowMapping!$J$2:$J$875,MATCH(W2303&amp;D2303,FlowMapping!$E$2:$E$875,0))</f>
        <v>unspecified</v>
      </c>
      <c r="F2303" s="61" t="str">
        <f>INDEX(FlowMapping!$M$2:$M$875,MATCH(W2303&amp;D2303,FlowMapping!$E$2:$E$875,0))</f>
        <v>d5ccbbe7-55a1-42f1-aeab-a1a8d5ccae4e</v>
      </c>
      <c r="G2303" s="61" t="str">
        <f>INDEX(Activities!$B$2:$B$390,MATCH(H2303,Activities!$C$2:$C$390,0))</f>
        <v>Poultry processing</v>
      </c>
      <c r="H2303" s="61">
        <v>311615</v>
      </c>
      <c r="I2303" s="61" t="s">
        <v>997</v>
      </c>
      <c r="J2303" s="62">
        <v>4.8202112671467206E-7</v>
      </c>
      <c r="K2303" s="61" t="s">
        <v>2093</v>
      </c>
      <c r="L2303" s="61"/>
      <c r="M2303" s="61"/>
      <c r="N2303" s="61"/>
      <c r="O2303" s="61"/>
      <c r="P2303" s="61"/>
      <c r="Q2303" s="74">
        <v>4.4206726860158678</v>
      </c>
      <c r="R2303" s="61">
        <v>1</v>
      </c>
      <c r="S2303" s="61">
        <v>1</v>
      </c>
      <c r="T2303" s="61">
        <v>1</v>
      </c>
      <c r="U2303" s="61">
        <v>4</v>
      </c>
      <c r="V2303" s="61">
        <v>2013</v>
      </c>
      <c r="W2303" s="61" t="s">
        <v>150</v>
      </c>
      <c r="X2303" s="61" t="s">
        <v>572</v>
      </c>
      <c r="Y2303" s="61"/>
      <c r="AC2303"/>
    </row>
    <row r="2304" spans="2:29" x14ac:dyDescent="0.2">
      <c r="B2304" s="61" t="str">
        <f>INDEX(FlowMapping!$G$2:$G$875,MATCH(W2304&amp;D2304,FlowMapping!$E$2:$E$875,0))</f>
        <v>NITRATE</v>
      </c>
      <c r="C2304" s="61">
        <f>INDEX(FlowMapping!$H$2:$H$875,MATCH(W2304&amp;D2304,FlowMapping!$E$2:$E$875,0))</f>
        <v>14797558</v>
      </c>
      <c r="D2304" s="61" t="s">
        <v>1025</v>
      </c>
      <c r="E2304" s="61" t="str">
        <f>INDEX(FlowMapping!$J$2:$J$875,MATCH(W2304&amp;D2304,FlowMapping!$E$2:$E$875,0))</f>
        <v>unspecified</v>
      </c>
      <c r="F2304" s="61" t="str">
        <f>INDEX(FlowMapping!$M$2:$M$875,MATCH(W2304&amp;D2304,FlowMapping!$E$2:$E$875,0))</f>
        <v>7ed800d3-d2a5-4024-b9c8-6ed15d5ca9b6</v>
      </c>
      <c r="G2304" s="61" t="str">
        <f>INDEX(Activities!$B$2:$B$390,MATCH(H2304,Activities!$C$2:$C$390,0))</f>
        <v>Poultry processing</v>
      </c>
      <c r="H2304" s="61">
        <v>311615</v>
      </c>
      <c r="I2304" s="61" t="s">
        <v>997</v>
      </c>
      <c r="J2304" s="62">
        <v>7.4746233097650774E-7</v>
      </c>
      <c r="K2304" s="61" t="s">
        <v>2093</v>
      </c>
      <c r="L2304" s="61"/>
      <c r="M2304" s="61"/>
      <c r="N2304" s="61"/>
      <c r="O2304" s="61"/>
      <c r="P2304" s="61"/>
      <c r="Q2304" s="74">
        <v>4.5056411483746039</v>
      </c>
      <c r="R2304" s="61">
        <v>1</v>
      </c>
      <c r="S2304" s="61">
        <v>1</v>
      </c>
      <c r="T2304" s="61">
        <v>1</v>
      </c>
      <c r="U2304" s="61">
        <v>4</v>
      </c>
      <c r="V2304" s="61">
        <v>2013</v>
      </c>
      <c r="W2304" s="61" t="s">
        <v>107</v>
      </c>
      <c r="X2304" s="61" t="s">
        <v>572</v>
      </c>
      <c r="Y2304" s="61"/>
      <c r="AC2304"/>
    </row>
    <row r="2305" spans="2:29" x14ac:dyDescent="0.2">
      <c r="B2305" s="61" t="str">
        <f>INDEX(FlowMapping!$G$2:$G$875,MATCH(W2305&amp;D2305,FlowMapping!$E$2:$E$875,0))</f>
        <v>AMMONIA</v>
      </c>
      <c r="C2305" s="61">
        <f>INDEX(FlowMapping!$H$2:$H$875,MATCH(W2305&amp;D2305,FlowMapping!$E$2:$E$875,0))</f>
        <v>7664417</v>
      </c>
      <c r="D2305" s="61" t="s">
        <v>1025</v>
      </c>
      <c r="E2305" s="61" t="str">
        <f>INDEX(FlowMapping!$J$2:$J$875,MATCH(W2305&amp;D2305,FlowMapping!$E$2:$E$875,0))</f>
        <v>unspecified</v>
      </c>
      <c r="F2305" s="61" t="str">
        <f>INDEX(FlowMapping!$M$2:$M$875,MATCH(W2305&amp;D2305,FlowMapping!$E$2:$E$875,0))</f>
        <v>d1ca3361-2621-40cd-9965-6236a4b3fd33</v>
      </c>
      <c r="G2305" s="61" t="str">
        <f>INDEX(Activities!$B$2:$B$390,MATCH(H2305,Activities!$C$2:$C$390,0))</f>
        <v>Poultry processing</v>
      </c>
      <c r="H2305" s="61">
        <v>311615</v>
      </c>
      <c r="I2305" s="61" t="s">
        <v>997</v>
      </c>
      <c r="J2305" s="62">
        <v>1.7705796624417583E-6</v>
      </c>
      <c r="K2305" s="61" t="s">
        <v>2093</v>
      </c>
      <c r="L2305" s="61"/>
      <c r="M2305" s="61"/>
      <c r="N2305" s="61"/>
      <c r="O2305" s="61"/>
      <c r="P2305" s="61"/>
      <c r="Q2305" s="74">
        <v>3.1531135141461539</v>
      </c>
      <c r="R2305" s="61">
        <v>1</v>
      </c>
      <c r="S2305" s="61">
        <v>1</v>
      </c>
      <c r="T2305" s="61">
        <v>1</v>
      </c>
      <c r="U2305" s="61">
        <v>4</v>
      </c>
      <c r="V2305" s="61">
        <v>2013</v>
      </c>
      <c r="W2305" s="61" t="s">
        <v>2</v>
      </c>
      <c r="X2305" s="61" t="s">
        <v>572</v>
      </c>
      <c r="Y2305" s="61"/>
      <c r="AC2305"/>
    </row>
    <row r="2306" spans="2:29" x14ac:dyDescent="0.2">
      <c r="B2306" s="61" t="str">
        <f>INDEX(FlowMapping!$G$2:$G$875,MATCH(W2306&amp;D2306,FlowMapping!$E$2:$E$875,0))</f>
        <v>NITRIC ACID</v>
      </c>
      <c r="C2306" s="61">
        <f>INDEX(FlowMapping!$H$2:$H$875,MATCH(W2306&amp;D2306,FlowMapping!$E$2:$E$875,0))</f>
        <v>7697372</v>
      </c>
      <c r="D2306" s="61" t="s">
        <v>1025</v>
      </c>
      <c r="E2306" s="61" t="str">
        <f>INDEX(FlowMapping!$J$2:$J$875,MATCH(W2306&amp;D2306,FlowMapping!$E$2:$E$875,0))</f>
        <v>unspecified</v>
      </c>
      <c r="F2306" s="61" t="str">
        <f>INDEX(FlowMapping!$M$2:$M$875,MATCH(W2306&amp;D2306,FlowMapping!$E$2:$E$875,0))</f>
        <v>aaa22d17-5c74-4b6f-bdaf-69b4b54e2480</v>
      </c>
      <c r="G2306" s="61" t="str">
        <f>INDEX(Activities!$B$2:$B$390,MATCH(H2306,Activities!$C$2:$C$390,0))</f>
        <v>Snack food manufacturing</v>
      </c>
      <c r="H2306" s="61">
        <v>311910</v>
      </c>
      <c r="I2306" s="61" t="s">
        <v>997</v>
      </c>
      <c r="J2306" s="62">
        <v>6.9967607589079116E-11</v>
      </c>
      <c r="K2306" s="61" t="s">
        <v>2093</v>
      </c>
      <c r="L2306" s="61"/>
      <c r="M2306" s="61"/>
      <c r="N2306" s="61"/>
      <c r="O2306" s="61"/>
      <c r="P2306" s="61"/>
      <c r="Q2306" s="74">
        <v>3.3313508718933869</v>
      </c>
      <c r="R2306" s="61">
        <v>1</v>
      </c>
      <c r="S2306" s="61">
        <v>1</v>
      </c>
      <c r="T2306" s="61">
        <v>1</v>
      </c>
      <c r="U2306" s="61">
        <v>5</v>
      </c>
      <c r="V2306" s="61">
        <v>2013</v>
      </c>
      <c r="W2306" s="61" t="s">
        <v>65</v>
      </c>
      <c r="X2306" s="61" t="s">
        <v>572</v>
      </c>
      <c r="Y2306" s="61"/>
      <c r="AC2306"/>
    </row>
    <row r="2307" spans="2:29" x14ac:dyDescent="0.2">
      <c r="B2307" s="61" t="str">
        <f>INDEX(FlowMapping!$G$2:$G$875,MATCH(W2307&amp;D2307,FlowMapping!$E$2:$E$875,0))</f>
        <v>lead</v>
      </c>
      <c r="C2307" s="61">
        <f>INDEX(FlowMapping!$H$2:$H$875,MATCH(W2307&amp;D2307,FlowMapping!$E$2:$E$875,0))</f>
        <v>7439921</v>
      </c>
      <c r="D2307" s="61" t="s">
        <v>1025</v>
      </c>
      <c r="E2307" s="61" t="str">
        <f>INDEX(FlowMapping!$J$2:$J$875,MATCH(W2307&amp;D2307,FlowMapping!$E$2:$E$875,0))</f>
        <v>industrial</v>
      </c>
      <c r="F2307" s="61" t="str">
        <f>INDEX(FlowMapping!$M$2:$M$875,MATCH(W2307&amp;D2307,FlowMapping!$E$2:$E$875,0))</f>
        <v>67652827-017f-4856-8d0a-c97bac4c6562</v>
      </c>
      <c r="G2307" s="61" t="str">
        <f>INDEX(Activities!$B$2:$B$390,MATCH(H2307,Activities!$C$2:$C$390,0))</f>
        <v>Seasoning and dressing manufacturing</v>
      </c>
      <c r="H2307" s="61">
        <v>311940</v>
      </c>
      <c r="I2307" s="61" t="s">
        <v>997</v>
      </c>
      <c r="J2307" s="62">
        <v>5.9612572474824523E-9</v>
      </c>
      <c r="K2307" s="61" t="s">
        <v>2093</v>
      </c>
      <c r="L2307" s="61"/>
      <c r="M2307" s="61"/>
      <c r="N2307" s="61"/>
      <c r="O2307" s="61"/>
      <c r="P2307" s="61"/>
      <c r="Q2307" s="74">
        <v>3.2630030039016864</v>
      </c>
      <c r="R2307" s="61">
        <v>1</v>
      </c>
      <c r="S2307" s="61">
        <v>1</v>
      </c>
      <c r="T2307" s="61">
        <v>1</v>
      </c>
      <c r="U2307" s="61">
        <v>5</v>
      </c>
      <c r="V2307" s="61">
        <v>2013</v>
      </c>
      <c r="W2307" s="61" t="s">
        <v>16</v>
      </c>
      <c r="X2307" s="61" t="s">
        <v>572</v>
      </c>
      <c r="Y2307" s="61"/>
      <c r="AC2307"/>
    </row>
    <row r="2308" spans="2:29" x14ac:dyDescent="0.2">
      <c r="B2308" s="61" t="str">
        <f>INDEX(FlowMapping!$G$2:$G$875,MATCH(W2308&amp;D2308,FlowMapping!$E$2:$E$875,0))</f>
        <v>AMMONIA</v>
      </c>
      <c r="C2308" s="61">
        <f>INDEX(FlowMapping!$H$2:$H$875,MATCH(W2308&amp;D2308,FlowMapping!$E$2:$E$875,0))</f>
        <v>7664417</v>
      </c>
      <c r="D2308" s="61" t="s">
        <v>1025</v>
      </c>
      <c r="E2308" s="61" t="str">
        <f>INDEX(FlowMapping!$J$2:$J$875,MATCH(W2308&amp;D2308,FlowMapping!$E$2:$E$875,0))</f>
        <v>unspecified</v>
      </c>
      <c r="F2308" s="61" t="str">
        <f>INDEX(FlowMapping!$M$2:$M$875,MATCH(W2308&amp;D2308,FlowMapping!$E$2:$E$875,0))</f>
        <v>d1ca3361-2621-40cd-9965-6236a4b3fd33</v>
      </c>
      <c r="G2308" s="61" t="str">
        <f>INDEX(Activities!$B$2:$B$390,MATCH(H2308,Activities!$C$2:$C$390,0))</f>
        <v>All other food manufacturing</v>
      </c>
      <c r="H2308" s="61">
        <v>311990</v>
      </c>
      <c r="I2308" s="61" t="s">
        <v>997</v>
      </c>
      <c r="J2308" s="62">
        <v>3.7024221488442977E-7</v>
      </c>
      <c r="K2308" s="61" t="s">
        <v>2093</v>
      </c>
      <c r="L2308" s="61"/>
      <c r="M2308" s="61"/>
      <c r="N2308" s="61"/>
      <c r="O2308" s="61"/>
      <c r="P2308" s="61"/>
      <c r="Q2308" s="74">
        <v>3.1531135141461539</v>
      </c>
      <c r="R2308" s="61">
        <v>1</v>
      </c>
      <c r="S2308" s="61">
        <v>1</v>
      </c>
      <c r="T2308" s="61">
        <v>1</v>
      </c>
      <c r="U2308" s="61">
        <v>5</v>
      </c>
      <c r="V2308" s="61">
        <v>2013</v>
      </c>
      <c r="W2308" s="61" t="s">
        <v>2</v>
      </c>
      <c r="X2308" s="61" t="s">
        <v>572</v>
      </c>
      <c r="Y2308" s="61"/>
      <c r="AC2308"/>
    </row>
    <row r="2309" spans="2:29" x14ac:dyDescent="0.2">
      <c r="B2309" s="61" t="str">
        <f>INDEX(FlowMapping!$G$2:$G$875,MATCH(W2309&amp;D2309,FlowMapping!$E$2:$E$875,0))</f>
        <v>AMMONIA</v>
      </c>
      <c r="C2309" s="61">
        <f>INDEX(FlowMapping!$H$2:$H$875,MATCH(W2309&amp;D2309,FlowMapping!$E$2:$E$875,0))</f>
        <v>7664417</v>
      </c>
      <c r="D2309" s="61" t="s">
        <v>1025</v>
      </c>
      <c r="E2309" s="61" t="str">
        <f>INDEX(FlowMapping!$J$2:$J$875,MATCH(W2309&amp;D2309,FlowMapping!$E$2:$E$875,0))</f>
        <v>unspecified</v>
      </c>
      <c r="F2309" s="61" t="str">
        <f>INDEX(FlowMapping!$M$2:$M$875,MATCH(W2309&amp;D2309,FlowMapping!$E$2:$E$875,0))</f>
        <v>d1ca3361-2621-40cd-9965-6236a4b3fd33</v>
      </c>
      <c r="G2309" s="61" t="str">
        <f>INDEX(Activities!$B$2:$B$390,MATCH(H2309,Activities!$C$2:$C$390,0))</f>
        <v>Breweries</v>
      </c>
      <c r="H2309" s="61">
        <v>312120</v>
      </c>
      <c r="I2309" s="61" t="s">
        <v>997</v>
      </c>
      <c r="J2309" s="62">
        <v>2.6690140145057361E-7</v>
      </c>
      <c r="K2309" s="61" t="s">
        <v>2093</v>
      </c>
      <c r="L2309" s="61"/>
      <c r="M2309" s="61"/>
      <c r="N2309" s="61"/>
      <c r="O2309" s="61"/>
      <c r="P2309" s="61"/>
      <c r="Q2309" s="74">
        <v>3.1531135141461539</v>
      </c>
      <c r="R2309" s="61">
        <v>1</v>
      </c>
      <c r="S2309" s="61">
        <v>1</v>
      </c>
      <c r="T2309" s="61">
        <v>1</v>
      </c>
      <c r="U2309" s="61">
        <v>5</v>
      </c>
      <c r="V2309" s="61">
        <v>2013</v>
      </c>
      <c r="W2309" s="61" t="s">
        <v>2</v>
      </c>
      <c r="X2309" s="61" t="s">
        <v>572</v>
      </c>
      <c r="Y2309" s="61"/>
      <c r="AC2309"/>
    </row>
    <row r="2310" spans="2:29" x14ac:dyDescent="0.2">
      <c r="B2310" s="61" t="str">
        <f>INDEX(FlowMapping!$G$2:$G$875,MATCH(W2310&amp;D2310,FlowMapping!$E$2:$E$875,0))</f>
        <v>AMMONIA</v>
      </c>
      <c r="C2310" s="61">
        <f>INDEX(FlowMapping!$H$2:$H$875,MATCH(W2310&amp;D2310,FlowMapping!$E$2:$E$875,0))</f>
        <v>7664417</v>
      </c>
      <c r="D2310" s="61" t="s">
        <v>1025</v>
      </c>
      <c r="E2310" s="61" t="str">
        <f>INDEX(FlowMapping!$J$2:$J$875,MATCH(W2310&amp;D2310,FlowMapping!$E$2:$E$875,0))</f>
        <v>unspecified</v>
      </c>
      <c r="F2310" s="61" t="str">
        <f>INDEX(FlowMapping!$M$2:$M$875,MATCH(W2310&amp;D2310,FlowMapping!$E$2:$E$875,0))</f>
        <v>d1ca3361-2621-40cd-9965-6236a4b3fd33</v>
      </c>
      <c r="G2310" s="61" t="str">
        <f>INDEX(Activities!$B$2:$B$390,MATCH(H2310,Activities!$C$2:$C$390,0))</f>
        <v>Wineries</v>
      </c>
      <c r="H2310" s="61">
        <v>312130</v>
      </c>
      <c r="I2310" s="61" t="s">
        <v>997</v>
      </c>
      <c r="J2310" s="62">
        <v>2.2536159097196942E-6</v>
      </c>
      <c r="K2310" s="61" t="s">
        <v>2093</v>
      </c>
      <c r="L2310" s="61"/>
      <c r="M2310" s="61"/>
      <c r="N2310" s="61"/>
      <c r="O2310" s="61"/>
      <c r="P2310" s="61"/>
      <c r="Q2310" s="74">
        <v>3.1531135141461539</v>
      </c>
      <c r="R2310" s="61">
        <v>1</v>
      </c>
      <c r="S2310" s="61">
        <v>1</v>
      </c>
      <c r="T2310" s="61">
        <v>1</v>
      </c>
      <c r="U2310" s="61">
        <v>5</v>
      </c>
      <c r="V2310" s="61">
        <v>2013</v>
      </c>
      <c r="W2310" s="61" t="s">
        <v>2</v>
      </c>
      <c r="X2310" s="61" t="s">
        <v>572</v>
      </c>
      <c r="Y2310" s="61"/>
      <c r="AC2310"/>
    </row>
    <row r="2311" spans="2:29" x14ac:dyDescent="0.2">
      <c r="B2311" s="61" t="str">
        <f>INDEX(FlowMapping!$G$2:$G$875,MATCH(W2311&amp;D2311,FlowMapping!$E$2:$E$875,0))</f>
        <v>AMMONIA</v>
      </c>
      <c r="C2311" s="61">
        <f>INDEX(FlowMapping!$H$2:$H$875,MATCH(W2311&amp;D2311,FlowMapping!$E$2:$E$875,0))</f>
        <v>7664417</v>
      </c>
      <c r="D2311" s="61" t="s">
        <v>1025</v>
      </c>
      <c r="E2311" s="61" t="str">
        <f>INDEX(FlowMapping!$J$2:$J$875,MATCH(W2311&amp;D2311,FlowMapping!$E$2:$E$875,0))</f>
        <v>unspecified</v>
      </c>
      <c r="F2311" s="61" t="str">
        <f>INDEX(FlowMapping!$M$2:$M$875,MATCH(W2311&amp;D2311,FlowMapping!$E$2:$E$875,0))</f>
        <v>d1ca3361-2621-40cd-9965-6236a4b3fd33</v>
      </c>
      <c r="G2311" s="61" t="str">
        <f>INDEX(Activities!$B$2:$B$390,MATCH(H2311,Activities!$C$2:$C$390,0))</f>
        <v>Tobacco product manufacturing</v>
      </c>
      <c r="H2311" s="61">
        <v>312200</v>
      </c>
      <c r="I2311" s="61" t="s">
        <v>997</v>
      </c>
      <c r="J2311" s="62">
        <v>1.0895114028730976E-7</v>
      </c>
      <c r="K2311" s="61" t="s">
        <v>2093</v>
      </c>
      <c r="L2311" s="61"/>
      <c r="M2311" s="61"/>
      <c r="N2311" s="61"/>
      <c r="O2311" s="61"/>
      <c r="P2311" s="61"/>
      <c r="Q2311" s="74">
        <v>3.1531135141461539</v>
      </c>
      <c r="R2311" s="61">
        <v>1</v>
      </c>
      <c r="S2311" s="61">
        <v>1</v>
      </c>
      <c r="T2311" s="61">
        <v>1</v>
      </c>
      <c r="U2311" s="61">
        <v>4</v>
      </c>
      <c r="V2311" s="61">
        <v>2013</v>
      </c>
      <c r="W2311" s="61" t="s">
        <v>2</v>
      </c>
      <c r="X2311" s="61" t="s">
        <v>572</v>
      </c>
      <c r="Y2311" s="61"/>
      <c r="AC2311"/>
    </row>
    <row r="2312" spans="2:29" x14ac:dyDescent="0.2">
      <c r="B2312" s="61" t="str">
        <f>INDEX(FlowMapping!$G$2:$G$875,MATCH(W2312&amp;D2312,FlowMapping!$E$2:$E$875,0))</f>
        <v>NICOTINE</v>
      </c>
      <c r="C2312" s="61">
        <f>INDEX(FlowMapping!$H$2:$H$875,MATCH(W2312&amp;D2312,FlowMapping!$E$2:$E$875,0))</f>
        <v>54115</v>
      </c>
      <c r="D2312" s="61" t="s">
        <v>1025</v>
      </c>
      <c r="E2312" s="61" t="str">
        <f>INDEX(FlowMapping!$J$2:$J$875,MATCH(W2312&amp;D2312,FlowMapping!$E$2:$E$875,0))</f>
        <v>unspecified</v>
      </c>
      <c r="F2312" s="61" t="str">
        <f>INDEX(FlowMapping!$M$2:$M$875,MATCH(W2312&amp;D2312,FlowMapping!$E$2:$E$875,0))</f>
        <v>ccc3d825-606d-41b5-abd5-3e6cc69f9bc4</v>
      </c>
      <c r="G2312" s="61" t="str">
        <f>INDEX(Activities!$B$2:$B$390,MATCH(H2312,Activities!$C$2:$C$390,0))</f>
        <v>Tobacco product manufacturing</v>
      </c>
      <c r="H2312" s="61">
        <v>312200</v>
      </c>
      <c r="I2312" s="61" t="s">
        <v>997</v>
      </c>
      <c r="J2312" s="62">
        <v>9.1689371243446005E-7</v>
      </c>
      <c r="K2312" s="61" t="s">
        <v>2093</v>
      </c>
      <c r="L2312" s="61"/>
      <c r="M2312" s="61"/>
      <c r="N2312" s="61"/>
      <c r="O2312" s="61"/>
      <c r="P2312" s="61"/>
      <c r="Q2312" s="74">
        <v>2.2183310784625605</v>
      </c>
      <c r="R2312" s="61">
        <v>1</v>
      </c>
      <c r="S2312" s="61">
        <v>1</v>
      </c>
      <c r="T2312" s="61">
        <v>1</v>
      </c>
      <c r="U2312" s="61">
        <v>4</v>
      </c>
      <c r="V2312" s="61">
        <v>2013</v>
      </c>
      <c r="W2312" s="61" t="s">
        <v>186</v>
      </c>
      <c r="X2312" s="61" t="s">
        <v>572</v>
      </c>
      <c r="Y2312" s="61"/>
      <c r="AC2312"/>
    </row>
    <row r="2313" spans="2:29" x14ac:dyDescent="0.2">
      <c r="B2313" s="61" t="str">
        <f>INDEX(FlowMapping!$G$2:$G$875,MATCH(W2313&amp;D2313,FlowMapping!$E$2:$E$875,0))</f>
        <v>chromium</v>
      </c>
      <c r="C2313" s="61">
        <f>INDEX(FlowMapping!$H$2:$H$875,MATCH(W2313&amp;D2313,FlowMapping!$E$2:$E$875,0))</f>
        <v>7440473</v>
      </c>
      <c r="D2313" s="61" t="s">
        <v>1025</v>
      </c>
      <c r="E2313" s="61" t="str">
        <f>INDEX(FlowMapping!$J$2:$J$875,MATCH(W2313&amp;D2313,FlowMapping!$E$2:$E$875,0))</f>
        <v>industrial</v>
      </c>
      <c r="F2313" s="61" t="str">
        <f>INDEX(FlowMapping!$M$2:$M$875,MATCH(W2313&amp;D2313,FlowMapping!$E$2:$E$875,0))</f>
        <v>e65a9c58-21f1-48b6-b738-d05a8f10e5f3</v>
      </c>
      <c r="G2313" s="61" t="str">
        <f>INDEX(Activities!$B$2:$B$390,MATCH(H2313,Activities!$C$2:$C$390,0))</f>
        <v>Leather and allied product manufacturing</v>
      </c>
      <c r="H2313" s="61">
        <v>316000</v>
      </c>
      <c r="I2313" s="61" t="s">
        <v>997</v>
      </c>
      <c r="J2313" s="62">
        <v>4.429110792865512E-8</v>
      </c>
      <c r="K2313" s="61" t="s">
        <v>2093</v>
      </c>
      <c r="L2313" s="61"/>
      <c r="M2313" s="61"/>
      <c r="N2313" s="61"/>
      <c r="O2313" s="61"/>
      <c r="P2313" s="61"/>
      <c r="Q2313" s="74">
        <v>4.1265483800781633</v>
      </c>
      <c r="R2313" s="61">
        <v>1</v>
      </c>
      <c r="S2313" s="61">
        <v>1</v>
      </c>
      <c r="T2313" s="61">
        <v>1</v>
      </c>
      <c r="U2313" s="61">
        <v>5</v>
      </c>
      <c r="V2313" s="61">
        <v>2013</v>
      </c>
      <c r="W2313" s="61" t="s">
        <v>13</v>
      </c>
      <c r="X2313" s="61" t="s">
        <v>572</v>
      </c>
      <c r="Y2313" s="61"/>
      <c r="AC2313"/>
    </row>
    <row r="2314" spans="2:29" x14ac:dyDescent="0.2">
      <c r="B2314" s="61" t="str">
        <f>INDEX(FlowMapping!$G$2:$G$875,MATCH(W2314&amp;D2314,FlowMapping!$E$2:$E$875,0))</f>
        <v>AMMONIA</v>
      </c>
      <c r="C2314" s="61">
        <f>INDEX(FlowMapping!$H$2:$H$875,MATCH(W2314&amp;D2314,FlowMapping!$E$2:$E$875,0))</f>
        <v>7664417</v>
      </c>
      <c r="D2314" s="61" t="s">
        <v>1025</v>
      </c>
      <c r="E2314" s="61" t="str">
        <f>INDEX(FlowMapping!$J$2:$J$875,MATCH(W2314&amp;D2314,FlowMapping!$E$2:$E$875,0))</f>
        <v>unspecified</v>
      </c>
      <c r="F2314" s="61" t="str">
        <f>INDEX(FlowMapping!$M$2:$M$875,MATCH(W2314&amp;D2314,FlowMapping!$E$2:$E$875,0))</f>
        <v>d1ca3361-2621-40cd-9965-6236a4b3fd33</v>
      </c>
      <c r="G2314" s="61" t="str">
        <f>INDEX(Activities!$B$2:$B$390,MATCH(H2314,Activities!$C$2:$C$390,0))</f>
        <v>Leather and allied product manufacturing</v>
      </c>
      <c r="H2314" s="61">
        <v>316000</v>
      </c>
      <c r="I2314" s="61" t="s">
        <v>997</v>
      </c>
      <c r="J2314" s="62">
        <v>1.1665096732196327E-6</v>
      </c>
      <c r="K2314" s="61" t="s">
        <v>2093</v>
      </c>
      <c r="L2314" s="61"/>
      <c r="M2314" s="61"/>
      <c r="N2314" s="61"/>
      <c r="O2314" s="61"/>
      <c r="P2314" s="61"/>
      <c r="Q2314" s="74">
        <v>3.1531135141461539</v>
      </c>
      <c r="R2314" s="61">
        <v>1</v>
      </c>
      <c r="S2314" s="61">
        <v>1</v>
      </c>
      <c r="T2314" s="61">
        <v>1</v>
      </c>
      <c r="U2314" s="61">
        <v>5</v>
      </c>
      <c r="V2314" s="61">
        <v>2013</v>
      </c>
      <c r="W2314" s="61" t="s">
        <v>2</v>
      </c>
      <c r="X2314" s="61" t="s">
        <v>572</v>
      </c>
      <c r="Y2314" s="61"/>
      <c r="AC2314"/>
    </row>
    <row r="2315" spans="2:29" x14ac:dyDescent="0.2">
      <c r="B2315" s="61" t="str">
        <f>INDEX(FlowMapping!$G$2:$G$875,MATCH(W2315&amp;D2315,FlowMapping!$E$2:$E$875,0))</f>
        <v>Benzo(g,h,i)perylene</v>
      </c>
      <c r="C2315" s="61">
        <f>INDEX(FlowMapping!$H$2:$H$875,MATCH(W2315&amp;D2315,FlowMapping!$E$2:$E$875,0))</f>
        <v>206440</v>
      </c>
      <c r="D2315" s="61" t="s">
        <v>1025</v>
      </c>
      <c r="E2315" s="61" t="str">
        <f>INDEX(FlowMapping!$J$2:$J$875,MATCH(W2315&amp;D2315,FlowMapping!$E$2:$E$875,0))</f>
        <v>unspecified</v>
      </c>
      <c r="F2315" s="61" t="str">
        <f>INDEX(FlowMapping!$M$2:$M$875,MATCH(W2315&amp;D2315,FlowMapping!$E$2:$E$875,0))</f>
        <v>0a2f0c4f-ab5f-4e75-9ba3-fbef31651e3b</v>
      </c>
      <c r="G2315" s="61" t="str">
        <f>INDEX(Activities!$B$2:$B$390,MATCH(H2315,Activities!$C$2:$C$390,0))</f>
        <v>Sawmills and wood preservation</v>
      </c>
      <c r="H2315" s="61">
        <v>321100</v>
      </c>
      <c r="I2315" s="61" t="s">
        <v>997</v>
      </c>
      <c r="J2315" s="62">
        <v>3.3295408668844281E-12</v>
      </c>
      <c r="K2315" s="61" t="s">
        <v>2093</v>
      </c>
      <c r="L2315" s="61"/>
      <c r="M2315" s="61"/>
      <c r="N2315" s="61"/>
      <c r="O2315" s="61"/>
      <c r="P2315" s="61"/>
      <c r="Q2315" s="74">
        <v>1.5987031145111539</v>
      </c>
      <c r="R2315" s="61">
        <v>1</v>
      </c>
      <c r="S2315" s="61">
        <v>1</v>
      </c>
      <c r="T2315" s="61">
        <v>1</v>
      </c>
      <c r="U2315" s="61">
        <v>5</v>
      </c>
      <c r="V2315" s="61">
        <v>2013</v>
      </c>
      <c r="W2315" s="61" t="s">
        <v>38</v>
      </c>
      <c r="X2315" s="61" t="s">
        <v>572</v>
      </c>
      <c r="Y2315" s="61"/>
      <c r="AC2315"/>
    </row>
    <row r="2316" spans="2:29" x14ac:dyDescent="0.2">
      <c r="B2316" s="61" t="str">
        <f>INDEX(FlowMapping!$G$2:$G$875,MATCH(W2316&amp;D2316,FlowMapping!$E$2:$E$875,0))</f>
        <v>Creosol</v>
      </c>
      <c r="C2316" s="61">
        <f>INDEX(FlowMapping!$H$2:$H$875,MATCH(W2316&amp;D2316,FlowMapping!$E$2:$E$875,0))</f>
        <v>93516</v>
      </c>
      <c r="D2316" s="61" t="s">
        <v>1025</v>
      </c>
      <c r="E2316" s="61" t="str">
        <f>INDEX(FlowMapping!$J$2:$J$875,MATCH(W2316&amp;D2316,FlowMapping!$E$2:$E$875,0))</f>
        <v>unspecified</v>
      </c>
      <c r="F2316" s="61" t="str">
        <f>INDEX(FlowMapping!$M$2:$M$875,MATCH(W2316&amp;D2316,FlowMapping!$E$2:$E$875,0))</f>
        <v>ae02b1ec-0058-4e92-af7e-58eb310630a9</v>
      </c>
      <c r="G2316" s="61" t="str">
        <f>INDEX(Activities!$B$2:$B$390,MATCH(H2316,Activities!$C$2:$C$390,0))</f>
        <v>Sawmills and wood preservation</v>
      </c>
      <c r="H2316" s="61">
        <v>321100</v>
      </c>
      <c r="I2316" s="61" t="s">
        <v>997</v>
      </c>
      <c r="J2316" s="62">
        <v>1.6647704334422135E-10</v>
      </c>
      <c r="K2316" s="61" t="s">
        <v>2093</v>
      </c>
      <c r="L2316" s="61"/>
      <c r="M2316" s="61"/>
      <c r="N2316" s="61"/>
      <c r="O2316" s="61"/>
      <c r="P2316" s="61"/>
      <c r="Q2316" s="74">
        <v>4.8980647799988803</v>
      </c>
      <c r="R2316" s="61">
        <v>1</v>
      </c>
      <c r="S2316" s="61">
        <v>1</v>
      </c>
      <c r="T2316" s="61">
        <v>1</v>
      </c>
      <c r="U2316" s="61">
        <v>5</v>
      </c>
      <c r="V2316" s="61">
        <v>2013</v>
      </c>
      <c r="W2316" s="61" t="s">
        <v>165</v>
      </c>
      <c r="X2316" s="61" t="s">
        <v>572</v>
      </c>
      <c r="Y2316" s="61"/>
      <c r="AC2316"/>
    </row>
    <row r="2317" spans="2:29" x14ac:dyDescent="0.2">
      <c r="B2317" s="61" t="str">
        <f>INDEX(FlowMapping!$G$2:$G$875,MATCH(W2317&amp;D2317,FlowMapping!$E$2:$E$875,0))</f>
        <v>lead</v>
      </c>
      <c r="C2317" s="61">
        <f>INDEX(FlowMapping!$H$2:$H$875,MATCH(W2317&amp;D2317,FlowMapping!$E$2:$E$875,0))</f>
        <v>7439921</v>
      </c>
      <c r="D2317" s="61" t="s">
        <v>1025</v>
      </c>
      <c r="E2317" s="61" t="str">
        <f>INDEX(FlowMapping!$J$2:$J$875,MATCH(W2317&amp;D2317,FlowMapping!$E$2:$E$875,0))</f>
        <v>industrial</v>
      </c>
      <c r="F2317" s="61" t="str">
        <f>INDEX(FlowMapping!$M$2:$M$875,MATCH(W2317&amp;D2317,FlowMapping!$E$2:$E$875,0))</f>
        <v>67652827-017f-4856-8d0a-c97bac4c6562</v>
      </c>
      <c r="G2317" s="61" t="str">
        <f>INDEX(Activities!$B$2:$B$390,MATCH(H2317,Activities!$C$2:$C$390,0))</f>
        <v>Sawmills and wood preservation</v>
      </c>
      <c r="H2317" s="61">
        <v>321100</v>
      </c>
      <c r="I2317" s="61" t="s">
        <v>997</v>
      </c>
      <c r="J2317" s="62">
        <v>2.3044085293793813E-8</v>
      </c>
      <c r="K2317" s="61" t="s">
        <v>2093</v>
      </c>
      <c r="L2317" s="61"/>
      <c r="M2317" s="61"/>
      <c r="N2317" s="61"/>
      <c r="O2317" s="61"/>
      <c r="P2317" s="61"/>
      <c r="Q2317" s="74">
        <v>3.2630030039016864</v>
      </c>
      <c r="R2317" s="61">
        <v>1</v>
      </c>
      <c r="S2317" s="61">
        <v>1</v>
      </c>
      <c r="T2317" s="61">
        <v>1</v>
      </c>
      <c r="U2317" s="61">
        <v>5</v>
      </c>
      <c r="V2317" s="61">
        <v>2013</v>
      </c>
      <c r="W2317" s="61" t="s">
        <v>16</v>
      </c>
      <c r="X2317" s="61" t="s">
        <v>572</v>
      </c>
      <c r="Y2317" s="61"/>
      <c r="AC2317"/>
    </row>
    <row r="2318" spans="2:29" x14ac:dyDescent="0.2">
      <c r="B2318" s="61" t="str">
        <f>INDEX(FlowMapping!$G$2:$G$875,MATCH(W2318&amp;D2318,FlowMapping!$E$2:$E$875,0))</f>
        <v>Benzo(g,h,i)perylene</v>
      </c>
      <c r="C2318" s="61">
        <f>INDEX(FlowMapping!$H$2:$H$875,MATCH(W2318&amp;D2318,FlowMapping!$E$2:$E$875,0))</f>
        <v>206440</v>
      </c>
      <c r="D2318" s="61" t="s">
        <v>1025</v>
      </c>
      <c r="E2318" s="61" t="str">
        <f>INDEX(FlowMapping!$J$2:$J$875,MATCH(W2318&amp;D2318,FlowMapping!$E$2:$E$875,0))</f>
        <v>unspecified</v>
      </c>
      <c r="F2318" s="61" t="str">
        <f>INDEX(FlowMapping!$M$2:$M$875,MATCH(W2318&amp;D2318,FlowMapping!$E$2:$E$875,0))</f>
        <v>0a2f0c4f-ab5f-4e75-9ba3-fbef31651e3b</v>
      </c>
      <c r="G2318" s="61" t="str">
        <f>INDEX(Activities!$B$2:$B$390,MATCH(H2318,Activities!$C$2:$C$390,0))</f>
        <v>Veneer, plywood, and engineered wood product manufacturing</v>
      </c>
      <c r="H2318" s="61">
        <v>321200</v>
      </c>
      <c r="I2318" s="61" t="s">
        <v>997</v>
      </c>
      <c r="J2318" s="62">
        <v>3.9602933956169555E-12</v>
      </c>
      <c r="K2318" s="61" t="s">
        <v>2093</v>
      </c>
      <c r="L2318" s="61"/>
      <c r="M2318" s="61"/>
      <c r="N2318" s="61"/>
      <c r="O2318" s="61"/>
      <c r="P2318" s="61"/>
      <c r="Q2318" s="74">
        <v>1.5987031145111539</v>
      </c>
      <c r="R2318" s="61">
        <v>1</v>
      </c>
      <c r="S2318" s="61">
        <v>1</v>
      </c>
      <c r="T2318" s="61">
        <v>1</v>
      </c>
      <c r="U2318" s="61">
        <v>5</v>
      </c>
      <c r="V2318" s="61">
        <v>2013</v>
      </c>
      <c r="W2318" s="61" t="s">
        <v>38</v>
      </c>
      <c r="X2318" s="61" t="s">
        <v>572</v>
      </c>
      <c r="Y2318" s="61"/>
      <c r="AC2318"/>
    </row>
    <row r="2319" spans="2:29" x14ac:dyDescent="0.2">
      <c r="B2319" s="61" t="str">
        <f>INDEX(FlowMapping!$G$2:$G$875,MATCH(W2319&amp;D2319,FlowMapping!$E$2:$E$875,0))</f>
        <v>Phenol</v>
      </c>
      <c r="C2319" s="61">
        <f>INDEX(FlowMapping!$H$2:$H$875,MATCH(W2319&amp;D2319,FlowMapping!$E$2:$E$875,0))</f>
        <v>108952</v>
      </c>
      <c r="D2319" s="61" t="s">
        <v>1025</v>
      </c>
      <c r="E2319" s="61" t="str">
        <f>INDEX(FlowMapping!$J$2:$J$875,MATCH(W2319&amp;D2319,FlowMapping!$E$2:$E$875,0))</f>
        <v>unspecified</v>
      </c>
      <c r="F2319" s="61" t="str">
        <f>INDEX(FlowMapping!$M$2:$M$875,MATCH(W2319&amp;D2319,FlowMapping!$E$2:$E$875,0))</f>
        <v>695a9417-e404-4ae4-a1df-58c07f015570</v>
      </c>
      <c r="G2319" s="61" t="str">
        <f>INDEX(Activities!$B$2:$B$390,MATCH(H2319,Activities!$C$2:$C$390,0))</f>
        <v>Veneer, plywood, and engineered wood product manufacturing</v>
      </c>
      <c r="H2319" s="61">
        <v>321200</v>
      </c>
      <c r="I2319" s="61" t="s">
        <v>997</v>
      </c>
      <c r="J2319" s="62">
        <v>2.028723351388958E-10</v>
      </c>
      <c r="K2319" s="61" t="s">
        <v>2093</v>
      </c>
      <c r="L2319" s="61"/>
      <c r="M2319" s="61"/>
      <c r="N2319" s="61"/>
      <c r="O2319" s="61"/>
      <c r="P2319" s="61"/>
      <c r="Q2319" s="74">
        <v>3.2328526649172535</v>
      </c>
      <c r="R2319" s="61">
        <v>1</v>
      </c>
      <c r="S2319" s="61">
        <v>1</v>
      </c>
      <c r="T2319" s="61">
        <v>1</v>
      </c>
      <c r="U2319" s="61">
        <v>5</v>
      </c>
      <c r="V2319" s="61">
        <v>2013</v>
      </c>
      <c r="W2319" s="61" t="s">
        <v>42</v>
      </c>
      <c r="X2319" s="61" t="s">
        <v>572</v>
      </c>
      <c r="Y2319" s="61"/>
      <c r="AC2319"/>
    </row>
    <row r="2320" spans="2:29" x14ac:dyDescent="0.2">
      <c r="B2320" s="61" t="str">
        <f>INDEX(FlowMapping!$G$2:$G$875,MATCH(W2320&amp;D2320,FlowMapping!$E$2:$E$875,0))</f>
        <v>Acetaldehyde</v>
      </c>
      <c r="C2320" s="61">
        <f>INDEX(FlowMapping!$H$2:$H$875,MATCH(W2320&amp;D2320,FlowMapping!$E$2:$E$875,0))</f>
        <v>75070</v>
      </c>
      <c r="D2320" s="61" t="s">
        <v>1025</v>
      </c>
      <c r="E2320" s="61" t="str">
        <f>INDEX(FlowMapping!$J$2:$J$875,MATCH(W2320&amp;D2320,FlowMapping!$E$2:$E$875,0))</f>
        <v>unspecified</v>
      </c>
      <c r="F2320" s="61" t="str">
        <f>INDEX(FlowMapping!$M$2:$M$875,MATCH(W2320&amp;D2320,FlowMapping!$E$2:$E$875,0))</f>
        <v>b8585b07-0c9d-48ea-8dbd-6bb64b55abd7</v>
      </c>
      <c r="G2320" s="61" t="str">
        <f>INDEX(Activities!$B$2:$B$390,MATCH(H2320,Activities!$C$2:$C$390,0))</f>
        <v>Veneer, plywood, and engineered wood product manufacturing</v>
      </c>
      <c r="H2320" s="61">
        <v>321200</v>
      </c>
      <c r="I2320" s="61" t="s">
        <v>997</v>
      </c>
      <c r="J2320" s="62">
        <v>1.555354569398201E-9</v>
      </c>
      <c r="K2320" s="61" t="s">
        <v>2093</v>
      </c>
      <c r="L2320" s="61"/>
      <c r="M2320" s="61"/>
      <c r="N2320" s="61"/>
      <c r="O2320" s="61"/>
      <c r="P2320" s="61"/>
      <c r="Q2320" s="74">
        <v>2.5275677879879535</v>
      </c>
      <c r="R2320" s="61">
        <v>1</v>
      </c>
      <c r="S2320" s="61">
        <v>1</v>
      </c>
      <c r="T2320" s="61">
        <v>1</v>
      </c>
      <c r="U2320" s="61">
        <v>5</v>
      </c>
      <c r="V2320" s="61">
        <v>2013</v>
      </c>
      <c r="W2320" s="61" t="s">
        <v>70</v>
      </c>
      <c r="X2320" s="61" t="s">
        <v>572</v>
      </c>
      <c r="Y2320" s="61"/>
      <c r="AC2320"/>
    </row>
    <row r="2321" spans="2:29" x14ac:dyDescent="0.2">
      <c r="B2321" s="61" t="str">
        <f>INDEX(FlowMapping!$G$2:$G$875,MATCH(W2321&amp;D2321,FlowMapping!$E$2:$E$875,0))</f>
        <v>lead</v>
      </c>
      <c r="C2321" s="61">
        <f>INDEX(FlowMapping!$H$2:$H$875,MATCH(W2321&amp;D2321,FlowMapping!$E$2:$E$875,0))</f>
        <v>7439921</v>
      </c>
      <c r="D2321" s="61" t="s">
        <v>1025</v>
      </c>
      <c r="E2321" s="61" t="str">
        <f>INDEX(FlowMapping!$J$2:$J$875,MATCH(W2321&amp;D2321,FlowMapping!$E$2:$E$875,0))</f>
        <v>industrial</v>
      </c>
      <c r="F2321" s="61" t="str">
        <f>INDEX(FlowMapping!$M$2:$M$875,MATCH(W2321&amp;D2321,FlowMapping!$E$2:$E$875,0))</f>
        <v>67652827-017f-4856-8d0a-c97bac4c6562</v>
      </c>
      <c r="G2321" s="61" t="str">
        <f>INDEX(Activities!$B$2:$B$390,MATCH(H2321,Activities!$C$2:$C$390,0))</f>
        <v>Veneer, plywood, and engineered wood product manufacturing</v>
      </c>
      <c r="H2321" s="61">
        <v>321200</v>
      </c>
      <c r="I2321" s="61" t="s">
        <v>997</v>
      </c>
      <c r="J2321" s="62">
        <v>5.8427232520001989E-9</v>
      </c>
      <c r="K2321" s="61" t="s">
        <v>2093</v>
      </c>
      <c r="L2321" s="61"/>
      <c r="M2321" s="61"/>
      <c r="N2321" s="61"/>
      <c r="O2321" s="61"/>
      <c r="P2321" s="61"/>
      <c r="Q2321" s="74">
        <v>3.2630030039016864</v>
      </c>
      <c r="R2321" s="61">
        <v>1</v>
      </c>
      <c r="S2321" s="61">
        <v>1</v>
      </c>
      <c r="T2321" s="61">
        <v>1</v>
      </c>
      <c r="U2321" s="61">
        <v>5</v>
      </c>
      <c r="V2321" s="61">
        <v>2013</v>
      </c>
      <c r="W2321" s="61" t="s">
        <v>16</v>
      </c>
      <c r="X2321" s="61" t="s">
        <v>572</v>
      </c>
      <c r="Y2321" s="61"/>
      <c r="AC2321"/>
    </row>
    <row r="2322" spans="2:29" x14ac:dyDescent="0.2">
      <c r="B2322" s="61" t="str">
        <f>INDEX(FlowMapping!$G$2:$G$875,MATCH(W2322&amp;D2322,FlowMapping!$E$2:$E$875,0))</f>
        <v>Formaldehyde</v>
      </c>
      <c r="C2322" s="61">
        <f>INDEX(FlowMapping!$H$2:$H$875,MATCH(W2322&amp;D2322,FlowMapping!$E$2:$E$875,0))</f>
        <v>50000</v>
      </c>
      <c r="D2322" s="61" t="s">
        <v>1025</v>
      </c>
      <c r="E2322" s="61" t="str">
        <f>INDEX(FlowMapping!$J$2:$J$875,MATCH(W2322&amp;D2322,FlowMapping!$E$2:$E$875,0))</f>
        <v>unspecified</v>
      </c>
      <c r="F2322" s="61" t="str">
        <f>INDEX(FlowMapping!$M$2:$M$875,MATCH(W2322&amp;D2322,FlowMapping!$E$2:$E$875,0))</f>
        <v>aa145238-36a2-4355-9352-79ec301df319</v>
      </c>
      <c r="G2322" s="61" t="str">
        <f>INDEX(Activities!$B$2:$B$390,MATCH(H2322,Activities!$C$2:$C$390,0))</f>
        <v>Veneer, plywood, and engineered wood product manufacturing</v>
      </c>
      <c r="H2322" s="61">
        <v>321200</v>
      </c>
      <c r="I2322" s="61" t="s">
        <v>997</v>
      </c>
      <c r="J2322" s="62">
        <v>6.6947870595835612E-9</v>
      </c>
      <c r="K2322" s="61" t="s">
        <v>2093</v>
      </c>
      <c r="L2322" s="61"/>
      <c r="M2322" s="61"/>
      <c r="N2322" s="61"/>
      <c r="O2322" s="61"/>
      <c r="P2322" s="61"/>
      <c r="Q2322" s="74">
        <v>2.3834433880769748</v>
      </c>
      <c r="R2322" s="61">
        <v>1</v>
      </c>
      <c r="S2322" s="61">
        <v>1</v>
      </c>
      <c r="T2322" s="61">
        <v>1</v>
      </c>
      <c r="U2322" s="61">
        <v>5</v>
      </c>
      <c r="V2322" s="61">
        <v>2013</v>
      </c>
      <c r="W2322" s="61" t="s">
        <v>18</v>
      </c>
      <c r="X2322" s="61" t="s">
        <v>572</v>
      </c>
      <c r="Y2322" s="61"/>
      <c r="AC2322"/>
    </row>
    <row r="2323" spans="2:29" x14ac:dyDescent="0.2">
      <c r="B2323" s="61" t="str">
        <f>INDEX(FlowMapping!$G$2:$G$875,MATCH(W2323&amp;D2323,FlowMapping!$E$2:$E$875,0))</f>
        <v>AMMONIA</v>
      </c>
      <c r="C2323" s="61">
        <f>INDEX(FlowMapping!$H$2:$H$875,MATCH(W2323&amp;D2323,FlowMapping!$E$2:$E$875,0))</f>
        <v>7664417</v>
      </c>
      <c r="D2323" s="61" t="s">
        <v>1025</v>
      </c>
      <c r="E2323" s="61" t="str">
        <f>INDEX(FlowMapping!$J$2:$J$875,MATCH(W2323&amp;D2323,FlowMapping!$E$2:$E$875,0))</f>
        <v>unspecified</v>
      </c>
      <c r="F2323" s="61" t="str">
        <f>INDEX(FlowMapping!$M$2:$M$875,MATCH(W2323&amp;D2323,FlowMapping!$E$2:$E$875,0))</f>
        <v>d1ca3361-2621-40cd-9965-6236a4b3fd33</v>
      </c>
      <c r="G2323" s="61" t="str">
        <f>INDEX(Activities!$B$2:$B$390,MATCH(H2323,Activities!$C$2:$C$390,0))</f>
        <v>Veneer, plywood, and engineered wood product manufacturing</v>
      </c>
      <c r="H2323" s="61">
        <v>321200</v>
      </c>
      <c r="I2323" s="61" t="s">
        <v>997</v>
      </c>
      <c r="J2323" s="62">
        <v>2.0332316255031553E-8</v>
      </c>
      <c r="K2323" s="61" t="s">
        <v>2093</v>
      </c>
      <c r="L2323" s="61"/>
      <c r="M2323" s="61"/>
      <c r="N2323" s="61"/>
      <c r="O2323" s="61"/>
      <c r="P2323" s="61"/>
      <c r="Q2323" s="74">
        <v>3.1531135141461539</v>
      </c>
      <c r="R2323" s="61">
        <v>1</v>
      </c>
      <c r="S2323" s="61">
        <v>1</v>
      </c>
      <c r="T2323" s="61">
        <v>1</v>
      </c>
      <c r="U2323" s="61">
        <v>5</v>
      </c>
      <c r="V2323" s="61">
        <v>2013</v>
      </c>
      <c r="W2323" s="61" t="s">
        <v>2</v>
      </c>
      <c r="X2323" s="61" t="s">
        <v>572</v>
      </c>
      <c r="Y2323" s="61"/>
      <c r="AC2323"/>
    </row>
    <row r="2324" spans="2:29" x14ac:dyDescent="0.2">
      <c r="B2324" s="61" t="str">
        <f>INDEX(FlowMapping!$G$2:$G$875,MATCH(W2324&amp;D2324,FlowMapping!$E$2:$E$875,0))</f>
        <v>methanol</v>
      </c>
      <c r="C2324" s="61">
        <f>INDEX(FlowMapping!$H$2:$H$875,MATCH(W2324&amp;D2324,FlowMapping!$E$2:$E$875,0))</f>
        <v>67561</v>
      </c>
      <c r="D2324" s="61" t="s">
        <v>1025</v>
      </c>
      <c r="E2324" s="61" t="str">
        <f>INDEX(FlowMapping!$J$2:$J$875,MATCH(W2324&amp;D2324,FlowMapping!$E$2:$E$875,0))</f>
        <v>industrial</v>
      </c>
      <c r="F2324" s="61" t="str">
        <f>INDEX(FlowMapping!$M$2:$M$875,MATCH(W2324&amp;D2324,FlowMapping!$E$2:$E$875,0))</f>
        <v>4b90ac07-27c5-4013-926a-e1eef49798ef</v>
      </c>
      <c r="G2324" s="61" t="str">
        <f>INDEX(Activities!$B$2:$B$390,MATCH(H2324,Activities!$C$2:$C$390,0))</f>
        <v>Veneer, plywood, and engineered wood product manufacturing</v>
      </c>
      <c r="H2324" s="61">
        <v>321200</v>
      </c>
      <c r="I2324" s="61" t="s">
        <v>997</v>
      </c>
      <c r="J2324" s="62">
        <v>5.8720270337424838E-8</v>
      </c>
      <c r="K2324" s="61" t="s">
        <v>2093</v>
      </c>
      <c r="L2324" s="61"/>
      <c r="M2324" s="61"/>
      <c r="N2324" s="61"/>
      <c r="O2324" s="61"/>
      <c r="P2324" s="61"/>
      <c r="Q2324" s="74">
        <v>2.8516574739277876</v>
      </c>
      <c r="R2324" s="61">
        <v>1</v>
      </c>
      <c r="S2324" s="61">
        <v>1</v>
      </c>
      <c r="T2324" s="61">
        <v>1</v>
      </c>
      <c r="U2324" s="61">
        <v>5</v>
      </c>
      <c r="V2324" s="61">
        <v>2013</v>
      </c>
      <c r="W2324" s="61" t="s">
        <v>19</v>
      </c>
      <c r="X2324" s="61" t="s">
        <v>572</v>
      </c>
      <c r="Y2324" s="61"/>
      <c r="AC2324"/>
    </row>
    <row r="2325" spans="2:29" x14ac:dyDescent="0.2">
      <c r="B2325" s="61" t="str">
        <f>INDEX(FlowMapping!$G$2:$G$875,MATCH(W2325&amp;D2325,FlowMapping!$E$2:$E$875,0))</f>
        <v>manganese</v>
      </c>
      <c r="C2325" s="61">
        <f>INDEX(FlowMapping!$H$2:$H$875,MATCH(W2325&amp;D2325,FlowMapping!$E$2:$E$875,0))</f>
        <v>7439965</v>
      </c>
      <c r="D2325" s="61" t="s">
        <v>1025</v>
      </c>
      <c r="E2325" s="61" t="str">
        <f>INDEX(FlowMapping!$J$2:$J$875,MATCH(W2325&amp;D2325,FlowMapping!$E$2:$E$875,0))</f>
        <v>industrial</v>
      </c>
      <c r="F2325" s="61" t="str">
        <f>INDEX(FlowMapping!$M$2:$M$875,MATCH(W2325&amp;D2325,FlowMapping!$E$2:$E$875,0))</f>
        <v>9c706cff-cb82-4207-a589-95896e04dc08</v>
      </c>
      <c r="G2325" s="61" t="str">
        <f>INDEX(Activities!$B$2:$B$390,MATCH(H2325,Activities!$C$2:$C$390,0))</f>
        <v>Veneer, plywood, and engineered wood product manufacturing</v>
      </c>
      <c r="H2325" s="61">
        <v>321200</v>
      </c>
      <c r="I2325" s="61" t="s">
        <v>997</v>
      </c>
      <c r="J2325" s="62">
        <v>4.6279687919296331E-7</v>
      </c>
      <c r="K2325" s="61" t="s">
        <v>2093</v>
      </c>
      <c r="L2325" s="61"/>
      <c r="M2325" s="61"/>
      <c r="N2325" s="61"/>
      <c r="O2325" s="61"/>
      <c r="P2325" s="61"/>
      <c r="Q2325" s="74">
        <v>3.875816041732731</v>
      </c>
      <c r="R2325" s="61">
        <v>1</v>
      </c>
      <c r="S2325" s="61">
        <v>1</v>
      </c>
      <c r="T2325" s="61">
        <v>1</v>
      </c>
      <c r="U2325" s="61">
        <v>5</v>
      </c>
      <c r="V2325" s="61">
        <v>2013</v>
      </c>
      <c r="W2325" s="61" t="s">
        <v>21</v>
      </c>
      <c r="X2325" s="61" t="s">
        <v>572</v>
      </c>
      <c r="Y2325" s="61"/>
      <c r="AC2325"/>
    </row>
    <row r="2326" spans="2:29" x14ac:dyDescent="0.2">
      <c r="B2326" s="61" t="str">
        <f>INDEX(FlowMapping!$G$2:$G$875,MATCH(W2326&amp;D2326,FlowMapping!$E$2:$E$875,0))</f>
        <v>lead</v>
      </c>
      <c r="C2326" s="61">
        <f>INDEX(FlowMapping!$H$2:$H$875,MATCH(W2326&amp;D2326,FlowMapping!$E$2:$E$875,0))</f>
        <v>7439921</v>
      </c>
      <c r="D2326" s="61" t="s">
        <v>1025</v>
      </c>
      <c r="E2326" s="61" t="str">
        <f>INDEX(FlowMapping!$J$2:$J$875,MATCH(W2326&amp;D2326,FlowMapping!$E$2:$E$875,0))</f>
        <v>industrial</v>
      </c>
      <c r="F2326" s="61" t="str">
        <f>INDEX(FlowMapping!$M$2:$M$875,MATCH(W2326&amp;D2326,FlowMapping!$E$2:$E$875,0))</f>
        <v>67652827-017f-4856-8d0a-c97bac4c6562</v>
      </c>
      <c r="G2326" s="61" t="str">
        <f>INDEX(Activities!$B$2:$B$390,MATCH(H2326,Activities!$C$2:$C$390,0))</f>
        <v>Millwork</v>
      </c>
      <c r="H2326" s="61">
        <v>321910</v>
      </c>
      <c r="I2326" s="61" t="s">
        <v>997</v>
      </c>
      <c r="J2326" s="62">
        <v>3.7919746568109816E-10</v>
      </c>
      <c r="K2326" s="61" t="s">
        <v>2093</v>
      </c>
      <c r="L2326" s="61"/>
      <c r="M2326" s="61"/>
      <c r="N2326" s="61"/>
      <c r="O2326" s="61"/>
      <c r="P2326" s="61"/>
      <c r="Q2326" s="74">
        <v>3.2630030039016864</v>
      </c>
      <c r="R2326" s="61">
        <v>1</v>
      </c>
      <c r="S2326" s="61">
        <v>1</v>
      </c>
      <c r="T2326" s="61">
        <v>1</v>
      </c>
      <c r="U2326" s="61">
        <v>5</v>
      </c>
      <c r="V2326" s="61">
        <v>2013</v>
      </c>
      <c r="W2326" s="61" t="s">
        <v>16</v>
      </c>
      <c r="X2326" s="61" t="s">
        <v>572</v>
      </c>
      <c r="Y2326" s="61"/>
      <c r="AC2326"/>
    </row>
    <row r="2327" spans="2:29" x14ac:dyDescent="0.2">
      <c r="B2327" s="61" t="str">
        <f>INDEX(FlowMapping!$G$2:$G$875,MATCH(W2327&amp;D2327,FlowMapping!$E$2:$E$875,0))</f>
        <v>Benzo(g,h,i)perylene</v>
      </c>
      <c r="C2327" s="61">
        <f>INDEX(FlowMapping!$H$2:$H$875,MATCH(W2327&amp;D2327,FlowMapping!$E$2:$E$875,0))</f>
        <v>206440</v>
      </c>
      <c r="D2327" s="61" t="s">
        <v>1025</v>
      </c>
      <c r="E2327" s="61" t="str">
        <f>INDEX(FlowMapping!$J$2:$J$875,MATCH(W2327&amp;D2327,FlowMapping!$E$2:$E$875,0))</f>
        <v>unspecified</v>
      </c>
      <c r="F2327" s="61" t="str">
        <f>INDEX(FlowMapping!$M$2:$M$875,MATCH(W2327&amp;D2327,FlowMapping!$E$2:$E$875,0))</f>
        <v>0a2f0c4f-ab5f-4e75-9ba3-fbef31651e3b</v>
      </c>
      <c r="G2327" s="61" t="str">
        <f>INDEX(Activities!$B$2:$B$390,MATCH(H2327,Activities!$C$2:$C$390,0))</f>
        <v>Pulp mills</v>
      </c>
      <c r="H2327" s="61">
        <v>322110</v>
      </c>
      <c r="I2327" s="61" t="s">
        <v>997</v>
      </c>
      <c r="J2327" s="62">
        <v>1.026049333089713E-10</v>
      </c>
      <c r="K2327" s="61" t="s">
        <v>2093</v>
      </c>
      <c r="L2327" s="61"/>
      <c r="M2327" s="61"/>
      <c r="N2327" s="61"/>
      <c r="O2327" s="61"/>
      <c r="P2327" s="61"/>
      <c r="Q2327" s="74">
        <v>1.5987031145111539</v>
      </c>
      <c r="R2327" s="61">
        <v>1</v>
      </c>
      <c r="S2327" s="61">
        <v>1</v>
      </c>
      <c r="T2327" s="61">
        <v>1</v>
      </c>
      <c r="U2327" s="61">
        <v>1</v>
      </c>
      <c r="V2327" s="61">
        <v>2013</v>
      </c>
      <c r="W2327" s="61" t="s">
        <v>38</v>
      </c>
      <c r="X2327" s="61" t="s">
        <v>572</v>
      </c>
      <c r="Y2327" s="61"/>
      <c r="AC2327"/>
    </row>
    <row r="2328" spans="2:29" x14ac:dyDescent="0.2">
      <c r="B2328" s="61" t="str">
        <f>INDEX(FlowMapping!$G$2:$G$875,MATCH(W2328&amp;D2328,FlowMapping!$E$2:$E$875,0))</f>
        <v>Phenol</v>
      </c>
      <c r="C2328" s="61">
        <f>INDEX(FlowMapping!$H$2:$H$875,MATCH(W2328&amp;D2328,FlowMapping!$E$2:$E$875,0))</f>
        <v>108952</v>
      </c>
      <c r="D2328" s="61" t="s">
        <v>1025</v>
      </c>
      <c r="E2328" s="61" t="str">
        <f>INDEX(FlowMapping!$J$2:$J$875,MATCH(W2328&amp;D2328,FlowMapping!$E$2:$E$875,0))</f>
        <v>unspecified</v>
      </c>
      <c r="F2328" s="61" t="str">
        <f>INDEX(FlowMapping!$M$2:$M$875,MATCH(W2328&amp;D2328,FlowMapping!$E$2:$E$875,0))</f>
        <v>695a9417-e404-4ae4-a1df-58c07f015570</v>
      </c>
      <c r="G2328" s="61" t="str">
        <f>INDEX(Activities!$B$2:$B$390,MATCH(H2328,Activities!$C$2:$C$390,0))</f>
        <v>Pulp mills</v>
      </c>
      <c r="H2328" s="61">
        <v>322110</v>
      </c>
      <c r="I2328" s="61" t="s">
        <v>997</v>
      </c>
      <c r="J2328" s="62">
        <v>1.6575918143614108E-10</v>
      </c>
      <c r="K2328" s="61" t="s">
        <v>2093</v>
      </c>
      <c r="L2328" s="61"/>
      <c r="M2328" s="61"/>
      <c r="N2328" s="61"/>
      <c r="O2328" s="61"/>
      <c r="P2328" s="61"/>
      <c r="Q2328" s="74">
        <v>3.2328526649172535</v>
      </c>
      <c r="R2328" s="61">
        <v>1</v>
      </c>
      <c r="S2328" s="61">
        <v>1</v>
      </c>
      <c r="T2328" s="61">
        <v>1</v>
      </c>
      <c r="U2328" s="61">
        <v>1</v>
      </c>
      <c r="V2328" s="61">
        <v>2013</v>
      </c>
      <c r="W2328" s="61" t="s">
        <v>42</v>
      </c>
      <c r="X2328" s="61" t="s">
        <v>572</v>
      </c>
      <c r="Y2328" s="61"/>
      <c r="AC2328"/>
    </row>
    <row r="2329" spans="2:29" x14ac:dyDescent="0.2">
      <c r="B2329" s="61" t="str">
        <f>INDEX(FlowMapping!$G$2:$G$875,MATCH(W2329&amp;D2329,FlowMapping!$E$2:$E$875,0))</f>
        <v>CATECHOL</v>
      </c>
      <c r="C2329" s="61">
        <f>INDEX(FlowMapping!$H$2:$H$875,MATCH(W2329&amp;D2329,FlowMapping!$E$2:$E$875,0))</f>
        <v>120809</v>
      </c>
      <c r="D2329" s="61" t="s">
        <v>1025</v>
      </c>
      <c r="E2329" s="61" t="str">
        <f>INDEX(FlowMapping!$J$2:$J$875,MATCH(W2329&amp;D2329,FlowMapping!$E$2:$E$875,0))</f>
        <v>unspecified</v>
      </c>
      <c r="F2329" s="61" t="str">
        <f>INDEX(FlowMapping!$M$2:$M$875,MATCH(W2329&amp;D2329,FlowMapping!$E$2:$E$875,0))</f>
        <v>9fa20195-7b98-4976-ad55-d7eea0327110</v>
      </c>
      <c r="G2329" s="61" t="str">
        <f>INDEX(Activities!$B$2:$B$390,MATCH(H2329,Activities!$C$2:$C$390,0))</f>
        <v>Pulp mills</v>
      </c>
      <c r="H2329" s="61">
        <v>322110</v>
      </c>
      <c r="I2329" s="61" t="s">
        <v>997</v>
      </c>
      <c r="J2329" s="62">
        <v>3.3151836287228215E-10</v>
      </c>
      <c r="K2329" s="61" t="s">
        <v>2093</v>
      </c>
      <c r="L2329" s="61"/>
      <c r="M2329" s="61"/>
      <c r="N2329" s="61"/>
      <c r="O2329" s="61"/>
      <c r="P2329" s="61"/>
      <c r="Q2329" s="74">
        <v>2.2932596535157237</v>
      </c>
      <c r="R2329" s="61">
        <v>1</v>
      </c>
      <c r="S2329" s="61">
        <v>1</v>
      </c>
      <c r="T2329" s="61">
        <v>1</v>
      </c>
      <c r="U2329" s="61">
        <v>1</v>
      </c>
      <c r="V2329" s="61">
        <v>2013</v>
      </c>
      <c r="W2329" s="61" t="s">
        <v>170</v>
      </c>
      <c r="X2329" s="61" t="s">
        <v>572</v>
      </c>
      <c r="Y2329" s="61"/>
      <c r="AC2329"/>
    </row>
    <row r="2330" spans="2:29" x14ac:dyDescent="0.2">
      <c r="B2330" s="61" t="str">
        <f>INDEX(FlowMapping!$G$2:$G$875,MATCH(W2330&amp;D2330,FlowMapping!$E$2:$E$875,0))</f>
        <v>Chloroform</v>
      </c>
      <c r="C2330" s="61">
        <f>INDEX(FlowMapping!$H$2:$H$875,MATCH(W2330&amp;D2330,FlowMapping!$E$2:$E$875,0))</f>
        <v>67663</v>
      </c>
      <c r="D2330" s="61" t="s">
        <v>1025</v>
      </c>
      <c r="E2330" s="61" t="str">
        <f>INDEX(FlowMapping!$J$2:$J$875,MATCH(W2330&amp;D2330,FlowMapping!$E$2:$E$875,0))</f>
        <v>unspecified</v>
      </c>
      <c r="F2330" s="61" t="str">
        <f>INDEX(FlowMapping!$M$2:$M$875,MATCH(W2330&amp;D2330,FlowMapping!$E$2:$E$875,0))</f>
        <v>657fe81a-af20-40b7-af47-4fa0d65bd0ff</v>
      </c>
      <c r="G2330" s="61" t="str">
        <f>INDEX(Activities!$B$2:$B$390,MATCH(H2330,Activities!$C$2:$C$390,0))</f>
        <v>Pulp mills</v>
      </c>
      <c r="H2330" s="61">
        <v>322110</v>
      </c>
      <c r="I2330" s="61" t="s">
        <v>997</v>
      </c>
      <c r="J2330" s="62">
        <v>4.1439795359035264E-10</v>
      </c>
      <c r="K2330" s="61" t="s">
        <v>2093</v>
      </c>
      <c r="L2330" s="61"/>
      <c r="M2330" s="61"/>
      <c r="N2330" s="61"/>
      <c r="O2330" s="61"/>
      <c r="P2330" s="61"/>
      <c r="Q2330" s="74">
        <v>3.3309626208692151</v>
      </c>
      <c r="R2330" s="61">
        <v>1</v>
      </c>
      <c r="S2330" s="61">
        <v>1</v>
      </c>
      <c r="T2330" s="61">
        <v>1</v>
      </c>
      <c r="U2330" s="61">
        <v>1</v>
      </c>
      <c r="V2330" s="61">
        <v>2013</v>
      </c>
      <c r="W2330" s="61" t="s">
        <v>139</v>
      </c>
      <c r="X2330" s="61" t="s">
        <v>572</v>
      </c>
      <c r="Y2330" s="61"/>
      <c r="AC2330"/>
    </row>
    <row r="2331" spans="2:29" x14ac:dyDescent="0.2">
      <c r="B2331" s="61" t="str">
        <f>INDEX(FlowMapping!$G$2:$G$875,MATCH(W2331&amp;D2331,FlowMapping!$E$2:$E$875,0))</f>
        <v>Cresol</v>
      </c>
      <c r="C2331" s="61">
        <f>INDEX(FlowMapping!$H$2:$H$875,MATCH(W2331&amp;D2331,FlowMapping!$E$2:$E$875,0))</f>
        <v>1319773</v>
      </c>
      <c r="D2331" s="61" t="s">
        <v>1025</v>
      </c>
      <c r="E2331" s="61" t="str">
        <f>INDEX(FlowMapping!$J$2:$J$875,MATCH(W2331&amp;D2331,FlowMapping!$E$2:$E$875,0))</f>
        <v>unspecified</v>
      </c>
      <c r="F2331" s="61" t="str">
        <f>INDEX(FlowMapping!$M$2:$M$875,MATCH(W2331&amp;D2331,FlowMapping!$E$2:$E$875,0))</f>
        <v>66dd3d26-7ebf-4cd3-84ed-573619cd18ac</v>
      </c>
      <c r="G2331" s="61" t="str">
        <f>INDEX(Activities!$B$2:$B$390,MATCH(H2331,Activities!$C$2:$C$390,0))</f>
        <v>Pulp mills</v>
      </c>
      <c r="H2331" s="61">
        <v>322110</v>
      </c>
      <c r="I2331" s="61" t="s">
        <v>997</v>
      </c>
      <c r="J2331" s="62">
        <v>4.6412570802119505E-9</v>
      </c>
      <c r="K2331" s="61" t="s">
        <v>2093</v>
      </c>
      <c r="L2331" s="61"/>
      <c r="M2331" s="61"/>
      <c r="N2331" s="61"/>
      <c r="O2331" s="61"/>
      <c r="P2331" s="61"/>
      <c r="Q2331" s="74">
        <v>2.4107477791330951</v>
      </c>
      <c r="R2331" s="61">
        <v>1</v>
      </c>
      <c r="S2331" s="61">
        <v>1</v>
      </c>
      <c r="T2331" s="61">
        <v>1</v>
      </c>
      <c r="U2331" s="61">
        <v>1</v>
      </c>
      <c r="V2331" s="61">
        <v>2013</v>
      </c>
      <c r="W2331" s="61" t="s">
        <v>163</v>
      </c>
      <c r="X2331" s="61" t="s">
        <v>572</v>
      </c>
      <c r="Y2331" s="61"/>
      <c r="AC2331"/>
    </row>
    <row r="2332" spans="2:29" x14ac:dyDescent="0.2">
      <c r="B2332" s="61" t="str">
        <f>INDEX(FlowMapping!$G$2:$G$875,MATCH(W2332&amp;D2332,FlowMapping!$E$2:$E$875,0))</f>
        <v>Formic acid</v>
      </c>
      <c r="C2332" s="61">
        <f>INDEX(FlowMapping!$H$2:$H$875,MATCH(W2332&amp;D2332,FlowMapping!$E$2:$E$875,0))</f>
        <v>64186</v>
      </c>
      <c r="D2332" s="61" t="s">
        <v>1025</v>
      </c>
      <c r="E2332" s="61" t="str">
        <f>INDEX(FlowMapping!$J$2:$J$875,MATCH(W2332&amp;D2332,FlowMapping!$E$2:$E$875,0))</f>
        <v>unspecified</v>
      </c>
      <c r="F2332" s="61" t="str">
        <f>INDEX(FlowMapping!$M$2:$M$875,MATCH(W2332&amp;D2332,FlowMapping!$E$2:$E$875,0))</f>
        <v>e7e3590b-b40f-4372-9779-502f2c380de9</v>
      </c>
      <c r="G2332" s="61" t="str">
        <f>INDEX(Activities!$B$2:$B$390,MATCH(H2332,Activities!$C$2:$C$390,0))</f>
        <v>Pulp mills</v>
      </c>
      <c r="H2332" s="61">
        <v>322110</v>
      </c>
      <c r="I2332" s="61" t="s">
        <v>997</v>
      </c>
      <c r="J2332" s="62">
        <v>5.4957456605152565E-9</v>
      </c>
      <c r="K2332" s="61" t="s">
        <v>2093</v>
      </c>
      <c r="L2332" s="61"/>
      <c r="M2332" s="61"/>
      <c r="N2332" s="61"/>
      <c r="O2332" s="61"/>
      <c r="P2332" s="61"/>
      <c r="Q2332" s="74">
        <v>3.1892845066828865</v>
      </c>
      <c r="R2332" s="61">
        <v>1</v>
      </c>
      <c r="S2332" s="61">
        <v>1</v>
      </c>
      <c r="T2332" s="61">
        <v>1</v>
      </c>
      <c r="U2332" s="61">
        <v>1</v>
      </c>
      <c r="V2332" s="61">
        <v>2013</v>
      </c>
      <c r="W2332" s="61" t="s">
        <v>22</v>
      </c>
      <c r="X2332" s="61" t="s">
        <v>572</v>
      </c>
      <c r="Y2332" s="61"/>
      <c r="AC2332"/>
    </row>
    <row r="2333" spans="2:29" x14ac:dyDescent="0.2">
      <c r="B2333" s="61" t="str">
        <f>INDEX(FlowMapping!$G$2:$G$875,MATCH(W2333&amp;D2333,FlowMapping!$E$2:$E$875,0))</f>
        <v>HYDROGEN SULFIDE</v>
      </c>
      <c r="C2333" s="61">
        <f>INDEX(FlowMapping!$H$2:$H$875,MATCH(W2333&amp;D2333,FlowMapping!$E$2:$E$875,0))</f>
        <v>7783064</v>
      </c>
      <c r="D2333" s="61" t="s">
        <v>1025</v>
      </c>
      <c r="E2333" s="61" t="str">
        <f>INDEX(FlowMapping!$J$2:$J$875,MATCH(W2333&amp;D2333,FlowMapping!$E$2:$E$875,0))</f>
        <v>unspecified</v>
      </c>
      <c r="F2333" s="61" t="str">
        <f>INDEX(FlowMapping!$M$2:$M$875,MATCH(W2333&amp;D2333,FlowMapping!$E$2:$E$875,0))</f>
        <v>59f8f8d9-c482-469d-b1c2-9825b8b33596</v>
      </c>
      <c r="G2333" s="61" t="str">
        <f>INDEX(Activities!$B$2:$B$390,MATCH(H2333,Activities!$C$2:$C$390,0))</f>
        <v>Pulp mills</v>
      </c>
      <c r="H2333" s="61">
        <v>322110</v>
      </c>
      <c r="I2333" s="61" t="s">
        <v>997</v>
      </c>
      <c r="J2333" s="62">
        <v>9.5311529325781116E-9</v>
      </c>
      <c r="K2333" s="61" t="s">
        <v>2093</v>
      </c>
      <c r="L2333" s="61"/>
      <c r="M2333" s="61"/>
      <c r="N2333" s="61"/>
      <c r="O2333" s="61"/>
      <c r="P2333" s="61"/>
      <c r="Q2333" s="74">
        <v>3.2448332217638862</v>
      </c>
      <c r="R2333" s="61">
        <v>1</v>
      </c>
      <c r="S2333" s="61">
        <v>1</v>
      </c>
      <c r="T2333" s="61">
        <v>1</v>
      </c>
      <c r="U2333" s="61">
        <v>1</v>
      </c>
      <c r="V2333" s="61">
        <v>2013</v>
      </c>
      <c r="W2333" s="61" t="s">
        <v>28</v>
      </c>
      <c r="X2333" s="61" t="s">
        <v>572</v>
      </c>
      <c r="Y2333" s="61"/>
      <c r="AC2333"/>
    </row>
    <row r="2334" spans="2:29" x14ac:dyDescent="0.2">
      <c r="B2334" s="61" t="str">
        <f>INDEX(FlowMapping!$G$2:$G$875,MATCH(W2334&amp;D2334,FlowMapping!$E$2:$E$875,0))</f>
        <v>Formaldehyde</v>
      </c>
      <c r="C2334" s="61">
        <f>INDEX(FlowMapping!$H$2:$H$875,MATCH(W2334&amp;D2334,FlowMapping!$E$2:$E$875,0))</f>
        <v>50000</v>
      </c>
      <c r="D2334" s="61" t="s">
        <v>1025</v>
      </c>
      <c r="E2334" s="61" t="str">
        <f>INDEX(FlowMapping!$J$2:$J$875,MATCH(W2334&amp;D2334,FlowMapping!$E$2:$E$875,0))</f>
        <v>unspecified</v>
      </c>
      <c r="F2334" s="61" t="str">
        <f>INDEX(FlowMapping!$M$2:$M$875,MATCH(W2334&amp;D2334,FlowMapping!$E$2:$E$875,0))</f>
        <v>aa145238-36a2-4355-9352-79ec301df319</v>
      </c>
      <c r="G2334" s="61" t="str">
        <f>INDEX(Activities!$B$2:$B$390,MATCH(H2334,Activities!$C$2:$C$390,0))</f>
        <v>Pulp mills</v>
      </c>
      <c r="H2334" s="61">
        <v>322110</v>
      </c>
      <c r="I2334" s="61" t="s">
        <v>997</v>
      </c>
      <c r="J2334" s="62">
        <v>1.0194189658322676E-8</v>
      </c>
      <c r="K2334" s="61" t="s">
        <v>2093</v>
      </c>
      <c r="L2334" s="61"/>
      <c r="M2334" s="61"/>
      <c r="N2334" s="61"/>
      <c r="O2334" s="61"/>
      <c r="P2334" s="61"/>
      <c r="Q2334" s="74">
        <v>2.3834433880769748</v>
      </c>
      <c r="R2334" s="61">
        <v>1</v>
      </c>
      <c r="S2334" s="61">
        <v>1</v>
      </c>
      <c r="T2334" s="61">
        <v>1</v>
      </c>
      <c r="U2334" s="61">
        <v>1</v>
      </c>
      <c r="V2334" s="61">
        <v>2013</v>
      </c>
      <c r="W2334" s="61" t="s">
        <v>18</v>
      </c>
      <c r="X2334" s="61" t="s">
        <v>572</v>
      </c>
      <c r="Y2334" s="61"/>
      <c r="AC2334"/>
    </row>
    <row r="2335" spans="2:29" x14ac:dyDescent="0.2">
      <c r="B2335" s="61" t="str">
        <f>INDEX(FlowMapping!$G$2:$G$875,MATCH(W2335&amp;D2335,FlowMapping!$E$2:$E$875,0))</f>
        <v>Acetaldehyde</v>
      </c>
      <c r="C2335" s="61">
        <f>INDEX(FlowMapping!$H$2:$H$875,MATCH(W2335&amp;D2335,FlowMapping!$E$2:$E$875,0))</f>
        <v>75070</v>
      </c>
      <c r="D2335" s="61" t="s">
        <v>1025</v>
      </c>
      <c r="E2335" s="61" t="str">
        <f>INDEX(FlowMapping!$J$2:$J$875,MATCH(W2335&amp;D2335,FlowMapping!$E$2:$E$875,0))</f>
        <v>unspecified</v>
      </c>
      <c r="F2335" s="61" t="str">
        <f>INDEX(FlowMapping!$M$2:$M$875,MATCH(W2335&amp;D2335,FlowMapping!$E$2:$E$875,0))</f>
        <v>b8585b07-0c9d-48ea-8dbd-6bb64b55abd7</v>
      </c>
      <c r="G2335" s="61" t="str">
        <f>INDEX(Activities!$B$2:$B$390,MATCH(H2335,Activities!$C$2:$C$390,0))</f>
        <v>Pulp mills</v>
      </c>
      <c r="H2335" s="61">
        <v>322110</v>
      </c>
      <c r="I2335" s="61" t="s">
        <v>997</v>
      </c>
      <c r="J2335" s="62">
        <v>1.7819112004385164E-8</v>
      </c>
      <c r="K2335" s="61" t="s">
        <v>2093</v>
      </c>
      <c r="L2335" s="61"/>
      <c r="M2335" s="61"/>
      <c r="N2335" s="61"/>
      <c r="O2335" s="61"/>
      <c r="P2335" s="61"/>
      <c r="Q2335" s="74">
        <v>2.5275677879879535</v>
      </c>
      <c r="R2335" s="61">
        <v>1</v>
      </c>
      <c r="S2335" s="61">
        <v>1</v>
      </c>
      <c r="T2335" s="61">
        <v>1</v>
      </c>
      <c r="U2335" s="61">
        <v>1</v>
      </c>
      <c r="V2335" s="61">
        <v>2013</v>
      </c>
      <c r="W2335" s="61" t="s">
        <v>70</v>
      </c>
      <c r="X2335" s="61" t="s">
        <v>572</v>
      </c>
      <c r="Y2335" s="61"/>
      <c r="AC2335"/>
    </row>
    <row r="2336" spans="2:29" x14ac:dyDescent="0.2">
      <c r="B2336" s="61" t="str">
        <f>INDEX(FlowMapping!$G$2:$G$875,MATCH(W2336&amp;D2336,FlowMapping!$E$2:$E$875,0))</f>
        <v>AMMONIA</v>
      </c>
      <c r="C2336" s="61">
        <f>INDEX(FlowMapping!$H$2:$H$875,MATCH(W2336&amp;D2336,FlowMapping!$E$2:$E$875,0))</f>
        <v>7664417</v>
      </c>
      <c r="D2336" s="61" t="s">
        <v>1025</v>
      </c>
      <c r="E2336" s="61" t="str">
        <f>INDEX(FlowMapping!$J$2:$J$875,MATCH(W2336&amp;D2336,FlowMapping!$E$2:$E$875,0))</f>
        <v>unspecified</v>
      </c>
      <c r="F2336" s="61" t="str">
        <f>INDEX(FlowMapping!$M$2:$M$875,MATCH(W2336&amp;D2336,FlowMapping!$E$2:$E$875,0))</f>
        <v>d1ca3361-2621-40cd-9965-6236a4b3fd33</v>
      </c>
      <c r="G2336" s="61" t="str">
        <f>INDEX(Activities!$B$2:$B$390,MATCH(H2336,Activities!$C$2:$C$390,0))</f>
        <v>Pulp mills</v>
      </c>
      <c r="H2336" s="61">
        <v>322110</v>
      </c>
      <c r="I2336" s="61" t="s">
        <v>997</v>
      </c>
      <c r="J2336" s="62">
        <v>4.6992727937145982E-8</v>
      </c>
      <c r="K2336" s="61" t="s">
        <v>2093</v>
      </c>
      <c r="L2336" s="61"/>
      <c r="M2336" s="61"/>
      <c r="N2336" s="61"/>
      <c r="O2336" s="61"/>
      <c r="P2336" s="61"/>
      <c r="Q2336" s="74">
        <v>3.1531135141461539</v>
      </c>
      <c r="R2336" s="61">
        <v>1</v>
      </c>
      <c r="S2336" s="61">
        <v>1</v>
      </c>
      <c r="T2336" s="61">
        <v>1</v>
      </c>
      <c r="U2336" s="61">
        <v>1</v>
      </c>
      <c r="V2336" s="61">
        <v>2013</v>
      </c>
      <c r="W2336" s="61" t="s">
        <v>2</v>
      </c>
      <c r="X2336" s="61" t="s">
        <v>572</v>
      </c>
      <c r="Y2336" s="61"/>
      <c r="AC2336"/>
    </row>
    <row r="2337" spans="2:29" x14ac:dyDescent="0.2">
      <c r="B2337" s="61" t="str">
        <f>INDEX(FlowMapping!$G$2:$G$875,MATCH(W2337&amp;D2337,FlowMapping!$E$2:$E$875,0))</f>
        <v>methanol</v>
      </c>
      <c r="C2337" s="61">
        <f>INDEX(FlowMapping!$H$2:$H$875,MATCH(W2337&amp;D2337,FlowMapping!$E$2:$E$875,0))</f>
        <v>67561</v>
      </c>
      <c r="D2337" s="61" t="s">
        <v>1025</v>
      </c>
      <c r="E2337" s="61" t="str">
        <f>INDEX(FlowMapping!$J$2:$J$875,MATCH(W2337&amp;D2337,FlowMapping!$E$2:$E$875,0))</f>
        <v>industrial</v>
      </c>
      <c r="F2337" s="61" t="str">
        <f>INDEX(FlowMapping!$M$2:$M$875,MATCH(W2337&amp;D2337,FlowMapping!$E$2:$E$875,0))</f>
        <v>4b90ac07-27c5-4013-926a-e1eef49798ef</v>
      </c>
      <c r="G2337" s="61" t="str">
        <f>INDEX(Activities!$B$2:$B$390,MATCH(H2337,Activities!$C$2:$C$390,0))</f>
        <v>Pulp mills</v>
      </c>
      <c r="H2337" s="61">
        <v>322110</v>
      </c>
      <c r="I2337" s="61" t="s">
        <v>997</v>
      </c>
      <c r="J2337" s="62">
        <v>1.5712312808331815E-6</v>
      </c>
      <c r="K2337" s="61" t="s">
        <v>2093</v>
      </c>
      <c r="L2337" s="61"/>
      <c r="M2337" s="61"/>
      <c r="N2337" s="61"/>
      <c r="O2337" s="61"/>
      <c r="P2337" s="61"/>
      <c r="Q2337" s="74">
        <v>2.8516574739277876</v>
      </c>
      <c r="R2337" s="61">
        <v>1</v>
      </c>
      <c r="S2337" s="61">
        <v>1</v>
      </c>
      <c r="T2337" s="61">
        <v>1</v>
      </c>
      <c r="U2337" s="61">
        <v>1</v>
      </c>
      <c r="V2337" s="61">
        <v>2013</v>
      </c>
      <c r="W2337" s="61" t="s">
        <v>19</v>
      </c>
      <c r="X2337" s="61" t="s">
        <v>572</v>
      </c>
      <c r="Y2337" s="61"/>
      <c r="AC2337"/>
    </row>
    <row r="2338" spans="2:29" x14ac:dyDescent="0.2">
      <c r="B2338" s="61" t="str">
        <f>INDEX(FlowMapping!$G$2:$G$875,MATCH(W2338&amp;D2338,FlowMapping!$E$2:$E$875,0))</f>
        <v>mercury</v>
      </c>
      <c r="C2338" s="61">
        <f>INDEX(FlowMapping!$H$2:$H$875,MATCH(W2338&amp;D2338,FlowMapping!$E$2:$E$875,0))</f>
        <v>7439976</v>
      </c>
      <c r="D2338" s="61" t="s">
        <v>1025</v>
      </c>
      <c r="E2338" s="61" t="str">
        <f>INDEX(FlowMapping!$J$2:$J$875,MATCH(W2338&amp;D2338,FlowMapping!$E$2:$E$875,0))</f>
        <v>unspecified</v>
      </c>
      <c r="F2338" s="61" t="str">
        <f>INDEX(FlowMapping!$M$2:$M$875,MATCH(W2338&amp;D2338,FlowMapping!$E$2:$E$875,0))</f>
        <v>f7eca11f-546f-4712-ad80-724254685596</v>
      </c>
      <c r="G2338" s="61" t="str">
        <f>INDEX(Activities!$B$2:$B$390,MATCH(H2338,Activities!$C$2:$C$390,0))</f>
        <v>Paper mills</v>
      </c>
      <c r="H2338" s="61">
        <v>322120</v>
      </c>
      <c r="I2338" s="61" t="s">
        <v>997</v>
      </c>
      <c r="J2338" s="62">
        <v>4.6847888953152114E-12</v>
      </c>
      <c r="K2338" s="61" t="s">
        <v>2093</v>
      </c>
      <c r="L2338" s="61"/>
      <c r="M2338" s="61"/>
      <c r="N2338" s="61"/>
      <c r="O2338" s="61"/>
      <c r="P2338" s="61"/>
      <c r="Q2338" s="74">
        <v>3.063643209955242</v>
      </c>
      <c r="R2338" s="61">
        <v>1</v>
      </c>
      <c r="S2338" s="61">
        <v>1</v>
      </c>
      <c r="T2338" s="61">
        <v>1</v>
      </c>
      <c r="U2338" s="61">
        <v>2</v>
      </c>
      <c r="V2338" s="61">
        <v>2013</v>
      </c>
      <c r="W2338" s="61" t="s">
        <v>96</v>
      </c>
      <c r="X2338" s="61" t="s">
        <v>572</v>
      </c>
      <c r="Y2338" s="61"/>
      <c r="AC2338"/>
    </row>
    <row r="2339" spans="2:29" x14ac:dyDescent="0.2">
      <c r="B2339" s="61" t="str">
        <f>INDEX(FlowMapping!$G$2:$G$875,MATCH(W2339&amp;D2339,FlowMapping!$E$2:$E$875,0))</f>
        <v>Ethylene glycol</v>
      </c>
      <c r="C2339" s="61">
        <f>INDEX(FlowMapping!$H$2:$H$875,MATCH(W2339&amp;D2339,FlowMapping!$E$2:$E$875,0))</f>
        <v>107211</v>
      </c>
      <c r="D2339" s="61" t="s">
        <v>1025</v>
      </c>
      <c r="E2339" s="61" t="str">
        <f>INDEX(FlowMapping!$J$2:$J$875,MATCH(W2339&amp;D2339,FlowMapping!$E$2:$E$875,0))</f>
        <v>unspecified</v>
      </c>
      <c r="F2339" s="61" t="str">
        <f>INDEX(FlowMapping!$M$2:$M$875,MATCH(W2339&amp;D2339,FlowMapping!$E$2:$E$875,0))</f>
        <v>6b3eef74-d2b3-4925-85f7-b56ec21ce36a</v>
      </c>
      <c r="G2339" s="61" t="str">
        <f>INDEX(Activities!$B$2:$B$390,MATCH(H2339,Activities!$C$2:$C$390,0))</f>
        <v>Paper mills</v>
      </c>
      <c r="H2339" s="61">
        <v>322120</v>
      </c>
      <c r="I2339" s="61" t="s">
        <v>997</v>
      </c>
      <c r="J2339" s="62">
        <v>9.3695777906304227E-12</v>
      </c>
      <c r="K2339" s="61" t="s">
        <v>2093</v>
      </c>
      <c r="L2339" s="61"/>
      <c r="M2339" s="61"/>
      <c r="N2339" s="61"/>
      <c r="O2339" s="61"/>
      <c r="P2339" s="61"/>
      <c r="Q2339" s="74">
        <v>4.5188857415186359</v>
      </c>
      <c r="R2339" s="61">
        <v>1</v>
      </c>
      <c r="S2339" s="61">
        <v>1</v>
      </c>
      <c r="T2339" s="61">
        <v>1</v>
      </c>
      <c r="U2339" s="61">
        <v>2</v>
      </c>
      <c r="V2339" s="61">
        <v>2013</v>
      </c>
      <c r="W2339" s="61" t="s">
        <v>3</v>
      </c>
      <c r="X2339" s="61" t="s">
        <v>572</v>
      </c>
      <c r="Y2339" s="61"/>
      <c r="AC2339"/>
    </row>
    <row r="2340" spans="2:29" x14ac:dyDescent="0.2">
      <c r="B2340" s="61" t="str">
        <f>INDEX(FlowMapping!$G$2:$G$875,MATCH(W2340&amp;D2340,FlowMapping!$E$2:$E$875,0))</f>
        <v>Methane, monochloro-, R-40</v>
      </c>
      <c r="C2340" s="61">
        <f>INDEX(FlowMapping!$H$2:$H$875,MATCH(W2340&amp;D2340,FlowMapping!$E$2:$E$875,0))</f>
        <v>74873</v>
      </c>
      <c r="D2340" s="61" t="s">
        <v>1025</v>
      </c>
      <c r="E2340" s="61" t="str">
        <f>INDEX(FlowMapping!$J$2:$J$875,MATCH(W2340&amp;D2340,FlowMapping!$E$2:$E$875,0))</f>
        <v>unspecified</v>
      </c>
      <c r="F2340" s="61" t="str">
        <f>INDEX(FlowMapping!$M$2:$M$875,MATCH(W2340&amp;D2340,FlowMapping!$E$2:$E$875,0))</f>
        <v>5e6a5695-423f-4efb-aea4-4996580fad9b</v>
      </c>
      <c r="G2340" s="61" t="str">
        <f>INDEX(Activities!$B$2:$B$390,MATCH(H2340,Activities!$C$2:$C$390,0))</f>
        <v>Paper mills</v>
      </c>
      <c r="H2340" s="61">
        <v>322120</v>
      </c>
      <c r="I2340" s="61" t="s">
        <v>997</v>
      </c>
      <c r="J2340" s="62">
        <v>4.6847888953152104E-11</v>
      </c>
      <c r="K2340" s="61" t="s">
        <v>2093</v>
      </c>
      <c r="L2340" s="61"/>
      <c r="M2340" s="61"/>
      <c r="N2340" s="61"/>
      <c r="O2340" s="61"/>
      <c r="P2340" s="61"/>
      <c r="Q2340" s="74">
        <v>2.6678632919651033</v>
      </c>
      <c r="R2340" s="61">
        <v>1</v>
      </c>
      <c r="S2340" s="61">
        <v>1</v>
      </c>
      <c r="T2340" s="61">
        <v>1</v>
      </c>
      <c r="U2340" s="61">
        <v>2</v>
      </c>
      <c r="V2340" s="61">
        <v>2013</v>
      </c>
      <c r="W2340" s="61" t="s">
        <v>119</v>
      </c>
      <c r="X2340" s="61" t="s">
        <v>572</v>
      </c>
      <c r="Y2340" s="61"/>
      <c r="AC2340"/>
    </row>
    <row r="2341" spans="2:29" x14ac:dyDescent="0.2">
      <c r="B2341" s="61" t="str">
        <f>INDEX(FlowMapping!$G$2:$G$875,MATCH(W2341&amp;D2341,FlowMapping!$E$2:$E$875,0))</f>
        <v>CHLORINE</v>
      </c>
      <c r="C2341" s="61">
        <f>INDEX(FlowMapping!$H$2:$H$875,MATCH(W2341&amp;D2341,FlowMapping!$E$2:$E$875,0))</f>
        <v>7782505</v>
      </c>
      <c r="D2341" s="61" t="s">
        <v>1025</v>
      </c>
      <c r="E2341" s="61" t="str">
        <f>INDEX(FlowMapping!$J$2:$J$875,MATCH(W2341&amp;D2341,FlowMapping!$E$2:$E$875,0))</f>
        <v>unspecified</v>
      </c>
      <c r="F2341" s="61" t="str">
        <f>INDEX(FlowMapping!$M$2:$M$875,MATCH(W2341&amp;D2341,FlowMapping!$E$2:$E$875,0))</f>
        <v>de04891a-bf8f-4d0f-8bab-c56d869e8db8</v>
      </c>
      <c r="G2341" s="61" t="str">
        <f>INDEX(Activities!$B$2:$B$390,MATCH(H2341,Activities!$C$2:$C$390,0))</f>
        <v>Paper mills</v>
      </c>
      <c r="H2341" s="61">
        <v>322120</v>
      </c>
      <c r="I2341" s="61" t="s">
        <v>997</v>
      </c>
      <c r="J2341" s="62">
        <v>5.1532677848467326E-11</v>
      </c>
      <c r="K2341" s="61" t="s">
        <v>2093</v>
      </c>
      <c r="L2341" s="61"/>
      <c r="M2341" s="61"/>
      <c r="N2341" s="61"/>
      <c r="O2341" s="61"/>
      <c r="P2341" s="61"/>
      <c r="Q2341" s="74">
        <v>1.911479944815655</v>
      </c>
      <c r="R2341" s="61">
        <v>1</v>
      </c>
      <c r="S2341" s="61">
        <v>1</v>
      </c>
      <c r="T2341" s="61">
        <v>1</v>
      </c>
      <c r="U2341" s="61">
        <v>2</v>
      </c>
      <c r="V2341" s="61">
        <v>2013</v>
      </c>
      <c r="W2341" s="61" t="s">
        <v>149</v>
      </c>
      <c r="X2341" s="61" t="s">
        <v>572</v>
      </c>
      <c r="Y2341" s="61"/>
      <c r="AC2341"/>
    </row>
    <row r="2342" spans="2:29" x14ac:dyDescent="0.2">
      <c r="B2342" s="61" t="str">
        <f>INDEX(FlowMapping!$G$2:$G$875,MATCH(W2342&amp;D2342,FlowMapping!$E$2:$E$875,0))</f>
        <v>Benzo(g,h,i)perylene</v>
      </c>
      <c r="C2342" s="61">
        <f>INDEX(FlowMapping!$H$2:$H$875,MATCH(W2342&amp;D2342,FlowMapping!$E$2:$E$875,0))</f>
        <v>206440</v>
      </c>
      <c r="D2342" s="61" t="s">
        <v>1025</v>
      </c>
      <c r="E2342" s="61" t="str">
        <f>INDEX(FlowMapping!$J$2:$J$875,MATCH(W2342&amp;D2342,FlowMapping!$E$2:$E$875,0))</f>
        <v>unspecified</v>
      </c>
      <c r="F2342" s="61" t="str">
        <f>INDEX(FlowMapping!$M$2:$M$875,MATCH(W2342&amp;D2342,FlowMapping!$E$2:$E$875,0))</f>
        <v>0a2f0c4f-ab5f-4e75-9ba3-fbef31651e3b</v>
      </c>
      <c r="G2342" s="61" t="str">
        <f>INDEX(Activities!$B$2:$B$390,MATCH(H2342,Activities!$C$2:$C$390,0))</f>
        <v>Paper mills</v>
      </c>
      <c r="H2342" s="61">
        <v>322120</v>
      </c>
      <c r="I2342" s="61" t="s">
        <v>997</v>
      </c>
      <c r="J2342" s="62">
        <v>5.5467900520532099E-11</v>
      </c>
      <c r="K2342" s="61" t="s">
        <v>2093</v>
      </c>
      <c r="L2342" s="61"/>
      <c r="M2342" s="61"/>
      <c r="N2342" s="61"/>
      <c r="O2342" s="61"/>
      <c r="P2342" s="61"/>
      <c r="Q2342" s="74">
        <v>1.5987031145111539</v>
      </c>
      <c r="R2342" s="61">
        <v>1</v>
      </c>
      <c r="S2342" s="61">
        <v>1</v>
      </c>
      <c r="T2342" s="61">
        <v>1</v>
      </c>
      <c r="U2342" s="61">
        <v>2</v>
      </c>
      <c r="V2342" s="61">
        <v>2013</v>
      </c>
      <c r="W2342" s="61" t="s">
        <v>38</v>
      </c>
      <c r="X2342" s="61" t="s">
        <v>572</v>
      </c>
      <c r="Y2342" s="61"/>
      <c r="AC2342"/>
    </row>
    <row r="2343" spans="2:29" x14ac:dyDescent="0.2">
      <c r="B2343" s="61" t="str">
        <f>INDEX(FlowMapping!$G$2:$G$875,MATCH(W2343&amp;D2343,FlowMapping!$E$2:$E$875,0))</f>
        <v>Cresol</v>
      </c>
      <c r="C2343" s="61">
        <f>INDEX(FlowMapping!$H$2:$H$875,MATCH(W2343&amp;D2343,FlowMapping!$E$2:$E$875,0))</f>
        <v>1319773</v>
      </c>
      <c r="D2343" s="61" t="s">
        <v>1025</v>
      </c>
      <c r="E2343" s="61" t="str">
        <f>INDEX(FlowMapping!$J$2:$J$875,MATCH(W2343&amp;D2343,FlowMapping!$E$2:$E$875,0))</f>
        <v>unspecified</v>
      </c>
      <c r="F2343" s="61" t="str">
        <f>INDEX(FlowMapping!$M$2:$M$875,MATCH(W2343&amp;D2343,FlowMapping!$E$2:$E$875,0))</f>
        <v>66dd3d26-7ebf-4cd3-84ed-573619cd18ac</v>
      </c>
      <c r="G2343" s="61" t="str">
        <f>INDEX(Activities!$B$2:$B$390,MATCH(H2343,Activities!$C$2:$C$390,0))</f>
        <v>Paper mills</v>
      </c>
      <c r="H2343" s="61">
        <v>322120</v>
      </c>
      <c r="I2343" s="61" t="s">
        <v>997</v>
      </c>
      <c r="J2343" s="62">
        <v>7.4956622325043382E-11</v>
      </c>
      <c r="K2343" s="61" t="s">
        <v>2093</v>
      </c>
      <c r="L2343" s="61"/>
      <c r="M2343" s="61"/>
      <c r="N2343" s="61"/>
      <c r="O2343" s="61"/>
      <c r="P2343" s="61"/>
      <c r="Q2343" s="74">
        <v>2.4107477791330951</v>
      </c>
      <c r="R2343" s="61">
        <v>1</v>
      </c>
      <c r="S2343" s="61">
        <v>1</v>
      </c>
      <c r="T2343" s="61">
        <v>1</v>
      </c>
      <c r="U2343" s="61">
        <v>2</v>
      </c>
      <c r="V2343" s="61">
        <v>2013</v>
      </c>
      <c r="W2343" s="61" t="s">
        <v>163</v>
      </c>
      <c r="X2343" s="61" t="s">
        <v>572</v>
      </c>
      <c r="Y2343" s="61"/>
      <c r="AC2343"/>
    </row>
    <row r="2344" spans="2:29" x14ac:dyDescent="0.2">
      <c r="B2344" s="61" t="str">
        <f>INDEX(FlowMapping!$G$2:$G$875,MATCH(W2344&amp;D2344,FlowMapping!$E$2:$E$875,0))</f>
        <v>CATECHOL</v>
      </c>
      <c r="C2344" s="61">
        <f>INDEX(FlowMapping!$H$2:$H$875,MATCH(W2344&amp;D2344,FlowMapping!$E$2:$E$875,0))</f>
        <v>120809</v>
      </c>
      <c r="D2344" s="61" t="s">
        <v>1025</v>
      </c>
      <c r="E2344" s="61" t="str">
        <f>INDEX(FlowMapping!$J$2:$J$875,MATCH(W2344&amp;D2344,FlowMapping!$E$2:$E$875,0))</f>
        <v>unspecified</v>
      </c>
      <c r="F2344" s="61" t="str">
        <f>INDEX(FlowMapping!$M$2:$M$875,MATCH(W2344&amp;D2344,FlowMapping!$E$2:$E$875,0))</f>
        <v>9fa20195-7b98-4976-ad55-d7eea0327110</v>
      </c>
      <c r="G2344" s="61" t="str">
        <f>INDEX(Activities!$B$2:$B$390,MATCH(H2344,Activities!$C$2:$C$390,0))</f>
        <v>Paper mills</v>
      </c>
      <c r="H2344" s="61">
        <v>322120</v>
      </c>
      <c r="I2344" s="61" t="s">
        <v>997</v>
      </c>
      <c r="J2344" s="62">
        <v>1.1732083100057836E-10</v>
      </c>
      <c r="K2344" s="61" t="s">
        <v>2093</v>
      </c>
      <c r="L2344" s="61"/>
      <c r="M2344" s="61"/>
      <c r="N2344" s="61"/>
      <c r="O2344" s="61"/>
      <c r="P2344" s="61"/>
      <c r="Q2344" s="74">
        <v>2.2932596535157237</v>
      </c>
      <c r="R2344" s="61">
        <v>1</v>
      </c>
      <c r="S2344" s="61">
        <v>1</v>
      </c>
      <c r="T2344" s="61">
        <v>1</v>
      </c>
      <c r="U2344" s="61">
        <v>2</v>
      </c>
      <c r="V2344" s="61">
        <v>2013</v>
      </c>
      <c r="W2344" s="61" t="s">
        <v>170</v>
      </c>
      <c r="X2344" s="61" t="s">
        <v>572</v>
      </c>
      <c r="Y2344" s="61"/>
      <c r="AC2344"/>
    </row>
    <row r="2345" spans="2:29" x14ac:dyDescent="0.2">
      <c r="B2345" s="61" t="str">
        <f>INDEX(FlowMapping!$G$2:$G$875,MATCH(W2345&amp;D2345,FlowMapping!$E$2:$E$875,0))</f>
        <v>Polychlorinated biphenyls</v>
      </c>
      <c r="C2345" s="61">
        <f>INDEX(FlowMapping!$H$2:$H$875,MATCH(W2345&amp;D2345,FlowMapping!$E$2:$E$875,0))</f>
        <v>1336363</v>
      </c>
      <c r="D2345" s="61" t="s">
        <v>1025</v>
      </c>
      <c r="E2345" s="61" t="str">
        <f>INDEX(FlowMapping!$J$2:$J$875,MATCH(W2345&amp;D2345,FlowMapping!$E$2:$E$875,0))</f>
        <v>unspecified</v>
      </c>
      <c r="F2345" s="61" t="str">
        <f>INDEX(FlowMapping!$M$2:$M$875,MATCH(W2345&amp;D2345,FlowMapping!$E$2:$E$875,0))</f>
        <v>39d4b510-09eb-49b1-84ae-94dd8c3a04a5</v>
      </c>
      <c r="G2345" s="61" t="str">
        <f>INDEX(Activities!$B$2:$B$390,MATCH(H2345,Activities!$C$2:$C$390,0))</f>
        <v>Paper mills</v>
      </c>
      <c r="H2345" s="61">
        <v>322120</v>
      </c>
      <c r="I2345" s="61" t="s">
        <v>997</v>
      </c>
      <c r="J2345" s="62">
        <v>4.2725274725274727E-10</v>
      </c>
      <c r="K2345" s="61" t="s">
        <v>2093</v>
      </c>
      <c r="L2345" s="61"/>
      <c r="M2345" s="61"/>
      <c r="N2345" s="61"/>
      <c r="O2345" s="61"/>
      <c r="P2345" s="61"/>
      <c r="Q2345" s="74">
        <v>2.5146598325725842</v>
      </c>
      <c r="R2345" s="61">
        <v>1</v>
      </c>
      <c r="S2345" s="61">
        <v>1</v>
      </c>
      <c r="T2345" s="61">
        <v>1</v>
      </c>
      <c r="U2345" s="61">
        <v>2</v>
      </c>
      <c r="V2345" s="61">
        <v>2013</v>
      </c>
      <c r="W2345" s="61" t="s">
        <v>239</v>
      </c>
      <c r="X2345" s="61" t="s">
        <v>572</v>
      </c>
      <c r="Y2345" s="61"/>
      <c r="AC2345"/>
    </row>
    <row r="2346" spans="2:29" x14ac:dyDescent="0.2">
      <c r="B2346" s="61" t="str">
        <f>INDEX(FlowMapping!$G$2:$G$875,MATCH(W2346&amp;D2346,FlowMapping!$E$2:$E$875,0))</f>
        <v>Acetaldehyde</v>
      </c>
      <c r="C2346" s="61">
        <f>INDEX(FlowMapping!$H$2:$H$875,MATCH(W2346&amp;D2346,FlowMapping!$E$2:$E$875,0))</f>
        <v>75070</v>
      </c>
      <c r="D2346" s="61" t="s">
        <v>1025</v>
      </c>
      <c r="E2346" s="61" t="str">
        <f>INDEX(FlowMapping!$J$2:$J$875,MATCH(W2346&amp;D2346,FlowMapping!$E$2:$E$875,0))</f>
        <v>unspecified</v>
      </c>
      <c r="F2346" s="61" t="str">
        <f>INDEX(FlowMapping!$M$2:$M$875,MATCH(W2346&amp;D2346,FlowMapping!$E$2:$E$875,0))</f>
        <v>b8585b07-0c9d-48ea-8dbd-6bb64b55abd7</v>
      </c>
      <c r="G2346" s="61" t="str">
        <f>INDEX(Activities!$B$2:$B$390,MATCH(H2346,Activities!$C$2:$C$390,0))</f>
        <v>Paper mills</v>
      </c>
      <c r="H2346" s="61">
        <v>322120</v>
      </c>
      <c r="I2346" s="61" t="s">
        <v>997</v>
      </c>
      <c r="J2346" s="62">
        <v>8.4785309427414669E-10</v>
      </c>
      <c r="K2346" s="61" t="s">
        <v>2093</v>
      </c>
      <c r="L2346" s="61"/>
      <c r="M2346" s="61"/>
      <c r="N2346" s="61"/>
      <c r="O2346" s="61"/>
      <c r="P2346" s="61"/>
      <c r="Q2346" s="74">
        <v>2.5275677879879535</v>
      </c>
      <c r="R2346" s="61">
        <v>1</v>
      </c>
      <c r="S2346" s="61">
        <v>1</v>
      </c>
      <c r="T2346" s="61">
        <v>1</v>
      </c>
      <c r="U2346" s="61">
        <v>2</v>
      </c>
      <c r="V2346" s="61">
        <v>2013</v>
      </c>
      <c r="W2346" s="61" t="s">
        <v>70</v>
      </c>
      <c r="X2346" s="61" t="s">
        <v>572</v>
      </c>
      <c r="Y2346" s="61"/>
      <c r="AC2346"/>
    </row>
    <row r="2347" spans="2:29" x14ac:dyDescent="0.2">
      <c r="B2347" s="61" t="str">
        <f>INDEX(FlowMapping!$G$2:$G$875,MATCH(W2347&amp;D2347,FlowMapping!$E$2:$E$875,0))</f>
        <v>Phenol</v>
      </c>
      <c r="C2347" s="61">
        <f>INDEX(FlowMapping!$H$2:$H$875,MATCH(W2347&amp;D2347,FlowMapping!$E$2:$E$875,0))</f>
        <v>108952</v>
      </c>
      <c r="D2347" s="61" t="s">
        <v>1025</v>
      </c>
      <c r="E2347" s="61" t="str">
        <f>INDEX(FlowMapping!$J$2:$J$875,MATCH(W2347&amp;D2347,FlowMapping!$E$2:$E$875,0))</f>
        <v>unspecified</v>
      </c>
      <c r="F2347" s="61" t="str">
        <f>INDEX(FlowMapping!$M$2:$M$875,MATCH(W2347&amp;D2347,FlowMapping!$E$2:$E$875,0))</f>
        <v>695a9417-e404-4ae4-a1df-58c07f015570</v>
      </c>
      <c r="G2347" s="61" t="str">
        <f>INDEX(Activities!$B$2:$B$390,MATCH(H2347,Activities!$C$2:$C$390,0))</f>
        <v>Paper mills</v>
      </c>
      <c r="H2347" s="61">
        <v>322120</v>
      </c>
      <c r="I2347" s="61" t="s">
        <v>997</v>
      </c>
      <c r="J2347" s="62">
        <v>2.4867796414112202E-9</v>
      </c>
      <c r="K2347" s="61" t="s">
        <v>2093</v>
      </c>
      <c r="L2347" s="61"/>
      <c r="M2347" s="61"/>
      <c r="N2347" s="61"/>
      <c r="O2347" s="61"/>
      <c r="P2347" s="61"/>
      <c r="Q2347" s="74">
        <v>3.2328526649172535</v>
      </c>
      <c r="R2347" s="61">
        <v>1</v>
      </c>
      <c r="S2347" s="61">
        <v>1</v>
      </c>
      <c r="T2347" s="61">
        <v>1</v>
      </c>
      <c r="U2347" s="61">
        <v>2</v>
      </c>
      <c r="V2347" s="61">
        <v>2013</v>
      </c>
      <c r="W2347" s="61" t="s">
        <v>42</v>
      </c>
      <c r="X2347" s="61" t="s">
        <v>572</v>
      </c>
      <c r="Y2347" s="61"/>
      <c r="AC2347"/>
    </row>
    <row r="2348" spans="2:29" x14ac:dyDescent="0.2">
      <c r="B2348" s="61" t="str">
        <f>INDEX(FlowMapping!$G$2:$G$875,MATCH(W2348&amp;D2348,FlowMapping!$E$2:$E$875,0))</f>
        <v>Formaldehyde</v>
      </c>
      <c r="C2348" s="61">
        <f>INDEX(FlowMapping!$H$2:$H$875,MATCH(W2348&amp;D2348,FlowMapping!$E$2:$E$875,0))</f>
        <v>50000</v>
      </c>
      <c r="D2348" s="61" t="s">
        <v>1025</v>
      </c>
      <c r="E2348" s="61" t="str">
        <f>INDEX(FlowMapping!$J$2:$J$875,MATCH(W2348&amp;D2348,FlowMapping!$E$2:$E$875,0))</f>
        <v>unspecified</v>
      </c>
      <c r="F2348" s="61" t="str">
        <f>INDEX(FlowMapping!$M$2:$M$875,MATCH(W2348&amp;D2348,FlowMapping!$E$2:$E$875,0))</f>
        <v>aa145238-36a2-4355-9352-79ec301df319</v>
      </c>
      <c r="G2348" s="61" t="str">
        <f>INDEX(Activities!$B$2:$B$390,MATCH(H2348,Activities!$C$2:$C$390,0))</f>
        <v>Paper mills</v>
      </c>
      <c r="H2348" s="61">
        <v>322120</v>
      </c>
      <c r="I2348" s="61" t="s">
        <v>997</v>
      </c>
      <c r="J2348" s="62">
        <v>4.2141175245806827E-9</v>
      </c>
      <c r="K2348" s="61" t="s">
        <v>2093</v>
      </c>
      <c r="L2348" s="61"/>
      <c r="M2348" s="61"/>
      <c r="N2348" s="61"/>
      <c r="O2348" s="61"/>
      <c r="P2348" s="61"/>
      <c r="Q2348" s="74">
        <v>2.3834433880769748</v>
      </c>
      <c r="R2348" s="61">
        <v>1</v>
      </c>
      <c r="S2348" s="61">
        <v>1</v>
      </c>
      <c r="T2348" s="61">
        <v>1</v>
      </c>
      <c r="U2348" s="61">
        <v>2</v>
      </c>
      <c r="V2348" s="61">
        <v>2013</v>
      </c>
      <c r="W2348" s="61" t="s">
        <v>18</v>
      </c>
      <c r="X2348" s="61" t="s">
        <v>572</v>
      </c>
      <c r="Y2348" s="61"/>
      <c r="AC2348"/>
    </row>
    <row r="2349" spans="2:29" x14ac:dyDescent="0.2">
      <c r="B2349" s="61" t="str">
        <f>INDEX(FlowMapping!$G$2:$G$875,MATCH(W2349&amp;D2349,FlowMapping!$E$2:$E$875,0))</f>
        <v>lead</v>
      </c>
      <c r="C2349" s="61">
        <f>INDEX(FlowMapping!$H$2:$H$875,MATCH(W2349&amp;D2349,FlowMapping!$E$2:$E$875,0))</f>
        <v>7439921</v>
      </c>
      <c r="D2349" s="61" t="s">
        <v>1025</v>
      </c>
      <c r="E2349" s="61" t="str">
        <f>INDEX(FlowMapping!$J$2:$J$875,MATCH(W2349&amp;D2349,FlowMapping!$E$2:$E$875,0))</f>
        <v>industrial</v>
      </c>
      <c r="F2349" s="61" t="str">
        <f>INDEX(FlowMapping!$M$2:$M$875,MATCH(W2349&amp;D2349,FlowMapping!$E$2:$E$875,0))</f>
        <v>67652827-017f-4856-8d0a-c97bac4c6562</v>
      </c>
      <c r="G2349" s="61" t="str">
        <f>INDEX(Activities!$B$2:$B$390,MATCH(H2349,Activities!$C$2:$C$390,0))</f>
        <v>Paper mills</v>
      </c>
      <c r="H2349" s="61">
        <v>322120</v>
      </c>
      <c r="I2349" s="61" t="s">
        <v>997</v>
      </c>
      <c r="J2349" s="62">
        <v>1.358627194910353E-8</v>
      </c>
      <c r="K2349" s="61" t="s">
        <v>2093</v>
      </c>
      <c r="L2349" s="61"/>
      <c r="M2349" s="61"/>
      <c r="N2349" s="61"/>
      <c r="O2349" s="61"/>
      <c r="P2349" s="61"/>
      <c r="Q2349" s="74">
        <v>3.2630030039016864</v>
      </c>
      <c r="R2349" s="61">
        <v>1</v>
      </c>
      <c r="S2349" s="61">
        <v>1</v>
      </c>
      <c r="T2349" s="61">
        <v>1</v>
      </c>
      <c r="U2349" s="61">
        <v>2</v>
      </c>
      <c r="V2349" s="61">
        <v>2013</v>
      </c>
      <c r="W2349" s="61" t="s">
        <v>16</v>
      </c>
      <c r="X2349" s="61" t="s">
        <v>572</v>
      </c>
      <c r="Y2349" s="61"/>
      <c r="AC2349"/>
    </row>
    <row r="2350" spans="2:29" x14ac:dyDescent="0.2">
      <c r="B2350" s="61" t="str">
        <f>INDEX(FlowMapping!$G$2:$G$875,MATCH(W2350&amp;D2350,FlowMapping!$E$2:$E$875,0))</f>
        <v>AMMONIA</v>
      </c>
      <c r="C2350" s="61">
        <f>INDEX(FlowMapping!$H$2:$H$875,MATCH(W2350&amp;D2350,FlowMapping!$E$2:$E$875,0))</f>
        <v>7664417</v>
      </c>
      <c r="D2350" s="61" t="s">
        <v>1025</v>
      </c>
      <c r="E2350" s="61" t="str">
        <f>INDEX(FlowMapping!$J$2:$J$875,MATCH(W2350&amp;D2350,FlowMapping!$E$2:$E$875,0))</f>
        <v>unspecified</v>
      </c>
      <c r="F2350" s="61" t="str">
        <f>INDEX(FlowMapping!$M$2:$M$875,MATCH(W2350&amp;D2350,FlowMapping!$E$2:$E$875,0))</f>
        <v>d1ca3361-2621-40cd-9965-6236a4b3fd33</v>
      </c>
      <c r="G2350" s="61" t="str">
        <f>INDEX(Activities!$B$2:$B$390,MATCH(H2350,Activities!$C$2:$C$390,0))</f>
        <v>Paper mills</v>
      </c>
      <c r="H2350" s="61">
        <v>322120</v>
      </c>
      <c r="I2350" s="61" t="s">
        <v>997</v>
      </c>
      <c r="J2350" s="62">
        <v>5.7702544823597462E-8</v>
      </c>
      <c r="K2350" s="61" t="s">
        <v>2093</v>
      </c>
      <c r="L2350" s="61"/>
      <c r="M2350" s="61"/>
      <c r="N2350" s="61"/>
      <c r="O2350" s="61"/>
      <c r="P2350" s="61"/>
      <c r="Q2350" s="74">
        <v>3.1531135141461539</v>
      </c>
      <c r="R2350" s="61">
        <v>1</v>
      </c>
      <c r="S2350" s="61">
        <v>1</v>
      </c>
      <c r="T2350" s="61">
        <v>1</v>
      </c>
      <c r="U2350" s="61">
        <v>2</v>
      </c>
      <c r="V2350" s="61">
        <v>2013</v>
      </c>
      <c r="W2350" s="61" t="s">
        <v>2</v>
      </c>
      <c r="X2350" s="61" t="s">
        <v>572</v>
      </c>
      <c r="Y2350" s="61"/>
      <c r="AC2350"/>
    </row>
    <row r="2351" spans="2:29" x14ac:dyDescent="0.2">
      <c r="B2351" s="61" t="str">
        <f>INDEX(FlowMapping!$G$2:$G$875,MATCH(W2351&amp;D2351,FlowMapping!$E$2:$E$875,0))</f>
        <v>HYDROGEN SULFIDE</v>
      </c>
      <c r="C2351" s="61">
        <f>INDEX(FlowMapping!$H$2:$H$875,MATCH(W2351&amp;D2351,FlowMapping!$E$2:$E$875,0))</f>
        <v>7783064</v>
      </c>
      <c r="D2351" s="61" t="s">
        <v>1025</v>
      </c>
      <c r="E2351" s="61" t="str">
        <f>INDEX(FlowMapping!$J$2:$J$875,MATCH(W2351&amp;D2351,FlowMapping!$E$2:$E$875,0))</f>
        <v>unspecified</v>
      </c>
      <c r="F2351" s="61" t="str">
        <f>INDEX(FlowMapping!$M$2:$M$875,MATCH(W2351&amp;D2351,FlowMapping!$E$2:$E$875,0))</f>
        <v>59f8f8d9-c482-469d-b1c2-9825b8b33596</v>
      </c>
      <c r="G2351" s="61" t="str">
        <f>INDEX(Activities!$B$2:$B$390,MATCH(H2351,Activities!$C$2:$C$390,0))</f>
        <v>Paper mills</v>
      </c>
      <c r="H2351" s="61">
        <v>322120</v>
      </c>
      <c r="I2351" s="61" t="s">
        <v>997</v>
      </c>
      <c r="J2351" s="62">
        <v>1.3783660844418741E-7</v>
      </c>
      <c r="K2351" s="61" t="s">
        <v>2093</v>
      </c>
      <c r="L2351" s="61"/>
      <c r="M2351" s="61"/>
      <c r="N2351" s="61"/>
      <c r="O2351" s="61"/>
      <c r="P2351" s="61"/>
      <c r="Q2351" s="74">
        <v>3.2448332217638862</v>
      </c>
      <c r="R2351" s="61">
        <v>1</v>
      </c>
      <c r="S2351" s="61">
        <v>1</v>
      </c>
      <c r="T2351" s="61">
        <v>1</v>
      </c>
      <c r="U2351" s="61">
        <v>2</v>
      </c>
      <c r="V2351" s="61">
        <v>2013</v>
      </c>
      <c r="W2351" s="61" t="s">
        <v>28</v>
      </c>
      <c r="X2351" s="61" t="s">
        <v>572</v>
      </c>
      <c r="Y2351" s="61"/>
      <c r="AC2351"/>
    </row>
    <row r="2352" spans="2:29" x14ac:dyDescent="0.2">
      <c r="B2352" s="61" t="str">
        <f>INDEX(FlowMapping!$G$2:$G$875,MATCH(W2352&amp;D2352,FlowMapping!$E$2:$E$875,0))</f>
        <v>methanol</v>
      </c>
      <c r="C2352" s="61">
        <f>INDEX(FlowMapping!$H$2:$H$875,MATCH(W2352&amp;D2352,FlowMapping!$E$2:$E$875,0))</f>
        <v>67561</v>
      </c>
      <c r="D2352" s="61" t="s">
        <v>1025</v>
      </c>
      <c r="E2352" s="61" t="str">
        <f>INDEX(FlowMapping!$J$2:$J$875,MATCH(W2352&amp;D2352,FlowMapping!$E$2:$E$875,0))</f>
        <v>industrial</v>
      </c>
      <c r="F2352" s="61" t="str">
        <f>INDEX(FlowMapping!$M$2:$M$875,MATCH(W2352&amp;D2352,FlowMapping!$E$2:$E$875,0))</f>
        <v>4b90ac07-27c5-4013-926a-e1eef49798ef</v>
      </c>
      <c r="G2352" s="61" t="str">
        <f>INDEX(Activities!$B$2:$B$390,MATCH(H2352,Activities!$C$2:$C$390,0))</f>
        <v>Paper mills</v>
      </c>
      <c r="H2352" s="61">
        <v>322120</v>
      </c>
      <c r="I2352" s="61" t="s">
        <v>997</v>
      </c>
      <c r="J2352" s="62">
        <v>2.947856564488143E-7</v>
      </c>
      <c r="K2352" s="61" t="s">
        <v>2093</v>
      </c>
      <c r="L2352" s="61"/>
      <c r="M2352" s="61"/>
      <c r="N2352" s="61"/>
      <c r="O2352" s="61"/>
      <c r="P2352" s="61"/>
      <c r="Q2352" s="74">
        <v>2.8516574739277876</v>
      </c>
      <c r="R2352" s="61">
        <v>1</v>
      </c>
      <c r="S2352" s="61">
        <v>1</v>
      </c>
      <c r="T2352" s="61">
        <v>1</v>
      </c>
      <c r="U2352" s="61">
        <v>2</v>
      </c>
      <c r="V2352" s="61">
        <v>2013</v>
      </c>
      <c r="W2352" s="61" t="s">
        <v>19</v>
      </c>
      <c r="X2352" s="61" t="s">
        <v>572</v>
      </c>
      <c r="Y2352" s="61"/>
      <c r="AC2352"/>
    </row>
    <row r="2353" spans="2:29" x14ac:dyDescent="0.2">
      <c r="B2353" s="61" t="str">
        <f>INDEX(FlowMapping!$G$2:$G$875,MATCH(W2353&amp;D2353,FlowMapping!$E$2:$E$875,0))</f>
        <v>Aluminum</v>
      </c>
      <c r="C2353" s="61">
        <f>INDEX(FlowMapping!$H$2:$H$875,MATCH(W2353&amp;D2353,FlowMapping!$E$2:$E$875,0))</f>
        <v>7429905</v>
      </c>
      <c r="D2353" s="61" t="s">
        <v>1025</v>
      </c>
      <c r="E2353" s="61" t="str">
        <f>INDEX(FlowMapping!$J$2:$J$875,MATCH(W2353&amp;D2353,FlowMapping!$E$2:$E$875,0))</f>
        <v>unspecified</v>
      </c>
      <c r="F2353" s="61" t="str">
        <f>INDEX(FlowMapping!$M$2:$M$875,MATCH(W2353&amp;D2353,FlowMapping!$E$2:$E$875,0))</f>
        <v>e0401210-0377-4670-84af-12247ca20bed</v>
      </c>
      <c r="G2353" s="61" t="str">
        <f>INDEX(Activities!$B$2:$B$390,MATCH(H2353,Activities!$C$2:$C$390,0))</f>
        <v>Paper mills</v>
      </c>
      <c r="H2353" s="61">
        <v>322120</v>
      </c>
      <c r="I2353" s="61" t="s">
        <v>997</v>
      </c>
      <c r="J2353" s="62">
        <v>1.0668857142857141E-6</v>
      </c>
      <c r="K2353" s="61" t="s">
        <v>2093</v>
      </c>
      <c r="L2353" s="61"/>
      <c r="M2353" s="61"/>
      <c r="N2353" s="61"/>
      <c r="O2353" s="61"/>
      <c r="P2353" s="61"/>
      <c r="Q2353" s="74">
        <v>3.5763266055878251</v>
      </c>
      <c r="R2353" s="61">
        <v>1</v>
      </c>
      <c r="S2353" s="61">
        <v>1</v>
      </c>
      <c r="T2353" s="61">
        <v>1</v>
      </c>
      <c r="U2353" s="61">
        <v>2</v>
      </c>
      <c r="V2353" s="61">
        <v>2013</v>
      </c>
      <c r="W2353" s="61" t="s">
        <v>81</v>
      </c>
      <c r="X2353" s="61" t="s">
        <v>572</v>
      </c>
      <c r="Y2353" s="61"/>
      <c r="AC2353"/>
    </row>
    <row r="2354" spans="2:29" x14ac:dyDescent="0.2">
      <c r="B2354" s="61" t="str">
        <f>INDEX(FlowMapping!$G$2:$G$875,MATCH(W2354&amp;D2354,FlowMapping!$E$2:$E$875,0))</f>
        <v>mercury</v>
      </c>
      <c r="C2354" s="61">
        <f>INDEX(FlowMapping!$H$2:$H$875,MATCH(W2354&amp;D2354,FlowMapping!$E$2:$E$875,0))</f>
        <v>7439976</v>
      </c>
      <c r="D2354" s="61" t="s">
        <v>1025</v>
      </c>
      <c r="E2354" s="61" t="str">
        <f>INDEX(FlowMapping!$J$2:$J$875,MATCH(W2354&amp;D2354,FlowMapping!$E$2:$E$875,0))</f>
        <v>unspecified</v>
      </c>
      <c r="F2354" s="61" t="str">
        <f>INDEX(FlowMapping!$M$2:$M$875,MATCH(W2354&amp;D2354,FlowMapping!$E$2:$E$875,0))</f>
        <v>f7eca11f-546f-4712-ad80-724254685596</v>
      </c>
      <c r="G2354" s="61" t="str">
        <f>INDEX(Activities!$B$2:$B$390,MATCH(H2354,Activities!$C$2:$C$390,0))</f>
        <v>Paperboard mills</v>
      </c>
      <c r="H2354" s="61">
        <v>322130</v>
      </c>
      <c r="I2354" s="61" t="s">
        <v>997</v>
      </c>
      <c r="J2354" s="62">
        <v>9.1930417159263634E-12</v>
      </c>
      <c r="K2354" s="61" t="s">
        <v>2093</v>
      </c>
      <c r="L2354" s="61"/>
      <c r="M2354" s="61"/>
      <c r="N2354" s="61"/>
      <c r="O2354" s="61"/>
      <c r="P2354" s="61"/>
      <c r="Q2354" s="74">
        <v>3.063643209955242</v>
      </c>
      <c r="R2354" s="61">
        <v>1</v>
      </c>
      <c r="S2354" s="61">
        <v>1</v>
      </c>
      <c r="T2354" s="61">
        <v>1</v>
      </c>
      <c r="U2354" s="61">
        <v>3</v>
      </c>
      <c r="V2354" s="61">
        <v>2013</v>
      </c>
      <c r="W2354" s="61" t="s">
        <v>96</v>
      </c>
      <c r="X2354" s="61" t="s">
        <v>572</v>
      </c>
      <c r="Y2354" s="61"/>
      <c r="AC2354"/>
    </row>
    <row r="2355" spans="2:29" x14ac:dyDescent="0.2">
      <c r="B2355" s="61" t="str">
        <f>INDEX(FlowMapping!$G$2:$G$875,MATCH(W2355&amp;D2355,FlowMapping!$E$2:$E$875,0))</f>
        <v>Cresol</v>
      </c>
      <c r="C2355" s="61">
        <f>INDEX(FlowMapping!$H$2:$H$875,MATCH(W2355&amp;D2355,FlowMapping!$E$2:$E$875,0))</f>
        <v>1319773</v>
      </c>
      <c r="D2355" s="61" t="s">
        <v>1025</v>
      </c>
      <c r="E2355" s="61" t="str">
        <f>INDEX(FlowMapping!$J$2:$J$875,MATCH(W2355&amp;D2355,FlowMapping!$E$2:$E$875,0))</f>
        <v>unspecified</v>
      </c>
      <c r="F2355" s="61" t="str">
        <f>INDEX(FlowMapping!$M$2:$M$875,MATCH(W2355&amp;D2355,FlowMapping!$E$2:$E$875,0))</f>
        <v>66dd3d26-7ebf-4cd3-84ed-573619cd18ac</v>
      </c>
      <c r="G2355" s="61" t="str">
        <f>INDEX(Activities!$B$2:$B$390,MATCH(H2355,Activities!$C$2:$C$390,0))</f>
        <v>Paperboard mills</v>
      </c>
      <c r="H2355" s="61">
        <v>322130</v>
      </c>
      <c r="I2355" s="61" t="s">
        <v>997</v>
      </c>
      <c r="J2355" s="62">
        <v>3.6772166863705454E-11</v>
      </c>
      <c r="K2355" s="61" t="s">
        <v>2093</v>
      </c>
      <c r="L2355" s="61"/>
      <c r="M2355" s="61"/>
      <c r="N2355" s="61"/>
      <c r="O2355" s="61"/>
      <c r="P2355" s="61"/>
      <c r="Q2355" s="74">
        <v>2.4107477791330951</v>
      </c>
      <c r="R2355" s="61">
        <v>1</v>
      </c>
      <c r="S2355" s="61">
        <v>1</v>
      </c>
      <c r="T2355" s="61">
        <v>1</v>
      </c>
      <c r="U2355" s="61">
        <v>3</v>
      </c>
      <c r="V2355" s="61">
        <v>2013</v>
      </c>
      <c r="W2355" s="61" t="s">
        <v>163</v>
      </c>
      <c r="X2355" s="61" t="s">
        <v>572</v>
      </c>
      <c r="Y2355" s="61"/>
      <c r="AC2355"/>
    </row>
    <row r="2356" spans="2:29" x14ac:dyDescent="0.2">
      <c r="B2356" s="61" t="str">
        <f>INDEX(FlowMapping!$G$2:$G$875,MATCH(W2356&amp;D2356,FlowMapping!$E$2:$E$875,0))</f>
        <v>CATECHOL</v>
      </c>
      <c r="C2356" s="61">
        <f>INDEX(FlowMapping!$H$2:$H$875,MATCH(W2356&amp;D2356,FlowMapping!$E$2:$E$875,0))</f>
        <v>120809</v>
      </c>
      <c r="D2356" s="61" t="s">
        <v>1025</v>
      </c>
      <c r="E2356" s="61" t="str">
        <f>INDEX(FlowMapping!$J$2:$J$875,MATCH(W2356&amp;D2356,FlowMapping!$E$2:$E$875,0))</f>
        <v>unspecified</v>
      </c>
      <c r="F2356" s="61" t="str">
        <f>INDEX(FlowMapping!$M$2:$M$875,MATCH(W2356&amp;D2356,FlowMapping!$E$2:$E$875,0))</f>
        <v>9fa20195-7b98-4976-ad55-d7eea0327110</v>
      </c>
      <c r="G2356" s="61" t="str">
        <f>INDEX(Activities!$B$2:$B$390,MATCH(H2356,Activities!$C$2:$C$390,0))</f>
        <v>Paperboard mills</v>
      </c>
      <c r="H2356" s="61">
        <v>322130</v>
      </c>
      <c r="I2356" s="61" t="s">
        <v>997</v>
      </c>
      <c r="J2356" s="62">
        <v>1.3406519169059281E-10</v>
      </c>
      <c r="K2356" s="61" t="s">
        <v>2093</v>
      </c>
      <c r="L2356" s="61"/>
      <c r="M2356" s="61"/>
      <c r="N2356" s="61"/>
      <c r="O2356" s="61"/>
      <c r="P2356" s="61"/>
      <c r="Q2356" s="74">
        <v>2.2932596535157237</v>
      </c>
      <c r="R2356" s="61">
        <v>1</v>
      </c>
      <c r="S2356" s="61">
        <v>1</v>
      </c>
      <c r="T2356" s="61">
        <v>1</v>
      </c>
      <c r="U2356" s="61">
        <v>3</v>
      </c>
      <c r="V2356" s="61">
        <v>2013</v>
      </c>
      <c r="W2356" s="61" t="s">
        <v>170</v>
      </c>
      <c r="X2356" s="61" t="s">
        <v>572</v>
      </c>
      <c r="Y2356" s="61"/>
      <c r="AC2356"/>
    </row>
    <row r="2357" spans="2:29" x14ac:dyDescent="0.2">
      <c r="B2357" s="61" t="str">
        <f>INDEX(FlowMapping!$G$2:$G$875,MATCH(W2357&amp;D2357,FlowMapping!$E$2:$E$875,0))</f>
        <v>Formaldehyde</v>
      </c>
      <c r="C2357" s="61">
        <f>INDEX(FlowMapping!$H$2:$H$875,MATCH(W2357&amp;D2357,FlowMapping!$E$2:$E$875,0))</f>
        <v>50000</v>
      </c>
      <c r="D2357" s="61" t="s">
        <v>1025</v>
      </c>
      <c r="E2357" s="61" t="str">
        <f>INDEX(FlowMapping!$J$2:$J$875,MATCH(W2357&amp;D2357,FlowMapping!$E$2:$E$875,0))</f>
        <v>unspecified</v>
      </c>
      <c r="F2357" s="61" t="str">
        <f>INDEX(FlowMapping!$M$2:$M$875,MATCH(W2357&amp;D2357,FlowMapping!$E$2:$E$875,0))</f>
        <v>aa145238-36a2-4355-9352-79ec301df319</v>
      </c>
      <c r="G2357" s="61" t="str">
        <f>INDEX(Activities!$B$2:$B$390,MATCH(H2357,Activities!$C$2:$C$390,0))</f>
        <v>Paperboard mills</v>
      </c>
      <c r="H2357" s="61">
        <v>322130</v>
      </c>
      <c r="I2357" s="61" t="s">
        <v>997</v>
      </c>
      <c r="J2357" s="62">
        <v>4.1368687721668634E-10</v>
      </c>
      <c r="K2357" s="61" t="s">
        <v>2093</v>
      </c>
      <c r="L2357" s="61"/>
      <c r="M2357" s="61"/>
      <c r="N2357" s="61"/>
      <c r="O2357" s="61"/>
      <c r="P2357" s="61"/>
      <c r="Q2357" s="74">
        <v>2.3834433880769748</v>
      </c>
      <c r="R2357" s="61">
        <v>1</v>
      </c>
      <c r="S2357" s="61">
        <v>1</v>
      </c>
      <c r="T2357" s="61">
        <v>1</v>
      </c>
      <c r="U2357" s="61">
        <v>3</v>
      </c>
      <c r="V2357" s="61">
        <v>2013</v>
      </c>
      <c r="W2357" s="61" t="s">
        <v>18</v>
      </c>
      <c r="X2357" s="61" t="s">
        <v>572</v>
      </c>
      <c r="Y2357" s="61"/>
      <c r="AC2357"/>
    </row>
    <row r="2358" spans="2:29" x14ac:dyDescent="0.2">
      <c r="B2358" s="61" t="str">
        <f>INDEX(FlowMapping!$G$2:$G$875,MATCH(W2358&amp;D2358,FlowMapping!$E$2:$E$875,0))</f>
        <v>Phenol</v>
      </c>
      <c r="C2358" s="61">
        <f>INDEX(FlowMapping!$H$2:$H$875,MATCH(W2358&amp;D2358,FlowMapping!$E$2:$E$875,0))</f>
        <v>108952</v>
      </c>
      <c r="D2358" s="61" t="s">
        <v>1025</v>
      </c>
      <c r="E2358" s="61" t="str">
        <f>INDEX(FlowMapping!$J$2:$J$875,MATCH(W2358&amp;D2358,FlowMapping!$E$2:$E$875,0))</f>
        <v>unspecified</v>
      </c>
      <c r="F2358" s="61" t="str">
        <f>INDEX(FlowMapping!$M$2:$M$875,MATCH(W2358&amp;D2358,FlowMapping!$E$2:$E$875,0))</f>
        <v>695a9417-e404-4ae4-a1df-58c07f015570</v>
      </c>
      <c r="G2358" s="61" t="str">
        <f>INDEX(Activities!$B$2:$B$390,MATCH(H2358,Activities!$C$2:$C$390,0))</f>
        <v>Paperboard mills</v>
      </c>
      <c r="H2358" s="61">
        <v>322130</v>
      </c>
      <c r="I2358" s="61" t="s">
        <v>997</v>
      </c>
      <c r="J2358" s="62">
        <v>4.3375835162979236E-10</v>
      </c>
      <c r="K2358" s="61" t="s">
        <v>2093</v>
      </c>
      <c r="L2358" s="61"/>
      <c r="M2358" s="61"/>
      <c r="N2358" s="61"/>
      <c r="O2358" s="61"/>
      <c r="P2358" s="61"/>
      <c r="Q2358" s="74">
        <v>3.2328526649172535</v>
      </c>
      <c r="R2358" s="61">
        <v>1</v>
      </c>
      <c r="S2358" s="61">
        <v>1</v>
      </c>
      <c r="T2358" s="61">
        <v>1</v>
      </c>
      <c r="U2358" s="61">
        <v>3</v>
      </c>
      <c r="V2358" s="61">
        <v>2013</v>
      </c>
      <c r="W2358" s="61" t="s">
        <v>42</v>
      </c>
      <c r="X2358" s="61" t="s">
        <v>572</v>
      </c>
      <c r="Y2358" s="61"/>
      <c r="AC2358"/>
    </row>
    <row r="2359" spans="2:29" x14ac:dyDescent="0.2">
      <c r="B2359" s="61" t="str">
        <f>INDEX(FlowMapping!$G$2:$G$875,MATCH(W2359&amp;D2359,FlowMapping!$E$2:$E$875,0))</f>
        <v>Acetaldehyde</v>
      </c>
      <c r="C2359" s="61">
        <f>INDEX(FlowMapping!$H$2:$H$875,MATCH(W2359&amp;D2359,FlowMapping!$E$2:$E$875,0))</f>
        <v>75070</v>
      </c>
      <c r="D2359" s="61" t="s">
        <v>1025</v>
      </c>
      <c r="E2359" s="61" t="str">
        <f>INDEX(FlowMapping!$J$2:$J$875,MATCH(W2359&amp;D2359,FlowMapping!$E$2:$E$875,0))</f>
        <v>unspecified</v>
      </c>
      <c r="F2359" s="61" t="str">
        <f>INDEX(FlowMapping!$M$2:$M$875,MATCH(W2359&amp;D2359,FlowMapping!$E$2:$E$875,0))</f>
        <v>b8585b07-0c9d-48ea-8dbd-6bb64b55abd7</v>
      </c>
      <c r="G2359" s="61" t="str">
        <f>INDEX(Activities!$B$2:$B$390,MATCH(H2359,Activities!$C$2:$C$390,0))</f>
        <v>Paperboard mills</v>
      </c>
      <c r="H2359" s="61">
        <v>322130</v>
      </c>
      <c r="I2359" s="61" t="s">
        <v>997</v>
      </c>
      <c r="J2359" s="62">
        <v>7.2364560040533693E-10</v>
      </c>
      <c r="K2359" s="61" t="s">
        <v>2093</v>
      </c>
      <c r="L2359" s="61"/>
      <c r="M2359" s="61"/>
      <c r="N2359" s="61"/>
      <c r="O2359" s="61"/>
      <c r="P2359" s="61"/>
      <c r="Q2359" s="74">
        <v>2.5275677879879535</v>
      </c>
      <c r="R2359" s="61">
        <v>1</v>
      </c>
      <c r="S2359" s="61">
        <v>1</v>
      </c>
      <c r="T2359" s="61">
        <v>1</v>
      </c>
      <c r="U2359" s="61">
        <v>3</v>
      </c>
      <c r="V2359" s="61">
        <v>2013</v>
      </c>
      <c r="W2359" s="61" t="s">
        <v>70</v>
      </c>
      <c r="X2359" s="61" t="s">
        <v>572</v>
      </c>
      <c r="Y2359" s="61"/>
      <c r="AC2359"/>
    </row>
    <row r="2360" spans="2:29" x14ac:dyDescent="0.2">
      <c r="B2360" s="61" t="str">
        <f>INDEX(FlowMapping!$G$2:$G$875,MATCH(W2360&amp;D2360,FlowMapping!$E$2:$E$875,0))</f>
        <v>HYDROGEN SULFIDE</v>
      </c>
      <c r="C2360" s="61">
        <f>INDEX(FlowMapping!$H$2:$H$875,MATCH(W2360&amp;D2360,FlowMapping!$E$2:$E$875,0))</f>
        <v>7783064</v>
      </c>
      <c r="D2360" s="61" t="s">
        <v>1025</v>
      </c>
      <c r="E2360" s="61" t="str">
        <f>INDEX(FlowMapping!$J$2:$J$875,MATCH(W2360&amp;D2360,FlowMapping!$E$2:$E$875,0))</f>
        <v>unspecified</v>
      </c>
      <c r="F2360" s="61" t="str">
        <f>INDEX(FlowMapping!$M$2:$M$875,MATCH(W2360&amp;D2360,FlowMapping!$E$2:$E$875,0))</f>
        <v>59f8f8d9-c482-469d-b1c2-9825b8b33596</v>
      </c>
      <c r="G2360" s="61" t="str">
        <f>INDEX(Activities!$B$2:$B$390,MATCH(H2360,Activities!$C$2:$C$390,0))</f>
        <v>Paperboard mills</v>
      </c>
      <c r="H2360" s="61">
        <v>322130</v>
      </c>
      <c r="I2360" s="61" t="s">
        <v>997</v>
      </c>
      <c r="J2360" s="62">
        <v>2.4449966965039691E-8</v>
      </c>
      <c r="K2360" s="61" t="s">
        <v>2093</v>
      </c>
      <c r="L2360" s="61"/>
      <c r="M2360" s="61"/>
      <c r="N2360" s="61"/>
      <c r="O2360" s="61"/>
      <c r="P2360" s="61"/>
      <c r="Q2360" s="74">
        <v>3.2448332217638862</v>
      </c>
      <c r="R2360" s="61">
        <v>1</v>
      </c>
      <c r="S2360" s="61">
        <v>1</v>
      </c>
      <c r="T2360" s="61">
        <v>1</v>
      </c>
      <c r="U2360" s="61">
        <v>3</v>
      </c>
      <c r="V2360" s="61">
        <v>2013</v>
      </c>
      <c r="W2360" s="61" t="s">
        <v>28</v>
      </c>
      <c r="X2360" s="61" t="s">
        <v>572</v>
      </c>
      <c r="Y2360" s="61"/>
      <c r="AC2360"/>
    </row>
    <row r="2361" spans="2:29" x14ac:dyDescent="0.2">
      <c r="B2361" s="61" t="str">
        <f>INDEX(FlowMapping!$G$2:$G$875,MATCH(W2361&amp;D2361,FlowMapping!$E$2:$E$875,0))</f>
        <v>lead</v>
      </c>
      <c r="C2361" s="61">
        <f>INDEX(FlowMapping!$H$2:$H$875,MATCH(W2361&amp;D2361,FlowMapping!$E$2:$E$875,0))</f>
        <v>7439921</v>
      </c>
      <c r="D2361" s="61" t="s">
        <v>1025</v>
      </c>
      <c r="E2361" s="61" t="str">
        <f>INDEX(FlowMapping!$J$2:$J$875,MATCH(W2361&amp;D2361,FlowMapping!$E$2:$E$875,0))</f>
        <v>industrial</v>
      </c>
      <c r="F2361" s="61" t="str">
        <f>INDEX(FlowMapping!$M$2:$M$875,MATCH(W2361&amp;D2361,FlowMapping!$E$2:$E$875,0))</f>
        <v>67652827-017f-4856-8d0a-c97bac4c6562</v>
      </c>
      <c r="G2361" s="61" t="str">
        <f>INDEX(Activities!$B$2:$B$390,MATCH(H2361,Activities!$C$2:$C$390,0))</f>
        <v>Paperboard mills</v>
      </c>
      <c r="H2361" s="61">
        <v>322130</v>
      </c>
      <c r="I2361" s="61" t="s">
        <v>997</v>
      </c>
      <c r="J2361" s="62">
        <v>4.4416947137307885E-8</v>
      </c>
      <c r="K2361" s="61" t="s">
        <v>2093</v>
      </c>
      <c r="L2361" s="61"/>
      <c r="M2361" s="61"/>
      <c r="N2361" s="61"/>
      <c r="O2361" s="61"/>
      <c r="P2361" s="61"/>
      <c r="Q2361" s="74">
        <v>3.2630030039016864</v>
      </c>
      <c r="R2361" s="61">
        <v>1</v>
      </c>
      <c r="S2361" s="61">
        <v>1</v>
      </c>
      <c r="T2361" s="61">
        <v>1</v>
      </c>
      <c r="U2361" s="61">
        <v>3</v>
      </c>
      <c r="V2361" s="61">
        <v>2013</v>
      </c>
      <c r="W2361" s="61" t="s">
        <v>16</v>
      </c>
      <c r="X2361" s="61" t="s">
        <v>572</v>
      </c>
      <c r="Y2361" s="61"/>
      <c r="AC2361"/>
    </row>
    <row r="2362" spans="2:29" x14ac:dyDescent="0.2">
      <c r="B2362" s="61" t="str">
        <f>INDEX(FlowMapping!$G$2:$G$875,MATCH(W2362&amp;D2362,FlowMapping!$E$2:$E$875,0))</f>
        <v>methanol</v>
      </c>
      <c r="C2362" s="61">
        <f>INDEX(FlowMapping!$H$2:$H$875,MATCH(W2362&amp;D2362,FlowMapping!$E$2:$E$875,0))</f>
        <v>67561</v>
      </c>
      <c r="D2362" s="61" t="s">
        <v>1025</v>
      </c>
      <c r="E2362" s="61" t="str">
        <f>INDEX(FlowMapping!$J$2:$J$875,MATCH(W2362&amp;D2362,FlowMapping!$E$2:$E$875,0))</f>
        <v>industrial</v>
      </c>
      <c r="F2362" s="61" t="str">
        <f>INDEX(FlowMapping!$M$2:$M$875,MATCH(W2362&amp;D2362,FlowMapping!$E$2:$E$875,0))</f>
        <v>4b90ac07-27c5-4013-926a-e1eef49798ef</v>
      </c>
      <c r="G2362" s="61" t="str">
        <f>INDEX(Activities!$B$2:$B$390,MATCH(H2362,Activities!$C$2:$C$390,0))</f>
        <v>Paperboard mills</v>
      </c>
      <c r="H2362" s="61">
        <v>322130</v>
      </c>
      <c r="I2362" s="61" t="s">
        <v>997</v>
      </c>
      <c r="J2362" s="62">
        <v>1.4134301638236785E-7</v>
      </c>
      <c r="K2362" s="61" t="s">
        <v>2093</v>
      </c>
      <c r="L2362" s="61"/>
      <c r="M2362" s="61"/>
      <c r="N2362" s="61"/>
      <c r="O2362" s="61"/>
      <c r="P2362" s="61"/>
      <c r="Q2362" s="74">
        <v>2.8516574739277876</v>
      </c>
      <c r="R2362" s="61">
        <v>1</v>
      </c>
      <c r="S2362" s="61">
        <v>1</v>
      </c>
      <c r="T2362" s="61">
        <v>1</v>
      </c>
      <c r="U2362" s="61">
        <v>3</v>
      </c>
      <c r="V2362" s="61">
        <v>2013</v>
      </c>
      <c r="W2362" s="61" t="s">
        <v>19</v>
      </c>
      <c r="X2362" s="61" t="s">
        <v>572</v>
      </c>
      <c r="Y2362" s="61"/>
      <c r="AC2362"/>
    </row>
    <row r="2363" spans="2:29" x14ac:dyDescent="0.2">
      <c r="B2363" s="61" t="str">
        <f>INDEX(FlowMapping!$G$2:$G$875,MATCH(W2363&amp;D2363,FlowMapping!$E$2:$E$875,0))</f>
        <v>manganese</v>
      </c>
      <c r="C2363" s="61">
        <f>INDEX(FlowMapping!$H$2:$H$875,MATCH(W2363&amp;D2363,FlowMapping!$E$2:$E$875,0))</f>
        <v>7439965</v>
      </c>
      <c r="D2363" s="61" t="s">
        <v>1025</v>
      </c>
      <c r="E2363" s="61" t="str">
        <f>INDEX(FlowMapping!$J$2:$J$875,MATCH(W2363&amp;D2363,FlowMapping!$E$2:$E$875,0))</f>
        <v>industrial</v>
      </c>
      <c r="F2363" s="61" t="str">
        <f>INDEX(FlowMapping!$M$2:$M$875,MATCH(W2363&amp;D2363,FlowMapping!$E$2:$E$875,0))</f>
        <v>9c706cff-cb82-4207-a589-95896e04dc08</v>
      </c>
      <c r="G2363" s="61" t="str">
        <f>INDEX(Activities!$B$2:$B$390,MATCH(H2363,Activities!$C$2:$C$390,0))</f>
        <v>Paperboard mills</v>
      </c>
      <c r="H2363" s="61">
        <v>322130</v>
      </c>
      <c r="I2363" s="61" t="s">
        <v>997</v>
      </c>
      <c r="J2363" s="62">
        <v>6.8334943421719306E-7</v>
      </c>
      <c r="K2363" s="61" t="s">
        <v>2093</v>
      </c>
      <c r="L2363" s="61"/>
      <c r="M2363" s="61"/>
      <c r="N2363" s="61"/>
      <c r="O2363" s="61"/>
      <c r="P2363" s="61"/>
      <c r="Q2363" s="74">
        <v>3.875816041732731</v>
      </c>
      <c r="R2363" s="61">
        <v>1</v>
      </c>
      <c r="S2363" s="61">
        <v>1</v>
      </c>
      <c r="T2363" s="61">
        <v>1</v>
      </c>
      <c r="U2363" s="61">
        <v>3</v>
      </c>
      <c r="V2363" s="61">
        <v>2013</v>
      </c>
      <c r="W2363" s="61" t="s">
        <v>21</v>
      </c>
      <c r="X2363" s="61" t="s">
        <v>572</v>
      </c>
      <c r="Y2363" s="61"/>
      <c r="AC2363"/>
    </row>
    <row r="2364" spans="2:29" x14ac:dyDescent="0.2">
      <c r="B2364" s="61" t="str">
        <f>INDEX(FlowMapping!$G$2:$G$875,MATCH(W2364&amp;D2364,FlowMapping!$E$2:$E$875,0))</f>
        <v>Polychlorinated biphenyls</v>
      </c>
      <c r="C2364" s="61">
        <f>INDEX(FlowMapping!$H$2:$H$875,MATCH(W2364&amp;D2364,FlowMapping!$E$2:$E$875,0))</f>
        <v>1336363</v>
      </c>
      <c r="D2364" s="61" t="s">
        <v>1025</v>
      </c>
      <c r="E2364" s="61" t="str">
        <f>INDEX(FlowMapping!$J$2:$J$875,MATCH(W2364&amp;D2364,FlowMapping!$E$2:$E$875,0))</f>
        <v>unspecified</v>
      </c>
      <c r="F2364" s="61" t="str">
        <f>INDEX(FlowMapping!$M$2:$M$875,MATCH(W2364&amp;D2364,FlowMapping!$E$2:$E$875,0))</f>
        <v>39d4b510-09eb-49b1-84ae-94dd8c3a04a5</v>
      </c>
      <c r="G2364" s="61" t="str">
        <f>INDEX(Activities!$B$2:$B$390,MATCH(H2364,Activities!$C$2:$C$390,0))</f>
        <v>Sanitary paper product manufacturing</v>
      </c>
      <c r="H2364" s="61">
        <v>322291</v>
      </c>
      <c r="I2364" s="61" t="s">
        <v>997</v>
      </c>
      <c r="J2364" s="62">
        <v>4.7890421132585028E-10</v>
      </c>
      <c r="K2364" s="61" t="s">
        <v>2093</v>
      </c>
      <c r="L2364" s="61"/>
      <c r="M2364" s="61"/>
      <c r="N2364" s="61"/>
      <c r="O2364" s="61"/>
      <c r="P2364" s="61"/>
      <c r="Q2364" s="74">
        <v>2.5146598325725842</v>
      </c>
      <c r="R2364" s="61">
        <v>1</v>
      </c>
      <c r="S2364" s="61">
        <v>1</v>
      </c>
      <c r="T2364" s="61">
        <v>1</v>
      </c>
      <c r="U2364" s="61">
        <v>5</v>
      </c>
      <c r="V2364" s="61">
        <v>2013</v>
      </c>
      <c r="W2364" s="61" t="s">
        <v>239</v>
      </c>
      <c r="X2364" s="61" t="s">
        <v>572</v>
      </c>
      <c r="Y2364" s="61"/>
      <c r="AC2364"/>
    </row>
    <row r="2365" spans="2:29" x14ac:dyDescent="0.2">
      <c r="B2365" s="61" t="str">
        <f>INDEX(FlowMapping!$G$2:$G$875,MATCH(W2365&amp;D2365,FlowMapping!$E$2:$E$875,0))</f>
        <v>Aluminum</v>
      </c>
      <c r="C2365" s="61">
        <f>INDEX(FlowMapping!$H$2:$H$875,MATCH(W2365&amp;D2365,FlowMapping!$E$2:$E$875,0))</f>
        <v>7429905</v>
      </c>
      <c r="D2365" s="61" t="s">
        <v>1025</v>
      </c>
      <c r="E2365" s="61" t="str">
        <f>INDEX(FlowMapping!$J$2:$J$875,MATCH(W2365&amp;D2365,FlowMapping!$E$2:$E$875,0))</f>
        <v>unspecified</v>
      </c>
      <c r="F2365" s="61" t="str">
        <f>INDEX(FlowMapping!$M$2:$M$875,MATCH(W2365&amp;D2365,FlowMapping!$E$2:$E$875,0))</f>
        <v>e0401210-0377-4670-84af-12247ca20bed</v>
      </c>
      <c r="G2365" s="61" t="str">
        <f>INDEX(Activities!$B$2:$B$390,MATCH(H2365,Activities!$C$2:$C$390,0))</f>
        <v>All other converted paper product manufacturing</v>
      </c>
      <c r="H2365" s="61">
        <v>322299</v>
      </c>
      <c r="I2365" s="61" t="s">
        <v>997</v>
      </c>
      <c r="J2365" s="62">
        <v>4.6304614128215598E-9</v>
      </c>
      <c r="K2365" s="61" t="s">
        <v>2093</v>
      </c>
      <c r="L2365" s="61"/>
      <c r="M2365" s="61"/>
      <c r="N2365" s="61"/>
      <c r="O2365" s="61"/>
      <c r="P2365" s="61"/>
      <c r="Q2365" s="74">
        <v>3.5763266055878251</v>
      </c>
      <c r="R2365" s="61">
        <v>1</v>
      </c>
      <c r="S2365" s="61">
        <v>1</v>
      </c>
      <c r="T2365" s="61">
        <v>1</v>
      </c>
      <c r="U2365" s="61">
        <v>5</v>
      </c>
      <c r="V2365" s="61">
        <v>2013</v>
      </c>
      <c r="W2365" s="61" t="s">
        <v>81</v>
      </c>
      <c r="X2365" s="61" t="s">
        <v>572</v>
      </c>
      <c r="Y2365" s="61"/>
      <c r="AC2365"/>
    </row>
    <row r="2366" spans="2:29" x14ac:dyDescent="0.2">
      <c r="B2366" s="61" t="str">
        <f>INDEX(FlowMapping!$G$2:$G$875,MATCH(W2366&amp;D2366,FlowMapping!$E$2:$E$875,0))</f>
        <v>lead</v>
      </c>
      <c r="C2366" s="61">
        <f>INDEX(FlowMapping!$H$2:$H$875,MATCH(W2366&amp;D2366,FlowMapping!$E$2:$E$875,0))</f>
        <v>7439921</v>
      </c>
      <c r="D2366" s="61" t="s">
        <v>1025</v>
      </c>
      <c r="E2366" s="61" t="str">
        <f>INDEX(FlowMapping!$J$2:$J$875,MATCH(W2366&amp;D2366,FlowMapping!$E$2:$E$875,0))</f>
        <v>industrial</v>
      </c>
      <c r="F2366" s="61" t="str">
        <f>INDEX(FlowMapping!$M$2:$M$875,MATCH(W2366&amp;D2366,FlowMapping!$E$2:$E$875,0))</f>
        <v>67652827-017f-4856-8d0a-c97bac4c6562</v>
      </c>
      <c r="G2366" s="61" t="str">
        <f>INDEX(Activities!$B$2:$B$390,MATCH(H2366,Activities!$C$2:$C$390,0))</f>
        <v>All other converted paper product manufacturing</v>
      </c>
      <c r="H2366" s="61">
        <v>322299</v>
      </c>
      <c r="I2366" s="61" t="s">
        <v>997</v>
      </c>
      <c r="J2366" s="62">
        <v>1.356725193956717E-8</v>
      </c>
      <c r="K2366" s="61" t="s">
        <v>2093</v>
      </c>
      <c r="L2366" s="61"/>
      <c r="M2366" s="61"/>
      <c r="N2366" s="61"/>
      <c r="O2366" s="61"/>
      <c r="P2366" s="61"/>
      <c r="Q2366" s="74">
        <v>3.2630030039016864</v>
      </c>
      <c r="R2366" s="61">
        <v>1</v>
      </c>
      <c r="S2366" s="61">
        <v>1</v>
      </c>
      <c r="T2366" s="61">
        <v>1</v>
      </c>
      <c r="U2366" s="61">
        <v>5</v>
      </c>
      <c r="V2366" s="61">
        <v>2013</v>
      </c>
      <c r="W2366" s="61" t="s">
        <v>16</v>
      </c>
      <c r="X2366" s="61" t="s">
        <v>572</v>
      </c>
      <c r="Y2366" s="61"/>
      <c r="AC2366"/>
    </row>
    <row r="2367" spans="2:29" x14ac:dyDescent="0.2">
      <c r="B2367" s="61" t="str">
        <f>INDEX(FlowMapping!$G$2:$G$875,MATCH(W2367&amp;D2367,FlowMapping!$E$2:$E$875,0))</f>
        <v>AMMONIA</v>
      </c>
      <c r="C2367" s="61">
        <f>INDEX(FlowMapping!$H$2:$H$875,MATCH(W2367&amp;D2367,FlowMapping!$E$2:$E$875,0))</f>
        <v>7664417</v>
      </c>
      <c r="D2367" s="61" t="s">
        <v>1025</v>
      </c>
      <c r="E2367" s="61" t="str">
        <f>INDEX(FlowMapping!$J$2:$J$875,MATCH(W2367&amp;D2367,FlowMapping!$E$2:$E$875,0))</f>
        <v>unspecified</v>
      </c>
      <c r="F2367" s="61" t="str">
        <f>INDEX(FlowMapping!$M$2:$M$875,MATCH(W2367&amp;D2367,FlowMapping!$E$2:$E$875,0))</f>
        <v>d1ca3361-2621-40cd-9965-6236a4b3fd33</v>
      </c>
      <c r="G2367" s="61" t="str">
        <f>INDEX(Activities!$B$2:$B$390,MATCH(H2367,Activities!$C$2:$C$390,0))</f>
        <v>Printing</v>
      </c>
      <c r="H2367" s="61">
        <v>323110</v>
      </c>
      <c r="I2367" s="61" t="s">
        <v>997</v>
      </c>
      <c r="J2367" s="62">
        <v>1.7041100007513711E-8</v>
      </c>
      <c r="K2367" s="61" t="s">
        <v>2093</v>
      </c>
      <c r="L2367" s="61"/>
      <c r="M2367" s="61"/>
      <c r="N2367" s="61"/>
      <c r="O2367" s="61"/>
      <c r="P2367" s="61"/>
      <c r="Q2367" s="74">
        <v>3.1531135141461539</v>
      </c>
      <c r="R2367" s="61">
        <v>1</v>
      </c>
      <c r="S2367" s="61">
        <v>1</v>
      </c>
      <c r="T2367" s="61">
        <v>1</v>
      </c>
      <c r="U2367" s="61">
        <v>5</v>
      </c>
      <c r="V2367" s="61">
        <v>2013</v>
      </c>
      <c r="W2367" s="61" t="s">
        <v>2</v>
      </c>
      <c r="X2367" s="61" t="s">
        <v>572</v>
      </c>
      <c r="Y2367" s="61"/>
      <c r="AC2367"/>
    </row>
    <row r="2368" spans="2:29" x14ac:dyDescent="0.2">
      <c r="B2368" s="61" t="str">
        <f>INDEX(FlowMapping!$G$2:$G$875,MATCH(W2368&amp;D2368,FlowMapping!$E$2:$E$875,0))</f>
        <v>Ethane, 1,2-dichloro-</v>
      </c>
      <c r="C2368" s="61">
        <f>INDEX(FlowMapping!$H$2:$H$875,MATCH(W2368&amp;D2368,FlowMapping!$E$2:$E$875,0))</f>
        <v>107062</v>
      </c>
      <c r="D2368" s="61" t="s">
        <v>1025</v>
      </c>
      <c r="E2368" s="61" t="str">
        <f>INDEX(FlowMapping!$J$2:$J$875,MATCH(W2368&amp;D2368,FlowMapping!$E$2:$E$875,0))</f>
        <v>unspecified</v>
      </c>
      <c r="F2368" s="61" t="str">
        <f>INDEX(FlowMapping!$M$2:$M$875,MATCH(W2368&amp;D2368,FlowMapping!$E$2:$E$875,0))</f>
        <v>009ccb2d-86d7-417c-8db1-2f4582895b3a</v>
      </c>
      <c r="G2368" s="61" t="str">
        <f>INDEX(Activities!$B$2:$B$390,MATCH(H2368,Activities!$C$2:$C$390,0))</f>
        <v>Petroleum refineries</v>
      </c>
      <c r="H2368" s="61">
        <v>324110</v>
      </c>
      <c r="I2368" s="61" t="s">
        <v>997</v>
      </c>
      <c r="J2368" s="62">
        <v>9.9271989958482185E-14</v>
      </c>
      <c r="K2368" s="61" t="s">
        <v>2093</v>
      </c>
      <c r="L2368" s="61"/>
      <c r="M2368" s="61"/>
      <c r="N2368" s="61"/>
      <c r="O2368" s="61"/>
      <c r="P2368" s="61"/>
      <c r="Q2368" s="74">
        <v>3.7546115012229446</v>
      </c>
      <c r="R2368" s="61">
        <v>1</v>
      </c>
      <c r="S2368" s="61">
        <v>1</v>
      </c>
      <c r="T2368" s="61">
        <v>1</v>
      </c>
      <c r="U2368" s="61">
        <v>1</v>
      </c>
      <c r="V2368" s="61">
        <v>2013</v>
      </c>
      <c r="W2368" s="61" t="s">
        <v>283</v>
      </c>
      <c r="X2368" s="61" t="s">
        <v>572</v>
      </c>
      <c r="Y2368" s="61"/>
      <c r="AC2368"/>
    </row>
    <row r="2369" spans="2:29" x14ac:dyDescent="0.2">
      <c r="B2369" s="61" t="str">
        <f>INDEX(FlowMapping!$G$2:$G$875,MATCH(W2369&amp;D2369,FlowMapping!$E$2:$E$875,0))</f>
        <v>HYDROFLUORIC ACID</v>
      </c>
      <c r="C2369" s="61">
        <f>INDEX(FlowMapping!$H$2:$H$875,MATCH(W2369&amp;D2369,FlowMapping!$E$2:$E$875,0))</f>
        <v>7664393</v>
      </c>
      <c r="D2369" s="61" t="s">
        <v>1025</v>
      </c>
      <c r="E2369" s="61" t="str">
        <f>INDEX(FlowMapping!$J$2:$J$875,MATCH(W2369&amp;D2369,FlowMapping!$E$2:$E$875,0))</f>
        <v>unspecified</v>
      </c>
      <c r="F2369" s="61" t="str">
        <f>INDEX(FlowMapping!$M$2:$M$875,MATCH(W2369&amp;D2369,FlowMapping!$E$2:$E$875,0))</f>
        <v>bb474565-8449-331e-8fde-76948b80db9f</v>
      </c>
      <c r="G2369" s="61" t="str">
        <f>INDEX(Activities!$B$2:$B$390,MATCH(H2369,Activities!$C$2:$C$390,0))</f>
        <v>Petroleum refineries</v>
      </c>
      <c r="H2369" s="61">
        <v>324110</v>
      </c>
      <c r="I2369" s="61" t="s">
        <v>997</v>
      </c>
      <c r="J2369" s="62">
        <v>2.3358115284348749E-13</v>
      </c>
      <c r="K2369" s="61" t="s">
        <v>2093</v>
      </c>
      <c r="L2369" s="61"/>
      <c r="M2369" s="61"/>
      <c r="N2369" s="61"/>
      <c r="O2369" s="61"/>
      <c r="P2369" s="61"/>
      <c r="Q2369" s="74">
        <v>2.5193237853133028</v>
      </c>
      <c r="R2369" s="61">
        <v>1</v>
      </c>
      <c r="S2369" s="61">
        <v>1</v>
      </c>
      <c r="T2369" s="61">
        <v>1</v>
      </c>
      <c r="U2369" s="61">
        <v>1</v>
      </c>
      <c r="V2369" s="61">
        <v>2013</v>
      </c>
      <c r="W2369" s="61" t="s">
        <v>151</v>
      </c>
      <c r="X2369" s="61" t="s">
        <v>572</v>
      </c>
      <c r="Y2369" s="61"/>
      <c r="AC2369"/>
    </row>
    <row r="2370" spans="2:29" x14ac:dyDescent="0.2">
      <c r="B2370" s="61" t="str">
        <f>INDEX(FlowMapping!$G$2:$G$875,MATCH(W2370&amp;D2370,FlowMapping!$E$2:$E$875,0))</f>
        <v>TERT-BUTYL ALCOHOL</v>
      </c>
      <c r="C2370" s="61">
        <f>INDEX(FlowMapping!$H$2:$H$875,MATCH(W2370&amp;D2370,FlowMapping!$E$2:$E$875,0))</f>
        <v>75650</v>
      </c>
      <c r="D2370" s="61" t="s">
        <v>1025</v>
      </c>
      <c r="E2370" s="61" t="str">
        <f>INDEX(FlowMapping!$J$2:$J$875,MATCH(W2370&amp;D2370,FlowMapping!$E$2:$E$875,0))</f>
        <v>unspecified</v>
      </c>
      <c r="F2370" s="61" t="str">
        <f>INDEX(FlowMapping!$M$2:$M$875,MATCH(W2370&amp;D2370,FlowMapping!$E$2:$E$875,0))</f>
        <v>aa6bef38-29e3-4d98-a4e3-d472fa099b61</v>
      </c>
      <c r="G2370" s="61" t="str">
        <f>INDEX(Activities!$B$2:$B$390,MATCH(H2370,Activities!$C$2:$C$390,0))</f>
        <v>Petroleum refineries</v>
      </c>
      <c r="H2370" s="61">
        <v>324110</v>
      </c>
      <c r="I2370" s="61" t="s">
        <v>997</v>
      </c>
      <c r="J2370" s="62">
        <v>3.4453220044414404E-13</v>
      </c>
      <c r="K2370" s="61" t="s">
        <v>2093</v>
      </c>
      <c r="L2370" s="61"/>
      <c r="M2370" s="61"/>
      <c r="N2370" s="61"/>
      <c r="O2370" s="61"/>
      <c r="P2370" s="61"/>
      <c r="Q2370" s="74">
        <v>3.6998442434509373</v>
      </c>
      <c r="R2370" s="61">
        <v>1</v>
      </c>
      <c r="S2370" s="61">
        <v>1</v>
      </c>
      <c r="T2370" s="61">
        <v>1</v>
      </c>
      <c r="U2370" s="61">
        <v>1</v>
      </c>
      <c r="V2370" s="61">
        <v>2013</v>
      </c>
      <c r="W2370" s="61" t="s">
        <v>83</v>
      </c>
      <c r="X2370" s="61" t="s">
        <v>572</v>
      </c>
      <c r="Y2370" s="61"/>
      <c r="AC2370"/>
    </row>
    <row r="2371" spans="2:29" x14ac:dyDescent="0.2">
      <c r="B2371" s="61" t="str">
        <f>INDEX(FlowMapping!$G$2:$G$875,MATCH(W2371&amp;D2371,FlowMapping!$E$2:$E$875,0))</f>
        <v>Phthalate, dimethyl-</v>
      </c>
      <c r="C2371" s="61">
        <f>INDEX(FlowMapping!$H$2:$H$875,MATCH(W2371&amp;D2371,FlowMapping!$E$2:$E$875,0))</f>
        <v>131113</v>
      </c>
      <c r="D2371" s="61" t="s">
        <v>1025</v>
      </c>
      <c r="E2371" s="61" t="str">
        <f>INDEX(FlowMapping!$J$2:$J$875,MATCH(W2371&amp;D2371,FlowMapping!$E$2:$E$875,0))</f>
        <v>unspecified</v>
      </c>
      <c r="F2371" s="61" t="str">
        <f>INDEX(FlowMapping!$M$2:$M$875,MATCH(W2371&amp;D2371,FlowMapping!$E$2:$E$875,0))</f>
        <v>a842ef9e-98bf-4e31-9950-219e3ce070cb</v>
      </c>
      <c r="G2371" s="61" t="str">
        <f>INDEX(Activities!$B$2:$B$390,MATCH(H2371,Activities!$C$2:$C$390,0))</f>
        <v>Petroleum refineries</v>
      </c>
      <c r="H2371" s="61">
        <v>324110</v>
      </c>
      <c r="I2371" s="61" t="s">
        <v>997</v>
      </c>
      <c r="J2371" s="62">
        <v>5.8395288210871869E-13</v>
      </c>
      <c r="K2371" s="61" t="s">
        <v>2093</v>
      </c>
      <c r="L2371" s="61"/>
      <c r="M2371" s="61"/>
      <c r="N2371" s="61"/>
      <c r="O2371" s="61"/>
      <c r="P2371" s="61"/>
      <c r="Q2371" s="74">
        <v>4.2510491297690258</v>
      </c>
      <c r="R2371" s="61">
        <v>1</v>
      </c>
      <c r="S2371" s="61">
        <v>1</v>
      </c>
      <c r="T2371" s="61">
        <v>1</v>
      </c>
      <c r="U2371" s="61">
        <v>1</v>
      </c>
      <c r="V2371" s="61">
        <v>2013</v>
      </c>
      <c r="W2371" s="61" t="s">
        <v>113</v>
      </c>
      <c r="X2371" s="61" t="s">
        <v>572</v>
      </c>
      <c r="Y2371" s="61"/>
      <c r="AC2371"/>
    </row>
    <row r="2372" spans="2:29" x14ac:dyDescent="0.2">
      <c r="B2372" s="61" t="str">
        <f>INDEX(FlowMapping!$G$2:$G$875,MATCH(W2372&amp;D2372,FlowMapping!$E$2:$E$875,0))</f>
        <v>Ethene, tetrachloro-</v>
      </c>
      <c r="C2372" s="61">
        <f>INDEX(FlowMapping!$H$2:$H$875,MATCH(W2372&amp;D2372,FlowMapping!$E$2:$E$875,0))</f>
        <v>127184</v>
      </c>
      <c r="D2372" s="61" t="s">
        <v>1025</v>
      </c>
      <c r="E2372" s="61" t="str">
        <f>INDEX(FlowMapping!$J$2:$J$875,MATCH(W2372&amp;D2372,FlowMapping!$E$2:$E$875,0))</f>
        <v>unspecified</v>
      </c>
      <c r="F2372" s="61" t="str">
        <f>INDEX(FlowMapping!$M$2:$M$875,MATCH(W2372&amp;D2372,FlowMapping!$E$2:$E$875,0))</f>
        <v>7fd8b581-a11c-47b3-b241-b15796342441</v>
      </c>
      <c r="G2372" s="61" t="str">
        <f>INDEX(Activities!$B$2:$B$390,MATCH(H2372,Activities!$C$2:$C$390,0))</f>
        <v>Petroleum refineries</v>
      </c>
      <c r="H2372" s="61">
        <v>324110</v>
      </c>
      <c r="I2372" s="61" t="s">
        <v>997</v>
      </c>
      <c r="J2372" s="62">
        <v>6.7738534324611376E-13</v>
      </c>
      <c r="K2372" s="61" t="s">
        <v>2093</v>
      </c>
      <c r="L2372" s="61"/>
      <c r="M2372" s="61"/>
      <c r="N2372" s="61"/>
      <c r="O2372" s="61"/>
      <c r="P2372" s="61"/>
      <c r="Q2372" s="74">
        <v>3.3696687150858144</v>
      </c>
      <c r="R2372" s="61">
        <v>1</v>
      </c>
      <c r="S2372" s="61">
        <v>1</v>
      </c>
      <c r="T2372" s="61">
        <v>1</v>
      </c>
      <c r="U2372" s="61">
        <v>1</v>
      </c>
      <c r="V2372" s="61">
        <v>2013</v>
      </c>
      <c r="W2372" s="61" t="s">
        <v>106</v>
      </c>
      <c r="X2372" s="61" t="s">
        <v>572</v>
      </c>
      <c r="Y2372" s="61"/>
      <c r="AC2372"/>
    </row>
    <row r="2373" spans="2:29" x14ac:dyDescent="0.2">
      <c r="B2373" s="61" t="str">
        <f>INDEX(FlowMapping!$G$2:$G$875,MATCH(W2373&amp;D2373,FlowMapping!$E$2:$E$875,0))</f>
        <v>mercury</v>
      </c>
      <c r="C2373" s="61">
        <f>INDEX(FlowMapping!$H$2:$H$875,MATCH(W2373&amp;D2373,FlowMapping!$E$2:$E$875,0))</f>
        <v>7439976</v>
      </c>
      <c r="D2373" s="61" t="s">
        <v>1025</v>
      </c>
      <c r="E2373" s="61" t="str">
        <f>INDEX(FlowMapping!$J$2:$J$875,MATCH(W2373&amp;D2373,FlowMapping!$E$2:$E$875,0))</f>
        <v>unspecified</v>
      </c>
      <c r="F2373" s="61" t="str">
        <f>INDEX(FlowMapping!$M$2:$M$875,MATCH(W2373&amp;D2373,FlowMapping!$E$2:$E$875,0))</f>
        <v>f7eca11f-546f-4712-ad80-724254685596</v>
      </c>
      <c r="G2373" s="61" t="str">
        <f>INDEX(Activities!$B$2:$B$390,MATCH(H2373,Activities!$C$2:$C$390,0))</f>
        <v>Petroleum refineries</v>
      </c>
      <c r="H2373" s="61">
        <v>324110</v>
      </c>
      <c r="I2373" s="61" t="s">
        <v>997</v>
      </c>
      <c r="J2373" s="62">
        <v>1.3138939847446172E-12</v>
      </c>
      <c r="K2373" s="61" t="s">
        <v>2093</v>
      </c>
      <c r="L2373" s="61"/>
      <c r="M2373" s="61"/>
      <c r="N2373" s="61"/>
      <c r="O2373" s="61"/>
      <c r="P2373" s="61"/>
      <c r="Q2373" s="74">
        <v>3.063643209955242</v>
      </c>
      <c r="R2373" s="61">
        <v>1</v>
      </c>
      <c r="S2373" s="61">
        <v>1</v>
      </c>
      <c r="T2373" s="61">
        <v>1</v>
      </c>
      <c r="U2373" s="61">
        <v>1</v>
      </c>
      <c r="V2373" s="61">
        <v>2013</v>
      </c>
      <c r="W2373" s="61" t="s">
        <v>96</v>
      </c>
      <c r="X2373" s="61" t="s">
        <v>572</v>
      </c>
      <c r="Y2373" s="61"/>
      <c r="AC2373"/>
    </row>
    <row r="2374" spans="2:29" x14ac:dyDescent="0.2">
      <c r="B2374" s="61" t="str">
        <f>INDEX(FlowMapping!$G$2:$G$875,MATCH(W2374&amp;D2374,FlowMapping!$E$2:$E$875,0))</f>
        <v>methanol</v>
      </c>
      <c r="C2374" s="61">
        <f>INDEX(FlowMapping!$H$2:$H$875,MATCH(W2374&amp;D2374,FlowMapping!$E$2:$E$875,0))</f>
        <v>67561</v>
      </c>
      <c r="D2374" s="61" t="s">
        <v>1025</v>
      </c>
      <c r="E2374" s="61" t="str">
        <f>INDEX(FlowMapping!$J$2:$J$875,MATCH(W2374&amp;D2374,FlowMapping!$E$2:$E$875,0))</f>
        <v>industrial</v>
      </c>
      <c r="F2374" s="61" t="str">
        <f>INDEX(FlowMapping!$M$2:$M$875,MATCH(W2374&amp;D2374,FlowMapping!$E$2:$E$875,0))</f>
        <v>4b90ac07-27c5-4013-926a-e1eef49798ef</v>
      </c>
      <c r="G2374" s="61" t="str">
        <f>INDEX(Activities!$B$2:$B$390,MATCH(H2374,Activities!$C$2:$C$390,0))</f>
        <v>Petroleum refineries</v>
      </c>
      <c r="H2374" s="61">
        <v>324110</v>
      </c>
      <c r="I2374" s="61" t="s">
        <v>997</v>
      </c>
      <c r="J2374" s="62">
        <v>1.6175494834411508E-12</v>
      </c>
      <c r="K2374" s="61" t="s">
        <v>2093</v>
      </c>
      <c r="L2374" s="61"/>
      <c r="M2374" s="61"/>
      <c r="N2374" s="61"/>
      <c r="O2374" s="61"/>
      <c r="P2374" s="61"/>
      <c r="Q2374" s="74">
        <v>2.8516574739277876</v>
      </c>
      <c r="R2374" s="61">
        <v>1</v>
      </c>
      <c r="S2374" s="61">
        <v>1</v>
      </c>
      <c r="T2374" s="61">
        <v>1</v>
      </c>
      <c r="U2374" s="61">
        <v>1</v>
      </c>
      <c r="V2374" s="61">
        <v>2013</v>
      </c>
      <c r="W2374" s="61" t="s">
        <v>19</v>
      </c>
      <c r="X2374" s="61" t="s">
        <v>572</v>
      </c>
      <c r="Y2374" s="61"/>
      <c r="AC2374"/>
    </row>
    <row r="2375" spans="2:29" x14ac:dyDescent="0.2">
      <c r="B2375" s="61" t="str">
        <f>INDEX(FlowMapping!$G$2:$G$875,MATCH(W2375&amp;D2375,FlowMapping!$E$2:$E$875,0))</f>
        <v>chromium</v>
      </c>
      <c r="C2375" s="61">
        <f>INDEX(FlowMapping!$H$2:$H$875,MATCH(W2375&amp;D2375,FlowMapping!$E$2:$E$875,0))</f>
        <v>7440473</v>
      </c>
      <c r="D2375" s="61" t="s">
        <v>1025</v>
      </c>
      <c r="E2375" s="61" t="str">
        <f>INDEX(FlowMapping!$J$2:$J$875,MATCH(W2375&amp;D2375,FlowMapping!$E$2:$E$875,0))</f>
        <v>industrial</v>
      </c>
      <c r="F2375" s="61" t="str">
        <f>INDEX(FlowMapping!$M$2:$M$875,MATCH(W2375&amp;D2375,FlowMapping!$E$2:$E$875,0))</f>
        <v>e65a9c58-21f1-48b6-b738-d05a8f10e5f3</v>
      </c>
      <c r="G2375" s="61" t="str">
        <f>INDEX(Activities!$B$2:$B$390,MATCH(H2375,Activities!$C$2:$C$390,0))</f>
        <v>Petroleum refineries</v>
      </c>
      <c r="H2375" s="61">
        <v>324110</v>
      </c>
      <c r="I2375" s="61" t="s">
        <v>997</v>
      </c>
      <c r="J2375" s="62">
        <v>1.7518586463261563E-12</v>
      </c>
      <c r="K2375" s="61" t="s">
        <v>2093</v>
      </c>
      <c r="L2375" s="61"/>
      <c r="M2375" s="61"/>
      <c r="N2375" s="61"/>
      <c r="O2375" s="61"/>
      <c r="P2375" s="61"/>
      <c r="Q2375" s="74">
        <v>4.1265483800781633</v>
      </c>
      <c r="R2375" s="61">
        <v>1</v>
      </c>
      <c r="S2375" s="61">
        <v>1</v>
      </c>
      <c r="T2375" s="61">
        <v>1</v>
      </c>
      <c r="U2375" s="61">
        <v>1</v>
      </c>
      <c r="V2375" s="61">
        <v>2013</v>
      </c>
      <c r="W2375" s="61" t="s">
        <v>13</v>
      </c>
      <c r="X2375" s="61" t="s">
        <v>572</v>
      </c>
      <c r="Y2375" s="61"/>
      <c r="AC2375"/>
    </row>
    <row r="2376" spans="2:29" x14ac:dyDescent="0.2">
      <c r="B2376" s="61" t="str">
        <f>INDEX(FlowMapping!$G$2:$G$875,MATCH(W2376&amp;D2376,FlowMapping!$E$2:$E$875,0))</f>
        <v>Biphenyl</v>
      </c>
      <c r="C2376" s="61">
        <f>INDEX(FlowMapping!$H$2:$H$875,MATCH(W2376&amp;D2376,FlowMapping!$E$2:$E$875,0))</f>
        <v>92524</v>
      </c>
      <c r="D2376" s="61" t="s">
        <v>1025</v>
      </c>
      <c r="E2376" s="61" t="str">
        <f>INDEX(FlowMapping!$J$2:$J$875,MATCH(W2376&amp;D2376,FlowMapping!$E$2:$E$875,0))</f>
        <v>unspecified</v>
      </c>
      <c r="F2376" s="61" t="str">
        <f>INDEX(FlowMapping!$M$2:$M$875,MATCH(W2376&amp;D2376,FlowMapping!$E$2:$E$875,0))</f>
        <v>5d7fc89a-2402-4833-b32f-b43564bbe8e4</v>
      </c>
      <c r="G2376" s="61" t="str">
        <f>INDEX(Activities!$B$2:$B$390,MATCH(H2376,Activities!$C$2:$C$390,0))</f>
        <v>Petroleum refineries</v>
      </c>
      <c r="H2376" s="61">
        <v>324110</v>
      </c>
      <c r="I2376" s="61" t="s">
        <v>997</v>
      </c>
      <c r="J2376" s="62">
        <v>2.3358115284348748E-12</v>
      </c>
      <c r="K2376" s="61" t="s">
        <v>2093</v>
      </c>
      <c r="L2376" s="61"/>
      <c r="M2376" s="61"/>
      <c r="N2376" s="61"/>
      <c r="O2376" s="61"/>
      <c r="P2376" s="61"/>
      <c r="Q2376" s="74">
        <v>3.1788551638339602</v>
      </c>
      <c r="R2376" s="61">
        <v>1</v>
      </c>
      <c r="S2376" s="61">
        <v>1</v>
      </c>
      <c r="T2376" s="61">
        <v>1</v>
      </c>
      <c r="U2376" s="61">
        <v>1</v>
      </c>
      <c r="V2376" s="61">
        <v>2013</v>
      </c>
      <c r="W2376" s="61" t="s">
        <v>251</v>
      </c>
      <c r="X2376" s="61" t="s">
        <v>572</v>
      </c>
      <c r="Y2376" s="61"/>
      <c r="AC2376"/>
    </row>
    <row r="2377" spans="2:29" x14ac:dyDescent="0.2">
      <c r="B2377" s="61" t="str">
        <f>INDEX(FlowMapping!$G$2:$G$875,MATCH(W2377&amp;D2377,FlowMapping!$E$2:$E$875,0))</f>
        <v>Butadiene</v>
      </c>
      <c r="C2377" s="61">
        <f>INDEX(FlowMapping!$H$2:$H$875,MATCH(W2377&amp;D2377,FlowMapping!$E$2:$E$875,0))</f>
        <v>106990</v>
      </c>
      <c r="D2377" s="61" t="s">
        <v>1025</v>
      </c>
      <c r="E2377" s="61" t="str">
        <f>INDEX(FlowMapping!$J$2:$J$875,MATCH(W2377&amp;D2377,FlowMapping!$E$2:$E$875,0))</f>
        <v>unspecified</v>
      </c>
      <c r="F2377" s="61" t="str">
        <f>INDEX(FlowMapping!$M$2:$M$875,MATCH(W2377&amp;D2377,FlowMapping!$E$2:$E$875,0))</f>
        <v>1189d9d1-4922-473a-b48b-17d3dbf5e62c</v>
      </c>
      <c r="G2377" s="61" t="str">
        <f>INDEX(Activities!$B$2:$B$390,MATCH(H2377,Activities!$C$2:$C$390,0))</f>
        <v>Petroleum refineries</v>
      </c>
      <c r="H2377" s="61">
        <v>324110</v>
      </c>
      <c r="I2377" s="61" t="s">
        <v>997</v>
      </c>
      <c r="J2377" s="62">
        <v>3.6029892826107941E-12</v>
      </c>
      <c r="K2377" s="61" t="s">
        <v>2093</v>
      </c>
      <c r="L2377" s="61"/>
      <c r="M2377" s="61"/>
      <c r="N2377" s="61"/>
      <c r="O2377" s="61"/>
      <c r="P2377" s="61"/>
      <c r="Q2377" s="74">
        <v>3.4679264396969787</v>
      </c>
      <c r="R2377" s="61">
        <v>1</v>
      </c>
      <c r="S2377" s="61">
        <v>1</v>
      </c>
      <c r="T2377" s="61">
        <v>1</v>
      </c>
      <c r="U2377" s="61">
        <v>1</v>
      </c>
      <c r="V2377" s="61">
        <v>2013</v>
      </c>
      <c r="W2377" s="61" t="s">
        <v>141</v>
      </c>
      <c r="X2377" s="61" t="s">
        <v>572</v>
      </c>
      <c r="Y2377" s="61"/>
      <c r="AC2377"/>
    </row>
    <row r="2378" spans="2:29" x14ac:dyDescent="0.2">
      <c r="B2378" s="61" t="str">
        <f>INDEX(FlowMapping!$G$2:$G$875,MATCH(W2378&amp;D2378,FlowMapping!$E$2:$E$875,0))</f>
        <v>manganese</v>
      </c>
      <c r="C2378" s="61">
        <f>INDEX(FlowMapping!$H$2:$H$875,MATCH(W2378&amp;D2378,FlowMapping!$E$2:$E$875,0))</f>
        <v>7439965</v>
      </c>
      <c r="D2378" s="61" t="s">
        <v>1025</v>
      </c>
      <c r="E2378" s="61" t="str">
        <f>INDEX(FlowMapping!$J$2:$J$875,MATCH(W2378&amp;D2378,FlowMapping!$E$2:$E$875,0))</f>
        <v>industrial</v>
      </c>
      <c r="F2378" s="61" t="str">
        <f>INDEX(FlowMapping!$M$2:$M$875,MATCH(W2378&amp;D2378,FlowMapping!$E$2:$E$875,0))</f>
        <v>9c706cff-cb82-4207-a589-95896e04dc08</v>
      </c>
      <c r="G2378" s="61" t="str">
        <f>INDEX(Activities!$B$2:$B$390,MATCH(H2378,Activities!$C$2:$C$390,0))</f>
        <v>Petroleum refineries</v>
      </c>
      <c r="H2378" s="61">
        <v>324110</v>
      </c>
      <c r="I2378" s="61" t="s">
        <v>997</v>
      </c>
      <c r="J2378" s="62">
        <v>4.0876701747610318E-12</v>
      </c>
      <c r="K2378" s="61" t="s">
        <v>2093</v>
      </c>
      <c r="L2378" s="61"/>
      <c r="M2378" s="61"/>
      <c r="N2378" s="61"/>
      <c r="O2378" s="61"/>
      <c r="P2378" s="61"/>
      <c r="Q2378" s="74">
        <v>3.875816041732731</v>
      </c>
      <c r="R2378" s="61">
        <v>1</v>
      </c>
      <c r="S2378" s="61">
        <v>1</v>
      </c>
      <c r="T2378" s="61">
        <v>1</v>
      </c>
      <c r="U2378" s="61">
        <v>1</v>
      </c>
      <c r="V2378" s="61">
        <v>2013</v>
      </c>
      <c r="W2378" s="61" t="s">
        <v>21</v>
      </c>
      <c r="X2378" s="61" t="s">
        <v>572</v>
      </c>
      <c r="Y2378" s="61"/>
      <c r="AC2378"/>
    </row>
    <row r="2379" spans="2:29" x14ac:dyDescent="0.2">
      <c r="B2379" s="61" t="str">
        <f>INDEX(FlowMapping!$G$2:$G$875,MATCH(W2379&amp;D2379,FlowMapping!$E$2:$E$875,0))</f>
        <v>Phenol</v>
      </c>
      <c r="C2379" s="61">
        <f>INDEX(FlowMapping!$H$2:$H$875,MATCH(W2379&amp;D2379,FlowMapping!$E$2:$E$875,0))</f>
        <v>108952</v>
      </c>
      <c r="D2379" s="61" t="s">
        <v>1025</v>
      </c>
      <c r="E2379" s="61" t="str">
        <f>INDEX(FlowMapping!$J$2:$J$875,MATCH(W2379&amp;D2379,FlowMapping!$E$2:$E$875,0))</f>
        <v>unspecified</v>
      </c>
      <c r="F2379" s="61" t="str">
        <f>INDEX(FlowMapping!$M$2:$M$875,MATCH(W2379&amp;D2379,FlowMapping!$E$2:$E$875,0))</f>
        <v>695a9417-e404-4ae4-a1df-58c07f015570</v>
      </c>
      <c r="G2379" s="61" t="str">
        <f>INDEX(Activities!$B$2:$B$390,MATCH(H2379,Activities!$C$2:$C$390,0))</f>
        <v>Petroleum refineries</v>
      </c>
      <c r="H2379" s="61">
        <v>324110</v>
      </c>
      <c r="I2379" s="61" t="s">
        <v>997</v>
      </c>
      <c r="J2379" s="62">
        <v>6.3125306555952499E-12</v>
      </c>
      <c r="K2379" s="61" t="s">
        <v>2093</v>
      </c>
      <c r="L2379" s="61"/>
      <c r="M2379" s="61"/>
      <c r="N2379" s="61"/>
      <c r="O2379" s="61"/>
      <c r="P2379" s="61"/>
      <c r="Q2379" s="74">
        <v>3.2328526649172535</v>
      </c>
      <c r="R2379" s="61">
        <v>1</v>
      </c>
      <c r="S2379" s="61">
        <v>1</v>
      </c>
      <c r="T2379" s="61">
        <v>1</v>
      </c>
      <c r="U2379" s="61">
        <v>1</v>
      </c>
      <c r="V2379" s="61">
        <v>2013</v>
      </c>
      <c r="W2379" s="61" t="s">
        <v>42</v>
      </c>
      <c r="X2379" s="61" t="s">
        <v>572</v>
      </c>
      <c r="Y2379" s="61"/>
      <c r="AC2379"/>
    </row>
    <row r="2380" spans="2:29" x14ac:dyDescent="0.2">
      <c r="B2380" s="61" t="str">
        <f>INDEX(FlowMapping!$G$2:$G$875,MATCH(W2380&amp;D2380,FlowMapping!$E$2:$E$875,0))</f>
        <v>Ethylene glycol</v>
      </c>
      <c r="C2380" s="61">
        <f>INDEX(FlowMapping!$H$2:$H$875,MATCH(W2380&amp;D2380,FlowMapping!$E$2:$E$875,0))</f>
        <v>107211</v>
      </c>
      <c r="D2380" s="61" t="s">
        <v>1025</v>
      </c>
      <c r="E2380" s="61" t="str">
        <f>INDEX(FlowMapping!$J$2:$J$875,MATCH(W2380&amp;D2380,FlowMapping!$E$2:$E$875,0))</f>
        <v>unspecified</v>
      </c>
      <c r="F2380" s="61" t="str">
        <f>INDEX(FlowMapping!$M$2:$M$875,MATCH(W2380&amp;D2380,FlowMapping!$E$2:$E$875,0))</f>
        <v>6b3eef74-d2b3-4925-85f7-b56ec21ce36a</v>
      </c>
      <c r="G2380" s="61" t="str">
        <f>INDEX(Activities!$B$2:$B$390,MATCH(H2380,Activities!$C$2:$C$390,0))</f>
        <v>Petroleum refineries</v>
      </c>
      <c r="H2380" s="61">
        <v>324110</v>
      </c>
      <c r="I2380" s="61" t="s">
        <v>997</v>
      </c>
      <c r="J2380" s="62">
        <v>6.8556068359563577E-12</v>
      </c>
      <c r="K2380" s="61" t="s">
        <v>2093</v>
      </c>
      <c r="L2380" s="61"/>
      <c r="M2380" s="61"/>
      <c r="N2380" s="61"/>
      <c r="O2380" s="61"/>
      <c r="P2380" s="61"/>
      <c r="Q2380" s="74">
        <v>4.5188857415186359</v>
      </c>
      <c r="R2380" s="61">
        <v>1</v>
      </c>
      <c r="S2380" s="61">
        <v>1</v>
      </c>
      <c r="T2380" s="61">
        <v>1</v>
      </c>
      <c r="U2380" s="61">
        <v>1</v>
      </c>
      <c r="V2380" s="61">
        <v>2013</v>
      </c>
      <c r="W2380" s="61" t="s">
        <v>3</v>
      </c>
      <c r="X2380" s="61" t="s">
        <v>572</v>
      </c>
      <c r="Y2380" s="61"/>
      <c r="AC2380"/>
    </row>
    <row r="2381" spans="2:29" x14ac:dyDescent="0.2">
      <c r="B2381" s="61" t="str">
        <f>INDEX(FlowMapping!$G$2:$G$875,MATCH(W2381&amp;D2381,FlowMapping!$E$2:$E$875,0))</f>
        <v>Anthracene</v>
      </c>
      <c r="C2381" s="61">
        <f>INDEX(FlowMapping!$H$2:$H$875,MATCH(W2381&amp;D2381,FlowMapping!$E$2:$E$875,0))</f>
        <v>120127</v>
      </c>
      <c r="D2381" s="61" t="s">
        <v>1025</v>
      </c>
      <c r="E2381" s="61" t="str">
        <f>INDEX(FlowMapping!$J$2:$J$875,MATCH(W2381&amp;D2381,FlowMapping!$E$2:$E$875,0))</f>
        <v>unspecified</v>
      </c>
      <c r="F2381" s="61" t="str">
        <f>INDEX(FlowMapping!$M$2:$M$875,MATCH(W2381&amp;D2381,FlowMapping!$E$2:$E$875,0))</f>
        <v>0b7ea4ed-4359-4e0d-a862-7d0821941faf</v>
      </c>
      <c r="G2381" s="61" t="str">
        <f>INDEX(Activities!$B$2:$B$390,MATCH(H2381,Activities!$C$2:$C$390,0))</f>
        <v>Petroleum refineries</v>
      </c>
      <c r="H2381" s="61">
        <v>324110</v>
      </c>
      <c r="I2381" s="61" t="s">
        <v>997</v>
      </c>
      <c r="J2381" s="62">
        <v>1.149803224872067E-11</v>
      </c>
      <c r="K2381" s="61" t="s">
        <v>2093</v>
      </c>
      <c r="L2381" s="61"/>
      <c r="M2381" s="61"/>
      <c r="N2381" s="61"/>
      <c r="O2381" s="61"/>
      <c r="P2381" s="61"/>
      <c r="Q2381" s="74">
        <v>3.6727449795672382</v>
      </c>
      <c r="R2381" s="61">
        <v>1</v>
      </c>
      <c r="S2381" s="61">
        <v>1</v>
      </c>
      <c r="T2381" s="61">
        <v>1</v>
      </c>
      <c r="U2381" s="61">
        <v>1</v>
      </c>
      <c r="V2381" s="61">
        <v>2013</v>
      </c>
      <c r="W2381" s="61" t="s">
        <v>125</v>
      </c>
      <c r="X2381" s="61" t="s">
        <v>572</v>
      </c>
      <c r="Y2381" s="61"/>
      <c r="AC2381"/>
    </row>
    <row r="2382" spans="2:29" x14ac:dyDescent="0.2">
      <c r="B2382" s="61" t="str">
        <f>INDEX(FlowMapping!$G$2:$G$875,MATCH(W2382&amp;D2382,FlowMapping!$E$2:$E$875,0))</f>
        <v>MOLYBDENUM(VI)</v>
      </c>
      <c r="C2382" s="61" t="str">
        <f>INDEX(FlowMapping!$H$2:$H$875,MATCH(W2382&amp;D2382,FlowMapping!$E$2:$E$875,0))</f>
        <v/>
      </c>
      <c r="D2382" s="61" t="s">
        <v>1025</v>
      </c>
      <c r="E2382" s="61" t="str">
        <f>INDEX(FlowMapping!$J$2:$J$875,MATCH(W2382&amp;D2382,FlowMapping!$E$2:$E$875,0))</f>
        <v>unspecified</v>
      </c>
      <c r="F2382" s="61" t="str">
        <f>INDEX(FlowMapping!$M$2:$M$875,MATCH(W2382&amp;D2382,FlowMapping!$E$2:$E$875,0))</f>
        <v>77a03f8c-5107-392d-b491-062ae4fbbcb8</v>
      </c>
      <c r="G2382" s="61" t="str">
        <f>INDEX(Activities!$B$2:$B$390,MATCH(H2382,Activities!$C$2:$C$390,0))</f>
        <v>Petroleum refineries</v>
      </c>
      <c r="H2382" s="61">
        <v>324110</v>
      </c>
      <c r="I2382" s="61" t="s">
        <v>997</v>
      </c>
      <c r="J2382" s="62">
        <v>1.459882205271797E-11</v>
      </c>
      <c r="K2382" s="61" t="s">
        <v>2093</v>
      </c>
      <c r="L2382" s="61"/>
      <c r="M2382" s="61"/>
      <c r="N2382" s="61"/>
      <c r="O2382" s="61"/>
      <c r="P2382" s="61"/>
      <c r="Q2382" s="74">
        <v>3.1608001734423472</v>
      </c>
      <c r="R2382" s="61">
        <v>1</v>
      </c>
      <c r="S2382" s="61">
        <v>1</v>
      </c>
      <c r="T2382" s="61">
        <v>1</v>
      </c>
      <c r="U2382" s="61">
        <v>1</v>
      </c>
      <c r="V2382" s="61">
        <v>2013</v>
      </c>
      <c r="W2382" s="61" t="s">
        <v>180</v>
      </c>
      <c r="X2382" s="61" t="s">
        <v>572</v>
      </c>
      <c r="Y2382" s="61"/>
      <c r="AC2382"/>
    </row>
    <row r="2383" spans="2:29" x14ac:dyDescent="0.2">
      <c r="B2383" s="61" t="str">
        <f>INDEX(FlowMapping!$G$2:$G$875,MATCH(W2383&amp;D2383,FlowMapping!$E$2:$E$875,0))</f>
        <v>styrene</v>
      </c>
      <c r="C2383" s="61">
        <f>INDEX(FlowMapping!$H$2:$H$875,MATCH(W2383&amp;D2383,FlowMapping!$E$2:$E$875,0))</f>
        <v>100425</v>
      </c>
      <c r="D2383" s="61" t="s">
        <v>1025</v>
      </c>
      <c r="E2383" s="61" t="str">
        <f>INDEX(FlowMapping!$J$2:$J$875,MATCH(W2383&amp;D2383,FlowMapping!$E$2:$E$875,0))</f>
        <v>industrial</v>
      </c>
      <c r="F2383" s="61" t="str">
        <f>INDEX(FlowMapping!$M$2:$M$875,MATCH(W2383&amp;D2383,FlowMapping!$E$2:$E$875,0))</f>
        <v>b1357454-45c7-47e9-a745-9e597d3ea3c8</v>
      </c>
      <c r="G2383" s="61" t="str">
        <f>INDEX(Activities!$B$2:$B$390,MATCH(H2383,Activities!$C$2:$C$390,0))</f>
        <v>Petroleum refineries</v>
      </c>
      <c r="H2383" s="61">
        <v>324110</v>
      </c>
      <c r="I2383" s="61" t="s">
        <v>997</v>
      </c>
      <c r="J2383" s="62">
        <v>1.8414370184416337E-11</v>
      </c>
      <c r="K2383" s="61" t="s">
        <v>2093</v>
      </c>
      <c r="L2383" s="61"/>
      <c r="M2383" s="61"/>
      <c r="N2383" s="61"/>
      <c r="O2383" s="61"/>
      <c r="P2383" s="61"/>
      <c r="Q2383" s="74">
        <v>2.6663482844399882</v>
      </c>
      <c r="R2383" s="61">
        <v>1</v>
      </c>
      <c r="S2383" s="61">
        <v>1</v>
      </c>
      <c r="T2383" s="61">
        <v>1</v>
      </c>
      <c r="U2383" s="61">
        <v>1</v>
      </c>
      <c r="V2383" s="61">
        <v>2013</v>
      </c>
      <c r="W2383" s="61" t="s">
        <v>58</v>
      </c>
      <c r="X2383" s="61" t="s">
        <v>572</v>
      </c>
      <c r="Y2383" s="61"/>
      <c r="AC2383"/>
    </row>
    <row r="2384" spans="2:29" x14ac:dyDescent="0.2">
      <c r="B2384" s="61" t="str">
        <f>INDEX(FlowMapping!$G$2:$G$875,MATCH(W2384&amp;D2384,FlowMapping!$E$2:$E$875,0))</f>
        <v>Cresol</v>
      </c>
      <c r="C2384" s="61">
        <f>INDEX(FlowMapping!$H$2:$H$875,MATCH(W2384&amp;D2384,FlowMapping!$E$2:$E$875,0))</f>
        <v>1319773</v>
      </c>
      <c r="D2384" s="61" t="s">
        <v>1025</v>
      </c>
      <c r="E2384" s="61" t="str">
        <f>INDEX(FlowMapping!$J$2:$J$875,MATCH(W2384&amp;D2384,FlowMapping!$E$2:$E$875,0))</f>
        <v>unspecified</v>
      </c>
      <c r="F2384" s="61" t="str">
        <f>INDEX(FlowMapping!$M$2:$M$875,MATCH(W2384&amp;D2384,FlowMapping!$E$2:$E$875,0))</f>
        <v>66dd3d26-7ebf-4cd3-84ed-573619cd18ac</v>
      </c>
      <c r="G2384" s="61" t="str">
        <f>INDEX(Activities!$B$2:$B$390,MATCH(H2384,Activities!$C$2:$C$390,0))</f>
        <v>Petroleum refineries</v>
      </c>
      <c r="H2384" s="61">
        <v>324110</v>
      </c>
      <c r="I2384" s="61" t="s">
        <v>997</v>
      </c>
      <c r="J2384" s="62">
        <v>2.2598976537607413E-11</v>
      </c>
      <c r="K2384" s="61" t="s">
        <v>2093</v>
      </c>
      <c r="L2384" s="61"/>
      <c r="M2384" s="61"/>
      <c r="N2384" s="61"/>
      <c r="O2384" s="61"/>
      <c r="P2384" s="61"/>
      <c r="Q2384" s="74">
        <v>2.4107477791330951</v>
      </c>
      <c r="R2384" s="61">
        <v>1</v>
      </c>
      <c r="S2384" s="61">
        <v>1</v>
      </c>
      <c r="T2384" s="61">
        <v>1</v>
      </c>
      <c r="U2384" s="61">
        <v>1</v>
      </c>
      <c r="V2384" s="61">
        <v>2013</v>
      </c>
      <c r="W2384" s="61" t="s">
        <v>163</v>
      </c>
      <c r="X2384" s="61" t="s">
        <v>572</v>
      </c>
      <c r="Y2384" s="61"/>
      <c r="AC2384"/>
    </row>
    <row r="2385" spans="2:29" x14ac:dyDescent="0.2">
      <c r="B2385" s="61" t="str">
        <f>INDEX(FlowMapping!$G$2:$G$875,MATCH(W2385&amp;D2385,FlowMapping!$E$2:$E$875,0))</f>
        <v>Sulfuric acid</v>
      </c>
      <c r="C2385" s="61">
        <f>INDEX(FlowMapping!$H$2:$H$875,MATCH(W2385&amp;D2385,FlowMapping!$E$2:$E$875,0))</f>
        <v>7664939</v>
      </c>
      <c r="D2385" s="61" t="s">
        <v>1025</v>
      </c>
      <c r="E2385" s="61" t="str">
        <f>INDEX(FlowMapping!$J$2:$J$875,MATCH(W2385&amp;D2385,FlowMapping!$E$2:$E$875,0))</f>
        <v>unspecified</v>
      </c>
      <c r="F2385" s="61" t="str">
        <f>INDEX(FlowMapping!$M$2:$M$875,MATCH(W2385&amp;D2385,FlowMapping!$E$2:$E$875,0))</f>
        <v>cc252d69-b850-4931-8085-11ed7e2355ea</v>
      </c>
      <c r="G2385" s="61" t="str">
        <f>INDEX(Activities!$B$2:$B$390,MATCH(H2385,Activities!$C$2:$C$390,0))</f>
        <v>Petroleum refineries</v>
      </c>
      <c r="H2385" s="61">
        <v>324110</v>
      </c>
      <c r="I2385" s="61" t="s">
        <v>997</v>
      </c>
      <c r="J2385" s="62">
        <v>2.3358115284348746E-11</v>
      </c>
      <c r="K2385" s="61" t="s">
        <v>2093</v>
      </c>
      <c r="L2385" s="61"/>
      <c r="M2385" s="61"/>
      <c r="N2385" s="61"/>
      <c r="O2385" s="61"/>
      <c r="P2385" s="61"/>
      <c r="Q2385" s="74">
        <v>2.4306812032346441</v>
      </c>
      <c r="R2385" s="61">
        <v>1</v>
      </c>
      <c r="S2385" s="61">
        <v>1</v>
      </c>
      <c r="T2385" s="61">
        <v>1</v>
      </c>
      <c r="U2385" s="61">
        <v>1</v>
      </c>
      <c r="V2385" s="61">
        <v>2013</v>
      </c>
      <c r="W2385" s="61" t="s">
        <v>91</v>
      </c>
      <c r="X2385" s="61" t="s">
        <v>572</v>
      </c>
      <c r="Y2385" s="61"/>
      <c r="AC2385"/>
    </row>
    <row r="2386" spans="2:29" x14ac:dyDescent="0.2">
      <c r="B2386" s="61" t="str">
        <f>INDEX(FlowMapping!$G$2:$G$875,MATCH(W2386&amp;D2386,FlowMapping!$E$2:$E$875,0))</f>
        <v>cumene</v>
      </c>
      <c r="C2386" s="61">
        <f>INDEX(FlowMapping!$H$2:$H$875,MATCH(W2386&amp;D2386,FlowMapping!$E$2:$E$875,0))</f>
        <v>98828</v>
      </c>
      <c r="D2386" s="61" t="s">
        <v>1025</v>
      </c>
      <c r="E2386" s="61" t="str">
        <f>INDEX(FlowMapping!$J$2:$J$875,MATCH(W2386&amp;D2386,FlowMapping!$E$2:$E$875,0))</f>
        <v>industrial</v>
      </c>
      <c r="F2386" s="61" t="str">
        <f>INDEX(FlowMapping!$M$2:$M$875,MATCH(W2386&amp;D2386,FlowMapping!$E$2:$E$875,0))</f>
        <v>54992191-b14d-4557-b41c-f1d066b39687</v>
      </c>
      <c r="G2386" s="61" t="str">
        <f>INDEX(Activities!$B$2:$B$390,MATCH(H2386,Activities!$C$2:$C$390,0))</f>
        <v>Petroleum refineries</v>
      </c>
      <c r="H2386" s="61">
        <v>324110</v>
      </c>
      <c r="I2386" s="61" t="s">
        <v>997</v>
      </c>
      <c r="J2386" s="62">
        <v>4.3866540504006949E-11</v>
      </c>
      <c r="K2386" s="61" t="s">
        <v>2093</v>
      </c>
      <c r="L2386" s="61"/>
      <c r="M2386" s="61"/>
      <c r="N2386" s="61"/>
      <c r="O2386" s="61"/>
      <c r="P2386" s="61"/>
      <c r="Q2386" s="74">
        <v>3.1384193576268955</v>
      </c>
      <c r="R2386" s="61">
        <v>1</v>
      </c>
      <c r="S2386" s="61">
        <v>1</v>
      </c>
      <c r="T2386" s="61">
        <v>1</v>
      </c>
      <c r="U2386" s="61">
        <v>1</v>
      </c>
      <c r="V2386" s="61">
        <v>2013</v>
      </c>
      <c r="W2386" s="61" t="s">
        <v>167</v>
      </c>
      <c r="X2386" s="61" t="s">
        <v>572</v>
      </c>
      <c r="Y2386" s="61"/>
      <c r="AC2386"/>
    </row>
    <row r="2387" spans="2:29" x14ac:dyDescent="0.2">
      <c r="B2387" s="61" t="str">
        <f>INDEX(FlowMapping!$G$2:$G$875,MATCH(W2387&amp;D2387,FlowMapping!$E$2:$E$875,0))</f>
        <v>copper</v>
      </c>
      <c r="C2387" s="61">
        <f>INDEX(FlowMapping!$H$2:$H$875,MATCH(W2387&amp;D2387,FlowMapping!$E$2:$E$875,0))</f>
        <v>7440508</v>
      </c>
      <c r="D2387" s="61" t="s">
        <v>1025</v>
      </c>
      <c r="E2387" s="61" t="str">
        <f>INDEX(FlowMapping!$J$2:$J$875,MATCH(W2387&amp;D2387,FlowMapping!$E$2:$E$875,0))</f>
        <v>industrial</v>
      </c>
      <c r="F2387" s="61" t="str">
        <f>INDEX(FlowMapping!$M$2:$M$875,MATCH(W2387&amp;D2387,FlowMapping!$E$2:$E$875,0))</f>
        <v>0a5e8a67-f9ae-48b3-bfa7-e9d37c30a191</v>
      </c>
      <c r="G2387" s="61" t="str">
        <f>INDEX(Activities!$B$2:$B$390,MATCH(H2387,Activities!$C$2:$C$390,0))</f>
        <v>Petroleum refineries</v>
      </c>
      <c r="H2387" s="61">
        <v>324110</v>
      </c>
      <c r="I2387" s="61" t="s">
        <v>997</v>
      </c>
      <c r="J2387" s="62">
        <v>5.8395288210871881E-11</v>
      </c>
      <c r="K2387" s="61" t="s">
        <v>2093</v>
      </c>
      <c r="L2387" s="61"/>
      <c r="M2387" s="61"/>
      <c r="N2387" s="61"/>
      <c r="O2387" s="61"/>
      <c r="P2387" s="61"/>
      <c r="Q2387" s="74">
        <v>3.6565374211799746</v>
      </c>
      <c r="R2387" s="61">
        <v>1</v>
      </c>
      <c r="S2387" s="61">
        <v>1</v>
      </c>
      <c r="T2387" s="61">
        <v>1</v>
      </c>
      <c r="U2387" s="61">
        <v>1</v>
      </c>
      <c r="V2387" s="61">
        <v>2013</v>
      </c>
      <c r="W2387" s="61" t="s">
        <v>25</v>
      </c>
      <c r="X2387" s="61" t="s">
        <v>572</v>
      </c>
      <c r="Y2387" s="61"/>
      <c r="AC2387"/>
    </row>
    <row r="2388" spans="2:29" x14ac:dyDescent="0.2">
      <c r="B2388" s="61" t="str">
        <f>INDEX(FlowMapping!$G$2:$G$875,MATCH(W2388&amp;D2388,FlowMapping!$E$2:$E$875,0))</f>
        <v>Phenanthrene</v>
      </c>
      <c r="C2388" s="61">
        <f>INDEX(FlowMapping!$H$2:$H$875,MATCH(W2388&amp;D2388,FlowMapping!$E$2:$E$875,0))</f>
        <v>85018</v>
      </c>
      <c r="D2388" s="61" t="s">
        <v>1025</v>
      </c>
      <c r="E2388" s="61" t="str">
        <f>INDEX(FlowMapping!$J$2:$J$875,MATCH(W2388&amp;D2388,FlowMapping!$E$2:$E$875,0))</f>
        <v>unspecified</v>
      </c>
      <c r="F2388" s="61" t="str">
        <f>INDEX(FlowMapping!$M$2:$M$875,MATCH(W2388&amp;D2388,FlowMapping!$E$2:$E$875,0))</f>
        <v>02de2c47-dd05-46e9-81a4-313397c5b784</v>
      </c>
      <c r="G2388" s="61" t="str">
        <f>INDEX(Activities!$B$2:$B$390,MATCH(H2388,Activities!$C$2:$C$390,0))</f>
        <v>Petroleum refineries</v>
      </c>
      <c r="H2388" s="61">
        <v>324110</v>
      </c>
      <c r="I2388" s="61" t="s">
        <v>997</v>
      </c>
      <c r="J2388" s="62">
        <v>9.2708359563580173E-11</v>
      </c>
      <c r="K2388" s="61" t="s">
        <v>2093</v>
      </c>
      <c r="L2388" s="61"/>
      <c r="M2388" s="61"/>
      <c r="N2388" s="61"/>
      <c r="O2388" s="61"/>
      <c r="P2388" s="61"/>
      <c r="Q2388" s="74">
        <v>2.6878524116917535</v>
      </c>
      <c r="R2388" s="61">
        <v>1</v>
      </c>
      <c r="S2388" s="61">
        <v>1</v>
      </c>
      <c r="T2388" s="61">
        <v>1</v>
      </c>
      <c r="U2388" s="61">
        <v>1</v>
      </c>
      <c r="V2388" s="61">
        <v>2013</v>
      </c>
      <c r="W2388" s="61" t="s">
        <v>124</v>
      </c>
      <c r="X2388" s="61" t="s">
        <v>572</v>
      </c>
      <c r="Y2388" s="61"/>
      <c r="AC2388"/>
    </row>
    <row r="2389" spans="2:29" x14ac:dyDescent="0.2">
      <c r="B2389" s="61" t="str">
        <f>INDEX(FlowMapping!$G$2:$G$875,MATCH(W2389&amp;D2389,FlowMapping!$E$2:$E$875,0))</f>
        <v>lead</v>
      </c>
      <c r="C2389" s="61">
        <f>INDEX(FlowMapping!$H$2:$H$875,MATCH(W2389&amp;D2389,FlowMapping!$E$2:$E$875,0))</f>
        <v>7439921</v>
      </c>
      <c r="D2389" s="61" t="s">
        <v>1025</v>
      </c>
      <c r="E2389" s="61" t="str">
        <f>INDEX(FlowMapping!$J$2:$J$875,MATCH(W2389&amp;D2389,FlowMapping!$E$2:$E$875,0))</f>
        <v>industrial</v>
      </c>
      <c r="F2389" s="61" t="str">
        <f>INDEX(FlowMapping!$M$2:$M$875,MATCH(W2389&amp;D2389,FlowMapping!$E$2:$E$875,0))</f>
        <v>67652827-017f-4856-8d0a-c97bac4c6562</v>
      </c>
      <c r="G2389" s="61" t="str">
        <f>INDEX(Activities!$B$2:$B$390,MATCH(H2389,Activities!$C$2:$C$390,0))</f>
        <v>Petroleum refineries</v>
      </c>
      <c r="H2389" s="61">
        <v>324110</v>
      </c>
      <c r="I2389" s="61" t="s">
        <v>997</v>
      </c>
      <c r="J2389" s="62">
        <v>1.0686337742589552E-10</v>
      </c>
      <c r="K2389" s="61" t="s">
        <v>2093</v>
      </c>
      <c r="L2389" s="61"/>
      <c r="M2389" s="61"/>
      <c r="N2389" s="61"/>
      <c r="O2389" s="61"/>
      <c r="P2389" s="61"/>
      <c r="Q2389" s="74">
        <v>3.2630030039016864</v>
      </c>
      <c r="R2389" s="61">
        <v>1</v>
      </c>
      <c r="S2389" s="61">
        <v>1</v>
      </c>
      <c r="T2389" s="61">
        <v>1</v>
      </c>
      <c r="U2389" s="61">
        <v>1</v>
      </c>
      <c r="V2389" s="61">
        <v>2013</v>
      </c>
      <c r="W2389" s="61" t="s">
        <v>16</v>
      </c>
      <c r="X2389" s="61" t="s">
        <v>572</v>
      </c>
      <c r="Y2389" s="61"/>
      <c r="AC2389"/>
    </row>
    <row r="2390" spans="2:29" x14ac:dyDescent="0.2">
      <c r="B2390" s="61" t="str">
        <f>INDEX(FlowMapping!$G$2:$G$875,MATCH(W2390&amp;D2390,FlowMapping!$E$2:$E$875,0))</f>
        <v>HYDROGEN SULFIDE</v>
      </c>
      <c r="C2390" s="61">
        <f>INDEX(FlowMapping!$H$2:$H$875,MATCH(W2390&amp;D2390,FlowMapping!$E$2:$E$875,0))</f>
        <v>7783064</v>
      </c>
      <c r="D2390" s="61" t="s">
        <v>1025</v>
      </c>
      <c r="E2390" s="61" t="str">
        <f>INDEX(FlowMapping!$J$2:$J$875,MATCH(W2390&amp;D2390,FlowMapping!$E$2:$E$875,0))</f>
        <v>unspecified</v>
      </c>
      <c r="F2390" s="61" t="str">
        <f>INDEX(FlowMapping!$M$2:$M$875,MATCH(W2390&amp;D2390,FlowMapping!$E$2:$E$875,0))</f>
        <v>59f8f8d9-c482-469d-b1c2-9825b8b33596</v>
      </c>
      <c r="G2390" s="61" t="str">
        <f>INDEX(Activities!$B$2:$B$390,MATCH(H2390,Activities!$C$2:$C$390,0))</f>
        <v>Petroleum refineries</v>
      </c>
      <c r="H2390" s="61">
        <v>324110</v>
      </c>
      <c r="I2390" s="61" t="s">
        <v>997</v>
      </c>
      <c r="J2390" s="62">
        <v>1.5724683209423578E-10</v>
      </c>
      <c r="K2390" s="61" t="s">
        <v>2093</v>
      </c>
      <c r="L2390" s="61"/>
      <c r="M2390" s="61"/>
      <c r="N2390" s="61"/>
      <c r="O2390" s="61"/>
      <c r="P2390" s="61"/>
      <c r="Q2390" s="74">
        <v>3.2448332217638862</v>
      </c>
      <c r="R2390" s="61">
        <v>1</v>
      </c>
      <c r="S2390" s="61">
        <v>1</v>
      </c>
      <c r="T2390" s="61">
        <v>1</v>
      </c>
      <c r="U2390" s="61">
        <v>1</v>
      </c>
      <c r="V2390" s="61">
        <v>2013</v>
      </c>
      <c r="W2390" s="61" t="s">
        <v>28</v>
      </c>
      <c r="X2390" s="61" t="s">
        <v>572</v>
      </c>
      <c r="Y2390" s="61"/>
      <c r="AC2390"/>
    </row>
    <row r="2391" spans="2:29" x14ac:dyDescent="0.2">
      <c r="B2391" s="61" t="str">
        <f>INDEX(FlowMapping!$G$2:$G$875,MATCH(W2391&amp;D2391,FlowMapping!$E$2:$E$875,0))</f>
        <v>Benzo(g,h,i)perylene</v>
      </c>
      <c r="C2391" s="61">
        <f>INDEX(FlowMapping!$H$2:$H$875,MATCH(W2391&amp;D2391,FlowMapping!$E$2:$E$875,0))</f>
        <v>206440</v>
      </c>
      <c r="D2391" s="61" t="s">
        <v>1025</v>
      </c>
      <c r="E2391" s="61" t="str">
        <f>INDEX(FlowMapping!$J$2:$J$875,MATCH(W2391&amp;D2391,FlowMapping!$E$2:$E$875,0))</f>
        <v>unspecified</v>
      </c>
      <c r="F2391" s="61" t="str">
        <f>INDEX(FlowMapping!$M$2:$M$875,MATCH(W2391&amp;D2391,FlowMapping!$E$2:$E$875,0))</f>
        <v>0a2f0c4f-ab5f-4e75-9ba3-fbef31651e3b</v>
      </c>
      <c r="G2391" s="61" t="str">
        <f>INDEX(Activities!$B$2:$B$390,MATCH(H2391,Activities!$C$2:$C$390,0))</f>
        <v>Petroleum refineries</v>
      </c>
      <c r="H2391" s="61">
        <v>324110</v>
      </c>
      <c r="I2391" s="61" t="s">
        <v>997</v>
      </c>
      <c r="J2391" s="62">
        <v>1.7116242927488655E-10</v>
      </c>
      <c r="K2391" s="61" t="s">
        <v>2093</v>
      </c>
      <c r="L2391" s="61"/>
      <c r="M2391" s="61"/>
      <c r="N2391" s="61"/>
      <c r="O2391" s="61"/>
      <c r="P2391" s="61"/>
      <c r="Q2391" s="74">
        <v>1.5987031145111539</v>
      </c>
      <c r="R2391" s="61">
        <v>1</v>
      </c>
      <c r="S2391" s="61">
        <v>1</v>
      </c>
      <c r="T2391" s="61">
        <v>1</v>
      </c>
      <c r="U2391" s="61">
        <v>1</v>
      </c>
      <c r="V2391" s="61">
        <v>2013</v>
      </c>
      <c r="W2391" s="61" t="s">
        <v>38</v>
      </c>
      <c r="X2391" s="61" t="s">
        <v>572</v>
      </c>
      <c r="Y2391" s="61"/>
      <c r="AC2391"/>
    </row>
    <row r="2392" spans="2:29" x14ac:dyDescent="0.2">
      <c r="B2392" s="61" t="str">
        <f>INDEX(FlowMapping!$G$2:$G$875,MATCH(W2392&amp;D2392,FlowMapping!$E$2:$E$875,0))</f>
        <v>ETHENE</v>
      </c>
      <c r="C2392" s="61">
        <f>INDEX(FlowMapping!$H$2:$H$875,MATCH(W2392&amp;D2392,FlowMapping!$E$2:$E$875,0))</f>
        <v>74851</v>
      </c>
      <c r="D2392" s="61" t="s">
        <v>1025</v>
      </c>
      <c r="E2392" s="61" t="str">
        <f>INDEX(FlowMapping!$J$2:$J$875,MATCH(W2392&amp;D2392,FlowMapping!$E$2:$E$875,0))</f>
        <v>industrial</v>
      </c>
      <c r="F2392" s="61" t="str">
        <f>INDEX(FlowMapping!$M$2:$M$875,MATCH(W2392&amp;D2392,FlowMapping!$E$2:$E$875,0))</f>
        <v>e55d2468-9c23-4bac-9918-a2aa68c74c61</v>
      </c>
      <c r="G2392" s="61" t="str">
        <f>INDEX(Activities!$B$2:$B$390,MATCH(H2392,Activities!$C$2:$C$390,0))</f>
        <v>Petroleum refineries</v>
      </c>
      <c r="H2392" s="61">
        <v>324110</v>
      </c>
      <c r="I2392" s="61" t="s">
        <v>997</v>
      </c>
      <c r="J2392" s="62">
        <v>4.1120210099449638E-10</v>
      </c>
      <c r="K2392" s="61" t="s">
        <v>2093</v>
      </c>
      <c r="L2392" s="61"/>
      <c r="M2392" s="61"/>
      <c r="N2392" s="61"/>
      <c r="O2392" s="61"/>
      <c r="P2392" s="61"/>
      <c r="Q2392" s="74">
        <v>3.1258736998533978</v>
      </c>
      <c r="R2392" s="61">
        <v>1</v>
      </c>
      <c r="S2392" s="61">
        <v>1</v>
      </c>
      <c r="T2392" s="61">
        <v>1</v>
      </c>
      <c r="U2392" s="61">
        <v>1</v>
      </c>
      <c r="V2392" s="61">
        <v>2013</v>
      </c>
      <c r="W2392" s="61" t="s">
        <v>128</v>
      </c>
      <c r="X2392" s="61" t="s">
        <v>572</v>
      </c>
      <c r="Y2392" s="61"/>
      <c r="AC2392"/>
    </row>
    <row r="2393" spans="2:29" x14ac:dyDescent="0.2">
      <c r="B2393" s="61" t="str">
        <f>INDEX(FlowMapping!$G$2:$G$875,MATCH(W2393&amp;D2393,FlowMapping!$E$2:$E$875,0))</f>
        <v>nickel</v>
      </c>
      <c r="C2393" s="61">
        <f>INDEX(FlowMapping!$H$2:$H$875,MATCH(W2393&amp;D2393,FlowMapping!$E$2:$E$875,0))</f>
        <v>7440020</v>
      </c>
      <c r="D2393" s="61" t="s">
        <v>1025</v>
      </c>
      <c r="E2393" s="61" t="str">
        <f>INDEX(FlowMapping!$J$2:$J$875,MATCH(W2393&amp;D2393,FlowMapping!$E$2:$E$875,0))</f>
        <v>industrial</v>
      </c>
      <c r="F2393" s="61" t="str">
        <f>INDEX(FlowMapping!$M$2:$M$875,MATCH(W2393&amp;D2393,FlowMapping!$E$2:$E$875,0))</f>
        <v>a72a45ee-395a-4d25-b893-9d183e43e76e</v>
      </c>
      <c r="G2393" s="61" t="str">
        <f>INDEX(Activities!$B$2:$B$390,MATCH(H2393,Activities!$C$2:$C$390,0))</f>
        <v>Petroleum refineries</v>
      </c>
      <c r="H2393" s="61">
        <v>324110</v>
      </c>
      <c r="I2393" s="61" t="s">
        <v>997</v>
      </c>
      <c r="J2393" s="62">
        <v>4.8701670367867135E-10</v>
      </c>
      <c r="K2393" s="61" t="s">
        <v>2093</v>
      </c>
      <c r="L2393" s="61"/>
      <c r="M2393" s="61"/>
      <c r="N2393" s="61"/>
      <c r="O2393" s="61"/>
      <c r="P2393" s="61"/>
      <c r="Q2393" s="74">
        <v>3.9444471754144543</v>
      </c>
      <c r="R2393" s="61">
        <v>1</v>
      </c>
      <c r="S2393" s="61">
        <v>1</v>
      </c>
      <c r="T2393" s="61">
        <v>1</v>
      </c>
      <c r="U2393" s="61">
        <v>1</v>
      </c>
      <c r="V2393" s="61">
        <v>2013</v>
      </c>
      <c r="W2393" s="61" t="s">
        <v>15</v>
      </c>
      <c r="X2393" s="61" t="s">
        <v>572</v>
      </c>
      <c r="Y2393" s="61"/>
      <c r="AC2393"/>
    </row>
    <row r="2394" spans="2:29" x14ac:dyDescent="0.2">
      <c r="B2394" s="61" t="str">
        <f>INDEX(FlowMapping!$G$2:$G$875,MATCH(W2394&amp;D2394,FlowMapping!$E$2:$E$875,0))</f>
        <v>Naphthalene</v>
      </c>
      <c r="C2394" s="61">
        <f>INDEX(FlowMapping!$H$2:$H$875,MATCH(W2394&amp;D2394,FlowMapping!$E$2:$E$875,0))</f>
        <v>91203</v>
      </c>
      <c r="D2394" s="61" t="s">
        <v>1025</v>
      </c>
      <c r="E2394" s="61" t="str">
        <f>INDEX(FlowMapping!$J$2:$J$875,MATCH(W2394&amp;D2394,FlowMapping!$E$2:$E$875,0))</f>
        <v>unspecified</v>
      </c>
      <c r="F2394" s="61" t="str">
        <f>INDEX(FlowMapping!$M$2:$M$875,MATCH(W2394&amp;D2394,FlowMapping!$E$2:$E$875,0))</f>
        <v>5f164323-3e2b-47c7-82e2-e20a95361c64</v>
      </c>
      <c r="G2394" s="61" t="str">
        <f>INDEX(Activities!$B$2:$B$390,MATCH(H2394,Activities!$C$2:$C$390,0))</f>
        <v>Petroleum refineries</v>
      </c>
      <c r="H2394" s="61">
        <v>324110</v>
      </c>
      <c r="I2394" s="61" t="s">
        <v>997</v>
      </c>
      <c r="J2394" s="62">
        <v>5.0119157593897851E-10</v>
      </c>
      <c r="K2394" s="61" t="s">
        <v>2093</v>
      </c>
      <c r="L2394" s="61"/>
      <c r="M2394" s="61"/>
      <c r="N2394" s="61"/>
      <c r="O2394" s="61"/>
      <c r="P2394" s="61"/>
      <c r="Q2394" s="74">
        <v>3.9824340342869857</v>
      </c>
      <c r="R2394" s="61">
        <v>1</v>
      </c>
      <c r="S2394" s="61">
        <v>1</v>
      </c>
      <c r="T2394" s="61">
        <v>1</v>
      </c>
      <c r="U2394" s="61">
        <v>1</v>
      </c>
      <c r="V2394" s="61">
        <v>2013</v>
      </c>
      <c r="W2394" s="61" t="s">
        <v>55</v>
      </c>
      <c r="X2394" s="61" t="s">
        <v>572</v>
      </c>
      <c r="Y2394" s="61"/>
      <c r="AC2394"/>
    </row>
    <row r="2395" spans="2:29" x14ac:dyDescent="0.2">
      <c r="B2395" s="61" t="str">
        <f>INDEX(FlowMapping!$G$2:$G$875,MATCH(W2395&amp;D2395,FlowMapping!$E$2:$E$875,0))</f>
        <v>1,2,4-trimethylbenzene</v>
      </c>
      <c r="C2395" s="61">
        <f>INDEX(FlowMapping!$H$2:$H$875,MATCH(W2395&amp;D2395,FlowMapping!$E$2:$E$875,0))</f>
        <v>95636</v>
      </c>
      <c r="D2395" s="61" t="s">
        <v>1025</v>
      </c>
      <c r="E2395" s="61" t="str">
        <f>INDEX(FlowMapping!$J$2:$J$875,MATCH(W2395&amp;D2395,FlowMapping!$E$2:$E$875,0))</f>
        <v>industrial</v>
      </c>
      <c r="F2395" s="61" t="str">
        <f>INDEX(FlowMapping!$M$2:$M$875,MATCH(W2395&amp;D2395,FlowMapping!$E$2:$E$875,0))</f>
        <v>34e8f5ee-5af9-3853-839e-aacc6358b37f</v>
      </c>
      <c r="G2395" s="61" t="str">
        <f>INDEX(Activities!$B$2:$B$390,MATCH(H2395,Activities!$C$2:$C$390,0))</f>
        <v>Petroleum refineries</v>
      </c>
      <c r="H2395" s="61">
        <v>324110</v>
      </c>
      <c r="I2395" s="61" t="s">
        <v>997</v>
      </c>
      <c r="J2395" s="62">
        <v>5.4331560104277302E-10</v>
      </c>
      <c r="K2395" s="61" t="s">
        <v>2093</v>
      </c>
      <c r="L2395" s="61"/>
      <c r="M2395" s="61"/>
      <c r="N2395" s="61"/>
      <c r="O2395" s="61"/>
      <c r="P2395" s="61"/>
      <c r="Q2395" s="74">
        <v>4.5570818261911716</v>
      </c>
      <c r="R2395" s="61">
        <v>1</v>
      </c>
      <c r="S2395" s="61">
        <v>1</v>
      </c>
      <c r="T2395" s="61">
        <v>1</v>
      </c>
      <c r="U2395" s="61">
        <v>1</v>
      </c>
      <c r="V2395" s="61">
        <v>2013</v>
      </c>
      <c r="W2395" s="61" t="s">
        <v>32</v>
      </c>
      <c r="X2395" s="61" t="s">
        <v>572</v>
      </c>
      <c r="Y2395" s="61"/>
      <c r="AC2395"/>
    </row>
    <row r="2396" spans="2:29" x14ac:dyDescent="0.2">
      <c r="B2396" s="61" t="str">
        <f>INDEX(FlowMapping!$G$2:$G$875,MATCH(W2396&amp;D2396,FlowMapping!$E$2:$E$875,0))</f>
        <v>Benzene, ethyl-</v>
      </c>
      <c r="C2396" s="61">
        <f>INDEX(FlowMapping!$H$2:$H$875,MATCH(W2396&amp;D2396,FlowMapping!$E$2:$E$875,0))</f>
        <v>100414</v>
      </c>
      <c r="D2396" s="61" t="s">
        <v>1025</v>
      </c>
      <c r="E2396" s="61" t="str">
        <f>INDEX(FlowMapping!$J$2:$J$875,MATCH(W2396&amp;D2396,FlowMapping!$E$2:$E$875,0))</f>
        <v>unspecified</v>
      </c>
      <c r="F2396" s="61" t="str">
        <f>INDEX(FlowMapping!$M$2:$M$875,MATCH(W2396&amp;D2396,FlowMapping!$E$2:$E$875,0))</f>
        <v>bd87711a-ca51-4601-8d81-7ea58f2f7362</v>
      </c>
      <c r="G2396" s="61" t="str">
        <f>INDEX(Activities!$B$2:$B$390,MATCH(H2396,Activities!$C$2:$C$390,0))</f>
        <v>Petroleum refineries</v>
      </c>
      <c r="H2396" s="61">
        <v>324110</v>
      </c>
      <c r="I2396" s="61" t="s">
        <v>997</v>
      </c>
      <c r="J2396" s="62">
        <v>5.6663283962537411E-10</v>
      </c>
      <c r="K2396" s="61" t="s">
        <v>2093</v>
      </c>
      <c r="L2396" s="61"/>
      <c r="M2396" s="61"/>
      <c r="N2396" s="61"/>
      <c r="O2396" s="61"/>
      <c r="P2396" s="61"/>
      <c r="Q2396" s="74">
        <v>4.1756139744527641</v>
      </c>
      <c r="R2396" s="61">
        <v>1</v>
      </c>
      <c r="S2396" s="61">
        <v>1</v>
      </c>
      <c r="T2396" s="61">
        <v>1</v>
      </c>
      <c r="U2396" s="61">
        <v>1</v>
      </c>
      <c r="V2396" s="61">
        <v>2013</v>
      </c>
      <c r="W2396" s="61" t="s">
        <v>6</v>
      </c>
      <c r="X2396" s="61" t="s">
        <v>572</v>
      </c>
      <c r="Y2396" s="61"/>
      <c r="AC2396"/>
    </row>
    <row r="2397" spans="2:29" x14ac:dyDescent="0.2">
      <c r="B2397" s="61" t="str">
        <f>INDEX(FlowMapping!$G$2:$G$875,MATCH(W2397&amp;D2397,FlowMapping!$E$2:$E$875,0))</f>
        <v>Propene</v>
      </c>
      <c r="C2397" s="61">
        <f>INDEX(FlowMapping!$H$2:$H$875,MATCH(W2397&amp;D2397,FlowMapping!$E$2:$E$875,0))</f>
        <v>115071</v>
      </c>
      <c r="D2397" s="61" t="s">
        <v>1025</v>
      </c>
      <c r="E2397" s="61" t="str">
        <f>INDEX(FlowMapping!$J$2:$J$875,MATCH(W2397&amp;D2397,FlowMapping!$E$2:$E$875,0))</f>
        <v>unspecified</v>
      </c>
      <c r="F2397" s="61" t="str">
        <f>INDEX(FlowMapping!$M$2:$M$875,MATCH(W2397&amp;D2397,FlowMapping!$E$2:$E$875,0))</f>
        <v>deb3a91e-5644-4c1f-b457-0f5710344d29</v>
      </c>
      <c r="G2397" s="61" t="str">
        <f>INDEX(Activities!$B$2:$B$390,MATCH(H2397,Activities!$C$2:$C$390,0))</f>
        <v>Petroleum refineries</v>
      </c>
      <c r="H2397" s="61">
        <v>324110</v>
      </c>
      <c r="I2397" s="61" t="s">
        <v>997</v>
      </c>
      <c r="J2397" s="62">
        <v>7.5690220720285812E-10</v>
      </c>
      <c r="K2397" s="61" t="s">
        <v>2093</v>
      </c>
      <c r="L2397" s="61"/>
      <c r="M2397" s="61"/>
      <c r="N2397" s="61"/>
      <c r="O2397" s="61"/>
      <c r="P2397" s="61"/>
      <c r="Q2397" s="74">
        <v>3.2650843963827887</v>
      </c>
      <c r="R2397" s="61">
        <v>1</v>
      </c>
      <c r="S2397" s="61">
        <v>1</v>
      </c>
      <c r="T2397" s="61">
        <v>1</v>
      </c>
      <c r="U2397" s="61">
        <v>1</v>
      </c>
      <c r="V2397" s="61">
        <v>2013</v>
      </c>
      <c r="W2397" s="61" t="s">
        <v>102</v>
      </c>
      <c r="X2397" s="61" t="s">
        <v>572</v>
      </c>
      <c r="Y2397" s="61"/>
      <c r="AC2397"/>
    </row>
    <row r="2398" spans="2:29" x14ac:dyDescent="0.2">
      <c r="B2398" s="61" t="str">
        <f>INDEX(FlowMapping!$G$2:$G$875,MATCH(W2398&amp;D2398,FlowMapping!$E$2:$E$875,0))</f>
        <v>cyclohexane</v>
      </c>
      <c r="C2398" s="61">
        <f>INDEX(FlowMapping!$H$2:$H$875,MATCH(W2398&amp;D2398,FlowMapping!$E$2:$E$875,0))</f>
        <v>110827</v>
      </c>
      <c r="D2398" s="61" t="s">
        <v>1025</v>
      </c>
      <c r="E2398" s="61" t="str">
        <f>INDEX(FlowMapping!$J$2:$J$875,MATCH(W2398&amp;D2398,FlowMapping!$E$2:$E$875,0))</f>
        <v>industrial</v>
      </c>
      <c r="F2398" s="61" t="str">
        <f>INDEX(FlowMapping!$M$2:$M$875,MATCH(W2398&amp;D2398,FlowMapping!$E$2:$E$875,0))</f>
        <v>ea86a11c-2a16-4f7c-865a-d9c946f205f6</v>
      </c>
      <c r="G2398" s="61" t="str">
        <f>INDEX(Activities!$B$2:$B$390,MATCH(H2398,Activities!$C$2:$C$390,0))</f>
        <v>Petroleum refineries</v>
      </c>
      <c r="H2398" s="61">
        <v>324110</v>
      </c>
      <c r="I2398" s="61" t="s">
        <v>997</v>
      </c>
      <c r="J2398" s="62">
        <v>9.9176221685816378E-10</v>
      </c>
      <c r="K2398" s="61" t="s">
        <v>2093</v>
      </c>
      <c r="L2398" s="61"/>
      <c r="M2398" s="61"/>
      <c r="N2398" s="61"/>
      <c r="O2398" s="61"/>
      <c r="P2398" s="61"/>
      <c r="Q2398" s="74">
        <v>4.1111128032622766</v>
      </c>
      <c r="R2398" s="61">
        <v>1</v>
      </c>
      <c r="S2398" s="61">
        <v>1</v>
      </c>
      <c r="T2398" s="61">
        <v>1</v>
      </c>
      <c r="U2398" s="61">
        <v>1</v>
      </c>
      <c r="V2398" s="61">
        <v>2013</v>
      </c>
      <c r="W2398" s="61" t="s">
        <v>30</v>
      </c>
      <c r="X2398" s="61" t="s">
        <v>572</v>
      </c>
      <c r="Y2398" s="61"/>
      <c r="AC2398"/>
    </row>
    <row r="2399" spans="2:29" x14ac:dyDescent="0.2">
      <c r="B2399" s="61" t="str">
        <f>INDEX(FlowMapping!$G$2:$G$875,MATCH(W2399&amp;D2399,FlowMapping!$E$2:$E$875,0))</f>
        <v>Creosol</v>
      </c>
      <c r="C2399" s="61">
        <f>INDEX(FlowMapping!$H$2:$H$875,MATCH(W2399&amp;D2399,FlowMapping!$E$2:$E$875,0))</f>
        <v>93516</v>
      </c>
      <c r="D2399" s="61" t="s">
        <v>1025</v>
      </c>
      <c r="E2399" s="61" t="str">
        <f>INDEX(FlowMapping!$J$2:$J$875,MATCH(W2399&amp;D2399,FlowMapping!$E$2:$E$875,0))</f>
        <v>unspecified</v>
      </c>
      <c r="F2399" s="61" t="str">
        <f>INDEX(FlowMapping!$M$2:$M$875,MATCH(W2399&amp;D2399,FlowMapping!$E$2:$E$875,0))</f>
        <v>ae02b1ec-0058-4e92-af7e-58eb310630a9</v>
      </c>
      <c r="G2399" s="61" t="str">
        <f>INDEX(Activities!$B$2:$B$390,MATCH(H2399,Activities!$C$2:$C$390,0))</f>
        <v>Petroleum refineries</v>
      </c>
      <c r="H2399" s="61">
        <v>324110</v>
      </c>
      <c r="I2399" s="61" t="s">
        <v>997</v>
      </c>
      <c r="J2399" s="62">
        <v>1.5451393260596697E-9</v>
      </c>
      <c r="K2399" s="61" t="s">
        <v>2093</v>
      </c>
      <c r="L2399" s="61"/>
      <c r="M2399" s="61"/>
      <c r="N2399" s="61"/>
      <c r="O2399" s="61"/>
      <c r="P2399" s="61"/>
      <c r="Q2399" s="74">
        <v>4.8980647799988803</v>
      </c>
      <c r="R2399" s="61">
        <v>1</v>
      </c>
      <c r="S2399" s="61">
        <v>1</v>
      </c>
      <c r="T2399" s="61">
        <v>1</v>
      </c>
      <c r="U2399" s="61">
        <v>1</v>
      </c>
      <c r="V2399" s="61">
        <v>2013</v>
      </c>
      <c r="W2399" s="61" t="s">
        <v>165</v>
      </c>
      <c r="X2399" s="61" t="s">
        <v>572</v>
      </c>
      <c r="Y2399" s="61"/>
      <c r="AC2399"/>
    </row>
    <row r="2400" spans="2:29" x14ac:dyDescent="0.2">
      <c r="B2400" s="61" t="str">
        <f>INDEX(FlowMapping!$G$2:$G$875,MATCH(W2400&amp;D2400,FlowMapping!$E$2:$E$875,0))</f>
        <v>Hexane</v>
      </c>
      <c r="C2400" s="61">
        <f>INDEX(FlowMapping!$H$2:$H$875,MATCH(W2400&amp;D2400,FlowMapping!$E$2:$E$875,0))</f>
        <v>110543</v>
      </c>
      <c r="D2400" s="61" t="s">
        <v>1025</v>
      </c>
      <c r="E2400" s="61" t="str">
        <f>INDEX(FlowMapping!$J$2:$J$875,MATCH(W2400&amp;D2400,FlowMapping!$E$2:$E$875,0))</f>
        <v>unspecified</v>
      </c>
      <c r="F2400" s="61" t="str">
        <f>INDEX(FlowMapping!$M$2:$M$875,MATCH(W2400&amp;D2400,FlowMapping!$E$2:$E$875,0))</f>
        <v>539c3757-62e9-4be5-88ec-cb0a172f45f3</v>
      </c>
      <c r="G2400" s="61" t="str">
        <f>INDEX(Activities!$B$2:$B$390,MATCH(H2400,Activities!$C$2:$C$390,0))</f>
        <v>Petroleum refineries</v>
      </c>
      <c r="H2400" s="61">
        <v>324110</v>
      </c>
      <c r="I2400" s="61" t="s">
        <v>997</v>
      </c>
      <c r="J2400" s="62">
        <v>1.9249329373370671E-9</v>
      </c>
      <c r="K2400" s="61" t="s">
        <v>2093</v>
      </c>
      <c r="L2400" s="61"/>
      <c r="M2400" s="61"/>
      <c r="N2400" s="61"/>
      <c r="O2400" s="61"/>
      <c r="P2400" s="61"/>
      <c r="Q2400" s="74">
        <v>4.2570785973019296</v>
      </c>
      <c r="R2400" s="61">
        <v>1</v>
      </c>
      <c r="S2400" s="61">
        <v>1</v>
      </c>
      <c r="T2400" s="61">
        <v>1</v>
      </c>
      <c r="U2400" s="61">
        <v>1</v>
      </c>
      <c r="V2400" s="61">
        <v>2013</v>
      </c>
      <c r="W2400" s="61" t="s">
        <v>11</v>
      </c>
      <c r="X2400" s="61" t="s">
        <v>572</v>
      </c>
      <c r="Y2400" s="61"/>
      <c r="AC2400"/>
    </row>
    <row r="2401" spans="2:29" x14ac:dyDescent="0.2">
      <c r="B2401" s="61" t="str">
        <f>INDEX(FlowMapping!$G$2:$G$875,MATCH(W2401&amp;D2401,FlowMapping!$E$2:$E$875,0))</f>
        <v>Xylene</v>
      </c>
      <c r="C2401" s="61">
        <f>INDEX(FlowMapping!$H$2:$H$875,MATCH(W2401&amp;D2401,FlowMapping!$E$2:$E$875,0))</f>
        <v>1330207</v>
      </c>
      <c r="D2401" s="61" t="s">
        <v>1025</v>
      </c>
      <c r="E2401" s="61" t="str">
        <f>INDEX(FlowMapping!$J$2:$J$875,MATCH(W2401&amp;D2401,FlowMapping!$E$2:$E$875,0))</f>
        <v>unspecified</v>
      </c>
      <c r="F2401" s="61" t="str">
        <f>INDEX(FlowMapping!$M$2:$M$875,MATCH(W2401&amp;D2401,FlowMapping!$E$2:$E$875,0))</f>
        <v>2ba54ae3-bb4c-498b-9704-c6f86e02e08b</v>
      </c>
      <c r="G2401" s="61" t="str">
        <f>INDEX(Activities!$B$2:$B$390,MATCH(H2401,Activities!$C$2:$C$390,0))</f>
        <v>Petroleum refineries</v>
      </c>
      <c r="H2401" s="61">
        <v>324110</v>
      </c>
      <c r="I2401" s="61" t="s">
        <v>997</v>
      </c>
      <c r="J2401" s="62">
        <v>1.9363573915226417E-9</v>
      </c>
      <c r="K2401" s="61" t="s">
        <v>2093</v>
      </c>
      <c r="L2401" s="61"/>
      <c r="M2401" s="61"/>
      <c r="N2401" s="61"/>
      <c r="O2401" s="61"/>
      <c r="P2401" s="61"/>
      <c r="Q2401" s="74">
        <v>4.35776584403472</v>
      </c>
      <c r="R2401" s="61">
        <v>1</v>
      </c>
      <c r="S2401" s="61">
        <v>1</v>
      </c>
      <c r="T2401" s="61">
        <v>1</v>
      </c>
      <c r="U2401" s="61">
        <v>1</v>
      </c>
      <c r="V2401" s="61">
        <v>2013</v>
      </c>
      <c r="W2401" s="61" t="s">
        <v>29</v>
      </c>
      <c r="X2401" s="61" t="s">
        <v>572</v>
      </c>
      <c r="Y2401" s="61"/>
      <c r="AC2401"/>
    </row>
    <row r="2402" spans="2:29" x14ac:dyDescent="0.2">
      <c r="B2402" s="61" t="str">
        <f>INDEX(FlowMapping!$G$2:$G$875,MATCH(W2402&amp;D2402,FlowMapping!$E$2:$E$875,0))</f>
        <v>toluene</v>
      </c>
      <c r="C2402" s="61">
        <f>INDEX(FlowMapping!$H$2:$H$875,MATCH(W2402&amp;D2402,FlowMapping!$E$2:$E$875,0))</f>
        <v>108883</v>
      </c>
      <c r="D2402" s="61" t="s">
        <v>1025</v>
      </c>
      <c r="E2402" s="61" t="str">
        <f>INDEX(FlowMapping!$J$2:$J$875,MATCH(W2402&amp;D2402,FlowMapping!$E$2:$E$875,0))</f>
        <v>industrial</v>
      </c>
      <c r="F2402" s="61" t="str">
        <f>INDEX(FlowMapping!$M$2:$M$875,MATCH(W2402&amp;D2402,FlowMapping!$E$2:$E$875,0))</f>
        <v>eb6aec67-7ee3-470f-afdb-6d5010d9b72c</v>
      </c>
      <c r="G2402" s="61" t="str">
        <f>INDEX(Activities!$B$2:$B$390,MATCH(H2402,Activities!$C$2:$C$390,0))</f>
        <v>Petroleum refineries</v>
      </c>
      <c r="H2402" s="61">
        <v>324110</v>
      </c>
      <c r="I2402" s="61" t="s">
        <v>997</v>
      </c>
      <c r="J2402" s="62">
        <v>2.4181045043931644E-9</v>
      </c>
      <c r="K2402" s="61" t="s">
        <v>2093</v>
      </c>
      <c r="L2402" s="61"/>
      <c r="M2402" s="61"/>
      <c r="N2402" s="61"/>
      <c r="O2402" s="61"/>
      <c r="P2402" s="61"/>
      <c r="Q2402" s="74">
        <v>4.5354160930239154</v>
      </c>
      <c r="R2402" s="61">
        <v>1</v>
      </c>
      <c r="S2402" s="61">
        <v>1</v>
      </c>
      <c r="T2402" s="61">
        <v>1</v>
      </c>
      <c r="U2402" s="61">
        <v>1</v>
      </c>
      <c r="V2402" s="61">
        <v>2013</v>
      </c>
      <c r="W2402" s="61" t="s">
        <v>7</v>
      </c>
      <c r="X2402" s="61" t="s">
        <v>572</v>
      </c>
      <c r="Y2402" s="61"/>
      <c r="AC2402"/>
    </row>
    <row r="2403" spans="2:29" x14ac:dyDescent="0.2">
      <c r="B2403" s="61" t="str">
        <f>INDEX(FlowMapping!$G$2:$G$875,MATCH(W2403&amp;D2403,FlowMapping!$E$2:$E$875,0))</f>
        <v>AMMONIA</v>
      </c>
      <c r="C2403" s="61">
        <f>INDEX(FlowMapping!$H$2:$H$875,MATCH(W2403&amp;D2403,FlowMapping!$E$2:$E$875,0))</f>
        <v>7664417</v>
      </c>
      <c r="D2403" s="61" t="s">
        <v>1025</v>
      </c>
      <c r="E2403" s="61" t="str">
        <f>INDEX(FlowMapping!$J$2:$J$875,MATCH(W2403&amp;D2403,FlowMapping!$E$2:$E$875,0))</f>
        <v>unspecified</v>
      </c>
      <c r="F2403" s="61" t="str">
        <f>INDEX(FlowMapping!$M$2:$M$875,MATCH(W2403&amp;D2403,FlowMapping!$E$2:$E$875,0))</f>
        <v>d1ca3361-2621-40cd-9965-6236a4b3fd33</v>
      </c>
      <c r="G2403" s="61" t="str">
        <f>INDEX(Activities!$B$2:$B$390,MATCH(H2403,Activities!$C$2:$C$390,0))</f>
        <v>Petroleum refineries</v>
      </c>
      <c r="H2403" s="61">
        <v>324110</v>
      </c>
      <c r="I2403" s="61" t="s">
        <v>997</v>
      </c>
      <c r="J2403" s="62">
        <v>3.2593154929033504E-9</v>
      </c>
      <c r="K2403" s="61" t="s">
        <v>2093</v>
      </c>
      <c r="L2403" s="61"/>
      <c r="M2403" s="61"/>
      <c r="N2403" s="61"/>
      <c r="O2403" s="61"/>
      <c r="P2403" s="61"/>
      <c r="Q2403" s="74">
        <v>3.1531135141461539</v>
      </c>
      <c r="R2403" s="61">
        <v>1</v>
      </c>
      <c r="S2403" s="61">
        <v>1</v>
      </c>
      <c r="T2403" s="61">
        <v>1</v>
      </c>
      <c r="U2403" s="61">
        <v>1</v>
      </c>
      <c r="V2403" s="61">
        <v>2013</v>
      </c>
      <c r="W2403" s="61" t="s">
        <v>2</v>
      </c>
      <c r="X2403" s="61" t="s">
        <v>572</v>
      </c>
      <c r="Y2403" s="61"/>
      <c r="AC2403"/>
    </row>
    <row r="2404" spans="2:29" x14ac:dyDescent="0.2">
      <c r="B2404" s="61" t="str">
        <f>INDEX(FlowMapping!$G$2:$G$875,MATCH(W2404&amp;D2404,FlowMapping!$E$2:$E$875,0))</f>
        <v>benzene</v>
      </c>
      <c r="C2404" s="61">
        <f>INDEX(FlowMapping!$H$2:$H$875,MATCH(W2404&amp;D2404,FlowMapping!$E$2:$E$875,0))</f>
        <v>71432</v>
      </c>
      <c r="D2404" s="61" t="s">
        <v>1025</v>
      </c>
      <c r="E2404" s="61" t="str">
        <f>INDEX(FlowMapping!$J$2:$J$875,MATCH(W2404&amp;D2404,FlowMapping!$E$2:$E$875,0))</f>
        <v>industrial</v>
      </c>
      <c r="F2404" s="61" t="str">
        <f>INDEX(FlowMapping!$M$2:$M$875,MATCH(W2404&amp;D2404,FlowMapping!$E$2:$E$875,0))</f>
        <v>eba2488b-793f-4ef7-bb4f-f860cdd078e3</v>
      </c>
      <c r="G2404" s="61" t="str">
        <f>INDEX(Activities!$B$2:$B$390,MATCH(H2404,Activities!$C$2:$C$390,0))</f>
        <v>Petroleum refineries</v>
      </c>
      <c r="H2404" s="61">
        <v>324110</v>
      </c>
      <c r="I2404" s="61" t="s">
        <v>997</v>
      </c>
      <c r="J2404" s="62">
        <v>3.3597322640919186E-9</v>
      </c>
      <c r="K2404" s="61" t="s">
        <v>2093</v>
      </c>
      <c r="L2404" s="61"/>
      <c r="M2404" s="61"/>
      <c r="N2404" s="61"/>
      <c r="O2404" s="61"/>
      <c r="P2404" s="61"/>
      <c r="Q2404" s="74">
        <v>3.4384362235086336</v>
      </c>
      <c r="R2404" s="61">
        <v>1</v>
      </c>
      <c r="S2404" s="61">
        <v>1</v>
      </c>
      <c r="T2404" s="61">
        <v>1</v>
      </c>
      <c r="U2404" s="61">
        <v>1</v>
      </c>
      <c r="V2404" s="61">
        <v>2013</v>
      </c>
      <c r="W2404" s="61" t="s">
        <v>37</v>
      </c>
      <c r="X2404" s="61" t="s">
        <v>572</v>
      </c>
      <c r="Y2404" s="61"/>
      <c r="AC2404"/>
    </row>
    <row r="2405" spans="2:29" x14ac:dyDescent="0.2">
      <c r="B2405" s="61" t="str">
        <f>INDEX(FlowMapping!$G$2:$G$875,MATCH(W2405&amp;D2405,FlowMapping!$E$2:$E$875,0))</f>
        <v>ALUMINUM OXIDE</v>
      </c>
      <c r="C2405" s="61">
        <f>INDEX(FlowMapping!$H$2:$H$875,MATCH(W2405&amp;D2405,FlowMapping!$E$2:$E$875,0))</f>
        <v>1344281</v>
      </c>
      <c r="D2405" s="61" t="s">
        <v>1025</v>
      </c>
      <c r="E2405" s="61" t="str">
        <f>INDEX(FlowMapping!$J$2:$J$875,MATCH(W2405&amp;D2405,FlowMapping!$E$2:$E$875,0))</f>
        <v>unspecified</v>
      </c>
      <c r="F2405" s="61" t="str">
        <f>INDEX(FlowMapping!$M$2:$M$875,MATCH(W2405&amp;D2405,FlowMapping!$E$2:$E$875,0))</f>
        <v>8622859c-f1d0-3721-8cbd-1b895677ce22</v>
      </c>
      <c r="G2405" s="61" t="str">
        <f>INDEX(Activities!$B$2:$B$390,MATCH(H2405,Activities!$C$2:$C$390,0))</f>
        <v>Petroleum refineries</v>
      </c>
      <c r="H2405" s="61">
        <v>324110</v>
      </c>
      <c r="I2405" s="61" t="s">
        <v>997</v>
      </c>
      <c r="J2405" s="62">
        <v>1.5201169450613114E-7</v>
      </c>
      <c r="K2405" s="61" t="s">
        <v>2093</v>
      </c>
      <c r="L2405" s="61"/>
      <c r="M2405" s="61"/>
      <c r="N2405" s="61"/>
      <c r="O2405" s="61"/>
      <c r="P2405" s="61"/>
      <c r="Q2405" s="74">
        <v>4.541660212657372</v>
      </c>
      <c r="R2405" s="61">
        <v>1</v>
      </c>
      <c r="S2405" s="61">
        <v>1</v>
      </c>
      <c r="T2405" s="61">
        <v>1</v>
      </c>
      <c r="U2405" s="61">
        <v>1</v>
      </c>
      <c r="V2405" s="61">
        <v>2013</v>
      </c>
      <c r="W2405" s="61" t="s">
        <v>198</v>
      </c>
      <c r="X2405" s="61" t="s">
        <v>572</v>
      </c>
      <c r="Y2405" s="61"/>
      <c r="AC2405"/>
    </row>
    <row r="2406" spans="2:29" x14ac:dyDescent="0.2">
      <c r="B2406" s="61" t="str">
        <f>INDEX(FlowMapping!$G$2:$G$875,MATCH(W2406&amp;D2406,FlowMapping!$E$2:$E$875,0))</f>
        <v>Benzo(g,h,i)perylene</v>
      </c>
      <c r="C2406" s="61">
        <f>INDEX(FlowMapping!$H$2:$H$875,MATCH(W2406&amp;D2406,FlowMapping!$E$2:$E$875,0))</f>
        <v>206440</v>
      </c>
      <c r="D2406" s="61" t="s">
        <v>1025</v>
      </c>
      <c r="E2406" s="61" t="str">
        <f>INDEX(FlowMapping!$J$2:$J$875,MATCH(W2406&amp;D2406,FlowMapping!$E$2:$E$875,0))</f>
        <v>unspecified</v>
      </c>
      <c r="F2406" s="61" t="str">
        <f>INDEX(FlowMapping!$M$2:$M$875,MATCH(W2406&amp;D2406,FlowMapping!$E$2:$E$875,0))</f>
        <v>0a2f0c4f-ab5f-4e75-9ba3-fbef31651e3b</v>
      </c>
      <c r="G2406" s="61" t="str">
        <f>INDEX(Activities!$B$2:$B$390,MATCH(H2406,Activities!$C$2:$C$390,0))</f>
        <v>Asphalt paving mixture and block manufacturing</v>
      </c>
      <c r="H2406" s="61">
        <v>324121</v>
      </c>
      <c r="I2406" s="61" t="s">
        <v>997</v>
      </c>
      <c r="J2406" s="62">
        <v>2.7024460652591174E-13</v>
      </c>
      <c r="K2406" s="61" t="s">
        <v>2093</v>
      </c>
      <c r="L2406" s="61"/>
      <c r="M2406" s="61"/>
      <c r="N2406" s="61"/>
      <c r="O2406" s="61"/>
      <c r="P2406" s="61"/>
      <c r="Q2406" s="74">
        <v>1.5987031145111539</v>
      </c>
      <c r="R2406" s="61">
        <v>1</v>
      </c>
      <c r="S2406" s="61">
        <v>1</v>
      </c>
      <c r="T2406" s="61">
        <v>1</v>
      </c>
      <c r="U2406" s="61">
        <v>5</v>
      </c>
      <c r="V2406" s="61">
        <v>2013</v>
      </c>
      <c r="W2406" s="61" t="s">
        <v>38</v>
      </c>
      <c r="X2406" s="61" t="s">
        <v>572</v>
      </c>
      <c r="Y2406" s="61"/>
      <c r="AC2406"/>
    </row>
    <row r="2407" spans="2:29" x14ac:dyDescent="0.2">
      <c r="B2407" s="61" t="str">
        <f>INDEX(FlowMapping!$G$2:$G$875,MATCH(W2407&amp;D2407,FlowMapping!$E$2:$E$875,0))</f>
        <v>lead</v>
      </c>
      <c r="C2407" s="61">
        <f>INDEX(FlowMapping!$H$2:$H$875,MATCH(W2407&amp;D2407,FlowMapping!$E$2:$E$875,0))</f>
        <v>7439921</v>
      </c>
      <c r="D2407" s="61" t="s">
        <v>1025</v>
      </c>
      <c r="E2407" s="61" t="str">
        <f>INDEX(FlowMapping!$J$2:$J$875,MATCH(W2407&amp;D2407,FlowMapping!$E$2:$E$875,0))</f>
        <v>industrial</v>
      </c>
      <c r="F2407" s="61" t="str">
        <f>INDEX(FlowMapping!$M$2:$M$875,MATCH(W2407&amp;D2407,FlowMapping!$E$2:$E$875,0))</f>
        <v>67652827-017f-4856-8d0a-c97bac4c6562</v>
      </c>
      <c r="G2407" s="61" t="str">
        <f>INDEX(Activities!$B$2:$B$390,MATCH(H2407,Activities!$C$2:$C$390,0))</f>
        <v>Asphalt paving mixture and block manufacturing</v>
      </c>
      <c r="H2407" s="61">
        <v>324121</v>
      </c>
      <c r="I2407" s="61" t="s">
        <v>997</v>
      </c>
      <c r="J2407" s="62">
        <v>8.9431462571976977E-10</v>
      </c>
      <c r="K2407" s="61" t="s">
        <v>2093</v>
      </c>
      <c r="L2407" s="61"/>
      <c r="M2407" s="61"/>
      <c r="N2407" s="61"/>
      <c r="O2407" s="61"/>
      <c r="P2407" s="61"/>
      <c r="Q2407" s="74">
        <v>3.2630030039016864</v>
      </c>
      <c r="R2407" s="61">
        <v>1</v>
      </c>
      <c r="S2407" s="61">
        <v>1</v>
      </c>
      <c r="T2407" s="61">
        <v>1</v>
      </c>
      <c r="U2407" s="61">
        <v>5</v>
      </c>
      <c r="V2407" s="61">
        <v>2013</v>
      </c>
      <c r="W2407" s="61" t="s">
        <v>16</v>
      </c>
      <c r="X2407" s="61" t="s">
        <v>572</v>
      </c>
      <c r="Y2407" s="61"/>
      <c r="AC2407"/>
    </row>
    <row r="2408" spans="2:29" x14ac:dyDescent="0.2">
      <c r="B2408" s="61" t="str">
        <f>INDEX(FlowMapping!$G$2:$G$875,MATCH(W2408&amp;D2408,FlowMapping!$E$2:$E$875,0))</f>
        <v>lead</v>
      </c>
      <c r="C2408" s="61">
        <f>INDEX(FlowMapping!$H$2:$H$875,MATCH(W2408&amp;D2408,FlowMapping!$E$2:$E$875,0))</f>
        <v>7439921</v>
      </c>
      <c r="D2408" s="61" t="s">
        <v>1025</v>
      </c>
      <c r="E2408" s="61" t="str">
        <f>INDEX(FlowMapping!$J$2:$J$875,MATCH(W2408&amp;D2408,FlowMapping!$E$2:$E$875,0))</f>
        <v>industrial</v>
      </c>
      <c r="F2408" s="61" t="str">
        <f>INDEX(FlowMapping!$M$2:$M$875,MATCH(W2408&amp;D2408,FlowMapping!$E$2:$E$875,0))</f>
        <v>67652827-017f-4856-8d0a-c97bac4c6562</v>
      </c>
      <c r="G2408" s="61" t="str">
        <f>INDEX(Activities!$B$2:$B$390,MATCH(H2408,Activities!$C$2:$C$390,0))</f>
        <v>Asphalt shingle and coating materials manufacturing</v>
      </c>
      <c r="H2408" s="61">
        <v>324122</v>
      </c>
      <c r="I2408" s="61" t="s">
        <v>997</v>
      </c>
      <c r="J2408" s="62">
        <v>2.5610238072833348E-11</v>
      </c>
      <c r="K2408" s="61" t="s">
        <v>2093</v>
      </c>
      <c r="L2408" s="61"/>
      <c r="M2408" s="61"/>
      <c r="N2408" s="61"/>
      <c r="O2408" s="61"/>
      <c r="P2408" s="61"/>
      <c r="Q2408" s="74">
        <v>3.2630030039016864</v>
      </c>
      <c r="R2408" s="61">
        <v>1</v>
      </c>
      <c r="S2408" s="61">
        <v>1</v>
      </c>
      <c r="T2408" s="61">
        <v>1</v>
      </c>
      <c r="U2408" s="61">
        <v>3</v>
      </c>
      <c r="V2408" s="61">
        <v>2013</v>
      </c>
      <c r="W2408" s="61" t="s">
        <v>16</v>
      </c>
      <c r="X2408" s="61" t="s">
        <v>572</v>
      </c>
      <c r="Y2408" s="61"/>
      <c r="AC2408"/>
    </row>
    <row r="2409" spans="2:29" x14ac:dyDescent="0.2">
      <c r="B2409" s="61" t="str">
        <f>INDEX(FlowMapping!$G$2:$G$875,MATCH(W2409&amp;D2409,FlowMapping!$E$2:$E$875,0))</f>
        <v>Naphthalene</v>
      </c>
      <c r="C2409" s="61">
        <f>INDEX(FlowMapping!$H$2:$H$875,MATCH(W2409&amp;D2409,FlowMapping!$E$2:$E$875,0))</f>
        <v>91203</v>
      </c>
      <c r="D2409" s="61" t="s">
        <v>1025</v>
      </c>
      <c r="E2409" s="61" t="str">
        <f>INDEX(FlowMapping!$J$2:$J$875,MATCH(W2409&amp;D2409,FlowMapping!$E$2:$E$875,0))</f>
        <v>unspecified</v>
      </c>
      <c r="F2409" s="61" t="str">
        <f>INDEX(FlowMapping!$M$2:$M$875,MATCH(W2409&amp;D2409,FlowMapping!$E$2:$E$875,0))</f>
        <v>5f164323-3e2b-47c7-82e2-e20a95361c64</v>
      </c>
      <c r="G2409" s="61" t="str">
        <f>INDEX(Activities!$B$2:$B$390,MATCH(H2409,Activities!$C$2:$C$390,0))</f>
        <v>Asphalt shingle and coating materials manufacturing</v>
      </c>
      <c r="H2409" s="61">
        <v>324122</v>
      </c>
      <c r="I2409" s="61" t="s">
        <v>997</v>
      </c>
      <c r="J2409" s="62">
        <v>1.2805119036416674E-10</v>
      </c>
      <c r="K2409" s="61" t="s">
        <v>2093</v>
      </c>
      <c r="L2409" s="61"/>
      <c r="M2409" s="61"/>
      <c r="N2409" s="61"/>
      <c r="O2409" s="61"/>
      <c r="P2409" s="61"/>
      <c r="Q2409" s="74">
        <v>3.9824340342869857</v>
      </c>
      <c r="R2409" s="61">
        <v>1</v>
      </c>
      <c r="S2409" s="61">
        <v>1</v>
      </c>
      <c r="T2409" s="61">
        <v>1</v>
      </c>
      <c r="U2409" s="61">
        <v>3</v>
      </c>
      <c r="V2409" s="61">
        <v>2013</v>
      </c>
      <c r="W2409" s="61" t="s">
        <v>55</v>
      </c>
      <c r="X2409" s="61" t="s">
        <v>572</v>
      </c>
      <c r="Y2409" s="61"/>
      <c r="AC2409"/>
    </row>
    <row r="2410" spans="2:29" x14ac:dyDescent="0.2">
      <c r="B2410" s="61" t="str">
        <f>INDEX(FlowMapping!$G$2:$G$875,MATCH(W2410&amp;D2410,FlowMapping!$E$2:$E$875,0))</f>
        <v>Anthracene</v>
      </c>
      <c r="C2410" s="61">
        <f>INDEX(FlowMapping!$H$2:$H$875,MATCH(W2410&amp;D2410,FlowMapping!$E$2:$E$875,0))</f>
        <v>120127</v>
      </c>
      <c r="D2410" s="61" t="s">
        <v>1025</v>
      </c>
      <c r="E2410" s="61" t="str">
        <f>INDEX(FlowMapping!$J$2:$J$875,MATCH(W2410&amp;D2410,FlowMapping!$E$2:$E$875,0))</f>
        <v>unspecified</v>
      </c>
      <c r="F2410" s="61" t="str">
        <f>INDEX(FlowMapping!$M$2:$M$875,MATCH(W2410&amp;D2410,FlowMapping!$E$2:$E$875,0))</f>
        <v>0b7ea4ed-4359-4e0d-a862-7d0821941faf</v>
      </c>
      <c r="G2410" s="61" t="str">
        <f>INDEX(Activities!$B$2:$B$390,MATCH(H2410,Activities!$C$2:$C$390,0))</f>
        <v>Asphalt shingle and coating materials manufacturing</v>
      </c>
      <c r="H2410" s="61">
        <v>324122</v>
      </c>
      <c r="I2410" s="61" t="s">
        <v>997</v>
      </c>
      <c r="J2410" s="62">
        <v>2.9878611084972242E-10</v>
      </c>
      <c r="K2410" s="61" t="s">
        <v>2093</v>
      </c>
      <c r="L2410" s="61"/>
      <c r="M2410" s="61"/>
      <c r="N2410" s="61"/>
      <c r="O2410" s="61"/>
      <c r="P2410" s="61"/>
      <c r="Q2410" s="74">
        <v>3.6727449795672382</v>
      </c>
      <c r="R2410" s="61">
        <v>1</v>
      </c>
      <c r="S2410" s="61">
        <v>1</v>
      </c>
      <c r="T2410" s="61">
        <v>1</v>
      </c>
      <c r="U2410" s="61">
        <v>3</v>
      </c>
      <c r="V2410" s="61">
        <v>2013</v>
      </c>
      <c r="W2410" s="61" t="s">
        <v>125</v>
      </c>
      <c r="X2410" s="61" t="s">
        <v>572</v>
      </c>
      <c r="Y2410" s="61"/>
      <c r="AC2410"/>
    </row>
    <row r="2411" spans="2:29" x14ac:dyDescent="0.2">
      <c r="B2411" s="61" t="str">
        <f>INDEX(FlowMapping!$G$2:$G$875,MATCH(W2411&amp;D2411,FlowMapping!$E$2:$E$875,0))</f>
        <v>Dibenzofuran</v>
      </c>
      <c r="C2411" s="61">
        <f>INDEX(FlowMapping!$H$2:$H$875,MATCH(W2411&amp;D2411,FlowMapping!$E$2:$E$875,0))</f>
        <v>132649</v>
      </c>
      <c r="D2411" s="61" t="s">
        <v>1025</v>
      </c>
      <c r="E2411" s="61" t="str">
        <f>INDEX(FlowMapping!$J$2:$J$875,MATCH(W2411&amp;D2411,FlowMapping!$E$2:$E$875,0))</f>
        <v>unspecified</v>
      </c>
      <c r="F2411" s="61" t="str">
        <f>INDEX(FlowMapping!$M$2:$M$875,MATCH(W2411&amp;D2411,FlowMapping!$E$2:$E$875,0))</f>
        <v>fdd12352-e6f9-434f-9798-0d4eb6f632d7</v>
      </c>
      <c r="G2411" s="61" t="str">
        <f>INDEX(Activities!$B$2:$B$390,MATCH(H2411,Activities!$C$2:$C$390,0))</f>
        <v>Asphalt shingle and coating materials manufacturing</v>
      </c>
      <c r="H2411" s="61">
        <v>324122</v>
      </c>
      <c r="I2411" s="61" t="s">
        <v>997</v>
      </c>
      <c r="J2411" s="62">
        <v>3.8415357109250018E-10</v>
      </c>
      <c r="K2411" s="61" t="s">
        <v>2093</v>
      </c>
      <c r="L2411" s="61"/>
      <c r="M2411" s="61"/>
      <c r="N2411" s="61"/>
      <c r="O2411" s="61"/>
      <c r="P2411" s="61"/>
      <c r="Q2411" s="74">
        <v>2.5220700386707136</v>
      </c>
      <c r="R2411" s="61">
        <v>1</v>
      </c>
      <c r="S2411" s="61">
        <v>1</v>
      </c>
      <c r="T2411" s="61">
        <v>1</v>
      </c>
      <c r="U2411" s="61">
        <v>3</v>
      </c>
      <c r="V2411" s="61">
        <v>2013</v>
      </c>
      <c r="W2411" s="61" t="s">
        <v>231</v>
      </c>
      <c r="X2411" s="61" t="s">
        <v>572</v>
      </c>
      <c r="Y2411" s="61"/>
      <c r="AC2411"/>
    </row>
    <row r="2412" spans="2:29" x14ac:dyDescent="0.2">
      <c r="B2412" s="61" t="str">
        <f>INDEX(FlowMapping!$G$2:$G$875,MATCH(W2412&amp;D2412,FlowMapping!$E$2:$E$875,0))</f>
        <v>Benzo(g,h,i)perylene</v>
      </c>
      <c r="C2412" s="61">
        <f>INDEX(FlowMapping!$H$2:$H$875,MATCH(W2412&amp;D2412,FlowMapping!$E$2:$E$875,0))</f>
        <v>206440</v>
      </c>
      <c r="D2412" s="61" t="s">
        <v>1025</v>
      </c>
      <c r="E2412" s="61" t="str">
        <f>INDEX(FlowMapping!$J$2:$J$875,MATCH(W2412&amp;D2412,FlowMapping!$E$2:$E$875,0))</f>
        <v>unspecified</v>
      </c>
      <c r="F2412" s="61" t="str">
        <f>INDEX(FlowMapping!$M$2:$M$875,MATCH(W2412&amp;D2412,FlowMapping!$E$2:$E$875,0))</f>
        <v>0a2f0c4f-ab5f-4e75-9ba3-fbef31651e3b</v>
      </c>
      <c r="G2412" s="61" t="str">
        <f>INDEX(Activities!$B$2:$B$390,MATCH(H2412,Activities!$C$2:$C$390,0))</f>
        <v>Asphalt shingle and coating materials manufacturing</v>
      </c>
      <c r="H2412" s="61">
        <v>324122</v>
      </c>
      <c r="I2412" s="61" t="s">
        <v>997</v>
      </c>
      <c r="J2412" s="62">
        <v>5.5488849157805591E-10</v>
      </c>
      <c r="K2412" s="61" t="s">
        <v>2093</v>
      </c>
      <c r="L2412" s="61"/>
      <c r="M2412" s="61"/>
      <c r="N2412" s="61"/>
      <c r="O2412" s="61"/>
      <c r="P2412" s="61"/>
      <c r="Q2412" s="74">
        <v>1.5987031145111539</v>
      </c>
      <c r="R2412" s="61">
        <v>1</v>
      </c>
      <c r="S2412" s="61">
        <v>1</v>
      </c>
      <c r="T2412" s="61">
        <v>1</v>
      </c>
      <c r="U2412" s="61">
        <v>3</v>
      </c>
      <c r="V2412" s="61">
        <v>2013</v>
      </c>
      <c r="W2412" s="61" t="s">
        <v>38</v>
      </c>
      <c r="X2412" s="61" t="s">
        <v>572</v>
      </c>
      <c r="Y2412" s="61"/>
      <c r="AC2412"/>
    </row>
    <row r="2413" spans="2:29" x14ac:dyDescent="0.2">
      <c r="B2413" s="61" t="str">
        <f>INDEX(FlowMapping!$G$2:$G$875,MATCH(W2413&amp;D2413,FlowMapping!$E$2:$E$875,0))</f>
        <v>Phenanthrene</v>
      </c>
      <c r="C2413" s="61">
        <f>INDEX(FlowMapping!$H$2:$H$875,MATCH(W2413&amp;D2413,FlowMapping!$E$2:$E$875,0))</f>
        <v>85018</v>
      </c>
      <c r="D2413" s="61" t="s">
        <v>1025</v>
      </c>
      <c r="E2413" s="61" t="str">
        <f>INDEX(FlowMapping!$J$2:$J$875,MATCH(W2413&amp;D2413,FlowMapping!$E$2:$E$875,0))</f>
        <v>unspecified</v>
      </c>
      <c r="F2413" s="61" t="str">
        <f>INDEX(FlowMapping!$M$2:$M$875,MATCH(W2413&amp;D2413,FlowMapping!$E$2:$E$875,0))</f>
        <v>02de2c47-dd05-46e9-81a4-313397c5b784</v>
      </c>
      <c r="G2413" s="61" t="str">
        <f>INDEX(Activities!$B$2:$B$390,MATCH(H2413,Activities!$C$2:$C$390,0))</f>
        <v>Asphalt shingle and coating materials manufacturing</v>
      </c>
      <c r="H2413" s="61">
        <v>324122</v>
      </c>
      <c r="I2413" s="61" t="s">
        <v>997</v>
      </c>
      <c r="J2413" s="62">
        <v>2.1768702361908345E-9</v>
      </c>
      <c r="K2413" s="61" t="s">
        <v>2093</v>
      </c>
      <c r="L2413" s="61"/>
      <c r="M2413" s="61"/>
      <c r="N2413" s="61"/>
      <c r="O2413" s="61"/>
      <c r="P2413" s="61"/>
      <c r="Q2413" s="74">
        <v>2.6878524116917535</v>
      </c>
      <c r="R2413" s="61">
        <v>1</v>
      </c>
      <c r="S2413" s="61">
        <v>1</v>
      </c>
      <c r="T2413" s="61">
        <v>1</v>
      </c>
      <c r="U2413" s="61">
        <v>3</v>
      </c>
      <c r="V2413" s="61">
        <v>2013</v>
      </c>
      <c r="W2413" s="61" t="s">
        <v>124</v>
      </c>
      <c r="X2413" s="61" t="s">
        <v>572</v>
      </c>
      <c r="Y2413" s="61"/>
      <c r="AC2413"/>
    </row>
    <row r="2414" spans="2:29" x14ac:dyDescent="0.2">
      <c r="B2414" s="61" t="str">
        <f>INDEX(FlowMapping!$G$2:$G$875,MATCH(W2414&amp;D2414,FlowMapping!$E$2:$E$875,0))</f>
        <v>Benzo(g,h,i)perylene</v>
      </c>
      <c r="C2414" s="61">
        <f>INDEX(FlowMapping!$H$2:$H$875,MATCH(W2414&amp;D2414,FlowMapping!$E$2:$E$875,0))</f>
        <v>206440</v>
      </c>
      <c r="D2414" s="61" t="s">
        <v>1025</v>
      </c>
      <c r="E2414" s="61" t="str">
        <f>INDEX(FlowMapping!$J$2:$J$875,MATCH(W2414&amp;D2414,FlowMapping!$E$2:$E$875,0))</f>
        <v>unspecified</v>
      </c>
      <c r="F2414" s="61" t="str">
        <f>INDEX(FlowMapping!$M$2:$M$875,MATCH(W2414&amp;D2414,FlowMapping!$E$2:$E$875,0))</f>
        <v>0a2f0c4f-ab5f-4e75-9ba3-fbef31651e3b</v>
      </c>
      <c r="G2414" s="61" t="str">
        <f>INDEX(Activities!$B$2:$B$390,MATCH(H2414,Activities!$C$2:$C$390,0))</f>
        <v>Other petroleum and coal products manufacturing</v>
      </c>
      <c r="H2414" s="61">
        <v>324190</v>
      </c>
      <c r="I2414" s="61" t="s">
        <v>997</v>
      </c>
      <c r="J2414" s="62">
        <v>9.7193057638740093E-12</v>
      </c>
      <c r="K2414" s="61" t="s">
        <v>2093</v>
      </c>
      <c r="L2414" s="61"/>
      <c r="M2414" s="61"/>
      <c r="N2414" s="61"/>
      <c r="O2414" s="61"/>
      <c r="P2414" s="61"/>
      <c r="Q2414" s="74">
        <v>1.5987031145111539</v>
      </c>
      <c r="R2414" s="61">
        <v>1</v>
      </c>
      <c r="S2414" s="61">
        <v>1</v>
      </c>
      <c r="T2414" s="61">
        <v>1</v>
      </c>
      <c r="U2414" s="61">
        <v>4</v>
      </c>
      <c r="V2414" s="61">
        <v>2013</v>
      </c>
      <c r="W2414" s="61" t="s">
        <v>38</v>
      </c>
      <c r="X2414" s="61" t="s">
        <v>572</v>
      </c>
      <c r="Y2414" s="61"/>
      <c r="AC2414"/>
    </row>
    <row r="2415" spans="2:29" x14ac:dyDescent="0.2">
      <c r="B2415" s="61" t="str">
        <f>INDEX(FlowMapping!$G$2:$G$875,MATCH(W2415&amp;D2415,FlowMapping!$E$2:$E$875,0))</f>
        <v>3-Iodo-2-propynyl butylcarbamate</v>
      </c>
      <c r="C2415" s="61">
        <f>INDEX(FlowMapping!$H$2:$H$875,MATCH(W2415&amp;D2415,FlowMapping!$E$2:$E$875,0))</f>
        <v>55406536</v>
      </c>
      <c r="D2415" s="61" t="s">
        <v>1025</v>
      </c>
      <c r="E2415" s="61" t="str">
        <f>INDEX(FlowMapping!$J$2:$J$875,MATCH(W2415&amp;D2415,FlowMapping!$E$2:$E$875,0))</f>
        <v>unspecified</v>
      </c>
      <c r="F2415" s="61" t="str">
        <f>INDEX(FlowMapping!$M$2:$M$875,MATCH(W2415&amp;D2415,FlowMapping!$E$2:$E$875,0))</f>
        <v>21ecfac8-32e3-4736-8b76-fab60424c577</v>
      </c>
      <c r="G2415" s="61" t="str">
        <f>INDEX(Activities!$B$2:$B$390,MATCH(H2415,Activities!$C$2:$C$390,0))</f>
        <v>Other petroleum and coal products manufacturing</v>
      </c>
      <c r="H2415" s="61">
        <v>324190</v>
      </c>
      <c r="I2415" s="61" t="s">
        <v>997</v>
      </c>
      <c r="J2415" s="62">
        <v>1.9438611527748017E-10</v>
      </c>
      <c r="K2415" s="61" t="s">
        <v>2093</v>
      </c>
      <c r="L2415" s="61"/>
      <c r="M2415" s="61"/>
      <c r="N2415" s="61"/>
      <c r="O2415" s="61"/>
      <c r="P2415" s="61"/>
      <c r="Q2415" s="74">
        <v>4.3918575063613225</v>
      </c>
      <c r="R2415" s="61">
        <v>1</v>
      </c>
      <c r="S2415" s="61">
        <v>1</v>
      </c>
      <c r="T2415" s="61">
        <v>1</v>
      </c>
      <c r="U2415" s="61">
        <v>4</v>
      </c>
      <c r="V2415" s="61">
        <v>2013</v>
      </c>
      <c r="W2415" s="61" t="s">
        <v>265</v>
      </c>
      <c r="X2415" s="61" t="s">
        <v>572</v>
      </c>
      <c r="Y2415" s="61"/>
      <c r="AC2415"/>
    </row>
    <row r="2416" spans="2:29" x14ac:dyDescent="0.2">
      <c r="B2416" s="61" t="str">
        <f>INDEX(FlowMapping!$G$2:$G$875,MATCH(W2416&amp;D2416,FlowMapping!$E$2:$E$875,0))</f>
        <v>lead</v>
      </c>
      <c r="C2416" s="61">
        <f>INDEX(FlowMapping!$H$2:$H$875,MATCH(W2416&amp;D2416,FlowMapping!$E$2:$E$875,0))</f>
        <v>7439921</v>
      </c>
      <c r="D2416" s="61" t="s">
        <v>1025</v>
      </c>
      <c r="E2416" s="61" t="str">
        <f>INDEX(FlowMapping!$J$2:$J$875,MATCH(W2416&amp;D2416,FlowMapping!$E$2:$E$875,0))</f>
        <v>industrial</v>
      </c>
      <c r="F2416" s="61" t="str">
        <f>INDEX(FlowMapping!$M$2:$M$875,MATCH(W2416&amp;D2416,FlowMapping!$E$2:$E$875,0))</f>
        <v>67652827-017f-4856-8d0a-c97bac4c6562</v>
      </c>
      <c r="G2416" s="61" t="str">
        <f>INDEX(Activities!$B$2:$B$390,MATCH(H2416,Activities!$C$2:$C$390,0))</f>
        <v>Other petroleum and coal products manufacturing</v>
      </c>
      <c r="H2416" s="61">
        <v>324190</v>
      </c>
      <c r="I2416" s="61" t="s">
        <v>997</v>
      </c>
      <c r="J2416" s="62">
        <v>6.2203556888793659E-10</v>
      </c>
      <c r="K2416" s="61" t="s">
        <v>2093</v>
      </c>
      <c r="L2416" s="61"/>
      <c r="M2416" s="61"/>
      <c r="N2416" s="61"/>
      <c r="O2416" s="61"/>
      <c r="P2416" s="61"/>
      <c r="Q2416" s="74">
        <v>3.2630030039016864</v>
      </c>
      <c r="R2416" s="61">
        <v>1</v>
      </c>
      <c r="S2416" s="61">
        <v>1</v>
      </c>
      <c r="T2416" s="61">
        <v>1</v>
      </c>
      <c r="U2416" s="61">
        <v>4</v>
      </c>
      <c r="V2416" s="61">
        <v>2013</v>
      </c>
      <c r="W2416" s="61" t="s">
        <v>16</v>
      </c>
      <c r="X2416" s="61" t="s">
        <v>572</v>
      </c>
      <c r="Y2416" s="61"/>
      <c r="AC2416"/>
    </row>
    <row r="2417" spans="2:29" x14ac:dyDescent="0.2">
      <c r="B2417" s="61" t="str">
        <f>INDEX(FlowMapping!$G$2:$G$875,MATCH(W2417&amp;D2417,FlowMapping!$E$2:$E$875,0))</f>
        <v>Ethylene glycol monoethyl ether</v>
      </c>
      <c r="C2417" s="61">
        <f>INDEX(FlowMapping!$H$2:$H$875,MATCH(W2417&amp;D2417,FlowMapping!$E$2:$E$875,0))</f>
        <v>110805</v>
      </c>
      <c r="D2417" s="61" t="s">
        <v>1025</v>
      </c>
      <c r="E2417" s="61" t="str">
        <f>INDEX(FlowMapping!$J$2:$J$875,MATCH(W2417&amp;D2417,FlowMapping!$E$2:$E$875,0))</f>
        <v>unspecified</v>
      </c>
      <c r="F2417" s="61" t="str">
        <f>INDEX(FlowMapping!$M$2:$M$875,MATCH(W2417&amp;D2417,FlowMapping!$E$2:$E$875,0))</f>
        <v>b74a8518-2acb-46f6-9aee-5d17d42faa86</v>
      </c>
      <c r="G2417" s="61" t="str">
        <f>INDEX(Activities!$B$2:$B$390,MATCH(H2417,Activities!$C$2:$C$390,0))</f>
        <v>Other petroleum and coal products manufacturing</v>
      </c>
      <c r="H2417" s="61">
        <v>324190</v>
      </c>
      <c r="I2417" s="61" t="s">
        <v>997</v>
      </c>
      <c r="J2417" s="62">
        <v>2.177124491107778E-9</v>
      </c>
      <c r="K2417" s="61" t="s">
        <v>2093</v>
      </c>
      <c r="L2417" s="61"/>
      <c r="M2417" s="61"/>
      <c r="N2417" s="61"/>
      <c r="O2417" s="61"/>
      <c r="P2417" s="61"/>
      <c r="Q2417" s="74">
        <v>4.8068611195233943</v>
      </c>
      <c r="R2417" s="61">
        <v>1</v>
      </c>
      <c r="S2417" s="61">
        <v>1</v>
      </c>
      <c r="T2417" s="61">
        <v>1</v>
      </c>
      <c r="U2417" s="61">
        <v>4</v>
      </c>
      <c r="V2417" s="61">
        <v>2013</v>
      </c>
      <c r="W2417" s="61" t="s">
        <v>89</v>
      </c>
      <c r="X2417" s="61" t="s">
        <v>572</v>
      </c>
      <c r="Y2417" s="61"/>
      <c r="AC2417"/>
    </row>
    <row r="2418" spans="2:29" x14ac:dyDescent="0.2">
      <c r="B2418" s="61" t="str">
        <f>INDEX(FlowMapping!$G$2:$G$875,MATCH(W2418&amp;D2418,FlowMapping!$E$2:$E$875,0))</f>
        <v>mercury</v>
      </c>
      <c r="C2418" s="61">
        <f>INDEX(FlowMapping!$H$2:$H$875,MATCH(W2418&amp;D2418,FlowMapping!$E$2:$E$875,0))</f>
        <v>7439976</v>
      </c>
      <c r="D2418" s="61" t="s">
        <v>1025</v>
      </c>
      <c r="E2418" s="61" t="str">
        <f>INDEX(FlowMapping!$J$2:$J$875,MATCH(W2418&amp;D2418,FlowMapping!$E$2:$E$875,0))</f>
        <v>unspecified</v>
      </c>
      <c r="F2418" s="61" t="str">
        <f>INDEX(FlowMapping!$M$2:$M$875,MATCH(W2418&amp;D2418,FlowMapping!$E$2:$E$875,0))</f>
        <v>f7eca11f-546f-4712-ad80-724254685596</v>
      </c>
      <c r="G2418" s="61" t="str">
        <f>INDEX(Activities!$B$2:$B$390,MATCH(H2418,Activities!$C$2:$C$390,0))</f>
        <v>Petrochemical manufacturing</v>
      </c>
      <c r="H2418" s="61">
        <v>325110</v>
      </c>
      <c r="I2418" s="61" t="s">
        <v>997</v>
      </c>
      <c r="J2418" s="62">
        <v>5.6175461627057352E-13</v>
      </c>
      <c r="K2418" s="61" t="s">
        <v>2093</v>
      </c>
      <c r="L2418" s="61"/>
      <c r="M2418" s="61"/>
      <c r="N2418" s="61"/>
      <c r="O2418" s="61"/>
      <c r="P2418" s="61"/>
      <c r="Q2418" s="74">
        <v>3.063643209955242</v>
      </c>
      <c r="R2418" s="61">
        <v>1</v>
      </c>
      <c r="S2418" s="61">
        <v>1</v>
      </c>
      <c r="T2418" s="61">
        <v>1</v>
      </c>
      <c r="U2418" s="61">
        <v>1</v>
      </c>
      <c r="V2418" s="61">
        <v>2013</v>
      </c>
      <c r="W2418" s="61" t="s">
        <v>96</v>
      </c>
      <c r="X2418" s="61" t="s">
        <v>572</v>
      </c>
      <c r="Y2418" s="61"/>
      <c r="AC2418"/>
    </row>
    <row r="2419" spans="2:29" x14ac:dyDescent="0.2">
      <c r="B2419" s="61" t="str">
        <f>INDEX(FlowMapping!$G$2:$G$875,MATCH(W2419&amp;D2419,FlowMapping!$E$2:$E$875,0))</f>
        <v>1,2,4-trimethylbenzene</v>
      </c>
      <c r="C2419" s="61">
        <f>INDEX(FlowMapping!$H$2:$H$875,MATCH(W2419&amp;D2419,FlowMapping!$E$2:$E$875,0))</f>
        <v>95636</v>
      </c>
      <c r="D2419" s="61" t="s">
        <v>1025</v>
      </c>
      <c r="E2419" s="61" t="str">
        <f>INDEX(FlowMapping!$J$2:$J$875,MATCH(W2419&amp;D2419,FlowMapping!$E$2:$E$875,0))</f>
        <v>industrial</v>
      </c>
      <c r="F2419" s="61" t="str">
        <f>INDEX(FlowMapping!$M$2:$M$875,MATCH(W2419&amp;D2419,FlowMapping!$E$2:$E$875,0))</f>
        <v>34e8f5ee-5af9-3853-839e-aacc6358b37f</v>
      </c>
      <c r="G2419" s="61" t="str">
        <f>INDEX(Activities!$B$2:$B$390,MATCH(H2419,Activities!$C$2:$C$390,0))</f>
        <v>Petrochemical manufacturing</v>
      </c>
      <c r="H2419" s="61">
        <v>325110</v>
      </c>
      <c r="I2419" s="61" t="s">
        <v>997</v>
      </c>
      <c r="J2419" s="62">
        <v>5.6175461627057352E-12</v>
      </c>
      <c r="K2419" s="61" t="s">
        <v>2093</v>
      </c>
      <c r="L2419" s="61"/>
      <c r="M2419" s="61"/>
      <c r="N2419" s="61"/>
      <c r="O2419" s="61"/>
      <c r="P2419" s="61"/>
      <c r="Q2419" s="74">
        <v>4.5570818261911716</v>
      </c>
      <c r="R2419" s="61">
        <v>1</v>
      </c>
      <c r="S2419" s="61">
        <v>1</v>
      </c>
      <c r="T2419" s="61">
        <v>1</v>
      </c>
      <c r="U2419" s="61">
        <v>1</v>
      </c>
      <c r="V2419" s="61">
        <v>2013</v>
      </c>
      <c r="W2419" s="61" t="s">
        <v>32</v>
      </c>
      <c r="X2419" s="61" t="s">
        <v>572</v>
      </c>
      <c r="Y2419" s="61"/>
      <c r="AC2419"/>
    </row>
    <row r="2420" spans="2:29" x14ac:dyDescent="0.2">
      <c r="B2420" s="61" t="str">
        <f>INDEX(FlowMapping!$G$2:$G$875,MATCH(W2420&amp;D2420,FlowMapping!$E$2:$E$875,0))</f>
        <v>Formaldehyde</v>
      </c>
      <c r="C2420" s="61">
        <f>INDEX(FlowMapping!$H$2:$H$875,MATCH(W2420&amp;D2420,FlowMapping!$E$2:$E$875,0))</f>
        <v>50000</v>
      </c>
      <c r="D2420" s="61" t="s">
        <v>1025</v>
      </c>
      <c r="E2420" s="61" t="str">
        <f>INDEX(FlowMapping!$J$2:$J$875,MATCH(W2420&amp;D2420,FlowMapping!$E$2:$E$875,0))</f>
        <v>unspecified</v>
      </c>
      <c r="F2420" s="61" t="str">
        <f>INDEX(FlowMapping!$M$2:$M$875,MATCH(W2420&amp;D2420,FlowMapping!$E$2:$E$875,0))</f>
        <v>aa145238-36a2-4355-9352-79ec301df319</v>
      </c>
      <c r="G2420" s="61" t="str">
        <f>INDEX(Activities!$B$2:$B$390,MATCH(H2420,Activities!$C$2:$C$390,0))</f>
        <v>Petrochemical manufacturing</v>
      </c>
      <c r="H2420" s="61">
        <v>325110</v>
      </c>
      <c r="I2420" s="61" t="s">
        <v>997</v>
      </c>
      <c r="J2420" s="62">
        <v>1.6852638488117205E-11</v>
      </c>
      <c r="K2420" s="61" t="s">
        <v>2093</v>
      </c>
      <c r="L2420" s="61"/>
      <c r="M2420" s="61"/>
      <c r="N2420" s="61"/>
      <c r="O2420" s="61"/>
      <c r="P2420" s="61"/>
      <c r="Q2420" s="74">
        <v>2.3834433880769748</v>
      </c>
      <c r="R2420" s="61">
        <v>1</v>
      </c>
      <c r="S2420" s="61">
        <v>1</v>
      </c>
      <c r="T2420" s="61">
        <v>1</v>
      </c>
      <c r="U2420" s="61">
        <v>1</v>
      </c>
      <c r="V2420" s="61">
        <v>2013</v>
      </c>
      <c r="W2420" s="61" t="s">
        <v>18</v>
      </c>
      <c r="X2420" s="61" t="s">
        <v>572</v>
      </c>
      <c r="Y2420" s="61"/>
      <c r="AC2420"/>
    </row>
    <row r="2421" spans="2:29" x14ac:dyDescent="0.2">
      <c r="B2421" s="61" t="str">
        <f>INDEX(FlowMapping!$G$2:$G$875,MATCH(W2421&amp;D2421,FlowMapping!$E$2:$E$875,0))</f>
        <v>lead</v>
      </c>
      <c r="C2421" s="61">
        <f>INDEX(FlowMapping!$H$2:$H$875,MATCH(W2421&amp;D2421,FlowMapping!$E$2:$E$875,0))</f>
        <v>7439921</v>
      </c>
      <c r="D2421" s="61" t="s">
        <v>1025</v>
      </c>
      <c r="E2421" s="61" t="str">
        <f>INDEX(FlowMapping!$J$2:$J$875,MATCH(W2421&amp;D2421,FlowMapping!$E$2:$E$875,0))</f>
        <v>industrial</v>
      </c>
      <c r="F2421" s="61" t="str">
        <f>INDEX(FlowMapping!$M$2:$M$875,MATCH(W2421&amp;D2421,FlowMapping!$E$2:$E$875,0))</f>
        <v>67652827-017f-4856-8d0a-c97bac4c6562</v>
      </c>
      <c r="G2421" s="61" t="str">
        <f>INDEX(Activities!$B$2:$B$390,MATCH(H2421,Activities!$C$2:$C$390,0))</f>
        <v>Petrochemical manufacturing</v>
      </c>
      <c r="H2421" s="61">
        <v>325110</v>
      </c>
      <c r="I2421" s="61" t="s">
        <v>997</v>
      </c>
      <c r="J2421" s="62">
        <v>2.1908430034552365E-11</v>
      </c>
      <c r="K2421" s="61" t="s">
        <v>2093</v>
      </c>
      <c r="L2421" s="61"/>
      <c r="M2421" s="61"/>
      <c r="N2421" s="61"/>
      <c r="O2421" s="61"/>
      <c r="P2421" s="61"/>
      <c r="Q2421" s="74">
        <v>3.2630030039016864</v>
      </c>
      <c r="R2421" s="61">
        <v>1</v>
      </c>
      <c r="S2421" s="61">
        <v>1</v>
      </c>
      <c r="T2421" s="61">
        <v>1</v>
      </c>
      <c r="U2421" s="61">
        <v>1</v>
      </c>
      <c r="V2421" s="61">
        <v>2013</v>
      </c>
      <c r="W2421" s="61" t="s">
        <v>16</v>
      </c>
      <c r="X2421" s="61" t="s">
        <v>572</v>
      </c>
      <c r="Y2421" s="61"/>
      <c r="AC2421"/>
    </row>
    <row r="2422" spans="2:29" x14ac:dyDescent="0.2">
      <c r="B2422" s="61" t="str">
        <f>INDEX(FlowMapping!$G$2:$G$875,MATCH(W2422&amp;D2422,FlowMapping!$E$2:$E$875,0))</f>
        <v>Aniline</v>
      </c>
      <c r="C2422" s="61">
        <f>INDEX(FlowMapping!$H$2:$H$875,MATCH(W2422&amp;D2422,FlowMapping!$E$2:$E$875,0))</f>
        <v>62533</v>
      </c>
      <c r="D2422" s="61" t="s">
        <v>1025</v>
      </c>
      <c r="E2422" s="61" t="str">
        <f>INDEX(FlowMapping!$J$2:$J$875,MATCH(W2422&amp;D2422,FlowMapping!$E$2:$E$875,0))</f>
        <v>unspecified</v>
      </c>
      <c r="F2422" s="61" t="str">
        <f>INDEX(FlowMapping!$M$2:$M$875,MATCH(W2422&amp;D2422,FlowMapping!$E$2:$E$875,0))</f>
        <v>e2b06931-1124-4ff0-afaa-1dd64cc52cbc</v>
      </c>
      <c r="G2422" s="61" t="str">
        <f>INDEX(Activities!$B$2:$B$390,MATCH(H2422,Activities!$C$2:$C$390,0))</f>
        <v>Petrochemical manufacturing</v>
      </c>
      <c r="H2422" s="61">
        <v>325110</v>
      </c>
      <c r="I2422" s="61" t="s">
        <v>997</v>
      </c>
      <c r="J2422" s="62">
        <v>4.1008086987751862E-11</v>
      </c>
      <c r="K2422" s="61" t="s">
        <v>2093</v>
      </c>
      <c r="L2422" s="61"/>
      <c r="M2422" s="61"/>
      <c r="N2422" s="61"/>
      <c r="O2422" s="61"/>
      <c r="P2422" s="61"/>
      <c r="Q2422" s="74">
        <v>3.1466587201346825</v>
      </c>
      <c r="R2422" s="61">
        <v>1</v>
      </c>
      <c r="S2422" s="61">
        <v>1</v>
      </c>
      <c r="T2422" s="61">
        <v>1</v>
      </c>
      <c r="U2422" s="61">
        <v>1</v>
      </c>
      <c r="V2422" s="61">
        <v>2013</v>
      </c>
      <c r="W2422" s="61" t="s">
        <v>53</v>
      </c>
      <c r="X2422" s="61" t="s">
        <v>572</v>
      </c>
      <c r="Y2422" s="61"/>
      <c r="AC2422"/>
    </row>
    <row r="2423" spans="2:29" x14ac:dyDescent="0.2">
      <c r="B2423" s="61" t="str">
        <f>INDEX(FlowMapping!$G$2:$G$875,MATCH(W2423&amp;D2423,FlowMapping!$E$2:$E$875,0))</f>
        <v>nickel</v>
      </c>
      <c r="C2423" s="61">
        <f>INDEX(FlowMapping!$H$2:$H$875,MATCH(W2423&amp;D2423,FlowMapping!$E$2:$E$875,0))</f>
        <v>7440020</v>
      </c>
      <c r="D2423" s="61" t="s">
        <v>1025</v>
      </c>
      <c r="E2423" s="61" t="str">
        <f>INDEX(FlowMapping!$J$2:$J$875,MATCH(W2423&amp;D2423,FlowMapping!$E$2:$E$875,0))</f>
        <v>industrial</v>
      </c>
      <c r="F2423" s="61" t="str">
        <f>INDEX(FlowMapping!$M$2:$M$875,MATCH(W2423&amp;D2423,FlowMapping!$E$2:$E$875,0))</f>
        <v>a72a45ee-395a-4d25-b893-9d183e43e76e</v>
      </c>
      <c r="G2423" s="61" t="str">
        <f>INDEX(Activities!$B$2:$B$390,MATCH(H2423,Activities!$C$2:$C$390,0))</f>
        <v>Petrochemical manufacturing</v>
      </c>
      <c r="H2423" s="61">
        <v>325110</v>
      </c>
      <c r="I2423" s="61" t="s">
        <v>997</v>
      </c>
      <c r="J2423" s="62">
        <v>5.2804933929433913E-11</v>
      </c>
      <c r="K2423" s="61" t="s">
        <v>2093</v>
      </c>
      <c r="L2423" s="61"/>
      <c r="M2423" s="61"/>
      <c r="N2423" s="61"/>
      <c r="O2423" s="61"/>
      <c r="P2423" s="61"/>
      <c r="Q2423" s="74">
        <v>3.9444471754144543</v>
      </c>
      <c r="R2423" s="61">
        <v>1</v>
      </c>
      <c r="S2423" s="61">
        <v>1</v>
      </c>
      <c r="T2423" s="61">
        <v>1</v>
      </c>
      <c r="U2423" s="61">
        <v>1</v>
      </c>
      <c r="V2423" s="61">
        <v>2013</v>
      </c>
      <c r="W2423" s="61" t="s">
        <v>15</v>
      </c>
      <c r="X2423" s="61" t="s">
        <v>572</v>
      </c>
      <c r="Y2423" s="61"/>
      <c r="AC2423"/>
    </row>
    <row r="2424" spans="2:29" x14ac:dyDescent="0.2">
      <c r="B2424" s="61" t="str">
        <f>INDEX(FlowMapping!$G$2:$G$875,MATCH(W2424&amp;D2424,FlowMapping!$E$2:$E$875,0))</f>
        <v>NITRIC ACID</v>
      </c>
      <c r="C2424" s="61">
        <f>INDEX(FlowMapping!$H$2:$H$875,MATCH(W2424&amp;D2424,FlowMapping!$E$2:$E$875,0))</f>
        <v>7697372</v>
      </c>
      <c r="D2424" s="61" t="s">
        <v>1025</v>
      </c>
      <c r="E2424" s="61" t="str">
        <f>INDEX(FlowMapping!$J$2:$J$875,MATCH(W2424&amp;D2424,FlowMapping!$E$2:$E$875,0))</f>
        <v>unspecified</v>
      </c>
      <c r="F2424" s="61" t="str">
        <f>INDEX(FlowMapping!$M$2:$M$875,MATCH(W2424&amp;D2424,FlowMapping!$E$2:$E$875,0))</f>
        <v>aaa22d17-5c74-4b6f-bdaf-69b4b54e2480</v>
      </c>
      <c r="G2424" s="61" t="str">
        <f>INDEX(Activities!$B$2:$B$390,MATCH(H2424,Activities!$C$2:$C$390,0))</f>
        <v>Petrochemical manufacturing</v>
      </c>
      <c r="H2424" s="61">
        <v>325110</v>
      </c>
      <c r="I2424" s="61" t="s">
        <v>997</v>
      </c>
      <c r="J2424" s="62">
        <v>7.3028100115174555E-11</v>
      </c>
      <c r="K2424" s="61" t="s">
        <v>2093</v>
      </c>
      <c r="L2424" s="61"/>
      <c r="M2424" s="61"/>
      <c r="N2424" s="61"/>
      <c r="O2424" s="61"/>
      <c r="P2424" s="61"/>
      <c r="Q2424" s="74">
        <v>3.3313508718933869</v>
      </c>
      <c r="R2424" s="61">
        <v>1</v>
      </c>
      <c r="S2424" s="61">
        <v>1</v>
      </c>
      <c r="T2424" s="61">
        <v>1</v>
      </c>
      <c r="U2424" s="61">
        <v>1</v>
      </c>
      <c r="V2424" s="61">
        <v>2013</v>
      </c>
      <c r="W2424" s="61" t="s">
        <v>65</v>
      </c>
      <c r="X2424" s="61" t="s">
        <v>572</v>
      </c>
      <c r="Y2424" s="61"/>
      <c r="AC2424"/>
    </row>
    <row r="2425" spans="2:29" x14ac:dyDescent="0.2">
      <c r="B2425" s="61" t="str">
        <f>INDEX(FlowMapping!$G$2:$G$875,MATCH(W2425&amp;D2425,FlowMapping!$E$2:$E$875,0))</f>
        <v>Benzene, ethyl-</v>
      </c>
      <c r="C2425" s="61">
        <f>INDEX(FlowMapping!$H$2:$H$875,MATCH(W2425&amp;D2425,FlowMapping!$E$2:$E$875,0))</f>
        <v>100414</v>
      </c>
      <c r="D2425" s="61" t="s">
        <v>1025</v>
      </c>
      <c r="E2425" s="61" t="str">
        <f>INDEX(FlowMapping!$J$2:$J$875,MATCH(W2425&amp;D2425,FlowMapping!$E$2:$E$875,0))</f>
        <v>unspecified</v>
      </c>
      <c r="F2425" s="61" t="str">
        <f>INDEX(FlowMapping!$M$2:$M$875,MATCH(W2425&amp;D2425,FlowMapping!$E$2:$E$875,0))</f>
        <v>bd87711a-ca51-4601-8d81-7ea58f2f7362</v>
      </c>
      <c r="G2425" s="61" t="str">
        <f>INDEX(Activities!$B$2:$B$390,MATCH(H2425,Activities!$C$2:$C$390,0))</f>
        <v>Petrochemical manufacturing</v>
      </c>
      <c r="H2425" s="61">
        <v>325110</v>
      </c>
      <c r="I2425" s="61" t="s">
        <v>997</v>
      </c>
      <c r="J2425" s="62">
        <v>7.8083891661609718E-11</v>
      </c>
      <c r="K2425" s="61" t="s">
        <v>2093</v>
      </c>
      <c r="L2425" s="61"/>
      <c r="M2425" s="61"/>
      <c r="N2425" s="61"/>
      <c r="O2425" s="61"/>
      <c r="P2425" s="61"/>
      <c r="Q2425" s="74">
        <v>4.1756139744527641</v>
      </c>
      <c r="R2425" s="61">
        <v>1</v>
      </c>
      <c r="S2425" s="61">
        <v>1</v>
      </c>
      <c r="T2425" s="61">
        <v>1</v>
      </c>
      <c r="U2425" s="61">
        <v>1</v>
      </c>
      <c r="V2425" s="61">
        <v>2013</v>
      </c>
      <c r="W2425" s="61" t="s">
        <v>6</v>
      </c>
      <c r="X2425" s="61" t="s">
        <v>572</v>
      </c>
      <c r="Y2425" s="61"/>
      <c r="AC2425"/>
    </row>
    <row r="2426" spans="2:29" x14ac:dyDescent="0.2">
      <c r="B2426" s="61" t="str">
        <f>INDEX(FlowMapping!$G$2:$G$875,MATCH(W2426&amp;D2426,FlowMapping!$E$2:$E$875,0))</f>
        <v>silver</v>
      </c>
      <c r="C2426" s="61">
        <f>INDEX(FlowMapping!$H$2:$H$875,MATCH(W2426&amp;D2426,FlowMapping!$E$2:$E$875,0))</f>
        <v>7440224</v>
      </c>
      <c r="D2426" s="61" t="s">
        <v>1025</v>
      </c>
      <c r="E2426" s="61" t="str">
        <f>INDEX(FlowMapping!$J$2:$J$875,MATCH(W2426&amp;D2426,FlowMapping!$E$2:$E$875,0))</f>
        <v>unspecified</v>
      </c>
      <c r="F2426" s="61" t="str">
        <f>INDEX(FlowMapping!$M$2:$M$875,MATCH(W2426&amp;D2426,FlowMapping!$E$2:$E$875,0))</f>
        <v>16316600-f12a-410b-8726-3faee64de60a</v>
      </c>
      <c r="G2426" s="61" t="str">
        <f>INDEX(Activities!$B$2:$B$390,MATCH(H2426,Activities!$C$2:$C$390,0))</f>
        <v>Petrochemical manufacturing</v>
      </c>
      <c r="H2426" s="61">
        <v>325110</v>
      </c>
      <c r="I2426" s="61" t="s">
        <v>997</v>
      </c>
      <c r="J2426" s="62">
        <v>8.9880738603291763E-11</v>
      </c>
      <c r="K2426" s="61" t="s">
        <v>2093</v>
      </c>
      <c r="L2426" s="61"/>
      <c r="M2426" s="61"/>
      <c r="N2426" s="61"/>
      <c r="O2426" s="61"/>
      <c r="P2426" s="61"/>
      <c r="Q2426" s="74">
        <v>4.3390902794426154</v>
      </c>
      <c r="R2426" s="61">
        <v>1</v>
      </c>
      <c r="S2426" s="61">
        <v>1</v>
      </c>
      <c r="T2426" s="61">
        <v>1</v>
      </c>
      <c r="U2426" s="61">
        <v>1</v>
      </c>
      <c r="V2426" s="61">
        <v>2013</v>
      </c>
      <c r="W2426" s="61" t="s">
        <v>156</v>
      </c>
      <c r="X2426" s="61" t="s">
        <v>572</v>
      </c>
      <c r="Y2426" s="61"/>
      <c r="AC2426"/>
    </row>
    <row r="2427" spans="2:29" x14ac:dyDescent="0.2">
      <c r="B2427" s="61" t="str">
        <f>INDEX(FlowMapping!$G$2:$G$875,MATCH(W2427&amp;D2427,FlowMapping!$E$2:$E$875,0))</f>
        <v>toluene</v>
      </c>
      <c r="C2427" s="61">
        <f>INDEX(FlowMapping!$H$2:$H$875,MATCH(W2427&amp;D2427,FlowMapping!$E$2:$E$875,0))</f>
        <v>108883</v>
      </c>
      <c r="D2427" s="61" t="s">
        <v>1025</v>
      </c>
      <c r="E2427" s="61" t="str">
        <f>INDEX(FlowMapping!$J$2:$J$875,MATCH(W2427&amp;D2427,FlowMapping!$E$2:$E$875,0))</f>
        <v>industrial</v>
      </c>
      <c r="F2427" s="61" t="str">
        <f>INDEX(FlowMapping!$M$2:$M$875,MATCH(W2427&amp;D2427,FlowMapping!$E$2:$E$875,0))</f>
        <v>eb6aec67-7ee3-470f-afdb-6d5010d9b72c</v>
      </c>
      <c r="G2427" s="61" t="str">
        <f>INDEX(Activities!$B$2:$B$390,MATCH(H2427,Activities!$C$2:$C$390,0))</f>
        <v>Petrochemical manufacturing</v>
      </c>
      <c r="H2427" s="61">
        <v>325110</v>
      </c>
      <c r="I2427" s="61" t="s">
        <v>997</v>
      </c>
      <c r="J2427" s="62">
        <v>1.0111583092870322E-10</v>
      </c>
      <c r="K2427" s="61" t="s">
        <v>2093</v>
      </c>
      <c r="L2427" s="61"/>
      <c r="M2427" s="61"/>
      <c r="N2427" s="61"/>
      <c r="O2427" s="61"/>
      <c r="P2427" s="61"/>
      <c r="Q2427" s="74">
        <v>4.5354160930239154</v>
      </c>
      <c r="R2427" s="61">
        <v>1</v>
      </c>
      <c r="S2427" s="61">
        <v>1</v>
      </c>
      <c r="T2427" s="61">
        <v>1</v>
      </c>
      <c r="U2427" s="61">
        <v>1</v>
      </c>
      <c r="V2427" s="61">
        <v>2013</v>
      </c>
      <c r="W2427" s="61" t="s">
        <v>7</v>
      </c>
      <c r="X2427" s="61" t="s">
        <v>572</v>
      </c>
      <c r="Y2427" s="61"/>
      <c r="AC2427"/>
    </row>
    <row r="2428" spans="2:29" x14ac:dyDescent="0.2">
      <c r="B2428" s="61" t="str">
        <f>INDEX(FlowMapping!$G$2:$G$875,MATCH(W2428&amp;D2428,FlowMapping!$E$2:$E$875,0))</f>
        <v>Acrylonitrile</v>
      </c>
      <c r="C2428" s="61">
        <f>INDEX(FlowMapping!$H$2:$H$875,MATCH(W2428&amp;D2428,FlowMapping!$E$2:$E$875,0))</f>
        <v>107131</v>
      </c>
      <c r="D2428" s="61" t="s">
        <v>1025</v>
      </c>
      <c r="E2428" s="61" t="str">
        <f>INDEX(FlowMapping!$J$2:$J$875,MATCH(W2428&amp;D2428,FlowMapping!$E$2:$E$875,0))</f>
        <v>unspecified</v>
      </c>
      <c r="F2428" s="61" t="str">
        <f>INDEX(FlowMapping!$M$2:$M$875,MATCH(W2428&amp;D2428,FlowMapping!$E$2:$E$875,0))</f>
        <v>17d16108-d4fd-452e-a7ef-584a8f306e58</v>
      </c>
      <c r="G2428" s="61" t="str">
        <f>INDEX(Activities!$B$2:$B$390,MATCH(H2428,Activities!$C$2:$C$390,0))</f>
        <v>Petrochemical manufacturing</v>
      </c>
      <c r="H2428" s="61">
        <v>325110</v>
      </c>
      <c r="I2428" s="61" t="s">
        <v>997</v>
      </c>
      <c r="J2428" s="62">
        <v>1.741439310438778E-10</v>
      </c>
      <c r="K2428" s="61" t="s">
        <v>2093</v>
      </c>
      <c r="L2428" s="61"/>
      <c r="M2428" s="61"/>
      <c r="N2428" s="61"/>
      <c r="O2428" s="61"/>
      <c r="P2428" s="61"/>
      <c r="Q2428" s="74">
        <v>3.1128005337570359</v>
      </c>
      <c r="R2428" s="61">
        <v>1</v>
      </c>
      <c r="S2428" s="61">
        <v>1</v>
      </c>
      <c r="T2428" s="61">
        <v>1</v>
      </c>
      <c r="U2428" s="61">
        <v>1</v>
      </c>
      <c r="V2428" s="61">
        <v>2013</v>
      </c>
      <c r="W2428" s="61" t="s">
        <v>100</v>
      </c>
      <c r="X2428" s="61" t="s">
        <v>572</v>
      </c>
      <c r="Y2428" s="61"/>
      <c r="AC2428"/>
    </row>
    <row r="2429" spans="2:29" x14ac:dyDescent="0.2">
      <c r="B2429" s="61" t="str">
        <f>INDEX(FlowMapping!$G$2:$G$875,MATCH(W2429&amp;D2429,FlowMapping!$E$2:$E$875,0))</f>
        <v>Dimethylamine</v>
      </c>
      <c r="C2429" s="61">
        <f>INDEX(FlowMapping!$H$2:$H$875,MATCH(W2429&amp;D2429,FlowMapping!$E$2:$E$875,0))</f>
        <v>124403</v>
      </c>
      <c r="D2429" s="61" t="s">
        <v>1025</v>
      </c>
      <c r="E2429" s="61" t="str">
        <f>INDEX(FlowMapping!$J$2:$J$875,MATCH(W2429&amp;D2429,FlowMapping!$E$2:$E$875,0))</f>
        <v>unspecified</v>
      </c>
      <c r="F2429" s="61" t="str">
        <f>INDEX(FlowMapping!$M$2:$M$875,MATCH(W2429&amp;D2429,FlowMapping!$E$2:$E$875,0))</f>
        <v>5ce80582-2cae-49a9-9cca-4d59d860e899</v>
      </c>
      <c r="G2429" s="61" t="str">
        <f>INDEX(Activities!$B$2:$B$390,MATCH(H2429,Activities!$C$2:$C$390,0))</f>
        <v>Petrochemical manufacturing</v>
      </c>
      <c r="H2429" s="61">
        <v>325110</v>
      </c>
      <c r="I2429" s="61" t="s">
        <v>997</v>
      </c>
      <c r="J2429" s="62">
        <v>1.90996569531995E-10</v>
      </c>
      <c r="K2429" s="61" t="s">
        <v>2093</v>
      </c>
      <c r="L2429" s="61"/>
      <c r="M2429" s="61"/>
      <c r="N2429" s="61"/>
      <c r="O2429" s="61"/>
      <c r="P2429" s="61"/>
      <c r="Q2429" s="74">
        <v>2.5336737104602074</v>
      </c>
      <c r="R2429" s="61">
        <v>1</v>
      </c>
      <c r="S2429" s="61">
        <v>1</v>
      </c>
      <c r="T2429" s="61">
        <v>1</v>
      </c>
      <c r="U2429" s="61">
        <v>1</v>
      </c>
      <c r="V2429" s="61">
        <v>2013</v>
      </c>
      <c r="W2429" s="61" t="s">
        <v>177</v>
      </c>
      <c r="X2429" s="61" t="s">
        <v>572</v>
      </c>
      <c r="Y2429" s="61"/>
      <c r="AC2429"/>
    </row>
    <row r="2430" spans="2:29" x14ac:dyDescent="0.2">
      <c r="B2430" s="61" t="str">
        <f>INDEX(FlowMapping!$G$2:$G$875,MATCH(W2430&amp;D2430,FlowMapping!$E$2:$E$875,0))</f>
        <v>Nitrobenzene</v>
      </c>
      <c r="C2430" s="61">
        <f>INDEX(FlowMapping!$H$2:$H$875,MATCH(W2430&amp;D2430,FlowMapping!$E$2:$E$875,0))</f>
        <v>98953</v>
      </c>
      <c r="D2430" s="61" t="s">
        <v>1025</v>
      </c>
      <c r="E2430" s="61" t="str">
        <f>INDEX(FlowMapping!$J$2:$J$875,MATCH(W2430&amp;D2430,FlowMapping!$E$2:$E$875,0))</f>
        <v>unspecified</v>
      </c>
      <c r="F2430" s="61" t="str">
        <f>INDEX(FlowMapping!$M$2:$M$875,MATCH(W2430&amp;D2430,FlowMapping!$E$2:$E$875,0))</f>
        <v>29664b0d-5b06-4794-9694-8adb79536b2e</v>
      </c>
      <c r="G2430" s="61" t="str">
        <f>INDEX(Activities!$B$2:$B$390,MATCH(H2430,Activities!$C$2:$C$390,0))</f>
        <v>Petrochemical manufacturing</v>
      </c>
      <c r="H2430" s="61">
        <v>325110</v>
      </c>
      <c r="I2430" s="61" t="s">
        <v>997</v>
      </c>
      <c r="J2430" s="62">
        <v>2.0784920802011222E-10</v>
      </c>
      <c r="K2430" s="61" t="s">
        <v>2093</v>
      </c>
      <c r="L2430" s="61"/>
      <c r="M2430" s="61"/>
      <c r="N2430" s="61"/>
      <c r="O2430" s="61"/>
      <c r="P2430" s="61"/>
      <c r="Q2430" s="74">
        <v>2.903749420442828</v>
      </c>
      <c r="R2430" s="61">
        <v>1</v>
      </c>
      <c r="S2430" s="61">
        <v>1</v>
      </c>
      <c r="T2430" s="61">
        <v>1</v>
      </c>
      <c r="U2430" s="61">
        <v>1</v>
      </c>
      <c r="V2430" s="61">
        <v>2013</v>
      </c>
      <c r="W2430" s="61" t="s">
        <v>385</v>
      </c>
      <c r="X2430" s="61" t="s">
        <v>572</v>
      </c>
      <c r="Y2430" s="61"/>
      <c r="AC2430"/>
    </row>
    <row r="2431" spans="2:29" x14ac:dyDescent="0.2">
      <c r="B2431" s="61" t="str">
        <f>INDEX(FlowMapping!$G$2:$G$875,MATCH(W2431&amp;D2431,FlowMapping!$E$2:$E$875,0))</f>
        <v>NITRATE</v>
      </c>
      <c r="C2431" s="61">
        <f>INDEX(FlowMapping!$H$2:$H$875,MATCH(W2431&amp;D2431,FlowMapping!$E$2:$E$875,0))</f>
        <v>14797558</v>
      </c>
      <c r="D2431" s="61" t="s">
        <v>1025</v>
      </c>
      <c r="E2431" s="61" t="str">
        <f>INDEX(FlowMapping!$J$2:$J$875,MATCH(W2431&amp;D2431,FlowMapping!$E$2:$E$875,0))</f>
        <v>unspecified</v>
      </c>
      <c r="F2431" s="61" t="str">
        <f>INDEX(FlowMapping!$M$2:$M$875,MATCH(W2431&amp;D2431,FlowMapping!$E$2:$E$875,0))</f>
        <v>7ed800d3-d2a5-4024-b9c8-6ed15d5ca9b6</v>
      </c>
      <c r="G2431" s="61" t="str">
        <f>INDEX(Activities!$B$2:$B$390,MATCH(H2431,Activities!$C$2:$C$390,0))</f>
        <v>Petrochemical manufacturing</v>
      </c>
      <c r="H2431" s="61">
        <v>325110</v>
      </c>
      <c r="I2431" s="61" t="s">
        <v>997</v>
      </c>
      <c r="J2431" s="62">
        <v>6.0107743940951374E-10</v>
      </c>
      <c r="K2431" s="61" t="s">
        <v>2093</v>
      </c>
      <c r="L2431" s="61"/>
      <c r="M2431" s="61"/>
      <c r="N2431" s="61"/>
      <c r="O2431" s="61"/>
      <c r="P2431" s="61"/>
      <c r="Q2431" s="74">
        <v>4.5056411483746039</v>
      </c>
      <c r="R2431" s="61">
        <v>1</v>
      </c>
      <c r="S2431" s="61">
        <v>1</v>
      </c>
      <c r="T2431" s="61">
        <v>1</v>
      </c>
      <c r="U2431" s="61">
        <v>1</v>
      </c>
      <c r="V2431" s="61">
        <v>2013</v>
      </c>
      <c r="W2431" s="61" t="s">
        <v>107</v>
      </c>
      <c r="X2431" s="61" t="s">
        <v>572</v>
      </c>
      <c r="Y2431" s="61"/>
      <c r="AC2431"/>
    </row>
    <row r="2432" spans="2:29" x14ac:dyDescent="0.2">
      <c r="B2432" s="61" t="str">
        <f>INDEX(FlowMapping!$G$2:$G$875,MATCH(W2432&amp;D2432,FlowMapping!$E$2:$E$875,0))</f>
        <v>styrene</v>
      </c>
      <c r="C2432" s="61">
        <f>INDEX(FlowMapping!$H$2:$H$875,MATCH(W2432&amp;D2432,FlowMapping!$E$2:$E$875,0))</f>
        <v>100425</v>
      </c>
      <c r="D2432" s="61" t="s">
        <v>1025</v>
      </c>
      <c r="E2432" s="61" t="str">
        <f>INDEX(FlowMapping!$J$2:$J$875,MATCH(W2432&amp;D2432,FlowMapping!$E$2:$E$875,0))</f>
        <v>industrial</v>
      </c>
      <c r="F2432" s="61" t="str">
        <f>INDEX(FlowMapping!$M$2:$M$875,MATCH(W2432&amp;D2432,FlowMapping!$E$2:$E$875,0))</f>
        <v>b1357454-45c7-47e9-a745-9e597d3ea3c8</v>
      </c>
      <c r="G2432" s="61" t="str">
        <f>INDEX(Activities!$B$2:$B$390,MATCH(H2432,Activities!$C$2:$C$390,0))</f>
        <v>Petrochemical manufacturing</v>
      </c>
      <c r="H2432" s="61">
        <v>325110</v>
      </c>
      <c r="I2432" s="61" t="s">
        <v>997</v>
      </c>
      <c r="J2432" s="62">
        <v>6.9376695109415826E-10</v>
      </c>
      <c r="K2432" s="61" t="s">
        <v>2093</v>
      </c>
      <c r="L2432" s="61"/>
      <c r="M2432" s="61"/>
      <c r="N2432" s="61"/>
      <c r="O2432" s="61"/>
      <c r="P2432" s="61"/>
      <c r="Q2432" s="74">
        <v>2.6663482844399882</v>
      </c>
      <c r="R2432" s="61">
        <v>1</v>
      </c>
      <c r="S2432" s="61">
        <v>1</v>
      </c>
      <c r="T2432" s="61">
        <v>1</v>
      </c>
      <c r="U2432" s="61">
        <v>1</v>
      </c>
      <c r="V2432" s="61">
        <v>2013</v>
      </c>
      <c r="W2432" s="61" t="s">
        <v>58</v>
      </c>
      <c r="X2432" s="61" t="s">
        <v>572</v>
      </c>
      <c r="Y2432" s="61"/>
      <c r="AC2432"/>
    </row>
    <row r="2433" spans="2:29" x14ac:dyDescent="0.2">
      <c r="B2433" s="61" t="str">
        <f>INDEX(FlowMapping!$G$2:$G$875,MATCH(W2433&amp;D2433,FlowMapping!$E$2:$E$875,0))</f>
        <v>Ethylene glycol</v>
      </c>
      <c r="C2433" s="61">
        <f>INDEX(FlowMapping!$H$2:$H$875,MATCH(W2433&amp;D2433,FlowMapping!$E$2:$E$875,0))</f>
        <v>107211</v>
      </c>
      <c r="D2433" s="61" t="s">
        <v>1025</v>
      </c>
      <c r="E2433" s="61" t="str">
        <f>INDEX(FlowMapping!$J$2:$J$875,MATCH(W2433&amp;D2433,FlowMapping!$E$2:$E$875,0))</f>
        <v>unspecified</v>
      </c>
      <c r="F2433" s="61" t="str">
        <f>INDEX(FlowMapping!$M$2:$M$875,MATCH(W2433&amp;D2433,FlowMapping!$E$2:$E$875,0))</f>
        <v>6b3eef74-d2b3-4925-85f7-b56ec21ce36a</v>
      </c>
      <c r="G2433" s="61" t="str">
        <f>INDEX(Activities!$B$2:$B$390,MATCH(H2433,Activities!$C$2:$C$390,0))</f>
        <v>Petrochemical manufacturing</v>
      </c>
      <c r="H2433" s="61">
        <v>325110</v>
      </c>
      <c r="I2433" s="61" t="s">
        <v>997</v>
      </c>
      <c r="J2433" s="62">
        <v>4.2300122605174189E-9</v>
      </c>
      <c r="K2433" s="61" t="s">
        <v>2093</v>
      </c>
      <c r="L2433" s="61"/>
      <c r="M2433" s="61"/>
      <c r="N2433" s="61"/>
      <c r="O2433" s="61"/>
      <c r="P2433" s="61"/>
      <c r="Q2433" s="74">
        <v>4.5188857415186359</v>
      </c>
      <c r="R2433" s="61">
        <v>1</v>
      </c>
      <c r="S2433" s="61">
        <v>1</v>
      </c>
      <c r="T2433" s="61">
        <v>1</v>
      </c>
      <c r="U2433" s="61">
        <v>1</v>
      </c>
      <c r="V2433" s="61">
        <v>2013</v>
      </c>
      <c r="W2433" s="61" t="s">
        <v>3</v>
      </c>
      <c r="X2433" s="61" t="s">
        <v>572</v>
      </c>
      <c r="Y2433" s="61"/>
      <c r="AC2433"/>
    </row>
    <row r="2434" spans="2:29" x14ac:dyDescent="0.2">
      <c r="B2434" s="61" t="str">
        <f>INDEX(FlowMapping!$G$2:$G$875,MATCH(W2434&amp;D2434,FlowMapping!$E$2:$E$875,0))</f>
        <v>cumene</v>
      </c>
      <c r="C2434" s="61">
        <f>INDEX(FlowMapping!$H$2:$H$875,MATCH(W2434&amp;D2434,FlowMapping!$E$2:$E$875,0))</f>
        <v>98828</v>
      </c>
      <c r="D2434" s="61" t="s">
        <v>1025</v>
      </c>
      <c r="E2434" s="61" t="str">
        <f>INDEX(FlowMapping!$J$2:$J$875,MATCH(W2434&amp;D2434,FlowMapping!$E$2:$E$875,0))</f>
        <v>industrial</v>
      </c>
      <c r="F2434" s="61" t="str">
        <f>INDEX(FlowMapping!$M$2:$M$875,MATCH(W2434&amp;D2434,FlowMapping!$E$2:$E$875,0))</f>
        <v>54992191-b14d-4557-b41c-f1d066b39687</v>
      </c>
      <c r="G2434" s="61" t="str">
        <f>INDEX(Activities!$B$2:$B$390,MATCH(H2434,Activities!$C$2:$C$390,0))</f>
        <v>Petrochemical manufacturing</v>
      </c>
      <c r="H2434" s="61">
        <v>325110</v>
      </c>
      <c r="I2434" s="61" t="s">
        <v>997</v>
      </c>
      <c r="J2434" s="62">
        <v>4.2974228144698881E-9</v>
      </c>
      <c r="K2434" s="61" t="s">
        <v>2093</v>
      </c>
      <c r="L2434" s="61"/>
      <c r="M2434" s="61"/>
      <c r="N2434" s="61"/>
      <c r="O2434" s="61"/>
      <c r="P2434" s="61"/>
      <c r="Q2434" s="74">
        <v>3.1384193576268955</v>
      </c>
      <c r="R2434" s="61">
        <v>1</v>
      </c>
      <c r="S2434" s="61">
        <v>1</v>
      </c>
      <c r="T2434" s="61">
        <v>1</v>
      </c>
      <c r="U2434" s="61">
        <v>1</v>
      </c>
      <c r="V2434" s="61">
        <v>2013</v>
      </c>
      <c r="W2434" s="61" t="s">
        <v>167</v>
      </c>
      <c r="X2434" s="61" t="s">
        <v>572</v>
      </c>
      <c r="Y2434" s="61"/>
      <c r="AC2434"/>
    </row>
    <row r="2435" spans="2:29" x14ac:dyDescent="0.2">
      <c r="B2435" s="61" t="str">
        <f>INDEX(FlowMapping!$G$2:$G$875,MATCH(W2435&amp;D2435,FlowMapping!$E$2:$E$875,0))</f>
        <v>Acetophenone</v>
      </c>
      <c r="C2435" s="61">
        <f>INDEX(FlowMapping!$H$2:$H$875,MATCH(W2435&amp;D2435,FlowMapping!$E$2:$E$875,0))</f>
        <v>98862</v>
      </c>
      <c r="D2435" s="61" t="s">
        <v>1025</v>
      </c>
      <c r="E2435" s="61" t="str">
        <f>INDEX(FlowMapping!$J$2:$J$875,MATCH(W2435&amp;D2435,FlowMapping!$E$2:$E$875,0))</f>
        <v>unspecified</v>
      </c>
      <c r="F2435" s="61" t="str">
        <f>INDEX(FlowMapping!$M$2:$M$875,MATCH(W2435&amp;D2435,FlowMapping!$E$2:$E$875,0))</f>
        <v>f667cdb9-6610-416b-94dc-4d61e449d034</v>
      </c>
      <c r="G2435" s="61" t="str">
        <f>INDEX(Activities!$B$2:$B$390,MATCH(H2435,Activities!$C$2:$C$390,0))</f>
        <v>Petrochemical manufacturing</v>
      </c>
      <c r="H2435" s="61">
        <v>325110</v>
      </c>
      <c r="I2435" s="61" t="s">
        <v>997</v>
      </c>
      <c r="J2435" s="62">
        <v>5.0894968234113964E-9</v>
      </c>
      <c r="K2435" s="61" t="s">
        <v>2093</v>
      </c>
      <c r="L2435" s="61"/>
      <c r="M2435" s="61"/>
      <c r="N2435" s="61"/>
      <c r="O2435" s="61"/>
      <c r="P2435" s="61"/>
      <c r="Q2435" s="74">
        <v>3.7565003639622954</v>
      </c>
      <c r="R2435" s="61">
        <v>1</v>
      </c>
      <c r="S2435" s="61">
        <v>1</v>
      </c>
      <c r="T2435" s="61">
        <v>1</v>
      </c>
      <c r="U2435" s="61">
        <v>1</v>
      </c>
      <c r="V2435" s="61">
        <v>2013</v>
      </c>
      <c r="W2435" s="61" t="s">
        <v>126</v>
      </c>
      <c r="X2435" s="61" t="s">
        <v>572</v>
      </c>
      <c r="Y2435" s="61"/>
      <c r="AC2435"/>
    </row>
    <row r="2436" spans="2:29" x14ac:dyDescent="0.2">
      <c r="B2436" s="61" t="str">
        <f>INDEX(FlowMapping!$G$2:$G$875,MATCH(W2436&amp;D2436,FlowMapping!$E$2:$E$875,0))</f>
        <v>benzene</v>
      </c>
      <c r="C2436" s="61">
        <f>INDEX(FlowMapping!$H$2:$H$875,MATCH(W2436&amp;D2436,FlowMapping!$E$2:$E$875,0))</f>
        <v>71432</v>
      </c>
      <c r="D2436" s="61" t="s">
        <v>1025</v>
      </c>
      <c r="E2436" s="61" t="str">
        <f>INDEX(FlowMapping!$J$2:$J$875,MATCH(W2436&amp;D2436,FlowMapping!$E$2:$E$875,0))</f>
        <v>industrial</v>
      </c>
      <c r="F2436" s="61" t="str">
        <f>INDEX(FlowMapping!$M$2:$M$875,MATCH(W2436&amp;D2436,FlowMapping!$E$2:$E$875,0))</f>
        <v>eba2488b-793f-4ef7-bb4f-f860cdd078e3</v>
      </c>
      <c r="G2436" s="61" t="str">
        <f>INDEX(Activities!$B$2:$B$390,MATCH(H2436,Activities!$C$2:$C$390,0))</f>
        <v>Petrochemical manufacturing</v>
      </c>
      <c r="H2436" s="61">
        <v>325110</v>
      </c>
      <c r="I2436" s="61" t="s">
        <v>997</v>
      </c>
      <c r="J2436" s="62">
        <v>6.4006320977869137E-9</v>
      </c>
      <c r="K2436" s="61" t="s">
        <v>2093</v>
      </c>
      <c r="L2436" s="61"/>
      <c r="M2436" s="61"/>
      <c r="N2436" s="61"/>
      <c r="O2436" s="61"/>
      <c r="P2436" s="61"/>
      <c r="Q2436" s="74">
        <v>3.4384362235086336</v>
      </c>
      <c r="R2436" s="61">
        <v>1</v>
      </c>
      <c r="S2436" s="61">
        <v>1</v>
      </c>
      <c r="T2436" s="61">
        <v>1</v>
      </c>
      <c r="U2436" s="61">
        <v>1</v>
      </c>
      <c r="V2436" s="61">
        <v>2013</v>
      </c>
      <c r="W2436" s="61" t="s">
        <v>37</v>
      </c>
      <c r="X2436" s="61" t="s">
        <v>572</v>
      </c>
      <c r="Y2436" s="61"/>
      <c r="AC2436"/>
    </row>
    <row r="2437" spans="2:29" x14ac:dyDescent="0.2">
      <c r="B2437" s="61" t="str">
        <f>INDEX(FlowMapping!$G$2:$G$875,MATCH(W2437&amp;D2437,FlowMapping!$E$2:$E$875,0))</f>
        <v>Naphthalene</v>
      </c>
      <c r="C2437" s="61">
        <f>INDEX(FlowMapping!$H$2:$H$875,MATCH(W2437&amp;D2437,FlowMapping!$E$2:$E$875,0))</f>
        <v>91203</v>
      </c>
      <c r="D2437" s="61" t="s">
        <v>1025</v>
      </c>
      <c r="E2437" s="61" t="str">
        <f>INDEX(FlowMapping!$J$2:$J$875,MATCH(W2437&amp;D2437,FlowMapping!$E$2:$E$875,0))</f>
        <v>unspecified</v>
      </c>
      <c r="F2437" s="61" t="str">
        <f>INDEX(FlowMapping!$M$2:$M$875,MATCH(W2437&amp;D2437,FlowMapping!$E$2:$E$875,0))</f>
        <v>5f164323-3e2b-47c7-82e2-e20a95361c64</v>
      </c>
      <c r="G2437" s="61" t="str">
        <f>INDEX(Activities!$B$2:$B$390,MATCH(H2437,Activities!$C$2:$C$390,0))</f>
        <v>Petrochemical manufacturing</v>
      </c>
      <c r="H2437" s="61">
        <v>325110</v>
      </c>
      <c r="I2437" s="61" t="s">
        <v>997</v>
      </c>
      <c r="J2437" s="62">
        <v>8.4774389141392262E-9</v>
      </c>
      <c r="K2437" s="61" t="s">
        <v>2093</v>
      </c>
      <c r="L2437" s="61"/>
      <c r="M2437" s="61"/>
      <c r="N2437" s="61"/>
      <c r="O2437" s="61"/>
      <c r="P2437" s="61"/>
      <c r="Q2437" s="74">
        <v>3.9824340342869857</v>
      </c>
      <c r="R2437" s="61">
        <v>1</v>
      </c>
      <c r="S2437" s="61">
        <v>1</v>
      </c>
      <c r="T2437" s="61">
        <v>1</v>
      </c>
      <c r="U2437" s="61">
        <v>1</v>
      </c>
      <c r="V2437" s="61">
        <v>2013</v>
      </c>
      <c r="W2437" s="61" t="s">
        <v>55</v>
      </c>
      <c r="X2437" s="61" t="s">
        <v>572</v>
      </c>
      <c r="Y2437" s="61"/>
      <c r="AC2437"/>
    </row>
    <row r="2438" spans="2:29" x14ac:dyDescent="0.2">
      <c r="B2438" s="61" t="str">
        <f>INDEX(FlowMapping!$G$2:$G$875,MATCH(W2438&amp;D2438,FlowMapping!$E$2:$E$875,0))</f>
        <v>Asbestos</v>
      </c>
      <c r="C2438" s="61">
        <f>INDEX(FlowMapping!$H$2:$H$875,MATCH(W2438&amp;D2438,FlowMapping!$E$2:$E$875,0))</f>
        <v>1332214</v>
      </c>
      <c r="D2438" s="61" t="s">
        <v>1025</v>
      </c>
      <c r="E2438" s="61" t="str">
        <f>INDEX(FlowMapping!$J$2:$J$875,MATCH(W2438&amp;D2438,FlowMapping!$E$2:$E$875,0))</f>
        <v>unspecified</v>
      </c>
      <c r="F2438" s="61" t="str">
        <f>INDEX(FlowMapping!$M$2:$M$875,MATCH(W2438&amp;D2438,FlowMapping!$E$2:$E$875,0))</f>
        <v>c3a2f511-095e-30ac-bcb9-d6c99759fb0f</v>
      </c>
      <c r="G2438" s="61" t="str">
        <f>INDEX(Activities!$B$2:$B$390,MATCH(H2438,Activities!$C$2:$C$390,0))</f>
        <v>Petrochemical manufacturing</v>
      </c>
      <c r="H2438" s="61">
        <v>325110</v>
      </c>
      <c r="I2438" s="61" t="s">
        <v>997</v>
      </c>
      <c r="J2438" s="62">
        <v>1.0763218447744189E-8</v>
      </c>
      <c r="K2438" s="61" t="s">
        <v>2093</v>
      </c>
      <c r="L2438" s="61"/>
      <c r="M2438" s="61"/>
      <c r="N2438" s="61"/>
      <c r="O2438" s="61"/>
      <c r="P2438" s="61"/>
      <c r="Q2438" s="74">
        <v>3.22227917083117</v>
      </c>
      <c r="R2438" s="61">
        <v>1</v>
      </c>
      <c r="S2438" s="61">
        <v>1</v>
      </c>
      <c r="T2438" s="61">
        <v>1</v>
      </c>
      <c r="U2438" s="61">
        <v>1</v>
      </c>
      <c r="V2438" s="61">
        <v>2013</v>
      </c>
      <c r="W2438" s="61" t="s">
        <v>115</v>
      </c>
      <c r="X2438" s="61" t="s">
        <v>572</v>
      </c>
      <c r="Y2438" s="61"/>
      <c r="AC2438"/>
    </row>
    <row r="2439" spans="2:29" x14ac:dyDescent="0.2">
      <c r="B2439" s="61" t="str">
        <f>INDEX(FlowMapping!$G$2:$G$875,MATCH(W2439&amp;D2439,FlowMapping!$E$2:$E$875,0))</f>
        <v>ACRYLAMIDE</v>
      </c>
      <c r="C2439" s="61">
        <f>INDEX(FlowMapping!$H$2:$H$875,MATCH(W2439&amp;D2439,FlowMapping!$E$2:$E$875,0))</f>
        <v>79061</v>
      </c>
      <c r="D2439" s="61" t="s">
        <v>1025</v>
      </c>
      <c r="E2439" s="61" t="str">
        <f>INDEX(FlowMapping!$J$2:$J$875,MATCH(W2439&amp;D2439,FlowMapping!$E$2:$E$875,0))</f>
        <v>unspecified</v>
      </c>
      <c r="F2439" s="61" t="str">
        <f>INDEX(FlowMapping!$M$2:$M$875,MATCH(W2439&amp;D2439,FlowMapping!$E$2:$E$875,0))</f>
        <v>2e1679b9-9828-4d2c-80f2-adef10c5fc42</v>
      </c>
      <c r="G2439" s="61" t="str">
        <f>INDEX(Activities!$B$2:$B$390,MATCH(H2439,Activities!$C$2:$C$390,0))</f>
        <v>Petrochemical manufacturing</v>
      </c>
      <c r="H2439" s="61">
        <v>325110</v>
      </c>
      <c r="I2439" s="61" t="s">
        <v>997</v>
      </c>
      <c r="J2439" s="62">
        <v>1.1465411718082406E-8</v>
      </c>
      <c r="K2439" s="61" t="s">
        <v>2093</v>
      </c>
      <c r="L2439" s="61"/>
      <c r="M2439" s="61"/>
      <c r="N2439" s="61"/>
      <c r="O2439" s="61"/>
      <c r="P2439" s="61"/>
      <c r="Q2439" s="74">
        <v>4.0075967534739592</v>
      </c>
      <c r="R2439" s="61">
        <v>1</v>
      </c>
      <c r="S2439" s="61">
        <v>1</v>
      </c>
      <c r="T2439" s="61">
        <v>1</v>
      </c>
      <c r="U2439" s="61">
        <v>1</v>
      </c>
      <c r="V2439" s="61">
        <v>2013</v>
      </c>
      <c r="W2439" s="61" t="s">
        <v>191</v>
      </c>
      <c r="X2439" s="61" t="s">
        <v>572</v>
      </c>
      <c r="Y2439" s="61"/>
      <c r="AC2439"/>
    </row>
    <row r="2440" spans="2:29" x14ac:dyDescent="0.2">
      <c r="B2440" s="61" t="str">
        <f>INDEX(FlowMapping!$G$2:$G$875,MATCH(W2440&amp;D2440,FlowMapping!$E$2:$E$875,0))</f>
        <v>Acrylic acid</v>
      </c>
      <c r="C2440" s="61">
        <f>INDEX(FlowMapping!$H$2:$H$875,MATCH(W2440&amp;D2440,FlowMapping!$E$2:$E$875,0))</f>
        <v>79107</v>
      </c>
      <c r="D2440" s="61" t="s">
        <v>1025</v>
      </c>
      <c r="E2440" s="61" t="str">
        <f>INDEX(FlowMapping!$J$2:$J$875,MATCH(W2440&amp;D2440,FlowMapping!$E$2:$E$875,0))</f>
        <v>unspecified</v>
      </c>
      <c r="F2440" s="61" t="str">
        <f>INDEX(FlowMapping!$M$2:$M$875,MATCH(W2440&amp;D2440,FlowMapping!$E$2:$E$875,0))</f>
        <v>9b92f222-1228-4f6f-a98d-57dbf6b94964</v>
      </c>
      <c r="G2440" s="61" t="str">
        <f>INDEX(Activities!$B$2:$B$390,MATCH(H2440,Activities!$C$2:$C$390,0))</f>
        <v>Petrochemical manufacturing</v>
      </c>
      <c r="H2440" s="61">
        <v>325110</v>
      </c>
      <c r="I2440" s="61" t="s">
        <v>997</v>
      </c>
      <c r="J2440" s="62">
        <v>2.6273263402974724E-8</v>
      </c>
      <c r="K2440" s="61" t="s">
        <v>2093</v>
      </c>
      <c r="L2440" s="61"/>
      <c r="M2440" s="61"/>
      <c r="N2440" s="61"/>
      <c r="O2440" s="61"/>
      <c r="P2440" s="61"/>
      <c r="Q2440" s="74">
        <v>3.692985072393173</v>
      </c>
      <c r="R2440" s="61">
        <v>1</v>
      </c>
      <c r="S2440" s="61">
        <v>1</v>
      </c>
      <c r="T2440" s="61">
        <v>1</v>
      </c>
      <c r="U2440" s="61">
        <v>1</v>
      </c>
      <c r="V2440" s="61">
        <v>2013</v>
      </c>
      <c r="W2440" s="61" t="s">
        <v>135</v>
      </c>
      <c r="X2440" s="61" t="s">
        <v>572</v>
      </c>
      <c r="Y2440" s="61"/>
      <c r="AC2440"/>
    </row>
    <row r="2441" spans="2:29" x14ac:dyDescent="0.2">
      <c r="B2441" s="61" t="str">
        <f>INDEX(FlowMapping!$G$2:$G$875,MATCH(W2441&amp;D2441,FlowMapping!$E$2:$E$875,0))</f>
        <v>AMMONIA</v>
      </c>
      <c r="C2441" s="61">
        <f>INDEX(FlowMapping!$H$2:$H$875,MATCH(W2441&amp;D2441,FlowMapping!$E$2:$E$875,0))</f>
        <v>7664417</v>
      </c>
      <c r="D2441" s="61" t="s">
        <v>1025</v>
      </c>
      <c r="E2441" s="61" t="str">
        <f>INDEX(FlowMapping!$J$2:$J$875,MATCH(W2441&amp;D2441,FlowMapping!$E$2:$E$875,0))</f>
        <v>unspecified</v>
      </c>
      <c r="F2441" s="61" t="str">
        <f>INDEX(FlowMapping!$M$2:$M$875,MATCH(W2441&amp;D2441,FlowMapping!$E$2:$E$875,0))</f>
        <v>d1ca3361-2621-40cd-9965-6236a4b3fd33</v>
      </c>
      <c r="G2441" s="61" t="str">
        <f>INDEX(Activities!$B$2:$B$390,MATCH(H2441,Activities!$C$2:$C$390,0))</f>
        <v>Petrochemical manufacturing</v>
      </c>
      <c r="H2441" s="61">
        <v>325110</v>
      </c>
      <c r="I2441" s="61" t="s">
        <v>997</v>
      </c>
      <c r="J2441" s="62">
        <v>5.2389235513393683E-8</v>
      </c>
      <c r="K2441" s="61" t="s">
        <v>2093</v>
      </c>
      <c r="L2441" s="61"/>
      <c r="M2441" s="61"/>
      <c r="N2441" s="61"/>
      <c r="O2441" s="61"/>
      <c r="P2441" s="61"/>
      <c r="Q2441" s="74">
        <v>3.1531135141461539</v>
      </c>
      <c r="R2441" s="61">
        <v>1</v>
      </c>
      <c r="S2441" s="61">
        <v>1</v>
      </c>
      <c r="T2441" s="61">
        <v>1</v>
      </c>
      <c r="U2441" s="61">
        <v>1</v>
      </c>
      <c r="V2441" s="61">
        <v>2013</v>
      </c>
      <c r="W2441" s="61" t="s">
        <v>2</v>
      </c>
      <c r="X2441" s="61" t="s">
        <v>572</v>
      </c>
      <c r="Y2441" s="61"/>
      <c r="AC2441"/>
    </row>
    <row r="2442" spans="2:29" x14ac:dyDescent="0.2">
      <c r="B2442" s="61" t="str">
        <f>INDEX(FlowMapping!$G$2:$G$875,MATCH(W2442&amp;D2442,FlowMapping!$E$2:$E$875,0))</f>
        <v>Creosol</v>
      </c>
      <c r="C2442" s="61">
        <f>INDEX(FlowMapping!$H$2:$H$875,MATCH(W2442&amp;D2442,FlowMapping!$E$2:$E$875,0))</f>
        <v>93516</v>
      </c>
      <c r="D2442" s="61" t="s">
        <v>1025</v>
      </c>
      <c r="E2442" s="61" t="str">
        <f>INDEX(FlowMapping!$J$2:$J$875,MATCH(W2442&amp;D2442,FlowMapping!$E$2:$E$875,0))</f>
        <v>unspecified</v>
      </c>
      <c r="F2442" s="61" t="str">
        <f>INDEX(FlowMapping!$M$2:$M$875,MATCH(W2442&amp;D2442,FlowMapping!$E$2:$E$875,0))</f>
        <v>ae02b1ec-0058-4e92-af7e-58eb310630a9</v>
      </c>
      <c r="G2442" s="61" t="str">
        <f>INDEX(Activities!$B$2:$B$390,MATCH(H2442,Activities!$C$2:$C$390,0))</f>
        <v>Petrochemical manufacturing</v>
      </c>
      <c r="H2442" s="61">
        <v>325110</v>
      </c>
      <c r="I2442" s="61" t="s">
        <v>997</v>
      </c>
      <c r="J2442" s="62">
        <v>7.8864730578225822E-8</v>
      </c>
      <c r="K2442" s="61" t="s">
        <v>2093</v>
      </c>
      <c r="L2442" s="61"/>
      <c r="M2442" s="61"/>
      <c r="N2442" s="61"/>
      <c r="O2442" s="61"/>
      <c r="P2442" s="61"/>
      <c r="Q2442" s="74">
        <v>4.8980647799988803</v>
      </c>
      <c r="R2442" s="61">
        <v>1</v>
      </c>
      <c r="S2442" s="61">
        <v>1</v>
      </c>
      <c r="T2442" s="61">
        <v>1</v>
      </c>
      <c r="U2442" s="61">
        <v>1</v>
      </c>
      <c r="V2442" s="61">
        <v>2013</v>
      </c>
      <c r="W2442" s="61" t="s">
        <v>165</v>
      </c>
      <c r="X2442" s="61" t="s">
        <v>572</v>
      </c>
      <c r="Y2442" s="61"/>
      <c r="AC2442"/>
    </row>
    <row r="2443" spans="2:29" x14ac:dyDescent="0.2">
      <c r="B2443" s="61" t="str">
        <f>INDEX(FlowMapping!$G$2:$G$875,MATCH(W2443&amp;D2443,FlowMapping!$E$2:$E$875,0))</f>
        <v>Dinitrotoluene, technical grade (2,4 (77%)- and 2,6 (19%)-)</v>
      </c>
      <c r="C2443" s="61">
        <f>INDEX(FlowMapping!$H$2:$H$875,MATCH(W2443&amp;D2443,FlowMapping!$E$2:$E$875,0))</f>
        <v>25321146</v>
      </c>
      <c r="D2443" s="61" t="s">
        <v>1025</v>
      </c>
      <c r="E2443" s="61" t="str">
        <f>INDEX(FlowMapping!$J$2:$J$875,MATCH(W2443&amp;D2443,FlowMapping!$E$2:$E$875,0))</f>
        <v>unspecified</v>
      </c>
      <c r="F2443" s="61" t="str">
        <f>INDEX(FlowMapping!$M$2:$M$875,MATCH(W2443&amp;D2443,FlowMapping!$E$2:$E$875,0))</f>
        <v>0150b447-b455-4f87-baf3-811952588948</v>
      </c>
      <c r="G2443" s="61" t="str">
        <f>INDEX(Activities!$B$2:$B$390,MATCH(H2443,Activities!$C$2:$C$390,0))</f>
        <v>Industrial gas manufacturing</v>
      </c>
      <c r="H2443" s="61">
        <v>325120</v>
      </c>
      <c r="I2443" s="61" t="s">
        <v>997</v>
      </c>
      <c r="J2443" s="62">
        <v>2.3102533172496984E-9</v>
      </c>
      <c r="K2443" s="61" t="s">
        <v>2093</v>
      </c>
      <c r="L2443" s="61"/>
      <c r="M2443" s="61"/>
      <c r="N2443" s="61"/>
      <c r="O2443" s="61"/>
      <c r="P2443" s="61"/>
      <c r="Q2443" s="74">
        <v>4.6481419193401443</v>
      </c>
      <c r="R2443" s="61">
        <v>1</v>
      </c>
      <c r="S2443" s="61">
        <v>1</v>
      </c>
      <c r="T2443" s="61">
        <v>1</v>
      </c>
      <c r="U2443" s="61">
        <v>5</v>
      </c>
      <c r="V2443" s="61">
        <v>2013</v>
      </c>
      <c r="W2443" s="61" t="s">
        <v>345</v>
      </c>
      <c r="X2443" s="61" t="s">
        <v>572</v>
      </c>
      <c r="Y2443" s="61"/>
      <c r="AC2443"/>
    </row>
    <row r="2444" spans="2:29" x14ac:dyDescent="0.2">
      <c r="B2444" s="61" t="str">
        <f>INDEX(FlowMapping!$G$2:$G$875,MATCH(W2444&amp;D2444,FlowMapping!$E$2:$E$875,0))</f>
        <v>lead</v>
      </c>
      <c r="C2444" s="61">
        <f>INDEX(FlowMapping!$H$2:$H$875,MATCH(W2444&amp;D2444,FlowMapping!$E$2:$E$875,0))</f>
        <v>7439921</v>
      </c>
      <c r="D2444" s="61" t="s">
        <v>1025</v>
      </c>
      <c r="E2444" s="61" t="str">
        <f>INDEX(FlowMapping!$J$2:$J$875,MATCH(W2444&amp;D2444,FlowMapping!$E$2:$E$875,0))</f>
        <v>industrial</v>
      </c>
      <c r="F2444" s="61" t="str">
        <f>INDEX(FlowMapping!$M$2:$M$875,MATCH(W2444&amp;D2444,FlowMapping!$E$2:$E$875,0))</f>
        <v>67652827-017f-4856-8d0a-c97bac4c6562</v>
      </c>
      <c r="G2444" s="61" t="str">
        <f>INDEX(Activities!$B$2:$B$390,MATCH(H2444,Activities!$C$2:$C$390,0))</f>
        <v>Industrial gas manufacturing</v>
      </c>
      <c r="H2444" s="61">
        <v>325120</v>
      </c>
      <c r="I2444" s="61" t="s">
        <v>997</v>
      </c>
      <c r="J2444" s="62">
        <v>1.2949577804583836E-8</v>
      </c>
      <c r="K2444" s="61" t="s">
        <v>2093</v>
      </c>
      <c r="L2444" s="61"/>
      <c r="M2444" s="61"/>
      <c r="N2444" s="61"/>
      <c r="O2444" s="61"/>
      <c r="P2444" s="61"/>
      <c r="Q2444" s="74">
        <v>3.2630030039016864</v>
      </c>
      <c r="R2444" s="61">
        <v>1</v>
      </c>
      <c r="S2444" s="61">
        <v>1</v>
      </c>
      <c r="T2444" s="61">
        <v>1</v>
      </c>
      <c r="U2444" s="61">
        <v>5</v>
      </c>
      <c r="V2444" s="61">
        <v>2013</v>
      </c>
      <c r="W2444" s="61" t="s">
        <v>16</v>
      </c>
      <c r="X2444" s="61" t="s">
        <v>572</v>
      </c>
      <c r="Y2444" s="61"/>
      <c r="AC2444"/>
    </row>
    <row r="2445" spans="2:29" x14ac:dyDescent="0.2">
      <c r="B2445" s="61" t="str">
        <f>INDEX(FlowMapping!$G$2:$G$875,MATCH(W2445&amp;D2445,FlowMapping!$E$2:$E$875,0))</f>
        <v>HYDROCHLORIC ACID</v>
      </c>
      <c r="C2445" s="61">
        <f>INDEX(FlowMapping!$H$2:$H$875,MATCH(W2445&amp;D2445,FlowMapping!$E$2:$E$875,0))</f>
        <v>7647010</v>
      </c>
      <c r="D2445" s="61" t="s">
        <v>1025</v>
      </c>
      <c r="E2445" s="61" t="str">
        <f>INDEX(FlowMapping!$J$2:$J$875,MATCH(W2445&amp;D2445,FlowMapping!$E$2:$E$875,0))</f>
        <v>unspecified</v>
      </c>
      <c r="F2445" s="61" t="str">
        <f>INDEX(FlowMapping!$M$2:$M$875,MATCH(W2445&amp;D2445,FlowMapping!$E$2:$E$875,0))</f>
        <v>dbf6164f-cc7f-36c5-bdeb-b33f22ff95ab</v>
      </c>
      <c r="G2445" s="61" t="str">
        <f>INDEX(Activities!$B$2:$B$390,MATCH(H2445,Activities!$C$2:$C$390,0))</f>
        <v>Industrial gas manufacturing</v>
      </c>
      <c r="H2445" s="61">
        <v>325120</v>
      </c>
      <c r="I2445" s="61" t="s">
        <v>997</v>
      </c>
      <c r="J2445" s="62">
        <v>1.7630880579010857E-8</v>
      </c>
      <c r="K2445" s="61" t="s">
        <v>2093</v>
      </c>
      <c r="L2445" s="61"/>
      <c r="M2445" s="61"/>
      <c r="N2445" s="61"/>
      <c r="O2445" s="61"/>
      <c r="P2445" s="61"/>
      <c r="Q2445" s="74">
        <v>2.2603358027968996</v>
      </c>
      <c r="R2445" s="61">
        <v>1</v>
      </c>
      <c r="S2445" s="61">
        <v>1</v>
      </c>
      <c r="T2445" s="61">
        <v>1</v>
      </c>
      <c r="U2445" s="61">
        <v>5</v>
      </c>
      <c r="V2445" s="61">
        <v>2013</v>
      </c>
      <c r="W2445" s="61" t="s">
        <v>71</v>
      </c>
      <c r="X2445" s="61" t="s">
        <v>572</v>
      </c>
      <c r="Y2445" s="61"/>
      <c r="AC2445"/>
    </row>
    <row r="2446" spans="2:29" x14ac:dyDescent="0.2">
      <c r="B2446" s="61" t="str">
        <f>INDEX(FlowMapping!$G$2:$G$875,MATCH(W2446&amp;D2446,FlowMapping!$E$2:$E$875,0))</f>
        <v>methanol</v>
      </c>
      <c r="C2446" s="61">
        <f>INDEX(FlowMapping!$H$2:$H$875,MATCH(W2446&amp;D2446,FlowMapping!$E$2:$E$875,0))</f>
        <v>67561</v>
      </c>
      <c r="D2446" s="61" t="s">
        <v>1025</v>
      </c>
      <c r="E2446" s="61" t="str">
        <f>INDEX(FlowMapping!$J$2:$J$875,MATCH(W2446&amp;D2446,FlowMapping!$E$2:$E$875,0))</f>
        <v>industrial</v>
      </c>
      <c r="F2446" s="61" t="str">
        <f>INDEX(FlowMapping!$M$2:$M$875,MATCH(W2446&amp;D2446,FlowMapping!$E$2:$E$875,0))</f>
        <v>4b90ac07-27c5-4013-926a-e1eef49798ef</v>
      </c>
      <c r="G2446" s="61" t="str">
        <f>INDEX(Activities!$B$2:$B$390,MATCH(H2446,Activities!$C$2:$C$390,0))</f>
        <v>Industrial gas manufacturing</v>
      </c>
      <c r="H2446" s="61">
        <v>325120</v>
      </c>
      <c r="I2446" s="61" t="s">
        <v>997</v>
      </c>
      <c r="J2446" s="62">
        <v>1.1849167671893849E-7</v>
      </c>
      <c r="K2446" s="61" t="s">
        <v>2093</v>
      </c>
      <c r="L2446" s="61"/>
      <c r="M2446" s="61"/>
      <c r="N2446" s="61"/>
      <c r="O2446" s="61"/>
      <c r="P2446" s="61"/>
      <c r="Q2446" s="74">
        <v>2.8516574739277876</v>
      </c>
      <c r="R2446" s="61">
        <v>1</v>
      </c>
      <c r="S2446" s="61">
        <v>1</v>
      </c>
      <c r="T2446" s="61">
        <v>1</v>
      </c>
      <c r="U2446" s="61">
        <v>5</v>
      </c>
      <c r="V2446" s="61">
        <v>2013</v>
      </c>
      <c r="W2446" s="61" t="s">
        <v>19</v>
      </c>
      <c r="X2446" s="61" t="s">
        <v>572</v>
      </c>
      <c r="Y2446" s="61"/>
      <c r="AC2446"/>
    </row>
    <row r="2447" spans="2:29" x14ac:dyDescent="0.2">
      <c r="B2447" s="61" t="str">
        <f>INDEX(FlowMapping!$G$2:$G$875,MATCH(W2447&amp;D2447,FlowMapping!$E$2:$E$875,0))</f>
        <v>chromium</v>
      </c>
      <c r="C2447" s="61">
        <f>INDEX(FlowMapping!$H$2:$H$875,MATCH(W2447&amp;D2447,FlowMapping!$E$2:$E$875,0))</f>
        <v>7440473</v>
      </c>
      <c r="D2447" s="61" t="s">
        <v>1025</v>
      </c>
      <c r="E2447" s="61" t="str">
        <f>INDEX(FlowMapping!$J$2:$J$875,MATCH(W2447&amp;D2447,FlowMapping!$E$2:$E$875,0))</f>
        <v>industrial</v>
      </c>
      <c r="F2447" s="61" t="str">
        <f>INDEX(FlowMapping!$M$2:$M$875,MATCH(W2447&amp;D2447,FlowMapping!$E$2:$E$875,0))</f>
        <v>e65a9c58-21f1-48b6-b738-d05a8f10e5f3</v>
      </c>
      <c r="G2447" s="61" t="str">
        <f>INDEX(Activities!$B$2:$B$390,MATCH(H2447,Activities!$C$2:$C$390,0))</f>
        <v>Industrial gas manufacturing</v>
      </c>
      <c r="H2447" s="61">
        <v>325120</v>
      </c>
      <c r="I2447" s="61" t="s">
        <v>997</v>
      </c>
      <c r="J2447" s="62">
        <v>2.5953872135102536E-7</v>
      </c>
      <c r="K2447" s="61" t="s">
        <v>2093</v>
      </c>
      <c r="L2447" s="61"/>
      <c r="M2447" s="61"/>
      <c r="N2447" s="61"/>
      <c r="O2447" s="61"/>
      <c r="P2447" s="61"/>
      <c r="Q2447" s="74">
        <v>4.1265483800781633</v>
      </c>
      <c r="R2447" s="61">
        <v>1</v>
      </c>
      <c r="S2447" s="61">
        <v>1</v>
      </c>
      <c r="T2447" s="61">
        <v>1</v>
      </c>
      <c r="U2447" s="61">
        <v>5</v>
      </c>
      <c r="V2447" s="61">
        <v>2013</v>
      </c>
      <c r="W2447" s="61" t="s">
        <v>13</v>
      </c>
      <c r="X2447" s="61" t="s">
        <v>572</v>
      </c>
      <c r="Y2447" s="61"/>
      <c r="AC2447"/>
    </row>
    <row r="2448" spans="2:29" x14ac:dyDescent="0.2">
      <c r="B2448" s="61" t="str">
        <f>INDEX(FlowMapping!$G$2:$G$875,MATCH(W2448&amp;D2448,FlowMapping!$E$2:$E$875,0))</f>
        <v>arsenic</v>
      </c>
      <c r="C2448" s="61">
        <f>INDEX(FlowMapping!$H$2:$H$875,MATCH(W2448&amp;D2448,FlowMapping!$E$2:$E$875,0))</f>
        <v>17428410</v>
      </c>
      <c r="D2448" s="61" t="s">
        <v>1025</v>
      </c>
      <c r="E2448" s="61" t="str">
        <f>INDEX(FlowMapping!$J$2:$J$875,MATCH(W2448&amp;D2448,FlowMapping!$E$2:$E$875,0))</f>
        <v>unspecified</v>
      </c>
      <c r="F2448" s="61" t="str">
        <f>INDEX(FlowMapping!$M$2:$M$875,MATCH(W2448&amp;D2448,FlowMapping!$E$2:$E$875,0))</f>
        <v>fc84887d-158e-4067-80dc-9743165bd70d</v>
      </c>
      <c r="G2448" s="61" t="str">
        <f>INDEX(Activities!$B$2:$B$390,MATCH(H2448,Activities!$C$2:$C$390,0))</f>
        <v>Industrial gas manufacturing</v>
      </c>
      <c r="H2448" s="61">
        <v>325120</v>
      </c>
      <c r="I2448" s="61" t="s">
        <v>997</v>
      </c>
      <c r="J2448" s="62">
        <v>4.2587696019300359E-7</v>
      </c>
      <c r="K2448" s="61" t="s">
        <v>2093</v>
      </c>
      <c r="L2448" s="61"/>
      <c r="M2448" s="61"/>
      <c r="N2448" s="61"/>
      <c r="O2448" s="61"/>
      <c r="P2448" s="61"/>
      <c r="Q2448" s="74">
        <v>2.23564195283888</v>
      </c>
      <c r="R2448" s="61">
        <v>1</v>
      </c>
      <c r="S2448" s="61">
        <v>1</v>
      </c>
      <c r="T2448" s="61">
        <v>1</v>
      </c>
      <c r="U2448" s="61">
        <v>5</v>
      </c>
      <c r="V2448" s="61">
        <v>2013</v>
      </c>
      <c r="W2448" s="61" t="s">
        <v>247</v>
      </c>
      <c r="X2448" s="61" t="s">
        <v>572</v>
      </c>
      <c r="Y2448" s="61"/>
      <c r="AC2448"/>
    </row>
    <row r="2449" spans="2:29" x14ac:dyDescent="0.2">
      <c r="B2449" s="61" t="str">
        <f>INDEX(FlowMapping!$G$2:$G$875,MATCH(W2449&amp;D2449,FlowMapping!$E$2:$E$875,0))</f>
        <v>PHTHALIC ANHYDRIDE</v>
      </c>
      <c r="C2449" s="61">
        <f>INDEX(FlowMapping!$H$2:$H$875,MATCH(W2449&amp;D2449,FlowMapping!$E$2:$E$875,0))</f>
        <v>85449</v>
      </c>
      <c r="D2449" s="61" t="s">
        <v>1025</v>
      </c>
      <c r="E2449" s="61" t="str">
        <f>INDEX(FlowMapping!$J$2:$J$875,MATCH(W2449&amp;D2449,FlowMapping!$E$2:$E$875,0))</f>
        <v>unspecified</v>
      </c>
      <c r="F2449" s="61" t="str">
        <f>INDEX(FlowMapping!$M$2:$M$875,MATCH(W2449&amp;D2449,FlowMapping!$E$2:$E$875,0))</f>
        <v>cd0f7b47-7f1a-4123-838b-05cee164325a</v>
      </c>
      <c r="G2449" s="61" t="str">
        <f>INDEX(Activities!$B$2:$B$390,MATCH(H2449,Activities!$C$2:$C$390,0))</f>
        <v>Synthetic dye and pigment manufacturing</v>
      </c>
      <c r="H2449" s="61">
        <v>325130</v>
      </c>
      <c r="I2449" s="61" t="s">
        <v>997</v>
      </c>
      <c r="J2449" s="62">
        <v>1.2663316582914574E-8</v>
      </c>
      <c r="K2449" s="61" t="s">
        <v>2093</v>
      </c>
      <c r="L2449" s="61"/>
      <c r="M2449" s="61"/>
      <c r="N2449" s="61"/>
      <c r="O2449" s="61"/>
      <c r="P2449" s="61"/>
      <c r="Q2449" s="74">
        <v>2.6096949657426651</v>
      </c>
      <c r="R2449" s="61">
        <v>1</v>
      </c>
      <c r="S2449" s="61">
        <v>1</v>
      </c>
      <c r="T2449" s="61">
        <v>1</v>
      </c>
      <c r="U2449" s="61">
        <v>4</v>
      </c>
      <c r="V2449" s="61">
        <v>2013</v>
      </c>
      <c r="W2449" s="61" t="s">
        <v>178</v>
      </c>
      <c r="X2449" s="61" t="s">
        <v>572</v>
      </c>
      <c r="Y2449" s="61"/>
      <c r="AC2449"/>
    </row>
    <row r="2450" spans="2:29" x14ac:dyDescent="0.2">
      <c r="B2450" s="61" t="str">
        <f>INDEX(FlowMapping!$G$2:$G$875,MATCH(W2450&amp;D2450,FlowMapping!$E$2:$E$875,0))</f>
        <v>lead</v>
      </c>
      <c r="C2450" s="61">
        <f>INDEX(FlowMapping!$H$2:$H$875,MATCH(W2450&amp;D2450,FlowMapping!$E$2:$E$875,0))</f>
        <v>7439921</v>
      </c>
      <c r="D2450" s="61" t="s">
        <v>1025</v>
      </c>
      <c r="E2450" s="61" t="str">
        <f>INDEX(FlowMapping!$J$2:$J$875,MATCH(W2450&amp;D2450,FlowMapping!$E$2:$E$875,0))</f>
        <v>industrial</v>
      </c>
      <c r="F2450" s="61" t="str">
        <f>INDEX(FlowMapping!$M$2:$M$875,MATCH(W2450&amp;D2450,FlowMapping!$E$2:$E$875,0))</f>
        <v>67652827-017f-4856-8d0a-c97bac4c6562</v>
      </c>
      <c r="G2450" s="61" t="str">
        <f>INDEX(Activities!$B$2:$B$390,MATCH(H2450,Activities!$C$2:$C$390,0))</f>
        <v>Other basic inorganic chemical manufacturing</v>
      </c>
      <c r="H2450" s="61">
        <v>325180</v>
      </c>
      <c r="I2450" s="61" t="s">
        <v>997</v>
      </c>
      <c r="J2450" s="62">
        <v>3.7971928453832634E-12</v>
      </c>
      <c r="K2450" s="61" t="s">
        <v>2093</v>
      </c>
      <c r="L2450" s="61"/>
      <c r="M2450" s="61"/>
      <c r="N2450" s="61"/>
      <c r="O2450" s="61"/>
      <c r="P2450" s="61"/>
      <c r="Q2450" s="74">
        <v>3.2630030039016864</v>
      </c>
      <c r="R2450" s="61">
        <v>1</v>
      </c>
      <c r="S2450" s="61">
        <v>1</v>
      </c>
      <c r="T2450" s="61">
        <v>1</v>
      </c>
      <c r="U2450" s="61">
        <v>3</v>
      </c>
      <c r="V2450" s="61">
        <v>2013</v>
      </c>
      <c r="W2450" s="61" t="s">
        <v>16</v>
      </c>
      <c r="X2450" s="61" t="s">
        <v>572</v>
      </c>
      <c r="Y2450" s="61"/>
      <c r="AC2450"/>
    </row>
    <row r="2451" spans="2:29" x14ac:dyDescent="0.2">
      <c r="B2451" s="61" t="str">
        <f>INDEX(FlowMapping!$G$2:$G$875,MATCH(W2451&amp;D2451,FlowMapping!$E$2:$E$875,0))</f>
        <v>Benzo(g,h,i)perylene</v>
      </c>
      <c r="C2451" s="61">
        <f>INDEX(FlowMapping!$H$2:$H$875,MATCH(W2451&amp;D2451,FlowMapping!$E$2:$E$875,0))</f>
        <v>206440</v>
      </c>
      <c r="D2451" s="61" t="s">
        <v>1025</v>
      </c>
      <c r="E2451" s="61" t="str">
        <f>INDEX(FlowMapping!$J$2:$J$875,MATCH(W2451&amp;D2451,FlowMapping!$E$2:$E$875,0))</f>
        <v>unspecified</v>
      </c>
      <c r="F2451" s="61" t="str">
        <f>INDEX(FlowMapping!$M$2:$M$875,MATCH(W2451&amp;D2451,FlowMapping!$E$2:$E$875,0))</f>
        <v>0a2f0c4f-ab5f-4e75-9ba3-fbef31651e3b</v>
      </c>
      <c r="G2451" s="61" t="str">
        <f>INDEX(Activities!$B$2:$B$390,MATCH(H2451,Activities!$C$2:$C$390,0))</f>
        <v>Other basic inorganic chemical manufacturing</v>
      </c>
      <c r="H2451" s="61">
        <v>325180</v>
      </c>
      <c r="I2451" s="61" t="s">
        <v>997</v>
      </c>
      <c r="J2451" s="62">
        <v>1.1176404274911405E-10</v>
      </c>
      <c r="K2451" s="61" t="s">
        <v>2093</v>
      </c>
      <c r="L2451" s="61"/>
      <c r="M2451" s="61"/>
      <c r="N2451" s="61"/>
      <c r="O2451" s="61"/>
      <c r="P2451" s="61"/>
      <c r="Q2451" s="74">
        <v>1.5987031145111539</v>
      </c>
      <c r="R2451" s="61">
        <v>1</v>
      </c>
      <c r="S2451" s="61">
        <v>1</v>
      </c>
      <c r="T2451" s="61">
        <v>1</v>
      </c>
      <c r="U2451" s="61">
        <v>3</v>
      </c>
      <c r="V2451" s="61">
        <v>2013</v>
      </c>
      <c r="W2451" s="61" t="s">
        <v>38</v>
      </c>
      <c r="X2451" s="61" t="s">
        <v>572</v>
      </c>
      <c r="Y2451" s="61"/>
      <c r="AC2451"/>
    </row>
    <row r="2452" spans="2:29" x14ac:dyDescent="0.2">
      <c r="B2452" s="61" t="str">
        <f>INDEX(FlowMapping!$G$2:$G$875,MATCH(W2452&amp;D2452,FlowMapping!$E$2:$E$875,0))</f>
        <v>MOLYBDENUM(VI)</v>
      </c>
      <c r="C2452" s="61" t="str">
        <f>INDEX(FlowMapping!$H$2:$H$875,MATCH(W2452&amp;D2452,FlowMapping!$E$2:$E$875,0))</f>
        <v/>
      </c>
      <c r="D2452" s="61" t="s">
        <v>1025</v>
      </c>
      <c r="E2452" s="61" t="str">
        <f>INDEX(FlowMapping!$J$2:$J$875,MATCH(W2452&amp;D2452,FlowMapping!$E$2:$E$875,0))</f>
        <v>unspecified</v>
      </c>
      <c r="F2452" s="61" t="str">
        <f>INDEX(FlowMapping!$M$2:$M$875,MATCH(W2452&amp;D2452,FlowMapping!$E$2:$E$875,0))</f>
        <v>77a03f8c-5107-392d-b491-062ae4fbbcb8</v>
      </c>
      <c r="G2452" s="61" t="str">
        <f>INDEX(Activities!$B$2:$B$390,MATCH(H2452,Activities!$C$2:$C$390,0))</f>
        <v>Other basic inorganic chemical manufacturing</v>
      </c>
      <c r="H2452" s="61">
        <v>325180</v>
      </c>
      <c r="I2452" s="61" t="s">
        <v>997</v>
      </c>
      <c r="J2452" s="62">
        <v>1.2657309484610875E-10</v>
      </c>
      <c r="K2452" s="61" t="s">
        <v>2093</v>
      </c>
      <c r="L2452" s="61"/>
      <c r="M2452" s="61"/>
      <c r="N2452" s="61"/>
      <c r="O2452" s="61"/>
      <c r="P2452" s="61"/>
      <c r="Q2452" s="74">
        <v>3.1608001734423472</v>
      </c>
      <c r="R2452" s="61">
        <v>1</v>
      </c>
      <c r="S2452" s="61">
        <v>1</v>
      </c>
      <c r="T2452" s="61">
        <v>1</v>
      </c>
      <c r="U2452" s="61">
        <v>3</v>
      </c>
      <c r="V2452" s="61">
        <v>2013</v>
      </c>
      <c r="W2452" s="61" t="s">
        <v>180</v>
      </c>
      <c r="X2452" s="61" t="s">
        <v>572</v>
      </c>
      <c r="Y2452" s="61"/>
      <c r="AC2452"/>
    </row>
    <row r="2453" spans="2:29" x14ac:dyDescent="0.2">
      <c r="B2453" s="61" t="str">
        <f>INDEX(FlowMapping!$G$2:$G$875,MATCH(W2453&amp;D2453,FlowMapping!$E$2:$E$875,0))</f>
        <v>NITRIC ACID</v>
      </c>
      <c r="C2453" s="61">
        <f>INDEX(FlowMapping!$H$2:$H$875,MATCH(W2453&amp;D2453,FlowMapping!$E$2:$E$875,0))</f>
        <v>7697372</v>
      </c>
      <c r="D2453" s="61" t="s">
        <v>1025</v>
      </c>
      <c r="E2453" s="61" t="str">
        <f>INDEX(FlowMapping!$J$2:$J$875,MATCH(W2453&amp;D2453,FlowMapping!$E$2:$E$875,0))</f>
        <v>unspecified</v>
      </c>
      <c r="F2453" s="61" t="str">
        <f>INDEX(FlowMapping!$M$2:$M$875,MATCH(W2453&amp;D2453,FlowMapping!$E$2:$E$875,0))</f>
        <v>aaa22d17-5c74-4b6f-bdaf-69b4b54e2480</v>
      </c>
      <c r="G2453" s="61" t="str">
        <f>INDEX(Activities!$B$2:$B$390,MATCH(H2453,Activities!$C$2:$C$390,0))</f>
        <v>Other basic inorganic chemical manufacturing</v>
      </c>
      <c r="H2453" s="61">
        <v>325180</v>
      </c>
      <c r="I2453" s="61" t="s">
        <v>997</v>
      </c>
      <c r="J2453" s="62">
        <v>1.2657309484610875E-10</v>
      </c>
      <c r="K2453" s="61" t="s">
        <v>2093</v>
      </c>
      <c r="L2453" s="61"/>
      <c r="M2453" s="61"/>
      <c r="N2453" s="61"/>
      <c r="O2453" s="61"/>
      <c r="P2453" s="61"/>
      <c r="Q2453" s="74">
        <v>3.3313508718933869</v>
      </c>
      <c r="R2453" s="61">
        <v>1</v>
      </c>
      <c r="S2453" s="61">
        <v>1</v>
      </c>
      <c r="T2453" s="61">
        <v>1</v>
      </c>
      <c r="U2453" s="61">
        <v>3</v>
      </c>
      <c r="V2453" s="61">
        <v>2013</v>
      </c>
      <c r="W2453" s="61" t="s">
        <v>65</v>
      </c>
      <c r="X2453" s="61" t="s">
        <v>572</v>
      </c>
      <c r="Y2453" s="61"/>
      <c r="AC2453"/>
    </row>
    <row r="2454" spans="2:29" x14ac:dyDescent="0.2">
      <c r="B2454" s="61" t="str">
        <f>INDEX(FlowMapping!$G$2:$G$875,MATCH(W2454&amp;D2454,FlowMapping!$E$2:$E$875,0))</f>
        <v>Ethane, 1,2-dichloro-</v>
      </c>
      <c r="C2454" s="61">
        <f>INDEX(FlowMapping!$H$2:$H$875,MATCH(W2454&amp;D2454,FlowMapping!$E$2:$E$875,0))</f>
        <v>107062</v>
      </c>
      <c r="D2454" s="61" t="s">
        <v>1025</v>
      </c>
      <c r="E2454" s="61" t="str">
        <f>INDEX(FlowMapping!$J$2:$J$875,MATCH(W2454&amp;D2454,FlowMapping!$E$2:$E$875,0))</f>
        <v>unspecified</v>
      </c>
      <c r="F2454" s="61" t="str">
        <f>INDEX(FlowMapping!$M$2:$M$875,MATCH(W2454&amp;D2454,FlowMapping!$E$2:$E$875,0))</f>
        <v>009ccb2d-86d7-417c-8db1-2f4582895b3a</v>
      </c>
      <c r="G2454" s="61" t="str">
        <f>INDEX(Activities!$B$2:$B$390,MATCH(H2454,Activities!$C$2:$C$390,0))</f>
        <v>Other basic inorganic chemical manufacturing</v>
      </c>
      <c r="H2454" s="61">
        <v>325180</v>
      </c>
      <c r="I2454" s="61" t="s">
        <v>997</v>
      </c>
      <c r="J2454" s="62">
        <v>1.5062198286686945E-10</v>
      </c>
      <c r="K2454" s="61" t="s">
        <v>2093</v>
      </c>
      <c r="L2454" s="61"/>
      <c r="M2454" s="61"/>
      <c r="N2454" s="61"/>
      <c r="O2454" s="61"/>
      <c r="P2454" s="61"/>
      <c r="Q2454" s="74">
        <v>3.7546115012229446</v>
      </c>
      <c r="R2454" s="61">
        <v>1</v>
      </c>
      <c r="S2454" s="61">
        <v>1</v>
      </c>
      <c r="T2454" s="61">
        <v>1</v>
      </c>
      <c r="U2454" s="61">
        <v>3</v>
      </c>
      <c r="V2454" s="61">
        <v>2013</v>
      </c>
      <c r="W2454" s="61" t="s">
        <v>283</v>
      </c>
      <c r="X2454" s="61" t="s">
        <v>572</v>
      </c>
      <c r="Y2454" s="61"/>
      <c r="AC2454"/>
    </row>
    <row r="2455" spans="2:29" x14ac:dyDescent="0.2">
      <c r="B2455" s="61" t="str">
        <f>INDEX(FlowMapping!$G$2:$G$875,MATCH(W2455&amp;D2455,FlowMapping!$E$2:$E$875,0))</f>
        <v>mercury</v>
      </c>
      <c r="C2455" s="61">
        <f>INDEX(FlowMapping!$H$2:$H$875,MATCH(W2455&amp;D2455,FlowMapping!$E$2:$E$875,0))</f>
        <v>7439976</v>
      </c>
      <c r="D2455" s="61" t="s">
        <v>1025</v>
      </c>
      <c r="E2455" s="61" t="str">
        <f>INDEX(FlowMapping!$J$2:$J$875,MATCH(W2455&amp;D2455,FlowMapping!$E$2:$E$875,0))</f>
        <v>unspecified</v>
      </c>
      <c r="F2455" s="61" t="str">
        <f>INDEX(FlowMapping!$M$2:$M$875,MATCH(W2455&amp;D2455,FlowMapping!$E$2:$E$875,0))</f>
        <v>f7eca11f-546f-4712-ad80-724254685596</v>
      </c>
      <c r="G2455" s="61" t="str">
        <f>INDEX(Activities!$B$2:$B$390,MATCH(H2455,Activities!$C$2:$C$390,0))</f>
        <v>Other basic inorganic chemical manufacturing</v>
      </c>
      <c r="H2455" s="61">
        <v>325180</v>
      </c>
      <c r="I2455" s="61" t="s">
        <v>997</v>
      </c>
      <c r="J2455" s="62">
        <v>2.974467728883556E-9</v>
      </c>
      <c r="K2455" s="61" t="s">
        <v>2093</v>
      </c>
      <c r="L2455" s="61"/>
      <c r="M2455" s="61"/>
      <c r="N2455" s="61"/>
      <c r="O2455" s="61"/>
      <c r="P2455" s="61"/>
      <c r="Q2455" s="74">
        <v>3.063643209955242</v>
      </c>
      <c r="R2455" s="61">
        <v>1</v>
      </c>
      <c r="S2455" s="61">
        <v>1</v>
      </c>
      <c r="T2455" s="61">
        <v>1</v>
      </c>
      <c r="U2455" s="61">
        <v>3</v>
      </c>
      <c r="V2455" s="61">
        <v>2013</v>
      </c>
      <c r="W2455" s="61" t="s">
        <v>96</v>
      </c>
      <c r="X2455" s="61" t="s">
        <v>572</v>
      </c>
      <c r="Y2455" s="61"/>
      <c r="AC2455"/>
    </row>
    <row r="2456" spans="2:29" x14ac:dyDescent="0.2">
      <c r="B2456" s="61" t="str">
        <f>INDEX(FlowMapping!$G$2:$G$875,MATCH(W2456&amp;D2456,FlowMapping!$E$2:$E$875,0))</f>
        <v>HYDROCHLORIC ACID</v>
      </c>
      <c r="C2456" s="61">
        <f>INDEX(FlowMapping!$H$2:$H$875,MATCH(W2456&amp;D2456,FlowMapping!$E$2:$E$875,0))</f>
        <v>7647010</v>
      </c>
      <c r="D2456" s="61" t="s">
        <v>1025</v>
      </c>
      <c r="E2456" s="61" t="str">
        <f>INDEX(FlowMapping!$J$2:$J$875,MATCH(W2456&amp;D2456,FlowMapping!$E$2:$E$875,0))</f>
        <v>unspecified</v>
      </c>
      <c r="F2456" s="61" t="str">
        <f>INDEX(FlowMapping!$M$2:$M$875,MATCH(W2456&amp;D2456,FlowMapping!$E$2:$E$875,0))</f>
        <v>dbf6164f-cc7f-36c5-bdeb-b33f22ff95ab</v>
      </c>
      <c r="G2456" s="61" t="str">
        <f>INDEX(Activities!$B$2:$B$390,MATCH(H2456,Activities!$C$2:$C$390,0))</f>
        <v>Other basic inorganic chemical manufacturing</v>
      </c>
      <c r="H2456" s="61">
        <v>325180</v>
      </c>
      <c r="I2456" s="61" t="s">
        <v>997</v>
      </c>
      <c r="J2456" s="62">
        <v>3.7744096883109638E-9</v>
      </c>
      <c r="K2456" s="61" t="s">
        <v>2093</v>
      </c>
      <c r="L2456" s="61"/>
      <c r="M2456" s="61"/>
      <c r="N2456" s="61"/>
      <c r="O2456" s="61"/>
      <c r="P2456" s="61"/>
      <c r="Q2456" s="74">
        <v>2.2603358027968996</v>
      </c>
      <c r="R2456" s="61">
        <v>1</v>
      </c>
      <c r="S2456" s="61">
        <v>1</v>
      </c>
      <c r="T2456" s="61">
        <v>1</v>
      </c>
      <c r="U2456" s="61">
        <v>3</v>
      </c>
      <c r="V2456" s="61">
        <v>2013</v>
      </c>
      <c r="W2456" s="61" t="s">
        <v>71</v>
      </c>
      <c r="X2456" s="61" t="s">
        <v>572</v>
      </c>
      <c r="Y2456" s="61"/>
      <c r="AC2456"/>
    </row>
    <row r="2457" spans="2:29" x14ac:dyDescent="0.2">
      <c r="B2457" s="61" t="str">
        <f>INDEX(FlowMapping!$G$2:$G$875,MATCH(W2457&amp;D2457,FlowMapping!$E$2:$E$875,0))</f>
        <v>Creosol</v>
      </c>
      <c r="C2457" s="61">
        <f>INDEX(FlowMapping!$H$2:$H$875,MATCH(W2457&amp;D2457,FlowMapping!$E$2:$E$875,0))</f>
        <v>93516</v>
      </c>
      <c r="D2457" s="61" t="s">
        <v>1025</v>
      </c>
      <c r="E2457" s="61" t="str">
        <f>INDEX(FlowMapping!$J$2:$J$875,MATCH(W2457&amp;D2457,FlowMapping!$E$2:$E$875,0))</f>
        <v>unspecified</v>
      </c>
      <c r="F2457" s="61" t="str">
        <f>INDEX(FlowMapping!$M$2:$M$875,MATCH(W2457&amp;D2457,FlowMapping!$E$2:$E$875,0))</f>
        <v>ae02b1ec-0058-4e92-af7e-58eb310630a9</v>
      </c>
      <c r="G2457" s="61" t="str">
        <f>INDEX(Activities!$B$2:$B$390,MATCH(H2457,Activities!$C$2:$C$390,0))</f>
        <v>Other basic inorganic chemical manufacturing</v>
      </c>
      <c r="H2457" s="61">
        <v>325180</v>
      </c>
      <c r="I2457" s="61" t="s">
        <v>997</v>
      </c>
      <c r="J2457" s="62">
        <v>9.803086195831125E-8</v>
      </c>
      <c r="K2457" s="61" t="s">
        <v>2093</v>
      </c>
      <c r="L2457" s="61"/>
      <c r="M2457" s="61"/>
      <c r="N2457" s="61"/>
      <c r="O2457" s="61"/>
      <c r="P2457" s="61"/>
      <c r="Q2457" s="74">
        <v>4.8980647799988803</v>
      </c>
      <c r="R2457" s="61">
        <v>1</v>
      </c>
      <c r="S2457" s="61">
        <v>1</v>
      </c>
      <c r="T2457" s="61">
        <v>1</v>
      </c>
      <c r="U2457" s="61">
        <v>3</v>
      </c>
      <c r="V2457" s="61">
        <v>2013</v>
      </c>
      <c r="W2457" s="61" t="s">
        <v>165</v>
      </c>
      <c r="X2457" s="61" t="s">
        <v>572</v>
      </c>
      <c r="Y2457" s="61"/>
      <c r="AC2457"/>
    </row>
    <row r="2458" spans="2:29" x14ac:dyDescent="0.2">
      <c r="B2458" s="61" t="str">
        <f>INDEX(FlowMapping!$G$2:$G$875,MATCH(W2458&amp;D2458,FlowMapping!$E$2:$E$875,0))</f>
        <v>Ethylene glycol</v>
      </c>
      <c r="C2458" s="61">
        <f>INDEX(FlowMapping!$H$2:$H$875,MATCH(W2458&amp;D2458,FlowMapping!$E$2:$E$875,0))</f>
        <v>107211</v>
      </c>
      <c r="D2458" s="61" t="s">
        <v>1025</v>
      </c>
      <c r="E2458" s="61" t="str">
        <f>INDEX(FlowMapping!$J$2:$J$875,MATCH(W2458&amp;D2458,FlowMapping!$E$2:$E$875,0))</f>
        <v>unspecified</v>
      </c>
      <c r="F2458" s="61" t="str">
        <f>INDEX(FlowMapping!$M$2:$M$875,MATCH(W2458&amp;D2458,FlowMapping!$E$2:$E$875,0))</f>
        <v>6b3eef74-d2b3-4925-85f7-b56ec21ce36a</v>
      </c>
      <c r="G2458" s="61" t="str">
        <f>INDEX(Activities!$B$2:$B$390,MATCH(H2458,Activities!$C$2:$C$390,0))</f>
        <v>Other basic inorganic chemical manufacturing</v>
      </c>
      <c r="H2458" s="61">
        <v>325180</v>
      </c>
      <c r="I2458" s="61" t="s">
        <v>997</v>
      </c>
      <c r="J2458" s="62">
        <v>1.7846806373301339E-7</v>
      </c>
      <c r="K2458" s="61" t="s">
        <v>2093</v>
      </c>
      <c r="L2458" s="61"/>
      <c r="M2458" s="61"/>
      <c r="N2458" s="61"/>
      <c r="O2458" s="61"/>
      <c r="P2458" s="61"/>
      <c r="Q2458" s="74">
        <v>4.5188857415186359</v>
      </c>
      <c r="R2458" s="61">
        <v>1</v>
      </c>
      <c r="S2458" s="61">
        <v>1</v>
      </c>
      <c r="T2458" s="61">
        <v>1</v>
      </c>
      <c r="U2458" s="61">
        <v>3</v>
      </c>
      <c r="V2458" s="61">
        <v>2013</v>
      </c>
      <c r="W2458" s="61" t="s">
        <v>3</v>
      </c>
      <c r="X2458" s="61" t="s">
        <v>572</v>
      </c>
      <c r="Y2458" s="61"/>
      <c r="AC2458"/>
    </row>
    <row r="2459" spans="2:29" x14ac:dyDescent="0.2">
      <c r="B2459" s="61" t="str">
        <f>INDEX(FlowMapping!$G$2:$G$875,MATCH(W2459&amp;D2459,FlowMapping!$E$2:$E$875,0))</f>
        <v>AMMONIA</v>
      </c>
      <c r="C2459" s="61">
        <f>INDEX(FlowMapping!$H$2:$H$875,MATCH(W2459&amp;D2459,FlowMapping!$E$2:$E$875,0))</f>
        <v>7664417</v>
      </c>
      <c r="D2459" s="61" t="s">
        <v>1025</v>
      </c>
      <c r="E2459" s="61" t="str">
        <f>INDEX(FlowMapping!$J$2:$J$875,MATCH(W2459&amp;D2459,FlowMapping!$E$2:$E$875,0))</f>
        <v>unspecified</v>
      </c>
      <c r="F2459" s="61" t="str">
        <f>INDEX(FlowMapping!$M$2:$M$875,MATCH(W2459&amp;D2459,FlowMapping!$E$2:$E$875,0))</f>
        <v>d1ca3361-2621-40cd-9965-6236a4b3fd33</v>
      </c>
      <c r="G2459" s="61" t="str">
        <f>INDEX(Activities!$B$2:$B$390,MATCH(H2459,Activities!$C$2:$C$390,0))</f>
        <v>Other basic inorganic chemical manufacturing</v>
      </c>
      <c r="H2459" s="61">
        <v>325180</v>
      </c>
      <c r="I2459" s="61" t="s">
        <v>997</v>
      </c>
      <c r="J2459" s="62">
        <v>5.5401043614141804E-7</v>
      </c>
      <c r="K2459" s="61" t="s">
        <v>2093</v>
      </c>
      <c r="L2459" s="61"/>
      <c r="M2459" s="61"/>
      <c r="N2459" s="61"/>
      <c r="O2459" s="61"/>
      <c r="P2459" s="61"/>
      <c r="Q2459" s="74">
        <v>3.1531135141461539</v>
      </c>
      <c r="R2459" s="61">
        <v>1</v>
      </c>
      <c r="S2459" s="61">
        <v>1</v>
      </c>
      <c r="T2459" s="61">
        <v>1</v>
      </c>
      <c r="U2459" s="61">
        <v>3</v>
      </c>
      <c r="V2459" s="61">
        <v>2013</v>
      </c>
      <c r="W2459" s="61" t="s">
        <v>2</v>
      </c>
      <c r="X2459" s="61" t="s">
        <v>572</v>
      </c>
      <c r="Y2459" s="61"/>
      <c r="AC2459"/>
    </row>
    <row r="2460" spans="2:29" x14ac:dyDescent="0.2">
      <c r="B2460" s="61" t="str">
        <f>INDEX(FlowMapping!$G$2:$G$875,MATCH(W2460&amp;D2460,FlowMapping!$E$2:$E$875,0))</f>
        <v>DIETHANOLAMINE</v>
      </c>
      <c r="C2460" s="61">
        <f>INDEX(FlowMapping!$H$2:$H$875,MATCH(W2460&amp;D2460,FlowMapping!$E$2:$E$875,0))</f>
        <v>111422</v>
      </c>
      <c r="D2460" s="61" t="s">
        <v>1025</v>
      </c>
      <c r="E2460" s="61" t="str">
        <f>INDEX(FlowMapping!$J$2:$J$875,MATCH(W2460&amp;D2460,FlowMapping!$E$2:$E$875,0))</f>
        <v>unspecified</v>
      </c>
      <c r="F2460" s="61" t="str">
        <f>INDEX(FlowMapping!$M$2:$M$875,MATCH(W2460&amp;D2460,FlowMapping!$E$2:$E$875,0))</f>
        <v>7503c46a-8925-4904-a599-164c47f456f8</v>
      </c>
      <c r="G2460" s="61" t="str">
        <f>INDEX(Activities!$B$2:$B$390,MATCH(H2460,Activities!$C$2:$C$390,0))</f>
        <v>Other basic inorganic chemical manufacturing</v>
      </c>
      <c r="H2460" s="61">
        <v>325180</v>
      </c>
      <c r="I2460" s="61" t="s">
        <v>997</v>
      </c>
      <c r="J2460" s="62">
        <v>5.2030148952200239E-6</v>
      </c>
      <c r="K2460" s="61" t="s">
        <v>2093</v>
      </c>
      <c r="L2460" s="61"/>
      <c r="M2460" s="61"/>
      <c r="N2460" s="61"/>
      <c r="O2460" s="61"/>
      <c r="P2460" s="61"/>
      <c r="Q2460" s="74">
        <v>3.9199471147932043</v>
      </c>
      <c r="R2460" s="61">
        <v>1</v>
      </c>
      <c r="S2460" s="61">
        <v>1</v>
      </c>
      <c r="T2460" s="61">
        <v>1</v>
      </c>
      <c r="U2460" s="61">
        <v>3</v>
      </c>
      <c r="V2460" s="61">
        <v>2013</v>
      </c>
      <c r="W2460" s="61" t="s">
        <v>49</v>
      </c>
      <c r="X2460" s="61" t="s">
        <v>572</v>
      </c>
      <c r="Y2460" s="61"/>
      <c r="AC2460"/>
    </row>
    <row r="2461" spans="2:29" x14ac:dyDescent="0.2">
      <c r="B2461" s="61" t="str">
        <f>INDEX(FlowMapping!$G$2:$G$875,MATCH(W2461&amp;D2461,FlowMapping!$E$2:$E$875,0))</f>
        <v>Propene, 1,3-dichloro-</v>
      </c>
      <c r="C2461" s="61">
        <f>INDEX(FlowMapping!$H$2:$H$875,MATCH(W2461&amp;D2461,FlowMapping!$E$2:$E$875,0))</f>
        <v>542756</v>
      </c>
      <c r="D2461" s="61" t="s">
        <v>1025</v>
      </c>
      <c r="E2461" s="61" t="str">
        <f>INDEX(FlowMapping!$J$2:$J$875,MATCH(W2461&amp;D2461,FlowMapping!$E$2:$E$875,0))</f>
        <v>unspecified</v>
      </c>
      <c r="F2461" s="61" t="str">
        <f>INDEX(FlowMapping!$M$2:$M$875,MATCH(W2461&amp;D2461,FlowMapping!$E$2:$E$875,0))</f>
        <v>59003f7e-8b2c-4886-abba-473d36443e72</v>
      </c>
      <c r="G2461" s="61" t="str">
        <f>INDEX(Activities!$B$2:$B$390,MATCH(H2461,Activities!$C$2:$C$390,0))</f>
        <v>Other basic organic chemical manufacturing</v>
      </c>
      <c r="H2461" s="61">
        <v>325190</v>
      </c>
      <c r="I2461" s="61" t="s">
        <v>997</v>
      </c>
      <c r="J2461" s="62">
        <v>3.1697891698870035E-13</v>
      </c>
      <c r="K2461" s="61" t="s">
        <v>2093</v>
      </c>
      <c r="L2461" s="61"/>
      <c r="M2461" s="61"/>
      <c r="N2461" s="61"/>
      <c r="O2461" s="61"/>
      <c r="P2461" s="61"/>
      <c r="Q2461" s="74">
        <v>3.6685972829404925</v>
      </c>
      <c r="R2461" s="61">
        <v>1</v>
      </c>
      <c r="S2461" s="61">
        <v>1</v>
      </c>
      <c r="T2461" s="61">
        <v>1</v>
      </c>
      <c r="U2461" s="61">
        <v>3</v>
      </c>
      <c r="V2461" s="61">
        <v>2013</v>
      </c>
      <c r="W2461" s="61" t="s">
        <v>291</v>
      </c>
      <c r="X2461" s="61" t="s">
        <v>572</v>
      </c>
      <c r="Y2461" s="61"/>
      <c r="AC2461"/>
    </row>
    <row r="2462" spans="2:29" x14ac:dyDescent="0.2">
      <c r="B2462" s="61" t="str">
        <f>INDEX(FlowMapping!$G$2:$G$875,MATCH(W2462&amp;D2462,FlowMapping!$E$2:$E$875,0))</f>
        <v>cyclohexane</v>
      </c>
      <c r="C2462" s="61">
        <f>INDEX(FlowMapping!$H$2:$H$875,MATCH(W2462&amp;D2462,FlowMapping!$E$2:$E$875,0))</f>
        <v>110827</v>
      </c>
      <c r="D2462" s="61" t="s">
        <v>1025</v>
      </c>
      <c r="E2462" s="61" t="str">
        <f>INDEX(FlowMapping!$J$2:$J$875,MATCH(W2462&amp;D2462,FlowMapping!$E$2:$E$875,0))</f>
        <v>industrial</v>
      </c>
      <c r="F2462" s="61" t="str">
        <f>INDEX(FlowMapping!$M$2:$M$875,MATCH(W2462&amp;D2462,FlowMapping!$E$2:$E$875,0))</f>
        <v>ea86a11c-2a16-4f7c-865a-d9c946f205f6</v>
      </c>
      <c r="G2462" s="61" t="str">
        <f>INDEX(Activities!$B$2:$B$390,MATCH(H2462,Activities!$C$2:$C$390,0))</f>
        <v>Other basic organic chemical manufacturing</v>
      </c>
      <c r="H2462" s="61">
        <v>325190</v>
      </c>
      <c r="I2462" s="61" t="s">
        <v>997</v>
      </c>
      <c r="J2462" s="62">
        <v>1.9018735019322017E-12</v>
      </c>
      <c r="K2462" s="61" t="s">
        <v>2093</v>
      </c>
      <c r="L2462" s="61"/>
      <c r="M2462" s="61"/>
      <c r="N2462" s="61"/>
      <c r="O2462" s="61"/>
      <c r="P2462" s="61"/>
      <c r="Q2462" s="74">
        <v>4.1111128032622766</v>
      </c>
      <c r="R2462" s="61">
        <v>1</v>
      </c>
      <c r="S2462" s="61">
        <v>1</v>
      </c>
      <c r="T2462" s="61">
        <v>1</v>
      </c>
      <c r="U2462" s="61">
        <v>3</v>
      </c>
      <c r="V2462" s="61">
        <v>2013</v>
      </c>
      <c r="W2462" s="61" t="s">
        <v>30</v>
      </c>
      <c r="X2462" s="61" t="s">
        <v>572</v>
      </c>
      <c r="Y2462" s="61"/>
      <c r="AC2462"/>
    </row>
    <row r="2463" spans="2:29" x14ac:dyDescent="0.2">
      <c r="B2463" s="61" t="str">
        <f>INDEX(FlowMapping!$G$2:$G$875,MATCH(W2463&amp;D2463,FlowMapping!$E$2:$E$875,0))</f>
        <v>2,3-DICHLOROPROPENE</v>
      </c>
      <c r="C2463" s="61">
        <f>INDEX(FlowMapping!$H$2:$H$875,MATCH(W2463&amp;D2463,FlowMapping!$E$2:$E$875,0))</f>
        <v>78886</v>
      </c>
      <c r="D2463" s="61" t="s">
        <v>1025</v>
      </c>
      <c r="E2463" s="61" t="str">
        <f>INDEX(FlowMapping!$J$2:$J$875,MATCH(W2463&amp;D2463,FlowMapping!$E$2:$E$875,0))</f>
        <v>unspecified</v>
      </c>
      <c r="F2463" s="61" t="str">
        <f>INDEX(FlowMapping!$M$2:$M$875,MATCH(W2463&amp;D2463,FlowMapping!$E$2:$E$875,0))</f>
        <v>ed5a1129-9db6-3212-8661-044dc8675319</v>
      </c>
      <c r="G2463" s="61" t="str">
        <f>INDEX(Activities!$B$2:$B$390,MATCH(H2463,Activities!$C$2:$C$390,0))</f>
        <v>Other basic organic chemical manufacturing</v>
      </c>
      <c r="H2463" s="61">
        <v>325190</v>
      </c>
      <c r="I2463" s="61" t="s">
        <v>997</v>
      </c>
      <c r="J2463" s="62">
        <v>2.5358313359096028E-12</v>
      </c>
      <c r="K2463" s="61" t="s">
        <v>2093</v>
      </c>
      <c r="L2463" s="61"/>
      <c r="M2463" s="61"/>
      <c r="N2463" s="61"/>
      <c r="O2463" s="61"/>
      <c r="P2463" s="61"/>
      <c r="Q2463" s="74">
        <v>4.9079180369339745</v>
      </c>
      <c r="R2463" s="61">
        <v>1</v>
      </c>
      <c r="S2463" s="61">
        <v>1</v>
      </c>
      <c r="T2463" s="61">
        <v>1</v>
      </c>
      <c r="U2463" s="61">
        <v>3</v>
      </c>
      <c r="V2463" s="61">
        <v>2013</v>
      </c>
      <c r="W2463" s="61" t="s">
        <v>229</v>
      </c>
      <c r="X2463" s="61" t="s">
        <v>572</v>
      </c>
      <c r="Y2463" s="61"/>
      <c r="AC2463"/>
    </row>
    <row r="2464" spans="2:29" x14ac:dyDescent="0.2">
      <c r="B2464" s="61" t="str">
        <f>INDEX(FlowMapping!$G$2:$G$875,MATCH(W2464&amp;D2464,FlowMapping!$E$2:$E$875,0))</f>
        <v>Ethane, 1,2-dichloro-</v>
      </c>
      <c r="C2464" s="61">
        <f>INDEX(FlowMapping!$H$2:$H$875,MATCH(W2464&amp;D2464,FlowMapping!$E$2:$E$875,0))</f>
        <v>107062</v>
      </c>
      <c r="D2464" s="61" t="s">
        <v>1025</v>
      </c>
      <c r="E2464" s="61" t="str">
        <f>INDEX(FlowMapping!$J$2:$J$875,MATCH(W2464&amp;D2464,FlowMapping!$E$2:$E$875,0))</f>
        <v>unspecified</v>
      </c>
      <c r="F2464" s="61" t="str">
        <f>INDEX(FlowMapping!$M$2:$M$875,MATCH(W2464&amp;D2464,FlowMapping!$E$2:$E$875,0))</f>
        <v>009ccb2d-86d7-417c-8db1-2f4582895b3a</v>
      </c>
      <c r="G2464" s="61" t="str">
        <f>INDEX(Activities!$B$2:$B$390,MATCH(H2464,Activities!$C$2:$C$390,0))</f>
        <v>Other basic organic chemical manufacturing</v>
      </c>
      <c r="H2464" s="61">
        <v>325190</v>
      </c>
      <c r="I2464" s="61" t="s">
        <v>997</v>
      </c>
      <c r="J2464" s="62">
        <v>3.1697891698870027E-12</v>
      </c>
      <c r="K2464" s="61" t="s">
        <v>2093</v>
      </c>
      <c r="L2464" s="61"/>
      <c r="M2464" s="61"/>
      <c r="N2464" s="61"/>
      <c r="O2464" s="61"/>
      <c r="P2464" s="61"/>
      <c r="Q2464" s="74">
        <v>3.7546115012229446</v>
      </c>
      <c r="R2464" s="61">
        <v>1</v>
      </c>
      <c r="S2464" s="61">
        <v>1</v>
      </c>
      <c r="T2464" s="61">
        <v>1</v>
      </c>
      <c r="U2464" s="61">
        <v>3</v>
      </c>
      <c r="V2464" s="61">
        <v>2013</v>
      </c>
      <c r="W2464" s="61" t="s">
        <v>283</v>
      </c>
      <c r="X2464" s="61" t="s">
        <v>572</v>
      </c>
      <c r="Y2464" s="61"/>
      <c r="AC2464"/>
    </row>
    <row r="2465" spans="2:29" x14ac:dyDescent="0.2">
      <c r="B2465" s="61" t="str">
        <f>INDEX(FlowMapping!$G$2:$G$875,MATCH(W2465&amp;D2465,FlowMapping!$E$2:$E$875,0))</f>
        <v>Chloroform</v>
      </c>
      <c r="C2465" s="61">
        <f>INDEX(FlowMapping!$H$2:$H$875,MATCH(W2465&amp;D2465,FlowMapping!$E$2:$E$875,0))</f>
        <v>67663</v>
      </c>
      <c r="D2465" s="61" t="s">
        <v>1025</v>
      </c>
      <c r="E2465" s="61" t="str">
        <f>INDEX(FlowMapping!$J$2:$J$875,MATCH(W2465&amp;D2465,FlowMapping!$E$2:$E$875,0))</f>
        <v>unspecified</v>
      </c>
      <c r="F2465" s="61" t="str">
        <f>INDEX(FlowMapping!$M$2:$M$875,MATCH(W2465&amp;D2465,FlowMapping!$E$2:$E$875,0))</f>
        <v>657fe81a-af20-40b7-af47-4fa0d65bd0ff</v>
      </c>
      <c r="G2465" s="61" t="str">
        <f>INDEX(Activities!$B$2:$B$390,MATCH(H2465,Activities!$C$2:$C$390,0))</f>
        <v>Other basic organic chemical manufacturing</v>
      </c>
      <c r="H2465" s="61">
        <v>325190</v>
      </c>
      <c r="I2465" s="61" t="s">
        <v>997</v>
      </c>
      <c r="J2465" s="62">
        <v>3.1697891698870027E-12</v>
      </c>
      <c r="K2465" s="61" t="s">
        <v>2093</v>
      </c>
      <c r="L2465" s="61"/>
      <c r="M2465" s="61"/>
      <c r="N2465" s="61"/>
      <c r="O2465" s="61"/>
      <c r="P2465" s="61"/>
      <c r="Q2465" s="74">
        <v>3.3309626208692151</v>
      </c>
      <c r="R2465" s="61">
        <v>1</v>
      </c>
      <c r="S2465" s="61">
        <v>1</v>
      </c>
      <c r="T2465" s="61">
        <v>1</v>
      </c>
      <c r="U2465" s="61">
        <v>3</v>
      </c>
      <c r="V2465" s="61">
        <v>2013</v>
      </c>
      <c r="W2465" s="61" t="s">
        <v>139</v>
      </c>
      <c r="X2465" s="61" t="s">
        <v>572</v>
      </c>
      <c r="Y2465" s="61"/>
      <c r="AC2465"/>
    </row>
    <row r="2466" spans="2:29" x14ac:dyDescent="0.2">
      <c r="B2466" s="61" t="str">
        <f>INDEX(FlowMapping!$G$2:$G$875,MATCH(W2466&amp;D2466,FlowMapping!$E$2:$E$875,0))</f>
        <v>Benzene, ethyl-</v>
      </c>
      <c r="C2466" s="61">
        <f>INDEX(FlowMapping!$H$2:$H$875,MATCH(W2466&amp;D2466,FlowMapping!$E$2:$E$875,0))</f>
        <v>100414</v>
      </c>
      <c r="D2466" s="61" t="s">
        <v>1025</v>
      </c>
      <c r="E2466" s="61" t="str">
        <f>INDEX(FlowMapping!$J$2:$J$875,MATCH(W2466&amp;D2466,FlowMapping!$E$2:$E$875,0))</f>
        <v>unspecified</v>
      </c>
      <c r="F2466" s="61" t="str">
        <f>INDEX(FlowMapping!$M$2:$M$875,MATCH(W2466&amp;D2466,FlowMapping!$E$2:$E$875,0))</f>
        <v>bd87711a-ca51-4601-8d81-7ea58f2f7362</v>
      </c>
      <c r="G2466" s="61" t="str">
        <f>INDEX(Activities!$B$2:$B$390,MATCH(H2466,Activities!$C$2:$C$390,0))</f>
        <v>Other basic organic chemical manufacturing</v>
      </c>
      <c r="H2466" s="61">
        <v>325190</v>
      </c>
      <c r="I2466" s="61" t="s">
        <v>997</v>
      </c>
      <c r="J2466" s="62">
        <v>3.1697891698870027E-12</v>
      </c>
      <c r="K2466" s="61" t="s">
        <v>2093</v>
      </c>
      <c r="L2466" s="61"/>
      <c r="M2466" s="61"/>
      <c r="N2466" s="61"/>
      <c r="O2466" s="61"/>
      <c r="P2466" s="61"/>
      <c r="Q2466" s="74">
        <v>4.1756139744527641</v>
      </c>
      <c r="R2466" s="61">
        <v>1</v>
      </c>
      <c r="S2466" s="61">
        <v>1</v>
      </c>
      <c r="T2466" s="61">
        <v>1</v>
      </c>
      <c r="U2466" s="61">
        <v>3</v>
      </c>
      <c r="V2466" s="61">
        <v>2013</v>
      </c>
      <c r="W2466" s="61" t="s">
        <v>6</v>
      </c>
      <c r="X2466" s="61" t="s">
        <v>572</v>
      </c>
      <c r="Y2466" s="61"/>
      <c r="AC2466"/>
    </row>
    <row r="2467" spans="2:29" x14ac:dyDescent="0.2">
      <c r="B2467" s="61" t="str">
        <f>INDEX(FlowMapping!$G$2:$G$875,MATCH(W2467&amp;D2467,FlowMapping!$E$2:$E$875,0))</f>
        <v>mercury</v>
      </c>
      <c r="C2467" s="61">
        <f>INDEX(FlowMapping!$H$2:$H$875,MATCH(W2467&amp;D2467,FlowMapping!$E$2:$E$875,0))</f>
        <v>7439976</v>
      </c>
      <c r="D2467" s="61" t="s">
        <v>1025</v>
      </c>
      <c r="E2467" s="61" t="str">
        <f>INDEX(FlowMapping!$J$2:$J$875,MATCH(W2467&amp;D2467,FlowMapping!$E$2:$E$875,0))</f>
        <v>unspecified</v>
      </c>
      <c r="F2467" s="61" t="str">
        <f>INDEX(FlowMapping!$M$2:$M$875,MATCH(W2467&amp;D2467,FlowMapping!$E$2:$E$875,0))</f>
        <v>f7eca11f-546f-4712-ad80-724254685596</v>
      </c>
      <c r="G2467" s="61" t="str">
        <f>INDEX(Activities!$B$2:$B$390,MATCH(H2467,Activities!$C$2:$C$390,0))</f>
        <v>Other basic organic chemical manufacturing</v>
      </c>
      <c r="H2467" s="61">
        <v>325190</v>
      </c>
      <c r="I2467" s="61" t="s">
        <v>997</v>
      </c>
      <c r="J2467" s="62">
        <v>3.1697891698870027E-12</v>
      </c>
      <c r="K2467" s="61" t="s">
        <v>2093</v>
      </c>
      <c r="L2467" s="61"/>
      <c r="M2467" s="61"/>
      <c r="N2467" s="61"/>
      <c r="O2467" s="61"/>
      <c r="P2467" s="61"/>
      <c r="Q2467" s="74">
        <v>3.063643209955242</v>
      </c>
      <c r="R2467" s="61">
        <v>1</v>
      </c>
      <c r="S2467" s="61">
        <v>1</v>
      </c>
      <c r="T2467" s="61">
        <v>1</v>
      </c>
      <c r="U2467" s="61">
        <v>3</v>
      </c>
      <c r="V2467" s="61">
        <v>2013</v>
      </c>
      <c r="W2467" s="61" t="s">
        <v>96</v>
      </c>
      <c r="X2467" s="61" t="s">
        <v>572</v>
      </c>
      <c r="Y2467" s="61"/>
      <c r="AC2467"/>
    </row>
    <row r="2468" spans="2:29" x14ac:dyDescent="0.2">
      <c r="B2468" s="61" t="str">
        <f>INDEX(FlowMapping!$G$2:$G$875,MATCH(W2468&amp;D2468,FlowMapping!$E$2:$E$875,0))</f>
        <v>Benzene, pentachloro-</v>
      </c>
      <c r="C2468" s="61">
        <f>INDEX(FlowMapping!$H$2:$H$875,MATCH(W2468&amp;D2468,FlowMapping!$E$2:$E$875,0))</f>
        <v>608935</v>
      </c>
      <c r="D2468" s="61" t="s">
        <v>1025</v>
      </c>
      <c r="E2468" s="61" t="str">
        <f>INDEX(FlowMapping!$J$2:$J$875,MATCH(W2468&amp;D2468,FlowMapping!$E$2:$E$875,0))</f>
        <v>unspecified</v>
      </c>
      <c r="F2468" s="61" t="str">
        <f>INDEX(FlowMapping!$M$2:$M$875,MATCH(W2468&amp;D2468,FlowMapping!$E$2:$E$875,0))</f>
        <v>25322d32-24f9-4c36-9a74-abd83882e659</v>
      </c>
      <c r="G2468" s="61" t="str">
        <f>INDEX(Activities!$B$2:$B$390,MATCH(H2468,Activities!$C$2:$C$390,0))</f>
        <v>Other basic organic chemical manufacturing</v>
      </c>
      <c r="H2468" s="61">
        <v>325190</v>
      </c>
      <c r="I2468" s="61" t="s">
        <v>997</v>
      </c>
      <c r="J2468" s="62">
        <v>3.3251088392114657E-12</v>
      </c>
      <c r="K2468" s="61" t="s">
        <v>2093</v>
      </c>
      <c r="L2468" s="61"/>
      <c r="M2468" s="61"/>
      <c r="N2468" s="61"/>
      <c r="O2468" s="61"/>
      <c r="P2468" s="61"/>
      <c r="Q2468" s="74">
        <v>4.7069797101991293</v>
      </c>
      <c r="R2468" s="61">
        <v>1</v>
      </c>
      <c r="S2468" s="61">
        <v>1</v>
      </c>
      <c r="T2468" s="61">
        <v>1</v>
      </c>
      <c r="U2468" s="61">
        <v>3</v>
      </c>
      <c r="V2468" s="61">
        <v>2013</v>
      </c>
      <c r="W2468" s="61" t="s">
        <v>269</v>
      </c>
      <c r="X2468" s="61" t="s">
        <v>572</v>
      </c>
      <c r="Y2468" s="61"/>
      <c r="AC2468"/>
    </row>
    <row r="2469" spans="2:29" x14ac:dyDescent="0.2">
      <c r="B2469" s="61" t="str">
        <f>INDEX(FlowMapping!$G$2:$G$875,MATCH(W2469&amp;D2469,FlowMapping!$E$2:$E$875,0))</f>
        <v>Formic acid</v>
      </c>
      <c r="C2469" s="61">
        <f>INDEX(FlowMapping!$H$2:$H$875,MATCH(W2469&amp;D2469,FlowMapping!$E$2:$E$875,0))</f>
        <v>64186</v>
      </c>
      <c r="D2469" s="61" t="s">
        <v>1025</v>
      </c>
      <c r="E2469" s="61" t="str">
        <f>INDEX(FlowMapping!$J$2:$J$875,MATCH(W2469&amp;D2469,FlowMapping!$E$2:$E$875,0))</f>
        <v>unspecified</v>
      </c>
      <c r="F2469" s="61" t="str">
        <f>INDEX(FlowMapping!$M$2:$M$875,MATCH(W2469&amp;D2469,FlowMapping!$E$2:$E$875,0))</f>
        <v>e7e3590b-b40f-4372-9779-502f2c380de9</v>
      </c>
      <c r="G2469" s="61" t="str">
        <f>INDEX(Activities!$B$2:$B$390,MATCH(H2469,Activities!$C$2:$C$390,0))</f>
        <v>Other basic organic chemical manufacturing</v>
      </c>
      <c r="H2469" s="61">
        <v>325190</v>
      </c>
      <c r="I2469" s="61" t="s">
        <v>997</v>
      </c>
      <c r="J2469" s="62">
        <v>3.3916744117790931E-12</v>
      </c>
      <c r="K2469" s="61" t="s">
        <v>2093</v>
      </c>
      <c r="L2469" s="61"/>
      <c r="M2469" s="61"/>
      <c r="N2469" s="61"/>
      <c r="O2469" s="61"/>
      <c r="P2469" s="61"/>
      <c r="Q2469" s="74">
        <v>3.1892845066828865</v>
      </c>
      <c r="R2469" s="61">
        <v>1</v>
      </c>
      <c r="S2469" s="61">
        <v>1</v>
      </c>
      <c r="T2469" s="61">
        <v>1</v>
      </c>
      <c r="U2469" s="61">
        <v>3</v>
      </c>
      <c r="V2469" s="61">
        <v>2013</v>
      </c>
      <c r="W2469" s="61" t="s">
        <v>22</v>
      </c>
      <c r="X2469" s="61" t="s">
        <v>572</v>
      </c>
      <c r="Y2469" s="61"/>
      <c r="AC2469"/>
    </row>
    <row r="2470" spans="2:29" x14ac:dyDescent="0.2">
      <c r="B2470" s="61" t="str">
        <f>INDEX(FlowMapping!$G$2:$G$875,MATCH(W2470&amp;D2470,FlowMapping!$E$2:$E$875,0))</f>
        <v>Methane, monochloro-, R-40</v>
      </c>
      <c r="C2470" s="61">
        <f>INDEX(FlowMapping!$H$2:$H$875,MATCH(W2470&amp;D2470,FlowMapping!$E$2:$E$875,0))</f>
        <v>74873</v>
      </c>
      <c r="D2470" s="61" t="s">
        <v>1025</v>
      </c>
      <c r="E2470" s="61" t="str">
        <f>INDEX(FlowMapping!$J$2:$J$875,MATCH(W2470&amp;D2470,FlowMapping!$E$2:$E$875,0))</f>
        <v>unspecified</v>
      </c>
      <c r="F2470" s="61" t="str">
        <f>INDEX(FlowMapping!$M$2:$M$875,MATCH(W2470&amp;D2470,FlowMapping!$E$2:$E$875,0))</f>
        <v>5e6a5695-423f-4efb-aea4-4996580fad9b</v>
      </c>
      <c r="G2470" s="61" t="str">
        <f>INDEX(Activities!$B$2:$B$390,MATCH(H2470,Activities!$C$2:$C$390,0))</f>
        <v>Other basic organic chemical manufacturing</v>
      </c>
      <c r="H2470" s="61">
        <v>325190</v>
      </c>
      <c r="I2470" s="61" t="s">
        <v>997</v>
      </c>
      <c r="J2470" s="62">
        <v>1.1791615711979651E-11</v>
      </c>
      <c r="K2470" s="61" t="s">
        <v>2093</v>
      </c>
      <c r="L2470" s="61"/>
      <c r="M2470" s="61"/>
      <c r="N2470" s="61"/>
      <c r="O2470" s="61"/>
      <c r="P2470" s="61"/>
      <c r="Q2470" s="74">
        <v>2.6678632919651033</v>
      </c>
      <c r="R2470" s="61">
        <v>1</v>
      </c>
      <c r="S2470" s="61">
        <v>1</v>
      </c>
      <c r="T2470" s="61">
        <v>1</v>
      </c>
      <c r="U2470" s="61">
        <v>3</v>
      </c>
      <c r="V2470" s="61">
        <v>2013</v>
      </c>
      <c r="W2470" s="61" t="s">
        <v>119</v>
      </c>
      <c r="X2470" s="61" t="s">
        <v>572</v>
      </c>
      <c r="Y2470" s="61"/>
      <c r="AC2470"/>
    </row>
    <row r="2471" spans="2:29" x14ac:dyDescent="0.2">
      <c r="B2471" s="61" t="str">
        <f>INDEX(FlowMapping!$G$2:$G$875,MATCH(W2471&amp;D2471,FlowMapping!$E$2:$E$875,0))</f>
        <v>Bisphenol A</v>
      </c>
      <c r="C2471" s="61">
        <f>INDEX(FlowMapping!$H$2:$H$875,MATCH(W2471&amp;D2471,FlowMapping!$E$2:$E$875,0))</f>
        <v>80057</v>
      </c>
      <c r="D2471" s="61" t="s">
        <v>1025</v>
      </c>
      <c r="E2471" s="61" t="str">
        <f>INDEX(FlowMapping!$J$2:$J$875,MATCH(W2471&amp;D2471,FlowMapping!$E$2:$E$875,0))</f>
        <v>unspecified</v>
      </c>
      <c r="F2471" s="61" t="str">
        <f>INDEX(FlowMapping!$M$2:$M$875,MATCH(W2471&amp;D2471,FlowMapping!$E$2:$E$875,0))</f>
        <v>56fc81f2-f952-4a2e-85cf-9eea8396acdb</v>
      </c>
      <c r="G2471" s="61" t="str">
        <f>INDEX(Activities!$B$2:$B$390,MATCH(H2471,Activities!$C$2:$C$390,0))</f>
        <v>Other basic organic chemical manufacturing</v>
      </c>
      <c r="H2471" s="61">
        <v>325190</v>
      </c>
      <c r="I2471" s="61" t="s">
        <v>997</v>
      </c>
      <c r="J2471" s="62">
        <v>1.5848945849435012E-11</v>
      </c>
      <c r="K2471" s="61" t="s">
        <v>2093</v>
      </c>
      <c r="L2471" s="61"/>
      <c r="M2471" s="61"/>
      <c r="N2471" s="61"/>
      <c r="O2471" s="61"/>
      <c r="P2471" s="61"/>
      <c r="Q2471" s="74">
        <v>4.0952198473650068</v>
      </c>
      <c r="R2471" s="61">
        <v>1</v>
      </c>
      <c r="S2471" s="61">
        <v>1</v>
      </c>
      <c r="T2471" s="61">
        <v>1</v>
      </c>
      <c r="U2471" s="61">
        <v>3</v>
      </c>
      <c r="V2471" s="61">
        <v>2013</v>
      </c>
      <c r="W2471" s="61" t="s">
        <v>48</v>
      </c>
      <c r="X2471" s="61" t="s">
        <v>572</v>
      </c>
      <c r="Y2471" s="61"/>
      <c r="AC2471"/>
    </row>
    <row r="2472" spans="2:29" x14ac:dyDescent="0.2">
      <c r="B2472" s="61" t="str">
        <f>INDEX(FlowMapping!$G$2:$G$875,MATCH(W2472&amp;D2472,FlowMapping!$E$2:$E$875,0))</f>
        <v>cumene</v>
      </c>
      <c r="C2472" s="61">
        <f>INDEX(FlowMapping!$H$2:$H$875,MATCH(W2472&amp;D2472,FlowMapping!$E$2:$E$875,0))</f>
        <v>98828</v>
      </c>
      <c r="D2472" s="61" t="s">
        <v>1025</v>
      </c>
      <c r="E2472" s="61" t="str">
        <f>INDEX(FlowMapping!$J$2:$J$875,MATCH(W2472&amp;D2472,FlowMapping!$E$2:$E$875,0))</f>
        <v>industrial</v>
      </c>
      <c r="F2472" s="61" t="str">
        <f>INDEX(FlowMapping!$M$2:$M$875,MATCH(W2472&amp;D2472,FlowMapping!$E$2:$E$875,0))</f>
        <v>54992191-b14d-4557-b41c-f1d066b39687</v>
      </c>
      <c r="G2472" s="61" t="str">
        <f>INDEX(Activities!$B$2:$B$390,MATCH(H2472,Activities!$C$2:$C$390,0))</f>
        <v>Other basic organic chemical manufacturing</v>
      </c>
      <c r="H2472" s="61">
        <v>325190</v>
      </c>
      <c r="I2472" s="61" t="s">
        <v>997</v>
      </c>
      <c r="J2472" s="62">
        <v>1.5848945849435012E-11</v>
      </c>
      <c r="K2472" s="61" t="s">
        <v>2093</v>
      </c>
      <c r="L2472" s="61"/>
      <c r="M2472" s="61"/>
      <c r="N2472" s="61"/>
      <c r="O2472" s="61"/>
      <c r="P2472" s="61"/>
      <c r="Q2472" s="74">
        <v>3.1384193576268955</v>
      </c>
      <c r="R2472" s="61">
        <v>1</v>
      </c>
      <c r="S2472" s="61">
        <v>1</v>
      </c>
      <c r="T2472" s="61">
        <v>1</v>
      </c>
      <c r="U2472" s="61">
        <v>3</v>
      </c>
      <c r="V2472" s="61">
        <v>2013</v>
      </c>
      <c r="W2472" s="61" t="s">
        <v>167</v>
      </c>
      <c r="X2472" s="61" t="s">
        <v>572</v>
      </c>
      <c r="Y2472" s="61"/>
      <c r="AC2472"/>
    </row>
    <row r="2473" spans="2:29" x14ac:dyDescent="0.2">
      <c r="B2473" s="61" t="str">
        <f>INDEX(FlowMapping!$G$2:$G$875,MATCH(W2473&amp;D2473,FlowMapping!$E$2:$E$875,0))</f>
        <v>DIAMINOTOLUENES</v>
      </c>
      <c r="C2473" s="61">
        <f>INDEX(FlowMapping!$H$2:$H$875,MATCH(W2473&amp;D2473,FlowMapping!$E$2:$E$875,0))</f>
        <v>25376458</v>
      </c>
      <c r="D2473" s="61" t="s">
        <v>1025</v>
      </c>
      <c r="E2473" s="61" t="str">
        <f>INDEX(FlowMapping!$J$2:$J$875,MATCH(W2473&amp;D2473,FlowMapping!$E$2:$E$875,0))</f>
        <v>unspecified</v>
      </c>
      <c r="F2473" s="61" t="str">
        <f>INDEX(FlowMapping!$M$2:$M$875,MATCH(W2473&amp;D2473,FlowMapping!$E$2:$E$875,0))</f>
        <v>66503119-855b-3a5a-b33b-af8cbcf63f52</v>
      </c>
      <c r="G2473" s="61" t="str">
        <f>INDEX(Activities!$B$2:$B$390,MATCH(H2473,Activities!$C$2:$C$390,0))</f>
        <v>Other basic organic chemical manufacturing</v>
      </c>
      <c r="H2473" s="61">
        <v>325190</v>
      </c>
      <c r="I2473" s="61" t="s">
        <v>997</v>
      </c>
      <c r="J2473" s="62">
        <v>1.5848945849435012E-11</v>
      </c>
      <c r="K2473" s="61" t="s">
        <v>2093</v>
      </c>
      <c r="L2473" s="61"/>
      <c r="M2473" s="61"/>
      <c r="N2473" s="61"/>
      <c r="O2473" s="61"/>
      <c r="P2473" s="61"/>
      <c r="Q2473" s="74">
        <v>2.5362814183063955</v>
      </c>
      <c r="R2473" s="61">
        <v>1</v>
      </c>
      <c r="S2473" s="61">
        <v>1</v>
      </c>
      <c r="T2473" s="61">
        <v>1</v>
      </c>
      <c r="U2473" s="61">
        <v>3</v>
      </c>
      <c r="V2473" s="61">
        <v>2013</v>
      </c>
      <c r="W2473" s="61" t="s">
        <v>296</v>
      </c>
      <c r="X2473" s="61" t="s">
        <v>572</v>
      </c>
      <c r="Y2473" s="61"/>
      <c r="AC2473"/>
    </row>
    <row r="2474" spans="2:29" x14ac:dyDescent="0.2">
      <c r="B2474" s="61" t="str">
        <f>INDEX(FlowMapping!$G$2:$G$875,MATCH(W2474&amp;D2474,FlowMapping!$E$2:$E$875,0))</f>
        <v>Hexane</v>
      </c>
      <c r="C2474" s="61">
        <f>INDEX(FlowMapping!$H$2:$H$875,MATCH(W2474&amp;D2474,FlowMapping!$E$2:$E$875,0))</f>
        <v>110543</v>
      </c>
      <c r="D2474" s="61" t="s">
        <v>1025</v>
      </c>
      <c r="E2474" s="61" t="str">
        <f>INDEX(FlowMapping!$J$2:$J$875,MATCH(W2474&amp;D2474,FlowMapping!$E$2:$E$875,0))</f>
        <v>unspecified</v>
      </c>
      <c r="F2474" s="61" t="str">
        <f>INDEX(FlowMapping!$M$2:$M$875,MATCH(W2474&amp;D2474,FlowMapping!$E$2:$E$875,0))</f>
        <v>539c3757-62e9-4be5-88ec-cb0a172f45f3</v>
      </c>
      <c r="G2474" s="61" t="str">
        <f>INDEX(Activities!$B$2:$B$390,MATCH(H2474,Activities!$C$2:$C$390,0))</f>
        <v>Other basic organic chemical manufacturing</v>
      </c>
      <c r="H2474" s="61">
        <v>325190</v>
      </c>
      <c r="I2474" s="61" t="s">
        <v>997</v>
      </c>
      <c r="J2474" s="62">
        <v>1.5848945849435012E-11</v>
      </c>
      <c r="K2474" s="61" t="s">
        <v>2093</v>
      </c>
      <c r="L2474" s="61"/>
      <c r="M2474" s="61"/>
      <c r="N2474" s="61"/>
      <c r="O2474" s="61"/>
      <c r="P2474" s="61"/>
      <c r="Q2474" s="74">
        <v>4.2570785973019296</v>
      </c>
      <c r="R2474" s="61">
        <v>1</v>
      </c>
      <c r="S2474" s="61">
        <v>1</v>
      </c>
      <c r="T2474" s="61">
        <v>1</v>
      </c>
      <c r="U2474" s="61">
        <v>3</v>
      </c>
      <c r="V2474" s="61">
        <v>2013</v>
      </c>
      <c r="W2474" s="61" t="s">
        <v>11</v>
      </c>
      <c r="X2474" s="61" t="s">
        <v>572</v>
      </c>
      <c r="Y2474" s="61"/>
      <c r="AC2474"/>
    </row>
    <row r="2475" spans="2:29" x14ac:dyDescent="0.2">
      <c r="B2475" s="61" t="str">
        <f>INDEX(FlowMapping!$G$2:$G$875,MATCH(W2475&amp;D2475,FlowMapping!$E$2:$E$875,0))</f>
        <v>Vinyl acetate</v>
      </c>
      <c r="C2475" s="61">
        <f>INDEX(FlowMapping!$H$2:$H$875,MATCH(W2475&amp;D2475,FlowMapping!$E$2:$E$875,0))</f>
        <v>108054</v>
      </c>
      <c r="D2475" s="61" t="s">
        <v>1025</v>
      </c>
      <c r="E2475" s="61" t="str">
        <f>INDEX(FlowMapping!$J$2:$J$875,MATCH(W2475&amp;D2475,FlowMapping!$E$2:$E$875,0))</f>
        <v>unspecified</v>
      </c>
      <c r="F2475" s="61" t="str">
        <f>INDEX(FlowMapping!$M$2:$M$875,MATCH(W2475&amp;D2475,FlowMapping!$E$2:$E$875,0))</f>
        <v>66247a07-c9c2-4f65-9eb0-ff598781e85a</v>
      </c>
      <c r="G2475" s="61" t="str">
        <f>INDEX(Activities!$B$2:$B$390,MATCH(H2475,Activities!$C$2:$C$390,0))</f>
        <v>Other basic organic chemical manufacturing</v>
      </c>
      <c r="H2475" s="61">
        <v>325190</v>
      </c>
      <c r="I2475" s="61" t="s">
        <v>997</v>
      </c>
      <c r="J2475" s="62">
        <v>6.9735361737514067E-11</v>
      </c>
      <c r="K2475" s="61" t="s">
        <v>2093</v>
      </c>
      <c r="L2475" s="61"/>
      <c r="M2475" s="61"/>
      <c r="N2475" s="61"/>
      <c r="O2475" s="61"/>
      <c r="P2475" s="61"/>
      <c r="Q2475" s="74">
        <v>4.1471410019002652</v>
      </c>
      <c r="R2475" s="61">
        <v>1</v>
      </c>
      <c r="S2475" s="61">
        <v>1</v>
      </c>
      <c r="T2475" s="61">
        <v>1</v>
      </c>
      <c r="U2475" s="61">
        <v>3</v>
      </c>
      <c r="V2475" s="61">
        <v>2013</v>
      </c>
      <c r="W2475" s="61" t="s">
        <v>226</v>
      </c>
      <c r="X2475" s="61" t="s">
        <v>572</v>
      </c>
      <c r="Y2475" s="61"/>
      <c r="AC2475"/>
    </row>
    <row r="2476" spans="2:29" x14ac:dyDescent="0.2">
      <c r="B2476" s="61" t="str">
        <f>INDEX(FlowMapping!$G$2:$G$875,MATCH(W2476&amp;D2476,FlowMapping!$E$2:$E$875,0))</f>
        <v>Benzene, hexachloro-</v>
      </c>
      <c r="C2476" s="61">
        <f>INDEX(FlowMapping!$H$2:$H$875,MATCH(W2476&amp;D2476,FlowMapping!$E$2:$E$875,0))</f>
        <v>118741</v>
      </c>
      <c r="D2476" s="61" t="s">
        <v>1025</v>
      </c>
      <c r="E2476" s="61" t="str">
        <f>INDEX(FlowMapping!$J$2:$J$875,MATCH(W2476&amp;D2476,FlowMapping!$E$2:$E$875,0))</f>
        <v>unspecified</v>
      </c>
      <c r="F2476" s="61" t="str">
        <f>INDEX(FlowMapping!$M$2:$M$875,MATCH(W2476&amp;D2476,FlowMapping!$E$2:$E$875,0))</f>
        <v>179332b2-2fb2-48ed-98ff-21ac7a25e55d</v>
      </c>
      <c r="G2476" s="61" t="str">
        <f>INDEX(Activities!$B$2:$B$390,MATCH(H2476,Activities!$C$2:$C$390,0))</f>
        <v>Other basic organic chemical manufacturing</v>
      </c>
      <c r="H2476" s="61">
        <v>325190</v>
      </c>
      <c r="I2476" s="61" t="s">
        <v>997</v>
      </c>
      <c r="J2476" s="62">
        <v>7.2334588856821411E-11</v>
      </c>
      <c r="K2476" s="61" t="s">
        <v>2093</v>
      </c>
      <c r="L2476" s="61"/>
      <c r="M2476" s="61"/>
      <c r="N2476" s="61"/>
      <c r="O2476" s="61"/>
      <c r="P2476" s="61"/>
      <c r="Q2476" s="74">
        <v>4.3766329330195619</v>
      </c>
      <c r="R2476" s="61">
        <v>1</v>
      </c>
      <c r="S2476" s="61">
        <v>1</v>
      </c>
      <c r="T2476" s="61">
        <v>1</v>
      </c>
      <c r="U2476" s="61">
        <v>3</v>
      </c>
      <c r="V2476" s="61">
        <v>2013</v>
      </c>
      <c r="W2476" s="61" t="s">
        <v>228</v>
      </c>
      <c r="X2476" s="61" t="s">
        <v>572</v>
      </c>
      <c r="Y2476" s="61"/>
      <c r="AC2476"/>
    </row>
    <row r="2477" spans="2:29" x14ac:dyDescent="0.2">
      <c r="B2477" s="61" t="str">
        <f>INDEX(FlowMapping!$G$2:$G$875,MATCH(W2477&amp;D2477,FlowMapping!$E$2:$E$875,0))</f>
        <v>dicyclopentadiene</v>
      </c>
      <c r="C2477" s="61">
        <f>INDEX(FlowMapping!$H$2:$H$875,MATCH(W2477&amp;D2477,FlowMapping!$E$2:$E$875,0))</f>
        <v>77736</v>
      </c>
      <c r="D2477" s="61" t="s">
        <v>1025</v>
      </c>
      <c r="E2477" s="61" t="str">
        <f>INDEX(FlowMapping!$J$2:$J$875,MATCH(W2477&amp;D2477,FlowMapping!$E$2:$E$875,0))</f>
        <v>unspecified</v>
      </c>
      <c r="F2477" s="61" t="str">
        <f>INDEX(FlowMapping!$M$2:$M$875,MATCH(W2477&amp;D2477,FlowMapping!$E$2:$E$875,0))</f>
        <v>3a512545-3e3a-4146-9231-09a6af27f902</v>
      </c>
      <c r="G2477" s="61" t="str">
        <f>INDEX(Activities!$B$2:$B$390,MATCH(H2477,Activities!$C$2:$C$390,0))</f>
        <v>Other basic organic chemical manufacturing</v>
      </c>
      <c r="H2477" s="61">
        <v>325190</v>
      </c>
      <c r="I2477" s="61" t="s">
        <v>997</v>
      </c>
      <c r="J2477" s="62">
        <v>1.1728219928581912E-10</v>
      </c>
      <c r="K2477" s="61" t="s">
        <v>2093</v>
      </c>
      <c r="L2477" s="61"/>
      <c r="M2477" s="61"/>
      <c r="N2477" s="61"/>
      <c r="O2477" s="61"/>
      <c r="P2477" s="61"/>
      <c r="Q2477" s="74">
        <v>3.714656259588673</v>
      </c>
      <c r="R2477" s="61">
        <v>1</v>
      </c>
      <c r="S2477" s="61">
        <v>1</v>
      </c>
      <c r="T2477" s="61">
        <v>1</v>
      </c>
      <c r="U2477" s="61">
        <v>3</v>
      </c>
      <c r="V2477" s="61">
        <v>2013</v>
      </c>
      <c r="W2477" s="61" t="s">
        <v>145</v>
      </c>
      <c r="X2477" s="61" t="s">
        <v>572</v>
      </c>
      <c r="Y2477" s="61"/>
      <c r="AC2477"/>
    </row>
    <row r="2478" spans="2:29" x14ac:dyDescent="0.2">
      <c r="B2478" s="61" t="str">
        <f>INDEX(FlowMapping!$G$2:$G$875,MATCH(W2478&amp;D2478,FlowMapping!$E$2:$E$875,0))</f>
        <v>silver</v>
      </c>
      <c r="C2478" s="61">
        <f>INDEX(FlowMapping!$H$2:$H$875,MATCH(W2478&amp;D2478,FlowMapping!$E$2:$E$875,0))</f>
        <v>7440224</v>
      </c>
      <c r="D2478" s="61" t="s">
        <v>1025</v>
      </c>
      <c r="E2478" s="61" t="str">
        <f>INDEX(FlowMapping!$J$2:$J$875,MATCH(W2478&amp;D2478,FlowMapping!$E$2:$E$875,0))</f>
        <v>unspecified</v>
      </c>
      <c r="F2478" s="61" t="str">
        <f>INDEX(FlowMapping!$M$2:$M$875,MATCH(W2478&amp;D2478,FlowMapping!$E$2:$E$875,0))</f>
        <v>16316600-f12a-410b-8726-3faee64de60a</v>
      </c>
      <c r="G2478" s="61" t="str">
        <f>INDEX(Activities!$B$2:$B$390,MATCH(H2478,Activities!$C$2:$C$390,0))</f>
        <v>Other basic organic chemical manufacturing</v>
      </c>
      <c r="H2478" s="61">
        <v>325190</v>
      </c>
      <c r="I2478" s="61" t="s">
        <v>997</v>
      </c>
      <c r="J2478" s="62">
        <v>1.2996135596536713E-10</v>
      </c>
      <c r="K2478" s="61" t="s">
        <v>2093</v>
      </c>
      <c r="L2478" s="61"/>
      <c r="M2478" s="61"/>
      <c r="N2478" s="61"/>
      <c r="O2478" s="61"/>
      <c r="P2478" s="61"/>
      <c r="Q2478" s="74">
        <v>4.3390902794426154</v>
      </c>
      <c r="R2478" s="61">
        <v>1</v>
      </c>
      <c r="S2478" s="61">
        <v>1</v>
      </c>
      <c r="T2478" s="61">
        <v>1</v>
      </c>
      <c r="U2478" s="61">
        <v>3</v>
      </c>
      <c r="V2478" s="61">
        <v>2013</v>
      </c>
      <c r="W2478" s="61" t="s">
        <v>156</v>
      </c>
      <c r="X2478" s="61" t="s">
        <v>572</v>
      </c>
      <c r="Y2478" s="61"/>
      <c r="AC2478"/>
    </row>
    <row r="2479" spans="2:29" x14ac:dyDescent="0.2">
      <c r="B2479" s="61" t="str">
        <f>INDEX(FlowMapping!$G$2:$G$875,MATCH(W2479&amp;D2479,FlowMapping!$E$2:$E$875,0))</f>
        <v>Ethylene glycol</v>
      </c>
      <c r="C2479" s="61">
        <f>INDEX(FlowMapping!$H$2:$H$875,MATCH(W2479&amp;D2479,FlowMapping!$E$2:$E$875,0))</f>
        <v>107211</v>
      </c>
      <c r="D2479" s="61" t="s">
        <v>1025</v>
      </c>
      <c r="E2479" s="61" t="str">
        <f>INDEX(FlowMapping!$J$2:$J$875,MATCH(W2479&amp;D2479,FlowMapping!$E$2:$E$875,0))</f>
        <v>unspecified</v>
      </c>
      <c r="F2479" s="61" t="str">
        <f>INDEX(FlowMapping!$M$2:$M$875,MATCH(W2479&amp;D2479,FlowMapping!$E$2:$E$875,0))</f>
        <v>6b3eef74-d2b3-4925-85f7-b56ec21ce36a</v>
      </c>
      <c r="G2479" s="61" t="str">
        <f>INDEX(Activities!$B$2:$B$390,MATCH(H2479,Activities!$C$2:$C$390,0))</f>
        <v>Other basic organic chemical manufacturing</v>
      </c>
      <c r="H2479" s="61">
        <v>325190</v>
      </c>
      <c r="I2479" s="61" t="s">
        <v>997</v>
      </c>
      <c r="J2479" s="62">
        <v>2.060362960426552E-10</v>
      </c>
      <c r="K2479" s="61" t="s">
        <v>2093</v>
      </c>
      <c r="L2479" s="61"/>
      <c r="M2479" s="61"/>
      <c r="N2479" s="61"/>
      <c r="O2479" s="61"/>
      <c r="P2479" s="61"/>
      <c r="Q2479" s="74">
        <v>4.5188857415186359</v>
      </c>
      <c r="R2479" s="61">
        <v>1</v>
      </c>
      <c r="S2479" s="61">
        <v>1</v>
      </c>
      <c r="T2479" s="61">
        <v>1</v>
      </c>
      <c r="U2479" s="61">
        <v>3</v>
      </c>
      <c r="V2479" s="61">
        <v>2013</v>
      </c>
      <c r="W2479" s="61" t="s">
        <v>3</v>
      </c>
      <c r="X2479" s="61" t="s">
        <v>572</v>
      </c>
      <c r="Y2479" s="61"/>
      <c r="AC2479"/>
    </row>
    <row r="2480" spans="2:29" x14ac:dyDescent="0.2">
      <c r="B2480" s="61" t="str">
        <f>INDEX(FlowMapping!$G$2:$G$875,MATCH(W2480&amp;D2480,FlowMapping!$E$2:$E$875,0))</f>
        <v>Acetaldehyde</v>
      </c>
      <c r="C2480" s="61">
        <f>INDEX(FlowMapping!$H$2:$H$875,MATCH(W2480&amp;D2480,FlowMapping!$E$2:$E$875,0))</f>
        <v>75070</v>
      </c>
      <c r="D2480" s="61" t="s">
        <v>1025</v>
      </c>
      <c r="E2480" s="61" t="str">
        <f>INDEX(FlowMapping!$J$2:$J$875,MATCH(W2480&amp;D2480,FlowMapping!$E$2:$E$875,0))</f>
        <v>unspecified</v>
      </c>
      <c r="F2480" s="61" t="str">
        <f>INDEX(FlowMapping!$M$2:$M$875,MATCH(W2480&amp;D2480,FlowMapping!$E$2:$E$875,0))</f>
        <v>b8585b07-0c9d-48ea-8dbd-6bb64b55abd7</v>
      </c>
      <c r="G2480" s="61" t="str">
        <f>INDEX(Activities!$B$2:$B$390,MATCH(H2480,Activities!$C$2:$C$390,0))</f>
        <v>Other basic organic chemical manufacturing</v>
      </c>
      <c r="H2480" s="61">
        <v>325190</v>
      </c>
      <c r="I2480" s="61" t="s">
        <v>997</v>
      </c>
      <c r="J2480" s="62">
        <v>3.2014870615858732E-10</v>
      </c>
      <c r="K2480" s="61" t="s">
        <v>2093</v>
      </c>
      <c r="L2480" s="61"/>
      <c r="M2480" s="61"/>
      <c r="N2480" s="61"/>
      <c r="O2480" s="61"/>
      <c r="P2480" s="61"/>
      <c r="Q2480" s="74">
        <v>2.5275677879879535</v>
      </c>
      <c r="R2480" s="61">
        <v>1</v>
      </c>
      <c r="S2480" s="61">
        <v>1</v>
      </c>
      <c r="T2480" s="61">
        <v>1</v>
      </c>
      <c r="U2480" s="61">
        <v>3</v>
      </c>
      <c r="V2480" s="61">
        <v>2013</v>
      </c>
      <c r="W2480" s="61" t="s">
        <v>70</v>
      </c>
      <c r="X2480" s="61" t="s">
        <v>572</v>
      </c>
      <c r="Y2480" s="61"/>
      <c r="AC2480"/>
    </row>
    <row r="2481" spans="2:29" x14ac:dyDescent="0.2">
      <c r="B2481" s="61" t="str">
        <f>INDEX(FlowMapping!$G$2:$G$875,MATCH(W2481&amp;D2481,FlowMapping!$E$2:$E$875,0))</f>
        <v>Methane, dichloro-, HCC-30</v>
      </c>
      <c r="C2481" s="61">
        <f>INDEX(FlowMapping!$H$2:$H$875,MATCH(W2481&amp;D2481,FlowMapping!$E$2:$E$875,0))</f>
        <v>75092</v>
      </c>
      <c r="D2481" s="61" t="s">
        <v>1025</v>
      </c>
      <c r="E2481" s="61" t="str">
        <f>INDEX(FlowMapping!$J$2:$J$875,MATCH(W2481&amp;D2481,FlowMapping!$E$2:$E$875,0))</f>
        <v>unspecified</v>
      </c>
      <c r="F2481" s="61" t="str">
        <f>INDEX(FlowMapping!$M$2:$M$875,MATCH(W2481&amp;D2481,FlowMapping!$E$2:$E$875,0))</f>
        <v>9c4d9869-41db-404e-abd3-00e86e527327</v>
      </c>
      <c r="G2481" s="61" t="str">
        <f>INDEX(Activities!$B$2:$B$390,MATCH(H2481,Activities!$C$2:$C$390,0))</f>
        <v>Other basic organic chemical manufacturing</v>
      </c>
      <c r="H2481" s="61">
        <v>325190</v>
      </c>
      <c r="I2481" s="61" t="s">
        <v>997</v>
      </c>
      <c r="J2481" s="62">
        <v>3.2902411583427089E-10</v>
      </c>
      <c r="K2481" s="61" t="s">
        <v>2093</v>
      </c>
      <c r="L2481" s="61"/>
      <c r="M2481" s="61"/>
      <c r="N2481" s="61"/>
      <c r="O2481" s="61"/>
      <c r="P2481" s="61"/>
      <c r="Q2481" s="74">
        <v>4.5760693272153299</v>
      </c>
      <c r="R2481" s="61">
        <v>1</v>
      </c>
      <c r="S2481" s="61">
        <v>1</v>
      </c>
      <c r="T2481" s="61">
        <v>1</v>
      </c>
      <c r="U2481" s="61">
        <v>3</v>
      </c>
      <c r="V2481" s="61">
        <v>2013</v>
      </c>
      <c r="W2481" s="61" t="s">
        <v>98</v>
      </c>
      <c r="X2481" s="61" t="s">
        <v>572</v>
      </c>
      <c r="Y2481" s="61"/>
      <c r="AC2481"/>
    </row>
    <row r="2482" spans="2:29" x14ac:dyDescent="0.2">
      <c r="B2482" s="61" t="str">
        <f>INDEX(FlowMapping!$G$2:$G$875,MATCH(W2482&amp;D2482,FlowMapping!$E$2:$E$875,0))</f>
        <v>isobutyraldehyde</v>
      </c>
      <c r="C2482" s="61">
        <f>INDEX(FlowMapping!$H$2:$H$875,MATCH(W2482&amp;D2482,FlowMapping!$E$2:$E$875,0))</f>
        <v>78842</v>
      </c>
      <c r="D2482" s="61" t="s">
        <v>1025</v>
      </c>
      <c r="E2482" s="61" t="str">
        <f>INDEX(FlowMapping!$J$2:$J$875,MATCH(W2482&amp;D2482,FlowMapping!$E$2:$E$875,0))</f>
        <v>unspecified</v>
      </c>
      <c r="F2482" s="61" t="str">
        <f>INDEX(FlowMapping!$M$2:$M$875,MATCH(W2482&amp;D2482,FlowMapping!$E$2:$E$875,0))</f>
        <v>e89b6277-6147-440e-8e4c-a152af5a1d90</v>
      </c>
      <c r="G2482" s="61" t="str">
        <f>INDEX(Activities!$B$2:$B$390,MATCH(H2482,Activities!$C$2:$C$390,0))</f>
        <v>Other basic organic chemical manufacturing</v>
      </c>
      <c r="H2482" s="61">
        <v>325190</v>
      </c>
      <c r="I2482" s="61" t="s">
        <v>997</v>
      </c>
      <c r="J2482" s="62">
        <v>3.7720491121655335E-10</v>
      </c>
      <c r="K2482" s="61" t="s">
        <v>2093</v>
      </c>
      <c r="L2482" s="61"/>
      <c r="M2482" s="61"/>
      <c r="N2482" s="61"/>
      <c r="O2482" s="61"/>
      <c r="P2482" s="61"/>
      <c r="Q2482" s="74">
        <v>2.1201340637666517</v>
      </c>
      <c r="R2482" s="61">
        <v>1</v>
      </c>
      <c r="S2482" s="61">
        <v>1</v>
      </c>
      <c r="T2482" s="61">
        <v>1</v>
      </c>
      <c r="U2482" s="61">
        <v>3</v>
      </c>
      <c r="V2482" s="61">
        <v>2013</v>
      </c>
      <c r="W2482" s="61" t="s">
        <v>185</v>
      </c>
      <c r="X2482" s="61" t="s">
        <v>572</v>
      </c>
      <c r="Y2482" s="61"/>
      <c r="AC2482"/>
    </row>
    <row r="2483" spans="2:29" x14ac:dyDescent="0.2">
      <c r="B2483" s="61" t="str">
        <f>INDEX(FlowMapping!$G$2:$G$875,MATCH(W2483&amp;D2483,FlowMapping!$E$2:$E$875,0))</f>
        <v>HYDROCHLORIC ACID</v>
      </c>
      <c r="C2483" s="61">
        <f>INDEX(FlowMapping!$H$2:$H$875,MATCH(W2483&amp;D2483,FlowMapping!$E$2:$E$875,0))</f>
        <v>7647010</v>
      </c>
      <c r="D2483" s="61" t="s">
        <v>1025</v>
      </c>
      <c r="E2483" s="61" t="str">
        <f>INDEX(FlowMapping!$J$2:$J$875,MATCH(W2483&amp;D2483,FlowMapping!$E$2:$E$875,0))</f>
        <v>unspecified</v>
      </c>
      <c r="F2483" s="61" t="str">
        <f>INDEX(FlowMapping!$M$2:$M$875,MATCH(W2483&amp;D2483,FlowMapping!$E$2:$E$875,0))</f>
        <v>dbf6164f-cc7f-36c5-bdeb-b33f22ff95ab</v>
      </c>
      <c r="G2483" s="61" t="str">
        <f>INDEX(Activities!$B$2:$B$390,MATCH(H2483,Activities!$C$2:$C$390,0))</f>
        <v>Other basic organic chemical manufacturing</v>
      </c>
      <c r="H2483" s="61">
        <v>325190</v>
      </c>
      <c r="I2483" s="61" t="s">
        <v>997</v>
      </c>
      <c r="J2483" s="62">
        <v>6.6565572567627065E-10</v>
      </c>
      <c r="K2483" s="61" t="s">
        <v>2093</v>
      </c>
      <c r="L2483" s="61"/>
      <c r="M2483" s="61"/>
      <c r="N2483" s="61"/>
      <c r="O2483" s="61"/>
      <c r="P2483" s="61"/>
      <c r="Q2483" s="74">
        <v>2.2603358027968996</v>
      </c>
      <c r="R2483" s="61">
        <v>1</v>
      </c>
      <c r="S2483" s="61">
        <v>1</v>
      </c>
      <c r="T2483" s="61">
        <v>1</v>
      </c>
      <c r="U2483" s="61">
        <v>3</v>
      </c>
      <c r="V2483" s="61">
        <v>2013</v>
      </c>
      <c r="W2483" s="61" t="s">
        <v>71</v>
      </c>
      <c r="X2483" s="61" t="s">
        <v>572</v>
      </c>
      <c r="Y2483" s="61"/>
      <c r="AC2483"/>
    </row>
    <row r="2484" spans="2:29" x14ac:dyDescent="0.2">
      <c r="B2484" s="61" t="str">
        <f>INDEX(FlowMapping!$G$2:$G$875,MATCH(W2484&amp;D2484,FlowMapping!$E$2:$E$875,0))</f>
        <v>Formaldehyde</v>
      </c>
      <c r="C2484" s="61">
        <f>INDEX(FlowMapping!$H$2:$H$875,MATCH(W2484&amp;D2484,FlowMapping!$E$2:$E$875,0))</f>
        <v>50000</v>
      </c>
      <c r="D2484" s="61" t="s">
        <v>1025</v>
      </c>
      <c r="E2484" s="61" t="str">
        <f>INDEX(FlowMapping!$J$2:$J$875,MATCH(W2484&amp;D2484,FlowMapping!$E$2:$E$875,0))</f>
        <v>unspecified</v>
      </c>
      <c r="F2484" s="61" t="str">
        <f>INDEX(FlowMapping!$M$2:$M$875,MATCH(W2484&amp;D2484,FlowMapping!$E$2:$E$875,0))</f>
        <v>aa145238-36a2-4355-9352-79ec301df319</v>
      </c>
      <c r="G2484" s="61" t="str">
        <f>INDEX(Activities!$B$2:$B$390,MATCH(H2484,Activities!$C$2:$C$390,0))</f>
        <v>Other basic organic chemical manufacturing</v>
      </c>
      <c r="H2484" s="61">
        <v>325190</v>
      </c>
      <c r="I2484" s="61" t="s">
        <v>997</v>
      </c>
      <c r="J2484" s="62">
        <v>8.2731497334050782E-10</v>
      </c>
      <c r="K2484" s="61" t="s">
        <v>2093</v>
      </c>
      <c r="L2484" s="61"/>
      <c r="M2484" s="61"/>
      <c r="N2484" s="61"/>
      <c r="O2484" s="61"/>
      <c r="P2484" s="61"/>
      <c r="Q2484" s="74">
        <v>2.3834433880769748</v>
      </c>
      <c r="R2484" s="61">
        <v>1</v>
      </c>
      <c r="S2484" s="61">
        <v>1</v>
      </c>
      <c r="T2484" s="61">
        <v>1</v>
      </c>
      <c r="U2484" s="61">
        <v>3</v>
      </c>
      <c r="V2484" s="61">
        <v>2013</v>
      </c>
      <c r="W2484" s="61" t="s">
        <v>18</v>
      </c>
      <c r="X2484" s="61" t="s">
        <v>572</v>
      </c>
      <c r="Y2484" s="61"/>
      <c r="AC2484"/>
    </row>
    <row r="2485" spans="2:29" x14ac:dyDescent="0.2">
      <c r="B2485" s="61" t="str">
        <f>INDEX(FlowMapping!$G$2:$G$875,MATCH(W2485&amp;D2485,FlowMapping!$E$2:$E$875,0))</f>
        <v>Xylene</v>
      </c>
      <c r="C2485" s="61">
        <f>INDEX(FlowMapping!$H$2:$H$875,MATCH(W2485&amp;D2485,FlowMapping!$E$2:$E$875,0))</f>
        <v>1330207</v>
      </c>
      <c r="D2485" s="61" t="s">
        <v>1025</v>
      </c>
      <c r="E2485" s="61" t="str">
        <f>INDEX(FlowMapping!$J$2:$J$875,MATCH(W2485&amp;D2485,FlowMapping!$E$2:$E$875,0))</f>
        <v>unspecified</v>
      </c>
      <c r="F2485" s="61" t="str">
        <f>INDEX(FlowMapping!$M$2:$M$875,MATCH(W2485&amp;D2485,FlowMapping!$E$2:$E$875,0))</f>
        <v>2ba54ae3-bb4c-498b-9704-c6f86e02e08b</v>
      </c>
      <c r="G2485" s="61" t="str">
        <f>INDEX(Activities!$B$2:$B$390,MATCH(H2485,Activities!$C$2:$C$390,0))</f>
        <v>Other basic organic chemical manufacturing</v>
      </c>
      <c r="H2485" s="61">
        <v>325190</v>
      </c>
      <c r="I2485" s="61" t="s">
        <v>997</v>
      </c>
      <c r="J2485" s="62">
        <v>1.0358871007190726E-9</v>
      </c>
      <c r="K2485" s="61" t="s">
        <v>2093</v>
      </c>
      <c r="L2485" s="61"/>
      <c r="M2485" s="61"/>
      <c r="N2485" s="61"/>
      <c r="O2485" s="61"/>
      <c r="P2485" s="61"/>
      <c r="Q2485" s="74">
        <v>4.35776584403472</v>
      </c>
      <c r="R2485" s="61">
        <v>1</v>
      </c>
      <c r="S2485" s="61">
        <v>1</v>
      </c>
      <c r="T2485" s="61">
        <v>1</v>
      </c>
      <c r="U2485" s="61">
        <v>3</v>
      </c>
      <c r="V2485" s="61">
        <v>2013</v>
      </c>
      <c r="W2485" s="61" t="s">
        <v>29</v>
      </c>
      <c r="X2485" s="61" t="s">
        <v>572</v>
      </c>
      <c r="Y2485" s="61"/>
      <c r="AC2485"/>
    </row>
    <row r="2486" spans="2:29" x14ac:dyDescent="0.2">
      <c r="B2486" s="61" t="str">
        <f>INDEX(FlowMapping!$G$2:$G$875,MATCH(W2486&amp;D2486,FlowMapping!$E$2:$E$875,0))</f>
        <v>benzene</v>
      </c>
      <c r="C2486" s="61">
        <f>INDEX(FlowMapping!$H$2:$H$875,MATCH(W2486&amp;D2486,FlowMapping!$E$2:$E$875,0))</f>
        <v>71432</v>
      </c>
      <c r="D2486" s="61" t="s">
        <v>1025</v>
      </c>
      <c r="E2486" s="61" t="str">
        <f>INDEX(FlowMapping!$J$2:$J$875,MATCH(W2486&amp;D2486,FlowMapping!$E$2:$E$875,0))</f>
        <v>industrial</v>
      </c>
      <c r="F2486" s="61" t="str">
        <f>INDEX(FlowMapping!$M$2:$M$875,MATCH(W2486&amp;D2486,FlowMapping!$E$2:$E$875,0))</f>
        <v>eba2488b-793f-4ef7-bb4f-f860cdd078e3</v>
      </c>
      <c r="G2486" s="61" t="str">
        <f>INDEX(Activities!$B$2:$B$390,MATCH(H2486,Activities!$C$2:$C$390,0))</f>
        <v>Other basic organic chemical manufacturing</v>
      </c>
      <c r="H2486" s="61">
        <v>325190</v>
      </c>
      <c r="I2486" s="61" t="s">
        <v>997</v>
      </c>
      <c r="J2486" s="62">
        <v>3.2743922124932738E-9</v>
      </c>
      <c r="K2486" s="61" t="s">
        <v>2093</v>
      </c>
      <c r="L2486" s="61"/>
      <c r="M2486" s="61"/>
      <c r="N2486" s="61"/>
      <c r="O2486" s="61"/>
      <c r="P2486" s="61"/>
      <c r="Q2486" s="74">
        <v>3.4384362235086336</v>
      </c>
      <c r="R2486" s="61">
        <v>1</v>
      </c>
      <c r="S2486" s="61">
        <v>1</v>
      </c>
      <c r="T2486" s="61">
        <v>1</v>
      </c>
      <c r="U2486" s="61">
        <v>3</v>
      </c>
      <c r="V2486" s="61">
        <v>2013</v>
      </c>
      <c r="W2486" s="61" t="s">
        <v>37</v>
      </c>
      <c r="X2486" s="61" t="s">
        <v>572</v>
      </c>
      <c r="Y2486" s="61"/>
      <c r="AC2486"/>
    </row>
    <row r="2487" spans="2:29" x14ac:dyDescent="0.2">
      <c r="B2487" s="61" t="str">
        <f>INDEX(FlowMapping!$G$2:$G$875,MATCH(W2487&amp;D2487,FlowMapping!$E$2:$E$875,0))</f>
        <v>toluene</v>
      </c>
      <c r="C2487" s="61">
        <f>INDEX(FlowMapping!$H$2:$H$875,MATCH(W2487&amp;D2487,FlowMapping!$E$2:$E$875,0))</f>
        <v>108883</v>
      </c>
      <c r="D2487" s="61" t="s">
        <v>1025</v>
      </c>
      <c r="E2487" s="61" t="str">
        <f>INDEX(FlowMapping!$J$2:$J$875,MATCH(W2487&amp;D2487,FlowMapping!$E$2:$E$875,0))</f>
        <v>industrial</v>
      </c>
      <c r="F2487" s="61" t="str">
        <f>INDEX(FlowMapping!$M$2:$M$875,MATCH(W2487&amp;D2487,FlowMapping!$E$2:$E$875,0))</f>
        <v>eb6aec67-7ee3-470f-afdb-6d5010d9b72c</v>
      </c>
      <c r="G2487" s="61" t="str">
        <f>INDEX(Activities!$B$2:$B$390,MATCH(H2487,Activities!$C$2:$C$390,0))</f>
        <v>Other basic organic chemical manufacturing</v>
      </c>
      <c r="H2487" s="61">
        <v>325190</v>
      </c>
      <c r="I2487" s="61" t="s">
        <v>997</v>
      </c>
      <c r="J2487" s="62">
        <v>7.7089272611651902E-9</v>
      </c>
      <c r="K2487" s="61" t="s">
        <v>2093</v>
      </c>
      <c r="L2487" s="61"/>
      <c r="M2487" s="61"/>
      <c r="N2487" s="61"/>
      <c r="O2487" s="61"/>
      <c r="P2487" s="61"/>
      <c r="Q2487" s="74">
        <v>4.5354160930239154</v>
      </c>
      <c r="R2487" s="61">
        <v>1</v>
      </c>
      <c r="S2487" s="61">
        <v>1</v>
      </c>
      <c r="T2487" s="61">
        <v>1</v>
      </c>
      <c r="U2487" s="61">
        <v>3</v>
      </c>
      <c r="V2487" s="61">
        <v>2013</v>
      </c>
      <c r="W2487" s="61" t="s">
        <v>7</v>
      </c>
      <c r="X2487" s="61" t="s">
        <v>572</v>
      </c>
      <c r="Y2487" s="61"/>
      <c r="AC2487"/>
    </row>
    <row r="2488" spans="2:29" x14ac:dyDescent="0.2">
      <c r="B2488" s="61" t="str">
        <f>INDEX(FlowMapping!$G$2:$G$875,MATCH(W2488&amp;D2488,FlowMapping!$E$2:$E$875,0))</f>
        <v>Naphthalene</v>
      </c>
      <c r="C2488" s="61">
        <f>INDEX(FlowMapping!$H$2:$H$875,MATCH(W2488&amp;D2488,FlowMapping!$E$2:$E$875,0))</f>
        <v>91203</v>
      </c>
      <c r="D2488" s="61" t="s">
        <v>1025</v>
      </c>
      <c r="E2488" s="61" t="str">
        <f>INDEX(FlowMapping!$J$2:$J$875,MATCH(W2488&amp;D2488,FlowMapping!$E$2:$E$875,0))</f>
        <v>unspecified</v>
      </c>
      <c r="F2488" s="61" t="str">
        <f>INDEX(FlowMapping!$M$2:$M$875,MATCH(W2488&amp;D2488,FlowMapping!$E$2:$E$875,0))</f>
        <v>5f164323-3e2b-47c7-82e2-e20a95361c64</v>
      </c>
      <c r="G2488" s="61" t="str">
        <f>INDEX(Activities!$B$2:$B$390,MATCH(H2488,Activities!$C$2:$C$390,0))</f>
        <v>Other basic organic chemical manufacturing</v>
      </c>
      <c r="H2488" s="61">
        <v>325190</v>
      </c>
      <c r="I2488" s="61" t="s">
        <v>997</v>
      </c>
      <c r="J2488" s="62">
        <v>1.3449415447830553E-8</v>
      </c>
      <c r="K2488" s="61" t="s">
        <v>2093</v>
      </c>
      <c r="L2488" s="61"/>
      <c r="M2488" s="61"/>
      <c r="N2488" s="61"/>
      <c r="O2488" s="61"/>
      <c r="P2488" s="61"/>
      <c r="Q2488" s="74">
        <v>3.9824340342869857</v>
      </c>
      <c r="R2488" s="61">
        <v>1</v>
      </c>
      <c r="S2488" s="61">
        <v>1</v>
      </c>
      <c r="T2488" s="61">
        <v>1</v>
      </c>
      <c r="U2488" s="61">
        <v>3</v>
      </c>
      <c r="V2488" s="61">
        <v>2013</v>
      </c>
      <c r="W2488" s="61" t="s">
        <v>55</v>
      </c>
      <c r="X2488" s="61" t="s">
        <v>572</v>
      </c>
      <c r="Y2488" s="61"/>
      <c r="AC2488"/>
    </row>
    <row r="2489" spans="2:29" x14ac:dyDescent="0.2">
      <c r="B2489" s="61" t="str">
        <f>INDEX(FlowMapping!$G$2:$G$875,MATCH(W2489&amp;D2489,FlowMapping!$E$2:$E$875,0))</f>
        <v>styrene</v>
      </c>
      <c r="C2489" s="61">
        <f>INDEX(FlowMapping!$H$2:$H$875,MATCH(W2489&amp;D2489,FlowMapping!$E$2:$E$875,0))</f>
        <v>100425</v>
      </c>
      <c r="D2489" s="61" t="s">
        <v>1025</v>
      </c>
      <c r="E2489" s="61" t="str">
        <f>INDEX(FlowMapping!$J$2:$J$875,MATCH(W2489&amp;D2489,FlowMapping!$E$2:$E$875,0))</f>
        <v>industrial</v>
      </c>
      <c r="F2489" s="61" t="str">
        <f>INDEX(FlowMapping!$M$2:$M$875,MATCH(W2489&amp;D2489,FlowMapping!$E$2:$E$875,0))</f>
        <v>b1357454-45c7-47e9-a745-9e597d3ea3c8</v>
      </c>
      <c r="G2489" s="61" t="str">
        <f>INDEX(Activities!$B$2:$B$390,MATCH(H2489,Activities!$C$2:$C$390,0))</f>
        <v>Other basic organic chemical manufacturing</v>
      </c>
      <c r="H2489" s="61">
        <v>325190</v>
      </c>
      <c r="I2489" s="61" t="s">
        <v>997</v>
      </c>
      <c r="J2489" s="62">
        <v>2.4353490192241844E-8</v>
      </c>
      <c r="K2489" s="61" t="s">
        <v>2093</v>
      </c>
      <c r="L2489" s="61"/>
      <c r="M2489" s="61"/>
      <c r="N2489" s="61"/>
      <c r="O2489" s="61"/>
      <c r="P2489" s="61"/>
      <c r="Q2489" s="74">
        <v>2.6663482844399882</v>
      </c>
      <c r="R2489" s="61">
        <v>1</v>
      </c>
      <c r="S2489" s="61">
        <v>1</v>
      </c>
      <c r="T2489" s="61">
        <v>1</v>
      </c>
      <c r="U2489" s="61">
        <v>3</v>
      </c>
      <c r="V2489" s="61">
        <v>2013</v>
      </c>
      <c r="W2489" s="61" t="s">
        <v>58</v>
      </c>
      <c r="X2489" s="61" t="s">
        <v>572</v>
      </c>
      <c r="Y2489" s="61"/>
      <c r="AC2489"/>
    </row>
    <row r="2490" spans="2:29" x14ac:dyDescent="0.2">
      <c r="B2490" s="61" t="str">
        <f>INDEX(FlowMapping!$G$2:$G$875,MATCH(W2490&amp;D2490,FlowMapping!$E$2:$E$875,0))</f>
        <v>Creosol</v>
      </c>
      <c r="C2490" s="61">
        <f>INDEX(FlowMapping!$H$2:$H$875,MATCH(W2490&amp;D2490,FlowMapping!$E$2:$E$875,0))</f>
        <v>93516</v>
      </c>
      <c r="D2490" s="61" t="s">
        <v>1025</v>
      </c>
      <c r="E2490" s="61" t="str">
        <f>INDEX(FlowMapping!$J$2:$J$875,MATCH(W2490&amp;D2490,FlowMapping!$E$2:$E$875,0))</f>
        <v>unspecified</v>
      </c>
      <c r="F2490" s="61" t="str">
        <f>INDEX(FlowMapping!$M$2:$M$875,MATCH(W2490&amp;D2490,FlowMapping!$E$2:$E$875,0))</f>
        <v>ae02b1ec-0058-4e92-af7e-58eb310630a9</v>
      </c>
      <c r="G2490" s="61" t="str">
        <f>INDEX(Activities!$B$2:$B$390,MATCH(H2490,Activities!$C$2:$C$390,0))</f>
        <v>Other basic organic chemical manufacturing</v>
      </c>
      <c r="H2490" s="61">
        <v>325190</v>
      </c>
      <c r="I2490" s="61" t="s">
        <v>997</v>
      </c>
      <c r="J2490" s="62">
        <v>3.3041882306902114E-8</v>
      </c>
      <c r="K2490" s="61" t="s">
        <v>2093</v>
      </c>
      <c r="L2490" s="61"/>
      <c r="M2490" s="61"/>
      <c r="N2490" s="61"/>
      <c r="O2490" s="61"/>
      <c r="P2490" s="61"/>
      <c r="Q2490" s="74">
        <v>4.8980647799988803</v>
      </c>
      <c r="R2490" s="61">
        <v>1</v>
      </c>
      <c r="S2490" s="61">
        <v>1</v>
      </c>
      <c r="T2490" s="61">
        <v>1</v>
      </c>
      <c r="U2490" s="61">
        <v>3</v>
      </c>
      <c r="V2490" s="61">
        <v>2013</v>
      </c>
      <c r="W2490" s="61" t="s">
        <v>165</v>
      </c>
      <c r="X2490" s="61" t="s">
        <v>572</v>
      </c>
      <c r="Y2490" s="61"/>
      <c r="AC2490"/>
    </row>
    <row r="2491" spans="2:29" x14ac:dyDescent="0.2">
      <c r="B2491" s="61" t="str">
        <f>INDEX(FlowMapping!$G$2:$G$875,MATCH(W2491&amp;D2491,FlowMapping!$E$2:$E$875,0))</f>
        <v>Dimethylamine</v>
      </c>
      <c r="C2491" s="61">
        <f>INDEX(FlowMapping!$H$2:$H$875,MATCH(W2491&amp;D2491,FlowMapping!$E$2:$E$875,0))</f>
        <v>124403</v>
      </c>
      <c r="D2491" s="61" t="s">
        <v>1025</v>
      </c>
      <c r="E2491" s="61" t="str">
        <f>INDEX(FlowMapping!$J$2:$J$875,MATCH(W2491&amp;D2491,FlowMapping!$E$2:$E$875,0))</f>
        <v>unspecified</v>
      </c>
      <c r="F2491" s="61" t="str">
        <f>INDEX(FlowMapping!$M$2:$M$875,MATCH(W2491&amp;D2491,FlowMapping!$E$2:$E$875,0))</f>
        <v>5ce80582-2cae-49a9-9cca-4d59d860e899</v>
      </c>
      <c r="G2491" s="61" t="str">
        <f>INDEX(Activities!$B$2:$B$390,MATCH(H2491,Activities!$C$2:$C$390,0))</f>
        <v>Other basic organic chemical manufacturing</v>
      </c>
      <c r="H2491" s="61">
        <v>325190</v>
      </c>
      <c r="I2491" s="61" t="s">
        <v>997</v>
      </c>
      <c r="J2491" s="62">
        <v>4.5879528444944481E-8</v>
      </c>
      <c r="K2491" s="61" t="s">
        <v>2093</v>
      </c>
      <c r="L2491" s="61"/>
      <c r="M2491" s="61"/>
      <c r="N2491" s="61"/>
      <c r="O2491" s="61"/>
      <c r="P2491" s="61"/>
      <c r="Q2491" s="74">
        <v>2.5336737104602074</v>
      </c>
      <c r="R2491" s="61">
        <v>1</v>
      </c>
      <c r="S2491" s="61">
        <v>1</v>
      </c>
      <c r="T2491" s="61">
        <v>1</v>
      </c>
      <c r="U2491" s="61">
        <v>3</v>
      </c>
      <c r="V2491" s="61">
        <v>2013</v>
      </c>
      <c r="W2491" s="61" t="s">
        <v>177</v>
      </c>
      <c r="X2491" s="61" t="s">
        <v>572</v>
      </c>
      <c r="Y2491" s="61"/>
      <c r="AC2491"/>
    </row>
    <row r="2492" spans="2:29" x14ac:dyDescent="0.2">
      <c r="B2492" s="61" t="str">
        <f>INDEX(FlowMapping!$G$2:$G$875,MATCH(W2492&amp;D2492,FlowMapping!$E$2:$E$875,0))</f>
        <v>2,4/2,6-toluenediisocyanate (mixture)</v>
      </c>
      <c r="C2492" s="61">
        <f>INDEX(FlowMapping!$H$2:$H$875,MATCH(W2492&amp;D2492,FlowMapping!$E$2:$E$875,0))</f>
        <v>26471625</v>
      </c>
      <c r="D2492" s="61" t="s">
        <v>1025</v>
      </c>
      <c r="E2492" s="61" t="str">
        <f>INDEX(FlowMapping!$J$2:$J$875,MATCH(W2492&amp;D2492,FlowMapping!$E$2:$E$875,0))</f>
        <v>unspecified</v>
      </c>
      <c r="F2492" s="61" t="str">
        <f>INDEX(FlowMapping!$M$2:$M$875,MATCH(W2492&amp;D2492,FlowMapping!$E$2:$E$875,0))</f>
        <v>62f76f7b-bfdf-43f9-82b2-0ea9d3c80f8c</v>
      </c>
      <c r="G2492" s="61" t="str">
        <f>INDEX(Activities!$B$2:$B$390,MATCH(H2492,Activities!$C$2:$C$390,0))</f>
        <v>Other basic organic chemical manufacturing</v>
      </c>
      <c r="H2492" s="61">
        <v>325190</v>
      </c>
      <c r="I2492" s="61" t="s">
        <v>997</v>
      </c>
      <c r="J2492" s="62">
        <v>6.1547796311695939E-8</v>
      </c>
      <c r="K2492" s="61" t="s">
        <v>2093</v>
      </c>
      <c r="L2492" s="61"/>
      <c r="M2492" s="61"/>
      <c r="N2492" s="61"/>
      <c r="O2492" s="61"/>
      <c r="P2492" s="61"/>
      <c r="Q2492" s="74">
        <v>3.9778587426406746</v>
      </c>
      <c r="R2492" s="61">
        <v>1</v>
      </c>
      <c r="S2492" s="61">
        <v>1</v>
      </c>
      <c r="T2492" s="61">
        <v>1</v>
      </c>
      <c r="U2492" s="61">
        <v>3</v>
      </c>
      <c r="V2492" s="61">
        <v>2013</v>
      </c>
      <c r="W2492" s="61" t="s">
        <v>51</v>
      </c>
      <c r="X2492" s="61" t="s">
        <v>572</v>
      </c>
      <c r="Y2492" s="61"/>
      <c r="AC2492"/>
    </row>
    <row r="2493" spans="2:29" x14ac:dyDescent="0.2">
      <c r="B2493" s="61" t="str">
        <f>INDEX(FlowMapping!$G$2:$G$875,MATCH(W2493&amp;D2493,FlowMapping!$E$2:$E$875,0))</f>
        <v>AMMONIA</v>
      </c>
      <c r="C2493" s="61">
        <f>INDEX(FlowMapping!$H$2:$H$875,MATCH(W2493&amp;D2493,FlowMapping!$E$2:$E$875,0))</f>
        <v>7664417</v>
      </c>
      <c r="D2493" s="61" t="s">
        <v>1025</v>
      </c>
      <c r="E2493" s="61" t="str">
        <f>INDEX(FlowMapping!$J$2:$J$875,MATCH(W2493&amp;D2493,FlowMapping!$E$2:$E$875,0))</f>
        <v>unspecified</v>
      </c>
      <c r="F2493" s="61" t="str">
        <f>INDEX(FlowMapping!$M$2:$M$875,MATCH(W2493&amp;D2493,FlowMapping!$E$2:$E$875,0))</f>
        <v>d1ca3361-2621-40cd-9965-6236a4b3fd33</v>
      </c>
      <c r="G2493" s="61" t="str">
        <f>INDEX(Activities!$B$2:$B$390,MATCH(H2493,Activities!$C$2:$C$390,0))</f>
        <v>Other basic organic chemical manufacturing</v>
      </c>
      <c r="H2493" s="61">
        <v>325190</v>
      </c>
      <c r="I2493" s="61" t="s">
        <v>997</v>
      </c>
      <c r="J2493" s="62">
        <v>1.3887892383701027E-7</v>
      </c>
      <c r="K2493" s="61" t="s">
        <v>2093</v>
      </c>
      <c r="L2493" s="61"/>
      <c r="M2493" s="61"/>
      <c r="N2493" s="61"/>
      <c r="O2493" s="61"/>
      <c r="P2493" s="61"/>
      <c r="Q2493" s="74">
        <v>3.1531135141461539</v>
      </c>
      <c r="R2493" s="61">
        <v>1</v>
      </c>
      <c r="S2493" s="61">
        <v>1</v>
      </c>
      <c r="T2493" s="61">
        <v>1</v>
      </c>
      <c r="U2493" s="61">
        <v>3</v>
      </c>
      <c r="V2493" s="61">
        <v>2013</v>
      </c>
      <c r="W2493" s="61" t="s">
        <v>2</v>
      </c>
      <c r="X2493" s="61" t="s">
        <v>572</v>
      </c>
      <c r="Y2493" s="61"/>
      <c r="AC2493"/>
    </row>
    <row r="2494" spans="2:29" x14ac:dyDescent="0.2">
      <c r="B2494" s="61" t="str">
        <f>INDEX(FlowMapping!$G$2:$G$875,MATCH(W2494&amp;D2494,FlowMapping!$E$2:$E$875,0))</f>
        <v>methanol</v>
      </c>
      <c r="C2494" s="61">
        <f>INDEX(FlowMapping!$H$2:$H$875,MATCH(W2494&amp;D2494,FlowMapping!$E$2:$E$875,0))</f>
        <v>67561</v>
      </c>
      <c r="D2494" s="61" t="s">
        <v>1025</v>
      </c>
      <c r="E2494" s="61" t="str">
        <f>INDEX(FlowMapping!$J$2:$J$875,MATCH(W2494&amp;D2494,FlowMapping!$E$2:$E$875,0))</f>
        <v>industrial</v>
      </c>
      <c r="F2494" s="61" t="str">
        <f>INDEX(FlowMapping!$M$2:$M$875,MATCH(W2494&amp;D2494,FlowMapping!$E$2:$E$875,0))</f>
        <v>4b90ac07-27c5-4013-926a-e1eef49798ef</v>
      </c>
      <c r="G2494" s="61" t="str">
        <f>INDEX(Activities!$B$2:$B$390,MATCH(H2494,Activities!$C$2:$C$390,0))</f>
        <v>Other basic organic chemical manufacturing</v>
      </c>
      <c r="H2494" s="61">
        <v>325190</v>
      </c>
      <c r="I2494" s="61" t="s">
        <v>997</v>
      </c>
      <c r="J2494" s="62">
        <v>2.6200145966834615E-6</v>
      </c>
      <c r="K2494" s="61" t="s">
        <v>2093</v>
      </c>
      <c r="L2494" s="61"/>
      <c r="M2494" s="61"/>
      <c r="N2494" s="61"/>
      <c r="O2494" s="61"/>
      <c r="P2494" s="61"/>
      <c r="Q2494" s="74">
        <v>2.8516574739277876</v>
      </c>
      <c r="R2494" s="61">
        <v>1</v>
      </c>
      <c r="S2494" s="61">
        <v>1</v>
      </c>
      <c r="T2494" s="61">
        <v>1</v>
      </c>
      <c r="U2494" s="61">
        <v>3</v>
      </c>
      <c r="V2494" s="61">
        <v>2013</v>
      </c>
      <c r="W2494" s="61" t="s">
        <v>19</v>
      </c>
      <c r="X2494" s="61" t="s">
        <v>572</v>
      </c>
      <c r="Y2494" s="61"/>
      <c r="AC2494"/>
    </row>
    <row r="2495" spans="2:29" x14ac:dyDescent="0.2">
      <c r="B2495" s="61" t="str">
        <f>INDEX(FlowMapping!$G$2:$G$875,MATCH(W2495&amp;D2495,FlowMapping!$E$2:$E$875,0))</f>
        <v>Acrylonitrile</v>
      </c>
      <c r="C2495" s="61">
        <f>INDEX(FlowMapping!$H$2:$H$875,MATCH(W2495&amp;D2495,FlowMapping!$E$2:$E$875,0))</f>
        <v>107131</v>
      </c>
      <c r="D2495" s="61" t="s">
        <v>1025</v>
      </c>
      <c r="E2495" s="61" t="str">
        <f>INDEX(FlowMapping!$J$2:$J$875,MATCH(W2495&amp;D2495,FlowMapping!$E$2:$E$875,0))</f>
        <v>unspecified</v>
      </c>
      <c r="F2495" s="61" t="str">
        <f>INDEX(FlowMapping!$M$2:$M$875,MATCH(W2495&amp;D2495,FlowMapping!$E$2:$E$875,0))</f>
        <v>17d16108-d4fd-452e-a7ef-584a8f306e58</v>
      </c>
      <c r="G2495" s="61" t="str">
        <f>INDEX(Activities!$B$2:$B$390,MATCH(H2495,Activities!$C$2:$C$390,0))</f>
        <v>Plastics material and resin manufacturing</v>
      </c>
      <c r="H2495" s="61">
        <v>325211</v>
      </c>
      <c r="I2495" s="61" t="s">
        <v>997</v>
      </c>
      <c r="J2495" s="62">
        <v>4.8280486636651027E-12</v>
      </c>
      <c r="K2495" s="61" t="s">
        <v>2093</v>
      </c>
      <c r="L2495" s="61"/>
      <c r="M2495" s="61"/>
      <c r="N2495" s="61"/>
      <c r="O2495" s="61"/>
      <c r="P2495" s="61"/>
      <c r="Q2495" s="74">
        <v>3.1128005337570359</v>
      </c>
      <c r="R2495" s="61">
        <v>1</v>
      </c>
      <c r="S2495" s="61">
        <v>1</v>
      </c>
      <c r="T2495" s="61">
        <v>1</v>
      </c>
      <c r="U2495" s="61">
        <v>4</v>
      </c>
      <c r="V2495" s="61">
        <v>2013</v>
      </c>
      <c r="W2495" s="61" t="s">
        <v>100</v>
      </c>
      <c r="X2495" s="61" t="s">
        <v>572</v>
      </c>
      <c r="Y2495" s="61"/>
      <c r="AC2495"/>
    </row>
    <row r="2496" spans="2:29" x14ac:dyDescent="0.2">
      <c r="B2496" s="61" t="str">
        <f>INDEX(FlowMapping!$G$2:$G$875,MATCH(W2496&amp;D2496,FlowMapping!$E$2:$E$875,0))</f>
        <v>Naphthalene</v>
      </c>
      <c r="C2496" s="61">
        <f>INDEX(FlowMapping!$H$2:$H$875,MATCH(W2496&amp;D2496,FlowMapping!$E$2:$E$875,0))</f>
        <v>91203</v>
      </c>
      <c r="D2496" s="61" t="s">
        <v>1025</v>
      </c>
      <c r="E2496" s="61" t="str">
        <f>INDEX(FlowMapping!$J$2:$J$875,MATCH(W2496&amp;D2496,FlowMapping!$E$2:$E$875,0))</f>
        <v>unspecified</v>
      </c>
      <c r="F2496" s="61" t="str">
        <f>INDEX(FlowMapping!$M$2:$M$875,MATCH(W2496&amp;D2496,FlowMapping!$E$2:$E$875,0))</f>
        <v>5f164323-3e2b-47c7-82e2-e20a95361c64</v>
      </c>
      <c r="G2496" s="61" t="str">
        <f>INDEX(Activities!$B$2:$B$390,MATCH(H2496,Activities!$C$2:$C$390,0))</f>
        <v>Plastics material and resin manufacturing</v>
      </c>
      <c r="H2496" s="61">
        <v>325211</v>
      </c>
      <c r="I2496" s="61" t="s">
        <v>997</v>
      </c>
      <c r="J2496" s="62">
        <v>4.8280486636651027E-12</v>
      </c>
      <c r="K2496" s="61" t="s">
        <v>2093</v>
      </c>
      <c r="L2496" s="61"/>
      <c r="M2496" s="61"/>
      <c r="N2496" s="61"/>
      <c r="O2496" s="61"/>
      <c r="P2496" s="61"/>
      <c r="Q2496" s="74">
        <v>3.9824340342869857</v>
      </c>
      <c r="R2496" s="61">
        <v>1</v>
      </c>
      <c r="S2496" s="61">
        <v>1</v>
      </c>
      <c r="T2496" s="61">
        <v>1</v>
      </c>
      <c r="U2496" s="61">
        <v>4</v>
      </c>
      <c r="V2496" s="61">
        <v>2013</v>
      </c>
      <c r="W2496" s="61" t="s">
        <v>55</v>
      </c>
      <c r="X2496" s="61" t="s">
        <v>572</v>
      </c>
      <c r="Y2496" s="61"/>
      <c r="AC2496"/>
    </row>
    <row r="2497" spans="2:29" x14ac:dyDescent="0.2">
      <c r="B2497" s="61" t="str">
        <f>INDEX(FlowMapping!$G$2:$G$875,MATCH(W2497&amp;D2497,FlowMapping!$E$2:$E$875,0))</f>
        <v>1-Methyl-2-pyrrolidinone</v>
      </c>
      <c r="C2497" s="61">
        <f>INDEX(FlowMapping!$H$2:$H$875,MATCH(W2497&amp;D2497,FlowMapping!$E$2:$E$875,0))</f>
        <v>872504</v>
      </c>
      <c r="D2497" s="61" t="s">
        <v>1025</v>
      </c>
      <c r="E2497" s="61" t="str">
        <f>INDEX(FlowMapping!$J$2:$J$875,MATCH(W2497&amp;D2497,FlowMapping!$E$2:$E$875,0))</f>
        <v>unspecified</v>
      </c>
      <c r="F2497" s="61" t="str">
        <f>INDEX(FlowMapping!$M$2:$M$875,MATCH(W2497&amp;D2497,FlowMapping!$E$2:$E$875,0))</f>
        <v>8ce763d3-4513-4005-b0af-f5ac4694e1cd</v>
      </c>
      <c r="G2497" s="61" t="str">
        <f>INDEX(Activities!$B$2:$B$390,MATCH(H2497,Activities!$C$2:$C$390,0))</f>
        <v>Plastics material and resin manufacturing</v>
      </c>
      <c r="H2497" s="61">
        <v>325211</v>
      </c>
      <c r="I2497" s="61" t="s">
        <v>997</v>
      </c>
      <c r="J2497" s="62">
        <v>4.8280486636651027E-12</v>
      </c>
      <c r="K2497" s="61" t="s">
        <v>2093</v>
      </c>
      <c r="L2497" s="61"/>
      <c r="M2497" s="61"/>
      <c r="N2497" s="61"/>
      <c r="O2497" s="61"/>
      <c r="P2497" s="61"/>
      <c r="Q2497" s="74">
        <v>4.7294197670253508</v>
      </c>
      <c r="R2497" s="61">
        <v>1</v>
      </c>
      <c r="S2497" s="61">
        <v>1</v>
      </c>
      <c r="T2497" s="61">
        <v>1</v>
      </c>
      <c r="U2497" s="61">
        <v>4</v>
      </c>
      <c r="V2497" s="61">
        <v>2013</v>
      </c>
      <c r="W2497" s="61" t="s">
        <v>50</v>
      </c>
      <c r="X2497" s="61" t="s">
        <v>572</v>
      </c>
      <c r="Y2497" s="61"/>
      <c r="AC2497"/>
    </row>
    <row r="2498" spans="2:29" x14ac:dyDescent="0.2">
      <c r="B2498" s="61" t="str">
        <f>INDEX(FlowMapping!$G$2:$G$875,MATCH(W2498&amp;D2498,FlowMapping!$E$2:$E$875,0))</f>
        <v>SEC-BUTYL ALCOHOL</v>
      </c>
      <c r="C2498" s="61">
        <f>INDEX(FlowMapping!$H$2:$H$875,MATCH(W2498&amp;D2498,FlowMapping!$E$2:$E$875,0))</f>
        <v>78922</v>
      </c>
      <c r="D2498" s="61" t="s">
        <v>1025</v>
      </c>
      <c r="E2498" s="61" t="str">
        <f>INDEX(FlowMapping!$J$2:$J$875,MATCH(W2498&amp;D2498,FlowMapping!$E$2:$E$875,0))</f>
        <v>unspecified</v>
      </c>
      <c r="F2498" s="61" t="str">
        <f>INDEX(FlowMapping!$M$2:$M$875,MATCH(W2498&amp;D2498,FlowMapping!$E$2:$E$875,0))</f>
        <v>e02342a2-1524-41c0-86b6-420f1b095f98</v>
      </c>
      <c r="G2498" s="61" t="str">
        <f>INDEX(Activities!$B$2:$B$390,MATCH(H2498,Activities!$C$2:$C$390,0))</f>
        <v>Plastics material and resin manufacturing</v>
      </c>
      <c r="H2498" s="61">
        <v>325211</v>
      </c>
      <c r="I2498" s="61" t="s">
        <v>997</v>
      </c>
      <c r="J2498" s="62">
        <v>4.8280486636651027E-12</v>
      </c>
      <c r="K2498" s="61" t="s">
        <v>2093</v>
      </c>
      <c r="L2498" s="61"/>
      <c r="M2498" s="61"/>
      <c r="N2498" s="61"/>
      <c r="O2498" s="61"/>
      <c r="P2498" s="61"/>
      <c r="Q2498" s="74">
        <v>4.8574994924188646</v>
      </c>
      <c r="R2498" s="61">
        <v>1</v>
      </c>
      <c r="S2498" s="61">
        <v>1</v>
      </c>
      <c r="T2498" s="61">
        <v>1</v>
      </c>
      <c r="U2498" s="61">
        <v>4</v>
      </c>
      <c r="V2498" s="61">
        <v>2013</v>
      </c>
      <c r="W2498" s="61" t="s">
        <v>152</v>
      </c>
      <c r="X2498" s="61" t="s">
        <v>572</v>
      </c>
      <c r="Y2498" s="61"/>
      <c r="AC2498"/>
    </row>
    <row r="2499" spans="2:29" x14ac:dyDescent="0.2">
      <c r="B2499" s="61" t="str">
        <f>INDEX(FlowMapping!$G$2:$G$875,MATCH(W2499&amp;D2499,FlowMapping!$E$2:$E$875,0))</f>
        <v>Epichlorohydrin</v>
      </c>
      <c r="C2499" s="61">
        <f>INDEX(FlowMapping!$H$2:$H$875,MATCH(W2499&amp;D2499,FlowMapping!$E$2:$E$875,0))</f>
        <v>106898</v>
      </c>
      <c r="D2499" s="61" t="s">
        <v>1025</v>
      </c>
      <c r="E2499" s="61" t="str">
        <f>INDEX(FlowMapping!$J$2:$J$875,MATCH(W2499&amp;D2499,FlowMapping!$E$2:$E$875,0))</f>
        <v>unspecified</v>
      </c>
      <c r="F2499" s="61" t="str">
        <f>INDEX(FlowMapping!$M$2:$M$875,MATCH(W2499&amp;D2499,FlowMapping!$E$2:$E$875,0))</f>
        <v>5352f642-214c-4e3a-9b48-836ebe77d83a</v>
      </c>
      <c r="G2499" s="61" t="str">
        <f>INDEX(Activities!$B$2:$B$390,MATCH(H2499,Activities!$C$2:$C$390,0))</f>
        <v>Plastics material and resin manufacturing</v>
      </c>
      <c r="H2499" s="61">
        <v>325211</v>
      </c>
      <c r="I2499" s="61" t="s">
        <v>997</v>
      </c>
      <c r="J2499" s="62">
        <v>9.6560973273302054E-12</v>
      </c>
      <c r="K2499" s="61" t="s">
        <v>2093</v>
      </c>
      <c r="L2499" s="61"/>
      <c r="M2499" s="61"/>
      <c r="N2499" s="61"/>
      <c r="O2499" s="61"/>
      <c r="P2499" s="61"/>
      <c r="Q2499" s="74">
        <v>2.4990864460537519</v>
      </c>
      <c r="R2499" s="61">
        <v>1</v>
      </c>
      <c r="S2499" s="61">
        <v>1</v>
      </c>
      <c r="T2499" s="61">
        <v>1</v>
      </c>
      <c r="U2499" s="61">
        <v>4</v>
      </c>
      <c r="V2499" s="61">
        <v>2013</v>
      </c>
      <c r="W2499" s="61" t="s">
        <v>303</v>
      </c>
      <c r="X2499" s="61" t="s">
        <v>572</v>
      </c>
      <c r="Y2499" s="61"/>
      <c r="AC2499"/>
    </row>
    <row r="2500" spans="2:29" x14ac:dyDescent="0.2">
      <c r="B2500" s="61" t="str">
        <f>INDEX(FlowMapping!$G$2:$G$875,MATCH(W2500&amp;D2500,FlowMapping!$E$2:$E$875,0))</f>
        <v>Acrolein</v>
      </c>
      <c r="C2500" s="61">
        <f>INDEX(FlowMapping!$H$2:$H$875,MATCH(W2500&amp;D2500,FlowMapping!$E$2:$E$875,0))</f>
        <v>107028</v>
      </c>
      <c r="D2500" s="61" t="s">
        <v>1025</v>
      </c>
      <c r="E2500" s="61" t="str">
        <f>INDEX(FlowMapping!$J$2:$J$875,MATCH(W2500&amp;D2500,FlowMapping!$E$2:$E$875,0))</f>
        <v>unspecified</v>
      </c>
      <c r="F2500" s="61" t="str">
        <f>INDEX(FlowMapping!$M$2:$M$875,MATCH(W2500&amp;D2500,FlowMapping!$E$2:$E$875,0))</f>
        <v>5044df40-5ee1-4a05-9a01-5af973010ce0</v>
      </c>
      <c r="G2500" s="61" t="str">
        <f>INDEX(Activities!$B$2:$B$390,MATCH(H2500,Activities!$C$2:$C$390,0))</f>
        <v>Plastics material and resin manufacturing</v>
      </c>
      <c r="H2500" s="61">
        <v>325211</v>
      </c>
      <c r="I2500" s="61" t="s">
        <v>997</v>
      </c>
      <c r="J2500" s="62">
        <v>2.414024331832551E-11</v>
      </c>
      <c r="K2500" s="61" t="s">
        <v>2093</v>
      </c>
      <c r="L2500" s="61"/>
      <c r="M2500" s="61"/>
      <c r="N2500" s="61"/>
      <c r="O2500" s="61"/>
      <c r="P2500" s="61"/>
      <c r="Q2500" s="74">
        <v>2.2741604004564775</v>
      </c>
      <c r="R2500" s="61">
        <v>1</v>
      </c>
      <c r="S2500" s="61">
        <v>1</v>
      </c>
      <c r="T2500" s="61">
        <v>1</v>
      </c>
      <c r="U2500" s="61">
        <v>4</v>
      </c>
      <c r="V2500" s="61">
        <v>2013</v>
      </c>
      <c r="W2500" s="61" t="s">
        <v>59</v>
      </c>
      <c r="X2500" s="61" t="s">
        <v>572</v>
      </c>
      <c r="Y2500" s="61"/>
      <c r="AC2500"/>
    </row>
    <row r="2501" spans="2:29" x14ac:dyDescent="0.2">
      <c r="B2501" s="61" t="str">
        <f>INDEX(FlowMapping!$G$2:$G$875,MATCH(W2501&amp;D2501,FlowMapping!$E$2:$E$875,0))</f>
        <v>Biphenyl</v>
      </c>
      <c r="C2501" s="61">
        <f>INDEX(FlowMapping!$H$2:$H$875,MATCH(W2501&amp;D2501,FlowMapping!$E$2:$E$875,0))</f>
        <v>92524</v>
      </c>
      <c r="D2501" s="61" t="s">
        <v>1025</v>
      </c>
      <c r="E2501" s="61" t="str">
        <f>INDEX(FlowMapping!$J$2:$J$875,MATCH(W2501&amp;D2501,FlowMapping!$E$2:$E$875,0))</f>
        <v>unspecified</v>
      </c>
      <c r="F2501" s="61" t="str">
        <f>INDEX(FlowMapping!$M$2:$M$875,MATCH(W2501&amp;D2501,FlowMapping!$E$2:$E$875,0))</f>
        <v>5d7fc89a-2402-4833-b32f-b43564bbe8e4</v>
      </c>
      <c r="G2501" s="61" t="str">
        <f>INDEX(Activities!$B$2:$B$390,MATCH(H2501,Activities!$C$2:$C$390,0))</f>
        <v>Plastics material and resin manufacturing</v>
      </c>
      <c r="H2501" s="61">
        <v>325211</v>
      </c>
      <c r="I2501" s="61" t="s">
        <v>997</v>
      </c>
      <c r="J2501" s="62">
        <v>2.414024331832551E-11</v>
      </c>
      <c r="K2501" s="61" t="s">
        <v>2093</v>
      </c>
      <c r="L2501" s="61"/>
      <c r="M2501" s="61"/>
      <c r="N2501" s="61"/>
      <c r="O2501" s="61"/>
      <c r="P2501" s="61"/>
      <c r="Q2501" s="74">
        <v>3.1788551638339602</v>
      </c>
      <c r="R2501" s="61">
        <v>1</v>
      </c>
      <c r="S2501" s="61">
        <v>1</v>
      </c>
      <c r="T2501" s="61">
        <v>1</v>
      </c>
      <c r="U2501" s="61">
        <v>4</v>
      </c>
      <c r="V2501" s="61">
        <v>2013</v>
      </c>
      <c r="W2501" s="61" t="s">
        <v>251</v>
      </c>
      <c r="X2501" s="61" t="s">
        <v>572</v>
      </c>
      <c r="Y2501" s="61"/>
      <c r="AC2501"/>
    </row>
    <row r="2502" spans="2:29" x14ac:dyDescent="0.2">
      <c r="B2502" s="61" t="str">
        <f>INDEX(FlowMapping!$G$2:$G$875,MATCH(W2502&amp;D2502,FlowMapping!$E$2:$E$875,0))</f>
        <v>2,4/2,6-toluenediisocyanate (mixture)</v>
      </c>
      <c r="C2502" s="61">
        <f>INDEX(FlowMapping!$H$2:$H$875,MATCH(W2502&amp;D2502,FlowMapping!$E$2:$E$875,0))</f>
        <v>26471625</v>
      </c>
      <c r="D2502" s="61" t="s">
        <v>1025</v>
      </c>
      <c r="E2502" s="61" t="str">
        <f>INDEX(FlowMapping!$J$2:$J$875,MATCH(W2502&amp;D2502,FlowMapping!$E$2:$E$875,0))</f>
        <v>unspecified</v>
      </c>
      <c r="F2502" s="61" t="str">
        <f>INDEX(FlowMapping!$M$2:$M$875,MATCH(W2502&amp;D2502,FlowMapping!$E$2:$E$875,0))</f>
        <v>62f76f7b-bfdf-43f9-82b2-0ea9d3c80f8c</v>
      </c>
      <c r="G2502" s="61" t="str">
        <f>INDEX(Activities!$B$2:$B$390,MATCH(H2502,Activities!$C$2:$C$390,0))</f>
        <v>Plastics material and resin manufacturing</v>
      </c>
      <c r="H2502" s="61">
        <v>325211</v>
      </c>
      <c r="I2502" s="61" t="s">
        <v>997</v>
      </c>
      <c r="J2502" s="62">
        <v>2.414024331832551E-11</v>
      </c>
      <c r="K2502" s="61" t="s">
        <v>2093</v>
      </c>
      <c r="L2502" s="61"/>
      <c r="M2502" s="61"/>
      <c r="N2502" s="61"/>
      <c r="O2502" s="61"/>
      <c r="P2502" s="61"/>
      <c r="Q2502" s="74">
        <v>3.9778587426406746</v>
      </c>
      <c r="R2502" s="61">
        <v>1</v>
      </c>
      <c r="S2502" s="61">
        <v>1</v>
      </c>
      <c r="T2502" s="61">
        <v>1</v>
      </c>
      <c r="U2502" s="61">
        <v>4</v>
      </c>
      <c r="V2502" s="61">
        <v>2013</v>
      </c>
      <c r="W2502" s="61" t="s">
        <v>51</v>
      </c>
      <c r="X2502" s="61" t="s">
        <v>572</v>
      </c>
      <c r="Y2502" s="61"/>
      <c r="AC2502"/>
    </row>
    <row r="2503" spans="2:29" x14ac:dyDescent="0.2">
      <c r="B2503" s="61" t="str">
        <f>INDEX(FlowMapping!$G$2:$G$875,MATCH(W2503&amp;D2503,FlowMapping!$E$2:$E$875,0))</f>
        <v>ETHENE</v>
      </c>
      <c r="C2503" s="61">
        <f>INDEX(FlowMapping!$H$2:$H$875,MATCH(W2503&amp;D2503,FlowMapping!$E$2:$E$875,0))</f>
        <v>74851</v>
      </c>
      <c r="D2503" s="61" t="s">
        <v>1025</v>
      </c>
      <c r="E2503" s="61" t="str">
        <f>INDEX(FlowMapping!$J$2:$J$875,MATCH(W2503&amp;D2503,FlowMapping!$E$2:$E$875,0))</f>
        <v>industrial</v>
      </c>
      <c r="F2503" s="61" t="str">
        <f>INDEX(FlowMapping!$M$2:$M$875,MATCH(W2503&amp;D2503,FlowMapping!$E$2:$E$875,0))</f>
        <v>e55d2468-9c23-4bac-9918-a2aa68c74c61</v>
      </c>
      <c r="G2503" s="61" t="str">
        <f>INDEX(Activities!$B$2:$B$390,MATCH(H2503,Activities!$C$2:$C$390,0))</f>
        <v>Plastics material and resin manufacturing</v>
      </c>
      <c r="H2503" s="61">
        <v>325211</v>
      </c>
      <c r="I2503" s="61" t="s">
        <v>997</v>
      </c>
      <c r="J2503" s="62">
        <v>2.414024331832551E-11</v>
      </c>
      <c r="K2503" s="61" t="s">
        <v>2093</v>
      </c>
      <c r="L2503" s="61"/>
      <c r="M2503" s="61"/>
      <c r="N2503" s="61"/>
      <c r="O2503" s="61"/>
      <c r="P2503" s="61"/>
      <c r="Q2503" s="74">
        <v>3.1258736998533978</v>
      </c>
      <c r="R2503" s="61">
        <v>1</v>
      </c>
      <c r="S2503" s="61">
        <v>1</v>
      </c>
      <c r="T2503" s="61">
        <v>1</v>
      </c>
      <c r="U2503" s="61">
        <v>4</v>
      </c>
      <c r="V2503" s="61">
        <v>2013</v>
      </c>
      <c r="W2503" s="61" t="s">
        <v>128</v>
      </c>
      <c r="X2503" s="61" t="s">
        <v>572</v>
      </c>
      <c r="Y2503" s="61"/>
      <c r="AC2503"/>
    </row>
    <row r="2504" spans="2:29" x14ac:dyDescent="0.2">
      <c r="B2504" s="61" t="str">
        <f>INDEX(FlowMapping!$G$2:$G$875,MATCH(W2504&amp;D2504,FlowMapping!$E$2:$E$875,0))</f>
        <v>isobutyraldehyde</v>
      </c>
      <c r="C2504" s="61">
        <f>INDEX(FlowMapping!$H$2:$H$875,MATCH(W2504&amp;D2504,FlowMapping!$E$2:$E$875,0))</f>
        <v>78842</v>
      </c>
      <c r="D2504" s="61" t="s">
        <v>1025</v>
      </c>
      <c r="E2504" s="61" t="str">
        <f>INDEX(FlowMapping!$J$2:$J$875,MATCH(W2504&amp;D2504,FlowMapping!$E$2:$E$875,0))</f>
        <v>unspecified</v>
      </c>
      <c r="F2504" s="61" t="str">
        <f>INDEX(FlowMapping!$M$2:$M$875,MATCH(W2504&amp;D2504,FlowMapping!$E$2:$E$875,0))</f>
        <v>e89b6277-6147-440e-8e4c-a152af5a1d90</v>
      </c>
      <c r="G2504" s="61" t="str">
        <f>INDEX(Activities!$B$2:$B$390,MATCH(H2504,Activities!$C$2:$C$390,0))</f>
        <v>Plastics material and resin manufacturing</v>
      </c>
      <c r="H2504" s="61">
        <v>325211</v>
      </c>
      <c r="I2504" s="61" t="s">
        <v>997</v>
      </c>
      <c r="J2504" s="62">
        <v>2.414024331832551E-11</v>
      </c>
      <c r="K2504" s="61" t="s">
        <v>2093</v>
      </c>
      <c r="L2504" s="61"/>
      <c r="M2504" s="61"/>
      <c r="N2504" s="61"/>
      <c r="O2504" s="61"/>
      <c r="P2504" s="61"/>
      <c r="Q2504" s="74">
        <v>2.1201340637666517</v>
      </c>
      <c r="R2504" s="61">
        <v>1</v>
      </c>
      <c r="S2504" s="61">
        <v>1</v>
      </c>
      <c r="T2504" s="61">
        <v>1</v>
      </c>
      <c r="U2504" s="61">
        <v>4</v>
      </c>
      <c r="V2504" s="61">
        <v>2013</v>
      </c>
      <c r="W2504" s="61" t="s">
        <v>185</v>
      </c>
      <c r="X2504" s="61" t="s">
        <v>572</v>
      </c>
      <c r="Y2504" s="61"/>
      <c r="AC2504"/>
    </row>
    <row r="2505" spans="2:29" x14ac:dyDescent="0.2">
      <c r="B2505" s="61" t="str">
        <f>INDEX(FlowMapping!$G$2:$G$875,MATCH(W2505&amp;D2505,FlowMapping!$E$2:$E$875,0))</f>
        <v>nickel</v>
      </c>
      <c r="C2505" s="61">
        <f>INDEX(FlowMapping!$H$2:$H$875,MATCH(W2505&amp;D2505,FlowMapping!$E$2:$E$875,0))</f>
        <v>7440020</v>
      </c>
      <c r="D2505" s="61" t="s">
        <v>1025</v>
      </c>
      <c r="E2505" s="61" t="str">
        <f>INDEX(FlowMapping!$J$2:$J$875,MATCH(W2505&amp;D2505,FlowMapping!$E$2:$E$875,0))</f>
        <v>industrial</v>
      </c>
      <c r="F2505" s="61" t="str">
        <f>INDEX(FlowMapping!$M$2:$M$875,MATCH(W2505&amp;D2505,FlowMapping!$E$2:$E$875,0))</f>
        <v>a72a45ee-395a-4d25-b893-9d183e43e76e</v>
      </c>
      <c r="G2505" s="61" t="str">
        <f>INDEX(Activities!$B$2:$B$390,MATCH(H2505,Activities!$C$2:$C$390,0))</f>
        <v>Plastics material and resin manufacturing</v>
      </c>
      <c r="H2505" s="61">
        <v>325211</v>
      </c>
      <c r="I2505" s="61" t="s">
        <v>997</v>
      </c>
      <c r="J2505" s="62">
        <v>2.414024331832551E-11</v>
      </c>
      <c r="K2505" s="61" t="s">
        <v>2093</v>
      </c>
      <c r="L2505" s="61"/>
      <c r="M2505" s="61"/>
      <c r="N2505" s="61"/>
      <c r="O2505" s="61"/>
      <c r="P2505" s="61"/>
      <c r="Q2505" s="74">
        <v>3.9444471754144543</v>
      </c>
      <c r="R2505" s="61">
        <v>1</v>
      </c>
      <c r="S2505" s="61">
        <v>1</v>
      </c>
      <c r="T2505" s="61">
        <v>1</v>
      </c>
      <c r="U2505" s="61">
        <v>4</v>
      </c>
      <c r="V2505" s="61">
        <v>2013</v>
      </c>
      <c r="W2505" s="61" t="s">
        <v>15</v>
      </c>
      <c r="X2505" s="61" t="s">
        <v>572</v>
      </c>
      <c r="Y2505" s="61"/>
      <c r="AC2505"/>
    </row>
    <row r="2506" spans="2:29" x14ac:dyDescent="0.2">
      <c r="B2506" s="61" t="str">
        <f>INDEX(FlowMapping!$G$2:$G$875,MATCH(W2506&amp;D2506,FlowMapping!$E$2:$E$875,0))</f>
        <v>Phenol</v>
      </c>
      <c r="C2506" s="61">
        <f>INDEX(FlowMapping!$H$2:$H$875,MATCH(W2506&amp;D2506,FlowMapping!$E$2:$E$875,0))</f>
        <v>108952</v>
      </c>
      <c r="D2506" s="61" t="s">
        <v>1025</v>
      </c>
      <c r="E2506" s="61" t="str">
        <f>INDEX(FlowMapping!$J$2:$J$875,MATCH(W2506&amp;D2506,FlowMapping!$E$2:$E$875,0))</f>
        <v>unspecified</v>
      </c>
      <c r="F2506" s="61" t="str">
        <f>INDEX(FlowMapping!$M$2:$M$875,MATCH(W2506&amp;D2506,FlowMapping!$E$2:$E$875,0))</f>
        <v>695a9417-e404-4ae4-a1df-58c07f015570</v>
      </c>
      <c r="G2506" s="61" t="str">
        <f>INDEX(Activities!$B$2:$B$390,MATCH(H2506,Activities!$C$2:$C$390,0))</f>
        <v>Plastics material and resin manufacturing</v>
      </c>
      <c r="H2506" s="61">
        <v>325211</v>
      </c>
      <c r="I2506" s="61" t="s">
        <v>997</v>
      </c>
      <c r="J2506" s="62">
        <v>1.3755110642781873E-10</v>
      </c>
      <c r="K2506" s="61" t="s">
        <v>2093</v>
      </c>
      <c r="L2506" s="61"/>
      <c r="M2506" s="61"/>
      <c r="N2506" s="61"/>
      <c r="O2506" s="61"/>
      <c r="P2506" s="61"/>
      <c r="Q2506" s="74">
        <v>3.2328526649172535</v>
      </c>
      <c r="R2506" s="61">
        <v>1</v>
      </c>
      <c r="S2506" s="61">
        <v>1</v>
      </c>
      <c r="T2506" s="61">
        <v>1</v>
      </c>
      <c r="U2506" s="61">
        <v>4</v>
      </c>
      <c r="V2506" s="61">
        <v>2013</v>
      </c>
      <c r="W2506" s="61" t="s">
        <v>42</v>
      </c>
      <c r="X2506" s="61" t="s">
        <v>572</v>
      </c>
      <c r="Y2506" s="61"/>
      <c r="AC2506"/>
    </row>
    <row r="2507" spans="2:29" x14ac:dyDescent="0.2">
      <c r="B2507" s="61" t="str">
        <f>INDEX(FlowMapping!$G$2:$G$875,MATCH(W2507&amp;D2507,FlowMapping!$E$2:$E$875,0))</f>
        <v>MALEIC ANHYDRIDE</v>
      </c>
      <c r="C2507" s="61">
        <f>INDEX(FlowMapping!$H$2:$H$875,MATCH(W2507&amp;D2507,FlowMapping!$E$2:$E$875,0))</f>
        <v>108316</v>
      </c>
      <c r="D2507" s="61" t="s">
        <v>1025</v>
      </c>
      <c r="E2507" s="61" t="str">
        <f>INDEX(FlowMapping!$J$2:$J$875,MATCH(W2507&amp;D2507,FlowMapping!$E$2:$E$875,0))</f>
        <v>unspecified</v>
      </c>
      <c r="F2507" s="61" t="str">
        <f>INDEX(FlowMapping!$M$2:$M$875,MATCH(W2507&amp;D2507,FlowMapping!$E$2:$E$875,0))</f>
        <v>ae8c057c-35b7-4b77-b9ec-e59a168726f2</v>
      </c>
      <c r="G2507" s="61" t="str">
        <f>INDEX(Activities!$B$2:$B$390,MATCH(H2507,Activities!$C$2:$C$390,0))</f>
        <v>Plastics material and resin manufacturing</v>
      </c>
      <c r="H2507" s="61">
        <v>325211</v>
      </c>
      <c r="I2507" s="61" t="s">
        <v>997</v>
      </c>
      <c r="J2507" s="62">
        <v>1.9312194654660408E-10</v>
      </c>
      <c r="K2507" s="61" t="s">
        <v>2093</v>
      </c>
      <c r="L2507" s="61"/>
      <c r="M2507" s="61"/>
      <c r="N2507" s="61"/>
      <c r="O2507" s="61"/>
      <c r="P2507" s="61"/>
      <c r="Q2507" s="74">
        <v>4.0700008182405636</v>
      </c>
      <c r="R2507" s="61">
        <v>1</v>
      </c>
      <c r="S2507" s="61">
        <v>1</v>
      </c>
      <c r="T2507" s="61">
        <v>1</v>
      </c>
      <c r="U2507" s="61">
        <v>4</v>
      </c>
      <c r="V2507" s="61">
        <v>2013</v>
      </c>
      <c r="W2507" s="61" t="s">
        <v>67</v>
      </c>
      <c r="X2507" s="61" t="s">
        <v>572</v>
      </c>
      <c r="Y2507" s="61"/>
      <c r="AC2507"/>
    </row>
    <row r="2508" spans="2:29" x14ac:dyDescent="0.2">
      <c r="B2508" s="61" t="str">
        <f>INDEX(FlowMapping!$G$2:$G$875,MATCH(W2508&amp;D2508,FlowMapping!$E$2:$E$875,0))</f>
        <v>Cumene hydroperoxide</v>
      </c>
      <c r="C2508" s="61">
        <f>INDEX(FlowMapping!$H$2:$H$875,MATCH(W2508&amp;D2508,FlowMapping!$E$2:$E$875,0))</f>
        <v>80159</v>
      </c>
      <c r="D2508" s="61" t="s">
        <v>1025</v>
      </c>
      <c r="E2508" s="61" t="str">
        <f>INDEX(FlowMapping!$J$2:$J$875,MATCH(W2508&amp;D2508,FlowMapping!$E$2:$E$875,0))</f>
        <v>unspecified</v>
      </c>
      <c r="F2508" s="61" t="str">
        <f>INDEX(FlowMapping!$M$2:$M$875,MATCH(W2508&amp;D2508,FlowMapping!$E$2:$E$875,0))</f>
        <v>16b9df20-514d-4c5d-b66b-9efb644255ca</v>
      </c>
      <c r="G2508" s="61" t="str">
        <f>INDEX(Activities!$B$2:$B$390,MATCH(H2508,Activities!$C$2:$C$390,0))</f>
        <v>Plastics material and resin manufacturing</v>
      </c>
      <c r="H2508" s="61">
        <v>325211</v>
      </c>
      <c r="I2508" s="61" t="s">
        <v>997</v>
      </c>
      <c r="J2508" s="62">
        <v>2.1726218986492957E-10</v>
      </c>
      <c r="K2508" s="61" t="s">
        <v>2093</v>
      </c>
      <c r="L2508" s="61"/>
      <c r="M2508" s="61"/>
      <c r="N2508" s="61"/>
      <c r="O2508" s="61"/>
      <c r="P2508" s="61"/>
      <c r="Q2508" s="74">
        <v>2.2811041969813677</v>
      </c>
      <c r="R2508" s="61">
        <v>1</v>
      </c>
      <c r="S2508" s="61">
        <v>1</v>
      </c>
      <c r="T2508" s="61">
        <v>1</v>
      </c>
      <c r="U2508" s="61">
        <v>4</v>
      </c>
      <c r="V2508" s="61">
        <v>2013</v>
      </c>
      <c r="W2508" s="61" t="s">
        <v>101</v>
      </c>
      <c r="X2508" s="61" t="s">
        <v>572</v>
      </c>
      <c r="Y2508" s="61"/>
      <c r="AC2508"/>
    </row>
    <row r="2509" spans="2:29" x14ac:dyDescent="0.2">
      <c r="B2509" s="61" t="str">
        <f>INDEX(FlowMapping!$G$2:$G$875,MATCH(W2509&amp;D2509,FlowMapping!$E$2:$E$875,0))</f>
        <v>Formaldehyde</v>
      </c>
      <c r="C2509" s="61">
        <f>INDEX(FlowMapping!$H$2:$H$875,MATCH(W2509&amp;D2509,FlowMapping!$E$2:$E$875,0))</f>
        <v>50000</v>
      </c>
      <c r="D2509" s="61" t="s">
        <v>1025</v>
      </c>
      <c r="E2509" s="61" t="str">
        <f>INDEX(FlowMapping!$J$2:$J$875,MATCH(W2509&amp;D2509,FlowMapping!$E$2:$E$875,0))</f>
        <v>unspecified</v>
      </c>
      <c r="F2509" s="61" t="str">
        <f>INDEX(FlowMapping!$M$2:$M$875,MATCH(W2509&amp;D2509,FlowMapping!$E$2:$E$875,0))</f>
        <v>aa145238-36a2-4355-9352-79ec301df319</v>
      </c>
      <c r="G2509" s="61" t="str">
        <f>INDEX(Activities!$B$2:$B$390,MATCH(H2509,Activities!$C$2:$C$390,0))</f>
        <v>Plastics material and resin manufacturing</v>
      </c>
      <c r="H2509" s="61">
        <v>325211</v>
      </c>
      <c r="I2509" s="61" t="s">
        <v>997</v>
      </c>
      <c r="J2509" s="62">
        <v>2.2402145799406073E-10</v>
      </c>
      <c r="K2509" s="61" t="s">
        <v>2093</v>
      </c>
      <c r="L2509" s="61"/>
      <c r="M2509" s="61"/>
      <c r="N2509" s="61"/>
      <c r="O2509" s="61"/>
      <c r="P2509" s="61"/>
      <c r="Q2509" s="74">
        <v>2.3834433880769748</v>
      </c>
      <c r="R2509" s="61">
        <v>1</v>
      </c>
      <c r="S2509" s="61">
        <v>1</v>
      </c>
      <c r="T2509" s="61">
        <v>1</v>
      </c>
      <c r="U2509" s="61">
        <v>4</v>
      </c>
      <c r="V2509" s="61">
        <v>2013</v>
      </c>
      <c r="W2509" s="61" t="s">
        <v>18</v>
      </c>
      <c r="X2509" s="61" t="s">
        <v>572</v>
      </c>
      <c r="Y2509" s="61"/>
      <c r="AC2509"/>
    </row>
    <row r="2510" spans="2:29" x14ac:dyDescent="0.2">
      <c r="B2510" s="61" t="str">
        <f>INDEX(FlowMapping!$G$2:$G$875,MATCH(W2510&amp;D2510,FlowMapping!$E$2:$E$875,0))</f>
        <v>Benzene, ethyl-</v>
      </c>
      <c r="C2510" s="61">
        <f>INDEX(FlowMapping!$H$2:$H$875,MATCH(W2510&amp;D2510,FlowMapping!$E$2:$E$875,0))</f>
        <v>100414</v>
      </c>
      <c r="D2510" s="61" t="s">
        <v>1025</v>
      </c>
      <c r="E2510" s="61" t="str">
        <f>INDEX(FlowMapping!$J$2:$J$875,MATCH(W2510&amp;D2510,FlowMapping!$E$2:$E$875,0))</f>
        <v>unspecified</v>
      </c>
      <c r="F2510" s="61" t="str">
        <f>INDEX(FlowMapping!$M$2:$M$875,MATCH(W2510&amp;D2510,FlowMapping!$E$2:$E$875,0))</f>
        <v>bd87711a-ca51-4601-8d81-7ea58f2f7362</v>
      </c>
      <c r="G2510" s="61" t="str">
        <f>INDEX(Activities!$B$2:$B$390,MATCH(H2510,Activities!$C$2:$C$390,0))</f>
        <v>Plastics material and resin manufacturing</v>
      </c>
      <c r="H2510" s="61">
        <v>325211</v>
      </c>
      <c r="I2510" s="61" t="s">
        <v>997</v>
      </c>
      <c r="J2510" s="62">
        <v>6.5178656959478873E-10</v>
      </c>
      <c r="K2510" s="61" t="s">
        <v>2093</v>
      </c>
      <c r="L2510" s="61"/>
      <c r="M2510" s="61"/>
      <c r="N2510" s="61"/>
      <c r="O2510" s="61"/>
      <c r="P2510" s="61"/>
      <c r="Q2510" s="74">
        <v>4.1756139744527641</v>
      </c>
      <c r="R2510" s="61">
        <v>1</v>
      </c>
      <c r="S2510" s="61">
        <v>1</v>
      </c>
      <c r="T2510" s="61">
        <v>1</v>
      </c>
      <c r="U2510" s="61">
        <v>4</v>
      </c>
      <c r="V2510" s="61">
        <v>2013</v>
      </c>
      <c r="W2510" s="61" t="s">
        <v>6</v>
      </c>
      <c r="X2510" s="61" t="s">
        <v>572</v>
      </c>
      <c r="Y2510" s="61"/>
      <c r="AC2510"/>
    </row>
    <row r="2511" spans="2:29" x14ac:dyDescent="0.2">
      <c r="B2511" s="61" t="str">
        <f>INDEX(FlowMapping!$G$2:$G$875,MATCH(W2511&amp;D2511,FlowMapping!$E$2:$E$875,0))</f>
        <v>styrene</v>
      </c>
      <c r="C2511" s="61">
        <f>INDEX(FlowMapping!$H$2:$H$875,MATCH(W2511&amp;D2511,FlowMapping!$E$2:$E$875,0))</f>
        <v>100425</v>
      </c>
      <c r="D2511" s="61" t="s">
        <v>1025</v>
      </c>
      <c r="E2511" s="61" t="str">
        <f>INDEX(FlowMapping!$J$2:$J$875,MATCH(W2511&amp;D2511,FlowMapping!$E$2:$E$875,0))</f>
        <v>industrial</v>
      </c>
      <c r="F2511" s="61" t="str">
        <f>INDEX(FlowMapping!$M$2:$M$875,MATCH(W2511&amp;D2511,FlowMapping!$E$2:$E$875,0))</f>
        <v>b1357454-45c7-47e9-a745-9e597d3ea3c8</v>
      </c>
      <c r="G2511" s="61" t="str">
        <f>INDEX(Activities!$B$2:$B$390,MATCH(H2511,Activities!$C$2:$C$390,0))</f>
        <v>Plastics material and resin manufacturing</v>
      </c>
      <c r="H2511" s="61">
        <v>325211</v>
      </c>
      <c r="I2511" s="61" t="s">
        <v>997</v>
      </c>
      <c r="J2511" s="62">
        <v>7.6283168885908604E-10</v>
      </c>
      <c r="K2511" s="61" t="s">
        <v>2093</v>
      </c>
      <c r="L2511" s="61"/>
      <c r="M2511" s="61"/>
      <c r="N2511" s="61"/>
      <c r="O2511" s="61"/>
      <c r="P2511" s="61"/>
      <c r="Q2511" s="74">
        <v>2.6663482844399882</v>
      </c>
      <c r="R2511" s="61">
        <v>1</v>
      </c>
      <c r="S2511" s="61">
        <v>1</v>
      </c>
      <c r="T2511" s="61">
        <v>1</v>
      </c>
      <c r="U2511" s="61">
        <v>4</v>
      </c>
      <c r="V2511" s="61">
        <v>2013</v>
      </c>
      <c r="W2511" s="61" t="s">
        <v>58</v>
      </c>
      <c r="X2511" s="61" t="s">
        <v>572</v>
      </c>
      <c r="Y2511" s="61"/>
      <c r="AC2511"/>
    </row>
    <row r="2512" spans="2:29" x14ac:dyDescent="0.2">
      <c r="B2512" s="61" t="str">
        <f>INDEX(FlowMapping!$G$2:$G$875,MATCH(W2512&amp;D2512,FlowMapping!$E$2:$E$875,0))</f>
        <v>Formic acid</v>
      </c>
      <c r="C2512" s="61">
        <f>INDEX(FlowMapping!$H$2:$H$875,MATCH(W2512&amp;D2512,FlowMapping!$E$2:$E$875,0))</f>
        <v>64186</v>
      </c>
      <c r="D2512" s="61" t="s">
        <v>1025</v>
      </c>
      <c r="E2512" s="61" t="str">
        <f>INDEX(FlowMapping!$J$2:$J$875,MATCH(W2512&amp;D2512,FlowMapping!$E$2:$E$875,0))</f>
        <v>unspecified</v>
      </c>
      <c r="F2512" s="61" t="str">
        <f>INDEX(FlowMapping!$M$2:$M$875,MATCH(W2512&amp;D2512,FlowMapping!$E$2:$E$875,0))</f>
        <v>e7e3590b-b40f-4372-9779-502f2c380de9</v>
      </c>
      <c r="G2512" s="61" t="str">
        <f>INDEX(Activities!$B$2:$B$390,MATCH(H2512,Activities!$C$2:$C$390,0))</f>
        <v>Plastics material and resin manufacturing</v>
      </c>
      <c r="H2512" s="61">
        <v>325211</v>
      </c>
      <c r="I2512" s="61" t="s">
        <v>997</v>
      </c>
      <c r="J2512" s="62">
        <v>1.2070121659162756E-9</v>
      </c>
      <c r="K2512" s="61" t="s">
        <v>2093</v>
      </c>
      <c r="L2512" s="61"/>
      <c r="M2512" s="61"/>
      <c r="N2512" s="61"/>
      <c r="O2512" s="61"/>
      <c r="P2512" s="61"/>
      <c r="Q2512" s="74">
        <v>3.1892845066828865</v>
      </c>
      <c r="R2512" s="61">
        <v>1</v>
      </c>
      <c r="S2512" s="61">
        <v>1</v>
      </c>
      <c r="T2512" s="61">
        <v>1</v>
      </c>
      <c r="U2512" s="61">
        <v>4</v>
      </c>
      <c r="V2512" s="61">
        <v>2013</v>
      </c>
      <c r="W2512" s="61" t="s">
        <v>22</v>
      </c>
      <c r="X2512" s="61" t="s">
        <v>572</v>
      </c>
      <c r="Y2512" s="61"/>
      <c r="AC2512"/>
    </row>
    <row r="2513" spans="2:29" x14ac:dyDescent="0.2">
      <c r="B2513" s="61" t="str">
        <f>INDEX(FlowMapping!$G$2:$G$875,MATCH(W2513&amp;D2513,FlowMapping!$E$2:$E$875,0))</f>
        <v>Xylene</v>
      </c>
      <c r="C2513" s="61">
        <f>INDEX(FlowMapping!$H$2:$H$875,MATCH(W2513&amp;D2513,FlowMapping!$E$2:$E$875,0))</f>
        <v>1330207</v>
      </c>
      <c r="D2513" s="61" t="s">
        <v>1025</v>
      </c>
      <c r="E2513" s="61" t="str">
        <f>INDEX(FlowMapping!$J$2:$J$875,MATCH(W2513&amp;D2513,FlowMapping!$E$2:$E$875,0))</f>
        <v>unspecified</v>
      </c>
      <c r="F2513" s="61" t="str">
        <f>INDEX(FlowMapping!$M$2:$M$875,MATCH(W2513&amp;D2513,FlowMapping!$E$2:$E$875,0))</f>
        <v>2ba54ae3-bb4c-498b-9704-c6f86e02e08b</v>
      </c>
      <c r="G2513" s="61" t="str">
        <f>INDEX(Activities!$B$2:$B$390,MATCH(H2513,Activities!$C$2:$C$390,0))</f>
        <v>Plastics material and resin manufacturing</v>
      </c>
      <c r="H2513" s="61">
        <v>325211</v>
      </c>
      <c r="I2513" s="61" t="s">
        <v>997</v>
      </c>
      <c r="J2513" s="62">
        <v>1.6367084969824695E-9</v>
      </c>
      <c r="K2513" s="61" t="s">
        <v>2093</v>
      </c>
      <c r="L2513" s="61"/>
      <c r="M2513" s="61"/>
      <c r="N2513" s="61"/>
      <c r="O2513" s="61"/>
      <c r="P2513" s="61"/>
      <c r="Q2513" s="74">
        <v>4.35776584403472</v>
      </c>
      <c r="R2513" s="61">
        <v>1</v>
      </c>
      <c r="S2513" s="61">
        <v>1</v>
      </c>
      <c r="T2513" s="61">
        <v>1</v>
      </c>
      <c r="U2513" s="61">
        <v>4</v>
      </c>
      <c r="V2513" s="61">
        <v>2013</v>
      </c>
      <c r="W2513" s="61" t="s">
        <v>29</v>
      </c>
      <c r="X2513" s="61" t="s">
        <v>572</v>
      </c>
      <c r="Y2513" s="61"/>
      <c r="AC2513"/>
    </row>
    <row r="2514" spans="2:29" x14ac:dyDescent="0.2">
      <c r="B2514" s="61" t="str">
        <f>INDEX(FlowMapping!$G$2:$G$875,MATCH(W2514&amp;D2514,FlowMapping!$E$2:$E$875,0))</f>
        <v>Ethylene glycol</v>
      </c>
      <c r="C2514" s="61">
        <f>INDEX(FlowMapping!$H$2:$H$875,MATCH(W2514&amp;D2514,FlowMapping!$E$2:$E$875,0))</f>
        <v>107211</v>
      </c>
      <c r="D2514" s="61" t="s">
        <v>1025</v>
      </c>
      <c r="E2514" s="61" t="str">
        <f>INDEX(FlowMapping!$J$2:$J$875,MATCH(W2514&amp;D2514,FlowMapping!$E$2:$E$875,0))</f>
        <v>unspecified</v>
      </c>
      <c r="F2514" s="61" t="str">
        <f>INDEX(FlowMapping!$M$2:$M$875,MATCH(W2514&amp;D2514,FlowMapping!$E$2:$E$875,0))</f>
        <v>6b3eef74-d2b3-4925-85f7-b56ec21ce36a</v>
      </c>
      <c r="G2514" s="61" t="str">
        <f>INDEX(Activities!$B$2:$B$390,MATCH(H2514,Activities!$C$2:$C$390,0))</f>
        <v>Plastics material and resin manufacturing</v>
      </c>
      <c r="H2514" s="61">
        <v>325211</v>
      </c>
      <c r="I2514" s="61" t="s">
        <v>997</v>
      </c>
      <c r="J2514" s="62">
        <v>3.167199923364307E-9</v>
      </c>
      <c r="K2514" s="61" t="s">
        <v>2093</v>
      </c>
      <c r="L2514" s="61"/>
      <c r="M2514" s="61"/>
      <c r="N2514" s="61"/>
      <c r="O2514" s="61"/>
      <c r="P2514" s="61"/>
      <c r="Q2514" s="74">
        <v>4.5188857415186359</v>
      </c>
      <c r="R2514" s="61">
        <v>1</v>
      </c>
      <c r="S2514" s="61">
        <v>1</v>
      </c>
      <c r="T2514" s="61">
        <v>1</v>
      </c>
      <c r="U2514" s="61">
        <v>4</v>
      </c>
      <c r="V2514" s="61">
        <v>2013</v>
      </c>
      <c r="W2514" s="61" t="s">
        <v>3</v>
      </c>
      <c r="X2514" s="61" t="s">
        <v>572</v>
      </c>
      <c r="Y2514" s="61"/>
      <c r="AC2514"/>
    </row>
    <row r="2515" spans="2:29" x14ac:dyDescent="0.2">
      <c r="B2515" s="61" t="str">
        <f>INDEX(FlowMapping!$G$2:$G$875,MATCH(W2515&amp;D2515,FlowMapping!$E$2:$E$875,0))</f>
        <v>Acetaldehyde</v>
      </c>
      <c r="C2515" s="61">
        <f>INDEX(FlowMapping!$H$2:$H$875,MATCH(W2515&amp;D2515,FlowMapping!$E$2:$E$875,0))</f>
        <v>75070</v>
      </c>
      <c r="D2515" s="61" t="s">
        <v>1025</v>
      </c>
      <c r="E2515" s="61" t="str">
        <f>INDEX(FlowMapping!$J$2:$J$875,MATCH(W2515&amp;D2515,FlowMapping!$E$2:$E$875,0))</f>
        <v>unspecified</v>
      </c>
      <c r="F2515" s="61" t="str">
        <f>INDEX(FlowMapping!$M$2:$M$875,MATCH(W2515&amp;D2515,FlowMapping!$E$2:$E$875,0))</f>
        <v>b8585b07-0c9d-48ea-8dbd-6bb64b55abd7</v>
      </c>
      <c r="G2515" s="61" t="str">
        <f>INDEX(Activities!$B$2:$B$390,MATCH(H2515,Activities!$C$2:$C$390,0))</f>
        <v>Plastics material and resin manufacturing</v>
      </c>
      <c r="H2515" s="61">
        <v>325211</v>
      </c>
      <c r="I2515" s="61" t="s">
        <v>997</v>
      </c>
      <c r="J2515" s="62">
        <v>3.6451767410671515E-9</v>
      </c>
      <c r="K2515" s="61" t="s">
        <v>2093</v>
      </c>
      <c r="L2515" s="61"/>
      <c r="M2515" s="61"/>
      <c r="N2515" s="61"/>
      <c r="O2515" s="61"/>
      <c r="P2515" s="61"/>
      <c r="Q2515" s="74">
        <v>2.5275677879879535</v>
      </c>
      <c r="R2515" s="61">
        <v>1</v>
      </c>
      <c r="S2515" s="61">
        <v>1</v>
      </c>
      <c r="T2515" s="61">
        <v>1</v>
      </c>
      <c r="U2515" s="61">
        <v>4</v>
      </c>
      <c r="V2515" s="61">
        <v>2013</v>
      </c>
      <c r="W2515" s="61" t="s">
        <v>70</v>
      </c>
      <c r="X2515" s="61" t="s">
        <v>572</v>
      </c>
      <c r="Y2515" s="61"/>
      <c r="AC2515"/>
    </row>
    <row r="2516" spans="2:29" x14ac:dyDescent="0.2">
      <c r="B2516" s="61" t="str">
        <f>INDEX(FlowMapping!$G$2:$G$875,MATCH(W2516&amp;D2516,FlowMapping!$E$2:$E$875,0))</f>
        <v>Vinyl acetate</v>
      </c>
      <c r="C2516" s="61">
        <f>INDEX(FlowMapping!$H$2:$H$875,MATCH(W2516&amp;D2516,FlowMapping!$E$2:$E$875,0))</f>
        <v>108054</v>
      </c>
      <c r="D2516" s="61" t="s">
        <v>1025</v>
      </c>
      <c r="E2516" s="61" t="str">
        <f>INDEX(FlowMapping!$J$2:$J$875,MATCH(W2516&amp;D2516,FlowMapping!$E$2:$E$875,0))</f>
        <v>unspecified</v>
      </c>
      <c r="F2516" s="61" t="str">
        <f>INDEX(FlowMapping!$M$2:$M$875,MATCH(W2516&amp;D2516,FlowMapping!$E$2:$E$875,0))</f>
        <v>66247a07-c9c2-4f65-9eb0-ff598781e85a</v>
      </c>
      <c r="G2516" s="61" t="str">
        <f>INDEX(Activities!$B$2:$B$390,MATCH(H2516,Activities!$C$2:$C$390,0))</f>
        <v>Plastics material and resin manufacturing</v>
      </c>
      <c r="H2516" s="61">
        <v>325211</v>
      </c>
      <c r="I2516" s="61" t="s">
        <v>997</v>
      </c>
      <c r="J2516" s="62">
        <v>5.5522559632148674E-9</v>
      </c>
      <c r="K2516" s="61" t="s">
        <v>2093</v>
      </c>
      <c r="L2516" s="61"/>
      <c r="M2516" s="61"/>
      <c r="N2516" s="61"/>
      <c r="O2516" s="61"/>
      <c r="P2516" s="61"/>
      <c r="Q2516" s="74">
        <v>4.1471410019002652</v>
      </c>
      <c r="R2516" s="61">
        <v>1</v>
      </c>
      <c r="S2516" s="61">
        <v>1</v>
      </c>
      <c r="T2516" s="61">
        <v>1</v>
      </c>
      <c r="U2516" s="61">
        <v>4</v>
      </c>
      <c r="V2516" s="61">
        <v>2013</v>
      </c>
      <c r="W2516" s="61" t="s">
        <v>226</v>
      </c>
      <c r="X2516" s="61" t="s">
        <v>572</v>
      </c>
      <c r="Y2516" s="61"/>
      <c r="AC2516"/>
    </row>
    <row r="2517" spans="2:29" x14ac:dyDescent="0.2">
      <c r="B2517" s="61" t="str">
        <f>INDEX(FlowMapping!$G$2:$G$875,MATCH(W2517&amp;D2517,FlowMapping!$E$2:$E$875,0))</f>
        <v>Ethylene glycol monoethyl ether</v>
      </c>
      <c r="C2517" s="61">
        <f>INDEX(FlowMapping!$H$2:$H$875,MATCH(W2517&amp;D2517,FlowMapping!$E$2:$E$875,0))</f>
        <v>110805</v>
      </c>
      <c r="D2517" s="61" t="s">
        <v>1025</v>
      </c>
      <c r="E2517" s="61" t="str">
        <f>INDEX(FlowMapping!$J$2:$J$875,MATCH(W2517&amp;D2517,FlowMapping!$E$2:$E$875,0))</f>
        <v>unspecified</v>
      </c>
      <c r="F2517" s="61" t="str">
        <f>INDEX(FlowMapping!$M$2:$M$875,MATCH(W2517&amp;D2517,FlowMapping!$E$2:$E$875,0))</f>
        <v>b74a8518-2acb-46f6-9aee-5d17d42faa86</v>
      </c>
      <c r="G2517" s="61" t="str">
        <f>INDEX(Activities!$B$2:$B$390,MATCH(H2517,Activities!$C$2:$C$390,0))</f>
        <v>Plastics material and resin manufacturing</v>
      </c>
      <c r="H2517" s="61">
        <v>325211</v>
      </c>
      <c r="I2517" s="61" t="s">
        <v>997</v>
      </c>
      <c r="J2517" s="62">
        <v>1.3035731391895776E-8</v>
      </c>
      <c r="K2517" s="61" t="s">
        <v>2093</v>
      </c>
      <c r="L2517" s="61"/>
      <c r="M2517" s="61"/>
      <c r="N2517" s="61"/>
      <c r="O2517" s="61"/>
      <c r="P2517" s="61"/>
      <c r="Q2517" s="74">
        <v>4.8068611195233943</v>
      </c>
      <c r="R2517" s="61">
        <v>1</v>
      </c>
      <c r="S2517" s="61">
        <v>1</v>
      </c>
      <c r="T2517" s="61">
        <v>1</v>
      </c>
      <c r="U2517" s="61">
        <v>4</v>
      </c>
      <c r="V2517" s="61">
        <v>2013</v>
      </c>
      <c r="W2517" s="61" t="s">
        <v>89</v>
      </c>
      <c r="X2517" s="61" t="s">
        <v>572</v>
      </c>
      <c r="Y2517" s="61"/>
      <c r="AC2517"/>
    </row>
    <row r="2518" spans="2:29" x14ac:dyDescent="0.2">
      <c r="B2518" s="61" t="str">
        <f>INDEX(FlowMapping!$G$2:$G$875,MATCH(W2518&amp;D2518,FlowMapping!$E$2:$E$875,0))</f>
        <v>toluene</v>
      </c>
      <c r="C2518" s="61">
        <f>INDEX(FlowMapping!$H$2:$H$875,MATCH(W2518&amp;D2518,FlowMapping!$E$2:$E$875,0))</f>
        <v>108883</v>
      </c>
      <c r="D2518" s="61" t="s">
        <v>1025</v>
      </c>
      <c r="E2518" s="61" t="str">
        <f>INDEX(FlowMapping!$J$2:$J$875,MATCH(W2518&amp;D2518,FlowMapping!$E$2:$E$875,0))</f>
        <v>industrial</v>
      </c>
      <c r="F2518" s="61" t="str">
        <f>INDEX(FlowMapping!$M$2:$M$875,MATCH(W2518&amp;D2518,FlowMapping!$E$2:$E$875,0))</f>
        <v>eb6aec67-7ee3-470f-afdb-6d5010d9b72c</v>
      </c>
      <c r="G2518" s="61" t="str">
        <f>INDEX(Activities!$B$2:$B$390,MATCH(H2518,Activities!$C$2:$C$390,0))</f>
        <v>Plastics material and resin manufacturing</v>
      </c>
      <c r="H2518" s="61">
        <v>325211</v>
      </c>
      <c r="I2518" s="61" t="s">
        <v>997</v>
      </c>
      <c r="J2518" s="62">
        <v>4.8644135261998284E-8</v>
      </c>
      <c r="K2518" s="61" t="s">
        <v>2093</v>
      </c>
      <c r="L2518" s="61"/>
      <c r="M2518" s="61"/>
      <c r="N2518" s="61"/>
      <c r="O2518" s="61"/>
      <c r="P2518" s="61"/>
      <c r="Q2518" s="74">
        <v>4.5354160930239154</v>
      </c>
      <c r="R2518" s="61">
        <v>1</v>
      </c>
      <c r="S2518" s="61">
        <v>1</v>
      </c>
      <c r="T2518" s="61">
        <v>1</v>
      </c>
      <c r="U2518" s="61">
        <v>4</v>
      </c>
      <c r="V2518" s="61">
        <v>2013</v>
      </c>
      <c r="W2518" s="61" t="s">
        <v>7</v>
      </c>
      <c r="X2518" s="61" t="s">
        <v>572</v>
      </c>
      <c r="Y2518" s="61"/>
      <c r="AC2518"/>
    </row>
    <row r="2519" spans="2:29" x14ac:dyDescent="0.2">
      <c r="B2519" s="61" t="str">
        <f>INDEX(FlowMapping!$G$2:$G$875,MATCH(W2519&amp;D2519,FlowMapping!$E$2:$E$875,0))</f>
        <v>HYDROCHLORIC ACID</v>
      </c>
      <c r="C2519" s="61">
        <f>INDEX(FlowMapping!$H$2:$H$875,MATCH(W2519&amp;D2519,FlowMapping!$E$2:$E$875,0))</f>
        <v>7647010</v>
      </c>
      <c r="D2519" s="61" t="s">
        <v>1025</v>
      </c>
      <c r="E2519" s="61" t="str">
        <f>INDEX(FlowMapping!$J$2:$J$875,MATCH(W2519&amp;D2519,FlowMapping!$E$2:$E$875,0))</f>
        <v>unspecified</v>
      </c>
      <c r="F2519" s="61" t="str">
        <f>INDEX(FlowMapping!$M$2:$M$875,MATCH(W2519&amp;D2519,FlowMapping!$E$2:$E$875,0))</f>
        <v>dbf6164f-cc7f-36c5-bdeb-b33f22ff95ab</v>
      </c>
      <c r="G2519" s="61" t="str">
        <f>INDEX(Activities!$B$2:$B$390,MATCH(H2519,Activities!$C$2:$C$390,0))</f>
        <v>Plastics material and resin manufacturing</v>
      </c>
      <c r="H2519" s="61">
        <v>325211</v>
      </c>
      <c r="I2519" s="61" t="s">
        <v>997</v>
      </c>
      <c r="J2519" s="62">
        <v>8.7518038126257297E-8</v>
      </c>
      <c r="K2519" s="61" t="s">
        <v>2093</v>
      </c>
      <c r="L2519" s="61"/>
      <c r="M2519" s="61"/>
      <c r="N2519" s="61"/>
      <c r="O2519" s="61"/>
      <c r="P2519" s="61"/>
      <c r="Q2519" s="74">
        <v>2.2603358027968996</v>
      </c>
      <c r="R2519" s="61">
        <v>1</v>
      </c>
      <c r="S2519" s="61">
        <v>1</v>
      </c>
      <c r="T2519" s="61">
        <v>1</v>
      </c>
      <c r="U2519" s="61">
        <v>4</v>
      </c>
      <c r="V2519" s="61">
        <v>2013</v>
      </c>
      <c r="W2519" s="61" t="s">
        <v>71</v>
      </c>
      <c r="X2519" s="61" t="s">
        <v>572</v>
      </c>
      <c r="Y2519" s="61"/>
      <c r="AC2519"/>
    </row>
    <row r="2520" spans="2:29" x14ac:dyDescent="0.2">
      <c r="B2520" s="61" t="str">
        <f>INDEX(FlowMapping!$G$2:$G$875,MATCH(W2520&amp;D2520,FlowMapping!$E$2:$E$875,0))</f>
        <v>methanol</v>
      </c>
      <c r="C2520" s="61">
        <f>INDEX(FlowMapping!$H$2:$H$875,MATCH(W2520&amp;D2520,FlowMapping!$E$2:$E$875,0))</f>
        <v>67561</v>
      </c>
      <c r="D2520" s="61" t="s">
        <v>1025</v>
      </c>
      <c r="E2520" s="61" t="str">
        <f>INDEX(FlowMapping!$J$2:$J$875,MATCH(W2520&amp;D2520,FlowMapping!$E$2:$E$875,0))</f>
        <v>industrial</v>
      </c>
      <c r="F2520" s="61" t="str">
        <f>INDEX(FlowMapping!$M$2:$M$875,MATCH(W2520&amp;D2520,FlowMapping!$E$2:$E$875,0))</f>
        <v>4b90ac07-27c5-4013-926a-e1eef49798ef</v>
      </c>
      <c r="G2520" s="61" t="str">
        <f>INDEX(Activities!$B$2:$B$390,MATCH(H2520,Activities!$C$2:$C$390,0))</f>
        <v>Plastics material and resin manufacturing</v>
      </c>
      <c r="H2520" s="61">
        <v>325211</v>
      </c>
      <c r="I2520" s="61" t="s">
        <v>997</v>
      </c>
      <c r="J2520" s="62">
        <v>1.2076774710221286E-7</v>
      </c>
      <c r="K2520" s="61" t="s">
        <v>2093</v>
      </c>
      <c r="L2520" s="61"/>
      <c r="M2520" s="61"/>
      <c r="N2520" s="61"/>
      <c r="O2520" s="61"/>
      <c r="P2520" s="61"/>
      <c r="Q2520" s="74">
        <v>2.8516574739277876</v>
      </c>
      <c r="R2520" s="61">
        <v>1</v>
      </c>
      <c r="S2520" s="61">
        <v>1</v>
      </c>
      <c r="T2520" s="61">
        <v>1</v>
      </c>
      <c r="U2520" s="61">
        <v>4</v>
      </c>
      <c r="V2520" s="61">
        <v>2013</v>
      </c>
      <c r="W2520" s="61" t="s">
        <v>19</v>
      </c>
      <c r="X2520" s="61" t="s">
        <v>572</v>
      </c>
      <c r="Y2520" s="61"/>
      <c r="AC2520"/>
    </row>
    <row r="2521" spans="2:29" x14ac:dyDescent="0.2">
      <c r="B2521" s="61" t="str">
        <f>INDEX(FlowMapping!$G$2:$G$875,MATCH(W2521&amp;D2521,FlowMapping!$E$2:$E$875,0))</f>
        <v>AMMONIA</v>
      </c>
      <c r="C2521" s="61">
        <f>INDEX(FlowMapping!$H$2:$H$875,MATCH(W2521&amp;D2521,FlowMapping!$E$2:$E$875,0))</f>
        <v>7664417</v>
      </c>
      <c r="D2521" s="61" t="s">
        <v>1025</v>
      </c>
      <c r="E2521" s="61" t="str">
        <f>INDEX(FlowMapping!$J$2:$J$875,MATCH(W2521&amp;D2521,FlowMapping!$E$2:$E$875,0))</f>
        <v>unspecified</v>
      </c>
      <c r="F2521" s="61" t="str">
        <f>INDEX(FlowMapping!$M$2:$M$875,MATCH(W2521&amp;D2521,FlowMapping!$E$2:$E$875,0))</f>
        <v>d1ca3361-2621-40cd-9965-6236a4b3fd33</v>
      </c>
      <c r="G2521" s="61" t="str">
        <f>INDEX(Activities!$B$2:$B$390,MATCH(H2521,Activities!$C$2:$C$390,0))</f>
        <v>Plastics material and resin manufacturing</v>
      </c>
      <c r="H2521" s="61">
        <v>325211</v>
      </c>
      <c r="I2521" s="61" t="s">
        <v>997</v>
      </c>
      <c r="J2521" s="62">
        <v>2.5530045406648149E-6</v>
      </c>
      <c r="K2521" s="61" t="s">
        <v>2093</v>
      </c>
      <c r="L2521" s="61"/>
      <c r="M2521" s="61"/>
      <c r="N2521" s="61"/>
      <c r="O2521" s="61"/>
      <c r="P2521" s="61"/>
      <c r="Q2521" s="74">
        <v>3.1531135141461539</v>
      </c>
      <c r="R2521" s="61">
        <v>1</v>
      </c>
      <c r="S2521" s="61">
        <v>1</v>
      </c>
      <c r="T2521" s="61">
        <v>1</v>
      </c>
      <c r="U2521" s="61">
        <v>4</v>
      </c>
      <c r="V2521" s="61">
        <v>2013</v>
      </c>
      <c r="W2521" s="61" t="s">
        <v>2</v>
      </c>
      <c r="X2521" s="61" t="s">
        <v>572</v>
      </c>
      <c r="Y2521" s="61"/>
      <c r="AC2521"/>
    </row>
    <row r="2522" spans="2:29" x14ac:dyDescent="0.2">
      <c r="B2522" s="61" t="str">
        <f>INDEX(FlowMapping!$G$2:$G$875,MATCH(W2522&amp;D2522,FlowMapping!$E$2:$E$875,0))</f>
        <v>mercury</v>
      </c>
      <c r="C2522" s="61">
        <f>INDEX(FlowMapping!$H$2:$H$875,MATCH(W2522&amp;D2522,FlowMapping!$E$2:$E$875,0))</f>
        <v>7439976</v>
      </c>
      <c r="D2522" s="61" t="s">
        <v>1025</v>
      </c>
      <c r="E2522" s="61" t="str">
        <f>INDEX(FlowMapping!$J$2:$J$875,MATCH(W2522&amp;D2522,FlowMapping!$E$2:$E$875,0))</f>
        <v>unspecified</v>
      </c>
      <c r="F2522" s="61" t="str">
        <f>INDEX(FlowMapping!$M$2:$M$875,MATCH(W2522&amp;D2522,FlowMapping!$E$2:$E$875,0))</f>
        <v>f7eca11f-546f-4712-ad80-724254685596</v>
      </c>
      <c r="G2522" s="61" t="str">
        <f>INDEX(Activities!$B$2:$B$390,MATCH(H2522,Activities!$C$2:$C$390,0))</f>
        <v>Fertilizer manufacturing</v>
      </c>
      <c r="H2522" s="61">
        <v>325310</v>
      </c>
      <c r="I2522" s="61" t="s">
        <v>997</v>
      </c>
      <c r="J2522" s="62">
        <v>7.6451265868177576E-13</v>
      </c>
      <c r="K2522" s="61" t="s">
        <v>2093</v>
      </c>
      <c r="L2522" s="61"/>
      <c r="M2522" s="61"/>
      <c r="N2522" s="61"/>
      <c r="O2522" s="61"/>
      <c r="P2522" s="61"/>
      <c r="Q2522" s="74">
        <v>3.063643209955242</v>
      </c>
      <c r="R2522" s="61">
        <v>1</v>
      </c>
      <c r="S2522" s="61">
        <v>1</v>
      </c>
      <c r="T2522" s="61">
        <v>1</v>
      </c>
      <c r="U2522" s="61">
        <v>5</v>
      </c>
      <c r="V2522" s="61">
        <v>2013</v>
      </c>
      <c r="W2522" s="61" t="s">
        <v>96</v>
      </c>
      <c r="X2522" s="61" t="s">
        <v>572</v>
      </c>
      <c r="Y2522" s="61"/>
      <c r="AC2522"/>
    </row>
    <row r="2523" spans="2:29" x14ac:dyDescent="0.2">
      <c r="B2523" s="61" t="str">
        <f>INDEX(FlowMapping!$G$2:$G$875,MATCH(W2523&amp;D2523,FlowMapping!$E$2:$E$875,0))</f>
        <v>MOLYBDENUM(VI)</v>
      </c>
      <c r="C2523" s="61" t="str">
        <f>INDEX(FlowMapping!$H$2:$H$875,MATCH(W2523&amp;D2523,FlowMapping!$E$2:$E$875,0))</f>
        <v/>
      </c>
      <c r="D2523" s="61" t="s">
        <v>1025</v>
      </c>
      <c r="E2523" s="61" t="str">
        <f>INDEX(FlowMapping!$J$2:$J$875,MATCH(W2523&amp;D2523,FlowMapping!$E$2:$E$875,0))</f>
        <v>unspecified</v>
      </c>
      <c r="F2523" s="61" t="str">
        <f>INDEX(FlowMapping!$M$2:$M$875,MATCH(W2523&amp;D2523,FlowMapping!$E$2:$E$875,0))</f>
        <v>77a03f8c-5107-392d-b491-062ae4fbbcb8</v>
      </c>
      <c r="G2523" s="61" t="str">
        <f>INDEX(Activities!$B$2:$B$390,MATCH(H2523,Activities!$C$2:$C$390,0))</f>
        <v>Fertilizer manufacturing</v>
      </c>
      <c r="H2523" s="61">
        <v>325310</v>
      </c>
      <c r="I2523" s="61" t="s">
        <v>997</v>
      </c>
      <c r="J2523" s="62">
        <v>8.1331133902316575E-11</v>
      </c>
      <c r="K2523" s="61" t="s">
        <v>2093</v>
      </c>
      <c r="L2523" s="61"/>
      <c r="M2523" s="61"/>
      <c r="N2523" s="61"/>
      <c r="O2523" s="61"/>
      <c r="P2523" s="61"/>
      <c r="Q2523" s="74">
        <v>3.1608001734423472</v>
      </c>
      <c r="R2523" s="61">
        <v>1</v>
      </c>
      <c r="S2523" s="61">
        <v>1</v>
      </c>
      <c r="T2523" s="61">
        <v>1</v>
      </c>
      <c r="U2523" s="61">
        <v>5</v>
      </c>
      <c r="V2523" s="61">
        <v>2013</v>
      </c>
      <c r="W2523" s="61" t="s">
        <v>180</v>
      </c>
      <c r="X2523" s="61" t="s">
        <v>572</v>
      </c>
      <c r="Y2523" s="61"/>
      <c r="AC2523"/>
    </row>
    <row r="2524" spans="2:29" x14ac:dyDescent="0.2">
      <c r="B2524" s="61" t="str">
        <f>INDEX(FlowMapping!$G$2:$G$875,MATCH(W2524&amp;D2524,FlowMapping!$E$2:$E$875,0))</f>
        <v>lead</v>
      </c>
      <c r="C2524" s="61">
        <f>INDEX(FlowMapping!$H$2:$H$875,MATCH(W2524&amp;D2524,FlowMapping!$E$2:$E$875,0))</f>
        <v>7439921</v>
      </c>
      <c r="D2524" s="61" t="s">
        <v>1025</v>
      </c>
      <c r="E2524" s="61" t="str">
        <f>INDEX(FlowMapping!$J$2:$J$875,MATCH(W2524&amp;D2524,FlowMapping!$E$2:$E$875,0))</f>
        <v>industrial</v>
      </c>
      <c r="F2524" s="61" t="str">
        <f>INDEX(FlowMapping!$M$2:$M$875,MATCH(W2524&amp;D2524,FlowMapping!$E$2:$E$875,0))</f>
        <v>67652827-017f-4856-8d0a-c97bac4c6562</v>
      </c>
      <c r="G2524" s="61" t="str">
        <f>INDEX(Activities!$B$2:$B$390,MATCH(H2524,Activities!$C$2:$C$390,0))</f>
        <v>Fertilizer manufacturing</v>
      </c>
      <c r="H2524" s="61">
        <v>325310</v>
      </c>
      <c r="I2524" s="61" t="s">
        <v>997</v>
      </c>
      <c r="J2524" s="62">
        <v>9.5970738004733572E-11</v>
      </c>
      <c r="K2524" s="61" t="s">
        <v>2093</v>
      </c>
      <c r="L2524" s="61"/>
      <c r="M2524" s="61"/>
      <c r="N2524" s="61"/>
      <c r="O2524" s="61"/>
      <c r="P2524" s="61"/>
      <c r="Q2524" s="74">
        <v>3.2630030039016864</v>
      </c>
      <c r="R2524" s="61">
        <v>1</v>
      </c>
      <c r="S2524" s="61">
        <v>1</v>
      </c>
      <c r="T2524" s="61">
        <v>1</v>
      </c>
      <c r="U2524" s="61">
        <v>5</v>
      </c>
      <c r="V2524" s="61">
        <v>2013</v>
      </c>
      <c r="W2524" s="61" t="s">
        <v>16</v>
      </c>
      <c r="X2524" s="61" t="s">
        <v>572</v>
      </c>
      <c r="Y2524" s="61"/>
      <c r="AC2524"/>
    </row>
    <row r="2525" spans="2:29" x14ac:dyDescent="0.2">
      <c r="B2525" s="61" t="str">
        <f>INDEX(FlowMapping!$G$2:$G$875,MATCH(W2525&amp;D2525,FlowMapping!$E$2:$E$875,0))</f>
        <v>NITRIC ACID</v>
      </c>
      <c r="C2525" s="61">
        <f>INDEX(FlowMapping!$H$2:$H$875,MATCH(W2525&amp;D2525,FlowMapping!$E$2:$E$875,0))</f>
        <v>7697372</v>
      </c>
      <c r="D2525" s="61" t="s">
        <v>1025</v>
      </c>
      <c r="E2525" s="61" t="str">
        <f>INDEX(FlowMapping!$J$2:$J$875,MATCH(W2525&amp;D2525,FlowMapping!$E$2:$E$875,0))</f>
        <v>unspecified</v>
      </c>
      <c r="F2525" s="61" t="str">
        <f>INDEX(FlowMapping!$M$2:$M$875,MATCH(W2525&amp;D2525,FlowMapping!$E$2:$E$875,0))</f>
        <v>aaa22d17-5c74-4b6f-bdaf-69b4b54e2480</v>
      </c>
      <c r="G2525" s="61" t="str">
        <f>INDEX(Activities!$B$2:$B$390,MATCH(H2525,Activities!$C$2:$C$390,0))</f>
        <v>Fertilizer manufacturing</v>
      </c>
      <c r="H2525" s="61">
        <v>325310</v>
      </c>
      <c r="I2525" s="61" t="s">
        <v>997</v>
      </c>
      <c r="J2525" s="62">
        <v>1.2980448970809726E-8</v>
      </c>
      <c r="K2525" s="61" t="s">
        <v>2093</v>
      </c>
      <c r="L2525" s="61"/>
      <c r="M2525" s="61"/>
      <c r="N2525" s="61"/>
      <c r="O2525" s="61"/>
      <c r="P2525" s="61"/>
      <c r="Q2525" s="74">
        <v>3.3313508718933869</v>
      </c>
      <c r="R2525" s="61">
        <v>1</v>
      </c>
      <c r="S2525" s="61">
        <v>1</v>
      </c>
      <c r="T2525" s="61">
        <v>1</v>
      </c>
      <c r="U2525" s="61">
        <v>5</v>
      </c>
      <c r="V2525" s="61">
        <v>2013</v>
      </c>
      <c r="W2525" s="61" t="s">
        <v>65</v>
      </c>
      <c r="X2525" s="61" t="s">
        <v>572</v>
      </c>
      <c r="Y2525" s="61"/>
      <c r="AC2525"/>
    </row>
    <row r="2526" spans="2:29" x14ac:dyDescent="0.2">
      <c r="B2526" s="61" t="str">
        <f>INDEX(FlowMapping!$G$2:$G$875,MATCH(W2526&amp;D2526,FlowMapping!$E$2:$E$875,0))</f>
        <v>methanol</v>
      </c>
      <c r="C2526" s="61">
        <f>INDEX(FlowMapping!$H$2:$H$875,MATCH(W2526&amp;D2526,FlowMapping!$E$2:$E$875,0))</f>
        <v>67561</v>
      </c>
      <c r="D2526" s="61" t="s">
        <v>1025</v>
      </c>
      <c r="E2526" s="61" t="str">
        <f>INDEX(FlowMapping!$J$2:$J$875,MATCH(W2526&amp;D2526,FlowMapping!$E$2:$E$875,0))</f>
        <v>industrial</v>
      </c>
      <c r="F2526" s="61" t="str">
        <f>INDEX(FlowMapping!$M$2:$M$875,MATCH(W2526&amp;D2526,FlowMapping!$E$2:$E$875,0))</f>
        <v>4b90ac07-27c5-4013-926a-e1eef49798ef</v>
      </c>
      <c r="G2526" s="61" t="str">
        <f>INDEX(Activities!$B$2:$B$390,MATCH(H2526,Activities!$C$2:$C$390,0))</f>
        <v>Fertilizer manufacturing</v>
      </c>
      <c r="H2526" s="61">
        <v>325310</v>
      </c>
      <c r="I2526" s="61" t="s">
        <v>997</v>
      </c>
      <c r="J2526" s="62">
        <v>2.8270702144445243E-8</v>
      </c>
      <c r="K2526" s="61" t="s">
        <v>2093</v>
      </c>
      <c r="L2526" s="61"/>
      <c r="M2526" s="61"/>
      <c r="N2526" s="61"/>
      <c r="O2526" s="61"/>
      <c r="P2526" s="61"/>
      <c r="Q2526" s="74">
        <v>2.8516574739277876</v>
      </c>
      <c r="R2526" s="61">
        <v>1</v>
      </c>
      <c r="S2526" s="61">
        <v>1</v>
      </c>
      <c r="T2526" s="61">
        <v>1</v>
      </c>
      <c r="U2526" s="61">
        <v>5</v>
      </c>
      <c r="V2526" s="61">
        <v>2013</v>
      </c>
      <c r="W2526" s="61" t="s">
        <v>19</v>
      </c>
      <c r="X2526" s="61" t="s">
        <v>572</v>
      </c>
      <c r="Y2526" s="61"/>
      <c r="AC2526"/>
    </row>
    <row r="2527" spans="2:29" x14ac:dyDescent="0.2">
      <c r="B2527" s="61" t="str">
        <f>INDEX(FlowMapping!$G$2:$G$875,MATCH(W2527&amp;D2527,FlowMapping!$E$2:$E$875,0))</f>
        <v>AMMONIA</v>
      </c>
      <c r="C2527" s="61">
        <f>INDEX(FlowMapping!$H$2:$H$875,MATCH(W2527&amp;D2527,FlowMapping!$E$2:$E$875,0))</f>
        <v>7664417</v>
      </c>
      <c r="D2527" s="61" t="s">
        <v>1025</v>
      </c>
      <c r="E2527" s="61" t="str">
        <f>INDEX(FlowMapping!$J$2:$J$875,MATCH(W2527&amp;D2527,FlowMapping!$E$2:$E$875,0))</f>
        <v>unspecified</v>
      </c>
      <c r="F2527" s="61" t="str">
        <f>INDEX(FlowMapping!$M$2:$M$875,MATCH(W2527&amp;D2527,FlowMapping!$E$2:$E$875,0))</f>
        <v>d1ca3361-2621-40cd-9965-6236a4b3fd33</v>
      </c>
      <c r="G2527" s="61" t="str">
        <f>INDEX(Activities!$B$2:$B$390,MATCH(H2527,Activities!$C$2:$C$390,0))</f>
        <v>Fertilizer manufacturing</v>
      </c>
      <c r="H2527" s="61">
        <v>325310</v>
      </c>
      <c r="I2527" s="61" t="s">
        <v>997</v>
      </c>
      <c r="J2527" s="62">
        <v>5.220817907193574E-7</v>
      </c>
      <c r="K2527" s="61" t="s">
        <v>2093</v>
      </c>
      <c r="L2527" s="61"/>
      <c r="M2527" s="61"/>
      <c r="N2527" s="61"/>
      <c r="O2527" s="61"/>
      <c r="P2527" s="61"/>
      <c r="Q2527" s="74">
        <v>3.1531135141461539</v>
      </c>
      <c r="R2527" s="61">
        <v>1</v>
      </c>
      <c r="S2527" s="61">
        <v>1</v>
      </c>
      <c r="T2527" s="61">
        <v>1</v>
      </c>
      <c r="U2527" s="61">
        <v>5</v>
      </c>
      <c r="V2527" s="61">
        <v>2013</v>
      </c>
      <c r="W2527" s="61" t="s">
        <v>2</v>
      </c>
      <c r="X2527" s="61" t="s">
        <v>572</v>
      </c>
      <c r="Y2527" s="61"/>
      <c r="AC2527"/>
    </row>
    <row r="2528" spans="2:29" x14ac:dyDescent="0.2">
      <c r="B2528" s="61" t="str">
        <f>INDEX(FlowMapping!$G$2:$G$875,MATCH(W2528&amp;D2528,FlowMapping!$E$2:$E$875,0))</f>
        <v>HYDROFLUORIC ACID</v>
      </c>
      <c r="C2528" s="61">
        <f>INDEX(FlowMapping!$H$2:$H$875,MATCH(W2528&amp;D2528,FlowMapping!$E$2:$E$875,0))</f>
        <v>7664393</v>
      </c>
      <c r="D2528" s="61" t="s">
        <v>1025</v>
      </c>
      <c r="E2528" s="61" t="str">
        <f>INDEX(FlowMapping!$J$2:$J$875,MATCH(W2528&amp;D2528,FlowMapping!$E$2:$E$875,0))</f>
        <v>unspecified</v>
      </c>
      <c r="F2528" s="61" t="str">
        <f>INDEX(FlowMapping!$M$2:$M$875,MATCH(W2528&amp;D2528,FlowMapping!$E$2:$E$875,0))</f>
        <v>bb474565-8449-331e-8fde-76948b80db9f</v>
      </c>
      <c r="G2528" s="61" t="str">
        <f>INDEX(Activities!$B$2:$B$390,MATCH(H2528,Activities!$C$2:$C$390,0))</f>
        <v>Fertilizer manufacturing</v>
      </c>
      <c r="H2528" s="61">
        <v>325310</v>
      </c>
      <c r="I2528" s="61" t="s">
        <v>997</v>
      </c>
      <c r="J2528" s="62">
        <v>1.0196848620813311E-6</v>
      </c>
      <c r="K2528" s="61" t="s">
        <v>2093</v>
      </c>
      <c r="L2528" s="61"/>
      <c r="M2528" s="61"/>
      <c r="N2528" s="61"/>
      <c r="O2528" s="61"/>
      <c r="P2528" s="61"/>
      <c r="Q2528" s="74">
        <v>2.5193237853133028</v>
      </c>
      <c r="R2528" s="61">
        <v>1</v>
      </c>
      <c r="S2528" s="61">
        <v>1</v>
      </c>
      <c r="T2528" s="61">
        <v>1</v>
      </c>
      <c r="U2528" s="61">
        <v>5</v>
      </c>
      <c r="V2528" s="61">
        <v>2013</v>
      </c>
      <c r="W2528" s="61" t="s">
        <v>151</v>
      </c>
      <c r="X2528" s="61" t="s">
        <v>572</v>
      </c>
      <c r="Y2528" s="61"/>
      <c r="AC2528"/>
    </row>
    <row r="2529" spans="2:29" x14ac:dyDescent="0.2">
      <c r="B2529" s="61" t="str">
        <f>INDEX(FlowMapping!$G$2:$G$875,MATCH(W2529&amp;D2529,FlowMapping!$E$2:$E$875,0))</f>
        <v>Pendimethalin</v>
      </c>
      <c r="C2529" s="61">
        <f>INDEX(FlowMapping!$H$2:$H$875,MATCH(W2529&amp;D2529,FlowMapping!$E$2:$E$875,0))</f>
        <v>40487421</v>
      </c>
      <c r="D2529" s="61" t="s">
        <v>1025</v>
      </c>
      <c r="E2529" s="61" t="str">
        <f>INDEX(FlowMapping!$J$2:$J$875,MATCH(W2529&amp;D2529,FlowMapping!$E$2:$E$875,0))</f>
        <v>unspecified</v>
      </c>
      <c r="F2529" s="61" t="str">
        <f>INDEX(FlowMapping!$M$2:$M$875,MATCH(W2529&amp;D2529,FlowMapping!$E$2:$E$875,0))</f>
        <v>e098131a-8cb8-4478-8996-d63b0e3d77f5</v>
      </c>
      <c r="G2529" s="61" t="str">
        <f>INDEX(Activities!$B$2:$B$390,MATCH(H2529,Activities!$C$2:$C$390,0))</f>
        <v>Pesticide and other agricultural chemical manufacturing</v>
      </c>
      <c r="H2529" s="61">
        <v>325320</v>
      </c>
      <c r="I2529" s="61" t="s">
        <v>997</v>
      </c>
      <c r="J2529" s="62">
        <v>2.6193913495409137E-11</v>
      </c>
      <c r="K2529" s="61" t="s">
        <v>2093</v>
      </c>
      <c r="L2529" s="61"/>
      <c r="M2529" s="61"/>
      <c r="N2529" s="61"/>
      <c r="O2529" s="61"/>
      <c r="P2529" s="61"/>
      <c r="Q2529" s="74">
        <v>4.9090602645919912</v>
      </c>
      <c r="R2529" s="61">
        <v>1</v>
      </c>
      <c r="S2529" s="61">
        <v>1</v>
      </c>
      <c r="T2529" s="61">
        <v>1</v>
      </c>
      <c r="U2529" s="61">
        <v>3</v>
      </c>
      <c r="V2529" s="61">
        <v>2013</v>
      </c>
      <c r="W2529" s="61" t="s">
        <v>268</v>
      </c>
      <c r="X2529" s="61" t="s">
        <v>572</v>
      </c>
      <c r="Y2529" s="61"/>
      <c r="AC2529"/>
    </row>
    <row r="2530" spans="2:29" x14ac:dyDescent="0.2">
      <c r="B2530" s="61" t="str">
        <f>INDEX(FlowMapping!$G$2:$G$875,MATCH(W2530&amp;D2530,FlowMapping!$E$2:$E$875,0))</f>
        <v>Ethane, 1,2-dichloro-</v>
      </c>
      <c r="C2530" s="61">
        <f>INDEX(FlowMapping!$H$2:$H$875,MATCH(W2530&amp;D2530,FlowMapping!$E$2:$E$875,0))</f>
        <v>107062</v>
      </c>
      <c r="D2530" s="61" t="s">
        <v>1025</v>
      </c>
      <c r="E2530" s="61" t="str">
        <f>INDEX(FlowMapping!$J$2:$J$875,MATCH(W2530&amp;D2530,FlowMapping!$E$2:$E$875,0))</f>
        <v>unspecified</v>
      </c>
      <c r="F2530" s="61" t="str">
        <f>INDEX(FlowMapping!$M$2:$M$875,MATCH(W2530&amp;D2530,FlowMapping!$E$2:$E$875,0))</f>
        <v>009ccb2d-86d7-417c-8db1-2f4582895b3a</v>
      </c>
      <c r="G2530" s="61" t="str">
        <f>INDEX(Activities!$B$2:$B$390,MATCH(H2530,Activities!$C$2:$C$390,0))</f>
        <v>Pesticide and other agricultural chemical manufacturing</v>
      </c>
      <c r="H2530" s="61">
        <v>325320</v>
      </c>
      <c r="I2530" s="61" t="s">
        <v>997</v>
      </c>
      <c r="J2530" s="62">
        <v>1.3096956747704566E-10</v>
      </c>
      <c r="K2530" s="61" t="s">
        <v>2093</v>
      </c>
      <c r="L2530" s="61"/>
      <c r="M2530" s="61"/>
      <c r="N2530" s="61"/>
      <c r="O2530" s="61"/>
      <c r="P2530" s="61"/>
      <c r="Q2530" s="74">
        <v>3.7546115012229446</v>
      </c>
      <c r="R2530" s="61">
        <v>1</v>
      </c>
      <c r="S2530" s="61">
        <v>1</v>
      </c>
      <c r="T2530" s="61">
        <v>1</v>
      </c>
      <c r="U2530" s="61">
        <v>3</v>
      </c>
      <c r="V2530" s="61">
        <v>2013</v>
      </c>
      <c r="W2530" s="61" t="s">
        <v>283</v>
      </c>
      <c r="X2530" s="61" t="s">
        <v>572</v>
      </c>
      <c r="Y2530" s="61"/>
      <c r="AC2530"/>
    </row>
    <row r="2531" spans="2:29" x14ac:dyDescent="0.2">
      <c r="B2531" s="61" t="str">
        <f>INDEX(FlowMapping!$G$2:$G$875,MATCH(W2531&amp;D2531,FlowMapping!$E$2:$E$875,0))</f>
        <v>Acetonitrile</v>
      </c>
      <c r="C2531" s="61">
        <f>INDEX(FlowMapping!$H$2:$H$875,MATCH(W2531&amp;D2531,FlowMapping!$E$2:$E$875,0))</f>
        <v>75058</v>
      </c>
      <c r="D2531" s="61" t="s">
        <v>1025</v>
      </c>
      <c r="E2531" s="61" t="str">
        <f>INDEX(FlowMapping!$J$2:$J$875,MATCH(W2531&amp;D2531,FlowMapping!$E$2:$E$875,0))</f>
        <v>unspecified</v>
      </c>
      <c r="F2531" s="61" t="str">
        <f>INDEX(FlowMapping!$M$2:$M$875,MATCH(W2531&amp;D2531,FlowMapping!$E$2:$E$875,0))</f>
        <v>a43f22cf-2b66-4fe3-b516-eb7f4dacfeef</v>
      </c>
      <c r="G2531" s="61" t="str">
        <f>INDEX(Activities!$B$2:$B$390,MATCH(H2531,Activities!$C$2:$C$390,0))</f>
        <v>Pesticide and other agricultural chemical manufacturing</v>
      </c>
      <c r="H2531" s="61">
        <v>325320</v>
      </c>
      <c r="I2531" s="61" t="s">
        <v>997</v>
      </c>
      <c r="J2531" s="62">
        <v>1.3096956747704566E-10</v>
      </c>
      <c r="K2531" s="61" t="s">
        <v>2093</v>
      </c>
      <c r="L2531" s="61"/>
      <c r="M2531" s="61"/>
      <c r="N2531" s="61"/>
      <c r="O2531" s="61"/>
      <c r="P2531" s="61"/>
      <c r="Q2531" s="74">
        <v>2.9393967093822972</v>
      </c>
      <c r="R2531" s="61">
        <v>1</v>
      </c>
      <c r="S2531" s="61">
        <v>1</v>
      </c>
      <c r="T2531" s="61">
        <v>1</v>
      </c>
      <c r="U2531" s="61">
        <v>3</v>
      </c>
      <c r="V2531" s="61">
        <v>2013</v>
      </c>
      <c r="W2531" s="61" t="s">
        <v>137</v>
      </c>
      <c r="X2531" s="61" t="s">
        <v>572</v>
      </c>
      <c r="Y2531" s="61"/>
      <c r="AC2531"/>
    </row>
    <row r="2532" spans="2:29" x14ac:dyDescent="0.2">
      <c r="B2532" s="61" t="str">
        <f>INDEX(FlowMapping!$G$2:$G$875,MATCH(W2532&amp;D2532,FlowMapping!$E$2:$E$875,0))</f>
        <v>Acrylonitrile</v>
      </c>
      <c r="C2532" s="61">
        <f>INDEX(FlowMapping!$H$2:$H$875,MATCH(W2532&amp;D2532,FlowMapping!$E$2:$E$875,0))</f>
        <v>107131</v>
      </c>
      <c r="D2532" s="61" t="s">
        <v>1025</v>
      </c>
      <c r="E2532" s="61" t="str">
        <f>INDEX(FlowMapping!$J$2:$J$875,MATCH(W2532&amp;D2532,FlowMapping!$E$2:$E$875,0))</f>
        <v>unspecified</v>
      </c>
      <c r="F2532" s="61" t="str">
        <f>INDEX(FlowMapping!$M$2:$M$875,MATCH(W2532&amp;D2532,FlowMapping!$E$2:$E$875,0))</f>
        <v>17d16108-d4fd-452e-a7ef-584a8f306e58</v>
      </c>
      <c r="G2532" s="61" t="str">
        <f>INDEX(Activities!$B$2:$B$390,MATCH(H2532,Activities!$C$2:$C$390,0))</f>
        <v>Pesticide and other agricultural chemical manufacturing</v>
      </c>
      <c r="H2532" s="61">
        <v>325320</v>
      </c>
      <c r="I2532" s="61" t="s">
        <v>997</v>
      </c>
      <c r="J2532" s="62">
        <v>1.3096956747704566E-10</v>
      </c>
      <c r="K2532" s="61" t="s">
        <v>2093</v>
      </c>
      <c r="L2532" s="61"/>
      <c r="M2532" s="61"/>
      <c r="N2532" s="61"/>
      <c r="O2532" s="61"/>
      <c r="P2532" s="61"/>
      <c r="Q2532" s="74">
        <v>3.1128005337570359</v>
      </c>
      <c r="R2532" s="61">
        <v>1</v>
      </c>
      <c r="S2532" s="61">
        <v>1</v>
      </c>
      <c r="T2532" s="61">
        <v>1</v>
      </c>
      <c r="U2532" s="61">
        <v>3</v>
      </c>
      <c r="V2532" s="61">
        <v>2013</v>
      </c>
      <c r="W2532" s="61" t="s">
        <v>100</v>
      </c>
      <c r="X2532" s="61" t="s">
        <v>572</v>
      </c>
      <c r="Y2532" s="61"/>
      <c r="AC2532"/>
    </row>
    <row r="2533" spans="2:29" x14ac:dyDescent="0.2">
      <c r="B2533" s="61" t="str">
        <f>INDEX(FlowMapping!$G$2:$G$875,MATCH(W2533&amp;D2533,FlowMapping!$E$2:$E$875,0))</f>
        <v>AMMONIA</v>
      </c>
      <c r="C2533" s="61">
        <f>INDEX(FlowMapping!$H$2:$H$875,MATCH(W2533&amp;D2533,FlowMapping!$E$2:$E$875,0))</f>
        <v>7664417</v>
      </c>
      <c r="D2533" s="61" t="s">
        <v>1025</v>
      </c>
      <c r="E2533" s="61" t="str">
        <f>INDEX(FlowMapping!$J$2:$J$875,MATCH(W2533&amp;D2533,FlowMapping!$E$2:$E$875,0))</f>
        <v>unspecified</v>
      </c>
      <c r="F2533" s="61" t="str">
        <f>INDEX(FlowMapping!$M$2:$M$875,MATCH(W2533&amp;D2533,FlowMapping!$E$2:$E$875,0))</f>
        <v>d1ca3361-2621-40cd-9965-6236a4b3fd33</v>
      </c>
      <c r="G2533" s="61" t="str">
        <f>INDEX(Activities!$B$2:$B$390,MATCH(H2533,Activities!$C$2:$C$390,0))</f>
        <v>Pesticide and other agricultural chemical manufacturing</v>
      </c>
      <c r="H2533" s="61">
        <v>325320</v>
      </c>
      <c r="I2533" s="61" t="s">
        <v>997</v>
      </c>
      <c r="J2533" s="62">
        <v>1.3096956747704566E-10</v>
      </c>
      <c r="K2533" s="61" t="s">
        <v>2093</v>
      </c>
      <c r="L2533" s="61"/>
      <c r="M2533" s="61"/>
      <c r="N2533" s="61"/>
      <c r="O2533" s="61"/>
      <c r="P2533" s="61"/>
      <c r="Q2533" s="74">
        <v>3.1531135141461539</v>
      </c>
      <c r="R2533" s="61">
        <v>1</v>
      </c>
      <c r="S2533" s="61">
        <v>1</v>
      </c>
      <c r="T2533" s="61">
        <v>1</v>
      </c>
      <c r="U2533" s="61">
        <v>3</v>
      </c>
      <c r="V2533" s="61">
        <v>2013</v>
      </c>
      <c r="W2533" s="61" t="s">
        <v>2</v>
      </c>
      <c r="X2533" s="61" t="s">
        <v>572</v>
      </c>
      <c r="Y2533" s="61"/>
      <c r="AC2533"/>
    </row>
    <row r="2534" spans="2:29" x14ac:dyDescent="0.2">
      <c r="B2534" s="61" t="str">
        <f>INDEX(FlowMapping!$G$2:$G$875,MATCH(W2534&amp;D2534,FlowMapping!$E$2:$E$875,0))</f>
        <v>Bromine</v>
      </c>
      <c r="C2534" s="61">
        <f>INDEX(FlowMapping!$H$2:$H$875,MATCH(W2534&amp;D2534,FlowMapping!$E$2:$E$875,0))</f>
        <v>7726956</v>
      </c>
      <c r="D2534" s="61" t="s">
        <v>1025</v>
      </c>
      <c r="E2534" s="61" t="str">
        <f>INDEX(FlowMapping!$J$2:$J$875,MATCH(W2534&amp;D2534,FlowMapping!$E$2:$E$875,0))</f>
        <v>unspecified</v>
      </c>
      <c r="F2534" s="61" t="str">
        <f>INDEX(FlowMapping!$M$2:$M$875,MATCH(W2534&amp;D2534,FlowMapping!$E$2:$E$875,0))</f>
        <v>45afb543-bc53-471e-8fc9-6ed3a5775071</v>
      </c>
      <c r="G2534" s="61" t="str">
        <f>INDEX(Activities!$B$2:$B$390,MATCH(H2534,Activities!$C$2:$C$390,0))</f>
        <v>Pesticide and other agricultural chemical manufacturing</v>
      </c>
      <c r="H2534" s="61">
        <v>325320</v>
      </c>
      <c r="I2534" s="61" t="s">
        <v>997</v>
      </c>
      <c r="J2534" s="62">
        <v>1.3096956747704566E-10</v>
      </c>
      <c r="K2534" s="61" t="s">
        <v>2093</v>
      </c>
      <c r="L2534" s="61"/>
      <c r="M2534" s="61"/>
      <c r="N2534" s="61"/>
      <c r="O2534" s="61"/>
      <c r="P2534" s="61"/>
      <c r="Q2534" s="74">
        <v>4.7558544463951025</v>
      </c>
      <c r="R2534" s="61">
        <v>1</v>
      </c>
      <c r="S2534" s="61">
        <v>1</v>
      </c>
      <c r="T2534" s="61">
        <v>1</v>
      </c>
      <c r="U2534" s="61">
        <v>3</v>
      </c>
      <c r="V2534" s="61">
        <v>2013</v>
      </c>
      <c r="W2534" s="61" t="s">
        <v>245</v>
      </c>
      <c r="X2534" s="61" t="s">
        <v>572</v>
      </c>
      <c r="Y2534" s="61"/>
      <c r="AC2534"/>
    </row>
    <row r="2535" spans="2:29" x14ac:dyDescent="0.2">
      <c r="B2535" s="61" t="str">
        <f>INDEX(FlowMapping!$G$2:$G$875,MATCH(W2535&amp;D2535,FlowMapping!$E$2:$E$875,0))</f>
        <v>CHLORINE</v>
      </c>
      <c r="C2535" s="61">
        <f>INDEX(FlowMapping!$H$2:$H$875,MATCH(W2535&amp;D2535,FlowMapping!$E$2:$E$875,0))</f>
        <v>7782505</v>
      </c>
      <c r="D2535" s="61" t="s">
        <v>1025</v>
      </c>
      <c r="E2535" s="61" t="str">
        <f>INDEX(FlowMapping!$J$2:$J$875,MATCH(W2535&amp;D2535,FlowMapping!$E$2:$E$875,0))</f>
        <v>unspecified</v>
      </c>
      <c r="F2535" s="61" t="str">
        <f>INDEX(FlowMapping!$M$2:$M$875,MATCH(W2535&amp;D2535,FlowMapping!$E$2:$E$875,0))</f>
        <v>de04891a-bf8f-4d0f-8bab-c56d869e8db8</v>
      </c>
      <c r="G2535" s="61" t="str">
        <f>INDEX(Activities!$B$2:$B$390,MATCH(H2535,Activities!$C$2:$C$390,0))</f>
        <v>Pesticide and other agricultural chemical manufacturing</v>
      </c>
      <c r="H2535" s="61">
        <v>325320</v>
      </c>
      <c r="I2535" s="61" t="s">
        <v>997</v>
      </c>
      <c r="J2535" s="62">
        <v>1.3096956747704566E-10</v>
      </c>
      <c r="K2535" s="61" t="s">
        <v>2093</v>
      </c>
      <c r="L2535" s="61"/>
      <c r="M2535" s="61"/>
      <c r="N2535" s="61"/>
      <c r="O2535" s="61"/>
      <c r="P2535" s="61"/>
      <c r="Q2535" s="74">
        <v>2.1460338185684305</v>
      </c>
      <c r="R2535" s="61">
        <v>1</v>
      </c>
      <c r="S2535" s="61">
        <v>1</v>
      </c>
      <c r="T2535" s="61">
        <v>1</v>
      </c>
      <c r="U2535" s="61">
        <v>3</v>
      </c>
      <c r="V2535" s="61">
        <v>2013</v>
      </c>
      <c r="W2535" s="61" t="s">
        <v>79</v>
      </c>
      <c r="X2535" s="61" t="s">
        <v>572</v>
      </c>
      <c r="Y2535" s="61"/>
      <c r="AC2535"/>
    </row>
    <row r="2536" spans="2:29" x14ac:dyDescent="0.2">
      <c r="B2536" s="61" t="str">
        <f>INDEX(FlowMapping!$G$2:$G$875,MATCH(W2536&amp;D2536,FlowMapping!$E$2:$E$875,0))</f>
        <v>Dimethyl sulfate</v>
      </c>
      <c r="C2536" s="61">
        <f>INDEX(FlowMapping!$H$2:$H$875,MATCH(W2536&amp;D2536,FlowMapping!$E$2:$E$875,0))</f>
        <v>77781</v>
      </c>
      <c r="D2536" s="61" t="s">
        <v>1025</v>
      </c>
      <c r="E2536" s="61" t="str">
        <f>INDEX(FlowMapping!$J$2:$J$875,MATCH(W2536&amp;D2536,FlowMapping!$E$2:$E$875,0))</f>
        <v>unspecified</v>
      </c>
      <c r="F2536" s="61" t="str">
        <f>INDEX(FlowMapping!$M$2:$M$875,MATCH(W2536&amp;D2536,FlowMapping!$E$2:$E$875,0))</f>
        <v>dbc731dd-5808-428b-a5b9-768d8db40c78</v>
      </c>
      <c r="G2536" s="61" t="str">
        <f>INDEX(Activities!$B$2:$B$390,MATCH(H2536,Activities!$C$2:$C$390,0))</f>
        <v>Pesticide and other agricultural chemical manufacturing</v>
      </c>
      <c r="H2536" s="61">
        <v>325320</v>
      </c>
      <c r="I2536" s="61" t="s">
        <v>997</v>
      </c>
      <c r="J2536" s="62">
        <v>1.3096956747704566E-10</v>
      </c>
      <c r="K2536" s="61" t="s">
        <v>2093</v>
      </c>
      <c r="L2536" s="61"/>
      <c r="M2536" s="61"/>
      <c r="N2536" s="61"/>
      <c r="O2536" s="61"/>
      <c r="P2536" s="61"/>
      <c r="Q2536" s="74">
        <v>2.8093253368034055</v>
      </c>
      <c r="R2536" s="61">
        <v>1</v>
      </c>
      <c r="S2536" s="61">
        <v>1</v>
      </c>
      <c r="T2536" s="61">
        <v>1</v>
      </c>
      <c r="U2536" s="61">
        <v>3</v>
      </c>
      <c r="V2536" s="61">
        <v>2013</v>
      </c>
      <c r="W2536" s="61" t="s">
        <v>199</v>
      </c>
      <c r="X2536" s="61" t="s">
        <v>572</v>
      </c>
      <c r="Y2536" s="61"/>
      <c r="AC2536"/>
    </row>
    <row r="2537" spans="2:29" x14ac:dyDescent="0.2">
      <c r="B2537" s="61" t="str">
        <f>INDEX(FlowMapping!$G$2:$G$875,MATCH(W2537&amp;D2537,FlowMapping!$E$2:$E$875,0))</f>
        <v>HYDROCHLORIC ACID</v>
      </c>
      <c r="C2537" s="61">
        <f>INDEX(FlowMapping!$H$2:$H$875,MATCH(W2537&amp;D2537,FlowMapping!$E$2:$E$875,0))</f>
        <v>7647010</v>
      </c>
      <c r="D2537" s="61" t="s">
        <v>1025</v>
      </c>
      <c r="E2537" s="61" t="str">
        <f>INDEX(FlowMapping!$J$2:$J$875,MATCH(W2537&amp;D2537,FlowMapping!$E$2:$E$875,0))</f>
        <v>unspecified</v>
      </c>
      <c r="F2537" s="61" t="str">
        <f>INDEX(FlowMapping!$M$2:$M$875,MATCH(W2537&amp;D2537,FlowMapping!$E$2:$E$875,0))</f>
        <v>dbf6164f-cc7f-36c5-bdeb-b33f22ff95ab</v>
      </c>
      <c r="G2537" s="61" t="str">
        <f>INDEX(Activities!$B$2:$B$390,MATCH(H2537,Activities!$C$2:$C$390,0))</f>
        <v>Pesticide and other agricultural chemical manufacturing</v>
      </c>
      <c r="H2537" s="61">
        <v>325320</v>
      </c>
      <c r="I2537" s="61" t="s">
        <v>997</v>
      </c>
      <c r="J2537" s="62">
        <v>1.3096956747704566E-10</v>
      </c>
      <c r="K2537" s="61" t="s">
        <v>2093</v>
      </c>
      <c r="L2537" s="61"/>
      <c r="M2537" s="61"/>
      <c r="N2537" s="61"/>
      <c r="O2537" s="61"/>
      <c r="P2537" s="61"/>
      <c r="Q2537" s="74">
        <v>2.2603358027968996</v>
      </c>
      <c r="R2537" s="61">
        <v>1</v>
      </c>
      <c r="S2537" s="61">
        <v>1</v>
      </c>
      <c r="T2537" s="61">
        <v>1</v>
      </c>
      <c r="U2537" s="61">
        <v>3</v>
      </c>
      <c r="V2537" s="61">
        <v>2013</v>
      </c>
      <c r="W2537" s="61" t="s">
        <v>71</v>
      </c>
      <c r="X2537" s="61" t="s">
        <v>572</v>
      </c>
      <c r="Y2537" s="61"/>
      <c r="AC2537"/>
    </row>
    <row r="2538" spans="2:29" x14ac:dyDescent="0.2">
      <c r="B2538" s="61" t="str">
        <f>INDEX(FlowMapping!$G$2:$G$875,MATCH(W2538&amp;D2538,FlowMapping!$E$2:$E$875,0))</f>
        <v>HYDROGEN SULFIDE</v>
      </c>
      <c r="C2538" s="61">
        <f>INDEX(FlowMapping!$H$2:$H$875,MATCH(W2538&amp;D2538,FlowMapping!$E$2:$E$875,0))</f>
        <v>7783064</v>
      </c>
      <c r="D2538" s="61" t="s">
        <v>1025</v>
      </c>
      <c r="E2538" s="61" t="str">
        <f>INDEX(FlowMapping!$J$2:$J$875,MATCH(W2538&amp;D2538,FlowMapping!$E$2:$E$875,0))</f>
        <v>unspecified</v>
      </c>
      <c r="F2538" s="61" t="str">
        <f>INDEX(FlowMapping!$M$2:$M$875,MATCH(W2538&amp;D2538,FlowMapping!$E$2:$E$875,0))</f>
        <v>59f8f8d9-c482-469d-b1c2-9825b8b33596</v>
      </c>
      <c r="G2538" s="61" t="str">
        <f>INDEX(Activities!$B$2:$B$390,MATCH(H2538,Activities!$C$2:$C$390,0))</f>
        <v>Pesticide and other agricultural chemical manufacturing</v>
      </c>
      <c r="H2538" s="61">
        <v>325320</v>
      </c>
      <c r="I2538" s="61" t="s">
        <v>997</v>
      </c>
      <c r="J2538" s="62">
        <v>1.3096956747704566E-10</v>
      </c>
      <c r="K2538" s="61" t="s">
        <v>2093</v>
      </c>
      <c r="L2538" s="61"/>
      <c r="M2538" s="61"/>
      <c r="N2538" s="61"/>
      <c r="O2538" s="61"/>
      <c r="P2538" s="61"/>
      <c r="Q2538" s="74">
        <v>3.2448332217638862</v>
      </c>
      <c r="R2538" s="61">
        <v>1</v>
      </c>
      <c r="S2538" s="61">
        <v>1</v>
      </c>
      <c r="T2538" s="61">
        <v>1</v>
      </c>
      <c r="U2538" s="61">
        <v>3</v>
      </c>
      <c r="V2538" s="61">
        <v>2013</v>
      </c>
      <c r="W2538" s="61" t="s">
        <v>28</v>
      </c>
      <c r="X2538" s="61" t="s">
        <v>572</v>
      </c>
      <c r="Y2538" s="61"/>
      <c r="AC2538"/>
    </row>
    <row r="2539" spans="2:29" x14ac:dyDescent="0.2">
      <c r="B2539" s="61" t="str">
        <f>INDEX(FlowMapping!$G$2:$G$875,MATCH(W2539&amp;D2539,FlowMapping!$E$2:$E$875,0))</f>
        <v>4-Methyl-2-pentanone</v>
      </c>
      <c r="C2539" s="61">
        <f>INDEX(FlowMapping!$H$2:$H$875,MATCH(W2539&amp;D2539,FlowMapping!$E$2:$E$875,0))</f>
        <v>108101</v>
      </c>
      <c r="D2539" s="61" t="s">
        <v>1025</v>
      </c>
      <c r="E2539" s="61" t="str">
        <f>INDEX(FlowMapping!$J$2:$J$875,MATCH(W2539&amp;D2539,FlowMapping!$E$2:$E$875,0))</f>
        <v>unspecified</v>
      </c>
      <c r="F2539" s="61" t="str">
        <f>INDEX(FlowMapping!$M$2:$M$875,MATCH(W2539&amp;D2539,FlowMapping!$E$2:$E$875,0))</f>
        <v>f9a5aadf-8ac9-4a4c-acf6-7b3523f0e4a6</v>
      </c>
      <c r="G2539" s="61" t="str">
        <f>INDEX(Activities!$B$2:$B$390,MATCH(H2539,Activities!$C$2:$C$390,0))</f>
        <v>Pesticide and other agricultural chemical manufacturing</v>
      </c>
      <c r="H2539" s="61">
        <v>325320</v>
      </c>
      <c r="I2539" s="61" t="s">
        <v>997</v>
      </c>
      <c r="J2539" s="62">
        <v>1.3096956747704566E-10</v>
      </c>
      <c r="K2539" s="61" t="s">
        <v>2093</v>
      </c>
      <c r="L2539" s="61"/>
      <c r="M2539" s="61"/>
      <c r="N2539" s="61"/>
      <c r="O2539" s="61"/>
      <c r="P2539" s="61"/>
      <c r="Q2539" s="74">
        <v>4.095874182519899</v>
      </c>
      <c r="R2539" s="61">
        <v>1</v>
      </c>
      <c r="S2539" s="61">
        <v>1</v>
      </c>
      <c r="T2539" s="61">
        <v>1</v>
      </c>
      <c r="U2539" s="61">
        <v>3</v>
      </c>
      <c r="V2539" s="61">
        <v>2013</v>
      </c>
      <c r="W2539" s="61" t="s">
        <v>27</v>
      </c>
      <c r="X2539" s="61" t="s">
        <v>572</v>
      </c>
      <c r="Y2539" s="61"/>
      <c r="AC2539"/>
    </row>
    <row r="2540" spans="2:29" x14ac:dyDescent="0.2">
      <c r="B2540" s="61" t="str">
        <f>INDEX(FlowMapping!$G$2:$G$875,MATCH(W2540&amp;D2540,FlowMapping!$E$2:$E$875,0))</f>
        <v>dimethyl formamide</v>
      </c>
      <c r="C2540" s="61">
        <f>INDEX(FlowMapping!$H$2:$H$875,MATCH(W2540&amp;D2540,FlowMapping!$E$2:$E$875,0))</f>
        <v>68122</v>
      </c>
      <c r="D2540" s="61" t="s">
        <v>1025</v>
      </c>
      <c r="E2540" s="61" t="str">
        <f>INDEX(FlowMapping!$J$2:$J$875,MATCH(W2540&amp;D2540,FlowMapping!$E$2:$E$875,0))</f>
        <v>unspecified</v>
      </c>
      <c r="F2540" s="61" t="str">
        <f>INDEX(FlowMapping!$M$2:$M$875,MATCH(W2540&amp;D2540,FlowMapping!$E$2:$E$875,0))</f>
        <v>da00cd02-9410-4f84-9d0b-7b999a6e8224</v>
      </c>
      <c r="G2540" s="61" t="str">
        <f>INDEX(Activities!$B$2:$B$390,MATCH(H2540,Activities!$C$2:$C$390,0))</f>
        <v>Pesticide and other agricultural chemical manufacturing</v>
      </c>
      <c r="H2540" s="61">
        <v>325320</v>
      </c>
      <c r="I2540" s="61" t="s">
        <v>997</v>
      </c>
      <c r="J2540" s="62">
        <v>1.3096956747704566E-10</v>
      </c>
      <c r="K2540" s="61" t="s">
        <v>2093</v>
      </c>
      <c r="L2540" s="61"/>
      <c r="M2540" s="61"/>
      <c r="N2540" s="61"/>
      <c r="O2540" s="61"/>
      <c r="P2540" s="61"/>
      <c r="Q2540" s="74">
        <v>4.1284452009201464</v>
      </c>
      <c r="R2540" s="61">
        <v>1</v>
      </c>
      <c r="S2540" s="61">
        <v>1</v>
      </c>
      <c r="T2540" s="61">
        <v>1</v>
      </c>
      <c r="U2540" s="61">
        <v>3</v>
      </c>
      <c r="V2540" s="61">
        <v>2013</v>
      </c>
      <c r="W2540" s="61" t="s">
        <v>164</v>
      </c>
      <c r="X2540" s="61" t="s">
        <v>572</v>
      </c>
      <c r="Y2540" s="61"/>
      <c r="AC2540"/>
    </row>
    <row r="2541" spans="2:29" x14ac:dyDescent="0.2">
      <c r="B2541" s="61" t="str">
        <f>INDEX(FlowMapping!$G$2:$G$875,MATCH(W2541&amp;D2541,FlowMapping!$E$2:$E$875,0))</f>
        <v>Naphthalene</v>
      </c>
      <c r="C2541" s="61">
        <f>INDEX(FlowMapping!$H$2:$H$875,MATCH(W2541&amp;D2541,FlowMapping!$E$2:$E$875,0))</f>
        <v>91203</v>
      </c>
      <c r="D2541" s="61" t="s">
        <v>1025</v>
      </c>
      <c r="E2541" s="61" t="str">
        <f>INDEX(FlowMapping!$J$2:$J$875,MATCH(W2541&amp;D2541,FlowMapping!$E$2:$E$875,0))</f>
        <v>unspecified</v>
      </c>
      <c r="F2541" s="61" t="str">
        <f>INDEX(FlowMapping!$M$2:$M$875,MATCH(W2541&amp;D2541,FlowMapping!$E$2:$E$875,0))</f>
        <v>5f164323-3e2b-47c7-82e2-e20a95361c64</v>
      </c>
      <c r="G2541" s="61" t="str">
        <f>INDEX(Activities!$B$2:$B$390,MATCH(H2541,Activities!$C$2:$C$390,0))</f>
        <v>Pesticide and other agricultural chemical manufacturing</v>
      </c>
      <c r="H2541" s="61">
        <v>325320</v>
      </c>
      <c r="I2541" s="61" t="s">
        <v>997</v>
      </c>
      <c r="J2541" s="62">
        <v>1.3096956747704566E-10</v>
      </c>
      <c r="K2541" s="61" t="s">
        <v>2093</v>
      </c>
      <c r="L2541" s="61"/>
      <c r="M2541" s="61"/>
      <c r="N2541" s="61"/>
      <c r="O2541" s="61"/>
      <c r="P2541" s="61"/>
      <c r="Q2541" s="74">
        <v>3.9824340342869857</v>
      </c>
      <c r="R2541" s="61">
        <v>1</v>
      </c>
      <c r="S2541" s="61">
        <v>1</v>
      </c>
      <c r="T2541" s="61">
        <v>1</v>
      </c>
      <c r="U2541" s="61">
        <v>3</v>
      </c>
      <c r="V2541" s="61">
        <v>2013</v>
      </c>
      <c r="W2541" s="61" t="s">
        <v>55</v>
      </c>
      <c r="X2541" s="61" t="s">
        <v>572</v>
      </c>
      <c r="Y2541" s="61"/>
      <c r="AC2541"/>
    </row>
    <row r="2542" spans="2:29" x14ac:dyDescent="0.2">
      <c r="B2542" s="61" t="str">
        <f>INDEX(FlowMapping!$G$2:$G$875,MATCH(W2542&amp;D2542,FlowMapping!$E$2:$E$875,0))</f>
        <v>NITRIC ACID</v>
      </c>
      <c r="C2542" s="61">
        <f>INDEX(FlowMapping!$H$2:$H$875,MATCH(W2542&amp;D2542,FlowMapping!$E$2:$E$875,0))</f>
        <v>7697372</v>
      </c>
      <c r="D2542" s="61" t="s">
        <v>1025</v>
      </c>
      <c r="E2542" s="61" t="str">
        <f>INDEX(FlowMapping!$J$2:$J$875,MATCH(W2542&amp;D2542,FlowMapping!$E$2:$E$875,0))</f>
        <v>unspecified</v>
      </c>
      <c r="F2542" s="61" t="str">
        <f>INDEX(FlowMapping!$M$2:$M$875,MATCH(W2542&amp;D2542,FlowMapping!$E$2:$E$875,0))</f>
        <v>aaa22d17-5c74-4b6f-bdaf-69b4b54e2480</v>
      </c>
      <c r="G2542" s="61" t="str">
        <f>INDEX(Activities!$B$2:$B$390,MATCH(H2542,Activities!$C$2:$C$390,0))</f>
        <v>Pesticide and other agricultural chemical manufacturing</v>
      </c>
      <c r="H2542" s="61">
        <v>325320</v>
      </c>
      <c r="I2542" s="61" t="s">
        <v>997</v>
      </c>
      <c r="J2542" s="62">
        <v>1.3096956747704566E-10</v>
      </c>
      <c r="K2542" s="61" t="s">
        <v>2093</v>
      </c>
      <c r="L2542" s="61"/>
      <c r="M2542" s="61"/>
      <c r="N2542" s="61"/>
      <c r="O2542" s="61"/>
      <c r="P2542" s="61"/>
      <c r="Q2542" s="74">
        <v>3.3313508718933869</v>
      </c>
      <c r="R2542" s="61">
        <v>1</v>
      </c>
      <c r="S2542" s="61">
        <v>1</v>
      </c>
      <c r="T2542" s="61">
        <v>1</v>
      </c>
      <c r="U2542" s="61">
        <v>3</v>
      </c>
      <c r="V2542" s="61">
        <v>2013</v>
      </c>
      <c r="W2542" s="61" t="s">
        <v>65</v>
      </c>
      <c r="X2542" s="61" t="s">
        <v>572</v>
      </c>
      <c r="Y2542" s="61"/>
      <c r="AC2542"/>
    </row>
    <row r="2543" spans="2:29" x14ac:dyDescent="0.2">
      <c r="B2543" s="61" t="str">
        <f>INDEX(FlowMapping!$G$2:$G$875,MATCH(W2543&amp;D2543,FlowMapping!$E$2:$E$875,0))</f>
        <v>o-xylene</v>
      </c>
      <c r="C2543" s="61">
        <f>INDEX(FlowMapping!$H$2:$H$875,MATCH(W2543&amp;D2543,FlowMapping!$E$2:$E$875,0))</f>
        <v>95476</v>
      </c>
      <c r="D2543" s="61" t="s">
        <v>1025</v>
      </c>
      <c r="E2543" s="61" t="str">
        <f>INDEX(FlowMapping!$J$2:$J$875,MATCH(W2543&amp;D2543,FlowMapping!$E$2:$E$875,0))</f>
        <v>industrial</v>
      </c>
      <c r="F2543" s="61" t="str">
        <f>INDEX(FlowMapping!$M$2:$M$875,MATCH(W2543&amp;D2543,FlowMapping!$E$2:$E$875,0))</f>
        <v>fde009ab-5027-4af5-a1fd-c2bba8a03830</v>
      </c>
      <c r="G2543" s="61" t="str">
        <f>INDEX(Activities!$B$2:$B$390,MATCH(H2543,Activities!$C$2:$C$390,0))</f>
        <v>Pesticide and other agricultural chemical manufacturing</v>
      </c>
      <c r="H2543" s="61">
        <v>325320</v>
      </c>
      <c r="I2543" s="61" t="s">
        <v>997</v>
      </c>
      <c r="J2543" s="62">
        <v>1.3096956747704566E-10</v>
      </c>
      <c r="K2543" s="61" t="s">
        <v>2093</v>
      </c>
      <c r="L2543" s="61"/>
      <c r="M2543" s="61"/>
      <c r="N2543" s="61"/>
      <c r="O2543" s="61"/>
      <c r="P2543" s="61"/>
      <c r="Q2543" s="74">
        <v>3.500819244070184</v>
      </c>
      <c r="R2543" s="61">
        <v>1</v>
      </c>
      <c r="S2543" s="61">
        <v>1</v>
      </c>
      <c r="T2543" s="61">
        <v>1</v>
      </c>
      <c r="U2543" s="61">
        <v>3</v>
      </c>
      <c r="V2543" s="61">
        <v>2013</v>
      </c>
      <c r="W2543" s="61" t="s">
        <v>328</v>
      </c>
      <c r="X2543" s="61" t="s">
        <v>572</v>
      </c>
      <c r="Y2543" s="61"/>
      <c r="AC2543"/>
    </row>
    <row r="2544" spans="2:29" x14ac:dyDescent="0.2">
      <c r="B2544" s="61" t="str">
        <f>INDEX(FlowMapping!$G$2:$G$875,MATCH(W2544&amp;D2544,FlowMapping!$E$2:$E$875,0))</f>
        <v>Sulfuric acid</v>
      </c>
      <c r="C2544" s="61">
        <f>INDEX(FlowMapping!$H$2:$H$875,MATCH(W2544&amp;D2544,FlowMapping!$E$2:$E$875,0))</f>
        <v>7664939</v>
      </c>
      <c r="D2544" s="61" t="s">
        <v>1025</v>
      </c>
      <c r="E2544" s="61" t="str">
        <f>INDEX(FlowMapping!$J$2:$J$875,MATCH(W2544&amp;D2544,FlowMapping!$E$2:$E$875,0))</f>
        <v>unspecified</v>
      </c>
      <c r="F2544" s="61" t="str">
        <f>INDEX(FlowMapping!$M$2:$M$875,MATCH(W2544&amp;D2544,FlowMapping!$E$2:$E$875,0))</f>
        <v>cc252d69-b850-4931-8085-11ed7e2355ea</v>
      </c>
      <c r="G2544" s="61" t="str">
        <f>INDEX(Activities!$B$2:$B$390,MATCH(H2544,Activities!$C$2:$C$390,0))</f>
        <v>Pesticide and other agricultural chemical manufacturing</v>
      </c>
      <c r="H2544" s="61">
        <v>325320</v>
      </c>
      <c r="I2544" s="61" t="s">
        <v>997</v>
      </c>
      <c r="J2544" s="62">
        <v>1.3096956747704566E-10</v>
      </c>
      <c r="K2544" s="61" t="s">
        <v>2093</v>
      </c>
      <c r="L2544" s="61"/>
      <c r="M2544" s="61"/>
      <c r="N2544" s="61"/>
      <c r="O2544" s="61"/>
      <c r="P2544" s="61"/>
      <c r="Q2544" s="74">
        <v>2.4306812032346441</v>
      </c>
      <c r="R2544" s="61">
        <v>1</v>
      </c>
      <c r="S2544" s="61">
        <v>1</v>
      </c>
      <c r="T2544" s="61">
        <v>1</v>
      </c>
      <c r="U2544" s="61">
        <v>3</v>
      </c>
      <c r="V2544" s="61">
        <v>2013</v>
      </c>
      <c r="W2544" s="61" t="s">
        <v>91</v>
      </c>
      <c r="X2544" s="61" t="s">
        <v>572</v>
      </c>
      <c r="Y2544" s="61"/>
      <c r="AC2544"/>
    </row>
    <row r="2545" spans="2:29" x14ac:dyDescent="0.2">
      <c r="B2545" s="61" t="str">
        <f>INDEX(FlowMapping!$G$2:$G$875,MATCH(W2545&amp;D2545,FlowMapping!$E$2:$E$875,0))</f>
        <v>Triethyl amine</v>
      </c>
      <c r="C2545" s="61">
        <f>INDEX(FlowMapping!$H$2:$H$875,MATCH(W2545&amp;D2545,FlowMapping!$E$2:$E$875,0))</f>
        <v>121448</v>
      </c>
      <c r="D2545" s="61" t="s">
        <v>1025</v>
      </c>
      <c r="E2545" s="61" t="str">
        <f>INDEX(FlowMapping!$J$2:$J$875,MATCH(W2545&amp;D2545,FlowMapping!$E$2:$E$875,0))</f>
        <v>unspecified</v>
      </c>
      <c r="F2545" s="61" t="str">
        <f>INDEX(FlowMapping!$M$2:$M$875,MATCH(W2545&amp;D2545,FlowMapping!$E$2:$E$875,0))</f>
        <v>e87e22c0-244b-41e0-8fc2-cc52f2a4db5b</v>
      </c>
      <c r="G2545" s="61" t="str">
        <f>INDEX(Activities!$B$2:$B$390,MATCH(H2545,Activities!$C$2:$C$390,0))</f>
        <v>Pesticide and other agricultural chemical manufacturing</v>
      </c>
      <c r="H2545" s="61">
        <v>325320</v>
      </c>
      <c r="I2545" s="61" t="s">
        <v>997</v>
      </c>
      <c r="J2545" s="62">
        <v>1.3096956747704566E-10</v>
      </c>
      <c r="K2545" s="61" t="s">
        <v>2093</v>
      </c>
      <c r="L2545" s="61"/>
      <c r="M2545" s="61"/>
      <c r="N2545" s="61"/>
      <c r="O2545" s="61"/>
      <c r="P2545" s="61"/>
      <c r="Q2545" s="74">
        <v>4.5772208666578811</v>
      </c>
      <c r="R2545" s="61">
        <v>1</v>
      </c>
      <c r="S2545" s="61">
        <v>1</v>
      </c>
      <c r="T2545" s="61">
        <v>1</v>
      </c>
      <c r="U2545" s="61">
        <v>3</v>
      </c>
      <c r="V2545" s="61">
        <v>2013</v>
      </c>
      <c r="W2545" s="61" t="s">
        <v>132</v>
      </c>
      <c r="X2545" s="61" t="s">
        <v>572</v>
      </c>
      <c r="Y2545" s="61"/>
      <c r="AC2545"/>
    </row>
    <row r="2546" spans="2:29" x14ac:dyDescent="0.2">
      <c r="B2546" s="61" t="str">
        <f>INDEX(FlowMapping!$G$2:$G$875,MATCH(W2546&amp;D2546,FlowMapping!$E$2:$E$875,0))</f>
        <v>Formaldehyde</v>
      </c>
      <c r="C2546" s="61">
        <f>INDEX(FlowMapping!$H$2:$H$875,MATCH(W2546&amp;D2546,FlowMapping!$E$2:$E$875,0))</f>
        <v>50000</v>
      </c>
      <c r="D2546" s="61" t="s">
        <v>1025</v>
      </c>
      <c r="E2546" s="61" t="str">
        <f>INDEX(FlowMapping!$J$2:$J$875,MATCH(W2546&amp;D2546,FlowMapping!$E$2:$E$875,0))</f>
        <v>unspecified</v>
      </c>
      <c r="F2546" s="61" t="str">
        <f>INDEX(FlowMapping!$M$2:$M$875,MATCH(W2546&amp;D2546,FlowMapping!$E$2:$E$875,0))</f>
        <v>aa145238-36a2-4355-9352-79ec301df319</v>
      </c>
      <c r="G2546" s="61" t="str">
        <f>INDEX(Activities!$B$2:$B$390,MATCH(H2546,Activities!$C$2:$C$390,0))</f>
        <v>Pesticide and other agricultural chemical manufacturing</v>
      </c>
      <c r="H2546" s="61">
        <v>325320</v>
      </c>
      <c r="I2546" s="61" t="s">
        <v>997</v>
      </c>
      <c r="J2546" s="62">
        <v>2.6193913495409132E-10</v>
      </c>
      <c r="K2546" s="61" t="s">
        <v>2093</v>
      </c>
      <c r="L2546" s="61"/>
      <c r="M2546" s="61"/>
      <c r="N2546" s="61"/>
      <c r="O2546" s="61"/>
      <c r="P2546" s="61"/>
      <c r="Q2546" s="74">
        <v>2.3834433880769748</v>
      </c>
      <c r="R2546" s="61">
        <v>1</v>
      </c>
      <c r="S2546" s="61">
        <v>1</v>
      </c>
      <c r="T2546" s="61">
        <v>1</v>
      </c>
      <c r="U2546" s="61">
        <v>3</v>
      </c>
      <c r="V2546" s="61">
        <v>2013</v>
      </c>
      <c r="W2546" s="61" t="s">
        <v>18</v>
      </c>
      <c r="X2546" s="61" t="s">
        <v>572</v>
      </c>
      <c r="Y2546" s="61"/>
      <c r="AC2546"/>
    </row>
    <row r="2547" spans="2:29" x14ac:dyDescent="0.2">
      <c r="B2547" s="61" t="str">
        <f>INDEX(FlowMapping!$G$2:$G$875,MATCH(W2547&amp;D2547,FlowMapping!$E$2:$E$875,0))</f>
        <v>toluene</v>
      </c>
      <c r="C2547" s="61">
        <f>INDEX(FlowMapping!$H$2:$H$875,MATCH(W2547&amp;D2547,FlowMapping!$E$2:$E$875,0))</f>
        <v>108883</v>
      </c>
      <c r="D2547" s="61" t="s">
        <v>1025</v>
      </c>
      <c r="E2547" s="61" t="str">
        <f>INDEX(FlowMapping!$J$2:$J$875,MATCH(W2547&amp;D2547,FlowMapping!$E$2:$E$875,0))</f>
        <v>industrial</v>
      </c>
      <c r="F2547" s="61" t="str">
        <f>INDEX(FlowMapping!$M$2:$M$875,MATCH(W2547&amp;D2547,FlowMapping!$E$2:$E$875,0))</f>
        <v>eb6aec67-7ee3-470f-afdb-6d5010d9b72c</v>
      </c>
      <c r="G2547" s="61" t="str">
        <f>INDEX(Activities!$B$2:$B$390,MATCH(H2547,Activities!$C$2:$C$390,0))</f>
        <v>Pesticide and other agricultural chemical manufacturing</v>
      </c>
      <c r="H2547" s="61">
        <v>325320</v>
      </c>
      <c r="I2547" s="61" t="s">
        <v>997</v>
      </c>
      <c r="J2547" s="62">
        <v>3.9290870243113701E-10</v>
      </c>
      <c r="K2547" s="61" t="s">
        <v>2093</v>
      </c>
      <c r="L2547" s="61"/>
      <c r="M2547" s="61"/>
      <c r="N2547" s="61"/>
      <c r="O2547" s="61"/>
      <c r="P2547" s="61"/>
      <c r="Q2547" s="74">
        <v>4.5354160930239154</v>
      </c>
      <c r="R2547" s="61">
        <v>1</v>
      </c>
      <c r="S2547" s="61">
        <v>1</v>
      </c>
      <c r="T2547" s="61">
        <v>1</v>
      </c>
      <c r="U2547" s="61">
        <v>3</v>
      </c>
      <c r="V2547" s="61">
        <v>2013</v>
      </c>
      <c r="W2547" s="61" t="s">
        <v>7</v>
      </c>
      <c r="X2547" s="61" t="s">
        <v>572</v>
      </c>
      <c r="Y2547" s="61"/>
      <c r="AC2547"/>
    </row>
    <row r="2548" spans="2:29" x14ac:dyDescent="0.2">
      <c r="B2548" s="61" t="str">
        <f>INDEX(FlowMapping!$G$2:$G$875,MATCH(W2548&amp;D2548,FlowMapping!$E$2:$E$875,0))</f>
        <v>Diuron</v>
      </c>
      <c r="C2548" s="61">
        <f>INDEX(FlowMapping!$H$2:$H$875,MATCH(W2548&amp;D2548,FlowMapping!$E$2:$E$875,0))</f>
        <v>330541</v>
      </c>
      <c r="D2548" s="61" t="s">
        <v>1025</v>
      </c>
      <c r="E2548" s="61" t="str">
        <f>INDEX(FlowMapping!$J$2:$J$875,MATCH(W2548&amp;D2548,FlowMapping!$E$2:$E$875,0))</f>
        <v>unspecified</v>
      </c>
      <c r="F2548" s="61" t="str">
        <f>INDEX(FlowMapping!$M$2:$M$875,MATCH(W2548&amp;D2548,FlowMapping!$E$2:$E$875,0))</f>
        <v>2d1eaff6-fe8a-4aae-82c5-5b47629e6f57</v>
      </c>
      <c r="G2548" s="61" t="str">
        <f>INDEX(Activities!$B$2:$B$390,MATCH(H2548,Activities!$C$2:$C$390,0))</f>
        <v>Pesticide and other agricultural chemical manufacturing</v>
      </c>
      <c r="H2548" s="61">
        <v>325320</v>
      </c>
      <c r="I2548" s="61" t="s">
        <v>997</v>
      </c>
      <c r="J2548" s="62">
        <v>1.335889588265866E-9</v>
      </c>
      <c r="K2548" s="61" t="s">
        <v>2093</v>
      </c>
      <c r="L2548" s="61"/>
      <c r="M2548" s="61"/>
      <c r="N2548" s="61"/>
      <c r="O2548" s="61"/>
      <c r="P2548" s="61"/>
      <c r="Q2548" s="74">
        <v>2.0335766423357664</v>
      </c>
      <c r="R2548" s="61">
        <v>1</v>
      </c>
      <c r="S2548" s="61">
        <v>1</v>
      </c>
      <c r="T2548" s="61">
        <v>1</v>
      </c>
      <c r="U2548" s="61">
        <v>3</v>
      </c>
      <c r="V2548" s="61">
        <v>2013</v>
      </c>
      <c r="W2548" s="61" t="s">
        <v>230</v>
      </c>
      <c r="X2548" s="61" t="s">
        <v>572</v>
      </c>
      <c r="Y2548" s="61"/>
      <c r="AC2548"/>
    </row>
    <row r="2549" spans="2:29" x14ac:dyDescent="0.2">
      <c r="B2549" s="61" t="str">
        <f>INDEX(FlowMapping!$G$2:$G$875,MATCH(W2549&amp;D2549,FlowMapping!$E$2:$E$875,0))</f>
        <v>Thiabendazole</v>
      </c>
      <c r="C2549" s="61">
        <f>INDEX(FlowMapping!$H$2:$H$875,MATCH(W2549&amp;D2549,FlowMapping!$E$2:$E$875,0))</f>
        <v>148798</v>
      </c>
      <c r="D2549" s="61" t="s">
        <v>1025</v>
      </c>
      <c r="E2549" s="61" t="str">
        <f>INDEX(FlowMapping!$J$2:$J$875,MATCH(W2549&amp;D2549,FlowMapping!$E$2:$E$875,0))</f>
        <v>unspecified</v>
      </c>
      <c r="F2549" s="61" t="str">
        <f>INDEX(FlowMapping!$M$2:$M$875,MATCH(W2549&amp;D2549,FlowMapping!$E$2:$E$875,0))</f>
        <v>2dae6b5c-af6f-4544-be34-862a2d52bdfe</v>
      </c>
      <c r="G2549" s="61" t="str">
        <f>INDEX(Activities!$B$2:$B$390,MATCH(H2549,Activities!$C$2:$C$390,0))</f>
        <v>Pesticide and other agricultural chemical manufacturing</v>
      </c>
      <c r="H2549" s="61">
        <v>325320</v>
      </c>
      <c r="I2549" s="61" t="s">
        <v>997</v>
      </c>
      <c r="J2549" s="62">
        <v>1.0477565398163654E-8</v>
      </c>
      <c r="K2549" s="61" t="s">
        <v>2093</v>
      </c>
      <c r="L2549" s="61"/>
      <c r="M2549" s="61"/>
      <c r="N2549" s="61"/>
      <c r="O2549" s="61"/>
      <c r="P2549" s="61"/>
      <c r="Q2549" s="74">
        <v>5</v>
      </c>
      <c r="R2549" s="61">
        <v>1</v>
      </c>
      <c r="S2549" s="61">
        <v>1</v>
      </c>
      <c r="T2549" s="61">
        <v>1</v>
      </c>
      <c r="U2549" s="61">
        <v>3</v>
      </c>
      <c r="V2549" s="61">
        <v>2013</v>
      </c>
      <c r="W2549" s="61" t="s">
        <v>399</v>
      </c>
      <c r="X2549" s="61" t="s">
        <v>572</v>
      </c>
      <c r="Y2549" s="61"/>
      <c r="AC2549"/>
    </row>
    <row r="2550" spans="2:29" x14ac:dyDescent="0.2">
      <c r="B2550" s="61" t="str">
        <f>INDEX(FlowMapping!$G$2:$G$875,MATCH(W2550&amp;D2550,FlowMapping!$E$2:$E$875,0))</f>
        <v>Phenol, 2,4-dichloro</v>
      </c>
      <c r="C2550" s="61">
        <f>INDEX(FlowMapping!$H$2:$H$875,MATCH(W2550&amp;D2550,FlowMapping!$E$2:$E$875,0))</f>
        <v>120832</v>
      </c>
      <c r="D2550" s="61" t="s">
        <v>1025</v>
      </c>
      <c r="E2550" s="61" t="str">
        <f>INDEX(FlowMapping!$J$2:$J$875,MATCH(W2550&amp;D2550,FlowMapping!$E$2:$E$875,0))</f>
        <v>unspecified</v>
      </c>
      <c r="F2550" s="61" t="str">
        <f>INDEX(FlowMapping!$M$2:$M$875,MATCH(W2550&amp;D2550,FlowMapping!$E$2:$E$875,0))</f>
        <v>7783f639-ea5e-4d17-9c59-53bb2abcf19c</v>
      </c>
      <c r="G2550" s="61" t="str">
        <f>INDEX(Activities!$B$2:$B$390,MATCH(H2550,Activities!$C$2:$C$390,0))</f>
        <v>Pesticide and other agricultural chemical manufacturing</v>
      </c>
      <c r="H2550" s="61">
        <v>325320</v>
      </c>
      <c r="I2550" s="61" t="s">
        <v>997</v>
      </c>
      <c r="J2550" s="62">
        <v>1.8335739446786393E-8</v>
      </c>
      <c r="K2550" s="61" t="s">
        <v>2093</v>
      </c>
      <c r="L2550" s="61"/>
      <c r="M2550" s="61"/>
      <c r="N2550" s="61"/>
      <c r="O2550" s="61"/>
      <c r="P2550" s="61"/>
      <c r="Q2550" s="74">
        <v>2.4880440983605046</v>
      </c>
      <c r="R2550" s="61">
        <v>1</v>
      </c>
      <c r="S2550" s="61">
        <v>1</v>
      </c>
      <c r="T2550" s="61">
        <v>1</v>
      </c>
      <c r="U2550" s="61">
        <v>3</v>
      </c>
      <c r="V2550" s="61">
        <v>2013</v>
      </c>
      <c r="W2550" s="61" t="s">
        <v>273</v>
      </c>
      <c r="X2550" s="61" t="s">
        <v>572</v>
      </c>
      <c r="Y2550" s="61"/>
      <c r="AC2550"/>
    </row>
    <row r="2551" spans="2:29" x14ac:dyDescent="0.2">
      <c r="B2551" s="61" t="str">
        <f>INDEX(FlowMapping!$G$2:$G$875,MATCH(W2551&amp;D2551,FlowMapping!$E$2:$E$875,0))</f>
        <v>Benzene, ethyl-</v>
      </c>
      <c r="C2551" s="61">
        <f>INDEX(FlowMapping!$H$2:$H$875,MATCH(W2551&amp;D2551,FlowMapping!$E$2:$E$875,0))</f>
        <v>100414</v>
      </c>
      <c r="D2551" s="61" t="s">
        <v>1025</v>
      </c>
      <c r="E2551" s="61" t="str">
        <f>INDEX(FlowMapping!$J$2:$J$875,MATCH(W2551&amp;D2551,FlowMapping!$E$2:$E$875,0))</f>
        <v>unspecified</v>
      </c>
      <c r="F2551" s="61" t="str">
        <f>INDEX(FlowMapping!$M$2:$M$875,MATCH(W2551&amp;D2551,FlowMapping!$E$2:$E$875,0))</f>
        <v>bd87711a-ca51-4601-8d81-7ea58f2f7362</v>
      </c>
      <c r="G2551" s="61" t="str">
        <f>INDEX(Activities!$B$2:$B$390,MATCH(H2551,Activities!$C$2:$C$390,0))</f>
        <v>Pesticide and other agricultural chemical manufacturing</v>
      </c>
      <c r="H2551" s="61">
        <v>325320</v>
      </c>
      <c r="I2551" s="61" t="s">
        <v>997</v>
      </c>
      <c r="J2551" s="62">
        <v>2.6193913495409138E-8</v>
      </c>
      <c r="K2551" s="61" t="s">
        <v>2093</v>
      </c>
      <c r="L2551" s="61"/>
      <c r="M2551" s="61"/>
      <c r="N2551" s="61"/>
      <c r="O2551" s="61"/>
      <c r="P2551" s="61"/>
      <c r="Q2551" s="74">
        <v>4.1756139744527641</v>
      </c>
      <c r="R2551" s="61">
        <v>1</v>
      </c>
      <c r="S2551" s="61">
        <v>1</v>
      </c>
      <c r="T2551" s="61">
        <v>1</v>
      </c>
      <c r="U2551" s="61">
        <v>3</v>
      </c>
      <c r="V2551" s="61">
        <v>2013</v>
      </c>
      <c r="W2551" s="61" t="s">
        <v>6</v>
      </c>
      <c r="X2551" s="61" t="s">
        <v>572</v>
      </c>
      <c r="Y2551" s="61"/>
      <c r="AC2551"/>
    </row>
    <row r="2552" spans="2:29" x14ac:dyDescent="0.2">
      <c r="B2552" s="61" t="str">
        <f>INDEX(FlowMapping!$G$2:$G$875,MATCH(W2552&amp;D2552,FlowMapping!$E$2:$E$875,0))</f>
        <v>DICAMBA SODIUM SALT</v>
      </c>
      <c r="C2552" s="61">
        <f>INDEX(FlowMapping!$H$2:$H$875,MATCH(W2552&amp;D2552,FlowMapping!$E$2:$E$875,0))</f>
        <v>1982690</v>
      </c>
      <c r="D2552" s="61" t="s">
        <v>1025</v>
      </c>
      <c r="E2552" s="61" t="str">
        <f>INDEX(FlowMapping!$J$2:$J$875,MATCH(W2552&amp;D2552,FlowMapping!$E$2:$E$875,0))</f>
        <v>unspecified</v>
      </c>
      <c r="F2552" s="61" t="str">
        <f>INDEX(FlowMapping!$M$2:$M$875,MATCH(W2552&amp;D2552,FlowMapping!$E$2:$E$875,0))</f>
        <v>d9594ea1-6423-324f-96a8-a21da97d3dad</v>
      </c>
      <c r="G2552" s="61" t="str">
        <f>INDEX(Activities!$B$2:$B$390,MATCH(H2552,Activities!$C$2:$C$390,0))</f>
        <v>Pesticide and other agricultural chemical manufacturing</v>
      </c>
      <c r="H2552" s="61">
        <v>325320</v>
      </c>
      <c r="I2552" s="61" t="s">
        <v>997</v>
      </c>
      <c r="J2552" s="62">
        <v>2.6193913495409138E-8</v>
      </c>
      <c r="K2552" s="61" t="s">
        <v>2093</v>
      </c>
      <c r="L2552" s="61"/>
      <c r="M2552" s="61"/>
      <c r="N2552" s="61"/>
      <c r="O2552" s="61"/>
      <c r="P2552" s="61"/>
      <c r="Q2552" s="74">
        <v>2</v>
      </c>
      <c r="R2552" s="61">
        <v>1</v>
      </c>
      <c r="S2552" s="61">
        <v>1</v>
      </c>
      <c r="T2552" s="61">
        <v>1</v>
      </c>
      <c r="U2552" s="61">
        <v>3</v>
      </c>
      <c r="V2552" s="61">
        <v>2013</v>
      </c>
      <c r="W2552" s="61" t="s">
        <v>343</v>
      </c>
      <c r="X2552" s="61" t="s">
        <v>572</v>
      </c>
      <c r="Y2552" s="61"/>
      <c r="AC2552"/>
    </row>
    <row r="2553" spans="2:29" x14ac:dyDescent="0.2">
      <c r="B2553" s="61" t="str">
        <f>INDEX(FlowMapping!$G$2:$G$875,MATCH(W2553&amp;D2553,FlowMapping!$E$2:$E$875,0))</f>
        <v>Methane, monochloro-, R-40</v>
      </c>
      <c r="C2553" s="61">
        <f>INDEX(FlowMapping!$H$2:$H$875,MATCH(W2553&amp;D2553,FlowMapping!$E$2:$E$875,0))</f>
        <v>74873</v>
      </c>
      <c r="D2553" s="61" t="s">
        <v>1025</v>
      </c>
      <c r="E2553" s="61" t="str">
        <f>INDEX(FlowMapping!$J$2:$J$875,MATCH(W2553&amp;D2553,FlowMapping!$E$2:$E$875,0))</f>
        <v>unspecified</v>
      </c>
      <c r="F2553" s="61" t="str">
        <f>INDEX(FlowMapping!$M$2:$M$875,MATCH(W2553&amp;D2553,FlowMapping!$E$2:$E$875,0))</f>
        <v>5e6a5695-423f-4efb-aea4-4996580fad9b</v>
      </c>
      <c r="G2553" s="61" t="str">
        <f>INDEX(Activities!$B$2:$B$390,MATCH(H2553,Activities!$C$2:$C$390,0))</f>
        <v>Pesticide and other agricultural chemical manufacturing</v>
      </c>
      <c r="H2553" s="61">
        <v>325320</v>
      </c>
      <c r="I2553" s="61" t="s">
        <v>997</v>
      </c>
      <c r="J2553" s="62">
        <v>5.5007218340359187E-8</v>
      </c>
      <c r="K2553" s="61" t="s">
        <v>2093</v>
      </c>
      <c r="L2553" s="61"/>
      <c r="M2553" s="61"/>
      <c r="N2553" s="61"/>
      <c r="O2553" s="61"/>
      <c r="P2553" s="61"/>
      <c r="Q2553" s="74">
        <v>2.6678632919651033</v>
      </c>
      <c r="R2553" s="61">
        <v>1</v>
      </c>
      <c r="S2553" s="61">
        <v>1</v>
      </c>
      <c r="T2553" s="61">
        <v>1</v>
      </c>
      <c r="U2553" s="61">
        <v>3</v>
      </c>
      <c r="V2553" s="61">
        <v>2013</v>
      </c>
      <c r="W2553" s="61" t="s">
        <v>119</v>
      </c>
      <c r="X2553" s="61" t="s">
        <v>572</v>
      </c>
      <c r="Y2553" s="61"/>
      <c r="AC2553"/>
    </row>
    <row r="2554" spans="2:29" x14ac:dyDescent="0.2">
      <c r="B2554" s="61" t="str">
        <f>INDEX(FlowMapping!$G$2:$G$875,MATCH(W2554&amp;D2554,FlowMapping!$E$2:$E$875,0))</f>
        <v>2-chlorophenol</v>
      </c>
      <c r="C2554" s="61">
        <f>INDEX(FlowMapping!$H$2:$H$875,MATCH(W2554&amp;D2554,FlowMapping!$E$2:$E$875,0))</f>
        <v>95578</v>
      </c>
      <c r="D2554" s="61" t="s">
        <v>1025</v>
      </c>
      <c r="E2554" s="61" t="str">
        <f>INDEX(FlowMapping!$J$2:$J$875,MATCH(W2554&amp;D2554,FlowMapping!$E$2:$E$875,0))</f>
        <v>unspecified</v>
      </c>
      <c r="F2554" s="61" t="str">
        <f>INDEX(FlowMapping!$M$2:$M$875,MATCH(W2554&amp;D2554,FlowMapping!$E$2:$E$875,0))</f>
        <v>715e99db-3a97-436e-ad69-a318414704b8</v>
      </c>
      <c r="G2554" s="61" t="str">
        <f>INDEX(Activities!$B$2:$B$390,MATCH(H2554,Activities!$C$2:$C$390,0))</f>
        <v>Pesticide and other agricultural chemical manufacturing</v>
      </c>
      <c r="H2554" s="61">
        <v>325320</v>
      </c>
      <c r="I2554" s="61" t="s">
        <v>997</v>
      </c>
      <c r="J2554" s="62">
        <v>1.0477565398163655E-7</v>
      </c>
      <c r="K2554" s="61" t="s">
        <v>2093</v>
      </c>
      <c r="L2554" s="61"/>
      <c r="M2554" s="61"/>
      <c r="N2554" s="61"/>
      <c r="O2554" s="61"/>
      <c r="P2554" s="61"/>
      <c r="Q2554" s="74">
        <v>4.6475578117486487</v>
      </c>
      <c r="R2554" s="61">
        <v>1</v>
      </c>
      <c r="S2554" s="61">
        <v>1</v>
      </c>
      <c r="T2554" s="61">
        <v>1</v>
      </c>
      <c r="U2554" s="61">
        <v>3</v>
      </c>
      <c r="V2554" s="61">
        <v>2013</v>
      </c>
      <c r="W2554" s="61" t="s">
        <v>365</v>
      </c>
      <c r="X2554" s="61" t="s">
        <v>572</v>
      </c>
      <c r="Y2554" s="61"/>
      <c r="AC2554"/>
    </row>
    <row r="2555" spans="2:29" x14ac:dyDescent="0.2">
      <c r="B2555" s="61" t="str">
        <f>INDEX(FlowMapping!$G$2:$G$875,MATCH(W2555&amp;D2555,FlowMapping!$E$2:$E$875,0))</f>
        <v>Xylene</v>
      </c>
      <c r="C2555" s="61">
        <f>INDEX(FlowMapping!$H$2:$H$875,MATCH(W2555&amp;D2555,FlowMapping!$E$2:$E$875,0))</f>
        <v>1330207</v>
      </c>
      <c r="D2555" s="61" t="s">
        <v>1025</v>
      </c>
      <c r="E2555" s="61" t="str">
        <f>INDEX(FlowMapping!$J$2:$J$875,MATCH(W2555&amp;D2555,FlowMapping!$E$2:$E$875,0))</f>
        <v>unspecified</v>
      </c>
      <c r="F2555" s="61" t="str">
        <f>INDEX(FlowMapping!$M$2:$M$875,MATCH(W2555&amp;D2555,FlowMapping!$E$2:$E$875,0))</f>
        <v>2ba54ae3-bb4c-498b-9704-c6f86e02e08b</v>
      </c>
      <c r="G2555" s="61" t="str">
        <f>INDEX(Activities!$B$2:$B$390,MATCH(H2555,Activities!$C$2:$C$390,0))</f>
        <v>Pesticide and other agricultural chemical manufacturing</v>
      </c>
      <c r="H2555" s="61">
        <v>325320</v>
      </c>
      <c r="I2555" s="61" t="s">
        <v>997</v>
      </c>
      <c r="J2555" s="62">
        <v>1.2573078477796388E-7</v>
      </c>
      <c r="K2555" s="61" t="s">
        <v>2093</v>
      </c>
      <c r="L2555" s="61"/>
      <c r="M2555" s="61"/>
      <c r="N2555" s="61"/>
      <c r="O2555" s="61"/>
      <c r="P2555" s="61"/>
      <c r="Q2555" s="74">
        <v>4.35776584403472</v>
      </c>
      <c r="R2555" s="61">
        <v>1</v>
      </c>
      <c r="S2555" s="61">
        <v>1</v>
      </c>
      <c r="T2555" s="61">
        <v>1</v>
      </c>
      <c r="U2555" s="61">
        <v>3</v>
      </c>
      <c r="V2555" s="61">
        <v>2013</v>
      </c>
      <c r="W2555" s="61" t="s">
        <v>29</v>
      </c>
      <c r="X2555" s="61" t="s">
        <v>572</v>
      </c>
      <c r="Y2555" s="61"/>
      <c r="AC2555"/>
    </row>
    <row r="2556" spans="2:29" x14ac:dyDescent="0.2">
      <c r="B2556" s="61" t="str">
        <f>INDEX(FlowMapping!$G$2:$G$875,MATCH(W2556&amp;D2556,FlowMapping!$E$2:$E$875,0))</f>
        <v>methanol</v>
      </c>
      <c r="C2556" s="61">
        <f>INDEX(FlowMapping!$H$2:$H$875,MATCH(W2556&amp;D2556,FlowMapping!$E$2:$E$875,0))</f>
        <v>67561</v>
      </c>
      <c r="D2556" s="61" t="s">
        <v>1025</v>
      </c>
      <c r="E2556" s="61" t="str">
        <f>INDEX(FlowMapping!$J$2:$J$875,MATCH(W2556&amp;D2556,FlowMapping!$E$2:$E$875,0))</f>
        <v>industrial</v>
      </c>
      <c r="F2556" s="61" t="str">
        <f>INDEX(FlowMapping!$M$2:$M$875,MATCH(W2556&amp;D2556,FlowMapping!$E$2:$E$875,0))</f>
        <v>4b90ac07-27c5-4013-926a-e1eef49798ef</v>
      </c>
      <c r="G2556" s="61" t="str">
        <f>INDEX(Activities!$B$2:$B$390,MATCH(H2556,Activities!$C$2:$C$390,0))</f>
        <v>Pesticide and other agricultural chemical manufacturing</v>
      </c>
      <c r="H2556" s="61">
        <v>325320</v>
      </c>
      <c r="I2556" s="61" t="s">
        <v>997</v>
      </c>
      <c r="J2556" s="62">
        <v>1.2599272391291796E-7</v>
      </c>
      <c r="K2556" s="61" t="s">
        <v>2093</v>
      </c>
      <c r="L2556" s="61"/>
      <c r="M2556" s="61"/>
      <c r="N2556" s="61"/>
      <c r="O2556" s="61"/>
      <c r="P2556" s="61"/>
      <c r="Q2556" s="74">
        <v>2.8516574739277876</v>
      </c>
      <c r="R2556" s="61">
        <v>1</v>
      </c>
      <c r="S2556" s="61">
        <v>1</v>
      </c>
      <c r="T2556" s="61">
        <v>1</v>
      </c>
      <c r="U2556" s="61">
        <v>3</v>
      </c>
      <c r="V2556" s="61">
        <v>2013</v>
      </c>
      <c r="W2556" s="61" t="s">
        <v>19</v>
      </c>
      <c r="X2556" s="61" t="s">
        <v>572</v>
      </c>
      <c r="Y2556" s="61"/>
      <c r="AC2556"/>
    </row>
    <row r="2557" spans="2:29" x14ac:dyDescent="0.2">
      <c r="B2557" s="61" t="str">
        <f>INDEX(FlowMapping!$G$2:$G$875,MATCH(W2557&amp;D2557,FlowMapping!$E$2:$E$875,0))</f>
        <v>PARAQUAT DICHLORIDE</v>
      </c>
      <c r="C2557" s="61">
        <f>INDEX(FlowMapping!$H$2:$H$875,MATCH(W2557&amp;D2557,FlowMapping!$E$2:$E$875,0))</f>
        <v>1910425</v>
      </c>
      <c r="D2557" s="61" t="s">
        <v>1025</v>
      </c>
      <c r="E2557" s="61" t="str">
        <f>INDEX(FlowMapping!$J$2:$J$875,MATCH(W2557&amp;D2557,FlowMapping!$E$2:$E$875,0))</f>
        <v>unspecified</v>
      </c>
      <c r="F2557" s="61" t="str">
        <f>INDEX(FlowMapping!$M$2:$M$875,MATCH(W2557&amp;D2557,FlowMapping!$E$2:$E$875,0))</f>
        <v>fb6813df-3a8a-4ab7-afb0-58ef3cda3ac5</v>
      </c>
      <c r="G2557" s="61" t="str">
        <f>INDEX(Activities!$B$2:$B$390,MATCH(H2557,Activities!$C$2:$C$390,0))</f>
        <v>Pesticide and other agricultural chemical manufacturing</v>
      </c>
      <c r="H2557" s="61">
        <v>325320</v>
      </c>
      <c r="I2557" s="61" t="s">
        <v>997</v>
      </c>
      <c r="J2557" s="62">
        <v>1.9147750765144078E-7</v>
      </c>
      <c r="K2557" s="61" t="s">
        <v>2093</v>
      </c>
      <c r="L2557" s="61"/>
      <c r="M2557" s="61"/>
      <c r="N2557" s="61"/>
      <c r="O2557" s="61"/>
      <c r="P2557" s="61"/>
      <c r="Q2557" s="74">
        <v>4.9993887256137786</v>
      </c>
      <c r="R2557" s="61">
        <v>1</v>
      </c>
      <c r="S2557" s="61">
        <v>1</v>
      </c>
      <c r="T2557" s="61">
        <v>1</v>
      </c>
      <c r="U2557" s="61">
        <v>3</v>
      </c>
      <c r="V2557" s="61">
        <v>2013</v>
      </c>
      <c r="W2557" s="61" t="s">
        <v>225</v>
      </c>
      <c r="X2557" s="61" t="s">
        <v>572</v>
      </c>
      <c r="Y2557" s="61"/>
      <c r="AC2557"/>
    </row>
    <row r="2558" spans="2:29" x14ac:dyDescent="0.2">
      <c r="B2558" s="61" t="str">
        <f>INDEX(FlowMapping!$G$2:$G$875,MATCH(W2558&amp;D2558,FlowMapping!$E$2:$E$875,0))</f>
        <v>Creosol</v>
      </c>
      <c r="C2558" s="61">
        <f>INDEX(FlowMapping!$H$2:$H$875,MATCH(W2558&amp;D2558,FlowMapping!$E$2:$E$875,0))</f>
        <v>93516</v>
      </c>
      <c r="D2558" s="61" t="s">
        <v>1025</v>
      </c>
      <c r="E2558" s="61" t="str">
        <f>INDEX(FlowMapping!$J$2:$J$875,MATCH(W2558&amp;D2558,FlowMapping!$E$2:$E$875,0))</f>
        <v>unspecified</v>
      </c>
      <c r="F2558" s="61" t="str">
        <f>INDEX(FlowMapping!$M$2:$M$875,MATCH(W2558&amp;D2558,FlowMapping!$E$2:$E$875,0))</f>
        <v>ae02b1ec-0058-4e92-af7e-58eb310630a9</v>
      </c>
      <c r="G2558" s="61" t="str">
        <f>INDEX(Activities!$B$2:$B$390,MATCH(H2558,Activities!$C$2:$C$390,0))</f>
        <v>Pesticide and other agricultural chemical manufacturing</v>
      </c>
      <c r="H2558" s="61">
        <v>325320</v>
      </c>
      <c r="I2558" s="61" t="s">
        <v>997</v>
      </c>
      <c r="J2558" s="62">
        <v>2.4074825893630531E-7</v>
      </c>
      <c r="K2558" s="61" t="s">
        <v>2093</v>
      </c>
      <c r="L2558" s="61"/>
      <c r="M2558" s="61"/>
      <c r="N2558" s="61"/>
      <c r="O2558" s="61"/>
      <c r="P2558" s="61"/>
      <c r="Q2558" s="74">
        <v>4.8980647799988803</v>
      </c>
      <c r="R2558" s="61">
        <v>1</v>
      </c>
      <c r="S2558" s="61">
        <v>1</v>
      </c>
      <c r="T2558" s="61">
        <v>1</v>
      </c>
      <c r="U2558" s="61">
        <v>3</v>
      </c>
      <c r="V2558" s="61">
        <v>2013</v>
      </c>
      <c r="W2558" s="61" t="s">
        <v>165</v>
      </c>
      <c r="X2558" s="61" t="s">
        <v>572</v>
      </c>
      <c r="Y2558" s="61"/>
      <c r="AC2558"/>
    </row>
    <row r="2559" spans="2:29" x14ac:dyDescent="0.2">
      <c r="B2559" s="61" t="str">
        <f>INDEX(FlowMapping!$G$2:$G$875,MATCH(W2559&amp;D2559,FlowMapping!$E$2:$E$875,0))</f>
        <v>HYDROQUINONE</v>
      </c>
      <c r="C2559" s="61">
        <f>INDEX(FlowMapping!$H$2:$H$875,MATCH(W2559&amp;D2559,FlowMapping!$E$2:$E$875,0))</f>
        <v>123319</v>
      </c>
      <c r="D2559" s="61" t="s">
        <v>1025</v>
      </c>
      <c r="E2559" s="61" t="str">
        <f>INDEX(FlowMapping!$J$2:$J$875,MATCH(W2559&amp;D2559,FlowMapping!$E$2:$E$875,0))</f>
        <v>unspecified</v>
      </c>
      <c r="F2559" s="61" t="str">
        <f>INDEX(FlowMapping!$M$2:$M$875,MATCH(W2559&amp;D2559,FlowMapping!$E$2:$E$875,0))</f>
        <v>b7dbdf3d-7628-4111-8763-fbdbe53a6997</v>
      </c>
      <c r="G2559" s="61" t="str">
        <f>INDEX(Activities!$B$2:$B$390,MATCH(H2559,Activities!$C$2:$C$390,0))</f>
        <v>Pesticide and other agricultural chemical manufacturing</v>
      </c>
      <c r="H2559" s="61">
        <v>325320</v>
      </c>
      <c r="I2559" s="61" t="s">
        <v>997</v>
      </c>
      <c r="J2559" s="62">
        <v>3.970997285904025E-7</v>
      </c>
      <c r="K2559" s="61" t="s">
        <v>2093</v>
      </c>
      <c r="L2559" s="61"/>
      <c r="M2559" s="61"/>
      <c r="N2559" s="61"/>
      <c r="O2559" s="61"/>
      <c r="P2559" s="61"/>
      <c r="Q2559" s="74">
        <v>2.3789736574826805</v>
      </c>
      <c r="R2559" s="61">
        <v>1</v>
      </c>
      <c r="S2559" s="61">
        <v>1</v>
      </c>
      <c r="T2559" s="61">
        <v>1</v>
      </c>
      <c r="U2559" s="61">
        <v>3</v>
      </c>
      <c r="V2559" s="61">
        <v>2013</v>
      </c>
      <c r="W2559" s="61" t="s">
        <v>158</v>
      </c>
      <c r="X2559" s="61" t="s">
        <v>572</v>
      </c>
      <c r="Y2559" s="61"/>
      <c r="AC2559"/>
    </row>
    <row r="2560" spans="2:29" x14ac:dyDescent="0.2">
      <c r="B2560" s="61" t="str">
        <f>INDEX(FlowMapping!$G$2:$G$875,MATCH(W2560&amp;D2560,FlowMapping!$E$2:$E$875,0))</f>
        <v>Propanil</v>
      </c>
      <c r="C2560" s="61">
        <f>INDEX(FlowMapping!$H$2:$H$875,MATCH(W2560&amp;D2560,FlowMapping!$E$2:$E$875,0))</f>
        <v>709988</v>
      </c>
      <c r="D2560" s="61" t="s">
        <v>1025</v>
      </c>
      <c r="E2560" s="61" t="str">
        <f>INDEX(FlowMapping!$J$2:$J$875,MATCH(W2560&amp;D2560,FlowMapping!$E$2:$E$875,0))</f>
        <v>unspecified</v>
      </c>
      <c r="F2560" s="61" t="str">
        <f>INDEX(FlowMapping!$M$2:$M$875,MATCH(W2560&amp;D2560,FlowMapping!$E$2:$E$875,0))</f>
        <v>3d785f4c-d0e2-4797-aa42-269ba480fbbb</v>
      </c>
      <c r="G2560" s="61" t="str">
        <f>INDEX(Activities!$B$2:$B$390,MATCH(H2560,Activities!$C$2:$C$390,0))</f>
        <v>Pesticide and other agricultural chemical manufacturing</v>
      </c>
      <c r="H2560" s="61">
        <v>325320</v>
      </c>
      <c r="I2560" s="61" t="s">
        <v>997</v>
      </c>
      <c r="J2560" s="62">
        <v>1.8089516659929548E-6</v>
      </c>
      <c r="K2560" s="61" t="s">
        <v>2093</v>
      </c>
      <c r="L2560" s="61"/>
      <c r="M2560" s="61"/>
      <c r="N2560" s="61"/>
      <c r="O2560" s="61"/>
      <c r="P2560" s="61"/>
      <c r="Q2560" s="74">
        <v>4.999210734017363</v>
      </c>
      <c r="R2560" s="61">
        <v>1</v>
      </c>
      <c r="S2560" s="61">
        <v>1</v>
      </c>
      <c r="T2560" s="61">
        <v>1</v>
      </c>
      <c r="U2560" s="61">
        <v>3</v>
      </c>
      <c r="V2560" s="61">
        <v>2013</v>
      </c>
      <c r="W2560" s="61" t="s">
        <v>373</v>
      </c>
      <c r="X2560" s="61" t="s">
        <v>572</v>
      </c>
      <c r="Y2560" s="61"/>
      <c r="AC2560"/>
    </row>
    <row r="2561" spans="2:29" x14ac:dyDescent="0.2">
      <c r="B2561" s="61" t="str">
        <f>INDEX(FlowMapping!$G$2:$G$875,MATCH(W2561&amp;D2561,FlowMapping!$E$2:$E$875,0))</f>
        <v>5-FLUOROURACIL</v>
      </c>
      <c r="C2561" s="61">
        <f>INDEX(FlowMapping!$H$2:$H$875,MATCH(W2561&amp;D2561,FlowMapping!$E$2:$E$875,0))</f>
        <v>51218</v>
      </c>
      <c r="D2561" s="61" t="s">
        <v>1025</v>
      </c>
      <c r="E2561" s="61" t="str">
        <f>INDEX(FlowMapping!$J$2:$J$875,MATCH(W2561&amp;D2561,FlowMapping!$E$2:$E$875,0))</f>
        <v>unspecified</v>
      </c>
      <c r="F2561" s="61" t="str">
        <f>INDEX(FlowMapping!$M$2:$M$875,MATCH(W2561&amp;D2561,FlowMapping!$E$2:$E$875,0))</f>
        <v>96ca55fd-29ab-49bd-9a94-28efb25c5a93</v>
      </c>
      <c r="G2561" s="61" t="str">
        <f>INDEX(Activities!$B$2:$B$390,MATCH(H2561,Activities!$C$2:$C$390,0))</f>
        <v>Medicinal and botanical manufacturing</v>
      </c>
      <c r="H2561" s="61">
        <v>325411</v>
      </c>
      <c r="I2561" s="61" t="s">
        <v>997</v>
      </c>
      <c r="J2561" s="62">
        <v>7.5044555234846497E-8</v>
      </c>
      <c r="K2561" s="61" t="s">
        <v>2093</v>
      </c>
      <c r="L2561" s="61"/>
      <c r="M2561" s="61"/>
      <c r="N2561" s="61"/>
      <c r="O2561" s="61"/>
      <c r="P2561" s="61"/>
      <c r="Q2561" s="74">
        <v>5</v>
      </c>
      <c r="R2561" s="61">
        <v>1</v>
      </c>
      <c r="S2561" s="61">
        <v>1</v>
      </c>
      <c r="T2561" s="61">
        <v>1</v>
      </c>
      <c r="U2561" s="61">
        <v>5</v>
      </c>
      <c r="V2561" s="61">
        <v>2013</v>
      </c>
      <c r="W2561" s="61" t="s">
        <v>173</v>
      </c>
      <c r="X2561" s="61" t="s">
        <v>572</v>
      </c>
      <c r="Y2561" s="61"/>
      <c r="AC2561"/>
    </row>
    <row r="2562" spans="2:29" x14ac:dyDescent="0.2">
      <c r="B2562" s="61" t="str">
        <f>INDEX(FlowMapping!$G$2:$G$875,MATCH(W2562&amp;D2562,FlowMapping!$E$2:$E$875,0))</f>
        <v>methanol</v>
      </c>
      <c r="C2562" s="61">
        <f>INDEX(FlowMapping!$H$2:$H$875,MATCH(W2562&amp;D2562,FlowMapping!$E$2:$E$875,0))</f>
        <v>67561</v>
      </c>
      <c r="D2562" s="61" t="s">
        <v>1025</v>
      </c>
      <c r="E2562" s="61" t="str">
        <f>INDEX(FlowMapping!$J$2:$J$875,MATCH(W2562&amp;D2562,FlowMapping!$E$2:$E$875,0))</f>
        <v>industrial</v>
      </c>
      <c r="F2562" s="61" t="str">
        <f>INDEX(FlowMapping!$M$2:$M$875,MATCH(W2562&amp;D2562,FlowMapping!$E$2:$E$875,0))</f>
        <v>4b90ac07-27c5-4013-926a-e1eef49798ef</v>
      </c>
      <c r="G2562" s="61" t="str">
        <f>INDEX(Activities!$B$2:$B$390,MATCH(H2562,Activities!$C$2:$C$390,0))</f>
        <v>Medicinal and botanical manufacturing</v>
      </c>
      <c r="H2562" s="61">
        <v>325411</v>
      </c>
      <c r="I2562" s="61" t="s">
        <v>997</v>
      </c>
      <c r="J2562" s="62">
        <v>3.5707163474153765E-7</v>
      </c>
      <c r="K2562" s="61" t="s">
        <v>2093</v>
      </c>
      <c r="L2562" s="61"/>
      <c r="M2562" s="61"/>
      <c r="N2562" s="61"/>
      <c r="O2562" s="61"/>
      <c r="P2562" s="61"/>
      <c r="Q2562" s="74">
        <v>2.8516574739277876</v>
      </c>
      <c r="R2562" s="61">
        <v>1</v>
      </c>
      <c r="S2562" s="61">
        <v>1</v>
      </c>
      <c r="T2562" s="61">
        <v>1</v>
      </c>
      <c r="U2562" s="61">
        <v>5</v>
      </c>
      <c r="V2562" s="61">
        <v>2013</v>
      </c>
      <c r="W2562" s="61" t="s">
        <v>19</v>
      </c>
      <c r="X2562" s="61" t="s">
        <v>572</v>
      </c>
      <c r="Y2562" s="61"/>
      <c r="AC2562"/>
    </row>
    <row r="2563" spans="2:29" x14ac:dyDescent="0.2">
      <c r="B2563" s="61" t="str">
        <f>INDEX(FlowMapping!$G$2:$G$875,MATCH(W2563&amp;D2563,FlowMapping!$E$2:$E$875,0))</f>
        <v>AMMONIA</v>
      </c>
      <c r="C2563" s="61">
        <f>INDEX(FlowMapping!$H$2:$H$875,MATCH(W2563&amp;D2563,FlowMapping!$E$2:$E$875,0))</f>
        <v>7664417</v>
      </c>
      <c r="D2563" s="61" t="s">
        <v>1025</v>
      </c>
      <c r="E2563" s="61" t="str">
        <f>INDEX(FlowMapping!$J$2:$J$875,MATCH(W2563&amp;D2563,FlowMapping!$E$2:$E$875,0))</f>
        <v>unspecified</v>
      </c>
      <c r="F2563" s="61" t="str">
        <f>INDEX(FlowMapping!$M$2:$M$875,MATCH(W2563&amp;D2563,FlowMapping!$E$2:$E$875,0))</f>
        <v>d1ca3361-2621-40cd-9965-6236a4b3fd33</v>
      </c>
      <c r="G2563" s="61" t="str">
        <f>INDEX(Activities!$B$2:$B$390,MATCH(H2563,Activities!$C$2:$C$390,0))</f>
        <v>Medicinal and botanical manufacturing</v>
      </c>
      <c r="H2563" s="61">
        <v>325411</v>
      </c>
      <c r="I2563" s="61" t="s">
        <v>997</v>
      </c>
      <c r="J2563" s="62">
        <v>2.1581409603778538E-6</v>
      </c>
      <c r="K2563" s="61" t="s">
        <v>2093</v>
      </c>
      <c r="L2563" s="61"/>
      <c r="M2563" s="61"/>
      <c r="N2563" s="61"/>
      <c r="O2563" s="61"/>
      <c r="P2563" s="61"/>
      <c r="Q2563" s="74">
        <v>3.1531135141461539</v>
      </c>
      <c r="R2563" s="61">
        <v>1</v>
      </c>
      <c r="S2563" s="61">
        <v>1</v>
      </c>
      <c r="T2563" s="61">
        <v>1</v>
      </c>
      <c r="U2563" s="61">
        <v>5</v>
      </c>
      <c r="V2563" s="61">
        <v>2013</v>
      </c>
      <c r="W2563" s="61" t="s">
        <v>2</v>
      </c>
      <c r="X2563" s="61" t="s">
        <v>572</v>
      </c>
      <c r="Y2563" s="61"/>
      <c r="AC2563"/>
    </row>
    <row r="2564" spans="2:29" x14ac:dyDescent="0.2">
      <c r="B2564" s="61" t="str">
        <f>INDEX(FlowMapping!$G$2:$G$875,MATCH(W2564&amp;D2564,FlowMapping!$E$2:$E$875,0))</f>
        <v>toluene</v>
      </c>
      <c r="C2564" s="61">
        <f>INDEX(FlowMapping!$H$2:$H$875,MATCH(W2564&amp;D2564,FlowMapping!$E$2:$E$875,0))</f>
        <v>108883</v>
      </c>
      <c r="D2564" s="61" t="s">
        <v>1025</v>
      </c>
      <c r="E2564" s="61" t="str">
        <f>INDEX(FlowMapping!$J$2:$J$875,MATCH(W2564&amp;D2564,FlowMapping!$E$2:$E$875,0))</f>
        <v>industrial</v>
      </c>
      <c r="F2564" s="61" t="str">
        <f>INDEX(FlowMapping!$M$2:$M$875,MATCH(W2564&amp;D2564,FlowMapping!$E$2:$E$875,0))</f>
        <v>eb6aec67-7ee3-470f-afdb-6d5010d9b72c</v>
      </c>
      <c r="G2564" s="61" t="str">
        <f>INDEX(Activities!$B$2:$B$390,MATCH(H2564,Activities!$C$2:$C$390,0))</f>
        <v>Pharmaceutical preparation manufacturing</v>
      </c>
      <c r="H2564" s="61">
        <v>325412</v>
      </c>
      <c r="I2564" s="61" t="s">
        <v>997</v>
      </c>
      <c r="J2564" s="62">
        <v>2.4493929073344893E-10</v>
      </c>
      <c r="K2564" s="61" t="s">
        <v>2093</v>
      </c>
      <c r="L2564" s="61"/>
      <c r="M2564" s="61"/>
      <c r="N2564" s="61"/>
      <c r="O2564" s="61"/>
      <c r="P2564" s="61"/>
      <c r="Q2564" s="74">
        <v>4.5354160930239154</v>
      </c>
      <c r="R2564" s="61">
        <v>1</v>
      </c>
      <c r="S2564" s="61">
        <v>1</v>
      </c>
      <c r="T2564" s="61">
        <v>1</v>
      </c>
      <c r="U2564" s="61">
        <v>5</v>
      </c>
      <c r="V2564" s="61">
        <v>2013</v>
      </c>
      <c r="W2564" s="61" t="s">
        <v>7</v>
      </c>
      <c r="X2564" s="61" t="s">
        <v>572</v>
      </c>
      <c r="Y2564" s="61"/>
      <c r="AC2564"/>
    </row>
    <row r="2565" spans="2:29" x14ac:dyDescent="0.2">
      <c r="B2565" s="61" t="str">
        <f>INDEX(FlowMapping!$G$2:$G$875,MATCH(W2565&amp;D2565,FlowMapping!$E$2:$E$875,0))</f>
        <v>Methane, dichloro-, HCC-30</v>
      </c>
      <c r="C2565" s="61">
        <f>INDEX(FlowMapping!$H$2:$H$875,MATCH(W2565&amp;D2565,FlowMapping!$E$2:$E$875,0))</f>
        <v>75092</v>
      </c>
      <c r="D2565" s="61" t="s">
        <v>1025</v>
      </c>
      <c r="E2565" s="61" t="str">
        <f>INDEX(FlowMapping!$J$2:$J$875,MATCH(W2565&amp;D2565,FlowMapping!$E$2:$E$875,0))</f>
        <v>unspecified</v>
      </c>
      <c r="F2565" s="61" t="str">
        <f>INDEX(FlowMapping!$M$2:$M$875,MATCH(W2565&amp;D2565,FlowMapping!$E$2:$E$875,0))</f>
        <v>9c4d9869-41db-404e-abd3-00e86e527327</v>
      </c>
      <c r="G2565" s="61" t="str">
        <f>INDEX(Activities!$B$2:$B$390,MATCH(H2565,Activities!$C$2:$C$390,0))</f>
        <v>Pharmaceutical preparation manufacturing</v>
      </c>
      <c r="H2565" s="61">
        <v>325412</v>
      </c>
      <c r="I2565" s="61" t="s">
        <v>997</v>
      </c>
      <c r="J2565" s="62">
        <v>3.3131413088892547E-10</v>
      </c>
      <c r="K2565" s="61" t="s">
        <v>2093</v>
      </c>
      <c r="L2565" s="61"/>
      <c r="M2565" s="61"/>
      <c r="N2565" s="61"/>
      <c r="O2565" s="61"/>
      <c r="P2565" s="61"/>
      <c r="Q2565" s="74">
        <v>4.5760693272153299</v>
      </c>
      <c r="R2565" s="61">
        <v>1</v>
      </c>
      <c r="S2565" s="61">
        <v>1</v>
      </c>
      <c r="T2565" s="61">
        <v>1</v>
      </c>
      <c r="U2565" s="61">
        <v>5</v>
      </c>
      <c r="V2565" s="61">
        <v>2013</v>
      </c>
      <c r="W2565" s="61" t="s">
        <v>98</v>
      </c>
      <c r="X2565" s="61" t="s">
        <v>572</v>
      </c>
      <c r="Y2565" s="61"/>
      <c r="AC2565"/>
    </row>
    <row r="2566" spans="2:29" x14ac:dyDescent="0.2">
      <c r="B2566" s="61" t="str">
        <f>INDEX(FlowMapping!$G$2:$G$875,MATCH(W2566&amp;D2566,FlowMapping!$E$2:$E$875,0))</f>
        <v>AMMONIA</v>
      </c>
      <c r="C2566" s="61">
        <f>INDEX(FlowMapping!$H$2:$H$875,MATCH(W2566&amp;D2566,FlowMapping!$E$2:$E$875,0))</f>
        <v>7664417</v>
      </c>
      <c r="D2566" s="61" t="s">
        <v>1025</v>
      </c>
      <c r="E2566" s="61" t="str">
        <f>INDEX(FlowMapping!$J$2:$J$875,MATCH(W2566&amp;D2566,FlowMapping!$E$2:$E$875,0))</f>
        <v>unspecified</v>
      </c>
      <c r="F2566" s="61" t="str">
        <f>INDEX(FlowMapping!$M$2:$M$875,MATCH(W2566&amp;D2566,FlowMapping!$E$2:$E$875,0))</f>
        <v>d1ca3361-2621-40cd-9965-6236a4b3fd33</v>
      </c>
      <c r="G2566" s="61" t="str">
        <f>INDEX(Activities!$B$2:$B$390,MATCH(H2566,Activities!$C$2:$C$390,0))</f>
        <v>Pharmaceutical preparation manufacturing</v>
      </c>
      <c r="H2566" s="61">
        <v>325412</v>
      </c>
      <c r="I2566" s="61" t="s">
        <v>997</v>
      </c>
      <c r="J2566" s="62">
        <v>9.3898180621146316E-10</v>
      </c>
      <c r="K2566" s="61" t="s">
        <v>2093</v>
      </c>
      <c r="L2566" s="61"/>
      <c r="M2566" s="61"/>
      <c r="N2566" s="61"/>
      <c r="O2566" s="61"/>
      <c r="P2566" s="61"/>
      <c r="Q2566" s="74">
        <v>3.1531135141461539</v>
      </c>
      <c r="R2566" s="61">
        <v>1</v>
      </c>
      <c r="S2566" s="61">
        <v>1</v>
      </c>
      <c r="T2566" s="61">
        <v>1</v>
      </c>
      <c r="U2566" s="61">
        <v>5</v>
      </c>
      <c r="V2566" s="61">
        <v>2013</v>
      </c>
      <c r="W2566" s="61" t="s">
        <v>2</v>
      </c>
      <c r="X2566" s="61" t="s">
        <v>572</v>
      </c>
      <c r="Y2566" s="61"/>
      <c r="AC2566"/>
    </row>
    <row r="2567" spans="2:29" x14ac:dyDescent="0.2">
      <c r="B2567" s="61" t="str">
        <f>INDEX(FlowMapping!$G$2:$G$875,MATCH(W2567&amp;D2567,FlowMapping!$E$2:$E$875,0))</f>
        <v>Acetonitrile</v>
      </c>
      <c r="C2567" s="61">
        <f>INDEX(FlowMapping!$H$2:$H$875,MATCH(W2567&amp;D2567,FlowMapping!$E$2:$E$875,0))</f>
        <v>75058</v>
      </c>
      <c r="D2567" s="61" t="s">
        <v>1025</v>
      </c>
      <c r="E2567" s="61" t="str">
        <f>INDEX(FlowMapping!$J$2:$J$875,MATCH(W2567&amp;D2567,FlowMapping!$E$2:$E$875,0))</f>
        <v>unspecified</v>
      </c>
      <c r="F2567" s="61" t="str">
        <f>INDEX(FlowMapping!$M$2:$M$875,MATCH(W2567&amp;D2567,FlowMapping!$E$2:$E$875,0))</f>
        <v>a43f22cf-2b66-4fe3-b516-eb7f4dacfeef</v>
      </c>
      <c r="G2567" s="61" t="str">
        <f>INDEX(Activities!$B$2:$B$390,MATCH(H2567,Activities!$C$2:$C$390,0))</f>
        <v>Pharmaceutical preparation manufacturing</v>
      </c>
      <c r="H2567" s="61">
        <v>325412</v>
      </c>
      <c r="I2567" s="61" t="s">
        <v>997</v>
      </c>
      <c r="J2567" s="62">
        <v>1.992823772204145E-9</v>
      </c>
      <c r="K2567" s="61" t="s">
        <v>2093</v>
      </c>
      <c r="L2567" s="61"/>
      <c r="M2567" s="61"/>
      <c r="N2567" s="61"/>
      <c r="O2567" s="61"/>
      <c r="P2567" s="61"/>
      <c r="Q2567" s="74">
        <v>2.9393967093822972</v>
      </c>
      <c r="R2567" s="61">
        <v>1</v>
      </c>
      <c r="S2567" s="61">
        <v>1</v>
      </c>
      <c r="T2567" s="61">
        <v>1</v>
      </c>
      <c r="U2567" s="61">
        <v>5</v>
      </c>
      <c r="V2567" s="61">
        <v>2013</v>
      </c>
      <c r="W2567" s="61" t="s">
        <v>137</v>
      </c>
      <c r="X2567" s="61" t="s">
        <v>572</v>
      </c>
      <c r="Y2567" s="61"/>
      <c r="AC2567"/>
    </row>
    <row r="2568" spans="2:29" x14ac:dyDescent="0.2">
      <c r="B2568" s="61" t="str">
        <f>INDEX(FlowMapping!$G$2:$G$875,MATCH(W2568&amp;D2568,FlowMapping!$E$2:$E$875,0))</f>
        <v>Triethyl amine</v>
      </c>
      <c r="C2568" s="61">
        <f>INDEX(FlowMapping!$H$2:$H$875,MATCH(W2568&amp;D2568,FlowMapping!$E$2:$E$875,0))</f>
        <v>121448</v>
      </c>
      <c r="D2568" s="61" t="s">
        <v>1025</v>
      </c>
      <c r="E2568" s="61" t="str">
        <f>INDEX(FlowMapping!$J$2:$J$875,MATCH(W2568&amp;D2568,FlowMapping!$E$2:$E$875,0))</f>
        <v>unspecified</v>
      </c>
      <c r="F2568" s="61" t="str">
        <f>INDEX(FlowMapping!$M$2:$M$875,MATCH(W2568&amp;D2568,FlowMapping!$E$2:$E$875,0))</f>
        <v>e87e22c0-244b-41e0-8fc2-cc52f2a4db5b</v>
      </c>
      <c r="G2568" s="61" t="str">
        <f>INDEX(Activities!$B$2:$B$390,MATCH(H2568,Activities!$C$2:$C$390,0))</f>
        <v>Pharmaceutical preparation manufacturing</v>
      </c>
      <c r="H2568" s="61">
        <v>325412</v>
      </c>
      <c r="I2568" s="61" t="s">
        <v>997</v>
      </c>
      <c r="J2568" s="62">
        <v>2.8025878986617373E-9</v>
      </c>
      <c r="K2568" s="61" t="s">
        <v>2093</v>
      </c>
      <c r="L2568" s="61"/>
      <c r="M2568" s="61"/>
      <c r="N2568" s="61"/>
      <c r="O2568" s="61"/>
      <c r="P2568" s="61"/>
      <c r="Q2568" s="74">
        <v>4.5772208666578811</v>
      </c>
      <c r="R2568" s="61">
        <v>1</v>
      </c>
      <c r="S2568" s="61">
        <v>1</v>
      </c>
      <c r="T2568" s="61">
        <v>1</v>
      </c>
      <c r="U2568" s="61">
        <v>5</v>
      </c>
      <c r="V2568" s="61">
        <v>2013</v>
      </c>
      <c r="W2568" s="61" t="s">
        <v>132</v>
      </c>
      <c r="X2568" s="61" t="s">
        <v>572</v>
      </c>
      <c r="Y2568" s="61"/>
      <c r="AC2568"/>
    </row>
    <row r="2569" spans="2:29" x14ac:dyDescent="0.2">
      <c r="B2569" s="61" t="str">
        <f>INDEX(FlowMapping!$G$2:$G$875,MATCH(W2569&amp;D2569,FlowMapping!$E$2:$E$875,0))</f>
        <v>methanol</v>
      </c>
      <c r="C2569" s="61">
        <f>INDEX(FlowMapping!$H$2:$H$875,MATCH(W2569&amp;D2569,FlowMapping!$E$2:$E$875,0))</f>
        <v>67561</v>
      </c>
      <c r="D2569" s="61" t="s">
        <v>1025</v>
      </c>
      <c r="E2569" s="61" t="str">
        <f>INDEX(FlowMapping!$J$2:$J$875,MATCH(W2569&amp;D2569,FlowMapping!$E$2:$E$875,0))</f>
        <v>industrial</v>
      </c>
      <c r="F2569" s="61" t="str">
        <f>INDEX(FlowMapping!$M$2:$M$875,MATCH(W2569&amp;D2569,FlowMapping!$E$2:$E$875,0))</f>
        <v>4b90ac07-27c5-4013-926a-e1eef49798ef</v>
      </c>
      <c r="G2569" s="61" t="str">
        <f>INDEX(Activities!$B$2:$B$390,MATCH(H2569,Activities!$C$2:$C$390,0))</f>
        <v>Pharmaceutical preparation manufacturing</v>
      </c>
      <c r="H2569" s="61">
        <v>325412</v>
      </c>
      <c r="I2569" s="61" t="s">
        <v>997</v>
      </c>
      <c r="J2569" s="62">
        <v>1.838624007697859E-8</v>
      </c>
      <c r="K2569" s="61" t="s">
        <v>2093</v>
      </c>
      <c r="L2569" s="61"/>
      <c r="M2569" s="61"/>
      <c r="N2569" s="61"/>
      <c r="O2569" s="61"/>
      <c r="P2569" s="61"/>
      <c r="Q2569" s="74">
        <v>2.8516574739277876</v>
      </c>
      <c r="R2569" s="61">
        <v>1</v>
      </c>
      <c r="S2569" s="61">
        <v>1</v>
      </c>
      <c r="T2569" s="61">
        <v>1</v>
      </c>
      <c r="U2569" s="61">
        <v>5</v>
      </c>
      <c r="V2569" s="61">
        <v>2013</v>
      </c>
      <c r="W2569" s="61" t="s">
        <v>19</v>
      </c>
      <c r="X2569" s="61" t="s">
        <v>572</v>
      </c>
      <c r="Y2569" s="61"/>
      <c r="AC2569"/>
    </row>
    <row r="2570" spans="2:29" x14ac:dyDescent="0.2">
      <c r="B2570" s="61" t="str">
        <f>INDEX(FlowMapping!$G$2:$G$875,MATCH(W2570&amp;D2570,FlowMapping!$E$2:$E$875,0))</f>
        <v>Ethylene glycol monoethyl ether</v>
      </c>
      <c r="C2570" s="61">
        <f>INDEX(FlowMapping!$H$2:$H$875,MATCH(W2570&amp;D2570,FlowMapping!$E$2:$E$875,0))</f>
        <v>110805</v>
      </c>
      <c r="D2570" s="61" t="s">
        <v>1025</v>
      </c>
      <c r="E2570" s="61" t="str">
        <f>INDEX(FlowMapping!$J$2:$J$875,MATCH(W2570&amp;D2570,FlowMapping!$E$2:$E$875,0))</f>
        <v>unspecified</v>
      </c>
      <c r="F2570" s="61" t="str">
        <f>INDEX(FlowMapping!$M$2:$M$875,MATCH(W2570&amp;D2570,FlowMapping!$E$2:$E$875,0))</f>
        <v>b74a8518-2acb-46f6-9aee-5d17d42faa86</v>
      </c>
      <c r="G2570" s="61" t="str">
        <f>INDEX(Activities!$B$2:$B$390,MATCH(H2570,Activities!$C$2:$C$390,0))</f>
        <v>Paint and coating manufacturing</v>
      </c>
      <c r="H2570" s="61">
        <v>325510</v>
      </c>
      <c r="I2570" s="61" t="s">
        <v>997</v>
      </c>
      <c r="J2570" s="62">
        <v>8.6373676593799988E-11</v>
      </c>
      <c r="K2570" s="61" t="s">
        <v>2093</v>
      </c>
      <c r="L2570" s="61"/>
      <c r="M2570" s="61"/>
      <c r="N2570" s="61"/>
      <c r="O2570" s="61"/>
      <c r="P2570" s="61"/>
      <c r="Q2570" s="74">
        <v>4.8068611195233943</v>
      </c>
      <c r="R2570" s="61">
        <v>1</v>
      </c>
      <c r="S2570" s="61">
        <v>1</v>
      </c>
      <c r="T2570" s="61">
        <v>1</v>
      </c>
      <c r="U2570" s="61">
        <v>4</v>
      </c>
      <c r="V2570" s="61">
        <v>2013</v>
      </c>
      <c r="W2570" s="61" t="s">
        <v>89</v>
      </c>
      <c r="X2570" s="61" t="s">
        <v>572</v>
      </c>
      <c r="Y2570" s="61"/>
      <c r="AC2570"/>
    </row>
    <row r="2571" spans="2:29" x14ac:dyDescent="0.2">
      <c r="B2571" s="61" t="str">
        <f>INDEX(FlowMapping!$G$2:$G$875,MATCH(W2571&amp;D2571,FlowMapping!$E$2:$E$875,0))</f>
        <v>Xylene</v>
      </c>
      <c r="C2571" s="61">
        <f>INDEX(FlowMapping!$H$2:$H$875,MATCH(W2571&amp;D2571,FlowMapping!$E$2:$E$875,0))</f>
        <v>1330207</v>
      </c>
      <c r="D2571" s="61" t="s">
        <v>1025</v>
      </c>
      <c r="E2571" s="61" t="str">
        <f>INDEX(FlowMapping!$J$2:$J$875,MATCH(W2571&amp;D2571,FlowMapping!$E$2:$E$875,0))</f>
        <v>unspecified</v>
      </c>
      <c r="F2571" s="61" t="str">
        <f>INDEX(FlowMapping!$M$2:$M$875,MATCH(W2571&amp;D2571,FlowMapping!$E$2:$E$875,0))</f>
        <v>2ba54ae3-bb4c-498b-9704-c6f86e02e08b</v>
      </c>
      <c r="G2571" s="61" t="str">
        <f>INDEX(Activities!$B$2:$B$390,MATCH(H2571,Activities!$C$2:$C$390,0))</f>
        <v>Paint and coating manufacturing</v>
      </c>
      <c r="H2571" s="61">
        <v>325510</v>
      </c>
      <c r="I2571" s="61" t="s">
        <v>997</v>
      </c>
      <c r="J2571" s="62">
        <v>1.3647040901820398E-9</v>
      </c>
      <c r="K2571" s="61" t="s">
        <v>2093</v>
      </c>
      <c r="L2571" s="61"/>
      <c r="M2571" s="61"/>
      <c r="N2571" s="61"/>
      <c r="O2571" s="61"/>
      <c r="P2571" s="61"/>
      <c r="Q2571" s="74">
        <v>4.35776584403472</v>
      </c>
      <c r="R2571" s="61">
        <v>1</v>
      </c>
      <c r="S2571" s="61">
        <v>1</v>
      </c>
      <c r="T2571" s="61">
        <v>1</v>
      </c>
      <c r="U2571" s="61">
        <v>4</v>
      </c>
      <c r="V2571" s="61">
        <v>2013</v>
      </c>
      <c r="W2571" s="61" t="s">
        <v>29</v>
      </c>
      <c r="X2571" s="61" t="s">
        <v>572</v>
      </c>
      <c r="Y2571" s="61"/>
      <c r="AC2571"/>
    </row>
    <row r="2572" spans="2:29" x14ac:dyDescent="0.2">
      <c r="B2572" s="61" t="str">
        <f>INDEX(FlowMapping!$G$2:$G$875,MATCH(W2572&amp;D2572,FlowMapping!$E$2:$E$875,0))</f>
        <v>manganese</v>
      </c>
      <c r="C2572" s="61">
        <f>INDEX(FlowMapping!$H$2:$H$875,MATCH(W2572&amp;D2572,FlowMapping!$E$2:$E$875,0))</f>
        <v>7439965</v>
      </c>
      <c r="D2572" s="61" t="s">
        <v>1025</v>
      </c>
      <c r="E2572" s="61" t="str">
        <f>INDEX(FlowMapping!$J$2:$J$875,MATCH(W2572&amp;D2572,FlowMapping!$E$2:$E$875,0))</f>
        <v>industrial</v>
      </c>
      <c r="F2572" s="61" t="str">
        <f>INDEX(FlowMapping!$M$2:$M$875,MATCH(W2572&amp;D2572,FlowMapping!$E$2:$E$875,0))</f>
        <v>9c706cff-cb82-4207-a589-95896e04dc08</v>
      </c>
      <c r="G2572" s="61" t="str">
        <f>INDEX(Activities!$B$2:$B$390,MATCH(H2572,Activities!$C$2:$C$390,0))</f>
        <v>Paint and coating manufacturing</v>
      </c>
      <c r="H2572" s="61">
        <v>325510</v>
      </c>
      <c r="I2572" s="61" t="s">
        <v>997</v>
      </c>
      <c r="J2572" s="62">
        <v>2.0695132911874474E-8</v>
      </c>
      <c r="K2572" s="61" t="s">
        <v>2093</v>
      </c>
      <c r="L2572" s="61"/>
      <c r="M2572" s="61"/>
      <c r="N2572" s="61"/>
      <c r="O2572" s="61"/>
      <c r="P2572" s="61"/>
      <c r="Q2572" s="74">
        <v>3.875816041732731</v>
      </c>
      <c r="R2572" s="61">
        <v>1</v>
      </c>
      <c r="S2572" s="61">
        <v>1</v>
      </c>
      <c r="T2572" s="61">
        <v>1</v>
      </c>
      <c r="U2572" s="61">
        <v>4</v>
      </c>
      <c r="V2572" s="61">
        <v>2013</v>
      </c>
      <c r="W2572" s="61" t="s">
        <v>21</v>
      </c>
      <c r="X2572" s="61" t="s">
        <v>572</v>
      </c>
      <c r="Y2572" s="61"/>
      <c r="AC2572"/>
    </row>
    <row r="2573" spans="2:29" x14ac:dyDescent="0.2">
      <c r="B2573" s="61" t="str">
        <f>INDEX(FlowMapping!$G$2:$G$875,MATCH(W2573&amp;D2573,FlowMapping!$E$2:$E$875,0))</f>
        <v>N-(3-CHLORALLYL) HEXAMINIUM CHLORIDE</v>
      </c>
      <c r="C2573" s="61">
        <f>INDEX(FlowMapping!$H$2:$H$875,MATCH(W2573&amp;D2573,FlowMapping!$E$2:$E$875,0))</f>
        <v>4080313</v>
      </c>
      <c r="D2573" s="61" t="s">
        <v>1025</v>
      </c>
      <c r="E2573" s="61" t="str">
        <f>INDEX(FlowMapping!$J$2:$J$875,MATCH(W2573&amp;D2573,FlowMapping!$E$2:$E$875,0))</f>
        <v>unspecified</v>
      </c>
      <c r="F2573" s="61" t="str">
        <f>INDEX(FlowMapping!$M$2:$M$875,MATCH(W2573&amp;D2573,FlowMapping!$E$2:$E$875,0))</f>
        <v>19972b96-e00e-3352-b166-1f1509603235</v>
      </c>
      <c r="G2573" s="61" t="str">
        <f>INDEX(Activities!$B$2:$B$390,MATCH(H2573,Activities!$C$2:$C$390,0))</f>
        <v>Paint and coating manufacturing</v>
      </c>
      <c r="H2573" s="61">
        <v>325510</v>
      </c>
      <c r="I2573" s="61" t="s">
        <v>997</v>
      </c>
      <c r="J2573" s="62">
        <v>2.4011882093076396E-8</v>
      </c>
      <c r="K2573" s="61" t="s">
        <v>2093</v>
      </c>
      <c r="L2573" s="61"/>
      <c r="M2573" s="61"/>
      <c r="N2573" s="61"/>
      <c r="O2573" s="61"/>
      <c r="P2573" s="61"/>
      <c r="Q2573" s="74">
        <v>2.7341389728096677</v>
      </c>
      <c r="R2573" s="61">
        <v>1</v>
      </c>
      <c r="S2573" s="61">
        <v>1</v>
      </c>
      <c r="T2573" s="61">
        <v>1</v>
      </c>
      <c r="U2573" s="61">
        <v>4</v>
      </c>
      <c r="V2573" s="61">
        <v>2013</v>
      </c>
      <c r="W2573" s="61" t="s">
        <v>352</v>
      </c>
      <c r="X2573" s="61" t="s">
        <v>572</v>
      </c>
      <c r="Y2573" s="61"/>
      <c r="AC2573"/>
    </row>
    <row r="2574" spans="2:29" x14ac:dyDescent="0.2">
      <c r="B2574" s="61" t="str">
        <f>INDEX(FlowMapping!$G$2:$G$875,MATCH(W2574&amp;D2574,FlowMapping!$E$2:$E$875,0))</f>
        <v>PHTHALIC ANHYDRIDE</v>
      </c>
      <c r="C2574" s="61">
        <f>INDEX(FlowMapping!$H$2:$H$875,MATCH(W2574&amp;D2574,FlowMapping!$E$2:$E$875,0))</f>
        <v>85449</v>
      </c>
      <c r="D2574" s="61" t="s">
        <v>1025</v>
      </c>
      <c r="E2574" s="61" t="str">
        <f>INDEX(FlowMapping!$J$2:$J$875,MATCH(W2574&amp;D2574,FlowMapping!$E$2:$E$875,0))</f>
        <v>unspecified</v>
      </c>
      <c r="F2574" s="61" t="str">
        <f>INDEX(FlowMapping!$M$2:$M$875,MATCH(W2574&amp;D2574,FlowMapping!$E$2:$E$875,0))</f>
        <v>cd0f7b47-7f1a-4123-838b-05cee164325a</v>
      </c>
      <c r="G2574" s="61" t="str">
        <f>INDEX(Activities!$B$2:$B$390,MATCH(H2574,Activities!$C$2:$C$390,0))</f>
        <v>Paint and coating manufacturing</v>
      </c>
      <c r="H2574" s="61">
        <v>325510</v>
      </c>
      <c r="I2574" s="61" t="s">
        <v>997</v>
      </c>
      <c r="J2574" s="62">
        <v>9.9692497524563951E-8</v>
      </c>
      <c r="K2574" s="61" t="s">
        <v>2093</v>
      </c>
      <c r="L2574" s="61"/>
      <c r="M2574" s="61"/>
      <c r="N2574" s="61"/>
      <c r="O2574" s="61"/>
      <c r="P2574" s="61"/>
      <c r="Q2574" s="74">
        <v>2.6096949657426651</v>
      </c>
      <c r="R2574" s="61">
        <v>1</v>
      </c>
      <c r="S2574" s="61">
        <v>1</v>
      </c>
      <c r="T2574" s="61">
        <v>1</v>
      </c>
      <c r="U2574" s="61">
        <v>4</v>
      </c>
      <c r="V2574" s="61">
        <v>2013</v>
      </c>
      <c r="W2574" s="61" t="s">
        <v>178</v>
      </c>
      <c r="X2574" s="61" t="s">
        <v>572</v>
      </c>
      <c r="Y2574" s="61"/>
      <c r="AC2574"/>
    </row>
    <row r="2575" spans="2:29" x14ac:dyDescent="0.2">
      <c r="B2575" s="61" t="str">
        <f>INDEX(FlowMapping!$G$2:$G$875,MATCH(W2575&amp;D2575,FlowMapping!$E$2:$E$875,0))</f>
        <v>Aluminum</v>
      </c>
      <c r="C2575" s="61">
        <f>INDEX(FlowMapping!$H$2:$H$875,MATCH(W2575&amp;D2575,FlowMapping!$E$2:$E$875,0))</f>
        <v>7429905</v>
      </c>
      <c r="D2575" s="61" t="s">
        <v>1025</v>
      </c>
      <c r="E2575" s="61" t="str">
        <f>INDEX(FlowMapping!$J$2:$J$875,MATCH(W2575&amp;D2575,FlowMapping!$E$2:$E$875,0))</f>
        <v>unspecified</v>
      </c>
      <c r="F2575" s="61" t="str">
        <f>INDEX(FlowMapping!$M$2:$M$875,MATCH(W2575&amp;D2575,FlowMapping!$E$2:$E$875,0))</f>
        <v>e0401210-0377-4670-84af-12247ca20bed</v>
      </c>
      <c r="G2575" s="61" t="str">
        <f>INDEX(Activities!$B$2:$B$390,MATCH(H2575,Activities!$C$2:$C$390,0))</f>
        <v>Adhesive manufacturing</v>
      </c>
      <c r="H2575" s="61">
        <v>325520</v>
      </c>
      <c r="I2575" s="61" t="s">
        <v>997</v>
      </c>
      <c r="J2575" s="62">
        <v>1.9754376796446303E-10</v>
      </c>
      <c r="K2575" s="61" t="s">
        <v>2093</v>
      </c>
      <c r="L2575" s="61"/>
      <c r="M2575" s="61"/>
      <c r="N2575" s="61"/>
      <c r="O2575" s="61"/>
      <c r="P2575" s="61"/>
      <c r="Q2575" s="74">
        <v>3.5763266055878251</v>
      </c>
      <c r="R2575" s="61">
        <v>1</v>
      </c>
      <c r="S2575" s="61">
        <v>1</v>
      </c>
      <c r="T2575" s="61">
        <v>1</v>
      </c>
      <c r="U2575" s="61">
        <v>4</v>
      </c>
      <c r="V2575" s="61">
        <v>2013</v>
      </c>
      <c r="W2575" s="61" t="s">
        <v>81</v>
      </c>
      <c r="X2575" s="61" t="s">
        <v>572</v>
      </c>
      <c r="Y2575" s="61"/>
      <c r="AC2575"/>
    </row>
    <row r="2576" spans="2:29" x14ac:dyDescent="0.2">
      <c r="B2576" s="61" t="str">
        <f>INDEX(FlowMapping!$G$2:$G$875,MATCH(W2576&amp;D2576,FlowMapping!$E$2:$E$875,0))</f>
        <v>toluene</v>
      </c>
      <c r="C2576" s="61">
        <f>INDEX(FlowMapping!$H$2:$H$875,MATCH(W2576&amp;D2576,FlowMapping!$E$2:$E$875,0))</f>
        <v>108883</v>
      </c>
      <c r="D2576" s="61" t="s">
        <v>1025</v>
      </c>
      <c r="E2576" s="61" t="str">
        <f>INDEX(FlowMapping!$J$2:$J$875,MATCH(W2576&amp;D2576,FlowMapping!$E$2:$E$875,0))</f>
        <v>industrial</v>
      </c>
      <c r="F2576" s="61" t="str">
        <f>INDEX(FlowMapping!$M$2:$M$875,MATCH(W2576&amp;D2576,FlowMapping!$E$2:$E$875,0))</f>
        <v>eb6aec67-7ee3-470f-afdb-6d5010d9b72c</v>
      </c>
      <c r="G2576" s="61" t="str">
        <f>INDEX(Activities!$B$2:$B$390,MATCH(H2576,Activities!$C$2:$C$390,0))</f>
        <v>Adhesive manufacturing</v>
      </c>
      <c r="H2576" s="61">
        <v>325520</v>
      </c>
      <c r="I2576" s="61" t="s">
        <v>997</v>
      </c>
      <c r="J2576" s="62">
        <v>1.9754376796446299E-9</v>
      </c>
      <c r="K2576" s="61" t="s">
        <v>2093</v>
      </c>
      <c r="L2576" s="61"/>
      <c r="M2576" s="61"/>
      <c r="N2576" s="61"/>
      <c r="O2576" s="61"/>
      <c r="P2576" s="61"/>
      <c r="Q2576" s="74">
        <v>4.5354160930239154</v>
      </c>
      <c r="R2576" s="61">
        <v>1</v>
      </c>
      <c r="S2576" s="61">
        <v>1</v>
      </c>
      <c r="T2576" s="61">
        <v>1</v>
      </c>
      <c r="U2576" s="61">
        <v>4</v>
      </c>
      <c r="V2576" s="61">
        <v>2013</v>
      </c>
      <c r="W2576" s="61" t="s">
        <v>7</v>
      </c>
      <c r="X2576" s="61" t="s">
        <v>572</v>
      </c>
      <c r="Y2576" s="61"/>
      <c r="AC2576"/>
    </row>
    <row r="2577" spans="2:29" x14ac:dyDescent="0.2">
      <c r="B2577" s="61" t="str">
        <f>INDEX(FlowMapping!$G$2:$G$875,MATCH(W2577&amp;D2577,FlowMapping!$E$2:$E$875,0))</f>
        <v>BUTYL ACRYLATE</v>
      </c>
      <c r="C2577" s="61">
        <f>INDEX(FlowMapping!$H$2:$H$875,MATCH(W2577&amp;D2577,FlowMapping!$E$2:$E$875,0))</f>
        <v>141322</v>
      </c>
      <c r="D2577" s="61" t="s">
        <v>1025</v>
      </c>
      <c r="E2577" s="61" t="str">
        <f>INDEX(FlowMapping!$J$2:$J$875,MATCH(W2577&amp;D2577,FlowMapping!$E$2:$E$875,0))</f>
        <v>unspecified</v>
      </c>
      <c r="F2577" s="61" t="str">
        <f>INDEX(FlowMapping!$M$2:$M$875,MATCH(W2577&amp;D2577,FlowMapping!$E$2:$E$875,0))</f>
        <v>7291229d-9926-4c7d-a20a-97e50b074287</v>
      </c>
      <c r="G2577" s="61" t="str">
        <f>INDEX(Activities!$B$2:$B$390,MATCH(H2577,Activities!$C$2:$C$390,0))</f>
        <v>Adhesive manufacturing</v>
      </c>
      <c r="H2577" s="61">
        <v>325520</v>
      </c>
      <c r="I2577" s="61" t="s">
        <v>997</v>
      </c>
      <c r="J2577" s="62">
        <v>3.4767703161745494E-9</v>
      </c>
      <c r="K2577" s="61" t="s">
        <v>2093</v>
      </c>
      <c r="L2577" s="61"/>
      <c r="M2577" s="61"/>
      <c r="N2577" s="61"/>
      <c r="O2577" s="61"/>
      <c r="P2577" s="61"/>
      <c r="Q2577" s="74">
        <v>3.8535559384073537</v>
      </c>
      <c r="R2577" s="61">
        <v>1</v>
      </c>
      <c r="S2577" s="61">
        <v>1</v>
      </c>
      <c r="T2577" s="61">
        <v>1</v>
      </c>
      <c r="U2577" s="61">
        <v>4</v>
      </c>
      <c r="V2577" s="61">
        <v>2013</v>
      </c>
      <c r="W2577" s="61" t="s">
        <v>112</v>
      </c>
      <c r="X2577" s="61" t="s">
        <v>572</v>
      </c>
      <c r="Y2577" s="61"/>
      <c r="AC2577"/>
    </row>
    <row r="2578" spans="2:29" x14ac:dyDescent="0.2">
      <c r="B2578" s="61" t="str">
        <f>INDEX(FlowMapping!$G$2:$G$875,MATCH(W2578&amp;D2578,FlowMapping!$E$2:$E$875,0))</f>
        <v>Methyl methacrylate</v>
      </c>
      <c r="C2578" s="61">
        <f>INDEX(FlowMapping!$H$2:$H$875,MATCH(W2578&amp;D2578,FlowMapping!$E$2:$E$875,0))</f>
        <v>80626</v>
      </c>
      <c r="D2578" s="61" t="s">
        <v>1025</v>
      </c>
      <c r="E2578" s="61" t="str">
        <f>INDEX(FlowMapping!$J$2:$J$875,MATCH(W2578&amp;D2578,FlowMapping!$E$2:$E$875,0))</f>
        <v>unspecified</v>
      </c>
      <c r="F2578" s="61" t="str">
        <f>INDEX(FlowMapping!$M$2:$M$875,MATCH(W2578&amp;D2578,FlowMapping!$E$2:$E$875,0))</f>
        <v>7a8cfe81-5a36-4337-bf92-48d4b5c45456</v>
      </c>
      <c r="G2578" s="61" t="str">
        <f>INDEX(Activities!$B$2:$B$390,MATCH(H2578,Activities!$C$2:$C$390,0))</f>
        <v>Adhesive manufacturing</v>
      </c>
      <c r="H2578" s="61">
        <v>325520</v>
      </c>
      <c r="I2578" s="61" t="s">
        <v>997</v>
      </c>
      <c r="J2578" s="62">
        <v>3.4767703161745494E-9</v>
      </c>
      <c r="K2578" s="61" t="s">
        <v>2093</v>
      </c>
      <c r="L2578" s="61"/>
      <c r="M2578" s="61"/>
      <c r="N2578" s="61"/>
      <c r="O2578" s="61"/>
      <c r="P2578" s="61"/>
      <c r="Q2578" s="74">
        <v>3.0003191099909503</v>
      </c>
      <c r="R2578" s="61">
        <v>1</v>
      </c>
      <c r="S2578" s="61">
        <v>1</v>
      </c>
      <c r="T2578" s="61">
        <v>1</v>
      </c>
      <c r="U2578" s="61">
        <v>4</v>
      </c>
      <c r="V2578" s="61">
        <v>2013</v>
      </c>
      <c r="W2578" s="61" t="s">
        <v>118</v>
      </c>
      <c r="X2578" s="61" t="s">
        <v>572</v>
      </c>
      <c r="Y2578" s="61"/>
      <c r="AC2578"/>
    </row>
    <row r="2579" spans="2:29" x14ac:dyDescent="0.2">
      <c r="B2579" s="61" t="str">
        <f>INDEX(FlowMapping!$G$2:$G$875,MATCH(W2579&amp;D2579,FlowMapping!$E$2:$E$875,0))</f>
        <v>styrene</v>
      </c>
      <c r="C2579" s="61">
        <f>INDEX(FlowMapping!$H$2:$H$875,MATCH(W2579&amp;D2579,FlowMapping!$E$2:$E$875,0))</f>
        <v>100425</v>
      </c>
      <c r="D2579" s="61" t="s">
        <v>1025</v>
      </c>
      <c r="E2579" s="61" t="str">
        <f>INDEX(FlowMapping!$J$2:$J$875,MATCH(W2579&amp;D2579,FlowMapping!$E$2:$E$875,0))</f>
        <v>industrial</v>
      </c>
      <c r="F2579" s="61" t="str">
        <f>INDEX(FlowMapping!$M$2:$M$875,MATCH(W2579&amp;D2579,FlowMapping!$E$2:$E$875,0))</f>
        <v>b1357454-45c7-47e9-a745-9e597d3ea3c8</v>
      </c>
      <c r="G2579" s="61" t="str">
        <f>INDEX(Activities!$B$2:$B$390,MATCH(H2579,Activities!$C$2:$C$390,0))</f>
        <v>Adhesive manufacturing</v>
      </c>
      <c r="H2579" s="61">
        <v>325520</v>
      </c>
      <c r="I2579" s="61" t="s">
        <v>997</v>
      </c>
      <c r="J2579" s="62">
        <v>4.1879278808466166E-9</v>
      </c>
      <c r="K2579" s="61" t="s">
        <v>2093</v>
      </c>
      <c r="L2579" s="61"/>
      <c r="M2579" s="61"/>
      <c r="N2579" s="61"/>
      <c r="O2579" s="61"/>
      <c r="P2579" s="61"/>
      <c r="Q2579" s="74">
        <v>2.6663482844399882</v>
      </c>
      <c r="R2579" s="61">
        <v>1</v>
      </c>
      <c r="S2579" s="61">
        <v>1</v>
      </c>
      <c r="T2579" s="61">
        <v>1</v>
      </c>
      <c r="U2579" s="61">
        <v>4</v>
      </c>
      <c r="V2579" s="61">
        <v>2013</v>
      </c>
      <c r="W2579" s="61" t="s">
        <v>58</v>
      </c>
      <c r="X2579" s="61" t="s">
        <v>572</v>
      </c>
      <c r="Y2579" s="61"/>
      <c r="AC2579"/>
    </row>
    <row r="2580" spans="2:29" x14ac:dyDescent="0.2">
      <c r="B2580" s="61" t="str">
        <f>INDEX(FlowMapping!$G$2:$G$875,MATCH(W2580&amp;D2580,FlowMapping!$E$2:$E$875,0))</f>
        <v>Acrylic acid</v>
      </c>
      <c r="C2580" s="61">
        <f>INDEX(FlowMapping!$H$2:$H$875,MATCH(W2580&amp;D2580,FlowMapping!$E$2:$E$875,0))</f>
        <v>79107</v>
      </c>
      <c r="D2580" s="61" t="s">
        <v>1025</v>
      </c>
      <c r="E2580" s="61" t="str">
        <f>INDEX(FlowMapping!$J$2:$J$875,MATCH(W2580&amp;D2580,FlowMapping!$E$2:$E$875,0))</f>
        <v>unspecified</v>
      </c>
      <c r="F2580" s="61" t="str">
        <f>INDEX(FlowMapping!$M$2:$M$875,MATCH(W2580&amp;D2580,FlowMapping!$E$2:$E$875,0))</f>
        <v>9b92f222-1228-4f6f-a98d-57dbf6b94964</v>
      </c>
      <c r="G2580" s="61" t="str">
        <f>INDEX(Activities!$B$2:$B$390,MATCH(H2580,Activities!$C$2:$C$390,0))</f>
        <v>Adhesive manufacturing</v>
      </c>
      <c r="H2580" s="61">
        <v>325520</v>
      </c>
      <c r="I2580" s="61" t="s">
        <v>997</v>
      </c>
      <c r="J2580" s="62">
        <v>4.3854716488110799E-9</v>
      </c>
      <c r="K2580" s="61" t="s">
        <v>2093</v>
      </c>
      <c r="L2580" s="61"/>
      <c r="M2580" s="61"/>
      <c r="N2580" s="61"/>
      <c r="O2580" s="61"/>
      <c r="P2580" s="61"/>
      <c r="Q2580" s="74">
        <v>3.692985072393173</v>
      </c>
      <c r="R2580" s="61">
        <v>1</v>
      </c>
      <c r="S2580" s="61">
        <v>1</v>
      </c>
      <c r="T2580" s="61">
        <v>1</v>
      </c>
      <c r="U2580" s="61">
        <v>4</v>
      </c>
      <c r="V2580" s="61">
        <v>2013</v>
      </c>
      <c r="W2580" s="61" t="s">
        <v>135</v>
      </c>
      <c r="X2580" s="61" t="s">
        <v>572</v>
      </c>
      <c r="Y2580" s="61"/>
      <c r="AC2580"/>
    </row>
    <row r="2581" spans="2:29" x14ac:dyDescent="0.2">
      <c r="B2581" s="61" t="str">
        <f>INDEX(FlowMapping!$G$2:$G$875,MATCH(W2581&amp;D2581,FlowMapping!$E$2:$E$875,0))</f>
        <v>Vinyl acetate</v>
      </c>
      <c r="C2581" s="61">
        <f>INDEX(FlowMapping!$H$2:$H$875,MATCH(W2581&amp;D2581,FlowMapping!$E$2:$E$875,0))</f>
        <v>108054</v>
      </c>
      <c r="D2581" s="61" t="s">
        <v>1025</v>
      </c>
      <c r="E2581" s="61" t="str">
        <f>INDEX(FlowMapping!$J$2:$J$875,MATCH(W2581&amp;D2581,FlowMapping!$E$2:$E$875,0))</f>
        <v>unspecified</v>
      </c>
      <c r="F2581" s="61" t="str">
        <f>INDEX(FlowMapping!$M$2:$M$875,MATCH(W2581&amp;D2581,FlowMapping!$E$2:$E$875,0))</f>
        <v>66247a07-c9c2-4f65-9eb0-ff598781e85a</v>
      </c>
      <c r="G2581" s="61" t="str">
        <f>INDEX(Activities!$B$2:$B$390,MATCH(H2581,Activities!$C$2:$C$390,0))</f>
        <v>Adhesive manufacturing</v>
      </c>
      <c r="H2581" s="61">
        <v>325520</v>
      </c>
      <c r="I2581" s="61" t="s">
        <v>997</v>
      </c>
      <c r="J2581" s="62">
        <v>2.1887849490462502E-8</v>
      </c>
      <c r="K2581" s="61" t="s">
        <v>2093</v>
      </c>
      <c r="L2581" s="61"/>
      <c r="M2581" s="61"/>
      <c r="N2581" s="61"/>
      <c r="O2581" s="61"/>
      <c r="P2581" s="61"/>
      <c r="Q2581" s="74">
        <v>4.1471410019002652</v>
      </c>
      <c r="R2581" s="61">
        <v>1</v>
      </c>
      <c r="S2581" s="61">
        <v>1</v>
      </c>
      <c r="T2581" s="61">
        <v>1</v>
      </c>
      <c r="U2581" s="61">
        <v>4</v>
      </c>
      <c r="V2581" s="61">
        <v>2013</v>
      </c>
      <c r="W2581" s="61" t="s">
        <v>226</v>
      </c>
      <c r="X2581" s="61" t="s">
        <v>572</v>
      </c>
      <c r="Y2581" s="61"/>
      <c r="AC2581"/>
    </row>
    <row r="2582" spans="2:29" x14ac:dyDescent="0.2">
      <c r="B2582" s="61" t="str">
        <f>INDEX(FlowMapping!$G$2:$G$875,MATCH(W2582&amp;D2582,FlowMapping!$E$2:$E$875,0))</f>
        <v>Phenol</v>
      </c>
      <c r="C2582" s="61">
        <f>INDEX(FlowMapping!$H$2:$H$875,MATCH(W2582&amp;D2582,FlowMapping!$E$2:$E$875,0))</f>
        <v>108952</v>
      </c>
      <c r="D2582" s="61" t="s">
        <v>1025</v>
      </c>
      <c r="E2582" s="61" t="str">
        <f>INDEX(FlowMapping!$J$2:$J$875,MATCH(W2582&amp;D2582,FlowMapping!$E$2:$E$875,0))</f>
        <v>unspecified</v>
      </c>
      <c r="F2582" s="61" t="str">
        <f>INDEX(FlowMapping!$M$2:$M$875,MATCH(W2582&amp;D2582,FlowMapping!$E$2:$E$875,0))</f>
        <v>695a9417-e404-4ae4-a1df-58c07f015570</v>
      </c>
      <c r="G2582" s="61" t="str">
        <f>INDEX(Activities!$B$2:$B$390,MATCH(H2582,Activities!$C$2:$C$390,0))</f>
        <v>Adhesive manufacturing</v>
      </c>
      <c r="H2582" s="61">
        <v>325520</v>
      </c>
      <c r="I2582" s="61" t="s">
        <v>997</v>
      </c>
      <c r="J2582" s="62">
        <v>3.6940684609354581E-8</v>
      </c>
      <c r="K2582" s="61" t="s">
        <v>2093</v>
      </c>
      <c r="L2582" s="61"/>
      <c r="M2582" s="61"/>
      <c r="N2582" s="61"/>
      <c r="O2582" s="61"/>
      <c r="P2582" s="61"/>
      <c r="Q2582" s="74">
        <v>3.2328526649172535</v>
      </c>
      <c r="R2582" s="61">
        <v>1</v>
      </c>
      <c r="S2582" s="61">
        <v>1</v>
      </c>
      <c r="T2582" s="61">
        <v>1</v>
      </c>
      <c r="U2582" s="61">
        <v>4</v>
      </c>
      <c r="V2582" s="61">
        <v>2013</v>
      </c>
      <c r="W2582" s="61" t="s">
        <v>42</v>
      </c>
      <c r="X2582" s="61" t="s">
        <v>572</v>
      </c>
      <c r="Y2582" s="61"/>
      <c r="AC2582"/>
    </row>
    <row r="2583" spans="2:29" x14ac:dyDescent="0.2">
      <c r="B2583" s="61" t="str">
        <f>INDEX(FlowMapping!$G$2:$G$875,MATCH(W2583&amp;D2583,FlowMapping!$E$2:$E$875,0))</f>
        <v>Benzene, ethyl-</v>
      </c>
      <c r="C2583" s="61">
        <f>INDEX(FlowMapping!$H$2:$H$875,MATCH(W2583&amp;D2583,FlowMapping!$E$2:$E$875,0))</f>
        <v>100414</v>
      </c>
      <c r="D2583" s="61" t="s">
        <v>1025</v>
      </c>
      <c r="E2583" s="61" t="str">
        <f>INDEX(FlowMapping!$J$2:$J$875,MATCH(W2583&amp;D2583,FlowMapping!$E$2:$E$875,0))</f>
        <v>unspecified</v>
      </c>
      <c r="F2583" s="61" t="str">
        <f>INDEX(FlowMapping!$M$2:$M$875,MATCH(W2583&amp;D2583,FlowMapping!$E$2:$E$875,0))</f>
        <v>bd87711a-ca51-4601-8d81-7ea58f2f7362</v>
      </c>
      <c r="G2583" s="61" t="str">
        <f>INDEX(Activities!$B$2:$B$390,MATCH(H2583,Activities!$C$2:$C$390,0))</f>
        <v>Soap and cleaning compound manufacturing</v>
      </c>
      <c r="H2583" s="61">
        <v>325610</v>
      </c>
      <c r="I2583" s="61" t="s">
        <v>997</v>
      </c>
      <c r="J2583" s="62">
        <v>7.7432570843291231E-13</v>
      </c>
      <c r="K2583" s="61" t="s">
        <v>2093</v>
      </c>
      <c r="L2583" s="61"/>
      <c r="M2583" s="61"/>
      <c r="N2583" s="61"/>
      <c r="O2583" s="61"/>
      <c r="P2583" s="61"/>
      <c r="Q2583" s="74">
        <v>4.1756139744527641</v>
      </c>
      <c r="R2583" s="61">
        <v>1</v>
      </c>
      <c r="S2583" s="61">
        <v>1</v>
      </c>
      <c r="T2583" s="61">
        <v>1</v>
      </c>
      <c r="U2583" s="61">
        <v>5</v>
      </c>
      <c r="V2583" s="61">
        <v>2013</v>
      </c>
      <c r="W2583" s="61" t="s">
        <v>6</v>
      </c>
      <c r="X2583" s="61" t="s">
        <v>572</v>
      </c>
      <c r="Y2583" s="61"/>
      <c r="AC2583"/>
    </row>
    <row r="2584" spans="2:29" x14ac:dyDescent="0.2">
      <c r="B2584" s="61" t="str">
        <f>INDEX(FlowMapping!$G$2:$G$875,MATCH(W2584&amp;D2584,FlowMapping!$E$2:$E$875,0))</f>
        <v>1,2,4-trimethylbenzene</v>
      </c>
      <c r="C2584" s="61">
        <f>INDEX(FlowMapping!$H$2:$H$875,MATCH(W2584&amp;D2584,FlowMapping!$E$2:$E$875,0))</f>
        <v>95636</v>
      </c>
      <c r="D2584" s="61" t="s">
        <v>1025</v>
      </c>
      <c r="E2584" s="61" t="str">
        <f>INDEX(FlowMapping!$J$2:$J$875,MATCH(W2584&amp;D2584,FlowMapping!$E$2:$E$875,0))</f>
        <v>industrial</v>
      </c>
      <c r="F2584" s="61" t="str">
        <f>INDEX(FlowMapping!$M$2:$M$875,MATCH(W2584&amp;D2584,FlowMapping!$E$2:$E$875,0))</f>
        <v>34e8f5ee-5af9-3853-839e-aacc6358b37f</v>
      </c>
      <c r="G2584" s="61" t="str">
        <f>INDEX(Activities!$B$2:$B$390,MATCH(H2584,Activities!$C$2:$C$390,0))</f>
        <v>Soap and cleaning compound manufacturing</v>
      </c>
      <c r="H2584" s="61">
        <v>325610</v>
      </c>
      <c r="I2584" s="61" t="s">
        <v>997</v>
      </c>
      <c r="J2584" s="62">
        <v>1.106179583475589E-11</v>
      </c>
      <c r="K2584" s="61" t="s">
        <v>2093</v>
      </c>
      <c r="L2584" s="61"/>
      <c r="M2584" s="61"/>
      <c r="N2584" s="61"/>
      <c r="O2584" s="61"/>
      <c r="P2584" s="61"/>
      <c r="Q2584" s="74">
        <v>4.5570818261911716</v>
      </c>
      <c r="R2584" s="61">
        <v>1</v>
      </c>
      <c r="S2584" s="61">
        <v>1</v>
      </c>
      <c r="T2584" s="61">
        <v>1</v>
      </c>
      <c r="U2584" s="61">
        <v>5</v>
      </c>
      <c r="V2584" s="61">
        <v>2013</v>
      </c>
      <c r="W2584" s="61" t="s">
        <v>32</v>
      </c>
      <c r="X2584" s="61" t="s">
        <v>572</v>
      </c>
      <c r="Y2584" s="61"/>
      <c r="AC2584"/>
    </row>
    <row r="2585" spans="2:29" x14ac:dyDescent="0.2">
      <c r="B2585" s="61" t="str">
        <f>INDEX(FlowMapping!$G$2:$G$875,MATCH(W2585&amp;D2585,FlowMapping!$E$2:$E$875,0))</f>
        <v>1,4-DIOXANE</v>
      </c>
      <c r="C2585" s="61">
        <f>INDEX(FlowMapping!$H$2:$H$875,MATCH(W2585&amp;D2585,FlowMapping!$E$2:$E$875,0))</f>
        <v>123911</v>
      </c>
      <c r="D2585" s="61" t="s">
        <v>1025</v>
      </c>
      <c r="E2585" s="61" t="str">
        <f>INDEX(FlowMapping!$J$2:$J$875,MATCH(W2585&amp;D2585,FlowMapping!$E$2:$E$875,0))</f>
        <v>unspecified</v>
      </c>
      <c r="F2585" s="61" t="str">
        <f>INDEX(FlowMapping!$M$2:$M$875,MATCH(W2585&amp;D2585,FlowMapping!$E$2:$E$875,0))</f>
        <v>d67dbeee-1359-49de-a686-c720ba661c97</v>
      </c>
      <c r="G2585" s="61" t="str">
        <f>INDEX(Activities!$B$2:$B$390,MATCH(H2585,Activities!$C$2:$C$390,0))</f>
        <v>Soap and cleaning compound manufacturing</v>
      </c>
      <c r="H2585" s="61">
        <v>325610</v>
      </c>
      <c r="I2585" s="61" t="s">
        <v>997</v>
      </c>
      <c r="J2585" s="62">
        <v>2.2123591669511779E-11</v>
      </c>
      <c r="K2585" s="61" t="s">
        <v>2093</v>
      </c>
      <c r="L2585" s="61"/>
      <c r="M2585" s="61"/>
      <c r="N2585" s="61"/>
      <c r="O2585" s="61"/>
      <c r="P2585" s="61"/>
      <c r="Q2585" s="74">
        <v>4.0361318592070878</v>
      </c>
      <c r="R2585" s="61">
        <v>1</v>
      </c>
      <c r="S2585" s="61">
        <v>1</v>
      </c>
      <c r="T2585" s="61">
        <v>1</v>
      </c>
      <c r="U2585" s="61">
        <v>5</v>
      </c>
      <c r="V2585" s="61">
        <v>2013</v>
      </c>
      <c r="W2585" s="61" t="s">
        <v>323</v>
      </c>
      <c r="X2585" s="61" t="s">
        <v>572</v>
      </c>
      <c r="Y2585" s="61"/>
      <c r="AC2585"/>
    </row>
    <row r="2586" spans="2:29" x14ac:dyDescent="0.2">
      <c r="B2586" s="61" t="str">
        <f>INDEX(FlowMapping!$G$2:$G$875,MATCH(W2586&amp;D2586,FlowMapping!$E$2:$E$875,0))</f>
        <v>Methane, monochloro-, R-40</v>
      </c>
      <c r="C2586" s="61">
        <f>INDEX(FlowMapping!$H$2:$H$875,MATCH(W2586&amp;D2586,FlowMapping!$E$2:$E$875,0))</f>
        <v>74873</v>
      </c>
      <c r="D2586" s="61" t="s">
        <v>1025</v>
      </c>
      <c r="E2586" s="61" t="str">
        <f>INDEX(FlowMapping!$J$2:$J$875,MATCH(W2586&amp;D2586,FlowMapping!$E$2:$E$875,0))</f>
        <v>unspecified</v>
      </c>
      <c r="F2586" s="61" t="str">
        <f>INDEX(FlowMapping!$M$2:$M$875,MATCH(W2586&amp;D2586,FlowMapping!$E$2:$E$875,0))</f>
        <v>5e6a5695-423f-4efb-aea4-4996580fad9b</v>
      </c>
      <c r="G2586" s="61" t="str">
        <f>INDEX(Activities!$B$2:$B$390,MATCH(H2586,Activities!$C$2:$C$390,0))</f>
        <v>Soap and cleaning compound manufacturing</v>
      </c>
      <c r="H2586" s="61">
        <v>325610</v>
      </c>
      <c r="I2586" s="61" t="s">
        <v>997</v>
      </c>
      <c r="J2586" s="62">
        <v>2.2123591669511779E-11</v>
      </c>
      <c r="K2586" s="61" t="s">
        <v>2093</v>
      </c>
      <c r="L2586" s="61"/>
      <c r="M2586" s="61"/>
      <c r="N2586" s="61"/>
      <c r="O2586" s="61"/>
      <c r="P2586" s="61"/>
      <c r="Q2586" s="74">
        <v>2.6678632919651033</v>
      </c>
      <c r="R2586" s="61">
        <v>1</v>
      </c>
      <c r="S2586" s="61">
        <v>1</v>
      </c>
      <c r="T2586" s="61">
        <v>1</v>
      </c>
      <c r="U2586" s="61">
        <v>5</v>
      </c>
      <c r="V2586" s="61">
        <v>2013</v>
      </c>
      <c r="W2586" s="61" t="s">
        <v>119</v>
      </c>
      <c r="X2586" s="61" t="s">
        <v>572</v>
      </c>
      <c r="Y2586" s="61"/>
      <c r="AC2586"/>
    </row>
    <row r="2587" spans="2:29" x14ac:dyDescent="0.2">
      <c r="B2587" s="61" t="str">
        <f>INDEX(FlowMapping!$G$2:$G$875,MATCH(W2587&amp;D2587,FlowMapping!$E$2:$E$875,0))</f>
        <v>Acrylonitrile</v>
      </c>
      <c r="C2587" s="61">
        <f>INDEX(FlowMapping!$H$2:$H$875,MATCH(W2587&amp;D2587,FlowMapping!$E$2:$E$875,0))</f>
        <v>107131</v>
      </c>
      <c r="D2587" s="61" t="s">
        <v>1025</v>
      </c>
      <c r="E2587" s="61" t="str">
        <f>INDEX(FlowMapping!$J$2:$J$875,MATCH(W2587&amp;D2587,FlowMapping!$E$2:$E$875,0))</f>
        <v>unspecified</v>
      </c>
      <c r="F2587" s="61" t="str">
        <f>INDEX(FlowMapping!$M$2:$M$875,MATCH(W2587&amp;D2587,FlowMapping!$E$2:$E$875,0))</f>
        <v>17d16108-d4fd-452e-a7ef-584a8f306e58</v>
      </c>
      <c r="G2587" s="61" t="str">
        <f>INDEX(Activities!$B$2:$B$390,MATCH(H2587,Activities!$C$2:$C$390,0))</f>
        <v>Soap and cleaning compound manufacturing</v>
      </c>
      <c r="H2587" s="61">
        <v>325610</v>
      </c>
      <c r="I2587" s="61" t="s">
        <v>997</v>
      </c>
      <c r="J2587" s="62">
        <v>1.2167975418231478E-10</v>
      </c>
      <c r="K2587" s="61" t="s">
        <v>2093</v>
      </c>
      <c r="L2587" s="61"/>
      <c r="M2587" s="61"/>
      <c r="N2587" s="61"/>
      <c r="O2587" s="61"/>
      <c r="P2587" s="61"/>
      <c r="Q2587" s="74">
        <v>3.1128005337570359</v>
      </c>
      <c r="R2587" s="61">
        <v>1</v>
      </c>
      <c r="S2587" s="61">
        <v>1</v>
      </c>
      <c r="T2587" s="61">
        <v>1</v>
      </c>
      <c r="U2587" s="61">
        <v>5</v>
      </c>
      <c r="V2587" s="61">
        <v>2013</v>
      </c>
      <c r="W2587" s="61" t="s">
        <v>100</v>
      </c>
      <c r="X2587" s="61" t="s">
        <v>572</v>
      </c>
      <c r="Y2587" s="61"/>
      <c r="AC2587"/>
    </row>
    <row r="2588" spans="2:29" x14ac:dyDescent="0.2">
      <c r="B2588" s="61" t="str">
        <f>INDEX(FlowMapping!$G$2:$G$875,MATCH(W2588&amp;D2588,FlowMapping!$E$2:$E$875,0))</f>
        <v>Ethylene glycol</v>
      </c>
      <c r="C2588" s="61">
        <f>INDEX(FlowMapping!$H$2:$H$875,MATCH(W2588&amp;D2588,FlowMapping!$E$2:$E$875,0))</f>
        <v>107211</v>
      </c>
      <c r="D2588" s="61" t="s">
        <v>1025</v>
      </c>
      <c r="E2588" s="61" t="str">
        <f>INDEX(FlowMapping!$J$2:$J$875,MATCH(W2588&amp;D2588,FlowMapping!$E$2:$E$875,0))</f>
        <v>unspecified</v>
      </c>
      <c r="F2588" s="61" t="str">
        <f>INDEX(FlowMapping!$M$2:$M$875,MATCH(W2588&amp;D2588,FlowMapping!$E$2:$E$875,0))</f>
        <v>6b3eef74-d2b3-4925-85f7-b56ec21ce36a</v>
      </c>
      <c r="G2588" s="61" t="str">
        <f>INDEX(Activities!$B$2:$B$390,MATCH(H2588,Activities!$C$2:$C$390,0))</f>
        <v>Soap and cleaning compound manufacturing</v>
      </c>
      <c r="H2588" s="61">
        <v>325610</v>
      </c>
      <c r="I2588" s="61" t="s">
        <v>997</v>
      </c>
      <c r="J2588" s="62">
        <v>1.9247524752475247E-10</v>
      </c>
      <c r="K2588" s="61" t="s">
        <v>2093</v>
      </c>
      <c r="L2588" s="61"/>
      <c r="M2588" s="61"/>
      <c r="N2588" s="61"/>
      <c r="O2588" s="61"/>
      <c r="P2588" s="61"/>
      <c r="Q2588" s="74">
        <v>4.5188857415186359</v>
      </c>
      <c r="R2588" s="61">
        <v>1</v>
      </c>
      <c r="S2588" s="61">
        <v>1</v>
      </c>
      <c r="T2588" s="61">
        <v>1</v>
      </c>
      <c r="U2588" s="61">
        <v>5</v>
      </c>
      <c r="V2588" s="61">
        <v>2013</v>
      </c>
      <c r="W2588" s="61" t="s">
        <v>3</v>
      </c>
      <c r="X2588" s="61" t="s">
        <v>572</v>
      </c>
      <c r="Y2588" s="61"/>
      <c r="AC2588"/>
    </row>
    <row r="2589" spans="2:29" x14ac:dyDescent="0.2">
      <c r="B2589" s="61" t="str">
        <f>INDEX(FlowMapping!$G$2:$G$875,MATCH(W2589&amp;D2589,FlowMapping!$E$2:$E$875,0))</f>
        <v>Formaldehyde</v>
      </c>
      <c r="C2589" s="61">
        <f>INDEX(FlowMapping!$H$2:$H$875,MATCH(W2589&amp;D2589,FlowMapping!$E$2:$E$875,0))</f>
        <v>50000</v>
      </c>
      <c r="D2589" s="61" t="s">
        <v>1025</v>
      </c>
      <c r="E2589" s="61" t="str">
        <f>INDEX(FlowMapping!$J$2:$J$875,MATCH(W2589&amp;D2589,FlowMapping!$E$2:$E$875,0))</f>
        <v>unspecified</v>
      </c>
      <c r="F2589" s="61" t="str">
        <f>INDEX(FlowMapping!$M$2:$M$875,MATCH(W2589&amp;D2589,FlowMapping!$E$2:$E$875,0))</f>
        <v>aa145238-36a2-4355-9352-79ec301df319</v>
      </c>
      <c r="G2589" s="61" t="str">
        <f>INDEX(Activities!$B$2:$B$390,MATCH(H2589,Activities!$C$2:$C$390,0))</f>
        <v>Soap and cleaning compound manufacturing</v>
      </c>
      <c r="H2589" s="61">
        <v>325610</v>
      </c>
      <c r="I2589" s="61" t="s">
        <v>997</v>
      </c>
      <c r="J2589" s="62">
        <v>2.7654489586889724E-10</v>
      </c>
      <c r="K2589" s="61" t="s">
        <v>2093</v>
      </c>
      <c r="L2589" s="61"/>
      <c r="M2589" s="61"/>
      <c r="N2589" s="61"/>
      <c r="O2589" s="61"/>
      <c r="P2589" s="61"/>
      <c r="Q2589" s="74">
        <v>2.3834433880769748</v>
      </c>
      <c r="R2589" s="61">
        <v>1</v>
      </c>
      <c r="S2589" s="61">
        <v>1</v>
      </c>
      <c r="T2589" s="61">
        <v>1</v>
      </c>
      <c r="U2589" s="61">
        <v>5</v>
      </c>
      <c r="V2589" s="61">
        <v>2013</v>
      </c>
      <c r="W2589" s="61" t="s">
        <v>18</v>
      </c>
      <c r="X2589" s="61" t="s">
        <v>572</v>
      </c>
      <c r="Y2589" s="61"/>
      <c r="AC2589"/>
    </row>
    <row r="2590" spans="2:29" x14ac:dyDescent="0.2">
      <c r="B2590" s="61" t="str">
        <f>INDEX(FlowMapping!$G$2:$G$875,MATCH(W2590&amp;D2590,FlowMapping!$E$2:$E$875,0))</f>
        <v>Naphthalene</v>
      </c>
      <c r="C2590" s="61">
        <f>INDEX(FlowMapping!$H$2:$H$875,MATCH(W2590&amp;D2590,FlowMapping!$E$2:$E$875,0))</f>
        <v>91203</v>
      </c>
      <c r="D2590" s="61" t="s">
        <v>1025</v>
      </c>
      <c r="E2590" s="61" t="str">
        <f>INDEX(FlowMapping!$J$2:$J$875,MATCH(W2590&amp;D2590,FlowMapping!$E$2:$E$875,0))</f>
        <v>unspecified</v>
      </c>
      <c r="F2590" s="61" t="str">
        <f>INDEX(FlowMapping!$M$2:$M$875,MATCH(W2590&amp;D2590,FlowMapping!$E$2:$E$875,0))</f>
        <v>5f164323-3e2b-47c7-82e2-e20a95361c64</v>
      </c>
      <c r="G2590" s="61" t="str">
        <f>INDEX(Activities!$B$2:$B$390,MATCH(H2590,Activities!$C$2:$C$390,0))</f>
        <v>Soap and cleaning compound manufacturing</v>
      </c>
      <c r="H2590" s="61">
        <v>325610</v>
      </c>
      <c r="I2590" s="61" t="s">
        <v>997</v>
      </c>
      <c r="J2590" s="62">
        <v>3.7941959713212697E-10</v>
      </c>
      <c r="K2590" s="61" t="s">
        <v>2093</v>
      </c>
      <c r="L2590" s="61"/>
      <c r="M2590" s="61"/>
      <c r="N2590" s="61"/>
      <c r="O2590" s="61"/>
      <c r="P2590" s="61"/>
      <c r="Q2590" s="74">
        <v>3.9824340342869857</v>
      </c>
      <c r="R2590" s="61">
        <v>1</v>
      </c>
      <c r="S2590" s="61">
        <v>1</v>
      </c>
      <c r="T2590" s="61">
        <v>1</v>
      </c>
      <c r="U2590" s="61">
        <v>5</v>
      </c>
      <c r="V2590" s="61">
        <v>2013</v>
      </c>
      <c r="W2590" s="61" t="s">
        <v>55</v>
      </c>
      <c r="X2590" s="61" t="s">
        <v>572</v>
      </c>
      <c r="Y2590" s="61"/>
      <c r="AC2590"/>
    </row>
    <row r="2591" spans="2:29" x14ac:dyDescent="0.2">
      <c r="B2591" s="61" t="str">
        <f>INDEX(FlowMapping!$G$2:$G$875,MATCH(W2591&amp;D2591,FlowMapping!$E$2:$E$875,0))</f>
        <v>Butanol</v>
      </c>
      <c r="C2591" s="61">
        <f>INDEX(FlowMapping!$H$2:$H$875,MATCH(W2591&amp;D2591,FlowMapping!$E$2:$E$875,0))</f>
        <v>71363</v>
      </c>
      <c r="D2591" s="61" t="s">
        <v>1025</v>
      </c>
      <c r="E2591" s="61" t="str">
        <f>INDEX(FlowMapping!$J$2:$J$875,MATCH(W2591&amp;D2591,FlowMapping!$E$2:$E$875,0))</f>
        <v>unspecified</v>
      </c>
      <c r="F2591" s="61" t="str">
        <f>INDEX(FlowMapping!$M$2:$M$875,MATCH(W2591&amp;D2591,FlowMapping!$E$2:$E$875,0))</f>
        <v>d88a8411-295e-453a-82fc-6db6c906b3ec</v>
      </c>
      <c r="G2591" s="61" t="str">
        <f>INDEX(Activities!$B$2:$B$390,MATCH(H2591,Activities!$C$2:$C$390,0))</f>
        <v>Soap and cleaning compound manufacturing</v>
      </c>
      <c r="H2591" s="61">
        <v>325610</v>
      </c>
      <c r="I2591" s="61" t="s">
        <v>997</v>
      </c>
      <c r="J2591" s="62">
        <v>4.1813588255377266E-10</v>
      </c>
      <c r="K2591" s="61" t="s">
        <v>2093</v>
      </c>
      <c r="L2591" s="61"/>
      <c r="M2591" s="61"/>
      <c r="N2591" s="61"/>
      <c r="O2591" s="61"/>
      <c r="P2591" s="61"/>
      <c r="Q2591" s="74">
        <v>4.8089377343200388</v>
      </c>
      <c r="R2591" s="61">
        <v>1</v>
      </c>
      <c r="S2591" s="61">
        <v>1</v>
      </c>
      <c r="T2591" s="61">
        <v>1</v>
      </c>
      <c r="U2591" s="61">
        <v>5</v>
      </c>
      <c r="V2591" s="61">
        <v>2013</v>
      </c>
      <c r="W2591" s="61" t="s">
        <v>23</v>
      </c>
      <c r="X2591" s="61" t="s">
        <v>572</v>
      </c>
      <c r="Y2591" s="61"/>
      <c r="AC2591"/>
    </row>
    <row r="2592" spans="2:29" x14ac:dyDescent="0.2">
      <c r="B2592" s="61" t="str">
        <f>INDEX(FlowMapping!$G$2:$G$875,MATCH(W2592&amp;D2592,FlowMapping!$E$2:$E$875,0))</f>
        <v>DIETHANOLAMINE</v>
      </c>
      <c r="C2592" s="61">
        <f>INDEX(FlowMapping!$H$2:$H$875,MATCH(W2592&amp;D2592,FlowMapping!$E$2:$E$875,0))</f>
        <v>111422</v>
      </c>
      <c r="D2592" s="61" t="s">
        <v>1025</v>
      </c>
      <c r="E2592" s="61" t="str">
        <f>INDEX(FlowMapping!$J$2:$J$875,MATCH(W2592&amp;D2592,FlowMapping!$E$2:$E$875,0))</f>
        <v>unspecified</v>
      </c>
      <c r="F2592" s="61" t="str">
        <f>INDEX(FlowMapping!$M$2:$M$875,MATCH(W2592&amp;D2592,FlowMapping!$E$2:$E$875,0))</f>
        <v>7503c46a-8925-4904-a599-164c47f456f8</v>
      </c>
      <c r="G2592" s="61" t="str">
        <f>INDEX(Activities!$B$2:$B$390,MATCH(H2592,Activities!$C$2:$C$390,0))</f>
        <v>Soap and cleaning compound manufacturing</v>
      </c>
      <c r="H2592" s="61">
        <v>325610</v>
      </c>
      <c r="I2592" s="61" t="s">
        <v>997</v>
      </c>
      <c r="J2592" s="62">
        <v>4.8671901672925913E-10</v>
      </c>
      <c r="K2592" s="61" t="s">
        <v>2093</v>
      </c>
      <c r="L2592" s="61"/>
      <c r="M2592" s="61"/>
      <c r="N2592" s="61"/>
      <c r="O2592" s="61"/>
      <c r="P2592" s="61"/>
      <c r="Q2592" s="74">
        <v>3.9199471147932043</v>
      </c>
      <c r="R2592" s="61">
        <v>1</v>
      </c>
      <c r="S2592" s="61">
        <v>1</v>
      </c>
      <c r="T2592" s="61">
        <v>1</v>
      </c>
      <c r="U2592" s="61">
        <v>5</v>
      </c>
      <c r="V2592" s="61">
        <v>2013</v>
      </c>
      <c r="W2592" s="61" t="s">
        <v>49</v>
      </c>
      <c r="X2592" s="61" t="s">
        <v>572</v>
      </c>
      <c r="Y2592" s="61"/>
      <c r="AC2592"/>
    </row>
    <row r="2593" spans="2:29" x14ac:dyDescent="0.2">
      <c r="B2593" s="61" t="str">
        <f>INDEX(FlowMapping!$G$2:$G$875,MATCH(W2593&amp;D2593,FlowMapping!$E$2:$E$875,0))</f>
        <v>Benzyl chloride</v>
      </c>
      <c r="C2593" s="61">
        <f>INDEX(FlowMapping!$H$2:$H$875,MATCH(W2593&amp;D2593,FlowMapping!$E$2:$E$875,0))</f>
        <v>100447</v>
      </c>
      <c r="D2593" s="61" t="s">
        <v>1025</v>
      </c>
      <c r="E2593" s="61" t="str">
        <f>INDEX(FlowMapping!$J$2:$J$875,MATCH(W2593&amp;D2593,FlowMapping!$E$2:$E$875,0))</f>
        <v>unspecified</v>
      </c>
      <c r="F2593" s="61" t="str">
        <f>INDEX(FlowMapping!$M$2:$M$875,MATCH(W2593&amp;D2593,FlowMapping!$E$2:$E$875,0))</f>
        <v>49f999ff-d0c1-4273-a229-f7bd8db843d9</v>
      </c>
      <c r="G2593" s="61" t="str">
        <f>INDEX(Activities!$B$2:$B$390,MATCH(H2593,Activities!$C$2:$C$390,0))</f>
        <v>Soap and cleaning compound manufacturing</v>
      </c>
      <c r="H2593" s="61">
        <v>325610</v>
      </c>
      <c r="I2593" s="61" t="s">
        <v>997</v>
      </c>
      <c r="J2593" s="62">
        <v>1.2687879822465006E-9</v>
      </c>
      <c r="K2593" s="61" t="s">
        <v>2093</v>
      </c>
      <c r="L2593" s="61"/>
      <c r="M2593" s="61"/>
      <c r="N2593" s="61"/>
      <c r="O2593" s="61"/>
      <c r="P2593" s="61"/>
      <c r="Q2593" s="74">
        <v>3.2315600973591154</v>
      </c>
      <c r="R2593" s="61">
        <v>1</v>
      </c>
      <c r="S2593" s="61">
        <v>1</v>
      </c>
      <c r="T2593" s="61">
        <v>1</v>
      </c>
      <c r="U2593" s="61">
        <v>5</v>
      </c>
      <c r="V2593" s="61">
        <v>2013</v>
      </c>
      <c r="W2593" s="61" t="s">
        <v>134</v>
      </c>
      <c r="X2593" s="61" t="s">
        <v>572</v>
      </c>
      <c r="Y2593" s="61"/>
      <c r="AC2593"/>
    </row>
    <row r="2594" spans="2:29" x14ac:dyDescent="0.2">
      <c r="B2594" s="61" t="str">
        <f>INDEX(FlowMapping!$G$2:$G$875,MATCH(W2594&amp;D2594,FlowMapping!$E$2:$E$875,0))</f>
        <v>Triethyl amine</v>
      </c>
      <c r="C2594" s="61">
        <f>INDEX(FlowMapping!$H$2:$H$875,MATCH(W2594&amp;D2594,FlowMapping!$E$2:$E$875,0))</f>
        <v>121448</v>
      </c>
      <c r="D2594" s="61" t="s">
        <v>1025</v>
      </c>
      <c r="E2594" s="61" t="str">
        <f>INDEX(FlowMapping!$J$2:$J$875,MATCH(W2594&amp;D2594,FlowMapping!$E$2:$E$875,0))</f>
        <v>unspecified</v>
      </c>
      <c r="F2594" s="61" t="str">
        <f>INDEX(FlowMapping!$M$2:$M$875,MATCH(W2594&amp;D2594,FlowMapping!$E$2:$E$875,0))</f>
        <v>e87e22c0-244b-41e0-8fc2-cc52f2a4db5b</v>
      </c>
      <c r="G2594" s="61" t="str">
        <f>INDEX(Activities!$B$2:$B$390,MATCH(H2594,Activities!$C$2:$C$390,0))</f>
        <v>Soap and cleaning compound manufacturing</v>
      </c>
      <c r="H2594" s="61">
        <v>325610</v>
      </c>
      <c r="I2594" s="61" t="s">
        <v>997</v>
      </c>
      <c r="J2594" s="62">
        <v>4.4955138272447931E-9</v>
      </c>
      <c r="K2594" s="61" t="s">
        <v>2093</v>
      </c>
      <c r="L2594" s="61"/>
      <c r="M2594" s="61"/>
      <c r="N2594" s="61"/>
      <c r="O2594" s="61"/>
      <c r="P2594" s="61"/>
      <c r="Q2594" s="74">
        <v>4.5772208666578811</v>
      </c>
      <c r="R2594" s="61">
        <v>1</v>
      </c>
      <c r="S2594" s="61">
        <v>1</v>
      </c>
      <c r="T2594" s="61">
        <v>1</v>
      </c>
      <c r="U2594" s="61">
        <v>5</v>
      </c>
      <c r="V2594" s="61">
        <v>2013</v>
      </c>
      <c r="W2594" s="61" t="s">
        <v>132</v>
      </c>
      <c r="X2594" s="61" t="s">
        <v>572</v>
      </c>
      <c r="Y2594" s="61"/>
      <c r="AC2594"/>
    </row>
    <row r="2595" spans="2:29" x14ac:dyDescent="0.2">
      <c r="B2595" s="61" t="str">
        <f>INDEX(FlowMapping!$G$2:$G$875,MATCH(W2595&amp;D2595,FlowMapping!$E$2:$E$875,0))</f>
        <v>methanol</v>
      </c>
      <c r="C2595" s="61">
        <f>INDEX(FlowMapping!$H$2:$H$875,MATCH(W2595&amp;D2595,FlowMapping!$E$2:$E$875,0))</f>
        <v>67561</v>
      </c>
      <c r="D2595" s="61" t="s">
        <v>1025</v>
      </c>
      <c r="E2595" s="61" t="str">
        <f>INDEX(FlowMapping!$J$2:$J$875,MATCH(W2595&amp;D2595,FlowMapping!$E$2:$E$875,0))</f>
        <v>industrial</v>
      </c>
      <c r="F2595" s="61" t="str">
        <f>INDEX(FlowMapping!$M$2:$M$875,MATCH(W2595&amp;D2595,FlowMapping!$E$2:$E$875,0))</f>
        <v>4b90ac07-27c5-4013-926a-e1eef49798ef</v>
      </c>
      <c r="G2595" s="61" t="str">
        <f>INDEX(Activities!$B$2:$B$390,MATCH(H2595,Activities!$C$2:$C$390,0))</f>
        <v>Soap and cleaning compound manufacturing</v>
      </c>
      <c r="H2595" s="61">
        <v>325610</v>
      </c>
      <c r="I2595" s="61" t="s">
        <v>997</v>
      </c>
      <c r="J2595" s="62">
        <v>6.6171662683509726E-8</v>
      </c>
      <c r="K2595" s="61" t="s">
        <v>2093</v>
      </c>
      <c r="L2595" s="61"/>
      <c r="M2595" s="61"/>
      <c r="N2595" s="61"/>
      <c r="O2595" s="61"/>
      <c r="P2595" s="61"/>
      <c r="Q2595" s="74">
        <v>2.8516574739277876</v>
      </c>
      <c r="R2595" s="61">
        <v>1</v>
      </c>
      <c r="S2595" s="61">
        <v>1</v>
      </c>
      <c r="T2595" s="61">
        <v>1</v>
      </c>
      <c r="U2595" s="61">
        <v>5</v>
      </c>
      <c r="V2595" s="61">
        <v>2013</v>
      </c>
      <c r="W2595" s="61" t="s">
        <v>19</v>
      </c>
      <c r="X2595" s="61" t="s">
        <v>572</v>
      </c>
      <c r="Y2595" s="61"/>
      <c r="AC2595"/>
    </row>
    <row r="2596" spans="2:29" x14ac:dyDescent="0.2">
      <c r="B2596" s="61" t="str">
        <f>INDEX(FlowMapping!$G$2:$G$875,MATCH(W2596&amp;D2596,FlowMapping!$E$2:$E$875,0))</f>
        <v>Ethylene glycol monoethyl ether</v>
      </c>
      <c r="C2596" s="61">
        <f>INDEX(FlowMapping!$H$2:$H$875,MATCH(W2596&amp;D2596,FlowMapping!$E$2:$E$875,0))</f>
        <v>110805</v>
      </c>
      <c r="D2596" s="61" t="s">
        <v>1025</v>
      </c>
      <c r="E2596" s="61" t="str">
        <f>INDEX(FlowMapping!$J$2:$J$875,MATCH(W2596&amp;D2596,FlowMapping!$E$2:$E$875,0))</f>
        <v>unspecified</v>
      </c>
      <c r="F2596" s="61" t="str">
        <f>INDEX(FlowMapping!$M$2:$M$875,MATCH(W2596&amp;D2596,FlowMapping!$E$2:$E$875,0))</f>
        <v>b74a8518-2acb-46f6-9aee-5d17d42faa86</v>
      </c>
      <c r="G2596" s="61" t="str">
        <f>INDEX(Activities!$B$2:$B$390,MATCH(H2596,Activities!$C$2:$C$390,0))</f>
        <v>Soap and cleaning compound manufacturing</v>
      </c>
      <c r="H2596" s="61">
        <v>325610</v>
      </c>
      <c r="I2596" s="61" t="s">
        <v>997</v>
      </c>
      <c r="J2596" s="62">
        <v>6.8273403892113349E-8</v>
      </c>
      <c r="K2596" s="61" t="s">
        <v>2093</v>
      </c>
      <c r="L2596" s="61"/>
      <c r="M2596" s="61"/>
      <c r="N2596" s="61"/>
      <c r="O2596" s="61"/>
      <c r="P2596" s="61"/>
      <c r="Q2596" s="74">
        <v>4.8068611195233943</v>
      </c>
      <c r="R2596" s="61">
        <v>1</v>
      </c>
      <c r="S2596" s="61">
        <v>1</v>
      </c>
      <c r="T2596" s="61">
        <v>1</v>
      </c>
      <c r="U2596" s="61">
        <v>5</v>
      </c>
      <c r="V2596" s="61">
        <v>2013</v>
      </c>
      <c r="W2596" s="61" t="s">
        <v>89</v>
      </c>
      <c r="X2596" s="61" t="s">
        <v>572</v>
      </c>
      <c r="Y2596" s="61"/>
      <c r="AC2596"/>
    </row>
    <row r="2597" spans="2:29" x14ac:dyDescent="0.2">
      <c r="B2597" s="61" t="str">
        <f>INDEX(FlowMapping!$G$2:$G$875,MATCH(W2597&amp;D2597,FlowMapping!$E$2:$E$875,0))</f>
        <v>AMMONIA</v>
      </c>
      <c r="C2597" s="61">
        <f>INDEX(FlowMapping!$H$2:$H$875,MATCH(W2597&amp;D2597,FlowMapping!$E$2:$E$875,0))</f>
        <v>7664417</v>
      </c>
      <c r="D2597" s="61" t="s">
        <v>1025</v>
      </c>
      <c r="E2597" s="61" t="str">
        <f>INDEX(FlowMapping!$J$2:$J$875,MATCH(W2597&amp;D2597,FlowMapping!$E$2:$E$875,0))</f>
        <v>unspecified</v>
      </c>
      <c r="F2597" s="61" t="str">
        <f>INDEX(FlowMapping!$M$2:$M$875,MATCH(W2597&amp;D2597,FlowMapping!$E$2:$E$875,0))</f>
        <v>d1ca3361-2621-40cd-9965-6236a4b3fd33</v>
      </c>
      <c r="G2597" s="61" t="str">
        <f>INDEX(Activities!$B$2:$B$390,MATCH(H2597,Activities!$C$2:$C$390,0))</f>
        <v>Soap and cleaning compound manufacturing</v>
      </c>
      <c r="H2597" s="61">
        <v>325610</v>
      </c>
      <c r="I2597" s="61" t="s">
        <v>997</v>
      </c>
      <c r="J2597" s="62">
        <v>1.2530249231819733E-7</v>
      </c>
      <c r="K2597" s="61" t="s">
        <v>2093</v>
      </c>
      <c r="L2597" s="61"/>
      <c r="M2597" s="61"/>
      <c r="N2597" s="61"/>
      <c r="O2597" s="61"/>
      <c r="P2597" s="61"/>
      <c r="Q2597" s="74">
        <v>3.1531135141461539</v>
      </c>
      <c r="R2597" s="61">
        <v>1</v>
      </c>
      <c r="S2597" s="61">
        <v>1</v>
      </c>
      <c r="T2597" s="61">
        <v>1</v>
      </c>
      <c r="U2597" s="61">
        <v>5</v>
      </c>
      <c r="V2597" s="61">
        <v>2013</v>
      </c>
      <c r="W2597" s="61" t="s">
        <v>2</v>
      </c>
      <c r="X2597" s="61" t="s">
        <v>572</v>
      </c>
      <c r="Y2597" s="61"/>
      <c r="AC2597"/>
    </row>
    <row r="2598" spans="2:29" x14ac:dyDescent="0.2">
      <c r="B2598" s="61" t="str">
        <f>INDEX(FlowMapping!$G$2:$G$875,MATCH(W2598&amp;D2598,FlowMapping!$E$2:$E$875,0))</f>
        <v>Ethylene glycol monoethyl ether</v>
      </c>
      <c r="C2598" s="61">
        <f>INDEX(FlowMapping!$H$2:$H$875,MATCH(W2598&amp;D2598,FlowMapping!$E$2:$E$875,0))</f>
        <v>110805</v>
      </c>
      <c r="D2598" s="61" t="s">
        <v>1025</v>
      </c>
      <c r="E2598" s="61" t="str">
        <f>INDEX(FlowMapping!$J$2:$J$875,MATCH(W2598&amp;D2598,FlowMapping!$E$2:$E$875,0))</f>
        <v>unspecified</v>
      </c>
      <c r="F2598" s="61" t="str">
        <f>INDEX(FlowMapping!$M$2:$M$875,MATCH(W2598&amp;D2598,FlowMapping!$E$2:$E$875,0))</f>
        <v>b74a8518-2acb-46f6-9aee-5d17d42faa86</v>
      </c>
      <c r="G2598" s="61" t="str">
        <f>INDEX(Activities!$B$2:$B$390,MATCH(H2598,Activities!$C$2:$C$390,0))</f>
        <v>Printing ink manufacturing</v>
      </c>
      <c r="H2598" s="61">
        <v>325910</v>
      </c>
      <c r="I2598" s="61" t="s">
        <v>997</v>
      </c>
      <c r="J2598" s="62">
        <v>5.3057890563045207E-10</v>
      </c>
      <c r="K2598" s="61" t="s">
        <v>2093</v>
      </c>
      <c r="L2598" s="61"/>
      <c r="M2598" s="61"/>
      <c r="N2598" s="61"/>
      <c r="O2598" s="61"/>
      <c r="P2598" s="61"/>
      <c r="Q2598" s="74">
        <v>4.8068611195233943</v>
      </c>
      <c r="R2598" s="61">
        <v>1</v>
      </c>
      <c r="S2598" s="61">
        <v>1</v>
      </c>
      <c r="T2598" s="61">
        <v>1</v>
      </c>
      <c r="U2598" s="61">
        <v>5</v>
      </c>
      <c r="V2598" s="61">
        <v>2013</v>
      </c>
      <c r="W2598" s="61" t="s">
        <v>89</v>
      </c>
      <c r="X2598" s="61" t="s">
        <v>572</v>
      </c>
      <c r="Y2598" s="61"/>
      <c r="AC2598"/>
    </row>
    <row r="2599" spans="2:29" x14ac:dyDescent="0.2">
      <c r="B2599" s="61" t="str">
        <f>INDEX(FlowMapping!$G$2:$G$875,MATCH(W2599&amp;D2599,FlowMapping!$E$2:$E$875,0))</f>
        <v>NITRATE</v>
      </c>
      <c r="C2599" s="61">
        <f>INDEX(FlowMapping!$H$2:$H$875,MATCH(W2599&amp;D2599,FlowMapping!$E$2:$E$875,0))</f>
        <v>14797558</v>
      </c>
      <c r="D2599" s="61" t="s">
        <v>1025</v>
      </c>
      <c r="E2599" s="61" t="str">
        <f>INDEX(FlowMapping!$J$2:$J$875,MATCH(W2599&amp;D2599,FlowMapping!$E$2:$E$875,0))</f>
        <v>unspecified</v>
      </c>
      <c r="F2599" s="61" t="str">
        <f>INDEX(FlowMapping!$M$2:$M$875,MATCH(W2599&amp;D2599,FlowMapping!$E$2:$E$875,0))</f>
        <v>7ed800d3-d2a5-4024-b9c8-6ed15d5ca9b6</v>
      </c>
      <c r="G2599" s="61" t="str">
        <f>INDEX(Activities!$B$2:$B$390,MATCH(H2599,Activities!$C$2:$C$390,0))</f>
        <v>Printing ink manufacturing</v>
      </c>
      <c r="H2599" s="61">
        <v>325910</v>
      </c>
      <c r="I2599" s="61" t="s">
        <v>997</v>
      </c>
      <c r="J2599" s="62">
        <v>5.8453608247422674E-8</v>
      </c>
      <c r="K2599" s="61" t="s">
        <v>2093</v>
      </c>
      <c r="L2599" s="61"/>
      <c r="M2599" s="61"/>
      <c r="N2599" s="61"/>
      <c r="O2599" s="61"/>
      <c r="P2599" s="61"/>
      <c r="Q2599" s="74">
        <v>4.5056411483746039</v>
      </c>
      <c r="R2599" s="61">
        <v>1</v>
      </c>
      <c r="S2599" s="61">
        <v>1</v>
      </c>
      <c r="T2599" s="61">
        <v>1</v>
      </c>
      <c r="U2599" s="61">
        <v>5</v>
      </c>
      <c r="V2599" s="61">
        <v>2013</v>
      </c>
      <c r="W2599" s="61" t="s">
        <v>107</v>
      </c>
      <c r="X2599" s="61" t="s">
        <v>572</v>
      </c>
      <c r="Y2599" s="61"/>
      <c r="AC2599"/>
    </row>
    <row r="2600" spans="2:29" x14ac:dyDescent="0.2">
      <c r="B2600" s="61" t="str">
        <f>INDEX(FlowMapping!$G$2:$G$875,MATCH(W2600&amp;D2600,FlowMapping!$E$2:$E$875,0))</f>
        <v>Creosol</v>
      </c>
      <c r="C2600" s="61">
        <f>INDEX(FlowMapping!$H$2:$H$875,MATCH(W2600&amp;D2600,FlowMapping!$E$2:$E$875,0))</f>
        <v>93516</v>
      </c>
      <c r="D2600" s="61" t="s">
        <v>1025</v>
      </c>
      <c r="E2600" s="61" t="str">
        <f>INDEX(FlowMapping!$J$2:$J$875,MATCH(W2600&amp;D2600,FlowMapping!$E$2:$E$875,0))</f>
        <v>unspecified</v>
      </c>
      <c r="F2600" s="61" t="str">
        <f>INDEX(FlowMapping!$M$2:$M$875,MATCH(W2600&amp;D2600,FlowMapping!$E$2:$E$875,0))</f>
        <v>ae02b1ec-0058-4e92-af7e-58eb310630a9</v>
      </c>
      <c r="G2600" s="61" t="str">
        <f>INDEX(Activities!$B$2:$B$390,MATCH(H2600,Activities!$C$2:$C$390,0))</f>
        <v>Plastics packaging materials and unlaminated film and sheet manufacturing</v>
      </c>
      <c r="H2600" s="61">
        <v>326110</v>
      </c>
      <c r="I2600" s="61" t="s">
        <v>997</v>
      </c>
      <c r="J2600" s="62">
        <v>2.6243236016238425E-10</v>
      </c>
      <c r="K2600" s="61" t="s">
        <v>2093</v>
      </c>
      <c r="L2600" s="61"/>
      <c r="M2600" s="61"/>
      <c r="N2600" s="61"/>
      <c r="O2600" s="61"/>
      <c r="P2600" s="61"/>
      <c r="Q2600" s="74">
        <v>4.8980647799988803</v>
      </c>
      <c r="R2600" s="61">
        <v>1</v>
      </c>
      <c r="S2600" s="61">
        <v>1</v>
      </c>
      <c r="T2600" s="61">
        <v>1</v>
      </c>
      <c r="U2600" s="61">
        <v>5</v>
      </c>
      <c r="V2600" s="61">
        <v>2013</v>
      </c>
      <c r="W2600" s="61" t="s">
        <v>165</v>
      </c>
      <c r="X2600" s="61" t="s">
        <v>572</v>
      </c>
      <c r="Y2600" s="61"/>
      <c r="AC2600"/>
    </row>
    <row r="2601" spans="2:29" x14ac:dyDescent="0.2">
      <c r="B2601" s="61" t="str">
        <f>INDEX(FlowMapping!$G$2:$G$875,MATCH(W2601&amp;D2601,FlowMapping!$E$2:$E$875,0))</f>
        <v>styrene</v>
      </c>
      <c r="C2601" s="61">
        <f>INDEX(FlowMapping!$H$2:$H$875,MATCH(W2601&amp;D2601,FlowMapping!$E$2:$E$875,0))</f>
        <v>100425</v>
      </c>
      <c r="D2601" s="61" t="s">
        <v>1025</v>
      </c>
      <c r="E2601" s="61" t="str">
        <f>INDEX(FlowMapping!$J$2:$J$875,MATCH(W2601&amp;D2601,FlowMapping!$E$2:$E$875,0))</f>
        <v>industrial</v>
      </c>
      <c r="F2601" s="61" t="str">
        <f>INDEX(FlowMapping!$M$2:$M$875,MATCH(W2601&amp;D2601,FlowMapping!$E$2:$E$875,0))</f>
        <v>b1357454-45c7-47e9-a745-9e597d3ea3c8</v>
      </c>
      <c r="G2601" s="61" t="str">
        <f>INDEX(Activities!$B$2:$B$390,MATCH(H2601,Activities!$C$2:$C$390,0))</f>
        <v>Plastics pipe, pipe fitting, and unlaminated profile shape manufacturing</v>
      </c>
      <c r="H2601" s="61">
        <v>326120</v>
      </c>
      <c r="I2601" s="61" t="s">
        <v>997</v>
      </c>
      <c r="J2601" s="62">
        <v>2.8350339053997491E-7</v>
      </c>
      <c r="K2601" s="61" t="s">
        <v>2093</v>
      </c>
      <c r="L2601" s="61"/>
      <c r="M2601" s="61"/>
      <c r="N2601" s="61"/>
      <c r="O2601" s="61"/>
      <c r="P2601" s="61"/>
      <c r="Q2601" s="74">
        <v>2.6663482844399882</v>
      </c>
      <c r="R2601" s="61">
        <v>1</v>
      </c>
      <c r="S2601" s="61">
        <v>1</v>
      </c>
      <c r="T2601" s="61">
        <v>1</v>
      </c>
      <c r="U2601" s="61">
        <v>5</v>
      </c>
      <c r="V2601" s="61">
        <v>2013</v>
      </c>
      <c r="W2601" s="61" t="s">
        <v>58</v>
      </c>
      <c r="X2601" s="61" t="s">
        <v>572</v>
      </c>
      <c r="Y2601" s="61"/>
      <c r="AC2601"/>
    </row>
    <row r="2602" spans="2:29" x14ac:dyDescent="0.2">
      <c r="B2602" s="61" t="str">
        <f>INDEX(FlowMapping!$G$2:$G$875,MATCH(W2602&amp;D2602,FlowMapping!$E$2:$E$875,0))</f>
        <v>styrene</v>
      </c>
      <c r="C2602" s="61">
        <f>INDEX(FlowMapping!$H$2:$H$875,MATCH(W2602&amp;D2602,FlowMapping!$E$2:$E$875,0))</f>
        <v>100425</v>
      </c>
      <c r="D2602" s="61" t="s">
        <v>1025</v>
      </c>
      <c r="E2602" s="61" t="str">
        <f>INDEX(FlowMapping!$J$2:$J$875,MATCH(W2602&amp;D2602,FlowMapping!$E$2:$E$875,0))</f>
        <v>industrial</v>
      </c>
      <c r="F2602" s="61" t="str">
        <f>INDEX(FlowMapping!$M$2:$M$875,MATCH(W2602&amp;D2602,FlowMapping!$E$2:$E$875,0))</f>
        <v>b1357454-45c7-47e9-a745-9e597d3ea3c8</v>
      </c>
      <c r="G2602" s="61" t="str">
        <f>INDEX(Activities!$B$2:$B$390,MATCH(H2602,Activities!$C$2:$C$390,0))</f>
        <v>Urethane and other foam product (except polystyrene) manufacturing</v>
      </c>
      <c r="H2602" s="61">
        <v>326150</v>
      </c>
      <c r="I2602" s="61" t="s">
        <v>997</v>
      </c>
      <c r="J2602" s="62">
        <v>2.2860598729966734E-10</v>
      </c>
      <c r="K2602" s="61" t="s">
        <v>2093</v>
      </c>
      <c r="L2602" s="61"/>
      <c r="M2602" s="61"/>
      <c r="N2602" s="61"/>
      <c r="O2602" s="61"/>
      <c r="P2602" s="61"/>
      <c r="Q2602" s="74">
        <v>2.6663482844399882</v>
      </c>
      <c r="R2602" s="61">
        <v>1</v>
      </c>
      <c r="S2602" s="61">
        <v>1</v>
      </c>
      <c r="T2602" s="61">
        <v>1</v>
      </c>
      <c r="U2602" s="61">
        <v>4</v>
      </c>
      <c r="V2602" s="61">
        <v>2013</v>
      </c>
      <c r="W2602" s="61" t="s">
        <v>58</v>
      </c>
      <c r="X2602" s="61" t="s">
        <v>572</v>
      </c>
      <c r="Y2602" s="61"/>
      <c r="AC2602"/>
    </row>
    <row r="2603" spans="2:29" x14ac:dyDescent="0.2">
      <c r="B2603" s="61" t="str">
        <f>INDEX(FlowMapping!$G$2:$G$875,MATCH(W2603&amp;D2603,FlowMapping!$E$2:$E$875,0))</f>
        <v>2,4/2,6-toluenediisocyanate (mixture)</v>
      </c>
      <c r="C2603" s="61">
        <f>INDEX(FlowMapping!$H$2:$H$875,MATCH(W2603&amp;D2603,FlowMapping!$E$2:$E$875,0))</f>
        <v>26471625</v>
      </c>
      <c r="D2603" s="61" t="s">
        <v>1025</v>
      </c>
      <c r="E2603" s="61" t="str">
        <f>INDEX(FlowMapping!$J$2:$J$875,MATCH(W2603&amp;D2603,FlowMapping!$E$2:$E$875,0))</f>
        <v>unspecified</v>
      </c>
      <c r="F2603" s="61" t="str">
        <f>INDEX(FlowMapping!$M$2:$M$875,MATCH(W2603&amp;D2603,FlowMapping!$E$2:$E$875,0))</f>
        <v>62f76f7b-bfdf-43f9-82b2-0ea9d3c80f8c</v>
      </c>
      <c r="G2603" s="61" t="str">
        <f>INDEX(Activities!$B$2:$B$390,MATCH(H2603,Activities!$C$2:$C$390,0))</f>
        <v>Urethane and other foam product (except polystyrene) manufacturing</v>
      </c>
      <c r="H2603" s="61">
        <v>326150</v>
      </c>
      <c r="I2603" s="61" t="s">
        <v>997</v>
      </c>
      <c r="J2603" s="62">
        <v>5.9437556697913514E-10</v>
      </c>
      <c r="K2603" s="61" t="s">
        <v>2093</v>
      </c>
      <c r="L2603" s="61"/>
      <c r="M2603" s="61"/>
      <c r="N2603" s="61"/>
      <c r="O2603" s="61"/>
      <c r="P2603" s="61"/>
      <c r="Q2603" s="74">
        <v>3.1738815761902583</v>
      </c>
      <c r="R2603" s="61">
        <v>1</v>
      </c>
      <c r="S2603" s="61">
        <v>1</v>
      </c>
      <c r="T2603" s="61">
        <v>1</v>
      </c>
      <c r="U2603" s="61">
        <v>4</v>
      </c>
      <c r="V2603" s="61">
        <v>2013</v>
      </c>
      <c r="W2603" s="61" t="s">
        <v>168</v>
      </c>
      <c r="X2603" s="61" t="s">
        <v>572</v>
      </c>
      <c r="Y2603" s="61"/>
      <c r="AC2603"/>
    </row>
    <row r="2604" spans="2:29" x14ac:dyDescent="0.2">
      <c r="B2604" s="61" t="str">
        <f>INDEX(FlowMapping!$G$2:$G$875,MATCH(W2604&amp;D2604,FlowMapping!$E$2:$E$875,0))</f>
        <v>4,4'-METHYLENEBIS(2-CHLOROANALINE)</v>
      </c>
      <c r="C2604" s="61">
        <f>INDEX(FlowMapping!$H$2:$H$875,MATCH(W2604&amp;D2604,FlowMapping!$E$2:$E$875,0))</f>
        <v>101144</v>
      </c>
      <c r="D2604" s="61" t="s">
        <v>1025</v>
      </c>
      <c r="E2604" s="61" t="str">
        <f>INDEX(FlowMapping!$J$2:$J$875,MATCH(W2604&amp;D2604,FlowMapping!$E$2:$E$875,0))</f>
        <v>unspecified</v>
      </c>
      <c r="F2604" s="61" t="str">
        <f>INDEX(FlowMapping!$M$2:$M$875,MATCH(W2604&amp;D2604,FlowMapping!$E$2:$E$875,0))</f>
        <v>ec33cd6d-27fc-32ea-ac46-c970e2a85799</v>
      </c>
      <c r="G2604" s="61" t="str">
        <f>INDEX(Activities!$B$2:$B$390,MATCH(H2604,Activities!$C$2:$C$390,0))</f>
        <v>Urethane and other foam product (except polystyrene) manufacturing</v>
      </c>
      <c r="H2604" s="61">
        <v>326150</v>
      </c>
      <c r="I2604" s="61" t="s">
        <v>997</v>
      </c>
      <c r="J2604" s="62">
        <v>6.8581796189900215E-9</v>
      </c>
      <c r="K2604" s="61" t="s">
        <v>2093</v>
      </c>
      <c r="L2604" s="61"/>
      <c r="M2604" s="61"/>
      <c r="N2604" s="61"/>
      <c r="O2604" s="61"/>
      <c r="P2604" s="61"/>
      <c r="Q2604" s="74">
        <v>1.2091205594886494</v>
      </c>
      <c r="R2604" s="61">
        <v>1</v>
      </c>
      <c r="S2604" s="61">
        <v>1</v>
      </c>
      <c r="T2604" s="61">
        <v>1</v>
      </c>
      <c r="U2604" s="61">
        <v>4</v>
      </c>
      <c r="V2604" s="61">
        <v>2013</v>
      </c>
      <c r="W2604" s="61" t="s">
        <v>95</v>
      </c>
      <c r="X2604" s="61" t="s">
        <v>572</v>
      </c>
      <c r="Y2604" s="61"/>
      <c r="AC2604"/>
    </row>
    <row r="2605" spans="2:29" x14ac:dyDescent="0.2">
      <c r="B2605" s="61" t="str">
        <f>INDEX(FlowMapping!$G$2:$G$875,MATCH(W2605&amp;D2605,FlowMapping!$E$2:$E$875,0))</f>
        <v>Methane, dichloro-, HCC-30</v>
      </c>
      <c r="C2605" s="61">
        <f>INDEX(FlowMapping!$H$2:$H$875,MATCH(W2605&amp;D2605,FlowMapping!$E$2:$E$875,0))</f>
        <v>75092</v>
      </c>
      <c r="D2605" s="61" t="s">
        <v>1025</v>
      </c>
      <c r="E2605" s="61" t="str">
        <f>INDEX(FlowMapping!$J$2:$J$875,MATCH(W2605&amp;D2605,FlowMapping!$E$2:$E$875,0))</f>
        <v>unspecified</v>
      </c>
      <c r="F2605" s="61" t="str">
        <f>INDEX(FlowMapping!$M$2:$M$875,MATCH(W2605&amp;D2605,FlowMapping!$E$2:$E$875,0))</f>
        <v>9c4d9869-41db-404e-abd3-00e86e527327</v>
      </c>
      <c r="G2605" s="61" t="str">
        <f>INDEX(Activities!$B$2:$B$390,MATCH(H2605,Activities!$C$2:$C$390,0))</f>
        <v>Urethane and other foam product (except polystyrene) manufacturing</v>
      </c>
      <c r="H2605" s="61">
        <v>326150</v>
      </c>
      <c r="I2605" s="61" t="s">
        <v>997</v>
      </c>
      <c r="J2605" s="62">
        <v>1.9202902933172057E-8</v>
      </c>
      <c r="K2605" s="61" t="s">
        <v>2093</v>
      </c>
      <c r="L2605" s="61"/>
      <c r="M2605" s="61"/>
      <c r="N2605" s="61"/>
      <c r="O2605" s="61"/>
      <c r="P2605" s="61"/>
      <c r="Q2605" s="74">
        <v>4.5760693272153299</v>
      </c>
      <c r="R2605" s="61">
        <v>1</v>
      </c>
      <c r="S2605" s="61">
        <v>1</v>
      </c>
      <c r="T2605" s="61">
        <v>1</v>
      </c>
      <c r="U2605" s="61">
        <v>4</v>
      </c>
      <c r="V2605" s="61">
        <v>2013</v>
      </c>
      <c r="W2605" s="61" t="s">
        <v>98</v>
      </c>
      <c r="X2605" s="61" t="s">
        <v>572</v>
      </c>
      <c r="Y2605" s="61"/>
      <c r="AC2605"/>
    </row>
    <row r="2606" spans="2:29" x14ac:dyDescent="0.2">
      <c r="B2606" s="61" t="str">
        <f>INDEX(FlowMapping!$G$2:$G$875,MATCH(W2606&amp;D2606,FlowMapping!$E$2:$E$875,0))</f>
        <v>2,4/2,6-toluenediisocyanate (mixture)</v>
      </c>
      <c r="C2606" s="61">
        <f>INDEX(FlowMapping!$H$2:$H$875,MATCH(W2606&amp;D2606,FlowMapping!$E$2:$E$875,0))</f>
        <v>26471625</v>
      </c>
      <c r="D2606" s="61" t="s">
        <v>1025</v>
      </c>
      <c r="E2606" s="61" t="str">
        <f>INDEX(FlowMapping!$J$2:$J$875,MATCH(W2606&amp;D2606,FlowMapping!$E$2:$E$875,0))</f>
        <v>unspecified</v>
      </c>
      <c r="F2606" s="61" t="str">
        <f>INDEX(FlowMapping!$M$2:$M$875,MATCH(W2606&amp;D2606,FlowMapping!$E$2:$E$875,0))</f>
        <v>62f76f7b-bfdf-43f9-82b2-0ea9d3c80f8c</v>
      </c>
      <c r="G2606" s="61" t="str">
        <f>INDEX(Activities!$B$2:$B$390,MATCH(H2606,Activities!$C$2:$C$390,0))</f>
        <v>Urethane and other foam product (except polystyrene) manufacturing</v>
      </c>
      <c r="H2606" s="61">
        <v>326150</v>
      </c>
      <c r="I2606" s="61" t="s">
        <v>997</v>
      </c>
      <c r="J2606" s="62">
        <v>3.5022437254309041E-8</v>
      </c>
      <c r="K2606" s="61" t="s">
        <v>2093</v>
      </c>
      <c r="L2606" s="61"/>
      <c r="M2606" s="61"/>
      <c r="N2606" s="61"/>
      <c r="O2606" s="61"/>
      <c r="P2606" s="61"/>
      <c r="Q2606" s="74">
        <v>3.9778587426406746</v>
      </c>
      <c r="R2606" s="61">
        <v>1</v>
      </c>
      <c r="S2606" s="61">
        <v>1</v>
      </c>
      <c r="T2606" s="61">
        <v>1</v>
      </c>
      <c r="U2606" s="61">
        <v>4</v>
      </c>
      <c r="V2606" s="61">
        <v>2013</v>
      </c>
      <c r="W2606" s="61" t="s">
        <v>51</v>
      </c>
      <c r="X2606" s="61" t="s">
        <v>572</v>
      </c>
      <c r="Y2606" s="61"/>
      <c r="AC2606"/>
    </row>
    <row r="2607" spans="2:29" x14ac:dyDescent="0.2">
      <c r="B2607" s="61" t="str">
        <f>INDEX(FlowMapping!$G$2:$G$875,MATCH(W2607&amp;D2607,FlowMapping!$E$2:$E$875,0))</f>
        <v>copper</v>
      </c>
      <c r="C2607" s="61">
        <f>INDEX(FlowMapping!$H$2:$H$875,MATCH(W2607&amp;D2607,FlowMapping!$E$2:$E$875,0))</f>
        <v>7440508</v>
      </c>
      <c r="D2607" s="61" t="s">
        <v>1025</v>
      </c>
      <c r="E2607" s="61" t="str">
        <f>INDEX(FlowMapping!$J$2:$J$875,MATCH(W2607&amp;D2607,FlowMapping!$E$2:$E$875,0))</f>
        <v>industrial</v>
      </c>
      <c r="F2607" s="61" t="str">
        <f>INDEX(FlowMapping!$M$2:$M$875,MATCH(W2607&amp;D2607,FlowMapping!$E$2:$E$875,0))</f>
        <v>0a5e8a67-f9ae-48b3-bfa7-e9d37c30a191</v>
      </c>
      <c r="G2607" s="61" t="str">
        <f>INDEX(Activities!$B$2:$B$390,MATCH(H2607,Activities!$C$2:$C$390,0))</f>
        <v>Other plastics product manufacturing</v>
      </c>
      <c r="H2607" s="61">
        <v>326190</v>
      </c>
      <c r="I2607" s="61" t="s">
        <v>997</v>
      </c>
      <c r="J2607" s="62">
        <v>5.1712933933762752E-11</v>
      </c>
      <c r="K2607" s="61" t="s">
        <v>2093</v>
      </c>
      <c r="L2607" s="61"/>
      <c r="M2607" s="61"/>
      <c r="N2607" s="61"/>
      <c r="O2607" s="61"/>
      <c r="P2607" s="61"/>
      <c r="Q2607" s="74">
        <v>3.6565374211799746</v>
      </c>
      <c r="R2607" s="61">
        <v>1</v>
      </c>
      <c r="S2607" s="61">
        <v>1</v>
      </c>
      <c r="T2607" s="61">
        <v>1</v>
      </c>
      <c r="U2607" s="61">
        <v>5</v>
      </c>
      <c r="V2607" s="61">
        <v>2013</v>
      </c>
      <c r="W2607" s="61" t="s">
        <v>25</v>
      </c>
      <c r="X2607" s="61" t="s">
        <v>572</v>
      </c>
      <c r="Y2607" s="61"/>
      <c r="AC2607"/>
    </row>
    <row r="2608" spans="2:29" x14ac:dyDescent="0.2">
      <c r="B2608" s="61" t="str">
        <f>INDEX(FlowMapping!$G$2:$G$875,MATCH(W2608&amp;D2608,FlowMapping!$E$2:$E$875,0))</f>
        <v>styrene</v>
      </c>
      <c r="C2608" s="61">
        <f>INDEX(FlowMapping!$H$2:$H$875,MATCH(W2608&amp;D2608,FlowMapping!$E$2:$E$875,0))</f>
        <v>100425</v>
      </c>
      <c r="D2608" s="61" t="s">
        <v>1025</v>
      </c>
      <c r="E2608" s="61" t="str">
        <f>INDEX(FlowMapping!$J$2:$J$875,MATCH(W2608&amp;D2608,FlowMapping!$E$2:$E$875,0))</f>
        <v>industrial</v>
      </c>
      <c r="F2608" s="61" t="str">
        <f>INDEX(FlowMapping!$M$2:$M$875,MATCH(W2608&amp;D2608,FlowMapping!$E$2:$E$875,0))</f>
        <v>b1357454-45c7-47e9-a745-9e597d3ea3c8</v>
      </c>
      <c r="G2608" s="61" t="str">
        <f>INDEX(Activities!$B$2:$B$390,MATCH(H2608,Activities!$C$2:$C$390,0))</f>
        <v>Other plastics product manufacturing</v>
      </c>
      <c r="H2608" s="61">
        <v>326190</v>
      </c>
      <c r="I2608" s="61" t="s">
        <v>997</v>
      </c>
      <c r="J2608" s="62">
        <v>1.1169993729692756E-8</v>
      </c>
      <c r="K2608" s="61" t="s">
        <v>2093</v>
      </c>
      <c r="L2608" s="61"/>
      <c r="M2608" s="61"/>
      <c r="N2608" s="61"/>
      <c r="O2608" s="61"/>
      <c r="P2608" s="61"/>
      <c r="Q2608" s="74">
        <v>2.6663482844399882</v>
      </c>
      <c r="R2608" s="61">
        <v>1</v>
      </c>
      <c r="S2608" s="61">
        <v>1</v>
      </c>
      <c r="T2608" s="61">
        <v>1</v>
      </c>
      <c r="U2608" s="61">
        <v>5</v>
      </c>
      <c r="V2608" s="61">
        <v>2013</v>
      </c>
      <c r="W2608" s="61" t="s">
        <v>58</v>
      </c>
      <c r="X2608" s="61" t="s">
        <v>572</v>
      </c>
      <c r="Y2608" s="61"/>
      <c r="AC2608"/>
    </row>
    <row r="2609" spans="2:29" x14ac:dyDescent="0.2">
      <c r="B2609" s="61" t="str">
        <f>INDEX(FlowMapping!$G$2:$G$875,MATCH(W2609&amp;D2609,FlowMapping!$E$2:$E$875,0))</f>
        <v>toluene</v>
      </c>
      <c r="C2609" s="61">
        <f>INDEX(FlowMapping!$H$2:$H$875,MATCH(W2609&amp;D2609,FlowMapping!$E$2:$E$875,0))</f>
        <v>108883</v>
      </c>
      <c r="D2609" s="61" t="s">
        <v>1025</v>
      </c>
      <c r="E2609" s="61" t="str">
        <f>INDEX(FlowMapping!$J$2:$J$875,MATCH(W2609&amp;D2609,FlowMapping!$E$2:$E$875,0))</f>
        <v>industrial</v>
      </c>
      <c r="F2609" s="61" t="str">
        <f>INDEX(FlowMapping!$M$2:$M$875,MATCH(W2609&amp;D2609,FlowMapping!$E$2:$E$875,0))</f>
        <v>eb6aec67-7ee3-470f-afdb-6d5010d9b72c</v>
      </c>
      <c r="G2609" s="61" t="str">
        <f>INDEX(Activities!$B$2:$B$390,MATCH(H2609,Activities!$C$2:$C$390,0))</f>
        <v>Rubber and plastics hoses and belting manufacturing</v>
      </c>
      <c r="H2609" s="61">
        <v>326220</v>
      </c>
      <c r="I2609" s="61" t="s">
        <v>997</v>
      </c>
      <c r="J2609" s="62">
        <v>2.6502501347708894E-6</v>
      </c>
      <c r="K2609" s="61" t="s">
        <v>2093</v>
      </c>
      <c r="L2609" s="61"/>
      <c r="M2609" s="61"/>
      <c r="N2609" s="61"/>
      <c r="O2609" s="61"/>
      <c r="P2609" s="61"/>
      <c r="Q2609" s="74">
        <v>4.5354160930239154</v>
      </c>
      <c r="R2609" s="61">
        <v>1</v>
      </c>
      <c r="S2609" s="61">
        <v>1</v>
      </c>
      <c r="T2609" s="61">
        <v>1</v>
      </c>
      <c r="U2609" s="61">
        <v>4</v>
      </c>
      <c r="V2609" s="61">
        <v>2013</v>
      </c>
      <c r="W2609" s="61" t="s">
        <v>7</v>
      </c>
      <c r="X2609" s="61" t="s">
        <v>572</v>
      </c>
      <c r="Y2609" s="61"/>
      <c r="AC2609"/>
    </row>
    <row r="2610" spans="2:29" x14ac:dyDescent="0.2">
      <c r="B2610" s="61" t="str">
        <f>INDEX(FlowMapping!$G$2:$G$875,MATCH(W2610&amp;D2610,FlowMapping!$E$2:$E$875,0))</f>
        <v>lead</v>
      </c>
      <c r="C2610" s="61">
        <f>INDEX(FlowMapping!$H$2:$H$875,MATCH(W2610&amp;D2610,FlowMapping!$E$2:$E$875,0))</f>
        <v>7439921</v>
      </c>
      <c r="D2610" s="61" t="s">
        <v>1025</v>
      </c>
      <c r="E2610" s="61" t="str">
        <f>INDEX(FlowMapping!$J$2:$J$875,MATCH(W2610&amp;D2610,FlowMapping!$E$2:$E$875,0))</f>
        <v>industrial</v>
      </c>
      <c r="F2610" s="61" t="str">
        <f>INDEX(FlowMapping!$M$2:$M$875,MATCH(W2610&amp;D2610,FlowMapping!$E$2:$E$875,0))</f>
        <v>67652827-017f-4856-8d0a-c97bac4c6562</v>
      </c>
      <c r="G2610" s="61" t="str">
        <f>INDEX(Activities!$B$2:$B$390,MATCH(H2610,Activities!$C$2:$C$390,0))</f>
        <v>Other rubber product manufacturing</v>
      </c>
      <c r="H2610" s="61">
        <v>326290</v>
      </c>
      <c r="I2610" s="61" t="s">
        <v>997</v>
      </c>
      <c r="J2610" s="62">
        <v>6.3540090771558243E-11</v>
      </c>
      <c r="K2610" s="61" t="s">
        <v>2093</v>
      </c>
      <c r="L2610" s="61"/>
      <c r="M2610" s="61"/>
      <c r="N2610" s="61"/>
      <c r="O2610" s="61"/>
      <c r="P2610" s="61"/>
      <c r="Q2610" s="74">
        <v>3.2630030039016864</v>
      </c>
      <c r="R2610" s="61">
        <v>1</v>
      </c>
      <c r="S2610" s="61">
        <v>1</v>
      </c>
      <c r="T2610" s="61">
        <v>1</v>
      </c>
      <c r="U2610" s="61">
        <v>5</v>
      </c>
      <c r="V2610" s="61">
        <v>2013</v>
      </c>
      <c r="W2610" s="61" t="s">
        <v>16</v>
      </c>
      <c r="X2610" s="61" t="s">
        <v>572</v>
      </c>
      <c r="Y2610" s="61"/>
      <c r="AC2610"/>
    </row>
    <row r="2611" spans="2:29" x14ac:dyDescent="0.2">
      <c r="B2611" s="61" t="str">
        <f>INDEX(FlowMapping!$G$2:$G$875,MATCH(W2611&amp;D2611,FlowMapping!$E$2:$E$875,0))</f>
        <v>2-Mercaptobenzothiazole</v>
      </c>
      <c r="C2611" s="61">
        <f>INDEX(FlowMapping!$H$2:$H$875,MATCH(W2611&amp;D2611,FlowMapping!$E$2:$E$875,0))</f>
        <v>149304</v>
      </c>
      <c r="D2611" s="61" t="s">
        <v>1025</v>
      </c>
      <c r="E2611" s="61" t="str">
        <f>INDEX(FlowMapping!$J$2:$J$875,MATCH(W2611&amp;D2611,FlowMapping!$E$2:$E$875,0))</f>
        <v>unspecified</v>
      </c>
      <c r="F2611" s="61" t="str">
        <f>INDEX(FlowMapping!$M$2:$M$875,MATCH(W2611&amp;D2611,FlowMapping!$E$2:$E$875,0))</f>
        <v>028d03b7-fbf6-4b32-a0d8-60e6bf67768b</v>
      </c>
      <c r="G2611" s="61" t="str">
        <f>INDEX(Activities!$B$2:$B$390,MATCH(H2611,Activities!$C$2:$C$390,0))</f>
        <v>Other rubber product manufacturing</v>
      </c>
      <c r="H2611" s="61">
        <v>326290</v>
      </c>
      <c r="I2611" s="61" t="s">
        <v>997</v>
      </c>
      <c r="J2611" s="62">
        <v>2.5416036308623297E-10</v>
      </c>
      <c r="K2611" s="61" t="s">
        <v>2093</v>
      </c>
      <c r="L2611" s="61"/>
      <c r="M2611" s="61"/>
      <c r="N2611" s="61"/>
      <c r="O2611" s="61"/>
      <c r="P2611" s="61"/>
      <c r="Q2611" s="74">
        <v>2.6583533711365095</v>
      </c>
      <c r="R2611" s="61">
        <v>1</v>
      </c>
      <c r="S2611" s="61">
        <v>1</v>
      </c>
      <c r="T2611" s="61">
        <v>1</v>
      </c>
      <c r="U2611" s="61">
        <v>5</v>
      </c>
      <c r="V2611" s="61">
        <v>2013</v>
      </c>
      <c r="W2611" s="61" t="s">
        <v>1</v>
      </c>
      <c r="X2611" s="61" t="s">
        <v>572</v>
      </c>
      <c r="Y2611" s="61"/>
      <c r="AC2611"/>
    </row>
    <row r="2612" spans="2:29" x14ac:dyDescent="0.2">
      <c r="B2612" s="61" t="str">
        <f>INDEX(FlowMapping!$G$2:$G$875,MATCH(W2612&amp;D2612,FlowMapping!$E$2:$E$875,0))</f>
        <v>copper</v>
      </c>
      <c r="C2612" s="61">
        <f>INDEX(FlowMapping!$H$2:$H$875,MATCH(W2612&amp;D2612,FlowMapping!$E$2:$E$875,0))</f>
        <v>7440508</v>
      </c>
      <c r="D2612" s="61" t="s">
        <v>1025</v>
      </c>
      <c r="E2612" s="61" t="str">
        <f>INDEX(FlowMapping!$J$2:$J$875,MATCH(W2612&amp;D2612,FlowMapping!$E$2:$E$875,0))</f>
        <v>industrial</v>
      </c>
      <c r="F2612" s="61" t="str">
        <f>INDEX(FlowMapping!$M$2:$M$875,MATCH(W2612&amp;D2612,FlowMapping!$E$2:$E$875,0))</f>
        <v>0a5e8a67-f9ae-48b3-bfa7-e9d37c30a191</v>
      </c>
      <c r="G2612" s="61" t="str">
        <f>INDEX(Activities!$B$2:$B$390,MATCH(H2612,Activities!$C$2:$C$390,0))</f>
        <v>Other rubber product manufacturing</v>
      </c>
      <c r="H2612" s="61">
        <v>326290</v>
      </c>
      <c r="I2612" s="61" t="s">
        <v>997</v>
      </c>
      <c r="J2612" s="62">
        <v>6.3540090771558248E-9</v>
      </c>
      <c r="K2612" s="61" t="s">
        <v>2093</v>
      </c>
      <c r="L2612" s="61"/>
      <c r="M2612" s="61"/>
      <c r="N2612" s="61"/>
      <c r="O2612" s="61"/>
      <c r="P2612" s="61"/>
      <c r="Q2612" s="74">
        <v>3.6565374211799746</v>
      </c>
      <c r="R2612" s="61">
        <v>1</v>
      </c>
      <c r="S2612" s="61">
        <v>1</v>
      </c>
      <c r="T2612" s="61">
        <v>1</v>
      </c>
      <c r="U2612" s="61">
        <v>5</v>
      </c>
      <c r="V2612" s="61">
        <v>2013</v>
      </c>
      <c r="W2612" s="61" t="s">
        <v>25</v>
      </c>
      <c r="X2612" s="61" t="s">
        <v>572</v>
      </c>
      <c r="Y2612" s="61"/>
      <c r="AC2612"/>
    </row>
    <row r="2613" spans="2:29" x14ac:dyDescent="0.2">
      <c r="B2613" s="61" t="str">
        <f>INDEX(FlowMapping!$G$2:$G$875,MATCH(W2613&amp;D2613,FlowMapping!$E$2:$E$875,0))</f>
        <v>Thiram</v>
      </c>
      <c r="C2613" s="61">
        <f>INDEX(FlowMapping!$H$2:$H$875,MATCH(W2613&amp;D2613,FlowMapping!$E$2:$E$875,0))</f>
        <v>137268</v>
      </c>
      <c r="D2613" s="61" t="s">
        <v>1025</v>
      </c>
      <c r="E2613" s="61" t="str">
        <f>INDEX(FlowMapping!$J$2:$J$875,MATCH(W2613&amp;D2613,FlowMapping!$E$2:$E$875,0))</f>
        <v>unspecified</v>
      </c>
      <c r="F2613" s="61" t="str">
        <f>INDEX(FlowMapping!$M$2:$M$875,MATCH(W2613&amp;D2613,FlowMapping!$E$2:$E$875,0))</f>
        <v>8d42547e-f6bf-413f-90da-237075e14a43</v>
      </c>
      <c r="G2613" s="61" t="str">
        <f>INDEX(Activities!$B$2:$B$390,MATCH(H2613,Activities!$C$2:$C$390,0))</f>
        <v>Other rubber product manufacturing</v>
      </c>
      <c r="H2613" s="61">
        <v>326290</v>
      </c>
      <c r="I2613" s="61" t="s">
        <v>997</v>
      </c>
      <c r="J2613" s="62">
        <v>1.3592496217851742E-8</v>
      </c>
      <c r="K2613" s="61" t="s">
        <v>2093</v>
      </c>
      <c r="L2613" s="61"/>
      <c r="M2613" s="61"/>
      <c r="N2613" s="61"/>
      <c r="O2613" s="61"/>
      <c r="P2613" s="61"/>
      <c r="Q2613" s="74">
        <v>4.3718787255878366</v>
      </c>
      <c r="R2613" s="61">
        <v>1</v>
      </c>
      <c r="S2613" s="61">
        <v>1</v>
      </c>
      <c r="T2613" s="61">
        <v>1</v>
      </c>
      <c r="U2613" s="61">
        <v>5</v>
      </c>
      <c r="V2613" s="61">
        <v>2013</v>
      </c>
      <c r="W2613" s="61" t="s">
        <v>127</v>
      </c>
      <c r="X2613" s="61" t="s">
        <v>572</v>
      </c>
      <c r="Y2613" s="61"/>
      <c r="AC2613"/>
    </row>
    <row r="2614" spans="2:29" x14ac:dyDescent="0.2">
      <c r="B2614" s="61" t="str">
        <f>INDEX(FlowMapping!$G$2:$G$875,MATCH(W2614&amp;D2614,FlowMapping!$E$2:$E$875,0))</f>
        <v>Phthalate, dioctyl-</v>
      </c>
      <c r="C2614" s="61">
        <f>INDEX(FlowMapping!$H$2:$H$875,MATCH(W2614&amp;D2614,FlowMapping!$E$2:$E$875,0))</f>
        <v>117817</v>
      </c>
      <c r="D2614" s="61" t="s">
        <v>1025</v>
      </c>
      <c r="E2614" s="61" t="str">
        <f>INDEX(FlowMapping!$J$2:$J$875,MATCH(W2614&amp;D2614,FlowMapping!$E$2:$E$875,0))</f>
        <v>unspecified</v>
      </c>
      <c r="F2614" s="61" t="str">
        <f>INDEX(FlowMapping!$M$2:$M$875,MATCH(W2614&amp;D2614,FlowMapping!$E$2:$E$875,0))</f>
        <v>33627930-39d7-4725-b4b6-692386617808</v>
      </c>
      <c r="G2614" s="61" t="str">
        <f>INDEX(Activities!$B$2:$B$390,MATCH(H2614,Activities!$C$2:$C$390,0))</f>
        <v>Other rubber product manufacturing</v>
      </c>
      <c r="H2614" s="61">
        <v>326290</v>
      </c>
      <c r="I2614" s="61" t="s">
        <v>997</v>
      </c>
      <c r="J2614" s="62">
        <v>5.0941361573373678E-7</v>
      </c>
      <c r="K2614" s="61" t="s">
        <v>2093</v>
      </c>
      <c r="L2614" s="61"/>
      <c r="M2614" s="61"/>
      <c r="N2614" s="61"/>
      <c r="O2614" s="61"/>
      <c r="P2614" s="61"/>
      <c r="Q2614" s="74">
        <v>4.159181784554506</v>
      </c>
      <c r="R2614" s="61">
        <v>1</v>
      </c>
      <c r="S2614" s="61">
        <v>1</v>
      </c>
      <c r="T2614" s="61">
        <v>1</v>
      </c>
      <c r="U2614" s="61">
        <v>5</v>
      </c>
      <c r="V2614" s="61">
        <v>2013</v>
      </c>
      <c r="W2614" s="61" t="s">
        <v>104</v>
      </c>
      <c r="X2614" s="61" t="s">
        <v>572</v>
      </c>
      <c r="Y2614" s="61"/>
      <c r="AC2614"/>
    </row>
    <row r="2615" spans="2:29" x14ac:dyDescent="0.2">
      <c r="B2615" s="61" t="str">
        <f>INDEX(FlowMapping!$G$2:$G$875,MATCH(W2615&amp;D2615,FlowMapping!$E$2:$E$875,0))</f>
        <v>lead</v>
      </c>
      <c r="C2615" s="61">
        <f>INDEX(FlowMapping!$H$2:$H$875,MATCH(W2615&amp;D2615,FlowMapping!$E$2:$E$875,0))</f>
        <v>7439921</v>
      </c>
      <c r="D2615" s="61" t="s">
        <v>1025</v>
      </c>
      <c r="E2615" s="61" t="str">
        <f>INDEX(FlowMapping!$J$2:$J$875,MATCH(W2615&amp;D2615,FlowMapping!$E$2:$E$875,0))</f>
        <v>industrial</v>
      </c>
      <c r="F2615" s="61" t="str">
        <f>INDEX(FlowMapping!$M$2:$M$875,MATCH(W2615&amp;D2615,FlowMapping!$E$2:$E$875,0))</f>
        <v>67652827-017f-4856-8d0a-c97bac4c6562</v>
      </c>
      <c r="G2615" s="61" t="str">
        <f>INDEX(Activities!$B$2:$B$390,MATCH(H2615,Activities!$C$2:$C$390,0))</f>
        <v>Clay product and refractory manufacturing</v>
      </c>
      <c r="H2615" s="61">
        <v>327100</v>
      </c>
      <c r="I2615" s="61" t="s">
        <v>997</v>
      </c>
      <c r="J2615" s="62">
        <v>2.3977798334875112E-9</v>
      </c>
      <c r="K2615" s="61" t="s">
        <v>2093</v>
      </c>
      <c r="L2615" s="61"/>
      <c r="M2615" s="61"/>
      <c r="N2615" s="61"/>
      <c r="O2615" s="61"/>
      <c r="P2615" s="61"/>
      <c r="Q2615" s="74">
        <v>3.2630030039016864</v>
      </c>
      <c r="R2615" s="61">
        <v>1</v>
      </c>
      <c r="S2615" s="61">
        <v>1</v>
      </c>
      <c r="T2615" s="61">
        <v>1</v>
      </c>
      <c r="U2615" s="61">
        <v>5</v>
      </c>
      <c r="V2615" s="61">
        <v>2013</v>
      </c>
      <c r="W2615" s="61" t="s">
        <v>16</v>
      </c>
      <c r="X2615" s="61" t="s">
        <v>572</v>
      </c>
      <c r="Y2615" s="61"/>
      <c r="AC2615"/>
    </row>
    <row r="2616" spans="2:29" x14ac:dyDescent="0.2">
      <c r="B2616" s="61" t="str">
        <f>INDEX(FlowMapping!$G$2:$G$875,MATCH(W2616&amp;D2616,FlowMapping!$E$2:$E$875,0))</f>
        <v>Ethylene glycol monoethyl ether</v>
      </c>
      <c r="C2616" s="61">
        <f>INDEX(FlowMapping!$H$2:$H$875,MATCH(W2616&amp;D2616,FlowMapping!$E$2:$E$875,0))</f>
        <v>110805</v>
      </c>
      <c r="D2616" s="61" t="s">
        <v>1025</v>
      </c>
      <c r="E2616" s="61" t="str">
        <f>INDEX(FlowMapping!$J$2:$J$875,MATCH(W2616&amp;D2616,FlowMapping!$E$2:$E$875,0))</f>
        <v>unspecified</v>
      </c>
      <c r="F2616" s="61" t="str">
        <f>INDEX(FlowMapping!$M$2:$M$875,MATCH(W2616&amp;D2616,FlowMapping!$E$2:$E$875,0))</f>
        <v>b74a8518-2acb-46f6-9aee-5d17d42faa86</v>
      </c>
      <c r="G2616" s="61" t="str">
        <f>INDEX(Activities!$B$2:$B$390,MATCH(H2616,Activities!$C$2:$C$390,0))</f>
        <v>Clay product and refractory manufacturing</v>
      </c>
      <c r="H2616" s="61">
        <v>327100</v>
      </c>
      <c r="I2616" s="61" t="s">
        <v>997</v>
      </c>
      <c r="J2616" s="62">
        <v>2.9972247918593898E-8</v>
      </c>
      <c r="K2616" s="61" t="s">
        <v>2093</v>
      </c>
      <c r="L2616" s="61"/>
      <c r="M2616" s="61"/>
      <c r="N2616" s="61"/>
      <c r="O2616" s="61"/>
      <c r="P2616" s="61"/>
      <c r="Q2616" s="74">
        <v>4.8068611195233943</v>
      </c>
      <c r="R2616" s="61">
        <v>1</v>
      </c>
      <c r="S2616" s="61">
        <v>1</v>
      </c>
      <c r="T2616" s="61">
        <v>1</v>
      </c>
      <c r="U2616" s="61">
        <v>5</v>
      </c>
      <c r="V2616" s="61">
        <v>2013</v>
      </c>
      <c r="W2616" s="61" t="s">
        <v>89</v>
      </c>
      <c r="X2616" s="61" t="s">
        <v>572</v>
      </c>
      <c r="Y2616" s="61"/>
      <c r="AC2616"/>
    </row>
    <row r="2617" spans="2:29" x14ac:dyDescent="0.2">
      <c r="B2617" s="61" t="str">
        <f>INDEX(FlowMapping!$G$2:$G$875,MATCH(W2617&amp;D2617,FlowMapping!$E$2:$E$875,0))</f>
        <v>manganese</v>
      </c>
      <c r="C2617" s="61">
        <f>INDEX(FlowMapping!$H$2:$H$875,MATCH(W2617&amp;D2617,FlowMapping!$E$2:$E$875,0))</f>
        <v>7439965</v>
      </c>
      <c r="D2617" s="61" t="s">
        <v>1025</v>
      </c>
      <c r="E2617" s="61" t="str">
        <f>INDEX(FlowMapping!$J$2:$J$875,MATCH(W2617&amp;D2617,FlowMapping!$E$2:$E$875,0))</f>
        <v>industrial</v>
      </c>
      <c r="F2617" s="61" t="str">
        <f>INDEX(FlowMapping!$M$2:$M$875,MATCH(W2617&amp;D2617,FlowMapping!$E$2:$E$875,0))</f>
        <v>9c706cff-cb82-4207-a589-95896e04dc08</v>
      </c>
      <c r="G2617" s="61" t="str">
        <f>INDEX(Activities!$B$2:$B$390,MATCH(H2617,Activities!$C$2:$C$390,0))</f>
        <v>Clay product and refractory manufacturing</v>
      </c>
      <c r="H2617" s="61">
        <v>327100</v>
      </c>
      <c r="I2617" s="61" t="s">
        <v>997</v>
      </c>
      <c r="J2617" s="62">
        <v>6.4188566142460684E-7</v>
      </c>
      <c r="K2617" s="61" t="s">
        <v>2093</v>
      </c>
      <c r="L2617" s="61"/>
      <c r="M2617" s="61"/>
      <c r="N2617" s="61"/>
      <c r="O2617" s="61"/>
      <c r="P2617" s="61"/>
      <c r="Q2617" s="74">
        <v>3.875816041732731</v>
      </c>
      <c r="R2617" s="61">
        <v>1</v>
      </c>
      <c r="S2617" s="61">
        <v>1</v>
      </c>
      <c r="T2617" s="61">
        <v>1</v>
      </c>
      <c r="U2617" s="61">
        <v>5</v>
      </c>
      <c r="V2617" s="61">
        <v>2013</v>
      </c>
      <c r="W2617" s="61" t="s">
        <v>21</v>
      </c>
      <c r="X2617" s="61" t="s">
        <v>572</v>
      </c>
      <c r="Y2617" s="61"/>
      <c r="AC2617"/>
    </row>
    <row r="2618" spans="2:29" x14ac:dyDescent="0.2">
      <c r="B2618" s="61" t="str">
        <f>INDEX(FlowMapping!$G$2:$G$875,MATCH(W2618&amp;D2618,FlowMapping!$E$2:$E$875,0))</f>
        <v>mercury</v>
      </c>
      <c r="C2618" s="61">
        <f>INDEX(FlowMapping!$H$2:$H$875,MATCH(W2618&amp;D2618,FlowMapping!$E$2:$E$875,0))</f>
        <v>7439976</v>
      </c>
      <c r="D2618" s="61" t="s">
        <v>1025</v>
      </c>
      <c r="E2618" s="61" t="str">
        <f>INDEX(FlowMapping!$J$2:$J$875,MATCH(W2618&amp;D2618,FlowMapping!$E$2:$E$875,0))</f>
        <v>unspecified</v>
      </c>
      <c r="F2618" s="61" t="str">
        <f>INDEX(FlowMapping!$M$2:$M$875,MATCH(W2618&amp;D2618,FlowMapping!$E$2:$E$875,0))</f>
        <v>f7eca11f-546f-4712-ad80-724254685596</v>
      </c>
      <c r="G2618" s="61" t="str">
        <f>INDEX(Activities!$B$2:$B$390,MATCH(H2618,Activities!$C$2:$C$390,0))</f>
        <v>Glass and glass product manufacturing</v>
      </c>
      <c r="H2618" s="61">
        <v>327200</v>
      </c>
      <c r="I2618" s="61" t="s">
        <v>997</v>
      </c>
      <c r="J2618" s="62">
        <v>1.8065652119230285E-9</v>
      </c>
      <c r="K2618" s="61" t="s">
        <v>2093</v>
      </c>
      <c r="L2618" s="61"/>
      <c r="M2618" s="61"/>
      <c r="N2618" s="61"/>
      <c r="O2618" s="61"/>
      <c r="P2618" s="61"/>
      <c r="Q2618" s="74">
        <v>3.063643209955242</v>
      </c>
      <c r="R2618" s="61">
        <v>1</v>
      </c>
      <c r="S2618" s="61">
        <v>1</v>
      </c>
      <c r="T2618" s="61">
        <v>1</v>
      </c>
      <c r="U2618" s="61">
        <v>5</v>
      </c>
      <c r="V2618" s="61">
        <v>2013</v>
      </c>
      <c r="W2618" s="61" t="s">
        <v>96</v>
      </c>
      <c r="X2618" s="61" t="s">
        <v>572</v>
      </c>
      <c r="Y2618" s="61"/>
      <c r="AC2618"/>
    </row>
    <row r="2619" spans="2:29" x14ac:dyDescent="0.2">
      <c r="B2619" s="61" t="str">
        <f>INDEX(FlowMapping!$G$2:$G$875,MATCH(W2619&amp;D2619,FlowMapping!$E$2:$E$875,0))</f>
        <v>Cobalt</v>
      </c>
      <c r="C2619" s="61">
        <f>INDEX(FlowMapping!$H$2:$H$875,MATCH(W2619&amp;D2619,FlowMapping!$E$2:$E$875,0))</f>
        <v>7440484</v>
      </c>
      <c r="D2619" s="61" t="s">
        <v>1025</v>
      </c>
      <c r="E2619" s="61" t="str">
        <f>INDEX(FlowMapping!$J$2:$J$875,MATCH(W2619&amp;D2619,FlowMapping!$E$2:$E$875,0))</f>
        <v>unspecified</v>
      </c>
      <c r="F2619" s="61" t="str">
        <f>INDEX(FlowMapping!$M$2:$M$875,MATCH(W2619&amp;D2619,FlowMapping!$E$2:$E$875,0))</f>
        <v>12051b95-831a-49c0-9a70-fbc0e8fb9af9</v>
      </c>
      <c r="G2619" s="61" t="str">
        <f>INDEX(Activities!$B$2:$B$390,MATCH(H2619,Activities!$C$2:$C$390,0))</f>
        <v>Glass and glass product manufacturing</v>
      </c>
      <c r="H2619" s="61">
        <v>327200</v>
      </c>
      <c r="I2619" s="61" t="s">
        <v>997</v>
      </c>
      <c r="J2619" s="62">
        <v>4.7541189787448123E-9</v>
      </c>
      <c r="K2619" s="61" t="s">
        <v>2093</v>
      </c>
      <c r="L2619" s="61"/>
      <c r="M2619" s="61"/>
      <c r="N2619" s="61"/>
      <c r="O2619" s="61"/>
      <c r="P2619" s="61"/>
      <c r="Q2619" s="74">
        <v>4.305823256978738</v>
      </c>
      <c r="R2619" s="61">
        <v>1</v>
      </c>
      <c r="S2619" s="61">
        <v>1</v>
      </c>
      <c r="T2619" s="61">
        <v>1</v>
      </c>
      <c r="U2619" s="61">
        <v>5</v>
      </c>
      <c r="V2619" s="61">
        <v>2013</v>
      </c>
      <c r="W2619" s="61" t="s">
        <v>129</v>
      </c>
      <c r="X2619" s="61" t="s">
        <v>572</v>
      </c>
      <c r="Y2619" s="61"/>
      <c r="AC2619"/>
    </row>
    <row r="2620" spans="2:29" x14ac:dyDescent="0.2">
      <c r="B2620" s="61" t="str">
        <f>INDEX(FlowMapping!$G$2:$G$875,MATCH(W2620&amp;D2620,FlowMapping!$E$2:$E$875,0))</f>
        <v>lead</v>
      </c>
      <c r="C2620" s="61">
        <f>INDEX(FlowMapping!$H$2:$H$875,MATCH(W2620&amp;D2620,FlowMapping!$E$2:$E$875,0))</f>
        <v>7439921</v>
      </c>
      <c r="D2620" s="61" t="s">
        <v>1025</v>
      </c>
      <c r="E2620" s="61" t="str">
        <f>INDEX(FlowMapping!$J$2:$J$875,MATCH(W2620&amp;D2620,FlowMapping!$E$2:$E$875,0))</f>
        <v>industrial</v>
      </c>
      <c r="F2620" s="61" t="str">
        <f>INDEX(FlowMapping!$M$2:$M$875,MATCH(W2620&amp;D2620,FlowMapping!$E$2:$E$875,0))</f>
        <v>67652827-017f-4856-8d0a-c97bac4c6562</v>
      </c>
      <c r="G2620" s="61" t="str">
        <f>INDEX(Activities!$B$2:$B$390,MATCH(H2620,Activities!$C$2:$C$390,0))</f>
        <v>Glass and glass product manufacturing</v>
      </c>
      <c r="H2620" s="61">
        <v>327200</v>
      </c>
      <c r="I2620" s="61" t="s">
        <v>997</v>
      </c>
      <c r="J2620" s="62">
        <v>9.4958772481448862E-9</v>
      </c>
      <c r="K2620" s="61" t="s">
        <v>2093</v>
      </c>
      <c r="L2620" s="61"/>
      <c r="M2620" s="61"/>
      <c r="N2620" s="61"/>
      <c r="O2620" s="61"/>
      <c r="P2620" s="61"/>
      <c r="Q2620" s="74">
        <v>3.2630030039016864</v>
      </c>
      <c r="R2620" s="61">
        <v>1</v>
      </c>
      <c r="S2620" s="61">
        <v>1</v>
      </c>
      <c r="T2620" s="61">
        <v>1</v>
      </c>
      <c r="U2620" s="61">
        <v>5</v>
      </c>
      <c r="V2620" s="61">
        <v>2013</v>
      </c>
      <c r="W2620" s="61" t="s">
        <v>16</v>
      </c>
      <c r="X2620" s="61" t="s">
        <v>572</v>
      </c>
      <c r="Y2620" s="61"/>
      <c r="AC2620"/>
    </row>
    <row r="2621" spans="2:29" x14ac:dyDescent="0.2">
      <c r="B2621" s="61" t="str">
        <f>INDEX(FlowMapping!$G$2:$G$875,MATCH(W2621&amp;D2621,FlowMapping!$E$2:$E$875,0))</f>
        <v>Ethylene glycol monoethyl ether</v>
      </c>
      <c r="C2621" s="61">
        <f>INDEX(FlowMapping!$H$2:$H$875,MATCH(W2621&amp;D2621,FlowMapping!$E$2:$E$875,0))</f>
        <v>110805</v>
      </c>
      <c r="D2621" s="61" t="s">
        <v>1025</v>
      </c>
      <c r="E2621" s="61" t="str">
        <f>INDEX(FlowMapping!$J$2:$J$875,MATCH(W2621&amp;D2621,FlowMapping!$E$2:$E$875,0))</f>
        <v>unspecified</v>
      </c>
      <c r="F2621" s="61" t="str">
        <f>INDEX(FlowMapping!$M$2:$M$875,MATCH(W2621&amp;D2621,FlowMapping!$E$2:$E$875,0))</f>
        <v>b74a8518-2acb-46f6-9aee-5d17d42faa86</v>
      </c>
      <c r="G2621" s="61" t="str">
        <f>INDEX(Activities!$B$2:$B$390,MATCH(H2621,Activities!$C$2:$C$390,0))</f>
        <v>Glass and glass product manufacturing</v>
      </c>
      <c r="H2621" s="61">
        <v>327200</v>
      </c>
      <c r="I2621" s="61" t="s">
        <v>997</v>
      </c>
      <c r="J2621" s="62">
        <v>1.6909450383599546E-7</v>
      </c>
      <c r="K2621" s="61" t="s">
        <v>2093</v>
      </c>
      <c r="L2621" s="61"/>
      <c r="M2621" s="61"/>
      <c r="N2621" s="61"/>
      <c r="O2621" s="61"/>
      <c r="P2621" s="61"/>
      <c r="Q2621" s="74">
        <v>4.8068611195233943</v>
      </c>
      <c r="R2621" s="61">
        <v>1</v>
      </c>
      <c r="S2621" s="61">
        <v>1</v>
      </c>
      <c r="T2621" s="61">
        <v>1</v>
      </c>
      <c r="U2621" s="61">
        <v>5</v>
      </c>
      <c r="V2621" s="61">
        <v>2013</v>
      </c>
      <c r="W2621" s="61" t="s">
        <v>89</v>
      </c>
      <c r="X2621" s="61" t="s">
        <v>572</v>
      </c>
      <c r="Y2621" s="61"/>
      <c r="AC2621"/>
    </row>
    <row r="2622" spans="2:29" x14ac:dyDescent="0.2">
      <c r="B2622" s="61" t="str">
        <f>INDEX(FlowMapping!$G$2:$G$875,MATCH(W2622&amp;D2622,FlowMapping!$E$2:$E$875,0))</f>
        <v>mercury</v>
      </c>
      <c r="C2622" s="61">
        <f>INDEX(FlowMapping!$H$2:$H$875,MATCH(W2622&amp;D2622,FlowMapping!$E$2:$E$875,0))</f>
        <v>7439976</v>
      </c>
      <c r="D2622" s="61" t="s">
        <v>1025</v>
      </c>
      <c r="E2622" s="61" t="str">
        <f>INDEX(FlowMapping!$J$2:$J$875,MATCH(W2622&amp;D2622,FlowMapping!$E$2:$E$875,0))</f>
        <v>unspecified</v>
      </c>
      <c r="F2622" s="61" t="str">
        <f>INDEX(FlowMapping!$M$2:$M$875,MATCH(W2622&amp;D2622,FlowMapping!$E$2:$E$875,0))</f>
        <v>f7eca11f-546f-4712-ad80-724254685596</v>
      </c>
      <c r="G2622" s="61" t="str">
        <f>INDEX(Activities!$B$2:$B$390,MATCH(H2622,Activities!$C$2:$C$390,0))</f>
        <v>Ready-mix concrete manufacturing</v>
      </c>
      <c r="H2622" s="61">
        <v>327320</v>
      </c>
      <c r="I2622" s="61" t="s">
        <v>997</v>
      </c>
      <c r="J2622" s="62">
        <v>1.8502868627809246E-11</v>
      </c>
      <c r="K2622" s="61" t="s">
        <v>2093</v>
      </c>
      <c r="L2622" s="61"/>
      <c r="M2622" s="61"/>
      <c r="N2622" s="61"/>
      <c r="O2622" s="61"/>
      <c r="P2622" s="61"/>
      <c r="Q2622" s="74">
        <v>3.063643209955242</v>
      </c>
      <c r="R2622" s="61">
        <v>1</v>
      </c>
      <c r="S2622" s="61">
        <v>1</v>
      </c>
      <c r="T2622" s="61">
        <v>1</v>
      </c>
      <c r="U2622" s="61">
        <v>5</v>
      </c>
      <c r="V2622" s="61">
        <v>2013</v>
      </c>
      <c r="W2622" s="61" t="s">
        <v>96</v>
      </c>
      <c r="X2622" s="61" t="s">
        <v>572</v>
      </c>
      <c r="Y2622" s="61"/>
      <c r="AC2622"/>
    </row>
    <row r="2623" spans="2:29" x14ac:dyDescent="0.2">
      <c r="B2623" s="61" t="str">
        <f>INDEX(FlowMapping!$G$2:$G$875,MATCH(W2623&amp;D2623,FlowMapping!$E$2:$E$875,0))</f>
        <v>lead</v>
      </c>
      <c r="C2623" s="61">
        <f>INDEX(FlowMapping!$H$2:$H$875,MATCH(W2623&amp;D2623,FlowMapping!$E$2:$E$875,0))</f>
        <v>7439921</v>
      </c>
      <c r="D2623" s="61" t="s">
        <v>1025</v>
      </c>
      <c r="E2623" s="61" t="str">
        <f>INDEX(FlowMapping!$J$2:$J$875,MATCH(W2623&amp;D2623,FlowMapping!$E$2:$E$875,0))</f>
        <v>industrial</v>
      </c>
      <c r="F2623" s="61" t="str">
        <f>INDEX(FlowMapping!$M$2:$M$875,MATCH(W2623&amp;D2623,FlowMapping!$E$2:$E$875,0))</f>
        <v>67652827-017f-4856-8d0a-c97bac4c6562</v>
      </c>
      <c r="G2623" s="61" t="str">
        <f>INDEX(Activities!$B$2:$B$390,MATCH(H2623,Activities!$C$2:$C$390,0))</f>
        <v>Ready-mix concrete manufacturing</v>
      </c>
      <c r="H2623" s="61">
        <v>327320</v>
      </c>
      <c r="I2623" s="61" t="s">
        <v>997</v>
      </c>
      <c r="J2623" s="62">
        <v>6.0530901881966003E-9</v>
      </c>
      <c r="K2623" s="61" t="s">
        <v>2093</v>
      </c>
      <c r="L2623" s="61"/>
      <c r="M2623" s="61"/>
      <c r="N2623" s="61"/>
      <c r="O2623" s="61"/>
      <c r="P2623" s="61"/>
      <c r="Q2623" s="74">
        <v>3.2630030039016864</v>
      </c>
      <c r="R2623" s="61">
        <v>1</v>
      </c>
      <c r="S2623" s="61">
        <v>1</v>
      </c>
      <c r="T2623" s="61">
        <v>1</v>
      </c>
      <c r="U2623" s="61">
        <v>5</v>
      </c>
      <c r="V2623" s="61">
        <v>2013</v>
      </c>
      <c r="W2623" s="61" t="s">
        <v>16</v>
      </c>
      <c r="X2623" s="61" t="s">
        <v>572</v>
      </c>
      <c r="Y2623" s="61"/>
      <c r="AC2623"/>
    </row>
    <row r="2624" spans="2:29" x14ac:dyDescent="0.2">
      <c r="B2624" s="61" t="str">
        <f>INDEX(FlowMapping!$G$2:$G$875,MATCH(W2624&amp;D2624,FlowMapping!$E$2:$E$875,0))</f>
        <v>lead</v>
      </c>
      <c r="C2624" s="61">
        <f>INDEX(FlowMapping!$H$2:$H$875,MATCH(W2624&amp;D2624,FlowMapping!$E$2:$E$875,0))</f>
        <v>7439921</v>
      </c>
      <c r="D2624" s="61" t="s">
        <v>1025</v>
      </c>
      <c r="E2624" s="61" t="str">
        <f>INDEX(FlowMapping!$J$2:$J$875,MATCH(W2624&amp;D2624,FlowMapping!$E$2:$E$875,0))</f>
        <v>industrial</v>
      </c>
      <c r="F2624" s="61" t="str">
        <f>INDEX(FlowMapping!$M$2:$M$875,MATCH(W2624&amp;D2624,FlowMapping!$E$2:$E$875,0))</f>
        <v>67652827-017f-4856-8d0a-c97bac4c6562</v>
      </c>
      <c r="G2624" s="61" t="str">
        <f>INDEX(Activities!$B$2:$B$390,MATCH(H2624,Activities!$C$2:$C$390,0))</f>
        <v>Concrete pipe, brick, and block manufacturing</v>
      </c>
      <c r="H2624" s="61">
        <v>327330</v>
      </c>
      <c r="I2624" s="61" t="s">
        <v>997</v>
      </c>
      <c r="J2624" s="62">
        <v>4.7532699291025423E-10</v>
      </c>
      <c r="K2624" s="61" t="s">
        <v>2093</v>
      </c>
      <c r="L2624" s="61"/>
      <c r="M2624" s="61"/>
      <c r="N2624" s="61"/>
      <c r="O2624" s="61"/>
      <c r="P2624" s="61"/>
      <c r="Q2624" s="74">
        <v>3.2630030039016864</v>
      </c>
      <c r="R2624" s="61">
        <v>1</v>
      </c>
      <c r="S2624" s="61">
        <v>1</v>
      </c>
      <c r="T2624" s="61">
        <v>1</v>
      </c>
      <c r="U2624" s="61">
        <v>5</v>
      </c>
      <c r="V2624" s="61">
        <v>2013</v>
      </c>
      <c r="W2624" s="61" t="s">
        <v>16</v>
      </c>
      <c r="X2624" s="61" t="s">
        <v>572</v>
      </c>
      <c r="Y2624" s="61"/>
      <c r="AC2624"/>
    </row>
    <row r="2625" spans="2:29" x14ac:dyDescent="0.2">
      <c r="B2625" s="61" t="str">
        <f>INDEX(FlowMapping!$G$2:$G$875,MATCH(W2625&amp;D2625,FlowMapping!$E$2:$E$875,0))</f>
        <v>lead</v>
      </c>
      <c r="C2625" s="61">
        <f>INDEX(FlowMapping!$H$2:$H$875,MATCH(W2625&amp;D2625,FlowMapping!$E$2:$E$875,0))</f>
        <v>7439921</v>
      </c>
      <c r="D2625" s="61" t="s">
        <v>1025</v>
      </c>
      <c r="E2625" s="61" t="str">
        <f>INDEX(FlowMapping!$J$2:$J$875,MATCH(W2625&amp;D2625,FlowMapping!$E$2:$E$875,0))</f>
        <v>industrial</v>
      </c>
      <c r="F2625" s="61" t="str">
        <f>INDEX(FlowMapping!$M$2:$M$875,MATCH(W2625&amp;D2625,FlowMapping!$E$2:$E$875,0))</f>
        <v>67652827-017f-4856-8d0a-c97bac4c6562</v>
      </c>
      <c r="G2625" s="61" t="str">
        <f>INDEX(Activities!$B$2:$B$390,MATCH(H2625,Activities!$C$2:$C$390,0))</f>
        <v>Other concrete product manufacturing</v>
      </c>
      <c r="H2625" s="61">
        <v>327390</v>
      </c>
      <c r="I2625" s="61" t="s">
        <v>997</v>
      </c>
      <c r="J2625" s="62">
        <v>3.7487603305785123E-10</v>
      </c>
      <c r="K2625" s="61" t="s">
        <v>2093</v>
      </c>
      <c r="L2625" s="61"/>
      <c r="M2625" s="61"/>
      <c r="N2625" s="61"/>
      <c r="O2625" s="61"/>
      <c r="P2625" s="61"/>
      <c r="Q2625" s="74">
        <v>3.2630030039016864</v>
      </c>
      <c r="R2625" s="61">
        <v>1</v>
      </c>
      <c r="S2625" s="61">
        <v>1</v>
      </c>
      <c r="T2625" s="61">
        <v>1</v>
      </c>
      <c r="U2625" s="61">
        <v>5</v>
      </c>
      <c r="V2625" s="61">
        <v>2013</v>
      </c>
      <c r="W2625" s="61" t="s">
        <v>16</v>
      </c>
      <c r="X2625" s="61" t="s">
        <v>572</v>
      </c>
      <c r="Y2625" s="61"/>
      <c r="AC2625"/>
    </row>
    <row r="2626" spans="2:29" x14ac:dyDescent="0.2">
      <c r="B2626" s="61" t="str">
        <f>INDEX(FlowMapping!$G$2:$G$875,MATCH(W2626&amp;D2626,FlowMapping!$E$2:$E$875,0))</f>
        <v>HYDROCHLORIC ACID</v>
      </c>
      <c r="C2626" s="61">
        <f>INDEX(FlowMapping!$H$2:$H$875,MATCH(W2626&amp;D2626,FlowMapping!$E$2:$E$875,0))</f>
        <v>7647010</v>
      </c>
      <c r="D2626" s="61" t="s">
        <v>1025</v>
      </c>
      <c r="E2626" s="61" t="str">
        <f>INDEX(FlowMapping!$J$2:$J$875,MATCH(W2626&amp;D2626,FlowMapping!$E$2:$E$875,0))</f>
        <v>unspecified</v>
      </c>
      <c r="F2626" s="61" t="str">
        <f>INDEX(FlowMapping!$M$2:$M$875,MATCH(W2626&amp;D2626,FlowMapping!$E$2:$E$875,0))</f>
        <v>dbf6164f-cc7f-36c5-bdeb-b33f22ff95ab</v>
      </c>
      <c r="G2626" s="61" t="str">
        <f>INDEX(Activities!$B$2:$B$390,MATCH(H2626,Activities!$C$2:$C$390,0))</f>
        <v>Other concrete product manufacturing</v>
      </c>
      <c r="H2626" s="61">
        <v>327390</v>
      </c>
      <c r="I2626" s="61" t="s">
        <v>997</v>
      </c>
      <c r="J2626" s="62">
        <v>5.8418181818181812E-7</v>
      </c>
      <c r="K2626" s="61" t="s">
        <v>2093</v>
      </c>
      <c r="L2626" s="61"/>
      <c r="M2626" s="61"/>
      <c r="N2626" s="61"/>
      <c r="O2626" s="61"/>
      <c r="P2626" s="61"/>
      <c r="Q2626" s="74">
        <v>2.2603358027968996</v>
      </c>
      <c r="R2626" s="61">
        <v>1</v>
      </c>
      <c r="S2626" s="61">
        <v>1</v>
      </c>
      <c r="T2626" s="61">
        <v>1</v>
      </c>
      <c r="U2626" s="61">
        <v>5</v>
      </c>
      <c r="V2626" s="61">
        <v>2013</v>
      </c>
      <c r="W2626" s="61" t="s">
        <v>71</v>
      </c>
      <c r="X2626" s="61" t="s">
        <v>572</v>
      </c>
      <c r="Y2626" s="61"/>
      <c r="AC2626"/>
    </row>
    <row r="2627" spans="2:29" x14ac:dyDescent="0.2">
      <c r="B2627" s="61" t="str">
        <f>INDEX(FlowMapping!$G$2:$G$875,MATCH(W2627&amp;D2627,FlowMapping!$E$2:$E$875,0))</f>
        <v>Vinyl acetate</v>
      </c>
      <c r="C2627" s="61">
        <f>INDEX(FlowMapping!$H$2:$H$875,MATCH(W2627&amp;D2627,FlowMapping!$E$2:$E$875,0))</f>
        <v>108054</v>
      </c>
      <c r="D2627" s="61" t="s">
        <v>1025</v>
      </c>
      <c r="E2627" s="61" t="str">
        <f>INDEX(FlowMapping!$J$2:$J$875,MATCH(W2627&amp;D2627,FlowMapping!$E$2:$E$875,0))</f>
        <v>unspecified</v>
      </c>
      <c r="F2627" s="61" t="str">
        <f>INDEX(FlowMapping!$M$2:$M$875,MATCH(W2627&amp;D2627,FlowMapping!$E$2:$E$875,0))</f>
        <v>66247a07-c9c2-4f65-9eb0-ff598781e85a</v>
      </c>
      <c r="G2627" s="61" t="str">
        <f>INDEX(Activities!$B$2:$B$390,MATCH(H2627,Activities!$C$2:$C$390,0))</f>
        <v>Lime and gypsum product manufacturing</v>
      </c>
      <c r="H2627" s="61">
        <v>327400</v>
      </c>
      <c r="I2627" s="61" t="s">
        <v>997</v>
      </c>
      <c r="J2627" s="62">
        <v>3.1478140180430255E-10</v>
      </c>
      <c r="K2627" s="61" t="s">
        <v>2093</v>
      </c>
      <c r="L2627" s="61"/>
      <c r="M2627" s="61"/>
      <c r="N2627" s="61"/>
      <c r="O2627" s="61"/>
      <c r="P2627" s="61"/>
      <c r="Q2627" s="74">
        <v>4.1471410019002652</v>
      </c>
      <c r="R2627" s="61">
        <v>1</v>
      </c>
      <c r="S2627" s="61">
        <v>1</v>
      </c>
      <c r="T2627" s="61">
        <v>1</v>
      </c>
      <c r="U2627" s="61">
        <v>4</v>
      </c>
      <c r="V2627" s="61">
        <v>2013</v>
      </c>
      <c r="W2627" s="61" t="s">
        <v>226</v>
      </c>
      <c r="X2627" s="61" t="s">
        <v>572</v>
      </c>
      <c r="Y2627" s="61"/>
      <c r="AC2627"/>
    </row>
    <row r="2628" spans="2:29" x14ac:dyDescent="0.2">
      <c r="B2628" s="61" t="str">
        <f>INDEX(FlowMapping!$G$2:$G$875,MATCH(W2628&amp;D2628,FlowMapping!$E$2:$E$875,0))</f>
        <v>mercury</v>
      </c>
      <c r="C2628" s="61">
        <f>INDEX(FlowMapping!$H$2:$H$875,MATCH(W2628&amp;D2628,FlowMapping!$E$2:$E$875,0))</f>
        <v>7439976</v>
      </c>
      <c r="D2628" s="61" t="s">
        <v>1025</v>
      </c>
      <c r="E2628" s="61" t="str">
        <f>INDEX(FlowMapping!$J$2:$J$875,MATCH(W2628&amp;D2628,FlowMapping!$E$2:$E$875,0))</f>
        <v>unspecified</v>
      </c>
      <c r="F2628" s="61" t="str">
        <f>INDEX(FlowMapping!$M$2:$M$875,MATCH(W2628&amp;D2628,FlowMapping!$E$2:$E$875,0))</f>
        <v>f7eca11f-546f-4712-ad80-724254685596</v>
      </c>
      <c r="G2628" s="61" t="str">
        <f>INDEX(Activities!$B$2:$B$390,MATCH(H2628,Activities!$C$2:$C$390,0))</f>
        <v>Lime and gypsum product manufacturing</v>
      </c>
      <c r="H2628" s="61">
        <v>327400</v>
      </c>
      <c r="I2628" s="61" t="s">
        <v>997</v>
      </c>
      <c r="J2628" s="62">
        <v>3.6015399306037478E-9</v>
      </c>
      <c r="K2628" s="61" t="s">
        <v>2093</v>
      </c>
      <c r="L2628" s="61"/>
      <c r="M2628" s="61"/>
      <c r="N2628" s="61"/>
      <c r="O2628" s="61"/>
      <c r="P2628" s="61"/>
      <c r="Q2628" s="74">
        <v>3.063643209955242</v>
      </c>
      <c r="R2628" s="61">
        <v>1</v>
      </c>
      <c r="S2628" s="61">
        <v>1</v>
      </c>
      <c r="T2628" s="61">
        <v>1</v>
      </c>
      <c r="U2628" s="61">
        <v>4</v>
      </c>
      <c r="V2628" s="61">
        <v>2013</v>
      </c>
      <c r="W2628" s="61" t="s">
        <v>96</v>
      </c>
      <c r="X2628" s="61" t="s">
        <v>572</v>
      </c>
      <c r="Y2628" s="61"/>
      <c r="AC2628"/>
    </row>
    <row r="2629" spans="2:29" x14ac:dyDescent="0.2">
      <c r="B2629" s="61" t="str">
        <f>INDEX(FlowMapping!$G$2:$G$875,MATCH(W2629&amp;D2629,FlowMapping!$E$2:$E$875,0))</f>
        <v>lead</v>
      </c>
      <c r="C2629" s="61">
        <f>INDEX(FlowMapping!$H$2:$H$875,MATCH(W2629&amp;D2629,FlowMapping!$E$2:$E$875,0))</f>
        <v>7439921</v>
      </c>
      <c r="D2629" s="61" t="s">
        <v>1025</v>
      </c>
      <c r="E2629" s="61" t="str">
        <f>INDEX(FlowMapping!$J$2:$J$875,MATCH(W2629&amp;D2629,FlowMapping!$E$2:$E$875,0))</f>
        <v>industrial</v>
      </c>
      <c r="F2629" s="61" t="str">
        <f>INDEX(FlowMapping!$M$2:$M$875,MATCH(W2629&amp;D2629,FlowMapping!$E$2:$E$875,0))</f>
        <v>67652827-017f-4856-8d0a-c97bac4c6562</v>
      </c>
      <c r="G2629" s="61" t="str">
        <f>INDEX(Activities!$B$2:$B$390,MATCH(H2629,Activities!$C$2:$C$390,0))</f>
        <v>Lime and gypsum product manufacturing</v>
      </c>
      <c r="H2629" s="61">
        <v>327400</v>
      </c>
      <c r="I2629" s="61" t="s">
        <v>997</v>
      </c>
      <c r="J2629" s="62">
        <v>1.0546436086051353E-8</v>
      </c>
      <c r="K2629" s="61" t="s">
        <v>2093</v>
      </c>
      <c r="L2629" s="61"/>
      <c r="M2629" s="61"/>
      <c r="N2629" s="61"/>
      <c r="O2629" s="61"/>
      <c r="P2629" s="61"/>
      <c r="Q2629" s="74">
        <v>3.2630030039016864</v>
      </c>
      <c r="R2629" s="61">
        <v>1</v>
      </c>
      <c r="S2629" s="61">
        <v>1</v>
      </c>
      <c r="T2629" s="61">
        <v>1</v>
      </c>
      <c r="U2629" s="61">
        <v>4</v>
      </c>
      <c r="V2629" s="61">
        <v>2013</v>
      </c>
      <c r="W2629" s="61" t="s">
        <v>16</v>
      </c>
      <c r="X2629" s="61" t="s">
        <v>572</v>
      </c>
      <c r="Y2629" s="61"/>
      <c r="AC2629"/>
    </row>
    <row r="2630" spans="2:29" x14ac:dyDescent="0.2">
      <c r="B2630" s="61" t="str">
        <f>INDEX(FlowMapping!$G$2:$G$875,MATCH(W2630&amp;D2630,FlowMapping!$E$2:$E$875,0))</f>
        <v>Zinc</v>
      </c>
      <c r="C2630" s="61">
        <f>INDEX(FlowMapping!$H$2:$H$875,MATCH(W2630&amp;D2630,FlowMapping!$E$2:$E$875,0))</f>
        <v>1330207</v>
      </c>
      <c r="D2630" s="61" t="s">
        <v>1025</v>
      </c>
      <c r="E2630" s="61" t="str">
        <f>INDEX(FlowMapping!$J$2:$J$875,MATCH(W2630&amp;D2630,FlowMapping!$E$2:$E$875,0))</f>
        <v>industrial</v>
      </c>
      <c r="F2630" s="61" t="str">
        <f>INDEX(FlowMapping!$M$2:$M$875,MATCH(W2630&amp;D2630,FlowMapping!$E$2:$E$875,0))</f>
        <v>b88999ec-84fd-462d-9dec-7e20a4636a58</v>
      </c>
      <c r="G2630" s="61" t="str">
        <f>INDEX(Activities!$B$2:$B$390,MATCH(H2630,Activities!$C$2:$C$390,0))</f>
        <v>Lime and gypsum product manufacturing</v>
      </c>
      <c r="H2630" s="61">
        <v>327400</v>
      </c>
      <c r="I2630" s="61" t="s">
        <v>997</v>
      </c>
      <c r="J2630" s="62">
        <v>5.4771963913948643E-8</v>
      </c>
      <c r="K2630" s="61" t="s">
        <v>2093</v>
      </c>
      <c r="L2630" s="61"/>
      <c r="M2630" s="61"/>
      <c r="N2630" s="61"/>
      <c r="O2630" s="61"/>
      <c r="P2630" s="61"/>
      <c r="Q2630" s="74">
        <v>4.7351148468070079</v>
      </c>
      <c r="R2630" s="61">
        <v>1</v>
      </c>
      <c r="S2630" s="61">
        <v>1</v>
      </c>
      <c r="T2630" s="61">
        <v>1</v>
      </c>
      <c r="U2630" s="61">
        <v>4</v>
      </c>
      <c r="V2630" s="61">
        <v>2013</v>
      </c>
      <c r="W2630" s="61" t="s">
        <v>80</v>
      </c>
      <c r="X2630" s="61" t="s">
        <v>572</v>
      </c>
      <c r="Y2630" s="61"/>
      <c r="AC2630"/>
    </row>
    <row r="2631" spans="2:29" x14ac:dyDescent="0.2">
      <c r="B2631" s="61" t="str">
        <f>INDEX(FlowMapping!$G$2:$G$875,MATCH(W2631&amp;D2631,FlowMapping!$E$2:$E$875,0))</f>
        <v>HYDROCHLORIC ACID</v>
      </c>
      <c r="C2631" s="61">
        <f>INDEX(FlowMapping!$H$2:$H$875,MATCH(W2631&amp;D2631,FlowMapping!$E$2:$E$875,0))</f>
        <v>7647010</v>
      </c>
      <c r="D2631" s="61" t="s">
        <v>1025</v>
      </c>
      <c r="E2631" s="61" t="str">
        <f>INDEX(FlowMapping!$J$2:$J$875,MATCH(W2631&amp;D2631,FlowMapping!$E$2:$E$875,0))</f>
        <v>unspecified</v>
      </c>
      <c r="F2631" s="61" t="str">
        <f>INDEX(FlowMapping!$M$2:$M$875,MATCH(W2631&amp;D2631,FlowMapping!$E$2:$E$875,0))</f>
        <v>dbf6164f-cc7f-36c5-bdeb-b33f22ff95ab</v>
      </c>
      <c r="G2631" s="61" t="str">
        <f>INDEX(Activities!$B$2:$B$390,MATCH(H2631,Activities!$C$2:$C$390,0))</f>
        <v>Lime and gypsum product manufacturing</v>
      </c>
      <c r="H2631" s="61">
        <v>327400</v>
      </c>
      <c r="I2631" s="61" t="s">
        <v>997</v>
      </c>
      <c r="J2631" s="62">
        <v>1.0677448105482306E-5</v>
      </c>
      <c r="K2631" s="61" t="s">
        <v>2093</v>
      </c>
      <c r="L2631" s="61"/>
      <c r="M2631" s="61"/>
      <c r="N2631" s="61"/>
      <c r="O2631" s="61"/>
      <c r="P2631" s="61"/>
      <c r="Q2631" s="74">
        <v>2.2603358027968996</v>
      </c>
      <c r="R2631" s="61">
        <v>1</v>
      </c>
      <c r="S2631" s="61">
        <v>1</v>
      </c>
      <c r="T2631" s="61">
        <v>1</v>
      </c>
      <c r="U2631" s="61">
        <v>4</v>
      </c>
      <c r="V2631" s="61">
        <v>2013</v>
      </c>
      <c r="W2631" s="61" t="s">
        <v>71</v>
      </c>
      <c r="X2631" s="61" t="s">
        <v>572</v>
      </c>
      <c r="Y2631" s="61"/>
      <c r="AC2631"/>
    </row>
    <row r="2632" spans="2:29" x14ac:dyDescent="0.2">
      <c r="B2632" s="61" t="str">
        <f>INDEX(FlowMapping!$G$2:$G$875,MATCH(W2632&amp;D2632,FlowMapping!$E$2:$E$875,0))</f>
        <v>lead</v>
      </c>
      <c r="C2632" s="61">
        <f>INDEX(FlowMapping!$H$2:$H$875,MATCH(W2632&amp;D2632,FlowMapping!$E$2:$E$875,0))</f>
        <v>7439921</v>
      </c>
      <c r="D2632" s="61" t="s">
        <v>1025</v>
      </c>
      <c r="E2632" s="61" t="str">
        <f>INDEX(FlowMapping!$J$2:$J$875,MATCH(W2632&amp;D2632,FlowMapping!$E$2:$E$875,0))</f>
        <v>industrial</v>
      </c>
      <c r="F2632" s="61" t="str">
        <f>INDEX(FlowMapping!$M$2:$M$875,MATCH(W2632&amp;D2632,FlowMapping!$E$2:$E$875,0))</f>
        <v>67652827-017f-4856-8d0a-c97bac4c6562</v>
      </c>
      <c r="G2632" s="61" t="str">
        <f>INDEX(Activities!$B$2:$B$390,MATCH(H2632,Activities!$C$2:$C$390,0))</f>
        <v>Mineral wool manufacturing</v>
      </c>
      <c r="H2632" s="61">
        <v>327993</v>
      </c>
      <c r="I2632" s="61" t="s">
        <v>997</v>
      </c>
      <c r="J2632" s="62">
        <v>6.020828752642707E-9</v>
      </c>
      <c r="K2632" s="61" t="s">
        <v>2093</v>
      </c>
      <c r="L2632" s="61"/>
      <c r="M2632" s="61"/>
      <c r="N2632" s="61"/>
      <c r="O2632" s="61"/>
      <c r="P2632" s="61"/>
      <c r="Q2632" s="74">
        <v>3.2630030039016864</v>
      </c>
      <c r="R2632" s="61">
        <v>1</v>
      </c>
      <c r="S2632" s="61">
        <v>1</v>
      </c>
      <c r="T2632" s="61">
        <v>1</v>
      </c>
      <c r="U2632" s="61">
        <v>5</v>
      </c>
      <c r="V2632" s="61">
        <v>2013</v>
      </c>
      <c r="W2632" s="61" t="s">
        <v>16</v>
      </c>
      <c r="X2632" s="61" t="s">
        <v>572</v>
      </c>
      <c r="Y2632" s="61"/>
      <c r="AC2632"/>
    </row>
    <row r="2633" spans="2:29" x14ac:dyDescent="0.2">
      <c r="B2633" s="61" t="str">
        <f>INDEX(FlowMapping!$G$2:$G$875,MATCH(W2633&amp;D2633,FlowMapping!$E$2:$E$875,0))</f>
        <v>Formaldehyde</v>
      </c>
      <c r="C2633" s="61">
        <f>INDEX(FlowMapping!$H$2:$H$875,MATCH(W2633&amp;D2633,FlowMapping!$E$2:$E$875,0))</f>
        <v>50000</v>
      </c>
      <c r="D2633" s="61" t="s">
        <v>1025</v>
      </c>
      <c r="E2633" s="61" t="str">
        <f>INDEX(FlowMapping!$J$2:$J$875,MATCH(W2633&amp;D2633,FlowMapping!$E$2:$E$875,0))</f>
        <v>unspecified</v>
      </c>
      <c r="F2633" s="61" t="str">
        <f>INDEX(FlowMapping!$M$2:$M$875,MATCH(W2633&amp;D2633,FlowMapping!$E$2:$E$875,0))</f>
        <v>aa145238-36a2-4355-9352-79ec301df319</v>
      </c>
      <c r="G2633" s="61" t="str">
        <f>INDEX(Activities!$B$2:$B$390,MATCH(H2633,Activities!$C$2:$C$390,0))</f>
        <v>Mineral wool manufacturing</v>
      </c>
      <c r="H2633" s="61">
        <v>327993</v>
      </c>
      <c r="I2633" s="61" t="s">
        <v>997</v>
      </c>
      <c r="J2633" s="62">
        <v>9.5099365750528549E-9</v>
      </c>
      <c r="K2633" s="61" t="s">
        <v>2093</v>
      </c>
      <c r="L2633" s="61"/>
      <c r="M2633" s="61"/>
      <c r="N2633" s="61"/>
      <c r="O2633" s="61"/>
      <c r="P2633" s="61"/>
      <c r="Q2633" s="74">
        <v>2.3834433880769748</v>
      </c>
      <c r="R2633" s="61">
        <v>1</v>
      </c>
      <c r="S2633" s="61">
        <v>1</v>
      </c>
      <c r="T2633" s="61">
        <v>1</v>
      </c>
      <c r="U2633" s="61">
        <v>5</v>
      </c>
      <c r="V2633" s="61">
        <v>2013</v>
      </c>
      <c r="W2633" s="61" t="s">
        <v>18</v>
      </c>
      <c r="X2633" s="61" t="s">
        <v>572</v>
      </c>
      <c r="Y2633" s="61"/>
      <c r="AC2633"/>
    </row>
    <row r="2634" spans="2:29" x14ac:dyDescent="0.2">
      <c r="B2634" s="61" t="str">
        <f>INDEX(FlowMapping!$G$2:$G$875,MATCH(W2634&amp;D2634,FlowMapping!$E$2:$E$875,0))</f>
        <v>AMMONIA</v>
      </c>
      <c r="C2634" s="61">
        <f>INDEX(FlowMapping!$H$2:$H$875,MATCH(W2634&amp;D2634,FlowMapping!$E$2:$E$875,0))</f>
        <v>7664417</v>
      </c>
      <c r="D2634" s="61" t="s">
        <v>1025</v>
      </c>
      <c r="E2634" s="61" t="str">
        <f>INDEX(FlowMapping!$J$2:$J$875,MATCH(W2634&amp;D2634,FlowMapping!$E$2:$E$875,0))</f>
        <v>unspecified</v>
      </c>
      <c r="F2634" s="61" t="str">
        <f>INDEX(FlowMapping!$M$2:$M$875,MATCH(W2634&amp;D2634,FlowMapping!$E$2:$E$875,0))</f>
        <v>d1ca3361-2621-40cd-9965-6236a4b3fd33</v>
      </c>
      <c r="G2634" s="61" t="str">
        <f>INDEX(Activities!$B$2:$B$390,MATCH(H2634,Activities!$C$2:$C$390,0))</f>
        <v>Mineral wool manufacturing</v>
      </c>
      <c r="H2634" s="61">
        <v>327993</v>
      </c>
      <c r="I2634" s="61" t="s">
        <v>997</v>
      </c>
      <c r="J2634" s="62">
        <v>2.1673065539112048E-7</v>
      </c>
      <c r="K2634" s="61" t="s">
        <v>2093</v>
      </c>
      <c r="L2634" s="61"/>
      <c r="M2634" s="61"/>
      <c r="N2634" s="61"/>
      <c r="O2634" s="61"/>
      <c r="P2634" s="61"/>
      <c r="Q2634" s="74">
        <v>3.1531135141461539</v>
      </c>
      <c r="R2634" s="61">
        <v>1</v>
      </c>
      <c r="S2634" s="61">
        <v>1</v>
      </c>
      <c r="T2634" s="61">
        <v>1</v>
      </c>
      <c r="U2634" s="61">
        <v>5</v>
      </c>
      <c r="V2634" s="61">
        <v>2013</v>
      </c>
      <c r="W2634" s="61" t="s">
        <v>2</v>
      </c>
      <c r="X2634" s="61" t="s">
        <v>572</v>
      </c>
      <c r="Y2634" s="61"/>
      <c r="AC2634"/>
    </row>
    <row r="2635" spans="2:29" x14ac:dyDescent="0.2">
      <c r="B2635" s="61" t="str">
        <f>INDEX(FlowMapping!$G$2:$G$875,MATCH(W2635&amp;D2635,FlowMapping!$E$2:$E$875,0))</f>
        <v>MOLYBDENUM(VI)</v>
      </c>
      <c r="C2635" s="61" t="str">
        <f>INDEX(FlowMapping!$H$2:$H$875,MATCH(W2635&amp;D2635,FlowMapping!$E$2:$E$875,0))</f>
        <v/>
      </c>
      <c r="D2635" s="61" t="s">
        <v>1025</v>
      </c>
      <c r="E2635" s="61" t="str">
        <f>INDEX(FlowMapping!$J$2:$J$875,MATCH(W2635&amp;D2635,FlowMapping!$E$2:$E$875,0))</f>
        <v>unspecified</v>
      </c>
      <c r="F2635" s="61" t="str">
        <f>INDEX(FlowMapping!$M$2:$M$875,MATCH(W2635&amp;D2635,FlowMapping!$E$2:$E$875,0))</f>
        <v>77a03f8c-5107-392d-b491-062ae4fbbcb8</v>
      </c>
      <c r="G2635" s="61" t="str">
        <f>INDEX(Activities!$B$2:$B$390,MATCH(H2635,Activities!$C$2:$C$390,0))</f>
        <v>Iron and steel mills and ferroalloy manufacturing</v>
      </c>
      <c r="H2635" s="61">
        <v>331110</v>
      </c>
      <c r="I2635" s="61" t="s">
        <v>997</v>
      </c>
      <c r="J2635" s="62">
        <v>8.0864904933101086E-9</v>
      </c>
      <c r="K2635" s="61" t="s">
        <v>2093</v>
      </c>
      <c r="L2635" s="61"/>
      <c r="M2635" s="61"/>
      <c r="N2635" s="61"/>
      <c r="O2635" s="61"/>
      <c r="P2635" s="61"/>
      <c r="Q2635" s="74">
        <v>3.1608001734423472</v>
      </c>
      <c r="R2635" s="61">
        <v>1</v>
      </c>
      <c r="S2635" s="61">
        <v>1</v>
      </c>
      <c r="T2635" s="61">
        <v>1</v>
      </c>
      <c r="U2635" s="61">
        <v>4</v>
      </c>
      <c r="V2635" s="61">
        <v>2013</v>
      </c>
      <c r="W2635" s="61" t="s">
        <v>180</v>
      </c>
      <c r="X2635" s="61" t="s">
        <v>572</v>
      </c>
      <c r="Y2635" s="61"/>
      <c r="AC2635"/>
    </row>
    <row r="2636" spans="2:29" x14ac:dyDescent="0.2">
      <c r="B2636" s="61" t="str">
        <f>INDEX(FlowMapping!$G$2:$G$875,MATCH(W2636&amp;D2636,FlowMapping!$E$2:$E$875,0))</f>
        <v>lead</v>
      </c>
      <c r="C2636" s="61">
        <f>INDEX(FlowMapping!$H$2:$H$875,MATCH(W2636&amp;D2636,FlowMapping!$E$2:$E$875,0))</f>
        <v>7439921</v>
      </c>
      <c r="D2636" s="61" t="s">
        <v>1025</v>
      </c>
      <c r="E2636" s="61" t="str">
        <f>INDEX(FlowMapping!$J$2:$J$875,MATCH(W2636&amp;D2636,FlowMapping!$E$2:$E$875,0))</f>
        <v>industrial</v>
      </c>
      <c r="F2636" s="61" t="str">
        <f>INDEX(FlowMapping!$M$2:$M$875,MATCH(W2636&amp;D2636,FlowMapping!$E$2:$E$875,0))</f>
        <v>67652827-017f-4856-8d0a-c97bac4c6562</v>
      </c>
      <c r="G2636" s="61" t="str">
        <f>INDEX(Activities!$B$2:$B$390,MATCH(H2636,Activities!$C$2:$C$390,0))</f>
        <v>Steel product manufacturing from purchased steel</v>
      </c>
      <c r="H2636" s="61">
        <v>331200</v>
      </c>
      <c r="I2636" s="61" t="s">
        <v>997</v>
      </c>
      <c r="J2636" s="62">
        <v>7.532641737032569E-11</v>
      </c>
      <c r="K2636" s="61" t="s">
        <v>2093</v>
      </c>
      <c r="L2636" s="61"/>
      <c r="M2636" s="61"/>
      <c r="N2636" s="61"/>
      <c r="O2636" s="61"/>
      <c r="P2636" s="61"/>
      <c r="Q2636" s="74">
        <v>3.2630030039016864</v>
      </c>
      <c r="R2636" s="61">
        <v>1</v>
      </c>
      <c r="S2636" s="61">
        <v>1</v>
      </c>
      <c r="T2636" s="61">
        <v>1</v>
      </c>
      <c r="U2636" s="61">
        <v>4</v>
      </c>
      <c r="V2636" s="61">
        <v>2013</v>
      </c>
      <c r="W2636" s="61" t="s">
        <v>16</v>
      </c>
      <c r="X2636" s="61" t="s">
        <v>572</v>
      </c>
      <c r="Y2636" s="61"/>
      <c r="AC2636"/>
    </row>
    <row r="2637" spans="2:29" x14ac:dyDescent="0.2">
      <c r="B2637" s="61" t="str">
        <f>INDEX(FlowMapping!$G$2:$G$875,MATCH(W2637&amp;D2637,FlowMapping!$E$2:$E$875,0))</f>
        <v>Sulfuric acid</v>
      </c>
      <c r="C2637" s="61">
        <f>INDEX(FlowMapping!$H$2:$H$875,MATCH(W2637&amp;D2637,FlowMapping!$E$2:$E$875,0))</f>
        <v>7664939</v>
      </c>
      <c r="D2637" s="61" t="s">
        <v>1025</v>
      </c>
      <c r="E2637" s="61" t="str">
        <f>INDEX(FlowMapping!$J$2:$J$875,MATCH(W2637&amp;D2637,FlowMapping!$E$2:$E$875,0))</f>
        <v>unspecified</v>
      </c>
      <c r="F2637" s="61" t="str">
        <f>INDEX(FlowMapping!$M$2:$M$875,MATCH(W2637&amp;D2637,FlowMapping!$E$2:$E$875,0))</f>
        <v>cc252d69-b850-4931-8085-11ed7e2355ea</v>
      </c>
      <c r="G2637" s="61" t="str">
        <f>INDEX(Activities!$B$2:$B$390,MATCH(H2637,Activities!$C$2:$C$390,0))</f>
        <v>Steel product manufacturing from purchased steel</v>
      </c>
      <c r="H2637" s="61">
        <v>331200</v>
      </c>
      <c r="I2637" s="61" t="s">
        <v>997</v>
      </c>
      <c r="J2637" s="62">
        <v>9.1194209891435463E-11</v>
      </c>
      <c r="K2637" s="61" t="s">
        <v>2093</v>
      </c>
      <c r="L2637" s="61"/>
      <c r="M2637" s="61"/>
      <c r="N2637" s="61"/>
      <c r="O2637" s="61"/>
      <c r="P2637" s="61"/>
      <c r="Q2637" s="74">
        <v>2.4306812032346441</v>
      </c>
      <c r="R2637" s="61">
        <v>1</v>
      </c>
      <c r="S2637" s="61">
        <v>1</v>
      </c>
      <c r="T2637" s="61">
        <v>1</v>
      </c>
      <c r="U2637" s="61">
        <v>4</v>
      </c>
      <c r="V2637" s="61">
        <v>2013</v>
      </c>
      <c r="W2637" s="61" t="s">
        <v>91</v>
      </c>
      <c r="X2637" s="61" t="s">
        <v>572</v>
      </c>
      <c r="Y2637" s="61"/>
      <c r="AC2637"/>
    </row>
    <row r="2638" spans="2:29" x14ac:dyDescent="0.2">
      <c r="B2638" s="61" t="str">
        <f>INDEX(FlowMapping!$G$2:$G$875,MATCH(W2638&amp;D2638,FlowMapping!$E$2:$E$875,0))</f>
        <v>chromium</v>
      </c>
      <c r="C2638" s="61">
        <f>INDEX(FlowMapping!$H$2:$H$875,MATCH(W2638&amp;D2638,FlowMapping!$E$2:$E$875,0))</f>
        <v>7440473</v>
      </c>
      <c r="D2638" s="61" t="s">
        <v>1025</v>
      </c>
      <c r="E2638" s="61" t="str">
        <f>INDEX(FlowMapping!$J$2:$J$875,MATCH(W2638&amp;D2638,FlowMapping!$E$2:$E$875,0))</f>
        <v>industrial</v>
      </c>
      <c r="F2638" s="61" t="str">
        <f>INDEX(FlowMapping!$M$2:$M$875,MATCH(W2638&amp;D2638,FlowMapping!$E$2:$E$875,0))</f>
        <v>e65a9c58-21f1-48b6-b738-d05a8f10e5f3</v>
      </c>
      <c r="G2638" s="61" t="str">
        <f>INDEX(Activities!$B$2:$B$390,MATCH(H2638,Activities!$C$2:$C$390,0))</f>
        <v>Steel product manufacturing from purchased steel</v>
      </c>
      <c r="H2638" s="61">
        <v>331200</v>
      </c>
      <c r="I2638" s="61" t="s">
        <v>997</v>
      </c>
      <c r="J2638" s="62">
        <v>5.8969823884197833E-9</v>
      </c>
      <c r="K2638" s="61" t="s">
        <v>2093</v>
      </c>
      <c r="L2638" s="61"/>
      <c r="M2638" s="61"/>
      <c r="N2638" s="61"/>
      <c r="O2638" s="61"/>
      <c r="P2638" s="61"/>
      <c r="Q2638" s="74">
        <v>4.1265483800781633</v>
      </c>
      <c r="R2638" s="61">
        <v>1</v>
      </c>
      <c r="S2638" s="61">
        <v>1</v>
      </c>
      <c r="T2638" s="61">
        <v>1</v>
      </c>
      <c r="U2638" s="61">
        <v>4</v>
      </c>
      <c r="V2638" s="61">
        <v>2013</v>
      </c>
      <c r="W2638" s="61" t="s">
        <v>13</v>
      </c>
      <c r="X2638" s="61" t="s">
        <v>572</v>
      </c>
      <c r="Y2638" s="61"/>
      <c r="AC2638"/>
    </row>
    <row r="2639" spans="2:29" x14ac:dyDescent="0.2">
      <c r="B2639" s="61" t="str">
        <f>INDEX(FlowMapping!$G$2:$G$875,MATCH(W2639&amp;D2639,FlowMapping!$E$2:$E$875,0))</f>
        <v>copper</v>
      </c>
      <c r="C2639" s="61">
        <f>INDEX(FlowMapping!$H$2:$H$875,MATCH(W2639&amp;D2639,FlowMapping!$E$2:$E$875,0))</f>
        <v>7440508</v>
      </c>
      <c r="D2639" s="61" t="s">
        <v>1025</v>
      </c>
      <c r="E2639" s="61" t="str">
        <f>INDEX(FlowMapping!$J$2:$J$875,MATCH(W2639&amp;D2639,FlowMapping!$E$2:$E$875,0))</f>
        <v>industrial</v>
      </c>
      <c r="F2639" s="61" t="str">
        <f>INDEX(FlowMapping!$M$2:$M$875,MATCH(W2639&amp;D2639,FlowMapping!$E$2:$E$875,0))</f>
        <v>0a5e8a67-f9ae-48b3-bfa7-e9d37c30a191</v>
      </c>
      <c r="G2639" s="61" t="str">
        <f>INDEX(Activities!$B$2:$B$390,MATCH(H2639,Activities!$C$2:$C$390,0))</f>
        <v>Steel product manufacturing from purchased steel</v>
      </c>
      <c r="H2639" s="61">
        <v>331200</v>
      </c>
      <c r="I2639" s="61" t="s">
        <v>997</v>
      </c>
      <c r="J2639" s="62">
        <v>1.2165307599517491E-8</v>
      </c>
      <c r="K2639" s="61" t="s">
        <v>2093</v>
      </c>
      <c r="L2639" s="61"/>
      <c r="M2639" s="61"/>
      <c r="N2639" s="61"/>
      <c r="O2639" s="61"/>
      <c r="P2639" s="61"/>
      <c r="Q2639" s="74">
        <v>3.6565374211799746</v>
      </c>
      <c r="R2639" s="61">
        <v>1</v>
      </c>
      <c r="S2639" s="61">
        <v>1</v>
      </c>
      <c r="T2639" s="61">
        <v>1</v>
      </c>
      <c r="U2639" s="61">
        <v>4</v>
      </c>
      <c r="V2639" s="61">
        <v>2013</v>
      </c>
      <c r="W2639" s="61" t="s">
        <v>25</v>
      </c>
      <c r="X2639" s="61" t="s">
        <v>572</v>
      </c>
      <c r="Y2639" s="61"/>
      <c r="AC2639"/>
    </row>
    <row r="2640" spans="2:29" x14ac:dyDescent="0.2">
      <c r="B2640" s="61" t="str">
        <f>INDEX(FlowMapping!$G$2:$G$875,MATCH(W2640&amp;D2640,FlowMapping!$E$2:$E$875,0))</f>
        <v>nickel</v>
      </c>
      <c r="C2640" s="61">
        <f>INDEX(FlowMapping!$H$2:$H$875,MATCH(W2640&amp;D2640,FlowMapping!$E$2:$E$875,0))</f>
        <v>7440020</v>
      </c>
      <c r="D2640" s="61" t="s">
        <v>1025</v>
      </c>
      <c r="E2640" s="61" t="str">
        <f>INDEX(FlowMapping!$J$2:$J$875,MATCH(W2640&amp;D2640,FlowMapping!$E$2:$E$875,0))</f>
        <v>industrial</v>
      </c>
      <c r="F2640" s="61" t="str">
        <f>INDEX(FlowMapping!$M$2:$M$875,MATCH(W2640&amp;D2640,FlowMapping!$E$2:$E$875,0))</f>
        <v>a72a45ee-395a-4d25-b893-9d183e43e76e</v>
      </c>
      <c r="G2640" s="61" t="str">
        <f>INDEX(Activities!$B$2:$B$390,MATCH(H2640,Activities!$C$2:$C$390,0))</f>
        <v>Steel product manufacturing from purchased steel</v>
      </c>
      <c r="H2640" s="61">
        <v>331200</v>
      </c>
      <c r="I2640" s="61" t="s">
        <v>997</v>
      </c>
      <c r="J2640" s="62">
        <v>5.4228089746682757E-8</v>
      </c>
      <c r="K2640" s="61" t="s">
        <v>2093</v>
      </c>
      <c r="L2640" s="61"/>
      <c r="M2640" s="61"/>
      <c r="N2640" s="61"/>
      <c r="O2640" s="61"/>
      <c r="P2640" s="61"/>
      <c r="Q2640" s="74">
        <v>3.9444471754144543</v>
      </c>
      <c r="R2640" s="61">
        <v>1</v>
      </c>
      <c r="S2640" s="61">
        <v>1</v>
      </c>
      <c r="T2640" s="61">
        <v>1</v>
      </c>
      <c r="U2640" s="61">
        <v>4</v>
      </c>
      <c r="V2640" s="61">
        <v>2013</v>
      </c>
      <c r="W2640" s="61" t="s">
        <v>15</v>
      </c>
      <c r="X2640" s="61" t="s">
        <v>572</v>
      </c>
      <c r="Y2640" s="61"/>
      <c r="AC2640"/>
    </row>
    <row r="2641" spans="2:29" x14ac:dyDescent="0.2">
      <c r="B2641" s="61" t="str">
        <f>INDEX(FlowMapping!$G$2:$G$875,MATCH(W2641&amp;D2641,FlowMapping!$E$2:$E$875,0))</f>
        <v>lead</v>
      </c>
      <c r="C2641" s="61">
        <f>INDEX(FlowMapping!$H$2:$H$875,MATCH(W2641&amp;D2641,FlowMapping!$E$2:$E$875,0))</f>
        <v>7439921</v>
      </c>
      <c r="D2641" s="61" t="s">
        <v>1025</v>
      </c>
      <c r="E2641" s="61" t="str">
        <f>INDEX(FlowMapping!$J$2:$J$875,MATCH(W2641&amp;D2641,FlowMapping!$E$2:$E$875,0))</f>
        <v>industrial</v>
      </c>
      <c r="F2641" s="61" t="str">
        <f>INDEX(FlowMapping!$M$2:$M$875,MATCH(W2641&amp;D2641,FlowMapping!$E$2:$E$875,0))</f>
        <v>67652827-017f-4856-8d0a-c97bac4c6562</v>
      </c>
      <c r="G2641" s="61" t="str">
        <f>INDEX(Activities!$B$2:$B$390,MATCH(H2641,Activities!$C$2:$C$390,0))</f>
        <v>Secondary smelting and alloying of aluminum</v>
      </c>
      <c r="H2641" s="61">
        <v>331314</v>
      </c>
      <c r="I2641" s="61" t="s">
        <v>997</v>
      </c>
      <c r="J2641" s="62">
        <v>5.7998522803114568E-11</v>
      </c>
      <c r="K2641" s="61" t="s">
        <v>2093</v>
      </c>
      <c r="L2641" s="61"/>
      <c r="M2641" s="61"/>
      <c r="N2641" s="61"/>
      <c r="O2641" s="61"/>
      <c r="P2641" s="61"/>
      <c r="Q2641" s="74">
        <v>3.2630030039016864</v>
      </c>
      <c r="R2641" s="61">
        <v>1</v>
      </c>
      <c r="S2641" s="61">
        <v>1</v>
      </c>
      <c r="T2641" s="61">
        <v>1</v>
      </c>
      <c r="U2641" s="61">
        <v>2</v>
      </c>
      <c r="V2641" s="61">
        <v>2013</v>
      </c>
      <c r="W2641" s="61" t="s">
        <v>16</v>
      </c>
      <c r="X2641" s="61" t="s">
        <v>572</v>
      </c>
      <c r="Y2641" s="61"/>
      <c r="AC2641"/>
    </row>
    <row r="2642" spans="2:29" x14ac:dyDescent="0.2">
      <c r="B2642" s="61" t="str">
        <f>INDEX(FlowMapping!$G$2:$G$875,MATCH(W2642&amp;D2642,FlowMapping!$E$2:$E$875,0))</f>
        <v>copper</v>
      </c>
      <c r="C2642" s="61">
        <f>INDEX(FlowMapping!$H$2:$H$875,MATCH(W2642&amp;D2642,FlowMapping!$E$2:$E$875,0))</f>
        <v>7440508</v>
      </c>
      <c r="D2642" s="61" t="s">
        <v>1025</v>
      </c>
      <c r="E2642" s="61" t="str">
        <f>INDEX(FlowMapping!$J$2:$J$875,MATCH(W2642&amp;D2642,FlowMapping!$E$2:$E$875,0))</f>
        <v>industrial</v>
      </c>
      <c r="F2642" s="61" t="str">
        <f>INDEX(FlowMapping!$M$2:$M$875,MATCH(W2642&amp;D2642,FlowMapping!$E$2:$E$875,0))</f>
        <v>0a5e8a67-f9ae-48b3-bfa7-e9d37c30a191</v>
      </c>
      <c r="G2642" s="61" t="str">
        <f>INDEX(Activities!$B$2:$B$390,MATCH(H2642,Activities!$C$2:$C$390,0))</f>
        <v>Secondary smelting and alloying of aluminum</v>
      </c>
      <c r="H2642" s="61">
        <v>331314</v>
      </c>
      <c r="I2642" s="61" t="s">
        <v>997</v>
      </c>
      <c r="J2642" s="62">
        <v>3.6040044493882088E-10</v>
      </c>
      <c r="K2642" s="61" t="s">
        <v>2093</v>
      </c>
      <c r="L2642" s="61"/>
      <c r="M2642" s="61"/>
      <c r="N2642" s="61"/>
      <c r="O2642" s="61"/>
      <c r="P2642" s="61"/>
      <c r="Q2642" s="74">
        <v>3.6565374211799746</v>
      </c>
      <c r="R2642" s="61">
        <v>1</v>
      </c>
      <c r="S2642" s="61">
        <v>1</v>
      </c>
      <c r="T2642" s="61">
        <v>1</v>
      </c>
      <c r="U2642" s="61">
        <v>2</v>
      </c>
      <c r="V2642" s="61">
        <v>2013</v>
      </c>
      <c r="W2642" s="61" t="s">
        <v>25</v>
      </c>
      <c r="X2642" s="61" t="s">
        <v>572</v>
      </c>
      <c r="Y2642" s="61"/>
      <c r="AC2642"/>
    </row>
    <row r="2643" spans="2:29" x14ac:dyDescent="0.2">
      <c r="B2643" s="61" t="str">
        <f>INDEX(FlowMapping!$G$2:$G$875,MATCH(W2643&amp;D2643,FlowMapping!$E$2:$E$875,0))</f>
        <v>Aluminum</v>
      </c>
      <c r="C2643" s="61">
        <f>INDEX(FlowMapping!$H$2:$H$875,MATCH(W2643&amp;D2643,FlowMapping!$E$2:$E$875,0))</f>
        <v>7429905</v>
      </c>
      <c r="D2643" s="61" t="s">
        <v>1025</v>
      </c>
      <c r="E2643" s="61" t="str">
        <f>INDEX(FlowMapping!$J$2:$J$875,MATCH(W2643&amp;D2643,FlowMapping!$E$2:$E$875,0))</f>
        <v>unspecified</v>
      </c>
      <c r="F2643" s="61" t="str">
        <f>INDEX(FlowMapping!$M$2:$M$875,MATCH(W2643&amp;D2643,FlowMapping!$E$2:$E$875,0))</f>
        <v>e0401210-0377-4670-84af-12247ca20bed</v>
      </c>
      <c r="G2643" s="61" t="str">
        <f>INDEX(Activities!$B$2:$B$390,MATCH(H2643,Activities!$C$2:$C$390,0))</f>
        <v>Secondary smelting and alloying of aluminum</v>
      </c>
      <c r="H2643" s="61">
        <v>331314</v>
      </c>
      <c r="I2643" s="61" t="s">
        <v>997</v>
      </c>
      <c r="J2643" s="62">
        <v>6.4872080088987765E-9</v>
      </c>
      <c r="K2643" s="61" t="s">
        <v>2093</v>
      </c>
      <c r="L2643" s="61"/>
      <c r="M2643" s="61"/>
      <c r="N2643" s="61"/>
      <c r="O2643" s="61"/>
      <c r="P2643" s="61"/>
      <c r="Q2643" s="74">
        <v>3.5763266055878251</v>
      </c>
      <c r="R2643" s="61">
        <v>1</v>
      </c>
      <c r="S2643" s="61">
        <v>1</v>
      </c>
      <c r="T2643" s="61">
        <v>1</v>
      </c>
      <c r="U2643" s="61">
        <v>2</v>
      </c>
      <c r="V2643" s="61">
        <v>2013</v>
      </c>
      <c r="W2643" s="61" t="s">
        <v>81</v>
      </c>
      <c r="X2643" s="61" t="s">
        <v>572</v>
      </c>
      <c r="Y2643" s="61"/>
      <c r="AC2643"/>
    </row>
    <row r="2644" spans="2:29" x14ac:dyDescent="0.2">
      <c r="B2644" s="61" t="str">
        <f>INDEX(FlowMapping!$G$2:$G$875,MATCH(W2644&amp;D2644,FlowMapping!$E$2:$E$875,0))</f>
        <v>HYDROFLUORIC ACID</v>
      </c>
      <c r="C2644" s="61">
        <f>INDEX(FlowMapping!$H$2:$H$875,MATCH(W2644&amp;D2644,FlowMapping!$E$2:$E$875,0))</f>
        <v>7664393</v>
      </c>
      <c r="D2644" s="61" t="s">
        <v>1025</v>
      </c>
      <c r="E2644" s="61" t="str">
        <f>INDEX(FlowMapping!$J$2:$J$875,MATCH(W2644&amp;D2644,FlowMapping!$E$2:$E$875,0))</f>
        <v>unspecified</v>
      </c>
      <c r="F2644" s="61" t="str">
        <f>INDEX(FlowMapping!$M$2:$M$875,MATCH(W2644&amp;D2644,FlowMapping!$E$2:$E$875,0))</f>
        <v>bb474565-8449-331e-8fde-76948b80db9f</v>
      </c>
      <c r="G2644" s="61" t="str">
        <f>INDEX(Activities!$B$2:$B$390,MATCH(H2644,Activities!$C$2:$C$390,0))</f>
        <v>Primary smelting and refining of copper</v>
      </c>
      <c r="H2644" s="61">
        <v>331411</v>
      </c>
      <c r="I2644" s="61" t="s">
        <v>997</v>
      </c>
      <c r="J2644" s="62">
        <v>1.5018209910605894E-11</v>
      </c>
      <c r="K2644" s="61" t="s">
        <v>2093</v>
      </c>
      <c r="L2644" s="61"/>
      <c r="M2644" s="61"/>
      <c r="N2644" s="61"/>
      <c r="O2644" s="61"/>
      <c r="P2644" s="61"/>
      <c r="Q2644" s="74">
        <v>2.5193237853133028</v>
      </c>
      <c r="R2644" s="61">
        <v>1</v>
      </c>
      <c r="S2644" s="61">
        <v>1</v>
      </c>
      <c r="T2644" s="61">
        <v>1</v>
      </c>
      <c r="U2644" s="61">
        <v>5</v>
      </c>
      <c r="V2644" s="61">
        <v>2013</v>
      </c>
      <c r="W2644" s="61" t="s">
        <v>151</v>
      </c>
      <c r="X2644" s="61" t="s">
        <v>572</v>
      </c>
      <c r="Y2644" s="61"/>
      <c r="AC2644"/>
    </row>
    <row r="2645" spans="2:29" x14ac:dyDescent="0.2">
      <c r="B2645" s="61" t="str">
        <f>INDEX(FlowMapping!$G$2:$G$875,MATCH(W2645&amp;D2645,FlowMapping!$E$2:$E$875,0))</f>
        <v>AMMONIA</v>
      </c>
      <c r="C2645" s="61">
        <f>INDEX(FlowMapping!$H$2:$H$875,MATCH(W2645&amp;D2645,FlowMapping!$E$2:$E$875,0))</f>
        <v>7664417</v>
      </c>
      <c r="D2645" s="61" t="s">
        <v>1025</v>
      </c>
      <c r="E2645" s="61" t="str">
        <f>INDEX(FlowMapping!$J$2:$J$875,MATCH(W2645&amp;D2645,FlowMapping!$E$2:$E$875,0))</f>
        <v>unspecified</v>
      </c>
      <c r="F2645" s="61" t="str">
        <f>INDEX(FlowMapping!$M$2:$M$875,MATCH(W2645&amp;D2645,FlowMapping!$E$2:$E$875,0))</f>
        <v>d1ca3361-2621-40cd-9965-6236a4b3fd33</v>
      </c>
      <c r="G2645" s="61" t="str">
        <f>INDEX(Activities!$B$2:$B$390,MATCH(H2645,Activities!$C$2:$C$390,0))</f>
        <v>Primary smelting and refining of copper</v>
      </c>
      <c r="H2645" s="61">
        <v>331411</v>
      </c>
      <c r="I2645" s="61" t="s">
        <v>997</v>
      </c>
      <c r="J2645" s="62">
        <v>2.5030349851009824E-10</v>
      </c>
      <c r="K2645" s="61" t="s">
        <v>2093</v>
      </c>
      <c r="L2645" s="61"/>
      <c r="M2645" s="61"/>
      <c r="N2645" s="61"/>
      <c r="O2645" s="61"/>
      <c r="P2645" s="61"/>
      <c r="Q2645" s="74">
        <v>3.1531135141461539</v>
      </c>
      <c r="R2645" s="61">
        <v>1</v>
      </c>
      <c r="S2645" s="61">
        <v>1</v>
      </c>
      <c r="T2645" s="61">
        <v>1</v>
      </c>
      <c r="U2645" s="61">
        <v>5</v>
      </c>
      <c r="V2645" s="61">
        <v>2013</v>
      </c>
      <c r="W2645" s="61" t="s">
        <v>2</v>
      </c>
      <c r="X2645" s="61" t="s">
        <v>572</v>
      </c>
      <c r="Y2645" s="61"/>
      <c r="AC2645"/>
    </row>
    <row r="2646" spans="2:29" x14ac:dyDescent="0.2">
      <c r="B2646" s="61" t="str">
        <f>INDEX(FlowMapping!$G$2:$G$875,MATCH(W2646&amp;D2646,FlowMapping!$E$2:$E$875,0))</f>
        <v>HYDROCHLORIC ACID</v>
      </c>
      <c r="C2646" s="61">
        <f>INDEX(FlowMapping!$H$2:$H$875,MATCH(W2646&amp;D2646,FlowMapping!$E$2:$E$875,0))</f>
        <v>7647010</v>
      </c>
      <c r="D2646" s="61" t="s">
        <v>1025</v>
      </c>
      <c r="E2646" s="61" t="str">
        <f>INDEX(FlowMapping!$J$2:$J$875,MATCH(W2646&amp;D2646,FlowMapping!$E$2:$E$875,0))</f>
        <v>unspecified</v>
      </c>
      <c r="F2646" s="61" t="str">
        <f>INDEX(FlowMapping!$M$2:$M$875,MATCH(W2646&amp;D2646,FlowMapping!$E$2:$E$875,0))</f>
        <v>dbf6164f-cc7f-36c5-bdeb-b33f22ff95ab</v>
      </c>
      <c r="G2646" s="61" t="str">
        <f>INDEX(Activities!$B$2:$B$390,MATCH(H2646,Activities!$C$2:$C$390,0))</f>
        <v>Primary smelting and refining of copper</v>
      </c>
      <c r="H2646" s="61">
        <v>331411</v>
      </c>
      <c r="I2646" s="61" t="s">
        <v>997</v>
      </c>
      <c r="J2646" s="62">
        <v>4.0549166758635915E-9</v>
      </c>
      <c r="K2646" s="61" t="s">
        <v>2093</v>
      </c>
      <c r="L2646" s="61"/>
      <c r="M2646" s="61"/>
      <c r="N2646" s="61"/>
      <c r="O2646" s="61"/>
      <c r="P2646" s="61"/>
      <c r="Q2646" s="74">
        <v>2.2603358027968996</v>
      </c>
      <c r="R2646" s="61">
        <v>1</v>
      </c>
      <c r="S2646" s="61">
        <v>1</v>
      </c>
      <c r="T2646" s="61">
        <v>1</v>
      </c>
      <c r="U2646" s="61">
        <v>5</v>
      </c>
      <c r="V2646" s="61">
        <v>2013</v>
      </c>
      <c r="W2646" s="61" t="s">
        <v>71</v>
      </c>
      <c r="X2646" s="61" t="s">
        <v>572</v>
      </c>
      <c r="Y2646" s="61"/>
      <c r="AC2646"/>
    </row>
    <row r="2647" spans="2:29" x14ac:dyDescent="0.2">
      <c r="B2647" s="61" t="str">
        <f>INDEX(FlowMapping!$G$2:$G$875,MATCH(W2647&amp;D2647,FlowMapping!$E$2:$E$875,0))</f>
        <v>Aluminum</v>
      </c>
      <c r="C2647" s="61">
        <f>INDEX(FlowMapping!$H$2:$H$875,MATCH(W2647&amp;D2647,FlowMapping!$E$2:$E$875,0))</f>
        <v>7429905</v>
      </c>
      <c r="D2647" s="61" t="s">
        <v>1025</v>
      </c>
      <c r="E2647" s="61" t="str">
        <f>INDEX(FlowMapping!$J$2:$J$875,MATCH(W2647&amp;D2647,FlowMapping!$E$2:$E$875,0))</f>
        <v>unspecified</v>
      </c>
      <c r="F2647" s="61" t="str">
        <f>INDEX(FlowMapping!$M$2:$M$875,MATCH(W2647&amp;D2647,FlowMapping!$E$2:$E$875,0))</f>
        <v>e0401210-0377-4670-84af-12247ca20bed</v>
      </c>
      <c r="G2647" s="61" t="str">
        <f>INDEX(Activities!$B$2:$B$390,MATCH(H2647,Activities!$C$2:$C$390,0))</f>
        <v>Primary smelting and refining of copper</v>
      </c>
      <c r="H2647" s="61">
        <v>331411</v>
      </c>
      <c r="I2647" s="61" t="s">
        <v>997</v>
      </c>
      <c r="J2647" s="62">
        <v>8.856979282639885E-5</v>
      </c>
      <c r="K2647" s="61" t="s">
        <v>2093</v>
      </c>
      <c r="L2647" s="61"/>
      <c r="M2647" s="61"/>
      <c r="N2647" s="61"/>
      <c r="O2647" s="61"/>
      <c r="P2647" s="61"/>
      <c r="Q2647" s="74">
        <v>3.5763266055878251</v>
      </c>
      <c r="R2647" s="61">
        <v>1</v>
      </c>
      <c r="S2647" s="61">
        <v>1</v>
      </c>
      <c r="T2647" s="61">
        <v>1</v>
      </c>
      <c r="U2647" s="61">
        <v>5</v>
      </c>
      <c r="V2647" s="61">
        <v>2013</v>
      </c>
      <c r="W2647" s="61" t="s">
        <v>81</v>
      </c>
      <c r="X2647" s="61" t="s">
        <v>572</v>
      </c>
      <c r="Y2647" s="61"/>
      <c r="AC2647"/>
    </row>
    <row r="2648" spans="2:29" x14ac:dyDescent="0.2">
      <c r="B2648" s="61" t="str">
        <f>INDEX(FlowMapping!$G$2:$G$875,MATCH(W2648&amp;D2648,FlowMapping!$E$2:$E$875,0))</f>
        <v>AMMONIA</v>
      </c>
      <c r="C2648" s="61">
        <f>INDEX(FlowMapping!$H$2:$H$875,MATCH(W2648&amp;D2648,FlowMapping!$E$2:$E$875,0))</f>
        <v>7664417</v>
      </c>
      <c r="D2648" s="61" t="s">
        <v>1025</v>
      </c>
      <c r="E2648" s="61" t="str">
        <f>INDEX(FlowMapping!$J$2:$J$875,MATCH(W2648&amp;D2648,FlowMapping!$E$2:$E$875,0))</f>
        <v>unspecified</v>
      </c>
      <c r="F2648" s="61" t="str">
        <f>INDEX(FlowMapping!$M$2:$M$875,MATCH(W2648&amp;D2648,FlowMapping!$E$2:$E$875,0))</f>
        <v>d1ca3361-2621-40cd-9965-6236a4b3fd33</v>
      </c>
      <c r="G2648" s="61" t="str">
        <f>INDEX(Activities!$B$2:$B$390,MATCH(H2648,Activities!$C$2:$C$390,0))</f>
        <v>Nonferrous metal (except copper and aluminum) rolling, drawing, extruding and alloying</v>
      </c>
      <c r="H2648" s="61">
        <v>331490</v>
      </c>
      <c r="I2648" s="61" t="s">
        <v>997</v>
      </c>
      <c r="J2648" s="62">
        <v>1.0614002246349681E-10</v>
      </c>
      <c r="K2648" s="61" t="s">
        <v>2093</v>
      </c>
      <c r="L2648" s="61"/>
      <c r="M2648" s="61"/>
      <c r="N2648" s="61"/>
      <c r="O2648" s="61"/>
      <c r="P2648" s="61"/>
      <c r="Q2648" s="74">
        <v>3.1531135141461539</v>
      </c>
      <c r="R2648" s="61">
        <v>1</v>
      </c>
      <c r="S2648" s="61">
        <v>1</v>
      </c>
      <c r="T2648" s="61">
        <v>1</v>
      </c>
      <c r="U2648" s="61">
        <v>4</v>
      </c>
      <c r="V2648" s="61">
        <v>2013</v>
      </c>
      <c r="W2648" s="61" t="s">
        <v>2</v>
      </c>
      <c r="X2648" s="61" t="s">
        <v>572</v>
      </c>
      <c r="Y2648" s="61"/>
      <c r="AC2648"/>
    </row>
    <row r="2649" spans="2:29" x14ac:dyDescent="0.2">
      <c r="B2649" s="61" t="str">
        <f>INDEX(FlowMapping!$G$2:$G$875,MATCH(W2649&amp;D2649,FlowMapping!$E$2:$E$875,0))</f>
        <v>lead</v>
      </c>
      <c r="C2649" s="61">
        <f>INDEX(FlowMapping!$H$2:$H$875,MATCH(W2649&amp;D2649,FlowMapping!$E$2:$E$875,0))</f>
        <v>7439921</v>
      </c>
      <c r="D2649" s="61" t="s">
        <v>1025</v>
      </c>
      <c r="E2649" s="61" t="str">
        <f>INDEX(FlowMapping!$J$2:$J$875,MATCH(W2649&amp;D2649,FlowMapping!$E$2:$E$875,0))</f>
        <v>industrial</v>
      </c>
      <c r="F2649" s="61" t="str">
        <f>INDEX(FlowMapping!$M$2:$M$875,MATCH(W2649&amp;D2649,FlowMapping!$E$2:$E$875,0))</f>
        <v>67652827-017f-4856-8d0a-c97bac4c6562</v>
      </c>
      <c r="G2649" s="61" t="str">
        <f>INDEX(Activities!$B$2:$B$390,MATCH(H2649,Activities!$C$2:$C$390,0))</f>
        <v>Nonferrous metal (except copper and aluminum) rolling, drawing, extruding and alloying</v>
      </c>
      <c r="H2649" s="61">
        <v>331490</v>
      </c>
      <c r="I2649" s="61" t="s">
        <v>997</v>
      </c>
      <c r="J2649" s="62">
        <v>3.3964807188318983E-10</v>
      </c>
      <c r="K2649" s="61" t="s">
        <v>2093</v>
      </c>
      <c r="L2649" s="61"/>
      <c r="M2649" s="61"/>
      <c r="N2649" s="61"/>
      <c r="O2649" s="61"/>
      <c r="P2649" s="61"/>
      <c r="Q2649" s="74">
        <v>3.2630030039016864</v>
      </c>
      <c r="R2649" s="61">
        <v>1</v>
      </c>
      <c r="S2649" s="61">
        <v>1</v>
      </c>
      <c r="T2649" s="61">
        <v>1</v>
      </c>
      <c r="U2649" s="61">
        <v>4</v>
      </c>
      <c r="V2649" s="61">
        <v>2013</v>
      </c>
      <c r="W2649" s="61" t="s">
        <v>16</v>
      </c>
      <c r="X2649" s="61" t="s">
        <v>572</v>
      </c>
      <c r="Y2649" s="61"/>
      <c r="AC2649"/>
    </row>
    <row r="2650" spans="2:29" x14ac:dyDescent="0.2">
      <c r="B2650" s="61" t="str">
        <f>INDEX(FlowMapping!$G$2:$G$875,MATCH(W2650&amp;D2650,FlowMapping!$E$2:$E$875,0))</f>
        <v>Cobalt</v>
      </c>
      <c r="C2650" s="61">
        <f>INDEX(FlowMapping!$H$2:$H$875,MATCH(W2650&amp;D2650,FlowMapping!$E$2:$E$875,0))</f>
        <v>7440484</v>
      </c>
      <c r="D2650" s="61" t="s">
        <v>1025</v>
      </c>
      <c r="E2650" s="61" t="str">
        <f>INDEX(FlowMapping!$J$2:$J$875,MATCH(W2650&amp;D2650,FlowMapping!$E$2:$E$875,0))</f>
        <v>unspecified</v>
      </c>
      <c r="F2650" s="61" t="str">
        <f>INDEX(FlowMapping!$M$2:$M$875,MATCH(W2650&amp;D2650,FlowMapping!$E$2:$E$875,0))</f>
        <v>12051b95-831a-49c0-9a70-fbc0e8fb9af9</v>
      </c>
      <c r="G2650" s="61" t="str">
        <f>INDEX(Activities!$B$2:$B$390,MATCH(H2650,Activities!$C$2:$C$390,0))</f>
        <v>Nonferrous metal (except copper and aluminum) rolling, drawing, extruding and alloying</v>
      </c>
      <c r="H2650" s="61">
        <v>331490</v>
      </c>
      <c r="I2650" s="61" t="s">
        <v>997</v>
      </c>
      <c r="J2650" s="62">
        <v>2.865780606514414E-9</v>
      </c>
      <c r="K2650" s="61" t="s">
        <v>2093</v>
      </c>
      <c r="L2650" s="61"/>
      <c r="M2650" s="61"/>
      <c r="N2650" s="61"/>
      <c r="O2650" s="61"/>
      <c r="P2650" s="61"/>
      <c r="Q2650" s="74">
        <v>4.305823256978738</v>
      </c>
      <c r="R2650" s="61">
        <v>1</v>
      </c>
      <c r="S2650" s="61">
        <v>1</v>
      </c>
      <c r="T2650" s="61">
        <v>1</v>
      </c>
      <c r="U2650" s="61">
        <v>4</v>
      </c>
      <c r="V2650" s="61">
        <v>2013</v>
      </c>
      <c r="W2650" s="61" t="s">
        <v>129</v>
      </c>
      <c r="X2650" s="61" t="s">
        <v>572</v>
      </c>
      <c r="Y2650" s="61"/>
      <c r="AC2650"/>
    </row>
    <row r="2651" spans="2:29" x14ac:dyDescent="0.2">
      <c r="B2651" s="61" t="str">
        <f>INDEX(FlowMapping!$G$2:$G$875,MATCH(W2651&amp;D2651,FlowMapping!$E$2:$E$875,0))</f>
        <v>chromium</v>
      </c>
      <c r="C2651" s="61">
        <f>INDEX(FlowMapping!$H$2:$H$875,MATCH(W2651&amp;D2651,FlowMapping!$E$2:$E$875,0))</f>
        <v>7440473</v>
      </c>
      <c r="D2651" s="61" t="s">
        <v>1025</v>
      </c>
      <c r="E2651" s="61" t="str">
        <f>INDEX(FlowMapping!$J$2:$J$875,MATCH(W2651&amp;D2651,FlowMapping!$E$2:$E$875,0))</f>
        <v>industrial</v>
      </c>
      <c r="F2651" s="61" t="str">
        <f>INDEX(FlowMapping!$M$2:$M$875,MATCH(W2651&amp;D2651,FlowMapping!$E$2:$E$875,0))</f>
        <v>e65a9c58-21f1-48b6-b738-d05a8f10e5f3</v>
      </c>
      <c r="G2651" s="61" t="str">
        <f>INDEX(Activities!$B$2:$B$390,MATCH(H2651,Activities!$C$2:$C$390,0))</f>
        <v>Nonferrous metal (except copper and aluminum) rolling, drawing, extruding and alloying</v>
      </c>
      <c r="H2651" s="61">
        <v>331490</v>
      </c>
      <c r="I2651" s="61" t="s">
        <v>997</v>
      </c>
      <c r="J2651" s="62">
        <v>3.0992886559341068E-9</v>
      </c>
      <c r="K2651" s="61" t="s">
        <v>2093</v>
      </c>
      <c r="L2651" s="61"/>
      <c r="M2651" s="61"/>
      <c r="N2651" s="61"/>
      <c r="O2651" s="61"/>
      <c r="P2651" s="61"/>
      <c r="Q2651" s="74">
        <v>4.1265483800781633</v>
      </c>
      <c r="R2651" s="61">
        <v>1</v>
      </c>
      <c r="S2651" s="61">
        <v>1</v>
      </c>
      <c r="T2651" s="61">
        <v>1</v>
      </c>
      <c r="U2651" s="61">
        <v>4</v>
      </c>
      <c r="V2651" s="61">
        <v>2013</v>
      </c>
      <c r="W2651" s="61" t="s">
        <v>13</v>
      </c>
      <c r="X2651" s="61" t="s">
        <v>572</v>
      </c>
      <c r="Y2651" s="61"/>
      <c r="AC2651"/>
    </row>
    <row r="2652" spans="2:29" x14ac:dyDescent="0.2">
      <c r="B2652" s="61" t="str">
        <f>INDEX(FlowMapping!$G$2:$G$875,MATCH(W2652&amp;D2652,FlowMapping!$E$2:$E$875,0))</f>
        <v>arsenic</v>
      </c>
      <c r="C2652" s="61">
        <f>INDEX(FlowMapping!$H$2:$H$875,MATCH(W2652&amp;D2652,FlowMapping!$E$2:$E$875,0))</f>
        <v>17428410</v>
      </c>
      <c r="D2652" s="61" t="s">
        <v>1025</v>
      </c>
      <c r="E2652" s="61" t="str">
        <f>INDEX(FlowMapping!$J$2:$J$875,MATCH(W2652&amp;D2652,FlowMapping!$E$2:$E$875,0))</f>
        <v>unspecified</v>
      </c>
      <c r="F2652" s="61" t="str">
        <f>INDEX(FlowMapping!$M$2:$M$875,MATCH(W2652&amp;D2652,FlowMapping!$E$2:$E$875,0))</f>
        <v>fc84887d-158e-4067-80dc-9743165bd70d</v>
      </c>
      <c r="G2652" s="61" t="str">
        <f>INDEX(Activities!$B$2:$B$390,MATCH(H2652,Activities!$C$2:$C$390,0))</f>
        <v>Nonferrous metal (except copper and aluminum) rolling, drawing, extruding and alloying</v>
      </c>
      <c r="H2652" s="61">
        <v>331490</v>
      </c>
      <c r="I2652" s="61" t="s">
        <v>997</v>
      </c>
      <c r="J2652" s="62">
        <v>3.5429539498315242E-8</v>
      </c>
      <c r="K2652" s="61" t="s">
        <v>2093</v>
      </c>
      <c r="L2652" s="61"/>
      <c r="M2652" s="61"/>
      <c r="N2652" s="61"/>
      <c r="O2652" s="61"/>
      <c r="P2652" s="61"/>
      <c r="Q2652" s="74">
        <v>2.23564195283888</v>
      </c>
      <c r="R2652" s="61">
        <v>1</v>
      </c>
      <c r="S2652" s="61">
        <v>1</v>
      </c>
      <c r="T2652" s="61">
        <v>1</v>
      </c>
      <c r="U2652" s="61">
        <v>4</v>
      </c>
      <c r="V2652" s="61">
        <v>2013</v>
      </c>
      <c r="W2652" s="61" t="s">
        <v>247</v>
      </c>
      <c r="X2652" s="61" t="s">
        <v>572</v>
      </c>
      <c r="Y2652" s="61"/>
      <c r="AC2652"/>
    </row>
    <row r="2653" spans="2:29" x14ac:dyDescent="0.2">
      <c r="B2653" s="61" t="str">
        <f>INDEX(FlowMapping!$G$2:$G$875,MATCH(W2653&amp;D2653,FlowMapping!$E$2:$E$875,0))</f>
        <v>nickel</v>
      </c>
      <c r="C2653" s="61">
        <f>INDEX(FlowMapping!$H$2:$H$875,MATCH(W2653&amp;D2653,FlowMapping!$E$2:$E$875,0))</f>
        <v>7440020</v>
      </c>
      <c r="D2653" s="61" t="s">
        <v>1025</v>
      </c>
      <c r="E2653" s="61" t="str">
        <f>INDEX(FlowMapping!$J$2:$J$875,MATCH(W2653&amp;D2653,FlowMapping!$E$2:$E$875,0))</f>
        <v>industrial</v>
      </c>
      <c r="F2653" s="61" t="str">
        <f>INDEX(FlowMapping!$M$2:$M$875,MATCH(W2653&amp;D2653,FlowMapping!$E$2:$E$875,0))</f>
        <v>a72a45ee-395a-4d25-b893-9d183e43e76e</v>
      </c>
      <c r="G2653" s="61" t="str">
        <f>INDEX(Activities!$B$2:$B$390,MATCH(H2653,Activities!$C$2:$C$390,0))</f>
        <v>Nonferrous metal (except copper and aluminum) rolling, drawing, extruding and alloying</v>
      </c>
      <c r="H2653" s="61">
        <v>331490</v>
      </c>
      <c r="I2653" s="61" t="s">
        <v>997</v>
      </c>
      <c r="J2653" s="62">
        <v>5.4789479595657046E-8</v>
      </c>
      <c r="K2653" s="61" t="s">
        <v>2093</v>
      </c>
      <c r="L2653" s="61"/>
      <c r="M2653" s="61"/>
      <c r="N2653" s="61"/>
      <c r="O2653" s="61"/>
      <c r="P2653" s="61"/>
      <c r="Q2653" s="74">
        <v>3.9444471754144543</v>
      </c>
      <c r="R2653" s="61">
        <v>1</v>
      </c>
      <c r="S2653" s="61">
        <v>1</v>
      </c>
      <c r="T2653" s="61">
        <v>1</v>
      </c>
      <c r="U2653" s="61">
        <v>4</v>
      </c>
      <c r="V2653" s="61">
        <v>2013</v>
      </c>
      <c r="W2653" s="61" t="s">
        <v>15</v>
      </c>
      <c r="X2653" s="61" t="s">
        <v>572</v>
      </c>
      <c r="Y2653" s="61"/>
      <c r="AC2653"/>
    </row>
    <row r="2654" spans="2:29" x14ac:dyDescent="0.2">
      <c r="B2654" s="61" t="str">
        <f>INDEX(FlowMapping!$G$2:$G$875,MATCH(W2654&amp;D2654,FlowMapping!$E$2:$E$875,0))</f>
        <v>antimony</v>
      </c>
      <c r="C2654" s="61">
        <f>INDEX(FlowMapping!$H$2:$H$875,MATCH(W2654&amp;D2654,FlowMapping!$E$2:$E$875,0))</f>
        <v>7440360</v>
      </c>
      <c r="D2654" s="61" t="s">
        <v>1025</v>
      </c>
      <c r="E2654" s="61" t="str">
        <f>INDEX(FlowMapping!$J$2:$J$875,MATCH(W2654&amp;D2654,FlowMapping!$E$2:$E$875,0))</f>
        <v>industrial</v>
      </c>
      <c r="F2654" s="61" t="str">
        <f>INDEX(FlowMapping!$M$2:$M$875,MATCH(W2654&amp;D2654,FlowMapping!$E$2:$E$875,0))</f>
        <v>2b2369a4-26bb-4b18-8479-752fdf7a5e7f</v>
      </c>
      <c r="G2654" s="61" t="str">
        <f>INDEX(Activities!$B$2:$B$390,MATCH(H2654,Activities!$C$2:$C$390,0))</f>
        <v>Nonferrous metal (except copper and aluminum) rolling, drawing, extruding and alloying</v>
      </c>
      <c r="H2654" s="61">
        <v>331490</v>
      </c>
      <c r="I2654" s="61" t="s">
        <v>997</v>
      </c>
      <c r="J2654" s="62">
        <v>5.9035080494196937E-8</v>
      </c>
      <c r="K2654" s="61" t="s">
        <v>2093</v>
      </c>
      <c r="L2654" s="61"/>
      <c r="M2654" s="61"/>
      <c r="N2654" s="61"/>
      <c r="O2654" s="61"/>
      <c r="P2654" s="61"/>
      <c r="Q2654" s="74">
        <v>2.4405766909136037</v>
      </c>
      <c r="R2654" s="61">
        <v>1</v>
      </c>
      <c r="S2654" s="61">
        <v>1</v>
      </c>
      <c r="T2654" s="61">
        <v>1</v>
      </c>
      <c r="U2654" s="61">
        <v>4</v>
      </c>
      <c r="V2654" s="61">
        <v>2013</v>
      </c>
      <c r="W2654" s="61" t="s">
        <v>99</v>
      </c>
      <c r="X2654" s="61" t="s">
        <v>572</v>
      </c>
      <c r="Y2654" s="61"/>
      <c r="AC2654"/>
    </row>
    <row r="2655" spans="2:29" x14ac:dyDescent="0.2">
      <c r="B2655" s="61" t="str">
        <f>INDEX(FlowMapping!$G$2:$G$875,MATCH(W2655&amp;D2655,FlowMapping!$E$2:$E$875,0))</f>
        <v>mercury</v>
      </c>
      <c r="C2655" s="61">
        <f>INDEX(FlowMapping!$H$2:$H$875,MATCH(W2655&amp;D2655,FlowMapping!$E$2:$E$875,0))</f>
        <v>7439976</v>
      </c>
      <c r="D2655" s="61" t="s">
        <v>1025</v>
      </c>
      <c r="E2655" s="61" t="str">
        <f>INDEX(FlowMapping!$J$2:$J$875,MATCH(W2655&amp;D2655,FlowMapping!$E$2:$E$875,0))</f>
        <v>unspecified</v>
      </c>
      <c r="F2655" s="61" t="str">
        <f>INDEX(FlowMapping!$M$2:$M$875,MATCH(W2655&amp;D2655,FlowMapping!$E$2:$E$875,0))</f>
        <v>f7eca11f-546f-4712-ad80-724254685596</v>
      </c>
      <c r="G2655" s="61" t="str">
        <f>INDEX(Activities!$B$2:$B$390,MATCH(H2655,Activities!$C$2:$C$390,0))</f>
        <v>Ferrous metal foundries</v>
      </c>
      <c r="H2655" s="61">
        <v>331510</v>
      </c>
      <c r="I2655" s="61" t="s">
        <v>997</v>
      </c>
      <c r="J2655" s="62">
        <v>7.6660469832685486E-12</v>
      </c>
      <c r="K2655" s="61" t="s">
        <v>2093</v>
      </c>
      <c r="L2655" s="61"/>
      <c r="M2655" s="61"/>
      <c r="N2655" s="61"/>
      <c r="O2655" s="61"/>
      <c r="P2655" s="61"/>
      <c r="Q2655" s="74">
        <v>3.063643209955242</v>
      </c>
      <c r="R2655" s="61">
        <v>1</v>
      </c>
      <c r="S2655" s="61">
        <v>1</v>
      </c>
      <c r="T2655" s="61">
        <v>1</v>
      </c>
      <c r="U2655" s="61">
        <v>3</v>
      </c>
      <c r="V2655" s="61">
        <v>2013</v>
      </c>
      <c r="W2655" s="61" t="s">
        <v>96</v>
      </c>
      <c r="X2655" s="61" t="s">
        <v>572</v>
      </c>
      <c r="Y2655" s="61"/>
      <c r="AC2655"/>
    </row>
    <row r="2656" spans="2:29" x14ac:dyDescent="0.2">
      <c r="B2656" s="61" t="str">
        <f>INDEX(FlowMapping!$G$2:$G$875,MATCH(W2656&amp;D2656,FlowMapping!$E$2:$E$875,0))</f>
        <v>2,4/2,6-toluenediisocyanate (mixture)</v>
      </c>
      <c r="C2656" s="61">
        <f>INDEX(FlowMapping!$H$2:$H$875,MATCH(W2656&amp;D2656,FlowMapping!$E$2:$E$875,0))</f>
        <v>26471625</v>
      </c>
      <c r="D2656" s="61" t="s">
        <v>1025</v>
      </c>
      <c r="E2656" s="61" t="str">
        <f>INDEX(FlowMapping!$J$2:$J$875,MATCH(W2656&amp;D2656,FlowMapping!$E$2:$E$875,0))</f>
        <v>unspecified</v>
      </c>
      <c r="F2656" s="61" t="str">
        <f>INDEX(FlowMapping!$M$2:$M$875,MATCH(W2656&amp;D2656,FlowMapping!$E$2:$E$875,0))</f>
        <v>62f76f7b-bfdf-43f9-82b2-0ea9d3c80f8c</v>
      </c>
      <c r="G2656" s="61" t="str">
        <f>INDEX(Activities!$B$2:$B$390,MATCH(H2656,Activities!$C$2:$C$390,0))</f>
        <v>Ferrous metal foundries</v>
      </c>
      <c r="H2656" s="61">
        <v>331510</v>
      </c>
      <c r="I2656" s="61" t="s">
        <v>997</v>
      </c>
      <c r="J2656" s="62">
        <v>3.0664187933074194E-11</v>
      </c>
      <c r="K2656" s="61" t="s">
        <v>2093</v>
      </c>
      <c r="L2656" s="61"/>
      <c r="M2656" s="61"/>
      <c r="N2656" s="61"/>
      <c r="O2656" s="61"/>
      <c r="P2656" s="61"/>
      <c r="Q2656" s="74">
        <v>3.9778587426406746</v>
      </c>
      <c r="R2656" s="61">
        <v>1</v>
      </c>
      <c r="S2656" s="61">
        <v>1</v>
      </c>
      <c r="T2656" s="61">
        <v>1</v>
      </c>
      <c r="U2656" s="61">
        <v>3</v>
      </c>
      <c r="V2656" s="61">
        <v>2013</v>
      </c>
      <c r="W2656" s="61" t="s">
        <v>51</v>
      </c>
      <c r="X2656" s="61" t="s">
        <v>572</v>
      </c>
      <c r="Y2656" s="61"/>
      <c r="AC2656"/>
    </row>
    <row r="2657" spans="2:29" x14ac:dyDescent="0.2">
      <c r="B2657" s="61" t="str">
        <f>INDEX(FlowMapping!$G$2:$G$875,MATCH(W2657&amp;D2657,FlowMapping!$E$2:$E$875,0))</f>
        <v>Phenol</v>
      </c>
      <c r="C2657" s="61">
        <f>INDEX(FlowMapping!$H$2:$H$875,MATCH(W2657&amp;D2657,FlowMapping!$E$2:$E$875,0))</f>
        <v>108952</v>
      </c>
      <c r="D2657" s="61" t="s">
        <v>1025</v>
      </c>
      <c r="E2657" s="61" t="str">
        <f>INDEX(FlowMapping!$J$2:$J$875,MATCH(W2657&amp;D2657,FlowMapping!$E$2:$E$875,0))</f>
        <v>unspecified</v>
      </c>
      <c r="F2657" s="61" t="str">
        <f>INDEX(FlowMapping!$M$2:$M$875,MATCH(W2657&amp;D2657,FlowMapping!$E$2:$E$875,0))</f>
        <v>695a9417-e404-4ae4-a1df-58c07f015570</v>
      </c>
      <c r="G2657" s="61" t="str">
        <f>INDEX(Activities!$B$2:$B$390,MATCH(H2657,Activities!$C$2:$C$390,0))</f>
        <v>Ferrous metal foundries</v>
      </c>
      <c r="H2657" s="61">
        <v>331510</v>
      </c>
      <c r="I2657" s="61" t="s">
        <v>997</v>
      </c>
      <c r="J2657" s="62">
        <v>8.9181679905357442E-10</v>
      </c>
      <c r="K2657" s="61" t="s">
        <v>2093</v>
      </c>
      <c r="L2657" s="61"/>
      <c r="M2657" s="61"/>
      <c r="N2657" s="61"/>
      <c r="O2657" s="61"/>
      <c r="P2657" s="61"/>
      <c r="Q2657" s="74">
        <v>3.2328526649172535</v>
      </c>
      <c r="R2657" s="61">
        <v>1</v>
      </c>
      <c r="S2657" s="61">
        <v>1</v>
      </c>
      <c r="T2657" s="61">
        <v>1</v>
      </c>
      <c r="U2657" s="61">
        <v>3</v>
      </c>
      <c r="V2657" s="61">
        <v>2013</v>
      </c>
      <c r="W2657" s="61" t="s">
        <v>42</v>
      </c>
      <c r="X2657" s="61" t="s">
        <v>572</v>
      </c>
      <c r="Y2657" s="61"/>
      <c r="AC2657"/>
    </row>
    <row r="2658" spans="2:29" x14ac:dyDescent="0.2">
      <c r="B2658" s="61" t="str">
        <f>INDEX(FlowMapping!$G$2:$G$875,MATCH(W2658&amp;D2658,FlowMapping!$E$2:$E$875,0))</f>
        <v>Cobalt</v>
      </c>
      <c r="C2658" s="61">
        <f>INDEX(FlowMapping!$H$2:$H$875,MATCH(W2658&amp;D2658,FlowMapping!$E$2:$E$875,0))</f>
        <v>7440484</v>
      </c>
      <c r="D2658" s="61" t="s">
        <v>1025</v>
      </c>
      <c r="E2658" s="61" t="str">
        <f>INDEX(FlowMapping!$J$2:$J$875,MATCH(W2658&amp;D2658,FlowMapping!$E$2:$E$875,0))</f>
        <v>unspecified</v>
      </c>
      <c r="F2658" s="61" t="str">
        <f>INDEX(FlowMapping!$M$2:$M$875,MATCH(W2658&amp;D2658,FlowMapping!$E$2:$E$875,0))</f>
        <v>12051b95-831a-49c0-9a70-fbc0e8fb9af9</v>
      </c>
      <c r="G2658" s="61" t="str">
        <f>INDEX(Activities!$B$2:$B$390,MATCH(H2658,Activities!$C$2:$C$390,0))</f>
        <v>Ferrous metal foundries</v>
      </c>
      <c r="H2658" s="61">
        <v>331510</v>
      </c>
      <c r="I2658" s="61" t="s">
        <v>997</v>
      </c>
      <c r="J2658" s="62">
        <v>1.6354233564306236E-9</v>
      </c>
      <c r="K2658" s="61" t="s">
        <v>2093</v>
      </c>
      <c r="L2658" s="61"/>
      <c r="M2658" s="61"/>
      <c r="N2658" s="61"/>
      <c r="O2658" s="61"/>
      <c r="P2658" s="61"/>
      <c r="Q2658" s="74">
        <v>4.305823256978738</v>
      </c>
      <c r="R2658" s="61">
        <v>1</v>
      </c>
      <c r="S2658" s="61">
        <v>1</v>
      </c>
      <c r="T2658" s="61">
        <v>1</v>
      </c>
      <c r="U2658" s="61">
        <v>3</v>
      </c>
      <c r="V2658" s="61">
        <v>2013</v>
      </c>
      <c r="W2658" s="61" t="s">
        <v>129</v>
      </c>
      <c r="X2658" s="61" t="s">
        <v>572</v>
      </c>
      <c r="Y2658" s="61"/>
      <c r="AC2658"/>
    </row>
    <row r="2659" spans="2:29" x14ac:dyDescent="0.2">
      <c r="B2659" s="61" t="str">
        <f>INDEX(FlowMapping!$G$2:$G$875,MATCH(W2659&amp;D2659,FlowMapping!$E$2:$E$875,0))</f>
        <v>chromium</v>
      </c>
      <c r="C2659" s="61">
        <f>INDEX(FlowMapping!$H$2:$H$875,MATCH(W2659&amp;D2659,FlowMapping!$E$2:$E$875,0))</f>
        <v>7440473</v>
      </c>
      <c r="D2659" s="61" t="s">
        <v>1025</v>
      </c>
      <c r="E2659" s="61" t="str">
        <f>INDEX(FlowMapping!$J$2:$J$875,MATCH(W2659&amp;D2659,FlowMapping!$E$2:$E$875,0))</f>
        <v>industrial</v>
      </c>
      <c r="F2659" s="61" t="str">
        <f>INDEX(FlowMapping!$M$2:$M$875,MATCH(W2659&amp;D2659,FlowMapping!$E$2:$E$875,0))</f>
        <v>e65a9c58-21f1-48b6-b738-d05a8f10e5f3</v>
      </c>
      <c r="G2659" s="61" t="str">
        <f>INDEX(Activities!$B$2:$B$390,MATCH(H2659,Activities!$C$2:$C$390,0))</f>
        <v>Ferrous metal foundries</v>
      </c>
      <c r="H2659" s="61">
        <v>331510</v>
      </c>
      <c r="I2659" s="61" t="s">
        <v>997</v>
      </c>
      <c r="J2659" s="62">
        <v>3.3730606726381613E-9</v>
      </c>
      <c r="K2659" s="61" t="s">
        <v>2093</v>
      </c>
      <c r="L2659" s="61"/>
      <c r="M2659" s="61"/>
      <c r="N2659" s="61"/>
      <c r="O2659" s="61"/>
      <c r="P2659" s="61"/>
      <c r="Q2659" s="74">
        <v>4.1265483800781633</v>
      </c>
      <c r="R2659" s="61">
        <v>1</v>
      </c>
      <c r="S2659" s="61">
        <v>1</v>
      </c>
      <c r="T2659" s="61">
        <v>1</v>
      </c>
      <c r="U2659" s="61">
        <v>3</v>
      </c>
      <c r="V2659" s="61">
        <v>2013</v>
      </c>
      <c r="W2659" s="61" t="s">
        <v>13</v>
      </c>
      <c r="X2659" s="61" t="s">
        <v>572</v>
      </c>
      <c r="Y2659" s="61"/>
      <c r="AC2659"/>
    </row>
    <row r="2660" spans="2:29" x14ac:dyDescent="0.2">
      <c r="B2660" s="61" t="str">
        <f>INDEX(FlowMapping!$G$2:$G$875,MATCH(W2660&amp;D2660,FlowMapping!$E$2:$E$875,0))</f>
        <v>Aluminum</v>
      </c>
      <c r="C2660" s="61">
        <f>INDEX(FlowMapping!$H$2:$H$875,MATCH(W2660&amp;D2660,FlowMapping!$E$2:$E$875,0))</f>
        <v>7429905</v>
      </c>
      <c r="D2660" s="61" t="s">
        <v>1025</v>
      </c>
      <c r="E2660" s="61" t="str">
        <f>INDEX(FlowMapping!$J$2:$J$875,MATCH(W2660&amp;D2660,FlowMapping!$E$2:$E$875,0))</f>
        <v>unspecified</v>
      </c>
      <c r="F2660" s="61" t="str">
        <f>INDEX(FlowMapping!$M$2:$M$875,MATCH(W2660&amp;D2660,FlowMapping!$E$2:$E$875,0))</f>
        <v>e0401210-0377-4670-84af-12247ca20bed</v>
      </c>
      <c r="G2660" s="61" t="str">
        <f>INDEX(Activities!$B$2:$B$390,MATCH(H2660,Activities!$C$2:$C$390,0))</f>
        <v>Ferrous metal foundries</v>
      </c>
      <c r="H2660" s="61">
        <v>331510</v>
      </c>
      <c r="I2660" s="61" t="s">
        <v>997</v>
      </c>
      <c r="J2660" s="62">
        <v>3.5008281223593037E-9</v>
      </c>
      <c r="K2660" s="61" t="s">
        <v>2093</v>
      </c>
      <c r="L2660" s="61"/>
      <c r="M2660" s="61"/>
      <c r="N2660" s="61"/>
      <c r="O2660" s="61"/>
      <c r="P2660" s="61"/>
      <c r="Q2660" s="74">
        <v>3.5763266055878251</v>
      </c>
      <c r="R2660" s="61">
        <v>1</v>
      </c>
      <c r="S2660" s="61">
        <v>1</v>
      </c>
      <c r="T2660" s="61">
        <v>1</v>
      </c>
      <c r="U2660" s="61">
        <v>3</v>
      </c>
      <c r="V2660" s="61">
        <v>2013</v>
      </c>
      <c r="W2660" s="61" t="s">
        <v>81</v>
      </c>
      <c r="X2660" s="61" t="s">
        <v>572</v>
      </c>
      <c r="Y2660" s="61"/>
      <c r="AC2660"/>
    </row>
    <row r="2661" spans="2:29" x14ac:dyDescent="0.2">
      <c r="B2661" s="61" t="str">
        <f>INDEX(FlowMapping!$G$2:$G$875,MATCH(W2661&amp;D2661,FlowMapping!$E$2:$E$875,0))</f>
        <v>1,2,4-trimethylbenzene</v>
      </c>
      <c r="C2661" s="61">
        <f>INDEX(FlowMapping!$H$2:$H$875,MATCH(W2661&amp;D2661,FlowMapping!$E$2:$E$875,0))</f>
        <v>95636</v>
      </c>
      <c r="D2661" s="61" t="s">
        <v>1025</v>
      </c>
      <c r="E2661" s="61" t="str">
        <f>INDEX(FlowMapping!$J$2:$J$875,MATCH(W2661&amp;D2661,FlowMapping!$E$2:$E$875,0))</f>
        <v>industrial</v>
      </c>
      <c r="F2661" s="61" t="str">
        <f>INDEX(FlowMapping!$M$2:$M$875,MATCH(W2661&amp;D2661,FlowMapping!$E$2:$E$875,0))</f>
        <v>34e8f5ee-5af9-3853-839e-aacc6358b37f</v>
      </c>
      <c r="G2661" s="61" t="str">
        <f>INDEX(Activities!$B$2:$B$390,MATCH(H2661,Activities!$C$2:$C$390,0))</f>
        <v>Ferrous metal foundries</v>
      </c>
      <c r="H2661" s="61">
        <v>331510</v>
      </c>
      <c r="I2661" s="61" t="s">
        <v>997</v>
      </c>
      <c r="J2661" s="62">
        <v>1.3313368260943046E-8</v>
      </c>
      <c r="K2661" s="61" t="s">
        <v>2093</v>
      </c>
      <c r="L2661" s="61"/>
      <c r="M2661" s="61"/>
      <c r="N2661" s="61"/>
      <c r="O2661" s="61"/>
      <c r="P2661" s="61"/>
      <c r="Q2661" s="74">
        <v>4.5570818261911716</v>
      </c>
      <c r="R2661" s="61">
        <v>1</v>
      </c>
      <c r="S2661" s="61">
        <v>1</v>
      </c>
      <c r="T2661" s="61">
        <v>1</v>
      </c>
      <c r="U2661" s="61">
        <v>3</v>
      </c>
      <c r="V2661" s="61">
        <v>2013</v>
      </c>
      <c r="W2661" s="61" t="s">
        <v>32</v>
      </c>
      <c r="X2661" s="61" t="s">
        <v>572</v>
      </c>
      <c r="Y2661" s="61"/>
      <c r="AC2661"/>
    </row>
    <row r="2662" spans="2:29" x14ac:dyDescent="0.2">
      <c r="B2662" s="61" t="str">
        <f>INDEX(FlowMapping!$G$2:$G$875,MATCH(W2662&amp;D2662,FlowMapping!$E$2:$E$875,0))</f>
        <v>Naphthalene</v>
      </c>
      <c r="C2662" s="61">
        <f>INDEX(FlowMapping!$H$2:$H$875,MATCH(W2662&amp;D2662,FlowMapping!$E$2:$E$875,0))</f>
        <v>91203</v>
      </c>
      <c r="D2662" s="61" t="s">
        <v>1025</v>
      </c>
      <c r="E2662" s="61" t="str">
        <f>INDEX(FlowMapping!$J$2:$J$875,MATCH(W2662&amp;D2662,FlowMapping!$E$2:$E$875,0))</f>
        <v>unspecified</v>
      </c>
      <c r="F2662" s="61" t="str">
        <f>INDEX(FlowMapping!$M$2:$M$875,MATCH(W2662&amp;D2662,FlowMapping!$E$2:$E$875,0))</f>
        <v>5f164323-3e2b-47c7-82e2-e20a95361c64</v>
      </c>
      <c r="G2662" s="61" t="str">
        <f>INDEX(Activities!$B$2:$B$390,MATCH(H2662,Activities!$C$2:$C$390,0))</f>
        <v>Ferrous metal foundries</v>
      </c>
      <c r="H2662" s="61">
        <v>331510</v>
      </c>
      <c r="I2662" s="61" t="s">
        <v>997</v>
      </c>
      <c r="J2662" s="62">
        <v>2.1822680412371138E-8</v>
      </c>
      <c r="K2662" s="61" t="s">
        <v>2093</v>
      </c>
      <c r="L2662" s="61"/>
      <c r="M2662" s="61"/>
      <c r="N2662" s="61"/>
      <c r="O2662" s="61"/>
      <c r="P2662" s="61"/>
      <c r="Q2662" s="74">
        <v>3.9824340342869857</v>
      </c>
      <c r="R2662" s="61">
        <v>1</v>
      </c>
      <c r="S2662" s="61">
        <v>1</v>
      </c>
      <c r="T2662" s="61">
        <v>1</v>
      </c>
      <c r="U2662" s="61">
        <v>3</v>
      </c>
      <c r="V2662" s="61">
        <v>2013</v>
      </c>
      <c r="W2662" s="61" t="s">
        <v>55</v>
      </c>
      <c r="X2662" s="61" t="s">
        <v>572</v>
      </c>
      <c r="Y2662" s="61"/>
      <c r="AC2662"/>
    </row>
    <row r="2663" spans="2:29" x14ac:dyDescent="0.2">
      <c r="B2663" s="61" t="str">
        <f>INDEX(FlowMapping!$G$2:$G$875,MATCH(W2663&amp;D2663,FlowMapping!$E$2:$E$875,0))</f>
        <v>nickel</v>
      </c>
      <c r="C2663" s="61">
        <f>INDEX(FlowMapping!$H$2:$H$875,MATCH(W2663&amp;D2663,FlowMapping!$E$2:$E$875,0))</f>
        <v>7440020</v>
      </c>
      <c r="D2663" s="61" t="s">
        <v>1025</v>
      </c>
      <c r="E2663" s="61" t="str">
        <f>INDEX(FlowMapping!$J$2:$J$875,MATCH(W2663&amp;D2663,FlowMapping!$E$2:$E$875,0))</f>
        <v>industrial</v>
      </c>
      <c r="F2663" s="61" t="str">
        <f>INDEX(FlowMapping!$M$2:$M$875,MATCH(W2663&amp;D2663,FlowMapping!$E$2:$E$875,0))</f>
        <v>a72a45ee-395a-4d25-b893-9d183e43e76e</v>
      </c>
      <c r="G2663" s="61" t="str">
        <f>INDEX(Activities!$B$2:$B$390,MATCH(H2663,Activities!$C$2:$C$390,0))</f>
        <v>Ferrous metal foundries</v>
      </c>
      <c r="H2663" s="61">
        <v>331510</v>
      </c>
      <c r="I2663" s="61" t="s">
        <v>997</v>
      </c>
      <c r="J2663" s="62">
        <v>3.9240194693256725E-8</v>
      </c>
      <c r="K2663" s="61" t="s">
        <v>2093</v>
      </c>
      <c r="L2663" s="61"/>
      <c r="M2663" s="61"/>
      <c r="N2663" s="61"/>
      <c r="O2663" s="61"/>
      <c r="P2663" s="61"/>
      <c r="Q2663" s="74">
        <v>3.9444471754144543</v>
      </c>
      <c r="R2663" s="61">
        <v>1</v>
      </c>
      <c r="S2663" s="61">
        <v>1</v>
      </c>
      <c r="T2663" s="61">
        <v>1</v>
      </c>
      <c r="U2663" s="61">
        <v>3</v>
      </c>
      <c r="V2663" s="61">
        <v>2013</v>
      </c>
      <c r="W2663" s="61" t="s">
        <v>15</v>
      </c>
      <c r="X2663" s="61" t="s">
        <v>572</v>
      </c>
      <c r="Y2663" s="61"/>
      <c r="AC2663"/>
    </row>
    <row r="2664" spans="2:29" x14ac:dyDescent="0.2">
      <c r="B2664" s="61" t="str">
        <f>INDEX(FlowMapping!$G$2:$G$875,MATCH(W2664&amp;D2664,FlowMapping!$E$2:$E$875,0))</f>
        <v>copper</v>
      </c>
      <c r="C2664" s="61">
        <f>INDEX(FlowMapping!$H$2:$H$875,MATCH(W2664&amp;D2664,FlowMapping!$E$2:$E$875,0))</f>
        <v>7440508</v>
      </c>
      <c r="D2664" s="61" t="s">
        <v>1025</v>
      </c>
      <c r="E2664" s="61" t="str">
        <f>INDEX(FlowMapping!$J$2:$J$875,MATCH(W2664&amp;D2664,FlowMapping!$E$2:$E$875,0))</f>
        <v>industrial</v>
      </c>
      <c r="F2664" s="61" t="str">
        <f>INDEX(FlowMapping!$M$2:$M$875,MATCH(W2664&amp;D2664,FlowMapping!$E$2:$E$875,0))</f>
        <v>0a5e8a67-f9ae-48b3-bfa7-e9d37c30a191</v>
      </c>
      <c r="G2664" s="61" t="str">
        <f>INDEX(Activities!$B$2:$B$390,MATCH(H2664,Activities!$C$2:$C$390,0))</f>
        <v>Ferrous metal foundries</v>
      </c>
      <c r="H2664" s="61">
        <v>331510</v>
      </c>
      <c r="I2664" s="61" t="s">
        <v>997</v>
      </c>
      <c r="J2664" s="62">
        <v>4.5230954875781651E-8</v>
      </c>
      <c r="K2664" s="61" t="s">
        <v>2093</v>
      </c>
      <c r="L2664" s="61"/>
      <c r="M2664" s="61"/>
      <c r="N2664" s="61"/>
      <c r="O2664" s="61"/>
      <c r="P2664" s="61"/>
      <c r="Q2664" s="74">
        <v>3.6565374211799746</v>
      </c>
      <c r="R2664" s="61">
        <v>1</v>
      </c>
      <c r="S2664" s="61">
        <v>1</v>
      </c>
      <c r="T2664" s="61">
        <v>1</v>
      </c>
      <c r="U2664" s="61">
        <v>3</v>
      </c>
      <c r="V2664" s="61">
        <v>2013</v>
      </c>
      <c r="W2664" s="61" t="s">
        <v>25</v>
      </c>
      <c r="X2664" s="61" t="s">
        <v>572</v>
      </c>
      <c r="Y2664" s="61"/>
      <c r="AC2664"/>
    </row>
    <row r="2665" spans="2:29" x14ac:dyDescent="0.2">
      <c r="B2665" s="61" t="str">
        <f>INDEX(FlowMapping!$G$2:$G$875,MATCH(W2665&amp;D2665,FlowMapping!$E$2:$E$875,0))</f>
        <v>lead</v>
      </c>
      <c r="C2665" s="61">
        <f>INDEX(FlowMapping!$H$2:$H$875,MATCH(W2665&amp;D2665,FlowMapping!$E$2:$E$875,0))</f>
        <v>7439921</v>
      </c>
      <c r="D2665" s="61" t="s">
        <v>1025</v>
      </c>
      <c r="E2665" s="61" t="str">
        <f>INDEX(FlowMapping!$J$2:$J$875,MATCH(W2665&amp;D2665,FlowMapping!$E$2:$E$875,0))</f>
        <v>industrial</v>
      </c>
      <c r="F2665" s="61" t="str">
        <f>INDEX(FlowMapping!$M$2:$M$875,MATCH(W2665&amp;D2665,FlowMapping!$E$2:$E$875,0))</f>
        <v>67652827-017f-4856-8d0a-c97bac4c6562</v>
      </c>
      <c r="G2665" s="61" t="str">
        <f>INDEX(Activities!$B$2:$B$390,MATCH(H2665,Activities!$C$2:$C$390,0))</f>
        <v>Ferrous metal foundries</v>
      </c>
      <c r="H2665" s="61">
        <v>331510</v>
      </c>
      <c r="I2665" s="61" t="s">
        <v>997</v>
      </c>
      <c r="J2665" s="62">
        <v>9.5663833699509896E-8</v>
      </c>
      <c r="K2665" s="61" t="s">
        <v>2093</v>
      </c>
      <c r="L2665" s="61"/>
      <c r="M2665" s="61"/>
      <c r="N2665" s="61"/>
      <c r="O2665" s="61"/>
      <c r="P2665" s="61"/>
      <c r="Q2665" s="74">
        <v>3.2630030039016864</v>
      </c>
      <c r="R2665" s="61">
        <v>1</v>
      </c>
      <c r="S2665" s="61">
        <v>1</v>
      </c>
      <c r="T2665" s="61">
        <v>1</v>
      </c>
      <c r="U2665" s="61">
        <v>3</v>
      </c>
      <c r="V2665" s="61">
        <v>2013</v>
      </c>
      <c r="W2665" s="61" t="s">
        <v>16</v>
      </c>
      <c r="X2665" s="61" t="s">
        <v>572</v>
      </c>
      <c r="Y2665" s="61"/>
      <c r="AC2665"/>
    </row>
    <row r="2666" spans="2:29" x14ac:dyDescent="0.2">
      <c r="B2666" s="61" t="str">
        <f>INDEX(FlowMapping!$G$2:$G$875,MATCH(W2666&amp;D2666,FlowMapping!$E$2:$E$875,0))</f>
        <v>manganese</v>
      </c>
      <c r="C2666" s="61">
        <f>INDEX(FlowMapping!$H$2:$H$875,MATCH(W2666&amp;D2666,FlowMapping!$E$2:$E$875,0))</f>
        <v>7439965</v>
      </c>
      <c r="D2666" s="61" t="s">
        <v>1025</v>
      </c>
      <c r="E2666" s="61" t="str">
        <f>INDEX(FlowMapping!$J$2:$J$875,MATCH(W2666&amp;D2666,FlowMapping!$E$2:$E$875,0))</f>
        <v>industrial</v>
      </c>
      <c r="F2666" s="61" t="str">
        <f>INDEX(FlowMapping!$M$2:$M$875,MATCH(W2666&amp;D2666,FlowMapping!$E$2:$E$875,0))</f>
        <v>9c706cff-cb82-4207-a589-95896e04dc08</v>
      </c>
      <c r="G2666" s="61" t="str">
        <f>INDEX(Activities!$B$2:$B$390,MATCH(H2666,Activities!$C$2:$C$390,0))</f>
        <v>Ferrous metal foundries</v>
      </c>
      <c r="H2666" s="61">
        <v>331510</v>
      </c>
      <c r="I2666" s="61" t="s">
        <v>997</v>
      </c>
      <c r="J2666" s="62">
        <v>7.4558976373162072E-7</v>
      </c>
      <c r="K2666" s="61" t="s">
        <v>2093</v>
      </c>
      <c r="L2666" s="61"/>
      <c r="M2666" s="61"/>
      <c r="N2666" s="61"/>
      <c r="O2666" s="61"/>
      <c r="P2666" s="61"/>
      <c r="Q2666" s="74">
        <v>3.875816041732731</v>
      </c>
      <c r="R2666" s="61">
        <v>1</v>
      </c>
      <c r="S2666" s="61">
        <v>1</v>
      </c>
      <c r="T2666" s="61">
        <v>1</v>
      </c>
      <c r="U2666" s="61">
        <v>3</v>
      </c>
      <c r="V2666" s="61">
        <v>2013</v>
      </c>
      <c r="W2666" s="61" t="s">
        <v>21</v>
      </c>
      <c r="X2666" s="61" t="s">
        <v>572</v>
      </c>
      <c r="Y2666" s="61"/>
      <c r="AC2666"/>
    </row>
    <row r="2667" spans="2:29" x14ac:dyDescent="0.2">
      <c r="B2667" s="61" t="str">
        <f>INDEX(FlowMapping!$G$2:$G$875,MATCH(W2667&amp;D2667,FlowMapping!$E$2:$E$875,0))</f>
        <v>Aluminum</v>
      </c>
      <c r="C2667" s="61">
        <f>INDEX(FlowMapping!$H$2:$H$875,MATCH(W2667&amp;D2667,FlowMapping!$E$2:$E$875,0))</f>
        <v>7429905</v>
      </c>
      <c r="D2667" s="61" t="s">
        <v>1025</v>
      </c>
      <c r="E2667" s="61" t="str">
        <f>INDEX(FlowMapping!$J$2:$J$875,MATCH(W2667&amp;D2667,FlowMapping!$E$2:$E$875,0))</f>
        <v>unspecified</v>
      </c>
      <c r="F2667" s="61" t="str">
        <f>INDEX(FlowMapping!$M$2:$M$875,MATCH(W2667&amp;D2667,FlowMapping!$E$2:$E$875,0))</f>
        <v>e0401210-0377-4670-84af-12247ca20bed</v>
      </c>
      <c r="G2667" s="61" t="str">
        <f>INDEX(Activities!$B$2:$B$390,MATCH(H2667,Activities!$C$2:$C$390,0))</f>
        <v>Nonferrous metal foundries</v>
      </c>
      <c r="H2667" s="61">
        <v>331520</v>
      </c>
      <c r="I2667" s="61" t="s">
        <v>997</v>
      </c>
      <c r="J2667" s="62">
        <v>1.695700934579439E-10</v>
      </c>
      <c r="K2667" s="61" t="s">
        <v>2093</v>
      </c>
      <c r="L2667" s="61"/>
      <c r="M2667" s="61"/>
      <c r="N2667" s="61"/>
      <c r="O2667" s="61"/>
      <c r="P2667" s="61"/>
      <c r="Q2667" s="74">
        <v>3.5763266055878251</v>
      </c>
      <c r="R2667" s="61">
        <v>1</v>
      </c>
      <c r="S2667" s="61">
        <v>1</v>
      </c>
      <c r="T2667" s="61">
        <v>1</v>
      </c>
      <c r="U2667" s="61">
        <v>4</v>
      </c>
      <c r="V2667" s="61">
        <v>2013</v>
      </c>
      <c r="W2667" s="61" t="s">
        <v>81</v>
      </c>
      <c r="X2667" s="61" t="s">
        <v>572</v>
      </c>
      <c r="Y2667" s="61"/>
      <c r="AC2667"/>
    </row>
    <row r="2668" spans="2:29" x14ac:dyDescent="0.2">
      <c r="B2668" s="61" t="str">
        <f>INDEX(FlowMapping!$G$2:$G$875,MATCH(W2668&amp;D2668,FlowMapping!$E$2:$E$875,0))</f>
        <v>Phenol</v>
      </c>
      <c r="C2668" s="61">
        <f>INDEX(FlowMapping!$H$2:$H$875,MATCH(W2668&amp;D2668,FlowMapping!$E$2:$E$875,0))</f>
        <v>108952</v>
      </c>
      <c r="D2668" s="61" t="s">
        <v>1025</v>
      </c>
      <c r="E2668" s="61" t="str">
        <f>INDEX(FlowMapping!$J$2:$J$875,MATCH(W2668&amp;D2668,FlowMapping!$E$2:$E$875,0))</f>
        <v>unspecified</v>
      </c>
      <c r="F2668" s="61" t="str">
        <f>INDEX(FlowMapping!$M$2:$M$875,MATCH(W2668&amp;D2668,FlowMapping!$E$2:$E$875,0))</f>
        <v>695a9417-e404-4ae4-a1df-58c07f015570</v>
      </c>
      <c r="G2668" s="61" t="str">
        <f>INDEX(Activities!$B$2:$B$390,MATCH(H2668,Activities!$C$2:$C$390,0))</f>
        <v>Nonferrous metal foundries</v>
      </c>
      <c r="H2668" s="61">
        <v>331520</v>
      </c>
      <c r="I2668" s="61" t="s">
        <v>997</v>
      </c>
      <c r="J2668" s="62">
        <v>1.695700934579439E-10</v>
      </c>
      <c r="K2668" s="61" t="s">
        <v>2093</v>
      </c>
      <c r="L2668" s="61"/>
      <c r="M2668" s="61"/>
      <c r="N2668" s="61"/>
      <c r="O2668" s="61"/>
      <c r="P2668" s="61"/>
      <c r="Q2668" s="74">
        <v>3.2328526649172535</v>
      </c>
      <c r="R2668" s="61">
        <v>1</v>
      </c>
      <c r="S2668" s="61">
        <v>1</v>
      </c>
      <c r="T2668" s="61">
        <v>1</v>
      </c>
      <c r="U2668" s="61">
        <v>4</v>
      </c>
      <c r="V2668" s="61">
        <v>2013</v>
      </c>
      <c r="W2668" s="61" t="s">
        <v>42</v>
      </c>
      <c r="X2668" s="61" t="s">
        <v>572</v>
      </c>
      <c r="Y2668" s="61"/>
      <c r="AC2668"/>
    </row>
    <row r="2669" spans="2:29" x14ac:dyDescent="0.2">
      <c r="B2669" s="61" t="str">
        <f>INDEX(FlowMapping!$G$2:$G$875,MATCH(W2669&amp;D2669,FlowMapping!$E$2:$E$875,0))</f>
        <v>lead</v>
      </c>
      <c r="C2669" s="61">
        <f>INDEX(FlowMapping!$H$2:$H$875,MATCH(W2669&amp;D2669,FlowMapping!$E$2:$E$875,0))</f>
        <v>7439921</v>
      </c>
      <c r="D2669" s="61" t="s">
        <v>1025</v>
      </c>
      <c r="E2669" s="61" t="str">
        <f>INDEX(FlowMapping!$J$2:$J$875,MATCH(W2669&amp;D2669,FlowMapping!$E$2:$E$875,0))</f>
        <v>industrial</v>
      </c>
      <c r="F2669" s="61" t="str">
        <f>INDEX(FlowMapping!$M$2:$M$875,MATCH(W2669&amp;D2669,FlowMapping!$E$2:$E$875,0))</f>
        <v>67652827-017f-4856-8d0a-c97bac4c6562</v>
      </c>
      <c r="G2669" s="61" t="str">
        <f>INDEX(Activities!$B$2:$B$390,MATCH(H2669,Activities!$C$2:$C$390,0))</f>
        <v>Nonferrous metal foundries</v>
      </c>
      <c r="H2669" s="61">
        <v>331520</v>
      </c>
      <c r="I2669" s="61" t="s">
        <v>997</v>
      </c>
      <c r="J2669" s="62">
        <v>2.5537256074766353E-10</v>
      </c>
      <c r="K2669" s="61" t="s">
        <v>2093</v>
      </c>
      <c r="L2669" s="61"/>
      <c r="M2669" s="61"/>
      <c r="N2669" s="61"/>
      <c r="O2669" s="61"/>
      <c r="P2669" s="61"/>
      <c r="Q2669" s="74">
        <v>3.2630030039016864</v>
      </c>
      <c r="R2669" s="61">
        <v>1</v>
      </c>
      <c r="S2669" s="61">
        <v>1</v>
      </c>
      <c r="T2669" s="61">
        <v>1</v>
      </c>
      <c r="U2669" s="61">
        <v>4</v>
      </c>
      <c r="V2669" s="61">
        <v>2013</v>
      </c>
      <c r="W2669" s="61" t="s">
        <v>16</v>
      </c>
      <c r="X2669" s="61" t="s">
        <v>572</v>
      </c>
      <c r="Y2669" s="61"/>
      <c r="AC2669"/>
    </row>
    <row r="2670" spans="2:29" x14ac:dyDescent="0.2">
      <c r="B2670" s="61" t="str">
        <f>INDEX(FlowMapping!$G$2:$G$875,MATCH(W2670&amp;D2670,FlowMapping!$E$2:$E$875,0))</f>
        <v>Cobalt</v>
      </c>
      <c r="C2670" s="61">
        <f>INDEX(FlowMapping!$H$2:$H$875,MATCH(W2670&amp;D2670,FlowMapping!$E$2:$E$875,0))</f>
        <v>7440484</v>
      </c>
      <c r="D2670" s="61" t="s">
        <v>1025</v>
      </c>
      <c r="E2670" s="61" t="str">
        <f>INDEX(FlowMapping!$J$2:$J$875,MATCH(W2670&amp;D2670,FlowMapping!$E$2:$E$875,0))</f>
        <v>unspecified</v>
      </c>
      <c r="F2670" s="61" t="str">
        <f>INDEX(FlowMapping!$M$2:$M$875,MATCH(W2670&amp;D2670,FlowMapping!$E$2:$E$875,0))</f>
        <v>12051b95-831a-49c0-9a70-fbc0e8fb9af9</v>
      </c>
      <c r="G2670" s="61" t="str">
        <f>INDEX(Activities!$B$2:$B$390,MATCH(H2670,Activities!$C$2:$C$390,0))</f>
        <v>Nonferrous metal foundries</v>
      </c>
      <c r="H2670" s="61">
        <v>331520</v>
      </c>
      <c r="I2670" s="61" t="s">
        <v>997</v>
      </c>
      <c r="J2670" s="62">
        <v>3.3914018691588779E-10</v>
      </c>
      <c r="K2670" s="61" t="s">
        <v>2093</v>
      </c>
      <c r="L2670" s="61"/>
      <c r="M2670" s="61"/>
      <c r="N2670" s="61"/>
      <c r="O2670" s="61"/>
      <c r="P2670" s="61"/>
      <c r="Q2670" s="74">
        <v>4.305823256978738</v>
      </c>
      <c r="R2670" s="61">
        <v>1</v>
      </c>
      <c r="S2670" s="61">
        <v>1</v>
      </c>
      <c r="T2670" s="61">
        <v>1</v>
      </c>
      <c r="U2670" s="61">
        <v>4</v>
      </c>
      <c r="V2670" s="61">
        <v>2013</v>
      </c>
      <c r="W2670" s="61" t="s">
        <v>129</v>
      </c>
      <c r="X2670" s="61" t="s">
        <v>572</v>
      </c>
      <c r="Y2670" s="61"/>
      <c r="AC2670"/>
    </row>
    <row r="2671" spans="2:29" x14ac:dyDescent="0.2">
      <c r="B2671" s="61" t="str">
        <f>INDEX(FlowMapping!$G$2:$G$875,MATCH(W2671&amp;D2671,FlowMapping!$E$2:$E$875,0))</f>
        <v>manganese</v>
      </c>
      <c r="C2671" s="61">
        <f>INDEX(FlowMapping!$H$2:$H$875,MATCH(W2671&amp;D2671,FlowMapping!$E$2:$E$875,0))</f>
        <v>7439965</v>
      </c>
      <c r="D2671" s="61" t="s">
        <v>1025</v>
      </c>
      <c r="E2671" s="61" t="str">
        <f>INDEX(FlowMapping!$J$2:$J$875,MATCH(W2671&amp;D2671,FlowMapping!$E$2:$E$875,0))</f>
        <v>industrial</v>
      </c>
      <c r="F2671" s="61" t="str">
        <f>INDEX(FlowMapping!$M$2:$M$875,MATCH(W2671&amp;D2671,FlowMapping!$E$2:$E$875,0))</f>
        <v>9c706cff-cb82-4207-a589-95896e04dc08</v>
      </c>
      <c r="G2671" s="61" t="str">
        <f>INDEX(Activities!$B$2:$B$390,MATCH(H2671,Activities!$C$2:$C$390,0))</f>
        <v>Nonferrous metal foundries</v>
      </c>
      <c r="H2671" s="61">
        <v>331520</v>
      </c>
      <c r="I2671" s="61" t="s">
        <v>997</v>
      </c>
      <c r="J2671" s="62">
        <v>6.3622699065420558E-9</v>
      </c>
      <c r="K2671" s="61" t="s">
        <v>2093</v>
      </c>
      <c r="L2671" s="61"/>
      <c r="M2671" s="61"/>
      <c r="N2671" s="61"/>
      <c r="O2671" s="61"/>
      <c r="P2671" s="61"/>
      <c r="Q2671" s="74">
        <v>3.875816041732731</v>
      </c>
      <c r="R2671" s="61">
        <v>1</v>
      </c>
      <c r="S2671" s="61">
        <v>1</v>
      </c>
      <c r="T2671" s="61">
        <v>1</v>
      </c>
      <c r="U2671" s="61">
        <v>4</v>
      </c>
      <c r="V2671" s="61">
        <v>2013</v>
      </c>
      <c r="W2671" s="61" t="s">
        <v>21</v>
      </c>
      <c r="X2671" s="61" t="s">
        <v>572</v>
      </c>
      <c r="Y2671" s="61"/>
      <c r="AC2671"/>
    </row>
    <row r="2672" spans="2:29" x14ac:dyDescent="0.2">
      <c r="B2672" s="61" t="str">
        <f>INDEX(FlowMapping!$G$2:$G$875,MATCH(W2672&amp;D2672,FlowMapping!$E$2:$E$875,0))</f>
        <v>chromium</v>
      </c>
      <c r="C2672" s="61">
        <f>INDEX(FlowMapping!$H$2:$H$875,MATCH(W2672&amp;D2672,FlowMapping!$E$2:$E$875,0))</f>
        <v>7440473</v>
      </c>
      <c r="D2672" s="61" t="s">
        <v>1025</v>
      </c>
      <c r="E2672" s="61" t="str">
        <f>INDEX(FlowMapping!$J$2:$J$875,MATCH(W2672&amp;D2672,FlowMapping!$E$2:$E$875,0))</f>
        <v>industrial</v>
      </c>
      <c r="F2672" s="61" t="str">
        <f>INDEX(FlowMapping!$M$2:$M$875,MATCH(W2672&amp;D2672,FlowMapping!$E$2:$E$875,0))</f>
        <v>e65a9c58-21f1-48b6-b738-d05a8f10e5f3</v>
      </c>
      <c r="G2672" s="61" t="str">
        <f>INDEX(Activities!$B$2:$B$390,MATCH(H2672,Activities!$C$2:$C$390,0))</f>
        <v>Nonferrous metal foundries</v>
      </c>
      <c r="H2672" s="61">
        <v>331520</v>
      </c>
      <c r="I2672" s="61" t="s">
        <v>997</v>
      </c>
      <c r="J2672" s="62">
        <v>1.0072463551401868E-8</v>
      </c>
      <c r="K2672" s="61" t="s">
        <v>2093</v>
      </c>
      <c r="L2672" s="61"/>
      <c r="M2672" s="61"/>
      <c r="N2672" s="61"/>
      <c r="O2672" s="61"/>
      <c r="P2672" s="61"/>
      <c r="Q2672" s="74">
        <v>4.1265483800781633</v>
      </c>
      <c r="R2672" s="61">
        <v>1</v>
      </c>
      <c r="S2672" s="61">
        <v>1</v>
      </c>
      <c r="T2672" s="61">
        <v>1</v>
      </c>
      <c r="U2672" s="61">
        <v>4</v>
      </c>
      <c r="V2672" s="61">
        <v>2013</v>
      </c>
      <c r="W2672" s="61" t="s">
        <v>13</v>
      </c>
      <c r="X2672" s="61" t="s">
        <v>572</v>
      </c>
      <c r="Y2672" s="61"/>
      <c r="AC2672"/>
    </row>
    <row r="2673" spans="2:29" x14ac:dyDescent="0.2">
      <c r="B2673" s="61" t="str">
        <f>INDEX(FlowMapping!$G$2:$G$875,MATCH(W2673&amp;D2673,FlowMapping!$E$2:$E$875,0))</f>
        <v>nickel</v>
      </c>
      <c r="C2673" s="61">
        <f>INDEX(FlowMapping!$H$2:$H$875,MATCH(W2673&amp;D2673,FlowMapping!$E$2:$E$875,0))</f>
        <v>7440020</v>
      </c>
      <c r="D2673" s="61" t="s">
        <v>1025</v>
      </c>
      <c r="E2673" s="61" t="str">
        <f>INDEX(FlowMapping!$J$2:$J$875,MATCH(W2673&amp;D2673,FlowMapping!$E$2:$E$875,0))</f>
        <v>industrial</v>
      </c>
      <c r="F2673" s="61" t="str">
        <f>INDEX(FlowMapping!$M$2:$M$875,MATCH(W2673&amp;D2673,FlowMapping!$E$2:$E$875,0))</f>
        <v>a72a45ee-395a-4d25-b893-9d183e43e76e</v>
      </c>
      <c r="G2673" s="61" t="str">
        <f>INDEX(Activities!$B$2:$B$390,MATCH(H2673,Activities!$C$2:$C$390,0))</f>
        <v>Nonferrous metal foundries</v>
      </c>
      <c r="H2673" s="61">
        <v>331520</v>
      </c>
      <c r="I2673" s="61" t="s">
        <v>997</v>
      </c>
      <c r="J2673" s="62">
        <v>1.6353339813084111E-8</v>
      </c>
      <c r="K2673" s="61" t="s">
        <v>2093</v>
      </c>
      <c r="L2673" s="61"/>
      <c r="M2673" s="61"/>
      <c r="N2673" s="61"/>
      <c r="O2673" s="61"/>
      <c r="P2673" s="61"/>
      <c r="Q2673" s="74">
        <v>3.9444471754144543</v>
      </c>
      <c r="R2673" s="61">
        <v>1</v>
      </c>
      <c r="S2673" s="61">
        <v>1</v>
      </c>
      <c r="T2673" s="61">
        <v>1</v>
      </c>
      <c r="U2673" s="61">
        <v>4</v>
      </c>
      <c r="V2673" s="61">
        <v>2013</v>
      </c>
      <c r="W2673" s="61" t="s">
        <v>15</v>
      </c>
      <c r="X2673" s="61" t="s">
        <v>572</v>
      </c>
      <c r="Y2673" s="61"/>
      <c r="AC2673"/>
    </row>
    <row r="2674" spans="2:29" x14ac:dyDescent="0.2">
      <c r="B2674" s="61" t="str">
        <f>INDEX(FlowMapping!$G$2:$G$875,MATCH(W2674&amp;D2674,FlowMapping!$E$2:$E$875,0))</f>
        <v>Naphthalene</v>
      </c>
      <c r="C2674" s="61">
        <f>INDEX(FlowMapping!$H$2:$H$875,MATCH(W2674&amp;D2674,FlowMapping!$E$2:$E$875,0))</f>
        <v>91203</v>
      </c>
      <c r="D2674" s="61" t="s">
        <v>1025</v>
      </c>
      <c r="E2674" s="61" t="str">
        <f>INDEX(FlowMapping!$J$2:$J$875,MATCH(W2674&amp;D2674,FlowMapping!$E$2:$E$875,0))</f>
        <v>unspecified</v>
      </c>
      <c r="F2674" s="61" t="str">
        <f>INDEX(FlowMapping!$M$2:$M$875,MATCH(W2674&amp;D2674,FlowMapping!$E$2:$E$875,0))</f>
        <v>5f164323-3e2b-47c7-82e2-e20a95361c64</v>
      </c>
      <c r="G2674" s="61" t="str">
        <f>INDEX(Activities!$B$2:$B$390,MATCH(H2674,Activities!$C$2:$C$390,0))</f>
        <v>Nonferrous metal foundries</v>
      </c>
      <c r="H2674" s="61">
        <v>331520</v>
      </c>
      <c r="I2674" s="61" t="s">
        <v>997</v>
      </c>
      <c r="J2674" s="62">
        <v>1.2209046728971963E-7</v>
      </c>
      <c r="K2674" s="61" t="s">
        <v>2093</v>
      </c>
      <c r="L2674" s="61"/>
      <c r="M2674" s="61"/>
      <c r="N2674" s="61"/>
      <c r="O2674" s="61"/>
      <c r="P2674" s="61"/>
      <c r="Q2674" s="74">
        <v>3.9824340342869857</v>
      </c>
      <c r="R2674" s="61">
        <v>1</v>
      </c>
      <c r="S2674" s="61">
        <v>1</v>
      </c>
      <c r="T2674" s="61">
        <v>1</v>
      </c>
      <c r="U2674" s="61">
        <v>4</v>
      </c>
      <c r="V2674" s="61">
        <v>2013</v>
      </c>
      <c r="W2674" s="61" t="s">
        <v>55</v>
      </c>
      <c r="X2674" s="61" t="s">
        <v>572</v>
      </c>
      <c r="Y2674" s="61"/>
      <c r="AC2674"/>
    </row>
    <row r="2675" spans="2:29" x14ac:dyDescent="0.2">
      <c r="B2675" s="61" t="str">
        <f>INDEX(FlowMapping!$G$2:$G$875,MATCH(W2675&amp;D2675,FlowMapping!$E$2:$E$875,0))</f>
        <v>Bisphenol A</v>
      </c>
      <c r="C2675" s="61">
        <f>INDEX(FlowMapping!$H$2:$H$875,MATCH(W2675&amp;D2675,FlowMapping!$E$2:$E$875,0))</f>
        <v>80057</v>
      </c>
      <c r="D2675" s="61" t="s">
        <v>1025</v>
      </c>
      <c r="E2675" s="61" t="str">
        <f>INDEX(FlowMapping!$J$2:$J$875,MATCH(W2675&amp;D2675,FlowMapping!$E$2:$E$875,0))</f>
        <v>unspecified</v>
      </c>
      <c r="F2675" s="61" t="str">
        <f>INDEX(FlowMapping!$M$2:$M$875,MATCH(W2675&amp;D2675,FlowMapping!$E$2:$E$875,0))</f>
        <v>56fc81f2-f952-4a2e-85cf-9eea8396acdb</v>
      </c>
      <c r="G2675" s="61" t="str">
        <f>INDEX(Activities!$B$2:$B$390,MATCH(H2675,Activities!$C$2:$C$390,0))</f>
        <v>Nonferrous metal foundries</v>
      </c>
      <c r="H2675" s="61">
        <v>331520</v>
      </c>
      <c r="I2675" s="61" t="s">
        <v>997</v>
      </c>
      <c r="J2675" s="62">
        <v>2.0382325233644861E-7</v>
      </c>
      <c r="K2675" s="61" t="s">
        <v>2093</v>
      </c>
      <c r="L2675" s="61"/>
      <c r="M2675" s="61"/>
      <c r="N2675" s="61"/>
      <c r="O2675" s="61"/>
      <c r="P2675" s="61"/>
      <c r="Q2675" s="74">
        <v>4.0952198473650068</v>
      </c>
      <c r="R2675" s="61">
        <v>1</v>
      </c>
      <c r="S2675" s="61">
        <v>1</v>
      </c>
      <c r="T2675" s="61">
        <v>1</v>
      </c>
      <c r="U2675" s="61">
        <v>4</v>
      </c>
      <c r="V2675" s="61">
        <v>2013</v>
      </c>
      <c r="W2675" s="61" t="s">
        <v>48</v>
      </c>
      <c r="X2675" s="61" t="s">
        <v>572</v>
      </c>
      <c r="Y2675" s="61"/>
      <c r="AC2675"/>
    </row>
    <row r="2676" spans="2:29" x14ac:dyDescent="0.2">
      <c r="B2676" s="61" t="str">
        <f>INDEX(FlowMapping!$G$2:$G$875,MATCH(W2676&amp;D2676,FlowMapping!$E$2:$E$875,0))</f>
        <v>Zinc</v>
      </c>
      <c r="C2676" s="61">
        <f>INDEX(FlowMapping!$H$2:$H$875,MATCH(W2676&amp;D2676,FlowMapping!$E$2:$E$875,0))</f>
        <v>1330207</v>
      </c>
      <c r="D2676" s="61" t="s">
        <v>1025</v>
      </c>
      <c r="E2676" s="61" t="str">
        <f>INDEX(FlowMapping!$J$2:$J$875,MATCH(W2676&amp;D2676,FlowMapping!$E$2:$E$875,0))</f>
        <v>industrial</v>
      </c>
      <c r="F2676" s="61" t="str">
        <f>INDEX(FlowMapping!$M$2:$M$875,MATCH(W2676&amp;D2676,FlowMapping!$E$2:$E$875,0))</f>
        <v>b88999ec-84fd-462d-9dec-7e20a4636a58</v>
      </c>
      <c r="G2676" s="61" t="str">
        <f>INDEX(Activities!$B$2:$B$390,MATCH(H2676,Activities!$C$2:$C$390,0))</f>
        <v>Nonferrous metal foundries</v>
      </c>
      <c r="H2676" s="61">
        <v>331520</v>
      </c>
      <c r="I2676" s="61" t="s">
        <v>997</v>
      </c>
      <c r="J2676" s="62">
        <v>2.0853730093457945E-7</v>
      </c>
      <c r="K2676" s="61" t="s">
        <v>2093</v>
      </c>
      <c r="L2676" s="61"/>
      <c r="M2676" s="61"/>
      <c r="N2676" s="61"/>
      <c r="O2676" s="61"/>
      <c r="P2676" s="61"/>
      <c r="Q2676" s="74">
        <v>4.7351148468070079</v>
      </c>
      <c r="R2676" s="61">
        <v>1</v>
      </c>
      <c r="S2676" s="61">
        <v>1</v>
      </c>
      <c r="T2676" s="61">
        <v>1</v>
      </c>
      <c r="U2676" s="61">
        <v>4</v>
      </c>
      <c r="V2676" s="61">
        <v>2013</v>
      </c>
      <c r="W2676" s="61" t="s">
        <v>80</v>
      </c>
      <c r="X2676" s="61" t="s">
        <v>572</v>
      </c>
      <c r="Y2676" s="61"/>
      <c r="AC2676"/>
    </row>
    <row r="2677" spans="2:29" x14ac:dyDescent="0.2">
      <c r="B2677" s="61" t="str">
        <f>INDEX(FlowMapping!$G$2:$G$875,MATCH(W2677&amp;D2677,FlowMapping!$E$2:$E$875,0))</f>
        <v>copper</v>
      </c>
      <c r="C2677" s="61">
        <f>INDEX(FlowMapping!$H$2:$H$875,MATCH(W2677&amp;D2677,FlowMapping!$E$2:$E$875,0))</f>
        <v>7440508</v>
      </c>
      <c r="D2677" s="61" t="s">
        <v>1025</v>
      </c>
      <c r="E2677" s="61" t="str">
        <f>INDEX(FlowMapping!$J$2:$J$875,MATCH(W2677&amp;D2677,FlowMapping!$E$2:$E$875,0))</f>
        <v>industrial</v>
      </c>
      <c r="F2677" s="61" t="str">
        <f>INDEX(FlowMapping!$M$2:$M$875,MATCH(W2677&amp;D2677,FlowMapping!$E$2:$E$875,0))</f>
        <v>0a5e8a67-f9ae-48b3-bfa7-e9d37c30a191</v>
      </c>
      <c r="G2677" s="61" t="str">
        <f>INDEX(Activities!$B$2:$B$390,MATCH(H2677,Activities!$C$2:$C$390,0))</f>
        <v>Nonferrous metal foundries</v>
      </c>
      <c r="H2677" s="61">
        <v>331520</v>
      </c>
      <c r="I2677" s="61" t="s">
        <v>997</v>
      </c>
      <c r="J2677" s="62">
        <v>2.4828453084112152E-7</v>
      </c>
      <c r="K2677" s="61" t="s">
        <v>2093</v>
      </c>
      <c r="L2677" s="61"/>
      <c r="M2677" s="61"/>
      <c r="N2677" s="61"/>
      <c r="O2677" s="61"/>
      <c r="P2677" s="61"/>
      <c r="Q2677" s="74">
        <v>3.6565374211799746</v>
      </c>
      <c r="R2677" s="61">
        <v>1</v>
      </c>
      <c r="S2677" s="61">
        <v>1</v>
      </c>
      <c r="T2677" s="61">
        <v>1</v>
      </c>
      <c r="U2677" s="61">
        <v>4</v>
      </c>
      <c r="V2677" s="61">
        <v>2013</v>
      </c>
      <c r="W2677" s="61" t="s">
        <v>25</v>
      </c>
      <c r="X2677" s="61" t="s">
        <v>572</v>
      </c>
      <c r="Y2677" s="61"/>
      <c r="AC2677"/>
    </row>
    <row r="2678" spans="2:29" x14ac:dyDescent="0.2">
      <c r="B2678" s="61" t="str">
        <f>INDEX(FlowMapping!$G$2:$G$875,MATCH(W2678&amp;D2678,FlowMapping!$E$2:$E$875,0))</f>
        <v>arsenic</v>
      </c>
      <c r="C2678" s="61">
        <f>INDEX(FlowMapping!$H$2:$H$875,MATCH(W2678&amp;D2678,FlowMapping!$E$2:$E$875,0))</f>
        <v>17428410</v>
      </c>
      <c r="D2678" s="61" t="s">
        <v>1025</v>
      </c>
      <c r="E2678" s="61" t="str">
        <f>INDEX(FlowMapping!$J$2:$J$875,MATCH(W2678&amp;D2678,FlowMapping!$E$2:$E$875,0))</f>
        <v>unspecified</v>
      </c>
      <c r="F2678" s="61" t="str">
        <f>INDEX(FlowMapping!$M$2:$M$875,MATCH(W2678&amp;D2678,FlowMapping!$E$2:$E$875,0))</f>
        <v>fc84887d-158e-4067-80dc-9743165bd70d</v>
      </c>
      <c r="G2678" s="61" t="str">
        <f>INDEX(Activities!$B$2:$B$390,MATCH(H2678,Activities!$C$2:$C$390,0))</f>
        <v>Custom roll forming</v>
      </c>
      <c r="H2678" s="61">
        <v>332114</v>
      </c>
      <c r="I2678" s="61" t="s">
        <v>997</v>
      </c>
      <c r="J2678" s="62">
        <v>1.536511008952335E-8</v>
      </c>
      <c r="K2678" s="61" t="s">
        <v>2093</v>
      </c>
      <c r="L2678" s="61"/>
      <c r="M2678" s="61"/>
      <c r="N2678" s="61"/>
      <c r="O2678" s="61"/>
      <c r="P2678" s="61"/>
      <c r="Q2678" s="74">
        <v>2.23564195283888</v>
      </c>
      <c r="R2678" s="61">
        <v>1</v>
      </c>
      <c r="S2678" s="61">
        <v>1</v>
      </c>
      <c r="T2678" s="61">
        <v>1</v>
      </c>
      <c r="U2678" s="61">
        <v>5</v>
      </c>
      <c r="V2678" s="61">
        <v>2013</v>
      </c>
      <c r="W2678" s="61" t="s">
        <v>247</v>
      </c>
      <c r="X2678" s="61" t="s">
        <v>572</v>
      </c>
      <c r="Y2678" s="61"/>
      <c r="AC2678"/>
    </row>
    <row r="2679" spans="2:29" x14ac:dyDescent="0.2">
      <c r="B2679" s="61" t="str">
        <f>INDEX(FlowMapping!$G$2:$G$875,MATCH(W2679&amp;D2679,FlowMapping!$E$2:$E$875,0))</f>
        <v>chromium</v>
      </c>
      <c r="C2679" s="61">
        <f>INDEX(FlowMapping!$H$2:$H$875,MATCH(W2679&amp;D2679,FlowMapping!$E$2:$E$875,0))</f>
        <v>7440473</v>
      </c>
      <c r="D2679" s="61" t="s">
        <v>1025</v>
      </c>
      <c r="E2679" s="61" t="str">
        <f>INDEX(FlowMapping!$J$2:$J$875,MATCH(W2679&amp;D2679,FlowMapping!$E$2:$E$875,0))</f>
        <v>industrial</v>
      </c>
      <c r="F2679" s="61" t="str">
        <f>INDEX(FlowMapping!$M$2:$M$875,MATCH(W2679&amp;D2679,FlowMapping!$E$2:$E$875,0))</f>
        <v>e65a9c58-21f1-48b6-b738-d05a8f10e5f3</v>
      </c>
      <c r="G2679" s="61" t="str">
        <f>INDEX(Activities!$B$2:$B$390,MATCH(H2679,Activities!$C$2:$C$390,0))</f>
        <v>Custom roll forming</v>
      </c>
      <c r="H2679" s="61">
        <v>332114</v>
      </c>
      <c r="I2679" s="61" t="s">
        <v>997</v>
      </c>
      <c r="J2679" s="62">
        <v>1.536511008952335E-8</v>
      </c>
      <c r="K2679" s="61" t="s">
        <v>2093</v>
      </c>
      <c r="L2679" s="61"/>
      <c r="M2679" s="61"/>
      <c r="N2679" s="61"/>
      <c r="O2679" s="61"/>
      <c r="P2679" s="61"/>
      <c r="Q2679" s="74">
        <v>4.1265483800781633</v>
      </c>
      <c r="R2679" s="61">
        <v>1</v>
      </c>
      <c r="S2679" s="61">
        <v>1</v>
      </c>
      <c r="T2679" s="61">
        <v>1</v>
      </c>
      <c r="U2679" s="61">
        <v>5</v>
      </c>
      <c r="V2679" s="61">
        <v>2013</v>
      </c>
      <c r="W2679" s="61" t="s">
        <v>13</v>
      </c>
      <c r="X2679" s="61" t="s">
        <v>572</v>
      </c>
      <c r="Y2679" s="61"/>
      <c r="AC2679"/>
    </row>
    <row r="2680" spans="2:29" x14ac:dyDescent="0.2">
      <c r="B2680" s="61" t="str">
        <f>INDEX(FlowMapping!$G$2:$G$875,MATCH(W2680&amp;D2680,FlowMapping!$E$2:$E$875,0))</f>
        <v>copper</v>
      </c>
      <c r="C2680" s="61">
        <f>INDEX(FlowMapping!$H$2:$H$875,MATCH(W2680&amp;D2680,FlowMapping!$E$2:$E$875,0))</f>
        <v>7440508</v>
      </c>
      <c r="D2680" s="61" t="s">
        <v>1025</v>
      </c>
      <c r="E2680" s="61" t="str">
        <f>INDEX(FlowMapping!$J$2:$J$875,MATCH(W2680&amp;D2680,FlowMapping!$E$2:$E$875,0))</f>
        <v>industrial</v>
      </c>
      <c r="F2680" s="61" t="str">
        <f>INDEX(FlowMapping!$M$2:$M$875,MATCH(W2680&amp;D2680,FlowMapping!$E$2:$E$875,0))</f>
        <v>0a5e8a67-f9ae-48b3-bfa7-e9d37c30a191</v>
      </c>
      <c r="G2680" s="61" t="str">
        <f>INDEX(Activities!$B$2:$B$390,MATCH(H2680,Activities!$C$2:$C$390,0))</f>
        <v>Custom roll forming</v>
      </c>
      <c r="H2680" s="61">
        <v>332114</v>
      </c>
      <c r="I2680" s="61" t="s">
        <v>997</v>
      </c>
      <c r="J2680" s="62">
        <v>1.536511008952335E-8</v>
      </c>
      <c r="K2680" s="61" t="s">
        <v>2093</v>
      </c>
      <c r="L2680" s="61"/>
      <c r="M2680" s="61"/>
      <c r="N2680" s="61"/>
      <c r="O2680" s="61"/>
      <c r="P2680" s="61"/>
      <c r="Q2680" s="74">
        <v>3.6565374211799746</v>
      </c>
      <c r="R2680" s="61">
        <v>1</v>
      </c>
      <c r="S2680" s="61">
        <v>1</v>
      </c>
      <c r="T2680" s="61">
        <v>1</v>
      </c>
      <c r="U2680" s="61">
        <v>5</v>
      </c>
      <c r="V2680" s="61">
        <v>2013</v>
      </c>
      <c r="W2680" s="61" t="s">
        <v>25</v>
      </c>
      <c r="X2680" s="61" t="s">
        <v>572</v>
      </c>
      <c r="Y2680" s="61"/>
      <c r="AC2680"/>
    </row>
    <row r="2681" spans="2:29" x14ac:dyDescent="0.2">
      <c r="B2681" s="61" t="str">
        <f>INDEX(FlowMapping!$G$2:$G$875,MATCH(W2681&amp;D2681,FlowMapping!$E$2:$E$875,0))</f>
        <v>lead</v>
      </c>
      <c r="C2681" s="61">
        <f>INDEX(FlowMapping!$H$2:$H$875,MATCH(W2681&amp;D2681,FlowMapping!$E$2:$E$875,0))</f>
        <v>7439921</v>
      </c>
      <c r="D2681" s="61" t="s">
        <v>1025</v>
      </c>
      <c r="E2681" s="61" t="str">
        <f>INDEX(FlowMapping!$J$2:$J$875,MATCH(W2681&amp;D2681,FlowMapping!$E$2:$E$875,0))</f>
        <v>industrial</v>
      </c>
      <c r="F2681" s="61" t="str">
        <f>INDEX(FlowMapping!$M$2:$M$875,MATCH(W2681&amp;D2681,FlowMapping!$E$2:$E$875,0))</f>
        <v>67652827-017f-4856-8d0a-c97bac4c6562</v>
      </c>
      <c r="G2681" s="61" t="str">
        <f>INDEX(Activities!$B$2:$B$390,MATCH(H2681,Activities!$C$2:$C$390,0))</f>
        <v>Cutlery and handtool manufacturing</v>
      </c>
      <c r="H2681" s="61">
        <v>332200</v>
      </c>
      <c r="I2681" s="61" t="s">
        <v>997</v>
      </c>
      <c r="J2681" s="62">
        <v>9.2599775441461677E-12</v>
      </c>
      <c r="K2681" s="61" t="s">
        <v>2093</v>
      </c>
      <c r="L2681" s="61"/>
      <c r="M2681" s="61"/>
      <c r="N2681" s="61"/>
      <c r="O2681" s="61"/>
      <c r="P2681" s="61"/>
      <c r="Q2681" s="74">
        <v>3.2630030039016864</v>
      </c>
      <c r="R2681" s="61">
        <v>1</v>
      </c>
      <c r="S2681" s="61">
        <v>1</v>
      </c>
      <c r="T2681" s="61">
        <v>1</v>
      </c>
      <c r="U2681" s="61">
        <v>5</v>
      </c>
      <c r="V2681" s="61">
        <v>2013</v>
      </c>
      <c r="W2681" s="61" t="s">
        <v>16</v>
      </c>
      <c r="X2681" s="61" t="s">
        <v>572</v>
      </c>
      <c r="Y2681" s="61"/>
      <c r="AC2681"/>
    </row>
    <row r="2682" spans="2:29" x14ac:dyDescent="0.2">
      <c r="B2682" s="61" t="str">
        <f>INDEX(FlowMapping!$G$2:$G$875,MATCH(W2682&amp;D2682,FlowMapping!$E$2:$E$875,0))</f>
        <v>copper</v>
      </c>
      <c r="C2682" s="61">
        <f>INDEX(FlowMapping!$H$2:$H$875,MATCH(W2682&amp;D2682,FlowMapping!$E$2:$E$875,0))</f>
        <v>7440508</v>
      </c>
      <c r="D2682" s="61" t="s">
        <v>1025</v>
      </c>
      <c r="E2682" s="61" t="str">
        <f>INDEX(FlowMapping!$J$2:$J$875,MATCH(W2682&amp;D2682,FlowMapping!$E$2:$E$875,0))</f>
        <v>industrial</v>
      </c>
      <c r="F2682" s="61" t="str">
        <f>INDEX(FlowMapping!$M$2:$M$875,MATCH(W2682&amp;D2682,FlowMapping!$E$2:$E$875,0))</f>
        <v>0a5e8a67-f9ae-48b3-bfa7-e9d37c30a191</v>
      </c>
      <c r="G2682" s="61" t="str">
        <f>INDEX(Activities!$B$2:$B$390,MATCH(H2682,Activities!$C$2:$C$390,0))</f>
        <v>Cutlery and handtool manufacturing</v>
      </c>
      <c r="H2682" s="61">
        <v>332200</v>
      </c>
      <c r="I2682" s="61" t="s">
        <v>997</v>
      </c>
      <c r="J2682" s="62">
        <v>2.3149943860365416E-10</v>
      </c>
      <c r="K2682" s="61" t="s">
        <v>2093</v>
      </c>
      <c r="L2682" s="61"/>
      <c r="M2682" s="61"/>
      <c r="N2682" s="61"/>
      <c r="O2682" s="61"/>
      <c r="P2682" s="61"/>
      <c r="Q2682" s="74">
        <v>3.6565374211799746</v>
      </c>
      <c r="R2682" s="61">
        <v>1</v>
      </c>
      <c r="S2682" s="61">
        <v>1</v>
      </c>
      <c r="T2682" s="61">
        <v>1</v>
      </c>
      <c r="U2682" s="61">
        <v>5</v>
      </c>
      <c r="V2682" s="61">
        <v>2013</v>
      </c>
      <c r="W2682" s="61" t="s">
        <v>25</v>
      </c>
      <c r="X2682" s="61" t="s">
        <v>572</v>
      </c>
      <c r="Y2682" s="61"/>
      <c r="AC2682"/>
    </row>
    <row r="2683" spans="2:29" x14ac:dyDescent="0.2">
      <c r="B2683" s="61" t="str">
        <f>INDEX(FlowMapping!$G$2:$G$875,MATCH(W2683&amp;D2683,FlowMapping!$E$2:$E$875,0))</f>
        <v>nickel</v>
      </c>
      <c r="C2683" s="61">
        <f>INDEX(FlowMapping!$H$2:$H$875,MATCH(W2683&amp;D2683,FlowMapping!$E$2:$E$875,0))</f>
        <v>7440020</v>
      </c>
      <c r="D2683" s="61" t="s">
        <v>1025</v>
      </c>
      <c r="E2683" s="61" t="str">
        <f>INDEX(FlowMapping!$J$2:$J$875,MATCH(W2683&amp;D2683,FlowMapping!$E$2:$E$875,0))</f>
        <v>industrial</v>
      </c>
      <c r="F2683" s="61" t="str">
        <f>INDEX(FlowMapping!$M$2:$M$875,MATCH(W2683&amp;D2683,FlowMapping!$E$2:$E$875,0))</f>
        <v>a72a45ee-395a-4d25-b893-9d183e43e76e</v>
      </c>
      <c r="G2683" s="61" t="str">
        <f>INDEX(Activities!$B$2:$B$390,MATCH(H2683,Activities!$C$2:$C$390,0))</f>
        <v>Cutlery and handtool manufacturing</v>
      </c>
      <c r="H2683" s="61">
        <v>332200</v>
      </c>
      <c r="I2683" s="61" t="s">
        <v>997</v>
      </c>
      <c r="J2683" s="62">
        <v>3.3798918036133509E-9</v>
      </c>
      <c r="K2683" s="61" t="s">
        <v>2093</v>
      </c>
      <c r="L2683" s="61"/>
      <c r="M2683" s="61"/>
      <c r="N2683" s="61"/>
      <c r="O2683" s="61"/>
      <c r="P2683" s="61"/>
      <c r="Q2683" s="74">
        <v>3.9444471754144543</v>
      </c>
      <c r="R2683" s="61">
        <v>1</v>
      </c>
      <c r="S2683" s="61">
        <v>1</v>
      </c>
      <c r="T2683" s="61">
        <v>1</v>
      </c>
      <c r="U2683" s="61">
        <v>5</v>
      </c>
      <c r="V2683" s="61">
        <v>2013</v>
      </c>
      <c r="W2683" s="61" t="s">
        <v>15</v>
      </c>
      <c r="X2683" s="61" t="s">
        <v>572</v>
      </c>
      <c r="Y2683" s="61"/>
      <c r="AC2683"/>
    </row>
    <row r="2684" spans="2:29" x14ac:dyDescent="0.2">
      <c r="B2684" s="61" t="str">
        <f>INDEX(FlowMapping!$G$2:$G$875,MATCH(W2684&amp;D2684,FlowMapping!$E$2:$E$875,0))</f>
        <v>chromium</v>
      </c>
      <c r="C2684" s="61">
        <f>INDEX(FlowMapping!$H$2:$H$875,MATCH(W2684&amp;D2684,FlowMapping!$E$2:$E$875,0))</f>
        <v>7440473</v>
      </c>
      <c r="D2684" s="61" t="s">
        <v>1025</v>
      </c>
      <c r="E2684" s="61" t="str">
        <f>INDEX(FlowMapping!$J$2:$J$875,MATCH(W2684&amp;D2684,FlowMapping!$E$2:$E$875,0))</f>
        <v>industrial</v>
      </c>
      <c r="F2684" s="61" t="str">
        <f>INDEX(FlowMapping!$M$2:$M$875,MATCH(W2684&amp;D2684,FlowMapping!$E$2:$E$875,0))</f>
        <v>e65a9c58-21f1-48b6-b738-d05a8f10e5f3</v>
      </c>
      <c r="G2684" s="61" t="str">
        <f>INDEX(Activities!$B$2:$B$390,MATCH(H2684,Activities!$C$2:$C$390,0))</f>
        <v>Cutlery and handtool manufacturing</v>
      </c>
      <c r="H2684" s="61">
        <v>332200</v>
      </c>
      <c r="I2684" s="61" t="s">
        <v>997</v>
      </c>
      <c r="J2684" s="62">
        <v>5.5096866387669696E-9</v>
      </c>
      <c r="K2684" s="61" t="s">
        <v>2093</v>
      </c>
      <c r="L2684" s="61"/>
      <c r="M2684" s="61"/>
      <c r="N2684" s="61"/>
      <c r="O2684" s="61"/>
      <c r="P2684" s="61"/>
      <c r="Q2684" s="74">
        <v>4.1265483800781633</v>
      </c>
      <c r="R2684" s="61">
        <v>1</v>
      </c>
      <c r="S2684" s="61">
        <v>1</v>
      </c>
      <c r="T2684" s="61">
        <v>1</v>
      </c>
      <c r="U2684" s="61">
        <v>5</v>
      </c>
      <c r="V2684" s="61">
        <v>2013</v>
      </c>
      <c r="W2684" s="61" t="s">
        <v>13</v>
      </c>
      <c r="X2684" s="61" t="s">
        <v>572</v>
      </c>
      <c r="Y2684" s="61"/>
      <c r="AC2684"/>
    </row>
    <row r="2685" spans="2:29" x14ac:dyDescent="0.2">
      <c r="B2685" s="61" t="str">
        <f>INDEX(FlowMapping!$G$2:$G$875,MATCH(W2685&amp;D2685,FlowMapping!$E$2:$E$875,0))</f>
        <v>manganese</v>
      </c>
      <c r="C2685" s="61">
        <f>INDEX(FlowMapping!$H$2:$H$875,MATCH(W2685&amp;D2685,FlowMapping!$E$2:$E$875,0))</f>
        <v>7439965</v>
      </c>
      <c r="D2685" s="61" t="s">
        <v>1025</v>
      </c>
      <c r="E2685" s="61" t="str">
        <f>INDEX(FlowMapping!$J$2:$J$875,MATCH(W2685&amp;D2685,FlowMapping!$E$2:$E$875,0))</f>
        <v>industrial</v>
      </c>
      <c r="F2685" s="61" t="str">
        <f>INDEX(FlowMapping!$M$2:$M$875,MATCH(W2685&amp;D2685,FlowMapping!$E$2:$E$875,0))</f>
        <v>9c706cff-cb82-4207-a589-95896e04dc08</v>
      </c>
      <c r="G2685" s="61" t="str">
        <f>INDEX(Activities!$B$2:$B$390,MATCH(H2685,Activities!$C$2:$C$390,0))</f>
        <v>Cutlery and handtool manufacturing</v>
      </c>
      <c r="H2685" s="61">
        <v>332200</v>
      </c>
      <c r="I2685" s="61" t="s">
        <v>997</v>
      </c>
      <c r="J2685" s="62">
        <v>1.1297172603858323E-8</v>
      </c>
      <c r="K2685" s="61" t="s">
        <v>2093</v>
      </c>
      <c r="L2685" s="61"/>
      <c r="M2685" s="61"/>
      <c r="N2685" s="61"/>
      <c r="O2685" s="61"/>
      <c r="P2685" s="61"/>
      <c r="Q2685" s="74">
        <v>3.875816041732731</v>
      </c>
      <c r="R2685" s="61">
        <v>1</v>
      </c>
      <c r="S2685" s="61">
        <v>1</v>
      </c>
      <c r="T2685" s="61">
        <v>1</v>
      </c>
      <c r="U2685" s="61">
        <v>5</v>
      </c>
      <c r="V2685" s="61">
        <v>2013</v>
      </c>
      <c r="W2685" s="61" t="s">
        <v>21</v>
      </c>
      <c r="X2685" s="61" t="s">
        <v>572</v>
      </c>
      <c r="Y2685" s="61"/>
      <c r="AC2685"/>
    </row>
    <row r="2686" spans="2:29" x14ac:dyDescent="0.2">
      <c r="B2686" s="61" t="str">
        <f>INDEX(FlowMapping!$G$2:$G$875,MATCH(W2686&amp;D2686,FlowMapping!$E$2:$E$875,0))</f>
        <v>lead</v>
      </c>
      <c r="C2686" s="61">
        <f>INDEX(FlowMapping!$H$2:$H$875,MATCH(W2686&amp;D2686,FlowMapping!$E$2:$E$875,0))</f>
        <v>7439921</v>
      </c>
      <c r="D2686" s="61" t="s">
        <v>1025</v>
      </c>
      <c r="E2686" s="61" t="str">
        <f>INDEX(FlowMapping!$J$2:$J$875,MATCH(W2686&amp;D2686,FlowMapping!$E$2:$E$875,0))</f>
        <v>industrial</v>
      </c>
      <c r="F2686" s="61" t="str">
        <f>INDEX(FlowMapping!$M$2:$M$875,MATCH(W2686&amp;D2686,FlowMapping!$E$2:$E$875,0))</f>
        <v>67652827-017f-4856-8d0a-c97bac4c6562</v>
      </c>
      <c r="G2686" s="61" t="str">
        <f>INDEX(Activities!$B$2:$B$390,MATCH(H2686,Activities!$C$2:$C$390,0))</f>
        <v>Plate work and fabricated structural product manufacturing</v>
      </c>
      <c r="H2686" s="61">
        <v>332310</v>
      </c>
      <c r="I2686" s="61" t="s">
        <v>997</v>
      </c>
      <c r="J2686" s="62">
        <v>4.5737444933920703E-11</v>
      </c>
      <c r="K2686" s="61" t="s">
        <v>2093</v>
      </c>
      <c r="L2686" s="61"/>
      <c r="M2686" s="61"/>
      <c r="N2686" s="61"/>
      <c r="O2686" s="61"/>
      <c r="P2686" s="61"/>
      <c r="Q2686" s="74">
        <v>3.2630030039016864</v>
      </c>
      <c r="R2686" s="61">
        <v>1</v>
      </c>
      <c r="S2686" s="61">
        <v>1</v>
      </c>
      <c r="T2686" s="61">
        <v>1</v>
      </c>
      <c r="U2686" s="61">
        <v>5</v>
      </c>
      <c r="V2686" s="61">
        <v>2013</v>
      </c>
      <c r="W2686" s="61" t="s">
        <v>16</v>
      </c>
      <c r="X2686" s="61" t="s">
        <v>572</v>
      </c>
      <c r="Y2686" s="61"/>
      <c r="AC2686"/>
    </row>
    <row r="2687" spans="2:29" x14ac:dyDescent="0.2">
      <c r="B2687" s="61" t="str">
        <f>INDEX(FlowMapping!$G$2:$G$875,MATCH(W2687&amp;D2687,FlowMapping!$E$2:$E$875,0))</f>
        <v>copper</v>
      </c>
      <c r="C2687" s="61">
        <f>INDEX(FlowMapping!$H$2:$H$875,MATCH(W2687&amp;D2687,FlowMapping!$E$2:$E$875,0))</f>
        <v>7440508</v>
      </c>
      <c r="D2687" s="61" t="s">
        <v>1025</v>
      </c>
      <c r="E2687" s="61" t="str">
        <f>INDEX(FlowMapping!$J$2:$J$875,MATCH(W2687&amp;D2687,FlowMapping!$E$2:$E$875,0))</f>
        <v>industrial</v>
      </c>
      <c r="F2687" s="61" t="str">
        <f>INDEX(FlowMapping!$M$2:$M$875,MATCH(W2687&amp;D2687,FlowMapping!$E$2:$E$875,0))</f>
        <v>0a5e8a67-f9ae-48b3-bfa7-e9d37c30a191</v>
      </c>
      <c r="G2687" s="61" t="str">
        <f>INDEX(Activities!$B$2:$B$390,MATCH(H2687,Activities!$C$2:$C$390,0))</f>
        <v>Plate work and fabricated structural product manufacturing</v>
      </c>
      <c r="H2687" s="61">
        <v>332310</v>
      </c>
      <c r="I2687" s="61" t="s">
        <v>997</v>
      </c>
      <c r="J2687" s="62">
        <v>5.5506607929515408E-11</v>
      </c>
      <c r="K2687" s="61" t="s">
        <v>2093</v>
      </c>
      <c r="L2687" s="61"/>
      <c r="M2687" s="61"/>
      <c r="N2687" s="61"/>
      <c r="O2687" s="61"/>
      <c r="P2687" s="61"/>
      <c r="Q2687" s="74">
        <v>3.6565374211799746</v>
      </c>
      <c r="R2687" s="61">
        <v>1</v>
      </c>
      <c r="S2687" s="61">
        <v>1</v>
      </c>
      <c r="T2687" s="61">
        <v>1</v>
      </c>
      <c r="U2687" s="61">
        <v>5</v>
      </c>
      <c r="V2687" s="61">
        <v>2013</v>
      </c>
      <c r="W2687" s="61" t="s">
        <v>25</v>
      </c>
      <c r="X2687" s="61" t="s">
        <v>572</v>
      </c>
      <c r="Y2687" s="61"/>
      <c r="AC2687"/>
    </row>
    <row r="2688" spans="2:29" x14ac:dyDescent="0.2">
      <c r="B2688" s="61" t="str">
        <f>INDEX(FlowMapping!$G$2:$G$875,MATCH(W2688&amp;D2688,FlowMapping!$E$2:$E$875,0))</f>
        <v>nickel</v>
      </c>
      <c r="C2688" s="61">
        <f>INDEX(FlowMapping!$H$2:$H$875,MATCH(W2688&amp;D2688,FlowMapping!$E$2:$E$875,0))</f>
        <v>7440020</v>
      </c>
      <c r="D2688" s="61" t="s">
        <v>1025</v>
      </c>
      <c r="E2688" s="61" t="str">
        <f>INDEX(FlowMapping!$J$2:$J$875,MATCH(W2688&amp;D2688,FlowMapping!$E$2:$E$875,0))</f>
        <v>industrial</v>
      </c>
      <c r="F2688" s="61" t="str">
        <f>INDEX(FlowMapping!$M$2:$M$875,MATCH(W2688&amp;D2688,FlowMapping!$E$2:$E$875,0))</f>
        <v>a72a45ee-395a-4d25-b893-9d183e43e76e</v>
      </c>
      <c r="G2688" s="61" t="str">
        <f>INDEX(Activities!$B$2:$B$390,MATCH(H2688,Activities!$C$2:$C$390,0))</f>
        <v>Plate work and fabricated structural product manufacturing</v>
      </c>
      <c r="H2688" s="61">
        <v>332310</v>
      </c>
      <c r="I2688" s="61" t="s">
        <v>997</v>
      </c>
      <c r="J2688" s="62">
        <v>2.886343612334802E-10</v>
      </c>
      <c r="K2688" s="61" t="s">
        <v>2093</v>
      </c>
      <c r="L2688" s="61"/>
      <c r="M2688" s="61"/>
      <c r="N2688" s="61"/>
      <c r="O2688" s="61"/>
      <c r="P2688" s="61"/>
      <c r="Q2688" s="74">
        <v>3.9444471754144543</v>
      </c>
      <c r="R2688" s="61">
        <v>1</v>
      </c>
      <c r="S2688" s="61">
        <v>1</v>
      </c>
      <c r="T2688" s="61">
        <v>1</v>
      </c>
      <c r="U2688" s="61">
        <v>5</v>
      </c>
      <c r="V2688" s="61">
        <v>2013</v>
      </c>
      <c r="W2688" s="61" t="s">
        <v>15</v>
      </c>
      <c r="X2688" s="61" t="s">
        <v>572</v>
      </c>
      <c r="Y2688" s="61"/>
      <c r="AC2688"/>
    </row>
    <row r="2689" spans="2:29" x14ac:dyDescent="0.2">
      <c r="B2689" s="61" t="str">
        <f>INDEX(FlowMapping!$G$2:$G$875,MATCH(W2689&amp;D2689,FlowMapping!$E$2:$E$875,0))</f>
        <v>chromium</v>
      </c>
      <c r="C2689" s="61">
        <f>INDEX(FlowMapping!$H$2:$H$875,MATCH(W2689&amp;D2689,FlowMapping!$E$2:$E$875,0))</f>
        <v>7440473</v>
      </c>
      <c r="D2689" s="61" t="s">
        <v>1025</v>
      </c>
      <c r="E2689" s="61" t="str">
        <f>INDEX(FlowMapping!$J$2:$J$875,MATCH(W2689&amp;D2689,FlowMapping!$E$2:$E$875,0))</f>
        <v>industrial</v>
      </c>
      <c r="F2689" s="61" t="str">
        <f>INDEX(FlowMapping!$M$2:$M$875,MATCH(W2689&amp;D2689,FlowMapping!$E$2:$E$875,0))</f>
        <v>e65a9c58-21f1-48b6-b738-d05a8f10e5f3</v>
      </c>
      <c r="G2689" s="61" t="str">
        <f>INDEX(Activities!$B$2:$B$390,MATCH(H2689,Activities!$C$2:$C$390,0))</f>
        <v>Plate work and fabricated structural product manufacturing</v>
      </c>
      <c r="H2689" s="61">
        <v>332310</v>
      </c>
      <c r="I2689" s="61" t="s">
        <v>997</v>
      </c>
      <c r="J2689" s="62">
        <v>4.5515418502202643E-10</v>
      </c>
      <c r="K2689" s="61" t="s">
        <v>2093</v>
      </c>
      <c r="L2689" s="61"/>
      <c r="M2689" s="61"/>
      <c r="N2689" s="61"/>
      <c r="O2689" s="61"/>
      <c r="P2689" s="61"/>
      <c r="Q2689" s="74">
        <v>4.1265483800781633</v>
      </c>
      <c r="R2689" s="61">
        <v>1</v>
      </c>
      <c r="S2689" s="61">
        <v>1</v>
      </c>
      <c r="T2689" s="61">
        <v>1</v>
      </c>
      <c r="U2689" s="61">
        <v>5</v>
      </c>
      <c r="V2689" s="61">
        <v>2013</v>
      </c>
      <c r="W2689" s="61" t="s">
        <v>13</v>
      </c>
      <c r="X2689" s="61" t="s">
        <v>572</v>
      </c>
      <c r="Y2689" s="61"/>
      <c r="AC2689"/>
    </row>
    <row r="2690" spans="2:29" x14ac:dyDescent="0.2">
      <c r="B2690" s="61" t="str">
        <f>INDEX(FlowMapping!$G$2:$G$875,MATCH(W2690&amp;D2690,FlowMapping!$E$2:$E$875,0))</f>
        <v>Zinc</v>
      </c>
      <c r="C2690" s="61">
        <f>INDEX(FlowMapping!$H$2:$H$875,MATCH(W2690&amp;D2690,FlowMapping!$E$2:$E$875,0))</f>
        <v>1330207</v>
      </c>
      <c r="D2690" s="61" t="s">
        <v>1025</v>
      </c>
      <c r="E2690" s="61" t="str">
        <f>INDEX(FlowMapping!$J$2:$J$875,MATCH(W2690&amp;D2690,FlowMapping!$E$2:$E$875,0))</f>
        <v>industrial</v>
      </c>
      <c r="F2690" s="61" t="str">
        <f>INDEX(FlowMapping!$M$2:$M$875,MATCH(W2690&amp;D2690,FlowMapping!$E$2:$E$875,0))</f>
        <v>b88999ec-84fd-462d-9dec-7e20a4636a58</v>
      </c>
      <c r="G2690" s="61" t="str">
        <f>INDEX(Activities!$B$2:$B$390,MATCH(H2690,Activities!$C$2:$C$390,0))</f>
        <v>Plate work and fabricated structural product manufacturing</v>
      </c>
      <c r="H2690" s="61">
        <v>332310</v>
      </c>
      <c r="I2690" s="61" t="s">
        <v>997</v>
      </c>
      <c r="J2690" s="62">
        <v>1.2099330396475771E-7</v>
      </c>
      <c r="K2690" s="61" t="s">
        <v>2093</v>
      </c>
      <c r="L2690" s="61"/>
      <c r="M2690" s="61"/>
      <c r="N2690" s="61"/>
      <c r="O2690" s="61"/>
      <c r="P2690" s="61"/>
      <c r="Q2690" s="74">
        <v>4.7351148468070079</v>
      </c>
      <c r="R2690" s="61">
        <v>1</v>
      </c>
      <c r="S2690" s="61">
        <v>1</v>
      </c>
      <c r="T2690" s="61">
        <v>1</v>
      </c>
      <c r="U2690" s="61">
        <v>5</v>
      </c>
      <c r="V2690" s="61">
        <v>2013</v>
      </c>
      <c r="W2690" s="61" t="s">
        <v>80</v>
      </c>
      <c r="X2690" s="61" t="s">
        <v>572</v>
      </c>
      <c r="Y2690" s="61"/>
      <c r="AC2690"/>
    </row>
    <row r="2691" spans="2:29" x14ac:dyDescent="0.2">
      <c r="B2691" s="61" t="str">
        <f>INDEX(FlowMapping!$G$2:$G$875,MATCH(W2691&amp;D2691,FlowMapping!$E$2:$E$875,0))</f>
        <v>manganese</v>
      </c>
      <c r="C2691" s="61">
        <f>INDEX(FlowMapping!$H$2:$H$875,MATCH(W2691&amp;D2691,FlowMapping!$E$2:$E$875,0))</f>
        <v>7439965</v>
      </c>
      <c r="D2691" s="61" t="s">
        <v>1025</v>
      </c>
      <c r="E2691" s="61" t="str">
        <f>INDEX(FlowMapping!$J$2:$J$875,MATCH(W2691&amp;D2691,FlowMapping!$E$2:$E$875,0))</f>
        <v>industrial</v>
      </c>
      <c r="F2691" s="61" t="str">
        <f>INDEX(FlowMapping!$M$2:$M$875,MATCH(W2691&amp;D2691,FlowMapping!$E$2:$E$875,0))</f>
        <v>9c706cff-cb82-4207-a589-95896e04dc08</v>
      </c>
      <c r="G2691" s="61" t="str">
        <f>INDEX(Activities!$B$2:$B$390,MATCH(H2691,Activities!$C$2:$C$390,0))</f>
        <v>Plate work and fabricated structural product manufacturing</v>
      </c>
      <c r="H2691" s="61">
        <v>332310</v>
      </c>
      <c r="I2691" s="61" t="s">
        <v>997</v>
      </c>
      <c r="J2691" s="62">
        <v>4.3316579735682815E-7</v>
      </c>
      <c r="K2691" s="61" t="s">
        <v>2093</v>
      </c>
      <c r="L2691" s="61"/>
      <c r="M2691" s="61"/>
      <c r="N2691" s="61"/>
      <c r="O2691" s="61"/>
      <c r="P2691" s="61"/>
      <c r="Q2691" s="74">
        <v>3.875816041732731</v>
      </c>
      <c r="R2691" s="61">
        <v>1</v>
      </c>
      <c r="S2691" s="61">
        <v>1</v>
      </c>
      <c r="T2691" s="61">
        <v>1</v>
      </c>
      <c r="U2691" s="61">
        <v>5</v>
      </c>
      <c r="V2691" s="61">
        <v>2013</v>
      </c>
      <c r="W2691" s="61" t="s">
        <v>21</v>
      </c>
      <c r="X2691" s="61" t="s">
        <v>572</v>
      </c>
      <c r="Y2691" s="61"/>
      <c r="AC2691"/>
    </row>
    <row r="2692" spans="2:29" x14ac:dyDescent="0.2">
      <c r="B2692" s="61" t="str">
        <f>INDEX(FlowMapping!$G$2:$G$875,MATCH(W2692&amp;D2692,FlowMapping!$E$2:$E$875,0))</f>
        <v>manganese</v>
      </c>
      <c r="C2692" s="61">
        <f>INDEX(FlowMapping!$H$2:$H$875,MATCH(W2692&amp;D2692,FlowMapping!$E$2:$E$875,0))</f>
        <v>7439965</v>
      </c>
      <c r="D2692" s="61" t="s">
        <v>1025</v>
      </c>
      <c r="E2692" s="61" t="str">
        <f>INDEX(FlowMapping!$J$2:$J$875,MATCH(W2692&amp;D2692,FlowMapping!$E$2:$E$875,0))</f>
        <v>industrial</v>
      </c>
      <c r="F2692" s="61" t="str">
        <f>INDEX(FlowMapping!$M$2:$M$875,MATCH(W2692&amp;D2692,FlowMapping!$E$2:$E$875,0))</f>
        <v>9c706cff-cb82-4207-a589-95896e04dc08</v>
      </c>
      <c r="G2692" s="61" t="str">
        <f>INDEX(Activities!$B$2:$B$390,MATCH(H2692,Activities!$C$2:$C$390,0))</f>
        <v>Ornamental and architectural metal products manufacturing</v>
      </c>
      <c r="H2692" s="61">
        <v>332320</v>
      </c>
      <c r="I2692" s="61" t="s">
        <v>997</v>
      </c>
      <c r="J2692" s="62">
        <v>4.977368117850383E-11</v>
      </c>
      <c r="K2692" s="61" t="s">
        <v>2093</v>
      </c>
      <c r="L2692" s="61"/>
      <c r="M2692" s="61"/>
      <c r="N2692" s="61"/>
      <c r="O2692" s="61"/>
      <c r="P2692" s="61"/>
      <c r="Q2692" s="74">
        <v>3.875816041732731</v>
      </c>
      <c r="R2692" s="61">
        <v>1</v>
      </c>
      <c r="S2692" s="61">
        <v>1</v>
      </c>
      <c r="T2692" s="61">
        <v>1</v>
      </c>
      <c r="U2692" s="61">
        <v>5</v>
      </c>
      <c r="V2692" s="61">
        <v>2013</v>
      </c>
      <c r="W2692" s="61" t="s">
        <v>21</v>
      </c>
      <c r="X2692" s="61" t="s">
        <v>572</v>
      </c>
      <c r="Y2692" s="61"/>
      <c r="AC2692"/>
    </row>
    <row r="2693" spans="2:29" x14ac:dyDescent="0.2">
      <c r="B2693" s="61" t="str">
        <f>INDEX(FlowMapping!$G$2:$G$875,MATCH(W2693&amp;D2693,FlowMapping!$E$2:$E$875,0))</f>
        <v>lead</v>
      </c>
      <c r="C2693" s="61">
        <f>INDEX(FlowMapping!$H$2:$H$875,MATCH(W2693&amp;D2693,FlowMapping!$E$2:$E$875,0))</f>
        <v>7439921</v>
      </c>
      <c r="D2693" s="61" t="s">
        <v>1025</v>
      </c>
      <c r="E2693" s="61" t="str">
        <f>INDEX(FlowMapping!$J$2:$J$875,MATCH(W2693&amp;D2693,FlowMapping!$E$2:$E$875,0))</f>
        <v>industrial</v>
      </c>
      <c r="F2693" s="61" t="str">
        <f>INDEX(FlowMapping!$M$2:$M$875,MATCH(W2693&amp;D2693,FlowMapping!$E$2:$E$875,0))</f>
        <v>67652827-017f-4856-8d0a-c97bac4c6562</v>
      </c>
      <c r="G2693" s="61" t="str">
        <f>INDEX(Activities!$B$2:$B$390,MATCH(H2693,Activities!$C$2:$C$390,0))</f>
        <v>Ornamental and architectural metal products manufacturing</v>
      </c>
      <c r="H2693" s="61">
        <v>332320</v>
      </c>
      <c r="I2693" s="61" t="s">
        <v>997</v>
      </c>
      <c r="J2693" s="62">
        <v>2.1153814500864125E-10</v>
      </c>
      <c r="K2693" s="61" t="s">
        <v>2093</v>
      </c>
      <c r="L2693" s="61"/>
      <c r="M2693" s="61"/>
      <c r="N2693" s="61"/>
      <c r="O2693" s="61"/>
      <c r="P2693" s="61"/>
      <c r="Q2693" s="74">
        <v>3.2630030039016864</v>
      </c>
      <c r="R2693" s="61">
        <v>1</v>
      </c>
      <c r="S2693" s="61">
        <v>1</v>
      </c>
      <c r="T2693" s="61">
        <v>1</v>
      </c>
      <c r="U2693" s="61">
        <v>5</v>
      </c>
      <c r="V2693" s="61">
        <v>2013</v>
      </c>
      <c r="W2693" s="61" t="s">
        <v>16</v>
      </c>
      <c r="X2693" s="61" t="s">
        <v>572</v>
      </c>
      <c r="Y2693" s="61"/>
      <c r="AC2693"/>
    </row>
    <row r="2694" spans="2:29" x14ac:dyDescent="0.2">
      <c r="B2694" s="61" t="str">
        <f>INDEX(FlowMapping!$G$2:$G$875,MATCH(W2694&amp;D2694,FlowMapping!$E$2:$E$875,0))</f>
        <v>copper</v>
      </c>
      <c r="C2694" s="61">
        <f>INDEX(FlowMapping!$H$2:$H$875,MATCH(W2694&amp;D2694,FlowMapping!$E$2:$E$875,0))</f>
        <v>7440508</v>
      </c>
      <c r="D2694" s="61" t="s">
        <v>1025</v>
      </c>
      <c r="E2694" s="61" t="str">
        <f>INDEX(FlowMapping!$J$2:$J$875,MATCH(W2694&amp;D2694,FlowMapping!$E$2:$E$875,0))</f>
        <v>industrial</v>
      </c>
      <c r="F2694" s="61" t="str">
        <f>INDEX(FlowMapping!$M$2:$M$875,MATCH(W2694&amp;D2694,FlowMapping!$E$2:$E$875,0))</f>
        <v>0a5e8a67-f9ae-48b3-bfa7-e9d37c30a191</v>
      </c>
      <c r="G2694" s="61" t="str">
        <f>INDEX(Activities!$B$2:$B$390,MATCH(H2694,Activities!$C$2:$C$390,0))</f>
        <v>Ornamental and architectural metal products manufacturing</v>
      </c>
      <c r="H2694" s="61">
        <v>332320</v>
      </c>
      <c r="I2694" s="61" t="s">
        <v>997</v>
      </c>
      <c r="J2694" s="62">
        <v>7.0554193070529187E-10</v>
      </c>
      <c r="K2694" s="61" t="s">
        <v>2093</v>
      </c>
      <c r="L2694" s="61"/>
      <c r="M2694" s="61"/>
      <c r="N2694" s="61"/>
      <c r="O2694" s="61"/>
      <c r="P2694" s="61"/>
      <c r="Q2694" s="74">
        <v>3.6565374211799746</v>
      </c>
      <c r="R2694" s="61">
        <v>1</v>
      </c>
      <c r="S2694" s="61">
        <v>1</v>
      </c>
      <c r="T2694" s="61">
        <v>1</v>
      </c>
      <c r="U2694" s="61">
        <v>5</v>
      </c>
      <c r="V2694" s="61">
        <v>2013</v>
      </c>
      <c r="W2694" s="61" t="s">
        <v>25</v>
      </c>
      <c r="X2694" s="61" t="s">
        <v>572</v>
      </c>
      <c r="Y2694" s="61"/>
      <c r="AC2694"/>
    </row>
    <row r="2695" spans="2:29" x14ac:dyDescent="0.2">
      <c r="B2695" s="61" t="str">
        <f>INDEX(FlowMapping!$G$2:$G$875,MATCH(W2695&amp;D2695,FlowMapping!$E$2:$E$875,0))</f>
        <v>NITRIC ACID</v>
      </c>
      <c r="C2695" s="61">
        <f>INDEX(FlowMapping!$H$2:$H$875,MATCH(W2695&amp;D2695,FlowMapping!$E$2:$E$875,0))</f>
        <v>7697372</v>
      </c>
      <c r="D2695" s="61" t="s">
        <v>1025</v>
      </c>
      <c r="E2695" s="61" t="str">
        <f>INDEX(FlowMapping!$J$2:$J$875,MATCH(W2695&amp;D2695,FlowMapping!$E$2:$E$875,0))</f>
        <v>unspecified</v>
      </c>
      <c r="F2695" s="61" t="str">
        <f>INDEX(FlowMapping!$M$2:$M$875,MATCH(W2695&amp;D2695,FlowMapping!$E$2:$E$875,0))</f>
        <v>aaa22d17-5c74-4b6f-bdaf-69b4b54e2480</v>
      </c>
      <c r="G2695" s="61" t="str">
        <f>INDEX(Activities!$B$2:$B$390,MATCH(H2695,Activities!$C$2:$C$390,0))</f>
        <v>Ornamental and architectural metal products manufacturing</v>
      </c>
      <c r="H2695" s="61">
        <v>332320</v>
      </c>
      <c r="I2695" s="61" t="s">
        <v>997</v>
      </c>
      <c r="J2695" s="62">
        <v>9.3325652209694672E-9</v>
      </c>
      <c r="K2695" s="61" t="s">
        <v>2093</v>
      </c>
      <c r="L2695" s="61"/>
      <c r="M2695" s="61"/>
      <c r="N2695" s="61"/>
      <c r="O2695" s="61"/>
      <c r="P2695" s="61"/>
      <c r="Q2695" s="74">
        <v>3.3313508718933869</v>
      </c>
      <c r="R2695" s="61">
        <v>1</v>
      </c>
      <c r="S2695" s="61">
        <v>1</v>
      </c>
      <c r="T2695" s="61">
        <v>1</v>
      </c>
      <c r="U2695" s="61">
        <v>5</v>
      </c>
      <c r="V2695" s="61">
        <v>2013</v>
      </c>
      <c r="W2695" s="61" t="s">
        <v>65</v>
      </c>
      <c r="X2695" s="61" t="s">
        <v>572</v>
      </c>
      <c r="Y2695" s="61"/>
      <c r="AC2695"/>
    </row>
    <row r="2696" spans="2:29" x14ac:dyDescent="0.2">
      <c r="B2696" s="61" t="str">
        <f>INDEX(FlowMapping!$G$2:$G$875,MATCH(W2696&amp;D2696,FlowMapping!$E$2:$E$875,0))</f>
        <v>lead</v>
      </c>
      <c r="C2696" s="61">
        <f>INDEX(FlowMapping!$H$2:$H$875,MATCH(W2696&amp;D2696,FlowMapping!$E$2:$E$875,0))</f>
        <v>7439921</v>
      </c>
      <c r="D2696" s="61" t="s">
        <v>1025</v>
      </c>
      <c r="E2696" s="61" t="str">
        <f>INDEX(FlowMapping!$J$2:$J$875,MATCH(W2696&amp;D2696,FlowMapping!$E$2:$E$875,0))</f>
        <v>industrial</v>
      </c>
      <c r="F2696" s="61" t="str">
        <f>INDEX(FlowMapping!$M$2:$M$875,MATCH(W2696&amp;D2696,FlowMapping!$E$2:$E$875,0))</f>
        <v>67652827-017f-4856-8d0a-c97bac4c6562</v>
      </c>
      <c r="G2696" s="61" t="str">
        <f>INDEX(Activities!$B$2:$B$390,MATCH(H2696,Activities!$C$2:$C$390,0))</f>
        <v>Metal can, box, and other metal container (light gauge) manufacturing</v>
      </c>
      <c r="H2696" s="61">
        <v>332430</v>
      </c>
      <c r="I2696" s="61" t="s">
        <v>997</v>
      </c>
      <c r="J2696" s="62">
        <v>1.5054218498227521E-9</v>
      </c>
      <c r="K2696" s="61" t="s">
        <v>2093</v>
      </c>
      <c r="L2696" s="61"/>
      <c r="M2696" s="61"/>
      <c r="N2696" s="61"/>
      <c r="O2696" s="61"/>
      <c r="P2696" s="61"/>
      <c r="Q2696" s="74">
        <v>3.2630030039016864</v>
      </c>
      <c r="R2696" s="61">
        <v>1</v>
      </c>
      <c r="S2696" s="61">
        <v>1</v>
      </c>
      <c r="T2696" s="61">
        <v>1</v>
      </c>
      <c r="U2696" s="61">
        <v>4</v>
      </c>
      <c r="V2696" s="61">
        <v>2013</v>
      </c>
      <c r="W2696" s="61" t="s">
        <v>16</v>
      </c>
      <c r="X2696" s="61" t="s">
        <v>572</v>
      </c>
      <c r="Y2696" s="61"/>
      <c r="AC2696"/>
    </row>
    <row r="2697" spans="2:29" x14ac:dyDescent="0.2">
      <c r="B2697" s="61" t="str">
        <f>INDEX(FlowMapping!$G$2:$G$875,MATCH(W2697&amp;D2697,FlowMapping!$E$2:$E$875,0))</f>
        <v>Benzene, ethyl-</v>
      </c>
      <c r="C2697" s="61">
        <f>INDEX(FlowMapping!$H$2:$H$875,MATCH(W2697&amp;D2697,FlowMapping!$E$2:$E$875,0))</f>
        <v>100414</v>
      </c>
      <c r="D2697" s="61" t="s">
        <v>1025</v>
      </c>
      <c r="E2697" s="61" t="str">
        <f>INDEX(FlowMapping!$J$2:$J$875,MATCH(W2697&amp;D2697,FlowMapping!$E$2:$E$875,0))</f>
        <v>unspecified</v>
      </c>
      <c r="F2697" s="61" t="str">
        <f>INDEX(FlowMapping!$M$2:$M$875,MATCH(W2697&amp;D2697,FlowMapping!$E$2:$E$875,0))</f>
        <v>bd87711a-ca51-4601-8d81-7ea58f2f7362</v>
      </c>
      <c r="G2697" s="61" t="str">
        <f>INDEX(Activities!$B$2:$B$390,MATCH(H2697,Activities!$C$2:$C$390,0))</f>
        <v>Metal can, box, and other metal container (light gauge) manufacturing</v>
      </c>
      <c r="H2697" s="61">
        <v>332430</v>
      </c>
      <c r="I2697" s="61" t="s">
        <v>997</v>
      </c>
      <c r="J2697" s="62">
        <v>1.6403957460522075E-9</v>
      </c>
      <c r="K2697" s="61" t="s">
        <v>2093</v>
      </c>
      <c r="L2697" s="61"/>
      <c r="M2697" s="61"/>
      <c r="N2697" s="61"/>
      <c r="O2697" s="61"/>
      <c r="P2697" s="61"/>
      <c r="Q2697" s="74">
        <v>4.1756139744527641</v>
      </c>
      <c r="R2697" s="61">
        <v>1</v>
      </c>
      <c r="S2697" s="61">
        <v>1</v>
      </c>
      <c r="T2697" s="61">
        <v>1</v>
      </c>
      <c r="U2697" s="61">
        <v>4</v>
      </c>
      <c r="V2697" s="61">
        <v>2013</v>
      </c>
      <c r="W2697" s="61" t="s">
        <v>6</v>
      </c>
      <c r="X2697" s="61" t="s">
        <v>572</v>
      </c>
      <c r="Y2697" s="61"/>
      <c r="AC2697"/>
    </row>
    <row r="2698" spans="2:29" x14ac:dyDescent="0.2">
      <c r="B2698" s="61" t="str">
        <f>INDEX(FlowMapping!$G$2:$G$875,MATCH(W2698&amp;D2698,FlowMapping!$E$2:$E$875,0))</f>
        <v>4-Methyl-2-pentanone</v>
      </c>
      <c r="C2698" s="61">
        <f>INDEX(FlowMapping!$H$2:$H$875,MATCH(W2698&amp;D2698,FlowMapping!$E$2:$E$875,0))</f>
        <v>108101</v>
      </c>
      <c r="D2698" s="61" t="s">
        <v>1025</v>
      </c>
      <c r="E2698" s="61" t="str">
        <f>INDEX(FlowMapping!$J$2:$J$875,MATCH(W2698&amp;D2698,FlowMapping!$E$2:$E$875,0))</f>
        <v>unspecified</v>
      </c>
      <c r="F2698" s="61" t="str">
        <f>INDEX(FlowMapping!$M$2:$M$875,MATCH(W2698&amp;D2698,FlowMapping!$E$2:$E$875,0))</f>
        <v>f9a5aadf-8ac9-4a4c-acf6-7b3523f0e4a6</v>
      </c>
      <c r="G2698" s="61" t="str">
        <f>INDEX(Activities!$B$2:$B$390,MATCH(H2698,Activities!$C$2:$C$390,0))</f>
        <v>Metal can, box, and other metal container (light gauge) manufacturing</v>
      </c>
      <c r="H2698" s="61">
        <v>332430</v>
      </c>
      <c r="I2698" s="61" t="s">
        <v>997</v>
      </c>
      <c r="J2698" s="62">
        <v>3.2052645826619403E-9</v>
      </c>
      <c r="K2698" s="61" t="s">
        <v>2093</v>
      </c>
      <c r="L2698" s="61"/>
      <c r="M2698" s="61"/>
      <c r="N2698" s="61"/>
      <c r="O2698" s="61"/>
      <c r="P2698" s="61"/>
      <c r="Q2698" s="74">
        <v>4.095874182519899</v>
      </c>
      <c r="R2698" s="61">
        <v>1</v>
      </c>
      <c r="S2698" s="61">
        <v>1</v>
      </c>
      <c r="T2698" s="61">
        <v>1</v>
      </c>
      <c r="U2698" s="61">
        <v>4</v>
      </c>
      <c r="V2698" s="61">
        <v>2013</v>
      </c>
      <c r="W2698" s="61" t="s">
        <v>27</v>
      </c>
      <c r="X2698" s="61" t="s">
        <v>572</v>
      </c>
      <c r="Y2698" s="61"/>
      <c r="AC2698"/>
    </row>
    <row r="2699" spans="2:29" x14ac:dyDescent="0.2">
      <c r="B2699" s="61" t="str">
        <f>INDEX(FlowMapping!$G$2:$G$875,MATCH(W2699&amp;D2699,FlowMapping!$E$2:$E$875,0))</f>
        <v>Butanol</v>
      </c>
      <c r="C2699" s="61">
        <f>INDEX(FlowMapping!$H$2:$H$875,MATCH(W2699&amp;D2699,FlowMapping!$E$2:$E$875,0))</f>
        <v>71363</v>
      </c>
      <c r="D2699" s="61" t="s">
        <v>1025</v>
      </c>
      <c r="E2699" s="61" t="str">
        <f>INDEX(FlowMapping!$J$2:$J$875,MATCH(W2699&amp;D2699,FlowMapping!$E$2:$E$875,0))</f>
        <v>unspecified</v>
      </c>
      <c r="F2699" s="61" t="str">
        <f>INDEX(FlowMapping!$M$2:$M$875,MATCH(W2699&amp;D2699,FlowMapping!$E$2:$E$875,0))</f>
        <v>d88a8411-295e-453a-82fc-6db6c906b3ec</v>
      </c>
      <c r="G2699" s="61" t="str">
        <f>INDEX(Activities!$B$2:$B$390,MATCH(H2699,Activities!$C$2:$C$390,0))</f>
        <v>Metal can, box, and other metal container (light gauge) manufacturing</v>
      </c>
      <c r="H2699" s="61">
        <v>332430</v>
      </c>
      <c r="I2699" s="61" t="s">
        <v>997</v>
      </c>
      <c r="J2699" s="62">
        <v>3.3168495004834027E-9</v>
      </c>
      <c r="K2699" s="61" t="s">
        <v>2093</v>
      </c>
      <c r="L2699" s="61"/>
      <c r="M2699" s="61"/>
      <c r="N2699" s="61"/>
      <c r="O2699" s="61"/>
      <c r="P2699" s="61"/>
      <c r="Q2699" s="74">
        <v>4.8089377343200388</v>
      </c>
      <c r="R2699" s="61">
        <v>1</v>
      </c>
      <c r="S2699" s="61">
        <v>1</v>
      </c>
      <c r="T2699" s="61">
        <v>1</v>
      </c>
      <c r="U2699" s="61">
        <v>4</v>
      </c>
      <c r="V2699" s="61">
        <v>2013</v>
      </c>
      <c r="W2699" s="61" t="s">
        <v>23</v>
      </c>
      <c r="X2699" s="61" t="s">
        <v>572</v>
      </c>
      <c r="Y2699" s="61"/>
      <c r="AC2699"/>
    </row>
    <row r="2700" spans="2:29" x14ac:dyDescent="0.2">
      <c r="B2700" s="61" t="str">
        <f>INDEX(FlowMapping!$G$2:$G$875,MATCH(W2700&amp;D2700,FlowMapping!$E$2:$E$875,0))</f>
        <v>1,2,4-trimethylbenzene</v>
      </c>
      <c r="C2700" s="61">
        <f>INDEX(FlowMapping!$H$2:$H$875,MATCH(W2700&amp;D2700,FlowMapping!$E$2:$E$875,0))</f>
        <v>95636</v>
      </c>
      <c r="D2700" s="61" t="s">
        <v>1025</v>
      </c>
      <c r="E2700" s="61" t="str">
        <f>INDEX(FlowMapping!$J$2:$J$875,MATCH(W2700&amp;D2700,FlowMapping!$E$2:$E$875,0))</f>
        <v>industrial</v>
      </c>
      <c r="F2700" s="61" t="str">
        <f>INDEX(FlowMapping!$M$2:$M$875,MATCH(W2700&amp;D2700,FlowMapping!$E$2:$E$875,0))</f>
        <v>34e8f5ee-5af9-3853-839e-aacc6358b37f</v>
      </c>
      <c r="G2700" s="61" t="str">
        <f>INDEX(Activities!$B$2:$B$390,MATCH(H2700,Activities!$C$2:$C$390,0))</f>
        <v>Metal can, box, and other metal container (light gauge) manufacturing</v>
      </c>
      <c r="H2700" s="61">
        <v>332430</v>
      </c>
      <c r="I2700" s="61" t="s">
        <v>997</v>
      </c>
      <c r="J2700" s="62">
        <v>4.3189210441508216E-9</v>
      </c>
      <c r="K2700" s="61" t="s">
        <v>2093</v>
      </c>
      <c r="L2700" s="61"/>
      <c r="M2700" s="61"/>
      <c r="N2700" s="61"/>
      <c r="O2700" s="61"/>
      <c r="P2700" s="61"/>
      <c r="Q2700" s="74">
        <v>4.5570818261911716</v>
      </c>
      <c r="R2700" s="61">
        <v>1</v>
      </c>
      <c r="S2700" s="61">
        <v>1</v>
      </c>
      <c r="T2700" s="61">
        <v>1</v>
      </c>
      <c r="U2700" s="61">
        <v>4</v>
      </c>
      <c r="V2700" s="61">
        <v>2013</v>
      </c>
      <c r="W2700" s="61" t="s">
        <v>32</v>
      </c>
      <c r="X2700" s="61" t="s">
        <v>572</v>
      </c>
      <c r="Y2700" s="61"/>
      <c r="AC2700"/>
    </row>
    <row r="2701" spans="2:29" x14ac:dyDescent="0.2">
      <c r="B2701" s="61" t="str">
        <f>INDEX(FlowMapping!$G$2:$G$875,MATCH(W2701&amp;D2701,FlowMapping!$E$2:$E$875,0))</f>
        <v>Xylene</v>
      </c>
      <c r="C2701" s="61">
        <f>INDEX(FlowMapping!$H$2:$H$875,MATCH(W2701&amp;D2701,FlowMapping!$E$2:$E$875,0))</f>
        <v>1330207</v>
      </c>
      <c r="D2701" s="61" t="s">
        <v>1025</v>
      </c>
      <c r="E2701" s="61" t="str">
        <f>INDEX(FlowMapping!$J$2:$J$875,MATCH(W2701&amp;D2701,FlowMapping!$E$2:$E$875,0))</f>
        <v>unspecified</v>
      </c>
      <c r="F2701" s="61" t="str">
        <f>INDEX(FlowMapping!$M$2:$M$875,MATCH(W2701&amp;D2701,FlowMapping!$E$2:$E$875,0))</f>
        <v>2ba54ae3-bb4c-498b-9704-c6f86e02e08b</v>
      </c>
      <c r="G2701" s="61" t="str">
        <f>INDEX(Activities!$B$2:$B$390,MATCH(H2701,Activities!$C$2:$C$390,0))</f>
        <v>Metal can, box, and other metal container (light gauge) manufacturing</v>
      </c>
      <c r="H2701" s="61">
        <v>332430</v>
      </c>
      <c r="I2701" s="61" t="s">
        <v>997</v>
      </c>
      <c r="J2701" s="62">
        <v>6.2952897196261686E-9</v>
      </c>
      <c r="K2701" s="61" t="s">
        <v>2093</v>
      </c>
      <c r="L2701" s="61"/>
      <c r="M2701" s="61"/>
      <c r="N2701" s="61"/>
      <c r="O2701" s="61"/>
      <c r="P2701" s="61"/>
      <c r="Q2701" s="74">
        <v>4.35776584403472</v>
      </c>
      <c r="R2701" s="61">
        <v>1</v>
      </c>
      <c r="S2701" s="61">
        <v>1</v>
      </c>
      <c r="T2701" s="61">
        <v>1</v>
      </c>
      <c r="U2701" s="61">
        <v>4</v>
      </c>
      <c r="V2701" s="61">
        <v>2013</v>
      </c>
      <c r="W2701" s="61" t="s">
        <v>29</v>
      </c>
      <c r="X2701" s="61" t="s">
        <v>572</v>
      </c>
      <c r="Y2701" s="61"/>
      <c r="AC2701"/>
    </row>
    <row r="2702" spans="2:29" x14ac:dyDescent="0.2">
      <c r="B2702" s="61" t="str">
        <f>INDEX(FlowMapping!$G$2:$G$875,MATCH(W2702&amp;D2702,FlowMapping!$E$2:$E$875,0))</f>
        <v>lead</v>
      </c>
      <c r="C2702" s="61">
        <f>INDEX(FlowMapping!$H$2:$H$875,MATCH(W2702&amp;D2702,FlowMapping!$E$2:$E$875,0))</f>
        <v>7439921</v>
      </c>
      <c r="D2702" s="61" t="s">
        <v>1025</v>
      </c>
      <c r="E2702" s="61" t="str">
        <f>INDEX(FlowMapping!$J$2:$J$875,MATCH(W2702&amp;D2702,FlowMapping!$E$2:$E$875,0))</f>
        <v>industrial</v>
      </c>
      <c r="F2702" s="61" t="str">
        <f>INDEX(FlowMapping!$M$2:$M$875,MATCH(W2702&amp;D2702,FlowMapping!$E$2:$E$875,0))</f>
        <v>67652827-017f-4856-8d0a-c97bac4c6562</v>
      </c>
      <c r="G2702" s="61" t="str">
        <f>INDEX(Activities!$B$2:$B$390,MATCH(H2702,Activities!$C$2:$C$390,0))</f>
        <v>Hardware manufacturing</v>
      </c>
      <c r="H2702" s="61">
        <v>332500</v>
      </c>
      <c r="I2702" s="61" t="s">
        <v>997</v>
      </c>
      <c r="J2702" s="62">
        <v>1.1293204951856945E-11</v>
      </c>
      <c r="K2702" s="61" t="s">
        <v>2093</v>
      </c>
      <c r="L2702" s="61"/>
      <c r="M2702" s="61"/>
      <c r="N2702" s="61"/>
      <c r="O2702" s="61"/>
      <c r="P2702" s="61"/>
      <c r="Q2702" s="74">
        <v>3.2630030039016864</v>
      </c>
      <c r="R2702" s="61">
        <v>1</v>
      </c>
      <c r="S2702" s="61">
        <v>1</v>
      </c>
      <c r="T2702" s="61">
        <v>1</v>
      </c>
      <c r="U2702" s="61">
        <v>5</v>
      </c>
      <c r="V2702" s="61">
        <v>2013</v>
      </c>
      <c r="W2702" s="61" t="s">
        <v>16</v>
      </c>
      <c r="X2702" s="61" t="s">
        <v>572</v>
      </c>
      <c r="Y2702" s="61"/>
      <c r="AC2702"/>
    </row>
    <row r="2703" spans="2:29" x14ac:dyDescent="0.2">
      <c r="B2703" s="61" t="str">
        <f>INDEX(FlowMapping!$G$2:$G$875,MATCH(W2703&amp;D2703,FlowMapping!$E$2:$E$875,0))</f>
        <v>copper</v>
      </c>
      <c r="C2703" s="61">
        <f>INDEX(FlowMapping!$H$2:$H$875,MATCH(W2703&amp;D2703,FlowMapping!$E$2:$E$875,0))</f>
        <v>7440508</v>
      </c>
      <c r="D2703" s="61" t="s">
        <v>1025</v>
      </c>
      <c r="E2703" s="61" t="str">
        <f>INDEX(FlowMapping!$J$2:$J$875,MATCH(W2703&amp;D2703,FlowMapping!$E$2:$E$875,0))</f>
        <v>industrial</v>
      </c>
      <c r="F2703" s="61" t="str">
        <f>INDEX(FlowMapping!$M$2:$M$875,MATCH(W2703&amp;D2703,FlowMapping!$E$2:$E$875,0))</f>
        <v>0a5e8a67-f9ae-48b3-bfa7-e9d37c30a191</v>
      </c>
      <c r="G2703" s="61" t="str">
        <f>INDEX(Activities!$B$2:$B$390,MATCH(H2703,Activities!$C$2:$C$390,0))</f>
        <v>Hardware manufacturing</v>
      </c>
      <c r="H2703" s="61">
        <v>332500</v>
      </c>
      <c r="I2703" s="61" t="s">
        <v>997</v>
      </c>
      <c r="J2703" s="62">
        <v>2.9237546079779918E-10</v>
      </c>
      <c r="K2703" s="61" t="s">
        <v>2093</v>
      </c>
      <c r="L2703" s="61"/>
      <c r="M2703" s="61"/>
      <c r="N2703" s="61"/>
      <c r="O2703" s="61"/>
      <c r="P2703" s="61"/>
      <c r="Q2703" s="74">
        <v>3.6565374211799746</v>
      </c>
      <c r="R2703" s="61">
        <v>1</v>
      </c>
      <c r="S2703" s="61">
        <v>1</v>
      </c>
      <c r="T2703" s="61">
        <v>1</v>
      </c>
      <c r="U2703" s="61">
        <v>5</v>
      </c>
      <c r="V2703" s="61">
        <v>2013</v>
      </c>
      <c r="W2703" s="61" t="s">
        <v>25</v>
      </c>
      <c r="X2703" s="61" t="s">
        <v>572</v>
      </c>
      <c r="Y2703" s="61"/>
      <c r="AC2703"/>
    </row>
    <row r="2704" spans="2:29" x14ac:dyDescent="0.2">
      <c r="B2704" s="61" t="str">
        <f>INDEX(FlowMapping!$G$2:$G$875,MATCH(W2704&amp;D2704,FlowMapping!$E$2:$E$875,0))</f>
        <v>chromium</v>
      </c>
      <c r="C2704" s="61">
        <f>INDEX(FlowMapping!$H$2:$H$875,MATCH(W2704&amp;D2704,FlowMapping!$E$2:$E$875,0))</f>
        <v>7440473</v>
      </c>
      <c r="D2704" s="61" t="s">
        <v>1025</v>
      </c>
      <c r="E2704" s="61" t="str">
        <f>INDEX(FlowMapping!$J$2:$J$875,MATCH(W2704&amp;D2704,FlowMapping!$E$2:$E$875,0))</f>
        <v>industrial</v>
      </c>
      <c r="F2704" s="61" t="str">
        <f>INDEX(FlowMapping!$M$2:$M$875,MATCH(W2704&amp;D2704,FlowMapping!$E$2:$E$875,0))</f>
        <v>e65a9c58-21f1-48b6-b738-d05a8f10e5f3</v>
      </c>
      <c r="G2704" s="61" t="str">
        <f>INDEX(Activities!$B$2:$B$390,MATCH(H2704,Activities!$C$2:$C$390,0))</f>
        <v>Machine shops</v>
      </c>
      <c r="H2704" s="61">
        <v>332710</v>
      </c>
      <c r="I2704" s="61" t="s">
        <v>997</v>
      </c>
      <c r="J2704" s="62">
        <v>1.1213012631943242E-11</v>
      </c>
      <c r="K2704" s="61" t="s">
        <v>2093</v>
      </c>
      <c r="L2704" s="61"/>
      <c r="M2704" s="61"/>
      <c r="N2704" s="61"/>
      <c r="O2704" s="61"/>
      <c r="P2704" s="61"/>
      <c r="Q2704" s="74">
        <v>4.1265483800781633</v>
      </c>
      <c r="R2704" s="61">
        <v>1</v>
      </c>
      <c r="S2704" s="61">
        <v>1</v>
      </c>
      <c r="T2704" s="61">
        <v>1</v>
      </c>
      <c r="U2704" s="61">
        <v>5</v>
      </c>
      <c r="V2704" s="61">
        <v>2013</v>
      </c>
      <c r="W2704" s="61" t="s">
        <v>13</v>
      </c>
      <c r="X2704" s="61" t="s">
        <v>572</v>
      </c>
      <c r="Y2704" s="61"/>
      <c r="AC2704"/>
    </row>
    <row r="2705" spans="2:29" x14ac:dyDescent="0.2">
      <c r="B2705" s="61" t="str">
        <f>INDEX(FlowMapping!$G$2:$G$875,MATCH(W2705&amp;D2705,FlowMapping!$E$2:$E$875,0))</f>
        <v>nickel</v>
      </c>
      <c r="C2705" s="61">
        <f>INDEX(FlowMapping!$H$2:$H$875,MATCH(W2705&amp;D2705,FlowMapping!$E$2:$E$875,0))</f>
        <v>7440020</v>
      </c>
      <c r="D2705" s="61" t="s">
        <v>1025</v>
      </c>
      <c r="E2705" s="61" t="str">
        <f>INDEX(FlowMapping!$J$2:$J$875,MATCH(W2705&amp;D2705,FlowMapping!$E$2:$E$875,0))</f>
        <v>industrial</v>
      </c>
      <c r="F2705" s="61" t="str">
        <f>INDEX(FlowMapping!$M$2:$M$875,MATCH(W2705&amp;D2705,FlowMapping!$E$2:$E$875,0))</f>
        <v>a72a45ee-395a-4d25-b893-9d183e43e76e</v>
      </c>
      <c r="G2705" s="61" t="str">
        <f>INDEX(Activities!$B$2:$B$390,MATCH(H2705,Activities!$C$2:$C$390,0))</f>
        <v>Machine shops</v>
      </c>
      <c r="H2705" s="61">
        <v>332710</v>
      </c>
      <c r="I2705" s="61" t="s">
        <v>997</v>
      </c>
      <c r="J2705" s="62">
        <v>1.1213012631943242E-11</v>
      </c>
      <c r="K2705" s="61" t="s">
        <v>2093</v>
      </c>
      <c r="L2705" s="61"/>
      <c r="M2705" s="61"/>
      <c r="N2705" s="61"/>
      <c r="O2705" s="61"/>
      <c r="P2705" s="61"/>
      <c r="Q2705" s="74">
        <v>3.9444471754144543</v>
      </c>
      <c r="R2705" s="61">
        <v>1</v>
      </c>
      <c r="S2705" s="61">
        <v>1</v>
      </c>
      <c r="T2705" s="61">
        <v>1</v>
      </c>
      <c r="U2705" s="61">
        <v>5</v>
      </c>
      <c r="V2705" s="61">
        <v>2013</v>
      </c>
      <c r="W2705" s="61" t="s">
        <v>15</v>
      </c>
      <c r="X2705" s="61" t="s">
        <v>572</v>
      </c>
      <c r="Y2705" s="61"/>
      <c r="AC2705"/>
    </row>
    <row r="2706" spans="2:29" x14ac:dyDescent="0.2">
      <c r="B2706" s="61" t="str">
        <f>INDEX(FlowMapping!$G$2:$G$875,MATCH(W2706&amp;D2706,FlowMapping!$E$2:$E$875,0))</f>
        <v>manganese</v>
      </c>
      <c r="C2706" s="61">
        <f>INDEX(FlowMapping!$H$2:$H$875,MATCH(W2706&amp;D2706,FlowMapping!$E$2:$E$875,0))</f>
        <v>7439965</v>
      </c>
      <c r="D2706" s="61" t="s">
        <v>1025</v>
      </c>
      <c r="E2706" s="61" t="str">
        <f>INDEX(FlowMapping!$J$2:$J$875,MATCH(W2706&amp;D2706,FlowMapping!$E$2:$E$875,0))</f>
        <v>industrial</v>
      </c>
      <c r="F2706" s="61" t="str">
        <f>INDEX(FlowMapping!$M$2:$M$875,MATCH(W2706&amp;D2706,FlowMapping!$E$2:$E$875,0))</f>
        <v>9c706cff-cb82-4207-a589-95896e04dc08</v>
      </c>
      <c r="G2706" s="61" t="str">
        <f>INDEX(Activities!$B$2:$B$390,MATCH(H2706,Activities!$C$2:$C$390,0))</f>
        <v>Machine shops</v>
      </c>
      <c r="H2706" s="61">
        <v>332710</v>
      </c>
      <c r="I2706" s="61" t="s">
        <v>997</v>
      </c>
      <c r="J2706" s="62">
        <v>7.8491088423602694E-11</v>
      </c>
      <c r="K2706" s="61" t="s">
        <v>2093</v>
      </c>
      <c r="L2706" s="61"/>
      <c r="M2706" s="61"/>
      <c r="N2706" s="61"/>
      <c r="O2706" s="61"/>
      <c r="P2706" s="61"/>
      <c r="Q2706" s="74">
        <v>3.875816041732731</v>
      </c>
      <c r="R2706" s="61">
        <v>1</v>
      </c>
      <c r="S2706" s="61">
        <v>1</v>
      </c>
      <c r="T2706" s="61">
        <v>1</v>
      </c>
      <c r="U2706" s="61">
        <v>5</v>
      </c>
      <c r="V2706" s="61">
        <v>2013</v>
      </c>
      <c r="W2706" s="61" t="s">
        <v>21</v>
      </c>
      <c r="X2706" s="61" t="s">
        <v>572</v>
      </c>
      <c r="Y2706" s="61"/>
      <c r="AC2706"/>
    </row>
    <row r="2707" spans="2:29" x14ac:dyDescent="0.2">
      <c r="B2707" s="61" t="str">
        <f>INDEX(FlowMapping!$G$2:$G$875,MATCH(W2707&amp;D2707,FlowMapping!$E$2:$E$875,0))</f>
        <v>copper</v>
      </c>
      <c r="C2707" s="61">
        <f>INDEX(FlowMapping!$H$2:$H$875,MATCH(W2707&amp;D2707,FlowMapping!$E$2:$E$875,0))</f>
        <v>7440508</v>
      </c>
      <c r="D2707" s="61" t="s">
        <v>1025</v>
      </c>
      <c r="E2707" s="61" t="str">
        <f>INDEX(FlowMapping!$J$2:$J$875,MATCH(W2707&amp;D2707,FlowMapping!$E$2:$E$875,0))</f>
        <v>industrial</v>
      </c>
      <c r="F2707" s="61" t="str">
        <f>INDEX(FlowMapping!$M$2:$M$875,MATCH(W2707&amp;D2707,FlowMapping!$E$2:$E$875,0))</f>
        <v>0a5e8a67-f9ae-48b3-bfa7-e9d37c30a191</v>
      </c>
      <c r="G2707" s="61" t="str">
        <f>INDEX(Activities!$B$2:$B$390,MATCH(H2707,Activities!$C$2:$C$390,0))</f>
        <v>Machine shops</v>
      </c>
      <c r="H2707" s="61">
        <v>332710</v>
      </c>
      <c r="I2707" s="61" t="s">
        <v>997</v>
      </c>
      <c r="J2707" s="62">
        <v>4.8215954317355942E-10</v>
      </c>
      <c r="K2707" s="61" t="s">
        <v>2093</v>
      </c>
      <c r="L2707" s="61"/>
      <c r="M2707" s="61"/>
      <c r="N2707" s="61"/>
      <c r="O2707" s="61"/>
      <c r="P2707" s="61"/>
      <c r="Q2707" s="74">
        <v>3.6565374211799746</v>
      </c>
      <c r="R2707" s="61">
        <v>1</v>
      </c>
      <c r="S2707" s="61">
        <v>1</v>
      </c>
      <c r="T2707" s="61">
        <v>1</v>
      </c>
      <c r="U2707" s="61">
        <v>5</v>
      </c>
      <c r="V2707" s="61">
        <v>2013</v>
      </c>
      <c r="W2707" s="61" t="s">
        <v>25</v>
      </c>
      <c r="X2707" s="61" t="s">
        <v>572</v>
      </c>
      <c r="Y2707" s="61"/>
      <c r="AC2707"/>
    </row>
    <row r="2708" spans="2:29" x14ac:dyDescent="0.2">
      <c r="B2708" s="61" t="str">
        <f>INDEX(FlowMapping!$G$2:$G$875,MATCH(W2708&amp;D2708,FlowMapping!$E$2:$E$875,0))</f>
        <v>Chloroform</v>
      </c>
      <c r="C2708" s="61">
        <f>INDEX(FlowMapping!$H$2:$H$875,MATCH(W2708&amp;D2708,FlowMapping!$E$2:$E$875,0))</f>
        <v>67663</v>
      </c>
      <c r="D2708" s="61" t="s">
        <v>1025</v>
      </c>
      <c r="E2708" s="61" t="str">
        <f>INDEX(FlowMapping!$J$2:$J$875,MATCH(W2708&amp;D2708,FlowMapping!$E$2:$E$875,0))</f>
        <v>unspecified</v>
      </c>
      <c r="F2708" s="61" t="str">
        <f>INDEX(FlowMapping!$M$2:$M$875,MATCH(W2708&amp;D2708,FlowMapping!$E$2:$E$875,0))</f>
        <v>657fe81a-af20-40b7-af47-4fa0d65bd0ff</v>
      </c>
      <c r="G2708" s="61" t="str">
        <f>INDEX(Activities!$B$2:$B$390,MATCH(H2708,Activities!$C$2:$C$390,0))</f>
        <v>Coating, engraving, heat treating and allied activities</v>
      </c>
      <c r="H2708" s="61">
        <v>332800</v>
      </c>
      <c r="I2708" s="61" t="s">
        <v>997</v>
      </c>
      <c r="J2708" s="62">
        <v>8.1407035175879401E-11</v>
      </c>
      <c r="K2708" s="61" t="s">
        <v>2093</v>
      </c>
      <c r="L2708" s="61"/>
      <c r="M2708" s="61"/>
      <c r="N2708" s="61"/>
      <c r="O2708" s="61"/>
      <c r="P2708" s="61"/>
      <c r="Q2708" s="74">
        <v>3.3309626208692151</v>
      </c>
      <c r="R2708" s="61">
        <v>1</v>
      </c>
      <c r="S2708" s="61">
        <v>1</v>
      </c>
      <c r="T2708" s="61">
        <v>1</v>
      </c>
      <c r="U2708" s="61">
        <v>5</v>
      </c>
      <c r="V2708" s="61">
        <v>2013</v>
      </c>
      <c r="W2708" s="61" t="s">
        <v>139</v>
      </c>
      <c r="X2708" s="61" t="s">
        <v>572</v>
      </c>
      <c r="Y2708" s="61"/>
      <c r="AC2708"/>
    </row>
    <row r="2709" spans="2:29" x14ac:dyDescent="0.2">
      <c r="B2709" s="61" t="str">
        <f>INDEX(FlowMapping!$G$2:$G$875,MATCH(W2709&amp;D2709,FlowMapping!$E$2:$E$875,0))</f>
        <v>Benzene, ethyl-</v>
      </c>
      <c r="C2709" s="61">
        <f>INDEX(FlowMapping!$H$2:$H$875,MATCH(W2709&amp;D2709,FlowMapping!$E$2:$E$875,0))</f>
        <v>100414</v>
      </c>
      <c r="D2709" s="61" t="s">
        <v>1025</v>
      </c>
      <c r="E2709" s="61" t="str">
        <f>INDEX(FlowMapping!$J$2:$J$875,MATCH(W2709&amp;D2709,FlowMapping!$E$2:$E$875,0))</f>
        <v>unspecified</v>
      </c>
      <c r="F2709" s="61" t="str">
        <f>INDEX(FlowMapping!$M$2:$M$875,MATCH(W2709&amp;D2709,FlowMapping!$E$2:$E$875,0))</f>
        <v>bd87711a-ca51-4601-8d81-7ea58f2f7362</v>
      </c>
      <c r="G2709" s="61" t="str">
        <f>INDEX(Activities!$B$2:$B$390,MATCH(H2709,Activities!$C$2:$C$390,0))</f>
        <v>Coating, engraving, heat treating and allied activities</v>
      </c>
      <c r="H2709" s="61">
        <v>332800</v>
      </c>
      <c r="I2709" s="61" t="s">
        <v>997</v>
      </c>
      <c r="J2709" s="62">
        <v>9.0524623115577884E-9</v>
      </c>
      <c r="K2709" s="61" t="s">
        <v>2093</v>
      </c>
      <c r="L2709" s="61"/>
      <c r="M2709" s="61"/>
      <c r="N2709" s="61"/>
      <c r="O2709" s="61"/>
      <c r="P2709" s="61"/>
      <c r="Q2709" s="74">
        <v>4.1756139744527641</v>
      </c>
      <c r="R2709" s="61">
        <v>1</v>
      </c>
      <c r="S2709" s="61">
        <v>1</v>
      </c>
      <c r="T2709" s="61">
        <v>1</v>
      </c>
      <c r="U2709" s="61">
        <v>5</v>
      </c>
      <c r="V2709" s="61">
        <v>2013</v>
      </c>
      <c r="W2709" s="61" t="s">
        <v>6</v>
      </c>
      <c r="X2709" s="61" t="s">
        <v>572</v>
      </c>
      <c r="Y2709" s="61"/>
      <c r="AC2709"/>
    </row>
    <row r="2710" spans="2:29" x14ac:dyDescent="0.2">
      <c r="B2710" s="61" t="str">
        <f>INDEX(FlowMapping!$G$2:$G$875,MATCH(W2710&amp;D2710,FlowMapping!$E$2:$E$875,0))</f>
        <v>lead</v>
      </c>
      <c r="C2710" s="61">
        <f>INDEX(FlowMapping!$H$2:$H$875,MATCH(W2710&amp;D2710,FlowMapping!$E$2:$E$875,0))</f>
        <v>7439921</v>
      </c>
      <c r="D2710" s="61" t="s">
        <v>1025</v>
      </c>
      <c r="E2710" s="61" t="str">
        <f>INDEX(FlowMapping!$J$2:$J$875,MATCH(W2710&amp;D2710,FlowMapping!$E$2:$E$875,0))</f>
        <v>industrial</v>
      </c>
      <c r="F2710" s="61" t="str">
        <f>INDEX(FlowMapping!$M$2:$M$875,MATCH(W2710&amp;D2710,FlowMapping!$E$2:$E$875,0))</f>
        <v>67652827-017f-4856-8d0a-c97bac4c6562</v>
      </c>
      <c r="G2710" s="61" t="str">
        <f>INDEX(Activities!$B$2:$B$390,MATCH(H2710,Activities!$C$2:$C$390,0))</f>
        <v>Coating, engraving, heat treating and allied activities</v>
      </c>
      <c r="H2710" s="61">
        <v>332800</v>
      </c>
      <c r="I2710" s="61" t="s">
        <v>997</v>
      </c>
      <c r="J2710" s="62">
        <v>1.595577889447236E-8</v>
      </c>
      <c r="K2710" s="61" t="s">
        <v>2093</v>
      </c>
      <c r="L2710" s="61"/>
      <c r="M2710" s="61"/>
      <c r="N2710" s="61"/>
      <c r="O2710" s="61"/>
      <c r="P2710" s="61"/>
      <c r="Q2710" s="74">
        <v>3.2630030039016864</v>
      </c>
      <c r="R2710" s="61">
        <v>1</v>
      </c>
      <c r="S2710" s="61">
        <v>1</v>
      </c>
      <c r="T2710" s="61">
        <v>1</v>
      </c>
      <c r="U2710" s="61">
        <v>5</v>
      </c>
      <c r="V2710" s="61">
        <v>2013</v>
      </c>
      <c r="W2710" s="61" t="s">
        <v>16</v>
      </c>
      <c r="X2710" s="61" t="s">
        <v>572</v>
      </c>
      <c r="Y2710" s="61"/>
      <c r="AC2710"/>
    </row>
    <row r="2711" spans="2:29" x14ac:dyDescent="0.2">
      <c r="B2711" s="61" t="str">
        <f>INDEX(FlowMapping!$G$2:$G$875,MATCH(W2711&amp;D2711,FlowMapping!$E$2:$E$875,0))</f>
        <v>copper</v>
      </c>
      <c r="C2711" s="61">
        <f>INDEX(FlowMapping!$H$2:$H$875,MATCH(W2711&amp;D2711,FlowMapping!$E$2:$E$875,0))</f>
        <v>7440508</v>
      </c>
      <c r="D2711" s="61" t="s">
        <v>1025</v>
      </c>
      <c r="E2711" s="61" t="str">
        <f>INDEX(FlowMapping!$J$2:$J$875,MATCH(W2711&amp;D2711,FlowMapping!$E$2:$E$875,0))</f>
        <v>industrial</v>
      </c>
      <c r="F2711" s="61" t="str">
        <f>INDEX(FlowMapping!$M$2:$M$875,MATCH(W2711&amp;D2711,FlowMapping!$E$2:$E$875,0))</f>
        <v>0a5e8a67-f9ae-48b3-bfa7-e9d37c30a191</v>
      </c>
      <c r="G2711" s="61" t="str">
        <f>INDEX(Activities!$B$2:$B$390,MATCH(H2711,Activities!$C$2:$C$390,0))</f>
        <v>Coating, engraving, heat treating and allied activities</v>
      </c>
      <c r="H2711" s="61">
        <v>332800</v>
      </c>
      <c r="I2711" s="61" t="s">
        <v>997</v>
      </c>
      <c r="J2711" s="62">
        <v>8.0080100502512561E-7</v>
      </c>
      <c r="K2711" s="61" t="s">
        <v>2093</v>
      </c>
      <c r="L2711" s="61"/>
      <c r="M2711" s="61"/>
      <c r="N2711" s="61"/>
      <c r="O2711" s="61"/>
      <c r="P2711" s="61"/>
      <c r="Q2711" s="74">
        <v>3.6565374211799746</v>
      </c>
      <c r="R2711" s="61">
        <v>1</v>
      </c>
      <c r="S2711" s="61">
        <v>1</v>
      </c>
      <c r="T2711" s="61">
        <v>1</v>
      </c>
      <c r="U2711" s="61">
        <v>5</v>
      </c>
      <c r="V2711" s="61">
        <v>2013</v>
      </c>
      <c r="W2711" s="61" t="s">
        <v>25</v>
      </c>
      <c r="X2711" s="61" t="s">
        <v>572</v>
      </c>
      <c r="Y2711" s="61"/>
      <c r="AC2711"/>
    </row>
    <row r="2712" spans="2:29" x14ac:dyDescent="0.2">
      <c r="B2712" s="61" t="str">
        <f>INDEX(FlowMapping!$G$2:$G$875,MATCH(W2712&amp;D2712,FlowMapping!$E$2:$E$875,0))</f>
        <v>nickel</v>
      </c>
      <c r="C2712" s="61">
        <f>INDEX(FlowMapping!$H$2:$H$875,MATCH(W2712&amp;D2712,FlowMapping!$E$2:$E$875,0))</f>
        <v>7440020</v>
      </c>
      <c r="D2712" s="61" t="s">
        <v>1025</v>
      </c>
      <c r="E2712" s="61" t="str">
        <f>INDEX(FlowMapping!$J$2:$J$875,MATCH(W2712&amp;D2712,FlowMapping!$E$2:$E$875,0))</f>
        <v>industrial</v>
      </c>
      <c r="F2712" s="61" t="str">
        <f>INDEX(FlowMapping!$M$2:$M$875,MATCH(W2712&amp;D2712,FlowMapping!$E$2:$E$875,0))</f>
        <v>a72a45ee-395a-4d25-b893-9d183e43e76e</v>
      </c>
      <c r="G2712" s="61" t="str">
        <f>INDEX(Activities!$B$2:$B$390,MATCH(H2712,Activities!$C$2:$C$390,0))</f>
        <v>Coating, engraving, heat treating and allied activities</v>
      </c>
      <c r="H2712" s="61">
        <v>332800</v>
      </c>
      <c r="I2712" s="61" t="s">
        <v>997</v>
      </c>
      <c r="J2712" s="62">
        <v>1.0470247236180904E-6</v>
      </c>
      <c r="K2712" s="61" t="s">
        <v>2093</v>
      </c>
      <c r="L2712" s="61"/>
      <c r="M2712" s="61"/>
      <c r="N2712" s="61"/>
      <c r="O2712" s="61"/>
      <c r="P2712" s="61"/>
      <c r="Q2712" s="74">
        <v>3.9444471754144543</v>
      </c>
      <c r="R2712" s="61">
        <v>1</v>
      </c>
      <c r="S2712" s="61">
        <v>1</v>
      </c>
      <c r="T2712" s="61">
        <v>1</v>
      </c>
      <c r="U2712" s="61">
        <v>5</v>
      </c>
      <c r="V2712" s="61">
        <v>2013</v>
      </c>
      <c r="W2712" s="61" t="s">
        <v>15</v>
      </c>
      <c r="X2712" s="61" t="s">
        <v>572</v>
      </c>
      <c r="Y2712" s="61"/>
      <c r="AC2712"/>
    </row>
    <row r="2713" spans="2:29" x14ac:dyDescent="0.2">
      <c r="B2713" s="61" t="str">
        <f>INDEX(FlowMapping!$G$2:$G$875,MATCH(W2713&amp;D2713,FlowMapping!$E$2:$E$875,0))</f>
        <v>chromium</v>
      </c>
      <c r="C2713" s="61">
        <f>INDEX(FlowMapping!$H$2:$H$875,MATCH(W2713&amp;D2713,FlowMapping!$E$2:$E$875,0))</f>
        <v>7440473</v>
      </c>
      <c r="D2713" s="61" t="s">
        <v>1025</v>
      </c>
      <c r="E2713" s="61" t="str">
        <f>INDEX(FlowMapping!$J$2:$J$875,MATCH(W2713&amp;D2713,FlowMapping!$E$2:$E$875,0))</f>
        <v>industrial</v>
      </c>
      <c r="F2713" s="61" t="str">
        <f>INDEX(FlowMapping!$M$2:$M$875,MATCH(W2713&amp;D2713,FlowMapping!$E$2:$E$875,0))</f>
        <v>e65a9c58-21f1-48b6-b738-d05a8f10e5f3</v>
      </c>
      <c r="G2713" s="61" t="str">
        <f>INDEX(Activities!$B$2:$B$390,MATCH(H2713,Activities!$C$2:$C$390,0))</f>
        <v>Coating, engraving, heat treating and allied activities</v>
      </c>
      <c r="H2713" s="61">
        <v>332800</v>
      </c>
      <c r="I2713" s="61" t="s">
        <v>997</v>
      </c>
      <c r="J2713" s="62">
        <v>2.5188964824120598E-6</v>
      </c>
      <c r="K2713" s="61" t="s">
        <v>2093</v>
      </c>
      <c r="L2713" s="61"/>
      <c r="M2713" s="61"/>
      <c r="N2713" s="61"/>
      <c r="O2713" s="61"/>
      <c r="P2713" s="61"/>
      <c r="Q2713" s="74">
        <v>4.1265483800781633</v>
      </c>
      <c r="R2713" s="61">
        <v>1</v>
      </c>
      <c r="S2713" s="61">
        <v>1</v>
      </c>
      <c r="T2713" s="61">
        <v>1</v>
      </c>
      <c r="U2713" s="61">
        <v>5</v>
      </c>
      <c r="V2713" s="61">
        <v>2013</v>
      </c>
      <c r="W2713" s="61" t="s">
        <v>13</v>
      </c>
      <c r="X2713" s="61" t="s">
        <v>572</v>
      </c>
      <c r="Y2713" s="61"/>
      <c r="AC2713"/>
    </row>
    <row r="2714" spans="2:29" x14ac:dyDescent="0.2">
      <c r="B2714" s="61" t="str">
        <f>INDEX(FlowMapping!$G$2:$G$875,MATCH(W2714&amp;D2714,FlowMapping!$E$2:$E$875,0))</f>
        <v>copper</v>
      </c>
      <c r="C2714" s="61">
        <f>INDEX(FlowMapping!$H$2:$H$875,MATCH(W2714&amp;D2714,FlowMapping!$E$2:$E$875,0))</f>
        <v>7440508</v>
      </c>
      <c r="D2714" s="61" t="s">
        <v>1025</v>
      </c>
      <c r="E2714" s="61" t="str">
        <f>INDEX(FlowMapping!$J$2:$J$875,MATCH(W2714&amp;D2714,FlowMapping!$E$2:$E$875,0))</f>
        <v>industrial</v>
      </c>
      <c r="F2714" s="61" t="str">
        <f>INDEX(FlowMapping!$M$2:$M$875,MATCH(W2714&amp;D2714,FlowMapping!$E$2:$E$875,0))</f>
        <v>0a5e8a67-f9ae-48b3-bfa7-e9d37c30a191</v>
      </c>
      <c r="G2714" s="61" t="str">
        <f>INDEX(Activities!$B$2:$B$390,MATCH(H2714,Activities!$C$2:$C$390,0))</f>
        <v>Fabricated pipe and pipe fitting manufacturing</v>
      </c>
      <c r="H2714" s="61">
        <v>332996</v>
      </c>
      <c r="I2714" s="61" t="s">
        <v>997</v>
      </c>
      <c r="J2714" s="62">
        <v>5.7013574660633484E-11</v>
      </c>
      <c r="K2714" s="61" t="s">
        <v>2093</v>
      </c>
      <c r="L2714" s="61"/>
      <c r="M2714" s="61"/>
      <c r="N2714" s="61"/>
      <c r="O2714" s="61"/>
      <c r="P2714" s="61"/>
      <c r="Q2714" s="74">
        <v>3.6565374211799746</v>
      </c>
      <c r="R2714" s="61">
        <v>1</v>
      </c>
      <c r="S2714" s="61">
        <v>1</v>
      </c>
      <c r="T2714" s="61">
        <v>1</v>
      </c>
      <c r="U2714" s="61">
        <v>5</v>
      </c>
      <c r="V2714" s="61">
        <v>2013</v>
      </c>
      <c r="W2714" s="61" t="s">
        <v>25</v>
      </c>
      <c r="X2714" s="61" t="s">
        <v>572</v>
      </c>
      <c r="Y2714" s="61"/>
      <c r="AC2714"/>
    </row>
    <row r="2715" spans="2:29" x14ac:dyDescent="0.2">
      <c r="B2715" s="61" t="str">
        <f>INDEX(FlowMapping!$G$2:$G$875,MATCH(W2715&amp;D2715,FlowMapping!$E$2:$E$875,0))</f>
        <v>chromium</v>
      </c>
      <c r="C2715" s="61">
        <f>INDEX(FlowMapping!$H$2:$H$875,MATCH(W2715&amp;D2715,FlowMapping!$E$2:$E$875,0))</f>
        <v>7440473</v>
      </c>
      <c r="D2715" s="61" t="s">
        <v>1025</v>
      </c>
      <c r="E2715" s="61" t="str">
        <f>INDEX(FlowMapping!$J$2:$J$875,MATCH(W2715&amp;D2715,FlowMapping!$E$2:$E$875,0))</f>
        <v>industrial</v>
      </c>
      <c r="F2715" s="61" t="str">
        <f>INDEX(FlowMapping!$M$2:$M$875,MATCH(W2715&amp;D2715,FlowMapping!$E$2:$E$875,0))</f>
        <v>e65a9c58-21f1-48b6-b738-d05a8f10e5f3</v>
      </c>
      <c r="G2715" s="61" t="str">
        <f>INDEX(Activities!$B$2:$B$390,MATCH(H2715,Activities!$C$2:$C$390,0))</f>
        <v>Fabricated pipe and pipe fitting manufacturing</v>
      </c>
      <c r="H2715" s="61">
        <v>332996</v>
      </c>
      <c r="I2715" s="61" t="s">
        <v>997</v>
      </c>
      <c r="J2715" s="62">
        <v>2.2805429864253393E-10</v>
      </c>
      <c r="K2715" s="61" t="s">
        <v>2093</v>
      </c>
      <c r="L2715" s="61"/>
      <c r="M2715" s="61"/>
      <c r="N2715" s="61"/>
      <c r="O2715" s="61"/>
      <c r="P2715" s="61"/>
      <c r="Q2715" s="74">
        <v>4.1265483800781633</v>
      </c>
      <c r="R2715" s="61">
        <v>1</v>
      </c>
      <c r="S2715" s="61">
        <v>1</v>
      </c>
      <c r="T2715" s="61">
        <v>1</v>
      </c>
      <c r="U2715" s="61">
        <v>5</v>
      </c>
      <c r="V2715" s="61">
        <v>2013</v>
      </c>
      <c r="W2715" s="61" t="s">
        <v>13</v>
      </c>
      <c r="X2715" s="61" t="s">
        <v>572</v>
      </c>
      <c r="Y2715" s="61"/>
      <c r="AC2715"/>
    </row>
    <row r="2716" spans="2:29" x14ac:dyDescent="0.2">
      <c r="B2716" s="61" t="str">
        <f>INDEX(FlowMapping!$G$2:$G$875,MATCH(W2716&amp;D2716,FlowMapping!$E$2:$E$875,0))</f>
        <v>nickel</v>
      </c>
      <c r="C2716" s="61">
        <f>INDEX(FlowMapping!$H$2:$H$875,MATCH(W2716&amp;D2716,FlowMapping!$E$2:$E$875,0))</f>
        <v>7440020</v>
      </c>
      <c r="D2716" s="61" t="s">
        <v>1025</v>
      </c>
      <c r="E2716" s="61" t="str">
        <f>INDEX(FlowMapping!$J$2:$J$875,MATCH(W2716&amp;D2716,FlowMapping!$E$2:$E$875,0))</f>
        <v>industrial</v>
      </c>
      <c r="F2716" s="61" t="str">
        <f>INDEX(FlowMapping!$M$2:$M$875,MATCH(W2716&amp;D2716,FlowMapping!$E$2:$E$875,0))</f>
        <v>a72a45ee-395a-4d25-b893-9d183e43e76e</v>
      </c>
      <c r="G2716" s="61" t="str">
        <f>INDEX(Activities!$B$2:$B$390,MATCH(H2716,Activities!$C$2:$C$390,0))</f>
        <v>Fabricated pipe and pipe fitting manufacturing</v>
      </c>
      <c r="H2716" s="61">
        <v>332996</v>
      </c>
      <c r="I2716" s="61" t="s">
        <v>997</v>
      </c>
      <c r="J2716" s="62">
        <v>3.9909502262443444E-10</v>
      </c>
      <c r="K2716" s="61" t="s">
        <v>2093</v>
      </c>
      <c r="L2716" s="61"/>
      <c r="M2716" s="61"/>
      <c r="N2716" s="61"/>
      <c r="O2716" s="61"/>
      <c r="P2716" s="61"/>
      <c r="Q2716" s="74">
        <v>3.9444471754144543</v>
      </c>
      <c r="R2716" s="61">
        <v>1</v>
      </c>
      <c r="S2716" s="61">
        <v>1</v>
      </c>
      <c r="T2716" s="61">
        <v>1</v>
      </c>
      <c r="U2716" s="61">
        <v>5</v>
      </c>
      <c r="V2716" s="61">
        <v>2013</v>
      </c>
      <c r="W2716" s="61" t="s">
        <v>15</v>
      </c>
      <c r="X2716" s="61" t="s">
        <v>572</v>
      </c>
      <c r="Y2716" s="61"/>
      <c r="AC2716"/>
    </row>
    <row r="2717" spans="2:29" x14ac:dyDescent="0.2">
      <c r="B2717" s="61" t="str">
        <f>INDEX(FlowMapping!$G$2:$G$875,MATCH(W2717&amp;D2717,FlowMapping!$E$2:$E$875,0))</f>
        <v>antimony</v>
      </c>
      <c r="C2717" s="61">
        <f>INDEX(FlowMapping!$H$2:$H$875,MATCH(W2717&amp;D2717,FlowMapping!$E$2:$E$875,0))</f>
        <v>7440360</v>
      </c>
      <c r="D2717" s="61" t="s">
        <v>1025</v>
      </c>
      <c r="E2717" s="61" t="str">
        <f>INDEX(FlowMapping!$J$2:$J$875,MATCH(W2717&amp;D2717,FlowMapping!$E$2:$E$875,0))</f>
        <v>industrial</v>
      </c>
      <c r="F2717" s="61" t="str">
        <f>INDEX(FlowMapping!$M$2:$M$875,MATCH(W2717&amp;D2717,FlowMapping!$E$2:$E$875,0))</f>
        <v>2b2369a4-26bb-4b18-8479-752fdf7a5e7f</v>
      </c>
      <c r="G2717" s="61" t="str">
        <f>INDEX(Activities!$B$2:$B$390,MATCH(H2717,Activities!$C$2:$C$390,0))</f>
        <v>Farm machinery and equipment manufacturing</v>
      </c>
      <c r="H2717" s="61">
        <v>333111</v>
      </c>
      <c r="I2717" s="61" t="s">
        <v>997</v>
      </c>
      <c r="J2717" s="62">
        <v>1.4686401480111008E-11</v>
      </c>
      <c r="K2717" s="61" t="s">
        <v>2093</v>
      </c>
      <c r="L2717" s="61"/>
      <c r="M2717" s="61"/>
      <c r="N2717" s="61"/>
      <c r="O2717" s="61"/>
      <c r="P2717" s="61"/>
      <c r="Q2717" s="74">
        <v>2.4405766909136037</v>
      </c>
      <c r="R2717" s="61">
        <v>1</v>
      </c>
      <c r="S2717" s="61">
        <v>1</v>
      </c>
      <c r="T2717" s="61">
        <v>1</v>
      </c>
      <c r="U2717" s="61">
        <v>5</v>
      </c>
      <c r="V2717" s="61">
        <v>2013</v>
      </c>
      <c r="W2717" s="61" t="s">
        <v>99</v>
      </c>
      <c r="X2717" s="61" t="s">
        <v>572</v>
      </c>
      <c r="Y2717" s="61"/>
      <c r="AC2717"/>
    </row>
    <row r="2718" spans="2:29" x14ac:dyDescent="0.2">
      <c r="B2718" s="61" t="str">
        <f>INDEX(FlowMapping!$G$2:$G$875,MATCH(W2718&amp;D2718,FlowMapping!$E$2:$E$875,0))</f>
        <v>Ethylene glycol</v>
      </c>
      <c r="C2718" s="61">
        <f>INDEX(FlowMapping!$H$2:$H$875,MATCH(W2718&amp;D2718,FlowMapping!$E$2:$E$875,0))</f>
        <v>107211</v>
      </c>
      <c r="D2718" s="61" t="s">
        <v>1025</v>
      </c>
      <c r="E2718" s="61" t="str">
        <f>INDEX(FlowMapping!$J$2:$J$875,MATCH(W2718&amp;D2718,FlowMapping!$E$2:$E$875,0))</f>
        <v>unspecified</v>
      </c>
      <c r="F2718" s="61" t="str">
        <f>INDEX(FlowMapping!$M$2:$M$875,MATCH(W2718&amp;D2718,FlowMapping!$E$2:$E$875,0))</f>
        <v>6b3eef74-d2b3-4925-85f7-b56ec21ce36a</v>
      </c>
      <c r="G2718" s="61" t="str">
        <f>INDEX(Activities!$B$2:$B$390,MATCH(H2718,Activities!$C$2:$C$390,0))</f>
        <v>Farm machinery and equipment manufacturing</v>
      </c>
      <c r="H2718" s="61">
        <v>333111</v>
      </c>
      <c r="I2718" s="61" t="s">
        <v>997</v>
      </c>
      <c r="J2718" s="62">
        <v>2.0980573543015723E-10</v>
      </c>
      <c r="K2718" s="61" t="s">
        <v>2093</v>
      </c>
      <c r="L2718" s="61"/>
      <c r="M2718" s="61"/>
      <c r="N2718" s="61"/>
      <c r="O2718" s="61"/>
      <c r="P2718" s="61"/>
      <c r="Q2718" s="74">
        <v>4.5188857415186359</v>
      </c>
      <c r="R2718" s="61">
        <v>1</v>
      </c>
      <c r="S2718" s="61">
        <v>1</v>
      </c>
      <c r="T2718" s="61">
        <v>1</v>
      </c>
      <c r="U2718" s="61">
        <v>5</v>
      </c>
      <c r="V2718" s="61">
        <v>2013</v>
      </c>
      <c r="W2718" s="61" t="s">
        <v>3</v>
      </c>
      <c r="X2718" s="61" t="s">
        <v>572</v>
      </c>
      <c r="Y2718" s="61"/>
      <c r="AC2718"/>
    </row>
    <row r="2719" spans="2:29" x14ac:dyDescent="0.2">
      <c r="B2719" s="61" t="str">
        <f>INDEX(FlowMapping!$G$2:$G$875,MATCH(W2719&amp;D2719,FlowMapping!$E$2:$E$875,0))</f>
        <v>2,4/2,6-toluenediisocyanate (mixture)</v>
      </c>
      <c r="C2719" s="61">
        <f>INDEX(FlowMapping!$H$2:$H$875,MATCH(W2719&amp;D2719,FlowMapping!$E$2:$E$875,0))</f>
        <v>26471625</v>
      </c>
      <c r="D2719" s="61" t="s">
        <v>1025</v>
      </c>
      <c r="E2719" s="61" t="str">
        <f>INDEX(FlowMapping!$J$2:$J$875,MATCH(W2719&amp;D2719,FlowMapping!$E$2:$E$875,0))</f>
        <v>unspecified</v>
      </c>
      <c r="F2719" s="61" t="str">
        <f>INDEX(FlowMapping!$M$2:$M$875,MATCH(W2719&amp;D2719,FlowMapping!$E$2:$E$875,0))</f>
        <v>62f76f7b-bfdf-43f9-82b2-0ea9d3c80f8c</v>
      </c>
      <c r="G2719" s="61" t="str">
        <f>INDEX(Activities!$B$2:$B$390,MATCH(H2719,Activities!$C$2:$C$390,0))</f>
        <v>Farm machinery and equipment manufacturing</v>
      </c>
      <c r="H2719" s="61">
        <v>333111</v>
      </c>
      <c r="I2719" s="61" t="s">
        <v>997</v>
      </c>
      <c r="J2719" s="62">
        <v>2.6225716928769659E-9</v>
      </c>
      <c r="K2719" s="61" t="s">
        <v>2093</v>
      </c>
      <c r="L2719" s="61"/>
      <c r="M2719" s="61"/>
      <c r="N2719" s="61"/>
      <c r="O2719" s="61"/>
      <c r="P2719" s="61"/>
      <c r="Q2719" s="74">
        <v>3.9778587426406746</v>
      </c>
      <c r="R2719" s="61">
        <v>1</v>
      </c>
      <c r="S2719" s="61">
        <v>1</v>
      </c>
      <c r="T2719" s="61">
        <v>1</v>
      </c>
      <c r="U2719" s="61">
        <v>5</v>
      </c>
      <c r="V2719" s="61">
        <v>2013</v>
      </c>
      <c r="W2719" s="61" t="s">
        <v>51</v>
      </c>
      <c r="X2719" s="61" t="s">
        <v>572</v>
      </c>
      <c r="Y2719" s="61"/>
      <c r="AC2719"/>
    </row>
    <row r="2720" spans="2:29" x14ac:dyDescent="0.2">
      <c r="B2720" s="61" t="str">
        <f>INDEX(FlowMapping!$G$2:$G$875,MATCH(W2720&amp;D2720,FlowMapping!$E$2:$E$875,0))</f>
        <v>Naphthalene</v>
      </c>
      <c r="C2720" s="61">
        <f>INDEX(FlowMapping!$H$2:$H$875,MATCH(W2720&amp;D2720,FlowMapping!$E$2:$E$875,0))</f>
        <v>91203</v>
      </c>
      <c r="D2720" s="61" t="s">
        <v>1025</v>
      </c>
      <c r="E2720" s="61" t="str">
        <f>INDEX(FlowMapping!$J$2:$J$875,MATCH(W2720&amp;D2720,FlowMapping!$E$2:$E$875,0))</f>
        <v>unspecified</v>
      </c>
      <c r="F2720" s="61" t="str">
        <f>INDEX(FlowMapping!$M$2:$M$875,MATCH(W2720&amp;D2720,FlowMapping!$E$2:$E$875,0))</f>
        <v>5f164323-3e2b-47c7-82e2-e20a95361c64</v>
      </c>
      <c r="G2720" s="61" t="str">
        <f>INDEX(Activities!$B$2:$B$390,MATCH(H2720,Activities!$C$2:$C$390,0))</f>
        <v>Farm machinery and equipment manufacturing</v>
      </c>
      <c r="H2720" s="61">
        <v>333111</v>
      </c>
      <c r="I2720" s="61" t="s">
        <v>997</v>
      </c>
      <c r="J2720" s="62">
        <v>1.2588344125809437E-8</v>
      </c>
      <c r="K2720" s="61" t="s">
        <v>2093</v>
      </c>
      <c r="L2720" s="61"/>
      <c r="M2720" s="61"/>
      <c r="N2720" s="61"/>
      <c r="O2720" s="61"/>
      <c r="P2720" s="61"/>
      <c r="Q2720" s="74">
        <v>3.9824340342869857</v>
      </c>
      <c r="R2720" s="61">
        <v>1</v>
      </c>
      <c r="S2720" s="61">
        <v>1</v>
      </c>
      <c r="T2720" s="61">
        <v>1</v>
      </c>
      <c r="U2720" s="61">
        <v>5</v>
      </c>
      <c r="V2720" s="61">
        <v>2013</v>
      </c>
      <c r="W2720" s="61" t="s">
        <v>55</v>
      </c>
      <c r="X2720" s="61" t="s">
        <v>572</v>
      </c>
      <c r="Y2720" s="61"/>
      <c r="AC2720"/>
    </row>
    <row r="2721" spans="2:29" x14ac:dyDescent="0.2">
      <c r="B2721" s="61" t="str">
        <f>INDEX(FlowMapping!$G$2:$G$875,MATCH(W2721&amp;D2721,FlowMapping!$E$2:$E$875,0))</f>
        <v>nickel</v>
      </c>
      <c r="C2721" s="61">
        <f>INDEX(FlowMapping!$H$2:$H$875,MATCH(W2721&amp;D2721,FlowMapping!$E$2:$E$875,0))</f>
        <v>7440020</v>
      </c>
      <c r="D2721" s="61" t="s">
        <v>1025</v>
      </c>
      <c r="E2721" s="61" t="str">
        <f>INDEX(FlowMapping!$J$2:$J$875,MATCH(W2721&amp;D2721,FlowMapping!$E$2:$E$875,0))</f>
        <v>industrial</v>
      </c>
      <c r="F2721" s="61" t="str">
        <f>INDEX(FlowMapping!$M$2:$M$875,MATCH(W2721&amp;D2721,FlowMapping!$E$2:$E$875,0))</f>
        <v>a72a45ee-395a-4d25-b893-9d183e43e76e</v>
      </c>
      <c r="G2721" s="61" t="str">
        <f>INDEX(Activities!$B$2:$B$390,MATCH(H2721,Activities!$C$2:$C$390,0))</f>
        <v>Farm machinery and equipment manufacturing</v>
      </c>
      <c r="H2721" s="61">
        <v>333111</v>
      </c>
      <c r="I2721" s="61" t="s">
        <v>997</v>
      </c>
      <c r="J2721" s="62">
        <v>1.678445883441258E-8</v>
      </c>
      <c r="K2721" s="61" t="s">
        <v>2093</v>
      </c>
      <c r="L2721" s="61"/>
      <c r="M2721" s="61"/>
      <c r="N2721" s="61"/>
      <c r="O2721" s="61"/>
      <c r="P2721" s="61"/>
      <c r="Q2721" s="74">
        <v>3.9444471754144543</v>
      </c>
      <c r="R2721" s="61">
        <v>1</v>
      </c>
      <c r="S2721" s="61">
        <v>1</v>
      </c>
      <c r="T2721" s="61">
        <v>1</v>
      </c>
      <c r="U2721" s="61">
        <v>5</v>
      </c>
      <c r="V2721" s="61">
        <v>2013</v>
      </c>
      <c r="W2721" s="61" t="s">
        <v>15</v>
      </c>
      <c r="X2721" s="61" t="s">
        <v>572</v>
      </c>
      <c r="Y2721" s="61"/>
      <c r="AC2721"/>
    </row>
    <row r="2722" spans="2:29" x14ac:dyDescent="0.2">
      <c r="B2722" s="61" t="str">
        <f>INDEX(FlowMapping!$G$2:$G$875,MATCH(W2722&amp;D2722,FlowMapping!$E$2:$E$875,0))</f>
        <v>copper</v>
      </c>
      <c r="C2722" s="61">
        <f>INDEX(FlowMapping!$H$2:$H$875,MATCH(W2722&amp;D2722,FlowMapping!$E$2:$E$875,0))</f>
        <v>7440508</v>
      </c>
      <c r="D2722" s="61" t="s">
        <v>1025</v>
      </c>
      <c r="E2722" s="61" t="str">
        <f>INDEX(FlowMapping!$J$2:$J$875,MATCH(W2722&amp;D2722,FlowMapping!$E$2:$E$875,0))</f>
        <v>industrial</v>
      </c>
      <c r="F2722" s="61" t="str">
        <f>INDEX(FlowMapping!$M$2:$M$875,MATCH(W2722&amp;D2722,FlowMapping!$E$2:$E$875,0))</f>
        <v>0a5e8a67-f9ae-48b3-bfa7-e9d37c30a191</v>
      </c>
      <c r="G2722" s="61" t="str">
        <f>INDEX(Activities!$B$2:$B$390,MATCH(H2722,Activities!$C$2:$C$390,0))</f>
        <v>Farm machinery and equipment manufacturing</v>
      </c>
      <c r="H2722" s="61">
        <v>333111</v>
      </c>
      <c r="I2722" s="61" t="s">
        <v>997</v>
      </c>
      <c r="J2722" s="62">
        <v>5.8745605920444034E-8</v>
      </c>
      <c r="K2722" s="61" t="s">
        <v>2093</v>
      </c>
      <c r="L2722" s="61"/>
      <c r="M2722" s="61"/>
      <c r="N2722" s="61"/>
      <c r="O2722" s="61"/>
      <c r="P2722" s="61"/>
      <c r="Q2722" s="74">
        <v>3.6565374211799746</v>
      </c>
      <c r="R2722" s="61">
        <v>1</v>
      </c>
      <c r="S2722" s="61">
        <v>1</v>
      </c>
      <c r="T2722" s="61">
        <v>1</v>
      </c>
      <c r="U2722" s="61">
        <v>5</v>
      </c>
      <c r="V2722" s="61">
        <v>2013</v>
      </c>
      <c r="W2722" s="61" t="s">
        <v>25</v>
      </c>
      <c r="X2722" s="61" t="s">
        <v>572</v>
      </c>
      <c r="Y2722" s="61"/>
      <c r="AC2722"/>
    </row>
    <row r="2723" spans="2:29" x14ac:dyDescent="0.2">
      <c r="B2723" s="61" t="str">
        <f>INDEX(FlowMapping!$G$2:$G$875,MATCH(W2723&amp;D2723,FlowMapping!$E$2:$E$875,0))</f>
        <v>Phenol</v>
      </c>
      <c r="C2723" s="61">
        <f>INDEX(FlowMapping!$H$2:$H$875,MATCH(W2723&amp;D2723,FlowMapping!$E$2:$E$875,0))</f>
        <v>108952</v>
      </c>
      <c r="D2723" s="61" t="s">
        <v>1025</v>
      </c>
      <c r="E2723" s="61" t="str">
        <f>INDEX(FlowMapping!$J$2:$J$875,MATCH(W2723&amp;D2723,FlowMapping!$E$2:$E$875,0))</f>
        <v>unspecified</v>
      </c>
      <c r="F2723" s="61" t="str">
        <f>INDEX(FlowMapping!$M$2:$M$875,MATCH(W2723&amp;D2723,FlowMapping!$E$2:$E$875,0))</f>
        <v>695a9417-e404-4ae4-a1df-58c07f015570</v>
      </c>
      <c r="G2723" s="61" t="str">
        <f>INDEX(Activities!$B$2:$B$390,MATCH(H2723,Activities!$C$2:$C$390,0))</f>
        <v>Farm machinery and equipment manufacturing</v>
      </c>
      <c r="H2723" s="61">
        <v>333111</v>
      </c>
      <c r="I2723" s="61" t="s">
        <v>997</v>
      </c>
      <c r="J2723" s="62">
        <v>9.8608695652173916E-8</v>
      </c>
      <c r="K2723" s="61" t="s">
        <v>2093</v>
      </c>
      <c r="L2723" s="61"/>
      <c r="M2723" s="61"/>
      <c r="N2723" s="61"/>
      <c r="O2723" s="61"/>
      <c r="P2723" s="61"/>
      <c r="Q2723" s="74">
        <v>3.2328526649172535</v>
      </c>
      <c r="R2723" s="61">
        <v>1</v>
      </c>
      <c r="S2723" s="61">
        <v>1</v>
      </c>
      <c r="T2723" s="61">
        <v>1</v>
      </c>
      <c r="U2723" s="61">
        <v>5</v>
      </c>
      <c r="V2723" s="61">
        <v>2013</v>
      </c>
      <c r="W2723" s="61" t="s">
        <v>42</v>
      </c>
      <c r="X2723" s="61" t="s">
        <v>572</v>
      </c>
      <c r="Y2723" s="61"/>
      <c r="AC2723"/>
    </row>
    <row r="2724" spans="2:29" x14ac:dyDescent="0.2">
      <c r="B2724" s="61" t="str">
        <f>INDEX(FlowMapping!$G$2:$G$875,MATCH(W2724&amp;D2724,FlowMapping!$E$2:$E$875,0))</f>
        <v>manganese</v>
      </c>
      <c r="C2724" s="61">
        <f>INDEX(FlowMapping!$H$2:$H$875,MATCH(W2724&amp;D2724,FlowMapping!$E$2:$E$875,0))</f>
        <v>7439965</v>
      </c>
      <c r="D2724" s="61" t="s">
        <v>1025</v>
      </c>
      <c r="E2724" s="61" t="str">
        <f>INDEX(FlowMapping!$J$2:$J$875,MATCH(W2724&amp;D2724,FlowMapping!$E$2:$E$875,0))</f>
        <v>industrial</v>
      </c>
      <c r="F2724" s="61" t="str">
        <f>INDEX(FlowMapping!$M$2:$M$875,MATCH(W2724&amp;D2724,FlowMapping!$E$2:$E$875,0))</f>
        <v>9c706cff-cb82-4207-a589-95896e04dc08</v>
      </c>
      <c r="G2724" s="61" t="str">
        <f>INDEX(Activities!$B$2:$B$390,MATCH(H2724,Activities!$C$2:$C$390,0))</f>
        <v>Construction machinery manufacturing</v>
      </c>
      <c r="H2724" s="61">
        <v>333120</v>
      </c>
      <c r="I2724" s="61" t="s">
        <v>997</v>
      </c>
      <c r="J2724" s="62">
        <v>1.9525025233034496E-10</v>
      </c>
      <c r="K2724" s="61" t="s">
        <v>2093</v>
      </c>
      <c r="L2724" s="61"/>
      <c r="M2724" s="61"/>
      <c r="N2724" s="61"/>
      <c r="O2724" s="61"/>
      <c r="P2724" s="61"/>
      <c r="Q2724" s="74">
        <v>3.875816041732731</v>
      </c>
      <c r="R2724" s="61">
        <v>1</v>
      </c>
      <c r="S2724" s="61">
        <v>1</v>
      </c>
      <c r="T2724" s="61">
        <v>1</v>
      </c>
      <c r="U2724" s="61">
        <v>5</v>
      </c>
      <c r="V2724" s="61">
        <v>2013</v>
      </c>
      <c r="W2724" s="61" t="s">
        <v>21</v>
      </c>
      <c r="X2724" s="61" t="s">
        <v>572</v>
      </c>
      <c r="Y2724" s="61"/>
      <c r="AC2724"/>
    </row>
    <row r="2725" spans="2:29" x14ac:dyDescent="0.2">
      <c r="B2725" s="61" t="str">
        <f>INDEX(FlowMapping!$G$2:$G$875,MATCH(W2725&amp;D2725,FlowMapping!$E$2:$E$875,0))</f>
        <v>copper</v>
      </c>
      <c r="C2725" s="61">
        <f>INDEX(FlowMapping!$H$2:$H$875,MATCH(W2725&amp;D2725,FlowMapping!$E$2:$E$875,0))</f>
        <v>7440508</v>
      </c>
      <c r="D2725" s="61" t="s">
        <v>1025</v>
      </c>
      <c r="E2725" s="61" t="str">
        <f>INDEX(FlowMapping!$J$2:$J$875,MATCH(W2725&amp;D2725,FlowMapping!$E$2:$E$875,0))</f>
        <v>industrial</v>
      </c>
      <c r="F2725" s="61" t="str">
        <f>INDEX(FlowMapping!$M$2:$M$875,MATCH(W2725&amp;D2725,FlowMapping!$E$2:$E$875,0))</f>
        <v>0a5e8a67-f9ae-48b3-bfa7-e9d37c30a191</v>
      </c>
      <c r="G2725" s="61" t="str">
        <f>INDEX(Activities!$B$2:$B$390,MATCH(H2725,Activities!$C$2:$C$390,0))</f>
        <v>Mining and oil and gas field machinery manufacturing</v>
      </c>
      <c r="H2725" s="61">
        <v>333130</v>
      </c>
      <c r="I2725" s="61" t="s">
        <v>997</v>
      </c>
      <c r="J2725" s="62">
        <v>8.6208425720620835E-11</v>
      </c>
      <c r="K2725" s="61" t="s">
        <v>2093</v>
      </c>
      <c r="L2725" s="61"/>
      <c r="M2725" s="61"/>
      <c r="N2725" s="61"/>
      <c r="O2725" s="61"/>
      <c r="P2725" s="61"/>
      <c r="Q2725" s="74">
        <v>3.6565374211799746</v>
      </c>
      <c r="R2725" s="61">
        <v>1</v>
      </c>
      <c r="S2725" s="61">
        <v>1</v>
      </c>
      <c r="T2725" s="61">
        <v>1</v>
      </c>
      <c r="U2725" s="61">
        <v>5</v>
      </c>
      <c r="V2725" s="61">
        <v>2013</v>
      </c>
      <c r="W2725" s="61" t="s">
        <v>25</v>
      </c>
      <c r="X2725" s="61" t="s">
        <v>572</v>
      </c>
      <c r="Y2725" s="61"/>
      <c r="AC2725"/>
    </row>
    <row r="2726" spans="2:29" x14ac:dyDescent="0.2">
      <c r="B2726" s="61" t="str">
        <f>INDEX(FlowMapping!$G$2:$G$875,MATCH(W2726&amp;D2726,FlowMapping!$E$2:$E$875,0))</f>
        <v>chromium</v>
      </c>
      <c r="C2726" s="61">
        <f>INDEX(FlowMapping!$H$2:$H$875,MATCH(W2726&amp;D2726,FlowMapping!$E$2:$E$875,0))</f>
        <v>7440473</v>
      </c>
      <c r="D2726" s="61" t="s">
        <v>1025</v>
      </c>
      <c r="E2726" s="61" t="str">
        <f>INDEX(FlowMapping!$J$2:$J$875,MATCH(W2726&amp;D2726,FlowMapping!$E$2:$E$875,0))</f>
        <v>industrial</v>
      </c>
      <c r="F2726" s="61" t="str">
        <f>INDEX(FlowMapping!$M$2:$M$875,MATCH(W2726&amp;D2726,FlowMapping!$E$2:$E$875,0))</f>
        <v>e65a9c58-21f1-48b6-b738-d05a8f10e5f3</v>
      </c>
      <c r="G2726" s="61" t="str">
        <f>INDEX(Activities!$B$2:$B$390,MATCH(H2726,Activities!$C$2:$C$390,0))</f>
        <v>Mining and oil and gas field machinery manufacturing</v>
      </c>
      <c r="H2726" s="61">
        <v>333130</v>
      </c>
      <c r="I2726" s="61" t="s">
        <v>997</v>
      </c>
      <c r="J2726" s="62">
        <v>1.5804878048780485E-10</v>
      </c>
      <c r="K2726" s="61" t="s">
        <v>2093</v>
      </c>
      <c r="L2726" s="61"/>
      <c r="M2726" s="61"/>
      <c r="N2726" s="61"/>
      <c r="O2726" s="61"/>
      <c r="P2726" s="61"/>
      <c r="Q2726" s="74">
        <v>4.1265483800781633</v>
      </c>
      <c r="R2726" s="61">
        <v>1</v>
      </c>
      <c r="S2726" s="61">
        <v>1</v>
      </c>
      <c r="T2726" s="61">
        <v>1</v>
      </c>
      <c r="U2726" s="61">
        <v>5</v>
      </c>
      <c r="V2726" s="61">
        <v>2013</v>
      </c>
      <c r="W2726" s="61" t="s">
        <v>13</v>
      </c>
      <c r="X2726" s="61" t="s">
        <v>572</v>
      </c>
      <c r="Y2726" s="61"/>
      <c r="AC2726"/>
    </row>
    <row r="2727" spans="2:29" x14ac:dyDescent="0.2">
      <c r="B2727" s="61" t="str">
        <f>INDEX(FlowMapping!$G$2:$G$875,MATCH(W2727&amp;D2727,FlowMapping!$E$2:$E$875,0))</f>
        <v>nickel</v>
      </c>
      <c r="C2727" s="61">
        <f>INDEX(FlowMapping!$H$2:$H$875,MATCH(W2727&amp;D2727,FlowMapping!$E$2:$E$875,0))</f>
        <v>7440020</v>
      </c>
      <c r="D2727" s="61" t="s">
        <v>1025</v>
      </c>
      <c r="E2727" s="61" t="str">
        <f>INDEX(FlowMapping!$J$2:$J$875,MATCH(W2727&amp;D2727,FlowMapping!$E$2:$E$875,0))</f>
        <v>industrial</v>
      </c>
      <c r="F2727" s="61" t="str">
        <f>INDEX(FlowMapping!$M$2:$M$875,MATCH(W2727&amp;D2727,FlowMapping!$E$2:$E$875,0))</f>
        <v>a72a45ee-395a-4d25-b893-9d183e43e76e</v>
      </c>
      <c r="G2727" s="61" t="str">
        <f>INDEX(Activities!$B$2:$B$390,MATCH(H2727,Activities!$C$2:$C$390,0))</f>
        <v>Mining and oil and gas field machinery manufacturing</v>
      </c>
      <c r="H2727" s="61">
        <v>333130</v>
      </c>
      <c r="I2727" s="61" t="s">
        <v>997</v>
      </c>
      <c r="J2727" s="62">
        <v>1.5804878048780485E-10</v>
      </c>
      <c r="K2727" s="61" t="s">
        <v>2093</v>
      </c>
      <c r="L2727" s="61"/>
      <c r="M2727" s="61"/>
      <c r="N2727" s="61"/>
      <c r="O2727" s="61"/>
      <c r="P2727" s="61"/>
      <c r="Q2727" s="74">
        <v>3.9444471754144543</v>
      </c>
      <c r="R2727" s="61">
        <v>1</v>
      </c>
      <c r="S2727" s="61">
        <v>1</v>
      </c>
      <c r="T2727" s="61">
        <v>1</v>
      </c>
      <c r="U2727" s="61">
        <v>5</v>
      </c>
      <c r="V2727" s="61">
        <v>2013</v>
      </c>
      <c r="W2727" s="61" t="s">
        <v>15</v>
      </c>
      <c r="X2727" s="61" t="s">
        <v>572</v>
      </c>
      <c r="Y2727" s="61"/>
      <c r="AC2727"/>
    </row>
    <row r="2728" spans="2:29" x14ac:dyDescent="0.2">
      <c r="B2728" s="61" t="str">
        <f>INDEX(FlowMapping!$G$2:$G$875,MATCH(W2728&amp;D2728,FlowMapping!$E$2:$E$875,0))</f>
        <v>manganese</v>
      </c>
      <c r="C2728" s="61">
        <f>INDEX(FlowMapping!$H$2:$H$875,MATCH(W2728&amp;D2728,FlowMapping!$E$2:$E$875,0))</f>
        <v>7439965</v>
      </c>
      <c r="D2728" s="61" t="s">
        <v>1025</v>
      </c>
      <c r="E2728" s="61" t="str">
        <f>INDEX(FlowMapping!$J$2:$J$875,MATCH(W2728&amp;D2728,FlowMapping!$E$2:$E$875,0))</f>
        <v>industrial</v>
      </c>
      <c r="F2728" s="61" t="str">
        <f>INDEX(FlowMapping!$M$2:$M$875,MATCH(W2728&amp;D2728,FlowMapping!$E$2:$E$875,0))</f>
        <v>9c706cff-cb82-4207-a589-95896e04dc08</v>
      </c>
      <c r="G2728" s="61" t="str">
        <f>INDEX(Activities!$B$2:$B$390,MATCH(H2728,Activities!$C$2:$C$390,0))</f>
        <v>Mining and oil and gas field machinery manufacturing</v>
      </c>
      <c r="H2728" s="61">
        <v>333130</v>
      </c>
      <c r="I2728" s="61" t="s">
        <v>997</v>
      </c>
      <c r="J2728" s="62">
        <v>1.0201330376940134E-9</v>
      </c>
      <c r="K2728" s="61" t="s">
        <v>2093</v>
      </c>
      <c r="L2728" s="61"/>
      <c r="M2728" s="61"/>
      <c r="N2728" s="61"/>
      <c r="O2728" s="61"/>
      <c r="P2728" s="61"/>
      <c r="Q2728" s="74">
        <v>3.875816041732731</v>
      </c>
      <c r="R2728" s="61">
        <v>1</v>
      </c>
      <c r="S2728" s="61">
        <v>1</v>
      </c>
      <c r="T2728" s="61">
        <v>1</v>
      </c>
      <c r="U2728" s="61">
        <v>5</v>
      </c>
      <c r="V2728" s="61">
        <v>2013</v>
      </c>
      <c r="W2728" s="61" t="s">
        <v>21</v>
      </c>
      <c r="X2728" s="61" t="s">
        <v>572</v>
      </c>
      <c r="Y2728" s="61"/>
      <c r="AC2728"/>
    </row>
    <row r="2729" spans="2:29" x14ac:dyDescent="0.2">
      <c r="B2729" s="61" t="str">
        <f>INDEX(FlowMapping!$G$2:$G$875,MATCH(W2729&amp;D2729,FlowMapping!$E$2:$E$875,0))</f>
        <v>Phthalate, dioctyl-</v>
      </c>
      <c r="C2729" s="61">
        <f>INDEX(FlowMapping!$H$2:$H$875,MATCH(W2729&amp;D2729,FlowMapping!$E$2:$E$875,0))</f>
        <v>117817</v>
      </c>
      <c r="D2729" s="61" t="s">
        <v>1025</v>
      </c>
      <c r="E2729" s="61" t="str">
        <f>INDEX(FlowMapping!$J$2:$J$875,MATCH(W2729&amp;D2729,FlowMapping!$E$2:$E$875,0))</f>
        <v>unspecified</v>
      </c>
      <c r="F2729" s="61" t="str">
        <f>INDEX(FlowMapping!$M$2:$M$875,MATCH(W2729&amp;D2729,FlowMapping!$E$2:$E$875,0))</f>
        <v>33627930-39d7-4725-b4b6-692386617808</v>
      </c>
      <c r="G2729" s="61" t="str">
        <f>INDEX(Activities!$B$2:$B$390,MATCH(H2729,Activities!$C$2:$C$390,0))</f>
        <v>Mining and oil and gas field machinery manufacturing</v>
      </c>
      <c r="H2729" s="61">
        <v>333130</v>
      </c>
      <c r="I2729" s="61" t="s">
        <v>997</v>
      </c>
      <c r="J2729" s="62">
        <v>1.8588418802660752E-7</v>
      </c>
      <c r="K2729" s="61" t="s">
        <v>2093</v>
      </c>
      <c r="L2729" s="61"/>
      <c r="M2729" s="61"/>
      <c r="N2729" s="61"/>
      <c r="O2729" s="61"/>
      <c r="P2729" s="61"/>
      <c r="Q2729" s="74">
        <v>4.159181784554506</v>
      </c>
      <c r="R2729" s="61">
        <v>1</v>
      </c>
      <c r="S2729" s="61">
        <v>1</v>
      </c>
      <c r="T2729" s="61">
        <v>1</v>
      </c>
      <c r="U2729" s="61">
        <v>5</v>
      </c>
      <c r="V2729" s="61">
        <v>2013</v>
      </c>
      <c r="W2729" s="61" t="s">
        <v>104</v>
      </c>
      <c r="X2729" s="61" t="s">
        <v>572</v>
      </c>
      <c r="Y2729" s="61"/>
      <c r="AC2729"/>
    </row>
    <row r="2730" spans="2:29" x14ac:dyDescent="0.2">
      <c r="B2730" s="61" t="str">
        <f>INDEX(FlowMapping!$G$2:$G$875,MATCH(W2730&amp;D2730,FlowMapping!$E$2:$E$875,0))</f>
        <v>Ethylene glycol</v>
      </c>
      <c r="C2730" s="61">
        <f>INDEX(FlowMapping!$H$2:$H$875,MATCH(W2730&amp;D2730,FlowMapping!$E$2:$E$875,0))</f>
        <v>107211</v>
      </c>
      <c r="D2730" s="61" t="s">
        <v>1025</v>
      </c>
      <c r="E2730" s="61" t="str">
        <f>INDEX(FlowMapping!$J$2:$J$875,MATCH(W2730&amp;D2730,FlowMapping!$E$2:$E$875,0))</f>
        <v>unspecified</v>
      </c>
      <c r="F2730" s="61" t="str">
        <f>INDEX(FlowMapping!$M$2:$M$875,MATCH(W2730&amp;D2730,FlowMapping!$E$2:$E$875,0))</f>
        <v>6b3eef74-d2b3-4925-85f7-b56ec21ce36a</v>
      </c>
      <c r="G2730" s="61" t="str">
        <f>INDEX(Activities!$B$2:$B$390,MATCH(H2730,Activities!$C$2:$C$390,0))</f>
        <v>Mining and oil and gas field machinery manufacturing</v>
      </c>
      <c r="H2730" s="61">
        <v>333130</v>
      </c>
      <c r="I2730" s="61" t="s">
        <v>997</v>
      </c>
      <c r="J2730" s="62">
        <v>9.2199911308203989E-7</v>
      </c>
      <c r="K2730" s="61" t="s">
        <v>2093</v>
      </c>
      <c r="L2730" s="61"/>
      <c r="M2730" s="61"/>
      <c r="N2730" s="61"/>
      <c r="O2730" s="61"/>
      <c r="P2730" s="61"/>
      <c r="Q2730" s="74">
        <v>4.5188857415186359</v>
      </c>
      <c r="R2730" s="61">
        <v>1</v>
      </c>
      <c r="S2730" s="61">
        <v>1</v>
      </c>
      <c r="T2730" s="61">
        <v>1</v>
      </c>
      <c r="U2730" s="61">
        <v>5</v>
      </c>
      <c r="V2730" s="61">
        <v>2013</v>
      </c>
      <c r="W2730" s="61" t="s">
        <v>3</v>
      </c>
      <c r="X2730" s="61" t="s">
        <v>572</v>
      </c>
      <c r="Y2730" s="61"/>
      <c r="AC2730"/>
    </row>
    <row r="2731" spans="2:29" x14ac:dyDescent="0.2">
      <c r="B2731" s="61" t="str">
        <f>INDEX(FlowMapping!$G$2:$G$875,MATCH(W2731&amp;D2731,FlowMapping!$E$2:$E$875,0))</f>
        <v>ALUMINUM OXIDE</v>
      </c>
      <c r="C2731" s="61">
        <f>INDEX(FlowMapping!$H$2:$H$875,MATCH(W2731&amp;D2731,FlowMapping!$E$2:$E$875,0))</f>
        <v>1344281</v>
      </c>
      <c r="D2731" s="61" t="s">
        <v>1025</v>
      </c>
      <c r="E2731" s="61" t="str">
        <f>INDEX(FlowMapping!$J$2:$J$875,MATCH(W2731&amp;D2731,FlowMapping!$E$2:$E$875,0))</f>
        <v>unspecified</v>
      </c>
      <c r="F2731" s="61" t="str">
        <f>INDEX(FlowMapping!$M$2:$M$875,MATCH(W2731&amp;D2731,FlowMapping!$E$2:$E$875,0))</f>
        <v>8622859c-f1d0-3721-8cbd-1b895677ce22</v>
      </c>
      <c r="G2731" s="61" t="str">
        <f>INDEX(Activities!$B$2:$B$390,MATCH(H2731,Activities!$C$2:$C$390,0))</f>
        <v>Mining and oil and gas field machinery manufacturing</v>
      </c>
      <c r="H2731" s="61">
        <v>333130</v>
      </c>
      <c r="I2731" s="61" t="s">
        <v>997</v>
      </c>
      <c r="J2731" s="62">
        <v>2.7747877250554323E-6</v>
      </c>
      <c r="K2731" s="61" t="s">
        <v>2093</v>
      </c>
      <c r="L2731" s="61"/>
      <c r="M2731" s="61"/>
      <c r="N2731" s="61"/>
      <c r="O2731" s="61"/>
      <c r="P2731" s="61"/>
      <c r="Q2731" s="74">
        <v>4.541660212657372</v>
      </c>
      <c r="R2731" s="61">
        <v>1</v>
      </c>
      <c r="S2731" s="61">
        <v>1</v>
      </c>
      <c r="T2731" s="61">
        <v>1</v>
      </c>
      <c r="U2731" s="61">
        <v>5</v>
      </c>
      <c r="V2731" s="61">
        <v>2013</v>
      </c>
      <c r="W2731" s="61" t="s">
        <v>198</v>
      </c>
      <c r="X2731" s="61" t="s">
        <v>572</v>
      </c>
      <c r="Y2731" s="61"/>
      <c r="AC2731"/>
    </row>
    <row r="2732" spans="2:29" x14ac:dyDescent="0.2">
      <c r="B2732" s="61" t="str">
        <f>INDEX(FlowMapping!$G$2:$G$875,MATCH(W2732&amp;D2732,FlowMapping!$E$2:$E$875,0))</f>
        <v>lead</v>
      </c>
      <c r="C2732" s="61">
        <f>INDEX(FlowMapping!$H$2:$H$875,MATCH(W2732&amp;D2732,FlowMapping!$E$2:$E$875,0))</f>
        <v>7439921</v>
      </c>
      <c r="D2732" s="61" t="s">
        <v>1025</v>
      </c>
      <c r="E2732" s="61" t="str">
        <f>INDEX(FlowMapping!$J$2:$J$875,MATCH(W2732&amp;D2732,FlowMapping!$E$2:$E$875,0))</f>
        <v>industrial</v>
      </c>
      <c r="F2732" s="61" t="str">
        <f>INDEX(FlowMapping!$M$2:$M$875,MATCH(W2732&amp;D2732,FlowMapping!$E$2:$E$875,0))</f>
        <v>67652827-017f-4856-8d0a-c97bac4c6562</v>
      </c>
      <c r="G2732" s="61" t="str">
        <f>INDEX(Activities!$B$2:$B$390,MATCH(H2732,Activities!$C$2:$C$390,0))</f>
        <v>Optical instrument and lens manufacturing</v>
      </c>
      <c r="H2732" s="61">
        <v>333314</v>
      </c>
      <c r="I2732" s="61" t="s">
        <v>997</v>
      </c>
      <c r="J2732" s="62">
        <v>1.6990089738587594E-9</v>
      </c>
      <c r="K2732" s="61" t="s">
        <v>2093</v>
      </c>
      <c r="L2732" s="61"/>
      <c r="M2732" s="61"/>
      <c r="N2732" s="61"/>
      <c r="O2732" s="61"/>
      <c r="P2732" s="61"/>
      <c r="Q2732" s="74">
        <v>3.2630030039016864</v>
      </c>
      <c r="R2732" s="61">
        <v>1</v>
      </c>
      <c r="S2732" s="61">
        <v>1</v>
      </c>
      <c r="T2732" s="61">
        <v>1</v>
      </c>
      <c r="U2732" s="61">
        <v>5</v>
      </c>
      <c r="V2732" s="61">
        <v>2013</v>
      </c>
      <c r="W2732" s="61" t="s">
        <v>16</v>
      </c>
      <c r="X2732" s="61" t="s">
        <v>572</v>
      </c>
      <c r="Y2732" s="61"/>
      <c r="AC2732"/>
    </row>
    <row r="2733" spans="2:29" x14ac:dyDescent="0.2">
      <c r="B2733" s="61" t="str">
        <f>INDEX(FlowMapping!$G$2:$G$875,MATCH(W2733&amp;D2733,FlowMapping!$E$2:$E$875,0))</f>
        <v>chromium</v>
      </c>
      <c r="C2733" s="61">
        <f>INDEX(FlowMapping!$H$2:$H$875,MATCH(W2733&amp;D2733,FlowMapping!$E$2:$E$875,0))</f>
        <v>7440473</v>
      </c>
      <c r="D2733" s="61" t="s">
        <v>1025</v>
      </c>
      <c r="E2733" s="61" t="str">
        <f>INDEX(FlowMapping!$J$2:$J$875,MATCH(W2733&amp;D2733,FlowMapping!$E$2:$E$875,0))</f>
        <v>industrial</v>
      </c>
      <c r="F2733" s="61" t="str">
        <f>INDEX(FlowMapping!$M$2:$M$875,MATCH(W2733&amp;D2733,FlowMapping!$E$2:$E$875,0))</f>
        <v>e65a9c58-21f1-48b6-b738-d05a8f10e5f3</v>
      </c>
      <c r="G2733" s="61" t="str">
        <f>INDEX(Activities!$B$2:$B$390,MATCH(H2733,Activities!$C$2:$C$390,0))</f>
        <v>Heating equipment (except warm air furnaces) manufacturing</v>
      </c>
      <c r="H2733" s="61">
        <v>333414</v>
      </c>
      <c r="I2733" s="61" t="s">
        <v>997</v>
      </c>
      <c r="J2733" s="62">
        <v>4.6946801904367623E-10</v>
      </c>
      <c r="K2733" s="61" t="s">
        <v>2093</v>
      </c>
      <c r="L2733" s="61"/>
      <c r="M2733" s="61"/>
      <c r="N2733" s="61"/>
      <c r="O2733" s="61"/>
      <c r="P2733" s="61"/>
      <c r="Q2733" s="74">
        <v>4.1265483800781633</v>
      </c>
      <c r="R2733" s="61">
        <v>1</v>
      </c>
      <c r="S2733" s="61">
        <v>1</v>
      </c>
      <c r="T2733" s="61">
        <v>1</v>
      </c>
      <c r="U2733" s="61">
        <v>5</v>
      </c>
      <c r="V2733" s="61">
        <v>2013</v>
      </c>
      <c r="W2733" s="61" t="s">
        <v>13</v>
      </c>
      <c r="X2733" s="61" t="s">
        <v>572</v>
      </c>
      <c r="Y2733" s="61"/>
      <c r="AC2733"/>
    </row>
    <row r="2734" spans="2:29" x14ac:dyDescent="0.2">
      <c r="B2734" s="61" t="str">
        <f>INDEX(FlowMapping!$G$2:$G$875,MATCH(W2734&amp;D2734,FlowMapping!$E$2:$E$875,0))</f>
        <v>copper</v>
      </c>
      <c r="C2734" s="61">
        <f>INDEX(FlowMapping!$H$2:$H$875,MATCH(W2734&amp;D2734,FlowMapping!$E$2:$E$875,0))</f>
        <v>7440508</v>
      </c>
      <c r="D2734" s="61" t="s">
        <v>1025</v>
      </c>
      <c r="E2734" s="61" t="str">
        <f>INDEX(FlowMapping!$J$2:$J$875,MATCH(W2734&amp;D2734,FlowMapping!$E$2:$E$875,0))</f>
        <v>industrial</v>
      </c>
      <c r="F2734" s="61" t="str">
        <f>INDEX(FlowMapping!$M$2:$M$875,MATCH(W2734&amp;D2734,FlowMapping!$E$2:$E$875,0))</f>
        <v>0a5e8a67-f9ae-48b3-bfa7-e9d37c30a191</v>
      </c>
      <c r="G2734" s="61" t="str">
        <f>INDEX(Activities!$B$2:$B$390,MATCH(H2734,Activities!$C$2:$C$390,0))</f>
        <v>Heating equipment (except warm air furnaces) manufacturing</v>
      </c>
      <c r="H2734" s="61">
        <v>333414</v>
      </c>
      <c r="I2734" s="61" t="s">
        <v>997</v>
      </c>
      <c r="J2734" s="62">
        <v>4.6946801904367623E-10</v>
      </c>
      <c r="K2734" s="61" t="s">
        <v>2093</v>
      </c>
      <c r="L2734" s="61"/>
      <c r="M2734" s="61"/>
      <c r="N2734" s="61"/>
      <c r="O2734" s="61"/>
      <c r="P2734" s="61"/>
      <c r="Q2734" s="74">
        <v>3.6565374211799746</v>
      </c>
      <c r="R2734" s="61">
        <v>1</v>
      </c>
      <c r="S2734" s="61">
        <v>1</v>
      </c>
      <c r="T2734" s="61">
        <v>1</v>
      </c>
      <c r="U2734" s="61">
        <v>5</v>
      </c>
      <c r="V2734" s="61">
        <v>2013</v>
      </c>
      <c r="W2734" s="61" t="s">
        <v>25</v>
      </c>
      <c r="X2734" s="61" t="s">
        <v>572</v>
      </c>
      <c r="Y2734" s="61"/>
      <c r="AC2734"/>
    </row>
    <row r="2735" spans="2:29" x14ac:dyDescent="0.2">
      <c r="B2735" s="61" t="str">
        <f>INDEX(FlowMapping!$G$2:$G$875,MATCH(W2735&amp;D2735,FlowMapping!$E$2:$E$875,0))</f>
        <v>2,4/2,6-toluenediisocyanate (mixture)</v>
      </c>
      <c r="C2735" s="61">
        <f>INDEX(FlowMapping!$H$2:$H$875,MATCH(W2735&amp;D2735,FlowMapping!$E$2:$E$875,0))</f>
        <v>26471625</v>
      </c>
      <c r="D2735" s="61" t="s">
        <v>1025</v>
      </c>
      <c r="E2735" s="61" t="str">
        <f>INDEX(FlowMapping!$J$2:$J$875,MATCH(W2735&amp;D2735,FlowMapping!$E$2:$E$875,0))</f>
        <v>unspecified</v>
      </c>
      <c r="F2735" s="61" t="str">
        <f>INDEX(FlowMapping!$M$2:$M$875,MATCH(W2735&amp;D2735,FlowMapping!$E$2:$E$875,0))</f>
        <v>62f76f7b-bfdf-43f9-82b2-0ea9d3c80f8c</v>
      </c>
      <c r="G2735" s="61" t="str">
        <f>INDEX(Activities!$B$2:$B$390,MATCH(H2735,Activities!$C$2:$C$390,0))</f>
        <v>Heating equipment (except warm air furnaces) manufacturing</v>
      </c>
      <c r="H2735" s="61">
        <v>333414</v>
      </c>
      <c r="I2735" s="61" t="s">
        <v>997</v>
      </c>
      <c r="J2735" s="62">
        <v>4.6946801904367623E-10</v>
      </c>
      <c r="K2735" s="61" t="s">
        <v>2093</v>
      </c>
      <c r="L2735" s="61"/>
      <c r="M2735" s="61"/>
      <c r="N2735" s="61"/>
      <c r="O2735" s="61"/>
      <c r="P2735" s="61"/>
      <c r="Q2735" s="74">
        <v>3.9778587426406746</v>
      </c>
      <c r="R2735" s="61">
        <v>1</v>
      </c>
      <c r="S2735" s="61">
        <v>1</v>
      </c>
      <c r="T2735" s="61">
        <v>1</v>
      </c>
      <c r="U2735" s="61">
        <v>5</v>
      </c>
      <c r="V2735" s="61">
        <v>2013</v>
      </c>
      <c r="W2735" s="61" t="s">
        <v>51</v>
      </c>
      <c r="X2735" s="61" t="s">
        <v>572</v>
      </c>
      <c r="Y2735" s="61"/>
      <c r="AC2735"/>
    </row>
    <row r="2736" spans="2:29" x14ac:dyDescent="0.2">
      <c r="B2736" s="61" t="str">
        <f>INDEX(FlowMapping!$G$2:$G$875,MATCH(W2736&amp;D2736,FlowMapping!$E$2:$E$875,0))</f>
        <v>manganese</v>
      </c>
      <c r="C2736" s="61">
        <f>INDEX(FlowMapping!$H$2:$H$875,MATCH(W2736&amp;D2736,FlowMapping!$E$2:$E$875,0))</f>
        <v>7439965</v>
      </c>
      <c r="D2736" s="61" t="s">
        <v>1025</v>
      </c>
      <c r="E2736" s="61" t="str">
        <f>INDEX(FlowMapping!$J$2:$J$875,MATCH(W2736&amp;D2736,FlowMapping!$E$2:$E$875,0))</f>
        <v>industrial</v>
      </c>
      <c r="F2736" s="61" t="str">
        <f>INDEX(FlowMapping!$M$2:$M$875,MATCH(W2736&amp;D2736,FlowMapping!$E$2:$E$875,0))</f>
        <v>9c706cff-cb82-4207-a589-95896e04dc08</v>
      </c>
      <c r="G2736" s="61" t="str">
        <f>INDEX(Activities!$B$2:$B$390,MATCH(H2736,Activities!$C$2:$C$390,0))</f>
        <v>Heating equipment (except warm air furnaces) manufacturing</v>
      </c>
      <c r="H2736" s="61">
        <v>333414</v>
      </c>
      <c r="I2736" s="61" t="s">
        <v>997</v>
      </c>
      <c r="J2736" s="62">
        <v>4.6946801904367623E-10</v>
      </c>
      <c r="K2736" s="61" t="s">
        <v>2093</v>
      </c>
      <c r="L2736" s="61"/>
      <c r="M2736" s="61"/>
      <c r="N2736" s="61"/>
      <c r="O2736" s="61"/>
      <c r="P2736" s="61"/>
      <c r="Q2736" s="74">
        <v>3.875816041732731</v>
      </c>
      <c r="R2736" s="61">
        <v>1</v>
      </c>
      <c r="S2736" s="61">
        <v>1</v>
      </c>
      <c r="T2736" s="61">
        <v>1</v>
      </c>
      <c r="U2736" s="61">
        <v>5</v>
      </c>
      <c r="V2736" s="61">
        <v>2013</v>
      </c>
      <c r="W2736" s="61" t="s">
        <v>21</v>
      </c>
      <c r="X2736" s="61" t="s">
        <v>572</v>
      </c>
      <c r="Y2736" s="61"/>
      <c r="AC2736"/>
    </row>
    <row r="2737" spans="2:29" x14ac:dyDescent="0.2">
      <c r="B2737" s="61" t="str">
        <f>INDEX(FlowMapping!$G$2:$G$875,MATCH(W2737&amp;D2737,FlowMapping!$E$2:$E$875,0))</f>
        <v>nickel</v>
      </c>
      <c r="C2737" s="61">
        <f>INDEX(FlowMapping!$H$2:$H$875,MATCH(W2737&amp;D2737,FlowMapping!$E$2:$E$875,0))</f>
        <v>7440020</v>
      </c>
      <c r="D2737" s="61" t="s">
        <v>1025</v>
      </c>
      <c r="E2737" s="61" t="str">
        <f>INDEX(FlowMapping!$J$2:$J$875,MATCH(W2737&amp;D2737,FlowMapping!$E$2:$E$875,0))</f>
        <v>industrial</v>
      </c>
      <c r="F2737" s="61" t="str">
        <f>INDEX(FlowMapping!$M$2:$M$875,MATCH(W2737&amp;D2737,FlowMapping!$E$2:$E$875,0))</f>
        <v>a72a45ee-395a-4d25-b893-9d183e43e76e</v>
      </c>
      <c r="G2737" s="61" t="str">
        <f>INDEX(Activities!$B$2:$B$390,MATCH(H2737,Activities!$C$2:$C$390,0))</f>
        <v>Heating equipment (except warm air furnaces) manufacturing</v>
      </c>
      <c r="H2737" s="61">
        <v>333414</v>
      </c>
      <c r="I2737" s="61" t="s">
        <v>997</v>
      </c>
      <c r="J2737" s="62">
        <v>4.6946801904367623E-10</v>
      </c>
      <c r="K2737" s="61" t="s">
        <v>2093</v>
      </c>
      <c r="L2737" s="61"/>
      <c r="M2737" s="61"/>
      <c r="N2737" s="61"/>
      <c r="O2737" s="61"/>
      <c r="P2737" s="61"/>
      <c r="Q2737" s="74">
        <v>3.9444471754144543</v>
      </c>
      <c r="R2737" s="61">
        <v>1</v>
      </c>
      <c r="S2737" s="61">
        <v>1</v>
      </c>
      <c r="T2737" s="61">
        <v>1</v>
      </c>
      <c r="U2737" s="61">
        <v>5</v>
      </c>
      <c r="V2737" s="61">
        <v>2013</v>
      </c>
      <c r="W2737" s="61" t="s">
        <v>15</v>
      </c>
      <c r="X2737" s="61" t="s">
        <v>572</v>
      </c>
      <c r="Y2737" s="61"/>
      <c r="AC2737"/>
    </row>
    <row r="2738" spans="2:29" x14ac:dyDescent="0.2">
      <c r="B2738" s="61" t="str">
        <f>INDEX(FlowMapping!$G$2:$G$875,MATCH(W2738&amp;D2738,FlowMapping!$E$2:$E$875,0))</f>
        <v>manganese</v>
      </c>
      <c r="C2738" s="61">
        <f>INDEX(FlowMapping!$H$2:$H$875,MATCH(W2738&amp;D2738,FlowMapping!$E$2:$E$875,0))</f>
        <v>7439965</v>
      </c>
      <c r="D2738" s="61" t="s">
        <v>1025</v>
      </c>
      <c r="E2738" s="61" t="str">
        <f>INDEX(FlowMapping!$J$2:$J$875,MATCH(W2738&amp;D2738,FlowMapping!$E$2:$E$875,0))</f>
        <v>industrial</v>
      </c>
      <c r="F2738" s="61" t="str">
        <f>INDEX(FlowMapping!$M$2:$M$875,MATCH(W2738&amp;D2738,FlowMapping!$E$2:$E$875,0))</f>
        <v>9c706cff-cb82-4207-a589-95896e04dc08</v>
      </c>
      <c r="G2738" s="61" t="str">
        <f>INDEX(Activities!$B$2:$B$390,MATCH(H2738,Activities!$C$2:$C$390,0))</f>
        <v>Air conditioning, refrigeration, and warm air heating equipment manufacturing</v>
      </c>
      <c r="H2738" s="61">
        <v>333415</v>
      </c>
      <c r="I2738" s="61" t="s">
        <v>997</v>
      </c>
      <c r="J2738" s="62">
        <v>1.4253841561135027E-10</v>
      </c>
      <c r="K2738" s="61" t="s">
        <v>2093</v>
      </c>
      <c r="L2738" s="61"/>
      <c r="M2738" s="61"/>
      <c r="N2738" s="61"/>
      <c r="O2738" s="61"/>
      <c r="P2738" s="61"/>
      <c r="Q2738" s="74">
        <v>3.875816041732731</v>
      </c>
      <c r="R2738" s="61">
        <v>1</v>
      </c>
      <c r="S2738" s="61">
        <v>1</v>
      </c>
      <c r="T2738" s="61">
        <v>1</v>
      </c>
      <c r="U2738" s="61">
        <v>5</v>
      </c>
      <c r="V2738" s="61">
        <v>2013</v>
      </c>
      <c r="W2738" s="61" t="s">
        <v>21</v>
      </c>
      <c r="X2738" s="61" t="s">
        <v>572</v>
      </c>
      <c r="Y2738" s="61"/>
      <c r="AC2738"/>
    </row>
    <row r="2739" spans="2:29" x14ac:dyDescent="0.2">
      <c r="B2739" s="61" t="str">
        <f>INDEX(FlowMapping!$G$2:$G$875,MATCH(W2739&amp;D2739,FlowMapping!$E$2:$E$875,0))</f>
        <v>nickel</v>
      </c>
      <c r="C2739" s="61">
        <f>INDEX(FlowMapping!$H$2:$H$875,MATCH(W2739&amp;D2739,FlowMapping!$E$2:$E$875,0))</f>
        <v>7440020</v>
      </c>
      <c r="D2739" s="61" t="s">
        <v>1025</v>
      </c>
      <c r="E2739" s="61" t="str">
        <f>INDEX(FlowMapping!$J$2:$J$875,MATCH(W2739&amp;D2739,FlowMapping!$E$2:$E$875,0))</f>
        <v>industrial</v>
      </c>
      <c r="F2739" s="61" t="str">
        <f>INDEX(FlowMapping!$M$2:$M$875,MATCH(W2739&amp;D2739,FlowMapping!$E$2:$E$875,0))</f>
        <v>a72a45ee-395a-4d25-b893-9d183e43e76e</v>
      </c>
      <c r="G2739" s="61" t="str">
        <f>INDEX(Activities!$B$2:$B$390,MATCH(H2739,Activities!$C$2:$C$390,0))</f>
        <v>Air conditioning, refrigeration, and warm air heating equipment manufacturing</v>
      </c>
      <c r="H2739" s="61">
        <v>333415</v>
      </c>
      <c r="I2739" s="61" t="s">
        <v>997</v>
      </c>
      <c r="J2739" s="62">
        <v>7.8396128586242656E-10</v>
      </c>
      <c r="K2739" s="61" t="s">
        <v>2093</v>
      </c>
      <c r="L2739" s="61"/>
      <c r="M2739" s="61"/>
      <c r="N2739" s="61"/>
      <c r="O2739" s="61"/>
      <c r="P2739" s="61"/>
      <c r="Q2739" s="74">
        <v>3.9444471754144543</v>
      </c>
      <c r="R2739" s="61">
        <v>1</v>
      </c>
      <c r="S2739" s="61">
        <v>1</v>
      </c>
      <c r="T2739" s="61">
        <v>1</v>
      </c>
      <c r="U2739" s="61">
        <v>5</v>
      </c>
      <c r="V2739" s="61">
        <v>2013</v>
      </c>
      <c r="W2739" s="61" t="s">
        <v>15</v>
      </c>
      <c r="X2739" s="61" t="s">
        <v>572</v>
      </c>
      <c r="Y2739" s="61"/>
      <c r="AC2739"/>
    </row>
    <row r="2740" spans="2:29" x14ac:dyDescent="0.2">
      <c r="B2740" s="61" t="str">
        <f>INDEX(FlowMapping!$G$2:$G$875,MATCH(W2740&amp;D2740,FlowMapping!$E$2:$E$875,0))</f>
        <v>copper</v>
      </c>
      <c r="C2740" s="61">
        <f>INDEX(FlowMapping!$H$2:$H$875,MATCH(W2740&amp;D2740,FlowMapping!$E$2:$E$875,0))</f>
        <v>7440508</v>
      </c>
      <c r="D2740" s="61" t="s">
        <v>1025</v>
      </c>
      <c r="E2740" s="61" t="str">
        <f>INDEX(FlowMapping!$J$2:$J$875,MATCH(W2740&amp;D2740,FlowMapping!$E$2:$E$875,0))</f>
        <v>industrial</v>
      </c>
      <c r="F2740" s="61" t="str">
        <f>INDEX(FlowMapping!$M$2:$M$875,MATCH(W2740&amp;D2740,FlowMapping!$E$2:$E$875,0))</f>
        <v>0a5e8a67-f9ae-48b3-bfa7-e9d37c30a191</v>
      </c>
      <c r="G2740" s="61" t="str">
        <f>INDEX(Activities!$B$2:$B$390,MATCH(H2740,Activities!$C$2:$C$390,0))</f>
        <v>Air conditioning, refrigeration, and warm air heating equipment manufacturing</v>
      </c>
      <c r="H2740" s="61">
        <v>333415</v>
      </c>
      <c r="I2740" s="61" t="s">
        <v>997</v>
      </c>
      <c r="J2740" s="62">
        <v>3.1358451434497062E-9</v>
      </c>
      <c r="K2740" s="61" t="s">
        <v>2093</v>
      </c>
      <c r="L2740" s="61"/>
      <c r="M2740" s="61"/>
      <c r="N2740" s="61"/>
      <c r="O2740" s="61"/>
      <c r="P2740" s="61"/>
      <c r="Q2740" s="74">
        <v>3.6565374211799746</v>
      </c>
      <c r="R2740" s="61">
        <v>1</v>
      </c>
      <c r="S2740" s="61">
        <v>1</v>
      </c>
      <c r="T2740" s="61">
        <v>1</v>
      </c>
      <c r="U2740" s="61">
        <v>5</v>
      </c>
      <c r="V2740" s="61">
        <v>2013</v>
      </c>
      <c r="W2740" s="61" t="s">
        <v>25</v>
      </c>
      <c r="X2740" s="61" t="s">
        <v>572</v>
      </c>
      <c r="Y2740" s="61"/>
      <c r="AC2740"/>
    </row>
    <row r="2741" spans="2:29" x14ac:dyDescent="0.2">
      <c r="B2741" s="61" t="str">
        <f>INDEX(FlowMapping!$G$2:$G$875,MATCH(W2741&amp;D2741,FlowMapping!$E$2:$E$875,0))</f>
        <v>chromium</v>
      </c>
      <c r="C2741" s="61">
        <f>INDEX(FlowMapping!$H$2:$H$875,MATCH(W2741&amp;D2741,FlowMapping!$E$2:$E$875,0))</f>
        <v>7440473</v>
      </c>
      <c r="D2741" s="61" t="s">
        <v>1025</v>
      </c>
      <c r="E2741" s="61" t="str">
        <f>INDEX(FlowMapping!$J$2:$J$875,MATCH(W2741&amp;D2741,FlowMapping!$E$2:$E$875,0))</f>
        <v>industrial</v>
      </c>
      <c r="F2741" s="61" t="str">
        <f>INDEX(FlowMapping!$M$2:$M$875,MATCH(W2741&amp;D2741,FlowMapping!$E$2:$E$875,0))</f>
        <v>e65a9c58-21f1-48b6-b738-d05a8f10e5f3</v>
      </c>
      <c r="G2741" s="61" t="str">
        <f>INDEX(Activities!$B$2:$B$390,MATCH(H2741,Activities!$C$2:$C$390,0))</f>
        <v>Air conditioning, refrigeration, and warm air heating equipment manufacturing</v>
      </c>
      <c r="H2741" s="61">
        <v>333415</v>
      </c>
      <c r="I2741" s="61" t="s">
        <v>997</v>
      </c>
      <c r="J2741" s="62">
        <v>3.7059988058951076E-9</v>
      </c>
      <c r="K2741" s="61" t="s">
        <v>2093</v>
      </c>
      <c r="L2741" s="61"/>
      <c r="M2741" s="61"/>
      <c r="N2741" s="61"/>
      <c r="O2741" s="61"/>
      <c r="P2741" s="61"/>
      <c r="Q2741" s="74">
        <v>4.1265483800781633</v>
      </c>
      <c r="R2741" s="61">
        <v>1</v>
      </c>
      <c r="S2741" s="61">
        <v>1</v>
      </c>
      <c r="T2741" s="61">
        <v>1</v>
      </c>
      <c r="U2741" s="61">
        <v>5</v>
      </c>
      <c r="V2741" s="61">
        <v>2013</v>
      </c>
      <c r="W2741" s="61" t="s">
        <v>13</v>
      </c>
      <c r="X2741" s="61" t="s">
        <v>572</v>
      </c>
      <c r="Y2741" s="61"/>
      <c r="AC2741"/>
    </row>
    <row r="2742" spans="2:29" x14ac:dyDescent="0.2">
      <c r="B2742" s="61" t="str">
        <f>INDEX(FlowMapping!$G$2:$G$875,MATCH(W2742&amp;D2742,FlowMapping!$E$2:$E$875,0))</f>
        <v>Cobalt</v>
      </c>
      <c r="C2742" s="61">
        <f>INDEX(FlowMapping!$H$2:$H$875,MATCH(W2742&amp;D2742,FlowMapping!$E$2:$E$875,0))</f>
        <v>7440484</v>
      </c>
      <c r="D2742" s="61" t="s">
        <v>1025</v>
      </c>
      <c r="E2742" s="61" t="str">
        <f>INDEX(FlowMapping!$J$2:$J$875,MATCH(W2742&amp;D2742,FlowMapping!$E$2:$E$875,0))</f>
        <v>unspecified</v>
      </c>
      <c r="F2742" s="61" t="str">
        <f>INDEX(FlowMapping!$M$2:$M$875,MATCH(W2742&amp;D2742,FlowMapping!$E$2:$E$875,0))</f>
        <v>12051b95-831a-49c0-9a70-fbc0e8fb9af9</v>
      </c>
      <c r="G2742" s="61" t="str">
        <f>INDEX(Activities!$B$2:$B$390,MATCH(H2742,Activities!$C$2:$C$390,0))</f>
        <v>Turbine and turbine generator set units manufacturing</v>
      </c>
      <c r="H2742" s="61">
        <v>333611</v>
      </c>
      <c r="I2742" s="61" t="s">
        <v>997</v>
      </c>
      <c r="J2742" s="62">
        <v>1.5869017632241814E-10</v>
      </c>
      <c r="K2742" s="61" t="s">
        <v>2093</v>
      </c>
      <c r="L2742" s="61"/>
      <c r="M2742" s="61"/>
      <c r="N2742" s="61"/>
      <c r="O2742" s="61"/>
      <c r="P2742" s="61"/>
      <c r="Q2742" s="74">
        <v>4.305823256978738</v>
      </c>
      <c r="R2742" s="61">
        <v>1</v>
      </c>
      <c r="S2742" s="61">
        <v>1</v>
      </c>
      <c r="T2742" s="61">
        <v>1</v>
      </c>
      <c r="U2742" s="61">
        <v>5</v>
      </c>
      <c r="V2742" s="61">
        <v>2013</v>
      </c>
      <c r="W2742" s="61" t="s">
        <v>129</v>
      </c>
      <c r="X2742" s="61" t="s">
        <v>572</v>
      </c>
      <c r="Y2742" s="61"/>
      <c r="AC2742"/>
    </row>
    <row r="2743" spans="2:29" x14ac:dyDescent="0.2">
      <c r="B2743" s="61" t="str">
        <f>INDEX(FlowMapping!$G$2:$G$875,MATCH(W2743&amp;D2743,FlowMapping!$E$2:$E$875,0))</f>
        <v>copper</v>
      </c>
      <c r="C2743" s="61">
        <f>INDEX(FlowMapping!$H$2:$H$875,MATCH(W2743&amp;D2743,FlowMapping!$E$2:$E$875,0))</f>
        <v>7440508</v>
      </c>
      <c r="D2743" s="61" t="s">
        <v>1025</v>
      </c>
      <c r="E2743" s="61" t="str">
        <f>INDEX(FlowMapping!$J$2:$J$875,MATCH(W2743&amp;D2743,FlowMapping!$E$2:$E$875,0))</f>
        <v>industrial</v>
      </c>
      <c r="F2743" s="61" t="str">
        <f>INDEX(FlowMapping!$M$2:$M$875,MATCH(W2743&amp;D2743,FlowMapping!$E$2:$E$875,0))</f>
        <v>0a5e8a67-f9ae-48b3-bfa7-e9d37c30a191</v>
      </c>
      <c r="G2743" s="61" t="str">
        <f>INDEX(Activities!$B$2:$B$390,MATCH(H2743,Activities!$C$2:$C$390,0))</f>
        <v>Turbine and turbine generator set units manufacturing</v>
      </c>
      <c r="H2743" s="61">
        <v>333611</v>
      </c>
      <c r="I2743" s="61" t="s">
        <v>997</v>
      </c>
      <c r="J2743" s="62">
        <v>1.5869017632241814E-10</v>
      </c>
      <c r="K2743" s="61" t="s">
        <v>2093</v>
      </c>
      <c r="L2743" s="61"/>
      <c r="M2743" s="61"/>
      <c r="N2743" s="61"/>
      <c r="O2743" s="61"/>
      <c r="P2743" s="61"/>
      <c r="Q2743" s="74">
        <v>3.6565374211799746</v>
      </c>
      <c r="R2743" s="61">
        <v>1</v>
      </c>
      <c r="S2743" s="61">
        <v>1</v>
      </c>
      <c r="T2743" s="61">
        <v>1</v>
      </c>
      <c r="U2743" s="61">
        <v>5</v>
      </c>
      <c r="V2743" s="61">
        <v>2013</v>
      </c>
      <c r="W2743" s="61" t="s">
        <v>25</v>
      </c>
      <c r="X2743" s="61" t="s">
        <v>572</v>
      </c>
      <c r="Y2743" s="61"/>
      <c r="AC2743"/>
    </row>
    <row r="2744" spans="2:29" x14ac:dyDescent="0.2">
      <c r="B2744" s="61" t="str">
        <f>INDEX(FlowMapping!$G$2:$G$875,MATCH(W2744&amp;D2744,FlowMapping!$E$2:$E$875,0))</f>
        <v>manganese</v>
      </c>
      <c r="C2744" s="61">
        <f>INDEX(FlowMapping!$H$2:$H$875,MATCH(W2744&amp;D2744,FlowMapping!$E$2:$E$875,0))</f>
        <v>7439965</v>
      </c>
      <c r="D2744" s="61" t="s">
        <v>1025</v>
      </c>
      <c r="E2744" s="61" t="str">
        <f>INDEX(FlowMapping!$J$2:$J$875,MATCH(W2744&amp;D2744,FlowMapping!$E$2:$E$875,0))</f>
        <v>industrial</v>
      </c>
      <c r="F2744" s="61" t="str">
        <f>INDEX(FlowMapping!$M$2:$M$875,MATCH(W2744&amp;D2744,FlowMapping!$E$2:$E$875,0))</f>
        <v>9c706cff-cb82-4207-a589-95896e04dc08</v>
      </c>
      <c r="G2744" s="61" t="str">
        <f>INDEX(Activities!$B$2:$B$390,MATCH(H2744,Activities!$C$2:$C$390,0))</f>
        <v>Turbine and turbine generator set units manufacturing</v>
      </c>
      <c r="H2744" s="61">
        <v>333611</v>
      </c>
      <c r="I2744" s="61" t="s">
        <v>997</v>
      </c>
      <c r="J2744" s="62">
        <v>1.5869017632241814E-10</v>
      </c>
      <c r="K2744" s="61" t="s">
        <v>2093</v>
      </c>
      <c r="L2744" s="61"/>
      <c r="M2744" s="61"/>
      <c r="N2744" s="61"/>
      <c r="O2744" s="61"/>
      <c r="P2744" s="61"/>
      <c r="Q2744" s="74">
        <v>3.875816041732731</v>
      </c>
      <c r="R2744" s="61">
        <v>1</v>
      </c>
      <c r="S2744" s="61">
        <v>1</v>
      </c>
      <c r="T2744" s="61">
        <v>1</v>
      </c>
      <c r="U2744" s="61">
        <v>5</v>
      </c>
      <c r="V2744" s="61">
        <v>2013</v>
      </c>
      <c r="W2744" s="61" t="s">
        <v>21</v>
      </c>
      <c r="X2744" s="61" t="s">
        <v>572</v>
      </c>
      <c r="Y2744" s="61"/>
      <c r="AC2744"/>
    </row>
    <row r="2745" spans="2:29" x14ac:dyDescent="0.2">
      <c r="B2745" s="61" t="str">
        <f>INDEX(FlowMapping!$G$2:$G$875,MATCH(W2745&amp;D2745,FlowMapping!$E$2:$E$875,0))</f>
        <v>nickel</v>
      </c>
      <c r="C2745" s="61">
        <f>INDEX(FlowMapping!$H$2:$H$875,MATCH(W2745&amp;D2745,FlowMapping!$E$2:$E$875,0))</f>
        <v>7440020</v>
      </c>
      <c r="D2745" s="61" t="s">
        <v>1025</v>
      </c>
      <c r="E2745" s="61" t="str">
        <f>INDEX(FlowMapping!$J$2:$J$875,MATCH(W2745&amp;D2745,FlowMapping!$E$2:$E$875,0))</f>
        <v>industrial</v>
      </c>
      <c r="F2745" s="61" t="str">
        <f>INDEX(FlowMapping!$M$2:$M$875,MATCH(W2745&amp;D2745,FlowMapping!$E$2:$E$875,0))</f>
        <v>a72a45ee-395a-4d25-b893-9d183e43e76e</v>
      </c>
      <c r="G2745" s="61" t="str">
        <f>INDEX(Activities!$B$2:$B$390,MATCH(H2745,Activities!$C$2:$C$390,0))</f>
        <v>Turbine and turbine generator set units manufacturing</v>
      </c>
      <c r="H2745" s="61">
        <v>333611</v>
      </c>
      <c r="I2745" s="61" t="s">
        <v>997</v>
      </c>
      <c r="J2745" s="62">
        <v>8.7850881612090686E-10</v>
      </c>
      <c r="K2745" s="61" t="s">
        <v>2093</v>
      </c>
      <c r="L2745" s="61"/>
      <c r="M2745" s="61"/>
      <c r="N2745" s="61"/>
      <c r="O2745" s="61"/>
      <c r="P2745" s="61"/>
      <c r="Q2745" s="74">
        <v>3.9444471754144543</v>
      </c>
      <c r="R2745" s="61">
        <v>1</v>
      </c>
      <c r="S2745" s="61">
        <v>1</v>
      </c>
      <c r="T2745" s="61">
        <v>1</v>
      </c>
      <c r="U2745" s="61">
        <v>5</v>
      </c>
      <c r="V2745" s="61">
        <v>2013</v>
      </c>
      <c r="W2745" s="61" t="s">
        <v>15</v>
      </c>
      <c r="X2745" s="61" t="s">
        <v>572</v>
      </c>
      <c r="Y2745" s="61"/>
      <c r="AC2745"/>
    </row>
    <row r="2746" spans="2:29" x14ac:dyDescent="0.2">
      <c r="B2746" s="61" t="str">
        <f>INDEX(FlowMapping!$G$2:$G$875,MATCH(W2746&amp;D2746,FlowMapping!$E$2:$E$875,0))</f>
        <v>lead</v>
      </c>
      <c r="C2746" s="61">
        <f>INDEX(FlowMapping!$H$2:$H$875,MATCH(W2746&amp;D2746,FlowMapping!$E$2:$E$875,0))</f>
        <v>7439921</v>
      </c>
      <c r="D2746" s="61" t="s">
        <v>1025</v>
      </c>
      <c r="E2746" s="61" t="str">
        <f>INDEX(FlowMapping!$J$2:$J$875,MATCH(W2746&amp;D2746,FlowMapping!$E$2:$E$875,0))</f>
        <v>industrial</v>
      </c>
      <c r="F2746" s="61" t="str">
        <f>INDEX(FlowMapping!$M$2:$M$875,MATCH(W2746&amp;D2746,FlowMapping!$E$2:$E$875,0))</f>
        <v>67652827-017f-4856-8d0a-c97bac4c6562</v>
      </c>
      <c r="G2746" s="61" t="str">
        <f>INDEX(Activities!$B$2:$B$390,MATCH(H2746,Activities!$C$2:$C$390,0))</f>
        <v>Turbine and turbine generator set units manufacturing</v>
      </c>
      <c r="H2746" s="61">
        <v>333611</v>
      </c>
      <c r="I2746" s="61" t="s">
        <v>997</v>
      </c>
      <c r="J2746" s="62">
        <v>1.2790428211586903E-8</v>
      </c>
      <c r="K2746" s="61" t="s">
        <v>2093</v>
      </c>
      <c r="L2746" s="61"/>
      <c r="M2746" s="61"/>
      <c r="N2746" s="61"/>
      <c r="O2746" s="61"/>
      <c r="P2746" s="61"/>
      <c r="Q2746" s="74">
        <v>3.2630030039016864</v>
      </c>
      <c r="R2746" s="61">
        <v>1</v>
      </c>
      <c r="S2746" s="61">
        <v>1</v>
      </c>
      <c r="T2746" s="61">
        <v>1</v>
      </c>
      <c r="U2746" s="61">
        <v>5</v>
      </c>
      <c r="V2746" s="61">
        <v>2013</v>
      </c>
      <c r="W2746" s="61" t="s">
        <v>16</v>
      </c>
      <c r="X2746" s="61" t="s">
        <v>572</v>
      </c>
      <c r="Y2746" s="61"/>
      <c r="AC2746"/>
    </row>
    <row r="2747" spans="2:29" x14ac:dyDescent="0.2">
      <c r="B2747" s="61" t="str">
        <f>INDEX(FlowMapping!$G$2:$G$875,MATCH(W2747&amp;D2747,FlowMapping!$E$2:$E$875,0))</f>
        <v>chromium</v>
      </c>
      <c r="C2747" s="61">
        <f>INDEX(FlowMapping!$H$2:$H$875,MATCH(W2747&amp;D2747,FlowMapping!$E$2:$E$875,0))</f>
        <v>7440473</v>
      </c>
      <c r="D2747" s="61" t="s">
        <v>1025</v>
      </c>
      <c r="E2747" s="61" t="str">
        <f>INDEX(FlowMapping!$J$2:$J$875,MATCH(W2747&amp;D2747,FlowMapping!$E$2:$E$875,0))</f>
        <v>industrial</v>
      </c>
      <c r="F2747" s="61" t="str">
        <f>INDEX(FlowMapping!$M$2:$M$875,MATCH(W2747&amp;D2747,FlowMapping!$E$2:$E$875,0))</f>
        <v>e65a9c58-21f1-48b6-b738-d05a8f10e5f3</v>
      </c>
      <c r="G2747" s="61" t="str">
        <f>INDEX(Activities!$B$2:$B$390,MATCH(H2747,Activities!$C$2:$C$390,0))</f>
        <v>Turbine and turbine generator set units manufacturing</v>
      </c>
      <c r="H2747" s="61">
        <v>333611</v>
      </c>
      <c r="I2747" s="61" t="s">
        <v>997</v>
      </c>
      <c r="J2747" s="62">
        <v>2.9928967254408055E-8</v>
      </c>
      <c r="K2747" s="61" t="s">
        <v>2093</v>
      </c>
      <c r="L2747" s="61"/>
      <c r="M2747" s="61"/>
      <c r="N2747" s="61"/>
      <c r="O2747" s="61"/>
      <c r="P2747" s="61"/>
      <c r="Q2747" s="74">
        <v>4.1265483800781633</v>
      </c>
      <c r="R2747" s="61">
        <v>1</v>
      </c>
      <c r="S2747" s="61">
        <v>1</v>
      </c>
      <c r="T2747" s="61">
        <v>1</v>
      </c>
      <c r="U2747" s="61">
        <v>5</v>
      </c>
      <c r="V2747" s="61">
        <v>2013</v>
      </c>
      <c r="W2747" s="61" t="s">
        <v>13</v>
      </c>
      <c r="X2747" s="61" t="s">
        <v>572</v>
      </c>
      <c r="Y2747" s="61"/>
      <c r="AC2747"/>
    </row>
    <row r="2748" spans="2:29" x14ac:dyDescent="0.2">
      <c r="B2748" s="61" t="str">
        <f>INDEX(FlowMapping!$G$2:$G$875,MATCH(W2748&amp;D2748,FlowMapping!$E$2:$E$875,0))</f>
        <v>manganese</v>
      </c>
      <c r="C2748" s="61">
        <f>INDEX(FlowMapping!$H$2:$H$875,MATCH(W2748&amp;D2748,FlowMapping!$E$2:$E$875,0))</f>
        <v>7439965</v>
      </c>
      <c r="D2748" s="61" t="s">
        <v>1025</v>
      </c>
      <c r="E2748" s="61" t="str">
        <f>INDEX(FlowMapping!$J$2:$J$875,MATCH(W2748&amp;D2748,FlowMapping!$E$2:$E$875,0))</f>
        <v>industrial</v>
      </c>
      <c r="F2748" s="61" t="str">
        <f>INDEX(FlowMapping!$M$2:$M$875,MATCH(W2748&amp;D2748,FlowMapping!$E$2:$E$875,0))</f>
        <v>9c706cff-cb82-4207-a589-95896e04dc08</v>
      </c>
      <c r="G2748" s="61" t="str">
        <f>INDEX(Activities!$B$2:$B$390,MATCH(H2748,Activities!$C$2:$C$390,0))</f>
        <v>Speed changer, industrial high-speed drive, and gear manufacturing</v>
      </c>
      <c r="H2748" s="61">
        <v>333612</v>
      </c>
      <c r="I2748" s="61" t="s">
        <v>997</v>
      </c>
      <c r="J2748" s="62">
        <v>4.7406063593788514E-10</v>
      </c>
      <c r="K2748" s="61" t="s">
        <v>2093</v>
      </c>
      <c r="L2748" s="61"/>
      <c r="M2748" s="61"/>
      <c r="N2748" s="61"/>
      <c r="O2748" s="61"/>
      <c r="P2748" s="61"/>
      <c r="Q2748" s="74">
        <v>3.875816041732731</v>
      </c>
      <c r="R2748" s="61">
        <v>1</v>
      </c>
      <c r="S2748" s="61">
        <v>1</v>
      </c>
      <c r="T2748" s="61">
        <v>1</v>
      </c>
      <c r="U2748" s="61">
        <v>5</v>
      </c>
      <c r="V2748" s="61">
        <v>2013</v>
      </c>
      <c r="W2748" s="61" t="s">
        <v>21</v>
      </c>
      <c r="X2748" s="61" t="s">
        <v>572</v>
      </c>
      <c r="Y2748" s="61"/>
      <c r="AC2748"/>
    </row>
    <row r="2749" spans="2:29" x14ac:dyDescent="0.2">
      <c r="B2749" s="61" t="str">
        <f>INDEX(FlowMapping!$G$2:$G$875,MATCH(W2749&amp;D2749,FlowMapping!$E$2:$E$875,0))</f>
        <v>copper</v>
      </c>
      <c r="C2749" s="61">
        <f>INDEX(FlowMapping!$H$2:$H$875,MATCH(W2749&amp;D2749,FlowMapping!$E$2:$E$875,0))</f>
        <v>7440508</v>
      </c>
      <c r="D2749" s="61" t="s">
        <v>1025</v>
      </c>
      <c r="E2749" s="61" t="str">
        <f>INDEX(FlowMapping!$J$2:$J$875,MATCH(W2749&amp;D2749,FlowMapping!$E$2:$E$875,0))</f>
        <v>industrial</v>
      </c>
      <c r="F2749" s="61" t="str">
        <f>INDEX(FlowMapping!$M$2:$M$875,MATCH(W2749&amp;D2749,FlowMapping!$E$2:$E$875,0))</f>
        <v>0a5e8a67-f9ae-48b3-bfa7-e9d37c30a191</v>
      </c>
      <c r="G2749" s="61" t="str">
        <f>INDEX(Activities!$B$2:$B$390,MATCH(H2749,Activities!$C$2:$C$390,0))</f>
        <v>Mechanical power transmission equipment manufacturing</v>
      </c>
      <c r="H2749" s="61">
        <v>333613</v>
      </c>
      <c r="I2749" s="61" t="s">
        <v>997</v>
      </c>
      <c r="J2749" s="62">
        <v>1.0828359990451182E-10</v>
      </c>
      <c r="K2749" s="61" t="s">
        <v>2093</v>
      </c>
      <c r="L2749" s="61"/>
      <c r="M2749" s="61"/>
      <c r="N2749" s="61"/>
      <c r="O2749" s="61"/>
      <c r="P2749" s="61"/>
      <c r="Q2749" s="74">
        <v>3.6565374211799746</v>
      </c>
      <c r="R2749" s="61">
        <v>1</v>
      </c>
      <c r="S2749" s="61">
        <v>1</v>
      </c>
      <c r="T2749" s="61">
        <v>1</v>
      </c>
      <c r="U2749" s="61">
        <v>5</v>
      </c>
      <c r="V2749" s="61">
        <v>2013</v>
      </c>
      <c r="W2749" s="61" t="s">
        <v>25</v>
      </c>
      <c r="X2749" s="61" t="s">
        <v>572</v>
      </c>
      <c r="Y2749" s="61"/>
      <c r="AC2749"/>
    </row>
    <row r="2750" spans="2:29" x14ac:dyDescent="0.2">
      <c r="B2750" s="61" t="str">
        <f>INDEX(FlowMapping!$G$2:$G$875,MATCH(W2750&amp;D2750,FlowMapping!$E$2:$E$875,0))</f>
        <v>lead</v>
      </c>
      <c r="C2750" s="61">
        <f>INDEX(FlowMapping!$H$2:$H$875,MATCH(W2750&amp;D2750,FlowMapping!$E$2:$E$875,0))</f>
        <v>7439921</v>
      </c>
      <c r="D2750" s="61" t="s">
        <v>1025</v>
      </c>
      <c r="E2750" s="61" t="str">
        <f>INDEX(FlowMapping!$J$2:$J$875,MATCH(W2750&amp;D2750,FlowMapping!$E$2:$E$875,0))</f>
        <v>industrial</v>
      </c>
      <c r="F2750" s="61" t="str">
        <f>INDEX(FlowMapping!$M$2:$M$875,MATCH(W2750&amp;D2750,FlowMapping!$E$2:$E$875,0))</f>
        <v>67652827-017f-4856-8d0a-c97bac4c6562</v>
      </c>
      <c r="G2750" s="61" t="str">
        <f>INDEX(Activities!$B$2:$B$390,MATCH(H2750,Activities!$C$2:$C$390,0))</f>
        <v>Material handling equipment manufacturing</v>
      </c>
      <c r="H2750" s="61">
        <v>333920</v>
      </c>
      <c r="I2750" s="61" t="s">
        <v>997</v>
      </c>
      <c r="J2750" s="62">
        <v>2.9297068427284804E-11</v>
      </c>
      <c r="K2750" s="61" t="s">
        <v>2093</v>
      </c>
      <c r="L2750" s="61"/>
      <c r="M2750" s="61"/>
      <c r="N2750" s="61"/>
      <c r="O2750" s="61"/>
      <c r="P2750" s="61"/>
      <c r="Q2750" s="74">
        <v>3.2630030039016864</v>
      </c>
      <c r="R2750" s="61">
        <v>1</v>
      </c>
      <c r="S2750" s="61">
        <v>1</v>
      </c>
      <c r="T2750" s="61">
        <v>1</v>
      </c>
      <c r="U2750" s="61">
        <v>5</v>
      </c>
      <c r="V2750" s="61">
        <v>2013</v>
      </c>
      <c r="W2750" s="61" t="s">
        <v>16</v>
      </c>
      <c r="X2750" s="61" t="s">
        <v>572</v>
      </c>
      <c r="Y2750" s="61"/>
      <c r="AC2750"/>
    </row>
    <row r="2751" spans="2:29" x14ac:dyDescent="0.2">
      <c r="B2751" s="61" t="str">
        <f>INDEX(FlowMapping!$G$2:$G$875,MATCH(W2751&amp;D2751,FlowMapping!$E$2:$E$875,0))</f>
        <v>copper</v>
      </c>
      <c r="C2751" s="61">
        <f>INDEX(FlowMapping!$H$2:$H$875,MATCH(W2751&amp;D2751,FlowMapping!$E$2:$E$875,0))</f>
        <v>7440508</v>
      </c>
      <c r="D2751" s="61" t="s">
        <v>1025</v>
      </c>
      <c r="E2751" s="61" t="str">
        <f>INDEX(FlowMapping!$J$2:$J$875,MATCH(W2751&amp;D2751,FlowMapping!$E$2:$E$875,0))</f>
        <v>industrial</v>
      </c>
      <c r="F2751" s="61" t="str">
        <f>INDEX(FlowMapping!$M$2:$M$875,MATCH(W2751&amp;D2751,FlowMapping!$E$2:$E$875,0))</f>
        <v>0a5e8a67-f9ae-48b3-bfa7-e9d37c30a191</v>
      </c>
      <c r="G2751" s="61" t="str">
        <f>INDEX(Activities!$B$2:$B$390,MATCH(H2751,Activities!$C$2:$C$390,0))</f>
        <v>Material handling equipment manufacturing</v>
      </c>
      <c r="H2751" s="61">
        <v>333920</v>
      </c>
      <c r="I2751" s="61" t="s">
        <v>997</v>
      </c>
      <c r="J2751" s="62">
        <v>3.2552298252538663E-11</v>
      </c>
      <c r="K2751" s="61" t="s">
        <v>2093</v>
      </c>
      <c r="L2751" s="61"/>
      <c r="M2751" s="61"/>
      <c r="N2751" s="61"/>
      <c r="O2751" s="61"/>
      <c r="P2751" s="61"/>
      <c r="Q2751" s="74">
        <v>3.6565374211799746</v>
      </c>
      <c r="R2751" s="61">
        <v>1</v>
      </c>
      <c r="S2751" s="61">
        <v>1</v>
      </c>
      <c r="T2751" s="61">
        <v>1</v>
      </c>
      <c r="U2751" s="61">
        <v>5</v>
      </c>
      <c r="V2751" s="61">
        <v>2013</v>
      </c>
      <c r="W2751" s="61" t="s">
        <v>25</v>
      </c>
      <c r="X2751" s="61" t="s">
        <v>572</v>
      </c>
      <c r="Y2751" s="61"/>
      <c r="AC2751"/>
    </row>
    <row r="2752" spans="2:29" x14ac:dyDescent="0.2">
      <c r="B2752" s="61" t="str">
        <f>INDEX(FlowMapping!$G$2:$G$875,MATCH(W2752&amp;D2752,FlowMapping!$E$2:$E$875,0))</f>
        <v>manganese</v>
      </c>
      <c r="C2752" s="61">
        <f>INDEX(FlowMapping!$H$2:$H$875,MATCH(W2752&amp;D2752,FlowMapping!$E$2:$E$875,0))</f>
        <v>7439965</v>
      </c>
      <c r="D2752" s="61" t="s">
        <v>1025</v>
      </c>
      <c r="E2752" s="61" t="str">
        <f>INDEX(FlowMapping!$J$2:$J$875,MATCH(W2752&amp;D2752,FlowMapping!$E$2:$E$875,0))</f>
        <v>industrial</v>
      </c>
      <c r="F2752" s="61" t="str">
        <f>INDEX(FlowMapping!$M$2:$M$875,MATCH(W2752&amp;D2752,FlowMapping!$E$2:$E$875,0))</f>
        <v>9c706cff-cb82-4207-a589-95896e04dc08</v>
      </c>
      <c r="G2752" s="61" t="str">
        <f>INDEX(Activities!$B$2:$B$390,MATCH(H2752,Activities!$C$2:$C$390,0))</f>
        <v>Material handling equipment manufacturing</v>
      </c>
      <c r="H2752" s="61">
        <v>333920</v>
      </c>
      <c r="I2752" s="61" t="s">
        <v>997</v>
      </c>
      <c r="J2752" s="62">
        <v>9.4564426423624814E-10</v>
      </c>
      <c r="K2752" s="61" t="s">
        <v>2093</v>
      </c>
      <c r="L2752" s="61"/>
      <c r="M2752" s="61"/>
      <c r="N2752" s="61"/>
      <c r="O2752" s="61"/>
      <c r="P2752" s="61"/>
      <c r="Q2752" s="74">
        <v>3.875816041732731</v>
      </c>
      <c r="R2752" s="61">
        <v>1</v>
      </c>
      <c r="S2752" s="61">
        <v>1</v>
      </c>
      <c r="T2752" s="61">
        <v>1</v>
      </c>
      <c r="U2752" s="61">
        <v>5</v>
      </c>
      <c r="V2752" s="61">
        <v>2013</v>
      </c>
      <c r="W2752" s="61" t="s">
        <v>21</v>
      </c>
      <c r="X2752" s="61" t="s">
        <v>572</v>
      </c>
      <c r="Y2752" s="61"/>
      <c r="AC2752"/>
    </row>
    <row r="2753" spans="2:29" x14ac:dyDescent="0.2">
      <c r="B2753" s="61" t="str">
        <f>INDEX(FlowMapping!$G$2:$G$875,MATCH(W2753&amp;D2753,FlowMapping!$E$2:$E$875,0))</f>
        <v>chromium</v>
      </c>
      <c r="C2753" s="61">
        <f>INDEX(FlowMapping!$H$2:$H$875,MATCH(W2753&amp;D2753,FlowMapping!$E$2:$E$875,0))</f>
        <v>7440473</v>
      </c>
      <c r="D2753" s="61" t="s">
        <v>1025</v>
      </c>
      <c r="E2753" s="61" t="str">
        <f>INDEX(FlowMapping!$J$2:$J$875,MATCH(W2753&amp;D2753,FlowMapping!$E$2:$E$875,0))</f>
        <v>industrial</v>
      </c>
      <c r="F2753" s="61" t="str">
        <f>INDEX(FlowMapping!$M$2:$M$875,MATCH(W2753&amp;D2753,FlowMapping!$E$2:$E$875,0))</f>
        <v>e65a9c58-21f1-48b6-b738-d05a8f10e5f3</v>
      </c>
      <c r="G2753" s="61" t="str">
        <f>INDEX(Activities!$B$2:$B$390,MATCH(H2753,Activities!$C$2:$C$390,0))</f>
        <v>Material handling equipment manufacturing</v>
      </c>
      <c r="H2753" s="61">
        <v>333920</v>
      </c>
      <c r="I2753" s="61" t="s">
        <v>997</v>
      </c>
      <c r="J2753" s="62">
        <v>4.0690372815673333E-9</v>
      </c>
      <c r="K2753" s="61" t="s">
        <v>2093</v>
      </c>
      <c r="L2753" s="61"/>
      <c r="M2753" s="61"/>
      <c r="N2753" s="61"/>
      <c r="O2753" s="61"/>
      <c r="P2753" s="61"/>
      <c r="Q2753" s="74">
        <v>4.1265483800781633</v>
      </c>
      <c r="R2753" s="61">
        <v>1</v>
      </c>
      <c r="S2753" s="61">
        <v>1</v>
      </c>
      <c r="T2753" s="61">
        <v>1</v>
      </c>
      <c r="U2753" s="61">
        <v>5</v>
      </c>
      <c r="V2753" s="61">
        <v>2013</v>
      </c>
      <c r="W2753" s="61" t="s">
        <v>13</v>
      </c>
      <c r="X2753" s="61" t="s">
        <v>572</v>
      </c>
      <c r="Y2753" s="61"/>
      <c r="AC2753"/>
    </row>
    <row r="2754" spans="2:29" x14ac:dyDescent="0.2">
      <c r="B2754" s="61" t="str">
        <f>INDEX(FlowMapping!$G$2:$G$875,MATCH(W2754&amp;D2754,FlowMapping!$E$2:$E$875,0))</f>
        <v>nickel</v>
      </c>
      <c r="C2754" s="61">
        <f>INDEX(FlowMapping!$H$2:$H$875,MATCH(W2754&amp;D2754,FlowMapping!$E$2:$E$875,0))</f>
        <v>7440020</v>
      </c>
      <c r="D2754" s="61" t="s">
        <v>1025</v>
      </c>
      <c r="E2754" s="61" t="str">
        <f>INDEX(FlowMapping!$J$2:$J$875,MATCH(W2754&amp;D2754,FlowMapping!$E$2:$E$875,0))</f>
        <v>industrial</v>
      </c>
      <c r="F2754" s="61" t="str">
        <f>INDEX(FlowMapping!$M$2:$M$875,MATCH(W2754&amp;D2754,FlowMapping!$E$2:$E$875,0))</f>
        <v>a72a45ee-395a-4d25-b893-9d183e43e76e</v>
      </c>
      <c r="G2754" s="61" t="str">
        <f>INDEX(Activities!$B$2:$B$390,MATCH(H2754,Activities!$C$2:$C$390,0))</f>
        <v>Material handling equipment manufacturing</v>
      </c>
      <c r="H2754" s="61">
        <v>333920</v>
      </c>
      <c r="I2754" s="61" t="s">
        <v>997</v>
      </c>
      <c r="J2754" s="62">
        <v>4.0690372815673333E-9</v>
      </c>
      <c r="K2754" s="61" t="s">
        <v>2093</v>
      </c>
      <c r="L2754" s="61"/>
      <c r="M2754" s="61"/>
      <c r="N2754" s="61"/>
      <c r="O2754" s="61"/>
      <c r="P2754" s="61"/>
      <c r="Q2754" s="74">
        <v>3.9444471754144543</v>
      </c>
      <c r="R2754" s="61">
        <v>1</v>
      </c>
      <c r="S2754" s="61">
        <v>1</v>
      </c>
      <c r="T2754" s="61">
        <v>1</v>
      </c>
      <c r="U2754" s="61">
        <v>5</v>
      </c>
      <c r="V2754" s="61">
        <v>2013</v>
      </c>
      <c r="W2754" s="61" t="s">
        <v>15</v>
      </c>
      <c r="X2754" s="61" t="s">
        <v>572</v>
      </c>
      <c r="Y2754" s="61"/>
      <c r="AC2754"/>
    </row>
    <row r="2755" spans="2:29" x14ac:dyDescent="0.2">
      <c r="B2755" s="61" t="str">
        <f>INDEX(FlowMapping!$G$2:$G$875,MATCH(W2755&amp;D2755,FlowMapping!$E$2:$E$875,0))</f>
        <v>lead</v>
      </c>
      <c r="C2755" s="61">
        <f>INDEX(FlowMapping!$H$2:$H$875,MATCH(W2755&amp;D2755,FlowMapping!$E$2:$E$875,0))</f>
        <v>7439921</v>
      </c>
      <c r="D2755" s="61" t="s">
        <v>1025</v>
      </c>
      <c r="E2755" s="61" t="str">
        <f>INDEX(FlowMapping!$J$2:$J$875,MATCH(W2755&amp;D2755,FlowMapping!$E$2:$E$875,0))</f>
        <v>industrial</v>
      </c>
      <c r="F2755" s="61" t="str">
        <f>INDEX(FlowMapping!$M$2:$M$875,MATCH(W2755&amp;D2755,FlowMapping!$E$2:$E$875,0))</f>
        <v>67652827-017f-4856-8d0a-c97bac4c6562</v>
      </c>
      <c r="G2755" s="61" t="str">
        <f>INDEX(Activities!$B$2:$B$390,MATCH(H2755,Activities!$C$2:$C$390,0))</f>
        <v>Other communications equipment manufacturing</v>
      </c>
      <c r="H2755" s="61">
        <v>334290</v>
      </c>
      <c r="I2755" s="61" t="s">
        <v>997</v>
      </c>
      <c r="J2755" s="62">
        <v>1.9776623376623374E-12</v>
      </c>
      <c r="K2755" s="61" t="s">
        <v>2093</v>
      </c>
      <c r="L2755" s="61"/>
      <c r="M2755" s="61"/>
      <c r="N2755" s="61"/>
      <c r="O2755" s="61"/>
      <c r="P2755" s="61"/>
      <c r="Q2755" s="74">
        <v>3.2630030039016864</v>
      </c>
      <c r="R2755" s="61">
        <v>1</v>
      </c>
      <c r="S2755" s="61">
        <v>1</v>
      </c>
      <c r="T2755" s="61">
        <v>1</v>
      </c>
      <c r="U2755" s="61">
        <v>5</v>
      </c>
      <c r="V2755" s="61">
        <v>2013</v>
      </c>
      <c r="W2755" s="61" t="s">
        <v>16</v>
      </c>
      <c r="X2755" s="61" t="s">
        <v>572</v>
      </c>
      <c r="Y2755" s="61"/>
      <c r="AC2755"/>
    </row>
    <row r="2756" spans="2:29" x14ac:dyDescent="0.2">
      <c r="B2756" s="61" t="str">
        <f>INDEX(FlowMapping!$G$2:$G$875,MATCH(W2756&amp;D2756,FlowMapping!$E$2:$E$875,0))</f>
        <v>HYDROFLUORIC ACID</v>
      </c>
      <c r="C2756" s="61">
        <f>INDEX(FlowMapping!$H$2:$H$875,MATCH(W2756&amp;D2756,FlowMapping!$E$2:$E$875,0))</f>
        <v>7664393</v>
      </c>
      <c r="D2756" s="61" t="s">
        <v>1025</v>
      </c>
      <c r="E2756" s="61" t="str">
        <f>INDEX(FlowMapping!$J$2:$J$875,MATCH(W2756&amp;D2756,FlowMapping!$E$2:$E$875,0))</f>
        <v>unspecified</v>
      </c>
      <c r="F2756" s="61" t="str">
        <f>INDEX(FlowMapping!$M$2:$M$875,MATCH(W2756&amp;D2756,FlowMapping!$E$2:$E$875,0))</f>
        <v>bb474565-8449-331e-8fde-76948b80db9f</v>
      </c>
      <c r="G2756" s="61" t="str">
        <f>INDEX(Activities!$B$2:$B$390,MATCH(H2756,Activities!$C$2:$C$390,0))</f>
        <v>Semiconductor and related device manufacturing</v>
      </c>
      <c r="H2756" s="61">
        <v>334413</v>
      </c>
      <c r="I2756" s="61" t="s">
        <v>997</v>
      </c>
      <c r="J2756" s="62">
        <v>3.0721300372502538E-11</v>
      </c>
      <c r="K2756" s="61" t="s">
        <v>2093</v>
      </c>
      <c r="L2756" s="61"/>
      <c r="M2756" s="61"/>
      <c r="N2756" s="61"/>
      <c r="O2756" s="61"/>
      <c r="P2756" s="61"/>
      <c r="Q2756" s="74">
        <v>2.5193237853133028</v>
      </c>
      <c r="R2756" s="61">
        <v>1</v>
      </c>
      <c r="S2756" s="61">
        <v>1</v>
      </c>
      <c r="T2756" s="61">
        <v>1</v>
      </c>
      <c r="U2756" s="61">
        <v>5</v>
      </c>
      <c r="V2756" s="61">
        <v>2013</v>
      </c>
      <c r="W2756" s="61" t="s">
        <v>151</v>
      </c>
      <c r="X2756" s="61" t="s">
        <v>572</v>
      </c>
      <c r="Y2756" s="61"/>
      <c r="AC2756"/>
    </row>
    <row r="2757" spans="2:29" x14ac:dyDescent="0.2">
      <c r="B2757" s="61" t="str">
        <f>INDEX(FlowMapping!$G$2:$G$875,MATCH(W2757&amp;D2757,FlowMapping!$E$2:$E$875,0))</f>
        <v>AMMONIA</v>
      </c>
      <c r="C2757" s="61">
        <f>INDEX(FlowMapping!$H$2:$H$875,MATCH(W2757&amp;D2757,FlowMapping!$E$2:$E$875,0))</f>
        <v>7664417</v>
      </c>
      <c r="D2757" s="61" t="s">
        <v>1025</v>
      </c>
      <c r="E2757" s="61" t="str">
        <f>INDEX(FlowMapping!$J$2:$J$875,MATCH(W2757&amp;D2757,FlowMapping!$E$2:$E$875,0))</f>
        <v>unspecified</v>
      </c>
      <c r="F2757" s="61" t="str">
        <f>INDEX(FlowMapping!$M$2:$M$875,MATCH(W2757&amp;D2757,FlowMapping!$E$2:$E$875,0))</f>
        <v>d1ca3361-2621-40cd-9965-6236a4b3fd33</v>
      </c>
      <c r="G2757" s="61" t="str">
        <f>INDEX(Activities!$B$2:$B$390,MATCH(H2757,Activities!$C$2:$C$390,0))</f>
        <v>Semiconductor and related device manufacturing</v>
      </c>
      <c r="H2757" s="61">
        <v>334413</v>
      </c>
      <c r="I2757" s="61" t="s">
        <v>997</v>
      </c>
      <c r="J2757" s="62">
        <v>6.6296566203860475E-9</v>
      </c>
      <c r="K2757" s="61" t="s">
        <v>2093</v>
      </c>
      <c r="L2757" s="61"/>
      <c r="M2757" s="61"/>
      <c r="N2757" s="61"/>
      <c r="O2757" s="61"/>
      <c r="P2757" s="61"/>
      <c r="Q2757" s="74">
        <v>3.1531135141461539</v>
      </c>
      <c r="R2757" s="61">
        <v>1</v>
      </c>
      <c r="S2757" s="61">
        <v>1</v>
      </c>
      <c r="T2757" s="61">
        <v>1</v>
      </c>
      <c r="U2757" s="61">
        <v>5</v>
      </c>
      <c r="V2757" s="61">
        <v>2013</v>
      </c>
      <c r="W2757" s="61" t="s">
        <v>2</v>
      </c>
      <c r="X2757" s="61" t="s">
        <v>572</v>
      </c>
      <c r="Y2757" s="61"/>
      <c r="AC2757"/>
    </row>
    <row r="2758" spans="2:29" x14ac:dyDescent="0.2">
      <c r="B2758" s="61" t="str">
        <f>INDEX(FlowMapping!$G$2:$G$875,MATCH(W2758&amp;D2758,FlowMapping!$E$2:$E$875,0))</f>
        <v>sodium dimethyldithiocarbamate</v>
      </c>
      <c r="C2758" s="61">
        <f>INDEX(FlowMapping!$H$2:$H$875,MATCH(W2758&amp;D2758,FlowMapping!$E$2:$E$875,0))</f>
        <v>128041</v>
      </c>
      <c r="D2758" s="61" t="s">
        <v>1025</v>
      </c>
      <c r="E2758" s="61" t="str">
        <f>INDEX(FlowMapping!$J$2:$J$875,MATCH(W2758&amp;D2758,FlowMapping!$E$2:$E$875,0))</f>
        <v>unspecified</v>
      </c>
      <c r="F2758" s="61" t="str">
        <f>INDEX(FlowMapping!$M$2:$M$875,MATCH(W2758&amp;D2758,FlowMapping!$E$2:$E$875,0))</f>
        <v>308fb8dd-0df0-42ac-af50-e57fd7baa1b0</v>
      </c>
      <c r="G2758" s="61" t="str">
        <f>INDEX(Activities!$B$2:$B$390,MATCH(H2758,Activities!$C$2:$C$390,0))</f>
        <v>Semiconductor and related device manufacturing</v>
      </c>
      <c r="H2758" s="61">
        <v>334413</v>
      </c>
      <c r="I2758" s="61" t="s">
        <v>997</v>
      </c>
      <c r="J2758" s="62">
        <v>4.758729427700643E-7</v>
      </c>
      <c r="K2758" s="61" t="s">
        <v>2093</v>
      </c>
      <c r="L2758" s="61"/>
      <c r="M2758" s="61"/>
      <c r="N2758" s="61"/>
      <c r="O2758" s="61"/>
      <c r="P2758" s="61"/>
      <c r="Q2758" s="74">
        <v>5</v>
      </c>
      <c r="R2758" s="61">
        <v>1</v>
      </c>
      <c r="S2758" s="61">
        <v>1</v>
      </c>
      <c r="T2758" s="61">
        <v>1</v>
      </c>
      <c r="U2758" s="61">
        <v>5</v>
      </c>
      <c r="V2758" s="61">
        <v>2013</v>
      </c>
      <c r="W2758" s="61" t="s">
        <v>222</v>
      </c>
      <c r="X2758" s="61" t="s">
        <v>572</v>
      </c>
      <c r="Y2758" s="61"/>
      <c r="AC2758"/>
    </row>
    <row r="2759" spans="2:29" x14ac:dyDescent="0.2">
      <c r="B2759" s="61" t="str">
        <f>INDEX(FlowMapping!$G$2:$G$875,MATCH(W2759&amp;D2759,FlowMapping!$E$2:$E$875,0))</f>
        <v>copper</v>
      </c>
      <c r="C2759" s="61">
        <f>INDEX(FlowMapping!$H$2:$H$875,MATCH(W2759&amp;D2759,FlowMapping!$E$2:$E$875,0))</f>
        <v>7440508</v>
      </c>
      <c r="D2759" s="61" t="s">
        <v>1025</v>
      </c>
      <c r="E2759" s="61" t="str">
        <f>INDEX(FlowMapping!$J$2:$J$875,MATCH(W2759&amp;D2759,FlowMapping!$E$2:$E$875,0))</f>
        <v>industrial</v>
      </c>
      <c r="F2759" s="61" t="str">
        <f>INDEX(FlowMapping!$M$2:$M$875,MATCH(W2759&amp;D2759,FlowMapping!$E$2:$E$875,0))</f>
        <v>0a5e8a67-f9ae-48b3-bfa7-e9d37c30a191</v>
      </c>
      <c r="G2759" s="61" t="str">
        <f>INDEX(Activities!$B$2:$B$390,MATCH(H2759,Activities!$C$2:$C$390,0))</f>
        <v>Printed circuit assembly (electronic assembly) manufacturing</v>
      </c>
      <c r="H2759" s="61">
        <v>334418</v>
      </c>
      <c r="I2759" s="61" t="s">
        <v>997</v>
      </c>
      <c r="J2759" s="62">
        <v>3.3523847063460778E-10</v>
      </c>
      <c r="K2759" s="61" t="s">
        <v>2093</v>
      </c>
      <c r="L2759" s="61"/>
      <c r="M2759" s="61"/>
      <c r="N2759" s="61"/>
      <c r="O2759" s="61"/>
      <c r="P2759" s="61"/>
      <c r="Q2759" s="74">
        <v>3.6565374211799746</v>
      </c>
      <c r="R2759" s="61">
        <v>1</v>
      </c>
      <c r="S2759" s="61">
        <v>1</v>
      </c>
      <c r="T2759" s="61">
        <v>1</v>
      </c>
      <c r="U2759" s="61">
        <v>4</v>
      </c>
      <c r="V2759" s="61">
        <v>2013</v>
      </c>
      <c r="W2759" s="61" t="s">
        <v>25</v>
      </c>
      <c r="X2759" s="61" t="s">
        <v>572</v>
      </c>
      <c r="Y2759" s="61"/>
      <c r="AC2759"/>
    </row>
    <row r="2760" spans="2:29" x14ac:dyDescent="0.2">
      <c r="B2760" s="61" t="str">
        <f>INDEX(FlowMapping!$G$2:$G$875,MATCH(W2760&amp;D2760,FlowMapping!$E$2:$E$875,0))</f>
        <v>lead</v>
      </c>
      <c r="C2760" s="61">
        <f>INDEX(FlowMapping!$H$2:$H$875,MATCH(W2760&amp;D2760,FlowMapping!$E$2:$E$875,0))</f>
        <v>7439921</v>
      </c>
      <c r="D2760" s="61" t="s">
        <v>1025</v>
      </c>
      <c r="E2760" s="61" t="str">
        <f>INDEX(FlowMapping!$J$2:$J$875,MATCH(W2760&amp;D2760,FlowMapping!$E$2:$E$875,0))</f>
        <v>industrial</v>
      </c>
      <c r="F2760" s="61" t="str">
        <f>INDEX(FlowMapping!$M$2:$M$875,MATCH(W2760&amp;D2760,FlowMapping!$E$2:$E$875,0))</f>
        <v>67652827-017f-4856-8d0a-c97bac4c6562</v>
      </c>
      <c r="G2760" s="61" t="str">
        <f>INDEX(Activities!$B$2:$B$390,MATCH(H2760,Activities!$C$2:$C$390,0))</f>
        <v>Printed circuit assembly (electronic assembly) manufacturing</v>
      </c>
      <c r="H2760" s="61">
        <v>334418</v>
      </c>
      <c r="I2760" s="61" t="s">
        <v>997</v>
      </c>
      <c r="J2760" s="62">
        <v>1.5465668113060702E-7</v>
      </c>
      <c r="K2760" s="61" t="s">
        <v>2093</v>
      </c>
      <c r="L2760" s="61"/>
      <c r="M2760" s="61"/>
      <c r="N2760" s="61"/>
      <c r="O2760" s="61"/>
      <c r="P2760" s="61"/>
      <c r="Q2760" s="74">
        <v>3.2630030039016864</v>
      </c>
      <c r="R2760" s="61">
        <v>1</v>
      </c>
      <c r="S2760" s="61">
        <v>1</v>
      </c>
      <c r="T2760" s="61">
        <v>1</v>
      </c>
      <c r="U2760" s="61">
        <v>4</v>
      </c>
      <c r="V2760" s="61">
        <v>2013</v>
      </c>
      <c r="W2760" s="61" t="s">
        <v>16</v>
      </c>
      <c r="X2760" s="61" t="s">
        <v>572</v>
      </c>
      <c r="Y2760" s="61"/>
      <c r="AC2760"/>
    </row>
    <row r="2761" spans="2:29" x14ac:dyDescent="0.2">
      <c r="B2761" s="61" t="str">
        <f>INDEX(FlowMapping!$G$2:$G$875,MATCH(W2761&amp;D2761,FlowMapping!$E$2:$E$875,0))</f>
        <v>chromium</v>
      </c>
      <c r="C2761" s="61">
        <f>INDEX(FlowMapping!$H$2:$H$875,MATCH(W2761&amp;D2761,FlowMapping!$E$2:$E$875,0))</f>
        <v>7440473</v>
      </c>
      <c r="D2761" s="61" t="s">
        <v>1025</v>
      </c>
      <c r="E2761" s="61" t="str">
        <f>INDEX(FlowMapping!$J$2:$J$875,MATCH(W2761&amp;D2761,FlowMapping!$E$2:$E$875,0))</f>
        <v>industrial</v>
      </c>
      <c r="F2761" s="61" t="str">
        <f>INDEX(FlowMapping!$M$2:$M$875,MATCH(W2761&amp;D2761,FlowMapping!$E$2:$E$875,0))</f>
        <v>e65a9c58-21f1-48b6-b738-d05a8f10e5f3</v>
      </c>
      <c r="G2761" s="61" t="str">
        <f>INDEX(Activities!$B$2:$B$390,MATCH(H2761,Activities!$C$2:$C$390,0))</f>
        <v>Automatic environmental control manufacturing</v>
      </c>
      <c r="H2761" s="61">
        <v>334512</v>
      </c>
      <c r="I2761" s="61" t="s">
        <v>997</v>
      </c>
      <c r="J2761" s="62">
        <v>7.0566272557560672E-10</v>
      </c>
      <c r="K2761" s="61" t="s">
        <v>2093</v>
      </c>
      <c r="L2761" s="61"/>
      <c r="M2761" s="61"/>
      <c r="N2761" s="61"/>
      <c r="O2761" s="61"/>
      <c r="P2761" s="61"/>
      <c r="Q2761" s="74">
        <v>4.1265483800781633</v>
      </c>
      <c r="R2761" s="61">
        <v>1</v>
      </c>
      <c r="S2761" s="61">
        <v>1</v>
      </c>
      <c r="T2761" s="61">
        <v>1</v>
      </c>
      <c r="U2761" s="61">
        <v>5</v>
      </c>
      <c r="V2761" s="61">
        <v>2013</v>
      </c>
      <c r="W2761" s="61" t="s">
        <v>13</v>
      </c>
      <c r="X2761" s="61" t="s">
        <v>572</v>
      </c>
      <c r="Y2761" s="61"/>
      <c r="AC2761"/>
    </row>
    <row r="2762" spans="2:29" x14ac:dyDescent="0.2">
      <c r="B2762" s="61" t="str">
        <f>INDEX(FlowMapping!$G$2:$G$875,MATCH(W2762&amp;D2762,FlowMapping!$E$2:$E$875,0))</f>
        <v>copper</v>
      </c>
      <c r="C2762" s="61">
        <f>INDEX(FlowMapping!$H$2:$H$875,MATCH(W2762&amp;D2762,FlowMapping!$E$2:$E$875,0))</f>
        <v>7440508</v>
      </c>
      <c r="D2762" s="61" t="s">
        <v>1025</v>
      </c>
      <c r="E2762" s="61" t="str">
        <f>INDEX(FlowMapping!$J$2:$J$875,MATCH(W2762&amp;D2762,FlowMapping!$E$2:$E$875,0))</f>
        <v>industrial</v>
      </c>
      <c r="F2762" s="61" t="str">
        <f>INDEX(FlowMapping!$M$2:$M$875,MATCH(W2762&amp;D2762,FlowMapping!$E$2:$E$875,0))</f>
        <v>0a5e8a67-f9ae-48b3-bfa7-e9d37c30a191</v>
      </c>
      <c r="G2762" s="61" t="str">
        <f>INDEX(Activities!$B$2:$B$390,MATCH(H2762,Activities!$C$2:$C$390,0))</f>
        <v>Automatic environmental control manufacturing</v>
      </c>
      <c r="H2762" s="61">
        <v>334512</v>
      </c>
      <c r="I2762" s="61" t="s">
        <v>997</v>
      </c>
      <c r="J2762" s="62">
        <v>7.0566272557560672E-10</v>
      </c>
      <c r="K2762" s="61" t="s">
        <v>2093</v>
      </c>
      <c r="L2762" s="61"/>
      <c r="M2762" s="61"/>
      <c r="N2762" s="61"/>
      <c r="O2762" s="61"/>
      <c r="P2762" s="61"/>
      <c r="Q2762" s="74">
        <v>3.6565374211799746</v>
      </c>
      <c r="R2762" s="61">
        <v>1</v>
      </c>
      <c r="S2762" s="61">
        <v>1</v>
      </c>
      <c r="T2762" s="61">
        <v>1</v>
      </c>
      <c r="U2762" s="61">
        <v>5</v>
      </c>
      <c r="V2762" s="61">
        <v>2013</v>
      </c>
      <c r="W2762" s="61" t="s">
        <v>25</v>
      </c>
      <c r="X2762" s="61" t="s">
        <v>572</v>
      </c>
      <c r="Y2762" s="61"/>
      <c r="AC2762"/>
    </row>
    <row r="2763" spans="2:29" x14ac:dyDescent="0.2">
      <c r="B2763" s="61" t="str">
        <f>INDEX(FlowMapping!$G$2:$G$875,MATCH(W2763&amp;D2763,FlowMapping!$E$2:$E$875,0))</f>
        <v>nickel</v>
      </c>
      <c r="C2763" s="61">
        <f>INDEX(FlowMapping!$H$2:$H$875,MATCH(W2763&amp;D2763,FlowMapping!$E$2:$E$875,0))</f>
        <v>7440020</v>
      </c>
      <c r="D2763" s="61" t="s">
        <v>1025</v>
      </c>
      <c r="E2763" s="61" t="str">
        <f>INDEX(FlowMapping!$J$2:$J$875,MATCH(W2763&amp;D2763,FlowMapping!$E$2:$E$875,0))</f>
        <v>industrial</v>
      </c>
      <c r="F2763" s="61" t="str">
        <f>INDEX(FlowMapping!$M$2:$M$875,MATCH(W2763&amp;D2763,FlowMapping!$E$2:$E$875,0))</f>
        <v>a72a45ee-395a-4d25-b893-9d183e43e76e</v>
      </c>
      <c r="G2763" s="61" t="str">
        <f>INDEX(Activities!$B$2:$B$390,MATCH(H2763,Activities!$C$2:$C$390,0))</f>
        <v>Automatic environmental control manufacturing</v>
      </c>
      <c r="H2763" s="61">
        <v>334512</v>
      </c>
      <c r="I2763" s="61" t="s">
        <v>997</v>
      </c>
      <c r="J2763" s="62">
        <v>7.0566272557560672E-10</v>
      </c>
      <c r="K2763" s="61" t="s">
        <v>2093</v>
      </c>
      <c r="L2763" s="61"/>
      <c r="M2763" s="61"/>
      <c r="N2763" s="61"/>
      <c r="O2763" s="61"/>
      <c r="P2763" s="61"/>
      <c r="Q2763" s="74">
        <v>3.9444471754144543</v>
      </c>
      <c r="R2763" s="61">
        <v>1</v>
      </c>
      <c r="S2763" s="61">
        <v>1</v>
      </c>
      <c r="T2763" s="61">
        <v>1</v>
      </c>
      <c r="U2763" s="61">
        <v>5</v>
      </c>
      <c r="V2763" s="61">
        <v>2013</v>
      </c>
      <c r="W2763" s="61" t="s">
        <v>15</v>
      </c>
      <c r="X2763" s="61" t="s">
        <v>572</v>
      </c>
      <c r="Y2763" s="61"/>
      <c r="AC2763"/>
    </row>
    <row r="2764" spans="2:29" x14ac:dyDescent="0.2">
      <c r="B2764" s="61" t="str">
        <f>INDEX(FlowMapping!$G$2:$G$875,MATCH(W2764&amp;D2764,FlowMapping!$E$2:$E$875,0))</f>
        <v>Phenol</v>
      </c>
      <c r="C2764" s="61">
        <f>INDEX(FlowMapping!$H$2:$H$875,MATCH(W2764&amp;D2764,FlowMapping!$E$2:$E$875,0))</f>
        <v>108952</v>
      </c>
      <c r="D2764" s="61" t="s">
        <v>1025</v>
      </c>
      <c r="E2764" s="61" t="str">
        <f>INDEX(FlowMapping!$J$2:$J$875,MATCH(W2764&amp;D2764,FlowMapping!$E$2:$E$875,0))</f>
        <v>unspecified</v>
      </c>
      <c r="F2764" s="61" t="str">
        <f>INDEX(FlowMapping!$M$2:$M$875,MATCH(W2764&amp;D2764,FlowMapping!$E$2:$E$875,0))</f>
        <v>695a9417-e404-4ae4-a1df-58c07f015570</v>
      </c>
      <c r="G2764" s="61" t="str">
        <f>INDEX(Activities!$B$2:$B$390,MATCH(H2764,Activities!$C$2:$C$390,0))</f>
        <v>Automatic environmental control manufacturing</v>
      </c>
      <c r="H2764" s="61">
        <v>334512</v>
      </c>
      <c r="I2764" s="61" t="s">
        <v>997</v>
      </c>
      <c r="J2764" s="62">
        <v>7.0566272557560672E-10</v>
      </c>
      <c r="K2764" s="61" t="s">
        <v>2093</v>
      </c>
      <c r="L2764" s="61"/>
      <c r="M2764" s="61"/>
      <c r="N2764" s="61"/>
      <c r="O2764" s="61"/>
      <c r="P2764" s="61"/>
      <c r="Q2764" s="74">
        <v>3.2328526649172535</v>
      </c>
      <c r="R2764" s="61">
        <v>1</v>
      </c>
      <c r="S2764" s="61">
        <v>1</v>
      </c>
      <c r="T2764" s="61">
        <v>1</v>
      </c>
      <c r="U2764" s="61">
        <v>5</v>
      </c>
      <c r="V2764" s="61">
        <v>2013</v>
      </c>
      <c r="W2764" s="61" t="s">
        <v>42</v>
      </c>
      <c r="X2764" s="61" t="s">
        <v>572</v>
      </c>
      <c r="Y2764" s="61"/>
      <c r="AC2764"/>
    </row>
    <row r="2765" spans="2:29" x14ac:dyDescent="0.2">
      <c r="B2765" s="61" t="str">
        <f>INDEX(FlowMapping!$G$2:$G$875,MATCH(W2765&amp;D2765,FlowMapping!$E$2:$E$875,0))</f>
        <v>nickel</v>
      </c>
      <c r="C2765" s="61">
        <f>INDEX(FlowMapping!$H$2:$H$875,MATCH(W2765&amp;D2765,FlowMapping!$E$2:$E$875,0))</f>
        <v>7440020</v>
      </c>
      <c r="D2765" s="61" t="s">
        <v>1025</v>
      </c>
      <c r="E2765" s="61" t="str">
        <f>INDEX(FlowMapping!$J$2:$J$875,MATCH(W2765&amp;D2765,FlowMapping!$E$2:$E$875,0))</f>
        <v>industrial</v>
      </c>
      <c r="F2765" s="61" t="str">
        <f>INDEX(FlowMapping!$M$2:$M$875,MATCH(W2765&amp;D2765,FlowMapping!$E$2:$E$875,0))</f>
        <v>a72a45ee-395a-4d25-b893-9d183e43e76e</v>
      </c>
      <c r="G2765" s="61" t="str">
        <f>INDEX(Activities!$B$2:$B$390,MATCH(H2765,Activities!$C$2:$C$390,0))</f>
        <v>Industrial process variable instruments manufacturing</v>
      </c>
      <c r="H2765" s="61">
        <v>334513</v>
      </c>
      <c r="I2765" s="61" t="s">
        <v>997</v>
      </c>
      <c r="J2765" s="62">
        <v>8.7466255302738147E-9</v>
      </c>
      <c r="K2765" s="61" t="s">
        <v>2093</v>
      </c>
      <c r="L2765" s="61"/>
      <c r="M2765" s="61"/>
      <c r="N2765" s="61"/>
      <c r="O2765" s="61"/>
      <c r="P2765" s="61"/>
      <c r="Q2765" s="74">
        <v>3.9444471754144543</v>
      </c>
      <c r="R2765" s="61">
        <v>1</v>
      </c>
      <c r="S2765" s="61">
        <v>1</v>
      </c>
      <c r="T2765" s="61">
        <v>1</v>
      </c>
      <c r="U2765" s="61">
        <v>5</v>
      </c>
      <c r="V2765" s="61">
        <v>2013</v>
      </c>
      <c r="W2765" s="61" t="s">
        <v>15</v>
      </c>
      <c r="X2765" s="61" t="s">
        <v>572</v>
      </c>
      <c r="Y2765" s="61"/>
      <c r="AC2765"/>
    </row>
    <row r="2766" spans="2:29" x14ac:dyDescent="0.2">
      <c r="B2766" s="61" t="str">
        <f>INDEX(FlowMapping!$G$2:$G$875,MATCH(W2766&amp;D2766,FlowMapping!$E$2:$E$875,0))</f>
        <v>copper</v>
      </c>
      <c r="C2766" s="61">
        <f>INDEX(FlowMapping!$H$2:$H$875,MATCH(W2766&amp;D2766,FlowMapping!$E$2:$E$875,0))</f>
        <v>7440508</v>
      </c>
      <c r="D2766" s="61" t="s">
        <v>1025</v>
      </c>
      <c r="E2766" s="61" t="str">
        <f>INDEX(FlowMapping!$J$2:$J$875,MATCH(W2766&amp;D2766,FlowMapping!$E$2:$E$875,0))</f>
        <v>industrial</v>
      </c>
      <c r="F2766" s="61" t="str">
        <f>INDEX(FlowMapping!$M$2:$M$875,MATCH(W2766&amp;D2766,FlowMapping!$E$2:$E$875,0))</f>
        <v>0a5e8a67-f9ae-48b3-bfa7-e9d37c30a191</v>
      </c>
      <c r="G2766" s="61" t="str">
        <f>INDEX(Activities!$B$2:$B$390,MATCH(H2766,Activities!$C$2:$C$390,0))</f>
        <v>Electric lamp bulb and part manufacturing</v>
      </c>
      <c r="H2766" s="61">
        <v>335110</v>
      </c>
      <c r="I2766" s="61" t="s">
        <v>997</v>
      </c>
      <c r="J2766" s="62">
        <v>4.6729662522202489E-8</v>
      </c>
      <c r="K2766" s="61" t="s">
        <v>2093</v>
      </c>
      <c r="L2766" s="61"/>
      <c r="M2766" s="61"/>
      <c r="N2766" s="61"/>
      <c r="O2766" s="61"/>
      <c r="P2766" s="61"/>
      <c r="Q2766" s="74">
        <v>3.6565374211799746</v>
      </c>
      <c r="R2766" s="61">
        <v>1</v>
      </c>
      <c r="S2766" s="61">
        <v>1</v>
      </c>
      <c r="T2766" s="61">
        <v>1</v>
      </c>
      <c r="U2766" s="61">
        <v>4</v>
      </c>
      <c r="V2766" s="61">
        <v>2013</v>
      </c>
      <c r="W2766" s="61" t="s">
        <v>25</v>
      </c>
      <c r="X2766" s="61" t="s">
        <v>572</v>
      </c>
      <c r="Y2766" s="61"/>
      <c r="AC2766"/>
    </row>
    <row r="2767" spans="2:29" x14ac:dyDescent="0.2">
      <c r="B2767" s="61" t="str">
        <f>INDEX(FlowMapping!$G$2:$G$875,MATCH(W2767&amp;D2767,FlowMapping!$E$2:$E$875,0))</f>
        <v>copper</v>
      </c>
      <c r="C2767" s="61">
        <f>INDEX(FlowMapping!$H$2:$H$875,MATCH(W2767&amp;D2767,FlowMapping!$E$2:$E$875,0))</f>
        <v>7440508</v>
      </c>
      <c r="D2767" s="61" t="s">
        <v>1025</v>
      </c>
      <c r="E2767" s="61" t="str">
        <f>INDEX(FlowMapping!$J$2:$J$875,MATCH(W2767&amp;D2767,FlowMapping!$E$2:$E$875,0))</f>
        <v>industrial</v>
      </c>
      <c r="F2767" s="61" t="str">
        <f>INDEX(FlowMapping!$M$2:$M$875,MATCH(W2767&amp;D2767,FlowMapping!$E$2:$E$875,0))</f>
        <v>0a5e8a67-f9ae-48b3-bfa7-e9d37c30a191</v>
      </c>
      <c r="G2767" s="61" t="str">
        <f>INDEX(Activities!$B$2:$B$390,MATCH(H2767,Activities!$C$2:$C$390,0))</f>
        <v>Lighting fixture manufacturing</v>
      </c>
      <c r="H2767" s="61">
        <v>335120</v>
      </c>
      <c r="I2767" s="61" t="s">
        <v>997</v>
      </c>
      <c r="J2767" s="62">
        <v>2.2725450901803606E-10</v>
      </c>
      <c r="K2767" s="61" t="s">
        <v>2093</v>
      </c>
      <c r="L2767" s="61"/>
      <c r="M2767" s="61"/>
      <c r="N2767" s="61"/>
      <c r="O2767" s="61"/>
      <c r="P2767" s="61"/>
      <c r="Q2767" s="74">
        <v>3.6565374211799746</v>
      </c>
      <c r="R2767" s="61">
        <v>1</v>
      </c>
      <c r="S2767" s="61">
        <v>1</v>
      </c>
      <c r="T2767" s="61">
        <v>1</v>
      </c>
      <c r="U2767" s="61">
        <v>5</v>
      </c>
      <c r="V2767" s="61">
        <v>2013</v>
      </c>
      <c r="W2767" s="61" t="s">
        <v>25</v>
      </c>
      <c r="X2767" s="61" t="s">
        <v>572</v>
      </c>
      <c r="Y2767" s="61"/>
      <c r="AC2767"/>
    </row>
    <row r="2768" spans="2:29" x14ac:dyDescent="0.2">
      <c r="B2768" s="61" t="str">
        <f>INDEX(FlowMapping!$G$2:$G$875,MATCH(W2768&amp;D2768,FlowMapping!$E$2:$E$875,0))</f>
        <v>lead</v>
      </c>
      <c r="C2768" s="61">
        <f>INDEX(FlowMapping!$H$2:$H$875,MATCH(W2768&amp;D2768,FlowMapping!$E$2:$E$875,0))</f>
        <v>7439921</v>
      </c>
      <c r="D2768" s="61" t="s">
        <v>1025</v>
      </c>
      <c r="E2768" s="61" t="str">
        <f>INDEX(FlowMapping!$J$2:$J$875,MATCH(W2768&amp;D2768,FlowMapping!$E$2:$E$875,0))</f>
        <v>industrial</v>
      </c>
      <c r="F2768" s="61" t="str">
        <f>INDEX(FlowMapping!$M$2:$M$875,MATCH(W2768&amp;D2768,FlowMapping!$E$2:$E$875,0))</f>
        <v>67652827-017f-4856-8d0a-c97bac4c6562</v>
      </c>
      <c r="G2768" s="61" t="str">
        <f>INDEX(Activities!$B$2:$B$390,MATCH(H2768,Activities!$C$2:$C$390,0))</f>
        <v>Motor and generator manufacturing</v>
      </c>
      <c r="H2768" s="61">
        <v>335312</v>
      </c>
      <c r="I2768" s="61" t="s">
        <v>997</v>
      </c>
      <c r="J2768" s="62">
        <v>6.7258613170518971E-12</v>
      </c>
      <c r="K2768" s="61" t="s">
        <v>2093</v>
      </c>
      <c r="L2768" s="61"/>
      <c r="M2768" s="61"/>
      <c r="N2768" s="61"/>
      <c r="O2768" s="61"/>
      <c r="P2768" s="61"/>
      <c r="Q2768" s="74">
        <v>3.2630030039016864</v>
      </c>
      <c r="R2768" s="61">
        <v>1</v>
      </c>
      <c r="S2768" s="61">
        <v>1</v>
      </c>
      <c r="T2768" s="61">
        <v>1</v>
      </c>
      <c r="U2768" s="61">
        <v>5</v>
      </c>
      <c r="V2768" s="61">
        <v>2013</v>
      </c>
      <c r="W2768" s="61" t="s">
        <v>16</v>
      </c>
      <c r="X2768" s="61" t="s">
        <v>572</v>
      </c>
      <c r="Y2768" s="61"/>
      <c r="AC2768"/>
    </row>
    <row r="2769" spans="2:29" x14ac:dyDescent="0.2">
      <c r="B2769" s="61" t="str">
        <f>INDEX(FlowMapping!$G$2:$G$875,MATCH(W2769&amp;D2769,FlowMapping!$E$2:$E$875,0))</f>
        <v>copper</v>
      </c>
      <c r="C2769" s="61">
        <f>INDEX(FlowMapping!$H$2:$H$875,MATCH(W2769&amp;D2769,FlowMapping!$E$2:$E$875,0))</f>
        <v>7440508</v>
      </c>
      <c r="D2769" s="61" t="s">
        <v>1025</v>
      </c>
      <c r="E2769" s="61" t="str">
        <f>INDEX(FlowMapping!$J$2:$J$875,MATCH(W2769&amp;D2769,FlowMapping!$E$2:$E$875,0))</f>
        <v>industrial</v>
      </c>
      <c r="F2769" s="61" t="str">
        <f>INDEX(FlowMapping!$M$2:$M$875,MATCH(W2769&amp;D2769,FlowMapping!$E$2:$E$875,0))</f>
        <v>0a5e8a67-f9ae-48b3-bfa7-e9d37c30a191</v>
      </c>
      <c r="G2769" s="61" t="str">
        <f>INDEX(Activities!$B$2:$B$390,MATCH(H2769,Activities!$C$2:$C$390,0))</f>
        <v>Motor and generator manufacturing</v>
      </c>
      <c r="H2769" s="61">
        <v>335312</v>
      </c>
      <c r="I2769" s="61" t="s">
        <v>997</v>
      </c>
      <c r="J2769" s="62">
        <v>1.0022720279110336E-9</v>
      </c>
      <c r="K2769" s="61" t="s">
        <v>2093</v>
      </c>
      <c r="L2769" s="61"/>
      <c r="M2769" s="61"/>
      <c r="N2769" s="61"/>
      <c r="O2769" s="61"/>
      <c r="P2769" s="61"/>
      <c r="Q2769" s="74">
        <v>3.6565374211799746</v>
      </c>
      <c r="R2769" s="61">
        <v>1</v>
      </c>
      <c r="S2769" s="61">
        <v>1</v>
      </c>
      <c r="T2769" s="61">
        <v>1</v>
      </c>
      <c r="U2769" s="61">
        <v>5</v>
      </c>
      <c r="V2769" s="61">
        <v>2013</v>
      </c>
      <c r="W2769" s="61" t="s">
        <v>25</v>
      </c>
      <c r="X2769" s="61" t="s">
        <v>572</v>
      </c>
      <c r="Y2769" s="61"/>
      <c r="AC2769"/>
    </row>
    <row r="2770" spans="2:29" x14ac:dyDescent="0.2">
      <c r="B2770" s="61" t="str">
        <f>INDEX(FlowMapping!$G$2:$G$875,MATCH(W2770&amp;D2770,FlowMapping!$E$2:$E$875,0))</f>
        <v>nickel</v>
      </c>
      <c r="C2770" s="61">
        <f>INDEX(FlowMapping!$H$2:$H$875,MATCH(W2770&amp;D2770,FlowMapping!$E$2:$E$875,0))</f>
        <v>7440020</v>
      </c>
      <c r="D2770" s="61" t="s">
        <v>1025</v>
      </c>
      <c r="E2770" s="61" t="str">
        <f>INDEX(FlowMapping!$J$2:$J$875,MATCH(W2770&amp;D2770,FlowMapping!$E$2:$E$875,0))</f>
        <v>industrial</v>
      </c>
      <c r="F2770" s="61" t="str">
        <f>INDEX(FlowMapping!$M$2:$M$875,MATCH(W2770&amp;D2770,FlowMapping!$E$2:$E$875,0))</f>
        <v>a72a45ee-395a-4d25-b893-9d183e43e76e</v>
      </c>
      <c r="G2770" s="61" t="str">
        <f>INDEX(Activities!$B$2:$B$390,MATCH(H2770,Activities!$C$2:$C$390,0))</f>
        <v>Motor and generator manufacturing</v>
      </c>
      <c r="H2770" s="61">
        <v>335312</v>
      </c>
      <c r="I2770" s="61" t="s">
        <v>997</v>
      </c>
      <c r="J2770" s="62">
        <v>1.5785992150021805E-9</v>
      </c>
      <c r="K2770" s="61" t="s">
        <v>2093</v>
      </c>
      <c r="L2770" s="61"/>
      <c r="M2770" s="61"/>
      <c r="N2770" s="61"/>
      <c r="O2770" s="61"/>
      <c r="P2770" s="61"/>
      <c r="Q2770" s="74">
        <v>3.9444471754144543</v>
      </c>
      <c r="R2770" s="61">
        <v>1</v>
      </c>
      <c r="S2770" s="61">
        <v>1</v>
      </c>
      <c r="T2770" s="61">
        <v>1</v>
      </c>
      <c r="U2770" s="61">
        <v>5</v>
      </c>
      <c r="V2770" s="61">
        <v>2013</v>
      </c>
      <c r="W2770" s="61" t="s">
        <v>15</v>
      </c>
      <c r="X2770" s="61" t="s">
        <v>572</v>
      </c>
      <c r="Y2770" s="61"/>
      <c r="AC2770"/>
    </row>
    <row r="2771" spans="2:29" x14ac:dyDescent="0.2">
      <c r="B2771" s="61" t="str">
        <f>INDEX(FlowMapping!$G$2:$G$875,MATCH(W2771&amp;D2771,FlowMapping!$E$2:$E$875,0))</f>
        <v>chromium</v>
      </c>
      <c r="C2771" s="61">
        <f>INDEX(FlowMapping!$H$2:$H$875,MATCH(W2771&amp;D2771,FlowMapping!$E$2:$E$875,0))</f>
        <v>7440473</v>
      </c>
      <c r="D2771" s="61" t="s">
        <v>1025</v>
      </c>
      <c r="E2771" s="61" t="str">
        <f>INDEX(FlowMapping!$J$2:$J$875,MATCH(W2771&amp;D2771,FlowMapping!$E$2:$E$875,0))</f>
        <v>industrial</v>
      </c>
      <c r="F2771" s="61" t="str">
        <f>INDEX(FlowMapping!$M$2:$M$875,MATCH(W2771&amp;D2771,FlowMapping!$E$2:$E$875,0))</f>
        <v>e65a9c58-21f1-48b6-b738-d05a8f10e5f3</v>
      </c>
      <c r="G2771" s="61" t="str">
        <f>INDEX(Activities!$B$2:$B$390,MATCH(H2771,Activities!$C$2:$C$390,0))</f>
        <v>Motor and generator manufacturing</v>
      </c>
      <c r="H2771" s="61">
        <v>335312</v>
      </c>
      <c r="I2771" s="61" t="s">
        <v>997</v>
      </c>
      <c r="J2771" s="62">
        <v>2.76828539031836E-9</v>
      </c>
      <c r="K2771" s="61" t="s">
        <v>2093</v>
      </c>
      <c r="L2771" s="61"/>
      <c r="M2771" s="61"/>
      <c r="N2771" s="61"/>
      <c r="O2771" s="61"/>
      <c r="P2771" s="61"/>
      <c r="Q2771" s="74">
        <v>4.1265483800781633</v>
      </c>
      <c r="R2771" s="61">
        <v>1</v>
      </c>
      <c r="S2771" s="61">
        <v>1</v>
      </c>
      <c r="T2771" s="61">
        <v>1</v>
      </c>
      <c r="U2771" s="61">
        <v>5</v>
      </c>
      <c r="V2771" s="61">
        <v>2013</v>
      </c>
      <c r="W2771" s="61" t="s">
        <v>13</v>
      </c>
      <c r="X2771" s="61" t="s">
        <v>572</v>
      </c>
      <c r="Y2771" s="61"/>
      <c r="AC2771"/>
    </row>
    <row r="2772" spans="2:29" x14ac:dyDescent="0.2">
      <c r="B2772" s="61" t="str">
        <f>INDEX(FlowMapping!$G$2:$G$875,MATCH(W2772&amp;D2772,FlowMapping!$E$2:$E$875,0))</f>
        <v>copper</v>
      </c>
      <c r="C2772" s="61">
        <f>INDEX(FlowMapping!$H$2:$H$875,MATCH(W2772&amp;D2772,FlowMapping!$E$2:$E$875,0))</f>
        <v>7440508</v>
      </c>
      <c r="D2772" s="61" t="s">
        <v>1025</v>
      </c>
      <c r="E2772" s="61" t="str">
        <f>INDEX(FlowMapping!$J$2:$J$875,MATCH(W2772&amp;D2772,FlowMapping!$E$2:$E$875,0))</f>
        <v>industrial</v>
      </c>
      <c r="F2772" s="61" t="str">
        <f>INDEX(FlowMapping!$M$2:$M$875,MATCH(W2772&amp;D2772,FlowMapping!$E$2:$E$875,0))</f>
        <v>0a5e8a67-f9ae-48b3-bfa7-e9d37c30a191</v>
      </c>
      <c r="G2772" s="61" t="str">
        <f>INDEX(Activities!$B$2:$B$390,MATCH(H2772,Activities!$C$2:$C$390,0))</f>
        <v>Switchgear and switchboard apparatus manufacturing</v>
      </c>
      <c r="H2772" s="61">
        <v>335313</v>
      </c>
      <c r="I2772" s="61" t="s">
        <v>997</v>
      </c>
      <c r="J2772" s="62">
        <v>1.9320214669051877E-10</v>
      </c>
      <c r="K2772" s="61" t="s">
        <v>2093</v>
      </c>
      <c r="L2772" s="61"/>
      <c r="M2772" s="61"/>
      <c r="N2772" s="61"/>
      <c r="O2772" s="61"/>
      <c r="P2772" s="61"/>
      <c r="Q2772" s="74">
        <v>3.6565374211799746</v>
      </c>
      <c r="R2772" s="61">
        <v>1</v>
      </c>
      <c r="S2772" s="61">
        <v>1</v>
      </c>
      <c r="T2772" s="61">
        <v>1</v>
      </c>
      <c r="U2772" s="61">
        <v>5</v>
      </c>
      <c r="V2772" s="61">
        <v>2013</v>
      </c>
      <c r="W2772" s="61" t="s">
        <v>25</v>
      </c>
      <c r="X2772" s="61" t="s">
        <v>572</v>
      </c>
      <c r="Y2772" s="61"/>
      <c r="AC2772"/>
    </row>
    <row r="2773" spans="2:29" x14ac:dyDescent="0.2">
      <c r="B2773" s="61" t="str">
        <f>INDEX(FlowMapping!$G$2:$G$875,MATCH(W2773&amp;D2773,FlowMapping!$E$2:$E$875,0))</f>
        <v>lead</v>
      </c>
      <c r="C2773" s="61">
        <f>INDEX(FlowMapping!$H$2:$H$875,MATCH(W2773&amp;D2773,FlowMapping!$E$2:$E$875,0))</f>
        <v>7439921</v>
      </c>
      <c r="D2773" s="61" t="s">
        <v>1025</v>
      </c>
      <c r="E2773" s="61" t="str">
        <f>INDEX(FlowMapping!$J$2:$J$875,MATCH(W2773&amp;D2773,FlowMapping!$E$2:$E$875,0))</f>
        <v>industrial</v>
      </c>
      <c r="F2773" s="61" t="str">
        <f>INDEX(FlowMapping!$M$2:$M$875,MATCH(W2773&amp;D2773,FlowMapping!$E$2:$E$875,0))</f>
        <v>67652827-017f-4856-8d0a-c97bac4c6562</v>
      </c>
      <c r="G2773" s="61" t="str">
        <f>INDEX(Activities!$B$2:$B$390,MATCH(H2773,Activities!$C$2:$C$390,0))</f>
        <v>Relay and industrial control manufacturing</v>
      </c>
      <c r="H2773" s="61">
        <v>335314</v>
      </c>
      <c r="I2773" s="61" t="s">
        <v>997</v>
      </c>
      <c r="J2773" s="62">
        <v>5.0822246896134055E-11</v>
      </c>
      <c r="K2773" s="61" t="s">
        <v>2093</v>
      </c>
      <c r="L2773" s="61"/>
      <c r="M2773" s="61"/>
      <c r="N2773" s="61"/>
      <c r="O2773" s="61"/>
      <c r="P2773" s="61"/>
      <c r="Q2773" s="74">
        <v>3.2630030039016864</v>
      </c>
      <c r="R2773" s="61">
        <v>1</v>
      </c>
      <c r="S2773" s="61">
        <v>1</v>
      </c>
      <c r="T2773" s="61">
        <v>1</v>
      </c>
      <c r="U2773" s="61">
        <v>5</v>
      </c>
      <c r="V2773" s="61">
        <v>2013</v>
      </c>
      <c r="W2773" s="61" t="s">
        <v>16</v>
      </c>
      <c r="X2773" s="61" t="s">
        <v>572</v>
      </c>
      <c r="Y2773" s="61"/>
      <c r="AC2773"/>
    </row>
    <row r="2774" spans="2:29" x14ac:dyDescent="0.2">
      <c r="B2774" s="61" t="str">
        <f>INDEX(FlowMapping!$G$2:$G$875,MATCH(W2774&amp;D2774,FlowMapping!$E$2:$E$875,0))</f>
        <v>antimony</v>
      </c>
      <c r="C2774" s="61">
        <f>INDEX(FlowMapping!$H$2:$H$875,MATCH(W2774&amp;D2774,FlowMapping!$E$2:$E$875,0))</f>
        <v>7440360</v>
      </c>
      <c r="D2774" s="61" t="s">
        <v>1025</v>
      </c>
      <c r="E2774" s="61" t="str">
        <f>INDEX(FlowMapping!$J$2:$J$875,MATCH(W2774&amp;D2774,FlowMapping!$E$2:$E$875,0))</f>
        <v>industrial</v>
      </c>
      <c r="F2774" s="61" t="str">
        <f>INDEX(FlowMapping!$M$2:$M$875,MATCH(W2774&amp;D2774,FlowMapping!$E$2:$E$875,0))</f>
        <v>2b2369a4-26bb-4b18-8479-752fdf7a5e7f</v>
      </c>
      <c r="G2774" s="61" t="str">
        <f>INDEX(Activities!$B$2:$B$390,MATCH(H2774,Activities!$C$2:$C$390,0))</f>
        <v>Storage battery manufacturing</v>
      </c>
      <c r="H2774" s="61">
        <v>335911</v>
      </c>
      <c r="I2774" s="61" t="s">
        <v>997</v>
      </c>
      <c r="J2774" s="62">
        <v>8.1518987341772156E-11</v>
      </c>
      <c r="K2774" s="61" t="s">
        <v>2093</v>
      </c>
      <c r="L2774" s="61"/>
      <c r="M2774" s="61"/>
      <c r="N2774" s="61"/>
      <c r="O2774" s="61"/>
      <c r="P2774" s="61"/>
      <c r="Q2774" s="74">
        <v>2.4405766909136037</v>
      </c>
      <c r="R2774" s="61">
        <v>1</v>
      </c>
      <c r="S2774" s="61">
        <v>1</v>
      </c>
      <c r="T2774" s="61">
        <v>1</v>
      </c>
      <c r="U2774" s="61">
        <v>3</v>
      </c>
      <c r="V2774" s="61">
        <v>2013</v>
      </c>
      <c r="W2774" s="61" t="s">
        <v>99</v>
      </c>
      <c r="X2774" s="61" t="s">
        <v>572</v>
      </c>
      <c r="Y2774" s="61"/>
      <c r="AC2774"/>
    </row>
    <row r="2775" spans="2:29" x14ac:dyDescent="0.2">
      <c r="B2775" s="61" t="str">
        <f>INDEX(FlowMapping!$G$2:$G$875,MATCH(W2775&amp;D2775,FlowMapping!$E$2:$E$875,0))</f>
        <v>lead</v>
      </c>
      <c r="C2775" s="61">
        <f>INDEX(FlowMapping!$H$2:$H$875,MATCH(W2775&amp;D2775,FlowMapping!$E$2:$E$875,0))</f>
        <v>7439921</v>
      </c>
      <c r="D2775" s="61" t="s">
        <v>1025</v>
      </c>
      <c r="E2775" s="61" t="str">
        <f>INDEX(FlowMapping!$J$2:$J$875,MATCH(W2775&amp;D2775,FlowMapping!$E$2:$E$875,0))</f>
        <v>industrial</v>
      </c>
      <c r="F2775" s="61" t="str">
        <f>INDEX(FlowMapping!$M$2:$M$875,MATCH(W2775&amp;D2775,FlowMapping!$E$2:$E$875,0))</f>
        <v>67652827-017f-4856-8d0a-c97bac4c6562</v>
      </c>
      <c r="G2775" s="61" t="str">
        <f>INDEX(Activities!$B$2:$B$390,MATCH(H2775,Activities!$C$2:$C$390,0))</f>
        <v>Storage battery manufacturing</v>
      </c>
      <c r="H2775" s="61">
        <v>335911</v>
      </c>
      <c r="I2775" s="61" t="s">
        <v>997</v>
      </c>
      <c r="J2775" s="62">
        <v>7.5848101265822772E-10</v>
      </c>
      <c r="K2775" s="61" t="s">
        <v>2093</v>
      </c>
      <c r="L2775" s="61"/>
      <c r="M2775" s="61"/>
      <c r="N2775" s="61"/>
      <c r="O2775" s="61"/>
      <c r="P2775" s="61"/>
      <c r="Q2775" s="74">
        <v>3.2630030039016864</v>
      </c>
      <c r="R2775" s="61">
        <v>1</v>
      </c>
      <c r="S2775" s="61">
        <v>1</v>
      </c>
      <c r="T2775" s="61">
        <v>1</v>
      </c>
      <c r="U2775" s="61">
        <v>3</v>
      </c>
      <c r="V2775" s="61">
        <v>2013</v>
      </c>
      <c r="W2775" s="61" t="s">
        <v>16</v>
      </c>
      <c r="X2775" s="61" t="s">
        <v>572</v>
      </c>
      <c r="Y2775" s="61"/>
      <c r="AC2775"/>
    </row>
    <row r="2776" spans="2:29" x14ac:dyDescent="0.2">
      <c r="B2776" s="61" t="str">
        <f>INDEX(FlowMapping!$G$2:$G$875,MATCH(W2776&amp;D2776,FlowMapping!$E$2:$E$875,0))</f>
        <v>arsenic</v>
      </c>
      <c r="C2776" s="61">
        <f>INDEX(FlowMapping!$H$2:$H$875,MATCH(W2776&amp;D2776,FlowMapping!$E$2:$E$875,0))</f>
        <v>17428410</v>
      </c>
      <c r="D2776" s="61" t="s">
        <v>1025</v>
      </c>
      <c r="E2776" s="61" t="str">
        <f>INDEX(FlowMapping!$J$2:$J$875,MATCH(W2776&amp;D2776,FlowMapping!$E$2:$E$875,0))</f>
        <v>unspecified</v>
      </c>
      <c r="F2776" s="61" t="str">
        <f>INDEX(FlowMapping!$M$2:$M$875,MATCH(W2776&amp;D2776,FlowMapping!$E$2:$E$875,0))</f>
        <v>fc84887d-158e-4067-80dc-9743165bd70d</v>
      </c>
      <c r="G2776" s="61" t="str">
        <f>INDEX(Activities!$B$2:$B$390,MATCH(H2776,Activities!$C$2:$C$390,0))</f>
        <v>Primary battery manufacturing</v>
      </c>
      <c r="H2776" s="61">
        <v>335912</v>
      </c>
      <c r="I2776" s="61" t="s">
        <v>997</v>
      </c>
      <c r="J2776" s="62">
        <v>2.5518513011152415E-10</v>
      </c>
      <c r="K2776" s="61" t="s">
        <v>2093</v>
      </c>
      <c r="L2776" s="61"/>
      <c r="M2776" s="61"/>
      <c r="N2776" s="61"/>
      <c r="O2776" s="61"/>
      <c r="P2776" s="61"/>
      <c r="Q2776" s="74">
        <v>2.23564195283888</v>
      </c>
      <c r="R2776" s="61">
        <v>1</v>
      </c>
      <c r="S2776" s="61">
        <v>1</v>
      </c>
      <c r="T2776" s="61">
        <v>1</v>
      </c>
      <c r="U2776" s="61">
        <v>4</v>
      </c>
      <c r="V2776" s="61">
        <v>2013</v>
      </c>
      <c r="W2776" s="61" t="s">
        <v>247</v>
      </c>
      <c r="X2776" s="61" t="s">
        <v>572</v>
      </c>
      <c r="Y2776" s="61"/>
      <c r="AC2776"/>
    </row>
    <row r="2777" spans="2:29" x14ac:dyDescent="0.2">
      <c r="B2777" s="61" t="str">
        <f>INDEX(FlowMapping!$G$2:$G$875,MATCH(W2777&amp;D2777,FlowMapping!$E$2:$E$875,0))</f>
        <v>nickel</v>
      </c>
      <c r="C2777" s="61">
        <f>INDEX(FlowMapping!$H$2:$H$875,MATCH(W2777&amp;D2777,FlowMapping!$E$2:$E$875,0))</f>
        <v>7440020</v>
      </c>
      <c r="D2777" s="61" t="s">
        <v>1025</v>
      </c>
      <c r="E2777" s="61" t="str">
        <f>INDEX(FlowMapping!$J$2:$J$875,MATCH(W2777&amp;D2777,FlowMapping!$E$2:$E$875,0))</f>
        <v>industrial</v>
      </c>
      <c r="F2777" s="61" t="str">
        <f>INDEX(FlowMapping!$M$2:$M$875,MATCH(W2777&amp;D2777,FlowMapping!$E$2:$E$875,0))</f>
        <v>a72a45ee-395a-4d25-b893-9d183e43e76e</v>
      </c>
      <c r="G2777" s="61" t="str">
        <f>INDEX(Activities!$B$2:$B$390,MATCH(H2777,Activities!$C$2:$C$390,0))</f>
        <v>Primary battery manufacturing</v>
      </c>
      <c r="H2777" s="61">
        <v>335912</v>
      </c>
      <c r="I2777" s="61" t="s">
        <v>997</v>
      </c>
      <c r="J2777" s="62">
        <v>5.6208178438661701E-10</v>
      </c>
      <c r="K2777" s="61" t="s">
        <v>2093</v>
      </c>
      <c r="L2777" s="61"/>
      <c r="M2777" s="61"/>
      <c r="N2777" s="61"/>
      <c r="O2777" s="61"/>
      <c r="P2777" s="61"/>
      <c r="Q2777" s="74">
        <v>3.9444471754144543</v>
      </c>
      <c r="R2777" s="61">
        <v>1</v>
      </c>
      <c r="S2777" s="61">
        <v>1</v>
      </c>
      <c r="T2777" s="61">
        <v>1</v>
      </c>
      <c r="U2777" s="61">
        <v>4</v>
      </c>
      <c r="V2777" s="61">
        <v>2013</v>
      </c>
      <c r="W2777" s="61" t="s">
        <v>15</v>
      </c>
      <c r="X2777" s="61" t="s">
        <v>572</v>
      </c>
      <c r="Y2777" s="61"/>
      <c r="AC2777"/>
    </row>
    <row r="2778" spans="2:29" x14ac:dyDescent="0.2">
      <c r="B2778" s="61" t="str">
        <f>INDEX(FlowMapping!$G$2:$G$875,MATCH(W2778&amp;D2778,FlowMapping!$E$2:$E$875,0))</f>
        <v>antimony</v>
      </c>
      <c r="C2778" s="61">
        <f>INDEX(FlowMapping!$H$2:$H$875,MATCH(W2778&amp;D2778,FlowMapping!$E$2:$E$875,0))</f>
        <v>7440360</v>
      </c>
      <c r="D2778" s="61" t="s">
        <v>1025</v>
      </c>
      <c r="E2778" s="61" t="str">
        <f>INDEX(FlowMapping!$J$2:$J$875,MATCH(W2778&amp;D2778,FlowMapping!$E$2:$E$875,0))</f>
        <v>industrial</v>
      </c>
      <c r="F2778" s="61" t="str">
        <f>INDEX(FlowMapping!$M$2:$M$875,MATCH(W2778&amp;D2778,FlowMapping!$E$2:$E$875,0))</f>
        <v>2b2369a4-26bb-4b18-8479-752fdf7a5e7f</v>
      </c>
      <c r="G2778" s="61" t="str">
        <f>INDEX(Activities!$B$2:$B$390,MATCH(H2778,Activities!$C$2:$C$390,0))</f>
        <v>Primary battery manufacturing</v>
      </c>
      <c r="H2778" s="61">
        <v>335912</v>
      </c>
      <c r="I2778" s="61" t="s">
        <v>997</v>
      </c>
      <c r="J2778" s="62">
        <v>9.386765799256505E-10</v>
      </c>
      <c r="K2778" s="61" t="s">
        <v>2093</v>
      </c>
      <c r="L2778" s="61"/>
      <c r="M2778" s="61"/>
      <c r="N2778" s="61"/>
      <c r="O2778" s="61"/>
      <c r="P2778" s="61"/>
      <c r="Q2778" s="74">
        <v>2.4405766909136037</v>
      </c>
      <c r="R2778" s="61">
        <v>1</v>
      </c>
      <c r="S2778" s="61">
        <v>1</v>
      </c>
      <c r="T2778" s="61">
        <v>1</v>
      </c>
      <c r="U2778" s="61">
        <v>4</v>
      </c>
      <c r="V2778" s="61">
        <v>2013</v>
      </c>
      <c r="W2778" s="61" t="s">
        <v>99</v>
      </c>
      <c r="X2778" s="61" t="s">
        <v>572</v>
      </c>
      <c r="Y2778" s="61"/>
      <c r="AC2778"/>
    </row>
    <row r="2779" spans="2:29" x14ac:dyDescent="0.2">
      <c r="B2779" s="61" t="str">
        <f>INDEX(FlowMapping!$G$2:$G$875,MATCH(W2779&amp;D2779,FlowMapping!$E$2:$E$875,0))</f>
        <v>toluene</v>
      </c>
      <c r="C2779" s="61">
        <f>INDEX(FlowMapping!$H$2:$H$875,MATCH(W2779&amp;D2779,FlowMapping!$E$2:$E$875,0))</f>
        <v>108883</v>
      </c>
      <c r="D2779" s="61" t="s">
        <v>1025</v>
      </c>
      <c r="E2779" s="61" t="str">
        <f>INDEX(FlowMapping!$J$2:$J$875,MATCH(W2779&amp;D2779,FlowMapping!$E$2:$E$875,0))</f>
        <v>industrial</v>
      </c>
      <c r="F2779" s="61" t="str">
        <f>INDEX(FlowMapping!$M$2:$M$875,MATCH(W2779&amp;D2779,FlowMapping!$E$2:$E$875,0))</f>
        <v>eb6aec67-7ee3-470f-afdb-6d5010d9b72c</v>
      </c>
      <c r="G2779" s="61" t="str">
        <f>INDEX(Activities!$B$2:$B$390,MATCH(H2779,Activities!$C$2:$C$390,0))</f>
        <v>Primary battery manufacturing</v>
      </c>
      <c r="H2779" s="61">
        <v>335912</v>
      </c>
      <c r="I2779" s="61" t="s">
        <v>997</v>
      </c>
      <c r="J2779" s="62">
        <v>1.124163568773234E-9</v>
      </c>
      <c r="K2779" s="61" t="s">
        <v>2093</v>
      </c>
      <c r="L2779" s="61"/>
      <c r="M2779" s="61"/>
      <c r="N2779" s="61"/>
      <c r="O2779" s="61"/>
      <c r="P2779" s="61"/>
      <c r="Q2779" s="74">
        <v>4.5354160930239154</v>
      </c>
      <c r="R2779" s="61">
        <v>1</v>
      </c>
      <c r="S2779" s="61">
        <v>1</v>
      </c>
      <c r="T2779" s="61">
        <v>1</v>
      </c>
      <c r="U2779" s="61">
        <v>4</v>
      </c>
      <c r="V2779" s="61">
        <v>2013</v>
      </c>
      <c r="W2779" s="61" t="s">
        <v>7</v>
      </c>
      <c r="X2779" s="61" t="s">
        <v>572</v>
      </c>
      <c r="Y2779" s="61"/>
      <c r="AC2779"/>
    </row>
    <row r="2780" spans="2:29" x14ac:dyDescent="0.2">
      <c r="B2780" s="61" t="str">
        <f>INDEX(FlowMapping!$G$2:$G$875,MATCH(W2780&amp;D2780,FlowMapping!$E$2:$E$875,0))</f>
        <v>copper</v>
      </c>
      <c r="C2780" s="61">
        <f>INDEX(FlowMapping!$H$2:$H$875,MATCH(W2780&amp;D2780,FlowMapping!$E$2:$E$875,0))</f>
        <v>7440508</v>
      </c>
      <c r="D2780" s="61" t="s">
        <v>1025</v>
      </c>
      <c r="E2780" s="61" t="str">
        <f>INDEX(FlowMapping!$J$2:$J$875,MATCH(W2780&amp;D2780,FlowMapping!$E$2:$E$875,0))</f>
        <v>industrial</v>
      </c>
      <c r="F2780" s="61" t="str">
        <f>INDEX(FlowMapping!$M$2:$M$875,MATCH(W2780&amp;D2780,FlowMapping!$E$2:$E$875,0))</f>
        <v>0a5e8a67-f9ae-48b3-bfa7-e9d37c30a191</v>
      </c>
      <c r="G2780" s="61" t="str">
        <f>INDEX(Activities!$B$2:$B$390,MATCH(H2780,Activities!$C$2:$C$390,0))</f>
        <v>Primary battery manufacturing</v>
      </c>
      <c r="H2780" s="61">
        <v>335912</v>
      </c>
      <c r="I2780" s="61" t="s">
        <v>997</v>
      </c>
      <c r="J2780" s="62">
        <v>1.6862453531598512E-9</v>
      </c>
      <c r="K2780" s="61" t="s">
        <v>2093</v>
      </c>
      <c r="L2780" s="61"/>
      <c r="M2780" s="61"/>
      <c r="N2780" s="61"/>
      <c r="O2780" s="61"/>
      <c r="P2780" s="61"/>
      <c r="Q2780" s="74">
        <v>3.6565374211799746</v>
      </c>
      <c r="R2780" s="61">
        <v>1</v>
      </c>
      <c r="S2780" s="61">
        <v>1</v>
      </c>
      <c r="T2780" s="61">
        <v>1</v>
      </c>
      <c r="U2780" s="61">
        <v>4</v>
      </c>
      <c r="V2780" s="61">
        <v>2013</v>
      </c>
      <c r="W2780" s="61" t="s">
        <v>25</v>
      </c>
      <c r="X2780" s="61" t="s">
        <v>572</v>
      </c>
      <c r="Y2780" s="61"/>
      <c r="AC2780"/>
    </row>
    <row r="2781" spans="2:29" x14ac:dyDescent="0.2">
      <c r="B2781" s="61" t="str">
        <f>INDEX(FlowMapping!$G$2:$G$875,MATCH(W2781&amp;D2781,FlowMapping!$E$2:$E$875,0))</f>
        <v>Zinc</v>
      </c>
      <c r="C2781" s="61">
        <f>INDEX(FlowMapping!$H$2:$H$875,MATCH(W2781&amp;D2781,FlowMapping!$E$2:$E$875,0))</f>
        <v>1330207</v>
      </c>
      <c r="D2781" s="61" t="s">
        <v>1025</v>
      </c>
      <c r="E2781" s="61" t="str">
        <f>INDEX(FlowMapping!$J$2:$J$875,MATCH(W2781&amp;D2781,FlowMapping!$E$2:$E$875,0))</f>
        <v>industrial</v>
      </c>
      <c r="F2781" s="61" t="str">
        <f>INDEX(FlowMapping!$M$2:$M$875,MATCH(W2781&amp;D2781,FlowMapping!$E$2:$E$875,0))</f>
        <v>b88999ec-84fd-462d-9dec-7e20a4636a58</v>
      </c>
      <c r="G2781" s="61" t="str">
        <f>INDEX(Activities!$B$2:$B$390,MATCH(H2781,Activities!$C$2:$C$390,0))</f>
        <v>Primary battery manufacturing</v>
      </c>
      <c r="H2781" s="61">
        <v>335912</v>
      </c>
      <c r="I2781" s="61" t="s">
        <v>997</v>
      </c>
      <c r="J2781" s="62">
        <v>1.6862453531598512E-9</v>
      </c>
      <c r="K2781" s="61" t="s">
        <v>2093</v>
      </c>
      <c r="L2781" s="61"/>
      <c r="M2781" s="61"/>
      <c r="N2781" s="61"/>
      <c r="O2781" s="61"/>
      <c r="P2781" s="61"/>
      <c r="Q2781" s="74">
        <v>4.7351148468070079</v>
      </c>
      <c r="R2781" s="61">
        <v>1</v>
      </c>
      <c r="S2781" s="61">
        <v>1</v>
      </c>
      <c r="T2781" s="61">
        <v>1</v>
      </c>
      <c r="U2781" s="61">
        <v>4</v>
      </c>
      <c r="V2781" s="61">
        <v>2013</v>
      </c>
      <c r="W2781" s="61" t="s">
        <v>80</v>
      </c>
      <c r="X2781" s="61" t="s">
        <v>572</v>
      </c>
      <c r="Y2781" s="61"/>
      <c r="AC2781"/>
    </row>
    <row r="2782" spans="2:29" x14ac:dyDescent="0.2">
      <c r="B2782" s="61" t="str">
        <f>INDEX(FlowMapping!$G$2:$G$875,MATCH(W2782&amp;D2782,FlowMapping!$E$2:$E$875,0))</f>
        <v>lead</v>
      </c>
      <c r="C2782" s="61">
        <f>INDEX(FlowMapping!$H$2:$H$875,MATCH(W2782&amp;D2782,FlowMapping!$E$2:$E$875,0))</f>
        <v>7439921</v>
      </c>
      <c r="D2782" s="61" t="s">
        <v>1025</v>
      </c>
      <c r="E2782" s="61" t="str">
        <f>INDEX(FlowMapping!$J$2:$J$875,MATCH(W2782&amp;D2782,FlowMapping!$E$2:$E$875,0))</f>
        <v>industrial</v>
      </c>
      <c r="F2782" s="61" t="str">
        <f>INDEX(FlowMapping!$M$2:$M$875,MATCH(W2782&amp;D2782,FlowMapping!$E$2:$E$875,0))</f>
        <v>67652827-017f-4856-8d0a-c97bac4c6562</v>
      </c>
      <c r="G2782" s="61" t="str">
        <f>INDEX(Activities!$B$2:$B$390,MATCH(H2782,Activities!$C$2:$C$390,0))</f>
        <v>Primary battery manufacturing</v>
      </c>
      <c r="H2782" s="61">
        <v>335912</v>
      </c>
      <c r="I2782" s="61" t="s">
        <v>997</v>
      </c>
      <c r="J2782" s="62">
        <v>2.2483271375464682E-8</v>
      </c>
      <c r="K2782" s="61" t="s">
        <v>2093</v>
      </c>
      <c r="L2782" s="61"/>
      <c r="M2782" s="61"/>
      <c r="N2782" s="61"/>
      <c r="O2782" s="61"/>
      <c r="P2782" s="61"/>
      <c r="Q2782" s="74">
        <v>3.2630030039016864</v>
      </c>
      <c r="R2782" s="61">
        <v>1</v>
      </c>
      <c r="S2782" s="61">
        <v>1</v>
      </c>
      <c r="T2782" s="61">
        <v>1</v>
      </c>
      <c r="U2782" s="61">
        <v>4</v>
      </c>
      <c r="V2782" s="61">
        <v>2013</v>
      </c>
      <c r="W2782" s="61" t="s">
        <v>16</v>
      </c>
      <c r="X2782" s="61" t="s">
        <v>572</v>
      </c>
      <c r="Y2782" s="61"/>
      <c r="AC2782"/>
    </row>
    <row r="2783" spans="2:29" x14ac:dyDescent="0.2">
      <c r="B2783" s="61" t="str">
        <f>INDEX(FlowMapping!$G$2:$G$875,MATCH(W2783&amp;D2783,FlowMapping!$E$2:$E$875,0))</f>
        <v>lead</v>
      </c>
      <c r="C2783" s="61">
        <f>INDEX(FlowMapping!$H$2:$H$875,MATCH(W2783&amp;D2783,FlowMapping!$E$2:$E$875,0))</f>
        <v>7439921</v>
      </c>
      <c r="D2783" s="61" t="s">
        <v>1025</v>
      </c>
      <c r="E2783" s="61" t="str">
        <f>INDEX(FlowMapping!$J$2:$J$875,MATCH(W2783&amp;D2783,FlowMapping!$E$2:$E$875,0))</f>
        <v>industrial</v>
      </c>
      <c r="F2783" s="61" t="str">
        <f>INDEX(FlowMapping!$M$2:$M$875,MATCH(W2783&amp;D2783,FlowMapping!$E$2:$E$875,0))</f>
        <v>67652827-017f-4856-8d0a-c97bac4c6562</v>
      </c>
      <c r="G2783" s="61" t="str">
        <f>INDEX(Activities!$B$2:$B$390,MATCH(H2783,Activities!$C$2:$C$390,0))</f>
        <v>Communication and energy wire and cable manufacturing</v>
      </c>
      <c r="H2783" s="61">
        <v>335920</v>
      </c>
      <c r="I2783" s="61" t="s">
        <v>997</v>
      </c>
      <c r="J2783" s="62">
        <v>2.6965891357657725E-13</v>
      </c>
      <c r="K2783" s="61" t="s">
        <v>2093</v>
      </c>
      <c r="L2783" s="61"/>
      <c r="M2783" s="61"/>
      <c r="N2783" s="61"/>
      <c r="O2783" s="61"/>
      <c r="P2783" s="61"/>
      <c r="Q2783" s="74">
        <v>3.2630030039016864</v>
      </c>
      <c r="R2783" s="61">
        <v>1</v>
      </c>
      <c r="S2783" s="61">
        <v>1</v>
      </c>
      <c r="T2783" s="61">
        <v>1</v>
      </c>
      <c r="U2783" s="61">
        <v>5</v>
      </c>
      <c r="V2783" s="61">
        <v>2013</v>
      </c>
      <c r="W2783" s="61" t="s">
        <v>16</v>
      </c>
      <c r="X2783" s="61" t="s">
        <v>572</v>
      </c>
      <c r="Y2783" s="61"/>
      <c r="AC2783"/>
    </row>
    <row r="2784" spans="2:29" x14ac:dyDescent="0.2">
      <c r="B2784" s="61" t="str">
        <f>INDEX(FlowMapping!$G$2:$G$875,MATCH(W2784&amp;D2784,FlowMapping!$E$2:$E$875,0))</f>
        <v>Decabromodiphenyl oxide</v>
      </c>
      <c r="C2784" s="61">
        <f>INDEX(FlowMapping!$H$2:$H$875,MATCH(W2784&amp;D2784,FlowMapping!$E$2:$E$875,0))</f>
        <v>1163195</v>
      </c>
      <c r="D2784" s="61" t="s">
        <v>1025</v>
      </c>
      <c r="E2784" s="61" t="str">
        <f>INDEX(FlowMapping!$J$2:$J$875,MATCH(W2784&amp;D2784,FlowMapping!$E$2:$E$875,0))</f>
        <v>unspecified</v>
      </c>
      <c r="F2784" s="61" t="str">
        <f>INDEX(FlowMapping!$M$2:$M$875,MATCH(W2784&amp;D2784,FlowMapping!$E$2:$E$875,0))</f>
        <v>fcb64f43-7a4a-4c32-b6ab-0625825f9c9d</v>
      </c>
      <c r="G2784" s="61" t="str">
        <f>INDEX(Activities!$B$2:$B$390,MATCH(H2784,Activities!$C$2:$C$390,0))</f>
        <v>Communication and energy wire and cable manufacturing</v>
      </c>
      <c r="H2784" s="61">
        <v>335920</v>
      </c>
      <c r="I2784" s="61" t="s">
        <v>997</v>
      </c>
      <c r="J2784" s="62">
        <v>6.7414728394144303E-11</v>
      </c>
      <c r="K2784" s="61" t="s">
        <v>2093</v>
      </c>
      <c r="L2784" s="61"/>
      <c r="M2784" s="61"/>
      <c r="N2784" s="61"/>
      <c r="O2784" s="61"/>
      <c r="P2784" s="61"/>
      <c r="Q2784" s="74">
        <v>4.2953305982936572</v>
      </c>
      <c r="R2784" s="61">
        <v>1</v>
      </c>
      <c r="S2784" s="61">
        <v>1</v>
      </c>
      <c r="T2784" s="61">
        <v>1</v>
      </c>
      <c r="U2784" s="61">
        <v>5</v>
      </c>
      <c r="V2784" s="61">
        <v>2013</v>
      </c>
      <c r="W2784" s="61" t="s">
        <v>114</v>
      </c>
      <c r="X2784" s="61" t="s">
        <v>572</v>
      </c>
      <c r="Y2784" s="61"/>
      <c r="AC2784"/>
    </row>
    <row r="2785" spans="2:29" x14ac:dyDescent="0.2">
      <c r="B2785" s="61" t="str">
        <f>INDEX(FlowMapping!$G$2:$G$875,MATCH(W2785&amp;D2785,FlowMapping!$E$2:$E$875,0))</f>
        <v>copper</v>
      </c>
      <c r="C2785" s="61">
        <f>INDEX(FlowMapping!$H$2:$H$875,MATCH(W2785&amp;D2785,FlowMapping!$E$2:$E$875,0))</f>
        <v>7440508</v>
      </c>
      <c r="D2785" s="61" t="s">
        <v>1025</v>
      </c>
      <c r="E2785" s="61" t="str">
        <f>INDEX(FlowMapping!$J$2:$J$875,MATCH(W2785&amp;D2785,FlowMapping!$E$2:$E$875,0))</f>
        <v>industrial</v>
      </c>
      <c r="F2785" s="61" t="str">
        <f>INDEX(FlowMapping!$M$2:$M$875,MATCH(W2785&amp;D2785,FlowMapping!$E$2:$E$875,0))</f>
        <v>0a5e8a67-f9ae-48b3-bfa7-e9d37c30a191</v>
      </c>
      <c r="G2785" s="61" t="str">
        <f>INDEX(Activities!$B$2:$B$390,MATCH(H2785,Activities!$C$2:$C$390,0))</f>
        <v>Communication and energy wire and cable manufacturing</v>
      </c>
      <c r="H2785" s="61">
        <v>335920</v>
      </c>
      <c r="I2785" s="61" t="s">
        <v>997</v>
      </c>
      <c r="J2785" s="62">
        <v>1.1460503827004532E-10</v>
      </c>
      <c r="K2785" s="61" t="s">
        <v>2093</v>
      </c>
      <c r="L2785" s="61"/>
      <c r="M2785" s="61"/>
      <c r="N2785" s="61"/>
      <c r="O2785" s="61"/>
      <c r="P2785" s="61"/>
      <c r="Q2785" s="74">
        <v>3.6565374211799746</v>
      </c>
      <c r="R2785" s="61">
        <v>1</v>
      </c>
      <c r="S2785" s="61">
        <v>1</v>
      </c>
      <c r="T2785" s="61">
        <v>1</v>
      </c>
      <c r="U2785" s="61">
        <v>5</v>
      </c>
      <c r="V2785" s="61">
        <v>2013</v>
      </c>
      <c r="W2785" s="61" t="s">
        <v>25</v>
      </c>
      <c r="X2785" s="61" t="s">
        <v>572</v>
      </c>
      <c r="Y2785" s="61"/>
      <c r="AC2785"/>
    </row>
    <row r="2786" spans="2:29" x14ac:dyDescent="0.2">
      <c r="B2786" s="61" t="str">
        <f>INDEX(FlowMapping!$G$2:$G$875,MATCH(W2786&amp;D2786,FlowMapping!$E$2:$E$875,0))</f>
        <v>Phthalate, dioctyl-</v>
      </c>
      <c r="C2786" s="61">
        <f>INDEX(FlowMapping!$H$2:$H$875,MATCH(W2786&amp;D2786,FlowMapping!$E$2:$E$875,0))</f>
        <v>117817</v>
      </c>
      <c r="D2786" s="61" t="s">
        <v>1025</v>
      </c>
      <c r="E2786" s="61" t="str">
        <f>INDEX(FlowMapping!$J$2:$J$875,MATCH(W2786&amp;D2786,FlowMapping!$E$2:$E$875,0))</f>
        <v>unspecified</v>
      </c>
      <c r="F2786" s="61" t="str">
        <f>INDEX(FlowMapping!$M$2:$M$875,MATCH(W2786&amp;D2786,FlowMapping!$E$2:$E$875,0))</f>
        <v>33627930-39d7-4725-b4b6-692386617808</v>
      </c>
      <c r="G2786" s="61" t="str">
        <f>INDEX(Activities!$B$2:$B$390,MATCH(H2786,Activities!$C$2:$C$390,0))</f>
        <v>Communication and energy wire and cable manufacturing</v>
      </c>
      <c r="H2786" s="61">
        <v>335920</v>
      </c>
      <c r="I2786" s="61" t="s">
        <v>997</v>
      </c>
      <c r="J2786" s="62">
        <v>1.24717247529167E-9</v>
      </c>
      <c r="K2786" s="61" t="s">
        <v>2093</v>
      </c>
      <c r="L2786" s="61"/>
      <c r="M2786" s="61"/>
      <c r="N2786" s="61"/>
      <c r="O2786" s="61"/>
      <c r="P2786" s="61"/>
      <c r="Q2786" s="74">
        <v>4.159181784554506</v>
      </c>
      <c r="R2786" s="61">
        <v>1</v>
      </c>
      <c r="S2786" s="61">
        <v>1</v>
      </c>
      <c r="T2786" s="61">
        <v>1</v>
      </c>
      <c r="U2786" s="61">
        <v>5</v>
      </c>
      <c r="V2786" s="61">
        <v>2013</v>
      </c>
      <c r="W2786" s="61" t="s">
        <v>104</v>
      </c>
      <c r="X2786" s="61" t="s">
        <v>572</v>
      </c>
      <c r="Y2786" s="61"/>
      <c r="AC2786"/>
    </row>
    <row r="2787" spans="2:29" x14ac:dyDescent="0.2">
      <c r="B2787" s="61" t="str">
        <f>INDEX(FlowMapping!$G$2:$G$875,MATCH(W2787&amp;D2787,FlowMapping!$E$2:$E$875,0))</f>
        <v>Bromine</v>
      </c>
      <c r="C2787" s="61">
        <f>INDEX(FlowMapping!$H$2:$H$875,MATCH(W2787&amp;D2787,FlowMapping!$E$2:$E$875,0))</f>
        <v>7726956</v>
      </c>
      <c r="D2787" s="61" t="s">
        <v>1025</v>
      </c>
      <c r="E2787" s="61" t="str">
        <f>INDEX(FlowMapping!$J$2:$J$875,MATCH(W2787&amp;D2787,FlowMapping!$E$2:$E$875,0))</f>
        <v>unspecified</v>
      </c>
      <c r="F2787" s="61" t="str">
        <f>INDEX(FlowMapping!$M$2:$M$875,MATCH(W2787&amp;D2787,FlowMapping!$E$2:$E$875,0))</f>
        <v>45afb543-bc53-471e-8fc9-6ed3a5775071</v>
      </c>
      <c r="G2787" s="61" t="str">
        <f>INDEX(Activities!$B$2:$B$390,MATCH(H2787,Activities!$C$2:$C$390,0))</f>
        <v>Communication and energy wire and cable manufacturing</v>
      </c>
      <c r="H2787" s="61">
        <v>335920</v>
      </c>
      <c r="I2787" s="61" t="s">
        <v>997</v>
      </c>
      <c r="J2787" s="62">
        <v>6.7077654752173596E-9</v>
      </c>
      <c r="K2787" s="61" t="s">
        <v>2093</v>
      </c>
      <c r="L2787" s="61"/>
      <c r="M2787" s="61"/>
      <c r="N2787" s="61"/>
      <c r="O2787" s="61"/>
      <c r="P2787" s="61"/>
      <c r="Q2787" s="74">
        <v>4.7558544463951025</v>
      </c>
      <c r="R2787" s="61">
        <v>1</v>
      </c>
      <c r="S2787" s="61">
        <v>1</v>
      </c>
      <c r="T2787" s="61">
        <v>1</v>
      </c>
      <c r="U2787" s="61">
        <v>5</v>
      </c>
      <c r="V2787" s="61">
        <v>2013</v>
      </c>
      <c r="W2787" s="61" t="s">
        <v>245</v>
      </c>
      <c r="X2787" s="61" t="s">
        <v>572</v>
      </c>
      <c r="Y2787" s="61"/>
      <c r="AC2787"/>
    </row>
    <row r="2788" spans="2:29" x14ac:dyDescent="0.2">
      <c r="B2788" s="61" t="str">
        <f>INDEX(FlowMapping!$G$2:$G$875,MATCH(W2788&amp;D2788,FlowMapping!$E$2:$E$875,0))</f>
        <v>Ethylene glycol monoethyl ether</v>
      </c>
      <c r="C2788" s="61">
        <f>INDEX(FlowMapping!$H$2:$H$875,MATCH(W2788&amp;D2788,FlowMapping!$E$2:$E$875,0))</f>
        <v>110805</v>
      </c>
      <c r="D2788" s="61" t="s">
        <v>1025</v>
      </c>
      <c r="E2788" s="61" t="str">
        <f>INDEX(FlowMapping!$J$2:$J$875,MATCH(W2788&amp;D2788,FlowMapping!$E$2:$E$875,0))</f>
        <v>unspecified</v>
      </c>
      <c r="F2788" s="61" t="str">
        <f>INDEX(FlowMapping!$M$2:$M$875,MATCH(W2788&amp;D2788,FlowMapping!$E$2:$E$875,0))</f>
        <v>b74a8518-2acb-46f6-9aee-5d17d42faa86</v>
      </c>
      <c r="G2788" s="61" t="str">
        <f>INDEX(Activities!$B$2:$B$390,MATCH(H2788,Activities!$C$2:$C$390,0))</f>
        <v>Wiring device manufacturing</v>
      </c>
      <c r="H2788" s="61">
        <v>335930</v>
      </c>
      <c r="I2788" s="61" t="s">
        <v>997</v>
      </c>
      <c r="J2788" s="62">
        <v>5.2557251908396947E-8</v>
      </c>
      <c r="K2788" s="61" t="s">
        <v>2093</v>
      </c>
      <c r="L2788" s="61"/>
      <c r="M2788" s="61"/>
      <c r="N2788" s="61"/>
      <c r="O2788" s="61"/>
      <c r="P2788" s="61"/>
      <c r="Q2788" s="74">
        <v>4.8068611195233943</v>
      </c>
      <c r="R2788" s="61">
        <v>1</v>
      </c>
      <c r="S2788" s="61">
        <v>1</v>
      </c>
      <c r="T2788" s="61">
        <v>1</v>
      </c>
      <c r="U2788" s="61">
        <v>5</v>
      </c>
      <c r="V2788" s="61">
        <v>2013</v>
      </c>
      <c r="W2788" s="61" t="s">
        <v>89</v>
      </c>
      <c r="X2788" s="61" t="s">
        <v>572</v>
      </c>
      <c r="Y2788" s="61"/>
      <c r="AC2788"/>
    </row>
    <row r="2789" spans="2:29" x14ac:dyDescent="0.2">
      <c r="B2789" s="61" t="str">
        <f>INDEX(FlowMapping!$G$2:$G$875,MATCH(W2789&amp;D2789,FlowMapping!$E$2:$E$875,0))</f>
        <v>copper</v>
      </c>
      <c r="C2789" s="61">
        <f>INDEX(FlowMapping!$H$2:$H$875,MATCH(W2789&amp;D2789,FlowMapping!$E$2:$E$875,0))</f>
        <v>7440508</v>
      </c>
      <c r="D2789" s="61" t="s">
        <v>1025</v>
      </c>
      <c r="E2789" s="61" t="str">
        <f>INDEX(FlowMapping!$J$2:$J$875,MATCH(W2789&amp;D2789,FlowMapping!$E$2:$E$875,0))</f>
        <v>industrial</v>
      </c>
      <c r="F2789" s="61" t="str">
        <f>INDEX(FlowMapping!$M$2:$M$875,MATCH(W2789&amp;D2789,FlowMapping!$E$2:$E$875,0))</f>
        <v>0a5e8a67-f9ae-48b3-bfa7-e9d37c30a191</v>
      </c>
      <c r="G2789" s="61" t="str">
        <f>INDEX(Activities!$B$2:$B$390,MATCH(H2789,Activities!$C$2:$C$390,0))</f>
        <v>Wiring device manufacturing</v>
      </c>
      <c r="H2789" s="61">
        <v>335930</v>
      </c>
      <c r="I2789" s="61" t="s">
        <v>997</v>
      </c>
      <c r="J2789" s="62">
        <v>7.7444656488549624E-8</v>
      </c>
      <c r="K2789" s="61" t="s">
        <v>2093</v>
      </c>
      <c r="L2789" s="61"/>
      <c r="M2789" s="61"/>
      <c r="N2789" s="61"/>
      <c r="O2789" s="61"/>
      <c r="P2789" s="61"/>
      <c r="Q2789" s="74">
        <v>3.6565374211799746</v>
      </c>
      <c r="R2789" s="61">
        <v>1</v>
      </c>
      <c r="S2789" s="61">
        <v>1</v>
      </c>
      <c r="T2789" s="61">
        <v>1</v>
      </c>
      <c r="U2789" s="61">
        <v>5</v>
      </c>
      <c r="V2789" s="61">
        <v>2013</v>
      </c>
      <c r="W2789" s="61" t="s">
        <v>25</v>
      </c>
      <c r="X2789" s="61" t="s">
        <v>572</v>
      </c>
      <c r="Y2789" s="61"/>
      <c r="AC2789"/>
    </row>
    <row r="2790" spans="2:29" x14ac:dyDescent="0.2">
      <c r="B2790" s="61" t="str">
        <f>INDEX(FlowMapping!$G$2:$G$875,MATCH(W2790&amp;D2790,FlowMapping!$E$2:$E$875,0))</f>
        <v>CHLORINE</v>
      </c>
      <c r="C2790" s="61">
        <f>INDEX(FlowMapping!$H$2:$H$875,MATCH(W2790&amp;D2790,FlowMapping!$E$2:$E$875,0))</f>
        <v>7782505</v>
      </c>
      <c r="D2790" s="61" t="s">
        <v>1025</v>
      </c>
      <c r="E2790" s="61" t="str">
        <f>INDEX(FlowMapping!$J$2:$J$875,MATCH(W2790&amp;D2790,FlowMapping!$E$2:$E$875,0))</f>
        <v>unspecified</v>
      </c>
      <c r="F2790" s="61" t="str">
        <f>INDEX(FlowMapping!$M$2:$M$875,MATCH(W2790&amp;D2790,FlowMapping!$E$2:$E$875,0))</f>
        <v>de04891a-bf8f-4d0f-8bab-c56d869e8db8</v>
      </c>
      <c r="G2790" s="61" t="str">
        <f>INDEX(Activities!$B$2:$B$390,MATCH(H2790,Activities!$C$2:$C$390,0))</f>
        <v>Carbon and graphite product manufacturing</v>
      </c>
      <c r="H2790" s="61">
        <v>335991</v>
      </c>
      <c r="I2790" s="61" t="s">
        <v>997</v>
      </c>
      <c r="J2790" s="62">
        <v>6.8894289185905219E-10</v>
      </c>
      <c r="K2790" s="61" t="s">
        <v>2093</v>
      </c>
      <c r="L2790" s="61"/>
      <c r="M2790" s="61"/>
      <c r="N2790" s="61"/>
      <c r="O2790" s="61"/>
      <c r="P2790" s="61"/>
      <c r="Q2790" s="74">
        <v>2.1460338185684305</v>
      </c>
      <c r="R2790" s="61">
        <v>1</v>
      </c>
      <c r="S2790" s="61">
        <v>1</v>
      </c>
      <c r="T2790" s="61">
        <v>1</v>
      </c>
      <c r="U2790" s="61">
        <v>4</v>
      </c>
      <c r="V2790" s="61">
        <v>2013</v>
      </c>
      <c r="W2790" s="61" t="s">
        <v>79</v>
      </c>
      <c r="X2790" s="61" t="s">
        <v>572</v>
      </c>
      <c r="Y2790" s="61"/>
      <c r="AC2790"/>
    </row>
    <row r="2791" spans="2:29" x14ac:dyDescent="0.2">
      <c r="B2791" s="61" t="str">
        <f>INDEX(FlowMapping!$G$2:$G$875,MATCH(W2791&amp;D2791,FlowMapping!$E$2:$E$875,0))</f>
        <v>copper</v>
      </c>
      <c r="C2791" s="61">
        <f>INDEX(FlowMapping!$H$2:$H$875,MATCH(W2791&amp;D2791,FlowMapping!$E$2:$E$875,0))</f>
        <v>7440508</v>
      </c>
      <c r="D2791" s="61" t="s">
        <v>1025</v>
      </c>
      <c r="E2791" s="61" t="str">
        <f>INDEX(FlowMapping!$J$2:$J$875,MATCH(W2791&amp;D2791,FlowMapping!$E$2:$E$875,0))</f>
        <v>industrial</v>
      </c>
      <c r="F2791" s="61" t="str">
        <f>INDEX(FlowMapping!$M$2:$M$875,MATCH(W2791&amp;D2791,FlowMapping!$E$2:$E$875,0))</f>
        <v>0a5e8a67-f9ae-48b3-bfa7-e9d37c30a191</v>
      </c>
      <c r="G2791" s="61" t="str">
        <f>INDEX(Activities!$B$2:$B$390,MATCH(H2791,Activities!$C$2:$C$390,0))</f>
        <v>All other miscellaneous electrical equipment and component manufacturing</v>
      </c>
      <c r="H2791" s="61">
        <v>335999</v>
      </c>
      <c r="I2791" s="61" t="s">
        <v>997</v>
      </c>
      <c r="J2791" s="62">
        <v>2.1857824933687E-7</v>
      </c>
      <c r="K2791" s="61" t="s">
        <v>2093</v>
      </c>
      <c r="L2791" s="61"/>
      <c r="M2791" s="61"/>
      <c r="N2791" s="61"/>
      <c r="O2791" s="61"/>
      <c r="P2791" s="61"/>
      <c r="Q2791" s="74">
        <v>3.6565374211799746</v>
      </c>
      <c r="R2791" s="61">
        <v>1</v>
      </c>
      <c r="S2791" s="61">
        <v>1</v>
      </c>
      <c r="T2791" s="61">
        <v>1</v>
      </c>
      <c r="U2791" s="61">
        <v>5</v>
      </c>
      <c r="V2791" s="61">
        <v>2013</v>
      </c>
      <c r="W2791" s="61" t="s">
        <v>25</v>
      </c>
      <c r="X2791" s="61" t="s">
        <v>572</v>
      </c>
      <c r="Y2791" s="61"/>
      <c r="AC2791"/>
    </row>
    <row r="2792" spans="2:29" x14ac:dyDescent="0.2">
      <c r="B2792" s="61" t="str">
        <f>INDEX(FlowMapping!$G$2:$G$875,MATCH(W2792&amp;D2792,FlowMapping!$E$2:$E$875,0))</f>
        <v>chromium</v>
      </c>
      <c r="C2792" s="61">
        <f>INDEX(FlowMapping!$H$2:$H$875,MATCH(W2792&amp;D2792,FlowMapping!$E$2:$E$875,0))</f>
        <v>7440473</v>
      </c>
      <c r="D2792" s="61" t="s">
        <v>1025</v>
      </c>
      <c r="E2792" s="61" t="str">
        <f>INDEX(FlowMapping!$J$2:$J$875,MATCH(W2792&amp;D2792,FlowMapping!$E$2:$E$875,0))</f>
        <v>industrial</v>
      </c>
      <c r="F2792" s="61" t="str">
        <f>INDEX(FlowMapping!$M$2:$M$875,MATCH(W2792&amp;D2792,FlowMapping!$E$2:$E$875,0))</f>
        <v>e65a9c58-21f1-48b6-b738-d05a8f10e5f3</v>
      </c>
      <c r="G2792" s="61" t="str">
        <f>INDEX(Activities!$B$2:$B$390,MATCH(H2792,Activities!$C$2:$C$390,0))</f>
        <v>Automobile manufacturing</v>
      </c>
      <c r="H2792" s="61">
        <v>336111</v>
      </c>
      <c r="I2792" s="61" t="s">
        <v>997</v>
      </c>
      <c r="J2792" s="62">
        <v>5.1219957090864871E-12</v>
      </c>
      <c r="K2792" s="61" t="s">
        <v>2093</v>
      </c>
      <c r="L2792" s="61"/>
      <c r="M2792" s="61"/>
      <c r="N2792" s="61"/>
      <c r="O2792" s="61"/>
      <c r="P2792" s="61"/>
      <c r="Q2792" s="74">
        <v>4.1265483800781633</v>
      </c>
      <c r="R2792" s="61">
        <v>1</v>
      </c>
      <c r="S2792" s="61">
        <v>1</v>
      </c>
      <c r="T2792" s="61">
        <v>1</v>
      </c>
      <c r="U2792" s="61">
        <v>4</v>
      </c>
      <c r="V2792" s="61">
        <v>2013</v>
      </c>
      <c r="W2792" s="61" t="s">
        <v>13</v>
      </c>
      <c r="X2792" s="61" t="s">
        <v>572</v>
      </c>
      <c r="Y2792" s="61"/>
      <c r="AC2792"/>
    </row>
    <row r="2793" spans="2:29" x14ac:dyDescent="0.2">
      <c r="B2793" s="61" t="str">
        <f>INDEX(FlowMapping!$G$2:$G$875,MATCH(W2793&amp;D2793,FlowMapping!$E$2:$E$875,0))</f>
        <v>manganese</v>
      </c>
      <c r="C2793" s="61">
        <f>INDEX(FlowMapping!$H$2:$H$875,MATCH(W2793&amp;D2793,FlowMapping!$E$2:$E$875,0))</f>
        <v>7439965</v>
      </c>
      <c r="D2793" s="61" t="s">
        <v>1025</v>
      </c>
      <c r="E2793" s="61" t="str">
        <f>INDEX(FlowMapping!$J$2:$J$875,MATCH(W2793&amp;D2793,FlowMapping!$E$2:$E$875,0))</f>
        <v>industrial</v>
      </c>
      <c r="F2793" s="61" t="str">
        <f>INDEX(FlowMapping!$M$2:$M$875,MATCH(W2793&amp;D2793,FlowMapping!$E$2:$E$875,0))</f>
        <v>9c706cff-cb82-4207-a589-95896e04dc08</v>
      </c>
      <c r="G2793" s="61" t="str">
        <f>INDEX(Activities!$B$2:$B$390,MATCH(H2793,Activities!$C$2:$C$390,0))</f>
        <v>Automobile manufacturing</v>
      </c>
      <c r="H2793" s="61">
        <v>336111</v>
      </c>
      <c r="I2793" s="61" t="s">
        <v>997</v>
      </c>
      <c r="J2793" s="62">
        <v>3.5065970623745953E-11</v>
      </c>
      <c r="K2793" s="61" t="s">
        <v>2093</v>
      </c>
      <c r="L2793" s="61"/>
      <c r="M2793" s="61"/>
      <c r="N2793" s="61"/>
      <c r="O2793" s="61"/>
      <c r="P2793" s="61"/>
      <c r="Q2793" s="74">
        <v>3.875816041732731</v>
      </c>
      <c r="R2793" s="61">
        <v>1</v>
      </c>
      <c r="S2793" s="61">
        <v>1</v>
      </c>
      <c r="T2793" s="61">
        <v>1</v>
      </c>
      <c r="U2793" s="61">
        <v>4</v>
      </c>
      <c r="V2793" s="61">
        <v>2013</v>
      </c>
      <c r="W2793" s="61" t="s">
        <v>21</v>
      </c>
      <c r="X2793" s="61" t="s">
        <v>572</v>
      </c>
      <c r="Y2793" s="61"/>
      <c r="AC2793"/>
    </row>
    <row r="2794" spans="2:29" x14ac:dyDescent="0.2">
      <c r="B2794" s="61" t="str">
        <f>INDEX(FlowMapping!$G$2:$G$875,MATCH(W2794&amp;D2794,FlowMapping!$E$2:$E$875,0))</f>
        <v>copper</v>
      </c>
      <c r="C2794" s="61">
        <f>INDEX(FlowMapping!$H$2:$H$875,MATCH(W2794&amp;D2794,FlowMapping!$E$2:$E$875,0))</f>
        <v>7440508</v>
      </c>
      <c r="D2794" s="61" t="s">
        <v>1025</v>
      </c>
      <c r="E2794" s="61" t="str">
        <f>INDEX(FlowMapping!$J$2:$J$875,MATCH(W2794&amp;D2794,FlowMapping!$E$2:$E$875,0))</f>
        <v>industrial</v>
      </c>
      <c r="F2794" s="61" t="str">
        <f>INDEX(FlowMapping!$M$2:$M$875,MATCH(W2794&amp;D2794,FlowMapping!$E$2:$E$875,0))</f>
        <v>0a5e8a67-f9ae-48b3-bfa7-e9d37c30a191</v>
      </c>
      <c r="G2794" s="61" t="str">
        <f>INDEX(Activities!$B$2:$B$390,MATCH(H2794,Activities!$C$2:$C$390,0))</f>
        <v>Automobile manufacturing</v>
      </c>
      <c r="H2794" s="61">
        <v>336111</v>
      </c>
      <c r="I2794" s="61" t="s">
        <v>997</v>
      </c>
      <c r="J2794" s="62">
        <v>1.5693006853301136E-10</v>
      </c>
      <c r="K2794" s="61" t="s">
        <v>2093</v>
      </c>
      <c r="L2794" s="61"/>
      <c r="M2794" s="61"/>
      <c r="N2794" s="61"/>
      <c r="O2794" s="61"/>
      <c r="P2794" s="61"/>
      <c r="Q2794" s="74">
        <v>3.6565374211799746</v>
      </c>
      <c r="R2794" s="61">
        <v>1</v>
      </c>
      <c r="S2794" s="61">
        <v>1</v>
      </c>
      <c r="T2794" s="61">
        <v>1</v>
      </c>
      <c r="U2794" s="61">
        <v>4</v>
      </c>
      <c r="V2794" s="61">
        <v>2013</v>
      </c>
      <c r="W2794" s="61" t="s">
        <v>25</v>
      </c>
      <c r="X2794" s="61" t="s">
        <v>572</v>
      </c>
      <c r="Y2794" s="61"/>
      <c r="AC2794"/>
    </row>
    <row r="2795" spans="2:29" x14ac:dyDescent="0.2">
      <c r="B2795" s="61" t="str">
        <f>INDEX(FlowMapping!$G$2:$G$875,MATCH(W2795&amp;D2795,FlowMapping!$E$2:$E$875,0))</f>
        <v>nickel</v>
      </c>
      <c r="C2795" s="61">
        <f>INDEX(FlowMapping!$H$2:$H$875,MATCH(W2795&amp;D2795,FlowMapping!$E$2:$E$875,0))</f>
        <v>7440020</v>
      </c>
      <c r="D2795" s="61" t="s">
        <v>1025</v>
      </c>
      <c r="E2795" s="61" t="str">
        <f>INDEX(FlowMapping!$J$2:$J$875,MATCH(W2795&amp;D2795,FlowMapping!$E$2:$E$875,0))</f>
        <v>industrial</v>
      </c>
      <c r="F2795" s="61" t="str">
        <f>INDEX(FlowMapping!$M$2:$M$875,MATCH(W2795&amp;D2795,FlowMapping!$E$2:$E$875,0))</f>
        <v>a72a45ee-395a-4d25-b893-9d183e43e76e</v>
      </c>
      <c r="G2795" s="61" t="str">
        <f>INDEX(Activities!$B$2:$B$390,MATCH(H2795,Activities!$C$2:$C$390,0))</f>
        <v>Truck trailer manufacturing</v>
      </c>
      <c r="H2795" s="61">
        <v>336212</v>
      </c>
      <c r="I2795" s="61" t="s">
        <v>997</v>
      </c>
      <c r="J2795" s="62">
        <v>1.1076923076923076E-8</v>
      </c>
      <c r="K2795" s="61" t="s">
        <v>2093</v>
      </c>
      <c r="L2795" s="61"/>
      <c r="M2795" s="61"/>
      <c r="N2795" s="61"/>
      <c r="O2795" s="61"/>
      <c r="P2795" s="61"/>
      <c r="Q2795" s="74">
        <v>3.9444471754144543</v>
      </c>
      <c r="R2795" s="61">
        <v>1</v>
      </c>
      <c r="S2795" s="61">
        <v>1</v>
      </c>
      <c r="T2795" s="61">
        <v>1</v>
      </c>
      <c r="U2795" s="61">
        <v>5</v>
      </c>
      <c r="V2795" s="61">
        <v>2013</v>
      </c>
      <c r="W2795" s="61" t="s">
        <v>15</v>
      </c>
      <c r="X2795" s="61" t="s">
        <v>572</v>
      </c>
      <c r="Y2795" s="61"/>
      <c r="AC2795"/>
    </row>
    <row r="2796" spans="2:29" x14ac:dyDescent="0.2">
      <c r="B2796" s="61" t="str">
        <f>INDEX(FlowMapping!$G$2:$G$875,MATCH(W2796&amp;D2796,FlowMapping!$E$2:$E$875,0))</f>
        <v>manganese</v>
      </c>
      <c r="C2796" s="61">
        <f>INDEX(FlowMapping!$H$2:$H$875,MATCH(W2796&amp;D2796,FlowMapping!$E$2:$E$875,0))</f>
        <v>7439965</v>
      </c>
      <c r="D2796" s="61" t="s">
        <v>1025</v>
      </c>
      <c r="E2796" s="61" t="str">
        <f>INDEX(FlowMapping!$J$2:$J$875,MATCH(W2796&amp;D2796,FlowMapping!$E$2:$E$875,0))</f>
        <v>industrial</v>
      </c>
      <c r="F2796" s="61" t="str">
        <f>INDEX(FlowMapping!$M$2:$M$875,MATCH(W2796&amp;D2796,FlowMapping!$E$2:$E$875,0))</f>
        <v>9c706cff-cb82-4207-a589-95896e04dc08</v>
      </c>
      <c r="G2796" s="61" t="str">
        <f>INDEX(Activities!$B$2:$B$390,MATCH(H2796,Activities!$C$2:$C$390,0))</f>
        <v>Truck trailer manufacturing</v>
      </c>
      <c r="H2796" s="61">
        <v>336212</v>
      </c>
      <c r="I2796" s="61" t="s">
        <v>997</v>
      </c>
      <c r="J2796" s="62">
        <v>1.163076923076923E-8</v>
      </c>
      <c r="K2796" s="61" t="s">
        <v>2093</v>
      </c>
      <c r="L2796" s="61"/>
      <c r="M2796" s="61"/>
      <c r="N2796" s="61"/>
      <c r="O2796" s="61"/>
      <c r="P2796" s="61"/>
      <c r="Q2796" s="74">
        <v>3.875816041732731</v>
      </c>
      <c r="R2796" s="61">
        <v>1</v>
      </c>
      <c r="S2796" s="61">
        <v>1</v>
      </c>
      <c r="T2796" s="61">
        <v>1</v>
      </c>
      <c r="U2796" s="61">
        <v>5</v>
      </c>
      <c r="V2796" s="61">
        <v>2013</v>
      </c>
      <c r="W2796" s="61" t="s">
        <v>21</v>
      </c>
      <c r="X2796" s="61" t="s">
        <v>572</v>
      </c>
      <c r="Y2796" s="61"/>
      <c r="AC2796"/>
    </row>
    <row r="2797" spans="2:29" x14ac:dyDescent="0.2">
      <c r="B2797" s="61" t="str">
        <f>INDEX(FlowMapping!$G$2:$G$875,MATCH(W2797&amp;D2797,FlowMapping!$E$2:$E$875,0))</f>
        <v>chromium</v>
      </c>
      <c r="C2797" s="61">
        <f>INDEX(FlowMapping!$H$2:$H$875,MATCH(W2797&amp;D2797,FlowMapping!$E$2:$E$875,0))</f>
        <v>7440473</v>
      </c>
      <c r="D2797" s="61" t="s">
        <v>1025</v>
      </c>
      <c r="E2797" s="61" t="str">
        <f>INDEX(FlowMapping!$J$2:$J$875,MATCH(W2797&amp;D2797,FlowMapping!$E$2:$E$875,0))</f>
        <v>industrial</v>
      </c>
      <c r="F2797" s="61" t="str">
        <f>INDEX(FlowMapping!$M$2:$M$875,MATCH(W2797&amp;D2797,FlowMapping!$E$2:$E$875,0))</f>
        <v>e65a9c58-21f1-48b6-b738-d05a8f10e5f3</v>
      </c>
      <c r="G2797" s="61" t="str">
        <f>INDEX(Activities!$B$2:$B$390,MATCH(H2797,Activities!$C$2:$C$390,0))</f>
        <v>Truck trailer manufacturing</v>
      </c>
      <c r="H2797" s="61">
        <v>336212</v>
      </c>
      <c r="I2797" s="61" t="s">
        <v>997</v>
      </c>
      <c r="J2797" s="62">
        <v>1.9938461538461536E-8</v>
      </c>
      <c r="K2797" s="61" t="s">
        <v>2093</v>
      </c>
      <c r="L2797" s="61"/>
      <c r="M2797" s="61"/>
      <c r="N2797" s="61"/>
      <c r="O2797" s="61"/>
      <c r="P2797" s="61"/>
      <c r="Q2797" s="74">
        <v>4.1265483800781633</v>
      </c>
      <c r="R2797" s="61">
        <v>1</v>
      </c>
      <c r="S2797" s="61">
        <v>1</v>
      </c>
      <c r="T2797" s="61">
        <v>1</v>
      </c>
      <c r="U2797" s="61">
        <v>5</v>
      </c>
      <c r="V2797" s="61">
        <v>2013</v>
      </c>
      <c r="W2797" s="61" t="s">
        <v>13</v>
      </c>
      <c r="X2797" s="61" t="s">
        <v>572</v>
      </c>
      <c r="Y2797" s="61"/>
      <c r="AC2797"/>
    </row>
    <row r="2798" spans="2:29" x14ac:dyDescent="0.2">
      <c r="B2798" s="61" t="str">
        <f>INDEX(FlowMapping!$G$2:$G$875,MATCH(W2798&amp;D2798,FlowMapping!$E$2:$E$875,0))</f>
        <v>lead</v>
      </c>
      <c r="C2798" s="61">
        <f>INDEX(FlowMapping!$H$2:$H$875,MATCH(W2798&amp;D2798,FlowMapping!$E$2:$E$875,0))</f>
        <v>7439921</v>
      </c>
      <c r="D2798" s="61" t="s">
        <v>1025</v>
      </c>
      <c r="E2798" s="61" t="str">
        <f>INDEX(FlowMapping!$J$2:$J$875,MATCH(W2798&amp;D2798,FlowMapping!$E$2:$E$875,0))</f>
        <v>industrial</v>
      </c>
      <c r="F2798" s="61" t="str">
        <f>INDEX(FlowMapping!$M$2:$M$875,MATCH(W2798&amp;D2798,FlowMapping!$E$2:$E$875,0))</f>
        <v>67652827-017f-4856-8d0a-c97bac4c6562</v>
      </c>
      <c r="G2798" s="61" t="str">
        <f>INDEX(Activities!$B$2:$B$390,MATCH(H2798,Activities!$C$2:$C$390,0))</f>
        <v>Motor home manufacturing</v>
      </c>
      <c r="H2798" s="61">
        <v>336213</v>
      </c>
      <c r="I2798" s="61" t="s">
        <v>997</v>
      </c>
      <c r="J2798" s="62">
        <v>7.3376470588235307E-10</v>
      </c>
      <c r="K2798" s="61" t="s">
        <v>2093</v>
      </c>
      <c r="L2798" s="61"/>
      <c r="M2798" s="61"/>
      <c r="N2798" s="61"/>
      <c r="O2798" s="61"/>
      <c r="P2798" s="61"/>
      <c r="Q2798" s="74">
        <v>3.2630030039016864</v>
      </c>
      <c r="R2798" s="61">
        <v>1</v>
      </c>
      <c r="S2798" s="61">
        <v>1</v>
      </c>
      <c r="T2798" s="61">
        <v>1</v>
      </c>
      <c r="U2798" s="61">
        <v>5</v>
      </c>
      <c r="V2798" s="61">
        <v>2013</v>
      </c>
      <c r="W2798" s="61" t="s">
        <v>16</v>
      </c>
      <c r="X2798" s="61" t="s">
        <v>572</v>
      </c>
      <c r="Y2798" s="61"/>
      <c r="AC2798"/>
    </row>
    <row r="2799" spans="2:29" x14ac:dyDescent="0.2">
      <c r="B2799" s="61" t="str">
        <f>INDEX(FlowMapping!$G$2:$G$875,MATCH(W2799&amp;D2799,FlowMapping!$E$2:$E$875,0))</f>
        <v>chromium</v>
      </c>
      <c r="C2799" s="61">
        <f>INDEX(FlowMapping!$H$2:$H$875,MATCH(W2799&amp;D2799,FlowMapping!$E$2:$E$875,0))</f>
        <v>7440473</v>
      </c>
      <c r="D2799" s="61" t="s">
        <v>1025</v>
      </c>
      <c r="E2799" s="61" t="str">
        <f>INDEX(FlowMapping!$J$2:$J$875,MATCH(W2799&amp;D2799,FlowMapping!$E$2:$E$875,0))</f>
        <v>industrial</v>
      </c>
      <c r="F2799" s="61" t="str">
        <f>INDEX(FlowMapping!$M$2:$M$875,MATCH(W2799&amp;D2799,FlowMapping!$E$2:$E$875,0))</f>
        <v>e65a9c58-21f1-48b6-b738-d05a8f10e5f3</v>
      </c>
      <c r="G2799" s="61" t="str">
        <f>INDEX(Activities!$B$2:$B$390,MATCH(H2799,Activities!$C$2:$C$390,0))</f>
        <v>Motor vehicle gasoline engine and engine parts manufacturing</v>
      </c>
      <c r="H2799" s="61">
        <v>336310</v>
      </c>
      <c r="I2799" s="61" t="s">
        <v>997</v>
      </c>
      <c r="J2799" s="62">
        <v>1.1754372716199756E-9</v>
      </c>
      <c r="K2799" s="61" t="s">
        <v>2093</v>
      </c>
      <c r="L2799" s="61"/>
      <c r="M2799" s="61"/>
      <c r="N2799" s="61"/>
      <c r="O2799" s="61"/>
      <c r="P2799" s="61"/>
      <c r="Q2799" s="74">
        <v>4.1265483800781633</v>
      </c>
      <c r="R2799" s="61">
        <v>1</v>
      </c>
      <c r="S2799" s="61">
        <v>1</v>
      </c>
      <c r="T2799" s="61">
        <v>1</v>
      </c>
      <c r="U2799" s="61">
        <v>5</v>
      </c>
      <c r="V2799" s="61">
        <v>2013</v>
      </c>
      <c r="W2799" s="61" t="s">
        <v>13</v>
      </c>
      <c r="X2799" s="61" t="s">
        <v>572</v>
      </c>
      <c r="Y2799" s="61"/>
      <c r="AC2799"/>
    </row>
    <row r="2800" spans="2:29" x14ac:dyDescent="0.2">
      <c r="B2800" s="61" t="str">
        <f>INDEX(FlowMapping!$G$2:$G$875,MATCH(W2800&amp;D2800,FlowMapping!$E$2:$E$875,0))</f>
        <v>Cobalt</v>
      </c>
      <c r="C2800" s="61">
        <f>INDEX(FlowMapping!$H$2:$H$875,MATCH(W2800&amp;D2800,FlowMapping!$E$2:$E$875,0))</f>
        <v>7440484</v>
      </c>
      <c r="D2800" s="61" t="s">
        <v>1025</v>
      </c>
      <c r="E2800" s="61" t="str">
        <f>INDEX(FlowMapping!$J$2:$J$875,MATCH(W2800&amp;D2800,FlowMapping!$E$2:$E$875,0))</f>
        <v>unspecified</v>
      </c>
      <c r="F2800" s="61" t="str">
        <f>INDEX(FlowMapping!$M$2:$M$875,MATCH(W2800&amp;D2800,FlowMapping!$E$2:$E$875,0))</f>
        <v>12051b95-831a-49c0-9a70-fbc0e8fb9af9</v>
      </c>
      <c r="G2800" s="61" t="str">
        <f>INDEX(Activities!$B$2:$B$390,MATCH(H2800,Activities!$C$2:$C$390,0))</f>
        <v>Motor vehicle gasoline engine and engine parts manufacturing</v>
      </c>
      <c r="H2800" s="61">
        <v>336310</v>
      </c>
      <c r="I2800" s="61" t="s">
        <v>997</v>
      </c>
      <c r="J2800" s="62">
        <v>3.5249305724725942E-9</v>
      </c>
      <c r="K2800" s="61" t="s">
        <v>2093</v>
      </c>
      <c r="L2800" s="61"/>
      <c r="M2800" s="61"/>
      <c r="N2800" s="61"/>
      <c r="O2800" s="61"/>
      <c r="P2800" s="61"/>
      <c r="Q2800" s="74">
        <v>4.305823256978738</v>
      </c>
      <c r="R2800" s="61">
        <v>1</v>
      </c>
      <c r="S2800" s="61">
        <v>1</v>
      </c>
      <c r="T2800" s="61">
        <v>1</v>
      </c>
      <c r="U2800" s="61">
        <v>5</v>
      </c>
      <c r="V2800" s="61">
        <v>2013</v>
      </c>
      <c r="W2800" s="61" t="s">
        <v>129</v>
      </c>
      <c r="X2800" s="61" t="s">
        <v>572</v>
      </c>
      <c r="Y2800" s="61"/>
      <c r="AC2800"/>
    </row>
    <row r="2801" spans="2:29" x14ac:dyDescent="0.2">
      <c r="B2801" s="61" t="str">
        <f>INDEX(FlowMapping!$G$2:$G$875,MATCH(W2801&amp;D2801,FlowMapping!$E$2:$E$875,0))</f>
        <v>lead</v>
      </c>
      <c r="C2801" s="61">
        <f>INDEX(FlowMapping!$H$2:$H$875,MATCH(W2801&amp;D2801,FlowMapping!$E$2:$E$875,0))</f>
        <v>7439921</v>
      </c>
      <c r="D2801" s="61" t="s">
        <v>1025</v>
      </c>
      <c r="E2801" s="61" t="str">
        <f>INDEX(FlowMapping!$J$2:$J$875,MATCH(W2801&amp;D2801,FlowMapping!$E$2:$E$875,0))</f>
        <v>industrial</v>
      </c>
      <c r="F2801" s="61" t="str">
        <f>INDEX(FlowMapping!$M$2:$M$875,MATCH(W2801&amp;D2801,FlowMapping!$E$2:$E$875,0))</f>
        <v>67652827-017f-4856-8d0a-c97bac4c6562</v>
      </c>
      <c r="G2801" s="61" t="str">
        <f>INDEX(Activities!$B$2:$B$390,MATCH(H2801,Activities!$C$2:$C$390,0))</f>
        <v>Motor vehicle gasoline engine and engine parts manufacturing</v>
      </c>
      <c r="H2801" s="61">
        <v>336310</v>
      </c>
      <c r="I2801" s="61" t="s">
        <v>997</v>
      </c>
      <c r="J2801" s="62">
        <v>4.6989866017052373E-9</v>
      </c>
      <c r="K2801" s="61" t="s">
        <v>2093</v>
      </c>
      <c r="L2801" s="61"/>
      <c r="M2801" s="61"/>
      <c r="N2801" s="61"/>
      <c r="O2801" s="61"/>
      <c r="P2801" s="61"/>
      <c r="Q2801" s="74">
        <v>3.2630030039016864</v>
      </c>
      <c r="R2801" s="61">
        <v>1</v>
      </c>
      <c r="S2801" s="61">
        <v>1</v>
      </c>
      <c r="T2801" s="61">
        <v>1</v>
      </c>
      <c r="U2801" s="61">
        <v>5</v>
      </c>
      <c r="V2801" s="61">
        <v>2013</v>
      </c>
      <c r="W2801" s="61" t="s">
        <v>16</v>
      </c>
      <c r="X2801" s="61" t="s">
        <v>572</v>
      </c>
      <c r="Y2801" s="61"/>
      <c r="AC2801"/>
    </row>
    <row r="2802" spans="2:29" x14ac:dyDescent="0.2">
      <c r="B2802" s="61" t="str">
        <f>INDEX(FlowMapping!$G$2:$G$875,MATCH(W2802&amp;D2802,FlowMapping!$E$2:$E$875,0))</f>
        <v>Zinc</v>
      </c>
      <c r="C2802" s="61">
        <f>INDEX(FlowMapping!$H$2:$H$875,MATCH(W2802&amp;D2802,FlowMapping!$E$2:$E$875,0))</f>
        <v>1330207</v>
      </c>
      <c r="D2802" s="61" t="s">
        <v>1025</v>
      </c>
      <c r="E2802" s="61" t="str">
        <f>INDEX(FlowMapping!$J$2:$J$875,MATCH(W2802&amp;D2802,FlowMapping!$E$2:$E$875,0))</f>
        <v>industrial</v>
      </c>
      <c r="F2802" s="61" t="str">
        <f>INDEX(FlowMapping!$M$2:$M$875,MATCH(W2802&amp;D2802,FlowMapping!$E$2:$E$875,0))</f>
        <v>b88999ec-84fd-462d-9dec-7e20a4636a58</v>
      </c>
      <c r="G2802" s="61" t="str">
        <f>INDEX(Activities!$B$2:$B$390,MATCH(H2802,Activities!$C$2:$C$390,0))</f>
        <v>Motor vehicle gasoline engine and engine parts manufacturing</v>
      </c>
      <c r="H2802" s="61">
        <v>336310</v>
      </c>
      <c r="I2802" s="61" t="s">
        <v>997</v>
      </c>
      <c r="J2802" s="62">
        <v>4.6989866017052373E-9</v>
      </c>
      <c r="K2802" s="61" t="s">
        <v>2093</v>
      </c>
      <c r="L2802" s="61"/>
      <c r="M2802" s="61"/>
      <c r="N2802" s="61"/>
      <c r="O2802" s="61"/>
      <c r="P2802" s="61"/>
      <c r="Q2802" s="74">
        <v>4.7351148468070079</v>
      </c>
      <c r="R2802" s="61">
        <v>1</v>
      </c>
      <c r="S2802" s="61">
        <v>1</v>
      </c>
      <c r="T2802" s="61">
        <v>1</v>
      </c>
      <c r="U2802" s="61">
        <v>5</v>
      </c>
      <c r="V2802" s="61">
        <v>2013</v>
      </c>
      <c r="W2802" s="61" t="s">
        <v>80</v>
      </c>
      <c r="X2802" s="61" t="s">
        <v>572</v>
      </c>
      <c r="Y2802" s="61"/>
      <c r="AC2802"/>
    </row>
    <row r="2803" spans="2:29" x14ac:dyDescent="0.2">
      <c r="B2803" s="61" t="str">
        <f>INDEX(FlowMapping!$G$2:$G$875,MATCH(W2803&amp;D2803,FlowMapping!$E$2:$E$875,0))</f>
        <v>manganese</v>
      </c>
      <c r="C2803" s="61">
        <f>INDEX(FlowMapping!$H$2:$H$875,MATCH(W2803&amp;D2803,FlowMapping!$E$2:$E$875,0))</f>
        <v>7439965</v>
      </c>
      <c r="D2803" s="61" t="s">
        <v>1025</v>
      </c>
      <c r="E2803" s="61" t="str">
        <f>INDEX(FlowMapping!$J$2:$J$875,MATCH(W2803&amp;D2803,FlowMapping!$E$2:$E$875,0))</f>
        <v>industrial</v>
      </c>
      <c r="F2803" s="61" t="str">
        <f>INDEX(FlowMapping!$M$2:$M$875,MATCH(W2803&amp;D2803,FlowMapping!$E$2:$E$875,0))</f>
        <v>9c706cff-cb82-4207-a589-95896e04dc08</v>
      </c>
      <c r="G2803" s="61" t="str">
        <f>INDEX(Activities!$B$2:$B$390,MATCH(H2803,Activities!$C$2:$C$390,0))</f>
        <v>Motor vehicle gasoline engine and engine parts manufacturing</v>
      </c>
      <c r="H2803" s="61">
        <v>336310</v>
      </c>
      <c r="I2803" s="61" t="s">
        <v>997</v>
      </c>
      <c r="J2803" s="62">
        <v>4.7542362971985386E-9</v>
      </c>
      <c r="K2803" s="61" t="s">
        <v>2093</v>
      </c>
      <c r="L2803" s="61"/>
      <c r="M2803" s="61"/>
      <c r="N2803" s="61"/>
      <c r="O2803" s="61"/>
      <c r="P2803" s="61"/>
      <c r="Q2803" s="74">
        <v>3.875816041732731</v>
      </c>
      <c r="R2803" s="61">
        <v>1</v>
      </c>
      <c r="S2803" s="61">
        <v>1</v>
      </c>
      <c r="T2803" s="61">
        <v>1</v>
      </c>
      <c r="U2803" s="61">
        <v>5</v>
      </c>
      <c r="V2803" s="61">
        <v>2013</v>
      </c>
      <c r="W2803" s="61" t="s">
        <v>21</v>
      </c>
      <c r="X2803" s="61" t="s">
        <v>572</v>
      </c>
      <c r="Y2803" s="61"/>
      <c r="AC2803"/>
    </row>
    <row r="2804" spans="2:29" x14ac:dyDescent="0.2">
      <c r="B2804" s="61" t="str">
        <f>INDEX(FlowMapping!$G$2:$G$875,MATCH(W2804&amp;D2804,FlowMapping!$E$2:$E$875,0))</f>
        <v>copper</v>
      </c>
      <c r="C2804" s="61">
        <f>INDEX(FlowMapping!$H$2:$H$875,MATCH(W2804&amp;D2804,FlowMapping!$E$2:$E$875,0))</f>
        <v>7440508</v>
      </c>
      <c r="D2804" s="61" t="s">
        <v>1025</v>
      </c>
      <c r="E2804" s="61" t="str">
        <f>INDEX(FlowMapping!$J$2:$J$875,MATCH(W2804&amp;D2804,FlowMapping!$E$2:$E$875,0))</f>
        <v>industrial</v>
      </c>
      <c r="F2804" s="61" t="str">
        <f>INDEX(FlowMapping!$M$2:$M$875,MATCH(W2804&amp;D2804,FlowMapping!$E$2:$E$875,0))</f>
        <v>0a5e8a67-f9ae-48b3-bfa7-e9d37c30a191</v>
      </c>
      <c r="G2804" s="61" t="str">
        <f>INDEX(Activities!$B$2:$B$390,MATCH(H2804,Activities!$C$2:$C$390,0))</f>
        <v>Motor vehicle gasoline engine and engine parts manufacturing</v>
      </c>
      <c r="H2804" s="61">
        <v>336310</v>
      </c>
      <c r="I2804" s="61" t="s">
        <v>997</v>
      </c>
      <c r="J2804" s="62">
        <v>1.6460265529841659E-8</v>
      </c>
      <c r="K2804" s="61" t="s">
        <v>2093</v>
      </c>
      <c r="L2804" s="61"/>
      <c r="M2804" s="61"/>
      <c r="N2804" s="61"/>
      <c r="O2804" s="61"/>
      <c r="P2804" s="61"/>
      <c r="Q2804" s="74">
        <v>3.6565374211799746</v>
      </c>
      <c r="R2804" s="61">
        <v>1</v>
      </c>
      <c r="S2804" s="61">
        <v>1</v>
      </c>
      <c r="T2804" s="61">
        <v>1</v>
      </c>
      <c r="U2804" s="61">
        <v>5</v>
      </c>
      <c r="V2804" s="61">
        <v>2013</v>
      </c>
      <c r="W2804" s="61" t="s">
        <v>25</v>
      </c>
      <c r="X2804" s="61" t="s">
        <v>572</v>
      </c>
      <c r="Y2804" s="61"/>
      <c r="AC2804"/>
    </row>
    <row r="2805" spans="2:29" x14ac:dyDescent="0.2">
      <c r="B2805" s="61" t="str">
        <f>INDEX(FlowMapping!$G$2:$G$875,MATCH(W2805&amp;D2805,FlowMapping!$E$2:$E$875,0))</f>
        <v>Aluminum</v>
      </c>
      <c r="C2805" s="61">
        <f>INDEX(FlowMapping!$H$2:$H$875,MATCH(W2805&amp;D2805,FlowMapping!$E$2:$E$875,0))</f>
        <v>7429905</v>
      </c>
      <c r="D2805" s="61" t="s">
        <v>1025</v>
      </c>
      <c r="E2805" s="61" t="str">
        <f>INDEX(FlowMapping!$J$2:$J$875,MATCH(W2805&amp;D2805,FlowMapping!$E$2:$E$875,0))</f>
        <v>unspecified</v>
      </c>
      <c r="F2805" s="61" t="str">
        <f>INDEX(FlowMapping!$M$2:$M$875,MATCH(W2805&amp;D2805,FlowMapping!$E$2:$E$875,0))</f>
        <v>e0401210-0377-4670-84af-12247ca20bed</v>
      </c>
      <c r="G2805" s="61" t="str">
        <f>INDEX(Activities!$B$2:$B$390,MATCH(H2805,Activities!$C$2:$C$390,0))</f>
        <v>Motor vehicle gasoline engine and engine parts manufacturing</v>
      </c>
      <c r="H2805" s="61">
        <v>336310</v>
      </c>
      <c r="I2805" s="61" t="s">
        <v>997</v>
      </c>
      <c r="J2805" s="62">
        <v>1.9971383678440923E-7</v>
      </c>
      <c r="K2805" s="61" t="s">
        <v>2093</v>
      </c>
      <c r="L2805" s="61"/>
      <c r="M2805" s="61"/>
      <c r="N2805" s="61"/>
      <c r="O2805" s="61"/>
      <c r="P2805" s="61"/>
      <c r="Q2805" s="74">
        <v>3.5763266055878251</v>
      </c>
      <c r="R2805" s="61">
        <v>1</v>
      </c>
      <c r="S2805" s="61">
        <v>1</v>
      </c>
      <c r="T2805" s="61">
        <v>1</v>
      </c>
      <c r="U2805" s="61">
        <v>5</v>
      </c>
      <c r="V2805" s="61">
        <v>2013</v>
      </c>
      <c r="W2805" s="61" t="s">
        <v>81</v>
      </c>
      <c r="X2805" s="61" t="s">
        <v>572</v>
      </c>
      <c r="Y2805" s="61"/>
      <c r="AC2805"/>
    </row>
    <row r="2806" spans="2:29" x14ac:dyDescent="0.2">
      <c r="B2806" s="61" t="str">
        <f>INDEX(FlowMapping!$G$2:$G$875,MATCH(W2806&amp;D2806,FlowMapping!$E$2:$E$875,0))</f>
        <v>2,4/2,6-toluenediisocyanate (mixture)</v>
      </c>
      <c r="C2806" s="61">
        <f>INDEX(FlowMapping!$H$2:$H$875,MATCH(W2806&amp;D2806,FlowMapping!$E$2:$E$875,0))</f>
        <v>26471625</v>
      </c>
      <c r="D2806" s="61" t="s">
        <v>1025</v>
      </c>
      <c r="E2806" s="61" t="str">
        <f>INDEX(FlowMapping!$J$2:$J$875,MATCH(W2806&amp;D2806,FlowMapping!$E$2:$E$875,0))</f>
        <v>unspecified</v>
      </c>
      <c r="F2806" s="61" t="str">
        <f>INDEX(FlowMapping!$M$2:$M$875,MATCH(W2806&amp;D2806,FlowMapping!$E$2:$E$875,0))</f>
        <v>62f76f7b-bfdf-43f9-82b2-0ea9d3c80f8c</v>
      </c>
      <c r="G2806" s="61" t="str">
        <f>INDEX(Activities!$B$2:$B$390,MATCH(H2806,Activities!$C$2:$C$390,0))</f>
        <v>Motor vehicle electrical and electronic equipment manufacturing</v>
      </c>
      <c r="H2806" s="61">
        <v>336320</v>
      </c>
      <c r="I2806" s="61" t="s">
        <v>997</v>
      </c>
      <c r="J2806" s="62">
        <v>1.0483982804049368E-10</v>
      </c>
      <c r="K2806" s="61" t="s">
        <v>2093</v>
      </c>
      <c r="L2806" s="61"/>
      <c r="M2806" s="61"/>
      <c r="N2806" s="61"/>
      <c r="O2806" s="61"/>
      <c r="P2806" s="61"/>
      <c r="Q2806" s="74">
        <v>3.9778587426406746</v>
      </c>
      <c r="R2806" s="61">
        <v>1</v>
      </c>
      <c r="S2806" s="61">
        <v>1</v>
      </c>
      <c r="T2806" s="61">
        <v>1</v>
      </c>
      <c r="U2806" s="61">
        <v>5</v>
      </c>
      <c r="V2806" s="61">
        <v>2013</v>
      </c>
      <c r="W2806" s="61" t="s">
        <v>51</v>
      </c>
      <c r="X2806" s="61" t="s">
        <v>572</v>
      </c>
      <c r="Y2806" s="61"/>
      <c r="AC2806"/>
    </row>
    <row r="2807" spans="2:29" x14ac:dyDescent="0.2">
      <c r="B2807" s="61" t="str">
        <f>INDEX(FlowMapping!$G$2:$G$875,MATCH(W2807&amp;D2807,FlowMapping!$E$2:$E$875,0))</f>
        <v>chromium</v>
      </c>
      <c r="C2807" s="61">
        <f>INDEX(FlowMapping!$H$2:$H$875,MATCH(W2807&amp;D2807,FlowMapping!$E$2:$E$875,0))</f>
        <v>7440473</v>
      </c>
      <c r="D2807" s="61" t="s">
        <v>1025</v>
      </c>
      <c r="E2807" s="61" t="str">
        <f>INDEX(FlowMapping!$J$2:$J$875,MATCH(W2807&amp;D2807,FlowMapping!$E$2:$E$875,0))</f>
        <v>industrial</v>
      </c>
      <c r="F2807" s="61" t="str">
        <f>INDEX(FlowMapping!$M$2:$M$875,MATCH(W2807&amp;D2807,FlowMapping!$E$2:$E$875,0))</f>
        <v>e65a9c58-21f1-48b6-b738-d05a8f10e5f3</v>
      </c>
      <c r="G2807" s="61" t="str">
        <f>INDEX(Activities!$B$2:$B$390,MATCH(H2807,Activities!$C$2:$C$390,0))</f>
        <v>Motor vehicle transmission and power train parts manufacturing</v>
      </c>
      <c r="H2807" s="61">
        <v>336350</v>
      </c>
      <c r="I2807" s="61" t="s">
        <v>997</v>
      </c>
      <c r="J2807" s="62">
        <v>9.5038551793496482E-9</v>
      </c>
      <c r="K2807" s="61" t="s">
        <v>2093</v>
      </c>
      <c r="L2807" s="61"/>
      <c r="M2807" s="61"/>
      <c r="N2807" s="61"/>
      <c r="O2807" s="61"/>
      <c r="P2807" s="61"/>
      <c r="Q2807" s="74">
        <v>4.1265483800781633</v>
      </c>
      <c r="R2807" s="61">
        <v>1</v>
      </c>
      <c r="S2807" s="61">
        <v>1</v>
      </c>
      <c r="T2807" s="61">
        <v>1</v>
      </c>
      <c r="U2807" s="61">
        <v>5</v>
      </c>
      <c r="V2807" s="61">
        <v>2013</v>
      </c>
      <c r="W2807" s="61" t="s">
        <v>13</v>
      </c>
      <c r="X2807" s="61" t="s">
        <v>572</v>
      </c>
      <c r="Y2807" s="61"/>
      <c r="AC2807"/>
    </row>
    <row r="2808" spans="2:29" x14ac:dyDescent="0.2">
      <c r="B2808" s="61" t="str">
        <f>INDEX(FlowMapping!$G$2:$G$875,MATCH(W2808&amp;D2808,FlowMapping!$E$2:$E$875,0))</f>
        <v>2,4/2,6-toluenediisocyanate (mixture)</v>
      </c>
      <c r="C2808" s="61">
        <f>INDEX(FlowMapping!$H$2:$H$875,MATCH(W2808&amp;D2808,FlowMapping!$E$2:$E$875,0))</f>
        <v>26471625</v>
      </c>
      <c r="D2808" s="61" t="s">
        <v>1025</v>
      </c>
      <c r="E2808" s="61" t="str">
        <f>INDEX(FlowMapping!$J$2:$J$875,MATCH(W2808&amp;D2808,FlowMapping!$E$2:$E$875,0))</f>
        <v>unspecified</v>
      </c>
      <c r="F2808" s="61" t="str">
        <f>INDEX(FlowMapping!$M$2:$M$875,MATCH(W2808&amp;D2808,FlowMapping!$E$2:$E$875,0))</f>
        <v>62f76f7b-bfdf-43f9-82b2-0ea9d3c80f8c</v>
      </c>
      <c r="G2808" s="61" t="str">
        <f>INDEX(Activities!$B$2:$B$390,MATCH(H2808,Activities!$C$2:$C$390,0))</f>
        <v>Motor vehicle seating and interior trim manufacturing</v>
      </c>
      <c r="H2808" s="61">
        <v>336360</v>
      </c>
      <c r="I2808" s="61" t="s">
        <v>997</v>
      </c>
      <c r="J2808" s="62">
        <v>9.5158177393639329E-11</v>
      </c>
      <c r="K2808" s="61" t="s">
        <v>2093</v>
      </c>
      <c r="L2808" s="61"/>
      <c r="M2808" s="61"/>
      <c r="N2808" s="61"/>
      <c r="O2808" s="61"/>
      <c r="P2808" s="61"/>
      <c r="Q2808" s="74">
        <v>3.1738815761902583</v>
      </c>
      <c r="R2808" s="61">
        <v>1</v>
      </c>
      <c r="S2808" s="61">
        <v>1</v>
      </c>
      <c r="T2808" s="61">
        <v>1</v>
      </c>
      <c r="U2808" s="61">
        <v>5</v>
      </c>
      <c r="V2808" s="61">
        <v>2013</v>
      </c>
      <c r="W2808" s="61" t="s">
        <v>168</v>
      </c>
      <c r="X2808" s="61" t="s">
        <v>572</v>
      </c>
      <c r="Y2808" s="61"/>
      <c r="AC2808"/>
    </row>
    <row r="2809" spans="2:29" x14ac:dyDescent="0.2">
      <c r="B2809" s="61" t="str">
        <f>INDEX(FlowMapping!$G$2:$G$875,MATCH(W2809&amp;D2809,FlowMapping!$E$2:$E$875,0))</f>
        <v>manganese</v>
      </c>
      <c r="C2809" s="61">
        <f>INDEX(FlowMapping!$H$2:$H$875,MATCH(W2809&amp;D2809,FlowMapping!$E$2:$E$875,0))</f>
        <v>7439965</v>
      </c>
      <c r="D2809" s="61" t="s">
        <v>1025</v>
      </c>
      <c r="E2809" s="61" t="str">
        <f>INDEX(FlowMapping!$J$2:$J$875,MATCH(W2809&amp;D2809,FlowMapping!$E$2:$E$875,0))</f>
        <v>industrial</v>
      </c>
      <c r="F2809" s="61" t="str">
        <f>INDEX(FlowMapping!$M$2:$M$875,MATCH(W2809&amp;D2809,FlowMapping!$E$2:$E$875,0))</f>
        <v>9c706cff-cb82-4207-a589-95896e04dc08</v>
      </c>
      <c r="G2809" s="61" t="str">
        <f>INDEX(Activities!$B$2:$B$390,MATCH(H2809,Activities!$C$2:$C$390,0))</f>
        <v>Motor vehicle metal stamping</v>
      </c>
      <c r="H2809" s="61">
        <v>336370</v>
      </c>
      <c r="I2809" s="61" t="s">
        <v>997</v>
      </c>
      <c r="J2809" s="62">
        <v>7.0656406741643039E-11</v>
      </c>
      <c r="K2809" s="61" t="s">
        <v>2093</v>
      </c>
      <c r="L2809" s="61"/>
      <c r="M2809" s="61"/>
      <c r="N2809" s="61"/>
      <c r="O2809" s="61"/>
      <c r="P2809" s="61"/>
      <c r="Q2809" s="74">
        <v>3.875816041732731</v>
      </c>
      <c r="R2809" s="61">
        <v>1</v>
      </c>
      <c r="S2809" s="61">
        <v>1</v>
      </c>
      <c r="T2809" s="61">
        <v>1</v>
      </c>
      <c r="U2809" s="61">
        <v>5</v>
      </c>
      <c r="V2809" s="61">
        <v>2013</v>
      </c>
      <c r="W2809" s="61" t="s">
        <v>21</v>
      </c>
      <c r="X2809" s="61" t="s">
        <v>572</v>
      </c>
      <c r="Y2809" s="61"/>
      <c r="AC2809"/>
    </row>
    <row r="2810" spans="2:29" x14ac:dyDescent="0.2">
      <c r="B2810" s="61" t="str">
        <f>INDEX(FlowMapping!$G$2:$G$875,MATCH(W2810&amp;D2810,FlowMapping!$E$2:$E$875,0))</f>
        <v>copper</v>
      </c>
      <c r="C2810" s="61">
        <f>INDEX(FlowMapping!$H$2:$H$875,MATCH(W2810&amp;D2810,FlowMapping!$E$2:$E$875,0))</f>
        <v>7440508</v>
      </c>
      <c r="D2810" s="61" t="s">
        <v>1025</v>
      </c>
      <c r="E2810" s="61" t="str">
        <f>INDEX(FlowMapping!$J$2:$J$875,MATCH(W2810&amp;D2810,FlowMapping!$E$2:$E$875,0))</f>
        <v>industrial</v>
      </c>
      <c r="F2810" s="61" t="str">
        <f>INDEX(FlowMapping!$M$2:$M$875,MATCH(W2810&amp;D2810,FlowMapping!$E$2:$E$875,0))</f>
        <v>0a5e8a67-f9ae-48b3-bfa7-e9d37c30a191</v>
      </c>
      <c r="G2810" s="61" t="str">
        <f>INDEX(Activities!$B$2:$B$390,MATCH(H2810,Activities!$C$2:$C$390,0))</f>
        <v>Other motor vehicle parts manufacturing</v>
      </c>
      <c r="H2810" s="61">
        <v>336390</v>
      </c>
      <c r="I2810" s="61" t="s">
        <v>997</v>
      </c>
      <c r="J2810" s="62">
        <v>3.8203685611292653E-11</v>
      </c>
      <c r="K2810" s="61" t="s">
        <v>2093</v>
      </c>
      <c r="L2810" s="61"/>
      <c r="M2810" s="61"/>
      <c r="N2810" s="61"/>
      <c r="O2810" s="61"/>
      <c r="P2810" s="61"/>
      <c r="Q2810" s="74">
        <v>3.6565374211799746</v>
      </c>
      <c r="R2810" s="61">
        <v>1</v>
      </c>
      <c r="S2810" s="61">
        <v>1</v>
      </c>
      <c r="T2810" s="61">
        <v>1</v>
      </c>
      <c r="U2810" s="61">
        <v>5</v>
      </c>
      <c r="V2810" s="61">
        <v>2013</v>
      </c>
      <c r="W2810" s="61" t="s">
        <v>25</v>
      </c>
      <c r="X2810" s="61" t="s">
        <v>572</v>
      </c>
      <c r="Y2810" s="61"/>
      <c r="AC2810"/>
    </row>
    <row r="2811" spans="2:29" x14ac:dyDescent="0.2">
      <c r="B2811" s="61" t="str">
        <f>INDEX(FlowMapping!$G$2:$G$875,MATCH(W2811&amp;D2811,FlowMapping!$E$2:$E$875,0))</f>
        <v>lead</v>
      </c>
      <c r="C2811" s="61">
        <f>INDEX(FlowMapping!$H$2:$H$875,MATCH(W2811&amp;D2811,FlowMapping!$E$2:$E$875,0))</f>
        <v>7439921</v>
      </c>
      <c r="D2811" s="61" t="s">
        <v>1025</v>
      </c>
      <c r="E2811" s="61" t="str">
        <f>INDEX(FlowMapping!$J$2:$J$875,MATCH(W2811&amp;D2811,FlowMapping!$E$2:$E$875,0))</f>
        <v>industrial</v>
      </c>
      <c r="F2811" s="61" t="str">
        <f>INDEX(FlowMapping!$M$2:$M$875,MATCH(W2811&amp;D2811,FlowMapping!$E$2:$E$875,0))</f>
        <v>67652827-017f-4856-8d0a-c97bac4c6562</v>
      </c>
      <c r="G2811" s="61" t="str">
        <f>INDEX(Activities!$B$2:$B$390,MATCH(H2811,Activities!$C$2:$C$390,0))</f>
        <v>Other motor vehicle parts manufacturing</v>
      </c>
      <c r="H2811" s="61">
        <v>336390</v>
      </c>
      <c r="I2811" s="61" t="s">
        <v>997</v>
      </c>
      <c r="J2811" s="62">
        <v>2.5978506215679006E-10</v>
      </c>
      <c r="K2811" s="61" t="s">
        <v>2093</v>
      </c>
      <c r="L2811" s="61"/>
      <c r="M2811" s="61"/>
      <c r="N2811" s="61"/>
      <c r="O2811" s="61"/>
      <c r="P2811" s="61"/>
      <c r="Q2811" s="74">
        <v>3.2630030039016864</v>
      </c>
      <c r="R2811" s="61">
        <v>1</v>
      </c>
      <c r="S2811" s="61">
        <v>1</v>
      </c>
      <c r="T2811" s="61">
        <v>1</v>
      </c>
      <c r="U2811" s="61">
        <v>5</v>
      </c>
      <c r="V2811" s="61">
        <v>2013</v>
      </c>
      <c r="W2811" s="61" t="s">
        <v>16</v>
      </c>
      <c r="X2811" s="61" t="s">
        <v>572</v>
      </c>
      <c r="Y2811" s="61"/>
      <c r="AC2811"/>
    </row>
    <row r="2812" spans="2:29" x14ac:dyDescent="0.2">
      <c r="B2812" s="61" t="str">
        <f>INDEX(FlowMapping!$G$2:$G$875,MATCH(W2812&amp;D2812,FlowMapping!$E$2:$E$875,0))</f>
        <v>manganese</v>
      </c>
      <c r="C2812" s="61">
        <f>INDEX(FlowMapping!$H$2:$H$875,MATCH(W2812&amp;D2812,FlowMapping!$E$2:$E$875,0))</f>
        <v>7439965</v>
      </c>
      <c r="D2812" s="61" t="s">
        <v>1025</v>
      </c>
      <c r="E2812" s="61" t="str">
        <f>INDEX(FlowMapping!$J$2:$J$875,MATCH(W2812&amp;D2812,FlowMapping!$E$2:$E$875,0))</f>
        <v>industrial</v>
      </c>
      <c r="F2812" s="61" t="str">
        <f>INDEX(FlowMapping!$M$2:$M$875,MATCH(W2812&amp;D2812,FlowMapping!$E$2:$E$875,0))</f>
        <v>9c706cff-cb82-4207-a589-95896e04dc08</v>
      </c>
      <c r="G2812" s="61" t="str">
        <f>INDEX(Activities!$B$2:$B$390,MATCH(H2812,Activities!$C$2:$C$390,0))</f>
        <v>Other motor vehicle parts manufacturing</v>
      </c>
      <c r="H2812" s="61">
        <v>336390</v>
      </c>
      <c r="I2812" s="61" t="s">
        <v>997</v>
      </c>
      <c r="J2812" s="62">
        <v>9.7037361452683357E-10</v>
      </c>
      <c r="K2812" s="61" t="s">
        <v>2093</v>
      </c>
      <c r="L2812" s="61"/>
      <c r="M2812" s="61"/>
      <c r="N2812" s="61"/>
      <c r="O2812" s="61"/>
      <c r="P2812" s="61"/>
      <c r="Q2812" s="74">
        <v>3.875816041732731</v>
      </c>
      <c r="R2812" s="61">
        <v>1</v>
      </c>
      <c r="S2812" s="61">
        <v>1</v>
      </c>
      <c r="T2812" s="61">
        <v>1</v>
      </c>
      <c r="U2812" s="61">
        <v>5</v>
      </c>
      <c r="V2812" s="61">
        <v>2013</v>
      </c>
      <c r="W2812" s="61" t="s">
        <v>21</v>
      </c>
      <c r="X2812" s="61" t="s">
        <v>572</v>
      </c>
      <c r="Y2812" s="61"/>
      <c r="AC2812"/>
    </row>
    <row r="2813" spans="2:29" x14ac:dyDescent="0.2">
      <c r="B2813" s="61" t="str">
        <f>INDEX(FlowMapping!$G$2:$G$875,MATCH(W2813&amp;D2813,FlowMapping!$E$2:$E$875,0))</f>
        <v>NITRATE</v>
      </c>
      <c r="C2813" s="61">
        <f>INDEX(FlowMapping!$H$2:$H$875,MATCH(W2813&amp;D2813,FlowMapping!$E$2:$E$875,0))</f>
        <v>14797558</v>
      </c>
      <c r="D2813" s="61" t="s">
        <v>1025</v>
      </c>
      <c r="E2813" s="61" t="str">
        <f>INDEX(FlowMapping!$J$2:$J$875,MATCH(W2813&amp;D2813,FlowMapping!$E$2:$E$875,0))</f>
        <v>unspecified</v>
      </c>
      <c r="F2813" s="61" t="str">
        <f>INDEX(FlowMapping!$M$2:$M$875,MATCH(W2813&amp;D2813,FlowMapping!$E$2:$E$875,0))</f>
        <v>7ed800d3-d2a5-4024-b9c8-6ed15d5ca9b6</v>
      </c>
      <c r="G2813" s="61" t="str">
        <f>INDEX(Activities!$B$2:$B$390,MATCH(H2813,Activities!$C$2:$C$390,0))</f>
        <v>Other motor vehicle parts manufacturing</v>
      </c>
      <c r="H2813" s="61">
        <v>336390</v>
      </c>
      <c r="I2813" s="61" t="s">
        <v>997</v>
      </c>
      <c r="J2813" s="62">
        <v>4.4392682680322069E-9</v>
      </c>
      <c r="K2813" s="61" t="s">
        <v>2093</v>
      </c>
      <c r="L2813" s="61"/>
      <c r="M2813" s="61"/>
      <c r="N2813" s="61"/>
      <c r="O2813" s="61"/>
      <c r="P2813" s="61"/>
      <c r="Q2813" s="74">
        <v>4.5056411483746039</v>
      </c>
      <c r="R2813" s="61">
        <v>1</v>
      </c>
      <c r="S2813" s="61">
        <v>1</v>
      </c>
      <c r="T2813" s="61">
        <v>1</v>
      </c>
      <c r="U2813" s="61">
        <v>5</v>
      </c>
      <c r="V2813" s="61">
        <v>2013</v>
      </c>
      <c r="W2813" s="61" t="s">
        <v>107</v>
      </c>
      <c r="X2813" s="61" t="s">
        <v>572</v>
      </c>
      <c r="Y2813" s="61"/>
      <c r="AC2813"/>
    </row>
    <row r="2814" spans="2:29" x14ac:dyDescent="0.2">
      <c r="B2814" s="61" t="str">
        <f>INDEX(FlowMapping!$G$2:$G$875,MATCH(W2814&amp;D2814,FlowMapping!$E$2:$E$875,0))</f>
        <v>Ethylene glycol monoethyl ether</v>
      </c>
      <c r="C2814" s="61">
        <f>INDEX(FlowMapping!$H$2:$H$875,MATCH(W2814&amp;D2814,FlowMapping!$E$2:$E$875,0))</f>
        <v>110805</v>
      </c>
      <c r="D2814" s="61" t="s">
        <v>1025</v>
      </c>
      <c r="E2814" s="61" t="str">
        <f>INDEX(FlowMapping!$J$2:$J$875,MATCH(W2814&amp;D2814,FlowMapping!$E$2:$E$875,0))</f>
        <v>unspecified</v>
      </c>
      <c r="F2814" s="61" t="str">
        <f>INDEX(FlowMapping!$M$2:$M$875,MATCH(W2814&amp;D2814,FlowMapping!$E$2:$E$875,0))</f>
        <v>b74a8518-2acb-46f6-9aee-5d17d42faa86</v>
      </c>
      <c r="G2814" s="61" t="str">
        <f>INDEX(Activities!$B$2:$B$390,MATCH(H2814,Activities!$C$2:$C$390,0))</f>
        <v>Aircraft manufacturing</v>
      </c>
      <c r="H2814" s="61">
        <v>336411</v>
      </c>
      <c r="I2814" s="61" t="s">
        <v>997</v>
      </c>
      <c r="J2814" s="62">
        <v>2.9164791358580339E-11</v>
      </c>
      <c r="K2814" s="61" t="s">
        <v>2093</v>
      </c>
      <c r="L2814" s="61"/>
      <c r="M2814" s="61"/>
      <c r="N2814" s="61"/>
      <c r="O2814" s="61"/>
      <c r="P2814" s="61"/>
      <c r="Q2814" s="74">
        <v>4.8068611195233943</v>
      </c>
      <c r="R2814" s="61">
        <v>1</v>
      </c>
      <c r="S2814" s="61">
        <v>1</v>
      </c>
      <c r="T2814" s="61">
        <v>1</v>
      </c>
      <c r="U2814" s="61">
        <v>5</v>
      </c>
      <c r="V2814" s="61">
        <v>2013</v>
      </c>
      <c r="W2814" s="61" t="s">
        <v>89</v>
      </c>
      <c r="X2814" s="61" t="s">
        <v>572</v>
      </c>
      <c r="Y2814" s="61"/>
      <c r="AC2814"/>
    </row>
    <row r="2815" spans="2:29" x14ac:dyDescent="0.2">
      <c r="B2815" s="61" t="str">
        <f>INDEX(FlowMapping!$G$2:$G$875,MATCH(W2815&amp;D2815,FlowMapping!$E$2:$E$875,0))</f>
        <v>2,2-BIS(4-HYDROXY-3,5-DIBROMOPHENYL)PROPANE</v>
      </c>
      <c r="C2815" s="61">
        <f>INDEX(FlowMapping!$H$2:$H$875,MATCH(W2815&amp;D2815,FlowMapping!$E$2:$E$875,0))</f>
        <v>79947</v>
      </c>
      <c r="D2815" s="61" t="s">
        <v>1025</v>
      </c>
      <c r="E2815" s="61" t="str">
        <f>INDEX(FlowMapping!$J$2:$J$875,MATCH(W2815&amp;D2815,FlowMapping!$E$2:$E$875,0))</f>
        <v>unspecified</v>
      </c>
      <c r="F2815" s="61" t="str">
        <f>INDEX(FlowMapping!$M$2:$M$875,MATCH(W2815&amp;D2815,FlowMapping!$E$2:$E$875,0))</f>
        <v>26c4a2fb-da18-46a3-98db-6c9a11e47556</v>
      </c>
      <c r="G2815" s="61" t="str">
        <f>INDEX(Activities!$B$2:$B$390,MATCH(H2815,Activities!$C$2:$C$390,0))</f>
        <v>Aircraft manufacturing</v>
      </c>
      <c r="H2815" s="61">
        <v>336411</v>
      </c>
      <c r="I2815" s="61" t="s">
        <v>997</v>
      </c>
      <c r="J2815" s="62">
        <v>1.6514563106796115E-9</v>
      </c>
      <c r="K2815" s="61" t="s">
        <v>2093</v>
      </c>
      <c r="L2815" s="61"/>
      <c r="M2815" s="61"/>
      <c r="N2815" s="61"/>
      <c r="O2815" s="61"/>
      <c r="P2815" s="61"/>
      <c r="Q2815" s="74">
        <v>4.8694292729368138</v>
      </c>
      <c r="R2815" s="61">
        <v>1</v>
      </c>
      <c r="S2815" s="61">
        <v>1</v>
      </c>
      <c r="T2815" s="61">
        <v>1</v>
      </c>
      <c r="U2815" s="61">
        <v>5</v>
      </c>
      <c r="V2815" s="61">
        <v>2013</v>
      </c>
      <c r="W2815" s="61" t="s">
        <v>182</v>
      </c>
      <c r="X2815" s="61" t="s">
        <v>572</v>
      </c>
      <c r="Y2815" s="61"/>
      <c r="AC2815"/>
    </row>
    <row r="2816" spans="2:29" x14ac:dyDescent="0.2">
      <c r="B2816" s="61" t="str">
        <f>INDEX(FlowMapping!$G$2:$G$875,MATCH(W2816&amp;D2816,FlowMapping!$E$2:$E$875,0))</f>
        <v>Phenol</v>
      </c>
      <c r="C2816" s="61">
        <f>INDEX(FlowMapping!$H$2:$H$875,MATCH(W2816&amp;D2816,FlowMapping!$E$2:$E$875,0))</f>
        <v>108952</v>
      </c>
      <c r="D2816" s="61" t="s">
        <v>1025</v>
      </c>
      <c r="E2816" s="61" t="str">
        <f>INDEX(FlowMapping!$J$2:$J$875,MATCH(W2816&amp;D2816,FlowMapping!$E$2:$E$875,0))</f>
        <v>unspecified</v>
      </c>
      <c r="F2816" s="61" t="str">
        <f>INDEX(FlowMapping!$M$2:$M$875,MATCH(W2816&amp;D2816,FlowMapping!$E$2:$E$875,0))</f>
        <v>695a9417-e404-4ae4-a1df-58c07f015570</v>
      </c>
      <c r="G2816" s="61" t="str">
        <f>INDEX(Activities!$B$2:$B$390,MATCH(H2816,Activities!$C$2:$C$390,0))</f>
        <v>Aircraft manufacturing</v>
      </c>
      <c r="H2816" s="61">
        <v>336411</v>
      </c>
      <c r="I2816" s="61" t="s">
        <v>997</v>
      </c>
      <c r="J2816" s="62">
        <v>6.3469877194110462E-9</v>
      </c>
      <c r="K2816" s="61" t="s">
        <v>2093</v>
      </c>
      <c r="L2816" s="61"/>
      <c r="M2816" s="61"/>
      <c r="N2816" s="61"/>
      <c r="O2816" s="61"/>
      <c r="P2816" s="61"/>
      <c r="Q2816" s="74">
        <v>3.2328526649172535</v>
      </c>
      <c r="R2816" s="61">
        <v>1</v>
      </c>
      <c r="S2816" s="61">
        <v>1</v>
      </c>
      <c r="T2816" s="61">
        <v>1</v>
      </c>
      <c r="U2816" s="61">
        <v>5</v>
      </c>
      <c r="V2816" s="61">
        <v>2013</v>
      </c>
      <c r="W2816" s="61" t="s">
        <v>42</v>
      </c>
      <c r="X2816" s="61" t="s">
        <v>572</v>
      </c>
      <c r="Y2816" s="61"/>
      <c r="AC2816"/>
    </row>
    <row r="2817" spans="2:29" x14ac:dyDescent="0.2">
      <c r="B2817" s="61" t="str">
        <f>INDEX(FlowMapping!$G$2:$G$875,MATCH(W2817&amp;D2817,FlowMapping!$E$2:$E$875,0))</f>
        <v>methanol</v>
      </c>
      <c r="C2817" s="61">
        <f>INDEX(FlowMapping!$H$2:$H$875,MATCH(W2817&amp;D2817,FlowMapping!$E$2:$E$875,0))</f>
        <v>67561</v>
      </c>
      <c r="D2817" s="61" t="s">
        <v>1025</v>
      </c>
      <c r="E2817" s="61" t="str">
        <f>INDEX(FlowMapping!$J$2:$J$875,MATCH(W2817&amp;D2817,FlowMapping!$E$2:$E$875,0))</f>
        <v>industrial</v>
      </c>
      <c r="F2817" s="61" t="str">
        <f>INDEX(FlowMapping!$M$2:$M$875,MATCH(W2817&amp;D2817,FlowMapping!$E$2:$E$875,0))</f>
        <v>4b90ac07-27c5-4013-926a-e1eef49798ef</v>
      </c>
      <c r="G2817" s="61" t="str">
        <f>INDEX(Activities!$B$2:$B$390,MATCH(H2817,Activities!$C$2:$C$390,0))</f>
        <v>Aircraft manufacturing</v>
      </c>
      <c r="H2817" s="61">
        <v>336411</v>
      </c>
      <c r="I2817" s="61" t="s">
        <v>997</v>
      </c>
      <c r="J2817" s="62">
        <v>1.0783681604835081E-8</v>
      </c>
      <c r="K2817" s="61" t="s">
        <v>2093</v>
      </c>
      <c r="L2817" s="61"/>
      <c r="M2817" s="61"/>
      <c r="N2817" s="61"/>
      <c r="O2817" s="61"/>
      <c r="P2817" s="61"/>
      <c r="Q2817" s="74">
        <v>2.8516574739277876</v>
      </c>
      <c r="R2817" s="61">
        <v>1</v>
      </c>
      <c r="S2817" s="61">
        <v>1</v>
      </c>
      <c r="T2817" s="61">
        <v>1</v>
      </c>
      <c r="U2817" s="61">
        <v>5</v>
      </c>
      <c r="V2817" s="61">
        <v>2013</v>
      </c>
      <c r="W2817" s="61" t="s">
        <v>19</v>
      </c>
      <c r="X2817" s="61" t="s">
        <v>572</v>
      </c>
      <c r="Y2817" s="61"/>
      <c r="AC2817"/>
    </row>
    <row r="2818" spans="2:29" x14ac:dyDescent="0.2">
      <c r="B2818" s="61" t="str">
        <f>INDEX(FlowMapping!$G$2:$G$875,MATCH(W2818&amp;D2818,FlowMapping!$E$2:$E$875,0))</f>
        <v>copper</v>
      </c>
      <c r="C2818" s="61">
        <f>INDEX(FlowMapping!$H$2:$H$875,MATCH(W2818&amp;D2818,FlowMapping!$E$2:$E$875,0))</f>
        <v>7440508</v>
      </c>
      <c r="D2818" s="61" t="s">
        <v>1025</v>
      </c>
      <c r="E2818" s="61" t="str">
        <f>INDEX(FlowMapping!$J$2:$J$875,MATCH(W2818&amp;D2818,FlowMapping!$E$2:$E$875,0))</f>
        <v>industrial</v>
      </c>
      <c r="F2818" s="61" t="str">
        <f>INDEX(FlowMapping!$M$2:$M$875,MATCH(W2818&amp;D2818,FlowMapping!$E$2:$E$875,0))</f>
        <v>0a5e8a67-f9ae-48b3-bfa7-e9d37c30a191</v>
      </c>
      <c r="G2818" s="61" t="str">
        <f>INDEX(Activities!$B$2:$B$390,MATCH(H2818,Activities!$C$2:$C$390,0))</f>
        <v>Aircraft manufacturing</v>
      </c>
      <c r="H2818" s="61">
        <v>336411</v>
      </c>
      <c r="I2818" s="61" t="s">
        <v>997</v>
      </c>
      <c r="J2818" s="62">
        <v>1.4392824535459395E-8</v>
      </c>
      <c r="K2818" s="61" t="s">
        <v>2093</v>
      </c>
      <c r="L2818" s="61"/>
      <c r="M2818" s="61"/>
      <c r="N2818" s="61"/>
      <c r="O2818" s="61"/>
      <c r="P2818" s="61"/>
      <c r="Q2818" s="74">
        <v>3.6565374211799746</v>
      </c>
      <c r="R2818" s="61">
        <v>1</v>
      </c>
      <c r="S2818" s="61">
        <v>1</v>
      </c>
      <c r="T2818" s="61">
        <v>1</v>
      </c>
      <c r="U2818" s="61">
        <v>5</v>
      </c>
      <c r="V2818" s="61">
        <v>2013</v>
      </c>
      <c r="W2818" s="61" t="s">
        <v>25</v>
      </c>
      <c r="X2818" s="61" t="s">
        <v>572</v>
      </c>
      <c r="Y2818" s="61"/>
      <c r="AC2818"/>
    </row>
    <row r="2819" spans="2:29" x14ac:dyDescent="0.2">
      <c r="B2819" s="61" t="str">
        <f>INDEX(FlowMapping!$G$2:$G$875,MATCH(W2819&amp;D2819,FlowMapping!$E$2:$E$875,0))</f>
        <v>SEC-BUTYL ALCOHOL</v>
      </c>
      <c r="C2819" s="61">
        <f>INDEX(FlowMapping!$H$2:$H$875,MATCH(W2819&amp;D2819,FlowMapping!$E$2:$E$875,0))</f>
        <v>78922</v>
      </c>
      <c r="D2819" s="61" t="s">
        <v>1025</v>
      </c>
      <c r="E2819" s="61" t="str">
        <f>INDEX(FlowMapping!$J$2:$J$875,MATCH(W2819&amp;D2819,FlowMapping!$E$2:$E$875,0))</f>
        <v>unspecified</v>
      </c>
      <c r="F2819" s="61" t="str">
        <f>INDEX(FlowMapping!$M$2:$M$875,MATCH(W2819&amp;D2819,FlowMapping!$E$2:$E$875,0))</f>
        <v>e02342a2-1524-41c0-86b6-420f1b095f98</v>
      </c>
      <c r="G2819" s="61" t="str">
        <f>INDEX(Activities!$B$2:$B$390,MATCH(H2819,Activities!$C$2:$C$390,0))</f>
        <v>Aircraft manufacturing</v>
      </c>
      <c r="H2819" s="61">
        <v>336411</v>
      </c>
      <c r="I2819" s="61" t="s">
        <v>997</v>
      </c>
      <c r="J2819" s="62">
        <v>1.7331177264836367E-8</v>
      </c>
      <c r="K2819" s="61" t="s">
        <v>2093</v>
      </c>
      <c r="L2819" s="61"/>
      <c r="M2819" s="61"/>
      <c r="N2819" s="61"/>
      <c r="O2819" s="61"/>
      <c r="P2819" s="61"/>
      <c r="Q2819" s="74">
        <v>4.8574994924188646</v>
      </c>
      <c r="R2819" s="61">
        <v>1</v>
      </c>
      <c r="S2819" s="61">
        <v>1</v>
      </c>
      <c r="T2819" s="61">
        <v>1</v>
      </c>
      <c r="U2819" s="61">
        <v>5</v>
      </c>
      <c r="V2819" s="61">
        <v>2013</v>
      </c>
      <c r="W2819" s="61" t="s">
        <v>152</v>
      </c>
      <c r="X2819" s="61" t="s">
        <v>572</v>
      </c>
      <c r="Y2819" s="61"/>
      <c r="AC2819"/>
    </row>
    <row r="2820" spans="2:29" x14ac:dyDescent="0.2">
      <c r="B2820" s="61" t="str">
        <f>INDEX(FlowMapping!$G$2:$G$875,MATCH(W2820&amp;D2820,FlowMapping!$E$2:$E$875,0))</f>
        <v>toluene</v>
      </c>
      <c r="C2820" s="61">
        <f>INDEX(FlowMapping!$H$2:$H$875,MATCH(W2820&amp;D2820,FlowMapping!$E$2:$E$875,0))</f>
        <v>108883</v>
      </c>
      <c r="D2820" s="61" t="s">
        <v>1025</v>
      </c>
      <c r="E2820" s="61" t="str">
        <f>INDEX(FlowMapping!$J$2:$J$875,MATCH(W2820&amp;D2820,FlowMapping!$E$2:$E$875,0))</f>
        <v>industrial</v>
      </c>
      <c r="F2820" s="61" t="str">
        <f>INDEX(FlowMapping!$M$2:$M$875,MATCH(W2820&amp;D2820,FlowMapping!$E$2:$E$875,0))</f>
        <v>eb6aec67-7ee3-470f-afdb-6d5010d9b72c</v>
      </c>
      <c r="G2820" s="61" t="str">
        <f>INDEX(Activities!$B$2:$B$390,MATCH(H2820,Activities!$C$2:$C$390,0))</f>
        <v>Aircraft manufacturing</v>
      </c>
      <c r="H2820" s="61">
        <v>336411</v>
      </c>
      <c r="I2820" s="61" t="s">
        <v>997</v>
      </c>
      <c r="J2820" s="62">
        <v>2.0408062753166592E-8</v>
      </c>
      <c r="K2820" s="61" t="s">
        <v>2093</v>
      </c>
      <c r="L2820" s="61"/>
      <c r="M2820" s="61"/>
      <c r="N2820" s="61"/>
      <c r="O2820" s="61"/>
      <c r="P2820" s="61"/>
      <c r="Q2820" s="74">
        <v>4.5354160930239154</v>
      </c>
      <c r="R2820" s="61">
        <v>1</v>
      </c>
      <c r="S2820" s="61">
        <v>1</v>
      </c>
      <c r="T2820" s="61">
        <v>1</v>
      </c>
      <c r="U2820" s="61">
        <v>5</v>
      </c>
      <c r="V2820" s="61">
        <v>2013</v>
      </c>
      <c r="W2820" s="61" t="s">
        <v>7</v>
      </c>
      <c r="X2820" s="61" t="s">
        <v>572</v>
      </c>
      <c r="Y2820" s="61"/>
      <c r="AC2820"/>
    </row>
    <row r="2821" spans="2:29" x14ac:dyDescent="0.2">
      <c r="B2821" s="61" t="str">
        <f>INDEX(FlowMapping!$G$2:$G$875,MATCH(W2821&amp;D2821,FlowMapping!$E$2:$E$875,0))</f>
        <v>lead</v>
      </c>
      <c r="C2821" s="61">
        <f>INDEX(FlowMapping!$H$2:$H$875,MATCH(W2821&amp;D2821,FlowMapping!$E$2:$E$875,0))</f>
        <v>7439921</v>
      </c>
      <c r="D2821" s="61" t="s">
        <v>1025</v>
      </c>
      <c r="E2821" s="61" t="str">
        <f>INDEX(FlowMapping!$J$2:$J$875,MATCH(W2821&amp;D2821,FlowMapping!$E$2:$E$875,0))</f>
        <v>industrial</v>
      </c>
      <c r="F2821" s="61" t="str">
        <f>INDEX(FlowMapping!$M$2:$M$875,MATCH(W2821&amp;D2821,FlowMapping!$E$2:$E$875,0))</f>
        <v>67652827-017f-4856-8d0a-c97bac4c6562</v>
      </c>
      <c r="G2821" s="61" t="str">
        <f>INDEX(Activities!$B$2:$B$390,MATCH(H2821,Activities!$C$2:$C$390,0))</f>
        <v>Aircraft engine and engine parts manufacturing</v>
      </c>
      <c r="H2821" s="61">
        <v>336412</v>
      </c>
      <c r="I2821" s="61" t="s">
        <v>997</v>
      </c>
      <c r="J2821" s="62">
        <v>4.6903112397890603E-13</v>
      </c>
      <c r="K2821" s="61" t="s">
        <v>2093</v>
      </c>
      <c r="L2821" s="61"/>
      <c r="M2821" s="61"/>
      <c r="N2821" s="61"/>
      <c r="O2821" s="61"/>
      <c r="P2821" s="61"/>
      <c r="Q2821" s="74">
        <v>3.2630030039016864</v>
      </c>
      <c r="R2821" s="61">
        <v>1</v>
      </c>
      <c r="S2821" s="61">
        <v>1</v>
      </c>
      <c r="T2821" s="61">
        <v>1</v>
      </c>
      <c r="U2821" s="61">
        <v>4</v>
      </c>
      <c r="V2821" s="61">
        <v>2013</v>
      </c>
      <c r="W2821" s="61" t="s">
        <v>16</v>
      </c>
      <c r="X2821" s="61" t="s">
        <v>572</v>
      </c>
      <c r="Y2821" s="61"/>
      <c r="AC2821"/>
    </row>
    <row r="2822" spans="2:29" x14ac:dyDescent="0.2">
      <c r="B2822" s="61" t="str">
        <f>INDEX(FlowMapping!$G$2:$G$875,MATCH(W2822&amp;D2822,FlowMapping!$E$2:$E$875,0))</f>
        <v>NITRIC ACID</v>
      </c>
      <c r="C2822" s="61">
        <f>INDEX(FlowMapping!$H$2:$H$875,MATCH(W2822&amp;D2822,FlowMapping!$E$2:$E$875,0))</f>
        <v>7697372</v>
      </c>
      <c r="D2822" s="61" t="s">
        <v>1025</v>
      </c>
      <c r="E2822" s="61" t="str">
        <f>INDEX(FlowMapping!$J$2:$J$875,MATCH(W2822&amp;D2822,FlowMapping!$E$2:$E$875,0))</f>
        <v>unspecified</v>
      </c>
      <c r="F2822" s="61" t="str">
        <f>INDEX(FlowMapping!$M$2:$M$875,MATCH(W2822&amp;D2822,FlowMapping!$E$2:$E$875,0))</f>
        <v>aaa22d17-5c74-4b6f-bdaf-69b4b54e2480</v>
      </c>
      <c r="G2822" s="61" t="str">
        <f>INDEX(Activities!$B$2:$B$390,MATCH(H2822,Activities!$C$2:$C$390,0))</f>
        <v>Aircraft engine and engine parts manufacturing</v>
      </c>
      <c r="H2822" s="61">
        <v>336412</v>
      </c>
      <c r="I2822" s="61" t="s">
        <v>997</v>
      </c>
      <c r="J2822" s="62">
        <v>1.8761244959156238E-11</v>
      </c>
      <c r="K2822" s="61" t="s">
        <v>2093</v>
      </c>
      <c r="L2822" s="61"/>
      <c r="M2822" s="61"/>
      <c r="N2822" s="61"/>
      <c r="O2822" s="61"/>
      <c r="P2822" s="61"/>
      <c r="Q2822" s="74">
        <v>3.3313508718933869</v>
      </c>
      <c r="R2822" s="61">
        <v>1</v>
      </c>
      <c r="S2822" s="61">
        <v>1</v>
      </c>
      <c r="T2822" s="61">
        <v>1</v>
      </c>
      <c r="U2822" s="61">
        <v>4</v>
      </c>
      <c r="V2822" s="61">
        <v>2013</v>
      </c>
      <c r="W2822" s="61" t="s">
        <v>65</v>
      </c>
      <c r="X2822" s="61" t="s">
        <v>572</v>
      </c>
      <c r="Y2822" s="61"/>
      <c r="AC2822"/>
    </row>
    <row r="2823" spans="2:29" x14ac:dyDescent="0.2">
      <c r="B2823" s="61" t="str">
        <f>INDEX(FlowMapping!$G$2:$G$875,MATCH(W2823&amp;D2823,FlowMapping!$E$2:$E$875,0))</f>
        <v>Cobalt</v>
      </c>
      <c r="C2823" s="61">
        <f>INDEX(FlowMapping!$H$2:$H$875,MATCH(W2823&amp;D2823,FlowMapping!$E$2:$E$875,0))</f>
        <v>7440484</v>
      </c>
      <c r="D2823" s="61" t="s">
        <v>1025</v>
      </c>
      <c r="E2823" s="61" t="str">
        <f>INDEX(FlowMapping!$J$2:$J$875,MATCH(W2823&amp;D2823,FlowMapping!$E$2:$E$875,0))</f>
        <v>unspecified</v>
      </c>
      <c r="F2823" s="61" t="str">
        <f>INDEX(FlowMapping!$M$2:$M$875,MATCH(W2823&amp;D2823,FlowMapping!$E$2:$E$875,0))</f>
        <v>12051b95-831a-49c0-9a70-fbc0e8fb9af9</v>
      </c>
      <c r="G2823" s="61" t="str">
        <f>INDEX(Activities!$B$2:$B$390,MATCH(H2823,Activities!$C$2:$C$390,0))</f>
        <v>Aircraft engine and engine parts manufacturing</v>
      </c>
      <c r="H2823" s="61">
        <v>336412</v>
      </c>
      <c r="I2823" s="61" t="s">
        <v>997</v>
      </c>
      <c r="J2823" s="62">
        <v>1.4070933719367177E-10</v>
      </c>
      <c r="K2823" s="61" t="s">
        <v>2093</v>
      </c>
      <c r="L2823" s="61"/>
      <c r="M2823" s="61"/>
      <c r="N2823" s="61"/>
      <c r="O2823" s="61"/>
      <c r="P2823" s="61"/>
      <c r="Q2823" s="74">
        <v>4.305823256978738</v>
      </c>
      <c r="R2823" s="61">
        <v>1</v>
      </c>
      <c r="S2823" s="61">
        <v>1</v>
      </c>
      <c r="T2823" s="61">
        <v>1</v>
      </c>
      <c r="U2823" s="61">
        <v>4</v>
      </c>
      <c r="V2823" s="61">
        <v>2013</v>
      </c>
      <c r="W2823" s="61" t="s">
        <v>129</v>
      </c>
      <c r="X2823" s="61" t="s">
        <v>572</v>
      </c>
      <c r="Y2823" s="61"/>
      <c r="AC2823"/>
    </row>
    <row r="2824" spans="2:29" x14ac:dyDescent="0.2">
      <c r="B2824" s="61" t="str">
        <f>INDEX(FlowMapping!$G$2:$G$875,MATCH(W2824&amp;D2824,FlowMapping!$E$2:$E$875,0))</f>
        <v>chromium</v>
      </c>
      <c r="C2824" s="61">
        <f>INDEX(FlowMapping!$H$2:$H$875,MATCH(W2824&amp;D2824,FlowMapping!$E$2:$E$875,0))</f>
        <v>7440473</v>
      </c>
      <c r="D2824" s="61" t="s">
        <v>1025</v>
      </c>
      <c r="E2824" s="61" t="str">
        <f>INDEX(FlowMapping!$J$2:$J$875,MATCH(W2824&amp;D2824,FlowMapping!$E$2:$E$875,0))</f>
        <v>industrial</v>
      </c>
      <c r="F2824" s="61" t="str">
        <f>INDEX(FlowMapping!$M$2:$M$875,MATCH(W2824&amp;D2824,FlowMapping!$E$2:$E$875,0))</f>
        <v>e65a9c58-21f1-48b6-b738-d05a8f10e5f3</v>
      </c>
      <c r="G2824" s="61" t="str">
        <f>INDEX(Activities!$B$2:$B$390,MATCH(H2824,Activities!$C$2:$C$390,0))</f>
        <v>Aircraft engine and engine parts manufacturing</v>
      </c>
      <c r="H2824" s="61">
        <v>336412</v>
      </c>
      <c r="I2824" s="61" t="s">
        <v>997</v>
      </c>
      <c r="J2824" s="62">
        <v>1.876124495915624E-10</v>
      </c>
      <c r="K2824" s="61" t="s">
        <v>2093</v>
      </c>
      <c r="L2824" s="61"/>
      <c r="M2824" s="61"/>
      <c r="N2824" s="61"/>
      <c r="O2824" s="61"/>
      <c r="P2824" s="61"/>
      <c r="Q2824" s="74">
        <v>4.1265483800781633</v>
      </c>
      <c r="R2824" s="61">
        <v>1</v>
      </c>
      <c r="S2824" s="61">
        <v>1</v>
      </c>
      <c r="T2824" s="61">
        <v>1</v>
      </c>
      <c r="U2824" s="61">
        <v>4</v>
      </c>
      <c r="V2824" s="61">
        <v>2013</v>
      </c>
      <c r="W2824" s="61" t="s">
        <v>13</v>
      </c>
      <c r="X2824" s="61" t="s">
        <v>572</v>
      </c>
      <c r="Y2824" s="61"/>
      <c r="AC2824"/>
    </row>
    <row r="2825" spans="2:29" x14ac:dyDescent="0.2">
      <c r="B2825" s="61" t="str">
        <f>INDEX(FlowMapping!$G$2:$G$875,MATCH(W2825&amp;D2825,FlowMapping!$E$2:$E$875,0))</f>
        <v>nickel</v>
      </c>
      <c r="C2825" s="61">
        <f>INDEX(FlowMapping!$H$2:$H$875,MATCH(W2825&amp;D2825,FlowMapping!$E$2:$E$875,0))</f>
        <v>7440020</v>
      </c>
      <c r="D2825" s="61" t="s">
        <v>1025</v>
      </c>
      <c r="E2825" s="61" t="str">
        <f>INDEX(FlowMapping!$J$2:$J$875,MATCH(W2825&amp;D2825,FlowMapping!$E$2:$E$875,0))</f>
        <v>industrial</v>
      </c>
      <c r="F2825" s="61" t="str">
        <f>INDEX(FlowMapping!$M$2:$M$875,MATCH(W2825&amp;D2825,FlowMapping!$E$2:$E$875,0))</f>
        <v>a72a45ee-395a-4d25-b893-9d183e43e76e</v>
      </c>
      <c r="G2825" s="61" t="str">
        <f>INDEX(Activities!$B$2:$B$390,MATCH(H2825,Activities!$C$2:$C$390,0))</f>
        <v>Aircraft engine and engine parts manufacturing</v>
      </c>
      <c r="H2825" s="61">
        <v>336412</v>
      </c>
      <c r="I2825" s="61" t="s">
        <v>997</v>
      </c>
      <c r="J2825" s="62">
        <v>1.58804557956778E-9</v>
      </c>
      <c r="K2825" s="61" t="s">
        <v>2093</v>
      </c>
      <c r="L2825" s="61"/>
      <c r="M2825" s="61"/>
      <c r="N2825" s="61"/>
      <c r="O2825" s="61"/>
      <c r="P2825" s="61"/>
      <c r="Q2825" s="74">
        <v>3.9444471754144543</v>
      </c>
      <c r="R2825" s="61">
        <v>1</v>
      </c>
      <c r="S2825" s="61">
        <v>1</v>
      </c>
      <c r="T2825" s="61">
        <v>1</v>
      </c>
      <c r="U2825" s="61">
        <v>4</v>
      </c>
      <c r="V2825" s="61">
        <v>2013</v>
      </c>
      <c r="W2825" s="61" t="s">
        <v>15</v>
      </c>
      <c r="X2825" s="61" t="s">
        <v>572</v>
      </c>
      <c r="Y2825" s="61"/>
      <c r="AC2825"/>
    </row>
    <row r="2826" spans="2:29" x14ac:dyDescent="0.2">
      <c r="B2826" s="61" t="str">
        <f>INDEX(FlowMapping!$G$2:$G$875,MATCH(W2826&amp;D2826,FlowMapping!$E$2:$E$875,0))</f>
        <v>cyclohexane</v>
      </c>
      <c r="C2826" s="61">
        <f>INDEX(FlowMapping!$H$2:$H$875,MATCH(W2826&amp;D2826,FlowMapping!$E$2:$E$875,0))</f>
        <v>110827</v>
      </c>
      <c r="D2826" s="61" t="s">
        <v>1025</v>
      </c>
      <c r="E2826" s="61" t="str">
        <f>INDEX(FlowMapping!$J$2:$J$875,MATCH(W2826&amp;D2826,FlowMapping!$E$2:$E$875,0))</f>
        <v>industrial</v>
      </c>
      <c r="F2826" s="61" t="str">
        <f>INDEX(FlowMapping!$M$2:$M$875,MATCH(W2826&amp;D2826,FlowMapping!$E$2:$E$875,0))</f>
        <v>ea86a11c-2a16-4f7c-865a-d9c946f205f6</v>
      </c>
      <c r="G2826" s="61" t="str">
        <f>INDEX(Activities!$B$2:$B$390,MATCH(H2826,Activities!$C$2:$C$390,0))</f>
        <v>Other aircraft parts and auxiliary equipment manufacturing</v>
      </c>
      <c r="H2826" s="61">
        <v>336413</v>
      </c>
      <c r="I2826" s="61" t="s">
        <v>997</v>
      </c>
      <c r="J2826" s="62">
        <v>6.5513407455853508E-9</v>
      </c>
      <c r="K2826" s="61" t="s">
        <v>2093</v>
      </c>
      <c r="L2826" s="61"/>
      <c r="M2826" s="61"/>
      <c r="N2826" s="61"/>
      <c r="O2826" s="61"/>
      <c r="P2826" s="61"/>
      <c r="Q2826" s="74">
        <v>4.1111128032622766</v>
      </c>
      <c r="R2826" s="61">
        <v>1</v>
      </c>
      <c r="S2826" s="61">
        <v>1</v>
      </c>
      <c r="T2826" s="61">
        <v>1</v>
      </c>
      <c r="U2826" s="61">
        <v>5</v>
      </c>
      <c r="V2826" s="61">
        <v>2013</v>
      </c>
      <c r="W2826" s="61" t="s">
        <v>30</v>
      </c>
      <c r="X2826" s="61" t="s">
        <v>572</v>
      </c>
      <c r="Y2826" s="61"/>
      <c r="AC2826"/>
    </row>
    <row r="2827" spans="2:29" x14ac:dyDescent="0.2">
      <c r="B2827" s="61" t="str">
        <f>INDEX(FlowMapping!$G$2:$G$875,MATCH(W2827&amp;D2827,FlowMapping!$E$2:$E$875,0))</f>
        <v>copper</v>
      </c>
      <c r="C2827" s="61">
        <f>INDEX(FlowMapping!$H$2:$H$875,MATCH(W2827&amp;D2827,FlowMapping!$E$2:$E$875,0))</f>
        <v>7440508</v>
      </c>
      <c r="D2827" s="61" t="s">
        <v>1025</v>
      </c>
      <c r="E2827" s="61" t="str">
        <f>INDEX(FlowMapping!$J$2:$J$875,MATCH(W2827&amp;D2827,FlowMapping!$E$2:$E$875,0))</f>
        <v>industrial</v>
      </c>
      <c r="F2827" s="61" t="str">
        <f>INDEX(FlowMapping!$M$2:$M$875,MATCH(W2827&amp;D2827,FlowMapping!$E$2:$E$875,0))</f>
        <v>0a5e8a67-f9ae-48b3-bfa7-e9d37c30a191</v>
      </c>
      <c r="G2827" s="61" t="str">
        <f>INDEX(Activities!$B$2:$B$390,MATCH(H2827,Activities!$C$2:$C$390,0))</f>
        <v>Guided missile and space vehicle manufacturing</v>
      </c>
      <c r="H2827" s="61">
        <v>336414</v>
      </c>
      <c r="I2827" s="61" t="s">
        <v>997</v>
      </c>
      <c r="J2827" s="62">
        <v>1.1477344850248803E-9</v>
      </c>
      <c r="K2827" s="61" t="s">
        <v>2093</v>
      </c>
      <c r="L2827" s="61"/>
      <c r="M2827" s="61"/>
      <c r="N2827" s="61"/>
      <c r="O2827" s="61"/>
      <c r="P2827" s="61"/>
      <c r="Q2827" s="74">
        <v>3.6565374211799746</v>
      </c>
      <c r="R2827" s="61">
        <v>1</v>
      </c>
      <c r="S2827" s="61">
        <v>1</v>
      </c>
      <c r="T2827" s="61">
        <v>1</v>
      </c>
      <c r="U2827" s="61">
        <v>5</v>
      </c>
      <c r="V2827" s="61">
        <v>2013</v>
      </c>
      <c r="W2827" s="61" t="s">
        <v>25</v>
      </c>
      <c r="X2827" s="61" t="s">
        <v>572</v>
      </c>
      <c r="Y2827" s="61"/>
      <c r="AC2827"/>
    </row>
    <row r="2828" spans="2:29" x14ac:dyDescent="0.2">
      <c r="B2828" s="61" t="str">
        <f>INDEX(FlowMapping!$G$2:$G$875,MATCH(W2828&amp;D2828,FlowMapping!$E$2:$E$875,0))</f>
        <v>lead</v>
      </c>
      <c r="C2828" s="61">
        <f>INDEX(FlowMapping!$H$2:$H$875,MATCH(W2828&amp;D2828,FlowMapping!$E$2:$E$875,0))</f>
        <v>7439921</v>
      </c>
      <c r="D2828" s="61" t="s">
        <v>1025</v>
      </c>
      <c r="E2828" s="61" t="str">
        <f>INDEX(FlowMapping!$J$2:$J$875,MATCH(W2828&amp;D2828,FlowMapping!$E$2:$E$875,0))</f>
        <v>industrial</v>
      </c>
      <c r="F2828" s="61" t="str">
        <f>INDEX(FlowMapping!$M$2:$M$875,MATCH(W2828&amp;D2828,FlowMapping!$E$2:$E$875,0))</f>
        <v>67652827-017f-4856-8d0a-c97bac4c6562</v>
      </c>
      <c r="G2828" s="61" t="str">
        <f>INDEX(Activities!$B$2:$B$390,MATCH(H2828,Activities!$C$2:$C$390,0))</f>
        <v>Guided missile and space vehicle manufacturing</v>
      </c>
      <c r="H2828" s="61">
        <v>336414</v>
      </c>
      <c r="I2828" s="61" t="s">
        <v>997</v>
      </c>
      <c r="J2828" s="62">
        <v>5.8621763214721626E-9</v>
      </c>
      <c r="K2828" s="61" t="s">
        <v>2093</v>
      </c>
      <c r="L2828" s="61"/>
      <c r="M2828" s="61"/>
      <c r="N2828" s="61"/>
      <c r="O2828" s="61"/>
      <c r="P2828" s="61"/>
      <c r="Q2828" s="74">
        <v>3.2630030039016864</v>
      </c>
      <c r="R2828" s="61">
        <v>1</v>
      </c>
      <c r="S2828" s="61">
        <v>1</v>
      </c>
      <c r="T2828" s="61">
        <v>1</v>
      </c>
      <c r="U2828" s="61">
        <v>5</v>
      </c>
      <c r="V2828" s="61">
        <v>2013</v>
      </c>
      <c r="W2828" s="61" t="s">
        <v>16</v>
      </c>
      <c r="X2828" s="61" t="s">
        <v>572</v>
      </c>
      <c r="Y2828" s="61"/>
      <c r="AC2828"/>
    </row>
    <row r="2829" spans="2:29" x14ac:dyDescent="0.2">
      <c r="B2829" s="61" t="str">
        <f>INDEX(FlowMapping!$G$2:$G$875,MATCH(W2829&amp;D2829,FlowMapping!$E$2:$E$875,0))</f>
        <v>copper</v>
      </c>
      <c r="C2829" s="61">
        <f>INDEX(FlowMapping!$H$2:$H$875,MATCH(W2829&amp;D2829,FlowMapping!$E$2:$E$875,0))</f>
        <v>7440508</v>
      </c>
      <c r="D2829" s="61" t="s">
        <v>1025</v>
      </c>
      <c r="E2829" s="61" t="str">
        <f>INDEX(FlowMapping!$J$2:$J$875,MATCH(W2829&amp;D2829,FlowMapping!$E$2:$E$875,0))</f>
        <v>industrial</v>
      </c>
      <c r="F2829" s="61" t="str">
        <f>INDEX(FlowMapping!$M$2:$M$875,MATCH(W2829&amp;D2829,FlowMapping!$E$2:$E$875,0))</f>
        <v>0a5e8a67-f9ae-48b3-bfa7-e9d37c30a191</v>
      </c>
      <c r="G2829" s="61" t="str">
        <f>INDEX(Activities!$B$2:$B$390,MATCH(H2829,Activities!$C$2:$C$390,0))</f>
        <v>Railroad rolling stock manufacturing</v>
      </c>
      <c r="H2829" s="61">
        <v>336500</v>
      </c>
      <c r="I2829" s="61" t="s">
        <v>997</v>
      </c>
      <c r="J2829" s="62">
        <v>1.1589759313199447E-10</v>
      </c>
      <c r="K2829" s="61" t="s">
        <v>2093</v>
      </c>
      <c r="L2829" s="61"/>
      <c r="M2829" s="61"/>
      <c r="N2829" s="61"/>
      <c r="O2829" s="61"/>
      <c r="P2829" s="61"/>
      <c r="Q2829" s="74">
        <v>3.6565374211799746</v>
      </c>
      <c r="R2829" s="61">
        <v>1</v>
      </c>
      <c r="S2829" s="61">
        <v>1</v>
      </c>
      <c r="T2829" s="61">
        <v>1</v>
      </c>
      <c r="U2829" s="61">
        <v>5</v>
      </c>
      <c r="V2829" s="61">
        <v>2013</v>
      </c>
      <c r="W2829" s="61" t="s">
        <v>25</v>
      </c>
      <c r="X2829" s="61" t="s">
        <v>572</v>
      </c>
      <c r="Y2829" s="61"/>
      <c r="AC2829"/>
    </row>
    <row r="2830" spans="2:29" x14ac:dyDescent="0.2">
      <c r="B2830" s="61" t="str">
        <f>INDEX(FlowMapping!$G$2:$G$875,MATCH(W2830&amp;D2830,FlowMapping!$E$2:$E$875,0))</f>
        <v>manganese</v>
      </c>
      <c r="C2830" s="61">
        <f>INDEX(FlowMapping!$H$2:$H$875,MATCH(W2830&amp;D2830,FlowMapping!$E$2:$E$875,0))</f>
        <v>7439965</v>
      </c>
      <c r="D2830" s="61" t="s">
        <v>1025</v>
      </c>
      <c r="E2830" s="61" t="str">
        <f>INDEX(FlowMapping!$J$2:$J$875,MATCH(W2830&amp;D2830,FlowMapping!$E$2:$E$875,0))</f>
        <v>industrial</v>
      </c>
      <c r="F2830" s="61" t="str">
        <f>INDEX(FlowMapping!$M$2:$M$875,MATCH(W2830&amp;D2830,FlowMapping!$E$2:$E$875,0))</f>
        <v>9c706cff-cb82-4207-a589-95896e04dc08</v>
      </c>
      <c r="G2830" s="61" t="str">
        <f>INDEX(Activities!$B$2:$B$390,MATCH(H2830,Activities!$C$2:$C$390,0))</f>
        <v>Railroad rolling stock manufacturing</v>
      </c>
      <c r="H2830" s="61">
        <v>336500</v>
      </c>
      <c r="I2830" s="61" t="s">
        <v>997</v>
      </c>
      <c r="J2830" s="62">
        <v>1.1589759313199447E-10</v>
      </c>
      <c r="K2830" s="61" t="s">
        <v>2093</v>
      </c>
      <c r="L2830" s="61"/>
      <c r="M2830" s="61"/>
      <c r="N2830" s="61"/>
      <c r="O2830" s="61"/>
      <c r="P2830" s="61"/>
      <c r="Q2830" s="74">
        <v>3.875816041732731</v>
      </c>
      <c r="R2830" s="61">
        <v>1</v>
      </c>
      <c r="S2830" s="61">
        <v>1</v>
      </c>
      <c r="T2830" s="61">
        <v>1</v>
      </c>
      <c r="U2830" s="61">
        <v>5</v>
      </c>
      <c r="V2830" s="61">
        <v>2013</v>
      </c>
      <c r="W2830" s="61" t="s">
        <v>21</v>
      </c>
      <c r="X2830" s="61" t="s">
        <v>572</v>
      </c>
      <c r="Y2830" s="61"/>
      <c r="AC2830"/>
    </row>
    <row r="2831" spans="2:29" x14ac:dyDescent="0.2">
      <c r="B2831" s="61" t="str">
        <f>INDEX(FlowMapping!$G$2:$G$875,MATCH(W2831&amp;D2831,FlowMapping!$E$2:$E$875,0))</f>
        <v>nickel</v>
      </c>
      <c r="C2831" s="61">
        <f>INDEX(FlowMapping!$H$2:$H$875,MATCH(W2831&amp;D2831,FlowMapping!$E$2:$E$875,0))</f>
        <v>7440020</v>
      </c>
      <c r="D2831" s="61" t="s">
        <v>1025</v>
      </c>
      <c r="E2831" s="61" t="str">
        <f>INDEX(FlowMapping!$J$2:$J$875,MATCH(W2831&amp;D2831,FlowMapping!$E$2:$E$875,0))</f>
        <v>industrial</v>
      </c>
      <c r="F2831" s="61" t="str">
        <f>INDEX(FlowMapping!$M$2:$M$875,MATCH(W2831&amp;D2831,FlowMapping!$E$2:$E$875,0))</f>
        <v>a72a45ee-395a-4d25-b893-9d183e43e76e</v>
      </c>
      <c r="G2831" s="61" t="str">
        <f>INDEX(Activities!$B$2:$B$390,MATCH(H2831,Activities!$C$2:$C$390,0))</f>
        <v>Railroad rolling stock manufacturing</v>
      </c>
      <c r="H2831" s="61">
        <v>336500</v>
      </c>
      <c r="I2831" s="61" t="s">
        <v>997</v>
      </c>
      <c r="J2831" s="62">
        <v>4.6961704737084175E-10</v>
      </c>
      <c r="K2831" s="61" t="s">
        <v>2093</v>
      </c>
      <c r="L2831" s="61"/>
      <c r="M2831" s="61"/>
      <c r="N2831" s="61"/>
      <c r="O2831" s="61"/>
      <c r="P2831" s="61"/>
      <c r="Q2831" s="74">
        <v>3.9444471754144543</v>
      </c>
      <c r="R2831" s="61">
        <v>1</v>
      </c>
      <c r="S2831" s="61">
        <v>1</v>
      </c>
      <c r="T2831" s="61">
        <v>1</v>
      </c>
      <c r="U2831" s="61">
        <v>5</v>
      </c>
      <c r="V2831" s="61">
        <v>2013</v>
      </c>
      <c r="W2831" s="61" t="s">
        <v>15</v>
      </c>
      <c r="X2831" s="61" t="s">
        <v>572</v>
      </c>
      <c r="Y2831" s="61"/>
      <c r="AC2831"/>
    </row>
    <row r="2832" spans="2:29" x14ac:dyDescent="0.2">
      <c r="B2832" s="61" t="str">
        <f>INDEX(FlowMapping!$G$2:$G$875,MATCH(W2832&amp;D2832,FlowMapping!$E$2:$E$875,0))</f>
        <v>chromium</v>
      </c>
      <c r="C2832" s="61">
        <f>INDEX(FlowMapping!$H$2:$H$875,MATCH(W2832&amp;D2832,FlowMapping!$E$2:$E$875,0))</f>
        <v>7440473</v>
      </c>
      <c r="D2832" s="61" t="s">
        <v>1025</v>
      </c>
      <c r="E2832" s="61" t="str">
        <f>INDEX(FlowMapping!$J$2:$J$875,MATCH(W2832&amp;D2832,FlowMapping!$E$2:$E$875,0))</f>
        <v>industrial</v>
      </c>
      <c r="F2832" s="61" t="str">
        <f>INDEX(FlowMapping!$M$2:$M$875,MATCH(W2832&amp;D2832,FlowMapping!$E$2:$E$875,0))</f>
        <v>e65a9c58-21f1-48b6-b738-d05a8f10e5f3</v>
      </c>
      <c r="G2832" s="61" t="str">
        <f>INDEX(Activities!$B$2:$B$390,MATCH(H2832,Activities!$C$2:$C$390,0))</f>
        <v>Railroad rolling stock manufacturing</v>
      </c>
      <c r="H2832" s="61">
        <v>336500</v>
      </c>
      <c r="I2832" s="61" t="s">
        <v>997</v>
      </c>
      <c r="J2832" s="62">
        <v>1.2832181511574429E-9</v>
      </c>
      <c r="K2832" s="61" t="s">
        <v>2093</v>
      </c>
      <c r="L2832" s="61"/>
      <c r="M2832" s="61"/>
      <c r="N2832" s="61"/>
      <c r="O2832" s="61"/>
      <c r="P2832" s="61"/>
      <c r="Q2832" s="74">
        <v>4.1265483800781633</v>
      </c>
      <c r="R2832" s="61">
        <v>1</v>
      </c>
      <c r="S2832" s="61">
        <v>1</v>
      </c>
      <c r="T2832" s="61">
        <v>1</v>
      </c>
      <c r="U2832" s="61">
        <v>5</v>
      </c>
      <c r="V2832" s="61">
        <v>2013</v>
      </c>
      <c r="W2832" s="61" t="s">
        <v>13</v>
      </c>
      <c r="X2832" s="61" t="s">
        <v>572</v>
      </c>
      <c r="Y2832" s="61"/>
      <c r="AC2832"/>
    </row>
    <row r="2833" spans="2:29" x14ac:dyDescent="0.2">
      <c r="B2833" s="61" t="str">
        <f>INDEX(FlowMapping!$G$2:$G$875,MATCH(W2833&amp;D2833,FlowMapping!$E$2:$E$875,0))</f>
        <v>lead</v>
      </c>
      <c r="C2833" s="61">
        <f>INDEX(FlowMapping!$H$2:$H$875,MATCH(W2833&amp;D2833,FlowMapping!$E$2:$E$875,0))</f>
        <v>7439921</v>
      </c>
      <c r="D2833" s="61" t="s">
        <v>1025</v>
      </c>
      <c r="E2833" s="61" t="str">
        <f>INDEX(FlowMapping!$J$2:$J$875,MATCH(W2833&amp;D2833,FlowMapping!$E$2:$E$875,0))</f>
        <v>industrial</v>
      </c>
      <c r="F2833" s="61" t="str">
        <f>INDEX(FlowMapping!$M$2:$M$875,MATCH(W2833&amp;D2833,FlowMapping!$E$2:$E$875,0))</f>
        <v>67652827-017f-4856-8d0a-c97bac4c6562</v>
      </c>
      <c r="G2833" s="61" t="str">
        <f>INDEX(Activities!$B$2:$B$390,MATCH(H2833,Activities!$C$2:$C$390,0))</f>
        <v>Ship building and repairing</v>
      </c>
      <c r="H2833" s="61">
        <v>336611</v>
      </c>
      <c r="I2833" s="61" t="s">
        <v>997</v>
      </c>
      <c r="J2833" s="62">
        <v>8.310880361173815E-11</v>
      </c>
      <c r="K2833" s="61" t="s">
        <v>2093</v>
      </c>
      <c r="L2833" s="61"/>
      <c r="M2833" s="61"/>
      <c r="N2833" s="61"/>
      <c r="O2833" s="61"/>
      <c r="P2833" s="61"/>
      <c r="Q2833" s="74">
        <v>3.2630030039016864</v>
      </c>
      <c r="R2833" s="61">
        <v>1</v>
      </c>
      <c r="S2833" s="61">
        <v>1</v>
      </c>
      <c r="T2833" s="61">
        <v>1</v>
      </c>
      <c r="U2833" s="61">
        <v>5</v>
      </c>
      <c r="V2833" s="61">
        <v>2013</v>
      </c>
      <c r="W2833" s="61" t="s">
        <v>16</v>
      </c>
      <c r="X2833" s="61" t="s">
        <v>572</v>
      </c>
      <c r="Y2833" s="61"/>
      <c r="AC2833"/>
    </row>
    <row r="2834" spans="2:29" x14ac:dyDescent="0.2">
      <c r="B2834" s="61" t="str">
        <f>INDEX(FlowMapping!$G$2:$G$875,MATCH(W2834&amp;D2834,FlowMapping!$E$2:$E$875,0))</f>
        <v>copper</v>
      </c>
      <c r="C2834" s="61">
        <f>INDEX(FlowMapping!$H$2:$H$875,MATCH(W2834&amp;D2834,FlowMapping!$E$2:$E$875,0))</f>
        <v>7440508</v>
      </c>
      <c r="D2834" s="61" t="s">
        <v>1025</v>
      </c>
      <c r="E2834" s="61" t="str">
        <f>INDEX(FlowMapping!$J$2:$J$875,MATCH(W2834&amp;D2834,FlowMapping!$E$2:$E$875,0))</f>
        <v>industrial</v>
      </c>
      <c r="F2834" s="61" t="str">
        <f>INDEX(FlowMapping!$M$2:$M$875,MATCH(W2834&amp;D2834,FlowMapping!$E$2:$E$875,0))</f>
        <v>0a5e8a67-f9ae-48b3-bfa7-e9d37c30a191</v>
      </c>
      <c r="G2834" s="61" t="str">
        <f>INDEX(Activities!$B$2:$B$390,MATCH(H2834,Activities!$C$2:$C$390,0))</f>
        <v>Ship building and repairing</v>
      </c>
      <c r="H2834" s="61">
        <v>336611</v>
      </c>
      <c r="I2834" s="61" t="s">
        <v>997</v>
      </c>
      <c r="J2834" s="62">
        <v>2.8448126410835217E-10</v>
      </c>
      <c r="K2834" s="61" t="s">
        <v>2093</v>
      </c>
      <c r="L2834" s="61"/>
      <c r="M2834" s="61"/>
      <c r="N2834" s="61"/>
      <c r="O2834" s="61"/>
      <c r="P2834" s="61"/>
      <c r="Q2834" s="74">
        <v>3.6565374211799746</v>
      </c>
      <c r="R2834" s="61">
        <v>1</v>
      </c>
      <c r="S2834" s="61">
        <v>1</v>
      </c>
      <c r="T2834" s="61">
        <v>1</v>
      </c>
      <c r="U2834" s="61">
        <v>5</v>
      </c>
      <c r="V2834" s="61">
        <v>2013</v>
      </c>
      <c r="W2834" s="61" t="s">
        <v>25</v>
      </c>
      <c r="X2834" s="61" t="s">
        <v>572</v>
      </c>
      <c r="Y2834" s="61"/>
      <c r="AC2834"/>
    </row>
    <row r="2835" spans="2:29" x14ac:dyDescent="0.2">
      <c r="B2835" s="61" t="str">
        <f>INDEX(FlowMapping!$G$2:$G$875,MATCH(W2835&amp;D2835,FlowMapping!$E$2:$E$875,0))</f>
        <v>nickel</v>
      </c>
      <c r="C2835" s="61">
        <f>INDEX(FlowMapping!$H$2:$H$875,MATCH(W2835&amp;D2835,FlowMapping!$E$2:$E$875,0))</f>
        <v>7440020</v>
      </c>
      <c r="D2835" s="61" t="s">
        <v>1025</v>
      </c>
      <c r="E2835" s="61" t="str">
        <f>INDEX(FlowMapping!$J$2:$J$875,MATCH(W2835&amp;D2835,FlowMapping!$E$2:$E$875,0))</f>
        <v>industrial</v>
      </c>
      <c r="F2835" s="61" t="str">
        <f>INDEX(FlowMapping!$M$2:$M$875,MATCH(W2835&amp;D2835,FlowMapping!$E$2:$E$875,0))</f>
        <v>a72a45ee-395a-4d25-b893-9d183e43e76e</v>
      </c>
      <c r="G2835" s="61" t="str">
        <f>INDEX(Activities!$B$2:$B$390,MATCH(H2835,Activities!$C$2:$C$390,0))</f>
        <v>Ship building and repairing</v>
      </c>
      <c r="H2835" s="61">
        <v>336611</v>
      </c>
      <c r="I2835" s="61" t="s">
        <v>997</v>
      </c>
      <c r="J2835" s="62">
        <v>5.4148713318284417E-10</v>
      </c>
      <c r="K2835" s="61" t="s">
        <v>2093</v>
      </c>
      <c r="L2835" s="61"/>
      <c r="M2835" s="61"/>
      <c r="N2835" s="61"/>
      <c r="O2835" s="61"/>
      <c r="P2835" s="61"/>
      <c r="Q2835" s="74">
        <v>3.9444471754144543</v>
      </c>
      <c r="R2835" s="61">
        <v>1</v>
      </c>
      <c r="S2835" s="61">
        <v>1</v>
      </c>
      <c r="T2835" s="61">
        <v>1</v>
      </c>
      <c r="U2835" s="61">
        <v>5</v>
      </c>
      <c r="V2835" s="61">
        <v>2013</v>
      </c>
      <c r="W2835" s="61" t="s">
        <v>15</v>
      </c>
      <c r="X2835" s="61" t="s">
        <v>572</v>
      </c>
      <c r="Y2835" s="61"/>
      <c r="AC2835"/>
    </row>
    <row r="2836" spans="2:29" x14ac:dyDescent="0.2">
      <c r="B2836" s="61" t="str">
        <f>INDEX(FlowMapping!$G$2:$G$875,MATCH(W2836&amp;D2836,FlowMapping!$E$2:$E$875,0))</f>
        <v>chromium</v>
      </c>
      <c r="C2836" s="61">
        <f>INDEX(FlowMapping!$H$2:$H$875,MATCH(W2836&amp;D2836,FlowMapping!$E$2:$E$875,0))</f>
        <v>7440473</v>
      </c>
      <c r="D2836" s="61" t="s">
        <v>1025</v>
      </c>
      <c r="E2836" s="61" t="str">
        <f>INDEX(FlowMapping!$J$2:$J$875,MATCH(W2836&amp;D2836,FlowMapping!$E$2:$E$875,0))</f>
        <v>industrial</v>
      </c>
      <c r="F2836" s="61" t="str">
        <f>INDEX(FlowMapping!$M$2:$M$875,MATCH(W2836&amp;D2836,FlowMapping!$E$2:$E$875,0))</f>
        <v>e65a9c58-21f1-48b6-b738-d05a8f10e5f3</v>
      </c>
      <c r="G2836" s="61" t="str">
        <f>INDEX(Activities!$B$2:$B$390,MATCH(H2836,Activities!$C$2:$C$390,0))</f>
        <v>Ship building and repairing</v>
      </c>
      <c r="H2836" s="61">
        <v>336611</v>
      </c>
      <c r="I2836" s="61" t="s">
        <v>997</v>
      </c>
      <c r="J2836" s="62">
        <v>7.1231241534988716E-10</v>
      </c>
      <c r="K2836" s="61" t="s">
        <v>2093</v>
      </c>
      <c r="L2836" s="61"/>
      <c r="M2836" s="61"/>
      <c r="N2836" s="61"/>
      <c r="O2836" s="61"/>
      <c r="P2836" s="61"/>
      <c r="Q2836" s="74">
        <v>4.1265483800781633</v>
      </c>
      <c r="R2836" s="61">
        <v>1</v>
      </c>
      <c r="S2836" s="61">
        <v>1</v>
      </c>
      <c r="T2836" s="61">
        <v>1</v>
      </c>
      <c r="U2836" s="61">
        <v>5</v>
      </c>
      <c r="V2836" s="61">
        <v>2013</v>
      </c>
      <c r="W2836" s="61" t="s">
        <v>13</v>
      </c>
      <c r="X2836" s="61" t="s">
        <v>572</v>
      </c>
      <c r="Y2836" s="61"/>
      <c r="AC2836"/>
    </row>
    <row r="2837" spans="2:29" x14ac:dyDescent="0.2">
      <c r="B2837" s="61" t="str">
        <f>INDEX(FlowMapping!$G$2:$G$875,MATCH(W2837&amp;D2837,FlowMapping!$E$2:$E$875,0))</f>
        <v>styrene</v>
      </c>
      <c r="C2837" s="61">
        <f>INDEX(FlowMapping!$H$2:$H$875,MATCH(W2837&amp;D2837,FlowMapping!$E$2:$E$875,0))</f>
        <v>100425</v>
      </c>
      <c r="D2837" s="61" t="s">
        <v>1025</v>
      </c>
      <c r="E2837" s="61" t="str">
        <f>INDEX(FlowMapping!$J$2:$J$875,MATCH(W2837&amp;D2837,FlowMapping!$E$2:$E$875,0))</f>
        <v>industrial</v>
      </c>
      <c r="F2837" s="61" t="str">
        <f>INDEX(FlowMapping!$M$2:$M$875,MATCH(W2837&amp;D2837,FlowMapping!$E$2:$E$875,0))</f>
        <v>b1357454-45c7-47e9-a745-9e597d3ea3c8</v>
      </c>
      <c r="G2837" s="61" t="str">
        <f>INDEX(Activities!$B$2:$B$390,MATCH(H2837,Activities!$C$2:$C$390,0))</f>
        <v>Ship building and repairing</v>
      </c>
      <c r="H2837" s="61">
        <v>336611</v>
      </c>
      <c r="I2837" s="61" t="s">
        <v>997</v>
      </c>
      <c r="J2837" s="62">
        <v>5.2851738148984193E-8</v>
      </c>
      <c r="K2837" s="61" t="s">
        <v>2093</v>
      </c>
      <c r="L2837" s="61"/>
      <c r="M2837" s="61"/>
      <c r="N2837" s="61"/>
      <c r="O2837" s="61"/>
      <c r="P2837" s="61"/>
      <c r="Q2837" s="74">
        <v>2.6663482844399882</v>
      </c>
      <c r="R2837" s="61">
        <v>1</v>
      </c>
      <c r="S2837" s="61">
        <v>1</v>
      </c>
      <c r="T2837" s="61">
        <v>1</v>
      </c>
      <c r="U2837" s="61">
        <v>5</v>
      </c>
      <c r="V2837" s="61">
        <v>2013</v>
      </c>
      <c r="W2837" s="61" t="s">
        <v>58</v>
      </c>
      <c r="X2837" s="61" t="s">
        <v>572</v>
      </c>
      <c r="Y2837" s="61"/>
      <c r="AC2837"/>
    </row>
    <row r="2838" spans="2:29" x14ac:dyDescent="0.2">
      <c r="B2838" s="61" t="str">
        <f>INDEX(FlowMapping!$G$2:$G$875,MATCH(W2838&amp;D2838,FlowMapping!$E$2:$E$875,0))</f>
        <v>manganese</v>
      </c>
      <c r="C2838" s="61">
        <f>INDEX(FlowMapping!$H$2:$H$875,MATCH(W2838&amp;D2838,FlowMapping!$E$2:$E$875,0))</f>
        <v>7439965</v>
      </c>
      <c r="D2838" s="61" t="s">
        <v>1025</v>
      </c>
      <c r="E2838" s="61" t="str">
        <f>INDEX(FlowMapping!$J$2:$J$875,MATCH(W2838&amp;D2838,FlowMapping!$E$2:$E$875,0))</f>
        <v>industrial</v>
      </c>
      <c r="F2838" s="61" t="str">
        <f>INDEX(FlowMapping!$M$2:$M$875,MATCH(W2838&amp;D2838,FlowMapping!$E$2:$E$875,0))</f>
        <v>9c706cff-cb82-4207-a589-95896e04dc08</v>
      </c>
      <c r="G2838" s="61" t="str">
        <f>INDEX(Activities!$B$2:$B$390,MATCH(H2838,Activities!$C$2:$C$390,0))</f>
        <v>Military armored vehicle, tank, and tank component manufacturing</v>
      </c>
      <c r="H2838" s="61">
        <v>336992</v>
      </c>
      <c r="I2838" s="61" t="s">
        <v>997</v>
      </c>
      <c r="J2838" s="62">
        <v>5.8258412535319799E-10</v>
      </c>
      <c r="K2838" s="61" t="s">
        <v>2093</v>
      </c>
      <c r="L2838" s="61"/>
      <c r="M2838" s="61"/>
      <c r="N2838" s="61"/>
      <c r="O2838" s="61"/>
      <c r="P2838" s="61"/>
      <c r="Q2838" s="74">
        <v>3.875816041732731</v>
      </c>
      <c r="R2838" s="61">
        <v>1</v>
      </c>
      <c r="S2838" s="61">
        <v>1</v>
      </c>
      <c r="T2838" s="61">
        <v>1</v>
      </c>
      <c r="U2838" s="61">
        <v>5</v>
      </c>
      <c r="V2838" s="61">
        <v>2013</v>
      </c>
      <c r="W2838" s="61" t="s">
        <v>21</v>
      </c>
      <c r="X2838" s="61" t="s">
        <v>572</v>
      </c>
      <c r="Y2838" s="61"/>
      <c r="AC2838"/>
    </row>
    <row r="2839" spans="2:29" x14ac:dyDescent="0.2">
      <c r="B2839" s="61" t="str">
        <f>INDEX(FlowMapping!$G$2:$G$875,MATCH(W2839&amp;D2839,FlowMapping!$E$2:$E$875,0))</f>
        <v>lead</v>
      </c>
      <c r="C2839" s="61">
        <f>INDEX(FlowMapping!$H$2:$H$875,MATCH(W2839&amp;D2839,FlowMapping!$E$2:$E$875,0))</f>
        <v>7439921</v>
      </c>
      <c r="D2839" s="61" t="s">
        <v>1025</v>
      </c>
      <c r="E2839" s="61" t="str">
        <f>INDEX(FlowMapping!$J$2:$J$875,MATCH(W2839&amp;D2839,FlowMapping!$E$2:$E$875,0))</f>
        <v>industrial</v>
      </c>
      <c r="F2839" s="61" t="str">
        <f>INDEX(FlowMapping!$M$2:$M$875,MATCH(W2839&amp;D2839,FlowMapping!$E$2:$E$875,0))</f>
        <v>67652827-017f-4856-8d0a-c97bac4c6562</v>
      </c>
      <c r="G2839" s="61" t="str">
        <f>INDEX(Activities!$B$2:$B$390,MATCH(H2839,Activities!$C$2:$C$390,0))</f>
        <v>Wood kitchen cabinet and countertop manufacturing</v>
      </c>
      <c r="H2839" s="61">
        <v>337110</v>
      </c>
      <c r="I2839" s="61" t="s">
        <v>997</v>
      </c>
      <c r="J2839" s="62">
        <v>2.8099736719838934E-9</v>
      </c>
      <c r="K2839" s="61" t="s">
        <v>2093</v>
      </c>
      <c r="L2839" s="61"/>
      <c r="M2839" s="61"/>
      <c r="N2839" s="61"/>
      <c r="O2839" s="61"/>
      <c r="P2839" s="61"/>
      <c r="Q2839" s="74">
        <v>3.2630030039016864</v>
      </c>
      <c r="R2839" s="61">
        <v>1</v>
      </c>
      <c r="S2839" s="61">
        <v>1</v>
      </c>
      <c r="T2839" s="61">
        <v>1</v>
      </c>
      <c r="U2839" s="61">
        <v>5</v>
      </c>
      <c r="V2839" s="61">
        <v>2013</v>
      </c>
      <c r="W2839" s="61" t="s">
        <v>16</v>
      </c>
      <c r="X2839" s="61" t="s">
        <v>572</v>
      </c>
      <c r="Y2839" s="61"/>
      <c r="AC2839"/>
    </row>
    <row r="2840" spans="2:29" x14ac:dyDescent="0.2">
      <c r="B2840" s="61" t="str">
        <f>INDEX(FlowMapping!$G$2:$G$875,MATCH(W2840&amp;D2840,FlowMapping!$E$2:$E$875,0))</f>
        <v>styrene</v>
      </c>
      <c r="C2840" s="61">
        <f>INDEX(FlowMapping!$H$2:$H$875,MATCH(W2840&amp;D2840,FlowMapping!$E$2:$E$875,0))</f>
        <v>100425</v>
      </c>
      <c r="D2840" s="61" t="s">
        <v>1025</v>
      </c>
      <c r="E2840" s="61" t="str">
        <f>INDEX(FlowMapping!$J$2:$J$875,MATCH(W2840&amp;D2840,FlowMapping!$E$2:$E$875,0))</f>
        <v>industrial</v>
      </c>
      <c r="F2840" s="61" t="str">
        <f>INDEX(FlowMapping!$M$2:$M$875,MATCH(W2840&amp;D2840,FlowMapping!$E$2:$E$875,0))</f>
        <v>b1357454-45c7-47e9-a745-9e597d3ea3c8</v>
      </c>
      <c r="G2840" s="61" t="str">
        <f>INDEX(Activities!$B$2:$B$390,MATCH(H2840,Activities!$C$2:$C$390,0))</f>
        <v>Institutional furniture manufacturing</v>
      </c>
      <c r="H2840" s="61">
        <v>337127</v>
      </c>
      <c r="I2840" s="61" t="s">
        <v>997</v>
      </c>
      <c r="J2840" s="62">
        <v>7.4802110817941957E-8</v>
      </c>
      <c r="K2840" s="61" t="s">
        <v>2093</v>
      </c>
      <c r="L2840" s="61"/>
      <c r="M2840" s="61"/>
      <c r="N2840" s="61"/>
      <c r="O2840" s="61"/>
      <c r="P2840" s="61"/>
      <c r="Q2840" s="74">
        <v>2.6663482844399882</v>
      </c>
      <c r="R2840" s="61">
        <v>1</v>
      </c>
      <c r="S2840" s="61">
        <v>1</v>
      </c>
      <c r="T2840" s="61">
        <v>1</v>
      </c>
      <c r="U2840" s="61">
        <v>5</v>
      </c>
      <c r="V2840" s="61">
        <v>2013</v>
      </c>
      <c r="W2840" s="61" t="s">
        <v>58</v>
      </c>
      <c r="X2840" s="61" t="s">
        <v>572</v>
      </c>
      <c r="Y2840" s="61"/>
      <c r="AC2840"/>
    </row>
    <row r="2841" spans="2:29" x14ac:dyDescent="0.2">
      <c r="B2841" s="61" t="str">
        <f>INDEX(FlowMapping!$G$2:$G$875,MATCH(W2841&amp;D2841,FlowMapping!$E$2:$E$875,0))</f>
        <v>Ethylene glycol</v>
      </c>
      <c r="C2841" s="61">
        <f>INDEX(FlowMapping!$H$2:$H$875,MATCH(W2841&amp;D2841,FlowMapping!$E$2:$E$875,0))</f>
        <v>107211</v>
      </c>
      <c r="D2841" s="61" t="s">
        <v>1025</v>
      </c>
      <c r="E2841" s="61" t="str">
        <f>INDEX(FlowMapping!$J$2:$J$875,MATCH(W2841&amp;D2841,FlowMapping!$E$2:$E$875,0))</f>
        <v>unspecified</v>
      </c>
      <c r="F2841" s="61" t="str">
        <f>INDEX(FlowMapping!$M$2:$M$875,MATCH(W2841&amp;D2841,FlowMapping!$E$2:$E$875,0))</f>
        <v>6b3eef74-d2b3-4925-85f7-b56ec21ce36a</v>
      </c>
      <c r="G2841" s="61" t="str">
        <f>INDEX(Activities!$B$2:$B$390,MATCH(H2841,Activities!$C$2:$C$390,0))</f>
        <v>Surgical and medical instrument manufacturing</v>
      </c>
      <c r="H2841" s="61">
        <v>339112</v>
      </c>
      <c r="I2841" s="61" t="s">
        <v>997</v>
      </c>
      <c r="J2841" s="62">
        <v>5.6029052101089447E-11</v>
      </c>
      <c r="K2841" s="61" t="s">
        <v>2093</v>
      </c>
      <c r="L2841" s="61"/>
      <c r="M2841" s="61"/>
      <c r="N2841" s="61"/>
      <c r="O2841" s="61"/>
      <c r="P2841" s="61"/>
      <c r="Q2841" s="74">
        <v>4.5188857415186359</v>
      </c>
      <c r="R2841" s="61">
        <v>1</v>
      </c>
      <c r="S2841" s="61">
        <v>1</v>
      </c>
      <c r="T2841" s="61">
        <v>1</v>
      </c>
      <c r="U2841" s="61">
        <v>5</v>
      </c>
      <c r="V2841" s="61">
        <v>2013</v>
      </c>
      <c r="W2841" s="61" t="s">
        <v>3</v>
      </c>
      <c r="X2841" s="61" t="s">
        <v>572</v>
      </c>
      <c r="Y2841" s="61"/>
      <c r="AC2841"/>
    </row>
    <row r="2842" spans="2:29" x14ac:dyDescent="0.2">
      <c r="B2842" s="61" t="str">
        <f>INDEX(FlowMapping!$G$2:$G$875,MATCH(W2842&amp;D2842,FlowMapping!$E$2:$E$875,0))</f>
        <v>nickel</v>
      </c>
      <c r="C2842" s="61">
        <f>INDEX(FlowMapping!$H$2:$H$875,MATCH(W2842&amp;D2842,FlowMapping!$E$2:$E$875,0))</f>
        <v>7440020</v>
      </c>
      <c r="D2842" s="61" t="s">
        <v>1025</v>
      </c>
      <c r="E2842" s="61" t="str">
        <f>INDEX(FlowMapping!$J$2:$J$875,MATCH(W2842&amp;D2842,FlowMapping!$E$2:$E$875,0))</f>
        <v>industrial</v>
      </c>
      <c r="F2842" s="61" t="str">
        <f>INDEX(FlowMapping!$M$2:$M$875,MATCH(W2842&amp;D2842,FlowMapping!$E$2:$E$875,0))</f>
        <v>a72a45ee-395a-4d25-b893-9d183e43e76e</v>
      </c>
      <c r="G2842" s="61" t="str">
        <f>INDEX(Activities!$B$2:$B$390,MATCH(H2842,Activities!$C$2:$C$390,0))</f>
        <v>Surgical appliance and supplies manufacturing</v>
      </c>
      <c r="H2842" s="61">
        <v>339113</v>
      </c>
      <c r="I2842" s="61" t="s">
        <v>997</v>
      </c>
      <c r="J2842" s="62">
        <v>1.083136495643756E-8</v>
      </c>
      <c r="K2842" s="61" t="s">
        <v>2093</v>
      </c>
      <c r="L2842" s="61"/>
      <c r="M2842" s="61"/>
      <c r="N2842" s="61"/>
      <c r="O2842" s="61"/>
      <c r="P2842" s="61"/>
      <c r="Q2842" s="74">
        <v>3.9444471754144543</v>
      </c>
      <c r="R2842" s="61">
        <v>1</v>
      </c>
      <c r="S2842" s="61">
        <v>1</v>
      </c>
      <c r="T2842" s="61">
        <v>1</v>
      </c>
      <c r="U2842" s="61">
        <v>5</v>
      </c>
      <c r="V2842" s="61">
        <v>2013</v>
      </c>
      <c r="W2842" s="61" t="s">
        <v>15</v>
      </c>
      <c r="X2842" s="61" t="s">
        <v>572</v>
      </c>
      <c r="Y2842" s="61"/>
      <c r="AC2842"/>
    </row>
    <row r="2843" spans="2:29" x14ac:dyDescent="0.2">
      <c r="B2843" s="61" t="str">
        <f>INDEX(FlowMapping!$G$2:$G$875,MATCH(W2843&amp;D2843,FlowMapping!$E$2:$E$875,0))</f>
        <v>chromium</v>
      </c>
      <c r="C2843" s="61">
        <f>INDEX(FlowMapping!$H$2:$H$875,MATCH(W2843&amp;D2843,FlowMapping!$E$2:$E$875,0))</f>
        <v>7440473</v>
      </c>
      <c r="D2843" s="61" t="s">
        <v>1025</v>
      </c>
      <c r="E2843" s="61" t="str">
        <f>INDEX(FlowMapping!$J$2:$J$875,MATCH(W2843&amp;D2843,FlowMapping!$E$2:$E$875,0))</f>
        <v>industrial</v>
      </c>
      <c r="F2843" s="61" t="str">
        <f>INDEX(FlowMapping!$M$2:$M$875,MATCH(W2843&amp;D2843,FlowMapping!$E$2:$E$875,0))</f>
        <v>e65a9c58-21f1-48b6-b738-d05a8f10e5f3</v>
      </c>
      <c r="G2843" s="61" t="str">
        <f>INDEX(Activities!$B$2:$B$390,MATCH(H2843,Activities!$C$2:$C$390,0))</f>
        <v>Surgical appliance and supplies manufacturing</v>
      </c>
      <c r="H2843" s="61">
        <v>339113</v>
      </c>
      <c r="I2843" s="61" t="s">
        <v>997</v>
      </c>
      <c r="J2843" s="62">
        <v>1.2373877429443742E-8</v>
      </c>
      <c r="K2843" s="61" t="s">
        <v>2093</v>
      </c>
      <c r="L2843" s="61"/>
      <c r="M2843" s="61"/>
      <c r="N2843" s="61"/>
      <c r="O2843" s="61"/>
      <c r="P2843" s="61"/>
      <c r="Q2843" s="74">
        <v>4.1265483800781633</v>
      </c>
      <c r="R2843" s="61">
        <v>1</v>
      </c>
      <c r="S2843" s="61">
        <v>1</v>
      </c>
      <c r="T2843" s="61">
        <v>1</v>
      </c>
      <c r="U2843" s="61">
        <v>5</v>
      </c>
      <c r="V2843" s="61">
        <v>2013</v>
      </c>
      <c r="W2843" s="61" t="s">
        <v>13</v>
      </c>
      <c r="X2843" s="61" t="s">
        <v>572</v>
      </c>
      <c r="Y2843" s="61"/>
      <c r="AC2843"/>
    </row>
    <row r="2844" spans="2:29" x14ac:dyDescent="0.2">
      <c r="B2844" s="61" t="str">
        <f>INDEX(FlowMapping!$G$2:$G$875,MATCH(W2844&amp;D2844,FlowMapping!$E$2:$E$875,0))</f>
        <v>nickel</v>
      </c>
      <c r="C2844" s="61">
        <f>INDEX(FlowMapping!$H$2:$H$875,MATCH(W2844&amp;D2844,FlowMapping!$E$2:$E$875,0))</f>
        <v>7440020</v>
      </c>
      <c r="D2844" s="61" t="s">
        <v>1025</v>
      </c>
      <c r="E2844" s="61" t="str">
        <f>INDEX(FlowMapping!$J$2:$J$875,MATCH(W2844&amp;D2844,FlowMapping!$E$2:$E$875,0))</f>
        <v>industrial</v>
      </c>
      <c r="F2844" s="61" t="str">
        <f>INDEX(FlowMapping!$M$2:$M$875,MATCH(W2844&amp;D2844,FlowMapping!$E$2:$E$875,0))</f>
        <v>a72a45ee-395a-4d25-b893-9d183e43e76e</v>
      </c>
      <c r="G2844" s="61" t="str">
        <f>INDEX(Activities!$B$2:$B$390,MATCH(H2844,Activities!$C$2:$C$390,0))</f>
        <v>Sporting and athletic goods manufacturing</v>
      </c>
      <c r="H2844" s="61">
        <v>339920</v>
      </c>
      <c r="I2844" s="61" t="s">
        <v>997</v>
      </c>
      <c r="J2844" s="62">
        <v>1.103005544207762E-8</v>
      </c>
      <c r="K2844" s="61" t="s">
        <v>2093</v>
      </c>
      <c r="L2844" s="61"/>
      <c r="M2844" s="61"/>
      <c r="N2844" s="61"/>
      <c r="O2844" s="61"/>
      <c r="P2844" s="61"/>
      <c r="Q2844" s="74">
        <v>3.9444471754144543</v>
      </c>
      <c r="R2844" s="61">
        <v>1</v>
      </c>
      <c r="S2844" s="61">
        <v>1</v>
      </c>
      <c r="T2844" s="61">
        <v>1</v>
      </c>
      <c r="U2844" s="61">
        <v>5</v>
      </c>
      <c r="V2844" s="61">
        <v>2013</v>
      </c>
      <c r="W2844" s="61" t="s">
        <v>15</v>
      </c>
      <c r="X2844" s="61" t="s">
        <v>572</v>
      </c>
      <c r="Y2844" s="61"/>
      <c r="AC2844"/>
    </row>
    <row r="2845" spans="2:29" x14ac:dyDescent="0.2">
      <c r="B2845" s="61" t="str">
        <f>INDEX(FlowMapping!$G$2:$G$875,MATCH(W2845&amp;D2845,FlowMapping!$E$2:$E$875,0))</f>
        <v>copper</v>
      </c>
      <c r="C2845" s="61">
        <f>INDEX(FlowMapping!$H$2:$H$875,MATCH(W2845&amp;D2845,FlowMapping!$E$2:$E$875,0))</f>
        <v>7440508</v>
      </c>
      <c r="D2845" s="61" t="s">
        <v>1025</v>
      </c>
      <c r="E2845" s="61" t="str">
        <f>INDEX(FlowMapping!$J$2:$J$875,MATCH(W2845&amp;D2845,FlowMapping!$E$2:$E$875,0))</f>
        <v>industrial</v>
      </c>
      <c r="F2845" s="61" t="str">
        <f>INDEX(FlowMapping!$M$2:$M$875,MATCH(W2845&amp;D2845,FlowMapping!$E$2:$E$875,0))</f>
        <v>0a5e8a67-f9ae-48b3-bfa7-e9d37c30a191</v>
      </c>
      <c r="G2845" s="61" t="str">
        <f>INDEX(Activities!$B$2:$B$390,MATCH(H2845,Activities!$C$2:$C$390,0))</f>
        <v>All other miscellaneous manufacturing</v>
      </c>
      <c r="H2845" s="61">
        <v>339990</v>
      </c>
      <c r="I2845" s="61" t="s">
        <v>997</v>
      </c>
      <c r="J2845" s="62">
        <v>2.5338127989386582E-10</v>
      </c>
      <c r="K2845" s="61" t="s">
        <v>2093</v>
      </c>
      <c r="L2845" s="61"/>
      <c r="M2845" s="61"/>
      <c r="N2845" s="61"/>
      <c r="O2845" s="61"/>
      <c r="P2845" s="61"/>
      <c r="Q2845" s="74">
        <v>3.6565374211799746</v>
      </c>
      <c r="R2845" s="61">
        <v>1</v>
      </c>
      <c r="S2845" s="61">
        <v>1</v>
      </c>
      <c r="T2845" s="61">
        <v>1</v>
      </c>
      <c r="U2845" s="61">
        <v>5</v>
      </c>
      <c r="V2845" s="61">
        <v>2013</v>
      </c>
      <c r="W2845" s="61" t="s">
        <v>25</v>
      </c>
      <c r="X2845" s="61" t="s">
        <v>572</v>
      </c>
      <c r="Y2845" s="61"/>
      <c r="AC2845"/>
    </row>
    <row r="2846" spans="2:29" x14ac:dyDescent="0.2">
      <c r="B2846" s="61" t="str">
        <f>INDEX(FlowMapping!$G$2:$G$875,MATCH(W2846&amp;D2846,FlowMapping!$E$2:$E$875,0))</f>
        <v>TERT-BUTYL ALCOHOL</v>
      </c>
      <c r="C2846" s="61">
        <f>INDEX(FlowMapping!$H$2:$H$875,MATCH(W2846&amp;D2846,FlowMapping!$E$2:$E$875,0))</f>
        <v>75650</v>
      </c>
      <c r="D2846" s="61" t="s">
        <v>1025</v>
      </c>
      <c r="E2846" s="61" t="str">
        <f>INDEX(FlowMapping!$J$2:$J$875,MATCH(W2846&amp;D2846,FlowMapping!$E$2:$E$875,0))</f>
        <v>unspecified</v>
      </c>
      <c r="F2846" s="61" t="str">
        <f>INDEX(FlowMapping!$M$2:$M$875,MATCH(W2846&amp;D2846,FlowMapping!$E$2:$E$875,0))</f>
        <v>aa6bef38-29e3-4d98-a4e3-d472fa099b61</v>
      </c>
      <c r="G2846" s="61" t="str">
        <f>INDEX(Activities!$B$2:$B$390,MATCH(H2846,Activities!$C$2:$C$390,0))</f>
        <v>All other miscellaneous manufacturing</v>
      </c>
      <c r="H2846" s="61">
        <v>339990</v>
      </c>
      <c r="I2846" s="61" t="s">
        <v>997</v>
      </c>
      <c r="J2846" s="62">
        <v>4.0973336591837445E-9</v>
      </c>
      <c r="K2846" s="61" t="s">
        <v>2093</v>
      </c>
      <c r="L2846" s="61"/>
      <c r="M2846" s="61"/>
      <c r="N2846" s="61"/>
      <c r="O2846" s="61"/>
      <c r="P2846" s="61"/>
      <c r="Q2846" s="74">
        <v>3.6998442434509373</v>
      </c>
      <c r="R2846" s="61">
        <v>1</v>
      </c>
      <c r="S2846" s="61">
        <v>1</v>
      </c>
      <c r="T2846" s="61">
        <v>1</v>
      </c>
      <c r="U2846" s="61">
        <v>5</v>
      </c>
      <c r="V2846" s="61">
        <v>2013</v>
      </c>
      <c r="W2846" s="61" t="s">
        <v>83</v>
      </c>
      <c r="X2846" s="61" t="s">
        <v>572</v>
      </c>
      <c r="Y2846" s="61"/>
      <c r="AC2846"/>
    </row>
    <row r="2847" spans="2:29" x14ac:dyDescent="0.2">
      <c r="B2847" s="61" t="str">
        <f>INDEX(FlowMapping!$G$2:$G$875,MATCH(W2847&amp;D2847,FlowMapping!$E$2:$E$875,0))</f>
        <v>chromium</v>
      </c>
      <c r="C2847" s="61">
        <f>INDEX(FlowMapping!$H$2:$H$875,MATCH(W2847&amp;D2847,FlowMapping!$E$2:$E$875,0))</f>
        <v>7440473</v>
      </c>
      <c r="D2847" s="61" t="s">
        <v>1025</v>
      </c>
      <c r="E2847" s="61" t="str">
        <f>INDEX(FlowMapping!$J$2:$J$875,MATCH(W2847&amp;D2847,FlowMapping!$E$2:$E$875,0))</f>
        <v>industrial</v>
      </c>
      <c r="F2847" s="61" t="str">
        <f>INDEX(FlowMapping!$M$2:$M$875,MATCH(W2847&amp;D2847,FlowMapping!$E$2:$E$875,0))</f>
        <v>e65a9c58-21f1-48b6-b738-d05a8f10e5f3</v>
      </c>
      <c r="G2847" s="61" t="str">
        <f>INDEX(Activities!$B$2:$B$390,MATCH(H2847,Activities!$C$2:$C$390,0))</f>
        <v>All other miscellaneous manufacturing</v>
      </c>
      <c r="H2847" s="61">
        <v>339990</v>
      </c>
      <c r="I2847" s="61" t="s">
        <v>997</v>
      </c>
      <c r="J2847" s="62">
        <v>1.1877247495024962E-8</v>
      </c>
      <c r="K2847" s="61" t="s">
        <v>2093</v>
      </c>
      <c r="L2847" s="61"/>
      <c r="M2847" s="61"/>
      <c r="N2847" s="61"/>
      <c r="O2847" s="61"/>
      <c r="P2847" s="61"/>
      <c r="Q2847" s="74">
        <v>4.1265483800781633</v>
      </c>
      <c r="R2847" s="61">
        <v>1</v>
      </c>
      <c r="S2847" s="61">
        <v>1</v>
      </c>
      <c r="T2847" s="61">
        <v>1</v>
      </c>
      <c r="U2847" s="61">
        <v>5</v>
      </c>
      <c r="V2847" s="61">
        <v>2013</v>
      </c>
      <c r="W2847" s="61" t="s">
        <v>13</v>
      </c>
      <c r="X2847" s="61" t="s">
        <v>572</v>
      </c>
      <c r="Y2847" s="61"/>
      <c r="AC2847"/>
    </row>
    <row r="2848" spans="2:29" x14ac:dyDescent="0.2">
      <c r="B2848" s="61" t="str">
        <f>INDEX(FlowMapping!$G$2:$G$875,MATCH(W2848&amp;D2848,FlowMapping!$E$2:$E$875,0))</f>
        <v>methanol</v>
      </c>
      <c r="C2848" s="61">
        <f>INDEX(FlowMapping!$H$2:$H$875,MATCH(W2848&amp;D2848,FlowMapping!$E$2:$E$875,0))</f>
        <v>67561</v>
      </c>
      <c r="D2848" s="61" t="s">
        <v>1025</v>
      </c>
      <c r="E2848" s="61" t="str">
        <f>INDEX(FlowMapping!$J$2:$J$875,MATCH(W2848&amp;D2848,FlowMapping!$E$2:$E$875,0))</f>
        <v>industrial</v>
      </c>
      <c r="F2848" s="61" t="str">
        <f>INDEX(FlowMapping!$M$2:$M$875,MATCH(W2848&amp;D2848,FlowMapping!$E$2:$E$875,0))</f>
        <v>4b90ac07-27c5-4013-926a-e1eef49798ef</v>
      </c>
      <c r="G2848" s="61" t="str">
        <f>INDEX(Activities!$B$2:$B$390,MATCH(H2848,Activities!$C$2:$C$390,0))</f>
        <v>All other miscellaneous manufacturing</v>
      </c>
      <c r="H2848" s="61">
        <v>339990</v>
      </c>
      <c r="I2848" s="61" t="s">
        <v>997</v>
      </c>
      <c r="J2848" s="62">
        <v>5.3447613727612335E-8</v>
      </c>
      <c r="K2848" s="61" t="s">
        <v>2093</v>
      </c>
      <c r="L2848" s="61"/>
      <c r="M2848" s="61"/>
      <c r="N2848" s="61"/>
      <c r="O2848" s="61"/>
      <c r="P2848" s="61"/>
      <c r="Q2848" s="74">
        <v>2.8516574739277876</v>
      </c>
      <c r="R2848" s="61">
        <v>1</v>
      </c>
      <c r="S2848" s="61">
        <v>1</v>
      </c>
      <c r="T2848" s="61">
        <v>1</v>
      </c>
      <c r="U2848" s="61">
        <v>5</v>
      </c>
      <c r="V2848" s="61">
        <v>2013</v>
      </c>
      <c r="W2848" s="61" t="s">
        <v>19</v>
      </c>
      <c r="X2848" s="61" t="s">
        <v>572</v>
      </c>
      <c r="Y2848" s="61"/>
      <c r="AC2848"/>
    </row>
    <row r="2849" spans="2:29" x14ac:dyDescent="0.2">
      <c r="B2849" s="61" t="str">
        <f>INDEX(FlowMapping!$G$2:$G$875,MATCH(W2849&amp;D2849,FlowMapping!$E$2:$E$875,0))</f>
        <v>lead</v>
      </c>
      <c r="C2849" s="61">
        <f>INDEX(FlowMapping!$H$2:$H$875,MATCH(W2849&amp;D2849,FlowMapping!$E$2:$E$875,0))</f>
        <v>7439921</v>
      </c>
      <c r="D2849" s="61" t="s">
        <v>1025</v>
      </c>
      <c r="E2849" s="61" t="str">
        <f>INDEX(FlowMapping!$J$2:$J$875,MATCH(W2849&amp;D2849,FlowMapping!$E$2:$E$875,0))</f>
        <v>industrial</v>
      </c>
      <c r="F2849" s="61" t="str">
        <f>INDEX(FlowMapping!$M$2:$M$875,MATCH(W2849&amp;D2849,FlowMapping!$E$2:$E$875,0))</f>
        <v>67652827-017f-4856-8d0a-c97bac4c6562</v>
      </c>
      <c r="G2849" s="61" t="str">
        <f>INDEX(Activities!$B$2:$B$390,MATCH(H2849,Activities!$C$2:$C$390,0))</f>
        <v>Wholesale trade</v>
      </c>
      <c r="H2849" s="61">
        <v>420000</v>
      </c>
      <c r="I2849" s="61" t="s">
        <v>997</v>
      </c>
      <c r="J2849" s="62">
        <v>9.0313049399406277E-15</v>
      </c>
      <c r="K2849" s="61" t="s">
        <v>2093</v>
      </c>
      <c r="L2849" s="61"/>
      <c r="M2849" s="61"/>
      <c r="N2849" s="61"/>
      <c r="O2849" s="61"/>
      <c r="P2849" s="61"/>
      <c r="Q2849" s="74">
        <v>3.2630030039016864</v>
      </c>
      <c r="R2849" s="61">
        <v>1</v>
      </c>
      <c r="S2849" s="61">
        <v>1</v>
      </c>
      <c r="T2849" s="61">
        <v>1</v>
      </c>
      <c r="U2849" s="61">
        <v>5</v>
      </c>
      <c r="V2849" s="61">
        <v>2013</v>
      </c>
      <c r="W2849" s="61" t="s">
        <v>16</v>
      </c>
      <c r="X2849" s="61" t="s">
        <v>572</v>
      </c>
      <c r="Y2849" s="61"/>
      <c r="AC2849"/>
    </row>
    <row r="2850" spans="2:29" x14ac:dyDescent="0.2">
      <c r="B2850" s="61" t="str">
        <f>INDEX(FlowMapping!$G$2:$G$875,MATCH(W2850&amp;D2850,FlowMapping!$E$2:$E$875,0))</f>
        <v>Benzo(g,h,i)perylene</v>
      </c>
      <c r="C2850" s="61">
        <f>INDEX(FlowMapping!$H$2:$H$875,MATCH(W2850&amp;D2850,FlowMapping!$E$2:$E$875,0))</f>
        <v>206440</v>
      </c>
      <c r="D2850" s="61" t="s">
        <v>1025</v>
      </c>
      <c r="E2850" s="61" t="str">
        <f>INDEX(FlowMapping!$J$2:$J$875,MATCH(W2850&amp;D2850,FlowMapping!$E$2:$E$875,0))</f>
        <v>unspecified</v>
      </c>
      <c r="F2850" s="61" t="str">
        <f>INDEX(FlowMapping!$M$2:$M$875,MATCH(W2850&amp;D2850,FlowMapping!$E$2:$E$875,0))</f>
        <v>0a2f0c4f-ab5f-4e75-9ba3-fbef31651e3b</v>
      </c>
      <c r="G2850" s="61" t="str">
        <f>INDEX(Activities!$B$2:$B$390,MATCH(H2850,Activities!$C$2:$C$390,0))</f>
        <v>Wholesale trade</v>
      </c>
      <c r="H2850" s="61">
        <v>420000</v>
      </c>
      <c r="I2850" s="61" t="s">
        <v>997</v>
      </c>
      <c r="J2850" s="62">
        <v>1.8062609879881256E-13</v>
      </c>
      <c r="K2850" s="61" t="s">
        <v>2093</v>
      </c>
      <c r="L2850" s="61"/>
      <c r="M2850" s="61"/>
      <c r="N2850" s="61"/>
      <c r="O2850" s="61"/>
      <c r="P2850" s="61"/>
      <c r="Q2850" s="74">
        <v>1.5987031145111539</v>
      </c>
      <c r="R2850" s="61">
        <v>1</v>
      </c>
      <c r="S2850" s="61">
        <v>1</v>
      </c>
      <c r="T2850" s="61">
        <v>1</v>
      </c>
      <c r="U2850" s="61">
        <v>5</v>
      </c>
      <c r="V2850" s="61">
        <v>2013</v>
      </c>
      <c r="W2850" s="61" t="s">
        <v>38</v>
      </c>
      <c r="X2850" s="61" t="s">
        <v>572</v>
      </c>
      <c r="Y2850" s="61"/>
      <c r="AC2850"/>
    </row>
    <row r="2851" spans="2:29" x14ac:dyDescent="0.2">
      <c r="B2851" s="61" t="str">
        <f>INDEX(FlowMapping!$G$2:$G$875,MATCH(W2851&amp;D2851,FlowMapping!$E$2:$E$875,0))</f>
        <v>NITRIC ACID</v>
      </c>
      <c r="C2851" s="61">
        <f>INDEX(FlowMapping!$H$2:$H$875,MATCH(W2851&amp;D2851,FlowMapping!$E$2:$E$875,0))</f>
        <v>7697372</v>
      </c>
      <c r="D2851" s="61" t="s">
        <v>1025</v>
      </c>
      <c r="E2851" s="61" t="str">
        <f>INDEX(FlowMapping!$J$2:$J$875,MATCH(W2851&amp;D2851,FlowMapping!$E$2:$E$875,0))</f>
        <v>unspecified</v>
      </c>
      <c r="F2851" s="61" t="str">
        <f>INDEX(FlowMapping!$M$2:$M$875,MATCH(W2851&amp;D2851,FlowMapping!$E$2:$E$875,0))</f>
        <v>aaa22d17-5c74-4b6f-bdaf-69b4b54e2480</v>
      </c>
      <c r="G2851" s="61" t="str">
        <f>INDEX(Activities!$B$2:$B$390,MATCH(H2851,Activities!$C$2:$C$390,0))</f>
        <v>Wholesale trade</v>
      </c>
      <c r="H2851" s="61">
        <v>420000</v>
      </c>
      <c r="I2851" s="61" t="s">
        <v>997</v>
      </c>
      <c r="J2851" s="62">
        <v>3.0104349799802097E-13</v>
      </c>
      <c r="K2851" s="61" t="s">
        <v>2093</v>
      </c>
      <c r="L2851" s="61"/>
      <c r="M2851" s="61"/>
      <c r="N2851" s="61"/>
      <c r="O2851" s="61"/>
      <c r="P2851" s="61"/>
      <c r="Q2851" s="74">
        <v>3.3313508718933869</v>
      </c>
      <c r="R2851" s="61">
        <v>1</v>
      </c>
      <c r="S2851" s="61">
        <v>1</v>
      </c>
      <c r="T2851" s="61">
        <v>1</v>
      </c>
      <c r="U2851" s="61">
        <v>5</v>
      </c>
      <c r="V2851" s="61">
        <v>2013</v>
      </c>
      <c r="W2851" s="61" t="s">
        <v>65</v>
      </c>
      <c r="X2851" s="61" t="s">
        <v>572</v>
      </c>
      <c r="Y2851" s="61"/>
      <c r="AC2851"/>
    </row>
    <row r="2852" spans="2:29" x14ac:dyDescent="0.2">
      <c r="B2852" s="61" t="str">
        <f>INDEX(FlowMapping!$G$2:$G$875,MATCH(W2852&amp;D2852,FlowMapping!$E$2:$E$875,0))</f>
        <v>cumene</v>
      </c>
      <c r="C2852" s="61">
        <f>INDEX(FlowMapping!$H$2:$H$875,MATCH(W2852&amp;D2852,FlowMapping!$E$2:$E$875,0))</f>
        <v>98828</v>
      </c>
      <c r="D2852" s="61" t="s">
        <v>1025</v>
      </c>
      <c r="E2852" s="61" t="str">
        <f>INDEX(FlowMapping!$J$2:$J$875,MATCH(W2852&amp;D2852,FlowMapping!$E$2:$E$875,0))</f>
        <v>industrial</v>
      </c>
      <c r="F2852" s="61" t="str">
        <f>INDEX(FlowMapping!$M$2:$M$875,MATCH(W2852&amp;D2852,FlowMapping!$E$2:$E$875,0))</f>
        <v>54992191-b14d-4557-b41c-f1d066b39687</v>
      </c>
      <c r="G2852" s="61" t="str">
        <f>INDEX(Activities!$B$2:$B$390,MATCH(H2852,Activities!$C$2:$C$390,0))</f>
        <v>Wholesale trade</v>
      </c>
      <c r="H2852" s="61">
        <v>420000</v>
      </c>
      <c r="I2852" s="61" t="s">
        <v>997</v>
      </c>
      <c r="J2852" s="62">
        <v>2.7696001815817925E-12</v>
      </c>
      <c r="K2852" s="61" t="s">
        <v>2093</v>
      </c>
      <c r="L2852" s="61"/>
      <c r="M2852" s="61"/>
      <c r="N2852" s="61"/>
      <c r="O2852" s="61"/>
      <c r="P2852" s="61"/>
      <c r="Q2852" s="74">
        <v>3.1384193576268955</v>
      </c>
      <c r="R2852" s="61">
        <v>1</v>
      </c>
      <c r="S2852" s="61">
        <v>1</v>
      </c>
      <c r="T2852" s="61">
        <v>1</v>
      </c>
      <c r="U2852" s="61">
        <v>5</v>
      </c>
      <c r="V2852" s="61">
        <v>2013</v>
      </c>
      <c r="W2852" s="61" t="s">
        <v>167</v>
      </c>
      <c r="X2852" s="61" t="s">
        <v>572</v>
      </c>
      <c r="Y2852" s="61"/>
      <c r="AC2852"/>
    </row>
    <row r="2853" spans="2:29" x14ac:dyDescent="0.2">
      <c r="B2853" s="61" t="str">
        <f>INDEX(FlowMapping!$G$2:$G$875,MATCH(W2853&amp;D2853,FlowMapping!$E$2:$E$875,0))</f>
        <v>dimethyl formamide</v>
      </c>
      <c r="C2853" s="61">
        <f>INDEX(FlowMapping!$H$2:$H$875,MATCH(W2853&amp;D2853,FlowMapping!$E$2:$E$875,0))</f>
        <v>68122</v>
      </c>
      <c r="D2853" s="61" t="s">
        <v>1025</v>
      </c>
      <c r="E2853" s="61" t="str">
        <f>INDEX(FlowMapping!$J$2:$J$875,MATCH(W2853&amp;D2853,FlowMapping!$E$2:$E$875,0))</f>
        <v>unspecified</v>
      </c>
      <c r="F2853" s="61" t="str">
        <f>INDEX(FlowMapping!$M$2:$M$875,MATCH(W2853&amp;D2853,FlowMapping!$E$2:$E$875,0))</f>
        <v>da00cd02-9410-4f84-9d0b-7b999a6e8224</v>
      </c>
      <c r="G2853" s="61" t="str">
        <f>INDEX(Activities!$B$2:$B$390,MATCH(H2853,Activities!$C$2:$C$390,0))</f>
        <v>Wholesale trade</v>
      </c>
      <c r="H2853" s="61">
        <v>420000</v>
      </c>
      <c r="I2853" s="61" t="s">
        <v>997</v>
      </c>
      <c r="J2853" s="62">
        <v>3.0104349799802091E-12</v>
      </c>
      <c r="K2853" s="61" t="s">
        <v>2093</v>
      </c>
      <c r="L2853" s="61"/>
      <c r="M2853" s="61"/>
      <c r="N2853" s="61"/>
      <c r="O2853" s="61"/>
      <c r="P2853" s="61"/>
      <c r="Q2853" s="74">
        <v>4.1284452009201464</v>
      </c>
      <c r="R2853" s="61">
        <v>1</v>
      </c>
      <c r="S2853" s="61">
        <v>1</v>
      </c>
      <c r="T2853" s="61">
        <v>1</v>
      </c>
      <c r="U2853" s="61">
        <v>5</v>
      </c>
      <c r="V2853" s="61">
        <v>2013</v>
      </c>
      <c r="W2853" s="61" t="s">
        <v>164</v>
      </c>
      <c r="X2853" s="61" t="s">
        <v>572</v>
      </c>
      <c r="Y2853" s="61"/>
      <c r="AC2853"/>
    </row>
    <row r="2854" spans="2:29" x14ac:dyDescent="0.2">
      <c r="B2854" s="61" t="str">
        <f>INDEX(FlowMapping!$G$2:$G$875,MATCH(W2854&amp;D2854,FlowMapping!$E$2:$E$875,0))</f>
        <v>Ethylene glycol monoethyl ether</v>
      </c>
      <c r="C2854" s="61">
        <f>INDEX(FlowMapping!$H$2:$H$875,MATCH(W2854&amp;D2854,FlowMapping!$E$2:$E$875,0))</f>
        <v>110805</v>
      </c>
      <c r="D2854" s="61" t="s">
        <v>1025</v>
      </c>
      <c r="E2854" s="61" t="str">
        <f>INDEX(FlowMapping!$J$2:$J$875,MATCH(W2854&amp;D2854,FlowMapping!$E$2:$E$875,0))</f>
        <v>unspecified</v>
      </c>
      <c r="F2854" s="61" t="str">
        <f>INDEX(FlowMapping!$M$2:$M$875,MATCH(W2854&amp;D2854,FlowMapping!$E$2:$E$875,0))</f>
        <v>b74a8518-2acb-46f6-9aee-5d17d42faa86</v>
      </c>
      <c r="G2854" s="61" t="str">
        <f>INDEX(Activities!$B$2:$B$390,MATCH(H2854,Activities!$C$2:$C$390,0))</f>
        <v>Wholesale trade</v>
      </c>
      <c r="H2854" s="61">
        <v>420000</v>
      </c>
      <c r="I2854" s="61" t="s">
        <v>997</v>
      </c>
      <c r="J2854" s="62">
        <v>3.3114784779782297E-12</v>
      </c>
      <c r="K2854" s="61" t="s">
        <v>2093</v>
      </c>
      <c r="L2854" s="61"/>
      <c r="M2854" s="61"/>
      <c r="N2854" s="61"/>
      <c r="O2854" s="61"/>
      <c r="P2854" s="61"/>
      <c r="Q2854" s="74">
        <v>4.8068611195233943</v>
      </c>
      <c r="R2854" s="61">
        <v>1</v>
      </c>
      <c r="S2854" s="61">
        <v>1</v>
      </c>
      <c r="T2854" s="61">
        <v>1</v>
      </c>
      <c r="U2854" s="61">
        <v>5</v>
      </c>
      <c r="V2854" s="61">
        <v>2013</v>
      </c>
      <c r="W2854" s="61" t="s">
        <v>89</v>
      </c>
      <c r="X2854" s="61" t="s">
        <v>572</v>
      </c>
      <c r="Y2854" s="61"/>
      <c r="AC2854"/>
    </row>
    <row r="2855" spans="2:29" x14ac:dyDescent="0.2">
      <c r="B2855" s="61" t="str">
        <f>INDEX(FlowMapping!$G$2:$G$875,MATCH(W2855&amp;D2855,FlowMapping!$E$2:$E$875,0))</f>
        <v>cyclohexane</v>
      </c>
      <c r="C2855" s="61">
        <f>INDEX(FlowMapping!$H$2:$H$875,MATCH(W2855&amp;D2855,FlowMapping!$E$2:$E$875,0))</f>
        <v>110827</v>
      </c>
      <c r="D2855" s="61" t="s">
        <v>1025</v>
      </c>
      <c r="E2855" s="61" t="str">
        <f>INDEX(FlowMapping!$J$2:$J$875,MATCH(W2855&amp;D2855,FlowMapping!$E$2:$E$875,0))</f>
        <v>industrial</v>
      </c>
      <c r="F2855" s="61" t="str">
        <f>INDEX(FlowMapping!$M$2:$M$875,MATCH(W2855&amp;D2855,FlowMapping!$E$2:$E$875,0))</f>
        <v>ea86a11c-2a16-4f7c-865a-d9c946f205f6</v>
      </c>
      <c r="G2855" s="61" t="str">
        <f>INDEX(Activities!$B$2:$B$390,MATCH(H2855,Activities!$C$2:$C$390,0))</f>
        <v>Wholesale trade</v>
      </c>
      <c r="H2855" s="61">
        <v>420000</v>
      </c>
      <c r="I2855" s="61" t="s">
        <v>997</v>
      </c>
      <c r="J2855" s="62">
        <v>3.5101671866569238E-12</v>
      </c>
      <c r="K2855" s="61" t="s">
        <v>2093</v>
      </c>
      <c r="L2855" s="61"/>
      <c r="M2855" s="61"/>
      <c r="N2855" s="61"/>
      <c r="O2855" s="61"/>
      <c r="P2855" s="61"/>
      <c r="Q2855" s="74">
        <v>4.1111128032622766</v>
      </c>
      <c r="R2855" s="61">
        <v>1</v>
      </c>
      <c r="S2855" s="61">
        <v>1</v>
      </c>
      <c r="T2855" s="61">
        <v>1</v>
      </c>
      <c r="U2855" s="61">
        <v>5</v>
      </c>
      <c r="V2855" s="61">
        <v>2013</v>
      </c>
      <c r="W2855" s="61" t="s">
        <v>30</v>
      </c>
      <c r="X2855" s="61" t="s">
        <v>572</v>
      </c>
      <c r="Y2855" s="61"/>
      <c r="AC2855"/>
    </row>
    <row r="2856" spans="2:29" x14ac:dyDescent="0.2">
      <c r="B2856" s="61" t="str">
        <f>INDEX(FlowMapping!$G$2:$G$875,MATCH(W2856&amp;D2856,FlowMapping!$E$2:$E$875,0))</f>
        <v>Naphthalene</v>
      </c>
      <c r="C2856" s="61">
        <f>INDEX(FlowMapping!$H$2:$H$875,MATCH(W2856&amp;D2856,FlowMapping!$E$2:$E$875,0))</f>
        <v>91203</v>
      </c>
      <c r="D2856" s="61" t="s">
        <v>1025</v>
      </c>
      <c r="E2856" s="61" t="str">
        <f>INDEX(FlowMapping!$J$2:$J$875,MATCH(W2856&amp;D2856,FlowMapping!$E$2:$E$875,0))</f>
        <v>unspecified</v>
      </c>
      <c r="F2856" s="61" t="str">
        <f>INDEX(FlowMapping!$M$2:$M$875,MATCH(W2856&amp;D2856,FlowMapping!$E$2:$E$875,0))</f>
        <v>5f164323-3e2b-47c7-82e2-e20a95361c64</v>
      </c>
      <c r="G2856" s="61" t="str">
        <f>INDEX(Activities!$B$2:$B$390,MATCH(H2856,Activities!$C$2:$C$390,0))</f>
        <v>Wholesale trade</v>
      </c>
      <c r="H2856" s="61">
        <v>420000</v>
      </c>
      <c r="I2856" s="61" t="s">
        <v>997</v>
      </c>
      <c r="J2856" s="62">
        <v>9.6333919359366677E-12</v>
      </c>
      <c r="K2856" s="61" t="s">
        <v>2093</v>
      </c>
      <c r="L2856" s="61"/>
      <c r="M2856" s="61"/>
      <c r="N2856" s="61"/>
      <c r="O2856" s="61"/>
      <c r="P2856" s="61"/>
      <c r="Q2856" s="74">
        <v>3.9824340342869857</v>
      </c>
      <c r="R2856" s="61">
        <v>1</v>
      </c>
      <c r="S2856" s="61">
        <v>1</v>
      </c>
      <c r="T2856" s="61">
        <v>1</v>
      </c>
      <c r="U2856" s="61">
        <v>5</v>
      </c>
      <c r="V2856" s="61">
        <v>2013</v>
      </c>
      <c r="W2856" s="61" t="s">
        <v>55</v>
      </c>
      <c r="X2856" s="61" t="s">
        <v>572</v>
      </c>
      <c r="Y2856" s="61"/>
      <c r="AC2856"/>
    </row>
    <row r="2857" spans="2:29" x14ac:dyDescent="0.2">
      <c r="B2857" s="61" t="str">
        <f>INDEX(FlowMapping!$G$2:$G$875,MATCH(W2857&amp;D2857,FlowMapping!$E$2:$E$875,0))</f>
        <v>Methane, dichloro-, HCC-30</v>
      </c>
      <c r="C2857" s="61">
        <f>INDEX(FlowMapping!$H$2:$H$875,MATCH(W2857&amp;D2857,FlowMapping!$E$2:$E$875,0))</f>
        <v>75092</v>
      </c>
      <c r="D2857" s="61" t="s">
        <v>1025</v>
      </c>
      <c r="E2857" s="61" t="str">
        <f>INDEX(FlowMapping!$J$2:$J$875,MATCH(W2857&amp;D2857,FlowMapping!$E$2:$E$875,0))</f>
        <v>unspecified</v>
      </c>
      <c r="F2857" s="61" t="str">
        <f>INDEX(FlowMapping!$M$2:$M$875,MATCH(W2857&amp;D2857,FlowMapping!$E$2:$E$875,0))</f>
        <v>9c4d9869-41db-404e-abd3-00e86e527327</v>
      </c>
      <c r="G2857" s="61" t="str">
        <f>INDEX(Activities!$B$2:$B$390,MATCH(H2857,Activities!$C$2:$C$390,0))</f>
        <v>Wholesale trade</v>
      </c>
      <c r="H2857" s="61">
        <v>420000</v>
      </c>
      <c r="I2857" s="61" t="s">
        <v>997</v>
      </c>
      <c r="J2857" s="62">
        <v>7.5260874499505234E-11</v>
      </c>
      <c r="K2857" s="61" t="s">
        <v>2093</v>
      </c>
      <c r="L2857" s="61"/>
      <c r="M2857" s="61"/>
      <c r="N2857" s="61"/>
      <c r="O2857" s="61"/>
      <c r="P2857" s="61"/>
      <c r="Q2857" s="74">
        <v>4.5760693272153299</v>
      </c>
      <c r="R2857" s="61">
        <v>1</v>
      </c>
      <c r="S2857" s="61">
        <v>1</v>
      </c>
      <c r="T2857" s="61">
        <v>1</v>
      </c>
      <c r="U2857" s="61">
        <v>5</v>
      </c>
      <c r="V2857" s="61">
        <v>2013</v>
      </c>
      <c r="W2857" s="61" t="s">
        <v>98</v>
      </c>
      <c r="X2857" s="61" t="s">
        <v>572</v>
      </c>
      <c r="Y2857" s="61"/>
      <c r="AC2857"/>
    </row>
    <row r="2858" spans="2:29" x14ac:dyDescent="0.2">
      <c r="B2858" s="61" t="str">
        <f>INDEX(FlowMapping!$G$2:$G$875,MATCH(W2858&amp;D2858,FlowMapping!$E$2:$E$875,0))</f>
        <v>Butanol</v>
      </c>
      <c r="C2858" s="61">
        <f>INDEX(FlowMapping!$H$2:$H$875,MATCH(W2858&amp;D2858,FlowMapping!$E$2:$E$875,0))</f>
        <v>71363</v>
      </c>
      <c r="D2858" s="61" t="s">
        <v>1025</v>
      </c>
      <c r="E2858" s="61" t="str">
        <f>INDEX(FlowMapping!$J$2:$J$875,MATCH(W2858&amp;D2858,FlowMapping!$E$2:$E$875,0))</f>
        <v>unspecified</v>
      </c>
      <c r="F2858" s="61" t="str">
        <f>INDEX(FlowMapping!$M$2:$M$875,MATCH(W2858&amp;D2858,FlowMapping!$E$2:$E$875,0))</f>
        <v>d88a8411-295e-453a-82fc-6db6c906b3ec</v>
      </c>
      <c r="G2858" s="61" t="str">
        <f>INDEX(Activities!$B$2:$B$390,MATCH(H2858,Activities!$C$2:$C$390,0))</f>
        <v>Wholesale trade</v>
      </c>
      <c r="H2858" s="61">
        <v>420000</v>
      </c>
      <c r="I2858" s="61" t="s">
        <v>997</v>
      </c>
      <c r="J2858" s="62">
        <v>7.5260874499505234E-11</v>
      </c>
      <c r="K2858" s="61" t="s">
        <v>2093</v>
      </c>
      <c r="L2858" s="61"/>
      <c r="M2858" s="61"/>
      <c r="N2858" s="61"/>
      <c r="O2858" s="61"/>
      <c r="P2858" s="61"/>
      <c r="Q2858" s="74">
        <v>4.8089377343200388</v>
      </c>
      <c r="R2858" s="61">
        <v>1</v>
      </c>
      <c r="S2858" s="61">
        <v>1</v>
      </c>
      <c r="T2858" s="61">
        <v>1</v>
      </c>
      <c r="U2858" s="61">
        <v>5</v>
      </c>
      <c r="V2858" s="61">
        <v>2013</v>
      </c>
      <c r="W2858" s="61" t="s">
        <v>23</v>
      </c>
      <c r="X2858" s="61" t="s">
        <v>572</v>
      </c>
      <c r="Y2858" s="61"/>
      <c r="AC2858"/>
    </row>
    <row r="2859" spans="2:29" x14ac:dyDescent="0.2">
      <c r="B2859" s="61" t="str">
        <f>INDEX(FlowMapping!$G$2:$G$875,MATCH(W2859&amp;D2859,FlowMapping!$E$2:$E$875,0))</f>
        <v>styrene</v>
      </c>
      <c r="C2859" s="61">
        <f>INDEX(FlowMapping!$H$2:$H$875,MATCH(W2859&amp;D2859,FlowMapping!$E$2:$E$875,0))</f>
        <v>100425</v>
      </c>
      <c r="D2859" s="61" t="s">
        <v>1025</v>
      </c>
      <c r="E2859" s="61" t="str">
        <f>INDEX(FlowMapping!$J$2:$J$875,MATCH(W2859&amp;D2859,FlowMapping!$E$2:$E$875,0))</f>
        <v>industrial</v>
      </c>
      <c r="F2859" s="61" t="str">
        <f>INDEX(FlowMapping!$M$2:$M$875,MATCH(W2859&amp;D2859,FlowMapping!$E$2:$E$875,0))</f>
        <v>b1357454-45c7-47e9-a745-9e597d3ea3c8</v>
      </c>
      <c r="G2859" s="61" t="str">
        <f>INDEX(Activities!$B$2:$B$390,MATCH(H2859,Activities!$C$2:$C$390,0))</f>
        <v>Wholesale trade</v>
      </c>
      <c r="H2859" s="61">
        <v>420000</v>
      </c>
      <c r="I2859" s="61" t="s">
        <v>997</v>
      </c>
      <c r="J2859" s="62">
        <v>7.5260874499505234E-11</v>
      </c>
      <c r="K2859" s="61" t="s">
        <v>2093</v>
      </c>
      <c r="L2859" s="61"/>
      <c r="M2859" s="61"/>
      <c r="N2859" s="61"/>
      <c r="O2859" s="61"/>
      <c r="P2859" s="61"/>
      <c r="Q2859" s="74">
        <v>2.6663482844399882</v>
      </c>
      <c r="R2859" s="61">
        <v>1</v>
      </c>
      <c r="S2859" s="61">
        <v>1</v>
      </c>
      <c r="T2859" s="61">
        <v>1</v>
      </c>
      <c r="U2859" s="61">
        <v>5</v>
      </c>
      <c r="V2859" s="61">
        <v>2013</v>
      </c>
      <c r="W2859" s="61" t="s">
        <v>58</v>
      </c>
      <c r="X2859" s="61" t="s">
        <v>572</v>
      </c>
      <c r="Y2859" s="61"/>
      <c r="AC2859"/>
    </row>
    <row r="2860" spans="2:29" x14ac:dyDescent="0.2">
      <c r="B2860" s="61" t="str">
        <f>INDEX(FlowMapping!$G$2:$G$875,MATCH(W2860&amp;D2860,FlowMapping!$E$2:$E$875,0))</f>
        <v>Ethylene glycol</v>
      </c>
      <c r="C2860" s="61">
        <f>INDEX(FlowMapping!$H$2:$H$875,MATCH(W2860&amp;D2860,FlowMapping!$E$2:$E$875,0))</f>
        <v>107211</v>
      </c>
      <c r="D2860" s="61" t="s">
        <v>1025</v>
      </c>
      <c r="E2860" s="61" t="str">
        <f>INDEX(FlowMapping!$J$2:$J$875,MATCH(W2860&amp;D2860,FlowMapping!$E$2:$E$875,0))</f>
        <v>unspecified</v>
      </c>
      <c r="F2860" s="61" t="str">
        <f>INDEX(FlowMapping!$M$2:$M$875,MATCH(W2860&amp;D2860,FlowMapping!$E$2:$E$875,0))</f>
        <v>6b3eef74-d2b3-4925-85f7-b56ec21ce36a</v>
      </c>
      <c r="G2860" s="61" t="str">
        <f>INDEX(Activities!$B$2:$B$390,MATCH(H2860,Activities!$C$2:$C$390,0))</f>
        <v>Wholesale trade</v>
      </c>
      <c r="H2860" s="61">
        <v>420000</v>
      </c>
      <c r="I2860" s="61" t="s">
        <v>997</v>
      </c>
      <c r="J2860" s="62">
        <v>1.9266783871873338E-10</v>
      </c>
      <c r="K2860" s="61" t="s">
        <v>2093</v>
      </c>
      <c r="L2860" s="61"/>
      <c r="M2860" s="61"/>
      <c r="N2860" s="61"/>
      <c r="O2860" s="61"/>
      <c r="P2860" s="61"/>
      <c r="Q2860" s="74">
        <v>4.5188857415186359</v>
      </c>
      <c r="R2860" s="61">
        <v>1</v>
      </c>
      <c r="S2860" s="61">
        <v>1</v>
      </c>
      <c r="T2860" s="61">
        <v>1</v>
      </c>
      <c r="U2860" s="61">
        <v>5</v>
      </c>
      <c r="V2860" s="61">
        <v>2013</v>
      </c>
      <c r="W2860" s="61" t="s">
        <v>3</v>
      </c>
      <c r="X2860" s="61" t="s">
        <v>572</v>
      </c>
      <c r="Y2860" s="61"/>
      <c r="AC2860"/>
    </row>
    <row r="2861" spans="2:29" x14ac:dyDescent="0.2">
      <c r="B2861" s="61" t="str">
        <f>INDEX(FlowMapping!$G$2:$G$875,MATCH(W2861&amp;D2861,FlowMapping!$E$2:$E$875,0))</f>
        <v>methanol</v>
      </c>
      <c r="C2861" s="61">
        <f>INDEX(FlowMapping!$H$2:$H$875,MATCH(W2861&amp;D2861,FlowMapping!$E$2:$E$875,0))</f>
        <v>67561</v>
      </c>
      <c r="D2861" s="61" t="s">
        <v>1025</v>
      </c>
      <c r="E2861" s="61" t="str">
        <f>INDEX(FlowMapping!$J$2:$J$875,MATCH(W2861&amp;D2861,FlowMapping!$E$2:$E$875,0))</f>
        <v>industrial</v>
      </c>
      <c r="F2861" s="61" t="str">
        <f>INDEX(FlowMapping!$M$2:$M$875,MATCH(W2861&amp;D2861,FlowMapping!$E$2:$E$875,0))</f>
        <v>4b90ac07-27c5-4013-926a-e1eef49798ef</v>
      </c>
      <c r="G2861" s="61" t="str">
        <f>INDEX(Activities!$B$2:$B$390,MATCH(H2861,Activities!$C$2:$C$390,0))</f>
        <v>Wholesale trade</v>
      </c>
      <c r="H2861" s="61">
        <v>420000</v>
      </c>
      <c r="I2861" s="61" t="s">
        <v>997</v>
      </c>
      <c r="J2861" s="62">
        <v>8.3629883743850216E-10</v>
      </c>
      <c r="K2861" s="61" t="s">
        <v>2093</v>
      </c>
      <c r="L2861" s="61"/>
      <c r="M2861" s="61"/>
      <c r="N2861" s="61"/>
      <c r="O2861" s="61"/>
      <c r="P2861" s="61"/>
      <c r="Q2861" s="74">
        <v>2.8516574739277876</v>
      </c>
      <c r="R2861" s="61">
        <v>1</v>
      </c>
      <c r="S2861" s="61">
        <v>1</v>
      </c>
      <c r="T2861" s="61">
        <v>1</v>
      </c>
      <c r="U2861" s="61">
        <v>5</v>
      </c>
      <c r="V2861" s="61">
        <v>2013</v>
      </c>
      <c r="W2861" s="61" t="s">
        <v>19</v>
      </c>
      <c r="X2861" s="61" t="s">
        <v>572</v>
      </c>
      <c r="Y2861" s="61"/>
      <c r="AC2861"/>
    </row>
    <row r="2862" spans="2:29" x14ac:dyDescent="0.2">
      <c r="B2862" s="61" t="str">
        <f>INDEX(FlowMapping!$G$2:$G$875,MATCH(W2862&amp;D2862,FlowMapping!$E$2:$E$875,0))</f>
        <v>benzene</v>
      </c>
      <c r="C2862" s="61">
        <f>INDEX(FlowMapping!$H$2:$H$875,MATCH(W2862&amp;D2862,FlowMapping!$E$2:$E$875,0))</f>
        <v>71432</v>
      </c>
      <c r="D2862" s="61" t="s">
        <v>1025</v>
      </c>
      <c r="E2862" s="61" t="str">
        <f>INDEX(FlowMapping!$J$2:$J$875,MATCH(W2862&amp;D2862,FlowMapping!$E$2:$E$875,0))</f>
        <v>industrial</v>
      </c>
      <c r="F2862" s="61" t="str">
        <f>INDEX(FlowMapping!$M$2:$M$875,MATCH(W2862&amp;D2862,FlowMapping!$E$2:$E$875,0))</f>
        <v>eba2488b-793f-4ef7-bb4f-f860cdd078e3</v>
      </c>
      <c r="G2862" s="61" t="str">
        <f>INDEX(Activities!$B$2:$B$390,MATCH(H2862,Activities!$C$2:$C$390,0))</f>
        <v>Wholesale trade</v>
      </c>
      <c r="H2862" s="61">
        <v>420000</v>
      </c>
      <c r="I2862" s="61" t="s">
        <v>997</v>
      </c>
      <c r="J2862" s="62">
        <v>2.0296352635026574E-9</v>
      </c>
      <c r="K2862" s="61" t="s">
        <v>2093</v>
      </c>
      <c r="L2862" s="61"/>
      <c r="M2862" s="61"/>
      <c r="N2862" s="61"/>
      <c r="O2862" s="61"/>
      <c r="P2862" s="61"/>
      <c r="Q2862" s="74">
        <v>3.4384362235086336</v>
      </c>
      <c r="R2862" s="61">
        <v>1</v>
      </c>
      <c r="S2862" s="61">
        <v>1</v>
      </c>
      <c r="T2862" s="61">
        <v>1</v>
      </c>
      <c r="U2862" s="61">
        <v>5</v>
      </c>
      <c r="V2862" s="61">
        <v>2013</v>
      </c>
      <c r="W2862" s="61" t="s">
        <v>37</v>
      </c>
      <c r="X2862" s="61" t="s">
        <v>572</v>
      </c>
      <c r="Y2862" s="61"/>
      <c r="AC2862"/>
    </row>
    <row r="2863" spans="2:29" x14ac:dyDescent="0.2">
      <c r="B2863" s="61" t="str">
        <f>INDEX(FlowMapping!$G$2:$G$875,MATCH(W2863&amp;D2863,FlowMapping!$E$2:$E$875,0))</f>
        <v>Benzene, ethyl-</v>
      </c>
      <c r="C2863" s="61">
        <f>INDEX(FlowMapping!$H$2:$H$875,MATCH(W2863&amp;D2863,FlowMapping!$E$2:$E$875,0))</f>
        <v>100414</v>
      </c>
      <c r="D2863" s="61" t="s">
        <v>1025</v>
      </c>
      <c r="E2863" s="61" t="str">
        <f>INDEX(FlowMapping!$J$2:$J$875,MATCH(W2863&amp;D2863,FlowMapping!$E$2:$E$875,0))</f>
        <v>unspecified</v>
      </c>
      <c r="F2863" s="61" t="str">
        <f>INDEX(FlowMapping!$M$2:$M$875,MATCH(W2863&amp;D2863,FlowMapping!$E$2:$E$875,0))</f>
        <v>bd87711a-ca51-4601-8d81-7ea58f2f7362</v>
      </c>
      <c r="G2863" s="61" t="str">
        <f>INDEX(Activities!$B$2:$B$390,MATCH(H2863,Activities!$C$2:$C$390,0))</f>
        <v>Wholesale trade</v>
      </c>
      <c r="H2863" s="61">
        <v>420000</v>
      </c>
      <c r="I2863" s="61" t="s">
        <v>997</v>
      </c>
      <c r="J2863" s="62">
        <v>2.7383518664895985E-9</v>
      </c>
      <c r="K2863" s="61" t="s">
        <v>2093</v>
      </c>
      <c r="L2863" s="61"/>
      <c r="M2863" s="61"/>
      <c r="N2863" s="61"/>
      <c r="O2863" s="61"/>
      <c r="P2863" s="61"/>
      <c r="Q2863" s="74">
        <v>4.1756139744527641</v>
      </c>
      <c r="R2863" s="61">
        <v>1</v>
      </c>
      <c r="S2863" s="61">
        <v>1</v>
      </c>
      <c r="T2863" s="61">
        <v>1</v>
      </c>
      <c r="U2863" s="61">
        <v>5</v>
      </c>
      <c r="V2863" s="61">
        <v>2013</v>
      </c>
      <c r="W2863" s="61" t="s">
        <v>6</v>
      </c>
      <c r="X2863" s="61" t="s">
        <v>572</v>
      </c>
      <c r="Y2863" s="61"/>
      <c r="AC2863"/>
    </row>
    <row r="2864" spans="2:29" x14ac:dyDescent="0.2">
      <c r="B2864" s="61" t="str">
        <f>INDEX(FlowMapping!$G$2:$G$875,MATCH(W2864&amp;D2864,FlowMapping!$E$2:$E$875,0))</f>
        <v>AMMONIA</v>
      </c>
      <c r="C2864" s="61">
        <f>INDEX(FlowMapping!$H$2:$H$875,MATCH(W2864&amp;D2864,FlowMapping!$E$2:$E$875,0))</f>
        <v>7664417</v>
      </c>
      <c r="D2864" s="61" t="s">
        <v>1025</v>
      </c>
      <c r="E2864" s="61" t="str">
        <f>INDEX(FlowMapping!$J$2:$J$875,MATCH(W2864&amp;D2864,FlowMapping!$E$2:$E$875,0))</f>
        <v>unspecified</v>
      </c>
      <c r="F2864" s="61" t="str">
        <f>INDEX(FlowMapping!$M$2:$M$875,MATCH(W2864&amp;D2864,FlowMapping!$E$2:$E$875,0))</f>
        <v>d1ca3361-2621-40cd-9965-6236a4b3fd33</v>
      </c>
      <c r="G2864" s="61" t="str">
        <f>INDEX(Activities!$B$2:$B$390,MATCH(H2864,Activities!$C$2:$C$390,0))</f>
        <v>Wholesale trade</v>
      </c>
      <c r="H2864" s="61">
        <v>420000</v>
      </c>
      <c r="I2864" s="61" t="s">
        <v>997</v>
      </c>
      <c r="J2864" s="62">
        <v>3.4830732718371019E-9</v>
      </c>
      <c r="K2864" s="61" t="s">
        <v>2093</v>
      </c>
      <c r="L2864" s="61"/>
      <c r="M2864" s="61"/>
      <c r="N2864" s="61"/>
      <c r="O2864" s="61"/>
      <c r="P2864" s="61"/>
      <c r="Q2864" s="74">
        <v>3.1531135141461539</v>
      </c>
      <c r="R2864" s="61">
        <v>1</v>
      </c>
      <c r="S2864" s="61">
        <v>1</v>
      </c>
      <c r="T2864" s="61">
        <v>1</v>
      </c>
      <c r="U2864" s="61">
        <v>5</v>
      </c>
      <c r="V2864" s="61">
        <v>2013</v>
      </c>
      <c r="W2864" s="61" t="s">
        <v>2</v>
      </c>
      <c r="X2864" s="61" t="s">
        <v>572</v>
      </c>
      <c r="Y2864" s="61"/>
      <c r="AC2864"/>
    </row>
    <row r="2865" spans="2:29" x14ac:dyDescent="0.2">
      <c r="B2865" s="61" t="str">
        <f>INDEX(FlowMapping!$G$2:$G$875,MATCH(W2865&amp;D2865,FlowMapping!$E$2:$E$875,0))</f>
        <v>1,2,4-trimethylbenzene</v>
      </c>
      <c r="C2865" s="61">
        <f>INDEX(FlowMapping!$H$2:$H$875,MATCH(W2865&amp;D2865,FlowMapping!$E$2:$E$875,0))</f>
        <v>95636</v>
      </c>
      <c r="D2865" s="61" t="s">
        <v>1025</v>
      </c>
      <c r="E2865" s="61" t="str">
        <f>INDEX(FlowMapping!$J$2:$J$875,MATCH(W2865&amp;D2865,FlowMapping!$E$2:$E$875,0))</f>
        <v>industrial</v>
      </c>
      <c r="F2865" s="61" t="str">
        <f>INDEX(FlowMapping!$M$2:$M$875,MATCH(W2865&amp;D2865,FlowMapping!$E$2:$E$875,0))</f>
        <v>34e8f5ee-5af9-3853-839e-aacc6358b37f</v>
      </c>
      <c r="G2865" s="61" t="str">
        <f>INDEX(Activities!$B$2:$B$390,MATCH(H2865,Activities!$C$2:$C$390,0))</f>
        <v>Wholesale trade</v>
      </c>
      <c r="H2865" s="61">
        <v>420000</v>
      </c>
      <c r="I2865" s="61" t="s">
        <v>997</v>
      </c>
      <c r="J2865" s="62">
        <v>4.782738261394158E-9</v>
      </c>
      <c r="K2865" s="61" t="s">
        <v>2093</v>
      </c>
      <c r="L2865" s="61"/>
      <c r="M2865" s="61"/>
      <c r="N2865" s="61"/>
      <c r="O2865" s="61"/>
      <c r="P2865" s="61"/>
      <c r="Q2865" s="74">
        <v>4.5570818261911716</v>
      </c>
      <c r="R2865" s="61">
        <v>1</v>
      </c>
      <c r="S2865" s="61">
        <v>1</v>
      </c>
      <c r="T2865" s="61">
        <v>1</v>
      </c>
      <c r="U2865" s="61">
        <v>5</v>
      </c>
      <c r="V2865" s="61">
        <v>2013</v>
      </c>
      <c r="W2865" s="61" t="s">
        <v>32</v>
      </c>
      <c r="X2865" s="61" t="s">
        <v>572</v>
      </c>
      <c r="Y2865" s="61"/>
      <c r="AC2865"/>
    </row>
    <row r="2866" spans="2:29" x14ac:dyDescent="0.2">
      <c r="B2866" s="61" t="str">
        <f>INDEX(FlowMapping!$G$2:$G$875,MATCH(W2866&amp;D2866,FlowMapping!$E$2:$E$875,0))</f>
        <v>Hexane</v>
      </c>
      <c r="C2866" s="61">
        <f>INDEX(FlowMapping!$H$2:$H$875,MATCH(W2866&amp;D2866,FlowMapping!$E$2:$E$875,0))</f>
        <v>110543</v>
      </c>
      <c r="D2866" s="61" t="s">
        <v>1025</v>
      </c>
      <c r="E2866" s="61" t="str">
        <f>INDEX(FlowMapping!$J$2:$J$875,MATCH(W2866&amp;D2866,FlowMapping!$E$2:$E$875,0))</f>
        <v>unspecified</v>
      </c>
      <c r="F2866" s="61" t="str">
        <f>INDEX(FlowMapping!$M$2:$M$875,MATCH(W2866&amp;D2866,FlowMapping!$E$2:$E$875,0))</f>
        <v>539c3757-62e9-4be5-88ec-cb0a172f45f3</v>
      </c>
      <c r="G2866" s="61" t="str">
        <f>INDEX(Activities!$B$2:$B$390,MATCH(H2866,Activities!$C$2:$C$390,0))</f>
        <v>Wholesale trade</v>
      </c>
      <c r="H2866" s="61">
        <v>420000</v>
      </c>
      <c r="I2866" s="61" t="s">
        <v>997</v>
      </c>
      <c r="J2866" s="62">
        <v>8.9846431977509334E-9</v>
      </c>
      <c r="K2866" s="61" t="s">
        <v>2093</v>
      </c>
      <c r="L2866" s="61"/>
      <c r="M2866" s="61"/>
      <c r="N2866" s="61"/>
      <c r="O2866" s="61"/>
      <c r="P2866" s="61"/>
      <c r="Q2866" s="74">
        <v>4.2570785973019296</v>
      </c>
      <c r="R2866" s="61">
        <v>1</v>
      </c>
      <c r="S2866" s="61">
        <v>1</v>
      </c>
      <c r="T2866" s="61">
        <v>1</v>
      </c>
      <c r="U2866" s="61">
        <v>5</v>
      </c>
      <c r="V2866" s="61">
        <v>2013</v>
      </c>
      <c r="W2866" s="61" t="s">
        <v>11</v>
      </c>
      <c r="X2866" s="61" t="s">
        <v>572</v>
      </c>
      <c r="Y2866" s="61"/>
      <c r="AC2866"/>
    </row>
    <row r="2867" spans="2:29" x14ac:dyDescent="0.2">
      <c r="B2867" s="61" t="str">
        <f>INDEX(FlowMapping!$G$2:$G$875,MATCH(W2867&amp;D2867,FlowMapping!$E$2:$E$875,0))</f>
        <v>toluene</v>
      </c>
      <c r="C2867" s="61">
        <f>INDEX(FlowMapping!$H$2:$H$875,MATCH(W2867&amp;D2867,FlowMapping!$E$2:$E$875,0))</f>
        <v>108883</v>
      </c>
      <c r="D2867" s="61" t="s">
        <v>1025</v>
      </c>
      <c r="E2867" s="61" t="str">
        <f>INDEX(FlowMapping!$J$2:$J$875,MATCH(W2867&amp;D2867,FlowMapping!$E$2:$E$875,0))</f>
        <v>industrial</v>
      </c>
      <c r="F2867" s="61" t="str">
        <f>INDEX(FlowMapping!$M$2:$M$875,MATCH(W2867&amp;D2867,FlowMapping!$E$2:$E$875,0))</f>
        <v>eb6aec67-7ee3-470f-afdb-6d5010d9b72c</v>
      </c>
      <c r="G2867" s="61" t="str">
        <f>INDEX(Activities!$B$2:$B$390,MATCH(H2867,Activities!$C$2:$C$390,0))</f>
        <v>Wholesale trade</v>
      </c>
      <c r="H2867" s="61">
        <v>420000</v>
      </c>
      <c r="I2867" s="61" t="s">
        <v>997</v>
      </c>
      <c r="J2867" s="62">
        <v>1.1681992939813201E-8</v>
      </c>
      <c r="K2867" s="61" t="s">
        <v>2093</v>
      </c>
      <c r="L2867" s="61"/>
      <c r="M2867" s="61"/>
      <c r="N2867" s="61"/>
      <c r="O2867" s="61"/>
      <c r="P2867" s="61"/>
      <c r="Q2867" s="74">
        <v>4.5354160930239154</v>
      </c>
      <c r="R2867" s="61">
        <v>1</v>
      </c>
      <c r="S2867" s="61">
        <v>1</v>
      </c>
      <c r="T2867" s="61">
        <v>1</v>
      </c>
      <c r="U2867" s="61">
        <v>5</v>
      </c>
      <c r="V2867" s="61">
        <v>2013</v>
      </c>
      <c r="W2867" s="61" t="s">
        <v>7</v>
      </c>
      <c r="X2867" s="61" t="s">
        <v>572</v>
      </c>
      <c r="Y2867" s="61"/>
      <c r="AC2867"/>
    </row>
    <row r="2868" spans="2:29" x14ac:dyDescent="0.2">
      <c r="B2868" s="61" t="str">
        <f>INDEX(FlowMapping!$G$2:$G$875,MATCH(W2868&amp;D2868,FlowMapping!$E$2:$E$875,0))</f>
        <v>Xylene</v>
      </c>
      <c r="C2868" s="61">
        <f>INDEX(FlowMapping!$H$2:$H$875,MATCH(W2868&amp;D2868,FlowMapping!$E$2:$E$875,0))</f>
        <v>1330207</v>
      </c>
      <c r="D2868" s="61" t="s">
        <v>1025</v>
      </c>
      <c r="E2868" s="61" t="str">
        <f>INDEX(FlowMapping!$J$2:$J$875,MATCH(W2868&amp;D2868,FlowMapping!$E$2:$E$875,0))</f>
        <v>unspecified</v>
      </c>
      <c r="F2868" s="61" t="str">
        <f>INDEX(FlowMapping!$M$2:$M$875,MATCH(W2868&amp;D2868,FlowMapping!$E$2:$E$875,0))</f>
        <v>2ba54ae3-bb4c-498b-9704-c6f86e02e08b</v>
      </c>
      <c r="G2868" s="61" t="str">
        <f>INDEX(Activities!$B$2:$B$390,MATCH(H2868,Activities!$C$2:$C$390,0))</f>
        <v>Wholesale trade</v>
      </c>
      <c r="H2868" s="61">
        <v>420000</v>
      </c>
      <c r="I2868" s="61" t="s">
        <v>997</v>
      </c>
      <c r="J2868" s="62">
        <v>1.3591523889354568E-8</v>
      </c>
      <c r="K2868" s="61" t="s">
        <v>2093</v>
      </c>
      <c r="L2868" s="61"/>
      <c r="M2868" s="61"/>
      <c r="N2868" s="61"/>
      <c r="O2868" s="61"/>
      <c r="P2868" s="61"/>
      <c r="Q2868" s="74">
        <v>4.35776584403472</v>
      </c>
      <c r="R2868" s="61">
        <v>1</v>
      </c>
      <c r="S2868" s="61">
        <v>1</v>
      </c>
      <c r="T2868" s="61">
        <v>1</v>
      </c>
      <c r="U2868" s="61">
        <v>5</v>
      </c>
      <c r="V2868" s="61">
        <v>2013</v>
      </c>
      <c r="W2868" s="61" t="s">
        <v>29</v>
      </c>
      <c r="X2868" s="61" t="s">
        <v>572</v>
      </c>
      <c r="Y2868" s="61"/>
      <c r="AC2868"/>
    </row>
    <row r="2869" spans="2:29" x14ac:dyDescent="0.2">
      <c r="B2869" s="61" t="str">
        <f>INDEX(FlowMapping!$G$2:$G$875,MATCH(W2869&amp;D2869,FlowMapping!$E$2:$E$875,0))</f>
        <v>1,2,4-trimethylbenzene</v>
      </c>
      <c r="C2869" s="61">
        <f>INDEX(FlowMapping!$H$2:$H$875,MATCH(W2869&amp;D2869,FlowMapping!$E$2:$E$875,0))</f>
        <v>95636</v>
      </c>
      <c r="D2869" s="61" t="s">
        <v>1025</v>
      </c>
      <c r="E2869" s="61" t="str">
        <f>INDEX(FlowMapping!$J$2:$J$875,MATCH(W2869&amp;D2869,FlowMapping!$E$2:$E$875,0))</f>
        <v>industrial</v>
      </c>
      <c r="F2869" s="61" t="str">
        <f>INDEX(FlowMapping!$M$2:$M$875,MATCH(W2869&amp;D2869,FlowMapping!$E$2:$E$875,0))</f>
        <v>34e8f5ee-5af9-3853-839e-aacc6358b37f</v>
      </c>
      <c r="G2869" s="61" t="str">
        <f>INDEX(Activities!$B$2:$B$390,MATCH(H2869,Activities!$C$2:$C$390,0))</f>
        <v>Pipeline transportation</v>
      </c>
      <c r="H2869" s="61">
        <v>486000</v>
      </c>
      <c r="I2869" s="61" t="s">
        <v>997</v>
      </c>
      <c r="J2869" s="62">
        <v>7.7316424626713031E-11</v>
      </c>
      <c r="K2869" s="61" t="s">
        <v>2093</v>
      </c>
      <c r="L2869" s="61"/>
      <c r="M2869" s="61"/>
      <c r="N2869" s="61"/>
      <c r="O2869" s="61"/>
      <c r="P2869" s="61"/>
      <c r="Q2869" s="74">
        <v>4.5570818261911716</v>
      </c>
      <c r="R2869" s="61">
        <v>1</v>
      </c>
      <c r="S2869" s="61">
        <v>1</v>
      </c>
      <c r="T2869" s="61">
        <v>1</v>
      </c>
      <c r="U2869" s="61">
        <v>5</v>
      </c>
      <c r="V2869" s="61">
        <v>2013</v>
      </c>
      <c r="W2869" s="61" t="s">
        <v>32</v>
      </c>
      <c r="X2869" s="61" t="s">
        <v>572</v>
      </c>
      <c r="Y2869" s="61"/>
      <c r="AC2869"/>
    </row>
    <row r="2870" spans="2:29" x14ac:dyDescent="0.2">
      <c r="B2870" s="61" t="str">
        <f>INDEX(FlowMapping!$G$2:$G$875,MATCH(W2870&amp;D2870,FlowMapping!$E$2:$E$875,0))</f>
        <v>Xylene</v>
      </c>
      <c r="C2870" s="61">
        <f>INDEX(FlowMapping!$H$2:$H$875,MATCH(W2870&amp;D2870,FlowMapping!$E$2:$E$875,0))</f>
        <v>1330207</v>
      </c>
      <c r="D2870" s="61" t="s">
        <v>1025</v>
      </c>
      <c r="E2870" s="61" t="str">
        <f>INDEX(FlowMapping!$J$2:$J$875,MATCH(W2870&amp;D2870,FlowMapping!$E$2:$E$875,0))</f>
        <v>unspecified</v>
      </c>
      <c r="F2870" s="61" t="str">
        <f>INDEX(FlowMapping!$M$2:$M$875,MATCH(W2870&amp;D2870,FlowMapping!$E$2:$E$875,0))</f>
        <v>2ba54ae3-bb4c-498b-9704-c6f86e02e08b</v>
      </c>
      <c r="G2870" s="61" t="str">
        <f>INDEX(Activities!$B$2:$B$390,MATCH(H2870,Activities!$C$2:$C$390,0))</f>
        <v>Warehousing and storage</v>
      </c>
      <c r="H2870" s="61">
        <v>493000</v>
      </c>
      <c r="I2870" s="61" t="s">
        <v>997</v>
      </c>
      <c r="J2870" s="62">
        <v>5.1824008591634583E-12</v>
      </c>
      <c r="K2870" s="61" t="s">
        <v>2093</v>
      </c>
      <c r="L2870" s="61"/>
      <c r="M2870" s="61"/>
      <c r="N2870" s="61"/>
      <c r="O2870" s="61"/>
      <c r="P2870" s="61"/>
      <c r="Q2870" s="74">
        <v>4.35776584403472</v>
      </c>
      <c r="R2870" s="61">
        <v>1</v>
      </c>
      <c r="S2870" s="61">
        <v>1</v>
      </c>
      <c r="T2870" s="61">
        <v>1</v>
      </c>
      <c r="U2870" s="61">
        <v>5</v>
      </c>
      <c r="V2870" s="61">
        <v>2013</v>
      </c>
      <c r="W2870" s="61" t="s">
        <v>29</v>
      </c>
      <c r="X2870" s="61" t="s">
        <v>572</v>
      </c>
      <c r="Y2870" s="61"/>
      <c r="AC2870"/>
    </row>
    <row r="2871" spans="2:29" x14ac:dyDescent="0.2">
      <c r="B2871" s="61" t="str">
        <f>INDEX(FlowMapping!$G$2:$G$875,MATCH(W2871&amp;D2871,FlowMapping!$E$2:$E$875,0))</f>
        <v>lead</v>
      </c>
      <c r="C2871" s="61">
        <f>INDEX(FlowMapping!$H$2:$H$875,MATCH(W2871&amp;D2871,FlowMapping!$E$2:$E$875,0))</f>
        <v>7439921</v>
      </c>
      <c r="D2871" s="61" t="s">
        <v>1025</v>
      </c>
      <c r="E2871" s="61" t="str">
        <f>INDEX(FlowMapping!$J$2:$J$875,MATCH(W2871&amp;D2871,FlowMapping!$E$2:$E$875,0))</f>
        <v>industrial</v>
      </c>
      <c r="F2871" s="61" t="str">
        <f>INDEX(FlowMapping!$M$2:$M$875,MATCH(W2871&amp;D2871,FlowMapping!$E$2:$E$875,0))</f>
        <v>67652827-017f-4856-8d0a-c97bac4c6562</v>
      </c>
      <c r="G2871" s="61" t="str">
        <f>INDEX(Activities!$B$2:$B$390,MATCH(H2871,Activities!$C$2:$C$390,0))</f>
        <v>Scientific research and development services</v>
      </c>
      <c r="H2871" s="61">
        <v>541700</v>
      </c>
      <c r="I2871" s="61" t="s">
        <v>997</v>
      </c>
      <c r="J2871" s="62">
        <v>4.4425011449105441E-9</v>
      </c>
      <c r="K2871" s="61" t="s">
        <v>2093</v>
      </c>
      <c r="L2871" s="61"/>
      <c r="M2871" s="61"/>
      <c r="N2871" s="61"/>
      <c r="O2871" s="61"/>
      <c r="P2871" s="61"/>
      <c r="Q2871" s="74">
        <v>3.2630030039016864</v>
      </c>
      <c r="R2871" s="61">
        <v>1</v>
      </c>
      <c r="S2871" s="61">
        <v>1</v>
      </c>
      <c r="T2871" s="61">
        <v>1</v>
      </c>
      <c r="U2871" s="61">
        <v>5</v>
      </c>
      <c r="V2871" s="61">
        <v>2013</v>
      </c>
      <c r="W2871" s="61" t="s">
        <v>16</v>
      </c>
      <c r="X2871" s="61" t="s">
        <v>572</v>
      </c>
      <c r="Y2871" s="61"/>
      <c r="AC2871"/>
    </row>
    <row r="2872" spans="2:29" x14ac:dyDescent="0.2">
      <c r="B2872" s="61" t="str">
        <f>INDEX(FlowMapping!$G$2:$G$875,MATCH(W2872&amp;D2872,FlowMapping!$E$2:$E$875,0))</f>
        <v>Cresol</v>
      </c>
      <c r="C2872" s="61">
        <f>INDEX(FlowMapping!$H$2:$H$875,MATCH(W2872&amp;D2872,FlowMapping!$E$2:$E$875,0))</f>
        <v>1319773</v>
      </c>
      <c r="D2872" s="61" t="s">
        <v>1025</v>
      </c>
      <c r="E2872" s="61" t="str">
        <f>INDEX(FlowMapping!$J$2:$J$875,MATCH(W2872&amp;D2872,FlowMapping!$E$2:$E$875,0))</f>
        <v>unspecified</v>
      </c>
      <c r="F2872" s="61" t="str">
        <f>INDEX(FlowMapping!$M$2:$M$875,MATCH(W2872&amp;D2872,FlowMapping!$E$2:$E$875,0))</f>
        <v>66dd3d26-7ebf-4cd3-84ed-573619cd18ac</v>
      </c>
      <c r="G2872" s="61" t="str">
        <f>INDEX(Activities!$B$2:$B$390,MATCH(H2872,Activities!$C$2:$C$390,0))</f>
        <v>Waste management and remediation services</v>
      </c>
      <c r="H2872" s="61">
        <v>562000</v>
      </c>
      <c r="I2872" s="61" t="s">
        <v>997</v>
      </c>
      <c r="J2872" s="62">
        <v>8.6758623540353415E-15</v>
      </c>
      <c r="K2872" s="61" t="s">
        <v>2093</v>
      </c>
      <c r="L2872" s="61"/>
      <c r="M2872" s="61"/>
      <c r="N2872" s="61"/>
      <c r="O2872" s="61"/>
      <c r="P2872" s="61"/>
      <c r="Q2872" s="74">
        <v>2.4107477791330951</v>
      </c>
      <c r="R2872" s="61">
        <v>1</v>
      </c>
      <c r="S2872" s="61">
        <v>1</v>
      </c>
      <c r="T2872" s="61">
        <v>1</v>
      </c>
      <c r="U2872" s="61">
        <v>5</v>
      </c>
      <c r="V2872" s="61">
        <v>2013</v>
      </c>
      <c r="W2872" s="61" t="s">
        <v>163</v>
      </c>
      <c r="X2872" s="61" t="s">
        <v>572</v>
      </c>
      <c r="Y2872" s="61"/>
      <c r="AC2872"/>
    </row>
    <row r="2873" spans="2:29" x14ac:dyDescent="0.2">
      <c r="B2873" s="61" t="str">
        <f>INDEX(FlowMapping!$G$2:$G$875,MATCH(W2873&amp;D2873,FlowMapping!$E$2:$E$875,0))</f>
        <v>Chloroform</v>
      </c>
      <c r="C2873" s="61">
        <f>INDEX(FlowMapping!$H$2:$H$875,MATCH(W2873&amp;D2873,FlowMapping!$E$2:$E$875,0))</f>
        <v>67663</v>
      </c>
      <c r="D2873" s="61" t="s">
        <v>1025</v>
      </c>
      <c r="E2873" s="61" t="str">
        <f>INDEX(FlowMapping!$J$2:$J$875,MATCH(W2873&amp;D2873,FlowMapping!$E$2:$E$875,0))</f>
        <v>unspecified</v>
      </c>
      <c r="F2873" s="61" t="str">
        <f>INDEX(FlowMapping!$M$2:$M$875,MATCH(W2873&amp;D2873,FlowMapping!$E$2:$E$875,0))</f>
        <v>657fe81a-af20-40b7-af47-4fa0d65bd0ff</v>
      </c>
      <c r="G2873" s="61" t="str">
        <f>INDEX(Activities!$B$2:$B$390,MATCH(H2873,Activities!$C$2:$C$390,0))</f>
        <v>Waste management and remediation services</v>
      </c>
      <c r="H2873" s="61">
        <v>562000</v>
      </c>
      <c r="I2873" s="61" t="s">
        <v>997</v>
      </c>
      <c r="J2873" s="62">
        <v>2.2310007646998035E-13</v>
      </c>
      <c r="K2873" s="61" t="s">
        <v>2093</v>
      </c>
      <c r="L2873" s="61"/>
      <c r="M2873" s="61"/>
      <c r="N2873" s="61"/>
      <c r="O2873" s="61"/>
      <c r="P2873" s="61"/>
      <c r="Q2873" s="74">
        <v>3.3309626208692151</v>
      </c>
      <c r="R2873" s="61">
        <v>1</v>
      </c>
      <c r="S2873" s="61">
        <v>1</v>
      </c>
      <c r="T2873" s="61">
        <v>1</v>
      </c>
      <c r="U2873" s="61">
        <v>5</v>
      </c>
      <c r="V2873" s="61">
        <v>2013</v>
      </c>
      <c r="W2873" s="61" t="s">
        <v>139</v>
      </c>
      <c r="X2873" s="61" t="s">
        <v>572</v>
      </c>
      <c r="Y2873" s="61"/>
      <c r="AC2873"/>
    </row>
    <row r="2874" spans="2:29" x14ac:dyDescent="0.2">
      <c r="B2874" s="61" t="str">
        <f>INDEX(FlowMapping!$G$2:$G$875,MATCH(W2874&amp;D2874,FlowMapping!$E$2:$E$875,0))</f>
        <v>Ethylene glycol monoethyl ether</v>
      </c>
      <c r="C2874" s="61">
        <f>INDEX(FlowMapping!$H$2:$H$875,MATCH(W2874&amp;D2874,FlowMapping!$E$2:$E$875,0))</f>
        <v>110805</v>
      </c>
      <c r="D2874" s="61" t="s">
        <v>1025</v>
      </c>
      <c r="E2874" s="61" t="str">
        <f>INDEX(FlowMapping!$J$2:$J$875,MATCH(W2874&amp;D2874,FlowMapping!$E$2:$E$875,0))</f>
        <v>unspecified</v>
      </c>
      <c r="F2874" s="61" t="str">
        <f>INDEX(FlowMapping!$M$2:$M$875,MATCH(W2874&amp;D2874,FlowMapping!$E$2:$E$875,0))</f>
        <v>b74a8518-2acb-46f6-9aee-5d17d42faa86</v>
      </c>
      <c r="G2874" s="61" t="str">
        <f>INDEX(Activities!$B$2:$B$390,MATCH(H2874,Activities!$C$2:$C$390,0))</f>
        <v>Waste management and remediation services</v>
      </c>
      <c r="H2874" s="61">
        <v>562000</v>
      </c>
      <c r="I2874" s="61" t="s">
        <v>997</v>
      </c>
      <c r="J2874" s="62">
        <v>2.4498868657641831E-13</v>
      </c>
      <c r="K2874" s="61" t="s">
        <v>2093</v>
      </c>
      <c r="L2874" s="61"/>
      <c r="M2874" s="61"/>
      <c r="N2874" s="61"/>
      <c r="O2874" s="61"/>
      <c r="P2874" s="61"/>
      <c r="Q2874" s="74">
        <v>4.8068611195233943</v>
      </c>
      <c r="R2874" s="61">
        <v>1</v>
      </c>
      <c r="S2874" s="61">
        <v>1</v>
      </c>
      <c r="T2874" s="61">
        <v>1</v>
      </c>
      <c r="U2874" s="61">
        <v>5</v>
      </c>
      <c r="V2874" s="61">
        <v>2013</v>
      </c>
      <c r="W2874" s="61" t="s">
        <v>89</v>
      </c>
      <c r="X2874" s="61" t="s">
        <v>572</v>
      </c>
      <c r="Y2874" s="61"/>
      <c r="AC2874"/>
    </row>
    <row r="2875" spans="2:29" x14ac:dyDescent="0.2">
      <c r="B2875" s="61" t="str">
        <f>INDEX(FlowMapping!$G$2:$G$875,MATCH(W2875&amp;D2875,FlowMapping!$E$2:$E$875,0))</f>
        <v>Methoxychlor</v>
      </c>
      <c r="C2875" s="61">
        <f>INDEX(FlowMapping!$H$2:$H$875,MATCH(W2875&amp;D2875,FlowMapping!$E$2:$E$875,0))</f>
        <v>72435</v>
      </c>
      <c r="D2875" s="61" t="s">
        <v>1025</v>
      </c>
      <c r="E2875" s="61" t="str">
        <f>INDEX(FlowMapping!$J$2:$J$875,MATCH(W2875&amp;D2875,FlowMapping!$E$2:$E$875,0))</f>
        <v>unspecified</v>
      </c>
      <c r="F2875" s="61" t="str">
        <f>INDEX(FlowMapping!$M$2:$M$875,MATCH(W2875&amp;D2875,FlowMapping!$E$2:$E$875,0))</f>
        <v>4643ff56-5fe1-41b9-8997-257ad416854e</v>
      </c>
      <c r="G2875" s="61" t="str">
        <f>INDEX(Activities!$B$2:$B$390,MATCH(H2875,Activities!$C$2:$C$390,0))</f>
        <v>Waste management and remediation services</v>
      </c>
      <c r="H2875" s="61">
        <v>562000</v>
      </c>
      <c r="I2875" s="61" t="s">
        <v>997</v>
      </c>
      <c r="J2875" s="62">
        <v>1.041645137955978E-11</v>
      </c>
      <c r="K2875" s="61" t="s">
        <v>2093</v>
      </c>
      <c r="L2875" s="61"/>
      <c r="M2875" s="61"/>
      <c r="N2875" s="61"/>
      <c r="O2875" s="61"/>
      <c r="P2875" s="61"/>
      <c r="Q2875" s="74">
        <v>3.1890887921714302</v>
      </c>
      <c r="R2875" s="61">
        <v>1</v>
      </c>
      <c r="S2875" s="61">
        <v>1</v>
      </c>
      <c r="T2875" s="61">
        <v>1</v>
      </c>
      <c r="U2875" s="61">
        <v>5</v>
      </c>
      <c r="V2875" s="61">
        <v>2013</v>
      </c>
      <c r="W2875" s="61" t="s">
        <v>166</v>
      </c>
      <c r="X2875" s="61" t="s">
        <v>572</v>
      </c>
      <c r="Y2875" s="61"/>
      <c r="AC2875"/>
    </row>
    <row r="2876" spans="2:29" x14ac:dyDescent="0.2">
      <c r="B2876" s="61" t="str">
        <f>INDEX(FlowMapping!$G$2:$G$875,MATCH(W2876&amp;D2876,FlowMapping!$E$2:$E$875,0))</f>
        <v>TOXAPHENE (EXAMPLE ISOMER SHOWN BELOW)</v>
      </c>
      <c r="C2876" s="61">
        <f>INDEX(FlowMapping!$H$2:$H$875,MATCH(W2876&amp;D2876,FlowMapping!$E$2:$E$875,0))</f>
        <v>8001352</v>
      </c>
      <c r="D2876" s="61" t="s">
        <v>1025</v>
      </c>
      <c r="E2876" s="61" t="str">
        <f>INDEX(FlowMapping!$J$2:$J$875,MATCH(W2876&amp;D2876,FlowMapping!$E$2:$E$875,0))</f>
        <v>unspecified</v>
      </c>
      <c r="F2876" s="61" t="str">
        <f>INDEX(FlowMapping!$M$2:$M$875,MATCH(W2876&amp;D2876,FlowMapping!$E$2:$E$875,0))</f>
        <v>a1652e60-b814-340f-ab04-7021df56f27c</v>
      </c>
      <c r="G2876" s="61" t="str">
        <f>INDEX(Activities!$B$2:$B$390,MATCH(H2876,Activities!$C$2:$C$390,0))</f>
        <v>Waste management and remediation services</v>
      </c>
      <c r="H2876" s="61">
        <v>562000</v>
      </c>
      <c r="I2876" s="61" t="s">
        <v>997</v>
      </c>
      <c r="J2876" s="62">
        <v>1.041645137955978E-11</v>
      </c>
      <c r="K2876" s="61" t="s">
        <v>2093</v>
      </c>
      <c r="L2876" s="61"/>
      <c r="M2876" s="61"/>
      <c r="N2876" s="61"/>
      <c r="O2876" s="61"/>
      <c r="P2876" s="61"/>
      <c r="Q2876" s="74">
        <v>2.7408336446602974</v>
      </c>
      <c r="R2876" s="61">
        <v>1</v>
      </c>
      <c r="S2876" s="61">
        <v>1</v>
      </c>
      <c r="T2876" s="61">
        <v>1</v>
      </c>
      <c r="U2876" s="61">
        <v>5</v>
      </c>
      <c r="V2876" s="61">
        <v>2013</v>
      </c>
      <c r="W2876" s="61" t="s">
        <v>387</v>
      </c>
      <c r="X2876" s="61" t="s">
        <v>572</v>
      </c>
      <c r="Y2876" s="61"/>
      <c r="AC2876"/>
    </row>
    <row r="2877" spans="2:29" x14ac:dyDescent="0.2">
      <c r="B2877" s="61" t="str">
        <f>INDEX(FlowMapping!$G$2:$G$875,MATCH(W2877&amp;D2877,FlowMapping!$E$2:$E$875,0))</f>
        <v>Benzo(g,h,i)perylene</v>
      </c>
      <c r="C2877" s="61">
        <f>INDEX(FlowMapping!$H$2:$H$875,MATCH(W2877&amp;D2877,FlowMapping!$E$2:$E$875,0))</f>
        <v>206440</v>
      </c>
      <c r="D2877" s="61" t="s">
        <v>1025</v>
      </c>
      <c r="E2877" s="61" t="str">
        <f>INDEX(FlowMapping!$J$2:$J$875,MATCH(W2877&amp;D2877,FlowMapping!$E$2:$E$875,0))</f>
        <v>unspecified</v>
      </c>
      <c r="F2877" s="61" t="str">
        <f>INDEX(FlowMapping!$M$2:$M$875,MATCH(W2877&amp;D2877,FlowMapping!$E$2:$E$875,0))</f>
        <v>0a2f0c4f-ab5f-4e75-9ba3-fbef31651e3b</v>
      </c>
      <c r="G2877" s="61" t="str">
        <f>INDEX(Activities!$B$2:$B$390,MATCH(H2877,Activities!$C$2:$C$390,0))</f>
        <v>Waste management and remediation services</v>
      </c>
      <c r="H2877" s="61">
        <v>562000</v>
      </c>
      <c r="I2877" s="61" t="s">
        <v>997</v>
      </c>
      <c r="J2877" s="62">
        <v>1.6666322207295651E-11</v>
      </c>
      <c r="K2877" s="61" t="s">
        <v>2093</v>
      </c>
      <c r="L2877" s="61"/>
      <c r="M2877" s="61"/>
      <c r="N2877" s="61"/>
      <c r="O2877" s="61"/>
      <c r="P2877" s="61"/>
      <c r="Q2877" s="74">
        <v>1.5987031145111539</v>
      </c>
      <c r="R2877" s="61">
        <v>1</v>
      </c>
      <c r="S2877" s="61">
        <v>1</v>
      </c>
      <c r="T2877" s="61">
        <v>1</v>
      </c>
      <c r="U2877" s="61">
        <v>5</v>
      </c>
      <c r="V2877" s="61">
        <v>2013</v>
      </c>
      <c r="W2877" s="61" t="s">
        <v>38</v>
      </c>
      <c r="X2877" s="61" t="s">
        <v>572</v>
      </c>
      <c r="Y2877" s="61"/>
      <c r="AC2877"/>
    </row>
    <row r="2878" spans="2:29" x14ac:dyDescent="0.2">
      <c r="B2878" s="61" t="str">
        <f>INDEX(FlowMapping!$G$2:$G$875,MATCH(W2878&amp;D2878,FlowMapping!$E$2:$E$875,0))</f>
        <v>Phenol</v>
      </c>
      <c r="C2878" s="61">
        <f>INDEX(FlowMapping!$H$2:$H$875,MATCH(W2878&amp;D2878,FlowMapping!$E$2:$E$875,0))</f>
        <v>108952</v>
      </c>
      <c r="D2878" s="61" t="s">
        <v>1025</v>
      </c>
      <c r="E2878" s="61" t="str">
        <f>INDEX(FlowMapping!$J$2:$J$875,MATCH(W2878&amp;D2878,FlowMapping!$E$2:$E$875,0))</f>
        <v>unspecified</v>
      </c>
      <c r="F2878" s="61" t="str">
        <f>INDEX(FlowMapping!$M$2:$M$875,MATCH(W2878&amp;D2878,FlowMapping!$E$2:$E$875,0))</f>
        <v>695a9417-e404-4ae4-a1df-58c07f015570</v>
      </c>
      <c r="G2878" s="61" t="str">
        <f>INDEX(Activities!$B$2:$B$390,MATCH(H2878,Activities!$C$2:$C$390,0))</f>
        <v>Waste management and remediation services</v>
      </c>
      <c r="H2878" s="61">
        <v>562000</v>
      </c>
      <c r="I2878" s="61" t="s">
        <v>997</v>
      </c>
      <c r="J2878" s="62">
        <v>1.5103854500361683E-10</v>
      </c>
      <c r="K2878" s="61" t="s">
        <v>2093</v>
      </c>
      <c r="L2878" s="61"/>
      <c r="M2878" s="61"/>
      <c r="N2878" s="61"/>
      <c r="O2878" s="61"/>
      <c r="P2878" s="61"/>
      <c r="Q2878" s="74">
        <v>3.2328526649172535</v>
      </c>
      <c r="R2878" s="61">
        <v>1</v>
      </c>
      <c r="S2878" s="61">
        <v>1</v>
      </c>
      <c r="T2878" s="61">
        <v>1</v>
      </c>
      <c r="U2878" s="61">
        <v>5</v>
      </c>
      <c r="V2878" s="61">
        <v>2013</v>
      </c>
      <c r="W2878" s="61" t="s">
        <v>42</v>
      </c>
      <c r="X2878" s="61" t="s">
        <v>572</v>
      </c>
      <c r="Y2878" s="61"/>
      <c r="AC2878"/>
    </row>
    <row r="2879" spans="2:29" x14ac:dyDescent="0.2">
      <c r="B2879" s="61" t="str">
        <f>INDEX(FlowMapping!$G$2:$G$875,MATCH(W2879&amp;D2879,FlowMapping!$E$2:$E$875,0))</f>
        <v>benzene</v>
      </c>
      <c r="C2879" s="61">
        <f>INDEX(FlowMapping!$H$2:$H$875,MATCH(W2879&amp;D2879,FlowMapping!$E$2:$E$875,0))</f>
        <v>71432</v>
      </c>
      <c r="D2879" s="61" t="s">
        <v>1025</v>
      </c>
      <c r="E2879" s="61" t="str">
        <f>INDEX(FlowMapping!$J$2:$J$875,MATCH(W2879&amp;D2879,FlowMapping!$E$2:$E$875,0))</f>
        <v>industrial</v>
      </c>
      <c r="F2879" s="61" t="str">
        <f>INDEX(FlowMapping!$M$2:$M$875,MATCH(W2879&amp;D2879,FlowMapping!$E$2:$E$875,0))</f>
        <v>eba2488b-793f-4ef7-bb4f-f860cdd078e3</v>
      </c>
      <c r="G2879" s="61" t="str">
        <f>INDEX(Activities!$B$2:$B$390,MATCH(H2879,Activities!$C$2:$C$390,0))</f>
        <v>Waste management and remediation services</v>
      </c>
      <c r="H2879" s="61">
        <v>562000</v>
      </c>
      <c r="I2879" s="61" t="s">
        <v>997</v>
      </c>
      <c r="J2879" s="62">
        <v>2.7665176445592642E-10</v>
      </c>
      <c r="K2879" s="61" t="s">
        <v>2093</v>
      </c>
      <c r="L2879" s="61"/>
      <c r="M2879" s="61"/>
      <c r="N2879" s="61"/>
      <c r="O2879" s="61"/>
      <c r="P2879" s="61"/>
      <c r="Q2879" s="74">
        <v>3.4384362235086336</v>
      </c>
      <c r="R2879" s="61">
        <v>1</v>
      </c>
      <c r="S2879" s="61">
        <v>1</v>
      </c>
      <c r="T2879" s="61">
        <v>1</v>
      </c>
      <c r="U2879" s="61">
        <v>5</v>
      </c>
      <c r="V2879" s="61">
        <v>2013</v>
      </c>
      <c r="W2879" s="61" t="s">
        <v>37</v>
      </c>
      <c r="X2879" s="61" t="s">
        <v>572</v>
      </c>
      <c r="Y2879" s="61"/>
      <c r="AC2879"/>
    </row>
    <row r="2880" spans="2:29" x14ac:dyDescent="0.2">
      <c r="B2880" s="61" t="str">
        <f>INDEX(FlowMapping!$G$2:$G$875,MATCH(W2880&amp;D2880,FlowMapping!$E$2:$E$875,0))</f>
        <v>PYRIDINE</v>
      </c>
      <c r="C2880" s="61">
        <f>INDEX(FlowMapping!$H$2:$H$875,MATCH(W2880&amp;D2880,FlowMapping!$E$2:$E$875,0))</f>
        <v>110861</v>
      </c>
      <c r="D2880" s="61" t="s">
        <v>1025</v>
      </c>
      <c r="E2880" s="61" t="str">
        <f>INDEX(FlowMapping!$J$2:$J$875,MATCH(W2880&amp;D2880,FlowMapping!$E$2:$E$875,0))</f>
        <v>unspecified</v>
      </c>
      <c r="F2880" s="61" t="str">
        <f>INDEX(FlowMapping!$M$2:$M$875,MATCH(W2880&amp;D2880,FlowMapping!$E$2:$E$875,0))</f>
        <v>eff3fef5-fcfc-4201-be4e-a2d342c2e0c7</v>
      </c>
      <c r="G2880" s="61" t="str">
        <f>INDEX(Activities!$B$2:$B$390,MATCH(H2880,Activities!$C$2:$C$390,0))</f>
        <v>Waste management and remediation services</v>
      </c>
      <c r="H2880" s="61">
        <v>562000</v>
      </c>
      <c r="I2880" s="61" t="s">
        <v>997</v>
      </c>
      <c r="J2880" s="62">
        <v>1.1041438462333368E-9</v>
      </c>
      <c r="K2880" s="61" t="s">
        <v>2093</v>
      </c>
      <c r="L2880" s="61"/>
      <c r="M2880" s="61"/>
      <c r="N2880" s="61"/>
      <c r="O2880" s="61"/>
      <c r="P2880" s="61"/>
      <c r="Q2880" s="74">
        <v>3.5434392396638232</v>
      </c>
      <c r="R2880" s="61">
        <v>1</v>
      </c>
      <c r="S2880" s="61">
        <v>1</v>
      </c>
      <c r="T2880" s="61">
        <v>1</v>
      </c>
      <c r="U2880" s="61">
        <v>5</v>
      </c>
      <c r="V2880" s="61">
        <v>2013</v>
      </c>
      <c r="W2880" s="61" t="s">
        <v>298</v>
      </c>
      <c r="X2880" s="61" t="s">
        <v>572</v>
      </c>
      <c r="Y2880" s="61"/>
      <c r="AC2880"/>
    </row>
    <row r="2881" spans="2:29" x14ac:dyDescent="0.2">
      <c r="B2881" s="61" t="str">
        <f>INDEX(FlowMapping!$G$2:$G$875,MATCH(W2881&amp;D2881,FlowMapping!$E$2:$E$875,0))</f>
        <v>Naphthalene</v>
      </c>
      <c r="C2881" s="61">
        <f>INDEX(FlowMapping!$H$2:$H$875,MATCH(W2881&amp;D2881,FlowMapping!$E$2:$E$875,0))</f>
        <v>91203</v>
      </c>
      <c r="D2881" s="61" t="s">
        <v>1025</v>
      </c>
      <c r="E2881" s="61" t="str">
        <f>INDEX(FlowMapping!$J$2:$J$875,MATCH(W2881&amp;D2881,FlowMapping!$E$2:$E$875,0))</f>
        <v>unspecified</v>
      </c>
      <c r="F2881" s="61" t="str">
        <f>INDEX(FlowMapping!$M$2:$M$875,MATCH(W2881&amp;D2881,FlowMapping!$E$2:$E$875,0))</f>
        <v>5f164323-3e2b-47c7-82e2-e20a95361c64</v>
      </c>
      <c r="G2881" s="61" t="str">
        <f>INDEX(Activities!$B$2:$B$390,MATCH(H2881,Activities!$C$2:$C$390,0))</f>
        <v>Waste management and remediation services</v>
      </c>
      <c r="H2881" s="61">
        <v>562000</v>
      </c>
      <c r="I2881" s="61" t="s">
        <v>997</v>
      </c>
      <c r="J2881" s="62">
        <v>1.3020564224449727E-9</v>
      </c>
      <c r="K2881" s="61" t="s">
        <v>2093</v>
      </c>
      <c r="L2881" s="61"/>
      <c r="M2881" s="61"/>
      <c r="N2881" s="61"/>
      <c r="O2881" s="61"/>
      <c r="P2881" s="61"/>
      <c r="Q2881" s="74">
        <v>3.9824340342869857</v>
      </c>
      <c r="R2881" s="61">
        <v>1</v>
      </c>
      <c r="S2881" s="61">
        <v>1</v>
      </c>
      <c r="T2881" s="61">
        <v>1</v>
      </c>
      <c r="U2881" s="61">
        <v>5</v>
      </c>
      <c r="V2881" s="61">
        <v>2013</v>
      </c>
      <c r="W2881" s="61" t="s">
        <v>55</v>
      </c>
      <c r="X2881" s="61" t="s">
        <v>572</v>
      </c>
      <c r="Y2881" s="61"/>
      <c r="AC2881"/>
    </row>
    <row r="2882" spans="2:29" x14ac:dyDescent="0.2">
      <c r="B2882" s="61" t="str">
        <f>INDEX(FlowMapping!$G$2:$G$875,MATCH(W2882&amp;D2882,FlowMapping!$E$2:$E$875,0))</f>
        <v>Xylene</v>
      </c>
      <c r="C2882" s="61">
        <f>INDEX(FlowMapping!$H$2:$H$875,MATCH(W2882&amp;D2882,FlowMapping!$E$2:$E$875,0))</f>
        <v>1330207</v>
      </c>
      <c r="D2882" s="61" t="s">
        <v>1025</v>
      </c>
      <c r="E2882" s="61" t="str">
        <f>INDEX(FlowMapping!$J$2:$J$875,MATCH(W2882&amp;D2882,FlowMapping!$E$2:$E$875,0))</f>
        <v>unspecified</v>
      </c>
      <c r="F2882" s="61" t="str">
        <f>INDEX(FlowMapping!$M$2:$M$875,MATCH(W2882&amp;D2882,FlowMapping!$E$2:$E$875,0))</f>
        <v>2ba54ae3-bb4c-498b-9704-c6f86e02e08b</v>
      </c>
      <c r="G2882" s="61" t="str">
        <f>INDEX(Activities!$B$2:$B$390,MATCH(H2882,Activities!$C$2:$C$390,0))</f>
        <v>Waste management and remediation services</v>
      </c>
      <c r="H2882" s="61">
        <v>562000</v>
      </c>
      <c r="I2882" s="61" t="s">
        <v>997</v>
      </c>
      <c r="J2882" s="62">
        <v>1.3020564224449727E-9</v>
      </c>
      <c r="K2882" s="61" t="s">
        <v>2093</v>
      </c>
      <c r="L2882" s="61"/>
      <c r="M2882" s="61"/>
      <c r="N2882" s="61"/>
      <c r="O2882" s="61"/>
      <c r="P2882" s="61"/>
      <c r="Q2882" s="74">
        <v>4.35776584403472</v>
      </c>
      <c r="R2882" s="61">
        <v>1</v>
      </c>
      <c r="S2882" s="61">
        <v>1</v>
      </c>
      <c r="T2882" s="61">
        <v>1</v>
      </c>
      <c r="U2882" s="61">
        <v>5</v>
      </c>
      <c r="V2882" s="61">
        <v>2013</v>
      </c>
      <c r="W2882" s="61" t="s">
        <v>29</v>
      </c>
      <c r="X2882" s="61" t="s">
        <v>572</v>
      </c>
      <c r="Y2882" s="61"/>
      <c r="AC2882"/>
    </row>
    <row r="2883" spans="2:29" x14ac:dyDescent="0.2">
      <c r="B2883" s="61" t="str">
        <f>INDEX(FlowMapping!$G$2:$G$875,MATCH(W2883&amp;D2883,FlowMapping!$E$2:$E$875,0))</f>
        <v>mercury</v>
      </c>
      <c r="C2883" s="61">
        <f>INDEX(FlowMapping!$H$2:$H$875,MATCH(W2883&amp;D2883,FlowMapping!$E$2:$E$875,0))</f>
        <v>7439976</v>
      </c>
      <c r="D2883" s="61" t="s">
        <v>1025</v>
      </c>
      <c r="E2883" s="61" t="str">
        <f>INDEX(FlowMapping!$J$2:$J$875,MATCH(W2883&amp;D2883,FlowMapping!$E$2:$E$875,0))</f>
        <v>unspecified</v>
      </c>
      <c r="F2883" s="61" t="str">
        <f>INDEX(FlowMapping!$M$2:$M$875,MATCH(W2883&amp;D2883,FlowMapping!$E$2:$E$875,0))</f>
        <v>f7eca11f-546f-4712-ad80-724254685596</v>
      </c>
      <c r="G2883" s="61" t="str">
        <f>INDEX(Activities!$B$2:$B$390,MATCH(H2883,Activities!$C$2:$C$390,0))</f>
        <v>Waste management and remediation services</v>
      </c>
      <c r="H2883" s="61">
        <v>562000</v>
      </c>
      <c r="I2883" s="61" t="s">
        <v>997</v>
      </c>
      <c r="J2883" s="62">
        <v>1.3992957132251731E-9</v>
      </c>
      <c r="K2883" s="61" t="s">
        <v>2093</v>
      </c>
      <c r="L2883" s="61"/>
      <c r="M2883" s="61"/>
      <c r="N2883" s="61"/>
      <c r="O2883" s="61"/>
      <c r="P2883" s="61"/>
      <c r="Q2883" s="74">
        <v>3.063643209955242</v>
      </c>
      <c r="R2883" s="61">
        <v>1</v>
      </c>
      <c r="S2883" s="61">
        <v>1</v>
      </c>
      <c r="T2883" s="61">
        <v>1</v>
      </c>
      <c r="U2883" s="61">
        <v>5</v>
      </c>
      <c r="V2883" s="61">
        <v>2013</v>
      </c>
      <c r="W2883" s="61" t="s">
        <v>96</v>
      </c>
      <c r="X2883" s="61" t="s">
        <v>572</v>
      </c>
      <c r="Y2883" s="61"/>
      <c r="AC2883"/>
    </row>
    <row r="2884" spans="2:29" x14ac:dyDescent="0.2">
      <c r="B2884" s="61" t="str">
        <f>INDEX(FlowMapping!$G$2:$G$875,MATCH(W2884&amp;D2884,FlowMapping!$E$2:$E$875,0))</f>
        <v>Polychlorinated biphenyls</v>
      </c>
      <c r="C2884" s="61">
        <f>INDEX(FlowMapping!$H$2:$H$875,MATCH(W2884&amp;D2884,FlowMapping!$E$2:$E$875,0))</f>
        <v>1336363</v>
      </c>
      <c r="D2884" s="61" t="s">
        <v>1025</v>
      </c>
      <c r="E2884" s="61" t="str">
        <f>INDEX(FlowMapping!$J$2:$J$875,MATCH(W2884&amp;D2884,FlowMapping!$E$2:$E$875,0))</f>
        <v>unspecified</v>
      </c>
      <c r="F2884" s="61" t="str">
        <f>INDEX(FlowMapping!$M$2:$M$875,MATCH(W2884&amp;D2884,FlowMapping!$E$2:$E$875,0))</f>
        <v>39d4b510-09eb-49b1-84ae-94dd8c3a04a5</v>
      </c>
      <c r="G2884" s="61" t="str">
        <f>INDEX(Activities!$B$2:$B$390,MATCH(H2884,Activities!$C$2:$C$390,0))</f>
        <v>Waste management and remediation services</v>
      </c>
      <c r="H2884" s="61">
        <v>562000</v>
      </c>
      <c r="I2884" s="61" t="s">
        <v>997</v>
      </c>
      <c r="J2884" s="62">
        <v>1.7442347835072854E-9</v>
      </c>
      <c r="K2884" s="61" t="s">
        <v>2093</v>
      </c>
      <c r="L2884" s="61"/>
      <c r="M2884" s="61"/>
      <c r="N2884" s="61"/>
      <c r="O2884" s="61"/>
      <c r="P2884" s="61"/>
      <c r="Q2884" s="74">
        <v>2.5146598325725842</v>
      </c>
      <c r="R2884" s="61">
        <v>1</v>
      </c>
      <c r="S2884" s="61">
        <v>1</v>
      </c>
      <c r="T2884" s="61">
        <v>1</v>
      </c>
      <c r="U2884" s="61">
        <v>5</v>
      </c>
      <c r="V2884" s="61">
        <v>2013</v>
      </c>
      <c r="W2884" s="61" t="s">
        <v>239</v>
      </c>
      <c r="X2884" s="61" t="s">
        <v>572</v>
      </c>
      <c r="Y2884" s="61"/>
      <c r="AC2884"/>
    </row>
    <row r="2885" spans="2:29" x14ac:dyDescent="0.2">
      <c r="B2885" s="61" t="str">
        <f>INDEX(FlowMapping!$G$2:$G$875,MATCH(W2885&amp;D2885,FlowMapping!$E$2:$E$875,0))</f>
        <v>DIETHANOLAMINE</v>
      </c>
      <c r="C2885" s="61">
        <f>INDEX(FlowMapping!$H$2:$H$875,MATCH(W2885&amp;D2885,FlowMapping!$E$2:$E$875,0))</f>
        <v>111422</v>
      </c>
      <c r="D2885" s="61" t="s">
        <v>1025</v>
      </c>
      <c r="E2885" s="61" t="str">
        <f>INDEX(FlowMapping!$J$2:$J$875,MATCH(W2885&amp;D2885,FlowMapping!$E$2:$E$875,0))</f>
        <v>unspecified</v>
      </c>
      <c r="F2885" s="61" t="str">
        <f>INDEX(FlowMapping!$M$2:$M$875,MATCH(W2885&amp;D2885,FlowMapping!$E$2:$E$875,0))</f>
        <v>7503c46a-8925-4904-a599-164c47f456f8</v>
      </c>
      <c r="G2885" s="61" t="str">
        <f>INDEX(Activities!$B$2:$B$390,MATCH(H2885,Activities!$C$2:$C$390,0))</f>
        <v>Waste management and remediation services</v>
      </c>
      <c r="H2885" s="61">
        <v>562000</v>
      </c>
      <c r="I2885" s="61" t="s">
        <v>997</v>
      </c>
      <c r="J2885" s="62">
        <v>2.2759946264338121E-9</v>
      </c>
      <c r="K2885" s="61" t="s">
        <v>2093</v>
      </c>
      <c r="L2885" s="61"/>
      <c r="M2885" s="61"/>
      <c r="N2885" s="61"/>
      <c r="O2885" s="61"/>
      <c r="P2885" s="61"/>
      <c r="Q2885" s="74">
        <v>3.9199471147932043</v>
      </c>
      <c r="R2885" s="61">
        <v>1</v>
      </c>
      <c r="S2885" s="61">
        <v>1</v>
      </c>
      <c r="T2885" s="61">
        <v>1</v>
      </c>
      <c r="U2885" s="61">
        <v>5</v>
      </c>
      <c r="V2885" s="61">
        <v>2013</v>
      </c>
      <c r="W2885" s="61" t="s">
        <v>49</v>
      </c>
      <c r="X2885" s="61" t="s">
        <v>572</v>
      </c>
      <c r="Y2885" s="61"/>
      <c r="AC2885"/>
    </row>
    <row r="2886" spans="2:29" x14ac:dyDescent="0.2">
      <c r="B2886" s="61" t="str">
        <f>INDEX(FlowMapping!$G$2:$G$875,MATCH(W2886&amp;D2886,FlowMapping!$E$2:$E$875,0))</f>
        <v>AMMONIA</v>
      </c>
      <c r="C2886" s="61">
        <f>INDEX(FlowMapping!$H$2:$H$875,MATCH(W2886&amp;D2886,FlowMapping!$E$2:$E$875,0))</f>
        <v>7664417</v>
      </c>
      <c r="D2886" s="61" t="s">
        <v>1025</v>
      </c>
      <c r="E2886" s="61" t="str">
        <f>INDEX(FlowMapping!$J$2:$J$875,MATCH(W2886&amp;D2886,FlowMapping!$E$2:$E$875,0))</f>
        <v>unspecified</v>
      </c>
      <c r="F2886" s="61" t="str">
        <f>INDEX(FlowMapping!$M$2:$M$875,MATCH(W2886&amp;D2886,FlowMapping!$E$2:$E$875,0))</f>
        <v>d1ca3361-2621-40cd-9965-6236a4b3fd33</v>
      </c>
      <c r="G2886" s="61" t="str">
        <f>INDEX(Activities!$B$2:$B$390,MATCH(H2886,Activities!$C$2:$C$390,0))</f>
        <v>Waste management and remediation services</v>
      </c>
      <c r="H2886" s="61">
        <v>562000</v>
      </c>
      <c r="I2886" s="61" t="s">
        <v>997</v>
      </c>
      <c r="J2886" s="62">
        <v>3.0103544486927765E-9</v>
      </c>
      <c r="K2886" s="61" t="s">
        <v>2093</v>
      </c>
      <c r="L2886" s="61"/>
      <c r="M2886" s="61"/>
      <c r="N2886" s="61"/>
      <c r="O2886" s="61"/>
      <c r="P2886" s="61"/>
      <c r="Q2886" s="74">
        <v>3.1531135141461539</v>
      </c>
      <c r="R2886" s="61">
        <v>1</v>
      </c>
      <c r="S2886" s="61">
        <v>1</v>
      </c>
      <c r="T2886" s="61">
        <v>1</v>
      </c>
      <c r="U2886" s="61">
        <v>5</v>
      </c>
      <c r="V2886" s="61">
        <v>2013</v>
      </c>
      <c r="W2886" s="61" t="s">
        <v>2</v>
      </c>
      <c r="X2886" s="61" t="s">
        <v>572</v>
      </c>
      <c r="Y2886" s="61"/>
      <c r="AC2886"/>
    </row>
    <row r="2887" spans="2:29" x14ac:dyDescent="0.2">
      <c r="B2887" s="61" t="str">
        <f>INDEX(FlowMapping!$G$2:$G$875,MATCH(W2887&amp;D2887,FlowMapping!$E$2:$E$875,0))</f>
        <v>Formaldehyde</v>
      </c>
      <c r="C2887" s="61">
        <f>INDEX(FlowMapping!$H$2:$H$875,MATCH(W2887&amp;D2887,FlowMapping!$E$2:$E$875,0))</f>
        <v>50000</v>
      </c>
      <c r="D2887" s="61" t="s">
        <v>1025</v>
      </c>
      <c r="E2887" s="61" t="str">
        <f>INDEX(FlowMapping!$J$2:$J$875,MATCH(W2887&amp;D2887,FlowMapping!$E$2:$E$875,0))</f>
        <v>unspecified</v>
      </c>
      <c r="F2887" s="61" t="str">
        <f>INDEX(FlowMapping!$M$2:$M$875,MATCH(W2887&amp;D2887,FlowMapping!$E$2:$E$875,0))</f>
        <v>aa145238-36a2-4355-9352-79ec301df319</v>
      </c>
      <c r="G2887" s="61" t="str">
        <f>INDEX(Activities!$B$2:$B$390,MATCH(H2887,Activities!$C$2:$C$390,0))</f>
        <v>Waste management and remediation services</v>
      </c>
      <c r="H2887" s="61">
        <v>562000</v>
      </c>
      <c r="I2887" s="61" t="s">
        <v>997</v>
      </c>
      <c r="J2887" s="62">
        <v>4.0786969515345663E-9</v>
      </c>
      <c r="K2887" s="61" t="s">
        <v>2093</v>
      </c>
      <c r="L2887" s="61"/>
      <c r="M2887" s="61"/>
      <c r="N2887" s="61"/>
      <c r="O2887" s="61"/>
      <c r="P2887" s="61"/>
      <c r="Q2887" s="74">
        <v>2.3834433880769748</v>
      </c>
      <c r="R2887" s="61">
        <v>1</v>
      </c>
      <c r="S2887" s="61">
        <v>1</v>
      </c>
      <c r="T2887" s="61">
        <v>1</v>
      </c>
      <c r="U2887" s="61">
        <v>5</v>
      </c>
      <c r="V2887" s="61">
        <v>2013</v>
      </c>
      <c r="W2887" s="61" t="s">
        <v>18</v>
      </c>
      <c r="X2887" s="61" t="s">
        <v>572</v>
      </c>
      <c r="Y2887" s="61"/>
      <c r="AC2887"/>
    </row>
    <row r="2888" spans="2:29" x14ac:dyDescent="0.2">
      <c r="B2888" s="61" t="str">
        <f>INDEX(FlowMapping!$G$2:$G$875,MATCH(W2888&amp;D2888,FlowMapping!$E$2:$E$875,0))</f>
        <v>HYDROFLUORIC ACID</v>
      </c>
      <c r="C2888" s="61">
        <f>INDEX(FlowMapping!$H$2:$H$875,MATCH(W2888&amp;D2888,FlowMapping!$E$2:$E$875,0))</f>
        <v>7664393</v>
      </c>
      <c r="D2888" s="61" t="s">
        <v>1025</v>
      </c>
      <c r="E2888" s="61" t="str">
        <f>INDEX(FlowMapping!$J$2:$J$875,MATCH(W2888&amp;D2888,FlowMapping!$E$2:$E$875,0))</f>
        <v>unspecified</v>
      </c>
      <c r="F2888" s="61" t="str">
        <f>INDEX(FlowMapping!$M$2:$M$875,MATCH(W2888&amp;D2888,FlowMapping!$E$2:$E$875,0))</f>
        <v>bb474565-8449-331e-8fde-76948b80db9f</v>
      </c>
      <c r="G2888" s="61" t="str">
        <f>INDEX(Activities!$B$2:$B$390,MATCH(H2888,Activities!$C$2:$C$390,0))</f>
        <v>Waste management and remediation services</v>
      </c>
      <c r="H2888" s="61">
        <v>562000</v>
      </c>
      <c r="I2888" s="61" t="s">
        <v>997</v>
      </c>
      <c r="J2888" s="62">
        <v>6.5206985636044228E-9</v>
      </c>
      <c r="K2888" s="61" t="s">
        <v>2093</v>
      </c>
      <c r="L2888" s="61"/>
      <c r="M2888" s="61"/>
      <c r="N2888" s="61"/>
      <c r="O2888" s="61"/>
      <c r="P2888" s="61"/>
      <c r="Q2888" s="74">
        <v>2.5193237853133028</v>
      </c>
      <c r="R2888" s="61">
        <v>1</v>
      </c>
      <c r="S2888" s="61">
        <v>1</v>
      </c>
      <c r="T2888" s="61">
        <v>1</v>
      </c>
      <c r="U2888" s="61">
        <v>5</v>
      </c>
      <c r="V2888" s="61">
        <v>2013</v>
      </c>
      <c r="W2888" s="61" t="s">
        <v>151</v>
      </c>
      <c r="X2888" s="61" t="s">
        <v>572</v>
      </c>
      <c r="Y2888" s="61"/>
      <c r="AC2888"/>
    </row>
    <row r="2889" spans="2:29" x14ac:dyDescent="0.2">
      <c r="B2889" s="61" t="str">
        <f>INDEX(FlowMapping!$G$2:$G$875,MATCH(W2889&amp;D2889,FlowMapping!$E$2:$E$875,0))</f>
        <v>Ethylene glycol</v>
      </c>
      <c r="C2889" s="61">
        <f>INDEX(FlowMapping!$H$2:$H$875,MATCH(W2889&amp;D2889,FlowMapping!$E$2:$E$875,0))</f>
        <v>107211</v>
      </c>
      <c r="D2889" s="61" t="s">
        <v>1025</v>
      </c>
      <c r="E2889" s="61" t="str">
        <f>INDEX(FlowMapping!$J$2:$J$875,MATCH(W2889&amp;D2889,FlowMapping!$E$2:$E$875,0))</f>
        <v>unspecified</v>
      </c>
      <c r="F2889" s="61" t="str">
        <f>INDEX(FlowMapping!$M$2:$M$875,MATCH(W2889&amp;D2889,FlowMapping!$E$2:$E$875,0))</f>
        <v>6b3eef74-d2b3-4925-85f7-b56ec21ce36a</v>
      </c>
      <c r="G2889" s="61" t="str">
        <f>INDEX(Activities!$B$2:$B$390,MATCH(H2889,Activities!$C$2:$C$390,0))</f>
        <v>Waste management and remediation services</v>
      </c>
      <c r="H2889" s="61">
        <v>562000</v>
      </c>
      <c r="I2889" s="61" t="s">
        <v>997</v>
      </c>
      <c r="J2889" s="62">
        <v>1.0525824119045158E-8</v>
      </c>
      <c r="K2889" s="61" t="s">
        <v>2093</v>
      </c>
      <c r="L2889" s="61"/>
      <c r="M2889" s="61"/>
      <c r="N2889" s="61"/>
      <c r="O2889" s="61"/>
      <c r="P2889" s="61"/>
      <c r="Q2889" s="74">
        <v>4.5188857415186359</v>
      </c>
      <c r="R2889" s="61">
        <v>1</v>
      </c>
      <c r="S2889" s="61">
        <v>1</v>
      </c>
      <c r="T2889" s="61">
        <v>1</v>
      </c>
      <c r="U2889" s="61">
        <v>5</v>
      </c>
      <c r="V2889" s="61">
        <v>2013</v>
      </c>
      <c r="W2889" s="61" t="s">
        <v>3</v>
      </c>
      <c r="X2889" s="61" t="s">
        <v>572</v>
      </c>
      <c r="Y2889" s="61"/>
      <c r="AC2889"/>
    </row>
    <row r="2890" spans="2:29" x14ac:dyDescent="0.2">
      <c r="B2890" s="61" t="str">
        <f>INDEX(FlowMapping!$G$2:$G$875,MATCH(W2890&amp;D2890,FlowMapping!$E$2:$E$875,0))</f>
        <v>NITRIC ACID</v>
      </c>
      <c r="C2890" s="61">
        <f>INDEX(FlowMapping!$H$2:$H$875,MATCH(W2890&amp;D2890,FlowMapping!$E$2:$E$875,0))</f>
        <v>7697372</v>
      </c>
      <c r="D2890" s="61" t="s">
        <v>1025</v>
      </c>
      <c r="E2890" s="61" t="str">
        <f>INDEX(FlowMapping!$J$2:$J$875,MATCH(W2890&amp;D2890,FlowMapping!$E$2:$E$875,0))</f>
        <v>unspecified</v>
      </c>
      <c r="F2890" s="61" t="str">
        <f>INDEX(FlowMapping!$M$2:$M$875,MATCH(W2890&amp;D2890,FlowMapping!$E$2:$E$875,0))</f>
        <v>aaa22d17-5c74-4b6f-bdaf-69b4b54e2480</v>
      </c>
      <c r="G2890" s="61" t="str">
        <f>INDEX(Activities!$B$2:$B$390,MATCH(H2890,Activities!$C$2:$C$390,0))</f>
        <v>Waste management and remediation services</v>
      </c>
      <c r="H2890" s="61">
        <v>562000</v>
      </c>
      <c r="I2890" s="61" t="s">
        <v>997</v>
      </c>
      <c r="J2890" s="62">
        <v>4.4181378526402811E-8</v>
      </c>
      <c r="K2890" s="61" t="s">
        <v>2093</v>
      </c>
      <c r="L2890" s="61"/>
      <c r="M2890" s="61"/>
      <c r="N2890" s="61"/>
      <c r="O2890" s="61"/>
      <c r="P2890" s="61"/>
      <c r="Q2890" s="74">
        <v>3.3313508718933869</v>
      </c>
      <c r="R2890" s="61">
        <v>1</v>
      </c>
      <c r="S2890" s="61">
        <v>1</v>
      </c>
      <c r="T2890" s="61">
        <v>1</v>
      </c>
      <c r="U2890" s="61">
        <v>5</v>
      </c>
      <c r="V2890" s="61">
        <v>2013</v>
      </c>
      <c r="W2890" s="61" t="s">
        <v>65</v>
      </c>
      <c r="X2890" s="61" t="s">
        <v>572</v>
      </c>
      <c r="Y2890" s="61"/>
      <c r="AC2890"/>
    </row>
    <row r="2891" spans="2:29" x14ac:dyDescent="0.2">
      <c r="B2891" s="61" t="str">
        <f>INDEX(FlowMapping!$G$2:$G$875,MATCH(W2891&amp;D2891,FlowMapping!$E$2:$E$875,0))</f>
        <v>copper</v>
      </c>
      <c r="C2891" s="61">
        <f>INDEX(FlowMapping!$H$2:$H$875,MATCH(W2891&amp;D2891,FlowMapping!$E$2:$E$875,0))</f>
        <v>7440508</v>
      </c>
      <c r="D2891" s="61" t="s">
        <v>1025</v>
      </c>
      <c r="E2891" s="61" t="str">
        <f>INDEX(FlowMapping!$J$2:$J$875,MATCH(W2891&amp;D2891,FlowMapping!$E$2:$E$875,0))</f>
        <v>industrial</v>
      </c>
      <c r="F2891" s="61" t="str">
        <f>INDEX(FlowMapping!$M$2:$M$875,MATCH(W2891&amp;D2891,FlowMapping!$E$2:$E$875,0))</f>
        <v>0a5e8a67-f9ae-48b3-bfa7-e9d37c30a191</v>
      </c>
      <c r="G2891" s="61" t="str">
        <f>INDEX(Activities!$B$2:$B$390,MATCH(H2891,Activities!$C$2:$C$390,0))</f>
        <v>Waste management and remediation services</v>
      </c>
      <c r="H2891" s="61">
        <v>562000</v>
      </c>
      <c r="I2891" s="61" t="s">
        <v>997</v>
      </c>
      <c r="J2891" s="62">
        <v>5.392836145086287E-8</v>
      </c>
      <c r="K2891" s="61" t="s">
        <v>2093</v>
      </c>
      <c r="L2891" s="61"/>
      <c r="M2891" s="61"/>
      <c r="N2891" s="61"/>
      <c r="O2891" s="61"/>
      <c r="P2891" s="61"/>
      <c r="Q2891" s="74">
        <v>3.6565374211799746</v>
      </c>
      <c r="R2891" s="61">
        <v>1</v>
      </c>
      <c r="S2891" s="61">
        <v>1</v>
      </c>
      <c r="T2891" s="61">
        <v>1</v>
      </c>
      <c r="U2891" s="61">
        <v>5</v>
      </c>
      <c r="V2891" s="61">
        <v>2013</v>
      </c>
      <c r="W2891" s="61" t="s">
        <v>25</v>
      </c>
      <c r="X2891" s="61" t="s">
        <v>572</v>
      </c>
      <c r="Y2891" s="61"/>
      <c r="AC2891"/>
    </row>
    <row r="2892" spans="2:29" x14ac:dyDescent="0.2">
      <c r="B2892" s="61" t="str">
        <f>INDEX(FlowMapping!$G$2:$G$875,MATCH(W2892&amp;D2892,FlowMapping!$E$2:$E$875,0))</f>
        <v>arsenic</v>
      </c>
      <c r="C2892" s="61">
        <f>INDEX(FlowMapping!$H$2:$H$875,MATCH(W2892&amp;D2892,FlowMapping!$E$2:$E$875,0))</f>
        <v>17428410</v>
      </c>
      <c r="D2892" s="61" t="s">
        <v>1025</v>
      </c>
      <c r="E2892" s="61" t="str">
        <f>INDEX(FlowMapping!$J$2:$J$875,MATCH(W2892&amp;D2892,FlowMapping!$E$2:$E$875,0))</f>
        <v>unspecified</v>
      </c>
      <c r="F2892" s="61" t="str">
        <f>INDEX(FlowMapping!$M$2:$M$875,MATCH(W2892&amp;D2892,FlowMapping!$E$2:$E$875,0))</f>
        <v>fc84887d-158e-4067-80dc-9743165bd70d</v>
      </c>
      <c r="G2892" s="61" t="str">
        <f>INDEX(Activities!$B$2:$B$390,MATCH(H2892,Activities!$C$2:$C$390,0))</f>
        <v>Waste management and remediation services</v>
      </c>
      <c r="H2892" s="61">
        <v>562000</v>
      </c>
      <c r="I2892" s="61" t="s">
        <v>997</v>
      </c>
      <c r="J2892" s="62">
        <v>6.7087155110054769E-8</v>
      </c>
      <c r="K2892" s="61" t="s">
        <v>2093</v>
      </c>
      <c r="L2892" s="61"/>
      <c r="M2892" s="61"/>
      <c r="N2892" s="61"/>
      <c r="O2892" s="61"/>
      <c r="P2892" s="61"/>
      <c r="Q2892" s="74">
        <v>2.23564195283888</v>
      </c>
      <c r="R2892" s="61">
        <v>1</v>
      </c>
      <c r="S2892" s="61">
        <v>1</v>
      </c>
      <c r="T2892" s="61">
        <v>1</v>
      </c>
      <c r="U2892" s="61">
        <v>5</v>
      </c>
      <c r="V2892" s="61">
        <v>2013</v>
      </c>
      <c r="W2892" s="61" t="s">
        <v>247</v>
      </c>
      <c r="X2892" s="61" t="s">
        <v>572</v>
      </c>
      <c r="Y2892" s="61"/>
      <c r="AC2892"/>
    </row>
    <row r="2893" spans="2:29" x14ac:dyDescent="0.2">
      <c r="B2893" s="61" t="str">
        <f>INDEX(FlowMapping!$G$2:$G$875,MATCH(W2893&amp;D2893,FlowMapping!$E$2:$E$875,0))</f>
        <v>Cadmium</v>
      </c>
      <c r="C2893" s="61">
        <f>INDEX(FlowMapping!$H$2:$H$875,MATCH(W2893&amp;D2893,FlowMapping!$E$2:$E$875,0))</f>
        <v>7440439</v>
      </c>
      <c r="D2893" s="61" t="s">
        <v>1025</v>
      </c>
      <c r="E2893" s="61" t="str">
        <f>INDEX(FlowMapping!$J$2:$J$875,MATCH(W2893&amp;D2893,FlowMapping!$E$2:$E$875,0))</f>
        <v>industrial</v>
      </c>
      <c r="F2893" s="61" t="str">
        <f>INDEX(FlowMapping!$M$2:$M$875,MATCH(W2893&amp;D2893,FlowMapping!$E$2:$E$875,0))</f>
        <v>89721e33-60fa-4447-bfc6-2f27d44a7893</v>
      </c>
      <c r="G2893" s="61" t="str">
        <f>INDEX(Activities!$B$2:$B$390,MATCH(H2893,Activities!$C$2:$C$390,0))</f>
        <v>Waste management and remediation services</v>
      </c>
      <c r="H2893" s="61">
        <v>562000</v>
      </c>
      <c r="I2893" s="61" t="s">
        <v>997</v>
      </c>
      <c r="J2893" s="62">
        <v>7.3462023354345358E-8</v>
      </c>
      <c r="K2893" s="61" t="s">
        <v>2093</v>
      </c>
      <c r="L2893" s="61"/>
      <c r="M2893" s="61"/>
      <c r="N2893" s="61"/>
      <c r="O2893" s="61"/>
      <c r="P2893" s="61"/>
      <c r="Q2893" s="74">
        <v>3.0332590357335394</v>
      </c>
      <c r="R2893" s="61">
        <v>1</v>
      </c>
      <c r="S2893" s="61">
        <v>1</v>
      </c>
      <c r="T2893" s="61">
        <v>1</v>
      </c>
      <c r="U2893" s="61">
        <v>5</v>
      </c>
      <c r="V2893" s="61">
        <v>2013</v>
      </c>
      <c r="W2893" s="61" t="s">
        <v>175</v>
      </c>
      <c r="X2893" s="61" t="s">
        <v>572</v>
      </c>
      <c r="Y2893" s="61"/>
      <c r="AC2893"/>
    </row>
    <row r="2894" spans="2:29" x14ac:dyDescent="0.2">
      <c r="B2894" s="61" t="str">
        <f>INDEX(FlowMapping!$G$2:$G$875,MATCH(W2894&amp;D2894,FlowMapping!$E$2:$E$875,0))</f>
        <v>SELENIUM(IV)</v>
      </c>
      <c r="C2894" s="61" t="str">
        <f>INDEX(FlowMapping!$H$2:$H$875,MATCH(W2894&amp;D2894,FlowMapping!$E$2:$E$875,0))</f>
        <v/>
      </c>
      <c r="D2894" s="61" t="s">
        <v>1025</v>
      </c>
      <c r="E2894" s="61" t="str">
        <f>INDEX(FlowMapping!$J$2:$J$875,MATCH(W2894&amp;D2894,FlowMapping!$E$2:$E$875,0))</f>
        <v>unspecified</v>
      </c>
      <c r="F2894" s="61" t="str">
        <f>INDEX(FlowMapping!$M$2:$M$875,MATCH(W2894&amp;D2894,FlowMapping!$E$2:$E$875,0))</f>
        <v>cdcac3f2-d377-37fe-b6b1-78e392a3c4c7</v>
      </c>
      <c r="G2894" s="61" t="str">
        <f>INDEX(Activities!$B$2:$B$390,MATCH(H2894,Activities!$C$2:$C$390,0))</f>
        <v>Waste management and remediation services</v>
      </c>
      <c r="H2894" s="61">
        <v>562000</v>
      </c>
      <c r="I2894" s="61" t="s">
        <v>997</v>
      </c>
      <c r="J2894" s="62">
        <v>8.0961868347628401E-8</v>
      </c>
      <c r="K2894" s="61" t="s">
        <v>2093</v>
      </c>
      <c r="L2894" s="61"/>
      <c r="M2894" s="61"/>
      <c r="N2894" s="61"/>
      <c r="O2894" s="61"/>
      <c r="P2894" s="61"/>
      <c r="Q2894" s="74">
        <v>3.5724832816877603</v>
      </c>
      <c r="R2894" s="61">
        <v>1</v>
      </c>
      <c r="S2894" s="61">
        <v>1</v>
      </c>
      <c r="T2894" s="61">
        <v>1</v>
      </c>
      <c r="U2894" s="61">
        <v>5</v>
      </c>
      <c r="V2894" s="61">
        <v>2013</v>
      </c>
      <c r="W2894" s="61" t="s">
        <v>117</v>
      </c>
      <c r="X2894" s="61" t="s">
        <v>572</v>
      </c>
      <c r="Y2894" s="61"/>
      <c r="AC2894"/>
    </row>
    <row r="2895" spans="2:29" x14ac:dyDescent="0.2">
      <c r="B2895" s="61" t="str">
        <f>INDEX(FlowMapping!$G$2:$G$875,MATCH(W2895&amp;D2895,FlowMapping!$E$2:$E$875,0))</f>
        <v>Methane, tetrachloro-, R-10</v>
      </c>
      <c r="C2895" s="61">
        <f>INDEX(FlowMapping!$H$2:$H$875,MATCH(W2895&amp;D2895,FlowMapping!$E$2:$E$875,0))</f>
        <v>56235</v>
      </c>
      <c r="D2895" s="61" t="s">
        <v>1025</v>
      </c>
      <c r="E2895" s="61" t="str">
        <f>INDEX(FlowMapping!$J$2:$J$875,MATCH(W2895&amp;D2895,FlowMapping!$E$2:$E$875,0))</f>
        <v>unspecified</v>
      </c>
      <c r="F2895" s="61" t="str">
        <f>INDEX(FlowMapping!$M$2:$M$875,MATCH(W2895&amp;D2895,FlowMapping!$E$2:$E$875,0))</f>
        <v>8878551e-2480-4710-805a-3b78f49fc26c</v>
      </c>
      <c r="G2895" s="61" t="str">
        <f>INDEX(Activities!$B$2:$B$390,MATCH(H2895,Activities!$C$2:$C$390,0))</f>
        <v>Waste management and remediation services</v>
      </c>
      <c r="H2895" s="61">
        <v>562000</v>
      </c>
      <c r="I2895" s="61" t="s">
        <v>997</v>
      </c>
      <c r="J2895" s="62">
        <v>8.248267024904413E-8</v>
      </c>
      <c r="K2895" s="61" t="s">
        <v>2093</v>
      </c>
      <c r="L2895" s="61"/>
      <c r="M2895" s="61"/>
      <c r="N2895" s="61"/>
      <c r="O2895" s="61"/>
      <c r="P2895" s="61"/>
      <c r="Q2895" s="74">
        <v>3.0426320735814887</v>
      </c>
      <c r="R2895" s="61">
        <v>1</v>
      </c>
      <c r="S2895" s="61">
        <v>1</v>
      </c>
      <c r="T2895" s="61">
        <v>1</v>
      </c>
      <c r="U2895" s="61">
        <v>5</v>
      </c>
      <c r="V2895" s="61">
        <v>2013</v>
      </c>
      <c r="W2895" s="61" t="s">
        <v>232</v>
      </c>
      <c r="X2895" s="61" t="s">
        <v>572</v>
      </c>
      <c r="Y2895" s="61"/>
      <c r="AC2895"/>
    </row>
    <row r="2896" spans="2:29" x14ac:dyDescent="0.2">
      <c r="B2896" s="61" t="str">
        <f>INDEX(FlowMapping!$G$2:$G$875,MATCH(W2896&amp;D2896,FlowMapping!$E$2:$E$875,0))</f>
        <v>barium</v>
      </c>
      <c r="C2896" s="61">
        <f>INDEX(FlowMapping!$H$2:$H$875,MATCH(W2896&amp;D2896,FlowMapping!$E$2:$E$875,0))</f>
        <v>7440393</v>
      </c>
      <c r="D2896" s="61" t="s">
        <v>1025</v>
      </c>
      <c r="E2896" s="61" t="str">
        <f>INDEX(FlowMapping!$J$2:$J$875,MATCH(W2896&amp;D2896,FlowMapping!$E$2:$E$875,0))</f>
        <v>industrial</v>
      </c>
      <c r="F2896" s="61" t="str">
        <f>INDEX(FlowMapping!$M$2:$M$875,MATCH(W2896&amp;D2896,FlowMapping!$E$2:$E$875,0))</f>
        <v>5719929a-8c5b-48cc-a039-b11a9f380467</v>
      </c>
      <c r="G2896" s="61" t="str">
        <f>INDEX(Activities!$B$2:$B$390,MATCH(H2896,Activities!$C$2:$C$390,0))</f>
        <v>Waste management and remediation services</v>
      </c>
      <c r="H2896" s="61">
        <v>562000</v>
      </c>
      <c r="I2896" s="61" t="s">
        <v>997</v>
      </c>
      <c r="J2896" s="62">
        <v>9.3997970844683267E-8</v>
      </c>
      <c r="K2896" s="61" t="s">
        <v>2093</v>
      </c>
      <c r="L2896" s="61"/>
      <c r="M2896" s="61"/>
      <c r="N2896" s="61"/>
      <c r="O2896" s="61"/>
      <c r="P2896" s="61"/>
      <c r="Q2896" s="74">
        <v>4.3188528818721128</v>
      </c>
      <c r="R2896" s="61">
        <v>1</v>
      </c>
      <c r="S2896" s="61">
        <v>1</v>
      </c>
      <c r="T2896" s="61">
        <v>1</v>
      </c>
      <c r="U2896" s="61">
        <v>5</v>
      </c>
      <c r="V2896" s="61">
        <v>2013</v>
      </c>
      <c r="W2896" s="61" t="s">
        <v>108</v>
      </c>
      <c r="X2896" s="61" t="s">
        <v>572</v>
      </c>
      <c r="Y2896" s="61"/>
      <c r="AC2896"/>
    </row>
    <row r="2897" spans="2:29" x14ac:dyDescent="0.2">
      <c r="B2897" s="61" t="str">
        <f>INDEX(FlowMapping!$G$2:$G$875,MATCH(W2897&amp;D2897,FlowMapping!$E$2:$E$875,0))</f>
        <v>2-chlorophenol</v>
      </c>
      <c r="C2897" s="61">
        <f>INDEX(FlowMapping!$H$2:$H$875,MATCH(W2897&amp;D2897,FlowMapping!$E$2:$E$875,0))</f>
        <v>95578</v>
      </c>
      <c r="D2897" s="61" t="s">
        <v>1025</v>
      </c>
      <c r="E2897" s="61" t="str">
        <f>INDEX(FlowMapping!$J$2:$J$875,MATCH(W2897&amp;D2897,FlowMapping!$E$2:$E$875,0))</f>
        <v>unspecified</v>
      </c>
      <c r="F2897" s="61" t="str">
        <f>INDEX(FlowMapping!$M$2:$M$875,MATCH(W2897&amp;D2897,FlowMapping!$E$2:$E$875,0))</f>
        <v>715e99db-3a97-436e-ad69-a318414704b8</v>
      </c>
      <c r="G2897" s="61" t="str">
        <f>INDEX(Activities!$B$2:$B$390,MATCH(H2897,Activities!$C$2:$C$390,0))</f>
        <v>Waste management and remediation services</v>
      </c>
      <c r="H2897" s="61">
        <v>562000</v>
      </c>
      <c r="I2897" s="61" t="s">
        <v>997</v>
      </c>
      <c r="J2897" s="62">
        <v>1.0760737946140333E-7</v>
      </c>
      <c r="K2897" s="61" t="s">
        <v>2093</v>
      </c>
      <c r="L2897" s="61"/>
      <c r="M2897" s="61"/>
      <c r="N2897" s="61"/>
      <c r="O2897" s="61"/>
      <c r="P2897" s="61"/>
      <c r="Q2897" s="74">
        <v>4.6475578117486487</v>
      </c>
      <c r="R2897" s="61">
        <v>1</v>
      </c>
      <c r="S2897" s="61">
        <v>1</v>
      </c>
      <c r="T2897" s="61">
        <v>1</v>
      </c>
      <c r="U2897" s="61">
        <v>5</v>
      </c>
      <c r="V2897" s="61">
        <v>2013</v>
      </c>
      <c r="W2897" s="61" t="s">
        <v>365</v>
      </c>
      <c r="X2897" s="61" t="s">
        <v>572</v>
      </c>
      <c r="Y2897" s="61"/>
      <c r="AC2897"/>
    </row>
    <row r="2898" spans="2:29" x14ac:dyDescent="0.2">
      <c r="B2898" s="61" t="str">
        <f>INDEX(FlowMapping!$G$2:$G$875,MATCH(W2898&amp;D2898,FlowMapping!$E$2:$E$875,0))</f>
        <v>Ethane, 1,1,1-trichloro-, HCFC-140</v>
      </c>
      <c r="C2898" s="61">
        <f>INDEX(FlowMapping!$H$2:$H$875,MATCH(W2898&amp;D2898,FlowMapping!$E$2:$E$875,0))</f>
        <v>71556</v>
      </c>
      <c r="D2898" s="61" t="s">
        <v>1025</v>
      </c>
      <c r="E2898" s="61" t="str">
        <f>INDEX(FlowMapping!$J$2:$J$875,MATCH(W2898&amp;D2898,FlowMapping!$E$2:$E$875,0))</f>
        <v>unspecified</v>
      </c>
      <c r="F2898" s="61" t="str">
        <f>INDEX(FlowMapping!$M$2:$M$875,MATCH(W2898&amp;D2898,FlowMapping!$E$2:$E$875,0))</f>
        <v>ab535c3b-37b3-4522-9f8c-8ab30d2b6544</v>
      </c>
      <c r="G2898" s="61" t="str">
        <f>INDEX(Activities!$B$2:$B$390,MATCH(H2898,Activities!$C$2:$C$390,0))</f>
        <v>Waste management and remediation services</v>
      </c>
      <c r="H2898" s="61">
        <v>562000</v>
      </c>
      <c r="I2898" s="61" t="s">
        <v>997</v>
      </c>
      <c r="J2898" s="62">
        <v>1.1431013743928904E-7</v>
      </c>
      <c r="K2898" s="61" t="s">
        <v>2093</v>
      </c>
      <c r="L2898" s="61"/>
      <c r="M2898" s="61"/>
      <c r="N2898" s="61"/>
      <c r="O2898" s="61"/>
      <c r="P2898" s="61"/>
      <c r="Q2898" s="74">
        <v>3.1862142406977538</v>
      </c>
      <c r="R2898" s="61">
        <v>1</v>
      </c>
      <c r="S2898" s="61">
        <v>1</v>
      </c>
      <c r="T2898" s="61">
        <v>1</v>
      </c>
      <c r="U2898" s="61">
        <v>5</v>
      </c>
      <c r="V2898" s="61">
        <v>2013</v>
      </c>
      <c r="W2898" s="61" t="s">
        <v>288</v>
      </c>
      <c r="X2898" s="61" t="s">
        <v>572</v>
      </c>
      <c r="Y2898" s="61"/>
      <c r="AC2898"/>
    </row>
    <row r="2899" spans="2:29" x14ac:dyDescent="0.2">
      <c r="B2899" s="61" t="str">
        <f>INDEX(FlowMapping!$G$2:$G$875,MATCH(W2899&amp;D2899,FlowMapping!$E$2:$E$875,0))</f>
        <v>chromium</v>
      </c>
      <c r="C2899" s="61">
        <f>INDEX(FlowMapping!$H$2:$H$875,MATCH(W2899&amp;D2899,FlowMapping!$E$2:$E$875,0))</f>
        <v>7440473</v>
      </c>
      <c r="D2899" s="61" t="s">
        <v>1025</v>
      </c>
      <c r="E2899" s="61" t="str">
        <f>INDEX(FlowMapping!$J$2:$J$875,MATCH(W2899&amp;D2899,FlowMapping!$E$2:$E$875,0))</f>
        <v>industrial</v>
      </c>
      <c r="F2899" s="61" t="str">
        <f>INDEX(FlowMapping!$M$2:$M$875,MATCH(W2899&amp;D2899,FlowMapping!$E$2:$E$875,0))</f>
        <v>e65a9c58-21f1-48b6-b738-d05a8f10e5f3</v>
      </c>
      <c r="G2899" s="61" t="str">
        <f>INDEX(Activities!$B$2:$B$390,MATCH(H2899,Activities!$C$2:$C$390,0))</f>
        <v>Waste management and remediation services</v>
      </c>
      <c r="H2899" s="61">
        <v>562000</v>
      </c>
      <c r="I2899" s="61" t="s">
        <v>997</v>
      </c>
      <c r="J2899" s="62">
        <v>1.2747485290317248E-7</v>
      </c>
      <c r="K2899" s="61" t="s">
        <v>2093</v>
      </c>
      <c r="L2899" s="61"/>
      <c r="M2899" s="61"/>
      <c r="N2899" s="61"/>
      <c r="O2899" s="61"/>
      <c r="P2899" s="61"/>
      <c r="Q2899" s="74">
        <v>4.1265483800781633</v>
      </c>
      <c r="R2899" s="61">
        <v>1</v>
      </c>
      <c r="S2899" s="61">
        <v>1</v>
      </c>
      <c r="T2899" s="61">
        <v>1</v>
      </c>
      <c r="U2899" s="61">
        <v>5</v>
      </c>
      <c r="V2899" s="61">
        <v>2013</v>
      </c>
      <c r="W2899" s="61" t="s">
        <v>13</v>
      </c>
      <c r="X2899" s="61" t="s">
        <v>572</v>
      </c>
      <c r="Y2899" s="61"/>
      <c r="AC2899"/>
    </row>
    <row r="2900" spans="2:29" x14ac:dyDescent="0.2">
      <c r="B2900" s="61" t="str">
        <f>INDEX(FlowMapping!$G$2:$G$875,MATCH(W2900&amp;D2900,FlowMapping!$E$2:$E$875,0))</f>
        <v>silver</v>
      </c>
      <c r="C2900" s="61">
        <f>INDEX(FlowMapping!$H$2:$H$875,MATCH(W2900&amp;D2900,FlowMapping!$E$2:$E$875,0))</f>
        <v>7440224</v>
      </c>
      <c r="D2900" s="61" t="s">
        <v>1025</v>
      </c>
      <c r="E2900" s="61" t="str">
        <f>INDEX(FlowMapping!$J$2:$J$875,MATCH(W2900&amp;D2900,FlowMapping!$E$2:$E$875,0))</f>
        <v>unspecified</v>
      </c>
      <c r="F2900" s="61" t="str">
        <f>INDEX(FlowMapping!$M$2:$M$875,MATCH(W2900&amp;D2900,FlowMapping!$E$2:$E$875,0))</f>
        <v>16316600-f12a-410b-8726-3faee64de60a</v>
      </c>
      <c r="G2900" s="61" t="str">
        <f>INDEX(Activities!$B$2:$B$390,MATCH(H2900,Activities!$C$2:$C$390,0))</f>
        <v>Waste management and remediation services</v>
      </c>
      <c r="H2900" s="61">
        <v>562000</v>
      </c>
      <c r="I2900" s="61" t="s">
        <v>997</v>
      </c>
      <c r="J2900" s="62">
        <v>1.70105859253901E-7</v>
      </c>
      <c r="K2900" s="61" t="s">
        <v>2093</v>
      </c>
      <c r="L2900" s="61"/>
      <c r="M2900" s="61"/>
      <c r="N2900" s="61"/>
      <c r="O2900" s="61"/>
      <c r="P2900" s="61"/>
      <c r="Q2900" s="74">
        <v>4.3390902794426154</v>
      </c>
      <c r="R2900" s="61">
        <v>1</v>
      </c>
      <c r="S2900" s="61">
        <v>1</v>
      </c>
      <c r="T2900" s="61">
        <v>1</v>
      </c>
      <c r="U2900" s="61">
        <v>5</v>
      </c>
      <c r="V2900" s="61">
        <v>2013</v>
      </c>
      <c r="W2900" s="61" t="s">
        <v>156</v>
      </c>
      <c r="X2900" s="61" t="s">
        <v>572</v>
      </c>
      <c r="Y2900" s="61"/>
      <c r="AC2900"/>
    </row>
    <row r="2901" spans="2:29" x14ac:dyDescent="0.2">
      <c r="B2901" s="61" t="str">
        <f>INDEX(FlowMapping!$G$2:$G$875,MATCH(W2901&amp;D2901,FlowMapping!$E$2:$E$875,0))</f>
        <v>lead</v>
      </c>
      <c r="C2901" s="61">
        <f>INDEX(FlowMapping!$H$2:$H$875,MATCH(W2901&amp;D2901,FlowMapping!$E$2:$E$875,0))</f>
        <v>7439921</v>
      </c>
      <c r="D2901" s="61" t="s">
        <v>1025</v>
      </c>
      <c r="E2901" s="61" t="str">
        <f>INDEX(FlowMapping!$J$2:$J$875,MATCH(W2901&amp;D2901,FlowMapping!$E$2:$E$875,0))</f>
        <v>industrial</v>
      </c>
      <c r="F2901" s="61" t="str">
        <f>INDEX(FlowMapping!$M$2:$M$875,MATCH(W2901&amp;D2901,FlowMapping!$E$2:$E$875,0))</f>
        <v>67652827-017f-4856-8d0a-c97bac4c6562</v>
      </c>
      <c r="G2901" s="61" t="str">
        <f>INDEX(Activities!$B$2:$B$390,MATCH(H2901,Activities!$C$2:$C$390,0))</f>
        <v>Waste management and remediation services</v>
      </c>
      <c r="H2901" s="61">
        <v>562000</v>
      </c>
      <c r="I2901" s="61" t="s">
        <v>997</v>
      </c>
      <c r="J2901" s="62">
        <v>4.5391249354138678E-7</v>
      </c>
      <c r="K2901" s="61" t="s">
        <v>2093</v>
      </c>
      <c r="L2901" s="61"/>
      <c r="M2901" s="61"/>
      <c r="N2901" s="61"/>
      <c r="O2901" s="61"/>
      <c r="P2901" s="61"/>
      <c r="Q2901" s="74">
        <v>3.2630030039016864</v>
      </c>
      <c r="R2901" s="61">
        <v>1</v>
      </c>
      <c r="S2901" s="61">
        <v>1</v>
      </c>
      <c r="T2901" s="61">
        <v>1</v>
      </c>
      <c r="U2901" s="61">
        <v>5</v>
      </c>
      <c r="V2901" s="61">
        <v>2013</v>
      </c>
      <c r="W2901" s="61" t="s">
        <v>16</v>
      </c>
      <c r="X2901" s="61" t="s">
        <v>572</v>
      </c>
      <c r="Y2901" s="61"/>
      <c r="AC2901"/>
    </row>
    <row r="2902" spans="2:29" x14ac:dyDescent="0.2">
      <c r="B2902" s="61" t="str">
        <f>INDEX(FlowMapping!$G$2:$G$875,MATCH(W2902&amp;D2902,FlowMapping!$E$2:$E$875,0))</f>
        <v>Ethene, trichloro-</v>
      </c>
      <c r="C2902" s="61">
        <f>INDEX(FlowMapping!$H$2:$H$875,MATCH(W2902&amp;D2902,FlowMapping!$E$2:$E$875,0))</f>
        <v>79016</v>
      </c>
      <c r="D2902" s="61" t="s">
        <v>1025</v>
      </c>
      <c r="E2902" s="61" t="str">
        <f>INDEX(FlowMapping!$J$2:$J$875,MATCH(W2902&amp;D2902,FlowMapping!$E$2:$E$875,0))</f>
        <v>unspecified</v>
      </c>
      <c r="F2902" s="61" t="str">
        <f>INDEX(FlowMapping!$M$2:$M$875,MATCH(W2902&amp;D2902,FlowMapping!$E$2:$E$875,0))</f>
        <v>7a59a98a-0d3d-4a5e-9cf8-f6ac1948318e</v>
      </c>
      <c r="G2902" s="61" t="str">
        <f>INDEX(Activities!$B$2:$B$390,MATCH(H2902,Activities!$C$2:$C$390,0))</f>
        <v>Waste management and remediation services</v>
      </c>
      <c r="H2902" s="61">
        <v>562000</v>
      </c>
      <c r="I2902" s="61" t="s">
        <v>997</v>
      </c>
      <c r="J2902" s="62">
        <v>5.5855095587475454E-7</v>
      </c>
      <c r="K2902" s="61" t="s">
        <v>2093</v>
      </c>
      <c r="L2902" s="61"/>
      <c r="M2902" s="61"/>
      <c r="N2902" s="61"/>
      <c r="O2902" s="61"/>
      <c r="P2902" s="61"/>
      <c r="Q2902" s="74">
        <v>4.5130480637277604</v>
      </c>
      <c r="R2902" s="61">
        <v>1</v>
      </c>
      <c r="S2902" s="61">
        <v>1</v>
      </c>
      <c r="T2902" s="61">
        <v>1</v>
      </c>
      <c r="U2902" s="61">
        <v>5</v>
      </c>
      <c r="V2902" s="61">
        <v>2013</v>
      </c>
      <c r="W2902" s="61" t="s">
        <v>227</v>
      </c>
      <c r="X2902" s="61" t="s">
        <v>572</v>
      </c>
      <c r="Y2902" s="61"/>
      <c r="AC2902"/>
    </row>
    <row r="2903" spans="2:29" x14ac:dyDescent="0.2">
      <c r="B2903" s="61" t="str">
        <f>INDEX(FlowMapping!$G$2:$G$875,MATCH(W2903&amp;D2903,FlowMapping!$E$2:$E$875,0))</f>
        <v>lead</v>
      </c>
      <c r="C2903" s="61">
        <f>INDEX(FlowMapping!$H$2:$H$875,MATCH(W2903&amp;D2903,FlowMapping!$E$2:$E$875,0))</f>
        <v>7439921</v>
      </c>
      <c r="D2903" s="61" t="s">
        <v>1025</v>
      </c>
      <c r="E2903" s="61" t="str">
        <f>INDEX(FlowMapping!$J$2:$J$875,MATCH(W2903&amp;D2903,FlowMapping!$E$2:$E$875,0))</f>
        <v>industrial</v>
      </c>
      <c r="F2903" s="61" t="str">
        <f>INDEX(FlowMapping!$M$2:$M$875,MATCH(W2903&amp;D2903,FlowMapping!$E$2:$E$875,0))</f>
        <v>67652827-017f-4856-8d0a-c97bac4c6562</v>
      </c>
      <c r="G2903" s="61" t="str">
        <f>INDEX(Activities!$B$2:$B$390,MATCH(H2903,Activities!$C$2:$C$390,0))</f>
        <v>Museums, historical sites, zoos, and parks</v>
      </c>
      <c r="H2903" s="61">
        <v>712000</v>
      </c>
      <c r="I2903" s="61" t="s">
        <v>997</v>
      </c>
      <c r="J2903" s="62">
        <v>4.0906890277667907E-9</v>
      </c>
      <c r="K2903" s="61" t="s">
        <v>2093</v>
      </c>
      <c r="L2903" s="61"/>
      <c r="M2903" s="61"/>
      <c r="N2903" s="61"/>
      <c r="O2903" s="61"/>
      <c r="P2903" s="61"/>
      <c r="Q2903" s="74">
        <v>3.2630030039016864</v>
      </c>
      <c r="R2903" s="61">
        <v>1</v>
      </c>
      <c r="S2903" s="61">
        <v>1</v>
      </c>
      <c r="T2903" s="61">
        <v>1</v>
      </c>
      <c r="U2903" s="61">
        <v>5</v>
      </c>
      <c r="V2903" s="61">
        <v>2013</v>
      </c>
      <c r="W2903" s="61" t="s">
        <v>16</v>
      </c>
      <c r="X2903" s="61" t="s">
        <v>572</v>
      </c>
      <c r="Y2903" s="61"/>
      <c r="AC2903"/>
    </row>
    <row r="2904" spans="2:29" x14ac:dyDescent="0.2">
      <c r="B2904" s="61" t="str">
        <f>INDEX(FlowMapping!$G$2:$G$875,MATCH(W2904&amp;D2904,FlowMapping!$E$2:$E$875,0))</f>
        <v>chromium</v>
      </c>
      <c r="C2904" s="61">
        <f>INDEX(FlowMapping!$H$2:$H$875,MATCH(W2904&amp;D2904,FlowMapping!$E$2:$E$875,0))</f>
        <v>7440473</v>
      </c>
      <c r="D2904" s="61" t="s">
        <v>1025</v>
      </c>
      <c r="E2904" s="61" t="str">
        <f>INDEX(FlowMapping!$J$2:$J$875,MATCH(W2904&amp;D2904,FlowMapping!$E$2:$E$875,0))</f>
        <v>industrial</v>
      </c>
      <c r="F2904" s="61" t="str">
        <f>INDEX(FlowMapping!$M$2:$M$875,MATCH(W2904&amp;D2904,FlowMapping!$E$2:$E$875,0))</f>
        <v>e65a9c58-21f1-48b6-b738-d05a8f10e5f3</v>
      </c>
      <c r="G2904" s="61" t="str">
        <f>INDEX(Activities!$B$2:$B$390,MATCH(H2904,Activities!$C$2:$C$390,0))</f>
        <v>Commercial and industrial machinery and equipment repair and maintenance</v>
      </c>
      <c r="H2904" s="61">
        <v>811300</v>
      </c>
      <c r="I2904" s="61" t="s">
        <v>997</v>
      </c>
      <c r="J2904" s="62">
        <v>7.6630251154409282E-11</v>
      </c>
      <c r="K2904" s="61" t="s">
        <v>2093</v>
      </c>
      <c r="L2904" s="61"/>
      <c r="M2904" s="61"/>
      <c r="N2904" s="61"/>
      <c r="O2904" s="61"/>
      <c r="P2904" s="61"/>
      <c r="Q2904" s="74">
        <v>4.1265483800781633</v>
      </c>
      <c r="R2904" s="61">
        <v>1</v>
      </c>
      <c r="S2904" s="61">
        <v>1</v>
      </c>
      <c r="T2904" s="61">
        <v>1</v>
      </c>
      <c r="U2904" s="61">
        <v>5</v>
      </c>
      <c r="V2904" s="61">
        <v>2013</v>
      </c>
      <c r="W2904" s="61" t="s">
        <v>13</v>
      </c>
      <c r="X2904" s="61" t="s">
        <v>572</v>
      </c>
      <c r="Y2904" s="61"/>
      <c r="AC2904"/>
    </row>
    <row r="2905" spans="2:29" x14ac:dyDescent="0.2">
      <c r="B2905" s="61" t="str">
        <f>INDEX(FlowMapping!$G$2:$G$875,MATCH(W2905&amp;D2905,FlowMapping!$E$2:$E$875,0))</f>
        <v>copper</v>
      </c>
      <c r="C2905" s="61">
        <f>INDEX(FlowMapping!$H$2:$H$875,MATCH(W2905&amp;D2905,FlowMapping!$E$2:$E$875,0))</f>
        <v>7440508</v>
      </c>
      <c r="D2905" s="61" t="s">
        <v>1025</v>
      </c>
      <c r="E2905" s="61" t="str">
        <f>INDEX(FlowMapping!$J$2:$J$875,MATCH(W2905&amp;D2905,FlowMapping!$E$2:$E$875,0))</f>
        <v>industrial</v>
      </c>
      <c r="F2905" s="61" t="str">
        <f>INDEX(FlowMapping!$M$2:$M$875,MATCH(W2905&amp;D2905,FlowMapping!$E$2:$E$875,0))</f>
        <v>0a5e8a67-f9ae-48b3-bfa7-e9d37c30a191</v>
      </c>
      <c r="G2905" s="61" t="str">
        <f>INDEX(Activities!$B$2:$B$390,MATCH(H2905,Activities!$C$2:$C$390,0))</f>
        <v>Commercial and industrial machinery and equipment repair and maintenance</v>
      </c>
      <c r="H2905" s="61">
        <v>811300</v>
      </c>
      <c r="I2905" s="61" t="s">
        <v>997</v>
      </c>
      <c r="J2905" s="62">
        <v>7.6630251154409282E-11</v>
      </c>
      <c r="K2905" s="61" t="s">
        <v>2093</v>
      </c>
      <c r="L2905" s="61"/>
      <c r="M2905" s="61"/>
      <c r="N2905" s="61"/>
      <c r="O2905" s="61"/>
      <c r="P2905" s="61"/>
      <c r="Q2905" s="74">
        <v>3.6565374211799746</v>
      </c>
      <c r="R2905" s="61">
        <v>1</v>
      </c>
      <c r="S2905" s="61">
        <v>1</v>
      </c>
      <c r="T2905" s="61">
        <v>1</v>
      </c>
      <c r="U2905" s="61">
        <v>5</v>
      </c>
      <c r="V2905" s="61">
        <v>2013</v>
      </c>
      <c r="W2905" s="61" t="s">
        <v>25</v>
      </c>
      <c r="X2905" s="61" t="s">
        <v>572</v>
      </c>
      <c r="Y2905" s="61"/>
      <c r="AC2905"/>
    </row>
    <row r="2906" spans="2:29" x14ac:dyDescent="0.2">
      <c r="B2906" s="61" t="str">
        <f>INDEX(FlowMapping!$G$2:$G$875,MATCH(W2906&amp;D2906,FlowMapping!$E$2:$E$875,0))</f>
        <v>nickel</v>
      </c>
      <c r="C2906" s="61">
        <f>INDEX(FlowMapping!$H$2:$H$875,MATCH(W2906&amp;D2906,FlowMapping!$E$2:$E$875,0))</f>
        <v>7440020</v>
      </c>
      <c r="D2906" s="61" t="s">
        <v>1025</v>
      </c>
      <c r="E2906" s="61" t="str">
        <f>INDEX(FlowMapping!$J$2:$J$875,MATCH(W2906&amp;D2906,FlowMapping!$E$2:$E$875,0))</f>
        <v>industrial</v>
      </c>
      <c r="F2906" s="61" t="str">
        <f>INDEX(FlowMapping!$M$2:$M$875,MATCH(W2906&amp;D2906,FlowMapping!$E$2:$E$875,0))</f>
        <v>a72a45ee-395a-4d25-b893-9d183e43e76e</v>
      </c>
      <c r="G2906" s="61" t="str">
        <f>INDEX(Activities!$B$2:$B$390,MATCH(H2906,Activities!$C$2:$C$390,0))</f>
        <v>Commercial and industrial machinery and equipment repair and maintenance</v>
      </c>
      <c r="H2906" s="61">
        <v>811300</v>
      </c>
      <c r="I2906" s="61" t="s">
        <v>997</v>
      </c>
      <c r="J2906" s="62">
        <v>7.6630251154409282E-11</v>
      </c>
      <c r="K2906" s="61" t="s">
        <v>2093</v>
      </c>
      <c r="L2906" s="61"/>
      <c r="M2906" s="61"/>
      <c r="N2906" s="61"/>
      <c r="O2906" s="61"/>
      <c r="P2906" s="61"/>
      <c r="Q2906" s="74">
        <v>3.9444471754144543</v>
      </c>
      <c r="R2906" s="61">
        <v>1</v>
      </c>
      <c r="S2906" s="61">
        <v>1</v>
      </c>
      <c r="T2906" s="61">
        <v>1</v>
      </c>
      <c r="U2906" s="61">
        <v>5</v>
      </c>
      <c r="V2906" s="61">
        <v>2013</v>
      </c>
      <c r="W2906" s="61" t="s">
        <v>15</v>
      </c>
      <c r="X2906" s="61" t="s">
        <v>572</v>
      </c>
      <c r="Y2906" s="61"/>
      <c r="AC2906"/>
    </row>
    <row r="2907" spans="2:29" x14ac:dyDescent="0.2">
      <c r="B2907" s="61" t="str">
        <f>INDEX(FlowMapping!$G$2:$G$875,MATCH(W2907&amp;D2907,FlowMapping!$E$2:$E$875,0))</f>
        <v>NITRIC ACID</v>
      </c>
      <c r="C2907" s="61">
        <f>INDEX(FlowMapping!$H$2:$H$875,MATCH(W2907&amp;D2907,FlowMapping!$E$2:$E$875,0))</f>
        <v>7697372</v>
      </c>
      <c r="D2907" s="61" t="s">
        <v>1025</v>
      </c>
      <c r="E2907" s="61" t="str">
        <f>INDEX(FlowMapping!$J$2:$J$875,MATCH(W2907&amp;D2907,FlowMapping!$E$2:$E$875,0))</f>
        <v>unspecified</v>
      </c>
      <c r="F2907" s="61" t="str">
        <f>INDEX(FlowMapping!$M$2:$M$875,MATCH(W2907&amp;D2907,FlowMapping!$E$2:$E$875,0))</f>
        <v>aaa22d17-5c74-4b6f-bdaf-69b4b54e2480</v>
      </c>
      <c r="G2907" s="61" t="str">
        <f>INDEX(Activities!$B$2:$B$390,MATCH(H2907,Activities!$C$2:$C$390,0))</f>
        <v>Grain farming</v>
      </c>
      <c r="H2907" s="61" t="s">
        <v>52</v>
      </c>
      <c r="I2907" s="61" t="s">
        <v>997</v>
      </c>
      <c r="J2907" s="62">
        <v>3.9437534052838416E-9</v>
      </c>
      <c r="K2907" s="61" t="s">
        <v>2093</v>
      </c>
      <c r="L2907" s="61"/>
      <c r="M2907" s="61"/>
      <c r="N2907" s="61"/>
      <c r="O2907" s="61"/>
      <c r="P2907" s="61"/>
      <c r="Q2907" s="74">
        <v>3.3313508718933869</v>
      </c>
      <c r="R2907" s="61">
        <v>1</v>
      </c>
      <c r="S2907" s="61">
        <v>1</v>
      </c>
      <c r="T2907" s="61">
        <v>1</v>
      </c>
      <c r="U2907" s="61">
        <v>5</v>
      </c>
      <c r="V2907" s="61">
        <v>2013</v>
      </c>
      <c r="W2907" s="61" t="s">
        <v>65</v>
      </c>
      <c r="X2907" s="61" t="s">
        <v>572</v>
      </c>
      <c r="Y2907" s="61"/>
      <c r="AC2907"/>
    </row>
    <row r="2908" spans="2:29" x14ac:dyDescent="0.2">
      <c r="B2908" s="61" t="str">
        <f>INDEX(FlowMapping!$G$2:$G$875,MATCH(W2908&amp;D2908,FlowMapping!$E$2:$E$875,0))</f>
        <v>Naphthalene</v>
      </c>
      <c r="C2908" s="61">
        <f>INDEX(FlowMapping!$H$2:$H$875,MATCH(W2908&amp;D2908,FlowMapping!$E$2:$E$875,0))</f>
        <v>91203</v>
      </c>
      <c r="D2908" s="61" t="s">
        <v>1025</v>
      </c>
      <c r="E2908" s="61" t="str">
        <f>INDEX(FlowMapping!$J$2:$J$875,MATCH(W2908&amp;D2908,FlowMapping!$E$2:$E$875,0))</f>
        <v>unspecified</v>
      </c>
      <c r="F2908" s="61" t="str">
        <f>INDEX(FlowMapping!$M$2:$M$875,MATCH(W2908&amp;D2908,FlowMapping!$E$2:$E$875,0))</f>
        <v>5f164323-3e2b-47c7-82e2-e20a95361c64</v>
      </c>
      <c r="G2908" s="61" t="str">
        <f>INDEX(Activities!$B$2:$B$390,MATCH(H2908,Activities!$C$2:$C$390,0))</f>
        <v>Iron, gold, silver, and other metal ore mining</v>
      </c>
      <c r="H2908" s="61" t="s">
        <v>62</v>
      </c>
      <c r="I2908" s="61" t="s">
        <v>997</v>
      </c>
      <c r="J2908" s="62">
        <v>1.9282070659361421E-11</v>
      </c>
      <c r="K2908" s="61" t="s">
        <v>2093</v>
      </c>
      <c r="L2908" s="61"/>
      <c r="M2908" s="61"/>
      <c r="N2908" s="61"/>
      <c r="O2908" s="61"/>
      <c r="P2908" s="61"/>
      <c r="Q2908" s="74">
        <v>3.9824340342869857</v>
      </c>
      <c r="R2908" s="61">
        <v>1</v>
      </c>
      <c r="S2908" s="61">
        <v>1</v>
      </c>
      <c r="T2908" s="61">
        <v>1</v>
      </c>
      <c r="U2908" s="61">
        <v>4</v>
      </c>
      <c r="V2908" s="61">
        <v>2013</v>
      </c>
      <c r="W2908" s="61" t="s">
        <v>55</v>
      </c>
      <c r="X2908" s="61" t="s">
        <v>572</v>
      </c>
      <c r="Y2908" s="61"/>
      <c r="AC2908"/>
    </row>
    <row r="2909" spans="2:29" x14ac:dyDescent="0.2">
      <c r="B2909" s="61" t="str">
        <f>INDEX(FlowMapping!$G$2:$G$875,MATCH(W2909&amp;D2909,FlowMapping!$E$2:$E$875,0))</f>
        <v>1,2,4-trimethylbenzene</v>
      </c>
      <c r="C2909" s="61">
        <f>INDEX(FlowMapping!$H$2:$H$875,MATCH(W2909&amp;D2909,FlowMapping!$E$2:$E$875,0))</f>
        <v>95636</v>
      </c>
      <c r="D2909" s="61" t="s">
        <v>1025</v>
      </c>
      <c r="E2909" s="61" t="str">
        <f>INDEX(FlowMapping!$J$2:$J$875,MATCH(W2909&amp;D2909,FlowMapping!$E$2:$E$875,0))</f>
        <v>industrial</v>
      </c>
      <c r="F2909" s="61" t="str">
        <f>INDEX(FlowMapping!$M$2:$M$875,MATCH(W2909&amp;D2909,FlowMapping!$E$2:$E$875,0))</f>
        <v>34e8f5ee-5af9-3853-839e-aacc6358b37f</v>
      </c>
      <c r="G2909" s="61" t="str">
        <f>INDEX(Activities!$B$2:$B$390,MATCH(H2909,Activities!$C$2:$C$390,0))</f>
        <v>Iron, gold, silver, and other metal ore mining</v>
      </c>
      <c r="H2909" s="61" t="s">
        <v>62</v>
      </c>
      <c r="I2909" s="61" t="s">
        <v>997</v>
      </c>
      <c r="J2909" s="62">
        <v>3.6421689023238238E-11</v>
      </c>
      <c r="K2909" s="61" t="s">
        <v>2093</v>
      </c>
      <c r="L2909" s="61"/>
      <c r="M2909" s="61"/>
      <c r="N2909" s="61"/>
      <c r="O2909" s="61"/>
      <c r="P2909" s="61"/>
      <c r="Q2909" s="74">
        <v>4.5570818261911716</v>
      </c>
      <c r="R2909" s="61">
        <v>1</v>
      </c>
      <c r="S2909" s="61">
        <v>1</v>
      </c>
      <c r="T2909" s="61">
        <v>1</v>
      </c>
      <c r="U2909" s="61">
        <v>4</v>
      </c>
      <c r="V2909" s="61">
        <v>2013</v>
      </c>
      <c r="W2909" s="61" t="s">
        <v>32</v>
      </c>
      <c r="X2909" s="61" t="s">
        <v>572</v>
      </c>
      <c r="Y2909" s="61"/>
      <c r="AC2909"/>
    </row>
    <row r="2910" spans="2:29" x14ac:dyDescent="0.2">
      <c r="B2910" s="61" t="str">
        <f>INDEX(FlowMapping!$G$2:$G$875,MATCH(W2910&amp;D2910,FlowMapping!$E$2:$E$875,0))</f>
        <v>Xylene</v>
      </c>
      <c r="C2910" s="61">
        <f>INDEX(FlowMapping!$H$2:$H$875,MATCH(W2910&amp;D2910,FlowMapping!$E$2:$E$875,0))</f>
        <v>1330207</v>
      </c>
      <c r="D2910" s="61" t="s">
        <v>1025</v>
      </c>
      <c r="E2910" s="61" t="str">
        <f>INDEX(FlowMapping!$J$2:$J$875,MATCH(W2910&amp;D2910,FlowMapping!$E$2:$E$875,0))</f>
        <v>unspecified</v>
      </c>
      <c r="F2910" s="61" t="str">
        <f>INDEX(FlowMapping!$M$2:$M$875,MATCH(W2910&amp;D2910,FlowMapping!$E$2:$E$875,0))</f>
        <v>2ba54ae3-bb4c-498b-9704-c6f86e02e08b</v>
      </c>
      <c r="G2910" s="61" t="str">
        <f>INDEX(Activities!$B$2:$B$390,MATCH(H2910,Activities!$C$2:$C$390,0))</f>
        <v>Iron, gold, silver, and other metal ore mining</v>
      </c>
      <c r="H2910" s="61" t="s">
        <v>62</v>
      </c>
      <c r="I2910" s="61" t="s">
        <v>997</v>
      </c>
      <c r="J2910" s="62">
        <v>3.6421689023238238E-11</v>
      </c>
      <c r="K2910" s="61" t="s">
        <v>2093</v>
      </c>
      <c r="L2910" s="61"/>
      <c r="M2910" s="61"/>
      <c r="N2910" s="61"/>
      <c r="O2910" s="61"/>
      <c r="P2910" s="61"/>
      <c r="Q2910" s="74">
        <v>4.35776584403472</v>
      </c>
      <c r="R2910" s="61">
        <v>1</v>
      </c>
      <c r="S2910" s="61">
        <v>1</v>
      </c>
      <c r="T2910" s="61">
        <v>1</v>
      </c>
      <c r="U2910" s="61">
        <v>4</v>
      </c>
      <c r="V2910" s="61">
        <v>2013</v>
      </c>
      <c r="W2910" s="61" t="s">
        <v>29</v>
      </c>
      <c r="X2910" s="61" t="s">
        <v>572</v>
      </c>
      <c r="Y2910" s="61"/>
      <c r="AC2910"/>
    </row>
    <row r="2911" spans="2:29" x14ac:dyDescent="0.2">
      <c r="B2911" s="61" t="str">
        <f>INDEX(FlowMapping!$G$2:$G$875,MATCH(W2911&amp;D2911,FlowMapping!$E$2:$E$875,0))</f>
        <v>Benzene, ethyl-</v>
      </c>
      <c r="C2911" s="61">
        <f>INDEX(FlowMapping!$H$2:$H$875,MATCH(W2911&amp;D2911,FlowMapping!$E$2:$E$875,0))</f>
        <v>100414</v>
      </c>
      <c r="D2911" s="61" t="s">
        <v>1025</v>
      </c>
      <c r="E2911" s="61" t="str">
        <f>INDEX(FlowMapping!$J$2:$J$875,MATCH(W2911&amp;D2911,FlowMapping!$E$2:$E$875,0))</f>
        <v>unspecified</v>
      </c>
      <c r="F2911" s="61" t="str">
        <f>INDEX(FlowMapping!$M$2:$M$875,MATCH(W2911&amp;D2911,FlowMapping!$E$2:$E$875,0))</f>
        <v>bd87711a-ca51-4601-8d81-7ea58f2f7362</v>
      </c>
      <c r="G2911" s="61" t="str">
        <f>INDEX(Activities!$B$2:$B$390,MATCH(H2911,Activities!$C$2:$C$390,0))</f>
        <v>Iron, gold, silver, and other metal ore mining</v>
      </c>
      <c r="H2911" s="61" t="s">
        <v>62</v>
      </c>
      <c r="I2911" s="61" t="s">
        <v>997</v>
      </c>
      <c r="J2911" s="62">
        <v>3.1708293973172119E-9</v>
      </c>
      <c r="K2911" s="61" t="s">
        <v>2093</v>
      </c>
      <c r="L2911" s="61"/>
      <c r="M2911" s="61"/>
      <c r="N2911" s="61"/>
      <c r="O2911" s="61"/>
      <c r="P2911" s="61"/>
      <c r="Q2911" s="74">
        <v>4.1756139744527641</v>
      </c>
      <c r="R2911" s="61">
        <v>1</v>
      </c>
      <c r="S2911" s="61">
        <v>1</v>
      </c>
      <c r="T2911" s="61">
        <v>1</v>
      </c>
      <c r="U2911" s="61">
        <v>4</v>
      </c>
      <c r="V2911" s="61">
        <v>2013</v>
      </c>
      <c r="W2911" s="61" t="s">
        <v>6</v>
      </c>
      <c r="X2911" s="61" t="s">
        <v>572</v>
      </c>
      <c r="Y2911" s="61"/>
      <c r="AC2911"/>
    </row>
    <row r="2912" spans="2:29" x14ac:dyDescent="0.2">
      <c r="B2912" s="61" t="str">
        <f>INDEX(FlowMapping!$G$2:$G$875,MATCH(W2912&amp;D2912,FlowMapping!$E$2:$E$875,0))</f>
        <v>Cyanide</v>
      </c>
      <c r="C2912" s="61">
        <f>INDEX(FlowMapping!$H$2:$H$875,MATCH(W2912&amp;D2912,FlowMapping!$E$2:$E$875,0))</f>
        <v>420042</v>
      </c>
      <c r="D2912" s="61" t="s">
        <v>1025</v>
      </c>
      <c r="E2912" s="61" t="str">
        <f>INDEX(FlowMapping!$J$2:$J$875,MATCH(W2912&amp;D2912,FlowMapping!$E$2:$E$875,0))</f>
        <v>unspecified</v>
      </c>
      <c r="F2912" s="61" t="str">
        <f>INDEX(FlowMapping!$M$2:$M$875,MATCH(W2912&amp;D2912,FlowMapping!$E$2:$E$875,0))</f>
        <v>bf64a6b0-76ad-4993-ab3c-81d9ca012f5a</v>
      </c>
      <c r="G2912" s="61" t="str">
        <f>INDEX(Activities!$B$2:$B$390,MATCH(H2912,Activities!$C$2:$C$390,0))</f>
        <v>Iron, gold, silver, and other metal ore mining</v>
      </c>
      <c r="H2912" s="61" t="s">
        <v>62</v>
      </c>
      <c r="I2912" s="61" t="s">
        <v>997</v>
      </c>
      <c r="J2912" s="62">
        <v>7.7128282637445671E-9</v>
      </c>
      <c r="K2912" s="61" t="s">
        <v>2093</v>
      </c>
      <c r="L2912" s="61"/>
      <c r="M2912" s="61"/>
      <c r="N2912" s="61"/>
      <c r="O2912" s="61"/>
      <c r="P2912" s="61"/>
      <c r="Q2912" s="74">
        <v>2.7343826768762125</v>
      </c>
      <c r="R2912" s="61">
        <v>1</v>
      </c>
      <c r="S2912" s="61">
        <v>1</v>
      </c>
      <c r="T2912" s="61">
        <v>1</v>
      </c>
      <c r="U2912" s="61">
        <v>4</v>
      </c>
      <c r="V2912" s="61">
        <v>2013</v>
      </c>
      <c r="W2912" s="61" t="s">
        <v>162</v>
      </c>
      <c r="X2912" s="61" t="s">
        <v>572</v>
      </c>
      <c r="Y2912" s="61"/>
      <c r="AC2912"/>
    </row>
    <row r="2913" spans="2:29" x14ac:dyDescent="0.2">
      <c r="B2913" s="61" t="str">
        <f>INDEX(FlowMapping!$G$2:$G$875,MATCH(W2913&amp;D2913,FlowMapping!$E$2:$E$875,0))</f>
        <v>nickel</v>
      </c>
      <c r="C2913" s="61">
        <f>INDEX(FlowMapping!$H$2:$H$875,MATCH(W2913&amp;D2913,FlowMapping!$E$2:$E$875,0))</f>
        <v>7440020</v>
      </c>
      <c r="D2913" s="61" t="s">
        <v>1025</v>
      </c>
      <c r="E2913" s="61" t="str">
        <f>INDEX(FlowMapping!$J$2:$J$875,MATCH(W2913&amp;D2913,FlowMapping!$E$2:$E$875,0))</f>
        <v>industrial</v>
      </c>
      <c r="F2913" s="61" t="str">
        <f>INDEX(FlowMapping!$M$2:$M$875,MATCH(W2913&amp;D2913,FlowMapping!$E$2:$E$875,0))</f>
        <v>a72a45ee-395a-4d25-b893-9d183e43e76e</v>
      </c>
      <c r="G2913" s="61" t="str">
        <f>INDEX(Activities!$B$2:$B$390,MATCH(H2913,Activities!$C$2:$C$390,0))</f>
        <v>Iron, gold, silver, and other metal ore mining</v>
      </c>
      <c r="H2913" s="61" t="s">
        <v>62</v>
      </c>
      <c r="I2913" s="61" t="s">
        <v>997</v>
      </c>
      <c r="J2913" s="62">
        <v>2.1424522954846022E-8</v>
      </c>
      <c r="K2913" s="61" t="s">
        <v>2093</v>
      </c>
      <c r="L2913" s="61"/>
      <c r="M2913" s="61"/>
      <c r="N2913" s="61"/>
      <c r="O2913" s="61"/>
      <c r="P2913" s="61"/>
      <c r="Q2913" s="74">
        <v>3.9444471754144543</v>
      </c>
      <c r="R2913" s="61">
        <v>1</v>
      </c>
      <c r="S2913" s="61">
        <v>1</v>
      </c>
      <c r="T2913" s="61">
        <v>1</v>
      </c>
      <c r="U2913" s="61">
        <v>4</v>
      </c>
      <c r="V2913" s="61">
        <v>2013</v>
      </c>
      <c r="W2913" s="61" t="s">
        <v>15</v>
      </c>
      <c r="X2913" s="61" t="s">
        <v>572</v>
      </c>
      <c r="Y2913" s="61"/>
      <c r="AC2913"/>
    </row>
    <row r="2914" spans="2:29" x14ac:dyDescent="0.2">
      <c r="B2914" s="61" t="str">
        <f>INDEX(FlowMapping!$G$2:$G$875,MATCH(W2914&amp;D2914,FlowMapping!$E$2:$E$875,0))</f>
        <v>chromium</v>
      </c>
      <c r="C2914" s="61">
        <f>INDEX(FlowMapping!$H$2:$H$875,MATCH(W2914&amp;D2914,FlowMapping!$E$2:$E$875,0))</f>
        <v>7440473</v>
      </c>
      <c r="D2914" s="61" t="s">
        <v>1025</v>
      </c>
      <c r="E2914" s="61" t="str">
        <f>INDEX(FlowMapping!$J$2:$J$875,MATCH(W2914&amp;D2914,FlowMapping!$E$2:$E$875,0))</f>
        <v>industrial</v>
      </c>
      <c r="F2914" s="61" t="str">
        <f>INDEX(FlowMapping!$M$2:$M$875,MATCH(W2914&amp;D2914,FlowMapping!$E$2:$E$875,0))</f>
        <v>e65a9c58-21f1-48b6-b738-d05a8f10e5f3</v>
      </c>
      <c r="G2914" s="61" t="str">
        <f>INDEX(Activities!$B$2:$B$390,MATCH(H2914,Activities!$C$2:$C$390,0))</f>
        <v>Iron, gold, silver, and other metal ore mining</v>
      </c>
      <c r="H2914" s="61" t="s">
        <v>62</v>
      </c>
      <c r="I2914" s="61" t="s">
        <v>997</v>
      </c>
      <c r="J2914" s="62">
        <v>3.4300661250708483E-8</v>
      </c>
      <c r="K2914" s="61" t="s">
        <v>2093</v>
      </c>
      <c r="L2914" s="61"/>
      <c r="M2914" s="61"/>
      <c r="N2914" s="61"/>
      <c r="O2914" s="61"/>
      <c r="P2914" s="61"/>
      <c r="Q2914" s="74">
        <v>4.1265483800781633</v>
      </c>
      <c r="R2914" s="61">
        <v>1</v>
      </c>
      <c r="S2914" s="61">
        <v>1</v>
      </c>
      <c r="T2914" s="61">
        <v>1</v>
      </c>
      <c r="U2914" s="61">
        <v>4</v>
      </c>
      <c r="V2914" s="61">
        <v>2013</v>
      </c>
      <c r="W2914" s="61" t="s">
        <v>13</v>
      </c>
      <c r="X2914" s="61" t="s">
        <v>572</v>
      </c>
      <c r="Y2914" s="61"/>
      <c r="AC2914"/>
    </row>
    <row r="2915" spans="2:29" x14ac:dyDescent="0.2">
      <c r="B2915" s="61" t="str">
        <f>INDEX(FlowMapping!$G$2:$G$875,MATCH(W2915&amp;D2915,FlowMapping!$E$2:$E$875,0))</f>
        <v>NITRATE</v>
      </c>
      <c r="C2915" s="61">
        <f>INDEX(FlowMapping!$H$2:$H$875,MATCH(W2915&amp;D2915,FlowMapping!$E$2:$E$875,0))</f>
        <v>14797558</v>
      </c>
      <c r="D2915" s="61" t="s">
        <v>1025</v>
      </c>
      <c r="E2915" s="61" t="str">
        <f>INDEX(FlowMapping!$J$2:$J$875,MATCH(W2915&amp;D2915,FlowMapping!$E$2:$E$875,0))</f>
        <v>unspecified</v>
      </c>
      <c r="F2915" s="61" t="str">
        <f>INDEX(FlowMapping!$M$2:$M$875,MATCH(W2915&amp;D2915,FlowMapping!$E$2:$E$875,0))</f>
        <v>7ed800d3-d2a5-4024-b9c8-6ed15d5ca9b6</v>
      </c>
      <c r="G2915" s="61" t="str">
        <f>INDEX(Activities!$B$2:$B$390,MATCH(H2915,Activities!$C$2:$C$390,0))</f>
        <v>Iron, gold, silver, and other metal ore mining</v>
      </c>
      <c r="H2915" s="61" t="s">
        <v>62</v>
      </c>
      <c r="I2915" s="61" t="s">
        <v>997</v>
      </c>
      <c r="J2915" s="62">
        <v>6.2131116569053476E-8</v>
      </c>
      <c r="K2915" s="61" t="s">
        <v>2093</v>
      </c>
      <c r="L2915" s="61"/>
      <c r="M2915" s="61"/>
      <c r="N2915" s="61"/>
      <c r="O2915" s="61"/>
      <c r="P2915" s="61"/>
      <c r="Q2915" s="74">
        <v>4.5056411483746039</v>
      </c>
      <c r="R2915" s="61">
        <v>1</v>
      </c>
      <c r="S2915" s="61">
        <v>1</v>
      </c>
      <c r="T2915" s="61">
        <v>1</v>
      </c>
      <c r="U2915" s="61">
        <v>4</v>
      </c>
      <c r="V2915" s="61">
        <v>2013</v>
      </c>
      <c r="W2915" s="61" t="s">
        <v>107</v>
      </c>
      <c r="X2915" s="61" t="s">
        <v>572</v>
      </c>
      <c r="Y2915" s="61"/>
      <c r="AC2915"/>
    </row>
    <row r="2916" spans="2:29" x14ac:dyDescent="0.2">
      <c r="B2916" s="61" t="str">
        <f>INDEX(FlowMapping!$G$2:$G$875,MATCH(W2916&amp;D2916,FlowMapping!$E$2:$E$875,0))</f>
        <v>manganese</v>
      </c>
      <c r="C2916" s="61">
        <f>INDEX(FlowMapping!$H$2:$H$875,MATCH(W2916&amp;D2916,FlowMapping!$E$2:$E$875,0))</f>
        <v>7439965</v>
      </c>
      <c r="D2916" s="61" t="s">
        <v>1025</v>
      </c>
      <c r="E2916" s="61" t="str">
        <f>INDEX(FlowMapping!$J$2:$J$875,MATCH(W2916&amp;D2916,FlowMapping!$E$2:$E$875,0))</f>
        <v>industrial</v>
      </c>
      <c r="F2916" s="61" t="str">
        <f>INDEX(FlowMapping!$M$2:$M$875,MATCH(W2916&amp;D2916,FlowMapping!$E$2:$E$875,0))</f>
        <v>9c706cff-cb82-4207-a589-95896e04dc08</v>
      </c>
      <c r="G2916" s="61" t="str">
        <f>INDEX(Activities!$B$2:$B$390,MATCH(H2916,Activities!$C$2:$C$390,0))</f>
        <v>Iron, gold, silver, and other metal ore mining</v>
      </c>
      <c r="H2916" s="61" t="s">
        <v>62</v>
      </c>
      <c r="I2916" s="61" t="s">
        <v>997</v>
      </c>
      <c r="J2916" s="62">
        <v>7.9420706593614188E-8</v>
      </c>
      <c r="K2916" s="61" t="s">
        <v>2093</v>
      </c>
      <c r="L2916" s="61"/>
      <c r="M2916" s="61"/>
      <c r="N2916" s="61"/>
      <c r="O2916" s="61"/>
      <c r="P2916" s="61"/>
      <c r="Q2916" s="74">
        <v>3.875816041732731</v>
      </c>
      <c r="R2916" s="61">
        <v>1</v>
      </c>
      <c r="S2916" s="61">
        <v>1</v>
      </c>
      <c r="T2916" s="61">
        <v>1</v>
      </c>
      <c r="U2916" s="61">
        <v>4</v>
      </c>
      <c r="V2916" s="61">
        <v>2013</v>
      </c>
      <c r="W2916" s="61" t="s">
        <v>21</v>
      </c>
      <c r="X2916" s="61" t="s">
        <v>572</v>
      </c>
      <c r="Y2916" s="61"/>
      <c r="AC2916"/>
    </row>
    <row r="2917" spans="2:29" x14ac:dyDescent="0.2">
      <c r="B2917" s="61" t="str">
        <f>INDEX(FlowMapping!$G$2:$G$875,MATCH(W2917&amp;D2917,FlowMapping!$E$2:$E$875,0))</f>
        <v>AMMONIA</v>
      </c>
      <c r="C2917" s="61">
        <f>INDEX(FlowMapping!$H$2:$H$875,MATCH(W2917&amp;D2917,FlowMapping!$E$2:$E$875,0))</f>
        <v>7664417</v>
      </c>
      <c r="D2917" s="61" t="s">
        <v>1025</v>
      </c>
      <c r="E2917" s="61" t="str">
        <f>INDEX(FlowMapping!$J$2:$J$875,MATCH(W2917&amp;D2917,FlowMapping!$E$2:$E$875,0))</f>
        <v>unspecified</v>
      </c>
      <c r="F2917" s="61" t="str">
        <f>INDEX(FlowMapping!$M$2:$M$875,MATCH(W2917&amp;D2917,FlowMapping!$E$2:$E$875,0))</f>
        <v>d1ca3361-2621-40cd-9965-6236a4b3fd33</v>
      </c>
      <c r="G2917" s="61" t="str">
        <f>INDEX(Activities!$B$2:$B$390,MATCH(H2917,Activities!$C$2:$C$390,0))</f>
        <v>Iron, gold, silver, and other metal ore mining</v>
      </c>
      <c r="H2917" s="61" t="s">
        <v>62</v>
      </c>
      <c r="I2917" s="61" t="s">
        <v>997</v>
      </c>
      <c r="J2917" s="62">
        <v>7.0685714339693936E-7</v>
      </c>
      <c r="K2917" s="61" t="s">
        <v>2093</v>
      </c>
      <c r="L2917" s="61"/>
      <c r="M2917" s="61"/>
      <c r="N2917" s="61"/>
      <c r="O2917" s="61"/>
      <c r="P2917" s="61"/>
      <c r="Q2917" s="74">
        <v>3.1531135141461539</v>
      </c>
      <c r="R2917" s="61">
        <v>1</v>
      </c>
      <c r="S2917" s="61">
        <v>1</v>
      </c>
      <c r="T2917" s="61">
        <v>1</v>
      </c>
      <c r="U2917" s="61">
        <v>4</v>
      </c>
      <c r="V2917" s="61">
        <v>2013</v>
      </c>
      <c r="W2917" s="61" t="s">
        <v>2</v>
      </c>
      <c r="X2917" s="61" t="s">
        <v>572</v>
      </c>
      <c r="Y2917" s="61"/>
      <c r="AC2917"/>
    </row>
    <row r="2918" spans="2:29" x14ac:dyDescent="0.2">
      <c r="B2918" s="61" t="str">
        <f>INDEX(FlowMapping!$G$2:$G$875,MATCH(W2918&amp;D2918,FlowMapping!$E$2:$E$875,0))</f>
        <v>methanol</v>
      </c>
      <c r="C2918" s="61">
        <f>INDEX(FlowMapping!$H$2:$H$875,MATCH(W2918&amp;D2918,FlowMapping!$E$2:$E$875,0))</f>
        <v>67561</v>
      </c>
      <c r="D2918" s="61" t="s">
        <v>1025</v>
      </c>
      <c r="E2918" s="61" t="str">
        <f>INDEX(FlowMapping!$J$2:$J$875,MATCH(W2918&amp;D2918,FlowMapping!$E$2:$E$875,0))</f>
        <v>industrial</v>
      </c>
      <c r="F2918" s="61" t="str">
        <f>INDEX(FlowMapping!$M$2:$M$875,MATCH(W2918&amp;D2918,FlowMapping!$E$2:$E$875,0))</f>
        <v>4b90ac07-27c5-4013-926a-e1eef49798ef</v>
      </c>
      <c r="G2918" s="61" t="str">
        <f>INDEX(Activities!$B$2:$B$390,MATCH(H2918,Activities!$C$2:$C$390,0))</f>
        <v>Iron, gold, silver, and other metal ore mining</v>
      </c>
      <c r="H2918" s="61" t="s">
        <v>62</v>
      </c>
      <c r="I2918" s="61" t="s">
        <v>997</v>
      </c>
      <c r="J2918" s="62">
        <v>3.5678129529567356E-5</v>
      </c>
      <c r="K2918" s="61" t="s">
        <v>2093</v>
      </c>
      <c r="L2918" s="61"/>
      <c r="M2918" s="61"/>
      <c r="N2918" s="61"/>
      <c r="O2918" s="61"/>
      <c r="P2918" s="61"/>
      <c r="Q2918" s="74">
        <v>2.8516574739277876</v>
      </c>
      <c r="R2918" s="61">
        <v>1</v>
      </c>
      <c r="S2918" s="61">
        <v>1</v>
      </c>
      <c r="T2918" s="61">
        <v>1</v>
      </c>
      <c r="U2918" s="61">
        <v>4</v>
      </c>
      <c r="V2918" s="61">
        <v>2013</v>
      </c>
      <c r="W2918" s="61" t="s">
        <v>19</v>
      </c>
      <c r="X2918" s="61" t="s">
        <v>572</v>
      </c>
      <c r="Y2918" s="61"/>
      <c r="AC2918"/>
    </row>
    <row r="2919" spans="2:29" x14ac:dyDescent="0.2">
      <c r="B2919" s="61" t="str">
        <f>INDEX(FlowMapping!$G$2:$G$875,MATCH(W2919&amp;D2919,FlowMapping!$E$2:$E$875,0))</f>
        <v>AMMONIA</v>
      </c>
      <c r="C2919" s="61">
        <f>INDEX(FlowMapping!$H$2:$H$875,MATCH(W2919&amp;D2919,FlowMapping!$E$2:$E$875,0))</f>
        <v>7664417</v>
      </c>
      <c r="D2919" s="61" t="s">
        <v>1025</v>
      </c>
      <c r="E2919" s="61" t="str">
        <f>INDEX(FlowMapping!$J$2:$J$875,MATCH(W2919&amp;D2919,FlowMapping!$E$2:$E$875,0))</f>
        <v>unspecified</v>
      </c>
      <c r="F2919" s="61" t="str">
        <f>INDEX(FlowMapping!$M$2:$M$875,MATCH(W2919&amp;D2919,FlowMapping!$E$2:$E$875,0))</f>
        <v>d1ca3361-2621-40cd-9965-6236a4b3fd33</v>
      </c>
      <c r="G2919" s="61" t="str">
        <f>INDEX(Activities!$B$2:$B$390,MATCH(H2919,Activities!$C$2:$C$390,0))</f>
        <v>Other nonmetallic mineral mining and quarrying</v>
      </c>
      <c r="H2919" s="61" t="s">
        <v>17</v>
      </c>
      <c r="I2919" s="61" t="s">
        <v>997</v>
      </c>
      <c r="J2919" s="62">
        <v>1.7581044901384809E-7</v>
      </c>
      <c r="K2919" s="61" t="s">
        <v>2093</v>
      </c>
      <c r="L2919" s="61"/>
      <c r="M2919" s="61"/>
      <c r="N2919" s="61"/>
      <c r="O2919" s="61"/>
      <c r="P2919" s="61"/>
      <c r="Q2919" s="74">
        <v>3.1531135141461539</v>
      </c>
      <c r="R2919" s="61">
        <v>1</v>
      </c>
      <c r="S2919" s="61">
        <v>1</v>
      </c>
      <c r="T2919" s="61">
        <v>1</v>
      </c>
      <c r="U2919" s="61">
        <v>5</v>
      </c>
      <c r="V2919" s="61">
        <v>2013</v>
      </c>
      <c r="W2919" s="61" t="s">
        <v>2</v>
      </c>
      <c r="X2919" s="61" t="s">
        <v>572</v>
      </c>
      <c r="Y2919" s="61"/>
      <c r="AC2919"/>
    </row>
    <row r="2920" spans="2:29" x14ac:dyDescent="0.2">
      <c r="B2920" s="61" t="str">
        <f>INDEX(FlowMapping!$G$2:$G$875,MATCH(W2920&amp;D2920,FlowMapping!$E$2:$E$875,0))</f>
        <v>Ethylene glycol</v>
      </c>
      <c r="C2920" s="61">
        <f>INDEX(FlowMapping!$H$2:$H$875,MATCH(W2920&amp;D2920,FlowMapping!$E$2:$E$875,0))</f>
        <v>107211</v>
      </c>
      <c r="D2920" s="61" t="s">
        <v>1025</v>
      </c>
      <c r="E2920" s="61" t="str">
        <f>INDEX(FlowMapping!$J$2:$J$875,MATCH(W2920&amp;D2920,FlowMapping!$E$2:$E$875,0))</f>
        <v>unspecified</v>
      </c>
      <c r="F2920" s="61" t="str">
        <f>INDEX(FlowMapping!$M$2:$M$875,MATCH(W2920&amp;D2920,FlowMapping!$E$2:$E$875,0))</f>
        <v>6b3eef74-d2b3-4925-85f7-b56ec21ce36a</v>
      </c>
      <c r="G2920" s="61" t="str">
        <f>INDEX(Activities!$B$2:$B$390,MATCH(H2920,Activities!$C$2:$C$390,0))</f>
        <v>Other support activities for mining</v>
      </c>
      <c r="H2920" s="61" t="s">
        <v>20</v>
      </c>
      <c r="I2920" s="61" t="s">
        <v>997</v>
      </c>
      <c r="J2920" s="62">
        <v>9.6865129591349976E-9</v>
      </c>
      <c r="K2920" s="61" t="s">
        <v>2093</v>
      </c>
      <c r="L2920" s="61"/>
      <c r="M2920" s="61"/>
      <c r="N2920" s="61"/>
      <c r="O2920" s="61"/>
      <c r="P2920" s="61"/>
      <c r="Q2920" s="74">
        <v>4.5188857415186359</v>
      </c>
      <c r="R2920" s="61">
        <v>1</v>
      </c>
      <c r="S2920" s="61">
        <v>1</v>
      </c>
      <c r="T2920" s="61">
        <v>1</v>
      </c>
      <c r="U2920" s="61">
        <v>5</v>
      </c>
      <c r="V2920" s="61">
        <v>2013</v>
      </c>
      <c r="W2920" s="61" t="s">
        <v>3</v>
      </c>
      <c r="X2920" s="61" t="s">
        <v>572</v>
      </c>
      <c r="Y2920" s="61"/>
      <c r="AC2920"/>
    </row>
    <row r="2921" spans="2:29" x14ac:dyDescent="0.2">
      <c r="B2921" s="61" t="str">
        <f>INDEX(FlowMapping!$G$2:$G$875,MATCH(W2921&amp;D2921,FlowMapping!$E$2:$E$875,0))</f>
        <v>Hexane</v>
      </c>
      <c r="C2921" s="61">
        <f>INDEX(FlowMapping!$H$2:$H$875,MATCH(W2921&amp;D2921,FlowMapping!$E$2:$E$875,0))</f>
        <v>110543</v>
      </c>
      <c r="D2921" s="61" t="s">
        <v>1025</v>
      </c>
      <c r="E2921" s="61" t="str">
        <f>INDEX(FlowMapping!$J$2:$J$875,MATCH(W2921&amp;D2921,FlowMapping!$E$2:$E$875,0))</f>
        <v>unspecified</v>
      </c>
      <c r="F2921" s="61" t="str">
        <f>INDEX(FlowMapping!$M$2:$M$875,MATCH(W2921&amp;D2921,FlowMapping!$E$2:$E$875,0))</f>
        <v>539c3757-62e9-4be5-88ec-cb0a172f45f3</v>
      </c>
      <c r="G2921" s="61" t="str">
        <f>INDEX(Activities!$B$2:$B$390,MATCH(H2921,Activities!$C$2:$C$390,0))</f>
        <v>Soybean and other oilseed processing</v>
      </c>
      <c r="H2921" s="61" t="s">
        <v>26</v>
      </c>
      <c r="I2921" s="61" t="s">
        <v>997</v>
      </c>
      <c r="J2921" s="62">
        <v>6.5412232720039797E-8</v>
      </c>
      <c r="K2921" s="61" t="s">
        <v>2093</v>
      </c>
      <c r="L2921" s="61"/>
      <c r="M2921" s="61"/>
      <c r="N2921" s="61"/>
      <c r="O2921" s="61"/>
      <c r="P2921" s="61"/>
      <c r="Q2921" s="74">
        <v>4.2570785973019296</v>
      </c>
      <c r="R2921" s="61">
        <v>1</v>
      </c>
      <c r="S2921" s="61">
        <v>1</v>
      </c>
      <c r="T2921" s="61">
        <v>1</v>
      </c>
      <c r="U2921" s="61">
        <v>3</v>
      </c>
      <c r="V2921" s="61">
        <v>2013</v>
      </c>
      <c r="W2921" s="61" t="s">
        <v>11</v>
      </c>
      <c r="X2921" s="61" t="s">
        <v>572</v>
      </c>
      <c r="Y2921" s="61"/>
      <c r="AC2921"/>
    </row>
    <row r="2922" spans="2:29" x14ac:dyDescent="0.2">
      <c r="B2922" s="61" t="str">
        <f>INDEX(FlowMapping!$G$2:$G$875,MATCH(W2922&amp;D2922,FlowMapping!$E$2:$E$875,0))</f>
        <v>AMMONIA</v>
      </c>
      <c r="C2922" s="61">
        <f>INDEX(FlowMapping!$H$2:$H$875,MATCH(W2922&amp;D2922,FlowMapping!$E$2:$E$875,0))</f>
        <v>7664417</v>
      </c>
      <c r="D2922" s="61" t="s">
        <v>1025</v>
      </c>
      <c r="E2922" s="61" t="str">
        <f>INDEX(FlowMapping!$J$2:$J$875,MATCH(W2922&amp;D2922,FlowMapping!$E$2:$E$875,0))</f>
        <v>unspecified</v>
      </c>
      <c r="F2922" s="61" t="str">
        <f>INDEX(FlowMapping!$M$2:$M$875,MATCH(W2922&amp;D2922,FlowMapping!$E$2:$E$875,0))</f>
        <v>d1ca3361-2621-40cd-9965-6236a4b3fd33</v>
      </c>
      <c r="G2922" s="61" t="str">
        <f>INDEX(Activities!$B$2:$B$390,MATCH(H2922,Activities!$C$2:$C$390,0))</f>
        <v>Fluid milk and butter manufacturing</v>
      </c>
      <c r="H2922" s="61" t="s">
        <v>116</v>
      </c>
      <c r="I2922" s="61" t="s">
        <v>997</v>
      </c>
      <c r="J2922" s="62">
        <v>1.5417025257249766E-7</v>
      </c>
      <c r="K2922" s="61" t="s">
        <v>2093</v>
      </c>
      <c r="L2922" s="61"/>
      <c r="M2922" s="61"/>
      <c r="N2922" s="61"/>
      <c r="O2922" s="61"/>
      <c r="P2922" s="61"/>
      <c r="Q2922" s="74">
        <v>3.1531135141461539</v>
      </c>
      <c r="R2922" s="61">
        <v>1</v>
      </c>
      <c r="S2922" s="61">
        <v>1</v>
      </c>
      <c r="T2922" s="61">
        <v>1</v>
      </c>
      <c r="U2922" s="61">
        <v>4</v>
      </c>
      <c r="V2922" s="61">
        <v>2013</v>
      </c>
      <c r="W2922" s="61" t="s">
        <v>2</v>
      </c>
      <c r="X2922" s="61" t="s">
        <v>572</v>
      </c>
      <c r="Y2922" s="61"/>
      <c r="AC2922"/>
    </row>
    <row r="2923" spans="2:29" x14ac:dyDescent="0.2">
      <c r="B2923" s="61" t="str">
        <f>INDEX(FlowMapping!$G$2:$G$875,MATCH(W2923&amp;D2923,FlowMapping!$E$2:$E$875,0))</f>
        <v>NITRIC ACID</v>
      </c>
      <c r="C2923" s="61">
        <f>INDEX(FlowMapping!$H$2:$H$875,MATCH(W2923&amp;D2923,FlowMapping!$E$2:$E$875,0))</f>
        <v>7697372</v>
      </c>
      <c r="D2923" s="61" t="s">
        <v>1025</v>
      </c>
      <c r="E2923" s="61" t="str">
        <f>INDEX(FlowMapping!$J$2:$J$875,MATCH(W2923&amp;D2923,FlowMapping!$E$2:$E$875,0))</f>
        <v>unspecified</v>
      </c>
      <c r="F2923" s="61" t="str">
        <f>INDEX(FlowMapping!$M$2:$M$875,MATCH(W2923&amp;D2923,FlowMapping!$E$2:$E$875,0))</f>
        <v>aaa22d17-5c74-4b6f-bdaf-69b4b54e2480</v>
      </c>
      <c r="G2923" s="61" t="str">
        <f>INDEX(Activities!$B$2:$B$390,MATCH(H2923,Activities!$C$2:$C$390,0))</f>
        <v>Fluid milk and butter manufacturing</v>
      </c>
      <c r="H2923" s="61" t="s">
        <v>116</v>
      </c>
      <c r="I2923" s="61" t="s">
        <v>997</v>
      </c>
      <c r="J2923" s="62">
        <v>1.0949388213283441E-6</v>
      </c>
      <c r="K2923" s="61" t="s">
        <v>2093</v>
      </c>
      <c r="L2923" s="61"/>
      <c r="M2923" s="61"/>
      <c r="N2923" s="61"/>
      <c r="O2923" s="61"/>
      <c r="P2923" s="61"/>
      <c r="Q2923" s="74">
        <v>3.3313508718933869</v>
      </c>
      <c r="R2923" s="61">
        <v>1</v>
      </c>
      <c r="S2923" s="61">
        <v>1</v>
      </c>
      <c r="T2923" s="61">
        <v>1</v>
      </c>
      <c r="U2923" s="61">
        <v>4</v>
      </c>
      <c r="V2923" s="61">
        <v>2013</v>
      </c>
      <c r="W2923" s="61" t="s">
        <v>65</v>
      </c>
      <c r="X2923" s="61" t="s">
        <v>572</v>
      </c>
      <c r="Y2923" s="61"/>
      <c r="AC2923"/>
    </row>
    <row r="2924" spans="2:29" x14ac:dyDescent="0.2">
      <c r="B2924" s="61" t="str">
        <f>INDEX(FlowMapping!$G$2:$G$875,MATCH(W2924&amp;D2924,FlowMapping!$E$2:$E$875,0))</f>
        <v>Ethylene glycol monoethyl ether</v>
      </c>
      <c r="C2924" s="61">
        <f>INDEX(FlowMapping!$H$2:$H$875,MATCH(W2924&amp;D2924,FlowMapping!$E$2:$E$875,0))</f>
        <v>110805</v>
      </c>
      <c r="D2924" s="61" t="s">
        <v>1025</v>
      </c>
      <c r="E2924" s="61" t="str">
        <f>INDEX(FlowMapping!$J$2:$J$875,MATCH(W2924&amp;D2924,FlowMapping!$E$2:$E$875,0))</f>
        <v>unspecified</v>
      </c>
      <c r="F2924" s="61" t="str">
        <f>INDEX(FlowMapping!$M$2:$M$875,MATCH(W2924&amp;D2924,FlowMapping!$E$2:$E$875,0))</f>
        <v>b74a8518-2acb-46f6-9aee-5d17d42faa86</v>
      </c>
      <c r="G2924" s="61" t="str">
        <f>INDEX(Activities!$B$2:$B$390,MATCH(H2924,Activities!$C$2:$C$390,0))</f>
        <v>Animal (except poultry) slaughtering, rendering, and processing</v>
      </c>
      <c r="H2924" s="61" t="s">
        <v>31</v>
      </c>
      <c r="I2924" s="61" t="s">
        <v>997</v>
      </c>
      <c r="J2924" s="62">
        <v>6.0117808757117612E-9</v>
      </c>
      <c r="K2924" s="61" t="s">
        <v>2093</v>
      </c>
      <c r="L2924" s="61"/>
      <c r="M2924" s="61"/>
      <c r="N2924" s="61"/>
      <c r="O2924" s="61"/>
      <c r="P2924" s="61"/>
      <c r="Q2924" s="74">
        <v>4.8068611195233943</v>
      </c>
      <c r="R2924" s="61">
        <v>1</v>
      </c>
      <c r="S2924" s="61">
        <v>1</v>
      </c>
      <c r="T2924" s="61">
        <v>1</v>
      </c>
      <c r="U2924" s="61">
        <v>5</v>
      </c>
      <c r="V2924" s="61">
        <v>2013</v>
      </c>
      <c r="W2924" s="61" t="s">
        <v>89</v>
      </c>
      <c r="X2924" s="61" t="s">
        <v>572</v>
      </c>
      <c r="Y2924" s="61"/>
      <c r="AC2924"/>
    </row>
    <row r="2925" spans="2:29" x14ac:dyDescent="0.2">
      <c r="B2925" s="61" t="str">
        <f>INDEX(FlowMapping!$G$2:$G$875,MATCH(W2925&amp;D2925,FlowMapping!$E$2:$E$875,0))</f>
        <v>NITRATE</v>
      </c>
      <c r="C2925" s="61">
        <f>INDEX(FlowMapping!$H$2:$H$875,MATCH(W2925&amp;D2925,FlowMapping!$E$2:$E$875,0))</f>
        <v>14797558</v>
      </c>
      <c r="D2925" s="61" t="s">
        <v>1025</v>
      </c>
      <c r="E2925" s="61" t="str">
        <f>INDEX(FlowMapping!$J$2:$J$875,MATCH(W2925&amp;D2925,FlowMapping!$E$2:$E$875,0))</f>
        <v>unspecified</v>
      </c>
      <c r="F2925" s="61" t="str">
        <f>INDEX(FlowMapping!$M$2:$M$875,MATCH(W2925&amp;D2925,FlowMapping!$E$2:$E$875,0))</f>
        <v>7ed800d3-d2a5-4024-b9c8-6ed15d5ca9b6</v>
      </c>
      <c r="G2925" s="61" t="str">
        <f>INDEX(Activities!$B$2:$B$390,MATCH(H2925,Activities!$C$2:$C$390,0))</f>
        <v>Animal (except poultry) slaughtering, rendering, and processing</v>
      </c>
      <c r="H2925" s="61" t="s">
        <v>31</v>
      </c>
      <c r="I2925" s="61" t="s">
        <v>997</v>
      </c>
      <c r="J2925" s="62">
        <v>8.470741119183192E-8</v>
      </c>
      <c r="K2925" s="61" t="s">
        <v>2093</v>
      </c>
      <c r="L2925" s="61"/>
      <c r="M2925" s="61"/>
      <c r="N2925" s="61"/>
      <c r="O2925" s="61"/>
      <c r="P2925" s="61"/>
      <c r="Q2925" s="74">
        <v>4.5056411483746039</v>
      </c>
      <c r="R2925" s="61">
        <v>1</v>
      </c>
      <c r="S2925" s="61">
        <v>1</v>
      </c>
      <c r="T2925" s="61">
        <v>1</v>
      </c>
      <c r="U2925" s="61">
        <v>5</v>
      </c>
      <c r="V2925" s="61">
        <v>2013</v>
      </c>
      <c r="W2925" s="61" t="s">
        <v>107</v>
      </c>
      <c r="X2925" s="61" t="s">
        <v>572</v>
      </c>
      <c r="Y2925" s="61"/>
      <c r="AC2925"/>
    </row>
    <row r="2926" spans="2:29" x14ac:dyDescent="0.2">
      <c r="B2926" s="61" t="str">
        <f>INDEX(FlowMapping!$G$2:$G$875,MATCH(W2926&amp;D2926,FlowMapping!$E$2:$E$875,0))</f>
        <v>HYDROGEN SULFIDE</v>
      </c>
      <c r="C2926" s="61">
        <f>INDEX(FlowMapping!$H$2:$H$875,MATCH(W2926&amp;D2926,FlowMapping!$E$2:$E$875,0))</f>
        <v>7783064</v>
      </c>
      <c r="D2926" s="61" t="s">
        <v>1025</v>
      </c>
      <c r="E2926" s="61" t="str">
        <f>INDEX(FlowMapping!$J$2:$J$875,MATCH(W2926&amp;D2926,FlowMapping!$E$2:$E$875,0))</f>
        <v>unspecified</v>
      </c>
      <c r="F2926" s="61" t="str">
        <f>INDEX(FlowMapping!$M$2:$M$875,MATCH(W2926&amp;D2926,FlowMapping!$E$2:$E$875,0))</f>
        <v>59f8f8d9-c482-469d-b1c2-9825b8b33596</v>
      </c>
      <c r="G2926" s="61" t="str">
        <f>INDEX(Activities!$B$2:$B$390,MATCH(H2926,Activities!$C$2:$C$390,0))</f>
        <v>Animal (except poultry) slaughtering, rendering, and processing</v>
      </c>
      <c r="H2926" s="61" t="s">
        <v>31</v>
      </c>
      <c r="I2926" s="61" t="s">
        <v>997</v>
      </c>
      <c r="J2926" s="62">
        <v>2.8996632240329869E-7</v>
      </c>
      <c r="K2926" s="61" t="s">
        <v>2093</v>
      </c>
      <c r="L2926" s="61"/>
      <c r="M2926" s="61"/>
      <c r="N2926" s="61"/>
      <c r="O2926" s="61"/>
      <c r="P2926" s="61"/>
      <c r="Q2926" s="74">
        <v>3.2448332217638862</v>
      </c>
      <c r="R2926" s="61">
        <v>1</v>
      </c>
      <c r="S2926" s="61">
        <v>1</v>
      </c>
      <c r="T2926" s="61">
        <v>1</v>
      </c>
      <c r="U2926" s="61">
        <v>5</v>
      </c>
      <c r="V2926" s="61">
        <v>2013</v>
      </c>
      <c r="W2926" s="61" t="s">
        <v>28</v>
      </c>
      <c r="X2926" s="61" t="s">
        <v>572</v>
      </c>
      <c r="Y2926" s="61"/>
      <c r="AC2926"/>
    </row>
    <row r="2927" spans="2:29" x14ac:dyDescent="0.2">
      <c r="B2927" s="61" t="str">
        <f>INDEX(FlowMapping!$G$2:$G$875,MATCH(W2927&amp;D2927,FlowMapping!$E$2:$E$875,0))</f>
        <v>AMMONIA</v>
      </c>
      <c r="C2927" s="61">
        <f>INDEX(FlowMapping!$H$2:$H$875,MATCH(W2927&amp;D2927,FlowMapping!$E$2:$E$875,0))</f>
        <v>7664417</v>
      </c>
      <c r="D2927" s="61" t="s">
        <v>1025</v>
      </c>
      <c r="E2927" s="61" t="str">
        <f>INDEX(FlowMapping!$J$2:$J$875,MATCH(W2927&amp;D2927,FlowMapping!$E$2:$E$875,0))</f>
        <v>unspecified</v>
      </c>
      <c r="F2927" s="61" t="str">
        <f>INDEX(FlowMapping!$M$2:$M$875,MATCH(W2927&amp;D2927,FlowMapping!$E$2:$E$875,0))</f>
        <v>d1ca3361-2621-40cd-9965-6236a4b3fd33</v>
      </c>
      <c r="G2927" s="61" t="str">
        <f>INDEX(Activities!$B$2:$B$390,MATCH(H2927,Activities!$C$2:$C$390,0))</f>
        <v>Animal (except poultry) slaughtering, rendering, and processing</v>
      </c>
      <c r="H2927" s="61" t="s">
        <v>31</v>
      </c>
      <c r="I2927" s="61" t="s">
        <v>997</v>
      </c>
      <c r="J2927" s="62">
        <v>1.5431278986844688E-6</v>
      </c>
      <c r="K2927" s="61" t="s">
        <v>2093</v>
      </c>
      <c r="L2927" s="61"/>
      <c r="M2927" s="61"/>
      <c r="N2927" s="61"/>
      <c r="O2927" s="61"/>
      <c r="P2927" s="61"/>
      <c r="Q2927" s="74">
        <v>3.1531135141461539</v>
      </c>
      <c r="R2927" s="61">
        <v>1</v>
      </c>
      <c r="S2927" s="61">
        <v>1</v>
      </c>
      <c r="T2927" s="61">
        <v>1</v>
      </c>
      <c r="U2927" s="61">
        <v>5</v>
      </c>
      <c r="V2927" s="61">
        <v>2013</v>
      </c>
      <c r="W2927" s="61" t="s">
        <v>2</v>
      </c>
      <c r="X2927" s="61" t="s">
        <v>572</v>
      </c>
      <c r="Y2927" s="61"/>
      <c r="AC2927"/>
    </row>
    <row r="2928" spans="2:29" x14ac:dyDescent="0.2">
      <c r="B2928" s="61" t="str">
        <f>INDEX(FlowMapping!$G$2:$G$875,MATCH(W2928&amp;D2928,FlowMapping!$E$2:$E$875,0))</f>
        <v>lead</v>
      </c>
      <c r="C2928" s="61">
        <f>INDEX(FlowMapping!$H$2:$H$875,MATCH(W2928&amp;D2928,FlowMapping!$E$2:$E$875,0))</f>
        <v>7439921</v>
      </c>
      <c r="D2928" s="61" t="s">
        <v>1025</v>
      </c>
      <c r="E2928" s="61" t="str">
        <f>INDEX(FlowMapping!$J$2:$J$875,MATCH(W2928&amp;D2928,FlowMapping!$E$2:$E$875,0))</f>
        <v>industrial</v>
      </c>
      <c r="F2928" s="61" t="str">
        <f>INDEX(FlowMapping!$M$2:$M$875,MATCH(W2928&amp;D2928,FlowMapping!$E$2:$E$875,0))</f>
        <v>67652827-017f-4856-8d0a-c97bac4c6562</v>
      </c>
      <c r="G2928" s="61" t="str">
        <f>INDEX(Activities!$B$2:$B$390,MATCH(H2928,Activities!$C$2:$C$390,0))</f>
        <v>All other wood product manufacturing</v>
      </c>
      <c r="H2928" s="61" t="s">
        <v>34</v>
      </c>
      <c r="I2928" s="61" t="s">
        <v>997</v>
      </c>
      <c r="J2928" s="62">
        <v>1.0777505725310251E-8</v>
      </c>
      <c r="K2928" s="61" t="s">
        <v>2093</v>
      </c>
      <c r="L2928" s="61"/>
      <c r="M2928" s="61"/>
      <c r="N2928" s="61"/>
      <c r="O2928" s="61"/>
      <c r="P2928" s="61"/>
      <c r="Q2928" s="74">
        <v>3.2630030039016864</v>
      </c>
      <c r="R2928" s="61">
        <v>1</v>
      </c>
      <c r="S2928" s="61">
        <v>1</v>
      </c>
      <c r="T2928" s="61">
        <v>1</v>
      </c>
      <c r="U2928" s="61">
        <v>5</v>
      </c>
      <c r="V2928" s="61">
        <v>2013</v>
      </c>
      <c r="W2928" s="61" t="s">
        <v>16</v>
      </c>
      <c r="X2928" s="61" t="s">
        <v>572</v>
      </c>
      <c r="Y2928" s="61"/>
      <c r="AC2928"/>
    </row>
    <row r="2929" spans="2:29" x14ac:dyDescent="0.2">
      <c r="B2929" s="61" t="str">
        <f>INDEX(FlowMapping!$G$2:$G$875,MATCH(W2929&amp;D2929,FlowMapping!$E$2:$E$875,0))</f>
        <v>Acrylonitrile</v>
      </c>
      <c r="C2929" s="61">
        <f>INDEX(FlowMapping!$H$2:$H$875,MATCH(W2929&amp;D2929,FlowMapping!$E$2:$E$875,0))</f>
        <v>107131</v>
      </c>
      <c r="D2929" s="61" t="s">
        <v>1025</v>
      </c>
      <c r="E2929" s="61" t="str">
        <f>INDEX(FlowMapping!$J$2:$J$875,MATCH(W2929&amp;D2929,FlowMapping!$E$2:$E$875,0))</f>
        <v>unspecified</v>
      </c>
      <c r="F2929" s="61" t="str">
        <f>INDEX(FlowMapping!$M$2:$M$875,MATCH(W2929&amp;D2929,FlowMapping!$E$2:$E$875,0))</f>
        <v>17d16108-d4fd-452e-a7ef-584a8f306e58</v>
      </c>
      <c r="G2929" s="61" t="str">
        <f>INDEX(Activities!$B$2:$B$390,MATCH(H2929,Activities!$C$2:$C$390,0))</f>
        <v>Synthetic rubber and artificial and synthetic fibers and filaments manufacturing</v>
      </c>
      <c r="H2929" s="61" t="s">
        <v>14</v>
      </c>
      <c r="I2929" s="61" t="s">
        <v>997</v>
      </c>
      <c r="J2929" s="62">
        <v>2.6133548424266869E-11</v>
      </c>
      <c r="K2929" s="61" t="s">
        <v>2093</v>
      </c>
      <c r="L2929" s="61"/>
      <c r="M2929" s="61"/>
      <c r="N2929" s="61"/>
      <c r="O2929" s="61"/>
      <c r="P2929" s="61"/>
      <c r="Q2929" s="74">
        <v>3.1128005337570359</v>
      </c>
      <c r="R2929" s="61">
        <v>1</v>
      </c>
      <c r="S2929" s="61">
        <v>1</v>
      </c>
      <c r="T2929" s="61">
        <v>1</v>
      </c>
      <c r="U2929" s="61">
        <v>4</v>
      </c>
      <c r="V2929" s="61">
        <v>2013</v>
      </c>
      <c r="W2929" s="61" t="s">
        <v>100</v>
      </c>
      <c r="X2929" s="61" t="s">
        <v>572</v>
      </c>
      <c r="Y2929" s="61"/>
      <c r="AC2929"/>
    </row>
    <row r="2930" spans="2:29" x14ac:dyDescent="0.2">
      <c r="B2930" s="61" t="str">
        <f>INDEX(FlowMapping!$G$2:$G$875,MATCH(W2930&amp;D2930,FlowMapping!$E$2:$E$875,0))</f>
        <v>Butadiene</v>
      </c>
      <c r="C2930" s="61">
        <f>INDEX(FlowMapping!$H$2:$H$875,MATCH(W2930&amp;D2930,FlowMapping!$E$2:$E$875,0))</f>
        <v>106990</v>
      </c>
      <c r="D2930" s="61" t="s">
        <v>1025</v>
      </c>
      <c r="E2930" s="61" t="str">
        <f>INDEX(FlowMapping!$J$2:$J$875,MATCH(W2930&amp;D2930,FlowMapping!$E$2:$E$875,0))</f>
        <v>unspecified</v>
      </c>
      <c r="F2930" s="61" t="str">
        <f>INDEX(FlowMapping!$M$2:$M$875,MATCH(W2930&amp;D2930,FlowMapping!$E$2:$E$875,0))</f>
        <v>1189d9d1-4922-473a-b48b-17d3dbf5e62c</v>
      </c>
      <c r="G2930" s="61" t="str">
        <f>INDEX(Activities!$B$2:$B$390,MATCH(H2930,Activities!$C$2:$C$390,0))</f>
        <v>Synthetic rubber and artificial and synthetic fibers and filaments manufacturing</v>
      </c>
      <c r="H2930" s="61" t="s">
        <v>14</v>
      </c>
      <c r="I2930" s="61" t="s">
        <v>997</v>
      </c>
      <c r="J2930" s="62">
        <v>3.1360258109120238E-9</v>
      </c>
      <c r="K2930" s="61" t="s">
        <v>2093</v>
      </c>
      <c r="L2930" s="61"/>
      <c r="M2930" s="61"/>
      <c r="N2930" s="61"/>
      <c r="O2930" s="61"/>
      <c r="P2930" s="61"/>
      <c r="Q2930" s="74">
        <v>3.4679264396969787</v>
      </c>
      <c r="R2930" s="61">
        <v>1</v>
      </c>
      <c r="S2930" s="61">
        <v>1</v>
      </c>
      <c r="T2930" s="61">
        <v>1</v>
      </c>
      <c r="U2930" s="61">
        <v>4</v>
      </c>
      <c r="V2930" s="61">
        <v>2013</v>
      </c>
      <c r="W2930" s="61" t="s">
        <v>141</v>
      </c>
      <c r="X2930" s="61" t="s">
        <v>572</v>
      </c>
      <c r="Y2930" s="61"/>
      <c r="AC2930"/>
    </row>
    <row r="2931" spans="2:29" x14ac:dyDescent="0.2">
      <c r="B2931" s="61" t="str">
        <f>INDEX(FlowMapping!$G$2:$G$875,MATCH(W2931&amp;D2931,FlowMapping!$E$2:$E$875,0))</f>
        <v>Acrylic acid</v>
      </c>
      <c r="C2931" s="61">
        <f>INDEX(FlowMapping!$H$2:$H$875,MATCH(W2931&amp;D2931,FlowMapping!$E$2:$E$875,0))</f>
        <v>79107</v>
      </c>
      <c r="D2931" s="61" t="s">
        <v>1025</v>
      </c>
      <c r="E2931" s="61" t="str">
        <f>INDEX(FlowMapping!$J$2:$J$875,MATCH(W2931&amp;D2931,FlowMapping!$E$2:$E$875,0))</f>
        <v>unspecified</v>
      </c>
      <c r="F2931" s="61" t="str">
        <f>INDEX(FlowMapping!$M$2:$M$875,MATCH(W2931&amp;D2931,FlowMapping!$E$2:$E$875,0))</f>
        <v>9b92f222-1228-4f6f-a98d-57dbf6b94964</v>
      </c>
      <c r="G2931" s="61" t="str">
        <f>INDEX(Activities!$B$2:$B$390,MATCH(H2931,Activities!$C$2:$C$390,0))</f>
        <v>Synthetic rubber and artificial and synthetic fibers and filaments manufacturing</v>
      </c>
      <c r="H2931" s="61" t="s">
        <v>14</v>
      </c>
      <c r="I2931" s="61" t="s">
        <v>997</v>
      </c>
      <c r="J2931" s="62">
        <v>6.5072535576424496E-9</v>
      </c>
      <c r="K2931" s="61" t="s">
        <v>2093</v>
      </c>
      <c r="L2931" s="61"/>
      <c r="M2931" s="61"/>
      <c r="N2931" s="61"/>
      <c r="O2931" s="61"/>
      <c r="P2931" s="61"/>
      <c r="Q2931" s="74">
        <v>3.692985072393173</v>
      </c>
      <c r="R2931" s="61">
        <v>1</v>
      </c>
      <c r="S2931" s="61">
        <v>1</v>
      </c>
      <c r="T2931" s="61">
        <v>1</v>
      </c>
      <c r="U2931" s="61">
        <v>4</v>
      </c>
      <c r="V2931" s="61">
        <v>2013</v>
      </c>
      <c r="W2931" s="61" t="s">
        <v>135</v>
      </c>
      <c r="X2931" s="61" t="s">
        <v>572</v>
      </c>
      <c r="Y2931" s="61"/>
      <c r="AC2931"/>
    </row>
    <row r="2932" spans="2:29" x14ac:dyDescent="0.2">
      <c r="B2932" s="61" t="str">
        <f>INDEX(FlowMapping!$G$2:$G$875,MATCH(W2932&amp;D2932,FlowMapping!$E$2:$E$875,0))</f>
        <v>toluene</v>
      </c>
      <c r="C2932" s="61">
        <f>INDEX(FlowMapping!$H$2:$H$875,MATCH(W2932&amp;D2932,FlowMapping!$E$2:$E$875,0))</f>
        <v>108883</v>
      </c>
      <c r="D2932" s="61" t="s">
        <v>1025</v>
      </c>
      <c r="E2932" s="61" t="str">
        <f>INDEX(FlowMapping!$J$2:$J$875,MATCH(W2932&amp;D2932,FlowMapping!$E$2:$E$875,0))</f>
        <v>industrial</v>
      </c>
      <c r="F2932" s="61" t="str">
        <f>INDEX(FlowMapping!$M$2:$M$875,MATCH(W2932&amp;D2932,FlowMapping!$E$2:$E$875,0))</f>
        <v>eb6aec67-7ee3-470f-afdb-6d5010d9b72c</v>
      </c>
      <c r="G2932" s="61" t="str">
        <f>INDEX(Activities!$B$2:$B$390,MATCH(H2932,Activities!$C$2:$C$390,0))</f>
        <v>Synthetic rubber and artificial and synthetic fibers and filaments manufacturing</v>
      </c>
      <c r="H2932" s="61" t="s">
        <v>14</v>
      </c>
      <c r="I2932" s="61" t="s">
        <v>997</v>
      </c>
      <c r="J2932" s="62">
        <v>1.1916898081465691E-8</v>
      </c>
      <c r="K2932" s="61" t="s">
        <v>2093</v>
      </c>
      <c r="L2932" s="61"/>
      <c r="M2932" s="61"/>
      <c r="N2932" s="61"/>
      <c r="O2932" s="61"/>
      <c r="P2932" s="61"/>
      <c r="Q2932" s="74">
        <v>4.5354160930239154</v>
      </c>
      <c r="R2932" s="61">
        <v>1</v>
      </c>
      <c r="S2932" s="61">
        <v>1</v>
      </c>
      <c r="T2932" s="61">
        <v>1</v>
      </c>
      <c r="U2932" s="61">
        <v>4</v>
      </c>
      <c r="V2932" s="61">
        <v>2013</v>
      </c>
      <c r="W2932" s="61" t="s">
        <v>7</v>
      </c>
      <c r="X2932" s="61" t="s">
        <v>572</v>
      </c>
      <c r="Y2932" s="61"/>
      <c r="AC2932"/>
    </row>
    <row r="2933" spans="2:29" x14ac:dyDescent="0.2">
      <c r="B2933" s="61" t="str">
        <f>INDEX(FlowMapping!$G$2:$G$875,MATCH(W2933&amp;D2933,FlowMapping!$E$2:$E$875,0))</f>
        <v>AMMONIA</v>
      </c>
      <c r="C2933" s="61">
        <f>INDEX(FlowMapping!$H$2:$H$875,MATCH(W2933&amp;D2933,FlowMapping!$E$2:$E$875,0))</f>
        <v>7664417</v>
      </c>
      <c r="D2933" s="61" t="s">
        <v>1025</v>
      </c>
      <c r="E2933" s="61" t="str">
        <f>INDEX(FlowMapping!$J$2:$J$875,MATCH(W2933&amp;D2933,FlowMapping!$E$2:$E$875,0))</f>
        <v>unspecified</v>
      </c>
      <c r="F2933" s="61" t="str">
        <f>INDEX(FlowMapping!$M$2:$M$875,MATCH(W2933&amp;D2933,FlowMapping!$E$2:$E$875,0))</f>
        <v>d1ca3361-2621-40cd-9965-6236a4b3fd33</v>
      </c>
      <c r="G2933" s="61" t="str">
        <f>INDEX(Activities!$B$2:$B$390,MATCH(H2933,Activities!$C$2:$C$390,0))</f>
        <v>Synthetic rubber and artificial and synthetic fibers and filaments manufacturing</v>
      </c>
      <c r="H2933" s="61" t="s">
        <v>14</v>
      </c>
      <c r="I2933" s="61" t="s">
        <v>997</v>
      </c>
      <c r="J2933" s="62">
        <v>1.3667845825891571E-8</v>
      </c>
      <c r="K2933" s="61" t="s">
        <v>2093</v>
      </c>
      <c r="L2933" s="61"/>
      <c r="M2933" s="61"/>
      <c r="N2933" s="61"/>
      <c r="O2933" s="61"/>
      <c r="P2933" s="61"/>
      <c r="Q2933" s="74">
        <v>3.1531135141461539</v>
      </c>
      <c r="R2933" s="61">
        <v>1</v>
      </c>
      <c r="S2933" s="61">
        <v>1</v>
      </c>
      <c r="T2933" s="61">
        <v>1</v>
      </c>
      <c r="U2933" s="61">
        <v>4</v>
      </c>
      <c r="V2933" s="61">
        <v>2013</v>
      </c>
      <c r="W2933" s="61" t="s">
        <v>2</v>
      </c>
      <c r="X2933" s="61" t="s">
        <v>572</v>
      </c>
      <c r="Y2933" s="61"/>
      <c r="AC2933"/>
    </row>
    <row r="2934" spans="2:29" x14ac:dyDescent="0.2">
      <c r="B2934" s="61" t="str">
        <f>INDEX(FlowMapping!$G$2:$G$875,MATCH(W2934&amp;D2934,FlowMapping!$E$2:$E$875,0))</f>
        <v>styrene</v>
      </c>
      <c r="C2934" s="61">
        <f>INDEX(FlowMapping!$H$2:$H$875,MATCH(W2934&amp;D2934,FlowMapping!$E$2:$E$875,0))</f>
        <v>100425</v>
      </c>
      <c r="D2934" s="61" t="s">
        <v>1025</v>
      </c>
      <c r="E2934" s="61" t="str">
        <f>INDEX(FlowMapping!$J$2:$J$875,MATCH(W2934&amp;D2934,FlowMapping!$E$2:$E$875,0))</f>
        <v>industrial</v>
      </c>
      <c r="F2934" s="61" t="str">
        <f>INDEX(FlowMapping!$M$2:$M$875,MATCH(W2934&amp;D2934,FlowMapping!$E$2:$E$875,0))</f>
        <v>b1357454-45c7-47e9-a745-9e597d3ea3c8</v>
      </c>
      <c r="G2934" s="61" t="str">
        <f>INDEX(Activities!$B$2:$B$390,MATCH(H2934,Activities!$C$2:$C$390,0))</f>
        <v>Synthetic rubber and artificial and synthetic fibers and filaments manufacturing</v>
      </c>
      <c r="H2934" s="61" t="s">
        <v>14</v>
      </c>
      <c r="I2934" s="61" t="s">
        <v>997</v>
      </c>
      <c r="J2934" s="62">
        <v>1.4948389698680646E-8</v>
      </c>
      <c r="K2934" s="61" t="s">
        <v>2093</v>
      </c>
      <c r="L2934" s="61"/>
      <c r="M2934" s="61"/>
      <c r="N2934" s="61"/>
      <c r="O2934" s="61"/>
      <c r="P2934" s="61"/>
      <c r="Q2934" s="74">
        <v>2.6663482844399882</v>
      </c>
      <c r="R2934" s="61">
        <v>1</v>
      </c>
      <c r="S2934" s="61">
        <v>1</v>
      </c>
      <c r="T2934" s="61">
        <v>1</v>
      </c>
      <c r="U2934" s="61">
        <v>4</v>
      </c>
      <c r="V2934" s="61">
        <v>2013</v>
      </c>
      <c r="W2934" s="61" t="s">
        <v>58</v>
      </c>
      <c r="X2934" s="61" t="s">
        <v>572</v>
      </c>
      <c r="Y2934" s="61"/>
      <c r="AC2934"/>
    </row>
    <row r="2935" spans="2:29" x14ac:dyDescent="0.2">
      <c r="B2935" s="61" t="str">
        <f>INDEX(FlowMapping!$G$2:$G$875,MATCH(W2935&amp;D2935,FlowMapping!$E$2:$E$875,0))</f>
        <v>Hexane</v>
      </c>
      <c r="C2935" s="61">
        <f>INDEX(FlowMapping!$H$2:$H$875,MATCH(W2935&amp;D2935,FlowMapping!$E$2:$E$875,0))</f>
        <v>110543</v>
      </c>
      <c r="D2935" s="61" t="s">
        <v>1025</v>
      </c>
      <c r="E2935" s="61" t="str">
        <f>INDEX(FlowMapping!$J$2:$J$875,MATCH(W2935&amp;D2935,FlowMapping!$E$2:$E$875,0))</f>
        <v>unspecified</v>
      </c>
      <c r="F2935" s="61" t="str">
        <f>INDEX(FlowMapping!$M$2:$M$875,MATCH(W2935&amp;D2935,FlowMapping!$E$2:$E$875,0))</f>
        <v>539c3757-62e9-4be5-88ec-cb0a172f45f3</v>
      </c>
      <c r="G2935" s="61" t="str">
        <f>INDEX(Activities!$B$2:$B$390,MATCH(H2935,Activities!$C$2:$C$390,0))</f>
        <v>Synthetic rubber and artificial and synthetic fibers and filaments manufacturing</v>
      </c>
      <c r="H2935" s="61" t="s">
        <v>14</v>
      </c>
      <c r="I2935" s="61" t="s">
        <v>997</v>
      </c>
      <c r="J2935" s="62">
        <v>7.3173935587947227E-8</v>
      </c>
      <c r="K2935" s="61" t="s">
        <v>2093</v>
      </c>
      <c r="L2935" s="61"/>
      <c r="M2935" s="61"/>
      <c r="N2935" s="61"/>
      <c r="O2935" s="61"/>
      <c r="P2935" s="61"/>
      <c r="Q2935" s="74">
        <v>4.2570785973019296</v>
      </c>
      <c r="R2935" s="61">
        <v>1</v>
      </c>
      <c r="S2935" s="61">
        <v>1</v>
      </c>
      <c r="T2935" s="61">
        <v>1</v>
      </c>
      <c r="U2935" s="61">
        <v>4</v>
      </c>
      <c r="V2935" s="61">
        <v>2013</v>
      </c>
      <c r="W2935" s="61" t="s">
        <v>11</v>
      </c>
      <c r="X2935" s="61" t="s">
        <v>572</v>
      </c>
      <c r="Y2935" s="61"/>
      <c r="AC2935"/>
    </row>
    <row r="2936" spans="2:29" x14ac:dyDescent="0.2">
      <c r="B2936" s="61" t="str">
        <f>INDEX(FlowMapping!$G$2:$G$875,MATCH(W2936&amp;D2936,FlowMapping!$E$2:$E$875,0))</f>
        <v>CHLORINE</v>
      </c>
      <c r="C2936" s="61">
        <f>INDEX(FlowMapping!$H$2:$H$875,MATCH(W2936&amp;D2936,FlowMapping!$E$2:$E$875,0))</f>
        <v>7782505</v>
      </c>
      <c r="D2936" s="61" t="s">
        <v>1025</v>
      </c>
      <c r="E2936" s="61" t="str">
        <f>INDEX(FlowMapping!$J$2:$J$875,MATCH(W2936&amp;D2936,FlowMapping!$E$2:$E$875,0))</f>
        <v>unspecified</v>
      </c>
      <c r="F2936" s="61" t="str">
        <f>INDEX(FlowMapping!$M$2:$M$875,MATCH(W2936&amp;D2936,FlowMapping!$E$2:$E$875,0))</f>
        <v>de04891a-bf8f-4d0f-8bab-c56d869e8db8</v>
      </c>
      <c r="G2936" s="61" t="str">
        <f>INDEX(Activities!$B$2:$B$390,MATCH(H2936,Activities!$C$2:$C$390,0))</f>
        <v>All other chemical product and preparation manufacturing</v>
      </c>
      <c r="H2936" s="61" t="s">
        <v>41</v>
      </c>
      <c r="I2936" s="61" t="s">
        <v>997</v>
      </c>
      <c r="J2936" s="62">
        <v>1.0631665299425759E-11</v>
      </c>
      <c r="K2936" s="61" t="s">
        <v>2093</v>
      </c>
      <c r="L2936" s="61"/>
      <c r="M2936" s="61"/>
      <c r="N2936" s="61"/>
      <c r="O2936" s="61"/>
      <c r="P2936" s="61"/>
      <c r="Q2936" s="74">
        <v>2.1460338185684305</v>
      </c>
      <c r="R2936" s="61">
        <v>1</v>
      </c>
      <c r="S2936" s="61">
        <v>1</v>
      </c>
      <c r="T2936" s="61">
        <v>1</v>
      </c>
      <c r="U2936" s="61">
        <v>4</v>
      </c>
      <c r="V2936" s="61">
        <v>2013</v>
      </c>
      <c r="W2936" s="61" t="s">
        <v>79</v>
      </c>
      <c r="X2936" s="61" t="s">
        <v>572</v>
      </c>
      <c r="Y2936" s="61"/>
      <c r="AC2936"/>
    </row>
    <row r="2937" spans="2:29" x14ac:dyDescent="0.2">
      <c r="B2937" s="61" t="str">
        <f>INDEX(FlowMapping!$G$2:$G$875,MATCH(W2937&amp;D2937,FlowMapping!$E$2:$E$875,0))</f>
        <v>Methane, tetrachloro-, R-10</v>
      </c>
      <c r="C2937" s="61">
        <f>INDEX(FlowMapping!$H$2:$H$875,MATCH(W2937&amp;D2937,FlowMapping!$E$2:$E$875,0))</f>
        <v>56235</v>
      </c>
      <c r="D2937" s="61" t="s">
        <v>1025</v>
      </c>
      <c r="E2937" s="61" t="str">
        <f>INDEX(FlowMapping!$J$2:$J$875,MATCH(W2937&amp;D2937,FlowMapping!$E$2:$E$875,0))</f>
        <v>unspecified</v>
      </c>
      <c r="F2937" s="61" t="str">
        <f>INDEX(FlowMapping!$M$2:$M$875,MATCH(W2937&amp;D2937,FlowMapping!$E$2:$E$875,0))</f>
        <v>8878551e-2480-4710-805a-3b78f49fc26c</v>
      </c>
      <c r="G2937" s="61" t="str">
        <f>INDEX(Activities!$B$2:$B$390,MATCH(H2937,Activities!$C$2:$C$390,0))</f>
        <v>All other chemical product and preparation manufacturing</v>
      </c>
      <c r="H2937" s="61" t="s">
        <v>41</v>
      </c>
      <c r="I2937" s="61" t="s">
        <v>997</v>
      </c>
      <c r="J2937" s="62">
        <v>2.6579163248564393E-11</v>
      </c>
      <c r="K2937" s="61" t="s">
        <v>2093</v>
      </c>
      <c r="L2937" s="61"/>
      <c r="M2937" s="61"/>
      <c r="N2937" s="61"/>
      <c r="O2937" s="61"/>
      <c r="P2937" s="61"/>
      <c r="Q2937" s="74">
        <v>3.0426320735814887</v>
      </c>
      <c r="R2937" s="61">
        <v>1</v>
      </c>
      <c r="S2937" s="61">
        <v>1</v>
      </c>
      <c r="T2937" s="61">
        <v>1</v>
      </c>
      <c r="U2937" s="61">
        <v>4</v>
      </c>
      <c r="V2937" s="61">
        <v>2013</v>
      </c>
      <c r="W2937" s="61" t="s">
        <v>232</v>
      </c>
      <c r="X2937" s="61" t="s">
        <v>572</v>
      </c>
      <c r="Y2937" s="61"/>
      <c r="AC2937"/>
    </row>
    <row r="2938" spans="2:29" x14ac:dyDescent="0.2">
      <c r="B2938" s="61" t="str">
        <f>INDEX(FlowMapping!$G$2:$G$875,MATCH(W2938&amp;D2938,FlowMapping!$E$2:$E$875,0))</f>
        <v>Methyl acrylate</v>
      </c>
      <c r="C2938" s="61">
        <f>INDEX(FlowMapping!$H$2:$H$875,MATCH(W2938&amp;D2938,FlowMapping!$E$2:$E$875,0))</f>
        <v>96333</v>
      </c>
      <c r="D2938" s="61" t="s">
        <v>1025</v>
      </c>
      <c r="E2938" s="61" t="str">
        <f>INDEX(FlowMapping!$J$2:$J$875,MATCH(W2938&amp;D2938,FlowMapping!$E$2:$E$875,0))</f>
        <v>unspecified</v>
      </c>
      <c r="F2938" s="61" t="str">
        <f>INDEX(FlowMapping!$M$2:$M$875,MATCH(W2938&amp;D2938,FlowMapping!$E$2:$E$875,0))</f>
        <v>15a3b57f-17fc-4fa3-88d3-411418f7a309</v>
      </c>
      <c r="G2938" s="61" t="str">
        <f>INDEX(Activities!$B$2:$B$390,MATCH(H2938,Activities!$C$2:$C$390,0))</f>
        <v>All other chemical product and preparation manufacturing</v>
      </c>
      <c r="H2938" s="61" t="s">
        <v>41</v>
      </c>
      <c r="I2938" s="61" t="s">
        <v>997</v>
      </c>
      <c r="J2938" s="62">
        <v>3.1894995898277271E-11</v>
      </c>
      <c r="K2938" s="61" t="s">
        <v>2093</v>
      </c>
      <c r="L2938" s="61"/>
      <c r="M2938" s="61"/>
      <c r="N2938" s="61"/>
      <c r="O2938" s="61"/>
      <c r="P2938" s="61"/>
      <c r="Q2938" s="74">
        <v>3.2976511613438744</v>
      </c>
      <c r="R2938" s="61">
        <v>1</v>
      </c>
      <c r="S2938" s="61">
        <v>1</v>
      </c>
      <c r="T2938" s="61">
        <v>1</v>
      </c>
      <c r="U2938" s="61">
        <v>4</v>
      </c>
      <c r="V2938" s="61">
        <v>2013</v>
      </c>
      <c r="W2938" s="61" t="s">
        <v>73</v>
      </c>
      <c r="X2938" s="61" t="s">
        <v>572</v>
      </c>
      <c r="Y2938" s="61"/>
      <c r="AC2938"/>
    </row>
    <row r="2939" spans="2:29" x14ac:dyDescent="0.2">
      <c r="B2939" s="61" t="str">
        <f>INDEX(FlowMapping!$G$2:$G$875,MATCH(W2939&amp;D2939,FlowMapping!$E$2:$E$875,0))</f>
        <v>mercury</v>
      </c>
      <c r="C2939" s="61">
        <f>INDEX(FlowMapping!$H$2:$H$875,MATCH(W2939&amp;D2939,FlowMapping!$E$2:$E$875,0))</f>
        <v>7439976</v>
      </c>
      <c r="D2939" s="61" t="s">
        <v>1025</v>
      </c>
      <c r="E2939" s="61" t="str">
        <f>INDEX(FlowMapping!$J$2:$J$875,MATCH(W2939&amp;D2939,FlowMapping!$E$2:$E$875,0))</f>
        <v>unspecified</v>
      </c>
      <c r="F2939" s="61" t="str">
        <f>INDEX(FlowMapping!$M$2:$M$875,MATCH(W2939&amp;D2939,FlowMapping!$E$2:$E$875,0))</f>
        <v>f7eca11f-546f-4712-ad80-724254685596</v>
      </c>
      <c r="G2939" s="61" t="str">
        <f>INDEX(Activities!$B$2:$B$390,MATCH(H2939,Activities!$C$2:$C$390,0))</f>
        <v>All other chemical product and preparation manufacturing</v>
      </c>
      <c r="H2939" s="61" t="s">
        <v>41</v>
      </c>
      <c r="I2939" s="61" t="s">
        <v>997</v>
      </c>
      <c r="J2939" s="62">
        <v>3.6998195242001634E-11</v>
      </c>
      <c r="K2939" s="61" t="s">
        <v>2093</v>
      </c>
      <c r="L2939" s="61"/>
      <c r="M2939" s="61"/>
      <c r="N2939" s="61"/>
      <c r="O2939" s="61"/>
      <c r="P2939" s="61"/>
      <c r="Q2939" s="74">
        <v>3.063643209955242</v>
      </c>
      <c r="R2939" s="61">
        <v>1</v>
      </c>
      <c r="S2939" s="61">
        <v>1</v>
      </c>
      <c r="T2939" s="61">
        <v>1</v>
      </c>
      <c r="U2939" s="61">
        <v>4</v>
      </c>
      <c r="V2939" s="61">
        <v>2013</v>
      </c>
      <c r="W2939" s="61" t="s">
        <v>96</v>
      </c>
      <c r="X2939" s="61" t="s">
        <v>572</v>
      </c>
      <c r="Y2939" s="61"/>
      <c r="AC2939"/>
    </row>
    <row r="2940" spans="2:29" x14ac:dyDescent="0.2">
      <c r="B2940" s="61" t="str">
        <f>INDEX(FlowMapping!$G$2:$G$875,MATCH(W2940&amp;D2940,FlowMapping!$E$2:$E$875,0))</f>
        <v>Phthalate, dioctyl-</v>
      </c>
      <c r="C2940" s="61">
        <f>INDEX(FlowMapping!$H$2:$H$875,MATCH(W2940&amp;D2940,FlowMapping!$E$2:$E$875,0))</f>
        <v>117817</v>
      </c>
      <c r="D2940" s="61" t="s">
        <v>1025</v>
      </c>
      <c r="E2940" s="61" t="str">
        <f>INDEX(FlowMapping!$J$2:$J$875,MATCH(W2940&amp;D2940,FlowMapping!$E$2:$E$875,0))</f>
        <v>unspecified</v>
      </c>
      <c r="F2940" s="61" t="str">
        <f>INDEX(FlowMapping!$M$2:$M$875,MATCH(W2940&amp;D2940,FlowMapping!$E$2:$E$875,0))</f>
        <v>33627930-39d7-4725-b4b6-692386617808</v>
      </c>
      <c r="G2940" s="61" t="str">
        <f>INDEX(Activities!$B$2:$B$390,MATCH(H2940,Activities!$C$2:$C$390,0))</f>
        <v>All other chemical product and preparation manufacturing</v>
      </c>
      <c r="H2940" s="61" t="s">
        <v>41</v>
      </c>
      <c r="I2940" s="61" t="s">
        <v>997</v>
      </c>
      <c r="J2940" s="62">
        <v>5.3158326497128786E-11</v>
      </c>
      <c r="K2940" s="61" t="s">
        <v>2093</v>
      </c>
      <c r="L2940" s="61"/>
      <c r="M2940" s="61"/>
      <c r="N2940" s="61"/>
      <c r="O2940" s="61"/>
      <c r="P2940" s="61"/>
      <c r="Q2940" s="74">
        <v>4.159181784554506</v>
      </c>
      <c r="R2940" s="61">
        <v>1</v>
      </c>
      <c r="S2940" s="61">
        <v>1</v>
      </c>
      <c r="T2940" s="61">
        <v>1</v>
      </c>
      <c r="U2940" s="61">
        <v>4</v>
      </c>
      <c r="V2940" s="61">
        <v>2013</v>
      </c>
      <c r="W2940" s="61" t="s">
        <v>104</v>
      </c>
      <c r="X2940" s="61" t="s">
        <v>572</v>
      </c>
      <c r="Y2940" s="61"/>
      <c r="AC2940"/>
    </row>
    <row r="2941" spans="2:29" x14ac:dyDescent="0.2">
      <c r="B2941" s="61" t="str">
        <f>INDEX(FlowMapping!$G$2:$G$875,MATCH(W2941&amp;D2941,FlowMapping!$E$2:$E$875,0))</f>
        <v>Butanol</v>
      </c>
      <c r="C2941" s="61">
        <f>INDEX(FlowMapping!$H$2:$H$875,MATCH(W2941&amp;D2941,FlowMapping!$E$2:$E$875,0))</f>
        <v>71363</v>
      </c>
      <c r="D2941" s="61" t="s">
        <v>1025</v>
      </c>
      <c r="E2941" s="61" t="str">
        <f>INDEX(FlowMapping!$J$2:$J$875,MATCH(W2941&amp;D2941,FlowMapping!$E$2:$E$875,0))</f>
        <v>unspecified</v>
      </c>
      <c r="F2941" s="61" t="str">
        <f>INDEX(FlowMapping!$M$2:$M$875,MATCH(W2941&amp;D2941,FlowMapping!$E$2:$E$875,0))</f>
        <v>d88a8411-295e-453a-82fc-6db6c906b3ec</v>
      </c>
      <c r="G2941" s="61" t="str">
        <f>INDEX(Activities!$B$2:$B$390,MATCH(H2941,Activities!$C$2:$C$390,0))</f>
        <v>All other chemical product and preparation manufacturing</v>
      </c>
      <c r="H2941" s="61" t="s">
        <v>41</v>
      </c>
      <c r="I2941" s="61" t="s">
        <v>997</v>
      </c>
      <c r="J2941" s="62">
        <v>2.9881836915504512E-10</v>
      </c>
      <c r="K2941" s="61" t="s">
        <v>2093</v>
      </c>
      <c r="L2941" s="61"/>
      <c r="M2941" s="61"/>
      <c r="N2941" s="61"/>
      <c r="O2941" s="61"/>
      <c r="P2941" s="61"/>
      <c r="Q2941" s="74">
        <v>4.8089377343200388</v>
      </c>
      <c r="R2941" s="61">
        <v>1</v>
      </c>
      <c r="S2941" s="61">
        <v>1</v>
      </c>
      <c r="T2941" s="61">
        <v>1</v>
      </c>
      <c r="U2941" s="61">
        <v>4</v>
      </c>
      <c r="V2941" s="61">
        <v>2013</v>
      </c>
      <c r="W2941" s="61" t="s">
        <v>23</v>
      </c>
      <c r="X2941" s="61" t="s">
        <v>572</v>
      </c>
      <c r="Y2941" s="61"/>
      <c r="AC2941"/>
    </row>
    <row r="2942" spans="2:29" x14ac:dyDescent="0.2">
      <c r="B2942" s="61" t="str">
        <f>INDEX(FlowMapping!$G$2:$G$875,MATCH(W2942&amp;D2942,FlowMapping!$E$2:$E$875,0))</f>
        <v>dimethyl formamide</v>
      </c>
      <c r="C2942" s="61">
        <f>INDEX(FlowMapping!$H$2:$H$875,MATCH(W2942&amp;D2942,FlowMapping!$E$2:$E$875,0))</f>
        <v>68122</v>
      </c>
      <c r="D2942" s="61" t="s">
        <v>1025</v>
      </c>
      <c r="E2942" s="61" t="str">
        <f>INDEX(FlowMapping!$J$2:$J$875,MATCH(W2942&amp;D2942,FlowMapping!$E$2:$E$875,0))</f>
        <v>unspecified</v>
      </c>
      <c r="F2942" s="61" t="str">
        <f>INDEX(FlowMapping!$M$2:$M$875,MATCH(W2942&amp;D2942,FlowMapping!$E$2:$E$875,0))</f>
        <v>da00cd02-9410-4f84-9d0b-7b999a6e8224</v>
      </c>
      <c r="G2942" s="61" t="str">
        <f>INDEX(Activities!$B$2:$B$390,MATCH(H2942,Activities!$C$2:$C$390,0))</f>
        <v>All other chemical product and preparation manufacturing</v>
      </c>
      <c r="H2942" s="61" t="s">
        <v>41</v>
      </c>
      <c r="I2942" s="61" t="s">
        <v>997</v>
      </c>
      <c r="J2942" s="62">
        <v>9.743931878589006E-10</v>
      </c>
      <c r="K2942" s="61" t="s">
        <v>2093</v>
      </c>
      <c r="L2942" s="61"/>
      <c r="M2942" s="61"/>
      <c r="N2942" s="61"/>
      <c r="O2942" s="61"/>
      <c r="P2942" s="61"/>
      <c r="Q2942" s="74">
        <v>4.1284452009201464</v>
      </c>
      <c r="R2942" s="61">
        <v>1</v>
      </c>
      <c r="S2942" s="61">
        <v>1</v>
      </c>
      <c r="T2942" s="61">
        <v>1</v>
      </c>
      <c r="U2942" s="61">
        <v>4</v>
      </c>
      <c r="V2942" s="61">
        <v>2013</v>
      </c>
      <c r="W2942" s="61" t="s">
        <v>164</v>
      </c>
      <c r="X2942" s="61" t="s">
        <v>572</v>
      </c>
      <c r="Y2942" s="61"/>
      <c r="AC2942"/>
    </row>
    <row r="2943" spans="2:29" x14ac:dyDescent="0.2">
      <c r="B2943" s="61" t="str">
        <f>INDEX(FlowMapping!$G$2:$G$875,MATCH(W2943&amp;D2943,FlowMapping!$E$2:$E$875,0))</f>
        <v>2-PHENYLPHENOL</v>
      </c>
      <c r="C2943" s="61">
        <f>INDEX(FlowMapping!$H$2:$H$875,MATCH(W2943&amp;D2943,FlowMapping!$E$2:$E$875,0))</f>
        <v>90437</v>
      </c>
      <c r="D2943" s="61" t="s">
        <v>1025</v>
      </c>
      <c r="E2943" s="61" t="str">
        <f>INDEX(FlowMapping!$J$2:$J$875,MATCH(W2943&amp;D2943,FlowMapping!$E$2:$E$875,0))</f>
        <v>unspecified</v>
      </c>
      <c r="F2943" s="61" t="str">
        <f>INDEX(FlowMapping!$M$2:$M$875,MATCH(W2943&amp;D2943,FlowMapping!$E$2:$E$875,0))</f>
        <v>12101fbc-5558-3c62-968a-dea1fe2149a3</v>
      </c>
      <c r="G2943" s="61" t="str">
        <f>INDEX(Activities!$B$2:$B$390,MATCH(H2943,Activities!$C$2:$C$390,0))</f>
        <v>All other chemical product and preparation manufacturing</v>
      </c>
      <c r="H2943" s="61" t="s">
        <v>41</v>
      </c>
      <c r="I2943" s="61" t="s">
        <v>997</v>
      </c>
      <c r="J2943" s="62">
        <v>1.5628547990155863E-9</v>
      </c>
      <c r="K2943" s="61" t="s">
        <v>2093</v>
      </c>
      <c r="L2943" s="61"/>
      <c r="M2943" s="61"/>
      <c r="N2943" s="61"/>
      <c r="O2943" s="61"/>
      <c r="P2943" s="61"/>
      <c r="Q2943" s="74">
        <v>3.2870169344333475</v>
      </c>
      <c r="R2943" s="61">
        <v>1</v>
      </c>
      <c r="S2943" s="61">
        <v>1</v>
      </c>
      <c r="T2943" s="61">
        <v>1</v>
      </c>
      <c r="U2943" s="61">
        <v>4</v>
      </c>
      <c r="V2943" s="61">
        <v>2013</v>
      </c>
      <c r="W2943" s="61" t="s">
        <v>325</v>
      </c>
      <c r="X2943" s="61" t="s">
        <v>572</v>
      </c>
      <c r="Y2943" s="61"/>
      <c r="AC2943"/>
    </row>
    <row r="2944" spans="2:29" x14ac:dyDescent="0.2">
      <c r="B2944" s="61" t="str">
        <f>INDEX(FlowMapping!$G$2:$G$875,MATCH(W2944&amp;D2944,FlowMapping!$E$2:$E$875,0))</f>
        <v>QUINOLINE</v>
      </c>
      <c r="C2944" s="61">
        <f>INDEX(FlowMapping!$H$2:$H$875,MATCH(W2944&amp;D2944,FlowMapping!$E$2:$E$875,0))</f>
        <v>91225</v>
      </c>
      <c r="D2944" s="61" t="s">
        <v>1025</v>
      </c>
      <c r="E2944" s="61" t="str">
        <f>INDEX(FlowMapping!$J$2:$J$875,MATCH(W2944&amp;D2944,FlowMapping!$E$2:$E$875,0))</f>
        <v>unspecified</v>
      </c>
      <c r="F2944" s="61" t="str">
        <f>INDEX(FlowMapping!$M$2:$M$875,MATCH(W2944&amp;D2944,FlowMapping!$E$2:$E$875,0))</f>
        <v>3370b14c-0682-3325-bd56-054f690afa28</v>
      </c>
      <c r="G2944" s="61" t="str">
        <f>INDEX(Activities!$B$2:$B$390,MATCH(H2944,Activities!$C$2:$C$390,0))</f>
        <v>All other chemical product and preparation manufacturing</v>
      </c>
      <c r="H2944" s="61" t="s">
        <v>41</v>
      </c>
      <c r="I2944" s="61" t="s">
        <v>997</v>
      </c>
      <c r="J2944" s="62">
        <v>2.183282638228056E-9</v>
      </c>
      <c r="K2944" s="61" t="s">
        <v>2093</v>
      </c>
      <c r="L2944" s="61"/>
      <c r="M2944" s="61"/>
      <c r="N2944" s="61"/>
      <c r="O2944" s="61"/>
      <c r="P2944" s="61"/>
      <c r="Q2944" s="74">
        <v>2.2480066068436333</v>
      </c>
      <c r="R2944" s="61">
        <v>1</v>
      </c>
      <c r="S2944" s="61">
        <v>1</v>
      </c>
      <c r="T2944" s="61">
        <v>1</v>
      </c>
      <c r="U2944" s="61">
        <v>4</v>
      </c>
      <c r="V2944" s="61">
        <v>2013</v>
      </c>
      <c r="W2944" s="61" t="s">
        <v>468</v>
      </c>
      <c r="X2944" s="61" t="s">
        <v>572</v>
      </c>
      <c r="Y2944" s="61"/>
      <c r="AC2944"/>
    </row>
    <row r="2945" spans="2:29" x14ac:dyDescent="0.2">
      <c r="B2945" s="61" t="str">
        <f>INDEX(FlowMapping!$G$2:$G$875,MATCH(W2945&amp;D2945,FlowMapping!$E$2:$E$875,0))</f>
        <v>HYDROQUINONE</v>
      </c>
      <c r="C2945" s="61">
        <f>INDEX(FlowMapping!$H$2:$H$875,MATCH(W2945&amp;D2945,FlowMapping!$E$2:$E$875,0))</f>
        <v>123319</v>
      </c>
      <c r="D2945" s="61" t="s">
        <v>1025</v>
      </c>
      <c r="E2945" s="61" t="str">
        <f>INDEX(FlowMapping!$J$2:$J$875,MATCH(W2945&amp;D2945,FlowMapping!$E$2:$E$875,0))</f>
        <v>unspecified</v>
      </c>
      <c r="F2945" s="61" t="str">
        <f>INDEX(FlowMapping!$M$2:$M$875,MATCH(W2945&amp;D2945,FlowMapping!$E$2:$E$875,0))</f>
        <v>b7dbdf3d-7628-4111-8763-fbdbe53a6997</v>
      </c>
      <c r="G2945" s="61" t="str">
        <f>INDEX(Activities!$B$2:$B$390,MATCH(H2945,Activities!$C$2:$C$390,0))</f>
        <v>All other chemical product and preparation manufacturing</v>
      </c>
      <c r="H2945" s="61" t="s">
        <v>41</v>
      </c>
      <c r="I2945" s="61" t="s">
        <v>997</v>
      </c>
      <c r="J2945" s="62">
        <v>2.648452016406891E-9</v>
      </c>
      <c r="K2945" s="61" t="s">
        <v>2093</v>
      </c>
      <c r="L2945" s="61"/>
      <c r="M2945" s="61"/>
      <c r="N2945" s="61"/>
      <c r="O2945" s="61"/>
      <c r="P2945" s="61"/>
      <c r="Q2945" s="74">
        <v>2.3789736574826805</v>
      </c>
      <c r="R2945" s="61">
        <v>1</v>
      </c>
      <c r="S2945" s="61">
        <v>1</v>
      </c>
      <c r="T2945" s="61">
        <v>1</v>
      </c>
      <c r="U2945" s="61">
        <v>4</v>
      </c>
      <c r="V2945" s="61">
        <v>2013</v>
      </c>
      <c r="W2945" s="61" t="s">
        <v>158</v>
      </c>
      <c r="X2945" s="61" t="s">
        <v>572</v>
      </c>
      <c r="Y2945" s="61"/>
      <c r="AC2945"/>
    </row>
    <row r="2946" spans="2:29" x14ac:dyDescent="0.2">
      <c r="B2946" s="61" t="str">
        <f>INDEX(FlowMapping!$G$2:$G$875,MATCH(W2946&amp;D2946,FlowMapping!$E$2:$E$875,0))</f>
        <v>4-Methyl-2-pentanone</v>
      </c>
      <c r="C2946" s="61">
        <f>INDEX(FlowMapping!$H$2:$H$875,MATCH(W2946&amp;D2946,FlowMapping!$E$2:$E$875,0))</f>
        <v>108101</v>
      </c>
      <c r="D2946" s="61" t="s">
        <v>1025</v>
      </c>
      <c r="E2946" s="61" t="str">
        <f>INDEX(FlowMapping!$J$2:$J$875,MATCH(W2946&amp;D2946,FlowMapping!$E$2:$E$875,0))</f>
        <v>unspecified</v>
      </c>
      <c r="F2946" s="61" t="str">
        <f>INDEX(FlowMapping!$M$2:$M$875,MATCH(W2946&amp;D2946,FlowMapping!$E$2:$E$875,0))</f>
        <v>f9a5aadf-8ac9-4a4c-acf6-7b3523f0e4a6</v>
      </c>
      <c r="G2946" s="61" t="str">
        <f>INDEX(Activities!$B$2:$B$390,MATCH(H2946,Activities!$C$2:$C$390,0))</f>
        <v>All other chemical product and preparation manufacturing</v>
      </c>
      <c r="H2946" s="61" t="s">
        <v>41</v>
      </c>
      <c r="I2946" s="61" t="s">
        <v>997</v>
      </c>
      <c r="J2946" s="62">
        <v>2.6579163248564398E-9</v>
      </c>
      <c r="K2946" s="61" t="s">
        <v>2093</v>
      </c>
      <c r="L2946" s="61"/>
      <c r="M2946" s="61"/>
      <c r="N2946" s="61"/>
      <c r="O2946" s="61"/>
      <c r="P2946" s="61"/>
      <c r="Q2946" s="74">
        <v>4.095874182519899</v>
      </c>
      <c r="R2946" s="61">
        <v>1</v>
      </c>
      <c r="S2946" s="61">
        <v>1</v>
      </c>
      <c r="T2946" s="61">
        <v>1</v>
      </c>
      <c r="U2946" s="61">
        <v>4</v>
      </c>
      <c r="V2946" s="61">
        <v>2013</v>
      </c>
      <c r="W2946" s="61" t="s">
        <v>27</v>
      </c>
      <c r="X2946" s="61" t="s">
        <v>572</v>
      </c>
      <c r="Y2946" s="61"/>
      <c r="AC2946"/>
    </row>
    <row r="2947" spans="2:29" x14ac:dyDescent="0.2">
      <c r="B2947" s="61" t="str">
        <f>INDEX(FlowMapping!$G$2:$G$875,MATCH(W2947&amp;D2947,FlowMapping!$E$2:$E$875,0))</f>
        <v>Ethene, tetrachloro-</v>
      </c>
      <c r="C2947" s="61">
        <f>INDEX(FlowMapping!$H$2:$H$875,MATCH(W2947&amp;D2947,FlowMapping!$E$2:$E$875,0))</f>
        <v>127184</v>
      </c>
      <c r="D2947" s="61" t="s">
        <v>1025</v>
      </c>
      <c r="E2947" s="61" t="str">
        <f>INDEX(FlowMapping!$J$2:$J$875,MATCH(W2947&amp;D2947,FlowMapping!$E$2:$E$875,0))</f>
        <v>unspecified</v>
      </c>
      <c r="F2947" s="61" t="str">
        <f>INDEX(FlowMapping!$M$2:$M$875,MATCH(W2947&amp;D2947,FlowMapping!$E$2:$E$875,0))</f>
        <v>7fd8b581-a11c-47b3-b241-b15796342441</v>
      </c>
      <c r="G2947" s="61" t="str">
        <f>INDEX(Activities!$B$2:$B$390,MATCH(H2947,Activities!$C$2:$C$390,0))</f>
        <v>All other chemical product and preparation manufacturing</v>
      </c>
      <c r="H2947" s="61" t="s">
        <v>41</v>
      </c>
      <c r="I2947" s="61" t="s">
        <v>997</v>
      </c>
      <c r="J2947" s="62">
        <v>2.6579163248564398E-9</v>
      </c>
      <c r="K2947" s="61" t="s">
        <v>2093</v>
      </c>
      <c r="L2947" s="61"/>
      <c r="M2947" s="61"/>
      <c r="N2947" s="61"/>
      <c r="O2947" s="61"/>
      <c r="P2947" s="61"/>
      <c r="Q2947" s="74">
        <v>3.3696687150858144</v>
      </c>
      <c r="R2947" s="61">
        <v>1</v>
      </c>
      <c r="S2947" s="61">
        <v>1</v>
      </c>
      <c r="T2947" s="61">
        <v>1</v>
      </c>
      <c r="U2947" s="61">
        <v>4</v>
      </c>
      <c r="V2947" s="61">
        <v>2013</v>
      </c>
      <c r="W2947" s="61" t="s">
        <v>106</v>
      </c>
      <c r="X2947" s="61" t="s">
        <v>572</v>
      </c>
      <c r="Y2947" s="61"/>
      <c r="AC2947"/>
    </row>
    <row r="2948" spans="2:29" x14ac:dyDescent="0.2">
      <c r="B2948" s="61" t="str">
        <f>INDEX(FlowMapping!$G$2:$G$875,MATCH(W2948&amp;D2948,FlowMapping!$E$2:$E$875,0))</f>
        <v>Chloroform</v>
      </c>
      <c r="C2948" s="61">
        <f>INDEX(FlowMapping!$H$2:$H$875,MATCH(W2948&amp;D2948,FlowMapping!$E$2:$E$875,0))</f>
        <v>67663</v>
      </c>
      <c r="D2948" s="61" t="s">
        <v>1025</v>
      </c>
      <c r="E2948" s="61" t="str">
        <f>INDEX(FlowMapping!$J$2:$J$875,MATCH(W2948&amp;D2948,FlowMapping!$E$2:$E$875,0))</f>
        <v>unspecified</v>
      </c>
      <c r="F2948" s="61" t="str">
        <f>INDEX(FlowMapping!$M$2:$M$875,MATCH(W2948&amp;D2948,FlowMapping!$E$2:$E$875,0))</f>
        <v>657fe81a-af20-40b7-af47-4fa0d65bd0ff</v>
      </c>
      <c r="G2948" s="61" t="str">
        <f>INDEX(Activities!$B$2:$B$390,MATCH(H2948,Activities!$C$2:$C$390,0))</f>
        <v>All other chemical product and preparation manufacturing</v>
      </c>
      <c r="H2948" s="61" t="s">
        <v>41</v>
      </c>
      <c r="I2948" s="61" t="s">
        <v>997</v>
      </c>
      <c r="J2948" s="62">
        <v>2.7787983593109107E-9</v>
      </c>
      <c r="K2948" s="61" t="s">
        <v>2093</v>
      </c>
      <c r="L2948" s="61"/>
      <c r="M2948" s="61"/>
      <c r="N2948" s="61"/>
      <c r="O2948" s="61"/>
      <c r="P2948" s="61"/>
      <c r="Q2948" s="74">
        <v>3.3309626208692151</v>
      </c>
      <c r="R2948" s="61">
        <v>1</v>
      </c>
      <c r="S2948" s="61">
        <v>1</v>
      </c>
      <c r="T2948" s="61">
        <v>1</v>
      </c>
      <c r="U2948" s="61">
        <v>4</v>
      </c>
      <c r="V2948" s="61">
        <v>2013</v>
      </c>
      <c r="W2948" s="61" t="s">
        <v>139</v>
      </c>
      <c r="X2948" s="61" t="s">
        <v>572</v>
      </c>
      <c r="Y2948" s="61"/>
      <c r="AC2948"/>
    </row>
    <row r="2949" spans="2:29" x14ac:dyDescent="0.2">
      <c r="B2949" s="61" t="str">
        <f>INDEX(FlowMapping!$G$2:$G$875,MATCH(W2949&amp;D2949,FlowMapping!$E$2:$E$875,0))</f>
        <v>propargyl alcohol</v>
      </c>
      <c r="C2949" s="61">
        <f>INDEX(FlowMapping!$H$2:$H$875,MATCH(W2949&amp;D2949,FlowMapping!$E$2:$E$875,0))</f>
        <v>107197</v>
      </c>
      <c r="D2949" s="61" t="s">
        <v>1025</v>
      </c>
      <c r="E2949" s="61" t="str">
        <f>INDEX(FlowMapping!$J$2:$J$875,MATCH(W2949&amp;D2949,FlowMapping!$E$2:$E$875,0))</f>
        <v>unspecified</v>
      </c>
      <c r="F2949" s="61" t="str">
        <f>INDEX(FlowMapping!$M$2:$M$875,MATCH(W2949&amp;D2949,FlowMapping!$E$2:$E$875,0))</f>
        <v>59eadb52-4188-42a3-8f1c-c3ee45b6a4ea</v>
      </c>
      <c r="G2949" s="61" t="str">
        <f>INDEX(Activities!$B$2:$B$390,MATCH(H2949,Activities!$C$2:$C$390,0))</f>
        <v>All other chemical product and preparation manufacturing</v>
      </c>
      <c r="H2949" s="61" t="s">
        <v>41</v>
      </c>
      <c r="I2949" s="61" t="s">
        <v>997</v>
      </c>
      <c r="J2949" s="62">
        <v>3.3033487776866282E-9</v>
      </c>
      <c r="K2949" s="61" t="s">
        <v>2093</v>
      </c>
      <c r="L2949" s="61"/>
      <c r="M2949" s="61"/>
      <c r="N2949" s="61"/>
      <c r="O2949" s="61"/>
      <c r="P2949" s="61"/>
      <c r="Q2949" s="74">
        <v>4.3608856860943677</v>
      </c>
      <c r="R2949" s="61">
        <v>1</v>
      </c>
      <c r="S2949" s="61">
        <v>1</v>
      </c>
      <c r="T2949" s="61">
        <v>1</v>
      </c>
      <c r="U2949" s="61">
        <v>4</v>
      </c>
      <c r="V2949" s="61">
        <v>2013</v>
      </c>
      <c r="W2949" s="61" t="s">
        <v>253</v>
      </c>
      <c r="X2949" s="61" t="s">
        <v>572</v>
      </c>
      <c r="Y2949" s="61"/>
      <c r="AC2949"/>
    </row>
    <row r="2950" spans="2:29" x14ac:dyDescent="0.2">
      <c r="B2950" s="61" t="str">
        <f>INDEX(FlowMapping!$G$2:$G$875,MATCH(W2950&amp;D2950,FlowMapping!$E$2:$E$875,0))</f>
        <v>DIETHANOLAMINE</v>
      </c>
      <c r="C2950" s="61">
        <f>INDEX(FlowMapping!$H$2:$H$875,MATCH(W2950&amp;D2950,FlowMapping!$E$2:$E$875,0))</f>
        <v>111422</v>
      </c>
      <c r="D2950" s="61" t="s">
        <v>1025</v>
      </c>
      <c r="E2950" s="61" t="str">
        <f>INDEX(FlowMapping!$J$2:$J$875,MATCH(W2950&amp;D2950,FlowMapping!$E$2:$E$875,0))</f>
        <v>unspecified</v>
      </c>
      <c r="F2950" s="61" t="str">
        <f>INDEX(FlowMapping!$M$2:$M$875,MATCH(W2950&amp;D2950,FlowMapping!$E$2:$E$875,0))</f>
        <v>7503c46a-8925-4904-a599-164c47f456f8</v>
      </c>
      <c r="G2950" s="61" t="str">
        <f>INDEX(Activities!$B$2:$B$390,MATCH(H2950,Activities!$C$2:$C$390,0))</f>
        <v>All other chemical product and preparation manufacturing</v>
      </c>
      <c r="H2950" s="61" t="s">
        <v>41</v>
      </c>
      <c r="I2950" s="61" t="s">
        <v>997</v>
      </c>
      <c r="J2950" s="62">
        <v>3.3440988876127976E-9</v>
      </c>
      <c r="K2950" s="61" t="s">
        <v>2093</v>
      </c>
      <c r="L2950" s="61"/>
      <c r="M2950" s="61"/>
      <c r="N2950" s="61"/>
      <c r="O2950" s="61"/>
      <c r="P2950" s="61"/>
      <c r="Q2950" s="74">
        <v>3.9199471147932043</v>
      </c>
      <c r="R2950" s="61">
        <v>1</v>
      </c>
      <c r="S2950" s="61">
        <v>1</v>
      </c>
      <c r="T2950" s="61">
        <v>1</v>
      </c>
      <c r="U2950" s="61">
        <v>4</v>
      </c>
      <c r="V2950" s="61">
        <v>2013</v>
      </c>
      <c r="W2950" s="61" t="s">
        <v>49</v>
      </c>
      <c r="X2950" s="61" t="s">
        <v>572</v>
      </c>
      <c r="Y2950" s="61"/>
      <c r="AC2950"/>
    </row>
    <row r="2951" spans="2:29" x14ac:dyDescent="0.2">
      <c r="B2951" s="61" t="str">
        <f>INDEX(FlowMapping!$G$2:$G$875,MATCH(W2951&amp;D2951,FlowMapping!$E$2:$E$875,0))</f>
        <v>Phthalate, dimethyl-</v>
      </c>
      <c r="C2951" s="61">
        <f>INDEX(FlowMapping!$H$2:$H$875,MATCH(W2951&amp;D2951,FlowMapping!$E$2:$E$875,0))</f>
        <v>131113</v>
      </c>
      <c r="D2951" s="61" t="s">
        <v>1025</v>
      </c>
      <c r="E2951" s="61" t="str">
        <f>INDEX(FlowMapping!$J$2:$J$875,MATCH(W2951&amp;D2951,FlowMapping!$E$2:$E$875,0))</f>
        <v>unspecified</v>
      </c>
      <c r="F2951" s="61" t="str">
        <f>INDEX(FlowMapping!$M$2:$M$875,MATCH(W2951&amp;D2951,FlowMapping!$E$2:$E$875,0))</f>
        <v>a842ef9e-98bf-4e31-9950-219e3ce070cb</v>
      </c>
      <c r="G2951" s="61" t="str">
        <f>INDEX(Activities!$B$2:$B$390,MATCH(H2951,Activities!$C$2:$C$390,0))</f>
        <v>All other chemical product and preparation manufacturing</v>
      </c>
      <c r="H2951" s="61" t="s">
        <v>41</v>
      </c>
      <c r="I2951" s="61" t="s">
        <v>997</v>
      </c>
      <c r="J2951" s="62">
        <v>5.6838232912223139E-9</v>
      </c>
      <c r="K2951" s="61" t="s">
        <v>2093</v>
      </c>
      <c r="L2951" s="61"/>
      <c r="M2951" s="61"/>
      <c r="N2951" s="61"/>
      <c r="O2951" s="61"/>
      <c r="P2951" s="61"/>
      <c r="Q2951" s="74">
        <v>4.2510491297690258</v>
      </c>
      <c r="R2951" s="61">
        <v>1</v>
      </c>
      <c r="S2951" s="61">
        <v>1</v>
      </c>
      <c r="T2951" s="61">
        <v>1</v>
      </c>
      <c r="U2951" s="61">
        <v>4</v>
      </c>
      <c r="V2951" s="61">
        <v>2013</v>
      </c>
      <c r="W2951" s="61" t="s">
        <v>113</v>
      </c>
      <c r="X2951" s="61" t="s">
        <v>572</v>
      </c>
      <c r="Y2951" s="61"/>
      <c r="AC2951"/>
    </row>
    <row r="2952" spans="2:29" x14ac:dyDescent="0.2">
      <c r="B2952" s="61" t="str">
        <f>INDEX(FlowMapping!$G$2:$G$875,MATCH(W2952&amp;D2952,FlowMapping!$E$2:$E$875,0))</f>
        <v>Formaldehyde</v>
      </c>
      <c r="C2952" s="61">
        <f>INDEX(FlowMapping!$H$2:$H$875,MATCH(W2952&amp;D2952,FlowMapping!$E$2:$E$875,0))</f>
        <v>50000</v>
      </c>
      <c r="D2952" s="61" t="s">
        <v>1025</v>
      </c>
      <c r="E2952" s="61" t="str">
        <f>INDEX(FlowMapping!$J$2:$J$875,MATCH(W2952&amp;D2952,FlowMapping!$E$2:$E$875,0))</f>
        <v>unspecified</v>
      </c>
      <c r="F2952" s="61" t="str">
        <f>INDEX(FlowMapping!$M$2:$M$875,MATCH(W2952&amp;D2952,FlowMapping!$E$2:$E$875,0))</f>
        <v>aa145238-36a2-4355-9352-79ec301df319</v>
      </c>
      <c r="G2952" s="61" t="str">
        <f>INDEX(Activities!$B$2:$B$390,MATCH(H2952,Activities!$C$2:$C$390,0))</f>
        <v>All other chemical product and preparation manufacturing</v>
      </c>
      <c r="H2952" s="61" t="s">
        <v>41</v>
      </c>
      <c r="I2952" s="61" t="s">
        <v>997</v>
      </c>
      <c r="J2952" s="62">
        <v>5.8295036849876948E-9</v>
      </c>
      <c r="K2952" s="61" t="s">
        <v>2093</v>
      </c>
      <c r="L2952" s="61"/>
      <c r="M2952" s="61"/>
      <c r="N2952" s="61"/>
      <c r="O2952" s="61"/>
      <c r="P2952" s="61"/>
      <c r="Q2952" s="74">
        <v>2.3834433880769748</v>
      </c>
      <c r="R2952" s="61">
        <v>1</v>
      </c>
      <c r="S2952" s="61">
        <v>1</v>
      </c>
      <c r="T2952" s="61">
        <v>1</v>
      </c>
      <c r="U2952" s="61">
        <v>4</v>
      </c>
      <c r="V2952" s="61">
        <v>2013</v>
      </c>
      <c r="W2952" s="61" t="s">
        <v>18</v>
      </c>
      <c r="X2952" s="61" t="s">
        <v>572</v>
      </c>
      <c r="Y2952" s="61"/>
      <c r="AC2952"/>
    </row>
    <row r="2953" spans="2:29" x14ac:dyDescent="0.2">
      <c r="B2953" s="61" t="str">
        <f>INDEX(FlowMapping!$G$2:$G$875,MATCH(W2953&amp;D2953,FlowMapping!$E$2:$E$875,0))</f>
        <v>Formic acid</v>
      </c>
      <c r="C2953" s="61">
        <f>INDEX(FlowMapping!$H$2:$H$875,MATCH(W2953&amp;D2953,FlowMapping!$E$2:$E$875,0))</f>
        <v>64186</v>
      </c>
      <c r="D2953" s="61" t="s">
        <v>1025</v>
      </c>
      <c r="E2953" s="61" t="str">
        <f>INDEX(FlowMapping!$J$2:$J$875,MATCH(W2953&amp;D2953,FlowMapping!$E$2:$E$875,0))</f>
        <v>unspecified</v>
      </c>
      <c r="F2953" s="61" t="str">
        <f>INDEX(FlowMapping!$M$2:$M$875,MATCH(W2953&amp;D2953,FlowMapping!$E$2:$E$875,0))</f>
        <v>e7e3590b-b40f-4372-9779-502f2c380de9</v>
      </c>
      <c r="G2953" s="61" t="str">
        <f>INDEX(Activities!$B$2:$B$390,MATCH(H2953,Activities!$C$2:$C$390,0))</f>
        <v>All other chemical product and preparation manufacturing</v>
      </c>
      <c r="H2953" s="61" t="s">
        <v>41</v>
      </c>
      <c r="I2953" s="61" t="s">
        <v>997</v>
      </c>
      <c r="J2953" s="62">
        <v>8.7083683412633317E-9</v>
      </c>
      <c r="K2953" s="61" t="s">
        <v>2093</v>
      </c>
      <c r="L2953" s="61"/>
      <c r="M2953" s="61"/>
      <c r="N2953" s="61"/>
      <c r="O2953" s="61"/>
      <c r="P2953" s="61"/>
      <c r="Q2953" s="74">
        <v>3.1892845066828865</v>
      </c>
      <c r="R2953" s="61">
        <v>1</v>
      </c>
      <c r="S2953" s="61">
        <v>1</v>
      </c>
      <c r="T2953" s="61">
        <v>1</v>
      </c>
      <c r="U2953" s="61">
        <v>4</v>
      </c>
      <c r="V2953" s="61">
        <v>2013</v>
      </c>
      <c r="W2953" s="61" t="s">
        <v>22</v>
      </c>
      <c r="X2953" s="61" t="s">
        <v>572</v>
      </c>
      <c r="Y2953" s="61"/>
      <c r="AC2953"/>
    </row>
    <row r="2954" spans="2:29" x14ac:dyDescent="0.2">
      <c r="B2954" s="61" t="str">
        <f>INDEX(FlowMapping!$G$2:$G$875,MATCH(W2954&amp;D2954,FlowMapping!$E$2:$E$875,0))</f>
        <v>Acrylic acid</v>
      </c>
      <c r="C2954" s="61">
        <f>INDEX(FlowMapping!$H$2:$H$875,MATCH(W2954&amp;D2954,FlowMapping!$E$2:$E$875,0))</f>
        <v>79107</v>
      </c>
      <c r="D2954" s="61" t="s">
        <v>1025</v>
      </c>
      <c r="E2954" s="61" t="str">
        <f>INDEX(FlowMapping!$J$2:$J$875,MATCH(W2954&amp;D2954,FlowMapping!$E$2:$E$875,0))</f>
        <v>unspecified</v>
      </c>
      <c r="F2954" s="61" t="str">
        <f>INDEX(FlowMapping!$M$2:$M$875,MATCH(W2954&amp;D2954,FlowMapping!$E$2:$E$875,0))</f>
        <v>9b92f222-1228-4f6f-a98d-57dbf6b94964</v>
      </c>
      <c r="G2954" s="61" t="str">
        <f>INDEX(Activities!$B$2:$B$390,MATCH(H2954,Activities!$C$2:$C$390,0))</f>
        <v>All other chemical product and preparation manufacturing</v>
      </c>
      <c r="H2954" s="61" t="s">
        <v>41</v>
      </c>
      <c r="I2954" s="61" t="s">
        <v>997</v>
      </c>
      <c r="J2954" s="62">
        <v>1.4637105863822807E-8</v>
      </c>
      <c r="K2954" s="61" t="s">
        <v>2093</v>
      </c>
      <c r="L2954" s="61"/>
      <c r="M2954" s="61"/>
      <c r="N2954" s="61"/>
      <c r="O2954" s="61"/>
      <c r="P2954" s="61"/>
      <c r="Q2954" s="74">
        <v>3.692985072393173</v>
      </c>
      <c r="R2954" s="61">
        <v>1</v>
      </c>
      <c r="S2954" s="61">
        <v>1</v>
      </c>
      <c r="T2954" s="61">
        <v>1</v>
      </c>
      <c r="U2954" s="61">
        <v>4</v>
      </c>
      <c r="V2954" s="61">
        <v>2013</v>
      </c>
      <c r="W2954" s="61" t="s">
        <v>135</v>
      </c>
      <c r="X2954" s="61" t="s">
        <v>572</v>
      </c>
      <c r="Y2954" s="61"/>
      <c r="AC2954"/>
    </row>
    <row r="2955" spans="2:29" x14ac:dyDescent="0.2">
      <c r="B2955" s="61" t="str">
        <f>INDEX(FlowMapping!$G$2:$G$875,MATCH(W2955&amp;D2955,FlowMapping!$E$2:$E$875,0))</f>
        <v>MALEIC ANHYDRIDE</v>
      </c>
      <c r="C2955" s="61">
        <f>INDEX(FlowMapping!$H$2:$H$875,MATCH(W2955&amp;D2955,FlowMapping!$E$2:$E$875,0))</f>
        <v>108316</v>
      </c>
      <c r="D2955" s="61" t="s">
        <v>1025</v>
      </c>
      <c r="E2955" s="61" t="str">
        <f>INDEX(FlowMapping!$J$2:$J$875,MATCH(W2955&amp;D2955,FlowMapping!$E$2:$E$875,0))</f>
        <v>unspecified</v>
      </c>
      <c r="F2955" s="61" t="str">
        <f>INDEX(FlowMapping!$M$2:$M$875,MATCH(W2955&amp;D2955,FlowMapping!$E$2:$E$875,0))</f>
        <v>ae8c057c-35b7-4b77-b9ec-e59a168726f2</v>
      </c>
      <c r="G2955" s="61" t="str">
        <f>INDEX(Activities!$B$2:$B$390,MATCH(H2955,Activities!$C$2:$C$390,0))</f>
        <v>All other chemical product and preparation manufacturing</v>
      </c>
      <c r="H2955" s="61" t="s">
        <v>41</v>
      </c>
      <c r="I2955" s="61" t="s">
        <v>997</v>
      </c>
      <c r="J2955" s="62">
        <v>1.6465252607054964E-8</v>
      </c>
      <c r="K2955" s="61" t="s">
        <v>2093</v>
      </c>
      <c r="L2955" s="61"/>
      <c r="M2955" s="61"/>
      <c r="N2955" s="61"/>
      <c r="O2955" s="61"/>
      <c r="P2955" s="61"/>
      <c r="Q2955" s="74">
        <v>4.0700008182405636</v>
      </c>
      <c r="R2955" s="61">
        <v>1</v>
      </c>
      <c r="S2955" s="61">
        <v>1</v>
      </c>
      <c r="T2955" s="61">
        <v>1</v>
      </c>
      <c r="U2955" s="61">
        <v>4</v>
      </c>
      <c r="V2955" s="61">
        <v>2013</v>
      </c>
      <c r="W2955" s="61" t="s">
        <v>67</v>
      </c>
      <c r="X2955" s="61" t="s">
        <v>572</v>
      </c>
      <c r="Y2955" s="61"/>
      <c r="AC2955"/>
    </row>
    <row r="2956" spans="2:29" x14ac:dyDescent="0.2">
      <c r="B2956" s="61" t="str">
        <f>INDEX(FlowMapping!$G$2:$G$875,MATCH(W2956&amp;D2956,FlowMapping!$E$2:$E$875,0))</f>
        <v>NITRIC ACID</v>
      </c>
      <c r="C2956" s="61">
        <f>INDEX(FlowMapping!$H$2:$H$875,MATCH(W2956&amp;D2956,FlowMapping!$E$2:$E$875,0))</f>
        <v>7697372</v>
      </c>
      <c r="D2956" s="61" t="s">
        <v>1025</v>
      </c>
      <c r="E2956" s="61" t="str">
        <f>INDEX(FlowMapping!$J$2:$J$875,MATCH(W2956&amp;D2956,FlowMapping!$E$2:$E$875,0))</f>
        <v>unspecified</v>
      </c>
      <c r="F2956" s="61" t="str">
        <f>INDEX(FlowMapping!$M$2:$M$875,MATCH(W2956&amp;D2956,FlowMapping!$E$2:$E$875,0))</f>
        <v>aaa22d17-5c74-4b6f-bdaf-69b4b54e2480</v>
      </c>
      <c r="G2956" s="61" t="str">
        <f>INDEX(Activities!$B$2:$B$390,MATCH(H2956,Activities!$C$2:$C$390,0))</f>
        <v>All other chemical product and preparation manufacturing</v>
      </c>
      <c r="H2956" s="61" t="s">
        <v>41</v>
      </c>
      <c r="I2956" s="61" t="s">
        <v>997</v>
      </c>
      <c r="J2956" s="62">
        <v>1.8605414273995078E-8</v>
      </c>
      <c r="K2956" s="61" t="s">
        <v>2093</v>
      </c>
      <c r="L2956" s="61"/>
      <c r="M2956" s="61"/>
      <c r="N2956" s="61"/>
      <c r="O2956" s="61"/>
      <c r="P2956" s="61"/>
      <c r="Q2956" s="74">
        <v>3.3313508718933869</v>
      </c>
      <c r="R2956" s="61">
        <v>1</v>
      </c>
      <c r="S2956" s="61">
        <v>1</v>
      </c>
      <c r="T2956" s="61">
        <v>1</v>
      </c>
      <c r="U2956" s="61">
        <v>4</v>
      </c>
      <c r="V2956" s="61">
        <v>2013</v>
      </c>
      <c r="W2956" s="61" t="s">
        <v>65</v>
      </c>
      <c r="X2956" s="61" t="s">
        <v>572</v>
      </c>
      <c r="Y2956" s="61"/>
      <c r="AC2956"/>
    </row>
    <row r="2957" spans="2:29" x14ac:dyDescent="0.2">
      <c r="B2957" s="61" t="str">
        <f>INDEX(FlowMapping!$G$2:$G$875,MATCH(W2957&amp;D2957,FlowMapping!$E$2:$E$875,0))</f>
        <v>Vinyl acetate</v>
      </c>
      <c r="C2957" s="61">
        <f>INDEX(FlowMapping!$H$2:$H$875,MATCH(W2957&amp;D2957,FlowMapping!$E$2:$E$875,0))</f>
        <v>108054</v>
      </c>
      <c r="D2957" s="61" t="s">
        <v>1025</v>
      </c>
      <c r="E2957" s="61" t="str">
        <f>INDEX(FlowMapping!$J$2:$J$875,MATCH(W2957&amp;D2957,FlowMapping!$E$2:$E$875,0))</f>
        <v>unspecified</v>
      </c>
      <c r="F2957" s="61" t="str">
        <f>INDEX(FlowMapping!$M$2:$M$875,MATCH(W2957&amp;D2957,FlowMapping!$E$2:$E$875,0))</f>
        <v>66247a07-c9c2-4f65-9eb0-ff598781e85a</v>
      </c>
      <c r="G2957" s="61" t="str">
        <f>INDEX(Activities!$B$2:$B$390,MATCH(H2957,Activities!$C$2:$C$390,0))</f>
        <v>All other chemical product and preparation manufacturing</v>
      </c>
      <c r="H2957" s="61" t="s">
        <v>41</v>
      </c>
      <c r="I2957" s="61" t="s">
        <v>997</v>
      </c>
      <c r="J2957" s="62">
        <v>1.870716887940935E-8</v>
      </c>
      <c r="K2957" s="61" t="s">
        <v>2093</v>
      </c>
      <c r="L2957" s="61"/>
      <c r="M2957" s="61"/>
      <c r="N2957" s="61"/>
      <c r="O2957" s="61"/>
      <c r="P2957" s="61"/>
      <c r="Q2957" s="74">
        <v>4.1471410019002652</v>
      </c>
      <c r="R2957" s="61">
        <v>1</v>
      </c>
      <c r="S2957" s="61">
        <v>1</v>
      </c>
      <c r="T2957" s="61">
        <v>1</v>
      </c>
      <c r="U2957" s="61">
        <v>4</v>
      </c>
      <c r="V2957" s="61">
        <v>2013</v>
      </c>
      <c r="W2957" s="61" t="s">
        <v>226</v>
      </c>
      <c r="X2957" s="61" t="s">
        <v>572</v>
      </c>
      <c r="Y2957" s="61"/>
      <c r="AC2957"/>
    </row>
    <row r="2958" spans="2:29" x14ac:dyDescent="0.2">
      <c r="B2958" s="61" t="str">
        <f>INDEX(FlowMapping!$G$2:$G$875,MATCH(W2958&amp;D2958,FlowMapping!$E$2:$E$875,0))</f>
        <v>Benzene, ethyl-</v>
      </c>
      <c r="C2958" s="61">
        <f>INDEX(FlowMapping!$H$2:$H$875,MATCH(W2958&amp;D2958,FlowMapping!$E$2:$E$875,0))</f>
        <v>100414</v>
      </c>
      <c r="D2958" s="61" t="s">
        <v>1025</v>
      </c>
      <c r="E2958" s="61" t="str">
        <f>INDEX(FlowMapping!$J$2:$J$875,MATCH(W2958&amp;D2958,FlowMapping!$E$2:$E$875,0))</f>
        <v>unspecified</v>
      </c>
      <c r="F2958" s="61" t="str">
        <f>INDEX(FlowMapping!$M$2:$M$875,MATCH(W2958&amp;D2958,FlowMapping!$E$2:$E$875,0))</f>
        <v>bd87711a-ca51-4601-8d81-7ea58f2f7362</v>
      </c>
      <c r="G2958" s="61" t="str">
        <f>INDEX(Activities!$B$2:$B$390,MATCH(H2958,Activities!$C$2:$C$390,0))</f>
        <v>All other chemical product and preparation manufacturing</v>
      </c>
      <c r="H2958" s="61" t="s">
        <v>41</v>
      </c>
      <c r="I2958" s="61" t="s">
        <v>997</v>
      </c>
      <c r="J2958" s="62">
        <v>1.965981180639869E-8</v>
      </c>
      <c r="K2958" s="61" t="s">
        <v>2093</v>
      </c>
      <c r="L2958" s="61"/>
      <c r="M2958" s="61"/>
      <c r="N2958" s="61"/>
      <c r="O2958" s="61"/>
      <c r="P2958" s="61"/>
      <c r="Q2958" s="74">
        <v>4.1756139744527641</v>
      </c>
      <c r="R2958" s="61">
        <v>1</v>
      </c>
      <c r="S2958" s="61">
        <v>1</v>
      </c>
      <c r="T2958" s="61">
        <v>1</v>
      </c>
      <c r="U2958" s="61">
        <v>4</v>
      </c>
      <c r="V2958" s="61">
        <v>2013</v>
      </c>
      <c r="W2958" s="61" t="s">
        <v>6</v>
      </c>
      <c r="X2958" s="61" t="s">
        <v>572</v>
      </c>
      <c r="Y2958" s="61"/>
      <c r="AC2958"/>
    </row>
    <row r="2959" spans="2:29" x14ac:dyDescent="0.2">
      <c r="B2959" s="61" t="str">
        <f>INDEX(FlowMapping!$G$2:$G$875,MATCH(W2959&amp;D2959,FlowMapping!$E$2:$E$875,0))</f>
        <v>Epichlorohydrin</v>
      </c>
      <c r="C2959" s="61">
        <f>INDEX(FlowMapping!$H$2:$H$875,MATCH(W2959&amp;D2959,FlowMapping!$E$2:$E$875,0))</f>
        <v>106898</v>
      </c>
      <c r="D2959" s="61" t="s">
        <v>1025</v>
      </c>
      <c r="E2959" s="61" t="str">
        <f>INDEX(FlowMapping!$J$2:$J$875,MATCH(W2959&amp;D2959,FlowMapping!$E$2:$E$875,0))</f>
        <v>unspecified</v>
      </c>
      <c r="F2959" s="61" t="str">
        <f>INDEX(FlowMapping!$M$2:$M$875,MATCH(W2959&amp;D2959,FlowMapping!$E$2:$E$875,0))</f>
        <v>5352f642-214c-4e3a-9b48-836ebe77d83a</v>
      </c>
      <c r="G2959" s="61" t="str">
        <f>INDEX(Activities!$B$2:$B$390,MATCH(H2959,Activities!$C$2:$C$390,0))</f>
        <v>All other chemical product and preparation manufacturing</v>
      </c>
      <c r="H2959" s="61" t="s">
        <v>41</v>
      </c>
      <c r="I2959" s="61" t="s">
        <v>997</v>
      </c>
      <c r="J2959" s="62">
        <v>2.2004579872026248E-8</v>
      </c>
      <c r="K2959" s="61" t="s">
        <v>2093</v>
      </c>
      <c r="L2959" s="61"/>
      <c r="M2959" s="61"/>
      <c r="N2959" s="61"/>
      <c r="O2959" s="61"/>
      <c r="P2959" s="61"/>
      <c r="Q2959" s="74">
        <v>2.4990864460537519</v>
      </c>
      <c r="R2959" s="61">
        <v>1</v>
      </c>
      <c r="S2959" s="61">
        <v>1</v>
      </c>
      <c r="T2959" s="61">
        <v>1</v>
      </c>
      <c r="U2959" s="61">
        <v>4</v>
      </c>
      <c r="V2959" s="61">
        <v>2013</v>
      </c>
      <c r="W2959" s="61" t="s">
        <v>303</v>
      </c>
      <c r="X2959" s="61" t="s">
        <v>572</v>
      </c>
      <c r="Y2959" s="61"/>
      <c r="AC2959"/>
    </row>
    <row r="2960" spans="2:29" x14ac:dyDescent="0.2">
      <c r="B2960" s="61" t="str">
        <f>INDEX(FlowMapping!$G$2:$G$875,MATCH(W2960&amp;D2960,FlowMapping!$E$2:$E$875,0))</f>
        <v>Phenol</v>
      </c>
      <c r="C2960" s="61">
        <f>INDEX(FlowMapping!$H$2:$H$875,MATCH(W2960&amp;D2960,FlowMapping!$E$2:$E$875,0))</f>
        <v>108952</v>
      </c>
      <c r="D2960" s="61" t="s">
        <v>1025</v>
      </c>
      <c r="E2960" s="61" t="str">
        <f>INDEX(FlowMapping!$J$2:$J$875,MATCH(W2960&amp;D2960,FlowMapping!$E$2:$E$875,0))</f>
        <v>unspecified</v>
      </c>
      <c r="F2960" s="61" t="str">
        <f>INDEX(FlowMapping!$M$2:$M$875,MATCH(W2960&amp;D2960,FlowMapping!$E$2:$E$875,0))</f>
        <v>695a9417-e404-4ae4-a1df-58c07f015570</v>
      </c>
      <c r="G2960" s="61" t="str">
        <f>INDEX(Activities!$B$2:$B$390,MATCH(H2960,Activities!$C$2:$C$390,0))</f>
        <v>All other chemical product and preparation manufacturing</v>
      </c>
      <c r="H2960" s="61" t="s">
        <v>41</v>
      </c>
      <c r="I2960" s="61" t="s">
        <v>997</v>
      </c>
      <c r="J2960" s="62">
        <v>3.6828088597210829E-8</v>
      </c>
      <c r="K2960" s="61" t="s">
        <v>2093</v>
      </c>
      <c r="L2960" s="61"/>
      <c r="M2960" s="61"/>
      <c r="N2960" s="61"/>
      <c r="O2960" s="61"/>
      <c r="P2960" s="61"/>
      <c r="Q2960" s="74">
        <v>3.2328526649172535</v>
      </c>
      <c r="R2960" s="61">
        <v>1</v>
      </c>
      <c r="S2960" s="61">
        <v>1</v>
      </c>
      <c r="T2960" s="61">
        <v>1</v>
      </c>
      <c r="U2960" s="61">
        <v>4</v>
      </c>
      <c r="V2960" s="61">
        <v>2013</v>
      </c>
      <c r="W2960" s="61" t="s">
        <v>42</v>
      </c>
      <c r="X2960" s="61" t="s">
        <v>572</v>
      </c>
      <c r="Y2960" s="61"/>
      <c r="AC2960"/>
    </row>
    <row r="2961" spans="2:29" x14ac:dyDescent="0.2">
      <c r="B2961" s="61" t="str">
        <f>INDEX(FlowMapping!$G$2:$G$875,MATCH(W2961&amp;D2961,FlowMapping!$E$2:$E$875,0))</f>
        <v>lead</v>
      </c>
      <c r="C2961" s="61">
        <f>INDEX(FlowMapping!$H$2:$H$875,MATCH(W2961&amp;D2961,FlowMapping!$E$2:$E$875,0))</f>
        <v>7439921</v>
      </c>
      <c r="D2961" s="61" t="s">
        <v>1025</v>
      </c>
      <c r="E2961" s="61" t="str">
        <f>INDEX(FlowMapping!$J$2:$J$875,MATCH(W2961&amp;D2961,FlowMapping!$E$2:$E$875,0))</f>
        <v>industrial</v>
      </c>
      <c r="F2961" s="61" t="str">
        <f>INDEX(FlowMapping!$M$2:$M$875,MATCH(W2961&amp;D2961,FlowMapping!$E$2:$E$875,0))</f>
        <v>67652827-017f-4856-8d0a-c97bac4c6562</v>
      </c>
      <c r="G2961" s="61" t="str">
        <f>INDEX(Activities!$B$2:$B$390,MATCH(H2961,Activities!$C$2:$C$390,0))</f>
        <v>All other chemical product and preparation manufacturing</v>
      </c>
      <c r="H2961" s="61" t="s">
        <v>41</v>
      </c>
      <c r="I2961" s="61" t="s">
        <v>997</v>
      </c>
      <c r="J2961" s="62">
        <v>3.7716438654634951E-8</v>
      </c>
      <c r="K2961" s="61" t="s">
        <v>2093</v>
      </c>
      <c r="L2961" s="61"/>
      <c r="M2961" s="61"/>
      <c r="N2961" s="61"/>
      <c r="O2961" s="61"/>
      <c r="P2961" s="61"/>
      <c r="Q2961" s="74">
        <v>3.2630030039016864</v>
      </c>
      <c r="R2961" s="61">
        <v>1</v>
      </c>
      <c r="S2961" s="61">
        <v>1</v>
      </c>
      <c r="T2961" s="61">
        <v>1</v>
      </c>
      <c r="U2961" s="61">
        <v>4</v>
      </c>
      <c r="V2961" s="61">
        <v>2013</v>
      </c>
      <c r="W2961" s="61" t="s">
        <v>16</v>
      </c>
      <c r="X2961" s="61" t="s">
        <v>572</v>
      </c>
      <c r="Y2961" s="61"/>
      <c r="AC2961"/>
    </row>
    <row r="2962" spans="2:29" x14ac:dyDescent="0.2">
      <c r="B2962" s="61" t="str">
        <f>INDEX(FlowMapping!$G$2:$G$875,MATCH(W2962&amp;D2962,FlowMapping!$E$2:$E$875,0))</f>
        <v>1,2,4-trimethylbenzene</v>
      </c>
      <c r="C2962" s="61">
        <f>INDEX(FlowMapping!$H$2:$H$875,MATCH(W2962&amp;D2962,FlowMapping!$E$2:$E$875,0))</f>
        <v>95636</v>
      </c>
      <c r="D2962" s="61" t="s">
        <v>1025</v>
      </c>
      <c r="E2962" s="61" t="str">
        <f>INDEX(FlowMapping!$J$2:$J$875,MATCH(W2962&amp;D2962,FlowMapping!$E$2:$E$875,0))</f>
        <v>industrial</v>
      </c>
      <c r="F2962" s="61" t="str">
        <f>INDEX(FlowMapping!$M$2:$M$875,MATCH(W2962&amp;D2962,FlowMapping!$E$2:$E$875,0))</f>
        <v>34e8f5ee-5af9-3853-839e-aacc6358b37f</v>
      </c>
      <c r="G2962" s="61" t="str">
        <f>INDEX(Activities!$B$2:$B$390,MATCH(H2962,Activities!$C$2:$C$390,0))</f>
        <v>All other chemical product and preparation manufacturing</v>
      </c>
      <c r="H2962" s="61" t="s">
        <v>41</v>
      </c>
      <c r="I2962" s="61" t="s">
        <v>997</v>
      </c>
      <c r="J2962" s="62">
        <v>4.7489199356849875E-8</v>
      </c>
      <c r="K2962" s="61" t="s">
        <v>2093</v>
      </c>
      <c r="L2962" s="61"/>
      <c r="M2962" s="61"/>
      <c r="N2962" s="61"/>
      <c r="O2962" s="61"/>
      <c r="P2962" s="61"/>
      <c r="Q2962" s="74">
        <v>4.5570818261911716</v>
      </c>
      <c r="R2962" s="61">
        <v>1</v>
      </c>
      <c r="S2962" s="61">
        <v>1</v>
      </c>
      <c r="T2962" s="61">
        <v>1</v>
      </c>
      <c r="U2962" s="61">
        <v>4</v>
      </c>
      <c r="V2962" s="61">
        <v>2013</v>
      </c>
      <c r="W2962" s="61" t="s">
        <v>32</v>
      </c>
      <c r="X2962" s="61" t="s">
        <v>572</v>
      </c>
      <c r="Y2962" s="61"/>
      <c r="AC2962"/>
    </row>
    <row r="2963" spans="2:29" x14ac:dyDescent="0.2">
      <c r="B2963" s="61" t="str">
        <f>INDEX(FlowMapping!$G$2:$G$875,MATCH(W2963&amp;D2963,FlowMapping!$E$2:$E$875,0))</f>
        <v>AMMONIA</v>
      </c>
      <c r="C2963" s="61">
        <f>INDEX(FlowMapping!$H$2:$H$875,MATCH(W2963&amp;D2963,FlowMapping!$E$2:$E$875,0))</f>
        <v>7664417</v>
      </c>
      <c r="D2963" s="61" t="s">
        <v>1025</v>
      </c>
      <c r="E2963" s="61" t="str">
        <f>INDEX(FlowMapping!$J$2:$J$875,MATCH(W2963&amp;D2963,FlowMapping!$E$2:$E$875,0))</f>
        <v>unspecified</v>
      </c>
      <c r="F2963" s="61" t="str">
        <f>INDEX(FlowMapping!$M$2:$M$875,MATCH(W2963&amp;D2963,FlowMapping!$E$2:$E$875,0))</f>
        <v>d1ca3361-2621-40cd-9965-6236a4b3fd33</v>
      </c>
      <c r="G2963" s="61" t="str">
        <f>INDEX(Activities!$B$2:$B$390,MATCH(H2963,Activities!$C$2:$C$390,0))</f>
        <v>All other chemical product and preparation manufacturing</v>
      </c>
      <c r="H2963" s="61" t="s">
        <v>41</v>
      </c>
      <c r="I2963" s="61" t="s">
        <v>997</v>
      </c>
      <c r="J2963" s="62">
        <v>5.6496656643150108E-8</v>
      </c>
      <c r="K2963" s="61" t="s">
        <v>2093</v>
      </c>
      <c r="L2963" s="61"/>
      <c r="M2963" s="61"/>
      <c r="N2963" s="61"/>
      <c r="O2963" s="61"/>
      <c r="P2963" s="61"/>
      <c r="Q2963" s="74">
        <v>3.1531135141461539</v>
      </c>
      <c r="R2963" s="61">
        <v>1</v>
      </c>
      <c r="S2963" s="61">
        <v>1</v>
      </c>
      <c r="T2963" s="61">
        <v>1</v>
      </c>
      <c r="U2963" s="61">
        <v>4</v>
      </c>
      <c r="V2963" s="61">
        <v>2013</v>
      </c>
      <c r="W2963" s="61" t="s">
        <v>2</v>
      </c>
      <c r="X2963" s="61" t="s">
        <v>572</v>
      </c>
      <c r="Y2963" s="61"/>
      <c r="AC2963"/>
    </row>
    <row r="2964" spans="2:29" x14ac:dyDescent="0.2">
      <c r="B2964" s="61" t="str">
        <f>INDEX(FlowMapping!$G$2:$G$875,MATCH(W2964&amp;D2964,FlowMapping!$E$2:$E$875,0))</f>
        <v>BUTYL ACRYLATE</v>
      </c>
      <c r="C2964" s="61">
        <f>INDEX(FlowMapping!$H$2:$H$875,MATCH(W2964&amp;D2964,FlowMapping!$E$2:$E$875,0))</f>
        <v>141322</v>
      </c>
      <c r="D2964" s="61" t="s">
        <v>1025</v>
      </c>
      <c r="E2964" s="61" t="str">
        <f>INDEX(FlowMapping!$J$2:$J$875,MATCH(W2964&amp;D2964,FlowMapping!$E$2:$E$875,0))</f>
        <v>unspecified</v>
      </c>
      <c r="F2964" s="61" t="str">
        <f>INDEX(FlowMapping!$M$2:$M$875,MATCH(W2964&amp;D2964,FlowMapping!$E$2:$E$875,0))</f>
        <v>7291229d-9926-4c7d-a20a-97e50b074287</v>
      </c>
      <c r="G2964" s="61" t="str">
        <f>INDEX(Activities!$B$2:$B$390,MATCH(H2964,Activities!$C$2:$C$390,0))</f>
        <v>All other chemical product and preparation manufacturing</v>
      </c>
      <c r="H2964" s="61" t="s">
        <v>41</v>
      </c>
      <c r="I2964" s="61" t="s">
        <v>997</v>
      </c>
      <c r="J2964" s="62">
        <v>5.7306000669401149E-8</v>
      </c>
      <c r="K2964" s="61" t="s">
        <v>2093</v>
      </c>
      <c r="L2964" s="61"/>
      <c r="M2964" s="61"/>
      <c r="N2964" s="61"/>
      <c r="O2964" s="61"/>
      <c r="P2964" s="61"/>
      <c r="Q2964" s="74">
        <v>3.8535559384073537</v>
      </c>
      <c r="R2964" s="61">
        <v>1</v>
      </c>
      <c r="S2964" s="61">
        <v>1</v>
      </c>
      <c r="T2964" s="61">
        <v>1</v>
      </c>
      <c r="U2964" s="61">
        <v>4</v>
      </c>
      <c r="V2964" s="61">
        <v>2013</v>
      </c>
      <c r="W2964" s="61" t="s">
        <v>112</v>
      </c>
      <c r="X2964" s="61" t="s">
        <v>572</v>
      </c>
      <c r="Y2964" s="61"/>
      <c r="AC2964"/>
    </row>
    <row r="2965" spans="2:29" x14ac:dyDescent="0.2">
      <c r="B2965" s="61" t="str">
        <f>INDEX(FlowMapping!$G$2:$G$875,MATCH(W2965&amp;D2965,FlowMapping!$E$2:$E$875,0))</f>
        <v>HYDROCHLORIC ACID</v>
      </c>
      <c r="C2965" s="61">
        <f>INDEX(FlowMapping!$H$2:$H$875,MATCH(W2965&amp;D2965,FlowMapping!$E$2:$E$875,0))</f>
        <v>7647010</v>
      </c>
      <c r="D2965" s="61" t="s">
        <v>1025</v>
      </c>
      <c r="E2965" s="61" t="str">
        <f>INDEX(FlowMapping!$J$2:$J$875,MATCH(W2965&amp;D2965,FlowMapping!$E$2:$E$875,0))</f>
        <v>unspecified</v>
      </c>
      <c r="F2965" s="61" t="str">
        <f>INDEX(FlowMapping!$M$2:$M$875,MATCH(W2965&amp;D2965,FlowMapping!$E$2:$E$875,0))</f>
        <v>dbf6164f-cc7f-36c5-bdeb-b33f22ff95ab</v>
      </c>
      <c r="G2965" s="61" t="str">
        <f>INDEX(Activities!$B$2:$B$390,MATCH(H2965,Activities!$C$2:$C$390,0))</f>
        <v>All other chemical product and preparation manufacturing</v>
      </c>
      <c r="H2965" s="61" t="s">
        <v>41</v>
      </c>
      <c r="I2965" s="61" t="s">
        <v>997</v>
      </c>
      <c r="J2965" s="62">
        <v>5.766615258408531E-8</v>
      </c>
      <c r="K2965" s="61" t="s">
        <v>2093</v>
      </c>
      <c r="L2965" s="61"/>
      <c r="M2965" s="61"/>
      <c r="N2965" s="61"/>
      <c r="O2965" s="61"/>
      <c r="P2965" s="61"/>
      <c r="Q2965" s="74">
        <v>2.2603358027968996</v>
      </c>
      <c r="R2965" s="61">
        <v>1</v>
      </c>
      <c r="S2965" s="61">
        <v>1</v>
      </c>
      <c r="T2965" s="61">
        <v>1</v>
      </c>
      <c r="U2965" s="61">
        <v>4</v>
      </c>
      <c r="V2965" s="61">
        <v>2013</v>
      </c>
      <c r="W2965" s="61" t="s">
        <v>71</v>
      </c>
      <c r="X2965" s="61" t="s">
        <v>572</v>
      </c>
      <c r="Y2965" s="61"/>
      <c r="AC2965"/>
    </row>
    <row r="2966" spans="2:29" x14ac:dyDescent="0.2">
      <c r="B2966" s="61" t="str">
        <f>INDEX(FlowMapping!$G$2:$G$875,MATCH(W2966&amp;D2966,FlowMapping!$E$2:$E$875,0))</f>
        <v>toluene</v>
      </c>
      <c r="C2966" s="61">
        <f>INDEX(FlowMapping!$H$2:$H$875,MATCH(W2966&amp;D2966,FlowMapping!$E$2:$E$875,0))</f>
        <v>108883</v>
      </c>
      <c r="D2966" s="61" t="s">
        <v>1025</v>
      </c>
      <c r="E2966" s="61" t="str">
        <f>INDEX(FlowMapping!$J$2:$J$875,MATCH(W2966&amp;D2966,FlowMapping!$E$2:$E$875,0))</f>
        <v>industrial</v>
      </c>
      <c r="F2966" s="61" t="str">
        <f>INDEX(FlowMapping!$M$2:$M$875,MATCH(W2966&amp;D2966,FlowMapping!$E$2:$E$875,0))</f>
        <v>eb6aec67-7ee3-470f-afdb-6d5010d9b72c</v>
      </c>
      <c r="G2966" s="61" t="str">
        <f>INDEX(Activities!$B$2:$B$390,MATCH(H2966,Activities!$C$2:$C$390,0))</f>
        <v>All other chemical product and preparation manufacturing</v>
      </c>
      <c r="H2966" s="61" t="s">
        <v>41</v>
      </c>
      <c r="I2966" s="61" t="s">
        <v>997</v>
      </c>
      <c r="J2966" s="62">
        <v>6.438973466776046E-8</v>
      </c>
      <c r="K2966" s="61" t="s">
        <v>2093</v>
      </c>
      <c r="L2966" s="61"/>
      <c r="M2966" s="61"/>
      <c r="N2966" s="61"/>
      <c r="O2966" s="61"/>
      <c r="P2966" s="61"/>
      <c r="Q2966" s="74">
        <v>4.5354160930239154</v>
      </c>
      <c r="R2966" s="61">
        <v>1</v>
      </c>
      <c r="S2966" s="61">
        <v>1</v>
      </c>
      <c r="T2966" s="61">
        <v>1</v>
      </c>
      <c r="U2966" s="61">
        <v>4</v>
      </c>
      <c r="V2966" s="61">
        <v>2013</v>
      </c>
      <c r="W2966" s="61" t="s">
        <v>7</v>
      </c>
      <c r="X2966" s="61" t="s">
        <v>572</v>
      </c>
      <c r="Y2966" s="61"/>
      <c r="AC2966"/>
    </row>
    <row r="2967" spans="2:29" x14ac:dyDescent="0.2">
      <c r="B2967" s="61" t="str">
        <f>INDEX(FlowMapping!$G$2:$G$875,MATCH(W2967&amp;D2967,FlowMapping!$E$2:$E$875,0))</f>
        <v>Naphthalene</v>
      </c>
      <c r="C2967" s="61">
        <f>INDEX(FlowMapping!$H$2:$H$875,MATCH(W2967&amp;D2967,FlowMapping!$E$2:$E$875,0))</f>
        <v>91203</v>
      </c>
      <c r="D2967" s="61" t="s">
        <v>1025</v>
      </c>
      <c r="E2967" s="61" t="str">
        <f>INDEX(FlowMapping!$J$2:$J$875,MATCH(W2967&amp;D2967,FlowMapping!$E$2:$E$875,0))</f>
        <v>unspecified</v>
      </c>
      <c r="F2967" s="61" t="str">
        <f>INDEX(FlowMapping!$M$2:$M$875,MATCH(W2967&amp;D2967,FlowMapping!$E$2:$E$875,0))</f>
        <v>5f164323-3e2b-47c7-82e2-e20a95361c64</v>
      </c>
      <c r="G2967" s="61" t="str">
        <f>INDEX(Activities!$B$2:$B$390,MATCH(H2967,Activities!$C$2:$C$390,0))</f>
        <v>All other chemical product and preparation manufacturing</v>
      </c>
      <c r="H2967" s="61" t="s">
        <v>41</v>
      </c>
      <c r="I2967" s="61" t="s">
        <v>997</v>
      </c>
      <c r="J2967" s="62">
        <v>7.2571698428219848E-8</v>
      </c>
      <c r="K2967" s="61" t="s">
        <v>2093</v>
      </c>
      <c r="L2967" s="61"/>
      <c r="M2967" s="61"/>
      <c r="N2967" s="61"/>
      <c r="O2967" s="61"/>
      <c r="P2967" s="61"/>
      <c r="Q2967" s="74">
        <v>3.9824340342869857</v>
      </c>
      <c r="R2967" s="61">
        <v>1</v>
      </c>
      <c r="S2967" s="61">
        <v>1</v>
      </c>
      <c r="T2967" s="61">
        <v>1</v>
      </c>
      <c r="U2967" s="61">
        <v>4</v>
      </c>
      <c r="V2967" s="61">
        <v>2013</v>
      </c>
      <c r="W2967" s="61" t="s">
        <v>55</v>
      </c>
      <c r="X2967" s="61" t="s">
        <v>572</v>
      </c>
      <c r="Y2967" s="61"/>
      <c r="AC2967"/>
    </row>
    <row r="2968" spans="2:29" x14ac:dyDescent="0.2">
      <c r="B2968" s="61" t="str">
        <f>INDEX(FlowMapping!$G$2:$G$875,MATCH(W2968&amp;D2968,FlowMapping!$E$2:$E$875,0))</f>
        <v>Ethylene glycol monoethyl ether</v>
      </c>
      <c r="C2968" s="61">
        <f>INDEX(FlowMapping!$H$2:$H$875,MATCH(W2968&amp;D2968,FlowMapping!$E$2:$E$875,0))</f>
        <v>110805</v>
      </c>
      <c r="D2968" s="61" t="s">
        <v>1025</v>
      </c>
      <c r="E2968" s="61" t="str">
        <f>INDEX(FlowMapping!$J$2:$J$875,MATCH(W2968&amp;D2968,FlowMapping!$E$2:$E$875,0))</f>
        <v>unspecified</v>
      </c>
      <c r="F2968" s="61" t="str">
        <f>INDEX(FlowMapping!$M$2:$M$875,MATCH(W2968&amp;D2968,FlowMapping!$E$2:$E$875,0))</f>
        <v>b74a8518-2acb-46f6-9aee-5d17d42faa86</v>
      </c>
      <c r="G2968" s="61" t="str">
        <f>INDEX(Activities!$B$2:$B$390,MATCH(H2968,Activities!$C$2:$C$390,0))</f>
        <v>All other chemical product and preparation manufacturing</v>
      </c>
      <c r="H2968" s="61" t="s">
        <v>41</v>
      </c>
      <c r="I2968" s="61" t="s">
        <v>997</v>
      </c>
      <c r="J2968" s="62">
        <v>7.5849650283839201E-8</v>
      </c>
      <c r="K2968" s="61" t="s">
        <v>2093</v>
      </c>
      <c r="L2968" s="61"/>
      <c r="M2968" s="61"/>
      <c r="N2968" s="61"/>
      <c r="O2968" s="61"/>
      <c r="P2968" s="61"/>
      <c r="Q2968" s="74">
        <v>4.8068611195233943</v>
      </c>
      <c r="R2968" s="61">
        <v>1</v>
      </c>
      <c r="S2968" s="61">
        <v>1</v>
      </c>
      <c r="T2968" s="61">
        <v>1</v>
      </c>
      <c r="U2968" s="61">
        <v>4</v>
      </c>
      <c r="V2968" s="61">
        <v>2013</v>
      </c>
      <c r="W2968" s="61" t="s">
        <v>89</v>
      </c>
      <c r="X2968" s="61" t="s">
        <v>572</v>
      </c>
      <c r="Y2968" s="61"/>
      <c r="AC2968"/>
    </row>
    <row r="2969" spans="2:29" x14ac:dyDescent="0.2">
      <c r="B2969" s="61" t="str">
        <f>INDEX(FlowMapping!$G$2:$G$875,MATCH(W2969&amp;D2969,FlowMapping!$E$2:$E$875,0))</f>
        <v>Xylene</v>
      </c>
      <c r="C2969" s="61">
        <f>INDEX(FlowMapping!$H$2:$H$875,MATCH(W2969&amp;D2969,FlowMapping!$E$2:$E$875,0))</f>
        <v>1330207</v>
      </c>
      <c r="D2969" s="61" t="s">
        <v>1025</v>
      </c>
      <c r="E2969" s="61" t="str">
        <f>INDEX(FlowMapping!$J$2:$J$875,MATCH(W2969&amp;D2969,FlowMapping!$E$2:$E$875,0))</f>
        <v>unspecified</v>
      </c>
      <c r="F2969" s="61" t="str">
        <f>INDEX(FlowMapping!$M$2:$M$875,MATCH(W2969&amp;D2969,FlowMapping!$E$2:$E$875,0))</f>
        <v>2ba54ae3-bb4c-498b-9704-c6f86e02e08b</v>
      </c>
      <c r="G2969" s="61" t="str">
        <f>INDEX(Activities!$B$2:$B$390,MATCH(H2969,Activities!$C$2:$C$390,0))</f>
        <v>All other chemical product and preparation manufacturing</v>
      </c>
      <c r="H2969" s="61" t="s">
        <v>41</v>
      </c>
      <c r="I2969" s="61" t="s">
        <v>997</v>
      </c>
      <c r="J2969" s="62">
        <v>7.7622515557013955E-8</v>
      </c>
      <c r="K2969" s="61" t="s">
        <v>2093</v>
      </c>
      <c r="L2969" s="61"/>
      <c r="M2969" s="61"/>
      <c r="N2969" s="61"/>
      <c r="O2969" s="61"/>
      <c r="P2969" s="61"/>
      <c r="Q2969" s="74">
        <v>4.35776584403472</v>
      </c>
      <c r="R2969" s="61">
        <v>1</v>
      </c>
      <c r="S2969" s="61">
        <v>1</v>
      </c>
      <c r="T2969" s="61">
        <v>1</v>
      </c>
      <c r="U2969" s="61">
        <v>4</v>
      </c>
      <c r="V2969" s="61">
        <v>2013</v>
      </c>
      <c r="W2969" s="61" t="s">
        <v>29</v>
      </c>
      <c r="X2969" s="61" t="s">
        <v>572</v>
      </c>
      <c r="Y2969" s="61"/>
      <c r="AC2969"/>
    </row>
    <row r="2970" spans="2:29" x14ac:dyDescent="0.2">
      <c r="B2970" s="61" t="str">
        <f>INDEX(FlowMapping!$G$2:$G$875,MATCH(W2970&amp;D2970,FlowMapping!$E$2:$E$875,0))</f>
        <v>antimony</v>
      </c>
      <c r="C2970" s="61">
        <f>INDEX(FlowMapping!$H$2:$H$875,MATCH(W2970&amp;D2970,FlowMapping!$E$2:$E$875,0))</f>
        <v>7440360</v>
      </c>
      <c r="D2970" s="61" t="s">
        <v>1025</v>
      </c>
      <c r="E2970" s="61" t="str">
        <f>INDEX(FlowMapping!$J$2:$J$875,MATCH(W2970&amp;D2970,FlowMapping!$E$2:$E$875,0))</f>
        <v>industrial</v>
      </c>
      <c r="F2970" s="61" t="str">
        <f>INDEX(FlowMapping!$M$2:$M$875,MATCH(W2970&amp;D2970,FlowMapping!$E$2:$E$875,0))</f>
        <v>2b2369a4-26bb-4b18-8479-752fdf7a5e7f</v>
      </c>
      <c r="G2970" s="61" t="str">
        <f>INDEX(Activities!$B$2:$B$390,MATCH(H2970,Activities!$C$2:$C$390,0))</f>
        <v>All other chemical product and preparation manufacturing</v>
      </c>
      <c r="H2970" s="61" t="s">
        <v>41</v>
      </c>
      <c r="I2970" s="61" t="s">
        <v>997</v>
      </c>
      <c r="J2970" s="62">
        <v>8.6690598851517645E-8</v>
      </c>
      <c r="K2970" s="61" t="s">
        <v>2093</v>
      </c>
      <c r="L2970" s="61"/>
      <c r="M2970" s="61"/>
      <c r="N2970" s="61"/>
      <c r="O2970" s="61"/>
      <c r="P2970" s="61"/>
      <c r="Q2970" s="74">
        <v>2.4405766909136037</v>
      </c>
      <c r="R2970" s="61">
        <v>1</v>
      </c>
      <c r="S2970" s="61">
        <v>1</v>
      </c>
      <c r="T2970" s="61">
        <v>1</v>
      </c>
      <c r="U2970" s="61">
        <v>4</v>
      </c>
      <c r="V2970" s="61">
        <v>2013</v>
      </c>
      <c r="W2970" s="61" t="s">
        <v>99</v>
      </c>
      <c r="X2970" s="61" t="s">
        <v>572</v>
      </c>
      <c r="Y2970" s="61"/>
      <c r="AC2970"/>
    </row>
    <row r="2971" spans="2:29" x14ac:dyDescent="0.2">
      <c r="B2971" s="61" t="str">
        <f>INDEX(FlowMapping!$G$2:$G$875,MATCH(W2971&amp;D2971,FlowMapping!$E$2:$E$875,0))</f>
        <v>Ethylene glycol</v>
      </c>
      <c r="C2971" s="61">
        <f>INDEX(FlowMapping!$H$2:$H$875,MATCH(W2971&amp;D2971,FlowMapping!$E$2:$E$875,0))</f>
        <v>107211</v>
      </c>
      <c r="D2971" s="61" t="s">
        <v>1025</v>
      </c>
      <c r="E2971" s="61" t="str">
        <f>INDEX(FlowMapping!$J$2:$J$875,MATCH(W2971&amp;D2971,FlowMapping!$E$2:$E$875,0))</f>
        <v>unspecified</v>
      </c>
      <c r="F2971" s="61" t="str">
        <f>INDEX(FlowMapping!$M$2:$M$875,MATCH(W2971&amp;D2971,FlowMapping!$E$2:$E$875,0))</f>
        <v>6b3eef74-d2b3-4925-85f7-b56ec21ce36a</v>
      </c>
      <c r="G2971" s="61" t="str">
        <f>INDEX(Activities!$B$2:$B$390,MATCH(H2971,Activities!$C$2:$C$390,0))</f>
        <v>All other chemical product and preparation manufacturing</v>
      </c>
      <c r="H2971" s="61" t="s">
        <v>41</v>
      </c>
      <c r="I2971" s="61" t="s">
        <v>997</v>
      </c>
      <c r="J2971" s="62">
        <v>8.74901691878589E-8</v>
      </c>
      <c r="K2971" s="61" t="s">
        <v>2093</v>
      </c>
      <c r="L2971" s="61"/>
      <c r="M2971" s="61"/>
      <c r="N2971" s="61"/>
      <c r="O2971" s="61"/>
      <c r="P2971" s="61"/>
      <c r="Q2971" s="74">
        <v>4.5188857415186359</v>
      </c>
      <c r="R2971" s="61">
        <v>1</v>
      </c>
      <c r="S2971" s="61">
        <v>1</v>
      </c>
      <c r="T2971" s="61">
        <v>1</v>
      </c>
      <c r="U2971" s="61">
        <v>4</v>
      </c>
      <c r="V2971" s="61">
        <v>2013</v>
      </c>
      <c r="W2971" s="61" t="s">
        <v>3</v>
      </c>
      <c r="X2971" s="61" t="s">
        <v>572</v>
      </c>
      <c r="Y2971" s="61"/>
      <c r="AC2971"/>
    </row>
    <row r="2972" spans="2:29" x14ac:dyDescent="0.2">
      <c r="B2972" s="61" t="str">
        <f>INDEX(FlowMapping!$G$2:$G$875,MATCH(W2972&amp;D2972,FlowMapping!$E$2:$E$875,0))</f>
        <v>Benzyl chloride</v>
      </c>
      <c r="C2972" s="61">
        <f>INDEX(FlowMapping!$H$2:$H$875,MATCH(W2972&amp;D2972,FlowMapping!$E$2:$E$875,0))</f>
        <v>100447</v>
      </c>
      <c r="D2972" s="61" t="s">
        <v>1025</v>
      </c>
      <c r="E2972" s="61" t="str">
        <f>INDEX(FlowMapping!$J$2:$J$875,MATCH(W2972&amp;D2972,FlowMapping!$E$2:$E$875,0))</f>
        <v>unspecified</v>
      </c>
      <c r="F2972" s="61" t="str">
        <f>INDEX(FlowMapping!$M$2:$M$875,MATCH(W2972&amp;D2972,FlowMapping!$E$2:$E$875,0))</f>
        <v>49f999ff-d0c1-4273-a229-f7bd8db843d9</v>
      </c>
      <c r="G2972" s="61" t="str">
        <f>INDEX(Activities!$B$2:$B$390,MATCH(H2972,Activities!$C$2:$C$390,0))</f>
        <v>All other chemical product and preparation manufacturing</v>
      </c>
      <c r="H2972" s="61" t="s">
        <v>41</v>
      </c>
      <c r="I2972" s="61" t="s">
        <v>997</v>
      </c>
      <c r="J2972" s="62">
        <v>1.003982441345365E-7</v>
      </c>
      <c r="K2972" s="61" t="s">
        <v>2093</v>
      </c>
      <c r="L2972" s="61"/>
      <c r="M2972" s="61"/>
      <c r="N2972" s="61"/>
      <c r="O2972" s="61"/>
      <c r="P2972" s="61"/>
      <c r="Q2972" s="74">
        <v>3.2315600973591154</v>
      </c>
      <c r="R2972" s="61">
        <v>1</v>
      </c>
      <c r="S2972" s="61">
        <v>1</v>
      </c>
      <c r="T2972" s="61">
        <v>1</v>
      </c>
      <c r="U2972" s="61">
        <v>4</v>
      </c>
      <c r="V2972" s="61">
        <v>2013</v>
      </c>
      <c r="W2972" s="61" t="s">
        <v>134</v>
      </c>
      <c r="X2972" s="61" t="s">
        <v>572</v>
      </c>
      <c r="Y2972" s="61"/>
      <c r="AC2972"/>
    </row>
    <row r="2973" spans="2:29" x14ac:dyDescent="0.2">
      <c r="B2973" s="61" t="str">
        <f>INDEX(FlowMapping!$G$2:$G$875,MATCH(W2973&amp;D2973,FlowMapping!$E$2:$E$875,0))</f>
        <v>methanol</v>
      </c>
      <c r="C2973" s="61">
        <f>INDEX(FlowMapping!$H$2:$H$875,MATCH(W2973&amp;D2973,FlowMapping!$E$2:$E$875,0))</f>
        <v>67561</v>
      </c>
      <c r="D2973" s="61" t="s">
        <v>1025</v>
      </c>
      <c r="E2973" s="61" t="str">
        <f>INDEX(FlowMapping!$J$2:$J$875,MATCH(W2973&amp;D2973,FlowMapping!$E$2:$E$875,0))</f>
        <v>industrial</v>
      </c>
      <c r="F2973" s="61" t="str">
        <f>INDEX(FlowMapping!$M$2:$M$875,MATCH(W2973&amp;D2973,FlowMapping!$E$2:$E$875,0))</f>
        <v>4b90ac07-27c5-4013-926a-e1eef49798ef</v>
      </c>
      <c r="G2973" s="61" t="str">
        <f>INDEX(Activities!$B$2:$B$390,MATCH(H2973,Activities!$C$2:$C$390,0))</f>
        <v>All other chemical product and preparation manufacturing</v>
      </c>
      <c r="H2973" s="61" t="s">
        <v>41</v>
      </c>
      <c r="I2973" s="61" t="s">
        <v>997</v>
      </c>
      <c r="J2973" s="62">
        <v>8.0491514027891724E-7</v>
      </c>
      <c r="K2973" s="61" t="s">
        <v>2093</v>
      </c>
      <c r="L2973" s="61"/>
      <c r="M2973" s="61"/>
      <c r="N2973" s="61"/>
      <c r="O2973" s="61"/>
      <c r="P2973" s="61"/>
      <c r="Q2973" s="74">
        <v>2.8516574739277876</v>
      </c>
      <c r="R2973" s="61">
        <v>1</v>
      </c>
      <c r="S2973" s="61">
        <v>1</v>
      </c>
      <c r="T2973" s="61">
        <v>1</v>
      </c>
      <c r="U2973" s="61">
        <v>4</v>
      </c>
      <c r="V2973" s="61">
        <v>2013</v>
      </c>
      <c r="W2973" s="61" t="s">
        <v>19</v>
      </c>
      <c r="X2973" s="61" t="s">
        <v>572</v>
      </c>
      <c r="Y2973" s="61"/>
      <c r="AC2973"/>
    </row>
    <row r="2974" spans="2:29" x14ac:dyDescent="0.2">
      <c r="B2974" s="61" t="str">
        <f>INDEX(FlowMapping!$G$2:$G$875,MATCH(W2974&amp;D2974,FlowMapping!$E$2:$E$875,0))</f>
        <v>copper</v>
      </c>
      <c r="C2974" s="61">
        <f>INDEX(FlowMapping!$H$2:$H$875,MATCH(W2974&amp;D2974,FlowMapping!$E$2:$E$875,0))</f>
        <v>7440508</v>
      </c>
      <c r="D2974" s="61" t="s">
        <v>1025</v>
      </c>
      <c r="E2974" s="61" t="str">
        <f>INDEX(FlowMapping!$J$2:$J$875,MATCH(W2974&amp;D2974,FlowMapping!$E$2:$E$875,0))</f>
        <v>industrial</v>
      </c>
      <c r="F2974" s="61" t="str">
        <f>INDEX(FlowMapping!$M$2:$M$875,MATCH(W2974&amp;D2974,FlowMapping!$E$2:$E$875,0))</f>
        <v>0a5e8a67-f9ae-48b3-bfa7-e9d37c30a191</v>
      </c>
      <c r="G2974" s="61" t="str">
        <f>INDEX(Activities!$B$2:$B$390,MATCH(H2974,Activities!$C$2:$C$390,0))</f>
        <v>Alumina refining and primary aluminum production</v>
      </c>
      <c r="H2974" s="61" t="s">
        <v>169</v>
      </c>
      <c r="I2974" s="61" t="s">
        <v>997</v>
      </c>
      <c r="J2974" s="62">
        <v>1.7457831325301208E-11</v>
      </c>
      <c r="K2974" s="61" t="s">
        <v>2093</v>
      </c>
      <c r="L2974" s="61"/>
      <c r="M2974" s="61"/>
      <c r="N2974" s="61"/>
      <c r="O2974" s="61"/>
      <c r="P2974" s="61"/>
      <c r="Q2974" s="74">
        <v>3.6565374211799746</v>
      </c>
      <c r="R2974" s="61">
        <v>1</v>
      </c>
      <c r="S2974" s="61">
        <v>1</v>
      </c>
      <c r="T2974" s="61">
        <v>1</v>
      </c>
      <c r="U2974" s="61">
        <v>3</v>
      </c>
      <c r="V2974" s="61">
        <v>2013</v>
      </c>
      <c r="W2974" s="61" t="s">
        <v>25</v>
      </c>
      <c r="X2974" s="61" t="s">
        <v>572</v>
      </c>
      <c r="Y2974" s="61"/>
      <c r="AC2974"/>
    </row>
    <row r="2975" spans="2:29" x14ac:dyDescent="0.2">
      <c r="B2975" s="61" t="str">
        <f>INDEX(FlowMapping!$G$2:$G$875,MATCH(W2975&amp;D2975,FlowMapping!$E$2:$E$875,0))</f>
        <v>Aluminum</v>
      </c>
      <c r="C2975" s="61">
        <f>INDEX(FlowMapping!$H$2:$H$875,MATCH(W2975&amp;D2975,FlowMapping!$E$2:$E$875,0))</f>
        <v>7429905</v>
      </c>
      <c r="D2975" s="61" t="s">
        <v>1025</v>
      </c>
      <c r="E2975" s="61" t="str">
        <f>INDEX(FlowMapping!$J$2:$J$875,MATCH(W2975&amp;D2975,FlowMapping!$E$2:$E$875,0))</f>
        <v>unspecified</v>
      </c>
      <c r="F2975" s="61" t="str">
        <f>INDEX(FlowMapping!$M$2:$M$875,MATCH(W2975&amp;D2975,FlowMapping!$E$2:$E$875,0))</f>
        <v>e0401210-0377-4670-84af-12247ca20bed</v>
      </c>
      <c r="G2975" s="61" t="str">
        <f>INDEX(Activities!$B$2:$B$390,MATCH(H2975,Activities!$C$2:$C$390,0))</f>
        <v>Alumina refining and primary aluminum production</v>
      </c>
      <c r="H2975" s="61" t="s">
        <v>169</v>
      </c>
      <c r="I2975" s="61" t="s">
        <v>997</v>
      </c>
      <c r="J2975" s="62">
        <v>2.956142168674699E-6</v>
      </c>
      <c r="K2975" s="61" t="s">
        <v>2093</v>
      </c>
      <c r="L2975" s="61"/>
      <c r="M2975" s="61"/>
      <c r="N2975" s="61"/>
      <c r="O2975" s="61"/>
      <c r="P2975" s="61"/>
      <c r="Q2975" s="74">
        <v>3.5763266055878251</v>
      </c>
      <c r="R2975" s="61">
        <v>1</v>
      </c>
      <c r="S2975" s="61">
        <v>1</v>
      </c>
      <c r="T2975" s="61">
        <v>1</v>
      </c>
      <c r="U2975" s="61">
        <v>3</v>
      </c>
      <c r="V2975" s="61">
        <v>2013</v>
      </c>
      <c r="W2975" s="61" t="s">
        <v>81</v>
      </c>
      <c r="X2975" s="61" t="s">
        <v>572</v>
      </c>
      <c r="Y2975" s="61"/>
      <c r="AC2975"/>
    </row>
    <row r="2976" spans="2:29" x14ac:dyDescent="0.2">
      <c r="B2976" s="61" t="str">
        <f>INDEX(FlowMapping!$G$2:$G$875,MATCH(W2976&amp;D2976,FlowMapping!$E$2:$E$875,0))</f>
        <v>copper</v>
      </c>
      <c r="C2976" s="61">
        <f>INDEX(FlowMapping!$H$2:$H$875,MATCH(W2976&amp;D2976,FlowMapping!$E$2:$E$875,0))</f>
        <v>7440508</v>
      </c>
      <c r="D2976" s="61" t="s">
        <v>1025</v>
      </c>
      <c r="E2976" s="61" t="str">
        <f>INDEX(FlowMapping!$J$2:$J$875,MATCH(W2976&amp;D2976,FlowMapping!$E$2:$E$875,0))</f>
        <v>industrial</v>
      </c>
      <c r="F2976" s="61" t="str">
        <f>INDEX(FlowMapping!$M$2:$M$875,MATCH(W2976&amp;D2976,FlowMapping!$E$2:$E$875,0))</f>
        <v>0a5e8a67-f9ae-48b3-bfa7-e9d37c30a191</v>
      </c>
      <c r="G2976" s="61" t="str">
        <f>INDEX(Activities!$B$2:$B$390,MATCH(H2976,Activities!$C$2:$C$390,0))</f>
        <v>Aluminum product manufacturing from purchased aluminum</v>
      </c>
      <c r="H2976" s="61" t="s">
        <v>4</v>
      </c>
      <c r="I2976" s="61" t="s">
        <v>997</v>
      </c>
      <c r="J2976" s="62">
        <v>8.5889570552147231E-11</v>
      </c>
      <c r="K2976" s="61" t="s">
        <v>2093</v>
      </c>
      <c r="L2976" s="61"/>
      <c r="M2976" s="61"/>
      <c r="N2976" s="61"/>
      <c r="O2976" s="61"/>
      <c r="P2976" s="61"/>
      <c r="Q2976" s="74">
        <v>3.6565374211799746</v>
      </c>
      <c r="R2976" s="61">
        <v>1</v>
      </c>
      <c r="S2976" s="61">
        <v>1</v>
      </c>
      <c r="T2976" s="61">
        <v>1</v>
      </c>
      <c r="U2976" s="61">
        <v>4</v>
      </c>
      <c r="V2976" s="61">
        <v>2013</v>
      </c>
      <c r="W2976" s="61" t="s">
        <v>25</v>
      </c>
      <c r="X2976" s="61" t="s">
        <v>572</v>
      </c>
      <c r="Y2976" s="61"/>
      <c r="AC2976"/>
    </row>
    <row r="2977" spans="2:29" x14ac:dyDescent="0.2">
      <c r="B2977" s="61" t="str">
        <f>INDEX(FlowMapping!$G$2:$G$875,MATCH(W2977&amp;D2977,FlowMapping!$E$2:$E$875,0))</f>
        <v>AMMONIA</v>
      </c>
      <c r="C2977" s="61">
        <f>INDEX(FlowMapping!$H$2:$H$875,MATCH(W2977&amp;D2977,FlowMapping!$E$2:$E$875,0))</f>
        <v>7664417</v>
      </c>
      <c r="D2977" s="61" t="s">
        <v>1025</v>
      </c>
      <c r="E2977" s="61" t="str">
        <f>INDEX(FlowMapping!$J$2:$J$875,MATCH(W2977&amp;D2977,FlowMapping!$E$2:$E$875,0))</f>
        <v>unspecified</v>
      </c>
      <c r="F2977" s="61" t="str">
        <f>INDEX(FlowMapping!$M$2:$M$875,MATCH(W2977&amp;D2977,FlowMapping!$E$2:$E$875,0))</f>
        <v>d1ca3361-2621-40cd-9965-6236a4b3fd33</v>
      </c>
      <c r="G2977" s="61" t="str">
        <f>INDEX(Activities!$B$2:$B$390,MATCH(H2977,Activities!$C$2:$C$390,0))</f>
        <v>Aluminum product manufacturing from purchased aluminum</v>
      </c>
      <c r="H2977" s="61" t="s">
        <v>4</v>
      </c>
      <c r="I2977" s="61" t="s">
        <v>997</v>
      </c>
      <c r="J2977" s="62">
        <v>1.0660613496932515E-7</v>
      </c>
      <c r="K2977" s="61" t="s">
        <v>2093</v>
      </c>
      <c r="L2977" s="61"/>
      <c r="M2977" s="61"/>
      <c r="N2977" s="61"/>
      <c r="O2977" s="61"/>
      <c r="P2977" s="61"/>
      <c r="Q2977" s="74">
        <v>3.1531135141461539</v>
      </c>
      <c r="R2977" s="61">
        <v>1</v>
      </c>
      <c r="S2977" s="61">
        <v>1</v>
      </c>
      <c r="T2977" s="61">
        <v>1</v>
      </c>
      <c r="U2977" s="61">
        <v>4</v>
      </c>
      <c r="V2977" s="61">
        <v>2013</v>
      </c>
      <c r="W2977" s="61" t="s">
        <v>2</v>
      </c>
      <c r="X2977" s="61" t="s">
        <v>572</v>
      </c>
      <c r="Y2977" s="61"/>
      <c r="AC2977"/>
    </row>
    <row r="2978" spans="2:29" x14ac:dyDescent="0.2">
      <c r="B2978" s="61" t="str">
        <f>INDEX(FlowMapping!$G$2:$G$875,MATCH(W2978&amp;D2978,FlowMapping!$E$2:$E$875,0))</f>
        <v>lead</v>
      </c>
      <c r="C2978" s="61">
        <f>INDEX(FlowMapping!$H$2:$H$875,MATCH(W2978&amp;D2978,FlowMapping!$E$2:$E$875,0))</f>
        <v>7439921</v>
      </c>
      <c r="D2978" s="61" t="s">
        <v>1025</v>
      </c>
      <c r="E2978" s="61" t="str">
        <f>INDEX(FlowMapping!$J$2:$J$875,MATCH(W2978&amp;D2978,FlowMapping!$E$2:$E$875,0))</f>
        <v>industrial</v>
      </c>
      <c r="F2978" s="61" t="str">
        <f>INDEX(FlowMapping!$M$2:$M$875,MATCH(W2978&amp;D2978,FlowMapping!$E$2:$E$875,0))</f>
        <v>67652827-017f-4856-8d0a-c97bac4c6562</v>
      </c>
      <c r="G2978" s="61" t="str">
        <f>INDEX(Activities!$B$2:$B$390,MATCH(H2978,Activities!$C$2:$C$390,0))</f>
        <v>All other forging, stamping, and sintering</v>
      </c>
      <c r="H2978" s="61" t="s">
        <v>86</v>
      </c>
      <c r="I2978" s="61" t="s">
        <v>997</v>
      </c>
      <c r="J2978" s="62">
        <v>2.416508193404815E-13</v>
      </c>
      <c r="K2978" s="61" t="s">
        <v>2093</v>
      </c>
      <c r="L2978" s="61"/>
      <c r="M2978" s="61"/>
      <c r="N2978" s="61"/>
      <c r="O2978" s="61"/>
      <c r="P2978" s="61"/>
      <c r="Q2978" s="74">
        <v>3.2630030039016864</v>
      </c>
      <c r="R2978" s="61">
        <v>1</v>
      </c>
      <c r="S2978" s="61">
        <v>1</v>
      </c>
      <c r="T2978" s="61">
        <v>1</v>
      </c>
      <c r="U2978" s="61">
        <v>4</v>
      </c>
      <c r="V2978" s="61">
        <v>2013</v>
      </c>
      <c r="W2978" s="61" t="s">
        <v>16</v>
      </c>
      <c r="X2978" s="61" t="s">
        <v>572</v>
      </c>
      <c r="Y2978" s="61"/>
      <c r="AC2978"/>
    </row>
    <row r="2979" spans="2:29" x14ac:dyDescent="0.2">
      <c r="B2979" s="61" t="str">
        <f>INDEX(FlowMapping!$G$2:$G$875,MATCH(W2979&amp;D2979,FlowMapping!$E$2:$E$875,0))</f>
        <v>Zinc</v>
      </c>
      <c r="C2979" s="61">
        <f>INDEX(FlowMapping!$H$2:$H$875,MATCH(W2979&amp;D2979,FlowMapping!$E$2:$E$875,0))</f>
        <v>1330207</v>
      </c>
      <c r="D2979" s="61" t="s">
        <v>1025</v>
      </c>
      <c r="E2979" s="61" t="str">
        <f>INDEX(FlowMapping!$J$2:$J$875,MATCH(W2979&amp;D2979,FlowMapping!$E$2:$E$875,0))</f>
        <v>industrial</v>
      </c>
      <c r="F2979" s="61" t="str">
        <f>INDEX(FlowMapping!$M$2:$M$875,MATCH(W2979&amp;D2979,FlowMapping!$E$2:$E$875,0))</f>
        <v>b88999ec-84fd-462d-9dec-7e20a4636a58</v>
      </c>
      <c r="G2979" s="61" t="str">
        <f>INDEX(Activities!$B$2:$B$390,MATCH(H2979,Activities!$C$2:$C$390,0))</f>
        <v>All other forging, stamping, and sintering</v>
      </c>
      <c r="H2979" s="61" t="s">
        <v>86</v>
      </c>
      <c r="I2979" s="61" t="s">
        <v>997</v>
      </c>
      <c r="J2979" s="62">
        <v>1.5294355654460853E-10</v>
      </c>
      <c r="K2979" s="61" t="s">
        <v>2093</v>
      </c>
      <c r="L2979" s="61"/>
      <c r="M2979" s="61"/>
      <c r="N2979" s="61"/>
      <c r="O2979" s="61"/>
      <c r="P2979" s="61"/>
      <c r="Q2979" s="74">
        <v>4.7351148468070079</v>
      </c>
      <c r="R2979" s="61">
        <v>1</v>
      </c>
      <c r="S2979" s="61">
        <v>1</v>
      </c>
      <c r="T2979" s="61">
        <v>1</v>
      </c>
      <c r="U2979" s="61">
        <v>4</v>
      </c>
      <c r="V2979" s="61">
        <v>2013</v>
      </c>
      <c r="W2979" s="61" t="s">
        <v>80</v>
      </c>
      <c r="X2979" s="61" t="s">
        <v>572</v>
      </c>
      <c r="Y2979" s="61"/>
      <c r="AC2979"/>
    </row>
    <row r="2980" spans="2:29" x14ac:dyDescent="0.2">
      <c r="B2980" s="61" t="str">
        <f>INDEX(FlowMapping!$G$2:$G$875,MATCH(W2980&amp;D2980,FlowMapping!$E$2:$E$875,0))</f>
        <v>chromium</v>
      </c>
      <c r="C2980" s="61">
        <f>INDEX(FlowMapping!$H$2:$H$875,MATCH(W2980&amp;D2980,FlowMapping!$E$2:$E$875,0))</f>
        <v>7440473</v>
      </c>
      <c r="D2980" s="61" t="s">
        <v>1025</v>
      </c>
      <c r="E2980" s="61" t="str">
        <f>INDEX(FlowMapping!$J$2:$J$875,MATCH(W2980&amp;D2980,FlowMapping!$E$2:$E$875,0))</f>
        <v>industrial</v>
      </c>
      <c r="F2980" s="61" t="str">
        <f>INDEX(FlowMapping!$M$2:$M$875,MATCH(W2980&amp;D2980,FlowMapping!$E$2:$E$875,0))</f>
        <v>e65a9c58-21f1-48b6-b738-d05a8f10e5f3</v>
      </c>
      <c r="G2980" s="61" t="str">
        <f>INDEX(Activities!$B$2:$B$390,MATCH(H2980,Activities!$C$2:$C$390,0))</f>
        <v>All other forging, stamping, and sintering</v>
      </c>
      <c r="H2980" s="61" t="s">
        <v>86</v>
      </c>
      <c r="I2980" s="61" t="s">
        <v>997</v>
      </c>
      <c r="J2980" s="62">
        <v>4.2518308719401175E-9</v>
      </c>
      <c r="K2980" s="61" t="s">
        <v>2093</v>
      </c>
      <c r="L2980" s="61"/>
      <c r="M2980" s="61"/>
      <c r="N2980" s="61"/>
      <c r="O2980" s="61"/>
      <c r="P2980" s="61"/>
      <c r="Q2980" s="74">
        <v>4.1265483800781633</v>
      </c>
      <c r="R2980" s="61">
        <v>1</v>
      </c>
      <c r="S2980" s="61">
        <v>1</v>
      </c>
      <c r="T2980" s="61">
        <v>1</v>
      </c>
      <c r="U2980" s="61">
        <v>4</v>
      </c>
      <c r="V2980" s="61">
        <v>2013</v>
      </c>
      <c r="W2980" s="61" t="s">
        <v>13</v>
      </c>
      <c r="X2980" s="61" t="s">
        <v>572</v>
      </c>
      <c r="Y2980" s="61"/>
      <c r="AC2980"/>
    </row>
    <row r="2981" spans="2:29" x14ac:dyDescent="0.2">
      <c r="B2981" s="61" t="str">
        <f>INDEX(FlowMapping!$G$2:$G$875,MATCH(W2981&amp;D2981,FlowMapping!$E$2:$E$875,0))</f>
        <v>copper</v>
      </c>
      <c r="C2981" s="61">
        <f>INDEX(FlowMapping!$H$2:$H$875,MATCH(W2981&amp;D2981,FlowMapping!$E$2:$E$875,0))</f>
        <v>7440508</v>
      </c>
      <c r="D2981" s="61" t="s">
        <v>1025</v>
      </c>
      <c r="E2981" s="61" t="str">
        <f>INDEX(FlowMapping!$J$2:$J$875,MATCH(W2981&amp;D2981,FlowMapping!$E$2:$E$875,0))</f>
        <v>industrial</v>
      </c>
      <c r="F2981" s="61" t="str">
        <f>INDEX(FlowMapping!$M$2:$M$875,MATCH(W2981&amp;D2981,FlowMapping!$E$2:$E$875,0))</f>
        <v>0a5e8a67-f9ae-48b3-bfa7-e9d37c30a191</v>
      </c>
      <c r="G2981" s="61" t="str">
        <f>INDEX(Activities!$B$2:$B$390,MATCH(H2981,Activities!$C$2:$C$390,0))</f>
        <v>All other forging, stamping, and sintering</v>
      </c>
      <c r="H2981" s="61" t="s">
        <v>86</v>
      </c>
      <c r="I2981" s="61" t="s">
        <v>997</v>
      </c>
      <c r="J2981" s="62">
        <v>2.3094477038235886E-8</v>
      </c>
      <c r="K2981" s="61" t="s">
        <v>2093</v>
      </c>
      <c r="L2981" s="61"/>
      <c r="M2981" s="61"/>
      <c r="N2981" s="61"/>
      <c r="O2981" s="61"/>
      <c r="P2981" s="61"/>
      <c r="Q2981" s="74">
        <v>3.6565374211799746</v>
      </c>
      <c r="R2981" s="61">
        <v>1</v>
      </c>
      <c r="S2981" s="61">
        <v>1</v>
      </c>
      <c r="T2981" s="61">
        <v>1</v>
      </c>
      <c r="U2981" s="61">
        <v>4</v>
      </c>
      <c r="V2981" s="61">
        <v>2013</v>
      </c>
      <c r="W2981" s="61" t="s">
        <v>25</v>
      </c>
      <c r="X2981" s="61" t="s">
        <v>572</v>
      </c>
      <c r="Y2981" s="61"/>
      <c r="AC2981"/>
    </row>
    <row r="2982" spans="2:29" x14ac:dyDescent="0.2">
      <c r="B2982" s="61" t="str">
        <f>INDEX(FlowMapping!$G$2:$G$875,MATCH(W2982&amp;D2982,FlowMapping!$E$2:$E$875,0))</f>
        <v>nickel</v>
      </c>
      <c r="C2982" s="61">
        <f>INDEX(FlowMapping!$H$2:$H$875,MATCH(W2982&amp;D2982,FlowMapping!$E$2:$E$875,0))</f>
        <v>7440020</v>
      </c>
      <c r="D2982" s="61" t="s">
        <v>1025</v>
      </c>
      <c r="E2982" s="61" t="str">
        <f>INDEX(FlowMapping!$J$2:$J$875,MATCH(W2982&amp;D2982,FlowMapping!$E$2:$E$875,0))</f>
        <v>industrial</v>
      </c>
      <c r="F2982" s="61" t="str">
        <f>INDEX(FlowMapping!$M$2:$M$875,MATCH(W2982&amp;D2982,FlowMapping!$E$2:$E$875,0))</f>
        <v>a72a45ee-395a-4d25-b893-9d183e43e76e</v>
      </c>
      <c r="G2982" s="61" t="str">
        <f>INDEX(Activities!$B$2:$B$390,MATCH(H2982,Activities!$C$2:$C$390,0))</f>
        <v>All other forging, stamping, and sintering</v>
      </c>
      <c r="H2982" s="61" t="s">
        <v>86</v>
      </c>
      <c r="I2982" s="61" t="s">
        <v>997</v>
      </c>
      <c r="J2982" s="62">
        <v>4.3196705158810441E-6</v>
      </c>
      <c r="K2982" s="61" t="s">
        <v>2093</v>
      </c>
      <c r="L2982" s="61"/>
      <c r="M2982" s="61"/>
      <c r="N2982" s="61"/>
      <c r="O2982" s="61"/>
      <c r="P2982" s="61"/>
      <c r="Q2982" s="74">
        <v>3.9444471754144543</v>
      </c>
      <c r="R2982" s="61">
        <v>1</v>
      </c>
      <c r="S2982" s="61">
        <v>1</v>
      </c>
      <c r="T2982" s="61">
        <v>1</v>
      </c>
      <c r="U2982" s="61">
        <v>4</v>
      </c>
      <c r="V2982" s="61">
        <v>2013</v>
      </c>
      <c r="W2982" s="61" t="s">
        <v>15</v>
      </c>
      <c r="X2982" s="61" t="s">
        <v>572</v>
      </c>
      <c r="Y2982" s="61"/>
      <c r="AC2982"/>
    </row>
    <row r="2983" spans="2:29" x14ac:dyDescent="0.2">
      <c r="B2983" s="61" t="str">
        <f>INDEX(FlowMapping!$G$2:$G$875,MATCH(W2983&amp;D2983,FlowMapping!$E$2:$E$875,0))</f>
        <v>manganese</v>
      </c>
      <c r="C2983" s="61">
        <f>INDEX(FlowMapping!$H$2:$H$875,MATCH(W2983&amp;D2983,FlowMapping!$E$2:$E$875,0))</f>
        <v>7439965</v>
      </c>
      <c r="D2983" s="61" t="s">
        <v>1025</v>
      </c>
      <c r="E2983" s="61" t="str">
        <f>INDEX(FlowMapping!$J$2:$J$875,MATCH(W2983&amp;D2983,FlowMapping!$E$2:$E$875,0))</f>
        <v>industrial</v>
      </c>
      <c r="F2983" s="61" t="str">
        <f>INDEX(FlowMapping!$M$2:$M$875,MATCH(W2983&amp;D2983,FlowMapping!$E$2:$E$875,0))</f>
        <v>9c706cff-cb82-4207-a589-95896e04dc08</v>
      </c>
      <c r="G2983" s="61" t="str">
        <f>INDEX(Activities!$B$2:$B$390,MATCH(H2983,Activities!$C$2:$C$390,0))</f>
        <v>All other forging, stamping, and sintering</v>
      </c>
      <c r="H2983" s="61" t="s">
        <v>86</v>
      </c>
      <c r="I2983" s="61" t="s">
        <v>997</v>
      </c>
      <c r="J2983" s="62">
        <v>4.4214146874367786E-6</v>
      </c>
      <c r="K2983" s="61" t="s">
        <v>2093</v>
      </c>
      <c r="L2983" s="61"/>
      <c r="M2983" s="61"/>
      <c r="N2983" s="61"/>
      <c r="O2983" s="61"/>
      <c r="P2983" s="61"/>
      <c r="Q2983" s="74">
        <v>3.875816041732731</v>
      </c>
      <c r="R2983" s="61">
        <v>1</v>
      </c>
      <c r="S2983" s="61">
        <v>1</v>
      </c>
      <c r="T2983" s="61">
        <v>1</v>
      </c>
      <c r="U2983" s="61">
        <v>4</v>
      </c>
      <c r="V2983" s="61">
        <v>2013</v>
      </c>
      <c r="W2983" s="61" t="s">
        <v>21</v>
      </c>
      <c r="X2983" s="61" t="s">
        <v>572</v>
      </c>
      <c r="Y2983" s="61"/>
      <c r="AC2983"/>
    </row>
    <row r="2984" spans="2:29" x14ac:dyDescent="0.2">
      <c r="B2984" s="61" t="str">
        <f>INDEX(FlowMapping!$G$2:$G$875,MATCH(W2984&amp;D2984,FlowMapping!$E$2:$E$875,0))</f>
        <v>manganese</v>
      </c>
      <c r="C2984" s="61">
        <f>INDEX(FlowMapping!$H$2:$H$875,MATCH(W2984&amp;D2984,FlowMapping!$E$2:$E$875,0))</f>
        <v>7439965</v>
      </c>
      <c r="D2984" s="61" t="s">
        <v>1025</v>
      </c>
      <c r="E2984" s="61" t="str">
        <f>INDEX(FlowMapping!$J$2:$J$875,MATCH(W2984&amp;D2984,FlowMapping!$E$2:$E$875,0))</f>
        <v>industrial</v>
      </c>
      <c r="F2984" s="61" t="str">
        <f>INDEX(FlowMapping!$M$2:$M$875,MATCH(W2984&amp;D2984,FlowMapping!$E$2:$E$875,0))</f>
        <v>9c706cff-cb82-4207-a589-95896e04dc08</v>
      </c>
      <c r="G2984" s="61" t="str">
        <f>INDEX(Activities!$B$2:$B$390,MATCH(H2984,Activities!$C$2:$C$390,0))</f>
        <v>Valve and fittings other than plumbing</v>
      </c>
      <c r="H2984" s="61" t="s">
        <v>97</v>
      </c>
      <c r="I2984" s="61" t="s">
        <v>997</v>
      </c>
      <c r="J2984" s="62">
        <v>3.1751679275966913E-13</v>
      </c>
      <c r="K2984" s="61" t="s">
        <v>2093</v>
      </c>
      <c r="L2984" s="61"/>
      <c r="M2984" s="61"/>
      <c r="N2984" s="61"/>
      <c r="O2984" s="61"/>
      <c r="P2984" s="61"/>
      <c r="Q2984" s="74">
        <v>3.875816041732731</v>
      </c>
      <c r="R2984" s="61">
        <v>1</v>
      </c>
      <c r="S2984" s="61">
        <v>1</v>
      </c>
      <c r="T2984" s="61">
        <v>1</v>
      </c>
      <c r="U2984" s="61">
        <v>5</v>
      </c>
      <c r="V2984" s="61">
        <v>2013</v>
      </c>
      <c r="W2984" s="61" t="s">
        <v>21</v>
      </c>
      <c r="X2984" s="61" t="s">
        <v>572</v>
      </c>
      <c r="Y2984" s="61"/>
      <c r="AC2984"/>
    </row>
    <row r="2985" spans="2:29" x14ac:dyDescent="0.2">
      <c r="B2985" s="61" t="str">
        <f>INDEX(FlowMapping!$G$2:$G$875,MATCH(W2985&amp;D2985,FlowMapping!$E$2:$E$875,0))</f>
        <v>lead</v>
      </c>
      <c r="C2985" s="61">
        <f>INDEX(FlowMapping!$H$2:$H$875,MATCH(W2985&amp;D2985,FlowMapping!$E$2:$E$875,0))</f>
        <v>7439921</v>
      </c>
      <c r="D2985" s="61" t="s">
        <v>1025</v>
      </c>
      <c r="E2985" s="61" t="str">
        <f>INDEX(FlowMapping!$J$2:$J$875,MATCH(W2985&amp;D2985,FlowMapping!$E$2:$E$875,0))</f>
        <v>industrial</v>
      </c>
      <c r="F2985" s="61" t="str">
        <f>INDEX(FlowMapping!$M$2:$M$875,MATCH(W2985&amp;D2985,FlowMapping!$E$2:$E$875,0))</f>
        <v>67652827-017f-4856-8d0a-c97bac4c6562</v>
      </c>
      <c r="G2985" s="61" t="str">
        <f>INDEX(Activities!$B$2:$B$390,MATCH(H2985,Activities!$C$2:$C$390,0))</f>
        <v>Valve and fittings other than plumbing</v>
      </c>
      <c r="H2985" s="61" t="s">
        <v>97</v>
      </c>
      <c r="I2985" s="61" t="s">
        <v>997</v>
      </c>
      <c r="J2985" s="62">
        <v>4.2656296401046453E-9</v>
      </c>
      <c r="K2985" s="61" t="s">
        <v>2093</v>
      </c>
      <c r="L2985" s="61"/>
      <c r="M2985" s="61"/>
      <c r="N2985" s="61"/>
      <c r="O2985" s="61"/>
      <c r="P2985" s="61"/>
      <c r="Q2985" s="74">
        <v>3.2630030039016864</v>
      </c>
      <c r="R2985" s="61">
        <v>1</v>
      </c>
      <c r="S2985" s="61">
        <v>1</v>
      </c>
      <c r="T2985" s="61">
        <v>1</v>
      </c>
      <c r="U2985" s="61">
        <v>5</v>
      </c>
      <c r="V2985" s="61">
        <v>2013</v>
      </c>
      <c r="W2985" s="61" t="s">
        <v>16</v>
      </c>
      <c r="X2985" s="61" t="s">
        <v>572</v>
      </c>
      <c r="Y2985" s="61"/>
      <c r="AC2985"/>
    </row>
    <row r="2986" spans="2:29" x14ac:dyDescent="0.2">
      <c r="B2986" s="61" t="str">
        <f>INDEX(FlowMapping!$G$2:$G$875,MATCH(W2986&amp;D2986,FlowMapping!$E$2:$E$875,0))</f>
        <v>chromium</v>
      </c>
      <c r="C2986" s="61">
        <f>INDEX(FlowMapping!$H$2:$H$875,MATCH(W2986&amp;D2986,FlowMapping!$E$2:$E$875,0))</f>
        <v>7440473</v>
      </c>
      <c r="D2986" s="61" t="s">
        <v>1025</v>
      </c>
      <c r="E2986" s="61" t="str">
        <f>INDEX(FlowMapping!$J$2:$J$875,MATCH(W2986&amp;D2986,FlowMapping!$E$2:$E$875,0))</f>
        <v>industrial</v>
      </c>
      <c r="F2986" s="61" t="str">
        <f>INDEX(FlowMapping!$M$2:$M$875,MATCH(W2986&amp;D2986,FlowMapping!$E$2:$E$875,0))</f>
        <v>e65a9c58-21f1-48b6-b738-d05a8f10e5f3</v>
      </c>
      <c r="G2986" s="61" t="str">
        <f>INDEX(Activities!$B$2:$B$390,MATCH(H2986,Activities!$C$2:$C$390,0))</f>
        <v>Valve and fittings other than plumbing</v>
      </c>
      <c r="H2986" s="61" t="s">
        <v>97</v>
      </c>
      <c r="I2986" s="61" t="s">
        <v>997</v>
      </c>
      <c r="J2986" s="62">
        <v>3.6520581050696459E-8</v>
      </c>
      <c r="K2986" s="61" t="s">
        <v>2093</v>
      </c>
      <c r="L2986" s="61"/>
      <c r="M2986" s="61"/>
      <c r="N2986" s="61"/>
      <c r="O2986" s="61"/>
      <c r="P2986" s="61"/>
      <c r="Q2986" s="74">
        <v>4.1265483800781633</v>
      </c>
      <c r="R2986" s="61">
        <v>1</v>
      </c>
      <c r="S2986" s="61">
        <v>1</v>
      </c>
      <c r="T2986" s="61">
        <v>1</v>
      </c>
      <c r="U2986" s="61">
        <v>5</v>
      </c>
      <c r="V2986" s="61">
        <v>2013</v>
      </c>
      <c r="W2986" s="61" t="s">
        <v>13</v>
      </c>
      <c r="X2986" s="61" t="s">
        <v>572</v>
      </c>
      <c r="Y2986" s="61"/>
      <c r="AC2986"/>
    </row>
    <row r="2987" spans="2:29" x14ac:dyDescent="0.2">
      <c r="B2987" s="61" t="str">
        <f>INDEX(FlowMapping!$G$2:$G$875,MATCH(W2987&amp;D2987,FlowMapping!$E$2:$E$875,0))</f>
        <v>copper</v>
      </c>
      <c r="C2987" s="61">
        <f>INDEX(FlowMapping!$H$2:$H$875,MATCH(W2987&amp;D2987,FlowMapping!$E$2:$E$875,0))</f>
        <v>7440508</v>
      </c>
      <c r="D2987" s="61" t="s">
        <v>1025</v>
      </c>
      <c r="E2987" s="61" t="str">
        <f>INDEX(FlowMapping!$J$2:$J$875,MATCH(W2987&amp;D2987,FlowMapping!$E$2:$E$875,0))</f>
        <v>industrial</v>
      </c>
      <c r="F2987" s="61" t="str">
        <f>INDEX(FlowMapping!$M$2:$M$875,MATCH(W2987&amp;D2987,FlowMapping!$E$2:$E$875,0))</f>
        <v>0a5e8a67-f9ae-48b3-bfa7-e9d37c30a191</v>
      </c>
      <c r="G2987" s="61" t="str">
        <f>INDEX(Activities!$B$2:$B$390,MATCH(H2987,Activities!$C$2:$C$390,0))</f>
        <v>Valve and fittings other than plumbing</v>
      </c>
      <c r="H2987" s="61" t="s">
        <v>97</v>
      </c>
      <c r="I2987" s="61" t="s">
        <v>997</v>
      </c>
      <c r="J2987" s="62">
        <v>4.4789111221098771E-8</v>
      </c>
      <c r="K2987" s="61" t="s">
        <v>2093</v>
      </c>
      <c r="L2987" s="61"/>
      <c r="M2987" s="61"/>
      <c r="N2987" s="61"/>
      <c r="O2987" s="61"/>
      <c r="P2987" s="61"/>
      <c r="Q2987" s="74">
        <v>3.6565374211799746</v>
      </c>
      <c r="R2987" s="61">
        <v>1</v>
      </c>
      <c r="S2987" s="61">
        <v>1</v>
      </c>
      <c r="T2987" s="61">
        <v>1</v>
      </c>
      <c r="U2987" s="61">
        <v>5</v>
      </c>
      <c r="V2987" s="61">
        <v>2013</v>
      </c>
      <c r="W2987" s="61" t="s">
        <v>25</v>
      </c>
      <c r="X2987" s="61" t="s">
        <v>572</v>
      </c>
      <c r="Y2987" s="61"/>
      <c r="AC2987"/>
    </row>
    <row r="2988" spans="2:29" x14ac:dyDescent="0.2">
      <c r="B2988" s="61" t="str">
        <f>INDEX(FlowMapping!$G$2:$G$875,MATCH(W2988&amp;D2988,FlowMapping!$E$2:$E$875,0))</f>
        <v>nickel</v>
      </c>
      <c r="C2988" s="61">
        <f>INDEX(FlowMapping!$H$2:$H$875,MATCH(W2988&amp;D2988,FlowMapping!$E$2:$E$875,0))</f>
        <v>7440020</v>
      </c>
      <c r="D2988" s="61" t="s">
        <v>1025</v>
      </c>
      <c r="E2988" s="61" t="str">
        <f>INDEX(FlowMapping!$J$2:$J$875,MATCH(W2988&amp;D2988,FlowMapping!$E$2:$E$875,0))</f>
        <v>industrial</v>
      </c>
      <c r="F2988" s="61" t="str">
        <f>INDEX(FlowMapping!$M$2:$M$875,MATCH(W2988&amp;D2988,FlowMapping!$E$2:$E$875,0))</f>
        <v>a72a45ee-395a-4d25-b893-9d183e43e76e</v>
      </c>
      <c r="G2988" s="61" t="str">
        <f>INDEX(Activities!$B$2:$B$390,MATCH(H2988,Activities!$C$2:$C$390,0))</f>
        <v>Valve and fittings other than plumbing</v>
      </c>
      <c r="H2988" s="61" t="s">
        <v>97</v>
      </c>
      <c r="I2988" s="61" t="s">
        <v>997</v>
      </c>
      <c r="J2988" s="62">
        <v>5.0840262869263957E-8</v>
      </c>
      <c r="K2988" s="61" t="s">
        <v>2093</v>
      </c>
      <c r="L2988" s="61"/>
      <c r="M2988" s="61"/>
      <c r="N2988" s="61"/>
      <c r="O2988" s="61"/>
      <c r="P2988" s="61"/>
      <c r="Q2988" s="74">
        <v>3.9444471754144543</v>
      </c>
      <c r="R2988" s="61">
        <v>1</v>
      </c>
      <c r="S2988" s="61">
        <v>1</v>
      </c>
      <c r="T2988" s="61">
        <v>1</v>
      </c>
      <c r="U2988" s="61">
        <v>5</v>
      </c>
      <c r="V2988" s="61">
        <v>2013</v>
      </c>
      <c r="W2988" s="61" t="s">
        <v>15</v>
      </c>
      <c r="X2988" s="61" t="s">
        <v>572</v>
      </c>
      <c r="Y2988" s="61"/>
      <c r="AC2988"/>
    </row>
    <row r="2989" spans="2:29" x14ac:dyDescent="0.2">
      <c r="B2989" s="61" t="str">
        <f>INDEX(FlowMapping!$G$2:$G$875,MATCH(W2989&amp;D2989,FlowMapping!$E$2:$E$875,0))</f>
        <v>antimony</v>
      </c>
      <c r="C2989" s="61">
        <f>INDEX(FlowMapping!$H$2:$H$875,MATCH(W2989&amp;D2989,FlowMapping!$E$2:$E$875,0))</f>
        <v>7440360</v>
      </c>
      <c r="D2989" s="61" t="s">
        <v>1025</v>
      </c>
      <c r="E2989" s="61" t="str">
        <f>INDEX(FlowMapping!$J$2:$J$875,MATCH(W2989&amp;D2989,FlowMapping!$E$2:$E$875,0))</f>
        <v>industrial</v>
      </c>
      <c r="F2989" s="61" t="str">
        <f>INDEX(FlowMapping!$M$2:$M$875,MATCH(W2989&amp;D2989,FlowMapping!$E$2:$E$875,0))</f>
        <v>2b2369a4-26bb-4b18-8479-752fdf7a5e7f</v>
      </c>
      <c r="G2989" s="61" t="str">
        <f>INDEX(Activities!$B$2:$B$390,MATCH(H2989,Activities!$C$2:$C$390,0))</f>
        <v>Ammunition, arms, ordnance, and accessories manufacturing</v>
      </c>
      <c r="H2989" s="61" t="s">
        <v>54</v>
      </c>
      <c r="I2989" s="61" t="s">
        <v>997</v>
      </c>
      <c r="J2989" s="62">
        <v>1.3765033752399829E-9</v>
      </c>
      <c r="K2989" s="61" t="s">
        <v>2093</v>
      </c>
      <c r="L2989" s="61"/>
      <c r="M2989" s="61"/>
      <c r="N2989" s="61"/>
      <c r="O2989" s="61"/>
      <c r="P2989" s="61"/>
      <c r="Q2989" s="74">
        <v>2.4405766909136037</v>
      </c>
      <c r="R2989" s="61">
        <v>1</v>
      </c>
      <c r="S2989" s="61">
        <v>1</v>
      </c>
      <c r="T2989" s="61">
        <v>1</v>
      </c>
      <c r="U2989" s="61">
        <v>5</v>
      </c>
      <c r="V2989" s="61">
        <v>2013</v>
      </c>
      <c r="W2989" s="61" t="s">
        <v>99</v>
      </c>
      <c r="X2989" s="61" t="s">
        <v>572</v>
      </c>
      <c r="Y2989" s="61"/>
      <c r="AC2989"/>
    </row>
    <row r="2990" spans="2:29" x14ac:dyDescent="0.2">
      <c r="B2990" s="61" t="str">
        <f>INDEX(FlowMapping!$G$2:$G$875,MATCH(W2990&amp;D2990,FlowMapping!$E$2:$E$875,0))</f>
        <v>lead</v>
      </c>
      <c r="C2990" s="61">
        <f>INDEX(FlowMapping!$H$2:$H$875,MATCH(W2990&amp;D2990,FlowMapping!$E$2:$E$875,0))</f>
        <v>7439921</v>
      </c>
      <c r="D2990" s="61" t="s">
        <v>1025</v>
      </c>
      <c r="E2990" s="61" t="str">
        <f>INDEX(FlowMapping!$J$2:$J$875,MATCH(W2990&amp;D2990,FlowMapping!$E$2:$E$875,0))</f>
        <v>industrial</v>
      </c>
      <c r="F2990" s="61" t="str">
        <f>INDEX(FlowMapping!$M$2:$M$875,MATCH(W2990&amp;D2990,FlowMapping!$E$2:$E$875,0))</f>
        <v>67652827-017f-4856-8d0a-c97bac4c6562</v>
      </c>
      <c r="G2990" s="61" t="str">
        <f>INDEX(Activities!$B$2:$B$390,MATCH(H2990,Activities!$C$2:$C$390,0))</f>
        <v>Ammunition, arms, ordnance, and accessories manufacturing</v>
      </c>
      <c r="H2990" s="61" t="s">
        <v>54</v>
      </c>
      <c r="I2990" s="61" t="s">
        <v>997</v>
      </c>
      <c r="J2990" s="62">
        <v>1.2863283582089551E-8</v>
      </c>
      <c r="K2990" s="61" t="s">
        <v>2093</v>
      </c>
      <c r="L2990" s="61"/>
      <c r="M2990" s="61"/>
      <c r="N2990" s="61"/>
      <c r="O2990" s="61"/>
      <c r="P2990" s="61"/>
      <c r="Q2990" s="74">
        <v>3.2630030039016864</v>
      </c>
      <c r="R2990" s="61">
        <v>1</v>
      </c>
      <c r="S2990" s="61">
        <v>1</v>
      </c>
      <c r="T2990" s="61">
        <v>1</v>
      </c>
      <c r="U2990" s="61">
        <v>5</v>
      </c>
      <c r="V2990" s="61">
        <v>2013</v>
      </c>
      <c r="W2990" s="61" t="s">
        <v>16</v>
      </c>
      <c r="X2990" s="61" t="s">
        <v>572</v>
      </c>
      <c r="Y2990" s="61"/>
      <c r="AC2990"/>
    </row>
    <row r="2991" spans="2:29" x14ac:dyDescent="0.2">
      <c r="B2991" s="61" t="str">
        <f>INDEX(FlowMapping!$G$2:$G$875,MATCH(W2991&amp;D2991,FlowMapping!$E$2:$E$875,0))</f>
        <v>nickel</v>
      </c>
      <c r="C2991" s="61">
        <f>INDEX(FlowMapping!$H$2:$H$875,MATCH(W2991&amp;D2991,FlowMapping!$E$2:$E$875,0))</f>
        <v>7440020</v>
      </c>
      <c r="D2991" s="61" t="s">
        <v>1025</v>
      </c>
      <c r="E2991" s="61" t="str">
        <f>INDEX(FlowMapping!$J$2:$J$875,MATCH(W2991&amp;D2991,FlowMapping!$E$2:$E$875,0))</f>
        <v>industrial</v>
      </c>
      <c r="F2991" s="61" t="str">
        <f>INDEX(FlowMapping!$M$2:$M$875,MATCH(W2991&amp;D2991,FlowMapping!$E$2:$E$875,0))</f>
        <v>a72a45ee-395a-4d25-b893-9d183e43e76e</v>
      </c>
      <c r="G2991" s="61" t="str">
        <f>INDEX(Activities!$B$2:$B$390,MATCH(H2991,Activities!$C$2:$C$390,0))</f>
        <v>Ammunition, arms, ordnance, and accessories manufacturing</v>
      </c>
      <c r="H2991" s="61" t="s">
        <v>54</v>
      </c>
      <c r="I2991" s="61" t="s">
        <v>997</v>
      </c>
      <c r="J2991" s="62">
        <v>1.484870710348672E-7</v>
      </c>
      <c r="K2991" s="61" t="s">
        <v>2093</v>
      </c>
      <c r="L2991" s="61"/>
      <c r="M2991" s="61"/>
      <c r="N2991" s="61"/>
      <c r="O2991" s="61"/>
      <c r="P2991" s="61"/>
      <c r="Q2991" s="74">
        <v>3.9444471754144543</v>
      </c>
      <c r="R2991" s="61">
        <v>1</v>
      </c>
      <c r="S2991" s="61">
        <v>1</v>
      </c>
      <c r="T2991" s="61">
        <v>1</v>
      </c>
      <c r="U2991" s="61">
        <v>5</v>
      </c>
      <c r="V2991" s="61">
        <v>2013</v>
      </c>
      <c r="W2991" s="61" t="s">
        <v>15</v>
      </c>
      <c r="X2991" s="61" t="s">
        <v>572</v>
      </c>
      <c r="Y2991" s="61"/>
      <c r="AC2991"/>
    </row>
    <row r="2992" spans="2:29" x14ac:dyDescent="0.2">
      <c r="B2992" s="61" t="str">
        <f>INDEX(FlowMapping!$G$2:$G$875,MATCH(W2992&amp;D2992,FlowMapping!$E$2:$E$875,0))</f>
        <v>chromium</v>
      </c>
      <c r="C2992" s="61">
        <f>INDEX(FlowMapping!$H$2:$H$875,MATCH(W2992&amp;D2992,FlowMapping!$E$2:$E$875,0))</f>
        <v>7440473</v>
      </c>
      <c r="D2992" s="61" t="s">
        <v>1025</v>
      </c>
      <c r="E2992" s="61" t="str">
        <f>INDEX(FlowMapping!$J$2:$J$875,MATCH(W2992&amp;D2992,FlowMapping!$E$2:$E$875,0))</f>
        <v>industrial</v>
      </c>
      <c r="F2992" s="61" t="str">
        <f>INDEX(FlowMapping!$M$2:$M$875,MATCH(W2992&amp;D2992,FlowMapping!$E$2:$E$875,0))</f>
        <v>e65a9c58-21f1-48b6-b738-d05a8f10e5f3</v>
      </c>
      <c r="G2992" s="61" t="str">
        <f>INDEX(Activities!$B$2:$B$390,MATCH(H2992,Activities!$C$2:$C$390,0))</f>
        <v>Ammunition, arms, ordnance, and accessories manufacturing</v>
      </c>
      <c r="H2992" s="61" t="s">
        <v>54</v>
      </c>
      <c r="I2992" s="61" t="s">
        <v>997</v>
      </c>
      <c r="J2992" s="62">
        <v>3.9883173988976278E-7</v>
      </c>
      <c r="K2992" s="61" t="s">
        <v>2093</v>
      </c>
      <c r="L2992" s="61"/>
      <c r="M2992" s="61"/>
      <c r="N2992" s="61"/>
      <c r="O2992" s="61"/>
      <c r="P2992" s="61"/>
      <c r="Q2992" s="74">
        <v>4.1265483800781633</v>
      </c>
      <c r="R2992" s="61">
        <v>1</v>
      </c>
      <c r="S2992" s="61">
        <v>1</v>
      </c>
      <c r="T2992" s="61">
        <v>1</v>
      </c>
      <c r="U2992" s="61">
        <v>5</v>
      </c>
      <c r="V2992" s="61">
        <v>2013</v>
      </c>
      <c r="W2992" s="61" t="s">
        <v>13</v>
      </c>
      <c r="X2992" s="61" t="s">
        <v>572</v>
      </c>
      <c r="Y2992" s="61"/>
      <c r="AC2992"/>
    </row>
    <row r="2993" spans="2:29" x14ac:dyDescent="0.2">
      <c r="B2993" s="61" t="str">
        <f>INDEX(FlowMapping!$G$2:$G$875,MATCH(W2993&amp;D2993,FlowMapping!$E$2:$E$875,0))</f>
        <v>copper</v>
      </c>
      <c r="C2993" s="61">
        <f>INDEX(FlowMapping!$H$2:$H$875,MATCH(W2993&amp;D2993,FlowMapping!$E$2:$E$875,0))</f>
        <v>7440508</v>
      </c>
      <c r="D2993" s="61" t="s">
        <v>1025</v>
      </c>
      <c r="E2993" s="61" t="str">
        <f>INDEX(FlowMapping!$J$2:$J$875,MATCH(W2993&amp;D2993,FlowMapping!$E$2:$E$875,0))</f>
        <v>industrial</v>
      </c>
      <c r="F2993" s="61" t="str">
        <f>INDEX(FlowMapping!$M$2:$M$875,MATCH(W2993&amp;D2993,FlowMapping!$E$2:$E$875,0))</f>
        <v>0a5e8a67-f9ae-48b3-bfa7-e9d37c30a191</v>
      </c>
      <c r="G2993" s="61" t="str">
        <f>INDEX(Activities!$B$2:$B$390,MATCH(H2993,Activities!$C$2:$C$390,0))</f>
        <v>Ammunition, arms, ordnance, and accessories manufacturing</v>
      </c>
      <c r="H2993" s="61" t="s">
        <v>54</v>
      </c>
      <c r="I2993" s="61" t="s">
        <v>997</v>
      </c>
      <c r="J2993" s="62">
        <v>2.4152490607543195E-6</v>
      </c>
      <c r="K2993" s="61" t="s">
        <v>2093</v>
      </c>
      <c r="L2993" s="61"/>
      <c r="M2993" s="61"/>
      <c r="N2993" s="61"/>
      <c r="O2993" s="61"/>
      <c r="P2993" s="61"/>
      <c r="Q2993" s="74">
        <v>3.6565374211799746</v>
      </c>
      <c r="R2993" s="61">
        <v>1</v>
      </c>
      <c r="S2993" s="61">
        <v>1</v>
      </c>
      <c r="T2993" s="61">
        <v>1</v>
      </c>
      <c r="U2993" s="61">
        <v>5</v>
      </c>
      <c r="V2993" s="61">
        <v>2013</v>
      </c>
      <c r="W2993" s="61" t="s">
        <v>25</v>
      </c>
      <c r="X2993" s="61" t="s">
        <v>572</v>
      </c>
      <c r="Y2993" s="61"/>
      <c r="AC2993"/>
    </row>
    <row r="2994" spans="2:29" x14ac:dyDescent="0.2">
      <c r="B2994" s="61" t="str">
        <f>INDEX(FlowMapping!$G$2:$G$875,MATCH(W2994&amp;D2994,FlowMapping!$E$2:$E$875,0))</f>
        <v>2,4/2,6-toluenediisocyanate (mixture)</v>
      </c>
      <c r="C2994" s="61">
        <f>INDEX(FlowMapping!$H$2:$H$875,MATCH(W2994&amp;D2994,FlowMapping!$E$2:$E$875,0))</f>
        <v>26471625</v>
      </c>
      <c r="D2994" s="61" t="s">
        <v>1025</v>
      </c>
      <c r="E2994" s="61" t="str">
        <f>INDEX(FlowMapping!$J$2:$J$875,MATCH(W2994&amp;D2994,FlowMapping!$E$2:$E$875,0))</f>
        <v>unspecified</v>
      </c>
      <c r="F2994" s="61" t="str">
        <f>INDEX(FlowMapping!$M$2:$M$875,MATCH(W2994&amp;D2994,FlowMapping!$E$2:$E$875,0))</f>
        <v>62f76f7b-bfdf-43f9-82b2-0ea9d3c80f8c</v>
      </c>
      <c r="G2994" s="61" t="str">
        <f>INDEX(Activities!$B$2:$B$390,MATCH(H2994,Activities!$C$2:$C$390,0))</f>
        <v>Other fabricated metal manufacturing</v>
      </c>
      <c r="H2994" s="61" t="s">
        <v>68</v>
      </c>
      <c r="I2994" s="61" t="s">
        <v>997</v>
      </c>
      <c r="J2994" s="62">
        <v>3.0196718037479614E-11</v>
      </c>
      <c r="K2994" s="61" t="s">
        <v>2093</v>
      </c>
      <c r="L2994" s="61"/>
      <c r="M2994" s="61"/>
      <c r="N2994" s="61"/>
      <c r="O2994" s="61"/>
      <c r="P2994" s="61"/>
      <c r="Q2994" s="74">
        <v>3.9778587426406746</v>
      </c>
      <c r="R2994" s="61">
        <v>1</v>
      </c>
      <c r="S2994" s="61">
        <v>1</v>
      </c>
      <c r="T2994" s="61">
        <v>1</v>
      </c>
      <c r="U2994" s="61">
        <v>5</v>
      </c>
      <c r="V2994" s="61">
        <v>2013</v>
      </c>
      <c r="W2994" s="61" t="s">
        <v>51</v>
      </c>
      <c r="X2994" s="61" t="s">
        <v>572</v>
      </c>
      <c r="Y2994" s="61"/>
      <c r="AC2994"/>
    </row>
    <row r="2995" spans="2:29" x14ac:dyDescent="0.2">
      <c r="B2995" s="61" t="str">
        <f>INDEX(FlowMapping!$G$2:$G$875,MATCH(W2995&amp;D2995,FlowMapping!$E$2:$E$875,0))</f>
        <v>manganese</v>
      </c>
      <c r="C2995" s="61">
        <f>INDEX(FlowMapping!$H$2:$H$875,MATCH(W2995&amp;D2995,FlowMapping!$E$2:$E$875,0))</f>
        <v>7439965</v>
      </c>
      <c r="D2995" s="61" t="s">
        <v>1025</v>
      </c>
      <c r="E2995" s="61" t="str">
        <f>INDEX(FlowMapping!$J$2:$J$875,MATCH(W2995&amp;D2995,FlowMapping!$E$2:$E$875,0))</f>
        <v>industrial</v>
      </c>
      <c r="F2995" s="61" t="str">
        <f>INDEX(FlowMapping!$M$2:$M$875,MATCH(W2995&amp;D2995,FlowMapping!$E$2:$E$875,0))</f>
        <v>9c706cff-cb82-4207-a589-95896e04dc08</v>
      </c>
      <c r="G2995" s="61" t="str">
        <f>INDEX(Activities!$B$2:$B$390,MATCH(H2995,Activities!$C$2:$C$390,0))</f>
        <v>Other fabricated metal manufacturing</v>
      </c>
      <c r="H2995" s="61" t="s">
        <v>68</v>
      </c>
      <c r="I2995" s="61" t="s">
        <v>997</v>
      </c>
      <c r="J2995" s="62">
        <v>7.5491795093699024E-11</v>
      </c>
      <c r="K2995" s="61" t="s">
        <v>2093</v>
      </c>
      <c r="L2995" s="61"/>
      <c r="M2995" s="61"/>
      <c r="N2995" s="61"/>
      <c r="O2995" s="61"/>
      <c r="P2995" s="61"/>
      <c r="Q2995" s="74">
        <v>3.875816041732731</v>
      </c>
      <c r="R2995" s="61">
        <v>1</v>
      </c>
      <c r="S2995" s="61">
        <v>1</v>
      </c>
      <c r="T2995" s="61">
        <v>1</v>
      </c>
      <c r="U2995" s="61">
        <v>5</v>
      </c>
      <c r="V2995" s="61">
        <v>2013</v>
      </c>
      <c r="W2995" s="61" t="s">
        <v>21</v>
      </c>
      <c r="X2995" s="61" t="s">
        <v>572</v>
      </c>
      <c r="Y2995" s="61"/>
      <c r="AC2995"/>
    </row>
    <row r="2996" spans="2:29" x14ac:dyDescent="0.2">
      <c r="B2996" s="61" t="str">
        <f>INDEX(FlowMapping!$G$2:$G$875,MATCH(W2996&amp;D2996,FlowMapping!$E$2:$E$875,0))</f>
        <v>chromium</v>
      </c>
      <c r="C2996" s="61">
        <f>INDEX(FlowMapping!$H$2:$H$875,MATCH(W2996&amp;D2996,FlowMapping!$E$2:$E$875,0))</f>
        <v>7440473</v>
      </c>
      <c r="D2996" s="61" t="s">
        <v>1025</v>
      </c>
      <c r="E2996" s="61" t="str">
        <f>INDEX(FlowMapping!$J$2:$J$875,MATCH(W2996&amp;D2996,FlowMapping!$E$2:$E$875,0))</f>
        <v>industrial</v>
      </c>
      <c r="F2996" s="61" t="str">
        <f>INDEX(FlowMapping!$M$2:$M$875,MATCH(W2996&amp;D2996,FlowMapping!$E$2:$E$875,0))</f>
        <v>e65a9c58-21f1-48b6-b738-d05a8f10e5f3</v>
      </c>
      <c r="G2996" s="61" t="str">
        <f>INDEX(Activities!$B$2:$B$390,MATCH(H2996,Activities!$C$2:$C$390,0))</f>
        <v>Other fabricated metal manufacturing</v>
      </c>
      <c r="H2996" s="61" t="s">
        <v>68</v>
      </c>
      <c r="I2996" s="61" t="s">
        <v>997</v>
      </c>
      <c r="J2996" s="62">
        <v>1.5098359018739805E-10</v>
      </c>
      <c r="K2996" s="61" t="s">
        <v>2093</v>
      </c>
      <c r="L2996" s="61"/>
      <c r="M2996" s="61"/>
      <c r="N2996" s="61"/>
      <c r="O2996" s="61"/>
      <c r="P2996" s="61"/>
      <c r="Q2996" s="74">
        <v>4.1265483800781633</v>
      </c>
      <c r="R2996" s="61">
        <v>1</v>
      </c>
      <c r="S2996" s="61">
        <v>1</v>
      </c>
      <c r="T2996" s="61">
        <v>1</v>
      </c>
      <c r="U2996" s="61">
        <v>5</v>
      </c>
      <c r="V2996" s="61">
        <v>2013</v>
      </c>
      <c r="W2996" s="61" t="s">
        <v>13</v>
      </c>
      <c r="X2996" s="61" t="s">
        <v>572</v>
      </c>
      <c r="Y2996" s="61"/>
      <c r="AC2996"/>
    </row>
    <row r="2997" spans="2:29" x14ac:dyDescent="0.2">
      <c r="B2997" s="61" t="str">
        <f>INDEX(FlowMapping!$G$2:$G$875,MATCH(W2997&amp;D2997,FlowMapping!$E$2:$E$875,0))</f>
        <v>Phenol</v>
      </c>
      <c r="C2997" s="61">
        <f>INDEX(FlowMapping!$H$2:$H$875,MATCH(W2997&amp;D2997,FlowMapping!$E$2:$E$875,0))</f>
        <v>108952</v>
      </c>
      <c r="D2997" s="61" t="s">
        <v>1025</v>
      </c>
      <c r="E2997" s="61" t="str">
        <f>INDEX(FlowMapping!$J$2:$J$875,MATCH(W2997&amp;D2997,FlowMapping!$E$2:$E$875,0))</f>
        <v>unspecified</v>
      </c>
      <c r="F2997" s="61" t="str">
        <f>INDEX(FlowMapping!$M$2:$M$875,MATCH(W2997&amp;D2997,FlowMapping!$E$2:$E$875,0))</f>
        <v>695a9417-e404-4ae4-a1df-58c07f015570</v>
      </c>
      <c r="G2997" s="61" t="str">
        <f>INDEX(Activities!$B$2:$B$390,MATCH(H2997,Activities!$C$2:$C$390,0))</f>
        <v>Other fabricated metal manufacturing</v>
      </c>
      <c r="H2997" s="61" t="s">
        <v>68</v>
      </c>
      <c r="I2997" s="61" t="s">
        <v>997</v>
      </c>
      <c r="J2997" s="62">
        <v>6.3564091468894581E-9</v>
      </c>
      <c r="K2997" s="61" t="s">
        <v>2093</v>
      </c>
      <c r="L2997" s="61"/>
      <c r="M2997" s="61"/>
      <c r="N2997" s="61"/>
      <c r="O2997" s="61"/>
      <c r="P2997" s="61"/>
      <c r="Q2997" s="74">
        <v>3.2328526649172535</v>
      </c>
      <c r="R2997" s="61">
        <v>1</v>
      </c>
      <c r="S2997" s="61">
        <v>1</v>
      </c>
      <c r="T2997" s="61">
        <v>1</v>
      </c>
      <c r="U2997" s="61">
        <v>5</v>
      </c>
      <c r="V2997" s="61">
        <v>2013</v>
      </c>
      <c r="W2997" s="61" t="s">
        <v>42</v>
      </c>
      <c r="X2997" s="61" t="s">
        <v>572</v>
      </c>
      <c r="Y2997" s="61"/>
      <c r="AC2997"/>
    </row>
    <row r="2998" spans="2:29" x14ac:dyDescent="0.2">
      <c r="B2998" s="61" t="str">
        <f>INDEX(FlowMapping!$G$2:$G$875,MATCH(W2998&amp;D2998,FlowMapping!$E$2:$E$875,0))</f>
        <v>copper</v>
      </c>
      <c r="C2998" s="61">
        <f>INDEX(FlowMapping!$H$2:$H$875,MATCH(W2998&amp;D2998,FlowMapping!$E$2:$E$875,0))</f>
        <v>7440508</v>
      </c>
      <c r="D2998" s="61" t="s">
        <v>1025</v>
      </c>
      <c r="E2998" s="61" t="str">
        <f>INDEX(FlowMapping!$J$2:$J$875,MATCH(W2998&amp;D2998,FlowMapping!$E$2:$E$875,0))</f>
        <v>industrial</v>
      </c>
      <c r="F2998" s="61" t="str">
        <f>INDEX(FlowMapping!$M$2:$M$875,MATCH(W2998&amp;D2998,FlowMapping!$E$2:$E$875,0))</f>
        <v>0a5e8a67-f9ae-48b3-bfa7-e9d37c30a191</v>
      </c>
      <c r="G2998" s="61" t="str">
        <f>INDEX(Activities!$B$2:$B$390,MATCH(H2998,Activities!$C$2:$C$390,0))</f>
        <v>Other fabricated metal manufacturing</v>
      </c>
      <c r="H2998" s="61" t="s">
        <v>68</v>
      </c>
      <c r="I2998" s="61" t="s">
        <v>997</v>
      </c>
      <c r="J2998" s="62">
        <v>6.7353779582598275E-8</v>
      </c>
      <c r="K2998" s="61" t="s">
        <v>2093</v>
      </c>
      <c r="L2998" s="61"/>
      <c r="M2998" s="61"/>
      <c r="N2998" s="61"/>
      <c r="O2998" s="61"/>
      <c r="P2998" s="61"/>
      <c r="Q2998" s="74">
        <v>3.6565374211799746</v>
      </c>
      <c r="R2998" s="61">
        <v>1</v>
      </c>
      <c r="S2998" s="61">
        <v>1</v>
      </c>
      <c r="T2998" s="61">
        <v>1</v>
      </c>
      <c r="U2998" s="61">
        <v>5</v>
      </c>
      <c r="V2998" s="61">
        <v>2013</v>
      </c>
      <c r="W2998" s="61" t="s">
        <v>25</v>
      </c>
      <c r="X2998" s="61" t="s">
        <v>572</v>
      </c>
      <c r="Y2998" s="61"/>
      <c r="AC2998"/>
    </row>
    <row r="2999" spans="2:29" x14ac:dyDescent="0.2">
      <c r="B2999" s="61" t="str">
        <f>INDEX(FlowMapping!$G$2:$G$875,MATCH(W2999&amp;D2999,FlowMapping!$E$2:$E$875,0))</f>
        <v>nickel</v>
      </c>
      <c r="C2999" s="61">
        <f>INDEX(FlowMapping!$H$2:$H$875,MATCH(W2999&amp;D2999,FlowMapping!$E$2:$E$875,0))</f>
        <v>7440020</v>
      </c>
      <c r="D2999" s="61" t="s">
        <v>1025</v>
      </c>
      <c r="E2999" s="61" t="str">
        <f>INDEX(FlowMapping!$J$2:$J$875,MATCH(W2999&amp;D2999,FlowMapping!$E$2:$E$875,0))</f>
        <v>industrial</v>
      </c>
      <c r="F2999" s="61" t="str">
        <f>INDEX(FlowMapping!$M$2:$M$875,MATCH(W2999&amp;D2999,FlowMapping!$E$2:$E$875,0))</f>
        <v>a72a45ee-395a-4d25-b893-9d183e43e76e</v>
      </c>
      <c r="G2999" s="61" t="str">
        <f>INDEX(Activities!$B$2:$B$390,MATCH(H2999,Activities!$C$2:$C$390,0))</f>
        <v>Other fabricated metal manufacturing</v>
      </c>
      <c r="H2999" s="61" t="s">
        <v>68</v>
      </c>
      <c r="I2999" s="61" t="s">
        <v>997</v>
      </c>
      <c r="J2999" s="62">
        <v>6.750476317278569E-8</v>
      </c>
      <c r="K2999" s="61" t="s">
        <v>2093</v>
      </c>
      <c r="L2999" s="61"/>
      <c r="M2999" s="61"/>
      <c r="N2999" s="61"/>
      <c r="O2999" s="61"/>
      <c r="P2999" s="61"/>
      <c r="Q2999" s="74">
        <v>3.9444471754144543</v>
      </c>
      <c r="R2999" s="61">
        <v>1</v>
      </c>
      <c r="S2999" s="61">
        <v>1</v>
      </c>
      <c r="T2999" s="61">
        <v>1</v>
      </c>
      <c r="U2999" s="61">
        <v>5</v>
      </c>
      <c r="V2999" s="61">
        <v>2013</v>
      </c>
      <c r="W2999" s="61" t="s">
        <v>15</v>
      </c>
      <c r="X2999" s="61" t="s">
        <v>572</v>
      </c>
      <c r="Y2999" s="61"/>
      <c r="AC2999"/>
    </row>
    <row r="3000" spans="2:29" x14ac:dyDescent="0.2">
      <c r="B3000" s="61" t="str">
        <f>INDEX(FlowMapping!$G$2:$G$875,MATCH(W3000&amp;D3000,FlowMapping!$E$2:$E$875,0))</f>
        <v>copper</v>
      </c>
      <c r="C3000" s="61">
        <f>INDEX(FlowMapping!$H$2:$H$875,MATCH(W3000&amp;D3000,FlowMapping!$E$2:$E$875,0))</f>
        <v>7440508</v>
      </c>
      <c r="D3000" s="61" t="s">
        <v>1025</v>
      </c>
      <c r="E3000" s="61" t="str">
        <f>INDEX(FlowMapping!$J$2:$J$875,MATCH(W3000&amp;D3000,FlowMapping!$E$2:$E$875,0))</f>
        <v>industrial</v>
      </c>
      <c r="F3000" s="61" t="str">
        <f>INDEX(FlowMapping!$M$2:$M$875,MATCH(W3000&amp;D3000,FlowMapping!$E$2:$E$875,0))</f>
        <v>0a5e8a67-f9ae-48b3-bfa7-e9d37c30a191</v>
      </c>
      <c r="G3000" s="61" t="str">
        <f>INDEX(Activities!$B$2:$B$390,MATCH(H3000,Activities!$C$2:$C$390,0))</f>
        <v>Other industrial machinery manufacturing</v>
      </c>
      <c r="H3000" s="61" t="s">
        <v>136</v>
      </c>
      <c r="I3000" s="61" t="s">
        <v>997</v>
      </c>
      <c r="J3000" s="62">
        <v>1.0876654517552272E-10</v>
      </c>
      <c r="K3000" s="61" t="s">
        <v>2093</v>
      </c>
      <c r="L3000" s="61"/>
      <c r="M3000" s="61"/>
      <c r="N3000" s="61"/>
      <c r="O3000" s="61"/>
      <c r="P3000" s="61"/>
      <c r="Q3000" s="74">
        <v>3.6565374211799746</v>
      </c>
      <c r="R3000" s="61">
        <v>1</v>
      </c>
      <c r="S3000" s="61">
        <v>1</v>
      </c>
      <c r="T3000" s="61">
        <v>1</v>
      </c>
      <c r="U3000" s="61">
        <v>5</v>
      </c>
      <c r="V3000" s="61">
        <v>2013</v>
      </c>
      <c r="W3000" s="61" t="s">
        <v>25</v>
      </c>
      <c r="X3000" s="61" t="s">
        <v>572</v>
      </c>
      <c r="Y3000" s="61"/>
      <c r="AC3000"/>
    </row>
    <row r="3001" spans="2:29" x14ac:dyDescent="0.2">
      <c r="B3001" s="61" t="str">
        <f>INDEX(FlowMapping!$G$2:$G$875,MATCH(W3001&amp;D3001,FlowMapping!$E$2:$E$875,0))</f>
        <v>manganese</v>
      </c>
      <c r="C3001" s="61">
        <f>INDEX(FlowMapping!$H$2:$H$875,MATCH(W3001&amp;D3001,FlowMapping!$E$2:$E$875,0))</f>
        <v>7439965</v>
      </c>
      <c r="D3001" s="61" t="s">
        <v>1025</v>
      </c>
      <c r="E3001" s="61" t="str">
        <f>INDEX(FlowMapping!$J$2:$J$875,MATCH(W3001&amp;D3001,FlowMapping!$E$2:$E$875,0))</f>
        <v>industrial</v>
      </c>
      <c r="F3001" s="61" t="str">
        <f>INDEX(FlowMapping!$M$2:$M$875,MATCH(W3001&amp;D3001,FlowMapping!$E$2:$E$875,0))</f>
        <v>9c706cff-cb82-4207-a589-95896e04dc08</v>
      </c>
      <c r="G3001" s="61" t="str">
        <f>INDEX(Activities!$B$2:$B$390,MATCH(H3001,Activities!$C$2:$C$390,0))</f>
        <v>Other industrial machinery manufacturing</v>
      </c>
      <c r="H3001" s="61" t="s">
        <v>136</v>
      </c>
      <c r="I3001" s="61" t="s">
        <v>997</v>
      </c>
      <c r="J3001" s="62">
        <v>5.8733934394782268E-10</v>
      </c>
      <c r="K3001" s="61" t="s">
        <v>2093</v>
      </c>
      <c r="L3001" s="61"/>
      <c r="M3001" s="61"/>
      <c r="N3001" s="61"/>
      <c r="O3001" s="61"/>
      <c r="P3001" s="61"/>
      <c r="Q3001" s="74">
        <v>3.875816041732731</v>
      </c>
      <c r="R3001" s="61">
        <v>1</v>
      </c>
      <c r="S3001" s="61">
        <v>1</v>
      </c>
      <c r="T3001" s="61">
        <v>1</v>
      </c>
      <c r="U3001" s="61">
        <v>5</v>
      </c>
      <c r="V3001" s="61">
        <v>2013</v>
      </c>
      <c r="W3001" s="61" t="s">
        <v>21</v>
      </c>
      <c r="X3001" s="61" t="s">
        <v>572</v>
      </c>
      <c r="Y3001" s="61"/>
      <c r="AC3001"/>
    </row>
    <row r="3002" spans="2:29" x14ac:dyDescent="0.2">
      <c r="B3002" s="61" t="str">
        <f>INDEX(FlowMapping!$G$2:$G$875,MATCH(W3002&amp;D3002,FlowMapping!$E$2:$E$875,0))</f>
        <v>nickel</v>
      </c>
      <c r="C3002" s="61">
        <f>INDEX(FlowMapping!$H$2:$H$875,MATCH(W3002&amp;D3002,FlowMapping!$E$2:$E$875,0))</f>
        <v>7440020</v>
      </c>
      <c r="D3002" s="61" t="s">
        <v>1025</v>
      </c>
      <c r="E3002" s="61" t="str">
        <f>INDEX(FlowMapping!$J$2:$J$875,MATCH(W3002&amp;D3002,FlowMapping!$E$2:$E$875,0))</f>
        <v>industrial</v>
      </c>
      <c r="F3002" s="61" t="str">
        <f>INDEX(FlowMapping!$M$2:$M$875,MATCH(W3002&amp;D3002,FlowMapping!$E$2:$E$875,0))</f>
        <v>a72a45ee-395a-4d25-b893-9d183e43e76e</v>
      </c>
      <c r="G3002" s="61" t="str">
        <f>INDEX(Activities!$B$2:$B$390,MATCH(H3002,Activities!$C$2:$C$390,0))</f>
        <v>Other industrial machinery manufacturing</v>
      </c>
      <c r="H3002" s="61" t="s">
        <v>136</v>
      </c>
      <c r="I3002" s="61" t="s">
        <v>997</v>
      </c>
      <c r="J3002" s="62">
        <v>1.0006522156148091E-9</v>
      </c>
      <c r="K3002" s="61" t="s">
        <v>2093</v>
      </c>
      <c r="L3002" s="61"/>
      <c r="M3002" s="61"/>
      <c r="N3002" s="61"/>
      <c r="O3002" s="61"/>
      <c r="P3002" s="61"/>
      <c r="Q3002" s="74">
        <v>3.9444471754144543</v>
      </c>
      <c r="R3002" s="61">
        <v>1</v>
      </c>
      <c r="S3002" s="61">
        <v>1</v>
      </c>
      <c r="T3002" s="61">
        <v>1</v>
      </c>
      <c r="U3002" s="61">
        <v>5</v>
      </c>
      <c r="V3002" s="61">
        <v>2013</v>
      </c>
      <c r="W3002" s="61" t="s">
        <v>15</v>
      </c>
      <c r="X3002" s="61" t="s">
        <v>572</v>
      </c>
      <c r="Y3002" s="61"/>
      <c r="AC3002"/>
    </row>
    <row r="3003" spans="2:29" x14ac:dyDescent="0.2">
      <c r="B3003" s="61" t="str">
        <f>INDEX(FlowMapping!$G$2:$G$875,MATCH(W3003&amp;D3003,FlowMapping!$E$2:$E$875,0))</f>
        <v>chromium</v>
      </c>
      <c r="C3003" s="61">
        <f>INDEX(FlowMapping!$H$2:$H$875,MATCH(W3003&amp;D3003,FlowMapping!$E$2:$E$875,0))</f>
        <v>7440473</v>
      </c>
      <c r="D3003" s="61" t="s">
        <v>1025</v>
      </c>
      <c r="E3003" s="61" t="str">
        <f>INDEX(FlowMapping!$J$2:$J$875,MATCH(W3003&amp;D3003,FlowMapping!$E$2:$E$875,0))</f>
        <v>industrial</v>
      </c>
      <c r="F3003" s="61" t="str">
        <f>INDEX(FlowMapping!$M$2:$M$875,MATCH(W3003&amp;D3003,FlowMapping!$E$2:$E$875,0))</f>
        <v>e65a9c58-21f1-48b6-b738-d05a8f10e5f3</v>
      </c>
      <c r="G3003" s="61" t="str">
        <f>INDEX(Activities!$B$2:$B$390,MATCH(H3003,Activities!$C$2:$C$390,0))</f>
        <v>Other industrial machinery manufacturing</v>
      </c>
      <c r="H3003" s="61" t="s">
        <v>136</v>
      </c>
      <c r="I3003" s="61" t="s">
        <v>997</v>
      </c>
      <c r="J3003" s="62">
        <v>1.0876654517552272E-9</v>
      </c>
      <c r="K3003" s="61" t="s">
        <v>2093</v>
      </c>
      <c r="L3003" s="61"/>
      <c r="M3003" s="61"/>
      <c r="N3003" s="61"/>
      <c r="O3003" s="61"/>
      <c r="P3003" s="61"/>
      <c r="Q3003" s="74">
        <v>4.1265483800781633</v>
      </c>
      <c r="R3003" s="61">
        <v>1</v>
      </c>
      <c r="S3003" s="61">
        <v>1</v>
      </c>
      <c r="T3003" s="61">
        <v>1</v>
      </c>
      <c r="U3003" s="61">
        <v>5</v>
      </c>
      <c r="V3003" s="61">
        <v>2013</v>
      </c>
      <c r="W3003" s="61" t="s">
        <v>13</v>
      </c>
      <c r="X3003" s="61" t="s">
        <v>572</v>
      </c>
      <c r="Y3003" s="61"/>
      <c r="AC3003"/>
    </row>
    <row r="3004" spans="2:29" x14ac:dyDescent="0.2">
      <c r="B3004" s="61" t="str">
        <f>INDEX(FlowMapping!$G$2:$G$875,MATCH(W3004&amp;D3004,FlowMapping!$E$2:$E$875,0))</f>
        <v>Sulfuric acid</v>
      </c>
      <c r="C3004" s="61">
        <f>INDEX(FlowMapping!$H$2:$H$875,MATCH(W3004&amp;D3004,FlowMapping!$E$2:$E$875,0))</f>
        <v>7664939</v>
      </c>
      <c r="D3004" s="61" t="s">
        <v>1025</v>
      </c>
      <c r="E3004" s="61" t="str">
        <f>INDEX(FlowMapping!$J$2:$J$875,MATCH(W3004&amp;D3004,FlowMapping!$E$2:$E$875,0))</f>
        <v>unspecified</v>
      </c>
      <c r="F3004" s="61" t="str">
        <f>INDEX(FlowMapping!$M$2:$M$875,MATCH(W3004&amp;D3004,FlowMapping!$E$2:$E$875,0))</f>
        <v>cc252d69-b850-4931-8085-11ed7e2355ea</v>
      </c>
      <c r="G3004" s="61" t="str">
        <f>INDEX(Activities!$B$2:$B$390,MATCH(H3004,Activities!$C$2:$C$390,0))</f>
        <v>Metal cutting and forming machine tool manufacturing</v>
      </c>
      <c r="H3004" s="61" t="s">
        <v>90</v>
      </c>
      <c r="I3004" s="61" t="s">
        <v>997</v>
      </c>
      <c r="J3004" s="62">
        <v>2.9857819905213266E-10</v>
      </c>
      <c r="K3004" s="61" t="s">
        <v>2093</v>
      </c>
      <c r="L3004" s="61"/>
      <c r="M3004" s="61"/>
      <c r="N3004" s="61"/>
      <c r="O3004" s="61"/>
      <c r="P3004" s="61"/>
      <c r="Q3004" s="74">
        <v>2.4306812032346441</v>
      </c>
      <c r="R3004" s="61">
        <v>1</v>
      </c>
      <c r="S3004" s="61">
        <v>1</v>
      </c>
      <c r="T3004" s="61">
        <v>1</v>
      </c>
      <c r="U3004" s="61">
        <v>5</v>
      </c>
      <c r="V3004" s="61">
        <v>2013</v>
      </c>
      <c r="W3004" s="61" t="s">
        <v>91</v>
      </c>
      <c r="X3004" s="61" t="s">
        <v>572</v>
      </c>
      <c r="Y3004" s="61"/>
      <c r="AC3004"/>
    </row>
    <row r="3005" spans="2:29" x14ac:dyDescent="0.2">
      <c r="B3005" s="61" t="str">
        <f>INDEX(FlowMapping!$G$2:$G$875,MATCH(W3005&amp;D3005,FlowMapping!$E$2:$E$875,0))</f>
        <v>NITRIC ACID</v>
      </c>
      <c r="C3005" s="61">
        <f>INDEX(FlowMapping!$H$2:$H$875,MATCH(W3005&amp;D3005,FlowMapping!$E$2:$E$875,0))</f>
        <v>7697372</v>
      </c>
      <c r="D3005" s="61" t="s">
        <v>1025</v>
      </c>
      <c r="E3005" s="61" t="str">
        <f>INDEX(FlowMapping!$J$2:$J$875,MATCH(W3005&amp;D3005,FlowMapping!$E$2:$E$875,0))</f>
        <v>unspecified</v>
      </c>
      <c r="F3005" s="61" t="str">
        <f>INDEX(FlowMapping!$M$2:$M$875,MATCH(W3005&amp;D3005,FlowMapping!$E$2:$E$875,0))</f>
        <v>aaa22d17-5c74-4b6f-bdaf-69b4b54e2480</v>
      </c>
      <c r="G3005" s="61" t="str">
        <f>INDEX(Activities!$B$2:$B$390,MATCH(H3005,Activities!$C$2:$C$390,0))</f>
        <v>Metal cutting and forming machine tool manufacturing</v>
      </c>
      <c r="H3005" s="61" t="s">
        <v>90</v>
      </c>
      <c r="I3005" s="61" t="s">
        <v>997</v>
      </c>
      <c r="J3005" s="62">
        <v>1.4928909952606636E-8</v>
      </c>
      <c r="K3005" s="61" t="s">
        <v>2093</v>
      </c>
      <c r="L3005" s="61"/>
      <c r="M3005" s="61"/>
      <c r="N3005" s="61"/>
      <c r="O3005" s="61"/>
      <c r="P3005" s="61"/>
      <c r="Q3005" s="74">
        <v>3.3313508718933869</v>
      </c>
      <c r="R3005" s="61">
        <v>1</v>
      </c>
      <c r="S3005" s="61">
        <v>1</v>
      </c>
      <c r="T3005" s="61">
        <v>1</v>
      </c>
      <c r="U3005" s="61">
        <v>5</v>
      </c>
      <c r="V3005" s="61">
        <v>2013</v>
      </c>
      <c r="W3005" s="61" t="s">
        <v>65</v>
      </c>
      <c r="X3005" s="61" t="s">
        <v>572</v>
      </c>
      <c r="Y3005" s="61"/>
      <c r="AC3005"/>
    </row>
    <row r="3006" spans="2:29" x14ac:dyDescent="0.2">
      <c r="B3006" s="61" t="str">
        <f>INDEX(FlowMapping!$G$2:$G$875,MATCH(W3006&amp;D3006,FlowMapping!$E$2:$E$875,0))</f>
        <v>lead</v>
      </c>
      <c r="C3006" s="61">
        <f>INDEX(FlowMapping!$H$2:$H$875,MATCH(W3006&amp;D3006,FlowMapping!$E$2:$E$875,0))</f>
        <v>7439921</v>
      </c>
      <c r="D3006" s="61" t="s">
        <v>1025</v>
      </c>
      <c r="E3006" s="61" t="str">
        <f>INDEX(FlowMapping!$J$2:$J$875,MATCH(W3006&amp;D3006,FlowMapping!$E$2:$E$875,0))</f>
        <v>industrial</v>
      </c>
      <c r="F3006" s="61" t="str">
        <f>INDEX(FlowMapping!$M$2:$M$875,MATCH(W3006&amp;D3006,FlowMapping!$E$2:$E$875,0))</f>
        <v>67652827-017f-4856-8d0a-c97bac4c6562</v>
      </c>
      <c r="G3006" s="61" t="str">
        <f>INDEX(Activities!$B$2:$B$390,MATCH(H3006,Activities!$C$2:$C$390,0))</f>
        <v>Cutting and machine tool accessory, rolling mill, and other metalworking machinery manufacturing</v>
      </c>
      <c r="H3006" s="61" t="s">
        <v>110</v>
      </c>
      <c r="I3006" s="61" t="s">
        <v>997</v>
      </c>
      <c r="J3006" s="62">
        <v>1.8925315474092351E-9</v>
      </c>
      <c r="K3006" s="61" t="s">
        <v>2093</v>
      </c>
      <c r="L3006" s="61"/>
      <c r="M3006" s="61"/>
      <c r="N3006" s="61"/>
      <c r="O3006" s="61"/>
      <c r="P3006" s="61"/>
      <c r="Q3006" s="74">
        <v>3.2630030039016864</v>
      </c>
      <c r="R3006" s="61">
        <v>1</v>
      </c>
      <c r="S3006" s="61">
        <v>1</v>
      </c>
      <c r="T3006" s="61">
        <v>1</v>
      </c>
      <c r="U3006" s="61">
        <v>5</v>
      </c>
      <c r="V3006" s="61">
        <v>2013</v>
      </c>
      <c r="W3006" s="61" t="s">
        <v>16</v>
      </c>
      <c r="X3006" s="61" t="s">
        <v>572</v>
      </c>
      <c r="Y3006" s="61"/>
      <c r="AC3006"/>
    </row>
    <row r="3007" spans="2:29" x14ac:dyDescent="0.2">
      <c r="B3007" s="61" t="str">
        <f>INDEX(FlowMapping!$G$2:$G$875,MATCH(W3007&amp;D3007,FlowMapping!$E$2:$E$875,0))</f>
        <v>copper</v>
      </c>
      <c r="C3007" s="61">
        <f>INDEX(FlowMapping!$H$2:$H$875,MATCH(W3007&amp;D3007,FlowMapping!$E$2:$E$875,0))</f>
        <v>7440508</v>
      </c>
      <c r="D3007" s="61" t="s">
        <v>1025</v>
      </c>
      <c r="E3007" s="61" t="str">
        <f>INDEX(FlowMapping!$J$2:$J$875,MATCH(W3007&amp;D3007,FlowMapping!$E$2:$E$875,0))</f>
        <v>industrial</v>
      </c>
      <c r="F3007" s="61" t="str">
        <f>INDEX(FlowMapping!$M$2:$M$875,MATCH(W3007&amp;D3007,FlowMapping!$E$2:$E$875,0))</f>
        <v>0a5e8a67-f9ae-48b3-bfa7-e9d37c30a191</v>
      </c>
      <c r="G3007" s="61" t="str">
        <f>INDEX(Activities!$B$2:$B$390,MATCH(H3007,Activities!$C$2:$C$390,0))</f>
        <v>Cutting and machine tool accessory, rolling mill, and other metalworking machinery manufacturing</v>
      </c>
      <c r="H3007" s="61" t="s">
        <v>110</v>
      </c>
      <c r="I3007" s="61" t="s">
        <v>997</v>
      </c>
      <c r="J3007" s="62">
        <v>1.3803595347197745E-8</v>
      </c>
      <c r="K3007" s="61" t="s">
        <v>2093</v>
      </c>
      <c r="L3007" s="61"/>
      <c r="M3007" s="61"/>
      <c r="N3007" s="61"/>
      <c r="O3007" s="61"/>
      <c r="P3007" s="61"/>
      <c r="Q3007" s="74">
        <v>3.6565374211799746</v>
      </c>
      <c r="R3007" s="61">
        <v>1</v>
      </c>
      <c r="S3007" s="61">
        <v>1</v>
      </c>
      <c r="T3007" s="61">
        <v>1</v>
      </c>
      <c r="U3007" s="61">
        <v>5</v>
      </c>
      <c r="V3007" s="61">
        <v>2013</v>
      </c>
      <c r="W3007" s="61" t="s">
        <v>25</v>
      </c>
      <c r="X3007" s="61" t="s">
        <v>572</v>
      </c>
      <c r="Y3007" s="61"/>
      <c r="AC3007"/>
    </row>
    <row r="3008" spans="2:29" x14ac:dyDescent="0.2">
      <c r="B3008" s="61" t="str">
        <f>INDEX(FlowMapping!$G$2:$G$875,MATCH(W3008&amp;D3008,FlowMapping!$E$2:$E$875,0))</f>
        <v>copper</v>
      </c>
      <c r="C3008" s="61">
        <f>INDEX(FlowMapping!$H$2:$H$875,MATCH(W3008&amp;D3008,FlowMapping!$E$2:$E$875,0))</f>
        <v>7440508</v>
      </c>
      <c r="D3008" s="61" t="s">
        <v>1025</v>
      </c>
      <c r="E3008" s="61" t="str">
        <f>INDEX(FlowMapping!$J$2:$J$875,MATCH(W3008&amp;D3008,FlowMapping!$E$2:$E$875,0))</f>
        <v>industrial</v>
      </c>
      <c r="F3008" s="61" t="str">
        <f>INDEX(FlowMapping!$M$2:$M$875,MATCH(W3008&amp;D3008,FlowMapping!$E$2:$E$875,0))</f>
        <v>0a5e8a67-f9ae-48b3-bfa7-e9d37c30a191</v>
      </c>
      <c r="G3008" s="61" t="str">
        <f>INDEX(Activities!$B$2:$B$390,MATCH(H3008,Activities!$C$2:$C$390,0))</f>
        <v>Pump and pumping equipment manufacturing</v>
      </c>
      <c r="H3008" s="61" t="s">
        <v>174</v>
      </c>
      <c r="I3008" s="61" t="s">
        <v>997</v>
      </c>
      <c r="J3008" s="62">
        <v>1.3591418469467247E-10</v>
      </c>
      <c r="K3008" s="61" t="s">
        <v>2093</v>
      </c>
      <c r="L3008" s="61"/>
      <c r="M3008" s="61"/>
      <c r="N3008" s="61"/>
      <c r="O3008" s="61"/>
      <c r="P3008" s="61"/>
      <c r="Q3008" s="74">
        <v>3.6565374211799746</v>
      </c>
      <c r="R3008" s="61">
        <v>1</v>
      </c>
      <c r="S3008" s="61">
        <v>1</v>
      </c>
      <c r="T3008" s="61">
        <v>1</v>
      </c>
      <c r="U3008" s="61">
        <v>5</v>
      </c>
      <c r="V3008" s="61">
        <v>2013</v>
      </c>
      <c r="W3008" s="61" t="s">
        <v>25</v>
      </c>
      <c r="X3008" s="61" t="s">
        <v>572</v>
      </c>
      <c r="Y3008" s="61"/>
      <c r="AC3008"/>
    </row>
    <row r="3009" spans="2:29" x14ac:dyDescent="0.2">
      <c r="B3009" s="61" t="str">
        <f>INDEX(FlowMapping!$G$2:$G$875,MATCH(W3009&amp;D3009,FlowMapping!$E$2:$E$875,0))</f>
        <v>chromium</v>
      </c>
      <c r="C3009" s="61">
        <f>INDEX(FlowMapping!$H$2:$H$875,MATCH(W3009&amp;D3009,FlowMapping!$E$2:$E$875,0))</f>
        <v>7440473</v>
      </c>
      <c r="D3009" s="61" t="s">
        <v>1025</v>
      </c>
      <c r="E3009" s="61" t="str">
        <f>INDEX(FlowMapping!$J$2:$J$875,MATCH(W3009&amp;D3009,FlowMapping!$E$2:$E$875,0))</f>
        <v>industrial</v>
      </c>
      <c r="F3009" s="61" t="str">
        <f>INDEX(FlowMapping!$M$2:$M$875,MATCH(W3009&amp;D3009,FlowMapping!$E$2:$E$875,0))</f>
        <v>e65a9c58-21f1-48b6-b738-d05a8f10e5f3</v>
      </c>
      <c r="G3009" s="61" t="str">
        <f>INDEX(Activities!$B$2:$B$390,MATCH(H3009,Activities!$C$2:$C$390,0))</f>
        <v>Other general purpose machinery manufacturing</v>
      </c>
      <c r="H3009" s="61" t="s">
        <v>111</v>
      </c>
      <c r="I3009" s="61" t="s">
        <v>997</v>
      </c>
      <c r="J3009" s="62">
        <v>1.0127260549229737E-10</v>
      </c>
      <c r="K3009" s="61" t="s">
        <v>2093</v>
      </c>
      <c r="L3009" s="61"/>
      <c r="M3009" s="61"/>
      <c r="N3009" s="61"/>
      <c r="O3009" s="61"/>
      <c r="P3009" s="61"/>
      <c r="Q3009" s="74">
        <v>4.1265483800781633</v>
      </c>
      <c r="R3009" s="61">
        <v>1</v>
      </c>
      <c r="S3009" s="61">
        <v>1</v>
      </c>
      <c r="T3009" s="61">
        <v>1</v>
      </c>
      <c r="U3009" s="61">
        <v>5</v>
      </c>
      <c r="V3009" s="61">
        <v>2013</v>
      </c>
      <c r="W3009" s="61" t="s">
        <v>13</v>
      </c>
      <c r="X3009" s="61" t="s">
        <v>572</v>
      </c>
      <c r="Y3009" s="61"/>
      <c r="AC3009"/>
    </row>
    <row r="3010" spans="2:29" x14ac:dyDescent="0.2">
      <c r="B3010" s="61" t="str">
        <f>INDEX(FlowMapping!$G$2:$G$875,MATCH(W3010&amp;D3010,FlowMapping!$E$2:$E$875,0))</f>
        <v>copper</v>
      </c>
      <c r="C3010" s="61">
        <f>INDEX(FlowMapping!$H$2:$H$875,MATCH(W3010&amp;D3010,FlowMapping!$E$2:$E$875,0))</f>
        <v>7440508</v>
      </c>
      <c r="D3010" s="61" t="s">
        <v>1025</v>
      </c>
      <c r="E3010" s="61" t="str">
        <f>INDEX(FlowMapping!$J$2:$J$875,MATCH(W3010&amp;D3010,FlowMapping!$E$2:$E$875,0))</f>
        <v>industrial</v>
      </c>
      <c r="F3010" s="61" t="str">
        <f>INDEX(FlowMapping!$M$2:$M$875,MATCH(W3010&amp;D3010,FlowMapping!$E$2:$E$875,0))</f>
        <v>0a5e8a67-f9ae-48b3-bfa7-e9d37c30a191</v>
      </c>
      <c r="G3010" s="61" t="str">
        <f>INDEX(Activities!$B$2:$B$390,MATCH(H3010,Activities!$C$2:$C$390,0))</f>
        <v>Other general purpose machinery manufacturing</v>
      </c>
      <c r="H3010" s="61" t="s">
        <v>111</v>
      </c>
      <c r="I3010" s="61" t="s">
        <v>997</v>
      </c>
      <c r="J3010" s="62">
        <v>1.0127260549229737E-10</v>
      </c>
      <c r="K3010" s="61" t="s">
        <v>2093</v>
      </c>
      <c r="L3010" s="61"/>
      <c r="M3010" s="61"/>
      <c r="N3010" s="61"/>
      <c r="O3010" s="61"/>
      <c r="P3010" s="61"/>
      <c r="Q3010" s="74">
        <v>3.6565374211799746</v>
      </c>
      <c r="R3010" s="61">
        <v>1</v>
      </c>
      <c r="S3010" s="61">
        <v>1</v>
      </c>
      <c r="T3010" s="61">
        <v>1</v>
      </c>
      <c r="U3010" s="61">
        <v>5</v>
      </c>
      <c r="V3010" s="61">
        <v>2013</v>
      </c>
      <c r="W3010" s="61" t="s">
        <v>25</v>
      </c>
      <c r="X3010" s="61" t="s">
        <v>572</v>
      </c>
      <c r="Y3010" s="61"/>
      <c r="AC3010"/>
    </row>
    <row r="3011" spans="2:29" x14ac:dyDescent="0.2">
      <c r="B3011" s="61" t="str">
        <f>INDEX(FlowMapping!$G$2:$G$875,MATCH(W3011&amp;D3011,FlowMapping!$E$2:$E$875,0))</f>
        <v>manganese</v>
      </c>
      <c r="C3011" s="61">
        <f>INDEX(FlowMapping!$H$2:$H$875,MATCH(W3011&amp;D3011,FlowMapping!$E$2:$E$875,0))</f>
        <v>7439965</v>
      </c>
      <c r="D3011" s="61" t="s">
        <v>1025</v>
      </c>
      <c r="E3011" s="61" t="str">
        <f>INDEX(FlowMapping!$J$2:$J$875,MATCH(W3011&amp;D3011,FlowMapping!$E$2:$E$875,0))</f>
        <v>industrial</v>
      </c>
      <c r="F3011" s="61" t="str">
        <f>INDEX(FlowMapping!$M$2:$M$875,MATCH(W3011&amp;D3011,FlowMapping!$E$2:$E$875,0))</f>
        <v>9c706cff-cb82-4207-a589-95896e04dc08</v>
      </c>
      <c r="G3011" s="61" t="str">
        <f>INDEX(Activities!$B$2:$B$390,MATCH(H3011,Activities!$C$2:$C$390,0))</f>
        <v>Other general purpose machinery manufacturing</v>
      </c>
      <c r="H3011" s="61" t="s">
        <v>111</v>
      </c>
      <c r="I3011" s="61" t="s">
        <v>997</v>
      </c>
      <c r="J3011" s="62">
        <v>1.0127260549229737E-10</v>
      </c>
      <c r="K3011" s="61" t="s">
        <v>2093</v>
      </c>
      <c r="L3011" s="61"/>
      <c r="M3011" s="61"/>
      <c r="N3011" s="61"/>
      <c r="O3011" s="61"/>
      <c r="P3011" s="61"/>
      <c r="Q3011" s="74">
        <v>3.875816041732731</v>
      </c>
      <c r="R3011" s="61">
        <v>1</v>
      </c>
      <c r="S3011" s="61">
        <v>1</v>
      </c>
      <c r="T3011" s="61">
        <v>1</v>
      </c>
      <c r="U3011" s="61">
        <v>5</v>
      </c>
      <c r="V3011" s="61">
        <v>2013</v>
      </c>
      <c r="W3011" s="61" t="s">
        <v>21</v>
      </c>
      <c r="X3011" s="61" t="s">
        <v>572</v>
      </c>
      <c r="Y3011" s="61"/>
      <c r="AC3011"/>
    </row>
    <row r="3012" spans="2:29" x14ac:dyDescent="0.2">
      <c r="B3012" s="61" t="str">
        <f>INDEX(FlowMapping!$G$2:$G$875,MATCH(W3012&amp;D3012,FlowMapping!$E$2:$E$875,0))</f>
        <v>nickel</v>
      </c>
      <c r="C3012" s="61">
        <f>INDEX(FlowMapping!$H$2:$H$875,MATCH(W3012&amp;D3012,FlowMapping!$E$2:$E$875,0))</f>
        <v>7440020</v>
      </c>
      <c r="D3012" s="61" t="s">
        <v>1025</v>
      </c>
      <c r="E3012" s="61" t="str">
        <f>INDEX(FlowMapping!$J$2:$J$875,MATCH(W3012&amp;D3012,FlowMapping!$E$2:$E$875,0))</f>
        <v>industrial</v>
      </c>
      <c r="F3012" s="61" t="str">
        <f>INDEX(FlowMapping!$M$2:$M$875,MATCH(W3012&amp;D3012,FlowMapping!$E$2:$E$875,0))</f>
        <v>a72a45ee-395a-4d25-b893-9d183e43e76e</v>
      </c>
      <c r="G3012" s="61" t="str">
        <f>INDEX(Activities!$B$2:$B$390,MATCH(H3012,Activities!$C$2:$C$390,0))</f>
        <v>Other general purpose machinery manufacturing</v>
      </c>
      <c r="H3012" s="61" t="s">
        <v>111</v>
      </c>
      <c r="I3012" s="61" t="s">
        <v>997</v>
      </c>
      <c r="J3012" s="62">
        <v>1.0127260549229737E-10</v>
      </c>
      <c r="K3012" s="61" t="s">
        <v>2093</v>
      </c>
      <c r="L3012" s="61"/>
      <c r="M3012" s="61"/>
      <c r="N3012" s="61"/>
      <c r="O3012" s="61"/>
      <c r="P3012" s="61"/>
      <c r="Q3012" s="74">
        <v>3.9444471754144543</v>
      </c>
      <c r="R3012" s="61">
        <v>1</v>
      </c>
      <c r="S3012" s="61">
        <v>1</v>
      </c>
      <c r="T3012" s="61">
        <v>1</v>
      </c>
      <c r="U3012" s="61">
        <v>5</v>
      </c>
      <c r="V3012" s="61">
        <v>2013</v>
      </c>
      <c r="W3012" s="61" t="s">
        <v>15</v>
      </c>
      <c r="X3012" s="61" t="s">
        <v>572</v>
      </c>
      <c r="Y3012" s="61"/>
      <c r="AC3012"/>
    </row>
    <row r="3013" spans="2:29" x14ac:dyDescent="0.2">
      <c r="B3013" s="61" t="str">
        <f>INDEX(FlowMapping!$G$2:$G$875,MATCH(W3013&amp;D3013,FlowMapping!$E$2:$E$875,0))</f>
        <v>lead</v>
      </c>
      <c r="C3013" s="61">
        <f>INDEX(FlowMapping!$H$2:$H$875,MATCH(W3013&amp;D3013,FlowMapping!$E$2:$E$875,0))</f>
        <v>7439921</v>
      </c>
      <c r="D3013" s="61" t="s">
        <v>1025</v>
      </c>
      <c r="E3013" s="61" t="str">
        <f>INDEX(FlowMapping!$J$2:$J$875,MATCH(W3013&amp;D3013,FlowMapping!$E$2:$E$875,0))</f>
        <v>industrial</v>
      </c>
      <c r="F3013" s="61" t="str">
        <f>INDEX(FlowMapping!$M$2:$M$875,MATCH(W3013&amp;D3013,FlowMapping!$E$2:$E$875,0))</f>
        <v>67652827-017f-4856-8d0a-c97bac4c6562</v>
      </c>
      <c r="G3013" s="61" t="str">
        <f>INDEX(Activities!$B$2:$B$390,MATCH(H3013,Activities!$C$2:$C$390,0))</f>
        <v>Other general purpose machinery manufacturing</v>
      </c>
      <c r="H3013" s="61" t="s">
        <v>111</v>
      </c>
      <c r="I3013" s="61" t="s">
        <v>997</v>
      </c>
      <c r="J3013" s="62">
        <v>2.6330877427997321E-10</v>
      </c>
      <c r="K3013" s="61" t="s">
        <v>2093</v>
      </c>
      <c r="L3013" s="61"/>
      <c r="M3013" s="61"/>
      <c r="N3013" s="61"/>
      <c r="O3013" s="61"/>
      <c r="P3013" s="61"/>
      <c r="Q3013" s="74">
        <v>3.2630030039016864</v>
      </c>
      <c r="R3013" s="61">
        <v>1</v>
      </c>
      <c r="S3013" s="61">
        <v>1</v>
      </c>
      <c r="T3013" s="61">
        <v>1</v>
      </c>
      <c r="U3013" s="61">
        <v>5</v>
      </c>
      <c r="V3013" s="61">
        <v>2013</v>
      </c>
      <c r="W3013" s="61" t="s">
        <v>16</v>
      </c>
      <c r="X3013" s="61" t="s">
        <v>572</v>
      </c>
      <c r="Y3013" s="61"/>
      <c r="AC3013"/>
    </row>
    <row r="3014" spans="2:29" x14ac:dyDescent="0.2">
      <c r="B3014" s="61" t="str">
        <f>INDEX(FlowMapping!$G$2:$G$875,MATCH(W3014&amp;D3014,FlowMapping!$E$2:$E$875,0))</f>
        <v>mercury</v>
      </c>
      <c r="C3014" s="61">
        <f>INDEX(FlowMapping!$H$2:$H$875,MATCH(W3014&amp;D3014,FlowMapping!$E$2:$E$875,0))</f>
        <v>7439976</v>
      </c>
      <c r="D3014" s="61" t="s">
        <v>1025</v>
      </c>
      <c r="E3014" s="61" t="str">
        <f>INDEX(FlowMapping!$J$2:$J$875,MATCH(W3014&amp;D3014,FlowMapping!$E$2:$E$875,0))</f>
        <v>unspecified</v>
      </c>
      <c r="F3014" s="61" t="str">
        <f>INDEX(FlowMapping!$M$2:$M$875,MATCH(W3014&amp;D3014,FlowMapping!$E$2:$E$875,0))</f>
        <v>f7eca11f-546f-4712-ad80-724254685596</v>
      </c>
      <c r="G3014" s="61" t="str">
        <f>INDEX(Activities!$B$2:$B$390,MATCH(H3014,Activities!$C$2:$C$390,0))</f>
        <v>Other general purpose machinery manufacturing</v>
      </c>
      <c r="H3014" s="61" t="s">
        <v>111</v>
      </c>
      <c r="I3014" s="61" t="s">
        <v>997</v>
      </c>
      <c r="J3014" s="62">
        <v>1.2031185532484929E-8</v>
      </c>
      <c r="K3014" s="61" t="s">
        <v>2093</v>
      </c>
      <c r="L3014" s="61"/>
      <c r="M3014" s="61"/>
      <c r="N3014" s="61"/>
      <c r="O3014" s="61"/>
      <c r="P3014" s="61"/>
      <c r="Q3014" s="74">
        <v>3.063643209955242</v>
      </c>
      <c r="R3014" s="61">
        <v>1</v>
      </c>
      <c r="S3014" s="61">
        <v>1</v>
      </c>
      <c r="T3014" s="61">
        <v>1</v>
      </c>
      <c r="U3014" s="61">
        <v>5</v>
      </c>
      <c r="V3014" s="61">
        <v>2013</v>
      </c>
      <c r="W3014" s="61" t="s">
        <v>96</v>
      </c>
      <c r="X3014" s="61" t="s">
        <v>572</v>
      </c>
      <c r="Y3014" s="61"/>
      <c r="AC3014"/>
    </row>
    <row r="3015" spans="2:29" x14ac:dyDescent="0.2">
      <c r="B3015" s="61" t="str">
        <f>INDEX(FlowMapping!$G$2:$G$875,MATCH(W3015&amp;D3015,FlowMapping!$E$2:$E$875,0))</f>
        <v>2,4/2,6-toluenediisocyanate (mixture)</v>
      </c>
      <c r="C3015" s="61">
        <f>INDEX(FlowMapping!$H$2:$H$875,MATCH(W3015&amp;D3015,FlowMapping!$E$2:$E$875,0))</f>
        <v>26471625</v>
      </c>
      <c r="D3015" s="61" t="s">
        <v>1025</v>
      </c>
      <c r="E3015" s="61" t="str">
        <f>INDEX(FlowMapping!$J$2:$J$875,MATCH(W3015&amp;D3015,FlowMapping!$E$2:$E$875,0))</f>
        <v>unspecified</v>
      </c>
      <c r="F3015" s="61" t="str">
        <f>INDEX(FlowMapping!$M$2:$M$875,MATCH(W3015&amp;D3015,FlowMapping!$E$2:$E$875,0))</f>
        <v>62f76f7b-bfdf-43f9-82b2-0ea9d3c80f8c</v>
      </c>
      <c r="G3015" s="61" t="str">
        <f>INDEX(Activities!$B$2:$B$390,MATCH(H3015,Activities!$C$2:$C$390,0))</f>
        <v>Fluid power process machinery</v>
      </c>
      <c r="H3015" s="61" t="s">
        <v>176</v>
      </c>
      <c r="I3015" s="61" t="s">
        <v>997</v>
      </c>
      <c r="J3015" s="62">
        <v>5.055382494831151E-7</v>
      </c>
      <c r="K3015" s="61" t="s">
        <v>2093</v>
      </c>
      <c r="L3015" s="61"/>
      <c r="M3015" s="61"/>
      <c r="N3015" s="61"/>
      <c r="O3015" s="61"/>
      <c r="P3015" s="61"/>
      <c r="Q3015" s="74">
        <v>3.9778587426406746</v>
      </c>
      <c r="R3015" s="61">
        <v>1</v>
      </c>
      <c r="S3015" s="61">
        <v>1</v>
      </c>
      <c r="T3015" s="61">
        <v>1</v>
      </c>
      <c r="U3015" s="61">
        <v>5</v>
      </c>
      <c r="V3015" s="61">
        <v>2013</v>
      </c>
      <c r="W3015" s="61" t="s">
        <v>51</v>
      </c>
      <c r="X3015" s="61" t="s">
        <v>572</v>
      </c>
      <c r="Y3015" s="61"/>
      <c r="AC3015"/>
    </row>
    <row r="3016" spans="2:29" x14ac:dyDescent="0.2">
      <c r="B3016" s="61" t="str">
        <f>INDEX(FlowMapping!$G$2:$G$875,MATCH(W3016&amp;D3016,FlowMapping!$E$2:$E$875,0))</f>
        <v>lead</v>
      </c>
      <c r="C3016" s="61">
        <f>INDEX(FlowMapping!$H$2:$H$875,MATCH(W3016&amp;D3016,FlowMapping!$E$2:$E$875,0))</f>
        <v>7439921</v>
      </c>
      <c r="D3016" s="61" t="s">
        <v>1025</v>
      </c>
      <c r="E3016" s="61" t="str">
        <f>INDEX(FlowMapping!$J$2:$J$875,MATCH(W3016&amp;D3016,FlowMapping!$E$2:$E$875,0))</f>
        <v>industrial</v>
      </c>
      <c r="F3016" s="61" t="str">
        <f>INDEX(FlowMapping!$M$2:$M$875,MATCH(W3016&amp;D3016,FlowMapping!$E$2:$E$875,0))</f>
        <v>67652827-017f-4856-8d0a-c97bac4c6562</v>
      </c>
      <c r="G3016" s="61" t="str">
        <f>INDEX(Activities!$B$2:$B$390,MATCH(H3016,Activities!$C$2:$C$390,0))</f>
        <v>Other electronic component manufacturing</v>
      </c>
      <c r="H3016" s="61" t="s">
        <v>24</v>
      </c>
      <c r="I3016" s="61" t="s">
        <v>997</v>
      </c>
      <c r="J3016" s="62">
        <v>1.4384003231670369E-11</v>
      </c>
      <c r="K3016" s="61" t="s">
        <v>2093</v>
      </c>
      <c r="L3016" s="61"/>
      <c r="M3016" s="61"/>
      <c r="N3016" s="61"/>
      <c r="O3016" s="61"/>
      <c r="P3016" s="61"/>
      <c r="Q3016" s="74">
        <v>3.2630030039016864</v>
      </c>
      <c r="R3016" s="61">
        <v>1</v>
      </c>
      <c r="S3016" s="61">
        <v>1</v>
      </c>
      <c r="T3016" s="61">
        <v>1</v>
      </c>
      <c r="U3016" s="61">
        <v>5</v>
      </c>
      <c r="V3016" s="61">
        <v>2013</v>
      </c>
      <c r="W3016" s="61" t="s">
        <v>16</v>
      </c>
      <c r="X3016" s="61" t="s">
        <v>572</v>
      </c>
      <c r="Y3016" s="61"/>
      <c r="AC3016"/>
    </row>
    <row r="3017" spans="2:29" x14ac:dyDescent="0.2">
      <c r="B3017" s="61" t="str">
        <f>INDEX(FlowMapping!$G$2:$G$875,MATCH(W3017&amp;D3017,FlowMapping!$E$2:$E$875,0))</f>
        <v>copper</v>
      </c>
      <c r="C3017" s="61">
        <f>INDEX(FlowMapping!$H$2:$H$875,MATCH(W3017&amp;D3017,FlowMapping!$E$2:$E$875,0))</f>
        <v>7440508</v>
      </c>
      <c r="D3017" s="61" t="s">
        <v>1025</v>
      </c>
      <c r="E3017" s="61" t="str">
        <f>INDEX(FlowMapping!$J$2:$J$875,MATCH(W3017&amp;D3017,FlowMapping!$E$2:$E$875,0))</f>
        <v>industrial</v>
      </c>
      <c r="F3017" s="61" t="str">
        <f>INDEX(FlowMapping!$M$2:$M$875,MATCH(W3017&amp;D3017,FlowMapping!$E$2:$E$875,0))</f>
        <v>0a5e8a67-f9ae-48b3-bfa7-e9d37c30a191</v>
      </c>
      <c r="G3017" s="61" t="str">
        <f>INDEX(Activities!$B$2:$B$390,MATCH(H3017,Activities!$C$2:$C$390,0))</f>
        <v>Other electronic component manufacturing</v>
      </c>
      <c r="H3017" s="61" t="s">
        <v>24</v>
      </c>
      <c r="I3017" s="61" t="s">
        <v>997</v>
      </c>
      <c r="J3017" s="62">
        <v>3.8247400525146433E-9</v>
      </c>
      <c r="K3017" s="61" t="s">
        <v>2093</v>
      </c>
      <c r="L3017" s="61"/>
      <c r="M3017" s="61"/>
      <c r="N3017" s="61"/>
      <c r="O3017" s="61"/>
      <c r="P3017" s="61"/>
      <c r="Q3017" s="74">
        <v>3.6565374211799746</v>
      </c>
      <c r="R3017" s="61">
        <v>1</v>
      </c>
      <c r="S3017" s="61">
        <v>1</v>
      </c>
      <c r="T3017" s="61">
        <v>1</v>
      </c>
      <c r="U3017" s="61">
        <v>5</v>
      </c>
      <c r="V3017" s="61">
        <v>2013</v>
      </c>
      <c r="W3017" s="61" t="s">
        <v>25</v>
      </c>
      <c r="X3017" s="61" t="s">
        <v>572</v>
      </c>
      <c r="Y3017" s="61"/>
      <c r="AC3017"/>
    </row>
    <row r="3018" spans="2:29" x14ac:dyDescent="0.2">
      <c r="B3018" s="61" t="str">
        <f>INDEX(FlowMapping!$G$2:$G$875,MATCH(W3018&amp;D3018,FlowMapping!$E$2:$E$875,0))</f>
        <v>lead</v>
      </c>
      <c r="C3018" s="61">
        <f>INDEX(FlowMapping!$H$2:$H$875,MATCH(W3018&amp;D3018,FlowMapping!$E$2:$E$875,0))</f>
        <v>7439921</v>
      </c>
      <c r="D3018" s="61" t="s">
        <v>1025</v>
      </c>
      <c r="E3018" s="61" t="str">
        <f>INDEX(FlowMapping!$J$2:$J$875,MATCH(W3018&amp;D3018,FlowMapping!$E$2:$E$875,0))</f>
        <v>industrial</v>
      </c>
      <c r="F3018" s="61" t="str">
        <f>INDEX(FlowMapping!$M$2:$M$875,MATCH(W3018&amp;D3018,FlowMapping!$E$2:$E$875,0))</f>
        <v>67652827-017f-4856-8d0a-c97bac4c6562</v>
      </c>
      <c r="G3018" s="61" t="str">
        <f>INDEX(Activities!$B$2:$B$390,MATCH(H3018,Activities!$C$2:$C$390,0))</f>
        <v>Motor vehicle steering, suspension component (except spring), and brake systems manufacturing</v>
      </c>
      <c r="H3018" s="61" t="s">
        <v>66</v>
      </c>
      <c r="I3018" s="61" t="s">
        <v>997</v>
      </c>
      <c r="J3018" s="62">
        <v>1.0120933553482976E-13</v>
      </c>
      <c r="K3018" s="61" t="s">
        <v>2093</v>
      </c>
      <c r="L3018" s="61"/>
      <c r="M3018" s="61"/>
      <c r="N3018" s="61"/>
      <c r="O3018" s="61"/>
      <c r="P3018" s="61"/>
      <c r="Q3018" s="74">
        <v>3.2630030039016864</v>
      </c>
      <c r="R3018" s="61">
        <v>1</v>
      </c>
      <c r="S3018" s="61">
        <v>1</v>
      </c>
      <c r="T3018" s="61">
        <v>1</v>
      </c>
      <c r="U3018" s="61">
        <v>5</v>
      </c>
      <c r="V3018" s="61">
        <v>2013</v>
      </c>
      <c r="W3018" s="61" t="s">
        <v>16</v>
      </c>
      <c r="X3018" s="61" t="s">
        <v>572</v>
      </c>
      <c r="Y3018" s="61"/>
      <c r="AC3018"/>
    </row>
    <row r="3019" spans="2:29" x14ac:dyDescent="0.2">
      <c r="B3019" s="61" t="str">
        <f>INDEX(FlowMapping!$G$2:$G$875,MATCH(W3019&amp;D3019,FlowMapping!$E$2:$E$875,0))</f>
        <v>lead</v>
      </c>
      <c r="C3019" s="61">
        <f>INDEX(FlowMapping!$H$2:$H$875,MATCH(W3019&amp;D3019,FlowMapping!$E$2:$E$875,0))</f>
        <v>7439921</v>
      </c>
      <c r="D3019" s="61" t="s">
        <v>1025</v>
      </c>
      <c r="E3019" s="61" t="str">
        <f>INDEX(FlowMapping!$J$2:$J$875,MATCH(W3019&amp;D3019,FlowMapping!$E$2:$E$875,0))</f>
        <v>industrial</v>
      </c>
      <c r="F3019" s="61" t="str">
        <f>INDEX(FlowMapping!$M$2:$M$875,MATCH(W3019&amp;D3019,FlowMapping!$E$2:$E$875,0))</f>
        <v>67652827-017f-4856-8d0a-c97bac4c6562</v>
      </c>
      <c r="G3019" s="61" t="str">
        <f>INDEX(Activities!$B$2:$B$390,MATCH(H3019,Activities!$C$2:$C$390,0))</f>
        <v>Scenic and sightseeing transportation and support activities for transportation</v>
      </c>
      <c r="H3019" s="61" t="s">
        <v>5</v>
      </c>
      <c r="I3019" s="61" t="s">
        <v>997</v>
      </c>
      <c r="J3019" s="62">
        <v>4.0713747172656453E-12</v>
      </c>
      <c r="K3019" s="61" t="s">
        <v>2093</v>
      </c>
      <c r="L3019" s="61"/>
      <c r="M3019" s="61"/>
      <c r="N3019" s="61"/>
      <c r="O3019" s="61"/>
      <c r="P3019" s="61"/>
      <c r="Q3019" s="74">
        <v>3.2630030039016864</v>
      </c>
      <c r="R3019" s="61">
        <v>1</v>
      </c>
      <c r="S3019" s="61">
        <v>1</v>
      </c>
      <c r="T3019" s="61">
        <v>1</v>
      </c>
      <c r="U3019" s="61">
        <v>5</v>
      </c>
      <c r="V3019" s="61">
        <v>2013</v>
      </c>
      <c r="W3019" s="61" t="s">
        <v>16</v>
      </c>
      <c r="X3019" s="61" t="s">
        <v>572</v>
      </c>
      <c r="Y3019" s="61"/>
      <c r="AC3019"/>
    </row>
    <row r="3020" spans="2:29" x14ac:dyDescent="0.2">
      <c r="B3020" s="61" t="str">
        <f>INDEX(FlowMapping!$G$2:$G$875,MATCH(W3020&amp;D3020,FlowMapping!$E$2:$E$875,0))</f>
        <v>lead</v>
      </c>
      <c r="C3020" s="61">
        <f>INDEX(FlowMapping!$H$2:$H$875,MATCH(W3020&amp;D3020,FlowMapping!$E$2:$E$875,0))</f>
        <v>7439921</v>
      </c>
      <c r="D3020" s="61" t="s">
        <v>1025</v>
      </c>
      <c r="E3020" s="61" t="str">
        <f>INDEX(FlowMapping!$J$2:$J$875,MATCH(W3020&amp;D3020,FlowMapping!$E$2:$E$875,0))</f>
        <v>industrial</v>
      </c>
      <c r="F3020" s="61" t="str">
        <f>INDEX(FlowMapping!$M$2:$M$875,MATCH(W3020&amp;D3020,FlowMapping!$E$2:$E$875,0))</f>
        <v>67652827-017f-4856-8d0a-c97bac4c6562</v>
      </c>
      <c r="G3020" s="61" t="str">
        <f>INDEX(Activities!$B$2:$B$390,MATCH(H3020,Activities!$C$2:$C$390,0))</f>
        <v>Junior colleges, colleges, universities, and professional schools</v>
      </c>
      <c r="H3020" s="61" t="s">
        <v>84</v>
      </c>
      <c r="I3020" s="61" t="s">
        <v>997</v>
      </c>
      <c r="J3020" s="62">
        <v>5.7430908653364089E-8</v>
      </c>
      <c r="K3020" s="61" t="s">
        <v>2093</v>
      </c>
      <c r="L3020" s="61"/>
      <c r="M3020" s="61"/>
      <c r="N3020" s="61"/>
      <c r="O3020" s="61"/>
      <c r="P3020" s="61"/>
      <c r="Q3020" s="74">
        <v>3.2630030039016864</v>
      </c>
      <c r="R3020" s="61">
        <v>1</v>
      </c>
      <c r="S3020" s="61">
        <v>1</v>
      </c>
      <c r="T3020" s="61">
        <v>1</v>
      </c>
      <c r="U3020" s="61">
        <v>5</v>
      </c>
      <c r="V3020" s="61">
        <v>2013</v>
      </c>
      <c r="W3020" s="61" t="s">
        <v>16</v>
      </c>
      <c r="X3020" s="61" t="s">
        <v>572</v>
      </c>
      <c r="Y3020" s="61"/>
      <c r="AC3020"/>
    </row>
    <row r="3021" spans="2:29" x14ac:dyDescent="0.2">
      <c r="B3021" s="61" t="str">
        <f>INDEX(FlowMapping!$G$2:$G$875,MATCH(W3021&amp;D3021,FlowMapping!$E$2:$E$875,0))</f>
        <v>copper</v>
      </c>
      <c r="C3021" s="61">
        <f>INDEX(FlowMapping!$H$2:$H$875,MATCH(W3021&amp;D3021,FlowMapping!$E$2:$E$875,0))</f>
        <v>7440508</v>
      </c>
      <c r="D3021" s="61" t="s">
        <v>1025</v>
      </c>
      <c r="E3021" s="61" t="str">
        <f>INDEX(FlowMapping!$J$2:$J$875,MATCH(W3021&amp;D3021,FlowMapping!$E$2:$E$875,0))</f>
        <v>industrial</v>
      </c>
      <c r="F3021" s="61" t="str">
        <f>INDEX(FlowMapping!$M$2:$M$875,MATCH(W3021&amp;D3021,FlowMapping!$E$2:$E$875,0))</f>
        <v>0a5e8a67-f9ae-48b3-bfa7-e9d37c30a191</v>
      </c>
      <c r="G3021" s="61" t="str">
        <f>INDEX(Activities!$B$2:$B$390,MATCH(H3021,Activities!$C$2:$C$390,0))</f>
        <v>Junior colleges, colleges, universities, and professional schools</v>
      </c>
      <c r="H3021" s="61" t="s">
        <v>84</v>
      </c>
      <c r="I3021" s="61" t="s">
        <v>997</v>
      </c>
      <c r="J3021" s="62">
        <v>9.6309836558708511E-8</v>
      </c>
      <c r="K3021" s="61" t="s">
        <v>2093</v>
      </c>
      <c r="L3021" s="61"/>
      <c r="M3021" s="61"/>
      <c r="N3021" s="61"/>
      <c r="O3021" s="61"/>
      <c r="P3021" s="61"/>
      <c r="Q3021" s="74">
        <v>3.6565374211799746</v>
      </c>
      <c r="R3021" s="61">
        <v>1</v>
      </c>
      <c r="S3021" s="61">
        <v>1</v>
      </c>
      <c r="T3021" s="61">
        <v>1</v>
      </c>
      <c r="U3021" s="61">
        <v>5</v>
      </c>
      <c r="V3021" s="61">
        <v>2013</v>
      </c>
      <c r="W3021" s="61" t="s">
        <v>25</v>
      </c>
      <c r="X3021" s="61" t="s">
        <v>572</v>
      </c>
      <c r="Y3021" s="61"/>
      <c r="AC3021"/>
    </row>
    <row r="3022" spans="2:29" x14ac:dyDescent="0.2">
      <c r="B3022" s="61" t="str">
        <f>INDEX(FlowMapping!$G$2:$G$875,MATCH(W3022&amp;D3022,FlowMapping!$E$2:$E$875,0))</f>
        <v>ammonia</v>
      </c>
      <c r="C3022" s="61">
        <f>INDEX(FlowMapping!$H$2:$H$875,MATCH(W3022&amp;D3022,FlowMapping!$E$2:$E$875,0))</f>
        <v>7664417</v>
      </c>
      <c r="D3022" s="61" t="s">
        <v>1027</v>
      </c>
      <c r="E3022" s="61" t="str">
        <f>INDEX(FlowMapping!$J$2:$J$875,MATCH(W3022&amp;D3022,FlowMapping!$E$2:$E$875,0))</f>
        <v>unspecified</v>
      </c>
      <c r="F3022" s="61" t="str">
        <f>INDEX(FlowMapping!$M$2:$M$875,MATCH(W3022&amp;D3022,FlowMapping!$E$2:$E$875,0))</f>
        <v>63e78926-8549-11e0-9d78-0800200c9a66</v>
      </c>
      <c r="G3022" s="61" t="str">
        <f>INDEX(Activities!$B$2:$B$390,MATCH(H3022,Activities!$C$2:$C$390,0))</f>
        <v>Poultry and egg production</v>
      </c>
      <c r="H3022" s="61">
        <v>112300</v>
      </c>
      <c r="I3022" s="61" t="s">
        <v>997</v>
      </c>
      <c r="J3022" s="62">
        <v>4.5431681096841686E-9</v>
      </c>
      <c r="K3022" s="61" t="s">
        <v>2093</v>
      </c>
      <c r="L3022" s="61"/>
      <c r="M3022" s="61"/>
      <c r="N3022" s="61"/>
      <c r="O3022" s="61"/>
      <c r="P3022" s="61"/>
      <c r="Q3022" s="74">
        <v>3.1531135141461539</v>
      </c>
      <c r="R3022" s="61">
        <v>1</v>
      </c>
      <c r="S3022" s="61">
        <v>1</v>
      </c>
      <c r="T3022" s="61">
        <v>1</v>
      </c>
      <c r="U3022" s="61">
        <v>5</v>
      </c>
      <c r="V3022" s="61">
        <v>2013</v>
      </c>
      <c r="W3022" s="61" t="s">
        <v>2</v>
      </c>
      <c r="X3022" s="61" t="s">
        <v>572</v>
      </c>
      <c r="Y3022" s="61"/>
      <c r="AC3022"/>
    </row>
    <row r="3023" spans="2:29" x14ac:dyDescent="0.2">
      <c r="B3023" s="61" t="str">
        <f>INDEX(FlowMapping!$G$2:$G$875,MATCH(W3023&amp;D3023,FlowMapping!$E$2:$E$875,0))</f>
        <v>benzene</v>
      </c>
      <c r="C3023" s="61">
        <f>INDEX(FlowMapping!$H$2:$H$875,MATCH(W3023&amp;D3023,FlowMapping!$E$2:$E$875,0))</f>
        <v>71432</v>
      </c>
      <c r="D3023" s="61" t="s">
        <v>1027</v>
      </c>
      <c r="E3023" s="61" t="str">
        <f>INDEX(FlowMapping!$J$2:$J$875,MATCH(W3023&amp;D3023,FlowMapping!$E$2:$E$875,0))</f>
        <v>unspecified</v>
      </c>
      <c r="F3023" s="61" t="str">
        <f>INDEX(FlowMapping!$M$2:$M$875,MATCH(W3023&amp;D3023,FlowMapping!$E$2:$E$875,0))</f>
        <v>31ba993d-f8aa-44c0-bae1-b6c2081144f6</v>
      </c>
      <c r="G3023" s="61" t="str">
        <f>INDEX(Activities!$B$2:$B$390,MATCH(H3023,Activities!$C$2:$C$390,0))</f>
        <v>Oil and gas extraction</v>
      </c>
      <c r="H3023" s="61">
        <v>211000</v>
      </c>
      <c r="I3023" s="61" t="s">
        <v>997</v>
      </c>
      <c r="J3023" s="62">
        <v>5.3051160610085926E-12</v>
      </c>
      <c r="K3023" s="61" t="s">
        <v>2093</v>
      </c>
      <c r="L3023" s="61"/>
      <c r="M3023" s="61"/>
      <c r="N3023" s="61"/>
      <c r="O3023" s="61"/>
      <c r="P3023" s="61"/>
      <c r="Q3023" s="74">
        <v>3.4384362235086336</v>
      </c>
      <c r="R3023" s="61">
        <v>1</v>
      </c>
      <c r="S3023" s="61">
        <v>1</v>
      </c>
      <c r="T3023" s="61">
        <v>1</v>
      </c>
      <c r="U3023" s="61">
        <v>5</v>
      </c>
      <c r="V3023" s="61">
        <v>2013</v>
      </c>
      <c r="W3023" s="61" t="s">
        <v>37</v>
      </c>
      <c r="X3023" s="61" t="s">
        <v>572</v>
      </c>
      <c r="Y3023" s="61"/>
      <c r="AC3023"/>
    </row>
    <row r="3024" spans="2:29" x14ac:dyDescent="0.2">
      <c r="B3024" s="61" t="str">
        <f>INDEX(FlowMapping!$G$2:$G$875,MATCH(W3024&amp;D3024,FlowMapping!$E$2:$E$875,0))</f>
        <v>toluene</v>
      </c>
      <c r="C3024" s="61">
        <f>INDEX(FlowMapping!$H$2:$H$875,MATCH(W3024&amp;D3024,FlowMapping!$E$2:$E$875,0))</f>
        <v>108883</v>
      </c>
      <c r="D3024" s="61" t="s">
        <v>1027</v>
      </c>
      <c r="E3024" s="61" t="str">
        <f>INDEX(FlowMapping!$J$2:$J$875,MATCH(W3024&amp;D3024,FlowMapping!$E$2:$E$875,0))</f>
        <v>unspecified</v>
      </c>
      <c r="F3024" s="61" t="str">
        <f>INDEX(FlowMapping!$M$2:$M$875,MATCH(W3024&amp;D3024,FlowMapping!$E$2:$E$875,0))</f>
        <v>826c7733-9b0a-4ec5-9f35-32294f9138e3</v>
      </c>
      <c r="G3024" s="61" t="str">
        <f>INDEX(Activities!$B$2:$B$390,MATCH(H3024,Activities!$C$2:$C$390,0))</f>
        <v>Oil and gas extraction</v>
      </c>
      <c r="H3024" s="61">
        <v>211000</v>
      </c>
      <c r="I3024" s="61" t="s">
        <v>997</v>
      </c>
      <c r="J3024" s="62">
        <v>6.6656953956207099E-12</v>
      </c>
      <c r="K3024" s="61" t="s">
        <v>2093</v>
      </c>
      <c r="L3024" s="61"/>
      <c r="M3024" s="61"/>
      <c r="N3024" s="61"/>
      <c r="O3024" s="61"/>
      <c r="P3024" s="61"/>
      <c r="Q3024" s="74">
        <v>4.5354160930239154</v>
      </c>
      <c r="R3024" s="61">
        <v>1</v>
      </c>
      <c r="S3024" s="61">
        <v>1</v>
      </c>
      <c r="T3024" s="61">
        <v>1</v>
      </c>
      <c r="U3024" s="61">
        <v>5</v>
      </c>
      <c r="V3024" s="61">
        <v>2013</v>
      </c>
      <c r="W3024" s="61" t="s">
        <v>7</v>
      </c>
      <c r="X3024" s="61" t="s">
        <v>572</v>
      </c>
      <c r="Y3024" s="61"/>
      <c r="AC3024"/>
    </row>
    <row r="3025" spans="2:29" x14ac:dyDescent="0.2">
      <c r="B3025" s="61" t="str">
        <f>INDEX(FlowMapping!$G$2:$G$875,MATCH(W3025&amp;D3025,FlowMapping!$E$2:$E$875,0))</f>
        <v>Methane, tetrachloro-, R-10</v>
      </c>
      <c r="C3025" s="61">
        <f>INDEX(FlowMapping!$H$2:$H$875,MATCH(W3025&amp;D3025,FlowMapping!$E$2:$E$875,0))</f>
        <v>56235</v>
      </c>
      <c r="D3025" s="61" t="s">
        <v>1027</v>
      </c>
      <c r="E3025" s="61" t="str">
        <f>INDEX(FlowMapping!$J$2:$J$875,MATCH(W3025&amp;D3025,FlowMapping!$E$2:$E$875,0))</f>
        <v>unspecified</v>
      </c>
      <c r="F3025" s="61" t="str">
        <f>INDEX(FlowMapping!$M$2:$M$875,MATCH(W3025&amp;D3025,FlowMapping!$E$2:$E$875,0))</f>
        <v>9a366c85-61a0-48bd-8af0-a2a96b327bc1</v>
      </c>
      <c r="G3025" s="61" t="str">
        <f>INDEX(Activities!$B$2:$B$390,MATCH(H3025,Activities!$C$2:$C$390,0))</f>
        <v>Oil and gas extraction</v>
      </c>
      <c r="H3025" s="61">
        <v>211000</v>
      </c>
      <c r="I3025" s="61" t="s">
        <v>997</v>
      </c>
      <c r="J3025" s="62">
        <v>1.0575931802657216E-11</v>
      </c>
      <c r="K3025" s="61" t="s">
        <v>2093</v>
      </c>
      <c r="L3025" s="61"/>
      <c r="M3025" s="61"/>
      <c r="N3025" s="61"/>
      <c r="O3025" s="61"/>
      <c r="P3025" s="61"/>
      <c r="Q3025" s="74">
        <v>3.0426320735814887</v>
      </c>
      <c r="R3025" s="61">
        <v>1</v>
      </c>
      <c r="S3025" s="61">
        <v>1</v>
      </c>
      <c r="T3025" s="61">
        <v>1</v>
      </c>
      <c r="U3025" s="61">
        <v>5</v>
      </c>
      <c r="V3025" s="61">
        <v>2013</v>
      </c>
      <c r="W3025" s="61" t="s">
        <v>232</v>
      </c>
      <c r="X3025" s="61" t="s">
        <v>572</v>
      </c>
      <c r="Y3025" s="61"/>
      <c r="AC3025"/>
    </row>
    <row r="3026" spans="2:29" x14ac:dyDescent="0.2">
      <c r="B3026" s="61" t="str">
        <f>INDEX(FlowMapping!$G$2:$G$875,MATCH(W3026&amp;D3026,FlowMapping!$E$2:$E$875,0))</f>
        <v>ammonia</v>
      </c>
      <c r="C3026" s="61">
        <f>INDEX(FlowMapping!$H$2:$H$875,MATCH(W3026&amp;D3026,FlowMapping!$E$2:$E$875,0))</f>
        <v>7664417</v>
      </c>
      <c r="D3026" s="61" t="s">
        <v>1027</v>
      </c>
      <c r="E3026" s="61" t="str">
        <f>INDEX(FlowMapping!$J$2:$J$875,MATCH(W3026&amp;D3026,FlowMapping!$E$2:$E$875,0))</f>
        <v>unspecified</v>
      </c>
      <c r="F3026" s="61" t="str">
        <f>INDEX(FlowMapping!$M$2:$M$875,MATCH(W3026&amp;D3026,FlowMapping!$E$2:$E$875,0))</f>
        <v>63e78926-8549-11e0-9d78-0800200c9a66</v>
      </c>
      <c r="G3026" s="61" t="str">
        <f>INDEX(Activities!$B$2:$B$390,MATCH(H3026,Activities!$C$2:$C$390,0))</f>
        <v>Oil and gas extraction</v>
      </c>
      <c r="H3026" s="61">
        <v>211000</v>
      </c>
      <c r="I3026" s="61" t="s">
        <v>997</v>
      </c>
      <c r="J3026" s="62">
        <v>5.7990406597921515E-11</v>
      </c>
      <c r="K3026" s="61" t="s">
        <v>2093</v>
      </c>
      <c r="L3026" s="61"/>
      <c r="M3026" s="61"/>
      <c r="N3026" s="61"/>
      <c r="O3026" s="61"/>
      <c r="P3026" s="61"/>
      <c r="Q3026" s="74">
        <v>3.1531135141461539</v>
      </c>
      <c r="R3026" s="61">
        <v>1</v>
      </c>
      <c r="S3026" s="61">
        <v>1</v>
      </c>
      <c r="T3026" s="61">
        <v>1</v>
      </c>
      <c r="U3026" s="61">
        <v>5</v>
      </c>
      <c r="V3026" s="61">
        <v>2013</v>
      </c>
      <c r="W3026" s="61" t="s">
        <v>2</v>
      </c>
      <c r="X3026" s="61" t="s">
        <v>572</v>
      </c>
      <c r="Y3026" s="61"/>
      <c r="AC3026"/>
    </row>
    <row r="3027" spans="2:29" x14ac:dyDescent="0.2">
      <c r="B3027" s="61" t="str">
        <f>INDEX(FlowMapping!$G$2:$G$875,MATCH(W3027&amp;D3027,FlowMapping!$E$2:$E$875,0))</f>
        <v>chlorine</v>
      </c>
      <c r="C3027" s="61">
        <f>INDEX(FlowMapping!$H$2:$H$875,MATCH(W3027&amp;D3027,FlowMapping!$E$2:$E$875,0))</f>
        <v>7782505</v>
      </c>
      <c r="D3027" s="61" t="s">
        <v>1027</v>
      </c>
      <c r="E3027" s="61" t="str">
        <f>INDEX(FlowMapping!$J$2:$J$875,MATCH(W3027&amp;D3027,FlowMapping!$E$2:$E$875,0))</f>
        <v>unspecified</v>
      </c>
      <c r="F3027" s="61" t="str">
        <f>INDEX(FlowMapping!$M$2:$M$875,MATCH(W3027&amp;D3027,FlowMapping!$E$2:$E$875,0))</f>
        <v>e8641a14-fd07-4090-8daf-2cce2a557a81</v>
      </c>
      <c r="G3027" s="61" t="str">
        <f>INDEX(Activities!$B$2:$B$390,MATCH(H3027,Activities!$C$2:$C$390,0))</f>
        <v>Oil and gas extraction</v>
      </c>
      <c r="H3027" s="61">
        <v>211000</v>
      </c>
      <c r="I3027" s="61" t="s">
        <v>997</v>
      </c>
      <c r="J3027" s="62">
        <v>4.4884254570477224E-10</v>
      </c>
      <c r="K3027" s="61" t="s">
        <v>2093</v>
      </c>
      <c r="L3027" s="61"/>
      <c r="M3027" s="61"/>
      <c r="N3027" s="61"/>
      <c r="O3027" s="61"/>
      <c r="P3027" s="61"/>
      <c r="Q3027" s="74">
        <v>2.1460338185684305</v>
      </c>
      <c r="R3027" s="61">
        <v>1</v>
      </c>
      <c r="S3027" s="61">
        <v>1</v>
      </c>
      <c r="T3027" s="61">
        <v>1</v>
      </c>
      <c r="U3027" s="61">
        <v>5</v>
      </c>
      <c r="V3027" s="61">
        <v>2013</v>
      </c>
      <c r="W3027" s="61" t="s">
        <v>79</v>
      </c>
      <c r="X3027" s="61" t="s">
        <v>572</v>
      </c>
      <c r="Y3027" s="61"/>
      <c r="AC3027"/>
    </row>
    <row r="3028" spans="2:29" x14ac:dyDescent="0.2">
      <c r="B3028" s="61" t="str">
        <f>INDEX(FlowMapping!$G$2:$G$875,MATCH(W3028&amp;D3028,FlowMapping!$E$2:$E$875,0))</f>
        <v>mercury</v>
      </c>
      <c r="C3028" s="61">
        <f>INDEX(FlowMapping!$H$2:$H$875,MATCH(W3028&amp;D3028,FlowMapping!$E$2:$E$875,0))</f>
        <v>7439976</v>
      </c>
      <c r="D3028" s="61" t="s">
        <v>1027</v>
      </c>
      <c r="E3028" s="61" t="str">
        <f>INDEX(FlowMapping!$J$2:$J$875,MATCH(W3028&amp;D3028,FlowMapping!$E$2:$E$875,0))</f>
        <v>unspecified</v>
      </c>
      <c r="F3028" s="61" t="str">
        <f>INDEX(FlowMapping!$M$2:$M$875,MATCH(W3028&amp;D3028,FlowMapping!$E$2:$E$875,0))</f>
        <v>9325957a-bee5-4f2d-8bd1-458729c5e49e</v>
      </c>
      <c r="G3028" s="61" t="str">
        <f>INDEX(Activities!$B$2:$B$390,MATCH(H3028,Activities!$C$2:$C$390,0))</f>
        <v>Coal mining</v>
      </c>
      <c r="H3028" s="61">
        <v>212100</v>
      </c>
      <c r="I3028" s="61" t="s">
        <v>997</v>
      </c>
      <c r="J3028" s="62">
        <v>7.9032907026871673E-16</v>
      </c>
      <c r="K3028" s="61" t="s">
        <v>2093</v>
      </c>
      <c r="L3028" s="61"/>
      <c r="M3028" s="61"/>
      <c r="N3028" s="61"/>
      <c r="O3028" s="61"/>
      <c r="P3028" s="61"/>
      <c r="Q3028" s="74">
        <v>3.063643209955242</v>
      </c>
      <c r="R3028" s="61">
        <v>1</v>
      </c>
      <c r="S3028" s="61">
        <v>1</v>
      </c>
      <c r="T3028" s="61">
        <v>1</v>
      </c>
      <c r="U3028" s="61">
        <v>5</v>
      </c>
      <c r="V3028" s="61">
        <v>2013</v>
      </c>
      <c r="W3028" s="61" t="s">
        <v>96</v>
      </c>
      <c r="X3028" s="61" t="s">
        <v>572</v>
      </c>
      <c r="Y3028" s="61"/>
      <c r="AC3028"/>
    </row>
    <row r="3029" spans="2:29" x14ac:dyDescent="0.2">
      <c r="B3029" s="61" t="str">
        <f>INDEX(FlowMapping!$G$2:$G$875,MATCH(W3029&amp;D3029,FlowMapping!$E$2:$E$875,0))</f>
        <v>lead</v>
      </c>
      <c r="C3029" s="61">
        <f>INDEX(FlowMapping!$H$2:$H$875,MATCH(W3029&amp;D3029,FlowMapping!$E$2:$E$875,0))</f>
        <v>7439921</v>
      </c>
      <c r="D3029" s="61" t="s">
        <v>1027</v>
      </c>
      <c r="E3029" s="61" t="str">
        <f>INDEX(FlowMapping!$J$2:$J$875,MATCH(W3029&amp;D3029,FlowMapping!$E$2:$E$875,0))</f>
        <v>unspecified</v>
      </c>
      <c r="F3029" s="61" t="str">
        <f>INDEX(FlowMapping!$M$2:$M$875,MATCH(W3029&amp;D3029,FlowMapping!$E$2:$E$875,0))</f>
        <v>31c4d160-b21e-41b3-b9c1-3d7a72377653</v>
      </c>
      <c r="G3029" s="61" t="str">
        <f>INDEX(Activities!$B$2:$B$390,MATCH(H3029,Activities!$C$2:$C$390,0))</f>
        <v>Coal mining</v>
      </c>
      <c r="H3029" s="61">
        <v>212100</v>
      </c>
      <c r="I3029" s="61" t="s">
        <v>997</v>
      </c>
      <c r="J3029" s="62">
        <v>1.9798965368587437E-14</v>
      </c>
      <c r="K3029" s="61" t="s">
        <v>2093</v>
      </c>
      <c r="L3029" s="61"/>
      <c r="M3029" s="61"/>
      <c r="N3029" s="61"/>
      <c r="O3029" s="61"/>
      <c r="P3029" s="61"/>
      <c r="Q3029" s="74">
        <v>3.2630030039016864</v>
      </c>
      <c r="R3029" s="61">
        <v>1</v>
      </c>
      <c r="S3029" s="61">
        <v>1</v>
      </c>
      <c r="T3029" s="61">
        <v>1</v>
      </c>
      <c r="U3029" s="61">
        <v>5</v>
      </c>
      <c r="V3029" s="61">
        <v>2013</v>
      </c>
      <c r="W3029" s="61" t="s">
        <v>16</v>
      </c>
      <c r="X3029" s="61" t="s">
        <v>572</v>
      </c>
      <c r="Y3029" s="61"/>
      <c r="AC3029"/>
    </row>
    <row r="3030" spans="2:29" x14ac:dyDescent="0.2">
      <c r="B3030" s="61" t="str">
        <f>INDEX(FlowMapping!$G$2:$G$875,MATCH(W3030&amp;D3030,FlowMapping!$E$2:$E$875,0))</f>
        <v>ammonia</v>
      </c>
      <c r="C3030" s="61">
        <f>INDEX(FlowMapping!$H$2:$H$875,MATCH(W3030&amp;D3030,FlowMapping!$E$2:$E$875,0))</f>
        <v>7664417</v>
      </c>
      <c r="D3030" s="61" t="s">
        <v>1027</v>
      </c>
      <c r="E3030" s="61" t="str">
        <f>INDEX(FlowMapping!$J$2:$J$875,MATCH(W3030&amp;D3030,FlowMapping!$E$2:$E$875,0))</f>
        <v>unspecified</v>
      </c>
      <c r="F3030" s="61" t="str">
        <f>INDEX(FlowMapping!$M$2:$M$875,MATCH(W3030&amp;D3030,FlowMapping!$E$2:$E$875,0))</f>
        <v>63e78926-8549-11e0-9d78-0800200c9a66</v>
      </c>
      <c r="G3030" s="61" t="str">
        <f>INDEX(Activities!$B$2:$B$390,MATCH(H3030,Activities!$C$2:$C$390,0))</f>
        <v>Coal mining</v>
      </c>
      <c r="H3030" s="61">
        <v>212100</v>
      </c>
      <c r="I3030" s="61" t="s">
        <v>997</v>
      </c>
      <c r="J3030" s="62">
        <v>1.4264543468889209E-6</v>
      </c>
      <c r="K3030" s="61" t="s">
        <v>2093</v>
      </c>
      <c r="L3030" s="61"/>
      <c r="M3030" s="61"/>
      <c r="N3030" s="61"/>
      <c r="O3030" s="61"/>
      <c r="P3030" s="61"/>
      <c r="Q3030" s="74">
        <v>3.1531135141461539</v>
      </c>
      <c r="R3030" s="61">
        <v>1</v>
      </c>
      <c r="S3030" s="61">
        <v>1</v>
      </c>
      <c r="T3030" s="61">
        <v>1</v>
      </c>
      <c r="U3030" s="61">
        <v>5</v>
      </c>
      <c r="V3030" s="61">
        <v>2013</v>
      </c>
      <c r="W3030" s="61" t="s">
        <v>2</v>
      </c>
      <c r="X3030" s="61" t="s">
        <v>572</v>
      </c>
      <c r="Y3030" s="61"/>
      <c r="AC3030"/>
    </row>
    <row r="3031" spans="2:29" x14ac:dyDescent="0.2">
      <c r="B3031" s="61" t="str">
        <f>INDEX(FlowMapping!$G$2:$G$875,MATCH(W3031&amp;D3031,FlowMapping!$E$2:$E$875,0))</f>
        <v>Cresol</v>
      </c>
      <c r="C3031" s="61">
        <f>INDEX(FlowMapping!$H$2:$H$875,MATCH(W3031&amp;D3031,FlowMapping!$E$2:$E$875,0))</f>
        <v>1319773</v>
      </c>
      <c r="D3031" s="61" t="s">
        <v>1027</v>
      </c>
      <c r="E3031" s="61" t="str">
        <f>INDEX(FlowMapping!$J$2:$J$875,MATCH(W3031&amp;D3031,FlowMapping!$E$2:$E$875,0))</f>
        <v>unspecified</v>
      </c>
      <c r="F3031" s="61" t="str">
        <f>INDEX(FlowMapping!$M$2:$M$875,MATCH(W3031&amp;D3031,FlowMapping!$E$2:$E$875,0))</f>
        <v>749026f8-9dc7-45bd-b061-d810866bab3d</v>
      </c>
      <c r="G3031" s="61" t="str">
        <f>INDEX(Activities!$B$2:$B$390,MATCH(H3031,Activities!$C$2:$C$390,0))</f>
        <v>Copper, nickel, lead, and zinc mining</v>
      </c>
      <c r="H3031" s="61">
        <v>212230</v>
      </c>
      <c r="I3031" s="61" t="s">
        <v>997</v>
      </c>
      <c r="J3031" s="62">
        <v>8.8774072334429318E-9</v>
      </c>
      <c r="K3031" s="61" t="s">
        <v>2093</v>
      </c>
      <c r="L3031" s="61"/>
      <c r="M3031" s="61"/>
      <c r="N3031" s="61"/>
      <c r="O3031" s="61"/>
      <c r="P3031" s="61"/>
      <c r="Q3031" s="74">
        <v>2.4107477791330951</v>
      </c>
      <c r="R3031" s="61">
        <v>1</v>
      </c>
      <c r="S3031" s="61">
        <v>1</v>
      </c>
      <c r="T3031" s="61">
        <v>1</v>
      </c>
      <c r="U3031" s="61">
        <v>3</v>
      </c>
      <c r="V3031" s="61">
        <v>2013</v>
      </c>
      <c r="W3031" s="61" t="s">
        <v>163</v>
      </c>
      <c r="X3031" s="61" t="s">
        <v>572</v>
      </c>
      <c r="Y3031" s="61"/>
      <c r="AC3031"/>
    </row>
    <row r="3032" spans="2:29" x14ac:dyDescent="0.2">
      <c r="B3032" s="61" t="str">
        <f>INDEX(FlowMapping!$G$2:$G$875,MATCH(W3032&amp;D3032,FlowMapping!$E$2:$E$875,0))</f>
        <v>Benzene, ethyl-</v>
      </c>
      <c r="C3032" s="61">
        <f>INDEX(FlowMapping!$H$2:$H$875,MATCH(W3032&amp;D3032,FlowMapping!$E$2:$E$875,0))</f>
        <v>100414</v>
      </c>
      <c r="D3032" s="61" t="s">
        <v>1027</v>
      </c>
      <c r="E3032" s="61" t="str">
        <f>INDEX(FlowMapping!$J$2:$J$875,MATCH(W3032&amp;D3032,FlowMapping!$E$2:$E$875,0))</f>
        <v>unspecified</v>
      </c>
      <c r="F3032" s="61" t="str">
        <f>INDEX(FlowMapping!$M$2:$M$875,MATCH(W3032&amp;D3032,FlowMapping!$E$2:$E$875,0))</f>
        <v>3dd549fd-825c-4ceb-a5f9-2988d322dc5d</v>
      </c>
      <c r="G3032" s="61" t="str">
        <f>INDEX(Activities!$B$2:$B$390,MATCH(H3032,Activities!$C$2:$C$390,0))</f>
        <v>Electric power generation, transmission, and distribution</v>
      </c>
      <c r="H3032" s="61">
        <v>221100</v>
      </c>
      <c r="I3032" s="61" t="s">
        <v>997</v>
      </c>
      <c r="J3032" s="62">
        <v>1.585110583828098E-12</v>
      </c>
      <c r="K3032" s="61" t="s">
        <v>2093</v>
      </c>
      <c r="L3032" s="61"/>
      <c r="M3032" s="61"/>
      <c r="N3032" s="61"/>
      <c r="O3032" s="61"/>
      <c r="P3032" s="61"/>
      <c r="Q3032" s="74">
        <v>4.1756139744527641</v>
      </c>
      <c r="R3032" s="61">
        <v>1</v>
      </c>
      <c r="S3032" s="61">
        <v>1</v>
      </c>
      <c r="T3032" s="61">
        <v>1</v>
      </c>
      <c r="U3032" s="61">
        <v>5</v>
      </c>
      <c r="V3032" s="61">
        <v>2013</v>
      </c>
      <c r="W3032" s="61" t="s">
        <v>6</v>
      </c>
      <c r="X3032" s="61" t="s">
        <v>572</v>
      </c>
      <c r="Y3032" s="61"/>
      <c r="AC3032"/>
    </row>
    <row r="3033" spans="2:29" x14ac:dyDescent="0.2">
      <c r="B3033" s="61" t="str">
        <f>INDEX(FlowMapping!$G$2:$G$875,MATCH(W3033&amp;D3033,FlowMapping!$E$2:$E$875,0))</f>
        <v>HYDROFLUORIC ACID</v>
      </c>
      <c r="C3033" s="61">
        <f>INDEX(FlowMapping!$H$2:$H$875,MATCH(W3033&amp;D3033,FlowMapping!$E$2:$E$875,0))</f>
        <v>7664393</v>
      </c>
      <c r="D3033" s="61" t="s">
        <v>1027</v>
      </c>
      <c r="E3033" s="61" t="str">
        <f>INDEX(FlowMapping!$J$2:$J$875,MATCH(W3033&amp;D3033,FlowMapping!$E$2:$E$875,0))</f>
        <v>unspecified</v>
      </c>
      <c r="F3033" s="61" t="str">
        <f>INDEX(FlowMapping!$M$2:$M$875,MATCH(W3033&amp;D3033,FlowMapping!$E$2:$E$875,0))</f>
        <v>11c44322-fede-311e-abf7-bbf356673ff8</v>
      </c>
      <c r="G3033" s="61" t="str">
        <f>INDEX(Activities!$B$2:$B$390,MATCH(H3033,Activities!$C$2:$C$390,0))</f>
        <v>Electric power generation, transmission, and distribution</v>
      </c>
      <c r="H3033" s="61">
        <v>221100</v>
      </c>
      <c r="I3033" s="61" t="s">
        <v>997</v>
      </c>
      <c r="J3033" s="62">
        <v>2.8531990508905761E-12</v>
      </c>
      <c r="K3033" s="61" t="s">
        <v>2093</v>
      </c>
      <c r="L3033" s="61"/>
      <c r="M3033" s="61"/>
      <c r="N3033" s="61"/>
      <c r="O3033" s="61"/>
      <c r="P3033" s="61"/>
      <c r="Q3033" s="74">
        <v>2.5193237853133028</v>
      </c>
      <c r="R3033" s="61">
        <v>1</v>
      </c>
      <c r="S3033" s="61">
        <v>1</v>
      </c>
      <c r="T3033" s="61">
        <v>1</v>
      </c>
      <c r="U3033" s="61">
        <v>5</v>
      </c>
      <c r="V3033" s="61">
        <v>2013</v>
      </c>
      <c r="W3033" s="61" t="s">
        <v>151</v>
      </c>
      <c r="X3033" s="61" t="s">
        <v>572</v>
      </c>
      <c r="Y3033" s="61"/>
      <c r="AC3033"/>
    </row>
    <row r="3034" spans="2:29" x14ac:dyDescent="0.2">
      <c r="B3034" s="61" t="str">
        <f>INDEX(FlowMapping!$G$2:$G$875,MATCH(W3034&amp;D3034,FlowMapping!$E$2:$E$875,0))</f>
        <v>mercury</v>
      </c>
      <c r="C3034" s="61">
        <f>INDEX(FlowMapping!$H$2:$H$875,MATCH(W3034&amp;D3034,FlowMapping!$E$2:$E$875,0))</f>
        <v>7439976</v>
      </c>
      <c r="D3034" s="61" t="s">
        <v>1027</v>
      </c>
      <c r="E3034" s="61" t="str">
        <f>INDEX(FlowMapping!$J$2:$J$875,MATCH(W3034&amp;D3034,FlowMapping!$E$2:$E$875,0))</f>
        <v>unspecified</v>
      </c>
      <c r="F3034" s="61" t="str">
        <f>INDEX(FlowMapping!$M$2:$M$875,MATCH(W3034&amp;D3034,FlowMapping!$E$2:$E$875,0))</f>
        <v>9325957a-bee5-4f2d-8bd1-458729c5e49e</v>
      </c>
      <c r="G3034" s="61" t="str">
        <f>INDEX(Activities!$B$2:$B$390,MATCH(H3034,Activities!$C$2:$C$390,0))</f>
        <v>Electric power generation, transmission, and distribution</v>
      </c>
      <c r="H3034" s="61">
        <v>221100</v>
      </c>
      <c r="I3034" s="61" t="s">
        <v>997</v>
      </c>
      <c r="J3034" s="62">
        <v>6.4022616480816886E-12</v>
      </c>
      <c r="K3034" s="61" t="s">
        <v>2093</v>
      </c>
      <c r="L3034" s="61"/>
      <c r="M3034" s="61"/>
      <c r="N3034" s="61"/>
      <c r="O3034" s="61"/>
      <c r="P3034" s="61"/>
      <c r="Q3034" s="74">
        <v>3.063643209955242</v>
      </c>
      <c r="R3034" s="61">
        <v>1</v>
      </c>
      <c r="S3034" s="61">
        <v>1</v>
      </c>
      <c r="T3034" s="61">
        <v>1</v>
      </c>
      <c r="U3034" s="61">
        <v>5</v>
      </c>
      <c r="V3034" s="61">
        <v>2013</v>
      </c>
      <c r="W3034" s="61" t="s">
        <v>96</v>
      </c>
      <c r="X3034" s="61" t="s">
        <v>572</v>
      </c>
      <c r="Y3034" s="61"/>
      <c r="AC3034"/>
    </row>
    <row r="3035" spans="2:29" x14ac:dyDescent="0.2">
      <c r="B3035" s="61" t="str">
        <f>INDEX(FlowMapping!$G$2:$G$875,MATCH(W3035&amp;D3035,FlowMapping!$E$2:$E$875,0))</f>
        <v>Benzo(g,h,i)perylene</v>
      </c>
      <c r="C3035" s="61">
        <f>INDEX(FlowMapping!$H$2:$H$875,MATCH(W3035&amp;D3035,FlowMapping!$E$2:$E$875,0))</f>
        <v>206440</v>
      </c>
      <c r="D3035" s="61" t="s">
        <v>1027</v>
      </c>
      <c r="E3035" s="61" t="str">
        <f>INDEX(FlowMapping!$J$2:$J$875,MATCH(W3035&amp;D3035,FlowMapping!$E$2:$E$875,0))</f>
        <v>unspecified</v>
      </c>
      <c r="F3035" s="61" t="str">
        <f>INDEX(FlowMapping!$M$2:$M$875,MATCH(W3035&amp;D3035,FlowMapping!$E$2:$E$875,0))</f>
        <v>4a7383be-8106-4110-bbc9-5bfb22974368</v>
      </c>
      <c r="G3035" s="61" t="str">
        <f>INDEX(Activities!$B$2:$B$390,MATCH(H3035,Activities!$C$2:$C$390,0))</f>
        <v>Electric power generation, transmission, and distribution</v>
      </c>
      <c r="H3035" s="61">
        <v>221100</v>
      </c>
      <c r="I3035" s="61" t="s">
        <v>997</v>
      </c>
      <c r="J3035" s="62">
        <v>7.2645618056841737E-12</v>
      </c>
      <c r="K3035" s="61" t="s">
        <v>2093</v>
      </c>
      <c r="L3035" s="61"/>
      <c r="M3035" s="61"/>
      <c r="N3035" s="61"/>
      <c r="O3035" s="61"/>
      <c r="P3035" s="61"/>
      <c r="Q3035" s="74">
        <v>1.5987031145111539</v>
      </c>
      <c r="R3035" s="61">
        <v>1</v>
      </c>
      <c r="S3035" s="61">
        <v>1</v>
      </c>
      <c r="T3035" s="61">
        <v>1</v>
      </c>
      <c r="U3035" s="61">
        <v>5</v>
      </c>
      <c r="V3035" s="61">
        <v>2013</v>
      </c>
      <c r="W3035" s="61" t="s">
        <v>38</v>
      </c>
      <c r="X3035" s="61" t="s">
        <v>572</v>
      </c>
      <c r="Y3035" s="61"/>
      <c r="AC3035"/>
    </row>
    <row r="3036" spans="2:29" x14ac:dyDescent="0.2">
      <c r="B3036" s="61" t="str">
        <f>INDEX(FlowMapping!$G$2:$G$875,MATCH(W3036&amp;D3036,FlowMapping!$E$2:$E$875,0))</f>
        <v>Hexane</v>
      </c>
      <c r="C3036" s="61">
        <f>INDEX(FlowMapping!$H$2:$H$875,MATCH(W3036&amp;D3036,FlowMapping!$E$2:$E$875,0))</f>
        <v>110543</v>
      </c>
      <c r="D3036" s="61" t="s">
        <v>1027</v>
      </c>
      <c r="E3036" s="61" t="str">
        <f>INDEX(FlowMapping!$J$2:$J$875,MATCH(W3036&amp;D3036,FlowMapping!$E$2:$E$875,0))</f>
        <v>unspecified</v>
      </c>
      <c r="F3036" s="61" t="str">
        <f>INDEX(FlowMapping!$M$2:$M$875,MATCH(W3036&amp;D3036,FlowMapping!$E$2:$E$875,0))</f>
        <v>856f0506-79b3-42c1-8faa-3e9f8699c28d</v>
      </c>
      <c r="G3036" s="61" t="str">
        <f>INDEX(Activities!$B$2:$B$390,MATCH(H3036,Activities!$C$2:$C$390,0))</f>
        <v>Electric power generation, transmission, and distribution</v>
      </c>
      <c r="H3036" s="61">
        <v>221100</v>
      </c>
      <c r="I3036" s="61" t="s">
        <v>997</v>
      </c>
      <c r="J3036" s="62">
        <v>7.9255529191404896E-12</v>
      </c>
      <c r="K3036" s="61" t="s">
        <v>2093</v>
      </c>
      <c r="L3036" s="61"/>
      <c r="M3036" s="61"/>
      <c r="N3036" s="61"/>
      <c r="O3036" s="61"/>
      <c r="P3036" s="61"/>
      <c r="Q3036" s="74">
        <v>4.2570785973019296</v>
      </c>
      <c r="R3036" s="61">
        <v>1</v>
      </c>
      <c r="S3036" s="61">
        <v>1</v>
      </c>
      <c r="T3036" s="61">
        <v>1</v>
      </c>
      <c r="U3036" s="61">
        <v>5</v>
      </c>
      <c r="V3036" s="61">
        <v>2013</v>
      </c>
      <c r="W3036" s="61" t="s">
        <v>11</v>
      </c>
      <c r="X3036" s="61" t="s">
        <v>572</v>
      </c>
      <c r="Y3036" s="61"/>
      <c r="AC3036"/>
    </row>
    <row r="3037" spans="2:29" x14ac:dyDescent="0.2">
      <c r="B3037" s="61" t="str">
        <f>INDEX(FlowMapping!$G$2:$G$875,MATCH(W3037&amp;D3037,FlowMapping!$E$2:$E$875,0))</f>
        <v>Formic acid</v>
      </c>
      <c r="C3037" s="61">
        <f>INDEX(FlowMapping!$H$2:$H$875,MATCH(W3037&amp;D3037,FlowMapping!$E$2:$E$875,0))</f>
        <v>64186</v>
      </c>
      <c r="D3037" s="61" t="s">
        <v>1027</v>
      </c>
      <c r="E3037" s="61" t="str">
        <f>INDEX(FlowMapping!$J$2:$J$875,MATCH(W3037&amp;D3037,FlowMapping!$E$2:$E$875,0))</f>
        <v>unspecified</v>
      </c>
      <c r="F3037" s="61" t="str">
        <f>INDEX(FlowMapping!$M$2:$M$875,MATCH(W3037&amp;D3037,FlowMapping!$E$2:$E$875,0))</f>
        <v>97f92a10-ea74-463f-a9d7-3c852b6aab4c</v>
      </c>
      <c r="G3037" s="61" t="str">
        <f>INDEX(Activities!$B$2:$B$390,MATCH(H3037,Activities!$C$2:$C$390,0))</f>
        <v>Electric power generation, transmission, and distribution</v>
      </c>
      <c r="H3037" s="61">
        <v>221100</v>
      </c>
      <c r="I3037" s="61" t="s">
        <v>997</v>
      </c>
      <c r="J3037" s="62">
        <v>1.0905560816737315E-11</v>
      </c>
      <c r="K3037" s="61" t="s">
        <v>2093</v>
      </c>
      <c r="L3037" s="61"/>
      <c r="M3037" s="61"/>
      <c r="N3037" s="61"/>
      <c r="O3037" s="61"/>
      <c r="P3037" s="61"/>
      <c r="Q3037" s="74">
        <v>3.1892845066828865</v>
      </c>
      <c r="R3037" s="61">
        <v>1</v>
      </c>
      <c r="S3037" s="61">
        <v>1</v>
      </c>
      <c r="T3037" s="61">
        <v>1</v>
      </c>
      <c r="U3037" s="61">
        <v>5</v>
      </c>
      <c r="V3037" s="61">
        <v>2013</v>
      </c>
      <c r="W3037" s="61" t="s">
        <v>22</v>
      </c>
      <c r="X3037" s="61" t="s">
        <v>572</v>
      </c>
      <c r="Y3037" s="61"/>
      <c r="AC3037"/>
    </row>
    <row r="3038" spans="2:29" x14ac:dyDescent="0.2">
      <c r="B3038" s="61" t="str">
        <f>INDEX(FlowMapping!$G$2:$G$875,MATCH(W3038&amp;D3038,FlowMapping!$E$2:$E$875,0))</f>
        <v>lead</v>
      </c>
      <c r="C3038" s="61">
        <f>INDEX(FlowMapping!$H$2:$H$875,MATCH(W3038&amp;D3038,FlowMapping!$E$2:$E$875,0))</f>
        <v>7439921</v>
      </c>
      <c r="D3038" s="61" t="s">
        <v>1027</v>
      </c>
      <c r="E3038" s="61" t="str">
        <f>INDEX(FlowMapping!$J$2:$J$875,MATCH(W3038&amp;D3038,FlowMapping!$E$2:$E$875,0))</f>
        <v>unspecified</v>
      </c>
      <c r="F3038" s="61" t="str">
        <f>INDEX(FlowMapping!$M$2:$M$875,MATCH(W3038&amp;D3038,FlowMapping!$E$2:$E$875,0))</f>
        <v>31c4d160-b21e-41b3-b9c1-3d7a72377653</v>
      </c>
      <c r="G3038" s="61" t="str">
        <f>INDEX(Activities!$B$2:$B$390,MATCH(H3038,Activities!$C$2:$C$390,0))</f>
        <v>Electric power generation, transmission, and distribution</v>
      </c>
      <c r="H3038" s="61">
        <v>221100</v>
      </c>
      <c r="I3038" s="61" t="s">
        <v>997</v>
      </c>
      <c r="J3038" s="62">
        <v>2.4870385060262857E-11</v>
      </c>
      <c r="K3038" s="61" t="s">
        <v>2093</v>
      </c>
      <c r="L3038" s="61"/>
      <c r="M3038" s="61"/>
      <c r="N3038" s="61"/>
      <c r="O3038" s="61"/>
      <c r="P3038" s="61"/>
      <c r="Q3038" s="74">
        <v>3.2630030039016864</v>
      </c>
      <c r="R3038" s="61">
        <v>1</v>
      </c>
      <c r="S3038" s="61">
        <v>1</v>
      </c>
      <c r="T3038" s="61">
        <v>1</v>
      </c>
      <c r="U3038" s="61">
        <v>5</v>
      </c>
      <c r="V3038" s="61">
        <v>2013</v>
      </c>
      <c r="W3038" s="61" t="s">
        <v>16</v>
      </c>
      <c r="X3038" s="61" t="s">
        <v>572</v>
      </c>
      <c r="Y3038" s="61"/>
      <c r="AC3038"/>
    </row>
    <row r="3039" spans="2:29" x14ac:dyDescent="0.2">
      <c r="B3039" s="61" t="str">
        <f>INDEX(FlowMapping!$G$2:$G$875,MATCH(W3039&amp;D3039,FlowMapping!$E$2:$E$875,0))</f>
        <v>chlorine</v>
      </c>
      <c r="C3039" s="61">
        <f>INDEX(FlowMapping!$H$2:$H$875,MATCH(W3039&amp;D3039,FlowMapping!$E$2:$E$875,0))</f>
        <v>7782505</v>
      </c>
      <c r="D3039" s="61" t="s">
        <v>1027</v>
      </c>
      <c r="E3039" s="61" t="str">
        <f>INDEX(FlowMapping!$J$2:$J$875,MATCH(W3039&amp;D3039,FlowMapping!$E$2:$E$875,0))</f>
        <v>unspecified</v>
      </c>
      <c r="F3039" s="61" t="str">
        <f>INDEX(FlowMapping!$M$2:$M$875,MATCH(W3039&amp;D3039,FlowMapping!$E$2:$E$875,0))</f>
        <v>e8641a14-fd07-4090-8daf-2cce2a557a81</v>
      </c>
      <c r="G3039" s="61" t="str">
        <f>INDEX(Activities!$B$2:$B$390,MATCH(H3039,Activities!$C$2:$C$390,0))</f>
        <v>Electric power generation, transmission, and distribution</v>
      </c>
      <c r="H3039" s="61">
        <v>221100</v>
      </c>
      <c r="I3039" s="61" t="s">
        <v>997</v>
      </c>
      <c r="J3039" s="62">
        <v>8.8766192694373489E-11</v>
      </c>
      <c r="K3039" s="61" t="s">
        <v>2093</v>
      </c>
      <c r="L3039" s="61"/>
      <c r="M3039" s="61"/>
      <c r="N3039" s="61"/>
      <c r="O3039" s="61"/>
      <c r="P3039" s="61"/>
      <c r="Q3039" s="74">
        <v>2.1460338185684305</v>
      </c>
      <c r="R3039" s="61">
        <v>1</v>
      </c>
      <c r="S3039" s="61">
        <v>1</v>
      </c>
      <c r="T3039" s="61">
        <v>1</v>
      </c>
      <c r="U3039" s="61">
        <v>5</v>
      </c>
      <c r="V3039" s="61">
        <v>2013</v>
      </c>
      <c r="W3039" s="61" t="s">
        <v>79</v>
      </c>
      <c r="X3039" s="61" t="s">
        <v>572</v>
      </c>
      <c r="Y3039" s="61"/>
      <c r="AC3039"/>
    </row>
    <row r="3040" spans="2:29" x14ac:dyDescent="0.2">
      <c r="B3040" s="61" t="str">
        <f>INDEX(FlowMapping!$G$2:$G$875,MATCH(W3040&amp;D3040,FlowMapping!$E$2:$E$875,0))</f>
        <v>copper</v>
      </c>
      <c r="C3040" s="61">
        <f>INDEX(FlowMapping!$H$2:$H$875,MATCH(W3040&amp;D3040,FlowMapping!$E$2:$E$875,0))</f>
        <v>7440508</v>
      </c>
      <c r="D3040" s="61" t="s">
        <v>1027</v>
      </c>
      <c r="E3040" s="61" t="str">
        <f>INDEX(FlowMapping!$J$2:$J$875,MATCH(W3040&amp;D3040,FlowMapping!$E$2:$E$875,0))</f>
        <v>unspecified</v>
      </c>
      <c r="F3040" s="61" t="str">
        <f>INDEX(FlowMapping!$M$2:$M$875,MATCH(W3040&amp;D3040,FlowMapping!$E$2:$E$875,0))</f>
        <v>2f100cfa-4feb-45e9-a43a-357128228889</v>
      </c>
      <c r="G3040" s="61" t="str">
        <f>INDEX(Activities!$B$2:$B$390,MATCH(H3040,Activities!$C$2:$C$390,0))</f>
        <v>Electric power generation, transmission, and distribution</v>
      </c>
      <c r="H3040" s="61">
        <v>221100</v>
      </c>
      <c r="I3040" s="61" t="s">
        <v>997</v>
      </c>
      <c r="J3040" s="62">
        <v>1.0461729853265446E-10</v>
      </c>
      <c r="K3040" s="61" t="s">
        <v>2093</v>
      </c>
      <c r="L3040" s="61"/>
      <c r="M3040" s="61"/>
      <c r="N3040" s="61"/>
      <c r="O3040" s="61"/>
      <c r="P3040" s="61"/>
      <c r="Q3040" s="74">
        <v>3.6565374211799746</v>
      </c>
      <c r="R3040" s="61">
        <v>1</v>
      </c>
      <c r="S3040" s="61">
        <v>1</v>
      </c>
      <c r="T3040" s="61">
        <v>1</v>
      </c>
      <c r="U3040" s="61">
        <v>5</v>
      </c>
      <c r="V3040" s="61">
        <v>2013</v>
      </c>
      <c r="W3040" s="61" t="s">
        <v>25</v>
      </c>
      <c r="X3040" s="61" t="s">
        <v>572</v>
      </c>
      <c r="Y3040" s="61"/>
      <c r="AC3040"/>
    </row>
    <row r="3041" spans="2:29" x14ac:dyDescent="0.2">
      <c r="B3041" s="61" t="str">
        <f>INDEX(FlowMapping!$G$2:$G$875,MATCH(W3041&amp;D3041,FlowMapping!$E$2:$E$875,0))</f>
        <v>naphthalene</v>
      </c>
      <c r="C3041" s="61">
        <f>INDEX(FlowMapping!$H$2:$H$875,MATCH(W3041&amp;D3041,FlowMapping!$E$2:$E$875,0))</f>
        <v>91203</v>
      </c>
      <c r="D3041" s="61" t="s">
        <v>1027</v>
      </c>
      <c r="E3041" s="61" t="str">
        <f>INDEX(FlowMapping!$J$2:$J$875,MATCH(W3041&amp;D3041,FlowMapping!$E$2:$E$875,0))</f>
        <v>unspecified</v>
      </c>
      <c r="F3041" s="61" t="str">
        <f>INDEX(FlowMapping!$M$2:$M$875,MATCH(W3041&amp;D3041,FlowMapping!$E$2:$E$875,0))</f>
        <v>b33b93b6-9d95-41f7-b9d3-5b97100bb7b9</v>
      </c>
      <c r="G3041" s="61" t="str">
        <f>INDEX(Activities!$B$2:$B$390,MATCH(H3041,Activities!$C$2:$C$390,0))</f>
        <v>Electric power generation, transmission, and distribution</v>
      </c>
      <c r="H3041" s="61">
        <v>221100</v>
      </c>
      <c r="I3041" s="61" t="s">
        <v>997</v>
      </c>
      <c r="J3041" s="62">
        <v>2.0587416262759338E-10</v>
      </c>
      <c r="K3041" s="61" t="s">
        <v>2093</v>
      </c>
      <c r="L3041" s="61"/>
      <c r="M3041" s="61"/>
      <c r="N3041" s="61"/>
      <c r="O3041" s="61"/>
      <c r="P3041" s="61"/>
      <c r="Q3041" s="74">
        <v>3.9824340342869857</v>
      </c>
      <c r="R3041" s="61">
        <v>1</v>
      </c>
      <c r="S3041" s="61">
        <v>1</v>
      </c>
      <c r="T3041" s="61">
        <v>1</v>
      </c>
      <c r="U3041" s="61">
        <v>5</v>
      </c>
      <c r="V3041" s="61">
        <v>2013</v>
      </c>
      <c r="W3041" s="61" t="s">
        <v>55</v>
      </c>
      <c r="X3041" s="61" t="s">
        <v>572</v>
      </c>
      <c r="Y3041" s="61"/>
      <c r="AC3041"/>
    </row>
    <row r="3042" spans="2:29" x14ac:dyDescent="0.2">
      <c r="B3042" s="61" t="str">
        <f>INDEX(FlowMapping!$G$2:$G$875,MATCH(W3042&amp;D3042,FlowMapping!$E$2:$E$875,0))</f>
        <v>methanol</v>
      </c>
      <c r="C3042" s="61">
        <f>INDEX(FlowMapping!$H$2:$H$875,MATCH(W3042&amp;D3042,FlowMapping!$E$2:$E$875,0))</f>
        <v>67561</v>
      </c>
      <c r="D3042" s="61" t="s">
        <v>1027</v>
      </c>
      <c r="E3042" s="61" t="str">
        <f>INDEX(FlowMapping!$J$2:$J$875,MATCH(W3042&amp;D3042,FlowMapping!$E$2:$E$875,0))</f>
        <v>unspecified</v>
      </c>
      <c r="F3042" s="61" t="str">
        <f>INDEX(FlowMapping!$M$2:$M$875,MATCH(W3042&amp;D3042,FlowMapping!$E$2:$E$875,0))</f>
        <v>ee2c5c6c-ff01-4151-8332-d4bf1508c759</v>
      </c>
      <c r="G3042" s="61" t="str">
        <f>INDEX(Activities!$B$2:$B$390,MATCH(H3042,Activities!$C$2:$C$390,0))</f>
        <v>Electric power generation, transmission, and distribution</v>
      </c>
      <c r="H3042" s="61">
        <v>221100</v>
      </c>
      <c r="I3042" s="61" t="s">
        <v>997</v>
      </c>
      <c r="J3042" s="62">
        <v>2.2461016972844149E-9</v>
      </c>
      <c r="K3042" s="61" t="s">
        <v>2093</v>
      </c>
      <c r="L3042" s="61"/>
      <c r="M3042" s="61"/>
      <c r="N3042" s="61"/>
      <c r="O3042" s="61"/>
      <c r="P3042" s="61"/>
      <c r="Q3042" s="74">
        <v>2.8516574739277876</v>
      </c>
      <c r="R3042" s="61">
        <v>1</v>
      </c>
      <c r="S3042" s="61">
        <v>1</v>
      </c>
      <c r="T3042" s="61">
        <v>1</v>
      </c>
      <c r="U3042" s="61">
        <v>5</v>
      </c>
      <c r="V3042" s="61">
        <v>2013</v>
      </c>
      <c r="W3042" s="61" t="s">
        <v>19</v>
      </c>
      <c r="X3042" s="61" t="s">
        <v>572</v>
      </c>
      <c r="Y3042" s="61"/>
      <c r="AC3042"/>
    </row>
    <row r="3043" spans="2:29" x14ac:dyDescent="0.2">
      <c r="B3043" s="61" t="str">
        <f>INDEX(FlowMapping!$G$2:$G$875,MATCH(W3043&amp;D3043,FlowMapping!$E$2:$E$875,0))</f>
        <v>MOLYBDENUM(VI)</v>
      </c>
      <c r="C3043" s="61" t="str">
        <f>INDEX(FlowMapping!$H$2:$H$875,MATCH(W3043&amp;D3043,FlowMapping!$E$2:$E$875,0))</f>
        <v/>
      </c>
      <c r="D3043" s="61" t="s">
        <v>1027</v>
      </c>
      <c r="E3043" s="61" t="str">
        <f>INDEX(FlowMapping!$J$2:$J$875,MATCH(W3043&amp;D3043,FlowMapping!$E$2:$E$875,0))</f>
        <v>unspecified</v>
      </c>
      <c r="F3043" s="61" t="str">
        <f>INDEX(FlowMapping!$M$2:$M$875,MATCH(W3043&amp;D3043,FlowMapping!$E$2:$E$875,0))</f>
        <v>9a46e8fd-d2eb-344b-bd94-b1f693c20133</v>
      </c>
      <c r="G3043" s="61" t="str">
        <f>INDEX(Activities!$B$2:$B$390,MATCH(H3043,Activities!$C$2:$C$390,0))</f>
        <v>Electric power generation, transmission, and distribution</v>
      </c>
      <c r="H3043" s="61">
        <v>221100</v>
      </c>
      <c r="I3043" s="61" t="s">
        <v>997</v>
      </c>
      <c r="J3043" s="62">
        <v>3.8851060409626684E-9</v>
      </c>
      <c r="K3043" s="61" t="s">
        <v>2093</v>
      </c>
      <c r="L3043" s="61"/>
      <c r="M3043" s="61"/>
      <c r="N3043" s="61"/>
      <c r="O3043" s="61"/>
      <c r="P3043" s="61"/>
      <c r="Q3043" s="74">
        <v>3.1608001734423472</v>
      </c>
      <c r="R3043" s="61">
        <v>1</v>
      </c>
      <c r="S3043" s="61">
        <v>1</v>
      </c>
      <c r="T3043" s="61">
        <v>1</v>
      </c>
      <c r="U3043" s="61">
        <v>5</v>
      </c>
      <c r="V3043" s="61">
        <v>2013</v>
      </c>
      <c r="W3043" s="61" t="s">
        <v>180</v>
      </c>
      <c r="X3043" s="61" t="s">
        <v>572</v>
      </c>
      <c r="Y3043" s="61"/>
      <c r="AC3043"/>
    </row>
    <row r="3044" spans="2:29" x14ac:dyDescent="0.2">
      <c r="B3044" s="61" t="str">
        <f>INDEX(FlowMapping!$G$2:$G$875,MATCH(W3044&amp;D3044,FlowMapping!$E$2:$E$875,0))</f>
        <v>ammonia</v>
      </c>
      <c r="C3044" s="61">
        <f>INDEX(FlowMapping!$H$2:$H$875,MATCH(W3044&amp;D3044,FlowMapping!$E$2:$E$875,0))</f>
        <v>7664417</v>
      </c>
      <c r="D3044" s="61" t="s">
        <v>1027</v>
      </c>
      <c r="E3044" s="61" t="str">
        <f>INDEX(FlowMapping!$J$2:$J$875,MATCH(W3044&amp;D3044,FlowMapping!$E$2:$E$875,0))</f>
        <v>unspecified</v>
      </c>
      <c r="F3044" s="61" t="str">
        <f>INDEX(FlowMapping!$M$2:$M$875,MATCH(W3044&amp;D3044,FlowMapping!$E$2:$E$875,0))</f>
        <v>63e78926-8549-11e0-9d78-0800200c9a66</v>
      </c>
      <c r="G3044" s="61" t="str">
        <f>INDEX(Activities!$B$2:$B$390,MATCH(H3044,Activities!$C$2:$C$390,0))</f>
        <v>Electric power generation, transmission, and distribution</v>
      </c>
      <c r="H3044" s="61">
        <v>221100</v>
      </c>
      <c r="I3044" s="61" t="s">
        <v>997</v>
      </c>
      <c r="J3044" s="62">
        <v>5.2913986925269877E-7</v>
      </c>
      <c r="K3044" s="61" t="s">
        <v>2093</v>
      </c>
      <c r="L3044" s="61"/>
      <c r="M3044" s="61"/>
      <c r="N3044" s="61"/>
      <c r="O3044" s="61"/>
      <c r="P3044" s="61"/>
      <c r="Q3044" s="74">
        <v>3.1531135141461539</v>
      </c>
      <c r="R3044" s="61">
        <v>1</v>
      </c>
      <c r="S3044" s="61">
        <v>1</v>
      </c>
      <c r="T3044" s="61">
        <v>1</v>
      </c>
      <c r="U3044" s="61">
        <v>5</v>
      </c>
      <c r="V3044" s="61">
        <v>2013</v>
      </c>
      <c r="W3044" s="61" t="s">
        <v>2</v>
      </c>
      <c r="X3044" s="61" t="s">
        <v>572</v>
      </c>
      <c r="Y3044" s="61"/>
      <c r="AC3044"/>
    </row>
    <row r="3045" spans="2:29" x14ac:dyDescent="0.2">
      <c r="B3045" s="61" t="str">
        <f>INDEX(FlowMapping!$G$2:$G$875,MATCH(W3045&amp;D3045,FlowMapping!$E$2:$E$875,0))</f>
        <v>ammonia</v>
      </c>
      <c r="C3045" s="61">
        <f>INDEX(FlowMapping!$H$2:$H$875,MATCH(W3045&amp;D3045,FlowMapping!$E$2:$E$875,0))</f>
        <v>7664417</v>
      </c>
      <c r="D3045" s="61" t="s">
        <v>1027</v>
      </c>
      <c r="E3045" s="61" t="str">
        <f>INDEX(FlowMapping!$J$2:$J$875,MATCH(W3045&amp;D3045,FlowMapping!$E$2:$E$875,0))</f>
        <v>unspecified</v>
      </c>
      <c r="F3045" s="61" t="str">
        <f>INDEX(FlowMapping!$M$2:$M$875,MATCH(W3045&amp;D3045,FlowMapping!$E$2:$E$875,0))</f>
        <v>63e78926-8549-11e0-9d78-0800200c9a66</v>
      </c>
      <c r="G3045" s="61" t="str">
        <f>INDEX(Activities!$B$2:$B$390,MATCH(H3045,Activities!$C$2:$C$390,0))</f>
        <v>Water, sewage and other systems</v>
      </c>
      <c r="H3045" s="61">
        <v>221300</v>
      </c>
      <c r="I3045" s="61" t="s">
        <v>997</v>
      </c>
      <c r="J3045" s="62">
        <v>1.3528608429479631E-8</v>
      </c>
      <c r="K3045" s="61" t="s">
        <v>2093</v>
      </c>
      <c r="L3045" s="61"/>
      <c r="M3045" s="61"/>
      <c r="N3045" s="61"/>
      <c r="O3045" s="61"/>
      <c r="P3045" s="61"/>
      <c r="Q3045" s="74">
        <v>3.1531135141461539</v>
      </c>
      <c r="R3045" s="61">
        <v>1</v>
      </c>
      <c r="S3045" s="61">
        <v>1</v>
      </c>
      <c r="T3045" s="61">
        <v>1</v>
      </c>
      <c r="U3045" s="61">
        <v>5</v>
      </c>
      <c r="V3045" s="61">
        <v>2013</v>
      </c>
      <c r="W3045" s="61" t="s">
        <v>2</v>
      </c>
      <c r="X3045" s="61" t="s">
        <v>572</v>
      </c>
      <c r="Y3045" s="61"/>
      <c r="AC3045"/>
    </row>
    <row r="3046" spans="2:29" x14ac:dyDescent="0.2">
      <c r="B3046" s="61" t="str">
        <f>INDEX(FlowMapping!$G$2:$G$875,MATCH(W3046&amp;D3046,FlowMapping!$E$2:$E$875,0))</f>
        <v>Ethylene glycol monoethyl ether</v>
      </c>
      <c r="C3046" s="61">
        <f>INDEX(FlowMapping!$H$2:$H$875,MATCH(W3046&amp;D3046,FlowMapping!$E$2:$E$875,0))</f>
        <v>110805</v>
      </c>
      <c r="D3046" s="61" t="s">
        <v>1027</v>
      </c>
      <c r="E3046" s="61" t="str">
        <f>INDEX(FlowMapping!$J$2:$J$875,MATCH(W3046&amp;D3046,FlowMapping!$E$2:$E$875,0))</f>
        <v>unspecified</v>
      </c>
      <c r="F3046" s="61" t="str">
        <f>INDEX(FlowMapping!$M$2:$M$875,MATCH(W3046&amp;D3046,FlowMapping!$E$2:$E$875,0))</f>
        <v>b608516c-d577-4957-bcaa-851c7377ada8</v>
      </c>
      <c r="G3046" s="61" t="str">
        <f>INDEX(Activities!$B$2:$B$390,MATCH(H3046,Activities!$C$2:$C$390,0))</f>
        <v>Water, sewage and other systems</v>
      </c>
      <c r="H3046" s="61">
        <v>221300</v>
      </c>
      <c r="I3046" s="61" t="s">
        <v>997</v>
      </c>
      <c r="J3046" s="62">
        <v>4.1297857311043092E-8</v>
      </c>
      <c r="K3046" s="61" t="s">
        <v>2093</v>
      </c>
      <c r="L3046" s="61"/>
      <c r="M3046" s="61"/>
      <c r="N3046" s="61"/>
      <c r="O3046" s="61"/>
      <c r="P3046" s="61"/>
      <c r="Q3046" s="74">
        <v>4.8068611195233943</v>
      </c>
      <c r="R3046" s="61">
        <v>1</v>
      </c>
      <c r="S3046" s="61">
        <v>1</v>
      </c>
      <c r="T3046" s="61">
        <v>1</v>
      </c>
      <c r="U3046" s="61">
        <v>5</v>
      </c>
      <c r="V3046" s="61">
        <v>2013</v>
      </c>
      <c r="W3046" s="61" t="s">
        <v>89</v>
      </c>
      <c r="X3046" s="61" t="s">
        <v>572</v>
      </c>
      <c r="Y3046" s="61"/>
      <c r="AC3046"/>
    </row>
    <row r="3047" spans="2:29" x14ac:dyDescent="0.2">
      <c r="B3047" s="61" t="str">
        <f>INDEX(FlowMapping!$G$2:$G$875,MATCH(W3047&amp;D3047,FlowMapping!$E$2:$E$875,0))</f>
        <v>HYDROGEN SULFIDE</v>
      </c>
      <c r="C3047" s="61">
        <f>INDEX(FlowMapping!$H$2:$H$875,MATCH(W3047&amp;D3047,FlowMapping!$E$2:$E$875,0))</f>
        <v>7783064</v>
      </c>
      <c r="D3047" s="61" t="s">
        <v>1027</v>
      </c>
      <c r="E3047" s="61" t="str">
        <f>INDEX(FlowMapping!$J$2:$J$875,MATCH(W3047&amp;D3047,FlowMapping!$E$2:$E$875,0))</f>
        <v>unspecified</v>
      </c>
      <c r="F3047" s="61" t="str">
        <f>INDEX(FlowMapping!$M$2:$M$875,MATCH(W3047&amp;D3047,FlowMapping!$E$2:$E$875,0))</f>
        <v>42d33bc4-cdea-4b1d-896c-090e792183be</v>
      </c>
      <c r="G3047" s="61" t="str">
        <f>INDEX(Activities!$B$2:$B$390,MATCH(H3047,Activities!$C$2:$C$390,0))</f>
        <v>Water, sewage and other systems</v>
      </c>
      <c r="H3047" s="61">
        <v>221300</v>
      </c>
      <c r="I3047" s="61" t="s">
        <v>997</v>
      </c>
      <c r="J3047" s="62">
        <v>1.295898281139628E-7</v>
      </c>
      <c r="K3047" s="61" t="s">
        <v>2093</v>
      </c>
      <c r="L3047" s="61"/>
      <c r="M3047" s="61"/>
      <c r="N3047" s="61"/>
      <c r="O3047" s="61"/>
      <c r="P3047" s="61"/>
      <c r="Q3047" s="74">
        <v>3.2448332217638862</v>
      </c>
      <c r="R3047" s="61">
        <v>1</v>
      </c>
      <c r="S3047" s="61">
        <v>1</v>
      </c>
      <c r="T3047" s="61">
        <v>1</v>
      </c>
      <c r="U3047" s="61">
        <v>5</v>
      </c>
      <c r="V3047" s="61">
        <v>2013</v>
      </c>
      <c r="W3047" s="61" t="s">
        <v>28</v>
      </c>
      <c r="X3047" s="61" t="s">
        <v>572</v>
      </c>
      <c r="Y3047" s="61"/>
      <c r="AC3047"/>
    </row>
    <row r="3048" spans="2:29" x14ac:dyDescent="0.2">
      <c r="B3048" s="61" t="str">
        <f>INDEX(FlowMapping!$G$2:$G$875,MATCH(W3048&amp;D3048,FlowMapping!$E$2:$E$875,0))</f>
        <v>ammonia</v>
      </c>
      <c r="C3048" s="61">
        <f>INDEX(FlowMapping!$H$2:$H$875,MATCH(W3048&amp;D3048,FlowMapping!$E$2:$E$875,0))</f>
        <v>7664417</v>
      </c>
      <c r="D3048" s="61" t="s">
        <v>1027</v>
      </c>
      <c r="E3048" s="61" t="str">
        <f>INDEX(FlowMapping!$J$2:$J$875,MATCH(W3048&amp;D3048,FlowMapping!$E$2:$E$875,0))</f>
        <v>unspecified</v>
      </c>
      <c r="F3048" s="61" t="str">
        <f>INDEX(FlowMapping!$M$2:$M$875,MATCH(W3048&amp;D3048,FlowMapping!$E$2:$E$875,0))</f>
        <v>63e78926-8549-11e0-9d78-0800200c9a66</v>
      </c>
      <c r="G3048" s="61" t="str">
        <f>INDEX(Activities!$B$2:$B$390,MATCH(H3048,Activities!$C$2:$C$390,0))</f>
        <v>Other animal food manufacturing</v>
      </c>
      <c r="H3048" s="61">
        <v>311119</v>
      </c>
      <c r="I3048" s="61" t="s">
        <v>997</v>
      </c>
      <c r="J3048" s="62">
        <v>2.716064121540481E-6</v>
      </c>
      <c r="K3048" s="61" t="s">
        <v>2093</v>
      </c>
      <c r="L3048" s="61"/>
      <c r="M3048" s="61"/>
      <c r="N3048" s="61"/>
      <c r="O3048" s="61"/>
      <c r="P3048" s="61"/>
      <c r="Q3048" s="74">
        <v>3.1531135141461539</v>
      </c>
      <c r="R3048" s="61">
        <v>1</v>
      </c>
      <c r="S3048" s="61">
        <v>1</v>
      </c>
      <c r="T3048" s="61">
        <v>1</v>
      </c>
      <c r="U3048" s="61">
        <v>4</v>
      </c>
      <c r="V3048" s="61">
        <v>2013</v>
      </c>
      <c r="W3048" s="61" t="s">
        <v>2</v>
      </c>
      <c r="X3048" s="61" t="s">
        <v>572</v>
      </c>
      <c r="Y3048" s="61"/>
      <c r="AC3048"/>
    </row>
    <row r="3049" spans="2:29" x14ac:dyDescent="0.2">
      <c r="B3049" s="61" t="str">
        <f>INDEX(FlowMapping!$G$2:$G$875,MATCH(W3049&amp;D3049,FlowMapping!$E$2:$E$875,0))</f>
        <v>Propylene oxide</v>
      </c>
      <c r="C3049" s="61">
        <f>INDEX(FlowMapping!$H$2:$H$875,MATCH(W3049&amp;D3049,FlowMapping!$E$2:$E$875,0))</f>
        <v>75569</v>
      </c>
      <c r="D3049" s="61" t="s">
        <v>1027</v>
      </c>
      <c r="E3049" s="61" t="str">
        <f>INDEX(FlowMapping!$J$2:$J$875,MATCH(W3049&amp;D3049,FlowMapping!$E$2:$E$875,0))</f>
        <v>unspecified</v>
      </c>
      <c r="F3049" s="61" t="str">
        <f>INDEX(FlowMapping!$M$2:$M$875,MATCH(W3049&amp;D3049,FlowMapping!$E$2:$E$875,0))</f>
        <v>48fececf-9b55-408d-9782-72057c79effe</v>
      </c>
      <c r="G3049" s="61" t="str">
        <f>INDEX(Activities!$B$2:$B$390,MATCH(H3049,Activities!$C$2:$C$390,0))</f>
        <v>Wet corn milling</v>
      </c>
      <c r="H3049" s="61">
        <v>311221</v>
      </c>
      <c r="I3049" s="61" t="s">
        <v>997</v>
      </c>
      <c r="J3049" s="62">
        <v>3.7205279248378203E-11</v>
      </c>
      <c r="K3049" s="61" t="s">
        <v>2093</v>
      </c>
      <c r="L3049" s="61"/>
      <c r="M3049" s="61"/>
      <c r="N3049" s="61"/>
      <c r="O3049" s="61"/>
      <c r="P3049" s="61"/>
      <c r="Q3049" s="74">
        <v>3.2564298059258467</v>
      </c>
      <c r="R3049" s="61">
        <v>1</v>
      </c>
      <c r="S3049" s="61">
        <v>1</v>
      </c>
      <c r="T3049" s="61">
        <v>1</v>
      </c>
      <c r="U3049" s="61">
        <v>3</v>
      </c>
      <c r="V3049" s="61">
        <v>2013</v>
      </c>
      <c r="W3049" s="61" t="s">
        <v>143</v>
      </c>
      <c r="X3049" s="61" t="s">
        <v>572</v>
      </c>
      <c r="Y3049" s="61"/>
      <c r="AC3049"/>
    </row>
    <row r="3050" spans="2:29" x14ac:dyDescent="0.2">
      <c r="B3050" s="61" t="str">
        <f>INDEX(FlowMapping!$G$2:$G$875,MATCH(W3050&amp;D3050,FlowMapping!$E$2:$E$875,0))</f>
        <v>chlorine</v>
      </c>
      <c r="C3050" s="61">
        <f>INDEX(FlowMapping!$H$2:$H$875,MATCH(W3050&amp;D3050,FlowMapping!$E$2:$E$875,0))</f>
        <v>7782505</v>
      </c>
      <c r="D3050" s="61" t="s">
        <v>1027</v>
      </c>
      <c r="E3050" s="61" t="str">
        <f>INDEX(FlowMapping!$J$2:$J$875,MATCH(W3050&amp;D3050,FlowMapping!$E$2:$E$875,0))</f>
        <v>unspecified</v>
      </c>
      <c r="F3050" s="61" t="str">
        <f>INDEX(FlowMapping!$M$2:$M$875,MATCH(W3050&amp;D3050,FlowMapping!$E$2:$E$875,0))</f>
        <v>e8641a14-fd07-4090-8daf-2cce2a557a81</v>
      </c>
      <c r="G3050" s="61" t="str">
        <f>INDEX(Activities!$B$2:$B$390,MATCH(H3050,Activities!$C$2:$C$390,0))</f>
        <v>Wet corn milling</v>
      </c>
      <c r="H3050" s="61">
        <v>311221</v>
      </c>
      <c r="I3050" s="61" t="s">
        <v>997</v>
      </c>
      <c r="J3050" s="62">
        <v>2.0293788680933562E-10</v>
      </c>
      <c r="K3050" s="61" t="s">
        <v>2093</v>
      </c>
      <c r="L3050" s="61"/>
      <c r="M3050" s="61"/>
      <c r="N3050" s="61"/>
      <c r="O3050" s="61"/>
      <c r="P3050" s="61"/>
      <c r="Q3050" s="74">
        <v>2.1460338185684305</v>
      </c>
      <c r="R3050" s="61">
        <v>1</v>
      </c>
      <c r="S3050" s="61">
        <v>1</v>
      </c>
      <c r="T3050" s="61">
        <v>1</v>
      </c>
      <c r="U3050" s="61">
        <v>3</v>
      </c>
      <c r="V3050" s="61">
        <v>2013</v>
      </c>
      <c r="W3050" s="61" t="s">
        <v>79</v>
      </c>
      <c r="X3050" s="61" t="s">
        <v>572</v>
      </c>
      <c r="Y3050" s="61"/>
      <c r="AC3050"/>
    </row>
    <row r="3051" spans="2:29" x14ac:dyDescent="0.2">
      <c r="B3051" s="61" t="str">
        <f>INDEX(FlowMapping!$G$2:$G$875,MATCH(W3051&amp;D3051,FlowMapping!$E$2:$E$875,0))</f>
        <v>lead</v>
      </c>
      <c r="C3051" s="61">
        <f>INDEX(FlowMapping!$H$2:$H$875,MATCH(W3051&amp;D3051,FlowMapping!$E$2:$E$875,0))</f>
        <v>7439921</v>
      </c>
      <c r="D3051" s="61" t="s">
        <v>1027</v>
      </c>
      <c r="E3051" s="61" t="str">
        <f>INDEX(FlowMapping!$J$2:$J$875,MATCH(W3051&amp;D3051,FlowMapping!$E$2:$E$875,0))</f>
        <v>unspecified</v>
      </c>
      <c r="F3051" s="61" t="str">
        <f>INDEX(FlowMapping!$M$2:$M$875,MATCH(W3051&amp;D3051,FlowMapping!$E$2:$E$875,0))</f>
        <v>31c4d160-b21e-41b3-b9c1-3d7a72377653</v>
      </c>
      <c r="G3051" s="61" t="str">
        <f>INDEX(Activities!$B$2:$B$390,MATCH(H3051,Activities!$C$2:$C$390,0))</f>
        <v>Wet corn milling</v>
      </c>
      <c r="H3051" s="61">
        <v>311221</v>
      </c>
      <c r="I3051" s="61" t="s">
        <v>997</v>
      </c>
      <c r="J3051" s="62">
        <v>1.9015279994034749E-9</v>
      </c>
      <c r="K3051" s="61" t="s">
        <v>2093</v>
      </c>
      <c r="L3051" s="61"/>
      <c r="M3051" s="61"/>
      <c r="N3051" s="61"/>
      <c r="O3051" s="61"/>
      <c r="P3051" s="61"/>
      <c r="Q3051" s="74">
        <v>3.2630030039016864</v>
      </c>
      <c r="R3051" s="61">
        <v>1</v>
      </c>
      <c r="S3051" s="61">
        <v>1</v>
      </c>
      <c r="T3051" s="61">
        <v>1</v>
      </c>
      <c r="U3051" s="61">
        <v>3</v>
      </c>
      <c r="V3051" s="61">
        <v>2013</v>
      </c>
      <c r="W3051" s="61" t="s">
        <v>16</v>
      </c>
      <c r="X3051" s="61" t="s">
        <v>572</v>
      </c>
      <c r="Y3051" s="61"/>
      <c r="AC3051"/>
    </row>
    <row r="3052" spans="2:29" x14ac:dyDescent="0.2">
      <c r="B3052" s="61" t="str">
        <f>INDEX(FlowMapping!$G$2:$G$875,MATCH(W3052&amp;D3052,FlowMapping!$E$2:$E$875,0))</f>
        <v>ethylene glycol</v>
      </c>
      <c r="C3052" s="61">
        <f>INDEX(FlowMapping!$H$2:$H$875,MATCH(W3052&amp;D3052,FlowMapping!$E$2:$E$875,0))</f>
        <v>107211</v>
      </c>
      <c r="D3052" s="61" t="s">
        <v>1027</v>
      </c>
      <c r="E3052" s="61" t="str">
        <f>INDEX(FlowMapping!$J$2:$J$875,MATCH(W3052&amp;D3052,FlowMapping!$E$2:$E$875,0))</f>
        <v>unspecified</v>
      </c>
      <c r="F3052" s="61" t="str">
        <f>INDEX(FlowMapping!$M$2:$M$875,MATCH(W3052&amp;D3052,FlowMapping!$E$2:$E$875,0))</f>
        <v>8026e985-6019-4551-be66-4d2d81ff4687</v>
      </c>
      <c r="G3052" s="61" t="str">
        <f>INDEX(Activities!$B$2:$B$390,MATCH(H3052,Activities!$C$2:$C$390,0))</f>
        <v>Wet corn milling</v>
      </c>
      <c r="H3052" s="61">
        <v>311221</v>
      </c>
      <c r="I3052" s="61" t="s">
        <v>997</v>
      </c>
      <c r="J3052" s="62">
        <v>6.8660651703825212E-9</v>
      </c>
      <c r="K3052" s="61" t="s">
        <v>2093</v>
      </c>
      <c r="L3052" s="61"/>
      <c r="M3052" s="61"/>
      <c r="N3052" s="61"/>
      <c r="O3052" s="61"/>
      <c r="P3052" s="61"/>
      <c r="Q3052" s="74">
        <v>4.5188857415186359</v>
      </c>
      <c r="R3052" s="61">
        <v>1</v>
      </c>
      <c r="S3052" s="61">
        <v>1</v>
      </c>
      <c r="T3052" s="61">
        <v>1</v>
      </c>
      <c r="U3052" s="61">
        <v>3</v>
      </c>
      <c r="V3052" s="61">
        <v>2013</v>
      </c>
      <c r="W3052" s="61" t="s">
        <v>3</v>
      </c>
      <c r="X3052" s="61" t="s">
        <v>572</v>
      </c>
      <c r="Y3052" s="61"/>
      <c r="AC3052"/>
    </row>
    <row r="3053" spans="2:29" x14ac:dyDescent="0.2">
      <c r="B3053" s="61" t="str">
        <f>INDEX(FlowMapping!$G$2:$G$875,MATCH(W3053&amp;D3053,FlowMapping!$E$2:$E$875,0))</f>
        <v>formaldehyde</v>
      </c>
      <c r="C3053" s="61">
        <f>INDEX(FlowMapping!$H$2:$H$875,MATCH(W3053&amp;D3053,FlowMapping!$E$2:$E$875,0))</f>
        <v>50000</v>
      </c>
      <c r="D3053" s="61" t="s">
        <v>1027</v>
      </c>
      <c r="E3053" s="61" t="str">
        <f>INDEX(FlowMapping!$J$2:$J$875,MATCH(W3053&amp;D3053,FlowMapping!$E$2:$E$875,0))</f>
        <v>unspecified</v>
      </c>
      <c r="F3053" s="61" t="str">
        <f>INDEX(FlowMapping!$M$2:$M$875,MATCH(W3053&amp;D3053,FlowMapping!$E$2:$E$875,0))</f>
        <v>66729b69-c76f-43b2-bd9a-4a03c4983afd</v>
      </c>
      <c r="G3053" s="61" t="str">
        <f>INDEX(Activities!$B$2:$B$390,MATCH(H3053,Activities!$C$2:$C$390,0))</f>
        <v>Wet corn milling</v>
      </c>
      <c r="H3053" s="61">
        <v>311221</v>
      </c>
      <c r="I3053" s="61" t="s">
        <v>997</v>
      </c>
      <c r="J3053" s="62">
        <v>7.0351800760569686E-9</v>
      </c>
      <c r="K3053" s="61" t="s">
        <v>2093</v>
      </c>
      <c r="L3053" s="61"/>
      <c r="M3053" s="61"/>
      <c r="N3053" s="61"/>
      <c r="O3053" s="61"/>
      <c r="P3053" s="61"/>
      <c r="Q3053" s="74">
        <v>2.3834433880769748</v>
      </c>
      <c r="R3053" s="61">
        <v>1</v>
      </c>
      <c r="S3053" s="61">
        <v>1</v>
      </c>
      <c r="T3053" s="61">
        <v>1</v>
      </c>
      <c r="U3053" s="61">
        <v>3</v>
      </c>
      <c r="V3053" s="61">
        <v>2013</v>
      </c>
      <c r="W3053" s="61" t="s">
        <v>18</v>
      </c>
      <c r="X3053" s="61" t="s">
        <v>572</v>
      </c>
      <c r="Y3053" s="61"/>
      <c r="AC3053"/>
    </row>
    <row r="3054" spans="2:29" x14ac:dyDescent="0.2">
      <c r="B3054" s="61" t="str">
        <f>INDEX(FlowMapping!$G$2:$G$875,MATCH(W3054&amp;D3054,FlowMapping!$E$2:$E$875,0))</f>
        <v>nickel</v>
      </c>
      <c r="C3054" s="61">
        <f>INDEX(FlowMapping!$H$2:$H$875,MATCH(W3054&amp;D3054,FlowMapping!$E$2:$E$875,0))</f>
        <v>7440020</v>
      </c>
      <c r="D3054" s="61" t="s">
        <v>1027</v>
      </c>
      <c r="E3054" s="61" t="str">
        <f>INDEX(FlowMapping!$J$2:$J$875,MATCH(W3054&amp;D3054,FlowMapping!$E$2:$E$875,0))</f>
        <v>unspecified</v>
      </c>
      <c r="F3054" s="61" t="str">
        <f>INDEX(FlowMapping!$M$2:$M$875,MATCH(W3054&amp;D3054,FlowMapping!$E$2:$E$875,0))</f>
        <v>63e7fe55-8549-11e0-9d78-0800200c9a66</v>
      </c>
      <c r="G3054" s="61" t="str">
        <f>INDEX(Activities!$B$2:$B$390,MATCH(H3054,Activities!$C$2:$C$390,0))</f>
        <v>Wet corn milling</v>
      </c>
      <c r="H3054" s="61">
        <v>311221</v>
      </c>
      <c r="I3054" s="61" t="s">
        <v>997</v>
      </c>
      <c r="J3054" s="62">
        <v>8.4557452837223177E-9</v>
      </c>
      <c r="K3054" s="61" t="s">
        <v>2093</v>
      </c>
      <c r="L3054" s="61"/>
      <c r="M3054" s="61"/>
      <c r="N3054" s="61"/>
      <c r="O3054" s="61"/>
      <c r="P3054" s="61"/>
      <c r="Q3054" s="74">
        <v>3.9444471754144543</v>
      </c>
      <c r="R3054" s="61">
        <v>1</v>
      </c>
      <c r="S3054" s="61">
        <v>1</v>
      </c>
      <c r="T3054" s="61">
        <v>1</v>
      </c>
      <c r="U3054" s="61">
        <v>3</v>
      </c>
      <c r="V3054" s="61">
        <v>2013</v>
      </c>
      <c r="W3054" s="61" t="s">
        <v>15</v>
      </c>
      <c r="X3054" s="61" t="s">
        <v>572</v>
      </c>
      <c r="Y3054" s="61"/>
      <c r="AC3054"/>
    </row>
    <row r="3055" spans="2:29" x14ac:dyDescent="0.2">
      <c r="B3055" s="61" t="str">
        <f>INDEX(FlowMapping!$G$2:$G$875,MATCH(W3055&amp;D3055,FlowMapping!$E$2:$E$875,0))</f>
        <v>acetaldehyde</v>
      </c>
      <c r="C3055" s="61">
        <f>INDEX(FlowMapping!$H$2:$H$875,MATCH(W3055&amp;D3055,FlowMapping!$E$2:$E$875,0))</f>
        <v>75070</v>
      </c>
      <c r="D3055" s="61" t="s">
        <v>1027</v>
      </c>
      <c r="E3055" s="61" t="str">
        <f>INDEX(FlowMapping!$J$2:$J$875,MATCH(W3055&amp;D3055,FlowMapping!$E$2:$E$875,0))</f>
        <v>unspecified</v>
      </c>
      <c r="F3055" s="61" t="str">
        <f>INDEX(FlowMapping!$M$2:$M$875,MATCH(W3055&amp;D3055,FlowMapping!$E$2:$E$875,0))</f>
        <v>4b51a9d0-4100-49c1-8d47-ec47eb51c58a</v>
      </c>
      <c r="G3055" s="61" t="str">
        <f>INDEX(Activities!$B$2:$B$390,MATCH(H3055,Activities!$C$2:$C$390,0))</f>
        <v>Wet corn milling</v>
      </c>
      <c r="H3055" s="61">
        <v>311221</v>
      </c>
      <c r="I3055" s="61" t="s">
        <v>997</v>
      </c>
      <c r="J3055" s="62">
        <v>2.3364915367981509E-7</v>
      </c>
      <c r="K3055" s="61" t="s">
        <v>2093</v>
      </c>
      <c r="L3055" s="61"/>
      <c r="M3055" s="61"/>
      <c r="N3055" s="61"/>
      <c r="O3055" s="61"/>
      <c r="P3055" s="61"/>
      <c r="Q3055" s="74">
        <v>2.5275677879879535</v>
      </c>
      <c r="R3055" s="61">
        <v>1</v>
      </c>
      <c r="S3055" s="61">
        <v>1</v>
      </c>
      <c r="T3055" s="61">
        <v>1</v>
      </c>
      <c r="U3055" s="61">
        <v>3</v>
      </c>
      <c r="V3055" s="61">
        <v>2013</v>
      </c>
      <c r="W3055" s="61" t="s">
        <v>70</v>
      </c>
      <c r="X3055" s="61" t="s">
        <v>572</v>
      </c>
      <c r="Y3055" s="61"/>
      <c r="AC3055"/>
    </row>
    <row r="3056" spans="2:29" x14ac:dyDescent="0.2">
      <c r="B3056" s="61" t="str">
        <f>INDEX(FlowMapping!$G$2:$G$875,MATCH(W3056&amp;D3056,FlowMapping!$E$2:$E$875,0))</f>
        <v>methanol</v>
      </c>
      <c r="C3056" s="61">
        <f>INDEX(FlowMapping!$H$2:$H$875,MATCH(W3056&amp;D3056,FlowMapping!$E$2:$E$875,0))</f>
        <v>67561</v>
      </c>
      <c r="D3056" s="61" t="s">
        <v>1027</v>
      </c>
      <c r="E3056" s="61" t="str">
        <f>INDEX(FlowMapping!$J$2:$J$875,MATCH(W3056&amp;D3056,FlowMapping!$E$2:$E$875,0))</f>
        <v>unspecified</v>
      </c>
      <c r="F3056" s="61" t="str">
        <f>INDEX(FlowMapping!$M$2:$M$875,MATCH(W3056&amp;D3056,FlowMapping!$E$2:$E$875,0))</f>
        <v>ee2c5c6c-ff01-4151-8332-d4bf1508c759</v>
      </c>
      <c r="G3056" s="61" t="str">
        <f>INDEX(Activities!$B$2:$B$390,MATCH(H3056,Activities!$C$2:$C$390,0))</f>
        <v>Wet corn milling</v>
      </c>
      <c r="H3056" s="61">
        <v>311221</v>
      </c>
      <c r="I3056" s="61" t="s">
        <v>997</v>
      </c>
      <c r="J3056" s="62">
        <v>4.855965401536053E-7</v>
      </c>
      <c r="K3056" s="61" t="s">
        <v>2093</v>
      </c>
      <c r="L3056" s="61"/>
      <c r="M3056" s="61"/>
      <c r="N3056" s="61"/>
      <c r="O3056" s="61"/>
      <c r="P3056" s="61"/>
      <c r="Q3056" s="74">
        <v>2.8516574739277876</v>
      </c>
      <c r="R3056" s="61">
        <v>1</v>
      </c>
      <c r="S3056" s="61">
        <v>1</v>
      </c>
      <c r="T3056" s="61">
        <v>1</v>
      </c>
      <c r="U3056" s="61">
        <v>3</v>
      </c>
      <c r="V3056" s="61">
        <v>2013</v>
      </c>
      <c r="W3056" s="61" t="s">
        <v>19</v>
      </c>
      <c r="X3056" s="61" t="s">
        <v>572</v>
      </c>
      <c r="Y3056" s="61"/>
      <c r="AC3056"/>
    </row>
    <row r="3057" spans="2:29" x14ac:dyDescent="0.2">
      <c r="B3057" s="61" t="str">
        <f>INDEX(FlowMapping!$G$2:$G$875,MATCH(W3057&amp;D3057,FlowMapping!$E$2:$E$875,0))</f>
        <v>ammonia</v>
      </c>
      <c r="C3057" s="61">
        <f>INDEX(FlowMapping!$H$2:$H$875,MATCH(W3057&amp;D3057,FlowMapping!$E$2:$E$875,0))</f>
        <v>7664417</v>
      </c>
      <c r="D3057" s="61" t="s">
        <v>1027</v>
      </c>
      <c r="E3057" s="61" t="str">
        <f>INDEX(FlowMapping!$J$2:$J$875,MATCH(W3057&amp;D3057,FlowMapping!$E$2:$E$875,0))</f>
        <v>unspecified</v>
      </c>
      <c r="F3057" s="61" t="str">
        <f>INDEX(FlowMapping!$M$2:$M$875,MATCH(W3057&amp;D3057,FlowMapping!$E$2:$E$875,0))</f>
        <v>63e78926-8549-11e0-9d78-0800200c9a66</v>
      </c>
      <c r="G3057" s="61" t="str">
        <f>INDEX(Activities!$B$2:$B$390,MATCH(H3057,Activities!$C$2:$C$390,0))</f>
        <v>Wet corn milling</v>
      </c>
      <c r="H3057" s="61">
        <v>311221</v>
      </c>
      <c r="I3057" s="61" t="s">
        <v>997</v>
      </c>
      <c r="J3057" s="62">
        <v>1.0607499079859814E-6</v>
      </c>
      <c r="K3057" s="61" t="s">
        <v>2093</v>
      </c>
      <c r="L3057" s="61"/>
      <c r="M3057" s="61"/>
      <c r="N3057" s="61"/>
      <c r="O3057" s="61"/>
      <c r="P3057" s="61"/>
      <c r="Q3057" s="74">
        <v>3.1531135141461539</v>
      </c>
      <c r="R3057" s="61">
        <v>1</v>
      </c>
      <c r="S3057" s="61">
        <v>1</v>
      </c>
      <c r="T3057" s="61">
        <v>1</v>
      </c>
      <c r="U3057" s="61">
        <v>3</v>
      </c>
      <c r="V3057" s="61">
        <v>2013</v>
      </c>
      <c r="W3057" s="61" t="s">
        <v>2</v>
      </c>
      <c r="X3057" s="61" t="s">
        <v>572</v>
      </c>
      <c r="Y3057" s="61"/>
      <c r="AC3057"/>
    </row>
    <row r="3058" spans="2:29" x14ac:dyDescent="0.2">
      <c r="B3058" s="61" t="str">
        <f>INDEX(FlowMapping!$G$2:$G$875,MATCH(W3058&amp;D3058,FlowMapping!$E$2:$E$875,0))</f>
        <v>HYDROGEN SULFIDE</v>
      </c>
      <c r="C3058" s="61">
        <f>INDEX(FlowMapping!$H$2:$H$875,MATCH(W3058&amp;D3058,FlowMapping!$E$2:$E$875,0))</f>
        <v>7783064</v>
      </c>
      <c r="D3058" s="61" t="s">
        <v>1027</v>
      </c>
      <c r="E3058" s="61" t="str">
        <f>INDEX(FlowMapping!$J$2:$J$875,MATCH(W3058&amp;D3058,FlowMapping!$E$2:$E$875,0))</f>
        <v>unspecified</v>
      </c>
      <c r="F3058" s="61" t="str">
        <f>INDEX(FlowMapping!$M$2:$M$875,MATCH(W3058&amp;D3058,FlowMapping!$E$2:$E$875,0))</f>
        <v>42d33bc4-cdea-4b1d-896c-090e792183be</v>
      </c>
      <c r="G3058" s="61" t="str">
        <f>INDEX(Activities!$B$2:$B$390,MATCH(H3058,Activities!$C$2:$C$390,0))</f>
        <v>Wet corn milling</v>
      </c>
      <c r="H3058" s="61">
        <v>311221</v>
      </c>
      <c r="I3058" s="61" t="s">
        <v>997</v>
      </c>
      <c r="J3058" s="62">
        <v>2.174005935426143E-6</v>
      </c>
      <c r="K3058" s="61" t="s">
        <v>2093</v>
      </c>
      <c r="L3058" s="61"/>
      <c r="M3058" s="61"/>
      <c r="N3058" s="61"/>
      <c r="O3058" s="61"/>
      <c r="P3058" s="61"/>
      <c r="Q3058" s="74">
        <v>3.2448332217638862</v>
      </c>
      <c r="R3058" s="61">
        <v>1</v>
      </c>
      <c r="S3058" s="61">
        <v>1</v>
      </c>
      <c r="T3058" s="61">
        <v>1</v>
      </c>
      <c r="U3058" s="61">
        <v>3</v>
      </c>
      <c r="V3058" s="61">
        <v>2013</v>
      </c>
      <c r="W3058" s="61" t="s">
        <v>28</v>
      </c>
      <c r="X3058" s="61" t="s">
        <v>572</v>
      </c>
      <c r="Y3058" s="61"/>
      <c r="AC3058"/>
    </row>
    <row r="3059" spans="2:29" x14ac:dyDescent="0.2">
      <c r="B3059" s="61" t="str">
        <f>INDEX(FlowMapping!$G$2:$G$875,MATCH(W3059&amp;D3059,FlowMapping!$E$2:$E$875,0))</f>
        <v>acetaldehyde</v>
      </c>
      <c r="C3059" s="61">
        <f>INDEX(FlowMapping!$H$2:$H$875,MATCH(W3059&amp;D3059,FlowMapping!$E$2:$E$875,0))</f>
        <v>75070</v>
      </c>
      <c r="D3059" s="61" t="s">
        <v>1027</v>
      </c>
      <c r="E3059" s="61" t="str">
        <f>INDEX(FlowMapping!$J$2:$J$875,MATCH(W3059&amp;D3059,FlowMapping!$E$2:$E$875,0))</f>
        <v>unspecified</v>
      </c>
      <c r="F3059" s="61" t="str">
        <f>INDEX(FlowMapping!$M$2:$M$875,MATCH(W3059&amp;D3059,FlowMapping!$E$2:$E$875,0))</f>
        <v>4b51a9d0-4100-49c1-8d47-ec47eb51c58a</v>
      </c>
      <c r="G3059" s="61" t="str">
        <f>INDEX(Activities!$B$2:$B$390,MATCH(H3059,Activities!$C$2:$C$390,0))</f>
        <v>Sugar and confectionery product manufacturing</v>
      </c>
      <c r="H3059" s="61">
        <v>311300</v>
      </c>
      <c r="I3059" s="61" t="s">
        <v>997</v>
      </c>
      <c r="J3059" s="62">
        <v>8.1054901719144744E-10</v>
      </c>
      <c r="K3059" s="61" t="s">
        <v>2093</v>
      </c>
      <c r="L3059" s="61"/>
      <c r="M3059" s="61"/>
      <c r="N3059" s="61"/>
      <c r="O3059" s="61"/>
      <c r="P3059" s="61"/>
      <c r="Q3059" s="74">
        <v>2.5275677879879535</v>
      </c>
      <c r="R3059" s="61">
        <v>1</v>
      </c>
      <c r="S3059" s="61">
        <v>1</v>
      </c>
      <c r="T3059" s="61">
        <v>1</v>
      </c>
      <c r="U3059" s="61">
        <v>5</v>
      </c>
      <c r="V3059" s="61">
        <v>2013</v>
      </c>
      <c r="W3059" s="61" t="s">
        <v>70</v>
      </c>
      <c r="X3059" s="61" t="s">
        <v>572</v>
      </c>
      <c r="Y3059" s="61"/>
      <c r="AC3059"/>
    </row>
    <row r="3060" spans="2:29" x14ac:dyDescent="0.2">
      <c r="B3060" s="61" t="str">
        <f>INDEX(FlowMapping!$G$2:$G$875,MATCH(W3060&amp;D3060,FlowMapping!$E$2:$E$875,0))</f>
        <v>ammonia</v>
      </c>
      <c r="C3060" s="61">
        <f>INDEX(FlowMapping!$H$2:$H$875,MATCH(W3060&amp;D3060,FlowMapping!$E$2:$E$875,0))</f>
        <v>7664417</v>
      </c>
      <c r="D3060" s="61" t="s">
        <v>1027</v>
      </c>
      <c r="E3060" s="61" t="str">
        <f>INDEX(FlowMapping!$J$2:$J$875,MATCH(W3060&amp;D3060,FlowMapping!$E$2:$E$875,0))</f>
        <v>unspecified</v>
      </c>
      <c r="F3060" s="61" t="str">
        <f>INDEX(FlowMapping!$M$2:$M$875,MATCH(W3060&amp;D3060,FlowMapping!$E$2:$E$875,0))</f>
        <v>63e78926-8549-11e0-9d78-0800200c9a66</v>
      </c>
      <c r="G3060" s="61" t="str">
        <f>INDEX(Activities!$B$2:$B$390,MATCH(H3060,Activities!$C$2:$C$390,0))</f>
        <v>Sugar and confectionery product manufacturing</v>
      </c>
      <c r="H3060" s="61">
        <v>311300</v>
      </c>
      <c r="I3060" s="61" t="s">
        <v>997</v>
      </c>
      <c r="J3060" s="62">
        <v>7.4499237168032535E-7</v>
      </c>
      <c r="K3060" s="61" t="s">
        <v>2093</v>
      </c>
      <c r="L3060" s="61"/>
      <c r="M3060" s="61"/>
      <c r="N3060" s="61"/>
      <c r="O3060" s="61"/>
      <c r="P3060" s="61"/>
      <c r="Q3060" s="74">
        <v>3.1531135141461539</v>
      </c>
      <c r="R3060" s="61">
        <v>1</v>
      </c>
      <c r="S3060" s="61">
        <v>1</v>
      </c>
      <c r="T3060" s="61">
        <v>1</v>
      </c>
      <c r="U3060" s="61">
        <v>5</v>
      </c>
      <c r="V3060" s="61">
        <v>2013</v>
      </c>
      <c r="W3060" s="61" t="s">
        <v>2</v>
      </c>
      <c r="X3060" s="61" t="s">
        <v>572</v>
      </c>
      <c r="Y3060" s="61"/>
      <c r="AC3060"/>
    </row>
    <row r="3061" spans="2:29" x14ac:dyDescent="0.2">
      <c r="B3061" s="61" t="str">
        <f>INDEX(FlowMapping!$G$2:$G$875,MATCH(W3061&amp;D3061,FlowMapping!$E$2:$E$875,0))</f>
        <v>ammonia</v>
      </c>
      <c r="C3061" s="61">
        <f>INDEX(FlowMapping!$H$2:$H$875,MATCH(W3061&amp;D3061,FlowMapping!$E$2:$E$875,0))</f>
        <v>7664417</v>
      </c>
      <c r="D3061" s="61" t="s">
        <v>1027</v>
      </c>
      <c r="E3061" s="61" t="str">
        <f>INDEX(FlowMapping!$J$2:$J$875,MATCH(W3061&amp;D3061,FlowMapping!$E$2:$E$875,0))</f>
        <v>unspecified</v>
      </c>
      <c r="F3061" s="61" t="str">
        <f>INDEX(FlowMapping!$M$2:$M$875,MATCH(W3061&amp;D3061,FlowMapping!$E$2:$E$875,0))</f>
        <v>63e78926-8549-11e0-9d78-0800200c9a66</v>
      </c>
      <c r="G3061" s="61" t="str">
        <f>INDEX(Activities!$B$2:$B$390,MATCH(H3061,Activities!$C$2:$C$390,0))</f>
        <v>Frozen food manufacturing</v>
      </c>
      <c r="H3061" s="61">
        <v>311410</v>
      </c>
      <c r="I3061" s="61" t="s">
        <v>997</v>
      </c>
      <c r="J3061" s="62">
        <v>9.7949727767695119E-8</v>
      </c>
      <c r="K3061" s="61" t="s">
        <v>2093</v>
      </c>
      <c r="L3061" s="61"/>
      <c r="M3061" s="61"/>
      <c r="N3061" s="61"/>
      <c r="O3061" s="61"/>
      <c r="P3061" s="61"/>
      <c r="Q3061" s="74">
        <v>3.1531135141461539</v>
      </c>
      <c r="R3061" s="61">
        <v>1</v>
      </c>
      <c r="S3061" s="61">
        <v>1</v>
      </c>
      <c r="T3061" s="61">
        <v>1</v>
      </c>
      <c r="U3061" s="61">
        <v>5</v>
      </c>
      <c r="V3061" s="61">
        <v>2013</v>
      </c>
      <c r="W3061" s="61" t="s">
        <v>2</v>
      </c>
      <c r="X3061" s="61" t="s">
        <v>572</v>
      </c>
      <c r="Y3061" s="61"/>
      <c r="AC3061"/>
    </row>
    <row r="3062" spans="2:29" x14ac:dyDescent="0.2">
      <c r="B3062" s="61" t="str">
        <f>INDEX(FlowMapping!$G$2:$G$875,MATCH(W3062&amp;D3062,FlowMapping!$E$2:$E$875,0))</f>
        <v>chlorine</v>
      </c>
      <c r="C3062" s="61">
        <f>INDEX(FlowMapping!$H$2:$H$875,MATCH(W3062&amp;D3062,FlowMapping!$E$2:$E$875,0))</f>
        <v>7782505</v>
      </c>
      <c r="D3062" s="61" t="s">
        <v>1027</v>
      </c>
      <c r="E3062" s="61" t="str">
        <f>INDEX(FlowMapping!$J$2:$J$875,MATCH(W3062&amp;D3062,FlowMapping!$E$2:$E$875,0))</f>
        <v>unspecified</v>
      </c>
      <c r="F3062" s="61" t="str">
        <f>INDEX(FlowMapping!$M$2:$M$875,MATCH(W3062&amp;D3062,FlowMapping!$E$2:$E$875,0))</f>
        <v>e8641a14-fd07-4090-8daf-2cce2a557a81</v>
      </c>
      <c r="G3062" s="61" t="str">
        <f>INDEX(Activities!$B$2:$B$390,MATCH(H3062,Activities!$C$2:$C$390,0))</f>
        <v>Fruit and vegetable canning, pickling, and drying</v>
      </c>
      <c r="H3062" s="61">
        <v>311420</v>
      </c>
      <c r="I3062" s="61" t="s">
        <v>997</v>
      </c>
      <c r="J3062" s="62">
        <v>1.2906210621062107E-9</v>
      </c>
      <c r="K3062" s="61" t="s">
        <v>2093</v>
      </c>
      <c r="L3062" s="61"/>
      <c r="M3062" s="61"/>
      <c r="N3062" s="61"/>
      <c r="O3062" s="61"/>
      <c r="P3062" s="61"/>
      <c r="Q3062" s="74">
        <v>2.1460338185684305</v>
      </c>
      <c r="R3062" s="61">
        <v>1</v>
      </c>
      <c r="S3062" s="61">
        <v>1</v>
      </c>
      <c r="T3062" s="61">
        <v>1</v>
      </c>
      <c r="U3062" s="61">
        <v>5</v>
      </c>
      <c r="V3062" s="61">
        <v>2013</v>
      </c>
      <c r="W3062" s="61" t="s">
        <v>79</v>
      </c>
      <c r="X3062" s="61" t="s">
        <v>572</v>
      </c>
      <c r="Y3062" s="61"/>
      <c r="AC3062"/>
    </row>
    <row r="3063" spans="2:29" x14ac:dyDescent="0.2">
      <c r="B3063" s="61" t="str">
        <f>INDEX(FlowMapping!$G$2:$G$875,MATCH(W3063&amp;D3063,FlowMapping!$E$2:$E$875,0))</f>
        <v>ammonia</v>
      </c>
      <c r="C3063" s="61">
        <f>INDEX(FlowMapping!$H$2:$H$875,MATCH(W3063&amp;D3063,FlowMapping!$E$2:$E$875,0))</f>
        <v>7664417</v>
      </c>
      <c r="D3063" s="61" t="s">
        <v>1027</v>
      </c>
      <c r="E3063" s="61" t="str">
        <f>INDEX(FlowMapping!$J$2:$J$875,MATCH(W3063&amp;D3063,FlowMapping!$E$2:$E$875,0))</f>
        <v>unspecified</v>
      </c>
      <c r="F3063" s="61" t="str">
        <f>INDEX(FlowMapping!$M$2:$M$875,MATCH(W3063&amp;D3063,FlowMapping!$E$2:$E$875,0))</f>
        <v>63e78926-8549-11e0-9d78-0800200c9a66</v>
      </c>
      <c r="G3063" s="61" t="str">
        <f>INDEX(Activities!$B$2:$B$390,MATCH(H3063,Activities!$C$2:$C$390,0))</f>
        <v>Fruit and vegetable canning, pickling, and drying</v>
      </c>
      <c r="H3063" s="61">
        <v>311420</v>
      </c>
      <c r="I3063" s="61" t="s">
        <v>997</v>
      </c>
      <c r="J3063" s="62">
        <v>4.9447344734473447E-9</v>
      </c>
      <c r="K3063" s="61" t="s">
        <v>2093</v>
      </c>
      <c r="L3063" s="61"/>
      <c r="M3063" s="61"/>
      <c r="N3063" s="61"/>
      <c r="O3063" s="61"/>
      <c r="P3063" s="61"/>
      <c r="Q3063" s="74">
        <v>3.1531135141461539</v>
      </c>
      <c r="R3063" s="61">
        <v>1</v>
      </c>
      <c r="S3063" s="61">
        <v>1</v>
      </c>
      <c r="T3063" s="61">
        <v>1</v>
      </c>
      <c r="U3063" s="61">
        <v>5</v>
      </c>
      <c r="V3063" s="61">
        <v>2013</v>
      </c>
      <c r="W3063" s="61" t="s">
        <v>2</v>
      </c>
      <c r="X3063" s="61" t="s">
        <v>572</v>
      </c>
      <c r="Y3063" s="61"/>
      <c r="AC3063"/>
    </row>
    <row r="3064" spans="2:29" x14ac:dyDescent="0.2">
      <c r="B3064" s="61" t="str">
        <f>INDEX(FlowMapping!$G$2:$G$875,MATCH(W3064&amp;D3064,FlowMapping!$E$2:$E$875,0))</f>
        <v>ammonia</v>
      </c>
      <c r="C3064" s="61">
        <f>INDEX(FlowMapping!$H$2:$H$875,MATCH(W3064&amp;D3064,FlowMapping!$E$2:$E$875,0))</f>
        <v>7664417</v>
      </c>
      <c r="D3064" s="61" t="s">
        <v>1027</v>
      </c>
      <c r="E3064" s="61" t="str">
        <f>INDEX(FlowMapping!$J$2:$J$875,MATCH(W3064&amp;D3064,FlowMapping!$E$2:$E$875,0))</f>
        <v>unspecified</v>
      </c>
      <c r="F3064" s="61" t="str">
        <f>INDEX(FlowMapping!$M$2:$M$875,MATCH(W3064&amp;D3064,FlowMapping!$E$2:$E$875,0))</f>
        <v>63e78926-8549-11e0-9d78-0800200c9a66</v>
      </c>
      <c r="G3064" s="61" t="str">
        <f>INDEX(Activities!$B$2:$B$390,MATCH(H3064,Activities!$C$2:$C$390,0))</f>
        <v>Cheese manufacturing</v>
      </c>
      <c r="H3064" s="61">
        <v>311513</v>
      </c>
      <c r="I3064" s="61" t="s">
        <v>997</v>
      </c>
      <c r="J3064" s="62">
        <v>1.1462176380050996E-8</v>
      </c>
      <c r="K3064" s="61" t="s">
        <v>2093</v>
      </c>
      <c r="L3064" s="61"/>
      <c r="M3064" s="61"/>
      <c r="N3064" s="61"/>
      <c r="O3064" s="61"/>
      <c r="P3064" s="61"/>
      <c r="Q3064" s="74">
        <v>3.1531135141461539</v>
      </c>
      <c r="R3064" s="61">
        <v>1</v>
      </c>
      <c r="S3064" s="61">
        <v>1</v>
      </c>
      <c r="T3064" s="61">
        <v>1</v>
      </c>
      <c r="U3064" s="61">
        <v>4</v>
      </c>
      <c r="V3064" s="61">
        <v>2013</v>
      </c>
      <c r="W3064" s="61" t="s">
        <v>2</v>
      </c>
      <c r="X3064" s="61" t="s">
        <v>572</v>
      </c>
      <c r="Y3064" s="61"/>
      <c r="AC3064"/>
    </row>
    <row r="3065" spans="2:29" x14ac:dyDescent="0.2">
      <c r="B3065" s="61" t="str">
        <f>INDEX(FlowMapping!$G$2:$G$875,MATCH(W3065&amp;D3065,FlowMapping!$E$2:$E$875,0))</f>
        <v>toluene</v>
      </c>
      <c r="C3065" s="61">
        <f>INDEX(FlowMapping!$H$2:$H$875,MATCH(W3065&amp;D3065,FlowMapping!$E$2:$E$875,0))</f>
        <v>108883</v>
      </c>
      <c r="D3065" s="61" t="s">
        <v>1027</v>
      </c>
      <c r="E3065" s="61" t="str">
        <f>INDEX(FlowMapping!$J$2:$J$875,MATCH(W3065&amp;D3065,FlowMapping!$E$2:$E$875,0))</f>
        <v>unspecified</v>
      </c>
      <c r="F3065" s="61" t="str">
        <f>INDEX(FlowMapping!$M$2:$M$875,MATCH(W3065&amp;D3065,FlowMapping!$E$2:$E$875,0))</f>
        <v>826c7733-9b0a-4ec5-9f35-32294f9138e3</v>
      </c>
      <c r="G3065" s="61" t="str">
        <f>INDEX(Activities!$B$2:$B$390,MATCH(H3065,Activities!$C$2:$C$390,0))</f>
        <v>Dry, condensed, and evaporated dairy product manufacturing</v>
      </c>
      <c r="H3065" s="61">
        <v>311514</v>
      </c>
      <c r="I3065" s="61" t="s">
        <v>997</v>
      </c>
      <c r="J3065" s="62">
        <v>1.1283582089552238E-10</v>
      </c>
      <c r="K3065" s="61" t="s">
        <v>2093</v>
      </c>
      <c r="L3065" s="61"/>
      <c r="M3065" s="61"/>
      <c r="N3065" s="61"/>
      <c r="O3065" s="61"/>
      <c r="P3065" s="61"/>
      <c r="Q3065" s="74">
        <v>4.5354160930239154</v>
      </c>
      <c r="R3065" s="61">
        <v>1</v>
      </c>
      <c r="S3065" s="61">
        <v>1</v>
      </c>
      <c r="T3065" s="61">
        <v>1</v>
      </c>
      <c r="U3065" s="61">
        <v>4</v>
      </c>
      <c r="V3065" s="61">
        <v>2013</v>
      </c>
      <c r="W3065" s="61" t="s">
        <v>7</v>
      </c>
      <c r="X3065" s="61" t="s">
        <v>572</v>
      </c>
      <c r="Y3065" s="61"/>
      <c r="AC3065"/>
    </row>
    <row r="3066" spans="2:29" x14ac:dyDescent="0.2">
      <c r="B3066" s="61" t="str">
        <f>INDEX(FlowMapping!$G$2:$G$875,MATCH(W3066&amp;D3066,FlowMapping!$E$2:$E$875,0))</f>
        <v>PERACETIC ACID</v>
      </c>
      <c r="C3066" s="61">
        <f>INDEX(FlowMapping!$H$2:$H$875,MATCH(W3066&amp;D3066,FlowMapping!$E$2:$E$875,0))</f>
        <v>79210</v>
      </c>
      <c r="D3066" s="61" t="s">
        <v>1027</v>
      </c>
      <c r="E3066" s="61" t="str">
        <f>INDEX(FlowMapping!$J$2:$J$875,MATCH(W3066&amp;D3066,FlowMapping!$E$2:$E$875,0))</f>
        <v>unspecified</v>
      </c>
      <c r="F3066" s="61" t="str">
        <f>INDEX(FlowMapping!$M$2:$M$875,MATCH(W3066&amp;D3066,FlowMapping!$E$2:$E$875,0))</f>
        <v>b4991098-205a-3063-ae8c-6d18e5719a40</v>
      </c>
      <c r="G3066" s="61" t="str">
        <f>INDEX(Activities!$B$2:$B$390,MATCH(H3066,Activities!$C$2:$C$390,0))</f>
        <v>Poultry processing</v>
      </c>
      <c r="H3066" s="61">
        <v>311615</v>
      </c>
      <c r="I3066" s="61" t="s">
        <v>997</v>
      </c>
      <c r="J3066" s="62">
        <v>4.1382815809194882E-10</v>
      </c>
      <c r="K3066" s="61" t="s">
        <v>2093</v>
      </c>
      <c r="L3066" s="61"/>
      <c r="M3066" s="61"/>
      <c r="N3066" s="61"/>
      <c r="O3066" s="61"/>
      <c r="P3066" s="61"/>
      <c r="Q3066" s="74">
        <v>4.4206726860158678</v>
      </c>
      <c r="R3066" s="61">
        <v>1</v>
      </c>
      <c r="S3066" s="61">
        <v>1</v>
      </c>
      <c r="T3066" s="61">
        <v>1</v>
      </c>
      <c r="U3066" s="61">
        <v>4</v>
      </c>
      <c r="V3066" s="61">
        <v>2013</v>
      </c>
      <c r="W3066" s="61" t="s">
        <v>150</v>
      </c>
      <c r="X3066" s="61" t="s">
        <v>572</v>
      </c>
      <c r="Y3066" s="61"/>
      <c r="AC3066"/>
    </row>
    <row r="3067" spans="2:29" x14ac:dyDescent="0.2">
      <c r="B3067" s="61" t="str">
        <f>INDEX(FlowMapping!$G$2:$G$875,MATCH(W3067&amp;D3067,FlowMapping!$E$2:$E$875,0))</f>
        <v>HYDROGEN SULFIDE</v>
      </c>
      <c r="C3067" s="61">
        <f>INDEX(FlowMapping!$H$2:$H$875,MATCH(W3067&amp;D3067,FlowMapping!$E$2:$E$875,0))</f>
        <v>7783064</v>
      </c>
      <c r="D3067" s="61" t="s">
        <v>1027</v>
      </c>
      <c r="E3067" s="61" t="str">
        <f>INDEX(FlowMapping!$J$2:$J$875,MATCH(W3067&amp;D3067,FlowMapping!$E$2:$E$875,0))</f>
        <v>unspecified</v>
      </c>
      <c r="F3067" s="61" t="str">
        <f>INDEX(FlowMapping!$M$2:$M$875,MATCH(W3067&amp;D3067,FlowMapping!$E$2:$E$875,0))</f>
        <v>42d33bc4-cdea-4b1d-896c-090e792183be</v>
      </c>
      <c r="G3067" s="61" t="str">
        <f>INDEX(Activities!$B$2:$B$390,MATCH(H3067,Activities!$C$2:$C$390,0))</f>
        <v>Poultry processing</v>
      </c>
      <c r="H3067" s="61">
        <v>311615</v>
      </c>
      <c r="I3067" s="61" t="s">
        <v>997</v>
      </c>
      <c r="J3067" s="62">
        <v>1.8474471343390571E-9</v>
      </c>
      <c r="K3067" s="61" t="s">
        <v>2093</v>
      </c>
      <c r="L3067" s="61"/>
      <c r="M3067" s="61"/>
      <c r="N3067" s="61"/>
      <c r="O3067" s="61"/>
      <c r="P3067" s="61"/>
      <c r="Q3067" s="74">
        <v>3.2448332217638862</v>
      </c>
      <c r="R3067" s="61">
        <v>1</v>
      </c>
      <c r="S3067" s="61">
        <v>1</v>
      </c>
      <c r="T3067" s="61">
        <v>1</v>
      </c>
      <c r="U3067" s="61">
        <v>4</v>
      </c>
      <c r="V3067" s="61">
        <v>2013</v>
      </c>
      <c r="W3067" s="61" t="s">
        <v>28</v>
      </c>
      <c r="X3067" s="61" t="s">
        <v>572</v>
      </c>
      <c r="Y3067" s="61"/>
      <c r="AC3067"/>
    </row>
    <row r="3068" spans="2:29" x14ac:dyDescent="0.2">
      <c r="B3068" s="61" t="str">
        <f>INDEX(FlowMapping!$G$2:$G$875,MATCH(W3068&amp;D3068,FlowMapping!$E$2:$E$875,0))</f>
        <v>chlorine</v>
      </c>
      <c r="C3068" s="61">
        <f>INDEX(FlowMapping!$H$2:$H$875,MATCH(W3068&amp;D3068,FlowMapping!$E$2:$E$875,0))</f>
        <v>7782505</v>
      </c>
      <c r="D3068" s="61" t="s">
        <v>1027</v>
      </c>
      <c r="E3068" s="61" t="str">
        <f>INDEX(FlowMapping!$J$2:$J$875,MATCH(W3068&amp;D3068,FlowMapping!$E$2:$E$875,0))</f>
        <v>unspecified</v>
      </c>
      <c r="F3068" s="61" t="str">
        <f>INDEX(FlowMapping!$M$2:$M$875,MATCH(W3068&amp;D3068,FlowMapping!$E$2:$E$875,0))</f>
        <v>e8641a14-fd07-4090-8daf-2cce2a557a81</v>
      </c>
      <c r="G3068" s="61" t="str">
        <f>INDEX(Activities!$B$2:$B$390,MATCH(H3068,Activities!$C$2:$C$390,0))</f>
        <v>Poultry processing</v>
      </c>
      <c r="H3068" s="61">
        <v>311615</v>
      </c>
      <c r="I3068" s="61" t="s">
        <v>997</v>
      </c>
      <c r="J3068" s="62">
        <v>5.542341403017171E-8</v>
      </c>
      <c r="K3068" s="61" t="s">
        <v>2093</v>
      </c>
      <c r="L3068" s="61"/>
      <c r="M3068" s="61"/>
      <c r="N3068" s="61"/>
      <c r="O3068" s="61"/>
      <c r="P3068" s="61"/>
      <c r="Q3068" s="74">
        <v>2.1460338185684305</v>
      </c>
      <c r="R3068" s="61">
        <v>1</v>
      </c>
      <c r="S3068" s="61">
        <v>1</v>
      </c>
      <c r="T3068" s="61">
        <v>1</v>
      </c>
      <c r="U3068" s="61">
        <v>4</v>
      </c>
      <c r="V3068" s="61">
        <v>2013</v>
      </c>
      <c r="W3068" s="61" t="s">
        <v>79</v>
      </c>
      <c r="X3068" s="61" t="s">
        <v>572</v>
      </c>
      <c r="Y3068" s="61"/>
      <c r="AC3068"/>
    </row>
    <row r="3069" spans="2:29" x14ac:dyDescent="0.2">
      <c r="B3069" s="61" t="str">
        <f>INDEX(FlowMapping!$G$2:$G$875,MATCH(W3069&amp;D3069,FlowMapping!$E$2:$E$875,0))</f>
        <v>ammonia</v>
      </c>
      <c r="C3069" s="61">
        <f>INDEX(FlowMapping!$H$2:$H$875,MATCH(W3069&amp;D3069,FlowMapping!$E$2:$E$875,0))</f>
        <v>7664417</v>
      </c>
      <c r="D3069" s="61" t="s">
        <v>1027</v>
      </c>
      <c r="E3069" s="61" t="str">
        <f>INDEX(FlowMapping!$J$2:$J$875,MATCH(W3069&amp;D3069,FlowMapping!$E$2:$E$875,0))</f>
        <v>unspecified</v>
      </c>
      <c r="F3069" s="61" t="str">
        <f>INDEX(FlowMapping!$M$2:$M$875,MATCH(W3069&amp;D3069,FlowMapping!$E$2:$E$875,0))</f>
        <v>63e78926-8549-11e0-9d78-0800200c9a66</v>
      </c>
      <c r="G3069" s="61" t="str">
        <f>INDEX(Activities!$B$2:$B$390,MATCH(H3069,Activities!$C$2:$C$390,0))</f>
        <v>Poultry processing</v>
      </c>
      <c r="H3069" s="61">
        <v>311615</v>
      </c>
      <c r="I3069" s="61" t="s">
        <v>997</v>
      </c>
      <c r="J3069" s="62">
        <v>8.6481069499201717E-8</v>
      </c>
      <c r="K3069" s="61" t="s">
        <v>2093</v>
      </c>
      <c r="L3069" s="61"/>
      <c r="M3069" s="61"/>
      <c r="N3069" s="61"/>
      <c r="O3069" s="61"/>
      <c r="P3069" s="61"/>
      <c r="Q3069" s="74">
        <v>3.1531135141461539</v>
      </c>
      <c r="R3069" s="61">
        <v>1</v>
      </c>
      <c r="S3069" s="61">
        <v>1</v>
      </c>
      <c r="T3069" s="61">
        <v>1</v>
      </c>
      <c r="U3069" s="61">
        <v>4</v>
      </c>
      <c r="V3069" s="61">
        <v>2013</v>
      </c>
      <c r="W3069" s="61" t="s">
        <v>2</v>
      </c>
      <c r="X3069" s="61" t="s">
        <v>572</v>
      </c>
      <c r="Y3069" s="61"/>
      <c r="AC3069"/>
    </row>
    <row r="3070" spans="2:29" x14ac:dyDescent="0.2">
      <c r="B3070" s="61" t="str">
        <f>INDEX(FlowMapping!$G$2:$G$875,MATCH(W3070&amp;D3070,FlowMapping!$E$2:$E$875,0))</f>
        <v>NITROUS ACID</v>
      </c>
      <c r="C3070" s="61">
        <f>INDEX(FlowMapping!$H$2:$H$875,MATCH(W3070&amp;D3070,FlowMapping!$E$2:$E$875,0))</f>
        <v>7782776</v>
      </c>
      <c r="D3070" s="61" t="s">
        <v>1027</v>
      </c>
      <c r="E3070" s="61" t="str">
        <f>INDEX(FlowMapping!$J$2:$J$875,MATCH(W3070&amp;D3070,FlowMapping!$E$2:$E$875,0))</f>
        <v>unspecified</v>
      </c>
      <c r="F3070" s="61" t="str">
        <f>INDEX(FlowMapping!$M$2:$M$875,MATCH(W3070&amp;D3070,FlowMapping!$E$2:$E$875,0))</f>
        <v>d99f9170-0d59-3aa6-a885-e4e24928d130</v>
      </c>
      <c r="G3070" s="61" t="str">
        <f>INDEX(Activities!$B$2:$B$390,MATCH(H3070,Activities!$C$2:$C$390,0))</f>
        <v>Poultry processing</v>
      </c>
      <c r="H3070" s="61">
        <v>311615</v>
      </c>
      <c r="I3070" s="61" t="s">
        <v>997</v>
      </c>
      <c r="J3070" s="62">
        <v>4.790430419341175E-6</v>
      </c>
      <c r="K3070" s="61" t="s">
        <v>2093</v>
      </c>
      <c r="L3070" s="61"/>
      <c r="M3070" s="61"/>
      <c r="N3070" s="61"/>
      <c r="O3070" s="61"/>
      <c r="P3070" s="61"/>
      <c r="Q3070" s="74">
        <v>4.5056411483746039</v>
      </c>
      <c r="R3070" s="61">
        <v>1</v>
      </c>
      <c r="S3070" s="61">
        <v>1</v>
      </c>
      <c r="T3070" s="61">
        <v>1</v>
      </c>
      <c r="U3070" s="61">
        <v>4</v>
      </c>
      <c r="V3070" s="61">
        <v>2013</v>
      </c>
      <c r="W3070" s="61" t="s">
        <v>107</v>
      </c>
      <c r="X3070" s="61" t="s">
        <v>572</v>
      </c>
      <c r="Y3070" s="61"/>
      <c r="AC3070"/>
    </row>
    <row r="3071" spans="2:29" x14ac:dyDescent="0.2">
      <c r="B3071" s="61" t="str">
        <f>INDEX(FlowMapping!$G$2:$G$875,MATCH(W3071&amp;D3071,FlowMapping!$E$2:$E$875,0))</f>
        <v>ammonia</v>
      </c>
      <c r="C3071" s="61">
        <f>INDEX(FlowMapping!$H$2:$H$875,MATCH(W3071&amp;D3071,FlowMapping!$E$2:$E$875,0))</f>
        <v>7664417</v>
      </c>
      <c r="D3071" s="61" t="s">
        <v>1027</v>
      </c>
      <c r="E3071" s="61" t="str">
        <f>INDEX(FlowMapping!$J$2:$J$875,MATCH(W3071&amp;D3071,FlowMapping!$E$2:$E$875,0))</f>
        <v>unspecified</v>
      </c>
      <c r="F3071" s="61" t="str">
        <f>INDEX(FlowMapping!$M$2:$M$875,MATCH(W3071&amp;D3071,FlowMapping!$E$2:$E$875,0))</f>
        <v>63e78926-8549-11e0-9d78-0800200c9a66</v>
      </c>
      <c r="G3071" s="61" t="str">
        <f>INDEX(Activities!$B$2:$B$390,MATCH(H3071,Activities!$C$2:$C$390,0))</f>
        <v>All other food manufacturing</v>
      </c>
      <c r="H3071" s="61">
        <v>311990</v>
      </c>
      <c r="I3071" s="61" t="s">
        <v>997</v>
      </c>
      <c r="J3071" s="62">
        <v>1.7987692151384305E-6</v>
      </c>
      <c r="K3071" s="61" t="s">
        <v>2093</v>
      </c>
      <c r="L3071" s="61"/>
      <c r="M3071" s="61"/>
      <c r="N3071" s="61"/>
      <c r="O3071" s="61"/>
      <c r="P3071" s="61"/>
      <c r="Q3071" s="74">
        <v>3.1531135141461539</v>
      </c>
      <c r="R3071" s="61">
        <v>1</v>
      </c>
      <c r="S3071" s="61">
        <v>1</v>
      </c>
      <c r="T3071" s="61">
        <v>1</v>
      </c>
      <c r="U3071" s="61">
        <v>5</v>
      </c>
      <c r="V3071" s="61">
        <v>2013</v>
      </c>
      <c r="W3071" s="61" t="s">
        <v>2</v>
      </c>
      <c r="X3071" s="61" t="s">
        <v>572</v>
      </c>
      <c r="Y3071" s="61"/>
      <c r="AC3071"/>
    </row>
    <row r="3072" spans="2:29" x14ac:dyDescent="0.2">
      <c r="B3072" s="61" t="str">
        <f>INDEX(FlowMapping!$G$2:$G$875,MATCH(W3072&amp;D3072,FlowMapping!$E$2:$E$875,0))</f>
        <v>ammonia</v>
      </c>
      <c r="C3072" s="61">
        <f>INDEX(FlowMapping!$H$2:$H$875,MATCH(W3072&amp;D3072,FlowMapping!$E$2:$E$875,0))</f>
        <v>7664417</v>
      </c>
      <c r="D3072" s="61" t="s">
        <v>1027</v>
      </c>
      <c r="E3072" s="61" t="str">
        <f>INDEX(FlowMapping!$J$2:$J$875,MATCH(W3072&amp;D3072,FlowMapping!$E$2:$E$875,0))</f>
        <v>unspecified</v>
      </c>
      <c r="F3072" s="61" t="str">
        <f>INDEX(FlowMapping!$M$2:$M$875,MATCH(W3072&amp;D3072,FlowMapping!$E$2:$E$875,0))</f>
        <v>63e78926-8549-11e0-9d78-0800200c9a66</v>
      </c>
      <c r="G3072" s="61" t="str">
        <f>INDEX(Activities!$B$2:$B$390,MATCH(H3072,Activities!$C$2:$C$390,0))</f>
        <v>Breweries</v>
      </c>
      <c r="H3072" s="61">
        <v>312120</v>
      </c>
      <c r="I3072" s="61" t="s">
        <v>997</v>
      </c>
      <c r="J3072" s="62">
        <v>1.496839367757968E-7</v>
      </c>
      <c r="K3072" s="61" t="s">
        <v>2093</v>
      </c>
      <c r="L3072" s="61"/>
      <c r="M3072" s="61"/>
      <c r="N3072" s="61"/>
      <c r="O3072" s="61"/>
      <c r="P3072" s="61"/>
      <c r="Q3072" s="74">
        <v>3.1531135141461539</v>
      </c>
      <c r="R3072" s="61">
        <v>1</v>
      </c>
      <c r="S3072" s="61">
        <v>1</v>
      </c>
      <c r="T3072" s="61">
        <v>1</v>
      </c>
      <c r="U3072" s="61">
        <v>5</v>
      </c>
      <c r="V3072" s="61">
        <v>2013</v>
      </c>
      <c r="W3072" s="61" t="s">
        <v>2</v>
      </c>
      <c r="X3072" s="61" t="s">
        <v>572</v>
      </c>
      <c r="Y3072" s="61"/>
      <c r="AC3072"/>
    </row>
    <row r="3073" spans="2:29" x14ac:dyDescent="0.2">
      <c r="B3073" s="61" t="str">
        <f>INDEX(FlowMapping!$G$2:$G$875,MATCH(W3073&amp;D3073,FlowMapping!$E$2:$E$875,0))</f>
        <v>ammonia</v>
      </c>
      <c r="C3073" s="61">
        <f>INDEX(FlowMapping!$H$2:$H$875,MATCH(W3073&amp;D3073,FlowMapping!$E$2:$E$875,0))</f>
        <v>7664417</v>
      </c>
      <c r="D3073" s="61" t="s">
        <v>1027</v>
      </c>
      <c r="E3073" s="61" t="str">
        <f>INDEX(FlowMapping!$J$2:$J$875,MATCH(W3073&amp;D3073,FlowMapping!$E$2:$E$875,0))</f>
        <v>unspecified</v>
      </c>
      <c r="F3073" s="61" t="str">
        <f>INDEX(FlowMapping!$M$2:$M$875,MATCH(W3073&amp;D3073,FlowMapping!$E$2:$E$875,0))</f>
        <v>63e78926-8549-11e0-9d78-0800200c9a66</v>
      </c>
      <c r="G3073" s="61" t="str">
        <f>INDEX(Activities!$B$2:$B$390,MATCH(H3073,Activities!$C$2:$C$390,0))</f>
        <v>Distilleries</v>
      </c>
      <c r="H3073" s="61">
        <v>312140</v>
      </c>
      <c r="I3073" s="61" t="s">
        <v>997</v>
      </c>
      <c r="J3073" s="62">
        <v>1.4847265158873317E-7</v>
      </c>
      <c r="K3073" s="61" t="s">
        <v>2093</v>
      </c>
      <c r="L3073" s="61"/>
      <c r="M3073" s="61"/>
      <c r="N3073" s="61"/>
      <c r="O3073" s="61"/>
      <c r="P3073" s="61"/>
      <c r="Q3073" s="74">
        <v>3.1531135141461539</v>
      </c>
      <c r="R3073" s="61">
        <v>1</v>
      </c>
      <c r="S3073" s="61">
        <v>1</v>
      </c>
      <c r="T3073" s="61">
        <v>1</v>
      </c>
      <c r="U3073" s="61">
        <v>5</v>
      </c>
      <c r="V3073" s="61">
        <v>2013</v>
      </c>
      <c r="W3073" s="61" t="s">
        <v>2</v>
      </c>
      <c r="X3073" s="61" t="s">
        <v>572</v>
      </c>
      <c r="Y3073" s="61"/>
      <c r="AC3073"/>
    </row>
    <row r="3074" spans="2:29" x14ac:dyDescent="0.2">
      <c r="B3074" s="61" t="str">
        <f>INDEX(FlowMapping!$G$2:$G$875,MATCH(W3074&amp;D3074,FlowMapping!$E$2:$E$875,0))</f>
        <v>ammonia</v>
      </c>
      <c r="C3074" s="61">
        <f>INDEX(FlowMapping!$H$2:$H$875,MATCH(W3074&amp;D3074,FlowMapping!$E$2:$E$875,0))</f>
        <v>7664417</v>
      </c>
      <c r="D3074" s="61" t="s">
        <v>1027</v>
      </c>
      <c r="E3074" s="61" t="str">
        <f>INDEX(FlowMapping!$J$2:$J$875,MATCH(W3074&amp;D3074,FlowMapping!$E$2:$E$875,0))</f>
        <v>unspecified</v>
      </c>
      <c r="F3074" s="61" t="str">
        <f>INDEX(FlowMapping!$M$2:$M$875,MATCH(W3074&amp;D3074,FlowMapping!$E$2:$E$875,0))</f>
        <v>63e78926-8549-11e0-9d78-0800200c9a66</v>
      </c>
      <c r="G3074" s="61" t="str">
        <f>INDEX(Activities!$B$2:$B$390,MATCH(H3074,Activities!$C$2:$C$390,0))</f>
        <v>Tobacco product manufacturing</v>
      </c>
      <c r="H3074" s="61">
        <v>312200</v>
      </c>
      <c r="I3074" s="61" t="s">
        <v>997</v>
      </c>
      <c r="J3074" s="62">
        <v>6.7675518990579305E-10</v>
      </c>
      <c r="K3074" s="61" t="s">
        <v>2093</v>
      </c>
      <c r="L3074" s="61"/>
      <c r="M3074" s="61"/>
      <c r="N3074" s="61"/>
      <c r="O3074" s="61"/>
      <c r="P3074" s="61"/>
      <c r="Q3074" s="74">
        <v>3.1531135141461539</v>
      </c>
      <c r="R3074" s="61">
        <v>1</v>
      </c>
      <c r="S3074" s="61">
        <v>1</v>
      </c>
      <c r="T3074" s="61">
        <v>1</v>
      </c>
      <c r="U3074" s="61">
        <v>4</v>
      </c>
      <c r="V3074" s="61">
        <v>2013</v>
      </c>
      <c r="W3074" s="61" t="s">
        <v>2</v>
      </c>
      <c r="X3074" s="61" t="s">
        <v>572</v>
      </c>
      <c r="Y3074" s="61"/>
      <c r="AC3074"/>
    </row>
    <row r="3075" spans="2:29" x14ac:dyDescent="0.2">
      <c r="B3075" s="61" t="str">
        <f>INDEX(FlowMapping!$G$2:$G$875,MATCH(W3075&amp;D3075,FlowMapping!$E$2:$E$875,0))</f>
        <v>NICOTINE</v>
      </c>
      <c r="C3075" s="61">
        <f>INDEX(FlowMapping!$H$2:$H$875,MATCH(W3075&amp;D3075,FlowMapping!$E$2:$E$875,0))</f>
        <v>54115</v>
      </c>
      <c r="D3075" s="61" t="s">
        <v>1027</v>
      </c>
      <c r="E3075" s="61" t="str">
        <f>INDEX(FlowMapping!$J$2:$J$875,MATCH(W3075&amp;D3075,FlowMapping!$E$2:$E$875,0))</f>
        <v>unspecified</v>
      </c>
      <c r="F3075" s="61" t="str">
        <f>INDEX(FlowMapping!$M$2:$M$875,MATCH(W3075&amp;D3075,FlowMapping!$E$2:$E$875,0))</f>
        <v>172ce16f-9806-39a4-a7ee-c7413f7ebe2b</v>
      </c>
      <c r="G3075" s="61" t="str">
        <f>INDEX(Activities!$B$2:$B$390,MATCH(H3075,Activities!$C$2:$C$390,0))</f>
        <v>Tobacco product manufacturing</v>
      </c>
      <c r="H3075" s="61">
        <v>312200</v>
      </c>
      <c r="I3075" s="61" t="s">
        <v>997</v>
      </c>
      <c r="J3075" s="62">
        <v>1.8240163689841856E-9</v>
      </c>
      <c r="K3075" s="61" t="s">
        <v>2093</v>
      </c>
      <c r="L3075" s="61"/>
      <c r="M3075" s="61"/>
      <c r="N3075" s="61"/>
      <c r="O3075" s="61"/>
      <c r="P3075" s="61"/>
      <c r="Q3075" s="74">
        <v>2.2183310784625605</v>
      </c>
      <c r="R3075" s="61">
        <v>1</v>
      </c>
      <c r="S3075" s="61">
        <v>1</v>
      </c>
      <c r="T3075" s="61">
        <v>1</v>
      </c>
      <c r="U3075" s="61">
        <v>4</v>
      </c>
      <c r="V3075" s="61">
        <v>2013</v>
      </c>
      <c r="W3075" s="61" t="s">
        <v>186</v>
      </c>
      <c r="X3075" s="61" t="s">
        <v>572</v>
      </c>
      <c r="Y3075" s="61"/>
      <c r="AC3075"/>
    </row>
    <row r="3076" spans="2:29" x14ac:dyDescent="0.2">
      <c r="B3076" s="61" t="str">
        <f>INDEX(FlowMapping!$G$2:$G$875,MATCH(W3076&amp;D3076,FlowMapping!$E$2:$E$875,0))</f>
        <v>ammonia</v>
      </c>
      <c r="C3076" s="61">
        <f>INDEX(FlowMapping!$H$2:$H$875,MATCH(W3076&amp;D3076,FlowMapping!$E$2:$E$875,0))</f>
        <v>7664417</v>
      </c>
      <c r="D3076" s="61" t="s">
        <v>1027</v>
      </c>
      <c r="E3076" s="61" t="str">
        <f>INDEX(FlowMapping!$J$2:$J$875,MATCH(W3076&amp;D3076,FlowMapping!$E$2:$E$875,0))</f>
        <v>unspecified</v>
      </c>
      <c r="F3076" s="61" t="str">
        <f>INDEX(FlowMapping!$M$2:$M$875,MATCH(W3076&amp;D3076,FlowMapping!$E$2:$E$875,0))</f>
        <v>63e78926-8549-11e0-9d78-0800200c9a66</v>
      </c>
      <c r="G3076" s="61" t="str">
        <f>INDEX(Activities!$B$2:$B$390,MATCH(H3076,Activities!$C$2:$C$390,0))</f>
        <v>Fabric mills</v>
      </c>
      <c r="H3076" s="61">
        <v>313200</v>
      </c>
      <c r="I3076" s="61" t="s">
        <v>997</v>
      </c>
      <c r="J3076" s="62">
        <v>3.3922435473196558E-9</v>
      </c>
      <c r="K3076" s="61" t="s">
        <v>2093</v>
      </c>
      <c r="L3076" s="61"/>
      <c r="M3076" s="61"/>
      <c r="N3076" s="61"/>
      <c r="O3076" s="61"/>
      <c r="P3076" s="61"/>
      <c r="Q3076" s="74">
        <v>3.1531135141461539</v>
      </c>
      <c r="R3076" s="61">
        <v>1</v>
      </c>
      <c r="S3076" s="61">
        <v>1</v>
      </c>
      <c r="T3076" s="61">
        <v>1</v>
      </c>
      <c r="U3076" s="61">
        <v>5</v>
      </c>
      <c r="V3076" s="61">
        <v>2013</v>
      </c>
      <c r="W3076" s="61" t="s">
        <v>2</v>
      </c>
      <c r="X3076" s="61" t="s">
        <v>572</v>
      </c>
      <c r="Y3076" s="61"/>
      <c r="AC3076"/>
    </row>
    <row r="3077" spans="2:29" x14ac:dyDescent="0.2">
      <c r="B3077" s="61" t="str">
        <f>INDEX(FlowMapping!$G$2:$G$875,MATCH(W3077&amp;D3077,FlowMapping!$E$2:$E$875,0))</f>
        <v>CHLORINE</v>
      </c>
      <c r="C3077" s="61">
        <f>INDEX(FlowMapping!$H$2:$H$875,MATCH(W3077&amp;D3077,FlowMapping!$E$2:$E$875,0))</f>
        <v>7782505</v>
      </c>
      <c r="D3077" s="61" t="s">
        <v>1027</v>
      </c>
      <c r="E3077" s="61" t="str">
        <f>INDEX(FlowMapping!$J$2:$J$875,MATCH(W3077&amp;D3077,FlowMapping!$E$2:$E$875,0))</f>
        <v>unspecified</v>
      </c>
      <c r="F3077" s="61" t="str">
        <f>INDEX(FlowMapping!$M$2:$M$875,MATCH(W3077&amp;D3077,FlowMapping!$E$2:$E$875,0))</f>
        <v>e8641a14-fd07-4090-8daf-2cce2a557a81</v>
      </c>
      <c r="G3077" s="61" t="str">
        <f>INDEX(Activities!$B$2:$B$390,MATCH(H3077,Activities!$C$2:$C$390,0))</f>
        <v>Textile and fabric finishing and fabric coating mills</v>
      </c>
      <c r="H3077" s="61">
        <v>313300</v>
      </c>
      <c r="I3077" s="61" t="s">
        <v>997</v>
      </c>
      <c r="J3077" s="62">
        <v>1.3917525773195878E-8</v>
      </c>
      <c r="K3077" s="61" t="s">
        <v>2093</v>
      </c>
      <c r="L3077" s="61"/>
      <c r="M3077" s="61"/>
      <c r="N3077" s="61"/>
      <c r="O3077" s="61"/>
      <c r="P3077" s="61"/>
      <c r="Q3077" s="74">
        <v>4.257132174910204</v>
      </c>
      <c r="R3077" s="61">
        <v>1</v>
      </c>
      <c r="S3077" s="61">
        <v>1</v>
      </c>
      <c r="T3077" s="61">
        <v>1</v>
      </c>
      <c r="U3077" s="61">
        <v>5</v>
      </c>
      <c r="V3077" s="61">
        <v>2013</v>
      </c>
      <c r="W3077" s="61" t="s">
        <v>221</v>
      </c>
      <c r="X3077" s="61" t="s">
        <v>572</v>
      </c>
      <c r="Y3077" s="61"/>
      <c r="AC3077"/>
    </row>
    <row r="3078" spans="2:29" x14ac:dyDescent="0.2">
      <c r="B3078" s="61" t="str">
        <f>INDEX(FlowMapping!$G$2:$G$875,MATCH(W3078&amp;D3078,FlowMapping!$E$2:$E$875,0))</f>
        <v>Vinyl acetate</v>
      </c>
      <c r="C3078" s="61">
        <f>INDEX(FlowMapping!$H$2:$H$875,MATCH(W3078&amp;D3078,FlowMapping!$E$2:$E$875,0))</f>
        <v>108054</v>
      </c>
      <c r="D3078" s="61" t="s">
        <v>1027</v>
      </c>
      <c r="E3078" s="61" t="str">
        <f>INDEX(FlowMapping!$J$2:$J$875,MATCH(W3078&amp;D3078,FlowMapping!$E$2:$E$875,0))</f>
        <v>unspecified</v>
      </c>
      <c r="F3078" s="61" t="str">
        <f>INDEX(FlowMapping!$M$2:$M$875,MATCH(W3078&amp;D3078,FlowMapping!$E$2:$E$875,0))</f>
        <v>37b1a5b2-9b3b-4966-a979-084cf2091128</v>
      </c>
      <c r="G3078" s="61" t="str">
        <f>INDEX(Activities!$B$2:$B$390,MATCH(H3078,Activities!$C$2:$C$390,0))</f>
        <v>Textile and fabric finishing and fabric coating mills</v>
      </c>
      <c r="H3078" s="61">
        <v>313300</v>
      </c>
      <c r="I3078" s="61" t="s">
        <v>997</v>
      </c>
      <c r="J3078" s="62">
        <v>1.3917525773195878E-8</v>
      </c>
      <c r="K3078" s="61" t="s">
        <v>2093</v>
      </c>
      <c r="L3078" s="61"/>
      <c r="M3078" s="61"/>
      <c r="N3078" s="61"/>
      <c r="O3078" s="61"/>
      <c r="P3078" s="61"/>
      <c r="Q3078" s="74">
        <v>4.1471410019002652</v>
      </c>
      <c r="R3078" s="61">
        <v>1</v>
      </c>
      <c r="S3078" s="61">
        <v>1</v>
      </c>
      <c r="T3078" s="61">
        <v>1</v>
      </c>
      <c r="U3078" s="61">
        <v>5</v>
      </c>
      <c r="V3078" s="61">
        <v>2013</v>
      </c>
      <c r="W3078" s="61" t="s">
        <v>226</v>
      </c>
      <c r="X3078" s="61" t="s">
        <v>572</v>
      </c>
      <c r="Y3078" s="61"/>
      <c r="AC3078"/>
    </row>
    <row r="3079" spans="2:29" x14ac:dyDescent="0.2">
      <c r="B3079" s="61" t="str">
        <f>INDEX(FlowMapping!$G$2:$G$875,MATCH(W3079&amp;D3079,FlowMapping!$E$2:$E$875,0))</f>
        <v>ammonia</v>
      </c>
      <c r="C3079" s="61">
        <f>INDEX(FlowMapping!$H$2:$H$875,MATCH(W3079&amp;D3079,FlowMapping!$E$2:$E$875,0))</f>
        <v>7664417</v>
      </c>
      <c r="D3079" s="61" t="s">
        <v>1027</v>
      </c>
      <c r="E3079" s="61" t="str">
        <f>INDEX(FlowMapping!$J$2:$J$875,MATCH(W3079&amp;D3079,FlowMapping!$E$2:$E$875,0))</f>
        <v>unspecified</v>
      </c>
      <c r="F3079" s="61" t="str">
        <f>INDEX(FlowMapping!$M$2:$M$875,MATCH(W3079&amp;D3079,FlowMapping!$E$2:$E$875,0))</f>
        <v>63e78926-8549-11e0-9d78-0800200c9a66</v>
      </c>
      <c r="G3079" s="61" t="str">
        <f>INDEX(Activities!$B$2:$B$390,MATCH(H3079,Activities!$C$2:$C$390,0))</f>
        <v>Textile and fabric finishing and fabric coating mills</v>
      </c>
      <c r="H3079" s="61">
        <v>313300</v>
      </c>
      <c r="I3079" s="61" t="s">
        <v>997</v>
      </c>
      <c r="J3079" s="62">
        <v>1.4251546391752578E-8</v>
      </c>
      <c r="K3079" s="61" t="s">
        <v>2093</v>
      </c>
      <c r="L3079" s="61"/>
      <c r="M3079" s="61"/>
      <c r="N3079" s="61"/>
      <c r="O3079" s="61"/>
      <c r="P3079" s="61"/>
      <c r="Q3079" s="74">
        <v>3.1531135141461539</v>
      </c>
      <c r="R3079" s="61">
        <v>1</v>
      </c>
      <c r="S3079" s="61">
        <v>1</v>
      </c>
      <c r="T3079" s="61">
        <v>1</v>
      </c>
      <c r="U3079" s="61">
        <v>5</v>
      </c>
      <c r="V3079" s="61">
        <v>2013</v>
      </c>
      <c r="W3079" s="61" t="s">
        <v>2</v>
      </c>
      <c r="X3079" s="61" t="s">
        <v>572</v>
      </c>
      <c r="Y3079" s="61"/>
      <c r="AC3079"/>
    </row>
    <row r="3080" spans="2:29" x14ac:dyDescent="0.2">
      <c r="B3080" s="61" t="str">
        <f>INDEX(FlowMapping!$G$2:$G$875,MATCH(W3080&amp;D3080,FlowMapping!$E$2:$E$875,0))</f>
        <v>naphthalene</v>
      </c>
      <c r="C3080" s="61">
        <f>INDEX(FlowMapping!$H$2:$H$875,MATCH(W3080&amp;D3080,FlowMapping!$E$2:$E$875,0))</f>
        <v>91203</v>
      </c>
      <c r="D3080" s="61" t="s">
        <v>1027</v>
      </c>
      <c r="E3080" s="61" t="str">
        <f>INDEX(FlowMapping!$J$2:$J$875,MATCH(W3080&amp;D3080,FlowMapping!$E$2:$E$875,0))</f>
        <v>unspecified</v>
      </c>
      <c r="F3080" s="61" t="str">
        <f>INDEX(FlowMapping!$M$2:$M$875,MATCH(W3080&amp;D3080,FlowMapping!$E$2:$E$875,0))</f>
        <v>b33b93b6-9d95-41f7-b9d3-5b97100bb7b9</v>
      </c>
      <c r="G3080" s="61" t="str">
        <f>INDEX(Activities!$B$2:$B$390,MATCH(H3080,Activities!$C$2:$C$390,0))</f>
        <v>Textile and fabric finishing and fabric coating mills</v>
      </c>
      <c r="H3080" s="61">
        <v>313300</v>
      </c>
      <c r="I3080" s="61" t="s">
        <v>997</v>
      </c>
      <c r="J3080" s="62">
        <v>1.5364948453608248E-8</v>
      </c>
      <c r="K3080" s="61" t="s">
        <v>2093</v>
      </c>
      <c r="L3080" s="61"/>
      <c r="M3080" s="61"/>
      <c r="N3080" s="61"/>
      <c r="O3080" s="61"/>
      <c r="P3080" s="61"/>
      <c r="Q3080" s="74">
        <v>3.9824340342869857</v>
      </c>
      <c r="R3080" s="61">
        <v>1</v>
      </c>
      <c r="S3080" s="61">
        <v>1</v>
      </c>
      <c r="T3080" s="61">
        <v>1</v>
      </c>
      <c r="U3080" s="61">
        <v>5</v>
      </c>
      <c r="V3080" s="61">
        <v>2013</v>
      </c>
      <c r="W3080" s="61" t="s">
        <v>55</v>
      </c>
      <c r="X3080" s="61" t="s">
        <v>572</v>
      </c>
      <c r="Y3080" s="61"/>
      <c r="AC3080"/>
    </row>
    <row r="3081" spans="2:29" x14ac:dyDescent="0.2">
      <c r="B3081" s="61" t="str">
        <f>INDEX(FlowMapping!$G$2:$G$875,MATCH(W3081&amp;D3081,FlowMapping!$E$2:$E$875,0))</f>
        <v>Ethylene glycol monoethyl ether</v>
      </c>
      <c r="C3081" s="61">
        <f>INDEX(FlowMapping!$H$2:$H$875,MATCH(W3081&amp;D3081,FlowMapping!$E$2:$E$875,0))</f>
        <v>110805</v>
      </c>
      <c r="D3081" s="61" t="s">
        <v>1027</v>
      </c>
      <c r="E3081" s="61" t="str">
        <f>INDEX(FlowMapping!$J$2:$J$875,MATCH(W3081&amp;D3081,FlowMapping!$E$2:$E$875,0))</f>
        <v>unspecified</v>
      </c>
      <c r="F3081" s="61" t="str">
        <f>INDEX(FlowMapping!$M$2:$M$875,MATCH(W3081&amp;D3081,FlowMapping!$E$2:$E$875,0))</f>
        <v>b608516c-d577-4957-bcaa-851c7377ada8</v>
      </c>
      <c r="G3081" s="61" t="str">
        <f>INDEX(Activities!$B$2:$B$390,MATCH(H3081,Activities!$C$2:$C$390,0))</f>
        <v>Textile and fabric finishing and fabric coating mills</v>
      </c>
      <c r="H3081" s="61">
        <v>313300</v>
      </c>
      <c r="I3081" s="61" t="s">
        <v>997</v>
      </c>
      <c r="J3081" s="62">
        <v>4.1752577319587626E-8</v>
      </c>
      <c r="K3081" s="61" t="s">
        <v>2093</v>
      </c>
      <c r="L3081" s="61"/>
      <c r="M3081" s="61"/>
      <c r="N3081" s="61"/>
      <c r="O3081" s="61"/>
      <c r="P3081" s="61"/>
      <c r="Q3081" s="74">
        <v>4.8068611195233943</v>
      </c>
      <c r="R3081" s="61">
        <v>1</v>
      </c>
      <c r="S3081" s="61">
        <v>1</v>
      </c>
      <c r="T3081" s="61">
        <v>1</v>
      </c>
      <c r="U3081" s="61">
        <v>5</v>
      </c>
      <c r="V3081" s="61">
        <v>2013</v>
      </c>
      <c r="W3081" s="61" t="s">
        <v>89</v>
      </c>
      <c r="X3081" s="61" t="s">
        <v>572</v>
      </c>
      <c r="Y3081" s="61"/>
      <c r="AC3081"/>
    </row>
    <row r="3082" spans="2:29" x14ac:dyDescent="0.2">
      <c r="B3082" s="61" t="str">
        <f>INDEX(FlowMapping!$G$2:$G$875,MATCH(W3082&amp;D3082,FlowMapping!$E$2:$E$875,0))</f>
        <v>formaldehyde</v>
      </c>
      <c r="C3082" s="61">
        <f>INDEX(FlowMapping!$H$2:$H$875,MATCH(W3082&amp;D3082,FlowMapping!$E$2:$E$875,0))</f>
        <v>50000</v>
      </c>
      <c r="D3082" s="61" t="s">
        <v>1027</v>
      </c>
      <c r="E3082" s="61" t="str">
        <f>INDEX(FlowMapping!$J$2:$J$875,MATCH(W3082&amp;D3082,FlowMapping!$E$2:$E$875,0))</f>
        <v>unspecified</v>
      </c>
      <c r="F3082" s="61" t="str">
        <f>INDEX(FlowMapping!$M$2:$M$875,MATCH(W3082&amp;D3082,FlowMapping!$E$2:$E$875,0))</f>
        <v>66729b69-c76f-43b2-bd9a-4a03c4983afd</v>
      </c>
      <c r="G3082" s="61" t="str">
        <f>INDEX(Activities!$B$2:$B$390,MATCH(H3082,Activities!$C$2:$C$390,0))</f>
        <v>Textile and fabric finishing and fabric coating mills</v>
      </c>
      <c r="H3082" s="61">
        <v>313300</v>
      </c>
      <c r="I3082" s="61" t="s">
        <v>997</v>
      </c>
      <c r="J3082" s="62">
        <v>4.1752577319587626E-8</v>
      </c>
      <c r="K3082" s="61" t="s">
        <v>2093</v>
      </c>
      <c r="L3082" s="61"/>
      <c r="M3082" s="61"/>
      <c r="N3082" s="61"/>
      <c r="O3082" s="61"/>
      <c r="P3082" s="61"/>
      <c r="Q3082" s="74">
        <v>2.3834433880769748</v>
      </c>
      <c r="R3082" s="61">
        <v>1</v>
      </c>
      <c r="S3082" s="61">
        <v>1</v>
      </c>
      <c r="T3082" s="61">
        <v>1</v>
      </c>
      <c r="U3082" s="61">
        <v>5</v>
      </c>
      <c r="V3082" s="61">
        <v>2013</v>
      </c>
      <c r="W3082" s="61" t="s">
        <v>18</v>
      </c>
      <c r="X3082" s="61" t="s">
        <v>572</v>
      </c>
      <c r="Y3082" s="61"/>
      <c r="AC3082"/>
    </row>
    <row r="3083" spans="2:29" x14ac:dyDescent="0.2">
      <c r="B3083" s="61" t="str">
        <f>INDEX(FlowMapping!$G$2:$G$875,MATCH(W3083&amp;D3083,FlowMapping!$E$2:$E$875,0))</f>
        <v>Ethylene glycol monoethyl ether</v>
      </c>
      <c r="C3083" s="61">
        <f>INDEX(FlowMapping!$H$2:$H$875,MATCH(W3083&amp;D3083,FlowMapping!$E$2:$E$875,0))</f>
        <v>110805</v>
      </c>
      <c r="D3083" s="61" t="s">
        <v>1027</v>
      </c>
      <c r="E3083" s="61" t="str">
        <f>INDEX(FlowMapping!$J$2:$J$875,MATCH(W3083&amp;D3083,FlowMapping!$E$2:$E$875,0))</f>
        <v>unspecified</v>
      </c>
      <c r="F3083" s="61" t="str">
        <f>INDEX(FlowMapping!$M$2:$M$875,MATCH(W3083&amp;D3083,FlowMapping!$E$2:$E$875,0))</f>
        <v>b608516c-d577-4957-bcaa-851c7377ada8</v>
      </c>
      <c r="G3083" s="61" t="str">
        <f>INDEX(Activities!$B$2:$B$390,MATCH(H3083,Activities!$C$2:$C$390,0))</f>
        <v>Carpet and rug mills</v>
      </c>
      <c r="H3083" s="61">
        <v>314110</v>
      </c>
      <c r="I3083" s="61" t="s">
        <v>997</v>
      </c>
      <c r="J3083" s="62">
        <v>2.7588200746825991E-7</v>
      </c>
      <c r="K3083" s="61" t="s">
        <v>2093</v>
      </c>
      <c r="L3083" s="61"/>
      <c r="M3083" s="61"/>
      <c r="N3083" s="61"/>
      <c r="O3083" s="61"/>
      <c r="P3083" s="61"/>
      <c r="Q3083" s="74">
        <v>4.8068611195233943</v>
      </c>
      <c r="R3083" s="61">
        <v>1</v>
      </c>
      <c r="S3083" s="61">
        <v>1</v>
      </c>
      <c r="T3083" s="61">
        <v>1</v>
      </c>
      <c r="U3083" s="61">
        <v>5</v>
      </c>
      <c r="V3083" s="61">
        <v>2013</v>
      </c>
      <c r="W3083" s="61" t="s">
        <v>89</v>
      </c>
      <c r="X3083" s="61" t="s">
        <v>572</v>
      </c>
      <c r="Y3083" s="61"/>
      <c r="AC3083"/>
    </row>
    <row r="3084" spans="2:29" x14ac:dyDescent="0.2">
      <c r="B3084" s="61" t="str">
        <f>INDEX(FlowMapping!$G$2:$G$875,MATCH(W3084&amp;D3084,FlowMapping!$E$2:$E$875,0))</f>
        <v>lead</v>
      </c>
      <c r="C3084" s="61">
        <f>INDEX(FlowMapping!$H$2:$H$875,MATCH(W3084&amp;D3084,FlowMapping!$E$2:$E$875,0))</f>
        <v>7439921</v>
      </c>
      <c r="D3084" s="61" t="s">
        <v>1027</v>
      </c>
      <c r="E3084" s="61" t="str">
        <f>INDEX(FlowMapping!$J$2:$J$875,MATCH(W3084&amp;D3084,FlowMapping!$E$2:$E$875,0))</f>
        <v>unspecified</v>
      </c>
      <c r="F3084" s="61" t="str">
        <f>INDEX(FlowMapping!$M$2:$M$875,MATCH(W3084&amp;D3084,FlowMapping!$E$2:$E$875,0))</f>
        <v>31c4d160-b21e-41b3-b9c1-3d7a72377653</v>
      </c>
      <c r="G3084" s="61" t="str">
        <f>INDEX(Activities!$B$2:$B$390,MATCH(H3084,Activities!$C$2:$C$390,0))</f>
        <v>Other textile product mills</v>
      </c>
      <c r="H3084" s="61">
        <v>314900</v>
      </c>
      <c r="I3084" s="61" t="s">
        <v>997</v>
      </c>
      <c r="J3084" s="62">
        <v>9.9027004655975159E-11</v>
      </c>
      <c r="K3084" s="61" t="s">
        <v>2093</v>
      </c>
      <c r="L3084" s="61"/>
      <c r="M3084" s="61"/>
      <c r="N3084" s="61"/>
      <c r="O3084" s="61"/>
      <c r="P3084" s="61"/>
      <c r="Q3084" s="74">
        <v>3.2630030039016864</v>
      </c>
      <c r="R3084" s="61">
        <v>1</v>
      </c>
      <c r="S3084" s="61">
        <v>1</v>
      </c>
      <c r="T3084" s="61">
        <v>1</v>
      </c>
      <c r="U3084" s="61">
        <v>5</v>
      </c>
      <c r="V3084" s="61">
        <v>2013</v>
      </c>
      <c r="W3084" s="61" t="s">
        <v>16</v>
      </c>
      <c r="X3084" s="61" t="s">
        <v>572</v>
      </c>
      <c r="Y3084" s="61"/>
      <c r="AC3084"/>
    </row>
    <row r="3085" spans="2:29" x14ac:dyDescent="0.2">
      <c r="B3085" s="61" t="str">
        <f>INDEX(FlowMapping!$G$2:$G$875,MATCH(W3085&amp;D3085,FlowMapping!$E$2:$E$875,0))</f>
        <v>copper</v>
      </c>
      <c r="C3085" s="61">
        <f>INDEX(FlowMapping!$H$2:$H$875,MATCH(W3085&amp;D3085,FlowMapping!$E$2:$E$875,0))</f>
        <v>7440508</v>
      </c>
      <c r="D3085" s="61" t="s">
        <v>1027</v>
      </c>
      <c r="E3085" s="61" t="str">
        <f>INDEX(FlowMapping!$J$2:$J$875,MATCH(W3085&amp;D3085,FlowMapping!$E$2:$E$875,0))</f>
        <v>unspecified</v>
      </c>
      <c r="F3085" s="61" t="str">
        <f>INDEX(FlowMapping!$M$2:$M$875,MATCH(W3085&amp;D3085,FlowMapping!$E$2:$E$875,0))</f>
        <v>2f100cfa-4feb-45e9-a43a-357128228889</v>
      </c>
      <c r="G3085" s="61" t="str">
        <f>INDEX(Activities!$B$2:$B$390,MATCH(H3085,Activities!$C$2:$C$390,0))</f>
        <v>Other textile product mills</v>
      </c>
      <c r="H3085" s="61">
        <v>314900</v>
      </c>
      <c r="I3085" s="61" t="s">
        <v>997</v>
      </c>
      <c r="J3085" s="62">
        <v>4.0173988618727364E-10</v>
      </c>
      <c r="K3085" s="61" t="s">
        <v>2093</v>
      </c>
      <c r="L3085" s="61"/>
      <c r="M3085" s="61"/>
      <c r="N3085" s="61"/>
      <c r="O3085" s="61"/>
      <c r="P3085" s="61"/>
      <c r="Q3085" s="74">
        <v>3.6565374211799746</v>
      </c>
      <c r="R3085" s="61">
        <v>1</v>
      </c>
      <c r="S3085" s="61">
        <v>1</v>
      </c>
      <c r="T3085" s="61">
        <v>1</v>
      </c>
      <c r="U3085" s="61">
        <v>5</v>
      </c>
      <c r="V3085" s="61">
        <v>2013</v>
      </c>
      <c r="W3085" s="61" t="s">
        <v>25</v>
      </c>
      <c r="X3085" s="61" t="s">
        <v>572</v>
      </c>
      <c r="Y3085" s="61"/>
      <c r="AC3085"/>
    </row>
    <row r="3086" spans="2:29" x14ac:dyDescent="0.2">
      <c r="B3086" s="61" t="str">
        <f>INDEX(FlowMapping!$G$2:$G$875,MATCH(W3086&amp;D3086,FlowMapping!$E$2:$E$875,0))</f>
        <v>HYDROGEN SULFIDE</v>
      </c>
      <c r="C3086" s="61">
        <f>INDEX(FlowMapping!$H$2:$H$875,MATCH(W3086&amp;D3086,FlowMapping!$E$2:$E$875,0))</f>
        <v>7783064</v>
      </c>
      <c r="D3086" s="61" t="s">
        <v>1027</v>
      </c>
      <c r="E3086" s="61" t="str">
        <f>INDEX(FlowMapping!$J$2:$J$875,MATCH(W3086&amp;D3086,FlowMapping!$E$2:$E$875,0))</f>
        <v>unspecified</v>
      </c>
      <c r="F3086" s="61" t="str">
        <f>INDEX(FlowMapping!$M$2:$M$875,MATCH(W3086&amp;D3086,FlowMapping!$E$2:$E$875,0))</f>
        <v>42d33bc4-cdea-4b1d-896c-090e792183be</v>
      </c>
      <c r="G3086" s="61" t="str">
        <f>INDEX(Activities!$B$2:$B$390,MATCH(H3086,Activities!$C$2:$C$390,0))</f>
        <v>Leather and allied product manufacturing</v>
      </c>
      <c r="H3086" s="61">
        <v>316000</v>
      </c>
      <c r="I3086" s="61" t="s">
        <v>997</v>
      </c>
      <c r="J3086" s="62">
        <v>2.9527405285770078E-10</v>
      </c>
      <c r="K3086" s="61" t="s">
        <v>2093</v>
      </c>
      <c r="L3086" s="61"/>
      <c r="M3086" s="61"/>
      <c r="N3086" s="61"/>
      <c r="O3086" s="61"/>
      <c r="P3086" s="61"/>
      <c r="Q3086" s="74">
        <v>3.2448332217638862</v>
      </c>
      <c r="R3086" s="61">
        <v>1</v>
      </c>
      <c r="S3086" s="61">
        <v>1</v>
      </c>
      <c r="T3086" s="61">
        <v>1</v>
      </c>
      <c r="U3086" s="61">
        <v>5</v>
      </c>
      <c r="V3086" s="61">
        <v>2013</v>
      </c>
      <c r="W3086" s="61" t="s">
        <v>28</v>
      </c>
      <c r="X3086" s="61" t="s">
        <v>572</v>
      </c>
      <c r="Y3086" s="61"/>
      <c r="AC3086"/>
    </row>
    <row r="3087" spans="2:29" x14ac:dyDescent="0.2">
      <c r="B3087" s="61" t="str">
        <f>INDEX(FlowMapping!$G$2:$G$875,MATCH(W3087&amp;D3087,FlowMapping!$E$2:$E$875,0))</f>
        <v>ammonia</v>
      </c>
      <c r="C3087" s="61">
        <f>INDEX(FlowMapping!$H$2:$H$875,MATCH(W3087&amp;D3087,FlowMapping!$E$2:$E$875,0))</f>
        <v>7664417</v>
      </c>
      <c r="D3087" s="61" t="s">
        <v>1027</v>
      </c>
      <c r="E3087" s="61" t="str">
        <f>INDEX(FlowMapping!$J$2:$J$875,MATCH(W3087&amp;D3087,FlowMapping!$E$2:$E$875,0))</f>
        <v>unspecified</v>
      </c>
      <c r="F3087" s="61" t="str">
        <f>INDEX(FlowMapping!$M$2:$M$875,MATCH(W3087&amp;D3087,FlowMapping!$E$2:$E$875,0))</f>
        <v>63e78926-8549-11e0-9d78-0800200c9a66</v>
      </c>
      <c r="G3087" s="61" t="str">
        <f>INDEX(Activities!$B$2:$B$390,MATCH(H3087,Activities!$C$2:$C$390,0))</f>
        <v>Leather and allied product manufacturing</v>
      </c>
      <c r="H3087" s="61">
        <v>316000</v>
      </c>
      <c r="I3087" s="61" t="s">
        <v>997</v>
      </c>
      <c r="J3087" s="62">
        <v>1.8035339148548365E-7</v>
      </c>
      <c r="K3087" s="61" t="s">
        <v>2093</v>
      </c>
      <c r="L3087" s="61"/>
      <c r="M3087" s="61"/>
      <c r="N3087" s="61"/>
      <c r="O3087" s="61"/>
      <c r="P3087" s="61"/>
      <c r="Q3087" s="74">
        <v>3.1531135141461539</v>
      </c>
      <c r="R3087" s="61">
        <v>1</v>
      </c>
      <c r="S3087" s="61">
        <v>1</v>
      </c>
      <c r="T3087" s="61">
        <v>1</v>
      </c>
      <c r="U3087" s="61">
        <v>5</v>
      </c>
      <c r="V3087" s="61">
        <v>2013</v>
      </c>
      <c r="W3087" s="61" t="s">
        <v>2</v>
      </c>
      <c r="X3087" s="61" t="s">
        <v>572</v>
      </c>
      <c r="Y3087" s="61"/>
      <c r="AC3087"/>
    </row>
    <row r="3088" spans="2:29" x14ac:dyDescent="0.2">
      <c r="B3088" s="61" t="str">
        <f>INDEX(FlowMapping!$G$2:$G$875,MATCH(W3088&amp;D3088,FlowMapping!$E$2:$E$875,0))</f>
        <v>Benzene, hexachloro-</v>
      </c>
      <c r="C3088" s="61">
        <f>INDEX(FlowMapping!$H$2:$H$875,MATCH(W3088&amp;D3088,FlowMapping!$E$2:$E$875,0))</f>
        <v>118741</v>
      </c>
      <c r="D3088" s="61" t="s">
        <v>1027</v>
      </c>
      <c r="E3088" s="61" t="str">
        <f>INDEX(FlowMapping!$J$2:$J$875,MATCH(W3088&amp;D3088,FlowMapping!$E$2:$E$875,0))</f>
        <v>unspecified</v>
      </c>
      <c r="F3088" s="61" t="str">
        <f>INDEX(FlowMapping!$M$2:$M$875,MATCH(W3088&amp;D3088,FlowMapping!$E$2:$E$875,0))</f>
        <v>66a169f2-82a9-446c-9daf-df444f2476c6</v>
      </c>
      <c r="G3088" s="61" t="str">
        <f>INDEX(Activities!$B$2:$B$390,MATCH(H3088,Activities!$C$2:$C$390,0))</f>
        <v>Sawmills and wood preservation</v>
      </c>
      <c r="H3088" s="61">
        <v>321100</v>
      </c>
      <c r="I3088" s="61" t="s">
        <v>997</v>
      </c>
      <c r="J3088" s="62">
        <v>3.3295408668844277E-15</v>
      </c>
      <c r="K3088" s="61" t="s">
        <v>2093</v>
      </c>
      <c r="L3088" s="61"/>
      <c r="M3088" s="61"/>
      <c r="N3088" s="61"/>
      <c r="O3088" s="61"/>
      <c r="P3088" s="61"/>
      <c r="Q3088" s="74">
        <v>4.3766329330195619</v>
      </c>
      <c r="R3088" s="61">
        <v>1</v>
      </c>
      <c r="S3088" s="61">
        <v>1</v>
      </c>
      <c r="T3088" s="61">
        <v>1</v>
      </c>
      <c r="U3088" s="61">
        <v>5</v>
      </c>
      <c r="V3088" s="61">
        <v>2013</v>
      </c>
      <c r="W3088" s="61" t="s">
        <v>228</v>
      </c>
      <c r="X3088" s="61" t="s">
        <v>572</v>
      </c>
      <c r="Y3088" s="61"/>
      <c r="AC3088"/>
    </row>
    <row r="3089" spans="2:29" x14ac:dyDescent="0.2">
      <c r="B3089" s="61" t="str">
        <f>INDEX(FlowMapping!$G$2:$G$875,MATCH(W3089&amp;D3089,FlowMapping!$E$2:$E$875,0))</f>
        <v>Benzo(g,h,i)perylene</v>
      </c>
      <c r="C3089" s="61">
        <f>INDEX(FlowMapping!$H$2:$H$875,MATCH(W3089&amp;D3089,FlowMapping!$E$2:$E$875,0))</f>
        <v>206440</v>
      </c>
      <c r="D3089" s="61" t="s">
        <v>1027</v>
      </c>
      <c r="E3089" s="61" t="str">
        <f>INDEX(FlowMapping!$J$2:$J$875,MATCH(W3089&amp;D3089,FlowMapping!$E$2:$E$875,0))</f>
        <v>unspecified</v>
      </c>
      <c r="F3089" s="61" t="str">
        <f>INDEX(FlowMapping!$M$2:$M$875,MATCH(W3089&amp;D3089,FlowMapping!$E$2:$E$875,0))</f>
        <v>4a7383be-8106-4110-bbc9-5bfb22974368</v>
      </c>
      <c r="G3089" s="61" t="str">
        <f>INDEX(Activities!$B$2:$B$390,MATCH(H3089,Activities!$C$2:$C$390,0))</f>
        <v>Sawmills and wood preservation</v>
      </c>
      <c r="H3089" s="61">
        <v>321100</v>
      </c>
      <c r="I3089" s="61" t="s">
        <v>997</v>
      </c>
      <c r="J3089" s="62">
        <v>2.330678606819099E-11</v>
      </c>
      <c r="K3089" s="61" t="s">
        <v>2093</v>
      </c>
      <c r="L3089" s="61"/>
      <c r="M3089" s="61"/>
      <c r="N3089" s="61"/>
      <c r="O3089" s="61"/>
      <c r="P3089" s="61"/>
      <c r="Q3089" s="74">
        <v>1.5987031145111539</v>
      </c>
      <c r="R3089" s="61">
        <v>1</v>
      </c>
      <c r="S3089" s="61">
        <v>1</v>
      </c>
      <c r="T3089" s="61">
        <v>1</v>
      </c>
      <c r="U3089" s="61">
        <v>5</v>
      </c>
      <c r="V3089" s="61">
        <v>2013</v>
      </c>
      <c r="W3089" s="61" t="s">
        <v>38</v>
      </c>
      <c r="X3089" s="61" t="s">
        <v>572</v>
      </c>
      <c r="Y3089" s="61"/>
      <c r="AC3089"/>
    </row>
    <row r="3090" spans="2:29" x14ac:dyDescent="0.2">
      <c r="B3090" s="61" t="str">
        <f>INDEX(FlowMapping!$G$2:$G$875,MATCH(W3090&amp;D3090,FlowMapping!$E$2:$E$875,0))</f>
        <v>naphthalene</v>
      </c>
      <c r="C3090" s="61">
        <f>INDEX(FlowMapping!$H$2:$H$875,MATCH(W3090&amp;D3090,FlowMapping!$E$2:$E$875,0))</f>
        <v>91203</v>
      </c>
      <c r="D3090" s="61" t="s">
        <v>1027</v>
      </c>
      <c r="E3090" s="61" t="str">
        <f>INDEX(FlowMapping!$J$2:$J$875,MATCH(W3090&amp;D3090,FlowMapping!$E$2:$E$875,0))</f>
        <v>unspecified</v>
      </c>
      <c r="F3090" s="61" t="str">
        <f>INDEX(FlowMapping!$M$2:$M$875,MATCH(W3090&amp;D3090,FlowMapping!$E$2:$E$875,0))</f>
        <v>b33b93b6-9d95-41f7-b9d3-5b97100bb7b9</v>
      </c>
      <c r="G3090" s="61" t="str">
        <f>INDEX(Activities!$B$2:$B$390,MATCH(H3090,Activities!$C$2:$C$390,0))</f>
        <v>Sawmills and wood preservation</v>
      </c>
      <c r="H3090" s="61">
        <v>321100</v>
      </c>
      <c r="I3090" s="61" t="s">
        <v>997</v>
      </c>
      <c r="J3090" s="62">
        <v>3.3295408668844274E-11</v>
      </c>
      <c r="K3090" s="61" t="s">
        <v>2093</v>
      </c>
      <c r="L3090" s="61"/>
      <c r="M3090" s="61"/>
      <c r="N3090" s="61"/>
      <c r="O3090" s="61"/>
      <c r="P3090" s="61"/>
      <c r="Q3090" s="74">
        <v>3.9824340342869857</v>
      </c>
      <c r="R3090" s="61">
        <v>1</v>
      </c>
      <c r="S3090" s="61">
        <v>1</v>
      </c>
      <c r="T3090" s="61">
        <v>1</v>
      </c>
      <c r="U3090" s="61">
        <v>5</v>
      </c>
      <c r="V3090" s="61">
        <v>2013</v>
      </c>
      <c r="W3090" s="61" t="s">
        <v>55</v>
      </c>
      <c r="X3090" s="61" t="s">
        <v>572</v>
      </c>
      <c r="Y3090" s="61"/>
      <c r="AC3090"/>
    </row>
    <row r="3091" spans="2:29" x14ac:dyDescent="0.2">
      <c r="B3091" s="61" t="str">
        <f>INDEX(FlowMapping!$G$2:$G$875,MATCH(W3091&amp;D3091,FlowMapping!$E$2:$E$875,0))</f>
        <v>chromium</v>
      </c>
      <c r="C3091" s="61">
        <f>INDEX(FlowMapping!$H$2:$H$875,MATCH(W3091&amp;D3091,FlowMapping!$E$2:$E$875,0))</f>
        <v>7440473</v>
      </c>
      <c r="D3091" s="61" t="s">
        <v>1027</v>
      </c>
      <c r="E3091" s="61" t="str">
        <f>INDEX(FlowMapping!$J$2:$J$875,MATCH(W3091&amp;D3091,FlowMapping!$E$2:$E$875,0))</f>
        <v>unspecified</v>
      </c>
      <c r="F3091" s="61" t="str">
        <f>INDEX(FlowMapping!$M$2:$M$875,MATCH(W3091&amp;D3091,FlowMapping!$E$2:$E$875,0))</f>
        <v>63e7b036-8549-11e0-9d78-0800200c9a66</v>
      </c>
      <c r="G3091" s="61" t="str">
        <f>INDEX(Activities!$B$2:$B$390,MATCH(H3091,Activities!$C$2:$C$390,0))</f>
        <v>Sawmills and wood preservation</v>
      </c>
      <c r="H3091" s="61">
        <v>321100</v>
      </c>
      <c r="I3091" s="61" t="s">
        <v>997</v>
      </c>
      <c r="J3091" s="62">
        <v>4.9943113003266412E-11</v>
      </c>
      <c r="K3091" s="61" t="s">
        <v>2093</v>
      </c>
      <c r="L3091" s="61"/>
      <c r="M3091" s="61"/>
      <c r="N3091" s="61"/>
      <c r="O3091" s="61"/>
      <c r="P3091" s="61"/>
      <c r="Q3091" s="74">
        <v>4.1265483800781633</v>
      </c>
      <c r="R3091" s="61">
        <v>1</v>
      </c>
      <c r="S3091" s="61">
        <v>1</v>
      </c>
      <c r="T3091" s="61">
        <v>1</v>
      </c>
      <c r="U3091" s="61">
        <v>5</v>
      </c>
      <c r="V3091" s="61">
        <v>2013</v>
      </c>
      <c r="W3091" s="61" t="s">
        <v>13</v>
      </c>
      <c r="X3091" s="61" t="s">
        <v>572</v>
      </c>
      <c r="Y3091" s="61"/>
      <c r="AC3091"/>
    </row>
    <row r="3092" spans="2:29" x14ac:dyDescent="0.2">
      <c r="B3092" s="61" t="str">
        <f>INDEX(FlowMapping!$G$2:$G$875,MATCH(W3092&amp;D3092,FlowMapping!$E$2:$E$875,0))</f>
        <v>lead</v>
      </c>
      <c r="C3092" s="61">
        <f>INDEX(FlowMapping!$H$2:$H$875,MATCH(W3092&amp;D3092,FlowMapping!$E$2:$E$875,0))</f>
        <v>7439921</v>
      </c>
      <c r="D3092" s="61" t="s">
        <v>1027</v>
      </c>
      <c r="E3092" s="61" t="str">
        <f>INDEX(FlowMapping!$J$2:$J$875,MATCH(W3092&amp;D3092,FlowMapping!$E$2:$E$875,0))</f>
        <v>unspecified</v>
      </c>
      <c r="F3092" s="61" t="str">
        <f>INDEX(FlowMapping!$M$2:$M$875,MATCH(W3092&amp;D3092,FlowMapping!$E$2:$E$875,0))</f>
        <v>31c4d160-b21e-41b3-b9c1-3d7a72377653</v>
      </c>
      <c r="G3092" s="61" t="str">
        <f>INDEX(Activities!$B$2:$B$390,MATCH(H3092,Activities!$C$2:$C$390,0))</f>
        <v>Sawmills and wood preservation</v>
      </c>
      <c r="H3092" s="61">
        <v>321100</v>
      </c>
      <c r="I3092" s="61" t="s">
        <v>997</v>
      </c>
      <c r="J3092" s="62">
        <v>2.4721840936616877E-10</v>
      </c>
      <c r="K3092" s="61" t="s">
        <v>2093</v>
      </c>
      <c r="L3092" s="61"/>
      <c r="M3092" s="61"/>
      <c r="N3092" s="61"/>
      <c r="O3092" s="61"/>
      <c r="P3092" s="61"/>
      <c r="Q3092" s="74">
        <v>3.2630030039016864</v>
      </c>
      <c r="R3092" s="61">
        <v>1</v>
      </c>
      <c r="S3092" s="61">
        <v>1</v>
      </c>
      <c r="T3092" s="61">
        <v>1</v>
      </c>
      <c r="U3092" s="61">
        <v>5</v>
      </c>
      <c r="V3092" s="61">
        <v>2013</v>
      </c>
      <c r="W3092" s="61" t="s">
        <v>16</v>
      </c>
      <c r="X3092" s="61" t="s">
        <v>572</v>
      </c>
      <c r="Y3092" s="61"/>
      <c r="AC3092"/>
    </row>
    <row r="3093" spans="2:29" x14ac:dyDescent="0.2">
      <c r="B3093" s="61" t="str">
        <f>INDEX(FlowMapping!$G$2:$G$875,MATCH(W3093&amp;D3093,FlowMapping!$E$2:$E$875,0))</f>
        <v>arsenic</v>
      </c>
      <c r="C3093" s="61">
        <f>INDEX(FlowMapping!$H$2:$H$875,MATCH(W3093&amp;D3093,FlowMapping!$E$2:$E$875,0))</f>
        <v>17428410</v>
      </c>
      <c r="D3093" s="61" t="s">
        <v>1027</v>
      </c>
      <c r="E3093" s="61" t="str">
        <f>INDEX(FlowMapping!$J$2:$J$875,MATCH(W3093&amp;D3093,FlowMapping!$E$2:$E$875,0))</f>
        <v>unspecified</v>
      </c>
      <c r="F3093" s="61" t="str">
        <f>INDEX(FlowMapping!$M$2:$M$875,MATCH(W3093&amp;D3093,FlowMapping!$E$2:$E$875,0))</f>
        <v>8a377f10-d147-41ff-b9ef-53fad50245ce</v>
      </c>
      <c r="G3093" s="61" t="str">
        <f>INDEX(Activities!$B$2:$B$390,MATCH(H3093,Activities!$C$2:$C$390,0))</f>
        <v>Sawmills and wood preservation</v>
      </c>
      <c r="H3093" s="61">
        <v>321100</v>
      </c>
      <c r="I3093" s="61" t="s">
        <v>997</v>
      </c>
      <c r="J3093" s="62">
        <v>4.5781186919660879E-10</v>
      </c>
      <c r="K3093" s="61" t="s">
        <v>2093</v>
      </c>
      <c r="L3093" s="61"/>
      <c r="M3093" s="61"/>
      <c r="N3093" s="61"/>
      <c r="O3093" s="61"/>
      <c r="P3093" s="61"/>
      <c r="Q3093" s="74">
        <v>2.23564195283888</v>
      </c>
      <c r="R3093" s="61">
        <v>1</v>
      </c>
      <c r="S3093" s="61">
        <v>1</v>
      </c>
      <c r="T3093" s="61">
        <v>1</v>
      </c>
      <c r="U3093" s="61">
        <v>5</v>
      </c>
      <c r="V3093" s="61">
        <v>2013</v>
      </c>
      <c r="W3093" s="61" t="s">
        <v>247</v>
      </c>
      <c r="X3093" s="61" t="s">
        <v>572</v>
      </c>
      <c r="Y3093" s="61"/>
      <c r="AC3093"/>
    </row>
    <row r="3094" spans="2:29" x14ac:dyDescent="0.2">
      <c r="B3094" s="61" t="str">
        <f>INDEX(FlowMapping!$G$2:$G$875,MATCH(W3094&amp;D3094,FlowMapping!$E$2:$E$875,0))</f>
        <v>Phenol, pentachloro-</v>
      </c>
      <c r="C3094" s="61">
        <f>INDEX(FlowMapping!$H$2:$H$875,MATCH(W3094&amp;D3094,FlowMapping!$E$2:$E$875,0))</f>
        <v>87865</v>
      </c>
      <c r="D3094" s="61" t="s">
        <v>1027</v>
      </c>
      <c r="E3094" s="61" t="str">
        <f>INDEX(FlowMapping!$J$2:$J$875,MATCH(W3094&amp;D3094,FlowMapping!$E$2:$E$875,0))</f>
        <v>unspecified</v>
      </c>
      <c r="F3094" s="61" t="str">
        <f>INDEX(FlowMapping!$M$2:$M$875,MATCH(W3094&amp;D3094,FlowMapping!$E$2:$E$875,0))</f>
        <v>96313a72-63d6-4e80-bade-56fa7eaa9d7f</v>
      </c>
      <c r="G3094" s="61" t="str">
        <f>INDEX(Activities!$B$2:$B$390,MATCH(H3094,Activities!$C$2:$C$390,0))</f>
        <v>Sawmills and wood preservation</v>
      </c>
      <c r="H3094" s="61">
        <v>321100</v>
      </c>
      <c r="I3094" s="61" t="s">
        <v>997</v>
      </c>
      <c r="J3094" s="62">
        <v>6.2595368297427247E-9</v>
      </c>
      <c r="K3094" s="61" t="s">
        <v>2093</v>
      </c>
      <c r="L3094" s="61"/>
      <c r="M3094" s="61"/>
      <c r="N3094" s="61"/>
      <c r="O3094" s="61"/>
      <c r="P3094" s="61"/>
      <c r="Q3094" s="74">
        <v>4.7353511540362749</v>
      </c>
      <c r="R3094" s="61">
        <v>1</v>
      </c>
      <c r="S3094" s="61">
        <v>1</v>
      </c>
      <c r="T3094" s="61">
        <v>1</v>
      </c>
      <c r="U3094" s="61">
        <v>5</v>
      </c>
      <c r="V3094" s="61">
        <v>2013</v>
      </c>
      <c r="W3094" s="61" t="s">
        <v>252</v>
      </c>
      <c r="X3094" s="61" t="s">
        <v>572</v>
      </c>
      <c r="Y3094" s="61"/>
      <c r="AC3094"/>
    </row>
    <row r="3095" spans="2:29" x14ac:dyDescent="0.2">
      <c r="B3095" s="61" t="str">
        <f>INDEX(FlowMapping!$G$2:$G$875,MATCH(W3095&amp;D3095,FlowMapping!$E$2:$E$875,0))</f>
        <v>Creosol</v>
      </c>
      <c r="C3095" s="61">
        <f>INDEX(FlowMapping!$H$2:$H$875,MATCH(W3095&amp;D3095,FlowMapping!$E$2:$E$875,0))</f>
        <v>93516</v>
      </c>
      <c r="D3095" s="61" t="s">
        <v>1027</v>
      </c>
      <c r="E3095" s="61" t="str">
        <f>INDEX(FlowMapping!$J$2:$J$875,MATCH(W3095&amp;D3095,FlowMapping!$E$2:$E$875,0))</f>
        <v>unspecified</v>
      </c>
      <c r="F3095" s="61" t="str">
        <f>INDEX(FlowMapping!$M$2:$M$875,MATCH(W3095&amp;D3095,FlowMapping!$E$2:$E$875,0))</f>
        <v>0e569f69-5c52-44cb-a55c-74a4bf43c24b</v>
      </c>
      <c r="G3095" s="61" t="str">
        <f>INDEX(Activities!$B$2:$B$390,MATCH(H3095,Activities!$C$2:$C$390,0))</f>
        <v>Sawmills and wood preservation</v>
      </c>
      <c r="H3095" s="61">
        <v>321100</v>
      </c>
      <c r="I3095" s="61" t="s">
        <v>997</v>
      </c>
      <c r="J3095" s="62">
        <v>1.4699922927294751E-8</v>
      </c>
      <c r="K3095" s="61" t="s">
        <v>2093</v>
      </c>
      <c r="L3095" s="61"/>
      <c r="M3095" s="61"/>
      <c r="N3095" s="61"/>
      <c r="O3095" s="61"/>
      <c r="P3095" s="61"/>
      <c r="Q3095" s="74">
        <v>4.8980647799988803</v>
      </c>
      <c r="R3095" s="61">
        <v>1</v>
      </c>
      <c r="S3095" s="61">
        <v>1</v>
      </c>
      <c r="T3095" s="61">
        <v>1</v>
      </c>
      <c r="U3095" s="61">
        <v>5</v>
      </c>
      <c r="V3095" s="61">
        <v>2013</v>
      </c>
      <c r="W3095" s="61" t="s">
        <v>165</v>
      </c>
      <c r="X3095" s="61" t="s">
        <v>572</v>
      </c>
      <c r="Y3095" s="61"/>
      <c r="AC3095"/>
    </row>
    <row r="3096" spans="2:29" x14ac:dyDescent="0.2">
      <c r="B3096" s="61" t="str">
        <f>INDEX(FlowMapping!$G$2:$G$875,MATCH(W3096&amp;D3096,FlowMapping!$E$2:$E$875,0))</f>
        <v>phenol</v>
      </c>
      <c r="C3096" s="61">
        <f>INDEX(FlowMapping!$H$2:$H$875,MATCH(W3096&amp;D3096,FlowMapping!$E$2:$E$875,0))</f>
        <v>108952</v>
      </c>
      <c r="D3096" s="61" t="s">
        <v>1027</v>
      </c>
      <c r="E3096" s="61" t="str">
        <f>INDEX(FlowMapping!$J$2:$J$875,MATCH(W3096&amp;D3096,FlowMapping!$E$2:$E$875,0))</f>
        <v>unspecified</v>
      </c>
      <c r="F3096" s="61" t="str">
        <f>INDEX(FlowMapping!$M$2:$M$875,MATCH(W3096&amp;D3096,FlowMapping!$E$2:$E$875,0))</f>
        <v>39153cb9-a8fe-4fc8-beef-1bf1edceb8e7</v>
      </c>
      <c r="G3096" s="61" t="str">
        <f>INDEX(Activities!$B$2:$B$390,MATCH(H3096,Activities!$C$2:$C$390,0))</f>
        <v>Veneer, plywood, and engineered wood product manufacturing</v>
      </c>
      <c r="H3096" s="61">
        <v>321200</v>
      </c>
      <c r="I3096" s="61" t="s">
        <v>997</v>
      </c>
      <c r="J3096" s="62">
        <v>9.3546687869601946E-11</v>
      </c>
      <c r="K3096" s="61" t="s">
        <v>2093</v>
      </c>
      <c r="L3096" s="61"/>
      <c r="M3096" s="61"/>
      <c r="N3096" s="61"/>
      <c r="O3096" s="61"/>
      <c r="P3096" s="61"/>
      <c r="Q3096" s="74">
        <v>3.2328526649172535</v>
      </c>
      <c r="R3096" s="61">
        <v>1</v>
      </c>
      <c r="S3096" s="61">
        <v>1</v>
      </c>
      <c r="T3096" s="61">
        <v>1</v>
      </c>
      <c r="U3096" s="61">
        <v>5</v>
      </c>
      <c r="V3096" s="61">
        <v>2013</v>
      </c>
      <c r="W3096" s="61" t="s">
        <v>42</v>
      </c>
      <c r="X3096" s="61" t="s">
        <v>572</v>
      </c>
      <c r="Y3096" s="61"/>
      <c r="AC3096"/>
    </row>
    <row r="3097" spans="2:29" x14ac:dyDescent="0.2">
      <c r="B3097" s="61" t="str">
        <f>INDEX(FlowMapping!$G$2:$G$875,MATCH(W3097&amp;D3097,FlowMapping!$E$2:$E$875,0))</f>
        <v>Formic acid</v>
      </c>
      <c r="C3097" s="61">
        <f>INDEX(FlowMapping!$H$2:$H$875,MATCH(W3097&amp;D3097,FlowMapping!$E$2:$E$875,0))</f>
        <v>64186</v>
      </c>
      <c r="D3097" s="61" t="s">
        <v>1027</v>
      </c>
      <c r="E3097" s="61" t="str">
        <f>INDEX(FlowMapping!$J$2:$J$875,MATCH(W3097&amp;D3097,FlowMapping!$E$2:$E$875,0))</f>
        <v>unspecified</v>
      </c>
      <c r="F3097" s="61" t="str">
        <f>INDEX(FlowMapping!$M$2:$M$875,MATCH(W3097&amp;D3097,FlowMapping!$E$2:$E$875,0))</f>
        <v>97f92a10-ea74-463f-a9d7-3c852b6aab4c</v>
      </c>
      <c r="G3097" s="61" t="str">
        <f>INDEX(Activities!$B$2:$B$390,MATCH(H3097,Activities!$C$2:$C$390,0))</f>
        <v>Veneer, plywood, and engineered wood product manufacturing</v>
      </c>
      <c r="H3097" s="61">
        <v>321200</v>
      </c>
      <c r="I3097" s="61" t="s">
        <v>997</v>
      </c>
      <c r="J3097" s="62">
        <v>1.127068528549421E-10</v>
      </c>
      <c r="K3097" s="61" t="s">
        <v>2093</v>
      </c>
      <c r="L3097" s="61"/>
      <c r="M3097" s="61"/>
      <c r="N3097" s="61"/>
      <c r="O3097" s="61"/>
      <c r="P3097" s="61"/>
      <c r="Q3097" s="74">
        <v>3.1892845066828865</v>
      </c>
      <c r="R3097" s="61">
        <v>1</v>
      </c>
      <c r="S3097" s="61">
        <v>1</v>
      </c>
      <c r="T3097" s="61">
        <v>1</v>
      </c>
      <c r="U3097" s="61">
        <v>5</v>
      </c>
      <c r="V3097" s="61">
        <v>2013</v>
      </c>
      <c r="W3097" s="61" t="s">
        <v>22</v>
      </c>
      <c r="X3097" s="61" t="s">
        <v>572</v>
      </c>
      <c r="Y3097" s="61"/>
      <c r="AC3097"/>
    </row>
    <row r="3098" spans="2:29" x14ac:dyDescent="0.2">
      <c r="B3098" s="61" t="str">
        <f>INDEX(FlowMapping!$G$2:$G$875,MATCH(W3098&amp;D3098,FlowMapping!$E$2:$E$875,0))</f>
        <v>Propanal</v>
      </c>
      <c r="C3098" s="61">
        <f>INDEX(FlowMapping!$H$2:$H$875,MATCH(W3098&amp;D3098,FlowMapping!$E$2:$E$875,0))</f>
        <v>123386</v>
      </c>
      <c r="D3098" s="61" t="s">
        <v>1027</v>
      </c>
      <c r="E3098" s="61" t="str">
        <f>INDEX(FlowMapping!$J$2:$J$875,MATCH(W3098&amp;D3098,FlowMapping!$E$2:$E$875,0))</f>
        <v>unspecified</v>
      </c>
      <c r="F3098" s="61" t="str">
        <f>INDEX(FlowMapping!$M$2:$M$875,MATCH(W3098&amp;D3098,FlowMapping!$E$2:$E$875,0))</f>
        <v>3653d86e-4a4d-49da-b0dd-ff346c54210d</v>
      </c>
      <c r="G3098" s="61" t="str">
        <f>INDEX(Activities!$B$2:$B$390,MATCH(H3098,Activities!$C$2:$C$390,0))</f>
        <v>Veneer, plywood, and engineered wood product manufacturing</v>
      </c>
      <c r="H3098" s="61">
        <v>321200</v>
      </c>
      <c r="I3098" s="61" t="s">
        <v>997</v>
      </c>
      <c r="J3098" s="62">
        <v>1.28485812254634E-9</v>
      </c>
      <c r="K3098" s="61" t="s">
        <v>2093</v>
      </c>
      <c r="L3098" s="61"/>
      <c r="M3098" s="61"/>
      <c r="N3098" s="61"/>
      <c r="O3098" s="61"/>
      <c r="P3098" s="61"/>
      <c r="Q3098" s="74">
        <v>2.0087961118023436</v>
      </c>
      <c r="R3098" s="61">
        <v>1</v>
      </c>
      <c r="S3098" s="61">
        <v>1</v>
      </c>
      <c r="T3098" s="61">
        <v>1</v>
      </c>
      <c r="U3098" s="61">
        <v>5</v>
      </c>
      <c r="V3098" s="61">
        <v>2013</v>
      </c>
      <c r="W3098" s="61" t="s">
        <v>130</v>
      </c>
      <c r="X3098" s="61" t="s">
        <v>572</v>
      </c>
      <c r="Y3098" s="61"/>
      <c r="AC3098"/>
    </row>
    <row r="3099" spans="2:29" x14ac:dyDescent="0.2">
      <c r="B3099" s="61" t="str">
        <f>INDEX(FlowMapping!$G$2:$G$875,MATCH(W3099&amp;D3099,FlowMapping!$E$2:$E$875,0))</f>
        <v>acetaldehyde</v>
      </c>
      <c r="C3099" s="61">
        <f>INDEX(FlowMapping!$H$2:$H$875,MATCH(W3099&amp;D3099,FlowMapping!$E$2:$E$875,0))</f>
        <v>75070</v>
      </c>
      <c r="D3099" s="61" t="s">
        <v>1027</v>
      </c>
      <c r="E3099" s="61" t="str">
        <f>INDEX(FlowMapping!$J$2:$J$875,MATCH(W3099&amp;D3099,FlowMapping!$E$2:$E$875,0))</f>
        <v>unspecified</v>
      </c>
      <c r="F3099" s="61" t="str">
        <f>INDEX(FlowMapping!$M$2:$M$875,MATCH(W3099&amp;D3099,FlowMapping!$E$2:$E$875,0))</f>
        <v>4b51a9d0-4100-49c1-8d47-ec47eb51c58a</v>
      </c>
      <c r="G3099" s="61" t="str">
        <f>INDEX(Activities!$B$2:$B$390,MATCH(H3099,Activities!$C$2:$C$390,0))</f>
        <v>Veneer, plywood, and engineered wood product manufacturing</v>
      </c>
      <c r="H3099" s="61">
        <v>321200</v>
      </c>
      <c r="I3099" s="61" t="s">
        <v>997</v>
      </c>
      <c r="J3099" s="62">
        <v>1.6162162699398699E-8</v>
      </c>
      <c r="K3099" s="61" t="s">
        <v>2093</v>
      </c>
      <c r="L3099" s="61"/>
      <c r="M3099" s="61"/>
      <c r="N3099" s="61"/>
      <c r="O3099" s="61"/>
      <c r="P3099" s="61"/>
      <c r="Q3099" s="74">
        <v>2.5275677879879535</v>
      </c>
      <c r="R3099" s="61">
        <v>1</v>
      </c>
      <c r="S3099" s="61">
        <v>1</v>
      </c>
      <c r="T3099" s="61">
        <v>1</v>
      </c>
      <c r="U3099" s="61">
        <v>5</v>
      </c>
      <c r="V3099" s="61">
        <v>2013</v>
      </c>
      <c r="W3099" s="61" t="s">
        <v>70</v>
      </c>
      <c r="X3099" s="61" t="s">
        <v>572</v>
      </c>
      <c r="Y3099" s="61"/>
      <c r="AC3099"/>
    </row>
    <row r="3100" spans="2:29" x14ac:dyDescent="0.2">
      <c r="B3100" s="61" t="str">
        <f>INDEX(FlowMapping!$G$2:$G$875,MATCH(W3100&amp;D3100,FlowMapping!$E$2:$E$875,0))</f>
        <v>ammonia</v>
      </c>
      <c r="C3100" s="61">
        <f>INDEX(FlowMapping!$H$2:$H$875,MATCH(W3100&amp;D3100,FlowMapping!$E$2:$E$875,0))</f>
        <v>7664417</v>
      </c>
      <c r="D3100" s="61" t="s">
        <v>1027</v>
      </c>
      <c r="E3100" s="61" t="str">
        <f>INDEX(FlowMapping!$J$2:$J$875,MATCH(W3100&amp;D3100,FlowMapping!$E$2:$E$875,0))</f>
        <v>unspecified</v>
      </c>
      <c r="F3100" s="61" t="str">
        <f>INDEX(FlowMapping!$M$2:$M$875,MATCH(W3100&amp;D3100,FlowMapping!$E$2:$E$875,0))</f>
        <v>63e78926-8549-11e0-9d78-0800200c9a66</v>
      </c>
      <c r="G3100" s="61" t="str">
        <f>INDEX(Activities!$B$2:$B$390,MATCH(H3100,Activities!$C$2:$C$390,0))</f>
        <v>Veneer, plywood, and engineered wood product manufacturing</v>
      </c>
      <c r="H3100" s="61">
        <v>321200</v>
      </c>
      <c r="I3100" s="61" t="s">
        <v>997</v>
      </c>
      <c r="J3100" s="62">
        <v>1.8483923868210505E-8</v>
      </c>
      <c r="K3100" s="61" t="s">
        <v>2093</v>
      </c>
      <c r="L3100" s="61"/>
      <c r="M3100" s="61"/>
      <c r="N3100" s="61"/>
      <c r="O3100" s="61"/>
      <c r="P3100" s="61"/>
      <c r="Q3100" s="74">
        <v>3.1531135141461539</v>
      </c>
      <c r="R3100" s="61">
        <v>1</v>
      </c>
      <c r="S3100" s="61">
        <v>1</v>
      </c>
      <c r="T3100" s="61">
        <v>1</v>
      </c>
      <c r="U3100" s="61">
        <v>5</v>
      </c>
      <c r="V3100" s="61">
        <v>2013</v>
      </c>
      <c r="W3100" s="61" t="s">
        <v>2</v>
      </c>
      <c r="X3100" s="61" t="s">
        <v>572</v>
      </c>
      <c r="Y3100" s="61"/>
      <c r="AC3100"/>
    </row>
    <row r="3101" spans="2:29" x14ac:dyDescent="0.2">
      <c r="B3101" s="61" t="str">
        <f>INDEX(FlowMapping!$G$2:$G$875,MATCH(W3101&amp;D3101,FlowMapping!$E$2:$E$875,0))</f>
        <v>formaldehyde</v>
      </c>
      <c r="C3101" s="61">
        <f>INDEX(FlowMapping!$H$2:$H$875,MATCH(W3101&amp;D3101,FlowMapping!$E$2:$E$875,0))</f>
        <v>50000</v>
      </c>
      <c r="D3101" s="61" t="s">
        <v>1027</v>
      </c>
      <c r="E3101" s="61" t="str">
        <f>INDEX(FlowMapping!$J$2:$J$875,MATCH(W3101&amp;D3101,FlowMapping!$E$2:$E$875,0))</f>
        <v>unspecified</v>
      </c>
      <c r="F3101" s="61" t="str">
        <f>INDEX(FlowMapping!$M$2:$M$875,MATCH(W3101&amp;D3101,FlowMapping!$E$2:$E$875,0))</f>
        <v>66729b69-c76f-43b2-bd9a-4a03c4983afd</v>
      </c>
      <c r="G3101" s="61" t="str">
        <f>INDEX(Activities!$B$2:$B$390,MATCH(H3101,Activities!$C$2:$C$390,0))</f>
        <v>Veneer, plywood, and engineered wood product manufacturing</v>
      </c>
      <c r="H3101" s="61">
        <v>321200</v>
      </c>
      <c r="I3101" s="61" t="s">
        <v>997</v>
      </c>
      <c r="J3101" s="62">
        <v>2.3100396561148934E-8</v>
      </c>
      <c r="K3101" s="61" t="s">
        <v>2093</v>
      </c>
      <c r="L3101" s="61"/>
      <c r="M3101" s="61"/>
      <c r="N3101" s="61"/>
      <c r="O3101" s="61"/>
      <c r="P3101" s="61"/>
      <c r="Q3101" s="74">
        <v>2.3834433880769748</v>
      </c>
      <c r="R3101" s="61">
        <v>1</v>
      </c>
      <c r="S3101" s="61">
        <v>1</v>
      </c>
      <c r="T3101" s="61">
        <v>1</v>
      </c>
      <c r="U3101" s="61">
        <v>5</v>
      </c>
      <c r="V3101" s="61">
        <v>2013</v>
      </c>
      <c r="W3101" s="61" t="s">
        <v>18</v>
      </c>
      <c r="X3101" s="61" t="s">
        <v>572</v>
      </c>
      <c r="Y3101" s="61"/>
      <c r="AC3101"/>
    </row>
    <row r="3102" spans="2:29" x14ac:dyDescent="0.2">
      <c r="B3102" s="61" t="str">
        <f>INDEX(FlowMapping!$G$2:$G$875,MATCH(W3102&amp;D3102,FlowMapping!$E$2:$E$875,0))</f>
        <v>methanol</v>
      </c>
      <c r="C3102" s="61">
        <f>INDEX(FlowMapping!$H$2:$H$875,MATCH(W3102&amp;D3102,FlowMapping!$E$2:$E$875,0))</f>
        <v>67561</v>
      </c>
      <c r="D3102" s="61" t="s">
        <v>1027</v>
      </c>
      <c r="E3102" s="61" t="str">
        <f>INDEX(FlowMapping!$J$2:$J$875,MATCH(W3102&amp;D3102,FlowMapping!$E$2:$E$875,0))</f>
        <v>unspecified</v>
      </c>
      <c r="F3102" s="61" t="str">
        <f>INDEX(FlowMapping!$M$2:$M$875,MATCH(W3102&amp;D3102,FlowMapping!$E$2:$E$875,0))</f>
        <v>ee2c5c6c-ff01-4151-8332-d4bf1508c759</v>
      </c>
      <c r="G3102" s="61" t="str">
        <f>INDEX(Activities!$B$2:$B$390,MATCH(H3102,Activities!$C$2:$C$390,0))</f>
        <v>Veneer, plywood, and engineered wood product manufacturing</v>
      </c>
      <c r="H3102" s="61">
        <v>321200</v>
      </c>
      <c r="I3102" s="61" t="s">
        <v>997</v>
      </c>
      <c r="J3102" s="62">
        <v>8.0179655121005803E-8</v>
      </c>
      <c r="K3102" s="61" t="s">
        <v>2093</v>
      </c>
      <c r="L3102" s="61"/>
      <c r="M3102" s="61"/>
      <c r="N3102" s="61"/>
      <c r="O3102" s="61"/>
      <c r="P3102" s="61"/>
      <c r="Q3102" s="74">
        <v>2.8516574739277876</v>
      </c>
      <c r="R3102" s="61">
        <v>1</v>
      </c>
      <c r="S3102" s="61">
        <v>1</v>
      </c>
      <c r="T3102" s="61">
        <v>1</v>
      </c>
      <c r="U3102" s="61">
        <v>5</v>
      </c>
      <c r="V3102" s="61">
        <v>2013</v>
      </c>
      <c r="W3102" s="61" t="s">
        <v>19</v>
      </c>
      <c r="X3102" s="61" t="s">
        <v>572</v>
      </c>
      <c r="Y3102" s="61"/>
      <c r="AC3102"/>
    </row>
    <row r="3103" spans="2:29" x14ac:dyDescent="0.2">
      <c r="B3103" s="61" t="str">
        <f>INDEX(FlowMapping!$G$2:$G$875,MATCH(W3103&amp;D3103,FlowMapping!$E$2:$E$875,0))</f>
        <v>methanol</v>
      </c>
      <c r="C3103" s="61">
        <f>INDEX(FlowMapping!$H$2:$H$875,MATCH(W3103&amp;D3103,FlowMapping!$E$2:$E$875,0))</f>
        <v>67561</v>
      </c>
      <c r="D3103" s="61" t="s">
        <v>1027</v>
      </c>
      <c r="E3103" s="61" t="str">
        <f>INDEX(FlowMapping!$J$2:$J$875,MATCH(W3103&amp;D3103,FlowMapping!$E$2:$E$875,0))</f>
        <v>unspecified</v>
      </c>
      <c r="F3103" s="61" t="str">
        <f>INDEX(FlowMapping!$M$2:$M$875,MATCH(W3103&amp;D3103,FlowMapping!$E$2:$E$875,0))</f>
        <v>ee2c5c6c-ff01-4151-8332-d4bf1508c759</v>
      </c>
      <c r="G3103" s="61" t="str">
        <f>INDEX(Activities!$B$2:$B$390,MATCH(H3103,Activities!$C$2:$C$390,0))</f>
        <v>Millwork</v>
      </c>
      <c r="H3103" s="61">
        <v>321910</v>
      </c>
      <c r="I3103" s="61" t="s">
        <v>997</v>
      </c>
      <c r="J3103" s="62">
        <v>9.9788806758183727E-11</v>
      </c>
      <c r="K3103" s="61" t="s">
        <v>2093</v>
      </c>
      <c r="L3103" s="61"/>
      <c r="M3103" s="61"/>
      <c r="N3103" s="61"/>
      <c r="O3103" s="61"/>
      <c r="P3103" s="61"/>
      <c r="Q3103" s="74">
        <v>2.8516574739277876</v>
      </c>
      <c r="R3103" s="61">
        <v>1</v>
      </c>
      <c r="S3103" s="61">
        <v>1</v>
      </c>
      <c r="T3103" s="61">
        <v>1</v>
      </c>
      <c r="U3103" s="61">
        <v>5</v>
      </c>
      <c r="V3103" s="61">
        <v>2013</v>
      </c>
      <c r="W3103" s="61" t="s">
        <v>19</v>
      </c>
      <c r="X3103" s="61" t="s">
        <v>572</v>
      </c>
      <c r="Y3103" s="61"/>
      <c r="AC3103"/>
    </row>
    <row r="3104" spans="2:29" x14ac:dyDescent="0.2">
      <c r="B3104" s="61" t="str">
        <f>INDEX(FlowMapping!$G$2:$G$875,MATCH(W3104&amp;D3104,FlowMapping!$E$2:$E$875,0))</f>
        <v>Methane, monochloro-, R-40</v>
      </c>
      <c r="C3104" s="61">
        <f>INDEX(FlowMapping!$H$2:$H$875,MATCH(W3104&amp;D3104,FlowMapping!$E$2:$E$875,0))</f>
        <v>74873</v>
      </c>
      <c r="D3104" s="61" t="s">
        <v>1027</v>
      </c>
      <c r="E3104" s="61" t="str">
        <f>INDEX(FlowMapping!$J$2:$J$875,MATCH(W3104&amp;D3104,FlowMapping!$E$2:$E$875,0))</f>
        <v>unspecified</v>
      </c>
      <c r="F3104" s="61" t="str">
        <f>INDEX(FlowMapping!$M$2:$M$875,MATCH(W3104&amp;D3104,FlowMapping!$E$2:$E$875,0))</f>
        <v>63e7d757-8549-11e0-9d78-0800200c9a66</v>
      </c>
      <c r="G3104" s="61" t="str">
        <f>INDEX(Activities!$B$2:$B$390,MATCH(H3104,Activities!$C$2:$C$390,0))</f>
        <v>Pulp mills</v>
      </c>
      <c r="H3104" s="61">
        <v>322110</v>
      </c>
      <c r="I3104" s="61" t="s">
        <v>997</v>
      </c>
      <c r="J3104" s="62">
        <v>1.5747122236433403E-11</v>
      </c>
      <c r="K3104" s="61" t="s">
        <v>2093</v>
      </c>
      <c r="L3104" s="61"/>
      <c r="M3104" s="61"/>
      <c r="N3104" s="61"/>
      <c r="O3104" s="61"/>
      <c r="P3104" s="61"/>
      <c r="Q3104" s="74">
        <v>2.6678632919651033</v>
      </c>
      <c r="R3104" s="61">
        <v>1</v>
      </c>
      <c r="S3104" s="61">
        <v>1</v>
      </c>
      <c r="T3104" s="61">
        <v>1</v>
      </c>
      <c r="U3104" s="61">
        <v>1</v>
      </c>
      <c r="V3104" s="61">
        <v>2013</v>
      </c>
      <c r="W3104" s="61" t="s">
        <v>119</v>
      </c>
      <c r="X3104" s="61" t="s">
        <v>572</v>
      </c>
      <c r="Y3104" s="61"/>
      <c r="AC3104"/>
    </row>
    <row r="3105" spans="2:29" x14ac:dyDescent="0.2">
      <c r="B3105" s="61" t="str">
        <f>INDEX(FlowMapping!$G$2:$G$875,MATCH(W3105&amp;D3105,FlowMapping!$E$2:$E$875,0))</f>
        <v>Ethylene glycol monoethyl ether</v>
      </c>
      <c r="C3105" s="61">
        <f>INDEX(FlowMapping!$H$2:$H$875,MATCH(W3105&amp;D3105,FlowMapping!$E$2:$E$875,0))</f>
        <v>110805</v>
      </c>
      <c r="D3105" s="61" t="s">
        <v>1027</v>
      </c>
      <c r="E3105" s="61" t="str">
        <f>INDEX(FlowMapping!$J$2:$J$875,MATCH(W3105&amp;D3105,FlowMapping!$E$2:$E$875,0))</f>
        <v>unspecified</v>
      </c>
      <c r="F3105" s="61" t="str">
        <f>INDEX(FlowMapping!$M$2:$M$875,MATCH(W3105&amp;D3105,FlowMapping!$E$2:$E$875,0))</f>
        <v>b608516c-d577-4957-bcaa-851c7377ada8</v>
      </c>
      <c r="G3105" s="61" t="str">
        <f>INDEX(Activities!$B$2:$B$390,MATCH(H3105,Activities!$C$2:$C$390,0))</f>
        <v>Pulp mills</v>
      </c>
      <c r="H3105" s="61">
        <v>322110</v>
      </c>
      <c r="I3105" s="61" t="s">
        <v>997</v>
      </c>
      <c r="J3105" s="62">
        <v>5.8015713502649382E-10</v>
      </c>
      <c r="K3105" s="61" t="s">
        <v>2093</v>
      </c>
      <c r="L3105" s="61"/>
      <c r="M3105" s="61"/>
      <c r="N3105" s="61"/>
      <c r="O3105" s="61"/>
      <c r="P3105" s="61"/>
      <c r="Q3105" s="74">
        <v>4.8068611195233943</v>
      </c>
      <c r="R3105" s="61">
        <v>1</v>
      </c>
      <c r="S3105" s="61">
        <v>1</v>
      </c>
      <c r="T3105" s="61">
        <v>1</v>
      </c>
      <c r="U3105" s="61">
        <v>1</v>
      </c>
      <c r="V3105" s="61">
        <v>2013</v>
      </c>
      <c r="W3105" s="61" t="s">
        <v>89</v>
      </c>
      <c r="X3105" s="61" t="s">
        <v>572</v>
      </c>
      <c r="Y3105" s="61"/>
      <c r="AC3105"/>
    </row>
    <row r="3106" spans="2:29" x14ac:dyDescent="0.2">
      <c r="B3106" s="61" t="str">
        <f>INDEX(FlowMapping!$G$2:$G$875,MATCH(W3106&amp;D3106,FlowMapping!$E$2:$E$875,0))</f>
        <v>Benzo(g,h,i)perylene</v>
      </c>
      <c r="C3106" s="61">
        <f>INDEX(FlowMapping!$H$2:$H$875,MATCH(W3106&amp;D3106,FlowMapping!$E$2:$E$875,0))</f>
        <v>206440</v>
      </c>
      <c r="D3106" s="61" t="s">
        <v>1027</v>
      </c>
      <c r="E3106" s="61" t="str">
        <f>INDEX(FlowMapping!$J$2:$J$875,MATCH(W3106&amp;D3106,FlowMapping!$E$2:$E$875,0))</f>
        <v>unspecified</v>
      </c>
      <c r="F3106" s="61" t="str">
        <f>INDEX(FlowMapping!$M$2:$M$875,MATCH(W3106&amp;D3106,FlowMapping!$E$2:$E$875,0))</f>
        <v>4a7383be-8106-4110-bbc9-5bfb22974368</v>
      </c>
      <c r="G3106" s="61" t="str">
        <f>INDEX(Activities!$B$2:$B$390,MATCH(H3106,Activities!$C$2:$C$390,0))</f>
        <v>Pulp mills</v>
      </c>
      <c r="H3106" s="61">
        <v>322110</v>
      </c>
      <c r="I3106" s="61" t="s">
        <v>997</v>
      </c>
      <c r="J3106" s="62">
        <v>1.8134054449113832E-9</v>
      </c>
      <c r="K3106" s="61" t="s">
        <v>2093</v>
      </c>
      <c r="L3106" s="61"/>
      <c r="M3106" s="61"/>
      <c r="N3106" s="61"/>
      <c r="O3106" s="61"/>
      <c r="P3106" s="61"/>
      <c r="Q3106" s="74">
        <v>1.5987031145111539</v>
      </c>
      <c r="R3106" s="61">
        <v>1</v>
      </c>
      <c r="S3106" s="61">
        <v>1</v>
      </c>
      <c r="T3106" s="61">
        <v>1</v>
      </c>
      <c r="U3106" s="61">
        <v>1</v>
      </c>
      <c r="V3106" s="61">
        <v>2013</v>
      </c>
      <c r="W3106" s="61" t="s">
        <v>38</v>
      </c>
      <c r="X3106" s="61" t="s">
        <v>572</v>
      </c>
      <c r="Y3106" s="61"/>
      <c r="AC3106"/>
    </row>
    <row r="3107" spans="2:29" x14ac:dyDescent="0.2">
      <c r="B3107" s="61" t="str">
        <f>INDEX(FlowMapping!$G$2:$G$875,MATCH(W3107&amp;D3107,FlowMapping!$E$2:$E$875,0))</f>
        <v>Styrene</v>
      </c>
      <c r="C3107" s="61">
        <f>INDEX(FlowMapping!$H$2:$H$875,MATCH(W3107&amp;D3107,FlowMapping!$E$2:$E$875,0))</f>
        <v>100425</v>
      </c>
      <c r="D3107" s="61" t="s">
        <v>1027</v>
      </c>
      <c r="E3107" s="61" t="str">
        <f>INDEX(FlowMapping!$J$2:$J$875,MATCH(W3107&amp;D3107,FlowMapping!$E$2:$E$875,0))</f>
        <v>unspecified</v>
      </c>
      <c r="F3107" s="61" t="str">
        <f>INDEX(FlowMapping!$M$2:$M$875,MATCH(W3107&amp;D3107,FlowMapping!$E$2:$E$875,0))</f>
        <v>e4f58170-4339-44d0-bec7-bdf6445b45ee</v>
      </c>
      <c r="G3107" s="61" t="str">
        <f>INDEX(Activities!$B$2:$B$390,MATCH(H3107,Activities!$C$2:$C$390,0))</f>
        <v>Pulp mills</v>
      </c>
      <c r="H3107" s="61">
        <v>322110</v>
      </c>
      <c r="I3107" s="61" t="s">
        <v>997</v>
      </c>
      <c r="J3107" s="62">
        <v>4.3926183080577384E-9</v>
      </c>
      <c r="K3107" s="61" t="s">
        <v>2093</v>
      </c>
      <c r="L3107" s="61"/>
      <c r="M3107" s="61"/>
      <c r="N3107" s="61"/>
      <c r="O3107" s="61"/>
      <c r="P3107" s="61"/>
      <c r="Q3107" s="74">
        <v>2.6663482844399882</v>
      </c>
      <c r="R3107" s="61">
        <v>1</v>
      </c>
      <c r="S3107" s="61">
        <v>1</v>
      </c>
      <c r="T3107" s="61">
        <v>1</v>
      </c>
      <c r="U3107" s="61">
        <v>1</v>
      </c>
      <c r="V3107" s="61">
        <v>2013</v>
      </c>
      <c r="W3107" s="61" t="s">
        <v>58</v>
      </c>
      <c r="X3107" s="61" t="s">
        <v>572</v>
      </c>
      <c r="Y3107" s="61"/>
      <c r="AC3107"/>
    </row>
    <row r="3108" spans="2:29" x14ac:dyDescent="0.2">
      <c r="B3108" s="61" t="str">
        <f>INDEX(FlowMapping!$G$2:$G$875,MATCH(W3108&amp;D3108,FlowMapping!$E$2:$E$875,0))</f>
        <v>lead</v>
      </c>
      <c r="C3108" s="61">
        <f>INDEX(FlowMapping!$H$2:$H$875,MATCH(W3108&amp;D3108,FlowMapping!$E$2:$E$875,0))</f>
        <v>7439921</v>
      </c>
      <c r="D3108" s="61" t="s">
        <v>1027</v>
      </c>
      <c r="E3108" s="61" t="str">
        <f>INDEX(FlowMapping!$J$2:$J$875,MATCH(W3108&amp;D3108,FlowMapping!$E$2:$E$875,0))</f>
        <v>unspecified</v>
      </c>
      <c r="F3108" s="61" t="str">
        <f>INDEX(FlowMapping!$M$2:$M$875,MATCH(W3108&amp;D3108,FlowMapping!$E$2:$E$875,0))</f>
        <v>31c4d160-b21e-41b3-b9c1-3d7a72377653</v>
      </c>
      <c r="G3108" s="61" t="str">
        <f>INDEX(Activities!$B$2:$B$390,MATCH(H3108,Activities!$C$2:$C$390,0))</f>
        <v>Pulp mills</v>
      </c>
      <c r="H3108" s="61">
        <v>322110</v>
      </c>
      <c r="I3108" s="61" t="s">
        <v>997</v>
      </c>
      <c r="J3108" s="62">
        <v>7.2105243924721359E-9</v>
      </c>
      <c r="K3108" s="61" t="s">
        <v>2093</v>
      </c>
      <c r="L3108" s="61"/>
      <c r="M3108" s="61"/>
      <c r="N3108" s="61"/>
      <c r="O3108" s="61"/>
      <c r="P3108" s="61"/>
      <c r="Q3108" s="74">
        <v>3.2630030039016864</v>
      </c>
      <c r="R3108" s="61">
        <v>1</v>
      </c>
      <c r="S3108" s="61">
        <v>1</v>
      </c>
      <c r="T3108" s="61">
        <v>1</v>
      </c>
      <c r="U3108" s="61">
        <v>1</v>
      </c>
      <c r="V3108" s="61">
        <v>2013</v>
      </c>
      <c r="W3108" s="61" t="s">
        <v>16</v>
      </c>
      <c r="X3108" s="61" t="s">
        <v>572</v>
      </c>
      <c r="Y3108" s="61"/>
      <c r="AC3108"/>
    </row>
    <row r="3109" spans="2:29" x14ac:dyDescent="0.2">
      <c r="B3109" s="61" t="str">
        <f>INDEX(FlowMapping!$G$2:$G$875,MATCH(W3109&amp;D3109,FlowMapping!$E$2:$E$875,0))</f>
        <v>Cresol</v>
      </c>
      <c r="C3109" s="61">
        <f>INDEX(FlowMapping!$H$2:$H$875,MATCH(W3109&amp;D3109,FlowMapping!$E$2:$E$875,0))</f>
        <v>1319773</v>
      </c>
      <c r="D3109" s="61" t="s">
        <v>1027</v>
      </c>
      <c r="E3109" s="61" t="str">
        <f>INDEX(FlowMapping!$J$2:$J$875,MATCH(W3109&amp;D3109,FlowMapping!$E$2:$E$875,0))</f>
        <v>unspecified</v>
      </c>
      <c r="F3109" s="61" t="str">
        <f>INDEX(FlowMapping!$M$2:$M$875,MATCH(W3109&amp;D3109,FlowMapping!$E$2:$E$875,0))</f>
        <v>749026f8-9dc7-45bd-b061-d810866bab3d</v>
      </c>
      <c r="G3109" s="61" t="str">
        <f>INDEX(Activities!$B$2:$B$390,MATCH(H3109,Activities!$C$2:$C$390,0))</f>
        <v>Pulp mills</v>
      </c>
      <c r="H3109" s="61">
        <v>322110</v>
      </c>
      <c r="I3109" s="61" t="s">
        <v>997</v>
      </c>
      <c r="J3109" s="62">
        <v>2.0891458432304039E-8</v>
      </c>
      <c r="K3109" s="61" t="s">
        <v>2093</v>
      </c>
      <c r="L3109" s="61"/>
      <c r="M3109" s="61"/>
      <c r="N3109" s="61"/>
      <c r="O3109" s="61"/>
      <c r="P3109" s="61"/>
      <c r="Q3109" s="74">
        <v>2.4107477791330951</v>
      </c>
      <c r="R3109" s="61">
        <v>1</v>
      </c>
      <c r="S3109" s="61">
        <v>1</v>
      </c>
      <c r="T3109" s="61">
        <v>1</v>
      </c>
      <c r="U3109" s="61">
        <v>1</v>
      </c>
      <c r="V3109" s="61">
        <v>2013</v>
      </c>
      <c r="W3109" s="61" t="s">
        <v>163</v>
      </c>
      <c r="X3109" s="61" t="s">
        <v>572</v>
      </c>
      <c r="Y3109" s="61"/>
      <c r="AC3109"/>
    </row>
    <row r="3110" spans="2:29" x14ac:dyDescent="0.2">
      <c r="B3110" s="61" t="str">
        <f>INDEX(FlowMapping!$G$2:$G$875,MATCH(W3110&amp;D3110,FlowMapping!$E$2:$E$875,0))</f>
        <v>Chloroform</v>
      </c>
      <c r="C3110" s="61">
        <f>INDEX(FlowMapping!$H$2:$H$875,MATCH(W3110&amp;D3110,FlowMapping!$E$2:$E$875,0))</f>
        <v>67663</v>
      </c>
      <c r="D3110" s="61" t="s">
        <v>1027</v>
      </c>
      <c r="E3110" s="61" t="str">
        <f>INDEX(FlowMapping!$J$2:$J$875,MATCH(W3110&amp;D3110,FlowMapping!$E$2:$E$875,0))</f>
        <v>unspecified</v>
      </c>
      <c r="F3110" s="61" t="str">
        <f>INDEX(FlowMapping!$M$2:$M$875,MATCH(W3110&amp;D3110,FlowMapping!$E$2:$E$875,0))</f>
        <v>3d5051b0-08d6-40ef-8d0c-de90edb39c39</v>
      </c>
      <c r="G3110" s="61" t="str">
        <f>INDEX(Activities!$B$2:$B$390,MATCH(H3110,Activities!$C$2:$C$390,0))</f>
        <v>Pulp mills</v>
      </c>
      <c r="H3110" s="61">
        <v>322110</v>
      </c>
      <c r="I3110" s="61" t="s">
        <v>997</v>
      </c>
      <c r="J3110" s="62">
        <v>3.4892307692307696E-8</v>
      </c>
      <c r="K3110" s="61" t="s">
        <v>2093</v>
      </c>
      <c r="L3110" s="61"/>
      <c r="M3110" s="61"/>
      <c r="N3110" s="61"/>
      <c r="O3110" s="61"/>
      <c r="P3110" s="61"/>
      <c r="Q3110" s="74">
        <v>3.3309626208692151</v>
      </c>
      <c r="R3110" s="61">
        <v>1</v>
      </c>
      <c r="S3110" s="61">
        <v>1</v>
      </c>
      <c r="T3110" s="61">
        <v>1</v>
      </c>
      <c r="U3110" s="61">
        <v>1</v>
      </c>
      <c r="V3110" s="61">
        <v>2013</v>
      </c>
      <c r="W3110" s="61" t="s">
        <v>139</v>
      </c>
      <c r="X3110" s="61" t="s">
        <v>572</v>
      </c>
      <c r="Y3110" s="61"/>
      <c r="AC3110"/>
    </row>
    <row r="3111" spans="2:29" x14ac:dyDescent="0.2">
      <c r="B3111" s="61" t="str">
        <f>INDEX(FlowMapping!$G$2:$G$875,MATCH(W3111&amp;D3111,FlowMapping!$E$2:$E$875,0))</f>
        <v>CATECHOL</v>
      </c>
      <c r="C3111" s="61">
        <f>INDEX(FlowMapping!$H$2:$H$875,MATCH(W3111&amp;D3111,FlowMapping!$E$2:$E$875,0))</f>
        <v>120809</v>
      </c>
      <c r="D3111" s="61" t="s">
        <v>1027</v>
      </c>
      <c r="E3111" s="61" t="str">
        <f>INDEX(FlowMapping!$J$2:$J$875,MATCH(W3111&amp;D3111,FlowMapping!$E$2:$E$875,0))</f>
        <v>unspecified</v>
      </c>
      <c r="F3111" s="61" t="str">
        <f>INDEX(FlowMapping!$M$2:$M$875,MATCH(W3111&amp;D3111,FlowMapping!$E$2:$E$875,0))</f>
        <v>60293611-0769-4d2d-ab33-25800d4f952b</v>
      </c>
      <c r="G3111" s="61" t="str">
        <f>INDEX(Activities!$B$2:$B$390,MATCH(H3111,Activities!$C$2:$C$390,0))</f>
        <v>Pulp mills</v>
      </c>
      <c r="H3111" s="61">
        <v>322110</v>
      </c>
      <c r="I3111" s="61" t="s">
        <v>997</v>
      </c>
      <c r="J3111" s="62">
        <v>9.4114748035812174E-8</v>
      </c>
      <c r="K3111" s="61" t="s">
        <v>2093</v>
      </c>
      <c r="L3111" s="61"/>
      <c r="M3111" s="61"/>
      <c r="N3111" s="61"/>
      <c r="O3111" s="61"/>
      <c r="P3111" s="61"/>
      <c r="Q3111" s="74">
        <v>2.2932596535157237</v>
      </c>
      <c r="R3111" s="61">
        <v>1</v>
      </c>
      <c r="S3111" s="61">
        <v>1</v>
      </c>
      <c r="T3111" s="61">
        <v>1</v>
      </c>
      <c r="U3111" s="61">
        <v>1</v>
      </c>
      <c r="V3111" s="61">
        <v>2013</v>
      </c>
      <c r="W3111" s="61" t="s">
        <v>170</v>
      </c>
      <c r="X3111" s="61" t="s">
        <v>572</v>
      </c>
      <c r="Y3111" s="61"/>
      <c r="AC3111"/>
    </row>
    <row r="3112" spans="2:29" x14ac:dyDescent="0.2">
      <c r="B3112" s="61" t="str">
        <f>INDEX(FlowMapping!$G$2:$G$875,MATCH(W3112&amp;D3112,FlowMapping!$E$2:$E$875,0))</f>
        <v>phenol</v>
      </c>
      <c r="C3112" s="61">
        <f>INDEX(FlowMapping!$H$2:$H$875,MATCH(W3112&amp;D3112,FlowMapping!$E$2:$E$875,0))</f>
        <v>108952</v>
      </c>
      <c r="D3112" s="61" t="s">
        <v>1027</v>
      </c>
      <c r="E3112" s="61" t="str">
        <f>INDEX(FlowMapping!$J$2:$J$875,MATCH(W3112&amp;D3112,FlowMapping!$E$2:$E$875,0))</f>
        <v>unspecified</v>
      </c>
      <c r="F3112" s="61" t="str">
        <f>INDEX(FlowMapping!$M$2:$M$875,MATCH(W3112&amp;D3112,FlowMapping!$E$2:$E$875,0))</f>
        <v>39153cb9-a8fe-4fc8-beef-1bf1edceb8e7</v>
      </c>
      <c r="G3112" s="61" t="str">
        <f>INDEX(Activities!$B$2:$B$390,MATCH(H3112,Activities!$C$2:$C$390,0))</f>
        <v>Pulp mills</v>
      </c>
      <c r="H3112" s="61">
        <v>322110</v>
      </c>
      <c r="I3112" s="61" t="s">
        <v>997</v>
      </c>
      <c r="J3112" s="62">
        <v>1.6328356806139233E-7</v>
      </c>
      <c r="K3112" s="61" t="s">
        <v>2093</v>
      </c>
      <c r="L3112" s="61"/>
      <c r="M3112" s="61"/>
      <c r="N3112" s="61"/>
      <c r="O3112" s="61"/>
      <c r="P3112" s="61"/>
      <c r="Q3112" s="74">
        <v>3.2328526649172535</v>
      </c>
      <c r="R3112" s="61">
        <v>1</v>
      </c>
      <c r="S3112" s="61">
        <v>1</v>
      </c>
      <c r="T3112" s="61">
        <v>1</v>
      </c>
      <c r="U3112" s="61">
        <v>1</v>
      </c>
      <c r="V3112" s="61">
        <v>2013</v>
      </c>
      <c r="W3112" s="61" t="s">
        <v>42</v>
      </c>
      <c r="X3112" s="61" t="s">
        <v>572</v>
      </c>
      <c r="Y3112" s="61"/>
      <c r="AC3112"/>
    </row>
    <row r="3113" spans="2:29" x14ac:dyDescent="0.2">
      <c r="B3113" s="61" t="str">
        <f>INDEX(FlowMapping!$G$2:$G$875,MATCH(W3113&amp;D3113,FlowMapping!$E$2:$E$875,0))</f>
        <v>chlorine</v>
      </c>
      <c r="C3113" s="61">
        <f>INDEX(FlowMapping!$H$2:$H$875,MATCH(W3113&amp;D3113,FlowMapping!$E$2:$E$875,0))</f>
        <v>7782505</v>
      </c>
      <c r="D3113" s="61" t="s">
        <v>1027</v>
      </c>
      <c r="E3113" s="61" t="str">
        <f>INDEX(FlowMapping!$J$2:$J$875,MATCH(W3113&amp;D3113,FlowMapping!$E$2:$E$875,0))</f>
        <v>unspecified</v>
      </c>
      <c r="F3113" s="61" t="str">
        <f>INDEX(FlowMapping!$M$2:$M$875,MATCH(W3113&amp;D3113,FlowMapping!$E$2:$E$875,0))</f>
        <v>e8641a14-fd07-4090-8daf-2cce2a557a81</v>
      </c>
      <c r="G3113" s="61" t="str">
        <f>INDEX(Activities!$B$2:$B$390,MATCH(H3113,Activities!$C$2:$C$390,0))</f>
        <v>Pulp mills</v>
      </c>
      <c r="H3113" s="61">
        <v>322110</v>
      </c>
      <c r="I3113" s="61" t="s">
        <v>997</v>
      </c>
      <c r="J3113" s="62">
        <v>1.3284769596199523E-6</v>
      </c>
      <c r="K3113" s="61" t="s">
        <v>2093</v>
      </c>
      <c r="L3113" s="61"/>
      <c r="M3113" s="61"/>
      <c r="N3113" s="61"/>
      <c r="O3113" s="61"/>
      <c r="P3113" s="61"/>
      <c r="Q3113" s="74">
        <v>2.1460338185684305</v>
      </c>
      <c r="R3113" s="61">
        <v>1</v>
      </c>
      <c r="S3113" s="61">
        <v>1</v>
      </c>
      <c r="T3113" s="61">
        <v>1</v>
      </c>
      <c r="U3113" s="61">
        <v>1</v>
      </c>
      <c r="V3113" s="61">
        <v>2013</v>
      </c>
      <c r="W3113" s="61" t="s">
        <v>79</v>
      </c>
      <c r="X3113" s="61" t="s">
        <v>572</v>
      </c>
      <c r="Y3113" s="61"/>
      <c r="AC3113"/>
    </row>
    <row r="3114" spans="2:29" x14ac:dyDescent="0.2">
      <c r="B3114" s="61" t="str">
        <f>INDEX(FlowMapping!$G$2:$G$875,MATCH(W3114&amp;D3114,FlowMapping!$E$2:$E$875,0))</f>
        <v>Formic acid</v>
      </c>
      <c r="C3114" s="61">
        <f>INDEX(FlowMapping!$H$2:$H$875,MATCH(W3114&amp;D3114,FlowMapping!$E$2:$E$875,0))</f>
        <v>64186</v>
      </c>
      <c r="D3114" s="61" t="s">
        <v>1027</v>
      </c>
      <c r="E3114" s="61" t="str">
        <f>INDEX(FlowMapping!$J$2:$J$875,MATCH(W3114&amp;D3114,FlowMapping!$E$2:$E$875,0))</f>
        <v>unspecified</v>
      </c>
      <c r="F3114" s="61" t="str">
        <f>INDEX(FlowMapping!$M$2:$M$875,MATCH(W3114&amp;D3114,FlowMapping!$E$2:$E$875,0))</f>
        <v>97f92a10-ea74-463f-a9d7-3c852b6aab4c</v>
      </c>
      <c r="G3114" s="61" t="str">
        <f>INDEX(Activities!$B$2:$B$390,MATCH(H3114,Activities!$C$2:$C$390,0))</f>
        <v>Pulp mills</v>
      </c>
      <c r="H3114" s="61">
        <v>322110</v>
      </c>
      <c r="I3114" s="61" t="s">
        <v>997</v>
      </c>
      <c r="J3114" s="62">
        <v>2.8691986055179978E-6</v>
      </c>
      <c r="K3114" s="61" t="s">
        <v>2093</v>
      </c>
      <c r="L3114" s="61"/>
      <c r="M3114" s="61"/>
      <c r="N3114" s="61"/>
      <c r="O3114" s="61"/>
      <c r="P3114" s="61"/>
      <c r="Q3114" s="74">
        <v>3.1892845066828865</v>
      </c>
      <c r="R3114" s="61">
        <v>1</v>
      </c>
      <c r="S3114" s="61">
        <v>1</v>
      </c>
      <c r="T3114" s="61">
        <v>1</v>
      </c>
      <c r="U3114" s="61">
        <v>1</v>
      </c>
      <c r="V3114" s="61">
        <v>2013</v>
      </c>
      <c r="W3114" s="61" t="s">
        <v>22</v>
      </c>
      <c r="X3114" s="61" t="s">
        <v>572</v>
      </c>
      <c r="Y3114" s="61"/>
      <c r="AC3114"/>
    </row>
    <row r="3115" spans="2:29" x14ac:dyDescent="0.2">
      <c r="B3115" s="61" t="str">
        <f>INDEX(FlowMapping!$G$2:$G$875,MATCH(W3115&amp;D3115,FlowMapping!$E$2:$E$875,0))</f>
        <v>formaldehyde</v>
      </c>
      <c r="C3115" s="61">
        <f>INDEX(FlowMapping!$H$2:$H$875,MATCH(W3115&amp;D3115,FlowMapping!$E$2:$E$875,0))</f>
        <v>50000</v>
      </c>
      <c r="D3115" s="61" t="s">
        <v>1027</v>
      </c>
      <c r="E3115" s="61" t="str">
        <f>INDEX(FlowMapping!$J$2:$J$875,MATCH(W3115&amp;D3115,FlowMapping!$E$2:$E$875,0))</f>
        <v>unspecified</v>
      </c>
      <c r="F3115" s="61" t="str">
        <f>INDEX(FlowMapping!$M$2:$M$875,MATCH(W3115&amp;D3115,FlowMapping!$E$2:$E$875,0))</f>
        <v>66729b69-c76f-43b2-bd9a-4a03c4983afd</v>
      </c>
      <c r="G3115" s="61" t="str">
        <f>INDEX(Activities!$B$2:$B$390,MATCH(H3115,Activities!$C$2:$C$390,0))</f>
        <v>Pulp mills</v>
      </c>
      <c r="H3115" s="61">
        <v>322110</v>
      </c>
      <c r="I3115" s="61" t="s">
        <v>997</v>
      </c>
      <c r="J3115" s="62">
        <v>3.697774052987393E-6</v>
      </c>
      <c r="K3115" s="61" t="s">
        <v>2093</v>
      </c>
      <c r="L3115" s="61"/>
      <c r="M3115" s="61"/>
      <c r="N3115" s="61"/>
      <c r="O3115" s="61"/>
      <c r="P3115" s="61"/>
      <c r="Q3115" s="74">
        <v>2.3834433880769748</v>
      </c>
      <c r="R3115" s="61">
        <v>1</v>
      </c>
      <c r="S3115" s="61">
        <v>1</v>
      </c>
      <c r="T3115" s="61">
        <v>1</v>
      </c>
      <c r="U3115" s="61">
        <v>1</v>
      </c>
      <c r="V3115" s="61">
        <v>2013</v>
      </c>
      <c r="W3115" s="61" t="s">
        <v>18</v>
      </c>
      <c r="X3115" s="61" t="s">
        <v>572</v>
      </c>
      <c r="Y3115" s="61"/>
      <c r="AC3115"/>
    </row>
    <row r="3116" spans="2:29" x14ac:dyDescent="0.2">
      <c r="B3116" s="61" t="str">
        <f>INDEX(FlowMapping!$G$2:$G$875,MATCH(W3116&amp;D3116,FlowMapping!$E$2:$E$875,0))</f>
        <v>acetaldehyde</v>
      </c>
      <c r="C3116" s="61">
        <f>INDEX(FlowMapping!$H$2:$H$875,MATCH(W3116&amp;D3116,FlowMapping!$E$2:$E$875,0))</f>
        <v>75070</v>
      </c>
      <c r="D3116" s="61" t="s">
        <v>1027</v>
      </c>
      <c r="E3116" s="61" t="str">
        <f>INDEX(FlowMapping!$J$2:$J$875,MATCH(W3116&amp;D3116,FlowMapping!$E$2:$E$875,0))</f>
        <v>unspecified</v>
      </c>
      <c r="F3116" s="61" t="str">
        <f>INDEX(FlowMapping!$M$2:$M$875,MATCH(W3116&amp;D3116,FlowMapping!$E$2:$E$875,0))</f>
        <v>4b51a9d0-4100-49c1-8d47-ec47eb51c58a</v>
      </c>
      <c r="G3116" s="61" t="str">
        <f>INDEX(Activities!$B$2:$B$390,MATCH(H3116,Activities!$C$2:$C$390,0))</f>
        <v>Pulp mills</v>
      </c>
      <c r="H3116" s="61">
        <v>322110</v>
      </c>
      <c r="I3116" s="61" t="s">
        <v>997</v>
      </c>
      <c r="J3116" s="62">
        <v>1.0163930319751507E-5</v>
      </c>
      <c r="K3116" s="61" t="s">
        <v>2093</v>
      </c>
      <c r="L3116" s="61"/>
      <c r="M3116" s="61"/>
      <c r="N3116" s="61"/>
      <c r="O3116" s="61"/>
      <c r="P3116" s="61"/>
      <c r="Q3116" s="74">
        <v>2.5275677879879535</v>
      </c>
      <c r="R3116" s="61">
        <v>1</v>
      </c>
      <c r="S3116" s="61">
        <v>1</v>
      </c>
      <c r="T3116" s="61">
        <v>1</v>
      </c>
      <c r="U3116" s="61">
        <v>1</v>
      </c>
      <c r="V3116" s="61">
        <v>2013</v>
      </c>
      <c r="W3116" s="61" t="s">
        <v>70</v>
      </c>
      <c r="X3116" s="61" t="s">
        <v>572</v>
      </c>
      <c r="Y3116" s="61"/>
      <c r="AC3116"/>
    </row>
    <row r="3117" spans="2:29" x14ac:dyDescent="0.2">
      <c r="B3117" s="61" t="str">
        <f>INDEX(FlowMapping!$G$2:$G$875,MATCH(W3117&amp;D3117,FlowMapping!$E$2:$E$875,0))</f>
        <v>HYDROGEN SULFIDE</v>
      </c>
      <c r="C3117" s="61">
        <f>INDEX(FlowMapping!$H$2:$H$875,MATCH(W3117&amp;D3117,FlowMapping!$E$2:$E$875,0))</f>
        <v>7783064</v>
      </c>
      <c r="D3117" s="61" t="s">
        <v>1027</v>
      </c>
      <c r="E3117" s="61" t="str">
        <f>INDEX(FlowMapping!$J$2:$J$875,MATCH(W3117&amp;D3117,FlowMapping!$E$2:$E$875,0))</f>
        <v>unspecified</v>
      </c>
      <c r="F3117" s="61" t="str">
        <f>INDEX(FlowMapping!$M$2:$M$875,MATCH(W3117&amp;D3117,FlowMapping!$E$2:$E$875,0))</f>
        <v>42d33bc4-cdea-4b1d-896c-090e792183be</v>
      </c>
      <c r="G3117" s="61" t="str">
        <f>INDEX(Activities!$B$2:$B$390,MATCH(H3117,Activities!$C$2:$C$390,0))</f>
        <v>Pulp mills</v>
      </c>
      <c r="H3117" s="61">
        <v>322110</v>
      </c>
      <c r="I3117" s="61" t="s">
        <v>997</v>
      </c>
      <c r="J3117" s="62">
        <v>1.2521793344783482E-5</v>
      </c>
      <c r="K3117" s="61" t="s">
        <v>2093</v>
      </c>
      <c r="L3117" s="61"/>
      <c r="M3117" s="61"/>
      <c r="N3117" s="61"/>
      <c r="O3117" s="61"/>
      <c r="P3117" s="61"/>
      <c r="Q3117" s="74">
        <v>3.2448332217638862</v>
      </c>
      <c r="R3117" s="61">
        <v>1</v>
      </c>
      <c r="S3117" s="61">
        <v>1</v>
      </c>
      <c r="T3117" s="61">
        <v>1</v>
      </c>
      <c r="U3117" s="61">
        <v>1</v>
      </c>
      <c r="V3117" s="61">
        <v>2013</v>
      </c>
      <c r="W3117" s="61" t="s">
        <v>28</v>
      </c>
      <c r="X3117" s="61" t="s">
        <v>572</v>
      </c>
      <c r="Y3117" s="61"/>
      <c r="AC3117"/>
    </row>
    <row r="3118" spans="2:29" x14ac:dyDescent="0.2">
      <c r="B3118" s="61" t="str">
        <f>INDEX(FlowMapping!$G$2:$G$875,MATCH(W3118&amp;D3118,FlowMapping!$E$2:$E$875,0))</f>
        <v>ammonia</v>
      </c>
      <c r="C3118" s="61">
        <f>INDEX(FlowMapping!$H$2:$H$875,MATCH(W3118&amp;D3118,FlowMapping!$E$2:$E$875,0))</f>
        <v>7664417</v>
      </c>
      <c r="D3118" s="61" t="s">
        <v>1027</v>
      </c>
      <c r="E3118" s="61" t="str">
        <f>INDEX(FlowMapping!$J$2:$J$875,MATCH(W3118&amp;D3118,FlowMapping!$E$2:$E$875,0))</f>
        <v>unspecified</v>
      </c>
      <c r="F3118" s="61" t="str">
        <f>INDEX(FlowMapping!$M$2:$M$875,MATCH(W3118&amp;D3118,FlowMapping!$E$2:$E$875,0))</f>
        <v>63e78926-8549-11e0-9d78-0800200c9a66</v>
      </c>
      <c r="G3118" s="61" t="str">
        <f>INDEX(Activities!$B$2:$B$390,MATCH(H3118,Activities!$C$2:$C$390,0))</f>
        <v>Pulp mills</v>
      </c>
      <c r="H3118" s="61">
        <v>322110</v>
      </c>
      <c r="I3118" s="61" t="s">
        <v>997</v>
      </c>
      <c r="J3118" s="62">
        <v>3.3142756042366511E-5</v>
      </c>
      <c r="K3118" s="61" t="s">
        <v>2093</v>
      </c>
      <c r="L3118" s="61"/>
      <c r="M3118" s="61"/>
      <c r="N3118" s="61"/>
      <c r="O3118" s="61"/>
      <c r="P3118" s="61"/>
      <c r="Q3118" s="74">
        <v>3.1531135141461539</v>
      </c>
      <c r="R3118" s="61">
        <v>1</v>
      </c>
      <c r="S3118" s="61">
        <v>1</v>
      </c>
      <c r="T3118" s="61">
        <v>1</v>
      </c>
      <c r="U3118" s="61">
        <v>1</v>
      </c>
      <c r="V3118" s="61">
        <v>2013</v>
      </c>
      <c r="W3118" s="61" t="s">
        <v>2</v>
      </c>
      <c r="X3118" s="61" t="s">
        <v>572</v>
      </c>
      <c r="Y3118" s="61"/>
      <c r="AC3118"/>
    </row>
    <row r="3119" spans="2:29" x14ac:dyDescent="0.2">
      <c r="B3119" s="61" t="str">
        <f>INDEX(FlowMapping!$G$2:$G$875,MATCH(W3119&amp;D3119,FlowMapping!$E$2:$E$875,0))</f>
        <v>methanol</v>
      </c>
      <c r="C3119" s="61">
        <f>INDEX(FlowMapping!$H$2:$H$875,MATCH(W3119&amp;D3119,FlowMapping!$E$2:$E$875,0))</f>
        <v>67561</v>
      </c>
      <c r="D3119" s="61" t="s">
        <v>1027</v>
      </c>
      <c r="E3119" s="61" t="str">
        <f>INDEX(FlowMapping!$J$2:$J$875,MATCH(W3119&amp;D3119,FlowMapping!$E$2:$E$875,0))</f>
        <v>unspecified</v>
      </c>
      <c r="F3119" s="61" t="str">
        <f>INDEX(FlowMapping!$M$2:$M$875,MATCH(W3119&amp;D3119,FlowMapping!$E$2:$E$875,0))</f>
        <v>ee2c5c6c-ff01-4151-8332-d4bf1508c759</v>
      </c>
      <c r="G3119" s="61" t="str">
        <f>INDEX(Activities!$B$2:$B$390,MATCH(H3119,Activities!$C$2:$C$390,0))</f>
        <v>Pulp mills</v>
      </c>
      <c r="H3119" s="61">
        <v>322110</v>
      </c>
      <c r="I3119" s="61" t="s">
        <v>997</v>
      </c>
      <c r="J3119" s="62">
        <v>1.095585516901151E-4</v>
      </c>
      <c r="K3119" s="61" t="s">
        <v>2093</v>
      </c>
      <c r="L3119" s="61"/>
      <c r="M3119" s="61"/>
      <c r="N3119" s="61"/>
      <c r="O3119" s="61"/>
      <c r="P3119" s="61"/>
      <c r="Q3119" s="74">
        <v>2.8516574739277876</v>
      </c>
      <c r="R3119" s="61">
        <v>1</v>
      </c>
      <c r="S3119" s="61">
        <v>1</v>
      </c>
      <c r="T3119" s="61">
        <v>1</v>
      </c>
      <c r="U3119" s="61">
        <v>1</v>
      </c>
      <c r="V3119" s="61">
        <v>2013</v>
      </c>
      <c r="W3119" s="61" t="s">
        <v>19</v>
      </c>
      <c r="X3119" s="61" t="s">
        <v>572</v>
      </c>
      <c r="Y3119" s="61"/>
      <c r="AC3119"/>
    </row>
    <row r="3120" spans="2:29" x14ac:dyDescent="0.2">
      <c r="B3120" s="61" t="str">
        <f>INDEX(FlowMapping!$G$2:$G$875,MATCH(W3120&amp;D3120,FlowMapping!$E$2:$E$875,0))</f>
        <v>Polychlorinated biphenyls</v>
      </c>
      <c r="C3120" s="61">
        <f>INDEX(FlowMapping!$H$2:$H$875,MATCH(W3120&amp;D3120,FlowMapping!$E$2:$E$875,0))</f>
        <v>1336363</v>
      </c>
      <c r="D3120" s="61" t="s">
        <v>1027</v>
      </c>
      <c r="E3120" s="61" t="str">
        <f>INDEX(FlowMapping!$J$2:$J$875,MATCH(W3120&amp;D3120,FlowMapping!$E$2:$E$875,0))</f>
        <v>unspecified</v>
      </c>
      <c r="F3120" s="61" t="str">
        <f>INDEX(FlowMapping!$M$2:$M$875,MATCH(W3120&amp;D3120,FlowMapping!$E$2:$E$875,0))</f>
        <v>3d0a3864-350f-4aaa-aff4-52f24808dc26</v>
      </c>
      <c r="G3120" s="61" t="str">
        <f>INDEX(Activities!$B$2:$B$390,MATCH(H3120,Activities!$C$2:$C$390,0))</f>
        <v>Paper mills</v>
      </c>
      <c r="H3120" s="61">
        <v>322120</v>
      </c>
      <c r="I3120" s="61" t="s">
        <v>997</v>
      </c>
      <c r="J3120" s="62">
        <v>2.9045691150954305E-12</v>
      </c>
      <c r="K3120" s="61" t="s">
        <v>2093</v>
      </c>
      <c r="L3120" s="61"/>
      <c r="M3120" s="61"/>
      <c r="N3120" s="61"/>
      <c r="O3120" s="61"/>
      <c r="P3120" s="61"/>
      <c r="Q3120" s="74">
        <v>2.5146598325725842</v>
      </c>
      <c r="R3120" s="61">
        <v>1</v>
      </c>
      <c r="S3120" s="61">
        <v>1</v>
      </c>
      <c r="T3120" s="61">
        <v>1</v>
      </c>
      <c r="U3120" s="61">
        <v>2</v>
      </c>
      <c r="V3120" s="61">
        <v>2013</v>
      </c>
      <c r="W3120" s="61" t="s">
        <v>239</v>
      </c>
      <c r="X3120" s="61" t="s">
        <v>572</v>
      </c>
      <c r="Y3120" s="61"/>
      <c r="AC3120"/>
    </row>
    <row r="3121" spans="2:29" x14ac:dyDescent="0.2">
      <c r="B3121" s="61" t="str">
        <f>INDEX(FlowMapping!$G$2:$G$875,MATCH(W3121&amp;D3121,FlowMapping!$E$2:$E$875,0))</f>
        <v>mercury</v>
      </c>
      <c r="C3121" s="61">
        <f>INDEX(FlowMapping!$H$2:$H$875,MATCH(W3121&amp;D3121,FlowMapping!$E$2:$E$875,0))</f>
        <v>7439976</v>
      </c>
      <c r="D3121" s="61" t="s">
        <v>1027</v>
      </c>
      <c r="E3121" s="61" t="str">
        <f>INDEX(FlowMapping!$J$2:$J$875,MATCH(W3121&amp;D3121,FlowMapping!$E$2:$E$875,0))</f>
        <v>unspecified</v>
      </c>
      <c r="F3121" s="61" t="str">
        <f>INDEX(FlowMapping!$M$2:$M$875,MATCH(W3121&amp;D3121,FlowMapping!$E$2:$E$875,0))</f>
        <v>9325957a-bee5-4f2d-8bd1-458729c5e49e</v>
      </c>
      <c r="G3121" s="61" t="str">
        <f>INDEX(Activities!$B$2:$B$390,MATCH(H3121,Activities!$C$2:$C$390,0))</f>
        <v>Paper mills</v>
      </c>
      <c r="H3121" s="61">
        <v>322120</v>
      </c>
      <c r="I3121" s="61" t="s">
        <v>997</v>
      </c>
      <c r="J3121" s="62">
        <v>9.1044187391555824E-12</v>
      </c>
      <c r="K3121" s="61" t="s">
        <v>2093</v>
      </c>
      <c r="L3121" s="61"/>
      <c r="M3121" s="61"/>
      <c r="N3121" s="61"/>
      <c r="O3121" s="61"/>
      <c r="P3121" s="61"/>
      <c r="Q3121" s="74">
        <v>3.063643209955242</v>
      </c>
      <c r="R3121" s="61">
        <v>1</v>
      </c>
      <c r="S3121" s="61">
        <v>1</v>
      </c>
      <c r="T3121" s="61">
        <v>1</v>
      </c>
      <c r="U3121" s="61">
        <v>2</v>
      </c>
      <c r="V3121" s="61">
        <v>2013</v>
      </c>
      <c r="W3121" s="61" t="s">
        <v>96</v>
      </c>
      <c r="X3121" s="61" t="s">
        <v>572</v>
      </c>
      <c r="Y3121" s="61"/>
      <c r="AC3121"/>
    </row>
    <row r="3122" spans="2:29" x14ac:dyDescent="0.2">
      <c r="B3122" s="61" t="str">
        <f>INDEX(FlowMapping!$G$2:$G$875,MATCH(W3122&amp;D3122,FlowMapping!$E$2:$E$875,0))</f>
        <v>Methane, monochloro-, R-40</v>
      </c>
      <c r="C3122" s="61">
        <f>INDEX(FlowMapping!$H$2:$H$875,MATCH(W3122&amp;D3122,FlowMapping!$E$2:$E$875,0))</f>
        <v>74873</v>
      </c>
      <c r="D3122" s="61" t="s">
        <v>1027</v>
      </c>
      <c r="E3122" s="61" t="str">
        <f>INDEX(FlowMapping!$J$2:$J$875,MATCH(W3122&amp;D3122,FlowMapping!$E$2:$E$875,0))</f>
        <v>unspecified</v>
      </c>
      <c r="F3122" s="61" t="str">
        <f>INDEX(FlowMapping!$M$2:$M$875,MATCH(W3122&amp;D3122,FlowMapping!$E$2:$E$875,0))</f>
        <v>63e7d757-8549-11e0-9d78-0800200c9a66</v>
      </c>
      <c r="G3122" s="61" t="str">
        <f>INDEX(Activities!$B$2:$B$390,MATCH(H3122,Activities!$C$2:$C$390,0))</f>
        <v>Paper mills</v>
      </c>
      <c r="H3122" s="61">
        <v>322120</v>
      </c>
      <c r="I3122" s="61" t="s">
        <v>997</v>
      </c>
      <c r="J3122" s="62">
        <v>9.3695777906304227E-12</v>
      </c>
      <c r="K3122" s="61" t="s">
        <v>2093</v>
      </c>
      <c r="L3122" s="61"/>
      <c r="M3122" s="61"/>
      <c r="N3122" s="61"/>
      <c r="O3122" s="61"/>
      <c r="P3122" s="61"/>
      <c r="Q3122" s="74">
        <v>2.6678632919651033</v>
      </c>
      <c r="R3122" s="61">
        <v>1</v>
      </c>
      <c r="S3122" s="61">
        <v>1</v>
      </c>
      <c r="T3122" s="61">
        <v>1</v>
      </c>
      <c r="U3122" s="61">
        <v>2</v>
      </c>
      <c r="V3122" s="61">
        <v>2013</v>
      </c>
      <c r="W3122" s="61" t="s">
        <v>119</v>
      </c>
      <c r="X3122" s="61" t="s">
        <v>572</v>
      </c>
      <c r="Y3122" s="61"/>
      <c r="AC3122"/>
    </row>
    <row r="3123" spans="2:29" x14ac:dyDescent="0.2">
      <c r="B3123" s="61" t="str">
        <f>INDEX(FlowMapping!$G$2:$G$875,MATCH(W3123&amp;D3123,FlowMapping!$E$2:$E$875,0))</f>
        <v>Cresol</v>
      </c>
      <c r="C3123" s="61">
        <f>INDEX(FlowMapping!$H$2:$H$875,MATCH(W3123&amp;D3123,FlowMapping!$E$2:$E$875,0))</f>
        <v>1319773</v>
      </c>
      <c r="D3123" s="61" t="s">
        <v>1027</v>
      </c>
      <c r="E3123" s="61" t="str">
        <f>INDEX(FlowMapping!$J$2:$J$875,MATCH(W3123&amp;D3123,FlowMapping!$E$2:$E$875,0))</f>
        <v>unspecified</v>
      </c>
      <c r="F3123" s="61" t="str">
        <f>INDEX(FlowMapping!$M$2:$M$875,MATCH(W3123&amp;D3123,FlowMapping!$E$2:$E$875,0))</f>
        <v>749026f8-9dc7-45bd-b061-d810866bab3d</v>
      </c>
      <c r="G3123" s="61" t="str">
        <f>INDEX(Activities!$B$2:$B$390,MATCH(H3123,Activities!$C$2:$C$390,0))</f>
        <v>Paper mills</v>
      </c>
      <c r="H3123" s="61">
        <v>322120</v>
      </c>
      <c r="I3123" s="61" t="s">
        <v>997</v>
      </c>
      <c r="J3123" s="62">
        <v>3.1597027183342976E-10</v>
      </c>
      <c r="K3123" s="61" t="s">
        <v>2093</v>
      </c>
      <c r="L3123" s="61"/>
      <c r="M3123" s="61"/>
      <c r="N3123" s="61"/>
      <c r="O3123" s="61"/>
      <c r="P3123" s="61"/>
      <c r="Q3123" s="74">
        <v>2.4107477791330951</v>
      </c>
      <c r="R3123" s="61">
        <v>1</v>
      </c>
      <c r="S3123" s="61">
        <v>1</v>
      </c>
      <c r="T3123" s="61">
        <v>1</v>
      </c>
      <c r="U3123" s="61">
        <v>2</v>
      </c>
      <c r="V3123" s="61">
        <v>2013</v>
      </c>
      <c r="W3123" s="61" t="s">
        <v>163</v>
      </c>
      <c r="X3123" s="61" t="s">
        <v>572</v>
      </c>
      <c r="Y3123" s="61"/>
      <c r="AC3123"/>
    </row>
    <row r="3124" spans="2:29" x14ac:dyDescent="0.2">
      <c r="B3124" s="61" t="str">
        <f>INDEX(FlowMapping!$G$2:$G$875,MATCH(W3124&amp;D3124,FlowMapping!$E$2:$E$875,0))</f>
        <v>Benzo(g,h,i)perylene</v>
      </c>
      <c r="C3124" s="61">
        <f>INDEX(FlowMapping!$H$2:$H$875,MATCH(W3124&amp;D3124,FlowMapping!$E$2:$E$875,0))</f>
        <v>206440</v>
      </c>
      <c r="D3124" s="61" t="s">
        <v>1027</v>
      </c>
      <c r="E3124" s="61" t="str">
        <f>INDEX(FlowMapping!$J$2:$J$875,MATCH(W3124&amp;D3124,FlowMapping!$E$2:$E$875,0))</f>
        <v>unspecified</v>
      </c>
      <c r="F3124" s="61" t="str">
        <f>INDEX(FlowMapping!$M$2:$M$875,MATCH(W3124&amp;D3124,FlowMapping!$E$2:$E$875,0))</f>
        <v>4a7383be-8106-4110-bbc9-5bfb22974368</v>
      </c>
      <c r="G3124" s="61" t="str">
        <f>INDEX(Activities!$B$2:$B$390,MATCH(H3124,Activities!$C$2:$C$390,0))</f>
        <v>Paper mills</v>
      </c>
      <c r="H3124" s="61">
        <v>322120</v>
      </c>
      <c r="I3124" s="61" t="s">
        <v>997</v>
      </c>
      <c r="J3124" s="62">
        <v>3.2212608444187388E-10</v>
      </c>
      <c r="K3124" s="61" t="s">
        <v>2093</v>
      </c>
      <c r="L3124" s="61"/>
      <c r="M3124" s="61"/>
      <c r="N3124" s="61"/>
      <c r="O3124" s="61"/>
      <c r="P3124" s="61"/>
      <c r="Q3124" s="74">
        <v>1.5987031145111539</v>
      </c>
      <c r="R3124" s="61">
        <v>1</v>
      </c>
      <c r="S3124" s="61">
        <v>1</v>
      </c>
      <c r="T3124" s="61">
        <v>1</v>
      </c>
      <c r="U3124" s="61">
        <v>2</v>
      </c>
      <c r="V3124" s="61">
        <v>2013</v>
      </c>
      <c r="W3124" s="61" t="s">
        <v>38</v>
      </c>
      <c r="X3124" s="61" t="s">
        <v>572</v>
      </c>
      <c r="Y3124" s="61"/>
      <c r="AC3124"/>
    </row>
    <row r="3125" spans="2:29" x14ac:dyDescent="0.2">
      <c r="B3125" s="61" t="str">
        <f>INDEX(FlowMapping!$G$2:$G$875,MATCH(W3125&amp;D3125,FlowMapping!$E$2:$E$875,0))</f>
        <v>toluene</v>
      </c>
      <c r="C3125" s="61">
        <f>INDEX(FlowMapping!$H$2:$H$875,MATCH(W3125&amp;D3125,FlowMapping!$E$2:$E$875,0))</f>
        <v>108883</v>
      </c>
      <c r="D3125" s="61" t="s">
        <v>1027</v>
      </c>
      <c r="E3125" s="61" t="str">
        <f>INDEX(FlowMapping!$J$2:$J$875,MATCH(W3125&amp;D3125,FlowMapping!$E$2:$E$875,0))</f>
        <v>unspecified</v>
      </c>
      <c r="F3125" s="61" t="str">
        <f>INDEX(FlowMapping!$M$2:$M$875,MATCH(W3125&amp;D3125,FlowMapping!$E$2:$E$875,0))</f>
        <v>826c7733-9b0a-4ec5-9f35-32294f9138e3</v>
      </c>
      <c r="G3125" s="61" t="str">
        <f>INDEX(Activities!$B$2:$B$390,MATCH(H3125,Activities!$C$2:$C$390,0))</f>
        <v>Paper mills</v>
      </c>
      <c r="H3125" s="61">
        <v>322120</v>
      </c>
      <c r="I3125" s="61" t="s">
        <v>997</v>
      </c>
      <c r="J3125" s="62">
        <v>6.5587044534412962E-10</v>
      </c>
      <c r="K3125" s="61" t="s">
        <v>2093</v>
      </c>
      <c r="L3125" s="61"/>
      <c r="M3125" s="61"/>
      <c r="N3125" s="61"/>
      <c r="O3125" s="61"/>
      <c r="P3125" s="61"/>
      <c r="Q3125" s="74">
        <v>4.5354160930239154</v>
      </c>
      <c r="R3125" s="61">
        <v>1</v>
      </c>
      <c r="S3125" s="61">
        <v>1</v>
      </c>
      <c r="T3125" s="61">
        <v>1</v>
      </c>
      <c r="U3125" s="61">
        <v>2</v>
      </c>
      <c r="V3125" s="61">
        <v>2013</v>
      </c>
      <c r="W3125" s="61" t="s">
        <v>7</v>
      </c>
      <c r="X3125" s="61" t="s">
        <v>572</v>
      </c>
      <c r="Y3125" s="61"/>
      <c r="AC3125"/>
    </row>
    <row r="3126" spans="2:29" x14ac:dyDescent="0.2">
      <c r="B3126" s="61" t="str">
        <f>INDEX(FlowMapping!$G$2:$G$875,MATCH(W3126&amp;D3126,FlowMapping!$E$2:$E$875,0))</f>
        <v>barium</v>
      </c>
      <c r="C3126" s="61">
        <f>INDEX(FlowMapping!$H$2:$H$875,MATCH(W3126&amp;D3126,FlowMapping!$E$2:$E$875,0))</f>
        <v>7440393</v>
      </c>
      <c r="D3126" s="61" t="s">
        <v>1027</v>
      </c>
      <c r="E3126" s="61" t="str">
        <f>INDEX(FlowMapping!$J$2:$J$875,MATCH(W3126&amp;D3126,FlowMapping!$E$2:$E$875,0))</f>
        <v>unspecified</v>
      </c>
      <c r="F3126" s="61" t="str">
        <f>INDEX(FlowMapping!$M$2:$M$875,MATCH(W3126&amp;D3126,FlowMapping!$E$2:$E$875,0))</f>
        <v>0e1c17ae-8144-4714-a7cd-786a5480f423</v>
      </c>
      <c r="G3126" s="61" t="str">
        <f>INDEX(Activities!$B$2:$B$390,MATCH(H3126,Activities!$C$2:$C$390,0))</f>
        <v>Paper mills</v>
      </c>
      <c r="H3126" s="61">
        <v>322120</v>
      </c>
      <c r="I3126" s="61" t="s">
        <v>997</v>
      </c>
      <c r="J3126" s="62">
        <v>1.0681318681318682E-9</v>
      </c>
      <c r="K3126" s="61" t="s">
        <v>2093</v>
      </c>
      <c r="L3126" s="61"/>
      <c r="M3126" s="61"/>
      <c r="N3126" s="61"/>
      <c r="O3126" s="61"/>
      <c r="P3126" s="61"/>
      <c r="Q3126" s="74">
        <v>4.3188528818721128</v>
      </c>
      <c r="R3126" s="61">
        <v>1</v>
      </c>
      <c r="S3126" s="61">
        <v>1</v>
      </c>
      <c r="T3126" s="61">
        <v>1</v>
      </c>
      <c r="U3126" s="61">
        <v>2</v>
      </c>
      <c r="V3126" s="61">
        <v>2013</v>
      </c>
      <c r="W3126" s="61" t="s">
        <v>108</v>
      </c>
      <c r="X3126" s="61" t="s">
        <v>572</v>
      </c>
      <c r="Y3126" s="61"/>
      <c r="AC3126"/>
    </row>
    <row r="3127" spans="2:29" x14ac:dyDescent="0.2">
      <c r="B3127" s="61" t="str">
        <f>INDEX(FlowMapping!$G$2:$G$875,MATCH(W3127&amp;D3127,FlowMapping!$E$2:$E$875,0))</f>
        <v>naphthalene</v>
      </c>
      <c r="C3127" s="61">
        <f>INDEX(FlowMapping!$H$2:$H$875,MATCH(W3127&amp;D3127,FlowMapping!$E$2:$E$875,0))</f>
        <v>91203</v>
      </c>
      <c r="D3127" s="61" t="s">
        <v>1027</v>
      </c>
      <c r="E3127" s="61" t="str">
        <f>INDEX(FlowMapping!$J$2:$J$875,MATCH(W3127&amp;D3127,FlowMapping!$E$2:$E$875,0))</f>
        <v>unspecified</v>
      </c>
      <c r="F3127" s="61" t="str">
        <f>INDEX(FlowMapping!$M$2:$M$875,MATCH(W3127&amp;D3127,FlowMapping!$E$2:$E$875,0))</f>
        <v>b33b93b6-9d95-41f7-b9d3-5b97100bb7b9</v>
      </c>
      <c r="G3127" s="61" t="str">
        <f>INDEX(Activities!$B$2:$B$390,MATCH(H3127,Activities!$C$2:$C$390,0))</f>
        <v>Paper mills</v>
      </c>
      <c r="H3127" s="61">
        <v>322120</v>
      </c>
      <c r="I3127" s="61" t="s">
        <v>997</v>
      </c>
      <c r="J3127" s="62">
        <v>2.374157316367843E-9</v>
      </c>
      <c r="K3127" s="61" t="s">
        <v>2093</v>
      </c>
      <c r="L3127" s="61"/>
      <c r="M3127" s="61"/>
      <c r="N3127" s="61"/>
      <c r="O3127" s="61"/>
      <c r="P3127" s="61"/>
      <c r="Q3127" s="74">
        <v>3.9824340342869857</v>
      </c>
      <c r="R3127" s="61">
        <v>1</v>
      </c>
      <c r="S3127" s="61">
        <v>1</v>
      </c>
      <c r="T3127" s="61">
        <v>1</v>
      </c>
      <c r="U3127" s="61">
        <v>2</v>
      </c>
      <c r="V3127" s="61">
        <v>2013</v>
      </c>
      <c r="W3127" s="61" t="s">
        <v>55</v>
      </c>
      <c r="X3127" s="61" t="s">
        <v>572</v>
      </c>
      <c r="Y3127" s="61"/>
      <c r="AC3127"/>
    </row>
    <row r="3128" spans="2:29" x14ac:dyDescent="0.2">
      <c r="B3128" s="61" t="str">
        <f>INDEX(FlowMapping!$G$2:$G$875,MATCH(W3128&amp;D3128,FlowMapping!$E$2:$E$875,0))</f>
        <v>DMTT (DAZOMET)</v>
      </c>
      <c r="C3128" s="61">
        <f>INDEX(FlowMapping!$H$2:$H$875,MATCH(W3128&amp;D3128,FlowMapping!$E$2:$E$875,0))</f>
        <v>533744</v>
      </c>
      <c r="D3128" s="61" t="s">
        <v>1027</v>
      </c>
      <c r="E3128" s="61" t="str">
        <f>INDEX(FlowMapping!$J$2:$J$875,MATCH(W3128&amp;D3128,FlowMapping!$E$2:$E$875,0))</f>
        <v>unspecified</v>
      </c>
      <c r="F3128" s="61" t="str">
        <f>INDEX(FlowMapping!$M$2:$M$875,MATCH(W3128&amp;D3128,FlowMapping!$E$2:$E$875,0))</f>
        <v>d7bf3eaa-230c-36ef-a09e-dbfae434e40a</v>
      </c>
      <c r="G3128" s="61" t="str">
        <f>INDEX(Activities!$B$2:$B$390,MATCH(H3128,Activities!$C$2:$C$390,0))</f>
        <v>Paper mills</v>
      </c>
      <c r="H3128" s="61">
        <v>322120</v>
      </c>
      <c r="I3128" s="61" t="s">
        <v>997</v>
      </c>
      <c r="J3128" s="62">
        <v>2.8764603817235394E-9</v>
      </c>
      <c r="K3128" s="61" t="s">
        <v>2093</v>
      </c>
      <c r="L3128" s="61"/>
      <c r="M3128" s="61"/>
      <c r="N3128" s="61"/>
      <c r="O3128" s="61"/>
      <c r="P3128" s="61"/>
      <c r="Q3128" s="74">
        <v>3.5555555568930042</v>
      </c>
      <c r="R3128" s="61">
        <v>1</v>
      </c>
      <c r="S3128" s="61">
        <v>1</v>
      </c>
      <c r="T3128" s="61">
        <v>1</v>
      </c>
      <c r="U3128" s="61">
        <v>2</v>
      </c>
      <c r="V3128" s="61">
        <v>2013</v>
      </c>
      <c r="W3128" s="61" t="s">
        <v>367</v>
      </c>
      <c r="X3128" s="61" t="s">
        <v>572</v>
      </c>
      <c r="Y3128" s="61"/>
      <c r="AC3128"/>
    </row>
    <row r="3129" spans="2:29" x14ac:dyDescent="0.2">
      <c r="B3129" s="61" t="str">
        <f>INDEX(FlowMapping!$G$2:$G$875,MATCH(W3129&amp;D3129,FlowMapping!$E$2:$E$875,0))</f>
        <v>Butanol</v>
      </c>
      <c r="C3129" s="61">
        <f>INDEX(FlowMapping!$H$2:$H$875,MATCH(W3129&amp;D3129,FlowMapping!$E$2:$E$875,0))</f>
        <v>71363</v>
      </c>
      <c r="D3129" s="61" t="s">
        <v>1027</v>
      </c>
      <c r="E3129" s="61" t="str">
        <f>INDEX(FlowMapping!$J$2:$J$875,MATCH(W3129&amp;D3129,FlowMapping!$E$2:$E$875,0))</f>
        <v>unspecified</v>
      </c>
      <c r="F3129" s="61" t="str">
        <f>INDEX(FlowMapping!$M$2:$M$875,MATCH(W3129&amp;D3129,FlowMapping!$E$2:$E$875,0))</f>
        <v>b50d8d03-7e88-4b29-9d10-67bbe01bdbc6</v>
      </c>
      <c r="G3129" s="61" t="str">
        <f>INDEX(Activities!$B$2:$B$390,MATCH(H3129,Activities!$C$2:$C$390,0))</f>
        <v>Paper mills</v>
      </c>
      <c r="H3129" s="61">
        <v>322120</v>
      </c>
      <c r="I3129" s="61" t="s">
        <v>997</v>
      </c>
      <c r="J3129" s="62">
        <v>5.5561596298438409E-9</v>
      </c>
      <c r="K3129" s="61" t="s">
        <v>2093</v>
      </c>
      <c r="L3129" s="61"/>
      <c r="M3129" s="61"/>
      <c r="N3129" s="61"/>
      <c r="O3129" s="61"/>
      <c r="P3129" s="61"/>
      <c r="Q3129" s="74">
        <v>4.8089377343200388</v>
      </c>
      <c r="R3129" s="61">
        <v>1</v>
      </c>
      <c r="S3129" s="61">
        <v>1</v>
      </c>
      <c r="T3129" s="61">
        <v>1</v>
      </c>
      <c r="U3129" s="61">
        <v>2</v>
      </c>
      <c r="V3129" s="61">
        <v>2013</v>
      </c>
      <c r="W3129" s="61" t="s">
        <v>23</v>
      </c>
      <c r="X3129" s="61" t="s">
        <v>572</v>
      </c>
      <c r="Y3129" s="61"/>
      <c r="AC3129"/>
    </row>
    <row r="3130" spans="2:29" x14ac:dyDescent="0.2">
      <c r="B3130" s="61" t="str">
        <f>INDEX(FlowMapping!$G$2:$G$875,MATCH(W3130&amp;D3130,FlowMapping!$E$2:$E$875,0))</f>
        <v>Propanal</v>
      </c>
      <c r="C3130" s="61">
        <f>INDEX(FlowMapping!$H$2:$H$875,MATCH(W3130&amp;D3130,FlowMapping!$E$2:$E$875,0))</f>
        <v>123386</v>
      </c>
      <c r="D3130" s="61" t="s">
        <v>1027</v>
      </c>
      <c r="E3130" s="61" t="str">
        <f>INDEX(FlowMapping!$J$2:$J$875,MATCH(W3130&amp;D3130,FlowMapping!$E$2:$E$875,0))</f>
        <v>unspecified</v>
      </c>
      <c r="F3130" s="61" t="str">
        <f>INDEX(FlowMapping!$M$2:$M$875,MATCH(W3130&amp;D3130,FlowMapping!$E$2:$E$875,0))</f>
        <v>3653d86e-4a4d-49da-b0dd-ff346c54210d</v>
      </c>
      <c r="G3130" s="61" t="str">
        <f>INDEX(Activities!$B$2:$B$390,MATCH(H3130,Activities!$C$2:$C$390,0))</f>
        <v>Paper mills</v>
      </c>
      <c r="H3130" s="61">
        <v>322120</v>
      </c>
      <c r="I3130" s="61" t="s">
        <v>997</v>
      </c>
      <c r="J3130" s="62">
        <v>8.2358588779641415E-9</v>
      </c>
      <c r="K3130" s="61" t="s">
        <v>2093</v>
      </c>
      <c r="L3130" s="61"/>
      <c r="M3130" s="61"/>
      <c r="N3130" s="61"/>
      <c r="O3130" s="61"/>
      <c r="P3130" s="61"/>
      <c r="Q3130" s="74">
        <v>2.0087961118023436</v>
      </c>
      <c r="R3130" s="61">
        <v>1</v>
      </c>
      <c r="S3130" s="61">
        <v>1</v>
      </c>
      <c r="T3130" s="61">
        <v>1</v>
      </c>
      <c r="U3130" s="61">
        <v>2</v>
      </c>
      <c r="V3130" s="61">
        <v>2013</v>
      </c>
      <c r="W3130" s="61" t="s">
        <v>130</v>
      </c>
      <c r="X3130" s="61" t="s">
        <v>572</v>
      </c>
      <c r="Y3130" s="61"/>
      <c r="AC3130"/>
    </row>
    <row r="3131" spans="2:29" x14ac:dyDescent="0.2">
      <c r="B3131" s="61" t="str">
        <f>INDEX(FlowMapping!$G$2:$G$875,MATCH(W3131&amp;D3131,FlowMapping!$E$2:$E$875,0))</f>
        <v>lead</v>
      </c>
      <c r="C3131" s="61">
        <f>INDEX(FlowMapping!$H$2:$H$875,MATCH(W3131&amp;D3131,FlowMapping!$E$2:$E$875,0))</f>
        <v>7439921</v>
      </c>
      <c r="D3131" s="61" t="s">
        <v>1027</v>
      </c>
      <c r="E3131" s="61" t="str">
        <f>INDEX(FlowMapping!$J$2:$J$875,MATCH(W3131&amp;D3131,FlowMapping!$E$2:$E$875,0))</f>
        <v>unspecified</v>
      </c>
      <c r="F3131" s="61" t="str">
        <f>INDEX(FlowMapping!$M$2:$M$875,MATCH(W3131&amp;D3131,FlowMapping!$E$2:$E$875,0))</f>
        <v>31c4d160-b21e-41b3-b9c1-3d7a72377653</v>
      </c>
      <c r="G3131" s="61" t="str">
        <f>INDEX(Activities!$B$2:$B$390,MATCH(H3131,Activities!$C$2:$C$390,0))</f>
        <v>Paper mills</v>
      </c>
      <c r="H3131" s="61">
        <v>322120</v>
      </c>
      <c r="I3131" s="61" t="s">
        <v>997</v>
      </c>
      <c r="J3131" s="62">
        <v>1.0201952342394448E-8</v>
      </c>
      <c r="K3131" s="61" t="s">
        <v>2093</v>
      </c>
      <c r="L3131" s="61"/>
      <c r="M3131" s="61"/>
      <c r="N3131" s="61"/>
      <c r="O3131" s="61"/>
      <c r="P3131" s="61"/>
      <c r="Q3131" s="74">
        <v>3.2630030039016864</v>
      </c>
      <c r="R3131" s="61">
        <v>1</v>
      </c>
      <c r="S3131" s="61">
        <v>1</v>
      </c>
      <c r="T3131" s="61">
        <v>1</v>
      </c>
      <c r="U3131" s="61">
        <v>2</v>
      </c>
      <c r="V3131" s="61">
        <v>2013</v>
      </c>
      <c r="W3131" s="61" t="s">
        <v>16</v>
      </c>
      <c r="X3131" s="61" t="s">
        <v>572</v>
      </c>
      <c r="Y3131" s="61"/>
      <c r="AC3131"/>
    </row>
    <row r="3132" spans="2:29" x14ac:dyDescent="0.2">
      <c r="B3132" s="61" t="str">
        <f>INDEX(FlowMapping!$G$2:$G$875,MATCH(W3132&amp;D3132,FlowMapping!$E$2:$E$875,0))</f>
        <v>CATECHOL</v>
      </c>
      <c r="C3132" s="61">
        <f>INDEX(FlowMapping!$H$2:$H$875,MATCH(W3132&amp;D3132,FlowMapping!$E$2:$E$875,0))</f>
        <v>120809</v>
      </c>
      <c r="D3132" s="61" t="s">
        <v>1027</v>
      </c>
      <c r="E3132" s="61" t="str">
        <f>INDEX(FlowMapping!$J$2:$J$875,MATCH(W3132&amp;D3132,FlowMapping!$E$2:$E$875,0))</f>
        <v>unspecified</v>
      </c>
      <c r="F3132" s="61" t="str">
        <f>INDEX(FlowMapping!$M$2:$M$875,MATCH(W3132&amp;D3132,FlowMapping!$E$2:$E$875,0))</f>
        <v>60293611-0769-4d2d-ab33-25800d4f952b</v>
      </c>
      <c r="G3132" s="61" t="str">
        <f>INDEX(Activities!$B$2:$B$390,MATCH(H3132,Activities!$C$2:$C$390,0))</f>
        <v>Paper mills</v>
      </c>
      <c r="H3132" s="61">
        <v>322120</v>
      </c>
      <c r="I3132" s="61" t="s">
        <v>997</v>
      </c>
      <c r="J3132" s="62">
        <v>2.2719820705610182E-8</v>
      </c>
      <c r="K3132" s="61" t="s">
        <v>2093</v>
      </c>
      <c r="L3132" s="61"/>
      <c r="M3132" s="61"/>
      <c r="N3132" s="61"/>
      <c r="O3132" s="61"/>
      <c r="P3132" s="61"/>
      <c r="Q3132" s="74">
        <v>2.2932596535157237</v>
      </c>
      <c r="R3132" s="61">
        <v>1</v>
      </c>
      <c r="S3132" s="61">
        <v>1</v>
      </c>
      <c r="T3132" s="61">
        <v>1</v>
      </c>
      <c r="U3132" s="61">
        <v>2</v>
      </c>
      <c r="V3132" s="61">
        <v>2013</v>
      </c>
      <c r="W3132" s="61" t="s">
        <v>170</v>
      </c>
      <c r="X3132" s="61" t="s">
        <v>572</v>
      </c>
      <c r="Y3132" s="61"/>
      <c r="AC3132"/>
    </row>
    <row r="3133" spans="2:29" x14ac:dyDescent="0.2">
      <c r="B3133" s="61" t="str">
        <f>INDEX(FlowMapping!$G$2:$G$875,MATCH(W3133&amp;D3133,FlowMapping!$E$2:$E$875,0))</f>
        <v>phenol</v>
      </c>
      <c r="C3133" s="61">
        <f>INDEX(FlowMapping!$H$2:$H$875,MATCH(W3133&amp;D3133,FlowMapping!$E$2:$E$875,0))</f>
        <v>108952</v>
      </c>
      <c r="D3133" s="61" t="s">
        <v>1027</v>
      </c>
      <c r="E3133" s="61" t="str">
        <f>INDEX(FlowMapping!$J$2:$J$875,MATCH(W3133&amp;D3133,FlowMapping!$E$2:$E$875,0))</f>
        <v>unspecified</v>
      </c>
      <c r="F3133" s="61" t="str">
        <f>INDEX(FlowMapping!$M$2:$M$875,MATCH(W3133&amp;D3133,FlowMapping!$E$2:$E$875,0))</f>
        <v>39153cb9-a8fe-4fc8-beef-1bf1edceb8e7</v>
      </c>
      <c r="G3133" s="61" t="str">
        <f>INDEX(Activities!$B$2:$B$390,MATCH(H3133,Activities!$C$2:$C$390,0))</f>
        <v>Paper mills</v>
      </c>
      <c r="H3133" s="61">
        <v>322120</v>
      </c>
      <c r="I3133" s="61" t="s">
        <v>997</v>
      </c>
      <c r="J3133" s="62">
        <v>2.3926294389820709E-8</v>
      </c>
      <c r="K3133" s="61" t="s">
        <v>2093</v>
      </c>
      <c r="L3133" s="61"/>
      <c r="M3133" s="61"/>
      <c r="N3133" s="61"/>
      <c r="O3133" s="61"/>
      <c r="P3133" s="61"/>
      <c r="Q3133" s="74">
        <v>3.2328526649172535</v>
      </c>
      <c r="R3133" s="61">
        <v>1</v>
      </c>
      <c r="S3133" s="61">
        <v>1</v>
      </c>
      <c r="T3133" s="61">
        <v>1</v>
      </c>
      <c r="U3133" s="61">
        <v>2</v>
      </c>
      <c r="V3133" s="61">
        <v>2013</v>
      </c>
      <c r="W3133" s="61" t="s">
        <v>42</v>
      </c>
      <c r="X3133" s="61" t="s">
        <v>572</v>
      </c>
      <c r="Y3133" s="61"/>
      <c r="AC3133"/>
    </row>
    <row r="3134" spans="2:29" x14ac:dyDescent="0.2">
      <c r="B3134" s="61" t="str">
        <f>INDEX(FlowMapping!$G$2:$G$875,MATCH(W3134&amp;D3134,FlowMapping!$E$2:$E$875,0))</f>
        <v>Ethylene glycol monoethyl ether</v>
      </c>
      <c r="C3134" s="61">
        <f>INDEX(FlowMapping!$H$2:$H$875,MATCH(W3134&amp;D3134,FlowMapping!$E$2:$E$875,0))</f>
        <v>110805</v>
      </c>
      <c r="D3134" s="61" t="s">
        <v>1027</v>
      </c>
      <c r="E3134" s="61" t="str">
        <f>INDEX(FlowMapping!$J$2:$J$875,MATCH(W3134&amp;D3134,FlowMapping!$E$2:$E$875,0))</f>
        <v>unspecified</v>
      </c>
      <c r="F3134" s="61" t="str">
        <f>INDEX(FlowMapping!$M$2:$M$875,MATCH(W3134&amp;D3134,FlowMapping!$E$2:$E$875,0))</f>
        <v>b608516c-d577-4957-bcaa-851c7377ada8</v>
      </c>
      <c r="G3134" s="61" t="str">
        <f>INDEX(Activities!$B$2:$B$390,MATCH(H3134,Activities!$C$2:$C$390,0))</f>
        <v>Paper mills</v>
      </c>
      <c r="H3134" s="61">
        <v>322120</v>
      </c>
      <c r="I3134" s="61" t="s">
        <v>997</v>
      </c>
      <c r="J3134" s="62">
        <v>3.2460246385193752E-8</v>
      </c>
      <c r="K3134" s="61" t="s">
        <v>2093</v>
      </c>
      <c r="L3134" s="61"/>
      <c r="M3134" s="61"/>
      <c r="N3134" s="61"/>
      <c r="O3134" s="61"/>
      <c r="P3134" s="61"/>
      <c r="Q3134" s="74">
        <v>4.8068611195233943</v>
      </c>
      <c r="R3134" s="61">
        <v>1</v>
      </c>
      <c r="S3134" s="61">
        <v>1</v>
      </c>
      <c r="T3134" s="61">
        <v>1</v>
      </c>
      <c r="U3134" s="61">
        <v>2</v>
      </c>
      <c r="V3134" s="61">
        <v>2013</v>
      </c>
      <c r="W3134" s="61" t="s">
        <v>89</v>
      </c>
      <c r="X3134" s="61" t="s">
        <v>572</v>
      </c>
      <c r="Y3134" s="61"/>
      <c r="AC3134"/>
    </row>
    <row r="3135" spans="2:29" x14ac:dyDescent="0.2">
      <c r="B3135" s="61" t="str">
        <f>INDEX(FlowMapping!$G$2:$G$875,MATCH(W3135&amp;D3135,FlowMapping!$E$2:$E$875,0))</f>
        <v>chlorine</v>
      </c>
      <c r="C3135" s="61">
        <f>INDEX(FlowMapping!$H$2:$H$875,MATCH(W3135&amp;D3135,FlowMapping!$E$2:$E$875,0))</f>
        <v>7782505</v>
      </c>
      <c r="D3135" s="61" t="s">
        <v>1027</v>
      </c>
      <c r="E3135" s="61" t="str">
        <f>INDEX(FlowMapping!$J$2:$J$875,MATCH(W3135&amp;D3135,FlowMapping!$E$2:$E$875,0))</f>
        <v>unspecified</v>
      </c>
      <c r="F3135" s="61" t="str">
        <f>INDEX(FlowMapping!$M$2:$M$875,MATCH(W3135&amp;D3135,FlowMapping!$E$2:$E$875,0))</f>
        <v>e8641a14-fd07-4090-8daf-2cce2a557a81</v>
      </c>
      <c r="G3135" s="61" t="str">
        <f>INDEX(Activities!$B$2:$B$390,MATCH(H3135,Activities!$C$2:$C$390,0))</f>
        <v>Paper mills</v>
      </c>
      <c r="H3135" s="61">
        <v>322120</v>
      </c>
      <c r="I3135" s="61" t="s">
        <v>997</v>
      </c>
      <c r="J3135" s="62">
        <v>3.6372700983227297E-8</v>
      </c>
      <c r="K3135" s="61" t="s">
        <v>2093</v>
      </c>
      <c r="L3135" s="61"/>
      <c r="M3135" s="61"/>
      <c r="N3135" s="61"/>
      <c r="O3135" s="61"/>
      <c r="P3135" s="61"/>
      <c r="Q3135" s="74">
        <v>2.1460338185684305</v>
      </c>
      <c r="R3135" s="61">
        <v>1</v>
      </c>
      <c r="S3135" s="61">
        <v>1</v>
      </c>
      <c r="T3135" s="61">
        <v>1</v>
      </c>
      <c r="U3135" s="61">
        <v>2</v>
      </c>
      <c r="V3135" s="61">
        <v>2013</v>
      </c>
      <c r="W3135" s="61" t="s">
        <v>79</v>
      </c>
      <c r="X3135" s="61" t="s">
        <v>572</v>
      </c>
      <c r="Y3135" s="61"/>
      <c r="AC3135"/>
    </row>
    <row r="3136" spans="2:29" x14ac:dyDescent="0.2">
      <c r="B3136" s="61" t="str">
        <f>INDEX(FlowMapping!$G$2:$G$875,MATCH(W3136&amp;D3136,FlowMapping!$E$2:$E$875,0))</f>
        <v>ethylene glycol</v>
      </c>
      <c r="C3136" s="61">
        <f>INDEX(FlowMapping!$H$2:$H$875,MATCH(W3136&amp;D3136,FlowMapping!$E$2:$E$875,0))</f>
        <v>107211</v>
      </c>
      <c r="D3136" s="61" t="s">
        <v>1027</v>
      </c>
      <c r="E3136" s="61" t="str">
        <f>INDEX(FlowMapping!$J$2:$J$875,MATCH(W3136&amp;D3136,FlowMapping!$E$2:$E$875,0))</f>
        <v>unspecified</v>
      </c>
      <c r="F3136" s="61" t="str">
        <f>INDEX(FlowMapping!$M$2:$M$875,MATCH(W3136&amp;D3136,FlowMapping!$E$2:$E$875,0))</f>
        <v>8026e985-6019-4551-be66-4d2d81ff4687</v>
      </c>
      <c r="G3136" s="61" t="str">
        <f>INDEX(Activities!$B$2:$B$390,MATCH(H3136,Activities!$C$2:$C$390,0))</f>
        <v>Paper mills</v>
      </c>
      <c r="H3136" s="61">
        <v>322120</v>
      </c>
      <c r="I3136" s="61" t="s">
        <v>997</v>
      </c>
      <c r="J3136" s="62">
        <v>6.6299132446500877E-8</v>
      </c>
      <c r="K3136" s="61" t="s">
        <v>2093</v>
      </c>
      <c r="L3136" s="61"/>
      <c r="M3136" s="61"/>
      <c r="N3136" s="61"/>
      <c r="O3136" s="61"/>
      <c r="P3136" s="61"/>
      <c r="Q3136" s="74">
        <v>4.5188857415186359</v>
      </c>
      <c r="R3136" s="61">
        <v>1</v>
      </c>
      <c r="S3136" s="61">
        <v>1</v>
      </c>
      <c r="T3136" s="61">
        <v>1</v>
      </c>
      <c r="U3136" s="61">
        <v>2</v>
      </c>
      <c r="V3136" s="61">
        <v>2013</v>
      </c>
      <c r="W3136" s="61" t="s">
        <v>3</v>
      </c>
      <c r="X3136" s="61" t="s">
        <v>572</v>
      </c>
      <c r="Y3136" s="61"/>
      <c r="AC3136"/>
    </row>
    <row r="3137" spans="2:29" x14ac:dyDescent="0.2">
      <c r="B3137" s="61" t="str">
        <f>INDEX(FlowMapping!$G$2:$G$875,MATCH(W3137&amp;D3137,FlowMapping!$E$2:$E$875,0))</f>
        <v>HYDROGEN SULFIDE</v>
      </c>
      <c r="C3137" s="61">
        <f>INDEX(FlowMapping!$H$2:$H$875,MATCH(W3137&amp;D3137,FlowMapping!$E$2:$E$875,0))</f>
        <v>7783064</v>
      </c>
      <c r="D3137" s="61" t="s">
        <v>1027</v>
      </c>
      <c r="E3137" s="61" t="str">
        <f>INDEX(FlowMapping!$J$2:$J$875,MATCH(W3137&amp;D3137,FlowMapping!$E$2:$E$875,0))</f>
        <v>unspecified</v>
      </c>
      <c r="F3137" s="61" t="str">
        <f>INDEX(FlowMapping!$M$2:$M$875,MATCH(W3137&amp;D3137,FlowMapping!$E$2:$E$875,0))</f>
        <v>42d33bc4-cdea-4b1d-896c-090e792183be</v>
      </c>
      <c r="G3137" s="61" t="str">
        <f>INDEX(Activities!$B$2:$B$390,MATCH(H3137,Activities!$C$2:$C$390,0))</f>
        <v>Paper mills</v>
      </c>
      <c r="H3137" s="61">
        <v>322120</v>
      </c>
      <c r="I3137" s="61" t="s">
        <v>997</v>
      </c>
      <c r="J3137" s="62">
        <v>4.0193399305957207E-7</v>
      </c>
      <c r="K3137" s="61" t="s">
        <v>2093</v>
      </c>
      <c r="L3137" s="61"/>
      <c r="M3137" s="61"/>
      <c r="N3137" s="61"/>
      <c r="O3137" s="61"/>
      <c r="P3137" s="61"/>
      <c r="Q3137" s="74">
        <v>3.2448332217638862</v>
      </c>
      <c r="R3137" s="61">
        <v>1</v>
      </c>
      <c r="S3137" s="61">
        <v>1</v>
      </c>
      <c r="T3137" s="61">
        <v>1</v>
      </c>
      <c r="U3137" s="61">
        <v>2</v>
      </c>
      <c r="V3137" s="61">
        <v>2013</v>
      </c>
      <c r="W3137" s="61" t="s">
        <v>28</v>
      </c>
      <c r="X3137" s="61" t="s">
        <v>572</v>
      </c>
      <c r="Y3137" s="61"/>
      <c r="AC3137"/>
    </row>
    <row r="3138" spans="2:29" x14ac:dyDescent="0.2">
      <c r="B3138" s="61" t="str">
        <f>INDEX(FlowMapping!$G$2:$G$875,MATCH(W3138&amp;D3138,FlowMapping!$E$2:$E$875,0))</f>
        <v>formaldehyde</v>
      </c>
      <c r="C3138" s="61">
        <f>INDEX(FlowMapping!$H$2:$H$875,MATCH(W3138&amp;D3138,FlowMapping!$E$2:$E$875,0))</f>
        <v>50000</v>
      </c>
      <c r="D3138" s="61" t="s">
        <v>1027</v>
      </c>
      <c r="E3138" s="61" t="str">
        <f>INDEX(FlowMapping!$J$2:$J$875,MATCH(W3138&amp;D3138,FlowMapping!$E$2:$E$875,0))</f>
        <v>unspecified</v>
      </c>
      <c r="F3138" s="61" t="str">
        <f>INDEX(FlowMapping!$M$2:$M$875,MATCH(W3138&amp;D3138,FlowMapping!$E$2:$E$875,0))</f>
        <v>66729b69-c76f-43b2-bd9a-4a03c4983afd</v>
      </c>
      <c r="G3138" s="61" t="str">
        <f>INDEX(Activities!$B$2:$B$390,MATCH(H3138,Activities!$C$2:$C$390,0))</f>
        <v>Paper mills</v>
      </c>
      <c r="H3138" s="61">
        <v>322120</v>
      </c>
      <c r="I3138" s="61" t="s">
        <v>997</v>
      </c>
      <c r="J3138" s="62">
        <v>6.4764208212839784E-7</v>
      </c>
      <c r="K3138" s="61" t="s">
        <v>2093</v>
      </c>
      <c r="L3138" s="61"/>
      <c r="M3138" s="61"/>
      <c r="N3138" s="61"/>
      <c r="O3138" s="61"/>
      <c r="P3138" s="61"/>
      <c r="Q3138" s="74">
        <v>2.3834433880769748</v>
      </c>
      <c r="R3138" s="61">
        <v>1</v>
      </c>
      <c r="S3138" s="61">
        <v>1</v>
      </c>
      <c r="T3138" s="61">
        <v>1</v>
      </c>
      <c r="U3138" s="61">
        <v>2</v>
      </c>
      <c r="V3138" s="61">
        <v>2013</v>
      </c>
      <c r="W3138" s="61" t="s">
        <v>18</v>
      </c>
      <c r="X3138" s="61" t="s">
        <v>572</v>
      </c>
      <c r="Y3138" s="61"/>
      <c r="AC3138"/>
    </row>
    <row r="3139" spans="2:29" x14ac:dyDescent="0.2">
      <c r="B3139" s="61" t="str">
        <f>INDEX(FlowMapping!$G$2:$G$875,MATCH(W3139&amp;D3139,FlowMapping!$E$2:$E$875,0))</f>
        <v>acetaldehyde</v>
      </c>
      <c r="C3139" s="61">
        <f>INDEX(FlowMapping!$H$2:$H$875,MATCH(W3139&amp;D3139,FlowMapping!$E$2:$E$875,0))</f>
        <v>75070</v>
      </c>
      <c r="D3139" s="61" t="s">
        <v>1027</v>
      </c>
      <c r="E3139" s="61" t="str">
        <f>INDEX(FlowMapping!$J$2:$J$875,MATCH(W3139&amp;D3139,FlowMapping!$E$2:$E$875,0))</f>
        <v>unspecified</v>
      </c>
      <c r="F3139" s="61" t="str">
        <f>INDEX(FlowMapping!$M$2:$M$875,MATCH(W3139&amp;D3139,FlowMapping!$E$2:$E$875,0))</f>
        <v>4b51a9d0-4100-49c1-8d47-ec47eb51c58a</v>
      </c>
      <c r="G3139" s="61" t="str">
        <f>INDEX(Activities!$B$2:$B$390,MATCH(H3139,Activities!$C$2:$C$390,0))</f>
        <v>Paper mills</v>
      </c>
      <c r="H3139" s="61">
        <v>322120</v>
      </c>
      <c r="I3139" s="61" t="s">
        <v>997</v>
      </c>
      <c r="J3139" s="62">
        <v>9.5856402544823614E-7</v>
      </c>
      <c r="K3139" s="61" t="s">
        <v>2093</v>
      </c>
      <c r="L3139" s="61"/>
      <c r="M3139" s="61"/>
      <c r="N3139" s="61"/>
      <c r="O3139" s="61"/>
      <c r="P3139" s="61"/>
      <c r="Q3139" s="74">
        <v>2.5275677879879535</v>
      </c>
      <c r="R3139" s="61">
        <v>1</v>
      </c>
      <c r="S3139" s="61">
        <v>1</v>
      </c>
      <c r="T3139" s="61">
        <v>1</v>
      </c>
      <c r="U3139" s="61">
        <v>2</v>
      </c>
      <c r="V3139" s="61">
        <v>2013</v>
      </c>
      <c r="W3139" s="61" t="s">
        <v>70</v>
      </c>
      <c r="X3139" s="61" t="s">
        <v>572</v>
      </c>
      <c r="Y3139" s="61"/>
      <c r="AC3139"/>
    </row>
    <row r="3140" spans="2:29" x14ac:dyDescent="0.2">
      <c r="B3140" s="61" t="str">
        <f>INDEX(FlowMapping!$G$2:$G$875,MATCH(W3140&amp;D3140,FlowMapping!$E$2:$E$875,0))</f>
        <v>Formic acid</v>
      </c>
      <c r="C3140" s="61">
        <f>INDEX(FlowMapping!$H$2:$H$875,MATCH(W3140&amp;D3140,FlowMapping!$E$2:$E$875,0))</f>
        <v>64186</v>
      </c>
      <c r="D3140" s="61" t="s">
        <v>1027</v>
      </c>
      <c r="E3140" s="61" t="str">
        <f>INDEX(FlowMapping!$J$2:$J$875,MATCH(W3140&amp;D3140,FlowMapping!$E$2:$E$875,0))</f>
        <v>unspecified</v>
      </c>
      <c r="F3140" s="61" t="str">
        <f>INDEX(FlowMapping!$M$2:$M$875,MATCH(W3140&amp;D3140,FlowMapping!$E$2:$E$875,0))</f>
        <v>97f92a10-ea74-463f-a9d7-3c852b6aab4c</v>
      </c>
      <c r="G3140" s="61" t="str">
        <f>INDEX(Activities!$B$2:$B$390,MATCH(H3140,Activities!$C$2:$C$390,0))</f>
        <v>Paper mills</v>
      </c>
      <c r="H3140" s="61">
        <v>322120</v>
      </c>
      <c r="I3140" s="61" t="s">
        <v>997</v>
      </c>
      <c r="J3140" s="62">
        <v>2.5432290333140542E-6</v>
      </c>
      <c r="K3140" s="61" t="s">
        <v>2093</v>
      </c>
      <c r="L3140" s="61"/>
      <c r="M3140" s="61"/>
      <c r="N3140" s="61"/>
      <c r="O3140" s="61"/>
      <c r="P3140" s="61"/>
      <c r="Q3140" s="74">
        <v>3.1892845066828865</v>
      </c>
      <c r="R3140" s="61">
        <v>1</v>
      </c>
      <c r="S3140" s="61">
        <v>1</v>
      </c>
      <c r="T3140" s="61">
        <v>1</v>
      </c>
      <c r="U3140" s="61">
        <v>2</v>
      </c>
      <c r="V3140" s="61">
        <v>2013</v>
      </c>
      <c r="W3140" s="61" t="s">
        <v>22</v>
      </c>
      <c r="X3140" s="61" t="s">
        <v>572</v>
      </c>
      <c r="Y3140" s="61"/>
      <c r="AC3140"/>
    </row>
    <row r="3141" spans="2:29" x14ac:dyDescent="0.2">
      <c r="B3141" s="61" t="str">
        <f>INDEX(FlowMapping!$G$2:$G$875,MATCH(W3141&amp;D3141,FlowMapping!$E$2:$E$875,0))</f>
        <v>ammonia</v>
      </c>
      <c r="C3141" s="61">
        <f>INDEX(FlowMapping!$H$2:$H$875,MATCH(W3141&amp;D3141,FlowMapping!$E$2:$E$875,0))</f>
        <v>7664417</v>
      </c>
      <c r="D3141" s="61" t="s">
        <v>1027</v>
      </c>
      <c r="E3141" s="61" t="str">
        <f>INDEX(FlowMapping!$J$2:$J$875,MATCH(W3141&amp;D3141,FlowMapping!$E$2:$E$875,0))</f>
        <v>unspecified</v>
      </c>
      <c r="F3141" s="61" t="str">
        <f>INDEX(FlowMapping!$M$2:$M$875,MATCH(W3141&amp;D3141,FlowMapping!$E$2:$E$875,0))</f>
        <v>63e78926-8549-11e0-9d78-0800200c9a66</v>
      </c>
      <c r="G3141" s="61" t="str">
        <f>INDEX(Activities!$B$2:$B$390,MATCH(H3141,Activities!$C$2:$C$390,0))</f>
        <v>Paper mills</v>
      </c>
      <c r="H3141" s="61">
        <v>322120</v>
      </c>
      <c r="I3141" s="61" t="s">
        <v>997</v>
      </c>
      <c r="J3141" s="62">
        <v>8.2900276865240009E-6</v>
      </c>
      <c r="K3141" s="61" t="s">
        <v>2093</v>
      </c>
      <c r="L3141" s="61"/>
      <c r="M3141" s="61"/>
      <c r="N3141" s="61"/>
      <c r="O3141" s="61"/>
      <c r="P3141" s="61"/>
      <c r="Q3141" s="74">
        <v>3.1531135141461539</v>
      </c>
      <c r="R3141" s="61">
        <v>1</v>
      </c>
      <c r="S3141" s="61">
        <v>1</v>
      </c>
      <c r="T3141" s="61">
        <v>1</v>
      </c>
      <c r="U3141" s="61">
        <v>2</v>
      </c>
      <c r="V3141" s="61">
        <v>2013</v>
      </c>
      <c r="W3141" s="61" t="s">
        <v>2</v>
      </c>
      <c r="X3141" s="61" t="s">
        <v>572</v>
      </c>
      <c r="Y3141" s="61"/>
      <c r="AC3141"/>
    </row>
    <row r="3142" spans="2:29" x14ac:dyDescent="0.2">
      <c r="B3142" s="61" t="str">
        <f>INDEX(FlowMapping!$G$2:$G$875,MATCH(W3142&amp;D3142,FlowMapping!$E$2:$E$875,0))</f>
        <v>methanol</v>
      </c>
      <c r="C3142" s="61">
        <f>INDEX(FlowMapping!$H$2:$H$875,MATCH(W3142&amp;D3142,FlowMapping!$E$2:$E$875,0))</f>
        <v>67561</v>
      </c>
      <c r="D3142" s="61" t="s">
        <v>1027</v>
      </c>
      <c r="E3142" s="61" t="str">
        <f>INDEX(FlowMapping!$J$2:$J$875,MATCH(W3142&amp;D3142,FlowMapping!$E$2:$E$875,0))</f>
        <v>unspecified</v>
      </c>
      <c r="F3142" s="61" t="str">
        <f>INDEX(FlowMapping!$M$2:$M$875,MATCH(W3142&amp;D3142,FlowMapping!$E$2:$E$875,0))</f>
        <v>ee2c5c6c-ff01-4151-8332-d4bf1508c759</v>
      </c>
      <c r="G3142" s="61" t="str">
        <f>INDEX(Activities!$B$2:$B$390,MATCH(H3142,Activities!$C$2:$C$390,0))</f>
        <v>Paper mills</v>
      </c>
      <c r="H3142" s="61">
        <v>322120</v>
      </c>
      <c r="I3142" s="61" t="s">
        <v>997</v>
      </c>
      <c r="J3142" s="62">
        <v>1.3372997990595729E-5</v>
      </c>
      <c r="K3142" s="61" t="s">
        <v>2093</v>
      </c>
      <c r="L3142" s="61"/>
      <c r="M3142" s="61"/>
      <c r="N3142" s="61"/>
      <c r="O3142" s="61"/>
      <c r="P3142" s="61"/>
      <c r="Q3142" s="74">
        <v>2.8516574739277876</v>
      </c>
      <c r="R3142" s="61">
        <v>1</v>
      </c>
      <c r="S3142" s="61">
        <v>1</v>
      </c>
      <c r="T3142" s="61">
        <v>1</v>
      </c>
      <c r="U3142" s="61">
        <v>2</v>
      </c>
      <c r="V3142" s="61">
        <v>2013</v>
      </c>
      <c r="W3142" s="61" t="s">
        <v>19</v>
      </c>
      <c r="X3142" s="61" t="s">
        <v>572</v>
      </c>
      <c r="Y3142" s="61"/>
      <c r="AC3142"/>
    </row>
    <row r="3143" spans="2:29" x14ac:dyDescent="0.2">
      <c r="B3143" s="61" t="str">
        <f>INDEX(FlowMapping!$G$2:$G$875,MATCH(W3143&amp;D3143,FlowMapping!$E$2:$E$875,0))</f>
        <v>Methane, monochloro-, R-40</v>
      </c>
      <c r="C3143" s="61">
        <f>INDEX(FlowMapping!$H$2:$H$875,MATCH(W3143&amp;D3143,FlowMapping!$E$2:$E$875,0))</f>
        <v>74873</v>
      </c>
      <c r="D3143" s="61" t="s">
        <v>1027</v>
      </c>
      <c r="E3143" s="61" t="str">
        <f>INDEX(FlowMapping!$J$2:$J$875,MATCH(W3143&amp;D3143,FlowMapping!$E$2:$E$875,0))</f>
        <v>unspecified</v>
      </c>
      <c r="F3143" s="61" t="str">
        <f>INDEX(FlowMapping!$M$2:$M$875,MATCH(W3143&amp;D3143,FlowMapping!$E$2:$E$875,0))</f>
        <v>63e7d757-8549-11e0-9d78-0800200c9a66</v>
      </c>
      <c r="G3143" s="61" t="str">
        <f>INDEX(Activities!$B$2:$B$390,MATCH(H3143,Activities!$C$2:$C$390,0))</f>
        <v>Paperboard mills</v>
      </c>
      <c r="H3143" s="61">
        <v>322130</v>
      </c>
      <c r="I3143" s="61" t="s">
        <v>997</v>
      </c>
      <c r="J3143" s="62">
        <v>3.0643472386421215E-12</v>
      </c>
      <c r="K3143" s="61" t="s">
        <v>2093</v>
      </c>
      <c r="L3143" s="61"/>
      <c r="M3143" s="61"/>
      <c r="N3143" s="61"/>
      <c r="O3143" s="61"/>
      <c r="P3143" s="61"/>
      <c r="Q3143" s="74">
        <v>2.6678632919651033</v>
      </c>
      <c r="R3143" s="61">
        <v>1</v>
      </c>
      <c r="S3143" s="61">
        <v>1</v>
      </c>
      <c r="T3143" s="61">
        <v>1</v>
      </c>
      <c r="U3143" s="61">
        <v>3</v>
      </c>
      <c r="V3143" s="61">
        <v>2013</v>
      </c>
      <c r="W3143" s="61" t="s">
        <v>119</v>
      </c>
      <c r="X3143" s="61" t="s">
        <v>572</v>
      </c>
      <c r="Y3143" s="61"/>
      <c r="AC3143"/>
    </row>
    <row r="3144" spans="2:29" x14ac:dyDescent="0.2">
      <c r="B3144" s="61" t="str">
        <f>INDEX(FlowMapping!$G$2:$G$875,MATCH(W3144&amp;D3144,FlowMapping!$E$2:$E$875,0))</f>
        <v>mercury</v>
      </c>
      <c r="C3144" s="61">
        <f>INDEX(FlowMapping!$H$2:$H$875,MATCH(W3144&amp;D3144,FlowMapping!$E$2:$E$875,0))</f>
        <v>7439976</v>
      </c>
      <c r="D3144" s="61" t="s">
        <v>1027</v>
      </c>
      <c r="E3144" s="61" t="str">
        <f>INDEX(FlowMapping!$J$2:$J$875,MATCH(W3144&amp;D3144,FlowMapping!$E$2:$E$875,0))</f>
        <v>unspecified</v>
      </c>
      <c r="F3144" s="61" t="str">
        <f>INDEX(FlowMapping!$M$2:$M$875,MATCH(W3144&amp;D3144,FlowMapping!$E$2:$E$875,0))</f>
        <v>9325957a-bee5-4f2d-8bd1-458729c5e49e</v>
      </c>
      <c r="G3144" s="61" t="str">
        <f>INDEX(Activities!$B$2:$B$390,MATCH(H3144,Activities!$C$2:$C$390,0))</f>
        <v>Paperboard mills</v>
      </c>
      <c r="H3144" s="61">
        <v>322130</v>
      </c>
      <c r="I3144" s="61" t="s">
        <v>997</v>
      </c>
      <c r="J3144" s="62">
        <v>5.5311467657490298E-12</v>
      </c>
      <c r="K3144" s="61" t="s">
        <v>2093</v>
      </c>
      <c r="L3144" s="61"/>
      <c r="M3144" s="61"/>
      <c r="N3144" s="61"/>
      <c r="O3144" s="61"/>
      <c r="P3144" s="61"/>
      <c r="Q3144" s="74">
        <v>3.063643209955242</v>
      </c>
      <c r="R3144" s="61">
        <v>1</v>
      </c>
      <c r="S3144" s="61">
        <v>1</v>
      </c>
      <c r="T3144" s="61">
        <v>1</v>
      </c>
      <c r="U3144" s="61">
        <v>3</v>
      </c>
      <c r="V3144" s="61">
        <v>2013</v>
      </c>
      <c r="W3144" s="61" t="s">
        <v>96</v>
      </c>
      <c r="X3144" s="61" t="s">
        <v>572</v>
      </c>
      <c r="Y3144" s="61"/>
      <c r="AC3144"/>
    </row>
    <row r="3145" spans="2:29" x14ac:dyDescent="0.2">
      <c r="B3145" s="61" t="str">
        <f>INDEX(FlowMapping!$G$2:$G$875,MATCH(W3145&amp;D3145,FlowMapping!$E$2:$E$875,0))</f>
        <v>Cresol, o-</v>
      </c>
      <c r="C3145" s="61">
        <f>INDEX(FlowMapping!$H$2:$H$875,MATCH(W3145&amp;D3145,FlowMapping!$E$2:$E$875,0))</f>
        <v>95487</v>
      </c>
      <c r="D3145" s="61" t="s">
        <v>1027</v>
      </c>
      <c r="E3145" s="61" t="str">
        <f>INDEX(FlowMapping!$J$2:$J$875,MATCH(W3145&amp;D3145,FlowMapping!$E$2:$E$875,0))</f>
        <v>unspecified</v>
      </c>
      <c r="F3145" s="61" t="str">
        <f>INDEX(FlowMapping!$M$2:$M$875,MATCH(W3145&amp;D3145,FlowMapping!$E$2:$E$875,0))</f>
        <v>3af67cf5-0a63-4579-9d32-4deb249e7191</v>
      </c>
      <c r="G3145" s="61" t="str">
        <f>INDEX(Activities!$B$2:$B$390,MATCH(H3145,Activities!$C$2:$C$390,0))</f>
        <v>Paperboard mills</v>
      </c>
      <c r="H3145" s="61">
        <v>322130</v>
      </c>
      <c r="I3145" s="61" t="s">
        <v>997</v>
      </c>
      <c r="J3145" s="62">
        <v>7.6608680966053014E-11</v>
      </c>
      <c r="K3145" s="61" t="s">
        <v>2093</v>
      </c>
      <c r="L3145" s="61"/>
      <c r="M3145" s="61"/>
      <c r="N3145" s="61"/>
      <c r="O3145" s="61"/>
      <c r="P3145" s="61"/>
      <c r="Q3145" s="74">
        <v>2.1108102521570085</v>
      </c>
      <c r="R3145" s="61">
        <v>1</v>
      </c>
      <c r="S3145" s="61">
        <v>1</v>
      </c>
      <c r="T3145" s="61">
        <v>1</v>
      </c>
      <c r="U3145" s="61">
        <v>3</v>
      </c>
      <c r="V3145" s="61">
        <v>2013</v>
      </c>
      <c r="W3145" s="61" t="s">
        <v>403</v>
      </c>
      <c r="X3145" s="61" t="s">
        <v>572</v>
      </c>
      <c r="Y3145" s="61"/>
      <c r="AC3145"/>
    </row>
    <row r="3146" spans="2:29" x14ac:dyDescent="0.2">
      <c r="B3146" s="61" t="str">
        <f>INDEX(FlowMapping!$G$2:$G$875,MATCH(W3146&amp;D3146,FlowMapping!$E$2:$E$875,0))</f>
        <v>Benzo(g,h,i)perylene</v>
      </c>
      <c r="C3146" s="61">
        <f>INDEX(FlowMapping!$H$2:$H$875,MATCH(W3146&amp;D3146,FlowMapping!$E$2:$E$875,0))</f>
        <v>206440</v>
      </c>
      <c r="D3146" s="61" t="s">
        <v>1027</v>
      </c>
      <c r="E3146" s="61" t="str">
        <f>INDEX(FlowMapping!$J$2:$J$875,MATCH(W3146&amp;D3146,FlowMapping!$E$2:$E$875,0))</f>
        <v>unspecified</v>
      </c>
      <c r="F3146" s="61" t="str">
        <f>INDEX(FlowMapping!$M$2:$M$875,MATCH(W3146&amp;D3146,FlowMapping!$E$2:$E$875,0))</f>
        <v>4a7383be-8106-4110-bbc9-5bfb22974368</v>
      </c>
      <c r="G3146" s="61" t="str">
        <f>INDEX(Activities!$B$2:$B$390,MATCH(H3146,Activities!$C$2:$C$390,0))</f>
        <v>Paperboard mills</v>
      </c>
      <c r="H3146" s="61">
        <v>322130</v>
      </c>
      <c r="I3146" s="61" t="s">
        <v>997</v>
      </c>
      <c r="J3146" s="62">
        <v>1.5306414457017397E-10</v>
      </c>
      <c r="K3146" s="61" t="s">
        <v>2093</v>
      </c>
      <c r="L3146" s="61"/>
      <c r="M3146" s="61"/>
      <c r="N3146" s="61"/>
      <c r="O3146" s="61"/>
      <c r="P3146" s="61"/>
      <c r="Q3146" s="74">
        <v>1.5987031145111539</v>
      </c>
      <c r="R3146" s="61">
        <v>1</v>
      </c>
      <c r="S3146" s="61">
        <v>1</v>
      </c>
      <c r="T3146" s="61">
        <v>1</v>
      </c>
      <c r="U3146" s="61">
        <v>3</v>
      </c>
      <c r="V3146" s="61">
        <v>2013</v>
      </c>
      <c r="W3146" s="61" t="s">
        <v>38</v>
      </c>
      <c r="X3146" s="61" t="s">
        <v>572</v>
      </c>
      <c r="Y3146" s="61"/>
      <c r="AC3146"/>
    </row>
    <row r="3147" spans="2:29" x14ac:dyDescent="0.2">
      <c r="B3147" s="61" t="str">
        <f>INDEX(FlowMapping!$G$2:$G$875,MATCH(W3147&amp;D3147,FlowMapping!$E$2:$E$875,0))</f>
        <v>Cresol</v>
      </c>
      <c r="C3147" s="61">
        <f>INDEX(FlowMapping!$H$2:$H$875,MATCH(W3147&amp;D3147,FlowMapping!$E$2:$E$875,0))</f>
        <v>1319773</v>
      </c>
      <c r="D3147" s="61" t="s">
        <v>1027</v>
      </c>
      <c r="E3147" s="61" t="str">
        <f>INDEX(FlowMapping!$J$2:$J$875,MATCH(W3147&amp;D3147,FlowMapping!$E$2:$E$875,0))</f>
        <v>unspecified</v>
      </c>
      <c r="F3147" s="61" t="str">
        <f>INDEX(FlowMapping!$M$2:$M$875,MATCH(W3147&amp;D3147,FlowMapping!$E$2:$E$875,0))</f>
        <v>749026f8-9dc7-45bd-b061-d810866bab3d</v>
      </c>
      <c r="G3147" s="61" t="str">
        <f>INDEX(Activities!$B$2:$B$390,MATCH(H3147,Activities!$C$2:$C$390,0))</f>
        <v>Paperboard mills</v>
      </c>
      <c r="H3147" s="61">
        <v>322130</v>
      </c>
      <c r="I3147" s="61" t="s">
        <v>997</v>
      </c>
      <c r="J3147" s="62">
        <v>1.5536240499915553E-10</v>
      </c>
      <c r="K3147" s="61" t="s">
        <v>2093</v>
      </c>
      <c r="L3147" s="61"/>
      <c r="M3147" s="61"/>
      <c r="N3147" s="61"/>
      <c r="O3147" s="61"/>
      <c r="P3147" s="61"/>
      <c r="Q3147" s="74">
        <v>2.4107477791330951</v>
      </c>
      <c r="R3147" s="61">
        <v>1</v>
      </c>
      <c r="S3147" s="61">
        <v>1</v>
      </c>
      <c r="T3147" s="61">
        <v>1</v>
      </c>
      <c r="U3147" s="61">
        <v>3</v>
      </c>
      <c r="V3147" s="61">
        <v>2013</v>
      </c>
      <c r="W3147" s="61" t="s">
        <v>163</v>
      </c>
      <c r="X3147" s="61" t="s">
        <v>572</v>
      </c>
      <c r="Y3147" s="61"/>
      <c r="AC3147"/>
    </row>
    <row r="3148" spans="2:29" x14ac:dyDescent="0.2">
      <c r="B3148" s="61" t="str">
        <f>INDEX(FlowMapping!$G$2:$G$875,MATCH(W3148&amp;D3148,FlowMapping!$E$2:$E$875,0))</f>
        <v>Ethylene glycol monoethyl ether</v>
      </c>
      <c r="C3148" s="61">
        <f>INDEX(FlowMapping!$H$2:$H$875,MATCH(W3148&amp;D3148,FlowMapping!$E$2:$E$875,0))</f>
        <v>110805</v>
      </c>
      <c r="D3148" s="61" t="s">
        <v>1027</v>
      </c>
      <c r="E3148" s="61" t="str">
        <f>INDEX(FlowMapping!$J$2:$J$875,MATCH(W3148&amp;D3148,FlowMapping!$E$2:$E$875,0))</f>
        <v>unspecified</v>
      </c>
      <c r="F3148" s="61" t="str">
        <f>INDEX(FlowMapping!$M$2:$M$875,MATCH(W3148&amp;D3148,FlowMapping!$E$2:$E$875,0))</f>
        <v>b608516c-d577-4957-bcaa-851c7377ada8</v>
      </c>
      <c r="G3148" s="61" t="str">
        <f>INDEX(Activities!$B$2:$B$390,MATCH(H3148,Activities!$C$2:$C$390,0))</f>
        <v>Paperboard mills</v>
      </c>
      <c r="H3148" s="61">
        <v>322130</v>
      </c>
      <c r="I3148" s="61" t="s">
        <v>997</v>
      </c>
      <c r="J3148" s="62">
        <v>7.9673028204695157E-9</v>
      </c>
      <c r="K3148" s="61" t="s">
        <v>2093</v>
      </c>
      <c r="L3148" s="61"/>
      <c r="M3148" s="61"/>
      <c r="N3148" s="61"/>
      <c r="O3148" s="61"/>
      <c r="P3148" s="61"/>
      <c r="Q3148" s="74">
        <v>4.8068611195233943</v>
      </c>
      <c r="R3148" s="61">
        <v>1</v>
      </c>
      <c r="S3148" s="61">
        <v>1</v>
      </c>
      <c r="T3148" s="61">
        <v>1</v>
      </c>
      <c r="U3148" s="61">
        <v>3</v>
      </c>
      <c r="V3148" s="61">
        <v>2013</v>
      </c>
      <c r="W3148" s="61" t="s">
        <v>89</v>
      </c>
      <c r="X3148" s="61" t="s">
        <v>572</v>
      </c>
      <c r="Y3148" s="61"/>
      <c r="AC3148"/>
    </row>
    <row r="3149" spans="2:29" x14ac:dyDescent="0.2">
      <c r="B3149" s="61" t="str">
        <f>INDEX(FlowMapping!$G$2:$G$875,MATCH(W3149&amp;D3149,FlowMapping!$E$2:$E$875,0))</f>
        <v>lead</v>
      </c>
      <c r="C3149" s="61">
        <f>INDEX(FlowMapping!$H$2:$H$875,MATCH(W3149&amp;D3149,FlowMapping!$E$2:$E$875,0))</f>
        <v>7439921</v>
      </c>
      <c r="D3149" s="61" t="s">
        <v>1027</v>
      </c>
      <c r="E3149" s="61" t="str">
        <f>INDEX(FlowMapping!$J$2:$J$875,MATCH(W3149&amp;D3149,FlowMapping!$E$2:$E$875,0))</f>
        <v>unspecified</v>
      </c>
      <c r="F3149" s="61" t="str">
        <f>INDEX(FlowMapping!$M$2:$M$875,MATCH(W3149&amp;D3149,FlowMapping!$E$2:$E$875,0))</f>
        <v>31c4d160-b21e-41b3-b9c1-3d7a72377653</v>
      </c>
      <c r="G3149" s="61" t="str">
        <f>INDEX(Activities!$B$2:$B$390,MATCH(H3149,Activities!$C$2:$C$390,0))</f>
        <v>Paperboard mills</v>
      </c>
      <c r="H3149" s="61">
        <v>322130</v>
      </c>
      <c r="I3149" s="61" t="s">
        <v>997</v>
      </c>
      <c r="J3149" s="62">
        <v>1.3268447343354163E-8</v>
      </c>
      <c r="K3149" s="61" t="s">
        <v>2093</v>
      </c>
      <c r="L3149" s="61"/>
      <c r="M3149" s="61"/>
      <c r="N3149" s="61"/>
      <c r="O3149" s="61"/>
      <c r="P3149" s="61"/>
      <c r="Q3149" s="74">
        <v>3.2630030039016864</v>
      </c>
      <c r="R3149" s="61">
        <v>1</v>
      </c>
      <c r="S3149" s="61">
        <v>1</v>
      </c>
      <c r="T3149" s="61">
        <v>1</v>
      </c>
      <c r="U3149" s="61">
        <v>3</v>
      </c>
      <c r="V3149" s="61">
        <v>2013</v>
      </c>
      <c r="W3149" s="61" t="s">
        <v>16</v>
      </c>
      <c r="X3149" s="61" t="s">
        <v>572</v>
      </c>
      <c r="Y3149" s="61"/>
      <c r="AC3149"/>
    </row>
    <row r="3150" spans="2:29" x14ac:dyDescent="0.2">
      <c r="B3150" s="61" t="str">
        <f>INDEX(FlowMapping!$G$2:$G$875,MATCH(W3150&amp;D3150,FlowMapping!$E$2:$E$875,0))</f>
        <v>CATECHOL</v>
      </c>
      <c r="C3150" s="61">
        <f>INDEX(FlowMapping!$H$2:$H$875,MATCH(W3150&amp;D3150,FlowMapping!$E$2:$E$875,0))</f>
        <v>120809</v>
      </c>
      <c r="D3150" s="61" t="s">
        <v>1027</v>
      </c>
      <c r="E3150" s="61" t="str">
        <f>INDEX(FlowMapping!$J$2:$J$875,MATCH(W3150&amp;D3150,FlowMapping!$E$2:$E$875,0))</f>
        <v>unspecified</v>
      </c>
      <c r="F3150" s="61" t="str">
        <f>INDEX(FlowMapping!$M$2:$M$875,MATCH(W3150&amp;D3150,FlowMapping!$E$2:$E$875,0))</f>
        <v>60293611-0769-4d2d-ab33-25800d4f952b</v>
      </c>
      <c r="G3150" s="61" t="str">
        <f>INDEX(Activities!$B$2:$B$390,MATCH(H3150,Activities!$C$2:$C$390,0))</f>
        <v>Paperboard mills</v>
      </c>
      <c r="H3150" s="61">
        <v>322130</v>
      </c>
      <c r="I3150" s="61" t="s">
        <v>997</v>
      </c>
      <c r="J3150" s="62">
        <v>6.0410081810504981E-8</v>
      </c>
      <c r="K3150" s="61" t="s">
        <v>2093</v>
      </c>
      <c r="L3150" s="61"/>
      <c r="M3150" s="61"/>
      <c r="N3150" s="61"/>
      <c r="O3150" s="61"/>
      <c r="P3150" s="61"/>
      <c r="Q3150" s="74">
        <v>2.2932596535157237</v>
      </c>
      <c r="R3150" s="61">
        <v>1</v>
      </c>
      <c r="S3150" s="61">
        <v>1</v>
      </c>
      <c r="T3150" s="61">
        <v>1</v>
      </c>
      <c r="U3150" s="61">
        <v>3</v>
      </c>
      <c r="V3150" s="61">
        <v>2013</v>
      </c>
      <c r="W3150" s="61" t="s">
        <v>170</v>
      </c>
      <c r="X3150" s="61" t="s">
        <v>572</v>
      </c>
      <c r="Y3150" s="61"/>
      <c r="AC3150"/>
    </row>
    <row r="3151" spans="2:29" x14ac:dyDescent="0.2">
      <c r="B3151" s="61" t="str">
        <f>INDEX(FlowMapping!$G$2:$G$875,MATCH(W3151&amp;D3151,FlowMapping!$E$2:$E$875,0))</f>
        <v>phenol</v>
      </c>
      <c r="C3151" s="61">
        <f>INDEX(FlowMapping!$H$2:$H$875,MATCH(W3151&amp;D3151,FlowMapping!$E$2:$E$875,0))</f>
        <v>108952</v>
      </c>
      <c r="D3151" s="61" t="s">
        <v>1027</v>
      </c>
      <c r="E3151" s="61" t="str">
        <f>INDEX(FlowMapping!$J$2:$J$875,MATCH(W3151&amp;D3151,FlowMapping!$E$2:$E$875,0))</f>
        <v>unspecified</v>
      </c>
      <c r="F3151" s="61" t="str">
        <f>INDEX(FlowMapping!$M$2:$M$875,MATCH(W3151&amp;D3151,FlowMapping!$E$2:$E$875,0))</f>
        <v>39153cb9-a8fe-4fc8-beef-1bf1edceb8e7</v>
      </c>
      <c r="G3151" s="61" t="str">
        <f>INDEX(Activities!$B$2:$B$390,MATCH(H3151,Activities!$C$2:$C$390,0))</f>
        <v>Paperboard mills</v>
      </c>
      <c r="H3151" s="61">
        <v>322130</v>
      </c>
      <c r="I3151" s="61" t="s">
        <v>997</v>
      </c>
      <c r="J3151" s="62">
        <v>7.5810142719135274E-8</v>
      </c>
      <c r="K3151" s="61" t="s">
        <v>2093</v>
      </c>
      <c r="L3151" s="61"/>
      <c r="M3151" s="61"/>
      <c r="N3151" s="61"/>
      <c r="O3151" s="61"/>
      <c r="P3151" s="61"/>
      <c r="Q3151" s="74">
        <v>3.2328526649172535</v>
      </c>
      <c r="R3151" s="61">
        <v>1</v>
      </c>
      <c r="S3151" s="61">
        <v>1</v>
      </c>
      <c r="T3151" s="61">
        <v>1</v>
      </c>
      <c r="U3151" s="61">
        <v>3</v>
      </c>
      <c r="V3151" s="61">
        <v>2013</v>
      </c>
      <c r="W3151" s="61" t="s">
        <v>42</v>
      </c>
      <c r="X3151" s="61" t="s">
        <v>572</v>
      </c>
      <c r="Y3151" s="61"/>
      <c r="AC3151"/>
    </row>
    <row r="3152" spans="2:29" x14ac:dyDescent="0.2">
      <c r="B3152" s="61" t="str">
        <f>INDEX(FlowMapping!$G$2:$G$875,MATCH(W3152&amp;D3152,FlowMapping!$E$2:$E$875,0))</f>
        <v>Formic acid</v>
      </c>
      <c r="C3152" s="61">
        <f>INDEX(FlowMapping!$H$2:$H$875,MATCH(W3152&amp;D3152,FlowMapping!$E$2:$E$875,0))</f>
        <v>64186</v>
      </c>
      <c r="D3152" s="61" t="s">
        <v>1027</v>
      </c>
      <c r="E3152" s="61" t="str">
        <f>INDEX(FlowMapping!$J$2:$J$875,MATCH(W3152&amp;D3152,FlowMapping!$E$2:$E$875,0))</f>
        <v>unspecified</v>
      </c>
      <c r="F3152" s="61" t="str">
        <f>INDEX(FlowMapping!$M$2:$M$875,MATCH(W3152&amp;D3152,FlowMapping!$E$2:$E$875,0))</f>
        <v>97f92a10-ea74-463f-a9d7-3c852b6aab4c</v>
      </c>
      <c r="G3152" s="61" t="str">
        <f>INDEX(Activities!$B$2:$B$390,MATCH(H3152,Activities!$C$2:$C$390,0))</f>
        <v>Paperboard mills</v>
      </c>
      <c r="H3152" s="61">
        <v>322130</v>
      </c>
      <c r="I3152" s="61" t="s">
        <v>997</v>
      </c>
      <c r="J3152" s="62">
        <v>1.4149623374429996E-7</v>
      </c>
      <c r="K3152" s="61" t="s">
        <v>2093</v>
      </c>
      <c r="L3152" s="61"/>
      <c r="M3152" s="61"/>
      <c r="N3152" s="61"/>
      <c r="O3152" s="61"/>
      <c r="P3152" s="61"/>
      <c r="Q3152" s="74">
        <v>3.1892845066828865</v>
      </c>
      <c r="R3152" s="61">
        <v>1</v>
      </c>
      <c r="S3152" s="61">
        <v>1</v>
      </c>
      <c r="T3152" s="61">
        <v>1</v>
      </c>
      <c r="U3152" s="61">
        <v>3</v>
      </c>
      <c r="V3152" s="61">
        <v>2013</v>
      </c>
      <c r="W3152" s="61" t="s">
        <v>22</v>
      </c>
      <c r="X3152" s="61" t="s">
        <v>572</v>
      </c>
      <c r="Y3152" s="61"/>
      <c r="AC3152"/>
    </row>
    <row r="3153" spans="2:29" x14ac:dyDescent="0.2">
      <c r="B3153" s="61" t="str">
        <f>INDEX(FlowMapping!$G$2:$G$875,MATCH(W3153&amp;D3153,FlowMapping!$E$2:$E$875,0))</f>
        <v>formaldehyde</v>
      </c>
      <c r="C3153" s="61">
        <f>INDEX(FlowMapping!$H$2:$H$875,MATCH(W3153&amp;D3153,FlowMapping!$E$2:$E$875,0))</f>
        <v>50000</v>
      </c>
      <c r="D3153" s="61" t="s">
        <v>1027</v>
      </c>
      <c r="E3153" s="61" t="str">
        <f>INDEX(FlowMapping!$J$2:$J$875,MATCH(W3153&amp;D3153,FlowMapping!$E$2:$E$875,0))</f>
        <v>unspecified</v>
      </c>
      <c r="F3153" s="61" t="str">
        <f>INDEX(FlowMapping!$M$2:$M$875,MATCH(W3153&amp;D3153,FlowMapping!$E$2:$E$875,0))</f>
        <v>66729b69-c76f-43b2-bd9a-4a03c4983afd</v>
      </c>
      <c r="G3153" s="61" t="str">
        <f>INDEX(Activities!$B$2:$B$390,MATCH(H3153,Activities!$C$2:$C$390,0))</f>
        <v>Paperboard mills</v>
      </c>
      <c r="H3153" s="61">
        <v>322130</v>
      </c>
      <c r="I3153" s="61" t="s">
        <v>997</v>
      </c>
      <c r="J3153" s="62">
        <v>3.7251737206552938E-7</v>
      </c>
      <c r="K3153" s="61" t="s">
        <v>2093</v>
      </c>
      <c r="L3153" s="61"/>
      <c r="M3153" s="61"/>
      <c r="N3153" s="61"/>
      <c r="O3153" s="61"/>
      <c r="P3153" s="61"/>
      <c r="Q3153" s="74">
        <v>2.3834433880769748</v>
      </c>
      <c r="R3153" s="61">
        <v>1</v>
      </c>
      <c r="S3153" s="61">
        <v>1</v>
      </c>
      <c r="T3153" s="61">
        <v>1</v>
      </c>
      <c r="U3153" s="61">
        <v>3</v>
      </c>
      <c r="V3153" s="61">
        <v>2013</v>
      </c>
      <c r="W3153" s="61" t="s">
        <v>18</v>
      </c>
      <c r="X3153" s="61" t="s">
        <v>572</v>
      </c>
      <c r="Y3153" s="61"/>
      <c r="AC3153"/>
    </row>
    <row r="3154" spans="2:29" x14ac:dyDescent="0.2">
      <c r="B3154" s="61" t="str">
        <f>INDEX(FlowMapping!$G$2:$G$875,MATCH(W3154&amp;D3154,FlowMapping!$E$2:$E$875,0))</f>
        <v>acetaldehyde</v>
      </c>
      <c r="C3154" s="61">
        <f>INDEX(FlowMapping!$H$2:$H$875,MATCH(W3154&amp;D3154,FlowMapping!$E$2:$E$875,0))</f>
        <v>75070</v>
      </c>
      <c r="D3154" s="61" t="s">
        <v>1027</v>
      </c>
      <c r="E3154" s="61" t="str">
        <f>INDEX(FlowMapping!$J$2:$J$875,MATCH(W3154&amp;D3154,FlowMapping!$E$2:$E$875,0))</f>
        <v>unspecified</v>
      </c>
      <c r="F3154" s="61" t="str">
        <f>INDEX(FlowMapping!$M$2:$M$875,MATCH(W3154&amp;D3154,FlowMapping!$E$2:$E$875,0))</f>
        <v>4b51a9d0-4100-49c1-8d47-ec47eb51c58a</v>
      </c>
      <c r="G3154" s="61" t="str">
        <f>INDEX(Activities!$B$2:$B$390,MATCH(H3154,Activities!$C$2:$C$390,0))</f>
        <v>Paperboard mills</v>
      </c>
      <c r="H3154" s="61">
        <v>322130</v>
      </c>
      <c r="I3154" s="61" t="s">
        <v>997</v>
      </c>
      <c r="J3154" s="62">
        <v>1.3261474421212634E-6</v>
      </c>
      <c r="K3154" s="61" t="s">
        <v>2093</v>
      </c>
      <c r="L3154" s="61"/>
      <c r="M3154" s="61"/>
      <c r="N3154" s="61"/>
      <c r="O3154" s="61"/>
      <c r="P3154" s="61"/>
      <c r="Q3154" s="74">
        <v>2.5275677879879535</v>
      </c>
      <c r="R3154" s="61">
        <v>1</v>
      </c>
      <c r="S3154" s="61">
        <v>1</v>
      </c>
      <c r="T3154" s="61">
        <v>1</v>
      </c>
      <c r="U3154" s="61">
        <v>3</v>
      </c>
      <c r="V3154" s="61">
        <v>2013</v>
      </c>
      <c r="W3154" s="61" t="s">
        <v>70</v>
      </c>
      <c r="X3154" s="61" t="s">
        <v>572</v>
      </c>
      <c r="Y3154" s="61"/>
      <c r="AC3154"/>
    </row>
    <row r="3155" spans="2:29" x14ac:dyDescent="0.2">
      <c r="B3155" s="61" t="str">
        <f>INDEX(FlowMapping!$G$2:$G$875,MATCH(W3155&amp;D3155,FlowMapping!$E$2:$E$875,0))</f>
        <v>HYDROGEN SULFIDE</v>
      </c>
      <c r="C3155" s="61">
        <f>INDEX(FlowMapping!$H$2:$H$875,MATCH(W3155&amp;D3155,FlowMapping!$E$2:$E$875,0))</f>
        <v>7783064</v>
      </c>
      <c r="D3155" s="61" t="s">
        <v>1027</v>
      </c>
      <c r="E3155" s="61" t="str">
        <f>INDEX(FlowMapping!$J$2:$J$875,MATCH(W3155&amp;D3155,FlowMapping!$E$2:$E$875,0))</f>
        <v>unspecified</v>
      </c>
      <c r="F3155" s="61" t="str">
        <f>INDEX(FlowMapping!$M$2:$M$875,MATCH(W3155&amp;D3155,FlowMapping!$E$2:$E$875,0))</f>
        <v>42d33bc4-cdea-4b1d-896c-090e792183be</v>
      </c>
      <c r="G3155" s="61" t="str">
        <f>INDEX(Activities!$B$2:$B$390,MATCH(H3155,Activities!$C$2:$C$390,0))</f>
        <v>Paperboard mills</v>
      </c>
      <c r="H3155" s="61">
        <v>322130</v>
      </c>
      <c r="I3155" s="61" t="s">
        <v>997</v>
      </c>
      <c r="J3155" s="62">
        <v>3.4516372158756962E-6</v>
      </c>
      <c r="K3155" s="61" t="s">
        <v>2093</v>
      </c>
      <c r="L3155" s="61"/>
      <c r="M3155" s="61"/>
      <c r="N3155" s="61"/>
      <c r="O3155" s="61"/>
      <c r="P3155" s="61"/>
      <c r="Q3155" s="74">
        <v>3.2448332217638862</v>
      </c>
      <c r="R3155" s="61">
        <v>1</v>
      </c>
      <c r="S3155" s="61">
        <v>1</v>
      </c>
      <c r="T3155" s="61">
        <v>1</v>
      </c>
      <c r="U3155" s="61">
        <v>3</v>
      </c>
      <c r="V3155" s="61">
        <v>2013</v>
      </c>
      <c r="W3155" s="61" t="s">
        <v>28</v>
      </c>
      <c r="X3155" s="61" t="s">
        <v>572</v>
      </c>
      <c r="Y3155" s="61"/>
      <c r="AC3155"/>
    </row>
    <row r="3156" spans="2:29" x14ac:dyDescent="0.2">
      <c r="B3156" s="61" t="str">
        <f>INDEX(FlowMapping!$G$2:$G$875,MATCH(W3156&amp;D3156,FlowMapping!$E$2:$E$875,0))</f>
        <v>ammonia</v>
      </c>
      <c r="C3156" s="61">
        <f>INDEX(FlowMapping!$H$2:$H$875,MATCH(W3156&amp;D3156,FlowMapping!$E$2:$E$875,0))</f>
        <v>7664417</v>
      </c>
      <c r="D3156" s="61" t="s">
        <v>1027</v>
      </c>
      <c r="E3156" s="61" t="str">
        <f>INDEX(FlowMapping!$J$2:$J$875,MATCH(W3156&amp;D3156,FlowMapping!$E$2:$E$875,0))</f>
        <v>unspecified</v>
      </c>
      <c r="F3156" s="61" t="str">
        <f>INDEX(FlowMapping!$M$2:$M$875,MATCH(W3156&amp;D3156,FlowMapping!$E$2:$E$875,0))</f>
        <v>63e78926-8549-11e0-9d78-0800200c9a66</v>
      </c>
      <c r="G3156" s="61" t="str">
        <f>INDEX(Activities!$B$2:$B$390,MATCH(H3156,Activities!$C$2:$C$390,0))</f>
        <v>Paperboard mills</v>
      </c>
      <c r="H3156" s="61">
        <v>322130</v>
      </c>
      <c r="I3156" s="61" t="s">
        <v>997</v>
      </c>
      <c r="J3156" s="62">
        <v>6.4825652964026353E-6</v>
      </c>
      <c r="K3156" s="61" t="s">
        <v>2093</v>
      </c>
      <c r="L3156" s="61"/>
      <c r="M3156" s="61"/>
      <c r="N3156" s="61"/>
      <c r="O3156" s="61"/>
      <c r="P3156" s="61"/>
      <c r="Q3156" s="74">
        <v>3.1531135141461539</v>
      </c>
      <c r="R3156" s="61">
        <v>1</v>
      </c>
      <c r="S3156" s="61">
        <v>1</v>
      </c>
      <c r="T3156" s="61">
        <v>1</v>
      </c>
      <c r="U3156" s="61">
        <v>3</v>
      </c>
      <c r="V3156" s="61">
        <v>2013</v>
      </c>
      <c r="W3156" s="61" t="s">
        <v>2</v>
      </c>
      <c r="X3156" s="61" t="s">
        <v>572</v>
      </c>
      <c r="Y3156" s="61"/>
      <c r="AC3156"/>
    </row>
    <row r="3157" spans="2:29" x14ac:dyDescent="0.2">
      <c r="B3157" s="61" t="str">
        <f>INDEX(FlowMapping!$G$2:$G$875,MATCH(W3157&amp;D3157,FlowMapping!$E$2:$E$875,0))</f>
        <v>methanol</v>
      </c>
      <c r="C3157" s="61">
        <f>INDEX(FlowMapping!$H$2:$H$875,MATCH(W3157&amp;D3157,FlowMapping!$E$2:$E$875,0))</f>
        <v>67561</v>
      </c>
      <c r="D3157" s="61" t="s">
        <v>1027</v>
      </c>
      <c r="E3157" s="61" t="str">
        <f>INDEX(FlowMapping!$J$2:$J$875,MATCH(W3157&amp;D3157,FlowMapping!$E$2:$E$875,0))</f>
        <v>unspecified</v>
      </c>
      <c r="F3157" s="61" t="str">
        <f>INDEX(FlowMapping!$M$2:$M$875,MATCH(W3157&amp;D3157,FlowMapping!$E$2:$E$875,0))</f>
        <v>ee2c5c6c-ff01-4151-8332-d4bf1508c759</v>
      </c>
      <c r="G3157" s="61" t="str">
        <f>INDEX(Activities!$B$2:$B$390,MATCH(H3157,Activities!$C$2:$C$390,0))</f>
        <v>Paperboard mills</v>
      </c>
      <c r="H3157" s="61">
        <v>322130</v>
      </c>
      <c r="I3157" s="61" t="s">
        <v>997</v>
      </c>
      <c r="J3157" s="62">
        <v>9.611600905252491E-6</v>
      </c>
      <c r="K3157" s="61" t="s">
        <v>2093</v>
      </c>
      <c r="L3157" s="61"/>
      <c r="M3157" s="61"/>
      <c r="N3157" s="61"/>
      <c r="O3157" s="61"/>
      <c r="P3157" s="61"/>
      <c r="Q3157" s="74">
        <v>2.8516574739277876</v>
      </c>
      <c r="R3157" s="61">
        <v>1</v>
      </c>
      <c r="S3157" s="61">
        <v>1</v>
      </c>
      <c r="T3157" s="61">
        <v>1</v>
      </c>
      <c r="U3157" s="61">
        <v>3</v>
      </c>
      <c r="V3157" s="61">
        <v>2013</v>
      </c>
      <c r="W3157" s="61" t="s">
        <v>19</v>
      </c>
      <c r="X3157" s="61" t="s">
        <v>572</v>
      </c>
      <c r="Y3157" s="61"/>
      <c r="AC3157"/>
    </row>
    <row r="3158" spans="2:29" x14ac:dyDescent="0.2">
      <c r="B3158" s="61" t="str">
        <f>INDEX(FlowMapping!$G$2:$G$875,MATCH(W3158&amp;D3158,FlowMapping!$E$2:$E$875,0))</f>
        <v>ammonia</v>
      </c>
      <c r="C3158" s="61">
        <f>INDEX(FlowMapping!$H$2:$H$875,MATCH(W3158&amp;D3158,FlowMapping!$E$2:$E$875,0))</f>
        <v>7664417</v>
      </c>
      <c r="D3158" s="61" t="s">
        <v>1027</v>
      </c>
      <c r="E3158" s="61" t="str">
        <f>INDEX(FlowMapping!$J$2:$J$875,MATCH(W3158&amp;D3158,FlowMapping!$E$2:$E$875,0))</f>
        <v>unspecified</v>
      </c>
      <c r="F3158" s="61" t="str">
        <f>INDEX(FlowMapping!$M$2:$M$875,MATCH(W3158&amp;D3158,FlowMapping!$E$2:$E$875,0))</f>
        <v>63e78926-8549-11e0-9d78-0800200c9a66</v>
      </c>
      <c r="G3158" s="61" t="str">
        <f>INDEX(Activities!$B$2:$B$390,MATCH(H3158,Activities!$C$2:$C$390,0))</f>
        <v>Paper bag and coated and treated paper manufacturing</v>
      </c>
      <c r="H3158" s="61">
        <v>322220</v>
      </c>
      <c r="I3158" s="61" t="s">
        <v>997</v>
      </c>
      <c r="J3158" s="62">
        <v>1.0640394088669951E-8</v>
      </c>
      <c r="K3158" s="61" t="s">
        <v>2093</v>
      </c>
      <c r="L3158" s="61"/>
      <c r="M3158" s="61"/>
      <c r="N3158" s="61"/>
      <c r="O3158" s="61"/>
      <c r="P3158" s="61"/>
      <c r="Q3158" s="74">
        <v>3.1531135141461539</v>
      </c>
      <c r="R3158" s="61">
        <v>1</v>
      </c>
      <c r="S3158" s="61">
        <v>1</v>
      </c>
      <c r="T3158" s="61">
        <v>1</v>
      </c>
      <c r="U3158" s="61">
        <v>5</v>
      </c>
      <c r="V3158" s="61">
        <v>2013</v>
      </c>
      <c r="W3158" s="61" t="s">
        <v>2</v>
      </c>
      <c r="X3158" s="61" t="s">
        <v>572</v>
      </c>
      <c r="Y3158" s="61"/>
      <c r="AC3158"/>
    </row>
    <row r="3159" spans="2:29" x14ac:dyDescent="0.2">
      <c r="B3159" s="61" t="str">
        <f>INDEX(FlowMapping!$G$2:$G$875,MATCH(W3159&amp;D3159,FlowMapping!$E$2:$E$875,0))</f>
        <v>lead</v>
      </c>
      <c r="C3159" s="61">
        <f>INDEX(FlowMapping!$H$2:$H$875,MATCH(W3159&amp;D3159,FlowMapping!$E$2:$E$875,0))</f>
        <v>7439921</v>
      </c>
      <c r="D3159" s="61" t="s">
        <v>1027</v>
      </c>
      <c r="E3159" s="61" t="str">
        <f>INDEX(FlowMapping!$J$2:$J$875,MATCH(W3159&amp;D3159,FlowMapping!$E$2:$E$875,0))</f>
        <v>unspecified</v>
      </c>
      <c r="F3159" s="61" t="str">
        <f>INDEX(FlowMapping!$M$2:$M$875,MATCH(W3159&amp;D3159,FlowMapping!$E$2:$E$875,0))</f>
        <v>31c4d160-b21e-41b3-b9c1-3d7a72377653</v>
      </c>
      <c r="G3159" s="61" t="str">
        <f>INDEX(Activities!$B$2:$B$390,MATCH(H3159,Activities!$C$2:$C$390,0))</f>
        <v>Sanitary paper product manufacturing</v>
      </c>
      <c r="H3159" s="61">
        <v>322291</v>
      </c>
      <c r="I3159" s="61" t="s">
        <v>997</v>
      </c>
      <c r="J3159" s="62">
        <v>2.2739336652882101E-10</v>
      </c>
      <c r="K3159" s="61" t="s">
        <v>2093</v>
      </c>
      <c r="L3159" s="61"/>
      <c r="M3159" s="61"/>
      <c r="N3159" s="61"/>
      <c r="O3159" s="61"/>
      <c r="P3159" s="61"/>
      <c r="Q3159" s="74">
        <v>3.2630030039016864</v>
      </c>
      <c r="R3159" s="61">
        <v>1</v>
      </c>
      <c r="S3159" s="61">
        <v>1</v>
      </c>
      <c r="T3159" s="61">
        <v>1</v>
      </c>
      <c r="U3159" s="61">
        <v>5</v>
      </c>
      <c r="V3159" s="61">
        <v>2013</v>
      </c>
      <c r="W3159" s="61" t="s">
        <v>16</v>
      </c>
      <c r="X3159" s="61" t="s">
        <v>572</v>
      </c>
      <c r="Y3159" s="61"/>
      <c r="AC3159"/>
    </row>
    <row r="3160" spans="2:29" x14ac:dyDescent="0.2">
      <c r="B3160" s="61" t="str">
        <f>INDEX(FlowMapping!$G$2:$G$875,MATCH(W3160&amp;D3160,FlowMapping!$E$2:$E$875,0))</f>
        <v>Xylene</v>
      </c>
      <c r="C3160" s="61">
        <f>INDEX(FlowMapping!$H$2:$H$875,MATCH(W3160&amp;D3160,FlowMapping!$E$2:$E$875,0))</f>
        <v>1330207</v>
      </c>
      <c r="D3160" s="61" t="s">
        <v>1027</v>
      </c>
      <c r="E3160" s="61" t="str">
        <f>INDEX(FlowMapping!$J$2:$J$875,MATCH(W3160&amp;D3160,FlowMapping!$E$2:$E$875,0))</f>
        <v>unspecified</v>
      </c>
      <c r="F3160" s="61" t="str">
        <f>INDEX(FlowMapping!$M$2:$M$875,MATCH(W3160&amp;D3160,FlowMapping!$E$2:$E$875,0))</f>
        <v>045f7de9-60d5-4916-a504-5a1002a6e97e</v>
      </c>
      <c r="G3160" s="61" t="str">
        <f>INDEX(Activities!$B$2:$B$390,MATCH(H3160,Activities!$C$2:$C$390,0))</f>
        <v>Printing</v>
      </c>
      <c r="H3160" s="61">
        <v>323110</v>
      </c>
      <c r="I3160" s="61" t="s">
        <v>997</v>
      </c>
      <c r="J3160" s="62">
        <v>5.6803666691712379E-12</v>
      </c>
      <c r="K3160" s="61" t="s">
        <v>2093</v>
      </c>
      <c r="L3160" s="61"/>
      <c r="M3160" s="61"/>
      <c r="N3160" s="61"/>
      <c r="O3160" s="61"/>
      <c r="P3160" s="61"/>
      <c r="Q3160" s="74">
        <v>4.35776584403472</v>
      </c>
      <c r="R3160" s="61">
        <v>1</v>
      </c>
      <c r="S3160" s="61">
        <v>1</v>
      </c>
      <c r="T3160" s="61">
        <v>1</v>
      </c>
      <c r="U3160" s="61">
        <v>5</v>
      </c>
      <c r="V3160" s="61">
        <v>2013</v>
      </c>
      <c r="W3160" s="61" t="s">
        <v>29</v>
      </c>
      <c r="X3160" s="61" t="s">
        <v>572</v>
      </c>
      <c r="Y3160" s="61"/>
      <c r="AC3160"/>
    </row>
    <row r="3161" spans="2:29" x14ac:dyDescent="0.2">
      <c r="B3161" s="61" t="str">
        <f>INDEX(FlowMapping!$G$2:$G$875,MATCH(W3161&amp;D3161,FlowMapping!$E$2:$E$875,0))</f>
        <v>mercury</v>
      </c>
      <c r="C3161" s="61">
        <f>INDEX(FlowMapping!$H$2:$H$875,MATCH(W3161&amp;D3161,FlowMapping!$E$2:$E$875,0))</f>
        <v>7439976</v>
      </c>
      <c r="D3161" s="61" t="s">
        <v>1027</v>
      </c>
      <c r="E3161" s="61" t="str">
        <f>INDEX(FlowMapping!$J$2:$J$875,MATCH(W3161&amp;D3161,FlowMapping!$E$2:$E$875,0))</f>
        <v>unspecified</v>
      </c>
      <c r="F3161" s="61" t="str">
        <f>INDEX(FlowMapping!$M$2:$M$875,MATCH(W3161&amp;D3161,FlowMapping!$E$2:$E$875,0))</f>
        <v>9325957a-bee5-4f2d-8bd1-458729c5e49e</v>
      </c>
      <c r="G3161" s="61" t="str">
        <f>INDEX(Activities!$B$2:$B$390,MATCH(H3161,Activities!$C$2:$C$390,0))</f>
        <v>Petroleum refineries</v>
      </c>
      <c r="H3161" s="61">
        <v>324110</v>
      </c>
      <c r="I3161" s="61" t="s">
        <v>997</v>
      </c>
      <c r="J3161" s="62">
        <v>1.3956473882398379E-12</v>
      </c>
      <c r="K3161" s="61" t="s">
        <v>2093</v>
      </c>
      <c r="L3161" s="61"/>
      <c r="M3161" s="61"/>
      <c r="N3161" s="61"/>
      <c r="O3161" s="61"/>
      <c r="P3161" s="61"/>
      <c r="Q3161" s="74">
        <v>3.063643209955242</v>
      </c>
      <c r="R3161" s="61">
        <v>1</v>
      </c>
      <c r="S3161" s="61">
        <v>1</v>
      </c>
      <c r="T3161" s="61">
        <v>1</v>
      </c>
      <c r="U3161" s="61">
        <v>1</v>
      </c>
      <c r="V3161" s="61">
        <v>2013</v>
      </c>
      <c r="W3161" s="61" t="s">
        <v>96</v>
      </c>
      <c r="X3161" s="61" t="s">
        <v>572</v>
      </c>
      <c r="Y3161" s="61"/>
      <c r="AC3161"/>
    </row>
    <row r="3162" spans="2:29" x14ac:dyDescent="0.2">
      <c r="B3162" s="61" t="str">
        <f>INDEX(FlowMapping!$G$2:$G$875,MATCH(W3162&amp;D3162,FlowMapping!$E$2:$E$875,0))</f>
        <v>1-Methyl-2-pyrrolidinone</v>
      </c>
      <c r="C3162" s="61">
        <f>INDEX(FlowMapping!$H$2:$H$875,MATCH(W3162&amp;D3162,FlowMapping!$E$2:$E$875,0))</f>
        <v>872504</v>
      </c>
      <c r="D3162" s="61" t="s">
        <v>1027</v>
      </c>
      <c r="E3162" s="61" t="str">
        <f>INDEX(FlowMapping!$J$2:$J$875,MATCH(W3162&amp;D3162,FlowMapping!$E$2:$E$875,0))</f>
        <v>unspecified</v>
      </c>
      <c r="F3162" s="61" t="str">
        <f>INDEX(FlowMapping!$M$2:$M$875,MATCH(W3162&amp;D3162,FlowMapping!$E$2:$E$875,0))</f>
        <v>9ff6b6db-6b22-485a-a0f3-545aa6d19d49</v>
      </c>
      <c r="G3162" s="61" t="str">
        <f>INDEX(Activities!$B$2:$B$390,MATCH(H3162,Activities!$C$2:$C$390,0))</f>
        <v>Petroleum refineries</v>
      </c>
      <c r="H3162" s="61">
        <v>324110</v>
      </c>
      <c r="I3162" s="61" t="s">
        <v>997</v>
      </c>
      <c r="J3162" s="62">
        <v>4.7008207009751863E-12</v>
      </c>
      <c r="K3162" s="61" t="s">
        <v>2093</v>
      </c>
      <c r="L3162" s="61"/>
      <c r="M3162" s="61"/>
      <c r="N3162" s="61"/>
      <c r="O3162" s="61"/>
      <c r="P3162" s="61"/>
      <c r="Q3162" s="74">
        <v>4.7294197670253508</v>
      </c>
      <c r="R3162" s="61">
        <v>1</v>
      </c>
      <c r="S3162" s="61">
        <v>1</v>
      </c>
      <c r="T3162" s="61">
        <v>1</v>
      </c>
      <c r="U3162" s="61">
        <v>1</v>
      </c>
      <c r="V3162" s="61">
        <v>2013</v>
      </c>
      <c r="W3162" s="61" t="s">
        <v>50</v>
      </c>
      <c r="X3162" s="61" t="s">
        <v>572</v>
      </c>
      <c r="Y3162" s="61"/>
      <c r="AC3162"/>
    </row>
    <row r="3163" spans="2:29" x14ac:dyDescent="0.2">
      <c r="B3163" s="61" t="str">
        <f>INDEX(FlowMapping!$G$2:$G$875,MATCH(W3163&amp;D3163,FlowMapping!$E$2:$E$875,0))</f>
        <v>TERT-BUTYL ALCOHOL</v>
      </c>
      <c r="C3163" s="61">
        <f>INDEX(FlowMapping!$H$2:$H$875,MATCH(W3163&amp;D3163,FlowMapping!$E$2:$E$875,0))</f>
        <v>75650</v>
      </c>
      <c r="D3163" s="61" t="s">
        <v>1027</v>
      </c>
      <c r="E3163" s="61" t="str">
        <f>INDEX(FlowMapping!$J$2:$J$875,MATCH(W3163&amp;D3163,FlowMapping!$E$2:$E$875,0))</f>
        <v>unspecified</v>
      </c>
      <c r="F3163" s="61" t="str">
        <f>INDEX(FlowMapping!$M$2:$M$875,MATCH(W3163&amp;D3163,FlowMapping!$E$2:$E$875,0))</f>
        <v>ba21fda7-9947-4e02-a0d7-c2918c8c0675</v>
      </c>
      <c r="G3163" s="61" t="str">
        <f>INDEX(Activities!$B$2:$B$390,MATCH(H3163,Activities!$C$2:$C$390,0))</f>
        <v>Petroleum refineries</v>
      </c>
      <c r="H3163" s="61">
        <v>324110</v>
      </c>
      <c r="I3163" s="61" t="s">
        <v>997</v>
      </c>
      <c r="J3163" s="62">
        <v>7.0074345853046251E-12</v>
      </c>
      <c r="K3163" s="61" t="s">
        <v>2093</v>
      </c>
      <c r="L3163" s="61"/>
      <c r="M3163" s="61"/>
      <c r="N3163" s="61"/>
      <c r="O3163" s="61"/>
      <c r="P3163" s="61"/>
      <c r="Q3163" s="74">
        <v>3.6998442434509373</v>
      </c>
      <c r="R3163" s="61">
        <v>1</v>
      </c>
      <c r="S3163" s="61">
        <v>1</v>
      </c>
      <c r="T3163" s="61">
        <v>1</v>
      </c>
      <c r="U3163" s="61">
        <v>1</v>
      </c>
      <c r="V3163" s="61">
        <v>2013</v>
      </c>
      <c r="W3163" s="61" t="s">
        <v>83</v>
      </c>
      <c r="X3163" s="61" t="s">
        <v>572</v>
      </c>
      <c r="Y3163" s="61"/>
      <c r="AC3163"/>
    </row>
    <row r="3164" spans="2:29" x14ac:dyDescent="0.2">
      <c r="B3164" s="61" t="str">
        <f>INDEX(FlowMapping!$G$2:$G$875,MATCH(W3164&amp;D3164,FlowMapping!$E$2:$E$875,0))</f>
        <v>t-Butyl methyl ether</v>
      </c>
      <c r="C3164" s="61">
        <f>INDEX(FlowMapping!$H$2:$H$875,MATCH(W3164&amp;D3164,FlowMapping!$E$2:$E$875,0))</f>
        <v>1634044</v>
      </c>
      <c r="D3164" s="61" t="s">
        <v>1027</v>
      </c>
      <c r="E3164" s="61" t="str">
        <f>INDEX(FlowMapping!$J$2:$J$875,MATCH(W3164&amp;D3164,FlowMapping!$E$2:$E$875,0))</f>
        <v>unspecified</v>
      </c>
      <c r="F3164" s="61" t="str">
        <f>INDEX(FlowMapping!$M$2:$M$875,MATCH(W3164&amp;D3164,FlowMapping!$E$2:$E$875,0))</f>
        <v>3d59d864-b6c3-4315-ab21-2c2ba2119ad1</v>
      </c>
      <c r="G3164" s="61" t="str">
        <f>INDEX(Activities!$B$2:$B$390,MATCH(H3164,Activities!$C$2:$C$390,0))</f>
        <v>Petroleum refineries</v>
      </c>
      <c r="H3164" s="61">
        <v>324110</v>
      </c>
      <c r="I3164" s="61" t="s">
        <v>997</v>
      </c>
      <c r="J3164" s="62">
        <v>1.6934633581152841E-11</v>
      </c>
      <c r="K3164" s="61" t="s">
        <v>2093</v>
      </c>
      <c r="L3164" s="61"/>
      <c r="M3164" s="61"/>
      <c r="N3164" s="61"/>
      <c r="O3164" s="61"/>
      <c r="P3164" s="61"/>
      <c r="Q3164" s="74">
        <v>4.1272406011595271</v>
      </c>
      <c r="R3164" s="61">
        <v>1</v>
      </c>
      <c r="S3164" s="61">
        <v>1</v>
      </c>
      <c r="T3164" s="61">
        <v>1</v>
      </c>
      <c r="U3164" s="61">
        <v>1</v>
      </c>
      <c r="V3164" s="61">
        <v>2013</v>
      </c>
      <c r="W3164" s="61" t="s">
        <v>219</v>
      </c>
      <c r="X3164" s="61" t="s">
        <v>572</v>
      </c>
      <c r="Y3164" s="61"/>
      <c r="AC3164"/>
    </row>
    <row r="3165" spans="2:29" x14ac:dyDescent="0.2">
      <c r="B3165" s="61" t="str">
        <f>INDEX(FlowMapping!$G$2:$G$875,MATCH(W3165&amp;D3165,FlowMapping!$E$2:$E$875,0))</f>
        <v>lead</v>
      </c>
      <c r="C3165" s="61">
        <f>INDEX(FlowMapping!$H$2:$H$875,MATCH(W3165&amp;D3165,FlowMapping!$E$2:$E$875,0))</f>
        <v>7439921</v>
      </c>
      <c r="D3165" s="61" t="s">
        <v>1027</v>
      </c>
      <c r="E3165" s="61" t="str">
        <f>INDEX(FlowMapping!$J$2:$J$875,MATCH(W3165&amp;D3165,FlowMapping!$E$2:$E$875,0))</f>
        <v>unspecified</v>
      </c>
      <c r="F3165" s="61" t="str">
        <f>INDEX(FlowMapping!$M$2:$M$875,MATCH(W3165&amp;D3165,FlowMapping!$E$2:$E$875,0))</f>
        <v>31c4d160-b21e-41b3-b9c1-3d7a72377653</v>
      </c>
      <c r="G3165" s="61" t="str">
        <f>INDEX(Activities!$B$2:$B$390,MATCH(H3165,Activities!$C$2:$C$390,0))</f>
        <v>Petroleum refineries</v>
      </c>
      <c r="H3165" s="61">
        <v>324110</v>
      </c>
      <c r="I3165" s="61" t="s">
        <v>997</v>
      </c>
      <c r="J3165" s="62">
        <v>1.828940426764507E-11</v>
      </c>
      <c r="K3165" s="61" t="s">
        <v>2093</v>
      </c>
      <c r="L3165" s="61"/>
      <c r="M3165" s="61"/>
      <c r="N3165" s="61"/>
      <c r="O3165" s="61"/>
      <c r="P3165" s="61"/>
      <c r="Q3165" s="74">
        <v>3.2630030039016864</v>
      </c>
      <c r="R3165" s="61">
        <v>1</v>
      </c>
      <c r="S3165" s="61">
        <v>1</v>
      </c>
      <c r="T3165" s="61">
        <v>1</v>
      </c>
      <c r="U3165" s="61">
        <v>1</v>
      </c>
      <c r="V3165" s="61">
        <v>2013</v>
      </c>
      <c r="W3165" s="61" t="s">
        <v>16</v>
      </c>
      <c r="X3165" s="61" t="s">
        <v>572</v>
      </c>
      <c r="Y3165" s="61"/>
      <c r="AC3165"/>
    </row>
    <row r="3166" spans="2:29" x14ac:dyDescent="0.2">
      <c r="B3166" s="61" t="str">
        <f>INDEX(FlowMapping!$G$2:$G$875,MATCH(W3166&amp;D3166,FlowMapping!$E$2:$E$875,0))</f>
        <v>p-xylene</v>
      </c>
      <c r="C3166" s="61">
        <f>INDEX(FlowMapping!$H$2:$H$875,MATCH(W3166&amp;D3166,FlowMapping!$E$2:$E$875,0))</f>
        <v>106423</v>
      </c>
      <c r="D3166" s="61" t="s">
        <v>1027</v>
      </c>
      <c r="E3166" s="61" t="str">
        <f>INDEX(FlowMapping!$J$2:$J$875,MATCH(W3166&amp;D3166,FlowMapping!$E$2:$E$875,0))</f>
        <v>unspecified</v>
      </c>
      <c r="F3166" s="61" t="str">
        <f>INDEX(FlowMapping!$M$2:$M$875,MATCH(W3166&amp;D3166,FlowMapping!$E$2:$E$875,0))</f>
        <v>bb7e8be4-9c3c-34a7-b29f-b964a9748324</v>
      </c>
      <c r="G3166" s="61" t="str">
        <f>INDEX(Activities!$B$2:$B$390,MATCH(H3166,Activities!$C$2:$C$390,0))</f>
        <v>Petroleum refineries</v>
      </c>
      <c r="H3166" s="61">
        <v>324110</v>
      </c>
      <c r="I3166" s="61" t="s">
        <v>997</v>
      </c>
      <c r="J3166" s="62">
        <v>1.9854397991696435E-11</v>
      </c>
      <c r="K3166" s="61" t="s">
        <v>2093</v>
      </c>
      <c r="L3166" s="61"/>
      <c r="M3166" s="61"/>
      <c r="N3166" s="61"/>
      <c r="O3166" s="61"/>
      <c r="P3166" s="61"/>
      <c r="Q3166" s="74">
        <v>3.9470409895309198</v>
      </c>
      <c r="R3166" s="61">
        <v>1</v>
      </c>
      <c r="S3166" s="61">
        <v>1</v>
      </c>
      <c r="T3166" s="61">
        <v>1</v>
      </c>
      <c r="U3166" s="61">
        <v>1</v>
      </c>
      <c r="V3166" s="61">
        <v>2013</v>
      </c>
      <c r="W3166" s="61" t="s">
        <v>315</v>
      </c>
      <c r="X3166" s="61" t="s">
        <v>572</v>
      </c>
      <c r="Y3166" s="61"/>
      <c r="AC3166"/>
    </row>
    <row r="3167" spans="2:29" x14ac:dyDescent="0.2">
      <c r="B3167" s="61" t="str">
        <f>INDEX(FlowMapping!$G$2:$G$875,MATCH(W3167&amp;D3167,FlowMapping!$E$2:$E$875,0))</f>
        <v>m-xylene</v>
      </c>
      <c r="C3167" s="61">
        <f>INDEX(FlowMapping!$H$2:$H$875,MATCH(W3167&amp;D3167,FlowMapping!$E$2:$E$875,0))</f>
        <v>108383</v>
      </c>
      <c r="D3167" s="61" t="s">
        <v>1027</v>
      </c>
      <c r="E3167" s="61" t="str">
        <f>INDEX(FlowMapping!$J$2:$J$875,MATCH(W3167&amp;D3167,FlowMapping!$E$2:$E$875,0))</f>
        <v>unspecified</v>
      </c>
      <c r="F3167" s="61" t="str">
        <f>INDEX(FlowMapping!$M$2:$M$875,MATCH(W3167&amp;D3167,FlowMapping!$E$2:$E$875,0))</f>
        <v>feb813f2-ff76-4f52-a966-55297494de4a</v>
      </c>
      <c r="G3167" s="61" t="str">
        <f>INDEX(Activities!$B$2:$B$390,MATCH(H3167,Activities!$C$2:$C$390,0))</f>
        <v>Petroleum refineries</v>
      </c>
      <c r="H3167" s="61">
        <v>324110</v>
      </c>
      <c r="I3167" s="61" t="s">
        <v>997</v>
      </c>
      <c r="J3167" s="62">
        <v>2.0438350873805155E-11</v>
      </c>
      <c r="K3167" s="61" t="s">
        <v>2093</v>
      </c>
      <c r="L3167" s="61"/>
      <c r="M3167" s="61"/>
      <c r="N3167" s="61"/>
      <c r="O3167" s="61"/>
      <c r="P3167" s="61"/>
      <c r="Q3167" s="74">
        <v>4.3428942141993261</v>
      </c>
      <c r="R3167" s="61">
        <v>1</v>
      </c>
      <c r="S3167" s="61">
        <v>1</v>
      </c>
      <c r="T3167" s="61">
        <v>1</v>
      </c>
      <c r="U3167" s="61">
        <v>1</v>
      </c>
      <c r="V3167" s="61">
        <v>2013</v>
      </c>
      <c r="W3167" s="61" t="s">
        <v>314</v>
      </c>
      <c r="X3167" s="61" t="s">
        <v>572</v>
      </c>
      <c r="Y3167" s="61"/>
      <c r="AC3167"/>
    </row>
    <row r="3168" spans="2:29" x14ac:dyDescent="0.2">
      <c r="B3168" s="61" t="str">
        <f>INDEX(FlowMapping!$G$2:$G$875,MATCH(W3168&amp;D3168,FlowMapping!$E$2:$E$875,0))</f>
        <v>chromium</v>
      </c>
      <c r="C3168" s="61">
        <f>INDEX(FlowMapping!$H$2:$H$875,MATCH(W3168&amp;D3168,FlowMapping!$E$2:$E$875,0))</f>
        <v>7440473</v>
      </c>
      <c r="D3168" s="61" t="s">
        <v>1027</v>
      </c>
      <c r="E3168" s="61" t="str">
        <f>INDEX(FlowMapping!$J$2:$J$875,MATCH(W3168&amp;D3168,FlowMapping!$E$2:$E$875,0))</f>
        <v>unspecified</v>
      </c>
      <c r="F3168" s="61" t="str">
        <f>INDEX(FlowMapping!$M$2:$M$875,MATCH(W3168&amp;D3168,FlowMapping!$E$2:$E$875,0))</f>
        <v>63e7b036-8549-11e0-9d78-0800200c9a66</v>
      </c>
      <c r="G3168" s="61" t="str">
        <f>INDEX(Activities!$B$2:$B$390,MATCH(H3168,Activities!$C$2:$C$390,0))</f>
        <v>Petroleum refineries</v>
      </c>
      <c r="H3168" s="61">
        <v>324110</v>
      </c>
      <c r="I3168" s="61" t="s">
        <v>997</v>
      </c>
      <c r="J3168" s="62">
        <v>2.744578545910978E-11</v>
      </c>
      <c r="K3168" s="61" t="s">
        <v>2093</v>
      </c>
      <c r="L3168" s="61"/>
      <c r="M3168" s="61"/>
      <c r="N3168" s="61"/>
      <c r="O3168" s="61"/>
      <c r="P3168" s="61"/>
      <c r="Q3168" s="74">
        <v>4.1265483800781633</v>
      </c>
      <c r="R3168" s="61">
        <v>1</v>
      </c>
      <c r="S3168" s="61">
        <v>1</v>
      </c>
      <c r="T3168" s="61">
        <v>1</v>
      </c>
      <c r="U3168" s="61">
        <v>1</v>
      </c>
      <c r="V3168" s="61">
        <v>2013</v>
      </c>
      <c r="W3168" s="61" t="s">
        <v>13</v>
      </c>
      <c r="X3168" s="61" t="s">
        <v>572</v>
      </c>
      <c r="Y3168" s="61"/>
      <c r="AC3168"/>
    </row>
    <row r="3169" spans="2:29" x14ac:dyDescent="0.2">
      <c r="B3169" s="61" t="str">
        <f>INDEX(FlowMapping!$G$2:$G$875,MATCH(W3169&amp;D3169,FlowMapping!$E$2:$E$875,0))</f>
        <v>HYDROFLUORIC ACID</v>
      </c>
      <c r="C3169" s="61">
        <f>INDEX(FlowMapping!$H$2:$H$875,MATCH(W3169&amp;D3169,FlowMapping!$E$2:$E$875,0))</f>
        <v>7664393</v>
      </c>
      <c r="D3169" s="61" t="s">
        <v>1027</v>
      </c>
      <c r="E3169" s="61" t="str">
        <f>INDEX(FlowMapping!$J$2:$J$875,MATCH(W3169&amp;D3169,FlowMapping!$E$2:$E$875,0))</f>
        <v>unspecified</v>
      </c>
      <c r="F3169" s="61" t="str">
        <f>INDEX(FlowMapping!$M$2:$M$875,MATCH(W3169&amp;D3169,FlowMapping!$E$2:$E$875,0))</f>
        <v>11c44322-fede-311e-abf7-bbf356673ff8</v>
      </c>
      <c r="G3169" s="61" t="str">
        <f>INDEX(Activities!$B$2:$B$390,MATCH(H3169,Activities!$C$2:$C$390,0))</f>
        <v>Petroleum refineries</v>
      </c>
      <c r="H3169" s="61">
        <v>324110</v>
      </c>
      <c r="I3169" s="61" t="s">
        <v>997</v>
      </c>
      <c r="J3169" s="62">
        <v>2.9197644105435941E-11</v>
      </c>
      <c r="K3169" s="61" t="s">
        <v>2093</v>
      </c>
      <c r="L3169" s="61"/>
      <c r="M3169" s="61"/>
      <c r="N3169" s="61"/>
      <c r="O3169" s="61"/>
      <c r="P3169" s="61"/>
      <c r="Q3169" s="74">
        <v>2.5193237853133028</v>
      </c>
      <c r="R3169" s="61">
        <v>1</v>
      </c>
      <c r="S3169" s="61">
        <v>1</v>
      </c>
      <c r="T3169" s="61">
        <v>1</v>
      </c>
      <c r="U3169" s="61">
        <v>1</v>
      </c>
      <c r="V3169" s="61">
        <v>2013</v>
      </c>
      <c r="W3169" s="61" t="s">
        <v>151</v>
      </c>
      <c r="X3169" s="61" t="s">
        <v>572</v>
      </c>
      <c r="Y3169" s="61"/>
      <c r="AC3169"/>
    </row>
    <row r="3170" spans="2:29" x14ac:dyDescent="0.2">
      <c r="B3170" s="61" t="str">
        <f>INDEX(FlowMapping!$G$2:$G$875,MATCH(W3170&amp;D3170,FlowMapping!$E$2:$E$875,0))</f>
        <v>Butadiene</v>
      </c>
      <c r="C3170" s="61">
        <f>INDEX(FlowMapping!$H$2:$H$875,MATCH(W3170&amp;D3170,FlowMapping!$E$2:$E$875,0))</f>
        <v>106990</v>
      </c>
      <c r="D3170" s="61" t="s">
        <v>1027</v>
      </c>
      <c r="E3170" s="61" t="str">
        <f>INDEX(FlowMapping!$J$2:$J$875,MATCH(W3170&amp;D3170,FlowMapping!$E$2:$E$875,0))</f>
        <v>unspecified</v>
      </c>
      <c r="F3170" s="61" t="str">
        <f>INDEX(FlowMapping!$M$2:$M$875,MATCH(W3170&amp;D3170,FlowMapping!$E$2:$E$875,0))</f>
        <v>9fa9ae53-e84a-4a35-b28c-eb25548994dd</v>
      </c>
      <c r="G3170" s="61" t="str">
        <f>INDEX(Activities!$B$2:$B$390,MATCH(H3170,Activities!$C$2:$C$390,0))</f>
        <v>Petroleum refineries</v>
      </c>
      <c r="H3170" s="61">
        <v>324110</v>
      </c>
      <c r="I3170" s="61" t="s">
        <v>997</v>
      </c>
      <c r="J3170" s="62">
        <v>3.7308749637926038E-11</v>
      </c>
      <c r="K3170" s="61" t="s">
        <v>2093</v>
      </c>
      <c r="L3170" s="61"/>
      <c r="M3170" s="61"/>
      <c r="N3170" s="61"/>
      <c r="O3170" s="61"/>
      <c r="P3170" s="61"/>
      <c r="Q3170" s="74">
        <v>3.4679264396969787</v>
      </c>
      <c r="R3170" s="61">
        <v>1</v>
      </c>
      <c r="S3170" s="61">
        <v>1</v>
      </c>
      <c r="T3170" s="61">
        <v>1</v>
      </c>
      <c r="U3170" s="61">
        <v>1</v>
      </c>
      <c r="V3170" s="61">
        <v>2013</v>
      </c>
      <c r="W3170" s="61" t="s">
        <v>141</v>
      </c>
      <c r="X3170" s="61" t="s">
        <v>572</v>
      </c>
      <c r="Y3170" s="61"/>
      <c r="AC3170"/>
    </row>
    <row r="3171" spans="2:29" x14ac:dyDescent="0.2">
      <c r="B3171" s="61" t="str">
        <f>INDEX(FlowMapping!$G$2:$G$875,MATCH(W3171&amp;D3171,FlowMapping!$E$2:$E$875,0))</f>
        <v>biphenyl</v>
      </c>
      <c r="C3171" s="61">
        <f>INDEX(FlowMapping!$H$2:$H$875,MATCH(W3171&amp;D3171,FlowMapping!$E$2:$E$875,0))</f>
        <v>92524</v>
      </c>
      <c r="D3171" s="61" t="s">
        <v>1027</v>
      </c>
      <c r="E3171" s="61" t="str">
        <f>INDEX(FlowMapping!$J$2:$J$875,MATCH(W3171&amp;D3171,FlowMapping!$E$2:$E$875,0))</f>
        <v>unspecified</v>
      </c>
      <c r="F3171" s="61" t="str">
        <f>INDEX(FlowMapping!$M$2:$M$875,MATCH(W3171&amp;D3171,FlowMapping!$E$2:$E$875,0))</f>
        <v>7ae371a8-8532-11e0-9d78-0800200c9a66</v>
      </c>
      <c r="G3171" s="61" t="str">
        <f>INDEX(Activities!$B$2:$B$390,MATCH(H3171,Activities!$C$2:$C$390,0))</f>
        <v>Petroleum refineries</v>
      </c>
      <c r="H3171" s="61">
        <v>324110</v>
      </c>
      <c r="I3171" s="61" t="s">
        <v>997</v>
      </c>
      <c r="J3171" s="62">
        <v>3.8710236554986966E-11</v>
      </c>
      <c r="K3171" s="61" t="s">
        <v>2093</v>
      </c>
      <c r="L3171" s="61"/>
      <c r="M3171" s="61"/>
      <c r="N3171" s="61"/>
      <c r="O3171" s="61"/>
      <c r="P3171" s="61"/>
      <c r="Q3171" s="74">
        <v>3.1788551638339602</v>
      </c>
      <c r="R3171" s="61">
        <v>1</v>
      </c>
      <c r="S3171" s="61">
        <v>1</v>
      </c>
      <c r="T3171" s="61">
        <v>1</v>
      </c>
      <c r="U3171" s="61">
        <v>1</v>
      </c>
      <c r="V3171" s="61">
        <v>2013</v>
      </c>
      <c r="W3171" s="61" t="s">
        <v>251</v>
      </c>
      <c r="X3171" s="61" t="s">
        <v>572</v>
      </c>
      <c r="Y3171" s="61"/>
      <c r="AC3171"/>
    </row>
    <row r="3172" spans="2:29" x14ac:dyDescent="0.2">
      <c r="B3172" s="61" t="str">
        <f>INDEX(FlowMapping!$G$2:$G$875,MATCH(W3172&amp;D3172,FlowMapping!$E$2:$E$875,0))</f>
        <v>o-xylene</v>
      </c>
      <c r="C3172" s="61">
        <f>INDEX(FlowMapping!$H$2:$H$875,MATCH(W3172&amp;D3172,FlowMapping!$E$2:$E$875,0))</f>
        <v>95476</v>
      </c>
      <c r="D3172" s="61" t="s">
        <v>1027</v>
      </c>
      <c r="E3172" s="61" t="str">
        <f>INDEX(FlowMapping!$J$2:$J$875,MATCH(W3172&amp;D3172,FlowMapping!$E$2:$E$875,0))</f>
        <v>unspecified</v>
      </c>
      <c r="F3172" s="61" t="str">
        <f>INDEX(FlowMapping!$M$2:$M$875,MATCH(W3172&amp;D3172,FlowMapping!$E$2:$E$875,0))</f>
        <v>1b279330-0469-4d04-9fe2-4e9a38011f0c</v>
      </c>
      <c r="G3172" s="61" t="str">
        <f>INDEX(Activities!$B$2:$B$390,MATCH(H3172,Activities!$C$2:$C$390,0))</f>
        <v>Petroleum refineries</v>
      </c>
      <c r="H3172" s="61">
        <v>324110</v>
      </c>
      <c r="I3172" s="61" t="s">
        <v>997</v>
      </c>
      <c r="J3172" s="62">
        <v>3.970879598339287E-11</v>
      </c>
      <c r="K3172" s="61" t="s">
        <v>2093</v>
      </c>
      <c r="L3172" s="61"/>
      <c r="M3172" s="61"/>
      <c r="N3172" s="61"/>
      <c r="O3172" s="61"/>
      <c r="P3172" s="61"/>
      <c r="Q3172" s="74">
        <v>3.500819244070184</v>
      </c>
      <c r="R3172" s="61">
        <v>1</v>
      </c>
      <c r="S3172" s="61">
        <v>1</v>
      </c>
      <c r="T3172" s="61">
        <v>1</v>
      </c>
      <c r="U3172" s="61">
        <v>1</v>
      </c>
      <c r="V3172" s="61">
        <v>2013</v>
      </c>
      <c r="W3172" s="61" t="s">
        <v>328</v>
      </c>
      <c r="X3172" s="61" t="s">
        <v>572</v>
      </c>
      <c r="Y3172" s="61"/>
      <c r="AC3172"/>
    </row>
    <row r="3173" spans="2:29" x14ac:dyDescent="0.2">
      <c r="B3173" s="61" t="str">
        <f>INDEX(FlowMapping!$G$2:$G$875,MATCH(W3173&amp;D3173,FlowMapping!$E$2:$E$875,0))</f>
        <v>4-Methyl-2-pentanone</v>
      </c>
      <c r="C3173" s="61">
        <f>INDEX(FlowMapping!$H$2:$H$875,MATCH(W3173&amp;D3173,FlowMapping!$E$2:$E$875,0))</f>
        <v>108101</v>
      </c>
      <c r="D3173" s="61" t="s">
        <v>1027</v>
      </c>
      <c r="E3173" s="61" t="str">
        <f>INDEX(FlowMapping!$J$2:$J$875,MATCH(W3173&amp;D3173,FlowMapping!$E$2:$E$875,0))</f>
        <v>unspecified</v>
      </c>
      <c r="F3173" s="61" t="str">
        <f>INDEX(FlowMapping!$M$2:$M$875,MATCH(W3173&amp;D3173,FlowMapping!$E$2:$E$875,0))</f>
        <v>f9d36529-abde-4ed2-a82c-d365ae2c713f</v>
      </c>
      <c r="G3173" s="61" t="str">
        <f>INDEX(Activities!$B$2:$B$390,MATCH(H3173,Activities!$C$2:$C$390,0))</f>
        <v>Petroleum refineries</v>
      </c>
      <c r="H3173" s="61">
        <v>324110</v>
      </c>
      <c r="I3173" s="61" t="s">
        <v>997</v>
      </c>
      <c r="J3173" s="62">
        <v>5.7811335328763161E-11</v>
      </c>
      <c r="K3173" s="61" t="s">
        <v>2093</v>
      </c>
      <c r="L3173" s="61"/>
      <c r="M3173" s="61"/>
      <c r="N3173" s="61"/>
      <c r="O3173" s="61"/>
      <c r="P3173" s="61"/>
      <c r="Q3173" s="74">
        <v>4.095874182519899</v>
      </c>
      <c r="R3173" s="61">
        <v>1</v>
      </c>
      <c r="S3173" s="61">
        <v>1</v>
      </c>
      <c r="T3173" s="61">
        <v>1</v>
      </c>
      <c r="U3173" s="61">
        <v>1</v>
      </c>
      <c r="V3173" s="61">
        <v>2013</v>
      </c>
      <c r="W3173" s="61" t="s">
        <v>27</v>
      </c>
      <c r="X3173" s="61" t="s">
        <v>572</v>
      </c>
      <c r="Y3173" s="61"/>
      <c r="AC3173"/>
    </row>
    <row r="3174" spans="2:29" x14ac:dyDescent="0.2">
      <c r="B3174" s="61" t="str">
        <f>INDEX(FlowMapping!$G$2:$G$875,MATCH(W3174&amp;D3174,FlowMapping!$E$2:$E$875,0))</f>
        <v>Anthracene</v>
      </c>
      <c r="C3174" s="61">
        <f>INDEX(FlowMapping!$H$2:$H$875,MATCH(W3174&amp;D3174,FlowMapping!$E$2:$E$875,0))</f>
        <v>120127</v>
      </c>
      <c r="D3174" s="61" t="s">
        <v>1027</v>
      </c>
      <c r="E3174" s="61" t="str">
        <f>INDEX(FlowMapping!$J$2:$J$875,MATCH(W3174&amp;D3174,FlowMapping!$E$2:$E$875,0))</f>
        <v>unspecified</v>
      </c>
      <c r="F3174" s="61" t="str">
        <f>INDEX(FlowMapping!$M$2:$M$875,MATCH(W3174&amp;D3174,FlowMapping!$E$2:$E$875,0))</f>
        <v>66fd221b-68dd-4cb2-af1b-82d301a53535</v>
      </c>
      <c r="G3174" s="61" t="str">
        <f>INDEX(Activities!$B$2:$B$390,MATCH(H3174,Activities!$C$2:$C$390,0))</f>
        <v>Petroleum refineries</v>
      </c>
      <c r="H3174" s="61">
        <v>324110</v>
      </c>
      <c r="I3174" s="61" t="s">
        <v>997</v>
      </c>
      <c r="J3174" s="62">
        <v>6.0544234817031966E-11</v>
      </c>
      <c r="K3174" s="61" t="s">
        <v>2093</v>
      </c>
      <c r="L3174" s="61"/>
      <c r="M3174" s="61"/>
      <c r="N3174" s="61"/>
      <c r="O3174" s="61"/>
      <c r="P3174" s="61"/>
      <c r="Q3174" s="74">
        <v>3.6727449795672382</v>
      </c>
      <c r="R3174" s="61">
        <v>1</v>
      </c>
      <c r="S3174" s="61">
        <v>1</v>
      </c>
      <c r="T3174" s="61">
        <v>1</v>
      </c>
      <c r="U3174" s="61">
        <v>1</v>
      </c>
      <c r="V3174" s="61">
        <v>2013</v>
      </c>
      <c r="W3174" s="61" t="s">
        <v>125</v>
      </c>
      <c r="X3174" s="61" t="s">
        <v>572</v>
      </c>
      <c r="Y3174" s="61"/>
      <c r="AC3174"/>
    </row>
    <row r="3175" spans="2:29" x14ac:dyDescent="0.2">
      <c r="B3175" s="61" t="str">
        <f>INDEX(FlowMapping!$G$2:$G$875,MATCH(W3175&amp;D3175,FlowMapping!$E$2:$E$875,0))</f>
        <v>phenanthrene</v>
      </c>
      <c r="C3175" s="61">
        <f>INDEX(FlowMapping!$H$2:$H$875,MATCH(W3175&amp;D3175,FlowMapping!$E$2:$E$875,0))</f>
        <v>85018</v>
      </c>
      <c r="D3175" s="61" t="s">
        <v>1027</v>
      </c>
      <c r="E3175" s="61" t="str">
        <f>INDEX(FlowMapping!$J$2:$J$875,MATCH(W3175&amp;D3175,FlowMapping!$E$2:$E$875,0))</f>
        <v>unspecified</v>
      </c>
      <c r="F3175" s="61" t="str">
        <f>INDEX(FlowMapping!$M$2:$M$875,MATCH(W3175&amp;D3175,FlowMapping!$E$2:$E$875,0))</f>
        <v>201c46c5-bc12-4e32-8435-e8483ed94b6e</v>
      </c>
      <c r="G3175" s="61" t="str">
        <f>INDEX(Activities!$B$2:$B$390,MATCH(H3175,Activities!$C$2:$C$390,0))</f>
        <v>Petroleum refineries</v>
      </c>
      <c r="H3175" s="61">
        <v>324110</v>
      </c>
      <c r="I3175" s="61" t="s">
        <v>997</v>
      </c>
      <c r="J3175" s="62">
        <v>7.4874438543979909E-11</v>
      </c>
      <c r="K3175" s="61" t="s">
        <v>2093</v>
      </c>
      <c r="L3175" s="61"/>
      <c r="M3175" s="61"/>
      <c r="N3175" s="61"/>
      <c r="O3175" s="61"/>
      <c r="P3175" s="61"/>
      <c r="Q3175" s="74">
        <v>2.6878524116917535</v>
      </c>
      <c r="R3175" s="61">
        <v>1</v>
      </c>
      <c r="S3175" s="61">
        <v>1</v>
      </c>
      <c r="T3175" s="61">
        <v>1</v>
      </c>
      <c r="U3175" s="61">
        <v>1</v>
      </c>
      <c r="V3175" s="61">
        <v>2013</v>
      </c>
      <c r="W3175" s="61" t="s">
        <v>124</v>
      </c>
      <c r="X3175" s="61" t="s">
        <v>572</v>
      </c>
      <c r="Y3175" s="61"/>
      <c r="AC3175"/>
    </row>
    <row r="3176" spans="2:29" x14ac:dyDescent="0.2">
      <c r="B3176" s="61" t="str">
        <f>INDEX(FlowMapping!$G$2:$G$875,MATCH(W3176&amp;D3176,FlowMapping!$E$2:$E$875,0))</f>
        <v>Benzo(g,h,i)perylene</v>
      </c>
      <c r="C3176" s="61">
        <f>INDEX(FlowMapping!$H$2:$H$875,MATCH(W3176&amp;D3176,FlowMapping!$E$2:$E$875,0))</f>
        <v>206440</v>
      </c>
      <c r="D3176" s="61" t="s">
        <v>1027</v>
      </c>
      <c r="E3176" s="61" t="str">
        <f>INDEX(FlowMapping!$J$2:$J$875,MATCH(W3176&amp;D3176,FlowMapping!$E$2:$E$875,0))</f>
        <v>unspecified</v>
      </c>
      <c r="F3176" s="61" t="str">
        <f>INDEX(FlowMapping!$M$2:$M$875,MATCH(W3176&amp;D3176,FlowMapping!$E$2:$E$875,0))</f>
        <v>4a7383be-8106-4110-bbc9-5bfb22974368</v>
      </c>
      <c r="G3176" s="61" t="str">
        <f>INDEX(Activities!$B$2:$B$390,MATCH(H3176,Activities!$C$2:$C$390,0))</f>
        <v>Petroleum refineries</v>
      </c>
      <c r="H3176" s="61">
        <v>324110</v>
      </c>
      <c r="I3176" s="61" t="s">
        <v>997</v>
      </c>
      <c r="J3176" s="62">
        <v>9.796977503137976E-11</v>
      </c>
      <c r="K3176" s="61" t="s">
        <v>2093</v>
      </c>
      <c r="L3176" s="61"/>
      <c r="M3176" s="61"/>
      <c r="N3176" s="61"/>
      <c r="O3176" s="61"/>
      <c r="P3176" s="61"/>
      <c r="Q3176" s="74">
        <v>1.5987031145111539</v>
      </c>
      <c r="R3176" s="61">
        <v>1</v>
      </c>
      <c r="S3176" s="61">
        <v>1</v>
      </c>
      <c r="T3176" s="61">
        <v>1</v>
      </c>
      <c r="U3176" s="61">
        <v>1</v>
      </c>
      <c r="V3176" s="61">
        <v>2013</v>
      </c>
      <c r="W3176" s="61" t="s">
        <v>38</v>
      </c>
      <c r="X3176" s="61" t="s">
        <v>572</v>
      </c>
      <c r="Y3176" s="61"/>
      <c r="AC3176"/>
    </row>
    <row r="3177" spans="2:29" x14ac:dyDescent="0.2">
      <c r="B3177" s="61" t="str">
        <f>INDEX(FlowMapping!$G$2:$G$875,MATCH(W3177&amp;D3177,FlowMapping!$E$2:$E$875,0))</f>
        <v>vanadium</v>
      </c>
      <c r="C3177" s="61">
        <f>INDEX(FlowMapping!$H$2:$H$875,MATCH(W3177&amp;D3177,FlowMapping!$E$2:$E$875,0))</f>
        <v>7440622</v>
      </c>
      <c r="D3177" s="61" t="s">
        <v>1027</v>
      </c>
      <c r="E3177" s="61" t="str">
        <f>INDEX(FlowMapping!$J$2:$J$875,MATCH(W3177&amp;D3177,FlowMapping!$E$2:$E$875,0))</f>
        <v>unspecified</v>
      </c>
      <c r="F3177" s="61" t="str">
        <f>INDEX(FlowMapping!$M$2:$M$875,MATCH(W3177&amp;D3177,FlowMapping!$E$2:$E$875,0))</f>
        <v>63e8256e-8549-11e0-9d78-0800200c9a66</v>
      </c>
      <c r="G3177" s="61" t="str">
        <f>INDEX(Activities!$B$2:$B$390,MATCH(H3177,Activities!$C$2:$C$390,0))</f>
        <v>Petroleum refineries</v>
      </c>
      <c r="H3177" s="61">
        <v>324110</v>
      </c>
      <c r="I3177" s="61" t="s">
        <v>997</v>
      </c>
      <c r="J3177" s="62">
        <v>9.8688037076373465E-11</v>
      </c>
      <c r="K3177" s="61" t="s">
        <v>2093</v>
      </c>
      <c r="L3177" s="61"/>
      <c r="M3177" s="61"/>
      <c r="N3177" s="61"/>
      <c r="O3177" s="61"/>
      <c r="P3177" s="61"/>
      <c r="Q3177" s="74">
        <v>4.7978204840101313</v>
      </c>
      <c r="R3177" s="61">
        <v>1</v>
      </c>
      <c r="S3177" s="61">
        <v>1</v>
      </c>
      <c r="T3177" s="61">
        <v>1</v>
      </c>
      <c r="U3177" s="61">
        <v>1</v>
      </c>
      <c r="V3177" s="61">
        <v>2013</v>
      </c>
      <c r="W3177" s="61" t="s">
        <v>262</v>
      </c>
      <c r="X3177" s="61" t="s">
        <v>572</v>
      </c>
      <c r="Y3177" s="61"/>
      <c r="AC3177"/>
    </row>
    <row r="3178" spans="2:29" x14ac:dyDescent="0.2">
      <c r="B3178" s="61" t="str">
        <f>INDEX(FlowMapping!$G$2:$G$875,MATCH(W3178&amp;D3178,FlowMapping!$E$2:$E$875,0))</f>
        <v>Ethene, tetrachloro-</v>
      </c>
      <c r="C3178" s="61">
        <f>INDEX(FlowMapping!$H$2:$H$875,MATCH(W3178&amp;D3178,FlowMapping!$E$2:$E$875,0))</f>
        <v>127184</v>
      </c>
      <c r="D3178" s="61" t="s">
        <v>1027</v>
      </c>
      <c r="E3178" s="61" t="str">
        <f>INDEX(FlowMapping!$J$2:$J$875,MATCH(W3178&amp;D3178,FlowMapping!$E$2:$E$875,0))</f>
        <v>unspecified</v>
      </c>
      <c r="F3178" s="61" t="str">
        <f>INDEX(FlowMapping!$M$2:$M$875,MATCH(W3178&amp;D3178,FlowMapping!$E$2:$E$875,0))</f>
        <v>4b0d68e7-37bc-4184-93b5-91b70c62e585</v>
      </c>
      <c r="G3178" s="61" t="str">
        <f>INDEX(Activities!$B$2:$B$390,MATCH(H3178,Activities!$C$2:$C$390,0))</f>
        <v>Petroleum refineries</v>
      </c>
      <c r="H3178" s="61">
        <v>324110</v>
      </c>
      <c r="I3178" s="61" t="s">
        <v>997</v>
      </c>
      <c r="J3178" s="62">
        <v>1.2606374818963019E-10</v>
      </c>
      <c r="K3178" s="61" t="s">
        <v>2093</v>
      </c>
      <c r="L3178" s="61"/>
      <c r="M3178" s="61"/>
      <c r="N3178" s="61"/>
      <c r="O3178" s="61"/>
      <c r="P3178" s="61"/>
      <c r="Q3178" s="74">
        <v>3.3696687150858144</v>
      </c>
      <c r="R3178" s="61">
        <v>1</v>
      </c>
      <c r="S3178" s="61">
        <v>1</v>
      </c>
      <c r="T3178" s="61">
        <v>1</v>
      </c>
      <c r="U3178" s="61">
        <v>1</v>
      </c>
      <c r="V3178" s="61">
        <v>2013</v>
      </c>
      <c r="W3178" s="61" t="s">
        <v>106</v>
      </c>
      <c r="X3178" s="61" t="s">
        <v>572</v>
      </c>
      <c r="Y3178" s="61"/>
      <c r="AC3178"/>
    </row>
    <row r="3179" spans="2:29" x14ac:dyDescent="0.2">
      <c r="B3179" s="61" t="str">
        <f>INDEX(FlowMapping!$G$2:$G$875,MATCH(W3179&amp;D3179,FlowMapping!$E$2:$E$875,0))</f>
        <v>Cumene</v>
      </c>
      <c r="C3179" s="61">
        <f>INDEX(FlowMapping!$H$2:$H$875,MATCH(W3179&amp;D3179,FlowMapping!$E$2:$E$875,0))</f>
        <v>98828</v>
      </c>
      <c r="D3179" s="61" t="s">
        <v>1027</v>
      </c>
      <c r="E3179" s="61" t="str">
        <f>INDEX(FlowMapping!$J$2:$J$875,MATCH(W3179&amp;D3179,FlowMapping!$E$2:$E$875,0))</f>
        <v>unspecified</v>
      </c>
      <c r="F3179" s="61" t="str">
        <f>INDEX(FlowMapping!$M$2:$M$875,MATCH(W3179&amp;D3179,FlowMapping!$E$2:$E$875,0))</f>
        <v>7a3b6567-5f36-4142-b390-15fbf940e206</v>
      </c>
      <c r="G3179" s="61" t="str">
        <f>INDEX(Activities!$B$2:$B$390,MATCH(H3179,Activities!$C$2:$C$390,0))</f>
        <v>Petroleum refineries</v>
      </c>
      <c r="H3179" s="61">
        <v>324110</v>
      </c>
      <c r="I3179" s="61" t="s">
        <v>997</v>
      </c>
      <c r="J3179" s="62">
        <v>1.3352082649415854E-10</v>
      </c>
      <c r="K3179" s="61" t="s">
        <v>2093</v>
      </c>
      <c r="L3179" s="61"/>
      <c r="M3179" s="61"/>
      <c r="N3179" s="61"/>
      <c r="O3179" s="61"/>
      <c r="P3179" s="61"/>
      <c r="Q3179" s="74">
        <v>3.1384193576268955</v>
      </c>
      <c r="R3179" s="61">
        <v>1</v>
      </c>
      <c r="S3179" s="61">
        <v>1</v>
      </c>
      <c r="T3179" s="61">
        <v>1</v>
      </c>
      <c r="U3179" s="61">
        <v>1</v>
      </c>
      <c r="V3179" s="61">
        <v>2013</v>
      </c>
      <c r="W3179" s="61" t="s">
        <v>167</v>
      </c>
      <c r="X3179" s="61" t="s">
        <v>572</v>
      </c>
      <c r="Y3179" s="61"/>
      <c r="AC3179"/>
    </row>
    <row r="3180" spans="2:29" x14ac:dyDescent="0.2">
      <c r="B3180" s="61" t="str">
        <f>INDEX(FlowMapping!$G$2:$G$875,MATCH(W3180&amp;D3180,FlowMapping!$E$2:$E$875,0))</f>
        <v>Phenol, 2,4-dimethyl-</v>
      </c>
      <c r="C3180" s="61">
        <f>INDEX(FlowMapping!$H$2:$H$875,MATCH(W3180&amp;D3180,FlowMapping!$E$2:$E$875,0))</f>
        <v>105679</v>
      </c>
      <c r="D3180" s="61" t="s">
        <v>1027</v>
      </c>
      <c r="E3180" s="61" t="str">
        <f>INDEX(FlowMapping!$J$2:$J$875,MATCH(W3180&amp;D3180,FlowMapping!$E$2:$E$875,0))</f>
        <v>unspecified</v>
      </c>
      <c r="F3180" s="61" t="str">
        <f>INDEX(FlowMapping!$M$2:$M$875,MATCH(W3180&amp;D3180,FlowMapping!$E$2:$E$875,0))</f>
        <v>7ae398c5-8532-11e0-9d78-0800200c9a66</v>
      </c>
      <c r="G3180" s="61" t="str">
        <f>INDEX(Activities!$B$2:$B$390,MATCH(H3180,Activities!$C$2:$C$390,0))</f>
        <v>Petroleum refineries</v>
      </c>
      <c r="H3180" s="61">
        <v>324110</v>
      </c>
      <c r="I3180" s="61" t="s">
        <v>997</v>
      </c>
      <c r="J3180" s="62">
        <v>1.9387235686009463E-10</v>
      </c>
      <c r="K3180" s="61" t="s">
        <v>2093</v>
      </c>
      <c r="L3180" s="61"/>
      <c r="M3180" s="61"/>
      <c r="N3180" s="61"/>
      <c r="O3180" s="61"/>
      <c r="P3180" s="61"/>
      <c r="Q3180" s="74">
        <v>3.8879921186020661</v>
      </c>
      <c r="R3180" s="61">
        <v>1</v>
      </c>
      <c r="S3180" s="61">
        <v>1</v>
      </c>
      <c r="T3180" s="61">
        <v>1</v>
      </c>
      <c r="U3180" s="61">
        <v>1</v>
      </c>
      <c r="V3180" s="61">
        <v>2013</v>
      </c>
      <c r="W3180" s="61" t="s">
        <v>211</v>
      </c>
      <c r="X3180" s="61" t="s">
        <v>572</v>
      </c>
      <c r="Y3180" s="61"/>
      <c r="AC3180"/>
    </row>
    <row r="3181" spans="2:29" x14ac:dyDescent="0.2">
      <c r="B3181" s="61" t="str">
        <f>INDEX(FlowMapping!$G$2:$G$875,MATCH(W3181&amp;D3181,FlowMapping!$E$2:$E$875,0))</f>
        <v>Carbon disulfide</v>
      </c>
      <c r="C3181" s="61">
        <f>INDEX(FlowMapping!$H$2:$H$875,MATCH(W3181&amp;D3181,FlowMapping!$E$2:$E$875,0))</f>
        <v>75150</v>
      </c>
      <c r="D3181" s="61" t="s">
        <v>1027</v>
      </c>
      <c r="E3181" s="61" t="str">
        <f>INDEX(FlowMapping!$J$2:$J$875,MATCH(W3181&amp;D3181,FlowMapping!$E$2:$E$875,0))</f>
        <v>unspecified</v>
      </c>
      <c r="F3181" s="61" t="str">
        <f>INDEX(FlowMapping!$M$2:$M$875,MATCH(W3181&amp;D3181,FlowMapping!$E$2:$E$875,0))</f>
        <v>38574d8f-e0f9-4a7c-8edc-70193e608c57</v>
      </c>
      <c r="G3181" s="61" t="str">
        <f>INDEX(Activities!$B$2:$B$390,MATCH(H3181,Activities!$C$2:$C$390,0))</f>
        <v>Petroleum refineries</v>
      </c>
      <c r="H3181" s="61">
        <v>324110</v>
      </c>
      <c r="I3181" s="61" t="s">
        <v>997</v>
      </c>
      <c r="J3181" s="62">
        <v>2.1009456792507483E-10</v>
      </c>
      <c r="K3181" s="61" t="s">
        <v>2093</v>
      </c>
      <c r="L3181" s="61"/>
      <c r="M3181" s="61"/>
      <c r="N3181" s="61"/>
      <c r="O3181" s="61"/>
      <c r="P3181" s="61"/>
      <c r="Q3181" s="74">
        <v>3.738741562090929</v>
      </c>
      <c r="R3181" s="61">
        <v>1</v>
      </c>
      <c r="S3181" s="61">
        <v>1</v>
      </c>
      <c r="T3181" s="61">
        <v>1</v>
      </c>
      <c r="U3181" s="61">
        <v>1</v>
      </c>
      <c r="V3181" s="61">
        <v>2013</v>
      </c>
      <c r="W3181" s="61" t="s">
        <v>215</v>
      </c>
      <c r="X3181" s="61" t="s">
        <v>572</v>
      </c>
      <c r="Y3181" s="61"/>
      <c r="AC3181"/>
    </row>
    <row r="3182" spans="2:29" x14ac:dyDescent="0.2">
      <c r="B3182" s="61" t="str">
        <f>INDEX(FlowMapping!$G$2:$G$875,MATCH(W3182&amp;D3182,FlowMapping!$E$2:$E$875,0))</f>
        <v>chlorine</v>
      </c>
      <c r="C3182" s="61">
        <f>INDEX(FlowMapping!$H$2:$H$875,MATCH(W3182&amp;D3182,FlowMapping!$E$2:$E$875,0))</f>
        <v>7782505</v>
      </c>
      <c r="D3182" s="61" t="s">
        <v>1027</v>
      </c>
      <c r="E3182" s="61" t="str">
        <f>INDEX(FlowMapping!$J$2:$J$875,MATCH(W3182&amp;D3182,FlowMapping!$E$2:$E$875,0))</f>
        <v>unspecified</v>
      </c>
      <c r="F3182" s="61" t="str">
        <f>INDEX(FlowMapping!$M$2:$M$875,MATCH(W3182&amp;D3182,FlowMapping!$E$2:$E$875,0))</f>
        <v>e8641a14-fd07-4090-8daf-2cce2a557a81</v>
      </c>
      <c r="G3182" s="61" t="str">
        <f>INDEX(Activities!$B$2:$B$390,MATCH(H3182,Activities!$C$2:$C$390,0))</f>
        <v>Petroleum refineries</v>
      </c>
      <c r="H3182" s="61">
        <v>324110</v>
      </c>
      <c r="I3182" s="61" t="s">
        <v>997</v>
      </c>
      <c r="J3182" s="62">
        <v>3.1007898039972964E-10</v>
      </c>
      <c r="K3182" s="61" t="s">
        <v>2093</v>
      </c>
      <c r="L3182" s="61"/>
      <c r="M3182" s="61"/>
      <c r="N3182" s="61"/>
      <c r="O3182" s="61"/>
      <c r="P3182" s="61"/>
      <c r="Q3182" s="74">
        <v>2.1460338185684305</v>
      </c>
      <c r="R3182" s="61">
        <v>1</v>
      </c>
      <c r="S3182" s="61">
        <v>1</v>
      </c>
      <c r="T3182" s="61">
        <v>1</v>
      </c>
      <c r="U3182" s="61">
        <v>1</v>
      </c>
      <c r="V3182" s="61">
        <v>2013</v>
      </c>
      <c r="W3182" s="61" t="s">
        <v>79</v>
      </c>
      <c r="X3182" s="61" t="s">
        <v>572</v>
      </c>
      <c r="Y3182" s="61"/>
      <c r="AC3182"/>
    </row>
    <row r="3183" spans="2:29" x14ac:dyDescent="0.2">
      <c r="B3183" s="61" t="str">
        <f>INDEX(FlowMapping!$G$2:$G$875,MATCH(W3183&amp;D3183,FlowMapping!$E$2:$E$875,0))</f>
        <v>ETHENE</v>
      </c>
      <c r="C3183" s="61">
        <f>INDEX(FlowMapping!$H$2:$H$875,MATCH(W3183&amp;D3183,FlowMapping!$E$2:$E$875,0))</f>
        <v>74851</v>
      </c>
      <c r="D3183" s="61" t="s">
        <v>1027</v>
      </c>
      <c r="E3183" s="61" t="str">
        <f>INDEX(FlowMapping!$J$2:$J$875,MATCH(W3183&amp;D3183,FlowMapping!$E$2:$E$875,0))</f>
        <v>unspecified</v>
      </c>
      <c r="F3183" s="61" t="str">
        <f>INDEX(FlowMapping!$M$2:$M$875,MATCH(W3183&amp;D3183,FlowMapping!$E$2:$E$875,0))</f>
        <v>f3a3227c-39f4-4383-8007-8b3b0c33467a</v>
      </c>
      <c r="G3183" s="61" t="str">
        <f>INDEX(Activities!$B$2:$B$390,MATCH(H3183,Activities!$C$2:$C$390,0))</f>
        <v>Petroleum refineries</v>
      </c>
      <c r="H3183" s="61">
        <v>324110</v>
      </c>
      <c r="I3183" s="61" t="s">
        <v>997</v>
      </c>
      <c r="J3183" s="62">
        <v>3.1825432074925175E-10</v>
      </c>
      <c r="K3183" s="61" t="s">
        <v>2093</v>
      </c>
      <c r="L3183" s="61"/>
      <c r="M3183" s="61"/>
      <c r="N3183" s="61"/>
      <c r="O3183" s="61"/>
      <c r="P3183" s="61"/>
      <c r="Q3183" s="74">
        <v>3.1258736998533978</v>
      </c>
      <c r="R3183" s="61">
        <v>1</v>
      </c>
      <c r="S3183" s="61">
        <v>1</v>
      </c>
      <c r="T3183" s="61">
        <v>1</v>
      </c>
      <c r="U3183" s="61">
        <v>1</v>
      </c>
      <c r="V3183" s="61">
        <v>2013</v>
      </c>
      <c r="W3183" s="61" t="s">
        <v>128</v>
      </c>
      <c r="X3183" s="61" t="s">
        <v>572</v>
      </c>
      <c r="Y3183" s="61"/>
      <c r="AC3183"/>
    </row>
    <row r="3184" spans="2:29" x14ac:dyDescent="0.2">
      <c r="B3184" s="61" t="str">
        <f>INDEX(FlowMapping!$G$2:$G$875,MATCH(W3184&amp;D3184,FlowMapping!$E$2:$E$875,0))</f>
        <v>Ethylene glycol monoethyl ether</v>
      </c>
      <c r="C3184" s="61">
        <f>INDEX(FlowMapping!$H$2:$H$875,MATCH(W3184&amp;D3184,FlowMapping!$E$2:$E$875,0))</f>
        <v>110805</v>
      </c>
      <c r="D3184" s="61" t="s">
        <v>1027</v>
      </c>
      <c r="E3184" s="61" t="str">
        <f>INDEX(FlowMapping!$J$2:$J$875,MATCH(W3184&amp;D3184,FlowMapping!$E$2:$E$875,0))</f>
        <v>unspecified</v>
      </c>
      <c r="F3184" s="61" t="str">
        <f>INDEX(FlowMapping!$M$2:$M$875,MATCH(W3184&amp;D3184,FlowMapping!$E$2:$E$875,0))</f>
        <v>b608516c-d577-4957-bcaa-851c7377ada8</v>
      </c>
      <c r="G3184" s="61" t="str">
        <f>INDEX(Activities!$B$2:$B$390,MATCH(H3184,Activities!$C$2:$C$390,0))</f>
        <v>Petroleum refineries</v>
      </c>
      <c r="H3184" s="61">
        <v>324110</v>
      </c>
      <c r="I3184" s="61" t="s">
        <v>997</v>
      </c>
      <c r="J3184" s="62">
        <v>3.3226918991986092E-10</v>
      </c>
      <c r="K3184" s="61" t="s">
        <v>2093</v>
      </c>
      <c r="L3184" s="61"/>
      <c r="M3184" s="61"/>
      <c r="N3184" s="61"/>
      <c r="O3184" s="61"/>
      <c r="P3184" s="61"/>
      <c r="Q3184" s="74">
        <v>4.8068611195233943</v>
      </c>
      <c r="R3184" s="61">
        <v>1</v>
      </c>
      <c r="S3184" s="61">
        <v>1</v>
      </c>
      <c r="T3184" s="61">
        <v>1</v>
      </c>
      <c r="U3184" s="61">
        <v>1</v>
      </c>
      <c r="V3184" s="61">
        <v>2013</v>
      </c>
      <c r="W3184" s="61" t="s">
        <v>89</v>
      </c>
      <c r="X3184" s="61" t="s">
        <v>572</v>
      </c>
      <c r="Y3184" s="61"/>
      <c r="AC3184"/>
    </row>
    <row r="3185" spans="2:29" x14ac:dyDescent="0.2">
      <c r="B3185" s="61" t="str">
        <f>INDEX(FlowMapping!$G$2:$G$875,MATCH(W3185&amp;D3185,FlowMapping!$E$2:$E$875,0))</f>
        <v>Propene</v>
      </c>
      <c r="C3185" s="61">
        <f>INDEX(FlowMapping!$H$2:$H$875,MATCH(W3185&amp;D3185,FlowMapping!$E$2:$E$875,0))</f>
        <v>115071</v>
      </c>
      <c r="D3185" s="61" t="s">
        <v>1027</v>
      </c>
      <c r="E3185" s="61" t="str">
        <f>INDEX(FlowMapping!$J$2:$J$875,MATCH(W3185&amp;D3185,FlowMapping!$E$2:$E$875,0))</f>
        <v>unspecified</v>
      </c>
      <c r="F3185" s="61" t="str">
        <f>INDEX(FlowMapping!$M$2:$M$875,MATCH(W3185&amp;D3185,FlowMapping!$E$2:$E$875,0))</f>
        <v>94eb8352-8af0-4929-b883-864b27fcfc96</v>
      </c>
      <c r="G3185" s="61" t="str">
        <f>INDEX(Activities!$B$2:$B$390,MATCH(H3185,Activities!$C$2:$C$390,0))</f>
        <v>Petroleum refineries</v>
      </c>
      <c r="H3185" s="61">
        <v>324110</v>
      </c>
      <c r="I3185" s="61" t="s">
        <v>997</v>
      </c>
      <c r="J3185" s="62">
        <v>3.4219638891570918E-10</v>
      </c>
      <c r="K3185" s="61" t="s">
        <v>2093</v>
      </c>
      <c r="L3185" s="61"/>
      <c r="M3185" s="61"/>
      <c r="N3185" s="61"/>
      <c r="O3185" s="61"/>
      <c r="P3185" s="61"/>
      <c r="Q3185" s="74">
        <v>3.2650843963827887</v>
      </c>
      <c r="R3185" s="61">
        <v>1</v>
      </c>
      <c r="S3185" s="61">
        <v>1</v>
      </c>
      <c r="T3185" s="61">
        <v>1</v>
      </c>
      <c r="U3185" s="61">
        <v>1</v>
      </c>
      <c r="V3185" s="61">
        <v>2013</v>
      </c>
      <c r="W3185" s="61" t="s">
        <v>102</v>
      </c>
      <c r="X3185" s="61" t="s">
        <v>572</v>
      </c>
      <c r="Y3185" s="61"/>
      <c r="AC3185"/>
    </row>
    <row r="3186" spans="2:29" x14ac:dyDescent="0.2">
      <c r="B3186" s="61" t="str">
        <f>INDEX(FlowMapping!$G$2:$G$875,MATCH(W3186&amp;D3186,FlowMapping!$E$2:$E$875,0))</f>
        <v>Styrene</v>
      </c>
      <c r="C3186" s="61">
        <f>INDEX(FlowMapping!$H$2:$H$875,MATCH(W3186&amp;D3186,FlowMapping!$E$2:$E$875,0))</f>
        <v>100425</v>
      </c>
      <c r="D3186" s="61" t="s">
        <v>1027</v>
      </c>
      <c r="E3186" s="61" t="str">
        <f>INDEX(FlowMapping!$J$2:$J$875,MATCH(W3186&amp;D3186,FlowMapping!$E$2:$E$875,0))</f>
        <v>unspecified</v>
      </c>
      <c r="F3186" s="61" t="str">
        <f>INDEX(FlowMapping!$M$2:$M$875,MATCH(W3186&amp;D3186,FlowMapping!$E$2:$E$875,0))</f>
        <v>e4f58170-4339-44d0-bec7-bdf6445b45ee</v>
      </c>
      <c r="G3186" s="61" t="str">
        <f>INDEX(Activities!$B$2:$B$390,MATCH(H3186,Activities!$C$2:$C$390,0))</f>
        <v>Petroleum refineries</v>
      </c>
      <c r="H3186" s="61">
        <v>324110</v>
      </c>
      <c r="I3186" s="61" t="s">
        <v>997</v>
      </c>
      <c r="J3186" s="62">
        <v>3.6706694216471938E-10</v>
      </c>
      <c r="K3186" s="61" t="s">
        <v>2093</v>
      </c>
      <c r="L3186" s="61"/>
      <c r="M3186" s="61"/>
      <c r="N3186" s="61"/>
      <c r="O3186" s="61"/>
      <c r="P3186" s="61"/>
      <c r="Q3186" s="74">
        <v>2.6663482844399882</v>
      </c>
      <c r="R3186" s="61">
        <v>1</v>
      </c>
      <c r="S3186" s="61">
        <v>1</v>
      </c>
      <c r="T3186" s="61">
        <v>1</v>
      </c>
      <c r="U3186" s="61">
        <v>1</v>
      </c>
      <c r="V3186" s="61">
        <v>2013</v>
      </c>
      <c r="W3186" s="61" t="s">
        <v>58</v>
      </c>
      <c r="X3186" s="61" t="s">
        <v>572</v>
      </c>
      <c r="Y3186" s="61"/>
      <c r="AC3186"/>
    </row>
    <row r="3187" spans="2:29" x14ac:dyDescent="0.2">
      <c r="B3187" s="61" t="str">
        <f>INDEX(FlowMapping!$G$2:$G$875,MATCH(W3187&amp;D3187,FlowMapping!$E$2:$E$875,0))</f>
        <v>Cyclohexane</v>
      </c>
      <c r="C3187" s="61">
        <f>INDEX(FlowMapping!$H$2:$H$875,MATCH(W3187&amp;D3187,FlowMapping!$E$2:$E$875,0))</f>
        <v>110827</v>
      </c>
      <c r="D3187" s="61" t="s">
        <v>1027</v>
      </c>
      <c r="E3187" s="61" t="str">
        <f>INDEX(FlowMapping!$J$2:$J$875,MATCH(W3187&amp;D3187,FlowMapping!$E$2:$E$875,0))</f>
        <v>unspecified</v>
      </c>
      <c r="F3187" s="61" t="str">
        <f>INDEX(FlowMapping!$M$2:$M$875,MATCH(W3187&amp;D3187,FlowMapping!$E$2:$E$875,0))</f>
        <v>53a12896-8a5b-40b6-81ff-24379f17a050</v>
      </c>
      <c r="G3187" s="61" t="str">
        <f>INDEX(Activities!$B$2:$B$390,MATCH(H3187,Activities!$C$2:$C$390,0))</f>
        <v>Petroleum refineries</v>
      </c>
      <c r="H3187" s="61">
        <v>324110</v>
      </c>
      <c r="I3187" s="61" t="s">
        <v>997</v>
      </c>
      <c r="J3187" s="62">
        <v>4.0203988027421055E-10</v>
      </c>
      <c r="K3187" s="61" t="s">
        <v>2093</v>
      </c>
      <c r="L3187" s="61"/>
      <c r="M3187" s="61"/>
      <c r="N3187" s="61"/>
      <c r="O3187" s="61"/>
      <c r="P3187" s="61"/>
      <c r="Q3187" s="74">
        <v>4.1111128032622766</v>
      </c>
      <c r="R3187" s="61">
        <v>1</v>
      </c>
      <c r="S3187" s="61">
        <v>1</v>
      </c>
      <c r="T3187" s="61">
        <v>1</v>
      </c>
      <c r="U3187" s="61">
        <v>1</v>
      </c>
      <c r="V3187" s="61">
        <v>2013</v>
      </c>
      <c r="W3187" s="61" t="s">
        <v>30</v>
      </c>
      <c r="X3187" s="61" t="s">
        <v>572</v>
      </c>
      <c r="Y3187" s="61"/>
      <c r="AC3187"/>
    </row>
    <row r="3188" spans="2:29" x14ac:dyDescent="0.2">
      <c r="B3188" s="61" t="str">
        <f>INDEX(FlowMapping!$G$2:$G$875,MATCH(W3188&amp;D3188,FlowMapping!$E$2:$E$875,0))</f>
        <v>Acetonitrile</v>
      </c>
      <c r="C3188" s="61">
        <f>INDEX(FlowMapping!$H$2:$H$875,MATCH(W3188&amp;D3188,FlowMapping!$E$2:$E$875,0))</f>
        <v>75058</v>
      </c>
      <c r="D3188" s="61" t="s">
        <v>1027</v>
      </c>
      <c r="E3188" s="61" t="str">
        <f>INDEX(FlowMapping!$J$2:$J$875,MATCH(W3188&amp;D3188,FlowMapping!$E$2:$E$875,0))</f>
        <v>unspecified</v>
      </c>
      <c r="F3188" s="61" t="str">
        <f>INDEX(FlowMapping!$M$2:$M$875,MATCH(W3188&amp;D3188,FlowMapping!$E$2:$E$875,0))</f>
        <v>cbaca555-e09c-4dc6-bdc3-60e6f8a784f9</v>
      </c>
      <c r="G3188" s="61" t="str">
        <f>INDEX(Activities!$B$2:$B$390,MATCH(H3188,Activities!$C$2:$C$390,0))</f>
        <v>Petroleum refineries</v>
      </c>
      <c r="H3188" s="61">
        <v>324110</v>
      </c>
      <c r="I3188" s="61" t="s">
        <v>997</v>
      </c>
      <c r="J3188" s="62">
        <v>4.2570165105725599E-10</v>
      </c>
      <c r="K3188" s="61" t="s">
        <v>2093</v>
      </c>
      <c r="L3188" s="61"/>
      <c r="M3188" s="61"/>
      <c r="N3188" s="61"/>
      <c r="O3188" s="61"/>
      <c r="P3188" s="61"/>
      <c r="Q3188" s="74">
        <v>2.9393967093822972</v>
      </c>
      <c r="R3188" s="61">
        <v>1</v>
      </c>
      <c r="S3188" s="61">
        <v>1</v>
      </c>
      <c r="T3188" s="61">
        <v>1</v>
      </c>
      <c r="U3188" s="61">
        <v>1</v>
      </c>
      <c r="V3188" s="61">
        <v>2013</v>
      </c>
      <c r="W3188" s="61" t="s">
        <v>137</v>
      </c>
      <c r="X3188" s="61" t="s">
        <v>572</v>
      </c>
      <c r="Y3188" s="61"/>
      <c r="AC3188"/>
    </row>
    <row r="3189" spans="2:29" x14ac:dyDescent="0.2">
      <c r="B3189" s="61" t="str">
        <f>INDEX(FlowMapping!$G$2:$G$875,MATCH(W3189&amp;D3189,FlowMapping!$E$2:$E$875,0))</f>
        <v>Cyanide</v>
      </c>
      <c r="C3189" s="61">
        <f>INDEX(FlowMapping!$H$2:$H$875,MATCH(W3189&amp;D3189,FlowMapping!$E$2:$E$875,0))</f>
        <v>420042</v>
      </c>
      <c r="D3189" s="61" t="s">
        <v>1027</v>
      </c>
      <c r="E3189" s="61" t="str">
        <f>INDEX(FlowMapping!$J$2:$J$875,MATCH(W3189&amp;D3189,FlowMapping!$E$2:$E$875,0))</f>
        <v>unspecified</v>
      </c>
      <c r="F3189" s="61" t="str">
        <f>INDEX(FlowMapping!$M$2:$M$875,MATCH(W3189&amp;D3189,FlowMapping!$E$2:$E$875,0))</f>
        <v>c4d10bd2-09da-4082-8cb3-022c92c53221</v>
      </c>
      <c r="G3189" s="61" t="str">
        <f>INDEX(Activities!$B$2:$B$390,MATCH(H3189,Activities!$C$2:$C$390,0))</f>
        <v>Petroleum refineries</v>
      </c>
      <c r="H3189" s="61">
        <v>324110</v>
      </c>
      <c r="I3189" s="61" t="s">
        <v>997</v>
      </c>
      <c r="J3189" s="62">
        <v>4.4146837887419136E-10</v>
      </c>
      <c r="K3189" s="61" t="s">
        <v>2093</v>
      </c>
      <c r="L3189" s="61"/>
      <c r="M3189" s="61"/>
      <c r="N3189" s="61"/>
      <c r="O3189" s="61"/>
      <c r="P3189" s="61"/>
      <c r="Q3189" s="74">
        <v>2.7343826768762125</v>
      </c>
      <c r="R3189" s="61">
        <v>1</v>
      </c>
      <c r="S3189" s="61">
        <v>1</v>
      </c>
      <c r="T3189" s="61">
        <v>1</v>
      </c>
      <c r="U3189" s="61">
        <v>1</v>
      </c>
      <c r="V3189" s="61">
        <v>2013</v>
      </c>
      <c r="W3189" s="61" t="s">
        <v>162</v>
      </c>
      <c r="X3189" s="61" t="s">
        <v>572</v>
      </c>
      <c r="Y3189" s="61"/>
      <c r="AC3189"/>
    </row>
    <row r="3190" spans="2:29" x14ac:dyDescent="0.2">
      <c r="B3190" s="61" t="str">
        <f>INDEX(FlowMapping!$G$2:$G$875,MATCH(W3190&amp;D3190,FlowMapping!$E$2:$E$875,0))</f>
        <v>Isoprene</v>
      </c>
      <c r="C3190" s="61">
        <f>INDEX(FlowMapping!$H$2:$H$875,MATCH(W3190&amp;D3190,FlowMapping!$E$2:$E$875,0))</f>
        <v>78795</v>
      </c>
      <c r="D3190" s="61" t="s">
        <v>1027</v>
      </c>
      <c r="E3190" s="61" t="str">
        <f>INDEX(FlowMapping!$J$2:$J$875,MATCH(W3190&amp;D3190,FlowMapping!$E$2:$E$875,0))</f>
        <v>unspecified</v>
      </c>
      <c r="F3190" s="61" t="str">
        <f>INDEX(FlowMapping!$M$2:$M$875,MATCH(W3190&amp;D3190,FlowMapping!$E$2:$E$875,0))</f>
        <v>f2b408ba-ca71-419d-9acc-7a4f5c6789a2</v>
      </c>
      <c r="G3190" s="61" t="str">
        <f>INDEX(Activities!$B$2:$B$390,MATCH(H3190,Activities!$C$2:$C$390,0))</f>
        <v>Petroleum refineries</v>
      </c>
      <c r="H3190" s="61">
        <v>324110</v>
      </c>
      <c r="I3190" s="61" t="s">
        <v>997</v>
      </c>
      <c r="J3190" s="62">
        <v>4.9635994979241087E-10</v>
      </c>
      <c r="K3190" s="61" t="s">
        <v>2093</v>
      </c>
      <c r="L3190" s="61"/>
      <c r="M3190" s="61"/>
      <c r="N3190" s="61"/>
      <c r="O3190" s="61"/>
      <c r="P3190" s="61"/>
      <c r="Q3190" s="74">
        <v>3.0171293557212895</v>
      </c>
      <c r="R3190" s="61">
        <v>1</v>
      </c>
      <c r="S3190" s="61">
        <v>1</v>
      </c>
      <c r="T3190" s="61">
        <v>1</v>
      </c>
      <c r="U3190" s="61">
        <v>1</v>
      </c>
      <c r="V3190" s="61">
        <v>2013</v>
      </c>
      <c r="W3190" s="61" t="s">
        <v>142</v>
      </c>
      <c r="X3190" s="61" t="s">
        <v>572</v>
      </c>
      <c r="Y3190" s="61"/>
      <c r="AC3190"/>
    </row>
    <row r="3191" spans="2:29" x14ac:dyDescent="0.2">
      <c r="B3191" s="61" t="str">
        <f>INDEX(FlowMapping!$G$2:$G$875,MATCH(W3191&amp;D3191,FlowMapping!$E$2:$E$875,0))</f>
        <v>Benzene, 1,2,4-trimethyl-</v>
      </c>
      <c r="C3191" s="61">
        <f>INDEX(FlowMapping!$H$2:$H$875,MATCH(W3191&amp;D3191,FlowMapping!$E$2:$E$875,0))</f>
        <v>95636</v>
      </c>
      <c r="D3191" s="61" t="s">
        <v>1027</v>
      </c>
      <c r="E3191" s="61" t="str">
        <f>INDEX(FlowMapping!$J$2:$J$875,MATCH(W3191&amp;D3191,FlowMapping!$E$2:$E$875,0))</f>
        <v>unspecified</v>
      </c>
      <c r="F3191" s="61" t="str">
        <f>INDEX(FlowMapping!$M$2:$M$875,MATCH(W3191&amp;D3191,FlowMapping!$E$2:$E$875,0))</f>
        <v>abab5cea-6bc0-4760-9783-970aee557983</v>
      </c>
      <c r="G3191" s="61" t="str">
        <f>INDEX(Activities!$B$2:$B$390,MATCH(H3191,Activities!$C$2:$C$390,0))</f>
        <v>Petroleum refineries</v>
      </c>
      <c r="H3191" s="61">
        <v>324110</v>
      </c>
      <c r="I3191" s="61" t="s">
        <v>997</v>
      </c>
      <c r="J3191" s="62">
        <v>5.3625561069807856E-10</v>
      </c>
      <c r="K3191" s="61" t="s">
        <v>2093</v>
      </c>
      <c r="L3191" s="61"/>
      <c r="M3191" s="61"/>
      <c r="N3191" s="61"/>
      <c r="O3191" s="61"/>
      <c r="P3191" s="61"/>
      <c r="Q3191" s="74">
        <v>4.5570818261911716</v>
      </c>
      <c r="R3191" s="61">
        <v>1</v>
      </c>
      <c r="S3191" s="61">
        <v>1</v>
      </c>
      <c r="T3191" s="61">
        <v>1</v>
      </c>
      <c r="U3191" s="61">
        <v>1</v>
      </c>
      <c r="V3191" s="61">
        <v>2013</v>
      </c>
      <c r="W3191" s="61" t="s">
        <v>32</v>
      </c>
      <c r="X3191" s="61" t="s">
        <v>572</v>
      </c>
      <c r="Y3191" s="61"/>
      <c r="AC3191"/>
    </row>
    <row r="3192" spans="2:29" x14ac:dyDescent="0.2">
      <c r="B3192" s="61" t="str">
        <f>INDEX(FlowMapping!$G$2:$G$875,MATCH(W3192&amp;D3192,FlowMapping!$E$2:$E$875,0))</f>
        <v>Carbon disulfide</v>
      </c>
      <c r="C3192" s="61">
        <f>INDEX(FlowMapping!$H$2:$H$875,MATCH(W3192&amp;D3192,FlowMapping!$E$2:$E$875,0))</f>
        <v>75150</v>
      </c>
      <c r="D3192" s="61" t="s">
        <v>1027</v>
      </c>
      <c r="E3192" s="61" t="str">
        <f>INDEX(FlowMapping!$J$2:$J$875,MATCH(W3192&amp;D3192,FlowMapping!$E$2:$E$875,0))</f>
        <v>unspecified</v>
      </c>
      <c r="F3192" s="61" t="str">
        <f>INDEX(FlowMapping!$M$2:$M$875,MATCH(W3192&amp;D3192,FlowMapping!$E$2:$E$875,0))</f>
        <v>38574d8f-e0f9-4a7c-8edc-70193e608c57</v>
      </c>
      <c r="G3192" s="61" t="str">
        <f>INDEX(Activities!$B$2:$B$390,MATCH(H3192,Activities!$C$2:$C$390,0))</f>
        <v>Petroleum refineries</v>
      </c>
      <c r="H3192" s="61">
        <v>324110</v>
      </c>
      <c r="I3192" s="61" t="s">
        <v>997</v>
      </c>
      <c r="J3192" s="62">
        <v>5.9974880756975949E-10</v>
      </c>
      <c r="K3192" s="61" t="s">
        <v>2093</v>
      </c>
      <c r="L3192" s="61"/>
      <c r="M3192" s="61"/>
      <c r="N3192" s="61"/>
      <c r="O3192" s="61"/>
      <c r="P3192" s="61"/>
      <c r="Q3192" s="74">
        <v>3.1552252538352596</v>
      </c>
      <c r="R3192" s="61">
        <v>1</v>
      </c>
      <c r="S3192" s="61">
        <v>1</v>
      </c>
      <c r="T3192" s="61">
        <v>1</v>
      </c>
      <c r="U3192" s="61">
        <v>1</v>
      </c>
      <c r="V3192" s="61">
        <v>2013</v>
      </c>
      <c r="W3192" s="61" t="s">
        <v>147</v>
      </c>
      <c r="X3192" s="61" t="s">
        <v>572</v>
      </c>
      <c r="Y3192" s="61"/>
      <c r="AC3192"/>
    </row>
    <row r="3193" spans="2:29" x14ac:dyDescent="0.2">
      <c r="B3193" s="61" t="str">
        <f>INDEX(FlowMapping!$G$2:$G$875,MATCH(W3193&amp;D3193,FlowMapping!$E$2:$E$875,0))</f>
        <v>Hexane</v>
      </c>
      <c r="C3193" s="61">
        <f>INDEX(FlowMapping!$H$2:$H$875,MATCH(W3193&amp;D3193,FlowMapping!$E$2:$E$875,0))</f>
        <v>110543</v>
      </c>
      <c r="D3193" s="61" t="s">
        <v>1027</v>
      </c>
      <c r="E3193" s="61" t="str">
        <f>INDEX(FlowMapping!$J$2:$J$875,MATCH(W3193&amp;D3193,FlowMapping!$E$2:$E$875,0))</f>
        <v>unspecified</v>
      </c>
      <c r="F3193" s="61" t="str">
        <f>INDEX(FlowMapping!$M$2:$M$875,MATCH(W3193&amp;D3193,FlowMapping!$E$2:$E$875,0))</f>
        <v>856f0506-79b3-42c1-8faa-3e9f8699c28d</v>
      </c>
      <c r="G3193" s="61" t="str">
        <f>INDEX(Activities!$B$2:$B$390,MATCH(H3193,Activities!$C$2:$C$390,0))</f>
        <v>Petroleum refineries</v>
      </c>
      <c r="H3193" s="61">
        <v>324110</v>
      </c>
      <c r="I3193" s="61" t="s">
        <v>997</v>
      </c>
      <c r="J3193" s="62">
        <v>6.886381152843485E-10</v>
      </c>
      <c r="K3193" s="61" t="s">
        <v>2093</v>
      </c>
      <c r="L3193" s="61"/>
      <c r="M3193" s="61"/>
      <c r="N3193" s="61"/>
      <c r="O3193" s="61"/>
      <c r="P3193" s="61"/>
      <c r="Q3193" s="74">
        <v>4.2570785973019296</v>
      </c>
      <c r="R3193" s="61">
        <v>1</v>
      </c>
      <c r="S3193" s="61">
        <v>1</v>
      </c>
      <c r="T3193" s="61">
        <v>1</v>
      </c>
      <c r="U3193" s="61">
        <v>1</v>
      </c>
      <c r="V3193" s="61">
        <v>2013</v>
      </c>
      <c r="W3193" s="61" t="s">
        <v>11</v>
      </c>
      <c r="X3193" s="61" t="s">
        <v>572</v>
      </c>
      <c r="Y3193" s="61"/>
      <c r="AC3193"/>
    </row>
    <row r="3194" spans="2:29" x14ac:dyDescent="0.2">
      <c r="B3194" s="61" t="str">
        <f>INDEX(FlowMapping!$G$2:$G$875,MATCH(W3194&amp;D3194,FlowMapping!$E$2:$E$875,0))</f>
        <v>naphthalene</v>
      </c>
      <c r="C3194" s="61">
        <f>INDEX(FlowMapping!$H$2:$H$875,MATCH(W3194&amp;D3194,FlowMapping!$E$2:$E$875,0))</f>
        <v>91203</v>
      </c>
      <c r="D3194" s="61" t="s">
        <v>1027</v>
      </c>
      <c r="E3194" s="61" t="str">
        <f>INDEX(FlowMapping!$J$2:$J$875,MATCH(W3194&amp;D3194,FlowMapping!$E$2:$E$875,0))</f>
        <v>unspecified</v>
      </c>
      <c r="F3194" s="61" t="str">
        <f>INDEX(FlowMapping!$M$2:$M$875,MATCH(W3194&amp;D3194,FlowMapping!$E$2:$E$875,0))</f>
        <v>b33b93b6-9d95-41f7-b9d3-5b97100bb7b9</v>
      </c>
      <c r="G3194" s="61" t="str">
        <f>INDEX(Activities!$B$2:$B$390,MATCH(H3194,Activities!$C$2:$C$390,0))</f>
        <v>Petroleum refineries</v>
      </c>
      <c r="H3194" s="61">
        <v>324110</v>
      </c>
      <c r="I3194" s="61" t="s">
        <v>997</v>
      </c>
      <c r="J3194" s="62">
        <v>7.0790856039393638E-10</v>
      </c>
      <c r="K3194" s="61" t="s">
        <v>2093</v>
      </c>
      <c r="L3194" s="61"/>
      <c r="M3194" s="61"/>
      <c r="N3194" s="61"/>
      <c r="O3194" s="61"/>
      <c r="P3194" s="61"/>
      <c r="Q3194" s="74">
        <v>3.9824340342869857</v>
      </c>
      <c r="R3194" s="61">
        <v>1</v>
      </c>
      <c r="S3194" s="61">
        <v>1</v>
      </c>
      <c r="T3194" s="61">
        <v>1</v>
      </c>
      <c r="U3194" s="61">
        <v>1</v>
      </c>
      <c r="V3194" s="61">
        <v>2013</v>
      </c>
      <c r="W3194" s="61" t="s">
        <v>55</v>
      </c>
      <c r="X3194" s="61" t="s">
        <v>572</v>
      </c>
      <c r="Y3194" s="61"/>
      <c r="AC3194"/>
    </row>
    <row r="3195" spans="2:29" x14ac:dyDescent="0.2">
      <c r="B3195" s="61" t="str">
        <f>INDEX(FlowMapping!$G$2:$G$875,MATCH(W3195&amp;D3195,FlowMapping!$E$2:$E$875,0))</f>
        <v>Benzene, ethyl-</v>
      </c>
      <c r="C3195" s="61">
        <f>INDEX(FlowMapping!$H$2:$H$875,MATCH(W3195&amp;D3195,FlowMapping!$E$2:$E$875,0))</f>
        <v>100414</v>
      </c>
      <c r="D3195" s="61" t="s">
        <v>1027</v>
      </c>
      <c r="E3195" s="61" t="str">
        <f>INDEX(FlowMapping!$J$2:$J$875,MATCH(W3195&amp;D3195,FlowMapping!$E$2:$E$875,0))</f>
        <v>unspecified</v>
      </c>
      <c r="F3195" s="61" t="str">
        <f>INDEX(FlowMapping!$M$2:$M$875,MATCH(W3195&amp;D3195,FlowMapping!$E$2:$E$875,0))</f>
        <v>3dd549fd-825c-4ceb-a5f9-2988d322dc5d</v>
      </c>
      <c r="G3195" s="61" t="str">
        <f>INDEX(Activities!$B$2:$B$390,MATCH(H3195,Activities!$C$2:$C$390,0))</f>
        <v>Petroleum refineries</v>
      </c>
      <c r="H3195" s="61">
        <v>324110</v>
      </c>
      <c r="I3195" s="61" t="s">
        <v>997</v>
      </c>
      <c r="J3195" s="62">
        <v>7.6710269614753296E-10</v>
      </c>
      <c r="K3195" s="61" t="s">
        <v>2093</v>
      </c>
      <c r="L3195" s="61"/>
      <c r="M3195" s="61"/>
      <c r="N3195" s="61"/>
      <c r="O3195" s="61"/>
      <c r="P3195" s="61"/>
      <c r="Q3195" s="74">
        <v>4.1756139744527641</v>
      </c>
      <c r="R3195" s="61">
        <v>1</v>
      </c>
      <c r="S3195" s="61">
        <v>1</v>
      </c>
      <c r="T3195" s="61">
        <v>1</v>
      </c>
      <c r="U3195" s="61">
        <v>1</v>
      </c>
      <c r="V3195" s="61">
        <v>2013</v>
      </c>
      <c r="W3195" s="61" t="s">
        <v>6</v>
      </c>
      <c r="X3195" s="61" t="s">
        <v>572</v>
      </c>
      <c r="Y3195" s="61"/>
      <c r="AC3195"/>
    </row>
    <row r="3196" spans="2:29" x14ac:dyDescent="0.2">
      <c r="B3196" s="61" t="str">
        <f>INDEX(FlowMapping!$G$2:$G$875,MATCH(W3196&amp;D3196,FlowMapping!$E$2:$E$875,0))</f>
        <v>selenium</v>
      </c>
      <c r="C3196" s="61">
        <f>INDEX(FlowMapping!$H$2:$H$875,MATCH(W3196&amp;D3196,FlowMapping!$E$2:$E$875,0))</f>
        <v>7782492</v>
      </c>
      <c r="D3196" s="61" t="s">
        <v>1027</v>
      </c>
      <c r="E3196" s="61" t="str">
        <f>INDEX(FlowMapping!$J$2:$J$875,MATCH(W3196&amp;D3196,FlowMapping!$E$2:$E$875,0))</f>
        <v>unspecified</v>
      </c>
      <c r="F3196" s="61" t="str">
        <f>INDEX(FlowMapping!$M$2:$M$875,MATCH(W3196&amp;D3196,FlowMapping!$E$2:$E$875,0))</f>
        <v>6284e146-54b2-4067-a478-9b8ee24c6400</v>
      </c>
      <c r="G3196" s="61" t="str">
        <f>INDEX(Activities!$B$2:$B$390,MATCH(H3196,Activities!$C$2:$C$390,0))</f>
        <v>Petroleum refineries</v>
      </c>
      <c r="H3196" s="61">
        <v>324110</v>
      </c>
      <c r="I3196" s="61" t="s">
        <v>997</v>
      </c>
      <c r="J3196" s="62">
        <v>7.8424872067200922E-10</v>
      </c>
      <c r="K3196" s="61" t="s">
        <v>2093</v>
      </c>
      <c r="L3196" s="61"/>
      <c r="M3196" s="61"/>
      <c r="N3196" s="61"/>
      <c r="O3196" s="61"/>
      <c r="P3196" s="61"/>
      <c r="Q3196" s="74">
        <v>3.5724832816877603</v>
      </c>
      <c r="R3196" s="61">
        <v>1</v>
      </c>
      <c r="S3196" s="61">
        <v>1</v>
      </c>
      <c r="T3196" s="61">
        <v>1</v>
      </c>
      <c r="U3196" s="61">
        <v>1</v>
      </c>
      <c r="V3196" s="61">
        <v>2013</v>
      </c>
      <c r="W3196" s="61" t="s">
        <v>117</v>
      </c>
      <c r="X3196" s="61" t="s">
        <v>572</v>
      </c>
      <c r="Y3196" s="61"/>
      <c r="AC3196"/>
    </row>
    <row r="3197" spans="2:29" x14ac:dyDescent="0.2">
      <c r="B3197" s="61" t="str">
        <f>INDEX(FlowMapping!$G$2:$G$875,MATCH(W3197&amp;D3197,FlowMapping!$E$2:$E$875,0))</f>
        <v>benzene</v>
      </c>
      <c r="C3197" s="61">
        <f>INDEX(FlowMapping!$H$2:$H$875,MATCH(W3197&amp;D3197,FlowMapping!$E$2:$E$875,0))</f>
        <v>71432</v>
      </c>
      <c r="D3197" s="61" t="s">
        <v>1027</v>
      </c>
      <c r="E3197" s="61" t="str">
        <f>INDEX(FlowMapping!$J$2:$J$875,MATCH(W3197&amp;D3197,FlowMapping!$E$2:$E$875,0))</f>
        <v>unspecified</v>
      </c>
      <c r="F3197" s="61" t="str">
        <f>INDEX(FlowMapping!$M$2:$M$875,MATCH(W3197&amp;D3197,FlowMapping!$E$2:$E$875,0))</f>
        <v>31ba993d-f8aa-44c0-bae1-b6c2081144f6</v>
      </c>
      <c r="G3197" s="61" t="str">
        <f>INDEX(Activities!$B$2:$B$390,MATCH(H3197,Activities!$C$2:$C$390,0))</f>
        <v>Petroleum refineries</v>
      </c>
      <c r="H3197" s="61">
        <v>324110</v>
      </c>
      <c r="I3197" s="61" t="s">
        <v>997</v>
      </c>
      <c r="J3197" s="62">
        <v>1.0961846712368447E-9</v>
      </c>
      <c r="K3197" s="61" t="s">
        <v>2093</v>
      </c>
      <c r="L3197" s="61"/>
      <c r="M3197" s="61"/>
      <c r="N3197" s="61"/>
      <c r="O3197" s="61"/>
      <c r="P3197" s="61"/>
      <c r="Q3197" s="74">
        <v>3.4384362235086336</v>
      </c>
      <c r="R3197" s="61">
        <v>1</v>
      </c>
      <c r="S3197" s="61">
        <v>1</v>
      </c>
      <c r="T3197" s="61">
        <v>1</v>
      </c>
      <c r="U3197" s="61">
        <v>1</v>
      </c>
      <c r="V3197" s="61">
        <v>2013</v>
      </c>
      <c r="W3197" s="61" t="s">
        <v>37</v>
      </c>
      <c r="X3197" s="61" t="s">
        <v>572</v>
      </c>
      <c r="Y3197" s="61"/>
      <c r="AC3197"/>
    </row>
    <row r="3198" spans="2:29" x14ac:dyDescent="0.2">
      <c r="B3198" s="61" t="str">
        <f>INDEX(FlowMapping!$G$2:$G$875,MATCH(W3198&amp;D3198,FlowMapping!$E$2:$E$875,0))</f>
        <v>nickel</v>
      </c>
      <c r="C3198" s="61">
        <f>INDEX(FlowMapping!$H$2:$H$875,MATCH(W3198&amp;D3198,FlowMapping!$E$2:$E$875,0))</f>
        <v>7440020</v>
      </c>
      <c r="D3198" s="61" t="s">
        <v>1027</v>
      </c>
      <c r="E3198" s="61" t="str">
        <f>INDEX(FlowMapping!$J$2:$J$875,MATCH(W3198&amp;D3198,FlowMapping!$E$2:$E$875,0))</f>
        <v>unspecified</v>
      </c>
      <c r="F3198" s="61" t="str">
        <f>INDEX(FlowMapping!$M$2:$M$875,MATCH(W3198&amp;D3198,FlowMapping!$E$2:$E$875,0))</f>
        <v>63e7fe55-8549-11e0-9d78-0800200c9a66</v>
      </c>
      <c r="G3198" s="61" t="str">
        <f>INDEX(Activities!$B$2:$B$390,MATCH(H3198,Activities!$C$2:$C$390,0))</f>
        <v>Petroleum refineries</v>
      </c>
      <c r="H3198" s="61">
        <v>324110</v>
      </c>
      <c r="I3198" s="61" t="s">
        <v>997</v>
      </c>
      <c r="J3198" s="62">
        <v>1.1287809211161533E-9</v>
      </c>
      <c r="K3198" s="61" t="s">
        <v>2093</v>
      </c>
      <c r="L3198" s="61"/>
      <c r="M3198" s="61"/>
      <c r="N3198" s="61"/>
      <c r="O3198" s="61"/>
      <c r="P3198" s="61"/>
      <c r="Q3198" s="74">
        <v>3.9444471754144543</v>
      </c>
      <c r="R3198" s="61">
        <v>1</v>
      </c>
      <c r="S3198" s="61">
        <v>1</v>
      </c>
      <c r="T3198" s="61">
        <v>1</v>
      </c>
      <c r="U3198" s="61">
        <v>1</v>
      </c>
      <c r="V3198" s="61">
        <v>2013</v>
      </c>
      <c r="W3198" s="61" t="s">
        <v>15</v>
      </c>
      <c r="X3198" s="61" t="s">
        <v>572</v>
      </c>
      <c r="Y3198" s="61"/>
      <c r="AC3198"/>
    </row>
    <row r="3199" spans="2:29" x14ac:dyDescent="0.2">
      <c r="B3199" s="61" t="str">
        <f>INDEX(FlowMapping!$G$2:$G$875,MATCH(W3199&amp;D3199,FlowMapping!$E$2:$E$875,0))</f>
        <v>PHOSPHORUS</v>
      </c>
      <c r="C3199" s="61">
        <f>INDEX(FlowMapping!$H$2:$H$875,MATCH(W3199&amp;D3199,FlowMapping!$E$2:$E$875,0))</f>
        <v>7723140</v>
      </c>
      <c r="D3199" s="61" t="s">
        <v>1027</v>
      </c>
      <c r="E3199" s="61" t="str">
        <f>INDEX(FlowMapping!$J$2:$J$875,MATCH(W3199&amp;D3199,FlowMapping!$E$2:$E$875,0))</f>
        <v>unspecified</v>
      </c>
      <c r="F3199" s="61" t="str">
        <f>INDEX(FlowMapping!$M$2:$M$875,MATCH(W3199&amp;D3199,FlowMapping!$E$2:$E$875,0))</f>
        <v>1d91ba69-9367-32d9-9acc-b6884944eda8</v>
      </c>
      <c r="G3199" s="61" t="str">
        <f>INDEX(Activities!$B$2:$B$390,MATCH(H3199,Activities!$C$2:$C$390,0))</f>
        <v>Petroleum refineries</v>
      </c>
      <c r="H3199" s="61">
        <v>324110</v>
      </c>
      <c r="I3199" s="61" t="s">
        <v>997</v>
      </c>
      <c r="J3199" s="62">
        <v>1.2801064709858066E-9</v>
      </c>
      <c r="K3199" s="61" t="s">
        <v>2093</v>
      </c>
      <c r="L3199" s="61"/>
      <c r="M3199" s="61"/>
      <c r="N3199" s="61"/>
      <c r="O3199" s="61"/>
      <c r="P3199" s="61"/>
      <c r="Q3199" s="74">
        <v>4.1581805519231505</v>
      </c>
      <c r="R3199" s="61">
        <v>1</v>
      </c>
      <c r="S3199" s="61">
        <v>1</v>
      </c>
      <c r="T3199" s="61">
        <v>1</v>
      </c>
      <c r="U3199" s="61">
        <v>1</v>
      </c>
      <c r="V3199" s="61">
        <v>2013</v>
      </c>
      <c r="W3199" s="61" t="s">
        <v>69</v>
      </c>
      <c r="X3199" s="61" t="s">
        <v>572</v>
      </c>
      <c r="Y3199" s="61"/>
      <c r="AC3199"/>
    </row>
    <row r="3200" spans="2:29" x14ac:dyDescent="0.2">
      <c r="B3200" s="61" t="str">
        <f>INDEX(FlowMapping!$G$2:$G$875,MATCH(W3200&amp;D3200,FlowMapping!$E$2:$E$875,0))</f>
        <v>toluene</v>
      </c>
      <c r="C3200" s="61">
        <f>INDEX(FlowMapping!$H$2:$H$875,MATCH(W3200&amp;D3200,FlowMapping!$E$2:$E$875,0))</f>
        <v>108883</v>
      </c>
      <c r="D3200" s="61" t="s">
        <v>1027</v>
      </c>
      <c r="E3200" s="61" t="str">
        <f>INDEX(FlowMapping!$J$2:$J$875,MATCH(W3200&amp;D3200,FlowMapping!$E$2:$E$875,0))</f>
        <v>unspecified</v>
      </c>
      <c r="F3200" s="61" t="str">
        <f>INDEX(FlowMapping!$M$2:$M$875,MATCH(W3200&amp;D3200,FlowMapping!$E$2:$E$875,0))</f>
        <v>826c7733-9b0a-4ec5-9f35-32294f9138e3</v>
      </c>
      <c r="G3200" s="61" t="str">
        <f>INDEX(Activities!$B$2:$B$390,MATCH(H3200,Activities!$C$2:$C$390,0))</f>
        <v>Petroleum refineries</v>
      </c>
      <c r="H3200" s="61">
        <v>324110</v>
      </c>
      <c r="I3200" s="61" t="s">
        <v>997</v>
      </c>
      <c r="J3200" s="62">
        <v>1.2896832982523895E-9</v>
      </c>
      <c r="K3200" s="61" t="s">
        <v>2093</v>
      </c>
      <c r="L3200" s="61"/>
      <c r="M3200" s="61"/>
      <c r="N3200" s="61"/>
      <c r="O3200" s="61"/>
      <c r="P3200" s="61"/>
      <c r="Q3200" s="74">
        <v>4.5354160930239154</v>
      </c>
      <c r="R3200" s="61">
        <v>1</v>
      </c>
      <c r="S3200" s="61">
        <v>1</v>
      </c>
      <c r="T3200" s="61">
        <v>1</v>
      </c>
      <c r="U3200" s="61">
        <v>1</v>
      </c>
      <c r="V3200" s="61">
        <v>2013</v>
      </c>
      <c r="W3200" s="61" t="s">
        <v>7</v>
      </c>
      <c r="X3200" s="61" t="s">
        <v>572</v>
      </c>
      <c r="Y3200" s="61"/>
      <c r="AC3200"/>
    </row>
    <row r="3201" spans="2:29" x14ac:dyDescent="0.2">
      <c r="B3201" s="61" t="str">
        <f>INDEX(FlowMapping!$G$2:$G$875,MATCH(W3201&amp;D3201,FlowMapping!$E$2:$E$875,0))</f>
        <v>acetaldehyde</v>
      </c>
      <c r="C3201" s="61">
        <f>INDEX(FlowMapping!$H$2:$H$875,MATCH(W3201&amp;D3201,FlowMapping!$E$2:$E$875,0))</f>
        <v>75070</v>
      </c>
      <c r="D3201" s="61" t="s">
        <v>1027</v>
      </c>
      <c r="E3201" s="61" t="str">
        <f>INDEX(FlowMapping!$J$2:$J$875,MATCH(W3201&amp;D3201,FlowMapping!$E$2:$E$875,0))</f>
        <v>unspecified</v>
      </c>
      <c r="F3201" s="61" t="str">
        <f>INDEX(FlowMapping!$M$2:$M$875,MATCH(W3201&amp;D3201,FlowMapping!$E$2:$E$875,0))</f>
        <v>4b51a9d0-4100-49c1-8d47-ec47eb51c58a</v>
      </c>
      <c r="G3201" s="61" t="str">
        <f>INDEX(Activities!$B$2:$B$390,MATCH(H3201,Activities!$C$2:$C$390,0))</f>
        <v>Petroleum refineries</v>
      </c>
      <c r="H3201" s="61">
        <v>324110</v>
      </c>
      <c r="I3201" s="61" t="s">
        <v>997</v>
      </c>
      <c r="J3201" s="62">
        <v>1.366449744134402E-9</v>
      </c>
      <c r="K3201" s="61" t="s">
        <v>2093</v>
      </c>
      <c r="L3201" s="61"/>
      <c r="M3201" s="61"/>
      <c r="N3201" s="61"/>
      <c r="O3201" s="61"/>
      <c r="P3201" s="61"/>
      <c r="Q3201" s="74">
        <v>2.5275677879879535</v>
      </c>
      <c r="R3201" s="61">
        <v>1</v>
      </c>
      <c r="S3201" s="61">
        <v>1</v>
      </c>
      <c r="T3201" s="61">
        <v>1</v>
      </c>
      <c r="U3201" s="61">
        <v>1</v>
      </c>
      <c r="V3201" s="61">
        <v>2013</v>
      </c>
      <c r="W3201" s="61" t="s">
        <v>70</v>
      </c>
      <c r="X3201" s="61" t="s">
        <v>572</v>
      </c>
      <c r="Y3201" s="61"/>
      <c r="AC3201"/>
    </row>
    <row r="3202" spans="2:29" x14ac:dyDescent="0.2">
      <c r="B3202" s="61" t="str">
        <f>INDEX(FlowMapping!$G$2:$G$875,MATCH(W3202&amp;D3202,FlowMapping!$E$2:$E$875,0))</f>
        <v>Cresol</v>
      </c>
      <c r="C3202" s="61">
        <f>INDEX(FlowMapping!$H$2:$H$875,MATCH(W3202&amp;D3202,FlowMapping!$E$2:$E$875,0))</f>
        <v>1319773</v>
      </c>
      <c r="D3202" s="61" t="s">
        <v>1027</v>
      </c>
      <c r="E3202" s="61" t="str">
        <f>INDEX(FlowMapping!$J$2:$J$875,MATCH(W3202&amp;D3202,FlowMapping!$E$2:$E$875,0))</f>
        <v>unspecified</v>
      </c>
      <c r="F3202" s="61" t="str">
        <f>INDEX(FlowMapping!$M$2:$M$875,MATCH(W3202&amp;D3202,FlowMapping!$E$2:$E$875,0))</f>
        <v>749026f8-9dc7-45bd-b061-d810866bab3d</v>
      </c>
      <c r="G3202" s="61" t="str">
        <f>INDEX(Activities!$B$2:$B$390,MATCH(H3202,Activities!$C$2:$C$390,0))</f>
        <v>Petroleum refineries</v>
      </c>
      <c r="H3202" s="61">
        <v>324110</v>
      </c>
      <c r="I3202" s="61" t="s">
        <v>997</v>
      </c>
      <c r="J3202" s="62">
        <v>1.374508293907502E-9</v>
      </c>
      <c r="K3202" s="61" t="s">
        <v>2093</v>
      </c>
      <c r="L3202" s="61"/>
      <c r="M3202" s="61"/>
      <c r="N3202" s="61"/>
      <c r="O3202" s="61"/>
      <c r="P3202" s="61"/>
      <c r="Q3202" s="74">
        <v>2.4107477791330951</v>
      </c>
      <c r="R3202" s="61">
        <v>1</v>
      </c>
      <c r="S3202" s="61">
        <v>1</v>
      </c>
      <c r="T3202" s="61">
        <v>1</v>
      </c>
      <c r="U3202" s="61">
        <v>1</v>
      </c>
      <c r="V3202" s="61">
        <v>2013</v>
      </c>
      <c r="W3202" s="61" t="s">
        <v>163</v>
      </c>
      <c r="X3202" s="61" t="s">
        <v>572</v>
      </c>
      <c r="Y3202" s="61"/>
      <c r="AC3202"/>
    </row>
    <row r="3203" spans="2:29" x14ac:dyDescent="0.2">
      <c r="B3203" s="61" t="str">
        <f>INDEX(FlowMapping!$G$2:$G$875,MATCH(W3203&amp;D3203,FlowMapping!$E$2:$E$875,0))</f>
        <v>manganese</v>
      </c>
      <c r="C3203" s="61">
        <f>INDEX(FlowMapping!$H$2:$H$875,MATCH(W3203&amp;D3203,FlowMapping!$E$2:$E$875,0))</f>
        <v>7439965</v>
      </c>
      <c r="D3203" s="61" t="s">
        <v>1027</v>
      </c>
      <c r="E3203" s="61" t="str">
        <f>INDEX(FlowMapping!$J$2:$J$875,MATCH(W3203&amp;D3203,FlowMapping!$E$2:$E$875,0))</f>
        <v>unspecified</v>
      </c>
      <c r="F3203" s="61" t="str">
        <f>INDEX(FlowMapping!$M$2:$M$875,MATCH(W3203&amp;D3203,FlowMapping!$E$2:$E$875,0))</f>
        <v>10cbd2f7-c41b-4bb4-b636-d8fc15cf0282</v>
      </c>
      <c r="G3203" s="61" t="str">
        <f>INDEX(Activities!$B$2:$B$390,MATCH(H3203,Activities!$C$2:$C$390,0))</f>
        <v>Petroleum refineries</v>
      </c>
      <c r="H3203" s="61">
        <v>324110</v>
      </c>
      <c r="I3203" s="61" t="s">
        <v>997</v>
      </c>
      <c r="J3203" s="62">
        <v>1.6759447716520228E-9</v>
      </c>
      <c r="K3203" s="61" t="s">
        <v>2093</v>
      </c>
      <c r="L3203" s="61"/>
      <c r="M3203" s="61"/>
      <c r="N3203" s="61"/>
      <c r="O3203" s="61"/>
      <c r="P3203" s="61"/>
      <c r="Q3203" s="74">
        <v>3.875816041732731</v>
      </c>
      <c r="R3203" s="61">
        <v>1</v>
      </c>
      <c r="S3203" s="61">
        <v>1</v>
      </c>
      <c r="T3203" s="61">
        <v>1</v>
      </c>
      <c r="U3203" s="61">
        <v>1</v>
      </c>
      <c r="V3203" s="61">
        <v>2013</v>
      </c>
      <c r="W3203" s="61" t="s">
        <v>21</v>
      </c>
      <c r="X3203" s="61" t="s">
        <v>572</v>
      </c>
      <c r="Y3203" s="61"/>
      <c r="AC3203"/>
    </row>
    <row r="3204" spans="2:29" x14ac:dyDescent="0.2">
      <c r="B3204" s="61" t="str">
        <f>INDEX(FlowMapping!$G$2:$G$875,MATCH(W3204&amp;D3204,FlowMapping!$E$2:$E$875,0))</f>
        <v>MOLYBDENUM(VI)</v>
      </c>
      <c r="C3204" s="61" t="str">
        <f>INDEX(FlowMapping!$H$2:$H$875,MATCH(W3204&amp;D3204,FlowMapping!$E$2:$E$875,0))</f>
        <v/>
      </c>
      <c r="D3204" s="61" t="s">
        <v>1027</v>
      </c>
      <c r="E3204" s="61" t="str">
        <f>INDEX(FlowMapping!$J$2:$J$875,MATCH(W3204&amp;D3204,FlowMapping!$E$2:$E$875,0))</f>
        <v>unspecified</v>
      </c>
      <c r="F3204" s="61" t="str">
        <f>INDEX(FlowMapping!$M$2:$M$875,MATCH(W3204&amp;D3204,FlowMapping!$E$2:$E$875,0))</f>
        <v>9a46e8fd-d2eb-344b-bd94-b1f693c20133</v>
      </c>
      <c r="G3204" s="61" t="str">
        <f>INDEX(Activities!$B$2:$B$390,MATCH(H3204,Activities!$C$2:$C$390,0))</f>
        <v>Petroleum refineries</v>
      </c>
      <c r="H3204" s="61">
        <v>324110</v>
      </c>
      <c r="I3204" s="61" t="s">
        <v>997</v>
      </c>
      <c r="J3204" s="62">
        <v>2.5302036033600462E-9</v>
      </c>
      <c r="K3204" s="61" t="s">
        <v>2093</v>
      </c>
      <c r="L3204" s="61"/>
      <c r="M3204" s="61"/>
      <c r="N3204" s="61"/>
      <c r="O3204" s="61"/>
      <c r="P3204" s="61"/>
      <c r="Q3204" s="74">
        <v>3.1608001734423472</v>
      </c>
      <c r="R3204" s="61">
        <v>1</v>
      </c>
      <c r="S3204" s="61">
        <v>1</v>
      </c>
      <c r="T3204" s="61">
        <v>1</v>
      </c>
      <c r="U3204" s="61">
        <v>1</v>
      </c>
      <c r="V3204" s="61">
        <v>2013</v>
      </c>
      <c r="W3204" s="61" t="s">
        <v>180</v>
      </c>
      <c r="X3204" s="61" t="s">
        <v>572</v>
      </c>
      <c r="Y3204" s="61"/>
      <c r="AC3204"/>
    </row>
    <row r="3205" spans="2:29" x14ac:dyDescent="0.2">
      <c r="B3205" s="61" t="str">
        <f>INDEX(FlowMapping!$G$2:$G$875,MATCH(W3205&amp;D3205,FlowMapping!$E$2:$E$875,0))</f>
        <v>Xylene</v>
      </c>
      <c r="C3205" s="61">
        <f>INDEX(FlowMapping!$H$2:$H$875,MATCH(W3205&amp;D3205,FlowMapping!$E$2:$E$875,0))</f>
        <v>1330207</v>
      </c>
      <c r="D3205" s="61" t="s">
        <v>1027</v>
      </c>
      <c r="E3205" s="61" t="str">
        <f>INDEX(FlowMapping!$J$2:$J$875,MATCH(W3205&amp;D3205,FlowMapping!$E$2:$E$875,0))</f>
        <v>unspecified</v>
      </c>
      <c r="F3205" s="61" t="str">
        <f>INDEX(FlowMapping!$M$2:$M$875,MATCH(W3205&amp;D3205,FlowMapping!$E$2:$E$875,0))</f>
        <v>045f7de9-60d5-4916-a504-5a1002a6e97e</v>
      </c>
      <c r="G3205" s="61" t="str">
        <f>INDEX(Activities!$B$2:$B$390,MATCH(H3205,Activities!$C$2:$C$390,0))</f>
        <v>Petroleum refineries</v>
      </c>
      <c r="H3205" s="61">
        <v>324110</v>
      </c>
      <c r="I3205" s="61" t="s">
        <v>997</v>
      </c>
      <c r="J3205" s="62">
        <v>3.3167005426281743E-9</v>
      </c>
      <c r="K3205" s="61" t="s">
        <v>2093</v>
      </c>
      <c r="L3205" s="61"/>
      <c r="M3205" s="61"/>
      <c r="N3205" s="61"/>
      <c r="O3205" s="61"/>
      <c r="P3205" s="61"/>
      <c r="Q3205" s="74">
        <v>4.35776584403472</v>
      </c>
      <c r="R3205" s="61">
        <v>1</v>
      </c>
      <c r="S3205" s="61">
        <v>1</v>
      </c>
      <c r="T3205" s="61">
        <v>1</v>
      </c>
      <c r="U3205" s="61">
        <v>1</v>
      </c>
      <c r="V3205" s="61">
        <v>2013</v>
      </c>
      <c r="W3205" s="61" t="s">
        <v>29</v>
      </c>
      <c r="X3205" s="61" t="s">
        <v>572</v>
      </c>
      <c r="Y3205" s="61"/>
      <c r="AC3205"/>
    </row>
    <row r="3206" spans="2:29" x14ac:dyDescent="0.2">
      <c r="B3206" s="61" t="str">
        <f>INDEX(FlowMapping!$G$2:$G$875,MATCH(W3206&amp;D3206,FlowMapping!$E$2:$E$875,0))</f>
        <v>HYDROGEN SULFIDE</v>
      </c>
      <c r="C3206" s="61">
        <f>INDEX(FlowMapping!$H$2:$H$875,MATCH(W3206&amp;D3206,FlowMapping!$E$2:$E$875,0))</f>
        <v>7783064</v>
      </c>
      <c r="D3206" s="61" t="s">
        <v>1027</v>
      </c>
      <c r="E3206" s="61" t="str">
        <f>INDEX(FlowMapping!$J$2:$J$875,MATCH(W3206&amp;D3206,FlowMapping!$E$2:$E$875,0))</f>
        <v>unspecified</v>
      </c>
      <c r="F3206" s="61" t="str">
        <f>INDEX(FlowMapping!$M$2:$M$875,MATCH(W3206&amp;D3206,FlowMapping!$E$2:$E$875,0))</f>
        <v>42d33bc4-cdea-4b1d-896c-090e792183be</v>
      </c>
      <c r="G3206" s="61" t="str">
        <f>INDEX(Activities!$B$2:$B$390,MATCH(H3206,Activities!$C$2:$C$390,0))</f>
        <v>Petroleum refineries</v>
      </c>
      <c r="H3206" s="61">
        <v>324110</v>
      </c>
      <c r="I3206" s="61" t="s">
        <v>997</v>
      </c>
      <c r="J3206" s="62">
        <v>6.1681599845515119E-9</v>
      </c>
      <c r="K3206" s="61" t="s">
        <v>2093</v>
      </c>
      <c r="L3206" s="61"/>
      <c r="M3206" s="61"/>
      <c r="N3206" s="61"/>
      <c r="O3206" s="61"/>
      <c r="P3206" s="61"/>
      <c r="Q3206" s="74">
        <v>3.2448332217638862</v>
      </c>
      <c r="R3206" s="61">
        <v>1</v>
      </c>
      <c r="S3206" s="61">
        <v>1</v>
      </c>
      <c r="T3206" s="61">
        <v>1</v>
      </c>
      <c r="U3206" s="61">
        <v>1</v>
      </c>
      <c r="V3206" s="61">
        <v>2013</v>
      </c>
      <c r="W3206" s="61" t="s">
        <v>28</v>
      </c>
      <c r="X3206" s="61" t="s">
        <v>572</v>
      </c>
      <c r="Y3206" s="61"/>
      <c r="AC3206"/>
    </row>
    <row r="3207" spans="2:29" x14ac:dyDescent="0.2">
      <c r="B3207" s="61" t="str">
        <f>INDEX(FlowMapping!$G$2:$G$875,MATCH(W3207&amp;D3207,FlowMapping!$E$2:$E$875,0))</f>
        <v>phenol</v>
      </c>
      <c r="C3207" s="61">
        <f>INDEX(FlowMapping!$H$2:$H$875,MATCH(W3207&amp;D3207,FlowMapping!$E$2:$E$875,0))</f>
        <v>108952</v>
      </c>
      <c r="D3207" s="61" t="s">
        <v>1027</v>
      </c>
      <c r="E3207" s="61" t="str">
        <f>INDEX(FlowMapping!$J$2:$J$875,MATCH(W3207&amp;D3207,FlowMapping!$E$2:$E$875,0))</f>
        <v>unspecified</v>
      </c>
      <c r="F3207" s="61" t="str">
        <f>INDEX(FlowMapping!$M$2:$M$875,MATCH(W3207&amp;D3207,FlowMapping!$E$2:$E$875,0))</f>
        <v>39153cb9-a8fe-4fc8-beef-1bf1edceb8e7</v>
      </c>
      <c r="G3207" s="61" t="str">
        <f>INDEX(Activities!$B$2:$B$390,MATCH(H3207,Activities!$C$2:$C$390,0))</f>
        <v>Petroleum refineries</v>
      </c>
      <c r="H3207" s="61">
        <v>324110</v>
      </c>
      <c r="I3207" s="61" t="s">
        <v>997</v>
      </c>
      <c r="J3207" s="62">
        <v>8.0648623037559134E-9</v>
      </c>
      <c r="K3207" s="61" t="s">
        <v>2093</v>
      </c>
      <c r="L3207" s="61"/>
      <c r="M3207" s="61"/>
      <c r="N3207" s="61"/>
      <c r="O3207" s="61"/>
      <c r="P3207" s="61"/>
      <c r="Q3207" s="74">
        <v>3.2328526649172535</v>
      </c>
      <c r="R3207" s="61">
        <v>1</v>
      </c>
      <c r="S3207" s="61">
        <v>1</v>
      </c>
      <c r="T3207" s="61">
        <v>1</v>
      </c>
      <c r="U3207" s="61">
        <v>1</v>
      </c>
      <c r="V3207" s="61">
        <v>2013</v>
      </c>
      <c r="W3207" s="61" t="s">
        <v>42</v>
      </c>
      <c r="X3207" s="61" t="s">
        <v>572</v>
      </c>
      <c r="Y3207" s="61"/>
      <c r="AC3207"/>
    </row>
    <row r="3208" spans="2:29" x14ac:dyDescent="0.2">
      <c r="B3208" s="61" t="str">
        <f>INDEX(FlowMapping!$G$2:$G$875,MATCH(W3208&amp;D3208,FlowMapping!$E$2:$E$875,0))</f>
        <v>DIETHANOLAMINE</v>
      </c>
      <c r="C3208" s="61">
        <f>INDEX(FlowMapping!$H$2:$H$875,MATCH(W3208&amp;D3208,FlowMapping!$E$2:$E$875,0))</f>
        <v>111422</v>
      </c>
      <c r="D3208" s="61" t="s">
        <v>1027</v>
      </c>
      <c r="E3208" s="61" t="str">
        <f>INDEX(FlowMapping!$J$2:$J$875,MATCH(W3208&amp;D3208,FlowMapping!$E$2:$E$875,0))</f>
        <v>unspecified</v>
      </c>
      <c r="F3208" s="61" t="str">
        <f>INDEX(FlowMapping!$M$2:$M$875,MATCH(W3208&amp;D3208,FlowMapping!$E$2:$E$875,0))</f>
        <v>a42732a3-4ad2-4f26-8658-f7f6a089be58</v>
      </c>
      <c r="G3208" s="61" t="str">
        <f>INDEX(Activities!$B$2:$B$390,MATCH(H3208,Activities!$C$2:$C$390,0))</f>
        <v>Petroleum refineries</v>
      </c>
      <c r="H3208" s="61">
        <v>324110</v>
      </c>
      <c r="I3208" s="61" t="s">
        <v>997</v>
      </c>
      <c r="J3208" s="62">
        <v>9.3198879984551516E-9</v>
      </c>
      <c r="K3208" s="61" t="s">
        <v>2093</v>
      </c>
      <c r="L3208" s="61"/>
      <c r="M3208" s="61"/>
      <c r="N3208" s="61"/>
      <c r="O3208" s="61"/>
      <c r="P3208" s="61"/>
      <c r="Q3208" s="74">
        <v>3.9199471147932043</v>
      </c>
      <c r="R3208" s="61">
        <v>1</v>
      </c>
      <c r="S3208" s="61">
        <v>1</v>
      </c>
      <c r="T3208" s="61">
        <v>1</v>
      </c>
      <c r="U3208" s="61">
        <v>1</v>
      </c>
      <c r="V3208" s="61">
        <v>2013</v>
      </c>
      <c r="W3208" s="61" t="s">
        <v>49</v>
      </c>
      <c r="X3208" s="61" t="s">
        <v>572</v>
      </c>
      <c r="Y3208" s="61"/>
      <c r="AC3208"/>
    </row>
    <row r="3209" spans="2:29" x14ac:dyDescent="0.2">
      <c r="B3209" s="61" t="str">
        <f>INDEX(FlowMapping!$G$2:$G$875,MATCH(W3209&amp;D3209,FlowMapping!$E$2:$E$875,0))</f>
        <v>methanol</v>
      </c>
      <c r="C3209" s="61">
        <f>INDEX(FlowMapping!$H$2:$H$875,MATCH(W3209&amp;D3209,FlowMapping!$E$2:$E$875,0))</f>
        <v>67561</v>
      </c>
      <c r="D3209" s="61" t="s">
        <v>1027</v>
      </c>
      <c r="E3209" s="61" t="str">
        <f>INDEX(FlowMapping!$J$2:$J$875,MATCH(W3209&amp;D3209,FlowMapping!$E$2:$E$875,0))</f>
        <v>unspecified</v>
      </c>
      <c r="F3209" s="61" t="str">
        <f>INDEX(FlowMapping!$M$2:$M$875,MATCH(W3209&amp;D3209,FlowMapping!$E$2:$E$875,0))</f>
        <v>ee2c5c6c-ff01-4151-8332-d4bf1508c759</v>
      </c>
      <c r="G3209" s="61" t="str">
        <f>INDEX(Activities!$B$2:$B$390,MATCH(H3209,Activities!$C$2:$C$390,0))</f>
        <v>Petroleum refineries</v>
      </c>
      <c r="H3209" s="61">
        <v>324110</v>
      </c>
      <c r="I3209" s="61" t="s">
        <v>997</v>
      </c>
      <c r="J3209" s="62">
        <v>3.4536497564931928E-8</v>
      </c>
      <c r="K3209" s="61" t="s">
        <v>2093</v>
      </c>
      <c r="L3209" s="61"/>
      <c r="M3209" s="61"/>
      <c r="N3209" s="61"/>
      <c r="O3209" s="61"/>
      <c r="P3209" s="61"/>
      <c r="Q3209" s="74">
        <v>2.8516574739277876</v>
      </c>
      <c r="R3209" s="61">
        <v>1</v>
      </c>
      <c r="S3209" s="61">
        <v>1</v>
      </c>
      <c r="T3209" s="61">
        <v>1</v>
      </c>
      <c r="U3209" s="61">
        <v>1</v>
      </c>
      <c r="V3209" s="61">
        <v>2013</v>
      </c>
      <c r="W3209" s="61" t="s">
        <v>19</v>
      </c>
      <c r="X3209" s="61" t="s">
        <v>572</v>
      </c>
      <c r="Y3209" s="61"/>
      <c r="AC3209"/>
    </row>
    <row r="3210" spans="2:29" x14ac:dyDescent="0.2">
      <c r="B3210" s="61" t="str">
        <f>INDEX(FlowMapping!$G$2:$G$875,MATCH(W3210&amp;D3210,FlowMapping!$E$2:$E$875,0))</f>
        <v>ethylene glycol</v>
      </c>
      <c r="C3210" s="61">
        <f>INDEX(FlowMapping!$H$2:$H$875,MATCH(W3210&amp;D3210,FlowMapping!$E$2:$E$875,0))</f>
        <v>107211</v>
      </c>
      <c r="D3210" s="61" t="s">
        <v>1027</v>
      </c>
      <c r="E3210" s="61" t="str">
        <f>INDEX(FlowMapping!$J$2:$J$875,MATCH(W3210&amp;D3210,FlowMapping!$E$2:$E$875,0))</f>
        <v>unspecified</v>
      </c>
      <c r="F3210" s="61" t="str">
        <f>INDEX(FlowMapping!$M$2:$M$875,MATCH(W3210&amp;D3210,FlowMapping!$E$2:$E$875,0))</f>
        <v>8026e985-6019-4551-be66-4d2d81ff4687</v>
      </c>
      <c r="G3210" s="61" t="str">
        <f>INDEX(Activities!$B$2:$B$390,MATCH(H3210,Activities!$C$2:$C$390,0))</f>
        <v>Petroleum refineries</v>
      </c>
      <c r="H3210" s="61">
        <v>324110</v>
      </c>
      <c r="I3210" s="61" t="s">
        <v>997</v>
      </c>
      <c r="J3210" s="62">
        <v>4.1422697692381955E-8</v>
      </c>
      <c r="K3210" s="61" t="s">
        <v>2093</v>
      </c>
      <c r="L3210" s="61"/>
      <c r="M3210" s="61"/>
      <c r="N3210" s="61"/>
      <c r="O3210" s="61"/>
      <c r="P3210" s="61"/>
      <c r="Q3210" s="74">
        <v>4.5188857415186359</v>
      </c>
      <c r="R3210" s="61">
        <v>1</v>
      </c>
      <c r="S3210" s="61">
        <v>1</v>
      </c>
      <c r="T3210" s="61">
        <v>1</v>
      </c>
      <c r="U3210" s="61">
        <v>1</v>
      </c>
      <c r="V3210" s="61">
        <v>2013</v>
      </c>
      <c r="W3210" s="61" t="s">
        <v>3</v>
      </c>
      <c r="X3210" s="61" t="s">
        <v>572</v>
      </c>
      <c r="Y3210" s="61"/>
      <c r="AC3210"/>
    </row>
    <row r="3211" spans="2:29" x14ac:dyDescent="0.2">
      <c r="B3211" s="61" t="str">
        <f>INDEX(FlowMapping!$G$2:$G$875,MATCH(W3211&amp;D3211,FlowMapping!$E$2:$E$875,0))</f>
        <v>ammonia</v>
      </c>
      <c r="C3211" s="61">
        <f>INDEX(FlowMapping!$H$2:$H$875,MATCH(W3211&amp;D3211,FlowMapping!$E$2:$E$875,0))</f>
        <v>7664417</v>
      </c>
      <c r="D3211" s="61" t="s">
        <v>1027</v>
      </c>
      <c r="E3211" s="61" t="str">
        <f>INDEX(FlowMapping!$J$2:$J$875,MATCH(W3211&amp;D3211,FlowMapping!$E$2:$E$875,0))</f>
        <v>unspecified</v>
      </c>
      <c r="F3211" s="61" t="str">
        <f>INDEX(FlowMapping!$M$2:$M$875,MATCH(W3211&amp;D3211,FlowMapping!$E$2:$E$875,0))</f>
        <v>63e78926-8549-11e0-9d78-0800200c9a66</v>
      </c>
      <c r="G3211" s="61" t="str">
        <f>INDEX(Activities!$B$2:$B$390,MATCH(H3211,Activities!$C$2:$C$390,0))</f>
        <v>Petroleum refineries</v>
      </c>
      <c r="H3211" s="61">
        <v>324110</v>
      </c>
      <c r="I3211" s="61" t="s">
        <v>997</v>
      </c>
      <c r="J3211" s="62">
        <v>2.2364892601332429E-7</v>
      </c>
      <c r="K3211" s="61" t="s">
        <v>2093</v>
      </c>
      <c r="L3211" s="61"/>
      <c r="M3211" s="61"/>
      <c r="N3211" s="61"/>
      <c r="O3211" s="61"/>
      <c r="P3211" s="61"/>
      <c r="Q3211" s="74">
        <v>3.1531135141461539</v>
      </c>
      <c r="R3211" s="61">
        <v>1</v>
      </c>
      <c r="S3211" s="61">
        <v>1</v>
      </c>
      <c r="T3211" s="61">
        <v>1</v>
      </c>
      <c r="U3211" s="61">
        <v>1</v>
      </c>
      <c r="V3211" s="61">
        <v>2013</v>
      </c>
      <c r="W3211" s="61" t="s">
        <v>2</v>
      </c>
      <c r="X3211" s="61" t="s">
        <v>572</v>
      </c>
      <c r="Y3211" s="61"/>
      <c r="AC3211"/>
    </row>
    <row r="3212" spans="2:29" x14ac:dyDescent="0.2">
      <c r="B3212" s="61" t="str">
        <f>INDEX(FlowMapping!$G$2:$G$875,MATCH(W3212&amp;D3212,FlowMapping!$E$2:$E$875,0))</f>
        <v>Styrene</v>
      </c>
      <c r="C3212" s="61">
        <f>INDEX(FlowMapping!$H$2:$H$875,MATCH(W3212&amp;D3212,FlowMapping!$E$2:$E$875,0))</f>
        <v>100425</v>
      </c>
      <c r="D3212" s="61" t="s">
        <v>1027</v>
      </c>
      <c r="E3212" s="61" t="str">
        <f>INDEX(FlowMapping!$J$2:$J$875,MATCH(W3212&amp;D3212,FlowMapping!$E$2:$E$875,0))</f>
        <v>unspecified</v>
      </c>
      <c r="F3212" s="61" t="str">
        <f>INDEX(FlowMapping!$M$2:$M$875,MATCH(W3212&amp;D3212,FlowMapping!$E$2:$E$875,0))</f>
        <v>e4f58170-4339-44d0-bec7-bdf6445b45ee</v>
      </c>
      <c r="G3212" s="61" t="str">
        <f>INDEX(Activities!$B$2:$B$390,MATCH(H3212,Activities!$C$2:$C$390,0))</f>
        <v>Asphalt paving mixture and block manufacturing</v>
      </c>
      <c r="H3212" s="61">
        <v>324121</v>
      </c>
      <c r="I3212" s="61" t="s">
        <v>997</v>
      </c>
      <c r="J3212" s="62">
        <v>1.7412667946257196E-10</v>
      </c>
      <c r="K3212" s="61" t="s">
        <v>2093</v>
      </c>
      <c r="L3212" s="61"/>
      <c r="M3212" s="61"/>
      <c r="N3212" s="61"/>
      <c r="O3212" s="61"/>
      <c r="P3212" s="61"/>
      <c r="Q3212" s="74">
        <v>2.6663482844399882</v>
      </c>
      <c r="R3212" s="61">
        <v>1</v>
      </c>
      <c r="S3212" s="61">
        <v>1</v>
      </c>
      <c r="T3212" s="61">
        <v>1</v>
      </c>
      <c r="U3212" s="61">
        <v>5</v>
      </c>
      <c r="V3212" s="61">
        <v>2013</v>
      </c>
      <c r="W3212" s="61" t="s">
        <v>58</v>
      </c>
      <c r="X3212" s="61" t="s">
        <v>572</v>
      </c>
      <c r="Y3212" s="61"/>
      <c r="AC3212"/>
    </row>
    <row r="3213" spans="2:29" x14ac:dyDescent="0.2">
      <c r="B3213" s="61" t="str">
        <f>INDEX(FlowMapping!$G$2:$G$875,MATCH(W3213&amp;D3213,FlowMapping!$E$2:$E$875,0))</f>
        <v>Benzo(g,h,i)perylene</v>
      </c>
      <c r="C3213" s="61">
        <f>INDEX(FlowMapping!$H$2:$H$875,MATCH(W3213&amp;D3213,FlowMapping!$E$2:$E$875,0))</f>
        <v>206440</v>
      </c>
      <c r="D3213" s="61" t="s">
        <v>1027</v>
      </c>
      <c r="E3213" s="61" t="str">
        <f>INDEX(FlowMapping!$J$2:$J$875,MATCH(W3213&amp;D3213,FlowMapping!$E$2:$E$875,0))</f>
        <v>unspecified</v>
      </c>
      <c r="F3213" s="61" t="str">
        <f>INDEX(FlowMapping!$M$2:$M$875,MATCH(W3213&amp;D3213,FlowMapping!$E$2:$E$875,0))</f>
        <v>4a7383be-8106-4110-bbc9-5bfb22974368</v>
      </c>
      <c r="G3213" s="61" t="str">
        <f>INDEX(Activities!$B$2:$B$390,MATCH(H3213,Activities!$C$2:$C$390,0))</f>
        <v>Asphalt shingle and coating materials manufacturing</v>
      </c>
      <c r="H3213" s="61">
        <v>324122</v>
      </c>
      <c r="I3213" s="61" t="s">
        <v>997</v>
      </c>
      <c r="J3213" s="62">
        <v>4.2683730121388913E-15</v>
      </c>
      <c r="K3213" s="61" t="s">
        <v>2093</v>
      </c>
      <c r="L3213" s="61"/>
      <c r="M3213" s="61"/>
      <c r="N3213" s="61"/>
      <c r="O3213" s="61"/>
      <c r="P3213" s="61"/>
      <c r="Q3213" s="74">
        <v>1.5987031145111539</v>
      </c>
      <c r="R3213" s="61">
        <v>1</v>
      </c>
      <c r="S3213" s="61">
        <v>1</v>
      </c>
      <c r="T3213" s="61">
        <v>1</v>
      </c>
      <c r="U3213" s="61">
        <v>3</v>
      </c>
      <c r="V3213" s="61">
        <v>2013</v>
      </c>
      <c r="W3213" s="61" t="s">
        <v>38</v>
      </c>
      <c r="X3213" s="61" t="s">
        <v>572</v>
      </c>
      <c r="Y3213" s="61"/>
      <c r="AC3213"/>
    </row>
    <row r="3214" spans="2:29" x14ac:dyDescent="0.2">
      <c r="B3214" s="61" t="str">
        <f>INDEX(FlowMapping!$G$2:$G$875,MATCH(W3214&amp;D3214,FlowMapping!$E$2:$E$875,0))</f>
        <v>mercury</v>
      </c>
      <c r="C3214" s="61">
        <f>INDEX(FlowMapping!$H$2:$H$875,MATCH(W3214&amp;D3214,FlowMapping!$E$2:$E$875,0))</f>
        <v>7439976</v>
      </c>
      <c r="D3214" s="61" t="s">
        <v>1027</v>
      </c>
      <c r="E3214" s="61" t="str">
        <f>INDEX(FlowMapping!$J$2:$J$875,MATCH(W3214&amp;D3214,FlowMapping!$E$2:$E$875,0))</f>
        <v>unspecified</v>
      </c>
      <c r="F3214" s="61" t="str">
        <f>INDEX(FlowMapping!$M$2:$M$875,MATCH(W3214&amp;D3214,FlowMapping!$E$2:$E$875,0))</f>
        <v>9325957a-bee5-4f2d-8bd1-458729c5e49e</v>
      </c>
      <c r="G3214" s="61" t="str">
        <f>INDEX(Activities!$B$2:$B$390,MATCH(H3214,Activities!$C$2:$C$390,0))</f>
        <v>Asphalt shingle and coating materials manufacturing</v>
      </c>
      <c r="H3214" s="61">
        <v>324122</v>
      </c>
      <c r="I3214" s="61" t="s">
        <v>997</v>
      </c>
      <c r="J3214" s="62">
        <v>4.3067883692481416E-15</v>
      </c>
      <c r="K3214" s="61" t="s">
        <v>2093</v>
      </c>
      <c r="L3214" s="61"/>
      <c r="M3214" s="61"/>
      <c r="N3214" s="61"/>
      <c r="O3214" s="61"/>
      <c r="P3214" s="61"/>
      <c r="Q3214" s="74">
        <v>3.063643209955242</v>
      </c>
      <c r="R3214" s="61">
        <v>1</v>
      </c>
      <c r="S3214" s="61">
        <v>1</v>
      </c>
      <c r="T3214" s="61">
        <v>1</v>
      </c>
      <c r="U3214" s="61">
        <v>3</v>
      </c>
      <c r="V3214" s="61">
        <v>2013</v>
      </c>
      <c r="W3214" s="61" t="s">
        <v>96</v>
      </c>
      <c r="X3214" s="61" t="s">
        <v>572</v>
      </c>
      <c r="Y3214" s="61"/>
      <c r="AC3214"/>
    </row>
    <row r="3215" spans="2:29" x14ac:dyDescent="0.2">
      <c r="B3215" s="61" t="str">
        <f>INDEX(FlowMapping!$G$2:$G$875,MATCH(W3215&amp;D3215,FlowMapping!$E$2:$E$875,0))</f>
        <v>lead</v>
      </c>
      <c r="C3215" s="61">
        <f>INDEX(FlowMapping!$H$2:$H$875,MATCH(W3215&amp;D3215,FlowMapping!$E$2:$E$875,0))</f>
        <v>7439921</v>
      </c>
      <c r="D3215" s="61" t="s">
        <v>1027</v>
      </c>
      <c r="E3215" s="61" t="str">
        <f>INDEX(FlowMapping!$J$2:$J$875,MATCH(W3215&amp;D3215,FlowMapping!$E$2:$E$875,0))</f>
        <v>unspecified</v>
      </c>
      <c r="F3215" s="61" t="str">
        <f>INDEX(FlowMapping!$M$2:$M$875,MATCH(W3215&amp;D3215,FlowMapping!$E$2:$E$875,0))</f>
        <v>31c4d160-b21e-41b3-b9c1-3d7a72377653</v>
      </c>
      <c r="G3215" s="61" t="str">
        <f>INDEX(Activities!$B$2:$B$390,MATCH(H3215,Activities!$C$2:$C$390,0))</f>
        <v>Asphalt shingle and coating materials manufacturing</v>
      </c>
      <c r="H3215" s="61">
        <v>324122</v>
      </c>
      <c r="I3215" s="61" t="s">
        <v>997</v>
      </c>
      <c r="J3215" s="62">
        <v>5.3909977980615415E-11</v>
      </c>
      <c r="K3215" s="61" t="s">
        <v>2093</v>
      </c>
      <c r="L3215" s="61"/>
      <c r="M3215" s="61"/>
      <c r="N3215" s="61"/>
      <c r="O3215" s="61"/>
      <c r="P3215" s="61"/>
      <c r="Q3215" s="74">
        <v>3.2630030039016864</v>
      </c>
      <c r="R3215" s="61">
        <v>1</v>
      </c>
      <c r="S3215" s="61">
        <v>1</v>
      </c>
      <c r="T3215" s="61">
        <v>1</v>
      </c>
      <c r="U3215" s="61">
        <v>3</v>
      </c>
      <c r="V3215" s="61">
        <v>2013</v>
      </c>
      <c r="W3215" s="61" t="s">
        <v>16</v>
      </c>
      <c r="X3215" s="61" t="s">
        <v>572</v>
      </c>
      <c r="Y3215" s="61"/>
      <c r="AC3215"/>
    </row>
    <row r="3216" spans="2:29" x14ac:dyDescent="0.2">
      <c r="B3216" s="61" t="str">
        <f>INDEX(FlowMapping!$G$2:$G$875,MATCH(W3216&amp;D3216,FlowMapping!$E$2:$E$875,0))</f>
        <v>copper</v>
      </c>
      <c r="C3216" s="61">
        <f>INDEX(FlowMapping!$H$2:$H$875,MATCH(W3216&amp;D3216,FlowMapping!$E$2:$E$875,0))</f>
        <v>7440508</v>
      </c>
      <c r="D3216" s="61" t="s">
        <v>1027</v>
      </c>
      <c r="E3216" s="61" t="str">
        <f>INDEX(FlowMapping!$J$2:$J$875,MATCH(W3216&amp;D3216,FlowMapping!$E$2:$E$875,0))</f>
        <v>unspecified</v>
      </c>
      <c r="F3216" s="61" t="str">
        <f>INDEX(FlowMapping!$M$2:$M$875,MATCH(W3216&amp;D3216,FlowMapping!$E$2:$E$875,0))</f>
        <v>2f100cfa-4feb-45e9-a43a-357128228889</v>
      </c>
      <c r="G3216" s="61" t="str">
        <f>INDEX(Activities!$B$2:$B$390,MATCH(H3216,Activities!$C$2:$C$390,0))</f>
        <v>Asphalt shingle and coating materials manufacturing</v>
      </c>
      <c r="H3216" s="61">
        <v>324122</v>
      </c>
      <c r="I3216" s="61" t="s">
        <v>997</v>
      </c>
      <c r="J3216" s="62">
        <v>7.8111226122141721E-11</v>
      </c>
      <c r="K3216" s="61" t="s">
        <v>2093</v>
      </c>
      <c r="L3216" s="61"/>
      <c r="M3216" s="61"/>
      <c r="N3216" s="61"/>
      <c r="O3216" s="61"/>
      <c r="P3216" s="61"/>
      <c r="Q3216" s="74">
        <v>3.6565374211799746</v>
      </c>
      <c r="R3216" s="61">
        <v>1</v>
      </c>
      <c r="S3216" s="61">
        <v>1</v>
      </c>
      <c r="T3216" s="61">
        <v>1</v>
      </c>
      <c r="U3216" s="61">
        <v>3</v>
      </c>
      <c r="V3216" s="61">
        <v>2013</v>
      </c>
      <c r="W3216" s="61" t="s">
        <v>25</v>
      </c>
      <c r="X3216" s="61" t="s">
        <v>572</v>
      </c>
      <c r="Y3216" s="61"/>
      <c r="AC3216"/>
    </row>
    <row r="3217" spans="2:29" x14ac:dyDescent="0.2">
      <c r="B3217" s="61" t="str">
        <f>INDEX(FlowMapping!$G$2:$G$875,MATCH(W3217&amp;D3217,FlowMapping!$E$2:$E$875,0))</f>
        <v>mercury</v>
      </c>
      <c r="C3217" s="61">
        <f>INDEX(FlowMapping!$H$2:$H$875,MATCH(W3217&amp;D3217,FlowMapping!$E$2:$E$875,0))</f>
        <v>7439976</v>
      </c>
      <c r="D3217" s="61" t="s">
        <v>1027</v>
      </c>
      <c r="E3217" s="61" t="str">
        <f>INDEX(FlowMapping!$J$2:$J$875,MATCH(W3217&amp;D3217,FlowMapping!$E$2:$E$875,0))</f>
        <v>unspecified</v>
      </c>
      <c r="F3217" s="61" t="str">
        <f>INDEX(FlowMapping!$M$2:$M$875,MATCH(W3217&amp;D3217,FlowMapping!$E$2:$E$875,0))</f>
        <v>9325957a-bee5-4f2d-8bd1-458729c5e49e</v>
      </c>
      <c r="G3217" s="61" t="str">
        <f>INDEX(Activities!$B$2:$B$390,MATCH(H3217,Activities!$C$2:$C$390,0))</f>
        <v>Other petroleum and coal products manufacturing</v>
      </c>
      <c r="H3217" s="61">
        <v>324190</v>
      </c>
      <c r="I3217" s="61" t="s">
        <v>997</v>
      </c>
      <c r="J3217" s="62">
        <v>7.7754446110992075E-13</v>
      </c>
      <c r="K3217" s="61" t="s">
        <v>2093</v>
      </c>
      <c r="L3217" s="61"/>
      <c r="M3217" s="61"/>
      <c r="N3217" s="61"/>
      <c r="O3217" s="61"/>
      <c r="P3217" s="61"/>
      <c r="Q3217" s="74">
        <v>3.063643209955242</v>
      </c>
      <c r="R3217" s="61">
        <v>1</v>
      </c>
      <c r="S3217" s="61">
        <v>1</v>
      </c>
      <c r="T3217" s="61">
        <v>1</v>
      </c>
      <c r="U3217" s="61">
        <v>4</v>
      </c>
      <c r="V3217" s="61">
        <v>2013</v>
      </c>
      <c r="W3217" s="61" t="s">
        <v>96</v>
      </c>
      <c r="X3217" s="61" t="s">
        <v>572</v>
      </c>
      <c r="Y3217" s="61"/>
      <c r="AC3217"/>
    </row>
    <row r="3218" spans="2:29" x14ac:dyDescent="0.2">
      <c r="B3218" s="61" t="str">
        <f>INDEX(FlowMapping!$G$2:$G$875,MATCH(W3218&amp;D3218,FlowMapping!$E$2:$E$875,0))</f>
        <v>benzene</v>
      </c>
      <c r="C3218" s="61">
        <f>INDEX(FlowMapping!$H$2:$H$875,MATCH(W3218&amp;D3218,FlowMapping!$E$2:$E$875,0))</f>
        <v>71432</v>
      </c>
      <c r="D3218" s="61" t="s">
        <v>1027</v>
      </c>
      <c r="E3218" s="61" t="str">
        <f>INDEX(FlowMapping!$J$2:$J$875,MATCH(W3218&amp;D3218,FlowMapping!$E$2:$E$875,0))</f>
        <v>unspecified</v>
      </c>
      <c r="F3218" s="61" t="str">
        <f>INDEX(FlowMapping!$M$2:$M$875,MATCH(W3218&amp;D3218,FlowMapping!$E$2:$E$875,0))</f>
        <v>31ba993d-f8aa-44c0-bae1-b6c2081144f6</v>
      </c>
      <c r="G3218" s="61" t="str">
        <f>INDEX(Activities!$B$2:$B$390,MATCH(H3218,Activities!$C$2:$C$390,0))</f>
        <v>Other petroleum and coal products manufacturing</v>
      </c>
      <c r="H3218" s="61">
        <v>324190</v>
      </c>
      <c r="I3218" s="61" t="s">
        <v>997</v>
      </c>
      <c r="J3218" s="62">
        <v>1.9438611527748019E-11</v>
      </c>
      <c r="K3218" s="61" t="s">
        <v>2093</v>
      </c>
      <c r="L3218" s="61"/>
      <c r="M3218" s="61"/>
      <c r="N3218" s="61"/>
      <c r="O3218" s="61"/>
      <c r="P3218" s="61"/>
      <c r="Q3218" s="74">
        <v>3.4384362235086336</v>
      </c>
      <c r="R3218" s="61">
        <v>1</v>
      </c>
      <c r="S3218" s="61">
        <v>1</v>
      </c>
      <c r="T3218" s="61">
        <v>1</v>
      </c>
      <c r="U3218" s="61">
        <v>4</v>
      </c>
      <c r="V3218" s="61">
        <v>2013</v>
      </c>
      <c r="W3218" s="61" t="s">
        <v>37</v>
      </c>
      <c r="X3218" s="61" t="s">
        <v>572</v>
      </c>
      <c r="Y3218" s="61"/>
      <c r="AC3218"/>
    </row>
    <row r="3219" spans="2:29" x14ac:dyDescent="0.2">
      <c r="B3219" s="61" t="str">
        <f>INDEX(FlowMapping!$G$2:$G$875,MATCH(W3219&amp;D3219,FlowMapping!$E$2:$E$875,0))</f>
        <v>Styrene</v>
      </c>
      <c r="C3219" s="61">
        <f>INDEX(FlowMapping!$H$2:$H$875,MATCH(W3219&amp;D3219,FlowMapping!$E$2:$E$875,0))</f>
        <v>100425</v>
      </c>
      <c r="D3219" s="61" t="s">
        <v>1027</v>
      </c>
      <c r="E3219" s="61" t="str">
        <f>INDEX(FlowMapping!$J$2:$J$875,MATCH(W3219&amp;D3219,FlowMapping!$E$2:$E$875,0))</f>
        <v>unspecified</v>
      </c>
      <c r="F3219" s="61" t="str">
        <f>INDEX(FlowMapping!$M$2:$M$875,MATCH(W3219&amp;D3219,FlowMapping!$E$2:$E$875,0))</f>
        <v>e4f58170-4339-44d0-bec7-bdf6445b45ee</v>
      </c>
      <c r="G3219" s="61" t="str">
        <f>INDEX(Activities!$B$2:$B$390,MATCH(H3219,Activities!$C$2:$C$390,0))</f>
        <v>Other petroleum and coal products manufacturing</v>
      </c>
      <c r="H3219" s="61">
        <v>324190</v>
      </c>
      <c r="I3219" s="61" t="s">
        <v>997</v>
      </c>
      <c r="J3219" s="62">
        <v>1.9438611527748019E-11</v>
      </c>
      <c r="K3219" s="61" t="s">
        <v>2093</v>
      </c>
      <c r="L3219" s="61"/>
      <c r="M3219" s="61"/>
      <c r="N3219" s="61"/>
      <c r="O3219" s="61"/>
      <c r="P3219" s="61"/>
      <c r="Q3219" s="74">
        <v>2.6663482844399882</v>
      </c>
      <c r="R3219" s="61">
        <v>1</v>
      </c>
      <c r="S3219" s="61">
        <v>1</v>
      </c>
      <c r="T3219" s="61">
        <v>1</v>
      </c>
      <c r="U3219" s="61">
        <v>4</v>
      </c>
      <c r="V3219" s="61">
        <v>2013</v>
      </c>
      <c r="W3219" s="61" t="s">
        <v>58</v>
      </c>
      <c r="X3219" s="61" t="s">
        <v>572</v>
      </c>
      <c r="Y3219" s="61"/>
      <c r="AC3219"/>
    </row>
    <row r="3220" spans="2:29" x14ac:dyDescent="0.2">
      <c r="B3220" s="61" t="str">
        <f>INDEX(FlowMapping!$G$2:$G$875,MATCH(W3220&amp;D3220,FlowMapping!$E$2:$E$875,0))</f>
        <v>Phenol, 2,4-dimethyl-</v>
      </c>
      <c r="C3220" s="61">
        <f>INDEX(FlowMapping!$H$2:$H$875,MATCH(W3220&amp;D3220,FlowMapping!$E$2:$E$875,0))</f>
        <v>105679</v>
      </c>
      <c r="D3220" s="61" t="s">
        <v>1027</v>
      </c>
      <c r="E3220" s="61" t="str">
        <f>INDEX(FlowMapping!$J$2:$J$875,MATCH(W3220&amp;D3220,FlowMapping!$E$2:$E$875,0))</f>
        <v>unspecified</v>
      </c>
      <c r="F3220" s="61" t="str">
        <f>INDEX(FlowMapping!$M$2:$M$875,MATCH(W3220&amp;D3220,FlowMapping!$E$2:$E$875,0))</f>
        <v>7ae398c5-8532-11e0-9d78-0800200c9a66</v>
      </c>
      <c r="G3220" s="61" t="str">
        <f>INDEX(Activities!$B$2:$B$390,MATCH(H3220,Activities!$C$2:$C$390,0))</f>
        <v>Other petroleum and coal products manufacturing</v>
      </c>
      <c r="H3220" s="61">
        <v>324190</v>
      </c>
      <c r="I3220" s="61" t="s">
        <v>997</v>
      </c>
      <c r="J3220" s="62">
        <v>9.7193057638740083E-11</v>
      </c>
      <c r="K3220" s="61" t="s">
        <v>2093</v>
      </c>
      <c r="L3220" s="61"/>
      <c r="M3220" s="61"/>
      <c r="N3220" s="61"/>
      <c r="O3220" s="61"/>
      <c r="P3220" s="61"/>
      <c r="Q3220" s="74">
        <v>3.8879921186020661</v>
      </c>
      <c r="R3220" s="61">
        <v>1</v>
      </c>
      <c r="S3220" s="61">
        <v>1</v>
      </c>
      <c r="T3220" s="61">
        <v>1</v>
      </c>
      <c r="U3220" s="61">
        <v>4</v>
      </c>
      <c r="V3220" s="61">
        <v>2013</v>
      </c>
      <c r="W3220" s="61" t="s">
        <v>211</v>
      </c>
      <c r="X3220" s="61" t="s">
        <v>572</v>
      </c>
      <c r="Y3220" s="61"/>
      <c r="AC3220"/>
    </row>
    <row r="3221" spans="2:29" x14ac:dyDescent="0.2">
      <c r="B3221" s="61" t="str">
        <f>INDEX(FlowMapping!$G$2:$G$875,MATCH(W3221&amp;D3221,FlowMapping!$E$2:$E$875,0))</f>
        <v>Benzene, ethyl-</v>
      </c>
      <c r="C3221" s="61">
        <f>INDEX(FlowMapping!$H$2:$H$875,MATCH(W3221&amp;D3221,FlowMapping!$E$2:$E$875,0))</f>
        <v>100414</v>
      </c>
      <c r="D3221" s="61" t="s">
        <v>1027</v>
      </c>
      <c r="E3221" s="61" t="str">
        <f>INDEX(FlowMapping!$J$2:$J$875,MATCH(W3221&amp;D3221,FlowMapping!$E$2:$E$875,0))</f>
        <v>unspecified</v>
      </c>
      <c r="F3221" s="61" t="str">
        <f>INDEX(FlowMapping!$M$2:$M$875,MATCH(W3221&amp;D3221,FlowMapping!$E$2:$E$875,0))</f>
        <v>3dd549fd-825c-4ceb-a5f9-2988d322dc5d</v>
      </c>
      <c r="G3221" s="61" t="str">
        <f>INDEX(Activities!$B$2:$B$390,MATCH(H3221,Activities!$C$2:$C$390,0))</f>
        <v>Other petroleum and coal products manufacturing</v>
      </c>
      <c r="H3221" s="61">
        <v>324190</v>
      </c>
      <c r="I3221" s="61" t="s">
        <v>997</v>
      </c>
      <c r="J3221" s="62">
        <v>2.1382472680522816E-10</v>
      </c>
      <c r="K3221" s="61" t="s">
        <v>2093</v>
      </c>
      <c r="L3221" s="61"/>
      <c r="M3221" s="61"/>
      <c r="N3221" s="61"/>
      <c r="O3221" s="61"/>
      <c r="P3221" s="61"/>
      <c r="Q3221" s="74">
        <v>4.1756139744527641</v>
      </c>
      <c r="R3221" s="61">
        <v>1</v>
      </c>
      <c r="S3221" s="61">
        <v>1</v>
      </c>
      <c r="T3221" s="61">
        <v>1</v>
      </c>
      <c r="U3221" s="61">
        <v>4</v>
      </c>
      <c r="V3221" s="61">
        <v>2013</v>
      </c>
      <c r="W3221" s="61" t="s">
        <v>6</v>
      </c>
      <c r="X3221" s="61" t="s">
        <v>572</v>
      </c>
      <c r="Y3221" s="61"/>
      <c r="AC3221"/>
    </row>
    <row r="3222" spans="2:29" x14ac:dyDescent="0.2">
      <c r="B3222" s="61" t="str">
        <f>INDEX(FlowMapping!$G$2:$G$875,MATCH(W3222&amp;D3222,FlowMapping!$E$2:$E$875,0))</f>
        <v>PYRIDINE</v>
      </c>
      <c r="C3222" s="61">
        <f>INDEX(FlowMapping!$H$2:$H$875,MATCH(W3222&amp;D3222,FlowMapping!$E$2:$E$875,0))</f>
        <v>110861</v>
      </c>
      <c r="D3222" s="61" t="s">
        <v>1027</v>
      </c>
      <c r="E3222" s="61" t="str">
        <f>INDEX(FlowMapping!$J$2:$J$875,MATCH(W3222&amp;D3222,FlowMapping!$E$2:$E$875,0))</f>
        <v>unspecified</v>
      </c>
      <c r="F3222" s="61" t="str">
        <f>INDEX(FlowMapping!$M$2:$M$875,MATCH(W3222&amp;D3222,FlowMapping!$E$2:$E$875,0))</f>
        <v>4617f2fe-9a81-4f20-87f0-baaad669bd0f</v>
      </c>
      <c r="G3222" s="61" t="str">
        <f>INDEX(Activities!$B$2:$B$390,MATCH(H3222,Activities!$C$2:$C$390,0))</f>
        <v>Other petroleum and coal products manufacturing</v>
      </c>
      <c r="H3222" s="61">
        <v>324190</v>
      </c>
      <c r="I3222" s="61" t="s">
        <v>997</v>
      </c>
      <c r="J3222" s="62">
        <v>4.2764945361045643E-10</v>
      </c>
      <c r="K3222" s="61" t="s">
        <v>2093</v>
      </c>
      <c r="L3222" s="61"/>
      <c r="M3222" s="61"/>
      <c r="N3222" s="61"/>
      <c r="O3222" s="61"/>
      <c r="P3222" s="61"/>
      <c r="Q3222" s="74">
        <v>3.5434392396638232</v>
      </c>
      <c r="R3222" s="61">
        <v>1</v>
      </c>
      <c r="S3222" s="61">
        <v>1</v>
      </c>
      <c r="T3222" s="61">
        <v>1</v>
      </c>
      <c r="U3222" s="61">
        <v>4</v>
      </c>
      <c r="V3222" s="61">
        <v>2013</v>
      </c>
      <c r="W3222" s="61" t="s">
        <v>298</v>
      </c>
      <c r="X3222" s="61" t="s">
        <v>572</v>
      </c>
      <c r="Y3222" s="61"/>
      <c r="AC3222"/>
    </row>
    <row r="3223" spans="2:29" x14ac:dyDescent="0.2">
      <c r="B3223" s="61" t="str">
        <f>INDEX(FlowMapping!$G$2:$G$875,MATCH(W3223&amp;D3223,FlowMapping!$E$2:$E$875,0))</f>
        <v>phenanthrene</v>
      </c>
      <c r="C3223" s="61">
        <f>INDEX(FlowMapping!$H$2:$H$875,MATCH(W3223&amp;D3223,FlowMapping!$E$2:$E$875,0))</f>
        <v>85018</v>
      </c>
      <c r="D3223" s="61" t="s">
        <v>1027</v>
      </c>
      <c r="E3223" s="61" t="str">
        <f>INDEX(FlowMapping!$J$2:$J$875,MATCH(W3223&amp;D3223,FlowMapping!$E$2:$E$875,0))</f>
        <v>unspecified</v>
      </c>
      <c r="F3223" s="61" t="str">
        <f>INDEX(FlowMapping!$M$2:$M$875,MATCH(W3223&amp;D3223,FlowMapping!$E$2:$E$875,0))</f>
        <v>201c46c5-bc12-4e32-8435-e8483ed94b6e</v>
      </c>
      <c r="G3223" s="61" t="str">
        <f>INDEX(Activities!$B$2:$B$390,MATCH(H3223,Activities!$C$2:$C$390,0))</f>
        <v>Other petroleum and coal products manufacturing</v>
      </c>
      <c r="H3223" s="61">
        <v>324190</v>
      </c>
      <c r="I3223" s="61" t="s">
        <v>997</v>
      </c>
      <c r="J3223" s="62">
        <v>4.4708806513820442E-10</v>
      </c>
      <c r="K3223" s="61" t="s">
        <v>2093</v>
      </c>
      <c r="L3223" s="61"/>
      <c r="M3223" s="61"/>
      <c r="N3223" s="61"/>
      <c r="O3223" s="61"/>
      <c r="P3223" s="61"/>
      <c r="Q3223" s="74">
        <v>2.6878524116917535</v>
      </c>
      <c r="R3223" s="61">
        <v>1</v>
      </c>
      <c r="S3223" s="61">
        <v>1</v>
      </c>
      <c r="T3223" s="61">
        <v>1</v>
      </c>
      <c r="U3223" s="61">
        <v>4</v>
      </c>
      <c r="V3223" s="61">
        <v>2013</v>
      </c>
      <c r="W3223" s="61" t="s">
        <v>124</v>
      </c>
      <c r="X3223" s="61" t="s">
        <v>572</v>
      </c>
      <c r="Y3223" s="61"/>
      <c r="AC3223"/>
    </row>
    <row r="3224" spans="2:29" x14ac:dyDescent="0.2">
      <c r="B3224" s="61" t="str">
        <f>INDEX(FlowMapping!$G$2:$G$875,MATCH(W3224&amp;D3224,FlowMapping!$E$2:$E$875,0))</f>
        <v>toluene</v>
      </c>
      <c r="C3224" s="61">
        <f>INDEX(FlowMapping!$H$2:$H$875,MATCH(W3224&amp;D3224,FlowMapping!$E$2:$E$875,0))</f>
        <v>108883</v>
      </c>
      <c r="D3224" s="61" t="s">
        <v>1027</v>
      </c>
      <c r="E3224" s="61" t="str">
        <f>INDEX(FlowMapping!$J$2:$J$875,MATCH(W3224&amp;D3224,FlowMapping!$E$2:$E$875,0))</f>
        <v>unspecified</v>
      </c>
      <c r="F3224" s="61" t="str">
        <f>INDEX(FlowMapping!$M$2:$M$875,MATCH(W3224&amp;D3224,FlowMapping!$E$2:$E$875,0))</f>
        <v>826c7733-9b0a-4ec5-9f35-32294f9138e3</v>
      </c>
      <c r="G3224" s="61" t="str">
        <f>INDEX(Activities!$B$2:$B$390,MATCH(H3224,Activities!$C$2:$C$390,0))</f>
        <v>Other petroleum and coal products manufacturing</v>
      </c>
      <c r="H3224" s="61">
        <v>324190</v>
      </c>
      <c r="I3224" s="61" t="s">
        <v>997</v>
      </c>
      <c r="J3224" s="62">
        <v>4.4708806513820442E-10</v>
      </c>
      <c r="K3224" s="61" t="s">
        <v>2093</v>
      </c>
      <c r="L3224" s="61"/>
      <c r="M3224" s="61"/>
      <c r="N3224" s="61"/>
      <c r="O3224" s="61"/>
      <c r="P3224" s="61"/>
      <c r="Q3224" s="74">
        <v>4.5354160930239154</v>
      </c>
      <c r="R3224" s="61">
        <v>1</v>
      </c>
      <c r="S3224" s="61">
        <v>1</v>
      </c>
      <c r="T3224" s="61">
        <v>1</v>
      </c>
      <c r="U3224" s="61">
        <v>4</v>
      </c>
      <c r="V3224" s="61">
        <v>2013</v>
      </c>
      <c r="W3224" s="61" t="s">
        <v>7</v>
      </c>
      <c r="X3224" s="61" t="s">
        <v>572</v>
      </c>
      <c r="Y3224" s="61"/>
      <c r="AC3224"/>
    </row>
    <row r="3225" spans="2:29" x14ac:dyDescent="0.2">
      <c r="B3225" s="61" t="str">
        <f>INDEX(FlowMapping!$G$2:$G$875,MATCH(W3225&amp;D3225,FlowMapping!$E$2:$E$875,0))</f>
        <v>naphthalene</v>
      </c>
      <c r="C3225" s="61">
        <f>INDEX(FlowMapping!$H$2:$H$875,MATCH(W3225&amp;D3225,FlowMapping!$E$2:$E$875,0))</f>
        <v>91203</v>
      </c>
      <c r="D3225" s="61" t="s">
        <v>1027</v>
      </c>
      <c r="E3225" s="61" t="str">
        <f>INDEX(FlowMapping!$J$2:$J$875,MATCH(W3225&amp;D3225,FlowMapping!$E$2:$E$875,0))</f>
        <v>unspecified</v>
      </c>
      <c r="F3225" s="61" t="str">
        <f>INDEX(FlowMapping!$M$2:$M$875,MATCH(W3225&amp;D3225,FlowMapping!$E$2:$E$875,0))</f>
        <v>b33b93b6-9d95-41f7-b9d3-5b97100bb7b9</v>
      </c>
      <c r="G3225" s="61" t="str">
        <f>INDEX(Activities!$B$2:$B$390,MATCH(H3225,Activities!$C$2:$C$390,0))</f>
        <v>Other petroleum and coal products manufacturing</v>
      </c>
      <c r="H3225" s="61">
        <v>324190</v>
      </c>
      <c r="I3225" s="61" t="s">
        <v>997</v>
      </c>
      <c r="J3225" s="62">
        <v>4.6652667666595242E-10</v>
      </c>
      <c r="K3225" s="61" t="s">
        <v>2093</v>
      </c>
      <c r="L3225" s="61"/>
      <c r="M3225" s="61"/>
      <c r="N3225" s="61"/>
      <c r="O3225" s="61"/>
      <c r="P3225" s="61"/>
      <c r="Q3225" s="74">
        <v>3.9824340342869857</v>
      </c>
      <c r="R3225" s="61">
        <v>1</v>
      </c>
      <c r="S3225" s="61">
        <v>1</v>
      </c>
      <c r="T3225" s="61">
        <v>1</v>
      </c>
      <c r="U3225" s="61">
        <v>4</v>
      </c>
      <c r="V3225" s="61">
        <v>2013</v>
      </c>
      <c r="W3225" s="61" t="s">
        <v>55</v>
      </c>
      <c r="X3225" s="61" t="s">
        <v>572</v>
      </c>
      <c r="Y3225" s="61"/>
      <c r="AC3225"/>
    </row>
    <row r="3226" spans="2:29" x14ac:dyDescent="0.2">
      <c r="B3226" s="61" t="str">
        <f>INDEX(FlowMapping!$G$2:$G$875,MATCH(W3226&amp;D3226,FlowMapping!$E$2:$E$875,0))</f>
        <v>dibenzofuran</v>
      </c>
      <c r="C3226" s="61">
        <f>INDEX(FlowMapping!$H$2:$H$875,MATCH(W3226&amp;D3226,FlowMapping!$E$2:$E$875,0))</f>
        <v>132649</v>
      </c>
      <c r="D3226" s="61" t="s">
        <v>1027</v>
      </c>
      <c r="E3226" s="61" t="str">
        <f>INDEX(FlowMapping!$J$2:$J$875,MATCH(W3226&amp;D3226,FlowMapping!$E$2:$E$875,0))</f>
        <v>unspecified</v>
      </c>
      <c r="F3226" s="61" t="str">
        <f>INDEX(FlowMapping!$M$2:$M$875,MATCH(W3226&amp;D3226,FlowMapping!$E$2:$E$875,0))</f>
        <v>8f14db4b-9d98-4835-a6b1-3127d401eb8a</v>
      </c>
      <c r="G3226" s="61" t="str">
        <f>INDEX(Activities!$B$2:$B$390,MATCH(H3226,Activities!$C$2:$C$390,0))</f>
        <v>Other petroleum and coal products manufacturing</v>
      </c>
      <c r="H3226" s="61">
        <v>324190</v>
      </c>
      <c r="I3226" s="61" t="s">
        <v>997</v>
      </c>
      <c r="J3226" s="62">
        <v>5.0540389972144852E-10</v>
      </c>
      <c r="K3226" s="61" t="s">
        <v>2093</v>
      </c>
      <c r="L3226" s="61"/>
      <c r="M3226" s="61"/>
      <c r="N3226" s="61"/>
      <c r="O3226" s="61"/>
      <c r="P3226" s="61"/>
      <c r="Q3226" s="74">
        <v>2.5220700386707136</v>
      </c>
      <c r="R3226" s="61">
        <v>1</v>
      </c>
      <c r="S3226" s="61">
        <v>1</v>
      </c>
      <c r="T3226" s="61">
        <v>1</v>
      </c>
      <c r="U3226" s="61">
        <v>4</v>
      </c>
      <c r="V3226" s="61">
        <v>2013</v>
      </c>
      <c r="W3226" s="61" t="s">
        <v>231</v>
      </c>
      <c r="X3226" s="61" t="s">
        <v>572</v>
      </c>
      <c r="Y3226" s="61"/>
      <c r="AC3226"/>
    </row>
    <row r="3227" spans="2:29" x14ac:dyDescent="0.2">
      <c r="B3227" s="61" t="str">
        <f>INDEX(FlowMapping!$G$2:$G$875,MATCH(W3227&amp;D3227,FlowMapping!$E$2:$E$875,0))</f>
        <v>Anthracene</v>
      </c>
      <c r="C3227" s="61">
        <f>INDEX(FlowMapping!$H$2:$H$875,MATCH(W3227&amp;D3227,FlowMapping!$E$2:$E$875,0))</f>
        <v>120127</v>
      </c>
      <c r="D3227" s="61" t="s">
        <v>1027</v>
      </c>
      <c r="E3227" s="61" t="str">
        <f>INDEX(FlowMapping!$J$2:$J$875,MATCH(W3227&amp;D3227,FlowMapping!$E$2:$E$875,0))</f>
        <v>unspecified</v>
      </c>
      <c r="F3227" s="61" t="str">
        <f>INDEX(FlowMapping!$M$2:$M$875,MATCH(W3227&amp;D3227,FlowMapping!$E$2:$E$875,0))</f>
        <v>66fd221b-68dd-4cb2-af1b-82d301a53535</v>
      </c>
      <c r="G3227" s="61" t="str">
        <f>INDEX(Activities!$B$2:$B$390,MATCH(H3227,Activities!$C$2:$C$390,0))</f>
        <v>Other petroleum and coal products manufacturing</v>
      </c>
      <c r="H3227" s="61">
        <v>324190</v>
      </c>
      <c r="I3227" s="61" t="s">
        <v>997</v>
      </c>
      <c r="J3227" s="62">
        <v>5.2484251124919651E-10</v>
      </c>
      <c r="K3227" s="61" t="s">
        <v>2093</v>
      </c>
      <c r="L3227" s="61"/>
      <c r="M3227" s="61"/>
      <c r="N3227" s="61"/>
      <c r="O3227" s="61"/>
      <c r="P3227" s="61"/>
      <c r="Q3227" s="74">
        <v>3.6727449795672382</v>
      </c>
      <c r="R3227" s="61">
        <v>1</v>
      </c>
      <c r="S3227" s="61">
        <v>1</v>
      </c>
      <c r="T3227" s="61">
        <v>1</v>
      </c>
      <c r="U3227" s="61">
        <v>4</v>
      </c>
      <c r="V3227" s="61">
        <v>2013</v>
      </c>
      <c r="W3227" s="61" t="s">
        <v>125</v>
      </c>
      <c r="X3227" s="61" t="s">
        <v>572</v>
      </c>
      <c r="Y3227" s="61"/>
      <c r="AC3227"/>
    </row>
    <row r="3228" spans="2:29" x14ac:dyDescent="0.2">
      <c r="B3228" s="61" t="str">
        <f>INDEX(FlowMapping!$G$2:$G$875,MATCH(W3228&amp;D3228,FlowMapping!$E$2:$E$875,0))</f>
        <v>Benzo(g,h,i)perylene</v>
      </c>
      <c r="C3228" s="61">
        <f>INDEX(FlowMapping!$H$2:$H$875,MATCH(W3228&amp;D3228,FlowMapping!$E$2:$E$875,0))</f>
        <v>206440</v>
      </c>
      <c r="D3228" s="61" t="s">
        <v>1027</v>
      </c>
      <c r="E3228" s="61" t="str">
        <f>INDEX(FlowMapping!$J$2:$J$875,MATCH(W3228&amp;D3228,FlowMapping!$E$2:$E$875,0))</f>
        <v>unspecified</v>
      </c>
      <c r="F3228" s="61" t="str">
        <f>INDEX(FlowMapping!$M$2:$M$875,MATCH(W3228&amp;D3228,FlowMapping!$E$2:$E$875,0))</f>
        <v>4a7383be-8106-4110-bbc9-5bfb22974368</v>
      </c>
      <c r="G3228" s="61" t="str">
        <f>INDEX(Activities!$B$2:$B$390,MATCH(H3228,Activities!$C$2:$C$390,0))</f>
        <v>Other petroleum and coal products manufacturing</v>
      </c>
      <c r="H3228" s="61">
        <v>324190</v>
      </c>
      <c r="I3228" s="61" t="s">
        <v>997</v>
      </c>
      <c r="J3228" s="62">
        <v>6.9026509535033219E-10</v>
      </c>
      <c r="K3228" s="61" t="s">
        <v>2093</v>
      </c>
      <c r="L3228" s="61"/>
      <c r="M3228" s="61"/>
      <c r="N3228" s="61"/>
      <c r="O3228" s="61"/>
      <c r="P3228" s="61"/>
      <c r="Q3228" s="74">
        <v>1.5987031145111539</v>
      </c>
      <c r="R3228" s="61">
        <v>1</v>
      </c>
      <c r="S3228" s="61">
        <v>1</v>
      </c>
      <c r="T3228" s="61">
        <v>1</v>
      </c>
      <c r="U3228" s="61">
        <v>4</v>
      </c>
      <c r="V3228" s="61">
        <v>2013</v>
      </c>
      <c r="W3228" s="61" t="s">
        <v>38</v>
      </c>
      <c r="X3228" s="61" t="s">
        <v>572</v>
      </c>
      <c r="Y3228" s="61"/>
      <c r="AC3228"/>
    </row>
    <row r="3229" spans="2:29" x14ac:dyDescent="0.2">
      <c r="B3229" s="61" t="str">
        <f>INDEX(FlowMapping!$G$2:$G$875,MATCH(W3229&amp;D3229,FlowMapping!$E$2:$E$875,0))</f>
        <v>Cresol</v>
      </c>
      <c r="C3229" s="61">
        <f>INDEX(FlowMapping!$H$2:$H$875,MATCH(W3229&amp;D3229,FlowMapping!$E$2:$E$875,0))</f>
        <v>1319773</v>
      </c>
      <c r="D3229" s="61" t="s">
        <v>1027</v>
      </c>
      <c r="E3229" s="61" t="str">
        <f>INDEX(FlowMapping!$J$2:$J$875,MATCH(W3229&amp;D3229,FlowMapping!$E$2:$E$875,0))</f>
        <v>unspecified</v>
      </c>
      <c r="F3229" s="61" t="str">
        <f>INDEX(FlowMapping!$M$2:$M$875,MATCH(W3229&amp;D3229,FlowMapping!$E$2:$E$875,0))</f>
        <v>749026f8-9dc7-45bd-b061-d810866bab3d</v>
      </c>
      <c r="G3229" s="61" t="str">
        <f>INDEX(Activities!$B$2:$B$390,MATCH(H3229,Activities!$C$2:$C$390,0))</f>
        <v>Other petroleum and coal products manufacturing</v>
      </c>
      <c r="H3229" s="61">
        <v>324190</v>
      </c>
      <c r="I3229" s="61" t="s">
        <v>997</v>
      </c>
      <c r="J3229" s="62">
        <v>4.8596528819370054E-9</v>
      </c>
      <c r="K3229" s="61" t="s">
        <v>2093</v>
      </c>
      <c r="L3229" s="61"/>
      <c r="M3229" s="61"/>
      <c r="N3229" s="61"/>
      <c r="O3229" s="61"/>
      <c r="P3229" s="61"/>
      <c r="Q3229" s="74">
        <v>2.4107477791330951</v>
      </c>
      <c r="R3229" s="61">
        <v>1</v>
      </c>
      <c r="S3229" s="61">
        <v>1</v>
      </c>
      <c r="T3229" s="61">
        <v>1</v>
      </c>
      <c r="U3229" s="61">
        <v>4</v>
      </c>
      <c r="V3229" s="61">
        <v>2013</v>
      </c>
      <c r="W3229" s="61" t="s">
        <v>163</v>
      </c>
      <c r="X3229" s="61" t="s">
        <v>572</v>
      </c>
      <c r="Y3229" s="61"/>
      <c r="AC3229"/>
    </row>
    <row r="3230" spans="2:29" x14ac:dyDescent="0.2">
      <c r="B3230" s="61" t="str">
        <f>INDEX(FlowMapping!$G$2:$G$875,MATCH(W3230&amp;D3230,FlowMapping!$E$2:$E$875,0))</f>
        <v>methanol</v>
      </c>
      <c r="C3230" s="61">
        <f>INDEX(FlowMapping!$H$2:$H$875,MATCH(W3230&amp;D3230,FlowMapping!$E$2:$E$875,0))</f>
        <v>67561</v>
      </c>
      <c r="D3230" s="61" t="s">
        <v>1027</v>
      </c>
      <c r="E3230" s="61" t="str">
        <f>INDEX(FlowMapping!$J$2:$J$875,MATCH(W3230&amp;D3230,FlowMapping!$E$2:$E$875,0))</f>
        <v>unspecified</v>
      </c>
      <c r="F3230" s="61" t="str">
        <f>INDEX(FlowMapping!$M$2:$M$875,MATCH(W3230&amp;D3230,FlowMapping!$E$2:$E$875,0))</f>
        <v>ee2c5c6c-ff01-4151-8332-d4bf1508c759</v>
      </c>
      <c r="G3230" s="61" t="str">
        <f>INDEX(Activities!$B$2:$B$390,MATCH(H3230,Activities!$C$2:$C$390,0))</f>
        <v>Other petroleum and coal products manufacturing</v>
      </c>
      <c r="H3230" s="61">
        <v>324190</v>
      </c>
      <c r="I3230" s="61" t="s">
        <v>997</v>
      </c>
      <c r="J3230" s="62">
        <v>4.8596528819370054E-9</v>
      </c>
      <c r="K3230" s="61" t="s">
        <v>2093</v>
      </c>
      <c r="L3230" s="61"/>
      <c r="M3230" s="61"/>
      <c r="N3230" s="61"/>
      <c r="O3230" s="61"/>
      <c r="P3230" s="61"/>
      <c r="Q3230" s="74">
        <v>2.8516574739277876</v>
      </c>
      <c r="R3230" s="61">
        <v>1</v>
      </c>
      <c r="S3230" s="61">
        <v>1</v>
      </c>
      <c r="T3230" s="61">
        <v>1</v>
      </c>
      <c r="U3230" s="61">
        <v>4</v>
      </c>
      <c r="V3230" s="61">
        <v>2013</v>
      </c>
      <c r="W3230" s="61" t="s">
        <v>19</v>
      </c>
      <c r="X3230" s="61" t="s">
        <v>572</v>
      </c>
      <c r="Y3230" s="61"/>
      <c r="AC3230"/>
    </row>
    <row r="3231" spans="2:29" x14ac:dyDescent="0.2">
      <c r="B3231" s="61" t="str">
        <f>INDEX(FlowMapping!$G$2:$G$875,MATCH(W3231&amp;D3231,FlowMapping!$E$2:$E$875,0))</f>
        <v>Xylene</v>
      </c>
      <c r="C3231" s="61">
        <f>INDEX(FlowMapping!$H$2:$H$875,MATCH(W3231&amp;D3231,FlowMapping!$E$2:$E$875,0))</f>
        <v>1330207</v>
      </c>
      <c r="D3231" s="61" t="s">
        <v>1027</v>
      </c>
      <c r="E3231" s="61" t="str">
        <f>INDEX(FlowMapping!$J$2:$J$875,MATCH(W3231&amp;D3231,FlowMapping!$E$2:$E$875,0))</f>
        <v>unspecified</v>
      </c>
      <c r="F3231" s="61" t="str">
        <f>INDEX(FlowMapping!$M$2:$M$875,MATCH(W3231&amp;D3231,FlowMapping!$E$2:$E$875,0))</f>
        <v>045f7de9-60d5-4916-a504-5a1002a6e97e</v>
      </c>
      <c r="G3231" s="61" t="str">
        <f>INDEX(Activities!$B$2:$B$390,MATCH(H3231,Activities!$C$2:$C$390,0))</f>
        <v>Other petroleum and coal products manufacturing</v>
      </c>
      <c r="H3231" s="61">
        <v>324190</v>
      </c>
      <c r="I3231" s="61" t="s">
        <v>997</v>
      </c>
      <c r="J3231" s="62">
        <v>5.3067409470752086E-9</v>
      </c>
      <c r="K3231" s="61" t="s">
        <v>2093</v>
      </c>
      <c r="L3231" s="61"/>
      <c r="M3231" s="61"/>
      <c r="N3231" s="61"/>
      <c r="O3231" s="61"/>
      <c r="P3231" s="61"/>
      <c r="Q3231" s="74">
        <v>4.35776584403472</v>
      </c>
      <c r="R3231" s="61">
        <v>1</v>
      </c>
      <c r="S3231" s="61">
        <v>1</v>
      </c>
      <c r="T3231" s="61">
        <v>1</v>
      </c>
      <c r="U3231" s="61">
        <v>4</v>
      </c>
      <c r="V3231" s="61">
        <v>2013</v>
      </c>
      <c r="W3231" s="61" t="s">
        <v>29</v>
      </c>
      <c r="X3231" s="61" t="s">
        <v>572</v>
      </c>
      <c r="Y3231" s="61"/>
      <c r="AC3231"/>
    </row>
    <row r="3232" spans="2:29" x14ac:dyDescent="0.2">
      <c r="B3232" s="61" t="str">
        <f>INDEX(FlowMapping!$G$2:$G$875,MATCH(W3232&amp;D3232,FlowMapping!$E$2:$E$875,0))</f>
        <v>lead</v>
      </c>
      <c r="C3232" s="61">
        <f>INDEX(FlowMapping!$H$2:$H$875,MATCH(W3232&amp;D3232,FlowMapping!$E$2:$E$875,0))</f>
        <v>7439921</v>
      </c>
      <c r="D3232" s="61" t="s">
        <v>1027</v>
      </c>
      <c r="E3232" s="61" t="str">
        <f>INDEX(FlowMapping!$J$2:$J$875,MATCH(W3232&amp;D3232,FlowMapping!$E$2:$E$875,0))</f>
        <v>unspecified</v>
      </c>
      <c r="F3232" s="61" t="str">
        <f>INDEX(FlowMapping!$M$2:$M$875,MATCH(W3232&amp;D3232,FlowMapping!$E$2:$E$875,0))</f>
        <v>31c4d160-b21e-41b3-b9c1-3d7a72377653</v>
      </c>
      <c r="G3232" s="61" t="str">
        <f>INDEX(Activities!$B$2:$B$390,MATCH(H3232,Activities!$C$2:$C$390,0))</f>
        <v>Other petroleum and coal products manufacturing</v>
      </c>
      <c r="H3232" s="61">
        <v>324190</v>
      </c>
      <c r="I3232" s="61" t="s">
        <v>997</v>
      </c>
      <c r="J3232" s="62">
        <v>5.6997896721662746E-9</v>
      </c>
      <c r="K3232" s="61" t="s">
        <v>2093</v>
      </c>
      <c r="L3232" s="61"/>
      <c r="M3232" s="61"/>
      <c r="N3232" s="61"/>
      <c r="O3232" s="61"/>
      <c r="P3232" s="61"/>
      <c r="Q3232" s="74">
        <v>3.2630030039016864</v>
      </c>
      <c r="R3232" s="61">
        <v>1</v>
      </c>
      <c r="S3232" s="61">
        <v>1</v>
      </c>
      <c r="T3232" s="61">
        <v>1</v>
      </c>
      <c r="U3232" s="61">
        <v>4</v>
      </c>
      <c r="V3232" s="61">
        <v>2013</v>
      </c>
      <c r="W3232" s="61" t="s">
        <v>16</v>
      </c>
      <c r="X3232" s="61" t="s">
        <v>572</v>
      </c>
      <c r="Y3232" s="61"/>
      <c r="AC3232"/>
    </row>
    <row r="3233" spans="2:29" x14ac:dyDescent="0.2">
      <c r="B3233" s="61" t="str">
        <f>INDEX(FlowMapping!$G$2:$G$875,MATCH(W3233&amp;D3233,FlowMapping!$E$2:$E$875,0))</f>
        <v>phenol</v>
      </c>
      <c r="C3233" s="61">
        <f>INDEX(FlowMapping!$H$2:$H$875,MATCH(W3233&amp;D3233,FlowMapping!$E$2:$E$875,0))</f>
        <v>108952</v>
      </c>
      <c r="D3233" s="61" t="s">
        <v>1027</v>
      </c>
      <c r="E3233" s="61" t="str">
        <f>INDEX(FlowMapping!$J$2:$J$875,MATCH(W3233&amp;D3233,FlowMapping!$E$2:$E$875,0))</f>
        <v>unspecified</v>
      </c>
      <c r="F3233" s="61" t="str">
        <f>INDEX(FlowMapping!$M$2:$M$875,MATCH(W3233&amp;D3233,FlowMapping!$E$2:$E$875,0))</f>
        <v>39153cb9-a8fe-4fc8-beef-1bf1edceb8e7</v>
      </c>
      <c r="G3233" s="61" t="str">
        <f>INDEX(Activities!$B$2:$B$390,MATCH(H3233,Activities!$C$2:$C$390,0))</f>
        <v>Other petroleum and coal products manufacturing</v>
      </c>
      <c r="H3233" s="61">
        <v>324190</v>
      </c>
      <c r="I3233" s="61" t="s">
        <v>997</v>
      </c>
      <c r="J3233" s="62">
        <v>1.5220432826226697E-8</v>
      </c>
      <c r="K3233" s="61" t="s">
        <v>2093</v>
      </c>
      <c r="L3233" s="61"/>
      <c r="M3233" s="61"/>
      <c r="N3233" s="61"/>
      <c r="O3233" s="61"/>
      <c r="P3233" s="61"/>
      <c r="Q3233" s="74">
        <v>3.2328526649172535</v>
      </c>
      <c r="R3233" s="61">
        <v>1</v>
      </c>
      <c r="S3233" s="61">
        <v>1</v>
      </c>
      <c r="T3233" s="61">
        <v>1</v>
      </c>
      <c r="U3233" s="61">
        <v>4</v>
      </c>
      <c r="V3233" s="61">
        <v>2013</v>
      </c>
      <c r="W3233" s="61" t="s">
        <v>42</v>
      </c>
      <c r="X3233" s="61" t="s">
        <v>572</v>
      </c>
      <c r="Y3233" s="61"/>
      <c r="AC3233"/>
    </row>
    <row r="3234" spans="2:29" x14ac:dyDescent="0.2">
      <c r="B3234" s="61" t="str">
        <f>INDEX(FlowMapping!$G$2:$G$875,MATCH(W3234&amp;D3234,FlowMapping!$E$2:$E$875,0))</f>
        <v>ammonia</v>
      </c>
      <c r="C3234" s="61">
        <f>INDEX(FlowMapping!$H$2:$H$875,MATCH(W3234&amp;D3234,FlowMapping!$E$2:$E$875,0))</f>
        <v>7664417</v>
      </c>
      <c r="D3234" s="61" t="s">
        <v>1027</v>
      </c>
      <c r="E3234" s="61" t="str">
        <f>INDEX(FlowMapping!$J$2:$J$875,MATCH(W3234&amp;D3234,FlowMapping!$E$2:$E$875,0))</f>
        <v>unspecified</v>
      </c>
      <c r="F3234" s="61" t="str">
        <f>INDEX(FlowMapping!$M$2:$M$875,MATCH(W3234&amp;D3234,FlowMapping!$E$2:$E$875,0))</f>
        <v>63e78926-8549-11e0-9d78-0800200c9a66</v>
      </c>
      <c r="G3234" s="61" t="str">
        <f>INDEX(Activities!$B$2:$B$390,MATCH(H3234,Activities!$C$2:$C$390,0))</f>
        <v>Other petroleum and coal products manufacturing</v>
      </c>
      <c r="H3234" s="61">
        <v>324190</v>
      </c>
      <c r="I3234" s="61" t="s">
        <v>997</v>
      </c>
      <c r="J3234" s="62">
        <v>1.3083157488750805E-7</v>
      </c>
      <c r="K3234" s="61" t="s">
        <v>2093</v>
      </c>
      <c r="L3234" s="61"/>
      <c r="M3234" s="61"/>
      <c r="N3234" s="61"/>
      <c r="O3234" s="61"/>
      <c r="P3234" s="61"/>
      <c r="Q3234" s="74">
        <v>3.1531135141461539</v>
      </c>
      <c r="R3234" s="61">
        <v>1</v>
      </c>
      <c r="S3234" s="61">
        <v>1</v>
      </c>
      <c r="T3234" s="61">
        <v>1</v>
      </c>
      <c r="U3234" s="61">
        <v>4</v>
      </c>
      <c r="V3234" s="61">
        <v>2013</v>
      </c>
      <c r="W3234" s="61" t="s">
        <v>2</v>
      </c>
      <c r="X3234" s="61" t="s">
        <v>572</v>
      </c>
      <c r="Y3234" s="61"/>
      <c r="AC3234"/>
    </row>
    <row r="3235" spans="2:29" x14ac:dyDescent="0.2">
      <c r="B3235" s="61" t="str">
        <f>INDEX(FlowMapping!$G$2:$G$875,MATCH(W3235&amp;D3235,FlowMapping!$E$2:$E$875,0))</f>
        <v>Benzene, chloro-</v>
      </c>
      <c r="C3235" s="61">
        <f>INDEX(FlowMapping!$H$2:$H$875,MATCH(W3235&amp;D3235,FlowMapping!$E$2:$E$875,0))</f>
        <v>108907</v>
      </c>
      <c r="D3235" s="61" t="s">
        <v>1027</v>
      </c>
      <c r="E3235" s="61" t="str">
        <f>INDEX(FlowMapping!$J$2:$J$875,MATCH(W3235&amp;D3235,FlowMapping!$E$2:$E$875,0))</f>
        <v>unspecified</v>
      </c>
      <c r="F3235" s="61" t="str">
        <f>INDEX(FlowMapping!$M$2:$M$875,MATCH(W3235&amp;D3235,FlowMapping!$E$2:$E$875,0))</f>
        <v>7f886a09-50b2-49c1-8fdf-d330c90556a1</v>
      </c>
      <c r="G3235" s="61" t="str">
        <f>INDEX(Activities!$B$2:$B$390,MATCH(H3235,Activities!$C$2:$C$390,0))</f>
        <v>Petrochemical manufacturing</v>
      </c>
      <c r="H3235" s="61">
        <v>325110</v>
      </c>
      <c r="I3235" s="61" t="s">
        <v>997</v>
      </c>
      <c r="J3235" s="62">
        <v>5.6175461627057352E-12</v>
      </c>
      <c r="K3235" s="61" t="s">
        <v>2093</v>
      </c>
      <c r="L3235" s="61"/>
      <c r="M3235" s="61"/>
      <c r="N3235" s="61"/>
      <c r="O3235" s="61"/>
      <c r="P3235" s="61"/>
      <c r="Q3235" s="74">
        <v>3.1058581091703381</v>
      </c>
      <c r="R3235" s="61">
        <v>1</v>
      </c>
      <c r="S3235" s="61">
        <v>1</v>
      </c>
      <c r="T3235" s="61">
        <v>1</v>
      </c>
      <c r="U3235" s="61">
        <v>1</v>
      </c>
      <c r="V3235" s="61">
        <v>2013</v>
      </c>
      <c r="W3235" s="61" t="s">
        <v>233</v>
      </c>
      <c r="X3235" s="61" t="s">
        <v>572</v>
      </c>
      <c r="Y3235" s="61"/>
      <c r="AC3235"/>
    </row>
    <row r="3236" spans="2:29" x14ac:dyDescent="0.2">
      <c r="B3236" s="61" t="str">
        <f>INDEX(FlowMapping!$G$2:$G$875,MATCH(W3236&amp;D3236,FlowMapping!$E$2:$E$875,0))</f>
        <v>Hexane</v>
      </c>
      <c r="C3236" s="61">
        <f>INDEX(FlowMapping!$H$2:$H$875,MATCH(W3236&amp;D3236,FlowMapping!$E$2:$E$875,0))</f>
        <v>110543</v>
      </c>
      <c r="D3236" s="61" t="s">
        <v>1027</v>
      </c>
      <c r="E3236" s="61" t="str">
        <f>INDEX(FlowMapping!$J$2:$J$875,MATCH(W3236&amp;D3236,FlowMapping!$E$2:$E$875,0))</f>
        <v>unspecified</v>
      </c>
      <c r="F3236" s="61" t="str">
        <f>INDEX(FlowMapping!$M$2:$M$875,MATCH(W3236&amp;D3236,FlowMapping!$E$2:$E$875,0))</f>
        <v>856f0506-79b3-42c1-8faa-3e9f8699c28d</v>
      </c>
      <c r="G3236" s="61" t="str">
        <f>INDEX(Activities!$B$2:$B$390,MATCH(H3236,Activities!$C$2:$C$390,0))</f>
        <v>Petrochemical manufacturing</v>
      </c>
      <c r="H3236" s="61">
        <v>325110</v>
      </c>
      <c r="I3236" s="61" t="s">
        <v>997</v>
      </c>
      <c r="J3236" s="62">
        <v>1.123509232541147E-11</v>
      </c>
      <c r="K3236" s="61" t="s">
        <v>2093</v>
      </c>
      <c r="L3236" s="61"/>
      <c r="M3236" s="61"/>
      <c r="N3236" s="61"/>
      <c r="O3236" s="61"/>
      <c r="P3236" s="61"/>
      <c r="Q3236" s="74">
        <v>4.2570785973019296</v>
      </c>
      <c r="R3236" s="61">
        <v>1</v>
      </c>
      <c r="S3236" s="61">
        <v>1</v>
      </c>
      <c r="T3236" s="61">
        <v>1</v>
      </c>
      <c r="U3236" s="61">
        <v>1</v>
      </c>
      <c r="V3236" s="61">
        <v>2013</v>
      </c>
      <c r="W3236" s="61" t="s">
        <v>11</v>
      </c>
      <c r="X3236" s="61" t="s">
        <v>572</v>
      </c>
      <c r="Y3236" s="61"/>
      <c r="AC3236"/>
    </row>
    <row r="3237" spans="2:29" x14ac:dyDescent="0.2">
      <c r="B3237" s="61" t="str">
        <f>INDEX(FlowMapping!$G$2:$G$875,MATCH(W3237&amp;D3237,FlowMapping!$E$2:$E$875,0))</f>
        <v>DIAMINOTOLUENES</v>
      </c>
      <c r="C3237" s="61">
        <f>INDEX(FlowMapping!$H$2:$H$875,MATCH(W3237&amp;D3237,FlowMapping!$E$2:$E$875,0))</f>
        <v>25376458</v>
      </c>
      <c r="D3237" s="61" t="s">
        <v>1027</v>
      </c>
      <c r="E3237" s="61" t="str">
        <f>INDEX(FlowMapping!$J$2:$J$875,MATCH(W3237&amp;D3237,FlowMapping!$E$2:$E$875,0))</f>
        <v>unspecified</v>
      </c>
      <c r="F3237" s="61" t="str">
        <f>INDEX(FlowMapping!$M$2:$M$875,MATCH(W3237&amp;D3237,FlowMapping!$E$2:$E$875,0))</f>
        <v>ec7644c4-8e36-33e7-add3-dab8c8501311</v>
      </c>
      <c r="G3237" s="61" t="str">
        <f>INDEX(Activities!$B$2:$B$390,MATCH(H3237,Activities!$C$2:$C$390,0))</f>
        <v>Petrochemical manufacturing</v>
      </c>
      <c r="H3237" s="61">
        <v>325110</v>
      </c>
      <c r="I3237" s="61" t="s">
        <v>997</v>
      </c>
      <c r="J3237" s="62">
        <v>3.3705276976234409E-11</v>
      </c>
      <c r="K3237" s="61" t="s">
        <v>2093</v>
      </c>
      <c r="L3237" s="61"/>
      <c r="M3237" s="61"/>
      <c r="N3237" s="61"/>
      <c r="O3237" s="61"/>
      <c r="P3237" s="61"/>
      <c r="Q3237" s="74">
        <v>2.5362814183063955</v>
      </c>
      <c r="R3237" s="61">
        <v>1</v>
      </c>
      <c r="S3237" s="61">
        <v>1</v>
      </c>
      <c r="T3237" s="61">
        <v>1</v>
      </c>
      <c r="U3237" s="61">
        <v>1</v>
      </c>
      <c r="V3237" s="61">
        <v>2013</v>
      </c>
      <c r="W3237" s="61" t="s">
        <v>296</v>
      </c>
      <c r="X3237" s="61" t="s">
        <v>572</v>
      </c>
      <c r="Y3237" s="61"/>
      <c r="AC3237"/>
    </row>
    <row r="3238" spans="2:29" x14ac:dyDescent="0.2">
      <c r="B3238" s="61" t="str">
        <f>INDEX(FlowMapping!$G$2:$G$875,MATCH(W3238&amp;D3238,FlowMapping!$E$2:$E$875,0))</f>
        <v>DIETHANOLAMINE</v>
      </c>
      <c r="C3238" s="61">
        <f>INDEX(FlowMapping!$H$2:$H$875,MATCH(W3238&amp;D3238,FlowMapping!$E$2:$E$875,0))</f>
        <v>111422</v>
      </c>
      <c r="D3238" s="61" t="s">
        <v>1027</v>
      </c>
      <c r="E3238" s="61" t="str">
        <f>INDEX(FlowMapping!$J$2:$J$875,MATCH(W3238&amp;D3238,FlowMapping!$E$2:$E$875,0))</f>
        <v>unspecified</v>
      </c>
      <c r="F3238" s="61" t="str">
        <f>INDEX(FlowMapping!$M$2:$M$875,MATCH(W3238&amp;D3238,FlowMapping!$E$2:$E$875,0))</f>
        <v>a42732a3-4ad2-4f26-8658-f7f6a089be58</v>
      </c>
      <c r="G3238" s="61" t="str">
        <f>INDEX(Activities!$B$2:$B$390,MATCH(H3238,Activities!$C$2:$C$390,0))</f>
        <v>Petrochemical manufacturing</v>
      </c>
      <c r="H3238" s="61">
        <v>325110</v>
      </c>
      <c r="I3238" s="61" t="s">
        <v>997</v>
      </c>
      <c r="J3238" s="62">
        <v>3.3705276976234409E-11</v>
      </c>
      <c r="K3238" s="61" t="s">
        <v>2093</v>
      </c>
      <c r="L3238" s="61"/>
      <c r="M3238" s="61"/>
      <c r="N3238" s="61"/>
      <c r="O3238" s="61"/>
      <c r="P3238" s="61"/>
      <c r="Q3238" s="74">
        <v>3.9199471147932043</v>
      </c>
      <c r="R3238" s="61">
        <v>1</v>
      </c>
      <c r="S3238" s="61">
        <v>1</v>
      </c>
      <c r="T3238" s="61">
        <v>1</v>
      </c>
      <c r="U3238" s="61">
        <v>1</v>
      </c>
      <c r="V3238" s="61">
        <v>2013</v>
      </c>
      <c r="W3238" s="61" t="s">
        <v>49</v>
      </c>
      <c r="X3238" s="61" t="s">
        <v>572</v>
      </c>
      <c r="Y3238" s="61"/>
      <c r="AC3238"/>
    </row>
    <row r="3239" spans="2:29" x14ac:dyDescent="0.2">
      <c r="B3239" s="61" t="str">
        <f>INDEX(FlowMapping!$G$2:$G$875,MATCH(W3239&amp;D3239,FlowMapping!$E$2:$E$875,0))</f>
        <v>Ethene, tetrachloro-</v>
      </c>
      <c r="C3239" s="61">
        <f>INDEX(FlowMapping!$H$2:$H$875,MATCH(W3239&amp;D3239,FlowMapping!$E$2:$E$875,0))</f>
        <v>127184</v>
      </c>
      <c r="D3239" s="61" t="s">
        <v>1027</v>
      </c>
      <c r="E3239" s="61" t="str">
        <f>INDEX(FlowMapping!$J$2:$J$875,MATCH(W3239&amp;D3239,FlowMapping!$E$2:$E$875,0))</f>
        <v>unspecified</v>
      </c>
      <c r="F3239" s="61" t="str">
        <f>INDEX(FlowMapping!$M$2:$M$875,MATCH(W3239&amp;D3239,FlowMapping!$E$2:$E$875,0))</f>
        <v>4b0d68e7-37bc-4184-93b5-91b70c62e585</v>
      </c>
      <c r="G3239" s="61" t="str">
        <f>INDEX(Activities!$B$2:$B$390,MATCH(H3239,Activities!$C$2:$C$390,0))</f>
        <v>Petrochemical manufacturing</v>
      </c>
      <c r="H3239" s="61">
        <v>325110</v>
      </c>
      <c r="I3239" s="61" t="s">
        <v>997</v>
      </c>
      <c r="J3239" s="62">
        <v>3.3705276976234409E-11</v>
      </c>
      <c r="K3239" s="61" t="s">
        <v>2093</v>
      </c>
      <c r="L3239" s="61"/>
      <c r="M3239" s="61"/>
      <c r="N3239" s="61"/>
      <c r="O3239" s="61"/>
      <c r="P3239" s="61"/>
      <c r="Q3239" s="74">
        <v>3.3696687150858144</v>
      </c>
      <c r="R3239" s="61">
        <v>1</v>
      </c>
      <c r="S3239" s="61">
        <v>1</v>
      </c>
      <c r="T3239" s="61">
        <v>1</v>
      </c>
      <c r="U3239" s="61">
        <v>1</v>
      </c>
      <c r="V3239" s="61">
        <v>2013</v>
      </c>
      <c r="W3239" s="61" t="s">
        <v>106</v>
      </c>
      <c r="X3239" s="61" t="s">
        <v>572</v>
      </c>
      <c r="Y3239" s="61"/>
      <c r="AC3239"/>
    </row>
    <row r="3240" spans="2:29" x14ac:dyDescent="0.2">
      <c r="B3240" s="61" t="str">
        <f>INDEX(FlowMapping!$G$2:$G$875,MATCH(W3240&amp;D3240,FlowMapping!$E$2:$E$875,0))</f>
        <v>dimethyl formamide</v>
      </c>
      <c r="C3240" s="61">
        <f>INDEX(FlowMapping!$H$2:$H$875,MATCH(W3240&amp;D3240,FlowMapping!$E$2:$E$875,0))</f>
        <v>68122</v>
      </c>
      <c r="D3240" s="61" t="s">
        <v>1027</v>
      </c>
      <c r="E3240" s="61" t="str">
        <f>INDEX(FlowMapping!$J$2:$J$875,MATCH(W3240&amp;D3240,FlowMapping!$E$2:$E$875,0))</f>
        <v>unspecified</v>
      </c>
      <c r="F3240" s="61" t="str">
        <f>INDEX(FlowMapping!$M$2:$M$875,MATCH(W3240&amp;D3240,FlowMapping!$E$2:$E$875,0))</f>
        <v>421f5b58-1394-48e4-a1a7-94976fca6774</v>
      </c>
      <c r="G3240" s="61" t="str">
        <f>INDEX(Activities!$B$2:$B$390,MATCH(H3240,Activities!$C$2:$C$390,0))</f>
        <v>Petrochemical manufacturing</v>
      </c>
      <c r="H3240" s="61">
        <v>325110</v>
      </c>
      <c r="I3240" s="61" t="s">
        <v>997</v>
      </c>
      <c r="J3240" s="62">
        <v>3.9322823138940145E-11</v>
      </c>
      <c r="K3240" s="61" t="s">
        <v>2093</v>
      </c>
      <c r="L3240" s="61"/>
      <c r="M3240" s="61"/>
      <c r="N3240" s="61"/>
      <c r="O3240" s="61"/>
      <c r="P3240" s="61"/>
      <c r="Q3240" s="74">
        <v>4.1284452009201464</v>
      </c>
      <c r="R3240" s="61">
        <v>1</v>
      </c>
      <c r="S3240" s="61">
        <v>1</v>
      </c>
      <c r="T3240" s="61">
        <v>1</v>
      </c>
      <c r="U3240" s="61">
        <v>1</v>
      </c>
      <c r="V3240" s="61">
        <v>2013</v>
      </c>
      <c r="W3240" s="61" t="s">
        <v>164</v>
      </c>
      <c r="X3240" s="61" t="s">
        <v>572</v>
      </c>
      <c r="Y3240" s="61"/>
      <c r="AC3240"/>
    </row>
    <row r="3241" spans="2:29" x14ac:dyDescent="0.2">
      <c r="B3241" s="61" t="str">
        <f>INDEX(FlowMapping!$G$2:$G$875,MATCH(W3241&amp;D3241,FlowMapping!$E$2:$E$875,0))</f>
        <v>HYDROGEN SULFIDE</v>
      </c>
      <c r="C3241" s="61">
        <f>INDEX(FlowMapping!$H$2:$H$875,MATCH(W3241&amp;D3241,FlowMapping!$E$2:$E$875,0))</f>
        <v>7783064</v>
      </c>
      <c r="D3241" s="61" t="s">
        <v>1027</v>
      </c>
      <c r="E3241" s="61" t="str">
        <f>INDEX(FlowMapping!$J$2:$J$875,MATCH(W3241&amp;D3241,FlowMapping!$E$2:$E$875,0))</f>
        <v>unspecified</v>
      </c>
      <c r="F3241" s="61" t="str">
        <f>INDEX(FlowMapping!$M$2:$M$875,MATCH(W3241&amp;D3241,FlowMapping!$E$2:$E$875,0))</f>
        <v>42d33bc4-cdea-4b1d-896c-090e792183be</v>
      </c>
      <c r="G3241" s="61" t="str">
        <f>INDEX(Activities!$B$2:$B$390,MATCH(H3241,Activities!$C$2:$C$390,0))</f>
        <v>Petrochemical manufacturing</v>
      </c>
      <c r="H3241" s="61">
        <v>325110</v>
      </c>
      <c r="I3241" s="61" t="s">
        <v>997</v>
      </c>
      <c r="J3241" s="62">
        <v>5.6175461627057353E-11</v>
      </c>
      <c r="K3241" s="61" t="s">
        <v>2093</v>
      </c>
      <c r="L3241" s="61"/>
      <c r="M3241" s="61"/>
      <c r="N3241" s="61"/>
      <c r="O3241" s="61"/>
      <c r="P3241" s="61"/>
      <c r="Q3241" s="74">
        <v>3.2448332217638862</v>
      </c>
      <c r="R3241" s="61">
        <v>1</v>
      </c>
      <c r="S3241" s="61">
        <v>1</v>
      </c>
      <c r="T3241" s="61">
        <v>1</v>
      </c>
      <c r="U3241" s="61">
        <v>1</v>
      </c>
      <c r="V3241" s="61">
        <v>2013</v>
      </c>
      <c r="W3241" s="61" t="s">
        <v>28</v>
      </c>
      <c r="X3241" s="61" t="s">
        <v>572</v>
      </c>
      <c r="Y3241" s="61"/>
      <c r="AC3241"/>
    </row>
    <row r="3242" spans="2:29" x14ac:dyDescent="0.2">
      <c r="B3242" s="61" t="str">
        <f>INDEX(FlowMapping!$G$2:$G$875,MATCH(W3242&amp;D3242,FlowMapping!$E$2:$E$875,0))</f>
        <v>phenanthrene</v>
      </c>
      <c r="C3242" s="61">
        <f>INDEX(FlowMapping!$H$2:$H$875,MATCH(W3242&amp;D3242,FlowMapping!$E$2:$E$875,0))</f>
        <v>85018</v>
      </c>
      <c r="D3242" s="61" t="s">
        <v>1027</v>
      </c>
      <c r="E3242" s="61" t="str">
        <f>INDEX(FlowMapping!$J$2:$J$875,MATCH(W3242&amp;D3242,FlowMapping!$E$2:$E$875,0))</f>
        <v>unspecified</v>
      </c>
      <c r="F3242" s="61" t="str">
        <f>INDEX(FlowMapping!$M$2:$M$875,MATCH(W3242&amp;D3242,FlowMapping!$E$2:$E$875,0))</f>
        <v>201c46c5-bc12-4e32-8435-e8483ed94b6e</v>
      </c>
      <c r="G3242" s="61" t="str">
        <f>INDEX(Activities!$B$2:$B$390,MATCH(H3242,Activities!$C$2:$C$390,0))</f>
        <v>Petrochemical manufacturing</v>
      </c>
      <c r="H3242" s="61">
        <v>325110</v>
      </c>
      <c r="I3242" s="61" t="s">
        <v>997</v>
      </c>
      <c r="J3242" s="62">
        <v>6.1793007789763096E-11</v>
      </c>
      <c r="K3242" s="61" t="s">
        <v>2093</v>
      </c>
      <c r="L3242" s="61"/>
      <c r="M3242" s="61"/>
      <c r="N3242" s="61"/>
      <c r="O3242" s="61"/>
      <c r="P3242" s="61"/>
      <c r="Q3242" s="74">
        <v>2.6878524116917535</v>
      </c>
      <c r="R3242" s="61">
        <v>1</v>
      </c>
      <c r="S3242" s="61">
        <v>1</v>
      </c>
      <c r="T3242" s="61">
        <v>1</v>
      </c>
      <c r="U3242" s="61">
        <v>1</v>
      </c>
      <c r="V3242" s="61">
        <v>2013</v>
      </c>
      <c r="W3242" s="61" t="s">
        <v>124</v>
      </c>
      <c r="X3242" s="61" t="s">
        <v>572</v>
      </c>
      <c r="Y3242" s="61"/>
      <c r="AC3242"/>
    </row>
    <row r="3243" spans="2:29" x14ac:dyDescent="0.2">
      <c r="B3243" s="61" t="str">
        <f>INDEX(FlowMapping!$G$2:$G$875,MATCH(W3243&amp;D3243,FlowMapping!$E$2:$E$875,0))</f>
        <v>lead</v>
      </c>
      <c r="C3243" s="61">
        <f>INDEX(FlowMapping!$H$2:$H$875,MATCH(W3243&amp;D3243,FlowMapping!$E$2:$E$875,0))</f>
        <v>7439921</v>
      </c>
      <c r="D3243" s="61" t="s">
        <v>1027</v>
      </c>
      <c r="E3243" s="61" t="str">
        <f>INDEX(FlowMapping!$J$2:$J$875,MATCH(W3243&amp;D3243,FlowMapping!$E$2:$E$875,0))</f>
        <v>unspecified</v>
      </c>
      <c r="F3243" s="61" t="str">
        <f>INDEX(FlowMapping!$M$2:$M$875,MATCH(W3243&amp;D3243,FlowMapping!$E$2:$E$875,0))</f>
        <v>31c4d160-b21e-41b3-b9c1-3d7a72377653</v>
      </c>
      <c r="G3243" s="61" t="str">
        <f>INDEX(Activities!$B$2:$B$390,MATCH(H3243,Activities!$C$2:$C$390,0))</f>
        <v>Petrochemical manufacturing</v>
      </c>
      <c r="H3243" s="61">
        <v>325110</v>
      </c>
      <c r="I3243" s="61" t="s">
        <v>997</v>
      </c>
      <c r="J3243" s="62">
        <v>7.8645646277880291E-11</v>
      </c>
      <c r="K3243" s="61" t="s">
        <v>2093</v>
      </c>
      <c r="L3243" s="61"/>
      <c r="M3243" s="61"/>
      <c r="N3243" s="61"/>
      <c r="O3243" s="61"/>
      <c r="P3243" s="61"/>
      <c r="Q3243" s="74">
        <v>3.2630030039016864</v>
      </c>
      <c r="R3243" s="61">
        <v>1</v>
      </c>
      <c r="S3243" s="61">
        <v>1</v>
      </c>
      <c r="T3243" s="61">
        <v>1</v>
      </c>
      <c r="U3243" s="61">
        <v>1</v>
      </c>
      <c r="V3243" s="61">
        <v>2013</v>
      </c>
      <c r="W3243" s="61" t="s">
        <v>16</v>
      </c>
      <c r="X3243" s="61" t="s">
        <v>572</v>
      </c>
      <c r="Y3243" s="61"/>
      <c r="AC3243"/>
    </row>
    <row r="3244" spans="2:29" x14ac:dyDescent="0.2">
      <c r="B3244" s="61" t="str">
        <f>INDEX(FlowMapping!$G$2:$G$875,MATCH(W3244&amp;D3244,FlowMapping!$E$2:$E$875,0))</f>
        <v>copper</v>
      </c>
      <c r="C3244" s="61">
        <f>INDEX(FlowMapping!$H$2:$H$875,MATCH(W3244&amp;D3244,FlowMapping!$E$2:$E$875,0))</f>
        <v>7440508</v>
      </c>
      <c r="D3244" s="61" t="s">
        <v>1027</v>
      </c>
      <c r="E3244" s="61" t="str">
        <f>INDEX(FlowMapping!$J$2:$J$875,MATCH(W3244&amp;D3244,FlowMapping!$E$2:$E$875,0))</f>
        <v>unspecified</v>
      </c>
      <c r="F3244" s="61" t="str">
        <f>INDEX(FlowMapping!$M$2:$M$875,MATCH(W3244&amp;D3244,FlowMapping!$E$2:$E$875,0))</f>
        <v>2f100cfa-4feb-45e9-a43a-357128228889</v>
      </c>
      <c r="G3244" s="61" t="str">
        <f>INDEX(Activities!$B$2:$B$390,MATCH(H3244,Activities!$C$2:$C$390,0))</f>
        <v>Petrochemical manufacturing</v>
      </c>
      <c r="H3244" s="61">
        <v>325110</v>
      </c>
      <c r="I3244" s="61" t="s">
        <v>997</v>
      </c>
      <c r="J3244" s="62">
        <v>9.5498284765997499E-11</v>
      </c>
      <c r="K3244" s="61" t="s">
        <v>2093</v>
      </c>
      <c r="L3244" s="61"/>
      <c r="M3244" s="61"/>
      <c r="N3244" s="61"/>
      <c r="O3244" s="61"/>
      <c r="P3244" s="61"/>
      <c r="Q3244" s="74">
        <v>3.6565374211799746</v>
      </c>
      <c r="R3244" s="61">
        <v>1</v>
      </c>
      <c r="S3244" s="61">
        <v>1</v>
      </c>
      <c r="T3244" s="61">
        <v>1</v>
      </c>
      <c r="U3244" s="61">
        <v>1</v>
      </c>
      <c r="V3244" s="61">
        <v>2013</v>
      </c>
      <c r="W3244" s="61" t="s">
        <v>25</v>
      </c>
      <c r="X3244" s="61" t="s">
        <v>572</v>
      </c>
      <c r="Y3244" s="61"/>
      <c r="AC3244"/>
    </row>
    <row r="3245" spans="2:29" x14ac:dyDescent="0.2">
      <c r="B3245" s="61" t="str">
        <f>INDEX(FlowMapping!$G$2:$G$875,MATCH(W3245&amp;D3245,FlowMapping!$E$2:$E$875,0))</f>
        <v>Xylene</v>
      </c>
      <c r="C3245" s="61">
        <f>INDEX(FlowMapping!$H$2:$H$875,MATCH(W3245&amp;D3245,FlowMapping!$E$2:$E$875,0))</f>
        <v>1330207</v>
      </c>
      <c r="D3245" s="61" t="s">
        <v>1027</v>
      </c>
      <c r="E3245" s="61" t="str">
        <f>INDEX(FlowMapping!$J$2:$J$875,MATCH(W3245&amp;D3245,FlowMapping!$E$2:$E$875,0))</f>
        <v>unspecified</v>
      </c>
      <c r="F3245" s="61" t="str">
        <f>INDEX(FlowMapping!$M$2:$M$875,MATCH(W3245&amp;D3245,FlowMapping!$E$2:$E$875,0))</f>
        <v>045f7de9-60d5-4916-a504-5a1002a6e97e</v>
      </c>
      <c r="G3245" s="61" t="str">
        <f>INDEX(Activities!$B$2:$B$390,MATCH(H3245,Activities!$C$2:$C$390,0))</f>
        <v>Petrochemical manufacturing</v>
      </c>
      <c r="H3245" s="61">
        <v>325110</v>
      </c>
      <c r="I3245" s="61" t="s">
        <v>997</v>
      </c>
      <c r="J3245" s="62">
        <v>1.0673337709140896E-10</v>
      </c>
      <c r="K3245" s="61" t="s">
        <v>2093</v>
      </c>
      <c r="L3245" s="61"/>
      <c r="M3245" s="61"/>
      <c r="N3245" s="61"/>
      <c r="O3245" s="61"/>
      <c r="P3245" s="61"/>
      <c r="Q3245" s="74">
        <v>4.35776584403472</v>
      </c>
      <c r="R3245" s="61">
        <v>1</v>
      </c>
      <c r="S3245" s="61">
        <v>1</v>
      </c>
      <c r="T3245" s="61">
        <v>1</v>
      </c>
      <c r="U3245" s="61">
        <v>1</v>
      </c>
      <c r="V3245" s="61">
        <v>2013</v>
      </c>
      <c r="W3245" s="61" t="s">
        <v>29</v>
      </c>
      <c r="X3245" s="61" t="s">
        <v>572</v>
      </c>
      <c r="Y3245" s="61"/>
      <c r="AC3245"/>
    </row>
    <row r="3246" spans="2:29" x14ac:dyDescent="0.2">
      <c r="B3246" s="61" t="str">
        <f>INDEX(FlowMapping!$G$2:$G$875,MATCH(W3246&amp;D3246,FlowMapping!$E$2:$E$875,0))</f>
        <v>1,4-DICHLORO-2-BUTENE</v>
      </c>
      <c r="C3246" s="61">
        <f>INDEX(FlowMapping!$H$2:$H$875,MATCH(W3246&amp;D3246,FlowMapping!$E$2:$E$875,0))</f>
        <v>764410</v>
      </c>
      <c r="D3246" s="61" t="s">
        <v>1027</v>
      </c>
      <c r="E3246" s="61" t="str">
        <f>INDEX(FlowMapping!$J$2:$J$875,MATCH(W3246&amp;D3246,FlowMapping!$E$2:$E$875,0))</f>
        <v>unspecified</v>
      </c>
      <c r="F3246" s="61" t="str">
        <f>INDEX(FlowMapping!$M$2:$M$875,MATCH(W3246&amp;D3246,FlowMapping!$E$2:$E$875,0))</f>
        <v>f68bc5ed-baed-3e74-9f7c-5694ce9ebb0a</v>
      </c>
      <c r="G3246" s="61" t="str">
        <f>INDEX(Activities!$B$2:$B$390,MATCH(H3246,Activities!$C$2:$C$390,0))</f>
        <v>Petrochemical manufacturing</v>
      </c>
      <c r="H3246" s="61">
        <v>325110</v>
      </c>
      <c r="I3246" s="61" t="s">
        <v>997</v>
      </c>
      <c r="J3246" s="62">
        <v>1.1796846941682044E-10</v>
      </c>
      <c r="K3246" s="61" t="s">
        <v>2093</v>
      </c>
      <c r="L3246" s="61"/>
      <c r="M3246" s="61"/>
      <c r="N3246" s="61"/>
      <c r="O3246" s="61"/>
      <c r="P3246" s="61"/>
      <c r="Q3246" s="74">
        <v>4.9968698423538793</v>
      </c>
      <c r="R3246" s="61">
        <v>1</v>
      </c>
      <c r="S3246" s="61">
        <v>1</v>
      </c>
      <c r="T3246" s="61">
        <v>1</v>
      </c>
      <c r="U3246" s="61">
        <v>1</v>
      </c>
      <c r="V3246" s="61">
        <v>2013</v>
      </c>
      <c r="W3246" s="61" t="s">
        <v>447</v>
      </c>
      <c r="X3246" s="61" t="s">
        <v>572</v>
      </c>
      <c r="Y3246" s="61"/>
      <c r="AC3246"/>
    </row>
    <row r="3247" spans="2:29" x14ac:dyDescent="0.2">
      <c r="B3247" s="61" t="str">
        <f>INDEX(FlowMapping!$G$2:$G$875,MATCH(W3247&amp;D3247,FlowMapping!$E$2:$E$875,0))</f>
        <v>ETHENE</v>
      </c>
      <c r="C3247" s="61">
        <f>INDEX(FlowMapping!$H$2:$H$875,MATCH(W3247&amp;D3247,FlowMapping!$E$2:$E$875,0))</f>
        <v>74851</v>
      </c>
      <c r="D3247" s="61" t="s">
        <v>1027</v>
      </c>
      <c r="E3247" s="61" t="str">
        <f>INDEX(FlowMapping!$J$2:$J$875,MATCH(W3247&amp;D3247,FlowMapping!$E$2:$E$875,0))</f>
        <v>unspecified</v>
      </c>
      <c r="F3247" s="61" t="str">
        <f>INDEX(FlowMapping!$M$2:$M$875,MATCH(W3247&amp;D3247,FlowMapping!$E$2:$E$875,0))</f>
        <v>f3a3227c-39f4-4383-8007-8b3b0c33467a</v>
      </c>
      <c r="G3247" s="61" t="str">
        <f>INDEX(Activities!$B$2:$B$390,MATCH(H3247,Activities!$C$2:$C$390,0))</f>
        <v>Petrochemical manufacturing</v>
      </c>
      <c r="H3247" s="61">
        <v>325110</v>
      </c>
      <c r="I3247" s="61" t="s">
        <v>997</v>
      </c>
      <c r="J3247" s="62">
        <v>1.2358601557952619E-10</v>
      </c>
      <c r="K3247" s="61" t="s">
        <v>2093</v>
      </c>
      <c r="L3247" s="61"/>
      <c r="M3247" s="61"/>
      <c r="N3247" s="61"/>
      <c r="O3247" s="61"/>
      <c r="P3247" s="61"/>
      <c r="Q3247" s="74">
        <v>3.1258736998533978</v>
      </c>
      <c r="R3247" s="61">
        <v>1</v>
      </c>
      <c r="S3247" s="61">
        <v>1</v>
      </c>
      <c r="T3247" s="61">
        <v>1</v>
      </c>
      <c r="U3247" s="61">
        <v>1</v>
      </c>
      <c r="V3247" s="61">
        <v>2013</v>
      </c>
      <c r="W3247" s="61" t="s">
        <v>128</v>
      </c>
      <c r="X3247" s="61" t="s">
        <v>572</v>
      </c>
      <c r="Y3247" s="61"/>
      <c r="AC3247"/>
    </row>
    <row r="3248" spans="2:29" x14ac:dyDescent="0.2">
      <c r="B3248" s="61" t="str">
        <f>INDEX(FlowMapping!$G$2:$G$875,MATCH(W3248&amp;D3248,FlowMapping!$E$2:$E$875,0))</f>
        <v>chromium</v>
      </c>
      <c r="C3248" s="61">
        <f>INDEX(FlowMapping!$H$2:$H$875,MATCH(W3248&amp;D3248,FlowMapping!$E$2:$E$875,0))</f>
        <v>7440473</v>
      </c>
      <c r="D3248" s="61" t="s">
        <v>1027</v>
      </c>
      <c r="E3248" s="61" t="str">
        <f>INDEX(FlowMapping!$J$2:$J$875,MATCH(W3248&amp;D3248,FlowMapping!$E$2:$E$875,0))</f>
        <v>unspecified</v>
      </c>
      <c r="F3248" s="61" t="str">
        <f>INDEX(FlowMapping!$M$2:$M$875,MATCH(W3248&amp;D3248,FlowMapping!$E$2:$E$875,0))</f>
        <v>63e7b036-8549-11e0-9d78-0800200c9a66</v>
      </c>
      <c r="G3248" s="61" t="str">
        <f>INDEX(Activities!$B$2:$B$390,MATCH(H3248,Activities!$C$2:$C$390,0))</f>
        <v>Petrochemical manufacturing</v>
      </c>
      <c r="H3248" s="61">
        <v>325110</v>
      </c>
      <c r="I3248" s="61" t="s">
        <v>997</v>
      </c>
      <c r="J3248" s="62">
        <v>1.5729129255576058E-10</v>
      </c>
      <c r="K3248" s="61" t="s">
        <v>2093</v>
      </c>
      <c r="L3248" s="61"/>
      <c r="M3248" s="61"/>
      <c r="N3248" s="61"/>
      <c r="O3248" s="61"/>
      <c r="P3248" s="61"/>
      <c r="Q3248" s="74">
        <v>4.1265483800781633</v>
      </c>
      <c r="R3248" s="61">
        <v>1</v>
      </c>
      <c r="S3248" s="61">
        <v>1</v>
      </c>
      <c r="T3248" s="61">
        <v>1</v>
      </c>
      <c r="U3248" s="61">
        <v>1</v>
      </c>
      <c r="V3248" s="61">
        <v>2013</v>
      </c>
      <c r="W3248" s="61" t="s">
        <v>13</v>
      </c>
      <c r="X3248" s="61" t="s">
        <v>572</v>
      </c>
      <c r="Y3248" s="61"/>
      <c r="AC3248"/>
    </row>
    <row r="3249" spans="2:29" x14ac:dyDescent="0.2">
      <c r="B3249" s="61" t="str">
        <f>INDEX(FlowMapping!$G$2:$G$875,MATCH(W3249&amp;D3249,FlowMapping!$E$2:$E$875,0))</f>
        <v>Aniline</v>
      </c>
      <c r="C3249" s="61">
        <f>INDEX(FlowMapping!$H$2:$H$875,MATCH(W3249&amp;D3249,FlowMapping!$E$2:$E$875,0))</f>
        <v>62533</v>
      </c>
      <c r="D3249" s="61" t="s">
        <v>1027</v>
      </c>
      <c r="E3249" s="61" t="str">
        <f>INDEX(FlowMapping!$J$2:$J$875,MATCH(W3249&amp;D3249,FlowMapping!$E$2:$E$875,0))</f>
        <v>unspecified</v>
      </c>
      <c r="F3249" s="61" t="str">
        <f>INDEX(FlowMapping!$M$2:$M$875,MATCH(W3249&amp;D3249,FlowMapping!$E$2:$E$875,0))</f>
        <v>09f735ea-0a87-4e19-a660-d044db3a7118</v>
      </c>
      <c r="G3249" s="61" t="str">
        <f>INDEX(Activities!$B$2:$B$390,MATCH(H3249,Activities!$C$2:$C$390,0))</f>
        <v>Petrochemical manufacturing</v>
      </c>
      <c r="H3249" s="61">
        <v>325110</v>
      </c>
      <c r="I3249" s="61" t="s">
        <v>997</v>
      </c>
      <c r="J3249" s="62">
        <v>2.4155448499634658E-10</v>
      </c>
      <c r="K3249" s="61" t="s">
        <v>2093</v>
      </c>
      <c r="L3249" s="61"/>
      <c r="M3249" s="61"/>
      <c r="N3249" s="61"/>
      <c r="O3249" s="61"/>
      <c r="P3249" s="61"/>
      <c r="Q3249" s="74">
        <v>3.1466587201346825</v>
      </c>
      <c r="R3249" s="61">
        <v>1</v>
      </c>
      <c r="S3249" s="61">
        <v>1</v>
      </c>
      <c r="T3249" s="61">
        <v>1</v>
      </c>
      <c r="U3249" s="61">
        <v>1</v>
      </c>
      <c r="V3249" s="61">
        <v>2013</v>
      </c>
      <c r="W3249" s="61" t="s">
        <v>53</v>
      </c>
      <c r="X3249" s="61" t="s">
        <v>572</v>
      </c>
      <c r="Y3249" s="61"/>
      <c r="AC3249"/>
    </row>
    <row r="3250" spans="2:29" x14ac:dyDescent="0.2">
      <c r="B3250" s="61" t="str">
        <f>INDEX(FlowMapping!$G$2:$G$875,MATCH(W3250&amp;D3250,FlowMapping!$E$2:$E$875,0))</f>
        <v>QUINOLINE</v>
      </c>
      <c r="C3250" s="61">
        <f>INDEX(FlowMapping!$H$2:$H$875,MATCH(W3250&amp;D3250,FlowMapping!$E$2:$E$875,0))</f>
        <v>91225</v>
      </c>
      <c r="D3250" s="61" t="s">
        <v>1027</v>
      </c>
      <c r="E3250" s="61" t="str">
        <f>INDEX(FlowMapping!$J$2:$J$875,MATCH(W3250&amp;D3250,FlowMapping!$E$2:$E$875,0))</f>
        <v>unspecified</v>
      </c>
      <c r="F3250" s="61" t="str">
        <f>INDEX(FlowMapping!$M$2:$M$875,MATCH(W3250&amp;D3250,FlowMapping!$E$2:$E$875,0))</f>
        <v>f10970d8-e399-32b8-af59-2f3070f186be</v>
      </c>
      <c r="G3250" s="61" t="str">
        <f>INDEX(Activities!$B$2:$B$390,MATCH(H3250,Activities!$C$2:$C$390,0))</f>
        <v>Petrochemical manufacturing</v>
      </c>
      <c r="H3250" s="61">
        <v>325110</v>
      </c>
      <c r="I3250" s="61" t="s">
        <v>997</v>
      </c>
      <c r="J3250" s="62">
        <v>2.4155448499634658E-10</v>
      </c>
      <c r="K3250" s="61" t="s">
        <v>2093</v>
      </c>
      <c r="L3250" s="61"/>
      <c r="M3250" s="61"/>
      <c r="N3250" s="61"/>
      <c r="O3250" s="61"/>
      <c r="P3250" s="61"/>
      <c r="Q3250" s="74">
        <v>2.2480066068436333</v>
      </c>
      <c r="R3250" s="61">
        <v>1</v>
      </c>
      <c r="S3250" s="61">
        <v>1</v>
      </c>
      <c r="T3250" s="61">
        <v>1</v>
      </c>
      <c r="U3250" s="61">
        <v>1</v>
      </c>
      <c r="V3250" s="61">
        <v>2013</v>
      </c>
      <c r="W3250" s="61" t="s">
        <v>468</v>
      </c>
      <c r="X3250" s="61" t="s">
        <v>572</v>
      </c>
      <c r="Y3250" s="61"/>
      <c r="AC3250"/>
    </row>
    <row r="3251" spans="2:29" x14ac:dyDescent="0.2">
      <c r="B3251" s="61" t="str">
        <f>INDEX(FlowMapping!$G$2:$G$875,MATCH(W3251&amp;D3251,FlowMapping!$E$2:$E$875,0))</f>
        <v>Benzene, ethyl-</v>
      </c>
      <c r="C3251" s="61">
        <f>INDEX(FlowMapping!$H$2:$H$875,MATCH(W3251&amp;D3251,FlowMapping!$E$2:$E$875,0))</f>
        <v>100414</v>
      </c>
      <c r="D3251" s="61" t="s">
        <v>1027</v>
      </c>
      <c r="E3251" s="61" t="str">
        <f>INDEX(FlowMapping!$J$2:$J$875,MATCH(W3251&amp;D3251,FlowMapping!$E$2:$E$875,0))</f>
        <v>unspecified</v>
      </c>
      <c r="F3251" s="61" t="str">
        <f>INDEX(FlowMapping!$M$2:$M$875,MATCH(W3251&amp;D3251,FlowMapping!$E$2:$E$875,0))</f>
        <v>3dd549fd-825c-4ceb-a5f9-2988d322dc5d</v>
      </c>
      <c r="G3251" s="61" t="str">
        <f>INDEX(Activities!$B$2:$B$390,MATCH(H3251,Activities!$C$2:$C$390,0))</f>
        <v>Petrochemical manufacturing</v>
      </c>
      <c r="H3251" s="61">
        <v>325110</v>
      </c>
      <c r="I3251" s="61" t="s">
        <v>997</v>
      </c>
      <c r="J3251" s="62">
        <v>2.6964221580987522E-10</v>
      </c>
      <c r="K3251" s="61" t="s">
        <v>2093</v>
      </c>
      <c r="L3251" s="61"/>
      <c r="M3251" s="61"/>
      <c r="N3251" s="61"/>
      <c r="O3251" s="61"/>
      <c r="P3251" s="61"/>
      <c r="Q3251" s="74">
        <v>4.1756139744527641</v>
      </c>
      <c r="R3251" s="61">
        <v>1</v>
      </c>
      <c r="S3251" s="61">
        <v>1</v>
      </c>
      <c r="T3251" s="61">
        <v>1</v>
      </c>
      <c r="U3251" s="61">
        <v>1</v>
      </c>
      <c r="V3251" s="61">
        <v>2013</v>
      </c>
      <c r="W3251" s="61" t="s">
        <v>6</v>
      </c>
      <c r="X3251" s="61" t="s">
        <v>572</v>
      </c>
      <c r="Y3251" s="61"/>
      <c r="AC3251"/>
    </row>
    <row r="3252" spans="2:29" x14ac:dyDescent="0.2">
      <c r="B3252" s="61" t="str">
        <f>INDEX(FlowMapping!$G$2:$G$875,MATCH(W3252&amp;D3252,FlowMapping!$E$2:$E$875,0))</f>
        <v>silver</v>
      </c>
      <c r="C3252" s="61">
        <f>INDEX(FlowMapping!$H$2:$H$875,MATCH(W3252&amp;D3252,FlowMapping!$E$2:$E$875,0))</f>
        <v>7440224</v>
      </c>
      <c r="D3252" s="61" t="s">
        <v>1027</v>
      </c>
      <c r="E3252" s="61" t="str">
        <f>INDEX(FlowMapping!$J$2:$J$875,MATCH(W3252&amp;D3252,FlowMapping!$E$2:$E$875,0))</f>
        <v>unspecified</v>
      </c>
      <c r="F3252" s="61" t="str">
        <f>INDEX(FlowMapping!$M$2:$M$875,MATCH(W3252&amp;D3252,FlowMapping!$E$2:$E$875,0))</f>
        <v>63e82560-8549-11e0-9d78-0800200c9a66</v>
      </c>
      <c r="G3252" s="61" t="str">
        <f>INDEX(Activities!$B$2:$B$390,MATCH(H3252,Activities!$C$2:$C$390,0))</f>
        <v>Petrochemical manufacturing</v>
      </c>
      <c r="H3252" s="61">
        <v>325110</v>
      </c>
      <c r="I3252" s="61" t="s">
        <v>997</v>
      </c>
      <c r="J3252" s="62">
        <v>3.0896503894881541E-10</v>
      </c>
      <c r="K3252" s="61" t="s">
        <v>2093</v>
      </c>
      <c r="L3252" s="61"/>
      <c r="M3252" s="61"/>
      <c r="N3252" s="61"/>
      <c r="O3252" s="61"/>
      <c r="P3252" s="61"/>
      <c r="Q3252" s="74">
        <v>4.3390902794426154</v>
      </c>
      <c r="R3252" s="61">
        <v>1</v>
      </c>
      <c r="S3252" s="61">
        <v>1</v>
      </c>
      <c r="T3252" s="61">
        <v>1</v>
      </c>
      <c r="U3252" s="61">
        <v>1</v>
      </c>
      <c r="V3252" s="61">
        <v>2013</v>
      </c>
      <c r="W3252" s="61" t="s">
        <v>156</v>
      </c>
      <c r="X3252" s="61" t="s">
        <v>572</v>
      </c>
      <c r="Y3252" s="61"/>
      <c r="AC3252"/>
    </row>
    <row r="3253" spans="2:29" x14ac:dyDescent="0.2">
      <c r="B3253" s="61" t="str">
        <f>INDEX(FlowMapping!$G$2:$G$875,MATCH(W3253&amp;D3253,FlowMapping!$E$2:$E$875,0))</f>
        <v>dicyclopentadiene</v>
      </c>
      <c r="C3253" s="61">
        <f>INDEX(FlowMapping!$H$2:$H$875,MATCH(W3253&amp;D3253,FlowMapping!$E$2:$E$875,0))</f>
        <v>77736</v>
      </c>
      <c r="D3253" s="61" t="s">
        <v>1027</v>
      </c>
      <c r="E3253" s="61" t="str">
        <f>INDEX(FlowMapping!$J$2:$J$875,MATCH(W3253&amp;D3253,FlowMapping!$E$2:$E$875,0))</f>
        <v>unspecified</v>
      </c>
      <c r="F3253" s="61" t="str">
        <f>INDEX(FlowMapping!$M$2:$M$875,MATCH(W3253&amp;D3253,FlowMapping!$E$2:$E$875,0))</f>
        <v>9660085c-1d94-4fd4-bd4a-8c26f37457b6</v>
      </c>
      <c r="G3253" s="61" t="str">
        <f>INDEX(Activities!$B$2:$B$390,MATCH(H3253,Activities!$C$2:$C$390,0))</f>
        <v>Petrochemical manufacturing</v>
      </c>
      <c r="H3253" s="61">
        <v>325110</v>
      </c>
      <c r="I3253" s="61" t="s">
        <v>997</v>
      </c>
      <c r="J3253" s="62">
        <v>3.482878620877556E-10</v>
      </c>
      <c r="K3253" s="61" t="s">
        <v>2093</v>
      </c>
      <c r="L3253" s="61"/>
      <c r="M3253" s="61"/>
      <c r="N3253" s="61"/>
      <c r="O3253" s="61"/>
      <c r="P3253" s="61"/>
      <c r="Q3253" s="74">
        <v>3.714656259588673</v>
      </c>
      <c r="R3253" s="61">
        <v>1</v>
      </c>
      <c r="S3253" s="61">
        <v>1</v>
      </c>
      <c r="T3253" s="61">
        <v>1</v>
      </c>
      <c r="U3253" s="61">
        <v>1</v>
      </c>
      <c r="V3253" s="61">
        <v>2013</v>
      </c>
      <c r="W3253" s="61" t="s">
        <v>145</v>
      </c>
      <c r="X3253" s="61" t="s">
        <v>572</v>
      </c>
      <c r="Y3253" s="61"/>
      <c r="AC3253"/>
    </row>
    <row r="3254" spans="2:29" x14ac:dyDescent="0.2">
      <c r="B3254" s="61" t="str">
        <f>INDEX(FlowMapping!$G$2:$G$875,MATCH(W3254&amp;D3254,FlowMapping!$E$2:$E$875,0))</f>
        <v>Phenol, 2,4-dimethyl-</v>
      </c>
      <c r="C3254" s="61">
        <f>INDEX(FlowMapping!$H$2:$H$875,MATCH(W3254&amp;D3254,FlowMapping!$E$2:$E$875,0))</f>
        <v>105679</v>
      </c>
      <c r="D3254" s="61" t="s">
        <v>1027</v>
      </c>
      <c r="E3254" s="61" t="str">
        <f>INDEX(FlowMapping!$J$2:$J$875,MATCH(W3254&amp;D3254,FlowMapping!$E$2:$E$875,0))</f>
        <v>unspecified</v>
      </c>
      <c r="F3254" s="61" t="str">
        <f>INDEX(FlowMapping!$M$2:$M$875,MATCH(W3254&amp;D3254,FlowMapping!$E$2:$E$875,0))</f>
        <v>7ae398c5-8532-11e0-9d78-0800200c9a66</v>
      </c>
      <c r="G3254" s="61" t="str">
        <f>INDEX(Activities!$B$2:$B$390,MATCH(H3254,Activities!$C$2:$C$390,0))</f>
        <v>Petrochemical manufacturing</v>
      </c>
      <c r="H3254" s="61">
        <v>325110</v>
      </c>
      <c r="I3254" s="61" t="s">
        <v>997</v>
      </c>
      <c r="J3254" s="62">
        <v>4.2131596220293018E-10</v>
      </c>
      <c r="K3254" s="61" t="s">
        <v>2093</v>
      </c>
      <c r="L3254" s="61"/>
      <c r="M3254" s="61"/>
      <c r="N3254" s="61"/>
      <c r="O3254" s="61"/>
      <c r="P3254" s="61"/>
      <c r="Q3254" s="74">
        <v>3.8879921186020661</v>
      </c>
      <c r="R3254" s="61">
        <v>1</v>
      </c>
      <c r="S3254" s="61">
        <v>1</v>
      </c>
      <c r="T3254" s="61">
        <v>1</v>
      </c>
      <c r="U3254" s="61">
        <v>1</v>
      </c>
      <c r="V3254" s="61">
        <v>2013</v>
      </c>
      <c r="W3254" s="61" t="s">
        <v>211</v>
      </c>
      <c r="X3254" s="61" t="s">
        <v>572</v>
      </c>
      <c r="Y3254" s="61"/>
      <c r="AC3254"/>
    </row>
    <row r="3255" spans="2:29" x14ac:dyDescent="0.2">
      <c r="B3255" s="61" t="str">
        <f>INDEX(FlowMapping!$G$2:$G$875,MATCH(W3255&amp;D3255,FlowMapping!$E$2:$E$875,0))</f>
        <v>4-Methyl-2-pentanone</v>
      </c>
      <c r="C3255" s="61">
        <f>INDEX(FlowMapping!$H$2:$H$875,MATCH(W3255&amp;D3255,FlowMapping!$E$2:$E$875,0))</f>
        <v>108101</v>
      </c>
      <c r="D3255" s="61" t="s">
        <v>1027</v>
      </c>
      <c r="E3255" s="61" t="str">
        <f>INDEX(FlowMapping!$J$2:$J$875,MATCH(W3255&amp;D3255,FlowMapping!$E$2:$E$875,0))</f>
        <v>unspecified</v>
      </c>
      <c r="F3255" s="61" t="str">
        <f>INDEX(FlowMapping!$M$2:$M$875,MATCH(W3255&amp;D3255,FlowMapping!$E$2:$E$875,0))</f>
        <v>f9d36529-abde-4ed2-a82c-d365ae2c713f</v>
      </c>
      <c r="G3255" s="61" t="str">
        <f>INDEX(Activities!$B$2:$B$390,MATCH(H3255,Activities!$C$2:$C$390,0))</f>
        <v>Petrochemical manufacturing</v>
      </c>
      <c r="H3255" s="61">
        <v>325110</v>
      </c>
      <c r="I3255" s="61" t="s">
        <v>997</v>
      </c>
      <c r="J3255" s="62">
        <v>4.2693350836563593E-10</v>
      </c>
      <c r="K3255" s="61" t="s">
        <v>2093</v>
      </c>
      <c r="L3255" s="61"/>
      <c r="M3255" s="61"/>
      <c r="N3255" s="61"/>
      <c r="O3255" s="61"/>
      <c r="P3255" s="61"/>
      <c r="Q3255" s="74">
        <v>4.095874182519899</v>
      </c>
      <c r="R3255" s="61">
        <v>1</v>
      </c>
      <c r="S3255" s="61">
        <v>1</v>
      </c>
      <c r="T3255" s="61">
        <v>1</v>
      </c>
      <c r="U3255" s="61">
        <v>1</v>
      </c>
      <c r="V3255" s="61">
        <v>2013</v>
      </c>
      <c r="W3255" s="61" t="s">
        <v>27</v>
      </c>
      <c r="X3255" s="61" t="s">
        <v>572</v>
      </c>
      <c r="Y3255" s="61"/>
      <c r="AC3255"/>
    </row>
    <row r="3256" spans="2:29" x14ac:dyDescent="0.2">
      <c r="B3256" s="61" t="str">
        <f>INDEX(FlowMapping!$G$2:$G$875,MATCH(W3256&amp;D3256,FlowMapping!$E$2:$E$875,0))</f>
        <v>CHLOROPRENE</v>
      </c>
      <c r="C3256" s="61">
        <f>INDEX(FlowMapping!$H$2:$H$875,MATCH(W3256&amp;D3256,FlowMapping!$E$2:$E$875,0))</f>
        <v>126998</v>
      </c>
      <c r="D3256" s="61" t="s">
        <v>1027</v>
      </c>
      <c r="E3256" s="61" t="str">
        <f>INDEX(FlowMapping!$J$2:$J$875,MATCH(W3256&amp;D3256,FlowMapping!$E$2:$E$875,0))</f>
        <v>unspecified</v>
      </c>
      <c r="F3256" s="61" t="str">
        <f>INDEX(FlowMapping!$M$2:$M$875,MATCH(W3256&amp;D3256,FlowMapping!$E$2:$E$875,0))</f>
        <v>aa29f7c4-ac30-3c03-9a0a-26913fa1f54e</v>
      </c>
      <c r="G3256" s="61" t="str">
        <f>INDEX(Activities!$B$2:$B$390,MATCH(H3256,Activities!$C$2:$C$390,0))</f>
        <v>Petrochemical manufacturing</v>
      </c>
      <c r="H3256" s="61">
        <v>325110</v>
      </c>
      <c r="I3256" s="61" t="s">
        <v>997</v>
      </c>
      <c r="J3256" s="62">
        <v>4.7187387766728177E-10</v>
      </c>
      <c r="K3256" s="61" t="s">
        <v>2093</v>
      </c>
      <c r="L3256" s="61"/>
      <c r="M3256" s="61"/>
      <c r="N3256" s="61"/>
      <c r="O3256" s="61"/>
      <c r="P3256" s="61"/>
      <c r="Q3256" s="74">
        <v>4.9982379924238263</v>
      </c>
      <c r="R3256" s="61">
        <v>1</v>
      </c>
      <c r="S3256" s="61">
        <v>1</v>
      </c>
      <c r="T3256" s="61">
        <v>1</v>
      </c>
      <c r="U3256" s="61">
        <v>1</v>
      </c>
      <c r="V3256" s="61">
        <v>2013</v>
      </c>
      <c r="W3256" s="61" t="s">
        <v>313</v>
      </c>
      <c r="X3256" s="61" t="s">
        <v>572</v>
      </c>
      <c r="Y3256" s="61"/>
      <c r="AC3256"/>
    </row>
    <row r="3257" spans="2:29" x14ac:dyDescent="0.2">
      <c r="B3257" s="61" t="str">
        <f>INDEX(FlowMapping!$G$2:$G$875,MATCH(W3257&amp;D3257,FlowMapping!$E$2:$E$875,0))</f>
        <v>Isoprene</v>
      </c>
      <c r="C3257" s="61">
        <f>INDEX(FlowMapping!$H$2:$H$875,MATCH(W3257&amp;D3257,FlowMapping!$E$2:$E$875,0))</f>
        <v>78795</v>
      </c>
      <c r="D3257" s="61" t="s">
        <v>1027</v>
      </c>
      <c r="E3257" s="61" t="str">
        <f>INDEX(FlowMapping!$J$2:$J$875,MATCH(W3257&amp;D3257,FlowMapping!$E$2:$E$875,0))</f>
        <v>unspecified</v>
      </c>
      <c r="F3257" s="61" t="str">
        <f>INDEX(FlowMapping!$M$2:$M$875,MATCH(W3257&amp;D3257,FlowMapping!$E$2:$E$875,0))</f>
        <v>f2b408ba-ca71-419d-9acc-7a4f5c6789a2</v>
      </c>
      <c r="G3257" s="61" t="str">
        <f>INDEX(Activities!$B$2:$B$390,MATCH(H3257,Activities!$C$2:$C$390,0))</f>
        <v>Petrochemical manufacturing</v>
      </c>
      <c r="H3257" s="61">
        <v>325110</v>
      </c>
      <c r="I3257" s="61" t="s">
        <v>997</v>
      </c>
      <c r="J3257" s="62">
        <v>4.8872651615539896E-10</v>
      </c>
      <c r="K3257" s="61" t="s">
        <v>2093</v>
      </c>
      <c r="L3257" s="61"/>
      <c r="M3257" s="61"/>
      <c r="N3257" s="61"/>
      <c r="O3257" s="61"/>
      <c r="P3257" s="61"/>
      <c r="Q3257" s="74">
        <v>3.0171293557212895</v>
      </c>
      <c r="R3257" s="61">
        <v>1</v>
      </c>
      <c r="S3257" s="61">
        <v>1</v>
      </c>
      <c r="T3257" s="61">
        <v>1</v>
      </c>
      <c r="U3257" s="61">
        <v>1</v>
      </c>
      <c r="V3257" s="61">
        <v>2013</v>
      </c>
      <c r="W3257" s="61" t="s">
        <v>142</v>
      </c>
      <c r="X3257" s="61" t="s">
        <v>572</v>
      </c>
      <c r="Y3257" s="61"/>
      <c r="AC3257"/>
    </row>
    <row r="3258" spans="2:29" x14ac:dyDescent="0.2">
      <c r="B3258" s="61" t="str">
        <f>INDEX(FlowMapping!$G$2:$G$875,MATCH(W3258&amp;D3258,FlowMapping!$E$2:$E$875,0))</f>
        <v>phenol</v>
      </c>
      <c r="C3258" s="61">
        <f>INDEX(FlowMapping!$H$2:$H$875,MATCH(W3258&amp;D3258,FlowMapping!$E$2:$E$875,0))</f>
        <v>108952</v>
      </c>
      <c r="D3258" s="61" t="s">
        <v>1027</v>
      </c>
      <c r="E3258" s="61" t="str">
        <f>INDEX(FlowMapping!$J$2:$J$875,MATCH(W3258&amp;D3258,FlowMapping!$E$2:$E$875,0))</f>
        <v>unspecified</v>
      </c>
      <c r="F3258" s="61" t="str">
        <f>INDEX(FlowMapping!$M$2:$M$875,MATCH(W3258&amp;D3258,FlowMapping!$E$2:$E$875,0))</f>
        <v>39153cb9-a8fe-4fc8-beef-1bf1edceb8e7</v>
      </c>
      <c r="G3258" s="61" t="str">
        <f>INDEX(Activities!$B$2:$B$390,MATCH(H3258,Activities!$C$2:$C$390,0))</f>
        <v>Petrochemical manufacturing</v>
      </c>
      <c r="H3258" s="61">
        <v>325110</v>
      </c>
      <c r="I3258" s="61" t="s">
        <v>997</v>
      </c>
      <c r="J3258" s="62">
        <v>5.4490197778245635E-10</v>
      </c>
      <c r="K3258" s="61" t="s">
        <v>2093</v>
      </c>
      <c r="L3258" s="61"/>
      <c r="M3258" s="61"/>
      <c r="N3258" s="61"/>
      <c r="O3258" s="61"/>
      <c r="P3258" s="61"/>
      <c r="Q3258" s="74">
        <v>3.2328526649172535</v>
      </c>
      <c r="R3258" s="61">
        <v>1</v>
      </c>
      <c r="S3258" s="61">
        <v>1</v>
      </c>
      <c r="T3258" s="61">
        <v>1</v>
      </c>
      <c r="U3258" s="61">
        <v>1</v>
      </c>
      <c r="V3258" s="61">
        <v>2013</v>
      </c>
      <c r="W3258" s="61" t="s">
        <v>42</v>
      </c>
      <c r="X3258" s="61" t="s">
        <v>572</v>
      </c>
      <c r="Y3258" s="61"/>
      <c r="AC3258"/>
    </row>
    <row r="3259" spans="2:29" x14ac:dyDescent="0.2">
      <c r="B3259" s="61" t="str">
        <f>INDEX(FlowMapping!$G$2:$G$875,MATCH(W3259&amp;D3259,FlowMapping!$E$2:$E$875,0))</f>
        <v>SEC-BUTYL ALCOHOL</v>
      </c>
      <c r="C3259" s="61">
        <f>INDEX(FlowMapping!$H$2:$H$875,MATCH(W3259&amp;D3259,FlowMapping!$E$2:$E$875,0))</f>
        <v>78922</v>
      </c>
      <c r="D3259" s="61" t="s">
        <v>1027</v>
      </c>
      <c r="E3259" s="61" t="str">
        <f>INDEX(FlowMapping!$J$2:$J$875,MATCH(W3259&amp;D3259,FlowMapping!$E$2:$E$875,0))</f>
        <v>unspecified</v>
      </c>
      <c r="F3259" s="61" t="str">
        <f>INDEX(FlowMapping!$M$2:$M$875,MATCH(W3259&amp;D3259,FlowMapping!$E$2:$E$875,0))</f>
        <v>59fcf9d0-7f5c-4060-9172-5d7567dc8bc4</v>
      </c>
      <c r="G3259" s="61" t="str">
        <f>INDEX(Activities!$B$2:$B$390,MATCH(H3259,Activities!$C$2:$C$390,0))</f>
        <v>Petrochemical manufacturing</v>
      </c>
      <c r="H3259" s="61">
        <v>325110</v>
      </c>
      <c r="I3259" s="61" t="s">
        <v>997</v>
      </c>
      <c r="J3259" s="62">
        <v>6.2916517022304233E-10</v>
      </c>
      <c r="K3259" s="61" t="s">
        <v>2093</v>
      </c>
      <c r="L3259" s="61"/>
      <c r="M3259" s="61"/>
      <c r="N3259" s="61"/>
      <c r="O3259" s="61"/>
      <c r="P3259" s="61"/>
      <c r="Q3259" s="74">
        <v>4.8574994924188646</v>
      </c>
      <c r="R3259" s="61">
        <v>1</v>
      </c>
      <c r="S3259" s="61">
        <v>1</v>
      </c>
      <c r="T3259" s="61">
        <v>1</v>
      </c>
      <c r="U3259" s="61">
        <v>1</v>
      </c>
      <c r="V3259" s="61">
        <v>2013</v>
      </c>
      <c r="W3259" s="61" t="s">
        <v>152</v>
      </c>
      <c r="X3259" s="61" t="s">
        <v>572</v>
      </c>
      <c r="Y3259" s="61"/>
      <c r="AC3259"/>
    </row>
    <row r="3260" spans="2:29" x14ac:dyDescent="0.2">
      <c r="B3260" s="61" t="str">
        <f>INDEX(FlowMapping!$G$2:$G$875,MATCH(W3260&amp;D3260,FlowMapping!$E$2:$E$875,0))</f>
        <v>benzene</v>
      </c>
      <c r="C3260" s="61">
        <f>INDEX(FlowMapping!$H$2:$H$875,MATCH(W3260&amp;D3260,FlowMapping!$E$2:$E$875,0))</f>
        <v>71432</v>
      </c>
      <c r="D3260" s="61" t="s">
        <v>1027</v>
      </c>
      <c r="E3260" s="61" t="str">
        <f>INDEX(FlowMapping!$J$2:$J$875,MATCH(W3260&amp;D3260,FlowMapping!$E$2:$E$875,0))</f>
        <v>unspecified</v>
      </c>
      <c r="F3260" s="61" t="str">
        <f>INDEX(FlowMapping!$M$2:$M$875,MATCH(W3260&amp;D3260,FlowMapping!$E$2:$E$875,0))</f>
        <v>31ba993d-f8aa-44c0-bae1-b6c2081144f6</v>
      </c>
      <c r="G3260" s="61" t="str">
        <f>INDEX(Activities!$B$2:$B$390,MATCH(H3260,Activities!$C$2:$C$390,0))</f>
        <v>Petrochemical manufacturing</v>
      </c>
      <c r="H3260" s="61">
        <v>325110</v>
      </c>
      <c r="I3260" s="61" t="s">
        <v>997</v>
      </c>
      <c r="J3260" s="62">
        <v>6.4427636940072071E-10</v>
      </c>
      <c r="K3260" s="61" t="s">
        <v>2093</v>
      </c>
      <c r="L3260" s="61"/>
      <c r="M3260" s="61"/>
      <c r="N3260" s="61"/>
      <c r="O3260" s="61"/>
      <c r="P3260" s="61"/>
      <c r="Q3260" s="74">
        <v>3.4384362235086336</v>
      </c>
      <c r="R3260" s="61">
        <v>1</v>
      </c>
      <c r="S3260" s="61">
        <v>1</v>
      </c>
      <c r="T3260" s="61">
        <v>1</v>
      </c>
      <c r="U3260" s="61">
        <v>1</v>
      </c>
      <c r="V3260" s="61">
        <v>2013</v>
      </c>
      <c r="W3260" s="61" t="s">
        <v>37</v>
      </c>
      <c r="X3260" s="61" t="s">
        <v>572</v>
      </c>
      <c r="Y3260" s="61"/>
      <c r="AC3260"/>
    </row>
    <row r="3261" spans="2:29" x14ac:dyDescent="0.2">
      <c r="B3261" s="61" t="str">
        <f>INDEX(FlowMapping!$G$2:$G$875,MATCH(W3261&amp;D3261,FlowMapping!$E$2:$E$875,0))</f>
        <v>Methane, monochloro-, R-40</v>
      </c>
      <c r="C3261" s="61">
        <f>INDEX(FlowMapping!$H$2:$H$875,MATCH(W3261&amp;D3261,FlowMapping!$E$2:$E$875,0))</f>
        <v>74873</v>
      </c>
      <c r="D3261" s="61" t="s">
        <v>1027</v>
      </c>
      <c r="E3261" s="61" t="str">
        <f>INDEX(FlowMapping!$J$2:$J$875,MATCH(W3261&amp;D3261,FlowMapping!$E$2:$E$875,0))</f>
        <v>unspecified</v>
      </c>
      <c r="F3261" s="61" t="str">
        <f>INDEX(FlowMapping!$M$2:$M$875,MATCH(W3261&amp;D3261,FlowMapping!$E$2:$E$875,0))</f>
        <v>63e7d757-8549-11e0-9d78-0800200c9a66</v>
      </c>
      <c r="G3261" s="61" t="str">
        <f>INDEX(Activities!$B$2:$B$390,MATCH(H3261,Activities!$C$2:$C$390,0))</f>
        <v>Petrochemical manufacturing</v>
      </c>
      <c r="H3261" s="61">
        <v>325110</v>
      </c>
      <c r="I3261" s="61" t="s">
        <v>997</v>
      </c>
      <c r="J3261" s="62">
        <v>6.7410553952468821E-10</v>
      </c>
      <c r="K3261" s="61" t="s">
        <v>2093</v>
      </c>
      <c r="L3261" s="61"/>
      <c r="M3261" s="61"/>
      <c r="N3261" s="61"/>
      <c r="O3261" s="61"/>
      <c r="P3261" s="61"/>
      <c r="Q3261" s="74">
        <v>2.6678632919651033</v>
      </c>
      <c r="R3261" s="61">
        <v>1</v>
      </c>
      <c r="S3261" s="61">
        <v>1</v>
      </c>
      <c r="T3261" s="61">
        <v>1</v>
      </c>
      <c r="U3261" s="61">
        <v>1</v>
      </c>
      <c r="V3261" s="61">
        <v>2013</v>
      </c>
      <c r="W3261" s="61" t="s">
        <v>119</v>
      </c>
      <c r="X3261" s="61" t="s">
        <v>572</v>
      </c>
      <c r="Y3261" s="61"/>
      <c r="AC3261"/>
    </row>
    <row r="3262" spans="2:29" x14ac:dyDescent="0.2">
      <c r="B3262" s="61" t="str">
        <f>INDEX(FlowMapping!$G$2:$G$875,MATCH(W3262&amp;D3262,FlowMapping!$E$2:$E$875,0))</f>
        <v>Ethylene glycol monoethyl ether</v>
      </c>
      <c r="C3262" s="61">
        <f>INDEX(FlowMapping!$H$2:$H$875,MATCH(W3262&amp;D3262,FlowMapping!$E$2:$E$875,0))</f>
        <v>110805</v>
      </c>
      <c r="D3262" s="61" t="s">
        <v>1027</v>
      </c>
      <c r="E3262" s="61" t="str">
        <f>INDEX(FlowMapping!$J$2:$J$875,MATCH(W3262&amp;D3262,FlowMapping!$E$2:$E$875,0))</f>
        <v>unspecified</v>
      </c>
      <c r="F3262" s="61" t="str">
        <f>INDEX(FlowMapping!$M$2:$M$875,MATCH(W3262&amp;D3262,FlowMapping!$E$2:$E$875,0))</f>
        <v>b608516c-d577-4957-bcaa-851c7377ada8</v>
      </c>
      <c r="G3262" s="61" t="str">
        <f>INDEX(Activities!$B$2:$B$390,MATCH(H3262,Activities!$C$2:$C$390,0))</f>
        <v>Petrochemical manufacturing</v>
      </c>
      <c r="H3262" s="61">
        <v>325110</v>
      </c>
      <c r="I3262" s="61" t="s">
        <v>997</v>
      </c>
      <c r="J3262" s="62">
        <v>6.8534063185009971E-10</v>
      </c>
      <c r="K3262" s="61" t="s">
        <v>2093</v>
      </c>
      <c r="L3262" s="61"/>
      <c r="M3262" s="61"/>
      <c r="N3262" s="61"/>
      <c r="O3262" s="61"/>
      <c r="P3262" s="61"/>
      <c r="Q3262" s="74">
        <v>4.8068611195233943</v>
      </c>
      <c r="R3262" s="61">
        <v>1</v>
      </c>
      <c r="S3262" s="61">
        <v>1</v>
      </c>
      <c r="T3262" s="61">
        <v>1</v>
      </c>
      <c r="U3262" s="61">
        <v>1</v>
      </c>
      <c r="V3262" s="61">
        <v>2013</v>
      </c>
      <c r="W3262" s="61" t="s">
        <v>89</v>
      </c>
      <c r="X3262" s="61" t="s">
        <v>572</v>
      </c>
      <c r="Y3262" s="61"/>
      <c r="AC3262"/>
    </row>
    <row r="3263" spans="2:29" x14ac:dyDescent="0.2">
      <c r="B3263" s="61" t="str">
        <f>INDEX(FlowMapping!$G$2:$G$875,MATCH(W3263&amp;D3263,FlowMapping!$E$2:$E$875,0))</f>
        <v>Cresol, o-</v>
      </c>
      <c r="C3263" s="61">
        <f>INDEX(FlowMapping!$H$2:$H$875,MATCH(W3263&amp;D3263,FlowMapping!$E$2:$E$875,0))</f>
        <v>95487</v>
      </c>
      <c r="D3263" s="61" t="s">
        <v>1027</v>
      </c>
      <c r="E3263" s="61" t="str">
        <f>INDEX(FlowMapping!$J$2:$J$875,MATCH(W3263&amp;D3263,FlowMapping!$E$2:$E$875,0))</f>
        <v>unspecified</v>
      </c>
      <c r="F3263" s="61" t="str">
        <f>INDEX(FlowMapping!$M$2:$M$875,MATCH(W3263&amp;D3263,FlowMapping!$E$2:$E$875,0))</f>
        <v>3af67cf5-0a63-4579-9d32-4deb249e7191</v>
      </c>
      <c r="G3263" s="61" t="str">
        <f>INDEX(Activities!$B$2:$B$390,MATCH(H3263,Activities!$C$2:$C$390,0))</f>
        <v>Petrochemical manufacturing</v>
      </c>
      <c r="H3263" s="61">
        <v>325110</v>
      </c>
      <c r="I3263" s="61" t="s">
        <v>997</v>
      </c>
      <c r="J3263" s="62">
        <v>6.9657572417551121E-10</v>
      </c>
      <c r="K3263" s="61" t="s">
        <v>2093</v>
      </c>
      <c r="L3263" s="61"/>
      <c r="M3263" s="61"/>
      <c r="N3263" s="61"/>
      <c r="O3263" s="61"/>
      <c r="P3263" s="61"/>
      <c r="Q3263" s="74">
        <v>2.1108102521570085</v>
      </c>
      <c r="R3263" s="61">
        <v>1</v>
      </c>
      <c r="S3263" s="61">
        <v>1</v>
      </c>
      <c r="T3263" s="61">
        <v>1</v>
      </c>
      <c r="U3263" s="61">
        <v>1</v>
      </c>
      <c r="V3263" s="61">
        <v>2013</v>
      </c>
      <c r="W3263" s="61" t="s">
        <v>403</v>
      </c>
      <c r="X3263" s="61" t="s">
        <v>572</v>
      </c>
      <c r="Y3263" s="61"/>
      <c r="AC3263"/>
    </row>
    <row r="3264" spans="2:29" x14ac:dyDescent="0.2">
      <c r="B3264" s="61" t="str">
        <f>INDEX(FlowMapping!$G$2:$G$875,MATCH(W3264&amp;D3264,FlowMapping!$E$2:$E$875,0))</f>
        <v>toluene</v>
      </c>
      <c r="C3264" s="61">
        <f>INDEX(FlowMapping!$H$2:$H$875,MATCH(W3264&amp;D3264,FlowMapping!$E$2:$E$875,0))</f>
        <v>108883</v>
      </c>
      <c r="D3264" s="61" t="s">
        <v>1027</v>
      </c>
      <c r="E3264" s="61" t="str">
        <f>INDEX(FlowMapping!$J$2:$J$875,MATCH(W3264&amp;D3264,FlowMapping!$E$2:$E$875,0))</f>
        <v>unspecified</v>
      </c>
      <c r="F3264" s="61" t="str">
        <f>INDEX(FlowMapping!$M$2:$M$875,MATCH(W3264&amp;D3264,FlowMapping!$E$2:$E$875,0))</f>
        <v>826c7733-9b0a-4ec5-9f35-32294f9138e3</v>
      </c>
      <c r="G3264" s="61" t="str">
        <f>INDEX(Activities!$B$2:$B$390,MATCH(H3264,Activities!$C$2:$C$390,0))</f>
        <v>Petrochemical manufacturing</v>
      </c>
      <c r="H3264" s="61">
        <v>325110</v>
      </c>
      <c r="I3264" s="61" t="s">
        <v>997</v>
      </c>
      <c r="J3264" s="62">
        <v>9.0268349288518454E-10</v>
      </c>
      <c r="K3264" s="61" t="s">
        <v>2093</v>
      </c>
      <c r="L3264" s="61"/>
      <c r="M3264" s="61"/>
      <c r="N3264" s="61"/>
      <c r="O3264" s="61"/>
      <c r="P3264" s="61"/>
      <c r="Q3264" s="74">
        <v>4.5354160930239154</v>
      </c>
      <c r="R3264" s="61">
        <v>1</v>
      </c>
      <c r="S3264" s="61">
        <v>1</v>
      </c>
      <c r="T3264" s="61">
        <v>1</v>
      </c>
      <c r="U3264" s="61">
        <v>1</v>
      </c>
      <c r="V3264" s="61">
        <v>2013</v>
      </c>
      <c r="W3264" s="61" t="s">
        <v>7</v>
      </c>
      <c r="X3264" s="61" t="s">
        <v>572</v>
      </c>
      <c r="Y3264" s="61"/>
      <c r="AC3264"/>
    </row>
    <row r="3265" spans="2:29" x14ac:dyDescent="0.2">
      <c r="B3265" s="61" t="str">
        <f>INDEX(FlowMapping!$G$2:$G$875,MATCH(W3265&amp;D3265,FlowMapping!$E$2:$E$875,0))</f>
        <v>Propene</v>
      </c>
      <c r="C3265" s="61">
        <f>INDEX(FlowMapping!$H$2:$H$875,MATCH(W3265&amp;D3265,FlowMapping!$E$2:$E$875,0))</f>
        <v>115071</v>
      </c>
      <c r="D3265" s="61" t="s">
        <v>1027</v>
      </c>
      <c r="E3265" s="61" t="str">
        <f>INDEX(FlowMapping!$J$2:$J$875,MATCH(W3265&amp;D3265,FlowMapping!$E$2:$E$875,0))</f>
        <v>unspecified</v>
      </c>
      <c r="F3265" s="61" t="str">
        <f>INDEX(FlowMapping!$M$2:$M$875,MATCH(W3265&amp;D3265,FlowMapping!$E$2:$E$875,0))</f>
        <v>94eb8352-8af0-4929-b883-864b27fcfc96</v>
      </c>
      <c r="G3265" s="61" t="str">
        <f>INDEX(Activities!$B$2:$B$390,MATCH(H3265,Activities!$C$2:$C$390,0))</f>
        <v>Petrochemical manufacturing</v>
      </c>
      <c r="H3265" s="61">
        <v>325110</v>
      </c>
      <c r="I3265" s="61" t="s">
        <v>997</v>
      </c>
      <c r="J3265" s="62">
        <v>1.2021548788190275E-9</v>
      </c>
      <c r="K3265" s="61" t="s">
        <v>2093</v>
      </c>
      <c r="L3265" s="61"/>
      <c r="M3265" s="61"/>
      <c r="N3265" s="61"/>
      <c r="O3265" s="61"/>
      <c r="P3265" s="61"/>
      <c r="Q3265" s="74">
        <v>3.2650843963827887</v>
      </c>
      <c r="R3265" s="61">
        <v>1</v>
      </c>
      <c r="S3265" s="61">
        <v>1</v>
      </c>
      <c r="T3265" s="61">
        <v>1</v>
      </c>
      <c r="U3265" s="61">
        <v>1</v>
      </c>
      <c r="V3265" s="61">
        <v>2013</v>
      </c>
      <c r="W3265" s="61" t="s">
        <v>102</v>
      </c>
      <c r="X3265" s="61" t="s">
        <v>572</v>
      </c>
      <c r="Y3265" s="61"/>
      <c r="AC3265"/>
    </row>
    <row r="3266" spans="2:29" x14ac:dyDescent="0.2">
      <c r="B3266" s="61" t="str">
        <f>INDEX(FlowMapping!$G$2:$G$875,MATCH(W3266&amp;D3266,FlowMapping!$E$2:$E$875,0))</f>
        <v>nickel</v>
      </c>
      <c r="C3266" s="61">
        <f>INDEX(FlowMapping!$H$2:$H$875,MATCH(W3266&amp;D3266,FlowMapping!$E$2:$E$875,0))</f>
        <v>7440020</v>
      </c>
      <c r="D3266" s="61" t="s">
        <v>1027</v>
      </c>
      <c r="E3266" s="61" t="str">
        <f>INDEX(FlowMapping!$J$2:$J$875,MATCH(W3266&amp;D3266,FlowMapping!$E$2:$E$875,0))</f>
        <v>unspecified</v>
      </c>
      <c r="F3266" s="61" t="str">
        <f>INDEX(FlowMapping!$M$2:$M$875,MATCH(W3266&amp;D3266,FlowMapping!$E$2:$E$875,0))</f>
        <v>63e7fe55-8549-11e0-9d78-0800200c9a66</v>
      </c>
      <c r="G3266" s="61" t="str">
        <f>INDEX(Activities!$B$2:$B$390,MATCH(H3266,Activities!$C$2:$C$390,0))</f>
        <v>Petrochemical manufacturing</v>
      </c>
      <c r="H3266" s="61">
        <v>325110</v>
      </c>
      <c r="I3266" s="61" t="s">
        <v>997</v>
      </c>
      <c r="J3266" s="62">
        <v>1.2751829789342019E-9</v>
      </c>
      <c r="K3266" s="61" t="s">
        <v>2093</v>
      </c>
      <c r="L3266" s="61"/>
      <c r="M3266" s="61"/>
      <c r="N3266" s="61"/>
      <c r="O3266" s="61"/>
      <c r="P3266" s="61"/>
      <c r="Q3266" s="74">
        <v>3.9444471754144543</v>
      </c>
      <c r="R3266" s="61">
        <v>1</v>
      </c>
      <c r="S3266" s="61">
        <v>1</v>
      </c>
      <c r="T3266" s="61">
        <v>1</v>
      </c>
      <c r="U3266" s="61">
        <v>1</v>
      </c>
      <c r="V3266" s="61">
        <v>2013</v>
      </c>
      <c r="W3266" s="61" t="s">
        <v>15</v>
      </c>
      <c r="X3266" s="61" t="s">
        <v>572</v>
      </c>
      <c r="Y3266" s="61"/>
      <c r="AC3266"/>
    </row>
    <row r="3267" spans="2:29" x14ac:dyDescent="0.2">
      <c r="B3267" s="61" t="str">
        <f>INDEX(FlowMapping!$G$2:$G$875,MATCH(W3267&amp;D3267,FlowMapping!$E$2:$E$875,0))</f>
        <v>naphthalene</v>
      </c>
      <c r="C3267" s="61">
        <f>INDEX(FlowMapping!$H$2:$H$875,MATCH(W3267&amp;D3267,FlowMapping!$E$2:$E$875,0))</f>
        <v>91203</v>
      </c>
      <c r="D3267" s="61" t="s">
        <v>1027</v>
      </c>
      <c r="E3267" s="61" t="str">
        <f>INDEX(FlowMapping!$J$2:$J$875,MATCH(W3267&amp;D3267,FlowMapping!$E$2:$E$875,0))</f>
        <v>unspecified</v>
      </c>
      <c r="F3267" s="61" t="str">
        <f>INDEX(FlowMapping!$M$2:$M$875,MATCH(W3267&amp;D3267,FlowMapping!$E$2:$E$875,0))</f>
        <v>b33b93b6-9d95-41f7-b9d3-5b97100bb7b9</v>
      </c>
      <c r="G3267" s="61" t="str">
        <f>INDEX(Activities!$B$2:$B$390,MATCH(H3267,Activities!$C$2:$C$390,0))</f>
        <v>Petrochemical manufacturing</v>
      </c>
      <c r="H3267" s="61">
        <v>325110</v>
      </c>
      <c r="I3267" s="61" t="s">
        <v>997</v>
      </c>
      <c r="J3267" s="62">
        <v>1.2808005250969076E-9</v>
      </c>
      <c r="K3267" s="61" t="s">
        <v>2093</v>
      </c>
      <c r="L3267" s="61"/>
      <c r="M3267" s="61"/>
      <c r="N3267" s="61"/>
      <c r="O3267" s="61"/>
      <c r="P3267" s="61"/>
      <c r="Q3267" s="74">
        <v>3.9824340342869857</v>
      </c>
      <c r="R3267" s="61">
        <v>1</v>
      </c>
      <c r="S3267" s="61">
        <v>1</v>
      </c>
      <c r="T3267" s="61">
        <v>1</v>
      </c>
      <c r="U3267" s="61">
        <v>1</v>
      </c>
      <c r="V3267" s="61">
        <v>2013</v>
      </c>
      <c r="W3267" s="61" t="s">
        <v>55</v>
      </c>
      <c r="X3267" s="61" t="s">
        <v>572</v>
      </c>
      <c r="Y3267" s="61"/>
      <c r="AC3267"/>
    </row>
    <row r="3268" spans="2:29" x14ac:dyDescent="0.2">
      <c r="B3268" s="61" t="str">
        <f>INDEX(FlowMapping!$G$2:$G$875,MATCH(W3268&amp;D3268,FlowMapping!$E$2:$E$875,0))</f>
        <v>Acetonitrile</v>
      </c>
      <c r="C3268" s="61">
        <f>INDEX(FlowMapping!$H$2:$H$875,MATCH(W3268&amp;D3268,FlowMapping!$E$2:$E$875,0))</f>
        <v>75058</v>
      </c>
      <c r="D3268" s="61" t="s">
        <v>1027</v>
      </c>
      <c r="E3268" s="61" t="str">
        <f>INDEX(FlowMapping!$J$2:$J$875,MATCH(W3268&amp;D3268,FlowMapping!$E$2:$E$875,0))</f>
        <v>unspecified</v>
      </c>
      <c r="F3268" s="61" t="str">
        <f>INDEX(FlowMapping!$M$2:$M$875,MATCH(W3268&amp;D3268,FlowMapping!$E$2:$E$875,0))</f>
        <v>cbaca555-e09c-4dc6-bdc3-60e6f8a784f9</v>
      </c>
      <c r="G3268" s="61" t="str">
        <f>INDEX(Activities!$B$2:$B$390,MATCH(H3268,Activities!$C$2:$C$390,0))</f>
        <v>Petrochemical manufacturing</v>
      </c>
      <c r="H3268" s="61">
        <v>325110</v>
      </c>
      <c r="I3268" s="61" t="s">
        <v>997</v>
      </c>
      <c r="J3268" s="62">
        <v>1.4437093638153739E-9</v>
      </c>
      <c r="K3268" s="61" t="s">
        <v>2093</v>
      </c>
      <c r="L3268" s="61"/>
      <c r="M3268" s="61"/>
      <c r="N3268" s="61"/>
      <c r="O3268" s="61"/>
      <c r="P3268" s="61"/>
      <c r="Q3268" s="74">
        <v>2.9393967093822972</v>
      </c>
      <c r="R3268" s="61">
        <v>1</v>
      </c>
      <c r="S3268" s="61">
        <v>1</v>
      </c>
      <c r="T3268" s="61">
        <v>1</v>
      </c>
      <c r="U3268" s="61">
        <v>1</v>
      </c>
      <c r="V3268" s="61">
        <v>2013</v>
      </c>
      <c r="W3268" s="61" t="s">
        <v>137</v>
      </c>
      <c r="X3268" s="61" t="s">
        <v>572</v>
      </c>
      <c r="Y3268" s="61"/>
      <c r="AC3268"/>
    </row>
    <row r="3269" spans="2:29" x14ac:dyDescent="0.2">
      <c r="B3269" s="61" t="str">
        <f>INDEX(FlowMapping!$G$2:$G$875,MATCH(W3269&amp;D3269,FlowMapping!$E$2:$E$875,0))</f>
        <v>Cresol, p-</v>
      </c>
      <c r="C3269" s="61">
        <f>INDEX(FlowMapping!$H$2:$H$875,MATCH(W3269&amp;D3269,FlowMapping!$E$2:$E$875,0))</f>
        <v>106445</v>
      </c>
      <c r="D3269" s="61" t="s">
        <v>1027</v>
      </c>
      <c r="E3269" s="61" t="str">
        <f>INDEX(FlowMapping!$J$2:$J$875,MATCH(W3269&amp;D3269,FlowMapping!$E$2:$E$875,0))</f>
        <v>unspecified</v>
      </c>
      <c r="F3269" s="61" t="str">
        <f>INDEX(FlowMapping!$M$2:$M$875,MATCH(W3269&amp;D3269,FlowMapping!$E$2:$E$875,0))</f>
        <v>d4aff45b-7549-4e68-a844-77a3466a523e</v>
      </c>
      <c r="G3269" s="61" t="str">
        <f>INDEX(Activities!$B$2:$B$390,MATCH(H3269,Activities!$C$2:$C$390,0))</f>
        <v>Petrochemical manufacturing</v>
      </c>
      <c r="H3269" s="61">
        <v>325110</v>
      </c>
      <c r="I3269" s="61" t="s">
        <v>997</v>
      </c>
      <c r="J3269" s="62">
        <v>1.4605620023034912E-9</v>
      </c>
      <c r="K3269" s="61" t="s">
        <v>2093</v>
      </c>
      <c r="L3269" s="61"/>
      <c r="M3269" s="61"/>
      <c r="N3269" s="61"/>
      <c r="O3269" s="61"/>
      <c r="P3269" s="61"/>
      <c r="Q3269" s="74">
        <v>2.7288071963120446</v>
      </c>
      <c r="R3269" s="61">
        <v>1</v>
      </c>
      <c r="S3269" s="61">
        <v>1</v>
      </c>
      <c r="T3269" s="61">
        <v>1</v>
      </c>
      <c r="U3269" s="61">
        <v>1</v>
      </c>
      <c r="V3269" s="61">
        <v>2013</v>
      </c>
      <c r="W3269" s="61" t="s">
        <v>289</v>
      </c>
      <c r="X3269" s="61" t="s">
        <v>572</v>
      </c>
      <c r="Y3269" s="61"/>
      <c r="AC3269"/>
    </row>
    <row r="3270" spans="2:29" x14ac:dyDescent="0.2">
      <c r="B3270" s="61" t="str">
        <f>INDEX(FlowMapping!$G$2:$G$875,MATCH(W3270&amp;D3270,FlowMapping!$E$2:$E$875,0))</f>
        <v>TERT-BUTYL ALCOHOL</v>
      </c>
      <c r="C3270" s="61">
        <f>INDEX(FlowMapping!$H$2:$H$875,MATCH(W3270&amp;D3270,FlowMapping!$E$2:$E$875,0))</f>
        <v>75650</v>
      </c>
      <c r="D3270" s="61" t="s">
        <v>1027</v>
      </c>
      <c r="E3270" s="61" t="str">
        <f>INDEX(FlowMapping!$J$2:$J$875,MATCH(W3270&amp;D3270,FlowMapping!$E$2:$E$875,0))</f>
        <v>unspecified</v>
      </c>
      <c r="F3270" s="61" t="str">
        <f>INDEX(FlowMapping!$M$2:$M$875,MATCH(W3270&amp;D3270,FlowMapping!$E$2:$E$875,0))</f>
        <v>ba21fda7-9947-4e02-a0d7-c2918c8c0675</v>
      </c>
      <c r="G3270" s="61" t="str">
        <f>INDEX(Activities!$B$2:$B$390,MATCH(H3270,Activities!$C$2:$C$390,0))</f>
        <v>Petrochemical manufacturing</v>
      </c>
      <c r="H3270" s="61">
        <v>325110</v>
      </c>
      <c r="I3270" s="61" t="s">
        <v>997</v>
      </c>
      <c r="J3270" s="62">
        <v>1.7077340334625433E-9</v>
      </c>
      <c r="K3270" s="61" t="s">
        <v>2093</v>
      </c>
      <c r="L3270" s="61"/>
      <c r="M3270" s="61"/>
      <c r="N3270" s="61"/>
      <c r="O3270" s="61"/>
      <c r="P3270" s="61"/>
      <c r="Q3270" s="74">
        <v>3.6998442434509373</v>
      </c>
      <c r="R3270" s="61">
        <v>1</v>
      </c>
      <c r="S3270" s="61">
        <v>1</v>
      </c>
      <c r="T3270" s="61">
        <v>1</v>
      </c>
      <c r="U3270" s="61">
        <v>1</v>
      </c>
      <c r="V3270" s="61">
        <v>2013</v>
      </c>
      <c r="W3270" s="61" t="s">
        <v>83</v>
      </c>
      <c r="X3270" s="61" t="s">
        <v>572</v>
      </c>
      <c r="Y3270" s="61"/>
      <c r="AC3270"/>
    </row>
    <row r="3271" spans="2:29" x14ac:dyDescent="0.2">
      <c r="B3271" s="61" t="str">
        <f>INDEX(FlowMapping!$G$2:$G$875,MATCH(W3271&amp;D3271,FlowMapping!$E$2:$E$875,0))</f>
        <v>acetaldehyde</v>
      </c>
      <c r="C3271" s="61">
        <f>INDEX(FlowMapping!$H$2:$H$875,MATCH(W3271&amp;D3271,FlowMapping!$E$2:$E$875,0))</f>
        <v>75070</v>
      </c>
      <c r="D3271" s="61" t="s">
        <v>1027</v>
      </c>
      <c r="E3271" s="61" t="str">
        <f>INDEX(FlowMapping!$J$2:$J$875,MATCH(W3271&amp;D3271,FlowMapping!$E$2:$E$875,0))</f>
        <v>unspecified</v>
      </c>
      <c r="F3271" s="61" t="str">
        <f>INDEX(FlowMapping!$M$2:$M$875,MATCH(W3271&amp;D3271,FlowMapping!$E$2:$E$875,0))</f>
        <v>4b51a9d0-4100-49c1-8d47-ec47eb51c58a</v>
      </c>
      <c r="G3271" s="61" t="str">
        <f>INDEX(Activities!$B$2:$B$390,MATCH(H3271,Activities!$C$2:$C$390,0))</f>
        <v>Petrochemical manufacturing</v>
      </c>
      <c r="H3271" s="61">
        <v>325110</v>
      </c>
      <c r="I3271" s="61" t="s">
        <v>997</v>
      </c>
      <c r="J3271" s="62">
        <v>1.9001911649968418E-9</v>
      </c>
      <c r="K3271" s="61" t="s">
        <v>2093</v>
      </c>
      <c r="L3271" s="61"/>
      <c r="M3271" s="61"/>
      <c r="N3271" s="61"/>
      <c r="O3271" s="61"/>
      <c r="P3271" s="61"/>
      <c r="Q3271" s="74">
        <v>2.5275677879879535</v>
      </c>
      <c r="R3271" s="61">
        <v>1</v>
      </c>
      <c r="S3271" s="61">
        <v>1</v>
      </c>
      <c r="T3271" s="61">
        <v>1</v>
      </c>
      <c r="U3271" s="61">
        <v>1</v>
      </c>
      <c r="V3271" s="61">
        <v>2013</v>
      </c>
      <c r="W3271" s="61" t="s">
        <v>70</v>
      </c>
      <c r="X3271" s="61" t="s">
        <v>572</v>
      </c>
      <c r="Y3271" s="61"/>
      <c r="AC3271"/>
    </row>
    <row r="3272" spans="2:29" x14ac:dyDescent="0.2">
      <c r="B3272" s="61" t="str">
        <f>INDEX(FlowMapping!$G$2:$G$875,MATCH(W3272&amp;D3272,FlowMapping!$E$2:$E$875,0))</f>
        <v>1,4-dioxane</v>
      </c>
      <c r="C3272" s="61">
        <f>INDEX(FlowMapping!$H$2:$H$875,MATCH(W3272&amp;D3272,FlowMapping!$E$2:$E$875,0))</f>
        <v>123911</v>
      </c>
      <c r="D3272" s="61" t="s">
        <v>1027</v>
      </c>
      <c r="E3272" s="61" t="str">
        <f>INDEX(FlowMapping!$J$2:$J$875,MATCH(W3272&amp;D3272,FlowMapping!$E$2:$E$875,0))</f>
        <v>unspecified</v>
      </c>
      <c r="F3272" s="61" t="str">
        <f>INDEX(FlowMapping!$M$2:$M$875,MATCH(W3272&amp;D3272,FlowMapping!$E$2:$E$875,0))</f>
        <v>58fbc273-95e6-47d3-bf47-51739851b608</v>
      </c>
      <c r="G3272" s="61" t="str">
        <f>INDEX(Activities!$B$2:$B$390,MATCH(H3272,Activities!$C$2:$C$390,0))</f>
        <v>Petrochemical manufacturing</v>
      </c>
      <c r="H3272" s="61">
        <v>325110</v>
      </c>
      <c r="I3272" s="61" t="s">
        <v>997</v>
      </c>
      <c r="J3272" s="62">
        <v>1.9379410752102246E-9</v>
      </c>
      <c r="K3272" s="61" t="s">
        <v>2093</v>
      </c>
      <c r="L3272" s="61"/>
      <c r="M3272" s="61"/>
      <c r="N3272" s="61"/>
      <c r="O3272" s="61"/>
      <c r="P3272" s="61"/>
      <c r="Q3272" s="74">
        <v>4.0361318592070878</v>
      </c>
      <c r="R3272" s="61">
        <v>1</v>
      </c>
      <c r="S3272" s="61">
        <v>1</v>
      </c>
      <c r="T3272" s="61">
        <v>1</v>
      </c>
      <c r="U3272" s="61">
        <v>1</v>
      </c>
      <c r="V3272" s="61">
        <v>2013</v>
      </c>
      <c r="W3272" s="61" t="s">
        <v>323</v>
      </c>
      <c r="X3272" s="61" t="s">
        <v>572</v>
      </c>
      <c r="Y3272" s="61"/>
      <c r="AC3272"/>
    </row>
    <row r="3273" spans="2:29" x14ac:dyDescent="0.2">
      <c r="B3273" s="61" t="str">
        <f>INDEX(FlowMapping!$G$2:$G$875,MATCH(W3273&amp;D3273,FlowMapping!$E$2:$E$875,0))</f>
        <v>Styrene</v>
      </c>
      <c r="C3273" s="61">
        <f>INDEX(FlowMapping!$H$2:$H$875,MATCH(W3273&amp;D3273,FlowMapping!$E$2:$E$875,0))</f>
        <v>100425</v>
      </c>
      <c r="D3273" s="61" t="s">
        <v>1027</v>
      </c>
      <c r="E3273" s="61" t="str">
        <f>INDEX(FlowMapping!$J$2:$J$875,MATCH(W3273&amp;D3273,FlowMapping!$E$2:$E$875,0))</f>
        <v>unspecified</v>
      </c>
      <c r="F3273" s="61" t="str">
        <f>INDEX(FlowMapping!$M$2:$M$875,MATCH(W3273&amp;D3273,FlowMapping!$E$2:$E$875,0))</f>
        <v>e4f58170-4339-44d0-bec7-bdf6445b45ee</v>
      </c>
      <c r="G3273" s="61" t="str">
        <f>INDEX(Activities!$B$2:$B$390,MATCH(H3273,Activities!$C$2:$C$390,0))</f>
        <v>Petrochemical manufacturing</v>
      </c>
      <c r="H3273" s="61">
        <v>325110</v>
      </c>
      <c r="I3273" s="61" t="s">
        <v>997</v>
      </c>
      <c r="J3273" s="62">
        <v>2.3088114728720577E-9</v>
      </c>
      <c r="K3273" s="61" t="s">
        <v>2093</v>
      </c>
      <c r="L3273" s="61"/>
      <c r="M3273" s="61"/>
      <c r="N3273" s="61"/>
      <c r="O3273" s="61"/>
      <c r="P3273" s="61"/>
      <c r="Q3273" s="74">
        <v>2.6663482844399882</v>
      </c>
      <c r="R3273" s="61">
        <v>1</v>
      </c>
      <c r="S3273" s="61">
        <v>1</v>
      </c>
      <c r="T3273" s="61">
        <v>1</v>
      </c>
      <c r="U3273" s="61">
        <v>1</v>
      </c>
      <c r="V3273" s="61">
        <v>2013</v>
      </c>
      <c r="W3273" s="61" t="s">
        <v>58</v>
      </c>
      <c r="X3273" s="61" t="s">
        <v>572</v>
      </c>
      <c r="Y3273" s="61"/>
      <c r="AC3273"/>
    </row>
    <row r="3274" spans="2:29" x14ac:dyDescent="0.2">
      <c r="B3274" s="61" t="str">
        <f>INDEX(FlowMapping!$G$2:$G$875,MATCH(W3274&amp;D3274,FlowMapping!$E$2:$E$875,0))</f>
        <v>M-CRESOL</v>
      </c>
      <c r="C3274" s="61">
        <f>INDEX(FlowMapping!$H$2:$H$875,MATCH(W3274&amp;D3274,FlowMapping!$E$2:$E$875,0))</f>
        <v>108394</v>
      </c>
      <c r="D3274" s="61" t="s">
        <v>1027</v>
      </c>
      <c r="E3274" s="61" t="str">
        <f>INDEX(FlowMapping!$J$2:$J$875,MATCH(W3274&amp;D3274,FlowMapping!$E$2:$E$875,0))</f>
        <v>unspecified</v>
      </c>
      <c r="F3274" s="61" t="str">
        <f>INDEX(FlowMapping!$M$2:$M$875,MATCH(W3274&amp;D3274,FlowMapping!$E$2:$E$875,0))</f>
        <v>03c40388-7c29-4209-aff8-6dbe1d5015ef</v>
      </c>
      <c r="G3274" s="61" t="str">
        <f>INDEX(Activities!$B$2:$B$390,MATCH(H3274,Activities!$C$2:$C$390,0))</f>
        <v>Petrochemical manufacturing</v>
      </c>
      <c r="H3274" s="61">
        <v>325110</v>
      </c>
      <c r="I3274" s="61" t="s">
        <v>997</v>
      </c>
      <c r="J3274" s="62">
        <v>2.9211240046069824E-9</v>
      </c>
      <c r="K3274" s="61" t="s">
        <v>2093</v>
      </c>
      <c r="L3274" s="61"/>
      <c r="M3274" s="61"/>
      <c r="N3274" s="61"/>
      <c r="O3274" s="61"/>
      <c r="P3274" s="61"/>
      <c r="Q3274" s="74">
        <v>2.5098096652830035</v>
      </c>
      <c r="R3274" s="61">
        <v>1</v>
      </c>
      <c r="S3274" s="61">
        <v>1</v>
      </c>
      <c r="T3274" s="61">
        <v>1</v>
      </c>
      <c r="U3274" s="61">
        <v>1</v>
      </c>
      <c r="V3274" s="61">
        <v>2013</v>
      </c>
      <c r="W3274" s="61" t="s">
        <v>193</v>
      </c>
      <c r="X3274" s="61" t="s">
        <v>572</v>
      </c>
      <c r="Y3274" s="61"/>
      <c r="AC3274"/>
    </row>
    <row r="3275" spans="2:29" x14ac:dyDescent="0.2">
      <c r="B3275" s="61" t="str">
        <f>INDEX(FlowMapping!$G$2:$G$875,MATCH(W3275&amp;D3275,FlowMapping!$E$2:$E$875,0))</f>
        <v>t-Butyl methyl ether</v>
      </c>
      <c r="C3275" s="61">
        <f>INDEX(FlowMapping!$H$2:$H$875,MATCH(W3275&amp;D3275,FlowMapping!$E$2:$E$875,0))</f>
        <v>1634044</v>
      </c>
      <c r="D3275" s="61" t="s">
        <v>1027</v>
      </c>
      <c r="E3275" s="61" t="str">
        <f>INDEX(FlowMapping!$J$2:$J$875,MATCH(W3275&amp;D3275,FlowMapping!$E$2:$E$875,0))</f>
        <v>unspecified</v>
      </c>
      <c r="F3275" s="61" t="str">
        <f>INDEX(FlowMapping!$M$2:$M$875,MATCH(W3275&amp;D3275,FlowMapping!$E$2:$E$875,0))</f>
        <v>3d59d864-b6c3-4315-ab21-2c2ba2119ad1</v>
      </c>
      <c r="G3275" s="61" t="str">
        <f>INDEX(Activities!$B$2:$B$390,MATCH(H3275,Activities!$C$2:$C$390,0))</f>
        <v>Petrochemical manufacturing</v>
      </c>
      <c r="H3275" s="61">
        <v>325110</v>
      </c>
      <c r="I3275" s="61" t="s">
        <v>997</v>
      </c>
      <c r="J3275" s="62">
        <v>7.864564627788029E-9</v>
      </c>
      <c r="K3275" s="61" t="s">
        <v>2093</v>
      </c>
      <c r="L3275" s="61"/>
      <c r="M3275" s="61"/>
      <c r="N3275" s="61"/>
      <c r="O3275" s="61"/>
      <c r="P3275" s="61"/>
      <c r="Q3275" s="74">
        <v>4.1272406011595271</v>
      </c>
      <c r="R3275" s="61">
        <v>1</v>
      </c>
      <c r="S3275" s="61">
        <v>1</v>
      </c>
      <c r="T3275" s="61">
        <v>1</v>
      </c>
      <c r="U3275" s="61">
        <v>1</v>
      </c>
      <c r="V3275" s="61">
        <v>2013</v>
      </c>
      <c r="W3275" s="61" t="s">
        <v>219</v>
      </c>
      <c r="X3275" s="61" t="s">
        <v>572</v>
      </c>
      <c r="Y3275" s="61"/>
      <c r="AC3275"/>
    </row>
    <row r="3276" spans="2:29" x14ac:dyDescent="0.2">
      <c r="B3276" s="61" t="str">
        <f>INDEX(FlowMapping!$G$2:$G$875,MATCH(W3276&amp;D3276,FlowMapping!$E$2:$E$875,0))</f>
        <v>chlorine</v>
      </c>
      <c r="C3276" s="61">
        <f>INDEX(FlowMapping!$H$2:$H$875,MATCH(W3276&amp;D3276,FlowMapping!$E$2:$E$875,0))</f>
        <v>7782505</v>
      </c>
      <c r="D3276" s="61" t="s">
        <v>1027</v>
      </c>
      <c r="E3276" s="61" t="str">
        <f>INDEX(FlowMapping!$J$2:$J$875,MATCH(W3276&amp;D3276,FlowMapping!$E$2:$E$875,0))</f>
        <v>unspecified</v>
      </c>
      <c r="F3276" s="61" t="str">
        <f>INDEX(FlowMapping!$M$2:$M$875,MATCH(W3276&amp;D3276,FlowMapping!$E$2:$E$875,0))</f>
        <v>e8641a14-fd07-4090-8daf-2cce2a557a81</v>
      </c>
      <c r="G3276" s="61" t="str">
        <f>INDEX(Activities!$B$2:$B$390,MATCH(H3276,Activities!$C$2:$C$390,0))</f>
        <v>Petrochemical manufacturing</v>
      </c>
      <c r="H3276" s="61">
        <v>325110</v>
      </c>
      <c r="I3276" s="61" t="s">
        <v>997</v>
      </c>
      <c r="J3276" s="62">
        <v>8.1766754925879589E-9</v>
      </c>
      <c r="K3276" s="61" t="s">
        <v>2093</v>
      </c>
      <c r="L3276" s="61"/>
      <c r="M3276" s="61"/>
      <c r="N3276" s="61"/>
      <c r="O3276" s="61"/>
      <c r="P3276" s="61"/>
      <c r="Q3276" s="74">
        <v>2.1460338185684305</v>
      </c>
      <c r="R3276" s="61">
        <v>1</v>
      </c>
      <c r="S3276" s="61">
        <v>1</v>
      </c>
      <c r="T3276" s="61">
        <v>1</v>
      </c>
      <c r="U3276" s="61">
        <v>1</v>
      </c>
      <c r="V3276" s="61">
        <v>2013</v>
      </c>
      <c r="W3276" s="61" t="s">
        <v>79</v>
      </c>
      <c r="X3276" s="61" t="s">
        <v>572</v>
      </c>
      <c r="Y3276" s="61"/>
      <c r="AC3276"/>
    </row>
    <row r="3277" spans="2:29" x14ac:dyDescent="0.2">
      <c r="B3277" s="61" t="str">
        <f>INDEX(FlowMapping!$G$2:$G$875,MATCH(W3277&amp;D3277,FlowMapping!$E$2:$E$875,0))</f>
        <v>Cyanide</v>
      </c>
      <c r="C3277" s="61">
        <f>INDEX(FlowMapping!$H$2:$H$875,MATCH(W3277&amp;D3277,FlowMapping!$E$2:$E$875,0))</f>
        <v>420042</v>
      </c>
      <c r="D3277" s="61" t="s">
        <v>1027</v>
      </c>
      <c r="E3277" s="61" t="str">
        <f>INDEX(FlowMapping!$J$2:$J$875,MATCH(W3277&amp;D3277,FlowMapping!$E$2:$E$875,0))</f>
        <v>unspecified</v>
      </c>
      <c r="F3277" s="61" t="str">
        <f>INDEX(FlowMapping!$M$2:$M$875,MATCH(W3277&amp;D3277,FlowMapping!$E$2:$E$875,0))</f>
        <v>c4d10bd2-09da-4082-8cb3-022c92c53221</v>
      </c>
      <c r="G3277" s="61" t="str">
        <f>INDEX(Activities!$B$2:$B$390,MATCH(H3277,Activities!$C$2:$C$390,0))</f>
        <v>Petrochemical manufacturing</v>
      </c>
      <c r="H3277" s="61">
        <v>325110</v>
      </c>
      <c r="I3277" s="61" t="s">
        <v>997</v>
      </c>
      <c r="J3277" s="62">
        <v>8.4431718825467208E-9</v>
      </c>
      <c r="K3277" s="61" t="s">
        <v>2093</v>
      </c>
      <c r="L3277" s="61"/>
      <c r="M3277" s="61"/>
      <c r="N3277" s="61"/>
      <c r="O3277" s="61"/>
      <c r="P3277" s="61"/>
      <c r="Q3277" s="74">
        <v>2.7343826768762125</v>
      </c>
      <c r="R3277" s="61">
        <v>1</v>
      </c>
      <c r="S3277" s="61">
        <v>1</v>
      </c>
      <c r="T3277" s="61">
        <v>1</v>
      </c>
      <c r="U3277" s="61">
        <v>1</v>
      </c>
      <c r="V3277" s="61">
        <v>2013</v>
      </c>
      <c r="W3277" s="61" t="s">
        <v>162</v>
      </c>
      <c r="X3277" s="61" t="s">
        <v>572</v>
      </c>
      <c r="Y3277" s="61"/>
      <c r="AC3277"/>
    </row>
    <row r="3278" spans="2:29" x14ac:dyDescent="0.2">
      <c r="B3278" s="61" t="str">
        <f>INDEX(FlowMapping!$G$2:$G$875,MATCH(W3278&amp;D3278,FlowMapping!$E$2:$E$875,0))</f>
        <v>methanol</v>
      </c>
      <c r="C3278" s="61">
        <f>INDEX(FlowMapping!$H$2:$H$875,MATCH(W3278&amp;D3278,FlowMapping!$E$2:$E$875,0))</f>
        <v>67561</v>
      </c>
      <c r="D3278" s="61" t="s">
        <v>1027</v>
      </c>
      <c r="E3278" s="61" t="str">
        <f>INDEX(FlowMapping!$J$2:$J$875,MATCH(W3278&amp;D3278,FlowMapping!$E$2:$E$875,0))</f>
        <v>unspecified</v>
      </c>
      <c r="F3278" s="61" t="str">
        <f>INDEX(FlowMapping!$M$2:$M$875,MATCH(W3278&amp;D3278,FlowMapping!$E$2:$E$875,0))</f>
        <v>ee2c5c6c-ff01-4151-8332-d4bf1508c759</v>
      </c>
      <c r="G3278" s="61" t="str">
        <f>INDEX(Activities!$B$2:$B$390,MATCH(H3278,Activities!$C$2:$C$390,0))</f>
        <v>Petrochemical manufacturing</v>
      </c>
      <c r="H3278" s="61">
        <v>325110</v>
      </c>
      <c r="I3278" s="61" t="s">
        <v>997</v>
      </c>
      <c r="J3278" s="62">
        <v>4.6625633150457604E-8</v>
      </c>
      <c r="K3278" s="61" t="s">
        <v>2093</v>
      </c>
      <c r="L3278" s="61"/>
      <c r="M3278" s="61"/>
      <c r="N3278" s="61"/>
      <c r="O3278" s="61"/>
      <c r="P3278" s="61"/>
      <c r="Q3278" s="74">
        <v>2.8516574739277876</v>
      </c>
      <c r="R3278" s="61">
        <v>1</v>
      </c>
      <c r="S3278" s="61">
        <v>1</v>
      </c>
      <c r="T3278" s="61">
        <v>1</v>
      </c>
      <c r="U3278" s="61">
        <v>1</v>
      </c>
      <c r="V3278" s="61">
        <v>2013</v>
      </c>
      <c r="W3278" s="61" t="s">
        <v>19</v>
      </c>
      <c r="X3278" s="61" t="s">
        <v>572</v>
      </c>
      <c r="Y3278" s="61"/>
      <c r="AC3278"/>
    </row>
    <row r="3279" spans="2:29" x14ac:dyDescent="0.2">
      <c r="B3279" s="61" t="str">
        <f>INDEX(FlowMapping!$G$2:$G$875,MATCH(W3279&amp;D3279,FlowMapping!$E$2:$E$875,0))</f>
        <v>ethylene glycol</v>
      </c>
      <c r="C3279" s="61">
        <f>INDEX(FlowMapping!$H$2:$H$875,MATCH(W3279&amp;D3279,FlowMapping!$E$2:$E$875,0))</f>
        <v>107211</v>
      </c>
      <c r="D3279" s="61" t="s">
        <v>1027</v>
      </c>
      <c r="E3279" s="61" t="str">
        <f>INDEX(FlowMapping!$J$2:$J$875,MATCH(W3279&amp;D3279,FlowMapping!$E$2:$E$875,0))</f>
        <v>unspecified</v>
      </c>
      <c r="F3279" s="61" t="str">
        <f>INDEX(FlowMapping!$M$2:$M$875,MATCH(W3279&amp;D3279,FlowMapping!$E$2:$E$875,0))</f>
        <v>8026e985-6019-4551-be66-4d2d81ff4687</v>
      </c>
      <c r="G3279" s="61" t="str">
        <f>INDEX(Activities!$B$2:$B$390,MATCH(H3279,Activities!$C$2:$C$390,0))</f>
        <v>Petrochemical manufacturing</v>
      </c>
      <c r="H3279" s="61">
        <v>325110</v>
      </c>
      <c r="I3279" s="61" t="s">
        <v>997</v>
      </c>
      <c r="J3279" s="62">
        <v>1.0776026452995156E-7</v>
      </c>
      <c r="K3279" s="61" t="s">
        <v>2093</v>
      </c>
      <c r="L3279" s="61"/>
      <c r="M3279" s="61"/>
      <c r="N3279" s="61"/>
      <c r="O3279" s="61"/>
      <c r="P3279" s="61"/>
      <c r="Q3279" s="74">
        <v>4.5188857415186359</v>
      </c>
      <c r="R3279" s="61">
        <v>1</v>
      </c>
      <c r="S3279" s="61">
        <v>1</v>
      </c>
      <c r="T3279" s="61">
        <v>1</v>
      </c>
      <c r="U3279" s="61">
        <v>1</v>
      </c>
      <c r="V3279" s="61">
        <v>2013</v>
      </c>
      <c r="W3279" s="61" t="s">
        <v>3</v>
      </c>
      <c r="X3279" s="61" t="s">
        <v>572</v>
      </c>
      <c r="Y3279" s="61"/>
      <c r="AC3279"/>
    </row>
    <row r="3280" spans="2:29" x14ac:dyDescent="0.2">
      <c r="B3280" s="61" t="str">
        <f>INDEX(FlowMapping!$G$2:$G$875,MATCH(W3280&amp;D3280,FlowMapping!$E$2:$E$875,0))</f>
        <v>ammonia</v>
      </c>
      <c r="C3280" s="61">
        <f>INDEX(FlowMapping!$H$2:$H$875,MATCH(W3280&amp;D3280,FlowMapping!$E$2:$E$875,0))</f>
        <v>7664417</v>
      </c>
      <c r="D3280" s="61" t="s">
        <v>1027</v>
      </c>
      <c r="E3280" s="61" t="str">
        <f>INDEX(FlowMapping!$J$2:$J$875,MATCH(W3280&amp;D3280,FlowMapping!$E$2:$E$875,0))</f>
        <v>unspecified</v>
      </c>
      <c r="F3280" s="61" t="str">
        <f>INDEX(FlowMapping!$M$2:$M$875,MATCH(W3280&amp;D3280,FlowMapping!$E$2:$E$875,0))</f>
        <v>63e78926-8549-11e0-9d78-0800200c9a66</v>
      </c>
      <c r="G3280" s="61" t="str">
        <f>INDEX(Activities!$B$2:$B$390,MATCH(H3280,Activities!$C$2:$C$390,0))</f>
        <v>Petrochemical manufacturing</v>
      </c>
      <c r="H3280" s="61">
        <v>325110</v>
      </c>
      <c r="I3280" s="61" t="s">
        <v>997</v>
      </c>
      <c r="J3280" s="62">
        <v>4.0883030298586951E-7</v>
      </c>
      <c r="K3280" s="61" t="s">
        <v>2093</v>
      </c>
      <c r="L3280" s="61"/>
      <c r="M3280" s="61"/>
      <c r="N3280" s="61"/>
      <c r="O3280" s="61"/>
      <c r="P3280" s="61"/>
      <c r="Q3280" s="74">
        <v>3.1531135141461539</v>
      </c>
      <c r="R3280" s="61">
        <v>1</v>
      </c>
      <c r="S3280" s="61">
        <v>1</v>
      </c>
      <c r="T3280" s="61">
        <v>1</v>
      </c>
      <c r="U3280" s="61">
        <v>1</v>
      </c>
      <c r="V3280" s="61">
        <v>2013</v>
      </c>
      <c r="W3280" s="61" t="s">
        <v>2</v>
      </c>
      <c r="X3280" s="61" t="s">
        <v>572</v>
      </c>
      <c r="Y3280" s="61"/>
      <c r="AC3280"/>
    </row>
    <row r="3281" spans="2:29" x14ac:dyDescent="0.2">
      <c r="B3281" s="61" t="str">
        <f>INDEX(FlowMapping!$G$2:$G$875,MATCH(W3281&amp;D3281,FlowMapping!$E$2:$E$875,0))</f>
        <v>NITROUS ACID</v>
      </c>
      <c r="C3281" s="61">
        <f>INDEX(FlowMapping!$H$2:$H$875,MATCH(W3281&amp;D3281,FlowMapping!$E$2:$E$875,0))</f>
        <v>7782776</v>
      </c>
      <c r="D3281" s="61" t="s">
        <v>1027</v>
      </c>
      <c r="E3281" s="61" t="str">
        <f>INDEX(FlowMapping!$J$2:$J$875,MATCH(W3281&amp;D3281,FlowMapping!$E$2:$E$875,0))</f>
        <v>unspecified</v>
      </c>
      <c r="F3281" s="61" t="str">
        <f>INDEX(FlowMapping!$M$2:$M$875,MATCH(W3281&amp;D3281,FlowMapping!$E$2:$E$875,0))</f>
        <v>d99f9170-0d59-3aa6-a885-e4e24928d130</v>
      </c>
      <c r="G3281" s="61" t="str">
        <f>INDEX(Activities!$B$2:$B$390,MATCH(H3281,Activities!$C$2:$C$390,0))</f>
        <v>Petrochemical manufacturing</v>
      </c>
      <c r="H3281" s="61">
        <v>325110</v>
      </c>
      <c r="I3281" s="61" t="s">
        <v>997</v>
      </c>
      <c r="J3281" s="62">
        <v>1.1012693672829949E-6</v>
      </c>
      <c r="K3281" s="61" t="s">
        <v>2093</v>
      </c>
      <c r="L3281" s="61"/>
      <c r="M3281" s="61"/>
      <c r="N3281" s="61"/>
      <c r="O3281" s="61"/>
      <c r="P3281" s="61"/>
      <c r="Q3281" s="74">
        <v>4.5056411483746039</v>
      </c>
      <c r="R3281" s="61">
        <v>1</v>
      </c>
      <c r="S3281" s="61">
        <v>1</v>
      </c>
      <c r="T3281" s="61">
        <v>1</v>
      </c>
      <c r="U3281" s="61">
        <v>1</v>
      </c>
      <c r="V3281" s="61">
        <v>2013</v>
      </c>
      <c r="W3281" s="61" t="s">
        <v>107</v>
      </c>
      <c r="X3281" s="61" t="s">
        <v>572</v>
      </c>
      <c r="Y3281" s="61"/>
      <c r="AC3281"/>
    </row>
    <row r="3282" spans="2:29" x14ac:dyDescent="0.2">
      <c r="B3282" s="61" t="str">
        <f>INDEX(FlowMapping!$G$2:$G$875,MATCH(W3282&amp;D3282,FlowMapping!$E$2:$E$875,0))</f>
        <v>lead</v>
      </c>
      <c r="C3282" s="61">
        <f>INDEX(FlowMapping!$H$2:$H$875,MATCH(W3282&amp;D3282,FlowMapping!$E$2:$E$875,0))</f>
        <v>7439921</v>
      </c>
      <c r="D3282" s="61" t="s">
        <v>1027</v>
      </c>
      <c r="E3282" s="61" t="str">
        <f>INDEX(FlowMapping!$J$2:$J$875,MATCH(W3282&amp;D3282,FlowMapping!$E$2:$E$875,0))</f>
        <v>unspecified</v>
      </c>
      <c r="F3282" s="61" t="str">
        <f>INDEX(FlowMapping!$M$2:$M$875,MATCH(W3282&amp;D3282,FlowMapping!$E$2:$E$875,0))</f>
        <v>31c4d160-b21e-41b3-b9c1-3d7a72377653</v>
      </c>
      <c r="G3282" s="61" t="str">
        <f>INDEX(Activities!$B$2:$B$390,MATCH(H3282,Activities!$C$2:$C$390,0))</f>
        <v>Industrial gas manufacturing</v>
      </c>
      <c r="H3282" s="61">
        <v>325120</v>
      </c>
      <c r="I3282" s="61" t="s">
        <v>997</v>
      </c>
      <c r="J3282" s="62">
        <v>1.8238841978287095E-10</v>
      </c>
      <c r="K3282" s="61" t="s">
        <v>2093</v>
      </c>
      <c r="L3282" s="61"/>
      <c r="M3282" s="61"/>
      <c r="N3282" s="61"/>
      <c r="O3282" s="61"/>
      <c r="P3282" s="61"/>
      <c r="Q3282" s="74">
        <v>3.2630030039016864</v>
      </c>
      <c r="R3282" s="61">
        <v>1</v>
      </c>
      <c r="S3282" s="61">
        <v>1</v>
      </c>
      <c r="T3282" s="61">
        <v>1</v>
      </c>
      <c r="U3282" s="61">
        <v>5</v>
      </c>
      <c r="V3282" s="61">
        <v>2013</v>
      </c>
      <c r="W3282" s="61" t="s">
        <v>16</v>
      </c>
      <c r="X3282" s="61" t="s">
        <v>572</v>
      </c>
      <c r="Y3282" s="61"/>
      <c r="AC3282"/>
    </row>
    <row r="3283" spans="2:29" x14ac:dyDescent="0.2">
      <c r="B3283" s="61" t="str">
        <f>INDEX(FlowMapping!$G$2:$G$875,MATCH(W3283&amp;D3283,FlowMapping!$E$2:$E$875,0))</f>
        <v>Ethene, tetrachloro-</v>
      </c>
      <c r="C3283" s="61">
        <f>INDEX(FlowMapping!$H$2:$H$875,MATCH(W3283&amp;D3283,FlowMapping!$E$2:$E$875,0))</f>
        <v>127184</v>
      </c>
      <c r="D3283" s="61" t="s">
        <v>1027</v>
      </c>
      <c r="E3283" s="61" t="str">
        <f>INDEX(FlowMapping!$J$2:$J$875,MATCH(W3283&amp;D3283,FlowMapping!$E$2:$E$875,0))</f>
        <v>unspecified</v>
      </c>
      <c r="F3283" s="61" t="str">
        <f>INDEX(FlowMapping!$M$2:$M$875,MATCH(W3283&amp;D3283,FlowMapping!$E$2:$E$875,0))</f>
        <v>4b0d68e7-37bc-4184-93b5-91b70c62e585</v>
      </c>
      <c r="G3283" s="61" t="str">
        <f>INDEX(Activities!$B$2:$B$390,MATCH(H3283,Activities!$C$2:$C$390,0))</f>
        <v>Industrial gas manufacturing</v>
      </c>
      <c r="H3283" s="61">
        <v>325120</v>
      </c>
      <c r="I3283" s="61" t="s">
        <v>997</v>
      </c>
      <c r="J3283" s="62">
        <v>2.4318455971049457E-10</v>
      </c>
      <c r="K3283" s="61" t="s">
        <v>2093</v>
      </c>
      <c r="L3283" s="61"/>
      <c r="M3283" s="61"/>
      <c r="N3283" s="61"/>
      <c r="O3283" s="61"/>
      <c r="P3283" s="61"/>
      <c r="Q3283" s="74">
        <v>3.3696687150858144</v>
      </c>
      <c r="R3283" s="61">
        <v>1</v>
      </c>
      <c r="S3283" s="61">
        <v>1</v>
      </c>
      <c r="T3283" s="61">
        <v>1</v>
      </c>
      <c r="U3283" s="61">
        <v>5</v>
      </c>
      <c r="V3283" s="61">
        <v>2013</v>
      </c>
      <c r="W3283" s="61" t="s">
        <v>106</v>
      </c>
      <c r="X3283" s="61" t="s">
        <v>572</v>
      </c>
      <c r="Y3283" s="61"/>
      <c r="AC3283"/>
    </row>
    <row r="3284" spans="2:29" x14ac:dyDescent="0.2">
      <c r="B3284" s="61" t="str">
        <f>INDEX(FlowMapping!$G$2:$G$875,MATCH(W3284&amp;D3284,FlowMapping!$E$2:$E$875,0))</f>
        <v>copper</v>
      </c>
      <c r="C3284" s="61">
        <f>INDEX(FlowMapping!$H$2:$H$875,MATCH(W3284&amp;D3284,FlowMapping!$E$2:$E$875,0))</f>
        <v>7440508</v>
      </c>
      <c r="D3284" s="61" t="s">
        <v>1027</v>
      </c>
      <c r="E3284" s="61" t="str">
        <f>INDEX(FlowMapping!$J$2:$J$875,MATCH(W3284&amp;D3284,FlowMapping!$E$2:$E$875,0))</f>
        <v>unspecified</v>
      </c>
      <c r="F3284" s="61" t="str">
        <f>INDEX(FlowMapping!$M$2:$M$875,MATCH(W3284&amp;D3284,FlowMapping!$E$2:$E$875,0))</f>
        <v>2f100cfa-4feb-45e9-a43a-357128228889</v>
      </c>
      <c r="G3284" s="61" t="str">
        <f>INDEX(Activities!$B$2:$B$390,MATCH(H3284,Activities!$C$2:$C$390,0))</f>
        <v>Industrial gas manufacturing</v>
      </c>
      <c r="H3284" s="61">
        <v>325120</v>
      </c>
      <c r="I3284" s="61" t="s">
        <v>997</v>
      </c>
      <c r="J3284" s="62">
        <v>3.0398069963811819E-10</v>
      </c>
      <c r="K3284" s="61" t="s">
        <v>2093</v>
      </c>
      <c r="L3284" s="61"/>
      <c r="M3284" s="61"/>
      <c r="N3284" s="61"/>
      <c r="O3284" s="61"/>
      <c r="P3284" s="61"/>
      <c r="Q3284" s="74">
        <v>3.6565374211799746</v>
      </c>
      <c r="R3284" s="61">
        <v>1</v>
      </c>
      <c r="S3284" s="61">
        <v>1</v>
      </c>
      <c r="T3284" s="61">
        <v>1</v>
      </c>
      <c r="U3284" s="61">
        <v>5</v>
      </c>
      <c r="V3284" s="61">
        <v>2013</v>
      </c>
      <c r="W3284" s="61" t="s">
        <v>25</v>
      </c>
      <c r="X3284" s="61" t="s">
        <v>572</v>
      </c>
      <c r="Y3284" s="61"/>
      <c r="AC3284"/>
    </row>
    <row r="3285" spans="2:29" x14ac:dyDescent="0.2">
      <c r="B3285" s="61" t="str">
        <f>INDEX(FlowMapping!$G$2:$G$875,MATCH(W3285&amp;D3285,FlowMapping!$E$2:$E$875,0))</f>
        <v>ammonia</v>
      </c>
      <c r="C3285" s="61">
        <f>INDEX(FlowMapping!$H$2:$H$875,MATCH(W3285&amp;D3285,FlowMapping!$E$2:$E$875,0))</f>
        <v>7664417</v>
      </c>
      <c r="D3285" s="61" t="s">
        <v>1027</v>
      </c>
      <c r="E3285" s="61" t="str">
        <f>INDEX(FlowMapping!$J$2:$J$875,MATCH(W3285&amp;D3285,FlowMapping!$E$2:$E$875,0))</f>
        <v>unspecified</v>
      </c>
      <c r="F3285" s="61" t="str">
        <f>INDEX(FlowMapping!$M$2:$M$875,MATCH(W3285&amp;D3285,FlowMapping!$E$2:$E$875,0))</f>
        <v>63e78926-8549-11e0-9d78-0800200c9a66</v>
      </c>
      <c r="G3285" s="61" t="str">
        <f>INDEX(Activities!$B$2:$B$390,MATCH(H3285,Activities!$C$2:$C$390,0))</f>
        <v>Industrial gas manufacturing</v>
      </c>
      <c r="H3285" s="61">
        <v>325120</v>
      </c>
      <c r="I3285" s="61" t="s">
        <v>997</v>
      </c>
      <c r="J3285" s="62">
        <v>1.1672858866103741E-8</v>
      </c>
      <c r="K3285" s="61" t="s">
        <v>2093</v>
      </c>
      <c r="L3285" s="61"/>
      <c r="M3285" s="61"/>
      <c r="N3285" s="61"/>
      <c r="O3285" s="61"/>
      <c r="P3285" s="61"/>
      <c r="Q3285" s="74">
        <v>3.1531135141461539</v>
      </c>
      <c r="R3285" s="61">
        <v>1</v>
      </c>
      <c r="S3285" s="61">
        <v>1</v>
      </c>
      <c r="T3285" s="61">
        <v>1</v>
      </c>
      <c r="U3285" s="61">
        <v>5</v>
      </c>
      <c r="V3285" s="61">
        <v>2013</v>
      </c>
      <c r="W3285" s="61" t="s">
        <v>2</v>
      </c>
      <c r="X3285" s="61" t="s">
        <v>572</v>
      </c>
      <c r="Y3285" s="61"/>
      <c r="AC3285"/>
    </row>
    <row r="3286" spans="2:29" x14ac:dyDescent="0.2">
      <c r="B3286" s="61" t="str">
        <f>INDEX(FlowMapping!$G$2:$G$875,MATCH(W3286&amp;D3286,FlowMapping!$E$2:$E$875,0))</f>
        <v>chromium</v>
      </c>
      <c r="C3286" s="61">
        <f>INDEX(FlowMapping!$H$2:$H$875,MATCH(W3286&amp;D3286,FlowMapping!$E$2:$E$875,0))</f>
        <v>7440473</v>
      </c>
      <c r="D3286" s="61" t="s">
        <v>1027</v>
      </c>
      <c r="E3286" s="61" t="str">
        <f>INDEX(FlowMapping!$J$2:$J$875,MATCH(W3286&amp;D3286,FlowMapping!$E$2:$E$875,0))</f>
        <v>unspecified</v>
      </c>
      <c r="F3286" s="61" t="str">
        <f>INDEX(FlowMapping!$M$2:$M$875,MATCH(W3286&amp;D3286,FlowMapping!$E$2:$E$875,0))</f>
        <v>63e7b036-8549-11e0-9d78-0800200c9a66</v>
      </c>
      <c r="G3286" s="61" t="str">
        <f>INDEX(Activities!$B$2:$B$390,MATCH(H3286,Activities!$C$2:$C$390,0))</f>
        <v>Industrial gas manufacturing</v>
      </c>
      <c r="H3286" s="61">
        <v>325120</v>
      </c>
      <c r="I3286" s="61" t="s">
        <v>997</v>
      </c>
      <c r="J3286" s="62">
        <v>1.2159227985524728E-8</v>
      </c>
      <c r="K3286" s="61" t="s">
        <v>2093</v>
      </c>
      <c r="L3286" s="61"/>
      <c r="M3286" s="61"/>
      <c r="N3286" s="61"/>
      <c r="O3286" s="61"/>
      <c r="P3286" s="61"/>
      <c r="Q3286" s="74">
        <v>4.1265483800781633</v>
      </c>
      <c r="R3286" s="61">
        <v>1</v>
      </c>
      <c r="S3286" s="61">
        <v>1</v>
      </c>
      <c r="T3286" s="61">
        <v>1</v>
      </c>
      <c r="U3286" s="61">
        <v>5</v>
      </c>
      <c r="V3286" s="61">
        <v>2013</v>
      </c>
      <c r="W3286" s="61" t="s">
        <v>13</v>
      </c>
      <c r="X3286" s="61" t="s">
        <v>572</v>
      </c>
      <c r="Y3286" s="61"/>
      <c r="AC3286"/>
    </row>
    <row r="3287" spans="2:29" x14ac:dyDescent="0.2">
      <c r="B3287" s="61" t="str">
        <f>INDEX(FlowMapping!$G$2:$G$875,MATCH(W3287&amp;D3287,FlowMapping!$E$2:$E$875,0))</f>
        <v>CHLORINE</v>
      </c>
      <c r="C3287" s="61">
        <f>INDEX(FlowMapping!$H$2:$H$875,MATCH(W3287&amp;D3287,FlowMapping!$E$2:$E$875,0))</f>
        <v>7782505</v>
      </c>
      <c r="D3287" s="61" t="s">
        <v>1027</v>
      </c>
      <c r="E3287" s="61" t="str">
        <f>INDEX(FlowMapping!$J$2:$J$875,MATCH(W3287&amp;D3287,FlowMapping!$E$2:$E$875,0))</f>
        <v>unspecified</v>
      </c>
      <c r="F3287" s="61" t="str">
        <f>INDEX(FlowMapping!$M$2:$M$875,MATCH(W3287&amp;D3287,FlowMapping!$E$2:$E$875,0))</f>
        <v>e8641a14-fd07-4090-8daf-2cce2a557a81</v>
      </c>
      <c r="G3287" s="61" t="str">
        <f>INDEX(Activities!$B$2:$B$390,MATCH(H3287,Activities!$C$2:$C$390,0))</f>
        <v>Industrial gas manufacturing</v>
      </c>
      <c r="H3287" s="61">
        <v>325120</v>
      </c>
      <c r="I3287" s="61" t="s">
        <v>997</v>
      </c>
      <c r="J3287" s="62">
        <v>1.4712665862484923E-8</v>
      </c>
      <c r="K3287" s="61" t="s">
        <v>2093</v>
      </c>
      <c r="L3287" s="61"/>
      <c r="M3287" s="61"/>
      <c r="N3287" s="61"/>
      <c r="O3287" s="61"/>
      <c r="P3287" s="61"/>
      <c r="Q3287" s="74">
        <v>4.257132174910204</v>
      </c>
      <c r="R3287" s="61">
        <v>1</v>
      </c>
      <c r="S3287" s="61">
        <v>1</v>
      </c>
      <c r="T3287" s="61">
        <v>1</v>
      </c>
      <c r="U3287" s="61">
        <v>5</v>
      </c>
      <c r="V3287" s="61">
        <v>2013</v>
      </c>
      <c r="W3287" s="61" t="s">
        <v>221</v>
      </c>
      <c r="X3287" s="61" t="s">
        <v>572</v>
      </c>
      <c r="Y3287" s="61"/>
      <c r="AC3287"/>
    </row>
    <row r="3288" spans="2:29" x14ac:dyDescent="0.2">
      <c r="B3288" s="61" t="str">
        <f>INDEX(FlowMapping!$G$2:$G$875,MATCH(W3288&amp;D3288,FlowMapping!$E$2:$E$875,0))</f>
        <v>HYDROFLUORIC ACID</v>
      </c>
      <c r="C3288" s="61">
        <f>INDEX(FlowMapping!$H$2:$H$875,MATCH(W3288&amp;D3288,FlowMapping!$E$2:$E$875,0))</f>
        <v>7664393</v>
      </c>
      <c r="D3288" s="61" t="s">
        <v>1027</v>
      </c>
      <c r="E3288" s="61" t="str">
        <f>INDEX(FlowMapping!$J$2:$J$875,MATCH(W3288&amp;D3288,FlowMapping!$E$2:$E$875,0))</f>
        <v>unspecified</v>
      </c>
      <c r="F3288" s="61" t="str">
        <f>INDEX(FlowMapping!$M$2:$M$875,MATCH(W3288&amp;D3288,FlowMapping!$E$2:$E$875,0))</f>
        <v>11c44322-fede-311e-abf7-bbf356673ff8</v>
      </c>
      <c r="G3288" s="61" t="str">
        <f>INDEX(Activities!$B$2:$B$390,MATCH(H3288,Activities!$C$2:$C$390,0))</f>
        <v>Industrial gas manufacturing</v>
      </c>
      <c r="H3288" s="61">
        <v>325120</v>
      </c>
      <c r="I3288" s="61" t="s">
        <v>997</v>
      </c>
      <c r="J3288" s="62">
        <v>1.4712665862484923E-8</v>
      </c>
      <c r="K3288" s="61" t="s">
        <v>2093</v>
      </c>
      <c r="L3288" s="61"/>
      <c r="M3288" s="61"/>
      <c r="N3288" s="61"/>
      <c r="O3288" s="61"/>
      <c r="P3288" s="61"/>
      <c r="Q3288" s="74">
        <v>2.5193237853133028</v>
      </c>
      <c r="R3288" s="61">
        <v>1</v>
      </c>
      <c r="S3288" s="61">
        <v>1</v>
      </c>
      <c r="T3288" s="61">
        <v>1</v>
      </c>
      <c r="U3288" s="61">
        <v>5</v>
      </c>
      <c r="V3288" s="61">
        <v>2013</v>
      </c>
      <c r="W3288" s="61" t="s">
        <v>151</v>
      </c>
      <c r="X3288" s="61" t="s">
        <v>572</v>
      </c>
      <c r="Y3288" s="61"/>
      <c r="AC3288"/>
    </row>
    <row r="3289" spans="2:29" x14ac:dyDescent="0.2">
      <c r="B3289" s="61" t="str">
        <f>INDEX(FlowMapping!$G$2:$G$875,MATCH(W3289&amp;D3289,FlowMapping!$E$2:$E$875,0))</f>
        <v>ethylene glycol</v>
      </c>
      <c r="C3289" s="61">
        <f>INDEX(FlowMapping!$H$2:$H$875,MATCH(W3289&amp;D3289,FlowMapping!$E$2:$E$875,0))</f>
        <v>107211</v>
      </c>
      <c r="D3289" s="61" t="s">
        <v>1027</v>
      </c>
      <c r="E3289" s="61" t="str">
        <f>INDEX(FlowMapping!$J$2:$J$875,MATCH(W3289&amp;D3289,FlowMapping!$E$2:$E$875,0))</f>
        <v>unspecified</v>
      </c>
      <c r="F3289" s="61" t="str">
        <f>INDEX(FlowMapping!$M$2:$M$875,MATCH(W3289&amp;D3289,FlowMapping!$E$2:$E$875,0))</f>
        <v>8026e985-6019-4551-be66-4d2d81ff4687</v>
      </c>
      <c r="G3289" s="61" t="str">
        <f>INDEX(Activities!$B$2:$B$390,MATCH(H3289,Activities!$C$2:$C$390,0))</f>
        <v>Industrial gas manufacturing</v>
      </c>
      <c r="H3289" s="61">
        <v>325120</v>
      </c>
      <c r="I3289" s="61" t="s">
        <v>997</v>
      </c>
      <c r="J3289" s="62">
        <v>3.4593003618817855E-8</v>
      </c>
      <c r="K3289" s="61" t="s">
        <v>2093</v>
      </c>
      <c r="L3289" s="61"/>
      <c r="M3289" s="61"/>
      <c r="N3289" s="61"/>
      <c r="O3289" s="61"/>
      <c r="P3289" s="61"/>
      <c r="Q3289" s="74">
        <v>4.5188857415186359</v>
      </c>
      <c r="R3289" s="61">
        <v>1</v>
      </c>
      <c r="S3289" s="61">
        <v>1</v>
      </c>
      <c r="T3289" s="61">
        <v>1</v>
      </c>
      <c r="U3289" s="61">
        <v>5</v>
      </c>
      <c r="V3289" s="61">
        <v>2013</v>
      </c>
      <c r="W3289" s="61" t="s">
        <v>3</v>
      </c>
      <c r="X3289" s="61" t="s">
        <v>572</v>
      </c>
      <c r="Y3289" s="61"/>
      <c r="AC3289"/>
    </row>
    <row r="3290" spans="2:29" x14ac:dyDescent="0.2">
      <c r="B3290" s="61" t="str">
        <f>INDEX(FlowMapping!$G$2:$G$875,MATCH(W3290&amp;D3290,FlowMapping!$E$2:$E$875,0))</f>
        <v>methanol</v>
      </c>
      <c r="C3290" s="61">
        <f>INDEX(FlowMapping!$H$2:$H$875,MATCH(W3290&amp;D3290,FlowMapping!$E$2:$E$875,0))</f>
        <v>67561</v>
      </c>
      <c r="D3290" s="61" t="s">
        <v>1027</v>
      </c>
      <c r="E3290" s="61" t="str">
        <f>INDEX(FlowMapping!$J$2:$J$875,MATCH(W3290&amp;D3290,FlowMapping!$E$2:$E$875,0))</f>
        <v>unspecified</v>
      </c>
      <c r="F3290" s="61" t="str">
        <f>INDEX(FlowMapping!$M$2:$M$875,MATCH(W3290&amp;D3290,FlowMapping!$E$2:$E$875,0))</f>
        <v>ee2c5c6c-ff01-4151-8332-d4bf1508c759</v>
      </c>
      <c r="G3290" s="61" t="str">
        <f>INDEX(Activities!$B$2:$B$390,MATCH(H3290,Activities!$C$2:$C$390,0))</f>
        <v>Industrial gas manufacturing</v>
      </c>
      <c r="H3290" s="61">
        <v>325120</v>
      </c>
      <c r="I3290" s="61" t="s">
        <v>997</v>
      </c>
      <c r="J3290" s="62">
        <v>8.876236429433051E-8</v>
      </c>
      <c r="K3290" s="61" t="s">
        <v>2093</v>
      </c>
      <c r="L3290" s="61"/>
      <c r="M3290" s="61"/>
      <c r="N3290" s="61"/>
      <c r="O3290" s="61"/>
      <c r="P3290" s="61"/>
      <c r="Q3290" s="74">
        <v>2.8516574739277876</v>
      </c>
      <c r="R3290" s="61">
        <v>1</v>
      </c>
      <c r="S3290" s="61">
        <v>1</v>
      </c>
      <c r="T3290" s="61">
        <v>1</v>
      </c>
      <c r="U3290" s="61">
        <v>5</v>
      </c>
      <c r="V3290" s="61">
        <v>2013</v>
      </c>
      <c r="W3290" s="61" t="s">
        <v>19</v>
      </c>
      <c r="X3290" s="61" t="s">
        <v>572</v>
      </c>
      <c r="Y3290" s="61"/>
      <c r="AC3290"/>
    </row>
    <row r="3291" spans="2:29" x14ac:dyDescent="0.2">
      <c r="B3291" s="61" t="str">
        <f>INDEX(FlowMapping!$G$2:$G$875,MATCH(W3291&amp;D3291,FlowMapping!$E$2:$E$875,0))</f>
        <v>arsenic</v>
      </c>
      <c r="C3291" s="61">
        <f>INDEX(FlowMapping!$H$2:$H$875,MATCH(W3291&amp;D3291,FlowMapping!$E$2:$E$875,0))</f>
        <v>17428410</v>
      </c>
      <c r="D3291" s="61" t="s">
        <v>1027</v>
      </c>
      <c r="E3291" s="61" t="str">
        <f>INDEX(FlowMapping!$J$2:$J$875,MATCH(W3291&amp;D3291,FlowMapping!$E$2:$E$875,0))</f>
        <v>unspecified</v>
      </c>
      <c r="F3291" s="61" t="str">
        <f>INDEX(FlowMapping!$M$2:$M$875,MATCH(W3291&amp;D3291,FlowMapping!$E$2:$E$875,0))</f>
        <v>8a377f10-d147-41ff-b9ef-53fad50245ce</v>
      </c>
      <c r="G3291" s="61" t="str">
        <f>INDEX(Activities!$B$2:$B$390,MATCH(H3291,Activities!$C$2:$C$390,0))</f>
        <v>Industrial gas manufacturing</v>
      </c>
      <c r="H3291" s="61">
        <v>325120</v>
      </c>
      <c r="I3291" s="61" t="s">
        <v>997</v>
      </c>
      <c r="J3291" s="62">
        <v>2.7321785283474064E-7</v>
      </c>
      <c r="K3291" s="61" t="s">
        <v>2093</v>
      </c>
      <c r="L3291" s="61"/>
      <c r="M3291" s="61"/>
      <c r="N3291" s="61"/>
      <c r="O3291" s="61"/>
      <c r="P3291" s="61"/>
      <c r="Q3291" s="74">
        <v>2.23564195283888</v>
      </c>
      <c r="R3291" s="61">
        <v>1</v>
      </c>
      <c r="S3291" s="61">
        <v>1</v>
      </c>
      <c r="T3291" s="61">
        <v>1</v>
      </c>
      <c r="U3291" s="61">
        <v>5</v>
      </c>
      <c r="V3291" s="61">
        <v>2013</v>
      </c>
      <c r="W3291" s="61" t="s">
        <v>247</v>
      </c>
      <c r="X3291" s="61" t="s">
        <v>572</v>
      </c>
      <c r="Y3291" s="61"/>
      <c r="AC3291"/>
    </row>
    <row r="3292" spans="2:29" x14ac:dyDescent="0.2">
      <c r="B3292" s="61" t="str">
        <f>INDEX(FlowMapping!$G$2:$G$875,MATCH(W3292&amp;D3292,FlowMapping!$E$2:$E$875,0))</f>
        <v>Polychlorinated biphenyls</v>
      </c>
      <c r="C3292" s="61">
        <f>INDEX(FlowMapping!$H$2:$H$875,MATCH(W3292&amp;D3292,FlowMapping!$E$2:$E$875,0))</f>
        <v>1336363</v>
      </c>
      <c r="D3292" s="61" t="s">
        <v>1027</v>
      </c>
      <c r="E3292" s="61" t="str">
        <f>INDEX(FlowMapping!$J$2:$J$875,MATCH(W3292&amp;D3292,FlowMapping!$E$2:$E$875,0))</f>
        <v>unspecified</v>
      </c>
      <c r="F3292" s="61" t="str">
        <f>INDEX(FlowMapping!$M$2:$M$875,MATCH(W3292&amp;D3292,FlowMapping!$E$2:$E$875,0))</f>
        <v>3d0a3864-350f-4aaa-aff4-52f24808dc26</v>
      </c>
      <c r="G3292" s="61" t="str">
        <f>INDEX(Activities!$B$2:$B$390,MATCH(H3292,Activities!$C$2:$C$390,0))</f>
        <v>Synthetic dye and pigment manufacturing</v>
      </c>
      <c r="H3292" s="61">
        <v>325130</v>
      </c>
      <c r="I3292" s="61" t="s">
        <v>997</v>
      </c>
      <c r="J3292" s="62">
        <v>6.1695678391959807E-12</v>
      </c>
      <c r="K3292" s="61" t="s">
        <v>2093</v>
      </c>
      <c r="L3292" s="61"/>
      <c r="M3292" s="61"/>
      <c r="N3292" s="61"/>
      <c r="O3292" s="61"/>
      <c r="P3292" s="61"/>
      <c r="Q3292" s="74">
        <v>2.5146598325725842</v>
      </c>
      <c r="R3292" s="61">
        <v>1</v>
      </c>
      <c r="S3292" s="61">
        <v>1</v>
      </c>
      <c r="T3292" s="61">
        <v>1</v>
      </c>
      <c r="U3292" s="61">
        <v>4</v>
      </c>
      <c r="V3292" s="61">
        <v>2013</v>
      </c>
      <c r="W3292" s="61" t="s">
        <v>239</v>
      </c>
      <c r="X3292" s="61" t="s">
        <v>572</v>
      </c>
      <c r="Y3292" s="61"/>
      <c r="AC3292"/>
    </row>
    <row r="3293" spans="2:29" x14ac:dyDescent="0.2">
      <c r="B3293" s="61" t="str">
        <f>INDEX(FlowMapping!$G$2:$G$875,MATCH(W3293&amp;D3293,FlowMapping!$E$2:$E$875,0))</f>
        <v>OCTACHLORONAPHTHALENE</v>
      </c>
      <c r="C3293" s="61">
        <f>INDEX(FlowMapping!$H$2:$H$875,MATCH(W3293&amp;D3293,FlowMapping!$E$2:$E$875,0))</f>
        <v>2234131</v>
      </c>
      <c r="D3293" s="61" t="s">
        <v>1027</v>
      </c>
      <c r="E3293" s="61" t="str">
        <f>INDEX(FlowMapping!$J$2:$J$875,MATCH(W3293&amp;D3293,FlowMapping!$E$2:$E$875,0))</f>
        <v>unspecified</v>
      </c>
      <c r="F3293" s="61" t="str">
        <f>INDEX(FlowMapping!$M$2:$M$875,MATCH(W3293&amp;D3293,FlowMapping!$E$2:$E$875,0))</f>
        <v>d1749250-15df-38ac-beaa-37c160d3d8f7</v>
      </c>
      <c r="G3293" s="61" t="str">
        <f>INDEX(Activities!$B$2:$B$390,MATCH(H3293,Activities!$C$2:$C$390,0))</f>
        <v>Synthetic dye and pigment manufacturing</v>
      </c>
      <c r="H3293" s="61">
        <v>325130</v>
      </c>
      <c r="I3293" s="61" t="s">
        <v>997</v>
      </c>
      <c r="J3293" s="62">
        <v>1.7829949748743716E-11</v>
      </c>
      <c r="K3293" s="61" t="s">
        <v>2093</v>
      </c>
      <c r="L3293" s="61"/>
      <c r="M3293" s="61"/>
      <c r="N3293" s="61"/>
      <c r="O3293" s="61"/>
      <c r="P3293" s="61"/>
      <c r="Q3293" s="74">
        <v>5</v>
      </c>
      <c r="R3293" s="61">
        <v>1</v>
      </c>
      <c r="S3293" s="61">
        <v>1</v>
      </c>
      <c r="T3293" s="61">
        <v>1</v>
      </c>
      <c r="U3293" s="61">
        <v>4</v>
      </c>
      <c r="V3293" s="61">
        <v>2013</v>
      </c>
      <c r="W3293" s="61" t="s">
        <v>404</v>
      </c>
      <c r="X3293" s="61" t="s">
        <v>572</v>
      </c>
      <c r="Y3293" s="61"/>
      <c r="AC3293"/>
    </row>
    <row r="3294" spans="2:29" x14ac:dyDescent="0.2">
      <c r="B3294" s="61" t="str">
        <f>INDEX(FlowMapping!$G$2:$G$875,MATCH(W3294&amp;D3294,FlowMapping!$E$2:$E$875,0))</f>
        <v>Benzene, pentachloro-</v>
      </c>
      <c r="C3294" s="61">
        <f>INDEX(FlowMapping!$H$2:$H$875,MATCH(W3294&amp;D3294,FlowMapping!$E$2:$E$875,0))</f>
        <v>608935</v>
      </c>
      <c r="D3294" s="61" t="s">
        <v>1027</v>
      </c>
      <c r="E3294" s="61" t="str">
        <f>INDEX(FlowMapping!$J$2:$J$875,MATCH(W3294&amp;D3294,FlowMapping!$E$2:$E$875,0))</f>
        <v>unspecified</v>
      </c>
      <c r="F3294" s="61" t="str">
        <f>INDEX(FlowMapping!$M$2:$M$875,MATCH(W3294&amp;D3294,FlowMapping!$E$2:$E$875,0))</f>
        <v>dcca27fa-7675-421b-89cf-7076715e11ed</v>
      </c>
      <c r="G3294" s="61" t="str">
        <f>INDEX(Activities!$B$2:$B$390,MATCH(H3294,Activities!$C$2:$C$390,0))</f>
        <v>Synthetic dye and pigment manufacturing</v>
      </c>
      <c r="H3294" s="61">
        <v>325130</v>
      </c>
      <c r="I3294" s="61" t="s">
        <v>997</v>
      </c>
      <c r="J3294" s="62">
        <v>2.2084824120603016E-11</v>
      </c>
      <c r="K3294" s="61" t="s">
        <v>2093</v>
      </c>
      <c r="L3294" s="61"/>
      <c r="M3294" s="61"/>
      <c r="N3294" s="61"/>
      <c r="O3294" s="61"/>
      <c r="P3294" s="61"/>
      <c r="Q3294" s="74">
        <v>4.7069797101991293</v>
      </c>
      <c r="R3294" s="61">
        <v>1</v>
      </c>
      <c r="S3294" s="61">
        <v>1</v>
      </c>
      <c r="T3294" s="61">
        <v>1</v>
      </c>
      <c r="U3294" s="61">
        <v>4</v>
      </c>
      <c r="V3294" s="61">
        <v>2013</v>
      </c>
      <c r="W3294" s="61" t="s">
        <v>269</v>
      </c>
      <c r="X3294" s="61" t="s">
        <v>572</v>
      </c>
      <c r="Y3294" s="61"/>
      <c r="AC3294"/>
    </row>
    <row r="3295" spans="2:29" x14ac:dyDescent="0.2">
      <c r="B3295" s="61" t="str">
        <f>INDEX(FlowMapping!$G$2:$G$875,MATCH(W3295&amp;D3295,FlowMapping!$E$2:$E$875,0))</f>
        <v>Benzene, hexachloro-</v>
      </c>
      <c r="C3295" s="61">
        <f>INDEX(FlowMapping!$H$2:$H$875,MATCH(W3295&amp;D3295,FlowMapping!$E$2:$E$875,0))</f>
        <v>118741</v>
      </c>
      <c r="D3295" s="61" t="s">
        <v>1027</v>
      </c>
      <c r="E3295" s="61" t="str">
        <f>INDEX(FlowMapping!$J$2:$J$875,MATCH(W3295&amp;D3295,FlowMapping!$E$2:$E$875,0))</f>
        <v>unspecified</v>
      </c>
      <c r="F3295" s="61" t="str">
        <f>INDEX(FlowMapping!$M$2:$M$875,MATCH(W3295&amp;D3295,FlowMapping!$E$2:$E$875,0))</f>
        <v>66a169f2-82a9-446c-9daf-df444f2476c6</v>
      </c>
      <c r="G3295" s="61" t="str">
        <f>INDEX(Activities!$B$2:$B$390,MATCH(H3295,Activities!$C$2:$C$390,0))</f>
        <v>Synthetic dye and pigment manufacturing</v>
      </c>
      <c r="H3295" s="61">
        <v>325130</v>
      </c>
      <c r="I3295" s="61" t="s">
        <v>997</v>
      </c>
      <c r="J3295" s="62">
        <v>3.0167439195979895E-11</v>
      </c>
      <c r="K3295" s="61" t="s">
        <v>2093</v>
      </c>
      <c r="L3295" s="61"/>
      <c r="M3295" s="61"/>
      <c r="N3295" s="61"/>
      <c r="O3295" s="61"/>
      <c r="P3295" s="61"/>
      <c r="Q3295" s="74">
        <v>4.3766329330195619</v>
      </c>
      <c r="R3295" s="61">
        <v>1</v>
      </c>
      <c r="S3295" s="61">
        <v>1</v>
      </c>
      <c r="T3295" s="61">
        <v>1</v>
      </c>
      <c r="U3295" s="61">
        <v>4</v>
      </c>
      <c r="V3295" s="61">
        <v>2013</v>
      </c>
      <c r="W3295" s="61" t="s">
        <v>228</v>
      </c>
      <c r="X3295" s="61" t="s">
        <v>572</v>
      </c>
      <c r="Y3295" s="61"/>
      <c r="AC3295"/>
    </row>
    <row r="3296" spans="2:29" x14ac:dyDescent="0.2">
      <c r="B3296" s="61" t="str">
        <f>INDEX(FlowMapping!$G$2:$G$875,MATCH(W3296&amp;D3296,FlowMapping!$E$2:$E$875,0))</f>
        <v>ACRYLAMIDE</v>
      </c>
      <c r="C3296" s="61">
        <f>INDEX(FlowMapping!$H$2:$H$875,MATCH(W3296&amp;D3296,FlowMapping!$E$2:$E$875,0))</f>
        <v>79061</v>
      </c>
      <c r="D3296" s="61" t="s">
        <v>1027</v>
      </c>
      <c r="E3296" s="61" t="str">
        <f>INDEX(FlowMapping!$J$2:$J$875,MATCH(W3296&amp;D3296,FlowMapping!$E$2:$E$875,0))</f>
        <v>unspecified</v>
      </c>
      <c r="F3296" s="61" t="str">
        <f>INDEX(FlowMapping!$M$2:$M$875,MATCH(W3296&amp;D3296,FlowMapping!$E$2:$E$875,0))</f>
        <v>46ad2135-7e4c-4b49-8849-b072cdc19443</v>
      </c>
      <c r="G3296" s="61" t="str">
        <f>INDEX(Activities!$B$2:$B$390,MATCH(H3296,Activities!$C$2:$C$390,0))</f>
        <v>Synthetic dye and pigment manufacturing</v>
      </c>
      <c r="H3296" s="61">
        <v>325130</v>
      </c>
      <c r="I3296" s="61" t="s">
        <v>997</v>
      </c>
      <c r="J3296" s="62">
        <v>9.624120603015074E-10</v>
      </c>
      <c r="K3296" s="61" t="s">
        <v>2093</v>
      </c>
      <c r="L3296" s="61"/>
      <c r="M3296" s="61"/>
      <c r="N3296" s="61"/>
      <c r="O3296" s="61"/>
      <c r="P3296" s="61"/>
      <c r="Q3296" s="74">
        <v>4.0075967534739592</v>
      </c>
      <c r="R3296" s="61">
        <v>1</v>
      </c>
      <c r="S3296" s="61">
        <v>1</v>
      </c>
      <c r="T3296" s="61">
        <v>1</v>
      </c>
      <c r="U3296" s="61">
        <v>4</v>
      </c>
      <c r="V3296" s="61">
        <v>2013</v>
      </c>
      <c r="W3296" s="61" t="s">
        <v>191</v>
      </c>
      <c r="X3296" s="61" t="s">
        <v>572</v>
      </c>
      <c r="Y3296" s="61"/>
      <c r="AC3296"/>
    </row>
    <row r="3297" spans="2:29" x14ac:dyDescent="0.2">
      <c r="B3297" s="61" t="str">
        <f>INDEX(FlowMapping!$G$2:$G$875,MATCH(W3297&amp;D3297,FlowMapping!$E$2:$E$875,0))</f>
        <v>Epichlorohydrin</v>
      </c>
      <c r="C3297" s="61">
        <f>INDEX(FlowMapping!$H$2:$H$875,MATCH(W3297&amp;D3297,FlowMapping!$E$2:$E$875,0))</f>
        <v>106898</v>
      </c>
      <c r="D3297" s="61" t="s">
        <v>1027</v>
      </c>
      <c r="E3297" s="61" t="str">
        <f>INDEX(FlowMapping!$J$2:$J$875,MATCH(W3297&amp;D3297,FlowMapping!$E$2:$E$875,0))</f>
        <v>unspecified</v>
      </c>
      <c r="F3297" s="61" t="str">
        <f>INDEX(FlowMapping!$M$2:$M$875,MATCH(W3297&amp;D3297,FlowMapping!$E$2:$E$875,0))</f>
        <v>de4e3e2c-4125-4e0b-a6ba-8256c43136b1</v>
      </c>
      <c r="G3297" s="61" t="str">
        <f>INDEX(Activities!$B$2:$B$390,MATCH(H3297,Activities!$C$2:$C$390,0))</f>
        <v>Synthetic dye and pigment manufacturing</v>
      </c>
      <c r="H3297" s="61">
        <v>325130</v>
      </c>
      <c r="I3297" s="61" t="s">
        <v>997</v>
      </c>
      <c r="J3297" s="62">
        <v>2.4313567839195981E-9</v>
      </c>
      <c r="K3297" s="61" t="s">
        <v>2093</v>
      </c>
      <c r="L3297" s="61"/>
      <c r="M3297" s="61"/>
      <c r="N3297" s="61"/>
      <c r="O3297" s="61"/>
      <c r="P3297" s="61"/>
      <c r="Q3297" s="74">
        <v>2.4990864460537519</v>
      </c>
      <c r="R3297" s="61">
        <v>1</v>
      </c>
      <c r="S3297" s="61">
        <v>1</v>
      </c>
      <c r="T3297" s="61">
        <v>1</v>
      </c>
      <c r="U3297" s="61">
        <v>4</v>
      </c>
      <c r="V3297" s="61">
        <v>2013</v>
      </c>
      <c r="W3297" s="61" t="s">
        <v>303</v>
      </c>
      <c r="X3297" s="61" t="s">
        <v>572</v>
      </c>
      <c r="Y3297" s="61"/>
      <c r="AC3297"/>
    </row>
    <row r="3298" spans="2:29" x14ac:dyDescent="0.2">
      <c r="B3298" s="61" t="str">
        <f>INDEX(FlowMapping!$G$2:$G$875,MATCH(W3298&amp;D3298,FlowMapping!$E$2:$E$875,0))</f>
        <v>Ethylene glycol monoethyl ether</v>
      </c>
      <c r="C3298" s="61">
        <f>INDEX(FlowMapping!$H$2:$H$875,MATCH(W3298&amp;D3298,FlowMapping!$E$2:$E$875,0))</f>
        <v>110805</v>
      </c>
      <c r="D3298" s="61" t="s">
        <v>1027</v>
      </c>
      <c r="E3298" s="61" t="str">
        <f>INDEX(FlowMapping!$J$2:$J$875,MATCH(W3298&amp;D3298,FlowMapping!$E$2:$E$875,0))</f>
        <v>unspecified</v>
      </c>
      <c r="F3298" s="61" t="str">
        <f>INDEX(FlowMapping!$M$2:$M$875,MATCH(W3298&amp;D3298,FlowMapping!$E$2:$E$875,0))</f>
        <v>b608516c-d577-4957-bcaa-851c7377ada8</v>
      </c>
      <c r="G3298" s="61" t="str">
        <f>INDEX(Activities!$B$2:$B$390,MATCH(H3298,Activities!$C$2:$C$390,0))</f>
        <v>Synthetic dye and pigment manufacturing</v>
      </c>
      <c r="H3298" s="61">
        <v>325130</v>
      </c>
      <c r="I3298" s="61" t="s">
        <v>997</v>
      </c>
      <c r="J3298" s="62">
        <v>1.2663316582914574E-8</v>
      </c>
      <c r="K3298" s="61" t="s">
        <v>2093</v>
      </c>
      <c r="L3298" s="61"/>
      <c r="M3298" s="61"/>
      <c r="N3298" s="61"/>
      <c r="O3298" s="61"/>
      <c r="P3298" s="61"/>
      <c r="Q3298" s="74">
        <v>4.8068611195233943</v>
      </c>
      <c r="R3298" s="61">
        <v>1</v>
      </c>
      <c r="S3298" s="61">
        <v>1</v>
      </c>
      <c r="T3298" s="61">
        <v>1</v>
      </c>
      <c r="U3298" s="61">
        <v>4</v>
      </c>
      <c r="V3298" s="61">
        <v>2013</v>
      </c>
      <c r="W3298" s="61" t="s">
        <v>89</v>
      </c>
      <c r="X3298" s="61" t="s">
        <v>572</v>
      </c>
      <c r="Y3298" s="61"/>
      <c r="AC3298"/>
    </row>
    <row r="3299" spans="2:29" x14ac:dyDescent="0.2">
      <c r="B3299" s="61" t="str">
        <f>INDEX(FlowMapping!$G$2:$G$875,MATCH(W3299&amp;D3299,FlowMapping!$E$2:$E$875,0))</f>
        <v>Dimethylamine</v>
      </c>
      <c r="C3299" s="61">
        <f>INDEX(FlowMapping!$H$2:$H$875,MATCH(W3299&amp;D3299,FlowMapping!$E$2:$E$875,0))</f>
        <v>124403</v>
      </c>
      <c r="D3299" s="61" t="s">
        <v>1027</v>
      </c>
      <c r="E3299" s="61" t="str">
        <f>INDEX(FlowMapping!$J$2:$J$875,MATCH(W3299&amp;D3299,FlowMapping!$E$2:$E$875,0))</f>
        <v>unspecified</v>
      </c>
      <c r="F3299" s="61" t="str">
        <f>INDEX(FlowMapping!$M$2:$M$875,MATCH(W3299&amp;D3299,FlowMapping!$E$2:$E$875,0))</f>
        <v>43398c2a-4ceb-4c7f-8ffc-37d2b78e22a3</v>
      </c>
      <c r="G3299" s="61" t="str">
        <f>INDEX(Activities!$B$2:$B$390,MATCH(H3299,Activities!$C$2:$C$390,0))</f>
        <v>Synthetic dye and pigment manufacturing</v>
      </c>
      <c r="H3299" s="61">
        <v>325130</v>
      </c>
      <c r="I3299" s="61" t="s">
        <v>997</v>
      </c>
      <c r="J3299" s="62">
        <v>1.2663316582914574E-8</v>
      </c>
      <c r="K3299" s="61" t="s">
        <v>2093</v>
      </c>
      <c r="L3299" s="61"/>
      <c r="M3299" s="61"/>
      <c r="N3299" s="61"/>
      <c r="O3299" s="61"/>
      <c r="P3299" s="61"/>
      <c r="Q3299" s="74">
        <v>2.5336737104602074</v>
      </c>
      <c r="R3299" s="61">
        <v>1</v>
      </c>
      <c r="S3299" s="61">
        <v>1</v>
      </c>
      <c r="T3299" s="61">
        <v>1</v>
      </c>
      <c r="U3299" s="61">
        <v>4</v>
      </c>
      <c r="V3299" s="61">
        <v>2013</v>
      </c>
      <c r="W3299" s="61" t="s">
        <v>177</v>
      </c>
      <c r="X3299" s="61" t="s">
        <v>572</v>
      </c>
      <c r="Y3299" s="61"/>
      <c r="AC3299"/>
    </row>
    <row r="3300" spans="2:29" x14ac:dyDescent="0.2">
      <c r="B3300" s="61" t="str">
        <f>INDEX(FlowMapping!$G$2:$G$875,MATCH(W3300&amp;D3300,FlowMapping!$E$2:$E$875,0))</f>
        <v>formaldehyde</v>
      </c>
      <c r="C3300" s="61">
        <f>INDEX(FlowMapping!$H$2:$H$875,MATCH(W3300&amp;D3300,FlowMapping!$E$2:$E$875,0))</f>
        <v>50000</v>
      </c>
      <c r="D3300" s="61" t="s">
        <v>1027</v>
      </c>
      <c r="E3300" s="61" t="str">
        <f>INDEX(FlowMapping!$J$2:$J$875,MATCH(W3300&amp;D3300,FlowMapping!$E$2:$E$875,0))</f>
        <v>unspecified</v>
      </c>
      <c r="F3300" s="61" t="str">
        <f>INDEX(FlowMapping!$M$2:$M$875,MATCH(W3300&amp;D3300,FlowMapping!$E$2:$E$875,0))</f>
        <v>66729b69-c76f-43b2-bd9a-4a03c4983afd</v>
      </c>
      <c r="G3300" s="61" t="str">
        <f>INDEX(Activities!$B$2:$B$390,MATCH(H3300,Activities!$C$2:$C$390,0))</f>
        <v>Synthetic dye and pigment manufacturing</v>
      </c>
      <c r="H3300" s="61">
        <v>325130</v>
      </c>
      <c r="I3300" s="61" t="s">
        <v>997</v>
      </c>
      <c r="J3300" s="62">
        <v>1.2663316582914574E-8</v>
      </c>
      <c r="K3300" s="61" t="s">
        <v>2093</v>
      </c>
      <c r="L3300" s="61"/>
      <c r="M3300" s="61"/>
      <c r="N3300" s="61"/>
      <c r="O3300" s="61"/>
      <c r="P3300" s="61"/>
      <c r="Q3300" s="74">
        <v>2.3834433880769748</v>
      </c>
      <c r="R3300" s="61">
        <v>1</v>
      </c>
      <c r="S3300" s="61">
        <v>1</v>
      </c>
      <c r="T3300" s="61">
        <v>1</v>
      </c>
      <c r="U3300" s="61">
        <v>4</v>
      </c>
      <c r="V3300" s="61">
        <v>2013</v>
      </c>
      <c r="W3300" s="61" t="s">
        <v>18</v>
      </c>
      <c r="X3300" s="61" t="s">
        <v>572</v>
      </c>
      <c r="Y3300" s="61"/>
      <c r="AC3300"/>
    </row>
    <row r="3301" spans="2:29" x14ac:dyDescent="0.2">
      <c r="B3301" s="61" t="str">
        <f>INDEX(FlowMapping!$G$2:$G$875,MATCH(W3301&amp;D3301,FlowMapping!$E$2:$E$875,0))</f>
        <v>4-CHLOROANILINE</v>
      </c>
      <c r="C3301" s="61">
        <f>INDEX(FlowMapping!$H$2:$H$875,MATCH(W3301&amp;D3301,FlowMapping!$E$2:$E$875,0))</f>
        <v>106478</v>
      </c>
      <c r="D3301" s="61" t="s">
        <v>1027</v>
      </c>
      <c r="E3301" s="61" t="str">
        <f>INDEX(FlowMapping!$J$2:$J$875,MATCH(W3301&amp;D3301,FlowMapping!$E$2:$E$875,0))</f>
        <v>unspecified</v>
      </c>
      <c r="F3301" s="61" t="str">
        <f>INDEX(FlowMapping!$M$2:$M$875,MATCH(W3301&amp;D3301,FlowMapping!$E$2:$E$875,0))</f>
        <v>4c892c94-8ebd-3c5d-8d6c-1d73a74b3a27</v>
      </c>
      <c r="G3301" s="61" t="str">
        <f>INDEX(Activities!$B$2:$B$390,MATCH(H3301,Activities!$C$2:$C$390,0))</f>
        <v>Synthetic dye and pigment manufacturing</v>
      </c>
      <c r="H3301" s="61">
        <v>325130</v>
      </c>
      <c r="I3301" s="61" t="s">
        <v>997</v>
      </c>
      <c r="J3301" s="62">
        <v>1.2663316582914574E-8</v>
      </c>
      <c r="K3301" s="61" t="s">
        <v>2093</v>
      </c>
      <c r="L3301" s="61"/>
      <c r="M3301" s="61"/>
      <c r="N3301" s="61"/>
      <c r="O3301" s="61"/>
      <c r="P3301" s="61"/>
      <c r="Q3301" s="74">
        <v>2.1149658044549731</v>
      </c>
      <c r="R3301" s="61">
        <v>1</v>
      </c>
      <c r="S3301" s="61">
        <v>1</v>
      </c>
      <c r="T3301" s="61">
        <v>1</v>
      </c>
      <c r="U3301" s="61">
        <v>4</v>
      </c>
      <c r="V3301" s="61">
        <v>2013</v>
      </c>
      <c r="W3301" s="61" t="s">
        <v>241</v>
      </c>
      <c r="X3301" s="61" t="s">
        <v>572</v>
      </c>
      <c r="Y3301" s="61"/>
      <c r="AC3301"/>
    </row>
    <row r="3302" spans="2:29" x14ac:dyDescent="0.2">
      <c r="B3302" s="61" t="str">
        <f>INDEX(FlowMapping!$G$2:$G$875,MATCH(W3302&amp;D3302,FlowMapping!$E$2:$E$875,0))</f>
        <v>phenol</v>
      </c>
      <c r="C3302" s="61">
        <f>INDEX(FlowMapping!$H$2:$H$875,MATCH(W3302&amp;D3302,FlowMapping!$E$2:$E$875,0))</f>
        <v>108952</v>
      </c>
      <c r="D3302" s="61" t="s">
        <v>1027</v>
      </c>
      <c r="E3302" s="61" t="str">
        <f>INDEX(FlowMapping!$J$2:$J$875,MATCH(W3302&amp;D3302,FlowMapping!$E$2:$E$875,0))</f>
        <v>unspecified</v>
      </c>
      <c r="F3302" s="61" t="str">
        <f>INDEX(FlowMapping!$M$2:$M$875,MATCH(W3302&amp;D3302,FlowMapping!$E$2:$E$875,0))</f>
        <v>39153cb9-a8fe-4fc8-beef-1bf1edceb8e7</v>
      </c>
      <c r="G3302" s="61" t="str">
        <f>INDEX(Activities!$B$2:$B$390,MATCH(H3302,Activities!$C$2:$C$390,0))</f>
        <v>Synthetic dye and pigment manufacturing</v>
      </c>
      <c r="H3302" s="61">
        <v>325130</v>
      </c>
      <c r="I3302" s="61" t="s">
        <v>997</v>
      </c>
      <c r="J3302" s="62">
        <v>1.2663316582914574E-8</v>
      </c>
      <c r="K3302" s="61" t="s">
        <v>2093</v>
      </c>
      <c r="L3302" s="61"/>
      <c r="M3302" s="61"/>
      <c r="N3302" s="61"/>
      <c r="O3302" s="61"/>
      <c r="P3302" s="61"/>
      <c r="Q3302" s="74">
        <v>3.2328526649172535</v>
      </c>
      <c r="R3302" s="61">
        <v>1</v>
      </c>
      <c r="S3302" s="61">
        <v>1</v>
      </c>
      <c r="T3302" s="61">
        <v>1</v>
      </c>
      <c r="U3302" s="61">
        <v>4</v>
      </c>
      <c r="V3302" s="61">
        <v>2013</v>
      </c>
      <c r="W3302" s="61" t="s">
        <v>42</v>
      </c>
      <c r="X3302" s="61" t="s">
        <v>572</v>
      </c>
      <c r="Y3302" s="61"/>
      <c r="AC3302"/>
    </row>
    <row r="3303" spans="2:29" x14ac:dyDescent="0.2">
      <c r="B3303" s="61" t="str">
        <f>INDEX(FlowMapping!$G$2:$G$875,MATCH(W3303&amp;D3303,FlowMapping!$E$2:$E$875,0))</f>
        <v>toluene</v>
      </c>
      <c r="C3303" s="61">
        <f>INDEX(FlowMapping!$H$2:$H$875,MATCH(W3303&amp;D3303,FlowMapping!$E$2:$E$875,0))</f>
        <v>108883</v>
      </c>
      <c r="D3303" s="61" t="s">
        <v>1027</v>
      </c>
      <c r="E3303" s="61" t="str">
        <f>INDEX(FlowMapping!$J$2:$J$875,MATCH(W3303&amp;D3303,FlowMapping!$E$2:$E$875,0))</f>
        <v>unspecified</v>
      </c>
      <c r="F3303" s="61" t="str">
        <f>INDEX(FlowMapping!$M$2:$M$875,MATCH(W3303&amp;D3303,FlowMapping!$E$2:$E$875,0))</f>
        <v>826c7733-9b0a-4ec5-9f35-32294f9138e3</v>
      </c>
      <c r="G3303" s="61" t="str">
        <f>INDEX(Activities!$B$2:$B$390,MATCH(H3303,Activities!$C$2:$C$390,0))</f>
        <v>Synthetic dye and pigment manufacturing</v>
      </c>
      <c r="H3303" s="61">
        <v>325130</v>
      </c>
      <c r="I3303" s="61" t="s">
        <v>997</v>
      </c>
      <c r="J3303" s="62">
        <v>1.2663316582914574E-8</v>
      </c>
      <c r="K3303" s="61" t="s">
        <v>2093</v>
      </c>
      <c r="L3303" s="61"/>
      <c r="M3303" s="61"/>
      <c r="N3303" s="61"/>
      <c r="O3303" s="61"/>
      <c r="P3303" s="61"/>
      <c r="Q3303" s="74">
        <v>4.5354160930239154</v>
      </c>
      <c r="R3303" s="61">
        <v>1</v>
      </c>
      <c r="S3303" s="61">
        <v>1</v>
      </c>
      <c r="T3303" s="61">
        <v>1</v>
      </c>
      <c r="U3303" s="61">
        <v>4</v>
      </c>
      <c r="V3303" s="61">
        <v>2013</v>
      </c>
      <c r="W3303" s="61" t="s">
        <v>7</v>
      </c>
      <c r="X3303" s="61" t="s">
        <v>572</v>
      </c>
      <c r="Y3303" s="61"/>
      <c r="AC3303"/>
    </row>
    <row r="3304" spans="2:29" x14ac:dyDescent="0.2">
      <c r="B3304" s="61" t="str">
        <f>INDEX(FlowMapping!$G$2:$G$875,MATCH(W3304&amp;D3304,FlowMapping!$E$2:$E$875,0))</f>
        <v>p-Cresidine</v>
      </c>
      <c r="C3304" s="61">
        <f>INDEX(FlowMapping!$H$2:$H$875,MATCH(W3304&amp;D3304,FlowMapping!$E$2:$E$875,0))</f>
        <v>120718</v>
      </c>
      <c r="D3304" s="61" t="s">
        <v>1027</v>
      </c>
      <c r="E3304" s="61" t="str">
        <f>INDEX(FlowMapping!$J$2:$J$875,MATCH(W3304&amp;D3304,FlowMapping!$E$2:$E$875,0))</f>
        <v>unspecified</v>
      </c>
      <c r="F3304" s="61" t="str">
        <f>INDEX(FlowMapping!$M$2:$M$875,MATCH(W3304&amp;D3304,FlowMapping!$E$2:$E$875,0))</f>
        <v>e8c0d80b-222c-4389-9d04-499f9eb3659d</v>
      </c>
      <c r="G3304" s="61" t="str">
        <f>INDEX(Activities!$B$2:$B$390,MATCH(H3304,Activities!$C$2:$C$390,0))</f>
        <v>Synthetic dye and pigment manufacturing</v>
      </c>
      <c r="H3304" s="61">
        <v>325130</v>
      </c>
      <c r="I3304" s="61" t="s">
        <v>997</v>
      </c>
      <c r="J3304" s="62">
        <v>1.4334874371859296E-8</v>
      </c>
      <c r="K3304" s="61" t="s">
        <v>2093</v>
      </c>
      <c r="L3304" s="61"/>
      <c r="M3304" s="61"/>
      <c r="N3304" s="61"/>
      <c r="O3304" s="61"/>
      <c r="P3304" s="61"/>
      <c r="Q3304" s="74">
        <v>5.0000000000000009</v>
      </c>
      <c r="R3304" s="61">
        <v>1</v>
      </c>
      <c r="S3304" s="61">
        <v>1</v>
      </c>
      <c r="T3304" s="61">
        <v>1</v>
      </c>
      <c r="U3304" s="61">
        <v>4</v>
      </c>
      <c r="V3304" s="61">
        <v>2013</v>
      </c>
      <c r="W3304" s="61" t="s">
        <v>408</v>
      </c>
      <c r="X3304" s="61" t="s">
        <v>572</v>
      </c>
      <c r="Y3304" s="61"/>
      <c r="AC3304"/>
    </row>
    <row r="3305" spans="2:29" x14ac:dyDescent="0.2">
      <c r="B3305" s="61" t="str">
        <f>INDEX(FlowMapping!$G$2:$G$875,MATCH(W3305&amp;D3305,FlowMapping!$E$2:$E$875,0))</f>
        <v>Aniline</v>
      </c>
      <c r="C3305" s="61">
        <f>INDEX(FlowMapping!$H$2:$H$875,MATCH(W3305&amp;D3305,FlowMapping!$E$2:$E$875,0))</f>
        <v>62533</v>
      </c>
      <c r="D3305" s="61" t="s">
        <v>1027</v>
      </c>
      <c r="E3305" s="61" t="str">
        <f>INDEX(FlowMapping!$J$2:$J$875,MATCH(W3305&amp;D3305,FlowMapping!$E$2:$E$875,0))</f>
        <v>unspecified</v>
      </c>
      <c r="F3305" s="61" t="str">
        <f>INDEX(FlowMapping!$M$2:$M$875,MATCH(W3305&amp;D3305,FlowMapping!$E$2:$E$875,0))</f>
        <v>09f735ea-0a87-4e19-a660-d044db3a7118</v>
      </c>
      <c r="G3305" s="61" t="str">
        <f>INDEX(Activities!$B$2:$B$390,MATCH(H3305,Activities!$C$2:$C$390,0))</f>
        <v>Synthetic dye and pigment manufacturing</v>
      </c>
      <c r="H3305" s="61">
        <v>325130</v>
      </c>
      <c r="I3305" s="61" t="s">
        <v>997</v>
      </c>
      <c r="J3305" s="62">
        <v>2.5326633165829147E-8</v>
      </c>
      <c r="K3305" s="61" t="s">
        <v>2093</v>
      </c>
      <c r="L3305" s="61"/>
      <c r="M3305" s="61"/>
      <c r="N3305" s="61"/>
      <c r="O3305" s="61"/>
      <c r="P3305" s="61"/>
      <c r="Q3305" s="74">
        <v>3.1466587201346825</v>
      </c>
      <c r="R3305" s="61">
        <v>1</v>
      </c>
      <c r="S3305" s="61">
        <v>1</v>
      </c>
      <c r="T3305" s="61">
        <v>1</v>
      </c>
      <c r="U3305" s="61">
        <v>4</v>
      </c>
      <c r="V3305" s="61">
        <v>2013</v>
      </c>
      <c r="W3305" s="61" t="s">
        <v>53</v>
      </c>
      <c r="X3305" s="61" t="s">
        <v>572</v>
      </c>
      <c r="Y3305" s="61"/>
      <c r="AC3305"/>
    </row>
    <row r="3306" spans="2:29" x14ac:dyDescent="0.2">
      <c r="B3306" s="61" t="str">
        <f>INDEX(FlowMapping!$G$2:$G$875,MATCH(W3306&amp;D3306,FlowMapping!$E$2:$E$875,0))</f>
        <v>DIETHANOLAMINE</v>
      </c>
      <c r="C3306" s="61">
        <f>INDEX(FlowMapping!$H$2:$H$875,MATCH(W3306&amp;D3306,FlowMapping!$E$2:$E$875,0))</f>
        <v>111422</v>
      </c>
      <c r="D3306" s="61" t="s">
        <v>1027</v>
      </c>
      <c r="E3306" s="61" t="str">
        <f>INDEX(FlowMapping!$J$2:$J$875,MATCH(W3306&amp;D3306,FlowMapping!$E$2:$E$875,0))</f>
        <v>unspecified</v>
      </c>
      <c r="F3306" s="61" t="str">
        <f>INDEX(FlowMapping!$M$2:$M$875,MATCH(W3306&amp;D3306,FlowMapping!$E$2:$E$875,0))</f>
        <v>a42732a3-4ad2-4f26-8658-f7f6a089be58</v>
      </c>
      <c r="G3306" s="61" t="str">
        <f>INDEX(Activities!$B$2:$B$390,MATCH(H3306,Activities!$C$2:$C$390,0))</f>
        <v>Synthetic dye and pigment manufacturing</v>
      </c>
      <c r="H3306" s="61">
        <v>325130</v>
      </c>
      <c r="I3306" s="61" t="s">
        <v>997</v>
      </c>
      <c r="J3306" s="62">
        <v>3.7989949748743712E-8</v>
      </c>
      <c r="K3306" s="61" t="s">
        <v>2093</v>
      </c>
      <c r="L3306" s="61"/>
      <c r="M3306" s="61"/>
      <c r="N3306" s="61"/>
      <c r="O3306" s="61"/>
      <c r="P3306" s="61"/>
      <c r="Q3306" s="74">
        <v>3.9199471147932043</v>
      </c>
      <c r="R3306" s="61">
        <v>1</v>
      </c>
      <c r="S3306" s="61">
        <v>1</v>
      </c>
      <c r="T3306" s="61">
        <v>1</v>
      </c>
      <c r="U3306" s="61">
        <v>4</v>
      </c>
      <c r="V3306" s="61">
        <v>2013</v>
      </c>
      <c r="W3306" s="61" t="s">
        <v>49</v>
      </c>
      <c r="X3306" s="61" t="s">
        <v>572</v>
      </c>
      <c r="Y3306" s="61"/>
      <c r="AC3306"/>
    </row>
    <row r="3307" spans="2:29" x14ac:dyDescent="0.2">
      <c r="B3307" s="61" t="str">
        <f>INDEX(FlowMapping!$G$2:$G$875,MATCH(W3307&amp;D3307,FlowMapping!$E$2:$E$875,0))</f>
        <v>ammonia</v>
      </c>
      <c r="C3307" s="61">
        <f>INDEX(FlowMapping!$H$2:$H$875,MATCH(W3307&amp;D3307,FlowMapping!$E$2:$E$875,0))</f>
        <v>7664417</v>
      </c>
      <c r="D3307" s="61" t="s">
        <v>1027</v>
      </c>
      <c r="E3307" s="61" t="str">
        <f>INDEX(FlowMapping!$J$2:$J$875,MATCH(W3307&amp;D3307,FlowMapping!$E$2:$E$875,0))</f>
        <v>unspecified</v>
      </c>
      <c r="F3307" s="61" t="str">
        <f>INDEX(FlowMapping!$M$2:$M$875,MATCH(W3307&amp;D3307,FlowMapping!$E$2:$E$875,0))</f>
        <v>63e78926-8549-11e0-9d78-0800200c9a66</v>
      </c>
      <c r="G3307" s="61" t="str">
        <f>INDEX(Activities!$B$2:$B$390,MATCH(H3307,Activities!$C$2:$C$390,0))</f>
        <v>Synthetic dye and pigment manufacturing</v>
      </c>
      <c r="H3307" s="61">
        <v>325130</v>
      </c>
      <c r="I3307" s="61" t="s">
        <v>997</v>
      </c>
      <c r="J3307" s="62">
        <v>1.942421065326633E-7</v>
      </c>
      <c r="K3307" s="61" t="s">
        <v>2093</v>
      </c>
      <c r="L3307" s="61"/>
      <c r="M3307" s="61"/>
      <c r="N3307" s="61"/>
      <c r="O3307" s="61"/>
      <c r="P3307" s="61"/>
      <c r="Q3307" s="74">
        <v>3.1531135141461539</v>
      </c>
      <c r="R3307" s="61">
        <v>1</v>
      </c>
      <c r="S3307" s="61">
        <v>1</v>
      </c>
      <c r="T3307" s="61">
        <v>1</v>
      </c>
      <c r="U3307" s="61">
        <v>4</v>
      </c>
      <c r="V3307" s="61">
        <v>2013</v>
      </c>
      <c r="W3307" s="61" t="s">
        <v>2</v>
      </c>
      <c r="X3307" s="61" t="s">
        <v>572</v>
      </c>
      <c r="Y3307" s="61"/>
      <c r="AC3307"/>
    </row>
    <row r="3308" spans="2:29" x14ac:dyDescent="0.2">
      <c r="B3308" s="61" t="str">
        <f>INDEX(FlowMapping!$G$2:$G$875,MATCH(W3308&amp;D3308,FlowMapping!$E$2:$E$875,0))</f>
        <v>NITROUS ACID</v>
      </c>
      <c r="C3308" s="61">
        <f>INDEX(FlowMapping!$H$2:$H$875,MATCH(W3308&amp;D3308,FlowMapping!$E$2:$E$875,0))</f>
        <v>7782776</v>
      </c>
      <c r="D3308" s="61" t="s">
        <v>1027</v>
      </c>
      <c r="E3308" s="61" t="str">
        <f>INDEX(FlowMapping!$J$2:$J$875,MATCH(W3308&amp;D3308,FlowMapping!$E$2:$E$875,0))</f>
        <v>unspecified</v>
      </c>
      <c r="F3308" s="61" t="str">
        <f>INDEX(FlowMapping!$M$2:$M$875,MATCH(W3308&amp;D3308,FlowMapping!$E$2:$E$875,0))</f>
        <v>d99f9170-0d59-3aa6-a885-e4e24928d130</v>
      </c>
      <c r="G3308" s="61" t="str">
        <f>INDEX(Activities!$B$2:$B$390,MATCH(H3308,Activities!$C$2:$C$390,0))</f>
        <v>Synthetic dye and pigment manufacturing</v>
      </c>
      <c r="H3308" s="61">
        <v>325130</v>
      </c>
      <c r="I3308" s="61" t="s">
        <v>997</v>
      </c>
      <c r="J3308" s="62">
        <v>2.2302633165829147E-7</v>
      </c>
      <c r="K3308" s="61" t="s">
        <v>2093</v>
      </c>
      <c r="L3308" s="61"/>
      <c r="M3308" s="61"/>
      <c r="N3308" s="61"/>
      <c r="O3308" s="61"/>
      <c r="P3308" s="61"/>
      <c r="Q3308" s="74">
        <v>4.5056411483746039</v>
      </c>
      <c r="R3308" s="61">
        <v>1</v>
      </c>
      <c r="S3308" s="61">
        <v>1</v>
      </c>
      <c r="T3308" s="61">
        <v>1</v>
      </c>
      <c r="U3308" s="61">
        <v>4</v>
      </c>
      <c r="V3308" s="61">
        <v>2013</v>
      </c>
      <c r="W3308" s="61" t="s">
        <v>107</v>
      </c>
      <c r="X3308" s="61" t="s">
        <v>572</v>
      </c>
      <c r="Y3308" s="61"/>
      <c r="AC3308"/>
    </row>
    <row r="3309" spans="2:29" x14ac:dyDescent="0.2">
      <c r="B3309" s="61" t="str">
        <f>INDEX(FlowMapping!$G$2:$G$875,MATCH(W3309&amp;D3309,FlowMapping!$E$2:$E$875,0))</f>
        <v>methanol</v>
      </c>
      <c r="C3309" s="61">
        <f>INDEX(FlowMapping!$H$2:$H$875,MATCH(W3309&amp;D3309,FlowMapping!$E$2:$E$875,0))</f>
        <v>67561</v>
      </c>
      <c r="D3309" s="61" t="s">
        <v>1027</v>
      </c>
      <c r="E3309" s="61" t="str">
        <f>INDEX(FlowMapping!$J$2:$J$875,MATCH(W3309&amp;D3309,FlowMapping!$E$2:$E$875,0))</f>
        <v>unspecified</v>
      </c>
      <c r="F3309" s="61" t="str">
        <f>INDEX(FlowMapping!$M$2:$M$875,MATCH(W3309&amp;D3309,FlowMapping!$E$2:$E$875,0))</f>
        <v>ee2c5c6c-ff01-4151-8332-d4bf1508c759</v>
      </c>
      <c r="G3309" s="61" t="str">
        <f>INDEX(Activities!$B$2:$B$390,MATCH(H3309,Activities!$C$2:$C$390,0))</f>
        <v>Synthetic dye and pigment manufacturing</v>
      </c>
      <c r="H3309" s="61">
        <v>325130</v>
      </c>
      <c r="I3309" s="61" t="s">
        <v>997</v>
      </c>
      <c r="J3309" s="62">
        <v>3.6723618090452257E-7</v>
      </c>
      <c r="K3309" s="61" t="s">
        <v>2093</v>
      </c>
      <c r="L3309" s="61"/>
      <c r="M3309" s="61"/>
      <c r="N3309" s="61"/>
      <c r="O3309" s="61"/>
      <c r="P3309" s="61"/>
      <c r="Q3309" s="74">
        <v>2.8516574739277876</v>
      </c>
      <c r="R3309" s="61">
        <v>1</v>
      </c>
      <c r="S3309" s="61">
        <v>1</v>
      </c>
      <c r="T3309" s="61">
        <v>1</v>
      </c>
      <c r="U3309" s="61">
        <v>4</v>
      </c>
      <c r="V3309" s="61">
        <v>2013</v>
      </c>
      <c r="W3309" s="61" t="s">
        <v>19</v>
      </c>
      <c r="X3309" s="61" t="s">
        <v>572</v>
      </c>
      <c r="Y3309" s="61"/>
      <c r="AC3309"/>
    </row>
    <row r="3310" spans="2:29" x14ac:dyDescent="0.2">
      <c r="B3310" s="61" t="str">
        <f>INDEX(FlowMapping!$G$2:$G$875,MATCH(W3310&amp;D3310,FlowMapping!$E$2:$E$875,0))</f>
        <v>manganese</v>
      </c>
      <c r="C3310" s="61">
        <f>INDEX(FlowMapping!$H$2:$H$875,MATCH(W3310&amp;D3310,FlowMapping!$E$2:$E$875,0))</f>
        <v>7439965</v>
      </c>
      <c r="D3310" s="61" t="s">
        <v>1027</v>
      </c>
      <c r="E3310" s="61" t="str">
        <f>INDEX(FlowMapping!$J$2:$J$875,MATCH(W3310&amp;D3310,FlowMapping!$E$2:$E$875,0))</f>
        <v>unspecified</v>
      </c>
      <c r="F3310" s="61" t="str">
        <f>INDEX(FlowMapping!$M$2:$M$875,MATCH(W3310&amp;D3310,FlowMapping!$E$2:$E$875,0))</f>
        <v>10cbd2f7-c41b-4bb4-b636-d8fc15cf0282</v>
      </c>
      <c r="G3310" s="61" t="str">
        <f>INDEX(Activities!$B$2:$B$390,MATCH(H3310,Activities!$C$2:$C$390,0))</f>
        <v>Synthetic dye and pigment manufacturing</v>
      </c>
      <c r="H3310" s="61">
        <v>325130</v>
      </c>
      <c r="I3310" s="61" t="s">
        <v>997</v>
      </c>
      <c r="J3310" s="62">
        <v>3.8749748743718596E-6</v>
      </c>
      <c r="K3310" s="61" t="s">
        <v>2093</v>
      </c>
      <c r="L3310" s="61"/>
      <c r="M3310" s="61"/>
      <c r="N3310" s="61"/>
      <c r="O3310" s="61"/>
      <c r="P3310" s="61"/>
      <c r="Q3310" s="74">
        <v>3.875816041732731</v>
      </c>
      <c r="R3310" s="61">
        <v>1</v>
      </c>
      <c r="S3310" s="61">
        <v>1</v>
      </c>
      <c r="T3310" s="61">
        <v>1</v>
      </c>
      <c r="U3310" s="61">
        <v>4</v>
      </c>
      <c r="V3310" s="61">
        <v>2013</v>
      </c>
      <c r="W3310" s="61" t="s">
        <v>21</v>
      </c>
      <c r="X3310" s="61" t="s">
        <v>572</v>
      </c>
      <c r="Y3310" s="61"/>
      <c r="AC3310"/>
    </row>
    <row r="3311" spans="2:29" x14ac:dyDescent="0.2">
      <c r="B3311" s="61" t="str">
        <f>INDEX(FlowMapping!$G$2:$G$875,MATCH(W3311&amp;D3311,FlowMapping!$E$2:$E$875,0))</f>
        <v>Ethylene glycol monoethyl ether</v>
      </c>
      <c r="C3311" s="61">
        <f>INDEX(FlowMapping!$H$2:$H$875,MATCH(W3311&amp;D3311,FlowMapping!$E$2:$E$875,0))</f>
        <v>110805</v>
      </c>
      <c r="D3311" s="61" t="s">
        <v>1027</v>
      </c>
      <c r="E3311" s="61" t="str">
        <f>INDEX(FlowMapping!$J$2:$J$875,MATCH(W3311&amp;D3311,FlowMapping!$E$2:$E$875,0))</f>
        <v>unspecified</v>
      </c>
      <c r="F3311" s="61" t="str">
        <f>INDEX(FlowMapping!$M$2:$M$875,MATCH(W3311&amp;D3311,FlowMapping!$E$2:$E$875,0))</f>
        <v>b608516c-d577-4957-bcaa-851c7377ada8</v>
      </c>
      <c r="G3311" s="61" t="str">
        <f>INDEX(Activities!$B$2:$B$390,MATCH(H3311,Activities!$C$2:$C$390,0))</f>
        <v>Other basic inorganic chemical manufacturing</v>
      </c>
      <c r="H3311" s="61">
        <v>325180</v>
      </c>
      <c r="I3311" s="61" t="s">
        <v>997</v>
      </c>
      <c r="J3311" s="62">
        <v>1.2657309484610878E-13</v>
      </c>
      <c r="K3311" s="61" t="s">
        <v>2093</v>
      </c>
      <c r="L3311" s="61"/>
      <c r="M3311" s="61"/>
      <c r="N3311" s="61"/>
      <c r="O3311" s="61"/>
      <c r="P3311" s="61"/>
      <c r="Q3311" s="74">
        <v>4.8068611195233943</v>
      </c>
      <c r="R3311" s="61">
        <v>1</v>
      </c>
      <c r="S3311" s="61">
        <v>1</v>
      </c>
      <c r="T3311" s="61">
        <v>1</v>
      </c>
      <c r="U3311" s="61">
        <v>3</v>
      </c>
      <c r="V3311" s="61">
        <v>2013</v>
      </c>
      <c r="W3311" s="61" t="s">
        <v>89</v>
      </c>
      <c r="X3311" s="61" t="s">
        <v>572</v>
      </c>
      <c r="Y3311" s="61"/>
      <c r="AC3311"/>
    </row>
    <row r="3312" spans="2:29" x14ac:dyDescent="0.2">
      <c r="B3312" s="61" t="str">
        <f>INDEX(FlowMapping!$G$2:$G$875,MATCH(W3312&amp;D3312,FlowMapping!$E$2:$E$875,0))</f>
        <v>Benzene, hexachloro-</v>
      </c>
      <c r="C3312" s="61">
        <f>INDEX(FlowMapping!$H$2:$H$875,MATCH(W3312&amp;D3312,FlowMapping!$E$2:$E$875,0))</f>
        <v>118741</v>
      </c>
      <c r="D3312" s="61" t="s">
        <v>1027</v>
      </c>
      <c r="E3312" s="61" t="str">
        <f>INDEX(FlowMapping!$J$2:$J$875,MATCH(W3312&amp;D3312,FlowMapping!$E$2:$E$875,0))</f>
        <v>unspecified</v>
      </c>
      <c r="F3312" s="61" t="str">
        <f>INDEX(FlowMapping!$M$2:$M$875,MATCH(W3312&amp;D3312,FlowMapping!$E$2:$E$875,0))</f>
        <v>66a169f2-82a9-446c-9daf-df444f2476c6</v>
      </c>
      <c r="G3312" s="61" t="str">
        <f>INDEX(Activities!$B$2:$B$390,MATCH(H3312,Activities!$C$2:$C$390,0))</f>
        <v>Other basic inorganic chemical manufacturing</v>
      </c>
      <c r="H3312" s="61">
        <v>325180</v>
      </c>
      <c r="I3312" s="61" t="s">
        <v>997</v>
      </c>
      <c r="J3312" s="62">
        <v>1.2657309484610879E-12</v>
      </c>
      <c r="K3312" s="61" t="s">
        <v>2093</v>
      </c>
      <c r="L3312" s="61"/>
      <c r="M3312" s="61"/>
      <c r="N3312" s="61"/>
      <c r="O3312" s="61"/>
      <c r="P3312" s="61"/>
      <c r="Q3312" s="74">
        <v>4.3766329330195619</v>
      </c>
      <c r="R3312" s="61">
        <v>1</v>
      </c>
      <c r="S3312" s="61">
        <v>1</v>
      </c>
      <c r="T3312" s="61">
        <v>1</v>
      </c>
      <c r="U3312" s="61">
        <v>3</v>
      </c>
      <c r="V3312" s="61">
        <v>2013</v>
      </c>
      <c r="W3312" s="61" t="s">
        <v>228</v>
      </c>
      <c r="X3312" s="61" t="s">
        <v>572</v>
      </c>
      <c r="Y3312" s="61"/>
      <c r="AC3312"/>
    </row>
    <row r="3313" spans="2:29" x14ac:dyDescent="0.2">
      <c r="B3313" s="61" t="str">
        <f>INDEX(FlowMapping!$G$2:$G$875,MATCH(W3313&amp;D3313,FlowMapping!$E$2:$E$875,0))</f>
        <v>Bis(2-chloroethyl)ether</v>
      </c>
      <c r="C3313" s="61">
        <f>INDEX(FlowMapping!$H$2:$H$875,MATCH(W3313&amp;D3313,FlowMapping!$E$2:$E$875,0))</f>
        <v>111444</v>
      </c>
      <c r="D3313" s="61" t="s">
        <v>1027</v>
      </c>
      <c r="E3313" s="61" t="str">
        <f>INDEX(FlowMapping!$J$2:$J$875,MATCH(W3313&amp;D3313,FlowMapping!$E$2:$E$875,0))</f>
        <v>unspecified</v>
      </c>
      <c r="F3313" s="61" t="str">
        <f>INDEX(FlowMapping!$M$2:$M$875,MATCH(W3313&amp;D3313,FlowMapping!$E$2:$E$875,0))</f>
        <v>42992ce7-677d-4805-95b0-87d05298468f</v>
      </c>
      <c r="G3313" s="61" t="str">
        <f>INDEX(Activities!$B$2:$B$390,MATCH(H3313,Activities!$C$2:$C$390,0))</f>
        <v>Other basic inorganic chemical manufacturing</v>
      </c>
      <c r="H3313" s="61">
        <v>325180</v>
      </c>
      <c r="I3313" s="61" t="s">
        <v>997</v>
      </c>
      <c r="J3313" s="62">
        <v>1.8985964226916317E-12</v>
      </c>
      <c r="K3313" s="61" t="s">
        <v>2093</v>
      </c>
      <c r="L3313" s="61"/>
      <c r="M3313" s="61"/>
      <c r="N3313" s="61"/>
      <c r="O3313" s="61"/>
      <c r="P3313" s="61"/>
      <c r="Q3313" s="74">
        <v>2.1593951197952239</v>
      </c>
      <c r="R3313" s="61">
        <v>1</v>
      </c>
      <c r="S3313" s="61">
        <v>1</v>
      </c>
      <c r="T3313" s="61">
        <v>1</v>
      </c>
      <c r="U3313" s="61">
        <v>3</v>
      </c>
      <c r="V3313" s="61">
        <v>2013</v>
      </c>
      <c r="W3313" s="61" t="s">
        <v>206</v>
      </c>
      <c r="X3313" s="61" t="s">
        <v>572</v>
      </c>
      <c r="Y3313" s="61"/>
      <c r="AC3313"/>
    </row>
    <row r="3314" spans="2:29" x14ac:dyDescent="0.2">
      <c r="B3314" s="61" t="str">
        <f>INDEX(FlowMapping!$G$2:$G$875,MATCH(W3314&amp;D3314,FlowMapping!$E$2:$E$875,0))</f>
        <v>Hexachlorocyclopentadiene</v>
      </c>
      <c r="C3314" s="61">
        <f>INDEX(FlowMapping!$H$2:$H$875,MATCH(W3314&amp;D3314,FlowMapping!$E$2:$E$875,0))</f>
        <v>77474</v>
      </c>
      <c r="D3314" s="61" t="s">
        <v>1027</v>
      </c>
      <c r="E3314" s="61" t="str">
        <f>INDEX(FlowMapping!$J$2:$J$875,MATCH(W3314&amp;D3314,FlowMapping!$E$2:$E$875,0))</f>
        <v>unspecified</v>
      </c>
      <c r="F3314" s="61" t="str">
        <f>INDEX(FlowMapping!$M$2:$M$875,MATCH(W3314&amp;D3314,FlowMapping!$E$2:$E$875,0))</f>
        <v>547ffa44-1958-4eb6-8c33-06779c99f24d</v>
      </c>
      <c r="G3314" s="61" t="str">
        <f>INDEX(Activities!$B$2:$B$390,MATCH(H3314,Activities!$C$2:$C$390,0))</f>
        <v>Other basic inorganic chemical manufacturing</v>
      </c>
      <c r="H3314" s="61">
        <v>325180</v>
      </c>
      <c r="I3314" s="61" t="s">
        <v>997</v>
      </c>
      <c r="J3314" s="62">
        <v>6.3286547423054387E-12</v>
      </c>
      <c r="K3314" s="61" t="s">
        <v>2093</v>
      </c>
      <c r="L3314" s="61"/>
      <c r="M3314" s="61"/>
      <c r="N3314" s="61"/>
      <c r="O3314" s="61"/>
      <c r="P3314" s="61"/>
      <c r="Q3314" s="74">
        <v>4.9839514848523905</v>
      </c>
      <c r="R3314" s="61">
        <v>1</v>
      </c>
      <c r="S3314" s="61">
        <v>1</v>
      </c>
      <c r="T3314" s="61">
        <v>1</v>
      </c>
      <c r="U3314" s="61">
        <v>3</v>
      </c>
      <c r="V3314" s="61">
        <v>2013</v>
      </c>
      <c r="W3314" s="61" t="s">
        <v>357</v>
      </c>
      <c r="X3314" s="61" t="s">
        <v>572</v>
      </c>
      <c r="Y3314" s="61"/>
      <c r="AC3314"/>
    </row>
    <row r="3315" spans="2:29" x14ac:dyDescent="0.2">
      <c r="B3315" s="61" t="str">
        <f>INDEX(FlowMapping!$G$2:$G$875,MATCH(W3315&amp;D3315,FlowMapping!$E$2:$E$875,0))</f>
        <v>manganese</v>
      </c>
      <c r="C3315" s="61">
        <f>INDEX(FlowMapping!$H$2:$H$875,MATCH(W3315&amp;D3315,FlowMapping!$E$2:$E$875,0))</f>
        <v>7439965</v>
      </c>
      <c r="D3315" s="61" t="s">
        <v>1027</v>
      </c>
      <c r="E3315" s="61" t="str">
        <f>INDEX(FlowMapping!$J$2:$J$875,MATCH(W3315&amp;D3315,FlowMapping!$E$2:$E$875,0))</f>
        <v>unspecified</v>
      </c>
      <c r="F3315" s="61" t="str">
        <f>INDEX(FlowMapping!$M$2:$M$875,MATCH(W3315&amp;D3315,FlowMapping!$E$2:$E$875,0))</f>
        <v>10cbd2f7-c41b-4bb4-b636-d8fc15cf0282</v>
      </c>
      <c r="G3315" s="61" t="str">
        <f>INDEX(Activities!$B$2:$B$390,MATCH(H3315,Activities!$C$2:$C$390,0))</f>
        <v>Other basic inorganic chemical manufacturing</v>
      </c>
      <c r="H3315" s="61">
        <v>325180</v>
      </c>
      <c r="I3315" s="61" t="s">
        <v>997</v>
      </c>
      <c r="J3315" s="62">
        <v>1.5188771381533054E-11</v>
      </c>
      <c r="K3315" s="61" t="s">
        <v>2093</v>
      </c>
      <c r="L3315" s="61"/>
      <c r="M3315" s="61"/>
      <c r="N3315" s="61"/>
      <c r="O3315" s="61"/>
      <c r="P3315" s="61"/>
      <c r="Q3315" s="74">
        <v>3.875816041732731</v>
      </c>
      <c r="R3315" s="61">
        <v>1</v>
      </c>
      <c r="S3315" s="61">
        <v>1</v>
      </c>
      <c r="T3315" s="61">
        <v>1</v>
      </c>
      <c r="U3315" s="61">
        <v>3</v>
      </c>
      <c r="V3315" s="61">
        <v>2013</v>
      </c>
      <c r="W3315" s="61" t="s">
        <v>21</v>
      </c>
      <c r="X3315" s="61" t="s">
        <v>572</v>
      </c>
      <c r="Y3315" s="61"/>
      <c r="AC3315"/>
    </row>
    <row r="3316" spans="2:29" x14ac:dyDescent="0.2">
      <c r="B3316" s="61" t="str">
        <f>INDEX(FlowMapping!$G$2:$G$875,MATCH(W3316&amp;D3316,FlowMapping!$E$2:$E$875,0))</f>
        <v>Anthracene</v>
      </c>
      <c r="C3316" s="61">
        <f>INDEX(FlowMapping!$H$2:$H$875,MATCH(W3316&amp;D3316,FlowMapping!$E$2:$E$875,0))</f>
        <v>120127</v>
      </c>
      <c r="D3316" s="61" t="s">
        <v>1027</v>
      </c>
      <c r="E3316" s="61" t="str">
        <f>INDEX(FlowMapping!$J$2:$J$875,MATCH(W3316&amp;D3316,FlowMapping!$E$2:$E$875,0))</f>
        <v>unspecified</v>
      </c>
      <c r="F3316" s="61" t="str">
        <f>INDEX(FlowMapping!$M$2:$M$875,MATCH(W3316&amp;D3316,FlowMapping!$E$2:$E$875,0))</f>
        <v>66fd221b-68dd-4cb2-af1b-82d301a53535</v>
      </c>
      <c r="G3316" s="61" t="str">
        <f>INDEX(Activities!$B$2:$B$390,MATCH(H3316,Activities!$C$2:$C$390,0))</f>
        <v>Other basic inorganic chemical manufacturing</v>
      </c>
      <c r="H3316" s="61">
        <v>325180</v>
      </c>
      <c r="I3316" s="61" t="s">
        <v>997</v>
      </c>
      <c r="J3316" s="62">
        <v>2.278315707229958E-11</v>
      </c>
      <c r="K3316" s="61" t="s">
        <v>2093</v>
      </c>
      <c r="L3316" s="61"/>
      <c r="M3316" s="61"/>
      <c r="N3316" s="61"/>
      <c r="O3316" s="61"/>
      <c r="P3316" s="61"/>
      <c r="Q3316" s="74">
        <v>3.6727449795672382</v>
      </c>
      <c r="R3316" s="61">
        <v>1</v>
      </c>
      <c r="S3316" s="61">
        <v>1</v>
      </c>
      <c r="T3316" s="61">
        <v>1</v>
      </c>
      <c r="U3316" s="61">
        <v>3</v>
      </c>
      <c r="V3316" s="61">
        <v>2013</v>
      </c>
      <c r="W3316" s="61" t="s">
        <v>125</v>
      </c>
      <c r="X3316" s="61" t="s">
        <v>572</v>
      </c>
      <c r="Y3316" s="61"/>
      <c r="AC3316"/>
    </row>
    <row r="3317" spans="2:29" x14ac:dyDescent="0.2">
      <c r="B3317" s="61" t="str">
        <f>INDEX(FlowMapping!$G$2:$G$875,MATCH(W3317&amp;D3317,FlowMapping!$E$2:$E$875,0))</f>
        <v>phenanthrene</v>
      </c>
      <c r="C3317" s="61">
        <f>INDEX(FlowMapping!$H$2:$H$875,MATCH(W3317&amp;D3317,FlowMapping!$E$2:$E$875,0))</f>
        <v>85018</v>
      </c>
      <c r="D3317" s="61" t="s">
        <v>1027</v>
      </c>
      <c r="E3317" s="61" t="str">
        <f>INDEX(FlowMapping!$J$2:$J$875,MATCH(W3317&amp;D3317,FlowMapping!$E$2:$E$875,0))</f>
        <v>unspecified</v>
      </c>
      <c r="F3317" s="61" t="str">
        <f>INDEX(FlowMapping!$M$2:$M$875,MATCH(W3317&amp;D3317,FlowMapping!$E$2:$E$875,0))</f>
        <v>201c46c5-bc12-4e32-8435-e8483ed94b6e</v>
      </c>
      <c r="G3317" s="61" t="str">
        <f>INDEX(Activities!$B$2:$B$390,MATCH(H3317,Activities!$C$2:$C$390,0))</f>
        <v>Other basic inorganic chemical manufacturing</v>
      </c>
      <c r="H3317" s="61">
        <v>325180</v>
      </c>
      <c r="I3317" s="61" t="s">
        <v>997</v>
      </c>
      <c r="J3317" s="62">
        <v>2.278315707229958E-11</v>
      </c>
      <c r="K3317" s="61" t="s">
        <v>2093</v>
      </c>
      <c r="L3317" s="61"/>
      <c r="M3317" s="61"/>
      <c r="N3317" s="61"/>
      <c r="O3317" s="61"/>
      <c r="P3317" s="61"/>
      <c r="Q3317" s="74">
        <v>2.6878524116917535</v>
      </c>
      <c r="R3317" s="61">
        <v>1</v>
      </c>
      <c r="S3317" s="61">
        <v>1</v>
      </c>
      <c r="T3317" s="61">
        <v>1</v>
      </c>
      <c r="U3317" s="61">
        <v>3</v>
      </c>
      <c r="V3317" s="61">
        <v>2013</v>
      </c>
      <c r="W3317" s="61" t="s">
        <v>124</v>
      </c>
      <c r="X3317" s="61" t="s">
        <v>572</v>
      </c>
      <c r="Y3317" s="61"/>
      <c r="AC3317"/>
    </row>
    <row r="3318" spans="2:29" x14ac:dyDescent="0.2">
      <c r="B3318" s="61" t="str">
        <f>INDEX(FlowMapping!$G$2:$G$875,MATCH(W3318&amp;D3318,FlowMapping!$E$2:$E$875,0))</f>
        <v>Methane, tetrachloro-, R-10</v>
      </c>
      <c r="C3318" s="61">
        <f>INDEX(FlowMapping!$H$2:$H$875,MATCH(W3318&amp;D3318,FlowMapping!$E$2:$E$875,0))</f>
        <v>56235</v>
      </c>
      <c r="D3318" s="61" t="s">
        <v>1027</v>
      </c>
      <c r="E3318" s="61" t="str">
        <f>INDEX(FlowMapping!$J$2:$J$875,MATCH(W3318&amp;D3318,FlowMapping!$E$2:$E$875,0))</f>
        <v>unspecified</v>
      </c>
      <c r="F3318" s="61" t="str">
        <f>INDEX(FlowMapping!$M$2:$M$875,MATCH(W3318&amp;D3318,FlowMapping!$E$2:$E$875,0))</f>
        <v>9a366c85-61a0-48bd-8af0-a2a96b327bc1</v>
      </c>
      <c r="G3318" s="61" t="str">
        <f>INDEX(Activities!$B$2:$B$390,MATCH(H3318,Activities!$C$2:$C$390,0))</f>
        <v>Other basic inorganic chemical manufacturing</v>
      </c>
      <c r="H3318" s="61">
        <v>325180</v>
      </c>
      <c r="I3318" s="61" t="s">
        <v>997</v>
      </c>
      <c r="J3318" s="62">
        <v>2.5314618969221755E-11</v>
      </c>
      <c r="K3318" s="61" t="s">
        <v>2093</v>
      </c>
      <c r="L3318" s="61"/>
      <c r="M3318" s="61"/>
      <c r="N3318" s="61"/>
      <c r="O3318" s="61"/>
      <c r="P3318" s="61"/>
      <c r="Q3318" s="74">
        <v>3.0426320735814887</v>
      </c>
      <c r="R3318" s="61">
        <v>1</v>
      </c>
      <c r="S3318" s="61">
        <v>1</v>
      </c>
      <c r="T3318" s="61">
        <v>1</v>
      </c>
      <c r="U3318" s="61">
        <v>3</v>
      </c>
      <c r="V3318" s="61">
        <v>2013</v>
      </c>
      <c r="W3318" s="61" t="s">
        <v>232</v>
      </c>
      <c r="X3318" s="61" t="s">
        <v>572</v>
      </c>
      <c r="Y3318" s="61"/>
      <c r="AC3318"/>
    </row>
    <row r="3319" spans="2:29" x14ac:dyDescent="0.2">
      <c r="B3319" s="61" t="str">
        <f>INDEX(FlowMapping!$G$2:$G$875,MATCH(W3319&amp;D3319,FlowMapping!$E$2:$E$875,0))</f>
        <v>Benzene, 1,2,4-trimethyl-</v>
      </c>
      <c r="C3319" s="61">
        <f>INDEX(FlowMapping!$H$2:$H$875,MATCH(W3319&amp;D3319,FlowMapping!$E$2:$E$875,0))</f>
        <v>95636</v>
      </c>
      <c r="D3319" s="61" t="s">
        <v>1027</v>
      </c>
      <c r="E3319" s="61" t="str">
        <f>INDEX(FlowMapping!$J$2:$J$875,MATCH(W3319&amp;D3319,FlowMapping!$E$2:$E$875,0))</f>
        <v>unspecified</v>
      </c>
      <c r="F3319" s="61" t="str">
        <f>INDEX(FlowMapping!$M$2:$M$875,MATCH(W3319&amp;D3319,FlowMapping!$E$2:$E$875,0))</f>
        <v>abab5cea-6bc0-4760-9783-970aee557983</v>
      </c>
      <c r="G3319" s="61" t="str">
        <f>INDEX(Activities!$B$2:$B$390,MATCH(H3319,Activities!$C$2:$C$390,0))</f>
        <v>Other basic inorganic chemical manufacturing</v>
      </c>
      <c r="H3319" s="61">
        <v>325180</v>
      </c>
      <c r="I3319" s="61" t="s">
        <v>997</v>
      </c>
      <c r="J3319" s="62">
        <v>6.3286547423054376E-11</v>
      </c>
      <c r="K3319" s="61" t="s">
        <v>2093</v>
      </c>
      <c r="L3319" s="61"/>
      <c r="M3319" s="61"/>
      <c r="N3319" s="61"/>
      <c r="O3319" s="61"/>
      <c r="P3319" s="61"/>
      <c r="Q3319" s="74">
        <v>4.5570818261911716</v>
      </c>
      <c r="R3319" s="61">
        <v>1</v>
      </c>
      <c r="S3319" s="61">
        <v>1</v>
      </c>
      <c r="T3319" s="61">
        <v>1</v>
      </c>
      <c r="U3319" s="61">
        <v>3</v>
      </c>
      <c r="V3319" s="61">
        <v>2013</v>
      </c>
      <c r="W3319" s="61" t="s">
        <v>32</v>
      </c>
      <c r="X3319" s="61" t="s">
        <v>572</v>
      </c>
      <c r="Y3319" s="61"/>
      <c r="AC3319"/>
    </row>
    <row r="3320" spans="2:29" x14ac:dyDescent="0.2">
      <c r="B3320" s="61" t="str">
        <f>INDEX(FlowMapping!$G$2:$G$875,MATCH(W3320&amp;D3320,FlowMapping!$E$2:$E$875,0))</f>
        <v>1,2-DICHLOROETHYLENE</v>
      </c>
      <c r="C3320" s="61">
        <f>INDEX(FlowMapping!$H$2:$H$875,MATCH(W3320&amp;D3320,FlowMapping!$E$2:$E$875,0))</f>
        <v>540590</v>
      </c>
      <c r="D3320" s="61" t="s">
        <v>1027</v>
      </c>
      <c r="E3320" s="61" t="str">
        <f>INDEX(FlowMapping!$J$2:$J$875,MATCH(W3320&amp;D3320,FlowMapping!$E$2:$E$875,0))</f>
        <v>unspecified</v>
      </c>
      <c r="F3320" s="61" t="str">
        <f>INDEX(FlowMapping!$M$2:$M$875,MATCH(W3320&amp;D3320,FlowMapping!$E$2:$E$875,0))</f>
        <v>de1cbef7-ae59-4022-a3fc-bb99a9c7912a</v>
      </c>
      <c r="G3320" s="61" t="str">
        <f>INDEX(Activities!$B$2:$B$390,MATCH(H3320,Activities!$C$2:$C$390,0))</f>
        <v>Other basic inorganic chemical manufacturing</v>
      </c>
      <c r="H3320" s="61">
        <v>325180</v>
      </c>
      <c r="I3320" s="61" t="s">
        <v>997</v>
      </c>
      <c r="J3320" s="62">
        <v>6.3286547423054376E-11</v>
      </c>
      <c r="K3320" s="61" t="s">
        <v>2093</v>
      </c>
      <c r="L3320" s="61"/>
      <c r="M3320" s="61"/>
      <c r="N3320" s="61"/>
      <c r="O3320" s="61"/>
      <c r="P3320" s="61"/>
      <c r="Q3320" s="74">
        <v>4.5586604756465299</v>
      </c>
      <c r="R3320" s="61">
        <v>1</v>
      </c>
      <c r="S3320" s="61">
        <v>1</v>
      </c>
      <c r="T3320" s="61">
        <v>1</v>
      </c>
      <c r="U3320" s="61">
        <v>3</v>
      </c>
      <c r="V3320" s="61">
        <v>2013</v>
      </c>
      <c r="W3320" s="61" t="s">
        <v>312</v>
      </c>
      <c r="X3320" s="61" t="s">
        <v>572</v>
      </c>
      <c r="Y3320" s="61"/>
      <c r="AC3320"/>
    </row>
    <row r="3321" spans="2:29" x14ac:dyDescent="0.2">
      <c r="B3321" s="61" t="str">
        <f>INDEX(FlowMapping!$G$2:$G$875,MATCH(W3321&amp;D3321,FlowMapping!$E$2:$E$875,0))</f>
        <v>Benzene, chloro-</v>
      </c>
      <c r="C3321" s="61">
        <f>INDEX(FlowMapping!$H$2:$H$875,MATCH(W3321&amp;D3321,FlowMapping!$E$2:$E$875,0))</f>
        <v>108907</v>
      </c>
      <c r="D3321" s="61" t="s">
        <v>1027</v>
      </c>
      <c r="E3321" s="61" t="str">
        <f>INDEX(FlowMapping!$J$2:$J$875,MATCH(W3321&amp;D3321,FlowMapping!$E$2:$E$875,0))</f>
        <v>unspecified</v>
      </c>
      <c r="F3321" s="61" t="str">
        <f>INDEX(FlowMapping!$M$2:$M$875,MATCH(W3321&amp;D3321,FlowMapping!$E$2:$E$875,0))</f>
        <v>7f886a09-50b2-49c1-8fdf-d330c90556a1</v>
      </c>
      <c r="G3321" s="61" t="str">
        <f>INDEX(Activities!$B$2:$B$390,MATCH(H3321,Activities!$C$2:$C$390,0))</f>
        <v>Other basic inorganic chemical manufacturing</v>
      </c>
      <c r="H3321" s="61">
        <v>325180</v>
      </c>
      <c r="I3321" s="61" t="s">
        <v>997</v>
      </c>
      <c r="J3321" s="62">
        <v>6.3286547423054376E-11</v>
      </c>
      <c r="K3321" s="61" t="s">
        <v>2093</v>
      </c>
      <c r="L3321" s="61"/>
      <c r="M3321" s="61"/>
      <c r="N3321" s="61"/>
      <c r="O3321" s="61"/>
      <c r="P3321" s="61"/>
      <c r="Q3321" s="74">
        <v>3.1058581091703381</v>
      </c>
      <c r="R3321" s="61">
        <v>1</v>
      </c>
      <c r="S3321" s="61">
        <v>1</v>
      </c>
      <c r="T3321" s="61">
        <v>1</v>
      </c>
      <c r="U3321" s="61">
        <v>3</v>
      </c>
      <c r="V3321" s="61">
        <v>2013</v>
      </c>
      <c r="W3321" s="61" t="s">
        <v>233</v>
      </c>
      <c r="X3321" s="61" t="s">
        <v>572</v>
      </c>
      <c r="Y3321" s="61"/>
      <c r="AC3321"/>
    </row>
    <row r="3322" spans="2:29" x14ac:dyDescent="0.2">
      <c r="B3322" s="61" t="str">
        <f>INDEX(FlowMapping!$G$2:$G$875,MATCH(W3322&amp;D3322,FlowMapping!$E$2:$E$875,0))</f>
        <v>methanol</v>
      </c>
      <c r="C3322" s="61">
        <f>INDEX(FlowMapping!$H$2:$H$875,MATCH(W3322&amp;D3322,FlowMapping!$E$2:$E$875,0))</f>
        <v>67561</v>
      </c>
      <c r="D3322" s="61" t="s">
        <v>1027</v>
      </c>
      <c r="E3322" s="61" t="str">
        <f>INDEX(FlowMapping!$J$2:$J$875,MATCH(W3322&amp;D3322,FlowMapping!$E$2:$E$875,0))</f>
        <v>unspecified</v>
      </c>
      <c r="F3322" s="61" t="str">
        <f>INDEX(FlowMapping!$M$2:$M$875,MATCH(W3322&amp;D3322,FlowMapping!$E$2:$E$875,0))</f>
        <v>ee2c5c6c-ff01-4151-8332-d4bf1508c759</v>
      </c>
      <c r="G3322" s="61" t="str">
        <f>INDEX(Activities!$B$2:$B$390,MATCH(H3322,Activities!$C$2:$C$390,0))</f>
        <v>Other basic inorganic chemical manufacturing</v>
      </c>
      <c r="H3322" s="61">
        <v>325180</v>
      </c>
      <c r="I3322" s="61" t="s">
        <v>997</v>
      </c>
      <c r="J3322" s="62">
        <v>6.3286547423054376E-11</v>
      </c>
      <c r="K3322" s="61" t="s">
        <v>2093</v>
      </c>
      <c r="L3322" s="61"/>
      <c r="M3322" s="61"/>
      <c r="N3322" s="61"/>
      <c r="O3322" s="61"/>
      <c r="P3322" s="61"/>
      <c r="Q3322" s="74">
        <v>2.8516574739277876</v>
      </c>
      <c r="R3322" s="61">
        <v>1</v>
      </c>
      <c r="S3322" s="61">
        <v>1</v>
      </c>
      <c r="T3322" s="61">
        <v>1</v>
      </c>
      <c r="U3322" s="61">
        <v>3</v>
      </c>
      <c r="V3322" s="61">
        <v>2013</v>
      </c>
      <c r="W3322" s="61" t="s">
        <v>19</v>
      </c>
      <c r="X3322" s="61" t="s">
        <v>572</v>
      </c>
      <c r="Y3322" s="61"/>
      <c r="AC3322"/>
    </row>
    <row r="3323" spans="2:29" x14ac:dyDescent="0.2">
      <c r="B3323" s="61" t="str">
        <f>INDEX(FlowMapping!$G$2:$G$875,MATCH(W3323&amp;D3323,FlowMapping!$E$2:$E$875,0))</f>
        <v>nitric acid</v>
      </c>
      <c r="C3323" s="61">
        <f>INDEX(FlowMapping!$H$2:$H$875,MATCH(W3323&amp;D3323,FlowMapping!$E$2:$E$875,0))</f>
        <v>7697372</v>
      </c>
      <c r="D3323" s="61" t="s">
        <v>1027</v>
      </c>
      <c r="E3323" s="61" t="str">
        <f>INDEX(FlowMapping!$J$2:$J$875,MATCH(W3323&amp;D3323,FlowMapping!$E$2:$E$875,0))</f>
        <v>unspecified</v>
      </c>
      <c r="F3323" s="61" t="str">
        <f>INDEX(FlowMapping!$M$2:$M$875,MATCH(W3323&amp;D3323,FlowMapping!$E$2:$E$875,0))</f>
        <v>878e2773-1894-46c9-8fff-e19ba327f680</v>
      </c>
      <c r="G3323" s="61" t="str">
        <f>INDEX(Activities!$B$2:$B$390,MATCH(H3323,Activities!$C$2:$C$390,0))</f>
        <v>Other basic inorganic chemical manufacturing</v>
      </c>
      <c r="H3323" s="61">
        <v>325180</v>
      </c>
      <c r="I3323" s="61" t="s">
        <v>997</v>
      </c>
      <c r="J3323" s="62">
        <v>6.3286547423054376E-11</v>
      </c>
      <c r="K3323" s="61" t="s">
        <v>2093</v>
      </c>
      <c r="L3323" s="61"/>
      <c r="M3323" s="61"/>
      <c r="N3323" s="61"/>
      <c r="O3323" s="61"/>
      <c r="P3323" s="61"/>
      <c r="Q3323" s="74">
        <v>3.3313508718933869</v>
      </c>
      <c r="R3323" s="61">
        <v>1</v>
      </c>
      <c r="S3323" s="61">
        <v>1</v>
      </c>
      <c r="T3323" s="61">
        <v>1</v>
      </c>
      <c r="U3323" s="61">
        <v>3</v>
      </c>
      <c r="V3323" s="61">
        <v>2013</v>
      </c>
      <c r="W3323" s="61" t="s">
        <v>65</v>
      </c>
      <c r="X3323" s="61" t="s">
        <v>572</v>
      </c>
      <c r="Y3323" s="61"/>
      <c r="AC3323"/>
    </row>
    <row r="3324" spans="2:29" x14ac:dyDescent="0.2">
      <c r="B3324" s="61" t="str">
        <f>INDEX(FlowMapping!$G$2:$G$875,MATCH(W3324&amp;D3324,FlowMapping!$E$2:$E$875,0))</f>
        <v>toluene</v>
      </c>
      <c r="C3324" s="61">
        <f>INDEX(FlowMapping!$H$2:$H$875,MATCH(W3324&amp;D3324,FlowMapping!$E$2:$E$875,0))</f>
        <v>108883</v>
      </c>
      <c r="D3324" s="61" t="s">
        <v>1027</v>
      </c>
      <c r="E3324" s="61" t="str">
        <f>INDEX(FlowMapping!$J$2:$J$875,MATCH(W3324&amp;D3324,FlowMapping!$E$2:$E$875,0))</f>
        <v>unspecified</v>
      </c>
      <c r="F3324" s="61" t="str">
        <f>INDEX(FlowMapping!$M$2:$M$875,MATCH(W3324&amp;D3324,FlowMapping!$E$2:$E$875,0))</f>
        <v>826c7733-9b0a-4ec5-9f35-32294f9138e3</v>
      </c>
      <c r="G3324" s="61" t="str">
        <f>INDEX(Activities!$B$2:$B$390,MATCH(H3324,Activities!$C$2:$C$390,0))</f>
        <v>Other basic inorganic chemical manufacturing</v>
      </c>
      <c r="H3324" s="61">
        <v>325180</v>
      </c>
      <c r="I3324" s="61" t="s">
        <v>997</v>
      </c>
      <c r="J3324" s="62">
        <v>6.3286547423054376E-11</v>
      </c>
      <c r="K3324" s="61" t="s">
        <v>2093</v>
      </c>
      <c r="L3324" s="61"/>
      <c r="M3324" s="61"/>
      <c r="N3324" s="61"/>
      <c r="O3324" s="61"/>
      <c r="P3324" s="61"/>
      <c r="Q3324" s="74">
        <v>4.5354160930239154</v>
      </c>
      <c r="R3324" s="61">
        <v>1</v>
      </c>
      <c r="S3324" s="61">
        <v>1</v>
      </c>
      <c r="T3324" s="61">
        <v>1</v>
      </c>
      <c r="U3324" s="61">
        <v>3</v>
      </c>
      <c r="V3324" s="61">
        <v>2013</v>
      </c>
      <c r="W3324" s="61" t="s">
        <v>7</v>
      </c>
      <c r="X3324" s="61" t="s">
        <v>572</v>
      </c>
      <c r="Y3324" s="61"/>
      <c r="AC3324"/>
    </row>
    <row r="3325" spans="2:29" x14ac:dyDescent="0.2">
      <c r="B3325" s="61" t="str">
        <f>INDEX(FlowMapping!$G$2:$G$875,MATCH(W3325&amp;D3325,FlowMapping!$E$2:$E$875,0))</f>
        <v>1,1-DICHLOROETHYLENE</v>
      </c>
      <c r="C3325" s="61">
        <f>INDEX(FlowMapping!$H$2:$H$875,MATCH(W3325&amp;D3325,FlowMapping!$E$2:$E$875,0))</f>
        <v>75354</v>
      </c>
      <c r="D3325" s="61" t="s">
        <v>1027</v>
      </c>
      <c r="E3325" s="61" t="str">
        <f>INDEX(FlowMapping!$J$2:$J$875,MATCH(W3325&amp;D3325,FlowMapping!$E$2:$E$875,0))</f>
        <v>unspecified</v>
      </c>
      <c r="F3325" s="61" t="str">
        <f>INDEX(FlowMapping!$M$2:$M$875,MATCH(W3325&amp;D3325,FlowMapping!$E$2:$E$875,0))</f>
        <v>18c68bbb-5a96-302e-bec3-0924a003d46c</v>
      </c>
      <c r="G3325" s="61" t="str">
        <f>INDEX(Activities!$B$2:$B$390,MATCH(H3325,Activities!$C$2:$C$390,0))</f>
        <v>Other basic inorganic chemical manufacturing</v>
      </c>
      <c r="H3325" s="61">
        <v>325180</v>
      </c>
      <c r="I3325" s="61" t="s">
        <v>997</v>
      </c>
      <c r="J3325" s="62">
        <v>1.0125847587688702E-10</v>
      </c>
      <c r="K3325" s="61" t="s">
        <v>2093</v>
      </c>
      <c r="L3325" s="61"/>
      <c r="M3325" s="61"/>
      <c r="N3325" s="61"/>
      <c r="O3325" s="61"/>
      <c r="P3325" s="61"/>
      <c r="Q3325" s="74">
        <v>3.8984893780981689</v>
      </c>
      <c r="R3325" s="61">
        <v>1</v>
      </c>
      <c r="S3325" s="61">
        <v>1</v>
      </c>
      <c r="T3325" s="61">
        <v>1</v>
      </c>
      <c r="U3325" s="61">
        <v>3</v>
      </c>
      <c r="V3325" s="61">
        <v>2013</v>
      </c>
      <c r="W3325" s="61" t="s">
        <v>347</v>
      </c>
      <c r="X3325" s="61" t="s">
        <v>572</v>
      </c>
      <c r="Y3325" s="61"/>
      <c r="AC3325"/>
    </row>
    <row r="3326" spans="2:29" x14ac:dyDescent="0.2">
      <c r="B3326" s="61" t="str">
        <f>INDEX(FlowMapping!$G$2:$G$875,MATCH(W3326&amp;D3326,FlowMapping!$E$2:$E$875,0))</f>
        <v>Methane, monochloro-, R-40</v>
      </c>
      <c r="C3326" s="61">
        <f>INDEX(FlowMapping!$H$2:$H$875,MATCH(W3326&amp;D3326,FlowMapping!$E$2:$E$875,0))</f>
        <v>74873</v>
      </c>
      <c r="D3326" s="61" t="s">
        <v>1027</v>
      </c>
      <c r="E3326" s="61" t="str">
        <f>INDEX(FlowMapping!$J$2:$J$875,MATCH(W3326&amp;D3326,FlowMapping!$E$2:$E$875,0))</f>
        <v>unspecified</v>
      </c>
      <c r="F3326" s="61" t="str">
        <f>INDEX(FlowMapping!$M$2:$M$875,MATCH(W3326&amp;D3326,FlowMapping!$E$2:$E$875,0))</f>
        <v>63e7d757-8549-11e0-9d78-0800200c9a66</v>
      </c>
      <c r="G3326" s="61" t="str">
        <f>INDEX(Activities!$B$2:$B$390,MATCH(H3326,Activities!$C$2:$C$390,0))</f>
        <v>Other basic inorganic chemical manufacturing</v>
      </c>
      <c r="H3326" s="61">
        <v>325180</v>
      </c>
      <c r="I3326" s="61" t="s">
        <v>997</v>
      </c>
      <c r="J3326" s="62">
        <v>1.2657309484610875E-10</v>
      </c>
      <c r="K3326" s="61" t="s">
        <v>2093</v>
      </c>
      <c r="L3326" s="61"/>
      <c r="M3326" s="61"/>
      <c r="N3326" s="61"/>
      <c r="O3326" s="61"/>
      <c r="P3326" s="61"/>
      <c r="Q3326" s="74">
        <v>2.6678632919651033</v>
      </c>
      <c r="R3326" s="61">
        <v>1</v>
      </c>
      <c r="S3326" s="61">
        <v>1</v>
      </c>
      <c r="T3326" s="61">
        <v>1</v>
      </c>
      <c r="U3326" s="61">
        <v>3</v>
      </c>
      <c r="V3326" s="61">
        <v>2013</v>
      </c>
      <c r="W3326" s="61" t="s">
        <v>119</v>
      </c>
      <c r="X3326" s="61" t="s">
        <v>572</v>
      </c>
      <c r="Y3326" s="61"/>
      <c r="AC3326"/>
    </row>
    <row r="3327" spans="2:29" x14ac:dyDescent="0.2">
      <c r="B3327" s="61" t="str">
        <f>INDEX(FlowMapping!$G$2:$G$875,MATCH(W3327&amp;D3327,FlowMapping!$E$2:$E$875,0))</f>
        <v>Carbon disulfide</v>
      </c>
      <c r="C3327" s="61">
        <f>INDEX(FlowMapping!$H$2:$H$875,MATCH(W3327&amp;D3327,FlowMapping!$E$2:$E$875,0))</f>
        <v>75150</v>
      </c>
      <c r="D3327" s="61" t="s">
        <v>1027</v>
      </c>
      <c r="E3327" s="61" t="str">
        <f>INDEX(FlowMapping!$J$2:$J$875,MATCH(W3327&amp;D3327,FlowMapping!$E$2:$E$875,0))</f>
        <v>unspecified</v>
      </c>
      <c r="F3327" s="61" t="str">
        <f>INDEX(FlowMapping!$M$2:$M$875,MATCH(W3327&amp;D3327,FlowMapping!$E$2:$E$875,0))</f>
        <v>38574d8f-e0f9-4a7c-8edc-70193e608c57</v>
      </c>
      <c r="G3327" s="61" t="str">
        <f>INDEX(Activities!$B$2:$B$390,MATCH(H3327,Activities!$C$2:$C$390,0))</f>
        <v>Other basic inorganic chemical manufacturing</v>
      </c>
      <c r="H3327" s="61">
        <v>325180</v>
      </c>
      <c r="I3327" s="61" t="s">
        <v>997</v>
      </c>
      <c r="J3327" s="62">
        <v>1.329017495884142E-10</v>
      </c>
      <c r="K3327" s="61" t="s">
        <v>2093</v>
      </c>
      <c r="L3327" s="61"/>
      <c r="M3327" s="61"/>
      <c r="N3327" s="61"/>
      <c r="O3327" s="61"/>
      <c r="P3327" s="61"/>
      <c r="Q3327" s="74">
        <v>3.738741562090929</v>
      </c>
      <c r="R3327" s="61">
        <v>1</v>
      </c>
      <c r="S3327" s="61">
        <v>1</v>
      </c>
      <c r="T3327" s="61">
        <v>1</v>
      </c>
      <c r="U3327" s="61">
        <v>3</v>
      </c>
      <c r="V3327" s="61">
        <v>2013</v>
      </c>
      <c r="W3327" s="61" t="s">
        <v>215</v>
      </c>
      <c r="X3327" s="61" t="s">
        <v>572</v>
      </c>
      <c r="Y3327" s="61"/>
      <c r="AC3327"/>
    </row>
    <row r="3328" spans="2:29" x14ac:dyDescent="0.2">
      <c r="B3328" s="61" t="str">
        <f>INDEX(FlowMapping!$G$2:$G$875,MATCH(W3328&amp;D3328,FlowMapping!$E$2:$E$875,0))</f>
        <v>Benzo(g,h,i)perylene</v>
      </c>
      <c r="C3328" s="61">
        <f>INDEX(FlowMapping!$H$2:$H$875,MATCH(W3328&amp;D3328,FlowMapping!$E$2:$E$875,0))</f>
        <v>206440</v>
      </c>
      <c r="D3328" s="61" t="s">
        <v>1027</v>
      </c>
      <c r="E3328" s="61" t="str">
        <f>INDEX(FlowMapping!$J$2:$J$875,MATCH(W3328&amp;D3328,FlowMapping!$E$2:$E$875,0))</f>
        <v>unspecified</v>
      </c>
      <c r="F3328" s="61" t="str">
        <f>INDEX(FlowMapping!$M$2:$M$875,MATCH(W3328&amp;D3328,FlowMapping!$E$2:$E$875,0))</f>
        <v>4a7383be-8106-4110-bbc9-5bfb22974368</v>
      </c>
      <c r="G3328" s="61" t="str">
        <f>INDEX(Activities!$B$2:$B$390,MATCH(H3328,Activities!$C$2:$C$390,0))</f>
        <v>Other basic inorganic chemical manufacturing</v>
      </c>
      <c r="H3328" s="61">
        <v>325180</v>
      </c>
      <c r="I3328" s="61" t="s">
        <v>997</v>
      </c>
      <c r="J3328" s="62">
        <v>1.376646951474733E-10</v>
      </c>
      <c r="K3328" s="61" t="s">
        <v>2093</v>
      </c>
      <c r="L3328" s="61"/>
      <c r="M3328" s="61"/>
      <c r="N3328" s="61"/>
      <c r="O3328" s="61"/>
      <c r="P3328" s="61"/>
      <c r="Q3328" s="74">
        <v>1.5987031145111539</v>
      </c>
      <c r="R3328" s="61">
        <v>1</v>
      </c>
      <c r="S3328" s="61">
        <v>1</v>
      </c>
      <c r="T3328" s="61">
        <v>1</v>
      </c>
      <c r="U3328" s="61">
        <v>3</v>
      </c>
      <c r="V3328" s="61">
        <v>2013</v>
      </c>
      <c r="W3328" s="61" t="s">
        <v>38</v>
      </c>
      <c r="X3328" s="61" t="s">
        <v>572</v>
      </c>
      <c r="Y3328" s="61"/>
      <c r="AC3328"/>
    </row>
    <row r="3329" spans="2:29" x14ac:dyDescent="0.2">
      <c r="B3329" s="61" t="str">
        <f>INDEX(FlowMapping!$G$2:$G$875,MATCH(W3329&amp;D3329,FlowMapping!$E$2:$E$875,0))</f>
        <v>HCFC-132b</v>
      </c>
      <c r="C3329" s="61">
        <f>INDEX(FlowMapping!$H$2:$H$875,MATCH(W3329&amp;D3329,FlowMapping!$E$2:$E$875,0))</f>
        <v>1649087</v>
      </c>
      <c r="D3329" s="61" t="s">
        <v>1027</v>
      </c>
      <c r="E3329" s="61" t="str">
        <f>INDEX(FlowMapping!$J$2:$J$875,MATCH(W3329&amp;D3329,FlowMapping!$E$2:$E$875,0))</f>
        <v>unspecified</v>
      </c>
      <c r="F3329" s="61" t="str">
        <f>INDEX(FlowMapping!$M$2:$M$875,MATCH(W3329&amp;D3329,FlowMapping!$E$2:$E$875,0))</f>
        <v>b703147e-679d-3b2f-b1fb-66414aa3dcaa</v>
      </c>
      <c r="G3329" s="61" t="str">
        <f>INDEX(Activities!$B$2:$B$390,MATCH(H3329,Activities!$C$2:$C$390,0))</f>
        <v>Other basic inorganic chemical manufacturing</v>
      </c>
      <c r="H3329" s="61">
        <v>325180</v>
      </c>
      <c r="I3329" s="61" t="s">
        <v>997</v>
      </c>
      <c r="J3329" s="62">
        <v>2.0251695175377404E-10</v>
      </c>
      <c r="K3329" s="61" t="s">
        <v>2093</v>
      </c>
      <c r="L3329" s="61"/>
      <c r="M3329" s="61"/>
      <c r="N3329" s="61"/>
      <c r="O3329" s="61"/>
      <c r="P3329" s="61"/>
      <c r="Q3329" s="74">
        <v>2</v>
      </c>
      <c r="R3329" s="61">
        <v>1</v>
      </c>
      <c r="S3329" s="61">
        <v>1</v>
      </c>
      <c r="T3329" s="61">
        <v>1</v>
      </c>
      <c r="U3329" s="61">
        <v>3</v>
      </c>
      <c r="V3329" s="61">
        <v>2013</v>
      </c>
      <c r="W3329" s="61" t="s">
        <v>515</v>
      </c>
      <c r="X3329" s="61" t="s">
        <v>572</v>
      </c>
      <c r="Y3329" s="61"/>
      <c r="AC3329"/>
    </row>
    <row r="3330" spans="2:29" x14ac:dyDescent="0.2">
      <c r="B3330" s="61" t="str">
        <f>INDEX(FlowMapping!$G$2:$G$875,MATCH(W3330&amp;D3330,FlowMapping!$E$2:$E$875,0))</f>
        <v>mercury</v>
      </c>
      <c r="C3330" s="61">
        <f>INDEX(FlowMapping!$H$2:$H$875,MATCH(W3330&amp;D3330,FlowMapping!$E$2:$E$875,0))</f>
        <v>7439976</v>
      </c>
      <c r="D3330" s="61" t="s">
        <v>1027</v>
      </c>
      <c r="E3330" s="61" t="str">
        <f>INDEX(FlowMapping!$J$2:$J$875,MATCH(W3330&amp;D3330,FlowMapping!$E$2:$E$875,0))</f>
        <v>unspecified</v>
      </c>
      <c r="F3330" s="61" t="str">
        <f>INDEX(FlowMapping!$M$2:$M$875,MATCH(W3330&amp;D3330,FlowMapping!$E$2:$E$875,0))</f>
        <v>9325957a-bee5-4f2d-8bd1-458729c5e49e</v>
      </c>
      <c r="G3330" s="61" t="str">
        <f>INDEX(Activities!$B$2:$B$390,MATCH(H3330,Activities!$C$2:$C$390,0))</f>
        <v>Other basic inorganic chemical manufacturing</v>
      </c>
      <c r="H3330" s="61">
        <v>325180</v>
      </c>
      <c r="I3330" s="61" t="s">
        <v>997</v>
      </c>
      <c r="J3330" s="62">
        <v>2.6932349694449877E-10</v>
      </c>
      <c r="K3330" s="61" t="s">
        <v>2093</v>
      </c>
      <c r="L3330" s="61"/>
      <c r="M3330" s="61"/>
      <c r="N3330" s="61"/>
      <c r="O3330" s="61"/>
      <c r="P3330" s="61"/>
      <c r="Q3330" s="74">
        <v>3.063643209955242</v>
      </c>
      <c r="R3330" s="61">
        <v>1</v>
      </c>
      <c r="S3330" s="61">
        <v>1</v>
      </c>
      <c r="T3330" s="61">
        <v>1</v>
      </c>
      <c r="U3330" s="61">
        <v>3</v>
      </c>
      <c r="V3330" s="61">
        <v>2013</v>
      </c>
      <c r="W3330" s="61" t="s">
        <v>96</v>
      </c>
      <c r="X3330" s="61" t="s">
        <v>572</v>
      </c>
      <c r="Y3330" s="61"/>
      <c r="AC3330"/>
    </row>
    <row r="3331" spans="2:29" x14ac:dyDescent="0.2">
      <c r="B3331" s="61" t="str">
        <f>INDEX(FlowMapping!$G$2:$G$875,MATCH(W3331&amp;D3331,FlowMapping!$E$2:$E$875,0))</f>
        <v>Ethane, 1,1,2-trichloro-</v>
      </c>
      <c r="C3331" s="61">
        <f>INDEX(FlowMapping!$H$2:$H$875,MATCH(W3331&amp;D3331,FlowMapping!$E$2:$E$875,0))</f>
        <v>79005</v>
      </c>
      <c r="D3331" s="61" t="s">
        <v>1027</v>
      </c>
      <c r="E3331" s="61" t="str">
        <f>INDEX(FlowMapping!$J$2:$J$875,MATCH(W3331&amp;D3331,FlowMapping!$E$2:$E$875,0))</f>
        <v>unspecified</v>
      </c>
      <c r="F3331" s="61" t="str">
        <f>INDEX(FlowMapping!$M$2:$M$875,MATCH(W3331&amp;D3331,FlowMapping!$E$2:$E$875,0))</f>
        <v>7c29243f-d3e4-40ee-b333-590ec41b3deb</v>
      </c>
      <c r="G3331" s="61" t="str">
        <f>INDEX(Activities!$B$2:$B$390,MATCH(H3331,Activities!$C$2:$C$390,0))</f>
        <v>Other basic inorganic chemical manufacturing</v>
      </c>
      <c r="H3331" s="61">
        <v>325180</v>
      </c>
      <c r="I3331" s="61" t="s">
        <v>997</v>
      </c>
      <c r="J3331" s="62">
        <v>4.0642620755085529E-10</v>
      </c>
      <c r="K3331" s="61" t="s">
        <v>2093</v>
      </c>
      <c r="L3331" s="61"/>
      <c r="M3331" s="61"/>
      <c r="N3331" s="61"/>
      <c r="O3331" s="61"/>
      <c r="P3331" s="61"/>
      <c r="Q3331" s="74">
        <v>3.5477972894715681</v>
      </c>
      <c r="R3331" s="61">
        <v>1</v>
      </c>
      <c r="S3331" s="61">
        <v>1</v>
      </c>
      <c r="T3331" s="61">
        <v>1</v>
      </c>
      <c r="U3331" s="61">
        <v>3</v>
      </c>
      <c r="V3331" s="61">
        <v>2013</v>
      </c>
      <c r="W3331" s="61" t="s">
        <v>349</v>
      </c>
      <c r="X3331" s="61" t="s">
        <v>572</v>
      </c>
      <c r="Y3331" s="61"/>
      <c r="AC3331"/>
    </row>
    <row r="3332" spans="2:29" x14ac:dyDescent="0.2">
      <c r="B3332" s="61" t="str">
        <f>INDEX(FlowMapping!$G$2:$G$875,MATCH(W3332&amp;D3332,FlowMapping!$E$2:$E$875,0))</f>
        <v>benzene</v>
      </c>
      <c r="C3332" s="61">
        <f>INDEX(FlowMapping!$H$2:$H$875,MATCH(W3332&amp;D3332,FlowMapping!$E$2:$E$875,0))</f>
        <v>71432</v>
      </c>
      <c r="D3332" s="61" t="s">
        <v>1027</v>
      </c>
      <c r="E3332" s="61" t="str">
        <f>INDEX(FlowMapping!$J$2:$J$875,MATCH(W3332&amp;D3332,FlowMapping!$E$2:$E$875,0))</f>
        <v>unspecified</v>
      </c>
      <c r="F3332" s="61" t="str">
        <f>INDEX(FlowMapping!$M$2:$M$875,MATCH(W3332&amp;D3332,FlowMapping!$E$2:$E$875,0))</f>
        <v>31ba993d-f8aa-44c0-bae1-b6c2081144f6</v>
      </c>
      <c r="G3332" s="61" t="str">
        <f>INDEX(Activities!$B$2:$B$390,MATCH(H3332,Activities!$C$2:$C$390,0))</f>
        <v>Other basic inorganic chemical manufacturing</v>
      </c>
      <c r="H3332" s="61">
        <v>325180</v>
      </c>
      <c r="I3332" s="61" t="s">
        <v>997</v>
      </c>
      <c r="J3332" s="62">
        <v>4.6832045093060252E-10</v>
      </c>
      <c r="K3332" s="61" t="s">
        <v>2093</v>
      </c>
      <c r="L3332" s="61"/>
      <c r="M3332" s="61"/>
      <c r="N3332" s="61"/>
      <c r="O3332" s="61"/>
      <c r="P3332" s="61"/>
      <c r="Q3332" s="74">
        <v>3.4384362235086336</v>
      </c>
      <c r="R3332" s="61">
        <v>1</v>
      </c>
      <c r="S3332" s="61">
        <v>1</v>
      </c>
      <c r="T3332" s="61">
        <v>1</v>
      </c>
      <c r="U3332" s="61">
        <v>3</v>
      </c>
      <c r="V3332" s="61">
        <v>2013</v>
      </c>
      <c r="W3332" s="61" t="s">
        <v>37</v>
      </c>
      <c r="X3332" s="61" t="s">
        <v>572</v>
      </c>
      <c r="Y3332" s="61"/>
      <c r="AC3332"/>
    </row>
    <row r="3333" spans="2:29" x14ac:dyDescent="0.2">
      <c r="B3333" s="61" t="str">
        <f>INDEX(FlowMapping!$G$2:$G$875,MATCH(W3333&amp;D3333,FlowMapping!$E$2:$E$875,0))</f>
        <v>2-Chloro-1,1,1-trifluoroethane</v>
      </c>
      <c r="C3333" s="61">
        <f>INDEX(FlowMapping!$H$2:$H$875,MATCH(W3333&amp;D3333,FlowMapping!$E$2:$E$875,0))</f>
        <v>75887</v>
      </c>
      <c r="D3333" s="61" t="s">
        <v>1027</v>
      </c>
      <c r="E3333" s="61" t="str">
        <f>INDEX(FlowMapping!$J$2:$J$875,MATCH(W3333&amp;D3333,FlowMapping!$E$2:$E$875,0))</f>
        <v>unspecified</v>
      </c>
      <c r="F3333" s="61" t="str">
        <f>INDEX(FlowMapping!$M$2:$M$875,MATCH(W3333&amp;D3333,FlowMapping!$E$2:$E$875,0))</f>
        <v>23ac5749-a2d0-4505-bfbf-ff0c11b0357d</v>
      </c>
      <c r="G3333" s="61" t="str">
        <f>INDEX(Activities!$B$2:$B$390,MATCH(H3333,Activities!$C$2:$C$390,0))</f>
        <v>Other basic inorganic chemical manufacturing</v>
      </c>
      <c r="H3333" s="61">
        <v>325180</v>
      </c>
      <c r="I3333" s="61" t="s">
        <v>997</v>
      </c>
      <c r="J3333" s="62">
        <v>5.569216173228786E-10</v>
      </c>
      <c r="K3333" s="61" t="s">
        <v>2093</v>
      </c>
      <c r="L3333" s="61"/>
      <c r="M3333" s="61"/>
      <c r="N3333" s="61"/>
      <c r="O3333" s="61"/>
      <c r="P3333" s="61"/>
      <c r="Q3333" s="74">
        <v>2.3394486460112223</v>
      </c>
      <c r="R3333" s="61">
        <v>1</v>
      </c>
      <c r="S3333" s="61">
        <v>1</v>
      </c>
      <c r="T3333" s="61">
        <v>1</v>
      </c>
      <c r="U3333" s="61">
        <v>3</v>
      </c>
      <c r="V3333" s="61">
        <v>2013</v>
      </c>
      <c r="W3333" s="61" t="s">
        <v>406</v>
      </c>
      <c r="X3333" s="61" t="s">
        <v>572</v>
      </c>
      <c r="Y3333" s="61"/>
      <c r="AC3333"/>
    </row>
    <row r="3334" spans="2:29" x14ac:dyDescent="0.2">
      <c r="B3334" s="61" t="str">
        <f>INDEX(FlowMapping!$G$2:$G$875,MATCH(W3334&amp;D3334,FlowMapping!$E$2:$E$875,0))</f>
        <v>Methane, dichloro-, HCC-30</v>
      </c>
      <c r="C3334" s="61">
        <f>INDEX(FlowMapping!$H$2:$H$875,MATCH(W3334&amp;D3334,FlowMapping!$E$2:$E$875,0))</f>
        <v>75092</v>
      </c>
      <c r="D3334" s="61" t="s">
        <v>1027</v>
      </c>
      <c r="E3334" s="61" t="str">
        <f>INDEX(FlowMapping!$J$2:$J$875,MATCH(W3334&amp;D3334,FlowMapping!$E$2:$E$875,0))</f>
        <v>unspecified</v>
      </c>
      <c r="F3334" s="61" t="str">
        <f>INDEX(FlowMapping!$M$2:$M$875,MATCH(W3334&amp;D3334,FlowMapping!$E$2:$E$875,0))</f>
        <v>75c80de0-a0fa-45e2-9f7b-f6fa4e4431e1</v>
      </c>
      <c r="G3334" s="61" t="str">
        <f>INDEX(Activities!$B$2:$B$390,MATCH(H3334,Activities!$C$2:$C$390,0))</f>
        <v>Other basic inorganic chemical manufacturing</v>
      </c>
      <c r="H3334" s="61">
        <v>325180</v>
      </c>
      <c r="I3334" s="61" t="s">
        <v>997</v>
      </c>
      <c r="J3334" s="62">
        <v>5.569216173228786E-10</v>
      </c>
      <c r="K3334" s="61" t="s">
        <v>2093</v>
      </c>
      <c r="L3334" s="61"/>
      <c r="M3334" s="61"/>
      <c r="N3334" s="61"/>
      <c r="O3334" s="61"/>
      <c r="P3334" s="61"/>
      <c r="Q3334" s="74">
        <v>4.5760693272153299</v>
      </c>
      <c r="R3334" s="61">
        <v>1</v>
      </c>
      <c r="S3334" s="61">
        <v>1</v>
      </c>
      <c r="T3334" s="61">
        <v>1</v>
      </c>
      <c r="U3334" s="61">
        <v>3</v>
      </c>
      <c r="V3334" s="61">
        <v>2013</v>
      </c>
      <c r="W3334" s="61" t="s">
        <v>98</v>
      </c>
      <c r="X3334" s="61" t="s">
        <v>572</v>
      </c>
      <c r="Y3334" s="61"/>
      <c r="AC3334"/>
    </row>
    <row r="3335" spans="2:29" x14ac:dyDescent="0.2">
      <c r="B3335" s="61" t="str">
        <f>INDEX(FlowMapping!$G$2:$G$875,MATCH(W3335&amp;D3335,FlowMapping!$E$2:$E$875,0))</f>
        <v>Chloroform</v>
      </c>
      <c r="C3335" s="61">
        <f>INDEX(FlowMapping!$H$2:$H$875,MATCH(W3335&amp;D3335,FlowMapping!$E$2:$E$875,0))</f>
        <v>67663</v>
      </c>
      <c r="D3335" s="61" t="s">
        <v>1027</v>
      </c>
      <c r="E3335" s="61" t="str">
        <f>INDEX(FlowMapping!$J$2:$J$875,MATCH(W3335&amp;D3335,FlowMapping!$E$2:$E$875,0))</f>
        <v>unspecified</v>
      </c>
      <c r="F3335" s="61" t="str">
        <f>INDEX(FlowMapping!$M$2:$M$875,MATCH(W3335&amp;D3335,FlowMapping!$E$2:$E$875,0))</f>
        <v>3d5051b0-08d6-40ef-8d0c-de90edb39c39</v>
      </c>
      <c r="G3335" s="61" t="str">
        <f>INDEX(Activities!$B$2:$B$390,MATCH(H3335,Activities!$C$2:$C$390,0))</f>
        <v>Other basic inorganic chemical manufacturing</v>
      </c>
      <c r="H3335" s="61">
        <v>325180</v>
      </c>
      <c r="I3335" s="61" t="s">
        <v>997</v>
      </c>
      <c r="J3335" s="62">
        <v>6.075508552613222E-10</v>
      </c>
      <c r="K3335" s="61" t="s">
        <v>2093</v>
      </c>
      <c r="L3335" s="61"/>
      <c r="M3335" s="61"/>
      <c r="N3335" s="61"/>
      <c r="O3335" s="61"/>
      <c r="P3335" s="61"/>
      <c r="Q3335" s="74">
        <v>3.3309626208692151</v>
      </c>
      <c r="R3335" s="61">
        <v>1</v>
      </c>
      <c r="S3335" s="61">
        <v>1</v>
      </c>
      <c r="T3335" s="61">
        <v>1</v>
      </c>
      <c r="U3335" s="61">
        <v>3</v>
      </c>
      <c r="V3335" s="61">
        <v>2013</v>
      </c>
      <c r="W3335" s="61" t="s">
        <v>139</v>
      </c>
      <c r="X3335" s="61" t="s">
        <v>572</v>
      </c>
      <c r="Y3335" s="61"/>
      <c r="AC3335"/>
    </row>
    <row r="3336" spans="2:29" x14ac:dyDescent="0.2">
      <c r="B3336" s="61" t="str">
        <f>INDEX(FlowMapping!$G$2:$G$875,MATCH(W3336&amp;D3336,FlowMapping!$E$2:$E$875,0))</f>
        <v>Ethene, tetrachloro-</v>
      </c>
      <c r="C3336" s="61">
        <f>INDEX(FlowMapping!$H$2:$H$875,MATCH(W3336&amp;D3336,FlowMapping!$E$2:$E$875,0))</f>
        <v>127184</v>
      </c>
      <c r="D3336" s="61" t="s">
        <v>1027</v>
      </c>
      <c r="E3336" s="61" t="str">
        <f>INDEX(FlowMapping!$J$2:$J$875,MATCH(W3336&amp;D3336,FlowMapping!$E$2:$E$875,0))</f>
        <v>unspecified</v>
      </c>
      <c r="F3336" s="61" t="str">
        <f>INDEX(FlowMapping!$M$2:$M$875,MATCH(W3336&amp;D3336,FlowMapping!$E$2:$E$875,0))</f>
        <v>4b0d68e7-37bc-4184-93b5-91b70c62e585</v>
      </c>
      <c r="G3336" s="61" t="str">
        <f>INDEX(Activities!$B$2:$B$390,MATCH(H3336,Activities!$C$2:$C$390,0))</f>
        <v>Other basic inorganic chemical manufacturing</v>
      </c>
      <c r="H3336" s="61">
        <v>325180</v>
      </c>
      <c r="I3336" s="61" t="s">
        <v>997</v>
      </c>
      <c r="J3336" s="62">
        <v>7.2146664062281997E-10</v>
      </c>
      <c r="K3336" s="61" t="s">
        <v>2093</v>
      </c>
      <c r="L3336" s="61"/>
      <c r="M3336" s="61"/>
      <c r="N3336" s="61"/>
      <c r="O3336" s="61"/>
      <c r="P3336" s="61"/>
      <c r="Q3336" s="74">
        <v>3.3696687150858144</v>
      </c>
      <c r="R3336" s="61">
        <v>1</v>
      </c>
      <c r="S3336" s="61">
        <v>1</v>
      </c>
      <c r="T3336" s="61">
        <v>1</v>
      </c>
      <c r="U3336" s="61">
        <v>3</v>
      </c>
      <c r="V3336" s="61">
        <v>2013</v>
      </c>
      <c r="W3336" s="61" t="s">
        <v>106</v>
      </c>
      <c r="X3336" s="61" t="s">
        <v>572</v>
      </c>
      <c r="Y3336" s="61"/>
      <c r="AC3336"/>
    </row>
    <row r="3337" spans="2:29" x14ac:dyDescent="0.2">
      <c r="B3337" s="61" t="str">
        <f>INDEX(FlowMapping!$G$2:$G$875,MATCH(W3337&amp;D3337,FlowMapping!$E$2:$E$875,0))</f>
        <v>Ethene, trichloro-</v>
      </c>
      <c r="C3337" s="61">
        <f>INDEX(FlowMapping!$H$2:$H$875,MATCH(W3337&amp;D3337,FlowMapping!$E$2:$E$875,0))</f>
        <v>79016</v>
      </c>
      <c r="D3337" s="61" t="s">
        <v>1027</v>
      </c>
      <c r="E3337" s="61" t="str">
        <f>INDEX(FlowMapping!$J$2:$J$875,MATCH(W3337&amp;D3337,FlowMapping!$E$2:$E$875,0))</f>
        <v>unspecified</v>
      </c>
      <c r="F3337" s="61" t="str">
        <f>INDEX(FlowMapping!$M$2:$M$875,MATCH(W3337&amp;D3337,FlowMapping!$E$2:$E$875,0))</f>
        <v>3801ac00-aef4-4224-8d04-9d6734794719</v>
      </c>
      <c r="G3337" s="61" t="str">
        <f>INDEX(Activities!$B$2:$B$390,MATCH(H3337,Activities!$C$2:$C$390,0))</f>
        <v>Other basic inorganic chemical manufacturing</v>
      </c>
      <c r="H3337" s="61">
        <v>325180</v>
      </c>
      <c r="I3337" s="61" t="s">
        <v>997</v>
      </c>
      <c r="J3337" s="62">
        <v>8.7335435443815055E-10</v>
      </c>
      <c r="K3337" s="61" t="s">
        <v>2093</v>
      </c>
      <c r="L3337" s="61"/>
      <c r="M3337" s="61"/>
      <c r="N3337" s="61"/>
      <c r="O3337" s="61"/>
      <c r="P3337" s="61"/>
      <c r="Q3337" s="74">
        <v>4.5130480637277604</v>
      </c>
      <c r="R3337" s="61">
        <v>1</v>
      </c>
      <c r="S3337" s="61">
        <v>1</v>
      </c>
      <c r="T3337" s="61">
        <v>1</v>
      </c>
      <c r="U3337" s="61">
        <v>3</v>
      </c>
      <c r="V3337" s="61">
        <v>2013</v>
      </c>
      <c r="W3337" s="61" t="s">
        <v>227</v>
      </c>
      <c r="X3337" s="61" t="s">
        <v>572</v>
      </c>
      <c r="Y3337" s="61"/>
      <c r="AC3337"/>
    </row>
    <row r="3338" spans="2:29" x14ac:dyDescent="0.2">
      <c r="B3338" s="61" t="str">
        <f>INDEX(FlowMapping!$G$2:$G$875,MATCH(W3338&amp;D3338,FlowMapping!$E$2:$E$875,0))</f>
        <v>chromium</v>
      </c>
      <c r="C3338" s="61">
        <f>INDEX(FlowMapping!$H$2:$H$875,MATCH(W3338&amp;D3338,FlowMapping!$E$2:$E$875,0))</f>
        <v>7440473</v>
      </c>
      <c r="D3338" s="61" t="s">
        <v>1027</v>
      </c>
      <c r="E3338" s="61" t="str">
        <f>INDEX(FlowMapping!$J$2:$J$875,MATCH(W3338&amp;D3338,FlowMapping!$E$2:$E$875,0))</f>
        <v>unspecified</v>
      </c>
      <c r="F3338" s="61" t="str">
        <f>INDEX(FlowMapping!$M$2:$M$875,MATCH(W3338&amp;D3338,FlowMapping!$E$2:$E$875,0))</f>
        <v>63e7b036-8549-11e0-9d78-0800200c9a66</v>
      </c>
      <c r="G3338" s="61" t="str">
        <f>INDEX(Activities!$B$2:$B$390,MATCH(H3338,Activities!$C$2:$C$390,0))</f>
        <v>Other basic inorganic chemical manufacturing</v>
      </c>
      <c r="H3338" s="61">
        <v>325180</v>
      </c>
      <c r="I3338" s="61" t="s">
        <v>997</v>
      </c>
      <c r="J3338" s="62">
        <v>9.1132628289198314E-10</v>
      </c>
      <c r="K3338" s="61" t="s">
        <v>2093</v>
      </c>
      <c r="L3338" s="61"/>
      <c r="M3338" s="61"/>
      <c r="N3338" s="61"/>
      <c r="O3338" s="61"/>
      <c r="P3338" s="61"/>
      <c r="Q3338" s="74">
        <v>4.1265483800781633</v>
      </c>
      <c r="R3338" s="61">
        <v>1</v>
      </c>
      <c r="S3338" s="61">
        <v>1</v>
      </c>
      <c r="T3338" s="61">
        <v>1</v>
      </c>
      <c r="U3338" s="61">
        <v>3</v>
      </c>
      <c r="V3338" s="61">
        <v>2013</v>
      </c>
      <c r="W3338" s="61" t="s">
        <v>13</v>
      </c>
      <c r="X3338" s="61" t="s">
        <v>572</v>
      </c>
      <c r="Y3338" s="61"/>
      <c r="AC3338"/>
    </row>
    <row r="3339" spans="2:29" x14ac:dyDescent="0.2">
      <c r="B3339" s="61" t="str">
        <f>INDEX(FlowMapping!$G$2:$G$875,MATCH(W3339&amp;D3339,FlowMapping!$E$2:$E$875,0))</f>
        <v>1,1-DICHLOROETHANE</v>
      </c>
      <c r="C3339" s="61">
        <f>INDEX(FlowMapping!$H$2:$H$875,MATCH(W3339&amp;D3339,FlowMapping!$E$2:$E$875,0))</f>
        <v>75343</v>
      </c>
      <c r="D3339" s="61" t="s">
        <v>1027</v>
      </c>
      <c r="E3339" s="61" t="str">
        <f>INDEX(FlowMapping!$J$2:$J$875,MATCH(W3339&amp;D3339,FlowMapping!$E$2:$E$875,0))</f>
        <v>unspecified</v>
      </c>
      <c r="F3339" s="61" t="str">
        <f>INDEX(FlowMapping!$M$2:$M$875,MATCH(W3339&amp;D3339,FlowMapping!$E$2:$E$875,0))</f>
        <v>1564543f-b1df-3df4-8623-dd53441da98a</v>
      </c>
      <c r="G3339" s="61" t="str">
        <f>INDEX(Activities!$B$2:$B$390,MATCH(H3339,Activities!$C$2:$C$390,0))</f>
        <v>Other basic inorganic chemical manufacturing</v>
      </c>
      <c r="H3339" s="61">
        <v>325180</v>
      </c>
      <c r="I3339" s="61" t="s">
        <v>997</v>
      </c>
      <c r="J3339" s="62">
        <v>1.01258475876887E-9</v>
      </c>
      <c r="K3339" s="61" t="s">
        <v>2093</v>
      </c>
      <c r="L3339" s="61"/>
      <c r="M3339" s="61"/>
      <c r="N3339" s="61"/>
      <c r="O3339" s="61"/>
      <c r="P3339" s="61"/>
      <c r="Q3339" s="74">
        <v>3.8113246301543708</v>
      </c>
      <c r="R3339" s="61">
        <v>1</v>
      </c>
      <c r="S3339" s="61">
        <v>1</v>
      </c>
      <c r="T3339" s="61">
        <v>1</v>
      </c>
      <c r="U3339" s="61">
        <v>3</v>
      </c>
      <c r="V3339" s="61">
        <v>2013</v>
      </c>
      <c r="W3339" s="61" t="s">
        <v>270</v>
      </c>
      <c r="X3339" s="61" t="s">
        <v>572</v>
      </c>
      <c r="Y3339" s="61"/>
      <c r="AC3339"/>
    </row>
    <row r="3340" spans="2:29" x14ac:dyDescent="0.2">
      <c r="B3340" s="61" t="str">
        <f>INDEX(FlowMapping!$G$2:$G$875,MATCH(W3340&amp;D3340,FlowMapping!$E$2:$E$875,0))</f>
        <v>Ethane, 1,1-dichloro-1-fluoro-, HCFC-141b</v>
      </c>
      <c r="C3340" s="61">
        <f>INDEX(FlowMapping!$H$2:$H$875,MATCH(W3340&amp;D3340,FlowMapping!$E$2:$E$875,0))</f>
        <v>1717006</v>
      </c>
      <c r="D3340" s="61" t="s">
        <v>1027</v>
      </c>
      <c r="E3340" s="61" t="str">
        <f>INDEX(FlowMapping!$J$2:$J$875,MATCH(W3340&amp;D3340,FlowMapping!$E$2:$E$875,0))</f>
        <v>unspecified</v>
      </c>
      <c r="F3340" s="61" t="str">
        <f>INDEX(FlowMapping!$M$2:$M$875,MATCH(W3340&amp;D3340,FlowMapping!$E$2:$E$875,0))</f>
        <v>155dd8e3-c725-40e4-a35a-bfdf41b89c44</v>
      </c>
      <c r="G3340" s="61" t="str">
        <f>INDEX(Activities!$B$2:$B$390,MATCH(H3340,Activities!$C$2:$C$390,0))</f>
        <v>Other basic inorganic chemical manufacturing</v>
      </c>
      <c r="H3340" s="61">
        <v>325180</v>
      </c>
      <c r="I3340" s="61" t="s">
        <v>997</v>
      </c>
      <c r="J3340" s="62">
        <v>2.2783157072299576E-9</v>
      </c>
      <c r="K3340" s="61" t="s">
        <v>2093</v>
      </c>
      <c r="L3340" s="61"/>
      <c r="M3340" s="61"/>
      <c r="N3340" s="61"/>
      <c r="O3340" s="61"/>
      <c r="P3340" s="61"/>
      <c r="Q3340" s="74">
        <v>1.8778064041221936</v>
      </c>
      <c r="R3340" s="61">
        <v>1</v>
      </c>
      <c r="S3340" s="61">
        <v>1</v>
      </c>
      <c r="T3340" s="61">
        <v>1</v>
      </c>
      <c r="U3340" s="61">
        <v>3</v>
      </c>
      <c r="V3340" s="61">
        <v>2013</v>
      </c>
      <c r="W3340" s="61" t="s">
        <v>414</v>
      </c>
      <c r="X3340" s="61" t="s">
        <v>572</v>
      </c>
      <c r="Y3340" s="61"/>
      <c r="AC3340"/>
    </row>
    <row r="3341" spans="2:29" x14ac:dyDescent="0.2">
      <c r="B3341" s="61" t="str">
        <f>INDEX(FlowMapping!$G$2:$G$875,MATCH(W3341&amp;D3341,FlowMapping!$E$2:$E$875,0))</f>
        <v>Ethane, 1,2-dichloro-</v>
      </c>
      <c r="C3341" s="61">
        <f>INDEX(FlowMapping!$H$2:$H$875,MATCH(W3341&amp;D3341,FlowMapping!$E$2:$E$875,0))</f>
        <v>107062</v>
      </c>
      <c r="D3341" s="61" t="s">
        <v>1027</v>
      </c>
      <c r="E3341" s="61" t="str">
        <f>INDEX(FlowMapping!$J$2:$J$875,MATCH(W3341&amp;D3341,FlowMapping!$E$2:$E$875,0))</f>
        <v>unspecified</v>
      </c>
      <c r="F3341" s="61" t="str">
        <f>INDEX(FlowMapping!$M$2:$M$875,MATCH(W3341&amp;D3341,FlowMapping!$E$2:$E$875,0))</f>
        <v>deb80fa5-4d0a-427e-9526-443f88d17b53</v>
      </c>
      <c r="G3341" s="61" t="str">
        <f>INDEX(Activities!$B$2:$B$390,MATCH(H3341,Activities!$C$2:$C$390,0))</f>
        <v>Other basic inorganic chemical manufacturing</v>
      </c>
      <c r="H3341" s="61">
        <v>325180</v>
      </c>
      <c r="I3341" s="61" t="s">
        <v>997</v>
      </c>
      <c r="J3341" s="62">
        <v>3.2922927700421351E-9</v>
      </c>
      <c r="K3341" s="61" t="s">
        <v>2093</v>
      </c>
      <c r="L3341" s="61"/>
      <c r="M3341" s="61"/>
      <c r="N3341" s="61"/>
      <c r="O3341" s="61"/>
      <c r="P3341" s="61"/>
      <c r="Q3341" s="74">
        <v>3.7546115012229446</v>
      </c>
      <c r="R3341" s="61">
        <v>1</v>
      </c>
      <c r="S3341" s="61">
        <v>1</v>
      </c>
      <c r="T3341" s="61">
        <v>1</v>
      </c>
      <c r="U3341" s="61">
        <v>3</v>
      </c>
      <c r="V3341" s="61">
        <v>2013</v>
      </c>
      <c r="W3341" s="61" t="s">
        <v>283</v>
      </c>
      <c r="X3341" s="61" t="s">
        <v>572</v>
      </c>
      <c r="Y3341" s="61"/>
      <c r="AC3341"/>
    </row>
    <row r="3342" spans="2:29" x14ac:dyDescent="0.2">
      <c r="B3342" s="61" t="str">
        <f>INDEX(FlowMapping!$G$2:$G$875,MATCH(W3342&amp;D3342,FlowMapping!$E$2:$E$875,0))</f>
        <v>HCFC-142b</v>
      </c>
      <c r="C3342" s="61">
        <f>INDEX(FlowMapping!$H$2:$H$875,MATCH(W3342&amp;D3342,FlowMapping!$E$2:$E$875,0))</f>
        <v>75683</v>
      </c>
      <c r="D3342" s="61" t="s">
        <v>1027</v>
      </c>
      <c r="E3342" s="61" t="str">
        <f>INDEX(FlowMapping!$J$2:$J$875,MATCH(W3342&amp;D3342,FlowMapping!$E$2:$E$875,0))</f>
        <v>unspecified</v>
      </c>
      <c r="F3342" s="61" t="str">
        <f>INDEX(FlowMapping!$M$2:$M$875,MATCH(W3342&amp;D3342,FlowMapping!$E$2:$E$875,0))</f>
        <v>08f9e973-ecb1-3c4c-8766-446b5210d389</v>
      </c>
      <c r="G3342" s="61" t="str">
        <f>INDEX(Activities!$B$2:$B$390,MATCH(H3342,Activities!$C$2:$C$390,0))</f>
        <v>Other basic inorganic chemical manufacturing</v>
      </c>
      <c r="H3342" s="61">
        <v>325180</v>
      </c>
      <c r="I3342" s="61" t="s">
        <v>997</v>
      </c>
      <c r="J3342" s="62">
        <v>4.1769121299215886E-9</v>
      </c>
      <c r="K3342" s="61" t="s">
        <v>2093</v>
      </c>
      <c r="L3342" s="61"/>
      <c r="M3342" s="61"/>
      <c r="N3342" s="61"/>
      <c r="O3342" s="61"/>
      <c r="P3342" s="61"/>
      <c r="Q3342" s="74">
        <v>2.4329208347931579</v>
      </c>
      <c r="R3342" s="61">
        <v>1</v>
      </c>
      <c r="S3342" s="61">
        <v>1</v>
      </c>
      <c r="T3342" s="61">
        <v>1</v>
      </c>
      <c r="U3342" s="61">
        <v>3</v>
      </c>
      <c r="V3342" s="61">
        <v>2013</v>
      </c>
      <c r="W3342" s="61" t="s">
        <v>348</v>
      </c>
      <c r="X3342" s="61" t="s">
        <v>572</v>
      </c>
      <c r="Y3342" s="61"/>
      <c r="AC3342"/>
    </row>
    <row r="3343" spans="2:29" x14ac:dyDescent="0.2">
      <c r="B3343" s="61" t="str">
        <f>INDEX(FlowMapping!$G$2:$G$875,MATCH(W3343&amp;D3343,FlowMapping!$E$2:$E$875,0))</f>
        <v>naphthalene</v>
      </c>
      <c r="C3343" s="61">
        <f>INDEX(FlowMapping!$H$2:$H$875,MATCH(W3343&amp;D3343,FlowMapping!$E$2:$E$875,0))</f>
        <v>91203</v>
      </c>
      <c r="D3343" s="61" t="s">
        <v>1027</v>
      </c>
      <c r="E3343" s="61" t="str">
        <f>INDEX(FlowMapping!$J$2:$J$875,MATCH(W3343&amp;D3343,FlowMapping!$E$2:$E$875,0))</f>
        <v>unspecified</v>
      </c>
      <c r="F3343" s="61" t="str">
        <f>INDEX(FlowMapping!$M$2:$M$875,MATCH(W3343&amp;D3343,FlowMapping!$E$2:$E$875,0))</f>
        <v>b33b93b6-9d95-41f7-b9d3-5b97100bb7b9</v>
      </c>
      <c r="G3343" s="61" t="str">
        <f>INDEX(Activities!$B$2:$B$390,MATCH(H3343,Activities!$C$2:$C$390,0))</f>
        <v>Other basic inorganic chemical manufacturing</v>
      </c>
      <c r="H3343" s="61">
        <v>325180</v>
      </c>
      <c r="I3343" s="61" t="s">
        <v>997</v>
      </c>
      <c r="J3343" s="62">
        <v>4.1895694394062002E-9</v>
      </c>
      <c r="K3343" s="61" t="s">
        <v>2093</v>
      </c>
      <c r="L3343" s="61"/>
      <c r="M3343" s="61"/>
      <c r="N3343" s="61"/>
      <c r="O3343" s="61"/>
      <c r="P3343" s="61"/>
      <c r="Q3343" s="74">
        <v>3.9824340342869857</v>
      </c>
      <c r="R3343" s="61">
        <v>1</v>
      </c>
      <c r="S3343" s="61">
        <v>1</v>
      </c>
      <c r="T3343" s="61">
        <v>1</v>
      </c>
      <c r="U3343" s="61">
        <v>3</v>
      </c>
      <c r="V3343" s="61">
        <v>2013</v>
      </c>
      <c r="W3343" s="61" t="s">
        <v>55</v>
      </c>
      <c r="X3343" s="61" t="s">
        <v>572</v>
      </c>
      <c r="Y3343" s="61"/>
      <c r="AC3343"/>
    </row>
    <row r="3344" spans="2:29" x14ac:dyDescent="0.2">
      <c r="B3344" s="61" t="str">
        <f>INDEX(FlowMapping!$G$2:$G$875,MATCH(W3344&amp;D3344,FlowMapping!$E$2:$E$875,0))</f>
        <v>ethylene glycol</v>
      </c>
      <c r="C3344" s="61">
        <f>INDEX(FlowMapping!$H$2:$H$875,MATCH(W3344&amp;D3344,FlowMapping!$E$2:$E$875,0))</f>
        <v>107211</v>
      </c>
      <c r="D3344" s="61" t="s">
        <v>1027</v>
      </c>
      <c r="E3344" s="61" t="str">
        <f>INDEX(FlowMapping!$J$2:$J$875,MATCH(W3344&amp;D3344,FlowMapping!$E$2:$E$875,0))</f>
        <v>unspecified</v>
      </c>
      <c r="F3344" s="61" t="str">
        <f>INDEX(FlowMapping!$M$2:$M$875,MATCH(W3344&amp;D3344,FlowMapping!$E$2:$E$875,0))</f>
        <v>8026e985-6019-4551-be66-4d2d81ff4687</v>
      </c>
      <c r="G3344" s="61" t="str">
        <f>INDEX(Activities!$B$2:$B$390,MATCH(H3344,Activities!$C$2:$C$390,0))</f>
        <v>Other basic inorganic chemical manufacturing</v>
      </c>
      <c r="H3344" s="61">
        <v>325180</v>
      </c>
      <c r="I3344" s="61" t="s">
        <v>997</v>
      </c>
      <c r="J3344" s="62">
        <v>5.4932723163211204E-9</v>
      </c>
      <c r="K3344" s="61" t="s">
        <v>2093</v>
      </c>
      <c r="L3344" s="61"/>
      <c r="M3344" s="61"/>
      <c r="N3344" s="61"/>
      <c r="O3344" s="61"/>
      <c r="P3344" s="61"/>
      <c r="Q3344" s="74">
        <v>4.5188857415186359</v>
      </c>
      <c r="R3344" s="61">
        <v>1</v>
      </c>
      <c r="S3344" s="61">
        <v>1</v>
      </c>
      <c r="T3344" s="61">
        <v>1</v>
      </c>
      <c r="U3344" s="61">
        <v>3</v>
      </c>
      <c r="V3344" s="61">
        <v>2013</v>
      </c>
      <c r="W3344" s="61" t="s">
        <v>3</v>
      </c>
      <c r="X3344" s="61" t="s">
        <v>572</v>
      </c>
      <c r="Y3344" s="61"/>
      <c r="AC3344"/>
    </row>
    <row r="3345" spans="2:29" x14ac:dyDescent="0.2">
      <c r="B3345" s="61" t="str">
        <f>INDEX(FlowMapping!$G$2:$G$875,MATCH(W3345&amp;D3345,FlowMapping!$E$2:$E$875,0))</f>
        <v>lead</v>
      </c>
      <c r="C3345" s="61">
        <f>INDEX(FlowMapping!$H$2:$H$875,MATCH(W3345&amp;D3345,FlowMapping!$E$2:$E$875,0))</f>
        <v>7439921</v>
      </c>
      <c r="D3345" s="61" t="s">
        <v>1027</v>
      </c>
      <c r="E3345" s="61" t="str">
        <f>INDEX(FlowMapping!$J$2:$J$875,MATCH(W3345&amp;D3345,FlowMapping!$E$2:$E$875,0))</f>
        <v>unspecified</v>
      </c>
      <c r="F3345" s="61" t="str">
        <f>INDEX(FlowMapping!$M$2:$M$875,MATCH(W3345&amp;D3345,FlowMapping!$E$2:$E$875,0))</f>
        <v>31c4d160-b21e-41b3-b9c1-3d7a72377653</v>
      </c>
      <c r="G3345" s="61" t="str">
        <f>INDEX(Activities!$B$2:$B$390,MATCH(H3345,Activities!$C$2:$C$390,0))</f>
        <v>Other basic inorganic chemical manufacturing</v>
      </c>
      <c r="H3345" s="61">
        <v>325180</v>
      </c>
      <c r="I3345" s="61" t="s">
        <v>997</v>
      </c>
      <c r="J3345" s="62">
        <v>5.5310619795183744E-9</v>
      </c>
      <c r="K3345" s="61" t="s">
        <v>2093</v>
      </c>
      <c r="L3345" s="61"/>
      <c r="M3345" s="61"/>
      <c r="N3345" s="61"/>
      <c r="O3345" s="61"/>
      <c r="P3345" s="61"/>
      <c r="Q3345" s="74">
        <v>3.2630030039016864</v>
      </c>
      <c r="R3345" s="61">
        <v>1</v>
      </c>
      <c r="S3345" s="61">
        <v>1</v>
      </c>
      <c r="T3345" s="61">
        <v>1</v>
      </c>
      <c r="U3345" s="61">
        <v>3</v>
      </c>
      <c r="V3345" s="61">
        <v>2013</v>
      </c>
      <c r="W3345" s="61" t="s">
        <v>16</v>
      </c>
      <c r="X3345" s="61" t="s">
        <v>572</v>
      </c>
      <c r="Y3345" s="61"/>
      <c r="AC3345"/>
    </row>
    <row r="3346" spans="2:29" x14ac:dyDescent="0.2">
      <c r="B3346" s="61" t="str">
        <f>INDEX(FlowMapping!$G$2:$G$875,MATCH(W3346&amp;D3346,FlowMapping!$E$2:$E$875,0))</f>
        <v>MOLYBDENUM(VI)</v>
      </c>
      <c r="C3346" s="61" t="str">
        <f>INDEX(FlowMapping!$H$2:$H$875,MATCH(W3346&amp;D3346,FlowMapping!$E$2:$E$875,0))</f>
        <v/>
      </c>
      <c r="D3346" s="61" t="s">
        <v>1027</v>
      </c>
      <c r="E3346" s="61" t="str">
        <f>INDEX(FlowMapping!$J$2:$J$875,MATCH(W3346&amp;D3346,FlowMapping!$E$2:$E$875,0))</f>
        <v>unspecified</v>
      </c>
      <c r="F3346" s="61" t="str">
        <f>INDEX(FlowMapping!$M$2:$M$875,MATCH(W3346&amp;D3346,FlowMapping!$E$2:$E$875,0))</f>
        <v>9a46e8fd-d2eb-344b-bd94-b1f693c20133</v>
      </c>
      <c r="G3346" s="61" t="str">
        <f>INDEX(Activities!$B$2:$B$390,MATCH(H3346,Activities!$C$2:$C$390,0))</f>
        <v>Other basic inorganic chemical manufacturing</v>
      </c>
      <c r="H3346" s="61">
        <v>325180</v>
      </c>
      <c r="I3346" s="61" t="s">
        <v>997</v>
      </c>
      <c r="J3346" s="62">
        <v>1.58051823534336E-8</v>
      </c>
      <c r="K3346" s="61" t="s">
        <v>2093</v>
      </c>
      <c r="L3346" s="61"/>
      <c r="M3346" s="61"/>
      <c r="N3346" s="61"/>
      <c r="O3346" s="61"/>
      <c r="P3346" s="61"/>
      <c r="Q3346" s="74">
        <v>3.1608001734423472</v>
      </c>
      <c r="R3346" s="61">
        <v>1</v>
      </c>
      <c r="S3346" s="61">
        <v>1</v>
      </c>
      <c r="T3346" s="61">
        <v>1</v>
      </c>
      <c r="U3346" s="61">
        <v>3</v>
      </c>
      <c r="V3346" s="61">
        <v>2013</v>
      </c>
      <c r="W3346" s="61" t="s">
        <v>180</v>
      </c>
      <c r="X3346" s="61" t="s">
        <v>572</v>
      </c>
      <c r="Y3346" s="61"/>
      <c r="AC3346"/>
    </row>
    <row r="3347" spans="2:29" x14ac:dyDescent="0.2">
      <c r="B3347" s="61" t="str">
        <f>INDEX(FlowMapping!$G$2:$G$875,MATCH(W3347&amp;D3347,FlowMapping!$E$2:$E$875,0))</f>
        <v>nickel</v>
      </c>
      <c r="C3347" s="61">
        <f>INDEX(FlowMapping!$H$2:$H$875,MATCH(W3347&amp;D3347,FlowMapping!$E$2:$E$875,0))</f>
        <v>7440020</v>
      </c>
      <c r="D3347" s="61" t="s">
        <v>1027</v>
      </c>
      <c r="E3347" s="61" t="str">
        <f>INDEX(FlowMapping!$J$2:$J$875,MATCH(W3347&amp;D3347,FlowMapping!$E$2:$E$875,0))</f>
        <v>unspecified</v>
      </c>
      <c r="F3347" s="61" t="str">
        <f>INDEX(FlowMapping!$M$2:$M$875,MATCH(W3347&amp;D3347,FlowMapping!$E$2:$E$875,0))</f>
        <v>63e7fe55-8549-11e0-9d78-0800200c9a66</v>
      </c>
      <c r="G3347" s="61" t="str">
        <f>INDEX(Activities!$B$2:$B$390,MATCH(H3347,Activities!$C$2:$C$390,0))</f>
        <v>Other basic inorganic chemical manufacturing</v>
      </c>
      <c r="H3347" s="61">
        <v>325180</v>
      </c>
      <c r="I3347" s="61" t="s">
        <v>997</v>
      </c>
      <c r="J3347" s="62">
        <v>1.5948209950609703E-8</v>
      </c>
      <c r="K3347" s="61" t="s">
        <v>2093</v>
      </c>
      <c r="L3347" s="61"/>
      <c r="M3347" s="61"/>
      <c r="N3347" s="61"/>
      <c r="O3347" s="61"/>
      <c r="P3347" s="61"/>
      <c r="Q3347" s="74">
        <v>3.9444471754144543</v>
      </c>
      <c r="R3347" s="61">
        <v>1</v>
      </c>
      <c r="S3347" s="61">
        <v>1</v>
      </c>
      <c r="T3347" s="61">
        <v>1</v>
      </c>
      <c r="U3347" s="61">
        <v>3</v>
      </c>
      <c r="V3347" s="61">
        <v>2013</v>
      </c>
      <c r="W3347" s="61" t="s">
        <v>15</v>
      </c>
      <c r="X3347" s="61" t="s">
        <v>572</v>
      </c>
      <c r="Y3347" s="61"/>
      <c r="AC3347"/>
    </row>
    <row r="3348" spans="2:29" x14ac:dyDescent="0.2">
      <c r="B3348" s="61" t="str">
        <f>INDEX(FlowMapping!$G$2:$G$875,MATCH(W3348&amp;D3348,FlowMapping!$E$2:$E$875,0))</f>
        <v>Ethane, 1,1,1-trichloro-, HCFC-140</v>
      </c>
      <c r="C3348" s="61">
        <f>INDEX(FlowMapping!$H$2:$H$875,MATCH(W3348&amp;D3348,FlowMapping!$E$2:$E$875,0))</f>
        <v>71556</v>
      </c>
      <c r="D3348" s="61" t="s">
        <v>1027</v>
      </c>
      <c r="E3348" s="61" t="str">
        <f>INDEX(FlowMapping!$J$2:$J$875,MATCH(W3348&amp;D3348,FlowMapping!$E$2:$E$875,0))</f>
        <v>unspecified</v>
      </c>
      <c r="F3348" s="61" t="str">
        <f>INDEX(FlowMapping!$M$2:$M$875,MATCH(W3348&amp;D3348,FlowMapping!$E$2:$E$875,0))</f>
        <v>c8e5538f-17a1-4f62-aa64-39a91adb5cd3</v>
      </c>
      <c r="G3348" s="61" t="str">
        <f>INDEX(Activities!$B$2:$B$390,MATCH(H3348,Activities!$C$2:$C$390,0))</f>
        <v>Other basic inorganic chemical manufacturing</v>
      </c>
      <c r="H3348" s="61">
        <v>325180</v>
      </c>
      <c r="I3348" s="61" t="s">
        <v>997</v>
      </c>
      <c r="J3348" s="62">
        <v>1.72265982085554E-8</v>
      </c>
      <c r="K3348" s="61" t="s">
        <v>2093</v>
      </c>
      <c r="L3348" s="61"/>
      <c r="M3348" s="61"/>
      <c r="N3348" s="61"/>
      <c r="O3348" s="61"/>
      <c r="P3348" s="61"/>
      <c r="Q3348" s="74">
        <v>3.1862142406977538</v>
      </c>
      <c r="R3348" s="61">
        <v>1</v>
      </c>
      <c r="S3348" s="61">
        <v>1</v>
      </c>
      <c r="T3348" s="61">
        <v>1</v>
      </c>
      <c r="U3348" s="61">
        <v>3</v>
      </c>
      <c r="V3348" s="61">
        <v>2013</v>
      </c>
      <c r="W3348" s="61" t="s">
        <v>288</v>
      </c>
      <c r="X3348" s="61" t="s">
        <v>572</v>
      </c>
      <c r="Y3348" s="61"/>
      <c r="AC3348"/>
    </row>
    <row r="3349" spans="2:29" x14ac:dyDescent="0.2">
      <c r="B3349" s="61" t="str">
        <f>INDEX(FlowMapping!$G$2:$G$875,MATCH(W3349&amp;D3349,FlowMapping!$E$2:$E$875,0))</f>
        <v>DIETHANOLAMINE</v>
      </c>
      <c r="C3349" s="61">
        <f>INDEX(FlowMapping!$H$2:$H$875,MATCH(W3349&amp;D3349,FlowMapping!$E$2:$E$875,0))</f>
        <v>111422</v>
      </c>
      <c r="D3349" s="61" t="s">
        <v>1027</v>
      </c>
      <c r="E3349" s="61" t="str">
        <f>INDEX(FlowMapping!$J$2:$J$875,MATCH(W3349&amp;D3349,FlowMapping!$E$2:$E$875,0))</f>
        <v>unspecified</v>
      </c>
      <c r="F3349" s="61" t="str">
        <f>INDEX(FlowMapping!$M$2:$M$875,MATCH(W3349&amp;D3349,FlowMapping!$E$2:$E$875,0))</f>
        <v>a42732a3-4ad2-4f26-8658-f7f6a089be58</v>
      </c>
      <c r="G3349" s="61" t="str">
        <f>INDEX(Activities!$B$2:$B$390,MATCH(H3349,Activities!$C$2:$C$390,0))</f>
        <v>Other basic inorganic chemical manufacturing</v>
      </c>
      <c r="H3349" s="61">
        <v>325180</v>
      </c>
      <c r="I3349" s="61" t="s">
        <v>997</v>
      </c>
      <c r="J3349" s="62">
        <v>8.7778441275776423E-8</v>
      </c>
      <c r="K3349" s="61" t="s">
        <v>2093</v>
      </c>
      <c r="L3349" s="61"/>
      <c r="M3349" s="61"/>
      <c r="N3349" s="61"/>
      <c r="O3349" s="61"/>
      <c r="P3349" s="61"/>
      <c r="Q3349" s="74">
        <v>3.9199471147932043</v>
      </c>
      <c r="R3349" s="61">
        <v>1</v>
      </c>
      <c r="S3349" s="61">
        <v>1</v>
      </c>
      <c r="T3349" s="61">
        <v>1</v>
      </c>
      <c r="U3349" s="61">
        <v>3</v>
      </c>
      <c r="V3349" s="61">
        <v>2013</v>
      </c>
      <c r="W3349" s="61" t="s">
        <v>49</v>
      </c>
      <c r="X3349" s="61" t="s">
        <v>572</v>
      </c>
      <c r="Y3349" s="61"/>
      <c r="AC3349"/>
    </row>
    <row r="3350" spans="2:29" x14ac:dyDescent="0.2">
      <c r="B3350" s="61" t="str">
        <f>INDEX(FlowMapping!$G$2:$G$875,MATCH(W3350&amp;D3350,FlowMapping!$E$2:$E$875,0))</f>
        <v>CHLORINE</v>
      </c>
      <c r="C3350" s="61">
        <f>INDEX(FlowMapping!$H$2:$H$875,MATCH(W3350&amp;D3350,FlowMapping!$E$2:$E$875,0))</f>
        <v>7782505</v>
      </c>
      <c r="D3350" s="61" t="s">
        <v>1027</v>
      </c>
      <c r="E3350" s="61" t="str">
        <f>INDEX(FlowMapping!$J$2:$J$875,MATCH(W3350&amp;D3350,FlowMapping!$E$2:$E$875,0))</f>
        <v>unspecified</v>
      </c>
      <c r="F3350" s="61" t="str">
        <f>INDEX(FlowMapping!$M$2:$M$875,MATCH(W3350&amp;D3350,FlowMapping!$E$2:$E$875,0))</f>
        <v>e8641a14-fd07-4090-8daf-2cce2a557a81</v>
      </c>
      <c r="G3350" s="61" t="str">
        <f>INDEX(Activities!$B$2:$B$390,MATCH(H3350,Activities!$C$2:$C$390,0))</f>
        <v>Other basic inorganic chemical manufacturing</v>
      </c>
      <c r="H3350" s="61">
        <v>325180</v>
      </c>
      <c r="I3350" s="61" t="s">
        <v>997</v>
      </c>
      <c r="J3350" s="62">
        <v>9.8580442336133036E-8</v>
      </c>
      <c r="K3350" s="61" t="s">
        <v>2093</v>
      </c>
      <c r="L3350" s="61"/>
      <c r="M3350" s="61"/>
      <c r="N3350" s="61"/>
      <c r="O3350" s="61"/>
      <c r="P3350" s="61"/>
      <c r="Q3350" s="74">
        <v>4.257132174910204</v>
      </c>
      <c r="R3350" s="61">
        <v>1</v>
      </c>
      <c r="S3350" s="61">
        <v>1</v>
      </c>
      <c r="T3350" s="61">
        <v>1</v>
      </c>
      <c r="U3350" s="61">
        <v>3</v>
      </c>
      <c r="V3350" s="61">
        <v>2013</v>
      </c>
      <c r="W3350" s="61" t="s">
        <v>221</v>
      </c>
      <c r="X3350" s="61" t="s">
        <v>572</v>
      </c>
      <c r="Y3350" s="61"/>
      <c r="AC3350"/>
    </row>
    <row r="3351" spans="2:29" x14ac:dyDescent="0.2">
      <c r="B3351" s="61" t="str">
        <f>INDEX(FlowMapping!$G$2:$G$875,MATCH(W3351&amp;D3351,FlowMapping!$E$2:$E$875,0))</f>
        <v>chlorine</v>
      </c>
      <c r="C3351" s="61">
        <f>INDEX(FlowMapping!$H$2:$H$875,MATCH(W3351&amp;D3351,FlowMapping!$E$2:$E$875,0))</f>
        <v>7782505</v>
      </c>
      <c r="D3351" s="61" t="s">
        <v>1027</v>
      </c>
      <c r="E3351" s="61" t="str">
        <f>INDEX(FlowMapping!$J$2:$J$875,MATCH(W3351&amp;D3351,FlowMapping!$E$2:$E$875,0))</f>
        <v>unspecified</v>
      </c>
      <c r="F3351" s="61" t="str">
        <f>INDEX(FlowMapping!$M$2:$M$875,MATCH(W3351&amp;D3351,FlowMapping!$E$2:$E$875,0))</f>
        <v>e8641a14-fd07-4090-8daf-2cce2a557a81</v>
      </c>
      <c r="G3351" s="61" t="str">
        <f>INDEX(Activities!$B$2:$B$390,MATCH(H3351,Activities!$C$2:$C$390,0))</f>
        <v>Other basic inorganic chemical manufacturing</v>
      </c>
      <c r="H3351" s="61">
        <v>325180</v>
      </c>
      <c r="I3351" s="61" t="s">
        <v>997</v>
      </c>
      <c r="J3351" s="62">
        <v>2.2232450193933642E-7</v>
      </c>
      <c r="K3351" s="61" t="s">
        <v>2093</v>
      </c>
      <c r="L3351" s="61"/>
      <c r="M3351" s="61"/>
      <c r="N3351" s="61"/>
      <c r="O3351" s="61"/>
      <c r="P3351" s="61"/>
      <c r="Q3351" s="74">
        <v>2.1460338185684305</v>
      </c>
      <c r="R3351" s="61">
        <v>1</v>
      </c>
      <c r="S3351" s="61">
        <v>1</v>
      </c>
      <c r="T3351" s="61">
        <v>1</v>
      </c>
      <c r="U3351" s="61">
        <v>3</v>
      </c>
      <c r="V3351" s="61">
        <v>2013</v>
      </c>
      <c r="W3351" s="61" t="s">
        <v>79</v>
      </c>
      <c r="X3351" s="61" t="s">
        <v>572</v>
      </c>
      <c r="Y3351" s="61"/>
      <c r="AC3351"/>
    </row>
    <row r="3352" spans="2:29" x14ac:dyDescent="0.2">
      <c r="B3352" s="61" t="str">
        <f>INDEX(FlowMapping!$G$2:$G$875,MATCH(W3352&amp;D3352,FlowMapping!$E$2:$E$875,0))</f>
        <v>HYDROFLUORIC ACID</v>
      </c>
      <c r="C3352" s="61">
        <f>INDEX(FlowMapping!$H$2:$H$875,MATCH(W3352&amp;D3352,FlowMapping!$E$2:$E$875,0))</f>
        <v>7664393</v>
      </c>
      <c r="D3352" s="61" t="s">
        <v>1027</v>
      </c>
      <c r="E3352" s="61" t="str">
        <f>INDEX(FlowMapping!$J$2:$J$875,MATCH(W3352&amp;D3352,FlowMapping!$E$2:$E$875,0))</f>
        <v>unspecified</v>
      </c>
      <c r="F3352" s="61" t="str">
        <f>INDEX(FlowMapping!$M$2:$M$875,MATCH(W3352&amp;D3352,FlowMapping!$E$2:$E$875,0))</f>
        <v>11c44322-fede-311e-abf7-bbf356673ff8</v>
      </c>
      <c r="G3352" s="61" t="str">
        <f>INDEX(Activities!$B$2:$B$390,MATCH(H3352,Activities!$C$2:$C$390,0))</f>
        <v>Other basic inorganic chemical manufacturing</v>
      </c>
      <c r="H3352" s="61">
        <v>325180</v>
      </c>
      <c r="I3352" s="61" t="s">
        <v>997</v>
      </c>
      <c r="J3352" s="62">
        <v>2.9554311354187014E-7</v>
      </c>
      <c r="K3352" s="61" t="s">
        <v>2093</v>
      </c>
      <c r="L3352" s="61"/>
      <c r="M3352" s="61"/>
      <c r="N3352" s="61"/>
      <c r="O3352" s="61"/>
      <c r="P3352" s="61"/>
      <c r="Q3352" s="74">
        <v>2.5193237853133028</v>
      </c>
      <c r="R3352" s="61">
        <v>1</v>
      </c>
      <c r="S3352" s="61">
        <v>1</v>
      </c>
      <c r="T3352" s="61">
        <v>1</v>
      </c>
      <c r="U3352" s="61">
        <v>3</v>
      </c>
      <c r="V3352" s="61">
        <v>2013</v>
      </c>
      <c r="W3352" s="61" t="s">
        <v>151</v>
      </c>
      <c r="X3352" s="61" t="s">
        <v>572</v>
      </c>
      <c r="Y3352" s="61"/>
      <c r="AC3352"/>
    </row>
    <row r="3353" spans="2:29" x14ac:dyDescent="0.2">
      <c r="B3353" s="61" t="str">
        <f>INDEX(FlowMapping!$G$2:$G$875,MATCH(W3353&amp;D3353,FlowMapping!$E$2:$E$875,0))</f>
        <v>ammonia</v>
      </c>
      <c r="C3353" s="61">
        <f>INDEX(FlowMapping!$H$2:$H$875,MATCH(W3353&amp;D3353,FlowMapping!$E$2:$E$875,0))</f>
        <v>7664417</v>
      </c>
      <c r="D3353" s="61" t="s">
        <v>1027</v>
      </c>
      <c r="E3353" s="61" t="str">
        <f>INDEX(FlowMapping!$J$2:$J$875,MATCH(W3353&amp;D3353,FlowMapping!$E$2:$E$875,0))</f>
        <v>unspecified</v>
      </c>
      <c r="F3353" s="61" t="str">
        <f>INDEX(FlowMapping!$M$2:$M$875,MATCH(W3353&amp;D3353,FlowMapping!$E$2:$E$875,0))</f>
        <v>63e78926-8549-11e0-9d78-0800200c9a66</v>
      </c>
      <c r="G3353" s="61" t="str">
        <f>INDEX(Activities!$B$2:$B$390,MATCH(H3353,Activities!$C$2:$C$390,0))</f>
        <v>Other basic inorganic chemical manufacturing</v>
      </c>
      <c r="H3353" s="61">
        <v>325180</v>
      </c>
      <c r="I3353" s="61" t="s">
        <v>997</v>
      </c>
      <c r="J3353" s="62">
        <v>2.4456887531880459E-6</v>
      </c>
      <c r="K3353" s="61" t="s">
        <v>2093</v>
      </c>
      <c r="L3353" s="61"/>
      <c r="M3353" s="61"/>
      <c r="N3353" s="61"/>
      <c r="O3353" s="61"/>
      <c r="P3353" s="61"/>
      <c r="Q3353" s="74">
        <v>3.1531135141461539</v>
      </c>
      <c r="R3353" s="61">
        <v>1</v>
      </c>
      <c r="S3353" s="61">
        <v>1</v>
      </c>
      <c r="T3353" s="61">
        <v>1</v>
      </c>
      <c r="U3353" s="61">
        <v>3</v>
      </c>
      <c r="V3353" s="61">
        <v>2013</v>
      </c>
      <c r="W3353" s="61" t="s">
        <v>2</v>
      </c>
      <c r="X3353" s="61" t="s">
        <v>572</v>
      </c>
      <c r="Y3353" s="61"/>
      <c r="AC3353"/>
    </row>
    <row r="3354" spans="2:29" x14ac:dyDescent="0.2">
      <c r="B3354" s="61" t="str">
        <f>INDEX(FlowMapping!$G$2:$G$875,MATCH(W3354&amp;D3354,FlowMapping!$E$2:$E$875,0))</f>
        <v>Polychlorinated biphenyls</v>
      </c>
      <c r="C3354" s="61">
        <f>INDEX(FlowMapping!$H$2:$H$875,MATCH(W3354&amp;D3354,FlowMapping!$E$2:$E$875,0))</f>
        <v>1336363</v>
      </c>
      <c r="D3354" s="61" t="s">
        <v>1027</v>
      </c>
      <c r="E3354" s="61" t="str">
        <f>INDEX(FlowMapping!$J$2:$J$875,MATCH(W3354&amp;D3354,FlowMapping!$E$2:$E$875,0))</f>
        <v>unspecified</v>
      </c>
      <c r="F3354" s="61" t="str">
        <f>INDEX(FlowMapping!$M$2:$M$875,MATCH(W3354&amp;D3354,FlowMapping!$E$2:$E$875,0))</f>
        <v>3d0a3864-350f-4aaa-aff4-52f24808dc26</v>
      </c>
      <c r="G3354" s="61" t="str">
        <f>INDEX(Activities!$B$2:$B$390,MATCH(H3354,Activities!$C$2:$C$390,0))</f>
        <v>Other basic organic chemical manufacturing</v>
      </c>
      <c r="H3354" s="61">
        <v>325190</v>
      </c>
      <c r="I3354" s="61" t="s">
        <v>997</v>
      </c>
      <c r="J3354" s="62">
        <v>1.4581030181480214E-13</v>
      </c>
      <c r="K3354" s="61" t="s">
        <v>2093</v>
      </c>
      <c r="L3354" s="61"/>
      <c r="M3354" s="61"/>
      <c r="N3354" s="61"/>
      <c r="O3354" s="61"/>
      <c r="P3354" s="61"/>
      <c r="Q3354" s="74">
        <v>2.5146598325725842</v>
      </c>
      <c r="R3354" s="61">
        <v>1</v>
      </c>
      <c r="S3354" s="61">
        <v>1</v>
      </c>
      <c r="T3354" s="61">
        <v>1</v>
      </c>
      <c r="U3354" s="61">
        <v>3</v>
      </c>
      <c r="V3354" s="61">
        <v>2013</v>
      </c>
      <c r="W3354" s="61" t="s">
        <v>239</v>
      </c>
      <c r="X3354" s="61" t="s">
        <v>572</v>
      </c>
      <c r="Y3354" s="61"/>
      <c r="AC3354"/>
    </row>
    <row r="3355" spans="2:29" x14ac:dyDescent="0.2">
      <c r="B3355" s="61" t="str">
        <f>INDEX(FlowMapping!$G$2:$G$875,MATCH(W3355&amp;D3355,FlowMapping!$E$2:$E$875,0))</f>
        <v>Ethylene glycol monoethyl ether</v>
      </c>
      <c r="C3355" s="61">
        <f>INDEX(FlowMapping!$H$2:$H$875,MATCH(W3355&amp;D3355,FlowMapping!$E$2:$E$875,0))</f>
        <v>110805</v>
      </c>
      <c r="D3355" s="61" t="s">
        <v>1027</v>
      </c>
      <c r="E3355" s="61" t="str">
        <f>INDEX(FlowMapping!$J$2:$J$875,MATCH(W3355&amp;D3355,FlowMapping!$E$2:$E$875,0))</f>
        <v>unspecified</v>
      </c>
      <c r="F3355" s="61" t="str">
        <f>INDEX(FlowMapping!$M$2:$M$875,MATCH(W3355&amp;D3355,FlowMapping!$E$2:$E$875,0))</f>
        <v>b608516c-d577-4957-bcaa-851c7377ada8</v>
      </c>
      <c r="G3355" s="61" t="str">
        <f>INDEX(Activities!$B$2:$B$390,MATCH(H3355,Activities!$C$2:$C$390,0))</f>
        <v>Other basic organic chemical manufacturing</v>
      </c>
      <c r="H3355" s="61">
        <v>325190</v>
      </c>
      <c r="I3355" s="61" t="s">
        <v>997</v>
      </c>
      <c r="J3355" s="62">
        <v>1.5848945849435013E-12</v>
      </c>
      <c r="K3355" s="61" t="s">
        <v>2093</v>
      </c>
      <c r="L3355" s="61"/>
      <c r="M3355" s="61"/>
      <c r="N3355" s="61"/>
      <c r="O3355" s="61"/>
      <c r="P3355" s="61"/>
      <c r="Q3355" s="74">
        <v>4.406013353880482</v>
      </c>
      <c r="R3355" s="61">
        <v>1</v>
      </c>
      <c r="S3355" s="61">
        <v>1</v>
      </c>
      <c r="T3355" s="61">
        <v>1</v>
      </c>
      <c r="U3355" s="61">
        <v>3</v>
      </c>
      <c r="V3355" s="61">
        <v>2013</v>
      </c>
      <c r="W3355" s="61" t="s">
        <v>326</v>
      </c>
      <c r="X3355" s="61" t="s">
        <v>572</v>
      </c>
      <c r="Y3355" s="61"/>
      <c r="AC3355"/>
    </row>
    <row r="3356" spans="2:29" x14ac:dyDescent="0.2">
      <c r="B3356" s="61" t="str">
        <f>INDEX(FlowMapping!$G$2:$G$875,MATCH(W3356&amp;D3356,FlowMapping!$E$2:$E$875,0))</f>
        <v>Acrolein</v>
      </c>
      <c r="C3356" s="61">
        <f>INDEX(FlowMapping!$H$2:$H$875,MATCH(W3356&amp;D3356,FlowMapping!$E$2:$E$875,0))</f>
        <v>107028</v>
      </c>
      <c r="D3356" s="61" t="s">
        <v>1027</v>
      </c>
      <c r="E3356" s="61" t="str">
        <f>INDEX(FlowMapping!$J$2:$J$875,MATCH(W3356&amp;D3356,FlowMapping!$E$2:$E$875,0))</f>
        <v>unspecified</v>
      </c>
      <c r="F3356" s="61" t="str">
        <f>INDEX(FlowMapping!$M$2:$M$875,MATCH(W3356&amp;D3356,FlowMapping!$E$2:$E$875,0))</f>
        <v>beb7d426-ad8d-4ae6-aadd-6f52ccdd37b4</v>
      </c>
      <c r="G3356" s="61" t="str">
        <f>INDEX(Activities!$B$2:$B$390,MATCH(H3356,Activities!$C$2:$C$390,0))</f>
        <v>Other basic organic chemical manufacturing</v>
      </c>
      <c r="H3356" s="61">
        <v>325190</v>
      </c>
      <c r="I3356" s="61" t="s">
        <v>997</v>
      </c>
      <c r="J3356" s="62">
        <v>3.1697891698870027E-12</v>
      </c>
      <c r="K3356" s="61" t="s">
        <v>2093</v>
      </c>
      <c r="L3356" s="61"/>
      <c r="M3356" s="61"/>
      <c r="N3356" s="61"/>
      <c r="O3356" s="61"/>
      <c r="P3356" s="61"/>
      <c r="Q3356" s="74">
        <v>2.2741604004564775</v>
      </c>
      <c r="R3356" s="61">
        <v>1</v>
      </c>
      <c r="S3356" s="61">
        <v>1</v>
      </c>
      <c r="T3356" s="61">
        <v>1</v>
      </c>
      <c r="U3356" s="61">
        <v>3</v>
      </c>
      <c r="V3356" s="61">
        <v>2013</v>
      </c>
      <c r="W3356" s="61" t="s">
        <v>59</v>
      </c>
      <c r="X3356" s="61" t="s">
        <v>572</v>
      </c>
      <c r="Y3356" s="61"/>
      <c r="AC3356"/>
    </row>
    <row r="3357" spans="2:29" x14ac:dyDescent="0.2">
      <c r="B3357" s="61" t="str">
        <f>INDEX(FlowMapping!$G$2:$G$875,MATCH(W3357&amp;D3357,FlowMapping!$E$2:$E$875,0))</f>
        <v>Methane, bromo-, Halon 1001</v>
      </c>
      <c r="C3357" s="61">
        <f>INDEX(FlowMapping!$H$2:$H$875,MATCH(W3357&amp;D3357,FlowMapping!$E$2:$E$875,0))</f>
        <v>74839</v>
      </c>
      <c r="D3357" s="61" t="s">
        <v>1027</v>
      </c>
      <c r="E3357" s="61" t="str">
        <f>INDEX(FlowMapping!$J$2:$J$875,MATCH(W3357&amp;D3357,FlowMapping!$E$2:$E$875,0))</f>
        <v>unspecified</v>
      </c>
      <c r="F3357" s="61" t="str">
        <f>INDEX(FlowMapping!$M$2:$M$875,MATCH(W3357&amp;D3357,FlowMapping!$E$2:$E$875,0))</f>
        <v>3e05646a-5858-47c9-adc5-3de1c9705fda</v>
      </c>
      <c r="G3357" s="61" t="str">
        <f>INDEX(Activities!$B$2:$B$390,MATCH(H3357,Activities!$C$2:$C$390,0))</f>
        <v>Other basic organic chemical manufacturing</v>
      </c>
      <c r="H3357" s="61">
        <v>325190</v>
      </c>
      <c r="I3357" s="61" t="s">
        <v>997</v>
      </c>
      <c r="J3357" s="62">
        <v>3.1697891698870027E-12</v>
      </c>
      <c r="K3357" s="61" t="s">
        <v>2093</v>
      </c>
      <c r="L3357" s="61"/>
      <c r="M3357" s="61"/>
      <c r="N3357" s="61"/>
      <c r="O3357" s="61"/>
      <c r="P3357" s="61"/>
      <c r="Q3357" s="74">
        <v>4.8253339968291673</v>
      </c>
      <c r="R3357" s="61">
        <v>1</v>
      </c>
      <c r="S3357" s="61">
        <v>1</v>
      </c>
      <c r="T3357" s="61">
        <v>1</v>
      </c>
      <c r="U3357" s="61">
        <v>3</v>
      </c>
      <c r="V3357" s="61">
        <v>2013</v>
      </c>
      <c r="W3357" s="61" t="s">
        <v>217</v>
      </c>
      <c r="X3357" s="61" t="s">
        <v>572</v>
      </c>
      <c r="Y3357" s="61"/>
      <c r="AC3357"/>
    </row>
    <row r="3358" spans="2:29" x14ac:dyDescent="0.2">
      <c r="B3358" s="61" t="str">
        <f>INDEX(FlowMapping!$G$2:$G$875,MATCH(W3358&amp;D3358,FlowMapping!$E$2:$E$875,0))</f>
        <v>hexachloro-1,3-butadiene</v>
      </c>
      <c r="C3358" s="61">
        <f>INDEX(FlowMapping!$H$2:$H$875,MATCH(W3358&amp;D3358,FlowMapping!$E$2:$E$875,0))</f>
        <v>87683</v>
      </c>
      <c r="D3358" s="61" t="s">
        <v>1027</v>
      </c>
      <c r="E3358" s="61" t="str">
        <f>INDEX(FlowMapping!$J$2:$J$875,MATCH(W3358&amp;D3358,FlowMapping!$E$2:$E$875,0))</f>
        <v>unspecified</v>
      </c>
      <c r="F3358" s="61" t="str">
        <f>INDEX(FlowMapping!$M$2:$M$875,MATCH(W3358&amp;D3358,FlowMapping!$E$2:$E$875,0))</f>
        <v>86bd068b-06b4-4a9e-8b9f-86f6691a094d</v>
      </c>
      <c r="G3358" s="61" t="str">
        <f>INDEX(Activities!$B$2:$B$390,MATCH(H3358,Activities!$C$2:$C$390,0))</f>
        <v>Other basic organic chemical manufacturing</v>
      </c>
      <c r="H3358" s="61">
        <v>325190</v>
      </c>
      <c r="I3358" s="61" t="s">
        <v>997</v>
      </c>
      <c r="J3358" s="62">
        <v>3.1697891698870027E-12</v>
      </c>
      <c r="K3358" s="61" t="s">
        <v>2093</v>
      </c>
      <c r="L3358" s="61"/>
      <c r="M3358" s="61"/>
      <c r="N3358" s="61"/>
      <c r="O3358" s="61"/>
      <c r="P3358" s="61"/>
      <c r="Q3358" s="74">
        <v>4.6990891920251849</v>
      </c>
      <c r="R3358" s="61">
        <v>1</v>
      </c>
      <c r="S3358" s="61">
        <v>1</v>
      </c>
      <c r="T3358" s="61">
        <v>1</v>
      </c>
      <c r="U3358" s="61">
        <v>3</v>
      </c>
      <c r="V3358" s="61">
        <v>2013</v>
      </c>
      <c r="W3358" s="61" t="s">
        <v>353</v>
      </c>
      <c r="X3358" s="61" t="s">
        <v>572</v>
      </c>
      <c r="Y3358" s="61"/>
      <c r="AC3358"/>
    </row>
    <row r="3359" spans="2:29" x14ac:dyDescent="0.2">
      <c r="B3359" s="61" t="str">
        <f>INDEX(FlowMapping!$G$2:$G$875,MATCH(W3359&amp;D3359,FlowMapping!$E$2:$E$875,0))</f>
        <v>Metaldehyde (tetramer)</v>
      </c>
      <c r="C3359" s="61">
        <f>INDEX(FlowMapping!$H$2:$H$875,MATCH(W3359&amp;D3359,FlowMapping!$E$2:$E$875,0))</f>
        <v>108623</v>
      </c>
      <c r="D3359" s="61" t="s">
        <v>1027</v>
      </c>
      <c r="E3359" s="61" t="str">
        <f>INDEX(FlowMapping!$J$2:$J$875,MATCH(W3359&amp;D3359,FlowMapping!$E$2:$E$875,0))</f>
        <v>unspecified</v>
      </c>
      <c r="F3359" s="61" t="str">
        <f>INDEX(FlowMapping!$M$2:$M$875,MATCH(W3359&amp;D3359,FlowMapping!$E$2:$E$875,0))</f>
        <v>254e70c8-9233-4ac9-92e4-4fa9ae7586d9</v>
      </c>
      <c r="G3359" s="61" t="str">
        <f>INDEX(Activities!$B$2:$B$390,MATCH(H3359,Activities!$C$2:$C$390,0))</f>
        <v>Other basic organic chemical manufacturing</v>
      </c>
      <c r="H3359" s="61">
        <v>325190</v>
      </c>
      <c r="I3359" s="61" t="s">
        <v>997</v>
      </c>
      <c r="J3359" s="62">
        <v>3.1697891698870027E-12</v>
      </c>
      <c r="K3359" s="61" t="s">
        <v>2093</v>
      </c>
      <c r="L3359" s="61"/>
      <c r="M3359" s="61"/>
      <c r="N3359" s="61"/>
      <c r="O3359" s="61"/>
      <c r="P3359" s="61"/>
      <c r="Q3359" s="74">
        <v>3.3224749346545472</v>
      </c>
      <c r="R3359" s="61">
        <v>1</v>
      </c>
      <c r="S3359" s="61">
        <v>1</v>
      </c>
      <c r="T3359" s="61">
        <v>1</v>
      </c>
      <c r="U3359" s="61">
        <v>3</v>
      </c>
      <c r="V3359" s="61">
        <v>2013</v>
      </c>
      <c r="W3359" s="61" t="s">
        <v>390</v>
      </c>
      <c r="X3359" s="61" t="s">
        <v>572</v>
      </c>
      <c r="Y3359" s="61"/>
      <c r="AC3359"/>
    </row>
    <row r="3360" spans="2:29" x14ac:dyDescent="0.2">
      <c r="B3360" s="61" t="str">
        <f>INDEX(FlowMapping!$G$2:$G$875,MATCH(W3360&amp;D3360,FlowMapping!$E$2:$E$875,0))</f>
        <v>MOLYBDENUM(VI)</v>
      </c>
      <c r="C3360" s="61" t="str">
        <f>INDEX(FlowMapping!$H$2:$H$875,MATCH(W3360&amp;D3360,FlowMapping!$E$2:$E$875,0))</f>
        <v/>
      </c>
      <c r="D3360" s="61" t="s">
        <v>1027</v>
      </c>
      <c r="E3360" s="61" t="str">
        <f>INDEX(FlowMapping!$J$2:$J$875,MATCH(W3360&amp;D3360,FlowMapping!$E$2:$E$875,0))</f>
        <v>unspecified</v>
      </c>
      <c r="F3360" s="61" t="str">
        <f>INDEX(FlowMapping!$M$2:$M$875,MATCH(W3360&amp;D3360,FlowMapping!$E$2:$E$875,0))</f>
        <v>9a46e8fd-d2eb-344b-bd94-b1f693c20133</v>
      </c>
      <c r="G3360" s="61" t="str">
        <f>INDEX(Activities!$B$2:$B$390,MATCH(H3360,Activities!$C$2:$C$390,0))</f>
        <v>Other basic organic chemical manufacturing</v>
      </c>
      <c r="H3360" s="61">
        <v>325190</v>
      </c>
      <c r="I3360" s="61" t="s">
        <v>997</v>
      </c>
      <c r="J3360" s="62">
        <v>3.4867680868757034E-12</v>
      </c>
      <c r="K3360" s="61" t="s">
        <v>2093</v>
      </c>
      <c r="L3360" s="61"/>
      <c r="M3360" s="61"/>
      <c r="N3360" s="61"/>
      <c r="O3360" s="61"/>
      <c r="P3360" s="61"/>
      <c r="Q3360" s="74">
        <v>3.1608001734423472</v>
      </c>
      <c r="R3360" s="61">
        <v>1</v>
      </c>
      <c r="S3360" s="61">
        <v>1</v>
      </c>
      <c r="T3360" s="61">
        <v>1</v>
      </c>
      <c r="U3360" s="61">
        <v>3</v>
      </c>
      <c r="V3360" s="61">
        <v>2013</v>
      </c>
      <c r="W3360" s="61" t="s">
        <v>180</v>
      </c>
      <c r="X3360" s="61" t="s">
        <v>572</v>
      </c>
      <c r="Y3360" s="61"/>
      <c r="AC3360"/>
    </row>
    <row r="3361" spans="2:29" x14ac:dyDescent="0.2">
      <c r="B3361" s="61" t="str">
        <f>INDEX(FlowMapping!$G$2:$G$875,MATCH(W3361&amp;D3361,FlowMapping!$E$2:$E$875,0))</f>
        <v>ALLYL CHLORIDE</v>
      </c>
      <c r="C3361" s="61">
        <f>INDEX(FlowMapping!$H$2:$H$875,MATCH(W3361&amp;D3361,FlowMapping!$E$2:$E$875,0))</f>
        <v>107051</v>
      </c>
      <c r="D3361" s="61" t="s">
        <v>1027</v>
      </c>
      <c r="E3361" s="61" t="str">
        <f>INDEX(FlowMapping!$J$2:$J$875,MATCH(W3361&amp;D3361,FlowMapping!$E$2:$E$875,0))</f>
        <v>unspecified</v>
      </c>
      <c r="F3361" s="61" t="str">
        <f>INDEX(FlowMapping!$M$2:$M$875,MATCH(W3361&amp;D3361,FlowMapping!$E$2:$E$875,0))</f>
        <v>0ca79baa-fb39-4a57-ba62-b84111446a20</v>
      </c>
      <c r="G3361" s="61" t="str">
        <f>INDEX(Activities!$B$2:$B$390,MATCH(H3361,Activities!$C$2:$C$390,0))</f>
        <v>Other basic organic chemical manufacturing</v>
      </c>
      <c r="H3361" s="61">
        <v>325190</v>
      </c>
      <c r="I3361" s="61" t="s">
        <v>997</v>
      </c>
      <c r="J3361" s="62">
        <v>6.3395783397740053E-12</v>
      </c>
      <c r="K3361" s="61" t="s">
        <v>2093</v>
      </c>
      <c r="L3361" s="61"/>
      <c r="M3361" s="61"/>
      <c r="N3361" s="61"/>
      <c r="O3361" s="61"/>
      <c r="P3361" s="61"/>
      <c r="Q3361" s="74">
        <v>3.9948608502013796</v>
      </c>
      <c r="R3361" s="61">
        <v>1</v>
      </c>
      <c r="S3361" s="61">
        <v>1</v>
      </c>
      <c r="T3361" s="61">
        <v>1</v>
      </c>
      <c r="U3361" s="61">
        <v>3</v>
      </c>
      <c r="V3361" s="61">
        <v>2013</v>
      </c>
      <c r="W3361" s="61" t="s">
        <v>205</v>
      </c>
      <c r="X3361" s="61" t="s">
        <v>572</v>
      </c>
      <c r="Y3361" s="61"/>
      <c r="AC3361"/>
    </row>
    <row r="3362" spans="2:29" x14ac:dyDescent="0.2">
      <c r="B3362" s="61" t="str">
        <f>INDEX(FlowMapping!$G$2:$G$875,MATCH(W3362&amp;D3362,FlowMapping!$E$2:$E$875,0))</f>
        <v>1,1-DICHLOROETHANE</v>
      </c>
      <c r="C3362" s="61">
        <f>INDEX(FlowMapping!$H$2:$H$875,MATCH(W3362&amp;D3362,FlowMapping!$E$2:$E$875,0))</f>
        <v>75343</v>
      </c>
      <c r="D3362" s="61" t="s">
        <v>1027</v>
      </c>
      <c r="E3362" s="61" t="str">
        <f>INDEX(FlowMapping!$J$2:$J$875,MATCH(W3362&amp;D3362,FlowMapping!$E$2:$E$875,0))</f>
        <v>unspecified</v>
      </c>
      <c r="F3362" s="61" t="str">
        <f>INDEX(FlowMapping!$M$2:$M$875,MATCH(W3362&amp;D3362,FlowMapping!$E$2:$E$875,0))</f>
        <v>1564543f-b1df-3df4-8623-dd53441da98a</v>
      </c>
      <c r="G3362" s="61" t="str">
        <f>INDEX(Activities!$B$2:$B$390,MATCH(H3362,Activities!$C$2:$C$390,0))</f>
        <v>Other basic organic chemical manufacturing</v>
      </c>
      <c r="H3362" s="61">
        <v>325190</v>
      </c>
      <c r="I3362" s="61" t="s">
        <v>997</v>
      </c>
      <c r="J3362" s="62">
        <v>6.3395783397740053E-12</v>
      </c>
      <c r="K3362" s="61" t="s">
        <v>2093</v>
      </c>
      <c r="L3362" s="61"/>
      <c r="M3362" s="61"/>
      <c r="N3362" s="61"/>
      <c r="O3362" s="61"/>
      <c r="P3362" s="61"/>
      <c r="Q3362" s="74">
        <v>3.8113246301543708</v>
      </c>
      <c r="R3362" s="61">
        <v>1</v>
      </c>
      <c r="S3362" s="61">
        <v>1</v>
      </c>
      <c r="T3362" s="61">
        <v>1</v>
      </c>
      <c r="U3362" s="61">
        <v>3</v>
      </c>
      <c r="V3362" s="61">
        <v>2013</v>
      </c>
      <c r="W3362" s="61" t="s">
        <v>270</v>
      </c>
      <c r="X3362" s="61" t="s">
        <v>572</v>
      </c>
      <c r="Y3362" s="61"/>
      <c r="AC3362"/>
    </row>
    <row r="3363" spans="2:29" x14ac:dyDescent="0.2">
      <c r="B3363" s="61" t="str">
        <f>INDEX(FlowMapping!$G$2:$G$875,MATCH(W3363&amp;D3363,FlowMapping!$E$2:$E$875,0))</f>
        <v>NITROMETHANE</v>
      </c>
      <c r="C3363" s="61">
        <f>INDEX(FlowMapping!$H$2:$H$875,MATCH(W3363&amp;D3363,FlowMapping!$E$2:$E$875,0))</f>
        <v>75525</v>
      </c>
      <c r="D3363" s="61" t="s">
        <v>1027</v>
      </c>
      <c r="E3363" s="61" t="str">
        <f>INDEX(FlowMapping!$J$2:$J$875,MATCH(W3363&amp;D3363,FlowMapping!$E$2:$E$875,0))</f>
        <v>unspecified</v>
      </c>
      <c r="F3363" s="61" t="str">
        <f>INDEX(FlowMapping!$M$2:$M$875,MATCH(W3363&amp;D3363,FlowMapping!$E$2:$E$875,0))</f>
        <v>820cf756-40e4-353e-a8b8-75d8d451475e</v>
      </c>
      <c r="G3363" s="61" t="str">
        <f>INDEX(Activities!$B$2:$B$390,MATCH(H3363,Activities!$C$2:$C$390,0))</f>
        <v>Other basic organic chemical manufacturing</v>
      </c>
      <c r="H3363" s="61">
        <v>325190</v>
      </c>
      <c r="I3363" s="61" t="s">
        <v>997</v>
      </c>
      <c r="J3363" s="62">
        <v>6.3395783397740053E-12</v>
      </c>
      <c r="K3363" s="61" t="s">
        <v>2093</v>
      </c>
      <c r="L3363" s="61"/>
      <c r="M3363" s="61"/>
      <c r="N3363" s="61"/>
      <c r="O3363" s="61"/>
      <c r="P3363" s="61"/>
      <c r="Q3363" s="74">
        <v>4.9787305577325327</v>
      </c>
      <c r="R3363" s="61">
        <v>1</v>
      </c>
      <c r="S3363" s="61">
        <v>1</v>
      </c>
      <c r="T3363" s="61">
        <v>1</v>
      </c>
      <c r="U3363" s="61">
        <v>3</v>
      </c>
      <c r="V3363" s="61">
        <v>2013</v>
      </c>
      <c r="W3363" s="61" t="s">
        <v>405</v>
      </c>
      <c r="X3363" s="61" t="s">
        <v>572</v>
      </c>
      <c r="Y3363" s="61"/>
      <c r="AC3363"/>
    </row>
    <row r="3364" spans="2:29" x14ac:dyDescent="0.2">
      <c r="B3364" s="61" t="str">
        <f>INDEX(FlowMapping!$G$2:$G$875,MATCH(W3364&amp;D3364,FlowMapping!$E$2:$E$875,0))</f>
        <v>Benzene, pentachloro-</v>
      </c>
      <c r="C3364" s="61">
        <f>INDEX(FlowMapping!$H$2:$H$875,MATCH(W3364&amp;D3364,FlowMapping!$E$2:$E$875,0))</f>
        <v>608935</v>
      </c>
      <c r="D3364" s="61" t="s">
        <v>1027</v>
      </c>
      <c r="E3364" s="61" t="str">
        <f>INDEX(FlowMapping!$J$2:$J$875,MATCH(W3364&amp;D3364,FlowMapping!$E$2:$E$875,0))</f>
        <v>unspecified</v>
      </c>
      <c r="F3364" s="61" t="str">
        <f>INDEX(FlowMapping!$M$2:$M$875,MATCH(W3364&amp;D3364,FlowMapping!$E$2:$E$875,0))</f>
        <v>dcca27fa-7675-421b-89cf-7076715e11ed</v>
      </c>
      <c r="G3364" s="61" t="str">
        <f>INDEX(Activities!$B$2:$B$390,MATCH(H3364,Activities!$C$2:$C$390,0))</f>
        <v>Other basic organic chemical manufacturing</v>
      </c>
      <c r="H3364" s="61">
        <v>325190</v>
      </c>
      <c r="I3364" s="61" t="s">
        <v>997</v>
      </c>
      <c r="J3364" s="62">
        <v>7.6423616885975644E-12</v>
      </c>
      <c r="K3364" s="61" t="s">
        <v>2093</v>
      </c>
      <c r="L3364" s="61"/>
      <c r="M3364" s="61"/>
      <c r="N3364" s="61"/>
      <c r="O3364" s="61"/>
      <c r="P3364" s="61"/>
      <c r="Q3364" s="74">
        <v>4.7069797101991293</v>
      </c>
      <c r="R3364" s="61">
        <v>1</v>
      </c>
      <c r="S3364" s="61">
        <v>1</v>
      </c>
      <c r="T3364" s="61">
        <v>1</v>
      </c>
      <c r="U3364" s="61">
        <v>3</v>
      </c>
      <c r="V3364" s="61">
        <v>2013</v>
      </c>
      <c r="W3364" s="61" t="s">
        <v>269</v>
      </c>
      <c r="X3364" s="61" t="s">
        <v>572</v>
      </c>
      <c r="Y3364" s="61"/>
      <c r="AC3364"/>
    </row>
    <row r="3365" spans="2:29" x14ac:dyDescent="0.2">
      <c r="B3365" s="61" t="str">
        <f>INDEX(FlowMapping!$G$2:$G$875,MATCH(W3365&amp;D3365,FlowMapping!$E$2:$E$875,0))</f>
        <v>m-xylene</v>
      </c>
      <c r="C3365" s="61">
        <f>INDEX(FlowMapping!$H$2:$H$875,MATCH(W3365&amp;D3365,FlowMapping!$E$2:$E$875,0))</f>
        <v>108383</v>
      </c>
      <c r="D3365" s="61" t="s">
        <v>1027</v>
      </c>
      <c r="E3365" s="61" t="str">
        <f>INDEX(FlowMapping!$J$2:$J$875,MATCH(W3365&amp;D3365,FlowMapping!$E$2:$E$875,0))</f>
        <v>unspecified</v>
      </c>
      <c r="F3365" s="61" t="str">
        <f>INDEX(FlowMapping!$M$2:$M$875,MATCH(W3365&amp;D3365,FlowMapping!$E$2:$E$875,0))</f>
        <v>feb813f2-ff76-4f52-a966-55297494de4a</v>
      </c>
      <c r="G3365" s="61" t="str">
        <f>INDEX(Activities!$B$2:$B$390,MATCH(H3365,Activities!$C$2:$C$390,0))</f>
        <v>Other basic organic chemical manufacturing</v>
      </c>
      <c r="H3365" s="61">
        <v>325190</v>
      </c>
      <c r="I3365" s="61" t="s">
        <v>997</v>
      </c>
      <c r="J3365" s="62">
        <v>9.5093675096610088E-12</v>
      </c>
      <c r="K3365" s="61" t="s">
        <v>2093</v>
      </c>
      <c r="L3365" s="61"/>
      <c r="M3365" s="61"/>
      <c r="N3365" s="61"/>
      <c r="O3365" s="61"/>
      <c r="P3365" s="61"/>
      <c r="Q3365" s="74">
        <v>4.3428942141993261</v>
      </c>
      <c r="R3365" s="61">
        <v>1</v>
      </c>
      <c r="S3365" s="61">
        <v>1</v>
      </c>
      <c r="T3365" s="61">
        <v>1</v>
      </c>
      <c r="U3365" s="61">
        <v>3</v>
      </c>
      <c r="V3365" s="61">
        <v>2013</v>
      </c>
      <c r="W3365" s="61" t="s">
        <v>314</v>
      </c>
      <c r="X3365" s="61" t="s">
        <v>572</v>
      </c>
      <c r="Y3365" s="61"/>
      <c r="AC3365"/>
    </row>
    <row r="3366" spans="2:29" x14ac:dyDescent="0.2">
      <c r="B3366" s="61" t="str">
        <f>INDEX(FlowMapping!$G$2:$G$875,MATCH(W3366&amp;D3366,FlowMapping!$E$2:$E$875,0))</f>
        <v>o-xylene</v>
      </c>
      <c r="C3366" s="61">
        <f>INDEX(FlowMapping!$H$2:$H$875,MATCH(W3366&amp;D3366,FlowMapping!$E$2:$E$875,0))</f>
        <v>95476</v>
      </c>
      <c r="D3366" s="61" t="s">
        <v>1027</v>
      </c>
      <c r="E3366" s="61" t="str">
        <f>INDEX(FlowMapping!$J$2:$J$875,MATCH(W3366&amp;D3366,FlowMapping!$E$2:$E$875,0))</f>
        <v>unspecified</v>
      </c>
      <c r="F3366" s="61" t="str">
        <f>INDEX(FlowMapping!$M$2:$M$875,MATCH(W3366&amp;D3366,FlowMapping!$E$2:$E$875,0))</f>
        <v>1b279330-0469-4d04-9fe2-4e9a38011f0c</v>
      </c>
      <c r="G3366" s="61" t="str">
        <f>INDEX(Activities!$B$2:$B$390,MATCH(H3366,Activities!$C$2:$C$390,0))</f>
        <v>Other basic organic chemical manufacturing</v>
      </c>
      <c r="H3366" s="61">
        <v>325190</v>
      </c>
      <c r="I3366" s="61" t="s">
        <v>997</v>
      </c>
      <c r="J3366" s="62">
        <v>9.5093675096610088E-12</v>
      </c>
      <c r="K3366" s="61" t="s">
        <v>2093</v>
      </c>
      <c r="L3366" s="61"/>
      <c r="M3366" s="61"/>
      <c r="N3366" s="61"/>
      <c r="O3366" s="61"/>
      <c r="P3366" s="61"/>
      <c r="Q3366" s="74">
        <v>3.500819244070184</v>
      </c>
      <c r="R3366" s="61">
        <v>1</v>
      </c>
      <c r="S3366" s="61">
        <v>1</v>
      </c>
      <c r="T3366" s="61">
        <v>1</v>
      </c>
      <c r="U3366" s="61">
        <v>3</v>
      </c>
      <c r="V3366" s="61">
        <v>2013</v>
      </c>
      <c r="W3366" s="61" t="s">
        <v>328</v>
      </c>
      <c r="X3366" s="61" t="s">
        <v>572</v>
      </c>
      <c r="Y3366" s="61"/>
      <c r="AC3366"/>
    </row>
    <row r="3367" spans="2:29" x14ac:dyDescent="0.2">
      <c r="B3367" s="61" t="str">
        <f>INDEX(FlowMapping!$G$2:$G$875,MATCH(W3367&amp;D3367,FlowMapping!$E$2:$E$875,0))</f>
        <v>1,4-dinitrobenzene</v>
      </c>
      <c r="C3367" s="61">
        <f>INDEX(FlowMapping!$H$2:$H$875,MATCH(W3367&amp;D3367,FlowMapping!$E$2:$E$875,0))</f>
        <v>100254</v>
      </c>
      <c r="D3367" s="61" t="s">
        <v>1027</v>
      </c>
      <c r="E3367" s="61" t="str">
        <f>INDEX(FlowMapping!$J$2:$J$875,MATCH(W3367&amp;D3367,FlowMapping!$E$2:$E$875,0))</f>
        <v>unspecified</v>
      </c>
      <c r="F3367" s="61" t="str">
        <f>INDEX(FlowMapping!$M$2:$M$875,MATCH(W3367&amp;D3367,FlowMapping!$E$2:$E$875,0))</f>
        <v>5c6f37e8-de99-46bf-b344-9b9596719627</v>
      </c>
      <c r="G3367" s="61" t="str">
        <f>INDEX(Activities!$B$2:$B$390,MATCH(H3367,Activities!$C$2:$C$390,0))</f>
        <v>Other basic organic chemical manufacturing</v>
      </c>
      <c r="H3367" s="61">
        <v>325190</v>
      </c>
      <c r="I3367" s="61" t="s">
        <v>997</v>
      </c>
      <c r="J3367" s="62">
        <v>1.5848945849435012E-11</v>
      </c>
      <c r="K3367" s="61" t="s">
        <v>2093</v>
      </c>
      <c r="L3367" s="61"/>
      <c r="M3367" s="61"/>
      <c r="N3367" s="61"/>
      <c r="O3367" s="61"/>
      <c r="P3367" s="61"/>
      <c r="Q3367" s="74">
        <v>5</v>
      </c>
      <c r="R3367" s="61">
        <v>1</v>
      </c>
      <c r="S3367" s="61">
        <v>1</v>
      </c>
      <c r="T3367" s="61">
        <v>1</v>
      </c>
      <c r="U3367" s="61">
        <v>3</v>
      </c>
      <c r="V3367" s="61">
        <v>2013</v>
      </c>
      <c r="W3367" s="61" t="s">
        <v>532</v>
      </c>
      <c r="X3367" s="61" t="s">
        <v>572</v>
      </c>
      <c r="Y3367" s="61"/>
      <c r="AC3367"/>
    </row>
    <row r="3368" spans="2:29" x14ac:dyDescent="0.2">
      <c r="B3368" s="61" t="str">
        <f>INDEX(FlowMapping!$G$2:$G$875,MATCH(W3368&amp;D3368,FlowMapping!$E$2:$E$875,0))</f>
        <v>Benzene, 1,2,4-trimethyl-</v>
      </c>
      <c r="C3368" s="61">
        <f>INDEX(FlowMapping!$H$2:$H$875,MATCH(W3368&amp;D3368,FlowMapping!$E$2:$E$875,0))</f>
        <v>95636</v>
      </c>
      <c r="D3368" s="61" t="s">
        <v>1027</v>
      </c>
      <c r="E3368" s="61" t="str">
        <f>INDEX(FlowMapping!$J$2:$J$875,MATCH(W3368&amp;D3368,FlowMapping!$E$2:$E$875,0))</f>
        <v>unspecified</v>
      </c>
      <c r="F3368" s="61" t="str">
        <f>INDEX(FlowMapping!$M$2:$M$875,MATCH(W3368&amp;D3368,FlowMapping!$E$2:$E$875,0))</f>
        <v>abab5cea-6bc0-4760-9783-970aee557983</v>
      </c>
      <c r="G3368" s="61" t="str">
        <f>INDEX(Activities!$B$2:$B$390,MATCH(H3368,Activities!$C$2:$C$390,0))</f>
        <v>Other basic organic chemical manufacturing</v>
      </c>
      <c r="H3368" s="61">
        <v>325190</v>
      </c>
      <c r="I3368" s="61" t="s">
        <v>997</v>
      </c>
      <c r="J3368" s="62">
        <v>1.8257985618549135E-11</v>
      </c>
      <c r="K3368" s="61" t="s">
        <v>2093</v>
      </c>
      <c r="L3368" s="61"/>
      <c r="M3368" s="61"/>
      <c r="N3368" s="61"/>
      <c r="O3368" s="61"/>
      <c r="P3368" s="61"/>
      <c r="Q3368" s="74">
        <v>4.5570818261911716</v>
      </c>
      <c r="R3368" s="61">
        <v>1</v>
      </c>
      <c r="S3368" s="61">
        <v>1</v>
      </c>
      <c r="T3368" s="61">
        <v>1</v>
      </c>
      <c r="U3368" s="61">
        <v>3</v>
      </c>
      <c r="V3368" s="61">
        <v>2013</v>
      </c>
      <c r="W3368" s="61" t="s">
        <v>32</v>
      </c>
      <c r="X3368" s="61" t="s">
        <v>572</v>
      </c>
      <c r="Y3368" s="61"/>
      <c r="AC3368"/>
    </row>
    <row r="3369" spans="2:29" x14ac:dyDescent="0.2">
      <c r="B3369" s="61" t="str">
        <f>INDEX(FlowMapping!$G$2:$G$875,MATCH(W3369&amp;D3369,FlowMapping!$E$2:$E$875,0))</f>
        <v>DIAMINOTOLUENES</v>
      </c>
      <c r="C3369" s="61">
        <f>INDEX(FlowMapping!$H$2:$H$875,MATCH(W3369&amp;D3369,FlowMapping!$E$2:$E$875,0))</f>
        <v>25376458</v>
      </c>
      <c r="D3369" s="61" t="s">
        <v>1027</v>
      </c>
      <c r="E3369" s="61" t="str">
        <f>INDEX(FlowMapping!$J$2:$J$875,MATCH(W3369&amp;D3369,FlowMapping!$E$2:$E$875,0))</f>
        <v>unspecified</v>
      </c>
      <c r="F3369" s="61" t="str">
        <f>INDEX(FlowMapping!$M$2:$M$875,MATCH(W3369&amp;D3369,FlowMapping!$E$2:$E$875,0))</f>
        <v>ec7644c4-8e36-33e7-add3-dab8c8501311</v>
      </c>
      <c r="G3369" s="61" t="str">
        <f>INDEX(Activities!$B$2:$B$390,MATCH(H3369,Activities!$C$2:$C$390,0))</f>
        <v>Other basic organic chemical manufacturing</v>
      </c>
      <c r="H3369" s="61">
        <v>325190</v>
      </c>
      <c r="I3369" s="61" t="s">
        <v>997</v>
      </c>
      <c r="J3369" s="62">
        <v>1.9018735019322014E-11</v>
      </c>
      <c r="K3369" s="61" t="s">
        <v>2093</v>
      </c>
      <c r="L3369" s="61"/>
      <c r="M3369" s="61"/>
      <c r="N3369" s="61"/>
      <c r="O3369" s="61"/>
      <c r="P3369" s="61"/>
      <c r="Q3369" s="74">
        <v>2.5362814183063955</v>
      </c>
      <c r="R3369" s="61">
        <v>1</v>
      </c>
      <c r="S3369" s="61">
        <v>1</v>
      </c>
      <c r="T3369" s="61">
        <v>1</v>
      </c>
      <c r="U3369" s="61">
        <v>3</v>
      </c>
      <c r="V3369" s="61">
        <v>2013</v>
      </c>
      <c r="W3369" s="61" t="s">
        <v>296</v>
      </c>
      <c r="X3369" s="61" t="s">
        <v>572</v>
      </c>
      <c r="Y3369" s="61"/>
      <c r="AC3369"/>
    </row>
    <row r="3370" spans="2:29" x14ac:dyDescent="0.2">
      <c r="B3370" s="61" t="str">
        <f>INDEX(FlowMapping!$G$2:$G$875,MATCH(W3370&amp;D3370,FlowMapping!$E$2:$E$875,0))</f>
        <v>1,2-DICHLOROETHYLENE</v>
      </c>
      <c r="C3370" s="61">
        <f>INDEX(FlowMapping!$H$2:$H$875,MATCH(W3370&amp;D3370,FlowMapping!$E$2:$E$875,0))</f>
        <v>540590</v>
      </c>
      <c r="D3370" s="61" t="s">
        <v>1027</v>
      </c>
      <c r="E3370" s="61" t="str">
        <f>INDEX(FlowMapping!$J$2:$J$875,MATCH(W3370&amp;D3370,FlowMapping!$E$2:$E$875,0))</f>
        <v>unspecified</v>
      </c>
      <c r="F3370" s="61" t="str">
        <f>INDEX(FlowMapping!$M$2:$M$875,MATCH(W3370&amp;D3370,FlowMapping!$E$2:$E$875,0))</f>
        <v>de1cbef7-ae59-4022-a3fc-bb99a9c7912a</v>
      </c>
      <c r="G3370" s="61" t="str">
        <f>INDEX(Activities!$B$2:$B$390,MATCH(H3370,Activities!$C$2:$C$390,0))</f>
        <v>Other basic organic chemical manufacturing</v>
      </c>
      <c r="H3370" s="61">
        <v>325190</v>
      </c>
      <c r="I3370" s="61" t="s">
        <v>997</v>
      </c>
      <c r="J3370" s="62">
        <v>1.9018735019322018E-11</v>
      </c>
      <c r="K3370" s="61" t="s">
        <v>2093</v>
      </c>
      <c r="L3370" s="61"/>
      <c r="M3370" s="61"/>
      <c r="N3370" s="61"/>
      <c r="O3370" s="61"/>
      <c r="P3370" s="61"/>
      <c r="Q3370" s="74">
        <v>4.5586604756465299</v>
      </c>
      <c r="R3370" s="61">
        <v>1</v>
      </c>
      <c r="S3370" s="61">
        <v>1</v>
      </c>
      <c r="T3370" s="61">
        <v>1</v>
      </c>
      <c r="U3370" s="61">
        <v>3</v>
      </c>
      <c r="V3370" s="61">
        <v>2013</v>
      </c>
      <c r="W3370" s="61" t="s">
        <v>312</v>
      </c>
      <c r="X3370" s="61" t="s">
        <v>572</v>
      </c>
      <c r="Y3370" s="61"/>
      <c r="AC3370"/>
    </row>
    <row r="3371" spans="2:29" x14ac:dyDescent="0.2">
      <c r="B3371" s="61" t="str">
        <f>INDEX(FlowMapping!$G$2:$G$875,MATCH(W3371&amp;D3371,FlowMapping!$E$2:$E$875,0))</f>
        <v>Butadiene</v>
      </c>
      <c r="C3371" s="61">
        <f>INDEX(FlowMapping!$H$2:$H$875,MATCH(W3371&amp;D3371,FlowMapping!$E$2:$E$875,0))</f>
        <v>106990</v>
      </c>
      <c r="D3371" s="61" t="s">
        <v>1027</v>
      </c>
      <c r="E3371" s="61" t="str">
        <f>INDEX(FlowMapping!$J$2:$J$875,MATCH(W3371&amp;D3371,FlowMapping!$E$2:$E$875,0))</f>
        <v>unspecified</v>
      </c>
      <c r="F3371" s="61" t="str">
        <f>INDEX(FlowMapping!$M$2:$M$875,MATCH(W3371&amp;D3371,FlowMapping!$E$2:$E$875,0))</f>
        <v>9fa9ae53-e84a-4a35-b28c-eb25548994dd</v>
      </c>
      <c r="G3371" s="61" t="str">
        <f>INDEX(Activities!$B$2:$B$390,MATCH(H3371,Activities!$C$2:$C$390,0))</f>
        <v>Other basic organic chemical manufacturing</v>
      </c>
      <c r="H3371" s="61">
        <v>325190</v>
      </c>
      <c r="I3371" s="61" t="s">
        <v>997</v>
      </c>
      <c r="J3371" s="62">
        <v>1.9969671770288116E-11</v>
      </c>
      <c r="K3371" s="61" t="s">
        <v>2093</v>
      </c>
      <c r="L3371" s="61"/>
      <c r="M3371" s="61"/>
      <c r="N3371" s="61"/>
      <c r="O3371" s="61"/>
      <c r="P3371" s="61"/>
      <c r="Q3371" s="74">
        <v>3.4679264396969787</v>
      </c>
      <c r="R3371" s="61">
        <v>1</v>
      </c>
      <c r="S3371" s="61">
        <v>1</v>
      </c>
      <c r="T3371" s="61">
        <v>1</v>
      </c>
      <c r="U3371" s="61">
        <v>3</v>
      </c>
      <c r="V3371" s="61">
        <v>2013</v>
      </c>
      <c r="W3371" s="61" t="s">
        <v>141</v>
      </c>
      <c r="X3371" s="61" t="s">
        <v>572</v>
      </c>
      <c r="Y3371" s="61"/>
      <c r="AC3371"/>
    </row>
    <row r="3372" spans="2:29" x14ac:dyDescent="0.2">
      <c r="B3372" s="61" t="str">
        <f>INDEX(FlowMapping!$G$2:$G$875,MATCH(W3372&amp;D3372,FlowMapping!$E$2:$E$875,0))</f>
        <v>Cresol</v>
      </c>
      <c r="C3372" s="61">
        <f>INDEX(FlowMapping!$H$2:$H$875,MATCH(W3372&amp;D3372,FlowMapping!$E$2:$E$875,0))</f>
        <v>1319773</v>
      </c>
      <c r="D3372" s="61" t="s">
        <v>1027</v>
      </c>
      <c r="E3372" s="61" t="str">
        <f>INDEX(FlowMapping!$J$2:$J$875,MATCH(W3372&amp;D3372,FlowMapping!$E$2:$E$875,0))</f>
        <v>unspecified</v>
      </c>
      <c r="F3372" s="61" t="str">
        <f>INDEX(FlowMapping!$M$2:$M$875,MATCH(W3372&amp;D3372,FlowMapping!$E$2:$E$875,0))</f>
        <v>749026f8-9dc7-45bd-b061-d810866bab3d</v>
      </c>
      <c r="G3372" s="61" t="str">
        <f>INDEX(Activities!$B$2:$B$390,MATCH(H3372,Activities!$C$2:$C$390,0))</f>
        <v>Other basic organic chemical manufacturing</v>
      </c>
      <c r="H3372" s="61">
        <v>325190</v>
      </c>
      <c r="I3372" s="61" t="s">
        <v>997</v>
      </c>
      <c r="J3372" s="62">
        <v>2.2188524189209023E-11</v>
      </c>
      <c r="K3372" s="61" t="s">
        <v>2093</v>
      </c>
      <c r="L3372" s="61"/>
      <c r="M3372" s="61"/>
      <c r="N3372" s="61"/>
      <c r="O3372" s="61"/>
      <c r="P3372" s="61"/>
      <c r="Q3372" s="74">
        <v>2.4107477791330951</v>
      </c>
      <c r="R3372" s="61">
        <v>1</v>
      </c>
      <c r="S3372" s="61">
        <v>1</v>
      </c>
      <c r="T3372" s="61">
        <v>1</v>
      </c>
      <c r="U3372" s="61">
        <v>3</v>
      </c>
      <c r="V3372" s="61">
        <v>2013</v>
      </c>
      <c r="W3372" s="61" t="s">
        <v>163</v>
      </c>
      <c r="X3372" s="61" t="s">
        <v>572</v>
      </c>
      <c r="Y3372" s="61"/>
      <c r="AC3372"/>
    </row>
    <row r="3373" spans="2:29" x14ac:dyDescent="0.2">
      <c r="B3373" s="61" t="str">
        <f>INDEX(FlowMapping!$G$2:$G$875,MATCH(W3373&amp;D3373,FlowMapping!$E$2:$E$875,0))</f>
        <v>Phthalate, dimethyl-</v>
      </c>
      <c r="C3373" s="61">
        <f>INDEX(FlowMapping!$H$2:$H$875,MATCH(W3373&amp;D3373,FlowMapping!$E$2:$E$875,0))</f>
        <v>131113</v>
      </c>
      <c r="D3373" s="61" t="s">
        <v>1027</v>
      </c>
      <c r="E3373" s="61" t="str">
        <f>INDEX(FlowMapping!$J$2:$J$875,MATCH(W3373&amp;D3373,FlowMapping!$E$2:$E$875,0))</f>
        <v>unspecified</v>
      </c>
      <c r="F3373" s="61" t="str">
        <f>INDEX(FlowMapping!$M$2:$M$875,MATCH(W3373&amp;D3373,FlowMapping!$E$2:$E$875,0))</f>
        <v>5e3a522a-d959-4aac-9ff0-c1c09f4e645e</v>
      </c>
      <c r="G3373" s="61" t="str">
        <f>INDEX(Activities!$B$2:$B$390,MATCH(H3373,Activities!$C$2:$C$390,0))</f>
        <v>Other basic organic chemical manufacturing</v>
      </c>
      <c r="H3373" s="61">
        <v>325190</v>
      </c>
      <c r="I3373" s="61" t="s">
        <v>997</v>
      </c>
      <c r="J3373" s="62">
        <v>2.2188524189209023E-11</v>
      </c>
      <c r="K3373" s="61" t="s">
        <v>2093</v>
      </c>
      <c r="L3373" s="61"/>
      <c r="M3373" s="61"/>
      <c r="N3373" s="61"/>
      <c r="O3373" s="61"/>
      <c r="P3373" s="61"/>
      <c r="Q3373" s="74">
        <v>4.2510491297690258</v>
      </c>
      <c r="R3373" s="61">
        <v>1</v>
      </c>
      <c r="S3373" s="61">
        <v>1</v>
      </c>
      <c r="T3373" s="61">
        <v>1</v>
      </c>
      <c r="U3373" s="61">
        <v>3</v>
      </c>
      <c r="V3373" s="61">
        <v>2013</v>
      </c>
      <c r="W3373" s="61" t="s">
        <v>113</v>
      </c>
      <c r="X3373" s="61" t="s">
        <v>572</v>
      </c>
      <c r="Y3373" s="61"/>
      <c r="AC3373"/>
    </row>
    <row r="3374" spans="2:29" x14ac:dyDescent="0.2">
      <c r="B3374" s="61" t="str">
        <f>INDEX(FlowMapping!$G$2:$G$875,MATCH(W3374&amp;D3374,FlowMapping!$E$2:$E$875,0))</f>
        <v>Anthracene</v>
      </c>
      <c r="C3374" s="61">
        <f>INDEX(FlowMapping!$H$2:$H$875,MATCH(W3374&amp;D3374,FlowMapping!$E$2:$E$875,0))</f>
        <v>120127</v>
      </c>
      <c r="D3374" s="61" t="s">
        <v>1027</v>
      </c>
      <c r="E3374" s="61" t="str">
        <f>INDEX(FlowMapping!$J$2:$J$875,MATCH(W3374&amp;D3374,FlowMapping!$E$2:$E$875,0))</f>
        <v>unspecified</v>
      </c>
      <c r="F3374" s="61" t="str">
        <f>INDEX(FlowMapping!$M$2:$M$875,MATCH(W3374&amp;D3374,FlowMapping!$E$2:$E$875,0))</f>
        <v>66fd221b-68dd-4cb2-af1b-82d301a53535</v>
      </c>
      <c r="G3374" s="61" t="str">
        <f>INDEX(Activities!$B$2:$B$390,MATCH(H3374,Activities!$C$2:$C$390,0))</f>
        <v>Other basic organic chemical manufacturing</v>
      </c>
      <c r="H3374" s="61">
        <v>325190</v>
      </c>
      <c r="I3374" s="61" t="s">
        <v>997</v>
      </c>
      <c r="J3374" s="62">
        <v>2.5358313359096021E-11</v>
      </c>
      <c r="K3374" s="61" t="s">
        <v>2093</v>
      </c>
      <c r="L3374" s="61"/>
      <c r="M3374" s="61"/>
      <c r="N3374" s="61"/>
      <c r="O3374" s="61"/>
      <c r="P3374" s="61"/>
      <c r="Q3374" s="74">
        <v>3.6727449795672382</v>
      </c>
      <c r="R3374" s="61">
        <v>1</v>
      </c>
      <c r="S3374" s="61">
        <v>1</v>
      </c>
      <c r="T3374" s="61">
        <v>1</v>
      </c>
      <c r="U3374" s="61">
        <v>3</v>
      </c>
      <c r="V3374" s="61">
        <v>2013</v>
      </c>
      <c r="W3374" s="61" t="s">
        <v>125</v>
      </c>
      <c r="X3374" s="61" t="s">
        <v>572</v>
      </c>
      <c r="Y3374" s="61"/>
      <c r="AC3374"/>
    </row>
    <row r="3375" spans="2:29" x14ac:dyDescent="0.2">
      <c r="B3375" s="61" t="str">
        <f>INDEX(FlowMapping!$G$2:$G$875,MATCH(W3375&amp;D3375,FlowMapping!$E$2:$E$875,0))</f>
        <v>ETHYL ACRYLATE</v>
      </c>
      <c r="C3375" s="61">
        <f>INDEX(FlowMapping!$H$2:$H$875,MATCH(W3375&amp;D3375,FlowMapping!$E$2:$E$875,0))</f>
        <v>140885</v>
      </c>
      <c r="D3375" s="61" t="s">
        <v>1027</v>
      </c>
      <c r="E3375" s="61" t="str">
        <f>INDEX(FlowMapping!$J$2:$J$875,MATCH(W3375&amp;D3375,FlowMapping!$E$2:$E$875,0))</f>
        <v>unspecified</v>
      </c>
      <c r="F3375" s="61" t="str">
        <f>INDEX(FlowMapping!$M$2:$M$875,MATCH(W3375&amp;D3375,FlowMapping!$E$2:$E$875,0))</f>
        <v>0547931a-4f54-480b-bab7-02ecae0cbcc2</v>
      </c>
      <c r="G3375" s="61" t="str">
        <f>INDEX(Activities!$B$2:$B$390,MATCH(H3375,Activities!$C$2:$C$390,0))</f>
        <v>Other basic organic chemical manufacturing</v>
      </c>
      <c r="H3375" s="61">
        <v>325190</v>
      </c>
      <c r="I3375" s="61" t="s">
        <v>997</v>
      </c>
      <c r="J3375" s="62">
        <v>2.5358313359096021E-11</v>
      </c>
      <c r="K3375" s="61" t="s">
        <v>2093</v>
      </c>
      <c r="L3375" s="61"/>
      <c r="M3375" s="61"/>
      <c r="N3375" s="61"/>
      <c r="O3375" s="61"/>
      <c r="P3375" s="61"/>
      <c r="Q3375" s="74">
        <v>3.421196492202339</v>
      </c>
      <c r="R3375" s="61">
        <v>1</v>
      </c>
      <c r="S3375" s="61">
        <v>1</v>
      </c>
      <c r="T3375" s="61">
        <v>1</v>
      </c>
      <c r="U3375" s="61">
        <v>3</v>
      </c>
      <c r="V3375" s="61">
        <v>2013</v>
      </c>
      <c r="W3375" s="61" t="s">
        <v>160</v>
      </c>
      <c r="X3375" s="61" t="s">
        <v>572</v>
      </c>
      <c r="Y3375" s="61"/>
      <c r="AC3375"/>
    </row>
    <row r="3376" spans="2:29" x14ac:dyDescent="0.2">
      <c r="B3376" s="61" t="str">
        <f>INDEX(FlowMapping!$G$2:$G$875,MATCH(W3376&amp;D3376,FlowMapping!$E$2:$E$875,0))</f>
        <v>2,4-D</v>
      </c>
      <c r="C3376" s="61">
        <f>INDEX(FlowMapping!$H$2:$H$875,MATCH(W3376&amp;D3376,FlowMapping!$E$2:$E$875,0))</f>
        <v>94757</v>
      </c>
      <c r="D3376" s="61" t="s">
        <v>1027</v>
      </c>
      <c r="E3376" s="61" t="str">
        <f>INDEX(FlowMapping!$J$2:$J$875,MATCH(W3376&amp;D3376,FlowMapping!$E$2:$E$875,0))</f>
        <v>unspecified</v>
      </c>
      <c r="F3376" s="61" t="str">
        <f>INDEX(FlowMapping!$M$2:$M$875,MATCH(W3376&amp;D3376,FlowMapping!$E$2:$E$875,0))</f>
        <v>63e76211-8549-11e0-9d78-0800200c9a66</v>
      </c>
      <c r="G3376" s="61" t="str">
        <f>INDEX(Activities!$B$2:$B$390,MATCH(H3376,Activities!$C$2:$C$390,0))</f>
        <v>Other basic organic chemical manufacturing</v>
      </c>
      <c r="H3376" s="61">
        <v>325190</v>
      </c>
      <c r="I3376" s="61" t="s">
        <v>997</v>
      </c>
      <c r="J3376" s="62">
        <v>2.8528102528983023E-11</v>
      </c>
      <c r="K3376" s="61" t="s">
        <v>2093</v>
      </c>
      <c r="L3376" s="61"/>
      <c r="M3376" s="61"/>
      <c r="N3376" s="61"/>
      <c r="O3376" s="61"/>
      <c r="P3376" s="61"/>
      <c r="Q3376" s="74">
        <v>3.8566311328435114</v>
      </c>
      <c r="R3376" s="61">
        <v>1</v>
      </c>
      <c r="S3376" s="61">
        <v>1</v>
      </c>
      <c r="T3376" s="61">
        <v>1</v>
      </c>
      <c r="U3376" s="61">
        <v>3</v>
      </c>
      <c r="V3376" s="61">
        <v>2013</v>
      </c>
      <c r="W3376" s="61" t="s">
        <v>413</v>
      </c>
      <c r="X3376" s="61" t="s">
        <v>572</v>
      </c>
      <c r="Y3376" s="61"/>
      <c r="AC3376"/>
    </row>
    <row r="3377" spans="2:29" x14ac:dyDescent="0.2">
      <c r="B3377" s="61" t="str">
        <f>INDEX(FlowMapping!$G$2:$G$875,MATCH(W3377&amp;D3377,FlowMapping!$E$2:$E$875,0))</f>
        <v>Methane, dichlorodifluoro-, CFC-12</v>
      </c>
      <c r="C3377" s="61">
        <f>INDEX(FlowMapping!$H$2:$H$875,MATCH(W3377&amp;D3377,FlowMapping!$E$2:$E$875,0))</f>
        <v>75718</v>
      </c>
      <c r="D3377" s="61" t="s">
        <v>1027</v>
      </c>
      <c r="E3377" s="61" t="str">
        <f>INDEX(FlowMapping!$J$2:$J$875,MATCH(W3377&amp;D3377,FlowMapping!$E$2:$E$875,0))</f>
        <v>unspecified</v>
      </c>
      <c r="F3377" s="61" t="str">
        <f>INDEX(FlowMapping!$M$2:$M$875,MATCH(W3377&amp;D3377,FlowMapping!$E$2:$E$875,0))</f>
        <v>446c794d-e887-4d95-a018-1acb64cd3a71</v>
      </c>
      <c r="G3377" s="61" t="str">
        <f>INDEX(Activities!$B$2:$B$390,MATCH(H3377,Activities!$C$2:$C$390,0))</f>
        <v>Other basic organic chemical manufacturing</v>
      </c>
      <c r="H3377" s="61">
        <v>325190</v>
      </c>
      <c r="I3377" s="61" t="s">
        <v>997</v>
      </c>
      <c r="J3377" s="62">
        <v>2.8528102528983023E-11</v>
      </c>
      <c r="K3377" s="61" t="s">
        <v>2093</v>
      </c>
      <c r="L3377" s="61"/>
      <c r="M3377" s="61"/>
      <c r="N3377" s="61"/>
      <c r="O3377" s="61"/>
      <c r="P3377" s="61"/>
      <c r="Q3377" s="74">
        <v>3.9876822327902079</v>
      </c>
      <c r="R3377" s="61">
        <v>1</v>
      </c>
      <c r="S3377" s="61">
        <v>1</v>
      </c>
      <c r="T3377" s="61">
        <v>1</v>
      </c>
      <c r="U3377" s="61">
        <v>3</v>
      </c>
      <c r="V3377" s="61">
        <v>2013</v>
      </c>
      <c r="W3377" s="61" t="s">
        <v>393</v>
      </c>
      <c r="X3377" s="61" t="s">
        <v>572</v>
      </c>
      <c r="Y3377" s="61"/>
      <c r="AC3377"/>
    </row>
    <row r="3378" spans="2:29" x14ac:dyDescent="0.2">
      <c r="B3378" s="61" t="str">
        <f>INDEX(FlowMapping!$G$2:$G$875,MATCH(W3378&amp;D3378,FlowMapping!$E$2:$E$875,0))</f>
        <v>Methyl acrylate</v>
      </c>
      <c r="C3378" s="61">
        <f>INDEX(FlowMapping!$H$2:$H$875,MATCH(W3378&amp;D3378,FlowMapping!$E$2:$E$875,0))</f>
        <v>96333</v>
      </c>
      <c r="D3378" s="61" t="s">
        <v>1027</v>
      </c>
      <c r="E3378" s="61" t="str">
        <f>INDEX(FlowMapping!$J$2:$J$875,MATCH(W3378&amp;D3378,FlowMapping!$E$2:$E$875,0))</f>
        <v>unspecified</v>
      </c>
      <c r="F3378" s="61" t="str">
        <f>INDEX(FlowMapping!$M$2:$M$875,MATCH(W3378&amp;D3378,FlowMapping!$E$2:$E$875,0))</f>
        <v>85fa4541-289d-4e24-9664-09efa68fe470</v>
      </c>
      <c r="G3378" s="61" t="str">
        <f>INDEX(Activities!$B$2:$B$390,MATCH(H3378,Activities!$C$2:$C$390,0))</f>
        <v>Other basic organic chemical manufacturing</v>
      </c>
      <c r="H3378" s="61">
        <v>325190</v>
      </c>
      <c r="I3378" s="61" t="s">
        <v>997</v>
      </c>
      <c r="J3378" s="62">
        <v>3.4867680868757033E-11</v>
      </c>
      <c r="K3378" s="61" t="s">
        <v>2093</v>
      </c>
      <c r="L3378" s="61"/>
      <c r="M3378" s="61"/>
      <c r="N3378" s="61"/>
      <c r="O3378" s="61"/>
      <c r="P3378" s="61"/>
      <c r="Q3378" s="74">
        <v>3.2976511613438744</v>
      </c>
      <c r="R3378" s="61">
        <v>1</v>
      </c>
      <c r="S3378" s="61">
        <v>1</v>
      </c>
      <c r="T3378" s="61">
        <v>1</v>
      </c>
      <c r="U3378" s="61">
        <v>3</v>
      </c>
      <c r="V3378" s="61">
        <v>2013</v>
      </c>
      <c r="W3378" s="61" t="s">
        <v>73</v>
      </c>
      <c r="X3378" s="61" t="s">
        <v>572</v>
      </c>
      <c r="Y3378" s="61"/>
      <c r="AC3378"/>
    </row>
    <row r="3379" spans="2:29" x14ac:dyDescent="0.2">
      <c r="B3379" s="61" t="str">
        <f>INDEX(FlowMapping!$G$2:$G$875,MATCH(W3379&amp;D3379,FlowMapping!$E$2:$E$875,0))</f>
        <v>Benzyl chloride</v>
      </c>
      <c r="C3379" s="61">
        <f>INDEX(FlowMapping!$H$2:$H$875,MATCH(W3379&amp;D3379,FlowMapping!$E$2:$E$875,0))</f>
        <v>100447</v>
      </c>
      <c r="D3379" s="61" t="s">
        <v>1027</v>
      </c>
      <c r="E3379" s="61" t="str">
        <f>INDEX(FlowMapping!$J$2:$J$875,MATCH(W3379&amp;D3379,FlowMapping!$E$2:$E$875,0))</f>
        <v>unspecified</v>
      </c>
      <c r="F3379" s="61" t="str">
        <f>INDEX(FlowMapping!$M$2:$M$875,MATCH(W3379&amp;D3379,FlowMapping!$E$2:$E$875,0))</f>
        <v>9902a6ee-8441-4613-91c4-4aa68903302f</v>
      </c>
      <c r="G3379" s="61" t="str">
        <f>INDEX(Activities!$B$2:$B$390,MATCH(H3379,Activities!$C$2:$C$390,0))</f>
        <v>Other basic organic chemical manufacturing</v>
      </c>
      <c r="H3379" s="61">
        <v>325190</v>
      </c>
      <c r="I3379" s="61" t="s">
        <v>997</v>
      </c>
      <c r="J3379" s="62">
        <v>3.8037470038644035E-11</v>
      </c>
      <c r="K3379" s="61" t="s">
        <v>2093</v>
      </c>
      <c r="L3379" s="61"/>
      <c r="M3379" s="61"/>
      <c r="N3379" s="61"/>
      <c r="O3379" s="61"/>
      <c r="P3379" s="61"/>
      <c r="Q3379" s="74">
        <v>3.2315600973591154</v>
      </c>
      <c r="R3379" s="61">
        <v>1</v>
      </c>
      <c r="S3379" s="61">
        <v>1</v>
      </c>
      <c r="T3379" s="61">
        <v>1</v>
      </c>
      <c r="U3379" s="61">
        <v>3</v>
      </c>
      <c r="V3379" s="61">
        <v>2013</v>
      </c>
      <c r="W3379" s="61" t="s">
        <v>134</v>
      </c>
      <c r="X3379" s="61" t="s">
        <v>572</v>
      </c>
      <c r="Y3379" s="61"/>
      <c r="AC3379"/>
    </row>
    <row r="3380" spans="2:29" x14ac:dyDescent="0.2">
      <c r="B3380" s="61" t="str">
        <f>INDEX(FlowMapping!$G$2:$G$875,MATCH(W3380&amp;D3380,FlowMapping!$E$2:$E$875,0))</f>
        <v>phenanthrene</v>
      </c>
      <c r="C3380" s="61">
        <f>INDEX(FlowMapping!$H$2:$H$875,MATCH(W3380&amp;D3380,FlowMapping!$E$2:$E$875,0))</f>
        <v>85018</v>
      </c>
      <c r="D3380" s="61" t="s">
        <v>1027</v>
      </c>
      <c r="E3380" s="61" t="str">
        <f>INDEX(FlowMapping!$J$2:$J$875,MATCH(W3380&amp;D3380,FlowMapping!$E$2:$E$875,0))</f>
        <v>unspecified</v>
      </c>
      <c r="F3380" s="61" t="str">
        <f>INDEX(FlowMapping!$M$2:$M$875,MATCH(W3380&amp;D3380,FlowMapping!$E$2:$E$875,0))</f>
        <v>201c46c5-bc12-4e32-8435-e8483ed94b6e</v>
      </c>
      <c r="G3380" s="61" t="str">
        <f>INDEX(Activities!$B$2:$B$390,MATCH(H3380,Activities!$C$2:$C$390,0))</f>
        <v>Other basic organic chemical manufacturing</v>
      </c>
      <c r="H3380" s="61">
        <v>325190</v>
      </c>
      <c r="I3380" s="61" t="s">
        <v>997</v>
      </c>
      <c r="J3380" s="62">
        <v>5.3886415888079044E-11</v>
      </c>
      <c r="K3380" s="61" t="s">
        <v>2093</v>
      </c>
      <c r="L3380" s="61"/>
      <c r="M3380" s="61"/>
      <c r="N3380" s="61"/>
      <c r="O3380" s="61"/>
      <c r="P3380" s="61"/>
      <c r="Q3380" s="74">
        <v>2.6878524116917535</v>
      </c>
      <c r="R3380" s="61">
        <v>1</v>
      </c>
      <c r="S3380" s="61">
        <v>1</v>
      </c>
      <c r="T3380" s="61">
        <v>1</v>
      </c>
      <c r="U3380" s="61">
        <v>3</v>
      </c>
      <c r="V3380" s="61">
        <v>2013</v>
      </c>
      <c r="W3380" s="61" t="s">
        <v>124</v>
      </c>
      <c r="X3380" s="61" t="s">
        <v>572</v>
      </c>
      <c r="Y3380" s="61"/>
      <c r="AC3380"/>
    </row>
    <row r="3381" spans="2:29" x14ac:dyDescent="0.2">
      <c r="B3381" s="61" t="str">
        <f>INDEX(FlowMapping!$G$2:$G$875,MATCH(W3381&amp;D3381,FlowMapping!$E$2:$E$875,0))</f>
        <v>Dinoseb</v>
      </c>
      <c r="C3381" s="61">
        <f>INDEX(FlowMapping!$H$2:$H$875,MATCH(W3381&amp;D3381,FlowMapping!$E$2:$E$875,0))</f>
        <v>88857</v>
      </c>
      <c r="D3381" s="61" t="s">
        <v>1027</v>
      </c>
      <c r="E3381" s="61" t="str">
        <f>INDEX(FlowMapping!$J$2:$J$875,MATCH(W3381&amp;D3381,FlowMapping!$E$2:$E$875,0))</f>
        <v>unspecified</v>
      </c>
      <c r="F3381" s="61" t="str">
        <f>INDEX(FlowMapping!$M$2:$M$875,MATCH(W3381&amp;D3381,FlowMapping!$E$2:$E$875,0))</f>
        <v>c9eb031d-1f6b-4b5d-b86e-1c00475f457e</v>
      </c>
      <c r="G3381" s="61" t="str">
        <f>INDEX(Activities!$B$2:$B$390,MATCH(H3381,Activities!$C$2:$C$390,0))</f>
        <v>Other basic organic chemical manufacturing</v>
      </c>
      <c r="H3381" s="61">
        <v>325190</v>
      </c>
      <c r="I3381" s="61" t="s">
        <v>997</v>
      </c>
      <c r="J3381" s="62">
        <v>5.7056205057966046E-11</v>
      </c>
      <c r="K3381" s="61" t="s">
        <v>2093</v>
      </c>
      <c r="L3381" s="61"/>
      <c r="M3381" s="61"/>
      <c r="N3381" s="61"/>
      <c r="O3381" s="61"/>
      <c r="P3381" s="61"/>
      <c r="Q3381" s="74">
        <v>4.268518518518519</v>
      </c>
      <c r="R3381" s="61">
        <v>1</v>
      </c>
      <c r="S3381" s="61">
        <v>1</v>
      </c>
      <c r="T3381" s="61">
        <v>1</v>
      </c>
      <c r="U3381" s="61">
        <v>3</v>
      </c>
      <c r="V3381" s="61">
        <v>2013</v>
      </c>
      <c r="W3381" s="61" t="s">
        <v>320</v>
      </c>
      <c r="X3381" s="61" t="s">
        <v>572</v>
      </c>
      <c r="Y3381" s="61"/>
      <c r="AC3381"/>
    </row>
    <row r="3382" spans="2:29" x14ac:dyDescent="0.2">
      <c r="B3382" s="61" t="str">
        <f>INDEX(FlowMapping!$G$2:$G$875,MATCH(W3382&amp;D3382,FlowMapping!$E$2:$E$875,0))</f>
        <v>Picloram</v>
      </c>
      <c r="C3382" s="61">
        <f>INDEX(FlowMapping!$H$2:$H$875,MATCH(W3382&amp;D3382,FlowMapping!$E$2:$E$875,0))</f>
        <v>1918021</v>
      </c>
      <c r="D3382" s="61" t="s">
        <v>1027</v>
      </c>
      <c r="E3382" s="61" t="str">
        <f>INDEX(FlowMapping!$J$2:$J$875,MATCH(W3382&amp;D3382,FlowMapping!$E$2:$E$875,0))</f>
        <v>unspecified</v>
      </c>
      <c r="F3382" s="61" t="str">
        <f>INDEX(FlowMapping!$M$2:$M$875,MATCH(W3382&amp;D3382,FlowMapping!$E$2:$E$875,0))</f>
        <v>1fe76adb-88d1-4cc0-9bba-01c106b595b9</v>
      </c>
      <c r="G3382" s="61" t="str">
        <f>INDEX(Activities!$B$2:$B$390,MATCH(H3382,Activities!$C$2:$C$390,0))</f>
        <v>Other basic organic chemical manufacturing</v>
      </c>
      <c r="H3382" s="61">
        <v>325190</v>
      </c>
      <c r="I3382" s="61" t="s">
        <v>997</v>
      </c>
      <c r="J3382" s="62">
        <v>5.7056205057966046E-11</v>
      </c>
      <c r="K3382" s="61" t="s">
        <v>2093</v>
      </c>
      <c r="L3382" s="61"/>
      <c r="M3382" s="61"/>
      <c r="N3382" s="61"/>
      <c r="O3382" s="61"/>
      <c r="P3382" s="61"/>
      <c r="Q3382" s="74">
        <v>5</v>
      </c>
      <c r="R3382" s="61">
        <v>1</v>
      </c>
      <c r="S3382" s="61">
        <v>1</v>
      </c>
      <c r="T3382" s="61">
        <v>1</v>
      </c>
      <c r="U3382" s="61">
        <v>3</v>
      </c>
      <c r="V3382" s="61">
        <v>2013</v>
      </c>
      <c r="W3382" s="61" t="s">
        <v>402</v>
      </c>
      <c r="X3382" s="61" t="s">
        <v>572</v>
      </c>
      <c r="Y3382" s="61"/>
      <c r="AC3382"/>
    </row>
    <row r="3383" spans="2:29" x14ac:dyDescent="0.2">
      <c r="B3383" s="61" t="str">
        <f>INDEX(FlowMapping!$G$2:$G$875,MATCH(W3383&amp;D3383,FlowMapping!$E$2:$E$875,0))</f>
        <v>Ethene, trichloro-</v>
      </c>
      <c r="C3383" s="61">
        <f>INDEX(FlowMapping!$H$2:$H$875,MATCH(W3383&amp;D3383,FlowMapping!$E$2:$E$875,0))</f>
        <v>79016</v>
      </c>
      <c r="D3383" s="61" t="s">
        <v>1027</v>
      </c>
      <c r="E3383" s="61" t="str">
        <f>INDEX(FlowMapping!$J$2:$J$875,MATCH(W3383&amp;D3383,FlowMapping!$E$2:$E$875,0))</f>
        <v>unspecified</v>
      </c>
      <c r="F3383" s="61" t="str">
        <f>INDEX(FlowMapping!$M$2:$M$875,MATCH(W3383&amp;D3383,FlowMapping!$E$2:$E$875,0))</f>
        <v>3801ac00-aef4-4224-8d04-9d6734794719</v>
      </c>
      <c r="G3383" s="61" t="str">
        <f>INDEX(Activities!$B$2:$B$390,MATCH(H3383,Activities!$C$2:$C$390,0))</f>
        <v>Other basic organic chemical manufacturing</v>
      </c>
      <c r="H3383" s="61">
        <v>325190</v>
      </c>
      <c r="I3383" s="61" t="s">
        <v>997</v>
      </c>
      <c r="J3383" s="62">
        <v>5.7056205057966046E-11</v>
      </c>
      <c r="K3383" s="61" t="s">
        <v>2093</v>
      </c>
      <c r="L3383" s="61"/>
      <c r="M3383" s="61"/>
      <c r="N3383" s="61"/>
      <c r="O3383" s="61"/>
      <c r="P3383" s="61"/>
      <c r="Q3383" s="74">
        <v>4.5130480637277604</v>
      </c>
      <c r="R3383" s="61">
        <v>1</v>
      </c>
      <c r="S3383" s="61">
        <v>1</v>
      </c>
      <c r="T3383" s="61">
        <v>1</v>
      </c>
      <c r="U3383" s="61">
        <v>3</v>
      </c>
      <c r="V3383" s="61">
        <v>2013</v>
      </c>
      <c r="W3383" s="61" t="s">
        <v>227</v>
      </c>
      <c r="X3383" s="61" t="s">
        <v>572</v>
      </c>
      <c r="Y3383" s="61"/>
      <c r="AC3383"/>
    </row>
    <row r="3384" spans="2:29" x14ac:dyDescent="0.2">
      <c r="B3384" s="61" t="str">
        <f>INDEX(FlowMapping!$G$2:$G$875,MATCH(W3384&amp;D3384,FlowMapping!$E$2:$E$875,0))</f>
        <v>1,1-DICHLOROETHYLENE</v>
      </c>
      <c r="C3384" s="61">
        <f>INDEX(FlowMapping!$H$2:$H$875,MATCH(W3384&amp;D3384,FlowMapping!$E$2:$E$875,0))</f>
        <v>75354</v>
      </c>
      <c r="D3384" s="61" t="s">
        <v>1027</v>
      </c>
      <c r="E3384" s="61" t="str">
        <f>INDEX(FlowMapping!$J$2:$J$875,MATCH(W3384&amp;D3384,FlowMapping!$E$2:$E$875,0))</f>
        <v>unspecified</v>
      </c>
      <c r="F3384" s="61" t="str">
        <f>INDEX(FlowMapping!$M$2:$M$875,MATCH(W3384&amp;D3384,FlowMapping!$E$2:$E$875,0))</f>
        <v>18c68bbb-5a96-302e-bec3-0924a003d46c</v>
      </c>
      <c r="G3384" s="61" t="str">
        <f>INDEX(Activities!$B$2:$B$390,MATCH(H3384,Activities!$C$2:$C$390,0))</f>
        <v>Other basic organic chemical manufacturing</v>
      </c>
      <c r="H3384" s="61">
        <v>325190</v>
      </c>
      <c r="I3384" s="61" t="s">
        <v>997</v>
      </c>
      <c r="J3384" s="62">
        <v>6.6565572567627052E-11</v>
      </c>
      <c r="K3384" s="61" t="s">
        <v>2093</v>
      </c>
      <c r="L3384" s="61"/>
      <c r="M3384" s="61"/>
      <c r="N3384" s="61"/>
      <c r="O3384" s="61"/>
      <c r="P3384" s="61"/>
      <c r="Q3384" s="74">
        <v>3.8984893780981689</v>
      </c>
      <c r="R3384" s="61">
        <v>1</v>
      </c>
      <c r="S3384" s="61">
        <v>1</v>
      </c>
      <c r="T3384" s="61">
        <v>1</v>
      </c>
      <c r="U3384" s="61">
        <v>3</v>
      </c>
      <c r="V3384" s="61">
        <v>2013</v>
      </c>
      <c r="W3384" s="61" t="s">
        <v>347</v>
      </c>
      <c r="X3384" s="61" t="s">
        <v>572</v>
      </c>
      <c r="Y3384" s="61"/>
      <c r="AC3384"/>
    </row>
    <row r="3385" spans="2:29" x14ac:dyDescent="0.2">
      <c r="B3385" s="61" t="str">
        <f>INDEX(FlowMapping!$G$2:$G$875,MATCH(W3385&amp;D3385,FlowMapping!$E$2:$E$875,0))</f>
        <v>Hexane</v>
      </c>
      <c r="C3385" s="61">
        <f>INDEX(FlowMapping!$H$2:$H$875,MATCH(W3385&amp;D3385,FlowMapping!$E$2:$E$875,0))</f>
        <v>110543</v>
      </c>
      <c r="D3385" s="61" t="s">
        <v>1027</v>
      </c>
      <c r="E3385" s="61" t="str">
        <f>INDEX(FlowMapping!$J$2:$J$875,MATCH(W3385&amp;D3385,FlowMapping!$E$2:$E$875,0))</f>
        <v>unspecified</v>
      </c>
      <c r="F3385" s="61" t="str">
        <f>INDEX(FlowMapping!$M$2:$M$875,MATCH(W3385&amp;D3385,FlowMapping!$E$2:$E$875,0))</f>
        <v>856f0506-79b3-42c1-8faa-3e9f8699c28d</v>
      </c>
      <c r="G3385" s="61" t="str">
        <f>INDEX(Activities!$B$2:$B$390,MATCH(H3385,Activities!$C$2:$C$390,0))</f>
        <v>Other basic organic chemical manufacturing</v>
      </c>
      <c r="H3385" s="61">
        <v>325190</v>
      </c>
      <c r="I3385" s="61" t="s">
        <v>997</v>
      </c>
      <c r="J3385" s="62">
        <v>6.897461233674119E-11</v>
      </c>
      <c r="K3385" s="61" t="s">
        <v>2093</v>
      </c>
      <c r="L3385" s="61"/>
      <c r="M3385" s="61"/>
      <c r="N3385" s="61"/>
      <c r="O3385" s="61"/>
      <c r="P3385" s="61"/>
      <c r="Q3385" s="74">
        <v>4.2570785973019296</v>
      </c>
      <c r="R3385" s="61">
        <v>1</v>
      </c>
      <c r="S3385" s="61">
        <v>1</v>
      </c>
      <c r="T3385" s="61">
        <v>1</v>
      </c>
      <c r="U3385" s="61">
        <v>3</v>
      </c>
      <c r="V3385" s="61">
        <v>2013</v>
      </c>
      <c r="W3385" s="61" t="s">
        <v>11</v>
      </c>
      <c r="X3385" s="61" t="s">
        <v>572</v>
      </c>
      <c r="Y3385" s="61"/>
      <c r="AC3385"/>
    </row>
    <row r="3386" spans="2:29" x14ac:dyDescent="0.2">
      <c r="B3386" s="61" t="str">
        <f>INDEX(FlowMapping!$G$2:$G$875,MATCH(W3386&amp;D3386,FlowMapping!$E$2:$E$875,0))</f>
        <v>Ethane, 1,1,2-trichloro-</v>
      </c>
      <c r="C3386" s="61">
        <f>INDEX(FlowMapping!$H$2:$H$875,MATCH(W3386&amp;D3386,FlowMapping!$E$2:$E$875,0))</f>
        <v>79005</v>
      </c>
      <c r="D3386" s="61" t="s">
        <v>1027</v>
      </c>
      <c r="E3386" s="61" t="str">
        <f>INDEX(FlowMapping!$J$2:$J$875,MATCH(W3386&amp;D3386,FlowMapping!$E$2:$E$875,0))</f>
        <v>unspecified</v>
      </c>
      <c r="F3386" s="61" t="str">
        <f>INDEX(FlowMapping!$M$2:$M$875,MATCH(W3386&amp;D3386,FlowMapping!$E$2:$E$875,0))</f>
        <v>7c29243f-d3e4-40ee-b333-590ec41b3deb</v>
      </c>
      <c r="G3386" s="61" t="str">
        <f>INDEX(Activities!$B$2:$B$390,MATCH(H3386,Activities!$C$2:$C$390,0))</f>
        <v>Other basic organic chemical manufacturing</v>
      </c>
      <c r="H3386" s="61">
        <v>325190</v>
      </c>
      <c r="I3386" s="61" t="s">
        <v>997</v>
      </c>
      <c r="J3386" s="62">
        <v>7.607494007728807E-11</v>
      </c>
      <c r="K3386" s="61" t="s">
        <v>2093</v>
      </c>
      <c r="L3386" s="61"/>
      <c r="M3386" s="61"/>
      <c r="N3386" s="61"/>
      <c r="O3386" s="61"/>
      <c r="P3386" s="61"/>
      <c r="Q3386" s="74">
        <v>3.5477972894715681</v>
      </c>
      <c r="R3386" s="61">
        <v>1</v>
      </c>
      <c r="S3386" s="61">
        <v>1</v>
      </c>
      <c r="T3386" s="61">
        <v>1</v>
      </c>
      <c r="U3386" s="61">
        <v>3</v>
      </c>
      <c r="V3386" s="61">
        <v>2013</v>
      </c>
      <c r="W3386" s="61" t="s">
        <v>349</v>
      </c>
      <c r="X3386" s="61" t="s">
        <v>572</v>
      </c>
      <c r="Y3386" s="61"/>
      <c r="AC3386"/>
    </row>
    <row r="3387" spans="2:29" x14ac:dyDescent="0.2">
      <c r="B3387" s="61" t="str">
        <f>INDEX(FlowMapping!$G$2:$G$875,MATCH(W3387&amp;D3387,FlowMapping!$E$2:$E$875,0))</f>
        <v>Bromoform</v>
      </c>
      <c r="C3387" s="61">
        <f>INDEX(FlowMapping!$H$2:$H$875,MATCH(W3387&amp;D3387,FlowMapping!$E$2:$E$875,0))</f>
        <v>75252</v>
      </c>
      <c r="D3387" s="61" t="s">
        <v>1027</v>
      </c>
      <c r="E3387" s="61" t="str">
        <f>INDEX(FlowMapping!$J$2:$J$875,MATCH(W3387&amp;D3387,FlowMapping!$E$2:$E$875,0))</f>
        <v>unspecified</v>
      </c>
      <c r="F3387" s="61" t="str">
        <f>INDEX(FlowMapping!$M$2:$M$875,MATCH(W3387&amp;D3387,FlowMapping!$E$2:$E$875,0))</f>
        <v>a97320c8-cf96-4166-bc21-a1ebf7303114</v>
      </c>
      <c r="G3387" s="61" t="str">
        <f>INDEX(Activities!$B$2:$B$390,MATCH(H3387,Activities!$C$2:$C$390,0))</f>
        <v>Other basic organic chemical manufacturing</v>
      </c>
      <c r="H3387" s="61">
        <v>325190</v>
      </c>
      <c r="I3387" s="61" t="s">
        <v>997</v>
      </c>
      <c r="J3387" s="62">
        <v>7.607494007728807E-11</v>
      </c>
      <c r="K3387" s="61" t="s">
        <v>2093</v>
      </c>
      <c r="L3387" s="61"/>
      <c r="M3387" s="61"/>
      <c r="N3387" s="61"/>
      <c r="O3387" s="61"/>
      <c r="P3387" s="61"/>
      <c r="Q3387" s="74">
        <v>4.9980733384502125</v>
      </c>
      <c r="R3387" s="61">
        <v>1</v>
      </c>
      <c r="S3387" s="61">
        <v>1</v>
      </c>
      <c r="T3387" s="61">
        <v>1</v>
      </c>
      <c r="U3387" s="61">
        <v>3</v>
      </c>
      <c r="V3387" s="61">
        <v>2013</v>
      </c>
      <c r="W3387" s="61" t="s">
        <v>507</v>
      </c>
      <c r="X3387" s="61" t="s">
        <v>572</v>
      </c>
      <c r="Y3387" s="61"/>
      <c r="AC3387"/>
    </row>
    <row r="3388" spans="2:29" x14ac:dyDescent="0.2">
      <c r="B3388" s="61" t="str">
        <f>INDEX(FlowMapping!$G$2:$G$875,MATCH(W3388&amp;D3388,FlowMapping!$E$2:$E$875,0))</f>
        <v>Benzene, chloro-</v>
      </c>
      <c r="C3388" s="61">
        <f>INDEX(FlowMapping!$H$2:$H$875,MATCH(W3388&amp;D3388,FlowMapping!$E$2:$E$875,0))</f>
        <v>108907</v>
      </c>
      <c r="D3388" s="61" t="s">
        <v>1027</v>
      </c>
      <c r="E3388" s="61" t="str">
        <f>INDEX(FlowMapping!$J$2:$J$875,MATCH(W3388&amp;D3388,FlowMapping!$E$2:$E$875,0))</f>
        <v>unspecified</v>
      </c>
      <c r="F3388" s="61" t="str">
        <f>INDEX(FlowMapping!$M$2:$M$875,MATCH(W3388&amp;D3388,FlowMapping!$E$2:$E$875,0))</f>
        <v>7f886a09-50b2-49c1-8fdf-d330c90556a1</v>
      </c>
      <c r="G3388" s="61" t="str">
        <f>INDEX(Activities!$B$2:$B$390,MATCH(H3388,Activities!$C$2:$C$390,0))</f>
        <v>Other basic organic chemical manufacturing</v>
      </c>
      <c r="H3388" s="61">
        <v>325190</v>
      </c>
      <c r="I3388" s="61" t="s">
        <v>997</v>
      </c>
      <c r="J3388" s="62">
        <v>1.0143325343638409E-10</v>
      </c>
      <c r="K3388" s="61" t="s">
        <v>2093</v>
      </c>
      <c r="L3388" s="61"/>
      <c r="M3388" s="61"/>
      <c r="N3388" s="61"/>
      <c r="O3388" s="61"/>
      <c r="P3388" s="61"/>
      <c r="Q3388" s="74">
        <v>3.1058581091703381</v>
      </c>
      <c r="R3388" s="61">
        <v>1</v>
      </c>
      <c r="S3388" s="61">
        <v>1</v>
      </c>
      <c r="T3388" s="61">
        <v>1</v>
      </c>
      <c r="U3388" s="61">
        <v>3</v>
      </c>
      <c r="V3388" s="61">
        <v>2013</v>
      </c>
      <c r="W3388" s="61" t="s">
        <v>233</v>
      </c>
      <c r="X3388" s="61" t="s">
        <v>572</v>
      </c>
      <c r="Y3388" s="61"/>
      <c r="AC3388"/>
    </row>
    <row r="3389" spans="2:29" x14ac:dyDescent="0.2">
      <c r="B3389" s="61" t="str">
        <f>INDEX(FlowMapping!$G$2:$G$875,MATCH(W3389&amp;D3389,FlowMapping!$E$2:$E$875,0))</f>
        <v>Acrylonitrile</v>
      </c>
      <c r="C3389" s="61">
        <f>INDEX(FlowMapping!$H$2:$H$875,MATCH(W3389&amp;D3389,FlowMapping!$E$2:$E$875,0))</f>
        <v>107131</v>
      </c>
      <c r="D3389" s="61" t="s">
        <v>1027</v>
      </c>
      <c r="E3389" s="61" t="str">
        <f>INDEX(FlowMapping!$J$2:$J$875,MATCH(W3389&amp;D3389,FlowMapping!$E$2:$E$875,0))</f>
        <v>unspecified</v>
      </c>
      <c r="F3389" s="61" t="str">
        <f>INDEX(FlowMapping!$M$2:$M$875,MATCH(W3389&amp;D3389,FlowMapping!$E$2:$E$875,0))</f>
        <v>2c5362e9-ff22-46b4-9dad-3c765df0ac3f</v>
      </c>
      <c r="G3389" s="61" t="str">
        <f>INDEX(Activities!$B$2:$B$390,MATCH(H3389,Activities!$C$2:$C$390,0))</f>
        <v>Other basic organic chemical manufacturing</v>
      </c>
      <c r="H3389" s="61">
        <v>325190</v>
      </c>
      <c r="I3389" s="61" t="s">
        <v>997</v>
      </c>
      <c r="J3389" s="62">
        <v>1.1728219928581912E-10</v>
      </c>
      <c r="K3389" s="61" t="s">
        <v>2093</v>
      </c>
      <c r="L3389" s="61"/>
      <c r="M3389" s="61"/>
      <c r="N3389" s="61"/>
      <c r="O3389" s="61"/>
      <c r="P3389" s="61"/>
      <c r="Q3389" s="74">
        <v>3.1128005337570359</v>
      </c>
      <c r="R3389" s="61">
        <v>1</v>
      </c>
      <c r="S3389" s="61">
        <v>1</v>
      </c>
      <c r="T3389" s="61">
        <v>1</v>
      </c>
      <c r="U3389" s="61">
        <v>3</v>
      </c>
      <c r="V3389" s="61">
        <v>2013</v>
      </c>
      <c r="W3389" s="61" t="s">
        <v>100</v>
      </c>
      <c r="X3389" s="61" t="s">
        <v>572</v>
      </c>
      <c r="Y3389" s="61"/>
      <c r="AC3389"/>
    </row>
    <row r="3390" spans="2:29" x14ac:dyDescent="0.2">
      <c r="B3390" s="61" t="str">
        <f>INDEX(FlowMapping!$G$2:$G$875,MATCH(W3390&amp;D3390,FlowMapping!$E$2:$E$875,0))</f>
        <v>BROMODICHLOROMETHANE</v>
      </c>
      <c r="C3390" s="61">
        <f>INDEX(FlowMapping!$H$2:$H$875,MATCH(W3390&amp;D3390,FlowMapping!$E$2:$E$875,0))</f>
        <v>75274</v>
      </c>
      <c r="D3390" s="61" t="s">
        <v>1027</v>
      </c>
      <c r="E3390" s="61" t="str">
        <f>INDEX(FlowMapping!$J$2:$J$875,MATCH(W3390&amp;D3390,FlowMapping!$E$2:$E$875,0))</f>
        <v>unspecified</v>
      </c>
      <c r="F3390" s="61" t="str">
        <f>INDEX(FlowMapping!$M$2:$M$875,MATCH(W3390&amp;D3390,FlowMapping!$E$2:$E$875,0))</f>
        <v>37a125b1-c557-3bd8-a11b-870ec4d4e34a</v>
      </c>
      <c r="G3390" s="61" t="str">
        <f>INDEX(Activities!$B$2:$B$390,MATCH(H3390,Activities!$C$2:$C$390,0))</f>
        <v>Other basic organic chemical manufacturing</v>
      </c>
      <c r="H3390" s="61">
        <v>325190</v>
      </c>
      <c r="I3390" s="61" t="s">
        <v>997</v>
      </c>
      <c r="J3390" s="62">
        <v>1.1728219928581912E-10</v>
      </c>
      <c r="K3390" s="61" t="s">
        <v>2093</v>
      </c>
      <c r="L3390" s="61"/>
      <c r="M3390" s="61"/>
      <c r="N3390" s="61"/>
      <c r="O3390" s="61"/>
      <c r="P3390" s="61"/>
      <c r="Q3390" s="74">
        <v>4.9971150378651279</v>
      </c>
      <c r="R3390" s="61">
        <v>1</v>
      </c>
      <c r="S3390" s="61">
        <v>1</v>
      </c>
      <c r="T3390" s="61">
        <v>1</v>
      </c>
      <c r="U3390" s="61">
        <v>3</v>
      </c>
      <c r="V3390" s="61">
        <v>2013</v>
      </c>
      <c r="W3390" s="61" t="s">
        <v>522</v>
      </c>
      <c r="X3390" s="61" t="s">
        <v>572</v>
      </c>
      <c r="Y3390" s="61"/>
      <c r="AC3390"/>
    </row>
    <row r="3391" spans="2:29" x14ac:dyDescent="0.2">
      <c r="B3391" s="61" t="str">
        <f>INDEX(FlowMapping!$G$2:$G$875,MATCH(W3391&amp;D3391,FlowMapping!$E$2:$E$875,0))</f>
        <v>biphenyl</v>
      </c>
      <c r="C3391" s="61">
        <f>INDEX(FlowMapping!$H$2:$H$875,MATCH(W3391&amp;D3391,FlowMapping!$E$2:$E$875,0))</f>
        <v>92524</v>
      </c>
      <c r="D3391" s="61" t="s">
        <v>1027</v>
      </c>
      <c r="E3391" s="61" t="str">
        <f>INDEX(FlowMapping!$J$2:$J$875,MATCH(W3391&amp;D3391,FlowMapping!$E$2:$E$875,0))</f>
        <v>unspecified</v>
      </c>
      <c r="F3391" s="61" t="str">
        <f>INDEX(FlowMapping!$M$2:$M$875,MATCH(W3391&amp;D3391,FlowMapping!$E$2:$E$875,0))</f>
        <v>7ae371a8-8532-11e0-9d78-0800200c9a66</v>
      </c>
      <c r="G3391" s="61" t="str">
        <f>INDEX(Activities!$B$2:$B$390,MATCH(H3391,Activities!$C$2:$C$390,0))</f>
        <v>Other basic organic chemical manufacturing</v>
      </c>
      <c r="H3391" s="61">
        <v>325190</v>
      </c>
      <c r="I3391" s="61" t="s">
        <v>997</v>
      </c>
      <c r="J3391" s="62">
        <v>1.267915667954801E-10</v>
      </c>
      <c r="K3391" s="61" t="s">
        <v>2093</v>
      </c>
      <c r="L3391" s="61"/>
      <c r="M3391" s="61"/>
      <c r="N3391" s="61"/>
      <c r="O3391" s="61"/>
      <c r="P3391" s="61"/>
      <c r="Q3391" s="74">
        <v>3.1788551638339602</v>
      </c>
      <c r="R3391" s="61">
        <v>1</v>
      </c>
      <c r="S3391" s="61">
        <v>1</v>
      </c>
      <c r="T3391" s="61">
        <v>1</v>
      </c>
      <c r="U3391" s="61">
        <v>3</v>
      </c>
      <c r="V3391" s="61">
        <v>2013</v>
      </c>
      <c r="W3391" s="61" t="s">
        <v>251</v>
      </c>
      <c r="X3391" s="61" t="s">
        <v>572</v>
      </c>
      <c r="Y3391" s="61"/>
      <c r="AC3391"/>
    </row>
    <row r="3392" spans="2:29" x14ac:dyDescent="0.2">
      <c r="B3392" s="61" t="str">
        <f>INDEX(FlowMapping!$G$2:$G$875,MATCH(W3392&amp;D3392,FlowMapping!$E$2:$E$875,0))</f>
        <v>Cumene</v>
      </c>
      <c r="C3392" s="61">
        <f>INDEX(FlowMapping!$H$2:$H$875,MATCH(W3392&amp;D3392,FlowMapping!$E$2:$E$875,0))</f>
        <v>98828</v>
      </c>
      <c r="D3392" s="61" t="s">
        <v>1027</v>
      </c>
      <c r="E3392" s="61" t="str">
        <f>INDEX(FlowMapping!$J$2:$J$875,MATCH(W3392&amp;D3392,FlowMapping!$E$2:$E$875,0))</f>
        <v>unspecified</v>
      </c>
      <c r="F3392" s="61" t="str">
        <f>INDEX(FlowMapping!$M$2:$M$875,MATCH(W3392&amp;D3392,FlowMapping!$E$2:$E$875,0))</f>
        <v>7a3b6567-5f36-4142-b390-15fbf940e206</v>
      </c>
      <c r="G3392" s="61" t="str">
        <f>INDEX(Activities!$B$2:$B$390,MATCH(H3392,Activities!$C$2:$C$390,0))</f>
        <v>Other basic organic chemical manufacturing</v>
      </c>
      <c r="H3392" s="61">
        <v>325190</v>
      </c>
      <c r="I3392" s="61" t="s">
        <v>997</v>
      </c>
      <c r="J3392" s="62">
        <v>1.2920060656459425E-10</v>
      </c>
      <c r="K3392" s="61" t="s">
        <v>2093</v>
      </c>
      <c r="L3392" s="61"/>
      <c r="M3392" s="61"/>
      <c r="N3392" s="61"/>
      <c r="O3392" s="61"/>
      <c r="P3392" s="61"/>
      <c r="Q3392" s="74">
        <v>3.1384193576268955</v>
      </c>
      <c r="R3392" s="61">
        <v>1</v>
      </c>
      <c r="S3392" s="61">
        <v>1</v>
      </c>
      <c r="T3392" s="61">
        <v>1</v>
      </c>
      <c r="U3392" s="61">
        <v>3</v>
      </c>
      <c r="V3392" s="61">
        <v>2013</v>
      </c>
      <c r="W3392" s="61" t="s">
        <v>167</v>
      </c>
      <c r="X3392" s="61" t="s">
        <v>572</v>
      </c>
      <c r="Y3392" s="61"/>
      <c r="AC3392"/>
    </row>
    <row r="3393" spans="2:29" x14ac:dyDescent="0.2">
      <c r="B3393" s="61" t="str">
        <f>INDEX(FlowMapping!$G$2:$G$875,MATCH(W3393&amp;D3393,FlowMapping!$E$2:$E$875,0))</f>
        <v>2,4/2,6-toluenediisocyanate (mixture)</v>
      </c>
      <c r="C3393" s="61">
        <f>INDEX(FlowMapping!$H$2:$H$875,MATCH(W3393&amp;D3393,FlowMapping!$E$2:$E$875,0))</f>
        <v>26471625</v>
      </c>
      <c r="D3393" s="61" t="s">
        <v>1027</v>
      </c>
      <c r="E3393" s="61" t="str">
        <f>INDEX(FlowMapping!$J$2:$J$875,MATCH(W3393&amp;D3393,FlowMapping!$E$2:$E$875,0))</f>
        <v>unspecified</v>
      </c>
      <c r="F3393" s="61" t="str">
        <f>INDEX(FlowMapping!$M$2:$M$875,MATCH(W3393&amp;D3393,FlowMapping!$E$2:$E$875,0))</f>
        <v>142bb6af-3d22-4991-9bb7-8323cadaa052</v>
      </c>
      <c r="G3393" s="61" t="str">
        <f>INDEX(Activities!$B$2:$B$390,MATCH(H3393,Activities!$C$2:$C$390,0))</f>
        <v>Other basic organic chemical manufacturing</v>
      </c>
      <c r="H3393" s="61">
        <v>325190</v>
      </c>
      <c r="I3393" s="61" t="s">
        <v>997</v>
      </c>
      <c r="J3393" s="62">
        <v>1.3630093430514113E-10</v>
      </c>
      <c r="K3393" s="61" t="s">
        <v>2093</v>
      </c>
      <c r="L3393" s="61"/>
      <c r="M3393" s="61"/>
      <c r="N3393" s="61"/>
      <c r="O3393" s="61"/>
      <c r="P3393" s="61"/>
      <c r="Q3393" s="74">
        <v>3.9778587426406746</v>
      </c>
      <c r="R3393" s="61">
        <v>1</v>
      </c>
      <c r="S3393" s="61">
        <v>1</v>
      </c>
      <c r="T3393" s="61">
        <v>1</v>
      </c>
      <c r="U3393" s="61">
        <v>3</v>
      </c>
      <c r="V3393" s="61">
        <v>2013</v>
      </c>
      <c r="W3393" s="61" t="s">
        <v>51</v>
      </c>
      <c r="X3393" s="61" t="s">
        <v>572</v>
      </c>
      <c r="Y3393" s="61"/>
      <c r="AC3393"/>
    </row>
    <row r="3394" spans="2:29" x14ac:dyDescent="0.2">
      <c r="B3394" s="61" t="str">
        <f>INDEX(FlowMapping!$G$2:$G$875,MATCH(W3394&amp;D3394,FlowMapping!$E$2:$E$875,0))</f>
        <v>Acetophenone</v>
      </c>
      <c r="C3394" s="61">
        <f>INDEX(FlowMapping!$H$2:$H$875,MATCH(W3394&amp;D3394,FlowMapping!$E$2:$E$875,0))</f>
        <v>98862</v>
      </c>
      <c r="D3394" s="61" t="s">
        <v>1027</v>
      </c>
      <c r="E3394" s="61" t="str">
        <f>INDEX(FlowMapping!$J$2:$J$875,MATCH(W3394&amp;D3394,FlowMapping!$E$2:$E$875,0))</f>
        <v>unspecified</v>
      </c>
      <c r="F3394" s="61" t="str">
        <f>INDEX(FlowMapping!$M$2:$M$875,MATCH(W3394&amp;D3394,FlowMapping!$E$2:$E$875,0))</f>
        <v>b0798ac5-16ae-4553-8d77-4f41b2a2aaf9</v>
      </c>
      <c r="G3394" s="61" t="str">
        <f>INDEX(Activities!$B$2:$B$390,MATCH(H3394,Activities!$C$2:$C$390,0))</f>
        <v>Other basic organic chemical manufacturing</v>
      </c>
      <c r="H3394" s="61">
        <v>325190</v>
      </c>
      <c r="I3394" s="61" t="s">
        <v>997</v>
      </c>
      <c r="J3394" s="62">
        <v>1.5531966932446317E-10</v>
      </c>
      <c r="K3394" s="61" t="s">
        <v>2093</v>
      </c>
      <c r="L3394" s="61"/>
      <c r="M3394" s="61"/>
      <c r="N3394" s="61"/>
      <c r="O3394" s="61"/>
      <c r="P3394" s="61"/>
      <c r="Q3394" s="74">
        <v>3.7565003639622954</v>
      </c>
      <c r="R3394" s="61">
        <v>1</v>
      </c>
      <c r="S3394" s="61">
        <v>1</v>
      </c>
      <c r="T3394" s="61">
        <v>1</v>
      </c>
      <c r="U3394" s="61">
        <v>3</v>
      </c>
      <c r="V3394" s="61">
        <v>2013</v>
      </c>
      <c r="W3394" s="61" t="s">
        <v>126</v>
      </c>
      <c r="X3394" s="61" t="s">
        <v>572</v>
      </c>
      <c r="Y3394" s="61"/>
      <c r="AC3394"/>
    </row>
    <row r="3395" spans="2:29" x14ac:dyDescent="0.2">
      <c r="B3395" s="61" t="str">
        <f>INDEX(FlowMapping!$G$2:$G$875,MATCH(W3395&amp;D3395,FlowMapping!$E$2:$E$875,0))</f>
        <v>Ethene, chloro-</v>
      </c>
      <c r="C3395" s="61">
        <f>INDEX(FlowMapping!$H$2:$H$875,MATCH(W3395&amp;D3395,FlowMapping!$E$2:$E$875,0))</f>
        <v>75014</v>
      </c>
      <c r="D3395" s="61" t="s">
        <v>1027</v>
      </c>
      <c r="E3395" s="61" t="str">
        <f>INDEX(FlowMapping!$J$2:$J$875,MATCH(W3395&amp;D3395,FlowMapping!$E$2:$E$875,0))</f>
        <v>unspecified</v>
      </c>
      <c r="F3395" s="61" t="str">
        <f>INDEX(FlowMapping!$M$2:$M$875,MATCH(W3395&amp;D3395,FlowMapping!$E$2:$E$875,0))</f>
        <v>d3f2bf47-65db-4bc7-8334-eb5107e7585a</v>
      </c>
      <c r="G3395" s="61" t="str">
        <f>INDEX(Activities!$B$2:$B$390,MATCH(H3395,Activities!$C$2:$C$390,0))</f>
        <v>Other basic organic chemical manufacturing</v>
      </c>
      <c r="H3395" s="61">
        <v>325190</v>
      </c>
      <c r="I3395" s="61" t="s">
        <v>997</v>
      </c>
      <c r="J3395" s="62">
        <v>1.5763361541848068E-10</v>
      </c>
      <c r="K3395" s="61" t="s">
        <v>2093</v>
      </c>
      <c r="L3395" s="61"/>
      <c r="M3395" s="61"/>
      <c r="N3395" s="61"/>
      <c r="O3395" s="61"/>
      <c r="P3395" s="61"/>
      <c r="Q3395" s="74">
        <v>3.5028560215034608</v>
      </c>
      <c r="R3395" s="61">
        <v>1</v>
      </c>
      <c r="S3395" s="61">
        <v>1</v>
      </c>
      <c r="T3395" s="61">
        <v>1</v>
      </c>
      <c r="U3395" s="61">
        <v>3</v>
      </c>
      <c r="V3395" s="61">
        <v>2013</v>
      </c>
      <c r="W3395" s="61" t="s">
        <v>302</v>
      </c>
      <c r="X3395" s="61" t="s">
        <v>572</v>
      </c>
      <c r="Y3395" s="61"/>
      <c r="AC3395"/>
    </row>
    <row r="3396" spans="2:29" x14ac:dyDescent="0.2">
      <c r="B3396" s="61" t="str">
        <f>INDEX(FlowMapping!$G$2:$G$875,MATCH(W3396&amp;D3396,FlowMapping!$E$2:$E$875,0))</f>
        <v>Benzene, hexachloro-</v>
      </c>
      <c r="C3396" s="61">
        <f>INDEX(FlowMapping!$H$2:$H$875,MATCH(W3396&amp;D3396,FlowMapping!$E$2:$E$875,0))</f>
        <v>118741</v>
      </c>
      <c r="D3396" s="61" t="s">
        <v>1027</v>
      </c>
      <c r="E3396" s="61" t="str">
        <f>INDEX(FlowMapping!$J$2:$J$875,MATCH(W3396&amp;D3396,FlowMapping!$E$2:$E$875,0))</f>
        <v>unspecified</v>
      </c>
      <c r="F3396" s="61" t="str">
        <f>INDEX(FlowMapping!$M$2:$M$875,MATCH(W3396&amp;D3396,FlowMapping!$E$2:$E$875,0))</f>
        <v>66a169f2-82a9-446c-9daf-df444f2476c6</v>
      </c>
      <c r="G3396" s="61" t="str">
        <f>INDEX(Activities!$B$2:$B$390,MATCH(H3396,Activities!$C$2:$C$390,0))</f>
        <v>Other basic organic chemical manufacturing</v>
      </c>
      <c r="H3396" s="61">
        <v>325190</v>
      </c>
      <c r="I3396" s="61" t="s">
        <v>997</v>
      </c>
      <c r="J3396" s="62">
        <v>1.5902198307489115E-10</v>
      </c>
      <c r="K3396" s="61" t="s">
        <v>2093</v>
      </c>
      <c r="L3396" s="61"/>
      <c r="M3396" s="61"/>
      <c r="N3396" s="61"/>
      <c r="O3396" s="61"/>
      <c r="P3396" s="61"/>
      <c r="Q3396" s="74">
        <v>4.3766329330195619</v>
      </c>
      <c r="R3396" s="61">
        <v>1</v>
      </c>
      <c r="S3396" s="61">
        <v>1</v>
      </c>
      <c r="T3396" s="61">
        <v>1</v>
      </c>
      <c r="U3396" s="61">
        <v>3</v>
      </c>
      <c r="V3396" s="61">
        <v>2013</v>
      </c>
      <c r="W3396" s="61" t="s">
        <v>228</v>
      </c>
      <c r="X3396" s="61" t="s">
        <v>572</v>
      </c>
      <c r="Y3396" s="61"/>
      <c r="AC3396"/>
    </row>
    <row r="3397" spans="2:29" x14ac:dyDescent="0.2">
      <c r="B3397" s="61" t="str">
        <f>INDEX(FlowMapping!$G$2:$G$875,MATCH(W3397&amp;D3397,FlowMapping!$E$2:$E$875,0))</f>
        <v>t-Butyl methyl ether</v>
      </c>
      <c r="C3397" s="61">
        <f>INDEX(FlowMapping!$H$2:$H$875,MATCH(W3397&amp;D3397,FlowMapping!$E$2:$E$875,0))</f>
        <v>1634044</v>
      </c>
      <c r="D3397" s="61" t="s">
        <v>1027</v>
      </c>
      <c r="E3397" s="61" t="str">
        <f>INDEX(FlowMapping!$J$2:$J$875,MATCH(W3397&amp;D3397,FlowMapping!$E$2:$E$875,0))</f>
        <v>unspecified</v>
      </c>
      <c r="F3397" s="61" t="str">
        <f>INDEX(FlowMapping!$M$2:$M$875,MATCH(W3397&amp;D3397,FlowMapping!$E$2:$E$875,0))</f>
        <v>3d59d864-b6c3-4315-ab21-2c2ba2119ad1</v>
      </c>
      <c r="G3397" s="61" t="str">
        <f>INDEX(Activities!$B$2:$B$390,MATCH(H3397,Activities!$C$2:$C$390,0))</f>
        <v>Other basic organic chemical manufacturing</v>
      </c>
      <c r="H3397" s="61">
        <v>325190</v>
      </c>
      <c r="I3397" s="61" t="s">
        <v>997</v>
      </c>
      <c r="J3397" s="62">
        <v>1.7116861517389815E-10</v>
      </c>
      <c r="K3397" s="61" t="s">
        <v>2093</v>
      </c>
      <c r="L3397" s="61"/>
      <c r="M3397" s="61"/>
      <c r="N3397" s="61"/>
      <c r="O3397" s="61"/>
      <c r="P3397" s="61"/>
      <c r="Q3397" s="74">
        <v>4.1272406011595271</v>
      </c>
      <c r="R3397" s="61">
        <v>1</v>
      </c>
      <c r="S3397" s="61">
        <v>1</v>
      </c>
      <c r="T3397" s="61">
        <v>1</v>
      </c>
      <c r="U3397" s="61">
        <v>3</v>
      </c>
      <c r="V3397" s="61">
        <v>2013</v>
      </c>
      <c r="W3397" s="61" t="s">
        <v>219</v>
      </c>
      <c r="X3397" s="61" t="s">
        <v>572</v>
      </c>
      <c r="Y3397" s="61"/>
      <c r="AC3397"/>
    </row>
    <row r="3398" spans="2:29" x14ac:dyDescent="0.2">
      <c r="B3398" s="61" t="str">
        <f>INDEX(FlowMapping!$G$2:$G$875,MATCH(W3398&amp;D3398,FlowMapping!$E$2:$E$875,0))</f>
        <v>Methyl methacrylate</v>
      </c>
      <c r="C3398" s="61">
        <f>INDEX(FlowMapping!$H$2:$H$875,MATCH(W3398&amp;D3398,FlowMapping!$E$2:$E$875,0))</f>
        <v>80626</v>
      </c>
      <c r="D3398" s="61" t="s">
        <v>1027</v>
      </c>
      <c r="E3398" s="61" t="str">
        <f>INDEX(FlowMapping!$J$2:$J$875,MATCH(W3398&amp;D3398,FlowMapping!$E$2:$E$875,0))</f>
        <v>unspecified</v>
      </c>
      <c r="F3398" s="61" t="str">
        <f>INDEX(FlowMapping!$M$2:$M$875,MATCH(W3398&amp;D3398,FlowMapping!$E$2:$E$875,0))</f>
        <v>79bcffe0-632d-4046-a686-f9ea394649cd</v>
      </c>
      <c r="G3398" s="61" t="str">
        <f>INDEX(Activities!$B$2:$B$390,MATCH(H3398,Activities!$C$2:$C$390,0))</f>
        <v>Other basic organic chemical manufacturing</v>
      </c>
      <c r="H3398" s="61">
        <v>325190</v>
      </c>
      <c r="I3398" s="61" t="s">
        <v>997</v>
      </c>
      <c r="J3398" s="62">
        <v>1.7750819351367218E-10</v>
      </c>
      <c r="K3398" s="61" t="s">
        <v>2093</v>
      </c>
      <c r="L3398" s="61"/>
      <c r="M3398" s="61"/>
      <c r="N3398" s="61"/>
      <c r="O3398" s="61"/>
      <c r="P3398" s="61"/>
      <c r="Q3398" s="74">
        <v>3.0003191099909503</v>
      </c>
      <c r="R3398" s="61">
        <v>1</v>
      </c>
      <c r="S3398" s="61">
        <v>1</v>
      </c>
      <c r="T3398" s="61">
        <v>1</v>
      </c>
      <c r="U3398" s="61">
        <v>3</v>
      </c>
      <c r="V3398" s="61">
        <v>2013</v>
      </c>
      <c r="W3398" s="61" t="s">
        <v>118</v>
      </c>
      <c r="X3398" s="61" t="s">
        <v>572</v>
      </c>
      <c r="Y3398" s="61"/>
      <c r="AC3398"/>
    </row>
    <row r="3399" spans="2:29" x14ac:dyDescent="0.2">
      <c r="B3399" s="61" t="str">
        <f>INDEX(FlowMapping!$G$2:$G$875,MATCH(W3399&amp;D3399,FlowMapping!$E$2:$E$875,0))</f>
        <v>Ethene, tetrachloro-</v>
      </c>
      <c r="C3399" s="61">
        <f>INDEX(FlowMapping!$H$2:$H$875,MATCH(W3399&amp;D3399,FlowMapping!$E$2:$E$875,0))</f>
        <v>127184</v>
      </c>
      <c r="D3399" s="61" t="s">
        <v>1027</v>
      </c>
      <c r="E3399" s="61" t="str">
        <f>INDEX(FlowMapping!$J$2:$J$875,MATCH(W3399&amp;D3399,FlowMapping!$E$2:$E$875,0))</f>
        <v>unspecified</v>
      </c>
      <c r="F3399" s="61" t="str">
        <f>INDEX(FlowMapping!$M$2:$M$875,MATCH(W3399&amp;D3399,FlowMapping!$E$2:$E$875,0))</f>
        <v>4b0d68e7-37bc-4184-93b5-91b70c62e585</v>
      </c>
      <c r="G3399" s="61" t="str">
        <f>INDEX(Activities!$B$2:$B$390,MATCH(H3399,Activities!$C$2:$C$390,0))</f>
        <v>Other basic organic chemical manufacturing</v>
      </c>
      <c r="H3399" s="61">
        <v>325190</v>
      </c>
      <c r="I3399" s="61" t="s">
        <v>997</v>
      </c>
      <c r="J3399" s="62">
        <v>1.8384777185344616E-10</v>
      </c>
      <c r="K3399" s="61" t="s">
        <v>2093</v>
      </c>
      <c r="L3399" s="61"/>
      <c r="M3399" s="61"/>
      <c r="N3399" s="61"/>
      <c r="O3399" s="61"/>
      <c r="P3399" s="61"/>
      <c r="Q3399" s="74">
        <v>3.3696687150858144</v>
      </c>
      <c r="R3399" s="61">
        <v>1</v>
      </c>
      <c r="S3399" s="61">
        <v>1</v>
      </c>
      <c r="T3399" s="61">
        <v>1</v>
      </c>
      <c r="U3399" s="61">
        <v>3</v>
      </c>
      <c r="V3399" s="61">
        <v>2013</v>
      </c>
      <c r="W3399" s="61" t="s">
        <v>106</v>
      </c>
      <c r="X3399" s="61" t="s">
        <v>572</v>
      </c>
      <c r="Y3399" s="61"/>
      <c r="AC3399"/>
    </row>
    <row r="3400" spans="2:29" x14ac:dyDescent="0.2">
      <c r="B3400" s="61" t="str">
        <f>INDEX(FlowMapping!$G$2:$G$875,MATCH(W3400&amp;D3400,FlowMapping!$E$2:$E$875,0))</f>
        <v>Nitrobenzene</v>
      </c>
      <c r="C3400" s="61">
        <f>INDEX(FlowMapping!$H$2:$H$875,MATCH(W3400&amp;D3400,FlowMapping!$E$2:$E$875,0))</f>
        <v>98953</v>
      </c>
      <c r="D3400" s="61" t="s">
        <v>1027</v>
      </c>
      <c r="E3400" s="61" t="str">
        <f>INDEX(FlowMapping!$J$2:$J$875,MATCH(W3400&amp;D3400,FlowMapping!$E$2:$E$875,0))</f>
        <v>unspecified</v>
      </c>
      <c r="F3400" s="61" t="str">
        <f>INDEX(FlowMapping!$M$2:$M$875,MATCH(W3400&amp;D3400,FlowMapping!$E$2:$E$875,0))</f>
        <v>183aa819-941d-48b4-9d47-7e725d1813bb</v>
      </c>
      <c r="G3400" s="61" t="str">
        <f>INDEX(Activities!$B$2:$B$390,MATCH(H3400,Activities!$C$2:$C$390,0))</f>
        <v>Other basic organic chemical manufacturing</v>
      </c>
      <c r="H3400" s="61">
        <v>325190</v>
      </c>
      <c r="I3400" s="61" t="s">
        <v>997</v>
      </c>
      <c r="J3400" s="62">
        <v>1.9018735019322019E-10</v>
      </c>
      <c r="K3400" s="61" t="s">
        <v>2093</v>
      </c>
      <c r="L3400" s="61"/>
      <c r="M3400" s="61"/>
      <c r="N3400" s="61"/>
      <c r="O3400" s="61"/>
      <c r="P3400" s="61"/>
      <c r="Q3400" s="74">
        <v>2.903749420442828</v>
      </c>
      <c r="R3400" s="61">
        <v>1</v>
      </c>
      <c r="S3400" s="61">
        <v>1</v>
      </c>
      <c r="T3400" s="61">
        <v>1</v>
      </c>
      <c r="U3400" s="61">
        <v>3</v>
      </c>
      <c r="V3400" s="61">
        <v>2013</v>
      </c>
      <c r="W3400" s="61" t="s">
        <v>385</v>
      </c>
      <c r="X3400" s="61" t="s">
        <v>572</v>
      </c>
      <c r="Y3400" s="61"/>
      <c r="AC3400"/>
    </row>
    <row r="3401" spans="2:29" x14ac:dyDescent="0.2">
      <c r="B3401" s="61" t="str">
        <f>INDEX(FlowMapping!$G$2:$G$875,MATCH(W3401&amp;D3401,FlowMapping!$E$2:$E$875,0))</f>
        <v>MALEIC ANHYDRIDE</v>
      </c>
      <c r="C3401" s="61">
        <f>INDEX(FlowMapping!$H$2:$H$875,MATCH(W3401&amp;D3401,FlowMapping!$E$2:$E$875,0))</f>
        <v>108316</v>
      </c>
      <c r="D3401" s="61" t="s">
        <v>1027</v>
      </c>
      <c r="E3401" s="61" t="str">
        <f>INDEX(FlowMapping!$J$2:$J$875,MATCH(W3401&amp;D3401,FlowMapping!$E$2:$E$875,0))</f>
        <v>unspecified</v>
      </c>
      <c r="F3401" s="61" t="str">
        <f>INDEX(FlowMapping!$M$2:$M$875,MATCH(W3401&amp;D3401,FlowMapping!$E$2:$E$875,0))</f>
        <v>7c6ab1e8-d367-4f40-91c2-5ac062e73861</v>
      </c>
      <c r="G3401" s="61" t="str">
        <f>INDEX(Activities!$B$2:$B$390,MATCH(H3401,Activities!$C$2:$C$390,0))</f>
        <v>Other basic organic chemical manufacturing</v>
      </c>
      <c r="H3401" s="61">
        <v>325190</v>
      </c>
      <c r="I3401" s="61" t="s">
        <v>997</v>
      </c>
      <c r="J3401" s="62">
        <v>1.9056772489360663E-10</v>
      </c>
      <c r="K3401" s="61" t="s">
        <v>2093</v>
      </c>
      <c r="L3401" s="61"/>
      <c r="M3401" s="61"/>
      <c r="N3401" s="61"/>
      <c r="O3401" s="61"/>
      <c r="P3401" s="61"/>
      <c r="Q3401" s="74">
        <v>4.0700008182405636</v>
      </c>
      <c r="R3401" s="61">
        <v>1</v>
      </c>
      <c r="S3401" s="61">
        <v>1</v>
      </c>
      <c r="T3401" s="61">
        <v>1</v>
      </c>
      <c r="U3401" s="61">
        <v>3</v>
      </c>
      <c r="V3401" s="61">
        <v>2013</v>
      </c>
      <c r="W3401" s="61" t="s">
        <v>67</v>
      </c>
      <c r="X3401" s="61" t="s">
        <v>572</v>
      </c>
      <c r="Y3401" s="61"/>
      <c r="AC3401"/>
    </row>
    <row r="3402" spans="2:29" x14ac:dyDescent="0.2">
      <c r="B3402" s="61" t="str">
        <f>INDEX(FlowMapping!$G$2:$G$875,MATCH(W3402&amp;D3402,FlowMapping!$E$2:$E$875,0))</f>
        <v>4-NITROPHENOL</v>
      </c>
      <c r="C3402" s="61">
        <f>INDEX(FlowMapping!$H$2:$H$875,MATCH(W3402&amp;D3402,FlowMapping!$E$2:$E$875,0))</f>
        <v>100027</v>
      </c>
      <c r="D3402" s="61" t="s">
        <v>1027</v>
      </c>
      <c r="E3402" s="61" t="str">
        <f>INDEX(FlowMapping!$J$2:$J$875,MATCH(W3402&amp;D3402,FlowMapping!$E$2:$E$875,0))</f>
        <v>unspecified</v>
      </c>
      <c r="F3402" s="61" t="str">
        <f>INDEX(FlowMapping!$M$2:$M$875,MATCH(W3402&amp;D3402,FlowMapping!$E$2:$E$875,0))</f>
        <v>d94007bb-52af-421f-9d75-7f6aeb84c076</v>
      </c>
      <c r="G3402" s="61" t="str">
        <f>INDEX(Activities!$B$2:$B$390,MATCH(H3402,Activities!$C$2:$C$390,0))</f>
        <v>Other basic organic chemical manufacturing</v>
      </c>
      <c r="H3402" s="61">
        <v>325190</v>
      </c>
      <c r="I3402" s="61" t="s">
        <v>997</v>
      </c>
      <c r="J3402" s="62">
        <v>1.9652692853299419E-10</v>
      </c>
      <c r="K3402" s="61" t="s">
        <v>2093</v>
      </c>
      <c r="L3402" s="61"/>
      <c r="M3402" s="61"/>
      <c r="N3402" s="61"/>
      <c r="O3402" s="61"/>
      <c r="P3402" s="61"/>
      <c r="Q3402" s="74">
        <v>4.113924050632912</v>
      </c>
      <c r="R3402" s="61">
        <v>1</v>
      </c>
      <c r="S3402" s="61">
        <v>1</v>
      </c>
      <c r="T3402" s="61">
        <v>1</v>
      </c>
      <c r="U3402" s="61">
        <v>3</v>
      </c>
      <c r="V3402" s="61">
        <v>2013</v>
      </c>
      <c r="W3402" s="61" t="s">
        <v>514</v>
      </c>
      <c r="X3402" s="61" t="s">
        <v>572</v>
      </c>
      <c r="Y3402" s="61"/>
      <c r="AC3402"/>
    </row>
    <row r="3403" spans="2:29" x14ac:dyDescent="0.2">
      <c r="B3403" s="61" t="str">
        <f>INDEX(FlowMapping!$G$2:$G$875,MATCH(W3403&amp;D3403,FlowMapping!$E$2:$E$875,0))</f>
        <v>DIPHENYLAMINE</v>
      </c>
      <c r="C3403" s="61">
        <f>INDEX(FlowMapping!$H$2:$H$875,MATCH(W3403&amp;D3403,FlowMapping!$E$2:$E$875,0))</f>
        <v>122394</v>
      </c>
      <c r="D3403" s="61" t="s">
        <v>1027</v>
      </c>
      <c r="E3403" s="61" t="str">
        <f>INDEX(FlowMapping!$J$2:$J$875,MATCH(W3403&amp;D3403,FlowMapping!$E$2:$E$875,0))</f>
        <v>unspecified</v>
      </c>
      <c r="F3403" s="61" t="str">
        <f>INDEX(FlowMapping!$M$2:$M$875,MATCH(W3403&amp;D3403,FlowMapping!$E$2:$E$875,0))</f>
        <v>a7bc7f0b-1792-3eb3-9ac0-6989fc7eaaf5</v>
      </c>
      <c r="G3403" s="61" t="str">
        <f>INDEX(Activities!$B$2:$B$390,MATCH(H3403,Activities!$C$2:$C$390,0))</f>
        <v>Other basic organic chemical manufacturing</v>
      </c>
      <c r="H3403" s="61">
        <v>325190</v>
      </c>
      <c r="I3403" s="61" t="s">
        <v>997</v>
      </c>
      <c r="J3403" s="62">
        <v>2.1183701022354839E-10</v>
      </c>
      <c r="K3403" s="61" t="s">
        <v>2093</v>
      </c>
      <c r="L3403" s="61"/>
      <c r="M3403" s="61"/>
      <c r="N3403" s="61"/>
      <c r="O3403" s="61"/>
      <c r="P3403" s="61"/>
      <c r="Q3403" s="74">
        <v>1.0891777318396076</v>
      </c>
      <c r="R3403" s="61">
        <v>1</v>
      </c>
      <c r="S3403" s="61">
        <v>1</v>
      </c>
      <c r="T3403" s="61">
        <v>1</v>
      </c>
      <c r="U3403" s="61">
        <v>3</v>
      </c>
      <c r="V3403" s="61">
        <v>2013</v>
      </c>
      <c r="W3403" s="61" t="s">
        <v>282</v>
      </c>
      <c r="X3403" s="61" t="s">
        <v>572</v>
      </c>
      <c r="Y3403" s="61"/>
      <c r="AC3403"/>
    </row>
    <row r="3404" spans="2:29" x14ac:dyDescent="0.2">
      <c r="B3404" s="61" t="str">
        <f>INDEX(FlowMapping!$G$2:$G$875,MATCH(W3404&amp;D3404,FlowMapping!$E$2:$E$875,0))</f>
        <v>ACRYLAMIDE</v>
      </c>
      <c r="C3404" s="61">
        <f>INDEX(FlowMapping!$H$2:$H$875,MATCH(W3404&amp;D3404,FlowMapping!$E$2:$E$875,0))</f>
        <v>79061</v>
      </c>
      <c r="D3404" s="61" t="s">
        <v>1027</v>
      </c>
      <c r="E3404" s="61" t="str">
        <f>INDEX(FlowMapping!$J$2:$J$875,MATCH(W3404&amp;D3404,FlowMapping!$E$2:$E$875,0))</f>
        <v>unspecified</v>
      </c>
      <c r="F3404" s="61" t="str">
        <f>INDEX(FlowMapping!$M$2:$M$875,MATCH(W3404&amp;D3404,FlowMapping!$E$2:$E$875,0))</f>
        <v>46ad2135-7e4c-4b49-8849-b072cdc19443</v>
      </c>
      <c r="G3404" s="61" t="str">
        <f>INDEX(Activities!$B$2:$B$390,MATCH(H3404,Activities!$C$2:$C$390,0))</f>
        <v>Other basic organic chemical manufacturing</v>
      </c>
      <c r="H3404" s="61">
        <v>325190</v>
      </c>
      <c r="I3404" s="61" t="s">
        <v>997</v>
      </c>
      <c r="J3404" s="62">
        <v>2.123758743824292E-10</v>
      </c>
      <c r="K3404" s="61" t="s">
        <v>2093</v>
      </c>
      <c r="L3404" s="61"/>
      <c r="M3404" s="61"/>
      <c r="N3404" s="61"/>
      <c r="O3404" s="61"/>
      <c r="P3404" s="61"/>
      <c r="Q3404" s="74">
        <v>4.0075967534739592</v>
      </c>
      <c r="R3404" s="61">
        <v>1</v>
      </c>
      <c r="S3404" s="61">
        <v>1</v>
      </c>
      <c r="T3404" s="61">
        <v>1</v>
      </c>
      <c r="U3404" s="61">
        <v>3</v>
      </c>
      <c r="V3404" s="61">
        <v>2013</v>
      </c>
      <c r="W3404" s="61" t="s">
        <v>191</v>
      </c>
      <c r="X3404" s="61" t="s">
        <v>572</v>
      </c>
      <c r="Y3404" s="61"/>
      <c r="AC3404"/>
    </row>
    <row r="3405" spans="2:29" x14ac:dyDescent="0.2">
      <c r="B3405" s="61" t="str">
        <f>INDEX(FlowMapping!$G$2:$G$875,MATCH(W3405&amp;D3405,FlowMapping!$E$2:$E$875,0))</f>
        <v>DIETHANOLAMINE</v>
      </c>
      <c r="C3405" s="61">
        <f>INDEX(FlowMapping!$H$2:$H$875,MATCH(W3405&amp;D3405,FlowMapping!$E$2:$E$875,0))</f>
        <v>111422</v>
      </c>
      <c r="D3405" s="61" t="s">
        <v>1027</v>
      </c>
      <c r="E3405" s="61" t="str">
        <f>INDEX(FlowMapping!$J$2:$J$875,MATCH(W3405&amp;D3405,FlowMapping!$E$2:$E$875,0))</f>
        <v>unspecified</v>
      </c>
      <c r="F3405" s="61" t="str">
        <f>INDEX(FlowMapping!$M$2:$M$875,MATCH(W3405&amp;D3405,FlowMapping!$E$2:$E$875,0))</f>
        <v>a42732a3-4ad2-4f26-8658-f7f6a089be58</v>
      </c>
      <c r="G3405" s="61" t="str">
        <f>INDEX(Activities!$B$2:$B$390,MATCH(H3405,Activities!$C$2:$C$390,0))</f>
        <v>Other basic organic chemical manufacturing</v>
      </c>
      <c r="H3405" s="61">
        <v>325190</v>
      </c>
      <c r="I3405" s="61" t="s">
        <v>997</v>
      </c>
      <c r="J3405" s="62">
        <v>2.1871545272220321E-10</v>
      </c>
      <c r="K3405" s="61" t="s">
        <v>2093</v>
      </c>
      <c r="L3405" s="61"/>
      <c r="M3405" s="61"/>
      <c r="N3405" s="61"/>
      <c r="O3405" s="61"/>
      <c r="P3405" s="61"/>
      <c r="Q3405" s="74">
        <v>3.9199471147932043</v>
      </c>
      <c r="R3405" s="61">
        <v>1</v>
      </c>
      <c r="S3405" s="61">
        <v>1</v>
      </c>
      <c r="T3405" s="61">
        <v>1</v>
      </c>
      <c r="U3405" s="61">
        <v>3</v>
      </c>
      <c r="V3405" s="61">
        <v>2013</v>
      </c>
      <c r="W3405" s="61" t="s">
        <v>49</v>
      </c>
      <c r="X3405" s="61" t="s">
        <v>572</v>
      </c>
      <c r="Y3405" s="61"/>
      <c r="AC3405"/>
    </row>
    <row r="3406" spans="2:29" x14ac:dyDescent="0.2">
      <c r="B3406" s="61" t="str">
        <f>INDEX(FlowMapping!$G$2:$G$875,MATCH(W3406&amp;D3406,FlowMapping!$E$2:$E$875,0))</f>
        <v>lead</v>
      </c>
      <c r="C3406" s="61">
        <f>INDEX(FlowMapping!$H$2:$H$875,MATCH(W3406&amp;D3406,FlowMapping!$E$2:$E$875,0))</f>
        <v>7439921</v>
      </c>
      <c r="D3406" s="61" t="s">
        <v>1027</v>
      </c>
      <c r="E3406" s="61" t="str">
        <f>INDEX(FlowMapping!$J$2:$J$875,MATCH(W3406&amp;D3406,FlowMapping!$E$2:$E$875,0))</f>
        <v>unspecified</v>
      </c>
      <c r="F3406" s="61" t="str">
        <f>INDEX(FlowMapping!$M$2:$M$875,MATCH(W3406&amp;D3406,FlowMapping!$E$2:$E$875,0))</f>
        <v>31c4d160-b21e-41b3-b9c1-3d7a72377653</v>
      </c>
      <c r="G3406" s="61" t="str">
        <f>INDEX(Activities!$B$2:$B$390,MATCH(H3406,Activities!$C$2:$C$390,0))</f>
        <v>Other basic organic chemical manufacturing</v>
      </c>
      <c r="H3406" s="61">
        <v>325190</v>
      </c>
      <c r="I3406" s="61" t="s">
        <v>997</v>
      </c>
      <c r="J3406" s="62">
        <v>2.266399256469207E-10</v>
      </c>
      <c r="K3406" s="61" t="s">
        <v>2093</v>
      </c>
      <c r="L3406" s="61"/>
      <c r="M3406" s="61"/>
      <c r="N3406" s="61"/>
      <c r="O3406" s="61"/>
      <c r="P3406" s="61"/>
      <c r="Q3406" s="74">
        <v>3.2630030039016864</v>
      </c>
      <c r="R3406" s="61">
        <v>1</v>
      </c>
      <c r="S3406" s="61">
        <v>1</v>
      </c>
      <c r="T3406" s="61">
        <v>1</v>
      </c>
      <c r="U3406" s="61">
        <v>3</v>
      </c>
      <c r="V3406" s="61">
        <v>2013</v>
      </c>
      <c r="W3406" s="61" t="s">
        <v>16</v>
      </c>
      <c r="X3406" s="61" t="s">
        <v>572</v>
      </c>
      <c r="Y3406" s="61"/>
      <c r="AC3406"/>
    </row>
    <row r="3407" spans="2:29" x14ac:dyDescent="0.2">
      <c r="B3407" s="61" t="str">
        <f>INDEX(FlowMapping!$G$2:$G$875,MATCH(W3407&amp;D3407,FlowMapping!$E$2:$E$875,0))</f>
        <v>isobutyraldehyde</v>
      </c>
      <c r="C3407" s="61">
        <f>INDEX(FlowMapping!$H$2:$H$875,MATCH(W3407&amp;D3407,FlowMapping!$E$2:$E$875,0))</f>
        <v>78842</v>
      </c>
      <c r="D3407" s="61" t="s">
        <v>1027</v>
      </c>
      <c r="E3407" s="61" t="str">
        <f>INDEX(FlowMapping!$J$2:$J$875,MATCH(W3407&amp;D3407,FlowMapping!$E$2:$E$875,0))</f>
        <v>unspecified</v>
      </c>
      <c r="F3407" s="61" t="str">
        <f>INDEX(FlowMapping!$M$2:$M$875,MATCH(W3407&amp;D3407,FlowMapping!$E$2:$E$875,0))</f>
        <v>9f0eb5ee-426f-4276-a895-63557d6ea537</v>
      </c>
      <c r="G3407" s="61" t="str">
        <f>INDEX(Activities!$B$2:$B$390,MATCH(H3407,Activities!$C$2:$C$390,0))</f>
        <v>Other basic organic chemical manufacturing</v>
      </c>
      <c r="H3407" s="61">
        <v>325190</v>
      </c>
      <c r="I3407" s="61" t="s">
        <v>997</v>
      </c>
      <c r="J3407" s="62">
        <v>2.3456439857163824E-10</v>
      </c>
      <c r="K3407" s="61" t="s">
        <v>2093</v>
      </c>
      <c r="L3407" s="61"/>
      <c r="M3407" s="61"/>
      <c r="N3407" s="61"/>
      <c r="O3407" s="61"/>
      <c r="P3407" s="61"/>
      <c r="Q3407" s="74">
        <v>2.1201340637666517</v>
      </c>
      <c r="R3407" s="61">
        <v>1</v>
      </c>
      <c r="S3407" s="61">
        <v>1</v>
      </c>
      <c r="T3407" s="61">
        <v>1</v>
      </c>
      <c r="U3407" s="61">
        <v>3</v>
      </c>
      <c r="V3407" s="61">
        <v>2013</v>
      </c>
      <c r="W3407" s="61" t="s">
        <v>185</v>
      </c>
      <c r="X3407" s="61" t="s">
        <v>572</v>
      </c>
      <c r="Y3407" s="61"/>
      <c r="AC3407"/>
    </row>
    <row r="3408" spans="2:29" x14ac:dyDescent="0.2">
      <c r="B3408" s="61" t="str">
        <f>INDEX(FlowMapping!$G$2:$G$875,MATCH(W3408&amp;D3408,FlowMapping!$E$2:$E$875,0))</f>
        <v>Propene, 1,3-dichloro-</v>
      </c>
      <c r="C3408" s="61">
        <f>INDEX(FlowMapping!$H$2:$H$875,MATCH(W3408&amp;D3408,FlowMapping!$E$2:$E$875,0))</f>
        <v>542756</v>
      </c>
      <c r="D3408" s="61" t="s">
        <v>1027</v>
      </c>
      <c r="E3408" s="61" t="str">
        <f>INDEX(FlowMapping!$J$2:$J$875,MATCH(W3408&amp;D3408,FlowMapping!$E$2:$E$875,0))</f>
        <v>unspecified</v>
      </c>
      <c r="F3408" s="61" t="str">
        <f>INDEX(FlowMapping!$M$2:$M$875,MATCH(W3408&amp;D3408,FlowMapping!$E$2:$E$875,0))</f>
        <v>2165fcaf-fc23-48d1-917e-b1a8e6a98277</v>
      </c>
      <c r="G3408" s="61" t="str">
        <f>INDEX(Activities!$B$2:$B$390,MATCH(H3408,Activities!$C$2:$C$390,0))</f>
        <v>Other basic organic chemical manufacturing</v>
      </c>
      <c r="H3408" s="61">
        <v>325190</v>
      </c>
      <c r="I3408" s="61" t="s">
        <v>997</v>
      </c>
      <c r="J3408" s="62">
        <v>2.7894144695005627E-10</v>
      </c>
      <c r="K3408" s="61" t="s">
        <v>2093</v>
      </c>
      <c r="L3408" s="61"/>
      <c r="M3408" s="61"/>
      <c r="N3408" s="61"/>
      <c r="O3408" s="61"/>
      <c r="P3408" s="61"/>
      <c r="Q3408" s="74">
        <v>3.6685972829404925</v>
      </c>
      <c r="R3408" s="61">
        <v>1</v>
      </c>
      <c r="S3408" s="61">
        <v>1</v>
      </c>
      <c r="T3408" s="61">
        <v>1</v>
      </c>
      <c r="U3408" s="61">
        <v>3</v>
      </c>
      <c r="V3408" s="61">
        <v>2013</v>
      </c>
      <c r="W3408" s="61" t="s">
        <v>291</v>
      </c>
      <c r="X3408" s="61" t="s">
        <v>572</v>
      </c>
      <c r="Y3408" s="61"/>
      <c r="AC3408"/>
    </row>
    <row r="3409" spans="2:29" x14ac:dyDescent="0.2">
      <c r="B3409" s="61" t="str">
        <f>INDEX(FlowMapping!$G$2:$G$875,MATCH(W3409&amp;D3409,FlowMapping!$E$2:$E$875,0))</f>
        <v>Benzene, ethyl-</v>
      </c>
      <c r="C3409" s="61">
        <f>INDEX(FlowMapping!$H$2:$H$875,MATCH(W3409&amp;D3409,FlowMapping!$E$2:$E$875,0))</f>
        <v>100414</v>
      </c>
      <c r="D3409" s="61" t="s">
        <v>1027</v>
      </c>
      <c r="E3409" s="61" t="str">
        <f>INDEX(FlowMapping!$J$2:$J$875,MATCH(W3409&amp;D3409,FlowMapping!$E$2:$E$875,0))</f>
        <v>unspecified</v>
      </c>
      <c r="F3409" s="61" t="str">
        <f>INDEX(FlowMapping!$M$2:$M$875,MATCH(W3409&amp;D3409,FlowMapping!$E$2:$E$875,0))</f>
        <v>3dd549fd-825c-4ceb-a5f9-2988d322dc5d</v>
      </c>
      <c r="G3409" s="61" t="str">
        <f>INDEX(Activities!$B$2:$B$390,MATCH(H3409,Activities!$C$2:$C$390,0))</f>
        <v>Other basic organic chemical manufacturing</v>
      </c>
      <c r="H3409" s="61">
        <v>325190</v>
      </c>
      <c r="I3409" s="61" t="s">
        <v>997</v>
      </c>
      <c r="J3409" s="62">
        <v>2.835376412463924E-10</v>
      </c>
      <c r="K3409" s="61" t="s">
        <v>2093</v>
      </c>
      <c r="L3409" s="61"/>
      <c r="M3409" s="61"/>
      <c r="N3409" s="61"/>
      <c r="O3409" s="61"/>
      <c r="P3409" s="61"/>
      <c r="Q3409" s="74">
        <v>4.1756139744527641</v>
      </c>
      <c r="R3409" s="61">
        <v>1</v>
      </c>
      <c r="S3409" s="61">
        <v>1</v>
      </c>
      <c r="T3409" s="61">
        <v>1</v>
      </c>
      <c r="U3409" s="61">
        <v>3</v>
      </c>
      <c r="V3409" s="61">
        <v>2013</v>
      </c>
      <c r="W3409" s="61" t="s">
        <v>6</v>
      </c>
      <c r="X3409" s="61" t="s">
        <v>572</v>
      </c>
      <c r="Y3409" s="61"/>
      <c r="AC3409"/>
    </row>
    <row r="3410" spans="2:29" x14ac:dyDescent="0.2">
      <c r="B3410" s="61" t="str">
        <f>INDEX(FlowMapping!$G$2:$G$875,MATCH(W3410&amp;D3410,FlowMapping!$E$2:$E$875,0))</f>
        <v>Styrene</v>
      </c>
      <c r="C3410" s="61">
        <f>INDEX(FlowMapping!$H$2:$H$875,MATCH(W3410&amp;D3410,FlowMapping!$E$2:$E$875,0))</f>
        <v>100425</v>
      </c>
      <c r="D3410" s="61" t="s">
        <v>1027</v>
      </c>
      <c r="E3410" s="61" t="str">
        <f>INDEX(FlowMapping!$J$2:$J$875,MATCH(W3410&amp;D3410,FlowMapping!$E$2:$E$875,0))</f>
        <v>unspecified</v>
      </c>
      <c r="F3410" s="61" t="str">
        <f>INDEX(FlowMapping!$M$2:$M$875,MATCH(W3410&amp;D3410,FlowMapping!$E$2:$E$875,0))</f>
        <v>e4f58170-4339-44d0-bec7-bdf6445b45ee</v>
      </c>
      <c r="G3410" s="61" t="str">
        <f>INDEX(Activities!$B$2:$B$390,MATCH(H3410,Activities!$C$2:$C$390,0))</f>
        <v>Other basic organic chemical manufacturing</v>
      </c>
      <c r="H3410" s="61">
        <v>325190</v>
      </c>
      <c r="I3410" s="61" t="s">
        <v>997</v>
      </c>
      <c r="J3410" s="62">
        <v>3.8671427872621433E-10</v>
      </c>
      <c r="K3410" s="61" t="s">
        <v>2093</v>
      </c>
      <c r="L3410" s="61"/>
      <c r="M3410" s="61"/>
      <c r="N3410" s="61"/>
      <c r="O3410" s="61"/>
      <c r="P3410" s="61"/>
      <c r="Q3410" s="74">
        <v>2.6663482844399882</v>
      </c>
      <c r="R3410" s="61">
        <v>1</v>
      </c>
      <c r="S3410" s="61">
        <v>1</v>
      </c>
      <c r="T3410" s="61">
        <v>1</v>
      </c>
      <c r="U3410" s="61">
        <v>3</v>
      </c>
      <c r="V3410" s="61">
        <v>2013</v>
      </c>
      <c r="W3410" s="61" t="s">
        <v>58</v>
      </c>
      <c r="X3410" s="61" t="s">
        <v>572</v>
      </c>
      <c r="Y3410" s="61"/>
      <c r="AC3410"/>
    </row>
    <row r="3411" spans="2:29" x14ac:dyDescent="0.2">
      <c r="B3411" s="61" t="str">
        <f>INDEX(FlowMapping!$G$2:$G$875,MATCH(W3411&amp;D3411,FlowMapping!$E$2:$E$875,0))</f>
        <v>2,4-DINITROPHENOL</v>
      </c>
      <c r="C3411" s="61">
        <f>INDEX(FlowMapping!$H$2:$H$875,MATCH(W3411&amp;D3411,FlowMapping!$E$2:$E$875,0))</f>
        <v>51285</v>
      </c>
      <c r="D3411" s="61" t="s">
        <v>1027</v>
      </c>
      <c r="E3411" s="61" t="str">
        <f>INDEX(FlowMapping!$J$2:$J$875,MATCH(W3411&amp;D3411,FlowMapping!$E$2:$E$875,0))</f>
        <v>unspecified</v>
      </c>
      <c r="F3411" s="61" t="str">
        <f>INDEX(FlowMapping!$M$2:$M$875,MATCH(W3411&amp;D3411,FlowMapping!$E$2:$E$875,0))</f>
        <v>0cc69f75-e1f8-49f4-b8cc-37abfd1f90a8</v>
      </c>
      <c r="G3411" s="61" t="str">
        <f>INDEX(Activities!$B$2:$B$390,MATCH(H3411,Activities!$C$2:$C$390,0))</f>
        <v>Other basic organic chemical manufacturing</v>
      </c>
      <c r="H3411" s="61">
        <v>325190</v>
      </c>
      <c r="I3411" s="61" t="s">
        <v>997</v>
      </c>
      <c r="J3411" s="62">
        <v>3.9305385706598838E-10</v>
      </c>
      <c r="K3411" s="61" t="s">
        <v>2093</v>
      </c>
      <c r="L3411" s="61"/>
      <c r="M3411" s="61"/>
      <c r="N3411" s="61"/>
      <c r="O3411" s="61"/>
      <c r="P3411" s="61"/>
      <c r="Q3411" s="74">
        <v>5</v>
      </c>
      <c r="R3411" s="61">
        <v>1</v>
      </c>
      <c r="S3411" s="61">
        <v>1</v>
      </c>
      <c r="T3411" s="61">
        <v>1</v>
      </c>
      <c r="U3411" s="61">
        <v>3</v>
      </c>
      <c r="V3411" s="61">
        <v>2013</v>
      </c>
      <c r="W3411" s="61" t="s">
        <v>356</v>
      </c>
      <c r="X3411" s="61" t="s">
        <v>572</v>
      </c>
      <c r="Y3411" s="61"/>
      <c r="AC3411"/>
    </row>
    <row r="3412" spans="2:29" x14ac:dyDescent="0.2">
      <c r="B3412" s="61" t="str">
        <f>INDEX(FlowMapping!$G$2:$G$875,MATCH(W3412&amp;D3412,FlowMapping!$E$2:$E$875,0))</f>
        <v>Monochloroethane</v>
      </c>
      <c r="C3412" s="61">
        <f>INDEX(FlowMapping!$H$2:$H$875,MATCH(W3412&amp;D3412,FlowMapping!$E$2:$E$875,0))</f>
        <v>75003</v>
      </c>
      <c r="D3412" s="61" t="s">
        <v>1027</v>
      </c>
      <c r="E3412" s="61" t="str">
        <f>INDEX(FlowMapping!$J$2:$J$875,MATCH(W3412&amp;D3412,FlowMapping!$E$2:$E$875,0))</f>
        <v>unspecified</v>
      </c>
      <c r="F3412" s="61" t="str">
        <f>INDEX(FlowMapping!$M$2:$M$875,MATCH(W3412&amp;D3412,FlowMapping!$E$2:$E$875,0))</f>
        <v>60340c7f-e9ce-474f-ac08-a6d4d9f864fc</v>
      </c>
      <c r="G3412" s="61" t="str">
        <f>INDEX(Activities!$B$2:$B$390,MATCH(H3412,Activities!$C$2:$C$390,0))</f>
        <v>Other basic organic chemical manufacturing</v>
      </c>
      <c r="H3412" s="61">
        <v>325190</v>
      </c>
      <c r="I3412" s="61" t="s">
        <v>997</v>
      </c>
      <c r="J3412" s="62">
        <v>3.9622364623587536E-10</v>
      </c>
      <c r="K3412" s="61" t="s">
        <v>2093</v>
      </c>
      <c r="L3412" s="61"/>
      <c r="M3412" s="61"/>
      <c r="N3412" s="61"/>
      <c r="O3412" s="61"/>
      <c r="P3412" s="61"/>
      <c r="Q3412" s="74">
        <v>2.6047310081187822</v>
      </c>
      <c r="R3412" s="61">
        <v>1</v>
      </c>
      <c r="S3412" s="61">
        <v>1</v>
      </c>
      <c r="T3412" s="61">
        <v>1</v>
      </c>
      <c r="U3412" s="61">
        <v>3</v>
      </c>
      <c r="V3412" s="61">
        <v>2013</v>
      </c>
      <c r="W3412" s="61" t="s">
        <v>340</v>
      </c>
      <c r="X3412" s="61" t="s">
        <v>572</v>
      </c>
      <c r="Y3412" s="61"/>
      <c r="AC3412"/>
    </row>
    <row r="3413" spans="2:29" x14ac:dyDescent="0.2">
      <c r="B3413" s="61" t="str">
        <f>INDEX(FlowMapping!$G$2:$G$875,MATCH(W3413&amp;D3413,FlowMapping!$E$2:$E$875,0))</f>
        <v>dicyclopentadiene</v>
      </c>
      <c r="C3413" s="61">
        <f>INDEX(FlowMapping!$H$2:$H$875,MATCH(W3413&amp;D3413,FlowMapping!$E$2:$E$875,0))</f>
        <v>77736</v>
      </c>
      <c r="D3413" s="61" t="s">
        <v>1027</v>
      </c>
      <c r="E3413" s="61" t="str">
        <f>INDEX(FlowMapping!$J$2:$J$875,MATCH(W3413&amp;D3413,FlowMapping!$E$2:$E$875,0))</f>
        <v>unspecified</v>
      </c>
      <c r="F3413" s="61" t="str">
        <f>INDEX(FlowMapping!$M$2:$M$875,MATCH(W3413&amp;D3413,FlowMapping!$E$2:$E$875,0))</f>
        <v>9660085c-1d94-4fd4-bd4a-8c26f37457b6</v>
      </c>
      <c r="G3413" s="61" t="str">
        <f>INDEX(Activities!$B$2:$B$390,MATCH(H3413,Activities!$C$2:$C$390,0))</f>
        <v>Other basic organic chemical manufacturing</v>
      </c>
      <c r="H3413" s="61">
        <v>325190</v>
      </c>
      <c r="I3413" s="61" t="s">
        <v>997</v>
      </c>
      <c r="J3413" s="62">
        <v>3.9939343540576234E-10</v>
      </c>
      <c r="K3413" s="61" t="s">
        <v>2093</v>
      </c>
      <c r="L3413" s="61"/>
      <c r="M3413" s="61"/>
      <c r="N3413" s="61"/>
      <c r="O3413" s="61"/>
      <c r="P3413" s="61"/>
      <c r="Q3413" s="74">
        <v>3.714656259588673</v>
      </c>
      <c r="R3413" s="61">
        <v>1</v>
      </c>
      <c r="S3413" s="61">
        <v>1</v>
      </c>
      <c r="T3413" s="61">
        <v>1</v>
      </c>
      <c r="U3413" s="61">
        <v>3</v>
      </c>
      <c r="V3413" s="61">
        <v>2013</v>
      </c>
      <c r="W3413" s="61" t="s">
        <v>145</v>
      </c>
      <c r="X3413" s="61" t="s">
        <v>572</v>
      </c>
      <c r="Y3413" s="61"/>
      <c r="AC3413"/>
    </row>
    <row r="3414" spans="2:29" x14ac:dyDescent="0.2">
      <c r="B3414" s="61" t="str">
        <f>INDEX(FlowMapping!$G$2:$G$875,MATCH(W3414&amp;D3414,FlowMapping!$E$2:$E$875,0))</f>
        <v>Xylene</v>
      </c>
      <c r="C3414" s="61">
        <f>INDEX(FlowMapping!$H$2:$H$875,MATCH(W3414&amp;D3414,FlowMapping!$E$2:$E$875,0))</f>
        <v>1330207</v>
      </c>
      <c r="D3414" s="61" t="s">
        <v>1027</v>
      </c>
      <c r="E3414" s="61" t="str">
        <f>INDEX(FlowMapping!$J$2:$J$875,MATCH(W3414&amp;D3414,FlowMapping!$E$2:$E$875,0))</f>
        <v>unspecified</v>
      </c>
      <c r="F3414" s="61" t="str">
        <f>INDEX(FlowMapping!$M$2:$M$875,MATCH(W3414&amp;D3414,FlowMapping!$E$2:$E$875,0))</f>
        <v>045f7de9-60d5-4916-a504-5a1002a6e97e</v>
      </c>
      <c r="G3414" s="61" t="str">
        <f>INDEX(Activities!$B$2:$B$390,MATCH(H3414,Activities!$C$2:$C$390,0))</f>
        <v>Other basic organic chemical manufacturing</v>
      </c>
      <c r="H3414" s="61">
        <v>325190</v>
      </c>
      <c r="I3414" s="61" t="s">
        <v>997</v>
      </c>
      <c r="J3414" s="62">
        <v>4.1768311891601035E-10</v>
      </c>
      <c r="K3414" s="61" t="s">
        <v>2093</v>
      </c>
      <c r="L3414" s="61"/>
      <c r="M3414" s="61"/>
      <c r="N3414" s="61"/>
      <c r="O3414" s="61"/>
      <c r="P3414" s="61"/>
      <c r="Q3414" s="74">
        <v>4.35776584403472</v>
      </c>
      <c r="R3414" s="61">
        <v>1</v>
      </c>
      <c r="S3414" s="61">
        <v>1</v>
      </c>
      <c r="T3414" s="61">
        <v>1</v>
      </c>
      <c r="U3414" s="61">
        <v>3</v>
      </c>
      <c r="V3414" s="61">
        <v>2013</v>
      </c>
      <c r="W3414" s="61" t="s">
        <v>29</v>
      </c>
      <c r="X3414" s="61" t="s">
        <v>572</v>
      </c>
      <c r="Y3414" s="61"/>
      <c r="AC3414"/>
    </row>
    <row r="3415" spans="2:29" x14ac:dyDescent="0.2">
      <c r="B3415" s="61" t="str">
        <f>INDEX(FlowMapping!$G$2:$G$875,MATCH(W3415&amp;D3415,FlowMapping!$E$2:$E$875,0))</f>
        <v>Methane, dichloro-, HCC-30</v>
      </c>
      <c r="C3415" s="61">
        <f>INDEX(FlowMapping!$H$2:$H$875,MATCH(W3415&amp;D3415,FlowMapping!$E$2:$E$875,0))</f>
        <v>75092</v>
      </c>
      <c r="D3415" s="61" t="s">
        <v>1027</v>
      </c>
      <c r="E3415" s="61" t="str">
        <f>INDEX(FlowMapping!$J$2:$J$875,MATCH(W3415&amp;D3415,FlowMapping!$E$2:$E$875,0))</f>
        <v>unspecified</v>
      </c>
      <c r="F3415" s="61" t="str">
        <f>INDEX(FlowMapping!$M$2:$M$875,MATCH(W3415&amp;D3415,FlowMapping!$E$2:$E$875,0))</f>
        <v>75c80de0-a0fa-45e2-9f7b-f6fa4e4431e1</v>
      </c>
      <c r="G3415" s="61" t="str">
        <f>INDEX(Activities!$B$2:$B$390,MATCH(H3415,Activities!$C$2:$C$390,0))</f>
        <v>Other basic organic chemical manufacturing</v>
      </c>
      <c r="H3415" s="61">
        <v>325190</v>
      </c>
      <c r="I3415" s="61" t="s">
        <v>997</v>
      </c>
      <c r="J3415" s="62">
        <v>4.247517487648584E-10</v>
      </c>
      <c r="K3415" s="61" t="s">
        <v>2093</v>
      </c>
      <c r="L3415" s="61"/>
      <c r="M3415" s="61"/>
      <c r="N3415" s="61"/>
      <c r="O3415" s="61"/>
      <c r="P3415" s="61"/>
      <c r="Q3415" s="74">
        <v>4.5760693272153299</v>
      </c>
      <c r="R3415" s="61">
        <v>1</v>
      </c>
      <c r="S3415" s="61">
        <v>1</v>
      </c>
      <c r="T3415" s="61">
        <v>1</v>
      </c>
      <c r="U3415" s="61">
        <v>3</v>
      </c>
      <c r="V3415" s="61">
        <v>2013</v>
      </c>
      <c r="W3415" s="61" t="s">
        <v>98</v>
      </c>
      <c r="X3415" s="61" t="s">
        <v>572</v>
      </c>
      <c r="Y3415" s="61"/>
      <c r="AC3415"/>
    </row>
    <row r="3416" spans="2:29" x14ac:dyDescent="0.2">
      <c r="B3416" s="61" t="str">
        <f>INDEX(FlowMapping!$G$2:$G$875,MATCH(W3416&amp;D3416,FlowMapping!$E$2:$E$875,0))</f>
        <v>Methane, tetrachloro-, R-10</v>
      </c>
      <c r="C3416" s="61">
        <f>INDEX(FlowMapping!$H$2:$H$875,MATCH(W3416&amp;D3416,FlowMapping!$E$2:$E$875,0))</f>
        <v>56235</v>
      </c>
      <c r="D3416" s="61" t="s">
        <v>1027</v>
      </c>
      <c r="E3416" s="61" t="str">
        <f>INDEX(FlowMapping!$J$2:$J$875,MATCH(W3416&amp;D3416,FlowMapping!$E$2:$E$875,0))</f>
        <v>unspecified</v>
      </c>
      <c r="F3416" s="61" t="str">
        <f>INDEX(FlowMapping!$M$2:$M$875,MATCH(W3416&amp;D3416,FlowMapping!$E$2:$E$875,0))</f>
        <v>9a366c85-61a0-48bd-8af0-a2a96b327bc1</v>
      </c>
      <c r="G3416" s="61" t="str">
        <f>INDEX(Activities!$B$2:$B$390,MATCH(H3416,Activities!$C$2:$C$390,0))</f>
        <v>Other basic organic chemical manufacturing</v>
      </c>
      <c r="H3416" s="61">
        <v>325190</v>
      </c>
      <c r="I3416" s="61" t="s">
        <v>997</v>
      </c>
      <c r="J3416" s="62">
        <v>4.3426111627451933E-10</v>
      </c>
      <c r="K3416" s="61" t="s">
        <v>2093</v>
      </c>
      <c r="L3416" s="61"/>
      <c r="M3416" s="61"/>
      <c r="N3416" s="61"/>
      <c r="O3416" s="61"/>
      <c r="P3416" s="61"/>
      <c r="Q3416" s="74">
        <v>3.0426320735814887</v>
      </c>
      <c r="R3416" s="61">
        <v>1</v>
      </c>
      <c r="S3416" s="61">
        <v>1</v>
      </c>
      <c r="T3416" s="61">
        <v>1</v>
      </c>
      <c r="U3416" s="61">
        <v>3</v>
      </c>
      <c r="V3416" s="61">
        <v>2013</v>
      </c>
      <c r="W3416" s="61" t="s">
        <v>232</v>
      </c>
      <c r="X3416" s="61" t="s">
        <v>572</v>
      </c>
      <c r="Y3416" s="61"/>
      <c r="AC3416"/>
    </row>
    <row r="3417" spans="2:29" x14ac:dyDescent="0.2">
      <c r="B3417" s="61" t="str">
        <f>INDEX(FlowMapping!$G$2:$G$875,MATCH(W3417&amp;D3417,FlowMapping!$E$2:$E$875,0))</f>
        <v>Isoprene</v>
      </c>
      <c r="C3417" s="61">
        <f>INDEX(FlowMapping!$H$2:$H$875,MATCH(W3417&amp;D3417,FlowMapping!$E$2:$E$875,0))</f>
        <v>78795</v>
      </c>
      <c r="D3417" s="61" t="s">
        <v>1027</v>
      </c>
      <c r="E3417" s="61" t="str">
        <f>INDEX(FlowMapping!$J$2:$J$875,MATCH(W3417&amp;D3417,FlowMapping!$E$2:$E$875,0))</f>
        <v>unspecified</v>
      </c>
      <c r="F3417" s="61" t="str">
        <f>INDEX(FlowMapping!$M$2:$M$875,MATCH(W3417&amp;D3417,FlowMapping!$E$2:$E$875,0))</f>
        <v>f2b408ba-ca71-419d-9acc-7a4f5c6789a2</v>
      </c>
      <c r="G3417" s="61" t="str">
        <f>INDEX(Activities!$B$2:$B$390,MATCH(H3417,Activities!$C$2:$C$390,0))</f>
        <v>Other basic organic chemical manufacturing</v>
      </c>
      <c r="H3417" s="61">
        <v>325190</v>
      </c>
      <c r="I3417" s="61" t="s">
        <v>997</v>
      </c>
      <c r="J3417" s="62">
        <v>4.5961942963361545E-10</v>
      </c>
      <c r="K3417" s="61" t="s">
        <v>2093</v>
      </c>
      <c r="L3417" s="61"/>
      <c r="M3417" s="61"/>
      <c r="N3417" s="61"/>
      <c r="O3417" s="61"/>
      <c r="P3417" s="61"/>
      <c r="Q3417" s="74">
        <v>3.0171293557212895</v>
      </c>
      <c r="R3417" s="61">
        <v>1</v>
      </c>
      <c r="S3417" s="61">
        <v>1</v>
      </c>
      <c r="T3417" s="61">
        <v>1</v>
      </c>
      <c r="U3417" s="61">
        <v>3</v>
      </c>
      <c r="V3417" s="61">
        <v>2013</v>
      </c>
      <c r="W3417" s="61" t="s">
        <v>142</v>
      </c>
      <c r="X3417" s="61" t="s">
        <v>572</v>
      </c>
      <c r="Y3417" s="61"/>
      <c r="AC3417"/>
    </row>
    <row r="3418" spans="2:29" x14ac:dyDescent="0.2">
      <c r="B3418" s="61" t="str">
        <f>INDEX(FlowMapping!$G$2:$G$875,MATCH(W3418&amp;D3418,FlowMapping!$E$2:$E$875,0))</f>
        <v>O-TOLUIDINE</v>
      </c>
      <c r="C3418" s="61">
        <f>INDEX(FlowMapping!$H$2:$H$875,MATCH(W3418&amp;D3418,FlowMapping!$E$2:$E$875,0))</f>
        <v>95534</v>
      </c>
      <c r="D3418" s="61" t="s">
        <v>1027</v>
      </c>
      <c r="E3418" s="61" t="str">
        <f>INDEX(FlowMapping!$J$2:$J$875,MATCH(W3418&amp;D3418,FlowMapping!$E$2:$E$875,0))</f>
        <v>unspecified</v>
      </c>
      <c r="F3418" s="61" t="str">
        <f>INDEX(FlowMapping!$M$2:$M$875,MATCH(W3418&amp;D3418,FlowMapping!$E$2:$E$875,0))</f>
        <v>f1e61c07-12d9-4825-80a2-1e83834e19e8</v>
      </c>
      <c r="G3418" s="61" t="str">
        <f>INDEX(Activities!$B$2:$B$390,MATCH(H3418,Activities!$C$2:$C$390,0))</f>
        <v>Other basic organic chemical manufacturing</v>
      </c>
      <c r="H3418" s="61">
        <v>325190</v>
      </c>
      <c r="I3418" s="61" t="s">
        <v>997</v>
      </c>
      <c r="J3418" s="62">
        <v>6.1810888812796554E-10</v>
      </c>
      <c r="K3418" s="61" t="s">
        <v>2093</v>
      </c>
      <c r="L3418" s="61"/>
      <c r="M3418" s="61"/>
      <c r="N3418" s="61"/>
      <c r="O3418" s="61"/>
      <c r="P3418" s="61"/>
      <c r="Q3418" s="74">
        <v>2.7545088562344437</v>
      </c>
      <c r="R3418" s="61">
        <v>1</v>
      </c>
      <c r="S3418" s="61">
        <v>1</v>
      </c>
      <c r="T3418" s="61">
        <v>1</v>
      </c>
      <c r="U3418" s="61">
        <v>3</v>
      </c>
      <c r="V3418" s="61">
        <v>2013</v>
      </c>
      <c r="W3418" s="61" t="s">
        <v>295</v>
      </c>
      <c r="X3418" s="61" t="s">
        <v>572</v>
      </c>
      <c r="Y3418" s="61"/>
      <c r="AC3418"/>
    </row>
    <row r="3419" spans="2:29" x14ac:dyDescent="0.2">
      <c r="B3419" s="61" t="str">
        <f>INDEX(FlowMapping!$G$2:$G$875,MATCH(W3419&amp;D3419,FlowMapping!$E$2:$E$875,0))</f>
        <v>HYDROGEN SULFIDE</v>
      </c>
      <c r="C3419" s="61">
        <f>INDEX(FlowMapping!$H$2:$H$875,MATCH(W3419&amp;D3419,FlowMapping!$E$2:$E$875,0))</f>
        <v>7783064</v>
      </c>
      <c r="D3419" s="61" t="s">
        <v>1027</v>
      </c>
      <c r="E3419" s="61" t="str">
        <f>INDEX(FlowMapping!$J$2:$J$875,MATCH(W3419&amp;D3419,FlowMapping!$E$2:$E$875,0))</f>
        <v>unspecified</v>
      </c>
      <c r="F3419" s="61" t="str">
        <f>INDEX(FlowMapping!$M$2:$M$875,MATCH(W3419&amp;D3419,FlowMapping!$E$2:$E$875,0))</f>
        <v>42d33bc4-cdea-4b1d-896c-090e792183be</v>
      </c>
      <c r="G3419" s="61" t="str">
        <f>INDEX(Activities!$B$2:$B$390,MATCH(H3419,Activities!$C$2:$C$390,0))</f>
        <v>Other basic organic chemical manufacturing</v>
      </c>
      <c r="H3419" s="61">
        <v>325190</v>
      </c>
      <c r="I3419" s="61" t="s">
        <v>997</v>
      </c>
      <c r="J3419" s="62">
        <v>7.9244729247175072E-10</v>
      </c>
      <c r="K3419" s="61" t="s">
        <v>2093</v>
      </c>
      <c r="L3419" s="61"/>
      <c r="M3419" s="61"/>
      <c r="N3419" s="61"/>
      <c r="O3419" s="61"/>
      <c r="P3419" s="61"/>
      <c r="Q3419" s="74">
        <v>3.2448332217638862</v>
      </c>
      <c r="R3419" s="61">
        <v>1</v>
      </c>
      <c r="S3419" s="61">
        <v>1</v>
      </c>
      <c r="T3419" s="61">
        <v>1</v>
      </c>
      <c r="U3419" s="61">
        <v>3</v>
      </c>
      <c r="V3419" s="61">
        <v>2013</v>
      </c>
      <c r="W3419" s="61" t="s">
        <v>28</v>
      </c>
      <c r="X3419" s="61" t="s">
        <v>572</v>
      </c>
      <c r="Y3419" s="61"/>
      <c r="AC3419"/>
    </row>
    <row r="3420" spans="2:29" x14ac:dyDescent="0.2">
      <c r="B3420" s="61" t="str">
        <f>INDEX(FlowMapping!$G$2:$G$875,MATCH(W3420&amp;D3420,FlowMapping!$E$2:$E$875,0))</f>
        <v>Phenol, 2,4-dichloro</v>
      </c>
      <c r="C3420" s="61">
        <f>INDEX(FlowMapping!$H$2:$H$875,MATCH(W3420&amp;D3420,FlowMapping!$E$2:$E$875,0))</f>
        <v>120832</v>
      </c>
      <c r="D3420" s="61" t="s">
        <v>1027</v>
      </c>
      <c r="E3420" s="61" t="str">
        <f>INDEX(FlowMapping!$J$2:$J$875,MATCH(W3420&amp;D3420,FlowMapping!$E$2:$E$875,0))</f>
        <v>unspecified</v>
      </c>
      <c r="F3420" s="61" t="str">
        <f>INDEX(FlowMapping!$M$2:$M$875,MATCH(W3420&amp;D3420,FlowMapping!$E$2:$E$875,0))</f>
        <v>1f56be9b-8603-4e7c-bbfb-005ea3376eb9</v>
      </c>
      <c r="G3420" s="61" t="str">
        <f>INDEX(Activities!$B$2:$B$390,MATCH(H3420,Activities!$C$2:$C$390,0))</f>
        <v>Other basic organic chemical manufacturing</v>
      </c>
      <c r="H3420" s="61">
        <v>325190</v>
      </c>
      <c r="I3420" s="61" t="s">
        <v>997</v>
      </c>
      <c r="J3420" s="62">
        <v>8.2414518417062079E-10</v>
      </c>
      <c r="K3420" s="61" t="s">
        <v>2093</v>
      </c>
      <c r="L3420" s="61"/>
      <c r="M3420" s="61"/>
      <c r="N3420" s="61"/>
      <c r="O3420" s="61"/>
      <c r="P3420" s="61"/>
      <c r="Q3420" s="74">
        <v>2.4880440983605046</v>
      </c>
      <c r="R3420" s="61">
        <v>1</v>
      </c>
      <c r="S3420" s="61">
        <v>1</v>
      </c>
      <c r="T3420" s="61">
        <v>1</v>
      </c>
      <c r="U3420" s="61">
        <v>3</v>
      </c>
      <c r="V3420" s="61">
        <v>2013</v>
      </c>
      <c r="W3420" s="61" t="s">
        <v>273</v>
      </c>
      <c r="X3420" s="61" t="s">
        <v>572</v>
      </c>
      <c r="Y3420" s="61"/>
      <c r="AC3420"/>
    </row>
    <row r="3421" spans="2:29" x14ac:dyDescent="0.2">
      <c r="B3421" s="61" t="str">
        <f>INDEX(FlowMapping!$G$2:$G$875,MATCH(W3421&amp;D3421,FlowMapping!$E$2:$E$875,0))</f>
        <v>Propene</v>
      </c>
      <c r="C3421" s="61">
        <f>INDEX(FlowMapping!$H$2:$H$875,MATCH(W3421&amp;D3421,FlowMapping!$E$2:$E$875,0))</f>
        <v>115071</v>
      </c>
      <c r="D3421" s="61" t="s">
        <v>1027</v>
      </c>
      <c r="E3421" s="61" t="str">
        <f>INDEX(FlowMapping!$J$2:$J$875,MATCH(W3421&amp;D3421,FlowMapping!$E$2:$E$875,0))</f>
        <v>unspecified</v>
      </c>
      <c r="F3421" s="61" t="str">
        <f>INDEX(FlowMapping!$M$2:$M$875,MATCH(W3421&amp;D3421,FlowMapping!$E$2:$E$875,0))</f>
        <v>94eb8352-8af0-4929-b883-864b27fcfc96</v>
      </c>
      <c r="G3421" s="61" t="str">
        <f>INDEX(Activities!$B$2:$B$390,MATCH(H3421,Activities!$C$2:$C$390,0))</f>
        <v>Other basic organic chemical manufacturing</v>
      </c>
      <c r="H3421" s="61">
        <v>325190</v>
      </c>
      <c r="I3421" s="61" t="s">
        <v>997</v>
      </c>
      <c r="J3421" s="62">
        <v>9.3984248887149637E-10</v>
      </c>
      <c r="K3421" s="61" t="s">
        <v>2093</v>
      </c>
      <c r="L3421" s="61"/>
      <c r="M3421" s="61"/>
      <c r="N3421" s="61"/>
      <c r="O3421" s="61"/>
      <c r="P3421" s="61"/>
      <c r="Q3421" s="74">
        <v>3.2650843963827887</v>
      </c>
      <c r="R3421" s="61">
        <v>1</v>
      </c>
      <c r="S3421" s="61">
        <v>1</v>
      </c>
      <c r="T3421" s="61">
        <v>1</v>
      </c>
      <c r="U3421" s="61">
        <v>3</v>
      </c>
      <c r="V3421" s="61">
        <v>2013</v>
      </c>
      <c r="W3421" s="61" t="s">
        <v>102</v>
      </c>
      <c r="X3421" s="61" t="s">
        <v>572</v>
      </c>
      <c r="Y3421" s="61"/>
      <c r="AC3421"/>
    </row>
    <row r="3422" spans="2:29" x14ac:dyDescent="0.2">
      <c r="B3422" s="61" t="str">
        <f>INDEX(FlowMapping!$G$2:$G$875,MATCH(W3422&amp;D3422,FlowMapping!$E$2:$E$875,0))</f>
        <v>1,2,3-TRICHLOROPROPANE</v>
      </c>
      <c r="C3422" s="61">
        <f>INDEX(FlowMapping!$H$2:$H$875,MATCH(W3422&amp;D3422,FlowMapping!$E$2:$E$875,0))</f>
        <v>96184</v>
      </c>
      <c r="D3422" s="61" t="s">
        <v>1027</v>
      </c>
      <c r="E3422" s="61" t="str">
        <f>INDEX(FlowMapping!$J$2:$J$875,MATCH(W3422&amp;D3422,FlowMapping!$E$2:$E$875,0))</f>
        <v>unspecified</v>
      </c>
      <c r="F3422" s="61" t="str">
        <f>INDEX(FlowMapping!$M$2:$M$875,MATCH(W3422&amp;D3422,FlowMapping!$E$2:$E$875,0))</f>
        <v>f47b3503-b041-3da3-88ec-56619e7cb25b</v>
      </c>
      <c r="G3422" s="61" t="str">
        <f>INDEX(Activities!$B$2:$B$390,MATCH(H3422,Activities!$C$2:$C$390,0))</f>
        <v>Other basic organic chemical manufacturing</v>
      </c>
      <c r="H3422" s="61">
        <v>325190</v>
      </c>
      <c r="I3422" s="61" t="s">
        <v>997</v>
      </c>
      <c r="J3422" s="62">
        <v>9.6044611847576195E-10</v>
      </c>
      <c r="K3422" s="61" t="s">
        <v>2093</v>
      </c>
      <c r="L3422" s="61"/>
      <c r="M3422" s="61"/>
      <c r="N3422" s="61"/>
      <c r="O3422" s="61"/>
      <c r="P3422" s="61"/>
      <c r="Q3422" s="74">
        <v>4.121151827079097</v>
      </c>
      <c r="R3422" s="61">
        <v>1</v>
      </c>
      <c r="S3422" s="61">
        <v>1</v>
      </c>
      <c r="T3422" s="61">
        <v>1</v>
      </c>
      <c r="U3422" s="61">
        <v>3</v>
      </c>
      <c r="V3422" s="61">
        <v>2013</v>
      </c>
      <c r="W3422" s="61" t="s">
        <v>453</v>
      </c>
      <c r="X3422" s="61" t="s">
        <v>572</v>
      </c>
      <c r="Y3422" s="61"/>
      <c r="AC3422"/>
    </row>
    <row r="3423" spans="2:29" x14ac:dyDescent="0.2">
      <c r="B3423" s="61" t="str">
        <f>INDEX(FlowMapping!$G$2:$G$875,MATCH(W3423&amp;D3423,FlowMapping!$E$2:$E$875,0))</f>
        <v>naphthalene</v>
      </c>
      <c r="C3423" s="61">
        <f>INDEX(FlowMapping!$H$2:$H$875,MATCH(W3423&amp;D3423,FlowMapping!$E$2:$E$875,0))</f>
        <v>91203</v>
      </c>
      <c r="D3423" s="61" t="s">
        <v>1027</v>
      </c>
      <c r="E3423" s="61" t="str">
        <f>INDEX(FlowMapping!$J$2:$J$875,MATCH(W3423&amp;D3423,FlowMapping!$E$2:$E$875,0))</f>
        <v>unspecified</v>
      </c>
      <c r="F3423" s="61" t="str">
        <f>INDEX(FlowMapping!$M$2:$M$875,MATCH(W3423&amp;D3423,FlowMapping!$E$2:$E$875,0))</f>
        <v>b33b93b6-9d95-41f7-b9d3-5b97100bb7b9</v>
      </c>
      <c r="G3423" s="61" t="str">
        <f>INDEX(Activities!$B$2:$B$390,MATCH(H3423,Activities!$C$2:$C$390,0))</f>
        <v>Other basic organic chemical manufacturing</v>
      </c>
      <c r="H3423" s="61">
        <v>325190</v>
      </c>
      <c r="I3423" s="61" t="s">
        <v>997</v>
      </c>
      <c r="J3423" s="62">
        <v>1.0413708359829772E-9</v>
      </c>
      <c r="K3423" s="61" t="s">
        <v>2093</v>
      </c>
      <c r="L3423" s="61"/>
      <c r="M3423" s="61"/>
      <c r="N3423" s="61"/>
      <c r="O3423" s="61"/>
      <c r="P3423" s="61"/>
      <c r="Q3423" s="74">
        <v>3.9824340342869857</v>
      </c>
      <c r="R3423" s="61">
        <v>1</v>
      </c>
      <c r="S3423" s="61">
        <v>1</v>
      </c>
      <c r="T3423" s="61">
        <v>1</v>
      </c>
      <c r="U3423" s="61">
        <v>3</v>
      </c>
      <c r="V3423" s="61">
        <v>2013</v>
      </c>
      <c r="W3423" s="61" t="s">
        <v>55</v>
      </c>
      <c r="X3423" s="61" t="s">
        <v>572</v>
      </c>
      <c r="Y3423" s="61"/>
      <c r="AC3423"/>
    </row>
    <row r="3424" spans="2:29" x14ac:dyDescent="0.2">
      <c r="B3424" s="61" t="str">
        <f>INDEX(FlowMapping!$G$2:$G$875,MATCH(W3424&amp;D3424,FlowMapping!$E$2:$E$875,0))</f>
        <v>Acetonitrile</v>
      </c>
      <c r="C3424" s="61">
        <f>INDEX(FlowMapping!$H$2:$H$875,MATCH(W3424&amp;D3424,FlowMapping!$E$2:$E$875,0))</f>
        <v>75058</v>
      </c>
      <c r="D3424" s="61" t="s">
        <v>1027</v>
      </c>
      <c r="E3424" s="61" t="str">
        <f>INDEX(FlowMapping!$J$2:$J$875,MATCH(W3424&amp;D3424,FlowMapping!$E$2:$E$875,0))</f>
        <v>unspecified</v>
      </c>
      <c r="F3424" s="61" t="str">
        <f>INDEX(FlowMapping!$M$2:$M$875,MATCH(W3424&amp;D3424,FlowMapping!$E$2:$E$875,0))</f>
        <v>cbaca555-e09c-4dc6-bdc3-60e6f8a784f9</v>
      </c>
      <c r="G3424" s="61" t="str">
        <f>INDEX(Activities!$B$2:$B$390,MATCH(H3424,Activities!$C$2:$C$390,0))</f>
        <v>Other basic organic chemical manufacturing</v>
      </c>
      <c r="H3424" s="61">
        <v>325190</v>
      </c>
      <c r="I3424" s="61" t="s">
        <v>997</v>
      </c>
      <c r="J3424" s="62">
        <v>1.156973047008756E-9</v>
      </c>
      <c r="K3424" s="61" t="s">
        <v>2093</v>
      </c>
      <c r="L3424" s="61"/>
      <c r="M3424" s="61"/>
      <c r="N3424" s="61"/>
      <c r="O3424" s="61"/>
      <c r="P3424" s="61"/>
      <c r="Q3424" s="74">
        <v>2.9393967093822972</v>
      </c>
      <c r="R3424" s="61">
        <v>1</v>
      </c>
      <c r="S3424" s="61">
        <v>1</v>
      </c>
      <c r="T3424" s="61">
        <v>1</v>
      </c>
      <c r="U3424" s="61">
        <v>3</v>
      </c>
      <c r="V3424" s="61">
        <v>2013</v>
      </c>
      <c r="W3424" s="61" t="s">
        <v>137</v>
      </c>
      <c r="X3424" s="61" t="s">
        <v>572</v>
      </c>
      <c r="Y3424" s="61"/>
      <c r="AC3424"/>
    </row>
    <row r="3425" spans="2:29" x14ac:dyDescent="0.2">
      <c r="B3425" s="61" t="str">
        <f>INDEX(FlowMapping!$G$2:$G$875,MATCH(W3425&amp;D3425,FlowMapping!$E$2:$E$875,0))</f>
        <v>copper</v>
      </c>
      <c r="C3425" s="61">
        <f>INDEX(FlowMapping!$H$2:$H$875,MATCH(W3425&amp;D3425,FlowMapping!$E$2:$E$875,0))</f>
        <v>7440508</v>
      </c>
      <c r="D3425" s="61" t="s">
        <v>1027</v>
      </c>
      <c r="E3425" s="61" t="str">
        <f>INDEX(FlowMapping!$J$2:$J$875,MATCH(W3425&amp;D3425,FlowMapping!$E$2:$E$875,0))</f>
        <v>unspecified</v>
      </c>
      <c r="F3425" s="61" t="str">
        <f>INDEX(FlowMapping!$M$2:$M$875,MATCH(W3425&amp;D3425,FlowMapping!$E$2:$E$875,0))</f>
        <v>2f100cfa-4feb-45e9-a43a-357128228889</v>
      </c>
      <c r="G3425" s="61" t="str">
        <f>INDEX(Activities!$B$2:$B$390,MATCH(H3425,Activities!$C$2:$C$390,0))</f>
        <v>Other basic organic chemical manufacturing</v>
      </c>
      <c r="H3425" s="61">
        <v>325190</v>
      </c>
      <c r="I3425" s="61" t="s">
        <v>997</v>
      </c>
      <c r="J3425" s="62">
        <v>1.2298781979161572E-9</v>
      </c>
      <c r="K3425" s="61" t="s">
        <v>2093</v>
      </c>
      <c r="L3425" s="61"/>
      <c r="M3425" s="61"/>
      <c r="N3425" s="61"/>
      <c r="O3425" s="61"/>
      <c r="P3425" s="61"/>
      <c r="Q3425" s="74">
        <v>3.6565374211799746</v>
      </c>
      <c r="R3425" s="61">
        <v>1</v>
      </c>
      <c r="S3425" s="61">
        <v>1</v>
      </c>
      <c r="T3425" s="61">
        <v>1</v>
      </c>
      <c r="U3425" s="61">
        <v>3</v>
      </c>
      <c r="V3425" s="61">
        <v>2013</v>
      </c>
      <c r="W3425" s="61" t="s">
        <v>25</v>
      </c>
      <c r="X3425" s="61" t="s">
        <v>572</v>
      </c>
      <c r="Y3425" s="61"/>
      <c r="AC3425"/>
    </row>
    <row r="3426" spans="2:29" x14ac:dyDescent="0.2">
      <c r="B3426" s="61" t="str">
        <f>INDEX(FlowMapping!$G$2:$G$875,MATCH(W3426&amp;D3426,FlowMapping!$E$2:$E$875,0))</f>
        <v>2-chlorophenol</v>
      </c>
      <c r="C3426" s="61">
        <f>INDEX(FlowMapping!$H$2:$H$875,MATCH(W3426&amp;D3426,FlowMapping!$E$2:$E$875,0))</f>
        <v>95578</v>
      </c>
      <c r="D3426" s="61" t="s">
        <v>1027</v>
      </c>
      <c r="E3426" s="61" t="str">
        <f>INDEX(FlowMapping!$J$2:$J$875,MATCH(W3426&amp;D3426,FlowMapping!$E$2:$E$875,0))</f>
        <v>unspecified</v>
      </c>
      <c r="F3426" s="61" t="str">
        <f>INDEX(FlowMapping!$M$2:$M$875,MATCH(W3426&amp;D3426,FlowMapping!$E$2:$E$875,0))</f>
        <v>8394cbdf-ff01-45a1-b930-abfe8afa35c9</v>
      </c>
      <c r="G3426" s="61" t="str">
        <f>INDEX(Activities!$B$2:$B$390,MATCH(H3426,Activities!$C$2:$C$390,0))</f>
        <v>Other basic organic chemical manufacturing</v>
      </c>
      <c r="H3426" s="61">
        <v>325190</v>
      </c>
      <c r="I3426" s="61" t="s">
        <v>997</v>
      </c>
      <c r="J3426" s="62">
        <v>1.2362177762559311E-9</v>
      </c>
      <c r="K3426" s="61" t="s">
        <v>2093</v>
      </c>
      <c r="L3426" s="61"/>
      <c r="M3426" s="61"/>
      <c r="N3426" s="61"/>
      <c r="O3426" s="61"/>
      <c r="P3426" s="61"/>
      <c r="Q3426" s="74">
        <v>4.6475578117486487</v>
      </c>
      <c r="R3426" s="61">
        <v>1</v>
      </c>
      <c r="S3426" s="61">
        <v>1</v>
      </c>
      <c r="T3426" s="61">
        <v>1</v>
      </c>
      <c r="U3426" s="61">
        <v>3</v>
      </c>
      <c r="V3426" s="61">
        <v>2013</v>
      </c>
      <c r="W3426" s="61" t="s">
        <v>365</v>
      </c>
      <c r="X3426" s="61" t="s">
        <v>572</v>
      </c>
      <c r="Y3426" s="61"/>
      <c r="AC3426"/>
    </row>
    <row r="3427" spans="2:29" x14ac:dyDescent="0.2">
      <c r="B3427" s="61" t="str">
        <f>INDEX(FlowMapping!$G$2:$G$875,MATCH(W3427&amp;D3427,FlowMapping!$E$2:$E$875,0))</f>
        <v>Butyraldehyde</v>
      </c>
      <c r="C3427" s="61">
        <f>INDEX(FlowMapping!$H$2:$H$875,MATCH(W3427&amp;D3427,FlowMapping!$E$2:$E$875,0))</f>
        <v>123728</v>
      </c>
      <c r="D3427" s="61" t="s">
        <v>1027</v>
      </c>
      <c r="E3427" s="61" t="str">
        <f>INDEX(FlowMapping!$J$2:$J$875,MATCH(W3427&amp;D3427,FlowMapping!$E$2:$E$875,0))</f>
        <v>unspecified</v>
      </c>
      <c r="F3427" s="61" t="str">
        <f>INDEX(FlowMapping!$M$2:$M$875,MATCH(W3427&amp;D3427,FlowMapping!$E$2:$E$875,0))</f>
        <v>67f89777-4b1a-4643-b014-82b4c9937ff8</v>
      </c>
      <c r="G3427" s="61" t="str">
        <f>INDEX(Activities!$B$2:$B$390,MATCH(H3427,Activities!$C$2:$C$390,0))</f>
        <v>Other basic organic chemical manufacturing</v>
      </c>
      <c r="H3427" s="61">
        <v>325190</v>
      </c>
      <c r="I3427" s="61" t="s">
        <v>997</v>
      </c>
      <c r="J3427" s="62">
        <v>1.4042166022599423E-9</v>
      </c>
      <c r="K3427" s="61" t="s">
        <v>2093</v>
      </c>
      <c r="L3427" s="61"/>
      <c r="M3427" s="61"/>
      <c r="N3427" s="61"/>
      <c r="O3427" s="61"/>
      <c r="P3427" s="61"/>
      <c r="Q3427" s="74">
        <v>3.7847457907281892</v>
      </c>
      <c r="R3427" s="61">
        <v>1</v>
      </c>
      <c r="S3427" s="61">
        <v>1</v>
      </c>
      <c r="T3427" s="61">
        <v>1</v>
      </c>
      <c r="U3427" s="61">
        <v>3</v>
      </c>
      <c r="V3427" s="61">
        <v>2013</v>
      </c>
      <c r="W3427" s="61" t="s">
        <v>43</v>
      </c>
      <c r="X3427" s="61" t="s">
        <v>572</v>
      </c>
      <c r="Y3427" s="61"/>
      <c r="AC3427"/>
    </row>
    <row r="3428" spans="2:29" x14ac:dyDescent="0.2">
      <c r="B3428" s="61" t="str">
        <f>INDEX(FlowMapping!$G$2:$G$875,MATCH(W3428&amp;D3428,FlowMapping!$E$2:$E$875,0))</f>
        <v>Methane, monochloro-, R-40</v>
      </c>
      <c r="C3428" s="61">
        <f>INDEX(FlowMapping!$H$2:$H$875,MATCH(W3428&amp;D3428,FlowMapping!$E$2:$E$875,0))</f>
        <v>74873</v>
      </c>
      <c r="D3428" s="61" t="s">
        <v>1027</v>
      </c>
      <c r="E3428" s="61" t="str">
        <f>INDEX(FlowMapping!$J$2:$J$875,MATCH(W3428&amp;D3428,FlowMapping!$E$2:$E$875,0))</f>
        <v>unspecified</v>
      </c>
      <c r="F3428" s="61" t="str">
        <f>INDEX(FlowMapping!$M$2:$M$875,MATCH(W3428&amp;D3428,FlowMapping!$E$2:$E$875,0))</f>
        <v>63e7d757-8549-11e0-9d78-0800200c9a66</v>
      </c>
      <c r="G3428" s="61" t="str">
        <f>INDEX(Activities!$B$2:$B$390,MATCH(H3428,Activities!$C$2:$C$390,0))</f>
        <v>Other basic organic chemical manufacturing</v>
      </c>
      <c r="H3428" s="61">
        <v>325190</v>
      </c>
      <c r="I3428" s="61" t="s">
        <v>997</v>
      </c>
      <c r="J3428" s="62">
        <v>1.4517634398082471E-9</v>
      </c>
      <c r="K3428" s="61" t="s">
        <v>2093</v>
      </c>
      <c r="L3428" s="61"/>
      <c r="M3428" s="61"/>
      <c r="N3428" s="61"/>
      <c r="O3428" s="61"/>
      <c r="P3428" s="61"/>
      <c r="Q3428" s="74">
        <v>2.6678632919651033</v>
      </c>
      <c r="R3428" s="61">
        <v>1</v>
      </c>
      <c r="S3428" s="61">
        <v>1</v>
      </c>
      <c r="T3428" s="61">
        <v>1</v>
      </c>
      <c r="U3428" s="61">
        <v>3</v>
      </c>
      <c r="V3428" s="61">
        <v>2013</v>
      </c>
      <c r="W3428" s="61" t="s">
        <v>119</v>
      </c>
      <c r="X3428" s="61" t="s">
        <v>572</v>
      </c>
      <c r="Y3428" s="61"/>
      <c r="AC3428"/>
    </row>
    <row r="3429" spans="2:29" x14ac:dyDescent="0.2">
      <c r="B3429" s="61" t="str">
        <f>INDEX(FlowMapping!$G$2:$G$875,MATCH(W3429&amp;D3429,FlowMapping!$E$2:$E$875,0))</f>
        <v>Triethyl amine</v>
      </c>
      <c r="C3429" s="61">
        <f>INDEX(FlowMapping!$H$2:$H$875,MATCH(W3429&amp;D3429,FlowMapping!$E$2:$E$875,0))</f>
        <v>121448</v>
      </c>
      <c r="D3429" s="61" t="s">
        <v>1027</v>
      </c>
      <c r="E3429" s="61" t="str">
        <f>INDEX(FlowMapping!$J$2:$J$875,MATCH(W3429&amp;D3429,FlowMapping!$E$2:$E$875,0))</f>
        <v>unspecified</v>
      </c>
      <c r="F3429" s="61" t="str">
        <f>INDEX(FlowMapping!$M$2:$M$875,MATCH(W3429&amp;D3429,FlowMapping!$E$2:$E$875,0))</f>
        <v>eb9da410-0e85-482e-a119-3935878d10f4</v>
      </c>
      <c r="G3429" s="61" t="str">
        <f>INDEX(Activities!$B$2:$B$390,MATCH(H3429,Activities!$C$2:$C$390,0))</f>
        <v>Other basic organic chemical manufacturing</v>
      </c>
      <c r="H3429" s="61">
        <v>325190</v>
      </c>
      <c r="I3429" s="61" t="s">
        <v>997</v>
      </c>
      <c r="J3429" s="62">
        <v>2.0476838037470038E-9</v>
      </c>
      <c r="K3429" s="61" t="s">
        <v>2093</v>
      </c>
      <c r="L3429" s="61"/>
      <c r="M3429" s="61"/>
      <c r="N3429" s="61"/>
      <c r="O3429" s="61"/>
      <c r="P3429" s="61"/>
      <c r="Q3429" s="74">
        <v>4.5772208666578811</v>
      </c>
      <c r="R3429" s="61">
        <v>1</v>
      </c>
      <c r="S3429" s="61">
        <v>1</v>
      </c>
      <c r="T3429" s="61">
        <v>1</v>
      </c>
      <c r="U3429" s="61">
        <v>3</v>
      </c>
      <c r="V3429" s="61">
        <v>2013</v>
      </c>
      <c r="W3429" s="61" t="s">
        <v>132</v>
      </c>
      <c r="X3429" s="61" t="s">
        <v>572</v>
      </c>
      <c r="Y3429" s="61"/>
      <c r="AC3429"/>
    </row>
    <row r="3430" spans="2:29" x14ac:dyDescent="0.2">
      <c r="B3430" s="61" t="str">
        <f>INDEX(FlowMapping!$G$2:$G$875,MATCH(W3430&amp;D3430,FlowMapping!$E$2:$E$875,0))</f>
        <v>acetaldehyde</v>
      </c>
      <c r="C3430" s="61">
        <f>INDEX(FlowMapping!$H$2:$H$875,MATCH(W3430&amp;D3430,FlowMapping!$E$2:$E$875,0))</f>
        <v>75070</v>
      </c>
      <c r="D3430" s="61" t="s">
        <v>1027</v>
      </c>
      <c r="E3430" s="61" t="str">
        <f>INDEX(FlowMapping!$J$2:$J$875,MATCH(W3430&amp;D3430,FlowMapping!$E$2:$E$875,0))</f>
        <v>unspecified</v>
      </c>
      <c r="F3430" s="61" t="str">
        <f>INDEX(FlowMapping!$M$2:$M$875,MATCH(W3430&amp;D3430,FlowMapping!$E$2:$E$875,0))</f>
        <v>4b51a9d0-4100-49c1-8d47-ec47eb51c58a</v>
      </c>
      <c r="G3430" s="61" t="str">
        <f>INDEX(Activities!$B$2:$B$390,MATCH(H3430,Activities!$C$2:$C$390,0))</f>
        <v>Other basic organic chemical manufacturing</v>
      </c>
      <c r="H3430" s="61">
        <v>325190</v>
      </c>
      <c r="I3430" s="61" t="s">
        <v>997</v>
      </c>
      <c r="J3430" s="62">
        <v>2.1505434623098365E-9</v>
      </c>
      <c r="K3430" s="61" t="s">
        <v>2093</v>
      </c>
      <c r="L3430" s="61"/>
      <c r="M3430" s="61"/>
      <c r="N3430" s="61"/>
      <c r="O3430" s="61"/>
      <c r="P3430" s="61"/>
      <c r="Q3430" s="74">
        <v>2.5275677879879535</v>
      </c>
      <c r="R3430" s="61">
        <v>1</v>
      </c>
      <c r="S3430" s="61">
        <v>1</v>
      </c>
      <c r="T3430" s="61">
        <v>1</v>
      </c>
      <c r="U3430" s="61">
        <v>3</v>
      </c>
      <c r="V3430" s="61">
        <v>2013</v>
      </c>
      <c r="W3430" s="61" t="s">
        <v>70</v>
      </c>
      <c r="X3430" s="61" t="s">
        <v>572</v>
      </c>
      <c r="Y3430" s="61"/>
      <c r="AC3430"/>
    </row>
    <row r="3431" spans="2:29" x14ac:dyDescent="0.2">
      <c r="B3431" s="61" t="str">
        <f>INDEX(FlowMapping!$G$2:$G$875,MATCH(W3431&amp;D3431,FlowMapping!$E$2:$E$875,0))</f>
        <v>benzene</v>
      </c>
      <c r="C3431" s="61">
        <f>INDEX(FlowMapping!$H$2:$H$875,MATCH(W3431&amp;D3431,FlowMapping!$E$2:$E$875,0))</f>
        <v>71432</v>
      </c>
      <c r="D3431" s="61" t="s">
        <v>1027</v>
      </c>
      <c r="E3431" s="61" t="str">
        <f>INDEX(FlowMapping!$J$2:$J$875,MATCH(W3431&amp;D3431,FlowMapping!$E$2:$E$875,0))</f>
        <v>unspecified</v>
      </c>
      <c r="F3431" s="61" t="str">
        <f>INDEX(FlowMapping!$M$2:$M$875,MATCH(W3431&amp;D3431,FlowMapping!$E$2:$E$875,0))</f>
        <v>31ba993d-f8aa-44c0-bae1-b6c2081144f6</v>
      </c>
      <c r="G3431" s="61" t="str">
        <f>INDEX(Activities!$B$2:$B$390,MATCH(H3431,Activities!$C$2:$C$390,0))</f>
        <v>Other basic organic chemical manufacturing</v>
      </c>
      <c r="H3431" s="61">
        <v>325190</v>
      </c>
      <c r="I3431" s="61" t="s">
        <v>997</v>
      </c>
      <c r="J3431" s="62">
        <v>2.1554566355231619E-9</v>
      </c>
      <c r="K3431" s="61" t="s">
        <v>2093</v>
      </c>
      <c r="L3431" s="61"/>
      <c r="M3431" s="61"/>
      <c r="N3431" s="61"/>
      <c r="O3431" s="61"/>
      <c r="P3431" s="61"/>
      <c r="Q3431" s="74">
        <v>3.4384362235086336</v>
      </c>
      <c r="R3431" s="61">
        <v>1</v>
      </c>
      <c r="S3431" s="61">
        <v>1</v>
      </c>
      <c r="T3431" s="61">
        <v>1</v>
      </c>
      <c r="U3431" s="61">
        <v>3</v>
      </c>
      <c r="V3431" s="61">
        <v>2013</v>
      </c>
      <c r="W3431" s="61" t="s">
        <v>37</v>
      </c>
      <c r="X3431" s="61" t="s">
        <v>572</v>
      </c>
      <c r="Y3431" s="61"/>
      <c r="AC3431"/>
    </row>
    <row r="3432" spans="2:29" x14ac:dyDescent="0.2">
      <c r="B3432" s="61" t="str">
        <f>INDEX(FlowMapping!$G$2:$G$875,MATCH(W3432&amp;D3432,FlowMapping!$E$2:$E$875,0))</f>
        <v>Chloroform</v>
      </c>
      <c r="C3432" s="61">
        <f>INDEX(FlowMapping!$H$2:$H$875,MATCH(W3432&amp;D3432,FlowMapping!$E$2:$E$875,0))</f>
        <v>67663</v>
      </c>
      <c r="D3432" s="61" t="s">
        <v>1027</v>
      </c>
      <c r="E3432" s="61" t="str">
        <f>INDEX(FlowMapping!$J$2:$J$875,MATCH(W3432&amp;D3432,FlowMapping!$E$2:$E$875,0))</f>
        <v>unspecified</v>
      </c>
      <c r="F3432" s="61" t="str">
        <f>INDEX(FlowMapping!$M$2:$M$875,MATCH(W3432&amp;D3432,FlowMapping!$E$2:$E$875,0))</f>
        <v>3d5051b0-08d6-40ef-8d0c-de90edb39c39</v>
      </c>
      <c r="G3432" s="61" t="str">
        <f>INDEX(Activities!$B$2:$B$390,MATCH(H3432,Activities!$C$2:$C$390,0))</f>
        <v>Other basic organic chemical manufacturing</v>
      </c>
      <c r="H3432" s="61">
        <v>325190</v>
      </c>
      <c r="I3432" s="61" t="s">
        <v>997</v>
      </c>
      <c r="J3432" s="62">
        <v>2.3144849581763929E-9</v>
      </c>
      <c r="K3432" s="61" t="s">
        <v>2093</v>
      </c>
      <c r="L3432" s="61"/>
      <c r="M3432" s="61"/>
      <c r="N3432" s="61"/>
      <c r="O3432" s="61"/>
      <c r="P3432" s="61"/>
      <c r="Q3432" s="74">
        <v>3.3309626208692151</v>
      </c>
      <c r="R3432" s="61">
        <v>1</v>
      </c>
      <c r="S3432" s="61">
        <v>1</v>
      </c>
      <c r="T3432" s="61">
        <v>1</v>
      </c>
      <c r="U3432" s="61">
        <v>3</v>
      </c>
      <c r="V3432" s="61">
        <v>2013</v>
      </c>
      <c r="W3432" s="61" t="s">
        <v>139</v>
      </c>
      <c r="X3432" s="61" t="s">
        <v>572</v>
      </c>
      <c r="Y3432" s="61"/>
      <c r="AC3432"/>
    </row>
    <row r="3433" spans="2:29" x14ac:dyDescent="0.2">
      <c r="B3433" s="61" t="str">
        <f>INDEX(FlowMapping!$G$2:$G$875,MATCH(W3433&amp;D3433,FlowMapping!$E$2:$E$875,0))</f>
        <v>Propane, 1,2-dichloro-</v>
      </c>
      <c r="C3433" s="61">
        <f>INDEX(FlowMapping!$H$2:$H$875,MATCH(W3433&amp;D3433,FlowMapping!$E$2:$E$875,0))</f>
        <v>78875</v>
      </c>
      <c r="D3433" s="61" t="s">
        <v>1027</v>
      </c>
      <c r="E3433" s="61" t="str">
        <f>INDEX(FlowMapping!$J$2:$J$875,MATCH(W3433&amp;D3433,FlowMapping!$E$2:$E$875,0))</f>
        <v>unspecified</v>
      </c>
      <c r="F3433" s="61" t="str">
        <f>INDEX(FlowMapping!$M$2:$M$875,MATCH(W3433&amp;D3433,FlowMapping!$E$2:$E$875,0))</f>
        <v>07395511-ea90-4395-ae79-a39d1a7baa95</v>
      </c>
      <c r="G3433" s="61" t="str">
        <f>INDEX(Activities!$B$2:$B$390,MATCH(H3433,Activities!$C$2:$C$390,0))</f>
        <v>Other basic organic chemical manufacturing</v>
      </c>
      <c r="H3433" s="61">
        <v>325190</v>
      </c>
      <c r="I3433" s="61" t="s">
        <v>997</v>
      </c>
      <c r="J3433" s="62">
        <v>2.4407376608129927E-9</v>
      </c>
      <c r="K3433" s="61" t="s">
        <v>2093</v>
      </c>
      <c r="L3433" s="61"/>
      <c r="M3433" s="61"/>
      <c r="N3433" s="61"/>
      <c r="O3433" s="61"/>
      <c r="P3433" s="61"/>
      <c r="Q3433" s="74">
        <v>4.7440725710250113</v>
      </c>
      <c r="R3433" s="61">
        <v>1</v>
      </c>
      <c r="S3433" s="61">
        <v>1</v>
      </c>
      <c r="T3433" s="61">
        <v>1</v>
      </c>
      <c r="U3433" s="61">
        <v>3</v>
      </c>
      <c r="V3433" s="61">
        <v>2013</v>
      </c>
      <c r="W3433" s="61" t="s">
        <v>276</v>
      </c>
      <c r="X3433" s="61" t="s">
        <v>572</v>
      </c>
      <c r="Y3433" s="61"/>
      <c r="AC3433"/>
    </row>
    <row r="3434" spans="2:29" x14ac:dyDescent="0.2">
      <c r="B3434" s="61" t="str">
        <f>INDEX(FlowMapping!$G$2:$G$875,MATCH(W3434&amp;D3434,FlowMapping!$E$2:$E$875,0))</f>
        <v>Dimethylamine</v>
      </c>
      <c r="C3434" s="61">
        <f>INDEX(FlowMapping!$H$2:$H$875,MATCH(W3434&amp;D3434,FlowMapping!$E$2:$E$875,0))</f>
        <v>124403</v>
      </c>
      <c r="D3434" s="61" t="s">
        <v>1027</v>
      </c>
      <c r="E3434" s="61" t="str">
        <f>INDEX(FlowMapping!$J$2:$J$875,MATCH(W3434&amp;D3434,FlowMapping!$E$2:$E$875,0))</f>
        <v>unspecified</v>
      </c>
      <c r="F3434" s="61" t="str">
        <f>INDEX(FlowMapping!$M$2:$M$875,MATCH(W3434&amp;D3434,FlowMapping!$E$2:$E$875,0))</f>
        <v>43398c2a-4ceb-4c7f-8ffc-37d2b78e22a3</v>
      </c>
      <c r="G3434" s="61" t="str">
        <f>INDEX(Activities!$B$2:$B$390,MATCH(H3434,Activities!$C$2:$C$390,0))</f>
        <v>Other basic organic chemical manufacturing</v>
      </c>
      <c r="H3434" s="61">
        <v>325190</v>
      </c>
      <c r="I3434" s="61" t="s">
        <v>997</v>
      </c>
      <c r="J3434" s="62">
        <v>2.5897177517976816E-9</v>
      </c>
      <c r="K3434" s="61" t="s">
        <v>2093</v>
      </c>
      <c r="L3434" s="61"/>
      <c r="M3434" s="61"/>
      <c r="N3434" s="61"/>
      <c r="O3434" s="61"/>
      <c r="P3434" s="61"/>
      <c r="Q3434" s="74">
        <v>2.5336737104602074</v>
      </c>
      <c r="R3434" s="61">
        <v>1</v>
      </c>
      <c r="S3434" s="61">
        <v>1</v>
      </c>
      <c r="T3434" s="61">
        <v>1</v>
      </c>
      <c r="U3434" s="61">
        <v>3</v>
      </c>
      <c r="V3434" s="61">
        <v>2013</v>
      </c>
      <c r="W3434" s="61" t="s">
        <v>177</v>
      </c>
      <c r="X3434" s="61" t="s">
        <v>572</v>
      </c>
      <c r="Y3434" s="61"/>
      <c r="AC3434"/>
    </row>
    <row r="3435" spans="2:29" x14ac:dyDescent="0.2">
      <c r="B3435" s="61" t="str">
        <f>INDEX(FlowMapping!$G$2:$G$875,MATCH(W3435&amp;D3435,FlowMapping!$E$2:$E$875,0))</f>
        <v>Aniline</v>
      </c>
      <c r="C3435" s="61">
        <f>INDEX(FlowMapping!$H$2:$H$875,MATCH(W3435&amp;D3435,FlowMapping!$E$2:$E$875,0))</f>
        <v>62533</v>
      </c>
      <c r="D3435" s="61" t="s">
        <v>1027</v>
      </c>
      <c r="E3435" s="61" t="str">
        <f>INDEX(FlowMapping!$J$2:$J$875,MATCH(W3435&amp;D3435,FlowMapping!$E$2:$E$875,0))</f>
        <v>unspecified</v>
      </c>
      <c r="F3435" s="61" t="str">
        <f>INDEX(FlowMapping!$M$2:$M$875,MATCH(W3435&amp;D3435,FlowMapping!$E$2:$E$875,0))</f>
        <v>09f735ea-0a87-4e19-a660-d044db3a7118</v>
      </c>
      <c r="G3435" s="61" t="str">
        <f>INDEX(Activities!$B$2:$B$390,MATCH(H3435,Activities!$C$2:$C$390,0))</f>
        <v>Other basic organic chemical manufacturing</v>
      </c>
      <c r="H3435" s="61">
        <v>325190</v>
      </c>
      <c r="I3435" s="61" t="s">
        <v>997</v>
      </c>
      <c r="J3435" s="62">
        <v>2.6340948001760991E-9</v>
      </c>
      <c r="K3435" s="61" t="s">
        <v>2093</v>
      </c>
      <c r="L3435" s="61"/>
      <c r="M3435" s="61"/>
      <c r="N3435" s="61"/>
      <c r="O3435" s="61"/>
      <c r="P3435" s="61"/>
      <c r="Q3435" s="74">
        <v>3.1466587201346825</v>
      </c>
      <c r="R3435" s="61">
        <v>1</v>
      </c>
      <c r="S3435" s="61">
        <v>1</v>
      </c>
      <c r="T3435" s="61">
        <v>1</v>
      </c>
      <c r="U3435" s="61">
        <v>3</v>
      </c>
      <c r="V3435" s="61">
        <v>2013</v>
      </c>
      <c r="W3435" s="61" t="s">
        <v>53</v>
      </c>
      <c r="X3435" s="61" t="s">
        <v>572</v>
      </c>
      <c r="Y3435" s="61"/>
      <c r="AC3435"/>
    </row>
    <row r="3436" spans="2:29" x14ac:dyDescent="0.2">
      <c r="B3436" s="61" t="str">
        <f>INDEX(FlowMapping!$G$2:$G$875,MATCH(W3436&amp;D3436,FlowMapping!$E$2:$E$875,0))</f>
        <v>bromine</v>
      </c>
      <c r="C3436" s="61">
        <f>INDEX(FlowMapping!$H$2:$H$875,MATCH(W3436&amp;D3436,FlowMapping!$E$2:$E$875,0))</f>
        <v>7726956</v>
      </c>
      <c r="D3436" s="61" t="s">
        <v>1027</v>
      </c>
      <c r="E3436" s="61" t="str">
        <f>INDEX(FlowMapping!$J$2:$J$875,MATCH(W3436&amp;D3436,FlowMapping!$E$2:$E$875,0))</f>
        <v>unspecified</v>
      </c>
      <c r="F3436" s="61" t="str">
        <f>INDEX(FlowMapping!$M$2:$M$875,MATCH(W3436&amp;D3436,FlowMapping!$E$2:$E$875,0))</f>
        <v>b935e766-fece-4a4f-8f60-b735ea7b214d</v>
      </c>
      <c r="G3436" s="61" t="str">
        <f>INDEX(Activities!$B$2:$B$390,MATCH(H3436,Activities!$C$2:$C$390,0))</f>
        <v>Other basic organic chemical manufacturing</v>
      </c>
      <c r="H3436" s="61">
        <v>325190</v>
      </c>
      <c r="I3436" s="61" t="s">
        <v>997</v>
      </c>
      <c r="J3436" s="62">
        <v>2.6848114268942916E-9</v>
      </c>
      <c r="K3436" s="61" t="s">
        <v>2093</v>
      </c>
      <c r="L3436" s="61"/>
      <c r="M3436" s="61"/>
      <c r="N3436" s="61"/>
      <c r="O3436" s="61"/>
      <c r="P3436" s="61"/>
      <c r="Q3436" s="74">
        <v>4.7558544463951025</v>
      </c>
      <c r="R3436" s="61">
        <v>1</v>
      </c>
      <c r="S3436" s="61">
        <v>1</v>
      </c>
      <c r="T3436" s="61">
        <v>1</v>
      </c>
      <c r="U3436" s="61">
        <v>3</v>
      </c>
      <c r="V3436" s="61">
        <v>2013</v>
      </c>
      <c r="W3436" s="61" t="s">
        <v>245</v>
      </c>
      <c r="X3436" s="61" t="s">
        <v>572</v>
      </c>
      <c r="Y3436" s="61"/>
      <c r="AC3436"/>
    </row>
    <row r="3437" spans="2:29" x14ac:dyDescent="0.2">
      <c r="B3437" s="61" t="str">
        <f>INDEX(FlowMapping!$G$2:$G$875,MATCH(W3437&amp;D3437,FlowMapping!$E$2:$E$875,0))</f>
        <v>M-DINITROBENZENE</v>
      </c>
      <c r="C3437" s="61">
        <f>INDEX(FlowMapping!$H$2:$H$875,MATCH(W3437&amp;D3437,FlowMapping!$E$2:$E$875,0))</f>
        <v>99650</v>
      </c>
      <c r="D3437" s="61" t="s">
        <v>1027</v>
      </c>
      <c r="E3437" s="61" t="str">
        <f>INDEX(FlowMapping!$J$2:$J$875,MATCH(W3437&amp;D3437,FlowMapping!$E$2:$E$875,0))</f>
        <v>unspecified</v>
      </c>
      <c r="F3437" s="61" t="str">
        <f>INDEX(FlowMapping!$M$2:$M$875,MATCH(W3437&amp;D3437,FlowMapping!$E$2:$E$875,0))</f>
        <v>9930d762-6b31-4765-8d3a-d332baa50e14</v>
      </c>
      <c r="G3437" s="61" t="str">
        <f>INDEX(Activities!$B$2:$B$390,MATCH(H3437,Activities!$C$2:$C$390,0))</f>
        <v>Other basic organic chemical manufacturing</v>
      </c>
      <c r="H3437" s="61">
        <v>325190</v>
      </c>
      <c r="I3437" s="61" t="s">
        <v>997</v>
      </c>
      <c r="J3437" s="62">
        <v>2.7989238370102233E-9</v>
      </c>
      <c r="K3437" s="61" t="s">
        <v>2093</v>
      </c>
      <c r="L3437" s="61"/>
      <c r="M3437" s="61"/>
      <c r="N3437" s="61"/>
      <c r="O3437" s="61"/>
      <c r="P3437" s="61"/>
      <c r="Q3437" s="74">
        <v>4.9337349397590362</v>
      </c>
      <c r="R3437" s="61">
        <v>1</v>
      </c>
      <c r="S3437" s="61">
        <v>1</v>
      </c>
      <c r="T3437" s="61">
        <v>1</v>
      </c>
      <c r="U3437" s="61">
        <v>3</v>
      </c>
      <c r="V3437" s="61">
        <v>2013</v>
      </c>
      <c r="W3437" s="61" t="s">
        <v>370</v>
      </c>
      <c r="X3437" s="61" t="s">
        <v>572</v>
      </c>
      <c r="Y3437" s="61"/>
      <c r="AC3437"/>
    </row>
    <row r="3438" spans="2:29" x14ac:dyDescent="0.2">
      <c r="B3438" s="61" t="str">
        <f>INDEX(FlowMapping!$G$2:$G$875,MATCH(W3438&amp;D3438,FlowMapping!$E$2:$E$875,0))</f>
        <v>Carbon disulfide</v>
      </c>
      <c r="C3438" s="61">
        <f>INDEX(FlowMapping!$H$2:$H$875,MATCH(W3438&amp;D3438,FlowMapping!$E$2:$E$875,0))</f>
        <v>75150</v>
      </c>
      <c r="D3438" s="61" t="s">
        <v>1027</v>
      </c>
      <c r="E3438" s="61" t="str">
        <f>INDEX(FlowMapping!$J$2:$J$875,MATCH(W3438&amp;D3438,FlowMapping!$E$2:$E$875,0))</f>
        <v>unspecified</v>
      </c>
      <c r="F3438" s="61" t="str">
        <f>INDEX(FlowMapping!$M$2:$M$875,MATCH(W3438&amp;D3438,FlowMapping!$E$2:$E$875,0))</f>
        <v>38574d8f-e0f9-4a7c-8edc-70193e608c57</v>
      </c>
      <c r="G3438" s="61" t="str">
        <f>INDEX(Activities!$B$2:$B$390,MATCH(H3438,Activities!$C$2:$C$390,0))</f>
        <v>Other basic organic chemical manufacturing</v>
      </c>
      <c r="H3438" s="61">
        <v>325190</v>
      </c>
      <c r="I3438" s="61" t="s">
        <v>997</v>
      </c>
      <c r="J3438" s="62">
        <v>2.808433204519885E-9</v>
      </c>
      <c r="K3438" s="61" t="s">
        <v>2093</v>
      </c>
      <c r="L3438" s="61"/>
      <c r="M3438" s="61"/>
      <c r="N3438" s="61"/>
      <c r="O3438" s="61"/>
      <c r="P3438" s="61"/>
      <c r="Q3438" s="74">
        <v>3.738741562090929</v>
      </c>
      <c r="R3438" s="61">
        <v>1</v>
      </c>
      <c r="S3438" s="61">
        <v>1</v>
      </c>
      <c r="T3438" s="61">
        <v>1</v>
      </c>
      <c r="U3438" s="61">
        <v>3</v>
      </c>
      <c r="V3438" s="61">
        <v>2013</v>
      </c>
      <c r="W3438" s="61" t="s">
        <v>215</v>
      </c>
      <c r="X3438" s="61" t="s">
        <v>572</v>
      </c>
      <c r="Y3438" s="61"/>
      <c r="AC3438"/>
    </row>
    <row r="3439" spans="2:29" x14ac:dyDescent="0.2">
      <c r="B3439" s="61" t="str">
        <f>INDEX(FlowMapping!$G$2:$G$875,MATCH(W3439&amp;D3439,FlowMapping!$E$2:$E$875,0))</f>
        <v>chromium</v>
      </c>
      <c r="C3439" s="61">
        <f>INDEX(FlowMapping!$H$2:$H$875,MATCH(W3439&amp;D3439,FlowMapping!$E$2:$E$875,0))</f>
        <v>7440473</v>
      </c>
      <c r="D3439" s="61" t="s">
        <v>1027</v>
      </c>
      <c r="E3439" s="61" t="str">
        <f>INDEX(FlowMapping!$J$2:$J$875,MATCH(W3439&amp;D3439,FlowMapping!$E$2:$E$875,0))</f>
        <v>unspecified</v>
      </c>
      <c r="F3439" s="61" t="str">
        <f>INDEX(FlowMapping!$M$2:$M$875,MATCH(W3439&amp;D3439,FlowMapping!$E$2:$E$875,0))</f>
        <v>63e7b036-8549-11e0-9d78-0800200c9a66</v>
      </c>
      <c r="G3439" s="61" t="str">
        <f>INDEX(Activities!$B$2:$B$390,MATCH(H3439,Activities!$C$2:$C$390,0))</f>
        <v>Other basic organic chemical manufacturing</v>
      </c>
      <c r="H3439" s="61">
        <v>325190</v>
      </c>
      <c r="I3439" s="61" t="s">
        <v>997</v>
      </c>
      <c r="J3439" s="62">
        <v>3.1697891698870029E-9</v>
      </c>
      <c r="K3439" s="61" t="s">
        <v>2093</v>
      </c>
      <c r="L3439" s="61"/>
      <c r="M3439" s="61"/>
      <c r="N3439" s="61"/>
      <c r="O3439" s="61"/>
      <c r="P3439" s="61"/>
      <c r="Q3439" s="74">
        <v>4.1265483800781633</v>
      </c>
      <c r="R3439" s="61">
        <v>1</v>
      </c>
      <c r="S3439" s="61">
        <v>1</v>
      </c>
      <c r="T3439" s="61">
        <v>1</v>
      </c>
      <c r="U3439" s="61">
        <v>3</v>
      </c>
      <c r="V3439" s="61">
        <v>2013</v>
      </c>
      <c r="W3439" s="61" t="s">
        <v>13</v>
      </c>
      <c r="X3439" s="61" t="s">
        <v>572</v>
      </c>
      <c r="Y3439" s="61"/>
      <c r="AC3439"/>
    </row>
    <row r="3440" spans="2:29" x14ac:dyDescent="0.2">
      <c r="B3440" s="61" t="str">
        <f>INDEX(FlowMapping!$G$2:$G$875,MATCH(W3440&amp;D3440,FlowMapping!$E$2:$E$875,0))</f>
        <v>Propylene oxide</v>
      </c>
      <c r="C3440" s="61">
        <f>INDEX(FlowMapping!$H$2:$H$875,MATCH(W3440&amp;D3440,FlowMapping!$E$2:$E$875,0))</f>
        <v>75569</v>
      </c>
      <c r="D3440" s="61" t="s">
        <v>1027</v>
      </c>
      <c r="E3440" s="61" t="str">
        <f>INDEX(FlowMapping!$J$2:$J$875,MATCH(W3440&amp;D3440,FlowMapping!$E$2:$E$875,0))</f>
        <v>unspecified</v>
      </c>
      <c r="F3440" s="61" t="str">
        <f>INDEX(FlowMapping!$M$2:$M$875,MATCH(W3440&amp;D3440,FlowMapping!$E$2:$E$875,0))</f>
        <v>48fececf-9b55-408d-9782-72057c79effe</v>
      </c>
      <c r="G3440" s="61" t="str">
        <f>INDEX(Activities!$B$2:$B$390,MATCH(H3440,Activities!$C$2:$C$390,0))</f>
        <v>Other basic organic chemical manufacturing</v>
      </c>
      <c r="H3440" s="61">
        <v>325190</v>
      </c>
      <c r="I3440" s="61" t="s">
        <v>997</v>
      </c>
      <c r="J3440" s="62">
        <v>3.4899378760455904E-9</v>
      </c>
      <c r="K3440" s="61" t="s">
        <v>2093</v>
      </c>
      <c r="L3440" s="61"/>
      <c r="M3440" s="61"/>
      <c r="N3440" s="61"/>
      <c r="O3440" s="61"/>
      <c r="P3440" s="61"/>
      <c r="Q3440" s="74">
        <v>3.2564298059258467</v>
      </c>
      <c r="R3440" s="61">
        <v>1</v>
      </c>
      <c r="S3440" s="61">
        <v>1</v>
      </c>
      <c r="T3440" s="61">
        <v>1</v>
      </c>
      <c r="U3440" s="61">
        <v>3</v>
      </c>
      <c r="V3440" s="61">
        <v>2013</v>
      </c>
      <c r="W3440" s="61" t="s">
        <v>143</v>
      </c>
      <c r="X3440" s="61" t="s">
        <v>572</v>
      </c>
      <c r="Y3440" s="61"/>
      <c r="AC3440"/>
    </row>
    <row r="3441" spans="2:29" x14ac:dyDescent="0.2">
      <c r="B3441" s="61" t="str">
        <f>INDEX(FlowMapping!$G$2:$G$875,MATCH(W3441&amp;D3441,FlowMapping!$E$2:$E$875,0))</f>
        <v>Crotonaldehyde</v>
      </c>
      <c r="C3441" s="61">
        <f>INDEX(FlowMapping!$H$2:$H$875,MATCH(W3441&amp;D3441,FlowMapping!$E$2:$E$875,0))</f>
        <v>4170303</v>
      </c>
      <c r="D3441" s="61" t="s">
        <v>1027</v>
      </c>
      <c r="E3441" s="61" t="str">
        <f>INDEX(FlowMapping!$J$2:$J$875,MATCH(W3441&amp;D3441,FlowMapping!$E$2:$E$875,0))</f>
        <v>unspecified</v>
      </c>
      <c r="F3441" s="61" t="str">
        <f>INDEX(FlowMapping!$M$2:$M$875,MATCH(W3441&amp;D3441,FlowMapping!$E$2:$E$875,0))</f>
        <v>cd74e86d-eb2a-4a1e-9ccc-10da0d8cd42a</v>
      </c>
      <c r="G3441" s="61" t="str">
        <f>INDEX(Activities!$B$2:$B$390,MATCH(H3441,Activities!$C$2:$C$390,0))</f>
        <v>Other basic organic chemical manufacturing</v>
      </c>
      <c r="H3441" s="61">
        <v>325190</v>
      </c>
      <c r="I3441" s="61" t="s">
        <v>997</v>
      </c>
      <c r="J3441" s="62">
        <v>3.651597123709827E-9</v>
      </c>
      <c r="K3441" s="61" t="s">
        <v>2093</v>
      </c>
      <c r="L3441" s="61"/>
      <c r="M3441" s="61"/>
      <c r="N3441" s="61"/>
      <c r="O3441" s="61"/>
      <c r="P3441" s="61"/>
      <c r="Q3441" s="74">
        <v>4.9919343582776614</v>
      </c>
      <c r="R3441" s="61">
        <v>1</v>
      </c>
      <c r="S3441" s="61">
        <v>1</v>
      </c>
      <c r="T3441" s="61">
        <v>1</v>
      </c>
      <c r="U3441" s="61">
        <v>3</v>
      </c>
      <c r="V3441" s="61">
        <v>2013</v>
      </c>
      <c r="W3441" s="61" t="s">
        <v>238</v>
      </c>
      <c r="X3441" s="61" t="s">
        <v>572</v>
      </c>
      <c r="Y3441" s="61"/>
      <c r="AC3441"/>
    </row>
    <row r="3442" spans="2:29" x14ac:dyDescent="0.2">
      <c r="B3442" s="61" t="str">
        <f>INDEX(FlowMapping!$G$2:$G$875,MATCH(W3442&amp;D3442,FlowMapping!$E$2:$E$875,0))</f>
        <v>toluene</v>
      </c>
      <c r="C3442" s="61">
        <f>INDEX(FlowMapping!$H$2:$H$875,MATCH(W3442&amp;D3442,FlowMapping!$E$2:$E$875,0))</f>
        <v>108883</v>
      </c>
      <c r="D3442" s="61" t="s">
        <v>1027</v>
      </c>
      <c r="E3442" s="61" t="str">
        <f>INDEX(FlowMapping!$J$2:$J$875,MATCH(W3442&amp;D3442,FlowMapping!$E$2:$E$875,0))</f>
        <v>unspecified</v>
      </c>
      <c r="F3442" s="61" t="str">
        <f>INDEX(FlowMapping!$M$2:$M$875,MATCH(W3442&amp;D3442,FlowMapping!$E$2:$E$875,0))</f>
        <v>826c7733-9b0a-4ec5-9f35-32294f9138e3</v>
      </c>
      <c r="G3442" s="61" t="str">
        <f>INDEX(Activities!$B$2:$B$390,MATCH(H3442,Activities!$C$2:$C$390,0))</f>
        <v>Other basic organic chemical manufacturing</v>
      </c>
      <c r="H3442" s="61">
        <v>325190</v>
      </c>
      <c r="I3442" s="61" t="s">
        <v>997</v>
      </c>
      <c r="J3442" s="62">
        <v>3.6716301912635133E-9</v>
      </c>
      <c r="K3442" s="61" t="s">
        <v>2093</v>
      </c>
      <c r="L3442" s="61"/>
      <c r="M3442" s="61"/>
      <c r="N3442" s="61"/>
      <c r="O3442" s="61"/>
      <c r="P3442" s="61"/>
      <c r="Q3442" s="74">
        <v>4.5354160930239154</v>
      </c>
      <c r="R3442" s="61">
        <v>1</v>
      </c>
      <c r="S3442" s="61">
        <v>1</v>
      </c>
      <c r="T3442" s="61">
        <v>1</v>
      </c>
      <c r="U3442" s="61">
        <v>3</v>
      </c>
      <c r="V3442" s="61">
        <v>2013</v>
      </c>
      <c r="W3442" s="61" t="s">
        <v>7</v>
      </c>
      <c r="X3442" s="61" t="s">
        <v>572</v>
      </c>
      <c r="Y3442" s="61"/>
      <c r="AC3442"/>
    </row>
    <row r="3443" spans="2:29" x14ac:dyDescent="0.2">
      <c r="B3443" s="61" t="str">
        <f>INDEX(FlowMapping!$G$2:$G$875,MATCH(W3443&amp;D3443,FlowMapping!$E$2:$E$875,0))</f>
        <v>phenol</v>
      </c>
      <c r="C3443" s="61">
        <f>INDEX(FlowMapping!$H$2:$H$875,MATCH(W3443&amp;D3443,FlowMapping!$E$2:$E$875,0))</f>
        <v>108952</v>
      </c>
      <c r="D3443" s="61" t="s">
        <v>1027</v>
      </c>
      <c r="E3443" s="61" t="str">
        <f>INDEX(FlowMapping!$J$2:$J$875,MATCH(W3443&amp;D3443,FlowMapping!$E$2:$E$875,0))</f>
        <v>unspecified</v>
      </c>
      <c r="F3443" s="61" t="str">
        <f>INDEX(FlowMapping!$M$2:$M$875,MATCH(W3443&amp;D3443,FlowMapping!$E$2:$E$875,0))</f>
        <v>39153cb9-a8fe-4fc8-beef-1bf1edceb8e7</v>
      </c>
      <c r="G3443" s="61" t="str">
        <f>INDEX(Activities!$B$2:$B$390,MATCH(H3443,Activities!$C$2:$C$390,0))</f>
        <v>Other basic organic chemical manufacturing</v>
      </c>
      <c r="H3443" s="61">
        <v>325190</v>
      </c>
      <c r="I3443" s="61" t="s">
        <v>997</v>
      </c>
      <c r="J3443" s="62">
        <v>4.0082934989972101E-9</v>
      </c>
      <c r="K3443" s="61" t="s">
        <v>2093</v>
      </c>
      <c r="L3443" s="61"/>
      <c r="M3443" s="61"/>
      <c r="N3443" s="61"/>
      <c r="O3443" s="61"/>
      <c r="P3443" s="61"/>
      <c r="Q3443" s="74">
        <v>3.2328526649172535</v>
      </c>
      <c r="R3443" s="61">
        <v>1</v>
      </c>
      <c r="S3443" s="61">
        <v>1</v>
      </c>
      <c r="T3443" s="61">
        <v>1</v>
      </c>
      <c r="U3443" s="61">
        <v>3</v>
      </c>
      <c r="V3443" s="61">
        <v>2013</v>
      </c>
      <c r="W3443" s="61" t="s">
        <v>42</v>
      </c>
      <c r="X3443" s="61" t="s">
        <v>572</v>
      </c>
      <c r="Y3443" s="61"/>
      <c r="AC3443"/>
    </row>
    <row r="3444" spans="2:29" x14ac:dyDescent="0.2">
      <c r="B3444" s="61" t="str">
        <f>INDEX(FlowMapping!$G$2:$G$875,MATCH(W3444&amp;D3444,FlowMapping!$E$2:$E$875,0))</f>
        <v>4-Methyl-2-pentanone</v>
      </c>
      <c r="C3444" s="61">
        <f>INDEX(FlowMapping!$H$2:$H$875,MATCH(W3444&amp;D3444,FlowMapping!$E$2:$E$875,0))</f>
        <v>108101</v>
      </c>
      <c r="D3444" s="61" t="s">
        <v>1027</v>
      </c>
      <c r="E3444" s="61" t="str">
        <f>INDEX(FlowMapping!$J$2:$J$875,MATCH(W3444&amp;D3444,FlowMapping!$E$2:$E$875,0))</f>
        <v>unspecified</v>
      </c>
      <c r="F3444" s="61" t="str">
        <f>INDEX(FlowMapping!$M$2:$M$875,MATCH(W3444&amp;D3444,FlowMapping!$E$2:$E$875,0))</f>
        <v>f9d36529-abde-4ed2-a82c-d365ae2c713f</v>
      </c>
      <c r="G3444" s="61" t="str">
        <f>INDEX(Activities!$B$2:$B$390,MATCH(H3444,Activities!$C$2:$C$390,0))</f>
        <v>Other basic organic chemical manufacturing</v>
      </c>
      <c r="H3444" s="61">
        <v>325190</v>
      </c>
      <c r="I3444" s="61" t="s">
        <v>997</v>
      </c>
      <c r="J3444" s="62">
        <v>4.1841217042508443E-9</v>
      </c>
      <c r="K3444" s="61" t="s">
        <v>2093</v>
      </c>
      <c r="L3444" s="61"/>
      <c r="M3444" s="61"/>
      <c r="N3444" s="61"/>
      <c r="O3444" s="61"/>
      <c r="P3444" s="61"/>
      <c r="Q3444" s="74">
        <v>4.095874182519899</v>
      </c>
      <c r="R3444" s="61">
        <v>1</v>
      </c>
      <c r="S3444" s="61">
        <v>1</v>
      </c>
      <c r="T3444" s="61">
        <v>1</v>
      </c>
      <c r="U3444" s="61">
        <v>3</v>
      </c>
      <c r="V3444" s="61">
        <v>2013</v>
      </c>
      <c r="W3444" s="61" t="s">
        <v>27</v>
      </c>
      <c r="X3444" s="61" t="s">
        <v>572</v>
      </c>
      <c r="Y3444" s="61"/>
      <c r="AC3444"/>
    </row>
    <row r="3445" spans="2:29" x14ac:dyDescent="0.2">
      <c r="B3445" s="61" t="str">
        <f>INDEX(FlowMapping!$G$2:$G$875,MATCH(W3445&amp;D3445,FlowMapping!$E$2:$E$875,0))</f>
        <v>HYDROQUINONE</v>
      </c>
      <c r="C3445" s="61">
        <f>INDEX(FlowMapping!$H$2:$H$875,MATCH(W3445&amp;D3445,FlowMapping!$E$2:$E$875,0))</f>
        <v>123319</v>
      </c>
      <c r="D3445" s="61" t="s">
        <v>1027</v>
      </c>
      <c r="E3445" s="61" t="str">
        <f>INDEX(FlowMapping!$J$2:$J$875,MATCH(W3445&amp;D3445,FlowMapping!$E$2:$E$875,0))</f>
        <v>unspecified</v>
      </c>
      <c r="F3445" s="61" t="str">
        <f>INDEX(FlowMapping!$M$2:$M$875,MATCH(W3445&amp;D3445,FlowMapping!$E$2:$E$875,0))</f>
        <v>167e87ed-3e69-4ba7-8935-a5ff42aaa3de</v>
      </c>
      <c r="G3445" s="61" t="str">
        <f>INDEX(Activities!$B$2:$B$390,MATCH(H3445,Activities!$C$2:$C$390,0))</f>
        <v>Other basic organic chemical manufacturing</v>
      </c>
      <c r="H3445" s="61">
        <v>325190</v>
      </c>
      <c r="I3445" s="61" t="s">
        <v>997</v>
      </c>
      <c r="J3445" s="62">
        <v>4.4408746270116909E-9</v>
      </c>
      <c r="K3445" s="61" t="s">
        <v>2093</v>
      </c>
      <c r="L3445" s="61"/>
      <c r="M3445" s="61"/>
      <c r="N3445" s="61"/>
      <c r="O3445" s="61"/>
      <c r="P3445" s="61"/>
      <c r="Q3445" s="74">
        <v>2.3789736574826805</v>
      </c>
      <c r="R3445" s="61">
        <v>1</v>
      </c>
      <c r="S3445" s="61">
        <v>1</v>
      </c>
      <c r="T3445" s="61">
        <v>1</v>
      </c>
      <c r="U3445" s="61">
        <v>3</v>
      </c>
      <c r="V3445" s="61">
        <v>2013</v>
      </c>
      <c r="W3445" s="61" t="s">
        <v>158</v>
      </c>
      <c r="X3445" s="61" t="s">
        <v>572</v>
      </c>
      <c r="Y3445" s="61"/>
      <c r="AC3445"/>
    </row>
    <row r="3446" spans="2:29" x14ac:dyDescent="0.2">
      <c r="B3446" s="61" t="str">
        <f>INDEX(FlowMapping!$G$2:$G$875,MATCH(W3446&amp;D3446,FlowMapping!$E$2:$E$875,0))</f>
        <v>2-METHOXYETHANOL</v>
      </c>
      <c r="C3446" s="61">
        <f>INDEX(FlowMapping!$H$2:$H$875,MATCH(W3446&amp;D3446,FlowMapping!$E$2:$E$875,0))</f>
        <v>109864</v>
      </c>
      <c r="D3446" s="61" t="s">
        <v>1027</v>
      </c>
      <c r="E3446" s="61" t="str">
        <f>INDEX(FlowMapping!$J$2:$J$875,MATCH(W3446&amp;D3446,FlowMapping!$E$2:$E$875,0))</f>
        <v>unspecified</v>
      </c>
      <c r="F3446" s="61" t="str">
        <f>INDEX(FlowMapping!$M$2:$M$875,MATCH(W3446&amp;D3446,FlowMapping!$E$2:$E$875,0))</f>
        <v>4eeb4703-d6e3-42fb-bbad-6d77e3989412</v>
      </c>
      <c r="G3446" s="61" t="str">
        <f>INDEX(Activities!$B$2:$B$390,MATCH(H3446,Activities!$C$2:$C$390,0))</f>
        <v>Other basic organic chemical manufacturing</v>
      </c>
      <c r="H3446" s="61">
        <v>325190</v>
      </c>
      <c r="I3446" s="61" t="s">
        <v>997</v>
      </c>
      <c r="J3446" s="62">
        <v>4.4789120970503344E-9</v>
      </c>
      <c r="K3446" s="61" t="s">
        <v>2093</v>
      </c>
      <c r="L3446" s="61"/>
      <c r="M3446" s="61"/>
      <c r="N3446" s="61"/>
      <c r="O3446" s="61"/>
      <c r="P3446" s="61"/>
      <c r="Q3446" s="74">
        <v>4.7317464609542634</v>
      </c>
      <c r="R3446" s="61">
        <v>1</v>
      </c>
      <c r="S3446" s="61">
        <v>1</v>
      </c>
      <c r="T3446" s="61">
        <v>1</v>
      </c>
      <c r="U3446" s="61">
        <v>3</v>
      </c>
      <c r="V3446" s="61">
        <v>2013</v>
      </c>
      <c r="W3446" s="61" t="s">
        <v>103</v>
      </c>
      <c r="X3446" s="61" t="s">
        <v>572</v>
      </c>
      <c r="Y3446" s="61"/>
      <c r="AC3446"/>
    </row>
    <row r="3447" spans="2:29" x14ac:dyDescent="0.2">
      <c r="B3447" s="61" t="str">
        <f>INDEX(FlowMapping!$G$2:$G$875,MATCH(W3447&amp;D3447,FlowMapping!$E$2:$E$875,0))</f>
        <v>Ethane, 1,1,2-trichloro-1,2,2-trifluoro-, CFC-113</v>
      </c>
      <c r="C3447" s="61">
        <f>INDEX(FlowMapping!$H$2:$H$875,MATCH(W3447&amp;D3447,FlowMapping!$E$2:$E$875,0))</f>
        <v>76131</v>
      </c>
      <c r="D3447" s="61" t="s">
        <v>1027</v>
      </c>
      <c r="E3447" s="61" t="str">
        <f>INDEX(FlowMapping!$J$2:$J$875,MATCH(W3447&amp;D3447,FlowMapping!$E$2:$E$875,0))</f>
        <v>unspecified</v>
      </c>
      <c r="F3447" s="61" t="str">
        <f>INDEX(FlowMapping!$M$2:$M$875,MATCH(W3447&amp;D3447,FlowMapping!$E$2:$E$875,0))</f>
        <v>15fad262-de8d-442d-ada7-3708db1e9246</v>
      </c>
      <c r="G3447" s="61" t="str">
        <f>INDEX(Activities!$B$2:$B$390,MATCH(H3447,Activities!$C$2:$C$390,0))</f>
        <v>Other basic organic chemical manufacturing</v>
      </c>
      <c r="H3447" s="61">
        <v>325190</v>
      </c>
      <c r="I3447" s="61" t="s">
        <v>997</v>
      </c>
      <c r="J3447" s="62">
        <v>4.833928484077679E-9</v>
      </c>
      <c r="K3447" s="61" t="s">
        <v>2093</v>
      </c>
      <c r="L3447" s="61"/>
      <c r="M3447" s="61"/>
      <c r="N3447" s="61"/>
      <c r="O3447" s="61"/>
      <c r="P3447" s="61"/>
      <c r="Q3447" s="74">
        <v>4.4529333928286068</v>
      </c>
      <c r="R3447" s="61">
        <v>1</v>
      </c>
      <c r="S3447" s="61">
        <v>1</v>
      </c>
      <c r="T3447" s="61">
        <v>1</v>
      </c>
      <c r="U3447" s="61">
        <v>3</v>
      </c>
      <c r="V3447" s="61">
        <v>2013</v>
      </c>
      <c r="W3447" s="61" t="s">
        <v>274</v>
      </c>
      <c r="X3447" s="61" t="s">
        <v>572</v>
      </c>
      <c r="Y3447" s="61"/>
      <c r="AC3447"/>
    </row>
    <row r="3448" spans="2:29" x14ac:dyDescent="0.2">
      <c r="B3448" s="61" t="str">
        <f>INDEX(FlowMapping!$G$2:$G$875,MATCH(W3448&amp;D3448,FlowMapping!$E$2:$E$875,0))</f>
        <v>Ethylene oxide</v>
      </c>
      <c r="C3448" s="61">
        <f>INDEX(FlowMapping!$H$2:$H$875,MATCH(W3448&amp;D3448,FlowMapping!$E$2:$E$875,0))</f>
        <v>75218</v>
      </c>
      <c r="D3448" s="61" t="s">
        <v>1027</v>
      </c>
      <c r="E3448" s="61" t="str">
        <f>INDEX(FlowMapping!$J$2:$J$875,MATCH(W3448&amp;D3448,FlowMapping!$E$2:$E$875,0))</f>
        <v>unspecified</v>
      </c>
      <c r="F3448" s="61" t="str">
        <f>INDEX(FlowMapping!$M$2:$M$875,MATCH(W3448&amp;D3448,FlowMapping!$E$2:$E$875,0))</f>
        <v>8e037b16-1a38-4220-996e-9f11e89ff194</v>
      </c>
      <c r="G3448" s="61" t="str">
        <f>INDEX(Activities!$B$2:$B$390,MATCH(H3448,Activities!$C$2:$C$390,0))</f>
        <v>Other basic organic chemical manufacturing</v>
      </c>
      <c r="H3448" s="61">
        <v>325190</v>
      </c>
      <c r="I3448" s="61" t="s">
        <v>997</v>
      </c>
      <c r="J3448" s="62">
        <v>4.9733992075527074E-9</v>
      </c>
      <c r="K3448" s="61" t="s">
        <v>2093</v>
      </c>
      <c r="L3448" s="61"/>
      <c r="M3448" s="61"/>
      <c r="N3448" s="61"/>
      <c r="O3448" s="61"/>
      <c r="P3448" s="61"/>
      <c r="Q3448" s="74">
        <v>4.0702863072633493</v>
      </c>
      <c r="R3448" s="61">
        <v>1</v>
      </c>
      <c r="S3448" s="61">
        <v>1</v>
      </c>
      <c r="T3448" s="61">
        <v>1</v>
      </c>
      <c r="U3448" s="61">
        <v>3</v>
      </c>
      <c r="V3448" s="61">
        <v>2013</v>
      </c>
      <c r="W3448" s="61" t="s">
        <v>202</v>
      </c>
      <c r="X3448" s="61" t="s">
        <v>572</v>
      </c>
      <c r="Y3448" s="61"/>
      <c r="AC3448"/>
    </row>
    <row r="3449" spans="2:29" x14ac:dyDescent="0.2">
      <c r="B3449" s="61" t="str">
        <f>INDEX(FlowMapping!$G$2:$G$875,MATCH(W3449&amp;D3449,FlowMapping!$E$2:$E$875,0))</f>
        <v>Butanol</v>
      </c>
      <c r="C3449" s="61">
        <f>INDEX(FlowMapping!$H$2:$H$875,MATCH(W3449&amp;D3449,FlowMapping!$E$2:$E$875,0))</f>
        <v>71363</v>
      </c>
      <c r="D3449" s="61" t="s">
        <v>1027</v>
      </c>
      <c r="E3449" s="61" t="str">
        <f>INDEX(FlowMapping!$J$2:$J$875,MATCH(W3449&amp;D3449,FlowMapping!$E$2:$E$875,0))</f>
        <v>unspecified</v>
      </c>
      <c r="F3449" s="61" t="str">
        <f>INDEX(FlowMapping!$M$2:$M$875,MATCH(W3449&amp;D3449,FlowMapping!$E$2:$E$875,0))</f>
        <v>b50d8d03-7e88-4b29-9d10-67bbe01bdbc6</v>
      </c>
      <c r="G3449" s="61" t="str">
        <f>INDEX(Activities!$B$2:$B$390,MATCH(H3449,Activities!$C$2:$C$390,0))</f>
        <v>Other basic organic chemical manufacturing</v>
      </c>
      <c r="H3449" s="61">
        <v>325190</v>
      </c>
      <c r="I3449" s="61" t="s">
        <v>997</v>
      </c>
      <c r="J3449" s="62">
        <v>5.3157364379005047E-9</v>
      </c>
      <c r="K3449" s="61" t="s">
        <v>2093</v>
      </c>
      <c r="L3449" s="61"/>
      <c r="M3449" s="61"/>
      <c r="N3449" s="61"/>
      <c r="O3449" s="61"/>
      <c r="P3449" s="61"/>
      <c r="Q3449" s="74">
        <v>4.8089377343200388</v>
      </c>
      <c r="R3449" s="61">
        <v>1</v>
      </c>
      <c r="S3449" s="61">
        <v>1</v>
      </c>
      <c r="T3449" s="61">
        <v>1</v>
      </c>
      <c r="U3449" s="61">
        <v>3</v>
      </c>
      <c r="V3449" s="61">
        <v>2013</v>
      </c>
      <c r="W3449" s="61" t="s">
        <v>23</v>
      </c>
      <c r="X3449" s="61" t="s">
        <v>572</v>
      </c>
      <c r="Y3449" s="61"/>
      <c r="AC3449"/>
    </row>
    <row r="3450" spans="2:29" x14ac:dyDescent="0.2">
      <c r="B3450" s="61" t="str">
        <f>INDEX(FlowMapping!$G$2:$G$875,MATCH(W3450&amp;D3450,FlowMapping!$E$2:$E$875,0))</f>
        <v>SEC-BUTYL ALCOHOL</v>
      </c>
      <c r="C3450" s="61">
        <f>INDEX(FlowMapping!$H$2:$H$875,MATCH(W3450&amp;D3450,FlowMapping!$E$2:$E$875,0))</f>
        <v>78922</v>
      </c>
      <c r="D3450" s="61" t="s">
        <v>1027</v>
      </c>
      <c r="E3450" s="61" t="str">
        <f>INDEX(FlowMapping!$J$2:$J$875,MATCH(W3450&amp;D3450,FlowMapping!$E$2:$E$875,0))</f>
        <v>unspecified</v>
      </c>
      <c r="F3450" s="61" t="str">
        <f>INDEX(FlowMapping!$M$2:$M$875,MATCH(W3450&amp;D3450,FlowMapping!$E$2:$E$875,0))</f>
        <v>59fcf9d0-7f5c-4060-9172-5d7567dc8bc4</v>
      </c>
      <c r="G3450" s="61" t="str">
        <f>INDEX(Activities!$B$2:$B$390,MATCH(H3450,Activities!$C$2:$C$390,0))</f>
        <v>Other basic organic chemical manufacturing</v>
      </c>
      <c r="H3450" s="61">
        <v>325190</v>
      </c>
      <c r="I3450" s="61" t="s">
        <v>997</v>
      </c>
      <c r="J3450" s="62">
        <v>5.4647165288851927E-9</v>
      </c>
      <c r="K3450" s="61" t="s">
        <v>2093</v>
      </c>
      <c r="L3450" s="61"/>
      <c r="M3450" s="61"/>
      <c r="N3450" s="61"/>
      <c r="O3450" s="61"/>
      <c r="P3450" s="61"/>
      <c r="Q3450" s="74">
        <v>4.8574994924188646</v>
      </c>
      <c r="R3450" s="61">
        <v>1</v>
      </c>
      <c r="S3450" s="61">
        <v>1</v>
      </c>
      <c r="T3450" s="61">
        <v>1</v>
      </c>
      <c r="U3450" s="61">
        <v>3</v>
      </c>
      <c r="V3450" s="61">
        <v>2013</v>
      </c>
      <c r="W3450" s="61" t="s">
        <v>152</v>
      </c>
      <c r="X3450" s="61" t="s">
        <v>572</v>
      </c>
      <c r="Y3450" s="61"/>
      <c r="AC3450"/>
    </row>
    <row r="3451" spans="2:29" x14ac:dyDescent="0.2">
      <c r="B3451" s="61" t="str">
        <f>INDEX(FlowMapping!$G$2:$G$875,MATCH(W3451&amp;D3451,FlowMapping!$E$2:$E$875,0))</f>
        <v>nickel</v>
      </c>
      <c r="C3451" s="61">
        <f>INDEX(FlowMapping!$H$2:$H$875,MATCH(W3451&amp;D3451,FlowMapping!$E$2:$E$875,0))</f>
        <v>7440020</v>
      </c>
      <c r="D3451" s="61" t="s">
        <v>1027</v>
      </c>
      <c r="E3451" s="61" t="str">
        <f>INDEX(FlowMapping!$J$2:$J$875,MATCH(W3451&amp;D3451,FlowMapping!$E$2:$E$875,0))</f>
        <v>unspecified</v>
      </c>
      <c r="F3451" s="61" t="str">
        <f>INDEX(FlowMapping!$M$2:$M$875,MATCH(W3451&amp;D3451,FlowMapping!$E$2:$E$875,0))</f>
        <v>63e7fe55-8549-11e0-9d78-0800200c9a66</v>
      </c>
      <c r="G3451" s="61" t="str">
        <f>INDEX(Activities!$B$2:$B$390,MATCH(H3451,Activities!$C$2:$C$390,0))</f>
        <v>Other basic organic chemical manufacturing</v>
      </c>
      <c r="H3451" s="61">
        <v>325190</v>
      </c>
      <c r="I3451" s="61" t="s">
        <v>997</v>
      </c>
      <c r="J3451" s="62">
        <v>5.6675830357579617E-9</v>
      </c>
      <c r="K3451" s="61" t="s">
        <v>2093</v>
      </c>
      <c r="L3451" s="61"/>
      <c r="M3451" s="61"/>
      <c r="N3451" s="61"/>
      <c r="O3451" s="61"/>
      <c r="P3451" s="61"/>
      <c r="Q3451" s="74">
        <v>3.9444471754144543</v>
      </c>
      <c r="R3451" s="61">
        <v>1</v>
      </c>
      <c r="S3451" s="61">
        <v>1</v>
      </c>
      <c r="T3451" s="61">
        <v>1</v>
      </c>
      <c r="U3451" s="61">
        <v>3</v>
      </c>
      <c r="V3451" s="61">
        <v>2013</v>
      </c>
      <c r="W3451" s="61" t="s">
        <v>15</v>
      </c>
      <c r="X3451" s="61" t="s">
        <v>572</v>
      </c>
      <c r="Y3451" s="61"/>
      <c r="AC3451"/>
    </row>
    <row r="3452" spans="2:29" x14ac:dyDescent="0.2">
      <c r="B3452" s="61" t="str">
        <f>INDEX(FlowMapping!$G$2:$G$875,MATCH(W3452&amp;D3452,FlowMapping!$E$2:$E$875,0))</f>
        <v>4,4'-METHYLENEDIANILINE</v>
      </c>
      <c r="C3452" s="61">
        <f>INDEX(FlowMapping!$H$2:$H$875,MATCH(W3452&amp;D3452,FlowMapping!$E$2:$E$875,0))</f>
        <v>101779</v>
      </c>
      <c r="D3452" s="61" t="s">
        <v>1027</v>
      </c>
      <c r="E3452" s="61" t="str">
        <f>INDEX(FlowMapping!$J$2:$J$875,MATCH(W3452&amp;D3452,FlowMapping!$E$2:$E$875,0))</f>
        <v>unspecified</v>
      </c>
      <c r="F3452" s="61" t="str">
        <f>INDEX(FlowMapping!$M$2:$M$875,MATCH(W3452&amp;D3452,FlowMapping!$E$2:$E$875,0))</f>
        <v>e004505b-3b14-35f2-9511-e43783eeadc4</v>
      </c>
      <c r="G3452" s="61" t="str">
        <f>INDEX(Activities!$B$2:$B$390,MATCH(H3452,Activities!$C$2:$C$390,0))</f>
        <v>Other basic organic chemical manufacturing</v>
      </c>
      <c r="H3452" s="61">
        <v>325190</v>
      </c>
      <c r="I3452" s="61" t="s">
        <v>997</v>
      </c>
      <c r="J3452" s="62">
        <v>6.7738394560485259E-9</v>
      </c>
      <c r="K3452" s="61" t="s">
        <v>2093</v>
      </c>
      <c r="L3452" s="61"/>
      <c r="M3452" s="61"/>
      <c r="N3452" s="61"/>
      <c r="O3452" s="61"/>
      <c r="P3452" s="61"/>
      <c r="Q3452" s="74">
        <v>3.431806807687634</v>
      </c>
      <c r="R3452" s="61">
        <v>1</v>
      </c>
      <c r="S3452" s="61">
        <v>1</v>
      </c>
      <c r="T3452" s="61">
        <v>1</v>
      </c>
      <c r="U3452" s="61">
        <v>3</v>
      </c>
      <c r="V3452" s="61">
        <v>2013</v>
      </c>
      <c r="W3452" s="61" t="s">
        <v>279</v>
      </c>
      <c r="X3452" s="61" t="s">
        <v>572</v>
      </c>
      <c r="Y3452" s="61"/>
      <c r="AC3452"/>
    </row>
    <row r="3453" spans="2:29" x14ac:dyDescent="0.2">
      <c r="B3453" s="61" t="str">
        <f>INDEX(FlowMapping!$G$2:$G$875,MATCH(W3453&amp;D3453,FlowMapping!$E$2:$E$875,0))</f>
        <v>TERT-BUTYL ALCOHOL</v>
      </c>
      <c r="C3453" s="61">
        <f>INDEX(FlowMapping!$H$2:$H$875,MATCH(W3453&amp;D3453,FlowMapping!$E$2:$E$875,0))</f>
        <v>75650</v>
      </c>
      <c r="D3453" s="61" t="s">
        <v>1027</v>
      </c>
      <c r="E3453" s="61" t="str">
        <f>INDEX(FlowMapping!$J$2:$J$875,MATCH(W3453&amp;D3453,FlowMapping!$E$2:$E$875,0))</f>
        <v>unspecified</v>
      </c>
      <c r="F3453" s="61" t="str">
        <f>INDEX(FlowMapping!$M$2:$M$875,MATCH(W3453&amp;D3453,FlowMapping!$E$2:$E$875,0))</f>
        <v>ba21fda7-9947-4e02-a0d7-c2918c8c0675</v>
      </c>
      <c r="G3453" s="61" t="str">
        <f>INDEX(Activities!$B$2:$B$390,MATCH(H3453,Activities!$C$2:$C$390,0))</f>
        <v>Other basic organic chemical manufacturing</v>
      </c>
      <c r="H3453" s="61">
        <v>325190</v>
      </c>
      <c r="I3453" s="61" t="s">
        <v>997</v>
      </c>
      <c r="J3453" s="62">
        <v>6.839549185540283E-9</v>
      </c>
      <c r="K3453" s="61" t="s">
        <v>2093</v>
      </c>
      <c r="L3453" s="61"/>
      <c r="M3453" s="61"/>
      <c r="N3453" s="61"/>
      <c r="O3453" s="61"/>
      <c r="P3453" s="61"/>
      <c r="Q3453" s="74">
        <v>3.6998442434509373</v>
      </c>
      <c r="R3453" s="61">
        <v>1</v>
      </c>
      <c r="S3453" s="61">
        <v>1</v>
      </c>
      <c r="T3453" s="61">
        <v>1</v>
      </c>
      <c r="U3453" s="61">
        <v>3</v>
      </c>
      <c r="V3453" s="61">
        <v>2013</v>
      </c>
      <c r="W3453" s="61" t="s">
        <v>83</v>
      </c>
      <c r="X3453" s="61" t="s">
        <v>572</v>
      </c>
      <c r="Y3453" s="61"/>
      <c r="AC3453"/>
    </row>
    <row r="3454" spans="2:29" x14ac:dyDescent="0.2">
      <c r="B3454" s="61" t="str">
        <f>INDEX(FlowMapping!$G$2:$G$875,MATCH(W3454&amp;D3454,FlowMapping!$E$2:$E$875,0))</f>
        <v>Vinyl acetate</v>
      </c>
      <c r="C3454" s="61">
        <f>INDEX(FlowMapping!$H$2:$H$875,MATCH(W3454&amp;D3454,FlowMapping!$E$2:$E$875,0))</f>
        <v>108054</v>
      </c>
      <c r="D3454" s="61" t="s">
        <v>1027</v>
      </c>
      <c r="E3454" s="61" t="str">
        <f>INDEX(FlowMapping!$J$2:$J$875,MATCH(W3454&amp;D3454,FlowMapping!$E$2:$E$875,0))</f>
        <v>unspecified</v>
      </c>
      <c r="F3454" s="61" t="str">
        <f>INDEX(FlowMapping!$M$2:$M$875,MATCH(W3454&amp;D3454,FlowMapping!$E$2:$E$875,0))</f>
        <v>37b1a5b2-9b3b-4966-a979-084cf2091128</v>
      </c>
      <c r="G3454" s="61" t="str">
        <f>INDEX(Activities!$B$2:$B$390,MATCH(H3454,Activities!$C$2:$C$390,0))</f>
        <v>Other basic organic chemical manufacturing</v>
      </c>
      <c r="H3454" s="61">
        <v>325190</v>
      </c>
      <c r="I3454" s="61" t="s">
        <v>997</v>
      </c>
      <c r="J3454" s="62">
        <v>7.5440982243310672E-9</v>
      </c>
      <c r="K3454" s="61" t="s">
        <v>2093</v>
      </c>
      <c r="L3454" s="61"/>
      <c r="M3454" s="61"/>
      <c r="N3454" s="61"/>
      <c r="O3454" s="61"/>
      <c r="P3454" s="61"/>
      <c r="Q3454" s="74">
        <v>4.1471410019002652</v>
      </c>
      <c r="R3454" s="61">
        <v>1</v>
      </c>
      <c r="S3454" s="61">
        <v>1</v>
      </c>
      <c r="T3454" s="61">
        <v>1</v>
      </c>
      <c r="U3454" s="61">
        <v>3</v>
      </c>
      <c r="V3454" s="61">
        <v>2013</v>
      </c>
      <c r="W3454" s="61" t="s">
        <v>226</v>
      </c>
      <c r="X3454" s="61" t="s">
        <v>572</v>
      </c>
      <c r="Y3454" s="61"/>
      <c r="AC3454"/>
    </row>
    <row r="3455" spans="2:29" x14ac:dyDescent="0.2">
      <c r="B3455" s="61" t="str">
        <f>INDEX(FlowMapping!$G$2:$G$875,MATCH(W3455&amp;D3455,FlowMapping!$E$2:$E$875,0))</f>
        <v>Bisphenol A</v>
      </c>
      <c r="C3455" s="61">
        <f>INDEX(FlowMapping!$H$2:$H$875,MATCH(W3455&amp;D3455,FlowMapping!$E$2:$E$875,0))</f>
        <v>80057</v>
      </c>
      <c r="D3455" s="61" t="s">
        <v>1027</v>
      </c>
      <c r="E3455" s="61" t="str">
        <f>INDEX(FlowMapping!$J$2:$J$875,MATCH(W3455&amp;D3455,FlowMapping!$E$2:$E$875,0))</f>
        <v>unspecified</v>
      </c>
      <c r="F3455" s="61" t="str">
        <f>INDEX(FlowMapping!$M$2:$M$875,MATCH(W3455&amp;D3455,FlowMapping!$E$2:$E$875,0))</f>
        <v>23c32296-5c4e-4fe8-9316-3f2bd48fdec9</v>
      </c>
      <c r="G3455" s="61" t="str">
        <f>INDEX(Activities!$B$2:$B$390,MATCH(H3455,Activities!$C$2:$C$390,0))</f>
        <v>Other basic organic chemical manufacturing</v>
      </c>
      <c r="H3455" s="61">
        <v>325190</v>
      </c>
      <c r="I3455" s="61" t="s">
        <v>997</v>
      </c>
      <c r="J3455" s="62">
        <v>8.114660274910728E-9</v>
      </c>
      <c r="K3455" s="61" t="s">
        <v>2093</v>
      </c>
      <c r="L3455" s="61"/>
      <c r="M3455" s="61"/>
      <c r="N3455" s="61"/>
      <c r="O3455" s="61"/>
      <c r="P3455" s="61"/>
      <c r="Q3455" s="74">
        <v>4.0952198473650068</v>
      </c>
      <c r="R3455" s="61">
        <v>1</v>
      </c>
      <c r="S3455" s="61">
        <v>1</v>
      </c>
      <c r="T3455" s="61">
        <v>1</v>
      </c>
      <c r="U3455" s="61">
        <v>3</v>
      </c>
      <c r="V3455" s="61">
        <v>2013</v>
      </c>
      <c r="W3455" s="61" t="s">
        <v>48</v>
      </c>
      <c r="X3455" s="61" t="s">
        <v>572</v>
      </c>
      <c r="Y3455" s="61"/>
      <c r="AC3455"/>
    </row>
    <row r="3456" spans="2:29" x14ac:dyDescent="0.2">
      <c r="B3456" s="61" t="str">
        <f>INDEX(FlowMapping!$G$2:$G$875,MATCH(W3456&amp;D3456,FlowMapping!$E$2:$E$875,0))</f>
        <v>Propanal</v>
      </c>
      <c r="C3456" s="61">
        <f>INDEX(FlowMapping!$H$2:$H$875,MATCH(W3456&amp;D3456,FlowMapping!$E$2:$E$875,0))</f>
        <v>123386</v>
      </c>
      <c r="D3456" s="61" t="s">
        <v>1027</v>
      </c>
      <c r="E3456" s="61" t="str">
        <f>INDEX(FlowMapping!$J$2:$J$875,MATCH(W3456&amp;D3456,FlowMapping!$E$2:$E$875,0))</f>
        <v>unspecified</v>
      </c>
      <c r="F3456" s="61" t="str">
        <f>INDEX(FlowMapping!$M$2:$M$875,MATCH(W3456&amp;D3456,FlowMapping!$E$2:$E$875,0))</f>
        <v>3653d86e-4a4d-49da-b0dd-ff346c54210d</v>
      </c>
      <c r="G3456" s="61" t="str">
        <f>INDEX(Activities!$B$2:$B$390,MATCH(H3456,Activities!$C$2:$C$390,0))</f>
        <v>Other basic organic chemical manufacturing</v>
      </c>
      <c r="H3456" s="61">
        <v>325190</v>
      </c>
      <c r="I3456" s="61" t="s">
        <v>997</v>
      </c>
      <c r="J3456" s="62">
        <v>1.0675849924179425E-8</v>
      </c>
      <c r="K3456" s="61" t="s">
        <v>2093</v>
      </c>
      <c r="L3456" s="61"/>
      <c r="M3456" s="61"/>
      <c r="N3456" s="61"/>
      <c r="O3456" s="61"/>
      <c r="P3456" s="61"/>
      <c r="Q3456" s="74">
        <v>2.0087961118023436</v>
      </c>
      <c r="R3456" s="61">
        <v>1</v>
      </c>
      <c r="S3456" s="61">
        <v>1</v>
      </c>
      <c r="T3456" s="61">
        <v>1</v>
      </c>
      <c r="U3456" s="61">
        <v>3</v>
      </c>
      <c r="V3456" s="61">
        <v>2013</v>
      </c>
      <c r="W3456" s="61" t="s">
        <v>130</v>
      </c>
      <c r="X3456" s="61" t="s">
        <v>572</v>
      </c>
      <c r="Y3456" s="61"/>
      <c r="AC3456"/>
    </row>
    <row r="3457" spans="2:29" x14ac:dyDescent="0.2">
      <c r="B3457" s="61" t="str">
        <f>INDEX(FlowMapping!$G$2:$G$875,MATCH(W3457&amp;D3457,FlowMapping!$E$2:$E$875,0))</f>
        <v>dimethyl formamide</v>
      </c>
      <c r="C3457" s="61">
        <f>INDEX(FlowMapping!$H$2:$H$875,MATCH(W3457&amp;D3457,FlowMapping!$E$2:$E$875,0))</f>
        <v>68122</v>
      </c>
      <c r="D3457" s="61" t="s">
        <v>1027</v>
      </c>
      <c r="E3457" s="61" t="str">
        <f>INDEX(FlowMapping!$J$2:$J$875,MATCH(W3457&amp;D3457,FlowMapping!$E$2:$E$875,0))</f>
        <v>unspecified</v>
      </c>
      <c r="F3457" s="61" t="str">
        <f>INDEX(FlowMapping!$M$2:$M$875,MATCH(W3457&amp;D3457,FlowMapping!$E$2:$E$875,0))</f>
        <v>421f5b58-1394-48e4-a1a7-94976fca6774</v>
      </c>
      <c r="G3457" s="61" t="str">
        <f>INDEX(Activities!$B$2:$B$390,MATCH(H3457,Activities!$C$2:$C$390,0))</f>
        <v>Other basic organic chemical manufacturing</v>
      </c>
      <c r="H3457" s="61">
        <v>325190</v>
      </c>
      <c r="I3457" s="61" t="s">
        <v>997</v>
      </c>
      <c r="J3457" s="62">
        <v>1.1262482805850412E-8</v>
      </c>
      <c r="K3457" s="61" t="s">
        <v>2093</v>
      </c>
      <c r="L3457" s="61"/>
      <c r="M3457" s="61"/>
      <c r="N3457" s="61"/>
      <c r="O3457" s="61"/>
      <c r="P3457" s="61"/>
      <c r="Q3457" s="74">
        <v>4.1284452009201464</v>
      </c>
      <c r="R3457" s="61">
        <v>1</v>
      </c>
      <c r="S3457" s="61">
        <v>1</v>
      </c>
      <c r="T3457" s="61">
        <v>1</v>
      </c>
      <c r="U3457" s="61">
        <v>3</v>
      </c>
      <c r="V3457" s="61">
        <v>2013</v>
      </c>
      <c r="W3457" s="61" t="s">
        <v>164</v>
      </c>
      <c r="X3457" s="61" t="s">
        <v>572</v>
      </c>
      <c r="Y3457" s="61"/>
      <c r="AC3457"/>
    </row>
    <row r="3458" spans="2:29" x14ac:dyDescent="0.2">
      <c r="B3458" s="61" t="str">
        <f>INDEX(FlowMapping!$G$2:$G$875,MATCH(W3458&amp;D3458,FlowMapping!$E$2:$E$875,0))</f>
        <v>Cumene hydroperoxide</v>
      </c>
      <c r="C3458" s="61">
        <f>INDEX(FlowMapping!$H$2:$H$875,MATCH(W3458&amp;D3458,FlowMapping!$E$2:$E$875,0))</f>
        <v>80159</v>
      </c>
      <c r="D3458" s="61" t="s">
        <v>1027</v>
      </c>
      <c r="E3458" s="61" t="str">
        <f>INDEX(FlowMapping!$J$2:$J$875,MATCH(W3458&amp;D3458,FlowMapping!$E$2:$E$875,0))</f>
        <v>unspecified</v>
      </c>
      <c r="F3458" s="61" t="str">
        <f>INDEX(FlowMapping!$M$2:$M$875,MATCH(W3458&amp;D3458,FlowMapping!$E$2:$E$875,0))</f>
        <v>77aa2756-4422-4b72-99f1-61e6221b1991</v>
      </c>
      <c r="G3458" s="61" t="str">
        <f>INDEX(Activities!$B$2:$B$390,MATCH(H3458,Activities!$C$2:$C$390,0))</f>
        <v>Other basic organic chemical manufacturing</v>
      </c>
      <c r="H3458" s="61">
        <v>325190</v>
      </c>
      <c r="I3458" s="61" t="s">
        <v>997</v>
      </c>
      <c r="J3458" s="62">
        <v>1.2679156679548012E-8</v>
      </c>
      <c r="K3458" s="61" t="s">
        <v>2093</v>
      </c>
      <c r="L3458" s="61"/>
      <c r="M3458" s="61"/>
      <c r="N3458" s="61"/>
      <c r="O3458" s="61"/>
      <c r="P3458" s="61"/>
      <c r="Q3458" s="74">
        <v>2.2811041969813677</v>
      </c>
      <c r="R3458" s="61">
        <v>1</v>
      </c>
      <c r="S3458" s="61">
        <v>1</v>
      </c>
      <c r="T3458" s="61">
        <v>1</v>
      </c>
      <c r="U3458" s="61">
        <v>3</v>
      </c>
      <c r="V3458" s="61">
        <v>2013</v>
      </c>
      <c r="W3458" s="61" t="s">
        <v>101</v>
      </c>
      <c r="X3458" s="61" t="s">
        <v>572</v>
      </c>
      <c r="Y3458" s="61"/>
      <c r="AC3458"/>
    </row>
    <row r="3459" spans="2:29" x14ac:dyDescent="0.2">
      <c r="B3459" s="61" t="str">
        <f>INDEX(FlowMapping!$G$2:$G$875,MATCH(W3459&amp;D3459,FlowMapping!$E$2:$E$875,0))</f>
        <v>Acrylic acid</v>
      </c>
      <c r="C3459" s="61">
        <f>INDEX(FlowMapping!$H$2:$H$875,MATCH(W3459&amp;D3459,FlowMapping!$E$2:$E$875,0))</f>
        <v>79107</v>
      </c>
      <c r="D3459" s="61" t="s">
        <v>1027</v>
      </c>
      <c r="E3459" s="61" t="str">
        <f>INDEX(FlowMapping!$J$2:$J$875,MATCH(W3459&amp;D3459,FlowMapping!$E$2:$E$875,0))</f>
        <v>unspecified</v>
      </c>
      <c r="F3459" s="61" t="str">
        <f>INDEX(FlowMapping!$M$2:$M$875,MATCH(W3459&amp;D3459,FlowMapping!$E$2:$E$875,0))</f>
        <v>783424fa-8b67-40ff-8652-61bae8f854ae</v>
      </c>
      <c r="G3459" s="61" t="str">
        <f>INDEX(Activities!$B$2:$B$390,MATCH(H3459,Activities!$C$2:$C$390,0))</f>
        <v>Other basic organic chemical manufacturing</v>
      </c>
      <c r="H3459" s="61">
        <v>325190</v>
      </c>
      <c r="I3459" s="61" t="s">
        <v>997</v>
      </c>
      <c r="J3459" s="62">
        <v>1.3699828792251624E-8</v>
      </c>
      <c r="K3459" s="61" t="s">
        <v>2093</v>
      </c>
      <c r="L3459" s="61"/>
      <c r="M3459" s="61"/>
      <c r="N3459" s="61"/>
      <c r="O3459" s="61"/>
      <c r="P3459" s="61"/>
      <c r="Q3459" s="74">
        <v>3.692985072393173</v>
      </c>
      <c r="R3459" s="61">
        <v>1</v>
      </c>
      <c r="S3459" s="61">
        <v>1</v>
      </c>
      <c r="T3459" s="61">
        <v>1</v>
      </c>
      <c r="U3459" s="61">
        <v>3</v>
      </c>
      <c r="V3459" s="61">
        <v>2013</v>
      </c>
      <c r="W3459" s="61" t="s">
        <v>135</v>
      </c>
      <c r="X3459" s="61" t="s">
        <v>572</v>
      </c>
      <c r="Y3459" s="61"/>
      <c r="AC3459"/>
    </row>
    <row r="3460" spans="2:29" x14ac:dyDescent="0.2">
      <c r="B3460" s="61" t="str">
        <f>INDEX(FlowMapping!$G$2:$G$875,MATCH(W3460&amp;D3460,FlowMapping!$E$2:$E$875,0))</f>
        <v>1,4-dioxane</v>
      </c>
      <c r="C3460" s="61">
        <f>INDEX(FlowMapping!$H$2:$H$875,MATCH(W3460&amp;D3460,FlowMapping!$E$2:$E$875,0))</f>
        <v>123911</v>
      </c>
      <c r="D3460" s="61" t="s">
        <v>1027</v>
      </c>
      <c r="E3460" s="61" t="str">
        <f>INDEX(FlowMapping!$J$2:$J$875,MATCH(W3460&amp;D3460,FlowMapping!$E$2:$E$875,0))</f>
        <v>unspecified</v>
      </c>
      <c r="F3460" s="61" t="str">
        <f>INDEX(FlowMapping!$M$2:$M$875,MATCH(W3460&amp;D3460,FlowMapping!$E$2:$E$875,0))</f>
        <v>58fbc273-95e6-47d3-bf47-51739851b608</v>
      </c>
      <c r="G3460" s="61" t="str">
        <f>INDEX(Activities!$B$2:$B$390,MATCH(H3460,Activities!$C$2:$C$390,0))</f>
        <v>Other basic organic chemical manufacturing</v>
      </c>
      <c r="H3460" s="61">
        <v>325190</v>
      </c>
      <c r="I3460" s="61" t="s">
        <v>997</v>
      </c>
      <c r="J3460" s="62">
        <v>1.49011788876388E-8</v>
      </c>
      <c r="K3460" s="61" t="s">
        <v>2093</v>
      </c>
      <c r="L3460" s="61"/>
      <c r="M3460" s="61"/>
      <c r="N3460" s="61"/>
      <c r="O3460" s="61"/>
      <c r="P3460" s="61"/>
      <c r="Q3460" s="74">
        <v>4.0361318592070878</v>
      </c>
      <c r="R3460" s="61">
        <v>1</v>
      </c>
      <c r="S3460" s="61">
        <v>1</v>
      </c>
      <c r="T3460" s="61">
        <v>1</v>
      </c>
      <c r="U3460" s="61">
        <v>3</v>
      </c>
      <c r="V3460" s="61">
        <v>2013</v>
      </c>
      <c r="W3460" s="61" t="s">
        <v>323</v>
      </c>
      <c r="X3460" s="61" t="s">
        <v>572</v>
      </c>
      <c r="Y3460" s="61"/>
      <c r="AC3460"/>
    </row>
    <row r="3461" spans="2:29" x14ac:dyDescent="0.2">
      <c r="B3461" s="61" t="str">
        <f>INDEX(FlowMapping!$G$2:$G$875,MATCH(W3461&amp;D3461,FlowMapping!$E$2:$E$875,0))</f>
        <v>2-Mercaptobenzothiazole</v>
      </c>
      <c r="C3461" s="61">
        <f>INDEX(FlowMapping!$H$2:$H$875,MATCH(W3461&amp;D3461,FlowMapping!$E$2:$E$875,0))</f>
        <v>149304</v>
      </c>
      <c r="D3461" s="61" t="s">
        <v>1027</v>
      </c>
      <c r="E3461" s="61" t="str">
        <f>INDEX(FlowMapping!$J$2:$J$875,MATCH(W3461&amp;D3461,FlowMapping!$E$2:$E$875,0))</f>
        <v>unspecified</v>
      </c>
      <c r="F3461" s="61" t="str">
        <f>INDEX(FlowMapping!$M$2:$M$875,MATCH(W3461&amp;D3461,FlowMapping!$E$2:$E$875,0))</f>
        <v>dfdedc94-5758-443b-9d17-ba0de082f932</v>
      </c>
      <c r="G3461" s="61" t="str">
        <f>INDEX(Activities!$B$2:$B$390,MATCH(H3461,Activities!$C$2:$C$390,0))</f>
        <v>Other basic organic chemical manufacturing</v>
      </c>
      <c r="H3461" s="61">
        <v>325190</v>
      </c>
      <c r="I3461" s="61" t="s">
        <v>997</v>
      </c>
      <c r="J3461" s="62">
        <v>1.737678422932055E-8</v>
      </c>
      <c r="K3461" s="61" t="s">
        <v>2093</v>
      </c>
      <c r="L3461" s="61"/>
      <c r="M3461" s="61"/>
      <c r="N3461" s="61"/>
      <c r="O3461" s="61"/>
      <c r="P3461" s="61"/>
      <c r="Q3461" s="74">
        <v>2.6583533711365095</v>
      </c>
      <c r="R3461" s="61">
        <v>1</v>
      </c>
      <c r="S3461" s="61">
        <v>1</v>
      </c>
      <c r="T3461" s="61">
        <v>1</v>
      </c>
      <c r="U3461" s="61">
        <v>3</v>
      </c>
      <c r="V3461" s="61">
        <v>2013</v>
      </c>
      <c r="W3461" s="61" t="s">
        <v>1</v>
      </c>
      <c r="X3461" s="61" t="s">
        <v>572</v>
      </c>
      <c r="Y3461" s="61"/>
      <c r="AC3461"/>
    </row>
    <row r="3462" spans="2:29" x14ac:dyDescent="0.2">
      <c r="B3462" s="61" t="str">
        <f>INDEX(FlowMapping!$G$2:$G$875,MATCH(W3462&amp;D3462,FlowMapping!$E$2:$E$875,0))</f>
        <v>manganese</v>
      </c>
      <c r="C3462" s="61">
        <f>INDEX(FlowMapping!$H$2:$H$875,MATCH(W3462&amp;D3462,FlowMapping!$E$2:$E$875,0))</f>
        <v>7439965</v>
      </c>
      <c r="D3462" s="61" t="s">
        <v>1027</v>
      </c>
      <c r="E3462" s="61" t="str">
        <f>INDEX(FlowMapping!$J$2:$J$875,MATCH(W3462&amp;D3462,FlowMapping!$E$2:$E$875,0))</f>
        <v>unspecified</v>
      </c>
      <c r="F3462" s="61" t="str">
        <f>INDEX(FlowMapping!$M$2:$M$875,MATCH(W3462&amp;D3462,FlowMapping!$E$2:$E$875,0))</f>
        <v>10cbd2f7-c41b-4bb4-b636-d8fc15cf0282</v>
      </c>
      <c r="G3462" s="61" t="str">
        <f>INDEX(Activities!$B$2:$B$390,MATCH(H3462,Activities!$C$2:$C$390,0))</f>
        <v>Other basic organic chemical manufacturing</v>
      </c>
      <c r="H3462" s="61">
        <v>325190</v>
      </c>
      <c r="I3462" s="61" t="s">
        <v>997</v>
      </c>
      <c r="J3462" s="62">
        <v>2.1950790001467496E-8</v>
      </c>
      <c r="K3462" s="61" t="s">
        <v>2093</v>
      </c>
      <c r="L3462" s="61"/>
      <c r="M3462" s="61"/>
      <c r="N3462" s="61"/>
      <c r="O3462" s="61"/>
      <c r="P3462" s="61"/>
      <c r="Q3462" s="74">
        <v>3.875816041732731</v>
      </c>
      <c r="R3462" s="61">
        <v>1</v>
      </c>
      <c r="S3462" s="61">
        <v>1</v>
      </c>
      <c r="T3462" s="61">
        <v>1</v>
      </c>
      <c r="U3462" s="61">
        <v>3</v>
      </c>
      <c r="V3462" s="61">
        <v>2013</v>
      </c>
      <c r="W3462" s="61" t="s">
        <v>21</v>
      </c>
      <c r="X3462" s="61" t="s">
        <v>572</v>
      </c>
      <c r="Y3462" s="61"/>
      <c r="AC3462"/>
    </row>
    <row r="3463" spans="2:29" x14ac:dyDescent="0.2">
      <c r="B3463" s="61" t="str">
        <f>INDEX(FlowMapping!$G$2:$G$875,MATCH(W3463&amp;D3463,FlowMapping!$E$2:$E$875,0))</f>
        <v>Ethane, 1,2-dichloro-</v>
      </c>
      <c r="C3463" s="61">
        <f>INDEX(FlowMapping!$H$2:$H$875,MATCH(W3463&amp;D3463,FlowMapping!$E$2:$E$875,0))</f>
        <v>107062</v>
      </c>
      <c r="D3463" s="61" t="s">
        <v>1027</v>
      </c>
      <c r="E3463" s="61" t="str">
        <f>INDEX(FlowMapping!$J$2:$J$875,MATCH(W3463&amp;D3463,FlowMapping!$E$2:$E$875,0))</f>
        <v>unspecified</v>
      </c>
      <c r="F3463" s="61" t="str">
        <f>INDEX(FlowMapping!$M$2:$M$875,MATCH(W3463&amp;D3463,FlowMapping!$E$2:$E$875,0))</f>
        <v>deb80fa5-4d0a-427e-9526-443f88d17b53</v>
      </c>
      <c r="G3463" s="61" t="str">
        <f>INDEX(Activities!$B$2:$B$390,MATCH(H3463,Activities!$C$2:$C$390,0))</f>
        <v>Other basic organic chemical manufacturing</v>
      </c>
      <c r="H3463" s="61">
        <v>325190</v>
      </c>
      <c r="I3463" s="61" t="s">
        <v>997</v>
      </c>
      <c r="J3463" s="62">
        <v>2.9010037274372644E-8</v>
      </c>
      <c r="K3463" s="61" t="s">
        <v>2093</v>
      </c>
      <c r="L3463" s="61"/>
      <c r="M3463" s="61"/>
      <c r="N3463" s="61"/>
      <c r="O3463" s="61"/>
      <c r="P3463" s="61"/>
      <c r="Q3463" s="74">
        <v>3.7546115012229446</v>
      </c>
      <c r="R3463" s="61">
        <v>1</v>
      </c>
      <c r="S3463" s="61">
        <v>1</v>
      </c>
      <c r="T3463" s="61">
        <v>1</v>
      </c>
      <c r="U3463" s="61">
        <v>3</v>
      </c>
      <c r="V3463" s="61">
        <v>2013</v>
      </c>
      <c r="W3463" s="61" t="s">
        <v>283</v>
      </c>
      <c r="X3463" s="61" t="s">
        <v>572</v>
      </c>
      <c r="Y3463" s="61"/>
      <c r="AC3463"/>
    </row>
    <row r="3464" spans="2:29" x14ac:dyDescent="0.2">
      <c r="B3464" s="61" t="str">
        <f>INDEX(FlowMapping!$G$2:$G$875,MATCH(W3464&amp;D3464,FlowMapping!$E$2:$E$875,0))</f>
        <v>OXIRANEMETHANOL</v>
      </c>
      <c r="C3464" s="61">
        <f>INDEX(FlowMapping!$H$2:$H$875,MATCH(W3464&amp;D3464,FlowMapping!$E$2:$E$875,0))</f>
        <v>556525</v>
      </c>
      <c r="D3464" s="61" t="s">
        <v>1027</v>
      </c>
      <c r="E3464" s="61" t="str">
        <f>INDEX(FlowMapping!$J$2:$J$875,MATCH(W3464&amp;D3464,FlowMapping!$E$2:$E$875,0))</f>
        <v>unspecified</v>
      </c>
      <c r="F3464" s="61" t="str">
        <f>INDEX(FlowMapping!$M$2:$M$875,MATCH(W3464&amp;D3464,FlowMapping!$E$2:$E$875,0))</f>
        <v>afbc8c92-4a4c-38dd-b2a9-bb08443c8d6b</v>
      </c>
      <c r="G3464" s="61" t="str">
        <f>INDEX(Activities!$B$2:$B$390,MATCH(H3464,Activities!$C$2:$C$390,0))</f>
        <v>Other basic organic chemical manufacturing</v>
      </c>
      <c r="H3464" s="61">
        <v>325190</v>
      </c>
      <c r="I3464" s="61" t="s">
        <v>997</v>
      </c>
      <c r="J3464" s="62">
        <v>4.9268033067553685E-8</v>
      </c>
      <c r="K3464" s="61" t="s">
        <v>2093</v>
      </c>
      <c r="L3464" s="61"/>
      <c r="M3464" s="61"/>
      <c r="N3464" s="61"/>
      <c r="O3464" s="61"/>
      <c r="P3464" s="61"/>
      <c r="Q3464" s="74">
        <v>4.9961724447524682</v>
      </c>
      <c r="R3464" s="61">
        <v>1</v>
      </c>
      <c r="S3464" s="61">
        <v>1</v>
      </c>
      <c r="T3464" s="61">
        <v>1</v>
      </c>
      <c r="U3464" s="61">
        <v>3</v>
      </c>
      <c r="V3464" s="61">
        <v>2013</v>
      </c>
      <c r="W3464" s="61" t="s">
        <v>181</v>
      </c>
      <c r="X3464" s="61" t="s">
        <v>572</v>
      </c>
      <c r="Y3464" s="61"/>
      <c r="AC3464"/>
    </row>
    <row r="3465" spans="2:29" x14ac:dyDescent="0.2">
      <c r="B3465" s="61" t="str">
        <f>INDEX(FlowMapping!$G$2:$G$875,MATCH(W3465&amp;D3465,FlowMapping!$E$2:$E$875,0))</f>
        <v>Cyclohexane</v>
      </c>
      <c r="C3465" s="61">
        <f>INDEX(FlowMapping!$H$2:$H$875,MATCH(W3465&amp;D3465,FlowMapping!$E$2:$E$875,0))</f>
        <v>110827</v>
      </c>
      <c r="D3465" s="61" t="s">
        <v>1027</v>
      </c>
      <c r="E3465" s="61" t="str">
        <f>INDEX(FlowMapping!$J$2:$J$875,MATCH(W3465&amp;D3465,FlowMapping!$E$2:$E$875,0))</f>
        <v>unspecified</v>
      </c>
      <c r="F3465" s="61" t="str">
        <f>INDEX(FlowMapping!$M$2:$M$875,MATCH(W3465&amp;D3465,FlowMapping!$E$2:$E$875,0))</f>
        <v>53a12896-8a5b-40b6-81ff-24379f17a050</v>
      </c>
      <c r="G3465" s="61" t="str">
        <f>INDEX(Activities!$B$2:$B$390,MATCH(H3465,Activities!$C$2:$C$390,0))</f>
        <v>Other basic organic chemical manufacturing</v>
      </c>
      <c r="H3465" s="61">
        <v>325190</v>
      </c>
      <c r="I3465" s="61" t="s">
        <v>997</v>
      </c>
      <c r="J3465" s="62">
        <v>5.7480956806730917E-8</v>
      </c>
      <c r="K3465" s="61" t="s">
        <v>2093</v>
      </c>
      <c r="L3465" s="61"/>
      <c r="M3465" s="61"/>
      <c r="N3465" s="61"/>
      <c r="O3465" s="61"/>
      <c r="P3465" s="61"/>
      <c r="Q3465" s="74">
        <v>4.1111128032622766</v>
      </c>
      <c r="R3465" s="61">
        <v>1</v>
      </c>
      <c r="S3465" s="61">
        <v>1</v>
      </c>
      <c r="T3465" s="61">
        <v>1</v>
      </c>
      <c r="U3465" s="61">
        <v>3</v>
      </c>
      <c r="V3465" s="61">
        <v>2013</v>
      </c>
      <c r="W3465" s="61" t="s">
        <v>30</v>
      </c>
      <c r="X3465" s="61" t="s">
        <v>572</v>
      </c>
      <c r="Y3465" s="61"/>
      <c r="AC3465"/>
    </row>
    <row r="3466" spans="2:29" x14ac:dyDescent="0.2">
      <c r="B3466" s="61" t="str">
        <f>INDEX(FlowMapping!$G$2:$G$875,MATCH(W3466&amp;D3466,FlowMapping!$E$2:$E$875,0))</f>
        <v>ALLYL ALCOHOL</v>
      </c>
      <c r="C3466" s="61">
        <f>INDEX(FlowMapping!$H$2:$H$875,MATCH(W3466&amp;D3466,FlowMapping!$E$2:$E$875,0))</f>
        <v>107186</v>
      </c>
      <c r="D3466" s="61" t="s">
        <v>1027</v>
      </c>
      <c r="E3466" s="61" t="str">
        <f>INDEX(FlowMapping!$J$2:$J$875,MATCH(W3466&amp;D3466,FlowMapping!$E$2:$E$875,0))</f>
        <v>unspecified</v>
      </c>
      <c r="F3466" s="61" t="str">
        <f>INDEX(FlowMapping!$M$2:$M$875,MATCH(W3466&amp;D3466,FlowMapping!$E$2:$E$875,0))</f>
        <v>cd92e8e0-21f4-357a-8d60-033dde289824</v>
      </c>
      <c r="G3466" s="61" t="str">
        <f>INDEX(Activities!$B$2:$B$390,MATCH(H3466,Activities!$C$2:$C$390,0))</f>
        <v>Other basic organic chemical manufacturing</v>
      </c>
      <c r="H3466" s="61">
        <v>325190</v>
      </c>
      <c r="I3466" s="61" t="s">
        <v>997</v>
      </c>
      <c r="J3466" s="62">
        <v>6.4891923885926723E-8</v>
      </c>
      <c r="K3466" s="61" t="s">
        <v>2093</v>
      </c>
      <c r="L3466" s="61"/>
      <c r="M3466" s="61"/>
      <c r="N3466" s="61"/>
      <c r="O3466" s="61"/>
      <c r="P3466" s="61"/>
      <c r="Q3466" s="74">
        <v>3.8775361285135701</v>
      </c>
      <c r="R3466" s="61">
        <v>1</v>
      </c>
      <c r="S3466" s="61">
        <v>1</v>
      </c>
      <c r="T3466" s="61">
        <v>1</v>
      </c>
      <c r="U3466" s="61">
        <v>3</v>
      </c>
      <c r="V3466" s="61">
        <v>2013</v>
      </c>
      <c r="W3466" s="61" t="s">
        <v>305</v>
      </c>
      <c r="X3466" s="61" t="s">
        <v>572</v>
      </c>
      <c r="Y3466" s="61"/>
      <c r="AC3466"/>
    </row>
    <row r="3467" spans="2:29" x14ac:dyDescent="0.2">
      <c r="B3467" s="61" t="str">
        <f>INDEX(FlowMapping!$G$2:$G$875,MATCH(W3467&amp;D3467,FlowMapping!$E$2:$E$875,0))</f>
        <v>chlorine</v>
      </c>
      <c r="C3467" s="61">
        <f>INDEX(FlowMapping!$H$2:$H$875,MATCH(W3467&amp;D3467,FlowMapping!$E$2:$E$875,0))</f>
        <v>7782505</v>
      </c>
      <c r="D3467" s="61" t="s">
        <v>1027</v>
      </c>
      <c r="E3467" s="61" t="str">
        <f>INDEX(FlowMapping!$J$2:$J$875,MATCH(W3467&amp;D3467,FlowMapping!$E$2:$E$875,0))</f>
        <v>unspecified</v>
      </c>
      <c r="F3467" s="61" t="str">
        <f>INDEX(FlowMapping!$M$2:$M$875,MATCH(W3467&amp;D3467,FlowMapping!$E$2:$E$875,0))</f>
        <v>e8641a14-fd07-4090-8daf-2cce2a557a81</v>
      </c>
      <c r="G3467" s="61" t="str">
        <f>INDEX(Activities!$B$2:$B$390,MATCH(H3467,Activities!$C$2:$C$390,0))</f>
        <v>Other basic organic chemical manufacturing</v>
      </c>
      <c r="H3467" s="61">
        <v>325190</v>
      </c>
      <c r="I3467" s="61" t="s">
        <v>997</v>
      </c>
      <c r="J3467" s="62">
        <v>6.9225025681162255E-8</v>
      </c>
      <c r="K3467" s="61" t="s">
        <v>2093</v>
      </c>
      <c r="L3467" s="61"/>
      <c r="M3467" s="61"/>
      <c r="N3467" s="61"/>
      <c r="O3467" s="61"/>
      <c r="P3467" s="61"/>
      <c r="Q3467" s="74">
        <v>2.1460338185684305</v>
      </c>
      <c r="R3467" s="61">
        <v>1</v>
      </c>
      <c r="S3467" s="61">
        <v>1</v>
      </c>
      <c r="T3467" s="61">
        <v>1</v>
      </c>
      <c r="U3467" s="61">
        <v>3</v>
      </c>
      <c r="V3467" s="61">
        <v>2013</v>
      </c>
      <c r="W3467" s="61" t="s">
        <v>79</v>
      </c>
      <c r="X3467" s="61" t="s">
        <v>572</v>
      </c>
      <c r="Y3467" s="61"/>
      <c r="AC3467"/>
    </row>
    <row r="3468" spans="2:29" x14ac:dyDescent="0.2">
      <c r="B3468" s="61" t="str">
        <f>INDEX(FlowMapping!$G$2:$G$875,MATCH(W3468&amp;D3468,FlowMapping!$E$2:$E$875,0))</f>
        <v>formaldehyde</v>
      </c>
      <c r="C3468" s="61">
        <f>INDEX(FlowMapping!$H$2:$H$875,MATCH(W3468&amp;D3468,FlowMapping!$E$2:$E$875,0))</f>
        <v>50000</v>
      </c>
      <c r="D3468" s="61" t="s">
        <v>1027</v>
      </c>
      <c r="E3468" s="61" t="str">
        <f>INDEX(FlowMapping!$J$2:$J$875,MATCH(W3468&amp;D3468,FlowMapping!$E$2:$E$875,0))</f>
        <v>unspecified</v>
      </c>
      <c r="F3468" s="61" t="str">
        <f>INDEX(FlowMapping!$M$2:$M$875,MATCH(W3468&amp;D3468,FlowMapping!$E$2:$E$875,0))</f>
        <v>66729b69-c76f-43b2-bd9a-4a03c4983afd</v>
      </c>
      <c r="G3468" s="61" t="str">
        <f>INDEX(Activities!$B$2:$B$390,MATCH(H3468,Activities!$C$2:$C$390,0))</f>
        <v>Other basic organic chemical manufacturing</v>
      </c>
      <c r="H3468" s="61">
        <v>325190</v>
      </c>
      <c r="I3468" s="61" t="s">
        <v>997</v>
      </c>
      <c r="J3468" s="62">
        <v>1.0490597935723722E-7</v>
      </c>
      <c r="K3468" s="61" t="s">
        <v>2093</v>
      </c>
      <c r="L3468" s="61"/>
      <c r="M3468" s="61"/>
      <c r="N3468" s="61"/>
      <c r="O3468" s="61"/>
      <c r="P3468" s="61"/>
      <c r="Q3468" s="74">
        <v>2.3834433880769748</v>
      </c>
      <c r="R3468" s="61">
        <v>1</v>
      </c>
      <c r="S3468" s="61">
        <v>1</v>
      </c>
      <c r="T3468" s="61">
        <v>1</v>
      </c>
      <c r="U3468" s="61">
        <v>3</v>
      </c>
      <c r="V3468" s="61">
        <v>2013</v>
      </c>
      <c r="W3468" s="61" t="s">
        <v>18</v>
      </c>
      <c r="X3468" s="61" t="s">
        <v>572</v>
      </c>
      <c r="Y3468" s="61"/>
      <c r="AC3468"/>
    </row>
    <row r="3469" spans="2:29" x14ac:dyDescent="0.2">
      <c r="B3469" s="61" t="str">
        <f>INDEX(FlowMapping!$G$2:$G$875,MATCH(W3469&amp;D3469,FlowMapping!$E$2:$E$875,0))</f>
        <v>Ethylene glycol monoethyl ether</v>
      </c>
      <c r="C3469" s="61">
        <f>INDEX(FlowMapping!$H$2:$H$875,MATCH(W3469&amp;D3469,FlowMapping!$E$2:$E$875,0))</f>
        <v>110805</v>
      </c>
      <c r="D3469" s="61" t="s">
        <v>1027</v>
      </c>
      <c r="E3469" s="61" t="str">
        <f>INDEX(FlowMapping!$J$2:$J$875,MATCH(W3469&amp;D3469,FlowMapping!$E$2:$E$875,0))</f>
        <v>unspecified</v>
      </c>
      <c r="F3469" s="61" t="str">
        <f>INDEX(FlowMapping!$M$2:$M$875,MATCH(W3469&amp;D3469,FlowMapping!$E$2:$E$875,0))</f>
        <v>b608516c-d577-4957-bcaa-851c7377ada8</v>
      </c>
      <c r="G3469" s="61" t="str">
        <f>INDEX(Activities!$B$2:$B$390,MATCH(H3469,Activities!$C$2:$C$390,0))</f>
        <v>Other basic organic chemical manufacturing</v>
      </c>
      <c r="H3469" s="61">
        <v>325190</v>
      </c>
      <c r="I3469" s="61" t="s">
        <v>997</v>
      </c>
      <c r="J3469" s="62">
        <v>1.4181953724991439E-7</v>
      </c>
      <c r="K3469" s="61" t="s">
        <v>2093</v>
      </c>
      <c r="L3469" s="61"/>
      <c r="M3469" s="61"/>
      <c r="N3469" s="61"/>
      <c r="O3469" s="61"/>
      <c r="P3469" s="61"/>
      <c r="Q3469" s="74">
        <v>4.8068611195233943</v>
      </c>
      <c r="R3469" s="61">
        <v>1</v>
      </c>
      <c r="S3469" s="61">
        <v>1</v>
      </c>
      <c r="T3469" s="61">
        <v>1</v>
      </c>
      <c r="U3469" s="61">
        <v>3</v>
      </c>
      <c r="V3469" s="61">
        <v>2013</v>
      </c>
      <c r="W3469" s="61" t="s">
        <v>89</v>
      </c>
      <c r="X3469" s="61" t="s">
        <v>572</v>
      </c>
      <c r="Y3469" s="61"/>
      <c r="AC3469"/>
    </row>
    <row r="3470" spans="2:29" x14ac:dyDescent="0.2">
      <c r="B3470" s="61" t="str">
        <f>INDEX(FlowMapping!$G$2:$G$875,MATCH(W3470&amp;D3470,FlowMapping!$E$2:$E$875,0))</f>
        <v>Formic acid</v>
      </c>
      <c r="C3470" s="61">
        <f>INDEX(FlowMapping!$H$2:$H$875,MATCH(W3470&amp;D3470,FlowMapping!$E$2:$E$875,0))</f>
        <v>64186</v>
      </c>
      <c r="D3470" s="61" t="s">
        <v>1027</v>
      </c>
      <c r="E3470" s="61" t="str">
        <f>INDEX(FlowMapping!$J$2:$J$875,MATCH(W3470&amp;D3470,FlowMapping!$E$2:$E$875,0))</f>
        <v>unspecified</v>
      </c>
      <c r="F3470" s="61" t="str">
        <f>INDEX(FlowMapping!$M$2:$M$875,MATCH(W3470&amp;D3470,FlowMapping!$E$2:$E$875,0))</f>
        <v>97f92a10-ea74-463f-a9d7-3c852b6aab4c</v>
      </c>
      <c r="G3470" s="61" t="str">
        <f>INDEX(Activities!$B$2:$B$390,MATCH(H3470,Activities!$C$2:$C$390,0))</f>
        <v>Other basic organic chemical manufacturing</v>
      </c>
      <c r="H3470" s="61">
        <v>325190</v>
      </c>
      <c r="I3470" s="61" t="s">
        <v>997</v>
      </c>
      <c r="J3470" s="62">
        <v>2.512343198160739E-7</v>
      </c>
      <c r="K3470" s="61" t="s">
        <v>2093</v>
      </c>
      <c r="L3470" s="61"/>
      <c r="M3470" s="61"/>
      <c r="N3470" s="61"/>
      <c r="O3470" s="61"/>
      <c r="P3470" s="61"/>
      <c r="Q3470" s="74">
        <v>3.1892845066828865</v>
      </c>
      <c r="R3470" s="61">
        <v>1</v>
      </c>
      <c r="S3470" s="61">
        <v>1</v>
      </c>
      <c r="T3470" s="61">
        <v>1</v>
      </c>
      <c r="U3470" s="61">
        <v>3</v>
      </c>
      <c r="V3470" s="61">
        <v>2013</v>
      </c>
      <c r="W3470" s="61" t="s">
        <v>22</v>
      </c>
      <c r="X3470" s="61" t="s">
        <v>572</v>
      </c>
      <c r="Y3470" s="61"/>
      <c r="AC3470"/>
    </row>
    <row r="3471" spans="2:29" x14ac:dyDescent="0.2">
      <c r="B3471" s="61" t="str">
        <f>INDEX(FlowMapping!$G$2:$G$875,MATCH(W3471&amp;D3471,FlowMapping!$E$2:$E$875,0))</f>
        <v>methanol</v>
      </c>
      <c r="C3471" s="61">
        <f>INDEX(FlowMapping!$H$2:$H$875,MATCH(W3471&amp;D3471,FlowMapping!$E$2:$E$875,0))</f>
        <v>67561</v>
      </c>
      <c r="D3471" s="61" t="s">
        <v>1027</v>
      </c>
      <c r="E3471" s="61" t="str">
        <f>INDEX(FlowMapping!$J$2:$J$875,MATCH(W3471&amp;D3471,FlowMapping!$E$2:$E$875,0))</f>
        <v>unspecified</v>
      </c>
      <c r="F3471" s="61" t="str">
        <f>INDEX(FlowMapping!$M$2:$M$875,MATCH(W3471&amp;D3471,FlowMapping!$E$2:$E$875,0))</f>
        <v>ee2c5c6c-ff01-4151-8332-d4bf1508c759</v>
      </c>
      <c r="G3471" s="61" t="str">
        <f>INDEX(Activities!$B$2:$B$390,MATCH(H3471,Activities!$C$2:$C$390,0))</f>
        <v>Other basic organic chemical manufacturing</v>
      </c>
      <c r="H3471" s="61">
        <v>325190</v>
      </c>
      <c r="I3471" s="61" t="s">
        <v>997</v>
      </c>
      <c r="J3471" s="62">
        <v>4.5660343863425137E-7</v>
      </c>
      <c r="K3471" s="61" t="s">
        <v>2093</v>
      </c>
      <c r="L3471" s="61"/>
      <c r="M3471" s="61"/>
      <c r="N3471" s="61"/>
      <c r="O3471" s="61"/>
      <c r="P3471" s="61"/>
      <c r="Q3471" s="74">
        <v>2.8516574739277876</v>
      </c>
      <c r="R3471" s="61">
        <v>1</v>
      </c>
      <c r="S3471" s="61">
        <v>1</v>
      </c>
      <c r="T3471" s="61">
        <v>1</v>
      </c>
      <c r="U3471" s="61">
        <v>3</v>
      </c>
      <c r="V3471" s="61">
        <v>2013</v>
      </c>
      <c r="W3471" s="61" t="s">
        <v>19</v>
      </c>
      <c r="X3471" s="61" t="s">
        <v>572</v>
      </c>
      <c r="Y3471" s="61"/>
      <c r="AC3471"/>
    </row>
    <row r="3472" spans="2:29" x14ac:dyDescent="0.2">
      <c r="B3472" s="61" t="str">
        <f>INDEX(FlowMapping!$G$2:$G$875,MATCH(W3472&amp;D3472,FlowMapping!$E$2:$E$875,0))</f>
        <v>NITROUS ACID</v>
      </c>
      <c r="C3472" s="61">
        <f>INDEX(FlowMapping!$H$2:$H$875,MATCH(W3472&amp;D3472,FlowMapping!$E$2:$E$875,0))</f>
        <v>7782776</v>
      </c>
      <c r="D3472" s="61" t="s">
        <v>1027</v>
      </c>
      <c r="E3472" s="61" t="str">
        <f>INDEX(FlowMapping!$J$2:$J$875,MATCH(W3472&amp;D3472,FlowMapping!$E$2:$E$875,0))</f>
        <v>unspecified</v>
      </c>
      <c r="F3472" s="61" t="str">
        <f>INDEX(FlowMapping!$M$2:$M$875,MATCH(W3472&amp;D3472,FlowMapping!$E$2:$E$875,0))</f>
        <v>d99f9170-0d59-3aa6-a885-e4e24928d130</v>
      </c>
      <c r="G3472" s="61" t="str">
        <f>INDEX(Activities!$B$2:$B$390,MATCH(H3472,Activities!$C$2:$C$390,0))</f>
        <v>Other basic organic chemical manufacturing</v>
      </c>
      <c r="H3472" s="61">
        <v>325190</v>
      </c>
      <c r="I3472" s="61" t="s">
        <v>997</v>
      </c>
      <c r="J3472" s="62">
        <v>5.0440855060411881E-7</v>
      </c>
      <c r="K3472" s="61" t="s">
        <v>2093</v>
      </c>
      <c r="L3472" s="61"/>
      <c r="M3472" s="61"/>
      <c r="N3472" s="61"/>
      <c r="O3472" s="61"/>
      <c r="P3472" s="61"/>
      <c r="Q3472" s="74">
        <v>4.5056411483746039</v>
      </c>
      <c r="R3472" s="61">
        <v>1</v>
      </c>
      <c r="S3472" s="61">
        <v>1</v>
      </c>
      <c r="T3472" s="61">
        <v>1</v>
      </c>
      <c r="U3472" s="61">
        <v>3</v>
      </c>
      <c r="V3472" s="61">
        <v>2013</v>
      </c>
      <c r="W3472" s="61" t="s">
        <v>107</v>
      </c>
      <c r="X3472" s="61" t="s">
        <v>572</v>
      </c>
      <c r="Y3472" s="61"/>
      <c r="AC3472"/>
    </row>
    <row r="3473" spans="2:29" x14ac:dyDescent="0.2">
      <c r="B3473" s="61" t="str">
        <f>INDEX(FlowMapping!$G$2:$G$875,MATCH(W3473&amp;D3473,FlowMapping!$E$2:$E$875,0))</f>
        <v>Epichlorohydrin</v>
      </c>
      <c r="C3473" s="61">
        <f>INDEX(FlowMapping!$H$2:$H$875,MATCH(W3473&amp;D3473,FlowMapping!$E$2:$E$875,0))</f>
        <v>106898</v>
      </c>
      <c r="D3473" s="61" t="s">
        <v>1027</v>
      </c>
      <c r="E3473" s="61" t="str">
        <f>INDEX(FlowMapping!$J$2:$J$875,MATCH(W3473&amp;D3473,FlowMapping!$E$2:$E$875,0))</f>
        <v>unspecified</v>
      </c>
      <c r="F3473" s="61" t="str">
        <f>INDEX(FlowMapping!$M$2:$M$875,MATCH(W3473&amp;D3473,FlowMapping!$E$2:$E$875,0))</f>
        <v>de4e3e2c-4125-4e0b-a6ba-8256c43136b1</v>
      </c>
      <c r="G3473" s="61" t="str">
        <f>INDEX(Activities!$B$2:$B$390,MATCH(H3473,Activities!$C$2:$C$390,0))</f>
        <v>Other basic organic chemical manufacturing</v>
      </c>
      <c r="H3473" s="61">
        <v>325190</v>
      </c>
      <c r="I3473" s="61" t="s">
        <v>997</v>
      </c>
      <c r="J3473" s="62">
        <v>5.6232059873795424E-7</v>
      </c>
      <c r="K3473" s="61" t="s">
        <v>2093</v>
      </c>
      <c r="L3473" s="61"/>
      <c r="M3473" s="61"/>
      <c r="N3473" s="61"/>
      <c r="O3473" s="61"/>
      <c r="P3473" s="61"/>
      <c r="Q3473" s="74">
        <v>2.4990864460537519</v>
      </c>
      <c r="R3473" s="61">
        <v>1</v>
      </c>
      <c r="S3473" s="61">
        <v>1</v>
      </c>
      <c r="T3473" s="61">
        <v>1</v>
      </c>
      <c r="U3473" s="61">
        <v>3</v>
      </c>
      <c r="V3473" s="61">
        <v>2013</v>
      </c>
      <c r="W3473" s="61" t="s">
        <v>303</v>
      </c>
      <c r="X3473" s="61" t="s">
        <v>572</v>
      </c>
      <c r="Y3473" s="61"/>
      <c r="AC3473"/>
    </row>
    <row r="3474" spans="2:29" x14ac:dyDescent="0.2">
      <c r="B3474" s="61" t="str">
        <f>INDEX(FlowMapping!$G$2:$G$875,MATCH(W3474&amp;D3474,FlowMapping!$E$2:$E$875,0))</f>
        <v>ethylene glycol</v>
      </c>
      <c r="C3474" s="61">
        <f>INDEX(FlowMapping!$H$2:$H$875,MATCH(W3474&amp;D3474,FlowMapping!$E$2:$E$875,0))</f>
        <v>107211</v>
      </c>
      <c r="D3474" s="61" t="s">
        <v>1027</v>
      </c>
      <c r="E3474" s="61" t="str">
        <f>INDEX(FlowMapping!$J$2:$J$875,MATCH(W3474&amp;D3474,FlowMapping!$E$2:$E$875,0))</f>
        <v>unspecified</v>
      </c>
      <c r="F3474" s="61" t="str">
        <f>INDEX(FlowMapping!$M$2:$M$875,MATCH(W3474&amp;D3474,FlowMapping!$E$2:$E$875,0))</f>
        <v>8026e985-6019-4551-be66-4d2d81ff4687</v>
      </c>
      <c r="G3474" s="61" t="str">
        <f>INDEX(Activities!$B$2:$B$390,MATCH(H3474,Activities!$C$2:$C$390,0))</f>
        <v>Other basic organic chemical manufacturing</v>
      </c>
      <c r="H3474" s="61">
        <v>325190</v>
      </c>
      <c r="I3474" s="61" t="s">
        <v>997</v>
      </c>
      <c r="J3474" s="62">
        <v>5.9639900210340949E-7</v>
      </c>
      <c r="K3474" s="61" t="s">
        <v>2093</v>
      </c>
      <c r="L3474" s="61"/>
      <c r="M3474" s="61"/>
      <c r="N3474" s="61"/>
      <c r="O3474" s="61"/>
      <c r="P3474" s="61"/>
      <c r="Q3474" s="74">
        <v>4.5188857415186359</v>
      </c>
      <c r="R3474" s="61">
        <v>1</v>
      </c>
      <c r="S3474" s="61">
        <v>1</v>
      </c>
      <c r="T3474" s="61">
        <v>1</v>
      </c>
      <c r="U3474" s="61">
        <v>3</v>
      </c>
      <c r="V3474" s="61">
        <v>2013</v>
      </c>
      <c r="W3474" s="61" t="s">
        <v>3</v>
      </c>
      <c r="X3474" s="61" t="s">
        <v>572</v>
      </c>
      <c r="Y3474" s="61"/>
      <c r="AC3474"/>
    </row>
    <row r="3475" spans="2:29" x14ac:dyDescent="0.2">
      <c r="B3475" s="61" t="str">
        <f>INDEX(FlowMapping!$G$2:$G$875,MATCH(W3475&amp;D3475,FlowMapping!$E$2:$E$875,0))</f>
        <v>ammonia</v>
      </c>
      <c r="C3475" s="61">
        <f>INDEX(FlowMapping!$H$2:$H$875,MATCH(W3475&amp;D3475,FlowMapping!$E$2:$E$875,0))</f>
        <v>7664417</v>
      </c>
      <c r="D3475" s="61" t="s">
        <v>1027</v>
      </c>
      <c r="E3475" s="61" t="str">
        <f>INDEX(FlowMapping!$J$2:$J$875,MATCH(W3475&amp;D3475,FlowMapping!$E$2:$E$875,0))</f>
        <v>unspecified</v>
      </c>
      <c r="F3475" s="61" t="str">
        <f>INDEX(FlowMapping!$M$2:$M$875,MATCH(W3475&amp;D3475,FlowMapping!$E$2:$E$875,0))</f>
        <v>63e78926-8549-11e0-9d78-0800200c9a66</v>
      </c>
      <c r="G3475" s="61" t="str">
        <f>INDEX(Activities!$B$2:$B$390,MATCH(H3475,Activities!$C$2:$C$390,0))</f>
        <v>Other basic organic chemical manufacturing</v>
      </c>
      <c r="H3475" s="61">
        <v>325190</v>
      </c>
      <c r="I3475" s="61" t="s">
        <v>997</v>
      </c>
      <c r="J3475" s="62">
        <v>8.34625363009343E-7</v>
      </c>
      <c r="K3475" s="61" t="s">
        <v>2093</v>
      </c>
      <c r="L3475" s="61"/>
      <c r="M3475" s="61"/>
      <c r="N3475" s="61"/>
      <c r="O3475" s="61"/>
      <c r="P3475" s="61"/>
      <c r="Q3475" s="74">
        <v>3.1531135141461539</v>
      </c>
      <c r="R3475" s="61">
        <v>1</v>
      </c>
      <c r="S3475" s="61">
        <v>1</v>
      </c>
      <c r="T3475" s="61">
        <v>1</v>
      </c>
      <c r="U3475" s="61">
        <v>3</v>
      </c>
      <c r="V3475" s="61">
        <v>2013</v>
      </c>
      <c r="W3475" s="61" t="s">
        <v>2</v>
      </c>
      <c r="X3475" s="61" t="s">
        <v>572</v>
      </c>
      <c r="Y3475" s="61"/>
      <c r="AC3475"/>
    </row>
    <row r="3476" spans="2:29" x14ac:dyDescent="0.2">
      <c r="B3476" s="61" t="str">
        <f>INDEX(FlowMapping!$G$2:$G$875,MATCH(W3476&amp;D3476,FlowMapping!$E$2:$E$875,0))</f>
        <v>Cyclohexanol</v>
      </c>
      <c r="C3476" s="61">
        <f>INDEX(FlowMapping!$H$2:$H$875,MATCH(W3476&amp;D3476,FlowMapping!$E$2:$E$875,0))</f>
        <v>108930</v>
      </c>
      <c r="D3476" s="61" t="s">
        <v>1027</v>
      </c>
      <c r="E3476" s="61" t="str">
        <f>INDEX(FlowMapping!$J$2:$J$875,MATCH(W3476&amp;D3476,FlowMapping!$E$2:$E$875,0))</f>
        <v>unspecified</v>
      </c>
      <c r="F3476" s="61" t="str">
        <f>INDEX(FlowMapping!$M$2:$M$875,MATCH(W3476&amp;D3476,FlowMapping!$E$2:$E$875,0))</f>
        <v>cea760fc-77fe-4e23-8233-4f3c2fdd6e3e</v>
      </c>
      <c r="G3476" s="61" t="str">
        <f>INDEX(Activities!$B$2:$B$390,MATCH(H3476,Activities!$C$2:$C$390,0))</f>
        <v>Other basic organic chemical manufacturing</v>
      </c>
      <c r="H3476" s="61">
        <v>325190</v>
      </c>
      <c r="I3476" s="61" t="s">
        <v>997</v>
      </c>
      <c r="J3476" s="62">
        <v>1.2689933962725627E-6</v>
      </c>
      <c r="K3476" s="61" t="s">
        <v>2093</v>
      </c>
      <c r="L3476" s="61"/>
      <c r="M3476" s="61"/>
      <c r="N3476" s="61"/>
      <c r="O3476" s="61"/>
      <c r="P3476" s="61"/>
      <c r="Q3476" s="74">
        <v>4.0149550356234593</v>
      </c>
      <c r="R3476" s="61">
        <v>1</v>
      </c>
      <c r="S3476" s="61">
        <v>1</v>
      </c>
      <c r="T3476" s="61">
        <v>1</v>
      </c>
      <c r="U3476" s="61">
        <v>3</v>
      </c>
      <c r="V3476" s="61">
        <v>2013</v>
      </c>
      <c r="W3476" s="61" t="s">
        <v>317</v>
      </c>
      <c r="X3476" s="61" t="s">
        <v>572</v>
      </c>
      <c r="Y3476" s="61"/>
      <c r="AC3476"/>
    </row>
    <row r="3477" spans="2:29" x14ac:dyDescent="0.2">
      <c r="B3477" s="61" t="str">
        <f>INDEX(FlowMapping!$G$2:$G$875,MATCH(W3477&amp;D3477,FlowMapping!$E$2:$E$875,0))</f>
        <v>Decabromodiphenyl oxide</v>
      </c>
      <c r="C3477" s="61">
        <f>INDEX(FlowMapping!$H$2:$H$875,MATCH(W3477&amp;D3477,FlowMapping!$E$2:$E$875,0))</f>
        <v>1163195</v>
      </c>
      <c r="D3477" s="61" t="s">
        <v>1027</v>
      </c>
      <c r="E3477" s="61" t="str">
        <f>INDEX(FlowMapping!$J$2:$J$875,MATCH(W3477&amp;D3477,FlowMapping!$E$2:$E$875,0))</f>
        <v>unspecified</v>
      </c>
      <c r="F3477" s="61" t="str">
        <f>INDEX(FlowMapping!$M$2:$M$875,MATCH(W3477&amp;D3477,FlowMapping!$E$2:$E$875,0))</f>
        <v>8c85dd68-d2b6-4594-8082-51bb6bba666f</v>
      </c>
      <c r="G3477" s="61" t="str">
        <f>INDEX(Activities!$B$2:$B$390,MATCH(H3477,Activities!$C$2:$C$390,0))</f>
        <v>Plastics material and resin manufacturing</v>
      </c>
      <c r="H3477" s="61">
        <v>325211</v>
      </c>
      <c r="I3477" s="61" t="s">
        <v>997</v>
      </c>
      <c r="J3477" s="62">
        <v>4.8280486636651025E-14</v>
      </c>
      <c r="K3477" s="61" t="s">
        <v>2093</v>
      </c>
      <c r="L3477" s="61"/>
      <c r="M3477" s="61"/>
      <c r="N3477" s="61"/>
      <c r="O3477" s="61"/>
      <c r="P3477" s="61"/>
      <c r="Q3477" s="74">
        <v>4.2953305982936572</v>
      </c>
      <c r="R3477" s="61">
        <v>1</v>
      </c>
      <c r="S3477" s="61">
        <v>1</v>
      </c>
      <c r="T3477" s="61">
        <v>1</v>
      </c>
      <c r="U3477" s="61">
        <v>4</v>
      </c>
      <c r="V3477" s="61">
        <v>2013</v>
      </c>
      <c r="W3477" s="61" t="s">
        <v>114</v>
      </c>
      <c r="X3477" s="61" t="s">
        <v>572</v>
      </c>
      <c r="Y3477" s="61"/>
      <c r="AC3477"/>
    </row>
    <row r="3478" spans="2:29" x14ac:dyDescent="0.2">
      <c r="B3478" s="61" t="str">
        <f>INDEX(FlowMapping!$G$2:$G$875,MATCH(W3478&amp;D3478,FlowMapping!$E$2:$E$875,0))</f>
        <v>M-CRESOL</v>
      </c>
      <c r="C3478" s="61">
        <f>INDEX(FlowMapping!$H$2:$H$875,MATCH(W3478&amp;D3478,FlowMapping!$E$2:$E$875,0))</f>
        <v>108394</v>
      </c>
      <c r="D3478" s="61" t="s">
        <v>1027</v>
      </c>
      <c r="E3478" s="61" t="str">
        <f>INDEX(FlowMapping!$J$2:$J$875,MATCH(W3478&amp;D3478,FlowMapping!$E$2:$E$875,0))</f>
        <v>unspecified</v>
      </c>
      <c r="F3478" s="61" t="str">
        <f>INDEX(FlowMapping!$M$2:$M$875,MATCH(W3478&amp;D3478,FlowMapping!$E$2:$E$875,0))</f>
        <v>03c40388-7c29-4209-aff8-6dbe1d5015ef</v>
      </c>
      <c r="G3478" s="61" t="str">
        <f>INDEX(Activities!$B$2:$B$390,MATCH(H3478,Activities!$C$2:$C$390,0))</f>
        <v>Plastics material and resin manufacturing</v>
      </c>
      <c r="H3478" s="61">
        <v>325211</v>
      </c>
      <c r="I3478" s="61" t="s">
        <v>997</v>
      </c>
      <c r="J3478" s="62">
        <v>4.8280486636651025E-14</v>
      </c>
      <c r="K3478" s="61" t="s">
        <v>2093</v>
      </c>
      <c r="L3478" s="61"/>
      <c r="M3478" s="61"/>
      <c r="N3478" s="61"/>
      <c r="O3478" s="61"/>
      <c r="P3478" s="61"/>
      <c r="Q3478" s="74">
        <v>2.5098096652830035</v>
      </c>
      <c r="R3478" s="61">
        <v>1</v>
      </c>
      <c r="S3478" s="61">
        <v>1</v>
      </c>
      <c r="T3478" s="61">
        <v>1</v>
      </c>
      <c r="U3478" s="61">
        <v>4</v>
      </c>
      <c r="V3478" s="61">
        <v>2013</v>
      </c>
      <c r="W3478" s="61" t="s">
        <v>193</v>
      </c>
      <c r="X3478" s="61" t="s">
        <v>572</v>
      </c>
      <c r="Y3478" s="61"/>
      <c r="AC3478"/>
    </row>
    <row r="3479" spans="2:29" x14ac:dyDescent="0.2">
      <c r="B3479" s="61" t="str">
        <f>INDEX(FlowMapping!$G$2:$G$875,MATCH(W3479&amp;D3479,FlowMapping!$E$2:$E$875,0))</f>
        <v>Cresol, p-</v>
      </c>
      <c r="C3479" s="61">
        <f>INDEX(FlowMapping!$H$2:$H$875,MATCH(W3479&amp;D3479,FlowMapping!$E$2:$E$875,0))</f>
        <v>106445</v>
      </c>
      <c r="D3479" s="61" t="s">
        <v>1027</v>
      </c>
      <c r="E3479" s="61" t="str">
        <f>INDEX(FlowMapping!$J$2:$J$875,MATCH(W3479&amp;D3479,FlowMapping!$E$2:$E$875,0))</f>
        <v>unspecified</v>
      </c>
      <c r="F3479" s="61" t="str">
        <f>INDEX(FlowMapping!$M$2:$M$875,MATCH(W3479&amp;D3479,FlowMapping!$E$2:$E$875,0))</f>
        <v>d4aff45b-7549-4e68-a844-77a3466a523e</v>
      </c>
      <c r="G3479" s="61" t="str">
        <f>INDEX(Activities!$B$2:$B$390,MATCH(H3479,Activities!$C$2:$C$390,0))</f>
        <v>Plastics material and resin manufacturing</v>
      </c>
      <c r="H3479" s="61">
        <v>325211</v>
      </c>
      <c r="I3479" s="61" t="s">
        <v>997</v>
      </c>
      <c r="J3479" s="62">
        <v>4.8280486636651025E-14</v>
      </c>
      <c r="K3479" s="61" t="s">
        <v>2093</v>
      </c>
      <c r="L3479" s="61"/>
      <c r="M3479" s="61"/>
      <c r="N3479" s="61"/>
      <c r="O3479" s="61"/>
      <c r="P3479" s="61"/>
      <c r="Q3479" s="74">
        <v>2.7288071963120446</v>
      </c>
      <c r="R3479" s="61">
        <v>1</v>
      </c>
      <c r="S3479" s="61">
        <v>1</v>
      </c>
      <c r="T3479" s="61">
        <v>1</v>
      </c>
      <c r="U3479" s="61">
        <v>4</v>
      </c>
      <c r="V3479" s="61">
        <v>2013</v>
      </c>
      <c r="W3479" s="61" t="s">
        <v>289</v>
      </c>
      <c r="X3479" s="61" t="s">
        <v>572</v>
      </c>
      <c r="Y3479" s="61"/>
      <c r="AC3479"/>
    </row>
    <row r="3480" spans="2:29" x14ac:dyDescent="0.2">
      <c r="B3480" s="61" t="str">
        <f>INDEX(FlowMapping!$G$2:$G$875,MATCH(W3480&amp;D3480,FlowMapping!$E$2:$E$875,0))</f>
        <v>1,1-DICHLOROETHYLENE</v>
      </c>
      <c r="C3480" s="61">
        <f>INDEX(FlowMapping!$H$2:$H$875,MATCH(W3480&amp;D3480,FlowMapping!$E$2:$E$875,0))</f>
        <v>75354</v>
      </c>
      <c r="D3480" s="61" t="s">
        <v>1027</v>
      </c>
      <c r="E3480" s="61" t="str">
        <f>INDEX(FlowMapping!$J$2:$J$875,MATCH(W3480&amp;D3480,FlowMapping!$E$2:$E$875,0))</f>
        <v>unspecified</v>
      </c>
      <c r="F3480" s="61" t="str">
        <f>INDEX(FlowMapping!$M$2:$M$875,MATCH(W3480&amp;D3480,FlowMapping!$E$2:$E$875,0))</f>
        <v>18c68bbb-5a96-302e-bec3-0924a003d46c</v>
      </c>
      <c r="G3480" s="61" t="str">
        <f>INDEX(Activities!$B$2:$B$390,MATCH(H3480,Activities!$C$2:$C$390,0))</f>
        <v>Plastics material and resin manufacturing</v>
      </c>
      <c r="H3480" s="61">
        <v>325211</v>
      </c>
      <c r="I3480" s="61" t="s">
        <v>997</v>
      </c>
      <c r="J3480" s="62">
        <v>4.8280486636651025E-14</v>
      </c>
      <c r="K3480" s="61" t="s">
        <v>2093</v>
      </c>
      <c r="L3480" s="61"/>
      <c r="M3480" s="61"/>
      <c r="N3480" s="61"/>
      <c r="O3480" s="61"/>
      <c r="P3480" s="61"/>
      <c r="Q3480" s="74">
        <v>3.8984893780981689</v>
      </c>
      <c r="R3480" s="61">
        <v>1</v>
      </c>
      <c r="S3480" s="61">
        <v>1</v>
      </c>
      <c r="T3480" s="61">
        <v>1</v>
      </c>
      <c r="U3480" s="61">
        <v>4</v>
      </c>
      <c r="V3480" s="61">
        <v>2013</v>
      </c>
      <c r="W3480" s="61" t="s">
        <v>347</v>
      </c>
      <c r="X3480" s="61" t="s">
        <v>572</v>
      </c>
      <c r="Y3480" s="61"/>
      <c r="AC3480"/>
    </row>
    <row r="3481" spans="2:29" x14ac:dyDescent="0.2">
      <c r="B3481" s="61" t="str">
        <f>INDEX(FlowMapping!$G$2:$G$875,MATCH(W3481&amp;D3481,FlowMapping!$E$2:$E$875,0))</f>
        <v>Cresol, o-</v>
      </c>
      <c r="C3481" s="61">
        <f>INDEX(FlowMapping!$H$2:$H$875,MATCH(W3481&amp;D3481,FlowMapping!$E$2:$E$875,0))</f>
        <v>95487</v>
      </c>
      <c r="D3481" s="61" t="s">
        <v>1027</v>
      </c>
      <c r="E3481" s="61" t="str">
        <f>INDEX(FlowMapping!$J$2:$J$875,MATCH(W3481&amp;D3481,FlowMapping!$E$2:$E$875,0))</f>
        <v>unspecified</v>
      </c>
      <c r="F3481" s="61" t="str">
        <f>INDEX(FlowMapping!$M$2:$M$875,MATCH(W3481&amp;D3481,FlowMapping!$E$2:$E$875,0))</f>
        <v>3af67cf5-0a63-4579-9d32-4deb249e7191</v>
      </c>
      <c r="G3481" s="61" t="str">
        <f>INDEX(Activities!$B$2:$B$390,MATCH(H3481,Activities!$C$2:$C$390,0))</f>
        <v>Plastics material and resin manufacturing</v>
      </c>
      <c r="H3481" s="61">
        <v>325211</v>
      </c>
      <c r="I3481" s="61" t="s">
        <v>997</v>
      </c>
      <c r="J3481" s="62">
        <v>1.4484145990995306E-13</v>
      </c>
      <c r="K3481" s="61" t="s">
        <v>2093</v>
      </c>
      <c r="L3481" s="61"/>
      <c r="M3481" s="61"/>
      <c r="N3481" s="61"/>
      <c r="O3481" s="61"/>
      <c r="P3481" s="61"/>
      <c r="Q3481" s="74">
        <v>2.1108102521570085</v>
      </c>
      <c r="R3481" s="61">
        <v>1</v>
      </c>
      <c r="S3481" s="61">
        <v>1</v>
      </c>
      <c r="T3481" s="61">
        <v>1</v>
      </c>
      <c r="U3481" s="61">
        <v>4</v>
      </c>
      <c r="V3481" s="61">
        <v>2013</v>
      </c>
      <c r="W3481" s="61" t="s">
        <v>403</v>
      </c>
      <c r="X3481" s="61" t="s">
        <v>572</v>
      </c>
      <c r="Y3481" s="61"/>
      <c r="AC3481"/>
    </row>
    <row r="3482" spans="2:29" x14ac:dyDescent="0.2">
      <c r="B3482" s="61" t="str">
        <f>INDEX(FlowMapping!$G$2:$G$875,MATCH(W3482&amp;D3482,FlowMapping!$E$2:$E$875,0))</f>
        <v>Benzene, 1,2,4-trimethyl-</v>
      </c>
      <c r="C3482" s="61">
        <f>INDEX(FlowMapping!$H$2:$H$875,MATCH(W3482&amp;D3482,FlowMapping!$E$2:$E$875,0))</f>
        <v>95636</v>
      </c>
      <c r="D3482" s="61" t="s">
        <v>1027</v>
      </c>
      <c r="E3482" s="61" t="str">
        <f>INDEX(FlowMapping!$J$2:$J$875,MATCH(W3482&amp;D3482,FlowMapping!$E$2:$E$875,0))</f>
        <v>unspecified</v>
      </c>
      <c r="F3482" s="61" t="str">
        <f>INDEX(FlowMapping!$M$2:$M$875,MATCH(W3482&amp;D3482,FlowMapping!$E$2:$E$875,0))</f>
        <v>abab5cea-6bc0-4760-9783-970aee557983</v>
      </c>
      <c r="G3482" s="61" t="str">
        <f>INDEX(Activities!$B$2:$B$390,MATCH(H3482,Activities!$C$2:$C$390,0))</f>
        <v>Plastics material and resin manufacturing</v>
      </c>
      <c r="H3482" s="61">
        <v>325211</v>
      </c>
      <c r="I3482" s="61" t="s">
        <v>997</v>
      </c>
      <c r="J3482" s="62">
        <v>5.9867803429447264E-12</v>
      </c>
      <c r="K3482" s="61" t="s">
        <v>2093</v>
      </c>
      <c r="L3482" s="61"/>
      <c r="M3482" s="61"/>
      <c r="N3482" s="61"/>
      <c r="O3482" s="61"/>
      <c r="P3482" s="61"/>
      <c r="Q3482" s="74">
        <v>4.5570818261911716</v>
      </c>
      <c r="R3482" s="61">
        <v>1</v>
      </c>
      <c r="S3482" s="61">
        <v>1</v>
      </c>
      <c r="T3482" s="61">
        <v>1</v>
      </c>
      <c r="U3482" s="61">
        <v>4</v>
      </c>
      <c r="V3482" s="61">
        <v>2013</v>
      </c>
      <c r="W3482" s="61" t="s">
        <v>32</v>
      </c>
      <c r="X3482" s="61" t="s">
        <v>572</v>
      </c>
      <c r="Y3482" s="61"/>
      <c r="AC3482"/>
    </row>
    <row r="3483" spans="2:29" x14ac:dyDescent="0.2">
      <c r="B3483" s="61" t="str">
        <f>INDEX(FlowMapping!$G$2:$G$875,MATCH(W3483&amp;D3483,FlowMapping!$E$2:$E$875,0))</f>
        <v>Ethylene oxide</v>
      </c>
      <c r="C3483" s="61">
        <f>INDEX(FlowMapping!$H$2:$H$875,MATCH(W3483&amp;D3483,FlowMapping!$E$2:$E$875,0))</f>
        <v>75218</v>
      </c>
      <c r="D3483" s="61" t="s">
        <v>1027</v>
      </c>
      <c r="E3483" s="61" t="str">
        <f>INDEX(FlowMapping!$J$2:$J$875,MATCH(W3483&amp;D3483,FlowMapping!$E$2:$E$875,0))</f>
        <v>unspecified</v>
      </c>
      <c r="F3483" s="61" t="str">
        <f>INDEX(FlowMapping!$M$2:$M$875,MATCH(W3483&amp;D3483,FlowMapping!$E$2:$E$875,0))</f>
        <v>8e037b16-1a38-4220-996e-9f11e89ff194</v>
      </c>
      <c r="G3483" s="61" t="str">
        <f>INDEX(Activities!$B$2:$B$390,MATCH(H3483,Activities!$C$2:$C$390,0))</f>
        <v>Plastics material and resin manufacturing</v>
      </c>
      <c r="H3483" s="61">
        <v>325211</v>
      </c>
      <c r="I3483" s="61" t="s">
        <v>997</v>
      </c>
      <c r="J3483" s="62">
        <v>9.6560973273302054E-12</v>
      </c>
      <c r="K3483" s="61" t="s">
        <v>2093</v>
      </c>
      <c r="L3483" s="61"/>
      <c r="M3483" s="61"/>
      <c r="N3483" s="61"/>
      <c r="O3483" s="61"/>
      <c r="P3483" s="61"/>
      <c r="Q3483" s="74">
        <v>4.0702863072633493</v>
      </c>
      <c r="R3483" s="61">
        <v>1</v>
      </c>
      <c r="S3483" s="61">
        <v>1</v>
      </c>
      <c r="T3483" s="61">
        <v>1</v>
      </c>
      <c r="U3483" s="61">
        <v>4</v>
      </c>
      <c r="V3483" s="61">
        <v>2013</v>
      </c>
      <c r="W3483" s="61" t="s">
        <v>202</v>
      </c>
      <c r="X3483" s="61" t="s">
        <v>572</v>
      </c>
      <c r="Y3483" s="61"/>
      <c r="AC3483"/>
    </row>
    <row r="3484" spans="2:29" x14ac:dyDescent="0.2">
      <c r="B3484" s="61" t="str">
        <f>INDEX(FlowMapping!$G$2:$G$875,MATCH(W3484&amp;D3484,FlowMapping!$E$2:$E$875,0))</f>
        <v>Acrolein</v>
      </c>
      <c r="C3484" s="61">
        <f>INDEX(FlowMapping!$H$2:$H$875,MATCH(W3484&amp;D3484,FlowMapping!$E$2:$E$875,0))</f>
        <v>107028</v>
      </c>
      <c r="D3484" s="61" t="s">
        <v>1027</v>
      </c>
      <c r="E3484" s="61" t="str">
        <f>INDEX(FlowMapping!$J$2:$J$875,MATCH(W3484&amp;D3484,FlowMapping!$E$2:$E$875,0))</f>
        <v>unspecified</v>
      </c>
      <c r="F3484" s="61" t="str">
        <f>INDEX(FlowMapping!$M$2:$M$875,MATCH(W3484&amp;D3484,FlowMapping!$E$2:$E$875,0))</f>
        <v>beb7d426-ad8d-4ae6-aadd-6f52ccdd37b4</v>
      </c>
      <c r="G3484" s="61" t="str">
        <f>INDEX(Activities!$B$2:$B$390,MATCH(H3484,Activities!$C$2:$C$390,0))</f>
        <v>Plastics material and resin manufacturing</v>
      </c>
      <c r="H3484" s="61">
        <v>325211</v>
      </c>
      <c r="I3484" s="61" t="s">
        <v>997</v>
      </c>
      <c r="J3484" s="62">
        <v>1.4484145990995306E-11</v>
      </c>
      <c r="K3484" s="61" t="s">
        <v>2093</v>
      </c>
      <c r="L3484" s="61"/>
      <c r="M3484" s="61"/>
      <c r="N3484" s="61"/>
      <c r="O3484" s="61"/>
      <c r="P3484" s="61"/>
      <c r="Q3484" s="74">
        <v>2.2741604004564775</v>
      </c>
      <c r="R3484" s="61">
        <v>1</v>
      </c>
      <c r="S3484" s="61">
        <v>1</v>
      </c>
      <c r="T3484" s="61">
        <v>1</v>
      </c>
      <c r="U3484" s="61">
        <v>4</v>
      </c>
      <c r="V3484" s="61">
        <v>2013</v>
      </c>
      <c r="W3484" s="61" t="s">
        <v>59</v>
      </c>
      <c r="X3484" s="61" t="s">
        <v>572</v>
      </c>
      <c r="Y3484" s="61"/>
      <c r="AC3484"/>
    </row>
    <row r="3485" spans="2:29" x14ac:dyDescent="0.2">
      <c r="B3485" s="61" t="str">
        <f>INDEX(FlowMapping!$G$2:$G$875,MATCH(W3485&amp;D3485,FlowMapping!$E$2:$E$875,0))</f>
        <v>Cumene</v>
      </c>
      <c r="C3485" s="61">
        <f>INDEX(FlowMapping!$H$2:$H$875,MATCH(W3485&amp;D3485,FlowMapping!$E$2:$E$875,0))</f>
        <v>98828</v>
      </c>
      <c r="D3485" s="61" t="s">
        <v>1027</v>
      </c>
      <c r="E3485" s="61" t="str">
        <f>INDEX(FlowMapping!$J$2:$J$875,MATCH(W3485&amp;D3485,FlowMapping!$E$2:$E$875,0))</f>
        <v>unspecified</v>
      </c>
      <c r="F3485" s="61" t="str">
        <f>INDEX(FlowMapping!$M$2:$M$875,MATCH(W3485&amp;D3485,FlowMapping!$E$2:$E$875,0))</f>
        <v>7a3b6567-5f36-4142-b390-15fbf940e206</v>
      </c>
      <c r="G3485" s="61" t="str">
        <f>INDEX(Activities!$B$2:$B$390,MATCH(H3485,Activities!$C$2:$C$390,0))</f>
        <v>Plastics material and resin manufacturing</v>
      </c>
      <c r="H3485" s="61">
        <v>325211</v>
      </c>
      <c r="I3485" s="61" t="s">
        <v>997</v>
      </c>
      <c r="J3485" s="62">
        <v>1.4484145990995306E-11</v>
      </c>
      <c r="K3485" s="61" t="s">
        <v>2093</v>
      </c>
      <c r="L3485" s="61"/>
      <c r="M3485" s="61"/>
      <c r="N3485" s="61"/>
      <c r="O3485" s="61"/>
      <c r="P3485" s="61"/>
      <c r="Q3485" s="74">
        <v>3.1384193576268955</v>
      </c>
      <c r="R3485" s="61">
        <v>1</v>
      </c>
      <c r="S3485" s="61">
        <v>1</v>
      </c>
      <c r="T3485" s="61">
        <v>1</v>
      </c>
      <c r="U3485" s="61">
        <v>4</v>
      </c>
      <c r="V3485" s="61">
        <v>2013</v>
      </c>
      <c r="W3485" s="61" t="s">
        <v>167</v>
      </c>
      <c r="X3485" s="61" t="s">
        <v>572</v>
      </c>
      <c r="Y3485" s="61"/>
      <c r="AC3485"/>
    </row>
    <row r="3486" spans="2:29" x14ac:dyDescent="0.2">
      <c r="B3486" s="61" t="str">
        <f>INDEX(FlowMapping!$G$2:$G$875,MATCH(W3486&amp;D3486,FlowMapping!$E$2:$E$875,0))</f>
        <v>Methyl iodide</v>
      </c>
      <c r="C3486" s="61">
        <f>INDEX(FlowMapping!$H$2:$H$875,MATCH(W3486&amp;D3486,FlowMapping!$E$2:$E$875,0))</f>
        <v>74884</v>
      </c>
      <c r="D3486" s="61" t="s">
        <v>1027</v>
      </c>
      <c r="E3486" s="61" t="str">
        <f>INDEX(FlowMapping!$J$2:$J$875,MATCH(W3486&amp;D3486,FlowMapping!$E$2:$E$875,0))</f>
        <v>unspecified</v>
      </c>
      <c r="F3486" s="61" t="str">
        <f>INDEX(FlowMapping!$M$2:$M$875,MATCH(W3486&amp;D3486,FlowMapping!$E$2:$E$875,0))</f>
        <v>e9e07f9e-aa73-3513-ad8b-b92dd48ad86d</v>
      </c>
      <c r="G3486" s="61" t="str">
        <f>INDEX(Activities!$B$2:$B$390,MATCH(H3486,Activities!$C$2:$C$390,0))</f>
        <v>Plastics material and resin manufacturing</v>
      </c>
      <c r="H3486" s="61">
        <v>325211</v>
      </c>
      <c r="I3486" s="61" t="s">
        <v>997</v>
      </c>
      <c r="J3486" s="62">
        <v>1.9312194654660411E-11</v>
      </c>
      <c r="K3486" s="61" t="s">
        <v>2093</v>
      </c>
      <c r="L3486" s="61"/>
      <c r="M3486" s="61"/>
      <c r="N3486" s="61"/>
      <c r="O3486" s="61"/>
      <c r="P3486" s="61"/>
      <c r="Q3486" s="74">
        <v>2.2897072211165792</v>
      </c>
      <c r="R3486" s="61">
        <v>1</v>
      </c>
      <c r="S3486" s="61">
        <v>1</v>
      </c>
      <c r="T3486" s="61">
        <v>1</v>
      </c>
      <c r="U3486" s="61">
        <v>4</v>
      </c>
      <c r="V3486" s="61">
        <v>2013</v>
      </c>
      <c r="W3486" s="61" t="s">
        <v>297</v>
      </c>
      <c r="X3486" s="61" t="s">
        <v>572</v>
      </c>
      <c r="Y3486" s="61"/>
      <c r="AC3486"/>
    </row>
    <row r="3487" spans="2:29" x14ac:dyDescent="0.2">
      <c r="B3487" s="61" t="str">
        <f>INDEX(FlowMapping!$G$2:$G$875,MATCH(W3487&amp;D3487,FlowMapping!$E$2:$E$875,0))</f>
        <v>Butadiene</v>
      </c>
      <c r="C3487" s="61">
        <f>INDEX(FlowMapping!$H$2:$H$875,MATCH(W3487&amp;D3487,FlowMapping!$E$2:$E$875,0))</f>
        <v>106990</v>
      </c>
      <c r="D3487" s="61" t="s">
        <v>1027</v>
      </c>
      <c r="E3487" s="61" t="str">
        <f>INDEX(FlowMapping!$J$2:$J$875,MATCH(W3487&amp;D3487,FlowMapping!$E$2:$E$875,0))</f>
        <v>unspecified</v>
      </c>
      <c r="F3487" s="61" t="str">
        <f>INDEX(FlowMapping!$M$2:$M$875,MATCH(W3487&amp;D3487,FlowMapping!$E$2:$E$875,0))</f>
        <v>9fa9ae53-e84a-4a35-b28c-eb25548994dd</v>
      </c>
      <c r="G3487" s="61" t="str">
        <f>INDEX(Activities!$B$2:$B$390,MATCH(H3487,Activities!$C$2:$C$390,0))</f>
        <v>Plastics material and resin manufacturing</v>
      </c>
      <c r="H3487" s="61">
        <v>325211</v>
      </c>
      <c r="I3487" s="61" t="s">
        <v>997</v>
      </c>
      <c r="J3487" s="62">
        <v>2.414024331832551E-11</v>
      </c>
      <c r="K3487" s="61" t="s">
        <v>2093</v>
      </c>
      <c r="L3487" s="61"/>
      <c r="M3487" s="61"/>
      <c r="N3487" s="61"/>
      <c r="O3487" s="61"/>
      <c r="P3487" s="61"/>
      <c r="Q3487" s="74">
        <v>3.4679264396969787</v>
      </c>
      <c r="R3487" s="61">
        <v>1</v>
      </c>
      <c r="S3487" s="61">
        <v>1</v>
      </c>
      <c r="T3487" s="61">
        <v>1</v>
      </c>
      <c r="U3487" s="61">
        <v>4</v>
      </c>
      <c r="V3487" s="61">
        <v>2013</v>
      </c>
      <c r="W3487" s="61" t="s">
        <v>141</v>
      </c>
      <c r="X3487" s="61" t="s">
        <v>572</v>
      </c>
      <c r="Y3487" s="61"/>
      <c r="AC3487"/>
    </row>
    <row r="3488" spans="2:29" x14ac:dyDescent="0.2">
      <c r="B3488" s="61" t="str">
        <f>INDEX(FlowMapping!$G$2:$G$875,MATCH(W3488&amp;D3488,FlowMapping!$E$2:$E$875,0))</f>
        <v>1,4-dichlorobenzene</v>
      </c>
      <c r="C3488" s="61">
        <f>INDEX(FlowMapping!$H$2:$H$875,MATCH(W3488&amp;D3488,FlowMapping!$E$2:$E$875,0))</f>
        <v>106467</v>
      </c>
      <c r="D3488" s="61" t="s">
        <v>1027</v>
      </c>
      <c r="E3488" s="61" t="str">
        <f>INDEX(FlowMapping!$J$2:$J$875,MATCH(W3488&amp;D3488,FlowMapping!$E$2:$E$875,0))</f>
        <v>unspecified</v>
      </c>
      <c r="F3488" s="61" t="str">
        <f>INDEX(FlowMapping!$M$2:$M$875,MATCH(W3488&amp;D3488,FlowMapping!$E$2:$E$875,0))</f>
        <v>1a7e477b-115b-4753-8170-0f321551b4f4</v>
      </c>
      <c r="G3488" s="61" t="str">
        <f>INDEX(Activities!$B$2:$B$390,MATCH(H3488,Activities!$C$2:$C$390,0))</f>
        <v>Plastics material and resin manufacturing</v>
      </c>
      <c r="H3488" s="61">
        <v>325211</v>
      </c>
      <c r="I3488" s="61" t="s">
        <v>997</v>
      </c>
      <c r="J3488" s="62">
        <v>2.414024331832551E-11</v>
      </c>
      <c r="K3488" s="61" t="s">
        <v>2093</v>
      </c>
      <c r="L3488" s="61"/>
      <c r="M3488" s="61"/>
      <c r="N3488" s="61"/>
      <c r="O3488" s="61"/>
      <c r="P3488" s="61"/>
      <c r="Q3488" s="74">
        <v>1.580008419063716</v>
      </c>
      <c r="R3488" s="61">
        <v>1</v>
      </c>
      <c r="S3488" s="61">
        <v>1</v>
      </c>
      <c r="T3488" s="61">
        <v>1</v>
      </c>
      <c r="U3488" s="61">
        <v>4</v>
      </c>
      <c r="V3488" s="61">
        <v>2013</v>
      </c>
      <c r="W3488" s="61" t="s">
        <v>304</v>
      </c>
      <c r="X3488" s="61" t="s">
        <v>572</v>
      </c>
      <c r="Y3488" s="61"/>
      <c r="AC3488"/>
    </row>
    <row r="3489" spans="2:29" x14ac:dyDescent="0.2">
      <c r="B3489" s="61" t="str">
        <f>INDEX(FlowMapping!$G$2:$G$875,MATCH(W3489&amp;D3489,FlowMapping!$E$2:$E$875,0))</f>
        <v>Phenol, 2,4-dimethyl-</v>
      </c>
      <c r="C3489" s="61">
        <f>INDEX(FlowMapping!$H$2:$H$875,MATCH(W3489&amp;D3489,FlowMapping!$E$2:$E$875,0))</f>
        <v>105679</v>
      </c>
      <c r="D3489" s="61" t="s">
        <v>1027</v>
      </c>
      <c r="E3489" s="61" t="str">
        <f>INDEX(FlowMapping!$J$2:$J$875,MATCH(W3489&amp;D3489,FlowMapping!$E$2:$E$875,0))</f>
        <v>unspecified</v>
      </c>
      <c r="F3489" s="61" t="str">
        <f>INDEX(FlowMapping!$M$2:$M$875,MATCH(W3489&amp;D3489,FlowMapping!$E$2:$E$875,0))</f>
        <v>7ae398c5-8532-11e0-9d78-0800200c9a66</v>
      </c>
      <c r="G3489" s="61" t="str">
        <f>INDEX(Activities!$B$2:$B$390,MATCH(H3489,Activities!$C$2:$C$390,0))</f>
        <v>Plastics material and resin manufacturing</v>
      </c>
      <c r="H3489" s="61">
        <v>325211</v>
      </c>
      <c r="I3489" s="61" t="s">
        <v>997</v>
      </c>
      <c r="J3489" s="62">
        <v>2.414024331832551E-11</v>
      </c>
      <c r="K3489" s="61" t="s">
        <v>2093</v>
      </c>
      <c r="L3489" s="61"/>
      <c r="M3489" s="61"/>
      <c r="N3489" s="61"/>
      <c r="O3489" s="61"/>
      <c r="P3489" s="61"/>
      <c r="Q3489" s="74">
        <v>3.8879921186020661</v>
      </c>
      <c r="R3489" s="61">
        <v>1</v>
      </c>
      <c r="S3489" s="61">
        <v>1</v>
      </c>
      <c r="T3489" s="61">
        <v>1</v>
      </c>
      <c r="U3489" s="61">
        <v>4</v>
      </c>
      <c r="V3489" s="61">
        <v>2013</v>
      </c>
      <c r="W3489" s="61" t="s">
        <v>211</v>
      </c>
      <c r="X3489" s="61" t="s">
        <v>572</v>
      </c>
      <c r="Y3489" s="61"/>
      <c r="AC3489"/>
    </row>
    <row r="3490" spans="2:29" x14ac:dyDescent="0.2">
      <c r="B3490" s="61" t="str">
        <f>INDEX(FlowMapping!$G$2:$G$875,MATCH(W3490&amp;D3490,FlowMapping!$E$2:$E$875,0))</f>
        <v>dicyclopentadiene</v>
      </c>
      <c r="C3490" s="61">
        <f>INDEX(FlowMapping!$H$2:$H$875,MATCH(W3490&amp;D3490,FlowMapping!$E$2:$E$875,0))</f>
        <v>77736</v>
      </c>
      <c r="D3490" s="61" t="s">
        <v>1027</v>
      </c>
      <c r="E3490" s="61" t="str">
        <f>INDEX(FlowMapping!$J$2:$J$875,MATCH(W3490&amp;D3490,FlowMapping!$E$2:$E$875,0))</f>
        <v>unspecified</v>
      </c>
      <c r="F3490" s="61" t="str">
        <f>INDEX(FlowMapping!$M$2:$M$875,MATCH(W3490&amp;D3490,FlowMapping!$E$2:$E$875,0))</f>
        <v>9660085c-1d94-4fd4-bd4a-8c26f37457b6</v>
      </c>
      <c r="G3490" s="61" t="str">
        <f>INDEX(Activities!$B$2:$B$390,MATCH(H3490,Activities!$C$2:$C$390,0))</f>
        <v>Plastics material and resin manufacturing</v>
      </c>
      <c r="H3490" s="61">
        <v>325211</v>
      </c>
      <c r="I3490" s="61" t="s">
        <v>997</v>
      </c>
      <c r="J3490" s="62">
        <v>2.414024331832551E-11</v>
      </c>
      <c r="K3490" s="61" t="s">
        <v>2093</v>
      </c>
      <c r="L3490" s="61"/>
      <c r="M3490" s="61"/>
      <c r="N3490" s="61"/>
      <c r="O3490" s="61"/>
      <c r="P3490" s="61"/>
      <c r="Q3490" s="74">
        <v>3.714656259588673</v>
      </c>
      <c r="R3490" s="61">
        <v>1</v>
      </c>
      <c r="S3490" s="61">
        <v>1</v>
      </c>
      <c r="T3490" s="61">
        <v>1</v>
      </c>
      <c r="U3490" s="61">
        <v>4</v>
      </c>
      <c r="V3490" s="61">
        <v>2013</v>
      </c>
      <c r="W3490" s="61" t="s">
        <v>145</v>
      </c>
      <c r="X3490" s="61" t="s">
        <v>572</v>
      </c>
      <c r="Y3490" s="61"/>
      <c r="AC3490"/>
    </row>
    <row r="3491" spans="2:29" x14ac:dyDescent="0.2">
      <c r="B3491" s="61" t="str">
        <f>INDEX(FlowMapping!$G$2:$G$875,MATCH(W3491&amp;D3491,FlowMapping!$E$2:$E$875,0))</f>
        <v>MALEIC ANHYDRIDE</v>
      </c>
      <c r="C3491" s="61">
        <f>INDEX(FlowMapping!$H$2:$H$875,MATCH(W3491&amp;D3491,FlowMapping!$E$2:$E$875,0))</f>
        <v>108316</v>
      </c>
      <c r="D3491" s="61" t="s">
        <v>1027</v>
      </c>
      <c r="E3491" s="61" t="str">
        <f>INDEX(FlowMapping!$J$2:$J$875,MATCH(W3491&amp;D3491,FlowMapping!$E$2:$E$875,0))</f>
        <v>unspecified</v>
      </c>
      <c r="F3491" s="61" t="str">
        <f>INDEX(FlowMapping!$M$2:$M$875,MATCH(W3491&amp;D3491,FlowMapping!$E$2:$E$875,0))</f>
        <v>7c6ab1e8-d367-4f40-91c2-5ac062e73861</v>
      </c>
      <c r="G3491" s="61" t="str">
        <f>INDEX(Activities!$B$2:$B$390,MATCH(H3491,Activities!$C$2:$C$390,0))</f>
        <v>Plastics material and resin manufacturing</v>
      </c>
      <c r="H3491" s="61">
        <v>325211</v>
      </c>
      <c r="I3491" s="61" t="s">
        <v>997</v>
      </c>
      <c r="J3491" s="62">
        <v>2.414024331832551E-11</v>
      </c>
      <c r="K3491" s="61" t="s">
        <v>2093</v>
      </c>
      <c r="L3491" s="61"/>
      <c r="M3491" s="61"/>
      <c r="N3491" s="61"/>
      <c r="O3491" s="61"/>
      <c r="P3491" s="61"/>
      <c r="Q3491" s="74">
        <v>4.0700008182405636</v>
      </c>
      <c r="R3491" s="61">
        <v>1</v>
      </c>
      <c r="S3491" s="61">
        <v>1</v>
      </c>
      <c r="T3491" s="61">
        <v>1</v>
      </c>
      <c r="U3491" s="61">
        <v>4</v>
      </c>
      <c r="V3491" s="61">
        <v>2013</v>
      </c>
      <c r="W3491" s="61" t="s">
        <v>67</v>
      </c>
      <c r="X3491" s="61" t="s">
        <v>572</v>
      </c>
      <c r="Y3491" s="61"/>
      <c r="AC3491"/>
    </row>
    <row r="3492" spans="2:29" x14ac:dyDescent="0.2">
      <c r="B3492" s="61" t="str">
        <f>INDEX(FlowMapping!$G$2:$G$875,MATCH(W3492&amp;D3492,FlowMapping!$E$2:$E$875,0))</f>
        <v>SEC-BUTYL ALCOHOL</v>
      </c>
      <c r="C3492" s="61">
        <f>INDEX(FlowMapping!$H$2:$H$875,MATCH(W3492&amp;D3492,FlowMapping!$E$2:$E$875,0))</f>
        <v>78922</v>
      </c>
      <c r="D3492" s="61" t="s">
        <v>1027</v>
      </c>
      <c r="E3492" s="61" t="str">
        <f>INDEX(FlowMapping!$J$2:$J$875,MATCH(W3492&amp;D3492,FlowMapping!$E$2:$E$875,0))</f>
        <v>unspecified</v>
      </c>
      <c r="F3492" s="61" t="str">
        <f>INDEX(FlowMapping!$M$2:$M$875,MATCH(W3492&amp;D3492,FlowMapping!$E$2:$E$875,0))</f>
        <v>59fcf9d0-7f5c-4060-9172-5d7567dc8bc4</v>
      </c>
      <c r="G3492" s="61" t="str">
        <f>INDEX(Activities!$B$2:$B$390,MATCH(H3492,Activities!$C$2:$C$390,0))</f>
        <v>Plastics material and resin manufacturing</v>
      </c>
      <c r="H3492" s="61">
        <v>325211</v>
      </c>
      <c r="I3492" s="61" t="s">
        <v>997</v>
      </c>
      <c r="J3492" s="62">
        <v>2.414024331832551E-11</v>
      </c>
      <c r="K3492" s="61" t="s">
        <v>2093</v>
      </c>
      <c r="L3492" s="61"/>
      <c r="M3492" s="61"/>
      <c r="N3492" s="61"/>
      <c r="O3492" s="61"/>
      <c r="P3492" s="61"/>
      <c r="Q3492" s="74">
        <v>4.8574994924188646</v>
      </c>
      <c r="R3492" s="61">
        <v>1</v>
      </c>
      <c r="S3492" s="61">
        <v>1</v>
      </c>
      <c r="T3492" s="61">
        <v>1</v>
      </c>
      <c r="U3492" s="61">
        <v>4</v>
      </c>
      <c r="V3492" s="61">
        <v>2013</v>
      </c>
      <c r="W3492" s="61" t="s">
        <v>152</v>
      </c>
      <c r="X3492" s="61" t="s">
        <v>572</v>
      </c>
      <c r="Y3492" s="61"/>
      <c r="AC3492"/>
    </row>
    <row r="3493" spans="2:29" x14ac:dyDescent="0.2">
      <c r="B3493" s="61" t="str">
        <f>INDEX(FlowMapping!$G$2:$G$875,MATCH(W3493&amp;D3493,FlowMapping!$E$2:$E$875,0))</f>
        <v>ETHYL ACRYLATE</v>
      </c>
      <c r="C3493" s="61">
        <f>INDEX(FlowMapping!$H$2:$H$875,MATCH(W3493&amp;D3493,FlowMapping!$E$2:$E$875,0))</f>
        <v>140885</v>
      </c>
      <c r="D3493" s="61" t="s">
        <v>1027</v>
      </c>
      <c r="E3493" s="61" t="str">
        <f>INDEX(FlowMapping!$J$2:$J$875,MATCH(W3493&amp;D3493,FlowMapping!$E$2:$E$875,0))</f>
        <v>unspecified</v>
      </c>
      <c r="F3493" s="61" t="str">
        <f>INDEX(FlowMapping!$M$2:$M$875,MATCH(W3493&amp;D3493,FlowMapping!$E$2:$E$875,0))</f>
        <v>0547931a-4f54-480b-bab7-02ecae0cbcc2</v>
      </c>
      <c r="G3493" s="61" t="str">
        <f>INDEX(Activities!$B$2:$B$390,MATCH(H3493,Activities!$C$2:$C$390,0))</f>
        <v>Plastics material and resin manufacturing</v>
      </c>
      <c r="H3493" s="61">
        <v>325211</v>
      </c>
      <c r="I3493" s="61" t="s">
        <v>997</v>
      </c>
      <c r="J3493" s="62">
        <v>2.5492096944151737E-11</v>
      </c>
      <c r="K3493" s="61" t="s">
        <v>2093</v>
      </c>
      <c r="L3493" s="61"/>
      <c r="M3493" s="61"/>
      <c r="N3493" s="61"/>
      <c r="O3493" s="61"/>
      <c r="P3493" s="61"/>
      <c r="Q3493" s="74">
        <v>3.421196492202339</v>
      </c>
      <c r="R3493" s="61">
        <v>1</v>
      </c>
      <c r="S3493" s="61">
        <v>1</v>
      </c>
      <c r="T3493" s="61">
        <v>1</v>
      </c>
      <c r="U3493" s="61">
        <v>4</v>
      </c>
      <c r="V3493" s="61">
        <v>2013</v>
      </c>
      <c r="W3493" s="61" t="s">
        <v>160</v>
      </c>
      <c r="X3493" s="61" t="s">
        <v>572</v>
      </c>
      <c r="Y3493" s="61"/>
      <c r="AC3493"/>
    </row>
    <row r="3494" spans="2:29" x14ac:dyDescent="0.2">
      <c r="B3494" s="61" t="str">
        <f>INDEX(FlowMapping!$G$2:$G$875,MATCH(W3494&amp;D3494,FlowMapping!$E$2:$E$875,0))</f>
        <v>Hexane</v>
      </c>
      <c r="C3494" s="61">
        <f>INDEX(FlowMapping!$H$2:$H$875,MATCH(W3494&amp;D3494,FlowMapping!$E$2:$E$875,0))</f>
        <v>110543</v>
      </c>
      <c r="D3494" s="61" t="s">
        <v>1027</v>
      </c>
      <c r="E3494" s="61" t="str">
        <f>INDEX(FlowMapping!$J$2:$J$875,MATCH(W3494&amp;D3494,FlowMapping!$E$2:$E$875,0))</f>
        <v>unspecified</v>
      </c>
      <c r="F3494" s="61" t="str">
        <f>INDEX(FlowMapping!$M$2:$M$875,MATCH(W3494&amp;D3494,FlowMapping!$E$2:$E$875,0))</f>
        <v>856f0506-79b3-42c1-8faa-3e9f8699c28d</v>
      </c>
      <c r="G3494" s="61" t="str">
        <f>INDEX(Activities!$B$2:$B$390,MATCH(H3494,Activities!$C$2:$C$390,0))</f>
        <v>Plastics material and resin manufacturing</v>
      </c>
      <c r="H3494" s="61">
        <v>325211</v>
      </c>
      <c r="I3494" s="61" t="s">
        <v>997</v>
      </c>
      <c r="J3494" s="62">
        <v>3.0996072420729951E-11</v>
      </c>
      <c r="K3494" s="61" t="s">
        <v>2093</v>
      </c>
      <c r="L3494" s="61"/>
      <c r="M3494" s="61"/>
      <c r="N3494" s="61"/>
      <c r="O3494" s="61"/>
      <c r="P3494" s="61"/>
      <c r="Q3494" s="74">
        <v>4.2570785973019296</v>
      </c>
      <c r="R3494" s="61">
        <v>1</v>
      </c>
      <c r="S3494" s="61">
        <v>1</v>
      </c>
      <c r="T3494" s="61">
        <v>1</v>
      </c>
      <c r="U3494" s="61">
        <v>4</v>
      </c>
      <c r="V3494" s="61">
        <v>2013</v>
      </c>
      <c r="W3494" s="61" t="s">
        <v>11</v>
      </c>
      <c r="X3494" s="61" t="s">
        <v>572</v>
      </c>
      <c r="Y3494" s="61"/>
      <c r="AC3494"/>
    </row>
    <row r="3495" spans="2:29" x14ac:dyDescent="0.2">
      <c r="B3495" s="61" t="str">
        <f>INDEX(FlowMapping!$G$2:$G$875,MATCH(W3495&amp;D3495,FlowMapping!$E$2:$E$875,0))</f>
        <v>2,2-BIS(4-HYDROXY-3,5-DIBROMOPHENYL)PROPANE</v>
      </c>
      <c r="C3495" s="61">
        <f>INDEX(FlowMapping!$H$2:$H$875,MATCH(W3495&amp;D3495,FlowMapping!$E$2:$E$875,0))</f>
        <v>79947</v>
      </c>
      <c r="D3495" s="61" t="s">
        <v>1027</v>
      </c>
      <c r="E3495" s="61" t="str">
        <f>INDEX(FlowMapping!$J$2:$J$875,MATCH(W3495&amp;D3495,FlowMapping!$E$2:$E$875,0))</f>
        <v>unspecified</v>
      </c>
      <c r="F3495" s="61" t="str">
        <f>INDEX(FlowMapping!$M$2:$M$875,MATCH(W3495&amp;D3495,FlowMapping!$E$2:$E$875,0))</f>
        <v>93c6e0db-0d33-39e9-bfca-b5394a4a93b8</v>
      </c>
      <c r="G3495" s="61" t="str">
        <f>INDEX(Activities!$B$2:$B$390,MATCH(H3495,Activities!$C$2:$C$390,0))</f>
        <v>Plastics material and resin manufacturing</v>
      </c>
      <c r="H3495" s="61">
        <v>325211</v>
      </c>
      <c r="I3495" s="61" t="s">
        <v>997</v>
      </c>
      <c r="J3495" s="62">
        <v>3.379634064565572E-11</v>
      </c>
      <c r="K3495" s="61" t="s">
        <v>2093</v>
      </c>
      <c r="L3495" s="61"/>
      <c r="M3495" s="61"/>
      <c r="N3495" s="61"/>
      <c r="O3495" s="61"/>
      <c r="P3495" s="61"/>
      <c r="Q3495" s="74">
        <v>4.8694292729368138</v>
      </c>
      <c r="R3495" s="61">
        <v>1</v>
      </c>
      <c r="S3495" s="61">
        <v>1</v>
      </c>
      <c r="T3495" s="61">
        <v>1</v>
      </c>
      <c r="U3495" s="61">
        <v>4</v>
      </c>
      <c r="V3495" s="61">
        <v>2013</v>
      </c>
      <c r="W3495" s="61" t="s">
        <v>182</v>
      </c>
      <c r="X3495" s="61" t="s">
        <v>572</v>
      </c>
      <c r="Y3495" s="61"/>
      <c r="AC3495"/>
    </row>
    <row r="3496" spans="2:29" x14ac:dyDescent="0.2">
      <c r="B3496" s="61" t="str">
        <f>INDEX(FlowMapping!$G$2:$G$875,MATCH(W3496&amp;D3496,FlowMapping!$E$2:$E$875,0))</f>
        <v>Benzene, chloro-</v>
      </c>
      <c r="C3496" s="61">
        <f>INDEX(FlowMapping!$H$2:$H$875,MATCH(W3496&amp;D3496,FlowMapping!$E$2:$E$875,0))</f>
        <v>108907</v>
      </c>
      <c r="D3496" s="61" t="s">
        <v>1027</v>
      </c>
      <c r="E3496" s="61" t="str">
        <f>INDEX(FlowMapping!$J$2:$J$875,MATCH(W3496&amp;D3496,FlowMapping!$E$2:$E$875,0))</f>
        <v>unspecified</v>
      </c>
      <c r="F3496" s="61" t="str">
        <f>INDEX(FlowMapping!$M$2:$M$875,MATCH(W3496&amp;D3496,FlowMapping!$E$2:$E$875,0))</f>
        <v>7f886a09-50b2-49c1-8fdf-d330c90556a1</v>
      </c>
      <c r="G3496" s="61" t="str">
        <f>INDEX(Activities!$B$2:$B$390,MATCH(H3496,Activities!$C$2:$C$390,0))</f>
        <v>Plastics material and resin manufacturing</v>
      </c>
      <c r="H3496" s="61">
        <v>325211</v>
      </c>
      <c r="I3496" s="61" t="s">
        <v>997</v>
      </c>
      <c r="J3496" s="62">
        <v>4.3452437972985917E-11</v>
      </c>
      <c r="K3496" s="61" t="s">
        <v>2093</v>
      </c>
      <c r="L3496" s="61"/>
      <c r="M3496" s="61"/>
      <c r="N3496" s="61"/>
      <c r="O3496" s="61"/>
      <c r="P3496" s="61"/>
      <c r="Q3496" s="74">
        <v>3.1058581091703381</v>
      </c>
      <c r="R3496" s="61">
        <v>1</v>
      </c>
      <c r="S3496" s="61">
        <v>1</v>
      </c>
      <c r="T3496" s="61">
        <v>1</v>
      </c>
      <c r="U3496" s="61">
        <v>4</v>
      </c>
      <c r="V3496" s="61">
        <v>2013</v>
      </c>
      <c r="W3496" s="61" t="s">
        <v>233</v>
      </c>
      <c r="X3496" s="61" t="s">
        <v>572</v>
      </c>
      <c r="Y3496" s="61"/>
      <c r="AC3496"/>
    </row>
    <row r="3497" spans="2:29" x14ac:dyDescent="0.2">
      <c r="B3497" s="61" t="str">
        <f>INDEX(FlowMapping!$G$2:$G$875,MATCH(W3497&amp;D3497,FlowMapping!$E$2:$E$875,0))</f>
        <v>Ethane, 1,1,1-trichloro-, HCFC-140</v>
      </c>
      <c r="C3497" s="61">
        <f>INDEX(FlowMapping!$H$2:$H$875,MATCH(W3497&amp;D3497,FlowMapping!$E$2:$E$875,0))</f>
        <v>71556</v>
      </c>
      <c r="D3497" s="61" t="s">
        <v>1027</v>
      </c>
      <c r="E3497" s="61" t="str">
        <f>INDEX(FlowMapping!$J$2:$J$875,MATCH(W3497&amp;D3497,FlowMapping!$E$2:$E$875,0))</f>
        <v>unspecified</v>
      </c>
      <c r="F3497" s="61" t="str">
        <f>INDEX(FlowMapping!$M$2:$M$875,MATCH(W3497&amp;D3497,FlowMapping!$E$2:$E$875,0))</f>
        <v>c8e5538f-17a1-4f62-aa64-39a91adb5cd3</v>
      </c>
      <c r="G3497" s="61" t="str">
        <f>INDEX(Activities!$B$2:$B$390,MATCH(H3497,Activities!$C$2:$C$390,0))</f>
        <v>Plastics material and resin manufacturing</v>
      </c>
      <c r="H3497" s="61">
        <v>325211</v>
      </c>
      <c r="I3497" s="61" t="s">
        <v>997</v>
      </c>
      <c r="J3497" s="62">
        <v>4.8280486636651019E-11</v>
      </c>
      <c r="K3497" s="61" t="s">
        <v>2093</v>
      </c>
      <c r="L3497" s="61"/>
      <c r="M3497" s="61"/>
      <c r="N3497" s="61"/>
      <c r="O3497" s="61"/>
      <c r="P3497" s="61"/>
      <c r="Q3497" s="74">
        <v>3.1862142406977538</v>
      </c>
      <c r="R3497" s="61">
        <v>1</v>
      </c>
      <c r="S3497" s="61">
        <v>1</v>
      </c>
      <c r="T3497" s="61">
        <v>1</v>
      </c>
      <c r="U3497" s="61">
        <v>4</v>
      </c>
      <c r="V3497" s="61">
        <v>2013</v>
      </c>
      <c r="W3497" s="61" t="s">
        <v>288</v>
      </c>
      <c r="X3497" s="61" t="s">
        <v>572</v>
      </c>
      <c r="Y3497" s="61"/>
      <c r="AC3497"/>
    </row>
    <row r="3498" spans="2:29" x14ac:dyDescent="0.2">
      <c r="B3498" s="61" t="str">
        <f>INDEX(FlowMapping!$G$2:$G$875,MATCH(W3498&amp;D3498,FlowMapping!$E$2:$E$875,0))</f>
        <v>Vinyl acetate</v>
      </c>
      <c r="C3498" s="61">
        <f>INDEX(FlowMapping!$H$2:$H$875,MATCH(W3498&amp;D3498,FlowMapping!$E$2:$E$875,0))</f>
        <v>108054</v>
      </c>
      <c r="D3498" s="61" t="s">
        <v>1027</v>
      </c>
      <c r="E3498" s="61" t="str">
        <f>INDEX(FlowMapping!$J$2:$J$875,MATCH(W3498&amp;D3498,FlowMapping!$E$2:$E$875,0))</f>
        <v>unspecified</v>
      </c>
      <c r="F3498" s="61" t="str">
        <f>INDEX(FlowMapping!$M$2:$M$875,MATCH(W3498&amp;D3498,FlowMapping!$E$2:$E$875,0))</f>
        <v>37b1a5b2-9b3b-4966-a979-084cf2091128</v>
      </c>
      <c r="G3498" s="61" t="str">
        <f>INDEX(Activities!$B$2:$B$390,MATCH(H3498,Activities!$C$2:$C$390,0))</f>
        <v>Plastics material and resin manufacturing</v>
      </c>
      <c r="H3498" s="61">
        <v>325211</v>
      </c>
      <c r="I3498" s="61" t="s">
        <v>997</v>
      </c>
      <c r="J3498" s="62">
        <v>5.1370437781396682E-11</v>
      </c>
      <c r="K3498" s="61" t="s">
        <v>2093</v>
      </c>
      <c r="L3498" s="61"/>
      <c r="M3498" s="61"/>
      <c r="N3498" s="61"/>
      <c r="O3498" s="61"/>
      <c r="P3498" s="61"/>
      <c r="Q3498" s="74">
        <v>4.1471410019002652</v>
      </c>
      <c r="R3498" s="61">
        <v>1</v>
      </c>
      <c r="S3498" s="61">
        <v>1</v>
      </c>
      <c r="T3498" s="61">
        <v>1</v>
      </c>
      <c r="U3498" s="61">
        <v>4</v>
      </c>
      <c r="V3498" s="61">
        <v>2013</v>
      </c>
      <c r="W3498" s="61" t="s">
        <v>226</v>
      </c>
      <c r="X3498" s="61" t="s">
        <v>572</v>
      </c>
      <c r="Y3498" s="61"/>
      <c r="AC3498"/>
    </row>
    <row r="3499" spans="2:29" x14ac:dyDescent="0.2">
      <c r="B3499" s="61" t="str">
        <f>INDEX(FlowMapping!$G$2:$G$875,MATCH(W3499&amp;D3499,FlowMapping!$E$2:$E$875,0))</f>
        <v>BUTYL ACRYLATE</v>
      </c>
      <c r="C3499" s="61">
        <f>INDEX(FlowMapping!$H$2:$H$875,MATCH(W3499&amp;D3499,FlowMapping!$E$2:$E$875,0))</f>
        <v>141322</v>
      </c>
      <c r="D3499" s="61" t="s">
        <v>1027</v>
      </c>
      <c r="E3499" s="61" t="str">
        <f>INDEX(FlowMapping!$J$2:$J$875,MATCH(W3499&amp;D3499,FlowMapping!$E$2:$E$875,0))</f>
        <v>unspecified</v>
      </c>
      <c r="F3499" s="61" t="str">
        <f>INDEX(FlowMapping!$M$2:$M$875,MATCH(W3499&amp;D3499,FlowMapping!$E$2:$E$875,0))</f>
        <v>c8013afb-100f-3431-81d9-65c57c68ca77</v>
      </c>
      <c r="G3499" s="61" t="str">
        <f>INDEX(Activities!$B$2:$B$390,MATCH(H3499,Activities!$C$2:$C$390,0))</f>
        <v>Plastics material and resin manufacturing</v>
      </c>
      <c r="H3499" s="61">
        <v>325211</v>
      </c>
      <c r="I3499" s="61" t="s">
        <v>997</v>
      </c>
      <c r="J3499" s="62">
        <v>5.9771242456173962E-11</v>
      </c>
      <c r="K3499" s="61" t="s">
        <v>2093</v>
      </c>
      <c r="L3499" s="61"/>
      <c r="M3499" s="61"/>
      <c r="N3499" s="61"/>
      <c r="O3499" s="61"/>
      <c r="P3499" s="61"/>
      <c r="Q3499" s="74">
        <v>3.8535559384073537</v>
      </c>
      <c r="R3499" s="61">
        <v>1</v>
      </c>
      <c r="S3499" s="61">
        <v>1</v>
      </c>
      <c r="T3499" s="61">
        <v>1</v>
      </c>
      <c r="U3499" s="61">
        <v>4</v>
      </c>
      <c r="V3499" s="61">
        <v>2013</v>
      </c>
      <c r="W3499" s="61" t="s">
        <v>112</v>
      </c>
      <c r="X3499" s="61" t="s">
        <v>572</v>
      </c>
      <c r="Y3499" s="61"/>
      <c r="AC3499"/>
    </row>
    <row r="3500" spans="2:29" x14ac:dyDescent="0.2">
      <c r="B3500" s="61" t="str">
        <f>INDEX(FlowMapping!$G$2:$G$875,MATCH(W3500&amp;D3500,FlowMapping!$E$2:$E$875,0))</f>
        <v>Methyl acrylate</v>
      </c>
      <c r="C3500" s="61">
        <f>INDEX(FlowMapping!$H$2:$H$875,MATCH(W3500&amp;D3500,FlowMapping!$E$2:$E$875,0))</f>
        <v>96333</v>
      </c>
      <c r="D3500" s="61" t="s">
        <v>1027</v>
      </c>
      <c r="E3500" s="61" t="str">
        <f>INDEX(FlowMapping!$J$2:$J$875,MATCH(W3500&amp;D3500,FlowMapping!$E$2:$E$875,0))</f>
        <v>unspecified</v>
      </c>
      <c r="F3500" s="61" t="str">
        <f>INDEX(FlowMapping!$M$2:$M$875,MATCH(W3500&amp;D3500,FlowMapping!$E$2:$E$875,0))</f>
        <v>85fa4541-289d-4e24-9664-09efa68fe470</v>
      </c>
      <c r="G3500" s="61" t="str">
        <f>INDEX(Activities!$B$2:$B$390,MATCH(H3500,Activities!$C$2:$C$390,0))</f>
        <v>Plastics material and resin manufacturing</v>
      </c>
      <c r="H3500" s="61">
        <v>325211</v>
      </c>
      <c r="I3500" s="61" t="s">
        <v>997</v>
      </c>
      <c r="J3500" s="62">
        <v>6.2812913114282972E-11</v>
      </c>
      <c r="K3500" s="61" t="s">
        <v>2093</v>
      </c>
      <c r="L3500" s="61"/>
      <c r="M3500" s="61"/>
      <c r="N3500" s="61"/>
      <c r="O3500" s="61"/>
      <c r="P3500" s="61"/>
      <c r="Q3500" s="74">
        <v>3.2976511613438744</v>
      </c>
      <c r="R3500" s="61">
        <v>1</v>
      </c>
      <c r="S3500" s="61">
        <v>1</v>
      </c>
      <c r="T3500" s="61">
        <v>1</v>
      </c>
      <c r="U3500" s="61">
        <v>4</v>
      </c>
      <c r="V3500" s="61">
        <v>2013</v>
      </c>
      <c r="W3500" s="61" t="s">
        <v>73</v>
      </c>
      <c r="X3500" s="61" t="s">
        <v>572</v>
      </c>
      <c r="Y3500" s="61"/>
      <c r="AC3500"/>
    </row>
    <row r="3501" spans="2:29" x14ac:dyDescent="0.2">
      <c r="B3501" s="61" t="str">
        <f>INDEX(FlowMapping!$G$2:$G$875,MATCH(W3501&amp;D3501,FlowMapping!$E$2:$E$875,0))</f>
        <v>Acrylic acid</v>
      </c>
      <c r="C3501" s="61">
        <f>INDEX(FlowMapping!$H$2:$H$875,MATCH(W3501&amp;D3501,FlowMapping!$E$2:$E$875,0))</f>
        <v>79107</v>
      </c>
      <c r="D3501" s="61" t="s">
        <v>1027</v>
      </c>
      <c r="E3501" s="61" t="str">
        <f>INDEX(FlowMapping!$J$2:$J$875,MATCH(W3501&amp;D3501,FlowMapping!$E$2:$E$875,0))</f>
        <v>unspecified</v>
      </c>
      <c r="F3501" s="61" t="str">
        <f>INDEX(FlowMapping!$M$2:$M$875,MATCH(W3501&amp;D3501,FlowMapping!$E$2:$E$875,0))</f>
        <v>783424fa-8b67-40ff-8652-61bae8f854ae</v>
      </c>
      <c r="G3501" s="61" t="str">
        <f>INDEX(Activities!$B$2:$B$390,MATCH(H3501,Activities!$C$2:$C$390,0))</f>
        <v>Plastics material and resin manufacturing</v>
      </c>
      <c r="H3501" s="61">
        <v>325211</v>
      </c>
      <c r="I3501" s="61" t="s">
        <v>997</v>
      </c>
      <c r="J3501" s="62">
        <v>6.7592681291311427E-11</v>
      </c>
      <c r="K3501" s="61" t="s">
        <v>2093</v>
      </c>
      <c r="L3501" s="61"/>
      <c r="M3501" s="61"/>
      <c r="N3501" s="61"/>
      <c r="O3501" s="61"/>
      <c r="P3501" s="61"/>
      <c r="Q3501" s="74">
        <v>3.692985072393173</v>
      </c>
      <c r="R3501" s="61">
        <v>1</v>
      </c>
      <c r="S3501" s="61">
        <v>1</v>
      </c>
      <c r="T3501" s="61">
        <v>1</v>
      </c>
      <c r="U3501" s="61">
        <v>4</v>
      </c>
      <c r="V3501" s="61">
        <v>2013</v>
      </c>
      <c r="W3501" s="61" t="s">
        <v>135</v>
      </c>
      <c r="X3501" s="61" t="s">
        <v>572</v>
      </c>
      <c r="Y3501" s="61"/>
      <c r="AC3501"/>
    </row>
    <row r="3502" spans="2:29" x14ac:dyDescent="0.2">
      <c r="B3502" s="61" t="str">
        <f>INDEX(FlowMapping!$G$2:$G$875,MATCH(W3502&amp;D3502,FlowMapping!$E$2:$E$875,0))</f>
        <v>N-Methylolacrylamide</v>
      </c>
      <c r="C3502" s="61">
        <f>INDEX(FlowMapping!$H$2:$H$875,MATCH(W3502&amp;D3502,FlowMapping!$E$2:$E$875,0))</f>
        <v>924425</v>
      </c>
      <c r="D3502" s="61" t="s">
        <v>1027</v>
      </c>
      <c r="E3502" s="61" t="str">
        <f>INDEX(FlowMapping!$J$2:$J$875,MATCH(W3502&amp;D3502,FlowMapping!$E$2:$E$875,0))</f>
        <v>unspecified</v>
      </c>
      <c r="F3502" s="61" t="str">
        <f>INDEX(FlowMapping!$M$2:$M$875,MATCH(W3502&amp;D3502,FlowMapping!$E$2:$E$875,0))</f>
        <v>023bf5b7-7207-4260-ac3d-c547ddeea46c</v>
      </c>
      <c r="G3502" s="61" t="str">
        <f>INDEX(Activities!$B$2:$B$390,MATCH(H3502,Activities!$C$2:$C$390,0))</f>
        <v>Plastics material and resin manufacturing</v>
      </c>
      <c r="H3502" s="61">
        <v>325211</v>
      </c>
      <c r="I3502" s="61" t="s">
        <v>997</v>
      </c>
      <c r="J3502" s="62">
        <v>6.7592681291311427E-11</v>
      </c>
      <c r="K3502" s="61" t="s">
        <v>2093</v>
      </c>
      <c r="L3502" s="61"/>
      <c r="M3502" s="61"/>
      <c r="N3502" s="61"/>
      <c r="O3502" s="61"/>
      <c r="P3502" s="61"/>
      <c r="Q3502" s="74">
        <v>4.9939884958953371</v>
      </c>
      <c r="R3502" s="61">
        <v>1</v>
      </c>
      <c r="S3502" s="61">
        <v>1</v>
      </c>
      <c r="T3502" s="61">
        <v>1</v>
      </c>
      <c r="U3502" s="61">
        <v>4</v>
      </c>
      <c r="V3502" s="61">
        <v>2013</v>
      </c>
      <c r="W3502" s="61" t="s">
        <v>183</v>
      </c>
      <c r="X3502" s="61" t="s">
        <v>572</v>
      </c>
      <c r="Y3502" s="61"/>
      <c r="AC3502"/>
    </row>
    <row r="3503" spans="2:29" x14ac:dyDescent="0.2">
      <c r="B3503" s="61" t="str">
        <f>INDEX(FlowMapping!$G$2:$G$875,MATCH(W3503&amp;D3503,FlowMapping!$E$2:$E$875,0))</f>
        <v>ACRYLAMIDE</v>
      </c>
      <c r="C3503" s="61">
        <f>INDEX(FlowMapping!$H$2:$H$875,MATCH(W3503&amp;D3503,FlowMapping!$E$2:$E$875,0))</f>
        <v>79061</v>
      </c>
      <c r="D3503" s="61" t="s">
        <v>1027</v>
      </c>
      <c r="E3503" s="61" t="str">
        <f>INDEX(FlowMapping!$J$2:$J$875,MATCH(W3503&amp;D3503,FlowMapping!$E$2:$E$875,0))</f>
        <v>unspecified</v>
      </c>
      <c r="F3503" s="61" t="str">
        <f>INDEX(FlowMapping!$M$2:$M$875,MATCH(W3503&amp;D3503,FlowMapping!$E$2:$E$875,0))</f>
        <v>46ad2135-7e4c-4b49-8849-b072cdc19443</v>
      </c>
      <c r="G3503" s="61" t="str">
        <f>INDEX(Activities!$B$2:$B$390,MATCH(H3503,Activities!$C$2:$C$390,0))</f>
        <v>Plastics material and resin manufacturing</v>
      </c>
      <c r="H3503" s="61">
        <v>325211</v>
      </c>
      <c r="I3503" s="61" t="s">
        <v>997</v>
      </c>
      <c r="J3503" s="62">
        <v>7.2420729954976522E-11</v>
      </c>
      <c r="K3503" s="61" t="s">
        <v>2093</v>
      </c>
      <c r="L3503" s="61"/>
      <c r="M3503" s="61"/>
      <c r="N3503" s="61"/>
      <c r="O3503" s="61"/>
      <c r="P3503" s="61"/>
      <c r="Q3503" s="74">
        <v>4.0075967534739592</v>
      </c>
      <c r="R3503" s="61">
        <v>1</v>
      </c>
      <c r="S3503" s="61">
        <v>1</v>
      </c>
      <c r="T3503" s="61">
        <v>1</v>
      </c>
      <c r="U3503" s="61">
        <v>4</v>
      </c>
      <c r="V3503" s="61">
        <v>2013</v>
      </c>
      <c r="W3503" s="61" t="s">
        <v>191</v>
      </c>
      <c r="X3503" s="61" t="s">
        <v>572</v>
      </c>
      <c r="Y3503" s="61"/>
      <c r="AC3503"/>
    </row>
    <row r="3504" spans="2:29" x14ac:dyDescent="0.2">
      <c r="B3504" s="61" t="str">
        <f>INDEX(FlowMapping!$G$2:$G$875,MATCH(W3504&amp;D3504,FlowMapping!$E$2:$E$875,0))</f>
        <v>Methane, monochloro-, R-40</v>
      </c>
      <c r="C3504" s="61">
        <f>INDEX(FlowMapping!$H$2:$H$875,MATCH(W3504&amp;D3504,FlowMapping!$E$2:$E$875,0))</f>
        <v>74873</v>
      </c>
      <c r="D3504" s="61" t="s">
        <v>1027</v>
      </c>
      <c r="E3504" s="61" t="str">
        <f>INDEX(FlowMapping!$J$2:$J$875,MATCH(W3504&amp;D3504,FlowMapping!$E$2:$E$875,0))</f>
        <v>unspecified</v>
      </c>
      <c r="F3504" s="61" t="str">
        <f>INDEX(FlowMapping!$M$2:$M$875,MATCH(W3504&amp;D3504,FlowMapping!$E$2:$E$875,0))</f>
        <v>63e7d757-8549-11e0-9d78-0800200c9a66</v>
      </c>
      <c r="G3504" s="61" t="str">
        <f>INDEX(Activities!$B$2:$B$390,MATCH(H3504,Activities!$C$2:$C$390,0))</f>
        <v>Plastics material and resin manufacturing</v>
      </c>
      <c r="H3504" s="61">
        <v>325211</v>
      </c>
      <c r="I3504" s="61" t="s">
        <v>997</v>
      </c>
      <c r="J3504" s="62">
        <v>7.2420729954976535E-11</v>
      </c>
      <c r="K3504" s="61" t="s">
        <v>2093</v>
      </c>
      <c r="L3504" s="61"/>
      <c r="M3504" s="61"/>
      <c r="N3504" s="61"/>
      <c r="O3504" s="61"/>
      <c r="P3504" s="61"/>
      <c r="Q3504" s="74">
        <v>2.6678632919651033</v>
      </c>
      <c r="R3504" s="61">
        <v>1</v>
      </c>
      <c r="S3504" s="61">
        <v>1</v>
      </c>
      <c r="T3504" s="61">
        <v>1</v>
      </c>
      <c r="U3504" s="61">
        <v>4</v>
      </c>
      <c r="V3504" s="61">
        <v>2013</v>
      </c>
      <c r="W3504" s="61" t="s">
        <v>119</v>
      </c>
      <c r="X3504" s="61" t="s">
        <v>572</v>
      </c>
      <c r="Y3504" s="61"/>
      <c r="AC3504"/>
    </row>
    <row r="3505" spans="2:29" x14ac:dyDescent="0.2">
      <c r="B3505" s="61" t="str">
        <f>INDEX(FlowMapping!$G$2:$G$875,MATCH(W3505&amp;D3505,FlowMapping!$E$2:$E$875,0))</f>
        <v>PHTHALIC ANHYDRIDE</v>
      </c>
      <c r="C3505" s="61">
        <f>INDEX(FlowMapping!$H$2:$H$875,MATCH(W3505&amp;D3505,FlowMapping!$E$2:$E$875,0))</f>
        <v>85449</v>
      </c>
      <c r="D3505" s="61" t="s">
        <v>1027</v>
      </c>
      <c r="E3505" s="61" t="str">
        <f>INDEX(FlowMapping!$J$2:$J$875,MATCH(W3505&amp;D3505,FlowMapping!$E$2:$E$875,0))</f>
        <v>unspecified</v>
      </c>
      <c r="F3505" s="61" t="str">
        <f>INDEX(FlowMapping!$M$2:$M$875,MATCH(W3505&amp;D3505,FlowMapping!$E$2:$E$875,0))</f>
        <v>cf47053c-7ff4-35ef-82bb-9b365f036117</v>
      </c>
      <c r="G3505" s="61" t="str">
        <f>INDEX(Activities!$B$2:$B$390,MATCH(H3505,Activities!$C$2:$C$390,0))</f>
        <v>Plastics material and resin manufacturing</v>
      </c>
      <c r="H3505" s="61">
        <v>325211</v>
      </c>
      <c r="I3505" s="61" t="s">
        <v>997</v>
      </c>
      <c r="J3505" s="62">
        <v>7.7248778618641644E-11</v>
      </c>
      <c r="K3505" s="61" t="s">
        <v>2093</v>
      </c>
      <c r="L3505" s="61"/>
      <c r="M3505" s="61"/>
      <c r="N3505" s="61"/>
      <c r="O3505" s="61"/>
      <c r="P3505" s="61"/>
      <c r="Q3505" s="74">
        <v>2.6096949657426651</v>
      </c>
      <c r="R3505" s="61">
        <v>1</v>
      </c>
      <c r="S3505" s="61">
        <v>1</v>
      </c>
      <c r="T3505" s="61">
        <v>1</v>
      </c>
      <c r="U3505" s="61">
        <v>4</v>
      </c>
      <c r="V3505" s="61">
        <v>2013</v>
      </c>
      <c r="W3505" s="61" t="s">
        <v>178</v>
      </c>
      <c r="X3505" s="61" t="s">
        <v>572</v>
      </c>
      <c r="Y3505" s="61"/>
      <c r="AC3505"/>
    </row>
    <row r="3506" spans="2:29" x14ac:dyDescent="0.2">
      <c r="B3506" s="61" t="str">
        <f>INDEX(FlowMapping!$G$2:$G$875,MATCH(W3506&amp;D3506,FlowMapping!$E$2:$E$875,0))</f>
        <v>Ethene, chloro-</v>
      </c>
      <c r="C3506" s="61">
        <f>INDEX(FlowMapping!$H$2:$H$875,MATCH(W3506&amp;D3506,FlowMapping!$E$2:$E$875,0))</f>
        <v>75014</v>
      </c>
      <c r="D3506" s="61" t="s">
        <v>1027</v>
      </c>
      <c r="E3506" s="61" t="str">
        <f>INDEX(FlowMapping!$J$2:$J$875,MATCH(W3506&amp;D3506,FlowMapping!$E$2:$E$875,0))</f>
        <v>unspecified</v>
      </c>
      <c r="F3506" s="61" t="str">
        <f>INDEX(FlowMapping!$M$2:$M$875,MATCH(W3506&amp;D3506,FlowMapping!$E$2:$E$875,0))</f>
        <v>d3f2bf47-65db-4bc7-8334-eb5107e7585a</v>
      </c>
      <c r="G3506" s="61" t="str">
        <f>INDEX(Activities!$B$2:$B$390,MATCH(H3506,Activities!$C$2:$C$390,0))</f>
        <v>Plastics material and resin manufacturing</v>
      </c>
      <c r="H3506" s="61">
        <v>325211</v>
      </c>
      <c r="I3506" s="61" t="s">
        <v>997</v>
      </c>
      <c r="J3506" s="62">
        <v>1.047686560015327E-10</v>
      </c>
      <c r="K3506" s="61" t="s">
        <v>2093</v>
      </c>
      <c r="L3506" s="61"/>
      <c r="M3506" s="61"/>
      <c r="N3506" s="61"/>
      <c r="O3506" s="61"/>
      <c r="P3506" s="61"/>
      <c r="Q3506" s="74">
        <v>3.5028560215034608</v>
      </c>
      <c r="R3506" s="61">
        <v>1</v>
      </c>
      <c r="S3506" s="61">
        <v>1</v>
      </c>
      <c r="T3506" s="61">
        <v>1</v>
      </c>
      <c r="U3506" s="61">
        <v>4</v>
      </c>
      <c r="V3506" s="61">
        <v>2013</v>
      </c>
      <c r="W3506" s="61" t="s">
        <v>302</v>
      </c>
      <c r="X3506" s="61" t="s">
        <v>572</v>
      </c>
      <c r="Y3506" s="61"/>
      <c r="AC3506"/>
    </row>
    <row r="3507" spans="2:29" x14ac:dyDescent="0.2">
      <c r="B3507" s="61" t="str">
        <f>INDEX(FlowMapping!$G$2:$G$875,MATCH(W3507&amp;D3507,FlowMapping!$E$2:$E$875,0))</f>
        <v>benzene</v>
      </c>
      <c r="C3507" s="61">
        <f>INDEX(FlowMapping!$H$2:$H$875,MATCH(W3507&amp;D3507,FlowMapping!$E$2:$E$875,0))</f>
        <v>71432</v>
      </c>
      <c r="D3507" s="61" t="s">
        <v>1027</v>
      </c>
      <c r="E3507" s="61" t="str">
        <f>INDEX(FlowMapping!$J$2:$J$875,MATCH(W3507&amp;D3507,FlowMapping!$E$2:$E$875,0))</f>
        <v>unspecified</v>
      </c>
      <c r="F3507" s="61" t="str">
        <f>INDEX(FlowMapping!$M$2:$M$875,MATCH(W3507&amp;D3507,FlowMapping!$E$2:$E$875,0))</f>
        <v>31ba993d-f8aa-44c0-bae1-b6c2081144f6</v>
      </c>
      <c r="G3507" s="61" t="str">
        <f>INDEX(Activities!$B$2:$B$390,MATCH(H3507,Activities!$C$2:$C$390,0))</f>
        <v>Plastics material and resin manufacturing</v>
      </c>
      <c r="H3507" s="61">
        <v>325211</v>
      </c>
      <c r="I3507" s="61" t="s">
        <v>997</v>
      </c>
      <c r="J3507" s="62">
        <v>1.2070121659162755E-10</v>
      </c>
      <c r="K3507" s="61" t="s">
        <v>2093</v>
      </c>
      <c r="L3507" s="61"/>
      <c r="M3507" s="61"/>
      <c r="N3507" s="61"/>
      <c r="O3507" s="61"/>
      <c r="P3507" s="61"/>
      <c r="Q3507" s="74">
        <v>3.4384362235086336</v>
      </c>
      <c r="R3507" s="61">
        <v>1</v>
      </c>
      <c r="S3507" s="61">
        <v>1</v>
      </c>
      <c r="T3507" s="61">
        <v>1</v>
      </c>
      <c r="U3507" s="61">
        <v>4</v>
      </c>
      <c r="V3507" s="61">
        <v>2013</v>
      </c>
      <c r="W3507" s="61" t="s">
        <v>37</v>
      </c>
      <c r="X3507" s="61" t="s">
        <v>572</v>
      </c>
      <c r="Y3507" s="61"/>
      <c r="AC3507"/>
    </row>
    <row r="3508" spans="2:29" x14ac:dyDescent="0.2">
      <c r="B3508" s="61" t="str">
        <f>INDEX(FlowMapping!$G$2:$G$875,MATCH(W3508&amp;D3508,FlowMapping!$E$2:$E$875,0))</f>
        <v>HYDROFLUORIC ACID</v>
      </c>
      <c r="C3508" s="61">
        <f>INDEX(FlowMapping!$H$2:$H$875,MATCH(W3508&amp;D3508,FlowMapping!$E$2:$E$875,0))</f>
        <v>7664393</v>
      </c>
      <c r="D3508" s="61" t="s">
        <v>1027</v>
      </c>
      <c r="E3508" s="61" t="str">
        <f>INDEX(FlowMapping!$J$2:$J$875,MATCH(W3508&amp;D3508,FlowMapping!$E$2:$E$875,0))</f>
        <v>unspecified</v>
      </c>
      <c r="F3508" s="61" t="str">
        <f>INDEX(FlowMapping!$M$2:$M$875,MATCH(W3508&amp;D3508,FlowMapping!$E$2:$E$875,0))</f>
        <v>11c44322-fede-311e-abf7-bbf356673ff8</v>
      </c>
      <c r="G3508" s="61" t="str">
        <f>INDEX(Activities!$B$2:$B$390,MATCH(H3508,Activities!$C$2:$C$390,0))</f>
        <v>Plastics material and resin manufacturing</v>
      </c>
      <c r="H3508" s="61">
        <v>325211</v>
      </c>
      <c r="I3508" s="61" t="s">
        <v>997</v>
      </c>
      <c r="J3508" s="62">
        <v>1.3035731391895775E-10</v>
      </c>
      <c r="K3508" s="61" t="s">
        <v>2093</v>
      </c>
      <c r="L3508" s="61"/>
      <c r="M3508" s="61"/>
      <c r="N3508" s="61"/>
      <c r="O3508" s="61"/>
      <c r="P3508" s="61"/>
      <c r="Q3508" s="74">
        <v>2.5193237853133028</v>
      </c>
      <c r="R3508" s="61">
        <v>1</v>
      </c>
      <c r="S3508" s="61">
        <v>1</v>
      </c>
      <c r="T3508" s="61">
        <v>1</v>
      </c>
      <c r="U3508" s="61">
        <v>4</v>
      </c>
      <c r="V3508" s="61">
        <v>2013</v>
      </c>
      <c r="W3508" s="61" t="s">
        <v>151</v>
      </c>
      <c r="X3508" s="61" t="s">
        <v>572</v>
      </c>
      <c r="Y3508" s="61"/>
      <c r="AC3508"/>
    </row>
    <row r="3509" spans="2:29" x14ac:dyDescent="0.2">
      <c r="B3509" s="61" t="str">
        <f>INDEX(FlowMapping!$G$2:$G$875,MATCH(W3509&amp;D3509,FlowMapping!$E$2:$E$875,0))</f>
        <v>naphthalene</v>
      </c>
      <c r="C3509" s="61">
        <f>INDEX(FlowMapping!$H$2:$H$875,MATCH(W3509&amp;D3509,FlowMapping!$E$2:$E$875,0))</f>
        <v>91203</v>
      </c>
      <c r="D3509" s="61" t="s">
        <v>1027</v>
      </c>
      <c r="E3509" s="61" t="str">
        <f>INDEX(FlowMapping!$J$2:$J$875,MATCH(W3509&amp;D3509,FlowMapping!$E$2:$E$875,0))</f>
        <v>unspecified</v>
      </c>
      <c r="F3509" s="61" t="str">
        <f>INDEX(FlowMapping!$M$2:$M$875,MATCH(W3509&amp;D3509,FlowMapping!$E$2:$E$875,0))</f>
        <v>b33b93b6-9d95-41f7-b9d3-5b97100bb7b9</v>
      </c>
      <c r="G3509" s="61" t="str">
        <f>INDEX(Activities!$B$2:$B$390,MATCH(H3509,Activities!$C$2:$C$390,0))</f>
        <v>Plastics material and resin manufacturing</v>
      </c>
      <c r="H3509" s="61">
        <v>325211</v>
      </c>
      <c r="I3509" s="61" t="s">
        <v>997</v>
      </c>
      <c r="J3509" s="62">
        <v>1.4971778906025482E-10</v>
      </c>
      <c r="K3509" s="61" t="s">
        <v>2093</v>
      </c>
      <c r="L3509" s="61"/>
      <c r="M3509" s="61"/>
      <c r="N3509" s="61"/>
      <c r="O3509" s="61"/>
      <c r="P3509" s="61"/>
      <c r="Q3509" s="74">
        <v>3.9824340342869857</v>
      </c>
      <c r="R3509" s="61">
        <v>1</v>
      </c>
      <c r="S3509" s="61">
        <v>1</v>
      </c>
      <c r="T3509" s="61">
        <v>1</v>
      </c>
      <c r="U3509" s="61">
        <v>4</v>
      </c>
      <c r="V3509" s="61">
        <v>2013</v>
      </c>
      <c r="W3509" s="61" t="s">
        <v>55</v>
      </c>
      <c r="X3509" s="61" t="s">
        <v>572</v>
      </c>
      <c r="Y3509" s="61"/>
      <c r="AC3509"/>
    </row>
    <row r="3510" spans="2:29" x14ac:dyDescent="0.2">
      <c r="B3510" s="61" t="str">
        <f>INDEX(FlowMapping!$G$2:$G$875,MATCH(W3510&amp;D3510,FlowMapping!$E$2:$E$875,0))</f>
        <v>Chloroform</v>
      </c>
      <c r="C3510" s="61">
        <f>INDEX(FlowMapping!$H$2:$H$875,MATCH(W3510&amp;D3510,FlowMapping!$E$2:$E$875,0))</f>
        <v>67663</v>
      </c>
      <c r="D3510" s="61" t="s">
        <v>1027</v>
      </c>
      <c r="E3510" s="61" t="str">
        <f>INDEX(FlowMapping!$J$2:$J$875,MATCH(W3510&amp;D3510,FlowMapping!$E$2:$E$875,0))</f>
        <v>unspecified</v>
      </c>
      <c r="F3510" s="61" t="str">
        <f>INDEX(FlowMapping!$M$2:$M$875,MATCH(W3510&amp;D3510,FlowMapping!$E$2:$E$875,0))</f>
        <v>3d5051b0-08d6-40ef-8d0c-de90edb39c39</v>
      </c>
      <c r="G3510" s="61" t="str">
        <f>INDEX(Activities!$B$2:$B$390,MATCH(H3510,Activities!$C$2:$C$390,0))</f>
        <v>Plastics material and resin manufacturing</v>
      </c>
      <c r="H3510" s="61">
        <v>325211</v>
      </c>
      <c r="I3510" s="61" t="s">
        <v>997</v>
      </c>
      <c r="J3510" s="62">
        <v>1.5449755723728329E-10</v>
      </c>
      <c r="K3510" s="61" t="s">
        <v>2093</v>
      </c>
      <c r="L3510" s="61"/>
      <c r="M3510" s="61"/>
      <c r="N3510" s="61"/>
      <c r="O3510" s="61"/>
      <c r="P3510" s="61"/>
      <c r="Q3510" s="74">
        <v>3.3309626208692151</v>
      </c>
      <c r="R3510" s="61">
        <v>1</v>
      </c>
      <c r="S3510" s="61">
        <v>1</v>
      </c>
      <c r="T3510" s="61">
        <v>1</v>
      </c>
      <c r="U3510" s="61">
        <v>4</v>
      </c>
      <c r="V3510" s="61">
        <v>2013</v>
      </c>
      <c r="W3510" s="61" t="s">
        <v>139</v>
      </c>
      <c r="X3510" s="61" t="s">
        <v>572</v>
      </c>
      <c r="Y3510" s="61"/>
      <c r="AC3510"/>
    </row>
    <row r="3511" spans="2:29" x14ac:dyDescent="0.2">
      <c r="B3511" s="61" t="str">
        <f>INDEX(FlowMapping!$G$2:$G$875,MATCH(W3511&amp;D3511,FlowMapping!$E$2:$E$875,0))</f>
        <v>Acrylonitrile</v>
      </c>
      <c r="C3511" s="61">
        <f>INDEX(FlowMapping!$H$2:$H$875,MATCH(W3511&amp;D3511,FlowMapping!$E$2:$E$875,0))</f>
        <v>107131</v>
      </c>
      <c r="D3511" s="61" t="s">
        <v>1027</v>
      </c>
      <c r="E3511" s="61" t="str">
        <f>INDEX(FlowMapping!$J$2:$J$875,MATCH(W3511&amp;D3511,FlowMapping!$E$2:$E$875,0))</f>
        <v>unspecified</v>
      </c>
      <c r="F3511" s="61" t="str">
        <f>INDEX(FlowMapping!$M$2:$M$875,MATCH(W3511&amp;D3511,FlowMapping!$E$2:$E$875,0))</f>
        <v>2c5362e9-ff22-46b4-9dad-3c765df0ac3f</v>
      </c>
      <c r="G3511" s="61" t="str">
        <f>INDEX(Activities!$B$2:$B$390,MATCH(H3511,Activities!$C$2:$C$390,0))</f>
        <v>Plastics material and resin manufacturing</v>
      </c>
      <c r="H3511" s="61">
        <v>325211</v>
      </c>
      <c r="I3511" s="61" t="s">
        <v>997</v>
      </c>
      <c r="J3511" s="62">
        <v>1.8896982469585206E-10</v>
      </c>
      <c r="K3511" s="61" t="s">
        <v>2093</v>
      </c>
      <c r="L3511" s="61"/>
      <c r="M3511" s="61"/>
      <c r="N3511" s="61"/>
      <c r="O3511" s="61"/>
      <c r="P3511" s="61"/>
      <c r="Q3511" s="74">
        <v>3.1128005337570359</v>
      </c>
      <c r="R3511" s="61">
        <v>1</v>
      </c>
      <c r="S3511" s="61">
        <v>1</v>
      </c>
      <c r="T3511" s="61">
        <v>1</v>
      </c>
      <c r="U3511" s="61">
        <v>4</v>
      </c>
      <c r="V3511" s="61">
        <v>2013</v>
      </c>
      <c r="W3511" s="61" t="s">
        <v>100</v>
      </c>
      <c r="X3511" s="61" t="s">
        <v>572</v>
      </c>
      <c r="Y3511" s="61"/>
      <c r="AC3511"/>
    </row>
    <row r="3512" spans="2:29" x14ac:dyDescent="0.2">
      <c r="B3512" s="61" t="str">
        <f>INDEX(FlowMapping!$G$2:$G$875,MATCH(W3512&amp;D3512,FlowMapping!$E$2:$E$875,0))</f>
        <v>Methane, bromo-, Halon 1001</v>
      </c>
      <c r="C3512" s="61">
        <f>INDEX(FlowMapping!$H$2:$H$875,MATCH(W3512&amp;D3512,FlowMapping!$E$2:$E$875,0))</f>
        <v>74839</v>
      </c>
      <c r="D3512" s="61" t="s">
        <v>1027</v>
      </c>
      <c r="E3512" s="61" t="str">
        <f>INDEX(FlowMapping!$J$2:$J$875,MATCH(W3512&amp;D3512,FlowMapping!$E$2:$E$875,0))</f>
        <v>unspecified</v>
      </c>
      <c r="F3512" s="61" t="str">
        <f>INDEX(FlowMapping!$M$2:$M$875,MATCH(W3512&amp;D3512,FlowMapping!$E$2:$E$875,0))</f>
        <v>3e05646a-5858-47c9-adc5-3de1c9705fda</v>
      </c>
      <c r="G3512" s="61" t="str">
        <f>INDEX(Activities!$B$2:$B$390,MATCH(H3512,Activities!$C$2:$C$390,0))</f>
        <v>Plastics material and resin manufacturing</v>
      </c>
      <c r="H3512" s="61">
        <v>325211</v>
      </c>
      <c r="I3512" s="61" t="s">
        <v>997</v>
      </c>
      <c r="J3512" s="62">
        <v>2.0760609253759938E-10</v>
      </c>
      <c r="K3512" s="61" t="s">
        <v>2093</v>
      </c>
      <c r="L3512" s="61"/>
      <c r="M3512" s="61"/>
      <c r="N3512" s="61"/>
      <c r="O3512" s="61"/>
      <c r="P3512" s="61"/>
      <c r="Q3512" s="74">
        <v>4.8253339968291673</v>
      </c>
      <c r="R3512" s="61">
        <v>1</v>
      </c>
      <c r="S3512" s="61">
        <v>1</v>
      </c>
      <c r="T3512" s="61">
        <v>1</v>
      </c>
      <c r="U3512" s="61">
        <v>4</v>
      </c>
      <c r="V3512" s="61">
        <v>2013</v>
      </c>
      <c r="W3512" s="61" t="s">
        <v>217</v>
      </c>
      <c r="X3512" s="61" t="s">
        <v>572</v>
      </c>
      <c r="Y3512" s="61"/>
      <c r="AC3512"/>
    </row>
    <row r="3513" spans="2:29" x14ac:dyDescent="0.2">
      <c r="B3513" s="61" t="str">
        <f>INDEX(FlowMapping!$G$2:$G$875,MATCH(W3513&amp;D3513,FlowMapping!$E$2:$E$875,0))</f>
        <v>Propanal</v>
      </c>
      <c r="C3513" s="61">
        <f>INDEX(FlowMapping!$H$2:$H$875,MATCH(W3513&amp;D3513,FlowMapping!$E$2:$E$875,0))</f>
        <v>123386</v>
      </c>
      <c r="D3513" s="61" t="s">
        <v>1027</v>
      </c>
      <c r="E3513" s="61" t="str">
        <f>INDEX(FlowMapping!$J$2:$J$875,MATCH(W3513&amp;D3513,FlowMapping!$E$2:$E$875,0))</f>
        <v>unspecified</v>
      </c>
      <c r="F3513" s="61" t="str">
        <f>INDEX(FlowMapping!$M$2:$M$875,MATCH(W3513&amp;D3513,FlowMapping!$E$2:$E$875,0))</f>
        <v>3653d86e-4a4d-49da-b0dd-ff346c54210d</v>
      </c>
      <c r="G3513" s="61" t="str">
        <f>INDEX(Activities!$B$2:$B$390,MATCH(H3513,Activities!$C$2:$C$390,0))</f>
        <v>Plastics material and resin manufacturing</v>
      </c>
      <c r="H3513" s="61">
        <v>325211</v>
      </c>
      <c r="I3513" s="61" t="s">
        <v>997</v>
      </c>
      <c r="J3513" s="62">
        <v>2.0760609253759938E-10</v>
      </c>
      <c r="K3513" s="61" t="s">
        <v>2093</v>
      </c>
      <c r="L3513" s="61"/>
      <c r="M3513" s="61"/>
      <c r="N3513" s="61"/>
      <c r="O3513" s="61"/>
      <c r="P3513" s="61"/>
      <c r="Q3513" s="74">
        <v>2.0087961118023436</v>
      </c>
      <c r="R3513" s="61">
        <v>1</v>
      </c>
      <c r="S3513" s="61">
        <v>1</v>
      </c>
      <c r="T3513" s="61">
        <v>1</v>
      </c>
      <c r="U3513" s="61">
        <v>4</v>
      </c>
      <c r="V3513" s="61">
        <v>2013</v>
      </c>
      <c r="W3513" s="61" t="s">
        <v>130</v>
      </c>
      <c r="X3513" s="61" t="s">
        <v>572</v>
      </c>
      <c r="Y3513" s="61"/>
      <c r="AC3513"/>
    </row>
    <row r="3514" spans="2:29" x14ac:dyDescent="0.2">
      <c r="B3514" s="61" t="str">
        <f>INDEX(FlowMapping!$G$2:$G$875,MATCH(W3514&amp;D3514,FlowMapping!$E$2:$E$875,0))</f>
        <v>Methyl methacrylate</v>
      </c>
      <c r="C3514" s="61">
        <f>INDEX(FlowMapping!$H$2:$H$875,MATCH(W3514&amp;D3514,FlowMapping!$E$2:$E$875,0))</f>
        <v>80626</v>
      </c>
      <c r="D3514" s="61" t="s">
        <v>1027</v>
      </c>
      <c r="E3514" s="61" t="str">
        <f>INDEX(FlowMapping!$J$2:$J$875,MATCH(W3514&amp;D3514,FlowMapping!$E$2:$E$875,0))</f>
        <v>unspecified</v>
      </c>
      <c r="F3514" s="61" t="str">
        <f>INDEX(FlowMapping!$M$2:$M$875,MATCH(W3514&amp;D3514,FlowMapping!$E$2:$E$875,0))</f>
        <v>79bcffe0-632d-4046-a686-f9ea394649cd</v>
      </c>
      <c r="G3514" s="61" t="str">
        <f>INDEX(Activities!$B$2:$B$390,MATCH(H3514,Activities!$C$2:$C$390,0))</f>
        <v>Plastics material and resin manufacturing</v>
      </c>
      <c r="H3514" s="61">
        <v>325211</v>
      </c>
      <c r="I3514" s="61" t="s">
        <v>997</v>
      </c>
      <c r="J3514" s="62">
        <v>2.4951355493821252E-10</v>
      </c>
      <c r="K3514" s="61" t="s">
        <v>2093</v>
      </c>
      <c r="L3514" s="61"/>
      <c r="M3514" s="61"/>
      <c r="N3514" s="61"/>
      <c r="O3514" s="61"/>
      <c r="P3514" s="61"/>
      <c r="Q3514" s="74">
        <v>3.0003191099909503</v>
      </c>
      <c r="R3514" s="61">
        <v>1</v>
      </c>
      <c r="S3514" s="61">
        <v>1</v>
      </c>
      <c r="T3514" s="61">
        <v>1</v>
      </c>
      <c r="U3514" s="61">
        <v>4</v>
      </c>
      <c r="V3514" s="61">
        <v>2013</v>
      </c>
      <c r="W3514" s="61" t="s">
        <v>118</v>
      </c>
      <c r="X3514" s="61" t="s">
        <v>572</v>
      </c>
      <c r="Y3514" s="61"/>
      <c r="AC3514"/>
    </row>
    <row r="3515" spans="2:29" x14ac:dyDescent="0.2">
      <c r="B3515" s="61" t="str">
        <f>INDEX(FlowMapping!$G$2:$G$875,MATCH(W3515&amp;D3515,FlowMapping!$E$2:$E$875,0))</f>
        <v>Ethane, 1,2-dichloro-</v>
      </c>
      <c r="C3515" s="61">
        <f>INDEX(FlowMapping!$H$2:$H$875,MATCH(W3515&amp;D3515,FlowMapping!$E$2:$E$875,0))</f>
        <v>107062</v>
      </c>
      <c r="D3515" s="61" t="s">
        <v>1027</v>
      </c>
      <c r="E3515" s="61" t="str">
        <f>INDEX(FlowMapping!$J$2:$J$875,MATCH(W3515&amp;D3515,FlowMapping!$E$2:$E$875,0))</f>
        <v>unspecified</v>
      </c>
      <c r="F3515" s="61" t="str">
        <f>INDEX(FlowMapping!$M$2:$M$875,MATCH(W3515&amp;D3515,FlowMapping!$E$2:$E$875,0))</f>
        <v>deb80fa5-4d0a-427e-9526-443f88d17b53</v>
      </c>
      <c r="G3515" s="61" t="str">
        <f>INDEX(Activities!$B$2:$B$390,MATCH(H3515,Activities!$C$2:$C$390,0))</f>
        <v>Plastics material and resin manufacturing</v>
      </c>
      <c r="H3515" s="61">
        <v>325211</v>
      </c>
      <c r="I3515" s="61" t="s">
        <v>997</v>
      </c>
      <c r="J3515" s="62">
        <v>2.8485487115624101E-10</v>
      </c>
      <c r="K3515" s="61" t="s">
        <v>2093</v>
      </c>
      <c r="L3515" s="61"/>
      <c r="M3515" s="61"/>
      <c r="N3515" s="61"/>
      <c r="O3515" s="61"/>
      <c r="P3515" s="61"/>
      <c r="Q3515" s="74">
        <v>3.7546115012229446</v>
      </c>
      <c r="R3515" s="61">
        <v>1</v>
      </c>
      <c r="S3515" s="61">
        <v>1</v>
      </c>
      <c r="T3515" s="61">
        <v>1</v>
      </c>
      <c r="U3515" s="61">
        <v>4</v>
      </c>
      <c r="V3515" s="61">
        <v>2013</v>
      </c>
      <c r="W3515" s="61" t="s">
        <v>283</v>
      </c>
      <c r="X3515" s="61" t="s">
        <v>572</v>
      </c>
      <c r="Y3515" s="61"/>
      <c r="AC3515"/>
    </row>
    <row r="3516" spans="2:29" x14ac:dyDescent="0.2">
      <c r="B3516" s="61" t="str">
        <f>INDEX(FlowMapping!$G$2:$G$875,MATCH(W3516&amp;D3516,FlowMapping!$E$2:$E$875,0))</f>
        <v>Methane, tetrachloro-, R-10</v>
      </c>
      <c r="C3516" s="61">
        <f>INDEX(FlowMapping!$H$2:$H$875,MATCH(W3516&amp;D3516,FlowMapping!$E$2:$E$875,0))</f>
        <v>56235</v>
      </c>
      <c r="D3516" s="61" t="s">
        <v>1027</v>
      </c>
      <c r="E3516" s="61" t="str">
        <f>INDEX(FlowMapping!$J$2:$J$875,MATCH(W3516&amp;D3516,FlowMapping!$E$2:$E$875,0))</f>
        <v>unspecified</v>
      </c>
      <c r="F3516" s="61" t="str">
        <f>INDEX(FlowMapping!$M$2:$M$875,MATCH(W3516&amp;D3516,FlowMapping!$E$2:$E$875,0))</f>
        <v>9a366c85-61a0-48bd-8af0-a2a96b327bc1</v>
      </c>
      <c r="G3516" s="61" t="str">
        <f>INDEX(Activities!$B$2:$B$390,MATCH(H3516,Activities!$C$2:$C$390,0))</f>
        <v>Plastics material and resin manufacturing</v>
      </c>
      <c r="H3516" s="61">
        <v>325211</v>
      </c>
      <c r="I3516" s="61" t="s">
        <v>997</v>
      </c>
      <c r="J3516" s="62">
        <v>2.977940415748635E-10</v>
      </c>
      <c r="K3516" s="61" t="s">
        <v>2093</v>
      </c>
      <c r="L3516" s="61"/>
      <c r="M3516" s="61"/>
      <c r="N3516" s="61"/>
      <c r="O3516" s="61"/>
      <c r="P3516" s="61"/>
      <c r="Q3516" s="74">
        <v>3.0426320735814887</v>
      </c>
      <c r="R3516" s="61">
        <v>1</v>
      </c>
      <c r="S3516" s="61">
        <v>1</v>
      </c>
      <c r="T3516" s="61">
        <v>1</v>
      </c>
      <c r="U3516" s="61">
        <v>4</v>
      </c>
      <c r="V3516" s="61">
        <v>2013</v>
      </c>
      <c r="W3516" s="61" t="s">
        <v>232</v>
      </c>
      <c r="X3516" s="61" t="s">
        <v>572</v>
      </c>
      <c r="Y3516" s="61"/>
      <c r="AC3516"/>
    </row>
    <row r="3517" spans="2:29" x14ac:dyDescent="0.2">
      <c r="B3517" s="61" t="str">
        <f>INDEX(FlowMapping!$G$2:$G$875,MATCH(W3517&amp;D3517,FlowMapping!$E$2:$E$875,0))</f>
        <v>Ethene, tetrachloro-</v>
      </c>
      <c r="C3517" s="61">
        <f>INDEX(FlowMapping!$H$2:$H$875,MATCH(W3517&amp;D3517,FlowMapping!$E$2:$E$875,0))</f>
        <v>127184</v>
      </c>
      <c r="D3517" s="61" t="s">
        <v>1027</v>
      </c>
      <c r="E3517" s="61" t="str">
        <f>INDEX(FlowMapping!$J$2:$J$875,MATCH(W3517&amp;D3517,FlowMapping!$E$2:$E$875,0))</f>
        <v>unspecified</v>
      </c>
      <c r="F3517" s="61" t="str">
        <f>INDEX(FlowMapping!$M$2:$M$875,MATCH(W3517&amp;D3517,FlowMapping!$E$2:$E$875,0))</f>
        <v>4b0d68e7-37bc-4184-93b5-91b70c62e585</v>
      </c>
      <c r="G3517" s="61" t="str">
        <f>INDEX(Activities!$B$2:$B$390,MATCH(H3517,Activities!$C$2:$C$390,0))</f>
        <v>Plastics material and resin manufacturing</v>
      </c>
      <c r="H3517" s="61">
        <v>325211</v>
      </c>
      <c r="I3517" s="61" t="s">
        <v>997</v>
      </c>
      <c r="J3517" s="62">
        <v>3.4761950378388734E-10</v>
      </c>
      <c r="K3517" s="61" t="s">
        <v>2093</v>
      </c>
      <c r="L3517" s="61"/>
      <c r="M3517" s="61"/>
      <c r="N3517" s="61"/>
      <c r="O3517" s="61"/>
      <c r="P3517" s="61"/>
      <c r="Q3517" s="74">
        <v>3.3696687150858144</v>
      </c>
      <c r="R3517" s="61">
        <v>1</v>
      </c>
      <c r="S3517" s="61">
        <v>1</v>
      </c>
      <c r="T3517" s="61">
        <v>1</v>
      </c>
      <c r="U3517" s="61">
        <v>4</v>
      </c>
      <c r="V3517" s="61">
        <v>2013</v>
      </c>
      <c r="W3517" s="61" t="s">
        <v>106</v>
      </c>
      <c r="X3517" s="61" t="s">
        <v>572</v>
      </c>
      <c r="Y3517" s="61"/>
      <c r="AC3517"/>
    </row>
    <row r="3518" spans="2:29" x14ac:dyDescent="0.2">
      <c r="B3518" s="61" t="str">
        <f>INDEX(FlowMapping!$G$2:$G$875,MATCH(W3518&amp;D3518,FlowMapping!$E$2:$E$875,0))</f>
        <v>Styrene</v>
      </c>
      <c r="C3518" s="61">
        <f>INDEX(FlowMapping!$H$2:$H$875,MATCH(W3518&amp;D3518,FlowMapping!$E$2:$E$875,0))</f>
        <v>100425</v>
      </c>
      <c r="D3518" s="61" t="s">
        <v>1027</v>
      </c>
      <c r="E3518" s="61" t="str">
        <f>INDEX(FlowMapping!$J$2:$J$875,MATCH(W3518&amp;D3518,FlowMapping!$E$2:$E$875,0))</f>
        <v>unspecified</v>
      </c>
      <c r="F3518" s="61" t="str">
        <f>INDEX(FlowMapping!$M$2:$M$875,MATCH(W3518&amp;D3518,FlowMapping!$E$2:$E$875,0))</f>
        <v>e4f58170-4339-44d0-bec7-bdf6445b45ee</v>
      </c>
      <c r="G3518" s="61" t="str">
        <f>INDEX(Activities!$B$2:$B$390,MATCH(H3518,Activities!$C$2:$C$390,0))</f>
        <v>Plastics material and resin manufacturing</v>
      </c>
      <c r="H3518" s="61">
        <v>325211</v>
      </c>
      <c r="I3518" s="61" t="s">
        <v>997</v>
      </c>
      <c r="J3518" s="62">
        <v>3.6649717405881793E-10</v>
      </c>
      <c r="K3518" s="61" t="s">
        <v>2093</v>
      </c>
      <c r="L3518" s="61"/>
      <c r="M3518" s="61"/>
      <c r="N3518" s="61"/>
      <c r="O3518" s="61"/>
      <c r="P3518" s="61"/>
      <c r="Q3518" s="74">
        <v>2.6663482844399882</v>
      </c>
      <c r="R3518" s="61">
        <v>1</v>
      </c>
      <c r="S3518" s="61">
        <v>1</v>
      </c>
      <c r="T3518" s="61">
        <v>1</v>
      </c>
      <c r="U3518" s="61">
        <v>4</v>
      </c>
      <c r="V3518" s="61">
        <v>2013</v>
      </c>
      <c r="W3518" s="61" t="s">
        <v>58</v>
      </c>
      <c r="X3518" s="61" t="s">
        <v>572</v>
      </c>
      <c r="Y3518" s="61"/>
      <c r="AC3518"/>
    </row>
    <row r="3519" spans="2:29" x14ac:dyDescent="0.2">
      <c r="B3519" s="61" t="str">
        <f>INDEX(FlowMapping!$G$2:$G$875,MATCH(W3519&amp;D3519,FlowMapping!$E$2:$E$875,0))</f>
        <v>Dimethylamine</v>
      </c>
      <c r="C3519" s="61">
        <f>INDEX(FlowMapping!$H$2:$H$875,MATCH(W3519&amp;D3519,FlowMapping!$E$2:$E$875,0))</f>
        <v>124403</v>
      </c>
      <c r="D3519" s="61" t="s">
        <v>1027</v>
      </c>
      <c r="E3519" s="61" t="str">
        <f>INDEX(FlowMapping!$J$2:$J$875,MATCH(W3519&amp;D3519,FlowMapping!$E$2:$E$875,0))</f>
        <v>unspecified</v>
      </c>
      <c r="F3519" s="61" t="str">
        <f>INDEX(FlowMapping!$M$2:$M$875,MATCH(W3519&amp;D3519,FlowMapping!$E$2:$E$875,0))</f>
        <v>43398c2a-4ceb-4c7f-8ffc-37d2b78e22a3</v>
      </c>
      <c r="G3519" s="61" t="str">
        <f>INDEX(Activities!$B$2:$B$390,MATCH(H3519,Activities!$C$2:$C$390,0))</f>
        <v>Plastics material and resin manufacturing</v>
      </c>
      <c r="H3519" s="61">
        <v>325211</v>
      </c>
      <c r="I3519" s="61" t="s">
        <v>997</v>
      </c>
      <c r="J3519" s="62">
        <v>6.0833413162180288E-10</v>
      </c>
      <c r="K3519" s="61" t="s">
        <v>2093</v>
      </c>
      <c r="L3519" s="61"/>
      <c r="M3519" s="61"/>
      <c r="N3519" s="61"/>
      <c r="O3519" s="61"/>
      <c r="P3519" s="61"/>
      <c r="Q3519" s="74">
        <v>2.5336737104602074</v>
      </c>
      <c r="R3519" s="61">
        <v>1</v>
      </c>
      <c r="S3519" s="61">
        <v>1</v>
      </c>
      <c r="T3519" s="61">
        <v>1</v>
      </c>
      <c r="U3519" s="61">
        <v>4</v>
      </c>
      <c r="V3519" s="61">
        <v>2013</v>
      </c>
      <c r="W3519" s="61" t="s">
        <v>177</v>
      </c>
      <c r="X3519" s="61" t="s">
        <v>572</v>
      </c>
      <c r="Y3519" s="61"/>
      <c r="AC3519"/>
    </row>
    <row r="3520" spans="2:29" x14ac:dyDescent="0.2">
      <c r="B3520" s="61" t="str">
        <f>INDEX(FlowMapping!$G$2:$G$875,MATCH(W3520&amp;D3520,FlowMapping!$E$2:$E$875,0))</f>
        <v>Methane, dichlorodifluoro-, CFC-12</v>
      </c>
      <c r="C3520" s="61">
        <f>INDEX(FlowMapping!$H$2:$H$875,MATCH(W3520&amp;D3520,FlowMapping!$E$2:$E$875,0))</f>
        <v>75718</v>
      </c>
      <c r="D3520" s="61" t="s">
        <v>1027</v>
      </c>
      <c r="E3520" s="61" t="str">
        <f>INDEX(FlowMapping!$J$2:$J$875,MATCH(W3520&amp;D3520,FlowMapping!$E$2:$E$875,0))</f>
        <v>unspecified</v>
      </c>
      <c r="F3520" s="61" t="str">
        <f>INDEX(FlowMapping!$M$2:$M$875,MATCH(W3520&amp;D3520,FlowMapping!$E$2:$E$875,0))</f>
        <v>446c794d-e887-4d95-a018-1acb64cd3a71</v>
      </c>
      <c r="G3520" s="61" t="str">
        <f>INDEX(Activities!$B$2:$B$390,MATCH(H3520,Activities!$C$2:$C$390,0))</f>
        <v>Plastics material and resin manufacturing</v>
      </c>
      <c r="H3520" s="61">
        <v>325211</v>
      </c>
      <c r="I3520" s="61" t="s">
        <v>997</v>
      </c>
      <c r="J3520" s="62">
        <v>6.1799022894913315E-10</v>
      </c>
      <c r="K3520" s="61" t="s">
        <v>2093</v>
      </c>
      <c r="L3520" s="61"/>
      <c r="M3520" s="61"/>
      <c r="N3520" s="61"/>
      <c r="O3520" s="61"/>
      <c r="P3520" s="61"/>
      <c r="Q3520" s="74">
        <v>3.9876822327902079</v>
      </c>
      <c r="R3520" s="61">
        <v>1</v>
      </c>
      <c r="S3520" s="61">
        <v>1</v>
      </c>
      <c r="T3520" s="61">
        <v>1</v>
      </c>
      <c r="U3520" s="61">
        <v>4</v>
      </c>
      <c r="V3520" s="61">
        <v>2013</v>
      </c>
      <c r="W3520" s="61" t="s">
        <v>393</v>
      </c>
      <c r="X3520" s="61" t="s">
        <v>572</v>
      </c>
      <c r="Y3520" s="61"/>
      <c r="AC3520"/>
    </row>
    <row r="3521" spans="2:29" x14ac:dyDescent="0.2">
      <c r="B3521" s="61" t="str">
        <f>INDEX(FlowMapping!$G$2:$G$875,MATCH(W3521&amp;D3521,FlowMapping!$E$2:$E$875,0))</f>
        <v>Butyraldehyde</v>
      </c>
      <c r="C3521" s="61">
        <f>INDEX(FlowMapping!$H$2:$H$875,MATCH(W3521&amp;D3521,FlowMapping!$E$2:$E$875,0))</f>
        <v>123728</v>
      </c>
      <c r="D3521" s="61" t="s">
        <v>1027</v>
      </c>
      <c r="E3521" s="61" t="str">
        <f>INDEX(FlowMapping!$J$2:$J$875,MATCH(W3521&amp;D3521,FlowMapping!$E$2:$E$875,0))</f>
        <v>unspecified</v>
      </c>
      <c r="F3521" s="61" t="str">
        <f>INDEX(FlowMapping!$M$2:$M$875,MATCH(W3521&amp;D3521,FlowMapping!$E$2:$E$875,0))</f>
        <v>67f89777-4b1a-4643-b014-82b4c9937ff8</v>
      </c>
      <c r="G3521" s="61" t="str">
        <f>INDEX(Activities!$B$2:$B$390,MATCH(H3521,Activities!$C$2:$C$390,0))</f>
        <v>Plastics material and resin manufacturing</v>
      </c>
      <c r="H3521" s="61">
        <v>325211</v>
      </c>
      <c r="I3521" s="61" t="s">
        <v>997</v>
      </c>
      <c r="J3521" s="62">
        <v>6.8558291024044441E-10</v>
      </c>
      <c r="K3521" s="61" t="s">
        <v>2093</v>
      </c>
      <c r="L3521" s="61"/>
      <c r="M3521" s="61"/>
      <c r="N3521" s="61"/>
      <c r="O3521" s="61"/>
      <c r="P3521" s="61"/>
      <c r="Q3521" s="74">
        <v>3.7847457907281892</v>
      </c>
      <c r="R3521" s="61">
        <v>1</v>
      </c>
      <c r="S3521" s="61">
        <v>1</v>
      </c>
      <c r="T3521" s="61">
        <v>1</v>
      </c>
      <c r="U3521" s="61">
        <v>4</v>
      </c>
      <c r="V3521" s="61">
        <v>2013</v>
      </c>
      <c r="W3521" s="61" t="s">
        <v>43</v>
      </c>
      <c r="X3521" s="61" t="s">
        <v>572</v>
      </c>
      <c r="Y3521" s="61"/>
      <c r="AC3521"/>
    </row>
    <row r="3522" spans="2:29" x14ac:dyDescent="0.2">
      <c r="B3522" s="61" t="str">
        <f>INDEX(FlowMapping!$G$2:$G$875,MATCH(W3522&amp;D3522,FlowMapping!$E$2:$E$875,0))</f>
        <v>Ethylene glycol monoethyl ether</v>
      </c>
      <c r="C3522" s="61">
        <f>INDEX(FlowMapping!$H$2:$H$875,MATCH(W3522&amp;D3522,FlowMapping!$E$2:$E$875,0))</f>
        <v>110805</v>
      </c>
      <c r="D3522" s="61" t="s">
        <v>1027</v>
      </c>
      <c r="E3522" s="61" t="str">
        <f>INDEX(FlowMapping!$J$2:$J$875,MATCH(W3522&amp;D3522,FlowMapping!$E$2:$E$875,0))</f>
        <v>unspecified</v>
      </c>
      <c r="F3522" s="61" t="str">
        <f>INDEX(FlowMapping!$M$2:$M$875,MATCH(W3522&amp;D3522,FlowMapping!$E$2:$E$875,0))</f>
        <v>b608516c-d577-4957-bcaa-851c7377ada8</v>
      </c>
      <c r="G3522" s="61" t="str">
        <f>INDEX(Activities!$B$2:$B$390,MATCH(H3522,Activities!$C$2:$C$390,0))</f>
        <v>Plastics material and resin manufacturing</v>
      </c>
      <c r="H3522" s="61">
        <v>325211</v>
      </c>
      <c r="I3522" s="61" t="s">
        <v>997</v>
      </c>
      <c r="J3522" s="62">
        <v>7.4834754286809089E-10</v>
      </c>
      <c r="K3522" s="61" t="s">
        <v>2093</v>
      </c>
      <c r="L3522" s="61"/>
      <c r="M3522" s="61"/>
      <c r="N3522" s="61"/>
      <c r="O3522" s="61"/>
      <c r="P3522" s="61"/>
      <c r="Q3522" s="74">
        <v>4.8068611195233943</v>
      </c>
      <c r="R3522" s="61">
        <v>1</v>
      </c>
      <c r="S3522" s="61">
        <v>1</v>
      </c>
      <c r="T3522" s="61">
        <v>1</v>
      </c>
      <c r="U3522" s="61">
        <v>4</v>
      </c>
      <c r="V3522" s="61">
        <v>2013</v>
      </c>
      <c r="W3522" s="61" t="s">
        <v>89</v>
      </c>
      <c r="X3522" s="61" t="s">
        <v>572</v>
      </c>
      <c r="Y3522" s="61"/>
      <c r="AC3522"/>
    </row>
    <row r="3523" spans="2:29" x14ac:dyDescent="0.2">
      <c r="B3523" s="61" t="str">
        <f>INDEX(FlowMapping!$G$2:$G$875,MATCH(W3523&amp;D3523,FlowMapping!$E$2:$E$875,0))</f>
        <v>biphenyl</v>
      </c>
      <c r="C3523" s="61">
        <f>INDEX(FlowMapping!$H$2:$H$875,MATCH(W3523&amp;D3523,FlowMapping!$E$2:$E$875,0))</f>
        <v>92524</v>
      </c>
      <c r="D3523" s="61" t="s">
        <v>1027</v>
      </c>
      <c r="E3523" s="61" t="str">
        <f>INDEX(FlowMapping!$J$2:$J$875,MATCH(W3523&amp;D3523,FlowMapping!$E$2:$E$875,0))</f>
        <v>unspecified</v>
      </c>
      <c r="F3523" s="61" t="str">
        <f>INDEX(FlowMapping!$M$2:$M$875,MATCH(W3523&amp;D3523,FlowMapping!$E$2:$E$875,0))</f>
        <v>7ae371a8-8532-11e0-9d78-0800200c9a66</v>
      </c>
      <c r="G3523" s="61" t="str">
        <f>INDEX(Activities!$B$2:$B$390,MATCH(H3523,Activities!$C$2:$C$390,0))</f>
        <v>Plastics material and resin manufacturing</v>
      </c>
      <c r="H3523" s="61">
        <v>325211</v>
      </c>
      <c r="I3523" s="61" t="s">
        <v>997</v>
      </c>
      <c r="J3523" s="62">
        <v>9.5687096465178662E-10</v>
      </c>
      <c r="K3523" s="61" t="s">
        <v>2093</v>
      </c>
      <c r="L3523" s="61"/>
      <c r="M3523" s="61"/>
      <c r="N3523" s="61"/>
      <c r="O3523" s="61"/>
      <c r="P3523" s="61"/>
      <c r="Q3523" s="74">
        <v>3.1788551638339602</v>
      </c>
      <c r="R3523" s="61">
        <v>1</v>
      </c>
      <c r="S3523" s="61">
        <v>1</v>
      </c>
      <c r="T3523" s="61">
        <v>1</v>
      </c>
      <c r="U3523" s="61">
        <v>4</v>
      </c>
      <c r="V3523" s="61">
        <v>2013</v>
      </c>
      <c r="W3523" s="61" t="s">
        <v>251</v>
      </c>
      <c r="X3523" s="61" t="s">
        <v>572</v>
      </c>
      <c r="Y3523" s="61"/>
      <c r="AC3523"/>
    </row>
    <row r="3524" spans="2:29" x14ac:dyDescent="0.2">
      <c r="B3524" s="61" t="str">
        <f>INDEX(FlowMapping!$G$2:$G$875,MATCH(W3524&amp;D3524,FlowMapping!$E$2:$E$875,0))</f>
        <v>Aniline</v>
      </c>
      <c r="C3524" s="61">
        <f>INDEX(FlowMapping!$H$2:$H$875,MATCH(W3524&amp;D3524,FlowMapping!$E$2:$E$875,0))</f>
        <v>62533</v>
      </c>
      <c r="D3524" s="61" t="s">
        <v>1027</v>
      </c>
      <c r="E3524" s="61" t="str">
        <f>INDEX(FlowMapping!$J$2:$J$875,MATCH(W3524&amp;D3524,FlowMapping!$E$2:$E$875,0))</f>
        <v>unspecified</v>
      </c>
      <c r="F3524" s="61" t="str">
        <f>INDEX(FlowMapping!$M$2:$M$875,MATCH(W3524&amp;D3524,FlowMapping!$E$2:$E$875,0))</f>
        <v>09f735ea-0a87-4e19-a660-d044db3a7118</v>
      </c>
      <c r="G3524" s="61" t="str">
        <f>INDEX(Activities!$B$2:$B$390,MATCH(H3524,Activities!$C$2:$C$390,0))</f>
        <v>Plastics material and resin manufacturing</v>
      </c>
      <c r="H3524" s="61">
        <v>325211</v>
      </c>
      <c r="I3524" s="61" t="s">
        <v>997</v>
      </c>
      <c r="J3524" s="62">
        <v>1.1925280199252802E-9</v>
      </c>
      <c r="K3524" s="61" t="s">
        <v>2093</v>
      </c>
      <c r="L3524" s="61"/>
      <c r="M3524" s="61"/>
      <c r="N3524" s="61"/>
      <c r="O3524" s="61"/>
      <c r="P3524" s="61"/>
      <c r="Q3524" s="74">
        <v>3.1466587201346825</v>
      </c>
      <c r="R3524" s="61">
        <v>1</v>
      </c>
      <c r="S3524" s="61">
        <v>1</v>
      </c>
      <c r="T3524" s="61">
        <v>1</v>
      </c>
      <c r="U3524" s="61">
        <v>4</v>
      </c>
      <c r="V3524" s="61">
        <v>2013</v>
      </c>
      <c r="W3524" s="61" t="s">
        <v>53</v>
      </c>
      <c r="X3524" s="61" t="s">
        <v>572</v>
      </c>
      <c r="Y3524" s="61"/>
      <c r="AC3524"/>
    </row>
    <row r="3525" spans="2:29" x14ac:dyDescent="0.2">
      <c r="B3525" s="61" t="str">
        <f>INDEX(FlowMapping!$G$2:$G$875,MATCH(W3525&amp;D3525,FlowMapping!$E$2:$E$875,0))</f>
        <v>1,2-DICHLOROBENZENE</v>
      </c>
      <c r="C3525" s="61">
        <f>INDEX(FlowMapping!$H$2:$H$875,MATCH(W3525&amp;D3525,FlowMapping!$E$2:$E$875,0))</f>
        <v>95501</v>
      </c>
      <c r="D3525" s="61" t="s">
        <v>1027</v>
      </c>
      <c r="E3525" s="61" t="str">
        <f>INDEX(FlowMapping!$J$2:$J$875,MATCH(W3525&amp;D3525,FlowMapping!$E$2:$E$875,0))</f>
        <v>unspecified</v>
      </c>
      <c r="F3525" s="61" t="str">
        <f>INDEX(FlowMapping!$M$2:$M$875,MATCH(W3525&amp;D3525,FlowMapping!$E$2:$E$875,0))</f>
        <v>9c5915f9-74a9-3968-bad8-d9da8d6cd8bf</v>
      </c>
      <c r="G3525" s="61" t="str">
        <f>INDEX(Activities!$B$2:$B$390,MATCH(H3525,Activities!$C$2:$C$390,0))</f>
        <v>Plastics material and resin manufacturing</v>
      </c>
      <c r="H3525" s="61">
        <v>325211</v>
      </c>
      <c r="I3525" s="61" t="s">
        <v>997</v>
      </c>
      <c r="J3525" s="62">
        <v>1.2070121659162756E-9</v>
      </c>
      <c r="K3525" s="61" t="s">
        <v>2093</v>
      </c>
      <c r="L3525" s="61"/>
      <c r="M3525" s="61"/>
      <c r="N3525" s="61"/>
      <c r="O3525" s="61"/>
      <c r="P3525" s="61"/>
      <c r="Q3525" s="74">
        <v>4.9845074465870205</v>
      </c>
      <c r="R3525" s="61">
        <v>1</v>
      </c>
      <c r="S3525" s="61">
        <v>1</v>
      </c>
      <c r="T3525" s="61">
        <v>1</v>
      </c>
      <c r="U3525" s="61">
        <v>4</v>
      </c>
      <c r="V3525" s="61">
        <v>2013</v>
      </c>
      <c r="W3525" s="61" t="s">
        <v>331</v>
      </c>
      <c r="X3525" s="61" t="s">
        <v>572</v>
      </c>
      <c r="Y3525" s="61"/>
      <c r="AC3525"/>
    </row>
    <row r="3526" spans="2:29" x14ac:dyDescent="0.2">
      <c r="B3526" s="61" t="str">
        <f>INDEX(FlowMapping!$G$2:$G$875,MATCH(W3526&amp;D3526,FlowMapping!$E$2:$E$875,0))</f>
        <v>Cresol</v>
      </c>
      <c r="C3526" s="61">
        <f>INDEX(FlowMapping!$H$2:$H$875,MATCH(W3526&amp;D3526,FlowMapping!$E$2:$E$875,0))</f>
        <v>1319773</v>
      </c>
      <c r="D3526" s="61" t="s">
        <v>1027</v>
      </c>
      <c r="E3526" s="61" t="str">
        <f>INDEX(FlowMapping!$J$2:$J$875,MATCH(W3526&amp;D3526,FlowMapping!$E$2:$E$875,0))</f>
        <v>unspecified</v>
      </c>
      <c r="F3526" s="61" t="str">
        <f>INDEX(FlowMapping!$M$2:$M$875,MATCH(W3526&amp;D3526,FlowMapping!$E$2:$E$875,0))</f>
        <v>749026f8-9dc7-45bd-b061-d810866bab3d</v>
      </c>
      <c r="G3526" s="61" t="str">
        <f>INDEX(Activities!$B$2:$B$390,MATCH(H3526,Activities!$C$2:$C$390,0))</f>
        <v>Plastics material and resin manufacturing</v>
      </c>
      <c r="H3526" s="61">
        <v>325211</v>
      </c>
      <c r="I3526" s="61" t="s">
        <v>997</v>
      </c>
      <c r="J3526" s="62">
        <v>1.2070121659162756E-9</v>
      </c>
      <c r="K3526" s="61" t="s">
        <v>2093</v>
      </c>
      <c r="L3526" s="61"/>
      <c r="M3526" s="61"/>
      <c r="N3526" s="61"/>
      <c r="O3526" s="61"/>
      <c r="P3526" s="61"/>
      <c r="Q3526" s="74">
        <v>2.4107477791330951</v>
      </c>
      <c r="R3526" s="61">
        <v>1</v>
      </c>
      <c r="S3526" s="61">
        <v>1</v>
      </c>
      <c r="T3526" s="61">
        <v>1</v>
      </c>
      <c r="U3526" s="61">
        <v>4</v>
      </c>
      <c r="V3526" s="61">
        <v>2013</v>
      </c>
      <c r="W3526" s="61" t="s">
        <v>163</v>
      </c>
      <c r="X3526" s="61" t="s">
        <v>572</v>
      </c>
      <c r="Y3526" s="61"/>
      <c r="AC3526"/>
    </row>
    <row r="3527" spans="2:29" x14ac:dyDescent="0.2">
      <c r="B3527" s="61" t="str">
        <f>INDEX(FlowMapping!$G$2:$G$875,MATCH(W3527&amp;D3527,FlowMapping!$E$2:$E$875,0))</f>
        <v>P-PHENYLENEDIAMINE</v>
      </c>
      <c r="C3527" s="61">
        <f>INDEX(FlowMapping!$H$2:$H$875,MATCH(W3527&amp;D3527,FlowMapping!$E$2:$E$875,0))</f>
        <v>106503</v>
      </c>
      <c r="D3527" s="61" t="s">
        <v>1027</v>
      </c>
      <c r="E3527" s="61" t="str">
        <f>INDEX(FlowMapping!$J$2:$J$875,MATCH(W3527&amp;D3527,FlowMapping!$E$2:$E$875,0))</f>
        <v>unspecified</v>
      </c>
      <c r="F3527" s="61" t="str">
        <f>INDEX(FlowMapping!$M$2:$M$875,MATCH(W3527&amp;D3527,FlowMapping!$E$2:$E$875,0))</f>
        <v>a70a0e9c-71bc-44ac-bc8c-f470f697d7b6</v>
      </c>
      <c r="G3527" s="61" t="str">
        <f>INDEX(Activities!$B$2:$B$390,MATCH(H3527,Activities!$C$2:$C$390,0))</f>
        <v>Plastics material and resin manufacturing</v>
      </c>
      <c r="H3527" s="61">
        <v>325211</v>
      </c>
      <c r="I3527" s="61" t="s">
        <v>997</v>
      </c>
      <c r="J3527" s="62">
        <v>1.2070121659162756E-9</v>
      </c>
      <c r="K3527" s="61" t="s">
        <v>2093</v>
      </c>
      <c r="L3527" s="61"/>
      <c r="M3527" s="61"/>
      <c r="N3527" s="61"/>
      <c r="O3527" s="61"/>
      <c r="P3527" s="61"/>
      <c r="Q3527" s="74">
        <v>5</v>
      </c>
      <c r="R3527" s="61">
        <v>1</v>
      </c>
      <c r="S3527" s="61">
        <v>1</v>
      </c>
      <c r="T3527" s="61">
        <v>1</v>
      </c>
      <c r="U3527" s="61">
        <v>4</v>
      </c>
      <c r="V3527" s="61">
        <v>2013</v>
      </c>
      <c r="W3527" s="61" t="s">
        <v>366</v>
      </c>
      <c r="X3527" s="61" t="s">
        <v>572</v>
      </c>
      <c r="Y3527" s="61"/>
      <c r="AC3527"/>
    </row>
    <row r="3528" spans="2:29" x14ac:dyDescent="0.2">
      <c r="B3528" s="61" t="str">
        <f>INDEX(FlowMapping!$G$2:$G$875,MATCH(W3528&amp;D3528,FlowMapping!$E$2:$E$875,0))</f>
        <v>Propylene oxide</v>
      </c>
      <c r="C3528" s="61">
        <f>INDEX(FlowMapping!$H$2:$H$875,MATCH(W3528&amp;D3528,FlowMapping!$E$2:$E$875,0))</f>
        <v>75569</v>
      </c>
      <c r="D3528" s="61" t="s">
        <v>1027</v>
      </c>
      <c r="E3528" s="61" t="str">
        <f>INDEX(FlowMapping!$J$2:$J$875,MATCH(W3528&amp;D3528,FlowMapping!$E$2:$E$875,0))</f>
        <v>unspecified</v>
      </c>
      <c r="F3528" s="61" t="str">
        <f>INDEX(FlowMapping!$M$2:$M$875,MATCH(W3528&amp;D3528,FlowMapping!$E$2:$E$875,0))</f>
        <v>48fececf-9b55-408d-9782-72057c79effe</v>
      </c>
      <c r="G3528" s="61" t="str">
        <f>INDEX(Activities!$B$2:$B$390,MATCH(H3528,Activities!$C$2:$C$390,0))</f>
        <v>Plastics material and resin manufacturing</v>
      </c>
      <c r="H3528" s="61">
        <v>325211</v>
      </c>
      <c r="I3528" s="61" t="s">
        <v>997</v>
      </c>
      <c r="J3528" s="62">
        <v>1.2070121659162756E-9</v>
      </c>
      <c r="K3528" s="61" t="s">
        <v>2093</v>
      </c>
      <c r="L3528" s="61"/>
      <c r="M3528" s="61"/>
      <c r="N3528" s="61"/>
      <c r="O3528" s="61"/>
      <c r="P3528" s="61"/>
      <c r="Q3528" s="74">
        <v>3.2564298059258467</v>
      </c>
      <c r="R3528" s="61">
        <v>1</v>
      </c>
      <c r="S3528" s="61">
        <v>1</v>
      </c>
      <c r="T3528" s="61">
        <v>1</v>
      </c>
      <c r="U3528" s="61">
        <v>4</v>
      </c>
      <c r="V3528" s="61">
        <v>2013</v>
      </c>
      <c r="W3528" s="61" t="s">
        <v>143</v>
      </c>
      <c r="X3528" s="61" t="s">
        <v>572</v>
      </c>
      <c r="Y3528" s="61"/>
      <c r="AC3528"/>
    </row>
    <row r="3529" spans="2:29" x14ac:dyDescent="0.2">
      <c r="B3529" s="61" t="str">
        <f>INDEX(FlowMapping!$G$2:$G$875,MATCH(W3529&amp;D3529,FlowMapping!$E$2:$E$875,0))</f>
        <v>Methane, dichloro-, HCC-30</v>
      </c>
      <c r="C3529" s="61">
        <f>INDEX(FlowMapping!$H$2:$H$875,MATCH(W3529&amp;D3529,FlowMapping!$E$2:$E$875,0))</f>
        <v>75092</v>
      </c>
      <c r="D3529" s="61" t="s">
        <v>1027</v>
      </c>
      <c r="E3529" s="61" t="str">
        <f>INDEX(FlowMapping!$J$2:$J$875,MATCH(W3529&amp;D3529,FlowMapping!$E$2:$E$875,0))</f>
        <v>unspecified</v>
      </c>
      <c r="F3529" s="61" t="str">
        <f>INDEX(FlowMapping!$M$2:$M$875,MATCH(W3529&amp;D3529,FlowMapping!$E$2:$E$875,0))</f>
        <v>75c80de0-a0fa-45e2-9f7b-f6fa4e4431e1</v>
      </c>
      <c r="G3529" s="61" t="str">
        <f>INDEX(Activities!$B$2:$B$390,MATCH(H3529,Activities!$C$2:$C$390,0))</f>
        <v>Plastics material and resin manufacturing</v>
      </c>
      <c r="H3529" s="61">
        <v>325211</v>
      </c>
      <c r="I3529" s="61" t="s">
        <v>997</v>
      </c>
      <c r="J3529" s="62">
        <v>1.4551738672286618E-9</v>
      </c>
      <c r="K3529" s="61" t="s">
        <v>2093</v>
      </c>
      <c r="L3529" s="61"/>
      <c r="M3529" s="61"/>
      <c r="N3529" s="61"/>
      <c r="O3529" s="61"/>
      <c r="P3529" s="61"/>
      <c r="Q3529" s="74">
        <v>4.5760693272153299</v>
      </c>
      <c r="R3529" s="61">
        <v>1</v>
      </c>
      <c r="S3529" s="61">
        <v>1</v>
      </c>
      <c r="T3529" s="61">
        <v>1</v>
      </c>
      <c r="U3529" s="61">
        <v>4</v>
      </c>
      <c r="V3529" s="61">
        <v>2013</v>
      </c>
      <c r="W3529" s="61" t="s">
        <v>98</v>
      </c>
      <c r="X3529" s="61" t="s">
        <v>572</v>
      </c>
      <c r="Y3529" s="61"/>
      <c r="AC3529"/>
    </row>
    <row r="3530" spans="2:29" x14ac:dyDescent="0.2">
      <c r="B3530" s="61" t="str">
        <f>INDEX(FlowMapping!$G$2:$G$875,MATCH(W3530&amp;D3530,FlowMapping!$E$2:$E$875,0))</f>
        <v>4-Methyl-2-pentanone</v>
      </c>
      <c r="C3530" s="61">
        <f>INDEX(FlowMapping!$H$2:$H$875,MATCH(W3530&amp;D3530,FlowMapping!$E$2:$E$875,0))</f>
        <v>108101</v>
      </c>
      <c r="D3530" s="61" t="s">
        <v>1027</v>
      </c>
      <c r="E3530" s="61" t="str">
        <f>INDEX(FlowMapping!$J$2:$J$875,MATCH(W3530&amp;D3530,FlowMapping!$E$2:$E$875,0))</f>
        <v>unspecified</v>
      </c>
      <c r="F3530" s="61" t="str">
        <f>INDEX(FlowMapping!$M$2:$M$875,MATCH(W3530&amp;D3530,FlowMapping!$E$2:$E$875,0))</f>
        <v>f9d36529-abde-4ed2-a82c-d365ae2c713f</v>
      </c>
      <c r="G3530" s="61" t="str">
        <f>INDEX(Activities!$B$2:$B$390,MATCH(H3530,Activities!$C$2:$C$390,0))</f>
        <v>Plastics material and resin manufacturing</v>
      </c>
      <c r="H3530" s="61">
        <v>325211</v>
      </c>
      <c r="I3530" s="61" t="s">
        <v>997</v>
      </c>
      <c r="J3530" s="62">
        <v>1.6029121563368138E-9</v>
      </c>
      <c r="K3530" s="61" t="s">
        <v>2093</v>
      </c>
      <c r="L3530" s="61"/>
      <c r="M3530" s="61"/>
      <c r="N3530" s="61"/>
      <c r="O3530" s="61"/>
      <c r="P3530" s="61"/>
      <c r="Q3530" s="74">
        <v>4.095874182519899</v>
      </c>
      <c r="R3530" s="61">
        <v>1</v>
      </c>
      <c r="S3530" s="61">
        <v>1</v>
      </c>
      <c r="T3530" s="61">
        <v>1</v>
      </c>
      <c r="U3530" s="61">
        <v>4</v>
      </c>
      <c r="V3530" s="61">
        <v>2013</v>
      </c>
      <c r="W3530" s="61" t="s">
        <v>27</v>
      </c>
      <c r="X3530" s="61" t="s">
        <v>572</v>
      </c>
      <c r="Y3530" s="61"/>
      <c r="AC3530"/>
    </row>
    <row r="3531" spans="2:29" x14ac:dyDescent="0.2">
      <c r="B3531" s="61" t="str">
        <f>INDEX(FlowMapping!$G$2:$G$875,MATCH(W3531&amp;D3531,FlowMapping!$E$2:$E$875,0))</f>
        <v>Xylene</v>
      </c>
      <c r="C3531" s="61">
        <f>INDEX(FlowMapping!$H$2:$H$875,MATCH(W3531&amp;D3531,FlowMapping!$E$2:$E$875,0))</f>
        <v>1330207</v>
      </c>
      <c r="D3531" s="61" t="s">
        <v>1027</v>
      </c>
      <c r="E3531" s="61" t="str">
        <f>INDEX(FlowMapping!$J$2:$J$875,MATCH(W3531&amp;D3531,FlowMapping!$E$2:$E$875,0))</f>
        <v>unspecified</v>
      </c>
      <c r="F3531" s="61" t="str">
        <f>INDEX(FlowMapping!$M$2:$M$875,MATCH(W3531&amp;D3531,FlowMapping!$E$2:$E$875,0))</f>
        <v>045f7de9-60d5-4916-a504-5a1002a6e97e</v>
      </c>
      <c r="G3531" s="61" t="str">
        <f>INDEX(Activities!$B$2:$B$390,MATCH(H3531,Activities!$C$2:$C$390,0))</f>
        <v>Plastics material and resin manufacturing</v>
      </c>
      <c r="H3531" s="61">
        <v>325211</v>
      </c>
      <c r="I3531" s="61" t="s">
        <v>997</v>
      </c>
      <c r="J3531" s="62">
        <v>1.6938725931602642E-9</v>
      </c>
      <c r="K3531" s="61" t="s">
        <v>2093</v>
      </c>
      <c r="L3531" s="61"/>
      <c r="M3531" s="61"/>
      <c r="N3531" s="61"/>
      <c r="O3531" s="61"/>
      <c r="P3531" s="61"/>
      <c r="Q3531" s="74">
        <v>4.35776584403472</v>
      </c>
      <c r="R3531" s="61">
        <v>1</v>
      </c>
      <c r="S3531" s="61">
        <v>1</v>
      </c>
      <c r="T3531" s="61">
        <v>1</v>
      </c>
      <c r="U3531" s="61">
        <v>4</v>
      </c>
      <c r="V3531" s="61">
        <v>2013</v>
      </c>
      <c r="W3531" s="61" t="s">
        <v>29</v>
      </c>
      <c r="X3531" s="61" t="s">
        <v>572</v>
      </c>
      <c r="Y3531" s="61"/>
      <c r="AC3531"/>
    </row>
    <row r="3532" spans="2:29" x14ac:dyDescent="0.2">
      <c r="B3532" s="61" t="str">
        <f>INDEX(FlowMapping!$G$2:$G$875,MATCH(W3532&amp;D3532,FlowMapping!$E$2:$E$875,0))</f>
        <v>Benzene, ethyl-</v>
      </c>
      <c r="C3532" s="61">
        <f>INDEX(FlowMapping!$H$2:$H$875,MATCH(W3532&amp;D3532,FlowMapping!$E$2:$E$875,0))</f>
        <v>100414</v>
      </c>
      <c r="D3532" s="61" t="s">
        <v>1027</v>
      </c>
      <c r="E3532" s="61" t="str">
        <f>INDEX(FlowMapping!$J$2:$J$875,MATCH(W3532&amp;D3532,FlowMapping!$E$2:$E$875,0))</f>
        <v>unspecified</v>
      </c>
      <c r="F3532" s="61" t="str">
        <f>INDEX(FlowMapping!$M$2:$M$875,MATCH(W3532&amp;D3532,FlowMapping!$E$2:$E$875,0))</f>
        <v>3dd549fd-825c-4ceb-a5f9-2988d322dc5d</v>
      </c>
      <c r="G3532" s="61" t="str">
        <f>INDEX(Activities!$B$2:$B$390,MATCH(H3532,Activities!$C$2:$C$390,0))</f>
        <v>Plastics material and resin manufacturing</v>
      </c>
      <c r="H3532" s="61">
        <v>325211</v>
      </c>
      <c r="I3532" s="61" t="s">
        <v>997</v>
      </c>
      <c r="J3532" s="62">
        <v>1.7138124341412017E-9</v>
      </c>
      <c r="K3532" s="61" t="s">
        <v>2093</v>
      </c>
      <c r="L3532" s="61"/>
      <c r="M3532" s="61"/>
      <c r="N3532" s="61"/>
      <c r="O3532" s="61"/>
      <c r="P3532" s="61"/>
      <c r="Q3532" s="74">
        <v>4.1756139744527641</v>
      </c>
      <c r="R3532" s="61">
        <v>1</v>
      </c>
      <c r="S3532" s="61">
        <v>1</v>
      </c>
      <c r="T3532" s="61">
        <v>1</v>
      </c>
      <c r="U3532" s="61">
        <v>4</v>
      </c>
      <c r="V3532" s="61">
        <v>2013</v>
      </c>
      <c r="W3532" s="61" t="s">
        <v>6</v>
      </c>
      <c r="X3532" s="61" t="s">
        <v>572</v>
      </c>
      <c r="Y3532" s="61"/>
      <c r="AC3532"/>
    </row>
    <row r="3533" spans="2:29" x14ac:dyDescent="0.2">
      <c r="B3533" s="61" t="str">
        <f>INDEX(FlowMapping!$G$2:$G$875,MATCH(W3533&amp;D3533,FlowMapping!$E$2:$E$875,0))</f>
        <v>Phthalate, dioctyl-</v>
      </c>
      <c r="C3533" s="61">
        <f>INDEX(FlowMapping!$H$2:$H$875,MATCH(W3533&amp;D3533,FlowMapping!$E$2:$E$875,0))</f>
        <v>117817</v>
      </c>
      <c r="D3533" s="61" t="s">
        <v>1027</v>
      </c>
      <c r="E3533" s="61" t="str">
        <f>INDEX(FlowMapping!$J$2:$J$875,MATCH(W3533&amp;D3533,FlowMapping!$E$2:$E$875,0))</f>
        <v>unspecified</v>
      </c>
      <c r="F3533" s="61" t="str">
        <f>INDEX(FlowMapping!$M$2:$M$875,MATCH(W3533&amp;D3533,FlowMapping!$E$2:$E$875,0))</f>
        <v>d86d9085-975a-4212-9553-8bde88eb3c9f</v>
      </c>
      <c r="G3533" s="61" t="str">
        <f>INDEX(Activities!$B$2:$B$390,MATCH(H3533,Activities!$C$2:$C$390,0))</f>
        <v>Plastics material and resin manufacturing</v>
      </c>
      <c r="H3533" s="61">
        <v>325211</v>
      </c>
      <c r="I3533" s="61" t="s">
        <v>997</v>
      </c>
      <c r="J3533" s="62">
        <v>1.7332694702557716E-9</v>
      </c>
      <c r="K3533" s="61" t="s">
        <v>2093</v>
      </c>
      <c r="L3533" s="61"/>
      <c r="M3533" s="61"/>
      <c r="N3533" s="61"/>
      <c r="O3533" s="61"/>
      <c r="P3533" s="61"/>
      <c r="Q3533" s="74">
        <v>4.159181784554506</v>
      </c>
      <c r="R3533" s="61">
        <v>1</v>
      </c>
      <c r="S3533" s="61">
        <v>1</v>
      </c>
      <c r="T3533" s="61">
        <v>1</v>
      </c>
      <c r="U3533" s="61">
        <v>4</v>
      </c>
      <c r="V3533" s="61">
        <v>2013</v>
      </c>
      <c r="W3533" s="61" t="s">
        <v>104</v>
      </c>
      <c r="X3533" s="61" t="s">
        <v>572</v>
      </c>
      <c r="Y3533" s="61"/>
      <c r="AC3533"/>
    </row>
    <row r="3534" spans="2:29" x14ac:dyDescent="0.2">
      <c r="B3534" s="61" t="str">
        <f>INDEX(FlowMapping!$G$2:$G$875,MATCH(W3534&amp;D3534,FlowMapping!$E$2:$E$875,0))</f>
        <v>chlorine</v>
      </c>
      <c r="C3534" s="61">
        <f>INDEX(FlowMapping!$H$2:$H$875,MATCH(W3534&amp;D3534,FlowMapping!$E$2:$E$875,0))</f>
        <v>7782505</v>
      </c>
      <c r="D3534" s="61" t="s">
        <v>1027</v>
      </c>
      <c r="E3534" s="61" t="str">
        <f>INDEX(FlowMapping!$J$2:$J$875,MATCH(W3534&amp;D3534,FlowMapping!$E$2:$E$875,0))</f>
        <v>unspecified</v>
      </c>
      <c r="F3534" s="61" t="str">
        <f>INDEX(FlowMapping!$M$2:$M$875,MATCH(W3534&amp;D3534,FlowMapping!$E$2:$E$875,0))</f>
        <v>e8641a14-fd07-4090-8daf-2cce2a557a81</v>
      </c>
      <c r="G3534" s="61" t="str">
        <f>INDEX(Activities!$B$2:$B$390,MATCH(H3534,Activities!$C$2:$C$390,0))</f>
        <v>Plastics material and resin manufacturing</v>
      </c>
      <c r="H3534" s="61">
        <v>325211</v>
      </c>
      <c r="I3534" s="61" t="s">
        <v>997</v>
      </c>
      <c r="J3534" s="62">
        <v>1.9167353194750459E-9</v>
      </c>
      <c r="K3534" s="61" t="s">
        <v>2093</v>
      </c>
      <c r="L3534" s="61"/>
      <c r="M3534" s="61"/>
      <c r="N3534" s="61"/>
      <c r="O3534" s="61"/>
      <c r="P3534" s="61"/>
      <c r="Q3534" s="74">
        <v>2.1460338185684305</v>
      </c>
      <c r="R3534" s="61">
        <v>1</v>
      </c>
      <c r="S3534" s="61">
        <v>1</v>
      </c>
      <c r="T3534" s="61">
        <v>1</v>
      </c>
      <c r="U3534" s="61">
        <v>4</v>
      </c>
      <c r="V3534" s="61">
        <v>2013</v>
      </c>
      <c r="W3534" s="61" t="s">
        <v>79</v>
      </c>
      <c r="X3534" s="61" t="s">
        <v>572</v>
      </c>
      <c r="Y3534" s="61"/>
      <c r="AC3534"/>
    </row>
    <row r="3535" spans="2:29" x14ac:dyDescent="0.2">
      <c r="B3535" s="61" t="str">
        <f>INDEX(FlowMapping!$G$2:$G$875,MATCH(W3535&amp;D3535,FlowMapping!$E$2:$E$875,0))</f>
        <v>Triethyl amine</v>
      </c>
      <c r="C3535" s="61">
        <f>INDEX(FlowMapping!$H$2:$H$875,MATCH(W3535&amp;D3535,FlowMapping!$E$2:$E$875,0))</f>
        <v>121448</v>
      </c>
      <c r="D3535" s="61" t="s">
        <v>1027</v>
      </c>
      <c r="E3535" s="61" t="str">
        <f>INDEX(FlowMapping!$J$2:$J$875,MATCH(W3535&amp;D3535,FlowMapping!$E$2:$E$875,0))</f>
        <v>unspecified</v>
      </c>
      <c r="F3535" s="61" t="str">
        <f>INDEX(FlowMapping!$M$2:$M$875,MATCH(W3535&amp;D3535,FlowMapping!$E$2:$E$875,0))</f>
        <v>eb9da410-0e85-482e-a119-3935878d10f4</v>
      </c>
      <c r="G3535" s="61" t="str">
        <f>INDEX(Activities!$B$2:$B$390,MATCH(H3535,Activities!$C$2:$C$390,0))</f>
        <v>Plastics material and resin manufacturing</v>
      </c>
      <c r="H3535" s="61">
        <v>325211</v>
      </c>
      <c r="I3535" s="61" t="s">
        <v>997</v>
      </c>
      <c r="J3535" s="62">
        <v>2.0470926333940033E-9</v>
      </c>
      <c r="K3535" s="61" t="s">
        <v>2093</v>
      </c>
      <c r="L3535" s="61"/>
      <c r="M3535" s="61"/>
      <c r="N3535" s="61"/>
      <c r="O3535" s="61"/>
      <c r="P3535" s="61"/>
      <c r="Q3535" s="74">
        <v>4.5772208666578811</v>
      </c>
      <c r="R3535" s="61">
        <v>1</v>
      </c>
      <c r="S3535" s="61">
        <v>1</v>
      </c>
      <c r="T3535" s="61">
        <v>1</v>
      </c>
      <c r="U3535" s="61">
        <v>4</v>
      </c>
      <c r="V3535" s="61">
        <v>2013</v>
      </c>
      <c r="W3535" s="61" t="s">
        <v>132</v>
      </c>
      <c r="X3535" s="61" t="s">
        <v>572</v>
      </c>
      <c r="Y3535" s="61"/>
      <c r="AC3535"/>
    </row>
    <row r="3536" spans="2:29" x14ac:dyDescent="0.2">
      <c r="B3536" s="61" t="str">
        <f>INDEX(FlowMapping!$G$2:$G$875,MATCH(W3536&amp;D3536,FlowMapping!$E$2:$E$875,0))</f>
        <v>toluene</v>
      </c>
      <c r="C3536" s="61">
        <f>INDEX(FlowMapping!$H$2:$H$875,MATCH(W3536&amp;D3536,FlowMapping!$E$2:$E$875,0))</f>
        <v>108883</v>
      </c>
      <c r="D3536" s="61" t="s">
        <v>1027</v>
      </c>
      <c r="E3536" s="61" t="str">
        <f>INDEX(FlowMapping!$J$2:$J$875,MATCH(W3536&amp;D3536,FlowMapping!$E$2:$E$875,0))</f>
        <v>unspecified</v>
      </c>
      <c r="F3536" s="61" t="str">
        <f>INDEX(FlowMapping!$M$2:$M$875,MATCH(W3536&amp;D3536,FlowMapping!$E$2:$E$875,0))</f>
        <v>826c7733-9b0a-4ec5-9f35-32294f9138e3</v>
      </c>
      <c r="G3536" s="61" t="str">
        <f>INDEX(Activities!$B$2:$B$390,MATCH(H3536,Activities!$C$2:$C$390,0))</f>
        <v>Plastics material and resin manufacturing</v>
      </c>
      <c r="H3536" s="61">
        <v>325211</v>
      </c>
      <c r="I3536" s="61" t="s">
        <v>997</v>
      </c>
      <c r="J3536" s="62">
        <v>2.1041601685985253E-9</v>
      </c>
      <c r="K3536" s="61" t="s">
        <v>2093</v>
      </c>
      <c r="L3536" s="61"/>
      <c r="M3536" s="61"/>
      <c r="N3536" s="61"/>
      <c r="O3536" s="61"/>
      <c r="P3536" s="61"/>
      <c r="Q3536" s="74">
        <v>4.5354160930239154</v>
      </c>
      <c r="R3536" s="61">
        <v>1</v>
      </c>
      <c r="S3536" s="61">
        <v>1</v>
      </c>
      <c r="T3536" s="61">
        <v>1</v>
      </c>
      <c r="U3536" s="61">
        <v>4</v>
      </c>
      <c r="V3536" s="61">
        <v>2013</v>
      </c>
      <c r="W3536" s="61" t="s">
        <v>7</v>
      </c>
      <c r="X3536" s="61" t="s">
        <v>572</v>
      </c>
      <c r="Y3536" s="61"/>
      <c r="AC3536"/>
    </row>
    <row r="3537" spans="2:29" x14ac:dyDescent="0.2">
      <c r="B3537" s="61" t="str">
        <f>INDEX(FlowMapping!$G$2:$G$875,MATCH(W3537&amp;D3537,FlowMapping!$E$2:$E$875,0))</f>
        <v>HCFC-142b</v>
      </c>
      <c r="C3537" s="61">
        <f>INDEX(FlowMapping!$H$2:$H$875,MATCH(W3537&amp;D3537,FlowMapping!$E$2:$E$875,0))</f>
        <v>75683</v>
      </c>
      <c r="D3537" s="61" t="s">
        <v>1027</v>
      </c>
      <c r="E3537" s="61" t="str">
        <f>INDEX(FlowMapping!$J$2:$J$875,MATCH(W3537&amp;D3537,FlowMapping!$E$2:$E$875,0))</f>
        <v>unspecified</v>
      </c>
      <c r="F3537" s="61" t="str">
        <f>INDEX(FlowMapping!$M$2:$M$875,MATCH(W3537&amp;D3537,FlowMapping!$E$2:$E$875,0))</f>
        <v>08f9e973-ecb1-3c4c-8766-446b5210d389</v>
      </c>
      <c r="G3537" s="61" t="str">
        <f>INDEX(Activities!$B$2:$B$390,MATCH(H3537,Activities!$C$2:$C$390,0))</f>
        <v>Plastics material and resin manufacturing</v>
      </c>
      <c r="H3537" s="61">
        <v>325211</v>
      </c>
      <c r="I3537" s="61" t="s">
        <v>997</v>
      </c>
      <c r="J3537" s="62">
        <v>2.7664718842801034E-9</v>
      </c>
      <c r="K3537" s="61" t="s">
        <v>2093</v>
      </c>
      <c r="L3537" s="61"/>
      <c r="M3537" s="61"/>
      <c r="N3537" s="61"/>
      <c r="O3537" s="61"/>
      <c r="P3537" s="61"/>
      <c r="Q3537" s="74">
        <v>2.4329208347931579</v>
      </c>
      <c r="R3537" s="61">
        <v>1</v>
      </c>
      <c r="S3537" s="61">
        <v>1</v>
      </c>
      <c r="T3537" s="61">
        <v>1</v>
      </c>
      <c r="U3537" s="61">
        <v>4</v>
      </c>
      <c r="V3537" s="61">
        <v>2013</v>
      </c>
      <c r="W3537" s="61" t="s">
        <v>348</v>
      </c>
      <c r="X3537" s="61" t="s">
        <v>572</v>
      </c>
      <c r="Y3537" s="61"/>
      <c r="AC3537"/>
    </row>
    <row r="3538" spans="2:29" x14ac:dyDescent="0.2">
      <c r="B3538" s="61" t="str">
        <f>INDEX(FlowMapping!$G$2:$G$875,MATCH(W3538&amp;D3538,FlowMapping!$E$2:$E$875,0))</f>
        <v>Acetophenone</v>
      </c>
      <c r="C3538" s="61">
        <f>INDEX(FlowMapping!$H$2:$H$875,MATCH(W3538&amp;D3538,FlowMapping!$E$2:$E$875,0))</f>
        <v>98862</v>
      </c>
      <c r="D3538" s="61" t="s">
        <v>1027</v>
      </c>
      <c r="E3538" s="61" t="str">
        <f>INDEX(FlowMapping!$J$2:$J$875,MATCH(W3538&amp;D3538,FlowMapping!$E$2:$E$875,0))</f>
        <v>unspecified</v>
      </c>
      <c r="F3538" s="61" t="str">
        <f>INDEX(FlowMapping!$M$2:$M$875,MATCH(W3538&amp;D3538,FlowMapping!$E$2:$E$875,0))</f>
        <v>b0798ac5-16ae-4553-8d77-4f41b2a2aaf9</v>
      </c>
      <c r="G3538" s="61" t="str">
        <f>INDEX(Activities!$B$2:$B$390,MATCH(H3538,Activities!$C$2:$C$390,0))</f>
        <v>Plastics material and resin manufacturing</v>
      </c>
      <c r="H3538" s="61">
        <v>325211</v>
      </c>
      <c r="I3538" s="61" t="s">
        <v>997</v>
      </c>
      <c r="J3538" s="62">
        <v>2.8292365169077501E-9</v>
      </c>
      <c r="K3538" s="61" t="s">
        <v>2093</v>
      </c>
      <c r="L3538" s="61"/>
      <c r="M3538" s="61"/>
      <c r="N3538" s="61"/>
      <c r="O3538" s="61"/>
      <c r="P3538" s="61"/>
      <c r="Q3538" s="74">
        <v>3.7565003639622954</v>
      </c>
      <c r="R3538" s="61">
        <v>1</v>
      </c>
      <c r="S3538" s="61">
        <v>1</v>
      </c>
      <c r="T3538" s="61">
        <v>1</v>
      </c>
      <c r="U3538" s="61">
        <v>4</v>
      </c>
      <c r="V3538" s="61">
        <v>2013</v>
      </c>
      <c r="W3538" s="61" t="s">
        <v>126</v>
      </c>
      <c r="X3538" s="61" t="s">
        <v>572</v>
      </c>
      <c r="Y3538" s="61"/>
      <c r="AC3538"/>
    </row>
    <row r="3539" spans="2:29" x14ac:dyDescent="0.2">
      <c r="B3539" s="61" t="str">
        <f>INDEX(FlowMapping!$G$2:$G$875,MATCH(W3539&amp;D3539,FlowMapping!$E$2:$E$875,0))</f>
        <v>Bisphenol A</v>
      </c>
      <c r="C3539" s="61">
        <f>INDEX(FlowMapping!$H$2:$H$875,MATCH(W3539&amp;D3539,FlowMapping!$E$2:$E$875,0))</f>
        <v>80057</v>
      </c>
      <c r="D3539" s="61" t="s">
        <v>1027</v>
      </c>
      <c r="E3539" s="61" t="str">
        <f>INDEX(FlowMapping!$J$2:$J$875,MATCH(W3539&amp;D3539,FlowMapping!$E$2:$E$875,0))</f>
        <v>unspecified</v>
      </c>
      <c r="F3539" s="61" t="str">
        <f>INDEX(FlowMapping!$M$2:$M$875,MATCH(W3539&amp;D3539,FlowMapping!$E$2:$E$875,0))</f>
        <v>23c32296-5c4e-4fe8-9316-3f2bd48fdec9</v>
      </c>
      <c r="G3539" s="61" t="str">
        <f>INDEX(Activities!$B$2:$B$390,MATCH(H3539,Activities!$C$2:$C$390,0))</f>
        <v>Plastics material and resin manufacturing</v>
      </c>
      <c r="H3539" s="61">
        <v>325211</v>
      </c>
      <c r="I3539" s="61" t="s">
        <v>997</v>
      </c>
      <c r="J3539" s="62">
        <v>3.6313685218890701E-9</v>
      </c>
      <c r="K3539" s="61" t="s">
        <v>2093</v>
      </c>
      <c r="L3539" s="61"/>
      <c r="M3539" s="61"/>
      <c r="N3539" s="61"/>
      <c r="O3539" s="61"/>
      <c r="P3539" s="61"/>
      <c r="Q3539" s="74">
        <v>4.0952198473650068</v>
      </c>
      <c r="R3539" s="61">
        <v>1</v>
      </c>
      <c r="S3539" s="61">
        <v>1</v>
      </c>
      <c r="T3539" s="61">
        <v>1</v>
      </c>
      <c r="U3539" s="61">
        <v>4</v>
      </c>
      <c r="V3539" s="61">
        <v>2013</v>
      </c>
      <c r="W3539" s="61" t="s">
        <v>48</v>
      </c>
      <c r="X3539" s="61" t="s">
        <v>572</v>
      </c>
      <c r="Y3539" s="61"/>
      <c r="AC3539"/>
    </row>
    <row r="3540" spans="2:29" x14ac:dyDescent="0.2">
      <c r="B3540" s="61" t="str">
        <f>INDEX(FlowMapping!$G$2:$G$875,MATCH(W3540&amp;D3540,FlowMapping!$E$2:$E$875,0))</f>
        <v>phenol</v>
      </c>
      <c r="C3540" s="61">
        <f>INDEX(FlowMapping!$H$2:$H$875,MATCH(W3540&amp;D3540,FlowMapping!$E$2:$E$875,0))</f>
        <v>108952</v>
      </c>
      <c r="D3540" s="61" t="s">
        <v>1027</v>
      </c>
      <c r="E3540" s="61" t="str">
        <f>INDEX(FlowMapping!$J$2:$J$875,MATCH(W3540&amp;D3540,FlowMapping!$E$2:$E$875,0))</f>
        <v>unspecified</v>
      </c>
      <c r="F3540" s="61" t="str">
        <f>INDEX(FlowMapping!$M$2:$M$875,MATCH(W3540&amp;D3540,FlowMapping!$E$2:$E$875,0))</f>
        <v>39153cb9-a8fe-4fc8-beef-1bf1edceb8e7</v>
      </c>
      <c r="G3540" s="61" t="str">
        <f>INDEX(Activities!$B$2:$B$390,MATCH(H3540,Activities!$C$2:$C$390,0))</f>
        <v>Plastics material and resin manufacturing</v>
      </c>
      <c r="H3540" s="61">
        <v>325211</v>
      </c>
      <c r="I3540" s="61" t="s">
        <v>997</v>
      </c>
      <c r="J3540" s="62">
        <v>8.517411706102118E-9</v>
      </c>
      <c r="K3540" s="61" t="s">
        <v>2093</v>
      </c>
      <c r="L3540" s="61"/>
      <c r="M3540" s="61"/>
      <c r="N3540" s="61"/>
      <c r="O3540" s="61"/>
      <c r="P3540" s="61"/>
      <c r="Q3540" s="74">
        <v>3.2328526649172535</v>
      </c>
      <c r="R3540" s="61">
        <v>1</v>
      </c>
      <c r="S3540" s="61">
        <v>1</v>
      </c>
      <c r="T3540" s="61">
        <v>1</v>
      </c>
      <c r="U3540" s="61">
        <v>4</v>
      </c>
      <c r="V3540" s="61">
        <v>2013</v>
      </c>
      <c r="W3540" s="61" t="s">
        <v>42</v>
      </c>
      <c r="X3540" s="61" t="s">
        <v>572</v>
      </c>
      <c r="Y3540" s="61"/>
      <c r="AC3540"/>
    </row>
    <row r="3541" spans="2:29" x14ac:dyDescent="0.2">
      <c r="B3541" s="61" t="str">
        <f>INDEX(FlowMapping!$G$2:$G$875,MATCH(W3541&amp;D3541,FlowMapping!$E$2:$E$875,0))</f>
        <v>TERT-BUTYL ALCOHOL</v>
      </c>
      <c r="C3541" s="61">
        <f>INDEX(FlowMapping!$H$2:$H$875,MATCH(W3541&amp;D3541,FlowMapping!$E$2:$E$875,0))</f>
        <v>75650</v>
      </c>
      <c r="D3541" s="61" t="s">
        <v>1027</v>
      </c>
      <c r="E3541" s="61" t="str">
        <f>INDEX(FlowMapping!$J$2:$J$875,MATCH(W3541&amp;D3541,FlowMapping!$E$2:$E$875,0))</f>
        <v>unspecified</v>
      </c>
      <c r="F3541" s="61" t="str">
        <f>INDEX(FlowMapping!$M$2:$M$875,MATCH(W3541&amp;D3541,FlowMapping!$E$2:$E$875,0))</f>
        <v>ba21fda7-9947-4e02-a0d7-c2918c8c0675</v>
      </c>
      <c r="G3541" s="61" t="str">
        <f>INDEX(Activities!$B$2:$B$390,MATCH(H3541,Activities!$C$2:$C$390,0))</f>
        <v>Plastics material and resin manufacturing</v>
      </c>
      <c r="H3541" s="61">
        <v>325211</v>
      </c>
      <c r="I3541" s="61" t="s">
        <v>997</v>
      </c>
      <c r="J3541" s="62">
        <v>9.8057668359038228E-9</v>
      </c>
      <c r="K3541" s="61" t="s">
        <v>2093</v>
      </c>
      <c r="L3541" s="61"/>
      <c r="M3541" s="61"/>
      <c r="N3541" s="61"/>
      <c r="O3541" s="61"/>
      <c r="P3541" s="61"/>
      <c r="Q3541" s="74">
        <v>3.6998442434509373</v>
      </c>
      <c r="R3541" s="61">
        <v>1</v>
      </c>
      <c r="S3541" s="61">
        <v>1</v>
      </c>
      <c r="T3541" s="61">
        <v>1</v>
      </c>
      <c r="U3541" s="61">
        <v>4</v>
      </c>
      <c r="V3541" s="61">
        <v>2013</v>
      </c>
      <c r="W3541" s="61" t="s">
        <v>83</v>
      </c>
      <c r="X3541" s="61" t="s">
        <v>572</v>
      </c>
      <c r="Y3541" s="61"/>
      <c r="AC3541"/>
    </row>
    <row r="3542" spans="2:29" x14ac:dyDescent="0.2">
      <c r="B3542" s="61" t="str">
        <f>INDEX(FlowMapping!$G$2:$G$875,MATCH(W3542&amp;D3542,FlowMapping!$E$2:$E$875,0))</f>
        <v>acetaldehyde</v>
      </c>
      <c r="C3542" s="61">
        <f>INDEX(FlowMapping!$H$2:$H$875,MATCH(W3542&amp;D3542,FlowMapping!$E$2:$E$875,0))</f>
        <v>75070</v>
      </c>
      <c r="D3542" s="61" t="s">
        <v>1027</v>
      </c>
      <c r="E3542" s="61" t="str">
        <f>INDEX(FlowMapping!$J$2:$J$875,MATCH(W3542&amp;D3542,FlowMapping!$E$2:$E$875,0))</f>
        <v>unspecified</v>
      </c>
      <c r="F3542" s="61" t="str">
        <f>INDEX(FlowMapping!$M$2:$M$875,MATCH(W3542&amp;D3542,FlowMapping!$E$2:$E$875,0))</f>
        <v>4b51a9d0-4100-49c1-8d47-ec47eb51c58a</v>
      </c>
      <c r="G3542" s="61" t="str">
        <f>INDEX(Activities!$B$2:$B$390,MATCH(H3542,Activities!$C$2:$C$390,0))</f>
        <v>Plastics material and resin manufacturing</v>
      </c>
      <c r="H3542" s="61">
        <v>325211</v>
      </c>
      <c r="I3542" s="61" t="s">
        <v>997</v>
      </c>
      <c r="J3542" s="62">
        <v>1.1003122904492767E-8</v>
      </c>
      <c r="K3542" s="61" t="s">
        <v>2093</v>
      </c>
      <c r="L3542" s="61"/>
      <c r="M3542" s="61"/>
      <c r="N3542" s="61"/>
      <c r="O3542" s="61"/>
      <c r="P3542" s="61"/>
      <c r="Q3542" s="74">
        <v>2.5275677879879535</v>
      </c>
      <c r="R3542" s="61">
        <v>1</v>
      </c>
      <c r="S3542" s="61">
        <v>1</v>
      </c>
      <c r="T3542" s="61">
        <v>1</v>
      </c>
      <c r="U3542" s="61">
        <v>4</v>
      </c>
      <c r="V3542" s="61">
        <v>2013</v>
      </c>
      <c r="W3542" s="61" t="s">
        <v>70</v>
      </c>
      <c r="X3542" s="61" t="s">
        <v>572</v>
      </c>
      <c r="Y3542" s="61"/>
      <c r="AC3542"/>
    </row>
    <row r="3543" spans="2:29" x14ac:dyDescent="0.2">
      <c r="B3543" s="61" t="str">
        <f>INDEX(FlowMapping!$G$2:$G$875,MATCH(W3543&amp;D3543,FlowMapping!$E$2:$E$875,0))</f>
        <v>HYDROQUINONE</v>
      </c>
      <c r="C3543" s="61">
        <f>INDEX(FlowMapping!$H$2:$H$875,MATCH(W3543&amp;D3543,FlowMapping!$E$2:$E$875,0))</f>
        <v>123319</v>
      </c>
      <c r="D3543" s="61" t="s">
        <v>1027</v>
      </c>
      <c r="E3543" s="61" t="str">
        <f>INDEX(FlowMapping!$J$2:$J$875,MATCH(W3543&amp;D3543,FlowMapping!$E$2:$E$875,0))</f>
        <v>unspecified</v>
      </c>
      <c r="F3543" s="61" t="str">
        <f>INDEX(FlowMapping!$M$2:$M$875,MATCH(W3543&amp;D3543,FlowMapping!$E$2:$E$875,0))</f>
        <v>167e87ed-3e69-4ba7-8935-a5ff42aaa3de</v>
      </c>
      <c r="G3543" s="61" t="str">
        <f>INDEX(Activities!$B$2:$B$390,MATCH(H3543,Activities!$C$2:$C$390,0))</f>
        <v>Plastics material and resin manufacturing</v>
      </c>
      <c r="H3543" s="61">
        <v>325211</v>
      </c>
      <c r="I3543" s="61" t="s">
        <v>997</v>
      </c>
      <c r="J3543" s="62">
        <v>1.2842609445349172E-8</v>
      </c>
      <c r="K3543" s="61" t="s">
        <v>2093</v>
      </c>
      <c r="L3543" s="61"/>
      <c r="M3543" s="61"/>
      <c r="N3543" s="61"/>
      <c r="O3543" s="61"/>
      <c r="P3543" s="61"/>
      <c r="Q3543" s="74">
        <v>2.3789736574826805</v>
      </c>
      <c r="R3543" s="61">
        <v>1</v>
      </c>
      <c r="S3543" s="61">
        <v>1</v>
      </c>
      <c r="T3543" s="61">
        <v>1</v>
      </c>
      <c r="U3543" s="61">
        <v>4</v>
      </c>
      <c r="V3543" s="61">
        <v>2013</v>
      </c>
      <c r="W3543" s="61" t="s">
        <v>158</v>
      </c>
      <c r="X3543" s="61" t="s">
        <v>572</v>
      </c>
      <c r="Y3543" s="61"/>
      <c r="AC3543"/>
    </row>
    <row r="3544" spans="2:29" x14ac:dyDescent="0.2">
      <c r="B3544" s="61" t="str">
        <f>INDEX(FlowMapping!$G$2:$G$875,MATCH(W3544&amp;D3544,FlowMapping!$E$2:$E$875,0))</f>
        <v>ALLYL ALCOHOL</v>
      </c>
      <c r="C3544" s="61">
        <f>INDEX(FlowMapping!$H$2:$H$875,MATCH(W3544&amp;D3544,FlowMapping!$E$2:$E$875,0))</f>
        <v>107186</v>
      </c>
      <c r="D3544" s="61" t="s">
        <v>1027</v>
      </c>
      <c r="E3544" s="61" t="str">
        <f>INDEX(FlowMapping!$J$2:$J$875,MATCH(W3544&amp;D3544,FlowMapping!$E$2:$E$875,0))</f>
        <v>unspecified</v>
      </c>
      <c r="F3544" s="61" t="str">
        <f>INDEX(FlowMapping!$M$2:$M$875,MATCH(W3544&amp;D3544,FlowMapping!$E$2:$E$875,0))</f>
        <v>cd92e8e0-21f4-357a-8d60-033dde289824</v>
      </c>
      <c r="G3544" s="61" t="str">
        <f>INDEX(Activities!$B$2:$B$390,MATCH(H3544,Activities!$C$2:$C$390,0))</f>
        <v>Plastics material and resin manufacturing</v>
      </c>
      <c r="H3544" s="61">
        <v>325211</v>
      </c>
      <c r="I3544" s="61" t="s">
        <v>997</v>
      </c>
      <c r="J3544" s="62">
        <v>2.1272382412108441E-8</v>
      </c>
      <c r="K3544" s="61" t="s">
        <v>2093</v>
      </c>
      <c r="L3544" s="61"/>
      <c r="M3544" s="61"/>
      <c r="N3544" s="61"/>
      <c r="O3544" s="61"/>
      <c r="P3544" s="61"/>
      <c r="Q3544" s="74">
        <v>3.8775361285135701</v>
      </c>
      <c r="R3544" s="61">
        <v>1</v>
      </c>
      <c r="S3544" s="61">
        <v>1</v>
      </c>
      <c r="T3544" s="61">
        <v>1</v>
      </c>
      <c r="U3544" s="61">
        <v>4</v>
      </c>
      <c r="V3544" s="61">
        <v>2013</v>
      </c>
      <c r="W3544" s="61" t="s">
        <v>305</v>
      </c>
      <c r="X3544" s="61" t="s">
        <v>572</v>
      </c>
      <c r="Y3544" s="61"/>
      <c r="AC3544"/>
    </row>
    <row r="3545" spans="2:29" x14ac:dyDescent="0.2">
      <c r="B3545" s="61" t="str">
        <f>INDEX(FlowMapping!$G$2:$G$875,MATCH(W3545&amp;D3545,FlowMapping!$E$2:$E$875,0))</f>
        <v>Butanol</v>
      </c>
      <c r="C3545" s="61">
        <f>INDEX(FlowMapping!$H$2:$H$875,MATCH(W3545&amp;D3545,FlowMapping!$E$2:$E$875,0))</f>
        <v>71363</v>
      </c>
      <c r="D3545" s="61" t="s">
        <v>1027</v>
      </c>
      <c r="E3545" s="61" t="str">
        <f>INDEX(FlowMapping!$J$2:$J$875,MATCH(W3545&amp;D3545,FlowMapping!$E$2:$E$875,0))</f>
        <v>unspecified</v>
      </c>
      <c r="F3545" s="61" t="str">
        <f>INDEX(FlowMapping!$M$2:$M$875,MATCH(W3545&amp;D3545,FlowMapping!$E$2:$E$875,0))</f>
        <v>b50d8d03-7e88-4b29-9d10-67bbe01bdbc6</v>
      </c>
      <c r="G3545" s="61" t="str">
        <f>INDEX(Activities!$B$2:$B$390,MATCH(H3545,Activities!$C$2:$C$390,0))</f>
        <v>Plastics material and resin manufacturing</v>
      </c>
      <c r="H3545" s="61">
        <v>325211</v>
      </c>
      <c r="I3545" s="61" t="s">
        <v>997</v>
      </c>
      <c r="J3545" s="62">
        <v>2.9823146278379154E-8</v>
      </c>
      <c r="K3545" s="61" t="s">
        <v>2093</v>
      </c>
      <c r="L3545" s="61"/>
      <c r="M3545" s="61"/>
      <c r="N3545" s="61"/>
      <c r="O3545" s="61"/>
      <c r="P3545" s="61"/>
      <c r="Q3545" s="74">
        <v>4.8089377343200388</v>
      </c>
      <c r="R3545" s="61">
        <v>1</v>
      </c>
      <c r="S3545" s="61">
        <v>1</v>
      </c>
      <c r="T3545" s="61">
        <v>1</v>
      </c>
      <c r="U3545" s="61">
        <v>4</v>
      </c>
      <c r="V3545" s="61">
        <v>2013</v>
      </c>
      <c r="W3545" s="61" t="s">
        <v>23</v>
      </c>
      <c r="X3545" s="61" t="s">
        <v>572</v>
      </c>
      <c r="Y3545" s="61"/>
      <c r="AC3545"/>
    </row>
    <row r="3546" spans="2:29" x14ac:dyDescent="0.2">
      <c r="B3546" s="61" t="str">
        <f>INDEX(FlowMapping!$G$2:$G$875,MATCH(W3546&amp;D3546,FlowMapping!$E$2:$E$875,0))</f>
        <v>1-Methyl-2-pyrrolidinone</v>
      </c>
      <c r="C3546" s="61">
        <f>INDEX(FlowMapping!$H$2:$H$875,MATCH(W3546&amp;D3546,FlowMapping!$E$2:$E$875,0))</f>
        <v>872504</v>
      </c>
      <c r="D3546" s="61" t="s">
        <v>1027</v>
      </c>
      <c r="E3546" s="61" t="str">
        <f>INDEX(FlowMapping!$J$2:$J$875,MATCH(W3546&amp;D3546,FlowMapping!$E$2:$E$875,0))</f>
        <v>unspecified</v>
      </c>
      <c r="F3546" s="61" t="str">
        <f>INDEX(FlowMapping!$M$2:$M$875,MATCH(W3546&amp;D3546,FlowMapping!$E$2:$E$875,0))</f>
        <v>9ff6b6db-6b22-485a-a0f3-545aa6d19d49</v>
      </c>
      <c r="G3546" s="61" t="str">
        <f>INDEX(Activities!$B$2:$B$390,MATCH(H3546,Activities!$C$2:$C$390,0))</f>
        <v>Plastics material and resin manufacturing</v>
      </c>
      <c r="H3546" s="61">
        <v>325211</v>
      </c>
      <c r="I3546" s="61" t="s">
        <v>997</v>
      </c>
      <c r="J3546" s="62">
        <v>3.7388408851422558E-8</v>
      </c>
      <c r="K3546" s="61" t="s">
        <v>2093</v>
      </c>
      <c r="L3546" s="61"/>
      <c r="M3546" s="61"/>
      <c r="N3546" s="61"/>
      <c r="O3546" s="61"/>
      <c r="P3546" s="61"/>
      <c r="Q3546" s="74">
        <v>4.7294197670253508</v>
      </c>
      <c r="R3546" s="61">
        <v>1</v>
      </c>
      <c r="S3546" s="61">
        <v>1</v>
      </c>
      <c r="T3546" s="61">
        <v>1</v>
      </c>
      <c r="U3546" s="61">
        <v>4</v>
      </c>
      <c r="V3546" s="61">
        <v>2013</v>
      </c>
      <c r="W3546" s="61" t="s">
        <v>50</v>
      </c>
      <c r="X3546" s="61" t="s">
        <v>572</v>
      </c>
      <c r="Y3546" s="61"/>
      <c r="AC3546"/>
    </row>
    <row r="3547" spans="2:29" x14ac:dyDescent="0.2">
      <c r="B3547" s="61" t="str">
        <f>INDEX(FlowMapping!$G$2:$G$875,MATCH(W3547&amp;D3547,FlowMapping!$E$2:$E$875,0))</f>
        <v>formaldehyde</v>
      </c>
      <c r="C3547" s="61">
        <f>INDEX(FlowMapping!$H$2:$H$875,MATCH(W3547&amp;D3547,FlowMapping!$E$2:$E$875,0))</f>
        <v>50000</v>
      </c>
      <c r="D3547" s="61" t="s">
        <v>1027</v>
      </c>
      <c r="E3547" s="61" t="str">
        <f>INDEX(FlowMapping!$J$2:$J$875,MATCH(W3547&amp;D3547,FlowMapping!$E$2:$E$875,0))</f>
        <v>unspecified</v>
      </c>
      <c r="F3547" s="61" t="str">
        <f>INDEX(FlowMapping!$M$2:$M$875,MATCH(W3547&amp;D3547,FlowMapping!$E$2:$E$875,0))</f>
        <v>66729b69-c76f-43b2-bd9a-4a03c4983afd</v>
      </c>
      <c r="G3547" s="61" t="str">
        <f>INDEX(Activities!$B$2:$B$390,MATCH(H3547,Activities!$C$2:$C$390,0))</f>
        <v>Plastics material and resin manufacturing</v>
      </c>
      <c r="H3547" s="61">
        <v>325211</v>
      </c>
      <c r="I3547" s="61" t="s">
        <v>997</v>
      </c>
      <c r="J3547" s="62">
        <v>4.2535446690296005E-8</v>
      </c>
      <c r="K3547" s="61" t="s">
        <v>2093</v>
      </c>
      <c r="L3547" s="61"/>
      <c r="M3547" s="61"/>
      <c r="N3547" s="61"/>
      <c r="O3547" s="61"/>
      <c r="P3547" s="61"/>
      <c r="Q3547" s="74">
        <v>2.3834433880769748</v>
      </c>
      <c r="R3547" s="61">
        <v>1</v>
      </c>
      <c r="S3547" s="61">
        <v>1</v>
      </c>
      <c r="T3547" s="61">
        <v>1</v>
      </c>
      <c r="U3547" s="61">
        <v>4</v>
      </c>
      <c r="V3547" s="61">
        <v>2013</v>
      </c>
      <c r="W3547" s="61" t="s">
        <v>18</v>
      </c>
      <c r="X3547" s="61" t="s">
        <v>572</v>
      </c>
      <c r="Y3547" s="61"/>
      <c r="AC3547"/>
    </row>
    <row r="3548" spans="2:29" x14ac:dyDescent="0.2">
      <c r="B3548" s="61" t="str">
        <f>INDEX(FlowMapping!$G$2:$G$875,MATCH(W3548&amp;D3548,FlowMapping!$E$2:$E$875,0))</f>
        <v>1,4-dioxane</v>
      </c>
      <c r="C3548" s="61">
        <f>INDEX(FlowMapping!$H$2:$H$875,MATCH(W3548&amp;D3548,FlowMapping!$E$2:$E$875,0))</f>
        <v>123911</v>
      </c>
      <c r="D3548" s="61" t="s">
        <v>1027</v>
      </c>
      <c r="E3548" s="61" t="str">
        <f>INDEX(FlowMapping!$J$2:$J$875,MATCH(W3548&amp;D3548,FlowMapping!$E$2:$E$875,0))</f>
        <v>unspecified</v>
      </c>
      <c r="F3548" s="61" t="str">
        <f>INDEX(FlowMapping!$M$2:$M$875,MATCH(W3548&amp;D3548,FlowMapping!$E$2:$E$875,0))</f>
        <v>58fbc273-95e6-47d3-bf47-51739851b608</v>
      </c>
      <c r="G3548" s="61" t="str">
        <f>INDEX(Activities!$B$2:$B$390,MATCH(H3548,Activities!$C$2:$C$390,0))</f>
        <v>Plastics material and resin manufacturing</v>
      </c>
      <c r="H3548" s="61">
        <v>325211</v>
      </c>
      <c r="I3548" s="61" t="s">
        <v>997</v>
      </c>
      <c r="J3548" s="62">
        <v>8.7445617396302325E-8</v>
      </c>
      <c r="K3548" s="61" t="s">
        <v>2093</v>
      </c>
      <c r="L3548" s="61"/>
      <c r="M3548" s="61"/>
      <c r="N3548" s="61"/>
      <c r="O3548" s="61"/>
      <c r="P3548" s="61"/>
      <c r="Q3548" s="74">
        <v>4.0361318592070878</v>
      </c>
      <c r="R3548" s="61">
        <v>1</v>
      </c>
      <c r="S3548" s="61">
        <v>1</v>
      </c>
      <c r="T3548" s="61">
        <v>1</v>
      </c>
      <c r="U3548" s="61">
        <v>4</v>
      </c>
      <c r="V3548" s="61">
        <v>2013</v>
      </c>
      <c r="W3548" s="61" t="s">
        <v>323</v>
      </c>
      <c r="X3548" s="61" t="s">
        <v>572</v>
      </c>
      <c r="Y3548" s="61"/>
      <c r="AC3548"/>
    </row>
    <row r="3549" spans="2:29" x14ac:dyDescent="0.2">
      <c r="B3549" s="61" t="str">
        <f>INDEX(FlowMapping!$G$2:$G$875,MATCH(W3549&amp;D3549,FlowMapping!$E$2:$E$875,0))</f>
        <v>methanol</v>
      </c>
      <c r="C3549" s="61">
        <f>INDEX(FlowMapping!$H$2:$H$875,MATCH(W3549&amp;D3549,FlowMapping!$E$2:$E$875,0))</f>
        <v>67561</v>
      </c>
      <c r="D3549" s="61" t="s">
        <v>1027</v>
      </c>
      <c r="E3549" s="61" t="str">
        <f>INDEX(FlowMapping!$J$2:$J$875,MATCH(W3549&amp;D3549,FlowMapping!$E$2:$E$875,0))</f>
        <v>unspecified</v>
      </c>
      <c r="F3549" s="61" t="str">
        <f>INDEX(FlowMapping!$M$2:$M$875,MATCH(W3549&amp;D3549,FlowMapping!$E$2:$E$875,0))</f>
        <v>ee2c5c6c-ff01-4151-8332-d4bf1508c759</v>
      </c>
      <c r="G3549" s="61" t="str">
        <f>INDEX(Activities!$B$2:$B$390,MATCH(H3549,Activities!$C$2:$C$390,0))</f>
        <v>Plastics material and resin manufacturing</v>
      </c>
      <c r="H3549" s="61">
        <v>325211</v>
      </c>
      <c r="I3549" s="61" t="s">
        <v>997</v>
      </c>
      <c r="J3549" s="62">
        <v>1.5211502143883512E-7</v>
      </c>
      <c r="K3549" s="61" t="s">
        <v>2093</v>
      </c>
      <c r="L3549" s="61"/>
      <c r="M3549" s="61"/>
      <c r="N3549" s="61"/>
      <c r="O3549" s="61"/>
      <c r="P3549" s="61"/>
      <c r="Q3549" s="74">
        <v>2.8516574739277876</v>
      </c>
      <c r="R3549" s="61">
        <v>1</v>
      </c>
      <c r="S3549" s="61">
        <v>1</v>
      </c>
      <c r="T3549" s="61">
        <v>1</v>
      </c>
      <c r="U3549" s="61">
        <v>4</v>
      </c>
      <c r="V3549" s="61">
        <v>2013</v>
      </c>
      <c r="W3549" s="61" t="s">
        <v>19</v>
      </c>
      <c r="X3549" s="61" t="s">
        <v>572</v>
      </c>
      <c r="Y3549" s="61"/>
      <c r="AC3549"/>
    </row>
    <row r="3550" spans="2:29" x14ac:dyDescent="0.2">
      <c r="B3550" s="61" t="str">
        <f>INDEX(FlowMapping!$G$2:$G$875,MATCH(W3550&amp;D3550,FlowMapping!$E$2:$E$875,0))</f>
        <v>NITROUS ACID</v>
      </c>
      <c r="C3550" s="61">
        <f>INDEX(FlowMapping!$H$2:$H$875,MATCH(W3550&amp;D3550,FlowMapping!$E$2:$E$875,0))</f>
        <v>7782776</v>
      </c>
      <c r="D3550" s="61" t="s">
        <v>1027</v>
      </c>
      <c r="E3550" s="61" t="str">
        <f>INDEX(FlowMapping!$J$2:$J$875,MATCH(W3550&amp;D3550,FlowMapping!$E$2:$E$875,0))</f>
        <v>unspecified</v>
      </c>
      <c r="F3550" s="61" t="str">
        <f>INDEX(FlowMapping!$M$2:$M$875,MATCH(W3550&amp;D3550,FlowMapping!$E$2:$E$875,0))</f>
        <v>d99f9170-0d59-3aa6-a885-e4e24928d130</v>
      </c>
      <c r="G3550" s="61" t="str">
        <f>INDEX(Activities!$B$2:$B$390,MATCH(H3550,Activities!$C$2:$C$390,0))</f>
        <v>Plastics material and resin manufacturing</v>
      </c>
      <c r="H3550" s="61">
        <v>325211</v>
      </c>
      <c r="I3550" s="61" t="s">
        <v>997</v>
      </c>
      <c r="J3550" s="62">
        <v>4.1417415461251074E-7</v>
      </c>
      <c r="K3550" s="61" t="s">
        <v>2093</v>
      </c>
      <c r="L3550" s="61"/>
      <c r="M3550" s="61"/>
      <c r="N3550" s="61"/>
      <c r="O3550" s="61"/>
      <c r="P3550" s="61"/>
      <c r="Q3550" s="74">
        <v>4.5056411483746039</v>
      </c>
      <c r="R3550" s="61">
        <v>1</v>
      </c>
      <c r="S3550" s="61">
        <v>1</v>
      </c>
      <c r="T3550" s="61">
        <v>1</v>
      </c>
      <c r="U3550" s="61">
        <v>4</v>
      </c>
      <c r="V3550" s="61">
        <v>2013</v>
      </c>
      <c r="W3550" s="61" t="s">
        <v>107</v>
      </c>
      <c r="X3550" s="61" t="s">
        <v>572</v>
      </c>
      <c r="Y3550" s="61"/>
      <c r="AC3550"/>
    </row>
    <row r="3551" spans="2:29" x14ac:dyDescent="0.2">
      <c r="B3551" s="61" t="str">
        <f>INDEX(FlowMapping!$G$2:$G$875,MATCH(W3551&amp;D3551,FlowMapping!$E$2:$E$875,0))</f>
        <v>ammonia</v>
      </c>
      <c r="C3551" s="61">
        <f>INDEX(FlowMapping!$H$2:$H$875,MATCH(W3551&amp;D3551,FlowMapping!$E$2:$E$875,0))</f>
        <v>7664417</v>
      </c>
      <c r="D3551" s="61" t="s">
        <v>1027</v>
      </c>
      <c r="E3551" s="61" t="str">
        <f>INDEX(FlowMapping!$J$2:$J$875,MATCH(W3551&amp;D3551,FlowMapping!$E$2:$E$875,0))</f>
        <v>unspecified</v>
      </c>
      <c r="F3551" s="61" t="str">
        <f>INDEX(FlowMapping!$M$2:$M$875,MATCH(W3551&amp;D3551,FlowMapping!$E$2:$E$875,0))</f>
        <v>63e78926-8549-11e0-9d78-0800200c9a66</v>
      </c>
      <c r="G3551" s="61" t="str">
        <f>INDEX(Activities!$B$2:$B$390,MATCH(H3551,Activities!$C$2:$C$390,0))</f>
        <v>Plastics material and resin manufacturing</v>
      </c>
      <c r="H3551" s="61">
        <v>325211</v>
      </c>
      <c r="I3551" s="61" t="s">
        <v>997</v>
      </c>
      <c r="J3551" s="62">
        <v>4.9574950213622002E-7</v>
      </c>
      <c r="K3551" s="61" t="s">
        <v>2093</v>
      </c>
      <c r="L3551" s="61"/>
      <c r="M3551" s="61"/>
      <c r="N3551" s="61"/>
      <c r="O3551" s="61"/>
      <c r="P3551" s="61"/>
      <c r="Q3551" s="74">
        <v>3.1531135141461539</v>
      </c>
      <c r="R3551" s="61">
        <v>1</v>
      </c>
      <c r="S3551" s="61">
        <v>1</v>
      </c>
      <c r="T3551" s="61">
        <v>1</v>
      </c>
      <c r="U3551" s="61">
        <v>4</v>
      </c>
      <c r="V3551" s="61">
        <v>2013</v>
      </c>
      <c r="W3551" s="61" t="s">
        <v>2</v>
      </c>
      <c r="X3551" s="61" t="s">
        <v>572</v>
      </c>
      <c r="Y3551" s="61"/>
      <c r="AC3551"/>
    </row>
    <row r="3552" spans="2:29" x14ac:dyDescent="0.2">
      <c r="B3552" s="61" t="str">
        <f>INDEX(FlowMapping!$G$2:$G$875,MATCH(W3552&amp;D3552,FlowMapping!$E$2:$E$875,0))</f>
        <v>Formic acid</v>
      </c>
      <c r="C3552" s="61">
        <f>INDEX(FlowMapping!$H$2:$H$875,MATCH(W3552&amp;D3552,FlowMapping!$E$2:$E$875,0))</f>
        <v>64186</v>
      </c>
      <c r="D3552" s="61" t="s">
        <v>1027</v>
      </c>
      <c r="E3552" s="61" t="str">
        <f>INDEX(FlowMapping!$J$2:$J$875,MATCH(W3552&amp;D3552,FlowMapping!$E$2:$E$875,0))</f>
        <v>unspecified</v>
      </c>
      <c r="F3552" s="61" t="str">
        <f>INDEX(FlowMapping!$M$2:$M$875,MATCH(W3552&amp;D3552,FlowMapping!$E$2:$E$875,0))</f>
        <v>97f92a10-ea74-463f-a9d7-3c852b6aab4c</v>
      </c>
      <c r="G3552" s="61" t="str">
        <f>INDEX(Activities!$B$2:$B$390,MATCH(H3552,Activities!$C$2:$C$390,0))</f>
        <v>Plastics material and resin manufacturing</v>
      </c>
      <c r="H3552" s="61">
        <v>325211</v>
      </c>
      <c r="I3552" s="61" t="s">
        <v>997</v>
      </c>
      <c r="J3552" s="62">
        <v>8.6017963406456558E-7</v>
      </c>
      <c r="K3552" s="61" t="s">
        <v>2093</v>
      </c>
      <c r="L3552" s="61"/>
      <c r="M3552" s="61"/>
      <c r="N3552" s="61"/>
      <c r="O3552" s="61"/>
      <c r="P3552" s="61"/>
      <c r="Q3552" s="74">
        <v>3.1892845066828865</v>
      </c>
      <c r="R3552" s="61">
        <v>1</v>
      </c>
      <c r="S3552" s="61">
        <v>1</v>
      </c>
      <c r="T3552" s="61">
        <v>1</v>
      </c>
      <c r="U3552" s="61">
        <v>4</v>
      </c>
      <c r="V3552" s="61">
        <v>2013</v>
      </c>
      <c r="W3552" s="61" t="s">
        <v>22</v>
      </c>
      <c r="X3552" s="61" t="s">
        <v>572</v>
      </c>
      <c r="Y3552" s="61"/>
      <c r="AC3552"/>
    </row>
    <row r="3553" spans="2:29" x14ac:dyDescent="0.2">
      <c r="B3553" s="61" t="str">
        <f>INDEX(FlowMapping!$G$2:$G$875,MATCH(W3553&amp;D3553,FlowMapping!$E$2:$E$875,0))</f>
        <v>ethylene glycol</v>
      </c>
      <c r="C3553" s="61">
        <f>INDEX(FlowMapping!$H$2:$H$875,MATCH(W3553&amp;D3553,FlowMapping!$E$2:$E$875,0))</f>
        <v>107211</v>
      </c>
      <c r="D3553" s="61" t="s">
        <v>1027</v>
      </c>
      <c r="E3553" s="61" t="str">
        <f>INDEX(FlowMapping!$J$2:$J$875,MATCH(W3553&amp;D3553,FlowMapping!$E$2:$E$875,0))</f>
        <v>unspecified</v>
      </c>
      <c r="F3553" s="61" t="str">
        <f>INDEX(FlowMapping!$M$2:$M$875,MATCH(W3553&amp;D3553,FlowMapping!$E$2:$E$875,0))</f>
        <v>8026e985-6019-4551-be66-4d2d81ff4687</v>
      </c>
      <c r="G3553" s="61" t="str">
        <f>INDEX(Activities!$B$2:$B$390,MATCH(H3553,Activities!$C$2:$C$390,0))</f>
        <v>Plastics material and resin manufacturing</v>
      </c>
      <c r="H3553" s="61">
        <v>325211</v>
      </c>
      <c r="I3553" s="61" t="s">
        <v>997</v>
      </c>
      <c r="J3553" s="62">
        <v>8.7841034581856488E-7</v>
      </c>
      <c r="K3553" s="61" t="s">
        <v>2093</v>
      </c>
      <c r="L3553" s="61"/>
      <c r="M3553" s="61"/>
      <c r="N3553" s="61"/>
      <c r="O3553" s="61"/>
      <c r="P3553" s="61"/>
      <c r="Q3553" s="74">
        <v>4.5188857415186359</v>
      </c>
      <c r="R3553" s="61">
        <v>1</v>
      </c>
      <c r="S3553" s="61">
        <v>1</v>
      </c>
      <c r="T3553" s="61">
        <v>1</v>
      </c>
      <c r="U3553" s="61">
        <v>4</v>
      </c>
      <c r="V3553" s="61">
        <v>2013</v>
      </c>
      <c r="W3553" s="61" t="s">
        <v>3</v>
      </c>
      <c r="X3553" s="61" t="s">
        <v>572</v>
      </c>
      <c r="Y3553" s="61"/>
      <c r="AC3553"/>
    </row>
    <row r="3554" spans="2:29" x14ac:dyDescent="0.2">
      <c r="B3554" s="61" t="str">
        <f>INDEX(FlowMapping!$G$2:$G$875,MATCH(W3554&amp;D3554,FlowMapping!$E$2:$E$875,0))</f>
        <v>Pendimethalin</v>
      </c>
      <c r="C3554" s="61">
        <f>INDEX(FlowMapping!$H$2:$H$875,MATCH(W3554&amp;D3554,FlowMapping!$E$2:$E$875,0))</f>
        <v>40487421</v>
      </c>
      <c r="D3554" s="61" t="s">
        <v>1027</v>
      </c>
      <c r="E3554" s="61" t="str">
        <f>INDEX(FlowMapping!$J$2:$J$875,MATCH(W3554&amp;D3554,FlowMapping!$E$2:$E$875,0))</f>
        <v>unspecified</v>
      </c>
      <c r="F3554" s="61" t="str">
        <f>INDEX(FlowMapping!$M$2:$M$875,MATCH(W3554&amp;D3554,FlowMapping!$E$2:$E$875,0))</f>
        <v>63e7fe5e-8549-11e0-9d78-0800200c9a66</v>
      </c>
      <c r="G3554" s="61" t="str">
        <f>INDEX(Activities!$B$2:$B$390,MATCH(H3554,Activities!$C$2:$C$390,0))</f>
        <v>Fertilizer manufacturing</v>
      </c>
      <c r="H3554" s="61">
        <v>325310</v>
      </c>
      <c r="I3554" s="61" t="s">
        <v>997</v>
      </c>
      <c r="J3554" s="62">
        <v>8.1331133902316582E-13</v>
      </c>
      <c r="K3554" s="61" t="s">
        <v>2093</v>
      </c>
      <c r="L3554" s="61"/>
      <c r="M3554" s="61"/>
      <c r="N3554" s="61"/>
      <c r="O3554" s="61"/>
      <c r="P3554" s="61"/>
      <c r="Q3554" s="74">
        <v>4.9090602645919912</v>
      </c>
      <c r="R3554" s="61">
        <v>1</v>
      </c>
      <c r="S3554" s="61">
        <v>1</v>
      </c>
      <c r="T3554" s="61">
        <v>1</v>
      </c>
      <c r="U3554" s="61">
        <v>5</v>
      </c>
      <c r="V3554" s="61">
        <v>2013</v>
      </c>
      <c r="W3554" s="61" t="s">
        <v>268</v>
      </c>
      <c r="X3554" s="61" t="s">
        <v>572</v>
      </c>
      <c r="Y3554" s="61"/>
      <c r="AC3554"/>
    </row>
    <row r="3555" spans="2:29" x14ac:dyDescent="0.2">
      <c r="B3555" s="61" t="str">
        <f>INDEX(FlowMapping!$G$2:$G$875,MATCH(W3555&amp;D3555,FlowMapping!$E$2:$E$875,0))</f>
        <v>2,4-D</v>
      </c>
      <c r="C3555" s="61">
        <f>INDEX(FlowMapping!$H$2:$H$875,MATCH(W3555&amp;D3555,FlowMapping!$E$2:$E$875,0))</f>
        <v>94757</v>
      </c>
      <c r="D3555" s="61" t="s">
        <v>1027</v>
      </c>
      <c r="E3555" s="61" t="str">
        <f>INDEX(FlowMapping!$J$2:$J$875,MATCH(W3555&amp;D3555,FlowMapping!$E$2:$E$875,0))</f>
        <v>unspecified</v>
      </c>
      <c r="F3555" s="61" t="str">
        <f>INDEX(FlowMapping!$M$2:$M$875,MATCH(W3555&amp;D3555,FlowMapping!$E$2:$E$875,0))</f>
        <v>63e76211-8549-11e0-9d78-0800200c9a66</v>
      </c>
      <c r="G3555" s="61" t="str">
        <f>INDEX(Activities!$B$2:$B$390,MATCH(H3555,Activities!$C$2:$C$390,0))</f>
        <v>Fertilizer manufacturing</v>
      </c>
      <c r="H3555" s="61">
        <v>325310</v>
      </c>
      <c r="I3555" s="61" t="s">
        <v>997</v>
      </c>
      <c r="J3555" s="62">
        <v>1.6266226780463316E-12</v>
      </c>
      <c r="K3555" s="61" t="s">
        <v>2093</v>
      </c>
      <c r="L3555" s="61"/>
      <c r="M3555" s="61"/>
      <c r="N3555" s="61"/>
      <c r="O3555" s="61"/>
      <c r="P3555" s="61"/>
      <c r="Q3555" s="74">
        <v>3.8566311328435114</v>
      </c>
      <c r="R3555" s="61">
        <v>1</v>
      </c>
      <c r="S3555" s="61">
        <v>1</v>
      </c>
      <c r="T3555" s="61">
        <v>1</v>
      </c>
      <c r="U3555" s="61">
        <v>5</v>
      </c>
      <c r="V3555" s="61">
        <v>2013</v>
      </c>
      <c r="W3555" s="61" t="s">
        <v>413</v>
      </c>
      <c r="X3555" s="61" t="s">
        <v>572</v>
      </c>
      <c r="Y3555" s="61"/>
      <c r="AC3555"/>
    </row>
    <row r="3556" spans="2:29" x14ac:dyDescent="0.2">
      <c r="B3556" s="61" t="str">
        <f>INDEX(FlowMapping!$G$2:$G$875,MATCH(W3556&amp;D3556,FlowMapping!$E$2:$E$875,0))</f>
        <v>2,4-D, 2-ETHYLHEXYL ESTER</v>
      </c>
      <c r="C3556" s="61">
        <f>INDEX(FlowMapping!$H$2:$H$875,MATCH(W3556&amp;D3556,FlowMapping!$E$2:$E$875,0))</f>
        <v>1928434</v>
      </c>
      <c r="D3556" s="61" t="s">
        <v>1027</v>
      </c>
      <c r="E3556" s="61" t="str">
        <f>INDEX(FlowMapping!$J$2:$J$875,MATCH(W3556&amp;D3556,FlowMapping!$E$2:$E$875,0))</f>
        <v>unspecified</v>
      </c>
      <c r="F3556" s="61" t="str">
        <f>INDEX(FlowMapping!$M$2:$M$875,MATCH(W3556&amp;D3556,FlowMapping!$E$2:$E$875,0))</f>
        <v>9cabffb4-7d08-38a7-964a-4c13225df1f9</v>
      </c>
      <c r="G3556" s="61" t="str">
        <f>INDEX(Activities!$B$2:$B$390,MATCH(H3556,Activities!$C$2:$C$390,0))</f>
        <v>Fertilizer manufacturing</v>
      </c>
      <c r="H3556" s="61">
        <v>325310</v>
      </c>
      <c r="I3556" s="61" t="s">
        <v>997</v>
      </c>
      <c r="J3556" s="62">
        <v>2.6025962848741302E-12</v>
      </c>
      <c r="K3556" s="61" t="s">
        <v>2093</v>
      </c>
      <c r="L3556" s="61"/>
      <c r="M3556" s="61"/>
      <c r="N3556" s="61"/>
      <c r="O3556" s="61"/>
      <c r="P3556" s="61"/>
      <c r="Q3556" s="74">
        <v>2.9180658399500401</v>
      </c>
      <c r="R3556" s="61">
        <v>1</v>
      </c>
      <c r="S3556" s="61">
        <v>1</v>
      </c>
      <c r="T3556" s="61">
        <v>1</v>
      </c>
      <c r="U3556" s="61">
        <v>5</v>
      </c>
      <c r="V3556" s="61">
        <v>2013</v>
      </c>
      <c r="W3556" s="61" t="s">
        <v>284</v>
      </c>
      <c r="X3556" s="61" t="s">
        <v>572</v>
      </c>
      <c r="Y3556" s="61"/>
      <c r="AC3556"/>
    </row>
    <row r="3557" spans="2:29" x14ac:dyDescent="0.2">
      <c r="B3557" s="61" t="str">
        <f>INDEX(FlowMapping!$G$2:$G$875,MATCH(W3557&amp;D3557,FlowMapping!$E$2:$E$875,0))</f>
        <v>Oxyfluorfen</v>
      </c>
      <c r="C3557" s="61">
        <f>INDEX(FlowMapping!$H$2:$H$875,MATCH(W3557&amp;D3557,FlowMapping!$E$2:$E$875,0))</f>
        <v>42874033</v>
      </c>
      <c r="D3557" s="61" t="s">
        <v>1027</v>
      </c>
      <c r="E3557" s="61" t="str">
        <f>INDEX(FlowMapping!$J$2:$J$875,MATCH(W3557&amp;D3557,FlowMapping!$E$2:$E$875,0))</f>
        <v>unspecified</v>
      </c>
      <c r="F3557" s="61" t="str">
        <f>INDEX(FlowMapping!$M$2:$M$875,MATCH(W3557&amp;D3557,FlowMapping!$E$2:$E$875,0))</f>
        <v>df31bcba-0b8c-41cb-bd98-92dac95e6fad</v>
      </c>
      <c r="G3557" s="61" t="str">
        <f>INDEX(Activities!$B$2:$B$390,MATCH(H3557,Activities!$C$2:$C$390,0))</f>
        <v>Fertilizer manufacturing</v>
      </c>
      <c r="H3557" s="61">
        <v>325310</v>
      </c>
      <c r="I3557" s="61" t="s">
        <v>997</v>
      </c>
      <c r="J3557" s="62">
        <v>4.3918812307250947E-12</v>
      </c>
      <c r="K3557" s="61" t="s">
        <v>2093</v>
      </c>
      <c r="L3557" s="61"/>
      <c r="M3557" s="61"/>
      <c r="N3557" s="61"/>
      <c r="O3557" s="61"/>
      <c r="P3557" s="61"/>
      <c r="Q3557" s="74">
        <v>3.46963175514108</v>
      </c>
      <c r="R3557" s="61">
        <v>1</v>
      </c>
      <c r="S3557" s="61">
        <v>1</v>
      </c>
      <c r="T3557" s="61">
        <v>1</v>
      </c>
      <c r="U3557" s="61">
        <v>5</v>
      </c>
      <c r="V3557" s="61">
        <v>2013</v>
      </c>
      <c r="W3557" s="61" t="s">
        <v>376</v>
      </c>
      <c r="X3557" s="61" t="s">
        <v>572</v>
      </c>
      <c r="Y3557" s="61"/>
      <c r="AC3557"/>
    </row>
    <row r="3558" spans="2:29" x14ac:dyDescent="0.2">
      <c r="B3558" s="61" t="str">
        <f>INDEX(FlowMapping!$G$2:$G$875,MATCH(W3558&amp;D3558,FlowMapping!$E$2:$E$875,0))</f>
        <v>1-Methyl-2-pyrrolidinone</v>
      </c>
      <c r="C3558" s="61">
        <f>INDEX(FlowMapping!$H$2:$H$875,MATCH(W3558&amp;D3558,FlowMapping!$E$2:$E$875,0))</f>
        <v>872504</v>
      </c>
      <c r="D3558" s="61" t="s">
        <v>1027</v>
      </c>
      <c r="E3558" s="61" t="str">
        <f>INDEX(FlowMapping!$J$2:$J$875,MATCH(W3558&amp;D3558,FlowMapping!$E$2:$E$875,0))</f>
        <v>unspecified</v>
      </c>
      <c r="F3558" s="61" t="str">
        <f>INDEX(FlowMapping!$M$2:$M$875,MATCH(W3558&amp;D3558,FlowMapping!$E$2:$E$875,0))</f>
        <v>9ff6b6db-6b22-485a-a0f3-545aa6d19d49</v>
      </c>
      <c r="G3558" s="61" t="str">
        <f>INDEX(Activities!$B$2:$B$390,MATCH(H3558,Activities!$C$2:$C$390,0))</f>
        <v>Fertilizer manufacturing</v>
      </c>
      <c r="H3558" s="61">
        <v>325310</v>
      </c>
      <c r="I3558" s="61" t="s">
        <v>997</v>
      </c>
      <c r="J3558" s="62">
        <v>6.6691529799899592E-12</v>
      </c>
      <c r="K3558" s="61" t="s">
        <v>2093</v>
      </c>
      <c r="L3558" s="61"/>
      <c r="M3558" s="61"/>
      <c r="N3558" s="61"/>
      <c r="O3558" s="61"/>
      <c r="P3558" s="61"/>
      <c r="Q3558" s="74">
        <v>4.7294197670253508</v>
      </c>
      <c r="R3558" s="61">
        <v>1</v>
      </c>
      <c r="S3558" s="61">
        <v>1</v>
      </c>
      <c r="T3558" s="61">
        <v>1</v>
      </c>
      <c r="U3558" s="61">
        <v>5</v>
      </c>
      <c r="V3558" s="61">
        <v>2013</v>
      </c>
      <c r="W3558" s="61" t="s">
        <v>50</v>
      </c>
      <c r="X3558" s="61" t="s">
        <v>572</v>
      </c>
      <c r="Y3558" s="61"/>
      <c r="AC3558"/>
    </row>
    <row r="3559" spans="2:29" x14ac:dyDescent="0.2">
      <c r="B3559" s="61" t="str">
        <f>INDEX(FlowMapping!$G$2:$G$875,MATCH(W3559&amp;D3559,FlowMapping!$E$2:$E$875,0))</f>
        <v>mercury</v>
      </c>
      <c r="C3559" s="61">
        <f>INDEX(FlowMapping!$H$2:$H$875,MATCH(W3559&amp;D3559,FlowMapping!$E$2:$E$875,0))</f>
        <v>7439976</v>
      </c>
      <c r="D3559" s="61" t="s">
        <v>1027</v>
      </c>
      <c r="E3559" s="61" t="str">
        <f>INDEX(FlowMapping!$J$2:$J$875,MATCH(W3559&amp;D3559,FlowMapping!$E$2:$E$875,0))</f>
        <v>unspecified</v>
      </c>
      <c r="F3559" s="61" t="str">
        <f>INDEX(FlowMapping!$M$2:$M$875,MATCH(W3559&amp;D3559,FlowMapping!$E$2:$E$875,0))</f>
        <v>9325957a-bee5-4f2d-8bd1-458729c5e49e</v>
      </c>
      <c r="G3559" s="61" t="str">
        <f>INDEX(Activities!$B$2:$B$390,MATCH(H3559,Activities!$C$2:$C$390,0))</f>
        <v>Fertilizer manufacturing</v>
      </c>
      <c r="H3559" s="61">
        <v>325310</v>
      </c>
      <c r="I3559" s="61" t="s">
        <v>997</v>
      </c>
      <c r="J3559" s="62">
        <v>9.271749264864089E-12</v>
      </c>
      <c r="K3559" s="61" t="s">
        <v>2093</v>
      </c>
      <c r="L3559" s="61"/>
      <c r="M3559" s="61"/>
      <c r="N3559" s="61"/>
      <c r="O3559" s="61"/>
      <c r="P3559" s="61"/>
      <c r="Q3559" s="74">
        <v>3.063643209955242</v>
      </c>
      <c r="R3559" s="61">
        <v>1</v>
      </c>
      <c r="S3559" s="61">
        <v>1</v>
      </c>
      <c r="T3559" s="61">
        <v>1</v>
      </c>
      <c r="U3559" s="61">
        <v>5</v>
      </c>
      <c r="V3559" s="61">
        <v>2013</v>
      </c>
      <c r="W3559" s="61" t="s">
        <v>96</v>
      </c>
      <c r="X3559" s="61" t="s">
        <v>572</v>
      </c>
      <c r="Y3559" s="61"/>
      <c r="AC3559"/>
    </row>
    <row r="3560" spans="2:29" x14ac:dyDescent="0.2">
      <c r="B3560" s="61" t="str">
        <f>INDEX(FlowMapping!$G$2:$G$875,MATCH(W3560&amp;D3560,FlowMapping!$E$2:$E$875,0))</f>
        <v>copper</v>
      </c>
      <c r="C3560" s="61">
        <f>INDEX(FlowMapping!$H$2:$H$875,MATCH(W3560&amp;D3560,FlowMapping!$E$2:$E$875,0))</f>
        <v>7440508</v>
      </c>
      <c r="D3560" s="61" t="s">
        <v>1027</v>
      </c>
      <c r="E3560" s="61" t="str">
        <f>INDEX(FlowMapping!$J$2:$J$875,MATCH(W3560&amp;D3560,FlowMapping!$E$2:$E$875,0))</f>
        <v>unspecified</v>
      </c>
      <c r="F3560" s="61" t="str">
        <f>INDEX(FlowMapping!$M$2:$M$875,MATCH(W3560&amp;D3560,FlowMapping!$E$2:$E$875,0))</f>
        <v>2f100cfa-4feb-45e9-a43a-357128228889</v>
      </c>
      <c r="G3560" s="61" t="str">
        <f>INDEX(Activities!$B$2:$B$390,MATCH(H3560,Activities!$C$2:$C$390,0))</f>
        <v>Fertilizer manufacturing</v>
      </c>
      <c r="H3560" s="61">
        <v>325310</v>
      </c>
      <c r="I3560" s="61" t="s">
        <v>997</v>
      </c>
      <c r="J3560" s="62">
        <v>6.5064907121853257E-11</v>
      </c>
      <c r="K3560" s="61" t="s">
        <v>2093</v>
      </c>
      <c r="L3560" s="61"/>
      <c r="M3560" s="61"/>
      <c r="N3560" s="61"/>
      <c r="O3560" s="61"/>
      <c r="P3560" s="61"/>
      <c r="Q3560" s="74">
        <v>3.6565374211799746</v>
      </c>
      <c r="R3560" s="61">
        <v>1</v>
      </c>
      <c r="S3560" s="61">
        <v>1</v>
      </c>
      <c r="T3560" s="61">
        <v>1</v>
      </c>
      <c r="U3560" s="61">
        <v>5</v>
      </c>
      <c r="V3560" s="61">
        <v>2013</v>
      </c>
      <c r="W3560" s="61" t="s">
        <v>25</v>
      </c>
      <c r="X3560" s="61" t="s">
        <v>572</v>
      </c>
      <c r="Y3560" s="61"/>
      <c r="AC3560"/>
    </row>
    <row r="3561" spans="2:29" x14ac:dyDescent="0.2">
      <c r="B3561" s="61" t="str">
        <f>INDEX(FlowMapping!$G$2:$G$875,MATCH(W3561&amp;D3561,FlowMapping!$E$2:$E$875,0))</f>
        <v>DIETHANOLAMINE</v>
      </c>
      <c r="C3561" s="61">
        <f>INDEX(FlowMapping!$H$2:$H$875,MATCH(W3561&amp;D3561,FlowMapping!$E$2:$E$875,0))</f>
        <v>111422</v>
      </c>
      <c r="D3561" s="61" t="s">
        <v>1027</v>
      </c>
      <c r="E3561" s="61" t="str">
        <f>INDEX(FlowMapping!$J$2:$J$875,MATCH(W3561&amp;D3561,FlowMapping!$E$2:$E$875,0))</f>
        <v>unspecified</v>
      </c>
      <c r="F3561" s="61" t="str">
        <f>INDEX(FlowMapping!$M$2:$M$875,MATCH(W3561&amp;D3561,FlowMapping!$E$2:$E$875,0))</f>
        <v>a42732a3-4ad2-4f26-8658-f7f6a089be58</v>
      </c>
      <c r="G3561" s="61" t="str">
        <f>INDEX(Activities!$B$2:$B$390,MATCH(H3561,Activities!$C$2:$C$390,0))</f>
        <v>Fertilizer manufacturing</v>
      </c>
      <c r="H3561" s="61">
        <v>325310</v>
      </c>
      <c r="I3561" s="61" t="s">
        <v>997</v>
      </c>
      <c r="J3561" s="62">
        <v>8.1331133902316575E-11</v>
      </c>
      <c r="K3561" s="61" t="s">
        <v>2093</v>
      </c>
      <c r="L3561" s="61"/>
      <c r="M3561" s="61"/>
      <c r="N3561" s="61"/>
      <c r="O3561" s="61"/>
      <c r="P3561" s="61"/>
      <c r="Q3561" s="74">
        <v>3.9199471147932043</v>
      </c>
      <c r="R3561" s="61">
        <v>1</v>
      </c>
      <c r="S3561" s="61">
        <v>1</v>
      </c>
      <c r="T3561" s="61">
        <v>1</v>
      </c>
      <c r="U3561" s="61">
        <v>5</v>
      </c>
      <c r="V3561" s="61">
        <v>2013</v>
      </c>
      <c r="W3561" s="61" t="s">
        <v>49</v>
      </c>
      <c r="X3561" s="61" t="s">
        <v>572</v>
      </c>
      <c r="Y3561" s="61"/>
      <c r="AC3561"/>
    </row>
    <row r="3562" spans="2:29" x14ac:dyDescent="0.2">
      <c r="B3562" s="61" t="str">
        <f>INDEX(FlowMapping!$G$2:$G$875,MATCH(W3562&amp;D3562,FlowMapping!$E$2:$E$875,0))</f>
        <v>nitric acid</v>
      </c>
      <c r="C3562" s="61">
        <f>INDEX(FlowMapping!$H$2:$H$875,MATCH(W3562&amp;D3562,FlowMapping!$E$2:$E$875,0))</f>
        <v>7697372</v>
      </c>
      <c r="D3562" s="61" t="s">
        <v>1027</v>
      </c>
      <c r="E3562" s="61" t="str">
        <f>INDEX(FlowMapping!$J$2:$J$875,MATCH(W3562&amp;D3562,FlowMapping!$E$2:$E$875,0))</f>
        <v>unspecified</v>
      </c>
      <c r="F3562" s="61" t="str">
        <f>INDEX(FlowMapping!$M$2:$M$875,MATCH(W3562&amp;D3562,FlowMapping!$E$2:$E$875,0))</f>
        <v>878e2773-1894-46c9-8fff-e19ba327f680</v>
      </c>
      <c r="G3562" s="61" t="str">
        <f>INDEX(Activities!$B$2:$B$390,MATCH(H3562,Activities!$C$2:$C$390,0))</f>
        <v>Fertilizer manufacturing</v>
      </c>
      <c r="H3562" s="61">
        <v>325310</v>
      </c>
      <c r="I3562" s="61" t="s">
        <v>997</v>
      </c>
      <c r="J3562" s="62">
        <v>2.439934017069497E-10</v>
      </c>
      <c r="K3562" s="61" t="s">
        <v>2093</v>
      </c>
      <c r="L3562" s="61"/>
      <c r="M3562" s="61"/>
      <c r="N3562" s="61"/>
      <c r="O3562" s="61"/>
      <c r="P3562" s="61"/>
      <c r="Q3562" s="74">
        <v>3.3313508718933869</v>
      </c>
      <c r="R3562" s="61">
        <v>1</v>
      </c>
      <c r="S3562" s="61">
        <v>1</v>
      </c>
      <c r="T3562" s="61">
        <v>1</v>
      </c>
      <c r="U3562" s="61">
        <v>5</v>
      </c>
      <c r="V3562" s="61">
        <v>2013</v>
      </c>
      <c r="W3562" s="61" t="s">
        <v>65</v>
      </c>
      <c r="X3562" s="61" t="s">
        <v>572</v>
      </c>
      <c r="Y3562" s="61"/>
      <c r="AC3562"/>
    </row>
    <row r="3563" spans="2:29" x14ac:dyDescent="0.2">
      <c r="B3563" s="61" t="str">
        <f>INDEX(FlowMapping!$G$2:$G$875,MATCH(W3563&amp;D3563,FlowMapping!$E$2:$E$875,0))</f>
        <v>manganese</v>
      </c>
      <c r="C3563" s="61">
        <f>INDEX(FlowMapping!$H$2:$H$875,MATCH(W3563&amp;D3563,FlowMapping!$E$2:$E$875,0))</f>
        <v>7439965</v>
      </c>
      <c r="D3563" s="61" t="s">
        <v>1027</v>
      </c>
      <c r="E3563" s="61" t="str">
        <f>INDEX(FlowMapping!$J$2:$J$875,MATCH(W3563&amp;D3563,FlowMapping!$E$2:$E$875,0))</f>
        <v>unspecified</v>
      </c>
      <c r="F3563" s="61" t="str">
        <f>INDEX(FlowMapping!$M$2:$M$875,MATCH(W3563&amp;D3563,FlowMapping!$E$2:$E$875,0))</f>
        <v>10cbd2f7-c41b-4bb4-b636-d8fc15cf0282</v>
      </c>
      <c r="G3563" s="61" t="str">
        <f>INDEX(Activities!$B$2:$B$390,MATCH(H3563,Activities!$C$2:$C$390,0))</f>
        <v>Fertilizer manufacturing</v>
      </c>
      <c r="H3563" s="61">
        <v>325310</v>
      </c>
      <c r="I3563" s="61" t="s">
        <v>997</v>
      </c>
      <c r="J3563" s="62">
        <v>3.367108943555906E-10</v>
      </c>
      <c r="K3563" s="61" t="s">
        <v>2093</v>
      </c>
      <c r="L3563" s="61"/>
      <c r="M3563" s="61"/>
      <c r="N3563" s="61"/>
      <c r="O3563" s="61"/>
      <c r="P3563" s="61"/>
      <c r="Q3563" s="74">
        <v>3.875816041732731</v>
      </c>
      <c r="R3563" s="61">
        <v>1</v>
      </c>
      <c r="S3563" s="61">
        <v>1</v>
      </c>
      <c r="T3563" s="61">
        <v>1</v>
      </c>
      <c r="U3563" s="61">
        <v>5</v>
      </c>
      <c r="V3563" s="61">
        <v>2013</v>
      </c>
      <c r="W3563" s="61" t="s">
        <v>21</v>
      </c>
      <c r="X3563" s="61" t="s">
        <v>572</v>
      </c>
      <c r="Y3563" s="61"/>
      <c r="AC3563"/>
    </row>
    <row r="3564" spans="2:29" x14ac:dyDescent="0.2">
      <c r="B3564" s="61" t="str">
        <f>INDEX(FlowMapping!$G$2:$G$875,MATCH(W3564&amp;D3564,FlowMapping!$E$2:$E$875,0))</f>
        <v>HYDROFLUORIC ACID</v>
      </c>
      <c r="C3564" s="61">
        <f>INDEX(FlowMapping!$H$2:$H$875,MATCH(W3564&amp;D3564,FlowMapping!$E$2:$E$875,0))</f>
        <v>7664393</v>
      </c>
      <c r="D3564" s="61" t="s">
        <v>1027</v>
      </c>
      <c r="E3564" s="61" t="str">
        <f>INDEX(FlowMapping!$J$2:$J$875,MATCH(W3564&amp;D3564,FlowMapping!$E$2:$E$875,0))</f>
        <v>unspecified</v>
      </c>
      <c r="F3564" s="61" t="str">
        <f>INDEX(FlowMapping!$M$2:$M$875,MATCH(W3564&amp;D3564,FlowMapping!$E$2:$E$875,0))</f>
        <v>11c44322-fede-311e-abf7-bbf356673ff8</v>
      </c>
      <c r="G3564" s="61" t="str">
        <f>INDEX(Activities!$B$2:$B$390,MATCH(H3564,Activities!$C$2:$C$390,0))</f>
        <v>Fertilizer manufacturing</v>
      </c>
      <c r="H3564" s="61">
        <v>325310</v>
      </c>
      <c r="I3564" s="61" t="s">
        <v>997</v>
      </c>
      <c r="J3564" s="62">
        <v>1.4099565373305602E-9</v>
      </c>
      <c r="K3564" s="61" t="s">
        <v>2093</v>
      </c>
      <c r="L3564" s="61"/>
      <c r="M3564" s="61"/>
      <c r="N3564" s="61"/>
      <c r="O3564" s="61"/>
      <c r="P3564" s="61"/>
      <c r="Q3564" s="74">
        <v>2.5193237853133028</v>
      </c>
      <c r="R3564" s="61">
        <v>1</v>
      </c>
      <c r="S3564" s="61">
        <v>1</v>
      </c>
      <c r="T3564" s="61">
        <v>1</v>
      </c>
      <c r="U3564" s="61">
        <v>5</v>
      </c>
      <c r="V3564" s="61">
        <v>2013</v>
      </c>
      <c r="W3564" s="61" t="s">
        <v>151</v>
      </c>
      <c r="X3564" s="61" t="s">
        <v>572</v>
      </c>
      <c r="Y3564" s="61"/>
      <c r="AC3564"/>
    </row>
    <row r="3565" spans="2:29" x14ac:dyDescent="0.2">
      <c r="B3565" s="61" t="str">
        <f>INDEX(FlowMapping!$G$2:$G$875,MATCH(W3565&amp;D3565,FlowMapping!$E$2:$E$875,0))</f>
        <v>HYDROGEN SULFIDE</v>
      </c>
      <c r="C3565" s="61">
        <f>INDEX(FlowMapping!$H$2:$H$875,MATCH(W3565&amp;D3565,FlowMapping!$E$2:$E$875,0))</f>
        <v>7783064</v>
      </c>
      <c r="D3565" s="61" t="s">
        <v>1027</v>
      </c>
      <c r="E3565" s="61" t="str">
        <f>INDEX(FlowMapping!$J$2:$J$875,MATCH(W3565&amp;D3565,FlowMapping!$E$2:$E$875,0))</f>
        <v>unspecified</v>
      </c>
      <c r="F3565" s="61" t="str">
        <f>INDEX(FlowMapping!$M$2:$M$875,MATCH(W3565&amp;D3565,FlowMapping!$E$2:$E$875,0))</f>
        <v>42d33bc4-cdea-4b1d-896c-090e792183be</v>
      </c>
      <c r="G3565" s="61" t="str">
        <f>INDEX(Activities!$B$2:$B$390,MATCH(H3565,Activities!$C$2:$C$390,0))</f>
        <v>Fertilizer manufacturing</v>
      </c>
      <c r="H3565" s="61">
        <v>325310</v>
      </c>
      <c r="I3565" s="61" t="s">
        <v>997</v>
      </c>
      <c r="J3565" s="62">
        <v>9.3449472853761747E-9</v>
      </c>
      <c r="K3565" s="61" t="s">
        <v>2093</v>
      </c>
      <c r="L3565" s="61"/>
      <c r="M3565" s="61"/>
      <c r="N3565" s="61"/>
      <c r="O3565" s="61"/>
      <c r="P3565" s="61"/>
      <c r="Q3565" s="74">
        <v>3.2448332217638862</v>
      </c>
      <c r="R3565" s="61">
        <v>1</v>
      </c>
      <c r="S3565" s="61">
        <v>1</v>
      </c>
      <c r="T3565" s="61">
        <v>1</v>
      </c>
      <c r="U3565" s="61">
        <v>5</v>
      </c>
      <c r="V3565" s="61">
        <v>2013</v>
      </c>
      <c r="W3565" s="61" t="s">
        <v>28</v>
      </c>
      <c r="X3565" s="61" t="s">
        <v>572</v>
      </c>
      <c r="Y3565" s="61"/>
      <c r="AC3565"/>
    </row>
    <row r="3566" spans="2:29" x14ac:dyDescent="0.2">
      <c r="B3566" s="61" t="str">
        <f>INDEX(FlowMapping!$G$2:$G$875,MATCH(W3566&amp;D3566,FlowMapping!$E$2:$E$875,0))</f>
        <v>chlorine</v>
      </c>
      <c r="C3566" s="61">
        <f>INDEX(FlowMapping!$H$2:$H$875,MATCH(W3566&amp;D3566,FlowMapping!$E$2:$E$875,0))</f>
        <v>7782505</v>
      </c>
      <c r="D3566" s="61" t="s">
        <v>1027</v>
      </c>
      <c r="E3566" s="61" t="str">
        <f>INDEX(FlowMapping!$J$2:$J$875,MATCH(W3566&amp;D3566,FlowMapping!$E$2:$E$875,0))</f>
        <v>unspecified</v>
      </c>
      <c r="F3566" s="61" t="str">
        <f>INDEX(FlowMapping!$M$2:$M$875,MATCH(W3566&amp;D3566,FlowMapping!$E$2:$E$875,0))</f>
        <v>e8641a14-fd07-4090-8daf-2cce2a557a81</v>
      </c>
      <c r="G3566" s="61" t="str">
        <f>INDEX(Activities!$B$2:$B$390,MATCH(H3566,Activities!$C$2:$C$390,0))</f>
        <v>Fertilizer manufacturing</v>
      </c>
      <c r="H3566" s="61">
        <v>325310</v>
      </c>
      <c r="I3566" s="61" t="s">
        <v>997</v>
      </c>
      <c r="J3566" s="62">
        <v>1.6819278490999072E-8</v>
      </c>
      <c r="K3566" s="61" t="s">
        <v>2093</v>
      </c>
      <c r="L3566" s="61"/>
      <c r="M3566" s="61"/>
      <c r="N3566" s="61"/>
      <c r="O3566" s="61"/>
      <c r="P3566" s="61"/>
      <c r="Q3566" s="74">
        <v>2.1460338185684305</v>
      </c>
      <c r="R3566" s="61">
        <v>1</v>
      </c>
      <c r="S3566" s="61">
        <v>1</v>
      </c>
      <c r="T3566" s="61">
        <v>1</v>
      </c>
      <c r="U3566" s="61">
        <v>5</v>
      </c>
      <c r="V3566" s="61">
        <v>2013</v>
      </c>
      <c r="W3566" s="61" t="s">
        <v>79</v>
      </c>
      <c r="X3566" s="61" t="s">
        <v>572</v>
      </c>
      <c r="Y3566" s="61"/>
      <c r="AC3566"/>
    </row>
    <row r="3567" spans="2:29" x14ac:dyDescent="0.2">
      <c r="B3567" s="61" t="str">
        <f>INDEX(FlowMapping!$G$2:$G$875,MATCH(W3567&amp;D3567,FlowMapping!$E$2:$E$875,0))</f>
        <v>methanol</v>
      </c>
      <c r="C3567" s="61">
        <f>INDEX(FlowMapping!$H$2:$H$875,MATCH(W3567&amp;D3567,FlowMapping!$E$2:$E$875,0))</f>
        <v>67561</v>
      </c>
      <c r="D3567" s="61" t="s">
        <v>1027</v>
      </c>
      <c r="E3567" s="61" t="str">
        <f>INDEX(FlowMapping!$J$2:$J$875,MATCH(W3567&amp;D3567,FlowMapping!$E$2:$E$875,0))</f>
        <v>unspecified</v>
      </c>
      <c r="F3567" s="61" t="str">
        <f>INDEX(FlowMapping!$M$2:$M$875,MATCH(W3567&amp;D3567,FlowMapping!$E$2:$E$875,0))</f>
        <v>ee2c5c6c-ff01-4151-8332-d4bf1508c759</v>
      </c>
      <c r="G3567" s="61" t="str">
        <f>INDEX(Activities!$B$2:$B$390,MATCH(H3567,Activities!$C$2:$C$390,0))</f>
        <v>Fertilizer manufacturing</v>
      </c>
      <c r="H3567" s="61">
        <v>325310</v>
      </c>
      <c r="I3567" s="61" t="s">
        <v>997</v>
      </c>
      <c r="J3567" s="62">
        <v>1.0974335221975185E-6</v>
      </c>
      <c r="K3567" s="61" t="s">
        <v>2093</v>
      </c>
      <c r="L3567" s="61"/>
      <c r="M3567" s="61"/>
      <c r="N3567" s="61"/>
      <c r="O3567" s="61"/>
      <c r="P3567" s="61"/>
      <c r="Q3567" s="74">
        <v>2.8516574739277876</v>
      </c>
      <c r="R3567" s="61">
        <v>1</v>
      </c>
      <c r="S3567" s="61">
        <v>1</v>
      </c>
      <c r="T3567" s="61">
        <v>1</v>
      </c>
      <c r="U3567" s="61">
        <v>5</v>
      </c>
      <c r="V3567" s="61">
        <v>2013</v>
      </c>
      <c r="W3567" s="61" t="s">
        <v>19</v>
      </c>
      <c r="X3567" s="61" t="s">
        <v>572</v>
      </c>
      <c r="Y3567" s="61"/>
      <c r="AC3567"/>
    </row>
    <row r="3568" spans="2:29" x14ac:dyDescent="0.2">
      <c r="B3568" s="61" t="str">
        <f>INDEX(FlowMapping!$G$2:$G$875,MATCH(W3568&amp;D3568,FlowMapping!$E$2:$E$875,0))</f>
        <v>ammonia</v>
      </c>
      <c r="C3568" s="61">
        <f>INDEX(FlowMapping!$H$2:$H$875,MATCH(W3568&amp;D3568,FlowMapping!$E$2:$E$875,0))</f>
        <v>7664417</v>
      </c>
      <c r="D3568" s="61" t="s">
        <v>1027</v>
      </c>
      <c r="E3568" s="61" t="str">
        <f>INDEX(FlowMapping!$J$2:$J$875,MATCH(W3568&amp;D3568,FlowMapping!$E$2:$E$875,0))</f>
        <v>unspecified</v>
      </c>
      <c r="F3568" s="61" t="str">
        <f>INDEX(FlowMapping!$M$2:$M$875,MATCH(W3568&amp;D3568,FlowMapping!$E$2:$E$875,0))</f>
        <v>63e78926-8549-11e0-9d78-0800200c9a66</v>
      </c>
      <c r="G3568" s="61" t="str">
        <f>INDEX(Activities!$B$2:$B$390,MATCH(H3568,Activities!$C$2:$C$390,0))</f>
        <v>Fertilizer manufacturing</v>
      </c>
      <c r="H3568" s="61">
        <v>325310</v>
      </c>
      <c r="I3568" s="61" t="s">
        <v>997</v>
      </c>
      <c r="J3568" s="62">
        <v>4.0207749118554116E-6</v>
      </c>
      <c r="K3568" s="61" t="s">
        <v>2093</v>
      </c>
      <c r="L3568" s="61"/>
      <c r="M3568" s="61"/>
      <c r="N3568" s="61"/>
      <c r="O3568" s="61"/>
      <c r="P3568" s="61"/>
      <c r="Q3568" s="74">
        <v>3.1531135141461539</v>
      </c>
      <c r="R3568" s="61">
        <v>1</v>
      </c>
      <c r="S3568" s="61">
        <v>1</v>
      </c>
      <c r="T3568" s="61">
        <v>1</v>
      </c>
      <c r="U3568" s="61">
        <v>5</v>
      </c>
      <c r="V3568" s="61">
        <v>2013</v>
      </c>
      <c r="W3568" s="61" t="s">
        <v>2</v>
      </c>
      <c r="X3568" s="61" t="s">
        <v>572</v>
      </c>
      <c r="Y3568" s="61"/>
      <c r="AC3568"/>
    </row>
    <row r="3569" spans="2:29" x14ac:dyDescent="0.2">
      <c r="B3569" s="61" t="str">
        <f>INDEX(FlowMapping!$G$2:$G$875,MATCH(W3569&amp;D3569,FlowMapping!$E$2:$E$875,0))</f>
        <v>Polychlorinated biphenyls</v>
      </c>
      <c r="C3569" s="61">
        <f>INDEX(FlowMapping!$H$2:$H$875,MATCH(W3569&amp;D3569,FlowMapping!$E$2:$E$875,0))</f>
        <v>1336363</v>
      </c>
      <c r="D3569" s="61" t="s">
        <v>1027</v>
      </c>
      <c r="E3569" s="61" t="str">
        <f>INDEX(FlowMapping!$J$2:$J$875,MATCH(W3569&amp;D3569,FlowMapping!$E$2:$E$875,0))</f>
        <v>unspecified</v>
      </c>
      <c r="F3569" s="61" t="str">
        <f>INDEX(FlowMapping!$M$2:$M$875,MATCH(W3569&amp;D3569,FlowMapping!$E$2:$E$875,0))</f>
        <v>3d0a3864-350f-4aaa-aff4-52f24808dc26</v>
      </c>
      <c r="G3569" s="61" t="str">
        <f>INDEX(Activities!$B$2:$B$390,MATCH(H3569,Activities!$C$2:$C$390,0))</f>
        <v>Pesticide and other agricultural chemical manufacturing</v>
      </c>
      <c r="H3569" s="61">
        <v>325320</v>
      </c>
      <c r="I3569" s="61" t="s">
        <v>997</v>
      </c>
      <c r="J3569" s="62">
        <v>7.8581740486227401E-15</v>
      </c>
      <c r="K3569" s="61" t="s">
        <v>2093</v>
      </c>
      <c r="L3569" s="61"/>
      <c r="M3569" s="61"/>
      <c r="N3569" s="61"/>
      <c r="O3569" s="61"/>
      <c r="P3569" s="61"/>
      <c r="Q3569" s="74">
        <v>2.5146598325725842</v>
      </c>
      <c r="R3569" s="61">
        <v>1</v>
      </c>
      <c r="S3569" s="61">
        <v>1</v>
      </c>
      <c r="T3569" s="61">
        <v>1</v>
      </c>
      <c r="U3569" s="61">
        <v>3</v>
      </c>
      <c r="V3569" s="61">
        <v>2013</v>
      </c>
      <c r="W3569" s="61" t="s">
        <v>239</v>
      </c>
      <c r="X3569" s="61" t="s">
        <v>572</v>
      </c>
      <c r="Y3569" s="61"/>
      <c r="AC3569"/>
    </row>
    <row r="3570" spans="2:29" x14ac:dyDescent="0.2">
      <c r="B3570" s="61" t="str">
        <f>INDEX(FlowMapping!$G$2:$G$875,MATCH(W3570&amp;D3570,FlowMapping!$E$2:$E$875,0))</f>
        <v>2,4-D</v>
      </c>
      <c r="C3570" s="61">
        <f>INDEX(FlowMapping!$H$2:$H$875,MATCH(W3570&amp;D3570,FlowMapping!$E$2:$E$875,0))</f>
        <v>94757</v>
      </c>
      <c r="D3570" s="61" t="s">
        <v>1027</v>
      </c>
      <c r="E3570" s="61" t="str">
        <f>INDEX(FlowMapping!$J$2:$J$875,MATCH(W3570&amp;D3570,FlowMapping!$E$2:$E$875,0))</f>
        <v>unspecified</v>
      </c>
      <c r="F3570" s="61" t="str">
        <f>INDEX(FlowMapping!$M$2:$M$875,MATCH(W3570&amp;D3570,FlowMapping!$E$2:$E$875,0))</f>
        <v>63e76211-8549-11e0-9d78-0800200c9a66</v>
      </c>
      <c r="G3570" s="61" t="str">
        <f>INDEX(Activities!$B$2:$B$390,MATCH(H3570,Activities!$C$2:$C$390,0))</f>
        <v>Pesticide and other agricultural chemical manufacturing</v>
      </c>
      <c r="H3570" s="61">
        <v>325320</v>
      </c>
      <c r="I3570" s="61" t="s">
        <v>997</v>
      </c>
      <c r="J3570" s="62">
        <v>6.5484783738522843E-12</v>
      </c>
      <c r="K3570" s="61" t="s">
        <v>2093</v>
      </c>
      <c r="L3570" s="61"/>
      <c r="M3570" s="61"/>
      <c r="N3570" s="61"/>
      <c r="O3570" s="61"/>
      <c r="P3570" s="61"/>
      <c r="Q3570" s="74">
        <v>3.8566311328435114</v>
      </c>
      <c r="R3570" s="61">
        <v>1</v>
      </c>
      <c r="S3570" s="61">
        <v>1</v>
      </c>
      <c r="T3570" s="61">
        <v>1</v>
      </c>
      <c r="U3570" s="61">
        <v>3</v>
      </c>
      <c r="V3570" s="61">
        <v>2013</v>
      </c>
      <c r="W3570" s="61" t="s">
        <v>413</v>
      </c>
      <c r="X3570" s="61" t="s">
        <v>572</v>
      </c>
      <c r="Y3570" s="61"/>
      <c r="AC3570"/>
    </row>
    <row r="3571" spans="2:29" x14ac:dyDescent="0.2">
      <c r="B3571" s="61" t="str">
        <f>INDEX(FlowMapping!$G$2:$G$875,MATCH(W3571&amp;D3571,FlowMapping!$E$2:$E$875,0))</f>
        <v>Benzene, hexachloro-</v>
      </c>
      <c r="C3571" s="61">
        <f>INDEX(FlowMapping!$H$2:$H$875,MATCH(W3571&amp;D3571,FlowMapping!$E$2:$E$875,0))</f>
        <v>118741</v>
      </c>
      <c r="D3571" s="61" t="s">
        <v>1027</v>
      </c>
      <c r="E3571" s="61" t="str">
        <f>INDEX(FlowMapping!$J$2:$J$875,MATCH(W3571&amp;D3571,FlowMapping!$E$2:$E$875,0))</f>
        <v>unspecified</v>
      </c>
      <c r="F3571" s="61" t="str">
        <f>INDEX(FlowMapping!$M$2:$M$875,MATCH(W3571&amp;D3571,FlowMapping!$E$2:$E$875,0))</f>
        <v>66a169f2-82a9-446c-9daf-df444f2476c6</v>
      </c>
      <c r="G3571" s="61" t="str">
        <f>INDEX(Activities!$B$2:$B$390,MATCH(H3571,Activities!$C$2:$C$390,0))</f>
        <v>Pesticide and other agricultural chemical manufacturing</v>
      </c>
      <c r="H3571" s="61">
        <v>325320</v>
      </c>
      <c r="I3571" s="61" t="s">
        <v>997</v>
      </c>
      <c r="J3571" s="62">
        <v>1.1263382803025928E-11</v>
      </c>
      <c r="K3571" s="61" t="s">
        <v>2093</v>
      </c>
      <c r="L3571" s="61"/>
      <c r="M3571" s="61"/>
      <c r="N3571" s="61"/>
      <c r="O3571" s="61"/>
      <c r="P3571" s="61"/>
      <c r="Q3571" s="74">
        <v>4.3766329330195619</v>
      </c>
      <c r="R3571" s="61">
        <v>1</v>
      </c>
      <c r="S3571" s="61">
        <v>1</v>
      </c>
      <c r="T3571" s="61">
        <v>1</v>
      </c>
      <c r="U3571" s="61">
        <v>3</v>
      </c>
      <c r="V3571" s="61">
        <v>2013</v>
      </c>
      <c r="W3571" s="61" t="s">
        <v>228</v>
      </c>
      <c r="X3571" s="61" t="s">
        <v>572</v>
      </c>
      <c r="Y3571" s="61"/>
      <c r="AC3571"/>
    </row>
    <row r="3572" spans="2:29" x14ac:dyDescent="0.2">
      <c r="B3572" s="61" t="str">
        <f>INDEX(FlowMapping!$G$2:$G$875,MATCH(W3572&amp;D3572,FlowMapping!$E$2:$E$875,0))</f>
        <v>Alachlor</v>
      </c>
      <c r="C3572" s="61">
        <f>INDEX(FlowMapping!$H$2:$H$875,MATCH(W3572&amp;D3572,FlowMapping!$E$2:$E$875,0))</f>
        <v>15972608</v>
      </c>
      <c r="D3572" s="61" t="s">
        <v>1027</v>
      </c>
      <c r="E3572" s="61" t="str">
        <f>INDEX(FlowMapping!$J$2:$J$875,MATCH(W3572&amp;D3572,FlowMapping!$E$2:$E$875,0))</f>
        <v>unspecified</v>
      </c>
      <c r="F3572" s="61" t="str">
        <f>INDEX(FlowMapping!$M$2:$M$875,MATCH(W3572&amp;D3572,FlowMapping!$E$2:$E$875,0))</f>
        <v>63e78922-8549-11e0-9d78-0800200c9a66</v>
      </c>
      <c r="G3572" s="61" t="str">
        <f>INDEX(Activities!$B$2:$B$390,MATCH(H3572,Activities!$C$2:$C$390,0))</f>
        <v>Pesticide and other agricultural chemical manufacturing</v>
      </c>
      <c r="H3572" s="61">
        <v>325320</v>
      </c>
      <c r="I3572" s="61" t="s">
        <v>997</v>
      </c>
      <c r="J3572" s="62">
        <v>2.6193913495409137E-11</v>
      </c>
      <c r="K3572" s="61" t="s">
        <v>2093</v>
      </c>
      <c r="L3572" s="61"/>
      <c r="M3572" s="61"/>
      <c r="N3572" s="61"/>
      <c r="O3572" s="61"/>
      <c r="P3572" s="61"/>
      <c r="Q3572" s="74">
        <v>3.6728624535315988</v>
      </c>
      <c r="R3572" s="61">
        <v>1</v>
      </c>
      <c r="S3572" s="61">
        <v>1</v>
      </c>
      <c r="T3572" s="61">
        <v>1</v>
      </c>
      <c r="U3572" s="61">
        <v>3</v>
      </c>
      <c r="V3572" s="61">
        <v>2013</v>
      </c>
      <c r="W3572" s="61" t="s">
        <v>426</v>
      </c>
      <c r="X3572" s="61" t="s">
        <v>572</v>
      </c>
      <c r="Y3572" s="61"/>
      <c r="AC3572"/>
    </row>
    <row r="3573" spans="2:29" x14ac:dyDescent="0.2">
      <c r="B3573" s="61" t="str">
        <f>INDEX(FlowMapping!$G$2:$G$875,MATCH(W3573&amp;D3573,FlowMapping!$E$2:$E$875,0))</f>
        <v>Ethylene glycol monoethyl ether</v>
      </c>
      <c r="C3573" s="61">
        <f>INDEX(FlowMapping!$H$2:$H$875,MATCH(W3573&amp;D3573,FlowMapping!$E$2:$E$875,0))</f>
        <v>110805</v>
      </c>
      <c r="D3573" s="61" t="s">
        <v>1027</v>
      </c>
      <c r="E3573" s="61" t="str">
        <f>INDEX(FlowMapping!$J$2:$J$875,MATCH(W3573&amp;D3573,FlowMapping!$E$2:$E$875,0))</f>
        <v>unspecified</v>
      </c>
      <c r="F3573" s="61" t="str">
        <f>INDEX(FlowMapping!$M$2:$M$875,MATCH(W3573&amp;D3573,FlowMapping!$E$2:$E$875,0))</f>
        <v>b608516c-d577-4957-bcaa-851c7377ada8</v>
      </c>
      <c r="G3573" s="61" t="str">
        <f>INDEX(Activities!$B$2:$B$390,MATCH(H3573,Activities!$C$2:$C$390,0))</f>
        <v>Pesticide and other agricultural chemical manufacturing</v>
      </c>
      <c r="H3573" s="61">
        <v>325320</v>
      </c>
      <c r="I3573" s="61" t="s">
        <v>997</v>
      </c>
      <c r="J3573" s="62">
        <v>2.6193913495409137E-11</v>
      </c>
      <c r="K3573" s="61" t="s">
        <v>2093</v>
      </c>
      <c r="L3573" s="61"/>
      <c r="M3573" s="61"/>
      <c r="N3573" s="61"/>
      <c r="O3573" s="61"/>
      <c r="P3573" s="61"/>
      <c r="Q3573" s="74">
        <v>4.8068611195233943</v>
      </c>
      <c r="R3573" s="61">
        <v>1</v>
      </c>
      <c r="S3573" s="61">
        <v>1</v>
      </c>
      <c r="T3573" s="61">
        <v>1</v>
      </c>
      <c r="U3573" s="61">
        <v>3</v>
      </c>
      <c r="V3573" s="61">
        <v>2013</v>
      </c>
      <c r="W3573" s="61" t="s">
        <v>89</v>
      </c>
      <c r="X3573" s="61" t="s">
        <v>572</v>
      </c>
      <c r="Y3573" s="61"/>
      <c r="AC3573"/>
    </row>
    <row r="3574" spans="2:29" x14ac:dyDescent="0.2">
      <c r="B3574" s="61" t="str">
        <f>INDEX(FlowMapping!$G$2:$G$875,MATCH(W3574&amp;D3574,FlowMapping!$E$2:$E$875,0))</f>
        <v>Hydrazine</v>
      </c>
      <c r="C3574" s="61">
        <f>INDEX(FlowMapping!$H$2:$H$875,MATCH(W3574&amp;D3574,FlowMapping!$E$2:$E$875,0))</f>
        <v>302012</v>
      </c>
      <c r="D3574" s="61" t="s">
        <v>1027</v>
      </c>
      <c r="E3574" s="61" t="str">
        <f>INDEX(FlowMapping!$J$2:$J$875,MATCH(W3574&amp;D3574,FlowMapping!$E$2:$E$875,0))</f>
        <v>unspecified</v>
      </c>
      <c r="F3574" s="61" t="str">
        <f>INDEX(FlowMapping!$M$2:$M$875,MATCH(W3574&amp;D3574,FlowMapping!$E$2:$E$875,0))</f>
        <v>3c9f4830-91f4-4a22-bd83-c9439b41106c</v>
      </c>
      <c r="G3574" s="61" t="str">
        <f>INDEX(Activities!$B$2:$B$390,MATCH(H3574,Activities!$C$2:$C$390,0))</f>
        <v>Pesticide and other agricultural chemical manufacturing</v>
      </c>
      <c r="H3574" s="61">
        <v>325320</v>
      </c>
      <c r="I3574" s="61" t="s">
        <v>997</v>
      </c>
      <c r="J3574" s="62">
        <v>2.6193913495409137E-11</v>
      </c>
      <c r="K3574" s="61" t="s">
        <v>2093</v>
      </c>
      <c r="L3574" s="61"/>
      <c r="M3574" s="61"/>
      <c r="N3574" s="61"/>
      <c r="O3574" s="61"/>
      <c r="P3574" s="61"/>
      <c r="Q3574" s="74">
        <v>4.1280147062881545</v>
      </c>
      <c r="R3574" s="61">
        <v>1</v>
      </c>
      <c r="S3574" s="61">
        <v>1</v>
      </c>
      <c r="T3574" s="61">
        <v>1</v>
      </c>
      <c r="U3574" s="61">
        <v>3</v>
      </c>
      <c r="V3574" s="61">
        <v>2013</v>
      </c>
      <c r="W3574" s="61" t="s">
        <v>131</v>
      </c>
      <c r="X3574" s="61" t="s">
        <v>572</v>
      </c>
      <c r="Y3574" s="61"/>
      <c r="AC3574"/>
    </row>
    <row r="3575" spans="2:29" x14ac:dyDescent="0.2">
      <c r="B3575" s="61" t="str">
        <f>INDEX(FlowMapping!$G$2:$G$875,MATCH(W3575&amp;D3575,FlowMapping!$E$2:$E$875,0))</f>
        <v>HYDROGEN SULFIDE</v>
      </c>
      <c r="C3575" s="61">
        <f>INDEX(FlowMapping!$H$2:$H$875,MATCH(W3575&amp;D3575,FlowMapping!$E$2:$E$875,0))</f>
        <v>7783064</v>
      </c>
      <c r="D3575" s="61" t="s">
        <v>1027</v>
      </c>
      <c r="E3575" s="61" t="str">
        <f>INDEX(FlowMapping!$J$2:$J$875,MATCH(W3575&amp;D3575,FlowMapping!$E$2:$E$875,0))</f>
        <v>unspecified</v>
      </c>
      <c r="F3575" s="61" t="str">
        <f>INDEX(FlowMapping!$M$2:$M$875,MATCH(W3575&amp;D3575,FlowMapping!$E$2:$E$875,0))</f>
        <v>42d33bc4-cdea-4b1d-896c-090e792183be</v>
      </c>
      <c r="G3575" s="61" t="str">
        <f>INDEX(Activities!$B$2:$B$390,MATCH(H3575,Activities!$C$2:$C$390,0))</f>
        <v>Pesticide and other agricultural chemical manufacturing</v>
      </c>
      <c r="H3575" s="61">
        <v>325320</v>
      </c>
      <c r="I3575" s="61" t="s">
        <v>997</v>
      </c>
      <c r="J3575" s="62">
        <v>2.6193913495409137E-11</v>
      </c>
      <c r="K3575" s="61" t="s">
        <v>2093</v>
      </c>
      <c r="L3575" s="61"/>
      <c r="M3575" s="61"/>
      <c r="N3575" s="61"/>
      <c r="O3575" s="61"/>
      <c r="P3575" s="61"/>
      <c r="Q3575" s="74">
        <v>3.2448332217638862</v>
      </c>
      <c r="R3575" s="61">
        <v>1</v>
      </c>
      <c r="S3575" s="61">
        <v>1</v>
      </c>
      <c r="T3575" s="61">
        <v>1</v>
      </c>
      <c r="U3575" s="61">
        <v>3</v>
      </c>
      <c r="V3575" s="61">
        <v>2013</v>
      </c>
      <c r="W3575" s="61" t="s">
        <v>28</v>
      </c>
      <c r="X3575" s="61" t="s">
        <v>572</v>
      </c>
      <c r="Y3575" s="61"/>
      <c r="AC3575"/>
    </row>
    <row r="3576" spans="2:29" x14ac:dyDescent="0.2">
      <c r="B3576" s="61" t="str">
        <f>INDEX(FlowMapping!$G$2:$G$875,MATCH(W3576&amp;D3576,FlowMapping!$E$2:$E$875,0))</f>
        <v>Acetonitrile</v>
      </c>
      <c r="C3576" s="61">
        <f>INDEX(FlowMapping!$H$2:$H$875,MATCH(W3576&amp;D3576,FlowMapping!$E$2:$E$875,0))</f>
        <v>75058</v>
      </c>
      <c r="D3576" s="61" t="s">
        <v>1027</v>
      </c>
      <c r="E3576" s="61" t="str">
        <f>INDEX(FlowMapping!$J$2:$J$875,MATCH(W3576&amp;D3576,FlowMapping!$E$2:$E$875,0))</f>
        <v>unspecified</v>
      </c>
      <c r="F3576" s="61" t="str">
        <f>INDEX(FlowMapping!$M$2:$M$875,MATCH(W3576&amp;D3576,FlowMapping!$E$2:$E$875,0))</f>
        <v>cbaca555-e09c-4dc6-bdc3-60e6f8a784f9</v>
      </c>
      <c r="G3576" s="61" t="str">
        <f>INDEX(Activities!$B$2:$B$390,MATCH(H3576,Activities!$C$2:$C$390,0))</f>
        <v>Pesticide and other agricultural chemical manufacturing</v>
      </c>
      <c r="H3576" s="61">
        <v>325320</v>
      </c>
      <c r="I3576" s="61" t="s">
        <v>997</v>
      </c>
      <c r="J3576" s="62">
        <v>5.2387826990818275E-11</v>
      </c>
      <c r="K3576" s="61" t="s">
        <v>2093</v>
      </c>
      <c r="L3576" s="61"/>
      <c r="M3576" s="61"/>
      <c r="N3576" s="61"/>
      <c r="O3576" s="61"/>
      <c r="P3576" s="61"/>
      <c r="Q3576" s="74">
        <v>2.9393967093822972</v>
      </c>
      <c r="R3576" s="61">
        <v>1</v>
      </c>
      <c r="S3576" s="61">
        <v>1</v>
      </c>
      <c r="T3576" s="61">
        <v>1</v>
      </c>
      <c r="U3576" s="61">
        <v>3</v>
      </c>
      <c r="V3576" s="61">
        <v>2013</v>
      </c>
      <c r="W3576" s="61" t="s">
        <v>137</v>
      </c>
      <c r="X3576" s="61" t="s">
        <v>572</v>
      </c>
      <c r="Y3576" s="61"/>
      <c r="AC3576"/>
    </row>
    <row r="3577" spans="2:29" x14ac:dyDescent="0.2">
      <c r="B3577" s="61" t="str">
        <f>INDEX(FlowMapping!$G$2:$G$875,MATCH(W3577&amp;D3577,FlowMapping!$E$2:$E$875,0))</f>
        <v>Thiram</v>
      </c>
      <c r="C3577" s="61">
        <f>INDEX(FlowMapping!$H$2:$H$875,MATCH(W3577&amp;D3577,FlowMapping!$E$2:$E$875,0))</f>
        <v>137268</v>
      </c>
      <c r="D3577" s="61" t="s">
        <v>1027</v>
      </c>
      <c r="E3577" s="61" t="str">
        <f>INDEX(FlowMapping!$J$2:$J$875,MATCH(W3577&amp;D3577,FlowMapping!$E$2:$E$875,0))</f>
        <v>unspecified</v>
      </c>
      <c r="F3577" s="61" t="str">
        <f>INDEX(FlowMapping!$M$2:$M$875,MATCH(W3577&amp;D3577,FlowMapping!$E$2:$E$875,0))</f>
        <v>a45c8b1d-f939-462d-a00a-f1ed9d3e4777</v>
      </c>
      <c r="G3577" s="61" t="str">
        <f>INDEX(Activities!$B$2:$B$390,MATCH(H3577,Activities!$C$2:$C$390,0))</f>
        <v>Pesticide and other agricultural chemical manufacturing</v>
      </c>
      <c r="H3577" s="61">
        <v>325320</v>
      </c>
      <c r="I3577" s="61" t="s">
        <v>997</v>
      </c>
      <c r="J3577" s="62">
        <v>5.2387826990818275E-11</v>
      </c>
      <c r="K3577" s="61" t="s">
        <v>2093</v>
      </c>
      <c r="L3577" s="61"/>
      <c r="M3577" s="61"/>
      <c r="N3577" s="61"/>
      <c r="O3577" s="61"/>
      <c r="P3577" s="61"/>
      <c r="Q3577" s="74">
        <v>4.3718787255878366</v>
      </c>
      <c r="R3577" s="61">
        <v>1</v>
      </c>
      <c r="S3577" s="61">
        <v>1</v>
      </c>
      <c r="T3577" s="61">
        <v>1</v>
      </c>
      <c r="U3577" s="61">
        <v>3</v>
      </c>
      <c r="V3577" s="61">
        <v>2013</v>
      </c>
      <c r="W3577" s="61" t="s">
        <v>127</v>
      </c>
      <c r="X3577" s="61" t="s">
        <v>572</v>
      </c>
      <c r="Y3577" s="61"/>
      <c r="AC3577"/>
    </row>
    <row r="3578" spans="2:29" x14ac:dyDescent="0.2">
      <c r="B3578" s="61" t="str">
        <f>INDEX(FlowMapping!$G$2:$G$875,MATCH(W3578&amp;D3578,FlowMapping!$E$2:$E$875,0))</f>
        <v>Monochloroethane</v>
      </c>
      <c r="C3578" s="61">
        <f>INDEX(FlowMapping!$H$2:$H$875,MATCH(W3578&amp;D3578,FlowMapping!$E$2:$E$875,0))</f>
        <v>75003</v>
      </c>
      <c r="D3578" s="61" t="s">
        <v>1027</v>
      </c>
      <c r="E3578" s="61" t="str">
        <f>INDEX(FlowMapping!$J$2:$J$875,MATCH(W3578&amp;D3578,FlowMapping!$E$2:$E$875,0))</f>
        <v>unspecified</v>
      </c>
      <c r="F3578" s="61" t="str">
        <f>INDEX(FlowMapping!$M$2:$M$875,MATCH(W3578&amp;D3578,FlowMapping!$E$2:$E$875,0))</f>
        <v>60340c7f-e9ce-474f-ac08-a6d4d9f864fc</v>
      </c>
      <c r="G3578" s="61" t="str">
        <f>INDEX(Activities!$B$2:$B$390,MATCH(H3578,Activities!$C$2:$C$390,0))</f>
        <v>Pesticide and other agricultural chemical manufacturing</v>
      </c>
      <c r="H3578" s="61">
        <v>325320</v>
      </c>
      <c r="I3578" s="61" t="s">
        <v>997</v>
      </c>
      <c r="J3578" s="62">
        <v>1.0477565398163655E-10</v>
      </c>
      <c r="K3578" s="61" t="s">
        <v>2093</v>
      </c>
      <c r="L3578" s="61"/>
      <c r="M3578" s="61"/>
      <c r="N3578" s="61"/>
      <c r="O3578" s="61"/>
      <c r="P3578" s="61"/>
      <c r="Q3578" s="74">
        <v>2.6047310081187822</v>
      </c>
      <c r="R3578" s="61">
        <v>1</v>
      </c>
      <c r="S3578" s="61">
        <v>1</v>
      </c>
      <c r="T3578" s="61">
        <v>1</v>
      </c>
      <c r="U3578" s="61">
        <v>3</v>
      </c>
      <c r="V3578" s="61">
        <v>2013</v>
      </c>
      <c r="W3578" s="61" t="s">
        <v>340</v>
      </c>
      <c r="X3578" s="61" t="s">
        <v>572</v>
      </c>
      <c r="Y3578" s="61"/>
      <c r="AC3578"/>
    </row>
    <row r="3579" spans="2:29" x14ac:dyDescent="0.2">
      <c r="B3579" s="61" t="str">
        <f>INDEX(FlowMapping!$G$2:$G$875,MATCH(W3579&amp;D3579,FlowMapping!$E$2:$E$875,0))</f>
        <v>m-xylene</v>
      </c>
      <c r="C3579" s="61">
        <f>INDEX(FlowMapping!$H$2:$H$875,MATCH(W3579&amp;D3579,FlowMapping!$E$2:$E$875,0))</f>
        <v>108383</v>
      </c>
      <c r="D3579" s="61" t="s">
        <v>1027</v>
      </c>
      <c r="E3579" s="61" t="str">
        <f>INDEX(FlowMapping!$J$2:$J$875,MATCH(W3579&amp;D3579,FlowMapping!$E$2:$E$875,0))</f>
        <v>unspecified</v>
      </c>
      <c r="F3579" s="61" t="str">
        <f>INDEX(FlowMapping!$M$2:$M$875,MATCH(W3579&amp;D3579,FlowMapping!$E$2:$E$875,0))</f>
        <v>feb813f2-ff76-4f52-a966-55297494de4a</v>
      </c>
      <c r="G3579" s="61" t="str">
        <f>INDEX(Activities!$B$2:$B$390,MATCH(H3579,Activities!$C$2:$C$390,0))</f>
        <v>Pesticide and other agricultural chemical manufacturing</v>
      </c>
      <c r="H3579" s="61">
        <v>325320</v>
      </c>
      <c r="I3579" s="61" t="s">
        <v>997</v>
      </c>
      <c r="J3579" s="62">
        <v>1.0477565398163655E-10</v>
      </c>
      <c r="K3579" s="61" t="s">
        <v>2093</v>
      </c>
      <c r="L3579" s="61"/>
      <c r="M3579" s="61"/>
      <c r="N3579" s="61"/>
      <c r="O3579" s="61"/>
      <c r="P3579" s="61"/>
      <c r="Q3579" s="74">
        <v>4.3428942141993261</v>
      </c>
      <c r="R3579" s="61">
        <v>1</v>
      </c>
      <c r="S3579" s="61">
        <v>1</v>
      </c>
      <c r="T3579" s="61">
        <v>1</v>
      </c>
      <c r="U3579" s="61">
        <v>3</v>
      </c>
      <c r="V3579" s="61">
        <v>2013</v>
      </c>
      <c r="W3579" s="61" t="s">
        <v>314</v>
      </c>
      <c r="X3579" s="61" t="s">
        <v>572</v>
      </c>
      <c r="Y3579" s="61"/>
      <c r="AC3579"/>
    </row>
    <row r="3580" spans="2:29" x14ac:dyDescent="0.2">
      <c r="B3580" s="61" t="str">
        <f>INDEX(FlowMapping!$G$2:$G$875,MATCH(W3580&amp;D3580,FlowMapping!$E$2:$E$875,0))</f>
        <v>Ametryn</v>
      </c>
      <c r="C3580" s="61">
        <f>INDEX(FlowMapping!$H$2:$H$875,MATCH(W3580&amp;D3580,FlowMapping!$E$2:$E$875,0))</f>
        <v>834128</v>
      </c>
      <c r="D3580" s="61" t="s">
        <v>1027</v>
      </c>
      <c r="E3580" s="61" t="str">
        <f>INDEX(FlowMapping!$J$2:$J$875,MATCH(W3580&amp;D3580,FlowMapping!$E$2:$E$875,0))</f>
        <v>unspecified</v>
      </c>
      <c r="F3580" s="61" t="str">
        <f>INDEX(FlowMapping!$M$2:$M$875,MATCH(W3580&amp;D3580,FlowMapping!$E$2:$E$875,0))</f>
        <v>5956197f-3a79-4c2e-b905-efd89b3bce55</v>
      </c>
      <c r="G3580" s="61" t="str">
        <f>INDEX(Activities!$B$2:$B$390,MATCH(H3580,Activities!$C$2:$C$390,0))</f>
        <v>Pesticide and other agricultural chemical manufacturing</v>
      </c>
      <c r="H3580" s="61">
        <v>325320</v>
      </c>
      <c r="I3580" s="61" t="s">
        <v>997</v>
      </c>
      <c r="J3580" s="62">
        <v>1.3096956747704566E-10</v>
      </c>
      <c r="K3580" s="61" t="s">
        <v>2093</v>
      </c>
      <c r="L3580" s="61"/>
      <c r="M3580" s="61"/>
      <c r="N3580" s="61"/>
      <c r="O3580" s="61"/>
      <c r="P3580" s="61"/>
      <c r="Q3580" s="74">
        <v>2.0076526122191809</v>
      </c>
      <c r="R3580" s="61">
        <v>1</v>
      </c>
      <c r="S3580" s="61">
        <v>1</v>
      </c>
      <c r="T3580" s="61">
        <v>1</v>
      </c>
      <c r="U3580" s="61">
        <v>3</v>
      </c>
      <c r="V3580" s="61">
        <v>2013</v>
      </c>
      <c r="W3580" s="61" t="s">
        <v>384</v>
      </c>
      <c r="X3580" s="61" t="s">
        <v>572</v>
      </c>
      <c r="Y3580" s="61"/>
      <c r="AC3580"/>
    </row>
    <row r="3581" spans="2:29" x14ac:dyDescent="0.2">
      <c r="B3581" s="61" t="str">
        <f>INDEX(FlowMapping!$G$2:$G$875,MATCH(W3581&amp;D3581,FlowMapping!$E$2:$E$875,0))</f>
        <v>bromine</v>
      </c>
      <c r="C3581" s="61">
        <f>INDEX(FlowMapping!$H$2:$H$875,MATCH(W3581&amp;D3581,FlowMapping!$E$2:$E$875,0))</f>
        <v>7726956</v>
      </c>
      <c r="D3581" s="61" t="s">
        <v>1027</v>
      </c>
      <c r="E3581" s="61" t="str">
        <f>INDEX(FlowMapping!$J$2:$J$875,MATCH(W3581&amp;D3581,FlowMapping!$E$2:$E$875,0))</f>
        <v>unspecified</v>
      </c>
      <c r="F3581" s="61" t="str">
        <f>INDEX(FlowMapping!$M$2:$M$875,MATCH(W3581&amp;D3581,FlowMapping!$E$2:$E$875,0))</f>
        <v>b935e766-fece-4a4f-8f60-b735ea7b214d</v>
      </c>
      <c r="G3581" s="61" t="str">
        <f>INDEX(Activities!$B$2:$B$390,MATCH(H3581,Activities!$C$2:$C$390,0))</f>
        <v>Pesticide and other agricultural chemical manufacturing</v>
      </c>
      <c r="H3581" s="61">
        <v>325320</v>
      </c>
      <c r="I3581" s="61" t="s">
        <v>997</v>
      </c>
      <c r="J3581" s="62">
        <v>1.3096956747704566E-10</v>
      </c>
      <c r="K3581" s="61" t="s">
        <v>2093</v>
      </c>
      <c r="L3581" s="61"/>
      <c r="M3581" s="61"/>
      <c r="N3581" s="61"/>
      <c r="O3581" s="61"/>
      <c r="P3581" s="61"/>
      <c r="Q3581" s="74">
        <v>4.7558544463951025</v>
      </c>
      <c r="R3581" s="61">
        <v>1</v>
      </c>
      <c r="S3581" s="61">
        <v>1</v>
      </c>
      <c r="T3581" s="61">
        <v>1</v>
      </c>
      <c r="U3581" s="61">
        <v>3</v>
      </c>
      <c r="V3581" s="61">
        <v>2013</v>
      </c>
      <c r="W3581" s="61" t="s">
        <v>245</v>
      </c>
      <c r="X3581" s="61" t="s">
        <v>572</v>
      </c>
      <c r="Y3581" s="61"/>
      <c r="AC3581"/>
    </row>
    <row r="3582" spans="2:29" x14ac:dyDescent="0.2">
      <c r="B3582" s="61" t="str">
        <f>INDEX(FlowMapping!$G$2:$G$875,MATCH(W3582&amp;D3582,FlowMapping!$E$2:$E$875,0))</f>
        <v>Cumene</v>
      </c>
      <c r="C3582" s="61">
        <f>INDEX(FlowMapping!$H$2:$H$875,MATCH(W3582&amp;D3582,FlowMapping!$E$2:$E$875,0))</f>
        <v>98828</v>
      </c>
      <c r="D3582" s="61" t="s">
        <v>1027</v>
      </c>
      <c r="E3582" s="61" t="str">
        <f>INDEX(FlowMapping!$J$2:$J$875,MATCH(W3582&amp;D3582,FlowMapping!$E$2:$E$875,0))</f>
        <v>unspecified</v>
      </c>
      <c r="F3582" s="61" t="str">
        <f>INDEX(FlowMapping!$M$2:$M$875,MATCH(W3582&amp;D3582,FlowMapping!$E$2:$E$875,0))</f>
        <v>7a3b6567-5f36-4142-b390-15fbf940e206</v>
      </c>
      <c r="G3582" s="61" t="str">
        <f>INDEX(Activities!$B$2:$B$390,MATCH(H3582,Activities!$C$2:$C$390,0))</f>
        <v>Pesticide and other agricultural chemical manufacturing</v>
      </c>
      <c r="H3582" s="61">
        <v>325320</v>
      </c>
      <c r="I3582" s="61" t="s">
        <v>997</v>
      </c>
      <c r="J3582" s="62">
        <v>1.3096956747704566E-10</v>
      </c>
      <c r="K3582" s="61" t="s">
        <v>2093</v>
      </c>
      <c r="L3582" s="61"/>
      <c r="M3582" s="61"/>
      <c r="N3582" s="61"/>
      <c r="O3582" s="61"/>
      <c r="P3582" s="61"/>
      <c r="Q3582" s="74">
        <v>3.1384193576268955</v>
      </c>
      <c r="R3582" s="61">
        <v>1</v>
      </c>
      <c r="S3582" s="61">
        <v>1</v>
      </c>
      <c r="T3582" s="61">
        <v>1</v>
      </c>
      <c r="U3582" s="61">
        <v>3</v>
      </c>
      <c r="V3582" s="61">
        <v>2013</v>
      </c>
      <c r="W3582" s="61" t="s">
        <v>167</v>
      </c>
      <c r="X3582" s="61" t="s">
        <v>572</v>
      </c>
      <c r="Y3582" s="61"/>
      <c r="AC3582"/>
    </row>
    <row r="3583" spans="2:29" x14ac:dyDescent="0.2">
      <c r="B3583" s="61" t="str">
        <f>INDEX(FlowMapping!$G$2:$G$875,MATCH(W3583&amp;D3583,FlowMapping!$E$2:$E$875,0))</f>
        <v>Diazinon</v>
      </c>
      <c r="C3583" s="61">
        <f>INDEX(FlowMapping!$H$2:$H$875,MATCH(W3583&amp;D3583,FlowMapping!$E$2:$E$875,0))</f>
        <v>333415</v>
      </c>
      <c r="D3583" s="61" t="s">
        <v>1027</v>
      </c>
      <c r="E3583" s="61" t="str">
        <f>INDEX(FlowMapping!$J$2:$J$875,MATCH(W3583&amp;D3583,FlowMapping!$E$2:$E$875,0))</f>
        <v>unspecified</v>
      </c>
      <c r="F3583" s="61" t="str">
        <f>INDEX(FlowMapping!$M$2:$M$875,MATCH(W3583&amp;D3583,FlowMapping!$E$2:$E$875,0))</f>
        <v>63e7b03c-8549-11e0-9d78-0800200c9a66</v>
      </c>
      <c r="G3583" s="61" t="str">
        <f>INDEX(Activities!$B$2:$B$390,MATCH(H3583,Activities!$C$2:$C$390,0))</f>
        <v>Pesticide and other agricultural chemical manufacturing</v>
      </c>
      <c r="H3583" s="61">
        <v>325320</v>
      </c>
      <c r="I3583" s="61" t="s">
        <v>997</v>
      </c>
      <c r="J3583" s="62">
        <v>1.3096956747704566E-10</v>
      </c>
      <c r="K3583" s="61" t="s">
        <v>2093</v>
      </c>
      <c r="L3583" s="61"/>
      <c r="M3583" s="61"/>
      <c r="N3583" s="61"/>
      <c r="O3583" s="61"/>
      <c r="P3583" s="61"/>
      <c r="Q3583" s="74">
        <v>3.3934972356669837</v>
      </c>
      <c r="R3583" s="61">
        <v>1</v>
      </c>
      <c r="S3583" s="61">
        <v>1</v>
      </c>
      <c r="T3583" s="61">
        <v>1</v>
      </c>
      <c r="U3583" s="61">
        <v>3</v>
      </c>
      <c r="V3583" s="61">
        <v>2013</v>
      </c>
      <c r="W3583" s="61" t="s">
        <v>398</v>
      </c>
      <c r="X3583" s="61" t="s">
        <v>572</v>
      </c>
      <c r="Y3583" s="61"/>
      <c r="AC3583"/>
    </row>
    <row r="3584" spans="2:29" x14ac:dyDescent="0.2">
      <c r="B3584" s="61" t="str">
        <f>INDEX(FlowMapping!$G$2:$G$875,MATCH(W3584&amp;D3584,FlowMapping!$E$2:$E$875,0))</f>
        <v>Dimethoate</v>
      </c>
      <c r="C3584" s="61">
        <f>INDEX(FlowMapping!$H$2:$H$875,MATCH(W3584&amp;D3584,FlowMapping!$E$2:$E$875,0))</f>
        <v>60515</v>
      </c>
      <c r="D3584" s="61" t="s">
        <v>1027</v>
      </c>
      <c r="E3584" s="61" t="str">
        <f>INDEX(FlowMapping!$J$2:$J$875,MATCH(W3584&amp;D3584,FlowMapping!$E$2:$E$875,0))</f>
        <v>unspecified</v>
      </c>
      <c r="F3584" s="61" t="str">
        <f>INDEX(FlowMapping!$M$2:$M$875,MATCH(W3584&amp;D3584,FlowMapping!$E$2:$E$875,0))</f>
        <v>9730d5a3-749b-4974-9fb0-29978ccd2b0e</v>
      </c>
      <c r="G3584" s="61" t="str">
        <f>INDEX(Activities!$B$2:$B$390,MATCH(H3584,Activities!$C$2:$C$390,0))</f>
        <v>Pesticide and other agricultural chemical manufacturing</v>
      </c>
      <c r="H3584" s="61">
        <v>325320</v>
      </c>
      <c r="I3584" s="61" t="s">
        <v>997</v>
      </c>
      <c r="J3584" s="62">
        <v>1.3096956747704566E-10</v>
      </c>
      <c r="K3584" s="61" t="s">
        <v>2093</v>
      </c>
      <c r="L3584" s="61"/>
      <c r="M3584" s="61"/>
      <c r="N3584" s="61"/>
      <c r="O3584" s="61"/>
      <c r="P3584" s="61"/>
      <c r="Q3584" s="74">
        <v>2.7629704984740595</v>
      </c>
      <c r="R3584" s="61">
        <v>1</v>
      </c>
      <c r="S3584" s="61">
        <v>1</v>
      </c>
      <c r="T3584" s="61">
        <v>1</v>
      </c>
      <c r="U3584" s="61">
        <v>3</v>
      </c>
      <c r="V3584" s="61">
        <v>2013</v>
      </c>
      <c r="W3584" s="61" t="s">
        <v>407</v>
      </c>
      <c r="X3584" s="61" t="s">
        <v>572</v>
      </c>
      <c r="Y3584" s="61"/>
      <c r="AC3584"/>
    </row>
    <row r="3585" spans="2:29" x14ac:dyDescent="0.2">
      <c r="B3585" s="61" t="str">
        <f>INDEX(FlowMapping!$G$2:$G$875,MATCH(W3585&amp;D3585,FlowMapping!$E$2:$E$875,0))</f>
        <v>Diuron</v>
      </c>
      <c r="C3585" s="61">
        <f>INDEX(FlowMapping!$H$2:$H$875,MATCH(W3585&amp;D3585,FlowMapping!$E$2:$E$875,0))</f>
        <v>330541</v>
      </c>
      <c r="D3585" s="61" t="s">
        <v>1027</v>
      </c>
      <c r="E3585" s="61" t="str">
        <f>INDEX(FlowMapping!$J$2:$J$875,MATCH(W3585&amp;D3585,FlowMapping!$E$2:$E$875,0))</f>
        <v>unspecified</v>
      </c>
      <c r="F3585" s="61" t="str">
        <f>INDEX(FlowMapping!$M$2:$M$875,MATCH(W3585&amp;D3585,FlowMapping!$E$2:$E$875,0))</f>
        <v>63e7b046-8549-11e0-9d78-0800200c9a66</v>
      </c>
      <c r="G3585" s="61" t="str">
        <f>INDEX(Activities!$B$2:$B$390,MATCH(H3585,Activities!$C$2:$C$390,0))</f>
        <v>Pesticide and other agricultural chemical manufacturing</v>
      </c>
      <c r="H3585" s="61">
        <v>325320</v>
      </c>
      <c r="I3585" s="61" t="s">
        <v>997</v>
      </c>
      <c r="J3585" s="62">
        <v>1.3096956747704566E-10</v>
      </c>
      <c r="K3585" s="61" t="s">
        <v>2093</v>
      </c>
      <c r="L3585" s="61"/>
      <c r="M3585" s="61"/>
      <c r="N3585" s="61"/>
      <c r="O3585" s="61"/>
      <c r="P3585" s="61"/>
      <c r="Q3585" s="74">
        <v>2.0335766423357664</v>
      </c>
      <c r="R3585" s="61">
        <v>1</v>
      </c>
      <c r="S3585" s="61">
        <v>1</v>
      </c>
      <c r="T3585" s="61">
        <v>1</v>
      </c>
      <c r="U3585" s="61">
        <v>3</v>
      </c>
      <c r="V3585" s="61">
        <v>2013</v>
      </c>
      <c r="W3585" s="61" t="s">
        <v>230</v>
      </c>
      <c r="X3585" s="61" t="s">
        <v>572</v>
      </c>
      <c r="Y3585" s="61"/>
      <c r="AC3585"/>
    </row>
    <row r="3586" spans="2:29" x14ac:dyDescent="0.2">
      <c r="B3586" s="61" t="str">
        <f>INDEX(FlowMapping!$G$2:$G$875,MATCH(W3586&amp;D3586,FlowMapping!$E$2:$E$875,0))</f>
        <v>hexazinone</v>
      </c>
      <c r="C3586" s="61">
        <f>INDEX(FlowMapping!$H$2:$H$875,MATCH(W3586&amp;D3586,FlowMapping!$E$2:$E$875,0))</f>
        <v>51235042</v>
      </c>
      <c r="D3586" s="61" t="s">
        <v>1027</v>
      </c>
      <c r="E3586" s="61" t="str">
        <f>INDEX(FlowMapping!$J$2:$J$875,MATCH(W3586&amp;D3586,FlowMapping!$E$2:$E$875,0))</f>
        <v>unspecified</v>
      </c>
      <c r="F3586" s="61" t="str">
        <f>INDEX(FlowMapping!$M$2:$M$875,MATCH(W3586&amp;D3586,FlowMapping!$E$2:$E$875,0))</f>
        <v>c511f81f-72e5-4272-9d25-bd08f76c967b</v>
      </c>
      <c r="G3586" s="61" t="str">
        <f>INDEX(Activities!$B$2:$B$390,MATCH(H3586,Activities!$C$2:$C$390,0))</f>
        <v>Pesticide and other agricultural chemical manufacturing</v>
      </c>
      <c r="H3586" s="61">
        <v>325320</v>
      </c>
      <c r="I3586" s="61" t="s">
        <v>997</v>
      </c>
      <c r="J3586" s="62">
        <v>1.3096956747704566E-10</v>
      </c>
      <c r="K3586" s="61" t="s">
        <v>2093</v>
      </c>
      <c r="L3586" s="61"/>
      <c r="M3586" s="61"/>
      <c r="N3586" s="61"/>
      <c r="O3586" s="61"/>
      <c r="P3586" s="61"/>
      <c r="Q3586" s="74">
        <v>2</v>
      </c>
      <c r="R3586" s="61">
        <v>1</v>
      </c>
      <c r="S3586" s="61">
        <v>1</v>
      </c>
      <c r="T3586" s="61">
        <v>1</v>
      </c>
      <c r="U3586" s="61">
        <v>3</v>
      </c>
      <c r="V3586" s="61">
        <v>2013</v>
      </c>
      <c r="W3586" s="61" t="s">
        <v>309</v>
      </c>
      <c r="X3586" s="61" t="s">
        <v>572</v>
      </c>
      <c r="Y3586" s="61"/>
      <c r="AC3586"/>
    </row>
    <row r="3587" spans="2:29" x14ac:dyDescent="0.2">
      <c r="B3587" s="61" t="str">
        <f>INDEX(FlowMapping!$G$2:$G$875,MATCH(W3587&amp;D3587,FlowMapping!$E$2:$E$875,0))</f>
        <v>Malathion</v>
      </c>
      <c r="C3587" s="61">
        <f>INDEX(FlowMapping!$H$2:$H$875,MATCH(W3587&amp;D3587,FlowMapping!$E$2:$E$875,0))</f>
        <v>121755</v>
      </c>
      <c r="D3587" s="61" t="s">
        <v>1027</v>
      </c>
      <c r="E3587" s="61" t="str">
        <f>INDEX(FlowMapping!$J$2:$J$875,MATCH(W3587&amp;D3587,FlowMapping!$E$2:$E$875,0))</f>
        <v>unspecified</v>
      </c>
      <c r="F3587" s="61" t="str">
        <f>INDEX(FlowMapping!$M$2:$M$875,MATCH(W3587&amp;D3587,FlowMapping!$E$2:$E$875,0))</f>
        <v>63e7d752-8549-11e0-9d78-0800200c9a66</v>
      </c>
      <c r="G3587" s="61" t="str">
        <f>INDEX(Activities!$B$2:$B$390,MATCH(H3587,Activities!$C$2:$C$390,0))</f>
        <v>Pesticide and other agricultural chemical manufacturing</v>
      </c>
      <c r="H3587" s="61">
        <v>325320</v>
      </c>
      <c r="I3587" s="61" t="s">
        <v>997</v>
      </c>
      <c r="J3587" s="62">
        <v>1.3096956747704566E-10</v>
      </c>
      <c r="K3587" s="61" t="s">
        <v>2093</v>
      </c>
      <c r="L3587" s="61"/>
      <c r="M3587" s="61"/>
      <c r="N3587" s="61"/>
      <c r="O3587" s="61"/>
      <c r="P3587" s="61"/>
      <c r="Q3587" s="74">
        <v>2.3583047461930824</v>
      </c>
      <c r="R3587" s="61">
        <v>1</v>
      </c>
      <c r="S3587" s="61">
        <v>1</v>
      </c>
      <c r="T3587" s="61">
        <v>1</v>
      </c>
      <c r="U3587" s="61">
        <v>3</v>
      </c>
      <c r="V3587" s="61">
        <v>2013</v>
      </c>
      <c r="W3587" s="61" t="s">
        <v>140</v>
      </c>
      <c r="X3587" s="61" t="s">
        <v>572</v>
      </c>
      <c r="Y3587" s="61"/>
      <c r="AC3587"/>
    </row>
    <row r="3588" spans="2:29" x14ac:dyDescent="0.2">
      <c r="B3588" s="61" t="str">
        <f>INDEX(FlowMapping!$G$2:$G$875,MATCH(W3588&amp;D3588,FlowMapping!$E$2:$E$875,0))</f>
        <v>4-Methyl-2-pentanone</v>
      </c>
      <c r="C3588" s="61">
        <f>INDEX(FlowMapping!$H$2:$H$875,MATCH(W3588&amp;D3588,FlowMapping!$E$2:$E$875,0))</f>
        <v>108101</v>
      </c>
      <c r="D3588" s="61" t="s">
        <v>1027</v>
      </c>
      <c r="E3588" s="61" t="str">
        <f>INDEX(FlowMapping!$J$2:$J$875,MATCH(W3588&amp;D3588,FlowMapping!$E$2:$E$875,0))</f>
        <v>unspecified</v>
      </c>
      <c r="F3588" s="61" t="str">
        <f>INDEX(FlowMapping!$M$2:$M$875,MATCH(W3588&amp;D3588,FlowMapping!$E$2:$E$875,0))</f>
        <v>f9d36529-abde-4ed2-a82c-d365ae2c713f</v>
      </c>
      <c r="G3588" s="61" t="str">
        <f>INDEX(Activities!$B$2:$B$390,MATCH(H3588,Activities!$C$2:$C$390,0))</f>
        <v>Pesticide and other agricultural chemical manufacturing</v>
      </c>
      <c r="H3588" s="61">
        <v>325320</v>
      </c>
      <c r="I3588" s="61" t="s">
        <v>997</v>
      </c>
      <c r="J3588" s="62">
        <v>1.3096956747704566E-10</v>
      </c>
      <c r="K3588" s="61" t="s">
        <v>2093</v>
      </c>
      <c r="L3588" s="61"/>
      <c r="M3588" s="61"/>
      <c r="N3588" s="61"/>
      <c r="O3588" s="61"/>
      <c r="P3588" s="61"/>
      <c r="Q3588" s="74">
        <v>4.095874182519899</v>
      </c>
      <c r="R3588" s="61">
        <v>1</v>
      </c>
      <c r="S3588" s="61">
        <v>1</v>
      </c>
      <c r="T3588" s="61">
        <v>1</v>
      </c>
      <c r="U3588" s="61">
        <v>3</v>
      </c>
      <c r="V3588" s="61">
        <v>2013</v>
      </c>
      <c r="W3588" s="61" t="s">
        <v>27</v>
      </c>
      <c r="X3588" s="61" t="s">
        <v>572</v>
      </c>
      <c r="Y3588" s="61"/>
      <c r="AC3588"/>
    </row>
    <row r="3589" spans="2:29" x14ac:dyDescent="0.2">
      <c r="B3589" s="61" t="str">
        <f>INDEX(FlowMapping!$G$2:$G$875,MATCH(W3589&amp;D3589,FlowMapping!$E$2:$E$875,0))</f>
        <v>dimethyl formamide</v>
      </c>
      <c r="C3589" s="61">
        <f>INDEX(FlowMapping!$H$2:$H$875,MATCH(W3589&amp;D3589,FlowMapping!$E$2:$E$875,0))</f>
        <v>68122</v>
      </c>
      <c r="D3589" s="61" t="s">
        <v>1027</v>
      </c>
      <c r="E3589" s="61" t="str">
        <f>INDEX(FlowMapping!$J$2:$J$875,MATCH(W3589&amp;D3589,FlowMapping!$E$2:$E$875,0))</f>
        <v>unspecified</v>
      </c>
      <c r="F3589" s="61" t="str">
        <f>INDEX(FlowMapping!$M$2:$M$875,MATCH(W3589&amp;D3589,FlowMapping!$E$2:$E$875,0))</f>
        <v>421f5b58-1394-48e4-a1a7-94976fca6774</v>
      </c>
      <c r="G3589" s="61" t="str">
        <f>INDEX(Activities!$B$2:$B$390,MATCH(H3589,Activities!$C$2:$C$390,0))</f>
        <v>Pesticide and other agricultural chemical manufacturing</v>
      </c>
      <c r="H3589" s="61">
        <v>325320</v>
      </c>
      <c r="I3589" s="61" t="s">
        <v>997</v>
      </c>
      <c r="J3589" s="62">
        <v>1.3096956747704566E-10</v>
      </c>
      <c r="K3589" s="61" t="s">
        <v>2093</v>
      </c>
      <c r="L3589" s="61"/>
      <c r="M3589" s="61"/>
      <c r="N3589" s="61"/>
      <c r="O3589" s="61"/>
      <c r="P3589" s="61"/>
      <c r="Q3589" s="74">
        <v>4.1284452009201464</v>
      </c>
      <c r="R3589" s="61">
        <v>1</v>
      </c>
      <c r="S3589" s="61">
        <v>1</v>
      </c>
      <c r="T3589" s="61">
        <v>1</v>
      </c>
      <c r="U3589" s="61">
        <v>3</v>
      </c>
      <c r="V3589" s="61">
        <v>2013</v>
      </c>
      <c r="W3589" s="61" t="s">
        <v>164</v>
      </c>
      <c r="X3589" s="61" t="s">
        <v>572</v>
      </c>
      <c r="Y3589" s="61"/>
      <c r="AC3589"/>
    </row>
    <row r="3590" spans="2:29" x14ac:dyDescent="0.2">
      <c r="B3590" s="61" t="str">
        <f>INDEX(FlowMapping!$G$2:$G$875,MATCH(W3590&amp;D3590,FlowMapping!$E$2:$E$875,0))</f>
        <v>naphthalene</v>
      </c>
      <c r="C3590" s="61">
        <f>INDEX(FlowMapping!$H$2:$H$875,MATCH(W3590&amp;D3590,FlowMapping!$E$2:$E$875,0))</f>
        <v>91203</v>
      </c>
      <c r="D3590" s="61" t="s">
        <v>1027</v>
      </c>
      <c r="E3590" s="61" t="str">
        <f>INDEX(FlowMapping!$J$2:$J$875,MATCH(W3590&amp;D3590,FlowMapping!$E$2:$E$875,0))</f>
        <v>unspecified</v>
      </c>
      <c r="F3590" s="61" t="str">
        <f>INDEX(FlowMapping!$M$2:$M$875,MATCH(W3590&amp;D3590,FlowMapping!$E$2:$E$875,0))</f>
        <v>b33b93b6-9d95-41f7-b9d3-5b97100bb7b9</v>
      </c>
      <c r="G3590" s="61" t="str">
        <f>INDEX(Activities!$B$2:$B$390,MATCH(H3590,Activities!$C$2:$C$390,0))</f>
        <v>Pesticide and other agricultural chemical manufacturing</v>
      </c>
      <c r="H3590" s="61">
        <v>325320</v>
      </c>
      <c r="I3590" s="61" t="s">
        <v>997</v>
      </c>
      <c r="J3590" s="62">
        <v>1.3096956747704566E-10</v>
      </c>
      <c r="K3590" s="61" t="s">
        <v>2093</v>
      </c>
      <c r="L3590" s="61"/>
      <c r="M3590" s="61"/>
      <c r="N3590" s="61"/>
      <c r="O3590" s="61"/>
      <c r="P3590" s="61"/>
      <c r="Q3590" s="74">
        <v>3.9824340342869857</v>
      </c>
      <c r="R3590" s="61">
        <v>1</v>
      </c>
      <c r="S3590" s="61">
        <v>1</v>
      </c>
      <c r="T3590" s="61">
        <v>1</v>
      </c>
      <c r="U3590" s="61">
        <v>3</v>
      </c>
      <c r="V3590" s="61">
        <v>2013</v>
      </c>
      <c r="W3590" s="61" t="s">
        <v>55</v>
      </c>
      <c r="X3590" s="61" t="s">
        <v>572</v>
      </c>
      <c r="Y3590" s="61"/>
      <c r="AC3590"/>
    </row>
    <row r="3591" spans="2:29" x14ac:dyDescent="0.2">
      <c r="B3591" s="61" t="str">
        <f>INDEX(FlowMapping!$G$2:$G$875,MATCH(W3591&amp;D3591,FlowMapping!$E$2:$E$875,0))</f>
        <v>o-xylene</v>
      </c>
      <c r="C3591" s="61">
        <f>INDEX(FlowMapping!$H$2:$H$875,MATCH(W3591&amp;D3591,FlowMapping!$E$2:$E$875,0))</f>
        <v>95476</v>
      </c>
      <c r="D3591" s="61" t="s">
        <v>1027</v>
      </c>
      <c r="E3591" s="61" t="str">
        <f>INDEX(FlowMapping!$J$2:$J$875,MATCH(W3591&amp;D3591,FlowMapping!$E$2:$E$875,0))</f>
        <v>unspecified</v>
      </c>
      <c r="F3591" s="61" t="str">
        <f>INDEX(FlowMapping!$M$2:$M$875,MATCH(W3591&amp;D3591,FlowMapping!$E$2:$E$875,0))</f>
        <v>1b279330-0469-4d04-9fe2-4e9a38011f0c</v>
      </c>
      <c r="G3591" s="61" t="str">
        <f>INDEX(Activities!$B$2:$B$390,MATCH(H3591,Activities!$C$2:$C$390,0))</f>
        <v>Pesticide and other agricultural chemical manufacturing</v>
      </c>
      <c r="H3591" s="61">
        <v>325320</v>
      </c>
      <c r="I3591" s="61" t="s">
        <v>997</v>
      </c>
      <c r="J3591" s="62">
        <v>1.3096956747704566E-10</v>
      </c>
      <c r="K3591" s="61" t="s">
        <v>2093</v>
      </c>
      <c r="L3591" s="61"/>
      <c r="M3591" s="61"/>
      <c r="N3591" s="61"/>
      <c r="O3591" s="61"/>
      <c r="P3591" s="61"/>
      <c r="Q3591" s="74">
        <v>3.500819244070184</v>
      </c>
      <c r="R3591" s="61">
        <v>1</v>
      </c>
      <c r="S3591" s="61">
        <v>1</v>
      </c>
      <c r="T3591" s="61">
        <v>1</v>
      </c>
      <c r="U3591" s="61">
        <v>3</v>
      </c>
      <c r="V3591" s="61">
        <v>2013</v>
      </c>
      <c r="W3591" s="61" t="s">
        <v>328</v>
      </c>
      <c r="X3591" s="61" t="s">
        <v>572</v>
      </c>
      <c r="Y3591" s="61"/>
      <c r="AC3591"/>
    </row>
    <row r="3592" spans="2:29" x14ac:dyDescent="0.2">
      <c r="B3592" s="61" t="str">
        <f>INDEX(FlowMapping!$G$2:$G$875,MATCH(W3592&amp;D3592,FlowMapping!$E$2:$E$875,0))</f>
        <v>Pendimethalin</v>
      </c>
      <c r="C3592" s="61">
        <f>INDEX(FlowMapping!$H$2:$H$875,MATCH(W3592&amp;D3592,FlowMapping!$E$2:$E$875,0))</f>
        <v>40487421</v>
      </c>
      <c r="D3592" s="61" t="s">
        <v>1027</v>
      </c>
      <c r="E3592" s="61" t="str">
        <f>INDEX(FlowMapping!$J$2:$J$875,MATCH(W3592&amp;D3592,FlowMapping!$E$2:$E$875,0))</f>
        <v>unspecified</v>
      </c>
      <c r="F3592" s="61" t="str">
        <f>INDEX(FlowMapping!$M$2:$M$875,MATCH(W3592&amp;D3592,FlowMapping!$E$2:$E$875,0))</f>
        <v>63e7fe5e-8549-11e0-9d78-0800200c9a66</v>
      </c>
      <c r="G3592" s="61" t="str">
        <f>INDEX(Activities!$B$2:$B$390,MATCH(H3592,Activities!$C$2:$C$390,0))</f>
        <v>Pesticide and other agricultural chemical manufacturing</v>
      </c>
      <c r="H3592" s="61">
        <v>325320</v>
      </c>
      <c r="I3592" s="61" t="s">
        <v>997</v>
      </c>
      <c r="J3592" s="62">
        <v>1.3096956747704566E-10</v>
      </c>
      <c r="K3592" s="61" t="s">
        <v>2093</v>
      </c>
      <c r="L3592" s="61"/>
      <c r="M3592" s="61"/>
      <c r="N3592" s="61"/>
      <c r="O3592" s="61"/>
      <c r="P3592" s="61"/>
      <c r="Q3592" s="74">
        <v>4.9090602645919912</v>
      </c>
      <c r="R3592" s="61">
        <v>1</v>
      </c>
      <c r="S3592" s="61">
        <v>1</v>
      </c>
      <c r="T3592" s="61">
        <v>1</v>
      </c>
      <c r="U3592" s="61">
        <v>3</v>
      </c>
      <c r="V3592" s="61">
        <v>2013</v>
      </c>
      <c r="W3592" s="61" t="s">
        <v>268</v>
      </c>
      <c r="X3592" s="61" t="s">
        <v>572</v>
      </c>
      <c r="Y3592" s="61"/>
      <c r="AC3592"/>
    </row>
    <row r="3593" spans="2:29" x14ac:dyDescent="0.2">
      <c r="B3593" s="61" t="str">
        <f>INDEX(FlowMapping!$G$2:$G$875,MATCH(W3593&amp;D3593,FlowMapping!$E$2:$E$875,0))</f>
        <v>Thiodicarb</v>
      </c>
      <c r="C3593" s="61">
        <f>INDEX(FlowMapping!$H$2:$H$875,MATCH(W3593&amp;D3593,FlowMapping!$E$2:$E$875,0))</f>
        <v>59669260</v>
      </c>
      <c r="D3593" s="61" t="s">
        <v>1027</v>
      </c>
      <c r="E3593" s="61" t="str">
        <f>INDEX(FlowMapping!$J$2:$J$875,MATCH(W3593&amp;D3593,FlowMapping!$E$2:$E$875,0))</f>
        <v>unspecified</v>
      </c>
      <c r="F3593" s="61" t="str">
        <f>INDEX(FlowMapping!$M$2:$M$875,MATCH(W3593&amp;D3593,FlowMapping!$E$2:$E$875,0))</f>
        <v>8e9520f7-247b-4cd2-9073-2f2e2cad5e93</v>
      </c>
      <c r="G3593" s="61" t="str">
        <f>INDEX(Activities!$B$2:$B$390,MATCH(H3593,Activities!$C$2:$C$390,0))</f>
        <v>Pesticide and other agricultural chemical manufacturing</v>
      </c>
      <c r="H3593" s="61">
        <v>325320</v>
      </c>
      <c r="I3593" s="61" t="s">
        <v>997</v>
      </c>
      <c r="J3593" s="62">
        <v>1.3096956747704566E-10</v>
      </c>
      <c r="K3593" s="61" t="s">
        <v>2093</v>
      </c>
      <c r="L3593" s="61"/>
      <c r="M3593" s="61"/>
      <c r="N3593" s="61"/>
      <c r="O3593" s="61"/>
      <c r="P3593" s="61"/>
      <c r="Q3593" s="74">
        <v>2.0507903802243992</v>
      </c>
      <c r="R3593" s="61">
        <v>1</v>
      </c>
      <c r="S3593" s="61">
        <v>1</v>
      </c>
      <c r="T3593" s="61">
        <v>1</v>
      </c>
      <c r="U3593" s="61">
        <v>3</v>
      </c>
      <c r="V3593" s="61">
        <v>2013</v>
      </c>
      <c r="W3593" s="61" t="s">
        <v>477</v>
      </c>
      <c r="X3593" s="61" t="s">
        <v>572</v>
      </c>
      <c r="Y3593" s="61"/>
      <c r="AC3593"/>
    </row>
    <row r="3594" spans="2:29" x14ac:dyDescent="0.2">
      <c r="B3594" s="61" t="str">
        <f>INDEX(FlowMapping!$G$2:$G$875,MATCH(W3594&amp;D3594,FlowMapping!$E$2:$E$875,0))</f>
        <v>Xylene</v>
      </c>
      <c r="C3594" s="61">
        <f>INDEX(FlowMapping!$H$2:$H$875,MATCH(W3594&amp;D3594,FlowMapping!$E$2:$E$875,0))</f>
        <v>1330207</v>
      </c>
      <c r="D3594" s="61" t="s">
        <v>1027</v>
      </c>
      <c r="E3594" s="61" t="str">
        <f>INDEX(FlowMapping!$J$2:$J$875,MATCH(W3594&amp;D3594,FlowMapping!$E$2:$E$875,0))</f>
        <v>unspecified</v>
      </c>
      <c r="F3594" s="61" t="str">
        <f>INDEX(FlowMapping!$M$2:$M$875,MATCH(W3594&amp;D3594,FlowMapping!$E$2:$E$875,0))</f>
        <v>045f7de9-60d5-4916-a504-5a1002a6e97e</v>
      </c>
      <c r="G3594" s="61" t="str">
        <f>INDEX(Activities!$B$2:$B$390,MATCH(H3594,Activities!$C$2:$C$390,0))</f>
        <v>Pesticide and other agricultural chemical manufacturing</v>
      </c>
      <c r="H3594" s="61">
        <v>325320</v>
      </c>
      <c r="I3594" s="61" t="s">
        <v>997</v>
      </c>
      <c r="J3594" s="62">
        <v>1.3096956747704566E-10</v>
      </c>
      <c r="K3594" s="61" t="s">
        <v>2093</v>
      </c>
      <c r="L3594" s="61"/>
      <c r="M3594" s="61"/>
      <c r="N3594" s="61"/>
      <c r="O3594" s="61"/>
      <c r="P3594" s="61"/>
      <c r="Q3594" s="74">
        <v>4.35776584403472</v>
      </c>
      <c r="R3594" s="61">
        <v>1</v>
      </c>
      <c r="S3594" s="61">
        <v>1</v>
      </c>
      <c r="T3594" s="61">
        <v>1</v>
      </c>
      <c r="U3594" s="61">
        <v>3</v>
      </c>
      <c r="V3594" s="61">
        <v>2013</v>
      </c>
      <c r="W3594" s="61" t="s">
        <v>29</v>
      </c>
      <c r="X3594" s="61" t="s">
        <v>572</v>
      </c>
      <c r="Y3594" s="61"/>
      <c r="AC3594"/>
    </row>
    <row r="3595" spans="2:29" x14ac:dyDescent="0.2">
      <c r="B3595" s="61" t="str">
        <f>INDEX(FlowMapping!$G$2:$G$875,MATCH(W3595&amp;D3595,FlowMapping!$E$2:$E$875,0))</f>
        <v>Benzene, 1,2,4-trimethyl-</v>
      </c>
      <c r="C3595" s="61">
        <f>INDEX(FlowMapping!$H$2:$H$875,MATCH(W3595&amp;D3595,FlowMapping!$E$2:$E$875,0))</f>
        <v>95636</v>
      </c>
      <c r="D3595" s="61" t="s">
        <v>1027</v>
      </c>
      <c r="E3595" s="61" t="str">
        <f>INDEX(FlowMapping!$J$2:$J$875,MATCH(W3595&amp;D3595,FlowMapping!$E$2:$E$875,0))</f>
        <v>unspecified</v>
      </c>
      <c r="F3595" s="61" t="str">
        <f>INDEX(FlowMapping!$M$2:$M$875,MATCH(W3595&amp;D3595,FlowMapping!$E$2:$E$875,0))</f>
        <v>abab5cea-6bc0-4760-9783-970aee557983</v>
      </c>
      <c r="G3595" s="61" t="str">
        <f>INDEX(Activities!$B$2:$B$390,MATCH(H3595,Activities!$C$2:$C$390,0))</f>
        <v>Pesticide and other agricultural chemical manufacturing</v>
      </c>
      <c r="H3595" s="61">
        <v>325320</v>
      </c>
      <c r="I3595" s="61" t="s">
        <v>997</v>
      </c>
      <c r="J3595" s="62">
        <v>2.6193913495409132E-10</v>
      </c>
      <c r="K3595" s="61" t="s">
        <v>2093</v>
      </c>
      <c r="L3595" s="61"/>
      <c r="M3595" s="61"/>
      <c r="N3595" s="61"/>
      <c r="O3595" s="61"/>
      <c r="P3595" s="61"/>
      <c r="Q3595" s="74">
        <v>4.5570818261911716</v>
      </c>
      <c r="R3595" s="61">
        <v>1</v>
      </c>
      <c r="S3595" s="61">
        <v>1</v>
      </c>
      <c r="T3595" s="61">
        <v>1</v>
      </c>
      <c r="U3595" s="61">
        <v>3</v>
      </c>
      <c r="V3595" s="61">
        <v>2013</v>
      </c>
      <c r="W3595" s="61" t="s">
        <v>32</v>
      </c>
      <c r="X3595" s="61" t="s">
        <v>572</v>
      </c>
      <c r="Y3595" s="61"/>
      <c r="AC3595"/>
    </row>
    <row r="3596" spans="2:29" x14ac:dyDescent="0.2">
      <c r="B3596" s="61" t="str">
        <f>INDEX(FlowMapping!$G$2:$G$875,MATCH(W3596&amp;D3596,FlowMapping!$E$2:$E$875,0))</f>
        <v>Chlorothalonil</v>
      </c>
      <c r="C3596" s="61">
        <f>INDEX(FlowMapping!$H$2:$H$875,MATCH(W3596&amp;D3596,FlowMapping!$E$2:$E$875,0))</f>
        <v>1897456</v>
      </c>
      <c r="D3596" s="61" t="s">
        <v>1027</v>
      </c>
      <c r="E3596" s="61" t="str">
        <f>INDEX(FlowMapping!$J$2:$J$875,MATCH(W3596&amp;D3596,FlowMapping!$E$2:$E$875,0))</f>
        <v>unspecified</v>
      </c>
      <c r="F3596" s="61" t="str">
        <f>INDEX(FlowMapping!$M$2:$M$875,MATCH(W3596&amp;D3596,FlowMapping!$E$2:$E$875,0))</f>
        <v>63e7b033-8549-11e0-9d78-0800200c9a66</v>
      </c>
      <c r="G3596" s="61" t="str">
        <f>INDEX(Activities!$B$2:$B$390,MATCH(H3596,Activities!$C$2:$C$390,0))</f>
        <v>Pesticide and other agricultural chemical manufacturing</v>
      </c>
      <c r="H3596" s="61">
        <v>325320</v>
      </c>
      <c r="I3596" s="61" t="s">
        <v>997</v>
      </c>
      <c r="J3596" s="62">
        <v>3.4052087544031873E-10</v>
      </c>
      <c r="K3596" s="61" t="s">
        <v>2093</v>
      </c>
      <c r="L3596" s="61"/>
      <c r="M3596" s="61"/>
      <c r="N3596" s="61"/>
      <c r="O3596" s="61"/>
      <c r="P3596" s="61"/>
      <c r="Q3596" s="74">
        <v>4.8274908312158953</v>
      </c>
      <c r="R3596" s="61">
        <v>1</v>
      </c>
      <c r="S3596" s="61">
        <v>1</v>
      </c>
      <c r="T3596" s="61">
        <v>1</v>
      </c>
      <c r="U3596" s="61">
        <v>3</v>
      </c>
      <c r="V3596" s="61">
        <v>2013</v>
      </c>
      <c r="W3596" s="61" t="s">
        <v>259</v>
      </c>
      <c r="X3596" s="61" t="s">
        <v>572</v>
      </c>
      <c r="Y3596" s="61"/>
      <c r="AC3596"/>
    </row>
    <row r="3597" spans="2:29" x14ac:dyDescent="0.2">
      <c r="B3597" s="61" t="str">
        <f>INDEX(FlowMapping!$G$2:$G$875,MATCH(W3597&amp;D3597,FlowMapping!$E$2:$E$875,0))</f>
        <v>Metribuzin</v>
      </c>
      <c r="C3597" s="61">
        <f>INDEX(FlowMapping!$H$2:$H$875,MATCH(W3597&amp;D3597,FlowMapping!$E$2:$E$875,0))</f>
        <v>21087649</v>
      </c>
      <c r="D3597" s="61" t="s">
        <v>1027</v>
      </c>
      <c r="E3597" s="61" t="str">
        <f>INDEX(FlowMapping!$J$2:$J$875,MATCH(W3597&amp;D3597,FlowMapping!$E$2:$E$875,0))</f>
        <v>unspecified</v>
      </c>
      <c r="F3597" s="61" t="str">
        <f>INDEX(FlowMapping!$M$2:$M$875,MATCH(W3597&amp;D3597,FlowMapping!$E$2:$E$875,0))</f>
        <v>63e7fe52-8549-11e0-9d78-0800200c9a66</v>
      </c>
      <c r="G3597" s="61" t="str">
        <f>INDEX(Activities!$B$2:$B$390,MATCH(H3597,Activities!$C$2:$C$390,0))</f>
        <v>Pesticide and other agricultural chemical manufacturing</v>
      </c>
      <c r="H3597" s="61">
        <v>325320</v>
      </c>
      <c r="I3597" s="61" t="s">
        <v>997</v>
      </c>
      <c r="J3597" s="62">
        <v>3.4052087544031873E-10</v>
      </c>
      <c r="K3597" s="61" t="s">
        <v>2093</v>
      </c>
      <c r="L3597" s="61"/>
      <c r="M3597" s="61"/>
      <c r="N3597" s="61"/>
      <c r="O3597" s="61"/>
      <c r="P3597" s="61"/>
      <c r="Q3597" s="74">
        <v>2.1074300496100493</v>
      </c>
      <c r="R3597" s="61">
        <v>1</v>
      </c>
      <c r="S3597" s="61">
        <v>1</v>
      </c>
      <c r="T3597" s="61">
        <v>1</v>
      </c>
      <c r="U3597" s="61">
        <v>3</v>
      </c>
      <c r="V3597" s="61">
        <v>2013</v>
      </c>
      <c r="W3597" s="61" t="s">
        <v>300</v>
      </c>
      <c r="X3597" s="61" t="s">
        <v>572</v>
      </c>
      <c r="Y3597" s="61"/>
      <c r="AC3597"/>
    </row>
    <row r="3598" spans="2:29" x14ac:dyDescent="0.2">
      <c r="B3598" s="61" t="str">
        <f>INDEX(FlowMapping!$G$2:$G$875,MATCH(W3598&amp;D3598,FlowMapping!$E$2:$E$875,0))</f>
        <v>Carbaryl</v>
      </c>
      <c r="C3598" s="61">
        <f>INDEX(FlowMapping!$H$2:$H$875,MATCH(W3598&amp;D3598,FlowMapping!$E$2:$E$875,0))</f>
        <v>63252</v>
      </c>
      <c r="D3598" s="61" t="s">
        <v>1027</v>
      </c>
      <c r="E3598" s="61" t="str">
        <f>INDEX(FlowMapping!$J$2:$J$875,MATCH(W3598&amp;D3598,FlowMapping!$E$2:$E$875,0))</f>
        <v>unspecified</v>
      </c>
      <c r="F3598" s="61" t="str">
        <f>INDEX(FlowMapping!$M$2:$M$875,MATCH(W3598&amp;D3598,FlowMapping!$E$2:$E$875,0))</f>
        <v>63e78932-8549-11e0-9d78-0800200c9a66</v>
      </c>
      <c r="G3598" s="61" t="str">
        <f>INDEX(Activities!$B$2:$B$390,MATCH(H3598,Activities!$C$2:$C$390,0))</f>
        <v>Pesticide and other agricultural chemical manufacturing</v>
      </c>
      <c r="H3598" s="61">
        <v>325320</v>
      </c>
      <c r="I3598" s="61" t="s">
        <v>997</v>
      </c>
      <c r="J3598" s="62">
        <v>3.6671478893572787E-10</v>
      </c>
      <c r="K3598" s="61" t="s">
        <v>2093</v>
      </c>
      <c r="L3598" s="61"/>
      <c r="M3598" s="61"/>
      <c r="N3598" s="61"/>
      <c r="O3598" s="61"/>
      <c r="P3598" s="61"/>
      <c r="Q3598" s="74">
        <v>4.8040066850433005</v>
      </c>
      <c r="R3598" s="61">
        <v>1</v>
      </c>
      <c r="S3598" s="61">
        <v>1</v>
      </c>
      <c r="T3598" s="61">
        <v>1</v>
      </c>
      <c r="U3598" s="61">
        <v>3</v>
      </c>
      <c r="V3598" s="61">
        <v>2013</v>
      </c>
      <c r="W3598" s="61" t="s">
        <v>307</v>
      </c>
      <c r="X3598" s="61" t="s">
        <v>572</v>
      </c>
      <c r="Y3598" s="61"/>
      <c r="AC3598"/>
    </row>
    <row r="3599" spans="2:29" x14ac:dyDescent="0.2">
      <c r="B3599" s="61" t="str">
        <f>INDEX(FlowMapping!$G$2:$G$875,MATCH(W3599&amp;D3599,FlowMapping!$E$2:$E$875,0))</f>
        <v>Simazine</v>
      </c>
      <c r="C3599" s="61">
        <f>INDEX(FlowMapping!$H$2:$H$875,MATCH(W3599&amp;D3599,FlowMapping!$E$2:$E$875,0))</f>
        <v>122349</v>
      </c>
      <c r="D3599" s="61" t="s">
        <v>1027</v>
      </c>
      <c r="E3599" s="61" t="str">
        <f>INDEX(FlowMapping!$J$2:$J$875,MATCH(W3599&amp;D3599,FlowMapping!$E$2:$E$875,0))</f>
        <v>unspecified</v>
      </c>
      <c r="F3599" s="61" t="str">
        <f>INDEX(FlowMapping!$M$2:$M$875,MATCH(W3599&amp;D3599,FlowMapping!$E$2:$E$875,0))</f>
        <v>63e82562-8549-11e0-9d78-0800200c9a66</v>
      </c>
      <c r="G3599" s="61" t="str">
        <f>INDEX(Activities!$B$2:$B$390,MATCH(H3599,Activities!$C$2:$C$390,0))</f>
        <v>Pesticide and other agricultural chemical manufacturing</v>
      </c>
      <c r="H3599" s="61">
        <v>325320</v>
      </c>
      <c r="I3599" s="61" t="s">
        <v>997</v>
      </c>
      <c r="J3599" s="62">
        <v>3.6671478893572787E-10</v>
      </c>
      <c r="K3599" s="61" t="s">
        <v>2093</v>
      </c>
      <c r="L3599" s="61"/>
      <c r="M3599" s="61"/>
      <c r="N3599" s="61"/>
      <c r="O3599" s="61"/>
      <c r="P3599" s="61"/>
      <c r="Q3599" s="74">
        <v>4.2443890274314207</v>
      </c>
      <c r="R3599" s="61">
        <v>1</v>
      </c>
      <c r="S3599" s="61">
        <v>1</v>
      </c>
      <c r="T3599" s="61">
        <v>1</v>
      </c>
      <c r="U3599" s="61">
        <v>3</v>
      </c>
      <c r="V3599" s="61">
        <v>2013</v>
      </c>
      <c r="W3599" s="61" t="s">
        <v>380</v>
      </c>
      <c r="X3599" s="61" t="s">
        <v>572</v>
      </c>
      <c r="Y3599" s="61"/>
      <c r="AC3599"/>
    </row>
    <row r="3600" spans="2:29" x14ac:dyDescent="0.2">
      <c r="B3600" s="61" t="str">
        <f>INDEX(FlowMapping!$G$2:$G$875,MATCH(W3600&amp;D3600,FlowMapping!$E$2:$E$875,0))</f>
        <v>chromium</v>
      </c>
      <c r="C3600" s="61">
        <f>INDEX(FlowMapping!$H$2:$H$875,MATCH(W3600&amp;D3600,FlowMapping!$E$2:$E$875,0))</f>
        <v>7440473</v>
      </c>
      <c r="D3600" s="61" t="s">
        <v>1027</v>
      </c>
      <c r="E3600" s="61" t="str">
        <f>INDEX(FlowMapping!$J$2:$J$875,MATCH(W3600&amp;D3600,FlowMapping!$E$2:$E$875,0))</f>
        <v>unspecified</v>
      </c>
      <c r="F3600" s="61" t="str">
        <f>INDEX(FlowMapping!$M$2:$M$875,MATCH(W3600&amp;D3600,FlowMapping!$E$2:$E$875,0))</f>
        <v>63e7b036-8549-11e0-9d78-0800200c9a66</v>
      </c>
      <c r="G3600" s="61" t="str">
        <f>INDEX(Activities!$B$2:$B$390,MATCH(H3600,Activities!$C$2:$C$390,0))</f>
        <v>Pesticide and other agricultural chemical manufacturing</v>
      </c>
      <c r="H3600" s="61">
        <v>325320</v>
      </c>
      <c r="I3600" s="61" t="s">
        <v>997</v>
      </c>
      <c r="J3600" s="62">
        <v>3.9290870243113706E-10</v>
      </c>
      <c r="K3600" s="61" t="s">
        <v>2093</v>
      </c>
      <c r="L3600" s="61"/>
      <c r="M3600" s="61"/>
      <c r="N3600" s="61"/>
      <c r="O3600" s="61"/>
      <c r="P3600" s="61"/>
      <c r="Q3600" s="74">
        <v>4.1265483800781633</v>
      </c>
      <c r="R3600" s="61">
        <v>1</v>
      </c>
      <c r="S3600" s="61">
        <v>1</v>
      </c>
      <c r="T3600" s="61">
        <v>1</v>
      </c>
      <c r="U3600" s="61">
        <v>3</v>
      </c>
      <c r="V3600" s="61">
        <v>2013</v>
      </c>
      <c r="W3600" s="61" t="s">
        <v>13</v>
      </c>
      <c r="X3600" s="61" t="s">
        <v>572</v>
      </c>
      <c r="Y3600" s="61"/>
      <c r="AC3600"/>
    </row>
    <row r="3601" spans="2:29" x14ac:dyDescent="0.2">
      <c r="B3601" s="61" t="str">
        <f>INDEX(FlowMapping!$G$2:$G$875,MATCH(W3601&amp;D3601,FlowMapping!$E$2:$E$875,0))</f>
        <v>Ethane, 1,2-dichloro-</v>
      </c>
      <c r="C3601" s="61">
        <f>INDEX(FlowMapping!$H$2:$H$875,MATCH(W3601&amp;D3601,FlowMapping!$E$2:$E$875,0))</f>
        <v>107062</v>
      </c>
      <c r="D3601" s="61" t="s">
        <v>1027</v>
      </c>
      <c r="E3601" s="61" t="str">
        <f>INDEX(FlowMapping!$J$2:$J$875,MATCH(W3601&amp;D3601,FlowMapping!$E$2:$E$875,0))</f>
        <v>unspecified</v>
      </c>
      <c r="F3601" s="61" t="str">
        <f>INDEX(FlowMapping!$M$2:$M$875,MATCH(W3601&amp;D3601,FlowMapping!$E$2:$E$875,0))</f>
        <v>deb80fa5-4d0a-427e-9526-443f88d17b53</v>
      </c>
      <c r="G3601" s="61" t="str">
        <f>INDEX(Activities!$B$2:$B$390,MATCH(H3601,Activities!$C$2:$C$390,0))</f>
        <v>Pesticide and other agricultural chemical manufacturing</v>
      </c>
      <c r="H3601" s="61">
        <v>325320</v>
      </c>
      <c r="I3601" s="61" t="s">
        <v>997</v>
      </c>
      <c r="J3601" s="62">
        <v>7.3342957787145574E-10</v>
      </c>
      <c r="K3601" s="61" t="s">
        <v>2093</v>
      </c>
      <c r="L3601" s="61"/>
      <c r="M3601" s="61"/>
      <c r="N3601" s="61"/>
      <c r="O3601" s="61"/>
      <c r="P3601" s="61"/>
      <c r="Q3601" s="74">
        <v>3.7546115012229446</v>
      </c>
      <c r="R3601" s="61">
        <v>1</v>
      </c>
      <c r="S3601" s="61">
        <v>1</v>
      </c>
      <c r="T3601" s="61">
        <v>1</v>
      </c>
      <c r="U3601" s="61">
        <v>3</v>
      </c>
      <c r="V3601" s="61">
        <v>2013</v>
      </c>
      <c r="W3601" s="61" t="s">
        <v>283</v>
      </c>
      <c r="X3601" s="61" t="s">
        <v>572</v>
      </c>
      <c r="Y3601" s="61"/>
      <c r="AC3601"/>
    </row>
    <row r="3602" spans="2:29" x14ac:dyDescent="0.2">
      <c r="B3602" s="61" t="str">
        <f>INDEX(FlowMapping!$G$2:$G$875,MATCH(W3602&amp;D3602,FlowMapping!$E$2:$E$875,0))</f>
        <v>benzene</v>
      </c>
      <c r="C3602" s="61">
        <f>INDEX(FlowMapping!$H$2:$H$875,MATCH(W3602&amp;D3602,FlowMapping!$E$2:$E$875,0))</f>
        <v>71432</v>
      </c>
      <c r="D3602" s="61" t="s">
        <v>1027</v>
      </c>
      <c r="E3602" s="61" t="str">
        <f>INDEX(FlowMapping!$J$2:$J$875,MATCH(W3602&amp;D3602,FlowMapping!$E$2:$E$875,0))</f>
        <v>unspecified</v>
      </c>
      <c r="F3602" s="61" t="str">
        <f>INDEX(FlowMapping!$M$2:$M$875,MATCH(W3602&amp;D3602,FlowMapping!$E$2:$E$875,0))</f>
        <v>31ba993d-f8aa-44c0-bae1-b6c2081144f6</v>
      </c>
      <c r="G3602" s="61" t="str">
        <f>INDEX(Activities!$B$2:$B$390,MATCH(H3602,Activities!$C$2:$C$390,0))</f>
        <v>Pesticide and other agricultural chemical manufacturing</v>
      </c>
      <c r="H3602" s="61">
        <v>325320</v>
      </c>
      <c r="I3602" s="61" t="s">
        <v>997</v>
      </c>
      <c r="J3602" s="62">
        <v>7.3342957787145584E-10</v>
      </c>
      <c r="K3602" s="61" t="s">
        <v>2093</v>
      </c>
      <c r="L3602" s="61"/>
      <c r="M3602" s="61"/>
      <c r="N3602" s="61"/>
      <c r="O3602" s="61"/>
      <c r="P3602" s="61"/>
      <c r="Q3602" s="74">
        <v>3.4384362235086336</v>
      </c>
      <c r="R3602" s="61">
        <v>1</v>
      </c>
      <c r="S3602" s="61">
        <v>1</v>
      </c>
      <c r="T3602" s="61">
        <v>1</v>
      </c>
      <c r="U3602" s="61">
        <v>3</v>
      </c>
      <c r="V3602" s="61">
        <v>2013</v>
      </c>
      <c r="W3602" s="61" t="s">
        <v>37</v>
      </c>
      <c r="X3602" s="61" t="s">
        <v>572</v>
      </c>
      <c r="Y3602" s="61"/>
      <c r="AC3602"/>
    </row>
    <row r="3603" spans="2:29" x14ac:dyDescent="0.2">
      <c r="B3603" s="61" t="str">
        <f>INDEX(FlowMapping!$G$2:$G$875,MATCH(W3603&amp;D3603,FlowMapping!$E$2:$E$875,0))</f>
        <v>biphenyl</v>
      </c>
      <c r="C3603" s="61">
        <f>INDEX(FlowMapping!$H$2:$H$875,MATCH(W3603&amp;D3603,FlowMapping!$E$2:$E$875,0))</f>
        <v>92524</v>
      </c>
      <c r="D3603" s="61" t="s">
        <v>1027</v>
      </c>
      <c r="E3603" s="61" t="str">
        <f>INDEX(FlowMapping!$J$2:$J$875,MATCH(W3603&amp;D3603,FlowMapping!$E$2:$E$875,0))</f>
        <v>unspecified</v>
      </c>
      <c r="F3603" s="61" t="str">
        <f>INDEX(FlowMapping!$M$2:$M$875,MATCH(W3603&amp;D3603,FlowMapping!$E$2:$E$875,0))</f>
        <v>7ae371a8-8532-11e0-9d78-0800200c9a66</v>
      </c>
      <c r="G3603" s="61" t="str">
        <f>INDEX(Activities!$B$2:$B$390,MATCH(H3603,Activities!$C$2:$C$390,0))</f>
        <v>Pesticide and other agricultural chemical manufacturing</v>
      </c>
      <c r="H3603" s="61">
        <v>325320</v>
      </c>
      <c r="I3603" s="61" t="s">
        <v>997</v>
      </c>
      <c r="J3603" s="62">
        <v>7.3342957787145584E-10</v>
      </c>
      <c r="K3603" s="61" t="s">
        <v>2093</v>
      </c>
      <c r="L3603" s="61"/>
      <c r="M3603" s="61"/>
      <c r="N3603" s="61"/>
      <c r="O3603" s="61"/>
      <c r="P3603" s="61"/>
      <c r="Q3603" s="74">
        <v>3.1788551638339602</v>
      </c>
      <c r="R3603" s="61">
        <v>1</v>
      </c>
      <c r="S3603" s="61">
        <v>1</v>
      </c>
      <c r="T3603" s="61">
        <v>1</v>
      </c>
      <c r="U3603" s="61">
        <v>3</v>
      </c>
      <c r="V3603" s="61">
        <v>2013</v>
      </c>
      <c r="W3603" s="61" t="s">
        <v>251</v>
      </c>
      <c r="X3603" s="61" t="s">
        <v>572</v>
      </c>
      <c r="Y3603" s="61"/>
      <c r="AC3603"/>
    </row>
    <row r="3604" spans="2:29" x14ac:dyDescent="0.2">
      <c r="B3604" s="61" t="str">
        <f>INDEX(FlowMapping!$G$2:$G$875,MATCH(W3604&amp;D3604,FlowMapping!$E$2:$E$875,0))</f>
        <v>Cyanide</v>
      </c>
      <c r="C3604" s="61">
        <f>INDEX(FlowMapping!$H$2:$H$875,MATCH(W3604&amp;D3604,FlowMapping!$E$2:$E$875,0))</f>
        <v>420042</v>
      </c>
      <c r="D3604" s="61" t="s">
        <v>1027</v>
      </c>
      <c r="E3604" s="61" t="str">
        <f>INDEX(FlowMapping!$J$2:$J$875,MATCH(W3604&amp;D3604,FlowMapping!$E$2:$E$875,0))</f>
        <v>unspecified</v>
      </c>
      <c r="F3604" s="61" t="str">
        <f>INDEX(FlowMapping!$M$2:$M$875,MATCH(W3604&amp;D3604,FlowMapping!$E$2:$E$875,0))</f>
        <v>c4d10bd2-09da-4082-8cb3-022c92c53221</v>
      </c>
      <c r="G3604" s="61" t="str">
        <f>INDEX(Activities!$B$2:$B$390,MATCH(H3604,Activities!$C$2:$C$390,0))</f>
        <v>Pesticide and other agricultural chemical manufacturing</v>
      </c>
      <c r="H3604" s="61">
        <v>325320</v>
      </c>
      <c r="I3604" s="61" t="s">
        <v>997</v>
      </c>
      <c r="J3604" s="62">
        <v>9.6917479933013813E-10</v>
      </c>
      <c r="K3604" s="61" t="s">
        <v>2093</v>
      </c>
      <c r="L3604" s="61"/>
      <c r="M3604" s="61"/>
      <c r="N3604" s="61"/>
      <c r="O3604" s="61"/>
      <c r="P3604" s="61"/>
      <c r="Q3604" s="74">
        <v>2.7343826768762125</v>
      </c>
      <c r="R3604" s="61">
        <v>1</v>
      </c>
      <c r="S3604" s="61">
        <v>1</v>
      </c>
      <c r="T3604" s="61">
        <v>1</v>
      </c>
      <c r="U3604" s="61">
        <v>3</v>
      </c>
      <c r="V3604" s="61">
        <v>2013</v>
      </c>
      <c r="W3604" s="61" t="s">
        <v>162</v>
      </c>
      <c r="X3604" s="61" t="s">
        <v>572</v>
      </c>
      <c r="Y3604" s="61"/>
      <c r="AC3604"/>
    </row>
    <row r="3605" spans="2:29" x14ac:dyDescent="0.2">
      <c r="B3605" s="61" t="str">
        <f>INDEX(FlowMapping!$G$2:$G$875,MATCH(W3605&amp;D3605,FlowMapping!$E$2:$E$875,0))</f>
        <v>Triethyl amine</v>
      </c>
      <c r="C3605" s="61">
        <f>INDEX(FlowMapping!$H$2:$H$875,MATCH(W3605&amp;D3605,FlowMapping!$E$2:$E$875,0))</f>
        <v>121448</v>
      </c>
      <c r="D3605" s="61" t="s">
        <v>1027</v>
      </c>
      <c r="E3605" s="61" t="str">
        <f>INDEX(FlowMapping!$J$2:$J$875,MATCH(W3605&amp;D3605,FlowMapping!$E$2:$E$875,0))</f>
        <v>unspecified</v>
      </c>
      <c r="F3605" s="61" t="str">
        <f>INDEX(FlowMapping!$M$2:$M$875,MATCH(W3605&amp;D3605,FlowMapping!$E$2:$E$875,0))</f>
        <v>eb9da410-0e85-482e-a119-3935878d10f4</v>
      </c>
      <c r="G3605" s="61" t="str">
        <f>INDEX(Activities!$B$2:$B$390,MATCH(H3605,Activities!$C$2:$C$390,0))</f>
        <v>Pesticide and other agricultural chemical manufacturing</v>
      </c>
      <c r="H3605" s="61">
        <v>325320</v>
      </c>
      <c r="I3605" s="61" t="s">
        <v>997</v>
      </c>
      <c r="J3605" s="62">
        <v>1.1001443668071837E-9</v>
      </c>
      <c r="K3605" s="61" t="s">
        <v>2093</v>
      </c>
      <c r="L3605" s="61"/>
      <c r="M3605" s="61"/>
      <c r="N3605" s="61"/>
      <c r="O3605" s="61"/>
      <c r="P3605" s="61"/>
      <c r="Q3605" s="74">
        <v>4.5772208666578811</v>
      </c>
      <c r="R3605" s="61">
        <v>1</v>
      </c>
      <c r="S3605" s="61">
        <v>1</v>
      </c>
      <c r="T3605" s="61">
        <v>1</v>
      </c>
      <c r="U3605" s="61">
        <v>3</v>
      </c>
      <c r="V3605" s="61">
        <v>2013</v>
      </c>
      <c r="W3605" s="61" t="s">
        <v>132</v>
      </c>
      <c r="X3605" s="61" t="s">
        <v>572</v>
      </c>
      <c r="Y3605" s="61"/>
      <c r="AC3605"/>
    </row>
    <row r="3606" spans="2:29" x14ac:dyDescent="0.2">
      <c r="B3606" s="61" t="str">
        <f>INDEX(FlowMapping!$G$2:$G$875,MATCH(W3606&amp;D3606,FlowMapping!$E$2:$E$875,0))</f>
        <v>2-Nitrophenol</v>
      </c>
      <c r="C3606" s="61">
        <f>INDEX(FlowMapping!$H$2:$H$875,MATCH(W3606&amp;D3606,FlowMapping!$E$2:$E$875,0))</f>
        <v>88755</v>
      </c>
      <c r="D3606" s="61" t="s">
        <v>1027</v>
      </c>
      <c r="E3606" s="61" t="str">
        <f>INDEX(FlowMapping!$J$2:$J$875,MATCH(W3606&amp;D3606,FlowMapping!$E$2:$E$875,0))</f>
        <v>unspecified</v>
      </c>
      <c r="F3606" s="61" t="str">
        <f>INDEX(FlowMapping!$M$2:$M$875,MATCH(W3606&amp;D3606,FlowMapping!$E$2:$E$875,0))</f>
        <v>c5933644-1d0e-45f5-a2a0-f12a105360a7</v>
      </c>
      <c r="G3606" s="61" t="str">
        <f>INDEX(Activities!$B$2:$B$390,MATCH(H3606,Activities!$C$2:$C$390,0))</f>
        <v>Pesticide and other agricultural chemical manufacturing</v>
      </c>
      <c r="H3606" s="61">
        <v>325320</v>
      </c>
      <c r="I3606" s="61" t="s">
        <v>997</v>
      </c>
      <c r="J3606" s="62">
        <v>1.3882774152566843E-9</v>
      </c>
      <c r="K3606" s="61" t="s">
        <v>2093</v>
      </c>
      <c r="L3606" s="61"/>
      <c r="M3606" s="61"/>
      <c r="N3606" s="61"/>
      <c r="O3606" s="61"/>
      <c r="P3606" s="61"/>
      <c r="Q3606" s="74">
        <v>5</v>
      </c>
      <c r="R3606" s="61">
        <v>1</v>
      </c>
      <c r="S3606" s="61">
        <v>1</v>
      </c>
      <c r="T3606" s="61">
        <v>1</v>
      </c>
      <c r="U3606" s="61">
        <v>3</v>
      </c>
      <c r="V3606" s="61">
        <v>2013</v>
      </c>
      <c r="W3606" s="61" t="s">
        <v>498</v>
      </c>
      <c r="X3606" s="61" t="s">
        <v>572</v>
      </c>
      <c r="Y3606" s="61"/>
      <c r="AC3606"/>
    </row>
    <row r="3607" spans="2:29" x14ac:dyDescent="0.2">
      <c r="B3607" s="61" t="str">
        <f>INDEX(FlowMapping!$G$2:$G$875,MATCH(W3607&amp;D3607,FlowMapping!$E$2:$E$875,0))</f>
        <v>Methane, tetrachloro-, R-10</v>
      </c>
      <c r="C3607" s="61">
        <f>INDEX(FlowMapping!$H$2:$H$875,MATCH(W3607&amp;D3607,FlowMapping!$E$2:$E$875,0))</f>
        <v>56235</v>
      </c>
      <c r="D3607" s="61" t="s">
        <v>1027</v>
      </c>
      <c r="E3607" s="61" t="str">
        <f>INDEX(FlowMapping!$J$2:$J$875,MATCH(W3607&amp;D3607,FlowMapping!$E$2:$E$875,0))</f>
        <v>unspecified</v>
      </c>
      <c r="F3607" s="61" t="str">
        <f>INDEX(FlowMapping!$M$2:$M$875,MATCH(W3607&amp;D3607,FlowMapping!$E$2:$E$875,0))</f>
        <v>9a366c85-61a0-48bd-8af0-a2a96b327bc1</v>
      </c>
      <c r="G3607" s="61" t="str">
        <f>INDEX(Activities!$B$2:$B$390,MATCH(H3607,Activities!$C$2:$C$390,0))</f>
        <v>Pesticide and other agricultural chemical manufacturing</v>
      </c>
      <c r="H3607" s="61">
        <v>325320</v>
      </c>
      <c r="I3607" s="61" t="s">
        <v>997</v>
      </c>
      <c r="J3607" s="62">
        <v>1.4144713287520935E-9</v>
      </c>
      <c r="K3607" s="61" t="s">
        <v>2093</v>
      </c>
      <c r="L3607" s="61"/>
      <c r="M3607" s="61"/>
      <c r="N3607" s="61"/>
      <c r="O3607" s="61"/>
      <c r="P3607" s="61"/>
      <c r="Q3607" s="74">
        <v>3.0426320735814887</v>
      </c>
      <c r="R3607" s="61">
        <v>1</v>
      </c>
      <c r="S3607" s="61">
        <v>1</v>
      </c>
      <c r="T3607" s="61">
        <v>1</v>
      </c>
      <c r="U3607" s="61">
        <v>3</v>
      </c>
      <c r="V3607" s="61">
        <v>2013</v>
      </c>
      <c r="W3607" s="61" t="s">
        <v>232</v>
      </c>
      <c r="X3607" s="61" t="s">
        <v>572</v>
      </c>
      <c r="Y3607" s="61"/>
      <c r="AC3607"/>
    </row>
    <row r="3608" spans="2:29" x14ac:dyDescent="0.2">
      <c r="B3608" s="61" t="str">
        <f>INDEX(FlowMapping!$G$2:$G$875,MATCH(W3608&amp;D3608,FlowMapping!$E$2:$E$875,0))</f>
        <v>cobalt</v>
      </c>
      <c r="C3608" s="61">
        <f>INDEX(FlowMapping!$H$2:$H$875,MATCH(W3608&amp;D3608,FlowMapping!$E$2:$E$875,0))</f>
        <v>7440484</v>
      </c>
      <c r="D3608" s="61" t="s">
        <v>1027</v>
      </c>
      <c r="E3608" s="61" t="str">
        <f>INDEX(FlowMapping!$J$2:$J$875,MATCH(W3608&amp;D3608,FlowMapping!$E$2:$E$875,0))</f>
        <v>unspecified</v>
      </c>
      <c r="F3608" s="61" t="str">
        <f>INDEX(FlowMapping!$M$2:$M$875,MATCH(W3608&amp;D3608,FlowMapping!$E$2:$E$875,0))</f>
        <v>33627701-feca-434d-a192-674a450eaaf7</v>
      </c>
      <c r="G3608" s="61" t="str">
        <f>INDEX(Activities!$B$2:$B$390,MATCH(H3608,Activities!$C$2:$C$390,0))</f>
        <v>Pesticide and other agricultural chemical manufacturing</v>
      </c>
      <c r="H3608" s="61">
        <v>325320</v>
      </c>
      <c r="I3608" s="61" t="s">
        <v>997</v>
      </c>
      <c r="J3608" s="62">
        <v>1.5716348097245482E-9</v>
      </c>
      <c r="K3608" s="61" t="s">
        <v>2093</v>
      </c>
      <c r="L3608" s="61"/>
      <c r="M3608" s="61"/>
      <c r="N3608" s="61"/>
      <c r="O3608" s="61"/>
      <c r="P3608" s="61"/>
      <c r="Q3608" s="74">
        <v>4.305823256978738</v>
      </c>
      <c r="R3608" s="61">
        <v>1</v>
      </c>
      <c r="S3608" s="61">
        <v>1</v>
      </c>
      <c r="T3608" s="61">
        <v>1</v>
      </c>
      <c r="U3608" s="61">
        <v>3</v>
      </c>
      <c r="V3608" s="61">
        <v>2013</v>
      </c>
      <c r="W3608" s="61" t="s">
        <v>129</v>
      </c>
      <c r="X3608" s="61" t="s">
        <v>572</v>
      </c>
      <c r="Y3608" s="61"/>
      <c r="AC3608"/>
    </row>
    <row r="3609" spans="2:29" x14ac:dyDescent="0.2">
      <c r="B3609" s="61" t="str">
        <f>INDEX(FlowMapping!$G$2:$G$875,MATCH(W3609&amp;D3609,FlowMapping!$E$2:$E$875,0))</f>
        <v>manganese</v>
      </c>
      <c r="C3609" s="61">
        <f>INDEX(FlowMapping!$H$2:$H$875,MATCH(W3609&amp;D3609,FlowMapping!$E$2:$E$875,0))</f>
        <v>7439965</v>
      </c>
      <c r="D3609" s="61" t="s">
        <v>1027</v>
      </c>
      <c r="E3609" s="61" t="str">
        <f>INDEX(FlowMapping!$J$2:$J$875,MATCH(W3609&amp;D3609,FlowMapping!$E$2:$E$875,0))</f>
        <v>unspecified</v>
      </c>
      <c r="F3609" s="61" t="str">
        <f>INDEX(FlowMapping!$M$2:$M$875,MATCH(W3609&amp;D3609,FlowMapping!$E$2:$E$875,0))</f>
        <v>10cbd2f7-c41b-4bb4-b636-d8fc15cf0282</v>
      </c>
      <c r="G3609" s="61" t="str">
        <f>INDEX(Activities!$B$2:$B$390,MATCH(H3609,Activities!$C$2:$C$390,0))</f>
        <v>Pesticide and other agricultural chemical manufacturing</v>
      </c>
      <c r="H3609" s="61">
        <v>325320</v>
      </c>
      <c r="I3609" s="61" t="s">
        <v>997</v>
      </c>
      <c r="J3609" s="62">
        <v>1.7549922041924121E-9</v>
      </c>
      <c r="K3609" s="61" t="s">
        <v>2093</v>
      </c>
      <c r="L3609" s="61"/>
      <c r="M3609" s="61"/>
      <c r="N3609" s="61"/>
      <c r="O3609" s="61"/>
      <c r="P3609" s="61"/>
      <c r="Q3609" s="74">
        <v>3.875816041732731</v>
      </c>
      <c r="R3609" s="61">
        <v>1</v>
      </c>
      <c r="S3609" s="61">
        <v>1</v>
      </c>
      <c r="T3609" s="61">
        <v>1</v>
      </c>
      <c r="U3609" s="61">
        <v>3</v>
      </c>
      <c r="V3609" s="61">
        <v>2013</v>
      </c>
      <c r="W3609" s="61" t="s">
        <v>21</v>
      </c>
      <c r="X3609" s="61" t="s">
        <v>572</v>
      </c>
      <c r="Y3609" s="61"/>
      <c r="AC3609"/>
    </row>
    <row r="3610" spans="2:29" x14ac:dyDescent="0.2">
      <c r="B3610" s="61" t="str">
        <f>INDEX(FlowMapping!$G$2:$G$875,MATCH(W3610&amp;D3610,FlowMapping!$E$2:$E$875,0))</f>
        <v>Atrazine</v>
      </c>
      <c r="C3610" s="61">
        <f>INDEX(FlowMapping!$H$2:$H$875,MATCH(W3610&amp;D3610,FlowMapping!$E$2:$E$875,0))</f>
        <v>1912249</v>
      </c>
      <c r="D3610" s="61" t="s">
        <v>1027</v>
      </c>
      <c r="E3610" s="61" t="str">
        <f>INDEX(FlowMapping!$J$2:$J$875,MATCH(W3610&amp;D3610,FlowMapping!$E$2:$E$875,0))</f>
        <v>unspecified</v>
      </c>
      <c r="F3610" s="61" t="str">
        <f>INDEX(FlowMapping!$M$2:$M$875,MATCH(W3610&amp;D3610,FlowMapping!$E$2:$E$875,0))</f>
        <v>63e78928-8549-11e0-9d78-0800200c9a66</v>
      </c>
      <c r="G3610" s="61" t="str">
        <f>INDEX(Activities!$B$2:$B$390,MATCH(H3610,Activities!$C$2:$C$390,0))</f>
        <v>Pesticide and other agricultural chemical manufacturing</v>
      </c>
      <c r="H3610" s="61">
        <v>325320</v>
      </c>
      <c r="I3610" s="61" t="s">
        <v>997</v>
      </c>
      <c r="J3610" s="62">
        <v>2.5146156955592768E-9</v>
      </c>
      <c r="K3610" s="61" t="s">
        <v>2093</v>
      </c>
      <c r="L3610" s="61"/>
      <c r="M3610" s="61"/>
      <c r="N3610" s="61"/>
      <c r="O3610" s="61"/>
      <c r="P3610" s="61"/>
      <c r="Q3610" s="74">
        <v>2.0952884150632922</v>
      </c>
      <c r="R3610" s="61">
        <v>1</v>
      </c>
      <c r="S3610" s="61">
        <v>1</v>
      </c>
      <c r="T3610" s="61">
        <v>1</v>
      </c>
      <c r="U3610" s="61">
        <v>3</v>
      </c>
      <c r="V3610" s="61">
        <v>2013</v>
      </c>
      <c r="W3610" s="61" t="s">
        <v>248</v>
      </c>
      <c r="X3610" s="61" t="s">
        <v>572</v>
      </c>
      <c r="Y3610" s="61"/>
      <c r="AC3610"/>
    </row>
    <row r="3611" spans="2:29" x14ac:dyDescent="0.2">
      <c r="B3611" s="61" t="str">
        <f>INDEX(FlowMapping!$G$2:$G$875,MATCH(W3611&amp;D3611,FlowMapping!$E$2:$E$875,0))</f>
        <v>copper</v>
      </c>
      <c r="C3611" s="61">
        <f>INDEX(FlowMapping!$H$2:$H$875,MATCH(W3611&amp;D3611,FlowMapping!$E$2:$E$875,0))</f>
        <v>7440508</v>
      </c>
      <c r="D3611" s="61" t="s">
        <v>1027</v>
      </c>
      <c r="E3611" s="61" t="str">
        <f>INDEX(FlowMapping!$J$2:$J$875,MATCH(W3611&amp;D3611,FlowMapping!$E$2:$E$875,0))</f>
        <v>unspecified</v>
      </c>
      <c r="F3611" s="61" t="str">
        <f>INDEX(FlowMapping!$M$2:$M$875,MATCH(W3611&amp;D3611,FlowMapping!$E$2:$E$875,0))</f>
        <v>2f100cfa-4feb-45e9-a43a-357128228889</v>
      </c>
      <c r="G3611" s="61" t="str">
        <f>INDEX(Activities!$B$2:$B$390,MATCH(H3611,Activities!$C$2:$C$390,0))</f>
        <v>Pesticide and other agricultural chemical manufacturing</v>
      </c>
      <c r="H3611" s="61">
        <v>325320</v>
      </c>
      <c r="I3611" s="61" t="s">
        <v>997</v>
      </c>
      <c r="J3611" s="62">
        <v>2.6193913495409135E-9</v>
      </c>
      <c r="K3611" s="61" t="s">
        <v>2093</v>
      </c>
      <c r="L3611" s="61"/>
      <c r="M3611" s="61"/>
      <c r="N3611" s="61"/>
      <c r="O3611" s="61"/>
      <c r="P3611" s="61"/>
      <c r="Q3611" s="74">
        <v>3.6565374211799746</v>
      </c>
      <c r="R3611" s="61">
        <v>1</v>
      </c>
      <c r="S3611" s="61">
        <v>1</v>
      </c>
      <c r="T3611" s="61">
        <v>1</v>
      </c>
      <c r="U3611" s="61">
        <v>3</v>
      </c>
      <c r="V3611" s="61">
        <v>2013</v>
      </c>
      <c r="W3611" s="61" t="s">
        <v>25</v>
      </c>
      <c r="X3611" s="61" t="s">
        <v>572</v>
      </c>
      <c r="Y3611" s="61"/>
      <c r="AC3611"/>
    </row>
    <row r="3612" spans="2:29" x14ac:dyDescent="0.2">
      <c r="B3612" s="61" t="str">
        <f>INDEX(FlowMapping!$G$2:$G$875,MATCH(W3612&amp;D3612,FlowMapping!$E$2:$E$875,0))</f>
        <v>toluene</v>
      </c>
      <c r="C3612" s="61">
        <f>INDEX(FlowMapping!$H$2:$H$875,MATCH(W3612&amp;D3612,FlowMapping!$E$2:$E$875,0))</f>
        <v>108883</v>
      </c>
      <c r="D3612" s="61" t="s">
        <v>1027</v>
      </c>
      <c r="E3612" s="61" t="str">
        <f>INDEX(FlowMapping!$J$2:$J$875,MATCH(W3612&amp;D3612,FlowMapping!$E$2:$E$875,0))</f>
        <v>unspecified</v>
      </c>
      <c r="F3612" s="61" t="str">
        <f>INDEX(FlowMapping!$M$2:$M$875,MATCH(W3612&amp;D3612,FlowMapping!$E$2:$E$875,0))</f>
        <v>826c7733-9b0a-4ec5-9f35-32294f9138e3</v>
      </c>
      <c r="G3612" s="61" t="str">
        <f>INDEX(Activities!$B$2:$B$390,MATCH(H3612,Activities!$C$2:$C$390,0))</f>
        <v>Pesticide and other agricultural chemical manufacturing</v>
      </c>
      <c r="H3612" s="61">
        <v>325320</v>
      </c>
      <c r="I3612" s="61" t="s">
        <v>997</v>
      </c>
      <c r="J3612" s="62">
        <v>2.9599122249812324E-9</v>
      </c>
      <c r="K3612" s="61" t="s">
        <v>2093</v>
      </c>
      <c r="L3612" s="61"/>
      <c r="M3612" s="61"/>
      <c r="N3612" s="61"/>
      <c r="O3612" s="61"/>
      <c r="P3612" s="61"/>
      <c r="Q3612" s="74">
        <v>4.5354160930239154</v>
      </c>
      <c r="R3612" s="61">
        <v>1</v>
      </c>
      <c r="S3612" s="61">
        <v>1</v>
      </c>
      <c r="T3612" s="61">
        <v>1</v>
      </c>
      <c r="U3612" s="61">
        <v>3</v>
      </c>
      <c r="V3612" s="61">
        <v>2013</v>
      </c>
      <c r="W3612" s="61" t="s">
        <v>7</v>
      </c>
      <c r="X3612" s="61" t="s">
        <v>572</v>
      </c>
      <c r="Y3612" s="61"/>
      <c r="AC3612"/>
    </row>
    <row r="3613" spans="2:29" x14ac:dyDescent="0.2">
      <c r="B3613" s="61" t="str">
        <f>INDEX(FlowMapping!$G$2:$G$875,MATCH(W3613&amp;D3613,FlowMapping!$E$2:$E$875,0))</f>
        <v>nitric acid</v>
      </c>
      <c r="C3613" s="61">
        <f>INDEX(FlowMapping!$H$2:$H$875,MATCH(W3613&amp;D3613,FlowMapping!$E$2:$E$875,0))</f>
        <v>7697372</v>
      </c>
      <c r="D3613" s="61" t="s">
        <v>1027</v>
      </c>
      <c r="E3613" s="61" t="str">
        <f>INDEX(FlowMapping!$J$2:$J$875,MATCH(W3613&amp;D3613,FlowMapping!$E$2:$E$875,0))</f>
        <v>unspecified</v>
      </c>
      <c r="F3613" s="61" t="str">
        <f>INDEX(FlowMapping!$M$2:$M$875,MATCH(W3613&amp;D3613,FlowMapping!$E$2:$E$875,0))</f>
        <v>878e2773-1894-46c9-8fff-e19ba327f680</v>
      </c>
      <c r="G3613" s="61" t="str">
        <f>INDEX(Activities!$B$2:$B$390,MATCH(H3613,Activities!$C$2:$C$390,0))</f>
        <v>Pesticide and other agricultural chemical manufacturing</v>
      </c>
      <c r="H3613" s="61">
        <v>325320</v>
      </c>
      <c r="I3613" s="61" t="s">
        <v>997</v>
      </c>
      <c r="J3613" s="62">
        <v>4.4529652942195526E-9</v>
      </c>
      <c r="K3613" s="61" t="s">
        <v>2093</v>
      </c>
      <c r="L3613" s="61"/>
      <c r="M3613" s="61"/>
      <c r="N3613" s="61"/>
      <c r="O3613" s="61"/>
      <c r="P3613" s="61"/>
      <c r="Q3613" s="74">
        <v>3.3313508718933869</v>
      </c>
      <c r="R3613" s="61">
        <v>1</v>
      </c>
      <c r="S3613" s="61">
        <v>1</v>
      </c>
      <c r="T3613" s="61">
        <v>1</v>
      </c>
      <c r="U3613" s="61">
        <v>3</v>
      </c>
      <c r="V3613" s="61">
        <v>2013</v>
      </c>
      <c r="W3613" s="61" t="s">
        <v>65</v>
      </c>
      <c r="X3613" s="61" t="s">
        <v>572</v>
      </c>
      <c r="Y3613" s="61"/>
      <c r="AC3613"/>
    </row>
    <row r="3614" spans="2:29" x14ac:dyDescent="0.2">
      <c r="B3614" s="61" t="str">
        <f>INDEX(FlowMapping!$G$2:$G$875,MATCH(W3614&amp;D3614,FlowMapping!$E$2:$E$875,0))</f>
        <v>nickel</v>
      </c>
      <c r="C3614" s="61">
        <f>INDEX(FlowMapping!$H$2:$H$875,MATCH(W3614&amp;D3614,FlowMapping!$E$2:$E$875,0))</f>
        <v>7440020</v>
      </c>
      <c r="D3614" s="61" t="s">
        <v>1027</v>
      </c>
      <c r="E3614" s="61" t="str">
        <f>INDEX(FlowMapping!$J$2:$J$875,MATCH(W3614&amp;D3614,FlowMapping!$E$2:$E$875,0))</f>
        <v>unspecified</v>
      </c>
      <c r="F3614" s="61" t="str">
        <f>INDEX(FlowMapping!$M$2:$M$875,MATCH(W3614&amp;D3614,FlowMapping!$E$2:$E$875,0))</f>
        <v>63e7fe55-8549-11e0-9d78-0800200c9a66</v>
      </c>
      <c r="G3614" s="61" t="str">
        <f>INDEX(Activities!$B$2:$B$390,MATCH(H3614,Activities!$C$2:$C$390,0))</f>
        <v>Pesticide and other agricultural chemical manufacturing</v>
      </c>
      <c r="H3614" s="61">
        <v>325320</v>
      </c>
      <c r="I3614" s="61" t="s">
        <v>997</v>
      </c>
      <c r="J3614" s="62">
        <v>8.0153375295951965E-9</v>
      </c>
      <c r="K3614" s="61" t="s">
        <v>2093</v>
      </c>
      <c r="L3614" s="61"/>
      <c r="M3614" s="61"/>
      <c r="N3614" s="61"/>
      <c r="O3614" s="61"/>
      <c r="P3614" s="61"/>
      <c r="Q3614" s="74">
        <v>3.9444471754144543</v>
      </c>
      <c r="R3614" s="61">
        <v>1</v>
      </c>
      <c r="S3614" s="61">
        <v>1</v>
      </c>
      <c r="T3614" s="61">
        <v>1</v>
      </c>
      <c r="U3614" s="61">
        <v>3</v>
      </c>
      <c r="V3614" s="61">
        <v>2013</v>
      </c>
      <c r="W3614" s="61" t="s">
        <v>15</v>
      </c>
      <c r="X3614" s="61" t="s">
        <v>572</v>
      </c>
      <c r="Y3614" s="61"/>
      <c r="AC3614"/>
    </row>
    <row r="3615" spans="2:29" x14ac:dyDescent="0.2">
      <c r="B3615" s="61" t="str">
        <f>INDEX(FlowMapping!$G$2:$G$875,MATCH(W3615&amp;D3615,FlowMapping!$E$2:$E$875,0))</f>
        <v>NITROMETHANE</v>
      </c>
      <c r="C3615" s="61">
        <f>INDEX(FlowMapping!$H$2:$H$875,MATCH(W3615&amp;D3615,FlowMapping!$E$2:$E$875,0))</f>
        <v>75525</v>
      </c>
      <c r="D3615" s="61" t="s">
        <v>1027</v>
      </c>
      <c r="E3615" s="61" t="str">
        <f>INDEX(FlowMapping!$J$2:$J$875,MATCH(W3615&amp;D3615,FlowMapping!$E$2:$E$875,0))</f>
        <v>unspecified</v>
      </c>
      <c r="F3615" s="61" t="str">
        <f>INDEX(FlowMapping!$M$2:$M$875,MATCH(W3615&amp;D3615,FlowMapping!$E$2:$E$875,0))</f>
        <v>820cf756-40e4-353e-a8b8-75d8d451475e</v>
      </c>
      <c r="G3615" s="61" t="str">
        <f>INDEX(Activities!$B$2:$B$390,MATCH(H3615,Activities!$C$2:$C$390,0))</f>
        <v>Pesticide and other agricultural chemical manufacturing</v>
      </c>
      <c r="H3615" s="61">
        <v>325320</v>
      </c>
      <c r="I3615" s="61" t="s">
        <v>997</v>
      </c>
      <c r="J3615" s="62">
        <v>8.0415314430906055E-9</v>
      </c>
      <c r="K3615" s="61" t="s">
        <v>2093</v>
      </c>
      <c r="L3615" s="61"/>
      <c r="M3615" s="61"/>
      <c r="N3615" s="61"/>
      <c r="O3615" s="61"/>
      <c r="P3615" s="61"/>
      <c r="Q3615" s="74">
        <v>4.9787305577325327</v>
      </c>
      <c r="R3615" s="61">
        <v>1</v>
      </c>
      <c r="S3615" s="61">
        <v>1</v>
      </c>
      <c r="T3615" s="61">
        <v>1</v>
      </c>
      <c r="U3615" s="61">
        <v>3</v>
      </c>
      <c r="V3615" s="61">
        <v>2013</v>
      </c>
      <c r="W3615" s="61" t="s">
        <v>405</v>
      </c>
      <c r="X3615" s="61" t="s">
        <v>572</v>
      </c>
      <c r="Y3615" s="61"/>
      <c r="AC3615"/>
    </row>
    <row r="3616" spans="2:29" x14ac:dyDescent="0.2">
      <c r="B3616" s="61" t="str">
        <f>INDEX(FlowMapping!$G$2:$G$875,MATCH(W3616&amp;D3616,FlowMapping!$E$2:$E$875,0))</f>
        <v>PYRIDINE</v>
      </c>
      <c r="C3616" s="61">
        <f>INDEX(FlowMapping!$H$2:$H$875,MATCH(W3616&amp;D3616,FlowMapping!$E$2:$E$875,0))</f>
        <v>110861</v>
      </c>
      <c r="D3616" s="61" t="s">
        <v>1027</v>
      </c>
      <c r="E3616" s="61" t="str">
        <f>INDEX(FlowMapping!$J$2:$J$875,MATCH(W3616&amp;D3616,FlowMapping!$E$2:$E$875,0))</f>
        <v>unspecified</v>
      </c>
      <c r="F3616" s="61" t="str">
        <f>INDEX(FlowMapping!$M$2:$M$875,MATCH(W3616&amp;D3616,FlowMapping!$E$2:$E$875,0))</f>
        <v>4617f2fe-9a81-4f20-87f0-baaad669bd0f</v>
      </c>
      <c r="G3616" s="61" t="str">
        <f>INDEX(Activities!$B$2:$B$390,MATCH(H3616,Activities!$C$2:$C$390,0))</f>
        <v>Pesticide and other agricultural chemical manufacturing</v>
      </c>
      <c r="H3616" s="61">
        <v>325320</v>
      </c>
      <c r="I3616" s="61" t="s">
        <v>997</v>
      </c>
      <c r="J3616" s="62">
        <v>8.3034705780446953E-9</v>
      </c>
      <c r="K3616" s="61" t="s">
        <v>2093</v>
      </c>
      <c r="L3616" s="61"/>
      <c r="M3616" s="61"/>
      <c r="N3616" s="61"/>
      <c r="O3616" s="61"/>
      <c r="P3616" s="61"/>
      <c r="Q3616" s="74">
        <v>3.5434392396638232</v>
      </c>
      <c r="R3616" s="61">
        <v>1</v>
      </c>
      <c r="S3616" s="61">
        <v>1</v>
      </c>
      <c r="T3616" s="61">
        <v>1</v>
      </c>
      <c r="U3616" s="61">
        <v>3</v>
      </c>
      <c r="V3616" s="61">
        <v>2013</v>
      </c>
      <c r="W3616" s="61" t="s">
        <v>298</v>
      </c>
      <c r="X3616" s="61" t="s">
        <v>572</v>
      </c>
      <c r="Y3616" s="61"/>
      <c r="AC3616"/>
    </row>
    <row r="3617" spans="2:29" x14ac:dyDescent="0.2">
      <c r="B3617" s="61" t="str">
        <f>INDEX(FlowMapping!$G$2:$G$875,MATCH(W3617&amp;D3617,FlowMapping!$E$2:$E$875,0))</f>
        <v>chlorine</v>
      </c>
      <c r="C3617" s="61">
        <f>INDEX(FlowMapping!$H$2:$H$875,MATCH(W3617&amp;D3617,FlowMapping!$E$2:$E$875,0))</f>
        <v>7782505</v>
      </c>
      <c r="D3617" s="61" t="s">
        <v>1027</v>
      </c>
      <c r="E3617" s="61" t="str">
        <f>INDEX(FlowMapping!$J$2:$J$875,MATCH(W3617&amp;D3617,FlowMapping!$E$2:$E$875,0))</f>
        <v>unspecified</v>
      </c>
      <c r="F3617" s="61" t="str">
        <f>INDEX(FlowMapping!$M$2:$M$875,MATCH(W3617&amp;D3617,FlowMapping!$E$2:$E$875,0))</f>
        <v>e8641a14-fd07-4090-8daf-2cce2a557a81</v>
      </c>
      <c r="G3617" s="61" t="str">
        <f>INDEX(Activities!$B$2:$B$390,MATCH(H3617,Activities!$C$2:$C$390,0))</f>
        <v>Pesticide and other agricultural chemical manufacturing</v>
      </c>
      <c r="H3617" s="61">
        <v>325320</v>
      </c>
      <c r="I3617" s="61" t="s">
        <v>997</v>
      </c>
      <c r="J3617" s="62">
        <v>9.7441358202921993E-9</v>
      </c>
      <c r="K3617" s="61" t="s">
        <v>2093</v>
      </c>
      <c r="L3617" s="61"/>
      <c r="M3617" s="61"/>
      <c r="N3617" s="61"/>
      <c r="O3617" s="61"/>
      <c r="P3617" s="61"/>
      <c r="Q3617" s="74">
        <v>2.1460338185684305</v>
      </c>
      <c r="R3617" s="61">
        <v>1</v>
      </c>
      <c r="S3617" s="61">
        <v>1</v>
      </c>
      <c r="T3617" s="61">
        <v>1</v>
      </c>
      <c r="U3617" s="61">
        <v>3</v>
      </c>
      <c r="V3617" s="61">
        <v>2013</v>
      </c>
      <c r="W3617" s="61" t="s">
        <v>79</v>
      </c>
      <c r="X3617" s="61" t="s">
        <v>572</v>
      </c>
      <c r="Y3617" s="61"/>
      <c r="AC3617"/>
    </row>
    <row r="3618" spans="2:29" x14ac:dyDescent="0.2">
      <c r="B3618" s="61" t="str">
        <f>INDEX(FlowMapping!$G$2:$G$875,MATCH(W3618&amp;D3618,FlowMapping!$E$2:$E$875,0))</f>
        <v>Butanol</v>
      </c>
      <c r="C3618" s="61">
        <f>INDEX(FlowMapping!$H$2:$H$875,MATCH(W3618&amp;D3618,FlowMapping!$E$2:$E$875,0))</f>
        <v>71363</v>
      </c>
      <c r="D3618" s="61" t="s">
        <v>1027</v>
      </c>
      <c r="E3618" s="61" t="str">
        <f>INDEX(FlowMapping!$J$2:$J$875,MATCH(W3618&amp;D3618,FlowMapping!$E$2:$E$875,0))</f>
        <v>unspecified</v>
      </c>
      <c r="F3618" s="61" t="str">
        <f>INDEX(FlowMapping!$M$2:$M$875,MATCH(W3618&amp;D3618,FlowMapping!$E$2:$E$875,0))</f>
        <v>b50d8d03-7e88-4b29-9d10-67bbe01bdbc6</v>
      </c>
      <c r="G3618" s="61" t="str">
        <f>INDEX(Activities!$B$2:$B$390,MATCH(H3618,Activities!$C$2:$C$390,0))</f>
        <v>Pesticide and other agricultural chemical manufacturing</v>
      </c>
      <c r="H3618" s="61">
        <v>325320</v>
      </c>
      <c r="I3618" s="61" t="s">
        <v>997</v>
      </c>
      <c r="J3618" s="62">
        <v>1.6685522896575618E-8</v>
      </c>
      <c r="K3618" s="61" t="s">
        <v>2093</v>
      </c>
      <c r="L3618" s="61"/>
      <c r="M3618" s="61"/>
      <c r="N3618" s="61"/>
      <c r="O3618" s="61"/>
      <c r="P3618" s="61"/>
      <c r="Q3618" s="74">
        <v>4.8089377343200388</v>
      </c>
      <c r="R3618" s="61">
        <v>1</v>
      </c>
      <c r="S3618" s="61">
        <v>1</v>
      </c>
      <c r="T3618" s="61">
        <v>1</v>
      </c>
      <c r="U3618" s="61">
        <v>3</v>
      </c>
      <c r="V3618" s="61">
        <v>2013</v>
      </c>
      <c r="W3618" s="61" t="s">
        <v>23</v>
      </c>
      <c r="X3618" s="61" t="s">
        <v>572</v>
      </c>
      <c r="Y3618" s="61"/>
      <c r="AC3618"/>
    </row>
    <row r="3619" spans="2:29" x14ac:dyDescent="0.2">
      <c r="B3619" s="61" t="str">
        <f>INDEX(FlowMapping!$G$2:$G$875,MATCH(W3619&amp;D3619,FlowMapping!$E$2:$E$875,0))</f>
        <v>methanol</v>
      </c>
      <c r="C3619" s="61">
        <f>INDEX(FlowMapping!$H$2:$H$875,MATCH(W3619&amp;D3619,FlowMapping!$E$2:$E$875,0))</f>
        <v>67561</v>
      </c>
      <c r="D3619" s="61" t="s">
        <v>1027</v>
      </c>
      <c r="E3619" s="61" t="str">
        <f>INDEX(FlowMapping!$J$2:$J$875,MATCH(W3619&amp;D3619,FlowMapping!$E$2:$E$875,0))</f>
        <v>unspecified</v>
      </c>
      <c r="F3619" s="61" t="str">
        <f>INDEX(FlowMapping!$M$2:$M$875,MATCH(W3619&amp;D3619,FlowMapping!$E$2:$E$875,0))</f>
        <v>ee2c5c6c-ff01-4151-8332-d4bf1508c759</v>
      </c>
      <c r="G3619" s="61" t="str">
        <f>INDEX(Activities!$B$2:$B$390,MATCH(H3619,Activities!$C$2:$C$390,0))</f>
        <v>Pesticide and other agricultural chemical manufacturing</v>
      </c>
      <c r="H3619" s="61">
        <v>325320</v>
      </c>
      <c r="I3619" s="61" t="s">
        <v>997</v>
      </c>
      <c r="J3619" s="62">
        <v>1.8492902927758851E-8</v>
      </c>
      <c r="K3619" s="61" t="s">
        <v>2093</v>
      </c>
      <c r="L3619" s="61"/>
      <c r="M3619" s="61"/>
      <c r="N3619" s="61"/>
      <c r="O3619" s="61"/>
      <c r="P3619" s="61"/>
      <c r="Q3619" s="74">
        <v>2.8516574739277876</v>
      </c>
      <c r="R3619" s="61">
        <v>1</v>
      </c>
      <c r="S3619" s="61">
        <v>1</v>
      </c>
      <c r="T3619" s="61">
        <v>1</v>
      </c>
      <c r="U3619" s="61">
        <v>3</v>
      </c>
      <c r="V3619" s="61">
        <v>2013</v>
      </c>
      <c r="W3619" s="61" t="s">
        <v>19</v>
      </c>
      <c r="X3619" s="61" t="s">
        <v>572</v>
      </c>
      <c r="Y3619" s="61"/>
      <c r="AC3619"/>
    </row>
    <row r="3620" spans="2:29" x14ac:dyDescent="0.2">
      <c r="B3620" s="61" t="str">
        <f>INDEX(FlowMapping!$G$2:$G$875,MATCH(W3620&amp;D3620,FlowMapping!$E$2:$E$875,0))</f>
        <v>NITROUS ACID</v>
      </c>
      <c r="C3620" s="61">
        <f>INDEX(FlowMapping!$H$2:$H$875,MATCH(W3620&amp;D3620,FlowMapping!$E$2:$E$875,0))</f>
        <v>7782776</v>
      </c>
      <c r="D3620" s="61" t="s">
        <v>1027</v>
      </c>
      <c r="E3620" s="61" t="str">
        <f>INDEX(FlowMapping!$J$2:$J$875,MATCH(W3620&amp;D3620,FlowMapping!$E$2:$E$875,0))</f>
        <v>unspecified</v>
      </c>
      <c r="F3620" s="61" t="str">
        <f>INDEX(FlowMapping!$M$2:$M$875,MATCH(W3620&amp;D3620,FlowMapping!$E$2:$E$875,0))</f>
        <v>d99f9170-0d59-3aa6-a885-e4e24928d130</v>
      </c>
      <c r="G3620" s="61" t="str">
        <f>INDEX(Activities!$B$2:$B$390,MATCH(H3620,Activities!$C$2:$C$390,0))</f>
        <v>Pesticide and other agricultural chemical manufacturing</v>
      </c>
      <c r="H3620" s="61">
        <v>325320</v>
      </c>
      <c r="I3620" s="61" t="s">
        <v>997</v>
      </c>
      <c r="J3620" s="62">
        <v>5.9198244499624644E-8</v>
      </c>
      <c r="K3620" s="61" t="s">
        <v>2093</v>
      </c>
      <c r="L3620" s="61"/>
      <c r="M3620" s="61"/>
      <c r="N3620" s="61"/>
      <c r="O3620" s="61"/>
      <c r="P3620" s="61"/>
      <c r="Q3620" s="74">
        <v>4.5056411483746039</v>
      </c>
      <c r="R3620" s="61">
        <v>1</v>
      </c>
      <c r="S3620" s="61">
        <v>1</v>
      </c>
      <c r="T3620" s="61">
        <v>1</v>
      </c>
      <c r="U3620" s="61">
        <v>3</v>
      </c>
      <c r="V3620" s="61">
        <v>2013</v>
      </c>
      <c r="W3620" s="61" t="s">
        <v>107</v>
      </c>
      <c r="X3620" s="61" t="s">
        <v>572</v>
      </c>
      <c r="Y3620" s="61"/>
      <c r="AC3620"/>
    </row>
    <row r="3621" spans="2:29" x14ac:dyDescent="0.2">
      <c r="B3621" s="61" t="str">
        <f>INDEX(FlowMapping!$G$2:$G$875,MATCH(W3621&amp;D3621,FlowMapping!$E$2:$E$875,0))</f>
        <v>formaldehyde</v>
      </c>
      <c r="C3621" s="61">
        <f>INDEX(FlowMapping!$H$2:$H$875,MATCH(W3621&amp;D3621,FlowMapping!$E$2:$E$875,0))</f>
        <v>50000</v>
      </c>
      <c r="D3621" s="61" t="s">
        <v>1027</v>
      </c>
      <c r="E3621" s="61" t="str">
        <f>INDEX(FlowMapping!$J$2:$J$875,MATCH(W3621&amp;D3621,FlowMapping!$E$2:$E$875,0))</f>
        <v>unspecified</v>
      </c>
      <c r="F3621" s="61" t="str">
        <f>INDEX(FlowMapping!$M$2:$M$875,MATCH(W3621&amp;D3621,FlowMapping!$E$2:$E$875,0))</f>
        <v>66729b69-c76f-43b2-bd9a-4a03c4983afd</v>
      </c>
      <c r="G3621" s="61" t="str">
        <f>INDEX(Activities!$B$2:$B$390,MATCH(H3621,Activities!$C$2:$C$390,0))</f>
        <v>Pesticide and other agricultural chemical manufacturing</v>
      </c>
      <c r="H3621" s="61">
        <v>325320</v>
      </c>
      <c r="I3621" s="61" t="s">
        <v>997</v>
      </c>
      <c r="J3621" s="62">
        <v>2.0978705318473175E-7</v>
      </c>
      <c r="K3621" s="61" t="s">
        <v>2093</v>
      </c>
      <c r="L3621" s="61"/>
      <c r="M3621" s="61"/>
      <c r="N3621" s="61"/>
      <c r="O3621" s="61"/>
      <c r="P3621" s="61"/>
      <c r="Q3621" s="74">
        <v>2.3834433880769748</v>
      </c>
      <c r="R3621" s="61">
        <v>1</v>
      </c>
      <c r="S3621" s="61">
        <v>1</v>
      </c>
      <c r="T3621" s="61">
        <v>1</v>
      </c>
      <c r="U3621" s="61">
        <v>3</v>
      </c>
      <c r="V3621" s="61">
        <v>2013</v>
      </c>
      <c r="W3621" s="61" t="s">
        <v>18</v>
      </c>
      <c r="X3621" s="61" t="s">
        <v>572</v>
      </c>
      <c r="Y3621" s="61"/>
      <c r="AC3621"/>
    </row>
    <row r="3622" spans="2:29" x14ac:dyDescent="0.2">
      <c r="B3622" s="61" t="str">
        <f>INDEX(FlowMapping!$G$2:$G$875,MATCH(W3622&amp;D3622,FlowMapping!$E$2:$E$875,0))</f>
        <v>Ethylene glycol monoethyl ether</v>
      </c>
      <c r="C3622" s="61">
        <f>INDEX(FlowMapping!$H$2:$H$875,MATCH(W3622&amp;D3622,FlowMapping!$E$2:$E$875,0))</f>
        <v>110805</v>
      </c>
      <c r="D3622" s="61" t="s">
        <v>1027</v>
      </c>
      <c r="E3622" s="61" t="str">
        <f>INDEX(FlowMapping!$J$2:$J$875,MATCH(W3622&amp;D3622,FlowMapping!$E$2:$E$875,0))</f>
        <v>unspecified</v>
      </c>
      <c r="F3622" s="61" t="str">
        <f>INDEX(FlowMapping!$M$2:$M$875,MATCH(W3622&amp;D3622,FlowMapping!$E$2:$E$875,0))</f>
        <v>b608516c-d577-4957-bcaa-851c7377ada8</v>
      </c>
      <c r="G3622" s="61" t="str">
        <f>INDEX(Activities!$B$2:$B$390,MATCH(H3622,Activities!$C$2:$C$390,0))</f>
        <v>Pesticide and other agricultural chemical manufacturing</v>
      </c>
      <c r="H3622" s="61">
        <v>325320</v>
      </c>
      <c r="I3622" s="61" t="s">
        <v>997</v>
      </c>
      <c r="J3622" s="62">
        <v>2.2885622220938962E-7</v>
      </c>
      <c r="K3622" s="61" t="s">
        <v>2093</v>
      </c>
      <c r="L3622" s="61"/>
      <c r="M3622" s="61"/>
      <c r="N3622" s="61"/>
      <c r="O3622" s="61"/>
      <c r="P3622" s="61"/>
      <c r="Q3622" s="74">
        <v>4.406013353880482</v>
      </c>
      <c r="R3622" s="61">
        <v>1</v>
      </c>
      <c r="S3622" s="61">
        <v>1</v>
      </c>
      <c r="T3622" s="61">
        <v>1</v>
      </c>
      <c r="U3622" s="61">
        <v>3</v>
      </c>
      <c r="V3622" s="61">
        <v>2013</v>
      </c>
      <c r="W3622" s="61" t="s">
        <v>326</v>
      </c>
      <c r="X3622" s="61" t="s">
        <v>572</v>
      </c>
      <c r="Y3622" s="61"/>
      <c r="AC3622"/>
    </row>
    <row r="3623" spans="2:29" x14ac:dyDescent="0.2">
      <c r="B3623" s="61" t="str">
        <f>INDEX(FlowMapping!$G$2:$G$875,MATCH(W3623&amp;D3623,FlowMapping!$E$2:$E$875,0))</f>
        <v>Formic acid</v>
      </c>
      <c r="C3623" s="61">
        <f>INDEX(FlowMapping!$H$2:$H$875,MATCH(W3623&amp;D3623,FlowMapping!$E$2:$E$875,0))</f>
        <v>64186</v>
      </c>
      <c r="D3623" s="61" t="s">
        <v>1027</v>
      </c>
      <c r="E3623" s="61" t="str">
        <f>INDEX(FlowMapping!$J$2:$J$875,MATCH(W3623&amp;D3623,FlowMapping!$E$2:$E$875,0))</f>
        <v>unspecified</v>
      </c>
      <c r="F3623" s="61" t="str">
        <f>INDEX(FlowMapping!$M$2:$M$875,MATCH(W3623&amp;D3623,FlowMapping!$E$2:$E$875,0))</f>
        <v>97f92a10-ea74-463f-a9d7-3c852b6aab4c</v>
      </c>
      <c r="G3623" s="61" t="str">
        <f>INDEX(Activities!$B$2:$B$390,MATCH(H3623,Activities!$C$2:$C$390,0))</f>
        <v>Pesticide and other agricultural chemical manufacturing</v>
      </c>
      <c r="H3623" s="61">
        <v>325320</v>
      </c>
      <c r="I3623" s="61" t="s">
        <v>997</v>
      </c>
      <c r="J3623" s="62">
        <v>2.7325490558410814E-7</v>
      </c>
      <c r="K3623" s="61" t="s">
        <v>2093</v>
      </c>
      <c r="L3623" s="61"/>
      <c r="M3623" s="61"/>
      <c r="N3623" s="61"/>
      <c r="O3623" s="61"/>
      <c r="P3623" s="61"/>
      <c r="Q3623" s="74">
        <v>3.1892845066828865</v>
      </c>
      <c r="R3623" s="61">
        <v>1</v>
      </c>
      <c r="S3623" s="61">
        <v>1</v>
      </c>
      <c r="T3623" s="61">
        <v>1</v>
      </c>
      <c r="U3623" s="61">
        <v>3</v>
      </c>
      <c r="V3623" s="61">
        <v>2013</v>
      </c>
      <c r="W3623" s="61" t="s">
        <v>22</v>
      </c>
      <c r="X3623" s="61" t="s">
        <v>572</v>
      </c>
      <c r="Y3623" s="61"/>
      <c r="AC3623"/>
    </row>
    <row r="3624" spans="2:29" x14ac:dyDescent="0.2">
      <c r="B3624" s="61" t="str">
        <f>INDEX(FlowMapping!$G$2:$G$875,MATCH(W3624&amp;D3624,FlowMapping!$E$2:$E$875,0))</f>
        <v>ammonia</v>
      </c>
      <c r="C3624" s="61">
        <f>INDEX(FlowMapping!$H$2:$H$875,MATCH(W3624&amp;D3624,FlowMapping!$E$2:$E$875,0))</f>
        <v>7664417</v>
      </c>
      <c r="D3624" s="61" t="s">
        <v>1027</v>
      </c>
      <c r="E3624" s="61" t="str">
        <f>INDEX(FlowMapping!$J$2:$J$875,MATCH(W3624&amp;D3624,FlowMapping!$E$2:$E$875,0))</f>
        <v>unspecified</v>
      </c>
      <c r="F3624" s="61" t="str">
        <f>INDEX(FlowMapping!$M$2:$M$875,MATCH(W3624&amp;D3624,FlowMapping!$E$2:$E$875,0))</f>
        <v>63e78926-8549-11e0-9d78-0800200c9a66</v>
      </c>
      <c r="G3624" s="61" t="str">
        <f>INDEX(Activities!$B$2:$B$390,MATCH(H3624,Activities!$C$2:$C$390,0))</f>
        <v>Pesticide and other agricultural chemical manufacturing</v>
      </c>
      <c r="H3624" s="61">
        <v>325320</v>
      </c>
      <c r="I3624" s="61" t="s">
        <v>997</v>
      </c>
      <c r="J3624" s="62">
        <v>7.364156840099324E-7</v>
      </c>
      <c r="K3624" s="61" t="s">
        <v>2093</v>
      </c>
      <c r="L3624" s="61"/>
      <c r="M3624" s="61"/>
      <c r="N3624" s="61"/>
      <c r="O3624" s="61"/>
      <c r="P3624" s="61"/>
      <c r="Q3624" s="74">
        <v>3.1531135141461539</v>
      </c>
      <c r="R3624" s="61">
        <v>1</v>
      </c>
      <c r="S3624" s="61">
        <v>1</v>
      </c>
      <c r="T3624" s="61">
        <v>1</v>
      </c>
      <c r="U3624" s="61">
        <v>3</v>
      </c>
      <c r="V3624" s="61">
        <v>2013</v>
      </c>
      <c r="W3624" s="61" t="s">
        <v>2</v>
      </c>
      <c r="X3624" s="61" t="s">
        <v>572</v>
      </c>
      <c r="Y3624" s="61"/>
      <c r="AC3624"/>
    </row>
    <row r="3625" spans="2:29" x14ac:dyDescent="0.2">
      <c r="B3625" s="61" t="str">
        <f>INDEX(FlowMapping!$G$2:$G$875,MATCH(W3625&amp;D3625,FlowMapping!$E$2:$E$875,0))</f>
        <v>ethylene glycol</v>
      </c>
      <c r="C3625" s="61">
        <f>INDEX(FlowMapping!$H$2:$H$875,MATCH(W3625&amp;D3625,FlowMapping!$E$2:$E$875,0))</f>
        <v>107211</v>
      </c>
      <c r="D3625" s="61" t="s">
        <v>1027</v>
      </c>
      <c r="E3625" s="61" t="str">
        <f>INDEX(FlowMapping!$J$2:$J$875,MATCH(W3625&amp;D3625,FlowMapping!$E$2:$E$875,0))</f>
        <v>unspecified</v>
      </c>
      <c r="F3625" s="61" t="str">
        <f>INDEX(FlowMapping!$M$2:$M$875,MATCH(W3625&amp;D3625,FlowMapping!$E$2:$E$875,0))</f>
        <v>8026e985-6019-4551-be66-4d2d81ff4687</v>
      </c>
      <c r="G3625" s="61" t="str">
        <f>INDEX(Activities!$B$2:$B$390,MATCH(H3625,Activities!$C$2:$C$390,0))</f>
        <v>Pesticide and other agricultural chemical manufacturing</v>
      </c>
      <c r="H3625" s="61">
        <v>325320</v>
      </c>
      <c r="I3625" s="61" t="s">
        <v>997</v>
      </c>
      <c r="J3625" s="62">
        <v>2.8990899578448923E-6</v>
      </c>
      <c r="K3625" s="61" t="s">
        <v>2093</v>
      </c>
      <c r="L3625" s="61"/>
      <c r="M3625" s="61"/>
      <c r="N3625" s="61"/>
      <c r="O3625" s="61"/>
      <c r="P3625" s="61"/>
      <c r="Q3625" s="74">
        <v>4.5188857415186359</v>
      </c>
      <c r="R3625" s="61">
        <v>1</v>
      </c>
      <c r="S3625" s="61">
        <v>1</v>
      </c>
      <c r="T3625" s="61">
        <v>1</v>
      </c>
      <c r="U3625" s="61">
        <v>3</v>
      </c>
      <c r="V3625" s="61">
        <v>2013</v>
      </c>
      <c r="W3625" s="61" t="s">
        <v>3</v>
      </c>
      <c r="X3625" s="61" t="s">
        <v>572</v>
      </c>
      <c r="Y3625" s="61"/>
      <c r="AC3625"/>
    </row>
    <row r="3626" spans="2:29" x14ac:dyDescent="0.2">
      <c r="B3626" s="61" t="str">
        <f>INDEX(FlowMapping!$G$2:$G$875,MATCH(W3626&amp;D3626,FlowMapping!$E$2:$E$875,0))</f>
        <v>toluene</v>
      </c>
      <c r="C3626" s="61">
        <f>INDEX(FlowMapping!$H$2:$H$875,MATCH(W3626&amp;D3626,FlowMapping!$E$2:$E$875,0))</f>
        <v>108883</v>
      </c>
      <c r="D3626" s="61" t="s">
        <v>1027</v>
      </c>
      <c r="E3626" s="61" t="str">
        <f>INDEX(FlowMapping!$J$2:$J$875,MATCH(W3626&amp;D3626,FlowMapping!$E$2:$E$875,0))</f>
        <v>unspecified</v>
      </c>
      <c r="F3626" s="61" t="str">
        <f>INDEX(FlowMapping!$M$2:$M$875,MATCH(W3626&amp;D3626,FlowMapping!$E$2:$E$875,0))</f>
        <v>826c7733-9b0a-4ec5-9f35-32294f9138e3</v>
      </c>
      <c r="G3626" s="61" t="str">
        <f>INDEX(Activities!$B$2:$B$390,MATCH(H3626,Activities!$C$2:$C$390,0))</f>
        <v>Medicinal and botanical manufacturing</v>
      </c>
      <c r="H3626" s="61">
        <v>325411</v>
      </c>
      <c r="I3626" s="61" t="s">
        <v>997</v>
      </c>
      <c r="J3626" s="62">
        <v>2.9755969561794805E-11</v>
      </c>
      <c r="K3626" s="61" t="s">
        <v>2093</v>
      </c>
      <c r="L3626" s="61"/>
      <c r="M3626" s="61"/>
      <c r="N3626" s="61"/>
      <c r="O3626" s="61"/>
      <c r="P3626" s="61"/>
      <c r="Q3626" s="74">
        <v>4.5354160930239154</v>
      </c>
      <c r="R3626" s="61">
        <v>1</v>
      </c>
      <c r="S3626" s="61">
        <v>1</v>
      </c>
      <c r="T3626" s="61">
        <v>1</v>
      </c>
      <c r="U3626" s="61">
        <v>5</v>
      </c>
      <c r="V3626" s="61">
        <v>2013</v>
      </c>
      <c r="W3626" s="61" t="s">
        <v>7</v>
      </c>
      <c r="X3626" s="61" t="s">
        <v>572</v>
      </c>
      <c r="Y3626" s="61"/>
      <c r="AC3626"/>
    </row>
    <row r="3627" spans="2:29" x14ac:dyDescent="0.2">
      <c r="B3627" s="61" t="str">
        <f>INDEX(FlowMapping!$G$2:$G$875,MATCH(W3627&amp;D3627,FlowMapping!$E$2:$E$875,0))</f>
        <v>phenol</v>
      </c>
      <c r="C3627" s="61">
        <f>INDEX(FlowMapping!$H$2:$H$875,MATCH(W3627&amp;D3627,FlowMapping!$E$2:$E$875,0))</f>
        <v>108952</v>
      </c>
      <c r="D3627" s="61" t="s">
        <v>1027</v>
      </c>
      <c r="E3627" s="61" t="str">
        <f>INDEX(FlowMapping!$J$2:$J$875,MATCH(W3627&amp;D3627,FlowMapping!$E$2:$E$875,0))</f>
        <v>unspecified</v>
      </c>
      <c r="F3627" s="61" t="str">
        <f>INDEX(FlowMapping!$M$2:$M$875,MATCH(W3627&amp;D3627,FlowMapping!$E$2:$E$875,0))</f>
        <v>39153cb9-a8fe-4fc8-beef-1bf1edceb8e7</v>
      </c>
      <c r="G3627" s="61" t="str">
        <f>INDEX(Activities!$B$2:$B$390,MATCH(H3627,Activities!$C$2:$C$390,0))</f>
        <v>Medicinal and botanical manufacturing</v>
      </c>
      <c r="H3627" s="61">
        <v>325411</v>
      </c>
      <c r="I3627" s="61" t="s">
        <v>997</v>
      </c>
      <c r="J3627" s="62">
        <v>1.7853581737076881E-10</v>
      </c>
      <c r="K3627" s="61" t="s">
        <v>2093</v>
      </c>
      <c r="L3627" s="61"/>
      <c r="M3627" s="61"/>
      <c r="N3627" s="61"/>
      <c r="O3627" s="61"/>
      <c r="P3627" s="61"/>
      <c r="Q3627" s="74">
        <v>3.2328526649172535</v>
      </c>
      <c r="R3627" s="61">
        <v>1</v>
      </c>
      <c r="S3627" s="61">
        <v>1</v>
      </c>
      <c r="T3627" s="61">
        <v>1</v>
      </c>
      <c r="U3627" s="61">
        <v>5</v>
      </c>
      <c r="V3627" s="61">
        <v>2013</v>
      </c>
      <c r="W3627" s="61" t="s">
        <v>42</v>
      </c>
      <c r="X3627" s="61" t="s">
        <v>572</v>
      </c>
      <c r="Y3627" s="61"/>
      <c r="AC3627"/>
    </row>
    <row r="3628" spans="2:29" x14ac:dyDescent="0.2">
      <c r="B3628" s="61" t="str">
        <f>INDEX(FlowMapping!$G$2:$G$875,MATCH(W3628&amp;D3628,FlowMapping!$E$2:$E$875,0))</f>
        <v>ethylene glycol</v>
      </c>
      <c r="C3628" s="61">
        <f>INDEX(FlowMapping!$H$2:$H$875,MATCH(W3628&amp;D3628,FlowMapping!$E$2:$E$875,0))</f>
        <v>107211</v>
      </c>
      <c r="D3628" s="61" t="s">
        <v>1027</v>
      </c>
      <c r="E3628" s="61" t="str">
        <f>INDEX(FlowMapping!$J$2:$J$875,MATCH(W3628&amp;D3628,FlowMapping!$E$2:$E$875,0))</f>
        <v>unspecified</v>
      </c>
      <c r="F3628" s="61" t="str">
        <f>INDEX(FlowMapping!$M$2:$M$875,MATCH(W3628&amp;D3628,FlowMapping!$E$2:$E$875,0))</f>
        <v>8026e985-6019-4551-be66-4d2d81ff4687</v>
      </c>
      <c r="G3628" s="61" t="str">
        <f>INDEX(Activities!$B$2:$B$390,MATCH(H3628,Activities!$C$2:$C$390,0))</f>
        <v>Medicinal and botanical manufacturing</v>
      </c>
      <c r="H3628" s="61">
        <v>325411</v>
      </c>
      <c r="I3628" s="61" t="s">
        <v>997</v>
      </c>
      <c r="J3628" s="62">
        <v>8.9267908685384412E-10</v>
      </c>
      <c r="K3628" s="61" t="s">
        <v>2093</v>
      </c>
      <c r="L3628" s="61"/>
      <c r="M3628" s="61"/>
      <c r="N3628" s="61"/>
      <c r="O3628" s="61"/>
      <c r="P3628" s="61"/>
      <c r="Q3628" s="74">
        <v>4.5188857415186359</v>
      </c>
      <c r="R3628" s="61">
        <v>1</v>
      </c>
      <c r="S3628" s="61">
        <v>1</v>
      </c>
      <c r="T3628" s="61">
        <v>1</v>
      </c>
      <c r="U3628" s="61">
        <v>5</v>
      </c>
      <c r="V3628" s="61">
        <v>2013</v>
      </c>
      <c r="W3628" s="61" t="s">
        <v>3</v>
      </c>
      <c r="X3628" s="61" t="s">
        <v>572</v>
      </c>
      <c r="Y3628" s="61"/>
      <c r="AC3628"/>
    </row>
    <row r="3629" spans="2:29" x14ac:dyDescent="0.2">
      <c r="B3629" s="61" t="str">
        <f>INDEX(FlowMapping!$G$2:$G$875,MATCH(W3629&amp;D3629,FlowMapping!$E$2:$E$875,0))</f>
        <v>methanol</v>
      </c>
      <c r="C3629" s="61">
        <f>INDEX(FlowMapping!$H$2:$H$875,MATCH(W3629&amp;D3629,FlowMapping!$E$2:$E$875,0))</f>
        <v>67561</v>
      </c>
      <c r="D3629" s="61" t="s">
        <v>1027</v>
      </c>
      <c r="E3629" s="61" t="str">
        <f>INDEX(FlowMapping!$J$2:$J$875,MATCH(W3629&amp;D3629,FlowMapping!$E$2:$E$875,0))</f>
        <v>unspecified</v>
      </c>
      <c r="F3629" s="61" t="str">
        <f>INDEX(FlowMapping!$M$2:$M$875,MATCH(W3629&amp;D3629,FlowMapping!$E$2:$E$875,0))</f>
        <v>ee2c5c6c-ff01-4151-8332-d4bf1508c759</v>
      </c>
      <c r="G3629" s="61" t="str">
        <f>INDEX(Activities!$B$2:$B$390,MATCH(H3629,Activities!$C$2:$C$390,0))</f>
        <v>Medicinal and botanical manufacturing</v>
      </c>
      <c r="H3629" s="61">
        <v>325411</v>
      </c>
      <c r="I3629" s="61" t="s">
        <v>997</v>
      </c>
      <c r="J3629" s="62">
        <v>8.9267908685384425E-9</v>
      </c>
      <c r="K3629" s="61" t="s">
        <v>2093</v>
      </c>
      <c r="L3629" s="61"/>
      <c r="M3629" s="61"/>
      <c r="N3629" s="61"/>
      <c r="O3629" s="61"/>
      <c r="P3629" s="61"/>
      <c r="Q3629" s="74">
        <v>2.8516574739277876</v>
      </c>
      <c r="R3629" s="61">
        <v>1</v>
      </c>
      <c r="S3629" s="61">
        <v>1</v>
      </c>
      <c r="T3629" s="61">
        <v>1</v>
      </c>
      <c r="U3629" s="61">
        <v>5</v>
      </c>
      <c r="V3629" s="61">
        <v>2013</v>
      </c>
      <c r="W3629" s="61" t="s">
        <v>19</v>
      </c>
      <c r="X3629" s="61" t="s">
        <v>572</v>
      </c>
      <c r="Y3629" s="61"/>
      <c r="AC3629"/>
    </row>
    <row r="3630" spans="2:29" x14ac:dyDescent="0.2">
      <c r="B3630" s="61" t="str">
        <f>INDEX(FlowMapping!$G$2:$G$875,MATCH(W3630&amp;D3630,FlowMapping!$E$2:$E$875,0))</f>
        <v>chlorine</v>
      </c>
      <c r="C3630" s="61">
        <f>INDEX(FlowMapping!$H$2:$H$875,MATCH(W3630&amp;D3630,FlowMapping!$E$2:$E$875,0))</f>
        <v>7782505</v>
      </c>
      <c r="D3630" s="61" t="s">
        <v>1027</v>
      </c>
      <c r="E3630" s="61" t="str">
        <f>INDEX(FlowMapping!$J$2:$J$875,MATCH(W3630&amp;D3630,FlowMapping!$E$2:$E$875,0))</f>
        <v>unspecified</v>
      </c>
      <c r="F3630" s="61" t="str">
        <f>INDEX(FlowMapping!$M$2:$M$875,MATCH(W3630&amp;D3630,FlowMapping!$E$2:$E$875,0))</f>
        <v>e8641a14-fd07-4090-8daf-2cce2a557a81</v>
      </c>
      <c r="G3630" s="61" t="str">
        <f>INDEX(Activities!$B$2:$B$390,MATCH(H3630,Activities!$C$2:$C$390,0))</f>
        <v>Medicinal and botanical manufacturing</v>
      </c>
      <c r="H3630" s="61">
        <v>325411</v>
      </c>
      <c r="I3630" s="61" t="s">
        <v>997</v>
      </c>
      <c r="J3630" s="62">
        <v>2.3209656258199945E-8</v>
      </c>
      <c r="K3630" s="61" t="s">
        <v>2093</v>
      </c>
      <c r="L3630" s="61"/>
      <c r="M3630" s="61"/>
      <c r="N3630" s="61"/>
      <c r="O3630" s="61"/>
      <c r="P3630" s="61"/>
      <c r="Q3630" s="74">
        <v>2.1460338185684305</v>
      </c>
      <c r="R3630" s="61">
        <v>1</v>
      </c>
      <c r="S3630" s="61">
        <v>1</v>
      </c>
      <c r="T3630" s="61">
        <v>1</v>
      </c>
      <c r="U3630" s="61">
        <v>5</v>
      </c>
      <c r="V3630" s="61">
        <v>2013</v>
      </c>
      <c r="W3630" s="61" t="s">
        <v>79</v>
      </c>
      <c r="X3630" s="61" t="s">
        <v>572</v>
      </c>
      <c r="Y3630" s="61"/>
      <c r="AC3630"/>
    </row>
    <row r="3631" spans="2:29" x14ac:dyDescent="0.2">
      <c r="B3631" s="61" t="str">
        <f>INDEX(FlowMapping!$G$2:$G$875,MATCH(W3631&amp;D3631,FlowMapping!$E$2:$E$875,0))</f>
        <v>ammonia</v>
      </c>
      <c r="C3631" s="61">
        <f>INDEX(FlowMapping!$H$2:$H$875,MATCH(W3631&amp;D3631,FlowMapping!$E$2:$E$875,0))</f>
        <v>7664417</v>
      </c>
      <c r="D3631" s="61" t="s">
        <v>1027</v>
      </c>
      <c r="E3631" s="61" t="str">
        <f>INDEX(FlowMapping!$J$2:$J$875,MATCH(W3631&amp;D3631,FlowMapping!$E$2:$E$875,0))</f>
        <v>unspecified</v>
      </c>
      <c r="F3631" s="61" t="str">
        <f>INDEX(FlowMapping!$M$2:$M$875,MATCH(W3631&amp;D3631,FlowMapping!$E$2:$E$875,0))</f>
        <v>63e78926-8549-11e0-9d78-0800200c9a66</v>
      </c>
      <c r="G3631" s="61" t="str">
        <f>INDEX(Activities!$B$2:$B$390,MATCH(H3631,Activities!$C$2:$C$390,0))</f>
        <v>Medicinal and botanical manufacturing</v>
      </c>
      <c r="H3631" s="61">
        <v>325411</v>
      </c>
      <c r="I3631" s="61" t="s">
        <v>997</v>
      </c>
      <c r="J3631" s="62">
        <v>7.5342114930464439E-8</v>
      </c>
      <c r="K3631" s="61" t="s">
        <v>2093</v>
      </c>
      <c r="L3631" s="61"/>
      <c r="M3631" s="61"/>
      <c r="N3631" s="61"/>
      <c r="O3631" s="61"/>
      <c r="P3631" s="61"/>
      <c r="Q3631" s="74">
        <v>3.1531135141461539</v>
      </c>
      <c r="R3631" s="61">
        <v>1</v>
      </c>
      <c r="S3631" s="61">
        <v>1</v>
      </c>
      <c r="T3631" s="61">
        <v>1</v>
      </c>
      <c r="U3631" s="61">
        <v>5</v>
      </c>
      <c r="V3631" s="61">
        <v>2013</v>
      </c>
      <c r="W3631" s="61" t="s">
        <v>2</v>
      </c>
      <c r="X3631" s="61" t="s">
        <v>572</v>
      </c>
      <c r="Y3631" s="61"/>
      <c r="AC3631"/>
    </row>
    <row r="3632" spans="2:29" x14ac:dyDescent="0.2">
      <c r="B3632" s="61" t="str">
        <f>INDEX(FlowMapping!$G$2:$G$875,MATCH(W3632&amp;D3632,FlowMapping!$E$2:$E$875,0))</f>
        <v>Phthalate, dioctyl-</v>
      </c>
      <c r="C3632" s="61">
        <f>INDEX(FlowMapping!$H$2:$H$875,MATCH(W3632&amp;D3632,FlowMapping!$E$2:$E$875,0))</f>
        <v>117817</v>
      </c>
      <c r="D3632" s="61" t="s">
        <v>1027</v>
      </c>
      <c r="E3632" s="61" t="str">
        <f>INDEX(FlowMapping!$J$2:$J$875,MATCH(W3632&amp;D3632,FlowMapping!$E$2:$E$875,0))</f>
        <v>unspecified</v>
      </c>
      <c r="F3632" s="61" t="str">
        <f>INDEX(FlowMapping!$M$2:$M$875,MATCH(W3632&amp;D3632,FlowMapping!$E$2:$E$875,0))</f>
        <v>d86d9085-975a-4212-9553-8bde88eb3c9f</v>
      </c>
      <c r="G3632" s="61" t="str">
        <f>INDEX(Activities!$B$2:$B$390,MATCH(H3632,Activities!$C$2:$C$390,0))</f>
        <v>Pharmaceutical preparation manufacturing</v>
      </c>
      <c r="H3632" s="61">
        <v>325412</v>
      </c>
      <c r="I3632" s="61" t="s">
        <v>997</v>
      </c>
      <c r="J3632" s="62">
        <v>1.435751997265234E-11</v>
      </c>
      <c r="K3632" s="61" t="s">
        <v>2093</v>
      </c>
      <c r="L3632" s="61"/>
      <c r="M3632" s="61"/>
      <c r="N3632" s="61"/>
      <c r="O3632" s="61"/>
      <c r="P3632" s="61"/>
      <c r="Q3632" s="74">
        <v>4.159181784554506</v>
      </c>
      <c r="R3632" s="61">
        <v>1</v>
      </c>
      <c r="S3632" s="61">
        <v>1</v>
      </c>
      <c r="T3632" s="61">
        <v>1</v>
      </c>
      <c r="U3632" s="61">
        <v>5</v>
      </c>
      <c r="V3632" s="61">
        <v>2013</v>
      </c>
      <c r="W3632" s="61" t="s">
        <v>104</v>
      </c>
      <c r="X3632" s="61" t="s">
        <v>572</v>
      </c>
      <c r="Y3632" s="61"/>
      <c r="AC3632"/>
    </row>
    <row r="3633" spans="2:29" x14ac:dyDescent="0.2">
      <c r="B3633" s="61" t="str">
        <f>INDEX(FlowMapping!$G$2:$G$875,MATCH(W3633&amp;D3633,FlowMapping!$E$2:$E$875,0))</f>
        <v>Methane, dichloro-, HCC-30</v>
      </c>
      <c r="C3633" s="61">
        <f>INDEX(FlowMapping!$H$2:$H$875,MATCH(W3633&amp;D3633,FlowMapping!$E$2:$E$875,0))</f>
        <v>75092</v>
      </c>
      <c r="D3633" s="61" t="s">
        <v>1027</v>
      </c>
      <c r="E3633" s="61" t="str">
        <f>INDEX(FlowMapping!$J$2:$J$875,MATCH(W3633&amp;D3633,FlowMapping!$E$2:$E$875,0))</f>
        <v>unspecified</v>
      </c>
      <c r="F3633" s="61" t="str">
        <f>INDEX(FlowMapping!$M$2:$M$875,MATCH(W3633&amp;D3633,FlowMapping!$E$2:$E$875,0))</f>
        <v>75c80de0-a0fa-45e2-9f7b-f6fa4e4431e1</v>
      </c>
      <c r="G3633" s="61" t="str">
        <f>INDEX(Activities!$B$2:$B$390,MATCH(H3633,Activities!$C$2:$C$390,0))</f>
        <v>Pharmaceutical preparation manufacturing</v>
      </c>
      <c r="H3633" s="61">
        <v>325412</v>
      </c>
      <c r="I3633" s="61" t="s">
        <v>997</v>
      </c>
      <c r="J3633" s="62">
        <v>2.0100527961713281E-11</v>
      </c>
      <c r="K3633" s="61" t="s">
        <v>2093</v>
      </c>
      <c r="L3633" s="61"/>
      <c r="M3633" s="61"/>
      <c r="N3633" s="61"/>
      <c r="O3633" s="61"/>
      <c r="P3633" s="61"/>
      <c r="Q3633" s="74">
        <v>4.5760693272153299</v>
      </c>
      <c r="R3633" s="61">
        <v>1</v>
      </c>
      <c r="S3633" s="61">
        <v>1</v>
      </c>
      <c r="T3633" s="61">
        <v>1</v>
      </c>
      <c r="U3633" s="61">
        <v>5</v>
      </c>
      <c r="V3633" s="61">
        <v>2013</v>
      </c>
      <c r="W3633" s="61" t="s">
        <v>98</v>
      </c>
      <c r="X3633" s="61" t="s">
        <v>572</v>
      </c>
      <c r="Y3633" s="61"/>
      <c r="AC3633"/>
    </row>
    <row r="3634" spans="2:29" x14ac:dyDescent="0.2">
      <c r="B3634" s="61" t="str">
        <f>INDEX(FlowMapping!$G$2:$G$875,MATCH(W3634&amp;D3634,FlowMapping!$E$2:$E$875,0))</f>
        <v>Methyl acrylate</v>
      </c>
      <c r="C3634" s="61">
        <f>INDEX(FlowMapping!$H$2:$H$875,MATCH(W3634&amp;D3634,FlowMapping!$E$2:$E$875,0))</f>
        <v>96333</v>
      </c>
      <c r="D3634" s="61" t="s">
        <v>1027</v>
      </c>
      <c r="E3634" s="61" t="str">
        <f>INDEX(FlowMapping!$J$2:$J$875,MATCH(W3634&amp;D3634,FlowMapping!$E$2:$E$875,0))</f>
        <v>unspecified</v>
      </c>
      <c r="F3634" s="61" t="str">
        <f>INDEX(FlowMapping!$M$2:$M$875,MATCH(W3634&amp;D3634,FlowMapping!$E$2:$E$875,0))</f>
        <v>85fa4541-289d-4e24-9664-09efa68fe470</v>
      </c>
      <c r="G3634" s="61" t="str">
        <f>INDEX(Activities!$B$2:$B$390,MATCH(H3634,Activities!$C$2:$C$390,0))</f>
        <v>Pharmaceutical preparation manufacturing</v>
      </c>
      <c r="H3634" s="61">
        <v>325412</v>
      </c>
      <c r="I3634" s="61" t="s">
        <v>997</v>
      </c>
      <c r="J3634" s="62">
        <v>3.1586543939835153E-11</v>
      </c>
      <c r="K3634" s="61" t="s">
        <v>2093</v>
      </c>
      <c r="L3634" s="61"/>
      <c r="M3634" s="61"/>
      <c r="N3634" s="61"/>
      <c r="O3634" s="61"/>
      <c r="P3634" s="61"/>
      <c r="Q3634" s="74">
        <v>3.2976511613438744</v>
      </c>
      <c r="R3634" s="61">
        <v>1</v>
      </c>
      <c r="S3634" s="61">
        <v>1</v>
      </c>
      <c r="T3634" s="61">
        <v>1</v>
      </c>
      <c r="U3634" s="61">
        <v>5</v>
      </c>
      <c r="V3634" s="61">
        <v>2013</v>
      </c>
      <c r="W3634" s="61" t="s">
        <v>73</v>
      </c>
      <c r="X3634" s="61" t="s">
        <v>572</v>
      </c>
      <c r="Y3634" s="61"/>
      <c r="AC3634"/>
    </row>
    <row r="3635" spans="2:29" x14ac:dyDescent="0.2">
      <c r="B3635" s="61" t="str">
        <f>INDEX(FlowMapping!$G$2:$G$875,MATCH(W3635&amp;D3635,FlowMapping!$E$2:$E$875,0))</f>
        <v>Cumene</v>
      </c>
      <c r="C3635" s="61">
        <f>INDEX(FlowMapping!$H$2:$H$875,MATCH(W3635&amp;D3635,FlowMapping!$E$2:$E$875,0))</f>
        <v>98828</v>
      </c>
      <c r="D3635" s="61" t="s">
        <v>1027</v>
      </c>
      <c r="E3635" s="61" t="str">
        <f>INDEX(FlowMapping!$J$2:$J$875,MATCH(W3635&amp;D3635,FlowMapping!$E$2:$E$875,0))</f>
        <v>unspecified</v>
      </c>
      <c r="F3635" s="61" t="str">
        <f>INDEX(FlowMapping!$M$2:$M$875,MATCH(W3635&amp;D3635,FlowMapping!$E$2:$E$875,0))</f>
        <v>7a3b6567-5f36-4142-b390-15fbf940e206</v>
      </c>
      <c r="G3635" s="61" t="str">
        <f>INDEX(Activities!$B$2:$B$390,MATCH(H3635,Activities!$C$2:$C$390,0))</f>
        <v>Pharmaceutical preparation manufacturing</v>
      </c>
      <c r="H3635" s="61">
        <v>325412</v>
      </c>
      <c r="I3635" s="61" t="s">
        <v>997</v>
      </c>
      <c r="J3635" s="62">
        <v>1.0624564779762735E-10</v>
      </c>
      <c r="K3635" s="61" t="s">
        <v>2093</v>
      </c>
      <c r="L3635" s="61"/>
      <c r="M3635" s="61"/>
      <c r="N3635" s="61"/>
      <c r="O3635" s="61"/>
      <c r="P3635" s="61"/>
      <c r="Q3635" s="74">
        <v>3.1384193576268955</v>
      </c>
      <c r="R3635" s="61">
        <v>1</v>
      </c>
      <c r="S3635" s="61">
        <v>1</v>
      </c>
      <c r="T3635" s="61">
        <v>1</v>
      </c>
      <c r="U3635" s="61">
        <v>5</v>
      </c>
      <c r="V3635" s="61">
        <v>2013</v>
      </c>
      <c r="W3635" s="61" t="s">
        <v>167</v>
      </c>
      <c r="X3635" s="61" t="s">
        <v>572</v>
      </c>
      <c r="Y3635" s="61"/>
      <c r="AC3635"/>
    </row>
    <row r="3636" spans="2:29" x14ac:dyDescent="0.2">
      <c r="B3636" s="61" t="str">
        <f>INDEX(FlowMapping!$G$2:$G$875,MATCH(W3636&amp;D3636,FlowMapping!$E$2:$E$875,0))</f>
        <v>methanol</v>
      </c>
      <c r="C3636" s="61">
        <f>INDEX(FlowMapping!$H$2:$H$875,MATCH(W3636&amp;D3636,FlowMapping!$E$2:$E$875,0))</f>
        <v>67561</v>
      </c>
      <c r="D3636" s="61" t="s">
        <v>1027</v>
      </c>
      <c r="E3636" s="61" t="str">
        <f>INDEX(FlowMapping!$J$2:$J$875,MATCH(W3636&amp;D3636,FlowMapping!$E$2:$E$875,0))</f>
        <v>unspecified</v>
      </c>
      <c r="F3636" s="61" t="str">
        <f>INDEX(FlowMapping!$M$2:$M$875,MATCH(W3636&amp;D3636,FlowMapping!$E$2:$E$875,0))</f>
        <v>ee2c5c6c-ff01-4151-8332-d4bf1508c759</v>
      </c>
      <c r="G3636" s="61" t="str">
        <f>INDEX(Activities!$B$2:$B$390,MATCH(H3636,Activities!$C$2:$C$390,0))</f>
        <v>Pharmaceutical preparation manufacturing</v>
      </c>
      <c r="H3636" s="61">
        <v>325412</v>
      </c>
      <c r="I3636" s="61" t="s">
        <v>997</v>
      </c>
      <c r="J3636" s="62">
        <v>1.1773166377574921E-10</v>
      </c>
      <c r="K3636" s="61" t="s">
        <v>2093</v>
      </c>
      <c r="L3636" s="61"/>
      <c r="M3636" s="61"/>
      <c r="N3636" s="61"/>
      <c r="O3636" s="61"/>
      <c r="P3636" s="61"/>
      <c r="Q3636" s="74">
        <v>2.8516574739277876</v>
      </c>
      <c r="R3636" s="61">
        <v>1</v>
      </c>
      <c r="S3636" s="61">
        <v>1</v>
      </c>
      <c r="T3636" s="61">
        <v>1</v>
      </c>
      <c r="U3636" s="61">
        <v>5</v>
      </c>
      <c r="V3636" s="61">
        <v>2013</v>
      </c>
      <c r="W3636" s="61" t="s">
        <v>19</v>
      </c>
      <c r="X3636" s="61" t="s">
        <v>572</v>
      </c>
      <c r="Y3636" s="61"/>
      <c r="AC3636"/>
    </row>
    <row r="3637" spans="2:29" x14ac:dyDescent="0.2">
      <c r="B3637" s="61" t="str">
        <f>INDEX(FlowMapping!$G$2:$G$875,MATCH(W3637&amp;D3637,FlowMapping!$E$2:$E$875,0))</f>
        <v>Xylene</v>
      </c>
      <c r="C3637" s="61">
        <f>INDEX(FlowMapping!$H$2:$H$875,MATCH(W3637&amp;D3637,FlowMapping!$E$2:$E$875,0))</f>
        <v>1330207</v>
      </c>
      <c r="D3637" s="61" t="s">
        <v>1027</v>
      </c>
      <c r="E3637" s="61" t="str">
        <f>INDEX(FlowMapping!$J$2:$J$875,MATCH(W3637&amp;D3637,FlowMapping!$E$2:$E$875,0))</f>
        <v>unspecified</v>
      </c>
      <c r="F3637" s="61" t="str">
        <f>INDEX(FlowMapping!$M$2:$M$875,MATCH(W3637&amp;D3637,FlowMapping!$E$2:$E$875,0))</f>
        <v>045f7de9-60d5-4916-a504-5a1002a6e97e</v>
      </c>
      <c r="G3637" s="61" t="str">
        <f>INDEX(Activities!$B$2:$B$390,MATCH(H3637,Activities!$C$2:$C$390,0))</f>
        <v>Pharmaceutical preparation manufacturing</v>
      </c>
      <c r="H3637" s="61">
        <v>325412</v>
      </c>
      <c r="I3637" s="61" t="s">
        <v>997</v>
      </c>
      <c r="J3637" s="62">
        <v>1.5218971171011485E-10</v>
      </c>
      <c r="K3637" s="61" t="s">
        <v>2093</v>
      </c>
      <c r="L3637" s="61"/>
      <c r="M3637" s="61"/>
      <c r="N3637" s="61"/>
      <c r="O3637" s="61"/>
      <c r="P3637" s="61"/>
      <c r="Q3637" s="74">
        <v>4.35776584403472</v>
      </c>
      <c r="R3637" s="61">
        <v>1</v>
      </c>
      <c r="S3637" s="61">
        <v>1</v>
      </c>
      <c r="T3637" s="61">
        <v>1</v>
      </c>
      <c r="U3637" s="61">
        <v>5</v>
      </c>
      <c r="V3637" s="61">
        <v>2013</v>
      </c>
      <c r="W3637" s="61" t="s">
        <v>29</v>
      </c>
      <c r="X3637" s="61" t="s">
        <v>572</v>
      </c>
      <c r="Y3637" s="61"/>
      <c r="AC3637"/>
    </row>
    <row r="3638" spans="2:29" x14ac:dyDescent="0.2">
      <c r="B3638" s="61" t="str">
        <f>INDEX(FlowMapping!$G$2:$G$875,MATCH(W3638&amp;D3638,FlowMapping!$E$2:$E$875,0))</f>
        <v>Aniline</v>
      </c>
      <c r="C3638" s="61">
        <f>INDEX(FlowMapping!$H$2:$H$875,MATCH(W3638&amp;D3638,FlowMapping!$E$2:$E$875,0))</f>
        <v>62533</v>
      </c>
      <c r="D3638" s="61" t="s">
        <v>1027</v>
      </c>
      <c r="E3638" s="61" t="str">
        <f>INDEX(FlowMapping!$J$2:$J$875,MATCH(W3638&amp;D3638,FlowMapping!$E$2:$E$875,0))</f>
        <v>unspecified</v>
      </c>
      <c r="F3638" s="61" t="str">
        <f>INDEX(FlowMapping!$M$2:$M$875,MATCH(W3638&amp;D3638,FlowMapping!$E$2:$E$875,0))</f>
        <v>09f735ea-0a87-4e19-a660-d044db3a7118</v>
      </c>
      <c r="G3638" s="61" t="str">
        <f>INDEX(Activities!$B$2:$B$390,MATCH(H3638,Activities!$C$2:$C$390,0))</f>
        <v>Pharmaceutical preparation manufacturing</v>
      </c>
      <c r="H3638" s="61">
        <v>325412</v>
      </c>
      <c r="I3638" s="61" t="s">
        <v>997</v>
      </c>
      <c r="J3638" s="62">
        <v>2.0961979160072421E-10</v>
      </c>
      <c r="K3638" s="61" t="s">
        <v>2093</v>
      </c>
      <c r="L3638" s="61"/>
      <c r="M3638" s="61"/>
      <c r="N3638" s="61"/>
      <c r="O3638" s="61"/>
      <c r="P3638" s="61"/>
      <c r="Q3638" s="74">
        <v>3.1466587201346825</v>
      </c>
      <c r="R3638" s="61">
        <v>1</v>
      </c>
      <c r="S3638" s="61">
        <v>1</v>
      </c>
      <c r="T3638" s="61">
        <v>1</v>
      </c>
      <c r="U3638" s="61">
        <v>5</v>
      </c>
      <c r="V3638" s="61">
        <v>2013</v>
      </c>
      <c r="W3638" s="61" t="s">
        <v>53</v>
      </c>
      <c r="X3638" s="61" t="s">
        <v>572</v>
      </c>
      <c r="Y3638" s="61"/>
      <c r="AC3638"/>
    </row>
    <row r="3639" spans="2:29" x14ac:dyDescent="0.2">
      <c r="B3639" s="61" t="str">
        <f>INDEX(FlowMapping!$G$2:$G$875,MATCH(W3639&amp;D3639,FlowMapping!$E$2:$E$875,0))</f>
        <v>Cyanide</v>
      </c>
      <c r="C3639" s="61">
        <f>INDEX(FlowMapping!$H$2:$H$875,MATCH(W3639&amp;D3639,FlowMapping!$E$2:$E$875,0))</f>
        <v>420042</v>
      </c>
      <c r="D3639" s="61" t="s">
        <v>1027</v>
      </c>
      <c r="E3639" s="61" t="str">
        <f>INDEX(FlowMapping!$J$2:$J$875,MATCH(W3639&amp;D3639,FlowMapping!$E$2:$E$875,0))</f>
        <v>unspecified</v>
      </c>
      <c r="F3639" s="61" t="str">
        <f>INDEX(FlowMapping!$M$2:$M$875,MATCH(W3639&amp;D3639,FlowMapping!$E$2:$E$875,0))</f>
        <v>c4d10bd2-09da-4082-8cb3-022c92c53221</v>
      </c>
      <c r="G3639" s="61" t="str">
        <f>INDEX(Activities!$B$2:$B$390,MATCH(H3639,Activities!$C$2:$C$390,0))</f>
        <v>Pharmaceutical preparation manufacturing</v>
      </c>
      <c r="H3639" s="61">
        <v>325412</v>
      </c>
      <c r="I3639" s="61" t="s">
        <v>997</v>
      </c>
      <c r="J3639" s="62">
        <v>3.1586543939835155E-10</v>
      </c>
      <c r="K3639" s="61" t="s">
        <v>2093</v>
      </c>
      <c r="L3639" s="61"/>
      <c r="M3639" s="61"/>
      <c r="N3639" s="61"/>
      <c r="O3639" s="61"/>
      <c r="P3639" s="61"/>
      <c r="Q3639" s="74">
        <v>2.7343826768762125</v>
      </c>
      <c r="R3639" s="61">
        <v>1</v>
      </c>
      <c r="S3639" s="61">
        <v>1</v>
      </c>
      <c r="T3639" s="61">
        <v>1</v>
      </c>
      <c r="U3639" s="61">
        <v>5</v>
      </c>
      <c r="V3639" s="61">
        <v>2013</v>
      </c>
      <c r="W3639" s="61" t="s">
        <v>162</v>
      </c>
      <c r="X3639" s="61" t="s">
        <v>572</v>
      </c>
      <c r="Y3639" s="61"/>
      <c r="AC3639"/>
    </row>
    <row r="3640" spans="2:29" x14ac:dyDescent="0.2">
      <c r="B3640" s="61" t="str">
        <f>INDEX(FlowMapping!$G$2:$G$875,MATCH(W3640&amp;D3640,FlowMapping!$E$2:$E$875,0))</f>
        <v>toluene</v>
      </c>
      <c r="C3640" s="61">
        <f>INDEX(FlowMapping!$H$2:$H$875,MATCH(W3640&amp;D3640,FlowMapping!$E$2:$E$875,0))</f>
        <v>108883</v>
      </c>
      <c r="D3640" s="61" t="s">
        <v>1027</v>
      </c>
      <c r="E3640" s="61" t="str">
        <f>INDEX(FlowMapping!$J$2:$J$875,MATCH(W3640&amp;D3640,FlowMapping!$E$2:$E$875,0))</f>
        <v>unspecified</v>
      </c>
      <c r="F3640" s="61" t="str">
        <f>INDEX(FlowMapping!$M$2:$M$875,MATCH(W3640&amp;D3640,FlowMapping!$E$2:$E$875,0))</f>
        <v>826c7733-9b0a-4ec5-9f35-32294f9138e3</v>
      </c>
      <c r="G3640" s="61" t="str">
        <f>INDEX(Activities!$B$2:$B$390,MATCH(H3640,Activities!$C$2:$C$390,0))</f>
        <v>Pharmaceutical preparation manufacturing</v>
      </c>
      <c r="H3640" s="61">
        <v>325412</v>
      </c>
      <c r="I3640" s="61" t="s">
        <v>997</v>
      </c>
      <c r="J3640" s="62">
        <v>4.6518364711393589E-10</v>
      </c>
      <c r="K3640" s="61" t="s">
        <v>2093</v>
      </c>
      <c r="L3640" s="61"/>
      <c r="M3640" s="61"/>
      <c r="N3640" s="61"/>
      <c r="O3640" s="61"/>
      <c r="P3640" s="61"/>
      <c r="Q3640" s="74">
        <v>4.5354160930239154</v>
      </c>
      <c r="R3640" s="61">
        <v>1</v>
      </c>
      <c r="S3640" s="61">
        <v>1</v>
      </c>
      <c r="T3640" s="61">
        <v>1</v>
      </c>
      <c r="U3640" s="61">
        <v>5</v>
      </c>
      <c r="V3640" s="61">
        <v>2013</v>
      </c>
      <c r="W3640" s="61" t="s">
        <v>7</v>
      </c>
      <c r="X3640" s="61" t="s">
        <v>572</v>
      </c>
      <c r="Y3640" s="61"/>
      <c r="AC3640"/>
    </row>
    <row r="3641" spans="2:29" x14ac:dyDescent="0.2">
      <c r="B3641" s="61" t="str">
        <f>INDEX(FlowMapping!$G$2:$G$875,MATCH(W3641&amp;D3641,FlowMapping!$E$2:$E$875,0))</f>
        <v>chlorine</v>
      </c>
      <c r="C3641" s="61">
        <f>INDEX(FlowMapping!$H$2:$H$875,MATCH(W3641&amp;D3641,FlowMapping!$E$2:$E$875,0))</f>
        <v>7782505</v>
      </c>
      <c r="D3641" s="61" t="s">
        <v>1027</v>
      </c>
      <c r="E3641" s="61" t="str">
        <f>INDEX(FlowMapping!$J$2:$J$875,MATCH(W3641&amp;D3641,FlowMapping!$E$2:$E$875,0))</f>
        <v>unspecified</v>
      </c>
      <c r="F3641" s="61" t="str">
        <f>INDEX(FlowMapping!$M$2:$M$875,MATCH(W3641&amp;D3641,FlowMapping!$E$2:$E$875,0))</f>
        <v>e8641a14-fd07-4090-8daf-2cce2a557a81</v>
      </c>
      <c r="G3641" s="61" t="str">
        <f>INDEX(Activities!$B$2:$B$390,MATCH(H3641,Activities!$C$2:$C$390,0))</f>
        <v>Pharmaceutical preparation manufacturing</v>
      </c>
      <c r="H3641" s="61">
        <v>325412</v>
      </c>
      <c r="I3641" s="61" t="s">
        <v>997</v>
      </c>
      <c r="J3641" s="62">
        <v>4.881556790701796E-10</v>
      </c>
      <c r="K3641" s="61" t="s">
        <v>2093</v>
      </c>
      <c r="L3641" s="61"/>
      <c r="M3641" s="61"/>
      <c r="N3641" s="61"/>
      <c r="O3641" s="61"/>
      <c r="P3641" s="61"/>
      <c r="Q3641" s="74">
        <v>2.1460338185684305</v>
      </c>
      <c r="R3641" s="61">
        <v>1</v>
      </c>
      <c r="S3641" s="61">
        <v>1</v>
      </c>
      <c r="T3641" s="61">
        <v>1</v>
      </c>
      <c r="U3641" s="61">
        <v>5</v>
      </c>
      <c r="V3641" s="61">
        <v>2013</v>
      </c>
      <c r="W3641" s="61" t="s">
        <v>79</v>
      </c>
      <c r="X3641" s="61" t="s">
        <v>572</v>
      </c>
      <c r="Y3641" s="61"/>
      <c r="AC3641"/>
    </row>
    <row r="3642" spans="2:29" x14ac:dyDescent="0.2">
      <c r="B3642" s="61" t="str">
        <f>INDEX(FlowMapping!$G$2:$G$875,MATCH(W3642&amp;D3642,FlowMapping!$E$2:$E$875,0))</f>
        <v>Benzene, 1,2,4-trimethyl-</v>
      </c>
      <c r="C3642" s="61">
        <f>INDEX(FlowMapping!$H$2:$H$875,MATCH(W3642&amp;D3642,FlowMapping!$E$2:$E$875,0))</f>
        <v>95636</v>
      </c>
      <c r="D3642" s="61" t="s">
        <v>1027</v>
      </c>
      <c r="E3642" s="61" t="str">
        <f>INDEX(FlowMapping!$J$2:$J$875,MATCH(W3642&amp;D3642,FlowMapping!$E$2:$E$875,0))</f>
        <v>unspecified</v>
      </c>
      <c r="F3642" s="61" t="str">
        <f>INDEX(FlowMapping!$M$2:$M$875,MATCH(W3642&amp;D3642,FlowMapping!$E$2:$E$875,0))</f>
        <v>abab5cea-6bc0-4760-9783-970aee557983</v>
      </c>
      <c r="G3642" s="61" t="str">
        <f>INDEX(Activities!$B$2:$B$390,MATCH(H3642,Activities!$C$2:$C$390,0))</f>
        <v>Pharmaceutical preparation manufacturing</v>
      </c>
      <c r="H3642" s="61">
        <v>325412</v>
      </c>
      <c r="I3642" s="61" t="s">
        <v>997</v>
      </c>
      <c r="J3642" s="62">
        <v>1.2835622855551195E-9</v>
      </c>
      <c r="K3642" s="61" t="s">
        <v>2093</v>
      </c>
      <c r="L3642" s="61"/>
      <c r="M3642" s="61"/>
      <c r="N3642" s="61"/>
      <c r="O3642" s="61"/>
      <c r="P3642" s="61"/>
      <c r="Q3642" s="74">
        <v>4.5570818261911716</v>
      </c>
      <c r="R3642" s="61">
        <v>1</v>
      </c>
      <c r="S3642" s="61">
        <v>1</v>
      </c>
      <c r="T3642" s="61">
        <v>1</v>
      </c>
      <c r="U3642" s="61">
        <v>5</v>
      </c>
      <c r="V3642" s="61">
        <v>2013</v>
      </c>
      <c r="W3642" s="61" t="s">
        <v>32</v>
      </c>
      <c r="X3642" s="61" t="s">
        <v>572</v>
      </c>
      <c r="Y3642" s="61"/>
      <c r="AC3642"/>
    </row>
    <row r="3643" spans="2:29" x14ac:dyDescent="0.2">
      <c r="B3643" s="61" t="str">
        <f>INDEX(FlowMapping!$G$2:$G$875,MATCH(W3643&amp;D3643,FlowMapping!$E$2:$E$875,0))</f>
        <v>Hexane</v>
      </c>
      <c r="C3643" s="61">
        <f>INDEX(FlowMapping!$H$2:$H$875,MATCH(W3643&amp;D3643,FlowMapping!$E$2:$E$875,0))</f>
        <v>110543</v>
      </c>
      <c r="D3643" s="61" t="s">
        <v>1027</v>
      </c>
      <c r="E3643" s="61" t="str">
        <f>INDEX(FlowMapping!$J$2:$J$875,MATCH(W3643&amp;D3643,FlowMapping!$E$2:$E$875,0))</f>
        <v>unspecified</v>
      </c>
      <c r="F3643" s="61" t="str">
        <f>INDEX(FlowMapping!$M$2:$M$875,MATCH(W3643&amp;D3643,FlowMapping!$E$2:$E$875,0))</f>
        <v>856f0506-79b3-42c1-8faa-3e9f8699c28d</v>
      </c>
      <c r="G3643" s="61" t="str">
        <f>INDEX(Activities!$B$2:$B$390,MATCH(H3643,Activities!$C$2:$C$390,0))</f>
        <v>Pharmaceutical preparation manufacturing</v>
      </c>
      <c r="H3643" s="61">
        <v>325412</v>
      </c>
      <c r="I3643" s="61" t="s">
        <v>997</v>
      </c>
      <c r="J3643" s="62">
        <v>1.3524783814238507E-9</v>
      </c>
      <c r="K3643" s="61" t="s">
        <v>2093</v>
      </c>
      <c r="L3643" s="61"/>
      <c r="M3643" s="61"/>
      <c r="N3643" s="61"/>
      <c r="O3643" s="61"/>
      <c r="P3643" s="61"/>
      <c r="Q3643" s="74">
        <v>4.2570785973019296</v>
      </c>
      <c r="R3643" s="61">
        <v>1</v>
      </c>
      <c r="S3643" s="61">
        <v>1</v>
      </c>
      <c r="T3643" s="61">
        <v>1</v>
      </c>
      <c r="U3643" s="61">
        <v>5</v>
      </c>
      <c r="V3643" s="61">
        <v>2013</v>
      </c>
      <c r="W3643" s="61" t="s">
        <v>11</v>
      </c>
      <c r="X3643" s="61" t="s">
        <v>572</v>
      </c>
      <c r="Y3643" s="61"/>
      <c r="AC3643"/>
    </row>
    <row r="3644" spans="2:29" x14ac:dyDescent="0.2">
      <c r="B3644" s="61" t="str">
        <f>INDEX(FlowMapping!$G$2:$G$875,MATCH(W3644&amp;D3644,FlowMapping!$E$2:$E$875,0))</f>
        <v>formaldehyde</v>
      </c>
      <c r="C3644" s="61">
        <f>INDEX(FlowMapping!$H$2:$H$875,MATCH(W3644&amp;D3644,FlowMapping!$E$2:$E$875,0))</f>
        <v>50000</v>
      </c>
      <c r="D3644" s="61" t="s">
        <v>1027</v>
      </c>
      <c r="E3644" s="61" t="str">
        <f>INDEX(FlowMapping!$J$2:$J$875,MATCH(W3644&amp;D3644,FlowMapping!$E$2:$E$875,0))</f>
        <v>unspecified</v>
      </c>
      <c r="F3644" s="61" t="str">
        <f>INDEX(FlowMapping!$M$2:$M$875,MATCH(W3644&amp;D3644,FlowMapping!$E$2:$E$875,0))</f>
        <v>66729b69-c76f-43b2-bd9a-4a03c4983afd</v>
      </c>
      <c r="G3644" s="61" t="str">
        <f>INDEX(Activities!$B$2:$B$390,MATCH(H3644,Activities!$C$2:$C$390,0))</f>
        <v>Pharmaceutical preparation manufacturing</v>
      </c>
      <c r="H3644" s="61">
        <v>325412</v>
      </c>
      <c r="I3644" s="61" t="s">
        <v>997</v>
      </c>
      <c r="J3644" s="62">
        <v>4.5800488712760972E-9</v>
      </c>
      <c r="K3644" s="61" t="s">
        <v>2093</v>
      </c>
      <c r="L3644" s="61"/>
      <c r="M3644" s="61"/>
      <c r="N3644" s="61"/>
      <c r="O3644" s="61"/>
      <c r="P3644" s="61"/>
      <c r="Q3644" s="74">
        <v>2.3834433880769748</v>
      </c>
      <c r="R3644" s="61">
        <v>1</v>
      </c>
      <c r="S3644" s="61">
        <v>1</v>
      </c>
      <c r="T3644" s="61">
        <v>1</v>
      </c>
      <c r="U3644" s="61">
        <v>5</v>
      </c>
      <c r="V3644" s="61">
        <v>2013</v>
      </c>
      <c r="W3644" s="61" t="s">
        <v>18</v>
      </c>
      <c r="X3644" s="61" t="s">
        <v>572</v>
      </c>
      <c r="Y3644" s="61"/>
      <c r="AC3644"/>
    </row>
    <row r="3645" spans="2:29" x14ac:dyDescent="0.2">
      <c r="B3645" s="61" t="str">
        <f>INDEX(FlowMapping!$G$2:$G$875,MATCH(W3645&amp;D3645,FlowMapping!$E$2:$E$875,0))</f>
        <v>ammonia</v>
      </c>
      <c r="C3645" s="61">
        <f>INDEX(FlowMapping!$H$2:$H$875,MATCH(W3645&amp;D3645,FlowMapping!$E$2:$E$875,0))</f>
        <v>7664417</v>
      </c>
      <c r="D3645" s="61" t="s">
        <v>1027</v>
      </c>
      <c r="E3645" s="61" t="str">
        <f>INDEX(FlowMapping!$J$2:$J$875,MATCH(W3645&amp;D3645,FlowMapping!$E$2:$E$875,0))</f>
        <v>unspecified</v>
      </c>
      <c r="F3645" s="61" t="str">
        <f>INDEX(FlowMapping!$M$2:$M$875,MATCH(W3645&amp;D3645,FlowMapping!$E$2:$E$875,0))</f>
        <v>63e78926-8549-11e0-9d78-0800200c9a66</v>
      </c>
      <c r="G3645" s="61" t="str">
        <f>INDEX(Activities!$B$2:$B$390,MATCH(H3645,Activities!$C$2:$C$390,0))</f>
        <v>Pharmaceutical preparation manufacturing</v>
      </c>
      <c r="H3645" s="61">
        <v>325412</v>
      </c>
      <c r="I3645" s="61" t="s">
        <v>997</v>
      </c>
      <c r="J3645" s="62">
        <v>2.6374764189762353E-8</v>
      </c>
      <c r="K3645" s="61" t="s">
        <v>2093</v>
      </c>
      <c r="L3645" s="61"/>
      <c r="M3645" s="61"/>
      <c r="N3645" s="61"/>
      <c r="O3645" s="61"/>
      <c r="P3645" s="61"/>
      <c r="Q3645" s="74">
        <v>3.1531135141461539</v>
      </c>
      <c r="R3645" s="61">
        <v>1</v>
      </c>
      <c r="S3645" s="61">
        <v>1</v>
      </c>
      <c r="T3645" s="61">
        <v>1</v>
      </c>
      <c r="U3645" s="61">
        <v>5</v>
      </c>
      <c r="V3645" s="61">
        <v>2013</v>
      </c>
      <c r="W3645" s="61" t="s">
        <v>2</v>
      </c>
      <c r="X3645" s="61" t="s">
        <v>572</v>
      </c>
      <c r="Y3645" s="61"/>
      <c r="AC3645"/>
    </row>
    <row r="3646" spans="2:29" x14ac:dyDescent="0.2">
      <c r="B3646" s="61" t="str">
        <f>INDEX(FlowMapping!$G$2:$G$875,MATCH(W3646&amp;D3646,FlowMapping!$E$2:$E$875,0))</f>
        <v>ethylene glycol</v>
      </c>
      <c r="C3646" s="61">
        <f>INDEX(FlowMapping!$H$2:$H$875,MATCH(W3646&amp;D3646,FlowMapping!$E$2:$E$875,0))</f>
        <v>107211</v>
      </c>
      <c r="D3646" s="61" t="s">
        <v>1027</v>
      </c>
      <c r="E3646" s="61" t="str">
        <f>INDEX(FlowMapping!$J$2:$J$875,MATCH(W3646&amp;D3646,FlowMapping!$E$2:$E$875,0))</f>
        <v>unspecified</v>
      </c>
      <c r="F3646" s="61" t="str">
        <f>INDEX(FlowMapping!$M$2:$M$875,MATCH(W3646&amp;D3646,FlowMapping!$E$2:$E$875,0))</f>
        <v>8026e985-6019-4551-be66-4d2d81ff4687</v>
      </c>
      <c r="G3646" s="61" t="str">
        <f>INDEX(Activities!$B$2:$B$390,MATCH(H3646,Activities!$C$2:$C$390,0))</f>
        <v>Biological product (except diagnostic) manufacturing</v>
      </c>
      <c r="H3646" s="61">
        <v>325414</v>
      </c>
      <c r="I3646" s="61" t="s">
        <v>997</v>
      </c>
      <c r="J3646" s="62">
        <v>5.5255633979434629E-10</v>
      </c>
      <c r="K3646" s="61" t="s">
        <v>2093</v>
      </c>
      <c r="L3646" s="61"/>
      <c r="M3646" s="61"/>
      <c r="N3646" s="61"/>
      <c r="O3646" s="61"/>
      <c r="P3646" s="61"/>
      <c r="Q3646" s="74">
        <v>4.5188857415186359</v>
      </c>
      <c r="R3646" s="61">
        <v>1</v>
      </c>
      <c r="S3646" s="61">
        <v>1</v>
      </c>
      <c r="T3646" s="61">
        <v>1</v>
      </c>
      <c r="U3646" s="61">
        <v>5</v>
      </c>
      <c r="V3646" s="61">
        <v>2013</v>
      </c>
      <c r="W3646" s="61" t="s">
        <v>3</v>
      </c>
      <c r="X3646" s="61" t="s">
        <v>572</v>
      </c>
      <c r="Y3646" s="61"/>
      <c r="AC3646"/>
    </row>
    <row r="3647" spans="2:29" x14ac:dyDescent="0.2">
      <c r="B3647" s="61" t="str">
        <f>INDEX(FlowMapping!$G$2:$G$875,MATCH(W3647&amp;D3647,FlowMapping!$E$2:$E$875,0))</f>
        <v>methanol</v>
      </c>
      <c r="C3647" s="61">
        <f>INDEX(FlowMapping!$H$2:$H$875,MATCH(W3647&amp;D3647,FlowMapping!$E$2:$E$875,0))</f>
        <v>67561</v>
      </c>
      <c r="D3647" s="61" t="s">
        <v>1027</v>
      </c>
      <c r="E3647" s="61" t="str">
        <f>INDEX(FlowMapping!$J$2:$J$875,MATCH(W3647&amp;D3647,FlowMapping!$E$2:$E$875,0))</f>
        <v>unspecified</v>
      </c>
      <c r="F3647" s="61" t="str">
        <f>INDEX(FlowMapping!$M$2:$M$875,MATCH(W3647&amp;D3647,FlowMapping!$E$2:$E$875,0))</f>
        <v>ee2c5c6c-ff01-4151-8332-d4bf1508c759</v>
      </c>
      <c r="G3647" s="61" t="str">
        <f>INDEX(Activities!$B$2:$B$390,MATCH(H3647,Activities!$C$2:$C$390,0))</f>
        <v>Biological product (except diagnostic) manufacturing</v>
      </c>
      <c r="H3647" s="61">
        <v>325414</v>
      </c>
      <c r="I3647" s="61" t="s">
        <v>997</v>
      </c>
      <c r="J3647" s="62">
        <v>2.2264770162301602E-9</v>
      </c>
      <c r="K3647" s="61" t="s">
        <v>2093</v>
      </c>
      <c r="L3647" s="61"/>
      <c r="M3647" s="61"/>
      <c r="N3647" s="61"/>
      <c r="O3647" s="61"/>
      <c r="P3647" s="61"/>
      <c r="Q3647" s="74">
        <v>2.8516574739277876</v>
      </c>
      <c r="R3647" s="61">
        <v>1</v>
      </c>
      <c r="S3647" s="61">
        <v>1</v>
      </c>
      <c r="T3647" s="61">
        <v>1</v>
      </c>
      <c r="U3647" s="61">
        <v>5</v>
      </c>
      <c r="V3647" s="61">
        <v>2013</v>
      </c>
      <c r="W3647" s="61" t="s">
        <v>19</v>
      </c>
      <c r="X3647" s="61" t="s">
        <v>572</v>
      </c>
      <c r="Y3647" s="61"/>
      <c r="AC3647"/>
    </row>
    <row r="3648" spans="2:29" x14ac:dyDescent="0.2">
      <c r="B3648" s="61" t="str">
        <f>INDEX(FlowMapping!$G$2:$G$875,MATCH(W3648&amp;D3648,FlowMapping!$E$2:$E$875,0))</f>
        <v>Phenol, 2,4-dimethyl-</v>
      </c>
      <c r="C3648" s="61">
        <f>INDEX(FlowMapping!$H$2:$H$875,MATCH(W3648&amp;D3648,FlowMapping!$E$2:$E$875,0))</f>
        <v>105679</v>
      </c>
      <c r="D3648" s="61" t="s">
        <v>1027</v>
      </c>
      <c r="E3648" s="61" t="str">
        <f>INDEX(FlowMapping!$J$2:$J$875,MATCH(W3648&amp;D3648,FlowMapping!$E$2:$E$875,0))</f>
        <v>unspecified</v>
      </c>
      <c r="F3648" s="61" t="str">
        <f>INDEX(FlowMapping!$M$2:$M$875,MATCH(W3648&amp;D3648,FlowMapping!$E$2:$E$875,0))</f>
        <v>7ae398c5-8532-11e0-9d78-0800200c9a66</v>
      </c>
      <c r="G3648" s="61" t="str">
        <f>INDEX(Activities!$B$2:$B$390,MATCH(H3648,Activities!$C$2:$C$390,0))</f>
        <v>Paint and coating manufacturing</v>
      </c>
      <c r="H3648" s="61">
        <v>325510</v>
      </c>
      <c r="I3648" s="61" t="s">
        <v>997</v>
      </c>
      <c r="J3648" s="62">
        <v>5.1824205956279989E-11</v>
      </c>
      <c r="K3648" s="61" t="s">
        <v>2093</v>
      </c>
      <c r="L3648" s="61"/>
      <c r="M3648" s="61"/>
      <c r="N3648" s="61"/>
      <c r="O3648" s="61"/>
      <c r="P3648" s="61"/>
      <c r="Q3648" s="74">
        <v>3.8879921186020661</v>
      </c>
      <c r="R3648" s="61">
        <v>1</v>
      </c>
      <c r="S3648" s="61">
        <v>1</v>
      </c>
      <c r="T3648" s="61">
        <v>1</v>
      </c>
      <c r="U3648" s="61">
        <v>4</v>
      </c>
      <c r="V3648" s="61">
        <v>2013</v>
      </c>
      <c r="W3648" s="61" t="s">
        <v>211</v>
      </c>
      <c r="X3648" s="61" t="s">
        <v>572</v>
      </c>
      <c r="Y3648" s="61"/>
      <c r="AC3648"/>
    </row>
    <row r="3649" spans="2:29" x14ac:dyDescent="0.2">
      <c r="B3649" s="61" t="str">
        <f>INDEX(FlowMapping!$G$2:$G$875,MATCH(W3649&amp;D3649,FlowMapping!$E$2:$E$875,0))</f>
        <v>ethylene glycol</v>
      </c>
      <c r="C3649" s="61">
        <f>INDEX(FlowMapping!$H$2:$H$875,MATCH(W3649&amp;D3649,FlowMapping!$E$2:$E$875,0))</f>
        <v>107211</v>
      </c>
      <c r="D3649" s="61" t="s">
        <v>1027</v>
      </c>
      <c r="E3649" s="61" t="str">
        <f>INDEX(FlowMapping!$J$2:$J$875,MATCH(W3649&amp;D3649,FlowMapping!$E$2:$E$875,0))</f>
        <v>unspecified</v>
      </c>
      <c r="F3649" s="61" t="str">
        <f>INDEX(FlowMapping!$M$2:$M$875,MATCH(W3649&amp;D3649,FlowMapping!$E$2:$E$875,0))</f>
        <v>8026e985-6019-4551-be66-4d2d81ff4687</v>
      </c>
      <c r="G3649" s="61" t="str">
        <f>INDEX(Activities!$B$2:$B$390,MATCH(H3649,Activities!$C$2:$C$390,0))</f>
        <v>Paint and coating manufacturing</v>
      </c>
      <c r="H3649" s="61">
        <v>325510</v>
      </c>
      <c r="I3649" s="61" t="s">
        <v>997</v>
      </c>
      <c r="J3649" s="62">
        <v>8.6373676593799988E-11</v>
      </c>
      <c r="K3649" s="61" t="s">
        <v>2093</v>
      </c>
      <c r="L3649" s="61"/>
      <c r="M3649" s="61"/>
      <c r="N3649" s="61"/>
      <c r="O3649" s="61"/>
      <c r="P3649" s="61"/>
      <c r="Q3649" s="74">
        <v>4.5188857415186359</v>
      </c>
      <c r="R3649" s="61">
        <v>1</v>
      </c>
      <c r="S3649" s="61">
        <v>1</v>
      </c>
      <c r="T3649" s="61">
        <v>1</v>
      </c>
      <c r="U3649" s="61">
        <v>4</v>
      </c>
      <c r="V3649" s="61">
        <v>2013</v>
      </c>
      <c r="W3649" s="61" t="s">
        <v>3</v>
      </c>
      <c r="X3649" s="61" t="s">
        <v>572</v>
      </c>
      <c r="Y3649" s="61"/>
      <c r="AC3649"/>
    </row>
    <row r="3650" spans="2:29" x14ac:dyDescent="0.2">
      <c r="B3650" s="61" t="str">
        <f>INDEX(FlowMapping!$G$2:$G$875,MATCH(W3650&amp;D3650,FlowMapping!$E$2:$E$875,0))</f>
        <v>Sodium formate</v>
      </c>
      <c r="C3650" s="61">
        <f>INDEX(FlowMapping!$H$2:$H$875,MATCH(W3650&amp;D3650,FlowMapping!$E$2:$E$875,0))</f>
        <v>141537</v>
      </c>
      <c r="D3650" s="61" t="s">
        <v>1027</v>
      </c>
      <c r="E3650" s="61" t="str">
        <f>INDEX(FlowMapping!$J$2:$J$875,MATCH(W3650&amp;D3650,FlowMapping!$E$2:$E$875,0))</f>
        <v>unspecified</v>
      </c>
      <c r="F3650" s="61" t="str">
        <f>INDEX(FlowMapping!$M$2:$M$875,MATCH(W3650&amp;D3650,FlowMapping!$E$2:$E$875,0))</f>
        <v>f8ac9a93-5172-4349-bc59-01af13f7dbb6</v>
      </c>
      <c r="G3650" s="61" t="str">
        <f>INDEX(Activities!$B$2:$B$390,MATCH(H3650,Activities!$C$2:$C$390,0))</f>
        <v>Paint and coating manufacturing</v>
      </c>
      <c r="H3650" s="61">
        <v>325510</v>
      </c>
      <c r="I3650" s="61" t="s">
        <v>997</v>
      </c>
      <c r="J3650" s="62">
        <v>8.6373676593799988E-11</v>
      </c>
      <c r="K3650" s="61" t="s">
        <v>2093</v>
      </c>
      <c r="L3650" s="61"/>
      <c r="M3650" s="61"/>
      <c r="N3650" s="61"/>
      <c r="O3650" s="61"/>
      <c r="P3650" s="61"/>
      <c r="Q3650" s="74">
        <v>3.4406018863535328</v>
      </c>
      <c r="R3650" s="61">
        <v>1</v>
      </c>
      <c r="S3650" s="61">
        <v>1</v>
      </c>
      <c r="T3650" s="61">
        <v>1</v>
      </c>
      <c r="U3650" s="61">
        <v>4</v>
      </c>
      <c r="V3650" s="61">
        <v>2013</v>
      </c>
      <c r="W3650" s="61" t="s">
        <v>242</v>
      </c>
      <c r="X3650" s="61" t="s">
        <v>572</v>
      </c>
      <c r="Y3650" s="61"/>
      <c r="AC3650"/>
    </row>
    <row r="3651" spans="2:29" x14ac:dyDescent="0.2">
      <c r="B3651" s="61" t="str">
        <f>INDEX(FlowMapping!$G$2:$G$875,MATCH(W3651&amp;D3651,FlowMapping!$E$2:$E$875,0))</f>
        <v>4-Methyl-2-pentanone</v>
      </c>
      <c r="C3651" s="61">
        <f>INDEX(FlowMapping!$H$2:$H$875,MATCH(W3651&amp;D3651,FlowMapping!$E$2:$E$875,0))</f>
        <v>108101</v>
      </c>
      <c r="D3651" s="61" t="s">
        <v>1027</v>
      </c>
      <c r="E3651" s="61" t="str">
        <f>INDEX(FlowMapping!$J$2:$J$875,MATCH(W3651&amp;D3651,FlowMapping!$E$2:$E$875,0))</f>
        <v>unspecified</v>
      </c>
      <c r="F3651" s="61" t="str">
        <f>INDEX(FlowMapping!$M$2:$M$875,MATCH(W3651&amp;D3651,FlowMapping!$E$2:$E$875,0))</f>
        <v>f9d36529-abde-4ed2-a82c-d365ae2c713f</v>
      </c>
      <c r="G3651" s="61" t="str">
        <f>INDEX(Activities!$B$2:$B$390,MATCH(H3651,Activities!$C$2:$C$390,0))</f>
        <v>Paint and coating manufacturing</v>
      </c>
      <c r="H3651" s="61">
        <v>325510</v>
      </c>
      <c r="I3651" s="61" t="s">
        <v>997</v>
      </c>
      <c r="J3651" s="62">
        <v>8.6373676593799988E-11</v>
      </c>
      <c r="K3651" s="61" t="s">
        <v>2093</v>
      </c>
      <c r="L3651" s="61"/>
      <c r="M3651" s="61"/>
      <c r="N3651" s="61"/>
      <c r="O3651" s="61"/>
      <c r="P3651" s="61"/>
      <c r="Q3651" s="74">
        <v>4.095874182519899</v>
      </c>
      <c r="R3651" s="61">
        <v>1</v>
      </c>
      <c r="S3651" s="61">
        <v>1</v>
      </c>
      <c r="T3651" s="61">
        <v>1</v>
      </c>
      <c r="U3651" s="61">
        <v>4</v>
      </c>
      <c r="V3651" s="61">
        <v>2013</v>
      </c>
      <c r="W3651" s="61" t="s">
        <v>27</v>
      </c>
      <c r="X3651" s="61" t="s">
        <v>572</v>
      </c>
      <c r="Y3651" s="61"/>
      <c r="AC3651"/>
    </row>
    <row r="3652" spans="2:29" x14ac:dyDescent="0.2">
      <c r="B3652" s="61" t="str">
        <f>INDEX(FlowMapping!$G$2:$G$875,MATCH(W3652&amp;D3652,FlowMapping!$E$2:$E$875,0))</f>
        <v>Butanol</v>
      </c>
      <c r="C3652" s="61">
        <f>INDEX(FlowMapping!$H$2:$H$875,MATCH(W3652&amp;D3652,FlowMapping!$E$2:$E$875,0))</f>
        <v>71363</v>
      </c>
      <c r="D3652" s="61" t="s">
        <v>1027</v>
      </c>
      <c r="E3652" s="61" t="str">
        <f>INDEX(FlowMapping!$J$2:$J$875,MATCH(W3652&amp;D3652,FlowMapping!$E$2:$E$875,0))</f>
        <v>unspecified</v>
      </c>
      <c r="F3652" s="61" t="str">
        <f>INDEX(FlowMapping!$M$2:$M$875,MATCH(W3652&amp;D3652,FlowMapping!$E$2:$E$875,0))</f>
        <v>b50d8d03-7e88-4b29-9d10-67bbe01bdbc6</v>
      </c>
      <c r="G3652" s="61" t="str">
        <f>INDEX(Activities!$B$2:$B$390,MATCH(H3652,Activities!$C$2:$C$390,0))</f>
        <v>Paint and coating manufacturing</v>
      </c>
      <c r="H3652" s="61">
        <v>325510</v>
      </c>
      <c r="I3652" s="61" t="s">
        <v>997</v>
      </c>
      <c r="J3652" s="62">
        <v>8.6373676593799988E-11</v>
      </c>
      <c r="K3652" s="61" t="s">
        <v>2093</v>
      </c>
      <c r="L3652" s="61"/>
      <c r="M3652" s="61"/>
      <c r="N3652" s="61"/>
      <c r="O3652" s="61"/>
      <c r="P3652" s="61"/>
      <c r="Q3652" s="74">
        <v>4.8089377343200388</v>
      </c>
      <c r="R3652" s="61">
        <v>1</v>
      </c>
      <c r="S3652" s="61">
        <v>1</v>
      </c>
      <c r="T3652" s="61">
        <v>1</v>
      </c>
      <c r="U3652" s="61">
        <v>4</v>
      </c>
      <c r="V3652" s="61">
        <v>2013</v>
      </c>
      <c r="W3652" s="61" t="s">
        <v>23</v>
      </c>
      <c r="X3652" s="61" t="s">
        <v>572</v>
      </c>
      <c r="Y3652" s="61"/>
      <c r="AC3652"/>
    </row>
    <row r="3653" spans="2:29" x14ac:dyDescent="0.2">
      <c r="B3653" s="61" t="str">
        <f>INDEX(FlowMapping!$G$2:$G$875,MATCH(W3653&amp;D3653,FlowMapping!$E$2:$E$875,0))</f>
        <v>Benzene, ethyl-</v>
      </c>
      <c r="C3653" s="61">
        <f>INDEX(FlowMapping!$H$2:$H$875,MATCH(W3653&amp;D3653,FlowMapping!$E$2:$E$875,0))</f>
        <v>100414</v>
      </c>
      <c r="D3653" s="61" t="s">
        <v>1027</v>
      </c>
      <c r="E3653" s="61" t="str">
        <f>INDEX(FlowMapping!$J$2:$J$875,MATCH(W3653&amp;D3653,FlowMapping!$E$2:$E$875,0))</f>
        <v>unspecified</v>
      </c>
      <c r="F3653" s="61" t="str">
        <f>INDEX(FlowMapping!$M$2:$M$875,MATCH(W3653&amp;D3653,FlowMapping!$E$2:$E$875,0))</f>
        <v>3dd549fd-825c-4ceb-a5f9-2988d322dc5d</v>
      </c>
      <c r="G3653" s="61" t="str">
        <f>INDEX(Activities!$B$2:$B$390,MATCH(H3653,Activities!$C$2:$C$390,0))</f>
        <v>Paint and coating manufacturing</v>
      </c>
      <c r="H3653" s="61">
        <v>325510</v>
      </c>
      <c r="I3653" s="61" t="s">
        <v>997</v>
      </c>
      <c r="J3653" s="62">
        <v>8.7558723436666912E-11</v>
      </c>
      <c r="K3653" s="61" t="s">
        <v>2093</v>
      </c>
      <c r="L3653" s="61"/>
      <c r="M3653" s="61"/>
      <c r="N3653" s="61"/>
      <c r="O3653" s="61"/>
      <c r="P3653" s="61"/>
      <c r="Q3653" s="74">
        <v>4.1756139744527641</v>
      </c>
      <c r="R3653" s="61">
        <v>1</v>
      </c>
      <c r="S3653" s="61">
        <v>1</v>
      </c>
      <c r="T3653" s="61">
        <v>1</v>
      </c>
      <c r="U3653" s="61">
        <v>4</v>
      </c>
      <c r="V3653" s="61">
        <v>2013</v>
      </c>
      <c r="W3653" s="61" t="s">
        <v>6</v>
      </c>
      <c r="X3653" s="61" t="s">
        <v>572</v>
      </c>
      <c r="Y3653" s="61"/>
      <c r="AC3653"/>
    </row>
    <row r="3654" spans="2:29" x14ac:dyDescent="0.2">
      <c r="B3654" s="61" t="str">
        <f>INDEX(FlowMapping!$G$2:$G$875,MATCH(W3654&amp;D3654,FlowMapping!$E$2:$E$875,0))</f>
        <v>Benzene, 1,2,4-trimethyl-</v>
      </c>
      <c r="C3654" s="61">
        <f>INDEX(FlowMapping!$H$2:$H$875,MATCH(W3654&amp;D3654,FlowMapping!$E$2:$E$875,0))</f>
        <v>95636</v>
      </c>
      <c r="D3654" s="61" t="s">
        <v>1027</v>
      </c>
      <c r="E3654" s="61" t="str">
        <f>INDEX(FlowMapping!$J$2:$J$875,MATCH(W3654&amp;D3654,FlowMapping!$E$2:$E$875,0))</f>
        <v>unspecified</v>
      </c>
      <c r="F3654" s="61" t="str">
        <f>INDEX(FlowMapping!$M$2:$M$875,MATCH(W3654&amp;D3654,FlowMapping!$E$2:$E$875,0))</f>
        <v>abab5cea-6bc0-4760-9783-970aee557983</v>
      </c>
      <c r="G3654" s="61" t="str">
        <f>INDEX(Activities!$B$2:$B$390,MATCH(H3654,Activities!$C$2:$C$390,0))</f>
        <v>Paint and coating manufacturing</v>
      </c>
      <c r="H3654" s="61">
        <v>325510</v>
      </c>
      <c r="I3654" s="61" t="s">
        <v>997</v>
      </c>
      <c r="J3654" s="62">
        <v>1.7274735318759998E-10</v>
      </c>
      <c r="K3654" s="61" t="s">
        <v>2093</v>
      </c>
      <c r="L3654" s="61"/>
      <c r="M3654" s="61"/>
      <c r="N3654" s="61"/>
      <c r="O3654" s="61"/>
      <c r="P3654" s="61"/>
      <c r="Q3654" s="74">
        <v>4.5570818261911716</v>
      </c>
      <c r="R3654" s="61">
        <v>1</v>
      </c>
      <c r="S3654" s="61">
        <v>1</v>
      </c>
      <c r="T3654" s="61">
        <v>1</v>
      </c>
      <c r="U3654" s="61">
        <v>4</v>
      </c>
      <c r="V3654" s="61">
        <v>2013</v>
      </c>
      <c r="W3654" s="61" t="s">
        <v>32</v>
      </c>
      <c r="X3654" s="61" t="s">
        <v>572</v>
      </c>
      <c r="Y3654" s="61"/>
      <c r="AC3654"/>
    </row>
    <row r="3655" spans="2:29" x14ac:dyDescent="0.2">
      <c r="B3655" s="61" t="str">
        <f>INDEX(FlowMapping!$G$2:$G$875,MATCH(W3655&amp;D3655,FlowMapping!$E$2:$E$875,0))</f>
        <v>Ethylene glycol monoethyl ether</v>
      </c>
      <c r="C3655" s="61">
        <f>INDEX(FlowMapping!$H$2:$H$875,MATCH(W3655&amp;D3655,FlowMapping!$E$2:$E$875,0))</f>
        <v>110805</v>
      </c>
      <c r="D3655" s="61" t="s">
        <v>1027</v>
      </c>
      <c r="E3655" s="61" t="str">
        <f>INDEX(FlowMapping!$J$2:$J$875,MATCH(W3655&amp;D3655,FlowMapping!$E$2:$E$875,0))</f>
        <v>unspecified</v>
      </c>
      <c r="F3655" s="61" t="str">
        <f>INDEX(FlowMapping!$M$2:$M$875,MATCH(W3655&amp;D3655,FlowMapping!$E$2:$E$875,0))</f>
        <v>b608516c-d577-4957-bcaa-851c7377ada8</v>
      </c>
      <c r="G3655" s="61" t="str">
        <f>INDEX(Activities!$B$2:$B$390,MATCH(H3655,Activities!$C$2:$C$390,0))</f>
        <v>Paint and coating manufacturing</v>
      </c>
      <c r="H3655" s="61">
        <v>325510</v>
      </c>
      <c r="I3655" s="61" t="s">
        <v>997</v>
      </c>
      <c r="J3655" s="62">
        <v>1.7274735318759998E-10</v>
      </c>
      <c r="K3655" s="61" t="s">
        <v>2093</v>
      </c>
      <c r="L3655" s="61"/>
      <c r="M3655" s="61"/>
      <c r="N3655" s="61"/>
      <c r="O3655" s="61"/>
      <c r="P3655" s="61"/>
      <c r="Q3655" s="74">
        <v>4.8068611195233943</v>
      </c>
      <c r="R3655" s="61">
        <v>1</v>
      </c>
      <c r="S3655" s="61">
        <v>1</v>
      </c>
      <c r="T3655" s="61">
        <v>1</v>
      </c>
      <c r="U3655" s="61">
        <v>4</v>
      </c>
      <c r="V3655" s="61">
        <v>2013</v>
      </c>
      <c r="W3655" s="61" t="s">
        <v>89</v>
      </c>
      <c r="X3655" s="61" t="s">
        <v>572</v>
      </c>
      <c r="Y3655" s="61"/>
      <c r="AC3655"/>
    </row>
    <row r="3656" spans="2:29" x14ac:dyDescent="0.2">
      <c r="B3656" s="61" t="str">
        <f>INDEX(FlowMapping!$G$2:$G$875,MATCH(W3656&amp;D3656,FlowMapping!$E$2:$E$875,0))</f>
        <v>methanol</v>
      </c>
      <c r="C3656" s="61">
        <f>INDEX(FlowMapping!$H$2:$H$875,MATCH(W3656&amp;D3656,FlowMapping!$E$2:$E$875,0))</f>
        <v>67561</v>
      </c>
      <c r="D3656" s="61" t="s">
        <v>1027</v>
      </c>
      <c r="E3656" s="61" t="str">
        <f>INDEX(FlowMapping!$J$2:$J$875,MATCH(W3656&amp;D3656,FlowMapping!$E$2:$E$875,0))</f>
        <v>unspecified</v>
      </c>
      <c r="F3656" s="61" t="str">
        <f>INDEX(FlowMapping!$M$2:$M$875,MATCH(W3656&amp;D3656,FlowMapping!$E$2:$E$875,0))</f>
        <v>ee2c5c6c-ff01-4151-8332-d4bf1508c759</v>
      </c>
      <c r="G3656" s="61" t="str">
        <f>INDEX(Activities!$B$2:$B$390,MATCH(H3656,Activities!$C$2:$C$390,0))</f>
        <v>Paint and coating manufacturing</v>
      </c>
      <c r="H3656" s="61">
        <v>325510</v>
      </c>
      <c r="I3656" s="61" t="s">
        <v>997</v>
      </c>
      <c r="J3656" s="62">
        <v>1.7274735318759998E-10</v>
      </c>
      <c r="K3656" s="61" t="s">
        <v>2093</v>
      </c>
      <c r="L3656" s="61"/>
      <c r="M3656" s="61"/>
      <c r="N3656" s="61"/>
      <c r="O3656" s="61"/>
      <c r="P3656" s="61"/>
      <c r="Q3656" s="74">
        <v>2.8516574739277876</v>
      </c>
      <c r="R3656" s="61">
        <v>1</v>
      </c>
      <c r="S3656" s="61">
        <v>1</v>
      </c>
      <c r="T3656" s="61">
        <v>1</v>
      </c>
      <c r="U3656" s="61">
        <v>4</v>
      </c>
      <c r="V3656" s="61">
        <v>2013</v>
      </c>
      <c r="W3656" s="61" t="s">
        <v>19</v>
      </c>
      <c r="X3656" s="61" t="s">
        <v>572</v>
      </c>
      <c r="Y3656" s="61"/>
      <c r="AC3656"/>
    </row>
    <row r="3657" spans="2:29" x14ac:dyDescent="0.2">
      <c r="B3657" s="61" t="str">
        <f>INDEX(FlowMapping!$G$2:$G$875,MATCH(W3657&amp;D3657,FlowMapping!$E$2:$E$875,0))</f>
        <v>phenol</v>
      </c>
      <c r="C3657" s="61">
        <f>INDEX(FlowMapping!$H$2:$H$875,MATCH(W3657&amp;D3657,FlowMapping!$E$2:$E$875,0))</f>
        <v>108952</v>
      </c>
      <c r="D3657" s="61" t="s">
        <v>1027</v>
      </c>
      <c r="E3657" s="61" t="str">
        <f>INDEX(FlowMapping!$J$2:$J$875,MATCH(W3657&amp;D3657,FlowMapping!$E$2:$E$875,0))</f>
        <v>unspecified</v>
      </c>
      <c r="F3657" s="61" t="str">
        <f>INDEX(FlowMapping!$M$2:$M$875,MATCH(W3657&amp;D3657,FlowMapping!$E$2:$E$875,0))</f>
        <v>39153cb9-a8fe-4fc8-beef-1bf1edceb8e7</v>
      </c>
      <c r="G3657" s="61" t="str">
        <f>INDEX(Activities!$B$2:$B$390,MATCH(H3657,Activities!$C$2:$C$390,0))</f>
        <v>Paint and coating manufacturing</v>
      </c>
      <c r="H3657" s="61">
        <v>325510</v>
      </c>
      <c r="I3657" s="61" t="s">
        <v>997</v>
      </c>
      <c r="J3657" s="62">
        <v>2.9367050041891997E-10</v>
      </c>
      <c r="K3657" s="61" t="s">
        <v>2093</v>
      </c>
      <c r="L3657" s="61"/>
      <c r="M3657" s="61"/>
      <c r="N3657" s="61"/>
      <c r="O3657" s="61"/>
      <c r="P3657" s="61"/>
      <c r="Q3657" s="74">
        <v>3.2328526649172535</v>
      </c>
      <c r="R3657" s="61">
        <v>1</v>
      </c>
      <c r="S3657" s="61">
        <v>1</v>
      </c>
      <c r="T3657" s="61">
        <v>1</v>
      </c>
      <c r="U3657" s="61">
        <v>4</v>
      </c>
      <c r="V3657" s="61">
        <v>2013</v>
      </c>
      <c r="W3657" s="61" t="s">
        <v>42</v>
      </c>
      <c r="X3657" s="61" t="s">
        <v>572</v>
      </c>
      <c r="Y3657" s="61"/>
      <c r="AC3657"/>
    </row>
    <row r="3658" spans="2:29" x14ac:dyDescent="0.2">
      <c r="B3658" s="61" t="str">
        <f>INDEX(FlowMapping!$G$2:$G$875,MATCH(W3658&amp;D3658,FlowMapping!$E$2:$E$875,0))</f>
        <v>1-Methyl-2-pyrrolidinone</v>
      </c>
      <c r="C3658" s="61">
        <f>INDEX(FlowMapping!$H$2:$H$875,MATCH(W3658&amp;D3658,FlowMapping!$E$2:$E$875,0))</f>
        <v>872504</v>
      </c>
      <c r="D3658" s="61" t="s">
        <v>1027</v>
      </c>
      <c r="E3658" s="61" t="str">
        <f>INDEX(FlowMapping!$J$2:$J$875,MATCH(W3658&amp;D3658,FlowMapping!$E$2:$E$875,0))</f>
        <v>unspecified</v>
      </c>
      <c r="F3658" s="61" t="str">
        <f>INDEX(FlowMapping!$M$2:$M$875,MATCH(W3658&amp;D3658,FlowMapping!$E$2:$E$875,0))</f>
        <v>9ff6b6db-6b22-485a-a0f3-545aa6d19d49</v>
      </c>
      <c r="G3658" s="61" t="str">
        <f>INDEX(Activities!$B$2:$B$390,MATCH(H3658,Activities!$C$2:$C$390,0))</f>
        <v>Paint and coating manufacturing</v>
      </c>
      <c r="H3658" s="61">
        <v>325510</v>
      </c>
      <c r="I3658" s="61" t="s">
        <v>997</v>
      </c>
      <c r="J3658" s="62">
        <v>3.8004417701271996E-10</v>
      </c>
      <c r="K3658" s="61" t="s">
        <v>2093</v>
      </c>
      <c r="L3658" s="61"/>
      <c r="M3658" s="61"/>
      <c r="N3658" s="61"/>
      <c r="O3658" s="61"/>
      <c r="P3658" s="61"/>
      <c r="Q3658" s="74">
        <v>4.7294197670253508</v>
      </c>
      <c r="R3658" s="61">
        <v>1</v>
      </c>
      <c r="S3658" s="61">
        <v>1</v>
      </c>
      <c r="T3658" s="61">
        <v>1</v>
      </c>
      <c r="U3658" s="61">
        <v>4</v>
      </c>
      <c r="V3658" s="61">
        <v>2013</v>
      </c>
      <c r="W3658" s="61" t="s">
        <v>50</v>
      </c>
      <c r="X3658" s="61" t="s">
        <v>572</v>
      </c>
      <c r="Y3658" s="61"/>
      <c r="AC3658"/>
    </row>
    <row r="3659" spans="2:29" x14ac:dyDescent="0.2">
      <c r="B3659" s="61" t="str">
        <f>INDEX(FlowMapping!$G$2:$G$875,MATCH(W3659&amp;D3659,FlowMapping!$E$2:$E$875,0))</f>
        <v>Xylene</v>
      </c>
      <c r="C3659" s="61">
        <f>INDEX(FlowMapping!$H$2:$H$875,MATCH(W3659&amp;D3659,FlowMapping!$E$2:$E$875,0))</f>
        <v>1330207</v>
      </c>
      <c r="D3659" s="61" t="s">
        <v>1027</v>
      </c>
      <c r="E3659" s="61" t="str">
        <f>INDEX(FlowMapping!$J$2:$J$875,MATCH(W3659&amp;D3659,FlowMapping!$E$2:$E$875,0))</f>
        <v>unspecified</v>
      </c>
      <c r="F3659" s="61" t="str">
        <f>INDEX(FlowMapping!$M$2:$M$875,MATCH(W3659&amp;D3659,FlowMapping!$E$2:$E$875,0))</f>
        <v>045f7de9-60d5-4916-a504-5a1002a6e97e</v>
      </c>
      <c r="G3659" s="61" t="str">
        <f>INDEX(Activities!$B$2:$B$390,MATCH(H3659,Activities!$C$2:$C$390,0))</f>
        <v>Paint and coating manufacturing</v>
      </c>
      <c r="H3659" s="61">
        <v>325510</v>
      </c>
      <c r="I3659" s="61" t="s">
        <v>997</v>
      </c>
      <c r="J3659" s="62">
        <v>9.5572473151039691E-10</v>
      </c>
      <c r="K3659" s="61" t="s">
        <v>2093</v>
      </c>
      <c r="L3659" s="61"/>
      <c r="M3659" s="61"/>
      <c r="N3659" s="61"/>
      <c r="O3659" s="61"/>
      <c r="P3659" s="61"/>
      <c r="Q3659" s="74">
        <v>4.35776584403472</v>
      </c>
      <c r="R3659" s="61">
        <v>1</v>
      </c>
      <c r="S3659" s="61">
        <v>1</v>
      </c>
      <c r="T3659" s="61">
        <v>1</v>
      </c>
      <c r="U3659" s="61">
        <v>4</v>
      </c>
      <c r="V3659" s="61">
        <v>2013</v>
      </c>
      <c r="W3659" s="61" t="s">
        <v>29</v>
      </c>
      <c r="X3659" s="61" t="s">
        <v>572</v>
      </c>
      <c r="Y3659" s="61"/>
      <c r="AC3659"/>
    </row>
    <row r="3660" spans="2:29" x14ac:dyDescent="0.2">
      <c r="B3660" s="61" t="str">
        <f>INDEX(FlowMapping!$G$2:$G$875,MATCH(W3660&amp;D3660,FlowMapping!$E$2:$E$875,0))</f>
        <v>toluene</v>
      </c>
      <c r="C3660" s="61">
        <f>INDEX(FlowMapping!$H$2:$H$875,MATCH(W3660&amp;D3660,FlowMapping!$E$2:$E$875,0))</f>
        <v>108883</v>
      </c>
      <c r="D3660" s="61" t="s">
        <v>1027</v>
      </c>
      <c r="E3660" s="61" t="str">
        <f>INDEX(FlowMapping!$J$2:$J$875,MATCH(W3660&amp;D3660,FlowMapping!$E$2:$E$875,0))</f>
        <v>unspecified</v>
      </c>
      <c r="F3660" s="61" t="str">
        <f>INDEX(FlowMapping!$M$2:$M$875,MATCH(W3660&amp;D3660,FlowMapping!$E$2:$E$875,0))</f>
        <v>826c7733-9b0a-4ec5-9f35-32294f9138e3</v>
      </c>
      <c r="G3660" s="61" t="str">
        <f>INDEX(Activities!$B$2:$B$390,MATCH(H3660,Activities!$C$2:$C$390,0))</f>
        <v>Paint and coating manufacturing</v>
      </c>
      <c r="H3660" s="61">
        <v>325510</v>
      </c>
      <c r="I3660" s="61" t="s">
        <v>997</v>
      </c>
      <c r="J3660" s="62">
        <v>4.4914311828775992E-9</v>
      </c>
      <c r="K3660" s="61" t="s">
        <v>2093</v>
      </c>
      <c r="L3660" s="61"/>
      <c r="M3660" s="61"/>
      <c r="N3660" s="61"/>
      <c r="O3660" s="61"/>
      <c r="P3660" s="61"/>
      <c r="Q3660" s="74">
        <v>4.5354160930239154</v>
      </c>
      <c r="R3660" s="61">
        <v>1</v>
      </c>
      <c r="S3660" s="61">
        <v>1</v>
      </c>
      <c r="T3660" s="61">
        <v>1</v>
      </c>
      <c r="U3660" s="61">
        <v>4</v>
      </c>
      <c r="V3660" s="61">
        <v>2013</v>
      </c>
      <c r="W3660" s="61" t="s">
        <v>7</v>
      </c>
      <c r="X3660" s="61" t="s">
        <v>572</v>
      </c>
      <c r="Y3660" s="61"/>
      <c r="AC3660"/>
    </row>
    <row r="3661" spans="2:29" x14ac:dyDescent="0.2">
      <c r="B3661" s="61" t="str">
        <f>INDEX(FlowMapping!$G$2:$G$875,MATCH(W3661&amp;D3661,FlowMapping!$E$2:$E$875,0))</f>
        <v>Acrylic acid</v>
      </c>
      <c r="C3661" s="61">
        <f>INDEX(FlowMapping!$H$2:$H$875,MATCH(W3661&amp;D3661,FlowMapping!$E$2:$E$875,0))</f>
        <v>79107</v>
      </c>
      <c r="D3661" s="61" t="s">
        <v>1027</v>
      </c>
      <c r="E3661" s="61" t="str">
        <f>INDEX(FlowMapping!$J$2:$J$875,MATCH(W3661&amp;D3661,FlowMapping!$E$2:$E$875,0))</f>
        <v>unspecified</v>
      </c>
      <c r="F3661" s="61" t="str">
        <f>INDEX(FlowMapping!$M$2:$M$875,MATCH(W3661&amp;D3661,FlowMapping!$E$2:$E$875,0))</f>
        <v>783424fa-8b67-40ff-8652-61bae8f854ae</v>
      </c>
      <c r="G3661" s="61" t="str">
        <f>INDEX(Activities!$B$2:$B$390,MATCH(H3661,Activities!$C$2:$C$390,0))</f>
        <v>Adhesive manufacturing</v>
      </c>
      <c r="H3661" s="61">
        <v>325520</v>
      </c>
      <c r="I3661" s="61" t="s">
        <v>997</v>
      </c>
      <c r="J3661" s="62">
        <v>1.9754376796446303E-10</v>
      </c>
      <c r="K3661" s="61" t="s">
        <v>2093</v>
      </c>
      <c r="L3661" s="61"/>
      <c r="M3661" s="61"/>
      <c r="N3661" s="61"/>
      <c r="O3661" s="61"/>
      <c r="P3661" s="61"/>
      <c r="Q3661" s="74">
        <v>3.692985072393173</v>
      </c>
      <c r="R3661" s="61">
        <v>1</v>
      </c>
      <c r="S3661" s="61">
        <v>1</v>
      </c>
      <c r="T3661" s="61">
        <v>1</v>
      </c>
      <c r="U3661" s="61">
        <v>4</v>
      </c>
      <c r="V3661" s="61">
        <v>2013</v>
      </c>
      <c r="W3661" s="61" t="s">
        <v>135</v>
      </c>
      <c r="X3661" s="61" t="s">
        <v>572</v>
      </c>
      <c r="Y3661" s="61"/>
      <c r="AC3661"/>
    </row>
    <row r="3662" spans="2:29" x14ac:dyDescent="0.2">
      <c r="B3662" s="61" t="str">
        <f>INDEX(FlowMapping!$G$2:$G$875,MATCH(W3662&amp;D3662,FlowMapping!$E$2:$E$875,0))</f>
        <v>BUTYL ACRYLATE</v>
      </c>
      <c r="C3662" s="61">
        <f>INDEX(FlowMapping!$H$2:$H$875,MATCH(W3662&amp;D3662,FlowMapping!$E$2:$E$875,0))</f>
        <v>141322</v>
      </c>
      <c r="D3662" s="61" t="s">
        <v>1027</v>
      </c>
      <c r="E3662" s="61" t="str">
        <f>INDEX(FlowMapping!$J$2:$J$875,MATCH(W3662&amp;D3662,FlowMapping!$E$2:$E$875,0))</f>
        <v>unspecified</v>
      </c>
      <c r="F3662" s="61" t="str">
        <f>INDEX(FlowMapping!$M$2:$M$875,MATCH(W3662&amp;D3662,FlowMapping!$E$2:$E$875,0))</f>
        <v>c8013afb-100f-3431-81d9-65c57c68ca77</v>
      </c>
      <c r="G3662" s="61" t="str">
        <f>INDEX(Activities!$B$2:$B$390,MATCH(H3662,Activities!$C$2:$C$390,0))</f>
        <v>Adhesive manufacturing</v>
      </c>
      <c r="H3662" s="61">
        <v>325520</v>
      </c>
      <c r="I3662" s="61" t="s">
        <v>997</v>
      </c>
      <c r="J3662" s="62">
        <v>1.9754376796446303E-10</v>
      </c>
      <c r="K3662" s="61" t="s">
        <v>2093</v>
      </c>
      <c r="L3662" s="61"/>
      <c r="M3662" s="61"/>
      <c r="N3662" s="61"/>
      <c r="O3662" s="61"/>
      <c r="P3662" s="61"/>
      <c r="Q3662" s="74">
        <v>3.8535559384073537</v>
      </c>
      <c r="R3662" s="61">
        <v>1</v>
      </c>
      <c r="S3662" s="61">
        <v>1</v>
      </c>
      <c r="T3662" s="61">
        <v>1</v>
      </c>
      <c r="U3662" s="61">
        <v>4</v>
      </c>
      <c r="V3662" s="61">
        <v>2013</v>
      </c>
      <c r="W3662" s="61" t="s">
        <v>112</v>
      </c>
      <c r="X3662" s="61" t="s">
        <v>572</v>
      </c>
      <c r="Y3662" s="61"/>
      <c r="AC3662"/>
    </row>
    <row r="3663" spans="2:29" x14ac:dyDescent="0.2">
      <c r="B3663" s="61" t="str">
        <f>INDEX(FlowMapping!$G$2:$G$875,MATCH(W3663&amp;D3663,FlowMapping!$E$2:$E$875,0))</f>
        <v>ETHYL ACRYLATE</v>
      </c>
      <c r="C3663" s="61">
        <f>INDEX(FlowMapping!$H$2:$H$875,MATCH(W3663&amp;D3663,FlowMapping!$E$2:$E$875,0))</f>
        <v>140885</v>
      </c>
      <c r="D3663" s="61" t="s">
        <v>1027</v>
      </c>
      <c r="E3663" s="61" t="str">
        <f>INDEX(FlowMapping!$J$2:$J$875,MATCH(W3663&amp;D3663,FlowMapping!$E$2:$E$875,0))</f>
        <v>unspecified</v>
      </c>
      <c r="F3663" s="61" t="str">
        <f>INDEX(FlowMapping!$M$2:$M$875,MATCH(W3663&amp;D3663,FlowMapping!$E$2:$E$875,0))</f>
        <v>0547931a-4f54-480b-bab7-02ecae0cbcc2</v>
      </c>
      <c r="G3663" s="61" t="str">
        <f>INDEX(Activities!$B$2:$B$390,MATCH(H3663,Activities!$C$2:$C$390,0))</f>
        <v>Adhesive manufacturing</v>
      </c>
      <c r="H3663" s="61">
        <v>325520</v>
      </c>
      <c r="I3663" s="61" t="s">
        <v>997</v>
      </c>
      <c r="J3663" s="62">
        <v>1.9754376796446303E-10</v>
      </c>
      <c r="K3663" s="61" t="s">
        <v>2093</v>
      </c>
      <c r="L3663" s="61"/>
      <c r="M3663" s="61"/>
      <c r="N3663" s="61"/>
      <c r="O3663" s="61"/>
      <c r="P3663" s="61"/>
      <c r="Q3663" s="74">
        <v>3.421196492202339</v>
      </c>
      <c r="R3663" s="61">
        <v>1</v>
      </c>
      <c r="S3663" s="61">
        <v>1</v>
      </c>
      <c r="T3663" s="61">
        <v>1</v>
      </c>
      <c r="U3663" s="61">
        <v>4</v>
      </c>
      <c r="V3663" s="61">
        <v>2013</v>
      </c>
      <c r="W3663" s="61" t="s">
        <v>160</v>
      </c>
      <c r="X3663" s="61" t="s">
        <v>572</v>
      </c>
      <c r="Y3663" s="61"/>
      <c r="AC3663"/>
    </row>
    <row r="3664" spans="2:29" x14ac:dyDescent="0.2">
      <c r="B3664" s="61" t="str">
        <f>INDEX(FlowMapping!$G$2:$G$875,MATCH(W3664&amp;D3664,FlowMapping!$E$2:$E$875,0))</f>
        <v>Methyl acrylate</v>
      </c>
      <c r="C3664" s="61">
        <f>INDEX(FlowMapping!$H$2:$H$875,MATCH(W3664&amp;D3664,FlowMapping!$E$2:$E$875,0))</f>
        <v>96333</v>
      </c>
      <c r="D3664" s="61" t="s">
        <v>1027</v>
      </c>
      <c r="E3664" s="61" t="str">
        <f>INDEX(FlowMapping!$J$2:$J$875,MATCH(W3664&amp;D3664,FlowMapping!$E$2:$E$875,0))</f>
        <v>unspecified</v>
      </c>
      <c r="F3664" s="61" t="str">
        <f>INDEX(FlowMapping!$M$2:$M$875,MATCH(W3664&amp;D3664,FlowMapping!$E$2:$E$875,0))</f>
        <v>85fa4541-289d-4e24-9664-09efa68fe470</v>
      </c>
      <c r="G3664" s="61" t="str">
        <f>INDEX(Activities!$B$2:$B$390,MATCH(H3664,Activities!$C$2:$C$390,0))</f>
        <v>Adhesive manufacturing</v>
      </c>
      <c r="H3664" s="61">
        <v>325520</v>
      </c>
      <c r="I3664" s="61" t="s">
        <v>997</v>
      </c>
      <c r="J3664" s="62">
        <v>1.9754376796446303E-10</v>
      </c>
      <c r="K3664" s="61" t="s">
        <v>2093</v>
      </c>
      <c r="L3664" s="61"/>
      <c r="M3664" s="61"/>
      <c r="N3664" s="61"/>
      <c r="O3664" s="61"/>
      <c r="P3664" s="61"/>
      <c r="Q3664" s="74">
        <v>3.2976511613438744</v>
      </c>
      <c r="R3664" s="61">
        <v>1</v>
      </c>
      <c r="S3664" s="61">
        <v>1</v>
      </c>
      <c r="T3664" s="61">
        <v>1</v>
      </c>
      <c r="U3664" s="61">
        <v>4</v>
      </c>
      <c r="V3664" s="61">
        <v>2013</v>
      </c>
      <c r="W3664" s="61" t="s">
        <v>73</v>
      </c>
      <c r="X3664" s="61" t="s">
        <v>572</v>
      </c>
      <c r="Y3664" s="61"/>
      <c r="AC3664"/>
    </row>
    <row r="3665" spans="2:29" x14ac:dyDescent="0.2">
      <c r="B3665" s="61" t="str">
        <f>INDEX(FlowMapping!$G$2:$G$875,MATCH(W3665&amp;D3665,FlowMapping!$E$2:$E$875,0))</f>
        <v>Methyl methacrylate</v>
      </c>
      <c r="C3665" s="61">
        <f>INDEX(FlowMapping!$H$2:$H$875,MATCH(W3665&amp;D3665,FlowMapping!$E$2:$E$875,0))</f>
        <v>80626</v>
      </c>
      <c r="D3665" s="61" t="s">
        <v>1027</v>
      </c>
      <c r="E3665" s="61" t="str">
        <f>INDEX(FlowMapping!$J$2:$J$875,MATCH(W3665&amp;D3665,FlowMapping!$E$2:$E$875,0))</f>
        <v>unspecified</v>
      </c>
      <c r="F3665" s="61" t="str">
        <f>INDEX(FlowMapping!$M$2:$M$875,MATCH(W3665&amp;D3665,FlowMapping!$E$2:$E$875,0))</f>
        <v>79bcffe0-632d-4046-a686-f9ea394649cd</v>
      </c>
      <c r="G3665" s="61" t="str">
        <f>INDEX(Activities!$B$2:$B$390,MATCH(H3665,Activities!$C$2:$C$390,0))</f>
        <v>Adhesive manufacturing</v>
      </c>
      <c r="H3665" s="61">
        <v>325520</v>
      </c>
      <c r="I3665" s="61" t="s">
        <v>997</v>
      </c>
      <c r="J3665" s="62">
        <v>1.9754376796446303E-10</v>
      </c>
      <c r="K3665" s="61" t="s">
        <v>2093</v>
      </c>
      <c r="L3665" s="61"/>
      <c r="M3665" s="61"/>
      <c r="N3665" s="61"/>
      <c r="O3665" s="61"/>
      <c r="P3665" s="61"/>
      <c r="Q3665" s="74">
        <v>3.0003191099909503</v>
      </c>
      <c r="R3665" s="61">
        <v>1</v>
      </c>
      <c r="S3665" s="61">
        <v>1</v>
      </c>
      <c r="T3665" s="61">
        <v>1</v>
      </c>
      <c r="U3665" s="61">
        <v>4</v>
      </c>
      <c r="V3665" s="61">
        <v>2013</v>
      </c>
      <c r="W3665" s="61" t="s">
        <v>118</v>
      </c>
      <c r="X3665" s="61" t="s">
        <v>572</v>
      </c>
      <c r="Y3665" s="61"/>
      <c r="AC3665"/>
    </row>
    <row r="3666" spans="2:29" x14ac:dyDescent="0.2">
      <c r="B3666" s="61" t="str">
        <f>INDEX(FlowMapping!$G$2:$G$875,MATCH(W3666&amp;D3666,FlowMapping!$E$2:$E$875,0))</f>
        <v>Butanol</v>
      </c>
      <c r="C3666" s="61">
        <f>INDEX(FlowMapping!$H$2:$H$875,MATCH(W3666&amp;D3666,FlowMapping!$E$2:$E$875,0))</f>
        <v>71363</v>
      </c>
      <c r="D3666" s="61" t="s">
        <v>1027</v>
      </c>
      <c r="E3666" s="61" t="str">
        <f>INDEX(FlowMapping!$J$2:$J$875,MATCH(W3666&amp;D3666,FlowMapping!$E$2:$E$875,0))</f>
        <v>unspecified</v>
      </c>
      <c r="F3666" s="61" t="str">
        <f>INDEX(FlowMapping!$M$2:$M$875,MATCH(W3666&amp;D3666,FlowMapping!$E$2:$E$875,0))</f>
        <v>b50d8d03-7e88-4b29-9d10-67bbe01bdbc6</v>
      </c>
      <c r="G3666" s="61" t="str">
        <f>INDEX(Activities!$B$2:$B$390,MATCH(H3666,Activities!$C$2:$C$390,0))</f>
        <v>Adhesive manufacturing</v>
      </c>
      <c r="H3666" s="61">
        <v>325520</v>
      </c>
      <c r="I3666" s="61" t="s">
        <v>997</v>
      </c>
      <c r="J3666" s="62">
        <v>1.9754376796446303E-10</v>
      </c>
      <c r="K3666" s="61" t="s">
        <v>2093</v>
      </c>
      <c r="L3666" s="61"/>
      <c r="M3666" s="61"/>
      <c r="N3666" s="61"/>
      <c r="O3666" s="61"/>
      <c r="P3666" s="61"/>
      <c r="Q3666" s="74">
        <v>4.8089377343200388</v>
      </c>
      <c r="R3666" s="61">
        <v>1</v>
      </c>
      <c r="S3666" s="61">
        <v>1</v>
      </c>
      <c r="T3666" s="61">
        <v>1</v>
      </c>
      <c r="U3666" s="61">
        <v>4</v>
      </c>
      <c r="V3666" s="61">
        <v>2013</v>
      </c>
      <c r="W3666" s="61" t="s">
        <v>23</v>
      </c>
      <c r="X3666" s="61" t="s">
        <v>572</v>
      </c>
      <c r="Y3666" s="61"/>
      <c r="AC3666"/>
    </row>
    <row r="3667" spans="2:29" x14ac:dyDescent="0.2">
      <c r="B3667" s="61" t="str">
        <f>INDEX(FlowMapping!$G$2:$G$875,MATCH(W3667&amp;D3667,FlowMapping!$E$2:$E$875,0))</f>
        <v>Hexane</v>
      </c>
      <c r="C3667" s="61">
        <f>INDEX(FlowMapping!$H$2:$H$875,MATCH(W3667&amp;D3667,FlowMapping!$E$2:$E$875,0))</f>
        <v>110543</v>
      </c>
      <c r="D3667" s="61" t="s">
        <v>1027</v>
      </c>
      <c r="E3667" s="61" t="str">
        <f>INDEX(FlowMapping!$J$2:$J$875,MATCH(W3667&amp;D3667,FlowMapping!$E$2:$E$875,0))</f>
        <v>unspecified</v>
      </c>
      <c r="F3667" s="61" t="str">
        <f>INDEX(FlowMapping!$M$2:$M$875,MATCH(W3667&amp;D3667,FlowMapping!$E$2:$E$875,0))</f>
        <v>856f0506-79b3-42c1-8faa-3e9f8699c28d</v>
      </c>
      <c r="G3667" s="61" t="str">
        <f>INDEX(Activities!$B$2:$B$390,MATCH(H3667,Activities!$C$2:$C$390,0))</f>
        <v>Adhesive manufacturing</v>
      </c>
      <c r="H3667" s="61">
        <v>325520</v>
      </c>
      <c r="I3667" s="61" t="s">
        <v>997</v>
      </c>
      <c r="J3667" s="62">
        <v>1.9754376796446303E-10</v>
      </c>
      <c r="K3667" s="61" t="s">
        <v>2093</v>
      </c>
      <c r="L3667" s="61"/>
      <c r="M3667" s="61"/>
      <c r="N3667" s="61"/>
      <c r="O3667" s="61"/>
      <c r="P3667" s="61"/>
      <c r="Q3667" s="74">
        <v>4.2570785973019296</v>
      </c>
      <c r="R3667" s="61">
        <v>1</v>
      </c>
      <c r="S3667" s="61">
        <v>1</v>
      </c>
      <c r="T3667" s="61">
        <v>1</v>
      </c>
      <c r="U3667" s="61">
        <v>4</v>
      </c>
      <c r="V3667" s="61">
        <v>2013</v>
      </c>
      <c r="W3667" s="61" t="s">
        <v>11</v>
      </c>
      <c r="X3667" s="61" t="s">
        <v>572</v>
      </c>
      <c r="Y3667" s="61"/>
      <c r="AC3667"/>
    </row>
    <row r="3668" spans="2:29" x14ac:dyDescent="0.2">
      <c r="B3668" s="61" t="str">
        <f>INDEX(FlowMapping!$G$2:$G$875,MATCH(W3668&amp;D3668,FlowMapping!$E$2:$E$875,0))</f>
        <v>1-Methyl-2-pyrrolidinone</v>
      </c>
      <c r="C3668" s="61">
        <f>INDEX(FlowMapping!$H$2:$H$875,MATCH(W3668&amp;D3668,FlowMapping!$E$2:$E$875,0))</f>
        <v>872504</v>
      </c>
      <c r="D3668" s="61" t="s">
        <v>1027</v>
      </c>
      <c r="E3668" s="61" t="str">
        <f>INDEX(FlowMapping!$J$2:$J$875,MATCH(W3668&amp;D3668,FlowMapping!$E$2:$E$875,0))</f>
        <v>unspecified</v>
      </c>
      <c r="F3668" s="61" t="str">
        <f>INDEX(FlowMapping!$M$2:$M$875,MATCH(W3668&amp;D3668,FlowMapping!$E$2:$E$875,0))</f>
        <v>9ff6b6db-6b22-485a-a0f3-545aa6d19d49</v>
      </c>
      <c r="G3668" s="61" t="str">
        <f>INDEX(Activities!$B$2:$B$390,MATCH(H3668,Activities!$C$2:$C$390,0))</f>
        <v>Adhesive manufacturing</v>
      </c>
      <c r="H3668" s="61">
        <v>325520</v>
      </c>
      <c r="I3668" s="61" t="s">
        <v>997</v>
      </c>
      <c r="J3668" s="62">
        <v>1.9754376796446303E-10</v>
      </c>
      <c r="K3668" s="61" t="s">
        <v>2093</v>
      </c>
      <c r="L3668" s="61"/>
      <c r="M3668" s="61"/>
      <c r="N3668" s="61"/>
      <c r="O3668" s="61"/>
      <c r="P3668" s="61"/>
      <c r="Q3668" s="74">
        <v>4.7294197670253508</v>
      </c>
      <c r="R3668" s="61">
        <v>1</v>
      </c>
      <c r="S3668" s="61">
        <v>1</v>
      </c>
      <c r="T3668" s="61">
        <v>1</v>
      </c>
      <c r="U3668" s="61">
        <v>4</v>
      </c>
      <c r="V3668" s="61">
        <v>2013</v>
      </c>
      <c r="W3668" s="61" t="s">
        <v>50</v>
      </c>
      <c r="X3668" s="61" t="s">
        <v>572</v>
      </c>
      <c r="Y3668" s="61"/>
      <c r="AC3668"/>
    </row>
    <row r="3669" spans="2:29" x14ac:dyDescent="0.2">
      <c r="B3669" s="61" t="str">
        <f>INDEX(FlowMapping!$G$2:$G$875,MATCH(W3669&amp;D3669,FlowMapping!$E$2:$E$875,0))</f>
        <v>Vinyl acetate</v>
      </c>
      <c r="C3669" s="61">
        <f>INDEX(FlowMapping!$H$2:$H$875,MATCH(W3669&amp;D3669,FlowMapping!$E$2:$E$875,0))</f>
        <v>108054</v>
      </c>
      <c r="D3669" s="61" t="s">
        <v>1027</v>
      </c>
      <c r="E3669" s="61" t="str">
        <f>INDEX(FlowMapping!$J$2:$J$875,MATCH(W3669&amp;D3669,FlowMapping!$E$2:$E$875,0))</f>
        <v>unspecified</v>
      </c>
      <c r="F3669" s="61" t="str">
        <f>INDEX(FlowMapping!$M$2:$M$875,MATCH(W3669&amp;D3669,FlowMapping!$E$2:$E$875,0))</f>
        <v>37b1a5b2-9b3b-4966-a979-084cf2091128</v>
      </c>
      <c r="G3669" s="61" t="str">
        <f>INDEX(Activities!$B$2:$B$390,MATCH(H3669,Activities!$C$2:$C$390,0))</f>
        <v>Adhesive manufacturing</v>
      </c>
      <c r="H3669" s="61">
        <v>325520</v>
      </c>
      <c r="I3669" s="61" t="s">
        <v>997</v>
      </c>
      <c r="J3669" s="62">
        <v>1.9754376796446303E-10</v>
      </c>
      <c r="K3669" s="61" t="s">
        <v>2093</v>
      </c>
      <c r="L3669" s="61"/>
      <c r="M3669" s="61"/>
      <c r="N3669" s="61"/>
      <c r="O3669" s="61"/>
      <c r="P3669" s="61"/>
      <c r="Q3669" s="74">
        <v>4.1471410019002652</v>
      </c>
      <c r="R3669" s="61">
        <v>1</v>
      </c>
      <c r="S3669" s="61">
        <v>1</v>
      </c>
      <c r="T3669" s="61">
        <v>1</v>
      </c>
      <c r="U3669" s="61">
        <v>4</v>
      </c>
      <c r="V3669" s="61">
        <v>2013</v>
      </c>
      <c r="W3669" s="61" t="s">
        <v>226</v>
      </c>
      <c r="X3669" s="61" t="s">
        <v>572</v>
      </c>
      <c r="Y3669" s="61"/>
      <c r="AC3669"/>
    </row>
    <row r="3670" spans="2:29" x14ac:dyDescent="0.2">
      <c r="B3670" s="61" t="str">
        <f>INDEX(FlowMapping!$G$2:$G$875,MATCH(W3670&amp;D3670,FlowMapping!$E$2:$E$875,0))</f>
        <v>toluene</v>
      </c>
      <c r="C3670" s="61">
        <f>INDEX(FlowMapping!$H$2:$H$875,MATCH(W3670&amp;D3670,FlowMapping!$E$2:$E$875,0))</f>
        <v>108883</v>
      </c>
      <c r="D3670" s="61" t="s">
        <v>1027</v>
      </c>
      <c r="E3670" s="61" t="str">
        <f>INDEX(FlowMapping!$J$2:$J$875,MATCH(W3670&amp;D3670,FlowMapping!$E$2:$E$875,0))</f>
        <v>unspecified</v>
      </c>
      <c r="F3670" s="61" t="str">
        <f>INDEX(FlowMapping!$M$2:$M$875,MATCH(W3670&amp;D3670,FlowMapping!$E$2:$E$875,0))</f>
        <v>826c7733-9b0a-4ec5-9f35-32294f9138e3</v>
      </c>
      <c r="G3670" s="61" t="str">
        <f>INDEX(Activities!$B$2:$B$390,MATCH(H3670,Activities!$C$2:$C$390,0))</f>
        <v>Adhesive manufacturing</v>
      </c>
      <c r="H3670" s="61">
        <v>325520</v>
      </c>
      <c r="I3670" s="61" t="s">
        <v>997</v>
      </c>
      <c r="J3670" s="62">
        <v>7.1277742356937552E-10</v>
      </c>
      <c r="K3670" s="61" t="s">
        <v>2093</v>
      </c>
      <c r="L3670" s="61"/>
      <c r="M3670" s="61"/>
      <c r="N3670" s="61"/>
      <c r="O3670" s="61"/>
      <c r="P3670" s="61"/>
      <c r="Q3670" s="74">
        <v>4.5354160930239154</v>
      </c>
      <c r="R3670" s="61">
        <v>1</v>
      </c>
      <c r="S3670" s="61">
        <v>1</v>
      </c>
      <c r="T3670" s="61">
        <v>1</v>
      </c>
      <c r="U3670" s="61">
        <v>4</v>
      </c>
      <c r="V3670" s="61">
        <v>2013</v>
      </c>
      <c r="W3670" s="61" t="s">
        <v>7</v>
      </c>
      <c r="X3670" s="61" t="s">
        <v>572</v>
      </c>
      <c r="Y3670" s="61"/>
      <c r="AC3670"/>
    </row>
    <row r="3671" spans="2:29" x14ac:dyDescent="0.2">
      <c r="B3671" s="61" t="str">
        <f>INDEX(FlowMapping!$G$2:$G$875,MATCH(W3671&amp;D3671,FlowMapping!$E$2:$E$875,0))</f>
        <v>1,1-DICHLOROETHYLENE</v>
      </c>
      <c r="C3671" s="61">
        <f>INDEX(FlowMapping!$H$2:$H$875,MATCH(W3671&amp;D3671,FlowMapping!$E$2:$E$875,0))</f>
        <v>75354</v>
      </c>
      <c r="D3671" s="61" t="s">
        <v>1027</v>
      </c>
      <c r="E3671" s="61" t="str">
        <f>INDEX(FlowMapping!$J$2:$J$875,MATCH(W3671&amp;D3671,FlowMapping!$E$2:$E$875,0))</f>
        <v>unspecified</v>
      </c>
      <c r="F3671" s="61" t="str">
        <f>INDEX(FlowMapping!$M$2:$M$875,MATCH(W3671&amp;D3671,FlowMapping!$E$2:$E$875,0))</f>
        <v>18c68bbb-5a96-302e-bec3-0924a003d46c</v>
      </c>
      <c r="G3671" s="61" t="str">
        <f>INDEX(Activities!$B$2:$B$390,MATCH(H3671,Activities!$C$2:$C$390,0))</f>
        <v>Adhesive manufacturing</v>
      </c>
      <c r="H3671" s="61">
        <v>325520</v>
      </c>
      <c r="I3671" s="61" t="s">
        <v>997</v>
      </c>
      <c r="J3671" s="62">
        <v>7.506663182649594E-10</v>
      </c>
      <c r="K3671" s="61" t="s">
        <v>2093</v>
      </c>
      <c r="L3671" s="61"/>
      <c r="M3671" s="61"/>
      <c r="N3671" s="61"/>
      <c r="O3671" s="61"/>
      <c r="P3671" s="61"/>
      <c r="Q3671" s="74">
        <v>3.8984893780981689</v>
      </c>
      <c r="R3671" s="61">
        <v>1</v>
      </c>
      <c r="S3671" s="61">
        <v>1</v>
      </c>
      <c r="T3671" s="61">
        <v>1</v>
      </c>
      <c r="U3671" s="61">
        <v>4</v>
      </c>
      <c r="V3671" s="61">
        <v>2013</v>
      </c>
      <c r="W3671" s="61" t="s">
        <v>347</v>
      </c>
      <c r="X3671" s="61" t="s">
        <v>572</v>
      </c>
      <c r="Y3671" s="61"/>
      <c r="AC3671"/>
    </row>
    <row r="3672" spans="2:29" x14ac:dyDescent="0.2">
      <c r="B3672" s="61" t="str">
        <f>INDEX(FlowMapping!$G$2:$G$875,MATCH(W3672&amp;D3672,FlowMapping!$E$2:$E$875,0))</f>
        <v>biphenyl</v>
      </c>
      <c r="C3672" s="61">
        <f>INDEX(FlowMapping!$H$2:$H$875,MATCH(W3672&amp;D3672,FlowMapping!$E$2:$E$875,0))</f>
        <v>92524</v>
      </c>
      <c r="D3672" s="61" t="s">
        <v>1027</v>
      </c>
      <c r="E3672" s="61" t="str">
        <f>INDEX(FlowMapping!$J$2:$J$875,MATCH(W3672&amp;D3672,FlowMapping!$E$2:$E$875,0))</f>
        <v>unspecified</v>
      </c>
      <c r="F3672" s="61" t="str">
        <f>INDEX(FlowMapping!$M$2:$M$875,MATCH(W3672&amp;D3672,FlowMapping!$E$2:$E$875,0))</f>
        <v>7ae371a8-8532-11e0-9d78-0800200c9a66</v>
      </c>
      <c r="G3672" s="61" t="str">
        <f>INDEX(Activities!$B$2:$B$390,MATCH(H3672,Activities!$C$2:$C$390,0))</f>
        <v>Soap and cleaning compound manufacturing</v>
      </c>
      <c r="H3672" s="61">
        <v>325610</v>
      </c>
      <c r="I3672" s="61" t="s">
        <v>997</v>
      </c>
      <c r="J3672" s="62">
        <v>1.106179583475589E-14</v>
      </c>
      <c r="K3672" s="61" t="s">
        <v>2093</v>
      </c>
      <c r="L3672" s="61"/>
      <c r="M3672" s="61"/>
      <c r="N3672" s="61"/>
      <c r="O3672" s="61"/>
      <c r="P3672" s="61"/>
      <c r="Q3672" s="74">
        <v>3.1788551638339602</v>
      </c>
      <c r="R3672" s="61">
        <v>1</v>
      </c>
      <c r="S3672" s="61">
        <v>1</v>
      </c>
      <c r="T3672" s="61">
        <v>1</v>
      </c>
      <c r="U3672" s="61">
        <v>5</v>
      </c>
      <c r="V3672" s="61">
        <v>2013</v>
      </c>
      <c r="W3672" s="61" t="s">
        <v>251</v>
      </c>
      <c r="X3672" s="61" t="s">
        <v>572</v>
      </c>
      <c r="Y3672" s="61"/>
      <c r="AC3672"/>
    </row>
    <row r="3673" spans="2:29" x14ac:dyDescent="0.2">
      <c r="B3673" s="61" t="str">
        <f>INDEX(FlowMapping!$G$2:$G$875,MATCH(W3673&amp;D3673,FlowMapping!$E$2:$E$875,0))</f>
        <v>1,4-dioxane</v>
      </c>
      <c r="C3673" s="61">
        <f>INDEX(FlowMapping!$H$2:$H$875,MATCH(W3673&amp;D3673,FlowMapping!$E$2:$E$875,0))</f>
        <v>123911</v>
      </c>
      <c r="D3673" s="61" t="s">
        <v>1027</v>
      </c>
      <c r="E3673" s="61" t="str">
        <f>INDEX(FlowMapping!$J$2:$J$875,MATCH(W3673&amp;D3673,FlowMapping!$E$2:$E$875,0))</f>
        <v>unspecified</v>
      </c>
      <c r="F3673" s="61" t="str">
        <f>INDEX(FlowMapping!$M$2:$M$875,MATCH(W3673&amp;D3673,FlowMapping!$E$2:$E$875,0))</f>
        <v>58fbc273-95e6-47d3-bf47-51739851b608</v>
      </c>
      <c r="G3673" s="61" t="str">
        <f>INDEX(Activities!$B$2:$B$390,MATCH(H3673,Activities!$C$2:$C$390,0))</f>
        <v>Soap and cleaning compound manufacturing</v>
      </c>
      <c r="H3673" s="61">
        <v>325610</v>
      </c>
      <c r="I3673" s="61" t="s">
        <v>997</v>
      </c>
      <c r="J3673" s="62">
        <v>1.106179583475589E-13</v>
      </c>
      <c r="K3673" s="61" t="s">
        <v>2093</v>
      </c>
      <c r="L3673" s="61"/>
      <c r="M3673" s="61"/>
      <c r="N3673" s="61"/>
      <c r="O3673" s="61"/>
      <c r="P3673" s="61"/>
      <c r="Q3673" s="74">
        <v>4.0361318592070878</v>
      </c>
      <c r="R3673" s="61">
        <v>1</v>
      </c>
      <c r="S3673" s="61">
        <v>1</v>
      </c>
      <c r="T3673" s="61">
        <v>1</v>
      </c>
      <c r="U3673" s="61">
        <v>5</v>
      </c>
      <c r="V3673" s="61">
        <v>2013</v>
      </c>
      <c r="W3673" s="61" t="s">
        <v>323</v>
      </c>
      <c r="X3673" s="61" t="s">
        <v>572</v>
      </c>
      <c r="Y3673" s="61"/>
      <c r="AC3673"/>
    </row>
    <row r="3674" spans="2:29" x14ac:dyDescent="0.2">
      <c r="B3674" s="61" t="str">
        <f>INDEX(FlowMapping!$G$2:$G$875,MATCH(W3674&amp;D3674,FlowMapping!$E$2:$E$875,0))</f>
        <v>Methane, monochloro-, R-40</v>
      </c>
      <c r="C3674" s="61">
        <f>INDEX(FlowMapping!$H$2:$H$875,MATCH(W3674&amp;D3674,FlowMapping!$E$2:$E$875,0))</f>
        <v>74873</v>
      </c>
      <c r="D3674" s="61" t="s">
        <v>1027</v>
      </c>
      <c r="E3674" s="61" t="str">
        <f>INDEX(FlowMapping!$J$2:$J$875,MATCH(W3674&amp;D3674,FlowMapping!$E$2:$E$875,0))</f>
        <v>unspecified</v>
      </c>
      <c r="F3674" s="61" t="str">
        <f>INDEX(FlowMapping!$M$2:$M$875,MATCH(W3674&amp;D3674,FlowMapping!$E$2:$E$875,0))</f>
        <v>63e7d757-8549-11e0-9d78-0800200c9a66</v>
      </c>
      <c r="G3674" s="61" t="str">
        <f>INDEX(Activities!$B$2:$B$390,MATCH(H3674,Activities!$C$2:$C$390,0))</f>
        <v>Soap and cleaning compound manufacturing</v>
      </c>
      <c r="H3674" s="61">
        <v>325610</v>
      </c>
      <c r="I3674" s="61" t="s">
        <v>997</v>
      </c>
      <c r="J3674" s="62">
        <v>3.6946398088084674E-12</v>
      </c>
      <c r="K3674" s="61" t="s">
        <v>2093</v>
      </c>
      <c r="L3674" s="61"/>
      <c r="M3674" s="61"/>
      <c r="N3674" s="61"/>
      <c r="O3674" s="61"/>
      <c r="P3674" s="61"/>
      <c r="Q3674" s="74">
        <v>2.6678632919651033</v>
      </c>
      <c r="R3674" s="61">
        <v>1</v>
      </c>
      <c r="S3674" s="61">
        <v>1</v>
      </c>
      <c r="T3674" s="61">
        <v>1</v>
      </c>
      <c r="U3674" s="61">
        <v>5</v>
      </c>
      <c r="V3674" s="61">
        <v>2013</v>
      </c>
      <c r="W3674" s="61" t="s">
        <v>119</v>
      </c>
      <c r="X3674" s="61" t="s">
        <v>572</v>
      </c>
      <c r="Y3674" s="61"/>
      <c r="AC3674"/>
    </row>
    <row r="3675" spans="2:29" x14ac:dyDescent="0.2">
      <c r="B3675" s="61" t="str">
        <f>INDEX(FlowMapping!$G$2:$G$875,MATCH(W3675&amp;D3675,FlowMapping!$E$2:$E$875,0))</f>
        <v>Acrylonitrile</v>
      </c>
      <c r="C3675" s="61">
        <f>INDEX(FlowMapping!$H$2:$H$875,MATCH(W3675&amp;D3675,FlowMapping!$E$2:$E$875,0))</f>
        <v>107131</v>
      </c>
      <c r="D3675" s="61" t="s">
        <v>1027</v>
      </c>
      <c r="E3675" s="61" t="str">
        <f>INDEX(FlowMapping!$J$2:$J$875,MATCH(W3675&amp;D3675,FlowMapping!$E$2:$E$875,0))</f>
        <v>unspecified</v>
      </c>
      <c r="F3675" s="61" t="str">
        <f>INDEX(FlowMapping!$M$2:$M$875,MATCH(W3675&amp;D3675,FlowMapping!$E$2:$E$875,0))</f>
        <v>2c5362e9-ff22-46b4-9dad-3c765df0ac3f</v>
      </c>
      <c r="G3675" s="61" t="str">
        <f>INDEX(Activities!$B$2:$B$390,MATCH(H3675,Activities!$C$2:$C$390,0))</f>
        <v>Soap and cleaning compound manufacturing</v>
      </c>
      <c r="H3675" s="61">
        <v>325610</v>
      </c>
      <c r="I3675" s="61" t="s">
        <v>997</v>
      </c>
      <c r="J3675" s="62">
        <v>4.1481734380334588E-12</v>
      </c>
      <c r="K3675" s="61" t="s">
        <v>2093</v>
      </c>
      <c r="L3675" s="61"/>
      <c r="M3675" s="61"/>
      <c r="N3675" s="61"/>
      <c r="O3675" s="61"/>
      <c r="P3675" s="61"/>
      <c r="Q3675" s="74">
        <v>3.1128005337570359</v>
      </c>
      <c r="R3675" s="61">
        <v>1</v>
      </c>
      <c r="S3675" s="61">
        <v>1</v>
      </c>
      <c r="T3675" s="61">
        <v>1</v>
      </c>
      <c r="U3675" s="61">
        <v>5</v>
      </c>
      <c r="V3675" s="61">
        <v>2013</v>
      </c>
      <c r="W3675" s="61" t="s">
        <v>100</v>
      </c>
      <c r="X3675" s="61" t="s">
        <v>572</v>
      </c>
      <c r="Y3675" s="61"/>
      <c r="AC3675"/>
    </row>
    <row r="3676" spans="2:29" x14ac:dyDescent="0.2">
      <c r="B3676" s="61" t="str">
        <f>INDEX(FlowMapping!$G$2:$G$875,MATCH(W3676&amp;D3676,FlowMapping!$E$2:$E$875,0))</f>
        <v>formaldehyde</v>
      </c>
      <c r="C3676" s="61">
        <f>INDEX(FlowMapping!$H$2:$H$875,MATCH(W3676&amp;D3676,FlowMapping!$E$2:$E$875,0))</f>
        <v>50000</v>
      </c>
      <c r="D3676" s="61" t="s">
        <v>1027</v>
      </c>
      <c r="E3676" s="61" t="str">
        <f>INDEX(FlowMapping!$J$2:$J$875,MATCH(W3676&amp;D3676,FlowMapping!$E$2:$E$875,0))</f>
        <v>unspecified</v>
      </c>
      <c r="F3676" s="61" t="str">
        <f>INDEX(FlowMapping!$M$2:$M$875,MATCH(W3676&amp;D3676,FlowMapping!$E$2:$E$875,0))</f>
        <v>66729b69-c76f-43b2-bd9a-4a03c4983afd</v>
      </c>
      <c r="G3676" s="61" t="str">
        <f>INDEX(Activities!$B$2:$B$390,MATCH(H3676,Activities!$C$2:$C$390,0))</f>
        <v>Soap and cleaning compound manufacturing</v>
      </c>
      <c r="H3676" s="61">
        <v>325610</v>
      </c>
      <c r="I3676" s="61" t="s">
        <v>997</v>
      </c>
      <c r="J3676" s="62">
        <v>8.2963468760669177E-12</v>
      </c>
      <c r="K3676" s="61" t="s">
        <v>2093</v>
      </c>
      <c r="L3676" s="61"/>
      <c r="M3676" s="61"/>
      <c r="N3676" s="61"/>
      <c r="O3676" s="61"/>
      <c r="P3676" s="61"/>
      <c r="Q3676" s="74">
        <v>2.3834433880769748</v>
      </c>
      <c r="R3676" s="61">
        <v>1</v>
      </c>
      <c r="S3676" s="61">
        <v>1</v>
      </c>
      <c r="T3676" s="61">
        <v>1</v>
      </c>
      <c r="U3676" s="61">
        <v>5</v>
      </c>
      <c r="V3676" s="61">
        <v>2013</v>
      </c>
      <c r="W3676" s="61" t="s">
        <v>18</v>
      </c>
      <c r="X3676" s="61" t="s">
        <v>572</v>
      </c>
      <c r="Y3676" s="61"/>
      <c r="AC3676"/>
    </row>
    <row r="3677" spans="2:29" x14ac:dyDescent="0.2">
      <c r="B3677" s="61" t="str">
        <f>INDEX(FlowMapping!$G$2:$G$875,MATCH(W3677&amp;D3677,FlowMapping!$E$2:$E$875,0))</f>
        <v>Butanol</v>
      </c>
      <c r="C3677" s="61">
        <f>INDEX(FlowMapping!$H$2:$H$875,MATCH(W3677&amp;D3677,FlowMapping!$E$2:$E$875,0))</f>
        <v>71363</v>
      </c>
      <c r="D3677" s="61" t="s">
        <v>1027</v>
      </c>
      <c r="E3677" s="61" t="str">
        <f>INDEX(FlowMapping!$J$2:$J$875,MATCH(W3677&amp;D3677,FlowMapping!$E$2:$E$875,0))</f>
        <v>unspecified</v>
      </c>
      <c r="F3677" s="61" t="str">
        <f>INDEX(FlowMapping!$M$2:$M$875,MATCH(W3677&amp;D3677,FlowMapping!$E$2:$E$875,0))</f>
        <v>b50d8d03-7e88-4b29-9d10-67bbe01bdbc6</v>
      </c>
      <c r="G3677" s="61" t="str">
        <f>INDEX(Activities!$B$2:$B$390,MATCH(H3677,Activities!$C$2:$C$390,0))</f>
        <v>Soap and cleaning compound manufacturing</v>
      </c>
      <c r="H3677" s="61">
        <v>325610</v>
      </c>
      <c r="I3677" s="61" t="s">
        <v>997</v>
      </c>
      <c r="J3677" s="62">
        <v>1.106179583475589E-11</v>
      </c>
      <c r="K3677" s="61" t="s">
        <v>2093</v>
      </c>
      <c r="L3677" s="61"/>
      <c r="M3677" s="61"/>
      <c r="N3677" s="61"/>
      <c r="O3677" s="61"/>
      <c r="P3677" s="61"/>
      <c r="Q3677" s="74">
        <v>4.8089377343200388</v>
      </c>
      <c r="R3677" s="61">
        <v>1</v>
      </c>
      <c r="S3677" s="61">
        <v>1</v>
      </c>
      <c r="T3677" s="61">
        <v>1</v>
      </c>
      <c r="U3677" s="61">
        <v>5</v>
      </c>
      <c r="V3677" s="61">
        <v>2013</v>
      </c>
      <c r="W3677" s="61" t="s">
        <v>23</v>
      </c>
      <c r="X3677" s="61" t="s">
        <v>572</v>
      </c>
      <c r="Y3677" s="61"/>
      <c r="AC3677"/>
    </row>
    <row r="3678" spans="2:29" x14ac:dyDescent="0.2">
      <c r="B3678" s="61" t="str">
        <f>INDEX(FlowMapping!$G$2:$G$875,MATCH(W3678&amp;D3678,FlowMapping!$E$2:$E$875,0))</f>
        <v>toluene</v>
      </c>
      <c r="C3678" s="61">
        <f>INDEX(FlowMapping!$H$2:$H$875,MATCH(W3678&amp;D3678,FlowMapping!$E$2:$E$875,0))</f>
        <v>108883</v>
      </c>
      <c r="D3678" s="61" t="s">
        <v>1027</v>
      </c>
      <c r="E3678" s="61" t="str">
        <f>INDEX(FlowMapping!$J$2:$J$875,MATCH(W3678&amp;D3678,FlowMapping!$E$2:$E$875,0))</f>
        <v>unspecified</v>
      </c>
      <c r="F3678" s="61" t="str">
        <f>INDEX(FlowMapping!$M$2:$M$875,MATCH(W3678&amp;D3678,FlowMapping!$E$2:$E$875,0))</f>
        <v>826c7733-9b0a-4ec5-9f35-32294f9138e3</v>
      </c>
      <c r="G3678" s="61" t="str">
        <f>INDEX(Activities!$B$2:$B$390,MATCH(H3678,Activities!$C$2:$C$390,0))</f>
        <v>Soap and cleaning compound manufacturing</v>
      </c>
      <c r="H3678" s="61">
        <v>325610</v>
      </c>
      <c r="I3678" s="61" t="s">
        <v>997</v>
      </c>
      <c r="J3678" s="62">
        <v>1.106179583475589E-11</v>
      </c>
      <c r="K3678" s="61" t="s">
        <v>2093</v>
      </c>
      <c r="L3678" s="61"/>
      <c r="M3678" s="61"/>
      <c r="N3678" s="61"/>
      <c r="O3678" s="61"/>
      <c r="P3678" s="61"/>
      <c r="Q3678" s="74">
        <v>4.5354160930239154</v>
      </c>
      <c r="R3678" s="61">
        <v>1</v>
      </c>
      <c r="S3678" s="61">
        <v>1</v>
      </c>
      <c r="T3678" s="61">
        <v>1</v>
      </c>
      <c r="U3678" s="61">
        <v>5</v>
      </c>
      <c r="V3678" s="61">
        <v>2013</v>
      </c>
      <c r="W3678" s="61" t="s">
        <v>7</v>
      </c>
      <c r="X3678" s="61" t="s">
        <v>572</v>
      </c>
      <c r="Y3678" s="61"/>
      <c r="AC3678"/>
    </row>
    <row r="3679" spans="2:29" x14ac:dyDescent="0.2">
      <c r="B3679" s="61" t="str">
        <f>INDEX(FlowMapping!$G$2:$G$875,MATCH(W3679&amp;D3679,FlowMapping!$E$2:$E$875,0))</f>
        <v>Benzyl chloride</v>
      </c>
      <c r="C3679" s="61">
        <f>INDEX(FlowMapping!$H$2:$H$875,MATCH(W3679&amp;D3679,FlowMapping!$E$2:$E$875,0))</f>
        <v>100447</v>
      </c>
      <c r="D3679" s="61" t="s">
        <v>1027</v>
      </c>
      <c r="E3679" s="61" t="str">
        <f>INDEX(FlowMapping!$J$2:$J$875,MATCH(W3679&amp;D3679,FlowMapping!$E$2:$E$875,0))</f>
        <v>unspecified</v>
      </c>
      <c r="F3679" s="61" t="str">
        <f>INDEX(FlowMapping!$M$2:$M$875,MATCH(W3679&amp;D3679,FlowMapping!$E$2:$E$875,0))</f>
        <v>9902a6ee-8441-4613-91c4-4aa68903302f</v>
      </c>
      <c r="G3679" s="61" t="str">
        <f>INDEX(Activities!$B$2:$B$390,MATCH(H3679,Activities!$C$2:$C$390,0))</f>
        <v>Soap and cleaning compound manufacturing</v>
      </c>
      <c r="H3679" s="61">
        <v>325610</v>
      </c>
      <c r="I3679" s="61" t="s">
        <v>997</v>
      </c>
      <c r="J3679" s="62">
        <v>1.1426835097302834E-11</v>
      </c>
      <c r="K3679" s="61" t="s">
        <v>2093</v>
      </c>
      <c r="L3679" s="61"/>
      <c r="M3679" s="61"/>
      <c r="N3679" s="61"/>
      <c r="O3679" s="61"/>
      <c r="P3679" s="61"/>
      <c r="Q3679" s="74">
        <v>3.2315600973591154</v>
      </c>
      <c r="R3679" s="61">
        <v>1</v>
      </c>
      <c r="S3679" s="61">
        <v>1</v>
      </c>
      <c r="T3679" s="61">
        <v>1</v>
      </c>
      <c r="U3679" s="61">
        <v>5</v>
      </c>
      <c r="V3679" s="61">
        <v>2013</v>
      </c>
      <c r="W3679" s="61" t="s">
        <v>134</v>
      </c>
      <c r="X3679" s="61" t="s">
        <v>572</v>
      </c>
      <c r="Y3679" s="61"/>
      <c r="AC3679"/>
    </row>
    <row r="3680" spans="2:29" x14ac:dyDescent="0.2">
      <c r="B3680" s="61" t="str">
        <f>INDEX(FlowMapping!$G$2:$G$875,MATCH(W3680&amp;D3680,FlowMapping!$E$2:$E$875,0))</f>
        <v>2-PHENYLPHENOL</v>
      </c>
      <c r="C3680" s="61">
        <f>INDEX(FlowMapping!$H$2:$H$875,MATCH(W3680&amp;D3680,FlowMapping!$E$2:$E$875,0))</f>
        <v>90437</v>
      </c>
      <c r="D3680" s="61" t="s">
        <v>1027</v>
      </c>
      <c r="E3680" s="61" t="str">
        <f>INDEX(FlowMapping!$J$2:$J$875,MATCH(W3680&amp;D3680,FlowMapping!$E$2:$E$875,0))</f>
        <v>unspecified</v>
      </c>
      <c r="F3680" s="61" t="str">
        <f>INDEX(FlowMapping!$M$2:$M$875,MATCH(W3680&amp;D3680,FlowMapping!$E$2:$E$875,0))</f>
        <v>80fbfdc2-4d39-342e-ae85-7b06764fbb52</v>
      </c>
      <c r="G3680" s="61" t="str">
        <f>INDEX(Activities!$B$2:$B$390,MATCH(H3680,Activities!$C$2:$C$390,0))</f>
        <v>Soap and cleaning compound manufacturing</v>
      </c>
      <c r="H3680" s="61">
        <v>325610</v>
      </c>
      <c r="I3680" s="61" t="s">
        <v>997</v>
      </c>
      <c r="J3680" s="62">
        <v>5.530897917377944E-11</v>
      </c>
      <c r="K3680" s="61" t="s">
        <v>2093</v>
      </c>
      <c r="L3680" s="61"/>
      <c r="M3680" s="61"/>
      <c r="N3680" s="61"/>
      <c r="O3680" s="61"/>
      <c r="P3680" s="61"/>
      <c r="Q3680" s="74">
        <v>3.2870169344333475</v>
      </c>
      <c r="R3680" s="61">
        <v>1</v>
      </c>
      <c r="S3680" s="61">
        <v>1</v>
      </c>
      <c r="T3680" s="61">
        <v>1</v>
      </c>
      <c r="U3680" s="61">
        <v>5</v>
      </c>
      <c r="V3680" s="61">
        <v>2013</v>
      </c>
      <c r="W3680" s="61" t="s">
        <v>325</v>
      </c>
      <c r="X3680" s="61" t="s">
        <v>572</v>
      </c>
      <c r="Y3680" s="61"/>
      <c r="AC3680"/>
    </row>
    <row r="3681" spans="2:29" x14ac:dyDescent="0.2">
      <c r="B3681" s="61" t="str">
        <f>INDEX(FlowMapping!$G$2:$G$875,MATCH(W3681&amp;D3681,FlowMapping!$E$2:$E$875,0))</f>
        <v>Benzene, ethyl-</v>
      </c>
      <c r="C3681" s="61">
        <f>INDEX(FlowMapping!$H$2:$H$875,MATCH(W3681&amp;D3681,FlowMapping!$E$2:$E$875,0))</f>
        <v>100414</v>
      </c>
      <c r="D3681" s="61" t="s">
        <v>1027</v>
      </c>
      <c r="E3681" s="61" t="str">
        <f>INDEX(FlowMapping!$J$2:$J$875,MATCH(W3681&amp;D3681,FlowMapping!$E$2:$E$875,0))</f>
        <v>unspecified</v>
      </c>
      <c r="F3681" s="61" t="str">
        <f>INDEX(FlowMapping!$M$2:$M$875,MATCH(W3681&amp;D3681,FlowMapping!$E$2:$E$875,0))</f>
        <v>3dd549fd-825c-4ceb-a5f9-2988d322dc5d</v>
      </c>
      <c r="G3681" s="61" t="str">
        <f>INDEX(Activities!$B$2:$B$390,MATCH(H3681,Activities!$C$2:$C$390,0))</f>
        <v>Soap and cleaning compound manufacturing</v>
      </c>
      <c r="H3681" s="61">
        <v>325610</v>
      </c>
      <c r="I3681" s="61" t="s">
        <v>997</v>
      </c>
      <c r="J3681" s="62">
        <v>1.1061795834755888E-10</v>
      </c>
      <c r="K3681" s="61" t="s">
        <v>2093</v>
      </c>
      <c r="L3681" s="61"/>
      <c r="M3681" s="61"/>
      <c r="N3681" s="61"/>
      <c r="O3681" s="61"/>
      <c r="P3681" s="61"/>
      <c r="Q3681" s="74">
        <v>4.1756139744527641</v>
      </c>
      <c r="R3681" s="61">
        <v>1</v>
      </c>
      <c r="S3681" s="61">
        <v>1</v>
      </c>
      <c r="T3681" s="61">
        <v>1</v>
      </c>
      <c r="U3681" s="61">
        <v>5</v>
      </c>
      <c r="V3681" s="61">
        <v>2013</v>
      </c>
      <c r="W3681" s="61" t="s">
        <v>6</v>
      </c>
      <c r="X3681" s="61" t="s">
        <v>572</v>
      </c>
      <c r="Y3681" s="61"/>
      <c r="AC3681"/>
    </row>
    <row r="3682" spans="2:29" x14ac:dyDescent="0.2">
      <c r="B3682" s="61" t="str">
        <f>INDEX(FlowMapping!$G$2:$G$875,MATCH(W3682&amp;D3682,FlowMapping!$E$2:$E$875,0))</f>
        <v>Xylene</v>
      </c>
      <c r="C3682" s="61">
        <f>INDEX(FlowMapping!$H$2:$H$875,MATCH(W3682&amp;D3682,FlowMapping!$E$2:$E$875,0))</f>
        <v>1330207</v>
      </c>
      <c r="D3682" s="61" t="s">
        <v>1027</v>
      </c>
      <c r="E3682" s="61" t="str">
        <f>INDEX(FlowMapping!$J$2:$J$875,MATCH(W3682&amp;D3682,FlowMapping!$E$2:$E$875,0))</f>
        <v>unspecified</v>
      </c>
      <c r="F3682" s="61" t="str">
        <f>INDEX(FlowMapping!$M$2:$M$875,MATCH(W3682&amp;D3682,FlowMapping!$E$2:$E$875,0))</f>
        <v>045f7de9-60d5-4916-a504-5a1002a6e97e</v>
      </c>
      <c r="G3682" s="61" t="str">
        <f>INDEX(Activities!$B$2:$B$390,MATCH(H3682,Activities!$C$2:$C$390,0))</f>
        <v>Soap and cleaning compound manufacturing</v>
      </c>
      <c r="H3682" s="61">
        <v>325610</v>
      </c>
      <c r="I3682" s="61" t="s">
        <v>997</v>
      </c>
      <c r="J3682" s="62">
        <v>5.5308979173779448E-10</v>
      </c>
      <c r="K3682" s="61" t="s">
        <v>2093</v>
      </c>
      <c r="L3682" s="61"/>
      <c r="M3682" s="61"/>
      <c r="N3682" s="61"/>
      <c r="O3682" s="61"/>
      <c r="P3682" s="61"/>
      <c r="Q3682" s="74">
        <v>4.35776584403472</v>
      </c>
      <c r="R3682" s="61">
        <v>1</v>
      </c>
      <c r="S3682" s="61">
        <v>1</v>
      </c>
      <c r="T3682" s="61">
        <v>1</v>
      </c>
      <c r="U3682" s="61">
        <v>5</v>
      </c>
      <c r="V3682" s="61">
        <v>2013</v>
      </c>
      <c r="W3682" s="61" t="s">
        <v>29</v>
      </c>
      <c r="X3682" s="61" t="s">
        <v>572</v>
      </c>
      <c r="Y3682" s="61"/>
      <c r="AC3682"/>
    </row>
    <row r="3683" spans="2:29" x14ac:dyDescent="0.2">
      <c r="B3683" s="61" t="str">
        <f>INDEX(FlowMapping!$G$2:$G$875,MATCH(W3683&amp;D3683,FlowMapping!$E$2:$E$875,0))</f>
        <v>ethylene glycol</v>
      </c>
      <c r="C3683" s="61">
        <f>INDEX(FlowMapping!$H$2:$H$875,MATCH(W3683&amp;D3683,FlowMapping!$E$2:$E$875,0))</f>
        <v>107211</v>
      </c>
      <c r="D3683" s="61" t="s">
        <v>1027</v>
      </c>
      <c r="E3683" s="61" t="str">
        <f>INDEX(FlowMapping!$J$2:$J$875,MATCH(W3683&amp;D3683,FlowMapping!$E$2:$E$875,0))</f>
        <v>unspecified</v>
      </c>
      <c r="F3683" s="61" t="str">
        <f>INDEX(FlowMapping!$M$2:$M$875,MATCH(W3683&amp;D3683,FlowMapping!$E$2:$E$875,0))</f>
        <v>8026e985-6019-4551-be66-4d2d81ff4687</v>
      </c>
      <c r="G3683" s="61" t="str">
        <f>INDEX(Activities!$B$2:$B$390,MATCH(H3683,Activities!$C$2:$C$390,0))</f>
        <v>Soap and cleaning compound manufacturing</v>
      </c>
      <c r="H3683" s="61">
        <v>325610</v>
      </c>
      <c r="I3683" s="61" t="s">
        <v>997</v>
      </c>
      <c r="J3683" s="62">
        <v>6.6370775008535334E-10</v>
      </c>
      <c r="K3683" s="61" t="s">
        <v>2093</v>
      </c>
      <c r="L3683" s="61"/>
      <c r="M3683" s="61"/>
      <c r="N3683" s="61"/>
      <c r="O3683" s="61"/>
      <c r="P3683" s="61"/>
      <c r="Q3683" s="74">
        <v>4.5188857415186359</v>
      </c>
      <c r="R3683" s="61">
        <v>1</v>
      </c>
      <c r="S3683" s="61">
        <v>1</v>
      </c>
      <c r="T3683" s="61">
        <v>1</v>
      </c>
      <c r="U3683" s="61">
        <v>5</v>
      </c>
      <c r="V3683" s="61">
        <v>2013</v>
      </c>
      <c r="W3683" s="61" t="s">
        <v>3</v>
      </c>
      <c r="X3683" s="61" t="s">
        <v>572</v>
      </c>
      <c r="Y3683" s="61"/>
      <c r="AC3683"/>
    </row>
    <row r="3684" spans="2:29" x14ac:dyDescent="0.2">
      <c r="B3684" s="61" t="str">
        <f>INDEX(FlowMapping!$G$2:$G$875,MATCH(W3684&amp;D3684,FlowMapping!$E$2:$E$875,0))</f>
        <v>DIETHANOLAMINE</v>
      </c>
      <c r="C3684" s="61">
        <f>INDEX(FlowMapping!$H$2:$H$875,MATCH(W3684&amp;D3684,FlowMapping!$E$2:$E$875,0))</f>
        <v>111422</v>
      </c>
      <c r="D3684" s="61" t="s">
        <v>1027</v>
      </c>
      <c r="E3684" s="61" t="str">
        <f>INDEX(FlowMapping!$J$2:$J$875,MATCH(W3684&amp;D3684,FlowMapping!$E$2:$E$875,0))</f>
        <v>unspecified</v>
      </c>
      <c r="F3684" s="61" t="str">
        <f>INDEX(FlowMapping!$M$2:$M$875,MATCH(W3684&amp;D3684,FlowMapping!$E$2:$E$875,0))</f>
        <v>a42732a3-4ad2-4f26-8658-f7f6a089be58</v>
      </c>
      <c r="G3684" s="61" t="str">
        <f>INDEX(Activities!$B$2:$B$390,MATCH(H3684,Activities!$C$2:$C$390,0))</f>
        <v>Soap and cleaning compound manufacturing</v>
      </c>
      <c r="H3684" s="61">
        <v>325610</v>
      </c>
      <c r="I3684" s="61" t="s">
        <v>997</v>
      </c>
      <c r="J3684" s="62">
        <v>2.6538354387162851E-9</v>
      </c>
      <c r="K3684" s="61" t="s">
        <v>2093</v>
      </c>
      <c r="L3684" s="61"/>
      <c r="M3684" s="61"/>
      <c r="N3684" s="61"/>
      <c r="O3684" s="61"/>
      <c r="P3684" s="61"/>
      <c r="Q3684" s="74">
        <v>3.9199471147932043</v>
      </c>
      <c r="R3684" s="61">
        <v>1</v>
      </c>
      <c r="S3684" s="61">
        <v>1</v>
      </c>
      <c r="T3684" s="61">
        <v>1</v>
      </c>
      <c r="U3684" s="61">
        <v>5</v>
      </c>
      <c r="V3684" s="61">
        <v>2013</v>
      </c>
      <c r="W3684" s="61" t="s">
        <v>49</v>
      </c>
      <c r="X3684" s="61" t="s">
        <v>572</v>
      </c>
      <c r="Y3684" s="61"/>
      <c r="AC3684"/>
    </row>
    <row r="3685" spans="2:29" x14ac:dyDescent="0.2">
      <c r="B3685" s="61" t="str">
        <f>INDEX(FlowMapping!$G$2:$G$875,MATCH(W3685&amp;D3685,FlowMapping!$E$2:$E$875,0))</f>
        <v>Ethylene glycol monoethyl ether</v>
      </c>
      <c r="C3685" s="61">
        <f>INDEX(FlowMapping!$H$2:$H$875,MATCH(W3685&amp;D3685,FlowMapping!$E$2:$E$875,0))</f>
        <v>110805</v>
      </c>
      <c r="D3685" s="61" t="s">
        <v>1027</v>
      </c>
      <c r="E3685" s="61" t="str">
        <f>INDEX(FlowMapping!$J$2:$J$875,MATCH(W3685&amp;D3685,FlowMapping!$E$2:$E$875,0))</f>
        <v>unspecified</v>
      </c>
      <c r="F3685" s="61" t="str">
        <f>INDEX(FlowMapping!$M$2:$M$875,MATCH(W3685&amp;D3685,FlowMapping!$E$2:$E$875,0))</f>
        <v>b608516c-d577-4957-bcaa-851c7377ada8</v>
      </c>
      <c r="G3685" s="61" t="str">
        <f>INDEX(Activities!$B$2:$B$390,MATCH(H3685,Activities!$C$2:$C$390,0))</f>
        <v>Soap and cleaning compound manufacturing</v>
      </c>
      <c r="H3685" s="61">
        <v>325610</v>
      </c>
      <c r="I3685" s="61" t="s">
        <v>997</v>
      </c>
      <c r="J3685" s="62">
        <v>2.6769545920109252E-9</v>
      </c>
      <c r="K3685" s="61" t="s">
        <v>2093</v>
      </c>
      <c r="L3685" s="61"/>
      <c r="M3685" s="61"/>
      <c r="N3685" s="61"/>
      <c r="O3685" s="61"/>
      <c r="P3685" s="61"/>
      <c r="Q3685" s="74">
        <v>4.8068611195233943</v>
      </c>
      <c r="R3685" s="61">
        <v>1</v>
      </c>
      <c r="S3685" s="61">
        <v>1</v>
      </c>
      <c r="T3685" s="61">
        <v>1</v>
      </c>
      <c r="U3685" s="61">
        <v>5</v>
      </c>
      <c r="V3685" s="61">
        <v>2013</v>
      </c>
      <c r="W3685" s="61" t="s">
        <v>89</v>
      </c>
      <c r="X3685" s="61" t="s">
        <v>572</v>
      </c>
      <c r="Y3685" s="61"/>
      <c r="AC3685"/>
    </row>
    <row r="3686" spans="2:29" x14ac:dyDescent="0.2">
      <c r="B3686" s="61" t="str">
        <f>INDEX(FlowMapping!$G$2:$G$875,MATCH(W3686&amp;D3686,FlowMapping!$E$2:$E$875,0))</f>
        <v>ammonia</v>
      </c>
      <c r="C3686" s="61">
        <f>INDEX(FlowMapping!$H$2:$H$875,MATCH(W3686&amp;D3686,FlowMapping!$E$2:$E$875,0))</f>
        <v>7664417</v>
      </c>
      <c r="D3686" s="61" t="s">
        <v>1027</v>
      </c>
      <c r="E3686" s="61" t="str">
        <f>INDEX(FlowMapping!$J$2:$J$875,MATCH(W3686&amp;D3686,FlowMapping!$E$2:$E$875,0))</f>
        <v>unspecified</v>
      </c>
      <c r="F3686" s="61" t="str">
        <f>INDEX(FlowMapping!$M$2:$M$875,MATCH(W3686&amp;D3686,FlowMapping!$E$2:$E$875,0))</f>
        <v>63e78926-8549-11e0-9d78-0800200c9a66</v>
      </c>
      <c r="G3686" s="61" t="str">
        <f>INDEX(Activities!$B$2:$B$390,MATCH(H3686,Activities!$C$2:$C$390,0))</f>
        <v>Soap and cleaning compound manufacturing</v>
      </c>
      <c r="H3686" s="61">
        <v>325610</v>
      </c>
      <c r="I3686" s="61" t="s">
        <v>997</v>
      </c>
      <c r="J3686" s="62">
        <v>8.9711164219870269E-9</v>
      </c>
      <c r="K3686" s="61" t="s">
        <v>2093</v>
      </c>
      <c r="L3686" s="61"/>
      <c r="M3686" s="61"/>
      <c r="N3686" s="61"/>
      <c r="O3686" s="61"/>
      <c r="P3686" s="61"/>
      <c r="Q3686" s="74">
        <v>3.1531135141461539</v>
      </c>
      <c r="R3686" s="61">
        <v>1</v>
      </c>
      <c r="S3686" s="61">
        <v>1</v>
      </c>
      <c r="T3686" s="61">
        <v>1</v>
      </c>
      <c r="U3686" s="61">
        <v>5</v>
      </c>
      <c r="V3686" s="61">
        <v>2013</v>
      </c>
      <c r="W3686" s="61" t="s">
        <v>2</v>
      </c>
      <c r="X3686" s="61" t="s">
        <v>572</v>
      </c>
      <c r="Y3686" s="61"/>
      <c r="AC3686"/>
    </row>
    <row r="3687" spans="2:29" x14ac:dyDescent="0.2">
      <c r="B3687" s="61" t="str">
        <f>INDEX(FlowMapping!$G$2:$G$875,MATCH(W3687&amp;D3687,FlowMapping!$E$2:$E$875,0))</f>
        <v>methanol</v>
      </c>
      <c r="C3687" s="61">
        <f>INDEX(FlowMapping!$H$2:$H$875,MATCH(W3687&amp;D3687,FlowMapping!$E$2:$E$875,0))</f>
        <v>67561</v>
      </c>
      <c r="D3687" s="61" t="s">
        <v>1027</v>
      </c>
      <c r="E3687" s="61" t="str">
        <f>INDEX(FlowMapping!$J$2:$J$875,MATCH(W3687&amp;D3687,FlowMapping!$E$2:$E$875,0))</f>
        <v>unspecified</v>
      </c>
      <c r="F3687" s="61" t="str">
        <f>INDEX(FlowMapping!$M$2:$M$875,MATCH(W3687&amp;D3687,FlowMapping!$E$2:$E$875,0))</f>
        <v>ee2c5c6c-ff01-4151-8332-d4bf1508c759</v>
      </c>
      <c r="G3687" s="61" t="str">
        <f>INDEX(Activities!$B$2:$B$390,MATCH(H3687,Activities!$C$2:$C$390,0))</f>
        <v>Soap and cleaning compound manufacturing</v>
      </c>
      <c r="H3687" s="61">
        <v>325610</v>
      </c>
      <c r="I3687" s="61" t="s">
        <v>997</v>
      </c>
      <c r="J3687" s="62">
        <v>1.1913731102765449E-8</v>
      </c>
      <c r="K3687" s="61" t="s">
        <v>2093</v>
      </c>
      <c r="L3687" s="61"/>
      <c r="M3687" s="61"/>
      <c r="N3687" s="61"/>
      <c r="O3687" s="61"/>
      <c r="P3687" s="61"/>
      <c r="Q3687" s="74">
        <v>2.8516574739277876</v>
      </c>
      <c r="R3687" s="61">
        <v>1</v>
      </c>
      <c r="S3687" s="61">
        <v>1</v>
      </c>
      <c r="T3687" s="61">
        <v>1</v>
      </c>
      <c r="U3687" s="61">
        <v>5</v>
      </c>
      <c r="V3687" s="61">
        <v>2013</v>
      </c>
      <c r="W3687" s="61" t="s">
        <v>19</v>
      </c>
      <c r="X3687" s="61" t="s">
        <v>572</v>
      </c>
      <c r="Y3687" s="61"/>
      <c r="AC3687"/>
    </row>
    <row r="3688" spans="2:29" x14ac:dyDescent="0.2">
      <c r="B3688" s="61" t="str">
        <f>INDEX(FlowMapping!$G$2:$G$875,MATCH(W3688&amp;D3688,FlowMapping!$E$2:$E$875,0))</f>
        <v>Xylene</v>
      </c>
      <c r="C3688" s="61">
        <f>INDEX(FlowMapping!$H$2:$H$875,MATCH(W3688&amp;D3688,FlowMapping!$E$2:$E$875,0))</f>
        <v>1330207</v>
      </c>
      <c r="D3688" s="61" t="s">
        <v>1027</v>
      </c>
      <c r="E3688" s="61" t="str">
        <f>INDEX(FlowMapping!$J$2:$J$875,MATCH(W3688&amp;D3688,FlowMapping!$E$2:$E$875,0))</f>
        <v>unspecified</v>
      </c>
      <c r="F3688" s="61" t="str">
        <f>INDEX(FlowMapping!$M$2:$M$875,MATCH(W3688&amp;D3688,FlowMapping!$E$2:$E$875,0))</f>
        <v>045f7de9-60d5-4916-a504-5a1002a6e97e</v>
      </c>
      <c r="G3688" s="61" t="str">
        <f>INDEX(Activities!$B$2:$B$390,MATCH(H3688,Activities!$C$2:$C$390,0))</f>
        <v>Printing ink manufacturing</v>
      </c>
      <c r="H3688" s="61">
        <v>325910</v>
      </c>
      <c r="I3688" s="61" t="s">
        <v>997</v>
      </c>
      <c r="J3688" s="62">
        <v>4.4964314036478979E-10</v>
      </c>
      <c r="K3688" s="61" t="s">
        <v>2093</v>
      </c>
      <c r="L3688" s="61"/>
      <c r="M3688" s="61"/>
      <c r="N3688" s="61"/>
      <c r="O3688" s="61"/>
      <c r="P3688" s="61"/>
      <c r="Q3688" s="74">
        <v>4.35776584403472</v>
      </c>
      <c r="R3688" s="61">
        <v>1</v>
      </c>
      <c r="S3688" s="61">
        <v>1</v>
      </c>
      <c r="T3688" s="61">
        <v>1</v>
      </c>
      <c r="U3688" s="61">
        <v>5</v>
      </c>
      <c r="V3688" s="61">
        <v>2013</v>
      </c>
      <c r="W3688" s="61" t="s">
        <v>29</v>
      </c>
      <c r="X3688" s="61" t="s">
        <v>572</v>
      </c>
      <c r="Y3688" s="61"/>
      <c r="AC3688"/>
    </row>
    <row r="3689" spans="2:29" x14ac:dyDescent="0.2">
      <c r="B3689" s="61" t="str">
        <f>INDEX(FlowMapping!$G$2:$G$875,MATCH(W3689&amp;D3689,FlowMapping!$E$2:$E$875,0))</f>
        <v>toluene</v>
      </c>
      <c r="C3689" s="61">
        <f>INDEX(FlowMapping!$H$2:$H$875,MATCH(W3689&amp;D3689,FlowMapping!$E$2:$E$875,0))</f>
        <v>108883</v>
      </c>
      <c r="D3689" s="61" t="s">
        <v>1027</v>
      </c>
      <c r="E3689" s="61" t="str">
        <f>INDEX(FlowMapping!$J$2:$J$875,MATCH(W3689&amp;D3689,FlowMapping!$E$2:$E$875,0))</f>
        <v>unspecified</v>
      </c>
      <c r="F3689" s="61" t="str">
        <f>INDEX(FlowMapping!$M$2:$M$875,MATCH(W3689&amp;D3689,FlowMapping!$E$2:$E$875,0))</f>
        <v>826c7733-9b0a-4ec5-9f35-32294f9138e3</v>
      </c>
      <c r="G3689" s="61" t="str">
        <f>INDEX(Activities!$B$2:$B$390,MATCH(H3689,Activities!$C$2:$C$390,0))</f>
        <v>Printing ink manufacturing</v>
      </c>
      <c r="H3689" s="61">
        <v>325910</v>
      </c>
      <c r="I3689" s="61" t="s">
        <v>997</v>
      </c>
      <c r="J3689" s="62">
        <v>1.3489294210943694E-9</v>
      </c>
      <c r="K3689" s="61" t="s">
        <v>2093</v>
      </c>
      <c r="L3689" s="61"/>
      <c r="M3689" s="61"/>
      <c r="N3689" s="61"/>
      <c r="O3689" s="61"/>
      <c r="P3689" s="61"/>
      <c r="Q3689" s="74">
        <v>4.5354160930239154</v>
      </c>
      <c r="R3689" s="61">
        <v>1</v>
      </c>
      <c r="S3689" s="61">
        <v>1</v>
      </c>
      <c r="T3689" s="61">
        <v>1</v>
      </c>
      <c r="U3689" s="61">
        <v>5</v>
      </c>
      <c r="V3689" s="61">
        <v>2013</v>
      </c>
      <c r="W3689" s="61" t="s">
        <v>7</v>
      </c>
      <c r="X3689" s="61" t="s">
        <v>572</v>
      </c>
      <c r="Y3689" s="61"/>
      <c r="AC3689"/>
    </row>
    <row r="3690" spans="2:29" x14ac:dyDescent="0.2">
      <c r="B3690" s="61" t="str">
        <f>INDEX(FlowMapping!$G$2:$G$875,MATCH(W3690&amp;D3690,FlowMapping!$E$2:$E$875,0))</f>
        <v>Ethene, trichloro-</v>
      </c>
      <c r="C3690" s="61">
        <f>INDEX(FlowMapping!$H$2:$H$875,MATCH(W3690&amp;D3690,FlowMapping!$E$2:$E$875,0))</f>
        <v>79016</v>
      </c>
      <c r="D3690" s="61" t="s">
        <v>1027</v>
      </c>
      <c r="E3690" s="61" t="str">
        <f>INDEX(FlowMapping!$J$2:$J$875,MATCH(W3690&amp;D3690,FlowMapping!$E$2:$E$875,0))</f>
        <v>unspecified</v>
      </c>
      <c r="F3690" s="61" t="str">
        <f>INDEX(FlowMapping!$M$2:$M$875,MATCH(W3690&amp;D3690,FlowMapping!$E$2:$E$875,0))</f>
        <v>3801ac00-aef4-4224-8d04-9d6734794719</v>
      </c>
      <c r="G3690" s="61" t="str">
        <f>INDEX(Activities!$B$2:$B$390,MATCH(H3690,Activities!$C$2:$C$390,0))</f>
        <v>Plastics packaging materials and unlaminated film and sheet manufacturing</v>
      </c>
      <c r="H3690" s="61">
        <v>326110</v>
      </c>
      <c r="I3690" s="61" t="s">
        <v>997</v>
      </c>
      <c r="J3690" s="62">
        <v>5.5132848773610125E-11</v>
      </c>
      <c r="K3690" s="61" t="s">
        <v>2093</v>
      </c>
      <c r="L3690" s="61"/>
      <c r="M3690" s="61"/>
      <c r="N3690" s="61"/>
      <c r="O3690" s="61"/>
      <c r="P3690" s="61"/>
      <c r="Q3690" s="74">
        <v>4.5130480637277604</v>
      </c>
      <c r="R3690" s="61">
        <v>1</v>
      </c>
      <c r="S3690" s="61">
        <v>1</v>
      </c>
      <c r="T3690" s="61">
        <v>1</v>
      </c>
      <c r="U3690" s="61">
        <v>5</v>
      </c>
      <c r="V3690" s="61">
        <v>2013</v>
      </c>
      <c r="W3690" s="61" t="s">
        <v>227</v>
      </c>
      <c r="X3690" s="61" t="s">
        <v>572</v>
      </c>
      <c r="Y3690" s="61"/>
      <c r="AC3690"/>
    </row>
    <row r="3691" spans="2:29" x14ac:dyDescent="0.2">
      <c r="B3691" s="61" t="str">
        <f>INDEX(FlowMapping!$G$2:$G$875,MATCH(W3691&amp;D3691,FlowMapping!$E$2:$E$875,0))</f>
        <v>ethylene glycol</v>
      </c>
      <c r="C3691" s="61">
        <f>INDEX(FlowMapping!$H$2:$H$875,MATCH(W3691&amp;D3691,FlowMapping!$E$2:$E$875,0))</f>
        <v>107211</v>
      </c>
      <c r="D3691" s="61" t="s">
        <v>1027</v>
      </c>
      <c r="E3691" s="61" t="str">
        <f>INDEX(FlowMapping!$J$2:$J$875,MATCH(W3691&amp;D3691,FlowMapping!$E$2:$E$875,0))</f>
        <v>unspecified</v>
      </c>
      <c r="F3691" s="61" t="str">
        <f>INDEX(FlowMapping!$M$2:$M$875,MATCH(W3691&amp;D3691,FlowMapping!$E$2:$E$875,0))</f>
        <v>8026e985-6019-4551-be66-4d2d81ff4687</v>
      </c>
      <c r="G3691" s="61" t="str">
        <f>INDEX(Activities!$B$2:$B$390,MATCH(H3691,Activities!$C$2:$C$390,0))</f>
        <v>Plastics packaging materials and unlaminated film and sheet manufacturing</v>
      </c>
      <c r="H3691" s="61">
        <v>326110</v>
      </c>
      <c r="I3691" s="61" t="s">
        <v>997</v>
      </c>
      <c r="J3691" s="62">
        <v>1.3551654228553372E-8</v>
      </c>
      <c r="K3691" s="61" t="s">
        <v>2093</v>
      </c>
      <c r="L3691" s="61"/>
      <c r="M3691" s="61"/>
      <c r="N3691" s="61"/>
      <c r="O3691" s="61"/>
      <c r="P3691" s="61"/>
      <c r="Q3691" s="74">
        <v>4.5188857415186359</v>
      </c>
      <c r="R3691" s="61">
        <v>1</v>
      </c>
      <c r="S3691" s="61">
        <v>1</v>
      </c>
      <c r="T3691" s="61">
        <v>1</v>
      </c>
      <c r="U3691" s="61">
        <v>5</v>
      </c>
      <c r="V3691" s="61">
        <v>2013</v>
      </c>
      <c r="W3691" s="61" t="s">
        <v>3</v>
      </c>
      <c r="X3691" s="61" t="s">
        <v>572</v>
      </c>
      <c r="Y3691" s="61"/>
      <c r="AC3691"/>
    </row>
    <row r="3692" spans="2:29" x14ac:dyDescent="0.2">
      <c r="B3692" s="61" t="str">
        <f>INDEX(FlowMapping!$G$2:$G$875,MATCH(W3692&amp;D3692,FlowMapping!$E$2:$E$875,0))</f>
        <v>methanol</v>
      </c>
      <c r="C3692" s="61">
        <f>INDEX(FlowMapping!$H$2:$H$875,MATCH(W3692&amp;D3692,FlowMapping!$E$2:$E$875,0))</f>
        <v>67561</v>
      </c>
      <c r="D3692" s="61" t="s">
        <v>1027</v>
      </c>
      <c r="E3692" s="61" t="str">
        <f>INDEX(FlowMapping!$J$2:$J$875,MATCH(W3692&amp;D3692,FlowMapping!$E$2:$E$875,0))</f>
        <v>unspecified</v>
      </c>
      <c r="F3692" s="61" t="str">
        <f>INDEX(FlowMapping!$M$2:$M$875,MATCH(W3692&amp;D3692,FlowMapping!$E$2:$E$875,0))</f>
        <v>ee2c5c6c-ff01-4151-8332-d4bf1508c759</v>
      </c>
      <c r="G3692" s="61" t="str">
        <f>INDEX(Activities!$B$2:$B$390,MATCH(H3692,Activities!$C$2:$C$390,0))</f>
        <v>Plastics packaging materials and unlaminated film and sheet manufacturing</v>
      </c>
      <c r="H3692" s="61">
        <v>326110</v>
      </c>
      <c r="I3692" s="61" t="s">
        <v>997</v>
      </c>
      <c r="J3692" s="62">
        <v>3.0753103045919735E-7</v>
      </c>
      <c r="K3692" s="61" t="s">
        <v>2093</v>
      </c>
      <c r="L3692" s="61"/>
      <c r="M3692" s="61"/>
      <c r="N3692" s="61"/>
      <c r="O3692" s="61"/>
      <c r="P3692" s="61"/>
      <c r="Q3692" s="74">
        <v>2.8516574739277876</v>
      </c>
      <c r="R3692" s="61">
        <v>1</v>
      </c>
      <c r="S3692" s="61">
        <v>1</v>
      </c>
      <c r="T3692" s="61">
        <v>1</v>
      </c>
      <c r="U3692" s="61">
        <v>5</v>
      </c>
      <c r="V3692" s="61">
        <v>2013</v>
      </c>
      <c r="W3692" s="61" t="s">
        <v>19</v>
      </c>
      <c r="X3692" s="61" t="s">
        <v>572</v>
      </c>
      <c r="Y3692" s="61"/>
      <c r="AC3692"/>
    </row>
    <row r="3693" spans="2:29" x14ac:dyDescent="0.2">
      <c r="B3693" s="61" t="str">
        <f>INDEX(FlowMapping!$G$2:$G$875,MATCH(W3693&amp;D3693,FlowMapping!$E$2:$E$875,0))</f>
        <v>Butyraldehyde</v>
      </c>
      <c r="C3693" s="61">
        <f>INDEX(FlowMapping!$H$2:$H$875,MATCH(W3693&amp;D3693,FlowMapping!$E$2:$E$875,0))</f>
        <v>123728</v>
      </c>
      <c r="D3693" s="61" t="s">
        <v>1027</v>
      </c>
      <c r="E3693" s="61" t="str">
        <f>INDEX(FlowMapping!$J$2:$J$875,MATCH(W3693&amp;D3693,FlowMapping!$E$2:$E$875,0))</f>
        <v>unspecified</v>
      </c>
      <c r="F3693" s="61" t="str">
        <f>INDEX(FlowMapping!$M$2:$M$875,MATCH(W3693&amp;D3693,FlowMapping!$E$2:$E$875,0))</f>
        <v>67f89777-4b1a-4643-b014-82b4c9937ff8</v>
      </c>
      <c r="G3693" s="61" t="str">
        <f>INDEX(Activities!$B$2:$B$390,MATCH(H3693,Activities!$C$2:$C$390,0))</f>
        <v>Plastics packaging materials and unlaminated film and sheet manufacturing</v>
      </c>
      <c r="H3693" s="61">
        <v>326110</v>
      </c>
      <c r="I3693" s="61" t="s">
        <v>997</v>
      </c>
      <c r="J3693" s="62">
        <v>4.8795879135571386E-7</v>
      </c>
      <c r="K3693" s="61" t="s">
        <v>2093</v>
      </c>
      <c r="L3693" s="61"/>
      <c r="M3693" s="61"/>
      <c r="N3693" s="61"/>
      <c r="O3693" s="61"/>
      <c r="P3693" s="61"/>
      <c r="Q3693" s="74">
        <v>3.7847457907281892</v>
      </c>
      <c r="R3693" s="61">
        <v>1</v>
      </c>
      <c r="S3693" s="61">
        <v>1</v>
      </c>
      <c r="T3693" s="61">
        <v>1</v>
      </c>
      <c r="U3693" s="61">
        <v>5</v>
      </c>
      <c r="V3693" s="61">
        <v>2013</v>
      </c>
      <c r="W3693" s="61" t="s">
        <v>43</v>
      </c>
      <c r="X3693" s="61" t="s">
        <v>572</v>
      </c>
      <c r="Y3693" s="61"/>
      <c r="AC3693"/>
    </row>
    <row r="3694" spans="2:29" x14ac:dyDescent="0.2">
      <c r="B3694" s="61" t="str">
        <f>INDEX(FlowMapping!$G$2:$G$875,MATCH(W3694&amp;D3694,FlowMapping!$E$2:$E$875,0))</f>
        <v>ammonia</v>
      </c>
      <c r="C3694" s="61">
        <f>INDEX(FlowMapping!$H$2:$H$875,MATCH(W3694&amp;D3694,FlowMapping!$E$2:$E$875,0))</f>
        <v>7664417</v>
      </c>
      <c r="D3694" s="61" t="s">
        <v>1027</v>
      </c>
      <c r="E3694" s="61" t="str">
        <f>INDEX(FlowMapping!$J$2:$J$875,MATCH(W3694&amp;D3694,FlowMapping!$E$2:$E$875,0))</f>
        <v>unspecified</v>
      </c>
      <c r="F3694" s="61" t="str">
        <f>INDEX(FlowMapping!$M$2:$M$875,MATCH(W3694&amp;D3694,FlowMapping!$E$2:$E$875,0))</f>
        <v>63e78926-8549-11e0-9d78-0800200c9a66</v>
      </c>
      <c r="G3694" s="61" t="str">
        <f>INDEX(Activities!$B$2:$B$390,MATCH(H3694,Activities!$C$2:$C$390,0))</f>
        <v>Plastics packaging materials and unlaminated film and sheet manufacturing</v>
      </c>
      <c r="H3694" s="61">
        <v>326110</v>
      </c>
      <c r="I3694" s="61" t="s">
        <v>997</v>
      </c>
      <c r="J3694" s="62">
        <v>7.02039643143642E-7</v>
      </c>
      <c r="K3694" s="61" t="s">
        <v>2093</v>
      </c>
      <c r="L3694" s="61"/>
      <c r="M3694" s="61"/>
      <c r="N3694" s="61"/>
      <c r="O3694" s="61"/>
      <c r="P3694" s="61"/>
      <c r="Q3694" s="74">
        <v>3.1531135141461539</v>
      </c>
      <c r="R3694" s="61">
        <v>1</v>
      </c>
      <c r="S3694" s="61">
        <v>1</v>
      </c>
      <c r="T3694" s="61">
        <v>1</v>
      </c>
      <c r="U3694" s="61">
        <v>5</v>
      </c>
      <c r="V3694" s="61">
        <v>2013</v>
      </c>
      <c r="W3694" s="61" t="s">
        <v>2</v>
      </c>
      <c r="X3694" s="61" t="s">
        <v>572</v>
      </c>
      <c r="Y3694" s="61"/>
      <c r="AC3694"/>
    </row>
    <row r="3695" spans="2:29" x14ac:dyDescent="0.2">
      <c r="B3695" s="61" t="str">
        <f>INDEX(FlowMapping!$G$2:$G$875,MATCH(W3695&amp;D3695,FlowMapping!$E$2:$E$875,0))</f>
        <v>Carbon disulfide</v>
      </c>
      <c r="C3695" s="61">
        <f>INDEX(FlowMapping!$H$2:$H$875,MATCH(W3695&amp;D3695,FlowMapping!$E$2:$E$875,0))</f>
        <v>75150</v>
      </c>
      <c r="D3695" s="61" t="s">
        <v>1027</v>
      </c>
      <c r="E3695" s="61" t="str">
        <f>INDEX(FlowMapping!$J$2:$J$875,MATCH(W3695&amp;D3695,FlowMapping!$E$2:$E$875,0))</f>
        <v>unspecified</v>
      </c>
      <c r="F3695" s="61" t="str">
        <f>INDEX(FlowMapping!$M$2:$M$875,MATCH(W3695&amp;D3695,FlowMapping!$E$2:$E$875,0))</f>
        <v>38574d8f-e0f9-4a7c-8edc-70193e608c57</v>
      </c>
      <c r="G3695" s="61" t="str">
        <f>INDEX(Activities!$B$2:$B$390,MATCH(H3695,Activities!$C$2:$C$390,0))</f>
        <v>Plastics pipe, pipe fitting, and unlaminated profile shape manufacturing</v>
      </c>
      <c r="H3695" s="61">
        <v>326120</v>
      </c>
      <c r="I3695" s="61" t="s">
        <v>997</v>
      </c>
      <c r="J3695" s="62">
        <v>1.1175219757220594E-8</v>
      </c>
      <c r="K3695" s="61" t="s">
        <v>2093</v>
      </c>
      <c r="L3695" s="61"/>
      <c r="M3695" s="61"/>
      <c r="N3695" s="61"/>
      <c r="O3695" s="61"/>
      <c r="P3695" s="61"/>
      <c r="Q3695" s="74">
        <v>3.738741562090929</v>
      </c>
      <c r="R3695" s="61">
        <v>1</v>
      </c>
      <c r="S3695" s="61">
        <v>1</v>
      </c>
      <c r="T3695" s="61">
        <v>1</v>
      </c>
      <c r="U3695" s="61">
        <v>5</v>
      </c>
      <c r="V3695" s="61">
        <v>2013</v>
      </c>
      <c r="W3695" s="61" t="s">
        <v>215</v>
      </c>
      <c r="X3695" s="61" t="s">
        <v>572</v>
      </c>
      <c r="Y3695" s="61"/>
      <c r="AC3695"/>
    </row>
    <row r="3696" spans="2:29" x14ac:dyDescent="0.2">
      <c r="B3696" s="61" t="str">
        <f>INDEX(FlowMapping!$G$2:$G$875,MATCH(W3696&amp;D3696,FlowMapping!$E$2:$E$875,0))</f>
        <v>ammonia</v>
      </c>
      <c r="C3696" s="61">
        <f>INDEX(FlowMapping!$H$2:$H$875,MATCH(W3696&amp;D3696,FlowMapping!$E$2:$E$875,0))</f>
        <v>7664417</v>
      </c>
      <c r="D3696" s="61" t="s">
        <v>1027</v>
      </c>
      <c r="E3696" s="61" t="str">
        <f>INDEX(FlowMapping!$J$2:$J$875,MATCH(W3696&amp;D3696,FlowMapping!$E$2:$E$875,0))</f>
        <v>unspecified</v>
      </c>
      <c r="F3696" s="61" t="str">
        <f>INDEX(FlowMapping!$M$2:$M$875,MATCH(W3696&amp;D3696,FlowMapping!$E$2:$E$875,0))</f>
        <v>63e78926-8549-11e0-9d78-0800200c9a66</v>
      </c>
      <c r="G3696" s="61" t="str">
        <f>INDEX(Activities!$B$2:$B$390,MATCH(H3696,Activities!$C$2:$C$390,0))</f>
        <v>Plastics pipe, pipe fitting, and unlaminated profile shape manufacturing</v>
      </c>
      <c r="H3696" s="61">
        <v>326120</v>
      </c>
      <c r="I3696" s="61" t="s">
        <v>997</v>
      </c>
      <c r="J3696" s="62">
        <v>4.4814801172038509E-7</v>
      </c>
      <c r="K3696" s="61" t="s">
        <v>2093</v>
      </c>
      <c r="L3696" s="61"/>
      <c r="M3696" s="61"/>
      <c r="N3696" s="61"/>
      <c r="O3696" s="61"/>
      <c r="P3696" s="61"/>
      <c r="Q3696" s="74">
        <v>3.1531135141461539</v>
      </c>
      <c r="R3696" s="61">
        <v>1</v>
      </c>
      <c r="S3696" s="61">
        <v>1</v>
      </c>
      <c r="T3696" s="61">
        <v>1</v>
      </c>
      <c r="U3696" s="61">
        <v>5</v>
      </c>
      <c r="V3696" s="61">
        <v>2013</v>
      </c>
      <c r="W3696" s="61" t="s">
        <v>2</v>
      </c>
      <c r="X3696" s="61" t="s">
        <v>572</v>
      </c>
      <c r="Y3696" s="61"/>
      <c r="AC3696"/>
    </row>
    <row r="3697" spans="2:29" x14ac:dyDescent="0.2">
      <c r="B3697" s="61" t="str">
        <f>INDEX(FlowMapping!$G$2:$G$875,MATCH(W3697&amp;D3697,FlowMapping!$E$2:$E$875,0))</f>
        <v>formaldehyde</v>
      </c>
      <c r="C3697" s="61">
        <f>INDEX(FlowMapping!$H$2:$H$875,MATCH(W3697&amp;D3697,FlowMapping!$E$2:$E$875,0))</f>
        <v>50000</v>
      </c>
      <c r="D3697" s="61" t="s">
        <v>1027</v>
      </c>
      <c r="E3697" s="61" t="str">
        <f>INDEX(FlowMapping!$J$2:$J$875,MATCH(W3697&amp;D3697,FlowMapping!$E$2:$E$875,0))</f>
        <v>unspecified</v>
      </c>
      <c r="F3697" s="61" t="str">
        <f>INDEX(FlowMapping!$M$2:$M$875,MATCH(W3697&amp;D3697,FlowMapping!$E$2:$E$875,0))</f>
        <v>66729b69-c76f-43b2-bd9a-4a03c4983afd</v>
      </c>
      <c r="G3697" s="61" t="str">
        <f>INDEX(Activities!$B$2:$B$390,MATCH(H3697,Activities!$C$2:$C$390,0))</f>
        <v>Laminated plastics plate, sheet (except packaging), and shape manufacturing</v>
      </c>
      <c r="H3697" s="61">
        <v>326130</v>
      </c>
      <c r="I3697" s="61" t="s">
        <v>997</v>
      </c>
      <c r="J3697" s="62">
        <v>6.3672094329028625E-10</v>
      </c>
      <c r="K3697" s="61" t="s">
        <v>2093</v>
      </c>
      <c r="L3697" s="61"/>
      <c r="M3697" s="61"/>
      <c r="N3697" s="61"/>
      <c r="O3697" s="61"/>
      <c r="P3697" s="61"/>
      <c r="Q3697" s="74">
        <v>2.3834433880769748</v>
      </c>
      <c r="R3697" s="61">
        <v>1</v>
      </c>
      <c r="S3697" s="61">
        <v>1</v>
      </c>
      <c r="T3697" s="61">
        <v>1</v>
      </c>
      <c r="U3697" s="61">
        <v>4</v>
      </c>
      <c r="V3697" s="61">
        <v>2013</v>
      </c>
      <c r="W3697" s="61" t="s">
        <v>18</v>
      </c>
      <c r="X3697" s="61" t="s">
        <v>572</v>
      </c>
      <c r="Y3697" s="61"/>
      <c r="AC3697"/>
    </row>
    <row r="3698" spans="2:29" x14ac:dyDescent="0.2">
      <c r="B3698" s="61" t="str">
        <f>INDEX(FlowMapping!$G$2:$G$875,MATCH(W3698&amp;D3698,FlowMapping!$E$2:$E$875,0))</f>
        <v>methanol</v>
      </c>
      <c r="C3698" s="61">
        <f>INDEX(FlowMapping!$H$2:$H$875,MATCH(W3698&amp;D3698,FlowMapping!$E$2:$E$875,0))</f>
        <v>67561</v>
      </c>
      <c r="D3698" s="61" t="s">
        <v>1027</v>
      </c>
      <c r="E3698" s="61" t="str">
        <f>INDEX(FlowMapping!$J$2:$J$875,MATCH(W3698&amp;D3698,FlowMapping!$E$2:$E$875,0))</f>
        <v>unspecified</v>
      </c>
      <c r="F3698" s="61" t="str">
        <f>INDEX(FlowMapping!$M$2:$M$875,MATCH(W3698&amp;D3698,FlowMapping!$E$2:$E$875,0))</f>
        <v>ee2c5c6c-ff01-4151-8332-d4bf1508c759</v>
      </c>
      <c r="G3698" s="61" t="str">
        <f>INDEX(Activities!$B$2:$B$390,MATCH(H3698,Activities!$C$2:$C$390,0))</f>
        <v>Laminated plastics plate, sheet (except packaging), and shape manufacturing</v>
      </c>
      <c r="H3698" s="61">
        <v>326130</v>
      </c>
      <c r="I3698" s="61" t="s">
        <v>997</v>
      </c>
      <c r="J3698" s="62">
        <v>6.3672094329028625E-10</v>
      </c>
      <c r="K3698" s="61" t="s">
        <v>2093</v>
      </c>
      <c r="L3698" s="61"/>
      <c r="M3698" s="61"/>
      <c r="N3698" s="61"/>
      <c r="O3698" s="61"/>
      <c r="P3698" s="61"/>
      <c r="Q3698" s="74">
        <v>2.8516574739277876</v>
      </c>
      <c r="R3698" s="61">
        <v>1</v>
      </c>
      <c r="S3698" s="61">
        <v>1</v>
      </c>
      <c r="T3698" s="61">
        <v>1</v>
      </c>
      <c r="U3698" s="61">
        <v>4</v>
      </c>
      <c r="V3698" s="61">
        <v>2013</v>
      </c>
      <c r="W3698" s="61" t="s">
        <v>19</v>
      </c>
      <c r="X3698" s="61" t="s">
        <v>572</v>
      </c>
      <c r="Y3698" s="61"/>
      <c r="AC3698"/>
    </row>
    <row r="3699" spans="2:29" x14ac:dyDescent="0.2">
      <c r="B3699" s="61" t="str">
        <f>INDEX(FlowMapping!$G$2:$G$875,MATCH(W3699&amp;D3699,FlowMapping!$E$2:$E$875,0))</f>
        <v>phenol</v>
      </c>
      <c r="C3699" s="61">
        <f>INDEX(FlowMapping!$H$2:$H$875,MATCH(W3699&amp;D3699,FlowMapping!$E$2:$E$875,0))</f>
        <v>108952</v>
      </c>
      <c r="D3699" s="61" t="s">
        <v>1027</v>
      </c>
      <c r="E3699" s="61" t="str">
        <f>INDEX(FlowMapping!$J$2:$J$875,MATCH(W3699&amp;D3699,FlowMapping!$E$2:$E$875,0))</f>
        <v>unspecified</v>
      </c>
      <c r="F3699" s="61" t="str">
        <f>INDEX(FlowMapping!$M$2:$M$875,MATCH(W3699&amp;D3699,FlowMapping!$E$2:$E$875,0))</f>
        <v>39153cb9-a8fe-4fc8-beef-1bf1edceb8e7</v>
      </c>
      <c r="G3699" s="61" t="str">
        <f>INDEX(Activities!$B$2:$B$390,MATCH(H3699,Activities!$C$2:$C$390,0))</f>
        <v>Laminated plastics plate, sheet (except packaging), and shape manufacturing</v>
      </c>
      <c r="H3699" s="61">
        <v>326130</v>
      </c>
      <c r="I3699" s="61" t="s">
        <v>997</v>
      </c>
      <c r="J3699" s="62">
        <v>6.3672094329028625E-10</v>
      </c>
      <c r="K3699" s="61" t="s">
        <v>2093</v>
      </c>
      <c r="L3699" s="61"/>
      <c r="M3699" s="61"/>
      <c r="N3699" s="61"/>
      <c r="O3699" s="61"/>
      <c r="P3699" s="61"/>
      <c r="Q3699" s="74">
        <v>3.2328526649172535</v>
      </c>
      <c r="R3699" s="61">
        <v>1</v>
      </c>
      <c r="S3699" s="61">
        <v>1</v>
      </c>
      <c r="T3699" s="61">
        <v>1</v>
      </c>
      <c r="U3699" s="61">
        <v>4</v>
      </c>
      <c r="V3699" s="61">
        <v>2013</v>
      </c>
      <c r="W3699" s="61" t="s">
        <v>42</v>
      </c>
      <c r="X3699" s="61" t="s">
        <v>572</v>
      </c>
      <c r="Y3699" s="61"/>
      <c r="AC3699"/>
    </row>
    <row r="3700" spans="2:29" x14ac:dyDescent="0.2">
      <c r="B3700" s="61" t="str">
        <f>INDEX(FlowMapping!$G$2:$G$875,MATCH(W3700&amp;D3700,FlowMapping!$E$2:$E$875,0))</f>
        <v>toluene-2,4-diisocyante</v>
      </c>
      <c r="C3700" s="61">
        <f>INDEX(FlowMapping!$H$2:$H$875,MATCH(W3700&amp;D3700,FlowMapping!$E$2:$E$875,0))</f>
        <v>584849</v>
      </c>
      <c r="D3700" s="61" t="s">
        <v>1027</v>
      </c>
      <c r="E3700" s="61" t="str">
        <f>INDEX(FlowMapping!$J$2:$J$875,MATCH(W3700&amp;D3700,FlowMapping!$E$2:$E$875,0))</f>
        <v>unspecified</v>
      </c>
      <c r="F3700" s="61" t="str">
        <f>INDEX(FlowMapping!$M$2:$M$875,MATCH(W3700&amp;D3700,FlowMapping!$E$2:$E$875,0))</f>
        <v>54daacf5-f7b2-4b06-aab2-a0988301222d</v>
      </c>
      <c r="G3700" s="61" t="str">
        <f>INDEX(Activities!$B$2:$B$390,MATCH(H3700,Activities!$C$2:$C$390,0))</f>
        <v>Urethane and other foam product (except polystyrene) manufacturing</v>
      </c>
      <c r="H3700" s="61">
        <v>326150</v>
      </c>
      <c r="I3700" s="61" t="s">
        <v>997</v>
      </c>
      <c r="J3700" s="62">
        <v>1.1887511339582703E-9</v>
      </c>
      <c r="K3700" s="61" t="s">
        <v>2093</v>
      </c>
      <c r="L3700" s="61"/>
      <c r="M3700" s="61"/>
      <c r="N3700" s="61"/>
      <c r="O3700" s="61"/>
      <c r="P3700" s="61"/>
      <c r="Q3700" s="74">
        <v>2.4260947820623842</v>
      </c>
      <c r="R3700" s="61">
        <v>1</v>
      </c>
      <c r="S3700" s="61">
        <v>1</v>
      </c>
      <c r="T3700" s="61">
        <v>1</v>
      </c>
      <c r="U3700" s="61">
        <v>4</v>
      </c>
      <c r="V3700" s="61">
        <v>2013</v>
      </c>
      <c r="W3700" s="61" t="s">
        <v>207</v>
      </c>
      <c r="X3700" s="61" t="s">
        <v>572</v>
      </c>
      <c r="Y3700" s="61"/>
      <c r="AC3700"/>
    </row>
    <row r="3701" spans="2:29" x14ac:dyDescent="0.2">
      <c r="B3701" s="61" t="str">
        <f>INDEX(FlowMapping!$G$2:$G$875,MATCH(W3701&amp;D3701,FlowMapping!$E$2:$E$875,0))</f>
        <v>DIETHANOLAMINE</v>
      </c>
      <c r="C3701" s="61">
        <f>INDEX(FlowMapping!$H$2:$H$875,MATCH(W3701&amp;D3701,FlowMapping!$E$2:$E$875,0))</f>
        <v>111422</v>
      </c>
      <c r="D3701" s="61" t="s">
        <v>1027</v>
      </c>
      <c r="E3701" s="61" t="str">
        <f>INDEX(FlowMapping!$J$2:$J$875,MATCH(W3701&amp;D3701,FlowMapping!$E$2:$E$875,0))</f>
        <v>unspecified</v>
      </c>
      <c r="F3701" s="61" t="str">
        <f>INDEX(FlowMapping!$M$2:$M$875,MATCH(W3701&amp;D3701,FlowMapping!$E$2:$E$875,0))</f>
        <v>a42732a3-4ad2-4f26-8658-f7f6a089be58</v>
      </c>
      <c r="G3701" s="61" t="str">
        <f>INDEX(Activities!$B$2:$B$390,MATCH(H3701,Activities!$C$2:$C$390,0))</f>
        <v>Urethane and other foam product (except polystyrene) manufacturing</v>
      </c>
      <c r="H3701" s="61">
        <v>326150</v>
      </c>
      <c r="I3701" s="61" t="s">
        <v>997</v>
      </c>
      <c r="J3701" s="62">
        <v>1.143029936498337E-8</v>
      </c>
      <c r="K3701" s="61" t="s">
        <v>2093</v>
      </c>
      <c r="L3701" s="61"/>
      <c r="M3701" s="61"/>
      <c r="N3701" s="61"/>
      <c r="O3701" s="61"/>
      <c r="P3701" s="61"/>
      <c r="Q3701" s="74">
        <v>3.9199471147932043</v>
      </c>
      <c r="R3701" s="61">
        <v>1</v>
      </c>
      <c r="S3701" s="61">
        <v>1</v>
      </c>
      <c r="T3701" s="61">
        <v>1</v>
      </c>
      <c r="U3701" s="61">
        <v>4</v>
      </c>
      <c r="V3701" s="61">
        <v>2013</v>
      </c>
      <c r="W3701" s="61" t="s">
        <v>49</v>
      </c>
      <c r="X3701" s="61" t="s">
        <v>572</v>
      </c>
      <c r="Y3701" s="61"/>
      <c r="AC3701"/>
    </row>
    <row r="3702" spans="2:29" x14ac:dyDescent="0.2">
      <c r="B3702" s="61" t="str">
        <f>INDEX(FlowMapping!$G$2:$G$875,MATCH(W3702&amp;D3702,FlowMapping!$E$2:$E$875,0))</f>
        <v>2,4/2,6-toluenediisocyanate (mixture)</v>
      </c>
      <c r="C3702" s="61">
        <f>INDEX(FlowMapping!$H$2:$H$875,MATCH(W3702&amp;D3702,FlowMapping!$E$2:$E$875,0))</f>
        <v>26471625</v>
      </c>
      <c r="D3702" s="61" t="s">
        <v>1027</v>
      </c>
      <c r="E3702" s="61" t="str">
        <f>INDEX(FlowMapping!$J$2:$J$875,MATCH(W3702&amp;D3702,FlowMapping!$E$2:$E$875,0))</f>
        <v>unspecified</v>
      </c>
      <c r="F3702" s="61" t="str">
        <f>INDEX(FlowMapping!$M$2:$M$875,MATCH(W3702&amp;D3702,FlowMapping!$E$2:$E$875,0))</f>
        <v>142bb6af-3d22-4991-9bb7-8323cadaa052</v>
      </c>
      <c r="G3702" s="61" t="str">
        <f>INDEX(Activities!$B$2:$B$390,MATCH(H3702,Activities!$C$2:$C$390,0))</f>
        <v>Urethane and other foam product (except polystyrene) manufacturing</v>
      </c>
      <c r="H3702" s="61">
        <v>326150</v>
      </c>
      <c r="I3702" s="61" t="s">
        <v>997</v>
      </c>
      <c r="J3702" s="62">
        <v>1.143029936498337E-8</v>
      </c>
      <c r="K3702" s="61" t="s">
        <v>2093</v>
      </c>
      <c r="L3702" s="61"/>
      <c r="M3702" s="61"/>
      <c r="N3702" s="61"/>
      <c r="O3702" s="61"/>
      <c r="P3702" s="61"/>
      <c r="Q3702" s="74">
        <v>1.4775200196409264</v>
      </c>
      <c r="R3702" s="61">
        <v>1</v>
      </c>
      <c r="S3702" s="61">
        <v>1</v>
      </c>
      <c r="T3702" s="61">
        <v>1</v>
      </c>
      <c r="U3702" s="61">
        <v>4</v>
      </c>
      <c r="V3702" s="61">
        <v>2013</v>
      </c>
      <c r="W3702" s="61" t="s">
        <v>316</v>
      </c>
      <c r="X3702" s="61" t="s">
        <v>572</v>
      </c>
      <c r="Y3702" s="61"/>
      <c r="AC3702"/>
    </row>
    <row r="3703" spans="2:29" x14ac:dyDescent="0.2">
      <c r="B3703" s="61" t="str">
        <f>INDEX(FlowMapping!$G$2:$G$875,MATCH(W3703&amp;D3703,FlowMapping!$E$2:$E$875,0))</f>
        <v>lead</v>
      </c>
      <c r="C3703" s="61">
        <f>INDEX(FlowMapping!$H$2:$H$875,MATCH(W3703&amp;D3703,FlowMapping!$E$2:$E$875,0))</f>
        <v>7439921</v>
      </c>
      <c r="D3703" s="61" t="s">
        <v>1027</v>
      </c>
      <c r="E3703" s="61" t="str">
        <f>INDEX(FlowMapping!$J$2:$J$875,MATCH(W3703&amp;D3703,FlowMapping!$E$2:$E$875,0))</f>
        <v>unspecified</v>
      </c>
      <c r="F3703" s="61" t="str">
        <f>INDEX(FlowMapping!$M$2:$M$875,MATCH(W3703&amp;D3703,FlowMapping!$E$2:$E$875,0))</f>
        <v>31c4d160-b21e-41b3-b9c1-3d7a72377653</v>
      </c>
      <c r="G3703" s="61" t="str">
        <f>INDEX(Activities!$B$2:$B$390,MATCH(H3703,Activities!$C$2:$C$390,0))</f>
        <v>Other plastics product manufacturing</v>
      </c>
      <c r="H3703" s="61">
        <v>326190</v>
      </c>
      <c r="I3703" s="61" t="s">
        <v>997</v>
      </c>
      <c r="J3703" s="62">
        <v>1.0342586786752551E-12</v>
      </c>
      <c r="K3703" s="61" t="s">
        <v>2093</v>
      </c>
      <c r="L3703" s="61"/>
      <c r="M3703" s="61"/>
      <c r="N3703" s="61"/>
      <c r="O3703" s="61"/>
      <c r="P3703" s="61"/>
      <c r="Q3703" s="74">
        <v>3.2630030039016864</v>
      </c>
      <c r="R3703" s="61">
        <v>1</v>
      </c>
      <c r="S3703" s="61">
        <v>1</v>
      </c>
      <c r="T3703" s="61">
        <v>1</v>
      </c>
      <c r="U3703" s="61">
        <v>5</v>
      </c>
      <c r="V3703" s="61">
        <v>2013</v>
      </c>
      <c r="W3703" s="61" t="s">
        <v>16</v>
      </c>
      <c r="X3703" s="61" t="s">
        <v>572</v>
      </c>
      <c r="Y3703" s="61"/>
      <c r="AC3703"/>
    </row>
    <row r="3704" spans="2:29" x14ac:dyDescent="0.2">
      <c r="B3704" s="61" t="str">
        <f>INDEX(FlowMapping!$G$2:$G$875,MATCH(W3704&amp;D3704,FlowMapping!$E$2:$E$875,0))</f>
        <v>chromium</v>
      </c>
      <c r="C3704" s="61">
        <f>INDEX(FlowMapping!$H$2:$H$875,MATCH(W3704&amp;D3704,FlowMapping!$E$2:$E$875,0))</f>
        <v>7440473</v>
      </c>
      <c r="D3704" s="61" t="s">
        <v>1027</v>
      </c>
      <c r="E3704" s="61" t="str">
        <f>INDEX(FlowMapping!$J$2:$J$875,MATCH(W3704&amp;D3704,FlowMapping!$E$2:$E$875,0))</f>
        <v>unspecified</v>
      </c>
      <c r="F3704" s="61" t="str">
        <f>INDEX(FlowMapping!$M$2:$M$875,MATCH(W3704&amp;D3704,FlowMapping!$E$2:$E$875,0))</f>
        <v>63e7b036-8549-11e0-9d78-0800200c9a66</v>
      </c>
      <c r="G3704" s="61" t="str">
        <f>INDEX(Activities!$B$2:$B$390,MATCH(H3704,Activities!$C$2:$C$390,0))</f>
        <v>Other plastics product manufacturing</v>
      </c>
      <c r="H3704" s="61">
        <v>326190</v>
      </c>
      <c r="I3704" s="61" t="s">
        <v>997</v>
      </c>
      <c r="J3704" s="62">
        <v>5.1712933933762755E-12</v>
      </c>
      <c r="K3704" s="61" t="s">
        <v>2093</v>
      </c>
      <c r="L3704" s="61"/>
      <c r="M3704" s="61"/>
      <c r="N3704" s="61"/>
      <c r="O3704" s="61"/>
      <c r="P3704" s="61"/>
      <c r="Q3704" s="74">
        <v>4.1265483800781633</v>
      </c>
      <c r="R3704" s="61">
        <v>1</v>
      </c>
      <c r="S3704" s="61">
        <v>1</v>
      </c>
      <c r="T3704" s="61">
        <v>1</v>
      </c>
      <c r="U3704" s="61">
        <v>5</v>
      </c>
      <c r="V3704" s="61">
        <v>2013</v>
      </c>
      <c r="W3704" s="61" t="s">
        <v>13</v>
      </c>
      <c r="X3704" s="61" t="s">
        <v>572</v>
      </c>
      <c r="Y3704" s="61"/>
      <c r="AC3704"/>
    </row>
    <row r="3705" spans="2:29" x14ac:dyDescent="0.2">
      <c r="B3705" s="61" t="str">
        <f>INDEX(FlowMapping!$G$2:$G$875,MATCH(W3705&amp;D3705,FlowMapping!$E$2:$E$875,0))</f>
        <v>copper</v>
      </c>
      <c r="C3705" s="61">
        <f>INDEX(FlowMapping!$H$2:$H$875,MATCH(W3705&amp;D3705,FlowMapping!$E$2:$E$875,0))</f>
        <v>7440508</v>
      </c>
      <c r="D3705" s="61" t="s">
        <v>1027</v>
      </c>
      <c r="E3705" s="61" t="str">
        <f>INDEX(FlowMapping!$J$2:$J$875,MATCH(W3705&amp;D3705,FlowMapping!$E$2:$E$875,0))</f>
        <v>unspecified</v>
      </c>
      <c r="F3705" s="61" t="str">
        <f>INDEX(FlowMapping!$M$2:$M$875,MATCH(W3705&amp;D3705,FlowMapping!$E$2:$E$875,0))</f>
        <v>2f100cfa-4feb-45e9-a43a-357128228889</v>
      </c>
      <c r="G3705" s="61" t="str">
        <f>INDEX(Activities!$B$2:$B$390,MATCH(H3705,Activities!$C$2:$C$390,0))</f>
        <v>Other plastics product manufacturing</v>
      </c>
      <c r="H3705" s="61">
        <v>326190</v>
      </c>
      <c r="I3705" s="61" t="s">
        <v>997</v>
      </c>
      <c r="J3705" s="62">
        <v>5.1712933933762755E-12</v>
      </c>
      <c r="K3705" s="61" t="s">
        <v>2093</v>
      </c>
      <c r="L3705" s="61"/>
      <c r="M3705" s="61"/>
      <c r="N3705" s="61"/>
      <c r="O3705" s="61"/>
      <c r="P3705" s="61"/>
      <c r="Q3705" s="74">
        <v>3.6565374211799746</v>
      </c>
      <c r="R3705" s="61">
        <v>1</v>
      </c>
      <c r="S3705" s="61">
        <v>1</v>
      </c>
      <c r="T3705" s="61">
        <v>1</v>
      </c>
      <c r="U3705" s="61">
        <v>5</v>
      </c>
      <c r="V3705" s="61">
        <v>2013</v>
      </c>
      <c r="W3705" s="61" t="s">
        <v>25</v>
      </c>
      <c r="X3705" s="61" t="s">
        <v>572</v>
      </c>
      <c r="Y3705" s="61"/>
      <c r="AC3705"/>
    </row>
    <row r="3706" spans="2:29" x14ac:dyDescent="0.2">
      <c r="B3706" s="61" t="str">
        <f>INDEX(FlowMapping!$G$2:$G$875,MATCH(W3706&amp;D3706,FlowMapping!$E$2:$E$875,0))</f>
        <v>nickel</v>
      </c>
      <c r="C3706" s="61">
        <f>INDEX(FlowMapping!$H$2:$H$875,MATCH(W3706&amp;D3706,FlowMapping!$E$2:$E$875,0))</f>
        <v>7440020</v>
      </c>
      <c r="D3706" s="61" t="s">
        <v>1027</v>
      </c>
      <c r="E3706" s="61" t="str">
        <f>INDEX(FlowMapping!$J$2:$J$875,MATCH(W3706&amp;D3706,FlowMapping!$E$2:$E$875,0))</f>
        <v>unspecified</v>
      </c>
      <c r="F3706" s="61" t="str">
        <f>INDEX(FlowMapping!$M$2:$M$875,MATCH(W3706&amp;D3706,FlowMapping!$E$2:$E$875,0))</f>
        <v>63e7fe55-8549-11e0-9d78-0800200c9a66</v>
      </c>
      <c r="G3706" s="61" t="str">
        <f>INDEX(Activities!$B$2:$B$390,MATCH(H3706,Activities!$C$2:$C$390,0))</f>
        <v>Other plastics product manufacturing</v>
      </c>
      <c r="H3706" s="61">
        <v>326190</v>
      </c>
      <c r="I3706" s="61" t="s">
        <v>997</v>
      </c>
      <c r="J3706" s="62">
        <v>3.1027760360257643E-11</v>
      </c>
      <c r="K3706" s="61" t="s">
        <v>2093</v>
      </c>
      <c r="L3706" s="61"/>
      <c r="M3706" s="61"/>
      <c r="N3706" s="61"/>
      <c r="O3706" s="61"/>
      <c r="P3706" s="61"/>
      <c r="Q3706" s="74">
        <v>3.9444471754144543</v>
      </c>
      <c r="R3706" s="61">
        <v>1</v>
      </c>
      <c r="S3706" s="61">
        <v>1</v>
      </c>
      <c r="T3706" s="61">
        <v>1</v>
      </c>
      <c r="U3706" s="61">
        <v>5</v>
      </c>
      <c r="V3706" s="61">
        <v>2013</v>
      </c>
      <c r="W3706" s="61" t="s">
        <v>15</v>
      </c>
      <c r="X3706" s="61" t="s">
        <v>572</v>
      </c>
      <c r="Y3706" s="61"/>
      <c r="AC3706"/>
    </row>
    <row r="3707" spans="2:29" x14ac:dyDescent="0.2">
      <c r="B3707" s="61" t="str">
        <f>INDEX(FlowMapping!$G$2:$G$875,MATCH(W3707&amp;D3707,FlowMapping!$E$2:$E$875,0))</f>
        <v>Styrene</v>
      </c>
      <c r="C3707" s="61">
        <f>INDEX(FlowMapping!$H$2:$H$875,MATCH(W3707&amp;D3707,FlowMapping!$E$2:$E$875,0))</f>
        <v>100425</v>
      </c>
      <c r="D3707" s="61" t="s">
        <v>1027</v>
      </c>
      <c r="E3707" s="61" t="str">
        <f>INDEX(FlowMapping!$J$2:$J$875,MATCH(W3707&amp;D3707,FlowMapping!$E$2:$E$875,0))</f>
        <v>unspecified</v>
      </c>
      <c r="F3707" s="61" t="str">
        <f>INDEX(FlowMapping!$M$2:$M$875,MATCH(W3707&amp;D3707,FlowMapping!$E$2:$E$875,0))</f>
        <v>e4f58170-4339-44d0-bec7-bdf6445b45ee</v>
      </c>
      <c r="G3707" s="61" t="str">
        <f>INDEX(Activities!$B$2:$B$390,MATCH(H3707,Activities!$C$2:$C$390,0))</f>
        <v>Other plastics product manufacturing</v>
      </c>
      <c r="H3707" s="61">
        <v>326190</v>
      </c>
      <c r="I3707" s="61" t="s">
        <v>997</v>
      </c>
      <c r="J3707" s="62">
        <v>2.6115031636550191E-9</v>
      </c>
      <c r="K3707" s="61" t="s">
        <v>2093</v>
      </c>
      <c r="L3707" s="61"/>
      <c r="M3707" s="61"/>
      <c r="N3707" s="61"/>
      <c r="O3707" s="61"/>
      <c r="P3707" s="61"/>
      <c r="Q3707" s="74">
        <v>2.6663482844399882</v>
      </c>
      <c r="R3707" s="61">
        <v>1</v>
      </c>
      <c r="S3707" s="61">
        <v>1</v>
      </c>
      <c r="T3707" s="61">
        <v>1</v>
      </c>
      <c r="U3707" s="61">
        <v>5</v>
      </c>
      <c r="V3707" s="61">
        <v>2013</v>
      </c>
      <c r="W3707" s="61" t="s">
        <v>58</v>
      </c>
      <c r="X3707" s="61" t="s">
        <v>572</v>
      </c>
      <c r="Y3707" s="61"/>
      <c r="AC3707"/>
    </row>
    <row r="3708" spans="2:29" x14ac:dyDescent="0.2">
      <c r="B3708" s="61" t="str">
        <f>INDEX(FlowMapping!$G$2:$G$875,MATCH(W3708&amp;D3708,FlowMapping!$E$2:$E$875,0))</f>
        <v>mercury</v>
      </c>
      <c r="C3708" s="61">
        <f>INDEX(FlowMapping!$H$2:$H$875,MATCH(W3708&amp;D3708,FlowMapping!$E$2:$E$875,0))</f>
        <v>7439976</v>
      </c>
      <c r="D3708" s="61" t="s">
        <v>1027</v>
      </c>
      <c r="E3708" s="61" t="str">
        <f>INDEX(FlowMapping!$J$2:$J$875,MATCH(W3708&amp;D3708,FlowMapping!$E$2:$E$875,0))</f>
        <v>unspecified</v>
      </c>
      <c r="F3708" s="61" t="str">
        <f>INDEX(FlowMapping!$M$2:$M$875,MATCH(W3708&amp;D3708,FlowMapping!$E$2:$E$875,0))</f>
        <v>9325957a-bee5-4f2d-8bd1-458729c5e49e</v>
      </c>
      <c r="G3708" s="61" t="str">
        <f>INDEX(Activities!$B$2:$B$390,MATCH(H3708,Activities!$C$2:$C$390,0))</f>
        <v>Tire manufacturing</v>
      </c>
      <c r="H3708" s="61">
        <v>326210</v>
      </c>
      <c r="I3708" s="61" t="s">
        <v>997</v>
      </c>
      <c r="J3708" s="62">
        <v>2.3187813107044269E-13</v>
      </c>
      <c r="K3708" s="61" t="s">
        <v>2093</v>
      </c>
      <c r="L3708" s="61"/>
      <c r="M3708" s="61"/>
      <c r="N3708" s="61"/>
      <c r="O3708" s="61"/>
      <c r="P3708" s="61"/>
      <c r="Q3708" s="74">
        <v>3.063643209955242</v>
      </c>
      <c r="R3708" s="61">
        <v>1</v>
      </c>
      <c r="S3708" s="61">
        <v>1</v>
      </c>
      <c r="T3708" s="61">
        <v>1</v>
      </c>
      <c r="U3708" s="61">
        <v>5</v>
      </c>
      <c r="V3708" s="61">
        <v>2013</v>
      </c>
      <c r="W3708" s="61" t="s">
        <v>96</v>
      </c>
      <c r="X3708" s="61" t="s">
        <v>572</v>
      </c>
      <c r="Y3708" s="61"/>
      <c r="AC3708"/>
    </row>
    <row r="3709" spans="2:29" x14ac:dyDescent="0.2">
      <c r="B3709" s="61" t="str">
        <f>INDEX(FlowMapping!$G$2:$G$875,MATCH(W3709&amp;D3709,FlowMapping!$E$2:$E$875,0))</f>
        <v>Thiram</v>
      </c>
      <c r="C3709" s="61">
        <f>INDEX(FlowMapping!$H$2:$H$875,MATCH(W3709&amp;D3709,FlowMapping!$E$2:$E$875,0))</f>
        <v>137268</v>
      </c>
      <c r="D3709" s="61" t="s">
        <v>1027</v>
      </c>
      <c r="E3709" s="61" t="str">
        <f>INDEX(FlowMapping!$J$2:$J$875,MATCH(W3709&amp;D3709,FlowMapping!$E$2:$E$875,0))</f>
        <v>unspecified</v>
      </c>
      <c r="F3709" s="61" t="str">
        <f>INDEX(FlowMapping!$M$2:$M$875,MATCH(W3709&amp;D3709,FlowMapping!$E$2:$E$875,0))</f>
        <v>a45c8b1d-f939-462d-a00a-f1ed9d3e4777</v>
      </c>
      <c r="G3709" s="61" t="str">
        <f>INDEX(Activities!$B$2:$B$390,MATCH(H3709,Activities!$C$2:$C$390,0))</f>
        <v>Tire manufacturing</v>
      </c>
      <c r="H3709" s="61">
        <v>326210</v>
      </c>
      <c r="I3709" s="61" t="s">
        <v>997</v>
      </c>
      <c r="J3709" s="62">
        <v>7.4201001942541666E-10</v>
      </c>
      <c r="K3709" s="61" t="s">
        <v>2093</v>
      </c>
      <c r="L3709" s="61"/>
      <c r="M3709" s="61"/>
      <c r="N3709" s="61"/>
      <c r="O3709" s="61"/>
      <c r="P3709" s="61"/>
      <c r="Q3709" s="74">
        <v>4.3718787255878366</v>
      </c>
      <c r="R3709" s="61">
        <v>1</v>
      </c>
      <c r="S3709" s="61">
        <v>1</v>
      </c>
      <c r="T3709" s="61">
        <v>1</v>
      </c>
      <c r="U3709" s="61">
        <v>5</v>
      </c>
      <c r="V3709" s="61">
        <v>2013</v>
      </c>
      <c r="W3709" s="61" t="s">
        <v>127</v>
      </c>
      <c r="X3709" s="61" t="s">
        <v>572</v>
      </c>
      <c r="Y3709" s="61"/>
      <c r="AC3709"/>
    </row>
    <row r="3710" spans="2:29" x14ac:dyDescent="0.2">
      <c r="B3710" s="61" t="str">
        <f>INDEX(FlowMapping!$G$2:$G$875,MATCH(W3710&amp;D3710,FlowMapping!$E$2:$E$875,0))</f>
        <v>Benzo(g,h,i)perylene</v>
      </c>
      <c r="C3710" s="61">
        <f>INDEX(FlowMapping!$H$2:$H$875,MATCH(W3710&amp;D3710,FlowMapping!$E$2:$E$875,0))</f>
        <v>206440</v>
      </c>
      <c r="D3710" s="61" t="s">
        <v>1027</v>
      </c>
      <c r="E3710" s="61" t="str">
        <f>INDEX(FlowMapping!$J$2:$J$875,MATCH(W3710&amp;D3710,FlowMapping!$E$2:$E$875,0))</f>
        <v>unspecified</v>
      </c>
      <c r="F3710" s="61" t="str">
        <f>INDEX(FlowMapping!$M$2:$M$875,MATCH(W3710&amp;D3710,FlowMapping!$E$2:$E$875,0))</f>
        <v>4a7383be-8106-4110-bbc9-5bfb22974368</v>
      </c>
      <c r="G3710" s="61" t="str">
        <f>INDEX(Activities!$B$2:$B$390,MATCH(H3710,Activities!$C$2:$C$390,0))</f>
        <v>Rubber and plastics hoses and belting manufacturing</v>
      </c>
      <c r="H3710" s="61">
        <v>326220</v>
      </c>
      <c r="I3710" s="61" t="s">
        <v>997</v>
      </c>
      <c r="J3710" s="62">
        <v>1.5719676549865228E-13</v>
      </c>
      <c r="K3710" s="61" t="s">
        <v>2093</v>
      </c>
      <c r="L3710" s="61"/>
      <c r="M3710" s="61"/>
      <c r="N3710" s="61"/>
      <c r="O3710" s="61"/>
      <c r="P3710" s="61"/>
      <c r="Q3710" s="74">
        <v>1.5987031145111539</v>
      </c>
      <c r="R3710" s="61">
        <v>1</v>
      </c>
      <c r="S3710" s="61">
        <v>1</v>
      </c>
      <c r="T3710" s="61">
        <v>1</v>
      </c>
      <c r="U3710" s="61">
        <v>4</v>
      </c>
      <c r="V3710" s="61">
        <v>2013</v>
      </c>
      <c r="W3710" s="61" t="s">
        <v>38</v>
      </c>
      <c r="X3710" s="61" t="s">
        <v>572</v>
      </c>
      <c r="Y3710" s="61"/>
      <c r="AC3710"/>
    </row>
    <row r="3711" spans="2:29" x14ac:dyDescent="0.2">
      <c r="B3711" s="61" t="str">
        <f>INDEX(FlowMapping!$G$2:$G$875,MATCH(W3711&amp;D3711,FlowMapping!$E$2:$E$875,0))</f>
        <v>Thiram</v>
      </c>
      <c r="C3711" s="61">
        <f>INDEX(FlowMapping!$H$2:$H$875,MATCH(W3711&amp;D3711,FlowMapping!$E$2:$E$875,0))</f>
        <v>137268</v>
      </c>
      <c r="D3711" s="61" t="s">
        <v>1027</v>
      </c>
      <c r="E3711" s="61" t="str">
        <f>INDEX(FlowMapping!$J$2:$J$875,MATCH(W3711&amp;D3711,FlowMapping!$E$2:$E$875,0))</f>
        <v>unspecified</v>
      </c>
      <c r="F3711" s="61" t="str">
        <f>INDEX(FlowMapping!$M$2:$M$875,MATCH(W3711&amp;D3711,FlowMapping!$E$2:$E$875,0))</f>
        <v>a45c8b1d-f939-462d-a00a-f1ed9d3e4777</v>
      </c>
      <c r="G3711" s="61" t="str">
        <f>INDEX(Activities!$B$2:$B$390,MATCH(H3711,Activities!$C$2:$C$390,0))</f>
        <v>Rubber and plastics hoses and belting manufacturing</v>
      </c>
      <c r="H3711" s="61">
        <v>326220</v>
      </c>
      <c r="I3711" s="61" t="s">
        <v>997</v>
      </c>
      <c r="J3711" s="62">
        <v>8.7331536388140161E-11</v>
      </c>
      <c r="K3711" s="61" t="s">
        <v>2093</v>
      </c>
      <c r="L3711" s="61"/>
      <c r="M3711" s="61"/>
      <c r="N3711" s="61"/>
      <c r="O3711" s="61"/>
      <c r="P3711" s="61"/>
      <c r="Q3711" s="74">
        <v>4.3718787255878366</v>
      </c>
      <c r="R3711" s="61">
        <v>1</v>
      </c>
      <c r="S3711" s="61">
        <v>1</v>
      </c>
      <c r="T3711" s="61">
        <v>1</v>
      </c>
      <c r="U3711" s="61">
        <v>4</v>
      </c>
      <c r="V3711" s="61">
        <v>2013</v>
      </c>
      <c r="W3711" s="61" t="s">
        <v>127</v>
      </c>
      <c r="X3711" s="61" t="s">
        <v>572</v>
      </c>
      <c r="Y3711" s="61"/>
      <c r="AC3711"/>
    </row>
    <row r="3712" spans="2:29" x14ac:dyDescent="0.2">
      <c r="B3712" s="61" t="str">
        <f>INDEX(FlowMapping!$G$2:$G$875,MATCH(W3712&amp;D3712,FlowMapping!$E$2:$E$875,0))</f>
        <v>Phthalate, dioctyl-</v>
      </c>
      <c r="C3712" s="61">
        <f>INDEX(FlowMapping!$H$2:$H$875,MATCH(W3712&amp;D3712,FlowMapping!$E$2:$E$875,0))</f>
        <v>117817</v>
      </c>
      <c r="D3712" s="61" t="s">
        <v>1027</v>
      </c>
      <c r="E3712" s="61" t="str">
        <f>INDEX(FlowMapping!$J$2:$J$875,MATCH(W3712&amp;D3712,FlowMapping!$E$2:$E$875,0))</f>
        <v>unspecified</v>
      </c>
      <c r="F3712" s="61" t="str">
        <f>INDEX(FlowMapping!$M$2:$M$875,MATCH(W3712&amp;D3712,FlowMapping!$E$2:$E$875,0))</f>
        <v>d86d9085-975a-4212-9553-8bde88eb3c9f</v>
      </c>
      <c r="G3712" s="61" t="str">
        <f>INDEX(Activities!$B$2:$B$390,MATCH(H3712,Activities!$C$2:$C$390,0))</f>
        <v>Rubber and plastics hoses and belting manufacturing</v>
      </c>
      <c r="H3712" s="61">
        <v>326220</v>
      </c>
      <c r="I3712" s="61" t="s">
        <v>997</v>
      </c>
      <c r="J3712" s="62">
        <v>1.4671698113207548E-10</v>
      </c>
      <c r="K3712" s="61" t="s">
        <v>2093</v>
      </c>
      <c r="L3712" s="61"/>
      <c r="M3712" s="61"/>
      <c r="N3712" s="61"/>
      <c r="O3712" s="61"/>
      <c r="P3712" s="61"/>
      <c r="Q3712" s="74">
        <v>4.159181784554506</v>
      </c>
      <c r="R3712" s="61">
        <v>1</v>
      </c>
      <c r="S3712" s="61">
        <v>1</v>
      </c>
      <c r="T3712" s="61">
        <v>1</v>
      </c>
      <c r="U3712" s="61">
        <v>4</v>
      </c>
      <c r="V3712" s="61">
        <v>2013</v>
      </c>
      <c r="W3712" s="61" t="s">
        <v>104</v>
      </c>
      <c r="X3712" s="61" t="s">
        <v>572</v>
      </c>
      <c r="Y3712" s="61"/>
      <c r="AC3712"/>
    </row>
    <row r="3713" spans="2:29" x14ac:dyDescent="0.2">
      <c r="B3713" s="61" t="str">
        <f>INDEX(FlowMapping!$G$2:$G$875,MATCH(W3713&amp;D3713,FlowMapping!$E$2:$E$875,0))</f>
        <v>toluene</v>
      </c>
      <c r="C3713" s="61">
        <f>INDEX(FlowMapping!$H$2:$H$875,MATCH(W3713&amp;D3713,FlowMapping!$E$2:$E$875,0))</f>
        <v>108883</v>
      </c>
      <c r="D3713" s="61" t="s">
        <v>1027</v>
      </c>
      <c r="E3713" s="61" t="str">
        <f>INDEX(FlowMapping!$J$2:$J$875,MATCH(W3713&amp;D3713,FlowMapping!$E$2:$E$875,0))</f>
        <v>unspecified</v>
      </c>
      <c r="F3713" s="61" t="str">
        <f>INDEX(FlowMapping!$M$2:$M$875,MATCH(W3713&amp;D3713,FlowMapping!$E$2:$E$875,0))</f>
        <v>826c7733-9b0a-4ec5-9f35-32294f9138e3</v>
      </c>
      <c r="G3713" s="61" t="str">
        <f>INDEX(Activities!$B$2:$B$390,MATCH(H3713,Activities!$C$2:$C$390,0))</f>
        <v>Rubber and plastics hoses and belting manufacturing</v>
      </c>
      <c r="H3713" s="61">
        <v>326220</v>
      </c>
      <c r="I3713" s="61" t="s">
        <v>997</v>
      </c>
      <c r="J3713" s="62">
        <v>4.3665768194070078E-10</v>
      </c>
      <c r="K3713" s="61" t="s">
        <v>2093</v>
      </c>
      <c r="L3713" s="61"/>
      <c r="M3713" s="61"/>
      <c r="N3713" s="61"/>
      <c r="O3713" s="61"/>
      <c r="P3713" s="61"/>
      <c r="Q3713" s="74">
        <v>4.5354160930239154</v>
      </c>
      <c r="R3713" s="61">
        <v>1</v>
      </c>
      <c r="S3713" s="61">
        <v>1</v>
      </c>
      <c r="T3713" s="61">
        <v>1</v>
      </c>
      <c r="U3713" s="61">
        <v>4</v>
      </c>
      <c r="V3713" s="61">
        <v>2013</v>
      </c>
      <c r="W3713" s="61" t="s">
        <v>7</v>
      </c>
      <c r="X3713" s="61" t="s">
        <v>572</v>
      </c>
      <c r="Y3713" s="61"/>
      <c r="AC3713"/>
    </row>
    <row r="3714" spans="2:29" x14ac:dyDescent="0.2">
      <c r="B3714" s="61" t="str">
        <f>INDEX(FlowMapping!$G$2:$G$875,MATCH(W3714&amp;D3714,FlowMapping!$E$2:$E$875,0))</f>
        <v>ETHYLENETHIOUREA</v>
      </c>
      <c r="C3714" s="61">
        <f>INDEX(FlowMapping!$H$2:$H$875,MATCH(W3714&amp;D3714,FlowMapping!$E$2:$E$875,0))</f>
        <v>96457</v>
      </c>
      <c r="D3714" s="61" t="s">
        <v>1027</v>
      </c>
      <c r="E3714" s="61" t="str">
        <f>INDEX(FlowMapping!$J$2:$J$875,MATCH(W3714&amp;D3714,FlowMapping!$E$2:$E$875,0))</f>
        <v>unspecified</v>
      </c>
      <c r="F3714" s="61" t="str">
        <f>INDEX(FlowMapping!$M$2:$M$875,MATCH(W3714&amp;D3714,FlowMapping!$E$2:$E$875,0))</f>
        <v>2e58d09a-ecfd-3a46-9160-f8091723fc42</v>
      </c>
      <c r="G3714" s="61" t="str">
        <f>INDEX(Activities!$B$2:$B$390,MATCH(H3714,Activities!$C$2:$C$390,0))</f>
        <v>Other rubber product manufacturing</v>
      </c>
      <c r="H3714" s="61">
        <v>326290</v>
      </c>
      <c r="I3714" s="61" t="s">
        <v>997</v>
      </c>
      <c r="J3714" s="62">
        <v>2.5416036308623297E-11</v>
      </c>
      <c r="K3714" s="61" t="s">
        <v>2093</v>
      </c>
      <c r="L3714" s="61"/>
      <c r="M3714" s="61"/>
      <c r="N3714" s="61"/>
      <c r="O3714" s="61"/>
      <c r="P3714" s="61"/>
      <c r="Q3714" s="74">
        <v>2.4123487434067639</v>
      </c>
      <c r="R3714" s="61">
        <v>1</v>
      </c>
      <c r="S3714" s="61">
        <v>1</v>
      </c>
      <c r="T3714" s="61">
        <v>1</v>
      </c>
      <c r="U3714" s="61">
        <v>5</v>
      </c>
      <c r="V3714" s="61">
        <v>2013</v>
      </c>
      <c r="W3714" s="61" t="s">
        <v>263</v>
      </c>
      <c r="X3714" s="61" t="s">
        <v>572</v>
      </c>
      <c r="Y3714" s="61"/>
      <c r="AC3714"/>
    </row>
    <row r="3715" spans="2:29" x14ac:dyDescent="0.2">
      <c r="B3715" s="61" t="str">
        <f>INDEX(FlowMapping!$G$2:$G$875,MATCH(W3715&amp;D3715,FlowMapping!$E$2:$E$875,0))</f>
        <v>Vinyl acetate</v>
      </c>
      <c r="C3715" s="61">
        <f>INDEX(FlowMapping!$H$2:$H$875,MATCH(W3715&amp;D3715,FlowMapping!$E$2:$E$875,0))</f>
        <v>108054</v>
      </c>
      <c r="D3715" s="61" t="s">
        <v>1027</v>
      </c>
      <c r="E3715" s="61" t="str">
        <f>INDEX(FlowMapping!$J$2:$J$875,MATCH(W3715&amp;D3715,FlowMapping!$E$2:$E$875,0))</f>
        <v>unspecified</v>
      </c>
      <c r="F3715" s="61" t="str">
        <f>INDEX(FlowMapping!$M$2:$M$875,MATCH(W3715&amp;D3715,FlowMapping!$E$2:$E$875,0))</f>
        <v>37b1a5b2-9b3b-4966-a979-084cf2091128</v>
      </c>
      <c r="G3715" s="61" t="str">
        <f>INDEX(Activities!$B$2:$B$390,MATCH(H3715,Activities!$C$2:$C$390,0))</f>
        <v>Other rubber product manufacturing</v>
      </c>
      <c r="H3715" s="61">
        <v>326290</v>
      </c>
      <c r="I3715" s="61" t="s">
        <v>997</v>
      </c>
      <c r="J3715" s="62">
        <v>1.2708018154311649E-10</v>
      </c>
      <c r="K3715" s="61" t="s">
        <v>2093</v>
      </c>
      <c r="L3715" s="61"/>
      <c r="M3715" s="61"/>
      <c r="N3715" s="61"/>
      <c r="O3715" s="61"/>
      <c r="P3715" s="61"/>
      <c r="Q3715" s="74">
        <v>4.1471410019002652</v>
      </c>
      <c r="R3715" s="61">
        <v>1</v>
      </c>
      <c r="S3715" s="61">
        <v>1</v>
      </c>
      <c r="T3715" s="61">
        <v>1</v>
      </c>
      <c r="U3715" s="61">
        <v>5</v>
      </c>
      <c r="V3715" s="61">
        <v>2013</v>
      </c>
      <c r="W3715" s="61" t="s">
        <v>226</v>
      </c>
      <c r="X3715" s="61" t="s">
        <v>572</v>
      </c>
      <c r="Y3715" s="61"/>
      <c r="AC3715"/>
    </row>
    <row r="3716" spans="2:29" x14ac:dyDescent="0.2">
      <c r="B3716" s="61" t="str">
        <f>INDEX(FlowMapping!$G$2:$G$875,MATCH(W3716&amp;D3716,FlowMapping!$E$2:$E$875,0))</f>
        <v>2-Mercaptobenzothiazole</v>
      </c>
      <c r="C3716" s="61">
        <f>INDEX(FlowMapping!$H$2:$H$875,MATCH(W3716&amp;D3716,FlowMapping!$E$2:$E$875,0))</f>
        <v>149304</v>
      </c>
      <c r="D3716" s="61" t="s">
        <v>1027</v>
      </c>
      <c r="E3716" s="61" t="str">
        <f>INDEX(FlowMapping!$J$2:$J$875,MATCH(W3716&amp;D3716,FlowMapping!$E$2:$E$875,0))</f>
        <v>unspecified</v>
      </c>
      <c r="F3716" s="61" t="str">
        <f>INDEX(FlowMapping!$M$2:$M$875,MATCH(W3716&amp;D3716,FlowMapping!$E$2:$E$875,0))</f>
        <v>dfdedc94-5758-443b-9d17-ba0de082f932</v>
      </c>
      <c r="G3716" s="61" t="str">
        <f>INDEX(Activities!$B$2:$B$390,MATCH(H3716,Activities!$C$2:$C$390,0))</f>
        <v>Other rubber product manufacturing</v>
      </c>
      <c r="H3716" s="61">
        <v>326290</v>
      </c>
      <c r="I3716" s="61" t="s">
        <v>997</v>
      </c>
      <c r="J3716" s="62">
        <v>1.5249621785173976E-10</v>
      </c>
      <c r="K3716" s="61" t="s">
        <v>2093</v>
      </c>
      <c r="L3716" s="61"/>
      <c r="M3716" s="61"/>
      <c r="N3716" s="61"/>
      <c r="O3716" s="61"/>
      <c r="P3716" s="61"/>
      <c r="Q3716" s="74">
        <v>2.6583533711365095</v>
      </c>
      <c r="R3716" s="61">
        <v>1</v>
      </c>
      <c r="S3716" s="61">
        <v>1</v>
      </c>
      <c r="T3716" s="61">
        <v>1</v>
      </c>
      <c r="U3716" s="61">
        <v>5</v>
      </c>
      <c r="V3716" s="61">
        <v>2013</v>
      </c>
      <c r="W3716" s="61" t="s">
        <v>1</v>
      </c>
      <c r="X3716" s="61" t="s">
        <v>572</v>
      </c>
      <c r="Y3716" s="61"/>
      <c r="AC3716"/>
    </row>
    <row r="3717" spans="2:29" x14ac:dyDescent="0.2">
      <c r="B3717" s="61" t="str">
        <f>INDEX(FlowMapping!$G$2:$G$875,MATCH(W3717&amp;D3717,FlowMapping!$E$2:$E$875,0))</f>
        <v>Thiram</v>
      </c>
      <c r="C3717" s="61">
        <f>INDEX(FlowMapping!$H$2:$H$875,MATCH(W3717&amp;D3717,FlowMapping!$E$2:$E$875,0))</f>
        <v>137268</v>
      </c>
      <c r="D3717" s="61" t="s">
        <v>1027</v>
      </c>
      <c r="E3717" s="61" t="str">
        <f>INDEX(FlowMapping!$J$2:$J$875,MATCH(W3717&amp;D3717,FlowMapping!$E$2:$E$875,0))</f>
        <v>unspecified</v>
      </c>
      <c r="F3717" s="61" t="str">
        <f>INDEX(FlowMapping!$M$2:$M$875,MATCH(W3717&amp;D3717,FlowMapping!$E$2:$E$875,0))</f>
        <v>a45c8b1d-f939-462d-a00a-f1ed9d3e4777</v>
      </c>
      <c r="G3717" s="61" t="str">
        <f>INDEX(Activities!$B$2:$B$390,MATCH(H3717,Activities!$C$2:$C$390,0))</f>
        <v>Other rubber product manufacturing</v>
      </c>
      <c r="H3717" s="61">
        <v>326290</v>
      </c>
      <c r="I3717" s="61" t="s">
        <v>997</v>
      </c>
      <c r="J3717" s="62">
        <v>2.5416036308623297E-10</v>
      </c>
      <c r="K3717" s="61" t="s">
        <v>2093</v>
      </c>
      <c r="L3717" s="61"/>
      <c r="M3717" s="61"/>
      <c r="N3717" s="61"/>
      <c r="O3717" s="61"/>
      <c r="P3717" s="61"/>
      <c r="Q3717" s="74">
        <v>4.3718787255878366</v>
      </c>
      <c r="R3717" s="61">
        <v>1</v>
      </c>
      <c r="S3717" s="61">
        <v>1</v>
      </c>
      <c r="T3717" s="61">
        <v>1</v>
      </c>
      <c r="U3717" s="61">
        <v>5</v>
      </c>
      <c r="V3717" s="61">
        <v>2013</v>
      </c>
      <c r="W3717" s="61" t="s">
        <v>127</v>
      </c>
      <c r="X3717" s="61" t="s">
        <v>572</v>
      </c>
      <c r="Y3717" s="61"/>
      <c r="AC3717"/>
    </row>
    <row r="3718" spans="2:29" x14ac:dyDescent="0.2">
      <c r="B3718" s="61" t="str">
        <f>INDEX(FlowMapping!$G$2:$G$875,MATCH(W3718&amp;D3718,FlowMapping!$E$2:$E$875,0))</f>
        <v>Phthalate, dioctyl-</v>
      </c>
      <c r="C3718" s="61">
        <f>INDEX(FlowMapping!$H$2:$H$875,MATCH(W3718&amp;D3718,FlowMapping!$E$2:$E$875,0))</f>
        <v>117817</v>
      </c>
      <c r="D3718" s="61" t="s">
        <v>1027</v>
      </c>
      <c r="E3718" s="61" t="str">
        <f>INDEX(FlowMapping!$J$2:$J$875,MATCH(W3718&amp;D3718,FlowMapping!$E$2:$E$875,0))</f>
        <v>unspecified</v>
      </c>
      <c r="F3718" s="61" t="str">
        <f>INDEX(FlowMapping!$M$2:$M$875,MATCH(W3718&amp;D3718,FlowMapping!$E$2:$E$875,0))</f>
        <v>d86d9085-975a-4212-9553-8bde88eb3c9f</v>
      </c>
      <c r="G3718" s="61" t="str">
        <f>INDEX(Activities!$B$2:$B$390,MATCH(H3718,Activities!$C$2:$C$390,0))</f>
        <v>Other rubber product manufacturing</v>
      </c>
      <c r="H3718" s="61">
        <v>326290</v>
      </c>
      <c r="I3718" s="61" t="s">
        <v>997</v>
      </c>
      <c r="J3718" s="62">
        <v>4.3715582450832072E-10</v>
      </c>
      <c r="K3718" s="61" t="s">
        <v>2093</v>
      </c>
      <c r="L3718" s="61"/>
      <c r="M3718" s="61"/>
      <c r="N3718" s="61"/>
      <c r="O3718" s="61"/>
      <c r="P3718" s="61"/>
      <c r="Q3718" s="74">
        <v>4.159181784554506</v>
      </c>
      <c r="R3718" s="61">
        <v>1</v>
      </c>
      <c r="S3718" s="61">
        <v>1</v>
      </c>
      <c r="T3718" s="61">
        <v>1</v>
      </c>
      <c r="U3718" s="61">
        <v>5</v>
      </c>
      <c r="V3718" s="61">
        <v>2013</v>
      </c>
      <c r="W3718" s="61" t="s">
        <v>104</v>
      </c>
      <c r="X3718" s="61" t="s">
        <v>572</v>
      </c>
      <c r="Y3718" s="61"/>
      <c r="AC3718"/>
    </row>
    <row r="3719" spans="2:29" x14ac:dyDescent="0.2">
      <c r="B3719" s="61" t="str">
        <f>INDEX(FlowMapping!$G$2:$G$875,MATCH(W3719&amp;D3719,FlowMapping!$E$2:$E$875,0))</f>
        <v>mercury</v>
      </c>
      <c r="C3719" s="61">
        <f>INDEX(FlowMapping!$H$2:$H$875,MATCH(W3719&amp;D3719,FlowMapping!$E$2:$E$875,0))</f>
        <v>7439976</v>
      </c>
      <c r="D3719" s="61" t="s">
        <v>1027</v>
      </c>
      <c r="E3719" s="61" t="str">
        <f>INDEX(FlowMapping!$J$2:$J$875,MATCH(W3719&amp;D3719,FlowMapping!$E$2:$E$875,0))</f>
        <v>unspecified</v>
      </c>
      <c r="F3719" s="61" t="str">
        <f>INDEX(FlowMapping!$M$2:$M$875,MATCH(W3719&amp;D3719,FlowMapping!$E$2:$E$875,0))</f>
        <v>9325957a-bee5-4f2d-8bd1-458729c5e49e</v>
      </c>
      <c r="G3719" s="61" t="str">
        <f>INDEX(Activities!$B$2:$B$390,MATCH(H3719,Activities!$C$2:$C$390,0))</f>
        <v>Clay product and refractory manufacturing</v>
      </c>
      <c r="H3719" s="61">
        <v>327100</v>
      </c>
      <c r="I3719" s="61" t="s">
        <v>997</v>
      </c>
      <c r="J3719" s="62">
        <v>1.1988899167437556E-14</v>
      </c>
      <c r="K3719" s="61" t="s">
        <v>2093</v>
      </c>
      <c r="L3719" s="61"/>
      <c r="M3719" s="61"/>
      <c r="N3719" s="61"/>
      <c r="O3719" s="61"/>
      <c r="P3719" s="61"/>
      <c r="Q3719" s="74">
        <v>3.063643209955242</v>
      </c>
      <c r="R3719" s="61">
        <v>1</v>
      </c>
      <c r="S3719" s="61">
        <v>1</v>
      </c>
      <c r="T3719" s="61">
        <v>1</v>
      </c>
      <c r="U3719" s="61">
        <v>5</v>
      </c>
      <c r="V3719" s="61">
        <v>2013</v>
      </c>
      <c r="W3719" s="61" t="s">
        <v>96</v>
      </c>
      <c r="X3719" s="61" t="s">
        <v>572</v>
      </c>
      <c r="Y3719" s="61"/>
      <c r="AC3719"/>
    </row>
    <row r="3720" spans="2:29" x14ac:dyDescent="0.2">
      <c r="B3720" s="61" t="str">
        <f>INDEX(FlowMapping!$G$2:$G$875,MATCH(W3720&amp;D3720,FlowMapping!$E$2:$E$875,0))</f>
        <v>lead</v>
      </c>
      <c r="C3720" s="61">
        <f>INDEX(FlowMapping!$H$2:$H$875,MATCH(W3720&amp;D3720,FlowMapping!$E$2:$E$875,0))</f>
        <v>7439921</v>
      </c>
      <c r="D3720" s="61" t="s">
        <v>1027</v>
      </c>
      <c r="E3720" s="61" t="str">
        <f>INDEX(FlowMapping!$J$2:$J$875,MATCH(W3720&amp;D3720,FlowMapping!$E$2:$E$875,0))</f>
        <v>unspecified</v>
      </c>
      <c r="F3720" s="61" t="str">
        <f>INDEX(FlowMapping!$M$2:$M$875,MATCH(W3720&amp;D3720,FlowMapping!$E$2:$E$875,0))</f>
        <v>31c4d160-b21e-41b3-b9c1-3d7a72377653</v>
      </c>
      <c r="G3720" s="61" t="str">
        <f>INDEX(Activities!$B$2:$B$390,MATCH(H3720,Activities!$C$2:$C$390,0))</f>
        <v>Clay product and refractory manufacturing</v>
      </c>
      <c r="H3720" s="61">
        <v>327100</v>
      </c>
      <c r="I3720" s="61" t="s">
        <v>997</v>
      </c>
      <c r="J3720" s="62">
        <v>7.7927844588344127E-13</v>
      </c>
      <c r="K3720" s="61" t="s">
        <v>2093</v>
      </c>
      <c r="L3720" s="61"/>
      <c r="M3720" s="61"/>
      <c r="N3720" s="61"/>
      <c r="O3720" s="61"/>
      <c r="P3720" s="61"/>
      <c r="Q3720" s="74">
        <v>3.2630030039016864</v>
      </c>
      <c r="R3720" s="61">
        <v>1</v>
      </c>
      <c r="S3720" s="61">
        <v>1</v>
      </c>
      <c r="T3720" s="61">
        <v>1</v>
      </c>
      <c r="U3720" s="61">
        <v>5</v>
      </c>
      <c r="V3720" s="61">
        <v>2013</v>
      </c>
      <c r="W3720" s="61" t="s">
        <v>16</v>
      </c>
      <c r="X3720" s="61" t="s">
        <v>572</v>
      </c>
      <c r="Y3720" s="61"/>
      <c r="AC3720"/>
    </row>
    <row r="3721" spans="2:29" x14ac:dyDescent="0.2">
      <c r="B3721" s="61" t="str">
        <f>INDEX(FlowMapping!$G$2:$G$875,MATCH(W3721&amp;D3721,FlowMapping!$E$2:$E$875,0))</f>
        <v>ethylene glycol</v>
      </c>
      <c r="C3721" s="61">
        <f>INDEX(FlowMapping!$H$2:$H$875,MATCH(W3721&amp;D3721,FlowMapping!$E$2:$E$875,0))</f>
        <v>107211</v>
      </c>
      <c r="D3721" s="61" t="s">
        <v>1027</v>
      </c>
      <c r="E3721" s="61" t="str">
        <f>INDEX(FlowMapping!$J$2:$J$875,MATCH(W3721&amp;D3721,FlowMapping!$E$2:$E$875,0))</f>
        <v>unspecified</v>
      </c>
      <c r="F3721" s="61" t="str">
        <f>INDEX(FlowMapping!$M$2:$M$875,MATCH(W3721&amp;D3721,FlowMapping!$E$2:$E$875,0))</f>
        <v>8026e985-6019-4551-be66-4d2d81ff4687</v>
      </c>
      <c r="G3721" s="61" t="str">
        <f>INDEX(Activities!$B$2:$B$390,MATCH(H3721,Activities!$C$2:$C$390,0))</f>
        <v>Clay product and refractory manufacturing</v>
      </c>
      <c r="H3721" s="61">
        <v>327100</v>
      </c>
      <c r="I3721" s="61" t="s">
        <v>997</v>
      </c>
      <c r="J3721" s="62">
        <v>2.997224791859389E-10</v>
      </c>
      <c r="K3721" s="61" t="s">
        <v>2093</v>
      </c>
      <c r="L3721" s="61"/>
      <c r="M3721" s="61"/>
      <c r="N3721" s="61"/>
      <c r="O3721" s="61"/>
      <c r="P3721" s="61"/>
      <c r="Q3721" s="74">
        <v>4.5188857415186359</v>
      </c>
      <c r="R3721" s="61">
        <v>1</v>
      </c>
      <c r="S3721" s="61">
        <v>1</v>
      </c>
      <c r="T3721" s="61">
        <v>1</v>
      </c>
      <c r="U3721" s="61">
        <v>5</v>
      </c>
      <c r="V3721" s="61">
        <v>2013</v>
      </c>
      <c r="W3721" s="61" t="s">
        <v>3</v>
      </c>
      <c r="X3721" s="61" t="s">
        <v>572</v>
      </c>
      <c r="Y3721" s="61"/>
      <c r="AC3721"/>
    </row>
    <row r="3722" spans="2:29" x14ac:dyDescent="0.2">
      <c r="B3722" s="61" t="str">
        <f>INDEX(FlowMapping!$G$2:$G$875,MATCH(W3722&amp;D3722,FlowMapping!$E$2:$E$875,0))</f>
        <v>phenol</v>
      </c>
      <c r="C3722" s="61">
        <f>INDEX(FlowMapping!$H$2:$H$875,MATCH(W3722&amp;D3722,FlowMapping!$E$2:$E$875,0))</f>
        <v>108952</v>
      </c>
      <c r="D3722" s="61" t="s">
        <v>1027</v>
      </c>
      <c r="E3722" s="61" t="str">
        <f>INDEX(FlowMapping!$J$2:$J$875,MATCH(W3722&amp;D3722,FlowMapping!$E$2:$E$875,0))</f>
        <v>unspecified</v>
      </c>
      <c r="F3722" s="61" t="str">
        <f>INDEX(FlowMapping!$M$2:$M$875,MATCH(W3722&amp;D3722,FlowMapping!$E$2:$E$875,0))</f>
        <v>39153cb9-a8fe-4fc8-beef-1bf1edceb8e7</v>
      </c>
      <c r="G3722" s="61" t="str">
        <f>INDEX(Activities!$B$2:$B$390,MATCH(H3722,Activities!$C$2:$C$390,0))</f>
        <v>Clay product and refractory manufacturing</v>
      </c>
      <c r="H3722" s="61">
        <v>327100</v>
      </c>
      <c r="I3722" s="61" t="s">
        <v>997</v>
      </c>
      <c r="J3722" s="62">
        <v>2.997224791859389E-10</v>
      </c>
      <c r="K3722" s="61" t="s">
        <v>2093</v>
      </c>
      <c r="L3722" s="61"/>
      <c r="M3722" s="61"/>
      <c r="N3722" s="61"/>
      <c r="O3722" s="61"/>
      <c r="P3722" s="61"/>
      <c r="Q3722" s="74">
        <v>3.2328526649172535</v>
      </c>
      <c r="R3722" s="61">
        <v>1</v>
      </c>
      <c r="S3722" s="61">
        <v>1</v>
      </c>
      <c r="T3722" s="61">
        <v>1</v>
      </c>
      <c r="U3722" s="61">
        <v>5</v>
      </c>
      <c r="V3722" s="61">
        <v>2013</v>
      </c>
      <c r="W3722" s="61" t="s">
        <v>42</v>
      </c>
      <c r="X3722" s="61" t="s">
        <v>572</v>
      </c>
      <c r="Y3722" s="61"/>
      <c r="AC3722"/>
    </row>
    <row r="3723" spans="2:29" x14ac:dyDescent="0.2">
      <c r="B3723" s="61" t="str">
        <f>INDEX(FlowMapping!$G$2:$G$875,MATCH(W3723&amp;D3723,FlowMapping!$E$2:$E$875,0))</f>
        <v>cobalt</v>
      </c>
      <c r="C3723" s="61">
        <f>INDEX(FlowMapping!$H$2:$H$875,MATCH(W3723&amp;D3723,FlowMapping!$E$2:$E$875,0))</f>
        <v>7440484</v>
      </c>
      <c r="D3723" s="61" t="s">
        <v>1027</v>
      </c>
      <c r="E3723" s="61" t="str">
        <f>INDEX(FlowMapping!$J$2:$J$875,MATCH(W3723&amp;D3723,FlowMapping!$E$2:$E$875,0))</f>
        <v>unspecified</v>
      </c>
      <c r="F3723" s="61" t="str">
        <f>INDEX(FlowMapping!$M$2:$M$875,MATCH(W3723&amp;D3723,FlowMapping!$E$2:$E$875,0))</f>
        <v>33627701-feca-434d-a192-674a450eaaf7</v>
      </c>
      <c r="G3723" s="61" t="str">
        <f>INDEX(Activities!$B$2:$B$390,MATCH(H3723,Activities!$C$2:$C$390,0))</f>
        <v>Glass and glass product manufacturing</v>
      </c>
      <c r="H3723" s="61">
        <v>327200</v>
      </c>
      <c r="I3723" s="61" t="s">
        <v>997</v>
      </c>
      <c r="J3723" s="62">
        <v>9.5082379574896232E-11</v>
      </c>
      <c r="K3723" s="61" t="s">
        <v>2093</v>
      </c>
      <c r="L3723" s="61"/>
      <c r="M3723" s="61"/>
      <c r="N3723" s="61"/>
      <c r="O3723" s="61"/>
      <c r="P3723" s="61"/>
      <c r="Q3723" s="74">
        <v>4.305823256978738</v>
      </c>
      <c r="R3723" s="61">
        <v>1</v>
      </c>
      <c r="S3723" s="61">
        <v>1</v>
      </c>
      <c r="T3723" s="61">
        <v>1</v>
      </c>
      <c r="U3723" s="61">
        <v>5</v>
      </c>
      <c r="V3723" s="61">
        <v>2013</v>
      </c>
      <c r="W3723" s="61" t="s">
        <v>129</v>
      </c>
      <c r="X3723" s="61" t="s">
        <v>572</v>
      </c>
      <c r="Y3723" s="61"/>
      <c r="AC3723"/>
    </row>
    <row r="3724" spans="2:29" x14ac:dyDescent="0.2">
      <c r="B3724" s="61" t="str">
        <f>INDEX(FlowMapping!$G$2:$G$875,MATCH(W3724&amp;D3724,FlowMapping!$E$2:$E$875,0))</f>
        <v>nitric acid</v>
      </c>
      <c r="C3724" s="61">
        <f>INDEX(FlowMapping!$H$2:$H$875,MATCH(W3724&amp;D3724,FlowMapping!$E$2:$E$875,0))</f>
        <v>7697372</v>
      </c>
      <c r="D3724" s="61" t="s">
        <v>1027</v>
      </c>
      <c r="E3724" s="61" t="str">
        <f>INDEX(FlowMapping!$J$2:$J$875,MATCH(W3724&amp;D3724,FlowMapping!$E$2:$E$875,0))</f>
        <v>unspecified</v>
      </c>
      <c r="F3724" s="61" t="str">
        <f>INDEX(FlowMapping!$M$2:$M$875,MATCH(W3724&amp;D3724,FlowMapping!$E$2:$E$875,0))</f>
        <v>878e2773-1894-46c9-8fff-e19ba327f680</v>
      </c>
      <c r="G3724" s="61" t="str">
        <f>INDEX(Activities!$B$2:$B$390,MATCH(H3724,Activities!$C$2:$C$390,0))</f>
        <v>Glass and glass product manufacturing</v>
      </c>
      <c r="H3724" s="61">
        <v>327200</v>
      </c>
      <c r="I3724" s="61" t="s">
        <v>997</v>
      </c>
      <c r="J3724" s="62">
        <v>9.5082379574896232E-11</v>
      </c>
      <c r="K3724" s="61" t="s">
        <v>2093</v>
      </c>
      <c r="L3724" s="61"/>
      <c r="M3724" s="61"/>
      <c r="N3724" s="61"/>
      <c r="O3724" s="61"/>
      <c r="P3724" s="61"/>
      <c r="Q3724" s="74">
        <v>3.3313508718933869</v>
      </c>
      <c r="R3724" s="61">
        <v>1</v>
      </c>
      <c r="S3724" s="61">
        <v>1</v>
      </c>
      <c r="T3724" s="61">
        <v>1</v>
      </c>
      <c r="U3724" s="61">
        <v>5</v>
      </c>
      <c r="V3724" s="61">
        <v>2013</v>
      </c>
      <c r="W3724" s="61" t="s">
        <v>65</v>
      </c>
      <c r="X3724" s="61" t="s">
        <v>572</v>
      </c>
      <c r="Y3724" s="61"/>
      <c r="AC3724"/>
    </row>
    <row r="3725" spans="2:29" x14ac:dyDescent="0.2">
      <c r="B3725" s="61" t="str">
        <f>INDEX(FlowMapping!$G$2:$G$875,MATCH(W3725&amp;D3725,FlowMapping!$E$2:$E$875,0))</f>
        <v>selenium</v>
      </c>
      <c r="C3725" s="61">
        <f>INDEX(FlowMapping!$H$2:$H$875,MATCH(W3725&amp;D3725,FlowMapping!$E$2:$E$875,0))</f>
        <v>7782492</v>
      </c>
      <c r="D3725" s="61" t="s">
        <v>1027</v>
      </c>
      <c r="E3725" s="61" t="str">
        <f>INDEX(FlowMapping!$J$2:$J$875,MATCH(W3725&amp;D3725,FlowMapping!$E$2:$E$875,0))</f>
        <v>unspecified</v>
      </c>
      <c r="F3725" s="61" t="str">
        <f>INDEX(FlowMapping!$M$2:$M$875,MATCH(W3725&amp;D3725,FlowMapping!$E$2:$E$875,0))</f>
        <v>6284e146-54b2-4067-a478-9b8ee24c6400</v>
      </c>
      <c r="G3725" s="61" t="str">
        <f>INDEX(Activities!$B$2:$B$390,MATCH(H3725,Activities!$C$2:$C$390,0))</f>
        <v>Glass and glass product manufacturing</v>
      </c>
      <c r="H3725" s="61">
        <v>327200</v>
      </c>
      <c r="I3725" s="61" t="s">
        <v>997</v>
      </c>
      <c r="J3725" s="62">
        <v>9.5082379574896232E-11</v>
      </c>
      <c r="K3725" s="61" t="s">
        <v>2093</v>
      </c>
      <c r="L3725" s="61"/>
      <c r="M3725" s="61"/>
      <c r="N3725" s="61"/>
      <c r="O3725" s="61"/>
      <c r="P3725" s="61"/>
      <c r="Q3725" s="74">
        <v>3.5724832816877603</v>
      </c>
      <c r="R3725" s="61">
        <v>1</v>
      </c>
      <c r="S3725" s="61">
        <v>1</v>
      </c>
      <c r="T3725" s="61">
        <v>1</v>
      </c>
      <c r="U3725" s="61">
        <v>5</v>
      </c>
      <c r="V3725" s="61">
        <v>2013</v>
      </c>
      <c r="W3725" s="61" t="s">
        <v>117</v>
      </c>
      <c r="X3725" s="61" t="s">
        <v>572</v>
      </c>
      <c r="Y3725" s="61"/>
      <c r="AC3725"/>
    </row>
    <row r="3726" spans="2:29" x14ac:dyDescent="0.2">
      <c r="B3726" s="61" t="str">
        <f>INDEX(FlowMapping!$G$2:$G$875,MATCH(W3726&amp;D3726,FlowMapping!$E$2:$E$875,0))</f>
        <v>formaldehyde</v>
      </c>
      <c r="C3726" s="61">
        <f>INDEX(FlowMapping!$H$2:$H$875,MATCH(W3726&amp;D3726,FlowMapping!$E$2:$E$875,0))</f>
        <v>50000</v>
      </c>
      <c r="D3726" s="61" t="s">
        <v>1027</v>
      </c>
      <c r="E3726" s="61" t="str">
        <f>INDEX(FlowMapping!$J$2:$J$875,MATCH(W3726&amp;D3726,FlowMapping!$E$2:$E$875,0))</f>
        <v>unspecified</v>
      </c>
      <c r="F3726" s="61" t="str">
        <f>INDEX(FlowMapping!$M$2:$M$875,MATCH(W3726&amp;D3726,FlowMapping!$E$2:$E$875,0))</f>
        <v>66729b69-c76f-43b2-bd9a-4a03c4983afd</v>
      </c>
      <c r="G3726" s="61" t="str">
        <f>INDEX(Activities!$B$2:$B$390,MATCH(H3726,Activities!$C$2:$C$390,0))</f>
        <v>Glass and glass product manufacturing</v>
      </c>
      <c r="H3726" s="61">
        <v>327200</v>
      </c>
      <c r="I3726" s="61" t="s">
        <v>997</v>
      </c>
      <c r="J3726" s="62">
        <v>7.3974091309269279E-9</v>
      </c>
      <c r="K3726" s="61" t="s">
        <v>2093</v>
      </c>
      <c r="L3726" s="61"/>
      <c r="M3726" s="61"/>
      <c r="N3726" s="61"/>
      <c r="O3726" s="61"/>
      <c r="P3726" s="61"/>
      <c r="Q3726" s="74">
        <v>2.3834433880769748</v>
      </c>
      <c r="R3726" s="61">
        <v>1</v>
      </c>
      <c r="S3726" s="61">
        <v>1</v>
      </c>
      <c r="T3726" s="61">
        <v>1</v>
      </c>
      <c r="U3726" s="61">
        <v>5</v>
      </c>
      <c r="V3726" s="61">
        <v>2013</v>
      </c>
      <c r="W3726" s="61" t="s">
        <v>18</v>
      </c>
      <c r="X3726" s="61" t="s">
        <v>572</v>
      </c>
      <c r="Y3726" s="61"/>
      <c r="AC3726"/>
    </row>
    <row r="3727" spans="2:29" x14ac:dyDescent="0.2">
      <c r="B3727" s="61" t="str">
        <f>INDEX(FlowMapping!$G$2:$G$875,MATCH(W3727&amp;D3727,FlowMapping!$E$2:$E$875,0))</f>
        <v>mercury</v>
      </c>
      <c r="C3727" s="61">
        <f>INDEX(FlowMapping!$H$2:$H$875,MATCH(W3727&amp;D3727,FlowMapping!$E$2:$E$875,0))</f>
        <v>7439976</v>
      </c>
      <c r="D3727" s="61" t="s">
        <v>1027</v>
      </c>
      <c r="E3727" s="61" t="str">
        <f>INDEX(FlowMapping!$J$2:$J$875,MATCH(W3727&amp;D3727,FlowMapping!$E$2:$E$875,0))</f>
        <v>unspecified</v>
      </c>
      <c r="F3727" s="61" t="str">
        <f>INDEX(FlowMapping!$M$2:$M$875,MATCH(W3727&amp;D3727,FlowMapping!$E$2:$E$875,0))</f>
        <v>9325957a-bee5-4f2d-8bd1-458729c5e49e</v>
      </c>
      <c r="G3727" s="61" t="str">
        <f>INDEX(Activities!$B$2:$B$390,MATCH(H3727,Activities!$C$2:$C$390,0))</f>
        <v>Cement manufacturing</v>
      </c>
      <c r="H3727" s="61">
        <v>327310</v>
      </c>
      <c r="I3727" s="61" t="s">
        <v>997</v>
      </c>
      <c r="J3727" s="62">
        <v>3.4784042553191492E-12</v>
      </c>
      <c r="K3727" s="61" t="s">
        <v>2093</v>
      </c>
      <c r="L3727" s="61"/>
      <c r="M3727" s="61"/>
      <c r="N3727" s="61"/>
      <c r="O3727" s="61"/>
      <c r="P3727" s="61"/>
      <c r="Q3727" s="74">
        <v>3.063643209955242</v>
      </c>
      <c r="R3727" s="61">
        <v>1</v>
      </c>
      <c r="S3727" s="61">
        <v>1</v>
      </c>
      <c r="T3727" s="61">
        <v>1</v>
      </c>
      <c r="U3727" s="61">
        <v>3</v>
      </c>
      <c r="V3727" s="61">
        <v>2013</v>
      </c>
      <c r="W3727" s="61" t="s">
        <v>96</v>
      </c>
      <c r="X3727" s="61" t="s">
        <v>572</v>
      </c>
      <c r="Y3727" s="61"/>
      <c r="AC3727"/>
    </row>
    <row r="3728" spans="2:29" x14ac:dyDescent="0.2">
      <c r="B3728" s="61" t="str">
        <f>INDEX(FlowMapping!$G$2:$G$875,MATCH(W3728&amp;D3728,FlowMapping!$E$2:$E$875,0))</f>
        <v>lead</v>
      </c>
      <c r="C3728" s="61">
        <f>INDEX(FlowMapping!$H$2:$H$875,MATCH(W3728&amp;D3728,FlowMapping!$E$2:$E$875,0))</f>
        <v>7439921</v>
      </c>
      <c r="D3728" s="61" t="s">
        <v>1027</v>
      </c>
      <c r="E3728" s="61" t="str">
        <f>INDEX(FlowMapping!$J$2:$J$875,MATCH(W3728&amp;D3728,FlowMapping!$E$2:$E$875,0))</f>
        <v>unspecified</v>
      </c>
      <c r="F3728" s="61" t="str">
        <f>INDEX(FlowMapping!$M$2:$M$875,MATCH(W3728&amp;D3728,FlowMapping!$E$2:$E$875,0))</f>
        <v>31c4d160-b21e-41b3-b9c1-3d7a72377653</v>
      </c>
      <c r="G3728" s="61" t="str">
        <f>INDEX(Activities!$B$2:$B$390,MATCH(H3728,Activities!$C$2:$C$390,0))</f>
        <v>Cement manufacturing</v>
      </c>
      <c r="H3728" s="61">
        <v>327310</v>
      </c>
      <c r="I3728" s="61" t="s">
        <v>997</v>
      </c>
      <c r="J3728" s="62">
        <v>1.7961702127659571E-10</v>
      </c>
      <c r="K3728" s="61" t="s">
        <v>2093</v>
      </c>
      <c r="L3728" s="61"/>
      <c r="M3728" s="61"/>
      <c r="N3728" s="61"/>
      <c r="O3728" s="61"/>
      <c r="P3728" s="61"/>
      <c r="Q3728" s="74">
        <v>3.2630030039016864</v>
      </c>
      <c r="R3728" s="61">
        <v>1</v>
      </c>
      <c r="S3728" s="61">
        <v>1</v>
      </c>
      <c r="T3728" s="61">
        <v>1</v>
      </c>
      <c r="U3728" s="61">
        <v>3</v>
      </c>
      <c r="V3728" s="61">
        <v>2013</v>
      </c>
      <c r="W3728" s="61" t="s">
        <v>16</v>
      </c>
      <c r="X3728" s="61" t="s">
        <v>572</v>
      </c>
      <c r="Y3728" s="61"/>
      <c r="AC3728"/>
    </row>
    <row r="3729" spans="2:29" x14ac:dyDescent="0.2">
      <c r="B3729" s="61" t="str">
        <f>INDEX(FlowMapping!$G$2:$G$875,MATCH(W3729&amp;D3729,FlowMapping!$E$2:$E$875,0))</f>
        <v>manganese</v>
      </c>
      <c r="C3729" s="61">
        <f>INDEX(FlowMapping!$H$2:$H$875,MATCH(W3729&amp;D3729,FlowMapping!$E$2:$E$875,0))</f>
        <v>7439965</v>
      </c>
      <c r="D3729" s="61" t="s">
        <v>1027</v>
      </c>
      <c r="E3729" s="61" t="str">
        <f>INDEX(FlowMapping!$J$2:$J$875,MATCH(W3729&amp;D3729,FlowMapping!$E$2:$E$875,0))</f>
        <v>unspecified</v>
      </c>
      <c r="F3729" s="61" t="str">
        <f>INDEX(FlowMapping!$M$2:$M$875,MATCH(W3729&amp;D3729,FlowMapping!$E$2:$E$875,0))</f>
        <v>10cbd2f7-c41b-4bb4-b636-d8fc15cf0282</v>
      </c>
      <c r="G3729" s="61" t="str">
        <f>INDEX(Activities!$B$2:$B$390,MATCH(H3729,Activities!$C$2:$C$390,0))</f>
        <v>Cement manufacturing</v>
      </c>
      <c r="H3729" s="61">
        <v>327310</v>
      </c>
      <c r="I3729" s="61" t="s">
        <v>997</v>
      </c>
      <c r="J3729" s="62">
        <v>8.7127659574468087E-10</v>
      </c>
      <c r="K3729" s="61" t="s">
        <v>2093</v>
      </c>
      <c r="L3729" s="61"/>
      <c r="M3729" s="61"/>
      <c r="N3729" s="61"/>
      <c r="O3729" s="61"/>
      <c r="P3729" s="61"/>
      <c r="Q3729" s="74">
        <v>3.875816041732731</v>
      </c>
      <c r="R3729" s="61">
        <v>1</v>
      </c>
      <c r="S3729" s="61">
        <v>1</v>
      </c>
      <c r="T3729" s="61">
        <v>1</v>
      </c>
      <c r="U3729" s="61">
        <v>3</v>
      </c>
      <c r="V3729" s="61">
        <v>2013</v>
      </c>
      <c r="W3729" s="61" t="s">
        <v>21</v>
      </c>
      <c r="X3729" s="61" t="s">
        <v>572</v>
      </c>
      <c r="Y3729" s="61"/>
      <c r="AC3729"/>
    </row>
    <row r="3730" spans="2:29" x14ac:dyDescent="0.2">
      <c r="B3730" s="61" t="str">
        <f>INDEX(FlowMapping!$G$2:$G$875,MATCH(W3730&amp;D3730,FlowMapping!$E$2:$E$875,0))</f>
        <v>ammonia</v>
      </c>
      <c r="C3730" s="61">
        <f>INDEX(FlowMapping!$H$2:$H$875,MATCH(W3730&amp;D3730,FlowMapping!$E$2:$E$875,0))</f>
        <v>7664417</v>
      </c>
      <c r="D3730" s="61" t="s">
        <v>1027</v>
      </c>
      <c r="E3730" s="61" t="str">
        <f>INDEX(FlowMapping!$J$2:$J$875,MATCH(W3730&amp;D3730,FlowMapping!$E$2:$E$875,0))</f>
        <v>unspecified</v>
      </c>
      <c r="F3730" s="61" t="str">
        <f>INDEX(FlowMapping!$M$2:$M$875,MATCH(W3730&amp;D3730,FlowMapping!$E$2:$E$875,0))</f>
        <v>63e78926-8549-11e0-9d78-0800200c9a66</v>
      </c>
      <c r="G3730" s="61" t="str">
        <f>INDEX(Activities!$B$2:$B$390,MATCH(H3730,Activities!$C$2:$C$390,0))</f>
        <v>Cement manufacturing</v>
      </c>
      <c r="H3730" s="61">
        <v>327310</v>
      </c>
      <c r="I3730" s="61" t="s">
        <v>997</v>
      </c>
      <c r="J3730" s="62">
        <v>8.23691489361702E-9</v>
      </c>
      <c r="K3730" s="61" t="s">
        <v>2093</v>
      </c>
      <c r="L3730" s="61"/>
      <c r="M3730" s="61"/>
      <c r="N3730" s="61"/>
      <c r="O3730" s="61"/>
      <c r="P3730" s="61"/>
      <c r="Q3730" s="74">
        <v>3.1531135141461539</v>
      </c>
      <c r="R3730" s="61">
        <v>1</v>
      </c>
      <c r="S3730" s="61">
        <v>1</v>
      </c>
      <c r="T3730" s="61">
        <v>1</v>
      </c>
      <c r="U3730" s="61">
        <v>3</v>
      </c>
      <c r="V3730" s="61">
        <v>2013</v>
      </c>
      <c r="W3730" s="61" t="s">
        <v>2</v>
      </c>
      <c r="X3730" s="61" t="s">
        <v>572</v>
      </c>
      <c r="Y3730" s="61"/>
      <c r="AC3730"/>
    </row>
    <row r="3731" spans="2:29" x14ac:dyDescent="0.2">
      <c r="B3731" s="61" t="str">
        <f>INDEX(FlowMapping!$G$2:$G$875,MATCH(W3731&amp;D3731,FlowMapping!$E$2:$E$875,0))</f>
        <v>lead</v>
      </c>
      <c r="C3731" s="61">
        <f>INDEX(FlowMapping!$H$2:$H$875,MATCH(W3731&amp;D3731,FlowMapping!$E$2:$E$875,0))</f>
        <v>7439921</v>
      </c>
      <c r="D3731" s="61" t="s">
        <v>1027</v>
      </c>
      <c r="E3731" s="61" t="str">
        <f>INDEX(FlowMapping!$J$2:$J$875,MATCH(W3731&amp;D3731,FlowMapping!$E$2:$E$875,0))</f>
        <v>unspecified</v>
      </c>
      <c r="F3731" s="61" t="str">
        <f>INDEX(FlowMapping!$M$2:$M$875,MATCH(W3731&amp;D3731,FlowMapping!$E$2:$E$875,0))</f>
        <v>31c4d160-b21e-41b3-b9c1-3d7a72377653</v>
      </c>
      <c r="G3731" s="61" t="str">
        <f>INDEX(Activities!$B$2:$B$390,MATCH(H3731,Activities!$C$2:$C$390,0))</f>
        <v>Ready-mix concrete manufacturing</v>
      </c>
      <c r="H3731" s="61">
        <v>327320</v>
      </c>
      <c r="I3731" s="61" t="s">
        <v>997</v>
      </c>
      <c r="J3731" s="62">
        <v>3.972418783117119E-11</v>
      </c>
      <c r="K3731" s="61" t="s">
        <v>2093</v>
      </c>
      <c r="L3731" s="61"/>
      <c r="M3731" s="61"/>
      <c r="N3731" s="61"/>
      <c r="O3731" s="61"/>
      <c r="P3731" s="61"/>
      <c r="Q3731" s="74">
        <v>3.2630030039016864</v>
      </c>
      <c r="R3731" s="61">
        <v>1</v>
      </c>
      <c r="S3731" s="61">
        <v>1</v>
      </c>
      <c r="T3731" s="61">
        <v>1</v>
      </c>
      <c r="U3731" s="61">
        <v>5</v>
      </c>
      <c r="V3731" s="61">
        <v>2013</v>
      </c>
      <c r="W3731" s="61" t="s">
        <v>16</v>
      </c>
      <c r="X3731" s="61" t="s">
        <v>572</v>
      </c>
      <c r="Y3731" s="61"/>
      <c r="AC3731"/>
    </row>
    <row r="3732" spans="2:29" x14ac:dyDescent="0.2">
      <c r="B3732" s="61" t="str">
        <f>INDEX(FlowMapping!$G$2:$G$875,MATCH(W3732&amp;D3732,FlowMapping!$E$2:$E$875,0))</f>
        <v>lead</v>
      </c>
      <c r="C3732" s="61">
        <f>INDEX(FlowMapping!$H$2:$H$875,MATCH(W3732&amp;D3732,FlowMapping!$E$2:$E$875,0))</f>
        <v>7439921</v>
      </c>
      <c r="D3732" s="61" t="s">
        <v>1027</v>
      </c>
      <c r="E3732" s="61" t="str">
        <f>INDEX(FlowMapping!$J$2:$J$875,MATCH(W3732&amp;D3732,FlowMapping!$E$2:$E$875,0))</f>
        <v>unspecified</v>
      </c>
      <c r="F3732" s="61" t="str">
        <f>INDEX(FlowMapping!$M$2:$M$875,MATCH(W3732&amp;D3732,FlowMapping!$E$2:$E$875,0))</f>
        <v>31c4d160-b21e-41b3-b9c1-3d7a72377653</v>
      </c>
      <c r="G3732" s="61" t="str">
        <f>INDEX(Activities!$B$2:$B$390,MATCH(H3732,Activities!$C$2:$C$390,0))</f>
        <v>Concrete pipe, brick, and block manufacturing</v>
      </c>
      <c r="H3732" s="61">
        <v>327330</v>
      </c>
      <c r="I3732" s="61" t="s">
        <v>997</v>
      </c>
      <c r="J3732" s="62">
        <v>4.478741137817741E-12</v>
      </c>
      <c r="K3732" s="61" t="s">
        <v>2093</v>
      </c>
      <c r="L3732" s="61"/>
      <c r="M3732" s="61"/>
      <c r="N3732" s="61"/>
      <c r="O3732" s="61"/>
      <c r="P3732" s="61"/>
      <c r="Q3732" s="74">
        <v>3.2630030039016864</v>
      </c>
      <c r="R3732" s="61">
        <v>1</v>
      </c>
      <c r="S3732" s="61">
        <v>1</v>
      </c>
      <c r="T3732" s="61">
        <v>1</v>
      </c>
      <c r="U3732" s="61">
        <v>5</v>
      </c>
      <c r="V3732" s="61">
        <v>2013</v>
      </c>
      <c r="W3732" s="61" t="s">
        <v>16</v>
      </c>
      <c r="X3732" s="61" t="s">
        <v>572</v>
      </c>
      <c r="Y3732" s="61"/>
      <c r="AC3732"/>
    </row>
    <row r="3733" spans="2:29" x14ac:dyDescent="0.2">
      <c r="B3733" s="61" t="str">
        <f>INDEX(FlowMapping!$G$2:$G$875,MATCH(W3733&amp;D3733,FlowMapping!$E$2:$E$875,0))</f>
        <v>lead</v>
      </c>
      <c r="C3733" s="61">
        <f>INDEX(FlowMapping!$H$2:$H$875,MATCH(W3733&amp;D3733,FlowMapping!$E$2:$E$875,0))</f>
        <v>7439921</v>
      </c>
      <c r="D3733" s="61" t="s">
        <v>1027</v>
      </c>
      <c r="E3733" s="61" t="str">
        <f>INDEX(FlowMapping!$J$2:$J$875,MATCH(W3733&amp;D3733,FlowMapping!$E$2:$E$875,0))</f>
        <v>unspecified</v>
      </c>
      <c r="F3733" s="61" t="str">
        <f>INDEX(FlowMapping!$M$2:$M$875,MATCH(W3733&amp;D3733,FlowMapping!$E$2:$E$875,0))</f>
        <v>31c4d160-b21e-41b3-b9c1-3d7a72377653</v>
      </c>
      <c r="G3733" s="61" t="str">
        <f>INDEX(Activities!$B$2:$B$390,MATCH(H3733,Activities!$C$2:$C$390,0))</f>
        <v>Other concrete product manufacturing</v>
      </c>
      <c r="H3733" s="61">
        <v>327390</v>
      </c>
      <c r="I3733" s="61" t="s">
        <v>997</v>
      </c>
      <c r="J3733" s="62">
        <v>4.3254926891290528E-11</v>
      </c>
      <c r="K3733" s="61" t="s">
        <v>2093</v>
      </c>
      <c r="L3733" s="61"/>
      <c r="M3733" s="61"/>
      <c r="N3733" s="61"/>
      <c r="O3733" s="61"/>
      <c r="P3733" s="61"/>
      <c r="Q3733" s="74">
        <v>3.2630030039016864</v>
      </c>
      <c r="R3733" s="61">
        <v>1</v>
      </c>
      <c r="S3733" s="61">
        <v>1</v>
      </c>
      <c r="T3733" s="61">
        <v>1</v>
      </c>
      <c r="U3733" s="61">
        <v>5</v>
      </c>
      <c r="V3733" s="61">
        <v>2013</v>
      </c>
      <c r="W3733" s="61" t="s">
        <v>16</v>
      </c>
      <c r="X3733" s="61" t="s">
        <v>572</v>
      </c>
      <c r="Y3733" s="61"/>
      <c r="AC3733"/>
    </row>
    <row r="3734" spans="2:29" x14ac:dyDescent="0.2">
      <c r="B3734" s="61" t="str">
        <f>INDEX(FlowMapping!$G$2:$G$875,MATCH(W3734&amp;D3734,FlowMapping!$E$2:$E$875,0))</f>
        <v>nickel</v>
      </c>
      <c r="C3734" s="61">
        <f>INDEX(FlowMapping!$H$2:$H$875,MATCH(W3734&amp;D3734,FlowMapping!$E$2:$E$875,0))</f>
        <v>7440020</v>
      </c>
      <c r="D3734" s="61" t="s">
        <v>1027</v>
      </c>
      <c r="E3734" s="61" t="str">
        <f>INDEX(FlowMapping!$J$2:$J$875,MATCH(W3734&amp;D3734,FlowMapping!$E$2:$E$875,0))</f>
        <v>unspecified</v>
      </c>
      <c r="F3734" s="61" t="str">
        <f>INDEX(FlowMapping!$M$2:$M$875,MATCH(W3734&amp;D3734,FlowMapping!$E$2:$E$875,0))</f>
        <v>63e7fe55-8549-11e0-9d78-0800200c9a66</v>
      </c>
      <c r="G3734" s="61" t="str">
        <f>INDEX(Activities!$B$2:$B$390,MATCH(H3734,Activities!$C$2:$C$390,0))</f>
        <v>Other concrete product manufacturing</v>
      </c>
      <c r="H3734" s="61">
        <v>327390</v>
      </c>
      <c r="I3734" s="61" t="s">
        <v>997</v>
      </c>
      <c r="J3734" s="62">
        <v>2.4847552447552445E-10</v>
      </c>
      <c r="K3734" s="61" t="s">
        <v>2093</v>
      </c>
      <c r="L3734" s="61"/>
      <c r="M3734" s="61"/>
      <c r="N3734" s="61"/>
      <c r="O3734" s="61"/>
      <c r="P3734" s="61"/>
      <c r="Q3734" s="74">
        <v>3.9444471754144543</v>
      </c>
      <c r="R3734" s="61">
        <v>1</v>
      </c>
      <c r="S3734" s="61">
        <v>1</v>
      </c>
      <c r="T3734" s="61">
        <v>1</v>
      </c>
      <c r="U3734" s="61">
        <v>5</v>
      </c>
      <c r="V3734" s="61">
        <v>2013</v>
      </c>
      <c r="W3734" s="61" t="s">
        <v>15</v>
      </c>
      <c r="X3734" s="61" t="s">
        <v>572</v>
      </c>
      <c r="Y3734" s="61"/>
      <c r="AC3734"/>
    </row>
    <row r="3735" spans="2:29" x14ac:dyDescent="0.2">
      <c r="B3735" s="61" t="str">
        <f>INDEX(FlowMapping!$G$2:$G$875,MATCH(W3735&amp;D3735,FlowMapping!$E$2:$E$875,0))</f>
        <v>chromium</v>
      </c>
      <c r="C3735" s="61">
        <f>INDEX(FlowMapping!$H$2:$H$875,MATCH(W3735&amp;D3735,FlowMapping!$E$2:$E$875,0))</f>
        <v>7440473</v>
      </c>
      <c r="D3735" s="61" t="s">
        <v>1027</v>
      </c>
      <c r="E3735" s="61" t="str">
        <f>INDEX(FlowMapping!$J$2:$J$875,MATCH(W3735&amp;D3735,FlowMapping!$E$2:$E$875,0))</f>
        <v>unspecified</v>
      </c>
      <c r="F3735" s="61" t="str">
        <f>INDEX(FlowMapping!$M$2:$M$875,MATCH(W3735&amp;D3735,FlowMapping!$E$2:$E$875,0))</f>
        <v>63e7b036-8549-11e0-9d78-0800200c9a66</v>
      </c>
      <c r="G3735" s="61" t="str">
        <f>INDEX(Activities!$B$2:$B$390,MATCH(H3735,Activities!$C$2:$C$390,0))</f>
        <v>Other concrete product manufacturing</v>
      </c>
      <c r="H3735" s="61">
        <v>327390</v>
      </c>
      <c r="I3735" s="61" t="s">
        <v>997</v>
      </c>
      <c r="J3735" s="62">
        <v>3.0374570883661796E-10</v>
      </c>
      <c r="K3735" s="61" t="s">
        <v>2093</v>
      </c>
      <c r="L3735" s="61"/>
      <c r="M3735" s="61"/>
      <c r="N3735" s="61"/>
      <c r="O3735" s="61"/>
      <c r="P3735" s="61"/>
      <c r="Q3735" s="74">
        <v>4.1265483800781633</v>
      </c>
      <c r="R3735" s="61">
        <v>1</v>
      </c>
      <c r="S3735" s="61">
        <v>1</v>
      </c>
      <c r="T3735" s="61">
        <v>1</v>
      </c>
      <c r="U3735" s="61">
        <v>5</v>
      </c>
      <c r="V3735" s="61">
        <v>2013</v>
      </c>
      <c r="W3735" s="61" t="s">
        <v>13</v>
      </c>
      <c r="X3735" s="61" t="s">
        <v>572</v>
      </c>
      <c r="Y3735" s="61"/>
      <c r="AC3735"/>
    </row>
    <row r="3736" spans="2:29" x14ac:dyDescent="0.2">
      <c r="B3736" s="61" t="str">
        <f>INDEX(FlowMapping!$G$2:$G$875,MATCH(W3736&amp;D3736,FlowMapping!$E$2:$E$875,0))</f>
        <v>manganese</v>
      </c>
      <c r="C3736" s="61">
        <f>INDEX(FlowMapping!$H$2:$H$875,MATCH(W3736&amp;D3736,FlowMapping!$E$2:$E$875,0))</f>
        <v>7439965</v>
      </c>
      <c r="D3736" s="61" t="s">
        <v>1027</v>
      </c>
      <c r="E3736" s="61" t="str">
        <f>INDEX(FlowMapping!$J$2:$J$875,MATCH(W3736&amp;D3736,FlowMapping!$E$2:$E$875,0))</f>
        <v>unspecified</v>
      </c>
      <c r="F3736" s="61" t="str">
        <f>INDEX(FlowMapping!$M$2:$M$875,MATCH(W3736&amp;D3736,FlowMapping!$E$2:$E$875,0))</f>
        <v>10cbd2f7-c41b-4bb4-b636-d8fc15cf0282</v>
      </c>
      <c r="G3736" s="61" t="str">
        <f>INDEX(Activities!$B$2:$B$390,MATCH(H3736,Activities!$C$2:$C$390,0))</f>
        <v>Other concrete product manufacturing</v>
      </c>
      <c r="H3736" s="61">
        <v>327390</v>
      </c>
      <c r="I3736" s="61" t="s">
        <v>997</v>
      </c>
      <c r="J3736" s="62">
        <v>2.3843076923076919E-9</v>
      </c>
      <c r="K3736" s="61" t="s">
        <v>2093</v>
      </c>
      <c r="L3736" s="61"/>
      <c r="M3736" s="61"/>
      <c r="N3736" s="61"/>
      <c r="O3736" s="61"/>
      <c r="P3736" s="61"/>
      <c r="Q3736" s="74">
        <v>3.875816041732731</v>
      </c>
      <c r="R3736" s="61">
        <v>1</v>
      </c>
      <c r="S3736" s="61">
        <v>1</v>
      </c>
      <c r="T3736" s="61">
        <v>1</v>
      </c>
      <c r="U3736" s="61">
        <v>5</v>
      </c>
      <c r="V3736" s="61">
        <v>2013</v>
      </c>
      <c r="W3736" s="61" t="s">
        <v>21</v>
      </c>
      <c r="X3736" s="61" t="s">
        <v>572</v>
      </c>
      <c r="Y3736" s="61"/>
      <c r="AC3736"/>
    </row>
    <row r="3737" spans="2:29" x14ac:dyDescent="0.2">
      <c r="B3737" s="61" t="str">
        <f>INDEX(FlowMapping!$G$2:$G$875,MATCH(W3737&amp;D3737,FlowMapping!$E$2:$E$875,0))</f>
        <v>mercury</v>
      </c>
      <c r="C3737" s="61">
        <f>INDEX(FlowMapping!$H$2:$H$875,MATCH(W3737&amp;D3737,FlowMapping!$E$2:$E$875,0))</f>
        <v>7439976</v>
      </c>
      <c r="D3737" s="61" t="s">
        <v>1027</v>
      </c>
      <c r="E3737" s="61" t="str">
        <f>INDEX(FlowMapping!$J$2:$J$875,MATCH(W3737&amp;D3737,FlowMapping!$E$2:$E$875,0))</f>
        <v>unspecified</v>
      </c>
      <c r="F3737" s="61" t="str">
        <f>INDEX(FlowMapping!$M$2:$M$875,MATCH(W3737&amp;D3737,FlowMapping!$E$2:$E$875,0))</f>
        <v>9325957a-bee5-4f2d-8bd1-458729c5e49e</v>
      </c>
      <c r="G3737" s="61" t="str">
        <f>INDEX(Activities!$B$2:$B$390,MATCH(H3737,Activities!$C$2:$C$390,0))</f>
        <v>Lime and gypsum product manufacturing</v>
      </c>
      <c r="H3737" s="61">
        <v>327400</v>
      </c>
      <c r="I3737" s="61" t="s">
        <v>997</v>
      </c>
      <c r="J3737" s="62">
        <v>2.5182512144344207E-15</v>
      </c>
      <c r="K3737" s="61" t="s">
        <v>2093</v>
      </c>
      <c r="L3737" s="61"/>
      <c r="M3737" s="61"/>
      <c r="N3737" s="61"/>
      <c r="O3737" s="61"/>
      <c r="P3737" s="61"/>
      <c r="Q3737" s="74">
        <v>3.063643209955242</v>
      </c>
      <c r="R3737" s="61">
        <v>1</v>
      </c>
      <c r="S3737" s="61">
        <v>1</v>
      </c>
      <c r="T3737" s="61">
        <v>1</v>
      </c>
      <c r="U3737" s="61">
        <v>4</v>
      </c>
      <c r="V3737" s="61">
        <v>2013</v>
      </c>
      <c r="W3737" s="61" t="s">
        <v>96</v>
      </c>
      <c r="X3737" s="61" t="s">
        <v>572</v>
      </c>
      <c r="Y3737" s="61"/>
      <c r="AC3737"/>
    </row>
    <row r="3738" spans="2:29" x14ac:dyDescent="0.2">
      <c r="B3738" s="61" t="str">
        <f>INDEX(FlowMapping!$G$2:$G$875,MATCH(W3738&amp;D3738,FlowMapping!$E$2:$E$875,0))</f>
        <v>lead</v>
      </c>
      <c r="C3738" s="61">
        <f>INDEX(FlowMapping!$H$2:$H$875,MATCH(W3738&amp;D3738,FlowMapping!$E$2:$E$875,0))</f>
        <v>7439921</v>
      </c>
      <c r="D3738" s="61" t="s">
        <v>1027</v>
      </c>
      <c r="E3738" s="61" t="str">
        <f>INDEX(FlowMapping!$J$2:$J$875,MATCH(W3738&amp;D3738,FlowMapping!$E$2:$E$875,0))</f>
        <v>unspecified</v>
      </c>
      <c r="F3738" s="61" t="str">
        <f>INDEX(FlowMapping!$M$2:$M$875,MATCH(W3738&amp;D3738,FlowMapping!$E$2:$E$875,0))</f>
        <v>31c4d160-b21e-41b3-b9c1-3d7a72377653</v>
      </c>
      <c r="G3738" s="61" t="str">
        <f>INDEX(Activities!$B$2:$B$390,MATCH(H3738,Activities!$C$2:$C$390,0))</f>
        <v>Lime and gypsum product manufacturing</v>
      </c>
      <c r="H3738" s="61">
        <v>327400</v>
      </c>
      <c r="I3738" s="61" t="s">
        <v>997</v>
      </c>
      <c r="J3738" s="62">
        <v>7.5585310201249144E-12</v>
      </c>
      <c r="K3738" s="61" t="s">
        <v>2093</v>
      </c>
      <c r="L3738" s="61"/>
      <c r="M3738" s="61"/>
      <c r="N3738" s="61"/>
      <c r="O3738" s="61"/>
      <c r="P3738" s="61"/>
      <c r="Q3738" s="74">
        <v>3.2630030039016864</v>
      </c>
      <c r="R3738" s="61">
        <v>1</v>
      </c>
      <c r="S3738" s="61">
        <v>1</v>
      </c>
      <c r="T3738" s="61">
        <v>1</v>
      </c>
      <c r="U3738" s="61">
        <v>4</v>
      </c>
      <c r="V3738" s="61">
        <v>2013</v>
      </c>
      <c r="W3738" s="61" t="s">
        <v>16</v>
      </c>
      <c r="X3738" s="61" t="s">
        <v>572</v>
      </c>
      <c r="Y3738" s="61"/>
      <c r="AC3738"/>
    </row>
    <row r="3739" spans="2:29" x14ac:dyDescent="0.2">
      <c r="B3739" s="61" t="str">
        <f>INDEX(FlowMapping!$G$2:$G$875,MATCH(W3739&amp;D3739,FlowMapping!$E$2:$E$875,0))</f>
        <v>ethylene glycol</v>
      </c>
      <c r="C3739" s="61">
        <f>INDEX(FlowMapping!$H$2:$H$875,MATCH(W3739&amp;D3739,FlowMapping!$E$2:$E$875,0))</f>
        <v>107211</v>
      </c>
      <c r="D3739" s="61" t="s">
        <v>1027</v>
      </c>
      <c r="E3739" s="61" t="str">
        <f>INDEX(FlowMapping!$J$2:$J$875,MATCH(W3739&amp;D3739,FlowMapping!$E$2:$E$875,0))</f>
        <v>unspecified</v>
      </c>
      <c r="F3739" s="61" t="str">
        <f>INDEX(FlowMapping!$M$2:$M$875,MATCH(W3739&amp;D3739,FlowMapping!$E$2:$E$875,0))</f>
        <v>8026e985-6019-4551-be66-4d2d81ff4687</v>
      </c>
      <c r="G3739" s="61" t="str">
        <f>INDEX(Activities!$B$2:$B$390,MATCH(H3739,Activities!$C$2:$C$390,0))</f>
        <v>Lime and gypsum product manufacturing</v>
      </c>
      <c r="H3739" s="61">
        <v>327400</v>
      </c>
      <c r="I3739" s="61" t="s">
        <v>997</v>
      </c>
      <c r="J3739" s="62">
        <v>1.485768216516308E-10</v>
      </c>
      <c r="K3739" s="61" t="s">
        <v>2093</v>
      </c>
      <c r="L3739" s="61"/>
      <c r="M3739" s="61"/>
      <c r="N3739" s="61"/>
      <c r="O3739" s="61"/>
      <c r="P3739" s="61"/>
      <c r="Q3739" s="74">
        <v>4.5188857415186359</v>
      </c>
      <c r="R3739" s="61">
        <v>1</v>
      </c>
      <c r="S3739" s="61">
        <v>1</v>
      </c>
      <c r="T3739" s="61">
        <v>1</v>
      </c>
      <c r="U3739" s="61">
        <v>4</v>
      </c>
      <c r="V3739" s="61">
        <v>2013</v>
      </c>
      <c r="W3739" s="61" t="s">
        <v>3</v>
      </c>
      <c r="X3739" s="61" t="s">
        <v>572</v>
      </c>
      <c r="Y3739" s="61"/>
      <c r="AC3739"/>
    </row>
    <row r="3740" spans="2:29" x14ac:dyDescent="0.2">
      <c r="B3740" s="61" t="str">
        <f>INDEX(FlowMapping!$G$2:$G$875,MATCH(W3740&amp;D3740,FlowMapping!$E$2:$E$875,0))</f>
        <v>copper</v>
      </c>
      <c r="C3740" s="61">
        <f>INDEX(FlowMapping!$H$2:$H$875,MATCH(W3740&amp;D3740,FlowMapping!$E$2:$E$875,0))</f>
        <v>7440508</v>
      </c>
      <c r="D3740" s="61" t="s">
        <v>1027</v>
      </c>
      <c r="E3740" s="61" t="str">
        <f>INDEX(FlowMapping!$J$2:$J$875,MATCH(W3740&amp;D3740,FlowMapping!$E$2:$E$875,0))</f>
        <v>unspecified</v>
      </c>
      <c r="F3740" s="61" t="str">
        <f>INDEX(FlowMapping!$M$2:$M$875,MATCH(W3740&amp;D3740,FlowMapping!$E$2:$E$875,0))</f>
        <v>2f100cfa-4feb-45e9-a43a-357128228889</v>
      </c>
      <c r="G3740" s="61" t="str">
        <f>INDEX(Activities!$B$2:$B$390,MATCH(H3740,Activities!$C$2:$C$390,0))</f>
        <v>Ground or treated mineral and earth manufacturing</v>
      </c>
      <c r="H3740" s="61">
        <v>327992</v>
      </c>
      <c r="I3740" s="61" t="s">
        <v>997</v>
      </c>
      <c r="J3740" s="62">
        <v>2.0073552571573345E-10</v>
      </c>
      <c r="K3740" s="61" t="s">
        <v>2093</v>
      </c>
      <c r="L3740" s="61"/>
      <c r="M3740" s="61"/>
      <c r="N3740" s="61"/>
      <c r="O3740" s="61"/>
      <c r="P3740" s="61"/>
      <c r="Q3740" s="74">
        <v>3.6565374211799746</v>
      </c>
      <c r="R3740" s="61">
        <v>1</v>
      </c>
      <c r="S3740" s="61">
        <v>1</v>
      </c>
      <c r="T3740" s="61">
        <v>1</v>
      </c>
      <c r="U3740" s="61">
        <v>4</v>
      </c>
      <c r="V3740" s="61">
        <v>2013</v>
      </c>
      <c r="W3740" s="61" t="s">
        <v>25</v>
      </c>
      <c r="X3740" s="61" t="s">
        <v>572</v>
      </c>
      <c r="Y3740" s="61"/>
      <c r="AC3740"/>
    </row>
    <row r="3741" spans="2:29" x14ac:dyDescent="0.2">
      <c r="B3741" s="61" t="str">
        <f>INDEX(FlowMapping!$G$2:$G$875,MATCH(W3741&amp;D3741,FlowMapping!$E$2:$E$875,0))</f>
        <v>arsenic</v>
      </c>
      <c r="C3741" s="61">
        <f>INDEX(FlowMapping!$H$2:$H$875,MATCH(W3741&amp;D3741,FlowMapping!$E$2:$E$875,0))</f>
        <v>17428410</v>
      </c>
      <c r="D3741" s="61" t="s">
        <v>1027</v>
      </c>
      <c r="E3741" s="61" t="str">
        <f>INDEX(FlowMapping!$J$2:$J$875,MATCH(W3741&amp;D3741,FlowMapping!$E$2:$E$875,0))</f>
        <v>unspecified</v>
      </c>
      <c r="F3741" s="61" t="str">
        <f>INDEX(FlowMapping!$M$2:$M$875,MATCH(W3741&amp;D3741,FlowMapping!$E$2:$E$875,0))</f>
        <v>8a377f10-d147-41ff-b9ef-53fad50245ce</v>
      </c>
      <c r="G3741" s="61" t="str">
        <f>INDEX(Activities!$B$2:$B$390,MATCH(H3741,Activities!$C$2:$C$390,0))</f>
        <v>Ground or treated mineral and earth manufacturing</v>
      </c>
      <c r="H3741" s="61">
        <v>327992</v>
      </c>
      <c r="I3741" s="61" t="s">
        <v>997</v>
      </c>
      <c r="J3741" s="62">
        <v>6.7148199645300224E-10</v>
      </c>
      <c r="K3741" s="61" t="s">
        <v>2093</v>
      </c>
      <c r="L3741" s="61"/>
      <c r="M3741" s="61"/>
      <c r="N3741" s="61"/>
      <c r="O3741" s="61"/>
      <c r="P3741" s="61"/>
      <c r="Q3741" s="74">
        <v>2.23564195283888</v>
      </c>
      <c r="R3741" s="61">
        <v>1</v>
      </c>
      <c r="S3741" s="61">
        <v>1</v>
      </c>
      <c r="T3741" s="61">
        <v>1</v>
      </c>
      <c r="U3741" s="61">
        <v>4</v>
      </c>
      <c r="V3741" s="61">
        <v>2013</v>
      </c>
      <c r="W3741" s="61" t="s">
        <v>247</v>
      </c>
      <c r="X3741" s="61" t="s">
        <v>572</v>
      </c>
      <c r="Y3741" s="61"/>
      <c r="AC3741"/>
    </row>
    <row r="3742" spans="2:29" x14ac:dyDescent="0.2">
      <c r="B3742" s="61" t="str">
        <f>INDEX(FlowMapping!$G$2:$G$875,MATCH(W3742&amp;D3742,FlowMapping!$E$2:$E$875,0))</f>
        <v>nickel</v>
      </c>
      <c r="C3742" s="61">
        <f>INDEX(FlowMapping!$H$2:$H$875,MATCH(W3742&amp;D3742,FlowMapping!$E$2:$E$875,0))</f>
        <v>7440020</v>
      </c>
      <c r="D3742" s="61" t="s">
        <v>1027</v>
      </c>
      <c r="E3742" s="61" t="str">
        <f>INDEX(FlowMapping!$J$2:$J$875,MATCH(W3742&amp;D3742,FlowMapping!$E$2:$E$875,0))</f>
        <v>unspecified</v>
      </c>
      <c r="F3742" s="61" t="str">
        <f>INDEX(FlowMapping!$M$2:$M$875,MATCH(W3742&amp;D3742,FlowMapping!$E$2:$E$875,0))</f>
        <v>63e7fe55-8549-11e0-9d78-0800200c9a66</v>
      </c>
      <c r="G3742" s="61" t="str">
        <f>INDEX(Activities!$B$2:$B$390,MATCH(H3742,Activities!$C$2:$C$390,0))</f>
        <v>Ground or treated mineral and earth manufacturing</v>
      </c>
      <c r="H3742" s="61">
        <v>327992</v>
      </c>
      <c r="I3742" s="61" t="s">
        <v>997</v>
      </c>
      <c r="J3742" s="62">
        <v>7.3454009627565244E-10</v>
      </c>
      <c r="K3742" s="61" t="s">
        <v>2093</v>
      </c>
      <c r="L3742" s="61"/>
      <c r="M3742" s="61"/>
      <c r="N3742" s="61"/>
      <c r="O3742" s="61"/>
      <c r="P3742" s="61"/>
      <c r="Q3742" s="74">
        <v>3.9444471754144543</v>
      </c>
      <c r="R3742" s="61">
        <v>1</v>
      </c>
      <c r="S3742" s="61">
        <v>1</v>
      </c>
      <c r="T3742" s="61">
        <v>1</v>
      </c>
      <c r="U3742" s="61">
        <v>4</v>
      </c>
      <c r="V3742" s="61">
        <v>2013</v>
      </c>
      <c r="W3742" s="61" t="s">
        <v>15</v>
      </c>
      <c r="X3742" s="61" t="s">
        <v>572</v>
      </c>
      <c r="Y3742" s="61"/>
      <c r="AC3742"/>
    </row>
    <row r="3743" spans="2:29" x14ac:dyDescent="0.2">
      <c r="B3743" s="61" t="str">
        <f>INDEX(FlowMapping!$G$2:$G$875,MATCH(W3743&amp;D3743,FlowMapping!$E$2:$E$875,0))</f>
        <v>lead</v>
      </c>
      <c r="C3743" s="61">
        <f>INDEX(FlowMapping!$H$2:$H$875,MATCH(W3743&amp;D3743,FlowMapping!$E$2:$E$875,0))</f>
        <v>7439921</v>
      </c>
      <c r="D3743" s="61" t="s">
        <v>1027</v>
      </c>
      <c r="E3743" s="61" t="str">
        <f>INDEX(FlowMapping!$J$2:$J$875,MATCH(W3743&amp;D3743,FlowMapping!$E$2:$E$875,0))</f>
        <v>unspecified</v>
      </c>
      <c r="F3743" s="61" t="str">
        <f>INDEX(FlowMapping!$M$2:$M$875,MATCH(W3743&amp;D3743,FlowMapping!$E$2:$E$875,0))</f>
        <v>31c4d160-b21e-41b3-b9c1-3d7a72377653</v>
      </c>
      <c r="G3743" s="61" t="str">
        <f>INDEX(Activities!$B$2:$B$390,MATCH(H3743,Activities!$C$2:$C$390,0))</f>
        <v>Ground or treated mineral and earth manufacturing</v>
      </c>
      <c r="H3743" s="61">
        <v>327992</v>
      </c>
      <c r="I3743" s="61" t="s">
        <v>997</v>
      </c>
      <c r="J3743" s="62">
        <v>1.3744068507727387E-9</v>
      </c>
      <c r="K3743" s="61" t="s">
        <v>2093</v>
      </c>
      <c r="L3743" s="61"/>
      <c r="M3743" s="61"/>
      <c r="N3743" s="61"/>
      <c r="O3743" s="61"/>
      <c r="P3743" s="61"/>
      <c r="Q3743" s="74">
        <v>3.2630030039016864</v>
      </c>
      <c r="R3743" s="61">
        <v>1</v>
      </c>
      <c r="S3743" s="61">
        <v>1</v>
      </c>
      <c r="T3743" s="61">
        <v>1</v>
      </c>
      <c r="U3743" s="61">
        <v>4</v>
      </c>
      <c r="V3743" s="61">
        <v>2013</v>
      </c>
      <c r="W3743" s="61" t="s">
        <v>16</v>
      </c>
      <c r="X3743" s="61" t="s">
        <v>572</v>
      </c>
      <c r="Y3743" s="61"/>
      <c r="AC3743"/>
    </row>
    <row r="3744" spans="2:29" x14ac:dyDescent="0.2">
      <c r="B3744" s="61" t="str">
        <f>INDEX(FlowMapping!$G$2:$G$875,MATCH(W3744&amp;D3744,FlowMapping!$E$2:$E$875,0))</f>
        <v>ammonia</v>
      </c>
      <c r="C3744" s="61">
        <f>INDEX(FlowMapping!$H$2:$H$875,MATCH(W3744&amp;D3744,FlowMapping!$E$2:$E$875,0))</f>
        <v>7664417</v>
      </c>
      <c r="D3744" s="61" t="s">
        <v>1027</v>
      </c>
      <c r="E3744" s="61" t="str">
        <f>INDEX(FlowMapping!$J$2:$J$875,MATCH(W3744&amp;D3744,FlowMapping!$E$2:$E$875,0))</f>
        <v>unspecified</v>
      </c>
      <c r="F3744" s="61" t="str">
        <f>INDEX(FlowMapping!$M$2:$M$875,MATCH(W3744&amp;D3744,FlowMapping!$E$2:$E$875,0))</f>
        <v>63e78926-8549-11e0-9d78-0800200c9a66</v>
      </c>
      <c r="G3744" s="61" t="str">
        <f>INDEX(Activities!$B$2:$B$390,MATCH(H3744,Activities!$C$2:$C$390,0))</f>
        <v>Ground or treated mineral and earth manufacturing</v>
      </c>
      <c r="H3744" s="61">
        <v>327992</v>
      </c>
      <c r="I3744" s="61" t="s">
        <v>997</v>
      </c>
      <c r="J3744" s="62">
        <v>3.4304433747149731E-6</v>
      </c>
      <c r="K3744" s="61" t="s">
        <v>2093</v>
      </c>
      <c r="L3744" s="61"/>
      <c r="M3744" s="61"/>
      <c r="N3744" s="61"/>
      <c r="O3744" s="61"/>
      <c r="P3744" s="61"/>
      <c r="Q3744" s="74">
        <v>3.1531135141461539</v>
      </c>
      <c r="R3744" s="61">
        <v>1</v>
      </c>
      <c r="S3744" s="61">
        <v>1</v>
      </c>
      <c r="T3744" s="61">
        <v>1</v>
      </c>
      <c r="U3744" s="61">
        <v>4</v>
      </c>
      <c r="V3744" s="61">
        <v>2013</v>
      </c>
      <c r="W3744" s="61" t="s">
        <v>2</v>
      </c>
      <c r="X3744" s="61" t="s">
        <v>572</v>
      </c>
      <c r="Y3744" s="61"/>
      <c r="AC3744"/>
    </row>
    <row r="3745" spans="2:29" x14ac:dyDescent="0.2">
      <c r="B3745" s="61" t="str">
        <f>INDEX(FlowMapping!$G$2:$G$875,MATCH(W3745&amp;D3745,FlowMapping!$E$2:$E$875,0))</f>
        <v>phenol</v>
      </c>
      <c r="C3745" s="61">
        <f>INDEX(FlowMapping!$H$2:$H$875,MATCH(W3745&amp;D3745,FlowMapping!$E$2:$E$875,0))</f>
        <v>108952</v>
      </c>
      <c r="D3745" s="61" t="s">
        <v>1027</v>
      </c>
      <c r="E3745" s="61" t="str">
        <f>INDEX(FlowMapping!$J$2:$J$875,MATCH(W3745&amp;D3745,FlowMapping!$E$2:$E$875,0))</f>
        <v>unspecified</v>
      </c>
      <c r="F3745" s="61" t="str">
        <f>INDEX(FlowMapping!$M$2:$M$875,MATCH(W3745&amp;D3745,FlowMapping!$E$2:$E$875,0))</f>
        <v>39153cb9-a8fe-4fc8-beef-1bf1edceb8e7</v>
      </c>
      <c r="G3745" s="61" t="str">
        <f>INDEX(Activities!$B$2:$B$390,MATCH(H3745,Activities!$C$2:$C$390,0))</f>
        <v>Mineral wool manufacturing</v>
      </c>
      <c r="H3745" s="61">
        <v>327993</v>
      </c>
      <c r="I3745" s="61" t="s">
        <v>997</v>
      </c>
      <c r="J3745" s="62">
        <v>5.9137420718816074E-10</v>
      </c>
      <c r="K3745" s="61" t="s">
        <v>2093</v>
      </c>
      <c r="L3745" s="61"/>
      <c r="M3745" s="61"/>
      <c r="N3745" s="61"/>
      <c r="O3745" s="61"/>
      <c r="P3745" s="61"/>
      <c r="Q3745" s="74">
        <v>3.2328526649172535</v>
      </c>
      <c r="R3745" s="61">
        <v>1</v>
      </c>
      <c r="S3745" s="61">
        <v>1</v>
      </c>
      <c r="T3745" s="61">
        <v>1</v>
      </c>
      <c r="U3745" s="61">
        <v>5</v>
      </c>
      <c r="V3745" s="61">
        <v>2013</v>
      </c>
      <c r="W3745" s="61" t="s">
        <v>42</v>
      </c>
      <c r="X3745" s="61" t="s">
        <v>572</v>
      </c>
      <c r="Y3745" s="61"/>
      <c r="AC3745"/>
    </row>
    <row r="3746" spans="2:29" x14ac:dyDescent="0.2">
      <c r="B3746" s="61" t="str">
        <f>INDEX(FlowMapping!$G$2:$G$875,MATCH(W3746&amp;D3746,FlowMapping!$E$2:$E$875,0))</f>
        <v>ammonia</v>
      </c>
      <c r="C3746" s="61">
        <f>INDEX(FlowMapping!$H$2:$H$875,MATCH(W3746&amp;D3746,FlowMapping!$E$2:$E$875,0))</f>
        <v>7664417</v>
      </c>
      <c r="D3746" s="61" t="s">
        <v>1027</v>
      </c>
      <c r="E3746" s="61" t="str">
        <f>INDEX(FlowMapping!$J$2:$J$875,MATCH(W3746&amp;D3746,FlowMapping!$E$2:$E$875,0))</f>
        <v>unspecified</v>
      </c>
      <c r="F3746" s="61" t="str">
        <f>INDEX(FlowMapping!$M$2:$M$875,MATCH(W3746&amp;D3746,FlowMapping!$E$2:$E$875,0))</f>
        <v>63e78926-8549-11e0-9d78-0800200c9a66</v>
      </c>
      <c r="G3746" s="61" t="str">
        <f>INDEX(Activities!$B$2:$B$390,MATCH(H3746,Activities!$C$2:$C$390,0))</f>
        <v>Mineral wool manufacturing</v>
      </c>
      <c r="H3746" s="61">
        <v>327993</v>
      </c>
      <c r="I3746" s="61" t="s">
        <v>997</v>
      </c>
      <c r="J3746" s="62">
        <v>1.5343763213530655E-8</v>
      </c>
      <c r="K3746" s="61" t="s">
        <v>2093</v>
      </c>
      <c r="L3746" s="61"/>
      <c r="M3746" s="61"/>
      <c r="N3746" s="61"/>
      <c r="O3746" s="61"/>
      <c r="P3746" s="61"/>
      <c r="Q3746" s="74">
        <v>3.1531135141461539</v>
      </c>
      <c r="R3746" s="61">
        <v>1</v>
      </c>
      <c r="S3746" s="61">
        <v>1</v>
      </c>
      <c r="T3746" s="61">
        <v>1</v>
      </c>
      <c r="U3746" s="61">
        <v>5</v>
      </c>
      <c r="V3746" s="61">
        <v>2013</v>
      </c>
      <c r="W3746" s="61" t="s">
        <v>2</v>
      </c>
      <c r="X3746" s="61" t="s">
        <v>572</v>
      </c>
      <c r="Y3746" s="61"/>
      <c r="AC3746"/>
    </row>
    <row r="3747" spans="2:29" x14ac:dyDescent="0.2">
      <c r="B3747" s="61" t="str">
        <f>INDEX(FlowMapping!$G$2:$G$875,MATCH(W3747&amp;D3747,FlowMapping!$E$2:$E$875,0))</f>
        <v>mercury</v>
      </c>
      <c r="C3747" s="61">
        <f>INDEX(FlowMapping!$H$2:$H$875,MATCH(W3747&amp;D3747,FlowMapping!$E$2:$E$875,0))</f>
        <v>7439976</v>
      </c>
      <c r="D3747" s="61" t="s">
        <v>1027</v>
      </c>
      <c r="E3747" s="61" t="str">
        <f>INDEX(FlowMapping!$J$2:$J$875,MATCH(W3747&amp;D3747,FlowMapping!$E$2:$E$875,0))</f>
        <v>unspecified</v>
      </c>
      <c r="F3747" s="61" t="str">
        <f>INDEX(FlowMapping!$M$2:$M$875,MATCH(W3747&amp;D3747,FlowMapping!$E$2:$E$875,0))</f>
        <v>9325957a-bee5-4f2d-8bd1-458729c5e49e</v>
      </c>
      <c r="G3747" s="61" t="str">
        <f>INDEX(Activities!$B$2:$B$390,MATCH(H3747,Activities!$C$2:$C$390,0))</f>
        <v>Iron and steel mills and ferroalloy manufacturing</v>
      </c>
      <c r="H3747" s="61">
        <v>331110</v>
      </c>
      <c r="I3747" s="61" t="s">
        <v>997</v>
      </c>
      <c r="J3747" s="62">
        <v>1.0692324228160558E-12</v>
      </c>
      <c r="K3747" s="61" t="s">
        <v>2093</v>
      </c>
      <c r="L3747" s="61"/>
      <c r="M3747" s="61"/>
      <c r="N3747" s="61"/>
      <c r="O3747" s="61"/>
      <c r="P3747" s="61"/>
      <c r="Q3747" s="74">
        <v>3.063643209955242</v>
      </c>
      <c r="R3747" s="61">
        <v>1</v>
      </c>
      <c r="S3747" s="61">
        <v>1</v>
      </c>
      <c r="T3747" s="61">
        <v>1</v>
      </c>
      <c r="U3747" s="61">
        <v>4</v>
      </c>
      <c r="V3747" s="61">
        <v>2013</v>
      </c>
      <c r="W3747" s="61" t="s">
        <v>96</v>
      </c>
      <c r="X3747" s="61" t="s">
        <v>572</v>
      </c>
      <c r="Y3747" s="61"/>
      <c r="AC3747"/>
    </row>
    <row r="3748" spans="2:29" x14ac:dyDescent="0.2">
      <c r="B3748" s="61" t="str">
        <f>INDEX(FlowMapping!$G$2:$G$875,MATCH(W3748&amp;D3748,FlowMapping!$E$2:$E$875,0))</f>
        <v>Benzene, 1,2,4-trimethyl-</v>
      </c>
      <c r="C3748" s="61">
        <f>INDEX(FlowMapping!$H$2:$H$875,MATCH(W3748&amp;D3748,FlowMapping!$E$2:$E$875,0))</f>
        <v>95636</v>
      </c>
      <c r="D3748" s="61" t="s">
        <v>1027</v>
      </c>
      <c r="E3748" s="61" t="str">
        <f>INDEX(FlowMapping!$J$2:$J$875,MATCH(W3748&amp;D3748,FlowMapping!$E$2:$E$875,0))</f>
        <v>unspecified</v>
      </c>
      <c r="F3748" s="61" t="str">
        <f>INDEX(FlowMapping!$M$2:$M$875,MATCH(W3748&amp;D3748,FlowMapping!$E$2:$E$875,0))</f>
        <v>abab5cea-6bc0-4760-9783-970aee557983</v>
      </c>
      <c r="G3748" s="61" t="str">
        <f>INDEX(Activities!$B$2:$B$390,MATCH(H3748,Activities!$C$2:$C$390,0))</f>
        <v>Iron and steel mills and ferroalloy manufacturing</v>
      </c>
      <c r="H3748" s="61">
        <v>331110</v>
      </c>
      <c r="I3748" s="61" t="s">
        <v>997</v>
      </c>
      <c r="J3748" s="62">
        <v>2.1014788184277822E-11</v>
      </c>
      <c r="K3748" s="61" t="s">
        <v>2093</v>
      </c>
      <c r="L3748" s="61"/>
      <c r="M3748" s="61"/>
      <c r="N3748" s="61"/>
      <c r="O3748" s="61"/>
      <c r="P3748" s="61"/>
      <c r="Q3748" s="74">
        <v>4.5570818261911716</v>
      </c>
      <c r="R3748" s="61">
        <v>1</v>
      </c>
      <c r="S3748" s="61">
        <v>1</v>
      </c>
      <c r="T3748" s="61">
        <v>1</v>
      </c>
      <c r="U3748" s="61">
        <v>4</v>
      </c>
      <c r="V3748" s="61">
        <v>2013</v>
      </c>
      <c r="W3748" s="61" t="s">
        <v>32</v>
      </c>
      <c r="X3748" s="61" t="s">
        <v>572</v>
      </c>
      <c r="Y3748" s="61"/>
      <c r="AC3748"/>
    </row>
    <row r="3749" spans="2:29" x14ac:dyDescent="0.2">
      <c r="B3749" s="61" t="str">
        <f>INDEX(FlowMapping!$G$2:$G$875,MATCH(W3749&amp;D3749,FlowMapping!$E$2:$E$875,0))</f>
        <v>HYDROFLUORIC ACID</v>
      </c>
      <c r="C3749" s="61">
        <f>INDEX(FlowMapping!$H$2:$H$875,MATCH(W3749&amp;D3749,FlowMapping!$E$2:$E$875,0))</f>
        <v>7664393</v>
      </c>
      <c r="D3749" s="61" t="s">
        <v>1027</v>
      </c>
      <c r="E3749" s="61" t="str">
        <f>INDEX(FlowMapping!$J$2:$J$875,MATCH(W3749&amp;D3749,FlowMapping!$E$2:$E$875,0))</f>
        <v>unspecified</v>
      </c>
      <c r="F3749" s="61" t="str">
        <f>INDEX(FlowMapping!$M$2:$M$875,MATCH(W3749&amp;D3749,FlowMapping!$E$2:$E$875,0))</f>
        <v>11c44322-fede-311e-abf7-bbf356673ff8</v>
      </c>
      <c r="G3749" s="61" t="str">
        <f>INDEX(Activities!$B$2:$B$390,MATCH(H3749,Activities!$C$2:$C$390,0))</f>
        <v>Iron and steel mills and ferroalloy manufacturing</v>
      </c>
      <c r="H3749" s="61">
        <v>331110</v>
      </c>
      <c r="I3749" s="61" t="s">
        <v>997</v>
      </c>
      <c r="J3749" s="62">
        <v>2.1014788184277822E-11</v>
      </c>
      <c r="K3749" s="61" t="s">
        <v>2093</v>
      </c>
      <c r="L3749" s="61"/>
      <c r="M3749" s="61"/>
      <c r="N3749" s="61"/>
      <c r="O3749" s="61"/>
      <c r="P3749" s="61"/>
      <c r="Q3749" s="74">
        <v>2.5193237853133028</v>
      </c>
      <c r="R3749" s="61">
        <v>1</v>
      </c>
      <c r="S3749" s="61">
        <v>1</v>
      </c>
      <c r="T3749" s="61">
        <v>1</v>
      </c>
      <c r="U3749" s="61">
        <v>4</v>
      </c>
      <c r="V3749" s="61">
        <v>2013</v>
      </c>
      <c r="W3749" s="61" t="s">
        <v>151</v>
      </c>
      <c r="X3749" s="61" t="s">
        <v>572</v>
      </c>
      <c r="Y3749" s="61"/>
      <c r="AC3749"/>
    </row>
    <row r="3750" spans="2:29" x14ac:dyDescent="0.2">
      <c r="B3750" s="61" t="str">
        <f>INDEX(FlowMapping!$G$2:$G$875,MATCH(W3750&amp;D3750,FlowMapping!$E$2:$E$875,0))</f>
        <v>Hexane</v>
      </c>
      <c r="C3750" s="61">
        <f>INDEX(FlowMapping!$H$2:$H$875,MATCH(W3750&amp;D3750,FlowMapping!$E$2:$E$875,0))</f>
        <v>110543</v>
      </c>
      <c r="D3750" s="61" t="s">
        <v>1027</v>
      </c>
      <c r="E3750" s="61" t="str">
        <f>INDEX(FlowMapping!$J$2:$J$875,MATCH(W3750&amp;D3750,FlowMapping!$E$2:$E$875,0))</f>
        <v>unspecified</v>
      </c>
      <c r="F3750" s="61" t="str">
        <f>INDEX(FlowMapping!$M$2:$M$875,MATCH(W3750&amp;D3750,FlowMapping!$E$2:$E$875,0))</f>
        <v>856f0506-79b3-42c1-8faa-3e9f8699c28d</v>
      </c>
      <c r="G3750" s="61" t="str">
        <f>INDEX(Activities!$B$2:$B$390,MATCH(H3750,Activities!$C$2:$C$390,0))</f>
        <v>Iron and steel mills and ferroalloy manufacturing</v>
      </c>
      <c r="H3750" s="61">
        <v>331110</v>
      </c>
      <c r="I3750" s="61" t="s">
        <v>997</v>
      </c>
      <c r="J3750" s="62">
        <v>2.1014788184277822E-11</v>
      </c>
      <c r="K3750" s="61" t="s">
        <v>2093</v>
      </c>
      <c r="L3750" s="61"/>
      <c r="M3750" s="61"/>
      <c r="N3750" s="61"/>
      <c r="O3750" s="61"/>
      <c r="P3750" s="61"/>
      <c r="Q3750" s="74">
        <v>4.2570785973019296</v>
      </c>
      <c r="R3750" s="61">
        <v>1</v>
      </c>
      <c r="S3750" s="61">
        <v>1</v>
      </c>
      <c r="T3750" s="61">
        <v>1</v>
      </c>
      <c r="U3750" s="61">
        <v>4</v>
      </c>
      <c r="V3750" s="61">
        <v>2013</v>
      </c>
      <c r="W3750" s="61" t="s">
        <v>11</v>
      </c>
      <c r="X3750" s="61" t="s">
        <v>572</v>
      </c>
      <c r="Y3750" s="61"/>
      <c r="AC3750"/>
    </row>
    <row r="3751" spans="2:29" x14ac:dyDescent="0.2">
      <c r="B3751" s="61" t="str">
        <f>INDEX(FlowMapping!$G$2:$G$875,MATCH(W3751&amp;D3751,FlowMapping!$E$2:$E$875,0))</f>
        <v>nitric acid</v>
      </c>
      <c r="C3751" s="61">
        <f>INDEX(FlowMapping!$H$2:$H$875,MATCH(W3751&amp;D3751,FlowMapping!$E$2:$E$875,0))</f>
        <v>7697372</v>
      </c>
      <c r="D3751" s="61" t="s">
        <v>1027</v>
      </c>
      <c r="E3751" s="61" t="str">
        <f>INDEX(FlowMapping!$J$2:$J$875,MATCH(W3751&amp;D3751,FlowMapping!$E$2:$E$875,0))</f>
        <v>unspecified</v>
      </c>
      <c r="F3751" s="61" t="str">
        <f>INDEX(FlowMapping!$M$2:$M$875,MATCH(W3751&amp;D3751,FlowMapping!$E$2:$E$875,0))</f>
        <v>878e2773-1894-46c9-8fff-e19ba327f680</v>
      </c>
      <c r="G3751" s="61" t="str">
        <f>INDEX(Activities!$B$2:$B$390,MATCH(H3751,Activities!$C$2:$C$390,0))</f>
        <v>Iron and steel mills and ferroalloy manufacturing</v>
      </c>
      <c r="H3751" s="61">
        <v>331110</v>
      </c>
      <c r="I3751" s="61" t="s">
        <v>997</v>
      </c>
      <c r="J3751" s="62">
        <v>2.1014788184277822E-11</v>
      </c>
      <c r="K3751" s="61" t="s">
        <v>2093</v>
      </c>
      <c r="L3751" s="61"/>
      <c r="M3751" s="61"/>
      <c r="N3751" s="61"/>
      <c r="O3751" s="61"/>
      <c r="P3751" s="61"/>
      <c r="Q3751" s="74">
        <v>3.3313508718933869</v>
      </c>
      <c r="R3751" s="61">
        <v>1</v>
      </c>
      <c r="S3751" s="61">
        <v>1</v>
      </c>
      <c r="T3751" s="61">
        <v>1</v>
      </c>
      <c r="U3751" s="61">
        <v>4</v>
      </c>
      <c r="V3751" s="61">
        <v>2013</v>
      </c>
      <c r="W3751" s="61" t="s">
        <v>65</v>
      </c>
      <c r="X3751" s="61" t="s">
        <v>572</v>
      </c>
      <c r="Y3751" s="61"/>
      <c r="AC3751"/>
    </row>
    <row r="3752" spans="2:29" x14ac:dyDescent="0.2">
      <c r="B3752" s="61" t="str">
        <f>INDEX(FlowMapping!$G$2:$G$875,MATCH(W3752&amp;D3752,FlowMapping!$E$2:$E$875,0))</f>
        <v>Xylene</v>
      </c>
      <c r="C3752" s="61">
        <f>INDEX(FlowMapping!$H$2:$H$875,MATCH(W3752&amp;D3752,FlowMapping!$E$2:$E$875,0))</f>
        <v>1330207</v>
      </c>
      <c r="D3752" s="61" t="s">
        <v>1027</v>
      </c>
      <c r="E3752" s="61" t="str">
        <f>INDEX(FlowMapping!$J$2:$J$875,MATCH(W3752&amp;D3752,FlowMapping!$E$2:$E$875,0))</f>
        <v>unspecified</v>
      </c>
      <c r="F3752" s="61" t="str">
        <f>INDEX(FlowMapping!$M$2:$M$875,MATCH(W3752&amp;D3752,FlowMapping!$E$2:$E$875,0))</f>
        <v>045f7de9-60d5-4916-a504-5a1002a6e97e</v>
      </c>
      <c r="G3752" s="61" t="str">
        <f>INDEX(Activities!$B$2:$B$390,MATCH(H3752,Activities!$C$2:$C$390,0))</f>
        <v>Iron and steel mills and ferroalloy manufacturing</v>
      </c>
      <c r="H3752" s="61">
        <v>331110</v>
      </c>
      <c r="I3752" s="61" t="s">
        <v>997</v>
      </c>
      <c r="J3752" s="62">
        <v>2.1014788184277822E-11</v>
      </c>
      <c r="K3752" s="61" t="s">
        <v>2093</v>
      </c>
      <c r="L3752" s="61"/>
      <c r="M3752" s="61"/>
      <c r="N3752" s="61"/>
      <c r="O3752" s="61"/>
      <c r="P3752" s="61"/>
      <c r="Q3752" s="74">
        <v>4.35776584403472</v>
      </c>
      <c r="R3752" s="61">
        <v>1</v>
      </c>
      <c r="S3752" s="61">
        <v>1</v>
      </c>
      <c r="T3752" s="61">
        <v>1</v>
      </c>
      <c r="U3752" s="61">
        <v>4</v>
      </c>
      <c r="V3752" s="61">
        <v>2013</v>
      </c>
      <c r="W3752" s="61" t="s">
        <v>29</v>
      </c>
      <c r="X3752" s="61" t="s">
        <v>572</v>
      </c>
      <c r="Y3752" s="61"/>
      <c r="AC3752"/>
    </row>
    <row r="3753" spans="2:29" x14ac:dyDescent="0.2">
      <c r="B3753" s="61" t="str">
        <f>INDEX(FlowMapping!$G$2:$G$875,MATCH(W3753&amp;D3753,FlowMapping!$E$2:$E$875,0))</f>
        <v>naphthalene</v>
      </c>
      <c r="C3753" s="61">
        <f>INDEX(FlowMapping!$H$2:$H$875,MATCH(W3753&amp;D3753,FlowMapping!$E$2:$E$875,0))</f>
        <v>91203</v>
      </c>
      <c r="D3753" s="61" t="s">
        <v>1027</v>
      </c>
      <c r="E3753" s="61" t="str">
        <f>INDEX(FlowMapping!$J$2:$J$875,MATCH(W3753&amp;D3753,FlowMapping!$E$2:$E$875,0))</f>
        <v>unspecified</v>
      </c>
      <c r="F3753" s="61" t="str">
        <f>INDEX(FlowMapping!$M$2:$M$875,MATCH(W3753&amp;D3753,FlowMapping!$E$2:$E$875,0))</f>
        <v>b33b93b6-9d95-41f7-b9d3-5b97100bb7b9</v>
      </c>
      <c r="G3753" s="61" t="str">
        <f>INDEX(Activities!$B$2:$B$390,MATCH(H3753,Activities!$C$2:$C$390,0))</f>
        <v>Iron and steel mills and ferroalloy manufacturing</v>
      </c>
      <c r="H3753" s="61">
        <v>331110</v>
      </c>
      <c r="I3753" s="61" t="s">
        <v>997</v>
      </c>
      <c r="J3753" s="62">
        <v>8.8262110373966872E-11</v>
      </c>
      <c r="K3753" s="61" t="s">
        <v>2093</v>
      </c>
      <c r="L3753" s="61"/>
      <c r="M3753" s="61"/>
      <c r="N3753" s="61"/>
      <c r="O3753" s="61"/>
      <c r="P3753" s="61"/>
      <c r="Q3753" s="74">
        <v>3.9824340342869857</v>
      </c>
      <c r="R3753" s="61">
        <v>1</v>
      </c>
      <c r="S3753" s="61">
        <v>1</v>
      </c>
      <c r="T3753" s="61">
        <v>1</v>
      </c>
      <c r="U3753" s="61">
        <v>4</v>
      </c>
      <c r="V3753" s="61">
        <v>2013</v>
      </c>
      <c r="W3753" s="61" t="s">
        <v>55</v>
      </c>
      <c r="X3753" s="61" t="s">
        <v>572</v>
      </c>
      <c r="Y3753" s="61"/>
      <c r="AC3753"/>
    </row>
    <row r="3754" spans="2:29" x14ac:dyDescent="0.2">
      <c r="B3754" s="61" t="str">
        <f>INDEX(FlowMapping!$G$2:$G$875,MATCH(W3754&amp;D3754,FlowMapping!$E$2:$E$875,0))</f>
        <v>cobalt</v>
      </c>
      <c r="C3754" s="61">
        <f>INDEX(FlowMapping!$H$2:$H$875,MATCH(W3754&amp;D3754,FlowMapping!$E$2:$E$875,0))</f>
        <v>7440484</v>
      </c>
      <c r="D3754" s="61" t="s">
        <v>1027</v>
      </c>
      <c r="E3754" s="61" t="str">
        <f>INDEX(FlowMapping!$J$2:$J$875,MATCH(W3754&amp;D3754,FlowMapping!$E$2:$E$875,0))</f>
        <v>unspecified</v>
      </c>
      <c r="F3754" s="61" t="str">
        <f>INDEX(FlowMapping!$M$2:$M$875,MATCH(W3754&amp;D3754,FlowMapping!$E$2:$E$875,0))</f>
        <v>33627701-feca-434d-a192-674a450eaaf7</v>
      </c>
      <c r="G3754" s="61" t="str">
        <f>INDEX(Activities!$B$2:$B$390,MATCH(H3754,Activities!$C$2:$C$390,0))</f>
        <v>Iron and steel mills and ferroalloy manufacturing</v>
      </c>
      <c r="H3754" s="61">
        <v>331110</v>
      </c>
      <c r="I3754" s="61" t="s">
        <v>997</v>
      </c>
      <c r="J3754" s="62">
        <v>1.0927689855824468E-10</v>
      </c>
      <c r="K3754" s="61" t="s">
        <v>2093</v>
      </c>
      <c r="L3754" s="61"/>
      <c r="M3754" s="61"/>
      <c r="N3754" s="61"/>
      <c r="O3754" s="61"/>
      <c r="P3754" s="61"/>
      <c r="Q3754" s="74">
        <v>4.305823256978738</v>
      </c>
      <c r="R3754" s="61">
        <v>1</v>
      </c>
      <c r="S3754" s="61">
        <v>1</v>
      </c>
      <c r="T3754" s="61">
        <v>1</v>
      </c>
      <c r="U3754" s="61">
        <v>4</v>
      </c>
      <c r="V3754" s="61">
        <v>2013</v>
      </c>
      <c r="W3754" s="61" t="s">
        <v>129</v>
      </c>
      <c r="X3754" s="61" t="s">
        <v>572</v>
      </c>
      <c r="Y3754" s="61"/>
      <c r="AC3754"/>
    </row>
    <row r="3755" spans="2:29" x14ac:dyDescent="0.2">
      <c r="B3755" s="61" t="str">
        <f>INDEX(FlowMapping!$G$2:$G$875,MATCH(W3755&amp;D3755,FlowMapping!$E$2:$E$875,0))</f>
        <v>benzene</v>
      </c>
      <c r="C3755" s="61">
        <f>INDEX(FlowMapping!$H$2:$H$875,MATCH(W3755&amp;D3755,FlowMapping!$E$2:$E$875,0))</f>
        <v>71432</v>
      </c>
      <c r="D3755" s="61" t="s">
        <v>1027</v>
      </c>
      <c r="E3755" s="61" t="str">
        <f>INDEX(FlowMapping!$J$2:$J$875,MATCH(W3755&amp;D3755,FlowMapping!$E$2:$E$875,0))</f>
        <v>unspecified</v>
      </c>
      <c r="F3755" s="61" t="str">
        <f>INDEX(FlowMapping!$M$2:$M$875,MATCH(W3755&amp;D3755,FlowMapping!$E$2:$E$875,0))</f>
        <v>31ba993d-f8aa-44c0-bae1-b6c2081144f6</v>
      </c>
      <c r="G3755" s="61" t="str">
        <f>INDEX(Activities!$B$2:$B$390,MATCH(H3755,Activities!$C$2:$C$390,0))</f>
        <v>Iron and steel mills and ferroalloy manufacturing</v>
      </c>
      <c r="H3755" s="61">
        <v>331110</v>
      </c>
      <c r="I3755" s="61" t="s">
        <v>997</v>
      </c>
      <c r="J3755" s="62">
        <v>1.681183054742226E-10</v>
      </c>
      <c r="K3755" s="61" t="s">
        <v>2093</v>
      </c>
      <c r="L3755" s="61"/>
      <c r="M3755" s="61"/>
      <c r="N3755" s="61"/>
      <c r="O3755" s="61"/>
      <c r="P3755" s="61"/>
      <c r="Q3755" s="74">
        <v>3.4384362235086336</v>
      </c>
      <c r="R3755" s="61">
        <v>1</v>
      </c>
      <c r="S3755" s="61">
        <v>1</v>
      </c>
      <c r="T3755" s="61">
        <v>1</v>
      </c>
      <c r="U3755" s="61">
        <v>4</v>
      </c>
      <c r="V3755" s="61">
        <v>2013</v>
      </c>
      <c r="W3755" s="61" t="s">
        <v>37</v>
      </c>
      <c r="X3755" s="61" t="s">
        <v>572</v>
      </c>
      <c r="Y3755" s="61"/>
      <c r="AC3755"/>
    </row>
    <row r="3756" spans="2:29" x14ac:dyDescent="0.2">
      <c r="B3756" s="61" t="str">
        <f>INDEX(FlowMapping!$G$2:$G$875,MATCH(W3756&amp;D3756,FlowMapping!$E$2:$E$875,0))</f>
        <v>antimony</v>
      </c>
      <c r="C3756" s="61">
        <f>INDEX(FlowMapping!$H$2:$H$875,MATCH(W3756&amp;D3756,FlowMapping!$E$2:$E$875,0))</f>
        <v>7440360</v>
      </c>
      <c r="D3756" s="61" t="s">
        <v>1027</v>
      </c>
      <c r="E3756" s="61" t="str">
        <f>INDEX(FlowMapping!$J$2:$J$875,MATCH(W3756&amp;D3756,FlowMapping!$E$2:$E$875,0))</f>
        <v>unspecified</v>
      </c>
      <c r="F3756" s="61" t="str">
        <f>INDEX(FlowMapping!$M$2:$M$875,MATCH(W3756&amp;D3756,FlowMapping!$E$2:$E$875,0))</f>
        <v>b2dc8668-86de-4207-b20e-dc81dea63c98</v>
      </c>
      <c r="G3756" s="61" t="str">
        <f>INDEX(Activities!$B$2:$B$390,MATCH(H3756,Activities!$C$2:$C$390,0))</f>
        <v>Iron and steel mills and ferroalloy manufacturing</v>
      </c>
      <c r="H3756" s="61">
        <v>331110</v>
      </c>
      <c r="I3756" s="61" t="s">
        <v>997</v>
      </c>
      <c r="J3756" s="62">
        <v>4.6232534005411216E-10</v>
      </c>
      <c r="K3756" s="61" t="s">
        <v>2093</v>
      </c>
      <c r="L3756" s="61"/>
      <c r="M3756" s="61"/>
      <c r="N3756" s="61"/>
      <c r="O3756" s="61"/>
      <c r="P3756" s="61"/>
      <c r="Q3756" s="74">
        <v>2.4405766909136037</v>
      </c>
      <c r="R3756" s="61">
        <v>1</v>
      </c>
      <c r="S3756" s="61">
        <v>1</v>
      </c>
      <c r="T3756" s="61">
        <v>1</v>
      </c>
      <c r="U3756" s="61">
        <v>4</v>
      </c>
      <c r="V3756" s="61">
        <v>2013</v>
      </c>
      <c r="W3756" s="61" t="s">
        <v>99</v>
      </c>
      <c r="X3756" s="61" t="s">
        <v>572</v>
      </c>
      <c r="Y3756" s="61"/>
      <c r="AC3756"/>
    </row>
    <row r="3757" spans="2:29" x14ac:dyDescent="0.2">
      <c r="B3757" s="61" t="str">
        <f>INDEX(FlowMapping!$G$2:$G$875,MATCH(W3757&amp;D3757,FlowMapping!$E$2:$E$875,0))</f>
        <v>ethylene glycol</v>
      </c>
      <c r="C3757" s="61">
        <f>INDEX(FlowMapping!$H$2:$H$875,MATCH(W3757&amp;D3757,FlowMapping!$E$2:$E$875,0))</f>
        <v>107211</v>
      </c>
      <c r="D3757" s="61" t="s">
        <v>1027</v>
      </c>
      <c r="E3757" s="61" t="str">
        <f>INDEX(FlowMapping!$J$2:$J$875,MATCH(W3757&amp;D3757,FlowMapping!$E$2:$E$875,0))</f>
        <v>unspecified</v>
      </c>
      <c r="F3757" s="61" t="str">
        <f>INDEX(FlowMapping!$M$2:$M$875,MATCH(W3757&amp;D3757,FlowMapping!$E$2:$E$875,0))</f>
        <v>8026e985-6019-4551-be66-4d2d81ff4687</v>
      </c>
      <c r="G3757" s="61" t="str">
        <f>INDEX(Activities!$B$2:$B$390,MATCH(H3757,Activities!$C$2:$C$390,0))</f>
        <v>Iron and steel mills and ferroalloy manufacturing</v>
      </c>
      <c r="H3757" s="61">
        <v>331110</v>
      </c>
      <c r="I3757" s="61" t="s">
        <v>997</v>
      </c>
      <c r="J3757" s="62">
        <v>5.1276083169637887E-10</v>
      </c>
      <c r="K3757" s="61" t="s">
        <v>2093</v>
      </c>
      <c r="L3757" s="61"/>
      <c r="M3757" s="61"/>
      <c r="N3757" s="61"/>
      <c r="O3757" s="61"/>
      <c r="P3757" s="61"/>
      <c r="Q3757" s="74">
        <v>4.5188857415186359</v>
      </c>
      <c r="R3757" s="61">
        <v>1</v>
      </c>
      <c r="S3757" s="61">
        <v>1</v>
      </c>
      <c r="T3757" s="61">
        <v>1</v>
      </c>
      <c r="U3757" s="61">
        <v>4</v>
      </c>
      <c r="V3757" s="61">
        <v>2013</v>
      </c>
      <c r="W3757" s="61" t="s">
        <v>3</v>
      </c>
      <c r="X3757" s="61" t="s">
        <v>572</v>
      </c>
      <c r="Y3757" s="61"/>
      <c r="AC3757"/>
    </row>
    <row r="3758" spans="2:29" x14ac:dyDescent="0.2">
      <c r="B3758" s="61" t="str">
        <f>INDEX(FlowMapping!$G$2:$G$875,MATCH(W3758&amp;D3758,FlowMapping!$E$2:$E$875,0))</f>
        <v>barium</v>
      </c>
      <c r="C3758" s="61">
        <f>INDEX(FlowMapping!$H$2:$H$875,MATCH(W3758&amp;D3758,FlowMapping!$E$2:$E$875,0))</f>
        <v>7440393</v>
      </c>
      <c r="D3758" s="61" t="s">
        <v>1027</v>
      </c>
      <c r="E3758" s="61" t="str">
        <f>INDEX(FlowMapping!$J$2:$J$875,MATCH(W3758&amp;D3758,FlowMapping!$E$2:$E$875,0))</f>
        <v>unspecified</v>
      </c>
      <c r="F3758" s="61" t="str">
        <f>INDEX(FlowMapping!$M$2:$M$875,MATCH(W3758&amp;D3758,FlowMapping!$E$2:$E$875,0))</f>
        <v>0e1c17ae-8144-4714-a7cd-786a5480f423</v>
      </c>
      <c r="G3758" s="61" t="str">
        <f>INDEX(Activities!$B$2:$B$390,MATCH(H3758,Activities!$C$2:$C$390,0))</f>
        <v>Iron and steel mills and ferroalloy manufacturing</v>
      </c>
      <c r="H3758" s="61">
        <v>331110</v>
      </c>
      <c r="I3758" s="61" t="s">
        <v>997</v>
      </c>
      <c r="J3758" s="62">
        <v>1.0507394092138913E-9</v>
      </c>
      <c r="K3758" s="61" t="s">
        <v>2093</v>
      </c>
      <c r="L3758" s="61"/>
      <c r="M3758" s="61"/>
      <c r="N3758" s="61"/>
      <c r="O3758" s="61"/>
      <c r="P3758" s="61"/>
      <c r="Q3758" s="74">
        <v>4.3188528818721128</v>
      </c>
      <c r="R3758" s="61">
        <v>1</v>
      </c>
      <c r="S3758" s="61">
        <v>1</v>
      </c>
      <c r="T3758" s="61">
        <v>1</v>
      </c>
      <c r="U3758" s="61">
        <v>4</v>
      </c>
      <c r="V3758" s="61">
        <v>2013</v>
      </c>
      <c r="W3758" s="61" t="s">
        <v>108</v>
      </c>
      <c r="X3758" s="61" t="s">
        <v>572</v>
      </c>
      <c r="Y3758" s="61"/>
      <c r="AC3758"/>
    </row>
    <row r="3759" spans="2:29" x14ac:dyDescent="0.2">
      <c r="B3759" s="61" t="str">
        <f>INDEX(FlowMapping!$G$2:$G$875,MATCH(W3759&amp;D3759,FlowMapping!$E$2:$E$875,0))</f>
        <v>lead</v>
      </c>
      <c r="C3759" s="61">
        <f>INDEX(FlowMapping!$H$2:$H$875,MATCH(W3759&amp;D3759,FlowMapping!$E$2:$E$875,0))</f>
        <v>7439921</v>
      </c>
      <c r="D3759" s="61" t="s">
        <v>1027</v>
      </c>
      <c r="E3759" s="61" t="str">
        <f>INDEX(FlowMapping!$J$2:$J$875,MATCH(W3759&amp;D3759,FlowMapping!$E$2:$E$875,0))</f>
        <v>unspecified</v>
      </c>
      <c r="F3759" s="61" t="str">
        <f>INDEX(FlowMapping!$M$2:$M$875,MATCH(W3759&amp;D3759,FlowMapping!$E$2:$E$875,0))</f>
        <v>31c4d160-b21e-41b3-b9c1-3d7a72377653</v>
      </c>
      <c r="G3759" s="61" t="str">
        <f>INDEX(Activities!$B$2:$B$390,MATCH(H3759,Activities!$C$2:$C$390,0))</f>
        <v>Iron and steel mills and ferroalloy manufacturing</v>
      </c>
      <c r="H3759" s="61">
        <v>331110</v>
      </c>
      <c r="I3759" s="61" t="s">
        <v>997</v>
      </c>
      <c r="J3759" s="62">
        <v>2.6177407138356619E-9</v>
      </c>
      <c r="K3759" s="61" t="s">
        <v>2093</v>
      </c>
      <c r="L3759" s="61"/>
      <c r="M3759" s="61"/>
      <c r="N3759" s="61"/>
      <c r="O3759" s="61"/>
      <c r="P3759" s="61"/>
      <c r="Q3759" s="74">
        <v>3.2630030039016864</v>
      </c>
      <c r="R3759" s="61">
        <v>1</v>
      </c>
      <c r="S3759" s="61">
        <v>1</v>
      </c>
      <c r="T3759" s="61">
        <v>1</v>
      </c>
      <c r="U3759" s="61">
        <v>4</v>
      </c>
      <c r="V3759" s="61">
        <v>2013</v>
      </c>
      <c r="W3759" s="61" t="s">
        <v>16</v>
      </c>
      <c r="X3759" s="61" t="s">
        <v>572</v>
      </c>
      <c r="Y3759" s="61"/>
      <c r="AC3759"/>
    </row>
    <row r="3760" spans="2:29" x14ac:dyDescent="0.2">
      <c r="B3760" s="61" t="str">
        <f>INDEX(FlowMapping!$G$2:$G$875,MATCH(W3760&amp;D3760,FlowMapping!$E$2:$E$875,0))</f>
        <v>nickel</v>
      </c>
      <c r="C3760" s="61">
        <f>INDEX(FlowMapping!$H$2:$H$875,MATCH(W3760&amp;D3760,FlowMapping!$E$2:$E$875,0))</f>
        <v>7440020</v>
      </c>
      <c r="D3760" s="61" t="s">
        <v>1027</v>
      </c>
      <c r="E3760" s="61" t="str">
        <f>INDEX(FlowMapping!$J$2:$J$875,MATCH(W3760&amp;D3760,FlowMapping!$E$2:$E$875,0))</f>
        <v>unspecified</v>
      </c>
      <c r="F3760" s="61" t="str">
        <f>INDEX(FlowMapping!$M$2:$M$875,MATCH(W3760&amp;D3760,FlowMapping!$E$2:$E$875,0))</f>
        <v>63e7fe55-8549-11e0-9d78-0800200c9a66</v>
      </c>
      <c r="G3760" s="61" t="str">
        <f>INDEX(Activities!$B$2:$B$390,MATCH(H3760,Activities!$C$2:$C$390,0))</f>
        <v>Iron and steel mills and ferroalloy manufacturing</v>
      </c>
      <c r="H3760" s="61">
        <v>331110</v>
      </c>
      <c r="I3760" s="61" t="s">
        <v>997</v>
      </c>
      <c r="J3760" s="62">
        <v>4.0032751195285559E-9</v>
      </c>
      <c r="K3760" s="61" t="s">
        <v>2093</v>
      </c>
      <c r="L3760" s="61"/>
      <c r="M3760" s="61"/>
      <c r="N3760" s="61"/>
      <c r="O3760" s="61"/>
      <c r="P3760" s="61"/>
      <c r="Q3760" s="74">
        <v>3.9444471754144543</v>
      </c>
      <c r="R3760" s="61">
        <v>1</v>
      </c>
      <c r="S3760" s="61">
        <v>1</v>
      </c>
      <c r="T3760" s="61">
        <v>1</v>
      </c>
      <c r="U3760" s="61">
        <v>4</v>
      </c>
      <c r="V3760" s="61">
        <v>2013</v>
      </c>
      <c r="W3760" s="61" t="s">
        <v>15</v>
      </c>
      <c r="X3760" s="61" t="s">
        <v>572</v>
      </c>
      <c r="Y3760" s="61"/>
      <c r="AC3760"/>
    </row>
    <row r="3761" spans="2:29" x14ac:dyDescent="0.2">
      <c r="B3761" s="61" t="str">
        <f>INDEX(FlowMapping!$G$2:$G$875,MATCH(W3761&amp;D3761,FlowMapping!$E$2:$E$875,0))</f>
        <v>copper</v>
      </c>
      <c r="C3761" s="61">
        <f>INDEX(FlowMapping!$H$2:$H$875,MATCH(W3761&amp;D3761,FlowMapping!$E$2:$E$875,0))</f>
        <v>7440508</v>
      </c>
      <c r="D3761" s="61" t="s">
        <v>1027</v>
      </c>
      <c r="E3761" s="61" t="str">
        <f>INDEX(FlowMapping!$J$2:$J$875,MATCH(W3761&amp;D3761,FlowMapping!$E$2:$E$875,0))</f>
        <v>unspecified</v>
      </c>
      <c r="F3761" s="61" t="str">
        <f>INDEX(FlowMapping!$M$2:$M$875,MATCH(W3761&amp;D3761,FlowMapping!$E$2:$E$875,0))</f>
        <v>2f100cfa-4feb-45e9-a43a-357128228889</v>
      </c>
      <c r="G3761" s="61" t="str">
        <f>INDEX(Activities!$B$2:$B$390,MATCH(H3761,Activities!$C$2:$C$390,0))</f>
        <v>Iron and steel mills and ferroalloy manufacturing</v>
      </c>
      <c r="H3761" s="61">
        <v>331110</v>
      </c>
      <c r="I3761" s="61" t="s">
        <v>997</v>
      </c>
      <c r="J3761" s="62">
        <v>4.2161969534116595E-9</v>
      </c>
      <c r="K3761" s="61" t="s">
        <v>2093</v>
      </c>
      <c r="L3761" s="61"/>
      <c r="M3761" s="61"/>
      <c r="N3761" s="61"/>
      <c r="O3761" s="61"/>
      <c r="P3761" s="61"/>
      <c r="Q3761" s="74">
        <v>3.6565374211799746</v>
      </c>
      <c r="R3761" s="61">
        <v>1</v>
      </c>
      <c r="S3761" s="61">
        <v>1</v>
      </c>
      <c r="T3761" s="61">
        <v>1</v>
      </c>
      <c r="U3761" s="61">
        <v>4</v>
      </c>
      <c r="V3761" s="61">
        <v>2013</v>
      </c>
      <c r="W3761" s="61" t="s">
        <v>25</v>
      </c>
      <c r="X3761" s="61" t="s">
        <v>572</v>
      </c>
      <c r="Y3761" s="61"/>
      <c r="AC3761"/>
    </row>
    <row r="3762" spans="2:29" x14ac:dyDescent="0.2">
      <c r="B3762" s="61" t="str">
        <f>INDEX(FlowMapping!$G$2:$G$875,MATCH(W3762&amp;D3762,FlowMapping!$E$2:$E$875,0))</f>
        <v>chromium</v>
      </c>
      <c r="C3762" s="61">
        <f>INDEX(FlowMapping!$H$2:$H$875,MATCH(W3762&amp;D3762,FlowMapping!$E$2:$E$875,0))</f>
        <v>7440473</v>
      </c>
      <c r="D3762" s="61" t="s">
        <v>1027</v>
      </c>
      <c r="E3762" s="61" t="str">
        <f>INDEX(FlowMapping!$J$2:$J$875,MATCH(W3762&amp;D3762,FlowMapping!$E$2:$E$875,0))</f>
        <v>unspecified</v>
      </c>
      <c r="F3762" s="61" t="str">
        <f>INDEX(FlowMapping!$M$2:$M$875,MATCH(W3762&amp;D3762,FlowMapping!$E$2:$E$875,0))</f>
        <v>63e7b036-8549-11e0-9d78-0800200c9a66</v>
      </c>
      <c r="G3762" s="61" t="str">
        <f>INDEX(Activities!$B$2:$B$390,MATCH(H3762,Activities!$C$2:$C$390,0))</f>
        <v>Iron and steel mills and ferroalloy manufacturing</v>
      </c>
      <c r="H3762" s="61">
        <v>331110</v>
      </c>
      <c r="I3762" s="61" t="s">
        <v>997</v>
      </c>
      <c r="J3762" s="62">
        <v>5.6177572365738849E-9</v>
      </c>
      <c r="K3762" s="61" t="s">
        <v>2093</v>
      </c>
      <c r="L3762" s="61"/>
      <c r="M3762" s="61"/>
      <c r="N3762" s="61"/>
      <c r="O3762" s="61"/>
      <c r="P3762" s="61"/>
      <c r="Q3762" s="74">
        <v>4.1265483800781633</v>
      </c>
      <c r="R3762" s="61">
        <v>1</v>
      </c>
      <c r="S3762" s="61">
        <v>1</v>
      </c>
      <c r="T3762" s="61">
        <v>1</v>
      </c>
      <c r="U3762" s="61">
        <v>4</v>
      </c>
      <c r="V3762" s="61">
        <v>2013</v>
      </c>
      <c r="W3762" s="61" t="s">
        <v>13</v>
      </c>
      <c r="X3762" s="61" t="s">
        <v>572</v>
      </c>
      <c r="Y3762" s="61"/>
      <c r="AC3762"/>
    </row>
    <row r="3763" spans="2:29" x14ac:dyDescent="0.2">
      <c r="B3763" s="61" t="str">
        <f>INDEX(FlowMapping!$G$2:$G$875,MATCH(W3763&amp;D3763,FlowMapping!$E$2:$E$875,0))</f>
        <v>HYDROGEN SULFIDE</v>
      </c>
      <c r="C3763" s="61">
        <f>INDEX(FlowMapping!$H$2:$H$875,MATCH(W3763&amp;D3763,FlowMapping!$E$2:$E$875,0))</f>
        <v>7783064</v>
      </c>
      <c r="D3763" s="61" t="s">
        <v>1027</v>
      </c>
      <c r="E3763" s="61" t="str">
        <f>INDEX(FlowMapping!$J$2:$J$875,MATCH(W3763&amp;D3763,FlowMapping!$E$2:$E$875,0))</f>
        <v>unspecified</v>
      </c>
      <c r="F3763" s="61" t="str">
        <f>INDEX(FlowMapping!$M$2:$M$875,MATCH(W3763&amp;D3763,FlowMapping!$E$2:$E$875,0))</f>
        <v>42d33bc4-cdea-4b1d-896c-090e792183be</v>
      </c>
      <c r="G3763" s="61" t="str">
        <f>INDEX(Activities!$B$2:$B$390,MATCH(H3763,Activities!$C$2:$C$390,0))</f>
        <v>Iron and steel mills and ferroalloy manufacturing</v>
      </c>
      <c r="H3763" s="61">
        <v>331110</v>
      </c>
      <c r="I3763" s="61" t="s">
        <v>997</v>
      </c>
      <c r="J3763" s="62">
        <v>7.4728586783291945E-9</v>
      </c>
      <c r="K3763" s="61" t="s">
        <v>2093</v>
      </c>
      <c r="L3763" s="61"/>
      <c r="M3763" s="61"/>
      <c r="N3763" s="61"/>
      <c r="O3763" s="61"/>
      <c r="P3763" s="61"/>
      <c r="Q3763" s="74">
        <v>3.2448332217638862</v>
      </c>
      <c r="R3763" s="61">
        <v>1</v>
      </c>
      <c r="S3763" s="61">
        <v>1</v>
      </c>
      <c r="T3763" s="61">
        <v>1</v>
      </c>
      <c r="U3763" s="61">
        <v>4</v>
      </c>
      <c r="V3763" s="61">
        <v>2013</v>
      </c>
      <c r="W3763" s="61" t="s">
        <v>28</v>
      </c>
      <c r="X3763" s="61" t="s">
        <v>572</v>
      </c>
      <c r="Y3763" s="61"/>
      <c r="AC3763"/>
    </row>
    <row r="3764" spans="2:29" x14ac:dyDescent="0.2">
      <c r="B3764" s="61" t="str">
        <f>INDEX(FlowMapping!$G$2:$G$875,MATCH(W3764&amp;D3764,FlowMapping!$E$2:$E$875,0))</f>
        <v>Sodium formate</v>
      </c>
      <c r="C3764" s="61">
        <f>INDEX(FlowMapping!$H$2:$H$875,MATCH(W3764&amp;D3764,FlowMapping!$E$2:$E$875,0))</f>
        <v>141537</v>
      </c>
      <c r="D3764" s="61" t="s">
        <v>1027</v>
      </c>
      <c r="E3764" s="61" t="str">
        <f>INDEX(FlowMapping!$J$2:$J$875,MATCH(W3764&amp;D3764,FlowMapping!$E$2:$E$875,0))</f>
        <v>unspecified</v>
      </c>
      <c r="F3764" s="61" t="str">
        <f>INDEX(FlowMapping!$M$2:$M$875,MATCH(W3764&amp;D3764,FlowMapping!$E$2:$E$875,0))</f>
        <v>f8ac9a93-5172-4349-bc59-01af13f7dbb6</v>
      </c>
      <c r="G3764" s="61" t="str">
        <f>INDEX(Activities!$B$2:$B$390,MATCH(H3764,Activities!$C$2:$C$390,0))</f>
        <v>Iron and steel mills and ferroalloy manufacturing</v>
      </c>
      <c r="H3764" s="61">
        <v>331110</v>
      </c>
      <c r="I3764" s="61" t="s">
        <v>997</v>
      </c>
      <c r="J3764" s="62">
        <v>7.7591221229754273E-9</v>
      </c>
      <c r="K3764" s="61" t="s">
        <v>2093</v>
      </c>
      <c r="L3764" s="61"/>
      <c r="M3764" s="61"/>
      <c r="N3764" s="61"/>
      <c r="O3764" s="61"/>
      <c r="P3764" s="61"/>
      <c r="Q3764" s="74">
        <v>3.4406018863535328</v>
      </c>
      <c r="R3764" s="61">
        <v>1</v>
      </c>
      <c r="S3764" s="61">
        <v>1</v>
      </c>
      <c r="T3764" s="61">
        <v>1</v>
      </c>
      <c r="U3764" s="61">
        <v>4</v>
      </c>
      <c r="V3764" s="61">
        <v>2013</v>
      </c>
      <c r="W3764" s="61" t="s">
        <v>242</v>
      </c>
      <c r="X3764" s="61" t="s">
        <v>572</v>
      </c>
      <c r="Y3764" s="61"/>
      <c r="AC3764"/>
    </row>
    <row r="3765" spans="2:29" x14ac:dyDescent="0.2">
      <c r="B3765" s="61" t="str">
        <f>INDEX(FlowMapping!$G$2:$G$875,MATCH(W3765&amp;D3765,FlowMapping!$E$2:$E$875,0))</f>
        <v>chlorine</v>
      </c>
      <c r="C3765" s="61">
        <f>INDEX(FlowMapping!$H$2:$H$875,MATCH(W3765&amp;D3765,FlowMapping!$E$2:$E$875,0))</f>
        <v>7782505</v>
      </c>
      <c r="D3765" s="61" t="s">
        <v>1027</v>
      </c>
      <c r="E3765" s="61" t="str">
        <f>INDEX(FlowMapping!$J$2:$J$875,MATCH(W3765&amp;D3765,FlowMapping!$E$2:$E$875,0))</f>
        <v>unspecified</v>
      </c>
      <c r="F3765" s="61" t="str">
        <f>INDEX(FlowMapping!$M$2:$M$875,MATCH(W3765&amp;D3765,FlowMapping!$E$2:$E$875,0))</f>
        <v>e8641a14-fd07-4090-8daf-2cce2a557a81</v>
      </c>
      <c r="G3765" s="61" t="str">
        <f>INDEX(Activities!$B$2:$B$390,MATCH(H3765,Activities!$C$2:$C$390,0))</f>
        <v>Iron and steel mills and ferroalloy manufacturing</v>
      </c>
      <c r="H3765" s="61">
        <v>331110</v>
      </c>
      <c r="I3765" s="61" t="s">
        <v>997</v>
      </c>
      <c r="J3765" s="62">
        <v>1.1528712797894817E-8</v>
      </c>
      <c r="K3765" s="61" t="s">
        <v>2093</v>
      </c>
      <c r="L3765" s="61"/>
      <c r="M3765" s="61"/>
      <c r="N3765" s="61"/>
      <c r="O3765" s="61"/>
      <c r="P3765" s="61"/>
      <c r="Q3765" s="74">
        <v>2.1460338185684305</v>
      </c>
      <c r="R3765" s="61">
        <v>1</v>
      </c>
      <c r="S3765" s="61">
        <v>1</v>
      </c>
      <c r="T3765" s="61">
        <v>1</v>
      </c>
      <c r="U3765" s="61">
        <v>4</v>
      </c>
      <c r="V3765" s="61">
        <v>2013</v>
      </c>
      <c r="W3765" s="61" t="s">
        <v>79</v>
      </c>
      <c r="X3765" s="61" t="s">
        <v>572</v>
      </c>
      <c r="Y3765" s="61"/>
      <c r="AC3765"/>
    </row>
    <row r="3766" spans="2:29" x14ac:dyDescent="0.2">
      <c r="B3766" s="61" t="str">
        <f>INDEX(FlowMapping!$G$2:$G$875,MATCH(W3766&amp;D3766,FlowMapping!$E$2:$E$875,0))</f>
        <v>phenol</v>
      </c>
      <c r="C3766" s="61">
        <f>INDEX(FlowMapping!$H$2:$H$875,MATCH(W3766&amp;D3766,FlowMapping!$E$2:$E$875,0))</f>
        <v>108952</v>
      </c>
      <c r="D3766" s="61" t="s">
        <v>1027</v>
      </c>
      <c r="E3766" s="61" t="str">
        <f>INDEX(FlowMapping!$J$2:$J$875,MATCH(W3766&amp;D3766,FlowMapping!$E$2:$E$875,0))</f>
        <v>unspecified</v>
      </c>
      <c r="F3766" s="61" t="str">
        <f>INDEX(FlowMapping!$M$2:$M$875,MATCH(W3766&amp;D3766,FlowMapping!$E$2:$E$875,0))</f>
        <v>39153cb9-a8fe-4fc8-beef-1bf1edceb8e7</v>
      </c>
      <c r="G3766" s="61" t="str">
        <f>INDEX(Activities!$B$2:$B$390,MATCH(H3766,Activities!$C$2:$C$390,0))</f>
        <v>Iron and steel mills and ferroalloy manufacturing</v>
      </c>
      <c r="H3766" s="61">
        <v>331110</v>
      </c>
      <c r="I3766" s="61" t="s">
        <v>997</v>
      </c>
      <c r="J3766" s="62">
        <v>1.9955642859790222E-8</v>
      </c>
      <c r="K3766" s="61" t="s">
        <v>2093</v>
      </c>
      <c r="L3766" s="61"/>
      <c r="M3766" s="61"/>
      <c r="N3766" s="61"/>
      <c r="O3766" s="61"/>
      <c r="P3766" s="61"/>
      <c r="Q3766" s="74">
        <v>3.2328526649172535</v>
      </c>
      <c r="R3766" s="61">
        <v>1</v>
      </c>
      <c r="S3766" s="61">
        <v>1</v>
      </c>
      <c r="T3766" s="61">
        <v>1</v>
      </c>
      <c r="U3766" s="61">
        <v>4</v>
      </c>
      <c r="V3766" s="61">
        <v>2013</v>
      </c>
      <c r="W3766" s="61" t="s">
        <v>42</v>
      </c>
      <c r="X3766" s="61" t="s">
        <v>572</v>
      </c>
      <c r="Y3766" s="61"/>
      <c r="AC3766"/>
    </row>
    <row r="3767" spans="2:29" x14ac:dyDescent="0.2">
      <c r="B3767" s="61" t="str">
        <f>INDEX(FlowMapping!$G$2:$G$875,MATCH(W3767&amp;D3767,FlowMapping!$E$2:$E$875,0))</f>
        <v>MOLYBDENUM(VI)</v>
      </c>
      <c r="C3767" s="61" t="str">
        <f>INDEX(FlowMapping!$H$2:$H$875,MATCH(W3767&amp;D3767,FlowMapping!$E$2:$E$875,0))</f>
        <v/>
      </c>
      <c r="D3767" s="61" t="s">
        <v>1027</v>
      </c>
      <c r="E3767" s="61" t="str">
        <f>INDEX(FlowMapping!$J$2:$J$875,MATCH(W3767&amp;D3767,FlowMapping!$E$2:$E$875,0))</f>
        <v>unspecified</v>
      </c>
      <c r="F3767" s="61" t="str">
        <f>INDEX(FlowMapping!$M$2:$M$875,MATCH(W3767&amp;D3767,FlowMapping!$E$2:$E$875,0))</f>
        <v>9a46e8fd-d2eb-344b-bd94-b1f693c20133</v>
      </c>
      <c r="G3767" s="61" t="str">
        <f>INDEX(Activities!$B$2:$B$390,MATCH(H3767,Activities!$C$2:$C$390,0))</f>
        <v>Iron and steel mills and ferroalloy manufacturing</v>
      </c>
      <c r="H3767" s="61">
        <v>331110</v>
      </c>
      <c r="I3767" s="61" t="s">
        <v>997</v>
      </c>
      <c r="J3767" s="62">
        <v>2.1414069159779105E-8</v>
      </c>
      <c r="K3767" s="61" t="s">
        <v>2093</v>
      </c>
      <c r="L3767" s="61"/>
      <c r="M3767" s="61"/>
      <c r="N3767" s="61"/>
      <c r="O3767" s="61"/>
      <c r="P3767" s="61"/>
      <c r="Q3767" s="74">
        <v>3.1608001734423472</v>
      </c>
      <c r="R3767" s="61">
        <v>1</v>
      </c>
      <c r="S3767" s="61">
        <v>1</v>
      </c>
      <c r="T3767" s="61">
        <v>1</v>
      </c>
      <c r="U3767" s="61">
        <v>4</v>
      </c>
      <c r="V3767" s="61">
        <v>2013</v>
      </c>
      <c r="W3767" s="61" t="s">
        <v>180</v>
      </c>
      <c r="X3767" s="61" t="s">
        <v>572</v>
      </c>
      <c r="Y3767" s="61"/>
      <c r="AC3767"/>
    </row>
    <row r="3768" spans="2:29" x14ac:dyDescent="0.2">
      <c r="B3768" s="61" t="str">
        <f>INDEX(FlowMapping!$G$2:$G$875,MATCH(W3768&amp;D3768,FlowMapping!$E$2:$E$875,0))</f>
        <v>manganese</v>
      </c>
      <c r="C3768" s="61">
        <f>INDEX(FlowMapping!$H$2:$H$875,MATCH(W3768&amp;D3768,FlowMapping!$E$2:$E$875,0))</f>
        <v>7439965</v>
      </c>
      <c r="D3768" s="61" t="s">
        <v>1027</v>
      </c>
      <c r="E3768" s="61" t="str">
        <f>INDEX(FlowMapping!$J$2:$J$875,MATCH(W3768&amp;D3768,FlowMapping!$E$2:$E$875,0))</f>
        <v>unspecified</v>
      </c>
      <c r="F3768" s="61" t="str">
        <f>INDEX(FlowMapping!$M$2:$M$875,MATCH(W3768&amp;D3768,FlowMapping!$E$2:$E$875,0))</f>
        <v>10cbd2f7-c41b-4bb4-b636-d8fc15cf0282</v>
      </c>
      <c r="G3768" s="61" t="str">
        <f>INDEX(Activities!$B$2:$B$390,MATCH(H3768,Activities!$C$2:$C$390,0))</f>
        <v>Iron and steel mills and ferroalloy manufacturing</v>
      </c>
      <c r="H3768" s="61">
        <v>331110</v>
      </c>
      <c r="I3768" s="61" t="s">
        <v>997</v>
      </c>
      <c r="J3768" s="62">
        <v>2.536379859901412E-8</v>
      </c>
      <c r="K3768" s="61" t="s">
        <v>2093</v>
      </c>
      <c r="L3768" s="61"/>
      <c r="M3768" s="61"/>
      <c r="N3768" s="61"/>
      <c r="O3768" s="61"/>
      <c r="P3768" s="61"/>
      <c r="Q3768" s="74">
        <v>3.875816041732731</v>
      </c>
      <c r="R3768" s="61">
        <v>1</v>
      </c>
      <c r="S3768" s="61">
        <v>1</v>
      </c>
      <c r="T3768" s="61">
        <v>1</v>
      </c>
      <c r="U3768" s="61">
        <v>4</v>
      </c>
      <c r="V3768" s="61">
        <v>2013</v>
      </c>
      <c r="W3768" s="61" t="s">
        <v>21</v>
      </c>
      <c r="X3768" s="61" t="s">
        <v>572</v>
      </c>
      <c r="Y3768" s="61"/>
      <c r="AC3768"/>
    </row>
    <row r="3769" spans="2:29" x14ac:dyDescent="0.2">
      <c r="B3769" s="61" t="str">
        <f>INDEX(FlowMapping!$G$2:$G$875,MATCH(W3769&amp;D3769,FlowMapping!$E$2:$E$875,0))</f>
        <v>DIETHANOLAMINE</v>
      </c>
      <c r="C3769" s="61">
        <f>INDEX(FlowMapping!$H$2:$H$875,MATCH(W3769&amp;D3769,FlowMapping!$E$2:$E$875,0))</f>
        <v>111422</v>
      </c>
      <c r="D3769" s="61" t="s">
        <v>1027</v>
      </c>
      <c r="E3769" s="61" t="str">
        <f>INDEX(FlowMapping!$J$2:$J$875,MATCH(W3769&amp;D3769,FlowMapping!$E$2:$E$875,0))</f>
        <v>unspecified</v>
      </c>
      <c r="F3769" s="61" t="str">
        <f>INDEX(FlowMapping!$M$2:$M$875,MATCH(W3769&amp;D3769,FlowMapping!$E$2:$E$875,0))</f>
        <v>a42732a3-4ad2-4f26-8658-f7f6a089be58</v>
      </c>
      <c r="G3769" s="61" t="str">
        <f>INDEX(Activities!$B$2:$B$390,MATCH(H3769,Activities!$C$2:$C$390,0))</f>
        <v>Iron and steel mills and ferroalloy manufacturing</v>
      </c>
      <c r="H3769" s="61">
        <v>331110</v>
      </c>
      <c r="I3769" s="61" t="s">
        <v>997</v>
      </c>
      <c r="J3769" s="62">
        <v>2.0594492420592271E-7</v>
      </c>
      <c r="K3769" s="61" t="s">
        <v>2093</v>
      </c>
      <c r="L3769" s="61"/>
      <c r="M3769" s="61"/>
      <c r="N3769" s="61"/>
      <c r="O3769" s="61"/>
      <c r="P3769" s="61"/>
      <c r="Q3769" s="74">
        <v>3.9199471147932043</v>
      </c>
      <c r="R3769" s="61">
        <v>1</v>
      </c>
      <c r="S3769" s="61">
        <v>1</v>
      </c>
      <c r="T3769" s="61">
        <v>1</v>
      </c>
      <c r="U3769" s="61">
        <v>4</v>
      </c>
      <c r="V3769" s="61">
        <v>2013</v>
      </c>
      <c r="W3769" s="61" t="s">
        <v>49</v>
      </c>
      <c r="X3769" s="61" t="s">
        <v>572</v>
      </c>
      <c r="Y3769" s="61"/>
      <c r="AC3769"/>
    </row>
    <row r="3770" spans="2:29" x14ac:dyDescent="0.2">
      <c r="B3770" s="61" t="str">
        <f>INDEX(FlowMapping!$G$2:$G$875,MATCH(W3770&amp;D3770,FlowMapping!$E$2:$E$875,0))</f>
        <v>ammonia</v>
      </c>
      <c r="C3770" s="61">
        <f>INDEX(FlowMapping!$H$2:$H$875,MATCH(W3770&amp;D3770,FlowMapping!$E$2:$E$875,0))</f>
        <v>7664417</v>
      </c>
      <c r="D3770" s="61" t="s">
        <v>1027</v>
      </c>
      <c r="E3770" s="61" t="str">
        <f>INDEX(FlowMapping!$J$2:$J$875,MATCH(W3770&amp;D3770,FlowMapping!$E$2:$E$875,0))</f>
        <v>unspecified</v>
      </c>
      <c r="F3770" s="61" t="str">
        <f>INDEX(FlowMapping!$M$2:$M$875,MATCH(W3770&amp;D3770,FlowMapping!$E$2:$E$875,0))</f>
        <v>63e78926-8549-11e0-9d78-0800200c9a66</v>
      </c>
      <c r="G3770" s="61" t="str">
        <f>INDEX(Activities!$B$2:$B$390,MATCH(H3770,Activities!$C$2:$C$390,0))</f>
        <v>Iron and steel mills and ferroalloy manufacturing</v>
      </c>
      <c r="H3770" s="61">
        <v>331110</v>
      </c>
      <c r="I3770" s="61" t="s">
        <v>997</v>
      </c>
      <c r="J3770" s="62">
        <v>3.3489469063414998E-7</v>
      </c>
      <c r="K3770" s="61" t="s">
        <v>2093</v>
      </c>
      <c r="L3770" s="61"/>
      <c r="M3770" s="61"/>
      <c r="N3770" s="61"/>
      <c r="O3770" s="61"/>
      <c r="P3770" s="61"/>
      <c r="Q3770" s="74">
        <v>3.1531135141461539</v>
      </c>
      <c r="R3770" s="61">
        <v>1</v>
      </c>
      <c r="S3770" s="61">
        <v>1</v>
      </c>
      <c r="T3770" s="61">
        <v>1</v>
      </c>
      <c r="U3770" s="61">
        <v>4</v>
      </c>
      <c r="V3770" s="61">
        <v>2013</v>
      </c>
      <c r="W3770" s="61" t="s">
        <v>2</v>
      </c>
      <c r="X3770" s="61" t="s">
        <v>572</v>
      </c>
      <c r="Y3770" s="61"/>
      <c r="AC3770"/>
    </row>
    <row r="3771" spans="2:29" x14ac:dyDescent="0.2">
      <c r="B3771" s="61" t="str">
        <f>INDEX(FlowMapping!$G$2:$G$875,MATCH(W3771&amp;D3771,FlowMapping!$E$2:$E$875,0))</f>
        <v>NITROUS ACID</v>
      </c>
      <c r="C3771" s="61">
        <f>INDEX(FlowMapping!$H$2:$H$875,MATCH(W3771&amp;D3771,FlowMapping!$E$2:$E$875,0))</f>
        <v>7782776</v>
      </c>
      <c r="D3771" s="61" t="s">
        <v>1027</v>
      </c>
      <c r="E3771" s="61" t="str">
        <f>INDEX(FlowMapping!$J$2:$J$875,MATCH(W3771&amp;D3771,FlowMapping!$E$2:$E$875,0))</f>
        <v>unspecified</v>
      </c>
      <c r="F3771" s="61" t="str">
        <f>INDEX(FlowMapping!$M$2:$M$875,MATCH(W3771&amp;D3771,FlowMapping!$E$2:$E$875,0))</f>
        <v>d99f9170-0d59-3aa6-a885-e4e24928d130</v>
      </c>
      <c r="G3771" s="61" t="str">
        <f>INDEX(Activities!$B$2:$B$390,MATCH(H3771,Activities!$C$2:$C$390,0))</f>
        <v>Iron and steel mills and ferroalloy manufacturing</v>
      </c>
      <c r="H3771" s="61">
        <v>331110</v>
      </c>
      <c r="I3771" s="61" t="s">
        <v>997</v>
      </c>
      <c r="J3771" s="62">
        <v>4.4187921203810091E-6</v>
      </c>
      <c r="K3771" s="61" t="s">
        <v>2093</v>
      </c>
      <c r="L3771" s="61"/>
      <c r="M3771" s="61"/>
      <c r="N3771" s="61"/>
      <c r="O3771" s="61"/>
      <c r="P3771" s="61"/>
      <c r="Q3771" s="74">
        <v>4.5056411483746039</v>
      </c>
      <c r="R3771" s="61">
        <v>1</v>
      </c>
      <c r="S3771" s="61">
        <v>1</v>
      </c>
      <c r="T3771" s="61">
        <v>1</v>
      </c>
      <c r="U3771" s="61">
        <v>4</v>
      </c>
      <c r="V3771" s="61">
        <v>2013</v>
      </c>
      <c r="W3771" s="61" t="s">
        <v>107</v>
      </c>
      <c r="X3771" s="61" t="s">
        <v>572</v>
      </c>
      <c r="Y3771" s="61"/>
      <c r="AC3771"/>
    </row>
    <row r="3772" spans="2:29" x14ac:dyDescent="0.2">
      <c r="B3772" s="61" t="str">
        <f>INDEX(FlowMapping!$G$2:$G$875,MATCH(W3772&amp;D3772,FlowMapping!$E$2:$E$875,0))</f>
        <v>Ethene, trichloro-</v>
      </c>
      <c r="C3772" s="61">
        <f>INDEX(FlowMapping!$H$2:$H$875,MATCH(W3772&amp;D3772,FlowMapping!$E$2:$E$875,0))</f>
        <v>79016</v>
      </c>
      <c r="D3772" s="61" t="s">
        <v>1027</v>
      </c>
      <c r="E3772" s="61" t="str">
        <f>INDEX(FlowMapping!$J$2:$J$875,MATCH(W3772&amp;D3772,FlowMapping!$E$2:$E$875,0))</f>
        <v>unspecified</v>
      </c>
      <c r="F3772" s="61" t="str">
        <f>INDEX(FlowMapping!$M$2:$M$875,MATCH(W3772&amp;D3772,FlowMapping!$E$2:$E$875,0))</f>
        <v>3801ac00-aef4-4224-8d04-9d6734794719</v>
      </c>
      <c r="G3772" s="61" t="str">
        <f>INDEX(Activities!$B$2:$B$390,MATCH(H3772,Activities!$C$2:$C$390,0))</f>
        <v>Steel product manufacturing from purchased steel</v>
      </c>
      <c r="H3772" s="61">
        <v>331200</v>
      </c>
      <c r="I3772" s="61" t="s">
        <v>997</v>
      </c>
      <c r="J3772" s="62">
        <v>7.4779252110977078E-12</v>
      </c>
      <c r="K3772" s="61" t="s">
        <v>2093</v>
      </c>
      <c r="L3772" s="61"/>
      <c r="M3772" s="61"/>
      <c r="N3772" s="61"/>
      <c r="O3772" s="61"/>
      <c r="P3772" s="61"/>
      <c r="Q3772" s="74">
        <v>4.5130480637277604</v>
      </c>
      <c r="R3772" s="61">
        <v>1</v>
      </c>
      <c r="S3772" s="61">
        <v>1</v>
      </c>
      <c r="T3772" s="61">
        <v>1</v>
      </c>
      <c r="U3772" s="61">
        <v>4</v>
      </c>
      <c r="V3772" s="61">
        <v>2013</v>
      </c>
      <c r="W3772" s="61" t="s">
        <v>227</v>
      </c>
      <c r="X3772" s="61" t="s">
        <v>572</v>
      </c>
      <c r="Y3772" s="61"/>
      <c r="AC3772"/>
    </row>
    <row r="3773" spans="2:29" x14ac:dyDescent="0.2">
      <c r="B3773" s="61" t="str">
        <f>INDEX(FlowMapping!$G$2:$G$875,MATCH(W3773&amp;D3773,FlowMapping!$E$2:$E$875,0))</f>
        <v>copper</v>
      </c>
      <c r="C3773" s="61">
        <f>INDEX(FlowMapping!$H$2:$H$875,MATCH(W3773&amp;D3773,FlowMapping!$E$2:$E$875,0))</f>
        <v>7440508</v>
      </c>
      <c r="D3773" s="61" t="s">
        <v>1027</v>
      </c>
      <c r="E3773" s="61" t="str">
        <f>INDEX(FlowMapping!$J$2:$J$875,MATCH(W3773&amp;D3773,FlowMapping!$E$2:$E$875,0))</f>
        <v>unspecified</v>
      </c>
      <c r="F3773" s="61" t="str">
        <f>INDEX(FlowMapping!$M$2:$M$875,MATCH(W3773&amp;D3773,FlowMapping!$E$2:$E$875,0))</f>
        <v>2f100cfa-4feb-45e9-a43a-357128228889</v>
      </c>
      <c r="G3773" s="61" t="str">
        <f>INDEX(Activities!$B$2:$B$390,MATCH(H3773,Activities!$C$2:$C$390,0))</f>
        <v>Steel product manufacturing from purchased steel</v>
      </c>
      <c r="H3773" s="61">
        <v>331200</v>
      </c>
      <c r="I3773" s="61" t="s">
        <v>997</v>
      </c>
      <c r="J3773" s="62">
        <v>5.2403840772014474E-9</v>
      </c>
      <c r="K3773" s="61" t="s">
        <v>2093</v>
      </c>
      <c r="L3773" s="61"/>
      <c r="M3773" s="61"/>
      <c r="N3773" s="61"/>
      <c r="O3773" s="61"/>
      <c r="P3773" s="61"/>
      <c r="Q3773" s="74">
        <v>3.6565374211799746</v>
      </c>
      <c r="R3773" s="61">
        <v>1</v>
      </c>
      <c r="S3773" s="61">
        <v>1</v>
      </c>
      <c r="T3773" s="61">
        <v>1</v>
      </c>
      <c r="U3773" s="61">
        <v>4</v>
      </c>
      <c r="V3773" s="61">
        <v>2013</v>
      </c>
      <c r="W3773" s="61" t="s">
        <v>25</v>
      </c>
      <c r="X3773" s="61" t="s">
        <v>572</v>
      </c>
      <c r="Y3773" s="61"/>
      <c r="AC3773"/>
    </row>
    <row r="3774" spans="2:29" x14ac:dyDescent="0.2">
      <c r="B3774" s="61" t="str">
        <f>INDEX(FlowMapping!$G$2:$G$875,MATCH(W3774&amp;D3774,FlowMapping!$E$2:$E$875,0))</f>
        <v>cobalt</v>
      </c>
      <c r="C3774" s="61">
        <f>INDEX(FlowMapping!$H$2:$H$875,MATCH(W3774&amp;D3774,FlowMapping!$E$2:$E$875,0))</f>
        <v>7440484</v>
      </c>
      <c r="D3774" s="61" t="s">
        <v>1027</v>
      </c>
      <c r="E3774" s="61" t="str">
        <f>INDEX(FlowMapping!$J$2:$J$875,MATCH(W3774&amp;D3774,FlowMapping!$E$2:$E$875,0))</f>
        <v>unspecified</v>
      </c>
      <c r="F3774" s="61" t="str">
        <f>INDEX(FlowMapping!$M$2:$M$875,MATCH(W3774&amp;D3774,FlowMapping!$E$2:$E$875,0))</f>
        <v>33627701-feca-434d-a192-674a450eaaf7</v>
      </c>
      <c r="G3774" s="61" t="str">
        <f>INDEX(Activities!$B$2:$B$390,MATCH(H3774,Activities!$C$2:$C$390,0))</f>
        <v>Steel product manufacturing from purchased steel</v>
      </c>
      <c r="H3774" s="61">
        <v>331200</v>
      </c>
      <c r="I3774" s="61" t="s">
        <v>997</v>
      </c>
      <c r="J3774" s="62">
        <v>5.6722798552472857E-9</v>
      </c>
      <c r="K3774" s="61" t="s">
        <v>2093</v>
      </c>
      <c r="L3774" s="61"/>
      <c r="M3774" s="61"/>
      <c r="N3774" s="61"/>
      <c r="O3774" s="61"/>
      <c r="P3774" s="61"/>
      <c r="Q3774" s="74">
        <v>4.305823256978738</v>
      </c>
      <c r="R3774" s="61">
        <v>1</v>
      </c>
      <c r="S3774" s="61">
        <v>1</v>
      </c>
      <c r="T3774" s="61">
        <v>1</v>
      </c>
      <c r="U3774" s="61">
        <v>4</v>
      </c>
      <c r="V3774" s="61">
        <v>2013</v>
      </c>
      <c r="W3774" s="61" t="s">
        <v>129</v>
      </c>
      <c r="X3774" s="61" t="s">
        <v>572</v>
      </c>
      <c r="Y3774" s="61"/>
      <c r="AC3774"/>
    </row>
    <row r="3775" spans="2:29" x14ac:dyDescent="0.2">
      <c r="B3775" s="61" t="str">
        <f>INDEX(FlowMapping!$G$2:$G$875,MATCH(W3775&amp;D3775,FlowMapping!$E$2:$E$875,0))</f>
        <v>chromium</v>
      </c>
      <c r="C3775" s="61">
        <f>INDEX(FlowMapping!$H$2:$H$875,MATCH(W3775&amp;D3775,FlowMapping!$E$2:$E$875,0))</f>
        <v>7440473</v>
      </c>
      <c r="D3775" s="61" t="s">
        <v>1027</v>
      </c>
      <c r="E3775" s="61" t="str">
        <f>INDEX(FlowMapping!$J$2:$J$875,MATCH(W3775&amp;D3775,FlowMapping!$E$2:$E$875,0))</f>
        <v>unspecified</v>
      </c>
      <c r="F3775" s="61" t="str">
        <f>INDEX(FlowMapping!$M$2:$M$875,MATCH(W3775&amp;D3775,FlowMapping!$E$2:$E$875,0))</f>
        <v>63e7b036-8549-11e0-9d78-0800200c9a66</v>
      </c>
      <c r="G3775" s="61" t="str">
        <f>INDEX(Activities!$B$2:$B$390,MATCH(H3775,Activities!$C$2:$C$390,0))</f>
        <v>Steel product manufacturing from purchased steel</v>
      </c>
      <c r="H3775" s="61">
        <v>331200</v>
      </c>
      <c r="I3775" s="61" t="s">
        <v>997</v>
      </c>
      <c r="J3775" s="62">
        <v>6.4500739946923984E-9</v>
      </c>
      <c r="K3775" s="61" t="s">
        <v>2093</v>
      </c>
      <c r="L3775" s="61"/>
      <c r="M3775" s="61"/>
      <c r="N3775" s="61"/>
      <c r="O3775" s="61"/>
      <c r="P3775" s="61"/>
      <c r="Q3775" s="74">
        <v>4.1265483800781633</v>
      </c>
      <c r="R3775" s="61">
        <v>1</v>
      </c>
      <c r="S3775" s="61">
        <v>1</v>
      </c>
      <c r="T3775" s="61">
        <v>1</v>
      </c>
      <c r="U3775" s="61">
        <v>4</v>
      </c>
      <c r="V3775" s="61">
        <v>2013</v>
      </c>
      <c r="W3775" s="61" t="s">
        <v>13</v>
      </c>
      <c r="X3775" s="61" t="s">
        <v>572</v>
      </c>
      <c r="Y3775" s="61"/>
      <c r="AC3775"/>
    </row>
    <row r="3776" spans="2:29" x14ac:dyDescent="0.2">
      <c r="B3776" s="61" t="str">
        <f>INDEX(FlowMapping!$G$2:$G$875,MATCH(W3776&amp;D3776,FlowMapping!$E$2:$E$875,0))</f>
        <v>lead</v>
      </c>
      <c r="C3776" s="61">
        <f>INDEX(FlowMapping!$H$2:$H$875,MATCH(W3776&amp;D3776,FlowMapping!$E$2:$E$875,0))</f>
        <v>7439921</v>
      </c>
      <c r="D3776" s="61" t="s">
        <v>1027</v>
      </c>
      <c r="E3776" s="61" t="str">
        <f>INDEX(FlowMapping!$J$2:$J$875,MATCH(W3776&amp;D3776,FlowMapping!$E$2:$E$875,0))</f>
        <v>unspecified</v>
      </c>
      <c r="F3776" s="61" t="str">
        <f>INDEX(FlowMapping!$M$2:$M$875,MATCH(W3776&amp;D3776,FlowMapping!$E$2:$E$875,0))</f>
        <v>31c4d160-b21e-41b3-b9c1-3d7a72377653</v>
      </c>
      <c r="G3776" s="61" t="str">
        <f>INDEX(Activities!$B$2:$B$390,MATCH(H3776,Activities!$C$2:$C$390,0))</f>
        <v>Steel product manufacturing from purchased steel</v>
      </c>
      <c r="H3776" s="61">
        <v>331200</v>
      </c>
      <c r="I3776" s="61" t="s">
        <v>997</v>
      </c>
      <c r="J3776" s="62">
        <v>7.7029925211097705E-9</v>
      </c>
      <c r="K3776" s="61" t="s">
        <v>2093</v>
      </c>
      <c r="L3776" s="61"/>
      <c r="M3776" s="61"/>
      <c r="N3776" s="61"/>
      <c r="O3776" s="61"/>
      <c r="P3776" s="61"/>
      <c r="Q3776" s="74">
        <v>3.2630030039016864</v>
      </c>
      <c r="R3776" s="61">
        <v>1</v>
      </c>
      <c r="S3776" s="61">
        <v>1</v>
      </c>
      <c r="T3776" s="61">
        <v>1</v>
      </c>
      <c r="U3776" s="61">
        <v>4</v>
      </c>
      <c r="V3776" s="61">
        <v>2013</v>
      </c>
      <c r="W3776" s="61" t="s">
        <v>16</v>
      </c>
      <c r="X3776" s="61" t="s">
        <v>572</v>
      </c>
      <c r="Y3776" s="61"/>
      <c r="AC3776"/>
    </row>
    <row r="3777" spans="2:29" x14ac:dyDescent="0.2">
      <c r="B3777" s="61" t="str">
        <f>INDEX(FlowMapping!$G$2:$G$875,MATCH(W3777&amp;D3777,FlowMapping!$E$2:$E$875,0))</f>
        <v>ammonia</v>
      </c>
      <c r="C3777" s="61">
        <f>INDEX(FlowMapping!$H$2:$H$875,MATCH(W3777&amp;D3777,FlowMapping!$E$2:$E$875,0))</f>
        <v>7664417</v>
      </c>
      <c r="D3777" s="61" t="s">
        <v>1027</v>
      </c>
      <c r="E3777" s="61" t="str">
        <f>INDEX(FlowMapping!$J$2:$J$875,MATCH(W3777&amp;D3777,FlowMapping!$E$2:$E$875,0))</f>
        <v>unspecified</v>
      </c>
      <c r="F3777" s="61" t="str">
        <f>INDEX(FlowMapping!$M$2:$M$875,MATCH(W3777&amp;D3777,FlowMapping!$E$2:$E$875,0))</f>
        <v>63e78926-8549-11e0-9d78-0800200c9a66</v>
      </c>
      <c r="G3777" s="61" t="str">
        <f>INDEX(Activities!$B$2:$B$390,MATCH(H3777,Activities!$C$2:$C$390,0))</f>
        <v>Steel product manufacturing from purchased steel</v>
      </c>
      <c r="H3777" s="61">
        <v>331200</v>
      </c>
      <c r="I3777" s="61" t="s">
        <v>997</v>
      </c>
      <c r="J3777" s="62">
        <v>2.0062726176115803E-8</v>
      </c>
      <c r="K3777" s="61" t="s">
        <v>2093</v>
      </c>
      <c r="L3777" s="61"/>
      <c r="M3777" s="61"/>
      <c r="N3777" s="61"/>
      <c r="O3777" s="61"/>
      <c r="P3777" s="61"/>
      <c r="Q3777" s="74">
        <v>3.1531135141461539</v>
      </c>
      <c r="R3777" s="61">
        <v>1</v>
      </c>
      <c r="S3777" s="61">
        <v>1</v>
      </c>
      <c r="T3777" s="61">
        <v>1</v>
      </c>
      <c r="U3777" s="61">
        <v>4</v>
      </c>
      <c r="V3777" s="61">
        <v>2013</v>
      </c>
      <c r="W3777" s="61" t="s">
        <v>2</v>
      </c>
      <c r="X3777" s="61" t="s">
        <v>572</v>
      </c>
      <c r="Y3777" s="61"/>
      <c r="AC3777"/>
    </row>
    <row r="3778" spans="2:29" x14ac:dyDescent="0.2">
      <c r="B3778" s="61" t="str">
        <f>INDEX(FlowMapping!$G$2:$G$875,MATCH(W3778&amp;D3778,FlowMapping!$E$2:$E$875,0))</f>
        <v>nickel</v>
      </c>
      <c r="C3778" s="61">
        <f>INDEX(FlowMapping!$H$2:$H$875,MATCH(W3778&amp;D3778,FlowMapping!$E$2:$E$875,0))</f>
        <v>7440020</v>
      </c>
      <c r="D3778" s="61" t="s">
        <v>1027</v>
      </c>
      <c r="E3778" s="61" t="str">
        <f>INDEX(FlowMapping!$J$2:$J$875,MATCH(W3778&amp;D3778,FlowMapping!$E$2:$E$875,0))</f>
        <v>unspecified</v>
      </c>
      <c r="F3778" s="61" t="str">
        <f>INDEX(FlowMapping!$M$2:$M$875,MATCH(W3778&amp;D3778,FlowMapping!$E$2:$E$875,0))</f>
        <v>63e7fe55-8549-11e0-9d78-0800200c9a66</v>
      </c>
      <c r="G3778" s="61" t="str">
        <f>INDEX(Activities!$B$2:$B$390,MATCH(H3778,Activities!$C$2:$C$390,0))</f>
        <v>Steel product manufacturing from purchased steel</v>
      </c>
      <c r="H3778" s="61">
        <v>331200</v>
      </c>
      <c r="I3778" s="61" t="s">
        <v>997</v>
      </c>
      <c r="J3778" s="62">
        <v>2.3750711218335341E-8</v>
      </c>
      <c r="K3778" s="61" t="s">
        <v>2093</v>
      </c>
      <c r="L3778" s="61"/>
      <c r="M3778" s="61"/>
      <c r="N3778" s="61"/>
      <c r="O3778" s="61"/>
      <c r="P3778" s="61"/>
      <c r="Q3778" s="74">
        <v>3.9444471754144543</v>
      </c>
      <c r="R3778" s="61">
        <v>1</v>
      </c>
      <c r="S3778" s="61">
        <v>1</v>
      </c>
      <c r="T3778" s="61">
        <v>1</v>
      </c>
      <c r="U3778" s="61">
        <v>4</v>
      </c>
      <c r="V3778" s="61">
        <v>2013</v>
      </c>
      <c r="W3778" s="61" t="s">
        <v>15</v>
      </c>
      <c r="X3778" s="61" t="s">
        <v>572</v>
      </c>
      <c r="Y3778" s="61"/>
      <c r="AC3778"/>
    </row>
    <row r="3779" spans="2:29" x14ac:dyDescent="0.2">
      <c r="B3779" s="61" t="str">
        <f>INDEX(FlowMapping!$G$2:$G$875,MATCH(W3779&amp;D3779,FlowMapping!$E$2:$E$875,0))</f>
        <v>manganese</v>
      </c>
      <c r="C3779" s="61">
        <f>INDEX(FlowMapping!$H$2:$H$875,MATCH(W3779&amp;D3779,FlowMapping!$E$2:$E$875,0))</f>
        <v>7439965</v>
      </c>
      <c r="D3779" s="61" t="s">
        <v>1027</v>
      </c>
      <c r="E3779" s="61" t="str">
        <f>INDEX(FlowMapping!$J$2:$J$875,MATCH(W3779&amp;D3779,FlowMapping!$E$2:$E$875,0))</f>
        <v>unspecified</v>
      </c>
      <c r="F3779" s="61" t="str">
        <f>INDEX(FlowMapping!$M$2:$M$875,MATCH(W3779&amp;D3779,FlowMapping!$E$2:$E$875,0))</f>
        <v>10cbd2f7-c41b-4bb4-b636-d8fc15cf0282</v>
      </c>
      <c r="G3779" s="61" t="str">
        <f>INDEX(Activities!$B$2:$B$390,MATCH(H3779,Activities!$C$2:$C$390,0))</f>
        <v>Steel product manufacturing from purchased steel</v>
      </c>
      <c r="H3779" s="61">
        <v>331200</v>
      </c>
      <c r="I3779" s="61" t="s">
        <v>997</v>
      </c>
      <c r="J3779" s="62">
        <v>2.0766727237635708E-7</v>
      </c>
      <c r="K3779" s="61" t="s">
        <v>2093</v>
      </c>
      <c r="L3779" s="61"/>
      <c r="M3779" s="61"/>
      <c r="N3779" s="61"/>
      <c r="O3779" s="61"/>
      <c r="P3779" s="61"/>
      <c r="Q3779" s="74">
        <v>3.875816041732731</v>
      </c>
      <c r="R3779" s="61">
        <v>1</v>
      </c>
      <c r="S3779" s="61">
        <v>1</v>
      </c>
      <c r="T3779" s="61">
        <v>1</v>
      </c>
      <c r="U3779" s="61">
        <v>4</v>
      </c>
      <c r="V3779" s="61">
        <v>2013</v>
      </c>
      <c r="W3779" s="61" t="s">
        <v>21</v>
      </c>
      <c r="X3779" s="61" t="s">
        <v>572</v>
      </c>
      <c r="Y3779" s="61"/>
      <c r="AC3779"/>
    </row>
    <row r="3780" spans="2:29" x14ac:dyDescent="0.2">
      <c r="B3780" s="61" t="str">
        <f>INDEX(FlowMapping!$G$2:$G$875,MATCH(W3780&amp;D3780,FlowMapping!$E$2:$E$875,0))</f>
        <v>nitric acid</v>
      </c>
      <c r="C3780" s="61">
        <f>INDEX(FlowMapping!$H$2:$H$875,MATCH(W3780&amp;D3780,FlowMapping!$E$2:$E$875,0))</f>
        <v>7697372</v>
      </c>
      <c r="D3780" s="61" t="s">
        <v>1027</v>
      </c>
      <c r="E3780" s="61" t="str">
        <f>INDEX(FlowMapping!$J$2:$J$875,MATCH(W3780&amp;D3780,FlowMapping!$E$2:$E$875,0))</f>
        <v>unspecified</v>
      </c>
      <c r="F3780" s="61" t="str">
        <f>INDEX(FlowMapping!$M$2:$M$875,MATCH(W3780&amp;D3780,FlowMapping!$E$2:$E$875,0))</f>
        <v>878e2773-1894-46c9-8fff-e19ba327f680</v>
      </c>
      <c r="G3780" s="61" t="str">
        <f>INDEX(Activities!$B$2:$B$390,MATCH(H3780,Activities!$C$2:$C$390,0))</f>
        <v>Steel product manufacturing from purchased steel</v>
      </c>
      <c r="H3780" s="61">
        <v>331200</v>
      </c>
      <c r="I3780" s="61" t="s">
        <v>997</v>
      </c>
      <c r="J3780" s="62">
        <v>8.0531782870928837E-7</v>
      </c>
      <c r="K3780" s="61" t="s">
        <v>2093</v>
      </c>
      <c r="L3780" s="61"/>
      <c r="M3780" s="61"/>
      <c r="N3780" s="61"/>
      <c r="O3780" s="61"/>
      <c r="P3780" s="61"/>
      <c r="Q3780" s="74">
        <v>3.3313508718933869</v>
      </c>
      <c r="R3780" s="61">
        <v>1</v>
      </c>
      <c r="S3780" s="61">
        <v>1</v>
      </c>
      <c r="T3780" s="61">
        <v>1</v>
      </c>
      <c r="U3780" s="61">
        <v>4</v>
      </c>
      <c r="V3780" s="61">
        <v>2013</v>
      </c>
      <c r="W3780" s="61" t="s">
        <v>65</v>
      </c>
      <c r="X3780" s="61" t="s">
        <v>572</v>
      </c>
      <c r="Y3780" s="61"/>
      <c r="AC3780"/>
    </row>
    <row r="3781" spans="2:29" x14ac:dyDescent="0.2">
      <c r="B3781" s="61" t="str">
        <f>INDEX(FlowMapping!$G$2:$G$875,MATCH(W3781&amp;D3781,FlowMapping!$E$2:$E$875,0))</f>
        <v>nickel</v>
      </c>
      <c r="C3781" s="61">
        <f>INDEX(FlowMapping!$H$2:$H$875,MATCH(W3781&amp;D3781,FlowMapping!$E$2:$E$875,0))</f>
        <v>7440020</v>
      </c>
      <c r="D3781" s="61" t="s">
        <v>1027</v>
      </c>
      <c r="E3781" s="61" t="str">
        <f>INDEX(FlowMapping!$J$2:$J$875,MATCH(W3781&amp;D3781,FlowMapping!$E$2:$E$875,0))</f>
        <v>unspecified</v>
      </c>
      <c r="F3781" s="61" t="str">
        <f>INDEX(FlowMapping!$M$2:$M$875,MATCH(W3781&amp;D3781,FlowMapping!$E$2:$E$875,0))</f>
        <v>63e7fe55-8549-11e0-9d78-0800200c9a66</v>
      </c>
      <c r="G3781" s="61" t="str">
        <f>INDEX(Activities!$B$2:$B$390,MATCH(H3781,Activities!$C$2:$C$390,0))</f>
        <v>Secondary smelting and alloying of aluminum</v>
      </c>
      <c r="H3781" s="61">
        <v>331314</v>
      </c>
      <c r="I3781" s="61" t="s">
        <v>997</v>
      </c>
      <c r="J3781" s="62">
        <v>6.5016961067853177E-10</v>
      </c>
      <c r="K3781" s="61" t="s">
        <v>2093</v>
      </c>
      <c r="L3781" s="61"/>
      <c r="M3781" s="61"/>
      <c r="N3781" s="61"/>
      <c r="O3781" s="61"/>
      <c r="P3781" s="61"/>
      <c r="Q3781" s="74">
        <v>3.9444471754144543</v>
      </c>
      <c r="R3781" s="61">
        <v>1</v>
      </c>
      <c r="S3781" s="61">
        <v>1</v>
      </c>
      <c r="T3781" s="61">
        <v>1</v>
      </c>
      <c r="U3781" s="61">
        <v>2</v>
      </c>
      <c r="V3781" s="61">
        <v>2013</v>
      </c>
      <c r="W3781" s="61" t="s">
        <v>15</v>
      </c>
      <c r="X3781" s="61" t="s">
        <v>572</v>
      </c>
      <c r="Y3781" s="61"/>
      <c r="AC3781"/>
    </row>
    <row r="3782" spans="2:29" x14ac:dyDescent="0.2">
      <c r="B3782" s="61" t="str">
        <f>INDEX(FlowMapping!$G$2:$G$875,MATCH(W3782&amp;D3782,FlowMapping!$E$2:$E$875,0))</f>
        <v>chromium</v>
      </c>
      <c r="C3782" s="61">
        <f>INDEX(FlowMapping!$H$2:$H$875,MATCH(W3782&amp;D3782,FlowMapping!$E$2:$E$875,0))</f>
        <v>7440473</v>
      </c>
      <c r="D3782" s="61" t="s">
        <v>1027</v>
      </c>
      <c r="E3782" s="61" t="str">
        <f>INDEX(FlowMapping!$J$2:$J$875,MATCH(W3782&amp;D3782,FlowMapping!$E$2:$E$875,0))</f>
        <v>unspecified</v>
      </c>
      <c r="F3782" s="61" t="str">
        <f>INDEX(FlowMapping!$M$2:$M$875,MATCH(W3782&amp;D3782,FlowMapping!$E$2:$E$875,0))</f>
        <v>63e7b036-8549-11e0-9d78-0800200c9a66</v>
      </c>
      <c r="G3782" s="61" t="str">
        <f>INDEX(Activities!$B$2:$B$390,MATCH(H3782,Activities!$C$2:$C$390,0))</f>
        <v>Secondary smelting and alloying of aluminum</v>
      </c>
      <c r="H3782" s="61">
        <v>331314</v>
      </c>
      <c r="I3782" s="61" t="s">
        <v>997</v>
      </c>
      <c r="J3782" s="62">
        <v>6.1844716351501674E-9</v>
      </c>
      <c r="K3782" s="61" t="s">
        <v>2093</v>
      </c>
      <c r="L3782" s="61"/>
      <c r="M3782" s="61"/>
      <c r="N3782" s="61"/>
      <c r="O3782" s="61"/>
      <c r="P3782" s="61"/>
      <c r="Q3782" s="74">
        <v>4.1265483800781633</v>
      </c>
      <c r="R3782" s="61">
        <v>1</v>
      </c>
      <c r="S3782" s="61">
        <v>1</v>
      </c>
      <c r="T3782" s="61">
        <v>1</v>
      </c>
      <c r="U3782" s="61">
        <v>2</v>
      </c>
      <c r="V3782" s="61">
        <v>2013</v>
      </c>
      <c r="W3782" s="61" t="s">
        <v>13</v>
      </c>
      <c r="X3782" s="61" t="s">
        <v>572</v>
      </c>
      <c r="Y3782" s="61"/>
      <c r="AC3782"/>
    </row>
    <row r="3783" spans="2:29" x14ac:dyDescent="0.2">
      <c r="B3783" s="61" t="str">
        <f>INDEX(FlowMapping!$G$2:$G$875,MATCH(W3783&amp;D3783,FlowMapping!$E$2:$E$875,0))</f>
        <v>lead</v>
      </c>
      <c r="C3783" s="61">
        <f>INDEX(FlowMapping!$H$2:$H$875,MATCH(W3783&amp;D3783,FlowMapping!$E$2:$E$875,0))</f>
        <v>7439921</v>
      </c>
      <c r="D3783" s="61" t="s">
        <v>1027</v>
      </c>
      <c r="E3783" s="61" t="str">
        <f>INDEX(FlowMapping!$J$2:$J$875,MATCH(W3783&amp;D3783,FlowMapping!$E$2:$E$875,0))</f>
        <v>unspecified</v>
      </c>
      <c r="F3783" s="61" t="str">
        <f>INDEX(FlowMapping!$M$2:$M$875,MATCH(W3783&amp;D3783,FlowMapping!$E$2:$E$875,0))</f>
        <v>31c4d160-b21e-41b3-b9c1-3d7a72377653</v>
      </c>
      <c r="G3783" s="61" t="str">
        <f>INDEX(Activities!$B$2:$B$390,MATCH(H3783,Activities!$C$2:$C$390,0))</f>
        <v>Secondary smelting and alloying of aluminum</v>
      </c>
      <c r="H3783" s="61">
        <v>331314</v>
      </c>
      <c r="I3783" s="61" t="s">
        <v>997</v>
      </c>
      <c r="J3783" s="62">
        <v>6.5040033904338152E-9</v>
      </c>
      <c r="K3783" s="61" t="s">
        <v>2093</v>
      </c>
      <c r="L3783" s="61"/>
      <c r="M3783" s="61"/>
      <c r="N3783" s="61"/>
      <c r="O3783" s="61"/>
      <c r="P3783" s="61"/>
      <c r="Q3783" s="74">
        <v>3.2630030039016864</v>
      </c>
      <c r="R3783" s="61">
        <v>1</v>
      </c>
      <c r="S3783" s="61">
        <v>1</v>
      </c>
      <c r="T3783" s="61">
        <v>1</v>
      </c>
      <c r="U3783" s="61">
        <v>2</v>
      </c>
      <c r="V3783" s="61">
        <v>2013</v>
      </c>
      <c r="W3783" s="61" t="s">
        <v>16</v>
      </c>
      <c r="X3783" s="61" t="s">
        <v>572</v>
      </c>
      <c r="Y3783" s="61"/>
      <c r="AC3783"/>
    </row>
    <row r="3784" spans="2:29" x14ac:dyDescent="0.2">
      <c r="B3784" s="61" t="str">
        <f>INDEX(FlowMapping!$G$2:$G$875,MATCH(W3784&amp;D3784,FlowMapping!$E$2:$E$875,0))</f>
        <v>copper</v>
      </c>
      <c r="C3784" s="61">
        <f>INDEX(FlowMapping!$H$2:$H$875,MATCH(W3784&amp;D3784,FlowMapping!$E$2:$E$875,0))</f>
        <v>7440508</v>
      </c>
      <c r="D3784" s="61" t="s">
        <v>1027</v>
      </c>
      <c r="E3784" s="61" t="str">
        <f>INDEX(FlowMapping!$J$2:$J$875,MATCH(W3784&amp;D3784,FlowMapping!$E$2:$E$875,0))</f>
        <v>unspecified</v>
      </c>
      <c r="F3784" s="61" t="str">
        <f>INDEX(FlowMapping!$M$2:$M$875,MATCH(W3784&amp;D3784,FlowMapping!$E$2:$E$875,0))</f>
        <v>2f100cfa-4feb-45e9-a43a-357128228889</v>
      </c>
      <c r="G3784" s="61" t="str">
        <f>INDEX(Activities!$B$2:$B$390,MATCH(H3784,Activities!$C$2:$C$390,0))</f>
        <v>Secondary smelting and alloying of aluminum</v>
      </c>
      <c r="H3784" s="61">
        <v>331314</v>
      </c>
      <c r="I3784" s="61" t="s">
        <v>997</v>
      </c>
      <c r="J3784" s="62">
        <v>1.6757179087875416E-8</v>
      </c>
      <c r="K3784" s="61" t="s">
        <v>2093</v>
      </c>
      <c r="L3784" s="61"/>
      <c r="M3784" s="61"/>
      <c r="N3784" s="61"/>
      <c r="O3784" s="61"/>
      <c r="P3784" s="61"/>
      <c r="Q3784" s="74">
        <v>3.6565374211799746</v>
      </c>
      <c r="R3784" s="61">
        <v>1</v>
      </c>
      <c r="S3784" s="61">
        <v>1</v>
      </c>
      <c r="T3784" s="61">
        <v>1</v>
      </c>
      <c r="U3784" s="61">
        <v>2</v>
      </c>
      <c r="V3784" s="61">
        <v>2013</v>
      </c>
      <c r="W3784" s="61" t="s">
        <v>25</v>
      </c>
      <c r="X3784" s="61" t="s">
        <v>572</v>
      </c>
      <c r="Y3784" s="61"/>
      <c r="AC3784"/>
    </row>
    <row r="3785" spans="2:29" x14ac:dyDescent="0.2">
      <c r="B3785" s="61" t="str">
        <f>INDEX(FlowMapping!$G$2:$G$875,MATCH(W3785&amp;D3785,FlowMapping!$E$2:$E$875,0))</f>
        <v>ammonia</v>
      </c>
      <c r="C3785" s="61">
        <f>INDEX(FlowMapping!$H$2:$H$875,MATCH(W3785&amp;D3785,FlowMapping!$E$2:$E$875,0))</f>
        <v>7664417</v>
      </c>
      <c r="D3785" s="61" t="s">
        <v>1027</v>
      </c>
      <c r="E3785" s="61" t="str">
        <f>INDEX(FlowMapping!$J$2:$J$875,MATCH(W3785&amp;D3785,FlowMapping!$E$2:$E$875,0))</f>
        <v>unspecified</v>
      </c>
      <c r="F3785" s="61" t="str">
        <f>INDEX(FlowMapping!$M$2:$M$875,MATCH(W3785&amp;D3785,FlowMapping!$E$2:$E$875,0))</f>
        <v>63e78926-8549-11e0-9d78-0800200c9a66</v>
      </c>
      <c r="G3785" s="61" t="str">
        <f>INDEX(Activities!$B$2:$B$390,MATCH(H3785,Activities!$C$2:$C$390,0))</f>
        <v>Secondary smelting and alloying of aluminum</v>
      </c>
      <c r="H3785" s="61">
        <v>331314</v>
      </c>
      <c r="I3785" s="61" t="s">
        <v>997</v>
      </c>
      <c r="J3785" s="62">
        <v>3.1225094549499443E-8</v>
      </c>
      <c r="K3785" s="61" t="s">
        <v>2093</v>
      </c>
      <c r="L3785" s="61"/>
      <c r="M3785" s="61"/>
      <c r="N3785" s="61"/>
      <c r="O3785" s="61"/>
      <c r="P3785" s="61"/>
      <c r="Q3785" s="74">
        <v>3.1531135141461539</v>
      </c>
      <c r="R3785" s="61">
        <v>1</v>
      </c>
      <c r="S3785" s="61">
        <v>1</v>
      </c>
      <c r="T3785" s="61">
        <v>1</v>
      </c>
      <c r="U3785" s="61">
        <v>2</v>
      </c>
      <c r="V3785" s="61">
        <v>2013</v>
      </c>
      <c r="W3785" s="61" t="s">
        <v>2</v>
      </c>
      <c r="X3785" s="61" t="s">
        <v>572</v>
      </c>
      <c r="Y3785" s="61"/>
      <c r="AC3785"/>
    </row>
    <row r="3786" spans="2:29" x14ac:dyDescent="0.2">
      <c r="B3786" s="61" t="str">
        <f>INDEX(FlowMapping!$G$2:$G$875,MATCH(W3786&amp;D3786,FlowMapping!$E$2:$E$875,0))</f>
        <v>manganese</v>
      </c>
      <c r="C3786" s="61">
        <f>INDEX(FlowMapping!$H$2:$H$875,MATCH(W3786&amp;D3786,FlowMapping!$E$2:$E$875,0))</f>
        <v>7439965</v>
      </c>
      <c r="D3786" s="61" t="s">
        <v>1027</v>
      </c>
      <c r="E3786" s="61" t="str">
        <f>INDEX(FlowMapping!$J$2:$J$875,MATCH(W3786&amp;D3786,FlowMapping!$E$2:$E$875,0))</f>
        <v>unspecified</v>
      </c>
      <c r="F3786" s="61" t="str">
        <f>INDEX(FlowMapping!$M$2:$M$875,MATCH(W3786&amp;D3786,FlowMapping!$E$2:$E$875,0))</f>
        <v>10cbd2f7-c41b-4bb4-b636-d8fc15cf0282</v>
      </c>
      <c r="G3786" s="61" t="str">
        <f>INDEX(Activities!$B$2:$B$390,MATCH(H3786,Activities!$C$2:$C$390,0))</f>
        <v>Secondary smelting and alloying of aluminum</v>
      </c>
      <c r="H3786" s="61">
        <v>331314</v>
      </c>
      <c r="I3786" s="61" t="s">
        <v>997</v>
      </c>
      <c r="J3786" s="62">
        <v>1.0222210812013347E-7</v>
      </c>
      <c r="K3786" s="61" t="s">
        <v>2093</v>
      </c>
      <c r="L3786" s="61"/>
      <c r="M3786" s="61"/>
      <c r="N3786" s="61"/>
      <c r="O3786" s="61"/>
      <c r="P3786" s="61"/>
      <c r="Q3786" s="74">
        <v>3.875816041732731</v>
      </c>
      <c r="R3786" s="61">
        <v>1</v>
      </c>
      <c r="S3786" s="61">
        <v>1</v>
      </c>
      <c r="T3786" s="61">
        <v>1</v>
      </c>
      <c r="U3786" s="61">
        <v>2</v>
      </c>
      <c r="V3786" s="61">
        <v>2013</v>
      </c>
      <c r="W3786" s="61" t="s">
        <v>21</v>
      </c>
      <c r="X3786" s="61" t="s">
        <v>572</v>
      </c>
      <c r="Y3786" s="61"/>
      <c r="AC3786"/>
    </row>
    <row r="3787" spans="2:29" x14ac:dyDescent="0.2">
      <c r="B3787" s="61" t="str">
        <f>INDEX(FlowMapping!$G$2:$G$875,MATCH(W3787&amp;D3787,FlowMapping!$E$2:$E$875,0))</f>
        <v>NITROUS ACID</v>
      </c>
      <c r="C3787" s="61">
        <f>INDEX(FlowMapping!$H$2:$H$875,MATCH(W3787&amp;D3787,FlowMapping!$E$2:$E$875,0))</f>
        <v>7782776</v>
      </c>
      <c r="D3787" s="61" t="s">
        <v>1027</v>
      </c>
      <c r="E3787" s="61" t="str">
        <f>INDEX(FlowMapping!$J$2:$J$875,MATCH(W3787&amp;D3787,FlowMapping!$E$2:$E$875,0))</f>
        <v>unspecified</v>
      </c>
      <c r="F3787" s="61" t="str">
        <f>INDEX(FlowMapping!$M$2:$M$875,MATCH(W3787&amp;D3787,FlowMapping!$E$2:$E$875,0))</f>
        <v>d99f9170-0d59-3aa6-a885-e4e24928d130</v>
      </c>
      <c r="G3787" s="61" t="str">
        <f>INDEX(Activities!$B$2:$B$390,MATCH(H3787,Activities!$C$2:$C$390,0))</f>
        <v>Secondary smelting and alloying of aluminum</v>
      </c>
      <c r="H3787" s="61">
        <v>331314</v>
      </c>
      <c r="I3787" s="61" t="s">
        <v>997</v>
      </c>
      <c r="J3787" s="62">
        <v>3.549944382647386E-7</v>
      </c>
      <c r="K3787" s="61" t="s">
        <v>2093</v>
      </c>
      <c r="L3787" s="61"/>
      <c r="M3787" s="61"/>
      <c r="N3787" s="61"/>
      <c r="O3787" s="61"/>
      <c r="P3787" s="61"/>
      <c r="Q3787" s="74">
        <v>4.5056411483746039</v>
      </c>
      <c r="R3787" s="61">
        <v>1</v>
      </c>
      <c r="S3787" s="61">
        <v>1</v>
      </c>
      <c r="T3787" s="61">
        <v>1</v>
      </c>
      <c r="U3787" s="61">
        <v>2</v>
      </c>
      <c r="V3787" s="61">
        <v>2013</v>
      </c>
      <c r="W3787" s="61" t="s">
        <v>107</v>
      </c>
      <c r="X3787" s="61" t="s">
        <v>572</v>
      </c>
      <c r="Y3787" s="61"/>
      <c r="AC3787"/>
    </row>
    <row r="3788" spans="2:29" x14ac:dyDescent="0.2">
      <c r="B3788" s="61" t="str">
        <f>INDEX(FlowMapping!$G$2:$G$875,MATCH(W3788&amp;D3788,FlowMapping!$E$2:$E$875,0))</f>
        <v>4-Methyl-2-pentanone</v>
      </c>
      <c r="C3788" s="61">
        <f>INDEX(FlowMapping!$H$2:$H$875,MATCH(W3788&amp;D3788,FlowMapping!$E$2:$E$875,0))</f>
        <v>108101</v>
      </c>
      <c r="D3788" s="61" t="s">
        <v>1027</v>
      </c>
      <c r="E3788" s="61" t="str">
        <f>INDEX(FlowMapping!$J$2:$J$875,MATCH(W3788&amp;D3788,FlowMapping!$E$2:$E$875,0))</f>
        <v>unspecified</v>
      </c>
      <c r="F3788" s="61" t="str">
        <f>INDEX(FlowMapping!$M$2:$M$875,MATCH(W3788&amp;D3788,FlowMapping!$E$2:$E$875,0))</f>
        <v>f9d36529-abde-4ed2-a82c-d365ae2c713f</v>
      </c>
      <c r="G3788" s="61" t="str">
        <f>INDEX(Activities!$B$2:$B$390,MATCH(H3788,Activities!$C$2:$C$390,0))</f>
        <v>Primary smelting and refining of copper</v>
      </c>
      <c r="H3788" s="61">
        <v>331411</v>
      </c>
      <c r="I3788" s="61" t="s">
        <v>997</v>
      </c>
      <c r="J3788" s="62">
        <v>1.8021851892727071E-9</v>
      </c>
      <c r="K3788" s="61" t="s">
        <v>2093</v>
      </c>
      <c r="L3788" s="61"/>
      <c r="M3788" s="61"/>
      <c r="N3788" s="61"/>
      <c r="O3788" s="61"/>
      <c r="P3788" s="61"/>
      <c r="Q3788" s="74">
        <v>4.095874182519899</v>
      </c>
      <c r="R3788" s="61">
        <v>1</v>
      </c>
      <c r="S3788" s="61">
        <v>1</v>
      </c>
      <c r="T3788" s="61">
        <v>1</v>
      </c>
      <c r="U3788" s="61">
        <v>5</v>
      </c>
      <c r="V3788" s="61">
        <v>2013</v>
      </c>
      <c r="W3788" s="61" t="s">
        <v>27</v>
      </c>
      <c r="X3788" s="61" t="s">
        <v>572</v>
      </c>
      <c r="Y3788" s="61"/>
      <c r="AC3788"/>
    </row>
    <row r="3789" spans="2:29" x14ac:dyDescent="0.2">
      <c r="B3789" s="61" t="str">
        <f>INDEX(FlowMapping!$G$2:$G$875,MATCH(W3789&amp;D3789,FlowMapping!$E$2:$E$875,0))</f>
        <v>Cresol</v>
      </c>
      <c r="C3789" s="61">
        <f>INDEX(FlowMapping!$H$2:$H$875,MATCH(W3789&amp;D3789,FlowMapping!$E$2:$E$875,0))</f>
        <v>1319773</v>
      </c>
      <c r="D3789" s="61" t="s">
        <v>1027</v>
      </c>
      <c r="E3789" s="61" t="str">
        <f>INDEX(FlowMapping!$J$2:$J$875,MATCH(W3789&amp;D3789,FlowMapping!$E$2:$E$875,0))</f>
        <v>unspecified</v>
      </c>
      <c r="F3789" s="61" t="str">
        <f>INDEX(FlowMapping!$M$2:$M$875,MATCH(W3789&amp;D3789,FlowMapping!$E$2:$E$875,0))</f>
        <v>749026f8-9dc7-45bd-b061-d810866bab3d</v>
      </c>
      <c r="G3789" s="61" t="str">
        <f>INDEX(Activities!$B$2:$B$390,MATCH(H3789,Activities!$C$2:$C$390,0))</f>
        <v>Primary smelting and refining of copper</v>
      </c>
      <c r="H3789" s="61">
        <v>331411</v>
      </c>
      <c r="I3789" s="61" t="s">
        <v>997</v>
      </c>
      <c r="J3789" s="62">
        <v>1.2515174925504911E-8</v>
      </c>
      <c r="K3789" s="61" t="s">
        <v>2093</v>
      </c>
      <c r="L3789" s="61"/>
      <c r="M3789" s="61"/>
      <c r="N3789" s="61"/>
      <c r="O3789" s="61"/>
      <c r="P3789" s="61"/>
      <c r="Q3789" s="74">
        <v>2.4107477791330951</v>
      </c>
      <c r="R3789" s="61">
        <v>1</v>
      </c>
      <c r="S3789" s="61">
        <v>1</v>
      </c>
      <c r="T3789" s="61">
        <v>1</v>
      </c>
      <c r="U3789" s="61">
        <v>5</v>
      </c>
      <c r="V3789" s="61">
        <v>2013</v>
      </c>
      <c r="W3789" s="61" t="s">
        <v>163</v>
      </c>
      <c r="X3789" s="61" t="s">
        <v>572</v>
      </c>
      <c r="Y3789" s="61"/>
      <c r="AC3789"/>
    </row>
    <row r="3790" spans="2:29" x14ac:dyDescent="0.2">
      <c r="B3790" s="61" t="str">
        <f>INDEX(FlowMapping!$G$2:$G$875,MATCH(W3790&amp;D3790,FlowMapping!$E$2:$E$875,0))</f>
        <v>MOLYBDENUM(VI)</v>
      </c>
      <c r="C3790" s="61" t="str">
        <f>INDEX(FlowMapping!$H$2:$H$875,MATCH(W3790&amp;D3790,FlowMapping!$E$2:$E$875,0))</f>
        <v/>
      </c>
      <c r="D3790" s="61" t="s">
        <v>1027</v>
      </c>
      <c r="E3790" s="61" t="str">
        <f>INDEX(FlowMapping!$J$2:$J$875,MATCH(W3790&amp;D3790,FlowMapping!$E$2:$E$875,0))</f>
        <v>unspecified</v>
      </c>
      <c r="F3790" s="61" t="str">
        <f>INDEX(FlowMapping!$M$2:$M$875,MATCH(W3790&amp;D3790,FlowMapping!$E$2:$E$875,0))</f>
        <v>9a46e8fd-d2eb-344b-bd94-b1f693c20133</v>
      </c>
      <c r="G3790" s="61" t="str">
        <f>INDEX(Activities!$B$2:$B$390,MATCH(H3790,Activities!$C$2:$C$390,0))</f>
        <v>Primary smelting and refining of copper</v>
      </c>
      <c r="H3790" s="61">
        <v>331411</v>
      </c>
      <c r="I3790" s="61" t="s">
        <v>997</v>
      </c>
      <c r="J3790" s="62">
        <v>1.8522458889747268E-7</v>
      </c>
      <c r="K3790" s="61" t="s">
        <v>2093</v>
      </c>
      <c r="L3790" s="61"/>
      <c r="M3790" s="61"/>
      <c r="N3790" s="61"/>
      <c r="O3790" s="61"/>
      <c r="P3790" s="61"/>
      <c r="Q3790" s="74">
        <v>3.1608001734423472</v>
      </c>
      <c r="R3790" s="61">
        <v>1</v>
      </c>
      <c r="S3790" s="61">
        <v>1</v>
      </c>
      <c r="T3790" s="61">
        <v>1</v>
      </c>
      <c r="U3790" s="61">
        <v>5</v>
      </c>
      <c r="V3790" s="61">
        <v>2013</v>
      </c>
      <c r="W3790" s="61" t="s">
        <v>180</v>
      </c>
      <c r="X3790" s="61" t="s">
        <v>572</v>
      </c>
      <c r="Y3790" s="61"/>
      <c r="AC3790"/>
    </row>
    <row r="3791" spans="2:29" x14ac:dyDescent="0.2">
      <c r="B3791" s="61" t="str">
        <f>INDEX(FlowMapping!$G$2:$G$875,MATCH(W3791&amp;D3791,FlowMapping!$E$2:$E$875,0))</f>
        <v>ammonia</v>
      </c>
      <c r="C3791" s="61">
        <f>INDEX(FlowMapping!$H$2:$H$875,MATCH(W3791&amp;D3791,FlowMapping!$E$2:$E$875,0))</f>
        <v>7664417</v>
      </c>
      <c r="D3791" s="61" t="s">
        <v>1027</v>
      </c>
      <c r="E3791" s="61" t="str">
        <f>INDEX(FlowMapping!$J$2:$J$875,MATCH(W3791&amp;D3791,FlowMapping!$E$2:$E$875,0))</f>
        <v>unspecified</v>
      </c>
      <c r="F3791" s="61" t="str">
        <f>INDEX(FlowMapping!$M$2:$M$875,MATCH(W3791&amp;D3791,FlowMapping!$E$2:$E$875,0))</f>
        <v>63e78926-8549-11e0-9d78-0800200c9a66</v>
      </c>
      <c r="G3791" s="61" t="str">
        <f>INDEX(Activities!$B$2:$B$390,MATCH(H3791,Activities!$C$2:$C$390,0))</f>
        <v>Primary smelting and refining of copper</v>
      </c>
      <c r="H3791" s="61">
        <v>331411</v>
      </c>
      <c r="I3791" s="61" t="s">
        <v>997</v>
      </c>
      <c r="J3791" s="62">
        <v>7.8635347091932465E-7</v>
      </c>
      <c r="K3791" s="61" t="s">
        <v>2093</v>
      </c>
      <c r="L3791" s="61"/>
      <c r="M3791" s="61"/>
      <c r="N3791" s="61"/>
      <c r="O3791" s="61"/>
      <c r="P3791" s="61"/>
      <c r="Q3791" s="74">
        <v>3.1531135141461539</v>
      </c>
      <c r="R3791" s="61">
        <v>1</v>
      </c>
      <c r="S3791" s="61">
        <v>1</v>
      </c>
      <c r="T3791" s="61">
        <v>1</v>
      </c>
      <c r="U3791" s="61">
        <v>5</v>
      </c>
      <c r="V3791" s="61">
        <v>2013</v>
      </c>
      <c r="W3791" s="61" t="s">
        <v>2</v>
      </c>
      <c r="X3791" s="61" t="s">
        <v>572</v>
      </c>
      <c r="Y3791" s="61"/>
      <c r="AC3791"/>
    </row>
    <row r="3792" spans="2:29" x14ac:dyDescent="0.2">
      <c r="B3792" s="61" t="str">
        <f>INDEX(FlowMapping!$G$2:$G$875,MATCH(W3792&amp;D3792,FlowMapping!$E$2:$E$875,0))</f>
        <v>Phenol, 2,4-dimethyl-</v>
      </c>
      <c r="C3792" s="61">
        <f>INDEX(FlowMapping!$H$2:$H$875,MATCH(W3792&amp;D3792,FlowMapping!$E$2:$E$875,0))</f>
        <v>105679</v>
      </c>
      <c r="D3792" s="61" t="s">
        <v>1027</v>
      </c>
      <c r="E3792" s="61" t="str">
        <f>INDEX(FlowMapping!$J$2:$J$875,MATCH(W3792&amp;D3792,FlowMapping!$E$2:$E$875,0))</f>
        <v>unspecified</v>
      </c>
      <c r="F3792" s="61" t="str">
        <f>INDEX(FlowMapping!$M$2:$M$875,MATCH(W3792&amp;D3792,FlowMapping!$E$2:$E$875,0))</f>
        <v>7ae398c5-8532-11e0-9d78-0800200c9a66</v>
      </c>
      <c r="G3792" s="61" t="str">
        <f>INDEX(Activities!$B$2:$B$390,MATCH(H3792,Activities!$C$2:$C$390,0))</f>
        <v>Copper rolling, drawing, extruding and alloying</v>
      </c>
      <c r="H3792" s="61">
        <v>331420</v>
      </c>
      <c r="I3792" s="61" t="s">
        <v>997</v>
      </c>
      <c r="J3792" s="62">
        <v>2.0189611430097476E-11</v>
      </c>
      <c r="K3792" s="61" t="s">
        <v>2093</v>
      </c>
      <c r="L3792" s="61"/>
      <c r="M3792" s="61"/>
      <c r="N3792" s="61"/>
      <c r="O3792" s="61"/>
      <c r="P3792" s="61"/>
      <c r="Q3792" s="74">
        <v>3.8879921186020661</v>
      </c>
      <c r="R3792" s="61">
        <v>1</v>
      </c>
      <c r="S3792" s="61">
        <v>1</v>
      </c>
      <c r="T3792" s="61">
        <v>1</v>
      </c>
      <c r="U3792" s="61">
        <v>3</v>
      </c>
      <c r="V3792" s="61">
        <v>2013</v>
      </c>
      <c r="W3792" s="61" t="s">
        <v>211</v>
      </c>
      <c r="X3792" s="61" t="s">
        <v>572</v>
      </c>
      <c r="Y3792" s="61"/>
      <c r="AC3792"/>
    </row>
    <row r="3793" spans="2:29" x14ac:dyDescent="0.2">
      <c r="B3793" s="61" t="str">
        <f>INDEX(FlowMapping!$G$2:$G$875,MATCH(W3793&amp;D3793,FlowMapping!$E$2:$E$875,0))</f>
        <v>cobalt</v>
      </c>
      <c r="C3793" s="61">
        <f>INDEX(FlowMapping!$H$2:$H$875,MATCH(W3793&amp;D3793,FlowMapping!$E$2:$E$875,0))</f>
        <v>7440484</v>
      </c>
      <c r="D3793" s="61" t="s">
        <v>1027</v>
      </c>
      <c r="E3793" s="61" t="str">
        <f>INDEX(FlowMapping!$J$2:$J$875,MATCH(W3793&amp;D3793,FlowMapping!$E$2:$E$875,0))</f>
        <v>unspecified</v>
      </c>
      <c r="F3793" s="61" t="str">
        <f>INDEX(FlowMapping!$M$2:$M$875,MATCH(W3793&amp;D3793,FlowMapping!$E$2:$E$875,0))</f>
        <v>33627701-feca-434d-a192-674a450eaaf7</v>
      </c>
      <c r="G3793" s="61" t="str">
        <f>INDEX(Activities!$B$2:$B$390,MATCH(H3793,Activities!$C$2:$C$390,0))</f>
        <v>Copper rolling, drawing, extruding and alloying</v>
      </c>
      <c r="H3793" s="61">
        <v>331420</v>
      </c>
      <c r="I3793" s="61" t="s">
        <v>997</v>
      </c>
      <c r="J3793" s="62">
        <v>1.0094805715048737E-10</v>
      </c>
      <c r="K3793" s="61" t="s">
        <v>2093</v>
      </c>
      <c r="L3793" s="61"/>
      <c r="M3793" s="61"/>
      <c r="N3793" s="61"/>
      <c r="O3793" s="61"/>
      <c r="P3793" s="61"/>
      <c r="Q3793" s="74">
        <v>4.305823256978738</v>
      </c>
      <c r="R3793" s="61">
        <v>1</v>
      </c>
      <c r="S3793" s="61">
        <v>1</v>
      </c>
      <c r="T3793" s="61">
        <v>1</v>
      </c>
      <c r="U3793" s="61">
        <v>3</v>
      </c>
      <c r="V3793" s="61">
        <v>2013</v>
      </c>
      <c r="W3793" s="61" t="s">
        <v>129</v>
      </c>
      <c r="X3793" s="61" t="s">
        <v>572</v>
      </c>
      <c r="Y3793" s="61"/>
      <c r="AC3793"/>
    </row>
    <row r="3794" spans="2:29" x14ac:dyDescent="0.2">
      <c r="B3794" s="61" t="str">
        <f>INDEX(FlowMapping!$G$2:$G$875,MATCH(W3794&amp;D3794,FlowMapping!$E$2:$E$875,0))</f>
        <v>chromium</v>
      </c>
      <c r="C3794" s="61">
        <f>INDEX(FlowMapping!$H$2:$H$875,MATCH(W3794&amp;D3794,FlowMapping!$E$2:$E$875,0))</f>
        <v>7440473</v>
      </c>
      <c r="D3794" s="61" t="s">
        <v>1027</v>
      </c>
      <c r="E3794" s="61" t="str">
        <f>INDEX(FlowMapping!$J$2:$J$875,MATCH(W3794&amp;D3794,FlowMapping!$E$2:$E$875,0))</f>
        <v>unspecified</v>
      </c>
      <c r="F3794" s="61" t="str">
        <f>INDEX(FlowMapping!$M$2:$M$875,MATCH(W3794&amp;D3794,FlowMapping!$E$2:$E$875,0))</f>
        <v>63e7b036-8549-11e0-9d78-0800200c9a66</v>
      </c>
      <c r="G3794" s="61" t="str">
        <f>INDEX(Activities!$B$2:$B$390,MATCH(H3794,Activities!$C$2:$C$390,0))</f>
        <v>Copper rolling, drawing, extruding and alloying</v>
      </c>
      <c r="H3794" s="61">
        <v>331420</v>
      </c>
      <c r="I3794" s="61" t="s">
        <v>997</v>
      </c>
      <c r="J3794" s="62">
        <v>1.2456990252370143E-10</v>
      </c>
      <c r="K3794" s="61" t="s">
        <v>2093</v>
      </c>
      <c r="L3794" s="61"/>
      <c r="M3794" s="61"/>
      <c r="N3794" s="61"/>
      <c r="O3794" s="61"/>
      <c r="P3794" s="61"/>
      <c r="Q3794" s="74">
        <v>4.1265483800781633</v>
      </c>
      <c r="R3794" s="61">
        <v>1</v>
      </c>
      <c r="S3794" s="61">
        <v>1</v>
      </c>
      <c r="T3794" s="61">
        <v>1</v>
      </c>
      <c r="U3794" s="61">
        <v>3</v>
      </c>
      <c r="V3794" s="61">
        <v>2013</v>
      </c>
      <c r="W3794" s="61" t="s">
        <v>13</v>
      </c>
      <c r="X3794" s="61" t="s">
        <v>572</v>
      </c>
      <c r="Y3794" s="61"/>
      <c r="AC3794"/>
    </row>
    <row r="3795" spans="2:29" x14ac:dyDescent="0.2">
      <c r="B3795" s="61" t="str">
        <f>INDEX(FlowMapping!$G$2:$G$875,MATCH(W3795&amp;D3795,FlowMapping!$E$2:$E$875,0))</f>
        <v>arsenic</v>
      </c>
      <c r="C3795" s="61">
        <f>INDEX(FlowMapping!$H$2:$H$875,MATCH(W3795&amp;D3795,FlowMapping!$E$2:$E$875,0))</f>
        <v>17428410</v>
      </c>
      <c r="D3795" s="61" t="s">
        <v>1027</v>
      </c>
      <c r="E3795" s="61" t="str">
        <f>INDEX(FlowMapping!$J$2:$J$875,MATCH(W3795&amp;D3795,FlowMapping!$E$2:$E$875,0))</f>
        <v>unspecified</v>
      </c>
      <c r="F3795" s="61" t="str">
        <f>INDEX(FlowMapping!$M$2:$M$875,MATCH(W3795&amp;D3795,FlowMapping!$E$2:$E$875,0))</f>
        <v>8a377f10-d147-41ff-b9ef-53fad50245ce</v>
      </c>
      <c r="G3795" s="61" t="str">
        <f>INDEX(Activities!$B$2:$B$390,MATCH(H3795,Activities!$C$2:$C$390,0))</f>
        <v>Copper rolling, drawing, extruding and alloying</v>
      </c>
      <c r="H3795" s="61">
        <v>331420</v>
      </c>
      <c r="I3795" s="61" t="s">
        <v>997</v>
      </c>
      <c r="J3795" s="62">
        <v>1.4253865669648818E-10</v>
      </c>
      <c r="K3795" s="61" t="s">
        <v>2093</v>
      </c>
      <c r="L3795" s="61"/>
      <c r="M3795" s="61"/>
      <c r="N3795" s="61"/>
      <c r="O3795" s="61"/>
      <c r="P3795" s="61"/>
      <c r="Q3795" s="74">
        <v>2.23564195283888</v>
      </c>
      <c r="R3795" s="61">
        <v>1</v>
      </c>
      <c r="S3795" s="61">
        <v>1</v>
      </c>
      <c r="T3795" s="61">
        <v>1</v>
      </c>
      <c r="U3795" s="61">
        <v>3</v>
      </c>
      <c r="V3795" s="61">
        <v>2013</v>
      </c>
      <c r="W3795" s="61" t="s">
        <v>247</v>
      </c>
      <c r="X3795" s="61" t="s">
        <v>572</v>
      </c>
      <c r="Y3795" s="61"/>
      <c r="AC3795"/>
    </row>
    <row r="3796" spans="2:29" x14ac:dyDescent="0.2">
      <c r="B3796" s="61" t="str">
        <f>INDEX(FlowMapping!$G$2:$G$875,MATCH(W3796&amp;D3796,FlowMapping!$E$2:$E$875,0))</f>
        <v>1-Methyl-2-pyrrolidinone</v>
      </c>
      <c r="C3796" s="61">
        <f>INDEX(FlowMapping!$H$2:$H$875,MATCH(W3796&amp;D3796,FlowMapping!$E$2:$E$875,0))</f>
        <v>872504</v>
      </c>
      <c r="D3796" s="61" t="s">
        <v>1027</v>
      </c>
      <c r="E3796" s="61" t="str">
        <f>INDEX(FlowMapping!$J$2:$J$875,MATCH(W3796&amp;D3796,FlowMapping!$E$2:$E$875,0))</f>
        <v>unspecified</v>
      </c>
      <c r="F3796" s="61" t="str">
        <f>INDEX(FlowMapping!$M$2:$M$875,MATCH(W3796&amp;D3796,FlowMapping!$E$2:$E$875,0))</f>
        <v>9ff6b6db-6b22-485a-a0f3-545aa6d19d49</v>
      </c>
      <c r="G3796" s="61" t="str">
        <f>INDEX(Activities!$B$2:$B$390,MATCH(H3796,Activities!$C$2:$C$390,0))</f>
        <v>Copper rolling, drawing, extruding and alloying</v>
      </c>
      <c r="H3796" s="61">
        <v>331420</v>
      </c>
      <c r="I3796" s="61" t="s">
        <v>997</v>
      </c>
      <c r="J3796" s="62">
        <v>1.8170650287087728E-10</v>
      </c>
      <c r="K3796" s="61" t="s">
        <v>2093</v>
      </c>
      <c r="L3796" s="61"/>
      <c r="M3796" s="61"/>
      <c r="N3796" s="61"/>
      <c r="O3796" s="61"/>
      <c r="P3796" s="61"/>
      <c r="Q3796" s="74">
        <v>4.7294197670253508</v>
      </c>
      <c r="R3796" s="61">
        <v>1</v>
      </c>
      <c r="S3796" s="61">
        <v>1</v>
      </c>
      <c r="T3796" s="61">
        <v>1</v>
      </c>
      <c r="U3796" s="61">
        <v>3</v>
      </c>
      <c r="V3796" s="61">
        <v>2013</v>
      </c>
      <c r="W3796" s="61" t="s">
        <v>50</v>
      </c>
      <c r="X3796" s="61" t="s">
        <v>572</v>
      </c>
      <c r="Y3796" s="61"/>
      <c r="AC3796"/>
    </row>
    <row r="3797" spans="2:29" x14ac:dyDescent="0.2">
      <c r="B3797" s="61" t="str">
        <f>INDEX(FlowMapping!$G$2:$G$875,MATCH(W3797&amp;D3797,FlowMapping!$E$2:$E$875,0))</f>
        <v>beryllium</v>
      </c>
      <c r="C3797" s="61">
        <f>INDEX(FlowMapping!$H$2:$H$875,MATCH(W3797&amp;D3797,FlowMapping!$E$2:$E$875,0))</f>
        <v>7440417</v>
      </c>
      <c r="D3797" s="61" t="s">
        <v>1027</v>
      </c>
      <c r="E3797" s="61" t="str">
        <f>INDEX(FlowMapping!$J$2:$J$875,MATCH(W3797&amp;D3797,FlowMapping!$E$2:$E$875,0))</f>
        <v>unspecified</v>
      </c>
      <c r="F3797" s="61" t="str">
        <f>INDEX(FlowMapping!$M$2:$M$875,MATCH(W3797&amp;D3797,FlowMapping!$E$2:$E$875,0))</f>
        <v>8d0ca1a5-6a40-4eda-861a-a0fccdc81b19</v>
      </c>
      <c r="G3797" s="61" t="str">
        <f>INDEX(Activities!$B$2:$B$390,MATCH(H3797,Activities!$C$2:$C$390,0))</f>
        <v>Copper rolling, drawing, extruding and alloying</v>
      </c>
      <c r="H3797" s="61">
        <v>331420</v>
      </c>
      <c r="I3797" s="61" t="s">
        <v>997</v>
      </c>
      <c r="J3797" s="62">
        <v>3.1697689945253038E-10</v>
      </c>
      <c r="K3797" s="61" t="s">
        <v>2093</v>
      </c>
      <c r="L3797" s="61"/>
      <c r="M3797" s="61"/>
      <c r="N3797" s="61"/>
      <c r="O3797" s="61"/>
      <c r="P3797" s="61"/>
      <c r="Q3797" s="74">
        <v>4.9417472991292808</v>
      </c>
      <c r="R3797" s="61">
        <v>1</v>
      </c>
      <c r="S3797" s="61">
        <v>1</v>
      </c>
      <c r="T3797" s="61">
        <v>1</v>
      </c>
      <c r="U3797" s="61">
        <v>3</v>
      </c>
      <c r="V3797" s="61">
        <v>2013</v>
      </c>
      <c r="W3797" s="61" t="s">
        <v>369</v>
      </c>
      <c r="X3797" s="61" t="s">
        <v>572</v>
      </c>
      <c r="Y3797" s="61"/>
      <c r="AC3797"/>
    </row>
    <row r="3798" spans="2:29" x14ac:dyDescent="0.2">
      <c r="B3798" s="61" t="str">
        <f>INDEX(FlowMapping!$G$2:$G$875,MATCH(W3798&amp;D3798,FlowMapping!$E$2:$E$875,0))</f>
        <v>manganese</v>
      </c>
      <c r="C3798" s="61">
        <f>INDEX(FlowMapping!$H$2:$H$875,MATCH(W3798&amp;D3798,FlowMapping!$E$2:$E$875,0))</f>
        <v>7439965</v>
      </c>
      <c r="D3798" s="61" t="s">
        <v>1027</v>
      </c>
      <c r="E3798" s="61" t="str">
        <f>INDEX(FlowMapping!$J$2:$J$875,MATCH(W3798&amp;D3798,FlowMapping!$E$2:$E$875,0))</f>
        <v>unspecified</v>
      </c>
      <c r="F3798" s="61" t="str">
        <f>INDEX(FlowMapping!$M$2:$M$875,MATCH(W3798&amp;D3798,FlowMapping!$E$2:$E$875,0))</f>
        <v>10cbd2f7-c41b-4bb4-b636-d8fc15cf0282</v>
      </c>
      <c r="G3798" s="61" t="str">
        <f>INDEX(Activities!$B$2:$B$390,MATCH(H3798,Activities!$C$2:$C$390,0))</f>
        <v>Copper rolling, drawing, extruding and alloying</v>
      </c>
      <c r="H3798" s="61">
        <v>331420</v>
      </c>
      <c r="I3798" s="61" t="s">
        <v>997</v>
      </c>
      <c r="J3798" s="62">
        <v>5.0474028575243697E-10</v>
      </c>
      <c r="K3798" s="61" t="s">
        <v>2093</v>
      </c>
      <c r="L3798" s="61"/>
      <c r="M3798" s="61"/>
      <c r="N3798" s="61"/>
      <c r="O3798" s="61"/>
      <c r="P3798" s="61"/>
      <c r="Q3798" s="74">
        <v>3.875816041732731</v>
      </c>
      <c r="R3798" s="61">
        <v>1</v>
      </c>
      <c r="S3798" s="61">
        <v>1</v>
      </c>
      <c r="T3798" s="61">
        <v>1</v>
      </c>
      <c r="U3798" s="61">
        <v>3</v>
      </c>
      <c r="V3798" s="61">
        <v>2013</v>
      </c>
      <c r="W3798" s="61" t="s">
        <v>21</v>
      </c>
      <c r="X3798" s="61" t="s">
        <v>572</v>
      </c>
      <c r="Y3798" s="61"/>
      <c r="AC3798"/>
    </row>
    <row r="3799" spans="2:29" x14ac:dyDescent="0.2">
      <c r="B3799" s="61" t="str">
        <f>INDEX(FlowMapping!$G$2:$G$875,MATCH(W3799&amp;D3799,FlowMapping!$E$2:$E$875,0))</f>
        <v>lead</v>
      </c>
      <c r="C3799" s="61">
        <f>INDEX(FlowMapping!$H$2:$H$875,MATCH(W3799&amp;D3799,FlowMapping!$E$2:$E$875,0))</f>
        <v>7439921</v>
      </c>
      <c r="D3799" s="61" t="s">
        <v>1027</v>
      </c>
      <c r="E3799" s="61" t="str">
        <f>INDEX(FlowMapping!$J$2:$J$875,MATCH(W3799&amp;D3799,FlowMapping!$E$2:$E$875,0))</f>
        <v>unspecified</v>
      </c>
      <c r="F3799" s="61" t="str">
        <f>INDEX(FlowMapping!$M$2:$M$875,MATCH(W3799&amp;D3799,FlowMapping!$E$2:$E$875,0))</f>
        <v>31c4d160-b21e-41b3-b9c1-3d7a72377653</v>
      </c>
      <c r="G3799" s="61" t="str">
        <f>INDEX(Activities!$B$2:$B$390,MATCH(H3799,Activities!$C$2:$C$390,0))</f>
        <v>Copper rolling, drawing, extruding and alloying</v>
      </c>
      <c r="H3799" s="61">
        <v>331420</v>
      </c>
      <c r="I3799" s="61" t="s">
        <v>997</v>
      </c>
      <c r="J3799" s="62">
        <v>7.6247077046334623E-10</v>
      </c>
      <c r="K3799" s="61" t="s">
        <v>2093</v>
      </c>
      <c r="L3799" s="61"/>
      <c r="M3799" s="61"/>
      <c r="N3799" s="61"/>
      <c r="O3799" s="61"/>
      <c r="P3799" s="61"/>
      <c r="Q3799" s="74">
        <v>3.2630030039016864</v>
      </c>
      <c r="R3799" s="61">
        <v>1</v>
      </c>
      <c r="S3799" s="61">
        <v>1</v>
      </c>
      <c r="T3799" s="61">
        <v>1</v>
      </c>
      <c r="U3799" s="61">
        <v>3</v>
      </c>
      <c r="V3799" s="61">
        <v>2013</v>
      </c>
      <c r="W3799" s="61" t="s">
        <v>16</v>
      </c>
      <c r="X3799" s="61" t="s">
        <v>572</v>
      </c>
      <c r="Y3799" s="61"/>
      <c r="AC3799"/>
    </row>
    <row r="3800" spans="2:29" x14ac:dyDescent="0.2">
      <c r="B3800" s="61" t="str">
        <f>INDEX(FlowMapping!$G$2:$G$875,MATCH(W3800&amp;D3800,FlowMapping!$E$2:$E$875,0))</f>
        <v>nickel</v>
      </c>
      <c r="C3800" s="61">
        <f>INDEX(FlowMapping!$H$2:$H$875,MATCH(W3800&amp;D3800,FlowMapping!$E$2:$E$875,0))</f>
        <v>7440020</v>
      </c>
      <c r="D3800" s="61" t="s">
        <v>1027</v>
      </c>
      <c r="E3800" s="61" t="str">
        <f>INDEX(FlowMapping!$J$2:$J$875,MATCH(W3800&amp;D3800,FlowMapping!$E$2:$E$875,0))</f>
        <v>unspecified</v>
      </c>
      <c r="F3800" s="61" t="str">
        <f>INDEX(FlowMapping!$M$2:$M$875,MATCH(W3800&amp;D3800,FlowMapping!$E$2:$E$875,0))</f>
        <v>63e7fe55-8549-11e0-9d78-0800200c9a66</v>
      </c>
      <c r="G3800" s="61" t="str">
        <f>INDEX(Activities!$B$2:$B$390,MATCH(H3800,Activities!$C$2:$C$390,0))</f>
        <v>Copper rolling, drawing, extruding and alloying</v>
      </c>
      <c r="H3800" s="61">
        <v>331420</v>
      </c>
      <c r="I3800" s="61" t="s">
        <v>997</v>
      </c>
      <c r="J3800" s="62">
        <v>1.1181208706102283E-9</v>
      </c>
      <c r="K3800" s="61" t="s">
        <v>2093</v>
      </c>
      <c r="L3800" s="61"/>
      <c r="M3800" s="61"/>
      <c r="N3800" s="61"/>
      <c r="O3800" s="61"/>
      <c r="P3800" s="61"/>
      <c r="Q3800" s="74">
        <v>3.9444471754144543</v>
      </c>
      <c r="R3800" s="61">
        <v>1</v>
      </c>
      <c r="S3800" s="61">
        <v>1</v>
      </c>
      <c r="T3800" s="61">
        <v>1</v>
      </c>
      <c r="U3800" s="61">
        <v>3</v>
      </c>
      <c r="V3800" s="61">
        <v>2013</v>
      </c>
      <c r="W3800" s="61" t="s">
        <v>15</v>
      </c>
      <c r="X3800" s="61" t="s">
        <v>572</v>
      </c>
      <c r="Y3800" s="61"/>
      <c r="AC3800"/>
    </row>
    <row r="3801" spans="2:29" x14ac:dyDescent="0.2">
      <c r="B3801" s="61" t="str">
        <f>INDEX(FlowMapping!$G$2:$G$875,MATCH(W3801&amp;D3801,FlowMapping!$E$2:$E$875,0))</f>
        <v>phenol</v>
      </c>
      <c r="C3801" s="61">
        <f>INDEX(FlowMapping!$H$2:$H$875,MATCH(W3801&amp;D3801,FlowMapping!$E$2:$E$875,0))</f>
        <v>108952</v>
      </c>
      <c r="D3801" s="61" t="s">
        <v>1027</v>
      </c>
      <c r="E3801" s="61" t="str">
        <f>INDEX(FlowMapping!$J$2:$J$875,MATCH(W3801&amp;D3801,FlowMapping!$E$2:$E$875,0))</f>
        <v>unspecified</v>
      </c>
      <c r="F3801" s="61" t="str">
        <f>INDEX(FlowMapping!$M$2:$M$875,MATCH(W3801&amp;D3801,FlowMapping!$E$2:$E$875,0))</f>
        <v>39153cb9-a8fe-4fc8-beef-1bf1edceb8e7</v>
      </c>
      <c r="G3801" s="61" t="str">
        <f>INDEX(Activities!$B$2:$B$390,MATCH(H3801,Activities!$C$2:$C$390,0))</f>
        <v>Copper rolling, drawing, extruding and alloying</v>
      </c>
      <c r="H3801" s="61">
        <v>331420</v>
      </c>
      <c r="I3801" s="61" t="s">
        <v>997</v>
      </c>
      <c r="J3801" s="62">
        <v>1.1528268126585658E-9</v>
      </c>
      <c r="K3801" s="61" t="s">
        <v>2093</v>
      </c>
      <c r="L3801" s="61"/>
      <c r="M3801" s="61"/>
      <c r="N3801" s="61"/>
      <c r="O3801" s="61"/>
      <c r="P3801" s="61"/>
      <c r="Q3801" s="74">
        <v>3.2328526649172535</v>
      </c>
      <c r="R3801" s="61">
        <v>1</v>
      </c>
      <c r="S3801" s="61">
        <v>1</v>
      </c>
      <c r="T3801" s="61">
        <v>1</v>
      </c>
      <c r="U3801" s="61">
        <v>3</v>
      </c>
      <c r="V3801" s="61">
        <v>2013</v>
      </c>
      <c r="W3801" s="61" t="s">
        <v>42</v>
      </c>
      <c r="X3801" s="61" t="s">
        <v>572</v>
      </c>
      <c r="Y3801" s="61"/>
      <c r="AC3801"/>
    </row>
    <row r="3802" spans="2:29" x14ac:dyDescent="0.2">
      <c r="B3802" s="61" t="str">
        <f>INDEX(FlowMapping!$G$2:$G$875,MATCH(W3802&amp;D3802,FlowMapping!$E$2:$E$875,0))</f>
        <v>ammonia</v>
      </c>
      <c r="C3802" s="61">
        <f>INDEX(FlowMapping!$H$2:$H$875,MATCH(W3802&amp;D3802,FlowMapping!$E$2:$E$875,0))</f>
        <v>7664417</v>
      </c>
      <c r="D3802" s="61" t="s">
        <v>1027</v>
      </c>
      <c r="E3802" s="61" t="str">
        <f>INDEX(FlowMapping!$J$2:$J$875,MATCH(W3802&amp;D3802,FlowMapping!$E$2:$E$875,0))</f>
        <v>unspecified</v>
      </c>
      <c r="F3802" s="61" t="str">
        <f>INDEX(FlowMapping!$M$2:$M$875,MATCH(W3802&amp;D3802,FlowMapping!$E$2:$E$875,0))</f>
        <v>63e78926-8549-11e0-9d78-0800200c9a66</v>
      </c>
      <c r="G3802" s="61" t="str">
        <f>INDEX(Activities!$B$2:$B$390,MATCH(H3802,Activities!$C$2:$C$390,0))</f>
        <v>Copper rolling, drawing, extruding and alloying</v>
      </c>
      <c r="H3802" s="61">
        <v>331420</v>
      </c>
      <c r="I3802" s="61" t="s">
        <v>997</v>
      </c>
      <c r="J3802" s="62">
        <v>1.4657657898250768E-8</v>
      </c>
      <c r="K3802" s="61" t="s">
        <v>2093</v>
      </c>
      <c r="L3802" s="61"/>
      <c r="M3802" s="61"/>
      <c r="N3802" s="61"/>
      <c r="O3802" s="61"/>
      <c r="P3802" s="61"/>
      <c r="Q3802" s="74">
        <v>3.1531135141461539</v>
      </c>
      <c r="R3802" s="61">
        <v>1</v>
      </c>
      <c r="S3802" s="61">
        <v>1</v>
      </c>
      <c r="T3802" s="61">
        <v>1</v>
      </c>
      <c r="U3802" s="61">
        <v>3</v>
      </c>
      <c r="V3802" s="61">
        <v>2013</v>
      </c>
      <c r="W3802" s="61" t="s">
        <v>2</v>
      </c>
      <c r="X3802" s="61" t="s">
        <v>572</v>
      </c>
      <c r="Y3802" s="61"/>
      <c r="AC3802"/>
    </row>
    <row r="3803" spans="2:29" x14ac:dyDescent="0.2">
      <c r="B3803" s="61" t="str">
        <f>INDEX(FlowMapping!$G$2:$G$875,MATCH(W3803&amp;D3803,FlowMapping!$E$2:$E$875,0))</f>
        <v>copper</v>
      </c>
      <c r="C3803" s="61">
        <f>INDEX(FlowMapping!$H$2:$H$875,MATCH(W3803&amp;D3803,FlowMapping!$E$2:$E$875,0))</f>
        <v>7440508</v>
      </c>
      <c r="D3803" s="61" t="s">
        <v>1027</v>
      </c>
      <c r="E3803" s="61" t="str">
        <f>INDEX(FlowMapping!$J$2:$J$875,MATCH(W3803&amp;D3803,FlowMapping!$E$2:$E$875,0))</f>
        <v>unspecified</v>
      </c>
      <c r="F3803" s="61" t="str">
        <f>INDEX(FlowMapping!$M$2:$M$875,MATCH(W3803&amp;D3803,FlowMapping!$E$2:$E$875,0))</f>
        <v>2f100cfa-4feb-45e9-a43a-357128228889</v>
      </c>
      <c r="G3803" s="61" t="str">
        <f>INDEX(Activities!$B$2:$B$390,MATCH(H3803,Activities!$C$2:$C$390,0))</f>
        <v>Copper rolling, drawing, extruding and alloying</v>
      </c>
      <c r="H3803" s="61">
        <v>331420</v>
      </c>
      <c r="I3803" s="61" t="s">
        <v>997</v>
      </c>
      <c r="J3803" s="62">
        <v>6.0785085218320203E-8</v>
      </c>
      <c r="K3803" s="61" t="s">
        <v>2093</v>
      </c>
      <c r="L3803" s="61"/>
      <c r="M3803" s="61"/>
      <c r="N3803" s="61"/>
      <c r="O3803" s="61"/>
      <c r="P3803" s="61"/>
      <c r="Q3803" s="74">
        <v>3.6565374211799746</v>
      </c>
      <c r="R3803" s="61">
        <v>1</v>
      </c>
      <c r="S3803" s="61">
        <v>1</v>
      </c>
      <c r="T3803" s="61">
        <v>1</v>
      </c>
      <c r="U3803" s="61">
        <v>3</v>
      </c>
      <c r="V3803" s="61">
        <v>2013</v>
      </c>
      <c r="W3803" s="61" t="s">
        <v>25</v>
      </c>
      <c r="X3803" s="61" t="s">
        <v>572</v>
      </c>
      <c r="Y3803" s="61"/>
      <c r="AC3803"/>
    </row>
    <row r="3804" spans="2:29" x14ac:dyDescent="0.2">
      <c r="B3804" s="61" t="str">
        <f>INDEX(FlowMapping!$G$2:$G$875,MATCH(W3804&amp;D3804,FlowMapping!$E$2:$E$875,0))</f>
        <v>mercury</v>
      </c>
      <c r="C3804" s="61">
        <f>INDEX(FlowMapping!$H$2:$H$875,MATCH(W3804&amp;D3804,FlowMapping!$E$2:$E$875,0))</f>
        <v>7439976</v>
      </c>
      <c r="D3804" s="61" t="s">
        <v>1027</v>
      </c>
      <c r="E3804" s="61" t="str">
        <f>INDEX(FlowMapping!$J$2:$J$875,MATCH(W3804&amp;D3804,FlowMapping!$E$2:$E$875,0))</f>
        <v>unspecified</v>
      </c>
      <c r="F3804" s="61" t="str">
        <f>INDEX(FlowMapping!$M$2:$M$875,MATCH(W3804&amp;D3804,FlowMapping!$E$2:$E$875,0))</f>
        <v>9325957a-bee5-4f2d-8bd1-458729c5e49e</v>
      </c>
      <c r="G3804" s="61" t="str">
        <f>INDEX(Activities!$B$2:$B$390,MATCH(H3804,Activities!$C$2:$C$390,0))</f>
        <v>Nonferrous metal (except copper and aluminum) rolling, drawing, extruding and alloying</v>
      </c>
      <c r="H3804" s="61">
        <v>331490</v>
      </c>
      <c r="I3804" s="61" t="s">
        <v>997</v>
      </c>
      <c r="J3804" s="62">
        <v>1.0614002246349683E-13</v>
      </c>
      <c r="K3804" s="61" t="s">
        <v>2093</v>
      </c>
      <c r="L3804" s="61"/>
      <c r="M3804" s="61"/>
      <c r="N3804" s="61"/>
      <c r="O3804" s="61"/>
      <c r="P3804" s="61"/>
      <c r="Q3804" s="74">
        <v>3.063643209955242</v>
      </c>
      <c r="R3804" s="61">
        <v>1</v>
      </c>
      <c r="S3804" s="61">
        <v>1</v>
      </c>
      <c r="T3804" s="61">
        <v>1</v>
      </c>
      <c r="U3804" s="61">
        <v>4</v>
      </c>
      <c r="V3804" s="61">
        <v>2013</v>
      </c>
      <c r="W3804" s="61" t="s">
        <v>96</v>
      </c>
      <c r="X3804" s="61" t="s">
        <v>572</v>
      </c>
      <c r="Y3804" s="61"/>
      <c r="AC3804"/>
    </row>
    <row r="3805" spans="2:29" x14ac:dyDescent="0.2">
      <c r="B3805" s="61" t="str">
        <f>INDEX(FlowMapping!$G$2:$G$875,MATCH(W3805&amp;D3805,FlowMapping!$E$2:$E$875,0))</f>
        <v>Cadmium</v>
      </c>
      <c r="C3805" s="61">
        <f>INDEX(FlowMapping!$H$2:$H$875,MATCH(W3805&amp;D3805,FlowMapping!$E$2:$E$875,0))</f>
        <v>7440439</v>
      </c>
      <c r="D3805" s="61" t="s">
        <v>1027</v>
      </c>
      <c r="E3805" s="61" t="str">
        <f>INDEX(FlowMapping!$J$2:$J$875,MATCH(W3805&amp;D3805,FlowMapping!$E$2:$E$875,0))</f>
        <v>unspecified</v>
      </c>
      <c r="F3805" s="61" t="str">
        <f>INDEX(FlowMapping!$M$2:$M$875,MATCH(W3805&amp;D3805,FlowMapping!$E$2:$E$875,0))</f>
        <v>c087ef23-4b5b-40f6-932a-7939b72386c4</v>
      </c>
      <c r="G3805" s="61" t="str">
        <f>INDEX(Activities!$B$2:$B$390,MATCH(H3805,Activities!$C$2:$C$390,0))</f>
        <v>Nonferrous metal (except copper and aluminum) rolling, drawing, extruding and alloying</v>
      </c>
      <c r="H3805" s="61">
        <v>331490</v>
      </c>
      <c r="I3805" s="61" t="s">
        <v>997</v>
      </c>
      <c r="J3805" s="62">
        <v>8.8096218644702359E-10</v>
      </c>
      <c r="K3805" s="61" t="s">
        <v>2093</v>
      </c>
      <c r="L3805" s="61"/>
      <c r="M3805" s="61"/>
      <c r="N3805" s="61"/>
      <c r="O3805" s="61"/>
      <c r="P3805" s="61"/>
      <c r="Q3805" s="74">
        <v>3.0332590357335394</v>
      </c>
      <c r="R3805" s="61">
        <v>1</v>
      </c>
      <c r="S3805" s="61">
        <v>1</v>
      </c>
      <c r="T3805" s="61">
        <v>1</v>
      </c>
      <c r="U3805" s="61">
        <v>4</v>
      </c>
      <c r="V3805" s="61">
        <v>2013</v>
      </c>
      <c r="W3805" s="61" t="s">
        <v>175</v>
      </c>
      <c r="X3805" s="61" t="s">
        <v>572</v>
      </c>
      <c r="Y3805" s="61"/>
      <c r="AC3805"/>
    </row>
    <row r="3806" spans="2:29" x14ac:dyDescent="0.2">
      <c r="B3806" s="61" t="str">
        <f>INDEX(FlowMapping!$G$2:$G$875,MATCH(W3806&amp;D3806,FlowMapping!$E$2:$E$875,0))</f>
        <v>chromium</v>
      </c>
      <c r="C3806" s="61">
        <f>INDEX(FlowMapping!$H$2:$H$875,MATCH(W3806&amp;D3806,FlowMapping!$E$2:$E$875,0))</f>
        <v>7440473</v>
      </c>
      <c r="D3806" s="61" t="s">
        <v>1027</v>
      </c>
      <c r="E3806" s="61" t="str">
        <f>INDEX(FlowMapping!$J$2:$J$875,MATCH(W3806&amp;D3806,FlowMapping!$E$2:$E$875,0))</f>
        <v>unspecified</v>
      </c>
      <c r="F3806" s="61" t="str">
        <f>INDEX(FlowMapping!$M$2:$M$875,MATCH(W3806&amp;D3806,FlowMapping!$E$2:$E$875,0))</f>
        <v>63e7b036-8549-11e0-9d78-0800200c9a66</v>
      </c>
      <c r="G3806" s="61" t="str">
        <f>INDEX(Activities!$B$2:$B$390,MATCH(H3806,Activities!$C$2:$C$390,0))</f>
        <v>Nonferrous metal (except copper and aluminum) rolling, drawing, extruding and alloying</v>
      </c>
      <c r="H3806" s="61">
        <v>331490</v>
      </c>
      <c r="I3806" s="61" t="s">
        <v>997</v>
      </c>
      <c r="J3806" s="62">
        <v>2.1688652190190941E-9</v>
      </c>
      <c r="K3806" s="61" t="s">
        <v>2093</v>
      </c>
      <c r="L3806" s="61"/>
      <c r="M3806" s="61"/>
      <c r="N3806" s="61"/>
      <c r="O3806" s="61"/>
      <c r="P3806" s="61"/>
      <c r="Q3806" s="74">
        <v>4.1265483800781633</v>
      </c>
      <c r="R3806" s="61">
        <v>1</v>
      </c>
      <c r="S3806" s="61">
        <v>1</v>
      </c>
      <c r="T3806" s="61">
        <v>1</v>
      </c>
      <c r="U3806" s="61">
        <v>4</v>
      </c>
      <c r="V3806" s="61">
        <v>2013</v>
      </c>
      <c r="W3806" s="61" t="s">
        <v>13</v>
      </c>
      <c r="X3806" s="61" t="s">
        <v>572</v>
      </c>
      <c r="Y3806" s="61"/>
      <c r="AC3806"/>
    </row>
    <row r="3807" spans="2:29" x14ac:dyDescent="0.2">
      <c r="B3807" s="61" t="str">
        <f>INDEX(FlowMapping!$G$2:$G$875,MATCH(W3807&amp;D3807,FlowMapping!$E$2:$E$875,0))</f>
        <v>manganese</v>
      </c>
      <c r="C3807" s="61">
        <f>INDEX(FlowMapping!$H$2:$H$875,MATCH(W3807&amp;D3807,FlowMapping!$E$2:$E$875,0))</f>
        <v>7439965</v>
      </c>
      <c r="D3807" s="61" t="s">
        <v>1027</v>
      </c>
      <c r="E3807" s="61" t="str">
        <f>INDEX(FlowMapping!$J$2:$J$875,MATCH(W3807&amp;D3807,FlowMapping!$E$2:$E$875,0))</f>
        <v>unspecified</v>
      </c>
      <c r="F3807" s="61" t="str">
        <f>INDEX(FlowMapping!$M$2:$M$875,MATCH(W3807&amp;D3807,FlowMapping!$E$2:$E$875,0))</f>
        <v>10cbd2f7-c41b-4bb4-b636-d8fc15cf0282</v>
      </c>
      <c r="G3807" s="61" t="str">
        <f>INDEX(Activities!$B$2:$B$390,MATCH(H3807,Activities!$C$2:$C$390,0))</f>
        <v>Nonferrous metal (except copper and aluminum) rolling, drawing, extruding and alloying</v>
      </c>
      <c r="H3807" s="61">
        <v>331490</v>
      </c>
      <c r="I3807" s="61" t="s">
        <v>997</v>
      </c>
      <c r="J3807" s="62">
        <v>2.3622947959565708E-9</v>
      </c>
      <c r="K3807" s="61" t="s">
        <v>2093</v>
      </c>
      <c r="L3807" s="61"/>
      <c r="M3807" s="61"/>
      <c r="N3807" s="61"/>
      <c r="O3807" s="61"/>
      <c r="P3807" s="61"/>
      <c r="Q3807" s="74">
        <v>3.875816041732731</v>
      </c>
      <c r="R3807" s="61">
        <v>1</v>
      </c>
      <c r="S3807" s="61">
        <v>1</v>
      </c>
      <c r="T3807" s="61">
        <v>1</v>
      </c>
      <c r="U3807" s="61">
        <v>4</v>
      </c>
      <c r="V3807" s="61">
        <v>2013</v>
      </c>
      <c r="W3807" s="61" t="s">
        <v>21</v>
      </c>
      <c r="X3807" s="61" t="s">
        <v>572</v>
      </c>
      <c r="Y3807" s="61"/>
      <c r="AC3807"/>
    </row>
    <row r="3808" spans="2:29" x14ac:dyDescent="0.2">
      <c r="B3808" s="61" t="str">
        <f>INDEX(FlowMapping!$G$2:$G$875,MATCH(W3808&amp;D3808,FlowMapping!$E$2:$E$875,0))</f>
        <v>chlorine</v>
      </c>
      <c r="C3808" s="61">
        <f>INDEX(FlowMapping!$H$2:$H$875,MATCH(W3808&amp;D3808,FlowMapping!$E$2:$E$875,0))</f>
        <v>7782505</v>
      </c>
      <c r="D3808" s="61" t="s">
        <v>1027</v>
      </c>
      <c r="E3808" s="61" t="str">
        <f>INDEX(FlowMapping!$J$2:$J$875,MATCH(W3808&amp;D3808,FlowMapping!$E$2:$E$875,0))</f>
        <v>unspecified</v>
      </c>
      <c r="F3808" s="61" t="str">
        <f>INDEX(FlowMapping!$M$2:$M$875,MATCH(W3808&amp;D3808,FlowMapping!$E$2:$E$875,0))</f>
        <v>e8641a14-fd07-4090-8daf-2cce2a557a81</v>
      </c>
      <c r="G3808" s="61" t="str">
        <f>INDEX(Activities!$B$2:$B$390,MATCH(H3808,Activities!$C$2:$C$390,0))</f>
        <v>Nonferrous metal (except copper and aluminum) rolling, drawing, extruding and alloying</v>
      </c>
      <c r="H3808" s="61">
        <v>331490</v>
      </c>
      <c r="I3808" s="61" t="s">
        <v>997</v>
      </c>
      <c r="J3808" s="62">
        <v>2.8445526020217147E-9</v>
      </c>
      <c r="K3808" s="61" t="s">
        <v>2093</v>
      </c>
      <c r="L3808" s="61"/>
      <c r="M3808" s="61"/>
      <c r="N3808" s="61"/>
      <c r="O3808" s="61"/>
      <c r="P3808" s="61"/>
      <c r="Q3808" s="74">
        <v>2.1460338185684305</v>
      </c>
      <c r="R3808" s="61">
        <v>1</v>
      </c>
      <c r="S3808" s="61">
        <v>1</v>
      </c>
      <c r="T3808" s="61">
        <v>1</v>
      </c>
      <c r="U3808" s="61">
        <v>4</v>
      </c>
      <c r="V3808" s="61">
        <v>2013</v>
      </c>
      <c r="W3808" s="61" t="s">
        <v>79</v>
      </c>
      <c r="X3808" s="61" t="s">
        <v>572</v>
      </c>
      <c r="Y3808" s="61"/>
      <c r="AC3808"/>
    </row>
    <row r="3809" spans="2:29" x14ac:dyDescent="0.2">
      <c r="B3809" s="61" t="str">
        <f>INDEX(FlowMapping!$G$2:$G$875,MATCH(W3809&amp;D3809,FlowMapping!$E$2:$E$875,0))</f>
        <v>arsenic</v>
      </c>
      <c r="C3809" s="61">
        <f>INDEX(FlowMapping!$H$2:$H$875,MATCH(W3809&amp;D3809,FlowMapping!$E$2:$E$875,0))</f>
        <v>17428410</v>
      </c>
      <c r="D3809" s="61" t="s">
        <v>1027</v>
      </c>
      <c r="E3809" s="61" t="str">
        <f>INDEX(FlowMapping!$J$2:$J$875,MATCH(W3809&amp;D3809,FlowMapping!$E$2:$E$875,0))</f>
        <v>unspecified</v>
      </c>
      <c r="F3809" s="61" t="str">
        <f>INDEX(FlowMapping!$M$2:$M$875,MATCH(W3809&amp;D3809,FlowMapping!$E$2:$E$875,0))</f>
        <v>8a377f10-d147-41ff-b9ef-53fad50245ce</v>
      </c>
      <c r="G3809" s="61" t="str">
        <f>INDEX(Activities!$B$2:$B$390,MATCH(H3809,Activities!$C$2:$C$390,0))</f>
        <v>Nonferrous metal (except copper and aluminum) rolling, drawing, extruding and alloying</v>
      </c>
      <c r="H3809" s="61">
        <v>331490</v>
      </c>
      <c r="I3809" s="61" t="s">
        <v>997</v>
      </c>
      <c r="J3809" s="62">
        <v>4.4313459378509927E-9</v>
      </c>
      <c r="K3809" s="61" t="s">
        <v>2093</v>
      </c>
      <c r="L3809" s="61"/>
      <c r="M3809" s="61"/>
      <c r="N3809" s="61"/>
      <c r="O3809" s="61"/>
      <c r="P3809" s="61"/>
      <c r="Q3809" s="74">
        <v>2.23564195283888</v>
      </c>
      <c r="R3809" s="61">
        <v>1</v>
      </c>
      <c r="S3809" s="61">
        <v>1</v>
      </c>
      <c r="T3809" s="61">
        <v>1</v>
      </c>
      <c r="U3809" s="61">
        <v>4</v>
      </c>
      <c r="V3809" s="61">
        <v>2013</v>
      </c>
      <c r="W3809" s="61" t="s">
        <v>247</v>
      </c>
      <c r="X3809" s="61" t="s">
        <v>572</v>
      </c>
      <c r="Y3809" s="61"/>
      <c r="AC3809"/>
    </row>
    <row r="3810" spans="2:29" x14ac:dyDescent="0.2">
      <c r="B3810" s="61" t="str">
        <f>INDEX(FlowMapping!$G$2:$G$875,MATCH(W3810&amp;D3810,FlowMapping!$E$2:$E$875,0))</f>
        <v>cobalt</v>
      </c>
      <c r="C3810" s="61">
        <f>INDEX(FlowMapping!$H$2:$H$875,MATCH(W3810&amp;D3810,FlowMapping!$E$2:$E$875,0))</f>
        <v>7440484</v>
      </c>
      <c r="D3810" s="61" t="s">
        <v>1027</v>
      </c>
      <c r="E3810" s="61" t="str">
        <f>INDEX(FlowMapping!$J$2:$J$875,MATCH(W3810&amp;D3810,FlowMapping!$E$2:$E$875,0))</f>
        <v>unspecified</v>
      </c>
      <c r="F3810" s="61" t="str">
        <f>INDEX(FlowMapping!$M$2:$M$875,MATCH(W3810&amp;D3810,FlowMapping!$E$2:$E$875,0))</f>
        <v>33627701-feca-434d-a192-674a450eaaf7</v>
      </c>
      <c r="G3810" s="61" t="str">
        <f>INDEX(Activities!$B$2:$B$390,MATCH(H3810,Activities!$C$2:$C$390,0))</f>
        <v>Nonferrous metal (except copper and aluminum) rolling, drawing, extruding and alloying</v>
      </c>
      <c r="H3810" s="61">
        <v>331490</v>
      </c>
      <c r="I3810" s="61" t="s">
        <v>997</v>
      </c>
      <c r="J3810" s="62">
        <v>4.8662016098839399E-9</v>
      </c>
      <c r="K3810" s="61" t="s">
        <v>2093</v>
      </c>
      <c r="L3810" s="61"/>
      <c r="M3810" s="61"/>
      <c r="N3810" s="61"/>
      <c r="O3810" s="61"/>
      <c r="P3810" s="61"/>
      <c r="Q3810" s="74">
        <v>4.305823256978738</v>
      </c>
      <c r="R3810" s="61">
        <v>1</v>
      </c>
      <c r="S3810" s="61">
        <v>1</v>
      </c>
      <c r="T3810" s="61">
        <v>1</v>
      </c>
      <c r="U3810" s="61">
        <v>4</v>
      </c>
      <c r="V3810" s="61">
        <v>2013</v>
      </c>
      <c r="W3810" s="61" t="s">
        <v>129</v>
      </c>
      <c r="X3810" s="61" t="s">
        <v>572</v>
      </c>
      <c r="Y3810" s="61"/>
      <c r="AC3810"/>
    </row>
    <row r="3811" spans="2:29" x14ac:dyDescent="0.2">
      <c r="B3811" s="61" t="str">
        <f>INDEX(FlowMapping!$G$2:$G$875,MATCH(W3811&amp;D3811,FlowMapping!$E$2:$E$875,0))</f>
        <v>lead</v>
      </c>
      <c r="C3811" s="61">
        <f>INDEX(FlowMapping!$H$2:$H$875,MATCH(W3811&amp;D3811,FlowMapping!$E$2:$E$875,0))</f>
        <v>7439921</v>
      </c>
      <c r="D3811" s="61" t="s">
        <v>1027</v>
      </c>
      <c r="E3811" s="61" t="str">
        <f>INDEX(FlowMapping!$J$2:$J$875,MATCH(W3811&amp;D3811,FlowMapping!$E$2:$E$875,0))</f>
        <v>unspecified</v>
      </c>
      <c r="F3811" s="61" t="str">
        <f>INDEX(FlowMapping!$M$2:$M$875,MATCH(W3811&amp;D3811,FlowMapping!$E$2:$E$875,0))</f>
        <v>31c4d160-b21e-41b3-b9c1-3d7a72377653</v>
      </c>
      <c r="G3811" s="61" t="str">
        <f>INDEX(Activities!$B$2:$B$390,MATCH(H3811,Activities!$C$2:$C$390,0))</f>
        <v>Nonferrous metal (except copper and aluminum) rolling, drawing, extruding and alloying</v>
      </c>
      <c r="H3811" s="61">
        <v>331490</v>
      </c>
      <c r="I3811" s="61" t="s">
        <v>997</v>
      </c>
      <c r="J3811" s="62">
        <v>6.6708261138150509E-9</v>
      </c>
      <c r="K3811" s="61" t="s">
        <v>2093</v>
      </c>
      <c r="L3811" s="61"/>
      <c r="M3811" s="61"/>
      <c r="N3811" s="61"/>
      <c r="O3811" s="61"/>
      <c r="P3811" s="61"/>
      <c r="Q3811" s="74">
        <v>3.2630030039016864</v>
      </c>
      <c r="R3811" s="61">
        <v>1</v>
      </c>
      <c r="S3811" s="61">
        <v>1</v>
      </c>
      <c r="T3811" s="61">
        <v>1</v>
      </c>
      <c r="U3811" s="61">
        <v>4</v>
      </c>
      <c r="V3811" s="61">
        <v>2013</v>
      </c>
      <c r="W3811" s="61" t="s">
        <v>16</v>
      </c>
      <c r="X3811" s="61" t="s">
        <v>572</v>
      </c>
      <c r="Y3811" s="61"/>
      <c r="AC3811"/>
    </row>
    <row r="3812" spans="2:29" x14ac:dyDescent="0.2">
      <c r="B3812" s="61" t="str">
        <f>INDEX(FlowMapping!$G$2:$G$875,MATCH(W3812&amp;D3812,FlowMapping!$E$2:$E$875,0))</f>
        <v>antimony</v>
      </c>
      <c r="C3812" s="61">
        <f>INDEX(FlowMapping!$H$2:$H$875,MATCH(W3812&amp;D3812,FlowMapping!$E$2:$E$875,0))</f>
        <v>7440360</v>
      </c>
      <c r="D3812" s="61" t="s">
        <v>1027</v>
      </c>
      <c r="E3812" s="61" t="str">
        <f>INDEX(FlowMapping!$J$2:$J$875,MATCH(W3812&amp;D3812,FlowMapping!$E$2:$E$875,0))</f>
        <v>unspecified</v>
      </c>
      <c r="F3812" s="61" t="str">
        <f>INDEX(FlowMapping!$M$2:$M$875,MATCH(W3812&amp;D3812,FlowMapping!$E$2:$E$875,0))</f>
        <v>b2dc8668-86de-4207-b20e-dc81dea63c98</v>
      </c>
      <c r="G3812" s="61" t="str">
        <f>INDEX(Activities!$B$2:$B$390,MATCH(H3812,Activities!$C$2:$C$390,0))</f>
        <v>Nonferrous metal (except copper and aluminum) rolling, drawing, extruding and alloying</v>
      </c>
      <c r="H3812" s="61">
        <v>331490</v>
      </c>
      <c r="I3812" s="61" t="s">
        <v>997</v>
      </c>
      <c r="J3812" s="62">
        <v>6.7326739049045301E-9</v>
      </c>
      <c r="K3812" s="61" t="s">
        <v>2093</v>
      </c>
      <c r="L3812" s="61"/>
      <c r="M3812" s="61"/>
      <c r="N3812" s="61"/>
      <c r="O3812" s="61"/>
      <c r="P3812" s="61"/>
      <c r="Q3812" s="74">
        <v>2.4405766909136037</v>
      </c>
      <c r="R3812" s="61">
        <v>1</v>
      </c>
      <c r="S3812" s="61">
        <v>1</v>
      </c>
      <c r="T3812" s="61">
        <v>1</v>
      </c>
      <c r="U3812" s="61">
        <v>4</v>
      </c>
      <c r="V3812" s="61">
        <v>2013</v>
      </c>
      <c r="W3812" s="61" t="s">
        <v>99</v>
      </c>
      <c r="X3812" s="61" t="s">
        <v>572</v>
      </c>
      <c r="Y3812" s="61"/>
      <c r="AC3812"/>
    </row>
    <row r="3813" spans="2:29" x14ac:dyDescent="0.2">
      <c r="B3813" s="61" t="str">
        <f>INDEX(FlowMapping!$G$2:$G$875,MATCH(W3813&amp;D3813,FlowMapping!$E$2:$E$875,0))</f>
        <v>copper</v>
      </c>
      <c r="C3813" s="61">
        <f>INDEX(FlowMapping!$H$2:$H$875,MATCH(W3813&amp;D3813,FlowMapping!$E$2:$E$875,0))</f>
        <v>7440508</v>
      </c>
      <c r="D3813" s="61" t="s">
        <v>1027</v>
      </c>
      <c r="E3813" s="61" t="str">
        <f>INDEX(FlowMapping!$J$2:$J$875,MATCH(W3813&amp;D3813,FlowMapping!$E$2:$E$875,0))</f>
        <v>unspecified</v>
      </c>
      <c r="F3813" s="61" t="str">
        <f>INDEX(FlowMapping!$M$2:$M$875,MATCH(W3813&amp;D3813,FlowMapping!$E$2:$E$875,0))</f>
        <v>2f100cfa-4feb-45e9-a43a-357128228889</v>
      </c>
      <c r="G3813" s="61" t="str">
        <f>INDEX(Activities!$B$2:$B$390,MATCH(H3813,Activities!$C$2:$C$390,0))</f>
        <v>Nonferrous metal (except copper and aluminum) rolling, drawing, extruding and alloying</v>
      </c>
      <c r="H3813" s="61">
        <v>331490</v>
      </c>
      <c r="I3813" s="61" t="s">
        <v>997</v>
      </c>
      <c r="J3813" s="62">
        <v>4.2442423062523402E-8</v>
      </c>
      <c r="K3813" s="61" t="s">
        <v>2093</v>
      </c>
      <c r="L3813" s="61"/>
      <c r="M3813" s="61"/>
      <c r="N3813" s="61"/>
      <c r="O3813" s="61"/>
      <c r="P3813" s="61"/>
      <c r="Q3813" s="74">
        <v>3.6565374211799746</v>
      </c>
      <c r="R3813" s="61">
        <v>1</v>
      </c>
      <c r="S3813" s="61">
        <v>1</v>
      </c>
      <c r="T3813" s="61">
        <v>1</v>
      </c>
      <c r="U3813" s="61">
        <v>4</v>
      </c>
      <c r="V3813" s="61">
        <v>2013</v>
      </c>
      <c r="W3813" s="61" t="s">
        <v>25</v>
      </c>
      <c r="X3813" s="61" t="s">
        <v>572</v>
      </c>
      <c r="Y3813" s="61"/>
      <c r="AC3813"/>
    </row>
    <row r="3814" spans="2:29" x14ac:dyDescent="0.2">
      <c r="B3814" s="61" t="str">
        <f>INDEX(FlowMapping!$G$2:$G$875,MATCH(W3814&amp;D3814,FlowMapping!$E$2:$E$875,0))</f>
        <v>nickel</v>
      </c>
      <c r="C3814" s="61">
        <f>INDEX(FlowMapping!$H$2:$H$875,MATCH(W3814&amp;D3814,FlowMapping!$E$2:$E$875,0))</f>
        <v>7440020</v>
      </c>
      <c r="D3814" s="61" t="s">
        <v>1027</v>
      </c>
      <c r="E3814" s="61" t="str">
        <f>INDEX(FlowMapping!$J$2:$J$875,MATCH(W3814&amp;D3814,FlowMapping!$E$2:$E$875,0))</f>
        <v>unspecified</v>
      </c>
      <c r="F3814" s="61" t="str">
        <f>INDEX(FlowMapping!$M$2:$M$875,MATCH(W3814&amp;D3814,FlowMapping!$E$2:$E$875,0))</f>
        <v>63e7fe55-8549-11e0-9d78-0800200c9a66</v>
      </c>
      <c r="G3814" s="61" t="str">
        <f>INDEX(Activities!$B$2:$B$390,MATCH(H3814,Activities!$C$2:$C$390,0))</f>
        <v>Nonferrous metal (except copper and aluminum) rolling, drawing, extruding and alloying</v>
      </c>
      <c r="H3814" s="61">
        <v>331490</v>
      </c>
      <c r="I3814" s="61" t="s">
        <v>997</v>
      </c>
      <c r="J3814" s="62">
        <v>5.5194509942605777E-8</v>
      </c>
      <c r="K3814" s="61" t="s">
        <v>2093</v>
      </c>
      <c r="L3814" s="61"/>
      <c r="M3814" s="61"/>
      <c r="N3814" s="61"/>
      <c r="O3814" s="61"/>
      <c r="P3814" s="61"/>
      <c r="Q3814" s="74">
        <v>3.9444471754144543</v>
      </c>
      <c r="R3814" s="61">
        <v>1</v>
      </c>
      <c r="S3814" s="61">
        <v>1</v>
      </c>
      <c r="T3814" s="61">
        <v>1</v>
      </c>
      <c r="U3814" s="61">
        <v>4</v>
      </c>
      <c r="V3814" s="61">
        <v>2013</v>
      </c>
      <c r="W3814" s="61" t="s">
        <v>15</v>
      </c>
      <c r="X3814" s="61" t="s">
        <v>572</v>
      </c>
      <c r="Y3814" s="61"/>
      <c r="AC3814"/>
    </row>
    <row r="3815" spans="2:29" x14ac:dyDescent="0.2">
      <c r="B3815" s="61" t="str">
        <f>INDEX(FlowMapping!$G$2:$G$875,MATCH(W3815&amp;D3815,FlowMapping!$E$2:$E$875,0))</f>
        <v>MOLYBDENUM(VI)</v>
      </c>
      <c r="C3815" s="61" t="str">
        <f>INDEX(FlowMapping!$H$2:$H$875,MATCH(W3815&amp;D3815,FlowMapping!$E$2:$E$875,0))</f>
        <v/>
      </c>
      <c r="D3815" s="61" t="s">
        <v>1027</v>
      </c>
      <c r="E3815" s="61" t="str">
        <f>INDEX(FlowMapping!$J$2:$J$875,MATCH(W3815&amp;D3815,FlowMapping!$E$2:$E$875,0))</f>
        <v>unspecified</v>
      </c>
      <c r="F3815" s="61" t="str">
        <f>INDEX(FlowMapping!$M$2:$M$875,MATCH(W3815&amp;D3815,FlowMapping!$E$2:$E$875,0))</f>
        <v>9a46e8fd-d2eb-344b-bd94-b1f693c20133</v>
      </c>
      <c r="G3815" s="61" t="str">
        <f>INDEX(Activities!$B$2:$B$390,MATCH(H3815,Activities!$C$2:$C$390,0))</f>
        <v>Nonferrous metal (except copper and aluminum) rolling, drawing, extruding and alloying</v>
      </c>
      <c r="H3815" s="61">
        <v>331490</v>
      </c>
      <c r="I3815" s="61" t="s">
        <v>997</v>
      </c>
      <c r="J3815" s="62">
        <v>1.1393919131411455E-7</v>
      </c>
      <c r="K3815" s="61" t="s">
        <v>2093</v>
      </c>
      <c r="L3815" s="61"/>
      <c r="M3815" s="61"/>
      <c r="N3815" s="61"/>
      <c r="O3815" s="61"/>
      <c r="P3815" s="61"/>
      <c r="Q3815" s="74">
        <v>3.1608001734423472</v>
      </c>
      <c r="R3815" s="61">
        <v>1</v>
      </c>
      <c r="S3815" s="61">
        <v>1</v>
      </c>
      <c r="T3815" s="61">
        <v>1</v>
      </c>
      <c r="U3815" s="61">
        <v>4</v>
      </c>
      <c r="V3815" s="61">
        <v>2013</v>
      </c>
      <c r="W3815" s="61" t="s">
        <v>180</v>
      </c>
      <c r="X3815" s="61" t="s">
        <v>572</v>
      </c>
      <c r="Y3815" s="61"/>
      <c r="AC3815"/>
    </row>
    <row r="3816" spans="2:29" x14ac:dyDescent="0.2">
      <c r="B3816" s="61" t="str">
        <f>INDEX(FlowMapping!$G$2:$G$875,MATCH(W3816&amp;D3816,FlowMapping!$E$2:$E$875,0))</f>
        <v>ammonia</v>
      </c>
      <c r="C3816" s="61">
        <f>INDEX(FlowMapping!$H$2:$H$875,MATCH(W3816&amp;D3816,FlowMapping!$E$2:$E$875,0))</f>
        <v>7664417</v>
      </c>
      <c r="D3816" s="61" t="s">
        <v>1027</v>
      </c>
      <c r="E3816" s="61" t="str">
        <f>INDEX(FlowMapping!$J$2:$J$875,MATCH(W3816&amp;D3816,FlowMapping!$E$2:$E$875,0))</f>
        <v>unspecified</v>
      </c>
      <c r="F3816" s="61" t="str">
        <f>INDEX(FlowMapping!$M$2:$M$875,MATCH(W3816&amp;D3816,FlowMapping!$E$2:$E$875,0))</f>
        <v>63e78926-8549-11e0-9d78-0800200c9a66</v>
      </c>
      <c r="G3816" s="61" t="str">
        <f>INDEX(Activities!$B$2:$B$390,MATCH(H3816,Activities!$C$2:$C$390,0))</f>
        <v>Nonferrous metal (except copper and aluminum) rolling, drawing, extruding and alloying</v>
      </c>
      <c r="H3816" s="61">
        <v>331490</v>
      </c>
      <c r="I3816" s="61" t="s">
        <v>997</v>
      </c>
      <c r="J3816" s="62">
        <v>1.3787588918008236E-7</v>
      </c>
      <c r="K3816" s="61" t="s">
        <v>2093</v>
      </c>
      <c r="L3816" s="61"/>
      <c r="M3816" s="61"/>
      <c r="N3816" s="61"/>
      <c r="O3816" s="61"/>
      <c r="P3816" s="61"/>
      <c r="Q3816" s="74">
        <v>3.1531135141461539</v>
      </c>
      <c r="R3816" s="61">
        <v>1</v>
      </c>
      <c r="S3816" s="61">
        <v>1</v>
      </c>
      <c r="T3816" s="61">
        <v>1</v>
      </c>
      <c r="U3816" s="61">
        <v>4</v>
      </c>
      <c r="V3816" s="61">
        <v>2013</v>
      </c>
      <c r="W3816" s="61" t="s">
        <v>2</v>
      </c>
      <c r="X3816" s="61" t="s">
        <v>572</v>
      </c>
      <c r="Y3816" s="61"/>
      <c r="AC3816"/>
    </row>
    <row r="3817" spans="2:29" x14ac:dyDescent="0.2">
      <c r="B3817" s="61" t="str">
        <f>INDEX(FlowMapping!$G$2:$G$875,MATCH(W3817&amp;D3817,FlowMapping!$E$2:$E$875,0))</f>
        <v>2,4/2,6-toluenediisocyanate (mixture)</v>
      </c>
      <c r="C3817" s="61">
        <f>INDEX(FlowMapping!$H$2:$H$875,MATCH(W3817&amp;D3817,FlowMapping!$E$2:$E$875,0))</f>
        <v>26471625</v>
      </c>
      <c r="D3817" s="61" t="s">
        <v>1027</v>
      </c>
      <c r="E3817" s="61" t="str">
        <f>INDEX(FlowMapping!$J$2:$J$875,MATCH(W3817&amp;D3817,FlowMapping!$E$2:$E$875,0))</f>
        <v>unspecified</v>
      </c>
      <c r="F3817" s="61" t="str">
        <f>INDEX(FlowMapping!$M$2:$M$875,MATCH(W3817&amp;D3817,FlowMapping!$E$2:$E$875,0))</f>
        <v>142bb6af-3d22-4991-9bb7-8323cadaa052</v>
      </c>
      <c r="G3817" s="61" t="str">
        <f>INDEX(Activities!$B$2:$B$390,MATCH(H3817,Activities!$C$2:$C$390,0))</f>
        <v>Ferrous metal foundries</v>
      </c>
      <c r="H3817" s="61">
        <v>331510</v>
      </c>
      <c r="I3817" s="61" t="s">
        <v>997</v>
      </c>
      <c r="J3817" s="62">
        <v>3.0664187933074193E-13</v>
      </c>
      <c r="K3817" s="61" t="s">
        <v>2093</v>
      </c>
      <c r="L3817" s="61"/>
      <c r="M3817" s="61"/>
      <c r="N3817" s="61"/>
      <c r="O3817" s="61"/>
      <c r="P3817" s="61"/>
      <c r="Q3817" s="74">
        <v>3.9778587426406746</v>
      </c>
      <c r="R3817" s="61">
        <v>1</v>
      </c>
      <c r="S3817" s="61">
        <v>1</v>
      </c>
      <c r="T3817" s="61">
        <v>1</v>
      </c>
      <c r="U3817" s="61">
        <v>3</v>
      </c>
      <c r="V3817" s="61">
        <v>2013</v>
      </c>
      <c r="W3817" s="61" t="s">
        <v>51</v>
      </c>
      <c r="X3817" s="61" t="s">
        <v>572</v>
      </c>
      <c r="Y3817" s="61"/>
      <c r="AC3817"/>
    </row>
    <row r="3818" spans="2:29" x14ac:dyDescent="0.2">
      <c r="B3818" s="61" t="str">
        <f>INDEX(FlowMapping!$G$2:$G$875,MATCH(W3818&amp;D3818,FlowMapping!$E$2:$E$875,0))</f>
        <v>cobalt</v>
      </c>
      <c r="C3818" s="61">
        <f>INDEX(FlowMapping!$H$2:$H$875,MATCH(W3818&amp;D3818,FlowMapping!$E$2:$E$875,0))</f>
        <v>7440484</v>
      </c>
      <c r="D3818" s="61" t="s">
        <v>1027</v>
      </c>
      <c r="E3818" s="61" t="str">
        <f>INDEX(FlowMapping!$J$2:$J$875,MATCH(W3818&amp;D3818,FlowMapping!$E$2:$E$875,0))</f>
        <v>unspecified</v>
      </c>
      <c r="F3818" s="61" t="str">
        <f>INDEX(FlowMapping!$M$2:$M$875,MATCH(W3818&amp;D3818,FlowMapping!$E$2:$E$875,0))</f>
        <v>33627701-feca-434d-a192-674a450eaaf7</v>
      </c>
      <c r="G3818" s="61" t="str">
        <f>INDEX(Activities!$B$2:$B$390,MATCH(H3818,Activities!$C$2:$C$390,0))</f>
        <v>Ferrous metal foundries</v>
      </c>
      <c r="H3818" s="61">
        <v>331510</v>
      </c>
      <c r="I3818" s="61" t="s">
        <v>997</v>
      </c>
      <c r="J3818" s="62">
        <v>3.8330234916342741E-13</v>
      </c>
      <c r="K3818" s="61" t="s">
        <v>2093</v>
      </c>
      <c r="L3818" s="61"/>
      <c r="M3818" s="61"/>
      <c r="N3818" s="61"/>
      <c r="O3818" s="61"/>
      <c r="P3818" s="61"/>
      <c r="Q3818" s="74">
        <v>4.305823256978738</v>
      </c>
      <c r="R3818" s="61">
        <v>1</v>
      </c>
      <c r="S3818" s="61">
        <v>1</v>
      </c>
      <c r="T3818" s="61">
        <v>1</v>
      </c>
      <c r="U3818" s="61">
        <v>3</v>
      </c>
      <c r="V3818" s="61">
        <v>2013</v>
      </c>
      <c r="W3818" s="61" t="s">
        <v>129</v>
      </c>
      <c r="X3818" s="61" t="s">
        <v>572</v>
      </c>
      <c r="Y3818" s="61"/>
      <c r="AC3818"/>
    </row>
    <row r="3819" spans="2:29" x14ac:dyDescent="0.2">
      <c r="B3819" s="61" t="str">
        <f>INDEX(FlowMapping!$G$2:$G$875,MATCH(W3819&amp;D3819,FlowMapping!$E$2:$E$875,0))</f>
        <v>Cumene</v>
      </c>
      <c r="C3819" s="61">
        <f>INDEX(FlowMapping!$H$2:$H$875,MATCH(W3819&amp;D3819,FlowMapping!$E$2:$E$875,0))</f>
        <v>98828</v>
      </c>
      <c r="D3819" s="61" t="s">
        <v>1027</v>
      </c>
      <c r="E3819" s="61" t="str">
        <f>INDEX(FlowMapping!$J$2:$J$875,MATCH(W3819&amp;D3819,FlowMapping!$E$2:$E$875,0))</f>
        <v>unspecified</v>
      </c>
      <c r="F3819" s="61" t="str">
        <f>INDEX(FlowMapping!$M$2:$M$875,MATCH(W3819&amp;D3819,FlowMapping!$E$2:$E$875,0))</f>
        <v>7a3b6567-5f36-4142-b390-15fbf940e206</v>
      </c>
      <c r="G3819" s="61" t="str">
        <f>INDEX(Activities!$B$2:$B$390,MATCH(H3819,Activities!$C$2:$C$390,0))</f>
        <v>Ferrous metal foundries</v>
      </c>
      <c r="H3819" s="61">
        <v>331510</v>
      </c>
      <c r="I3819" s="61" t="s">
        <v>997</v>
      </c>
      <c r="J3819" s="62">
        <v>5.6217677877302673E-13</v>
      </c>
      <c r="K3819" s="61" t="s">
        <v>2093</v>
      </c>
      <c r="L3819" s="61"/>
      <c r="M3819" s="61"/>
      <c r="N3819" s="61"/>
      <c r="O3819" s="61"/>
      <c r="P3819" s="61"/>
      <c r="Q3819" s="74">
        <v>3.1384193576268955</v>
      </c>
      <c r="R3819" s="61">
        <v>1</v>
      </c>
      <c r="S3819" s="61">
        <v>1</v>
      </c>
      <c r="T3819" s="61">
        <v>1</v>
      </c>
      <c r="U3819" s="61">
        <v>3</v>
      </c>
      <c r="V3819" s="61">
        <v>2013</v>
      </c>
      <c r="W3819" s="61" t="s">
        <v>167</v>
      </c>
      <c r="X3819" s="61" t="s">
        <v>572</v>
      </c>
      <c r="Y3819" s="61"/>
      <c r="AC3819"/>
    </row>
    <row r="3820" spans="2:29" x14ac:dyDescent="0.2">
      <c r="B3820" s="61" t="str">
        <f>INDEX(FlowMapping!$G$2:$G$875,MATCH(W3820&amp;D3820,FlowMapping!$E$2:$E$875,0))</f>
        <v>arsenic</v>
      </c>
      <c r="C3820" s="61">
        <f>INDEX(FlowMapping!$H$2:$H$875,MATCH(W3820&amp;D3820,FlowMapping!$E$2:$E$875,0))</f>
        <v>17428410</v>
      </c>
      <c r="D3820" s="61" t="s">
        <v>1027</v>
      </c>
      <c r="E3820" s="61" t="str">
        <f>INDEX(FlowMapping!$J$2:$J$875,MATCH(W3820&amp;D3820,FlowMapping!$E$2:$E$875,0))</f>
        <v>unspecified</v>
      </c>
      <c r="F3820" s="61" t="str">
        <f>INDEX(FlowMapping!$M$2:$M$875,MATCH(W3820&amp;D3820,FlowMapping!$E$2:$E$875,0))</f>
        <v>8a377f10-d147-41ff-b9ef-53fad50245ce</v>
      </c>
      <c r="G3820" s="61" t="str">
        <f>INDEX(Activities!$B$2:$B$390,MATCH(H3820,Activities!$C$2:$C$390,0))</f>
        <v>Ferrous metal foundries</v>
      </c>
      <c r="H3820" s="61">
        <v>331510</v>
      </c>
      <c r="I3820" s="61" t="s">
        <v>997</v>
      </c>
      <c r="J3820" s="62">
        <v>1.2265675173229677E-12</v>
      </c>
      <c r="K3820" s="61" t="s">
        <v>2093</v>
      </c>
      <c r="L3820" s="61"/>
      <c r="M3820" s="61"/>
      <c r="N3820" s="61"/>
      <c r="O3820" s="61"/>
      <c r="P3820" s="61"/>
      <c r="Q3820" s="74">
        <v>2.23564195283888</v>
      </c>
      <c r="R3820" s="61">
        <v>1</v>
      </c>
      <c r="S3820" s="61">
        <v>1</v>
      </c>
      <c r="T3820" s="61">
        <v>1</v>
      </c>
      <c r="U3820" s="61">
        <v>3</v>
      </c>
      <c r="V3820" s="61">
        <v>2013</v>
      </c>
      <c r="W3820" s="61" t="s">
        <v>247</v>
      </c>
      <c r="X3820" s="61" t="s">
        <v>572</v>
      </c>
      <c r="Y3820" s="61"/>
      <c r="AC3820"/>
    </row>
    <row r="3821" spans="2:29" x14ac:dyDescent="0.2">
      <c r="B3821" s="61" t="str">
        <f>INDEX(FlowMapping!$G$2:$G$875,MATCH(W3821&amp;D3821,FlowMapping!$E$2:$E$875,0))</f>
        <v>mercury</v>
      </c>
      <c r="C3821" s="61">
        <f>INDEX(FlowMapping!$H$2:$H$875,MATCH(W3821&amp;D3821,FlowMapping!$E$2:$E$875,0))</f>
        <v>7439976</v>
      </c>
      <c r="D3821" s="61" t="s">
        <v>1027</v>
      </c>
      <c r="E3821" s="61" t="str">
        <f>INDEX(FlowMapping!$J$2:$J$875,MATCH(W3821&amp;D3821,FlowMapping!$E$2:$E$875,0))</f>
        <v>unspecified</v>
      </c>
      <c r="F3821" s="61" t="str">
        <f>INDEX(FlowMapping!$M$2:$M$875,MATCH(W3821&amp;D3821,FlowMapping!$E$2:$E$875,0))</f>
        <v>9325957a-bee5-4f2d-8bd1-458729c5e49e</v>
      </c>
      <c r="G3821" s="61" t="str">
        <f>INDEX(Activities!$B$2:$B$390,MATCH(H3821,Activities!$C$2:$C$390,0))</f>
        <v>Ferrous metal foundries</v>
      </c>
      <c r="H3821" s="61">
        <v>331510</v>
      </c>
      <c r="I3821" s="61" t="s">
        <v>997</v>
      </c>
      <c r="J3821" s="62">
        <v>1.7887442960959948E-12</v>
      </c>
      <c r="K3821" s="61" t="s">
        <v>2093</v>
      </c>
      <c r="L3821" s="61"/>
      <c r="M3821" s="61"/>
      <c r="N3821" s="61"/>
      <c r="O3821" s="61"/>
      <c r="P3821" s="61"/>
      <c r="Q3821" s="74">
        <v>3.063643209955242</v>
      </c>
      <c r="R3821" s="61">
        <v>1</v>
      </c>
      <c r="S3821" s="61">
        <v>1</v>
      </c>
      <c r="T3821" s="61">
        <v>1</v>
      </c>
      <c r="U3821" s="61">
        <v>3</v>
      </c>
      <c r="V3821" s="61">
        <v>2013</v>
      </c>
      <c r="W3821" s="61" t="s">
        <v>96</v>
      </c>
      <c r="X3821" s="61" t="s">
        <v>572</v>
      </c>
      <c r="Y3821" s="61"/>
      <c r="AC3821"/>
    </row>
    <row r="3822" spans="2:29" x14ac:dyDescent="0.2">
      <c r="B3822" s="61" t="str">
        <f>INDEX(FlowMapping!$G$2:$G$875,MATCH(W3822&amp;D3822,FlowMapping!$E$2:$E$875,0))</f>
        <v>ALUMINUM OXIDE</v>
      </c>
      <c r="C3822" s="61">
        <f>INDEX(FlowMapping!$H$2:$H$875,MATCH(W3822&amp;D3822,FlowMapping!$E$2:$E$875,0))</f>
        <v>1344281</v>
      </c>
      <c r="D3822" s="61" t="s">
        <v>1027</v>
      </c>
      <c r="E3822" s="61" t="str">
        <f>INDEX(FlowMapping!$J$2:$J$875,MATCH(W3822&amp;D3822,FlowMapping!$E$2:$E$875,0))</f>
        <v>unspecified</v>
      </c>
      <c r="F3822" s="61" t="str">
        <f>INDEX(FlowMapping!$M$2:$M$875,MATCH(W3822&amp;D3822,FlowMapping!$E$2:$E$875,0))</f>
        <v>32182a70-0abd-3596-85cd-39cb66195e8f</v>
      </c>
      <c r="G3822" s="61" t="str">
        <f>INDEX(Activities!$B$2:$B$390,MATCH(H3822,Activities!$C$2:$C$390,0))</f>
        <v>Ferrous metal foundries</v>
      </c>
      <c r="H3822" s="61">
        <v>331510</v>
      </c>
      <c r="I3822" s="61" t="s">
        <v>997</v>
      </c>
      <c r="J3822" s="62">
        <v>2.5553489944228494E-11</v>
      </c>
      <c r="K3822" s="61" t="s">
        <v>2093</v>
      </c>
      <c r="L3822" s="61"/>
      <c r="M3822" s="61"/>
      <c r="N3822" s="61"/>
      <c r="O3822" s="61"/>
      <c r="P3822" s="61"/>
      <c r="Q3822" s="74">
        <v>4.541660212657372</v>
      </c>
      <c r="R3822" s="61">
        <v>1</v>
      </c>
      <c r="S3822" s="61">
        <v>1</v>
      </c>
      <c r="T3822" s="61">
        <v>1</v>
      </c>
      <c r="U3822" s="61">
        <v>3</v>
      </c>
      <c r="V3822" s="61">
        <v>2013</v>
      </c>
      <c r="W3822" s="61" t="s">
        <v>198</v>
      </c>
      <c r="X3822" s="61" t="s">
        <v>572</v>
      </c>
      <c r="Y3822" s="61"/>
      <c r="AC3822"/>
    </row>
    <row r="3823" spans="2:29" x14ac:dyDescent="0.2">
      <c r="B3823" s="61" t="str">
        <f>INDEX(FlowMapping!$G$2:$G$875,MATCH(W3823&amp;D3823,FlowMapping!$E$2:$E$875,0))</f>
        <v>MOLYBDENUM(VI)</v>
      </c>
      <c r="C3823" s="61" t="str">
        <f>INDEX(FlowMapping!$H$2:$H$875,MATCH(W3823&amp;D3823,FlowMapping!$E$2:$E$875,0))</f>
        <v/>
      </c>
      <c r="D3823" s="61" t="s">
        <v>1027</v>
      </c>
      <c r="E3823" s="61" t="str">
        <f>INDEX(FlowMapping!$J$2:$J$875,MATCH(W3823&amp;D3823,FlowMapping!$E$2:$E$875,0))</f>
        <v>unspecified</v>
      </c>
      <c r="F3823" s="61" t="str">
        <f>INDEX(FlowMapping!$M$2:$M$875,MATCH(W3823&amp;D3823,FlowMapping!$E$2:$E$875,0))</f>
        <v>9a46e8fd-d2eb-344b-bd94-b1f693c20133</v>
      </c>
      <c r="G3823" s="61" t="str">
        <f>INDEX(Activities!$B$2:$B$390,MATCH(H3823,Activities!$C$2:$C$390,0))</f>
        <v>Ferrous metal foundries</v>
      </c>
      <c r="H3823" s="61">
        <v>331510</v>
      </c>
      <c r="I3823" s="61" t="s">
        <v>997</v>
      </c>
      <c r="J3823" s="62">
        <v>2.5553489944228494E-11</v>
      </c>
      <c r="K3823" s="61" t="s">
        <v>2093</v>
      </c>
      <c r="L3823" s="61"/>
      <c r="M3823" s="61"/>
      <c r="N3823" s="61"/>
      <c r="O3823" s="61"/>
      <c r="P3823" s="61"/>
      <c r="Q3823" s="74">
        <v>3.1608001734423472</v>
      </c>
      <c r="R3823" s="61">
        <v>1</v>
      </c>
      <c r="S3823" s="61">
        <v>1</v>
      </c>
      <c r="T3823" s="61">
        <v>1</v>
      </c>
      <c r="U3823" s="61">
        <v>3</v>
      </c>
      <c r="V3823" s="61">
        <v>2013</v>
      </c>
      <c r="W3823" s="61" t="s">
        <v>180</v>
      </c>
      <c r="X3823" s="61" t="s">
        <v>572</v>
      </c>
      <c r="Y3823" s="61"/>
      <c r="AC3823"/>
    </row>
    <row r="3824" spans="2:29" x14ac:dyDescent="0.2">
      <c r="B3824" s="61" t="str">
        <f>INDEX(FlowMapping!$G$2:$G$875,MATCH(W3824&amp;D3824,FlowMapping!$E$2:$E$875,0))</f>
        <v>benzene</v>
      </c>
      <c r="C3824" s="61">
        <f>INDEX(FlowMapping!$H$2:$H$875,MATCH(W3824&amp;D3824,FlowMapping!$E$2:$E$875,0))</f>
        <v>71432</v>
      </c>
      <c r="D3824" s="61" t="s">
        <v>1027</v>
      </c>
      <c r="E3824" s="61" t="str">
        <f>INDEX(FlowMapping!$J$2:$J$875,MATCH(W3824&amp;D3824,FlowMapping!$E$2:$E$875,0))</f>
        <v>unspecified</v>
      </c>
      <c r="F3824" s="61" t="str">
        <f>INDEX(FlowMapping!$M$2:$M$875,MATCH(W3824&amp;D3824,FlowMapping!$E$2:$E$875,0))</f>
        <v>31ba993d-f8aa-44c0-bae1-b6c2081144f6</v>
      </c>
      <c r="G3824" s="61" t="str">
        <f>INDEX(Activities!$B$2:$B$390,MATCH(H3824,Activities!$C$2:$C$390,0))</f>
        <v>Ferrous metal foundries</v>
      </c>
      <c r="H3824" s="61">
        <v>331510</v>
      </c>
      <c r="I3824" s="61" t="s">
        <v>997</v>
      </c>
      <c r="J3824" s="62">
        <v>1.2776744972114248E-10</v>
      </c>
      <c r="K3824" s="61" t="s">
        <v>2093</v>
      </c>
      <c r="L3824" s="61"/>
      <c r="M3824" s="61"/>
      <c r="N3824" s="61"/>
      <c r="O3824" s="61"/>
      <c r="P3824" s="61"/>
      <c r="Q3824" s="74">
        <v>3.4384362235086336</v>
      </c>
      <c r="R3824" s="61">
        <v>1</v>
      </c>
      <c r="S3824" s="61">
        <v>1</v>
      </c>
      <c r="T3824" s="61">
        <v>1</v>
      </c>
      <c r="U3824" s="61">
        <v>3</v>
      </c>
      <c r="V3824" s="61">
        <v>2013</v>
      </c>
      <c r="W3824" s="61" t="s">
        <v>37</v>
      </c>
      <c r="X3824" s="61" t="s">
        <v>572</v>
      </c>
      <c r="Y3824" s="61"/>
      <c r="AC3824"/>
    </row>
    <row r="3825" spans="2:29" x14ac:dyDescent="0.2">
      <c r="B3825" s="61" t="str">
        <f>INDEX(FlowMapping!$G$2:$G$875,MATCH(W3825&amp;D3825,FlowMapping!$E$2:$E$875,0))</f>
        <v>barium</v>
      </c>
      <c r="C3825" s="61">
        <f>INDEX(FlowMapping!$H$2:$H$875,MATCH(W3825&amp;D3825,FlowMapping!$E$2:$E$875,0))</f>
        <v>7440393</v>
      </c>
      <c r="D3825" s="61" t="s">
        <v>1027</v>
      </c>
      <c r="E3825" s="61" t="str">
        <f>INDEX(FlowMapping!$J$2:$J$875,MATCH(W3825&amp;D3825,FlowMapping!$E$2:$E$875,0))</f>
        <v>unspecified</v>
      </c>
      <c r="F3825" s="61" t="str">
        <f>INDEX(FlowMapping!$M$2:$M$875,MATCH(W3825&amp;D3825,FlowMapping!$E$2:$E$875,0))</f>
        <v>0e1c17ae-8144-4714-a7cd-786a5480f423</v>
      </c>
      <c r="G3825" s="61" t="str">
        <f>INDEX(Activities!$B$2:$B$390,MATCH(H3825,Activities!$C$2:$C$390,0))</f>
        <v>Ferrous metal foundries</v>
      </c>
      <c r="H3825" s="61">
        <v>331510</v>
      </c>
      <c r="I3825" s="61" t="s">
        <v>997</v>
      </c>
      <c r="J3825" s="62">
        <v>2.5553489944228496E-10</v>
      </c>
      <c r="K3825" s="61" t="s">
        <v>2093</v>
      </c>
      <c r="L3825" s="61"/>
      <c r="M3825" s="61"/>
      <c r="N3825" s="61"/>
      <c r="O3825" s="61"/>
      <c r="P3825" s="61"/>
      <c r="Q3825" s="74">
        <v>4.3188528818721128</v>
      </c>
      <c r="R3825" s="61">
        <v>1</v>
      </c>
      <c r="S3825" s="61">
        <v>1</v>
      </c>
      <c r="T3825" s="61">
        <v>1</v>
      </c>
      <c r="U3825" s="61">
        <v>3</v>
      </c>
      <c r="V3825" s="61">
        <v>2013</v>
      </c>
      <c r="W3825" s="61" t="s">
        <v>108</v>
      </c>
      <c r="X3825" s="61" t="s">
        <v>572</v>
      </c>
      <c r="Y3825" s="61"/>
      <c r="AC3825"/>
    </row>
    <row r="3826" spans="2:29" x14ac:dyDescent="0.2">
      <c r="B3826" s="61" t="str">
        <f>INDEX(FlowMapping!$G$2:$G$875,MATCH(W3826&amp;D3826,FlowMapping!$E$2:$E$875,0))</f>
        <v>chromium</v>
      </c>
      <c r="C3826" s="61">
        <f>INDEX(FlowMapping!$H$2:$H$875,MATCH(W3826&amp;D3826,FlowMapping!$E$2:$E$875,0))</f>
        <v>7440473</v>
      </c>
      <c r="D3826" s="61" t="s">
        <v>1027</v>
      </c>
      <c r="E3826" s="61" t="str">
        <f>INDEX(FlowMapping!$J$2:$J$875,MATCH(W3826&amp;D3826,FlowMapping!$E$2:$E$875,0))</f>
        <v>unspecified</v>
      </c>
      <c r="F3826" s="61" t="str">
        <f>INDEX(FlowMapping!$M$2:$M$875,MATCH(W3826&amp;D3826,FlowMapping!$E$2:$E$875,0))</f>
        <v>63e7b036-8549-11e0-9d78-0800200c9a66</v>
      </c>
      <c r="G3826" s="61" t="str">
        <f>INDEX(Activities!$B$2:$B$390,MATCH(H3826,Activities!$C$2:$C$390,0))</f>
        <v>Ferrous metal foundries</v>
      </c>
      <c r="H3826" s="61">
        <v>331510</v>
      </c>
      <c r="I3826" s="61" t="s">
        <v>997</v>
      </c>
      <c r="J3826" s="62">
        <v>1.8747701199932397E-9</v>
      </c>
      <c r="K3826" s="61" t="s">
        <v>2093</v>
      </c>
      <c r="L3826" s="61"/>
      <c r="M3826" s="61"/>
      <c r="N3826" s="61"/>
      <c r="O3826" s="61"/>
      <c r="P3826" s="61"/>
      <c r="Q3826" s="74">
        <v>4.1265483800781633</v>
      </c>
      <c r="R3826" s="61">
        <v>1</v>
      </c>
      <c r="S3826" s="61">
        <v>1</v>
      </c>
      <c r="T3826" s="61">
        <v>1</v>
      </c>
      <c r="U3826" s="61">
        <v>3</v>
      </c>
      <c r="V3826" s="61">
        <v>2013</v>
      </c>
      <c r="W3826" s="61" t="s">
        <v>13</v>
      </c>
      <c r="X3826" s="61" t="s">
        <v>572</v>
      </c>
      <c r="Y3826" s="61"/>
      <c r="AC3826"/>
    </row>
    <row r="3827" spans="2:29" x14ac:dyDescent="0.2">
      <c r="B3827" s="61" t="str">
        <f>INDEX(FlowMapping!$G$2:$G$875,MATCH(W3827&amp;D3827,FlowMapping!$E$2:$E$875,0))</f>
        <v>lead</v>
      </c>
      <c r="C3827" s="61">
        <f>INDEX(FlowMapping!$H$2:$H$875,MATCH(W3827&amp;D3827,FlowMapping!$E$2:$E$875,0))</f>
        <v>7439921</v>
      </c>
      <c r="D3827" s="61" t="s">
        <v>1027</v>
      </c>
      <c r="E3827" s="61" t="str">
        <f>INDEX(FlowMapping!$J$2:$J$875,MATCH(W3827&amp;D3827,FlowMapping!$E$2:$E$875,0))</f>
        <v>unspecified</v>
      </c>
      <c r="F3827" s="61" t="str">
        <f>INDEX(FlowMapping!$M$2:$M$875,MATCH(W3827&amp;D3827,FlowMapping!$E$2:$E$875,0))</f>
        <v>31c4d160-b21e-41b3-b9c1-3d7a72377653</v>
      </c>
      <c r="G3827" s="61" t="str">
        <f>INDEX(Activities!$B$2:$B$390,MATCH(H3827,Activities!$C$2:$C$390,0))</f>
        <v>Ferrous metal foundries</v>
      </c>
      <c r="H3827" s="61">
        <v>331510</v>
      </c>
      <c r="I3827" s="61" t="s">
        <v>997</v>
      </c>
      <c r="J3827" s="62">
        <v>2.194738144329897E-9</v>
      </c>
      <c r="K3827" s="61" t="s">
        <v>2093</v>
      </c>
      <c r="L3827" s="61"/>
      <c r="M3827" s="61"/>
      <c r="N3827" s="61"/>
      <c r="O3827" s="61"/>
      <c r="P3827" s="61"/>
      <c r="Q3827" s="74">
        <v>3.2630030039016864</v>
      </c>
      <c r="R3827" s="61">
        <v>1</v>
      </c>
      <c r="S3827" s="61">
        <v>1</v>
      </c>
      <c r="T3827" s="61">
        <v>1</v>
      </c>
      <c r="U3827" s="61">
        <v>3</v>
      </c>
      <c r="V3827" s="61">
        <v>2013</v>
      </c>
      <c r="W3827" s="61" t="s">
        <v>16</v>
      </c>
      <c r="X3827" s="61" t="s">
        <v>572</v>
      </c>
      <c r="Y3827" s="61"/>
      <c r="AC3827"/>
    </row>
    <row r="3828" spans="2:29" x14ac:dyDescent="0.2">
      <c r="B3828" s="61" t="str">
        <f>INDEX(FlowMapping!$G$2:$G$875,MATCH(W3828&amp;D3828,FlowMapping!$E$2:$E$875,0))</f>
        <v>phenol</v>
      </c>
      <c r="C3828" s="61">
        <f>INDEX(FlowMapping!$H$2:$H$875,MATCH(W3828&amp;D3828,FlowMapping!$E$2:$E$875,0))</f>
        <v>108952</v>
      </c>
      <c r="D3828" s="61" t="s">
        <v>1027</v>
      </c>
      <c r="E3828" s="61" t="str">
        <f>INDEX(FlowMapping!$J$2:$J$875,MATCH(W3828&amp;D3828,FlowMapping!$E$2:$E$875,0))</f>
        <v>unspecified</v>
      </c>
      <c r="F3828" s="61" t="str">
        <f>INDEX(FlowMapping!$M$2:$M$875,MATCH(W3828&amp;D3828,FlowMapping!$E$2:$E$875,0))</f>
        <v>39153cb9-a8fe-4fc8-beef-1bf1edceb8e7</v>
      </c>
      <c r="G3828" s="61" t="str">
        <f>INDEX(Activities!$B$2:$B$390,MATCH(H3828,Activities!$C$2:$C$390,0))</f>
        <v>Ferrous metal foundries</v>
      </c>
      <c r="H3828" s="61">
        <v>331510</v>
      </c>
      <c r="I3828" s="61" t="s">
        <v>997</v>
      </c>
      <c r="J3828" s="62">
        <v>2.6338237620415749E-9</v>
      </c>
      <c r="K3828" s="61" t="s">
        <v>2093</v>
      </c>
      <c r="L3828" s="61"/>
      <c r="M3828" s="61"/>
      <c r="N3828" s="61"/>
      <c r="O3828" s="61"/>
      <c r="P3828" s="61"/>
      <c r="Q3828" s="74">
        <v>3.2328526649172535</v>
      </c>
      <c r="R3828" s="61">
        <v>1</v>
      </c>
      <c r="S3828" s="61">
        <v>1</v>
      </c>
      <c r="T3828" s="61">
        <v>1</v>
      </c>
      <c r="U3828" s="61">
        <v>3</v>
      </c>
      <c r="V3828" s="61">
        <v>2013</v>
      </c>
      <c r="W3828" s="61" t="s">
        <v>42</v>
      </c>
      <c r="X3828" s="61" t="s">
        <v>572</v>
      </c>
      <c r="Y3828" s="61"/>
      <c r="AC3828"/>
    </row>
    <row r="3829" spans="2:29" x14ac:dyDescent="0.2">
      <c r="B3829" s="61" t="str">
        <f>INDEX(FlowMapping!$G$2:$G$875,MATCH(W3829&amp;D3829,FlowMapping!$E$2:$E$875,0))</f>
        <v>Benzene, 1,2,4-trimethyl-</v>
      </c>
      <c r="C3829" s="61">
        <f>INDEX(FlowMapping!$H$2:$H$875,MATCH(W3829&amp;D3829,FlowMapping!$E$2:$E$875,0))</f>
        <v>95636</v>
      </c>
      <c r="D3829" s="61" t="s">
        <v>1027</v>
      </c>
      <c r="E3829" s="61" t="str">
        <f>INDEX(FlowMapping!$J$2:$J$875,MATCH(W3829&amp;D3829,FlowMapping!$E$2:$E$875,0))</f>
        <v>unspecified</v>
      </c>
      <c r="F3829" s="61" t="str">
        <f>INDEX(FlowMapping!$M$2:$M$875,MATCH(W3829&amp;D3829,FlowMapping!$E$2:$E$875,0))</f>
        <v>abab5cea-6bc0-4760-9783-970aee557983</v>
      </c>
      <c r="G3829" s="61" t="str">
        <f>INDEX(Activities!$B$2:$B$390,MATCH(H3829,Activities!$C$2:$C$390,0))</f>
        <v>Ferrous metal foundries</v>
      </c>
      <c r="H3829" s="61">
        <v>331510</v>
      </c>
      <c r="I3829" s="61" t="s">
        <v>997</v>
      </c>
      <c r="J3829" s="62">
        <v>4.1396653709650153E-9</v>
      </c>
      <c r="K3829" s="61" t="s">
        <v>2093</v>
      </c>
      <c r="L3829" s="61"/>
      <c r="M3829" s="61"/>
      <c r="N3829" s="61"/>
      <c r="O3829" s="61"/>
      <c r="P3829" s="61"/>
      <c r="Q3829" s="74">
        <v>4.5570818261911716</v>
      </c>
      <c r="R3829" s="61">
        <v>1</v>
      </c>
      <c r="S3829" s="61">
        <v>1</v>
      </c>
      <c r="T3829" s="61">
        <v>1</v>
      </c>
      <c r="U3829" s="61">
        <v>3</v>
      </c>
      <c r="V3829" s="61">
        <v>2013</v>
      </c>
      <c r="W3829" s="61" t="s">
        <v>32</v>
      </c>
      <c r="X3829" s="61" t="s">
        <v>572</v>
      </c>
      <c r="Y3829" s="61"/>
      <c r="AC3829"/>
    </row>
    <row r="3830" spans="2:29" x14ac:dyDescent="0.2">
      <c r="B3830" s="61" t="str">
        <f>INDEX(FlowMapping!$G$2:$G$875,MATCH(W3830&amp;D3830,FlowMapping!$E$2:$E$875,0))</f>
        <v>nickel</v>
      </c>
      <c r="C3830" s="61">
        <f>INDEX(FlowMapping!$H$2:$H$875,MATCH(W3830&amp;D3830,FlowMapping!$E$2:$E$875,0))</f>
        <v>7440020</v>
      </c>
      <c r="D3830" s="61" t="s">
        <v>1027</v>
      </c>
      <c r="E3830" s="61" t="str">
        <f>INDEX(FlowMapping!$J$2:$J$875,MATCH(W3830&amp;D3830,FlowMapping!$E$2:$E$875,0))</f>
        <v>unspecified</v>
      </c>
      <c r="F3830" s="61" t="str">
        <f>INDEX(FlowMapping!$M$2:$M$875,MATCH(W3830&amp;D3830,FlowMapping!$E$2:$E$875,0))</f>
        <v>63e7fe55-8549-11e0-9d78-0800200c9a66</v>
      </c>
      <c r="G3830" s="61" t="str">
        <f>INDEX(Activities!$B$2:$B$390,MATCH(H3830,Activities!$C$2:$C$390,0))</f>
        <v>Ferrous metal foundries</v>
      </c>
      <c r="H3830" s="61">
        <v>331510</v>
      </c>
      <c r="I3830" s="61" t="s">
        <v>997</v>
      </c>
      <c r="J3830" s="62">
        <v>4.8417858374176101E-9</v>
      </c>
      <c r="K3830" s="61" t="s">
        <v>2093</v>
      </c>
      <c r="L3830" s="61"/>
      <c r="M3830" s="61"/>
      <c r="N3830" s="61"/>
      <c r="O3830" s="61"/>
      <c r="P3830" s="61"/>
      <c r="Q3830" s="74">
        <v>3.9444471754144543</v>
      </c>
      <c r="R3830" s="61">
        <v>1</v>
      </c>
      <c r="S3830" s="61">
        <v>1</v>
      </c>
      <c r="T3830" s="61">
        <v>1</v>
      </c>
      <c r="U3830" s="61">
        <v>3</v>
      </c>
      <c r="V3830" s="61">
        <v>2013</v>
      </c>
      <c r="W3830" s="61" t="s">
        <v>15</v>
      </c>
      <c r="X3830" s="61" t="s">
        <v>572</v>
      </c>
      <c r="Y3830" s="61"/>
      <c r="AC3830"/>
    </row>
    <row r="3831" spans="2:29" x14ac:dyDescent="0.2">
      <c r="B3831" s="61" t="str">
        <f>INDEX(FlowMapping!$G$2:$G$875,MATCH(W3831&amp;D3831,FlowMapping!$E$2:$E$875,0))</f>
        <v>copper</v>
      </c>
      <c r="C3831" s="61">
        <f>INDEX(FlowMapping!$H$2:$H$875,MATCH(W3831&amp;D3831,FlowMapping!$E$2:$E$875,0))</f>
        <v>7440508</v>
      </c>
      <c r="D3831" s="61" t="s">
        <v>1027</v>
      </c>
      <c r="E3831" s="61" t="str">
        <f>INDEX(FlowMapping!$J$2:$J$875,MATCH(W3831&amp;D3831,FlowMapping!$E$2:$E$875,0))</f>
        <v>unspecified</v>
      </c>
      <c r="F3831" s="61" t="str">
        <f>INDEX(FlowMapping!$M$2:$M$875,MATCH(W3831&amp;D3831,FlowMapping!$E$2:$E$875,0))</f>
        <v>2f100cfa-4feb-45e9-a43a-357128228889</v>
      </c>
      <c r="G3831" s="61" t="str">
        <f>INDEX(Activities!$B$2:$B$390,MATCH(H3831,Activities!$C$2:$C$390,0))</f>
        <v>Ferrous metal foundries</v>
      </c>
      <c r="H3831" s="61">
        <v>331510</v>
      </c>
      <c r="I3831" s="61" t="s">
        <v>997</v>
      </c>
      <c r="J3831" s="62">
        <v>5.2229544701706952E-9</v>
      </c>
      <c r="K3831" s="61" t="s">
        <v>2093</v>
      </c>
      <c r="L3831" s="61"/>
      <c r="M3831" s="61"/>
      <c r="N3831" s="61"/>
      <c r="O3831" s="61"/>
      <c r="P3831" s="61"/>
      <c r="Q3831" s="74">
        <v>3.6565374211799746</v>
      </c>
      <c r="R3831" s="61">
        <v>1</v>
      </c>
      <c r="S3831" s="61">
        <v>1</v>
      </c>
      <c r="T3831" s="61">
        <v>1</v>
      </c>
      <c r="U3831" s="61">
        <v>3</v>
      </c>
      <c r="V3831" s="61">
        <v>2013</v>
      </c>
      <c r="W3831" s="61" t="s">
        <v>25</v>
      </c>
      <c r="X3831" s="61" t="s">
        <v>572</v>
      </c>
      <c r="Y3831" s="61"/>
      <c r="AC3831"/>
    </row>
    <row r="3832" spans="2:29" x14ac:dyDescent="0.2">
      <c r="B3832" s="61" t="str">
        <f>INDEX(FlowMapping!$G$2:$G$875,MATCH(W3832&amp;D3832,FlowMapping!$E$2:$E$875,0))</f>
        <v>naphthalene</v>
      </c>
      <c r="C3832" s="61">
        <f>INDEX(FlowMapping!$H$2:$H$875,MATCH(W3832&amp;D3832,FlowMapping!$E$2:$E$875,0))</f>
        <v>91203</v>
      </c>
      <c r="D3832" s="61" t="s">
        <v>1027</v>
      </c>
      <c r="E3832" s="61" t="str">
        <f>INDEX(FlowMapping!$J$2:$J$875,MATCH(W3832&amp;D3832,FlowMapping!$E$2:$E$875,0))</f>
        <v>unspecified</v>
      </c>
      <c r="F3832" s="61" t="str">
        <f>INDEX(FlowMapping!$M$2:$M$875,MATCH(W3832&amp;D3832,FlowMapping!$E$2:$E$875,0))</f>
        <v>b33b93b6-9d95-41f7-b9d3-5b97100bb7b9</v>
      </c>
      <c r="G3832" s="61" t="str">
        <f>INDEX(Activities!$B$2:$B$390,MATCH(H3832,Activities!$C$2:$C$390,0))</f>
        <v>Ferrous metal foundries</v>
      </c>
      <c r="H3832" s="61">
        <v>331510</v>
      </c>
      <c r="I3832" s="61" t="s">
        <v>997</v>
      </c>
      <c r="J3832" s="62">
        <v>5.5706608078418113E-9</v>
      </c>
      <c r="K3832" s="61" t="s">
        <v>2093</v>
      </c>
      <c r="L3832" s="61"/>
      <c r="M3832" s="61"/>
      <c r="N3832" s="61"/>
      <c r="O3832" s="61"/>
      <c r="P3832" s="61"/>
      <c r="Q3832" s="74">
        <v>3.9824340342869857</v>
      </c>
      <c r="R3832" s="61">
        <v>1</v>
      </c>
      <c r="S3832" s="61">
        <v>1</v>
      </c>
      <c r="T3832" s="61">
        <v>1</v>
      </c>
      <c r="U3832" s="61">
        <v>3</v>
      </c>
      <c r="V3832" s="61">
        <v>2013</v>
      </c>
      <c r="W3832" s="61" t="s">
        <v>55</v>
      </c>
      <c r="X3832" s="61" t="s">
        <v>572</v>
      </c>
      <c r="Y3832" s="61"/>
      <c r="AC3832"/>
    </row>
    <row r="3833" spans="2:29" x14ac:dyDescent="0.2">
      <c r="B3833" s="61" t="str">
        <f>INDEX(FlowMapping!$G$2:$G$875,MATCH(W3833&amp;D3833,FlowMapping!$E$2:$E$875,0))</f>
        <v>chlorine</v>
      </c>
      <c r="C3833" s="61">
        <f>INDEX(FlowMapping!$H$2:$H$875,MATCH(W3833&amp;D3833,FlowMapping!$E$2:$E$875,0))</f>
        <v>7782505</v>
      </c>
      <c r="D3833" s="61" t="s">
        <v>1027</v>
      </c>
      <c r="E3833" s="61" t="str">
        <f>INDEX(FlowMapping!$J$2:$J$875,MATCH(W3833&amp;D3833,FlowMapping!$E$2:$E$875,0))</f>
        <v>unspecified</v>
      </c>
      <c r="F3833" s="61" t="str">
        <f>INDEX(FlowMapping!$M$2:$M$875,MATCH(W3833&amp;D3833,FlowMapping!$E$2:$E$875,0))</f>
        <v>e8641a14-fd07-4090-8daf-2cce2a557a81</v>
      </c>
      <c r="G3833" s="61" t="str">
        <f>INDEX(Activities!$B$2:$B$390,MATCH(H3833,Activities!$C$2:$C$390,0))</f>
        <v>Ferrous metal foundries</v>
      </c>
      <c r="H3833" s="61">
        <v>331510</v>
      </c>
      <c r="I3833" s="61" t="s">
        <v>997</v>
      </c>
      <c r="J3833" s="62">
        <v>6.0173358120669254E-9</v>
      </c>
      <c r="K3833" s="61" t="s">
        <v>2093</v>
      </c>
      <c r="L3833" s="61"/>
      <c r="M3833" s="61"/>
      <c r="N3833" s="61"/>
      <c r="O3833" s="61"/>
      <c r="P3833" s="61"/>
      <c r="Q3833" s="74">
        <v>2.1460338185684305</v>
      </c>
      <c r="R3833" s="61">
        <v>1</v>
      </c>
      <c r="S3833" s="61">
        <v>1</v>
      </c>
      <c r="T3833" s="61">
        <v>1</v>
      </c>
      <c r="U3833" s="61">
        <v>3</v>
      </c>
      <c r="V3833" s="61">
        <v>2013</v>
      </c>
      <c r="W3833" s="61" t="s">
        <v>79</v>
      </c>
      <c r="X3833" s="61" t="s">
        <v>572</v>
      </c>
      <c r="Y3833" s="61"/>
      <c r="AC3833"/>
    </row>
    <row r="3834" spans="2:29" x14ac:dyDescent="0.2">
      <c r="B3834" s="61" t="str">
        <f>INDEX(FlowMapping!$G$2:$G$875,MATCH(W3834&amp;D3834,FlowMapping!$E$2:$E$875,0))</f>
        <v>PHOSPHORUS</v>
      </c>
      <c r="C3834" s="61">
        <f>INDEX(FlowMapping!$H$2:$H$875,MATCH(W3834&amp;D3834,FlowMapping!$E$2:$E$875,0))</f>
        <v>7723140</v>
      </c>
      <c r="D3834" s="61" t="s">
        <v>1027</v>
      </c>
      <c r="E3834" s="61" t="str">
        <f>INDEX(FlowMapping!$J$2:$J$875,MATCH(W3834&amp;D3834,FlowMapping!$E$2:$E$875,0))</f>
        <v>unspecified</v>
      </c>
      <c r="F3834" s="61" t="str">
        <f>INDEX(FlowMapping!$M$2:$M$875,MATCH(W3834&amp;D3834,FlowMapping!$E$2:$E$875,0))</f>
        <v>1d91ba69-9367-32d9-9acc-b6884944eda8</v>
      </c>
      <c r="G3834" s="61" t="str">
        <f>INDEX(Activities!$B$2:$B$390,MATCH(H3834,Activities!$C$2:$C$390,0))</f>
        <v>Ferrous metal foundries</v>
      </c>
      <c r="H3834" s="61">
        <v>331510</v>
      </c>
      <c r="I3834" s="61" t="s">
        <v>997</v>
      </c>
      <c r="J3834" s="62">
        <v>6.3883724860571241E-9</v>
      </c>
      <c r="K3834" s="61" t="s">
        <v>2093</v>
      </c>
      <c r="L3834" s="61"/>
      <c r="M3834" s="61"/>
      <c r="N3834" s="61"/>
      <c r="O3834" s="61"/>
      <c r="P3834" s="61"/>
      <c r="Q3834" s="74">
        <v>4.1581805519231505</v>
      </c>
      <c r="R3834" s="61">
        <v>1</v>
      </c>
      <c r="S3834" s="61">
        <v>1</v>
      </c>
      <c r="T3834" s="61">
        <v>1</v>
      </c>
      <c r="U3834" s="61">
        <v>3</v>
      </c>
      <c r="V3834" s="61">
        <v>2013</v>
      </c>
      <c r="W3834" s="61" t="s">
        <v>69</v>
      </c>
      <c r="X3834" s="61" t="s">
        <v>572</v>
      </c>
      <c r="Y3834" s="61"/>
      <c r="AC3834"/>
    </row>
    <row r="3835" spans="2:29" x14ac:dyDescent="0.2">
      <c r="B3835" s="61" t="str">
        <f>INDEX(FlowMapping!$G$2:$G$875,MATCH(W3835&amp;D3835,FlowMapping!$E$2:$E$875,0))</f>
        <v>manganese</v>
      </c>
      <c r="C3835" s="61">
        <f>INDEX(FlowMapping!$H$2:$H$875,MATCH(W3835&amp;D3835,FlowMapping!$E$2:$E$875,0))</f>
        <v>7439965</v>
      </c>
      <c r="D3835" s="61" t="s">
        <v>1027</v>
      </c>
      <c r="E3835" s="61" t="str">
        <f>INDEX(FlowMapping!$J$2:$J$875,MATCH(W3835&amp;D3835,FlowMapping!$E$2:$E$875,0))</f>
        <v>unspecified</v>
      </c>
      <c r="F3835" s="61" t="str">
        <f>INDEX(FlowMapping!$M$2:$M$875,MATCH(W3835&amp;D3835,FlowMapping!$E$2:$E$875,0))</f>
        <v>10cbd2f7-c41b-4bb4-b636-d8fc15cf0282</v>
      </c>
      <c r="G3835" s="61" t="str">
        <f>INDEX(Activities!$B$2:$B$390,MATCH(H3835,Activities!$C$2:$C$390,0))</f>
        <v>Ferrous metal foundries</v>
      </c>
      <c r="H3835" s="61">
        <v>331510</v>
      </c>
      <c r="I3835" s="61" t="s">
        <v>997</v>
      </c>
      <c r="J3835" s="62">
        <v>7.8705260098022649E-9</v>
      </c>
      <c r="K3835" s="61" t="s">
        <v>2093</v>
      </c>
      <c r="L3835" s="61"/>
      <c r="M3835" s="61"/>
      <c r="N3835" s="61"/>
      <c r="O3835" s="61"/>
      <c r="P3835" s="61"/>
      <c r="Q3835" s="74">
        <v>3.875816041732731</v>
      </c>
      <c r="R3835" s="61">
        <v>1</v>
      </c>
      <c r="S3835" s="61">
        <v>1</v>
      </c>
      <c r="T3835" s="61">
        <v>1</v>
      </c>
      <c r="U3835" s="61">
        <v>3</v>
      </c>
      <c r="V3835" s="61">
        <v>2013</v>
      </c>
      <c r="W3835" s="61" t="s">
        <v>21</v>
      </c>
      <c r="X3835" s="61" t="s">
        <v>572</v>
      </c>
      <c r="Y3835" s="61"/>
      <c r="AC3835"/>
    </row>
    <row r="3836" spans="2:29" x14ac:dyDescent="0.2">
      <c r="B3836" s="61" t="str">
        <f>INDEX(FlowMapping!$G$2:$G$875,MATCH(W3836&amp;D3836,FlowMapping!$E$2:$E$875,0))</f>
        <v>Styrene</v>
      </c>
      <c r="C3836" s="61">
        <f>INDEX(FlowMapping!$H$2:$H$875,MATCH(W3836&amp;D3836,FlowMapping!$E$2:$E$875,0))</f>
        <v>100425</v>
      </c>
      <c r="D3836" s="61" t="s">
        <v>1027</v>
      </c>
      <c r="E3836" s="61" t="str">
        <f>INDEX(FlowMapping!$J$2:$J$875,MATCH(W3836&amp;D3836,FlowMapping!$E$2:$E$875,0))</f>
        <v>unspecified</v>
      </c>
      <c r="F3836" s="61" t="str">
        <f>INDEX(FlowMapping!$M$2:$M$875,MATCH(W3836&amp;D3836,FlowMapping!$E$2:$E$875,0))</f>
        <v>e4f58170-4339-44d0-bec7-bdf6445b45ee</v>
      </c>
      <c r="G3836" s="61" t="str">
        <f>INDEX(Activities!$B$2:$B$390,MATCH(H3836,Activities!$C$2:$C$390,0))</f>
        <v>Nonferrous metal foundries</v>
      </c>
      <c r="H3836" s="61">
        <v>331520</v>
      </c>
      <c r="I3836" s="61" t="s">
        <v>997</v>
      </c>
      <c r="J3836" s="62">
        <v>3.0861757009345794E-11</v>
      </c>
      <c r="K3836" s="61" t="s">
        <v>2093</v>
      </c>
      <c r="L3836" s="61"/>
      <c r="M3836" s="61"/>
      <c r="N3836" s="61"/>
      <c r="O3836" s="61"/>
      <c r="P3836" s="61"/>
      <c r="Q3836" s="74">
        <v>2.6663482844399882</v>
      </c>
      <c r="R3836" s="61">
        <v>1</v>
      </c>
      <c r="S3836" s="61">
        <v>1</v>
      </c>
      <c r="T3836" s="61">
        <v>1</v>
      </c>
      <c r="U3836" s="61">
        <v>4</v>
      </c>
      <c r="V3836" s="61">
        <v>2013</v>
      </c>
      <c r="W3836" s="61" t="s">
        <v>58</v>
      </c>
      <c r="X3836" s="61" t="s">
        <v>572</v>
      </c>
      <c r="Y3836" s="61"/>
      <c r="AC3836"/>
    </row>
    <row r="3837" spans="2:29" x14ac:dyDescent="0.2">
      <c r="B3837" s="61" t="str">
        <f>INDEX(FlowMapping!$G$2:$G$875,MATCH(W3837&amp;D3837,FlowMapping!$E$2:$E$875,0))</f>
        <v>manganese</v>
      </c>
      <c r="C3837" s="61">
        <f>INDEX(FlowMapping!$H$2:$H$875,MATCH(W3837&amp;D3837,FlowMapping!$E$2:$E$875,0))</f>
        <v>7439965</v>
      </c>
      <c r="D3837" s="61" t="s">
        <v>1027</v>
      </c>
      <c r="E3837" s="61" t="str">
        <f>INDEX(FlowMapping!$J$2:$J$875,MATCH(W3837&amp;D3837,FlowMapping!$E$2:$E$875,0))</f>
        <v>unspecified</v>
      </c>
      <c r="F3837" s="61" t="str">
        <f>INDEX(FlowMapping!$M$2:$M$875,MATCH(W3837&amp;D3837,FlowMapping!$E$2:$E$875,0))</f>
        <v>10cbd2f7-c41b-4bb4-b636-d8fc15cf0282</v>
      </c>
      <c r="G3837" s="61" t="str">
        <f>INDEX(Activities!$B$2:$B$390,MATCH(H3837,Activities!$C$2:$C$390,0))</f>
        <v>Nonferrous metal foundries</v>
      </c>
      <c r="H3837" s="61">
        <v>331520</v>
      </c>
      <c r="I3837" s="61" t="s">
        <v>997</v>
      </c>
      <c r="J3837" s="62">
        <v>4.8836186915887847E-11</v>
      </c>
      <c r="K3837" s="61" t="s">
        <v>2093</v>
      </c>
      <c r="L3837" s="61"/>
      <c r="M3837" s="61"/>
      <c r="N3837" s="61"/>
      <c r="O3837" s="61"/>
      <c r="P3837" s="61"/>
      <c r="Q3837" s="74">
        <v>3.875816041732731</v>
      </c>
      <c r="R3837" s="61">
        <v>1</v>
      </c>
      <c r="S3837" s="61">
        <v>1</v>
      </c>
      <c r="T3837" s="61">
        <v>1</v>
      </c>
      <c r="U3837" s="61">
        <v>4</v>
      </c>
      <c r="V3837" s="61">
        <v>2013</v>
      </c>
      <c r="W3837" s="61" t="s">
        <v>21</v>
      </c>
      <c r="X3837" s="61" t="s">
        <v>572</v>
      </c>
      <c r="Y3837" s="61"/>
      <c r="AC3837"/>
    </row>
    <row r="3838" spans="2:29" x14ac:dyDescent="0.2">
      <c r="B3838" s="61" t="str">
        <f>INDEX(FlowMapping!$G$2:$G$875,MATCH(W3838&amp;D3838,FlowMapping!$E$2:$E$875,0))</f>
        <v>cobalt</v>
      </c>
      <c r="C3838" s="61">
        <f>INDEX(FlowMapping!$H$2:$H$875,MATCH(W3838&amp;D3838,FlowMapping!$E$2:$E$875,0))</f>
        <v>7440484</v>
      </c>
      <c r="D3838" s="61" t="s">
        <v>1027</v>
      </c>
      <c r="E3838" s="61" t="str">
        <f>INDEX(FlowMapping!$J$2:$J$875,MATCH(W3838&amp;D3838,FlowMapping!$E$2:$E$875,0))</f>
        <v>unspecified</v>
      </c>
      <c r="F3838" s="61" t="str">
        <f>INDEX(FlowMapping!$M$2:$M$875,MATCH(W3838&amp;D3838,FlowMapping!$E$2:$E$875,0))</f>
        <v>33627701-feca-434d-a192-674a450eaaf7</v>
      </c>
      <c r="G3838" s="61" t="str">
        <f>INDEX(Activities!$B$2:$B$390,MATCH(H3838,Activities!$C$2:$C$390,0))</f>
        <v>Nonferrous metal foundries</v>
      </c>
      <c r="H3838" s="61">
        <v>331520</v>
      </c>
      <c r="I3838" s="61" t="s">
        <v>997</v>
      </c>
      <c r="J3838" s="62">
        <v>2.4384179439252336E-10</v>
      </c>
      <c r="K3838" s="61" t="s">
        <v>2093</v>
      </c>
      <c r="L3838" s="61"/>
      <c r="M3838" s="61"/>
      <c r="N3838" s="61"/>
      <c r="O3838" s="61"/>
      <c r="P3838" s="61"/>
      <c r="Q3838" s="74">
        <v>4.305823256978738</v>
      </c>
      <c r="R3838" s="61">
        <v>1</v>
      </c>
      <c r="S3838" s="61">
        <v>1</v>
      </c>
      <c r="T3838" s="61">
        <v>1</v>
      </c>
      <c r="U3838" s="61">
        <v>4</v>
      </c>
      <c r="V3838" s="61">
        <v>2013</v>
      </c>
      <c r="W3838" s="61" t="s">
        <v>129</v>
      </c>
      <c r="X3838" s="61" t="s">
        <v>572</v>
      </c>
      <c r="Y3838" s="61"/>
      <c r="AC3838"/>
    </row>
    <row r="3839" spans="2:29" x14ac:dyDescent="0.2">
      <c r="B3839" s="61" t="str">
        <f>INDEX(FlowMapping!$G$2:$G$875,MATCH(W3839&amp;D3839,FlowMapping!$E$2:$E$875,0))</f>
        <v>chromium</v>
      </c>
      <c r="C3839" s="61">
        <f>INDEX(FlowMapping!$H$2:$H$875,MATCH(W3839&amp;D3839,FlowMapping!$E$2:$E$875,0))</f>
        <v>7440473</v>
      </c>
      <c r="D3839" s="61" t="s">
        <v>1027</v>
      </c>
      <c r="E3839" s="61" t="str">
        <f>INDEX(FlowMapping!$J$2:$J$875,MATCH(W3839&amp;D3839,FlowMapping!$E$2:$E$875,0))</f>
        <v>unspecified</v>
      </c>
      <c r="F3839" s="61" t="str">
        <f>INDEX(FlowMapping!$M$2:$M$875,MATCH(W3839&amp;D3839,FlowMapping!$E$2:$E$875,0))</f>
        <v>63e7b036-8549-11e0-9d78-0800200c9a66</v>
      </c>
      <c r="G3839" s="61" t="str">
        <f>INDEX(Activities!$B$2:$B$390,MATCH(H3839,Activities!$C$2:$C$390,0))</f>
        <v>Nonferrous metal foundries</v>
      </c>
      <c r="H3839" s="61">
        <v>331520</v>
      </c>
      <c r="I3839" s="61" t="s">
        <v>997</v>
      </c>
      <c r="J3839" s="62">
        <v>4.2877493831775699E-10</v>
      </c>
      <c r="K3839" s="61" t="s">
        <v>2093</v>
      </c>
      <c r="L3839" s="61"/>
      <c r="M3839" s="61"/>
      <c r="N3839" s="61"/>
      <c r="O3839" s="61"/>
      <c r="P3839" s="61"/>
      <c r="Q3839" s="74">
        <v>4.1265483800781633</v>
      </c>
      <c r="R3839" s="61">
        <v>1</v>
      </c>
      <c r="S3839" s="61">
        <v>1</v>
      </c>
      <c r="T3839" s="61">
        <v>1</v>
      </c>
      <c r="U3839" s="61">
        <v>4</v>
      </c>
      <c r="V3839" s="61">
        <v>2013</v>
      </c>
      <c r="W3839" s="61" t="s">
        <v>13</v>
      </c>
      <c r="X3839" s="61" t="s">
        <v>572</v>
      </c>
      <c r="Y3839" s="61"/>
      <c r="AC3839"/>
    </row>
    <row r="3840" spans="2:29" x14ac:dyDescent="0.2">
      <c r="B3840" s="61" t="str">
        <f>INDEX(FlowMapping!$G$2:$G$875,MATCH(W3840&amp;D3840,FlowMapping!$E$2:$E$875,0))</f>
        <v>nickel</v>
      </c>
      <c r="C3840" s="61">
        <f>INDEX(FlowMapping!$H$2:$H$875,MATCH(W3840&amp;D3840,FlowMapping!$E$2:$E$875,0))</f>
        <v>7440020</v>
      </c>
      <c r="D3840" s="61" t="s">
        <v>1027</v>
      </c>
      <c r="E3840" s="61" t="str">
        <f>INDEX(FlowMapping!$J$2:$J$875,MATCH(W3840&amp;D3840,FlowMapping!$E$2:$E$875,0))</f>
        <v>unspecified</v>
      </c>
      <c r="F3840" s="61" t="str">
        <f>INDEX(FlowMapping!$M$2:$M$875,MATCH(W3840&amp;D3840,FlowMapping!$E$2:$E$875,0))</f>
        <v>63e7fe55-8549-11e0-9d78-0800200c9a66</v>
      </c>
      <c r="G3840" s="61" t="str">
        <f>INDEX(Activities!$B$2:$B$390,MATCH(H3840,Activities!$C$2:$C$390,0))</f>
        <v>Nonferrous metal foundries</v>
      </c>
      <c r="H3840" s="61">
        <v>331520</v>
      </c>
      <c r="I3840" s="61" t="s">
        <v>997</v>
      </c>
      <c r="J3840" s="62">
        <v>1.6169525831775699E-9</v>
      </c>
      <c r="K3840" s="61" t="s">
        <v>2093</v>
      </c>
      <c r="L3840" s="61"/>
      <c r="M3840" s="61"/>
      <c r="N3840" s="61"/>
      <c r="O3840" s="61"/>
      <c r="P3840" s="61"/>
      <c r="Q3840" s="74">
        <v>3.9444471754144543</v>
      </c>
      <c r="R3840" s="61">
        <v>1</v>
      </c>
      <c r="S3840" s="61">
        <v>1</v>
      </c>
      <c r="T3840" s="61">
        <v>1</v>
      </c>
      <c r="U3840" s="61">
        <v>4</v>
      </c>
      <c r="V3840" s="61">
        <v>2013</v>
      </c>
      <c r="W3840" s="61" t="s">
        <v>15</v>
      </c>
      <c r="X3840" s="61" t="s">
        <v>572</v>
      </c>
      <c r="Y3840" s="61"/>
      <c r="AC3840"/>
    </row>
    <row r="3841" spans="2:29" x14ac:dyDescent="0.2">
      <c r="B3841" s="61" t="str">
        <f>INDEX(FlowMapping!$G$2:$G$875,MATCH(W3841&amp;D3841,FlowMapping!$E$2:$E$875,0))</f>
        <v>lead</v>
      </c>
      <c r="C3841" s="61">
        <f>INDEX(FlowMapping!$H$2:$H$875,MATCH(W3841&amp;D3841,FlowMapping!$E$2:$E$875,0))</f>
        <v>7439921</v>
      </c>
      <c r="D3841" s="61" t="s">
        <v>1027</v>
      </c>
      <c r="E3841" s="61" t="str">
        <f>INDEX(FlowMapping!$J$2:$J$875,MATCH(W3841&amp;D3841,FlowMapping!$E$2:$E$875,0))</f>
        <v>unspecified</v>
      </c>
      <c r="F3841" s="61" t="str">
        <f>INDEX(FlowMapping!$M$2:$M$875,MATCH(W3841&amp;D3841,FlowMapping!$E$2:$E$875,0))</f>
        <v>31c4d160-b21e-41b3-b9c1-3d7a72377653</v>
      </c>
      <c r="G3841" s="61" t="str">
        <f>INDEX(Activities!$B$2:$B$390,MATCH(H3841,Activities!$C$2:$C$390,0))</f>
        <v>Nonferrous metal foundries</v>
      </c>
      <c r="H3841" s="61">
        <v>331520</v>
      </c>
      <c r="I3841" s="61" t="s">
        <v>997</v>
      </c>
      <c r="J3841" s="62">
        <v>1.9561605981308417E-9</v>
      </c>
      <c r="K3841" s="61" t="s">
        <v>2093</v>
      </c>
      <c r="L3841" s="61"/>
      <c r="M3841" s="61"/>
      <c r="N3841" s="61"/>
      <c r="O3841" s="61"/>
      <c r="P3841" s="61"/>
      <c r="Q3841" s="74">
        <v>3.2630030039016864</v>
      </c>
      <c r="R3841" s="61">
        <v>1</v>
      </c>
      <c r="S3841" s="61">
        <v>1</v>
      </c>
      <c r="T3841" s="61">
        <v>1</v>
      </c>
      <c r="U3841" s="61">
        <v>4</v>
      </c>
      <c r="V3841" s="61">
        <v>2013</v>
      </c>
      <c r="W3841" s="61" t="s">
        <v>16</v>
      </c>
      <c r="X3841" s="61" t="s">
        <v>572</v>
      </c>
      <c r="Y3841" s="61"/>
      <c r="AC3841"/>
    </row>
    <row r="3842" spans="2:29" x14ac:dyDescent="0.2">
      <c r="B3842" s="61" t="str">
        <f>INDEX(FlowMapping!$G$2:$G$875,MATCH(W3842&amp;D3842,FlowMapping!$E$2:$E$875,0))</f>
        <v>copper</v>
      </c>
      <c r="C3842" s="61">
        <f>INDEX(FlowMapping!$H$2:$H$875,MATCH(W3842&amp;D3842,FlowMapping!$E$2:$E$875,0))</f>
        <v>7440508</v>
      </c>
      <c r="D3842" s="61" t="s">
        <v>1027</v>
      </c>
      <c r="E3842" s="61" t="str">
        <f>INDEX(FlowMapping!$J$2:$J$875,MATCH(W3842&amp;D3842,FlowMapping!$E$2:$E$875,0))</f>
        <v>unspecified</v>
      </c>
      <c r="F3842" s="61" t="str">
        <f>INDEX(FlowMapping!$M$2:$M$875,MATCH(W3842&amp;D3842,FlowMapping!$E$2:$E$875,0))</f>
        <v>2f100cfa-4feb-45e9-a43a-357128228889</v>
      </c>
      <c r="G3842" s="61" t="str">
        <f>INDEX(Activities!$B$2:$B$390,MATCH(H3842,Activities!$C$2:$C$390,0))</f>
        <v>Nonferrous metal foundries</v>
      </c>
      <c r="H3842" s="61">
        <v>331520</v>
      </c>
      <c r="I3842" s="61" t="s">
        <v>997</v>
      </c>
      <c r="J3842" s="62">
        <v>4.5682776672897175E-8</v>
      </c>
      <c r="K3842" s="61" t="s">
        <v>2093</v>
      </c>
      <c r="L3842" s="61"/>
      <c r="M3842" s="61"/>
      <c r="N3842" s="61"/>
      <c r="O3842" s="61"/>
      <c r="P3842" s="61"/>
      <c r="Q3842" s="74">
        <v>3.6565374211799746</v>
      </c>
      <c r="R3842" s="61">
        <v>1</v>
      </c>
      <c r="S3842" s="61">
        <v>1</v>
      </c>
      <c r="T3842" s="61">
        <v>1</v>
      </c>
      <c r="U3842" s="61">
        <v>4</v>
      </c>
      <c r="V3842" s="61">
        <v>2013</v>
      </c>
      <c r="W3842" s="61" t="s">
        <v>25</v>
      </c>
      <c r="X3842" s="61" t="s">
        <v>572</v>
      </c>
      <c r="Y3842" s="61"/>
      <c r="AC3842"/>
    </row>
    <row r="3843" spans="2:29" x14ac:dyDescent="0.2">
      <c r="B3843" s="61" t="str">
        <f>INDEX(FlowMapping!$G$2:$G$875,MATCH(W3843&amp;D3843,FlowMapping!$E$2:$E$875,0))</f>
        <v>chromium</v>
      </c>
      <c r="C3843" s="61">
        <f>INDEX(FlowMapping!$H$2:$H$875,MATCH(W3843&amp;D3843,FlowMapping!$E$2:$E$875,0))</f>
        <v>7440473</v>
      </c>
      <c r="D3843" s="61" t="s">
        <v>1027</v>
      </c>
      <c r="E3843" s="61" t="str">
        <f>INDEX(FlowMapping!$J$2:$J$875,MATCH(W3843&amp;D3843,FlowMapping!$E$2:$E$875,0))</f>
        <v>unspecified</v>
      </c>
      <c r="F3843" s="61" t="str">
        <f>INDEX(FlowMapping!$M$2:$M$875,MATCH(W3843&amp;D3843,FlowMapping!$E$2:$E$875,0))</f>
        <v>63e7b036-8549-11e0-9d78-0800200c9a66</v>
      </c>
      <c r="G3843" s="61" t="str">
        <f>INDEX(Activities!$B$2:$B$390,MATCH(H3843,Activities!$C$2:$C$390,0))</f>
        <v>Custom roll forming</v>
      </c>
      <c r="H3843" s="61">
        <v>332114</v>
      </c>
      <c r="I3843" s="61" t="s">
        <v>997</v>
      </c>
      <c r="J3843" s="62">
        <v>1.0975078635373821E-11</v>
      </c>
      <c r="K3843" s="61" t="s">
        <v>2093</v>
      </c>
      <c r="L3843" s="61"/>
      <c r="M3843" s="61"/>
      <c r="N3843" s="61"/>
      <c r="O3843" s="61"/>
      <c r="P3843" s="61"/>
      <c r="Q3843" s="74">
        <v>4.1265483800781633</v>
      </c>
      <c r="R3843" s="61">
        <v>1</v>
      </c>
      <c r="S3843" s="61">
        <v>1</v>
      </c>
      <c r="T3843" s="61">
        <v>1</v>
      </c>
      <c r="U3843" s="61">
        <v>5</v>
      </c>
      <c r="V3843" s="61">
        <v>2013</v>
      </c>
      <c r="W3843" s="61" t="s">
        <v>13</v>
      </c>
      <c r="X3843" s="61" t="s">
        <v>572</v>
      </c>
      <c r="Y3843" s="61"/>
      <c r="AC3843"/>
    </row>
    <row r="3844" spans="2:29" x14ac:dyDescent="0.2">
      <c r="B3844" s="61" t="str">
        <f>INDEX(FlowMapping!$G$2:$G$875,MATCH(W3844&amp;D3844,FlowMapping!$E$2:$E$875,0))</f>
        <v>nickel</v>
      </c>
      <c r="C3844" s="61">
        <f>INDEX(FlowMapping!$H$2:$H$875,MATCH(W3844&amp;D3844,FlowMapping!$E$2:$E$875,0))</f>
        <v>7440020</v>
      </c>
      <c r="D3844" s="61" t="s">
        <v>1027</v>
      </c>
      <c r="E3844" s="61" t="str">
        <f>INDEX(FlowMapping!$J$2:$J$875,MATCH(W3844&amp;D3844,FlowMapping!$E$2:$E$875,0))</f>
        <v>unspecified</v>
      </c>
      <c r="F3844" s="61" t="str">
        <f>INDEX(FlowMapping!$M$2:$M$875,MATCH(W3844&amp;D3844,FlowMapping!$E$2:$E$875,0))</f>
        <v>63e7fe55-8549-11e0-9d78-0800200c9a66</v>
      </c>
      <c r="G3844" s="61" t="str">
        <f>INDEX(Activities!$B$2:$B$390,MATCH(H3844,Activities!$C$2:$C$390,0))</f>
        <v>Custom roll forming</v>
      </c>
      <c r="H3844" s="61">
        <v>332114</v>
      </c>
      <c r="I3844" s="61" t="s">
        <v>997</v>
      </c>
      <c r="J3844" s="62">
        <v>1.0975078635373821E-11</v>
      </c>
      <c r="K3844" s="61" t="s">
        <v>2093</v>
      </c>
      <c r="L3844" s="61"/>
      <c r="M3844" s="61"/>
      <c r="N3844" s="61"/>
      <c r="O3844" s="61"/>
      <c r="P3844" s="61"/>
      <c r="Q3844" s="74">
        <v>3.9444471754144543</v>
      </c>
      <c r="R3844" s="61">
        <v>1</v>
      </c>
      <c r="S3844" s="61">
        <v>1</v>
      </c>
      <c r="T3844" s="61">
        <v>1</v>
      </c>
      <c r="U3844" s="61">
        <v>5</v>
      </c>
      <c r="V3844" s="61">
        <v>2013</v>
      </c>
      <c r="W3844" s="61" t="s">
        <v>15</v>
      </c>
      <c r="X3844" s="61" t="s">
        <v>572</v>
      </c>
      <c r="Y3844" s="61"/>
      <c r="AC3844"/>
    </row>
    <row r="3845" spans="2:29" x14ac:dyDescent="0.2">
      <c r="B3845" s="61" t="str">
        <f>INDEX(FlowMapping!$G$2:$G$875,MATCH(W3845&amp;D3845,FlowMapping!$E$2:$E$875,0))</f>
        <v>manganese</v>
      </c>
      <c r="C3845" s="61">
        <f>INDEX(FlowMapping!$H$2:$H$875,MATCH(W3845&amp;D3845,FlowMapping!$E$2:$E$875,0))</f>
        <v>7439965</v>
      </c>
      <c r="D3845" s="61" t="s">
        <v>1027</v>
      </c>
      <c r="E3845" s="61" t="str">
        <f>INDEX(FlowMapping!$J$2:$J$875,MATCH(W3845&amp;D3845,FlowMapping!$E$2:$E$875,0))</f>
        <v>unspecified</v>
      </c>
      <c r="F3845" s="61" t="str">
        <f>INDEX(FlowMapping!$M$2:$M$875,MATCH(W3845&amp;D3845,FlowMapping!$E$2:$E$875,0))</f>
        <v>10cbd2f7-c41b-4bb4-b636-d8fc15cf0282</v>
      </c>
      <c r="G3845" s="61" t="str">
        <f>INDEX(Activities!$B$2:$B$390,MATCH(H3845,Activities!$C$2:$C$390,0))</f>
        <v>Custom roll forming</v>
      </c>
      <c r="H3845" s="61">
        <v>332114</v>
      </c>
      <c r="I3845" s="61" t="s">
        <v>997</v>
      </c>
      <c r="J3845" s="62">
        <v>1.5365110089523348E-10</v>
      </c>
      <c r="K3845" s="61" t="s">
        <v>2093</v>
      </c>
      <c r="L3845" s="61"/>
      <c r="M3845" s="61"/>
      <c r="N3845" s="61"/>
      <c r="O3845" s="61"/>
      <c r="P3845" s="61"/>
      <c r="Q3845" s="74">
        <v>3.875816041732731</v>
      </c>
      <c r="R3845" s="61">
        <v>1</v>
      </c>
      <c r="S3845" s="61">
        <v>1</v>
      </c>
      <c r="T3845" s="61">
        <v>1</v>
      </c>
      <c r="U3845" s="61">
        <v>5</v>
      </c>
      <c r="V3845" s="61">
        <v>2013</v>
      </c>
      <c r="W3845" s="61" t="s">
        <v>21</v>
      </c>
      <c r="X3845" s="61" t="s">
        <v>572</v>
      </c>
      <c r="Y3845" s="61"/>
      <c r="AC3845"/>
    </row>
    <row r="3846" spans="2:29" x14ac:dyDescent="0.2">
      <c r="B3846" s="61" t="str">
        <f>INDEX(FlowMapping!$G$2:$G$875,MATCH(W3846&amp;D3846,FlowMapping!$E$2:$E$875,0))</f>
        <v>copper</v>
      </c>
      <c r="C3846" s="61">
        <f>INDEX(FlowMapping!$H$2:$H$875,MATCH(W3846&amp;D3846,FlowMapping!$E$2:$E$875,0))</f>
        <v>7440508</v>
      </c>
      <c r="D3846" s="61" t="s">
        <v>1027</v>
      </c>
      <c r="E3846" s="61" t="str">
        <f>INDEX(FlowMapping!$J$2:$J$875,MATCH(W3846&amp;D3846,FlowMapping!$E$2:$E$875,0))</f>
        <v>unspecified</v>
      </c>
      <c r="F3846" s="61" t="str">
        <f>INDEX(FlowMapping!$M$2:$M$875,MATCH(W3846&amp;D3846,FlowMapping!$E$2:$E$875,0))</f>
        <v>2f100cfa-4feb-45e9-a43a-357128228889</v>
      </c>
      <c r="G3846" s="61" t="str">
        <f>INDEX(Activities!$B$2:$B$390,MATCH(H3846,Activities!$C$2:$C$390,0))</f>
        <v>Cutlery and handtool manufacturing</v>
      </c>
      <c r="H3846" s="61">
        <v>332200</v>
      </c>
      <c r="I3846" s="61" t="s">
        <v>997</v>
      </c>
      <c r="J3846" s="62">
        <v>8.7877186893947118E-12</v>
      </c>
      <c r="K3846" s="61" t="s">
        <v>2093</v>
      </c>
      <c r="L3846" s="61"/>
      <c r="M3846" s="61"/>
      <c r="N3846" s="61"/>
      <c r="O3846" s="61"/>
      <c r="P3846" s="61"/>
      <c r="Q3846" s="74">
        <v>3.6565374211799746</v>
      </c>
      <c r="R3846" s="61">
        <v>1</v>
      </c>
      <c r="S3846" s="61">
        <v>1</v>
      </c>
      <c r="T3846" s="61">
        <v>1</v>
      </c>
      <c r="U3846" s="61">
        <v>5</v>
      </c>
      <c r="V3846" s="61">
        <v>2013</v>
      </c>
      <c r="W3846" s="61" t="s">
        <v>25</v>
      </c>
      <c r="X3846" s="61" t="s">
        <v>572</v>
      </c>
      <c r="Y3846" s="61"/>
      <c r="AC3846"/>
    </row>
    <row r="3847" spans="2:29" x14ac:dyDescent="0.2">
      <c r="B3847" s="61" t="str">
        <f>INDEX(FlowMapping!$G$2:$G$875,MATCH(W3847&amp;D3847,FlowMapping!$E$2:$E$875,0))</f>
        <v>chromium</v>
      </c>
      <c r="C3847" s="61">
        <f>INDEX(FlowMapping!$H$2:$H$875,MATCH(W3847&amp;D3847,FlowMapping!$E$2:$E$875,0))</f>
        <v>7440473</v>
      </c>
      <c r="D3847" s="61" t="s">
        <v>1027</v>
      </c>
      <c r="E3847" s="61" t="str">
        <f>INDEX(FlowMapping!$J$2:$J$875,MATCH(W3847&amp;D3847,FlowMapping!$E$2:$E$875,0))</f>
        <v>unspecified</v>
      </c>
      <c r="F3847" s="61" t="str">
        <f>INDEX(FlowMapping!$M$2:$M$875,MATCH(W3847&amp;D3847,FlowMapping!$E$2:$E$875,0))</f>
        <v>63e7b036-8549-11e0-9d78-0800200c9a66</v>
      </c>
      <c r="G3847" s="61" t="str">
        <f>INDEX(Activities!$B$2:$B$390,MATCH(H3847,Activities!$C$2:$C$390,0))</f>
        <v>Cutlery and handtool manufacturing</v>
      </c>
      <c r="H3847" s="61">
        <v>332200</v>
      </c>
      <c r="I3847" s="61" t="s">
        <v>997</v>
      </c>
      <c r="J3847" s="62">
        <v>5.4717207308359707E-11</v>
      </c>
      <c r="K3847" s="61" t="s">
        <v>2093</v>
      </c>
      <c r="L3847" s="61"/>
      <c r="M3847" s="61"/>
      <c r="N3847" s="61"/>
      <c r="O3847" s="61"/>
      <c r="P3847" s="61"/>
      <c r="Q3847" s="74">
        <v>4.1265483800781633</v>
      </c>
      <c r="R3847" s="61">
        <v>1</v>
      </c>
      <c r="S3847" s="61">
        <v>1</v>
      </c>
      <c r="T3847" s="61">
        <v>1</v>
      </c>
      <c r="U3847" s="61">
        <v>5</v>
      </c>
      <c r="V3847" s="61">
        <v>2013</v>
      </c>
      <c r="W3847" s="61" t="s">
        <v>13</v>
      </c>
      <c r="X3847" s="61" t="s">
        <v>572</v>
      </c>
      <c r="Y3847" s="61"/>
      <c r="AC3847"/>
    </row>
    <row r="3848" spans="2:29" x14ac:dyDescent="0.2">
      <c r="B3848" s="61" t="str">
        <f>INDEX(FlowMapping!$G$2:$G$875,MATCH(W3848&amp;D3848,FlowMapping!$E$2:$E$875,0))</f>
        <v>lead</v>
      </c>
      <c r="C3848" s="61">
        <f>INDEX(FlowMapping!$H$2:$H$875,MATCH(W3848&amp;D3848,FlowMapping!$E$2:$E$875,0))</f>
        <v>7439921</v>
      </c>
      <c r="D3848" s="61" t="s">
        <v>1027</v>
      </c>
      <c r="E3848" s="61" t="str">
        <f>INDEX(FlowMapping!$J$2:$J$875,MATCH(W3848&amp;D3848,FlowMapping!$E$2:$E$875,0))</f>
        <v>unspecified</v>
      </c>
      <c r="F3848" s="61" t="str">
        <f>INDEX(FlowMapping!$M$2:$M$875,MATCH(W3848&amp;D3848,FlowMapping!$E$2:$E$875,0))</f>
        <v>31c4d160-b21e-41b3-b9c1-3d7a72377653</v>
      </c>
      <c r="G3848" s="61" t="str">
        <f>INDEX(Activities!$B$2:$B$390,MATCH(H3848,Activities!$C$2:$C$390,0))</f>
        <v>Cutlery and handtool manufacturing</v>
      </c>
      <c r="H3848" s="61">
        <v>332200</v>
      </c>
      <c r="I3848" s="61" t="s">
        <v>997</v>
      </c>
      <c r="J3848" s="62">
        <v>5.5096866387669687E-11</v>
      </c>
      <c r="K3848" s="61" t="s">
        <v>2093</v>
      </c>
      <c r="L3848" s="61"/>
      <c r="M3848" s="61"/>
      <c r="N3848" s="61"/>
      <c r="O3848" s="61"/>
      <c r="P3848" s="61"/>
      <c r="Q3848" s="74">
        <v>3.2630030039016864</v>
      </c>
      <c r="R3848" s="61">
        <v>1</v>
      </c>
      <c r="S3848" s="61">
        <v>1</v>
      </c>
      <c r="T3848" s="61">
        <v>1</v>
      </c>
      <c r="U3848" s="61">
        <v>5</v>
      </c>
      <c r="V3848" s="61">
        <v>2013</v>
      </c>
      <c r="W3848" s="61" t="s">
        <v>16</v>
      </c>
      <c r="X3848" s="61" t="s">
        <v>572</v>
      </c>
      <c r="Y3848" s="61"/>
      <c r="AC3848"/>
    </row>
    <row r="3849" spans="2:29" x14ac:dyDescent="0.2">
      <c r="B3849" s="61" t="str">
        <f>INDEX(FlowMapping!$G$2:$G$875,MATCH(W3849&amp;D3849,FlowMapping!$E$2:$E$875,0))</f>
        <v>nickel</v>
      </c>
      <c r="C3849" s="61">
        <f>INDEX(FlowMapping!$H$2:$H$875,MATCH(W3849&amp;D3849,FlowMapping!$E$2:$E$875,0))</f>
        <v>7440020</v>
      </c>
      <c r="D3849" s="61" t="s">
        <v>1027</v>
      </c>
      <c r="E3849" s="61" t="str">
        <f>INDEX(FlowMapping!$J$2:$J$875,MATCH(W3849&amp;D3849,FlowMapping!$E$2:$E$875,0))</f>
        <v>unspecified</v>
      </c>
      <c r="F3849" s="61" t="str">
        <f>INDEX(FlowMapping!$M$2:$M$875,MATCH(W3849&amp;D3849,FlowMapping!$E$2:$E$875,0))</f>
        <v>63e7fe55-8549-11e0-9d78-0800200c9a66</v>
      </c>
      <c r="G3849" s="61" t="str">
        <f>INDEX(Activities!$B$2:$B$390,MATCH(H3849,Activities!$C$2:$C$390,0))</f>
        <v>Cutlery and handtool manufacturing</v>
      </c>
      <c r="H3849" s="61">
        <v>332200</v>
      </c>
      <c r="I3849" s="61" t="s">
        <v>997</v>
      </c>
      <c r="J3849" s="62">
        <v>2.1159048688373991E-10</v>
      </c>
      <c r="K3849" s="61" t="s">
        <v>2093</v>
      </c>
      <c r="L3849" s="61"/>
      <c r="M3849" s="61"/>
      <c r="N3849" s="61"/>
      <c r="O3849" s="61"/>
      <c r="P3849" s="61"/>
      <c r="Q3849" s="74">
        <v>3.9444471754144543</v>
      </c>
      <c r="R3849" s="61">
        <v>1</v>
      </c>
      <c r="S3849" s="61">
        <v>1</v>
      </c>
      <c r="T3849" s="61">
        <v>1</v>
      </c>
      <c r="U3849" s="61">
        <v>5</v>
      </c>
      <c r="V3849" s="61">
        <v>2013</v>
      </c>
      <c r="W3849" s="61" t="s">
        <v>15</v>
      </c>
      <c r="X3849" s="61" t="s">
        <v>572</v>
      </c>
      <c r="Y3849" s="61"/>
      <c r="AC3849"/>
    </row>
    <row r="3850" spans="2:29" x14ac:dyDescent="0.2">
      <c r="B3850" s="61" t="str">
        <f>INDEX(FlowMapping!$G$2:$G$875,MATCH(W3850&amp;D3850,FlowMapping!$E$2:$E$875,0))</f>
        <v>copper</v>
      </c>
      <c r="C3850" s="61">
        <f>INDEX(FlowMapping!$H$2:$H$875,MATCH(W3850&amp;D3850,FlowMapping!$E$2:$E$875,0))</f>
        <v>7440508</v>
      </c>
      <c r="D3850" s="61" t="s">
        <v>1027</v>
      </c>
      <c r="E3850" s="61" t="str">
        <f>INDEX(FlowMapping!$J$2:$J$875,MATCH(W3850&amp;D3850,FlowMapping!$E$2:$E$875,0))</f>
        <v>unspecified</v>
      </c>
      <c r="F3850" s="61" t="str">
        <f>INDEX(FlowMapping!$M$2:$M$875,MATCH(W3850&amp;D3850,FlowMapping!$E$2:$E$875,0))</f>
        <v>2f100cfa-4feb-45e9-a43a-357128228889</v>
      </c>
      <c r="G3850" s="61" t="str">
        <f>INDEX(Activities!$B$2:$B$390,MATCH(H3850,Activities!$C$2:$C$390,0))</f>
        <v>Plate work and fabricated structural product manufacturing</v>
      </c>
      <c r="H3850" s="61">
        <v>332310</v>
      </c>
      <c r="I3850" s="61" t="s">
        <v>997</v>
      </c>
      <c r="J3850" s="62">
        <v>3.5635242290748899E-11</v>
      </c>
      <c r="K3850" s="61" t="s">
        <v>2093</v>
      </c>
      <c r="L3850" s="61"/>
      <c r="M3850" s="61"/>
      <c r="N3850" s="61"/>
      <c r="O3850" s="61"/>
      <c r="P3850" s="61"/>
      <c r="Q3850" s="74">
        <v>3.6565374211799746</v>
      </c>
      <c r="R3850" s="61">
        <v>1</v>
      </c>
      <c r="S3850" s="61">
        <v>1</v>
      </c>
      <c r="T3850" s="61">
        <v>1</v>
      </c>
      <c r="U3850" s="61">
        <v>5</v>
      </c>
      <c r="V3850" s="61">
        <v>2013</v>
      </c>
      <c r="W3850" s="61" t="s">
        <v>25</v>
      </c>
      <c r="X3850" s="61" t="s">
        <v>572</v>
      </c>
      <c r="Y3850" s="61"/>
      <c r="AC3850"/>
    </row>
    <row r="3851" spans="2:29" x14ac:dyDescent="0.2">
      <c r="B3851" s="61" t="str">
        <f>INDEX(FlowMapping!$G$2:$G$875,MATCH(W3851&amp;D3851,FlowMapping!$E$2:$E$875,0))</f>
        <v>Phenol, pentachloro-</v>
      </c>
      <c r="C3851" s="61">
        <f>INDEX(FlowMapping!$H$2:$H$875,MATCH(W3851&amp;D3851,FlowMapping!$E$2:$E$875,0))</f>
        <v>87865</v>
      </c>
      <c r="D3851" s="61" t="s">
        <v>1027</v>
      </c>
      <c r="E3851" s="61" t="str">
        <f>INDEX(FlowMapping!$J$2:$J$875,MATCH(W3851&amp;D3851,FlowMapping!$E$2:$E$875,0))</f>
        <v>unspecified</v>
      </c>
      <c r="F3851" s="61" t="str">
        <f>INDEX(FlowMapping!$M$2:$M$875,MATCH(W3851&amp;D3851,FlowMapping!$E$2:$E$875,0))</f>
        <v>96313a72-63d6-4e80-bade-56fa7eaa9d7f</v>
      </c>
      <c r="G3851" s="61" t="str">
        <f>INDEX(Activities!$B$2:$B$390,MATCH(H3851,Activities!$C$2:$C$390,0))</f>
        <v>Plate work and fabricated structural product manufacturing</v>
      </c>
      <c r="H3851" s="61">
        <v>332310</v>
      </c>
      <c r="I3851" s="61" t="s">
        <v>997</v>
      </c>
      <c r="J3851" s="62">
        <v>5.5506607929515408E-11</v>
      </c>
      <c r="K3851" s="61" t="s">
        <v>2093</v>
      </c>
      <c r="L3851" s="61"/>
      <c r="M3851" s="61"/>
      <c r="N3851" s="61"/>
      <c r="O3851" s="61"/>
      <c r="P3851" s="61"/>
      <c r="Q3851" s="74">
        <v>4.7353511540362749</v>
      </c>
      <c r="R3851" s="61">
        <v>1</v>
      </c>
      <c r="S3851" s="61">
        <v>1</v>
      </c>
      <c r="T3851" s="61">
        <v>1</v>
      </c>
      <c r="U3851" s="61">
        <v>5</v>
      </c>
      <c r="V3851" s="61">
        <v>2013</v>
      </c>
      <c r="W3851" s="61" t="s">
        <v>252</v>
      </c>
      <c r="X3851" s="61" t="s">
        <v>572</v>
      </c>
      <c r="Y3851" s="61"/>
      <c r="AC3851"/>
    </row>
    <row r="3852" spans="2:29" x14ac:dyDescent="0.2">
      <c r="B3852" s="61" t="str">
        <f>INDEX(FlowMapping!$G$2:$G$875,MATCH(W3852&amp;D3852,FlowMapping!$E$2:$E$875,0))</f>
        <v>lead</v>
      </c>
      <c r="C3852" s="61">
        <f>INDEX(FlowMapping!$H$2:$H$875,MATCH(W3852&amp;D3852,FlowMapping!$E$2:$E$875,0))</f>
        <v>7439921</v>
      </c>
      <c r="D3852" s="61" t="s">
        <v>1027</v>
      </c>
      <c r="E3852" s="61" t="str">
        <f>INDEX(FlowMapping!$J$2:$J$875,MATCH(W3852&amp;D3852,FlowMapping!$E$2:$E$875,0))</f>
        <v>unspecified</v>
      </c>
      <c r="F3852" s="61" t="str">
        <f>INDEX(FlowMapping!$M$2:$M$875,MATCH(W3852&amp;D3852,FlowMapping!$E$2:$E$875,0))</f>
        <v>31c4d160-b21e-41b3-b9c1-3d7a72377653</v>
      </c>
      <c r="G3852" s="61" t="str">
        <f>INDEX(Activities!$B$2:$B$390,MATCH(H3852,Activities!$C$2:$C$390,0))</f>
        <v>Plate work and fabricated structural product manufacturing</v>
      </c>
      <c r="H3852" s="61">
        <v>332310</v>
      </c>
      <c r="I3852" s="61" t="s">
        <v>997</v>
      </c>
      <c r="J3852" s="62">
        <v>1.4134757709251097E-10</v>
      </c>
      <c r="K3852" s="61" t="s">
        <v>2093</v>
      </c>
      <c r="L3852" s="61"/>
      <c r="M3852" s="61"/>
      <c r="N3852" s="61"/>
      <c r="O3852" s="61"/>
      <c r="P3852" s="61"/>
      <c r="Q3852" s="74">
        <v>3.2630030039016864</v>
      </c>
      <c r="R3852" s="61">
        <v>1</v>
      </c>
      <c r="S3852" s="61">
        <v>1</v>
      </c>
      <c r="T3852" s="61">
        <v>1</v>
      </c>
      <c r="U3852" s="61">
        <v>5</v>
      </c>
      <c r="V3852" s="61">
        <v>2013</v>
      </c>
      <c r="W3852" s="61" t="s">
        <v>16</v>
      </c>
      <c r="X3852" s="61" t="s">
        <v>572</v>
      </c>
      <c r="Y3852" s="61"/>
      <c r="AC3852"/>
    </row>
    <row r="3853" spans="2:29" x14ac:dyDescent="0.2">
      <c r="B3853" s="61" t="str">
        <f>INDEX(FlowMapping!$G$2:$G$875,MATCH(W3853&amp;D3853,FlowMapping!$E$2:$E$875,0))</f>
        <v>chromium</v>
      </c>
      <c r="C3853" s="61">
        <f>INDEX(FlowMapping!$H$2:$H$875,MATCH(W3853&amp;D3853,FlowMapping!$E$2:$E$875,0))</f>
        <v>7440473</v>
      </c>
      <c r="D3853" s="61" t="s">
        <v>1027</v>
      </c>
      <c r="E3853" s="61" t="str">
        <f>INDEX(FlowMapping!$J$2:$J$875,MATCH(W3853&amp;D3853,FlowMapping!$E$2:$E$875,0))</f>
        <v>unspecified</v>
      </c>
      <c r="F3853" s="61" t="str">
        <f>INDEX(FlowMapping!$M$2:$M$875,MATCH(W3853&amp;D3853,FlowMapping!$E$2:$E$875,0))</f>
        <v>63e7b036-8549-11e0-9d78-0800200c9a66</v>
      </c>
      <c r="G3853" s="61" t="str">
        <f>INDEX(Activities!$B$2:$B$390,MATCH(H3853,Activities!$C$2:$C$390,0))</f>
        <v>Plate work and fabricated structural product manufacturing</v>
      </c>
      <c r="H3853" s="61">
        <v>332310</v>
      </c>
      <c r="I3853" s="61" t="s">
        <v>997</v>
      </c>
      <c r="J3853" s="62">
        <v>1.4376211453744493E-10</v>
      </c>
      <c r="K3853" s="61" t="s">
        <v>2093</v>
      </c>
      <c r="L3853" s="61"/>
      <c r="M3853" s="61"/>
      <c r="N3853" s="61"/>
      <c r="O3853" s="61"/>
      <c r="P3853" s="61"/>
      <c r="Q3853" s="74">
        <v>4.1265483800781633</v>
      </c>
      <c r="R3853" s="61">
        <v>1</v>
      </c>
      <c r="S3853" s="61">
        <v>1</v>
      </c>
      <c r="T3853" s="61">
        <v>1</v>
      </c>
      <c r="U3853" s="61">
        <v>5</v>
      </c>
      <c r="V3853" s="61">
        <v>2013</v>
      </c>
      <c r="W3853" s="61" t="s">
        <v>13</v>
      </c>
      <c r="X3853" s="61" t="s">
        <v>572</v>
      </c>
      <c r="Y3853" s="61"/>
      <c r="AC3853"/>
    </row>
    <row r="3854" spans="2:29" x14ac:dyDescent="0.2">
      <c r="B3854" s="61" t="str">
        <f>INDEX(FlowMapping!$G$2:$G$875,MATCH(W3854&amp;D3854,FlowMapping!$E$2:$E$875,0))</f>
        <v>nickel</v>
      </c>
      <c r="C3854" s="61">
        <f>INDEX(FlowMapping!$H$2:$H$875,MATCH(W3854&amp;D3854,FlowMapping!$E$2:$E$875,0))</f>
        <v>7440020</v>
      </c>
      <c r="D3854" s="61" t="s">
        <v>1027</v>
      </c>
      <c r="E3854" s="61" t="str">
        <f>INDEX(FlowMapping!$J$2:$J$875,MATCH(W3854&amp;D3854,FlowMapping!$E$2:$E$875,0))</f>
        <v>unspecified</v>
      </c>
      <c r="F3854" s="61" t="str">
        <f>INDEX(FlowMapping!$M$2:$M$875,MATCH(W3854&amp;D3854,FlowMapping!$E$2:$E$875,0))</f>
        <v>63e7fe55-8549-11e0-9d78-0800200c9a66</v>
      </c>
      <c r="G3854" s="61" t="str">
        <f>INDEX(Activities!$B$2:$B$390,MATCH(H3854,Activities!$C$2:$C$390,0))</f>
        <v>Plate work and fabricated structural product manufacturing</v>
      </c>
      <c r="H3854" s="61">
        <v>332310</v>
      </c>
      <c r="I3854" s="61" t="s">
        <v>997</v>
      </c>
      <c r="J3854" s="62">
        <v>3.7622378854625551E-10</v>
      </c>
      <c r="K3854" s="61" t="s">
        <v>2093</v>
      </c>
      <c r="L3854" s="61"/>
      <c r="M3854" s="61"/>
      <c r="N3854" s="61"/>
      <c r="O3854" s="61"/>
      <c r="P3854" s="61"/>
      <c r="Q3854" s="74">
        <v>3.9444471754144543</v>
      </c>
      <c r="R3854" s="61">
        <v>1</v>
      </c>
      <c r="S3854" s="61">
        <v>1</v>
      </c>
      <c r="T3854" s="61">
        <v>1</v>
      </c>
      <c r="U3854" s="61">
        <v>5</v>
      </c>
      <c r="V3854" s="61">
        <v>2013</v>
      </c>
      <c r="W3854" s="61" t="s">
        <v>15</v>
      </c>
      <c r="X3854" s="61" t="s">
        <v>572</v>
      </c>
      <c r="Y3854" s="61"/>
      <c r="AC3854"/>
    </row>
    <row r="3855" spans="2:29" x14ac:dyDescent="0.2">
      <c r="B3855" s="61" t="str">
        <f>INDEX(FlowMapping!$G$2:$G$875,MATCH(W3855&amp;D3855,FlowMapping!$E$2:$E$875,0))</f>
        <v>manganese</v>
      </c>
      <c r="C3855" s="61">
        <f>INDEX(FlowMapping!$H$2:$H$875,MATCH(W3855&amp;D3855,FlowMapping!$E$2:$E$875,0))</f>
        <v>7439965</v>
      </c>
      <c r="D3855" s="61" t="s">
        <v>1027</v>
      </c>
      <c r="E3855" s="61" t="str">
        <f>INDEX(FlowMapping!$J$2:$J$875,MATCH(W3855&amp;D3855,FlowMapping!$E$2:$E$875,0))</f>
        <v>unspecified</v>
      </c>
      <c r="F3855" s="61" t="str">
        <f>INDEX(FlowMapping!$M$2:$M$875,MATCH(W3855&amp;D3855,FlowMapping!$E$2:$E$875,0))</f>
        <v>10cbd2f7-c41b-4bb4-b636-d8fc15cf0282</v>
      </c>
      <c r="G3855" s="61" t="str">
        <f>INDEX(Activities!$B$2:$B$390,MATCH(H3855,Activities!$C$2:$C$390,0))</f>
        <v>Plate work and fabricated structural product manufacturing</v>
      </c>
      <c r="H3855" s="61">
        <v>332310</v>
      </c>
      <c r="I3855" s="61" t="s">
        <v>997</v>
      </c>
      <c r="J3855" s="62">
        <v>4.1426801762114536E-9</v>
      </c>
      <c r="K3855" s="61" t="s">
        <v>2093</v>
      </c>
      <c r="L3855" s="61"/>
      <c r="M3855" s="61"/>
      <c r="N3855" s="61"/>
      <c r="O3855" s="61"/>
      <c r="P3855" s="61"/>
      <c r="Q3855" s="74">
        <v>3.875816041732731</v>
      </c>
      <c r="R3855" s="61">
        <v>1</v>
      </c>
      <c r="S3855" s="61">
        <v>1</v>
      </c>
      <c r="T3855" s="61">
        <v>1</v>
      </c>
      <c r="U3855" s="61">
        <v>5</v>
      </c>
      <c r="V3855" s="61">
        <v>2013</v>
      </c>
      <c r="W3855" s="61" t="s">
        <v>21</v>
      </c>
      <c r="X3855" s="61" t="s">
        <v>572</v>
      </c>
      <c r="Y3855" s="61"/>
      <c r="AC3855"/>
    </row>
    <row r="3856" spans="2:29" x14ac:dyDescent="0.2">
      <c r="B3856" s="61" t="str">
        <f>INDEX(FlowMapping!$G$2:$G$875,MATCH(W3856&amp;D3856,FlowMapping!$E$2:$E$875,0))</f>
        <v>lead</v>
      </c>
      <c r="C3856" s="61">
        <f>INDEX(FlowMapping!$H$2:$H$875,MATCH(W3856&amp;D3856,FlowMapping!$E$2:$E$875,0))</f>
        <v>7439921</v>
      </c>
      <c r="D3856" s="61" t="s">
        <v>1027</v>
      </c>
      <c r="E3856" s="61" t="str">
        <f>INDEX(FlowMapping!$J$2:$J$875,MATCH(W3856&amp;D3856,FlowMapping!$E$2:$E$875,0))</f>
        <v>unspecified</v>
      </c>
      <c r="F3856" s="61" t="str">
        <f>INDEX(FlowMapping!$M$2:$M$875,MATCH(W3856&amp;D3856,FlowMapping!$E$2:$E$875,0))</f>
        <v>31c4d160-b21e-41b3-b9c1-3d7a72377653</v>
      </c>
      <c r="G3856" s="61" t="str">
        <f>INDEX(Activities!$B$2:$B$390,MATCH(H3856,Activities!$C$2:$C$390,0))</f>
        <v>Ornamental and architectural metal products manufacturing</v>
      </c>
      <c r="H3856" s="61">
        <v>332320</v>
      </c>
      <c r="I3856" s="61" t="s">
        <v>997</v>
      </c>
      <c r="J3856" s="62">
        <v>8.7103942062381693E-12</v>
      </c>
      <c r="K3856" s="61" t="s">
        <v>2093</v>
      </c>
      <c r="L3856" s="61"/>
      <c r="M3856" s="61"/>
      <c r="N3856" s="61"/>
      <c r="O3856" s="61"/>
      <c r="P3856" s="61"/>
      <c r="Q3856" s="74">
        <v>3.2630030039016864</v>
      </c>
      <c r="R3856" s="61">
        <v>1</v>
      </c>
      <c r="S3856" s="61">
        <v>1</v>
      </c>
      <c r="T3856" s="61">
        <v>1</v>
      </c>
      <c r="U3856" s="61">
        <v>5</v>
      </c>
      <c r="V3856" s="61">
        <v>2013</v>
      </c>
      <c r="W3856" s="61" t="s">
        <v>16</v>
      </c>
      <c r="X3856" s="61" t="s">
        <v>572</v>
      </c>
      <c r="Y3856" s="61"/>
      <c r="AC3856"/>
    </row>
    <row r="3857" spans="2:29" x14ac:dyDescent="0.2">
      <c r="B3857" s="61" t="str">
        <f>INDEX(FlowMapping!$G$2:$G$875,MATCH(W3857&amp;D3857,FlowMapping!$E$2:$E$875,0))</f>
        <v>chromium</v>
      </c>
      <c r="C3857" s="61">
        <f>INDEX(FlowMapping!$H$2:$H$875,MATCH(W3857&amp;D3857,FlowMapping!$E$2:$E$875,0))</f>
        <v>7440473</v>
      </c>
      <c r="D3857" s="61" t="s">
        <v>1027</v>
      </c>
      <c r="E3857" s="61" t="str">
        <f>INDEX(FlowMapping!$J$2:$J$875,MATCH(W3857&amp;D3857,FlowMapping!$E$2:$E$875,0))</f>
        <v>unspecified</v>
      </c>
      <c r="F3857" s="61" t="str">
        <f>INDEX(FlowMapping!$M$2:$M$875,MATCH(W3857&amp;D3857,FlowMapping!$E$2:$E$875,0))</f>
        <v>63e7b036-8549-11e0-9d78-0800200c9a66</v>
      </c>
      <c r="G3857" s="61" t="str">
        <f>INDEX(Activities!$B$2:$B$390,MATCH(H3857,Activities!$C$2:$C$390,0))</f>
        <v>Ornamental and architectural metal products manufacturing</v>
      </c>
      <c r="H3857" s="61">
        <v>332320</v>
      </c>
      <c r="I3857" s="61" t="s">
        <v>997</v>
      </c>
      <c r="J3857" s="62">
        <v>1.2443420294625957E-11</v>
      </c>
      <c r="K3857" s="61" t="s">
        <v>2093</v>
      </c>
      <c r="L3857" s="61"/>
      <c r="M3857" s="61"/>
      <c r="N3857" s="61"/>
      <c r="O3857" s="61"/>
      <c r="P3857" s="61"/>
      <c r="Q3857" s="74">
        <v>4.1265483800781633</v>
      </c>
      <c r="R3857" s="61">
        <v>1</v>
      </c>
      <c r="S3857" s="61">
        <v>1</v>
      </c>
      <c r="T3857" s="61">
        <v>1</v>
      </c>
      <c r="U3857" s="61">
        <v>5</v>
      </c>
      <c r="V3857" s="61">
        <v>2013</v>
      </c>
      <c r="W3857" s="61" t="s">
        <v>13</v>
      </c>
      <c r="X3857" s="61" t="s">
        <v>572</v>
      </c>
      <c r="Y3857" s="61"/>
      <c r="AC3857"/>
    </row>
    <row r="3858" spans="2:29" x14ac:dyDescent="0.2">
      <c r="B3858" s="61" t="str">
        <f>INDEX(FlowMapping!$G$2:$G$875,MATCH(W3858&amp;D3858,FlowMapping!$E$2:$E$875,0))</f>
        <v>nickel</v>
      </c>
      <c r="C3858" s="61">
        <f>INDEX(FlowMapping!$H$2:$H$875,MATCH(W3858&amp;D3858,FlowMapping!$E$2:$E$875,0))</f>
        <v>7440020</v>
      </c>
      <c r="D3858" s="61" t="s">
        <v>1027</v>
      </c>
      <c r="E3858" s="61" t="str">
        <f>INDEX(FlowMapping!$J$2:$J$875,MATCH(W3858&amp;D3858,FlowMapping!$E$2:$E$875,0))</f>
        <v>unspecified</v>
      </c>
      <c r="F3858" s="61" t="str">
        <f>INDEX(FlowMapping!$M$2:$M$875,MATCH(W3858&amp;D3858,FlowMapping!$E$2:$E$875,0))</f>
        <v>63e7fe55-8549-11e0-9d78-0800200c9a66</v>
      </c>
      <c r="G3858" s="61" t="str">
        <f>INDEX(Activities!$B$2:$B$390,MATCH(H3858,Activities!$C$2:$C$390,0))</f>
        <v>Ornamental and architectural metal products manufacturing</v>
      </c>
      <c r="H3858" s="61">
        <v>332320</v>
      </c>
      <c r="I3858" s="61" t="s">
        <v>997</v>
      </c>
      <c r="J3858" s="62">
        <v>1.2443420294625957E-11</v>
      </c>
      <c r="K3858" s="61" t="s">
        <v>2093</v>
      </c>
      <c r="L3858" s="61"/>
      <c r="M3858" s="61"/>
      <c r="N3858" s="61"/>
      <c r="O3858" s="61"/>
      <c r="P3858" s="61"/>
      <c r="Q3858" s="74">
        <v>3.9444471754144543</v>
      </c>
      <c r="R3858" s="61">
        <v>1</v>
      </c>
      <c r="S3858" s="61">
        <v>1</v>
      </c>
      <c r="T3858" s="61">
        <v>1</v>
      </c>
      <c r="U3858" s="61">
        <v>5</v>
      </c>
      <c r="V3858" s="61">
        <v>2013</v>
      </c>
      <c r="W3858" s="61" t="s">
        <v>15</v>
      </c>
      <c r="X3858" s="61" t="s">
        <v>572</v>
      </c>
      <c r="Y3858" s="61"/>
      <c r="AC3858"/>
    </row>
    <row r="3859" spans="2:29" x14ac:dyDescent="0.2">
      <c r="B3859" s="61" t="str">
        <f>INDEX(FlowMapping!$G$2:$G$875,MATCH(W3859&amp;D3859,FlowMapping!$E$2:$E$875,0))</f>
        <v>manganese</v>
      </c>
      <c r="C3859" s="61">
        <f>INDEX(FlowMapping!$H$2:$H$875,MATCH(W3859&amp;D3859,FlowMapping!$E$2:$E$875,0))</f>
        <v>7439965</v>
      </c>
      <c r="D3859" s="61" t="s">
        <v>1027</v>
      </c>
      <c r="E3859" s="61" t="str">
        <f>INDEX(FlowMapping!$J$2:$J$875,MATCH(W3859&amp;D3859,FlowMapping!$E$2:$E$875,0))</f>
        <v>unspecified</v>
      </c>
      <c r="F3859" s="61" t="str">
        <f>INDEX(FlowMapping!$M$2:$M$875,MATCH(W3859&amp;D3859,FlowMapping!$E$2:$E$875,0))</f>
        <v>10cbd2f7-c41b-4bb4-b636-d8fc15cf0282</v>
      </c>
      <c r="G3859" s="61" t="str">
        <f>INDEX(Activities!$B$2:$B$390,MATCH(H3859,Activities!$C$2:$C$390,0))</f>
        <v>Ornamental and architectural metal products manufacturing</v>
      </c>
      <c r="H3859" s="61">
        <v>332320</v>
      </c>
      <c r="I3859" s="61" t="s">
        <v>997</v>
      </c>
      <c r="J3859" s="62">
        <v>2.4886840589251915E-11</v>
      </c>
      <c r="K3859" s="61" t="s">
        <v>2093</v>
      </c>
      <c r="L3859" s="61"/>
      <c r="M3859" s="61"/>
      <c r="N3859" s="61"/>
      <c r="O3859" s="61"/>
      <c r="P3859" s="61"/>
      <c r="Q3859" s="74">
        <v>3.875816041732731</v>
      </c>
      <c r="R3859" s="61">
        <v>1</v>
      </c>
      <c r="S3859" s="61">
        <v>1</v>
      </c>
      <c r="T3859" s="61">
        <v>1</v>
      </c>
      <c r="U3859" s="61">
        <v>5</v>
      </c>
      <c r="V3859" s="61">
        <v>2013</v>
      </c>
      <c r="W3859" s="61" t="s">
        <v>21</v>
      </c>
      <c r="X3859" s="61" t="s">
        <v>572</v>
      </c>
      <c r="Y3859" s="61"/>
      <c r="AC3859"/>
    </row>
    <row r="3860" spans="2:29" x14ac:dyDescent="0.2">
      <c r="B3860" s="61" t="str">
        <f>INDEX(FlowMapping!$G$2:$G$875,MATCH(W3860&amp;D3860,FlowMapping!$E$2:$E$875,0))</f>
        <v>nickel</v>
      </c>
      <c r="C3860" s="61">
        <f>INDEX(FlowMapping!$H$2:$H$875,MATCH(W3860&amp;D3860,FlowMapping!$E$2:$E$875,0))</f>
        <v>7440020</v>
      </c>
      <c r="D3860" s="61" t="s">
        <v>1027</v>
      </c>
      <c r="E3860" s="61" t="str">
        <f>INDEX(FlowMapping!$J$2:$J$875,MATCH(W3860&amp;D3860,FlowMapping!$E$2:$E$875,0))</f>
        <v>unspecified</v>
      </c>
      <c r="F3860" s="61" t="str">
        <f>INDEX(FlowMapping!$M$2:$M$875,MATCH(W3860&amp;D3860,FlowMapping!$E$2:$E$875,0))</f>
        <v>63e7fe55-8549-11e0-9d78-0800200c9a66</v>
      </c>
      <c r="G3860" s="61" t="str">
        <f>INDEX(Activities!$B$2:$B$390,MATCH(H3860,Activities!$C$2:$C$390,0))</f>
        <v>Power boiler and heat exchanger manufacturing</v>
      </c>
      <c r="H3860" s="61">
        <v>332410</v>
      </c>
      <c r="I3860" s="61" t="s">
        <v>997</v>
      </c>
      <c r="J3860" s="62">
        <v>1.3576977336730588E-11</v>
      </c>
      <c r="K3860" s="61" t="s">
        <v>2093</v>
      </c>
      <c r="L3860" s="61"/>
      <c r="M3860" s="61"/>
      <c r="N3860" s="61"/>
      <c r="O3860" s="61"/>
      <c r="P3860" s="61"/>
      <c r="Q3860" s="74">
        <v>3.9444471754144543</v>
      </c>
      <c r="R3860" s="61">
        <v>1</v>
      </c>
      <c r="S3860" s="61">
        <v>1</v>
      </c>
      <c r="T3860" s="61">
        <v>1</v>
      </c>
      <c r="U3860" s="61">
        <v>5</v>
      </c>
      <c r="V3860" s="61">
        <v>2013</v>
      </c>
      <c r="W3860" s="61" t="s">
        <v>15</v>
      </c>
      <c r="X3860" s="61" t="s">
        <v>572</v>
      </c>
      <c r="Y3860" s="61"/>
      <c r="AC3860"/>
    </row>
    <row r="3861" spans="2:29" x14ac:dyDescent="0.2">
      <c r="B3861" s="61" t="str">
        <f>INDEX(FlowMapping!$G$2:$G$875,MATCH(W3861&amp;D3861,FlowMapping!$E$2:$E$875,0))</f>
        <v>copper</v>
      </c>
      <c r="C3861" s="61">
        <f>INDEX(FlowMapping!$H$2:$H$875,MATCH(W3861&amp;D3861,FlowMapping!$E$2:$E$875,0))</f>
        <v>7440508</v>
      </c>
      <c r="D3861" s="61" t="s">
        <v>1027</v>
      </c>
      <c r="E3861" s="61" t="str">
        <f>INDEX(FlowMapping!$J$2:$J$875,MATCH(W3861&amp;D3861,FlowMapping!$E$2:$E$875,0))</f>
        <v>unspecified</v>
      </c>
      <c r="F3861" s="61" t="str">
        <f>INDEX(FlowMapping!$M$2:$M$875,MATCH(W3861&amp;D3861,FlowMapping!$E$2:$E$875,0))</f>
        <v>2f100cfa-4feb-45e9-a43a-357128228889</v>
      </c>
      <c r="G3861" s="61" t="str">
        <f>INDEX(Activities!$B$2:$B$390,MATCH(H3861,Activities!$C$2:$C$390,0))</f>
        <v>Power boiler and heat exchanger manufacturing</v>
      </c>
      <c r="H3861" s="61">
        <v>332410</v>
      </c>
      <c r="I3861" s="61" t="s">
        <v>997</v>
      </c>
      <c r="J3861" s="62">
        <v>6.102340351347727E-11</v>
      </c>
      <c r="K3861" s="61" t="s">
        <v>2093</v>
      </c>
      <c r="L3861" s="61"/>
      <c r="M3861" s="61"/>
      <c r="N3861" s="61"/>
      <c r="O3861" s="61"/>
      <c r="P3861" s="61"/>
      <c r="Q3861" s="74">
        <v>3.6565374211799746</v>
      </c>
      <c r="R3861" s="61">
        <v>1</v>
      </c>
      <c r="S3861" s="61">
        <v>1</v>
      </c>
      <c r="T3861" s="61">
        <v>1</v>
      </c>
      <c r="U3861" s="61">
        <v>5</v>
      </c>
      <c r="V3861" s="61">
        <v>2013</v>
      </c>
      <c r="W3861" s="61" t="s">
        <v>25</v>
      </c>
      <c r="X3861" s="61" t="s">
        <v>572</v>
      </c>
      <c r="Y3861" s="61"/>
      <c r="AC3861"/>
    </row>
    <row r="3862" spans="2:29" x14ac:dyDescent="0.2">
      <c r="B3862" s="61" t="str">
        <f>INDEX(FlowMapping!$G$2:$G$875,MATCH(W3862&amp;D3862,FlowMapping!$E$2:$E$875,0))</f>
        <v>chromium</v>
      </c>
      <c r="C3862" s="61">
        <f>INDEX(FlowMapping!$H$2:$H$875,MATCH(W3862&amp;D3862,FlowMapping!$E$2:$E$875,0))</f>
        <v>7440473</v>
      </c>
      <c r="D3862" s="61" t="s">
        <v>1027</v>
      </c>
      <c r="E3862" s="61" t="str">
        <f>INDEX(FlowMapping!$J$2:$J$875,MATCH(W3862&amp;D3862,FlowMapping!$E$2:$E$875,0))</f>
        <v>unspecified</v>
      </c>
      <c r="F3862" s="61" t="str">
        <f>INDEX(FlowMapping!$M$2:$M$875,MATCH(W3862&amp;D3862,FlowMapping!$E$2:$E$875,0))</f>
        <v>63e7b036-8549-11e0-9d78-0800200c9a66</v>
      </c>
      <c r="G3862" s="61" t="str">
        <f>INDEX(Activities!$B$2:$B$390,MATCH(H3862,Activities!$C$2:$C$390,0))</f>
        <v>Power boiler and heat exchanger manufacturing</v>
      </c>
      <c r="H3862" s="61">
        <v>332410</v>
      </c>
      <c r="I3862" s="61" t="s">
        <v>997</v>
      </c>
      <c r="J3862" s="62">
        <v>2.4513986857985784E-10</v>
      </c>
      <c r="K3862" s="61" t="s">
        <v>2093</v>
      </c>
      <c r="L3862" s="61"/>
      <c r="M3862" s="61"/>
      <c r="N3862" s="61"/>
      <c r="O3862" s="61"/>
      <c r="P3862" s="61"/>
      <c r="Q3862" s="74">
        <v>4.1265483800781633</v>
      </c>
      <c r="R3862" s="61">
        <v>1</v>
      </c>
      <c r="S3862" s="61">
        <v>1</v>
      </c>
      <c r="T3862" s="61">
        <v>1</v>
      </c>
      <c r="U3862" s="61">
        <v>5</v>
      </c>
      <c r="V3862" s="61">
        <v>2013</v>
      </c>
      <c r="W3862" s="61" t="s">
        <v>13</v>
      </c>
      <c r="X3862" s="61" t="s">
        <v>572</v>
      </c>
      <c r="Y3862" s="61"/>
      <c r="AC3862"/>
    </row>
    <row r="3863" spans="2:29" x14ac:dyDescent="0.2">
      <c r="B3863" s="61" t="str">
        <f>INDEX(FlowMapping!$G$2:$G$875,MATCH(W3863&amp;D3863,FlowMapping!$E$2:$E$875,0))</f>
        <v>manganese</v>
      </c>
      <c r="C3863" s="61">
        <f>INDEX(FlowMapping!$H$2:$H$875,MATCH(W3863&amp;D3863,FlowMapping!$E$2:$E$875,0))</f>
        <v>7439965</v>
      </c>
      <c r="D3863" s="61" t="s">
        <v>1027</v>
      </c>
      <c r="E3863" s="61" t="str">
        <f>INDEX(FlowMapping!$J$2:$J$875,MATCH(W3863&amp;D3863,FlowMapping!$E$2:$E$875,0))</f>
        <v>unspecified</v>
      </c>
      <c r="F3863" s="61" t="str">
        <f>INDEX(FlowMapping!$M$2:$M$875,MATCH(W3863&amp;D3863,FlowMapping!$E$2:$E$875,0))</f>
        <v>10cbd2f7-c41b-4bb4-b636-d8fc15cf0282</v>
      </c>
      <c r="G3863" s="61" t="str">
        <f>INDEX(Activities!$B$2:$B$390,MATCH(H3863,Activities!$C$2:$C$390,0))</f>
        <v>Power boiler and heat exchanger manufacturing</v>
      </c>
      <c r="H3863" s="61">
        <v>332410</v>
      </c>
      <c r="I3863" s="61" t="s">
        <v>997</v>
      </c>
      <c r="J3863" s="62">
        <v>9.7345467614322112E-10</v>
      </c>
      <c r="K3863" s="61" t="s">
        <v>2093</v>
      </c>
      <c r="L3863" s="61"/>
      <c r="M3863" s="61"/>
      <c r="N3863" s="61"/>
      <c r="O3863" s="61"/>
      <c r="P3863" s="61"/>
      <c r="Q3863" s="74">
        <v>3.875816041732731</v>
      </c>
      <c r="R3863" s="61">
        <v>1</v>
      </c>
      <c r="S3863" s="61">
        <v>1</v>
      </c>
      <c r="T3863" s="61">
        <v>1</v>
      </c>
      <c r="U3863" s="61">
        <v>5</v>
      </c>
      <c r="V3863" s="61">
        <v>2013</v>
      </c>
      <c r="W3863" s="61" t="s">
        <v>21</v>
      </c>
      <c r="X3863" s="61" t="s">
        <v>572</v>
      </c>
      <c r="Y3863" s="61"/>
      <c r="AC3863"/>
    </row>
    <row r="3864" spans="2:29" x14ac:dyDescent="0.2">
      <c r="B3864" s="61" t="str">
        <f>INDEX(FlowMapping!$G$2:$G$875,MATCH(W3864&amp;D3864,FlowMapping!$E$2:$E$875,0))</f>
        <v>lead</v>
      </c>
      <c r="C3864" s="61">
        <f>INDEX(FlowMapping!$H$2:$H$875,MATCH(W3864&amp;D3864,FlowMapping!$E$2:$E$875,0))</f>
        <v>7439921</v>
      </c>
      <c r="D3864" s="61" t="s">
        <v>1027</v>
      </c>
      <c r="E3864" s="61" t="str">
        <f>INDEX(FlowMapping!$J$2:$J$875,MATCH(W3864&amp;D3864,FlowMapping!$E$2:$E$875,0))</f>
        <v>unspecified</v>
      </c>
      <c r="F3864" s="61" t="str">
        <f>INDEX(FlowMapping!$M$2:$M$875,MATCH(W3864&amp;D3864,FlowMapping!$E$2:$E$875,0))</f>
        <v>31c4d160-b21e-41b3-b9c1-3d7a72377653</v>
      </c>
      <c r="G3864" s="61" t="str">
        <f>INDEX(Activities!$B$2:$B$390,MATCH(H3864,Activities!$C$2:$C$390,0))</f>
        <v>Metal tank (heavy gauge) manufacturing</v>
      </c>
      <c r="H3864" s="61">
        <v>332420</v>
      </c>
      <c r="I3864" s="61" t="s">
        <v>997</v>
      </c>
      <c r="J3864" s="62">
        <v>9.4954992673225878E-11</v>
      </c>
      <c r="K3864" s="61" t="s">
        <v>2093</v>
      </c>
      <c r="L3864" s="61"/>
      <c r="M3864" s="61"/>
      <c r="N3864" s="61"/>
      <c r="O3864" s="61"/>
      <c r="P3864" s="61"/>
      <c r="Q3864" s="74">
        <v>3.2630030039016864</v>
      </c>
      <c r="R3864" s="61">
        <v>1</v>
      </c>
      <c r="S3864" s="61">
        <v>1</v>
      </c>
      <c r="T3864" s="61">
        <v>1</v>
      </c>
      <c r="U3864" s="61">
        <v>5</v>
      </c>
      <c r="V3864" s="61">
        <v>2013</v>
      </c>
      <c r="W3864" s="61" t="s">
        <v>16</v>
      </c>
      <c r="X3864" s="61" t="s">
        <v>572</v>
      </c>
      <c r="Y3864" s="61"/>
      <c r="AC3864"/>
    </row>
    <row r="3865" spans="2:29" x14ac:dyDescent="0.2">
      <c r="B3865" s="61" t="str">
        <f>INDEX(FlowMapping!$G$2:$G$875,MATCH(W3865&amp;D3865,FlowMapping!$E$2:$E$875,0))</f>
        <v>manganese</v>
      </c>
      <c r="C3865" s="61">
        <f>INDEX(FlowMapping!$H$2:$H$875,MATCH(W3865&amp;D3865,FlowMapping!$E$2:$E$875,0))</f>
        <v>7439965</v>
      </c>
      <c r="D3865" s="61" t="s">
        <v>1027</v>
      </c>
      <c r="E3865" s="61" t="str">
        <f>INDEX(FlowMapping!$J$2:$J$875,MATCH(W3865&amp;D3865,FlowMapping!$E$2:$E$875,0))</f>
        <v>unspecified</v>
      </c>
      <c r="F3865" s="61" t="str">
        <f>INDEX(FlowMapping!$M$2:$M$875,MATCH(W3865&amp;D3865,FlowMapping!$E$2:$E$875,0))</f>
        <v>10cbd2f7-c41b-4bb4-b636-d8fc15cf0282</v>
      </c>
      <c r="G3865" s="61" t="str">
        <f>INDEX(Activities!$B$2:$B$390,MATCH(H3865,Activities!$C$2:$C$390,0))</f>
        <v>Metal tank (heavy gauge) manufacturing</v>
      </c>
      <c r="H3865" s="61">
        <v>332420</v>
      </c>
      <c r="I3865" s="61" t="s">
        <v>997</v>
      </c>
      <c r="J3865" s="62">
        <v>9.020724303956457E-10</v>
      </c>
      <c r="K3865" s="61" t="s">
        <v>2093</v>
      </c>
      <c r="L3865" s="61"/>
      <c r="M3865" s="61"/>
      <c r="N3865" s="61"/>
      <c r="O3865" s="61"/>
      <c r="P3865" s="61"/>
      <c r="Q3865" s="74">
        <v>3.875816041732731</v>
      </c>
      <c r="R3865" s="61">
        <v>1</v>
      </c>
      <c r="S3865" s="61">
        <v>1</v>
      </c>
      <c r="T3865" s="61">
        <v>1</v>
      </c>
      <c r="U3865" s="61">
        <v>5</v>
      </c>
      <c r="V3865" s="61">
        <v>2013</v>
      </c>
      <c r="W3865" s="61" t="s">
        <v>21</v>
      </c>
      <c r="X3865" s="61" t="s">
        <v>572</v>
      </c>
      <c r="Y3865" s="61"/>
      <c r="AC3865"/>
    </row>
    <row r="3866" spans="2:29" x14ac:dyDescent="0.2">
      <c r="B3866" s="61" t="str">
        <f>INDEX(FlowMapping!$G$2:$G$875,MATCH(W3866&amp;D3866,FlowMapping!$E$2:$E$875,0))</f>
        <v>lead</v>
      </c>
      <c r="C3866" s="61">
        <f>INDEX(FlowMapping!$H$2:$H$875,MATCH(W3866&amp;D3866,FlowMapping!$E$2:$E$875,0))</f>
        <v>7439921</v>
      </c>
      <c r="D3866" s="61" t="s">
        <v>1027</v>
      </c>
      <c r="E3866" s="61" t="str">
        <f>INDEX(FlowMapping!$J$2:$J$875,MATCH(W3866&amp;D3866,FlowMapping!$E$2:$E$875,0))</f>
        <v>unspecified</v>
      </c>
      <c r="F3866" s="61" t="str">
        <f>INDEX(FlowMapping!$M$2:$M$875,MATCH(W3866&amp;D3866,FlowMapping!$E$2:$E$875,0))</f>
        <v>31c4d160-b21e-41b3-b9c1-3d7a72377653</v>
      </c>
      <c r="G3866" s="61" t="str">
        <f>INDEX(Activities!$B$2:$B$390,MATCH(H3866,Activities!$C$2:$C$390,0))</f>
        <v>Metal can, box, and other metal container (light gauge) manufacturing</v>
      </c>
      <c r="H3866" s="61">
        <v>332430</v>
      </c>
      <c r="I3866" s="61" t="s">
        <v>997</v>
      </c>
      <c r="J3866" s="62">
        <v>9.7454076699967783E-12</v>
      </c>
      <c r="K3866" s="61" t="s">
        <v>2093</v>
      </c>
      <c r="L3866" s="61"/>
      <c r="M3866" s="61"/>
      <c r="N3866" s="61"/>
      <c r="O3866" s="61"/>
      <c r="P3866" s="61"/>
      <c r="Q3866" s="74">
        <v>3.2630030039016864</v>
      </c>
      <c r="R3866" s="61">
        <v>1</v>
      </c>
      <c r="S3866" s="61">
        <v>1</v>
      </c>
      <c r="T3866" s="61">
        <v>1</v>
      </c>
      <c r="U3866" s="61">
        <v>4</v>
      </c>
      <c r="V3866" s="61">
        <v>2013</v>
      </c>
      <c r="W3866" s="61" t="s">
        <v>16</v>
      </c>
      <c r="X3866" s="61" t="s">
        <v>572</v>
      </c>
      <c r="Y3866" s="61"/>
      <c r="AC3866"/>
    </row>
    <row r="3867" spans="2:29" x14ac:dyDescent="0.2">
      <c r="B3867" s="61" t="str">
        <f>INDEX(FlowMapping!$G$2:$G$875,MATCH(W3867&amp;D3867,FlowMapping!$E$2:$E$875,0))</f>
        <v>chromium</v>
      </c>
      <c r="C3867" s="61">
        <f>INDEX(FlowMapping!$H$2:$H$875,MATCH(W3867&amp;D3867,FlowMapping!$E$2:$E$875,0))</f>
        <v>7440473</v>
      </c>
      <c r="D3867" s="61" t="s">
        <v>1027</v>
      </c>
      <c r="E3867" s="61" t="str">
        <f>INDEX(FlowMapping!$J$2:$J$875,MATCH(W3867&amp;D3867,FlowMapping!$E$2:$E$875,0))</f>
        <v>unspecified</v>
      </c>
      <c r="F3867" s="61" t="str">
        <f>INDEX(FlowMapping!$M$2:$M$875,MATCH(W3867&amp;D3867,FlowMapping!$E$2:$E$875,0))</f>
        <v>63e7b036-8549-11e0-9d78-0800200c9a66</v>
      </c>
      <c r="G3867" s="61" t="str">
        <f>INDEX(Activities!$B$2:$B$390,MATCH(H3867,Activities!$C$2:$C$390,0))</f>
        <v>Metal can, box, and other metal container (light gauge) manufacturing</v>
      </c>
      <c r="H3867" s="61">
        <v>332430</v>
      </c>
      <c r="I3867" s="61" t="s">
        <v>997</v>
      </c>
      <c r="J3867" s="62">
        <v>1.2181759587495969E-10</v>
      </c>
      <c r="K3867" s="61" t="s">
        <v>2093</v>
      </c>
      <c r="L3867" s="61"/>
      <c r="M3867" s="61"/>
      <c r="N3867" s="61"/>
      <c r="O3867" s="61"/>
      <c r="P3867" s="61"/>
      <c r="Q3867" s="74">
        <v>4.1265483800781633</v>
      </c>
      <c r="R3867" s="61">
        <v>1</v>
      </c>
      <c r="S3867" s="61">
        <v>1</v>
      </c>
      <c r="T3867" s="61">
        <v>1</v>
      </c>
      <c r="U3867" s="61">
        <v>4</v>
      </c>
      <c r="V3867" s="61">
        <v>2013</v>
      </c>
      <c r="W3867" s="61" t="s">
        <v>13</v>
      </c>
      <c r="X3867" s="61" t="s">
        <v>572</v>
      </c>
      <c r="Y3867" s="61"/>
      <c r="AC3867"/>
    </row>
    <row r="3868" spans="2:29" x14ac:dyDescent="0.2">
      <c r="B3868" s="61" t="str">
        <f>INDEX(FlowMapping!$G$2:$G$875,MATCH(W3868&amp;D3868,FlowMapping!$E$2:$E$875,0))</f>
        <v>lead</v>
      </c>
      <c r="C3868" s="61">
        <f>INDEX(FlowMapping!$H$2:$H$875,MATCH(W3868&amp;D3868,FlowMapping!$E$2:$E$875,0))</f>
        <v>7439921</v>
      </c>
      <c r="D3868" s="61" t="s">
        <v>1027</v>
      </c>
      <c r="E3868" s="61" t="str">
        <f>INDEX(FlowMapping!$J$2:$J$875,MATCH(W3868&amp;D3868,FlowMapping!$E$2:$E$875,0))</f>
        <v>unspecified</v>
      </c>
      <c r="F3868" s="61" t="str">
        <f>INDEX(FlowMapping!$M$2:$M$875,MATCH(W3868&amp;D3868,FlowMapping!$E$2:$E$875,0))</f>
        <v>31c4d160-b21e-41b3-b9c1-3d7a72377653</v>
      </c>
      <c r="G3868" s="61" t="str">
        <f>INDEX(Activities!$B$2:$B$390,MATCH(H3868,Activities!$C$2:$C$390,0))</f>
        <v>Hardware manufacturing</v>
      </c>
      <c r="H3868" s="61">
        <v>332500</v>
      </c>
      <c r="I3868" s="61" t="s">
        <v>997</v>
      </c>
      <c r="J3868" s="62">
        <v>3.2594310866574967E-11</v>
      </c>
      <c r="K3868" s="61" t="s">
        <v>2093</v>
      </c>
      <c r="L3868" s="61"/>
      <c r="M3868" s="61"/>
      <c r="N3868" s="61"/>
      <c r="O3868" s="61"/>
      <c r="P3868" s="61"/>
      <c r="Q3868" s="74">
        <v>3.2630030039016864</v>
      </c>
      <c r="R3868" s="61">
        <v>1</v>
      </c>
      <c r="S3868" s="61">
        <v>1</v>
      </c>
      <c r="T3868" s="61">
        <v>1</v>
      </c>
      <c r="U3868" s="61">
        <v>5</v>
      </c>
      <c r="V3868" s="61">
        <v>2013</v>
      </c>
      <c r="W3868" s="61" t="s">
        <v>16</v>
      </c>
      <c r="X3868" s="61" t="s">
        <v>572</v>
      </c>
      <c r="Y3868" s="61"/>
      <c r="AC3868"/>
    </row>
    <row r="3869" spans="2:29" x14ac:dyDescent="0.2">
      <c r="B3869" s="61" t="str">
        <f>INDEX(FlowMapping!$G$2:$G$875,MATCH(W3869&amp;D3869,FlowMapping!$E$2:$E$875,0))</f>
        <v>chromium</v>
      </c>
      <c r="C3869" s="61">
        <f>INDEX(FlowMapping!$H$2:$H$875,MATCH(W3869&amp;D3869,FlowMapping!$E$2:$E$875,0))</f>
        <v>7440473</v>
      </c>
      <c r="D3869" s="61" t="s">
        <v>1027</v>
      </c>
      <c r="E3869" s="61" t="str">
        <f>INDEX(FlowMapping!$J$2:$J$875,MATCH(W3869&amp;D3869,FlowMapping!$E$2:$E$875,0))</f>
        <v>unspecified</v>
      </c>
      <c r="F3869" s="61" t="str">
        <f>INDEX(FlowMapping!$M$2:$M$875,MATCH(W3869&amp;D3869,FlowMapping!$E$2:$E$875,0))</f>
        <v>63e7b036-8549-11e0-9d78-0800200c9a66</v>
      </c>
      <c r="G3869" s="61" t="str">
        <f>INDEX(Activities!$B$2:$B$390,MATCH(H3869,Activities!$C$2:$C$390,0))</f>
        <v>Hardware manufacturing</v>
      </c>
      <c r="H3869" s="61">
        <v>332500</v>
      </c>
      <c r="I3869" s="61" t="s">
        <v>997</v>
      </c>
      <c r="J3869" s="62">
        <v>6.239339752407152E-10</v>
      </c>
      <c r="K3869" s="61" t="s">
        <v>2093</v>
      </c>
      <c r="L3869" s="61"/>
      <c r="M3869" s="61"/>
      <c r="N3869" s="61"/>
      <c r="O3869" s="61"/>
      <c r="P3869" s="61"/>
      <c r="Q3869" s="74">
        <v>4.1265483800781633</v>
      </c>
      <c r="R3869" s="61">
        <v>1</v>
      </c>
      <c r="S3869" s="61">
        <v>1</v>
      </c>
      <c r="T3869" s="61">
        <v>1</v>
      </c>
      <c r="U3869" s="61">
        <v>5</v>
      </c>
      <c r="V3869" s="61">
        <v>2013</v>
      </c>
      <c r="W3869" s="61" t="s">
        <v>13</v>
      </c>
      <c r="X3869" s="61" t="s">
        <v>572</v>
      </c>
      <c r="Y3869" s="61"/>
      <c r="AC3869"/>
    </row>
    <row r="3870" spans="2:29" x14ac:dyDescent="0.2">
      <c r="B3870" s="61" t="str">
        <f>INDEX(FlowMapping!$G$2:$G$875,MATCH(W3870&amp;D3870,FlowMapping!$E$2:$E$875,0))</f>
        <v>copper</v>
      </c>
      <c r="C3870" s="61">
        <f>INDEX(FlowMapping!$H$2:$H$875,MATCH(W3870&amp;D3870,FlowMapping!$E$2:$E$875,0))</f>
        <v>7440508</v>
      </c>
      <c r="D3870" s="61" t="s">
        <v>1027</v>
      </c>
      <c r="E3870" s="61" t="str">
        <f>INDEX(FlowMapping!$J$2:$J$875,MATCH(W3870&amp;D3870,FlowMapping!$E$2:$E$875,0))</f>
        <v>unspecified</v>
      </c>
      <c r="F3870" s="61" t="str">
        <f>INDEX(FlowMapping!$M$2:$M$875,MATCH(W3870&amp;D3870,FlowMapping!$E$2:$E$875,0))</f>
        <v>2f100cfa-4feb-45e9-a43a-357128228889</v>
      </c>
      <c r="G3870" s="61" t="str">
        <f>INDEX(Activities!$B$2:$B$390,MATCH(H3870,Activities!$C$2:$C$390,0))</f>
        <v>Hardware manufacturing</v>
      </c>
      <c r="H3870" s="61">
        <v>332500</v>
      </c>
      <c r="I3870" s="61" t="s">
        <v>997</v>
      </c>
      <c r="J3870" s="62">
        <v>3.1781437204951859E-8</v>
      </c>
      <c r="K3870" s="61" t="s">
        <v>2093</v>
      </c>
      <c r="L3870" s="61"/>
      <c r="M3870" s="61"/>
      <c r="N3870" s="61"/>
      <c r="O3870" s="61"/>
      <c r="P3870" s="61"/>
      <c r="Q3870" s="74">
        <v>3.6565374211799746</v>
      </c>
      <c r="R3870" s="61">
        <v>1</v>
      </c>
      <c r="S3870" s="61">
        <v>1</v>
      </c>
      <c r="T3870" s="61">
        <v>1</v>
      </c>
      <c r="U3870" s="61">
        <v>5</v>
      </c>
      <c r="V3870" s="61">
        <v>2013</v>
      </c>
      <c r="W3870" s="61" t="s">
        <v>25</v>
      </c>
      <c r="X3870" s="61" t="s">
        <v>572</v>
      </c>
      <c r="Y3870" s="61"/>
      <c r="AC3870"/>
    </row>
    <row r="3871" spans="2:29" x14ac:dyDescent="0.2">
      <c r="B3871" s="61" t="str">
        <f>INDEX(FlowMapping!$G$2:$G$875,MATCH(W3871&amp;D3871,FlowMapping!$E$2:$E$875,0))</f>
        <v>chromium</v>
      </c>
      <c r="C3871" s="61">
        <f>INDEX(FlowMapping!$H$2:$H$875,MATCH(W3871&amp;D3871,FlowMapping!$E$2:$E$875,0))</f>
        <v>7440473</v>
      </c>
      <c r="D3871" s="61" t="s">
        <v>1027</v>
      </c>
      <c r="E3871" s="61" t="str">
        <f>INDEX(FlowMapping!$J$2:$J$875,MATCH(W3871&amp;D3871,FlowMapping!$E$2:$E$875,0))</f>
        <v>unspecified</v>
      </c>
      <c r="F3871" s="61" t="str">
        <f>INDEX(FlowMapping!$M$2:$M$875,MATCH(W3871&amp;D3871,FlowMapping!$E$2:$E$875,0))</f>
        <v>63e7b036-8549-11e0-9d78-0800200c9a66</v>
      </c>
      <c r="G3871" s="61" t="str">
        <f>INDEX(Activities!$B$2:$B$390,MATCH(H3871,Activities!$C$2:$C$390,0))</f>
        <v>Spring and wire product manufacturing</v>
      </c>
      <c r="H3871" s="61">
        <v>332600</v>
      </c>
      <c r="I3871" s="61" t="s">
        <v>997</v>
      </c>
      <c r="J3871" s="62">
        <v>1.5505897233201582E-11</v>
      </c>
      <c r="K3871" s="61" t="s">
        <v>2093</v>
      </c>
      <c r="L3871" s="61"/>
      <c r="M3871" s="61"/>
      <c r="N3871" s="61"/>
      <c r="O3871" s="61"/>
      <c r="P3871" s="61"/>
      <c r="Q3871" s="74">
        <v>4.1265483800781633</v>
      </c>
      <c r="R3871" s="61">
        <v>1</v>
      </c>
      <c r="S3871" s="61">
        <v>1</v>
      </c>
      <c r="T3871" s="61">
        <v>1</v>
      </c>
      <c r="U3871" s="61">
        <v>5</v>
      </c>
      <c r="V3871" s="61">
        <v>2013</v>
      </c>
      <c r="W3871" s="61" t="s">
        <v>13</v>
      </c>
      <c r="X3871" s="61" t="s">
        <v>572</v>
      </c>
      <c r="Y3871" s="61"/>
      <c r="AC3871"/>
    </row>
    <row r="3872" spans="2:29" x14ac:dyDescent="0.2">
      <c r="B3872" s="61" t="str">
        <f>INDEX(FlowMapping!$G$2:$G$875,MATCH(W3872&amp;D3872,FlowMapping!$E$2:$E$875,0))</f>
        <v>nickel</v>
      </c>
      <c r="C3872" s="61">
        <f>INDEX(FlowMapping!$H$2:$H$875,MATCH(W3872&amp;D3872,FlowMapping!$E$2:$E$875,0))</f>
        <v>7440020</v>
      </c>
      <c r="D3872" s="61" t="s">
        <v>1027</v>
      </c>
      <c r="E3872" s="61" t="str">
        <f>INDEX(FlowMapping!$J$2:$J$875,MATCH(W3872&amp;D3872,FlowMapping!$E$2:$E$875,0))</f>
        <v>unspecified</v>
      </c>
      <c r="F3872" s="61" t="str">
        <f>INDEX(FlowMapping!$M$2:$M$875,MATCH(W3872&amp;D3872,FlowMapping!$E$2:$E$875,0))</f>
        <v>63e7fe55-8549-11e0-9d78-0800200c9a66</v>
      </c>
      <c r="G3872" s="61" t="str">
        <f>INDEX(Activities!$B$2:$B$390,MATCH(H3872,Activities!$C$2:$C$390,0))</f>
        <v>Spring and wire product manufacturing</v>
      </c>
      <c r="H3872" s="61">
        <v>332600</v>
      </c>
      <c r="I3872" s="61" t="s">
        <v>997</v>
      </c>
      <c r="J3872" s="62">
        <v>2.8740977075098818E-10</v>
      </c>
      <c r="K3872" s="61" t="s">
        <v>2093</v>
      </c>
      <c r="L3872" s="61"/>
      <c r="M3872" s="61"/>
      <c r="N3872" s="61"/>
      <c r="O3872" s="61"/>
      <c r="P3872" s="61"/>
      <c r="Q3872" s="74">
        <v>3.9444471754144543</v>
      </c>
      <c r="R3872" s="61">
        <v>1</v>
      </c>
      <c r="S3872" s="61">
        <v>1</v>
      </c>
      <c r="T3872" s="61">
        <v>1</v>
      </c>
      <c r="U3872" s="61">
        <v>5</v>
      </c>
      <c r="V3872" s="61">
        <v>2013</v>
      </c>
      <c r="W3872" s="61" t="s">
        <v>15</v>
      </c>
      <c r="X3872" s="61" t="s">
        <v>572</v>
      </c>
      <c r="Y3872" s="61"/>
      <c r="AC3872"/>
    </row>
    <row r="3873" spans="2:29" x14ac:dyDescent="0.2">
      <c r="B3873" s="61" t="str">
        <f>INDEX(FlowMapping!$G$2:$G$875,MATCH(W3873&amp;D3873,FlowMapping!$E$2:$E$875,0))</f>
        <v>lead</v>
      </c>
      <c r="C3873" s="61">
        <f>INDEX(FlowMapping!$H$2:$H$875,MATCH(W3873&amp;D3873,FlowMapping!$E$2:$E$875,0))</f>
        <v>7439921</v>
      </c>
      <c r="D3873" s="61" t="s">
        <v>1027</v>
      </c>
      <c r="E3873" s="61" t="str">
        <f>INDEX(FlowMapping!$J$2:$J$875,MATCH(W3873&amp;D3873,FlowMapping!$E$2:$E$875,0))</f>
        <v>unspecified</v>
      </c>
      <c r="F3873" s="61" t="str">
        <f>INDEX(FlowMapping!$M$2:$M$875,MATCH(W3873&amp;D3873,FlowMapping!$E$2:$E$875,0))</f>
        <v>31c4d160-b21e-41b3-b9c1-3d7a72377653</v>
      </c>
      <c r="G3873" s="61" t="str">
        <f>INDEX(Activities!$B$2:$B$390,MATCH(H3873,Activities!$C$2:$C$390,0))</f>
        <v>Spring and wire product manufacturing</v>
      </c>
      <c r="H3873" s="61">
        <v>332600</v>
      </c>
      <c r="I3873" s="61" t="s">
        <v>997</v>
      </c>
      <c r="J3873" s="62">
        <v>8.7406747826086952E-10</v>
      </c>
      <c r="K3873" s="61" t="s">
        <v>2093</v>
      </c>
      <c r="L3873" s="61"/>
      <c r="M3873" s="61"/>
      <c r="N3873" s="61"/>
      <c r="O3873" s="61"/>
      <c r="P3873" s="61"/>
      <c r="Q3873" s="74">
        <v>3.2630030039016864</v>
      </c>
      <c r="R3873" s="61">
        <v>1</v>
      </c>
      <c r="S3873" s="61">
        <v>1</v>
      </c>
      <c r="T3873" s="61">
        <v>1</v>
      </c>
      <c r="U3873" s="61">
        <v>5</v>
      </c>
      <c r="V3873" s="61">
        <v>2013</v>
      </c>
      <c r="W3873" s="61" t="s">
        <v>16</v>
      </c>
      <c r="X3873" s="61" t="s">
        <v>572</v>
      </c>
      <c r="Y3873" s="61"/>
      <c r="AC3873"/>
    </row>
    <row r="3874" spans="2:29" x14ac:dyDescent="0.2">
      <c r="B3874" s="61" t="str">
        <f>INDEX(FlowMapping!$G$2:$G$875,MATCH(W3874&amp;D3874,FlowMapping!$E$2:$E$875,0))</f>
        <v>lead</v>
      </c>
      <c r="C3874" s="61">
        <f>INDEX(FlowMapping!$H$2:$H$875,MATCH(W3874&amp;D3874,FlowMapping!$E$2:$E$875,0))</f>
        <v>7439921</v>
      </c>
      <c r="D3874" s="61" t="s">
        <v>1027</v>
      </c>
      <c r="E3874" s="61" t="str">
        <f>INDEX(FlowMapping!$J$2:$J$875,MATCH(W3874&amp;D3874,FlowMapping!$E$2:$E$875,0))</f>
        <v>unspecified</v>
      </c>
      <c r="F3874" s="61" t="str">
        <f>INDEX(FlowMapping!$M$2:$M$875,MATCH(W3874&amp;D3874,FlowMapping!$E$2:$E$875,0))</f>
        <v>31c4d160-b21e-41b3-b9c1-3d7a72377653</v>
      </c>
      <c r="G3874" s="61" t="str">
        <f>INDEX(Activities!$B$2:$B$390,MATCH(H3874,Activities!$C$2:$C$390,0))</f>
        <v>Machine shops</v>
      </c>
      <c r="H3874" s="61">
        <v>332710</v>
      </c>
      <c r="I3874" s="61" t="s">
        <v>997</v>
      </c>
      <c r="J3874" s="62">
        <v>2.2426025263886488E-12</v>
      </c>
      <c r="K3874" s="61" t="s">
        <v>2093</v>
      </c>
      <c r="L3874" s="61"/>
      <c r="M3874" s="61"/>
      <c r="N3874" s="61"/>
      <c r="O3874" s="61"/>
      <c r="P3874" s="61"/>
      <c r="Q3874" s="74">
        <v>3.2630030039016864</v>
      </c>
      <c r="R3874" s="61">
        <v>1</v>
      </c>
      <c r="S3874" s="61">
        <v>1</v>
      </c>
      <c r="T3874" s="61">
        <v>1</v>
      </c>
      <c r="U3874" s="61">
        <v>5</v>
      </c>
      <c r="V3874" s="61">
        <v>2013</v>
      </c>
      <c r="W3874" s="61" t="s">
        <v>16</v>
      </c>
      <c r="X3874" s="61" t="s">
        <v>572</v>
      </c>
      <c r="Y3874" s="61"/>
      <c r="AC3874"/>
    </row>
    <row r="3875" spans="2:29" x14ac:dyDescent="0.2">
      <c r="B3875" s="61" t="str">
        <f>INDEX(FlowMapping!$G$2:$G$875,MATCH(W3875&amp;D3875,FlowMapping!$E$2:$E$875,0))</f>
        <v>chromium</v>
      </c>
      <c r="C3875" s="61">
        <f>INDEX(FlowMapping!$H$2:$H$875,MATCH(W3875&amp;D3875,FlowMapping!$E$2:$E$875,0))</f>
        <v>7440473</v>
      </c>
      <c r="D3875" s="61" t="s">
        <v>1027</v>
      </c>
      <c r="E3875" s="61" t="str">
        <f>INDEX(FlowMapping!$J$2:$J$875,MATCH(W3875&amp;D3875,FlowMapping!$E$2:$E$875,0))</f>
        <v>unspecified</v>
      </c>
      <c r="F3875" s="61" t="str">
        <f>INDEX(FlowMapping!$M$2:$M$875,MATCH(W3875&amp;D3875,FlowMapping!$E$2:$E$875,0))</f>
        <v>63e7b036-8549-11e0-9d78-0800200c9a66</v>
      </c>
      <c r="G3875" s="61" t="str">
        <f>INDEX(Activities!$B$2:$B$390,MATCH(H3875,Activities!$C$2:$C$390,0))</f>
        <v>Machine shops</v>
      </c>
      <c r="H3875" s="61">
        <v>332710</v>
      </c>
      <c r="I3875" s="61" t="s">
        <v>997</v>
      </c>
      <c r="J3875" s="62">
        <v>1.1213012631943242E-11</v>
      </c>
      <c r="K3875" s="61" t="s">
        <v>2093</v>
      </c>
      <c r="L3875" s="61"/>
      <c r="M3875" s="61"/>
      <c r="N3875" s="61"/>
      <c r="O3875" s="61"/>
      <c r="P3875" s="61"/>
      <c r="Q3875" s="74">
        <v>4.1265483800781633</v>
      </c>
      <c r="R3875" s="61">
        <v>1</v>
      </c>
      <c r="S3875" s="61">
        <v>1</v>
      </c>
      <c r="T3875" s="61">
        <v>1</v>
      </c>
      <c r="U3875" s="61">
        <v>5</v>
      </c>
      <c r="V3875" s="61">
        <v>2013</v>
      </c>
      <c r="W3875" s="61" t="s">
        <v>13</v>
      </c>
      <c r="X3875" s="61" t="s">
        <v>572</v>
      </c>
      <c r="Y3875" s="61"/>
      <c r="AC3875"/>
    </row>
    <row r="3876" spans="2:29" x14ac:dyDescent="0.2">
      <c r="B3876" s="61" t="str">
        <f>INDEX(FlowMapping!$G$2:$G$875,MATCH(W3876&amp;D3876,FlowMapping!$E$2:$E$875,0))</f>
        <v>copper</v>
      </c>
      <c r="C3876" s="61">
        <f>INDEX(FlowMapping!$H$2:$H$875,MATCH(W3876&amp;D3876,FlowMapping!$E$2:$E$875,0))</f>
        <v>7440508</v>
      </c>
      <c r="D3876" s="61" t="s">
        <v>1027</v>
      </c>
      <c r="E3876" s="61" t="str">
        <f>INDEX(FlowMapping!$J$2:$J$875,MATCH(W3876&amp;D3876,FlowMapping!$E$2:$E$875,0))</f>
        <v>unspecified</v>
      </c>
      <c r="F3876" s="61" t="str">
        <f>INDEX(FlowMapping!$M$2:$M$875,MATCH(W3876&amp;D3876,FlowMapping!$E$2:$E$875,0))</f>
        <v>2f100cfa-4feb-45e9-a43a-357128228889</v>
      </c>
      <c r="G3876" s="61" t="str">
        <f>INDEX(Activities!$B$2:$B$390,MATCH(H3876,Activities!$C$2:$C$390,0))</f>
        <v>Machine shops</v>
      </c>
      <c r="H3876" s="61">
        <v>332710</v>
      </c>
      <c r="I3876" s="61" t="s">
        <v>997</v>
      </c>
      <c r="J3876" s="62">
        <v>1.9073334486935455E-11</v>
      </c>
      <c r="K3876" s="61" t="s">
        <v>2093</v>
      </c>
      <c r="L3876" s="61"/>
      <c r="M3876" s="61"/>
      <c r="N3876" s="61"/>
      <c r="O3876" s="61"/>
      <c r="P3876" s="61"/>
      <c r="Q3876" s="74">
        <v>3.6565374211799746</v>
      </c>
      <c r="R3876" s="61">
        <v>1</v>
      </c>
      <c r="S3876" s="61">
        <v>1</v>
      </c>
      <c r="T3876" s="61">
        <v>1</v>
      </c>
      <c r="U3876" s="61">
        <v>5</v>
      </c>
      <c r="V3876" s="61">
        <v>2013</v>
      </c>
      <c r="W3876" s="61" t="s">
        <v>25</v>
      </c>
      <c r="X3876" s="61" t="s">
        <v>572</v>
      </c>
      <c r="Y3876" s="61"/>
      <c r="AC3876"/>
    </row>
    <row r="3877" spans="2:29" x14ac:dyDescent="0.2">
      <c r="B3877" s="61" t="str">
        <f>INDEX(FlowMapping!$G$2:$G$875,MATCH(W3877&amp;D3877,FlowMapping!$E$2:$E$875,0))</f>
        <v>manganese</v>
      </c>
      <c r="C3877" s="61">
        <f>INDEX(FlowMapping!$H$2:$H$875,MATCH(W3877&amp;D3877,FlowMapping!$E$2:$E$875,0))</f>
        <v>7439965</v>
      </c>
      <c r="D3877" s="61" t="s">
        <v>1027</v>
      </c>
      <c r="E3877" s="61" t="str">
        <f>INDEX(FlowMapping!$J$2:$J$875,MATCH(W3877&amp;D3877,FlowMapping!$E$2:$E$875,0))</f>
        <v>unspecified</v>
      </c>
      <c r="F3877" s="61" t="str">
        <f>INDEX(FlowMapping!$M$2:$M$875,MATCH(W3877&amp;D3877,FlowMapping!$E$2:$E$875,0))</f>
        <v>10cbd2f7-c41b-4bb4-b636-d8fc15cf0282</v>
      </c>
      <c r="G3877" s="61" t="str">
        <f>INDEX(Activities!$B$2:$B$390,MATCH(H3877,Activities!$C$2:$C$390,0))</f>
        <v>Machine shops</v>
      </c>
      <c r="H3877" s="61">
        <v>332710</v>
      </c>
      <c r="I3877" s="61" t="s">
        <v>997</v>
      </c>
      <c r="J3877" s="62">
        <v>3.3639037895829733E-11</v>
      </c>
      <c r="K3877" s="61" t="s">
        <v>2093</v>
      </c>
      <c r="L3877" s="61"/>
      <c r="M3877" s="61"/>
      <c r="N3877" s="61"/>
      <c r="O3877" s="61"/>
      <c r="P3877" s="61"/>
      <c r="Q3877" s="74">
        <v>3.875816041732731</v>
      </c>
      <c r="R3877" s="61">
        <v>1</v>
      </c>
      <c r="S3877" s="61">
        <v>1</v>
      </c>
      <c r="T3877" s="61">
        <v>1</v>
      </c>
      <c r="U3877" s="61">
        <v>5</v>
      </c>
      <c r="V3877" s="61">
        <v>2013</v>
      </c>
      <c r="W3877" s="61" t="s">
        <v>21</v>
      </c>
      <c r="X3877" s="61" t="s">
        <v>572</v>
      </c>
      <c r="Y3877" s="61"/>
      <c r="AC3877"/>
    </row>
    <row r="3878" spans="2:29" x14ac:dyDescent="0.2">
      <c r="B3878" s="61" t="str">
        <f>INDEX(FlowMapping!$G$2:$G$875,MATCH(W3878&amp;D3878,FlowMapping!$E$2:$E$875,0))</f>
        <v>lead</v>
      </c>
      <c r="C3878" s="61">
        <f>INDEX(FlowMapping!$H$2:$H$875,MATCH(W3878&amp;D3878,FlowMapping!$E$2:$E$875,0))</f>
        <v>7439921</v>
      </c>
      <c r="D3878" s="61" t="s">
        <v>1027</v>
      </c>
      <c r="E3878" s="61" t="str">
        <f>INDEX(FlowMapping!$J$2:$J$875,MATCH(W3878&amp;D3878,FlowMapping!$E$2:$E$875,0))</f>
        <v>unspecified</v>
      </c>
      <c r="F3878" s="61" t="str">
        <f>INDEX(FlowMapping!$M$2:$M$875,MATCH(W3878&amp;D3878,FlowMapping!$E$2:$E$875,0))</f>
        <v>31c4d160-b21e-41b3-b9c1-3d7a72377653</v>
      </c>
      <c r="G3878" s="61" t="str">
        <f>INDEX(Activities!$B$2:$B$390,MATCH(H3878,Activities!$C$2:$C$390,0))</f>
        <v>Turned product and screw, nut, and bolt manufacturing</v>
      </c>
      <c r="H3878" s="61">
        <v>332720</v>
      </c>
      <c r="I3878" s="61" t="s">
        <v>997</v>
      </c>
      <c r="J3878" s="62">
        <v>3.1400782250527847E-12</v>
      </c>
      <c r="K3878" s="61" t="s">
        <v>2093</v>
      </c>
      <c r="L3878" s="61"/>
      <c r="M3878" s="61"/>
      <c r="N3878" s="61"/>
      <c r="O3878" s="61"/>
      <c r="P3878" s="61"/>
      <c r="Q3878" s="74">
        <v>3.2630030039016864</v>
      </c>
      <c r="R3878" s="61">
        <v>1</v>
      </c>
      <c r="S3878" s="61">
        <v>1</v>
      </c>
      <c r="T3878" s="61">
        <v>1</v>
      </c>
      <c r="U3878" s="61">
        <v>5</v>
      </c>
      <c r="V3878" s="61">
        <v>2013</v>
      </c>
      <c r="W3878" s="61" t="s">
        <v>16</v>
      </c>
      <c r="X3878" s="61" t="s">
        <v>572</v>
      </c>
      <c r="Y3878" s="61"/>
      <c r="AC3878"/>
    </row>
    <row r="3879" spans="2:29" x14ac:dyDescent="0.2">
      <c r="B3879" s="61" t="str">
        <f>INDEX(FlowMapping!$G$2:$G$875,MATCH(W3879&amp;D3879,FlowMapping!$E$2:$E$875,0))</f>
        <v>copper</v>
      </c>
      <c r="C3879" s="61">
        <f>INDEX(FlowMapping!$H$2:$H$875,MATCH(W3879&amp;D3879,FlowMapping!$E$2:$E$875,0))</f>
        <v>7440508</v>
      </c>
      <c r="D3879" s="61" t="s">
        <v>1027</v>
      </c>
      <c r="E3879" s="61" t="str">
        <f>INDEX(FlowMapping!$J$2:$J$875,MATCH(W3879&amp;D3879,FlowMapping!$E$2:$E$875,0))</f>
        <v>unspecified</v>
      </c>
      <c r="F3879" s="61" t="str">
        <f>INDEX(FlowMapping!$M$2:$M$875,MATCH(W3879&amp;D3879,FlowMapping!$E$2:$E$875,0))</f>
        <v>2f100cfa-4feb-45e9-a43a-357128228889</v>
      </c>
      <c r="G3879" s="61" t="str">
        <f>INDEX(Activities!$B$2:$B$390,MATCH(H3879,Activities!$C$2:$C$390,0))</f>
        <v>Turned product and screw, nut, and bolt manufacturing</v>
      </c>
      <c r="H3879" s="61">
        <v>332720</v>
      </c>
      <c r="I3879" s="61" t="s">
        <v>997</v>
      </c>
      <c r="J3879" s="62">
        <v>7.8501955626319612E-11</v>
      </c>
      <c r="K3879" s="61" t="s">
        <v>2093</v>
      </c>
      <c r="L3879" s="61"/>
      <c r="M3879" s="61"/>
      <c r="N3879" s="61"/>
      <c r="O3879" s="61"/>
      <c r="P3879" s="61"/>
      <c r="Q3879" s="74">
        <v>3.6565374211799746</v>
      </c>
      <c r="R3879" s="61">
        <v>1</v>
      </c>
      <c r="S3879" s="61">
        <v>1</v>
      </c>
      <c r="T3879" s="61">
        <v>1</v>
      </c>
      <c r="U3879" s="61">
        <v>5</v>
      </c>
      <c r="V3879" s="61">
        <v>2013</v>
      </c>
      <c r="W3879" s="61" t="s">
        <v>25</v>
      </c>
      <c r="X3879" s="61" t="s">
        <v>572</v>
      </c>
      <c r="Y3879" s="61"/>
      <c r="AC3879"/>
    </row>
    <row r="3880" spans="2:29" x14ac:dyDescent="0.2">
      <c r="B3880" s="61" t="str">
        <f>INDEX(FlowMapping!$G$2:$G$875,MATCH(W3880&amp;D3880,FlowMapping!$E$2:$E$875,0))</f>
        <v>manganese</v>
      </c>
      <c r="C3880" s="61">
        <f>INDEX(FlowMapping!$H$2:$H$875,MATCH(W3880&amp;D3880,FlowMapping!$E$2:$E$875,0))</f>
        <v>7439965</v>
      </c>
      <c r="D3880" s="61" t="s">
        <v>1027</v>
      </c>
      <c r="E3880" s="61" t="str">
        <f>INDEX(FlowMapping!$J$2:$J$875,MATCH(W3880&amp;D3880,FlowMapping!$E$2:$E$875,0))</f>
        <v>unspecified</v>
      </c>
      <c r="F3880" s="61" t="str">
        <f>INDEX(FlowMapping!$M$2:$M$875,MATCH(W3880&amp;D3880,FlowMapping!$E$2:$E$875,0))</f>
        <v>10cbd2f7-c41b-4bb4-b636-d8fc15cf0282</v>
      </c>
      <c r="G3880" s="61" t="str">
        <f>INDEX(Activities!$B$2:$B$390,MATCH(H3880,Activities!$C$2:$C$390,0))</f>
        <v>Turned product and screw, nut, and bolt manufacturing</v>
      </c>
      <c r="H3880" s="61">
        <v>332720</v>
      </c>
      <c r="I3880" s="61" t="s">
        <v>997</v>
      </c>
      <c r="J3880" s="62">
        <v>9.4202346751583522E-11</v>
      </c>
      <c r="K3880" s="61" t="s">
        <v>2093</v>
      </c>
      <c r="L3880" s="61"/>
      <c r="M3880" s="61"/>
      <c r="N3880" s="61"/>
      <c r="O3880" s="61"/>
      <c r="P3880" s="61"/>
      <c r="Q3880" s="74">
        <v>3.875816041732731</v>
      </c>
      <c r="R3880" s="61">
        <v>1</v>
      </c>
      <c r="S3880" s="61">
        <v>1</v>
      </c>
      <c r="T3880" s="61">
        <v>1</v>
      </c>
      <c r="U3880" s="61">
        <v>5</v>
      </c>
      <c r="V3880" s="61">
        <v>2013</v>
      </c>
      <c r="W3880" s="61" t="s">
        <v>21</v>
      </c>
      <c r="X3880" s="61" t="s">
        <v>572</v>
      </c>
      <c r="Y3880" s="61"/>
      <c r="AC3880"/>
    </row>
    <row r="3881" spans="2:29" x14ac:dyDescent="0.2">
      <c r="B3881" s="61" t="str">
        <f>INDEX(FlowMapping!$G$2:$G$875,MATCH(W3881&amp;D3881,FlowMapping!$E$2:$E$875,0))</f>
        <v>chromium</v>
      </c>
      <c r="C3881" s="61">
        <f>INDEX(FlowMapping!$H$2:$H$875,MATCH(W3881&amp;D3881,FlowMapping!$E$2:$E$875,0))</f>
        <v>7440473</v>
      </c>
      <c r="D3881" s="61" t="s">
        <v>1027</v>
      </c>
      <c r="E3881" s="61" t="str">
        <f>INDEX(FlowMapping!$J$2:$J$875,MATCH(W3881&amp;D3881,FlowMapping!$E$2:$E$875,0))</f>
        <v>unspecified</v>
      </c>
      <c r="F3881" s="61" t="str">
        <f>INDEX(FlowMapping!$M$2:$M$875,MATCH(W3881&amp;D3881,FlowMapping!$E$2:$E$875,0))</f>
        <v>63e7b036-8549-11e0-9d78-0800200c9a66</v>
      </c>
      <c r="G3881" s="61" t="str">
        <f>INDEX(Activities!$B$2:$B$390,MATCH(H3881,Activities!$C$2:$C$390,0))</f>
        <v>Turned product and screw, nut, and bolt manufacturing</v>
      </c>
      <c r="H3881" s="61">
        <v>332720</v>
      </c>
      <c r="I3881" s="61" t="s">
        <v>997</v>
      </c>
      <c r="J3881" s="62">
        <v>1.6768017721781871E-10</v>
      </c>
      <c r="K3881" s="61" t="s">
        <v>2093</v>
      </c>
      <c r="L3881" s="61"/>
      <c r="M3881" s="61"/>
      <c r="N3881" s="61"/>
      <c r="O3881" s="61"/>
      <c r="P3881" s="61"/>
      <c r="Q3881" s="74">
        <v>4.1265483800781633</v>
      </c>
      <c r="R3881" s="61">
        <v>1</v>
      </c>
      <c r="S3881" s="61">
        <v>1</v>
      </c>
      <c r="T3881" s="61">
        <v>1</v>
      </c>
      <c r="U3881" s="61">
        <v>5</v>
      </c>
      <c r="V3881" s="61">
        <v>2013</v>
      </c>
      <c r="W3881" s="61" t="s">
        <v>13</v>
      </c>
      <c r="X3881" s="61" t="s">
        <v>572</v>
      </c>
      <c r="Y3881" s="61"/>
      <c r="AC3881"/>
    </row>
    <row r="3882" spans="2:29" x14ac:dyDescent="0.2">
      <c r="B3882" s="61" t="str">
        <f>INDEX(FlowMapping!$G$2:$G$875,MATCH(W3882&amp;D3882,FlowMapping!$E$2:$E$875,0))</f>
        <v>nickel</v>
      </c>
      <c r="C3882" s="61">
        <f>INDEX(FlowMapping!$H$2:$H$875,MATCH(W3882&amp;D3882,FlowMapping!$E$2:$E$875,0))</f>
        <v>7440020</v>
      </c>
      <c r="D3882" s="61" t="s">
        <v>1027</v>
      </c>
      <c r="E3882" s="61" t="str">
        <f>INDEX(FlowMapping!$J$2:$J$875,MATCH(W3882&amp;D3882,FlowMapping!$E$2:$E$875,0))</f>
        <v>unspecified</v>
      </c>
      <c r="F3882" s="61" t="str">
        <f>INDEX(FlowMapping!$M$2:$M$875,MATCH(W3882&amp;D3882,FlowMapping!$E$2:$E$875,0))</f>
        <v>63e7fe55-8549-11e0-9d78-0800200c9a66</v>
      </c>
      <c r="G3882" s="61" t="str">
        <f>INDEX(Activities!$B$2:$B$390,MATCH(H3882,Activities!$C$2:$C$390,0))</f>
        <v>Turned product and screw, nut, and bolt manufacturing</v>
      </c>
      <c r="H3882" s="61">
        <v>332720</v>
      </c>
      <c r="I3882" s="61" t="s">
        <v>997</v>
      </c>
      <c r="J3882" s="62">
        <v>2.1117026063479973E-10</v>
      </c>
      <c r="K3882" s="61" t="s">
        <v>2093</v>
      </c>
      <c r="L3882" s="61"/>
      <c r="M3882" s="61"/>
      <c r="N3882" s="61"/>
      <c r="O3882" s="61"/>
      <c r="P3882" s="61"/>
      <c r="Q3882" s="74">
        <v>3.9444471754144543</v>
      </c>
      <c r="R3882" s="61">
        <v>1</v>
      </c>
      <c r="S3882" s="61">
        <v>1</v>
      </c>
      <c r="T3882" s="61">
        <v>1</v>
      </c>
      <c r="U3882" s="61">
        <v>5</v>
      </c>
      <c r="V3882" s="61">
        <v>2013</v>
      </c>
      <c r="W3882" s="61" t="s">
        <v>15</v>
      </c>
      <c r="X3882" s="61" t="s">
        <v>572</v>
      </c>
      <c r="Y3882" s="61"/>
      <c r="AC3882"/>
    </row>
    <row r="3883" spans="2:29" x14ac:dyDescent="0.2">
      <c r="B3883" s="61" t="str">
        <f>INDEX(FlowMapping!$G$2:$G$875,MATCH(W3883&amp;D3883,FlowMapping!$E$2:$E$875,0))</f>
        <v>manganese</v>
      </c>
      <c r="C3883" s="61">
        <f>INDEX(FlowMapping!$H$2:$H$875,MATCH(W3883&amp;D3883,FlowMapping!$E$2:$E$875,0))</f>
        <v>7439965</v>
      </c>
      <c r="D3883" s="61" t="s">
        <v>1027</v>
      </c>
      <c r="E3883" s="61" t="str">
        <f>INDEX(FlowMapping!$J$2:$J$875,MATCH(W3883&amp;D3883,FlowMapping!$E$2:$E$875,0))</f>
        <v>unspecified</v>
      </c>
      <c r="F3883" s="61" t="str">
        <f>INDEX(FlowMapping!$M$2:$M$875,MATCH(W3883&amp;D3883,FlowMapping!$E$2:$E$875,0))</f>
        <v>10cbd2f7-c41b-4bb4-b636-d8fc15cf0282</v>
      </c>
      <c r="G3883" s="61" t="str">
        <f>INDEX(Activities!$B$2:$B$390,MATCH(H3883,Activities!$C$2:$C$390,0))</f>
        <v>Coating, engraving, heat treating and allied activities</v>
      </c>
      <c r="H3883" s="61">
        <v>332800</v>
      </c>
      <c r="I3883" s="61" t="s">
        <v>997</v>
      </c>
      <c r="J3883" s="62">
        <v>7.2452261306532661E-11</v>
      </c>
      <c r="K3883" s="61" t="s">
        <v>2093</v>
      </c>
      <c r="L3883" s="61"/>
      <c r="M3883" s="61"/>
      <c r="N3883" s="61"/>
      <c r="O3883" s="61"/>
      <c r="P3883" s="61"/>
      <c r="Q3883" s="74">
        <v>3.875816041732731</v>
      </c>
      <c r="R3883" s="61">
        <v>1</v>
      </c>
      <c r="S3883" s="61">
        <v>1</v>
      </c>
      <c r="T3883" s="61">
        <v>1</v>
      </c>
      <c r="U3883" s="61">
        <v>5</v>
      </c>
      <c r="V3883" s="61">
        <v>2013</v>
      </c>
      <c r="W3883" s="61" t="s">
        <v>21</v>
      </c>
      <c r="X3883" s="61" t="s">
        <v>572</v>
      </c>
      <c r="Y3883" s="61"/>
      <c r="AC3883"/>
    </row>
    <row r="3884" spans="2:29" x14ac:dyDescent="0.2">
      <c r="B3884" s="61" t="str">
        <f>INDEX(FlowMapping!$G$2:$G$875,MATCH(W3884&amp;D3884,FlowMapping!$E$2:$E$875,0))</f>
        <v>Cadmium</v>
      </c>
      <c r="C3884" s="61">
        <f>INDEX(FlowMapping!$H$2:$H$875,MATCH(W3884&amp;D3884,FlowMapping!$E$2:$E$875,0))</f>
        <v>7440439</v>
      </c>
      <c r="D3884" s="61" t="s">
        <v>1027</v>
      </c>
      <c r="E3884" s="61" t="str">
        <f>INDEX(FlowMapping!$J$2:$J$875,MATCH(W3884&amp;D3884,FlowMapping!$E$2:$E$875,0))</f>
        <v>unspecified</v>
      </c>
      <c r="F3884" s="61" t="str">
        <f>INDEX(FlowMapping!$M$2:$M$875,MATCH(W3884&amp;D3884,FlowMapping!$E$2:$E$875,0))</f>
        <v>c087ef23-4b5b-40f6-932a-7939b72386c4</v>
      </c>
      <c r="G3884" s="61" t="str">
        <f>INDEX(Activities!$B$2:$B$390,MATCH(H3884,Activities!$C$2:$C$390,0))</f>
        <v>Coating, engraving, heat treating and allied activities</v>
      </c>
      <c r="H3884" s="61">
        <v>332800</v>
      </c>
      <c r="I3884" s="61" t="s">
        <v>997</v>
      </c>
      <c r="J3884" s="62">
        <v>8.1407035175879401E-11</v>
      </c>
      <c r="K3884" s="61" t="s">
        <v>2093</v>
      </c>
      <c r="L3884" s="61"/>
      <c r="M3884" s="61"/>
      <c r="N3884" s="61"/>
      <c r="O3884" s="61"/>
      <c r="P3884" s="61"/>
      <c r="Q3884" s="74">
        <v>3.0332590357335394</v>
      </c>
      <c r="R3884" s="61">
        <v>1</v>
      </c>
      <c r="S3884" s="61">
        <v>1</v>
      </c>
      <c r="T3884" s="61">
        <v>1</v>
      </c>
      <c r="U3884" s="61">
        <v>5</v>
      </c>
      <c r="V3884" s="61">
        <v>2013</v>
      </c>
      <c r="W3884" s="61" t="s">
        <v>175</v>
      </c>
      <c r="X3884" s="61" t="s">
        <v>572</v>
      </c>
      <c r="Y3884" s="61"/>
      <c r="AC3884"/>
    </row>
    <row r="3885" spans="2:29" x14ac:dyDescent="0.2">
      <c r="B3885" s="61" t="str">
        <f>INDEX(FlowMapping!$G$2:$G$875,MATCH(W3885&amp;D3885,FlowMapping!$E$2:$E$875,0))</f>
        <v>nitric acid</v>
      </c>
      <c r="C3885" s="61">
        <f>INDEX(FlowMapping!$H$2:$H$875,MATCH(W3885&amp;D3885,FlowMapping!$E$2:$E$875,0))</f>
        <v>7697372</v>
      </c>
      <c r="D3885" s="61" t="s">
        <v>1027</v>
      </c>
      <c r="E3885" s="61" t="str">
        <f>INDEX(FlowMapping!$J$2:$J$875,MATCH(W3885&amp;D3885,FlowMapping!$E$2:$E$875,0))</f>
        <v>unspecified</v>
      </c>
      <c r="F3885" s="61" t="str">
        <f>INDEX(FlowMapping!$M$2:$M$875,MATCH(W3885&amp;D3885,FlowMapping!$E$2:$E$875,0))</f>
        <v>878e2773-1894-46c9-8fff-e19ba327f680</v>
      </c>
      <c r="G3885" s="61" t="str">
        <f>INDEX(Activities!$B$2:$B$390,MATCH(H3885,Activities!$C$2:$C$390,0))</f>
        <v>Coating, engraving, heat treating and allied activities</v>
      </c>
      <c r="H3885" s="61">
        <v>332800</v>
      </c>
      <c r="I3885" s="61" t="s">
        <v>997</v>
      </c>
      <c r="J3885" s="62">
        <v>2.4422110552763817E-10</v>
      </c>
      <c r="K3885" s="61" t="s">
        <v>2093</v>
      </c>
      <c r="L3885" s="61"/>
      <c r="M3885" s="61"/>
      <c r="N3885" s="61"/>
      <c r="O3885" s="61"/>
      <c r="P3885" s="61"/>
      <c r="Q3885" s="74">
        <v>3.3313508718933869</v>
      </c>
      <c r="R3885" s="61">
        <v>1</v>
      </c>
      <c r="S3885" s="61">
        <v>1</v>
      </c>
      <c r="T3885" s="61">
        <v>1</v>
      </c>
      <c r="U3885" s="61">
        <v>5</v>
      </c>
      <c r="V3885" s="61">
        <v>2013</v>
      </c>
      <c r="W3885" s="61" t="s">
        <v>65</v>
      </c>
      <c r="X3885" s="61" t="s">
        <v>572</v>
      </c>
      <c r="Y3885" s="61"/>
      <c r="AC3885"/>
    </row>
    <row r="3886" spans="2:29" x14ac:dyDescent="0.2">
      <c r="B3886" s="61" t="str">
        <f>INDEX(FlowMapping!$G$2:$G$875,MATCH(W3886&amp;D3886,FlowMapping!$E$2:$E$875,0))</f>
        <v>chromium</v>
      </c>
      <c r="C3886" s="61">
        <f>INDEX(FlowMapping!$H$2:$H$875,MATCH(W3886&amp;D3886,FlowMapping!$E$2:$E$875,0))</f>
        <v>7440473</v>
      </c>
      <c r="D3886" s="61" t="s">
        <v>1027</v>
      </c>
      <c r="E3886" s="61" t="str">
        <f>INDEX(FlowMapping!$J$2:$J$875,MATCH(W3886&amp;D3886,FlowMapping!$E$2:$E$875,0))</f>
        <v>unspecified</v>
      </c>
      <c r="F3886" s="61" t="str">
        <f>INDEX(FlowMapping!$M$2:$M$875,MATCH(W3886&amp;D3886,FlowMapping!$E$2:$E$875,0))</f>
        <v>63e7b036-8549-11e0-9d78-0800200c9a66</v>
      </c>
      <c r="G3886" s="61" t="str">
        <f>INDEX(Activities!$B$2:$B$390,MATCH(H3886,Activities!$C$2:$C$390,0))</f>
        <v>Coating, engraving, heat treating and allied activities</v>
      </c>
      <c r="H3886" s="61">
        <v>332800</v>
      </c>
      <c r="I3886" s="61" t="s">
        <v>997</v>
      </c>
      <c r="J3886" s="62">
        <v>3.3539698492462318E-10</v>
      </c>
      <c r="K3886" s="61" t="s">
        <v>2093</v>
      </c>
      <c r="L3886" s="61"/>
      <c r="M3886" s="61"/>
      <c r="N3886" s="61"/>
      <c r="O3886" s="61"/>
      <c r="P3886" s="61"/>
      <c r="Q3886" s="74">
        <v>4.1265483800781633</v>
      </c>
      <c r="R3886" s="61">
        <v>1</v>
      </c>
      <c r="S3886" s="61">
        <v>1</v>
      </c>
      <c r="T3886" s="61">
        <v>1</v>
      </c>
      <c r="U3886" s="61">
        <v>5</v>
      </c>
      <c r="V3886" s="61">
        <v>2013</v>
      </c>
      <c r="W3886" s="61" t="s">
        <v>13</v>
      </c>
      <c r="X3886" s="61" t="s">
        <v>572</v>
      </c>
      <c r="Y3886" s="61"/>
      <c r="AC3886"/>
    </row>
    <row r="3887" spans="2:29" x14ac:dyDescent="0.2">
      <c r="B3887" s="61" t="str">
        <f>INDEX(FlowMapping!$G$2:$G$875,MATCH(W3887&amp;D3887,FlowMapping!$E$2:$E$875,0))</f>
        <v>nickel</v>
      </c>
      <c r="C3887" s="61">
        <f>INDEX(FlowMapping!$H$2:$H$875,MATCH(W3887&amp;D3887,FlowMapping!$E$2:$E$875,0))</f>
        <v>7440020</v>
      </c>
      <c r="D3887" s="61" t="s">
        <v>1027</v>
      </c>
      <c r="E3887" s="61" t="str">
        <f>INDEX(FlowMapping!$J$2:$J$875,MATCH(W3887&amp;D3887,FlowMapping!$E$2:$E$875,0))</f>
        <v>unspecified</v>
      </c>
      <c r="F3887" s="61" t="str">
        <f>INDEX(FlowMapping!$M$2:$M$875,MATCH(W3887&amp;D3887,FlowMapping!$E$2:$E$875,0))</f>
        <v>63e7fe55-8549-11e0-9d78-0800200c9a66</v>
      </c>
      <c r="G3887" s="61" t="str">
        <f>INDEX(Activities!$B$2:$B$390,MATCH(H3887,Activities!$C$2:$C$390,0))</f>
        <v>Coating, engraving, heat treating and allied activities</v>
      </c>
      <c r="H3887" s="61">
        <v>332800</v>
      </c>
      <c r="I3887" s="61" t="s">
        <v>997</v>
      </c>
      <c r="J3887" s="62">
        <v>4.4415678391959799E-10</v>
      </c>
      <c r="K3887" s="61" t="s">
        <v>2093</v>
      </c>
      <c r="L3887" s="61"/>
      <c r="M3887" s="61"/>
      <c r="N3887" s="61"/>
      <c r="O3887" s="61"/>
      <c r="P3887" s="61"/>
      <c r="Q3887" s="74">
        <v>3.9444471754144543</v>
      </c>
      <c r="R3887" s="61">
        <v>1</v>
      </c>
      <c r="S3887" s="61">
        <v>1</v>
      </c>
      <c r="T3887" s="61">
        <v>1</v>
      </c>
      <c r="U3887" s="61">
        <v>5</v>
      </c>
      <c r="V3887" s="61">
        <v>2013</v>
      </c>
      <c r="W3887" s="61" t="s">
        <v>15</v>
      </c>
      <c r="X3887" s="61" t="s">
        <v>572</v>
      </c>
      <c r="Y3887" s="61"/>
      <c r="AC3887"/>
    </row>
    <row r="3888" spans="2:29" x14ac:dyDescent="0.2">
      <c r="B3888" s="61" t="str">
        <f>INDEX(FlowMapping!$G$2:$G$875,MATCH(W3888&amp;D3888,FlowMapping!$E$2:$E$875,0))</f>
        <v>copper</v>
      </c>
      <c r="C3888" s="61">
        <f>INDEX(FlowMapping!$H$2:$H$875,MATCH(W3888&amp;D3888,FlowMapping!$E$2:$E$875,0))</f>
        <v>7440508</v>
      </c>
      <c r="D3888" s="61" t="s">
        <v>1027</v>
      </c>
      <c r="E3888" s="61" t="str">
        <f>INDEX(FlowMapping!$J$2:$J$875,MATCH(W3888&amp;D3888,FlowMapping!$E$2:$E$875,0))</f>
        <v>unspecified</v>
      </c>
      <c r="F3888" s="61" t="str">
        <f>INDEX(FlowMapping!$M$2:$M$875,MATCH(W3888&amp;D3888,FlowMapping!$E$2:$E$875,0))</f>
        <v>2f100cfa-4feb-45e9-a43a-357128228889</v>
      </c>
      <c r="G3888" s="61" t="str">
        <f>INDEX(Activities!$B$2:$B$390,MATCH(H3888,Activities!$C$2:$C$390,0))</f>
        <v>Coating, engraving, heat treating and allied activities</v>
      </c>
      <c r="H3888" s="61">
        <v>332800</v>
      </c>
      <c r="I3888" s="61" t="s">
        <v>997</v>
      </c>
      <c r="J3888" s="62">
        <v>1.0288090854271354E-9</v>
      </c>
      <c r="K3888" s="61" t="s">
        <v>2093</v>
      </c>
      <c r="L3888" s="61"/>
      <c r="M3888" s="61"/>
      <c r="N3888" s="61"/>
      <c r="O3888" s="61"/>
      <c r="P3888" s="61"/>
      <c r="Q3888" s="74">
        <v>3.6565374211799746</v>
      </c>
      <c r="R3888" s="61">
        <v>1</v>
      </c>
      <c r="S3888" s="61">
        <v>1</v>
      </c>
      <c r="T3888" s="61">
        <v>1</v>
      </c>
      <c r="U3888" s="61">
        <v>5</v>
      </c>
      <c r="V3888" s="61">
        <v>2013</v>
      </c>
      <c r="W3888" s="61" t="s">
        <v>25</v>
      </c>
      <c r="X3888" s="61" t="s">
        <v>572</v>
      </c>
      <c r="Y3888" s="61"/>
      <c r="AC3888"/>
    </row>
    <row r="3889" spans="2:29" x14ac:dyDescent="0.2">
      <c r="B3889" s="61" t="str">
        <f>INDEX(FlowMapping!$G$2:$G$875,MATCH(W3889&amp;D3889,FlowMapping!$E$2:$E$875,0))</f>
        <v>lead</v>
      </c>
      <c r="C3889" s="61">
        <f>INDEX(FlowMapping!$H$2:$H$875,MATCH(W3889&amp;D3889,FlowMapping!$E$2:$E$875,0))</f>
        <v>7439921</v>
      </c>
      <c r="D3889" s="61" t="s">
        <v>1027</v>
      </c>
      <c r="E3889" s="61" t="str">
        <f>INDEX(FlowMapping!$J$2:$J$875,MATCH(W3889&amp;D3889,FlowMapping!$E$2:$E$875,0))</f>
        <v>unspecified</v>
      </c>
      <c r="F3889" s="61" t="str">
        <f>INDEX(FlowMapping!$M$2:$M$875,MATCH(W3889&amp;D3889,FlowMapping!$E$2:$E$875,0))</f>
        <v>31c4d160-b21e-41b3-b9c1-3d7a72377653</v>
      </c>
      <c r="G3889" s="61" t="str">
        <f>INDEX(Activities!$B$2:$B$390,MATCH(H3889,Activities!$C$2:$C$390,0))</f>
        <v>Coating, engraving, heat treating and allied activities</v>
      </c>
      <c r="H3889" s="61">
        <v>332800</v>
      </c>
      <c r="I3889" s="61" t="s">
        <v>997</v>
      </c>
      <c r="J3889" s="62">
        <v>1.7417263115577888E-9</v>
      </c>
      <c r="K3889" s="61" t="s">
        <v>2093</v>
      </c>
      <c r="L3889" s="61"/>
      <c r="M3889" s="61"/>
      <c r="N3889" s="61"/>
      <c r="O3889" s="61"/>
      <c r="P3889" s="61"/>
      <c r="Q3889" s="74">
        <v>3.2630030039016864</v>
      </c>
      <c r="R3889" s="61">
        <v>1</v>
      </c>
      <c r="S3889" s="61">
        <v>1</v>
      </c>
      <c r="T3889" s="61">
        <v>1</v>
      </c>
      <c r="U3889" s="61">
        <v>5</v>
      </c>
      <c r="V3889" s="61">
        <v>2013</v>
      </c>
      <c r="W3889" s="61" t="s">
        <v>16</v>
      </c>
      <c r="X3889" s="61" t="s">
        <v>572</v>
      </c>
      <c r="Y3889" s="61"/>
      <c r="AC3889"/>
    </row>
    <row r="3890" spans="2:29" x14ac:dyDescent="0.2">
      <c r="B3890" s="61" t="str">
        <f>INDEX(FlowMapping!$G$2:$G$875,MATCH(W3890&amp;D3890,FlowMapping!$E$2:$E$875,0))</f>
        <v>formaldehyde</v>
      </c>
      <c r="C3890" s="61">
        <f>INDEX(FlowMapping!$H$2:$H$875,MATCH(W3890&amp;D3890,FlowMapping!$E$2:$E$875,0))</f>
        <v>50000</v>
      </c>
      <c r="D3890" s="61" t="s">
        <v>1027</v>
      </c>
      <c r="E3890" s="61" t="str">
        <f>INDEX(FlowMapping!$J$2:$J$875,MATCH(W3890&amp;D3890,FlowMapping!$E$2:$E$875,0))</f>
        <v>unspecified</v>
      </c>
      <c r="F3890" s="61" t="str">
        <f>INDEX(FlowMapping!$M$2:$M$875,MATCH(W3890&amp;D3890,FlowMapping!$E$2:$E$875,0))</f>
        <v>66729b69-c76f-43b2-bd9a-4a03c4983afd</v>
      </c>
      <c r="G3890" s="61" t="str">
        <f>INDEX(Activities!$B$2:$B$390,MATCH(H3890,Activities!$C$2:$C$390,0))</f>
        <v>Coating, engraving, heat treating and allied activities</v>
      </c>
      <c r="H3890" s="61">
        <v>332800</v>
      </c>
      <c r="I3890" s="61" t="s">
        <v>997</v>
      </c>
      <c r="J3890" s="62">
        <v>2.3770854271356785E-9</v>
      </c>
      <c r="K3890" s="61" t="s">
        <v>2093</v>
      </c>
      <c r="L3890" s="61"/>
      <c r="M3890" s="61"/>
      <c r="N3890" s="61"/>
      <c r="O3890" s="61"/>
      <c r="P3890" s="61"/>
      <c r="Q3890" s="74">
        <v>2.3834433880769748</v>
      </c>
      <c r="R3890" s="61">
        <v>1</v>
      </c>
      <c r="S3890" s="61">
        <v>1</v>
      </c>
      <c r="T3890" s="61">
        <v>1</v>
      </c>
      <c r="U3890" s="61">
        <v>5</v>
      </c>
      <c r="V3890" s="61">
        <v>2013</v>
      </c>
      <c r="W3890" s="61" t="s">
        <v>18</v>
      </c>
      <c r="X3890" s="61" t="s">
        <v>572</v>
      </c>
      <c r="Y3890" s="61"/>
      <c r="AC3890"/>
    </row>
    <row r="3891" spans="2:29" x14ac:dyDescent="0.2">
      <c r="B3891" s="61" t="str">
        <f>INDEX(FlowMapping!$G$2:$G$875,MATCH(W3891&amp;D3891,FlowMapping!$E$2:$E$875,0))</f>
        <v>methanol</v>
      </c>
      <c r="C3891" s="61">
        <f>INDEX(FlowMapping!$H$2:$H$875,MATCH(W3891&amp;D3891,FlowMapping!$E$2:$E$875,0))</f>
        <v>67561</v>
      </c>
      <c r="D3891" s="61" t="s">
        <v>1027</v>
      </c>
      <c r="E3891" s="61" t="str">
        <f>INDEX(FlowMapping!$J$2:$J$875,MATCH(W3891&amp;D3891,FlowMapping!$E$2:$E$875,0))</f>
        <v>unspecified</v>
      </c>
      <c r="F3891" s="61" t="str">
        <f>INDEX(FlowMapping!$M$2:$M$875,MATCH(W3891&amp;D3891,FlowMapping!$E$2:$E$875,0))</f>
        <v>ee2c5c6c-ff01-4151-8332-d4bf1508c759</v>
      </c>
      <c r="G3891" s="61" t="str">
        <f>INDEX(Activities!$B$2:$B$390,MATCH(H3891,Activities!$C$2:$C$390,0))</f>
        <v>Coating, engraving, heat treating and allied activities</v>
      </c>
      <c r="H3891" s="61">
        <v>332800</v>
      </c>
      <c r="I3891" s="61" t="s">
        <v>997</v>
      </c>
      <c r="J3891" s="62">
        <v>1.0841788944723617E-7</v>
      </c>
      <c r="K3891" s="61" t="s">
        <v>2093</v>
      </c>
      <c r="L3891" s="61"/>
      <c r="M3891" s="61"/>
      <c r="N3891" s="61"/>
      <c r="O3891" s="61"/>
      <c r="P3891" s="61"/>
      <c r="Q3891" s="74">
        <v>2.8516574739277876</v>
      </c>
      <c r="R3891" s="61">
        <v>1</v>
      </c>
      <c r="S3891" s="61">
        <v>1</v>
      </c>
      <c r="T3891" s="61">
        <v>1</v>
      </c>
      <c r="U3891" s="61">
        <v>5</v>
      </c>
      <c r="V3891" s="61">
        <v>2013</v>
      </c>
      <c r="W3891" s="61" t="s">
        <v>19</v>
      </c>
      <c r="X3891" s="61" t="s">
        <v>572</v>
      </c>
      <c r="Y3891" s="61"/>
      <c r="AC3891"/>
    </row>
    <row r="3892" spans="2:29" x14ac:dyDescent="0.2">
      <c r="B3892" s="61" t="str">
        <f>INDEX(FlowMapping!$G$2:$G$875,MATCH(W3892&amp;D3892,FlowMapping!$E$2:$E$875,0))</f>
        <v>NITROUS ACID</v>
      </c>
      <c r="C3892" s="61">
        <f>INDEX(FlowMapping!$H$2:$H$875,MATCH(W3892&amp;D3892,FlowMapping!$E$2:$E$875,0))</f>
        <v>7782776</v>
      </c>
      <c r="D3892" s="61" t="s">
        <v>1027</v>
      </c>
      <c r="E3892" s="61" t="str">
        <f>INDEX(FlowMapping!$J$2:$J$875,MATCH(W3892&amp;D3892,FlowMapping!$E$2:$E$875,0))</f>
        <v>unspecified</v>
      </c>
      <c r="F3892" s="61" t="str">
        <f>INDEX(FlowMapping!$M$2:$M$875,MATCH(W3892&amp;D3892,FlowMapping!$E$2:$E$875,0))</f>
        <v>d99f9170-0d59-3aa6-a885-e4e24928d130</v>
      </c>
      <c r="G3892" s="61" t="str">
        <f>INDEX(Activities!$B$2:$B$390,MATCH(H3892,Activities!$C$2:$C$390,0))</f>
        <v>Coating, engraving, heat treating and allied activities</v>
      </c>
      <c r="H3892" s="61">
        <v>332800</v>
      </c>
      <c r="I3892" s="61" t="s">
        <v>997</v>
      </c>
      <c r="J3892" s="62">
        <v>1.2854170854271358E-7</v>
      </c>
      <c r="K3892" s="61" t="s">
        <v>2093</v>
      </c>
      <c r="L3892" s="61"/>
      <c r="M3892" s="61"/>
      <c r="N3892" s="61"/>
      <c r="O3892" s="61"/>
      <c r="P3892" s="61"/>
      <c r="Q3892" s="74">
        <v>4.5056411483746039</v>
      </c>
      <c r="R3892" s="61">
        <v>1</v>
      </c>
      <c r="S3892" s="61">
        <v>1</v>
      </c>
      <c r="T3892" s="61">
        <v>1</v>
      </c>
      <c r="U3892" s="61">
        <v>5</v>
      </c>
      <c r="V3892" s="61">
        <v>2013</v>
      </c>
      <c r="W3892" s="61" t="s">
        <v>107</v>
      </c>
      <c r="X3892" s="61" t="s">
        <v>572</v>
      </c>
      <c r="Y3892" s="61"/>
      <c r="AC3892"/>
    </row>
    <row r="3893" spans="2:29" x14ac:dyDescent="0.2">
      <c r="B3893" s="61" t="str">
        <f>INDEX(FlowMapping!$G$2:$G$875,MATCH(W3893&amp;D3893,FlowMapping!$E$2:$E$875,0))</f>
        <v>nickel</v>
      </c>
      <c r="C3893" s="61">
        <f>INDEX(FlowMapping!$H$2:$H$875,MATCH(W3893&amp;D3893,FlowMapping!$E$2:$E$875,0))</f>
        <v>7440020</v>
      </c>
      <c r="D3893" s="61" t="s">
        <v>1027</v>
      </c>
      <c r="E3893" s="61" t="str">
        <f>INDEX(FlowMapping!$J$2:$J$875,MATCH(W3893&amp;D3893,FlowMapping!$E$2:$E$875,0))</f>
        <v>unspecified</v>
      </c>
      <c r="F3893" s="61" t="str">
        <f>INDEX(FlowMapping!$M$2:$M$875,MATCH(W3893&amp;D3893,FlowMapping!$E$2:$E$875,0))</f>
        <v>63e7fe55-8549-11e0-9d78-0800200c9a66</v>
      </c>
      <c r="G3893" s="61" t="str">
        <f>INDEX(Activities!$B$2:$B$390,MATCH(H3893,Activities!$C$2:$C$390,0))</f>
        <v>Plumbing fixture fitting and trim manufacturing</v>
      </c>
      <c r="H3893" s="61">
        <v>332913</v>
      </c>
      <c r="I3893" s="61" t="s">
        <v>997</v>
      </c>
      <c r="J3893" s="62">
        <v>5.5347071583514102E-10</v>
      </c>
      <c r="K3893" s="61" t="s">
        <v>2093</v>
      </c>
      <c r="L3893" s="61"/>
      <c r="M3893" s="61"/>
      <c r="N3893" s="61"/>
      <c r="O3893" s="61"/>
      <c r="P3893" s="61"/>
      <c r="Q3893" s="74">
        <v>3.9444471754144543</v>
      </c>
      <c r="R3893" s="61">
        <v>1</v>
      </c>
      <c r="S3893" s="61">
        <v>1</v>
      </c>
      <c r="T3893" s="61">
        <v>1</v>
      </c>
      <c r="U3893" s="61">
        <v>5</v>
      </c>
      <c r="V3893" s="61">
        <v>2013</v>
      </c>
      <c r="W3893" s="61" t="s">
        <v>15</v>
      </c>
      <c r="X3893" s="61" t="s">
        <v>572</v>
      </c>
      <c r="Y3893" s="61"/>
      <c r="AC3893"/>
    </row>
    <row r="3894" spans="2:29" x14ac:dyDescent="0.2">
      <c r="B3894" s="61" t="str">
        <f>INDEX(FlowMapping!$G$2:$G$875,MATCH(W3894&amp;D3894,FlowMapping!$E$2:$E$875,0))</f>
        <v>lead</v>
      </c>
      <c r="C3894" s="61">
        <f>INDEX(FlowMapping!$H$2:$H$875,MATCH(W3894&amp;D3894,FlowMapping!$E$2:$E$875,0))</f>
        <v>7439921</v>
      </c>
      <c r="D3894" s="61" t="s">
        <v>1027</v>
      </c>
      <c r="E3894" s="61" t="str">
        <f>INDEX(FlowMapping!$J$2:$J$875,MATCH(W3894&amp;D3894,FlowMapping!$E$2:$E$875,0))</f>
        <v>unspecified</v>
      </c>
      <c r="F3894" s="61" t="str">
        <f>INDEX(FlowMapping!$M$2:$M$875,MATCH(W3894&amp;D3894,FlowMapping!$E$2:$E$875,0))</f>
        <v>31c4d160-b21e-41b3-b9c1-3d7a72377653</v>
      </c>
      <c r="G3894" s="61" t="str">
        <f>INDEX(Activities!$B$2:$B$390,MATCH(H3894,Activities!$C$2:$C$390,0))</f>
        <v>Plumbing fixture fitting and trim manufacturing</v>
      </c>
      <c r="H3894" s="61">
        <v>332913</v>
      </c>
      <c r="I3894" s="61" t="s">
        <v>997</v>
      </c>
      <c r="J3894" s="62">
        <v>2.4665114967462041E-9</v>
      </c>
      <c r="K3894" s="61" t="s">
        <v>2093</v>
      </c>
      <c r="L3894" s="61"/>
      <c r="M3894" s="61"/>
      <c r="N3894" s="61"/>
      <c r="O3894" s="61"/>
      <c r="P3894" s="61"/>
      <c r="Q3894" s="74">
        <v>3.2630030039016864</v>
      </c>
      <c r="R3894" s="61">
        <v>1</v>
      </c>
      <c r="S3894" s="61">
        <v>1</v>
      </c>
      <c r="T3894" s="61">
        <v>1</v>
      </c>
      <c r="U3894" s="61">
        <v>5</v>
      </c>
      <c r="V3894" s="61">
        <v>2013</v>
      </c>
      <c r="W3894" s="61" t="s">
        <v>16</v>
      </c>
      <c r="X3894" s="61" t="s">
        <v>572</v>
      </c>
      <c r="Y3894" s="61"/>
      <c r="AC3894"/>
    </row>
    <row r="3895" spans="2:29" x14ac:dyDescent="0.2">
      <c r="B3895" s="61" t="str">
        <f>INDEX(FlowMapping!$G$2:$G$875,MATCH(W3895&amp;D3895,FlowMapping!$E$2:$E$875,0))</f>
        <v>copper</v>
      </c>
      <c r="C3895" s="61">
        <f>INDEX(FlowMapping!$H$2:$H$875,MATCH(W3895&amp;D3895,FlowMapping!$E$2:$E$875,0))</f>
        <v>7440508</v>
      </c>
      <c r="D3895" s="61" t="s">
        <v>1027</v>
      </c>
      <c r="E3895" s="61" t="str">
        <f>INDEX(FlowMapping!$J$2:$J$875,MATCH(W3895&amp;D3895,FlowMapping!$E$2:$E$875,0))</f>
        <v>unspecified</v>
      </c>
      <c r="F3895" s="61" t="str">
        <f>INDEX(FlowMapping!$M$2:$M$875,MATCH(W3895&amp;D3895,FlowMapping!$E$2:$E$875,0))</f>
        <v>2f100cfa-4feb-45e9-a43a-357128228889</v>
      </c>
      <c r="G3895" s="61" t="str">
        <f>INDEX(Activities!$B$2:$B$390,MATCH(H3895,Activities!$C$2:$C$390,0))</f>
        <v>Plumbing fixture fitting and trim manufacturing</v>
      </c>
      <c r="H3895" s="61">
        <v>332913</v>
      </c>
      <c r="I3895" s="61" t="s">
        <v>997</v>
      </c>
      <c r="J3895" s="62">
        <v>2.8362299349240777E-9</v>
      </c>
      <c r="K3895" s="61" t="s">
        <v>2093</v>
      </c>
      <c r="L3895" s="61"/>
      <c r="M3895" s="61"/>
      <c r="N3895" s="61"/>
      <c r="O3895" s="61"/>
      <c r="P3895" s="61"/>
      <c r="Q3895" s="74">
        <v>3.6565374211799746</v>
      </c>
      <c r="R3895" s="61">
        <v>1</v>
      </c>
      <c r="S3895" s="61">
        <v>1</v>
      </c>
      <c r="T3895" s="61">
        <v>1</v>
      </c>
      <c r="U3895" s="61">
        <v>5</v>
      </c>
      <c r="V3895" s="61">
        <v>2013</v>
      </c>
      <c r="W3895" s="61" t="s">
        <v>25</v>
      </c>
      <c r="X3895" s="61" t="s">
        <v>572</v>
      </c>
      <c r="Y3895" s="61"/>
      <c r="AC3895"/>
    </row>
    <row r="3896" spans="2:29" x14ac:dyDescent="0.2">
      <c r="B3896" s="61" t="str">
        <f>INDEX(FlowMapping!$G$2:$G$875,MATCH(W3896&amp;D3896,FlowMapping!$E$2:$E$875,0))</f>
        <v>nitric acid</v>
      </c>
      <c r="C3896" s="61">
        <f>INDEX(FlowMapping!$H$2:$H$875,MATCH(W3896&amp;D3896,FlowMapping!$E$2:$E$875,0))</f>
        <v>7697372</v>
      </c>
      <c r="D3896" s="61" t="s">
        <v>1027</v>
      </c>
      <c r="E3896" s="61" t="str">
        <f>INDEX(FlowMapping!$J$2:$J$875,MATCH(W3896&amp;D3896,FlowMapping!$E$2:$E$875,0))</f>
        <v>unspecified</v>
      </c>
      <c r="F3896" s="61" t="str">
        <f>INDEX(FlowMapping!$M$2:$M$875,MATCH(W3896&amp;D3896,FlowMapping!$E$2:$E$875,0))</f>
        <v>878e2773-1894-46c9-8fff-e19ba327f680</v>
      </c>
      <c r="G3896" s="61" t="str">
        <f>INDEX(Activities!$B$2:$B$390,MATCH(H3896,Activities!$C$2:$C$390,0))</f>
        <v>Plumbing fixture fitting and trim manufacturing</v>
      </c>
      <c r="H3896" s="61">
        <v>332913</v>
      </c>
      <c r="I3896" s="61" t="s">
        <v>997</v>
      </c>
      <c r="J3896" s="62">
        <v>3.8875783080260303E-9</v>
      </c>
      <c r="K3896" s="61" t="s">
        <v>2093</v>
      </c>
      <c r="L3896" s="61"/>
      <c r="M3896" s="61"/>
      <c r="N3896" s="61"/>
      <c r="O3896" s="61"/>
      <c r="P3896" s="61"/>
      <c r="Q3896" s="74">
        <v>3.3313508718933869</v>
      </c>
      <c r="R3896" s="61">
        <v>1</v>
      </c>
      <c r="S3896" s="61">
        <v>1</v>
      </c>
      <c r="T3896" s="61">
        <v>1</v>
      </c>
      <c r="U3896" s="61">
        <v>5</v>
      </c>
      <c r="V3896" s="61">
        <v>2013</v>
      </c>
      <c r="W3896" s="61" t="s">
        <v>65</v>
      </c>
      <c r="X3896" s="61" t="s">
        <v>572</v>
      </c>
      <c r="Y3896" s="61"/>
      <c r="AC3896"/>
    </row>
    <row r="3897" spans="2:29" x14ac:dyDescent="0.2">
      <c r="B3897" s="61" t="str">
        <f>INDEX(FlowMapping!$G$2:$G$875,MATCH(W3897&amp;D3897,FlowMapping!$E$2:$E$875,0))</f>
        <v>copper</v>
      </c>
      <c r="C3897" s="61">
        <f>INDEX(FlowMapping!$H$2:$H$875,MATCH(W3897&amp;D3897,FlowMapping!$E$2:$E$875,0))</f>
        <v>7440508</v>
      </c>
      <c r="D3897" s="61" t="s">
        <v>1027</v>
      </c>
      <c r="E3897" s="61" t="str">
        <f>INDEX(FlowMapping!$J$2:$J$875,MATCH(W3897&amp;D3897,FlowMapping!$E$2:$E$875,0))</f>
        <v>unspecified</v>
      </c>
      <c r="F3897" s="61" t="str">
        <f>INDEX(FlowMapping!$M$2:$M$875,MATCH(W3897&amp;D3897,FlowMapping!$E$2:$E$875,0))</f>
        <v>2f100cfa-4feb-45e9-a43a-357128228889</v>
      </c>
      <c r="G3897" s="61" t="str">
        <f>INDEX(Activities!$B$2:$B$390,MATCH(H3897,Activities!$C$2:$C$390,0))</f>
        <v>Ball and roller bearing manufacturing</v>
      </c>
      <c r="H3897" s="61">
        <v>332991</v>
      </c>
      <c r="I3897" s="61" t="s">
        <v>997</v>
      </c>
      <c r="J3897" s="62">
        <v>8.0327221438645995E-11</v>
      </c>
      <c r="K3897" s="61" t="s">
        <v>2093</v>
      </c>
      <c r="L3897" s="61"/>
      <c r="M3897" s="61"/>
      <c r="N3897" s="61"/>
      <c r="O3897" s="61"/>
      <c r="P3897" s="61"/>
      <c r="Q3897" s="74">
        <v>3.6565374211799746</v>
      </c>
      <c r="R3897" s="61">
        <v>1</v>
      </c>
      <c r="S3897" s="61">
        <v>1</v>
      </c>
      <c r="T3897" s="61">
        <v>1</v>
      </c>
      <c r="U3897" s="61">
        <v>4</v>
      </c>
      <c r="V3897" s="61">
        <v>2013</v>
      </c>
      <c r="W3897" s="61" t="s">
        <v>25</v>
      </c>
      <c r="X3897" s="61" t="s">
        <v>572</v>
      </c>
      <c r="Y3897" s="61"/>
      <c r="AC3897"/>
    </row>
    <row r="3898" spans="2:29" x14ac:dyDescent="0.2">
      <c r="B3898" s="61" t="str">
        <f>INDEX(FlowMapping!$G$2:$G$875,MATCH(W3898&amp;D3898,FlowMapping!$E$2:$E$875,0))</f>
        <v>nickel</v>
      </c>
      <c r="C3898" s="61">
        <f>INDEX(FlowMapping!$H$2:$H$875,MATCH(W3898&amp;D3898,FlowMapping!$E$2:$E$875,0))</f>
        <v>7440020</v>
      </c>
      <c r="D3898" s="61" t="s">
        <v>1027</v>
      </c>
      <c r="E3898" s="61" t="str">
        <f>INDEX(FlowMapping!$J$2:$J$875,MATCH(W3898&amp;D3898,FlowMapping!$E$2:$E$875,0))</f>
        <v>unspecified</v>
      </c>
      <c r="F3898" s="61" t="str">
        <f>INDEX(FlowMapping!$M$2:$M$875,MATCH(W3898&amp;D3898,FlowMapping!$E$2:$E$875,0))</f>
        <v>63e7fe55-8549-11e0-9d78-0800200c9a66</v>
      </c>
      <c r="G3898" s="61" t="str">
        <f>INDEX(Activities!$B$2:$B$390,MATCH(H3898,Activities!$C$2:$C$390,0))</f>
        <v>Ball and roller bearing manufacturing</v>
      </c>
      <c r="H3898" s="61">
        <v>332991</v>
      </c>
      <c r="I3898" s="61" t="s">
        <v>997</v>
      </c>
      <c r="J3898" s="62">
        <v>8.6440620592383632E-10</v>
      </c>
      <c r="K3898" s="61" t="s">
        <v>2093</v>
      </c>
      <c r="L3898" s="61"/>
      <c r="M3898" s="61"/>
      <c r="N3898" s="61"/>
      <c r="O3898" s="61"/>
      <c r="P3898" s="61"/>
      <c r="Q3898" s="74">
        <v>3.9444471754144543</v>
      </c>
      <c r="R3898" s="61">
        <v>1</v>
      </c>
      <c r="S3898" s="61">
        <v>1</v>
      </c>
      <c r="T3898" s="61">
        <v>1</v>
      </c>
      <c r="U3898" s="61">
        <v>4</v>
      </c>
      <c r="V3898" s="61">
        <v>2013</v>
      </c>
      <c r="W3898" s="61" t="s">
        <v>15</v>
      </c>
      <c r="X3898" s="61" t="s">
        <v>572</v>
      </c>
      <c r="Y3898" s="61"/>
      <c r="AC3898"/>
    </row>
    <row r="3899" spans="2:29" x14ac:dyDescent="0.2">
      <c r="B3899" s="61" t="str">
        <f>INDEX(FlowMapping!$G$2:$G$875,MATCH(W3899&amp;D3899,FlowMapping!$E$2:$E$875,0))</f>
        <v>manganese</v>
      </c>
      <c r="C3899" s="61">
        <f>INDEX(FlowMapping!$H$2:$H$875,MATCH(W3899&amp;D3899,FlowMapping!$E$2:$E$875,0))</f>
        <v>7439965</v>
      </c>
      <c r="D3899" s="61" t="s">
        <v>1027</v>
      </c>
      <c r="E3899" s="61" t="str">
        <f>INDEX(FlowMapping!$J$2:$J$875,MATCH(W3899&amp;D3899,FlowMapping!$E$2:$E$875,0))</f>
        <v>unspecified</v>
      </c>
      <c r="F3899" s="61" t="str">
        <f>INDEX(FlowMapping!$M$2:$M$875,MATCH(W3899&amp;D3899,FlowMapping!$E$2:$E$875,0))</f>
        <v>10cbd2f7-c41b-4bb4-b636-d8fc15cf0282</v>
      </c>
      <c r="G3899" s="61" t="str">
        <f>INDEX(Activities!$B$2:$B$390,MATCH(H3899,Activities!$C$2:$C$390,0))</f>
        <v>Ball and roller bearing manufacturing</v>
      </c>
      <c r="H3899" s="61">
        <v>332991</v>
      </c>
      <c r="I3899" s="61" t="s">
        <v>997</v>
      </c>
      <c r="J3899" s="62">
        <v>1.0392778561354018E-9</v>
      </c>
      <c r="K3899" s="61" t="s">
        <v>2093</v>
      </c>
      <c r="L3899" s="61"/>
      <c r="M3899" s="61"/>
      <c r="N3899" s="61"/>
      <c r="O3899" s="61"/>
      <c r="P3899" s="61"/>
      <c r="Q3899" s="74">
        <v>3.875816041732731</v>
      </c>
      <c r="R3899" s="61">
        <v>1</v>
      </c>
      <c r="S3899" s="61">
        <v>1</v>
      </c>
      <c r="T3899" s="61">
        <v>1</v>
      </c>
      <c r="U3899" s="61">
        <v>4</v>
      </c>
      <c r="V3899" s="61">
        <v>2013</v>
      </c>
      <c r="W3899" s="61" t="s">
        <v>21</v>
      </c>
      <c r="X3899" s="61" t="s">
        <v>572</v>
      </c>
      <c r="Y3899" s="61"/>
      <c r="AC3899"/>
    </row>
    <row r="3900" spans="2:29" x14ac:dyDescent="0.2">
      <c r="B3900" s="61" t="str">
        <f>INDEX(FlowMapping!$G$2:$G$875,MATCH(W3900&amp;D3900,FlowMapping!$E$2:$E$875,0))</f>
        <v>chromium</v>
      </c>
      <c r="C3900" s="61">
        <f>INDEX(FlowMapping!$H$2:$H$875,MATCH(W3900&amp;D3900,FlowMapping!$E$2:$E$875,0))</f>
        <v>7440473</v>
      </c>
      <c r="D3900" s="61" t="s">
        <v>1027</v>
      </c>
      <c r="E3900" s="61" t="str">
        <f>INDEX(FlowMapping!$J$2:$J$875,MATCH(W3900&amp;D3900,FlowMapping!$E$2:$E$875,0))</f>
        <v>unspecified</v>
      </c>
      <c r="F3900" s="61" t="str">
        <f>INDEX(FlowMapping!$M$2:$M$875,MATCH(W3900&amp;D3900,FlowMapping!$E$2:$E$875,0))</f>
        <v>63e7b036-8549-11e0-9d78-0800200c9a66</v>
      </c>
      <c r="G3900" s="61" t="str">
        <f>INDEX(Activities!$B$2:$B$390,MATCH(H3900,Activities!$C$2:$C$390,0))</f>
        <v>Ball and roller bearing manufacturing</v>
      </c>
      <c r="H3900" s="61">
        <v>332991</v>
      </c>
      <c r="I3900" s="61" t="s">
        <v>997</v>
      </c>
      <c r="J3900" s="62">
        <v>1.2368970380818054E-9</v>
      </c>
      <c r="K3900" s="61" t="s">
        <v>2093</v>
      </c>
      <c r="L3900" s="61"/>
      <c r="M3900" s="61"/>
      <c r="N3900" s="61"/>
      <c r="O3900" s="61"/>
      <c r="P3900" s="61"/>
      <c r="Q3900" s="74">
        <v>4.1265483800781633</v>
      </c>
      <c r="R3900" s="61">
        <v>1</v>
      </c>
      <c r="S3900" s="61">
        <v>1</v>
      </c>
      <c r="T3900" s="61">
        <v>1</v>
      </c>
      <c r="U3900" s="61">
        <v>4</v>
      </c>
      <c r="V3900" s="61">
        <v>2013</v>
      </c>
      <c r="W3900" s="61" t="s">
        <v>13</v>
      </c>
      <c r="X3900" s="61" t="s">
        <v>572</v>
      </c>
      <c r="Y3900" s="61"/>
      <c r="AC3900"/>
    </row>
    <row r="3901" spans="2:29" x14ac:dyDescent="0.2">
      <c r="B3901" s="61" t="str">
        <f>INDEX(FlowMapping!$G$2:$G$875,MATCH(W3901&amp;D3901,FlowMapping!$E$2:$E$875,0))</f>
        <v>copper</v>
      </c>
      <c r="C3901" s="61">
        <f>INDEX(FlowMapping!$H$2:$H$875,MATCH(W3901&amp;D3901,FlowMapping!$E$2:$E$875,0))</f>
        <v>7440508</v>
      </c>
      <c r="D3901" s="61" t="s">
        <v>1027</v>
      </c>
      <c r="E3901" s="61" t="str">
        <f>INDEX(FlowMapping!$J$2:$J$875,MATCH(W3901&amp;D3901,FlowMapping!$E$2:$E$875,0))</f>
        <v>unspecified</v>
      </c>
      <c r="F3901" s="61" t="str">
        <f>INDEX(FlowMapping!$M$2:$M$875,MATCH(W3901&amp;D3901,FlowMapping!$E$2:$E$875,0))</f>
        <v>2f100cfa-4feb-45e9-a43a-357128228889</v>
      </c>
      <c r="G3901" s="61" t="str">
        <f>INDEX(Activities!$B$2:$B$390,MATCH(H3901,Activities!$C$2:$C$390,0))</f>
        <v>Fabricated pipe and pipe fitting manufacturing</v>
      </c>
      <c r="H3901" s="61">
        <v>332996</v>
      </c>
      <c r="I3901" s="61" t="s">
        <v>997</v>
      </c>
      <c r="J3901" s="62">
        <v>3.3923076923076922E-10</v>
      </c>
      <c r="K3901" s="61" t="s">
        <v>2093</v>
      </c>
      <c r="L3901" s="61"/>
      <c r="M3901" s="61"/>
      <c r="N3901" s="61"/>
      <c r="O3901" s="61"/>
      <c r="P3901" s="61"/>
      <c r="Q3901" s="74">
        <v>3.6565374211799746</v>
      </c>
      <c r="R3901" s="61">
        <v>1</v>
      </c>
      <c r="S3901" s="61">
        <v>1</v>
      </c>
      <c r="T3901" s="61">
        <v>1</v>
      </c>
      <c r="U3901" s="61">
        <v>5</v>
      </c>
      <c r="V3901" s="61">
        <v>2013</v>
      </c>
      <c r="W3901" s="61" t="s">
        <v>25</v>
      </c>
      <c r="X3901" s="61" t="s">
        <v>572</v>
      </c>
      <c r="Y3901" s="61"/>
      <c r="AC3901"/>
    </row>
    <row r="3902" spans="2:29" x14ac:dyDescent="0.2">
      <c r="B3902" s="61" t="str">
        <f>INDEX(FlowMapping!$G$2:$G$875,MATCH(W3902&amp;D3902,FlowMapping!$E$2:$E$875,0))</f>
        <v>lead</v>
      </c>
      <c r="C3902" s="61">
        <f>INDEX(FlowMapping!$H$2:$H$875,MATCH(W3902&amp;D3902,FlowMapping!$E$2:$E$875,0))</f>
        <v>7439921</v>
      </c>
      <c r="D3902" s="61" t="s">
        <v>1027</v>
      </c>
      <c r="E3902" s="61" t="str">
        <f>INDEX(FlowMapping!$J$2:$J$875,MATCH(W3902&amp;D3902,FlowMapping!$E$2:$E$875,0))</f>
        <v>unspecified</v>
      </c>
      <c r="F3902" s="61" t="str">
        <f>INDEX(FlowMapping!$M$2:$M$875,MATCH(W3902&amp;D3902,FlowMapping!$E$2:$E$875,0))</f>
        <v>31c4d160-b21e-41b3-b9c1-3d7a72377653</v>
      </c>
      <c r="G3902" s="61" t="str">
        <f>INDEX(Activities!$B$2:$B$390,MATCH(H3902,Activities!$C$2:$C$390,0))</f>
        <v>Fabricated pipe and pipe fitting manufacturing</v>
      </c>
      <c r="H3902" s="61">
        <v>332996</v>
      </c>
      <c r="I3902" s="61" t="s">
        <v>997</v>
      </c>
      <c r="J3902" s="62">
        <v>4.2636404524886876E-10</v>
      </c>
      <c r="K3902" s="61" t="s">
        <v>2093</v>
      </c>
      <c r="L3902" s="61"/>
      <c r="M3902" s="61"/>
      <c r="N3902" s="61"/>
      <c r="O3902" s="61"/>
      <c r="P3902" s="61"/>
      <c r="Q3902" s="74">
        <v>3.2630030039016864</v>
      </c>
      <c r="R3902" s="61">
        <v>1</v>
      </c>
      <c r="S3902" s="61">
        <v>1</v>
      </c>
      <c r="T3902" s="61">
        <v>1</v>
      </c>
      <c r="U3902" s="61">
        <v>5</v>
      </c>
      <c r="V3902" s="61">
        <v>2013</v>
      </c>
      <c r="W3902" s="61" t="s">
        <v>16</v>
      </c>
      <c r="X3902" s="61" t="s">
        <v>572</v>
      </c>
      <c r="Y3902" s="61"/>
      <c r="AC3902"/>
    </row>
    <row r="3903" spans="2:29" x14ac:dyDescent="0.2">
      <c r="B3903" s="61" t="str">
        <f>INDEX(FlowMapping!$G$2:$G$875,MATCH(W3903&amp;D3903,FlowMapping!$E$2:$E$875,0))</f>
        <v>nickel</v>
      </c>
      <c r="C3903" s="61">
        <f>INDEX(FlowMapping!$H$2:$H$875,MATCH(W3903&amp;D3903,FlowMapping!$E$2:$E$875,0))</f>
        <v>7440020</v>
      </c>
      <c r="D3903" s="61" t="s">
        <v>1027</v>
      </c>
      <c r="E3903" s="61" t="str">
        <f>INDEX(FlowMapping!$J$2:$J$875,MATCH(W3903&amp;D3903,FlowMapping!$E$2:$E$875,0))</f>
        <v>unspecified</v>
      </c>
      <c r="F3903" s="61" t="str">
        <f>INDEX(FlowMapping!$M$2:$M$875,MATCH(W3903&amp;D3903,FlowMapping!$E$2:$E$875,0))</f>
        <v>63e7fe55-8549-11e0-9d78-0800200c9a66</v>
      </c>
      <c r="G3903" s="61" t="str">
        <f>INDEX(Activities!$B$2:$B$390,MATCH(H3903,Activities!$C$2:$C$390,0))</f>
        <v>Fabricated pipe and pipe fitting manufacturing</v>
      </c>
      <c r="H3903" s="61">
        <v>332996</v>
      </c>
      <c r="I3903" s="61" t="s">
        <v>997</v>
      </c>
      <c r="J3903" s="62">
        <v>6.3860904977375568E-9</v>
      </c>
      <c r="K3903" s="61" t="s">
        <v>2093</v>
      </c>
      <c r="L3903" s="61"/>
      <c r="M3903" s="61"/>
      <c r="N3903" s="61"/>
      <c r="O3903" s="61"/>
      <c r="P3903" s="61"/>
      <c r="Q3903" s="74">
        <v>3.9444471754144543</v>
      </c>
      <c r="R3903" s="61">
        <v>1</v>
      </c>
      <c r="S3903" s="61">
        <v>1</v>
      </c>
      <c r="T3903" s="61">
        <v>1</v>
      </c>
      <c r="U3903" s="61">
        <v>5</v>
      </c>
      <c r="V3903" s="61">
        <v>2013</v>
      </c>
      <c r="W3903" s="61" t="s">
        <v>15</v>
      </c>
      <c r="X3903" s="61" t="s">
        <v>572</v>
      </c>
      <c r="Y3903" s="61"/>
      <c r="AC3903"/>
    </row>
    <row r="3904" spans="2:29" x14ac:dyDescent="0.2">
      <c r="B3904" s="61" t="str">
        <f>INDEX(FlowMapping!$G$2:$G$875,MATCH(W3904&amp;D3904,FlowMapping!$E$2:$E$875,0))</f>
        <v>manganese</v>
      </c>
      <c r="C3904" s="61">
        <f>INDEX(FlowMapping!$H$2:$H$875,MATCH(W3904&amp;D3904,FlowMapping!$E$2:$E$875,0))</f>
        <v>7439965</v>
      </c>
      <c r="D3904" s="61" t="s">
        <v>1027</v>
      </c>
      <c r="E3904" s="61" t="str">
        <f>INDEX(FlowMapping!$J$2:$J$875,MATCH(W3904&amp;D3904,FlowMapping!$E$2:$E$875,0))</f>
        <v>unspecified</v>
      </c>
      <c r="F3904" s="61" t="str">
        <f>INDEX(FlowMapping!$M$2:$M$875,MATCH(W3904&amp;D3904,FlowMapping!$E$2:$E$875,0))</f>
        <v>10cbd2f7-c41b-4bb4-b636-d8fc15cf0282</v>
      </c>
      <c r="G3904" s="61" t="str">
        <f>INDEX(Activities!$B$2:$B$390,MATCH(H3904,Activities!$C$2:$C$390,0))</f>
        <v>Fabricated pipe and pipe fitting manufacturing</v>
      </c>
      <c r="H3904" s="61">
        <v>332996</v>
      </c>
      <c r="I3904" s="61" t="s">
        <v>997</v>
      </c>
      <c r="J3904" s="62">
        <v>7.2013846153846152E-9</v>
      </c>
      <c r="K3904" s="61" t="s">
        <v>2093</v>
      </c>
      <c r="L3904" s="61"/>
      <c r="M3904" s="61"/>
      <c r="N3904" s="61"/>
      <c r="O3904" s="61"/>
      <c r="P3904" s="61"/>
      <c r="Q3904" s="74">
        <v>3.875816041732731</v>
      </c>
      <c r="R3904" s="61">
        <v>1</v>
      </c>
      <c r="S3904" s="61">
        <v>1</v>
      </c>
      <c r="T3904" s="61">
        <v>1</v>
      </c>
      <c r="U3904" s="61">
        <v>5</v>
      </c>
      <c r="V3904" s="61">
        <v>2013</v>
      </c>
      <c r="W3904" s="61" t="s">
        <v>21</v>
      </c>
      <c r="X3904" s="61" t="s">
        <v>572</v>
      </c>
      <c r="Y3904" s="61"/>
      <c r="AC3904"/>
    </row>
    <row r="3905" spans="2:29" x14ac:dyDescent="0.2">
      <c r="B3905" s="61" t="str">
        <f>INDEX(FlowMapping!$G$2:$G$875,MATCH(W3905&amp;D3905,FlowMapping!$E$2:$E$875,0))</f>
        <v>chromium</v>
      </c>
      <c r="C3905" s="61">
        <f>INDEX(FlowMapping!$H$2:$H$875,MATCH(W3905&amp;D3905,FlowMapping!$E$2:$E$875,0))</f>
        <v>7440473</v>
      </c>
      <c r="D3905" s="61" t="s">
        <v>1027</v>
      </c>
      <c r="E3905" s="61" t="str">
        <f>INDEX(FlowMapping!$J$2:$J$875,MATCH(W3905&amp;D3905,FlowMapping!$E$2:$E$875,0))</f>
        <v>unspecified</v>
      </c>
      <c r="F3905" s="61" t="str">
        <f>INDEX(FlowMapping!$M$2:$M$875,MATCH(W3905&amp;D3905,FlowMapping!$E$2:$E$875,0))</f>
        <v>63e7b036-8549-11e0-9d78-0800200c9a66</v>
      </c>
      <c r="G3905" s="61" t="str">
        <f>INDEX(Activities!$B$2:$B$390,MATCH(H3905,Activities!$C$2:$C$390,0))</f>
        <v>Fabricated pipe and pipe fitting manufacturing</v>
      </c>
      <c r="H3905" s="61">
        <v>332996</v>
      </c>
      <c r="I3905" s="61" t="s">
        <v>997</v>
      </c>
      <c r="J3905" s="62">
        <v>9.4927601809954748E-9</v>
      </c>
      <c r="K3905" s="61" t="s">
        <v>2093</v>
      </c>
      <c r="L3905" s="61"/>
      <c r="M3905" s="61"/>
      <c r="N3905" s="61"/>
      <c r="O3905" s="61"/>
      <c r="P3905" s="61"/>
      <c r="Q3905" s="74">
        <v>4.1265483800781633</v>
      </c>
      <c r="R3905" s="61">
        <v>1</v>
      </c>
      <c r="S3905" s="61">
        <v>1</v>
      </c>
      <c r="T3905" s="61">
        <v>1</v>
      </c>
      <c r="U3905" s="61">
        <v>5</v>
      </c>
      <c r="V3905" s="61">
        <v>2013</v>
      </c>
      <c r="W3905" s="61" t="s">
        <v>13</v>
      </c>
      <c r="X3905" s="61" t="s">
        <v>572</v>
      </c>
      <c r="Y3905" s="61"/>
      <c r="AC3905"/>
    </row>
    <row r="3906" spans="2:29" x14ac:dyDescent="0.2">
      <c r="B3906" s="61" t="str">
        <f>INDEX(FlowMapping!$G$2:$G$875,MATCH(W3906&amp;D3906,FlowMapping!$E$2:$E$875,0))</f>
        <v>chromium</v>
      </c>
      <c r="C3906" s="61">
        <f>INDEX(FlowMapping!$H$2:$H$875,MATCH(W3906&amp;D3906,FlowMapping!$E$2:$E$875,0))</f>
        <v>7440473</v>
      </c>
      <c r="D3906" s="61" t="s">
        <v>1027</v>
      </c>
      <c r="E3906" s="61" t="str">
        <f>INDEX(FlowMapping!$J$2:$J$875,MATCH(W3906&amp;D3906,FlowMapping!$E$2:$E$875,0))</f>
        <v>unspecified</v>
      </c>
      <c r="F3906" s="61" t="str">
        <f>INDEX(FlowMapping!$M$2:$M$875,MATCH(W3906&amp;D3906,FlowMapping!$E$2:$E$875,0))</f>
        <v>63e7b036-8549-11e0-9d78-0800200c9a66</v>
      </c>
      <c r="G3906" s="61" t="str">
        <f>INDEX(Activities!$B$2:$B$390,MATCH(H3906,Activities!$C$2:$C$390,0))</f>
        <v>Farm machinery and equipment manufacturing</v>
      </c>
      <c r="H3906" s="61">
        <v>333111</v>
      </c>
      <c r="I3906" s="61" t="s">
        <v>997</v>
      </c>
      <c r="J3906" s="62">
        <v>4.1961147086031449E-11</v>
      </c>
      <c r="K3906" s="61" t="s">
        <v>2093</v>
      </c>
      <c r="L3906" s="61"/>
      <c r="M3906" s="61"/>
      <c r="N3906" s="61"/>
      <c r="O3906" s="61"/>
      <c r="P3906" s="61"/>
      <c r="Q3906" s="74">
        <v>4.1265483800781633</v>
      </c>
      <c r="R3906" s="61">
        <v>1</v>
      </c>
      <c r="S3906" s="61">
        <v>1</v>
      </c>
      <c r="T3906" s="61">
        <v>1</v>
      </c>
      <c r="U3906" s="61">
        <v>5</v>
      </c>
      <c r="V3906" s="61">
        <v>2013</v>
      </c>
      <c r="W3906" s="61" t="s">
        <v>13</v>
      </c>
      <c r="X3906" s="61" t="s">
        <v>572</v>
      </c>
      <c r="Y3906" s="61"/>
      <c r="AC3906"/>
    </row>
    <row r="3907" spans="2:29" x14ac:dyDescent="0.2">
      <c r="B3907" s="61" t="str">
        <f>INDEX(FlowMapping!$G$2:$G$875,MATCH(W3907&amp;D3907,FlowMapping!$E$2:$E$875,0))</f>
        <v>lead</v>
      </c>
      <c r="C3907" s="61">
        <f>INDEX(FlowMapping!$H$2:$H$875,MATCH(W3907&amp;D3907,FlowMapping!$E$2:$E$875,0))</f>
        <v>7439921</v>
      </c>
      <c r="D3907" s="61" t="s">
        <v>1027</v>
      </c>
      <c r="E3907" s="61" t="str">
        <f>INDEX(FlowMapping!$J$2:$J$875,MATCH(W3907&amp;D3907,FlowMapping!$E$2:$E$875,0))</f>
        <v>unspecified</v>
      </c>
      <c r="F3907" s="61" t="str">
        <f>INDEX(FlowMapping!$M$2:$M$875,MATCH(W3907&amp;D3907,FlowMapping!$E$2:$E$875,0))</f>
        <v>31c4d160-b21e-41b3-b9c1-3d7a72377653</v>
      </c>
      <c r="G3907" s="61" t="str">
        <f>INDEX(Activities!$B$2:$B$390,MATCH(H3907,Activities!$C$2:$C$390,0))</f>
        <v>Farm machinery and equipment manufacturing</v>
      </c>
      <c r="H3907" s="61">
        <v>333111</v>
      </c>
      <c r="I3907" s="61" t="s">
        <v>997</v>
      </c>
      <c r="J3907" s="62">
        <v>1.594523589269195E-10</v>
      </c>
      <c r="K3907" s="61" t="s">
        <v>2093</v>
      </c>
      <c r="L3907" s="61"/>
      <c r="M3907" s="61"/>
      <c r="N3907" s="61"/>
      <c r="O3907" s="61"/>
      <c r="P3907" s="61"/>
      <c r="Q3907" s="74">
        <v>3.2630030039016864</v>
      </c>
      <c r="R3907" s="61">
        <v>1</v>
      </c>
      <c r="S3907" s="61">
        <v>1</v>
      </c>
      <c r="T3907" s="61">
        <v>1</v>
      </c>
      <c r="U3907" s="61">
        <v>5</v>
      </c>
      <c r="V3907" s="61">
        <v>2013</v>
      </c>
      <c r="W3907" s="61" t="s">
        <v>16</v>
      </c>
      <c r="X3907" s="61" t="s">
        <v>572</v>
      </c>
      <c r="Y3907" s="61"/>
      <c r="AC3907"/>
    </row>
    <row r="3908" spans="2:29" x14ac:dyDescent="0.2">
      <c r="B3908" s="61" t="str">
        <f>INDEX(FlowMapping!$G$2:$G$875,MATCH(W3908&amp;D3908,FlowMapping!$E$2:$E$875,0))</f>
        <v>manganese</v>
      </c>
      <c r="C3908" s="61">
        <f>INDEX(FlowMapping!$H$2:$H$875,MATCH(W3908&amp;D3908,FlowMapping!$E$2:$E$875,0))</f>
        <v>7439965</v>
      </c>
      <c r="D3908" s="61" t="s">
        <v>1027</v>
      </c>
      <c r="E3908" s="61" t="str">
        <f>INDEX(FlowMapping!$J$2:$J$875,MATCH(W3908&amp;D3908,FlowMapping!$E$2:$E$875,0))</f>
        <v>unspecified</v>
      </c>
      <c r="F3908" s="61" t="str">
        <f>INDEX(FlowMapping!$M$2:$M$875,MATCH(W3908&amp;D3908,FlowMapping!$E$2:$E$875,0))</f>
        <v>10cbd2f7-c41b-4bb4-b636-d8fc15cf0282</v>
      </c>
      <c r="G3908" s="61" t="str">
        <f>INDEX(Activities!$B$2:$B$390,MATCH(H3908,Activities!$C$2:$C$390,0))</f>
        <v>Farm machinery and equipment manufacturing</v>
      </c>
      <c r="H3908" s="61">
        <v>333111</v>
      </c>
      <c r="I3908" s="61" t="s">
        <v>997</v>
      </c>
      <c r="J3908" s="62">
        <v>2.2659019426456985E-9</v>
      </c>
      <c r="K3908" s="61" t="s">
        <v>2093</v>
      </c>
      <c r="L3908" s="61"/>
      <c r="M3908" s="61"/>
      <c r="N3908" s="61"/>
      <c r="O3908" s="61"/>
      <c r="P3908" s="61"/>
      <c r="Q3908" s="74">
        <v>3.875816041732731</v>
      </c>
      <c r="R3908" s="61">
        <v>1</v>
      </c>
      <c r="S3908" s="61">
        <v>1</v>
      </c>
      <c r="T3908" s="61">
        <v>1</v>
      </c>
      <c r="U3908" s="61">
        <v>5</v>
      </c>
      <c r="V3908" s="61">
        <v>2013</v>
      </c>
      <c r="W3908" s="61" t="s">
        <v>21</v>
      </c>
      <c r="X3908" s="61" t="s">
        <v>572</v>
      </c>
      <c r="Y3908" s="61"/>
      <c r="AC3908"/>
    </row>
    <row r="3909" spans="2:29" x14ac:dyDescent="0.2">
      <c r="B3909" s="61" t="str">
        <f>INDEX(FlowMapping!$G$2:$G$875,MATCH(W3909&amp;D3909,FlowMapping!$E$2:$E$875,0))</f>
        <v>nickel</v>
      </c>
      <c r="C3909" s="61">
        <f>INDEX(FlowMapping!$H$2:$H$875,MATCH(W3909&amp;D3909,FlowMapping!$E$2:$E$875,0))</f>
        <v>7440020</v>
      </c>
      <c r="D3909" s="61" t="s">
        <v>1027</v>
      </c>
      <c r="E3909" s="61" t="str">
        <f>INDEX(FlowMapping!$J$2:$J$875,MATCH(W3909&amp;D3909,FlowMapping!$E$2:$E$875,0))</f>
        <v>unspecified</v>
      </c>
      <c r="F3909" s="61" t="str">
        <f>INDEX(FlowMapping!$M$2:$M$875,MATCH(W3909&amp;D3909,FlowMapping!$E$2:$E$875,0))</f>
        <v>63e7fe55-8549-11e0-9d78-0800200c9a66</v>
      </c>
      <c r="G3909" s="61" t="str">
        <f>INDEX(Activities!$B$2:$B$390,MATCH(H3909,Activities!$C$2:$C$390,0))</f>
        <v>Farm machinery and equipment manufacturing</v>
      </c>
      <c r="H3909" s="61">
        <v>333111</v>
      </c>
      <c r="I3909" s="61" t="s">
        <v>997</v>
      </c>
      <c r="J3909" s="62">
        <v>5.4413117483811296E-9</v>
      </c>
      <c r="K3909" s="61" t="s">
        <v>2093</v>
      </c>
      <c r="L3909" s="61"/>
      <c r="M3909" s="61"/>
      <c r="N3909" s="61"/>
      <c r="O3909" s="61"/>
      <c r="P3909" s="61"/>
      <c r="Q3909" s="74">
        <v>3.9444471754144543</v>
      </c>
      <c r="R3909" s="61">
        <v>1</v>
      </c>
      <c r="S3909" s="61">
        <v>1</v>
      </c>
      <c r="T3909" s="61">
        <v>1</v>
      </c>
      <c r="U3909" s="61">
        <v>5</v>
      </c>
      <c r="V3909" s="61">
        <v>2013</v>
      </c>
      <c r="W3909" s="61" t="s">
        <v>15</v>
      </c>
      <c r="X3909" s="61" t="s">
        <v>572</v>
      </c>
      <c r="Y3909" s="61"/>
      <c r="AC3909"/>
    </row>
    <row r="3910" spans="2:29" x14ac:dyDescent="0.2">
      <c r="B3910" s="61" t="str">
        <f>INDEX(FlowMapping!$G$2:$G$875,MATCH(W3910&amp;D3910,FlowMapping!$E$2:$E$875,0))</f>
        <v>ethylene glycol</v>
      </c>
      <c r="C3910" s="61">
        <f>INDEX(FlowMapping!$H$2:$H$875,MATCH(W3910&amp;D3910,FlowMapping!$E$2:$E$875,0))</f>
        <v>107211</v>
      </c>
      <c r="D3910" s="61" t="s">
        <v>1027</v>
      </c>
      <c r="E3910" s="61" t="str">
        <f>INDEX(FlowMapping!$J$2:$J$875,MATCH(W3910&amp;D3910,FlowMapping!$E$2:$E$875,0))</f>
        <v>unspecified</v>
      </c>
      <c r="F3910" s="61" t="str">
        <f>INDEX(FlowMapping!$M$2:$M$875,MATCH(W3910&amp;D3910,FlowMapping!$E$2:$E$875,0))</f>
        <v>8026e985-6019-4551-be66-4d2d81ff4687</v>
      </c>
      <c r="G3910" s="61" t="str">
        <f>INDEX(Activities!$B$2:$B$390,MATCH(H3910,Activities!$C$2:$C$390,0))</f>
        <v>Farm machinery and equipment manufacturing</v>
      </c>
      <c r="H3910" s="61">
        <v>333111</v>
      </c>
      <c r="I3910" s="61" t="s">
        <v>997</v>
      </c>
      <c r="J3910" s="62">
        <v>1.0353913043478262E-8</v>
      </c>
      <c r="K3910" s="61" t="s">
        <v>2093</v>
      </c>
      <c r="L3910" s="61"/>
      <c r="M3910" s="61"/>
      <c r="N3910" s="61"/>
      <c r="O3910" s="61"/>
      <c r="P3910" s="61"/>
      <c r="Q3910" s="74">
        <v>4.5188857415186359</v>
      </c>
      <c r="R3910" s="61">
        <v>1</v>
      </c>
      <c r="S3910" s="61">
        <v>1</v>
      </c>
      <c r="T3910" s="61">
        <v>1</v>
      </c>
      <c r="U3910" s="61">
        <v>5</v>
      </c>
      <c r="V3910" s="61">
        <v>2013</v>
      </c>
      <c r="W3910" s="61" t="s">
        <v>3</v>
      </c>
      <c r="X3910" s="61" t="s">
        <v>572</v>
      </c>
      <c r="Y3910" s="61"/>
      <c r="AC3910"/>
    </row>
    <row r="3911" spans="2:29" x14ac:dyDescent="0.2">
      <c r="B3911" s="61" t="str">
        <f>INDEX(FlowMapping!$G$2:$G$875,MATCH(W3911&amp;D3911,FlowMapping!$E$2:$E$875,0))</f>
        <v>copper</v>
      </c>
      <c r="C3911" s="61">
        <f>INDEX(FlowMapping!$H$2:$H$875,MATCH(W3911&amp;D3911,FlowMapping!$E$2:$E$875,0))</f>
        <v>7440508</v>
      </c>
      <c r="D3911" s="61" t="s">
        <v>1027</v>
      </c>
      <c r="E3911" s="61" t="str">
        <f>INDEX(FlowMapping!$J$2:$J$875,MATCH(W3911&amp;D3911,FlowMapping!$E$2:$E$875,0))</f>
        <v>unspecified</v>
      </c>
      <c r="F3911" s="61" t="str">
        <f>INDEX(FlowMapping!$M$2:$M$875,MATCH(W3911&amp;D3911,FlowMapping!$E$2:$E$875,0))</f>
        <v>2f100cfa-4feb-45e9-a43a-357128228889</v>
      </c>
      <c r="G3911" s="61" t="str">
        <f>INDEX(Activities!$B$2:$B$390,MATCH(H3911,Activities!$C$2:$C$390,0))</f>
        <v>Farm machinery and equipment manufacturing</v>
      </c>
      <c r="H3911" s="61">
        <v>333111</v>
      </c>
      <c r="I3911" s="61" t="s">
        <v>997</v>
      </c>
      <c r="J3911" s="62">
        <v>1.0574209065679925E-8</v>
      </c>
      <c r="K3911" s="61" t="s">
        <v>2093</v>
      </c>
      <c r="L3911" s="61"/>
      <c r="M3911" s="61"/>
      <c r="N3911" s="61"/>
      <c r="O3911" s="61"/>
      <c r="P3911" s="61"/>
      <c r="Q3911" s="74">
        <v>3.6565374211799746</v>
      </c>
      <c r="R3911" s="61">
        <v>1</v>
      </c>
      <c r="S3911" s="61">
        <v>1</v>
      </c>
      <c r="T3911" s="61">
        <v>1</v>
      </c>
      <c r="U3911" s="61">
        <v>5</v>
      </c>
      <c r="V3911" s="61">
        <v>2013</v>
      </c>
      <c r="W3911" s="61" t="s">
        <v>25</v>
      </c>
      <c r="X3911" s="61" t="s">
        <v>572</v>
      </c>
      <c r="Y3911" s="61"/>
      <c r="AC3911"/>
    </row>
    <row r="3912" spans="2:29" x14ac:dyDescent="0.2">
      <c r="B3912" s="61" t="str">
        <f>INDEX(FlowMapping!$G$2:$G$875,MATCH(W3912&amp;D3912,FlowMapping!$E$2:$E$875,0))</f>
        <v>cobalt</v>
      </c>
      <c r="C3912" s="61">
        <f>INDEX(FlowMapping!$H$2:$H$875,MATCH(W3912&amp;D3912,FlowMapping!$E$2:$E$875,0))</f>
        <v>7440484</v>
      </c>
      <c r="D3912" s="61" t="s">
        <v>1027</v>
      </c>
      <c r="E3912" s="61" t="str">
        <f>INDEX(FlowMapping!$J$2:$J$875,MATCH(W3912&amp;D3912,FlowMapping!$E$2:$E$875,0))</f>
        <v>unspecified</v>
      </c>
      <c r="F3912" s="61" t="str">
        <f>INDEX(FlowMapping!$M$2:$M$875,MATCH(W3912&amp;D3912,FlowMapping!$E$2:$E$875,0))</f>
        <v>33627701-feca-434d-a192-674a450eaaf7</v>
      </c>
      <c r="G3912" s="61" t="str">
        <f>INDEX(Activities!$B$2:$B$390,MATCH(H3912,Activities!$C$2:$C$390,0))</f>
        <v>Lawn and garden equipment manufacturing</v>
      </c>
      <c r="H3912" s="61">
        <v>333112</v>
      </c>
      <c r="I3912" s="61" t="s">
        <v>997</v>
      </c>
      <c r="J3912" s="62">
        <v>5.8563056788969388E-11</v>
      </c>
      <c r="K3912" s="61" t="s">
        <v>2093</v>
      </c>
      <c r="L3912" s="61"/>
      <c r="M3912" s="61"/>
      <c r="N3912" s="61"/>
      <c r="O3912" s="61"/>
      <c r="P3912" s="61"/>
      <c r="Q3912" s="74">
        <v>4.305823256978738</v>
      </c>
      <c r="R3912" s="61">
        <v>1</v>
      </c>
      <c r="S3912" s="61">
        <v>1</v>
      </c>
      <c r="T3912" s="61">
        <v>1</v>
      </c>
      <c r="U3912" s="61">
        <v>5</v>
      </c>
      <c r="V3912" s="61">
        <v>2013</v>
      </c>
      <c r="W3912" s="61" t="s">
        <v>129</v>
      </c>
      <c r="X3912" s="61" t="s">
        <v>572</v>
      </c>
      <c r="Y3912" s="61"/>
      <c r="AC3912"/>
    </row>
    <row r="3913" spans="2:29" x14ac:dyDescent="0.2">
      <c r="B3913" s="61" t="str">
        <f>INDEX(FlowMapping!$G$2:$G$875,MATCH(W3913&amp;D3913,FlowMapping!$E$2:$E$875,0))</f>
        <v>copper</v>
      </c>
      <c r="C3913" s="61">
        <f>INDEX(FlowMapping!$H$2:$H$875,MATCH(W3913&amp;D3913,FlowMapping!$E$2:$E$875,0))</f>
        <v>7440508</v>
      </c>
      <c r="D3913" s="61" t="s">
        <v>1027</v>
      </c>
      <c r="E3913" s="61" t="str">
        <f>INDEX(FlowMapping!$J$2:$J$875,MATCH(W3913&amp;D3913,FlowMapping!$E$2:$E$875,0))</f>
        <v>unspecified</v>
      </c>
      <c r="F3913" s="61" t="str">
        <f>INDEX(FlowMapping!$M$2:$M$875,MATCH(W3913&amp;D3913,FlowMapping!$E$2:$E$875,0))</f>
        <v>2f100cfa-4feb-45e9-a43a-357128228889</v>
      </c>
      <c r="G3913" s="61" t="str">
        <f>INDEX(Activities!$B$2:$B$390,MATCH(H3913,Activities!$C$2:$C$390,0))</f>
        <v>Lawn and garden equipment manufacturing</v>
      </c>
      <c r="H3913" s="61">
        <v>333112</v>
      </c>
      <c r="I3913" s="61" t="s">
        <v>997</v>
      </c>
      <c r="J3913" s="62">
        <v>8.0824332788034592E-11</v>
      </c>
      <c r="K3913" s="61" t="s">
        <v>2093</v>
      </c>
      <c r="L3913" s="61"/>
      <c r="M3913" s="61"/>
      <c r="N3913" s="61"/>
      <c r="O3913" s="61"/>
      <c r="P3913" s="61"/>
      <c r="Q3913" s="74">
        <v>3.6565374211799746</v>
      </c>
      <c r="R3913" s="61">
        <v>1</v>
      </c>
      <c r="S3913" s="61">
        <v>1</v>
      </c>
      <c r="T3913" s="61">
        <v>1</v>
      </c>
      <c r="U3913" s="61">
        <v>5</v>
      </c>
      <c r="V3913" s="61">
        <v>2013</v>
      </c>
      <c r="W3913" s="61" t="s">
        <v>25</v>
      </c>
      <c r="X3913" s="61" t="s">
        <v>572</v>
      </c>
      <c r="Y3913" s="61"/>
      <c r="AC3913"/>
    </row>
    <row r="3914" spans="2:29" x14ac:dyDescent="0.2">
      <c r="B3914" s="61" t="str">
        <f>INDEX(FlowMapping!$G$2:$G$875,MATCH(W3914&amp;D3914,FlowMapping!$E$2:$E$875,0))</f>
        <v>nickel</v>
      </c>
      <c r="C3914" s="61">
        <f>INDEX(FlowMapping!$H$2:$H$875,MATCH(W3914&amp;D3914,FlowMapping!$E$2:$E$875,0))</f>
        <v>7440020</v>
      </c>
      <c r="D3914" s="61" t="s">
        <v>1027</v>
      </c>
      <c r="E3914" s="61" t="str">
        <f>INDEX(FlowMapping!$J$2:$J$875,MATCH(W3914&amp;D3914,FlowMapping!$E$2:$E$875,0))</f>
        <v>unspecified</v>
      </c>
      <c r="F3914" s="61" t="str">
        <f>INDEX(FlowMapping!$M$2:$M$875,MATCH(W3914&amp;D3914,FlowMapping!$E$2:$E$875,0))</f>
        <v>63e7fe55-8549-11e0-9d78-0800200c9a66</v>
      </c>
      <c r="G3914" s="61" t="str">
        <f>INDEX(Activities!$B$2:$B$390,MATCH(H3914,Activities!$C$2:$C$390,0))</f>
        <v>Lawn and garden equipment manufacturing</v>
      </c>
      <c r="H3914" s="61">
        <v>333112</v>
      </c>
      <c r="I3914" s="61" t="s">
        <v>997</v>
      </c>
      <c r="J3914" s="62">
        <v>3.2243338163122225E-10</v>
      </c>
      <c r="K3914" s="61" t="s">
        <v>2093</v>
      </c>
      <c r="L3914" s="61"/>
      <c r="M3914" s="61"/>
      <c r="N3914" s="61"/>
      <c r="O3914" s="61"/>
      <c r="P3914" s="61"/>
      <c r="Q3914" s="74">
        <v>3.9444471754144543</v>
      </c>
      <c r="R3914" s="61">
        <v>1</v>
      </c>
      <c r="S3914" s="61">
        <v>1</v>
      </c>
      <c r="T3914" s="61">
        <v>1</v>
      </c>
      <c r="U3914" s="61">
        <v>5</v>
      </c>
      <c r="V3914" s="61">
        <v>2013</v>
      </c>
      <c r="W3914" s="61" t="s">
        <v>15</v>
      </c>
      <c r="X3914" s="61" t="s">
        <v>572</v>
      </c>
      <c r="Y3914" s="61"/>
      <c r="AC3914"/>
    </row>
    <row r="3915" spans="2:29" x14ac:dyDescent="0.2">
      <c r="B3915" s="61" t="str">
        <f>INDEX(FlowMapping!$G$2:$G$875,MATCH(W3915&amp;D3915,FlowMapping!$E$2:$E$875,0))</f>
        <v>lead</v>
      </c>
      <c r="C3915" s="61">
        <f>INDEX(FlowMapping!$H$2:$H$875,MATCH(W3915&amp;D3915,FlowMapping!$E$2:$E$875,0))</f>
        <v>7439921</v>
      </c>
      <c r="D3915" s="61" t="s">
        <v>1027</v>
      </c>
      <c r="E3915" s="61" t="str">
        <f>INDEX(FlowMapping!$J$2:$J$875,MATCH(W3915&amp;D3915,FlowMapping!$E$2:$E$875,0))</f>
        <v>unspecified</v>
      </c>
      <c r="F3915" s="61" t="str">
        <f>INDEX(FlowMapping!$M$2:$M$875,MATCH(W3915&amp;D3915,FlowMapping!$E$2:$E$875,0))</f>
        <v>31c4d160-b21e-41b3-b9c1-3d7a72377653</v>
      </c>
      <c r="G3915" s="61" t="str">
        <f>INDEX(Activities!$B$2:$B$390,MATCH(H3915,Activities!$C$2:$C$390,0))</f>
        <v>Lawn and garden equipment manufacturing</v>
      </c>
      <c r="H3915" s="61">
        <v>333112</v>
      </c>
      <c r="I3915" s="61" t="s">
        <v>997</v>
      </c>
      <c r="J3915" s="62">
        <v>4.0702623042767005E-10</v>
      </c>
      <c r="K3915" s="61" t="s">
        <v>2093</v>
      </c>
      <c r="L3915" s="61"/>
      <c r="M3915" s="61"/>
      <c r="N3915" s="61"/>
      <c r="O3915" s="61"/>
      <c r="P3915" s="61"/>
      <c r="Q3915" s="74">
        <v>3.2630030039016864</v>
      </c>
      <c r="R3915" s="61">
        <v>1</v>
      </c>
      <c r="S3915" s="61">
        <v>1</v>
      </c>
      <c r="T3915" s="61">
        <v>1</v>
      </c>
      <c r="U3915" s="61">
        <v>5</v>
      </c>
      <c r="V3915" s="61">
        <v>2013</v>
      </c>
      <c r="W3915" s="61" t="s">
        <v>16</v>
      </c>
      <c r="X3915" s="61" t="s">
        <v>572</v>
      </c>
      <c r="Y3915" s="61"/>
      <c r="AC3915"/>
    </row>
    <row r="3916" spans="2:29" x14ac:dyDescent="0.2">
      <c r="B3916" s="61" t="str">
        <f>INDEX(FlowMapping!$G$2:$G$875,MATCH(W3916&amp;D3916,FlowMapping!$E$2:$E$875,0))</f>
        <v>manganese</v>
      </c>
      <c r="C3916" s="61">
        <f>INDEX(FlowMapping!$H$2:$H$875,MATCH(W3916&amp;D3916,FlowMapping!$E$2:$E$875,0))</f>
        <v>7439965</v>
      </c>
      <c r="D3916" s="61" t="s">
        <v>1027</v>
      </c>
      <c r="E3916" s="61" t="str">
        <f>INDEX(FlowMapping!$J$2:$J$875,MATCH(W3916&amp;D3916,FlowMapping!$E$2:$E$875,0))</f>
        <v>unspecified</v>
      </c>
      <c r="F3916" s="61" t="str">
        <f>INDEX(FlowMapping!$M$2:$M$875,MATCH(W3916&amp;D3916,FlowMapping!$E$2:$E$875,0))</f>
        <v>10cbd2f7-c41b-4bb4-b636-d8fc15cf0282</v>
      </c>
      <c r="G3916" s="61" t="str">
        <f>INDEX(Activities!$B$2:$B$390,MATCH(H3916,Activities!$C$2:$C$390,0))</f>
        <v>Lawn and garden equipment manufacturing</v>
      </c>
      <c r="H3916" s="61">
        <v>333112</v>
      </c>
      <c r="I3916" s="61" t="s">
        <v>997</v>
      </c>
      <c r="J3916" s="62">
        <v>2.8240230708109374E-9</v>
      </c>
      <c r="K3916" s="61" t="s">
        <v>2093</v>
      </c>
      <c r="L3916" s="61"/>
      <c r="M3916" s="61"/>
      <c r="N3916" s="61"/>
      <c r="O3916" s="61"/>
      <c r="P3916" s="61"/>
      <c r="Q3916" s="74">
        <v>3.875816041732731</v>
      </c>
      <c r="R3916" s="61">
        <v>1</v>
      </c>
      <c r="S3916" s="61">
        <v>1</v>
      </c>
      <c r="T3916" s="61">
        <v>1</v>
      </c>
      <c r="U3916" s="61">
        <v>5</v>
      </c>
      <c r="V3916" s="61">
        <v>2013</v>
      </c>
      <c r="W3916" s="61" t="s">
        <v>21</v>
      </c>
      <c r="X3916" s="61" t="s">
        <v>572</v>
      </c>
      <c r="Y3916" s="61"/>
      <c r="AC3916"/>
    </row>
    <row r="3917" spans="2:29" x14ac:dyDescent="0.2">
      <c r="B3917" s="61" t="str">
        <f>INDEX(FlowMapping!$G$2:$G$875,MATCH(W3917&amp;D3917,FlowMapping!$E$2:$E$875,0))</f>
        <v>lead</v>
      </c>
      <c r="C3917" s="61">
        <f>INDEX(FlowMapping!$H$2:$H$875,MATCH(W3917&amp;D3917,FlowMapping!$E$2:$E$875,0))</f>
        <v>7439921</v>
      </c>
      <c r="D3917" s="61" t="s">
        <v>1027</v>
      </c>
      <c r="E3917" s="61" t="str">
        <f>INDEX(FlowMapping!$J$2:$J$875,MATCH(W3917&amp;D3917,FlowMapping!$E$2:$E$875,0))</f>
        <v>unspecified</v>
      </c>
      <c r="F3917" s="61" t="str">
        <f>INDEX(FlowMapping!$M$2:$M$875,MATCH(W3917&amp;D3917,FlowMapping!$E$2:$E$875,0))</f>
        <v>31c4d160-b21e-41b3-b9c1-3d7a72377653</v>
      </c>
      <c r="G3917" s="61" t="str">
        <f>INDEX(Activities!$B$2:$B$390,MATCH(H3917,Activities!$C$2:$C$390,0))</f>
        <v>Construction machinery manufacturing</v>
      </c>
      <c r="H3917" s="61">
        <v>333120</v>
      </c>
      <c r="I3917" s="61" t="s">
        <v>997</v>
      </c>
      <c r="J3917" s="62">
        <v>8.7525975182568419E-11</v>
      </c>
      <c r="K3917" s="61" t="s">
        <v>2093</v>
      </c>
      <c r="L3917" s="61"/>
      <c r="M3917" s="61"/>
      <c r="N3917" s="61"/>
      <c r="O3917" s="61"/>
      <c r="P3917" s="61"/>
      <c r="Q3917" s="74">
        <v>3.2630030039016864</v>
      </c>
      <c r="R3917" s="61">
        <v>1</v>
      </c>
      <c r="S3917" s="61">
        <v>1</v>
      </c>
      <c r="T3917" s="61">
        <v>1</v>
      </c>
      <c r="U3917" s="61">
        <v>5</v>
      </c>
      <c r="V3917" s="61">
        <v>2013</v>
      </c>
      <c r="W3917" s="61" t="s">
        <v>16</v>
      </c>
      <c r="X3917" s="61" t="s">
        <v>572</v>
      </c>
      <c r="Y3917" s="61"/>
      <c r="AC3917"/>
    </row>
    <row r="3918" spans="2:29" x14ac:dyDescent="0.2">
      <c r="B3918" s="61" t="str">
        <f>INDEX(FlowMapping!$G$2:$G$875,MATCH(W3918&amp;D3918,FlowMapping!$E$2:$E$875,0))</f>
        <v>chromium</v>
      </c>
      <c r="C3918" s="61">
        <f>INDEX(FlowMapping!$H$2:$H$875,MATCH(W3918&amp;D3918,FlowMapping!$E$2:$E$875,0))</f>
        <v>7440473</v>
      </c>
      <c r="D3918" s="61" t="s">
        <v>1027</v>
      </c>
      <c r="E3918" s="61" t="str">
        <f>INDEX(FlowMapping!$J$2:$J$875,MATCH(W3918&amp;D3918,FlowMapping!$E$2:$E$875,0))</f>
        <v>unspecified</v>
      </c>
      <c r="F3918" s="61" t="str">
        <f>INDEX(FlowMapping!$M$2:$M$875,MATCH(W3918&amp;D3918,FlowMapping!$E$2:$E$875,0))</f>
        <v>63e7b036-8549-11e0-9d78-0800200c9a66</v>
      </c>
      <c r="G3918" s="61" t="str">
        <f>INDEX(Activities!$B$2:$B$390,MATCH(H3918,Activities!$C$2:$C$390,0))</f>
        <v>Construction machinery manufacturing</v>
      </c>
      <c r="H3918" s="61">
        <v>333120</v>
      </c>
      <c r="I3918" s="61" t="s">
        <v>997</v>
      </c>
      <c r="J3918" s="62">
        <v>1.6158641572166479E-10</v>
      </c>
      <c r="K3918" s="61" t="s">
        <v>2093</v>
      </c>
      <c r="L3918" s="61"/>
      <c r="M3918" s="61"/>
      <c r="N3918" s="61"/>
      <c r="O3918" s="61"/>
      <c r="P3918" s="61"/>
      <c r="Q3918" s="74">
        <v>4.1265483800781633</v>
      </c>
      <c r="R3918" s="61">
        <v>1</v>
      </c>
      <c r="S3918" s="61">
        <v>1</v>
      </c>
      <c r="T3918" s="61">
        <v>1</v>
      </c>
      <c r="U3918" s="61">
        <v>5</v>
      </c>
      <c r="V3918" s="61">
        <v>2013</v>
      </c>
      <c r="W3918" s="61" t="s">
        <v>13</v>
      </c>
      <c r="X3918" s="61" t="s">
        <v>572</v>
      </c>
      <c r="Y3918" s="61"/>
      <c r="AC3918"/>
    </row>
    <row r="3919" spans="2:29" x14ac:dyDescent="0.2">
      <c r="B3919" s="61" t="str">
        <f>INDEX(FlowMapping!$G$2:$G$875,MATCH(W3919&amp;D3919,FlowMapping!$E$2:$E$875,0))</f>
        <v>copper</v>
      </c>
      <c r="C3919" s="61">
        <f>INDEX(FlowMapping!$H$2:$H$875,MATCH(W3919&amp;D3919,FlowMapping!$E$2:$E$875,0))</f>
        <v>7440508</v>
      </c>
      <c r="D3919" s="61" t="s">
        <v>1027</v>
      </c>
      <c r="E3919" s="61" t="str">
        <f>INDEX(FlowMapping!$J$2:$J$875,MATCH(W3919&amp;D3919,FlowMapping!$E$2:$E$875,0))</f>
        <v>unspecified</v>
      </c>
      <c r="F3919" s="61" t="str">
        <f>INDEX(FlowMapping!$M$2:$M$875,MATCH(W3919&amp;D3919,FlowMapping!$E$2:$E$875,0))</f>
        <v>2f100cfa-4feb-45e9-a43a-357128228889</v>
      </c>
      <c r="G3919" s="61" t="str">
        <f>INDEX(Activities!$B$2:$B$390,MATCH(H3919,Activities!$C$2:$C$390,0))</f>
        <v>Construction machinery manufacturing</v>
      </c>
      <c r="H3919" s="61">
        <v>333120</v>
      </c>
      <c r="I3919" s="61" t="s">
        <v>997</v>
      </c>
      <c r="J3919" s="62">
        <v>2.1544855429555305E-10</v>
      </c>
      <c r="K3919" s="61" t="s">
        <v>2093</v>
      </c>
      <c r="L3919" s="61"/>
      <c r="M3919" s="61"/>
      <c r="N3919" s="61"/>
      <c r="O3919" s="61"/>
      <c r="P3919" s="61"/>
      <c r="Q3919" s="74">
        <v>3.6565374211799746</v>
      </c>
      <c r="R3919" s="61">
        <v>1</v>
      </c>
      <c r="S3919" s="61">
        <v>1</v>
      </c>
      <c r="T3919" s="61">
        <v>1</v>
      </c>
      <c r="U3919" s="61">
        <v>5</v>
      </c>
      <c r="V3919" s="61">
        <v>2013</v>
      </c>
      <c r="W3919" s="61" t="s">
        <v>25</v>
      </c>
      <c r="X3919" s="61" t="s">
        <v>572</v>
      </c>
      <c r="Y3919" s="61"/>
      <c r="AC3919"/>
    </row>
    <row r="3920" spans="2:29" x14ac:dyDescent="0.2">
      <c r="B3920" s="61" t="str">
        <f>INDEX(FlowMapping!$G$2:$G$875,MATCH(W3920&amp;D3920,FlowMapping!$E$2:$E$875,0))</f>
        <v>nickel</v>
      </c>
      <c r="C3920" s="61">
        <f>INDEX(FlowMapping!$H$2:$H$875,MATCH(W3920&amp;D3920,FlowMapping!$E$2:$E$875,0))</f>
        <v>7440020</v>
      </c>
      <c r="D3920" s="61" t="s">
        <v>1027</v>
      </c>
      <c r="E3920" s="61" t="str">
        <f>INDEX(FlowMapping!$J$2:$J$875,MATCH(W3920&amp;D3920,FlowMapping!$E$2:$E$875,0))</f>
        <v>unspecified</v>
      </c>
      <c r="F3920" s="61" t="str">
        <f>INDEX(FlowMapping!$M$2:$M$875,MATCH(W3920&amp;D3920,FlowMapping!$E$2:$E$875,0))</f>
        <v>63e7fe55-8549-11e0-9d78-0800200c9a66</v>
      </c>
      <c r="G3920" s="61" t="str">
        <f>INDEX(Activities!$B$2:$B$390,MATCH(H3920,Activities!$C$2:$C$390,0))</f>
        <v>Construction machinery manufacturing</v>
      </c>
      <c r="H3920" s="61">
        <v>333120</v>
      </c>
      <c r="I3920" s="61" t="s">
        <v>997</v>
      </c>
      <c r="J3920" s="62">
        <v>4.1743157394763406E-10</v>
      </c>
      <c r="K3920" s="61" t="s">
        <v>2093</v>
      </c>
      <c r="L3920" s="61"/>
      <c r="M3920" s="61"/>
      <c r="N3920" s="61"/>
      <c r="O3920" s="61"/>
      <c r="P3920" s="61"/>
      <c r="Q3920" s="74">
        <v>3.9444471754144543</v>
      </c>
      <c r="R3920" s="61">
        <v>1</v>
      </c>
      <c r="S3920" s="61">
        <v>1</v>
      </c>
      <c r="T3920" s="61">
        <v>1</v>
      </c>
      <c r="U3920" s="61">
        <v>5</v>
      </c>
      <c r="V3920" s="61">
        <v>2013</v>
      </c>
      <c r="W3920" s="61" t="s">
        <v>15</v>
      </c>
      <c r="X3920" s="61" t="s">
        <v>572</v>
      </c>
      <c r="Y3920" s="61"/>
      <c r="AC3920"/>
    </row>
    <row r="3921" spans="2:29" x14ac:dyDescent="0.2">
      <c r="B3921" s="61" t="str">
        <f>INDEX(FlowMapping!$G$2:$G$875,MATCH(W3921&amp;D3921,FlowMapping!$E$2:$E$875,0))</f>
        <v>MOLYBDENUM(VI)</v>
      </c>
      <c r="C3921" s="61" t="str">
        <f>INDEX(FlowMapping!$H$2:$H$875,MATCH(W3921&amp;D3921,FlowMapping!$E$2:$E$875,0))</f>
        <v/>
      </c>
      <c r="D3921" s="61" t="s">
        <v>1027</v>
      </c>
      <c r="E3921" s="61" t="str">
        <f>INDEX(FlowMapping!$J$2:$J$875,MATCH(W3921&amp;D3921,FlowMapping!$E$2:$E$875,0))</f>
        <v>unspecified</v>
      </c>
      <c r="F3921" s="61" t="str">
        <f>INDEX(FlowMapping!$M$2:$M$875,MATCH(W3921&amp;D3921,FlowMapping!$E$2:$E$875,0))</f>
        <v>9a46e8fd-d2eb-344b-bd94-b1f693c20133</v>
      </c>
      <c r="G3921" s="61" t="str">
        <f>INDEX(Activities!$B$2:$B$390,MATCH(H3921,Activities!$C$2:$C$390,0))</f>
        <v>Construction machinery manufacturing</v>
      </c>
      <c r="H3921" s="61">
        <v>333120</v>
      </c>
      <c r="I3921" s="61" t="s">
        <v>997</v>
      </c>
      <c r="J3921" s="62">
        <v>6.1941459359971509E-10</v>
      </c>
      <c r="K3921" s="61" t="s">
        <v>2093</v>
      </c>
      <c r="L3921" s="61"/>
      <c r="M3921" s="61"/>
      <c r="N3921" s="61"/>
      <c r="O3921" s="61"/>
      <c r="P3921" s="61"/>
      <c r="Q3921" s="74">
        <v>3.1608001734423472</v>
      </c>
      <c r="R3921" s="61">
        <v>1</v>
      </c>
      <c r="S3921" s="61">
        <v>1</v>
      </c>
      <c r="T3921" s="61">
        <v>1</v>
      </c>
      <c r="U3921" s="61">
        <v>5</v>
      </c>
      <c r="V3921" s="61">
        <v>2013</v>
      </c>
      <c r="W3921" s="61" t="s">
        <v>180</v>
      </c>
      <c r="X3921" s="61" t="s">
        <v>572</v>
      </c>
      <c r="Y3921" s="61"/>
      <c r="AC3921"/>
    </row>
    <row r="3922" spans="2:29" x14ac:dyDescent="0.2">
      <c r="B3922" s="61" t="str">
        <f>INDEX(FlowMapping!$G$2:$G$875,MATCH(W3922&amp;D3922,FlowMapping!$E$2:$E$875,0))</f>
        <v>ammonia</v>
      </c>
      <c r="C3922" s="61">
        <f>INDEX(FlowMapping!$H$2:$H$875,MATCH(W3922&amp;D3922,FlowMapping!$E$2:$E$875,0))</f>
        <v>7664417</v>
      </c>
      <c r="D3922" s="61" t="s">
        <v>1027</v>
      </c>
      <c r="E3922" s="61" t="str">
        <f>INDEX(FlowMapping!$J$2:$J$875,MATCH(W3922&amp;D3922,FlowMapping!$E$2:$E$875,0))</f>
        <v>unspecified</v>
      </c>
      <c r="F3922" s="61" t="str">
        <f>INDEX(FlowMapping!$M$2:$M$875,MATCH(W3922&amp;D3922,FlowMapping!$E$2:$E$875,0))</f>
        <v>63e78926-8549-11e0-9d78-0800200c9a66</v>
      </c>
      <c r="G3922" s="61" t="str">
        <f>INDEX(Activities!$B$2:$B$390,MATCH(H3922,Activities!$C$2:$C$390,0))</f>
        <v>Construction machinery manufacturing</v>
      </c>
      <c r="H3922" s="61">
        <v>333120</v>
      </c>
      <c r="I3922" s="61" t="s">
        <v>997</v>
      </c>
      <c r="J3922" s="62">
        <v>3.2317283144332961E-9</v>
      </c>
      <c r="K3922" s="61" t="s">
        <v>2093</v>
      </c>
      <c r="L3922" s="61"/>
      <c r="M3922" s="61"/>
      <c r="N3922" s="61"/>
      <c r="O3922" s="61"/>
      <c r="P3922" s="61"/>
      <c r="Q3922" s="74">
        <v>3.1531135141461539</v>
      </c>
      <c r="R3922" s="61">
        <v>1</v>
      </c>
      <c r="S3922" s="61">
        <v>1</v>
      </c>
      <c r="T3922" s="61">
        <v>1</v>
      </c>
      <c r="U3922" s="61">
        <v>5</v>
      </c>
      <c r="V3922" s="61">
        <v>2013</v>
      </c>
      <c r="W3922" s="61" t="s">
        <v>2</v>
      </c>
      <c r="X3922" s="61" t="s">
        <v>572</v>
      </c>
      <c r="Y3922" s="61"/>
      <c r="AC3922"/>
    </row>
    <row r="3923" spans="2:29" x14ac:dyDescent="0.2">
      <c r="B3923" s="61" t="str">
        <f>INDEX(FlowMapping!$G$2:$G$875,MATCH(W3923&amp;D3923,FlowMapping!$E$2:$E$875,0))</f>
        <v>manganese</v>
      </c>
      <c r="C3923" s="61">
        <f>INDEX(FlowMapping!$H$2:$H$875,MATCH(W3923&amp;D3923,FlowMapping!$E$2:$E$875,0))</f>
        <v>7439965</v>
      </c>
      <c r="D3923" s="61" t="s">
        <v>1027</v>
      </c>
      <c r="E3923" s="61" t="str">
        <f>INDEX(FlowMapping!$J$2:$J$875,MATCH(W3923&amp;D3923,FlowMapping!$E$2:$E$875,0))</f>
        <v>unspecified</v>
      </c>
      <c r="F3923" s="61" t="str">
        <f>INDEX(FlowMapping!$M$2:$M$875,MATCH(W3923&amp;D3923,FlowMapping!$E$2:$E$875,0))</f>
        <v>10cbd2f7-c41b-4bb4-b636-d8fc15cf0282</v>
      </c>
      <c r="G3923" s="61" t="str">
        <f>INDEX(Activities!$B$2:$B$390,MATCH(H3923,Activities!$C$2:$C$390,0))</f>
        <v>Construction machinery manufacturing</v>
      </c>
      <c r="H3923" s="61">
        <v>333120</v>
      </c>
      <c r="I3923" s="61" t="s">
        <v>997</v>
      </c>
      <c r="J3923" s="62">
        <v>4.5544477824615561E-9</v>
      </c>
      <c r="K3923" s="61" t="s">
        <v>2093</v>
      </c>
      <c r="L3923" s="61"/>
      <c r="M3923" s="61"/>
      <c r="N3923" s="61"/>
      <c r="O3923" s="61"/>
      <c r="P3923" s="61"/>
      <c r="Q3923" s="74">
        <v>3.875816041732731</v>
      </c>
      <c r="R3923" s="61">
        <v>1</v>
      </c>
      <c r="S3923" s="61">
        <v>1</v>
      </c>
      <c r="T3923" s="61">
        <v>1</v>
      </c>
      <c r="U3923" s="61">
        <v>5</v>
      </c>
      <c r="V3923" s="61">
        <v>2013</v>
      </c>
      <c r="W3923" s="61" t="s">
        <v>21</v>
      </c>
      <c r="X3923" s="61" t="s">
        <v>572</v>
      </c>
      <c r="Y3923" s="61"/>
      <c r="AC3923"/>
    </row>
    <row r="3924" spans="2:29" x14ac:dyDescent="0.2">
      <c r="B3924" s="61" t="str">
        <f>INDEX(FlowMapping!$G$2:$G$875,MATCH(W3924&amp;D3924,FlowMapping!$E$2:$E$875,0))</f>
        <v>ethylene glycol</v>
      </c>
      <c r="C3924" s="61">
        <f>INDEX(FlowMapping!$H$2:$H$875,MATCH(W3924&amp;D3924,FlowMapping!$E$2:$E$875,0))</f>
        <v>107211</v>
      </c>
      <c r="D3924" s="61" t="s">
        <v>1027</v>
      </c>
      <c r="E3924" s="61" t="str">
        <f>INDEX(FlowMapping!$J$2:$J$875,MATCH(W3924&amp;D3924,FlowMapping!$E$2:$E$875,0))</f>
        <v>unspecified</v>
      </c>
      <c r="F3924" s="61" t="str">
        <f>INDEX(FlowMapping!$M$2:$M$875,MATCH(W3924&amp;D3924,FlowMapping!$E$2:$E$875,0))</f>
        <v>8026e985-6019-4551-be66-4d2d81ff4687</v>
      </c>
      <c r="G3924" s="61" t="str">
        <f>INDEX(Activities!$B$2:$B$390,MATCH(H3924,Activities!$C$2:$C$390,0))</f>
        <v>Construction machinery manufacturing</v>
      </c>
      <c r="H3924" s="61">
        <v>333120</v>
      </c>
      <c r="I3924" s="61" t="s">
        <v>997</v>
      </c>
      <c r="J3924" s="62">
        <v>5.386213857388827E-9</v>
      </c>
      <c r="K3924" s="61" t="s">
        <v>2093</v>
      </c>
      <c r="L3924" s="61"/>
      <c r="M3924" s="61"/>
      <c r="N3924" s="61"/>
      <c r="O3924" s="61"/>
      <c r="P3924" s="61"/>
      <c r="Q3924" s="74">
        <v>4.5188857415186359</v>
      </c>
      <c r="R3924" s="61">
        <v>1</v>
      </c>
      <c r="S3924" s="61">
        <v>1</v>
      </c>
      <c r="T3924" s="61">
        <v>1</v>
      </c>
      <c r="U3924" s="61">
        <v>5</v>
      </c>
      <c r="V3924" s="61">
        <v>2013</v>
      </c>
      <c r="W3924" s="61" t="s">
        <v>3</v>
      </c>
      <c r="X3924" s="61" t="s">
        <v>572</v>
      </c>
      <c r="Y3924" s="61"/>
      <c r="AC3924"/>
    </row>
    <row r="3925" spans="2:29" x14ac:dyDescent="0.2">
      <c r="B3925" s="61" t="str">
        <f>INDEX(FlowMapping!$G$2:$G$875,MATCH(W3925&amp;D3925,FlowMapping!$E$2:$E$875,0))</f>
        <v>NITROUS ACID</v>
      </c>
      <c r="C3925" s="61">
        <f>INDEX(FlowMapping!$H$2:$H$875,MATCH(W3925&amp;D3925,FlowMapping!$E$2:$E$875,0))</f>
        <v>7782776</v>
      </c>
      <c r="D3925" s="61" t="s">
        <v>1027</v>
      </c>
      <c r="E3925" s="61" t="str">
        <f>INDEX(FlowMapping!$J$2:$J$875,MATCH(W3925&amp;D3925,FlowMapping!$E$2:$E$875,0))</f>
        <v>unspecified</v>
      </c>
      <c r="F3925" s="61" t="str">
        <f>INDEX(FlowMapping!$M$2:$M$875,MATCH(W3925&amp;D3925,FlowMapping!$E$2:$E$875,0))</f>
        <v>d99f9170-0d59-3aa6-a885-e4e24928d130</v>
      </c>
      <c r="G3925" s="61" t="str">
        <f>INDEX(Activities!$B$2:$B$390,MATCH(H3925,Activities!$C$2:$C$390,0))</f>
        <v>Construction machinery manufacturing</v>
      </c>
      <c r="H3925" s="61">
        <v>333120</v>
      </c>
      <c r="I3925" s="61" t="s">
        <v>997</v>
      </c>
      <c r="J3925" s="62">
        <v>2.5045894436858047E-7</v>
      </c>
      <c r="K3925" s="61" t="s">
        <v>2093</v>
      </c>
      <c r="L3925" s="61"/>
      <c r="M3925" s="61"/>
      <c r="N3925" s="61"/>
      <c r="O3925" s="61"/>
      <c r="P3925" s="61"/>
      <c r="Q3925" s="74">
        <v>4.5056411483746039</v>
      </c>
      <c r="R3925" s="61">
        <v>1</v>
      </c>
      <c r="S3925" s="61">
        <v>1</v>
      </c>
      <c r="T3925" s="61">
        <v>1</v>
      </c>
      <c r="U3925" s="61">
        <v>5</v>
      </c>
      <c r="V3925" s="61">
        <v>2013</v>
      </c>
      <c r="W3925" s="61" t="s">
        <v>107</v>
      </c>
      <c r="X3925" s="61" t="s">
        <v>572</v>
      </c>
      <c r="Y3925" s="61"/>
      <c r="AC3925"/>
    </row>
    <row r="3926" spans="2:29" x14ac:dyDescent="0.2">
      <c r="B3926" s="61" t="str">
        <f>INDEX(FlowMapping!$G$2:$G$875,MATCH(W3926&amp;D3926,FlowMapping!$E$2:$E$875,0))</f>
        <v>lead</v>
      </c>
      <c r="C3926" s="61">
        <f>INDEX(FlowMapping!$H$2:$H$875,MATCH(W3926&amp;D3926,FlowMapping!$E$2:$E$875,0))</f>
        <v>7439921</v>
      </c>
      <c r="D3926" s="61" t="s">
        <v>1027</v>
      </c>
      <c r="E3926" s="61" t="str">
        <f>INDEX(FlowMapping!$J$2:$J$875,MATCH(W3926&amp;D3926,FlowMapping!$E$2:$E$875,0))</f>
        <v>unspecified</v>
      </c>
      <c r="F3926" s="61" t="str">
        <f>INDEX(FlowMapping!$M$2:$M$875,MATCH(W3926&amp;D3926,FlowMapping!$E$2:$E$875,0))</f>
        <v>31c4d160-b21e-41b3-b9c1-3d7a72377653</v>
      </c>
      <c r="G3926" s="61" t="str">
        <f>INDEX(Activities!$B$2:$B$390,MATCH(H3926,Activities!$C$2:$C$390,0))</f>
        <v>Mining and oil and gas field machinery manufacturing</v>
      </c>
      <c r="H3926" s="61">
        <v>333130</v>
      </c>
      <c r="I3926" s="61" t="s">
        <v>997</v>
      </c>
      <c r="J3926" s="62">
        <v>1.2212860310421285E-12</v>
      </c>
      <c r="K3926" s="61" t="s">
        <v>2093</v>
      </c>
      <c r="L3926" s="61"/>
      <c r="M3926" s="61"/>
      <c r="N3926" s="61"/>
      <c r="O3926" s="61"/>
      <c r="P3926" s="61"/>
      <c r="Q3926" s="74">
        <v>3.2630030039016864</v>
      </c>
      <c r="R3926" s="61">
        <v>1</v>
      </c>
      <c r="S3926" s="61">
        <v>1</v>
      </c>
      <c r="T3926" s="61">
        <v>1</v>
      </c>
      <c r="U3926" s="61">
        <v>5</v>
      </c>
      <c r="V3926" s="61">
        <v>2013</v>
      </c>
      <c r="W3926" s="61" t="s">
        <v>16</v>
      </c>
      <c r="X3926" s="61" t="s">
        <v>572</v>
      </c>
      <c r="Y3926" s="61"/>
      <c r="AC3926"/>
    </row>
    <row r="3927" spans="2:29" x14ac:dyDescent="0.2">
      <c r="B3927" s="61" t="str">
        <f>INDEX(FlowMapping!$G$2:$G$875,MATCH(W3927&amp;D3927,FlowMapping!$E$2:$E$875,0))</f>
        <v>copper</v>
      </c>
      <c r="C3927" s="61">
        <f>INDEX(FlowMapping!$H$2:$H$875,MATCH(W3927&amp;D3927,FlowMapping!$E$2:$E$875,0))</f>
        <v>7440508</v>
      </c>
      <c r="D3927" s="61" t="s">
        <v>1027</v>
      </c>
      <c r="E3927" s="61" t="str">
        <f>INDEX(FlowMapping!$J$2:$J$875,MATCH(W3927&amp;D3927,FlowMapping!$E$2:$E$875,0))</f>
        <v>unspecified</v>
      </c>
      <c r="F3927" s="61" t="str">
        <f>INDEX(FlowMapping!$M$2:$M$875,MATCH(W3927&amp;D3927,FlowMapping!$E$2:$E$875,0))</f>
        <v>2f100cfa-4feb-45e9-a43a-357128228889</v>
      </c>
      <c r="G3927" s="61" t="str">
        <f>INDEX(Activities!$B$2:$B$390,MATCH(H3927,Activities!$C$2:$C$390,0))</f>
        <v>Mining and oil and gas field machinery manufacturing</v>
      </c>
      <c r="H3927" s="61">
        <v>333130</v>
      </c>
      <c r="I3927" s="61" t="s">
        <v>997</v>
      </c>
      <c r="J3927" s="62">
        <v>4.1538093126385812E-10</v>
      </c>
      <c r="K3927" s="61" t="s">
        <v>2093</v>
      </c>
      <c r="L3927" s="61"/>
      <c r="M3927" s="61"/>
      <c r="N3927" s="61"/>
      <c r="O3927" s="61"/>
      <c r="P3927" s="61"/>
      <c r="Q3927" s="74">
        <v>3.6565374211799746</v>
      </c>
      <c r="R3927" s="61">
        <v>1</v>
      </c>
      <c r="S3927" s="61">
        <v>1</v>
      </c>
      <c r="T3927" s="61">
        <v>1</v>
      </c>
      <c r="U3927" s="61">
        <v>5</v>
      </c>
      <c r="V3927" s="61">
        <v>2013</v>
      </c>
      <c r="W3927" s="61" t="s">
        <v>25</v>
      </c>
      <c r="X3927" s="61" t="s">
        <v>572</v>
      </c>
      <c r="Y3927" s="61"/>
      <c r="AC3927"/>
    </row>
    <row r="3928" spans="2:29" x14ac:dyDescent="0.2">
      <c r="B3928" s="61" t="str">
        <f>INDEX(FlowMapping!$G$2:$G$875,MATCH(W3928&amp;D3928,FlowMapping!$E$2:$E$875,0))</f>
        <v>nickel</v>
      </c>
      <c r="C3928" s="61">
        <f>INDEX(FlowMapping!$H$2:$H$875,MATCH(W3928&amp;D3928,FlowMapping!$E$2:$E$875,0))</f>
        <v>7440020</v>
      </c>
      <c r="D3928" s="61" t="s">
        <v>1027</v>
      </c>
      <c r="E3928" s="61" t="str">
        <f>INDEX(FlowMapping!$J$2:$J$875,MATCH(W3928&amp;D3928,FlowMapping!$E$2:$E$875,0))</f>
        <v>unspecified</v>
      </c>
      <c r="F3928" s="61" t="str">
        <f>INDEX(FlowMapping!$M$2:$M$875,MATCH(W3928&amp;D3928,FlowMapping!$E$2:$E$875,0))</f>
        <v>63e7fe55-8549-11e0-9d78-0800200c9a66</v>
      </c>
      <c r="G3928" s="61" t="str">
        <f>INDEX(Activities!$B$2:$B$390,MATCH(H3928,Activities!$C$2:$C$390,0))</f>
        <v>Mining and oil and gas field machinery manufacturing</v>
      </c>
      <c r="H3928" s="61">
        <v>333130</v>
      </c>
      <c r="I3928" s="61" t="s">
        <v>997</v>
      </c>
      <c r="J3928" s="62">
        <v>5.2917605321507765E-10</v>
      </c>
      <c r="K3928" s="61" t="s">
        <v>2093</v>
      </c>
      <c r="L3928" s="61"/>
      <c r="M3928" s="61"/>
      <c r="N3928" s="61"/>
      <c r="O3928" s="61"/>
      <c r="P3928" s="61"/>
      <c r="Q3928" s="74">
        <v>3.9444471754144543</v>
      </c>
      <c r="R3928" s="61">
        <v>1</v>
      </c>
      <c r="S3928" s="61">
        <v>1</v>
      </c>
      <c r="T3928" s="61">
        <v>1</v>
      </c>
      <c r="U3928" s="61">
        <v>5</v>
      </c>
      <c r="V3928" s="61">
        <v>2013</v>
      </c>
      <c r="W3928" s="61" t="s">
        <v>15</v>
      </c>
      <c r="X3928" s="61" t="s">
        <v>572</v>
      </c>
      <c r="Y3928" s="61"/>
      <c r="AC3928"/>
    </row>
    <row r="3929" spans="2:29" x14ac:dyDescent="0.2">
      <c r="B3929" s="61" t="str">
        <f>INDEX(FlowMapping!$G$2:$G$875,MATCH(W3929&amp;D3929,FlowMapping!$E$2:$E$875,0))</f>
        <v>chromium</v>
      </c>
      <c r="C3929" s="61">
        <f>INDEX(FlowMapping!$H$2:$H$875,MATCH(W3929&amp;D3929,FlowMapping!$E$2:$E$875,0))</f>
        <v>7440473</v>
      </c>
      <c r="D3929" s="61" t="s">
        <v>1027</v>
      </c>
      <c r="E3929" s="61" t="str">
        <f>INDEX(FlowMapping!$J$2:$J$875,MATCH(W3929&amp;D3929,FlowMapping!$E$2:$E$875,0))</f>
        <v>unspecified</v>
      </c>
      <c r="F3929" s="61" t="str">
        <f>INDEX(FlowMapping!$M$2:$M$875,MATCH(W3929&amp;D3929,FlowMapping!$E$2:$E$875,0))</f>
        <v>63e7b036-8549-11e0-9d78-0800200c9a66</v>
      </c>
      <c r="G3929" s="61" t="str">
        <f>INDEX(Activities!$B$2:$B$390,MATCH(H3929,Activities!$C$2:$C$390,0))</f>
        <v>Mining and oil and gas field machinery manufacturing</v>
      </c>
      <c r="H3929" s="61">
        <v>333130</v>
      </c>
      <c r="I3929" s="61" t="s">
        <v>997</v>
      </c>
      <c r="J3929" s="62">
        <v>9.6314926829268286E-10</v>
      </c>
      <c r="K3929" s="61" t="s">
        <v>2093</v>
      </c>
      <c r="L3929" s="61"/>
      <c r="M3929" s="61"/>
      <c r="N3929" s="61"/>
      <c r="O3929" s="61"/>
      <c r="P3929" s="61"/>
      <c r="Q3929" s="74">
        <v>4.1265483800781633</v>
      </c>
      <c r="R3929" s="61">
        <v>1</v>
      </c>
      <c r="S3929" s="61">
        <v>1</v>
      </c>
      <c r="T3929" s="61">
        <v>1</v>
      </c>
      <c r="U3929" s="61">
        <v>5</v>
      </c>
      <c r="V3929" s="61">
        <v>2013</v>
      </c>
      <c r="W3929" s="61" t="s">
        <v>13</v>
      </c>
      <c r="X3929" s="61" t="s">
        <v>572</v>
      </c>
      <c r="Y3929" s="61"/>
      <c r="AC3929"/>
    </row>
    <row r="3930" spans="2:29" x14ac:dyDescent="0.2">
      <c r="B3930" s="61" t="str">
        <f>INDEX(FlowMapping!$G$2:$G$875,MATCH(W3930&amp;D3930,FlowMapping!$E$2:$E$875,0))</f>
        <v>ethylene glycol</v>
      </c>
      <c r="C3930" s="61">
        <f>INDEX(FlowMapping!$H$2:$H$875,MATCH(W3930&amp;D3930,FlowMapping!$E$2:$E$875,0))</f>
        <v>107211</v>
      </c>
      <c r="D3930" s="61" t="s">
        <v>1027</v>
      </c>
      <c r="E3930" s="61" t="str">
        <f>INDEX(FlowMapping!$J$2:$J$875,MATCH(W3930&amp;D3930,FlowMapping!$E$2:$E$875,0))</f>
        <v>unspecified</v>
      </c>
      <c r="F3930" s="61" t="str">
        <f>INDEX(FlowMapping!$M$2:$M$875,MATCH(W3930&amp;D3930,FlowMapping!$E$2:$E$875,0))</f>
        <v>8026e985-6019-4551-be66-4d2d81ff4687</v>
      </c>
      <c r="G3930" s="61" t="str">
        <f>INDEX(Activities!$B$2:$B$390,MATCH(H3930,Activities!$C$2:$C$390,0))</f>
        <v>Mining and oil and gas field machinery manufacturing</v>
      </c>
      <c r="H3930" s="61">
        <v>333130</v>
      </c>
      <c r="I3930" s="61" t="s">
        <v>997</v>
      </c>
      <c r="J3930" s="62">
        <v>3.9512195121951219E-9</v>
      </c>
      <c r="K3930" s="61" t="s">
        <v>2093</v>
      </c>
      <c r="L3930" s="61"/>
      <c r="M3930" s="61"/>
      <c r="N3930" s="61"/>
      <c r="O3930" s="61"/>
      <c r="P3930" s="61"/>
      <c r="Q3930" s="74">
        <v>4.5188857415186359</v>
      </c>
      <c r="R3930" s="61">
        <v>1</v>
      </c>
      <c r="S3930" s="61">
        <v>1</v>
      </c>
      <c r="T3930" s="61">
        <v>1</v>
      </c>
      <c r="U3930" s="61">
        <v>5</v>
      </c>
      <c r="V3930" s="61">
        <v>2013</v>
      </c>
      <c r="W3930" s="61" t="s">
        <v>3</v>
      </c>
      <c r="X3930" s="61" t="s">
        <v>572</v>
      </c>
      <c r="Y3930" s="61"/>
      <c r="AC3930"/>
    </row>
    <row r="3931" spans="2:29" x14ac:dyDescent="0.2">
      <c r="B3931" s="61" t="str">
        <f>INDEX(FlowMapping!$G$2:$G$875,MATCH(W3931&amp;D3931,FlowMapping!$E$2:$E$875,0))</f>
        <v>manganese</v>
      </c>
      <c r="C3931" s="61">
        <f>INDEX(FlowMapping!$H$2:$H$875,MATCH(W3931&amp;D3931,FlowMapping!$E$2:$E$875,0))</f>
        <v>7439965</v>
      </c>
      <c r="D3931" s="61" t="s">
        <v>1027</v>
      </c>
      <c r="E3931" s="61" t="str">
        <f>INDEX(FlowMapping!$J$2:$J$875,MATCH(W3931&amp;D3931,FlowMapping!$E$2:$E$875,0))</f>
        <v>unspecified</v>
      </c>
      <c r="F3931" s="61" t="str">
        <f>INDEX(FlowMapping!$M$2:$M$875,MATCH(W3931&amp;D3931,FlowMapping!$E$2:$E$875,0))</f>
        <v>10cbd2f7-c41b-4bb4-b636-d8fc15cf0282</v>
      </c>
      <c r="G3931" s="61" t="str">
        <f>INDEX(Activities!$B$2:$B$390,MATCH(H3931,Activities!$C$2:$C$390,0))</f>
        <v>Mining and oil and gas field machinery manufacturing</v>
      </c>
      <c r="H3931" s="61">
        <v>333130</v>
      </c>
      <c r="I3931" s="61" t="s">
        <v>997</v>
      </c>
      <c r="J3931" s="62">
        <v>5.1689135254988916E-9</v>
      </c>
      <c r="K3931" s="61" t="s">
        <v>2093</v>
      </c>
      <c r="L3931" s="61"/>
      <c r="M3931" s="61"/>
      <c r="N3931" s="61"/>
      <c r="O3931" s="61"/>
      <c r="P3931" s="61"/>
      <c r="Q3931" s="74">
        <v>3.875816041732731</v>
      </c>
      <c r="R3931" s="61">
        <v>1</v>
      </c>
      <c r="S3931" s="61">
        <v>1</v>
      </c>
      <c r="T3931" s="61">
        <v>1</v>
      </c>
      <c r="U3931" s="61">
        <v>5</v>
      </c>
      <c r="V3931" s="61">
        <v>2013</v>
      </c>
      <c r="W3931" s="61" t="s">
        <v>21</v>
      </c>
      <c r="X3931" s="61" t="s">
        <v>572</v>
      </c>
      <c r="Y3931" s="61"/>
      <c r="AC3931"/>
    </row>
    <row r="3932" spans="2:29" x14ac:dyDescent="0.2">
      <c r="B3932" s="61" t="str">
        <f>INDEX(FlowMapping!$G$2:$G$875,MATCH(W3932&amp;D3932,FlowMapping!$E$2:$E$875,0))</f>
        <v>lead</v>
      </c>
      <c r="C3932" s="61">
        <f>INDEX(FlowMapping!$H$2:$H$875,MATCH(W3932&amp;D3932,FlowMapping!$E$2:$E$875,0))</f>
        <v>7439921</v>
      </c>
      <c r="D3932" s="61" t="s">
        <v>1027</v>
      </c>
      <c r="E3932" s="61" t="str">
        <f>INDEX(FlowMapping!$J$2:$J$875,MATCH(W3932&amp;D3932,FlowMapping!$E$2:$E$875,0))</f>
        <v>unspecified</v>
      </c>
      <c r="F3932" s="61" t="str">
        <f>INDEX(FlowMapping!$M$2:$M$875,MATCH(W3932&amp;D3932,FlowMapping!$E$2:$E$875,0))</f>
        <v>31c4d160-b21e-41b3-b9c1-3d7a72377653</v>
      </c>
      <c r="G3932" s="61" t="str">
        <f>INDEX(Activities!$B$2:$B$390,MATCH(H3932,Activities!$C$2:$C$390,0))</f>
        <v>Optical instrument and lens manufacturing</v>
      </c>
      <c r="H3932" s="61">
        <v>333314</v>
      </c>
      <c r="I3932" s="61" t="s">
        <v>997</v>
      </c>
      <c r="J3932" s="62">
        <v>8.8490050721810382E-13</v>
      </c>
      <c r="K3932" s="61" t="s">
        <v>2093</v>
      </c>
      <c r="L3932" s="61"/>
      <c r="M3932" s="61"/>
      <c r="N3932" s="61"/>
      <c r="O3932" s="61"/>
      <c r="P3932" s="61"/>
      <c r="Q3932" s="74">
        <v>3.2630030039016864</v>
      </c>
      <c r="R3932" s="61">
        <v>1</v>
      </c>
      <c r="S3932" s="61">
        <v>1</v>
      </c>
      <c r="T3932" s="61">
        <v>1</v>
      </c>
      <c r="U3932" s="61">
        <v>5</v>
      </c>
      <c r="V3932" s="61">
        <v>2013</v>
      </c>
      <c r="W3932" s="61" t="s">
        <v>16</v>
      </c>
      <c r="X3932" s="61" t="s">
        <v>572</v>
      </c>
      <c r="Y3932" s="61"/>
      <c r="AC3932"/>
    </row>
    <row r="3933" spans="2:29" x14ac:dyDescent="0.2">
      <c r="B3933" s="61" t="str">
        <f>INDEX(FlowMapping!$G$2:$G$875,MATCH(W3933&amp;D3933,FlowMapping!$E$2:$E$875,0))</f>
        <v>manganese</v>
      </c>
      <c r="C3933" s="61">
        <f>INDEX(FlowMapping!$H$2:$H$875,MATCH(W3933&amp;D3933,FlowMapping!$E$2:$E$875,0))</f>
        <v>7439965</v>
      </c>
      <c r="D3933" s="61" t="s">
        <v>1027</v>
      </c>
      <c r="E3933" s="61" t="str">
        <f>INDEX(FlowMapping!$J$2:$J$875,MATCH(W3933&amp;D3933,FlowMapping!$E$2:$E$875,0))</f>
        <v>unspecified</v>
      </c>
      <c r="F3933" s="61" t="str">
        <f>INDEX(FlowMapping!$M$2:$M$875,MATCH(W3933&amp;D3933,FlowMapping!$E$2:$E$875,0))</f>
        <v>10cbd2f7-c41b-4bb4-b636-d8fc15cf0282</v>
      </c>
      <c r="G3933" s="61" t="str">
        <f>INDEX(Activities!$B$2:$B$390,MATCH(H3933,Activities!$C$2:$C$390,0))</f>
        <v>Air conditioning, refrigeration, and warm air heating equipment manufacturing</v>
      </c>
      <c r="H3933" s="61">
        <v>333415</v>
      </c>
      <c r="I3933" s="61" t="s">
        <v>997</v>
      </c>
      <c r="J3933" s="62">
        <v>5.258242151902712E-10</v>
      </c>
      <c r="K3933" s="61" t="s">
        <v>2093</v>
      </c>
      <c r="L3933" s="61"/>
      <c r="M3933" s="61"/>
      <c r="N3933" s="61"/>
      <c r="O3933" s="61"/>
      <c r="P3933" s="61"/>
      <c r="Q3933" s="74">
        <v>3.875816041732731</v>
      </c>
      <c r="R3933" s="61">
        <v>1</v>
      </c>
      <c r="S3933" s="61">
        <v>1</v>
      </c>
      <c r="T3933" s="61">
        <v>1</v>
      </c>
      <c r="U3933" s="61">
        <v>5</v>
      </c>
      <c r="V3933" s="61">
        <v>2013</v>
      </c>
      <c r="W3933" s="61" t="s">
        <v>21</v>
      </c>
      <c r="X3933" s="61" t="s">
        <v>572</v>
      </c>
      <c r="Y3933" s="61"/>
      <c r="AC3933"/>
    </row>
    <row r="3934" spans="2:29" x14ac:dyDescent="0.2">
      <c r="B3934" s="61" t="str">
        <f>INDEX(FlowMapping!$G$2:$G$875,MATCH(W3934&amp;D3934,FlowMapping!$E$2:$E$875,0))</f>
        <v>chromium</v>
      </c>
      <c r="C3934" s="61">
        <f>INDEX(FlowMapping!$H$2:$H$875,MATCH(W3934&amp;D3934,FlowMapping!$E$2:$E$875,0))</f>
        <v>7440473</v>
      </c>
      <c r="D3934" s="61" t="s">
        <v>1027</v>
      </c>
      <c r="E3934" s="61" t="str">
        <f>INDEX(FlowMapping!$J$2:$J$875,MATCH(W3934&amp;D3934,FlowMapping!$E$2:$E$875,0))</f>
        <v>unspecified</v>
      </c>
      <c r="F3934" s="61" t="str">
        <f>INDEX(FlowMapping!$M$2:$M$875,MATCH(W3934&amp;D3934,FlowMapping!$E$2:$E$875,0))</f>
        <v>63e7b036-8549-11e0-9d78-0800200c9a66</v>
      </c>
      <c r="G3934" s="61" t="str">
        <f>INDEX(Activities!$B$2:$B$390,MATCH(H3934,Activities!$C$2:$C$390,0))</f>
        <v>Air conditioning, refrigeration, and warm air heating equipment manufacturing</v>
      </c>
      <c r="H3934" s="61">
        <v>333415</v>
      </c>
      <c r="I3934" s="61" t="s">
        <v>997</v>
      </c>
      <c r="J3934" s="62">
        <v>7.0841592558841096E-10</v>
      </c>
      <c r="K3934" s="61" t="s">
        <v>2093</v>
      </c>
      <c r="L3934" s="61"/>
      <c r="M3934" s="61"/>
      <c r="N3934" s="61"/>
      <c r="O3934" s="61"/>
      <c r="P3934" s="61"/>
      <c r="Q3934" s="74">
        <v>4.1265483800781633</v>
      </c>
      <c r="R3934" s="61">
        <v>1</v>
      </c>
      <c r="S3934" s="61">
        <v>1</v>
      </c>
      <c r="T3934" s="61">
        <v>1</v>
      </c>
      <c r="U3934" s="61">
        <v>5</v>
      </c>
      <c r="V3934" s="61">
        <v>2013</v>
      </c>
      <c r="W3934" s="61" t="s">
        <v>13</v>
      </c>
      <c r="X3934" s="61" t="s">
        <v>572</v>
      </c>
      <c r="Y3934" s="61"/>
      <c r="AC3934"/>
    </row>
    <row r="3935" spans="2:29" x14ac:dyDescent="0.2">
      <c r="B3935" s="61" t="str">
        <f>INDEX(FlowMapping!$G$2:$G$875,MATCH(W3935&amp;D3935,FlowMapping!$E$2:$E$875,0))</f>
        <v>nickel</v>
      </c>
      <c r="C3935" s="61">
        <f>INDEX(FlowMapping!$H$2:$H$875,MATCH(W3935&amp;D3935,FlowMapping!$E$2:$E$875,0))</f>
        <v>7440020</v>
      </c>
      <c r="D3935" s="61" t="s">
        <v>1027</v>
      </c>
      <c r="E3935" s="61" t="str">
        <f>INDEX(FlowMapping!$J$2:$J$875,MATCH(W3935&amp;D3935,FlowMapping!$E$2:$E$875,0))</f>
        <v>unspecified</v>
      </c>
      <c r="F3935" s="61" t="str">
        <f>INDEX(FlowMapping!$M$2:$M$875,MATCH(W3935&amp;D3935,FlowMapping!$E$2:$E$875,0))</f>
        <v>63e7fe55-8549-11e0-9d78-0800200c9a66</v>
      </c>
      <c r="G3935" s="61" t="str">
        <f>INDEX(Activities!$B$2:$B$390,MATCH(H3935,Activities!$C$2:$C$390,0))</f>
        <v>Air conditioning, refrigeration, and warm air heating equipment manufacturing</v>
      </c>
      <c r="H3935" s="61">
        <v>333415</v>
      </c>
      <c r="I3935" s="61" t="s">
        <v>997</v>
      </c>
      <c r="J3935" s="62">
        <v>7.454759136473621E-10</v>
      </c>
      <c r="K3935" s="61" t="s">
        <v>2093</v>
      </c>
      <c r="L3935" s="61"/>
      <c r="M3935" s="61"/>
      <c r="N3935" s="61"/>
      <c r="O3935" s="61"/>
      <c r="P3935" s="61"/>
      <c r="Q3935" s="74">
        <v>3.9444471754144543</v>
      </c>
      <c r="R3935" s="61">
        <v>1</v>
      </c>
      <c r="S3935" s="61">
        <v>1</v>
      </c>
      <c r="T3935" s="61">
        <v>1</v>
      </c>
      <c r="U3935" s="61">
        <v>5</v>
      </c>
      <c r="V3935" s="61">
        <v>2013</v>
      </c>
      <c r="W3935" s="61" t="s">
        <v>15</v>
      </c>
      <c r="X3935" s="61" t="s">
        <v>572</v>
      </c>
      <c r="Y3935" s="61"/>
      <c r="AC3935"/>
    </row>
    <row r="3936" spans="2:29" x14ac:dyDescent="0.2">
      <c r="B3936" s="61" t="str">
        <f>INDEX(FlowMapping!$G$2:$G$875,MATCH(W3936&amp;D3936,FlowMapping!$E$2:$E$875,0))</f>
        <v>copper</v>
      </c>
      <c r="C3936" s="61">
        <f>INDEX(FlowMapping!$H$2:$H$875,MATCH(W3936&amp;D3936,FlowMapping!$E$2:$E$875,0))</f>
        <v>7440508</v>
      </c>
      <c r="D3936" s="61" t="s">
        <v>1027</v>
      </c>
      <c r="E3936" s="61" t="str">
        <f>INDEX(FlowMapping!$J$2:$J$875,MATCH(W3936&amp;D3936,FlowMapping!$E$2:$E$875,0))</f>
        <v>unspecified</v>
      </c>
      <c r="F3936" s="61" t="str">
        <f>INDEX(FlowMapping!$M$2:$M$875,MATCH(W3936&amp;D3936,FlowMapping!$E$2:$E$875,0))</f>
        <v>2f100cfa-4feb-45e9-a43a-357128228889</v>
      </c>
      <c r="G3936" s="61" t="str">
        <f>INDEX(Activities!$B$2:$B$390,MATCH(H3936,Activities!$C$2:$C$390,0))</f>
        <v>Air conditioning, refrigeration, and warm air heating equipment manufacturing</v>
      </c>
      <c r="H3936" s="61">
        <v>333415</v>
      </c>
      <c r="I3936" s="61" t="s">
        <v>997</v>
      </c>
      <c r="J3936" s="62">
        <v>2.4063335323508156E-9</v>
      </c>
      <c r="K3936" s="61" t="s">
        <v>2093</v>
      </c>
      <c r="L3936" s="61"/>
      <c r="M3936" s="61"/>
      <c r="N3936" s="61"/>
      <c r="O3936" s="61"/>
      <c r="P3936" s="61"/>
      <c r="Q3936" s="74">
        <v>3.6565374211799746</v>
      </c>
      <c r="R3936" s="61">
        <v>1</v>
      </c>
      <c r="S3936" s="61">
        <v>1</v>
      </c>
      <c r="T3936" s="61">
        <v>1</v>
      </c>
      <c r="U3936" s="61">
        <v>5</v>
      </c>
      <c r="V3936" s="61">
        <v>2013</v>
      </c>
      <c r="W3936" s="61" t="s">
        <v>25</v>
      </c>
      <c r="X3936" s="61" t="s">
        <v>572</v>
      </c>
      <c r="Y3936" s="61"/>
      <c r="AC3936"/>
    </row>
    <row r="3937" spans="2:29" x14ac:dyDescent="0.2">
      <c r="B3937" s="61" t="str">
        <f>INDEX(FlowMapping!$G$2:$G$875,MATCH(W3937&amp;D3937,FlowMapping!$E$2:$E$875,0))</f>
        <v>lead</v>
      </c>
      <c r="C3937" s="61">
        <f>INDEX(FlowMapping!$H$2:$H$875,MATCH(W3937&amp;D3937,FlowMapping!$E$2:$E$875,0))</f>
        <v>7439921</v>
      </c>
      <c r="D3937" s="61" t="s">
        <v>1027</v>
      </c>
      <c r="E3937" s="61" t="str">
        <f>INDEX(FlowMapping!$J$2:$J$875,MATCH(W3937&amp;D3937,FlowMapping!$E$2:$E$875,0))</f>
        <v>unspecified</v>
      </c>
      <c r="F3937" s="61" t="str">
        <f>INDEX(FlowMapping!$M$2:$M$875,MATCH(W3937&amp;D3937,FlowMapping!$E$2:$E$875,0))</f>
        <v>31c4d160-b21e-41b3-b9c1-3d7a72377653</v>
      </c>
      <c r="G3937" s="61" t="str">
        <f>INDEX(Activities!$B$2:$B$390,MATCH(H3937,Activities!$C$2:$C$390,0))</f>
        <v>Air conditioning, refrigeration, and warm air heating equipment manufacturing</v>
      </c>
      <c r="H3937" s="61">
        <v>333415</v>
      </c>
      <c r="I3937" s="61" t="s">
        <v>997</v>
      </c>
      <c r="J3937" s="62">
        <v>3.2537101593187314E-9</v>
      </c>
      <c r="K3937" s="61" t="s">
        <v>2093</v>
      </c>
      <c r="L3937" s="61"/>
      <c r="M3937" s="61"/>
      <c r="N3937" s="61"/>
      <c r="O3937" s="61"/>
      <c r="P3937" s="61"/>
      <c r="Q3937" s="74">
        <v>3.2630030039016864</v>
      </c>
      <c r="R3937" s="61">
        <v>1</v>
      </c>
      <c r="S3937" s="61">
        <v>1</v>
      </c>
      <c r="T3937" s="61">
        <v>1</v>
      </c>
      <c r="U3937" s="61">
        <v>5</v>
      </c>
      <c r="V3937" s="61">
        <v>2013</v>
      </c>
      <c r="W3937" s="61" t="s">
        <v>16</v>
      </c>
      <c r="X3937" s="61" t="s">
        <v>572</v>
      </c>
      <c r="Y3937" s="61"/>
      <c r="AC3937"/>
    </row>
    <row r="3938" spans="2:29" x14ac:dyDescent="0.2">
      <c r="B3938" s="61" t="str">
        <f>INDEX(FlowMapping!$G$2:$G$875,MATCH(W3938&amp;D3938,FlowMapping!$E$2:$E$875,0))</f>
        <v>copper</v>
      </c>
      <c r="C3938" s="61">
        <f>INDEX(FlowMapping!$H$2:$H$875,MATCH(W3938&amp;D3938,FlowMapping!$E$2:$E$875,0))</f>
        <v>7440508</v>
      </c>
      <c r="D3938" s="61" t="s">
        <v>1027</v>
      </c>
      <c r="E3938" s="61" t="str">
        <f>INDEX(FlowMapping!$J$2:$J$875,MATCH(W3938&amp;D3938,FlowMapping!$E$2:$E$875,0))</f>
        <v>unspecified</v>
      </c>
      <c r="F3938" s="61" t="str">
        <f>INDEX(FlowMapping!$M$2:$M$875,MATCH(W3938&amp;D3938,FlowMapping!$E$2:$E$875,0))</f>
        <v>2f100cfa-4feb-45e9-a43a-357128228889</v>
      </c>
      <c r="G3938" s="61" t="str">
        <f>INDEX(Activities!$B$2:$B$390,MATCH(H3938,Activities!$C$2:$C$390,0))</f>
        <v>Industrial mold manufacturing</v>
      </c>
      <c r="H3938" s="61">
        <v>333511</v>
      </c>
      <c r="I3938" s="61" t="s">
        <v>997</v>
      </c>
      <c r="J3938" s="62">
        <v>4.1361702127659572E-10</v>
      </c>
      <c r="K3938" s="61" t="s">
        <v>2093</v>
      </c>
      <c r="L3938" s="61"/>
      <c r="M3938" s="61"/>
      <c r="N3938" s="61"/>
      <c r="O3938" s="61"/>
      <c r="P3938" s="61"/>
      <c r="Q3938" s="74">
        <v>3.6565374211799746</v>
      </c>
      <c r="R3938" s="61">
        <v>1</v>
      </c>
      <c r="S3938" s="61">
        <v>1</v>
      </c>
      <c r="T3938" s="61">
        <v>1</v>
      </c>
      <c r="U3938" s="61">
        <v>5</v>
      </c>
      <c r="V3938" s="61">
        <v>2013</v>
      </c>
      <c r="W3938" s="61" t="s">
        <v>25</v>
      </c>
      <c r="X3938" s="61" t="s">
        <v>572</v>
      </c>
      <c r="Y3938" s="61"/>
      <c r="AC3938"/>
    </row>
    <row r="3939" spans="2:29" x14ac:dyDescent="0.2">
      <c r="B3939" s="61" t="str">
        <f>INDEX(FlowMapping!$G$2:$G$875,MATCH(W3939&amp;D3939,FlowMapping!$E$2:$E$875,0))</f>
        <v>chromium</v>
      </c>
      <c r="C3939" s="61">
        <f>INDEX(FlowMapping!$H$2:$H$875,MATCH(W3939&amp;D3939,FlowMapping!$E$2:$E$875,0))</f>
        <v>7440473</v>
      </c>
      <c r="D3939" s="61" t="s">
        <v>1027</v>
      </c>
      <c r="E3939" s="61" t="str">
        <f>INDEX(FlowMapping!$J$2:$J$875,MATCH(W3939&amp;D3939,FlowMapping!$E$2:$E$875,0))</f>
        <v>unspecified</v>
      </c>
      <c r="F3939" s="61" t="str">
        <f>INDEX(FlowMapping!$M$2:$M$875,MATCH(W3939&amp;D3939,FlowMapping!$E$2:$E$875,0))</f>
        <v>63e7b036-8549-11e0-9d78-0800200c9a66</v>
      </c>
      <c r="G3939" s="61" t="str">
        <f>INDEX(Activities!$B$2:$B$390,MATCH(H3939,Activities!$C$2:$C$390,0))</f>
        <v>Special tool, die, jig, and fixture manufacturing</v>
      </c>
      <c r="H3939" s="61">
        <v>333514</v>
      </c>
      <c r="I3939" s="61" t="s">
        <v>997</v>
      </c>
      <c r="J3939" s="62">
        <v>2.6742129465864869E-10</v>
      </c>
      <c r="K3939" s="61" t="s">
        <v>2093</v>
      </c>
      <c r="L3939" s="61"/>
      <c r="M3939" s="61"/>
      <c r="N3939" s="61"/>
      <c r="O3939" s="61"/>
      <c r="P3939" s="61"/>
      <c r="Q3939" s="74">
        <v>4.1265483800781633</v>
      </c>
      <c r="R3939" s="61">
        <v>1</v>
      </c>
      <c r="S3939" s="61">
        <v>1</v>
      </c>
      <c r="T3939" s="61">
        <v>1</v>
      </c>
      <c r="U3939" s="61">
        <v>5</v>
      </c>
      <c r="V3939" s="61">
        <v>2013</v>
      </c>
      <c r="W3939" s="61" t="s">
        <v>13</v>
      </c>
      <c r="X3939" s="61" t="s">
        <v>572</v>
      </c>
      <c r="Y3939" s="61"/>
      <c r="AC3939"/>
    </row>
    <row r="3940" spans="2:29" x14ac:dyDescent="0.2">
      <c r="B3940" s="61" t="str">
        <f>INDEX(FlowMapping!$G$2:$G$875,MATCH(W3940&amp;D3940,FlowMapping!$E$2:$E$875,0))</f>
        <v>nickel</v>
      </c>
      <c r="C3940" s="61">
        <f>INDEX(FlowMapping!$H$2:$H$875,MATCH(W3940&amp;D3940,FlowMapping!$E$2:$E$875,0))</f>
        <v>7440020</v>
      </c>
      <c r="D3940" s="61" t="s">
        <v>1027</v>
      </c>
      <c r="E3940" s="61" t="str">
        <f>INDEX(FlowMapping!$J$2:$J$875,MATCH(W3940&amp;D3940,FlowMapping!$E$2:$E$875,0))</f>
        <v>unspecified</v>
      </c>
      <c r="F3940" s="61" t="str">
        <f>INDEX(FlowMapping!$M$2:$M$875,MATCH(W3940&amp;D3940,FlowMapping!$E$2:$E$875,0))</f>
        <v>63e7fe55-8549-11e0-9d78-0800200c9a66</v>
      </c>
      <c r="G3940" s="61" t="str">
        <f>INDEX(Activities!$B$2:$B$390,MATCH(H3940,Activities!$C$2:$C$390,0))</f>
        <v>Special tool, die, jig, and fixture manufacturing</v>
      </c>
      <c r="H3940" s="61">
        <v>333514</v>
      </c>
      <c r="I3940" s="61" t="s">
        <v>997</v>
      </c>
      <c r="J3940" s="62">
        <v>2.6742129465864869E-10</v>
      </c>
      <c r="K3940" s="61" t="s">
        <v>2093</v>
      </c>
      <c r="L3940" s="61"/>
      <c r="M3940" s="61"/>
      <c r="N3940" s="61"/>
      <c r="O3940" s="61"/>
      <c r="P3940" s="61"/>
      <c r="Q3940" s="74">
        <v>3.9444471754144543</v>
      </c>
      <c r="R3940" s="61">
        <v>1</v>
      </c>
      <c r="S3940" s="61">
        <v>1</v>
      </c>
      <c r="T3940" s="61">
        <v>1</v>
      </c>
      <c r="U3940" s="61">
        <v>5</v>
      </c>
      <c r="V3940" s="61">
        <v>2013</v>
      </c>
      <c r="W3940" s="61" t="s">
        <v>15</v>
      </c>
      <c r="X3940" s="61" t="s">
        <v>572</v>
      </c>
      <c r="Y3940" s="61"/>
      <c r="AC3940"/>
    </row>
    <row r="3941" spans="2:29" x14ac:dyDescent="0.2">
      <c r="B3941" s="61" t="str">
        <f>INDEX(FlowMapping!$G$2:$G$875,MATCH(W3941&amp;D3941,FlowMapping!$E$2:$E$875,0))</f>
        <v>cobalt</v>
      </c>
      <c r="C3941" s="61">
        <f>INDEX(FlowMapping!$H$2:$H$875,MATCH(W3941&amp;D3941,FlowMapping!$E$2:$E$875,0))</f>
        <v>7440484</v>
      </c>
      <c r="D3941" s="61" t="s">
        <v>1027</v>
      </c>
      <c r="E3941" s="61" t="str">
        <f>INDEX(FlowMapping!$J$2:$J$875,MATCH(W3941&amp;D3941,FlowMapping!$E$2:$E$875,0))</f>
        <v>unspecified</v>
      </c>
      <c r="F3941" s="61" t="str">
        <f>INDEX(FlowMapping!$M$2:$M$875,MATCH(W3941&amp;D3941,FlowMapping!$E$2:$E$875,0))</f>
        <v>33627701-feca-434d-a192-674a450eaaf7</v>
      </c>
      <c r="G3941" s="61" t="str">
        <f>INDEX(Activities!$B$2:$B$390,MATCH(H3941,Activities!$C$2:$C$390,0))</f>
        <v>Turbine and turbine generator set units manufacturing</v>
      </c>
      <c r="H3941" s="61">
        <v>333611</v>
      </c>
      <c r="I3941" s="61" t="s">
        <v>997</v>
      </c>
      <c r="J3941" s="62">
        <v>4.7607052896725443E-10</v>
      </c>
      <c r="K3941" s="61" t="s">
        <v>2093</v>
      </c>
      <c r="L3941" s="61"/>
      <c r="M3941" s="61"/>
      <c r="N3941" s="61"/>
      <c r="O3941" s="61"/>
      <c r="P3941" s="61"/>
      <c r="Q3941" s="74">
        <v>4.305823256978738</v>
      </c>
      <c r="R3941" s="61">
        <v>1</v>
      </c>
      <c r="S3941" s="61">
        <v>1</v>
      </c>
      <c r="T3941" s="61">
        <v>1</v>
      </c>
      <c r="U3941" s="61">
        <v>5</v>
      </c>
      <c r="V3941" s="61">
        <v>2013</v>
      </c>
      <c r="W3941" s="61" t="s">
        <v>129</v>
      </c>
      <c r="X3941" s="61" t="s">
        <v>572</v>
      </c>
      <c r="Y3941" s="61"/>
      <c r="AC3941"/>
    </row>
    <row r="3942" spans="2:29" x14ac:dyDescent="0.2">
      <c r="B3942" s="61" t="str">
        <f>INDEX(FlowMapping!$G$2:$G$875,MATCH(W3942&amp;D3942,FlowMapping!$E$2:$E$875,0))</f>
        <v>chromium</v>
      </c>
      <c r="C3942" s="61">
        <f>INDEX(FlowMapping!$H$2:$H$875,MATCH(W3942&amp;D3942,FlowMapping!$E$2:$E$875,0))</f>
        <v>7440473</v>
      </c>
      <c r="D3942" s="61" t="s">
        <v>1027</v>
      </c>
      <c r="E3942" s="61" t="str">
        <f>INDEX(FlowMapping!$J$2:$J$875,MATCH(W3942&amp;D3942,FlowMapping!$E$2:$E$875,0))</f>
        <v>unspecified</v>
      </c>
      <c r="F3942" s="61" t="str">
        <f>INDEX(FlowMapping!$M$2:$M$875,MATCH(W3942&amp;D3942,FlowMapping!$E$2:$E$875,0))</f>
        <v>63e7b036-8549-11e0-9d78-0800200c9a66</v>
      </c>
      <c r="G3942" s="61" t="str">
        <f>INDEX(Activities!$B$2:$B$390,MATCH(H3942,Activities!$C$2:$C$390,0))</f>
        <v>Turbine and turbine generator set units manufacturing</v>
      </c>
      <c r="H3942" s="61">
        <v>333611</v>
      </c>
      <c r="I3942" s="61" t="s">
        <v>997</v>
      </c>
      <c r="J3942" s="62">
        <v>5.5795465994962211E-10</v>
      </c>
      <c r="K3942" s="61" t="s">
        <v>2093</v>
      </c>
      <c r="L3942" s="61"/>
      <c r="M3942" s="61"/>
      <c r="N3942" s="61"/>
      <c r="O3942" s="61"/>
      <c r="P3942" s="61"/>
      <c r="Q3942" s="74">
        <v>4.1265483800781633</v>
      </c>
      <c r="R3942" s="61">
        <v>1</v>
      </c>
      <c r="S3942" s="61">
        <v>1</v>
      </c>
      <c r="T3942" s="61">
        <v>1</v>
      </c>
      <c r="U3942" s="61">
        <v>5</v>
      </c>
      <c r="V3942" s="61">
        <v>2013</v>
      </c>
      <c r="W3942" s="61" t="s">
        <v>13</v>
      </c>
      <c r="X3942" s="61" t="s">
        <v>572</v>
      </c>
      <c r="Y3942" s="61"/>
      <c r="AC3942"/>
    </row>
    <row r="3943" spans="2:29" x14ac:dyDescent="0.2">
      <c r="B3943" s="61" t="str">
        <f>INDEX(FlowMapping!$G$2:$G$875,MATCH(W3943&amp;D3943,FlowMapping!$E$2:$E$875,0))</f>
        <v>copper</v>
      </c>
      <c r="C3943" s="61">
        <f>INDEX(FlowMapping!$H$2:$H$875,MATCH(W3943&amp;D3943,FlowMapping!$E$2:$E$875,0))</f>
        <v>7440508</v>
      </c>
      <c r="D3943" s="61" t="s">
        <v>1027</v>
      </c>
      <c r="E3943" s="61" t="str">
        <f>INDEX(FlowMapping!$J$2:$J$875,MATCH(W3943&amp;D3943,FlowMapping!$E$2:$E$875,0))</f>
        <v>unspecified</v>
      </c>
      <c r="F3943" s="61" t="str">
        <f>INDEX(FlowMapping!$M$2:$M$875,MATCH(W3943&amp;D3943,FlowMapping!$E$2:$E$875,0))</f>
        <v>2f100cfa-4feb-45e9-a43a-357128228889</v>
      </c>
      <c r="G3943" s="61" t="str">
        <f>INDEX(Activities!$B$2:$B$390,MATCH(H3943,Activities!$C$2:$C$390,0))</f>
        <v>Turbine and turbine generator set units manufacturing</v>
      </c>
      <c r="H3943" s="61">
        <v>333611</v>
      </c>
      <c r="I3943" s="61" t="s">
        <v>997</v>
      </c>
      <c r="J3943" s="62">
        <v>6.6649874055415631E-10</v>
      </c>
      <c r="K3943" s="61" t="s">
        <v>2093</v>
      </c>
      <c r="L3943" s="61"/>
      <c r="M3943" s="61"/>
      <c r="N3943" s="61"/>
      <c r="O3943" s="61"/>
      <c r="P3943" s="61"/>
      <c r="Q3943" s="74">
        <v>3.6565374211799746</v>
      </c>
      <c r="R3943" s="61">
        <v>1</v>
      </c>
      <c r="S3943" s="61">
        <v>1</v>
      </c>
      <c r="T3943" s="61">
        <v>1</v>
      </c>
      <c r="U3943" s="61">
        <v>5</v>
      </c>
      <c r="V3943" s="61">
        <v>2013</v>
      </c>
      <c r="W3943" s="61" t="s">
        <v>25</v>
      </c>
      <c r="X3943" s="61" t="s">
        <v>572</v>
      </c>
      <c r="Y3943" s="61"/>
      <c r="AC3943"/>
    </row>
    <row r="3944" spans="2:29" x14ac:dyDescent="0.2">
      <c r="B3944" s="61" t="str">
        <f>INDEX(FlowMapping!$G$2:$G$875,MATCH(W3944&amp;D3944,FlowMapping!$E$2:$E$875,0))</f>
        <v>manganese</v>
      </c>
      <c r="C3944" s="61">
        <f>INDEX(FlowMapping!$H$2:$H$875,MATCH(W3944&amp;D3944,FlowMapping!$E$2:$E$875,0))</f>
        <v>7439965</v>
      </c>
      <c r="D3944" s="61" t="s">
        <v>1027</v>
      </c>
      <c r="E3944" s="61" t="str">
        <f>INDEX(FlowMapping!$J$2:$J$875,MATCH(W3944&amp;D3944,FlowMapping!$E$2:$E$875,0))</f>
        <v>unspecified</v>
      </c>
      <c r="F3944" s="61" t="str">
        <f>INDEX(FlowMapping!$M$2:$M$875,MATCH(W3944&amp;D3944,FlowMapping!$E$2:$E$875,0))</f>
        <v>10cbd2f7-c41b-4bb4-b636-d8fc15cf0282</v>
      </c>
      <c r="G3944" s="61" t="str">
        <f>INDEX(Activities!$B$2:$B$390,MATCH(H3944,Activities!$C$2:$C$390,0))</f>
        <v>Turbine and turbine generator set units manufacturing</v>
      </c>
      <c r="H3944" s="61">
        <v>333611</v>
      </c>
      <c r="I3944" s="61" t="s">
        <v>997</v>
      </c>
      <c r="J3944" s="62">
        <v>9.2040302267002513E-10</v>
      </c>
      <c r="K3944" s="61" t="s">
        <v>2093</v>
      </c>
      <c r="L3944" s="61"/>
      <c r="M3944" s="61"/>
      <c r="N3944" s="61"/>
      <c r="O3944" s="61"/>
      <c r="P3944" s="61"/>
      <c r="Q3944" s="74">
        <v>3.875816041732731</v>
      </c>
      <c r="R3944" s="61">
        <v>1</v>
      </c>
      <c r="S3944" s="61">
        <v>1</v>
      </c>
      <c r="T3944" s="61">
        <v>1</v>
      </c>
      <c r="U3944" s="61">
        <v>5</v>
      </c>
      <c r="V3944" s="61">
        <v>2013</v>
      </c>
      <c r="W3944" s="61" t="s">
        <v>21</v>
      </c>
      <c r="X3944" s="61" t="s">
        <v>572</v>
      </c>
      <c r="Y3944" s="61"/>
      <c r="AC3944"/>
    </row>
    <row r="3945" spans="2:29" x14ac:dyDescent="0.2">
      <c r="B3945" s="61" t="str">
        <f>INDEX(FlowMapping!$G$2:$G$875,MATCH(W3945&amp;D3945,FlowMapping!$E$2:$E$875,0))</f>
        <v>nickel</v>
      </c>
      <c r="C3945" s="61">
        <f>INDEX(FlowMapping!$H$2:$H$875,MATCH(W3945&amp;D3945,FlowMapping!$E$2:$E$875,0))</f>
        <v>7440020</v>
      </c>
      <c r="D3945" s="61" t="s">
        <v>1027</v>
      </c>
      <c r="E3945" s="61" t="str">
        <f>INDEX(FlowMapping!$J$2:$J$875,MATCH(W3945&amp;D3945,FlowMapping!$E$2:$E$875,0))</f>
        <v>unspecified</v>
      </c>
      <c r="F3945" s="61" t="str">
        <f>INDEX(FlowMapping!$M$2:$M$875,MATCH(W3945&amp;D3945,FlowMapping!$E$2:$E$875,0))</f>
        <v>63e7fe55-8549-11e0-9d78-0800200c9a66</v>
      </c>
      <c r="G3945" s="61" t="str">
        <f>INDEX(Activities!$B$2:$B$390,MATCH(H3945,Activities!$C$2:$C$390,0))</f>
        <v>Turbine and turbine generator set units manufacturing</v>
      </c>
      <c r="H3945" s="61">
        <v>333611</v>
      </c>
      <c r="I3945" s="61" t="s">
        <v>997</v>
      </c>
      <c r="J3945" s="62">
        <v>1.2123929471032746E-9</v>
      </c>
      <c r="K3945" s="61" t="s">
        <v>2093</v>
      </c>
      <c r="L3945" s="61"/>
      <c r="M3945" s="61"/>
      <c r="N3945" s="61"/>
      <c r="O3945" s="61"/>
      <c r="P3945" s="61"/>
      <c r="Q3945" s="74">
        <v>3.9444471754144543</v>
      </c>
      <c r="R3945" s="61">
        <v>1</v>
      </c>
      <c r="S3945" s="61">
        <v>1</v>
      </c>
      <c r="T3945" s="61">
        <v>1</v>
      </c>
      <c r="U3945" s="61">
        <v>5</v>
      </c>
      <c r="V3945" s="61">
        <v>2013</v>
      </c>
      <c r="W3945" s="61" t="s">
        <v>15</v>
      </c>
      <c r="X3945" s="61" t="s">
        <v>572</v>
      </c>
      <c r="Y3945" s="61"/>
      <c r="AC3945"/>
    </row>
    <row r="3946" spans="2:29" x14ac:dyDescent="0.2">
      <c r="B3946" s="61" t="str">
        <f>INDEX(FlowMapping!$G$2:$G$875,MATCH(W3946&amp;D3946,FlowMapping!$E$2:$E$875,0))</f>
        <v>lead</v>
      </c>
      <c r="C3946" s="61">
        <f>INDEX(FlowMapping!$H$2:$H$875,MATCH(W3946&amp;D3946,FlowMapping!$E$2:$E$875,0))</f>
        <v>7439921</v>
      </c>
      <c r="D3946" s="61" t="s">
        <v>1027</v>
      </c>
      <c r="E3946" s="61" t="str">
        <f>INDEX(FlowMapping!$J$2:$J$875,MATCH(W3946&amp;D3946,FlowMapping!$E$2:$E$875,0))</f>
        <v>unspecified</v>
      </c>
      <c r="F3946" s="61" t="str">
        <f>INDEX(FlowMapping!$M$2:$M$875,MATCH(W3946&amp;D3946,FlowMapping!$E$2:$E$875,0))</f>
        <v>31c4d160-b21e-41b3-b9c1-3d7a72377653</v>
      </c>
      <c r="G3946" s="61" t="str">
        <f>INDEX(Activities!$B$2:$B$390,MATCH(H3946,Activities!$C$2:$C$390,0))</f>
        <v>Mechanical power transmission equipment manufacturing</v>
      </c>
      <c r="H3946" s="61">
        <v>333613</v>
      </c>
      <c r="I3946" s="61" t="s">
        <v>997</v>
      </c>
      <c r="J3946" s="62">
        <v>9.8754643112914774E-11</v>
      </c>
      <c r="K3946" s="61" t="s">
        <v>2093</v>
      </c>
      <c r="L3946" s="61"/>
      <c r="M3946" s="61"/>
      <c r="N3946" s="61"/>
      <c r="O3946" s="61"/>
      <c r="P3946" s="61"/>
      <c r="Q3946" s="74">
        <v>3.2630030039016864</v>
      </c>
      <c r="R3946" s="61">
        <v>1</v>
      </c>
      <c r="S3946" s="61">
        <v>1</v>
      </c>
      <c r="T3946" s="61">
        <v>1</v>
      </c>
      <c r="U3946" s="61">
        <v>5</v>
      </c>
      <c r="V3946" s="61">
        <v>2013</v>
      </c>
      <c r="W3946" s="61" t="s">
        <v>16</v>
      </c>
      <c r="X3946" s="61" t="s">
        <v>572</v>
      </c>
      <c r="Y3946" s="61"/>
      <c r="AC3946"/>
    </row>
    <row r="3947" spans="2:29" x14ac:dyDescent="0.2">
      <c r="B3947" s="61" t="str">
        <f>INDEX(FlowMapping!$G$2:$G$875,MATCH(W3947&amp;D3947,FlowMapping!$E$2:$E$875,0))</f>
        <v>copper</v>
      </c>
      <c r="C3947" s="61">
        <f>INDEX(FlowMapping!$H$2:$H$875,MATCH(W3947&amp;D3947,FlowMapping!$E$2:$E$875,0))</f>
        <v>7440508</v>
      </c>
      <c r="D3947" s="61" t="s">
        <v>1027</v>
      </c>
      <c r="E3947" s="61" t="str">
        <f>INDEX(FlowMapping!$J$2:$J$875,MATCH(W3947&amp;D3947,FlowMapping!$E$2:$E$875,0))</f>
        <v>unspecified</v>
      </c>
      <c r="F3947" s="61" t="str">
        <f>INDEX(FlowMapping!$M$2:$M$875,MATCH(W3947&amp;D3947,FlowMapping!$E$2:$E$875,0))</f>
        <v>2f100cfa-4feb-45e9-a43a-357128228889</v>
      </c>
      <c r="G3947" s="61" t="str">
        <f>INDEX(Activities!$B$2:$B$390,MATCH(H3947,Activities!$C$2:$C$390,0))</f>
        <v>Mechanical power transmission equipment manufacturing</v>
      </c>
      <c r="H3947" s="61">
        <v>333613</v>
      </c>
      <c r="I3947" s="61" t="s">
        <v>997</v>
      </c>
      <c r="J3947" s="62">
        <v>1.0828359990451182E-10</v>
      </c>
      <c r="K3947" s="61" t="s">
        <v>2093</v>
      </c>
      <c r="L3947" s="61"/>
      <c r="M3947" s="61"/>
      <c r="N3947" s="61"/>
      <c r="O3947" s="61"/>
      <c r="P3947" s="61"/>
      <c r="Q3947" s="74">
        <v>3.6565374211799746</v>
      </c>
      <c r="R3947" s="61">
        <v>1</v>
      </c>
      <c r="S3947" s="61">
        <v>1</v>
      </c>
      <c r="T3947" s="61">
        <v>1</v>
      </c>
      <c r="U3947" s="61">
        <v>5</v>
      </c>
      <c r="V3947" s="61">
        <v>2013</v>
      </c>
      <c r="W3947" s="61" t="s">
        <v>25</v>
      </c>
      <c r="X3947" s="61" t="s">
        <v>572</v>
      </c>
      <c r="Y3947" s="61"/>
      <c r="AC3947"/>
    </row>
    <row r="3948" spans="2:29" x14ac:dyDescent="0.2">
      <c r="B3948" s="61" t="str">
        <f>INDEX(FlowMapping!$G$2:$G$875,MATCH(W3948&amp;D3948,FlowMapping!$E$2:$E$875,0))</f>
        <v>lead</v>
      </c>
      <c r="C3948" s="61">
        <f>INDEX(FlowMapping!$H$2:$H$875,MATCH(W3948&amp;D3948,FlowMapping!$E$2:$E$875,0))</f>
        <v>7439921</v>
      </c>
      <c r="D3948" s="61" t="s">
        <v>1027</v>
      </c>
      <c r="E3948" s="61" t="str">
        <f>INDEX(FlowMapping!$J$2:$J$875,MATCH(W3948&amp;D3948,FlowMapping!$E$2:$E$875,0))</f>
        <v>unspecified</v>
      </c>
      <c r="F3948" s="61" t="str">
        <f>INDEX(FlowMapping!$M$2:$M$875,MATCH(W3948&amp;D3948,FlowMapping!$E$2:$E$875,0))</f>
        <v>31c4d160-b21e-41b3-b9c1-3d7a72377653</v>
      </c>
      <c r="G3948" s="61" t="str">
        <f>INDEX(Activities!$B$2:$B$390,MATCH(H3948,Activities!$C$2:$C$390,0))</f>
        <v>Other engine equipment manufacturing</v>
      </c>
      <c r="H3948" s="61">
        <v>333618</v>
      </c>
      <c r="I3948" s="61" t="s">
        <v>997</v>
      </c>
      <c r="J3948" s="62">
        <v>2.495932083480722E-12</v>
      </c>
      <c r="K3948" s="61" t="s">
        <v>2093</v>
      </c>
      <c r="L3948" s="61"/>
      <c r="M3948" s="61"/>
      <c r="N3948" s="61"/>
      <c r="O3948" s="61"/>
      <c r="P3948" s="61"/>
      <c r="Q3948" s="74">
        <v>3.2630030039016864</v>
      </c>
      <c r="R3948" s="61">
        <v>1</v>
      </c>
      <c r="S3948" s="61">
        <v>1</v>
      </c>
      <c r="T3948" s="61">
        <v>1</v>
      </c>
      <c r="U3948" s="61">
        <v>5</v>
      </c>
      <c r="V3948" s="61">
        <v>2013</v>
      </c>
      <c r="W3948" s="61" t="s">
        <v>16</v>
      </c>
      <c r="X3948" s="61" t="s">
        <v>572</v>
      </c>
      <c r="Y3948" s="61"/>
      <c r="AC3948"/>
    </row>
    <row r="3949" spans="2:29" x14ac:dyDescent="0.2">
      <c r="B3949" s="61" t="str">
        <f>INDEX(FlowMapping!$G$2:$G$875,MATCH(W3949&amp;D3949,FlowMapping!$E$2:$E$875,0))</f>
        <v>copper</v>
      </c>
      <c r="C3949" s="61">
        <f>INDEX(FlowMapping!$H$2:$H$875,MATCH(W3949&amp;D3949,FlowMapping!$E$2:$E$875,0))</f>
        <v>7440508</v>
      </c>
      <c r="D3949" s="61" t="s">
        <v>1027</v>
      </c>
      <c r="E3949" s="61" t="str">
        <f>INDEX(FlowMapping!$J$2:$J$875,MATCH(W3949&amp;D3949,FlowMapping!$E$2:$E$875,0))</f>
        <v>unspecified</v>
      </c>
      <c r="F3949" s="61" t="str">
        <f>INDEX(FlowMapping!$M$2:$M$875,MATCH(W3949&amp;D3949,FlowMapping!$E$2:$E$875,0))</f>
        <v>2f100cfa-4feb-45e9-a43a-357128228889</v>
      </c>
      <c r="G3949" s="61" t="str">
        <f>INDEX(Activities!$B$2:$B$390,MATCH(H3949,Activities!$C$2:$C$390,0))</f>
        <v>Other engine equipment manufacturing</v>
      </c>
      <c r="H3949" s="61">
        <v>333618</v>
      </c>
      <c r="I3949" s="61" t="s">
        <v>997</v>
      </c>
      <c r="J3949" s="62">
        <v>3.8330385567739654E-11</v>
      </c>
      <c r="K3949" s="61" t="s">
        <v>2093</v>
      </c>
      <c r="L3949" s="61"/>
      <c r="M3949" s="61"/>
      <c r="N3949" s="61"/>
      <c r="O3949" s="61"/>
      <c r="P3949" s="61"/>
      <c r="Q3949" s="74">
        <v>3.6565374211799746</v>
      </c>
      <c r="R3949" s="61">
        <v>1</v>
      </c>
      <c r="S3949" s="61">
        <v>1</v>
      </c>
      <c r="T3949" s="61">
        <v>1</v>
      </c>
      <c r="U3949" s="61">
        <v>5</v>
      </c>
      <c r="V3949" s="61">
        <v>2013</v>
      </c>
      <c r="W3949" s="61" t="s">
        <v>25</v>
      </c>
      <c r="X3949" s="61" t="s">
        <v>572</v>
      </c>
      <c r="Y3949" s="61"/>
      <c r="AC3949"/>
    </row>
    <row r="3950" spans="2:29" x14ac:dyDescent="0.2">
      <c r="B3950" s="61" t="str">
        <f>INDEX(FlowMapping!$G$2:$G$875,MATCH(W3950&amp;D3950,FlowMapping!$E$2:$E$875,0))</f>
        <v>chromium</v>
      </c>
      <c r="C3950" s="61">
        <f>INDEX(FlowMapping!$H$2:$H$875,MATCH(W3950&amp;D3950,FlowMapping!$E$2:$E$875,0))</f>
        <v>7440473</v>
      </c>
      <c r="D3950" s="61" t="s">
        <v>1027</v>
      </c>
      <c r="E3950" s="61" t="str">
        <f>INDEX(FlowMapping!$J$2:$J$875,MATCH(W3950&amp;D3950,FlowMapping!$E$2:$E$875,0))</f>
        <v>unspecified</v>
      </c>
      <c r="F3950" s="61" t="str">
        <f>INDEX(FlowMapping!$M$2:$M$875,MATCH(W3950&amp;D3950,FlowMapping!$E$2:$E$875,0))</f>
        <v>63e7b036-8549-11e0-9d78-0800200c9a66</v>
      </c>
      <c r="G3950" s="61" t="str">
        <f>INDEX(Activities!$B$2:$B$390,MATCH(H3950,Activities!$C$2:$C$390,0))</f>
        <v>Other engine equipment manufacturing</v>
      </c>
      <c r="H3950" s="61">
        <v>333618</v>
      </c>
      <c r="I3950" s="61" t="s">
        <v>997</v>
      </c>
      <c r="J3950" s="62">
        <v>8.9140431552882906E-11</v>
      </c>
      <c r="K3950" s="61" t="s">
        <v>2093</v>
      </c>
      <c r="L3950" s="61"/>
      <c r="M3950" s="61"/>
      <c r="N3950" s="61"/>
      <c r="O3950" s="61"/>
      <c r="P3950" s="61"/>
      <c r="Q3950" s="74">
        <v>4.1265483800781633</v>
      </c>
      <c r="R3950" s="61">
        <v>1</v>
      </c>
      <c r="S3950" s="61">
        <v>1</v>
      </c>
      <c r="T3950" s="61">
        <v>1</v>
      </c>
      <c r="U3950" s="61">
        <v>5</v>
      </c>
      <c r="V3950" s="61">
        <v>2013</v>
      </c>
      <c r="W3950" s="61" t="s">
        <v>13</v>
      </c>
      <c r="X3950" s="61" t="s">
        <v>572</v>
      </c>
      <c r="Y3950" s="61"/>
      <c r="AC3950"/>
    </row>
    <row r="3951" spans="2:29" x14ac:dyDescent="0.2">
      <c r="B3951" s="61" t="str">
        <f>INDEX(FlowMapping!$G$2:$G$875,MATCH(W3951&amp;D3951,FlowMapping!$E$2:$E$875,0))</f>
        <v>nickel</v>
      </c>
      <c r="C3951" s="61">
        <f>INDEX(FlowMapping!$H$2:$H$875,MATCH(W3951&amp;D3951,FlowMapping!$E$2:$E$875,0))</f>
        <v>7440020</v>
      </c>
      <c r="D3951" s="61" t="s">
        <v>1027</v>
      </c>
      <c r="E3951" s="61" t="str">
        <f>INDEX(FlowMapping!$J$2:$J$875,MATCH(W3951&amp;D3951,FlowMapping!$E$2:$E$875,0))</f>
        <v>unspecified</v>
      </c>
      <c r="F3951" s="61" t="str">
        <f>INDEX(FlowMapping!$M$2:$M$875,MATCH(W3951&amp;D3951,FlowMapping!$E$2:$E$875,0))</f>
        <v>63e7fe55-8549-11e0-9d78-0800200c9a66</v>
      </c>
      <c r="G3951" s="61" t="str">
        <f>INDEX(Activities!$B$2:$B$390,MATCH(H3951,Activities!$C$2:$C$390,0))</f>
        <v>Other engine equipment manufacturing</v>
      </c>
      <c r="H3951" s="61">
        <v>333618</v>
      </c>
      <c r="I3951" s="61" t="s">
        <v>997</v>
      </c>
      <c r="J3951" s="62">
        <v>8.9140431552882906E-11</v>
      </c>
      <c r="K3951" s="61" t="s">
        <v>2093</v>
      </c>
      <c r="L3951" s="61"/>
      <c r="M3951" s="61"/>
      <c r="N3951" s="61"/>
      <c r="O3951" s="61"/>
      <c r="P3951" s="61"/>
      <c r="Q3951" s="74">
        <v>3.9444471754144543</v>
      </c>
      <c r="R3951" s="61">
        <v>1</v>
      </c>
      <c r="S3951" s="61">
        <v>1</v>
      </c>
      <c r="T3951" s="61">
        <v>1</v>
      </c>
      <c r="U3951" s="61">
        <v>5</v>
      </c>
      <c r="V3951" s="61">
        <v>2013</v>
      </c>
      <c r="W3951" s="61" t="s">
        <v>15</v>
      </c>
      <c r="X3951" s="61" t="s">
        <v>572</v>
      </c>
      <c r="Y3951" s="61"/>
      <c r="AC3951"/>
    </row>
    <row r="3952" spans="2:29" x14ac:dyDescent="0.2">
      <c r="B3952" s="61" t="str">
        <f>INDEX(FlowMapping!$G$2:$G$875,MATCH(W3952&amp;D3952,FlowMapping!$E$2:$E$875,0))</f>
        <v>manganese</v>
      </c>
      <c r="C3952" s="61">
        <f>INDEX(FlowMapping!$H$2:$H$875,MATCH(W3952&amp;D3952,FlowMapping!$E$2:$E$875,0))</f>
        <v>7439965</v>
      </c>
      <c r="D3952" s="61" t="s">
        <v>1027</v>
      </c>
      <c r="E3952" s="61" t="str">
        <f>INDEX(FlowMapping!$J$2:$J$875,MATCH(W3952&amp;D3952,FlowMapping!$E$2:$E$875,0))</f>
        <v>unspecified</v>
      </c>
      <c r="F3952" s="61" t="str">
        <f>INDEX(FlowMapping!$M$2:$M$875,MATCH(W3952&amp;D3952,FlowMapping!$E$2:$E$875,0))</f>
        <v>10cbd2f7-c41b-4bb4-b636-d8fc15cf0282</v>
      </c>
      <c r="G3952" s="61" t="str">
        <f>INDEX(Activities!$B$2:$B$390,MATCH(H3952,Activities!$C$2:$C$390,0))</f>
        <v>Other engine equipment manufacturing</v>
      </c>
      <c r="H3952" s="61">
        <v>333618</v>
      </c>
      <c r="I3952" s="61" t="s">
        <v>997</v>
      </c>
      <c r="J3952" s="62">
        <v>4.528333922886452E-9</v>
      </c>
      <c r="K3952" s="61" t="s">
        <v>2093</v>
      </c>
      <c r="L3952" s="61"/>
      <c r="M3952" s="61"/>
      <c r="N3952" s="61"/>
      <c r="O3952" s="61"/>
      <c r="P3952" s="61"/>
      <c r="Q3952" s="74">
        <v>3.875816041732731</v>
      </c>
      <c r="R3952" s="61">
        <v>1</v>
      </c>
      <c r="S3952" s="61">
        <v>1</v>
      </c>
      <c r="T3952" s="61">
        <v>1</v>
      </c>
      <c r="U3952" s="61">
        <v>5</v>
      </c>
      <c r="V3952" s="61">
        <v>2013</v>
      </c>
      <c r="W3952" s="61" t="s">
        <v>21</v>
      </c>
      <c r="X3952" s="61" t="s">
        <v>572</v>
      </c>
      <c r="Y3952" s="61"/>
      <c r="AC3952"/>
    </row>
    <row r="3953" spans="2:29" x14ac:dyDescent="0.2">
      <c r="B3953" s="61" t="str">
        <f>INDEX(FlowMapping!$G$2:$G$875,MATCH(W3953&amp;D3953,FlowMapping!$E$2:$E$875,0))</f>
        <v>nickel</v>
      </c>
      <c r="C3953" s="61">
        <f>INDEX(FlowMapping!$H$2:$H$875,MATCH(W3953&amp;D3953,FlowMapping!$E$2:$E$875,0))</f>
        <v>7440020</v>
      </c>
      <c r="D3953" s="61" t="s">
        <v>1027</v>
      </c>
      <c r="E3953" s="61" t="str">
        <f>INDEX(FlowMapping!$J$2:$J$875,MATCH(W3953&amp;D3953,FlowMapping!$E$2:$E$875,0))</f>
        <v>unspecified</v>
      </c>
      <c r="F3953" s="61" t="str">
        <f>INDEX(FlowMapping!$M$2:$M$875,MATCH(W3953&amp;D3953,FlowMapping!$E$2:$E$875,0))</f>
        <v>63e7fe55-8549-11e0-9d78-0800200c9a66</v>
      </c>
      <c r="G3953" s="61" t="str">
        <f>INDEX(Activities!$B$2:$B$390,MATCH(H3953,Activities!$C$2:$C$390,0))</f>
        <v>Air and gas compressor manufacturing</v>
      </c>
      <c r="H3953" s="61">
        <v>333912</v>
      </c>
      <c r="I3953" s="61" t="s">
        <v>997</v>
      </c>
      <c r="J3953" s="62">
        <v>6.934726046909125E-11</v>
      </c>
      <c r="K3953" s="61" t="s">
        <v>2093</v>
      </c>
      <c r="L3953" s="61"/>
      <c r="M3953" s="61"/>
      <c r="N3953" s="61"/>
      <c r="O3953" s="61"/>
      <c r="P3953" s="61"/>
      <c r="Q3953" s="74">
        <v>3.9444471754144543</v>
      </c>
      <c r="R3953" s="61">
        <v>1</v>
      </c>
      <c r="S3953" s="61">
        <v>1</v>
      </c>
      <c r="T3953" s="61">
        <v>1</v>
      </c>
      <c r="U3953" s="61">
        <v>5</v>
      </c>
      <c r="V3953" s="61">
        <v>2013</v>
      </c>
      <c r="W3953" s="61" t="s">
        <v>15</v>
      </c>
      <c r="X3953" s="61" t="s">
        <v>572</v>
      </c>
      <c r="Y3953" s="61"/>
      <c r="AC3953"/>
    </row>
    <row r="3954" spans="2:29" x14ac:dyDescent="0.2">
      <c r="B3954" s="61" t="str">
        <f>INDEX(FlowMapping!$G$2:$G$875,MATCH(W3954&amp;D3954,FlowMapping!$E$2:$E$875,0))</f>
        <v>lead</v>
      </c>
      <c r="C3954" s="61">
        <f>INDEX(FlowMapping!$H$2:$H$875,MATCH(W3954&amp;D3954,FlowMapping!$E$2:$E$875,0))</f>
        <v>7439921</v>
      </c>
      <c r="D3954" s="61" t="s">
        <v>1027</v>
      </c>
      <c r="E3954" s="61" t="str">
        <f>INDEX(FlowMapping!$J$2:$J$875,MATCH(W3954&amp;D3954,FlowMapping!$E$2:$E$875,0))</f>
        <v>unspecified</v>
      </c>
      <c r="F3954" s="61" t="str">
        <f>INDEX(FlowMapping!$M$2:$M$875,MATCH(W3954&amp;D3954,FlowMapping!$E$2:$E$875,0))</f>
        <v>31c4d160-b21e-41b3-b9c1-3d7a72377653</v>
      </c>
      <c r="G3954" s="61" t="str">
        <f>INDEX(Activities!$B$2:$B$390,MATCH(H3954,Activities!$C$2:$C$390,0))</f>
        <v>Air and gas compressor manufacturing</v>
      </c>
      <c r="H3954" s="61">
        <v>333912</v>
      </c>
      <c r="I3954" s="61" t="s">
        <v>997</v>
      </c>
      <c r="J3954" s="62">
        <v>1.705684170544108E-10</v>
      </c>
      <c r="K3954" s="61" t="s">
        <v>2093</v>
      </c>
      <c r="L3954" s="61"/>
      <c r="M3954" s="61"/>
      <c r="N3954" s="61"/>
      <c r="O3954" s="61"/>
      <c r="P3954" s="61"/>
      <c r="Q3954" s="74">
        <v>3.2630030039016864</v>
      </c>
      <c r="R3954" s="61">
        <v>1</v>
      </c>
      <c r="S3954" s="61">
        <v>1</v>
      </c>
      <c r="T3954" s="61">
        <v>1</v>
      </c>
      <c r="U3954" s="61">
        <v>5</v>
      </c>
      <c r="V3954" s="61">
        <v>2013</v>
      </c>
      <c r="W3954" s="61" t="s">
        <v>16</v>
      </c>
      <c r="X3954" s="61" t="s">
        <v>572</v>
      </c>
      <c r="Y3954" s="61"/>
      <c r="AC3954"/>
    </row>
    <row r="3955" spans="2:29" x14ac:dyDescent="0.2">
      <c r="B3955" s="61" t="str">
        <f>INDEX(FlowMapping!$G$2:$G$875,MATCH(W3955&amp;D3955,FlowMapping!$E$2:$E$875,0))</f>
        <v>chromium</v>
      </c>
      <c r="C3955" s="61">
        <f>INDEX(FlowMapping!$H$2:$H$875,MATCH(W3955&amp;D3955,FlowMapping!$E$2:$E$875,0))</f>
        <v>7440473</v>
      </c>
      <c r="D3955" s="61" t="s">
        <v>1027</v>
      </c>
      <c r="E3955" s="61" t="str">
        <f>INDEX(FlowMapping!$J$2:$J$875,MATCH(W3955&amp;D3955,FlowMapping!$E$2:$E$875,0))</f>
        <v>unspecified</v>
      </c>
      <c r="F3955" s="61" t="str">
        <f>INDEX(FlowMapping!$M$2:$M$875,MATCH(W3955&amp;D3955,FlowMapping!$E$2:$E$875,0))</f>
        <v>63e7b036-8549-11e0-9d78-0800200c9a66</v>
      </c>
      <c r="G3955" s="61" t="str">
        <f>INDEX(Activities!$B$2:$B$390,MATCH(H3955,Activities!$C$2:$C$390,0))</f>
        <v>Air and gas compressor manufacturing</v>
      </c>
      <c r="H3955" s="61">
        <v>333912</v>
      </c>
      <c r="I3955" s="61" t="s">
        <v>997</v>
      </c>
      <c r="J3955" s="62">
        <v>2.1536416294748835E-10</v>
      </c>
      <c r="K3955" s="61" t="s">
        <v>2093</v>
      </c>
      <c r="L3955" s="61"/>
      <c r="M3955" s="61"/>
      <c r="N3955" s="61"/>
      <c r="O3955" s="61"/>
      <c r="P3955" s="61"/>
      <c r="Q3955" s="74">
        <v>4.1265483800781633</v>
      </c>
      <c r="R3955" s="61">
        <v>1</v>
      </c>
      <c r="S3955" s="61">
        <v>1</v>
      </c>
      <c r="T3955" s="61">
        <v>1</v>
      </c>
      <c r="U3955" s="61">
        <v>5</v>
      </c>
      <c r="V3955" s="61">
        <v>2013</v>
      </c>
      <c r="W3955" s="61" t="s">
        <v>13</v>
      </c>
      <c r="X3955" s="61" t="s">
        <v>572</v>
      </c>
      <c r="Y3955" s="61"/>
      <c r="AC3955"/>
    </row>
    <row r="3956" spans="2:29" x14ac:dyDescent="0.2">
      <c r="B3956" s="61" t="str">
        <f>INDEX(FlowMapping!$G$2:$G$875,MATCH(W3956&amp;D3956,FlowMapping!$E$2:$E$875,0))</f>
        <v>copper</v>
      </c>
      <c r="C3956" s="61">
        <f>INDEX(FlowMapping!$H$2:$H$875,MATCH(W3956&amp;D3956,FlowMapping!$E$2:$E$875,0))</f>
        <v>7440508</v>
      </c>
      <c r="D3956" s="61" t="s">
        <v>1027</v>
      </c>
      <c r="E3956" s="61" t="str">
        <f>INDEX(FlowMapping!$J$2:$J$875,MATCH(W3956&amp;D3956,FlowMapping!$E$2:$E$875,0))</f>
        <v>unspecified</v>
      </c>
      <c r="F3956" s="61" t="str">
        <f>INDEX(FlowMapping!$M$2:$M$875,MATCH(W3956&amp;D3956,FlowMapping!$E$2:$E$875,0))</f>
        <v>2f100cfa-4feb-45e9-a43a-357128228889</v>
      </c>
      <c r="G3956" s="61" t="str">
        <f>INDEX(Activities!$B$2:$B$390,MATCH(H3956,Activities!$C$2:$C$390,0))</f>
        <v>Air and gas compressor manufacturing</v>
      </c>
      <c r="H3956" s="61">
        <v>333912</v>
      </c>
      <c r="I3956" s="61" t="s">
        <v>997</v>
      </c>
      <c r="J3956" s="62">
        <v>3.0366346975595862E-10</v>
      </c>
      <c r="K3956" s="61" t="s">
        <v>2093</v>
      </c>
      <c r="L3956" s="61"/>
      <c r="M3956" s="61"/>
      <c r="N3956" s="61"/>
      <c r="O3956" s="61"/>
      <c r="P3956" s="61"/>
      <c r="Q3956" s="74">
        <v>3.6565374211799746</v>
      </c>
      <c r="R3956" s="61">
        <v>1</v>
      </c>
      <c r="S3956" s="61">
        <v>1</v>
      </c>
      <c r="T3956" s="61">
        <v>1</v>
      </c>
      <c r="U3956" s="61">
        <v>5</v>
      </c>
      <c r="V3956" s="61">
        <v>2013</v>
      </c>
      <c r="W3956" s="61" t="s">
        <v>25</v>
      </c>
      <c r="X3956" s="61" t="s">
        <v>572</v>
      </c>
      <c r="Y3956" s="61"/>
      <c r="AC3956"/>
    </row>
    <row r="3957" spans="2:29" x14ac:dyDescent="0.2">
      <c r="B3957" s="61" t="str">
        <f>INDEX(FlowMapping!$G$2:$G$875,MATCH(W3957&amp;D3957,FlowMapping!$E$2:$E$875,0))</f>
        <v>manganese</v>
      </c>
      <c r="C3957" s="61">
        <f>INDEX(FlowMapping!$H$2:$H$875,MATCH(W3957&amp;D3957,FlowMapping!$E$2:$E$875,0))</f>
        <v>7439965</v>
      </c>
      <c r="D3957" s="61" t="s">
        <v>1027</v>
      </c>
      <c r="E3957" s="61" t="str">
        <f>INDEX(FlowMapping!$J$2:$J$875,MATCH(W3957&amp;D3957,FlowMapping!$E$2:$E$875,0))</f>
        <v>unspecified</v>
      </c>
      <c r="F3957" s="61" t="str">
        <f>INDEX(FlowMapping!$M$2:$M$875,MATCH(W3957&amp;D3957,FlowMapping!$E$2:$E$875,0))</f>
        <v>10cbd2f7-c41b-4bb4-b636-d8fc15cf0282</v>
      </c>
      <c r="G3957" s="61" t="str">
        <f>INDEX(Activities!$B$2:$B$390,MATCH(H3957,Activities!$C$2:$C$390,0))</f>
        <v>Air and gas compressor manufacturing</v>
      </c>
      <c r="H3957" s="61">
        <v>333912</v>
      </c>
      <c r="I3957" s="61" t="s">
        <v>997</v>
      </c>
      <c r="J3957" s="62">
        <v>7.3051524071788055E-10</v>
      </c>
      <c r="K3957" s="61" t="s">
        <v>2093</v>
      </c>
      <c r="L3957" s="61"/>
      <c r="M3957" s="61"/>
      <c r="N3957" s="61"/>
      <c r="O3957" s="61"/>
      <c r="P3957" s="61"/>
      <c r="Q3957" s="74">
        <v>3.875816041732731</v>
      </c>
      <c r="R3957" s="61">
        <v>1</v>
      </c>
      <c r="S3957" s="61">
        <v>1</v>
      </c>
      <c r="T3957" s="61">
        <v>1</v>
      </c>
      <c r="U3957" s="61">
        <v>5</v>
      </c>
      <c r="V3957" s="61">
        <v>2013</v>
      </c>
      <c r="W3957" s="61" t="s">
        <v>21</v>
      </c>
      <c r="X3957" s="61" t="s">
        <v>572</v>
      </c>
      <c r="Y3957" s="61"/>
      <c r="AC3957"/>
    </row>
    <row r="3958" spans="2:29" x14ac:dyDescent="0.2">
      <c r="B3958" s="61" t="str">
        <f>INDEX(FlowMapping!$G$2:$G$875,MATCH(W3958&amp;D3958,FlowMapping!$E$2:$E$875,0))</f>
        <v>copper</v>
      </c>
      <c r="C3958" s="61">
        <f>INDEX(FlowMapping!$H$2:$H$875,MATCH(W3958&amp;D3958,FlowMapping!$E$2:$E$875,0))</f>
        <v>7440508</v>
      </c>
      <c r="D3958" s="61" t="s">
        <v>1027</v>
      </c>
      <c r="E3958" s="61" t="str">
        <f>INDEX(FlowMapping!$J$2:$J$875,MATCH(W3958&amp;D3958,FlowMapping!$E$2:$E$875,0))</f>
        <v>unspecified</v>
      </c>
      <c r="F3958" s="61" t="str">
        <f>INDEX(FlowMapping!$M$2:$M$875,MATCH(W3958&amp;D3958,FlowMapping!$E$2:$E$875,0))</f>
        <v>2f100cfa-4feb-45e9-a43a-357128228889</v>
      </c>
      <c r="G3958" s="61" t="str">
        <f>INDEX(Activities!$B$2:$B$390,MATCH(H3958,Activities!$C$2:$C$390,0))</f>
        <v>Material handling equipment manufacturing</v>
      </c>
      <c r="H3958" s="61">
        <v>333920</v>
      </c>
      <c r="I3958" s="61" t="s">
        <v>997</v>
      </c>
      <c r="J3958" s="62">
        <v>6.6081165452653484E-11</v>
      </c>
      <c r="K3958" s="61" t="s">
        <v>2093</v>
      </c>
      <c r="L3958" s="61"/>
      <c r="M3958" s="61"/>
      <c r="N3958" s="61"/>
      <c r="O3958" s="61"/>
      <c r="P3958" s="61"/>
      <c r="Q3958" s="74">
        <v>3.6565374211799746</v>
      </c>
      <c r="R3958" s="61">
        <v>1</v>
      </c>
      <c r="S3958" s="61">
        <v>1</v>
      </c>
      <c r="T3958" s="61">
        <v>1</v>
      </c>
      <c r="U3958" s="61">
        <v>5</v>
      </c>
      <c r="V3958" s="61">
        <v>2013</v>
      </c>
      <c r="W3958" s="61" t="s">
        <v>25</v>
      </c>
      <c r="X3958" s="61" t="s">
        <v>572</v>
      </c>
      <c r="Y3958" s="61"/>
      <c r="AC3958"/>
    </row>
    <row r="3959" spans="2:29" x14ac:dyDescent="0.2">
      <c r="B3959" s="61" t="str">
        <f>INDEX(FlowMapping!$G$2:$G$875,MATCH(W3959&amp;D3959,FlowMapping!$E$2:$E$875,0))</f>
        <v>lead</v>
      </c>
      <c r="C3959" s="61">
        <f>INDEX(FlowMapping!$H$2:$H$875,MATCH(W3959&amp;D3959,FlowMapping!$E$2:$E$875,0))</f>
        <v>7439921</v>
      </c>
      <c r="D3959" s="61" t="s">
        <v>1027</v>
      </c>
      <c r="E3959" s="61" t="str">
        <f>INDEX(FlowMapping!$J$2:$J$875,MATCH(W3959&amp;D3959,FlowMapping!$E$2:$E$875,0))</f>
        <v>unspecified</v>
      </c>
      <c r="F3959" s="61" t="str">
        <f>INDEX(FlowMapping!$M$2:$M$875,MATCH(W3959&amp;D3959,FlowMapping!$E$2:$E$875,0))</f>
        <v>31c4d160-b21e-41b3-b9c1-3d7a72377653</v>
      </c>
      <c r="G3959" s="61" t="str">
        <f>INDEX(Activities!$B$2:$B$390,MATCH(H3959,Activities!$C$2:$C$390,0))</f>
        <v>Material handling equipment manufacturing</v>
      </c>
      <c r="H3959" s="61">
        <v>333920</v>
      </c>
      <c r="I3959" s="61" t="s">
        <v>997</v>
      </c>
      <c r="J3959" s="62">
        <v>3.9778908464602247E-10</v>
      </c>
      <c r="K3959" s="61" t="s">
        <v>2093</v>
      </c>
      <c r="L3959" s="61"/>
      <c r="M3959" s="61"/>
      <c r="N3959" s="61"/>
      <c r="O3959" s="61"/>
      <c r="P3959" s="61"/>
      <c r="Q3959" s="74">
        <v>3.2630030039016864</v>
      </c>
      <c r="R3959" s="61">
        <v>1</v>
      </c>
      <c r="S3959" s="61">
        <v>1</v>
      </c>
      <c r="T3959" s="61">
        <v>1</v>
      </c>
      <c r="U3959" s="61">
        <v>5</v>
      </c>
      <c r="V3959" s="61">
        <v>2013</v>
      </c>
      <c r="W3959" s="61" t="s">
        <v>16</v>
      </c>
      <c r="X3959" s="61" t="s">
        <v>572</v>
      </c>
      <c r="Y3959" s="61"/>
      <c r="AC3959"/>
    </row>
    <row r="3960" spans="2:29" x14ac:dyDescent="0.2">
      <c r="B3960" s="61" t="str">
        <f>INDEX(FlowMapping!$G$2:$G$875,MATCH(W3960&amp;D3960,FlowMapping!$E$2:$E$875,0))</f>
        <v>manganese</v>
      </c>
      <c r="C3960" s="61">
        <f>INDEX(FlowMapping!$H$2:$H$875,MATCH(W3960&amp;D3960,FlowMapping!$E$2:$E$875,0))</f>
        <v>7439965</v>
      </c>
      <c r="D3960" s="61" t="s">
        <v>1027</v>
      </c>
      <c r="E3960" s="61" t="str">
        <f>INDEX(FlowMapping!$J$2:$J$875,MATCH(W3960&amp;D3960,FlowMapping!$E$2:$E$875,0))</f>
        <v>unspecified</v>
      </c>
      <c r="F3960" s="61" t="str">
        <f>INDEX(FlowMapping!$M$2:$M$875,MATCH(W3960&amp;D3960,FlowMapping!$E$2:$E$875,0))</f>
        <v>10cbd2f7-c41b-4bb4-b636-d8fc15cf0282</v>
      </c>
      <c r="G3960" s="61" t="str">
        <f>INDEX(Activities!$B$2:$B$390,MATCH(H3960,Activities!$C$2:$C$390,0))</f>
        <v>Material handling equipment manufacturing</v>
      </c>
      <c r="H3960" s="61">
        <v>333920</v>
      </c>
      <c r="I3960" s="61" t="s">
        <v>997</v>
      </c>
      <c r="J3960" s="62">
        <v>7.1452294664322377E-10</v>
      </c>
      <c r="K3960" s="61" t="s">
        <v>2093</v>
      </c>
      <c r="L3960" s="61"/>
      <c r="M3960" s="61"/>
      <c r="N3960" s="61"/>
      <c r="O3960" s="61"/>
      <c r="P3960" s="61"/>
      <c r="Q3960" s="74">
        <v>3.875816041732731</v>
      </c>
      <c r="R3960" s="61">
        <v>1</v>
      </c>
      <c r="S3960" s="61">
        <v>1</v>
      </c>
      <c r="T3960" s="61">
        <v>1</v>
      </c>
      <c r="U3960" s="61">
        <v>5</v>
      </c>
      <c r="V3960" s="61">
        <v>2013</v>
      </c>
      <c r="W3960" s="61" t="s">
        <v>21</v>
      </c>
      <c r="X3960" s="61" t="s">
        <v>572</v>
      </c>
      <c r="Y3960" s="61"/>
      <c r="AC3960"/>
    </row>
    <row r="3961" spans="2:29" x14ac:dyDescent="0.2">
      <c r="B3961" s="61" t="str">
        <f>INDEX(FlowMapping!$G$2:$G$875,MATCH(W3961&amp;D3961,FlowMapping!$E$2:$E$875,0))</f>
        <v>chromium</v>
      </c>
      <c r="C3961" s="61">
        <f>INDEX(FlowMapping!$H$2:$H$875,MATCH(W3961&amp;D3961,FlowMapping!$E$2:$E$875,0))</f>
        <v>7440473</v>
      </c>
      <c r="D3961" s="61" t="s">
        <v>1027</v>
      </c>
      <c r="E3961" s="61" t="str">
        <f>INDEX(FlowMapping!$J$2:$J$875,MATCH(W3961&amp;D3961,FlowMapping!$E$2:$E$875,0))</f>
        <v>unspecified</v>
      </c>
      <c r="F3961" s="61" t="str">
        <f>INDEX(FlowMapping!$M$2:$M$875,MATCH(W3961&amp;D3961,FlowMapping!$E$2:$E$875,0))</f>
        <v>63e7b036-8549-11e0-9d78-0800200c9a66</v>
      </c>
      <c r="G3961" s="61" t="str">
        <f>INDEX(Activities!$B$2:$B$390,MATCH(H3961,Activities!$C$2:$C$390,0))</f>
        <v>Material handling equipment manufacturing</v>
      </c>
      <c r="H3961" s="61">
        <v>333920</v>
      </c>
      <c r="I3961" s="61" t="s">
        <v>997</v>
      </c>
      <c r="J3961" s="62">
        <v>4.1686473142201017E-9</v>
      </c>
      <c r="K3961" s="61" t="s">
        <v>2093</v>
      </c>
      <c r="L3961" s="61"/>
      <c r="M3961" s="61"/>
      <c r="N3961" s="61"/>
      <c r="O3961" s="61"/>
      <c r="P3961" s="61"/>
      <c r="Q3961" s="74">
        <v>4.1265483800781633</v>
      </c>
      <c r="R3961" s="61">
        <v>1</v>
      </c>
      <c r="S3961" s="61">
        <v>1</v>
      </c>
      <c r="T3961" s="61">
        <v>1</v>
      </c>
      <c r="U3961" s="61">
        <v>5</v>
      </c>
      <c r="V3961" s="61">
        <v>2013</v>
      </c>
      <c r="W3961" s="61" t="s">
        <v>13</v>
      </c>
      <c r="X3961" s="61" t="s">
        <v>572</v>
      </c>
      <c r="Y3961" s="61"/>
      <c r="AC3961"/>
    </row>
    <row r="3962" spans="2:29" x14ac:dyDescent="0.2">
      <c r="B3962" s="61" t="str">
        <f>INDEX(FlowMapping!$G$2:$G$875,MATCH(W3962&amp;D3962,FlowMapping!$E$2:$E$875,0))</f>
        <v>nickel</v>
      </c>
      <c r="C3962" s="61">
        <f>INDEX(FlowMapping!$H$2:$H$875,MATCH(W3962&amp;D3962,FlowMapping!$E$2:$E$875,0))</f>
        <v>7440020</v>
      </c>
      <c r="D3962" s="61" t="s">
        <v>1027</v>
      </c>
      <c r="E3962" s="61" t="str">
        <f>INDEX(FlowMapping!$J$2:$J$875,MATCH(W3962&amp;D3962,FlowMapping!$E$2:$E$875,0))</f>
        <v>unspecified</v>
      </c>
      <c r="F3962" s="61" t="str">
        <f>INDEX(FlowMapping!$M$2:$M$875,MATCH(W3962&amp;D3962,FlowMapping!$E$2:$E$875,0))</f>
        <v>63e7fe55-8549-11e0-9d78-0800200c9a66</v>
      </c>
      <c r="G3962" s="61" t="str">
        <f>INDEX(Activities!$B$2:$B$390,MATCH(H3962,Activities!$C$2:$C$390,0))</f>
        <v>Material handling equipment manufacturing</v>
      </c>
      <c r="H3962" s="61">
        <v>333920</v>
      </c>
      <c r="I3962" s="61" t="s">
        <v>997</v>
      </c>
      <c r="J3962" s="62">
        <v>4.1829703254512181E-9</v>
      </c>
      <c r="K3962" s="61" t="s">
        <v>2093</v>
      </c>
      <c r="L3962" s="61"/>
      <c r="M3962" s="61"/>
      <c r="N3962" s="61"/>
      <c r="O3962" s="61"/>
      <c r="P3962" s="61"/>
      <c r="Q3962" s="74">
        <v>3.9444471754144543</v>
      </c>
      <c r="R3962" s="61">
        <v>1</v>
      </c>
      <c r="S3962" s="61">
        <v>1</v>
      </c>
      <c r="T3962" s="61">
        <v>1</v>
      </c>
      <c r="U3962" s="61">
        <v>5</v>
      </c>
      <c r="V3962" s="61">
        <v>2013</v>
      </c>
      <c r="W3962" s="61" t="s">
        <v>15</v>
      </c>
      <c r="X3962" s="61" t="s">
        <v>572</v>
      </c>
      <c r="Y3962" s="61"/>
      <c r="AC3962"/>
    </row>
    <row r="3963" spans="2:29" x14ac:dyDescent="0.2">
      <c r="B3963" s="61" t="str">
        <f>INDEX(FlowMapping!$G$2:$G$875,MATCH(W3963&amp;D3963,FlowMapping!$E$2:$E$875,0))</f>
        <v>copper</v>
      </c>
      <c r="C3963" s="61">
        <f>INDEX(FlowMapping!$H$2:$H$875,MATCH(W3963&amp;D3963,FlowMapping!$E$2:$E$875,0))</f>
        <v>7440508</v>
      </c>
      <c r="D3963" s="61" t="s">
        <v>1027</v>
      </c>
      <c r="E3963" s="61" t="str">
        <f>INDEX(FlowMapping!$J$2:$J$875,MATCH(W3963&amp;D3963,FlowMapping!$E$2:$E$875,0))</f>
        <v>unspecified</v>
      </c>
      <c r="F3963" s="61" t="str">
        <f>INDEX(FlowMapping!$M$2:$M$875,MATCH(W3963&amp;D3963,FlowMapping!$E$2:$E$875,0))</f>
        <v>2f100cfa-4feb-45e9-a43a-357128228889</v>
      </c>
      <c r="G3963" s="61" t="str">
        <f>INDEX(Activities!$B$2:$B$390,MATCH(H3963,Activities!$C$2:$C$390,0))</f>
        <v>Industrial process furnace and oven manufacturing</v>
      </c>
      <c r="H3963" s="61">
        <v>333994</v>
      </c>
      <c r="I3963" s="61" t="s">
        <v>997</v>
      </c>
      <c r="J3963" s="62">
        <v>8.1524083393242268E-10</v>
      </c>
      <c r="K3963" s="61" t="s">
        <v>2093</v>
      </c>
      <c r="L3963" s="61"/>
      <c r="M3963" s="61"/>
      <c r="N3963" s="61"/>
      <c r="O3963" s="61"/>
      <c r="P3963" s="61"/>
      <c r="Q3963" s="74">
        <v>3.6565374211799746</v>
      </c>
      <c r="R3963" s="61">
        <v>1</v>
      </c>
      <c r="S3963" s="61">
        <v>1</v>
      </c>
      <c r="T3963" s="61">
        <v>1</v>
      </c>
      <c r="U3963" s="61">
        <v>5</v>
      </c>
      <c r="V3963" s="61">
        <v>2013</v>
      </c>
      <c r="W3963" s="61" t="s">
        <v>25</v>
      </c>
      <c r="X3963" s="61" t="s">
        <v>572</v>
      </c>
      <c r="Y3963" s="61"/>
      <c r="AC3963"/>
    </row>
    <row r="3964" spans="2:29" x14ac:dyDescent="0.2">
      <c r="B3964" s="61" t="str">
        <f>INDEX(FlowMapping!$G$2:$G$875,MATCH(W3964&amp;D3964,FlowMapping!$E$2:$E$875,0))</f>
        <v>ethylene glycol</v>
      </c>
      <c r="C3964" s="61">
        <f>INDEX(FlowMapping!$H$2:$H$875,MATCH(W3964&amp;D3964,FlowMapping!$E$2:$E$875,0))</f>
        <v>107211</v>
      </c>
      <c r="D3964" s="61" t="s">
        <v>1027</v>
      </c>
      <c r="E3964" s="61" t="str">
        <f>INDEX(FlowMapping!$J$2:$J$875,MATCH(W3964&amp;D3964,FlowMapping!$E$2:$E$875,0))</f>
        <v>unspecified</v>
      </c>
      <c r="F3964" s="61" t="str">
        <f>INDEX(FlowMapping!$M$2:$M$875,MATCH(W3964&amp;D3964,FlowMapping!$E$2:$E$875,0))</f>
        <v>8026e985-6019-4551-be66-4d2d81ff4687</v>
      </c>
      <c r="G3964" s="61" t="str">
        <f>INDEX(Activities!$B$2:$B$390,MATCH(H3964,Activities!$C$2:$C$390,0))</f>
        <v>Industrial process furnace and oven manufacturing</v>
      </c>
      <c r="H3964" s="61">
        <v>333994</v>
      </c>
      <c r="I3964" s="61" t="s">
        <v>997</v>
      </c>
      <c r="J3964" s="62">
        <v>8.1524083393242268E-10</v>
      </c>
      <c r="K3964" s="61" t="s">
        <v>2093</v>
      </c>
      <c r="L3964" s="61"/>
      <c r="M3964" s="61"/>
      <c r="N3964" s="61"/>
      <c r="O3964" s="61"/>
      <c r="P3964" s="61"/>
      <c r="Q3964" s="74">
        <v>4.5188857415186359</v>
      </c>
      <c r="R3964" s="61">
        <v>1</v>
      </c>
      <c r="S3964" s="61">
        <v>1</v>
      </c>
      <c r="T3964" s="61">
        <v>1</v>
      </c>
      <c r="U3964" s="61">
        <v>5</v>
      </c>
      <c r="V3964" s="61">
        <v>2013</v>
      </c>
      <c r="W3964" s="61" t="s">
        <v>3</v>
      </c>
      <c r="X3964" s="61" t="s">
        <v>572</v>
      </c>
      <c r="Y3964" s="61"/>
      <c r="AC3964"/>
    </row>
    <row r="3965" spans="2:29" x14ac:dyDescent="0.2">
      <c r="B3965" s="61" t="str">
        <f>INDEX(FlowMapping!$G$2:$G$875,MATCH(W3965&amp;D3965,FlowMapping!$E$2:$E$875,0))</f>
        <v>copper</v>
      </c>
      <c r="C3965" s="61">
        <f>INDEX(FlowMapping!$H$2:$H$875,MATCH(W3965&amp;D3965,FlowMapping!$E$2:$E$875,0))</f>
        <v>7440508</v>
      </c>
      <c r="D3965" s="61" t="s">
        <v>1027</v>
      </c>
      <c r="E3965" s="61" t="str">
        <f>INDEX(FlowMapping!$J$2:$J$875,MATCH(W3965&amp;D3965,FlowMapping!$E$2:$E$875,0))</f>
        <v>unspecified</v>
      </c>
      <c r="F3965" s="61" t="str">
        <f>INDEX(FlowMapping!$M$2:$M$875,MATCH(W3965&amp;D3965,FlowMapping!$E$2:$E$875,0))</f>
        <v>2f100cfa-4feb-45e9-a43a-357128228889</v>
      </c>
      <c r="G3965" s="61" t="str">
        <f>INDEX(Activities!$B$2:$B$390,MATCH(H3965,Activities!$C$2:$C$390,0))</f>
        <v>Other communications equipment manufacturing</v>
      </c>
      <c r="H3965" s="61">
        <v>334290</v>
      </c>
      <c r="I3965" s="61" t="s">
        <v>997</v>
      </c>
      <c r="J3965" s="62">
        <v>3.5064935064935061E-10</v>
      </c>
      <c r="K3965" s="61" t="s">
        <v>2093</v>
      </c>
      <c r="L3965" s="61"/>
      <c r="M3965" s="61"/>
      <c r="N3965" s="61"/>
      <c r="O3965" s="61"/>
      <c r="P3965" s="61"/>
      <c r="Q3965" s="74">
        <v>3.6565374211799746</v>
      </c>
      <c r="R3965" s="61">
        <v>1</v>
      </c>
      <c r="S3965" s="61">
        <v>1</v>
      </c>
      <c r="T3965" s="61">
        <v>1</v>
      </c>
      <c r="U3965" s="61">
        <v>5</v>
      </c>
      <c r="V3965" s="61">
        <v>2013</v>
      </c>
      <c r="W3965" s="61" t="s">
        <v>25</v>
      </c>
      <c r="X3965" s="61" t="s">
        <v>572</v>
      </c>
      <c r="Y3965" s="61"/>
      <c r="AC3965"/>
    </row>
    <row r="3966" spans="2:29" x14ac:dyDescent="0.2">
      <c r="B3966" s="61" t="str">
        <f>INDEX(FlowMapping!$G$2:$G$875,MATCH(W3966&amp;D3966,FlowMapping!$E$2:$E$875,0))</f>
        <v>lead</v>
      </c>
      <c r="C3966" s="61">
        <f>INDEX(FlowMapping!$H$2:$H$875,MATCH(W3966&amp;D3966,FlowMapping!$E$2:$E$875,0))</f>
        <v>7439921</v>
      </c>
      <c r="D3966" s="61" t="s">
        <v>1027</v>
      </c>
      <c r="E3966" s="61" t="str">
        <f>INDEX(FlowMapping!$J$2:$J$875,MATCH(W3966&amp;D3966,FlowMapping!$E$2:$E$875,0))</f>
        <v>unspecified</v>
      </c>
      <c r="F3966" s="61" t="str">
        <f>INDEX(FlowMapping!$M$2:$M$875,MATCH(W3966&amp;D3966,FlowMapping!$E$2:$E$875,0))</f>
        <v>31c4d160-b21e-41b3-b9c1-3d7a72377653</v>
      </c>
      <c r="G3966" s="61" t="str">
        <f>INDEX(Activities!$B$2:$B$390,MATCH(H3966,Activities!$C$2:$C$390,0))</f>
        <v>Semiconductor and related device manufacturing</v>
      </c>
      <c r="H3966" s="61">
        <v>334413</v>
      </c>
      <c r="I3966" s="61" t="s">
        <v>997</v>
      </c>
      <c r="J3966" s="62">
        <v>1.787979681679648E-10</v>
      </c>
      <c r="K3966" s="61" t="s">
        <v>2093</v>
      </c>
      <c r="L3966" s="61"/>
      <c r="M3966" s="61"/>
      <c r="N3966" s="61"/>
      <c r="O3966" s="61"/>
      <c r="P3966" s="61"/>
      <c r="Q3966" s="74">
        <v>3.2630030039016864</v>
      </c>
      <c r="R3966" s="61">
        <v>1</v>
      </c>
      <c r="S3966" s="61">
        <v>1</v>
      </c>
      <c r="T3966" s="61">
        <v>1</v>
      </c>
      <c r="U3966" s="61">
        <v>5</v>
      </c>
      <c r="V3966" s="61">
        <v>2013</v>
      </c>
      <c r="W3966" s="61" t="s">
        <v>16</v>
      </c>
      <c r="X3966" s="61" t="s">
        <v>572</v>
      </c>
      <c r="Y3966" s="61"/>
      <c r="AC3966"/>
    </row>
    <row r="3967" spans="2:29" x14ac:dyDescent="0.2">
      <c r="B3967" s="61" t="str">
        <f>INDEX(FlowMapping!$G$2:$G$875,MATCH(W3967&amp;D3967,FlowMapping!$E$2:$E$875,0))</f>
        <v>1-Methyl-2-pyrrolidinone</v>
      </c>
      <c r="C3967" s="61">
        <f>INDEX(FlowMapping!$H$2:$H$875,MATCH(W3967&amp;D3967,FlowMapping!$E$2:$E$875,0))</f>
        <v>872504</v>
      </c>
      <c r="D3967" s="61" t="s">
        <v>1027</v>
      </c>
      <c r="E3967" s="61" t="str">
        <f>INDEX(FlowMapping!$J$2:$J$875,MATCH(W3967&amp;D3967,FlowMapping!$E$2:$E$875,0))</f>
        <v>unspecified</v>
      </c>
      <c r="F3967" s="61" t="str">
        <f>INDEX(FlowMapping!$M$2:$M$875,MATCH(W3967&amp;D3967,FlowMapping!$E$2:$E$875,0))</f>
        <v>9ff6b6db-6b22-485a-a0f3-545aa6d19d49</v>
      </c>
      <c r="G3967" s="61" t="str">
        <f>INDEX(Activities!$B$2:$B$390,MATCH(H3967,Activities!$C$2:$C$390,0))</f>
        <v>Semiconductor and related device manufacturing</v>
      </c>
      <c r="H3967" s="61">
        <v>334413</v>
      </c>
      <c r="I3967" s="61" t="s">
        <v>997</v>
      </c>
      <c r="J3967" s="62">
        <v>1.6466616999661364E-9</v>
      </c>
      <c r="K3967" s="61" t="s">
        <v>2093</v>
      </c>
      <c r="L3967" s="61"/>
      <c r="M3967" s="61"/>
      <c r="N3967" s="61"/>
      <c r="O3967" s="61"/>
      <c r="P3967" s="61"/>
      <c r="Q3967" s="74">
        <v>4.7294197670253508</v>
      </c>
      <c r="R3967" s="61">
        <v>1</v>
      </c>
      <c r="S3967" s="61">
        <v>1</v>
      </c>
      <c r="T3967" s="61">
        <v>1</v>
      </c>
      <c r="U3967" s="61">
        <v>5</v>
      </c>
      <c r="V3967" s="61">
        <v>2013</v>
      </c>
      <c r="W3967" s="61" t="s">
        <v>50</v>
      </c>
      <c r="X3967" s="61" t="s">
        <v>572</v>
      </c>
      <c r="Y3967" s="61"/>
      <c r="AC3967"/>
    </row>
    <row r="3968" spans="2:29" x14ac:dyDescent="0.2">
      <c r="B3968" s="61" t="str">
        <f>INDEX(FlowMapping!$G$2:$G$875,MATCH(W3968&amp;D3968,FlowMapping!$E$2:$E$875,0))</f>
        <v>ethylene glycol</v>
      </c>
      <c r="C3968" s="61">
        <f>INDEX(FlowMapping!$H$2:$H$875,MATCH(W3968&amp;D3968,FlowMapping!$E$2:$E$875,0))</f>
        <v>107211</v>
      </c>
      <c r="D3968" s="61" t="s">
        <v>1027</v>
      </c>
      <c r="E3968" s="61" t="str">
        <f>INDEX(FlowMapping!$J$2:$J$875,MATCH(W3968&amp;D3968,FlowMapping!$E$2:$E$875,0))</f>
        <v>unspecified</v>
      </c>
      <c r="F3968" s="61" t="str">
        <f>INDEX(FlowMapping!$M$2:$M$875,MATCH(W3968&amp;D3968,FlowMapping!$E$2:$E$875,0))</f>
        <v>8026e985-6019-4551-be66-4d2d81ff4687</v>
      </c>
      <c r="G3968" s="61" t="str">
        <f>INDEX(Activities!$B$2:$B$390,MATCH(H3968,Activities!$C$2:$C$390,0))</f>
        <v>Semiconductor and related device manufacturing</v>
      </c>
      <c r="H3968" s="61">
        <v>334413</v>
      </c>
      <c r="I3968" s="61" t="s">
        <v>997</v>
      </c>
      <c r="J3968" s="62">
        <v>2.8632251947172366E-9</v>
      </c>
      <c r="K3968" s="61" t="s">
        <v>2093</v>
      </c>
      <c r="L3968" s="61"/>
      <c r="M3968" s="61"/>
      <c r="N3968" s="61"/>
      <c r="O3968" s="61"/>
      <c r="P3968" s="61"/>
      <c r="Q3968" s="74">
        <v>4.5188857415186359</v>
      </c>
      <c r="R3968" s="61">
        <v>1</v>
      </c>
      <c r="S3968" s="61">
        <v>1</v>
      </c>
      <c r="T3968" s="61">
        <v>1</v>
      </c>
      <c r="U3968" s="61">
        <v>5</v>
      </c>
      <c r="V3968" s="61">
        <v>2013</v>
      </c>
      <c r="W3968" s="61" t="s">
        <v>3</v>
      </c>
      <c r="X3968" s="61" t="s">
        <v>572</v>
      </c>
      <c r="Y3968" s="61"/>
      <c r="AC3968"/>
    </row>
    <row r="3969" spans="2:29" x14ac:dyDescent="0.2">
      <c r="B3969" s="61" t="str">
        <f>INDEX(FlowMapping!$G$2:$G$875,MATCH(W3969&amp;D3969,FlowMapping!$E$2:$E$875,0))</f>
        <v>ammonia</v>
      </c>
      <c r="C3969" s="61">
        <f>INDEX(FlowMapping!$H$2:$H$875,MATCH(W3969&amp;D3969,FlowMapping!$E$2:$E$875,0))</f>
        <v>7664417</v>
      </c>
      <c r="D3969" s="61" t="s">
        <v>1027</v>
      </c>
      <c r="E3969" s="61" t="str">
        <f>INDEX(FlowMapping!$J$2:$J$875,MATCH(W3969&amp;D3969,FlowMapping!$E$2:$E$875,0))</f>
        <v>unspecified</v>
      </c>
      <c r="F3969" s="61" t="str">
        <f>INDEX(FlowMapping!$M$2:$M$875,MATCH(W3969&amp;D3969,FlowMapping!$E$2:$E$875,0))</f>
        <v>63e78926-8549-11e0-9d78-0800200c9a66</v>
      </c>
      <c r="G3969" s="61" t="str">
        <f>INDEX(Activities!$B$2:$B$390,MATCH(H3969,Activities!$C$2:$C$390,0))</f>
        <v>Semiconductor and related device manufacturing</v>
      </c>
      <c r="H3969" s="61">
        <v>334413</v>
      </c>
      <c r="I3969" s="61" t="s">
        <v>997</v>
      </c>
      <c r="J3969" s="62">
        <v>4.3710266169996612E-8</v>
      </c>
      <c r="K3969" s="61" t="s">
        <v>2093</v>
      </c>
      <c r="L3969" s="61"/>
      <c r="M3969" s="61"/>
      <c r="N3969" s="61"/>
      <c r="O3969" s="61"/>
      <c r="P3969" s="61"/>
      <c r="Q3969" s="74">
        <v>3.1531135141461539</v>
      </c>
      <c r="R3969" s="61">
        <v>1</v>
      </c>
      <c r="S3969" s="61">
        <v>1</v>
      </c>
      <c r="T3969" s="61">
        <v>1</v>
      </c>
      <c r="U3969" s="61">
        <v>5</v>
      </c>
      <c r="V3969" s="61">
        <v>2013</v>
      </c>
      <c r="W3969" s="61" t="s">
        <v>2</v>
      </c>
      <c r="X3969" s="61" t="s">
        <v>572</v>
      </c>
      <c r="Y3969" s="61"/>
      <c r="AC3969"/>
    </row>
    <row r="3970" spans="2:29" x14ac:dyDescent="0.2">
      <c r="B3970" s="61" t="str">
        <f>INDEX(FlowMapping!$G$2:$G$875,MATCH(W3970&amp;D3970,FlowMapping!$E$2:$E$875,0))</f>
        <v>lead</v>
      </c>
      <c r="C3970" s="61">
        <f>INDEX(FlowMapping!$H$2:$H$875,MATCH(W3970&amp;D3970,FlowMapping!$E$2:$E$875,0))</f>
        <v>7439921</v>
      </c>
      <c r="D3970" s="61" t="s">
        <v>1027</v>
      </c>
      <c r="E3970" s="61" t="str">
        <f>INDEX(FlowMapping!$J$2:$J$875,MATCH(W3970&amp;D3970,FlowMapping!$E$2:$E$875,0))</f>
        <v>unspecified</v>
      </c>
      <c r="F3970" s="61" t="str">
        <f>INDEX(FlowMapping!$M$2:$M$875,MATCH(W3970&amp;D3970,FlowMapping!$E$2:$E$875,0))</f>
        <v>31c4d160-b21e-41b3-b9c1-3d7a72377653</v>
      </c>
      <c r="G3970" s="61" t="str">
        <f>INDEX(Activities!$B$2:$B$390,MATCH(H3970,Activities!$C$2:$C$390,0))</f>
        <v>Printed circuit assembly (electronic assembly) manufacturing</v>
      </c>
      <c r="H3970" s="61">
        <v>334418</v>
      </c>
      <c r="I3970" s="61" t="s">
        <v>997</v>
      </c>
      <c r="J3970" s="62">
        <v>1.7655892786756012E-11</v>
      </c>
      <c r="K3970" s="61" t="s">
        <v>2093</v>
      </c>
      <c r="L3970" s="61"/>
      <c r="M3970" s="61"/>
      <c r="N3970" s="61"/>
      <c r="O3970" s="61"/>
      <c r="P3970" s="61"/>
      <c r="Q3970" s="74">
        <v>3.2630030039016864</v>
      </c>
      <c r="R3970" s="61">
        <v>1</v>
      </c>
      <c r="S3970" s="61">
        <v>1</v>
      </c>
      <c r="T3970" s="61">
        <v>1</v>
      </c>
      <c r="U3970" s="61">
        <v>4</v>
      </c>
      <c r="V3970" s="61">
        <v>2013</v>
      </c>
      <c r="W3970" s="61" t="s">
        <v>16</v>
      </c>
      <c r="X3970" s="61" t="s">
        <v>572</v>
      </c>
      <c r="Y3970" s="61"/>
      <c r="AC3970"/>
    </row>
    <row r="3971" spans="2:29" x14ac:dyDescent="0.2">
      <c r="B3971" s="61" t="str">
        <f>INDEX(FlowMapping!$G$2:$G$875,MATCH(W3971&amp;D3971,FlowMapping!$E$2:$E$875,0))</f>
        <v>copper</v>
      </c>
      <c r="C3971" s="61">
        <f>INDEX(FlowMapping!$H$2:$H$875,MATCH(W3971&amp;D3971,FlowMapping!$E$2:$E$875,0))</f>
        <v>7440508</v>
      </c>
      <c r="D3971" s="61" t="s">
        <v>1027</v>
      </c>
      <c r="E3971" s="61" t="str">
        <f>INDEX(FlowMapping!$J$2:$J$875,MATCH(W3971&amp;D3971,FlowMapping!$E$2:$E$875,0))</f>
        <v>unspecified</v>
      </c>
      <c r="F3971" s="61" t="str">
        <f>INDEX(FlowMapping!$M$2:$M$875,MATCH(W3971&amp;D3971,FlowMapping!$E$2:$E$875,0))</f>
        <v>2f100cfa-4feb-45e9-a43a-357128228889</v>
      </c>
      <c r="G3971" s="61" t="str">
        <f>INDEX(Activities!$B$2:$B$390,MATCH(H3971,Activities!$C$2:$C$390,0))</f>
        <v>Printed circuit assembly (electronic assembly) manufacturing</v>
      </c>
      <c r="H3971" s="61">
        <v>334418</v>
      </c>
      <c r="I3971" s="61" t="s">
        <v>997</v>
      </c>
      <c r="J3971" s="62">
        <v>8.0680725266062293E-11</v>
      </c>
      <c r="K3971" s="61" t="s">
        <v>2093</v>
      </c>
      <c r="L3971" s="61"/>
      <c r="M3971" s="61"/>
      <c r="N3971" s="61"/>
      <c r="O3971" s="61"/>
      <c r="P3971" s="61"/>
      <c r="Q3971" s="74">
        <v>3.6565374211799746</v>
      </c>
      <c r="R3971" s="61">
        <v>1</v>
      </c>
      <c r="S3971" s="61">
        <v>1</v>
      </c>
      <c r="T3971" s="61">
        <v>1</v>
      </c>
      <c r="U3971" s="61">
        <v>4</v>
      </c>
      <c r="V3971" s="61">
        <v>2013</v>
      </c>
      <c r="W3971" s="61" t="s">
        <v>25</v>
      </c>
      <c r="X3971" s="61" t="s">
        <v>572</v>
      </c>
      <c r="Y3971" s="61"/>
      <c r="AC3971"/>
    </row>
    <row r="3972" spans="2:29" x14ac:dyDescent="0.2">
      <c r="B3972" s="61" t="str">
        <f>INDEX(FlowMapping!$G$2:$G$875,MATCH(W3972&amp;D3972,FlowMapping!$E$2:$E$875,0))</f>
        <v>lead</v>
      </c>
      <c r="C3972" s="61">
        <f>INDEX(FlowMapping!$H$2:$H$875,MATCH(W3972&amp;D3972,FlowMapping!$E$2:$E$875,0))</f>
        <v>7439921</v>
      </c>
      <c r="D3972" s="61" t="s">
        <v>1027</v>
      </c>
      <c r="E3972" s="61" t="str">
        <f>INDEX(FlowMapping!$J$2:$J$875,MATCH(W3972&amp;D3972,FlowMapping!$E$2:$E$875,0))</f>
        <v>unspecified</v>
      </c>
      <c r="F3972" s="61" t="str">
        <f>INDEX(FlowMapping!$M$2:$M$875,MATCH(W3972&amp;D3972,FlowMapping!$E$2:$E$875,0))</f>
        <v>31c4d160-b21e-41b3-b9c1-3d7a72377653</v>
      </c>
      <c r="G3972" s="61" t="str">
        <f>INDEX(Activities!$B$2:$B$390,MATCH(H3972,Activities!$C$2:$C$390,0))</f>
        <v>Search, detection, and navigation instruments manufacturing</v>
      </c>
      <c r="H3972" s="61">
        <v>334511</v>
      </c>
      <c r="I3972" s="61" t="s">
        <v>997</v>
      </c>
      <c r="J3972" s="62">
        <v>1.0788868627606437E-11</v>
      </c>
      <c r="K3972" s="61" t="s">
        <v>2093</v>
      </c>
      <c r="L3972" s="61"/>
      <c r="M3972" s="61"/>
      <c r="N3972" s="61"/>
      <c r="O3972" s="61"/>
      <c r="P3972" s="61"/>
      <c r="Q3972" s="74">
        <v>3.2630030039016864</v>
      </c>
      <c r="R3972" s="61">
        <v>1</v>
      </c>
      <c r="S3972" s="61">
        <v>1</v>
      </c>
      <c r="T3972" s="61">
        <v>1</v>
      </c>
      <c r="U3972" s="61">
        <v>5</v>
      </c>
      <c r="V3972" s="61">
        <v>2013</v>
      </c>
      <c r="W3972" s="61" t="s">
        <v>16</v>
      </c>
      <c r="X3972" s="61" t="s">
        <v>572</v>
      </c>
      <c r="Y3972" s="61"/>
      <c r="AC3972"/>
    </row>
    <row r="3973" spans="2:29" x14ac:dyDescent="0.2">
      <c r="B3973" s="61" t="str">
        <f>INDEX(FlowMapping!$G$2:$G$875,MATCH(W3973&amp;D3973,FlowMapping!$E$2:$E$875,0))</f>
        <v>manganese</v>
      </c>
      <c r="C3973" s="61">
        <f>INDEX(FlowMapping!$H$2:$H$875,MATCH(W3973&amp;D3973,FlowMapping!$E$2:$E$875,0))</f>
        <v>7439965</v>
      </c>
      <c r="D3973" s="61" t="s">
        <v>1027</v>
      </c>
      <c r="E3973" s="61" t="str">
        <f>INDEX(FlowMapping!$J$2:$J$875,MATCH(W3973&amp;D3973,FlowMapping!$E$2:$E$875,0))</f>
        <v>unspecified</v>
      </c>
      <c r="F3973" s="61" t="str">
        <f>INDEX(FlowMapping!$M$2:$M$875,MATCH(W3973&amp;D3973,FlowMapping!$E$2:$E$875,0))</f>
        <v>10cbd2f7-c41b-4bb4-b636-d8fc15cf0282</v>
      </c>
      <c r="G3973" s="61" t="str">
        <f>INDEX(Activities!$B$2:$B$390,MATCH(H3973,Activities!$C$2:$C$390,0))</f>
        <v>Automatic environmental control manufacturing</v>
      </c>
      <c r="H3973" s="61">
        <v>334512</v>
      </c>
      <c r="I3973" s="61" t="s">
        <v>997</v>
      </c>
      <c r="J3973" s="62">
        <v>7.0566272557560672E-10</v>
      </c>
      <c r="K3973" s="61" t="s">
        <v>2093</v>
      </c>
      <c r="L3973" s="61"/>
      <c r="M3973" s="61"/>
      <c r="N3973" s="61"/>
      <c r="O3973" s="61"/>
      <c r="P3973" s="61"/>
      <c r="Q3973" s="74">
        <v>3.875816041732731</v>
      </c>
      <c r="R3973" s="61">
        <v>1</v>
      </c>
      <c r="S3973" s="61">
        <v>1</v>
      </c>
      <c r="T3973" s="61">
        <v>1</v>
      </c>
      <c r="U3973" s="61">
        <v>5</v>
      </c>
      <c r="V3973" s="61">
        <v>2013</v>
      </c>
      <c r="W3973" s="61" t="s">
        <v>21</v>
      </c>
      <c r="X3973" s="61" t="s">
        <v>572</v>
      </c>
      <c r="Y3973" s="61"/>
      <c r="AC3973"/>
    </row>
    <row r="3974" spans="2:29" x14ac:dyDescent="0.2">
      <c r="B3974" s="61" t="str">
        <f>INDEX(FlowMapping!$G$2:$G$875,MATCH(W3974&amp;D3974,FlowMapping!$E$2:$E$875,0))</f>
        <v>phenol</v>
      </c>
      <c r="C3974" s="61">
        <f>INDEX(FlowMapping!$H$2:$H$875,MATCH(W3974&amp;D3974,FlowMapping!$E$2:$E$875,0))</f>
        <v>108952</v>
      </c>
      <c r="D3974" s="61" t="s">
        <v>1027</v>
      </c>
      <c r="E3974" s="61" t="str">
        <f>INDEX(FlowMapping!$J$2:$J$875,MATCH(W3974&amp;D3974,FlowMapping!$E$2:$E$875,0))</f>
        <v>unspecified</v>
      </c>
      <c r="F3974" s="61" t="str">
        <f>INDEX(FlowMapping!$M$2:$M$875,MATCH(W3974&amp;D3974,FlowMapping!$E$2:$E$875,0))</f>
        <v>39153cb9-a8fe-4fc8-beef-1bf1edceb8e7</v>
      </c>
      <c r="G3974" s="61" t="str">
        <f>INDEX(Activities!$B$2:$B$390,MATCH(H3974,Activities!$C$2:$C$390,0))</f>
        <v>Automatic environmental control manufacturing</v>
      </c>
      <c r="H3974" s="61">
        <v>334512</v>
      </c>
      <c r="I3974" s="61" t="s">
        <v>997</v>
      </c>
      <c r="J3974" s="62">
        <v>7.0566272557560672E-10</v>
      </c>
      <c r="K3974" s="61" t="s">
        <v>2093</v>
      </c>
      <c r="L3974" s="61"/>
      <c r="M3974" s="61"/>
      <c r="N3974" s="61"/>
      <c r="O3974" s="61"/>
      <c r="P3974" s="61"/>
      <c r="Q3974" s="74">
        <v>3.2328526649172535</v>
      </c>
      <c r="R3974" s="61">
        <v>1</v>
      </c>
      <c r="S3974" s="61">
        <v>1</v>
      </c>
      <c r="T3974" s="61">
        <v>1</v>
      </c>
      <c r="U3974" s="61">
        <v>5</v>
      </c>
      <c r="V3974" s="61">
        <v>2013</v>
      </c>
      <c r="W3974" s="61" t="s">
        <v>42</v>
      </c>
      <c r="X3974" s="61" t="s">
        <v>572</v>
      </c>
      <c r="Y3974" s="61"/>
      <c r="AC3974"/>
    </row>
    <row r="3975" spans="2:29" x14ac:dyDescent="0.2">
      <c r="B3975" s="61" t="str">
        <f>INDEX(FlowMapping!$G$2:$G$875,MATCH(W3975&amp;D3975,FlowMapping!$E$2:$E$875,0))</f>
        <v>chromium</v>
      </c>
      <c r="C3975" s="61">
        <f>INDEX(FlowMapping!$H$2:$H$875,MATCH(W3975&amp;D3975,FlowMapping!$E$2:$E$875,0))</f>
        <v>7440473</v>
      </c>
      <c r="D3975" s="61" t="s">
        <v>1027</v>
      </c>
      <c r="E3975" s="61" t="str">
        <f>INDEX(FlowMapping!$J$2:$J$875,MATCH(W3975&amp;D3975,FlowMapping!$E$2:$E$875,0))</f>
        <v>unspecified</v>
      </c>
      <c r="F3975" s="61" t="str">
        <f>INDEX(FlowMapping!$M$2:$M$875,MATCH(W3975&amp;D3975,FlowMapping!$E$2:$E$875,0))</f>
        <v>63e7b036-8549-11e0-9d78-0800200c9a66</v>
      </c>
      <c r="G3975" s="61" t="str">
        <f>INDEX(Activities!$B$2:$B$390,MATCH(H3975,Activities!$C$2:$C$390,0))</f>
        <v>Automatic environmental control manufacturing</v>
      </c>
      <c r="H3975" s="61">
        <v>334512</v>
      </c>
      <c r="I3975" s="61" t="s">
        <v>997</v>
      </c>
      <c r="J3975" s="62">
        <v>8.46795270690728E-10</v>
      </c>
      <c r="K3975" s="61" t="s">
        <v>2093</v>
      </c>
      <c r="L3975" s="61"/>
      <c r="M3975" s="61"/>
      <c r="N3975" s="61"/>
      <c r="O3975" s="61"/>
      <c r="P3975" s="61"/>
      <c r="Q3975" s="74">
        <v>4.1265483800781633</v>
      </c>
      <c r="R3975" s="61">
        <v>1</v>
      </c>
      <c r="S3975" s="61">
        <v>1</v>
      </c>
      <c r="T3975" s="61">
        <v>1</v>
      </c>
      <c r="U3975" s="61">
        <v>5</v>
      </c>
      <c r="V3975" s="61">
        <v>2013</v>
      </c>
      <c r="W3975" s="61" t="s">
        <v>13</v>
      </c>
      <c r="X3975" s="61" t="s">
        <v>572</v>
      </c>
      <c r="Y3975" s="61"/>
      <c r="AC3975"/>
    </row>
    <row r="3976" spans="2:29" x14ac:dyDescent="0.2">
      <c r="B3976" s="61" t="str">
        <f>INDEX(FlowMapping!$G$2:$G$875,MATCH(W3976&amp;D3976,FlowMapping!$E$2:$E$875,0))</f>
        <v>nickel</v>
      </c>
      <c r="C3976" s="61">
        <f>INDEX(FlowMapping!$H$2:$H$875,MATCH(W3976&amp;D3976,FlowMapping!$E$2:$E$875,0))</f>
        <v>7440020</v>
      </c>
      <c r="D3976" s="61" t="s">
        <v>1027</v>
      </c>
      <c r="E3976" s="61" t="str">
        <f>INDEX(FlowMapping!$J$2:$J$875,MATCH(W3976&amp;D3976,FlowMapping!$E$2:$E$875,0))</f>
        <v>unspecified</v>
      </c>
      <c r="F3976" s="61" t="str">
        <f>INDEX(FlowMapping!$M$2:$M$875,MATCH(W3976&amp;D3976,FlowMapping!$E$2:$E$875,0))</f>
        <v>63e7fe55-8549-11e0-9d78-0800200c9a66</v>
      </c>
      <c r="G3976" s="61" t="str">
        <f>INDEX(Activities!$B$2:$B$390,MATCH(H3976,Activities!$C$2:$C$390,0))</f>
        <v>Automatic environmental control manufacturing</v>
      </c>
      <c r="H3976" s="61">
        <v>334512</v>
      </c>
      <c r="I3976" s="61" t="s">
        <v>997</v>
      </c>
      <c r="J3976" s="62">
        <v>9.7381456129433729E-10</v>
      </c>
      <c r="K3976" s="61" t="s">
        <v>2093</v>
      </c>
      <c r="L3976" s="61"/>
      <c r="M3976" s="61"/>
      <c r="N3976" s="61"/>
      <c r="O3976" s="61"/>
      <c r="P3976" s="61"/>
      <c r="Q3976" s="74">
        <v>3.9444471754144543</v>
      </c>
      <c r="R3976" s="61">
        <v>1</v>
      </c>
      <c r="S3976" s="61">
        <v>1</v>
      </c>
      <c r="T3976" s="61">
        <v>1</v>
      </c>
      <c r="U3976" s="61">
        <v>5</v>
      </c>
      <c r="V3976" s="61">
        <v>2013</v>
      </c>
      <c r="W3976" s="61" t="s">
        <v>15</v>
      </c>
      <c r="X3976" s="61" t="s">
        <v>572</v>
      </c>
      <c r="Y3976" s="61"/>
      <c r="AC3976"/>
    </row>
    <row r="3977" spans="2:29" x14ac:dyDescent="0.2">
      <c r="B3977" s="61" t="str">
        <f>INDEX(FlowMapping!$G$2:$G$875,MATCH(W3977&amp;D3977,FlowMapping!$E$2:$E$875,0))</f>
        <v>copper</v>
      </c>
      <c r="C3977" s="61">
        <f>INDEX(FlowMapping!$H$2:$H$875,MATCH(W3977&amp;D3977,FlowMapping!$E$2:$E$875,0))</f>
        <v>7440508</v>
      </c>
      <c r="D3977" s="61" t="s">
        <v>1027</v>
      </c>
      <c r="E3977" s="61" t="str">
        <f>INDEX(FlowMapping!$J$2:$J$875,MATCH(W3977&amp;D3977,FlowMapping!$E$2:$E$875,0))</f>
        <v>unspecified</v>
      </c>
      <c r="F3977" s="61" t="str">
        <f>INDEX(FlowMapping!$M$2:$M$875,MATCH(W3977&amp;D3977,FlowMapping!$E$2:$E$875,0))</f>
        <v>2f100cfa-4feb-45e9-a43a-357128228889</v>
      </c>
      <c r="G3977" s="61" t="str">
        <f>INDEX(Activities!$B$2:$B$390,MATCH(H3977,Activities!$C$2:$C$390,0))</f>
        <v>Automatic environmental control manufacturing</v>
      </c>
      <c r="H3977" s="61">
        <v>334512</v>
      </c>
      <c r="I3977" s="61" t="s">
        <v>997</v>
      </c>
      <c r="J3977" s="62">
        <v>1.8347230864965774E-9</v>
      </c>
      <c r="K3977" s="61" t="s">
        <v>2093</v>
      </c>
      <c r="L3977" s="61"/>
      <c r="M3977" s="61"/>
      <c r="N3977" s="61"/>
      <c r="O3977" s="61"/>
      <c r="P3977" s="61"/>
      <c r="Q3977" s="74">
        <v>3.6565374211799746</v>
      </c>
      <c r="R3977" s="61">
        <v>1</v>
      </c>
      <c r="S3977" s="61">
        <v>1</v>
      </c>
      <c r="T3977" s="61">
        <v>1</v>
      </c>
      <c r="U3977" s="61">
        <v>5</v>
      </c>
      <c r="V3977" s="61">
        <v>2013</v>
      </c>
      <c r="W3977" s="61" t="s">
        <v>25</v>
      </c>
      <c r="X3977" s="61" t="s">
        <v>572</v>
      </c>
      <c r="Y3977" s="61"/>
      <c r="AC3977"/>
    </row>
    <row r="3978" spans="2:29" x14ac:dyDescent="0.2">
      <c r="B3978" s="61" t="str">
        <f>INDEX(FlowMapping!$G$2:$G$875,MATCH(W3978&amp;D3978,FlowMapping!$E$2:$E$875,0))</f>
        <v>chromium</v>
      </c>
      <c r="C3978" s="61">
        <f>INDEX(FlowMapping!$H$2:$H$875,MATCH(W3978&amp;D3978,FlowMapping!$E$2:$E$875,0))</f>
        <v>7440473</v>
      </c>
      <c r="D3978" s="61" t="s">
        <v>1027</v>
      </c>
      <c r="E3978" s="61" t="str">
        <f>INDEX(FlowMapping!$J$2:$J$875,MATCH(W3978&amp;D3978,FlowMapping!$E$2:$E$875,0))</f>
        <v>unspecified</v>
      </c>
      <c r="F3978" s="61" t="str">
        <f>INDEX(FlowMapping!$M$2:$M$875,MATCH(W3978&amp;D3978,FlowMapping!$E$2:$E$875,0))</f>
        <v>63e7b036-8549-11e0-9d78-0800200c9a66</v>
      </c>
      <c r="G3978" s="61" t="str">
        <f>INDEX(Activities!$B$2:$B$390,MATCH(H3978,Activities!$C$2:$C$390,0))</f>
        <v>Industrial process variable instruments manufacturing</v>
      </c>
      <c r="H3978" s="61">
        <v>334513</v>
      </c>
      <c r="I3978" s="61" t="s">
        <v>997</v>
      </c>
      <c r="J3978" s="62">
        <v>3.4986502121095259E-12</v>
      </c>
      <c r="K3978" s="61" t="s">
        <v>2093</v>
      </c>
      <c r="L3978" s="61"/>
      <c r="M3978" s="61"/>
      <c r="N3978" s="61"/>
      <c r="O3978" s="61"/>
      <c r="P3978" s="61"/>
      <c r="Q3978" s="74">
        <v>4.1265483800781633</v>
      </c>
      <c r="R3978" s="61">
        <v>1</v>
      </c>
      <c r="S3978" s="61">
        <v>1</v>
      </c>
      <c r="T3978" s="61">
        <v>1</v>
      </c>
      <c r="U3978" s="61">
        <v>5</v>
      </c>
      <c r="V3978" s="61">
        <v>2013</v>
      </c>
      <c r="W3978" s="61" t="s">
        <v>13</v>
      </c>
      <c r="X3978" s="61" t="s">
        <v>572</v>
      </c>
      <c r="Y3978" s="61"/>
      <c r="AC3978"/>
    </row>
    <row r="3979" spans="2:29" x14ac:dyDescent="0.2">
      <c r="B3979" s="61" t="str">
        <f>INDEX(FlowMapping!$G$2:$G$875,MATCH(W3979&amp;D3979,FlowMapping!$E$2:$E$875,0))</f>
        <v>nickel</v>
      </c>
      <c r="C3979" s="61">
        <f>INDEX(FlowMapping!$H$2:$H$875,MATCH(W3979&amp;D3979,FlowMapping!$E$2:$E$875,0))</f>
        <v>7440020</v>
      </c>
      <c r="D3979" s="61" t="s">
        <v>1027</v>
      </c>
      <c r="E3979" s="61" t="str">
        <f>INDEX(FlowMapping!$J$2:$J$875,MATCH(W3979&amp;D3979,FlowMapping!$E$2:$E$875,0))</f>
        <v>unspecified</v>
      </c>
      <c r="F3979" s="61" t="str">
        <f>INDEX(FlowMapping!$M$2:$M$875,MATCH(W3979&amp;D3979,FlowMapping!$E$2:$E$875,0))</f>
        <v>63e7fe55-8549-11e0-9d78-0800200c9a66</v>
      </c>
      <c r="G3979" s="61" t="str">
        <f>INDEX(Activities!$B$2:$B$390,MATCH(H3979,Activities!$C$2:$C$390,0))</f>
        <v>Industrial process variable instruments manufacturing</v>
      </c>
      <c r="H3979" s="61">
        <v>334513</v>
      </c>
      <c r="I3979" s="61" t="s">
        <v>997</v>
      </c>
      <c r="J3979" s="62">
        <v>3.4986502121095259E-12</v>
      </c>
      <c r="K3979" s="61" t="s">
        <v>2093</v>
      </c>
      <c r="L3979" s="61"/>
      <c r="M3979" s="61"/>
      <c r="N3979" s="61"/>
      <c r="O3979" s="61"/>
      <c r="P3979" s="61"/>
      <c r="Q3979" s="74">
        <v>3.9444471754144543</v>
      </c>
      <c r="R3979" s="61">
        <v>1</v>
      </c>
      <c r="S3979" s="61">
        <v>1</v>
      </c>
      <c r="T3979" s="61">
        <v>1</v>
      </c>
      <c r="U3979" s="61">
        <v>5</v>
      </c>
      <c r="V3979" s="61">
        <v>2013</v>
      </c>
      <c r="W3979" s="61" t="s">
        <v>15</v>
      </c>
      <c r="X3979" s="61" t="s">
        <v>572</v>
      </c>
      <c r="Y3979" s="61"/>
      <c r="AC3979"/>
    </row>
    <row r="3980" spans="2:29" x14ac:dyDescent="0.2">
      <c r="B3980" s="61" t="str">
        <f>INDEX(FlowMapping!$G$2:$G$875,MATCH(W3980&amp;D3980,FlowMapping!$E$2:$E$875,0))</f>
        <v>lead</v>
      </c>
      <c r="C3980" s="61">
        <f>INDEX(FlowMapping!$H$2:$H$875,MATCH(W3980&amp;D3980,FlowMapping!$E$2:$E$875,0))</f>
        <v>7439921</v>
      </c>
      <c r="D3980" s="61" t="s">
        <v>1027</v>
      </c>
      <c r="E3980" s="61" t="str">
        <f>INDEX(FlowMapping!$J$2:$J$875,MATCH(W3980&amp;D3980,FlowMapping!$E$2:$E$875,0))</f>
        <v>unspecified</v>
      </c>
      <c r="F3980" s="61" t="str">
        <f>INDEX(FlowMapping!$M$2:$M$875,MATCH(W3980&amp;D3980,FlowMapping!$E$2:$E$875,0))</f>
        <v>31c4d160-b21e-41b3-b9c1-3d7a72377653</v>
      </c>
      <c r="G3980" s="61" t="str">
        <f>INDEX(Activities!$B$2:$B$390,MATCH(H3980,Activities!$C$2:$C$390,0))</f>
        <v>Electricity and signal testing instruments manufacturing</v>
      </c>
      <c r="H3980" s="61">
        <v>334515</v>
      </c>
      <c r="I3980" s="61" t="s">
        <v>997</v>
      </c>
      <c r="J3980" s="62">
        <v>7.517485941118094E-11</v>
      </c>
      <c r="K3980" s="61" t="s">
        <v>2093</v>
      </c>
      <c r="L3980" s="61"/>
      <c r="M3980" s="61"/>
      <c r="N3980" s="61"/>
      <c r="O3980" s="61"/>
      <c r="P3980" s="61"/>
      <c r="Q3980" s="74">
        <v>3.2630030039016864</v>
      </c>
      <c r="R3980" s="61">
        <v>1</v>
      </c>
      <c r="S3980" s="61">
        <v>1</v>
      </c>
      <c r="T3980" s="61">
        <v>1</v>
      </c>
      <c r="U3980" s="61">
        <v>5</v>
      </c>
      <c r="V3980" s="61">
        <v>2013</v>
      </c>
      <c r="W3980" s="61" t="s">
        <v>16</v>
      </c>
      <c r="X3980" s="61" t="s">
        <v>572</v>
      </c>
      <c r="Y3980" s="61"/>
      <c r="AC3980"/>
    </row>
    <row r="3981" spans="2:29" x14ac:dyDescent="0.2">
      <c r="B3981" s="61" t="str">
        <f>INDEX(FlowMapping!$G$2:$G$875,MATCH(W3981&amp;D3981,FlowMapping!$E$2:$E$875,0))</f>
        <v>lead</v>
      </c>
      <c r="C3981" s="61">
        <f>INDEX(FlowMapping!$H$2:$H$875,MATCH(W3981&amp;D3981,FlowMapping!$E$2:$E$875,0))</f>
        <v>7439921</v>
      </c>
      <c r="D3981" s="61" t="s">
        <v>1027</v>
      </c>
      <c r="E3981" s="61" t="str">
        <f>INDEX(FlowMapping!$J$2:$J$875,MATCH(W3981&amp;D3981,FlowMapping!$E$2:$E$875,0))</f>
        <v>unspecified</v>
      </c>
      <c r="F3981" s="61" t="str">
        <f>INDEX(FlowMapping!$M$2:$M$875,MATCH(W3981&amp;D3981,FlowMapping!$E$2:$E$875,0))</f>
        <v>31c4d160-b21e-41b3-b9c1-3d7a72377653</v>
      </c>
      <c r="G3981" s="61" t="str">
        <f>INDEX(Activities!$B$2:$B$390,MATCH(H3981,Activities!$C$2:$C$390,0))</f>
        <v>Irradiation apparatus manufacturing</v>
      </c>
      <c r="H3981" s="61">
        <v>334517</v>
      </c>
      <c r="I3981" s="61" t="s">
        <v>997</v>
      </c>
      <c r="J3981" s="62">
        <v>1.8559738134206218E-11</v>
      </c>
      <c r="K3981" s="61" t="s">
        <v>2093</v>
      </c>
      <c r="L3981" s="61"/>
      <c r="M3981" s="61"/>
      <c r="N3981" s="61"/>
      <c r="O3981" s="61"/>
      <c r="P3981" s="61"/>
      <c r="Q3981" s="74">
        <v>3.2630030039016864</v>
      </c>
      <c r="R3981" s="61">
        <v>1</v>
      </c>
      <c r="S3981" s="61">
        <v>1</v>
      </c>
      <c r="T3981" s="61">
        <v>1</v>
      </c>
      <c r="U3981" s="61">
        <v>5</v>
      </c>
      <c r="V3981" s="61">
        <v>2013</v>
      </c>
      <c r="W3981" s="61" t="s">
        <v>16</v>
      </c>
      <c r="X3981" s="61" t="s">
        <v>572</v>
      </c>
      <c r="Y3981" s="61"/>
      <c r="AC3981"/>
    </row>
    <row r="3982" spans="2:29" x14ac:dyDescent="0.2">
      <c r="B3982" s="61" t="str">
        <f>INDEX(FlowMapping!$G$2:$G$875,MATCH(W3982&amp;D3982,FlowMapping!$E$2:$E$875,0))</f>
        <v>copper</v>
      </c>
      <c r="C3982" s="61">
        <f>INDEX(FlowMapping!$H$2:$H$875,MATCH(W3982&amp;D3982,FlowMapping!$E$2:$E$875,0))</f>
        <v>7440508</v>
      </c>
      <c r="D3982" s="61" t="s">
        <v>1027</v>
      </c>
      <c r="E3982" s="61" t="str">
        <f>INDEX(FlowMapping!$J$2:$J$875,MATCH(W3982&amp;D3982,FlowMapping!$E$2:$E$875,0))</f>
        <v>unspecified</v>
      </c>
      <c r="F3982" s="61" t="str">
        <f>INDEX(FlowMapping!$M$2:$M$875,MATCH(W3982&amp;D3982,FlowMapping!$E$2:$E$875,0))</f>
        <v>2f100cfa-4feb-45e9-a43a-357128228889</v>
      </c>
      <c r="G3982" s="61" t="str">
        <f>INDEX(Activities!$B$2:$B$390,MATCH(H3982,Activities!$C$2:$C$390,0))</f>
        <v>Irradiation apparatus manufacturing</v>
      </c>
      <c r="H3982" s="61">
        <v>334517</v>
      </c>
      <c r="I3982" s="61" t="s">
        <v>997</v>
      </c>
      <c r="J3982" s="62">
        <v>3.7119476268412436E-11</v>
      </c>
      <c r="K3982" s="61" t="s">
        <v>2093</v>
      </c>
      <c r="L3982" s="61"/>
      <c r="M3982" s="61"/>
      <c r="N3982" s="61"/>
      <c r="O3982" s="61"/>
      <c r="P3982" s="61"/>
      <c r="Q3982" s="74">
        <v>3.6565374211799746</v>
      </c>
      <c r="R3982" s="61">
        <v>1</v>
      </c>
      <c r="S3982" s="61">
        <v>1</v>
      </c>
      <c r="T3982" s="61">
        <v>1</v>
      </c>
      <c r="U3982" s="61">
        <v>5</v>
      </c>
      <c r="V3982" s="61">
        <v>2013</v>
      </c>
      <c r="W3982" s="61" t="s">
        <v>25</v>
      </c>
      <c r="X3982" s="61" t="s">
        <v>572</v>
      </c>
      <c r="Y3982" s="61"/>
      <c r="AC3982"/>
    </row>
    <row r="3983" spans="2:29" x14ac:dyDescent="0.2">
      <c r="B3983" s="61" t="str">
        <f>INDEX(FlowMapping!$G$2:$G$875,MATCH(W3983&amp;D3983,FlowMapping!$E$2:$E$875,0))</f>
        <v>lead</v>
      </c>
      <c r="C3983" s="61">
        <f>INDEX(FlowMapping!$H$2:$H$875,MATCH(W3983&amp;D3983,FlowMapping!$E$2:$E$875,0))</f>
        <v>7439921</v>
      </c>
      <c r="D3983" s="61" t="s">
        <v>1027</v>
      </c>
      <c r="E3983" s="61" t="str">
        <f>INDEX(FlowMapping!$J$2:$J$875,MATCH(W3983&amp;D3983,FlowMapping!$E$2:$E$875,0))</f>
        <v>unspecified</v>
      </c>
      <c r="F3983" s="61" t="str">
        <f>INDEX(FlowMapping!$M$2:$M$875,MATCH(W3983&amp;D3983,FlowMapping!$E$2:$E$875,0))</f>
        <v>31c4d160-b21e-41b3-b9c1-3d7a72377653</v>
      </c>
      <c r="G3983" s="61" t="str">
        <f>INDEX(Activities!$B$2:$B$390,MATCH(H3983,Activities!$C$2:$C$390,0))</f>
        <v>Lighting fixture manufacturing</v>
      </c>
      <c r="H3983" s="61">
        <v>335120</v>
      </c>
      <c r="I3983" s="61" t="s">
        <v>997</v>
      </c>
      <c r="J3983" s="62">
        <v>7.2721442885771548E-11</v>
      </c>
      <c r="K3983" s="61" t="s">
        <v>2093</v>
      </c>
      <c r="L3983" s="61"/>
      <c r="M3983" s="61"/>
      <c r="N3983" s="61"/>
      <c r="O3983" s="61"/>
      <c r="P3983" s="61"/>
      <c r="Q3983" s="74">
        <v>3.2630030039016864</v>
      </c>
      <c r="R3983" s="61">
        <v>1</v>
      </c>
      <c r="S3983" s="61">
        <v>1</v>
      </c>
      <c r="T3983" s="61">
        <v>1</v>
      </c>
      <c r="U3983" s="61">
        <v>5</v>
      </c>
      <c r="V3983" s="61">
        <v>2013</v>
      </c>
      <c r="W3983" s="61" t="s">
        <v>16</v>
      </c>
      <c r="X3983" s="61" t="s">
        <v>572</v>
      </c>
      <c r="Y3983" s="61"/>
      <c r="AC3983"/>
    </row>
    <row r="3984" spans="2:29" x14ac:dyDescent="0.2">
      <c r="B3984" s="61" t="str">
        <f>INDEX(FlowMapping!$G$2:$G$875,MATCH(W3984&amp;D3984,FlowMapping!$E$2:$E$875,0))</f>
        <v>chromium</v>
      </c>
      <c r="C3984" s="61">
        <f>INDEX(FlowMapping!$H$2:$H$875,MATCH(W3984&amp;D3984,FlowMapping!$E$2:$E$875,0))</f>
        <v>7440473</v>
      </c>
      <c r="D3984" s="61" t="s">
        <v>1027</v>
      </c>
      <c r="E3984" s="61" t="str">
        <f>INDEX(FlowMapping!$J$2:$J$875,MATCH(W3984&amp;D3984,FlowMapping!$E$2:$E$875,0))</f>
        <v>unspecified</v>
      </c>
      <c r="F3984" s="61" t="str">
        <f>INDEX(FlowMapping!$M$2:$M$875,MATCH(W3984&amp;D3984,FlowMapping!$E$2:$E$875,0))</f>
        <v>63e7b036-8549-11e0-9d78-0800200c9a66</v>
      </c>
      <c r="G3984" s="61" t="str">
        <f>INDEX(Activities!$B$2:$B$390,MATCH(H3984,Activities!$C$2:$C$390,0))</f>
        <v>Household refrigerator and home freezer manufacturing</v>
      </c>
      <c r="H3984" s="61">
        <v>335222</v>
      </c>
      <c r="I3984" s="61" t="s">
        <v>997</v>
      </c>
      <c r="J3984" s="62">
        <v>6.4523470839260314E-10</v>
      </c>
      <c r="K3984" s="61" t="s">
        <v>2093</v>
      </c>
      <c r="L3984" s="61"/>
      <c r="M3984" s="61"/>
      <c r="N3984" s="61"/>
      <c r="O3984" s="61"/>
      <c r="P3984" s="61"/>
      <c r="Q3984" s="74">
        <v>4.1265483800781633</v>
      </c>
      <c r="R3984" s="61">
        <v>1</v>
      </c>
      <c r="S3984" s="61">
        <v>1</v>
      </c>
      <c r="T3984" s="61">
        <v>1</v>
      </c>
      <c r="U3984" s="61">
        <v>3</v>
      </c>
      <c r="V3984" s="61">
        <v>2013</v>
      </c>
      <c r="W3984" s="61" t="s">
        <v>13</v>
      </c>
      <c r="X3984" s="61" t="s">
        <v>572</v>
      </c>
      <c r="Y3984" s="61"/>
      <c r="AC3984"/>
    </row>
    <row r="3985" spans="2:29" x14ac:dyDescent="0.2">
      <c r="B3985" s="61" t="str">
        <f>INDEX(FlowMapping!$G$2:$G$875,MATCH(W3985&amp;D3985,FlowMapping!$E$2:$E$875,0))</f>
        <v>copper</v>
      </c>
      <c r="C3985" s="61">
        <f>INDEX(FlowMapping!$H$2:$H$875,MATCH(W3985&amp;D3985,FlowMapping!$E$2:$E$875,0))</f>
        <v>7440508</v>
      </c>
      <c r="D3985" s="61" t="s">
        <v>1027</v>
      </c>
      <c r="E3985" s="61" t="str">
        <f>INDEX(FlowMapping!$J$2:$J$875,MATCH(W3985&amp;D3985,FlowMapping!$E$2:$E$875,0))</f>
        <v>unspecified</v>
      </c>
      <c r="F3985" s="61" t="str">
        <f>INDEX(FlowMapping!$M$2:$M$875,MATCH(W3985&amp;D3985,FlowMapping!$E$2:$E$875,0))</f>
        <v>2f100cfa-4feb-45e9-a43a-357128228889</v>
      </c>
      <c r="G3985" s="61" t="str">
        <f>INDEX(Activities!$B$2:$B$390,MATCH(H3985,Activities!$C$2:$C$390,0))</f>
        <v>Household refrigerator and home freezer manufacturing</v>
      </c>
      <c r="H3985" s="61">
        <v>335222</v>
      </c>
      <c r="I3985" s="61" t="s">
        <v>997</v>
      </c>
      <c r="J3985" s="62">
        <v>6.4523470839260314E-10</v>
      </c>
      <c r="K3985" s="61" t="s">
        <v>2093</v>
      </c>
      <c r="L3985" s="61"/>
      <c r="M3985" s="61"/>
      <c r="N3985" s="61"/>
      <c r="O3985" s="61"/>
      <c r="P3985" s="61"/>
      <c r="Q3985" s="74">
        <v>3.6565374211799746</v>
      </c>
      <c r="R3985" s="61">
        <v>1</v>
      </c>
      <c r="S3985" s="61">
        <v>1</v>
      </c>
      <c r="T3985" s="61">
        <v>1</v>
      </c>
      <c r="U3985" s="61">
        <v>3</v>
      </c>
      <c r="V3985" s="61">
        <v>2013</v>
      </c>
      <c r="W3985" s="61" t="s">
        <v>25</v>
      </c>
      <c r="X3985" s="61" t="s">
        <v>572</v>
      </c>
      <c r="Y3985" s="61"/>
      <c r="AC3985"/>
    </row>
    <row r="3986" spans="2:29" x14ac:dyDescent="0.2">
      <c r="B3986" s="61" t="str">
        <f>INDEX(FlowMapping!$G$2:$G$875,MATCH(W3986&amp;D3986,FlowMapping!$E$2:$E$875,0))</f>
        <v>manganese</v>
      </c>
      <c r="C3986" s="61">
        <f>INDEX(FlowMapping!$H$2:$H$875,MATCH(W3986&amp;D3986,FlowMapping!$E$2:$E$875,0))</f>
        <v>7439965</v>
      </c>
      <c r="D3986" s="61" t="s">
        <v>1027</v>
      </c>
      <c r="E3986" s="61" t="str">
        <f>INDEX(FlowMapping!$J$2:$J$875,MATCH(W3986&amp;D3986,FlowMapping!$E$2:$E$875,0))</f>
        <v>unspecified</v>
      </c>
      <c r="F3986" s="61" t="str">
        <f>INDEX(FlowMapping!$M$2:$M$875,MATCH(W3986&amp;D3986,FlowMapping!$E$2:$E$875,0))</f>
        <v>10cbd2f7-c41b-4bb4-b636-d8fc15cf0282</v>
      </c>
      <c r="G3986" s="61" t="str">
        <f>INDEX(Activities!$B$2:$B$390,MATCH(H3986,Activities!$C$2:$C$390,0))</f>
        <v>Household refrigerator and home freezer manufacturing</v>
      </c>
      <c r="H3986" s="61">
        <v>335222</v>
      </c>
      <c r="I3986" s="61" t="s">
        <v>997</v>
      </c>
      <c r="J3986" s="62">
        <v>6.4523470839260314E-10</v>
      </c>
      <c r="K3986" s="61" t="s">
        <v>2093</v>
      </c>
      <c r="L3986" s="61"/>
      <c r="M3986" s="61"/>
      <c r="N3986" s="61"/>
      <c r="O3986" s="61"/>
      <c r="P3986" s="61"/>
      <c r="Q3986" s="74">
        <v>3.875816041732731</v>
      </c>
      <c r="R3986" s="61">
        <v>1</v>
      </c>
      <c r="S3986" s="61">
        <v>1</v>
      </c>
      <c r="T3986" s="61">
        <v>1</v>
      </c>
      <c r="U3986" s="61">
        <v>3</v>
      </c>
      <c r="V3986" s="61">
        <v>2013</v>
      </c>
      <c r="W3986" s="61" t="s">
        <v>21</v>
      </c>
      <c r="X3986" s="61" t="s">
        <v>572</v>
      </c>
      <c r="Y3986" s="61"/>
      <c r="AC3986"/>
    </row>
    <row r="3987" spans="2:29" x14ac:dyDescent="0.2">
      <c r="B3987" s="61" t="str">
        <f>INDEX(FlowMapping!$G$2:$G$875,MATCH(W3987&amp;D3987,FlowMapping!$E$2:$E$875,0))</f>
        <v>NITROUS ACID</v>
      </c>
      <c r="C3987" s="61">
        <f>INDEX(FlowMapping!$H$2:$H$875,MATCH(W3987&amp;D3987,FlowMapping!$E$2:$E$875,0))</f>
        <v>7782776</v>
      </c>
      <c r="D3987" s="61" t="s">
        <v>1027</v>
      </c>
      <c r="E3987" s="61" t="str">
        <f>INDEX(FlowMapping!$J$2:$J$875,MATCH(W3987&amp;D3987,FlowMapping!$E$2:$E$875,0))</f>
        <v>unspecified</v>
      </c>
      <c r="F3987" s="61" t="str">
        <f>INDEX(FlowMapping!$M$2:$M$875,MATCH(W3987&amp;D3987,FlowMapping!$E$2:$E$875,0))</f>
        <v>d99f9170-0d59-3aa6-a885-e4e24928d130</v>
      </c>
      <c r="G3987" s="61" t="str">
        <f>INDEX(Activities!$B$2:$B$390,MATCH(H3987,Activities!$C$2:$C$390,0))</f>
        <v>Household refrigerator and home freezer manufacturing</v>
      </c>
      <c r="H3987" s="61">
        <v>335222</v>
      </c>
      <c r="I3987" s="61" t="s">
        <v>997</v>
      </c>
      <c r="J3987" s="62">
        <v>3.2481115220483639E-7</v>
      </c>
      <c r="K3987" s="61" t="s">
        <v>2093</v>
      </c>
      <c r="L3987" s="61"/>
      <c r="M3987" s="61"/>
      <c r="N3987" s="61"/>
      <c r="O3987" s="61"/>
      <c r="P3987" s="61"/>
      <c r="Q3987" s="74">
        <v>4.5056411483746039</v>
      </c>
      <c r="R3987" s="61">
        <v>1</v>
      </c>
      <c r="S3987" s="61">
        <v>1</v>
      </c>
      <c r="T3987" s="61">
        <v>1</v>
      </c>
      <c r="U3987" s="61">
        <v>3</v>
      </c>
      <c r="V3987" s="61">
        <v>2013</v>
      </c>
      <c r="W3987" s="61" t="s">
        <v>107</v>
      </c>
      <c r="X3987" s="61" t="s">
        <v>572</v>
      </c>
      <c r="Y3987" s="61"/>
      <c r="AC3987"/>
    </row>
    <row r="3988" spans="2:29" x14ac:dyDescent="0.2">
      <c r="B3988" s="61" t="str">
        <f>INDEX(FlowMapping!$G$2:$G$875,MATCH(W3988&amp;D3988,FlowMapping!$E$2:$E$875,0))</f>
        <v>copper</v>
      </c>
      <c r="C3988" s="61">
        <f>INDEX(FlowMapping!$H$2:$H$875,MATCH(W3988&amp;D3988,FlowMapping!$E$2:$E$875,0))</f>
        <v>7440508</v>
      </c>
      <c r="D3988" s="61" t="s">
        <v>1027</v>
      </c>
      <c r="E3988" s="61" t="str">
        <f>INDEX(FlowMapping!$J$2:$J$875,MATCH(W3988&amp;D3988,FlowMapping!$E$2:$E$875,0))</f>
        <v>unspecified</v>
      </c>
      <c r="F3988" s="61" t="str">
        <f>INDEX(FlowMapping!$M$2:$M$875,MATCH(W3988&amp;D3988,FlowMapping!$E$2:$E$875,0))</f>
        <v>2f100cfa-4feb-45e9-a43a-357128228889</v>
      </c>
      <c r="G3988" s="61" t="str">
        <f>INDEX(Activities!$B$2:$B$390,MATCH(H3988,Activities!$C$2:$C$390,0))</f>
        <v>Other major household appliance manufacturing</v>
      </c>
      <c r="H3988" s="61">
        <v>335228</v>
      </c>
      <c r="I3988" s="61" t="s">
        <v>997</v>
      </c>
      <c r="J3988" s="62">
        <v>5.0738255033557047E-10</v>
      </c>
      <c r="K3988" s="61" t="s">
        <v>2093</v>
      </c>
      <c r="L3988" s="61"/>
      <c r="M3988" s="61"/>
      <c r="N3988" s="61"/>
      <c r="O3988" s="61"/>
      <c r="P3988" s="61"/>
      <c r="Q3988" s="74">
        <v>3.6565374211799746</v>
      </c>
      <c r="R3988" s="61">
        <v>1</v>
      </c>
      <c r="S3988" s="61">
        <v>1</v>
      </c>
      <c r="T3988" s="61">
        <v>1</v>
      </c>
      <c r="U3988" s="61">
        <v>4</v>
      </c>
      <c r="V3988" s="61">
        <v>2013</v>
      </c>
      <c r="W3988" s="61" t="s">
        <v>25</v>
      </c>
      <c r="X3988" s="61" t="s">
        <v>572</v>
      </c>
      <c r="Y3988" s="61"/>
      <c r="AC3988"/>
    </row>
    <row r="3989" spans="2:29" x14ac:dyDescent="0.2">
      <c r="B3989" s="61" t="str">
        <f>INDEX(FlowMapping!$G$2:$G$875,MATCH(W3989&amp;D3989,FlowMapping!$E$2:$E$875,0))</f>
        <v>copper</v>
      </c>
      <c r="C3989" s="61">
        <f>INDEX(FlowMapping!$H$2:$H$875,MATCH(W3989&amp;D3989,FlowMapping!$E$2:$E$875,0))</f>
        <v>7440508</v>
      </c>
      <c r="D3989" s="61" t="s">
        <v>1027</v>
      </c>
      <c r="E3989" s="61" t="str">
        <f>INDEX(FlowMapping!$J$2:$J$875,MATCH(W3989&amp;D3989,FlowMapping!$E$2:$E$875,0))</f>
        <v>unspecified</v>
      </c>
      <c r="F3989" s="61" t="str">
        <f>INDEX(FlowMapping!$M$2:$M$875,MATCH(W3989&amp;D3989,FlowMapping!$E$2:$E$875,0))</f>
        <v>2f100cfa-4feb-45e9-a43a-357128228889</v>
      </c>
      <c r="G3989" s="61" t="str">
        <f>INDEX(Activities!$B$2:$B$390,MATCH(H3989,Activities!$C$2:$C$390,0))</f>
        <v>Power, distribution, and specialty transformer manufacturing</v>
      </c>
      <c r="H3989" s="61">
        <v>335311</v>
      </c>
      <c r="I3989" s="61" t="s">
        <v>997</v>
      </c>
      <c r="J3989" s="62">
        <v>7.9231441048034939E-11</v>
      </c>
      <c r="K3989" s="61" t="s">
        <v>2093</v>
      </c>
      <c r="L3989" s="61"/>
      <c r="M3989" s="61"/>
      <c r="N3989" s="61"/>
      <c r="O3989" s="61"/>
      <c r="P3989" s="61"/>
      <c r="Q3989" s="74">
        <v>3.6565374211799746</v>
      </c>
      <c r="R3989" s="61">
        <v>1</v>
      </c>
      <c r="S3989" s="61">
        <v>1</v>
      </c>
      <c r="T3989" s="61">
        <v>1</v>
      </c>
      <c r="U3989" s="61">
        <v>5</v>
      </c>
      <c r="V3989" s="61">
        <v>2013</v>
      </c>
      <c r="W3989" s="61" t="s">
        <v>25</v>
      </c>
      <c r="X3989" s="61" t="s">
        <v>572</v>
      </c>
      <c r="Y3989" s="61"/>
      <c r="AC3989"/>
    </row>
    <row r="3990" spans="2:29" x14ac:dyDescent="0.2">
      <c r="B3990" s="61" t="str">
        <f>INDEX(FlowMapping!$G$2:$G$875,MATCH(W3990&amp;D3990,FlowMapping!$E$2:$E$875,0))</f>
        <v>lead</v>
      </c>
      <c r="C3990" s="61">
        <f>INDEX(FlowMapping!$H$2:$H$875,MATCH(W3990&amp;D3990,FlowMapping!$E$2:$E$875,0))</f>
        <v>7439921</v>
      </c>
      <c r="D3990" s="61" t="s">
        <v>1027</v>
      </c>
      <c r="E3990" s="61" t="str">
        <f>INDEX(FlowMapping!$J$2:$J$875,MATCH(W3990&amp;D3990,FlowMapping!$E$2:$E$875,0))</f>
        <v>unspecified</v>
      </c>
      <c r="F3990" s="61" t="str">
        <f>INDEX(FlowMapping!$M$2:$M$875,MATCH(W3990&amp;D3990,FlowMapping!$E$2:$E$875,0))</f>
        <v>31c4d160-b21e-41b3-b9c1-3d7a72377653</v>
      </c>
      <c r="G3990" s="61" t="str">
        <f>INDEX(Activities!$B$2:$B$390,MATCH(H3990,Activities!$C$2:$C$390,0))</f>
        <v>Motor and generator manufacturing</v>
      </c>
      <c r="H3990" s="61">
        <v>335312</v>
      </c>
      <c r="I3990" s="61" t="s">
        <v>997</v>
      </c>
      <c r="J3990" s="62">
        <v>8.3875447012647192E-11</v>
      </c>
      <c r="K3990" s="61" t="s">
        <v>2093</v>
      </c>
      <c r="L3990" s="61"/>
      <c r="M3990" s="61"/>
      <c r="N3990" s="61"/>
      <c r="O3990" s="61"/>
      <c r="P3990" s="61"/>
      <c r="Q3990" s="74">
        <v>3.2630030039016864</v>
      </c>
      <c r="R3990" s="61">
        <v>1</v>
      </c>
      <c r="S3990" s="61">
        <v>1</v>
      </c>
      <c r="T3990" s="61">
        <v>1</v>
      </c>
      <c r="U3990" s="61">
        <v>5</v>
      </c>
      <c r="V3990" s="61">
        <v>2013</v>
      </c>
      <c r="W3990" s="61" t="s">
        <v>16</v>
      </c>
      <c r="X3990" s="61" t="s">
        <v>572</v>
      </c>
      <c r="Y3990" s="61"/>
      <c r="AC3990"/>
    </row>
    <row r="3991" spans="2:29" x14ac:dyDescent="0.2">
      <c r="B3991" s="61" t="str">
        <f>INDEX(FlowMapping!$G$2:$G$875,MATCH(W3991&amp;D3991,FlowMapping!$E$2:$E$875,0))</f>
        <v>copper</v>
      </c>
      <c r="C3991" s="61">
        <f>INDEX(FlowMapping!$H$2:$H$875,MATCH(W3991&amp;D3991,FlowMapping!$E$2:$E$875,0))</f>
        <v>7440508</v>
      </c>
      <c r="D3991" s="61" t="s">
        <v>1027</v>
      </c>
      <c r="E3991" s="61" t="str">
        <f>INDEX(FlowMapping!$J$2:$J$875,MATCH(W3991&amp;D3991,FlowMapping!$E$2:$E$875,0))</f>
        <v>unspecified</v>
      </c>
      <c r="F3991" s="61" t="str">
        <f>INDEX(FlowMapping!$M$2:$M$875,MATCH(W3991&amp;D3991,FlowMapping!$E$2:$E$875,0))</f>
        <v>2f100cfa-4feb-45e9-a43a-357128228889</v>
      </c>
      <c r="G3991" s="61" t="str">
        <f>INDEX(Activities!$B$2:$B$390,MATCH(H3991,Activities!$C$2:$C$390,0))</f>
        <v>Motor and generator manufacturing</v>
      </c>
      <c r="H3991" s="61">
        <v>335312</v>
      </c>
      <c r="I3991" s="61" t="s">
        <v>997</v>
      </c>
      <c r="J3991" s="62">
        <v>3.090731094635848E-9</v>
      </c>
      <c r="K3991" s="61" t="s">
        <v>2093</v>
      </c>
      <c r="L3991" s="61"/>
      <c r="M3991" s="61"/>
      <c r="N3991" s="61"/>
      <c r="O3991" s="61"/>
      <c r="P3991" s="61"/>
      <c r="Q3991" s="74">
        <v>3.6565374211799746</v>
      </c>
      <c r="R3991" s="61">
        <v>1</v>
      </c>
      <c r="S3991" s="61">
        <v>1</v>
      </c>
      <c r="T3991" s="61">
        <v>1</v>
      </c>
      <c r="U3991" s="61">
        <v>5</v>
      </c>
      <c r="V3991" s="61">
        <v>2013</v>
      </c>
      <c r="W3991" s="61" t="s">
        <v>25</v>
      </c>
      <c r="X3991" s="61" t="s">
        <v>572</v>
      </c>
      <c r="Y3991" s="61"/>
      <c r="AC3991"/>
    </row>
    <row r="3992" spans="2:29" x14ac:dyDescent="0.2">
      <c r="B3992" s="61" t="str">
        <f>INDEX(FlowMapping!$G$2:$G$875,MATCH(W3992&amp;D3992,FlowMapping!$E$2:$E$875,0))</f>
        <v>chromium</v>
      </c>
      <c r="C3992" s="61">
        <f>INDEX(FlowMapping!$H$2:$H$875,MATCH(W3992&amp;D3992,FlowMapping!$E$2:$E$875,0))</f>
        <v>7440473</v>
      </c>
      <c r="D3992" s="61" t="s">
        <v>1027</v>
      </c>
      <c r="E3992" s="61" t="str">
        <f>INDEX(FlowMapping!$J$2:$J$875,MATCH(W3992&amp;D3992,FlowMapping!$E$2:$E$875,0))</f>
        <v>unspecified</v>
      </c>
      <c r="F3992" s="61" t="str">
        <f>INDEX(FlowMapping!$M$2:$M$875,MATCH(W3992&amp;D3992,FlowMapping!$E$2:$E$875,0))</f>
        <v>63e7b036-8549-11e0-9d78-0800200c9a66</v>
      </c>
      <c r="G3992" s="61" t="str">
        <f>INDEX(Activities!$B$2:$B$390,MATCH(H3992,Activities!$C$2:$C$390,0))</f>
        <v>Switchgear and switchboard apparatus manufacturing</v>
      </c>
      <c r="H3992" s="61">
        <v>335313</v>
      </c>
      <c r="I3992" s="61" t="s">
        <v>997</v>
      </c>
      <c r="J3992" s="62">
        <v>7.7280858676207505E-11</v>
      </c>
      <c r="K3992" s="61" t="s">
        <v>2093</v>
      </c>
      <c r="L3992" s="61"/>
      <c r="M3992" s="61"/>
      <c r="N3992" s="61"/>
      <c r="O3992" s="61"/>
      <c r="P3992" s="61"/>
      <c r="Q3992" s="74">
        <v>4.1265483800781633</v>
      </c>
      <c r="R3992" s="61">
        <v>1</v>
      </c>
      <c r="S3992" s="61">
        <v>1</v>
      </c>
      <c r="T3992" s="61">
        <v>1</v>
      </c>
      <c r="U3992" s="61">
        <v>5</v>
      </c>
      <c r="V3992" s="61">
        <v>2013</v>
      </c>
      <c r="W3992" s="61" t="s">
        <v>13</v>
      </c>
      <c r="X3992" s="61" t="s">
        <v>572</v>
      </c>
      <c r="Y3992" s="61"/>
      <c r="AC3992"/>
    </row>
    <row r="3993" spans="2:29" x14ac:dyDescent="0.2">
      <c r="B3993" s="61" t="str">
        <f>INDEX(FlowMapping!$G$2:$G$875,MATCH(W3993&amp;D3993,FlowMapping!$E$2:$E$875,0))</f>
        <v>silver</v>
      </c>
      <c r="C3993" s="61">
        <f>INDEX(FlowMapping!$H$2:$H$875,MATCH(W3993&amp;D3993,FlowMapping!$E$2:$E$875,0))</f>
        <v>7440224</v>
      </c>
      <c r="D3993" s="61" t="s">
        <v>1027</v>
      </c>
      <c r="E3993" s="61" t="str">
        <f>INDEX(FlowMapping!$J$2:$J$875,MATCH(W3993&amp;D3993,FlowMapping!$E$2:$E$875,0))</f>
        <v>unspecified</v>
      </c>
      <c r="F3993" s="61" t="str">
        <f>INDEX(FlowMapping!$M$2:$M$875,MATCH(W3993&amp;D3993,FlowMapping!$E$2:$E$875,0))</f>
        <v>63e82560-8549-11e0-9d78-0800200c9a66</v>
      </c>
      <c r="G3993" s="61" t="str">
        <f>INDEX(Activities!$B$2:$B$390,MATCH(H3993,Activities!$C$2:$C$390,0))</f>
        <v>Switchgear and switchboard apparatus manufacturing</v>
      </c>
      <c r="H3993" s="61">
        <v>335313</v>
      </c>
      <c r="I3993" s="61" t="s">
        <v>997</v>
      </c>
      <c r="J3993" s="62">
        <v>7.7280858676207505E-11</v>
      </c>
      <c r="K3993" s="61" t="s">
        <v>2093</v>
      </c>
      <c r="L3993" s="61"/>
      <c r="M3993" s="61"/>
      <c r="N3993" s="61"/>
      <c r="O3993" s="61"/>
      <c r="P3993" s="61"/>
      <c r="Q3993" s="74">
        <v>4.3390902794426154</v>
      </c>
      <c r="R3993" s="61">
        <v>1</v>
      </c>
      <c r="S3993" s="61">
        <v>1</v>
      </c>
      <c r="T3993" s="61">
        <v>1</v>
      </c>
      <c r="U3993" s="61">
        <v>5</v>
      </c>
      <c r="V3993" s="61">
        <v>2013</v>
      </c>
      <c r="W3993" s="61" t="s">
        <v>156</v>
      </c>
      <c r="X3993" s="61" t="s">
        <v>572</v>
      </c>
      <c r="Y3993" s="61"/>
      <c r="AC3993"/>
    </row>
    <row r="3994" spans="2:29" x14ac:dyDescent="0.2">
      <c r="B3994" s="61" t="str">
        <f>INDEX(FlowMapping!$G$2:$G$875,MATCH(W3994&amp;D3994,FlowMapping!$E$2:$E$875,0))</f>
        <v>manganese</v>
      </c>
      <c r="C3994" s="61">
        <f>INDEX(FlowMapping!$H$2:$H$875,MATCH(W3994&amp;D3994,FlowMapping!$E$2:$E$875,0))</f>
        <v>7439965</v>
      </c>
      <c r="D3994" s="61" t="s">
        <v>1027</v>
      </c>
      <c r="E3994" s="61" t="str">
        <f>INDEX(FlowMapping!$J$2:$J$875,MATCH(W3994&amp;D3994,FlowMapping!$E$2:$E$875,0))</f>
        <v>unspecified</v>
      </c>
      <c r="F3994" s="61" t="str">
        <f>INDEX(FlowMapping!$M$2:$M$875,MATCH(W3994&amp;D3994,FlowMapping!$E$2:$E$875,0))</f>
        <v>10cbd2f7-c41b-4bb4-b636-d8fc15cf0282</v>
      </c>
      <c r="G3994" s="61" t="str">
        <f>INDEX(Activities!$B$2:$B$390,MATCH(H3994,Activities!$C$2:$C$390,0))</f>
        <v>Switchgear and switchboard apparatus manufacturing</v>
      </c>
      <c r="H3994" s="61">
        <v>335313</v>
      </c>
      <c r="I3994" s="61" t="s">
        <v>997</v>
      </c>
      <c r="J3994" s="62">
        <v>1.9320214669051877E-10</v>
      </c>
      <c r="K3994" s="61" t="s">
        <v>2093</v>
      </c>
      <c r="L3994" s="61"/>
      <c r="M3994" s="61"/>
      <c r="N3994" s="61"/>
      <c r="O3994" s="61"/>
      <c r="P3994" s="61"/>
      <c r="Q3994" s="74">
        <v>3.875816041732731</v>
      </c>
      <c r="R3994" s="61">
        <v>1</v>
      </c>
      <c r="S3994" s="61">
        <v>1</v>
      </c>
      <c r="T3994" s="61">
        <v>1</v>
      </c>
      <c r="U3994" s="61">
        <v>5</v>
      </c>
      <c r="V3994" s="61">
        <v>2013</v>
      </c>
      <c r="W3994" s="61" t="s">
        <v>21</v>
      </c>
      <c r="X3994" s="61" t="s">
        <v>572</v>
      </c>
      <c r="Y3994" s="61"/>
      <c r="AC3994"/>
    </row>
    <row r="3995" spans="2:29" x14ac:dyDescent="0.2">
      <c r="B3995" s="61" t="str">
        <f>INDEX(FlowMapping!$G$2:$G$875,MATCH(W3995&amp;D3995,FlowMapping!$E$2:$E$875,0))</f>
        <v>copper</v>
      </c>
      <c r="C3995" s="61">
        <f>INDEX(FlowMapping!$H$2:$H$875,MATCH(W3995&amp;D3995,FlowMapping!$E$2:$E$875,0))</f>
        <v>7440508</v>
      </c>
      <c r="D3995" s="61" t="s">
        <v>1027</v>
      </c>
      <c r="E3995" s="61" t="str">
        <f>INDEX(FlowMapping!$J$2:$J$875,MATCH(W3995&amp;D3995,FlowMapping!$E$2:$E$875,0))</f>
        <v>unspecified</v>
      </c>
      <c r="F3995" s="61" t="str">
        <f>INDEX(FlowMapping!$M$2:$M$875,MATCH(W3995&amp;D3995,FlowMapping!$E$2:$E$875,0))</f>
        <v>2f100cfa-4feb-45e9-a43a-357128228889</v>
      </c>
      <c r="G3995" s="61" t="str">
        <f>INDEX(Activities!$B$2:$B$390,MATCH(H3995,Activities!$C$2:$C$390,0))</f>
        <v>Switchgear and switchboard apparatus manufacturing</v>
      </c>
      <c r="H3995" s="61">
        <v>335313</v>
      </c>
      <c r="I3995" s="61" t="s">
        <v>997</v>
      </c>
      <c r="J3995" s="62">
        <v>5.2744186046511632E-10</v>
      </c>
      <c r="K3995" s="61" t="s">
        <v>2093</v>
      </c>
      <c r="L3995" s="61"/>
      <c r="M3995" s="61"/>
      <c r="N3995" s="61"/>
      <c r="O3995" s="61"/>
      <c r="P3995" s="61"/>
      <c r="Q3995" s="74">
        <v>3.6565374211799746</v>
      </c>
      <c r="R3995" s="61">
        <v>1</v>
      </c>
      <c r="S3995" s="61">
        <v>1</v>
      </c>
      <c r="T3995" s="61">
        <v>1</v>
      </c>
      <c r="U3995" s="61">
        <v>5</v>
      </c>
      <c r="V3995" s="61">
        <v>2013</v>
      </c>
      <c r="W3995" s="61" t="s">
        <v>25</v>
      </c>
      <c r="X3995" s="61" t="s">
        <v>572</v>
      </c>
      <c r="Y3995" s="61"/>
      <c r="AC3995"/>
    </row>
    <row r="3996" spans="2:29" x14ac:dyDescent="0.2">
      <c r="B3996" s="61" t="str">
        <f>INDEX(FlowMapping!$G$2:$G$875,MATCH(W3996&amp;D3996,FlowMapping!$E$2:$E$875,0))</f>
        <v>lead</v>
      </c>
      <c r="C3996" s="61">
        <f>INDEX(FlowMapping!$H$2:$H$875,MATCH(W3996&amp;D3996,FlowMapping!$E$2:$E$875,0))</f>
        <v>7439921</v>
      </c>
      <c r="D3996" s="61" t="s">
        <v>1027</v>
      </c>
      <c r="E3996" s="61" t="str">
        <f>INDEX(FlowMapping!$J$2:$J$875,MATCH(W3996&amp;D3996,FlowMapping!$E$2:$E$875,0))</f>
        <v>unspecified</v>
      </c>
      <c r="F3996" s="61" t="str">
        <f>INDEX(FlowMapping!$M$2:$M$875,MATCH(W3996&amp;D3996,FlowMapping!$E$2:$E$875,0))</f>
        <v>31c4d160-b21e-41b3-b9c1-3d7a72377653</v>
      </c>
      <c r="G3996" s="61" t="str">
        <f>INDEX(Activities!$B$2:$B$390,MATCH(H3996,Activities!$C$2:$C$390,0))</f>
        <v>Relay and industrial control manufacturing</v>
      </c>
      <c r="H3996" s="61">
        <v>335314</v>
      </c>
      <c r="I3996" s="61" t="s">
        <v>997</v>
      </c>
      <c r="J3996" s="62">
        <v>1.968789744625013E-11</v>
      </c>
      <c r="K3996" s="61" t="s">
        <v>2093</v>
      </c>
      <c r="L3996" s="61"/>
      <c r="M3996" s="61"/>
      <c r="N3996" s="61"/>
      <c r="O3996" s="61"/>
      <c r="P3996" s="61"/>
      <c r="Q3996" s="74">
        <v>3.2630030039016864</v>
      </c>
      <c r="R3996" s="61">
        <v>1</v>
      </c>
      <c r="S3996" s="61">
        <v>1</v>
      </c>
      <c r="T3996" s="61">
        <v>1</v>
      </c>
      <c r="U3996" s="61">
        <v>5</v>
      </c>
      <c r="V3996" s="61">
        <v>2013</v>
      </c>
      <c r="W3996" s="61" t="s">
        <v>16</v>
      </c>
      <c r="X3996" s="61" t="s">
        <v>572</v>
      </c>
      <c r="Y3996" s="61"/>
      <c r="AC3996"/>
    </row>
    <row r="3997" spans="2:29" x14ac:dyDescent="0.2">
      <c r="B3997" s="61" t="str">
        <f>INDEX(FlowMapping!$G$2:$G$875,MATCH(W3997&amp;D3997,FlowMapping!$E$2:$E$875,0))</f>
        <v>copper</v>
      </c>
      <c r="C3997" s="61">
        <f>INDEX(FlowMapping!$H$2:$H$875,MATCH(W3997&amp;D3997,FlowMapping!$E$2:$E$875,0))</f>
        <v>7440508</v>
      </c>
      <c r="D3997" s="61" t="s">
        <v>1027</v>
      </c>
      <c r="E3997" s="61" t="str">
        <f>INDEX(FlowMapping!$J$2:$J$875,MATCH(W3997&amp;D3997,FlowMapping!$E$2:$E$875,0))</f>
        <v>unspecified</v>
      </c>
      <c r="F3997" s="61" t="str">
        <f>INDEX(FlowMapping!$M$2:$M$875,MATCH(W3997&amp;D3997,FlowMapping!$E$2:$E$875,0))</f>
        <v>2f100cfa-4feb-45e9-a43a-357128228889</v>
      </c>
      <c r="G3997" s="61" t="str">
        <f>INDEX(Activities!$B$2:$B$390,MATCH(H3997,Activities!$C$2:$C$390,0))</f>
        <v>Relay and industrial control manufacturing</v>
      </c>
      <c r="H3997" s="61">
        <v>335314</v>
      </c>
      <c r="I3997" s="61" t="s">
        <v>997</v>
      </c>
      <c r="J3997" s="62">
        <v>1.0072891498940143E-9</v>
      </c>
      <c r="K3997" s="61" t="s">
        <v>2093</v>
      </c>
      <c r="L3997" s="61"/>
      <c r="M3997" s="61"/>
      <c r="N3997" s="61"/>
      <c r="O3997" s="61"/>
      <c r="P3997" s="61"/>
      <c r="Q3997" s="74">
        <v>3.6565374211799746</v>
      </c>
      <c r="R3997" s="61">
        <v>1</v>
      </c>
      <c r="S3997" s="61">
        <v>1</v>
      </c>
      <c r="T3997" s="61">
        <v>1</v>
      </c>
      <c r="U3997" s="61">
        <v>5</v>
      </c>
      <c r="V3997" s="61">
        <v>2013</v>
      </c>
      <c r="W3997" s="61" t="s">
        <v>25</v>
      </c>
      <c r="X3997" s="61" t="s">
        <v>572</v>
      </c>
      <c r="Y3997" s="61"/>
      <c r="AC3997"/>
    </row>
    <row r="3998" spans="2:29" x14ac:dyDescent="0.2">
      <c r="B3998" s="61" t="str">
        <f>INDEX(FlowMapping!$G$2:$G$875,MATCH(W3998&amp;D3998,FlowMapping!$E$2:$E$875,0))</f>
        <v>Cadmium</v>
      </c>
      <c r="C3998" s="61">
        <f>INDEX(FlowMapping!$H$2:$H$875,MATCH(W3998&amp;D3998,FlowMapping!$E$2:$E$875,0))</f>
        <v>7440439</v>
      </c>
      <c r="D3998" s="61" t="s">
        <v>1027</v>
      </c>
      <c r="E3998" s="61" t="str">
        <f>INDEX(FlowMapping!$J$2:$J$875,MATCH(W3998&amp;D3998,FlowMapping!$E$2:$E$875,0))</f>
        <v>unspecified</v>
      </c>
      <c r="F3998" s="61" t="str">
        <f>INDEX(FlowMapping!$M$2:$M$875,MATCH(W3998&amp;D3998,FlowMapping!$E$2:$E$875,0))</f>
        <v>c087ef23-4b5b-40f6-932a-7939b72386c4</v>
      </c>
      <c r="G3998" s="61" t="str">
        <f>INDEX(Activities!$B$2:$B$390,MATCH(H3998,Activities!$C$2:$C$390,0))</f>
        <v>Storage battery manufacturing</v>
      </c>
      <c r="H3998" s="61">
        <v>335911</v>
      </c>
      <c r="I3998" s="61" t="s">
        <v>997</v>
      </c>
      <c r="J3998" s="62">
        <v>1.4327493670886074E-13</v>
      </c>
      <c r="K3998" s="61" t="s">
        <v>2093</v>
      </c>
      <c r="L3998" s="61"/>
      <c r="M3998" s="61"/>
      <c r="N3998" s="61"/>
      <c r="O3998" s="61"/>
      <c r="P3998" s="61"/>
      <c r="Q3998" s="74">
        <v>3.0332590357335394</v>
      </c>
      <c r="R3998" s="61">
        <v>1</v>
      </c>
      <c r="S3998" s="61">
        <v>1</v>
      </c>
      <c r="T3998" s="61">
        <v>1</v>
      </c>
      <c r="U3998" s="61">
        <v>3</v>
      </c>
      <c r="V3998" s="61">
        <v>2013</v>
      </c>
      <c r="W3998" s="61" t="s">
        <v>175</v>
      </c>
      <c r="X3998" s="61" t="s">
        <v>572</v>
      </c>
      <c r="Y3998" s="61"/>
      <c r="AC3998"/>
    </row>
    <row r="3999" spans="2:29" x14ac:dyDescent="0.2">
      <c r="B3999" s="61" t="str">
        <f>INDEX(FlowMapping!$G$2:$G$875,MATCH(W3999&amp;D3999,FlowMapping!$E$2:$E$875,0))</f>
        <v>arsenic</v>
      </c>
      <c r="C3999" s="61">
        <f>INDEX(FlowMapping!$H$2:$H$875,MATCH(W3999&amp;D3999,FlowMapping!$E$2:$E$875,0))</f>
        <v>17428410</v>
      </c>
      <c r="D3999" s="61" t="s">
        <v>1027</v>
      </c>
      <c r="E3999" s="61" t="str">
        <f>INDEX(FlowMapping!$J$2:$J$875,MATCH(W3999&amp;D3999,FlowMapping!$E$2:$E$875,0))</f>
        <v>unspecified</v>
      </c>
      <c r="F3999" s="61" t="str">
        <f>INDEX(FlowMapping!$M$2:$M$875,MATCH(W3999&amp;D3999,FlowMapping!$E$2:$E$875,0))</f>
        <v>8a377f10-d147-41ff-b9ef-53fad50245ce</v>
      </c>
      <c r="G3999" s="61" t="str">
        <f>INDEX(Activities!$B$2:$B$390,MATCH(H3999,Activities!$C$2:$C$390,0))</f>
        <v>Storage battery manufacturing</v>
      </c>
      <c r="H3999" s="61">
        <v>335911</v>
      </c>
      <c r="I3999" s="61" t="s">
        <v>997</v>
      </c>
      <c r="J3999" s="62">
        <v>7.0886075949367084E-13</v>
      </c>
      <c r="K3999" s="61" t="s">
        <v>2093</v>
      </c>
      <c r="L3999" s="61"/>
      <c r="M3999" s="61"/>
      <c r="N3999" s="61"/>
      <c r="O3999" s="61"/>
      <c r="P3999" s="61"/>
      <c r="Q3999" s="74">
        <v>2.23564195283888</v>
      </c>
      <c r="R3999" s="61">
        <v>1</v>
      </c>
      <c r="S3999" s="61">
        <v>1</v>
      </c>
      <c r="T3999" s="61">
        <v>1</v>
      </c>
      <c r="U3999" s="61">
        <v>3</v>
      </c>
      <c r="V3999" s="61">
        <v>2013</v>
      </c>
      <c r="W3999" s="61" t="s">
        <v>247</v>
      </c>
      <c r="X3999" s="61" t="s">
        <v>572</v>
      </c>
      <c r="Y3999" s="61"/>
      <c r="AC3999"/>
    </row>
    <row r="4000" spans="2:29" x14ac:dyDescent="0.2">
      <c r="B4000" s="61" t="str">
        <f>INDEX(FlowMapping!$G$2:$G$875,MATCH(W4000&amp;D4000,FlowMapping!$E$2:$E$875,0))</f>
        <v>antimony</v>
      </c>
      <c r="C4000" s="61">
        <f>INDEX(FlowMapping!$H$2:$H$875,MATCH(W4000&amp;D4000,FlowMapping!$E$2:$E$875,0))</f>
        <v>7440360</v>
      </c>
      <c r="D4000" s="61" t="s">
        <v>1027</v>
      </c>
      <c r="E4000" s="61" t="str">
        <f>INDEX(FlowMapping!$J$2:$J$875,MATCH(W4000&amp;D4000,FlowMapping!$E$2:$E$875,0))</f>
        <v>unspecified</v>
      </c>
      <c r="F4000" s="61" t="str">
        <f>INDEX(FlowMapping!$M$2:$M$875,MATCH(W4000&amp;D4000,FlowMapping!$E$2:$E$875,0))</f>
        <v>b2dc8668-86de-4207-b20e-dc81dea63c98</v>
      </c>
      <c r="G4000" s="61" t="str">
        <f>INDEX(Activities!$B$2:$B$390,MATCH(H4000,Activities!$C$2:$C$390,0))</f>
        <v>Storage battery manufacturing</v>
      </c>
      <c r="H4000" s="61">
        <v>335911</v>
      </c>
      <c r="I4000" s="61" t="s">
        <v>997</v>
      </c>
      <c r="J4000" s="62">
        <v>4.1736303797468362E-12</v>
      </c>
      <c r="K4000" s="61" t="s">
        <v>2093</v>
      </c>
      <c r="L4000" s="61"/>
      <c r="M4000" s="61"/>
      <c r="N4000" s="61"/>
      <c r="O4000" s="61"/>
      <c r="P4000" s="61"/>
      <c r="Q4000" s="74">
        <v>2.4405766909136037</v>
      </c>
      <c r="R4000" s="61">
        <v>1</v>
      </c>
      <c r="S4000" s="61">
        <v>1</v>
      </c>
      <c r="T4000" s="61">
        <v>1</v>
      </c>
      <c r="U4000" s="61">
        <v>3</v>
      </c>
      <c r="V4000" s="61">
        <v>2013</v>
      </c>
      <c r="W4000" s="61" t="s">
        <v>99</v>
      </c>
      <c r="X4000" s="61" t="s">
        <v>572</v>
      </c>
      <c r="Y4000" s="61"/>
      <c r="AC4000"/>
    </row>
    <row r="4001" spans="2:29" x14ac:dyDescent="0.2">
      <c r="B4001" s="61" t="str">
        <f>INDEX(FlowMapping!$G$2:$G$875,MATCH(W4001&amp;D4001,FlowMapping!$E$2:$E$875,0))</f>
        <v>lead</v>
      </c>
      <c r="C4001" s="61">
        <f>INDEX(FlowMapping!$H$2:$H$875,MATCH(W4001&amp;D4001,FlowMapping!$E$2:$E$875,0))</f>
        <v>7439921</v>
      </c>
      <c r="D4001" s="61" t="s">
        <v>1027</v>
      </c>
      <c r="E4001" s="61" t="str">
        <f>INDEX(FlowMapping!$J$2:$J$875,MATCH(W4001&amp;D4001,FlowMapping!$E$2:$E$875,0))</f>
        <v>unspecified</v>
      </c>
      <c r="F4001" s="61" t="str">
        <f>INDEX(FlowMapping!$M$2:$M$875,MATCH(W4001&amp;D4001,FlowMapping!$E$2:$E$875,0))</f>
        <v>31c4d160-b21e-41b3-b9c1-3d7a72377653</v>
      </c>
      <c r="G4001" s="61" t="str">
        <f>INDEX(Activities!$B$2:$B$390,MATCH(H4001,Activities!$C$2:$C$390,0))</f>
        <v>Storage battery manufacturing</v>
      </c>
      <c r="H4001" s="61">
        <v>335911</v>
      </c>
      <c r="I4001" s="61" t="s">
        <v>997</v>
      </c>
      <c r="J4001" s="62">
        <v>2.1974683544303799E-10</v>
      </c>
      <c r="K4001" s="61" t="s">
        <v>2093</v>
      </c>
      <c r="L4001" s="61"/>
      <c r="M4001" s="61"/>
      <c r="N4001" s="61"/>
      <c r="O4001" s="61"/>
      <c r="P4001" s="61"/>
      <c r="Q4001" s="74">
        <v>3.2630030039016864</v>
      </c>
      <c r="R4001" s="61">
        <v>1</v>
      </c>
      <c r="S4001" s="61">
        <v>1</v>
      </c>
      <c r="T4001" s="61">
        <v>1</v>
      </c>
      <c r="U4001" s="61">
        <v>3</v>
      </c>
      <c r="V4001" s="61">
        <v>2013</v>
      </c>
      <c r="W4001" s="61" t="s">
        <v>16</v>
      </c>
      <c r="X4001" s="61" t="s">
        <v>572</v>
      </c>
      <c r="Y4001" s="61"/>
      <c r="AC4001"/>
    </row>
    <row r="4002" spans="2:29" x14ac:dyDescent="0.2">
      <c r="B4002" s="61" t="str">
        <f>INDEX(FlowMapping!$G$2:$G$875,MATCH(W4002&amp;D4002,FlowMapping!$E$2:$E$875,0))</f>
        <v>nickel</v>
      </c>
      <c r="C4002" s="61">
        <f>INDEX(FlowMapping!$H$2:$H$875,MATCH(W4002&amp;D4002,FlowMapping!$E$2:$E$875,0))</f>
        <v>7440020</v>
      </c>
      <c r="D4002" s="61" t="s">
        <v>1027</v>
      </c>
      <c r="E4002" s="61" t="str">
        <f>INDEX(FlowMapping!$J$2:$J$875,MATCH(W4002&amp;D4002,FlowMapping!$E$2:$E$875,0))</f>
        <v>unspecified</v>
      </c>
      <c r="F4002" s="61" t="str">
        <f>INDEX(FlowMapping!$M$2:$M$875,MATCH(W4002&amp;D4002,FlowMapping!$E$2:$E$875,0))</f>
        <v>63e7fe55-8549-11e0-9d78-0800200c9a66</v>
      </c>
      <c r="G4002" s="61" t="str">
        <f>INDEX(Activities!$B$2:$B$390,MATCH(H4002,Activities!$C$2:$C$390,0))</f>
        <v>Primary battery manufacturing</v>
      </c>
      <c r="H4002" s="61">
        <v>335912</v>
      </c>
      <c r="I4002" s="61" t="s">
        <v>997</v>
      </c>
      <c r="J4002" s="62">
        <v>5.6208178438661701E-10</v>
      </c>
      <c r="K4002" s="61" t="s">
        <v>2093</v>
      </c>
      <c r="L4002" s="61"/>
      <c r="M4002" s="61"/>
      <c r="N4002" s="61"/>
      <c r="O4002" s="61"/>
      <c r="P4002" s="61"/>
      <c r="Q4002" s="74">
        <v>3.9444471754144543</v>
      </c>
      <c r="R4002" s="61">
        <v>1</v>
      </c>
      <c r="S4002" s="61">
        <v>1</v>
      </c>
      <c r="T4002" s="61">
        <v>1</v>
      </c>
      <c r="U4002" s="61">
        <v>4</v>
      </c>
      <c r="V4002" s="61">
        <v>2013</v>
      </c>
      <c r="W4002" s="61" t="s">
        <v>15</v>
      </c>
      <c r="X4002" s="61" t="s">
        <v>572</v>
      </c>
      <c r="Y4002" s="61"/>
      <c r="AC4002"/>
    </row>
    <row r="4003" spans="2:29" x14ac:dyDescent="0.2">
      <c r="B4003" s="61" t="str">
        <f>INDEX(FlowMapping!$G$2:$G$875,MATCH(W4003&amp;D4003,FlowMapping!$E$2:$E$875,0))</f>
        <v>copper</v>
      </c>
      <c r="C4003" s="61">
        <f>INDEX(FlowMapping!$H$2:$H$875,MATCH(W4003&amp;D4003,FlowMapping!$E$2:$E$875,0))</f>
        <v>7440508</v>
      </c>
      <c r="D4003" s="61" t="s">
        <v>1027</v>
      </c>
      <c r="E4003" s="61" t="str">
        <f>INDEX(FlowMapping!$J$2:$J$875,MATCH(W4003&amp;D4003,FlowMapping!$E$2:$E$875,0))</f>
        <v>unspecified</v>
      </c>
      <c r="F4003" s="61" t="str">
        <f>INDEX(FlowMapping!$M$2:$M$875,MATCH(W4003&amp;D4003,FlowMapping!$E$2:$E$875,0))</f>
        <v>2f100cfa-4feb-45e9-a43a-357128228889</v>
      </c>
      <c r="G4003" s="61" t="str">
        <f>INDEX(Activities!$B$2:$B$390,MATCH(H4003,Activities!$C$2:$C$390,0))</f>
        <v>Primary battery manufacturing</v>
      </c>
      <c r="H4003" s="61">
        <v>335912</v>
      </c>
      <c r="I4003" s="61" t="s">
        <v>997</v>
      </c>
      <c r="J4003" s="62">
        <v>1.6862453531598512E-9</v>
      </c>
      <c r="K4003" s="61" t="s">
        <v>2093</v>
      </c>
      <c r="L4003" s="61"/>
      <c r="M4003" s="61"/>
      <c r="N4003" s="61"/>
      <c r="O4003" s="61"/>
      <c r="P4003" s="61"/>
      <c r="Q4003" s="74">
        <v>3.6565374211799746</v>
      </c>
      <c r="R4003" s="61">
        <v>1</v>
      </c>
      <c r="S4003" s="61">
        <v>1</v>
      </c>
      <c r="T4003" s="61">
        <v>1</v>
      </c>
      <c r="U4003" s="61">
        <v>4</v>
      </c>
      <c r="V4003" s="61">
        <v>2013</v>
      </c>
      <c r="W4003" s="61" t="s">
        <v>25</v>
      </c>
      <c r="X4003" s="61" t="s">
        <v>572</v>
      </c>
      <c r="Y4003" s="61"/>
      <c r="AC4003"/>
    </row>
    <row r="4004" spans="2:29" x14ac:dyDescent="0.2">
      <c r="B4004" s="61" t="str">
        <f>INDEX(FlowMapping!$G$2:$G$875,MATCH(W4004&amp;D4004,FlowMapping!$E$2:$E$875,0))</f>
        <v>chromium</v>
      </c>
      <c r="C4004" s="61">
        <f>INDEX(FlowMapping!$H$2:$H$875,MATCH(W4004&amp;D4004,FlowMapping!$E$2:$E$875,0))</f>
        <v>7440473</v>
      </c>
      <c r="D4004" s="61" t="s">
        <v>1027</v>
      </c>
      <c r="E4004" s="61" t="str">
        <f>INDEX(FlowMapping!$J$2:$J$875,MATCH(W4004&amp;D4004,FlowMapping!$E$2:$E$875,0))</f>
        <v>unspecified</v>
      </c>
      <c r="F4004" s="61" t="str">
        <f>INDEX(FlowMapping!$M$2:$M$875,MATCH(W4004&amp;D4004,FlowMapping!$E$2:$E$875,0))</f>
        <v>63e7b036-8549-11e0-9d78-0800200c9a66</v>
      </c>
      <c r="G4004" s="61" t="str">
        <f>INDEX(Activities!$B$2:$B$390,MATCH(H4004,Activities!$C$2:$C$390,0))</f>
        <v>Communication and energy wire and cable manufacturing</v>
      </c>
      <c r="H4004" s="61">
        <v>335920</v>
      </c>
      <c r="I4004" s="61" t="s">
        <v>997</v>
      </c>
      <c r="J4004" s="62">
        <v>2.0224418518243293E-12</v>
      </c>
      <c r="K4004" s="61" t="s">
        <v>2093</v>
      </c>
      <c r="L4004" s="61"/>
      <c r="M4004" s="61"/>
      <c r="N4004" s="61"/>
      <c r="O4004" s="61"/>
      <c r="P4004" s="61"/>
      <c r="Q4004" s="74">
        <v>4.1265483800781633</v>
      </c>
      <c r="R4004" s="61">
        <v>1</v>
      </c>
      <c r="S4004" s="61">
        <v>1</v>
      </c>
      <c r="T4004" s="61">
        <v>1</v>
      </c>
      <c r="U4004" s="61">
        <v>5</v>
      </c>
      <c r="V4004" s="61">
        <v>2013</v>
      </c>
      <c r="W4004" s="61" t="s">
        <v>13</v>
      </c>
      <c r="X4004" s="61" t="s">
        <v>572</v>
      </c>
      <c r="Y4004" s="61"/>
      <c r="AC4004"/>
    </row>
    <row r="4005" spans="2:29" x14ac:dyDescent="0.2">
      <c r="B4005" s="61" t="str">
        <f>INDEX(FlowMapping!$G$2:$G$875,MATCH(W4005&amp;D4005,FlowMapping!$E$2:$E$875,0))</f>
        <v>Acetophenone</v>
      </c>
      <c r="C4005" s="61">
        <f>INDEX(FlowMapping!$H$2:$H$875,MATCH(W4005&amp;D4005,FlowMapping!$E$2:$E$875,0))</f>
        <v>98862</v>
      </c>
      <c r="D4005" s="61" t="s">
        <v>1027</v>
      </c>
      <c r="E4005" s="61" t="str">
        <f>INDEX(FlowMapping!$J$2:$J$875,MATCH(W4005&amp;D4005,FlowMapping!$E$2:$E$875,0))</f>
        <v>unspecified</v>
      </c>
      <c r="F4005" s="61" t="str">
        <f>INDEX(FlowMapping!$M$2:$M$875,MATCH(W4005&amp;D4005,FlowMapping!$E$2:$E$875,0))</f>
        <v>b0798ac5-16ae-4553-8d77-4f41b2a2aaf9</v>
      </c>
      <c r="G4005" s="61" t="str">
        <f>INDEX(Activities!$B$2:$B$390,MATCH(H4005,Activities!$C$2:$C$390,0))</f>
        <v>Communication and energy wire and cable manufacturing</v>
      </c>
      <c r="H4005" s="61">
        <v>335920</v>
      </c>
      <c r="I4005" s="61" t="s">
        <v>997</v>
      </c>
      <c r="J4005" s="62">
        <v>3.370736419707216E-12</v>
      </c>
      <c r="K4005" s="61" t="s">
        <v>2093</v>
      </c>
      <c r="L4005" s="61"/>
      <c r="M4005" s="61"/>
      <c r="N4005" s="61"/>
      <c r="O4005" s="61"/>
      <c r="P4005" s="61"/>
      <c r="Q4005" s="74">
        <v>3.7565003639622954</v>
      </c>
      <c r="R4005" s="61">
        <v>1</v>
      </c>
      <c r="S4005" s="61">
        <v>1</v>
      </c>
      <c r="T4005" s="61">
        <v>1</v>
      </c>
      <c r="U4005" s="61">
        <v>5</v>
      </c>
      <c r="V4005" s="61">
        <v>2013</v>
      </c>
      <c r="W4005" s="61" t="s">
        <v>126</v>
      </c>
      <c r="X4005" s="61" t="s">
        <v>572</v>
      </c>
      <c r="Y4005" s="61"/>
      <c r="AC4005"/>
    </row>
    <row r="4006" spans="2:29" x14ac:dyDescent="0.2">
      <c r="B4006" s="61" t="str">
        <f>INDEX(FlowMapping!$G$2:$G$875,MATCH(W4006&amp;D4006,FlowMapping!$E$2:$E$875,0))</f>
        <v>Decabromodiphenyl oxide</v>
      </c>
      <c r="C4006" s="61">
        <f>INDEX(FlowMapping!$H$2:$H$875,MATCH(W4006&amp;D4006,FlowMapping!$E$2:$E$875,0))</f>
        <v>1163195</v>
      </c>
      <c r="D4006" s="61" t="s">
        <v>1027</v>
      </c>
      <c r="E4006" s="61" t="str">
        <f>INDEX(FlowMapping!$J$2:$J$875,MATCH(W4006&amp;D4006,FlowMapping!$E$2:$E$875,0))</f>
        <v>unspecified</v>
      </c>
      <c r="F4006" s="61" t="str">
        <f>INDEX(FlowMapping!$M$2:$M$875,MATCH(W4006&amp;D4006,FlowMapping!$E$2:$E$875,0))</f>
        <v>8c85dd68-d2b6-4594-8082-51bb6bba666f</v>
      </c>
      <c r="G4006" s="61" t="str">
        <f>INDEX(Activities!$B$2:$B$390,MATCH(H4006,Activities!$C$2:$C$390,0))</f>
        <v>Communication and energy wire and cable manufacturing</v>
      </c>
      <c r="H4006" s="61">
        <v>335920</v>
      </c>
      <c r="I4006" s="61" t="s">
        <v>997</v>
      </c>
      <c r="J4006" s="62">
        <v>3.370736419707216E-12</v>
      </c>
      <c r="K4006" s="61" t="s">
        <v>2093</v>
      </c>
      <c r="L4006" s="61"/>
      <c r="M4006" s="61"/>
      <c r="N4006" s="61"/>
      <c r="O4006" s="61"/>
      <c r="P4006" s="61"/>
      <c r="Q4006" s="74">
        <v>4.2953305982936572</v>
      </c>
      <c r="R4006" s="61">
        <v>1</v>
      </c>
      <c r="S4006" s="61">
        <v>1</v>
      </c>
      <c r="T4006" s="61">
        <v>1</v>
      </c>
      <c r="U4006" s="61">
        <v>5</v>
      </c>
      <c r="V4006" s="61">
        <v>2013</v>
      </c>
      <c r="W4006" s="61" t="s">
        <v>114</v>
      </c>
      <c r="X4006" s="61" t="s">
        <v>572</v>
      </c>
      <c r="Y4006" s="61"/>
      <c r="AC4006"/>
    </row>
    <row r="4007" spans="2:29" x14ac:dyDescent="0.2">
      <c r="B4007" s="61" t="str">
        <f>INDEX(FlowMapping!$G$2:$G$875,MATCH(W4007&amp;D4007,FlowMapping!$E$2:$E$875,0))</f>
        <v>nickel</v>
      </c>
      <c r="C4007" s="61">
        <f>INDEX(FlowMapping!$H$2:$H$875,MATCH(W4007&amp;D4007,FlowMapping!$E$2:$E$875,0))</f>
        <v>7440020</v>
      </c>
      <c r="D4007" s="61" t="s">
        <v>1027</v>
      </c>
      <c r="E4007" s="61" t="str">
        <f>INDEX(FlowMapping!$J$2:$J$875,MATCH(W4007&amp;D4007,FlowMapping!$E$2:$E$875,0))</f>
        <v>unspecified</v>
      </c>
      <c r="F4007" s="61" t="str">
        <f>INDEX(FlowMapping!$M$2:$M$875,MATCH(W4007&amp;D4007,FlowMapping!$E$2:$E$875,0))</f>
        <v>63e7fe55-8549-11e0-9d78-0800200c9a66</v>
      </c>
      <c r="G4007" s="61" t="str">
        <f>INDEX(Activities!$B$2:$B$390,MATCH(H4007,Activities!$C$2:$C$390,0))</f>
        <v>Communication and energy wire and cable manufacturing</v>
      </c>
      <c r="H4007" s="61">
        <v>335920</v>
      </c>
      <c r="I4007" s="61" t="s">
        <v>997</v>
      </c>
      <c r="J4007" s="62">
        <v>1.9213197592331129E-11</v>
      </c>
      <c r="K4007" s="61" t="s">
        <v>2093</v>
      </c>
      <c r="L4007" s="61"/>
      <c r="M4007" s="61"/>
      <c r="N4007" s="61"/>
      <c r="O4007" s="61"/>
      <c r="P4007" s="61"/>
      <c r="Q4007" s="74">
        <v>3.9444471754144543</v>
      </c>
      <c r="R4007" s="61">
        <v>1</v>
      </c>
      <c r="S4007" s="61">
        <v>1</v>
      </c>
      <c r="T4007" s="61">
        <v>1</v>
      </c>
      <c r="U4007" s="61">
        <v>5</v>
      </c>
      <c r="V4007" s="61">
        <v>2013</v>
      </c>
      <c r="W4007" s="61" t="s">
        <v>15</v>
      </c>
      <c r="X4007" s="61" t="s">
        <v>572</v>
      </c>
      <c r="Y4007" s="61"/>
      <c r="AC4007"/>
    </row>
    <row r="4008" spans="2:29" x14ac:dyDescent="0.2">
      <c r="B4008" s="61" t="str">
        <f>INDEX(FlowMapping!$G$2:$G$875,MATCH(W4008&amp;D4008,FlowMapping!$E$2:$E$875,0))</f>
        <v>lead</v>
      </c>
      <c r="C4008" s="61">
        <f>INDEX(FlowMapping!$H$2:$H$875,MATCH(W4008&amp;D4008,FlowMapping!$E$2:$E$875,0))</f>
        <v>7439921</v>
      </c>
      <c r="D4008" s="61" t="s">
        <v>1027</v>
      </c>
      <c r="E4008" s="61" t="str">
        <f>INDEX(FlowMapping!$J$2:$J$875,MATCH(W4008&amp;D4008,FlowMapping!$E$2:$E$875,0))</f>
        <v>unspecified</v>
      </c>
      <c r="F4008" s="61" t="str">
        <f>INDEX(FlowMapping!$M$2:$M$875,MATCH(W4008&amp;D4008,FlowMapping!$E$2:$E$875,0))</f>
        <v>31c4d160-b21e-41b3-b9c1-3d7a72377653</v>
      </c>
      <c r="G4008" s="61" t="str">
        <f>INDEX(Activities!$B$2:$B$390,MATCH(H4008,Activities!$C$2:$C$390,0))</f>
        <v>Communication and energy wire and cable manufacturing</v>
      </c>
      <c r="H4008" s="61">
        <v>335920</v>
      </c>
      <c r="I4008" s="61" t="s">
        <v>997</v>
      </c>
      <c r="J4008" s="62">
        <v>5.3939872482722754E-11</v>
      </c>
      <c r="K4008" s="61" t="s">
        <v>2093</v>
      </c>
      <c r="L4008" s="61"/>
      <c r="M4008" s="61"/>
      <c r="N4008" s="61"/>
      <c r="O4008" s="61"/>
      <c r="P4008" s="61"/>
      <c r="Q4008" s="74">
        <v>3.2630030039016864</v>
      </c>
      <c r="R4008" s="61">
        <v>1</v>
      </c>
      <c r="S4008" s="61">
        <v>1</v>
      </c>
      <c r="T4008" s="61">
        <v>1</v>
      </c>
      <c r="U4008" s="61">
        <v>5</v>
      </c>
      <c r="V4008" s="61">
        <v>2013</v>
      </c>
      <c r="W4008" s="61" t="s">
        <v>16</v>
      </c>
      <c r="X4008" s="61" t="s">
        <v>572</v>
      </c>
      <c r="Y4008" s="61"/>
      <c r="AC4008"/>
    </row>
    <row r="4009" spans="2:29" x14ac:dyDescent="0.2">
      <c r="B4009" s="61" t="str">
        <f>INDEX(FlowMapping!$G$2:$G$875,MATCH(W4009&amp;D4009,FlowMapping!$E$2:$E$875,0))</f>
        <v>methanol</v>
      </c>
      <c r="C4009" s="61">
        <f>INDEX(FlowMapping!$H$2:$H$875,MATCH(W4009&amp;D4009,FlowMapping!$E$2:$E$875,0))</f>
        <v>67561</v>
      </c>
      <c r="D4009" s="61" t="s">
        <v>1027</v>
      </c>
      <c r="E4009" s="61" t="str">
        <f>INDEX(FlowMapping!$J$2:$J$875,MATCH(W4009&amp;D4009,FlowMapping!$E$2:$E$875,0))</f>
        <v>unspecified</v>
      </c>
      <c r="F4009" s="61" t="str">
        <f>INDEX(FlowMapping!$M$2:$M$875,MATCH(W4009&amp;D4009,FlowMapping!$E$2:$E$875,0))</f>
        <v>ee2c5c6c-ff01-4151-8332-d4bf1508c759</v>
      </c>
      <c r="G4009" s="61" t="str">
        <f>INDEX(Activities!$B$2:$B$390,MATCH(H4009,Activities!$C$2:$C$390,0))</f>
        <v>Communication and energy wire and cable manufacturing</v>
      </c>
      <c r="H4009" s="61">
        <v>335920</v>
      </c>
      <c r="I4009" s="61" t="s">
        <v>997</v>
      </c>
      <c r="J4009" s="62">
        <v>1.0112209259121647E-10</v>
      </c>
      <c r="K4009" s="61" t="s">
        <v>2093</v>
      </c>
      <c r="L4009" s="61"/>
      <c r="M4009" s="61"/>
      <c r="N4009" s="61"/>
      <c r="O4009" s="61"/>
      <c r="P4009" s="61"/>
      <c r="Q4009" s="74">
        <v>2.8516574739277876</v>
      </c>
      <c r="R4009" s="61">
        <v>1</v>
      </c>
      <c r="S4009" s="61">
        <v>1</v>
      </c>
      <c r="T4009" s="61">
        <v>1</v>
      </c>
      <c r="U4009" s="61">
        <v>5</v>
      </c>
      <c r="V4009" s="61">
        <v>2013</v>
      </c>
      <c r="W4009" s="61" t="s">
        <v>19</v>
      </c>
      <c r="X4009" s="61" t="s">
        <v>572</v>
      </c>
      <c r="Y4009" s="61"/>
      <c r="AC4009"/>
    </row>
    <row r="4010" spans="2:29" x14ac:dyDescent="0.2">
      <c r="B4010" s="61" t="str">
        <f>INDEX(FlowMapping!$G$2:$G$875,MATCH(W4010&amp;D4010,FlowMapping!$E$2:$E$875,0))</f>
        <v>copper</v>
      </c>
      <c r="C4010" s="61">
        <f>INDEX(FlowMapping!$H$2:$H$875,MATCH(W4010&amp;D4010,FlowMapping!$E$2:$E$875,0))</f>
        <v>7440508</v>
      </c>
      <c r="D4010" s="61" t="s">
        <v>1027</v>
      </c>
      <c r="E4010" s="61" t="str">
        <f>INDEX(FlowMapping!$J$2:$J$875,MATCH(W4010&amp;D4010,FlowMapping!$E$2:$E$875,0))</f>
        <v>unspecified</v>
      </c>
      <c r="F4010" s="61" t="str">
        <f>INDEX(FlowMapping!$M$2:$M$875,MATCH(W4010&amp;D4010,FlowMapping!$E$2:$E$875,0))</f>
        <v>2f100cfa-4feb-45e9-a43a-357128228889</v>
      </c>
      <c r="G4010" s="61" t="str">
        <f>INDEX(Activities!$B$2:$B$390,MATCH(H4010,Activities!$C$2:$C$390,0))</f>
        <v>Communication and energy wire and cable manufacturing</v>
      </c>
      <c r="H4010" s="61">
        <v>335920</v>
      </c>
      <c r="I4010" s="61" t="s">
        <v>997</v>
      </c>
      <c r="J4010" s="62">
        <v>4.6170325035297613E-9</v>
      </c>
      <c r="K4010" s="61" t="s">
        <v>2093</v>
      </c>
      <c r="L4010" s="61"/>
      <c r="M4010" s="61"/>
      <c r="N4010" s="61"/>
      <c r="O4010" s="61"/>
      <c r="P4010" s="61"/>
      <c r="Q4010" s="74">
        <v>3.6565374211799746</v>
      </c>
      <c r="R4010" s="61">
        <v>1</v>
      </c>
      <c r="S4010" s="61">
        <v>1</v>
      </c>
      <c r="T4010" s="61">
        <v>1</v>
      </c>
      <c r="U4010" s="61">
        <v>5</v>
      </c>
      <c r="V4010" s="61">
        <v>2013</v>
      </c>
      <c r="W4010" s="61" t="s">
        <v>25</v>
      </c>
      <c r="X4010" s="61" t="s">
        <v>572</v>
      </c>
      <c r="Y4010" s="61"/>
      <c r="AC4010"/>
    </row>
    <row r="4011" spans="2:29" x14ac:dyDescent="0.2">
      <c r="B4011" s="61" t="str">
        <f>INDEX(FlowMapping!$G$2:$G$875,MATCH(W4011&amp;D4011,FlowMapping!$E$2:$E$875,0))</f>
        <v>toluene</v>
      </c>
      <c r="C4011" s="61">
        <f>INDEX(FlowMapping!$H$2:$H$875,MATCH(W4011&amp;D4011,FlowMapping!$E$2:$E$875,0))</f>
        <v>108883</v>
      </c>
      <c r="D4011" s="61" t="s">
        <v>1027</v>
      </c>
      <c r="E4011" s="61" t="str">
        <f>INDEX(FlowMapping!$J$2:$J$875,MATCH(W4011&amp;D4011,FlowMapping!$E$2:$E$875,0))</f>
        <v>unspecified</v>
      </c>
      <c r="F4011" s="61" t="str">
        <f>INDEX(FlowMapping!$M$2:$M$875,MATCH(W4011&amp;D4011,FlowMapping!$E$2:$E$875,0))</f>
        <v>826c7733-9b0a-4ec5-9f35-32294f9138e3</v>
      </c>
      <c r="G4011" s="61" t="str">
        <f>INDEX(Activities!$B$2:$B$390,MATCH(H4011,Activities!$C$2:$C$390,0))</f>
        <v>Wiring device manufacturing</v>
      </c>
      <c r="H4011" s="61">
        <v>335930</v>
      </c>
      <c r="I4011" s="61" t="s">
        <v>997</v>
      </c>
      <c r="J4011" s="62">
        <v>2.1950381679389315E-11</v>
      </c>
      <c r="K4011" s="61" t="s">
        <v>2093</v>
      </c>
      <c r="L4011" s="61"/>
      <c r="M4011" s="61"/>
      <c r="N4011" s="61"/>
      <c r="O4011" s="61"/>
      <c r="P4011" s="61"/>
      <c r="Q4011" s="74">
        <v>4.5354160930239154</v>
      </c>
      <c r="R4011" s="61">
        <v>1</v>
      </c>
      <c r="S4011" s="61">
        <v>1</v>
      </c>
      <c r="T4011" s="61">
        <v>1</v>
      </c>
      <c r="U4011" s="61">
        <v>5</v>
      </c>
      <c r="V4011" s="61">
        <v>2013</v>
      </c>
      <c r="W4011" s="61" t="s">
        <v>7</v>
      </c>
      <c r="X4011" s="61" t="s">
        <v>572</v>
      </c>
      <c r="Y4011" s="61"/>
      <c r="AC4011"/>
    </row>
    <row r="4012" spans="2:29" x14ac:dyDescent="0.2">
      <c r="B4012" s="61" t="str">
        <f>INDEX(FlowMapping!$G$2:$G$875,MATCH(W4012&amp;D4012,FlowMapping!$E$2:$E$875,0))</f>
        <v>copper</v>
      </c>
      <c r="C4012" s="61">
        <f>INDEX(FlowMapping!$H$2:$H$875,MATCH(W4012&amp;D4012,FlowMapping!$E$2:$E$875,0))</f>
        <v>7440508</v>
      </c>
      <c r="D4012" s="61" t="s">
        <v>1027</v>
      </c>
      <c r="E4012" s="61" t="str">
        <f>INDEX(FlowMapping!$J$2:$J$875,MATCH(W4012&amp;D4012,FlowMapping!$E$2:$E$875,0))</f>
        <v>unspecified</v>
      </c>
      <c r="F4012" s="61" t="str">
        <f>INDEX(FlowMapping!$M$2:$M$875,MATCH(W4012&amp;D4012,FlowMapping!$E$2:$E$875,0))</f>
        <v>2f100cfa-4feb-45e9-a43a-357128228889</v>
      </c>
      <c r="G4012" s="61" t="str">
        <f>INDEX(Activities!$B$2:$B$390,MATCH(H4012,Activities!$C$2:$C$390,0))</f>
        <v>Wiring device manufacturing</v>
      </c>
      <c r="H4012" s="61">
        <v>335930</v>
      </c>
      <c r="I4012" s="61" t="s">
        <v>997</v>
      </c>
      <c r="J4012" s="62">
        <v>3.7315648854961832E-10</v>
      </c>
      <c r="K4012" s="61" t="s">
        <v>2093</v>
      </c>
      <c r="L4012" s="61"/>
      <c r="M4012" s="61"/>
      <c r="N4012" s="61"/>
      <c r="O4012" s="61"/>
      <c r="P4012" s="61"/>
      <c r="Q4012" s="74">
        <v>3.6565374211799746</v>
      </c>
      <c r="R4012" s="61">
        <v>1</v>
      </c>
      <c r="S4012" s="61">
        <v>1</v>
      </c>
      <c r="T4012" s="61">
        <v>1</v>
      </c>
      <c r="U4012" s="61">
        <v>5</v>
      </c>
      <c r="V4012" s="61">
        <v>2013</v>
      </c>
      <c r="W4012" s="61" t="s">
        <v>25</v>
      </c>
      <c r="X4012" s="61" t="s">
        <v>572</v>
      </c>
      <c r="Y4012" s="61"/>
      <c r="AC4012"/>
    </row>
    <row r="4013" spans="2:29" x14ac:dyDescent="0.2">
      <c r="B4013" s="61" t="str">
        <f>INDEX(FlowMapping!$G$2:$G$875,MATCH(W4013&amp;D4013,FlowMapping!$E$2:$E$875,0))</f>
        <v>lead</v>
      </c>
      <c r="C4013" s="61">
        <f>INDEX(FlowMapping!$H$2:$H$875,MATCH(W4013&amp;D4013,FlowMapping!$E$2:$E$875,0))</f>
        <v>7439921</v>
      </c>
      <c r="D4013" s="61" t="s">
        <v>1027</v>
      </c>
      <c r="E4013" s="61" t="str">
        <f>INDEX(FlowMapping!$J$2:$J$875,MATCH(W4013&amp;D4013,FlowMapping!$E$2:$E$875,0))</f>
        <v>unspecified</v>
      </c>
      <c r="F4013" s="61" t="str">
        <f>INDEX(FlowMapping!$M$2:$M$875,MATCH(W4013&amp;D4013,FlowMapping!$E$2:$E$875,0))</f>
        <v>31c4d160-b21e-41b3-b9c1-3d7a72377653</v>
      </c>
      <c r="G4013" s="61" t="str">
        <f>INDEX(Activities!$B$2:$B$390,MATCH(H4013,Activities!$C$2:$C$390,0))</f>
        <v>Wiring device manufacturing</v>
      </c>
      <c r="H4013" s="61">
        <v>335930</v>
      </c>
      <c r="I4013" s="61" t="s">
        <v>997</v>
      </c>
      <c r="J4013" s="62">
        <v>9.1356870229007628E-10</v>
      </c>
      <c r="K4013" s="61" t="s">
        <v>2093</v>
      </c>
      <c r="L4013" s="61"/>
      <c r="M4013" s="61"/>
      <c r="N4013" s="61"/>
      <c r="O4013" s="61"/>
      <c r="P4013" s="61"/>
      <c r="Q4013" s="74">
        <v>3.2630030039016864</v>
      </c>
      <c r="R4013" s="61">
        <v>1</v>
      </c>
      <c r="S4013" s="61">
        <v>1</v>
      </c>
      <c r="T4013" s="61">
        <v>1</v>
      </c>
      <c r="U4013" s="61">
        <v>5</v>
      </c>
      <c r="V4013" s="61">
        <v>2013</v>
      </c>
      <c r="W4013" s="61" t="s">
        <v>16</v>
      </c>
      <c r="X4013" s="61" t="s">
        <v>572</v>
      </c>
      <c r="Y4013" s="61"/>
      <c r="AC4013"/>
    </row>
    <row r="4014" spans="2:29" x14ac:dyDescent="0.2">
      <c r="B4014" s="61" t="str">
        <f>INDEX(FlowMapping!$G$2:$G$875,MATCH(W4014&amp;D4014,FlowMapping!$E$2:$E$875,0))</f>
        <v>Anthracene</v>
      </c>
      <c r="C4014" s="61">
        <f>INDEX(FlowMapping!$H$2:$H$875,MATCH(W4014&amp;D4014,FlowMapping!$E$2:$E$875,0))</f>
        <v>120127</v>
      </c>
      <c r="D4014" s="61" t="s">
        <v>1027</v>
      </c>
      <c r="E4014" s="61" t="str">
        <f>INDEX(FlowMapping!$J$2:$J$875,MATCH(W4014&amp;D4014,FlowMapping!$E$2:$E$875,0))</f>
        <v>unspecified</v>
      </c>
      <c r="F4014" s="61" t="str">
        <f>INDEX(FlowMapping!$M$2:$M$875,MATCH(W4014&amp;D4014,FlowMapping!$E$2:$E$875,0))</f>
        <v>66fd221b-68dd-4cb2-af1b-82d301a53535</v>
      </c>
      <c r="G4014" s="61" t="str">
        <f>INDEX(Activities!$B$2:$B$390,MATCH(H4014,Activities!$C$2:$C$390,0))</f>
        <v>Carbon and graphite product manufacturing</v>
      </c>
      <c r="H4014" s="61">
        <v>335991</v>
      </c>
      <c r="I4014" s="61" t="s">
        <v>997</v>
      </c>
      <c r="J4014" s="62">
        <v>6.8894289185905219E-11</v>
      </c>
      <c r="K4014" s="61" t="s">
        <v>2093</v>
      </c>
      <c r="L4014" s="61"/>
      <c r="M4014" s="61"/>
      <c r="N4014" s="61"/>
      <c r="O4014" s="61"/>
      <c r="P4014" s="61"/>
      <c r="Q4014" s="74">
        <v>3.6727449795672382</v>
      </c>
      <c r="R4014" s="61">
        <v>1</v>
      </c>
      <c r="S4014" s="61">
        <v>1</v>
      </c>
      <c r="T4014" s="61">
        <v>1</v>
      </c>
      <c r="U4014" s="61">
        <v>4</v>
      </c>
      <c r="V4014" s="61">
        <v>2013</v>
      </c>
      <c r="W4014" s="61" t="s">
        <v>125</v>
      </c>
      <c r="X4014" s="61" t="s">
        <v>572</v>
      </c>
      <c r="Y4014" s="61"/>
      <c r="AC4014"/>
    </row>
    <row r="4015" spans="2:29" x14ac:dyDescent="0.2">
      <c r="B4015" s="61" t="str">
        <f>INDEX(FlowMapping!$G$2:$G$875,MATCH(W4015&amp;D4015,FlowMapping!$E$2:$E$875,0))</f>
        <v>lead</v>
      </c>
      <c r="C4015" s="61">
        <f>INDEX(FlowMapping!$H$2:$H$875,MATCH(W4015&amp;D4015,FlowMapping!$E$2:$E$875,0))</f>
        <v>7439921</v>
      </c>
      <c r="D4015" s="61" t="s">
        <v>1027</v>
      </c>
      <c r="E4015" s="61" t="str">
        <f>INDEX(FlowMapping!$J$2:$J$875,MATCH(W4015&amp;D4015,FlowMapping!$E$2:$E$875,0))</f>
        <v>unspecified</v>
      </c>
      <c r="F4015" s="61" t="str">
        <f>INDEX(FlowMapping!$M$2:$M$875,MATCH(W4015&amp;D4015,FlowMapping!$E$2:$E$875,0))</f>
        <v>31c4d160-b21e-41b3-b9c1-3d7a72377653</v>
      </c>
      <c r="G4015" s="61" t="str">
        <f>INDEX(Activities!$B$2:$B$390,MATCH(H4015,Activities!$C$2:$C$390,0))</f>
        <v>Carbon and graphite product manufacturing</v>
      </c>
      <c r="H4015" s="61">
        <v>335991</v>
      </c>
      <c r="I4015" s="61" t="s">
        <v>997</v>
      </c>
      <c r="J4015" s="62">
        <v>9.6176427703523686E-10</v>
      </c>
      <c r="K4015" s="61" t="s">
        <v>2093</v>
      </c>
      <c r="L4015" s="61"/>
      <c r="M4015" s="61"/>
      <c r="N4015" s="61"/>
      <c r="O4015" s="61"/>
      <c r="P4015" s="61"/>
      <c r="Q4015" s="74">
        <v>3.2630030039016864</v>
      </c>
      <c r="R4015" s="61">
        <v>1</v>
      </c>
      <c r="S4015" s="61">
        <v>1</v>
      </c>
      <c r="T4015" s="61">
        <v>1</v>
      </c>
      <c r="U4015" s="61">
        <v>4</v>
      </c>
      <c r="V4015" s="61">
        <v>2013</v>
      </c>
      <c r="W4015" s="61" t="s">
        <v>16</v>
      </c>
      <c r="X4015" s="61" t="s">
        <v>572</v>
      </c>
      <c r="Y4015" s="61"/>
      <c r="AC4015"/>
    </row>
    <row r="4016" spans="2:29" x14ac:dyDescent="0.2">
      <c r="B4016" s="61" t="str">
        <f>INDEX(FlowMapping!$G$2:$G$875,MATCH(W4016&amp;D4016,FlowMapping!$E$2:$E$875,0))</f>
        <v>phenanthrene</v>
      </c>
      <c r="C4016" s="61">
        <f>INDEX(FlowMapping!$H$2:$H$875,MATCH(W4016&amp;D4016,FlowMapping!$E$2:$E$875,0))</f>
        <v>85018</v>
      </c>
      <c r="D4016" s="61" t="s">
        <v>1027</v>
      </c>
      <c r="E4016" s="61" t="str">
        <f>INDEX(FlowMapping!$J$2:$J$875,MATCH(W4016&amp;D4016,FlowMapping!$E$2:$E$875,0))</f>
        <v>unspecified</v>
      </c>
      <c r="F4016" s="61" t="str">
        <f>INDEX(FlowMapping!$M$2:$M$875,MATCH(W4016&amp;D4016,FlowMapping!$E$2:$E$875,0))</f>
        <v>201c46c5-bc12-4e32-8435-e8483ed94b6e</v>
      </c>
      <c r="G4016" s="61" t="str">
        <f>INDEX(Activities!$B$2:$B$390,MATCH(H4016,Activities!$C$2:$C$390,0))</f>
        <v>Carbon and graphite product manufacturing</v>
      </c>
      <c r="H4016" s="61">
        <v>335991</v>
      </c>
      <c r="I4016" s="61" t="s">
        <v>997</v>
      </c>
      <c r="J4016" s="62">
        <v>1.0747509113001215E-9</v>
      </c>
      <c r="K4016" s="61" t="s">
        <v>2093</v>
      </c>
      <c r="L4016" s="61"/>
      <c r="M4016" s="61"/>
      <c r="N4016" s="61"/>
      <c r="O4016" s="61"/>
      <c r="P4016" s="61"/>
      <c r="Q4016" s="74">
        <v>2.6878524116917535</v>
      </c>
      <c r="R4016" s="61">
        <v>1</v>
      </c>
      <c r="S4016" s="61">
        <v>1</v>
      </c>
      <c r="T4016" s="61">
        <v>1</v>
      </c>
      <c r="U4016" s="61">
        <v>4</v>
      </c>
      <c r="V4016" s="61">
        <v>2013</v>
      </c>
      <c r="W4016" s="61" t="s">
        <v>124</v>
      </c>
      <c r="X4016" s="61" t="s">
        <v>572</v>
      </c>
      <c r="Y4016" s="61"/>
      <c r="AC4016"/>
    </row>
    <row r="4017" spans="2:29" x14ac:dyDescent="0.2">
      <c r="B4017" s="61" t="str">
        <f>INDEX(FlowMapping!$G$2:$G$875,MATCH(W4017&amp;D4017,FlowMapping!$E$2:$E$875,0))</f>
        <v>copper</v>
      </c>
      <c r="C4017" s="61">
        <f>INDEX(FlowMapping!$H$2:$H$875,MATCH(W4017&amp;D4017,FlowMapping!$E$2:$E$875,0))</f>
        <v>7440508</v>
      </c>
      <c r="D4017" s="61" t="s">
        <v>1027</v>
      </c>
      <c r="E4017" s="61" t="str">
        <f>INDEX(FlowMapping!$J$2:$J$875,MATCH(W4017&amp;D4017,FlowMapping!$E$2:$E$875,0))</f>
        <v>unspecified</v>
      </c>
      <c r="F4017" s="61" t="str">
        <f>INDEX(FlowMapping!$M$2:$M$875,MATCH(W4017&amp;D4017,FlowMapping!$E$2:$E$875,0))</f>
        <v>2f100cfa-4feb-45e9-a43a-357128228889</v>
      </c>
      <c r="G4017" s="61" t="str">
        <f>INDEX(Activities!$B$2:$B$390,MATCH(H4017,Activities!$C$2:$C$390,0))</f>
        <v>Carbon and graphite product manufacturing</v>
      </c>
      <c r="H4017" s="61">
        <v>335991</v>
      </c>
      <c r="I4017" s="61" t="s">
        <v>997</v>
      </c>
      <c r="J4017" s="62">
        <v>3.0420962332928315E-9</v>
      </c>
      <c r="K4017" s="61" t="s">
        <v>2093</v>
      </c>
      <c r="L4017" s="61"/>
      <c r="M4017" s="61"/>
      <c r="N4017" s="61"/>
      <c r="O4017" s="61"/>
      <c r="P4017" s="61"/>
      <c r="Q4017" s="74">
        <v>3.6565374211799746</v>
      </c>
      <c r="R4017" s="61">
        <v>1</v>
      </c>
      <c r="S4017" s="61">
        <v>1</v>
      </c>
      <c r="T4017" s="61">
        <v>1</v>
      </c>
      <c r="U4017" s="61">
        <v>4</v>
      </c>
      <c r="V4017" s="61">
        <v>2013</v>
      </c>
      <c r="W4017" s="61" t="s">
        <v>25</v>
      </c>
      <c r="X4017" s="61" t="s">
        <v>572</v>
      </c>
      <c r="Y4017" s="61"/>
      <c r="AC4017"/>
    </row>
    <row r="4018" spans="2:29" x14ac:dyDescent="0.2">
      <c r="B4018" s="61" t="str">
        <f>INDEX(FlowMapping!$G$2:$G$875,MATCH(W4018&amp;D4018,FlowMapping!$E$2:$E$875,0))</f>
        <v>Benzo(g,h,i)perylene</v>
      </c>
      <c r="C4018" s="61">
        <f>INDEX(FlowMapping!$H$2:$H$875,MATCH(W4018&amp;D4018,FlowMapping!$E$2:$E$875,0))</f>
        <v>206440</v>
      </c>
      <c r="D4018" s="61" t="s">
        <v>1027</v>
      </c>
      <c r="E4018" s="61" t="str">
        <f>INDEX(FlowMapping!$J$2:$J$875,MATCH(W4018&amp;D4018,FlowMapping!$E$2:$E$875,0))</f>
        <v>unspecified</v>
      </c>
      <c r="F4018" s="61" t="str">
        <f>INDEX(FlowMapping!$M$2:$M$875,MATCH(W4018&amp;D4018,FlowMapping!$E$2:$E$875,0))</f>
        <v>4a7383be-8106-4110-bbc9-5bfb22974368</v>
      </c>
      <c r="G4018" s="61" t="str">
        <f>INDEX(Activities!$B$2:$B$390,MATCH(H4018,Activities!$C$2:$C$390,0))</f>
        <v>Carbon and graphite product manufacturing</v>
      </c>
      <c r="H4018" s="61">
        <v>335991</v>
      </c>
      <c r="I4018" s="61" t="s">
        <v>997</v>
      </c>
      <c r="J4018" s="62">
        <v>7.8153681652490877E-9</v>
      </c>
      <c r="K4018" s="61" t="s">
        <v>2093</v>
      </c>
      <c r="L4018" s="61"/>
      <c r="M4018" s="61"/>
      <c r="N4018" s="61"/>
      <c r="O4018" s="61"/>
      <c r="P4018" s="61"/>
      <c r="Q4018" s="74">
        <v>1.5987031145111539</v>
      </c>
      <c r="R4018" s="61">
        <v>1</v>
      </c>
      <c r="S4018" s="61">
        <v>1</v>
      </c>
      <c r="T4018" s="61">
        <v>1</v>
      </c>
      <c r="U4018" s="61">
        <v>4</v>
      </c>
      <c r="V4018" s="61">
        <v>2013</v>
      </c>
      <c r="W4018" s="61" t="s">
        <v>38</v>
      </c>
      <c r="X4018" s="61" t="s">
        <v>572</v>
      </c>
      <c r="Y4018" s="61"/>
      <c r="AC4018"/>
    </row>
    <row r="4019" spans="2:29" x14ac:dyDescent="0.2">
      <c r="B4019" s="61" t="str">
        <f>INDEX(FlowMapping!$G$2:$G$875,MATCH(W4019&amp;D4019,FlowMapping!$E$2:$E$875,0))</f>
        <v>lead</v>
      </c>
      <c r="C4019" s="61">
        <f>INDEX(FlowMapping!$H$2:$H$875,MATCH(W4019&amp;D4019,FlowMapping!$E$2:$E$875,0))</f>
        <v>7439921</v>
      </c>
      <c r="D4019" s="61" t="s">
        <v>1027</v>
      </c>
      <c r="E4019" s="61" t="str">
        <f>INDEX(FlowMapping!$J$2:$J$875,MATCH(W4019&amp;D4019,FlowMapping!$E$2:$E$875,0))</f>
        <v>unspecified</v>
      </c>
      <c r="F4019" s="61" t="str">
        <f>INDEX(FlowMapping!$M$2:$M$875,MATCH(W4019&amp;D4019,FlowMapping!$E$2:$E$875,0))</f>
        <v>31c4d160-b21e-41b3-b9c1-3d7a72377653</v>
      </c>
      <c r="G4019" s="61" t="str">
        <f>INDEX(Activities!$B$2:$B$390,MATCH(H4019,Activities!$C$2:$C$390,0))</f>
        <v>All other miscellaneous electrical equipment and component manufacturing</v>
      </c>
      <c r="H4019" s="61">
        <v>335999</v>
      </c>
      <c r="I4019" s="61" t="s">
        <v>997</v>
      </c>
      <c r="J4019" s="62">
        <v>1.4037135278514588E-11</v>
      </c>
      <c r="K4019" s="61" t="s">
        <v>2093</v>
      </c>
      <c r="L4019" s="61"/>
      <c r="M4019" s="61"/>
      <c r="N4019" s="61"/>
      <c r="O4019" s="61"/>
      <c r="P4019" s="61"/>
      <c r="Q4019" s="74">
        <v>3.2630030039016864</v>
      </c>
      <c r="R4019" s="61">
        <v>1</v>
      </c>
      <c r="S4019" s="61">
        <v>1</v>
      </c>
      <c r="T4019" s="61">
        <v>1</v>
      </c>
      <c r="U4019" s="61">
        <v>5</v>
      </c>
      <c r="V4019" s="61">
        <v>2013</v>
      </c>
      <c r="W4019" s="61" t="s">
        <v>16</v>
      </c>
      <c r="X4019" s="61" t="s">
        <v>572</v>
      </c>
      <c r="Y4019" s="61"/>
      <c r="AC4019"/>
    </row>
    <row r="4020" spans="2:29" x14ac:dyDescent="0.2">
      <c r="B4020" s="61" t="str">
        <f>INDEX(FlowMapping!$G$2:$G$875,MATCH(W4020&amp;D4020,FlowMapping!$E$2:$E$875,0))</f>
        <v>chromium</v>
      </c>
      <c r="C4020" s="61">
        <f>INDEX(FlowMapping!$H$2:$H$875,MATCH(W4020&amp;D4020,FlowMapping!$E$2:$E$875,0))</f>
        <v>7440473</v>
      </c>
      <c r="D4020" s="61" t="s">
        <v>1027</v>
      </c>
      <c r="E4020" s="61" t="str">
        <f>INDEX(FlowMapping!$J$2:$J$875,MATCH(W4020&amp;D4020,FlowMapping!$E$2:$E$875,0))</f>
        <v>unspecified</v>
      </c>
      <c r="F4020" s="61" t="str">
        <f>INDEX(FlowMapping!$M$2:$M$875,MATCH(W4020&amp;D4020,FlowMapping!$E$2:$E$875,0))</f>
        <v>63e7b036-8549-11e0-9d78-0800200c9a66</v>
      </c>
      <c r="G4020" s="61" t="str">
        <f>INDEX(Activities!$B$2:$B$390,MATCH(H4020,Activities!$C$2:$C$390,0))</f>
        <v>All other miscellaneous electrical equipment and component manufacturing</v>
      </c>
      <c r="H4020" s="61">
        <v>335999</v>
      </c>
      <c r="I4020" s="61" t="s">
        <v>997</v>
      </c>
      <c r="J4020" s="62">
        <v>2.2459416445623342E-11</v>
      </c>
      <c r="K4020" s="61" t="s">
        <v>2093</v>
      </c>
      <c r="L4020" s="61"/>
      <c r="M4020" s="61"/>
      <c r="N4020" s="61"/>
      <c r="O4020" s="61"/>
      <c r="P4020" s="61"/>
      <c r="Q4020" s="74">
        <v>4.1265483800781633</v>
      </c>
      <c r="R4020" s="61">
        <v>1</v>
      </c>
      <c r="S4020" s="61">
        <v>1</v>
      </c>
      <c r="T4020" s="61">
        <v>1</v>
      </c>
      <c r="U4020" s="61">
        <v>5</v>
      </c>
      <c r="V4020" s="61">
        <v>2013</v>
      </c>
      <c r="W4020" s="61" t="s">
        <v>13</v>
      </c>
      <c r="X4020" s="61" t="s">
        <v>572</v>
      </c>
      <c r="Y4020" s="61"/>
      <c r="AC4020"/>
    </row>
    <row r="4021" spans="2:29" x14ac:dyDescent="0.2">
      <c r="B4021" s="61" t="str">
        <f>INDEX(FlowMapping!$G$2:$G$875,MATCH(W4021&amp;D4021,FlowMapping!$E$2:$E$875,0))</f>
        <v>Phthalate, dioctyl-</v>
      </c>
      <c r="C4021" s="61">
        <f>INDEX(FlowMapping!$H$2:$H$875,MATCH(W4021&amp;D4021,FlowMapping!$E$2:$E$875,0))</f>
        <v>117817</v>
      </c>
      <c r="D4021" s="61" t="s">
        <v>1027</v>
      </c>
      <c r="E4021" s="61" t="str">
        <f>INDEX(FlowMapping!$J$2:$J$875,MATCH(W4021&amp;D4021,FlowMapping!$E$2:$E$875,0))</f>
        <v>unspecified</v>
      </c>
      <c r="F4021" s="61" t="str">
        <f>INDEX(FlowMapping!$M$2:$M$875,MATCH(W4021&amp;D4021,FlowMapping!$E$2:$E$875,0))</f>
        <v>d86d9085-975a-4212-9553-8bde88eb3c9f</v>
      </c>
      <c r="G4021" s="61" t="str">
        <f>INDEX(Activities!$B$2:$B$390,MATCH(H4021,Activities!$C$2:$C$390,0))</f>
        <v>All other miscellaneous electrical equipment and component manufacturing</v>
      </c>
      <c r="H4021" s="61">
        <v>335999</v>
      </c>
      <c r="I4021" s="61" t="s">
        <v>997</v>
      </c>
      <c r="J4021" s="62">
        <v>2.5667904509283822E-11</v>
      </c>
      <c r="K4021" s="61" t="s">
        <v>2093</v>
      </c>
      <c r="L4021" s="61"/>
      <c r="M4021" s="61"/>
      <c r="N4021" s="61"/>
      <c r="O4021" s="61"/>
      <c r="P4021" s="61"/>
      <c r="Q4021" s="74">
        <v>4.159181784554506</v>
      </c>
      <c r="R4021" s="61">
        <v>1</v>
      </c>
      <c r="S4021" s="61">
        <v>1</v>
      </c>
      <c r="T4021" s="61">
        <v>1</v>
      </c>
      <c r="U4021" s="61">
        <v>5</v>
      </c>
      <c r="V4021" s="61">
        <v>2013</v>
      </c>
      <c r="W4021" s="61" t="s">
        <v>104</v>
      </c>
      <c r="X4021" s="61" t="s">
        <v>572</v>
      </c>
      <c r="Y4021" s="61"/>
      <c r="AC4021"/>
    </row>
    <row r="4022" spans="2:29" x14ac:dyDescent="0.2">
      <c r="B4022" s="61" t="str">
        <f>INDEX(FlowMapping!$G$2:$G$875,MATCH(W4022&amp;D4022,FlowMapping!$E$2:$E$875,0))</f>
        <v>copper</v>
      </c>
      <c r="C4022" s="61">
        <f>INDEX(FlowMapping!$H$2:$H$875,MATCH(W4022&amp;D4022,FlowMapping!$E$2:$E$875,0))</f>
        <v>7440508</v>
      </c>
      <c r="D4022" s="61" t="s">
        <v>1027</v>
      </c>
      <c r="E4022" s="61" t="str">
        <f>INDEX(FlowMapping!$J$2:$J$875,MATCH(W4022&amp;D4022,FlowMapping!$E$2:$E$875,0))</f>
        <v>unspecified</v>
      </c>
      <c r="F4022" s="61" t="str">
        <f>INDEX(FlowMapping!$M$2:$M$875,MATCH(W4022&amp;D4022,FlowMapping!$E$2:$E$875,0))</f>
        <v>2f100cfa-4feb-45e9-a43a-357128228889</v>
      </c>
      <c r="G4022" s="61" t="str">
        <f>INDEX(Activities!$B$2:$B$390,MATCH(H4022,Activities!$C$2:$C$390,0))</f>
        <v>All other miscellaneous electrical equipment and component manufacturing</v>
      </c>
      <c r="H4022" s="61">
        <v>335999</v>
      </c>
      <c r="I4022" s="61" t="s">
        <v>997</v>
      </c>
      <c r="J4022" s="62">
        <v>1.0050588859416448E-8</v>
      </c>
      <c r="K4022" s="61" t="s">
        <v>2093</v>
      </c>
      <c r="L4022" s="61"/>
      <c r="M4022" s="61"/>
      <c r="N4022" s="61"/>
      <c r="O4022" s="61"/>
      <c r="P4022" s="61"/>
      <c r="Q4022" s="74">
        <v>3.6565374211799746</v>
      </c>
      <c r="R4022" s="61">
        <v>1</v>
      </c>
      <c r="S4022" s="61">
        <v>1</v>
      </c>
      <c r="T4022" s="61">
        <v>1</v>
      </c>
      <c r="U4022" s="61">
        <v>5</v>
      </c>
      <c r="V4022" s="61">
        <v>2013</v>
      </c>
      <c r="W4022" s="61" t="s">
        <v>25</v>
      </c>
      <c r="X4022" s="61" t="s">
        <v>572</v>
      </c>
      <c r="Y4022" s="61"/>
      <c r="AC4022"/>
    </row>
    <row r="4023" spans="2:29" x14ac:dyDescent="0.2">
      <c r="B4023" s="61" t="str">
        <f>INDEX(FlowMapping!$G$2:$G$875,MATCH(W4023&amp;D4023,FlowMapping!$E$2:$E$875,0))</f>
        <v>copper</v>
      </c>
      <c r="C4023" s="61">
        <f>INDEX(FlowMapping!$H$2:$H$875,MATCH(W4023&amp;D4023,FlowMapping!$E$2:$E$875,0))</f>
        <v>7440508</v>
      </c>
      <c r="D4023" s="61" t="s">
        <v>1027</v>
      </c>
      <c r="E4023" s="61" t="str">
        <f>INDEX(FlowMapping!$J$2:$J$875,MATCH(W4023&amp;D4023,FlowMapping!$E$2:$E$875,0))</f>
        <v>unspecified</v>
      </c>
      <c r="F4023" s="61" t="str">
        <f>INDEX(FlowMapping!$M$2:$M$875,MATCH(W4023&amp;D4023,FlowMapping!$E$2:$E$875,0))</f>
        <v>2f100cfa-4feb-45e9-a43a-357128228889</v>
      </c>
      <c r="G4023" s="61" t="str">
        <f>INDEX(Activities!$B$2:$B$390,MATCH(H4023,Activities!$C$2:$C$390,0))</f>
        <v>Automobile manufacturing</v>
      </c>
      <c r="H4023" s="61">
        <v>336111</v>
      </c>
      <c r="I4023" s="61" t="s">
        <v>997</v>
      </c>
      <c r="J4023" s="62">
        <v>1.1819990097891894E-12</v>
      </c>
      <c r="K4023" s="61" t="s">
        <v>2093</v>
      </c>
      <c r="L4023" s="61"/>
      <c r="M4023" s="61"/>
      <c r="N4023" s="61"/>
      <c r="O4023" s="61"/>
      <c r="P4023" s="61"/>
      <c r="Q4023" s="74">
        <v>3.6565374211799746</v>
      </c>
      <c r="R4023" s="61">
        <v>1</v>
      </c>
      <c r="S4023" s="61">
        <v>1</v>
      </c>
      <c r="T4023" s="61">
        <v>1</v>
      </c>
      <c r="U4023" s="61">
        <v>4</v>
      </c>
      <c r="V4023" s="61">
        <v>2013</v>
      </c>
      <c r="W4023" s="61" t="s">
        <v>25</v>
      </c>
      <c r="X4023" s="61" t="s">
        <v>572</v>
      </c>
      <c r="Y4023" s="61"/>
      <c r="AC4023"/>
    </row>
    <row r="4024" spans="2:29" x14ac:dyDescent="0.2">
      <c r="B4024" s="61" t="str">
        <f>INDEX(FlowMapping!$G$2:$G$875,MATCH(W4024&amp;D4024,FlowMapping!$E$2:$E$875,0))</f>
        <v>Ethylene glycol monoethyl ether</v>
      </c>
      <c r="C4024" s="61">
        <f>INDEX(FlowMapping!$H$2:$H$875,MATCH(W4024&amp;D4024,FlowMapping!$E$2:$E$875,0))</f>
        <v>110805</v>
      </c>
      <c r="D4024" s="61" t="s">
        <v>1027</v>
      </c>
      <c r="E4024" s="61" t="str">
        <f>INDEX(FlowMapping!$J$2:$J$875,MATCH(W4024&amp;D4024,FlowMapping!$E$2:$E$875,0))</f>
        <v>unspecified</v>
      </c>
      <c r="F4024" s="61" t="str">
        <f>INDEX(FlowMapping!$M$2:$M$875,MATCH(W4024&amp;D4024,FlowMapping!$E$2:$E$875,0))</f>
        <v>b608516c-d577-4957-bcaa-851c7377ada8</v>
      </c>
      <c r="G4024" s="61" t="str">
        <f>INDEX(Activities!$B$2:$B$390,MATCH(H4024,Activities!$C$2:$C$390,0))</f>
        <v>Heavy duty truck manufacturing</v>
      </c>
      <c r="H4024" s="61">
        <v>336120</v>
      </c>
      <c r="I4024" s="61" t="s">
        <v>997</v>
      </c>
      <c r="J4024" s="62">
        <v>4.2649394066025905E-10</v>
      </c>
      <c r="K4024" s="61" t="s">
        <v>2093</v>
      </c>
      <c r="L4024" s="61"/>
      <c r="M4024" s="61"/>
      <c r="N4024" s="61"/>
      <c r="O4024" s="61"/>
      <c r="P4024" s="61"/>
      <c r="Q4024" s="74">
        <v>4.8068611195233943</v>
      </c>
      <c r="R4024" s="61">
        <v>1</v>
      </c>
      <c r="S4024" s="61">
        <v>1</v>
      </c>
      <c r="T4024" s="61">
        <v>1</v>
      </c>
      <c r="U4024" s="61">
        <v>4</v>
      </c>
      <c r="V4024" s="61">
        <v>2013</v>
      </c>
      <c r="W4024" s="61" t="s">
        <v>89</v>
      </c>
      <c r="X4024" s="61" t="s">
        <v>572</v>
      </c>
      <c r="Y4024" s="61"/>
      <c r="AC4024"/>
    </row>
    <row r="4025" spans="2:29" x14ac:dyDescent="0.2">
      <c r="B4025" s="61" t="str">
        <f>INDEX(FlowMapping!$G$2:$G$875,MATCH(W4025&amp;D4025,FlowMapping!$E$2:$E$875,0))</f>
        <v>ethylene glycol</v>
      </c>
      <c r="C4025" s="61">
        <f>INDEX(FlowMapping!$H$2:$H$875,MATCH(W4025&amp;D4025,FlowMapping!$E$2:$E$875,0))</f>
        <v>107211</v>
      </c>
      <c r="D4025" s="61" t="s">
        <v>1027</v>
      </c>
      <c r="E4025" s="61" t="str">
        <f>INDEX(FlowMapping!$J$2:$J$875,MATCH(W4025&amp;D4025,FlowMapping!$E$2:$E$875,0))</f>
        <v>unspecified</v>
      </c>
      <c r="F4025" s="61" t="str">
        <f>INDEX(FlowMapping!$M$2:$M$875,MATCH(W4025&amp;D4025,FlowMapping!$E$2:$E$875,0))</f>
        <v>8026e985-6019-4551-be66-4d2d81ff4687</v>
      </c>
      <c r="G4025" s="61" t="str">
        <f>INDEX(Activities!$B$2:$B$390,MATCH(H4025,Activities!$C$2:$C$390,0))</f>
        <v>Motor vehicle body manufacturing</v>
      </c>
      <c r="H4025" s="61">
        <v>336211</v>
      </c>
      <c r="I4025" s="61" t="s">
        <v>997</v>
      </c>
      <c r="J4025" s="62">
        <v>1.9409499358151475E-10</v>
      </c>
      <c r="K4025" s="61" t="s">
        <v>2093</v>
      </c>
      <c r="L4025" s="61"/>
      <c r="M4025" s="61"/>
      <c r="N4025" s="61"/>
      <c r="O4025" s="61"/>
      <c r="P4025" s="61"/>
      <c r="Q4025" s="74">
        <v>4.5188857415186359</v>
      </c>
      <c r="R4025" s="61">
        <v>1</v>
      </c>
      <c r="S4025" s="61">
        <v>1</v>
      </c>
      <c r="T4025" s="61">
        <v>1</v>
      </c>
      <c r="U4025" s="61">
        <v>5</v>
      </c>
      <c r="V4025" s="61">
        <v>2013</v>
      </c>
      <c r="W4025" s="61" t="s">
        <v>3</v>
      </c>
      <c r="X4025" s="61" t="s">
        <v>572</v>
      </c>
      <c r="Y4025" s="61"/>
      <c r="AC4025"/>
    </row>
    <row r="4026" spans="2:29" x14ac:dyDescent="0.2">
      <c r="B4026" s="61" t="str">
        <f>INDEX(FlowMapping!$G$2:$G$875,MATCH(W4026&amp;D4026,FlowMapping!$E$2:$E$875,0))</f>
        <v>naphthalene</v>
      </c>
      <c r="C4026" s="61">
        <f>INDEX(FlowMapping!$H$2:$H$875,MATCH(W4026&amp;D4026,FlowMapping!$E$2:$E$875,0))</f>
        <v>91203</v>
      </c>
      <c r="D4026" s="61" t="s">
        <v>1027</v>
      </c>
      <c r="E4026" s="61" t="str">
        <f>INDEX(FlowMapping!$J$2:$J$875,MATCH(W4026&amp;D4026,FlowMapping!$E$2:$E$875,0))</f>
        <v>unspecified</v>
      </c>
      <c r="F4026" s="61" t="str">
        <f>INDEX(FlowMapping!$M$2:$M$875,MATCH(W4026&amp;D4026,FlowMapping!$E$2:$E$875,0))</f>
        <v>b33b93b6-9d95-41f7-b9d3-5b97100bb7b9</v>
      </c>
      <c r="G4026" s="61" t="str">
        <f>INDEX(Activities!$B$2:$B$390,MATCH(H4026,Activities!$C$2:$C$390,0))</f>
        <v>Motor vehicle body manufacturing</v>
      </c>
      <c r="H4026" s="61">
        <v>336211</v>
      </c>
      <c r="I4026" s="61" t="s">
        <v>997</v>
      </c>
      <c r="J4026" s="62">
        <v>1.9409499358151475E-10</v>
      </c>
      <c r="K4026" s="61" t="s">
        <v>2093</v>
      </c>
      <c r="L4026" s="61"/>
      <c r="M4026" s="61"/>
      <c r="N4026" s="61"/>
      <c r="O4026" s="61"/>
      <c r="P4026" s="61"/>
      <c r="Q4026" s="74">
        <v>3.9824340342869857</v>
      </c>
      <c r="R4026" s="61">
        <v>1</v>
      </c>
      <c r="S4026" s="61">
        <v>1</v>
      </c>
      <c r="T4026" s="61">
        <v>1</v>
      </c>
      <c r="U4026" s="61">
        <v>5</v>
      </c>
      <c r="V4026" s="61">
        <v>2013</v>
      </c>
      <c r="W4026" s="61" t="s">
        <v>55</v>
      </c>
      <c r="X4026" s="61" t="s">
        <v>572</v>
      </c>
      <c r="Y4026" s="61"/>
      <c r="AC4026"/>
    </row>
    <row r="4027" spans="2:29" x14ac:dyDescent="0.2">
      <c r="B4027" s="61" t="str">
        <f>INDEX(FlowMapping!$G$2:$G$875,MATCH(W4027&amp;D4027,FlowMapping!$E$2:$E$875,0))</f>
        <v>toluene</v>
      </c>
      <c r="C4027" s="61">
        <f>INDEX(FlowMapping!$H$2:$H$875,MATCH(W4027&amp;D4027,FlowMapping!$E$2:$E$875,0))</f>
        <v>108883</v>
      </c>
      <c r="D4027" s="61" t="s">
        <v>1027</v>
      </c>
      <c r="E4027" s="61" t="str">
        <f>INDEX(FlowMapping!$J$2:$J$875,MATCH(W4027&amp;D4027,FlowMapping!$E$2:$E$875,0))</f>
        <v>unspecified</v>
      </c>
      <c r="F4027" s="61" t="str">
        <f>INDEX(FlowMapping!$M$2:$M$875,MATCH(W4027&amp;D4027,FlowMapping!$E$2:$E$875,0))</f>
        <v>826c7733-9b0a-4ec5-9f35-32294f9138e3</v>
      </c>
      <c r="G4027" s="61" t="str">
        <f>INDEX(Activities!$B$2:$B$390,MATCH(H4027,Activities!$C$2:$C$390,0))</f>
        <v>Motor vehicle body manufacturing</v>
      </c>
      <c r="H4027" s="61">
        <v>336211</v>
      </c>
      <c r="I4027" s="61" t="s">
        <v>997</v>
      </c>
      <c r="J4027" s="62">
        <v>1.9409499358151475E-10</v>
      </c>
      <c r="K4027" s="61" t="s">
        <v>2093</v>
      </c>
      <c r="L4027" s="61"/>
      <c r="M4027" s="61"/>
      <c r="N4027" s="61"/>
      <c r="O4027" s="61"/>
      <c r="P4027" s="61"/>
      <c r="Q4027" s="74">
        <v>4.5354160930239154</v>
      </c>
      <c r="R4027" s="61">
        <v>1</v>
      </c>
      <c r="S4027" s="61">
        <v>1</v>
      </c>
      <c r="T4027" s="61">
        <v>1</v>
      </c>
      <c r="U4027" s="61">
        <v>5</v>
      </c>
      <c r="V4027" s="61">
        <v>2013</v>
      </c>
      <c r="W4027" s="61" t="s">
        <v>7</v>
      </c>
      <c r="X4027" s="61" t="s">
        <v>572</v>
      </c>
      <c r="Y4027" s="61"/>
      <c r="AC4027"/>
    </row>
    <row r="4028" spans="2:29" x14ac:dyDescent="0.2">
      <c r="B4028" s="61" t="str">
        <f>INDEX(FlowMapping!$G$2:$G$875,MATCH(W4028&amp;D4028,FlowMapping!$E$2:$E$875,0))</f>
        <v>Xylene</v>
      </c>
      <c r="C4028" s="61">
        <f>INDEX(FlowMapping!$H$2:$H$875,MATCH(W4028&amp;D4028,FlowMapping!$E$2:$E$875,0))</f>
        <v>1330207</v>
      </c>
      <c r="D4028" s="61" t="s">
        <v>1027</v>
      </c>
      <c r="E4028" s="61" t="str">
        <f>INDEX(FlowMapping!$J$2:$J$875,MATCH(W4028&amp;D4028,FlowMapping!$E$2:$E$875,0))</f>
        <v>unspecified</v>
      </c>
      <c r="F4028" s="61" t="str">
        <f>INDEX(FlowMapping!$M$2:$M$875,MATCH(W4028&amp;D4028,FlowMapping!$E$2:$E$875,0))</f>
        <v>045f7de9-60d5-4916-a504-5a1002a6e97e</v>
      </c>
      <c r="G4028" s="61" t="str">
        <f>INDEX(Activities!$B$2:$B$390,MATCH(H4028,Activities!$C$2:$C$390,0))</f>
        <v>Motor vehicle body manufacturing</v>
      </c>
      <c r="H4028" s="61">
        <v>336211</v>
      </c>
      <c r="I4028" s="61" t="s">
        <v>997</v>
      </c>
      <c r="J4028" s="62">
        <v>1.9409499358151475E-10</v>
      </c>
      <c r="K4028" s="61" t="s">
        <v>2093</v>
      </c>
      <c r="L4028" s="61"/>
      <c r="M4028" s="61"/>
      <c r="N4028" s="61"/>
      <c r="O4028" s="61"/>
      <c r="P4028" s="61"/>
      <c r="Q4028" s="74">
        <v>4.35776584403472</v>
      </c>
      <c r="R4028" s="61">
        <v>1</v>
      </c>
      <c r="S4028" s="61">
        <v>1</v>
      </c>
      <c r="T4028" s="61">
        <v>1</v>
      </c>
      <c r="U4028" s="61">
        <v>5</v>
      </c>
      <c r="V4028" s="61">
        <v>2013</v>
      </c>
      <c r="W4028" s="61" t="s">
        <v>29</v>
      </c>
      <c r="X4028" s="61" t="s">
        <v>572</v>
      </c>
      <c r="Y4028" s="61"/>
      <c r="AC4028"/>
    </row>
    <row r="4029" spans="2:29" x14ac:dyDescent="0.2">
      <c r="B4029" s="61" t="str">
        <f>INDEX(FlowMapping!$G$2:$G$875,MATCH(W4029&amp;D4029,FlowMapping!$E$2:$E$875,0))</f>
        <v>manganese</v>
      </c>
      <c r="C4029" s="61">
        <f>INDEX(FlowMapping!$H$2:$H$875,MATCH(W4029&amp;D4029,FlowMapping!$E$2:$E$875,0))</f>
        <v>7439965</v>
      </c>
      <c r="D4029" s="61" t="s">
        <v>1027</v>
      </c>
      <c r="E4029" s="61" t="str">
        <f>INDEX(FlowMapping!$J$2:$J$875,MATCH(W4029&amp;D4029,FlowMapping!$E$2:$E$875,0))</f>
        <v>unspecified</v>
      </c>
      <c r="F4029" s="61" t="str">
        <f>INDEX(FlowMapping!$M$2:$M$875,MATCH(W4029&amp;D4029,FlowMapping!$E$2:$E$875,0))</f>
        <v>10cbd2f7-c41b-4bb4-b636-d8fc15cf0282</v>
      </c>
      <c r="G4029" s="61" t="str">
        <f>INDEX(Activities!$B$2:$B$390,MATCH(H4029,Activities!$C$2:$C$390,0))</f>
        <v>Motor vehicle body manufacturing</v>
      </c>
      <c r="H4029" s="61">
        <v>336211</v>
      </c>
      <c r="I4029" s="61" t="s">
        <v>997</v>
      </c>
      <c r="J4029" s="62">
        <v>3.2996148908857508E-9</v>
      </c>
      <c r="K4029" s="61" t="s">
        <v>2093</v>
      </c>
      <c r="L4029" s="61"/>
      <c r="M4029" s="61"/>
      <c r="N4029" s="61"/>
      <c r="O4029" s="61"/>
      <c r="P4029" s="61"/>
      <c r="Q4029" s="74">
        <v>3.875816041732731</v>
      </c>
      <c r="R4029" s="61">
        <v>1</v>
      </c>
      <c r="S4029" s="61">
        <v>1</v>
      </c>
      <c r="T4029" s="61">
        <v>1</v>
      </c>
      <c r="U4029" s="61">
        <v>5</v>
      </c>
      <c r="V4029" s="61">
        <v>2013</v>
      </c>
      <c r="W4029" s="61" t="s">
        <v>21</v>
      </c>
      <c r="X4029" s="61" t="s">
        <v>572</v>
      </c>
      <c r="Y4029" s="61"/>
      <c r="AC4029"/>
    </row>
    <row r="4030" spans="2:29" x14ac:dyDescent="0.2">
      <c r="B4030" s="61" t="str">
        <f>INDEX(FlowMapping!$G$2:$G$875,MATCH(W4030&amp;D4030,FlowMapping!$E$2:$E$875,0))</f>
        <v>manganese</v>
      </c>
      <c r="C4030" s="61">
        <f>INDEX(FlowMapping!$H$2:$H$875,MATCH(W4030&amp;D4030,FlowMapping!$E$2:$E$875,0))</f>
        <v>7439965</v>
      </c>
      <c r="D4030" s="61" t="s">
        <v>1027</v>
      </c>
      <c r="E4030" s="61" t="str">
        <f>INDEX(FlowMapping!$J$2:$J$875,MATCH(W4030&amp;D4030,FlowMapping!$E$2:$E$875,0))</f>
        <v>unspecified</v>
      </c>
      <c r="F4030" s="61" t="str">
        <f>INDEX(FlowMapping!$M$2:$M$875,MATCH(W4030&amp;D4030,FlowMapping!$E$2:$E$875,0))</f>
        <v>10cbd2f7-c41b-4bb4-b636-d8fc15cf0282</v>
      </c>
      <c r="G4030" s="61" t="str">
        <f>INDEX(Activities!$B$2:$B$390,MATCH(H4030,Activities!$C$2:$C$390,0))</f>
        <v>Truck trailer manufacturing</v>
      </c>
      <c r="H4030" s="61">
        <v>336212</v>
      </c>
      <c r="I4030" s="61" t="s">
        <v>997</v>
      </c>
      <c r="J4030" s="62">
        <v>5.0329107692307701E-10</v>
      </c>
      <c r="K4030" s="61" t="s">
        <v>2093</v>
      </c>
      <c r="L4030" s="61"/>
      <c r="M4030" s="61"/>
      <c r="N4030" s="61"/>
      <c r="O4030" s="61"/>
      <c r="P4030" s="61"/>
      <c r="Q4030" s="74">
        <v>3.875816041732731</v>
      </c>
      <c r="R4030" s="61">
        <v>1</v>
      </c>
      <c r="S4030" s="61">
        <v>1</v>
      </c>
      <c r="T4030" s="61">
        <v>1</v>
      </c>
      <c r="U4030" s="61">
        <v>5</v>
      </c>
      <c r="V4030" s="61">
        <v>2013</v>
      </c>
      <c r="W4030" s="61" t="s">
        <v>21</v>
      </c>
      <c r="X4030" s="61" t="s">
        <v>572</v>
      </c>
      <c r="Y4030" s="61"/>
      <c r="AC4030"/>
    </row>
    <row r="4031" spans="2:29" x14ac:dyDescent="0.2">
      <c r="B4031" s="61" t="str">
        <f>INDEX(FlowMapping!$G$2:$G$875,MATCH(W4031&amp;D4031,FlowMapping!$E$2:$E$875,0))</f>
        <v>nickel</v>
      </c>
      <c r="C4031" s="61">
        <f>INDEX(FlowMapping!$H$2:$H$875,MATCH(W4031&amp;D4031,FlowMapping!$E$2:$E$875,0))</f>
        <v>7440020</v>
      </c>
      <c r="D4031" s="61" t="s">
        <v>1027</v>
      </c>
      <c r="E4031" s="61" t="str">
        <f>INDEX(FlowMapping!$J$2:$J$875,MATCH(W4031&amp;D4031,FlowMapping!$E$2:$E$875,0))</f>
        <v>unspecified</v>
      </c>
      <c r="F4031" s="61" t="str">
        <f>INDEX(FlowMapping!$M$2:$M$875,MATCH(W4031&amp;D4031,FlowMapping!$E$2:$E$875,0))</f>
        <v>63e7fe55-8549-11e0-9d78-0800200c9a66</v>
      </c>
      <c r="G4031" s="61" t="str">
        <f>INDEX(Activities!$B$2:$B$390,MATCH(H4031,Activities!$C$2:$C$390,0))</f>
        <v>Motor vehicle gasoline engine and engine parts manufacturing</v>
      </c>
      <c r="H4031" s="61">
        <v>336310</v>
      </c>
      <c r="I4031" s="61" t="s">
        <v>997</v>
      </c>
      <c r="J4031" s="62">
        <v>2.7072350791717415E-11</v>
      </c>
      <c r="K4031" s="61" t="s">
        <v>2093</v>
      </c>
      <c r="L4031" s="61"/>
      <c r="M4031" s="61"/>
      <c r="N4031" s="61"/>
      <c r="O4031" s="61"/>
      <c r="P4031" s="61"/>
      <c r="Q4031" s="74">
        <v>3.9444471754144543</v>
      </c>
      <c r="R4031" s="61">
        <v>1</v>
      </c>
      <c r="S4031" s="61">
        <v>1</v>
      </c>
      <c r="T4031" s="61">
        <v>1</v>
      </c>
      <c r="U4031" s="61">
        <v>5</v>
      </c>
      <c r="V4031" s="61">
        <v>2013</v>
      </c>
      <c r="W4031" s="61" t="s">
        <v>15</v>
      </c>
      <c r="X4031" s="61" t="s">
        <v>572</v>
      </c>
      <c r="Y4031" s="61"/>
      <c r="AC4031"/>
    </row>
    <row r="4032" spans="2:29" x14ac:dyDescent="0.2">
      <c r="B4032" s="61" t="str">
        <f>INDEX(FlowMapping!$G$2:$G$875,MATCH(W4032&amp;D4032,FlowMapping!$E$2:$E$875,0))</f>
        <v>lead</v>
      </c>
      <c r="C4032" s="61">
        <f>INDEX(FlowMapping!$H$2:$H$875,MATCH(W4032&amp;D4032,FlowMapping!$E$2:$E$875,0))</f>
        <v>7439921</v>
      </c>
      <c r="D4032" s="61" t="s">
        <v>1027</v>
      </c>
      <c r="E4032" s="61" t="str">
        <f>INDEX(FlowMapping!$J$2:$J$875,MATCH(W4032&amp;D4032,FlowMapping!$E$2:$E$875,0))</f>
        <v>unspecified</v>
      </c>
      <c r="F4032" s="61" t="str">
        <f>INDEX(FlowMapping!$M$2:$M$875,MATCH(W4032&amp;D4032,FlowMapping!$E$2:$E$875,0))</f>
        <v>31c4d160-b21e-41b3-b9c1-3d7a72377653</v>
      </c>
      <c r="G4032" s="61" t="str">
        <f>INDEX(Activities!$B$2:$B$390,MATCH(H4032,Activities!$C$2:$C$390,0))</f>
        <v>Motor vehicle gasoline engine and engine parts manufacturing</v>
      </c>
      <c r="H4032" s="61">
        <v>336310</v>
      </c>
      <c r="I4032" s="61" t="s">
        <v>997</v>
      </c>
      <c r="J4032" s="62">
        <v>4.6824116930572474E-11</v>
      </c>
      <c r="K4032" s="61" t="s">
        <v>2093</v>
      </c>
      <c r="L4032" s="61"/>
      <c r="M4032" s="61"/>
      <c r="N4032" s="61"/>
      <c r="O4032" s="61"/>
      <c r="P4032" s="61"/>
      <c r="Q4032" s="74">
        <v>3.2630030039016864</v>
      </c>
      <c r="R4032" s="61">
        <v>1</v>
      </c>
      <c r="S4032" s="61">
        <v>1</v>
      </c>
      <c r="T4032" s="61">
        <v>1</v>
      </c>
      <c r="U4032" s="61">
        <v>5</v>
      </c>
      <c r="V4032" s="61">
        <v>2013</v>
      </c>
      <c r="W4032" s="61" t="s">
        <v>16</v>
      </c>
      <c r="X4032" s="61" t="s">
        <v>572</v>
      </c>
      <c r="Y4032" s="61"/>
      <c r="AC4032"/>
    </row>
    <row r="4033" spans="2:29" x14ac:dyDescent="0.2">
      <c r="B4033" s="61" t="str">
        <f>INDEX(FlowMapping!$G$2:$G$875,MATCH(W4033&amp;D4033,FlowMapping!$E$2:$E$875,0))</f>
        <v>copper</v>
      </c>
      <c r="C4033" s="61">
        <f>INDEX(FlowMapping!$H$2:$H$875,MATCH(W4033&amp;D4033,FlowMapping!$E$2:$E$875,0))</f>
        <v>7440508</v>
      </c>
      <c r="D4033" s="61" t="s">
        <v>1027</v>
      </c>
      <c r="E4033" s="61" t="str">
        <f>INDEX(FlowMapping!$J$2:$J$875,MATCH(W4033&amp;D4033,FlowMapping!$E$2:$E$875,0))</f>
        <v>unspecified</v>
      </c>
      <c r="F4033" s="61" t="str">
        <f>INDEX(FlowMapping!$M$2:$M$875,MATCH(W4033&amp;D4033,FlowMapping!$E$2:$E$875,0))</f>
        <v>2f100cfa-4feb-45e9-a43a-357128228889</v>
      </c>
      <c r="G4033" s="61" t="str">
        <f>INDEX(Activities!$B$2:$B$390,MATCH(H4033,Activities!$C$2:$C$390,0))</f>
        <v>Motor vehicle gasoline engine and engine parts manufacturing</v>
      </c>
      <c r="H4033" s="61">
        <v>336310</v>
      </c>
      <c r="I4033" s="61" t="s">
        <v>997</v>
      </c>
      <c r="J4033" s="62">
        <v>1.2431181485992689E-10</v>
      </c>
      <c r="K4033" s="61" t="s">
        <v>2093</v>
      </c>
      <c r="L4033" s="61"/>
      <c r="M4033" s="61"/>
      <c r="N4033" s="61"/>
      <c r="O4033" s="61"/>
      <c r="P4033" s="61"/>
      <c r="Q4033" s="74">
        <v>3.6565374211799746</v>
      </c>
      <c r="R4033" s="61">
        <v>1</v>
      </c>
      <c r="S4033" s="61">
        <v>1</v>
      </c>
      <c r="T4033" s="61">
        <v>1</v>
      </c>
      <c r="U4033" s="61">
        <v>5</v>
      </c>
      <c r="V4033" s="61">
        <v>2013</v>
      </c>
      <c r="W4033" s="61" t="s">
        <v>25</v>
      </c>
      <c r="X4033" s="61" t="s">
        <v>572</v>
      </c>
      <c r="Y4033" s="61"/>
      <c r="AC4033"/>
    </row>
    <row r="4034" spans="2:29" x14ac:dyDescent="0.2">
      <c r="B4034" s="61" t="str">
        <f>INDEX(FlowMapping!$G$2:$G$875,MATCH(W4034&amp;D4034,FlowMapping!$E$2:$E$875,0))</f>
        <v>manganese</v>
      </c>
      <c r="C4034" s="61">
        <f>INDEX(FlowMapping!$H$2:$H$875,MATCH(W4034&amp;D4034,FlowMapping!$E$2:$E$875,0))</f>
        <v>7439965</v>
      </c>
      <c r="D4034" s="61" t="s">
        <v>1027</v>
      </c>
      <c r="E4034" s="61" t="str">
        <f>INDEX(FlowMapping!$J$2:$J$875,MATCH(W4034&amp;D4034,FlowMapping!$E$2:$E$875,0))</f>
        <v>unspecified</v>
      </c>
      <c r="F4034" s="61" t="str">
        <f>INDEX(FlowMapping!$M$2:$M$875,MATCH(W4034&amp;D4034,FlowMapping!$E$2:$E$875,0))</f>
        <v>10cbd2f7-c41b-4bb4-b636-d8fc15cf0282</v>
      </c>
      <c r="G4034" s="61" t="str">
        <f>INDEX(Activities!$B$2:$B$390,MATCH(H4034,Activities!$C$2:$C$390,0))</f>
        <v>Motor vehicle gasoline engine and engine parts manufacturing</v>
      </c>
      <c r="H4034" s="61">
        <v>336310</v>
      </c>
      <c r="I4034" s="61" t="s">
        <v>997</v>
      </c>
      <c r="J4034" s="62">
        <v>2.2376126674786842E-9</v>
      </c>
      <c r="K4034" s="61" t="s">
        <v>2093</v>
      </c>
      <c r="L4034" s="61"/>
      <c r="M4034" s="61"/>
      <c r="N4034" s="61"/>
      <c r="O4034" s="61"/>
      <c r="P4034" s="61"/>
      <c r="Q4034" s="74">
        <v>3.875816041732731</v>
      </c>
      <c r="R4034" s="61">
        <v>1</v>
      </c>
      <c r="S4034" s="61">
        <v>1</v>
      </c>
      <c r="T4034" s="61">
        <v>1</v>
      </c>
      <c r="U4034" s="61">
        <v>5</v>
      </c>
      <c r="V4034" s="61">
        <v>2013</v>
      </c>
      <c r="W4034" s="61" t="s">
        <v>21</v>
      </c>
      <c r="X4034" s="61" t="s">
        <v>572</v>
      </c>
      <c r="Y4034" s="61"/>
      <c r="AC4034"/>
    </row>
    <row r="4035" spans="2:29" x14ac:dyDescent="0.2">
      <c r="B4035" s="61" t="str">
        <f>INDEX(FlowMapping!$G$2:$G$875,MATCH(W4035&amp;D4035,FlowMapping!$E$2:$E$875,0))</f>
        <v>lead</v>
      </c>
      <c r="C4035" s="61">
        <f>INDEX(FlowMapping!$H$2:$H$875,MATCH(W4035&amp;D4035,FlowMapping!$E$2:$E$875,0))</f>
        <v>7439921</v>
      </c>
      <c r="D4035" s="61" t="s">
        <v>1027</v>
      </c>
      <c r="E4035" s="61" t="str">
        <f>INDEX(FlowMapping!$J$2:$J$875,MATCH(W4035&amp;D4035,FlowMapping!$E$2:$E$875,0))</f>
        <v>unspecified</v>
      </c>
      <c r="F4035" s="61" t="str">
        <f>INDEX(FlowMapping!$M$2:$M$875,MATCH(W4035&amp;D4035,FlowMapping!$E$2:$E$875,0))</f>
        <v>31c4d160-b21e-41b3-b9c1-3d7a72377653</v>
      </c>
      <c r="G4035" s="61" t="str">
        <f>INDEX(Activities!$B$2:$B$390,MATCH(H4035,Activities!$C$2:$C$390,0))</f>
        <v>Motor vehicle electrical and electronic equipment manufacturing</v>
      </c>
      <c r="H4035" s="61">
        <v>336320</v>
      </c>
      <c r="I4035" s="61" t="s">
        <v>997</v>
      </c>
      <c r="J4035" s="62">
        <v>2.0967965608098736E-11</v>
      </c>
      <c r="K4035" s="61" t="s">
        <v>2093</v>
      </c>
      <c r="L4035" s="61"/>
      <c r="M4035" s="61"/>
      <c r="N4035" s="61"/>
      <c r="O4035" s="61"/>
      <c r="P4035" s="61"/>
      <c r="Q4035" s="74">
        <v>3.2630030039016864</v>
      </c>
      <c r="R4035" s="61">
        <v>1</v>
      </c>
      <c r="S4035" s="61">
        <v>1</v>
      </c>
      <c r="T4035" s="61">
        <v>1</v>
      </c>
      <c r="U4035" s="61">
        <v>5</v>
      </c>
      <c r="V4035" s="61">
        <v>2013</v>
      </c>
      <c r="W4035" s="61" t="s">
        <v>16</v>
      </c>
      <c r="X4035" s="61" t="s">
        <v>572</v>
      </c>
      <c r="Y4035" s="61"/>
      <c r="AC4035"/>
    </row>
    <row r="4036" spans="2:29" x14ac:dyDescent="0.2">
      <c r="B4036" s="61" t="str">
        <f>INDEX(FlowMapping!$G$2:$G$875,MATCH(W4036&amp;D4036,FlowMapping!$E$2:$E$875,0))</f>
        <v>copper</v>
      </c>
      <c r="C4036" s="61">
        <f>INDEX(FlowMapping!$H$2:$H$875,MATCH(W4036&amp;D4036,FlowMapping!$E$2:$E$875,0))</f>
        <v>7440508</v>
      </c>
      <c r="D4036" s="61" t="s">
        <v>1027</v>
      </c>
      <c r="E4036" s="61" t="str">
        <f>INDEX(FlowMapping!$J$2:$J$875,MATCH(W4036&amp;D4036,FlowMapping!$E$2:$E$875,0))</f>
        <v>unspecified</v>
      </c>
      <c r="F4036" s="61" t="str">
        <f>INDEX(FlowMapping!$M$2:$M$875,MATCH(W4036&amp;D4036,FlowMapping!$E$2:$E$875,0))</f>
        <v>2f100cfa-4feb-45e9-a43a-357128228889</v>
      </c>
      <c r="G4036" s="61" t="str">
        <f>INDEX(Activities!$B$2:$B$390,MATCH(H4036,Activities!$C$2:$C$390,0))</f>
        <v>Motor vehicle electrical and electronic equipment manufacturing</v>
      </c>
      <c r="H4036" s="61">
        <v>336320</v>
      </c>
      <c r="I4036" s="61" t="s">
        <v>997</v>
      </c>
      <c r="J4036" s="62">
        <v>2.3064762168908611E-10</v>
      </c>
      <c r="K4036" s="61" t="s">
        <v>2093</v>
      </c>
      <c r="L4036" s="61"/>
      <c r="M4036" s="61"/>
      <c r="N4036" s="61"/>
      <c r="O4036" s="61"/>
      <c r="P4036" s="61"/>
      <c r="Q4036" s="74">
        <v>3.6565374211799746</v>
      </c>
      <c r="R4036" s="61">
        <v>1</v>
      </c>
      <c r="S4036" s="61">
        <v>1</v>
      </c>
      <c r="T4036" s="61">
        <v>1</v>
      </c>
      <c r="U4036" s="61">
        <v>5</v>
      </c>
      <c r="V4036" s="61">
        <v>2013</v>
      </c>
      <c r="W4036" s="61" t="s">
        <v>25</v>
      </c>
      <c r="X4036" s="61" t="s">
        <v>572</v>
      </c>
      <c r="Y4036" s="61"/>
      <c r="AC4036"/>
    </row>
    <row r="4037" spans="2:29" x14ac:dyDescent="0.2">
      <c r="B4037" s="61" t="str">
        <f>INDEX(FlowMapping!$G$2:$G$875,MATCH(W4037&amp;D4037,FlowMapping!$E$2:$E$875,0))</f>
        <v>phenol</v>
      </c>
      <c r="C4037" s="61">
        <f>INDEX(FlowMapping!$H$2:$H$875,MATCH(W4037&amp;D4037,FlowMapping!$E$2:$E$875,0))</f>
        <v>108952</v>
      </c>
      <c r="D4037" s="61" t="s">
        <v>1027</v>
      </c>
      <c r="E4037" s="61" t="str">
        <f>INDEX(FlowMapping!$J$2:$J$875,MATCH(W4037&amp;D4037,FlowMapping!$E$2:$E$875,0))</f>
        <v>unspecified</v>
      </c>
      <c r="F4037" s="61" t="str">
        <f>INDEX(FlowMapping!$M$2:$M$875,MATCH(W4037&amp;D4037,FlowMapping!$E$2:$E$875,0))</f>
        <v>39153cb9-a8fe-4fc8-beef-1bf1edceb8e7</v>
      </c>
      <c r="G4037" s="61" t="str">
        <f>INDEX(Activities!$B$2:$B$390,MATCH(H4037,Activities!$C$2:$C$390,0))</f>
        <v>Motor vehicle transmission and power train parts manufacturing</v>
      </c>
      <c r="H4037" s="61">
        <v>336350</v>
      </c>
      <c r="I4037" s="61" t="s">
        <v>997</v>
      </c>
      <c r="J4037" s="62">
        <v>1.5206168286959436E-11</v>
      </c>
      <c r="K4037" s="61" t="s">
        <v>2093</v>
      </c>
      <c r="L4037" s="61"/>
      <c r="M4037" s="61"/>
      <c r="N4037" s="61"/>
      <c r="O4037" s="61"/>
      <c r="P4037" s="61"/>
      <c r="Q4037" s="74">
        <v>3.2328526649172535</v>
      </c>
      <c r="R4037" s="61">
        <v>1</v>
      </c>
      <c r="S4037" s="61">
        <v>1</v>
      </c>
      <c r="T4037" s="61">
        <v>1</v>
      </c>
      <c r="U4037" s="61">
        <v>5</v>
      </c>
      <c r="V4037" s="61">
        <v>2013</v>
      </c>
      <c r="W4037" s="61" t="s">
        <v>42</v>
      </c>
      <c r="X4037" s="61" t="s">
        <v>572</v>
      </c>
      <c r="Y4037" s="61"/>
      <c r="AC4037"/>
    </row>
    <row r="4038" spans="2:29" x14ac:dyDescent="0.2">
      <c r="B4038" s="61" t="str">
        <f>INDEX(FlowMapping!$G$2:$G$875,MATCH(W4038&amp;D4038,FlowMapping!$E$2:$E$875,0))</f>
        <v>chromium</v>
      </c>
      <c r="C4038" s="61">
        <f>INDEX(FlowMapping!$H$2:$H$875,MATCH(W4038&amp;D4038,FlowMapping!$E$2:$E$875,0))</f>
        <v>7440473</v>
      </c>
      <c r="D4038" s="61" t="s">
        <v>1027</v>
      </c>
      <c r="E4038" s="61" t="str">
        <f>INDEX(FlowMapping!$J$2:$J$875,MATCH(W4038&amp;D4038,FlowMapping!$E$2:$E$875,0))</f>
        <v>unspecified</v>
      </c>
      <c r="F4038" s="61" t="str">
        <f>INDEX(FlowMapping!$M$2:$M$875,MATCH(W4038&amp;D4038,FlowMapping!$E$2:$E$875,0))</f>
        <v>63e7b036-8549-11e0-9d78-0800200c9a66</v>
      </c>
      <c r="G4038" s="61" t="str">
        <f>INDEX(Activities!$B$2:$B$390,MATCH(H4038,Activities!$C$2:$C$390,0))</f>
        <v>Motor vehicle transmission and power train parts manufacturing</v>
      </c>
      <c r="H4038" s="61">
        <v>336350</v>
      </c>
      <c r="I4038" s="61" t="s">
        <v>997</v>
      </c>
      <c r="J4038" s="62">
        <v>2.5343613811599061E-11</v>
      </c>
      <c r="K4038" s="61" t="s">
        <v>2093</v>
      </c>
      <c r="L4038" s="61"/>
      <c r="M4038" s="61"/>
      <c r="N4038" s="61"/>
      <c r="O4038" s="61"/>
      <c r="P4038" s="61"/>
      <c r="Q4038" s="74">
        <v>4.1265483800781633</v>
      </c>
      <c r="R4038" s="61">
        <v>1</v>
      </c>
      <c r="S4038" s="61">
        <v>1</v>
      </c>
      <c r="T4038" s="61">
        <v>1</v>
      </c>
      <c r="U4038" s="61">
        <v>5</v>
      </c>
      <c r="V4038" s="61">
        <v>2013</v>
      </c>
      <c r="W4038" s="61" t="s">
        <v>13</v>
      </c>
      <c r="X4038" s="61" t="s">
        <v>572</v>
      </c>
      <c r="Y4038" s="61"/>
      <c r="AC4038"/>
    </row>
    <row r="4039" spans="2:29" x14ac:dyDescent="0.2">
      <c r="B4039" s="61" t="str">
        <f>INDEX(FlowMapping!$G$2:$G$875,MATCH(W4039&amp;D4039,FlowMapping!$E$2:$E$875,0))</f>
        <v>lead</v>
      </c>
      <c r="C4039" s="61">
        <f>INDEX(FlowMapping!$H$2:$H$875,MATCH(W4039&amp;D4039,FlowMapping!$E$2:$E$875,0))</f>
        <v>7439921</v>
      </c>
      <c r="D4039" s="61" t="s">
        <v>1027</v>
      </c>
      <c r="E4039" s="61" t="str">
        <f>INDEX(FlowMapping!$J$2:$J$875,MATCH(W4039&amp;D4039,FlowMapping!$E$2:$E$875,0))</f>
        <v>unspecified</v>
      </c>
      <c r="F4039" s="61" t="str">
        <f>INDEX(FlowMapping!$M$2:$M$875,MATCH(W4039&amp;D4039,FlowMapping!$E$2:$E$875,0))</f>
        <v>31c4d160-b21e-41b3-b9c1-3d7a72377653</v>
      </c>
      <c r="G4039" s="61" t="str">
        <f>INDEX(Activities!$B$2:$B$390,MATCH(H4039,Activities!$C$2:$C$390,0))</f>
        <v>Motor vehicle transmission and power train parts manufacturing</v>
      </c>
      <c r="H4039" s="61">
        <v>336350</v>
      </c>
      <c r="I4039" s="61" t="s">
        <v>997</v>
      </c>
      <c r="J4039" s="62">
        <v>4.1943680858196452E-11</v>
      </c>
      <c r="K4039" s="61" t="s">
        <v>2093</v>
      </c>
      <c r="L4039" s="61"/>
      <c r="M4039" s="61"/>
      <c r="N4039" s="61"/>
      <c r="O4039" s="61"/>
      <c r="P4039" s="61"/>
      <c r="Q4039" s="74">
        <v>3.2630030039016864</v>
      </c>
      <c r="R4039" s="61">
        <v>1</v>
      </c>
      <c r="S4039" s="61">
        <v>1</v>
      </c>
      <c r="T4039" s="61">
        <v>1</v>
      </c>
      <c r="U4039" s="61">
        <v>5</v>
      </c>
      <c r="V4039" s="61">
        <v>2013</v>
      </c>
      <c r="W4039" s="61" t="s">
        <v>16</v>
      </c>
      <c r="X4039" s="61" t="s">
        <v>572</v>
      </c>
      <c r="Y4039" s="61"/>
      <c r="AC4039"/>
    </row>
    <row r="4040" spans="2:29" x14ac:dyDescent="0.2">
      <c r="B4040" s="61" t="str">
        <f>INDEX(FlowMapping!$G$2:$G$875,MATCH(W4040&amp;D4040,FlowMapping!$E$2:$E$875,0))</f>
        <v>nickel</v>
      </c>
      <c r="C4040" s="61">
        <f>INDEX(FlowMapping!$H$2:$H$875,MATCH(W4040&amp;D4040,FlowMapping!$E$2:$E$875,0))</f>
        <v>7440020</v>
      </c>
      <c r="D4040" s="61" t="s">
        <v>1027</v>
      </c>
      <c r="E4040" s="61" t="str">
        <f>INDEX(FlowMapping!$J$2:$J$875,MATCH(W4040&amp;D4040,FlowMapping!$E$2:$E$875,0))</f>
        <v>unspecified</v>
      </c>
      <c r="F4040" s="61" t="str">
        <f>INDEX(FlowMapping!$M$2:$M$875,MATCH(W4040&amp;D4040,FlowMapping!$E$2:$E$875,0))</f>
        <v>63e7fe55-8549-11e0-9d78-0800200c9a66</v>
      </c>
      <c r="G4040" s="61" t="str">
        <f>INDEX(Activities!$B$2:$B$390,MATCH(H4040,Activities!$C$2:$C$390,0))</f>
        <v>Motor vehicle transmission and power train parts manufacturing</v>
      </c>
      <c r="H4040" s="61">
        <v>336350</v>
      </c>
      <c r="I4040" s="61" t="s">
        <v>997</v>
      </c>
      <c r="J4040" s="62">
        <v>8.388736171639289E-11</v>
      </c>
      <c r="K4040" s="61" t="s">
        <v>2093</v>
      </c>
      <c r="L4040" s="61"/>
      <c r="M4040" s="61"/>
      <c r="N4040" s="61"/>
      <c r="O4040" s="61"/>
      <c r="P4040" s="61"/>
      <c r="Q4040" s="74">
        <v>3.9444471754144543</v>
      </c>
      <c r="R4040" s="61">
        <v>1</v>
      </c>
      <c r="S4040" s="61">
        <v>1</v>
      </c>
      <c r="T4040" s="61">
        <v>1</v>
      </c>
      <c r="U4040" s="61">
        <v>5</v>
      </c>
      <c r="V4040" s="61">
        <v>2013</v>
      </c>
      <c r="W4040" s="61" t="s">
        <v>15</v>
      </c>
      <c r="X4040" s="61" t="s">
        <v>572</v>
      </c>
      <c r="Y4040" s="61"/>
      <c r="AC4040"/>
    </row>
    <row r="4041" spans="2:29" x14ac:dyDescent="0.2">
      <c r="B4041" s="61" t="str">
        <f>INDEX(FlowMapping!$G$2:$G$875,MATCH(W4041&amp;D4041,FlowMapping!$E$2:$E$875,0))</f>
        <v>manganese</v>
      </c>
      <c r="C4041" s="61">
        <f>INDEX(FlowMapping!$H$2:$H$875,MATCH(W4041&amp;D4041,FlowMapping!$E$2:$E$875,0))</f>
        <v>7439965</v>
      </c>
      <c r="D4041" s="61" t="s">
        <v>1027</v>
      </c>
      <c r="E4041" s="61" t="str">
        <f>INDEX(FlowMapping!$J$2:$J$875,MATCH(W4041&amp;D4041,FlowMapping!$E$2:$E$875,0))</f>
        <v>unspecified</v>
      </c>
      <c r="F4041" s="61" t="str">
        <f>INDEX(FlowMapping!$M$2:$M$875,MATCH(W4041&amp;D4041,FlowMapping!$E$2:$E$875,0))</f>
        <v>10cbd2f7-c41b-4bb4-b636-d8fc15cf0282</v>
      </c>
      <c r="G4041" s="61" t="str">
        <f>INDEX(Activities!$B$2:$B$390,MATCH(H4041,Activities!$C$2:$C$390,0))</f>
        <v>Motor vehicle transmission and power train parts manufacturing</v>
      </c>
      <c r="H4041" s="61">
        <v>336350</v>
      </c>
      <c r="I4041" s="61" t="s">
        <v>997</v>
      </c>
      <c r="J4041" s="62">
        <v>5.1954408313778074E-10</v>
      </c>
      <c r="K4041" s="61" t="s">
        <v>2093</v>
      </c>
      <c r="L4041" s="61"/>
      <c r="M4041" s="61"/>
      <c r="N4041" s="61"/>
      <c r="O4041" s="61"/>
      <c r="P4041" s="61"/>
      <c r="Q4041" s="74">
        <v>3.875816041732731</v>
      </c>
      <c r="R4041" s="61">
        <v>1</v>
      </c>
      <c r="S4041" s="61">
        <v>1</v>
      </c>
      <c r="T4041" s="61">
        <v>1</v>
      </c>
      <c r="U4041" s="61">
        <v>5</v>
      </c>
      <c r="V4041" s="61">
        <v>2013</v>
      </c>
      <c r="W4041" s="61" t="s">
        <v>21</v>
      </c>
      <c r="X4041" s="61" t="s">
        <v>572</v>
      </c>
      <c r="Y4041" s="61"/>
      <c r="AC4041"/>
    </row>
    <row r="4042" spans="2:29" x14ac:dyDescent="0.2">
      <c r="B4042" s="61" t="str">
        <f>INDEX(FlowMapping!$G$2:$G$875,MATCH(W4042&amp;D4042,FlowMapping!$E$2:$E$875,0))</f>
        <v>copper</v>
      </c>
      <c r="C4042" s="61">
        <f>INDEX(FlowMapping!$H$2:$H$875,MATCH(W4042&amp;D4042,FlowMapping!$E$2:$E$875,0))</f>
        <v>7440508</v>
      </c>
      <c r="D4042" s="61" t="s">
        <v>1027</v>
      </c>
      <c r="E4042" s="61" t="str">
        <f>INDEX(FlowMapping!$J$2:$J$875,MATCH(W4042&amp;D4042,FlowMapping!$E$2:$E$875,0))</f>
        <v>unspecified</v>
      </c>
      <c r="F4042" s="61" t="str">
        <f>INDEX(FlowMapping!$M$2:$M$875,MATCH(W4042&amp;D4042,FlowMapping!$E$2:$E$875,0))</f>
        <v>2f100cfa-4feb-45e9-a43a-357128228889</v>
      </c>
      <c r="G4042" s="61" t="str">
        <f>INDEX(Activities!$B$2:$B$390,MATCH(H4042,Activities!$C$2:$C$390,0))</f>
        <v>Motor vehicle transmission and power train parts manufacturing</v>
      </c>
      <c r="H4042" s="61">
        <v>336350</v>
      </c>
      <c r="I4042" s="61" t="s">
        <v>997</v>
      </c>
      <c r="J4042" s="62">
        <v>4.7610512906470004E-9</v>
      </c>
      <c r="K4042" s="61" t="s">
        <v>2093</v>
      </c>
      <c r="L4042" s="61"/>
      <c r="M4042" s="61"/>
      <c r="N4042" s="61"/>
      <c r="O4042" s="61"/>
      <c r="P4042" s="61"/>
      <c r="Q4042" s="74">
        <v>3.6565374211799746</v>
      </c>
      <c r="R4042" s="61">
        <v>1</v>
      </c>
      <c r="S4042" s="61">
        <v>1</v>
      </c>
      <c r="T4042" s="61">
        <v>1</v>
      </c>
      <c r="U4042" s="61">
        <v>5</v>
      </c>
      <c r="V4042" s="61">
        <v>2013</v>
      </c>
      <c r="W4042" s="61" t="s">
        <v>25</v>
      </c>
      <c r="X4042" s="61" t="s">
        <v>572</v>
      </c>
      <c r="Y4042" s="61"/>
      <c r="AC4042"/>
    </row>
    <row r="4043" spans="2:29" x14ac:dyDescent="0.2">
      <c r="B4043" s="61" t="str">
        <f>INDEX(FlowMapping!$G$2:$G$875,MATCH(W4043&amp;D4043,FlowMapping!$E$2:$E$875,0))</f>
        <v>chromium</v>
      </c>
      <c r="C4043" s="61">
        <f>INDEX(FlowMapping!$H$2:$H$875,MATCH(W4043&amp;D4043,FlowMapping!$E$2:$E$875,0))</f>
        <v>7440473</v>
      </c>
      <c r="D4043" s="61" t="s">
        <v>1027</v>
      </c>
      <c r="E4043" s="61" t="str">
        <f>INDEX(FlowMapping!$J$2:$J$875,MATCH(W4043&amp;D4043,FlowMapping!$E$2:$E$875,0))</f>
        <v>unspecified</v>
      </c>
      <c r="F4043" s="61" t="str">
        <f>INDEX(FlowMapping!$M$2:$M$875,MATCH(W4043&amp;D4043,FlowMapping!$E$2:$E$875,0))</f>
        <v>63e7b036-8549-11e0-9d78-0800200c9a66</v>
      </c>
      <c r="G4043" s="61" t="str">
        <f>INDEX(Activities!$B$2:$B$390,MATCH(H4043,Activities!$C$2:$C$390,0))</f>
        <v>Motor vehicle seating and interior trim manufacturing</v>
      </c>
      <c r="H4043" s="61">
        <v>336360</v>
      </c>
      <c r="I4043" s="61" t="s">
        <v>997</v>
      </c>
      <c r="J4043" s="62">
        <v>9.5158177393639329E-11</v>
      </c>
      <c r="K4043" s="61" t="s">
        <v>2093</v>
      </c>
      <c r="L4043" s="61"/>
      <c r="M4043" s="61"/>
      <c r="N4043" s="61"/>
      <c r="O4043" s="61"/>
      <c r="P4043" s="61"/>
      <c r="Q4043" s="74">
        <v>4.1265483800781633</v>
      </c>
      <c r="R4043" s="61">
        <v>1</v>
      </c>
      <c r="S4043" s="61">
        <v>1</v>
      </c>
      <c r="T4043" s="61">
        <v>1</v>
      </c>
      <c r="U4043" s="61">
        <v>5</v>
      </c>
      <c r="V4043" s="61">
        <v>2013</v>
      </c>
      <c r="W4043" s="61" t="s">
        <v>13</v>
      </c>
      <c r="X4043" s="61" t="s">
        <v>572</v>
      </c>
      <c r="Y4043" s="61"/>
      <c r="AC4043"/>
    </row>
    <row r="4044" spans="2:29" x14ac:dyDescent="0.2">
      <c r="B4044" s="61" t="str">
        <f>INDEX(FlowMapping!$G$2:$G$875,MATCH(W4044&amp;D4044,FlowMapping!$E$2:$E$875,0))</f>
        <v>manganese</v>
      </c>
      <c r="C4044" s="61">
        <f>INDEX(FlowMapping!$H$2:$H$875,MATCH(W4044&amp;D4044,FlowMapping!$E$2:$E$875,0))</f>
        <v>7439965</v>
      </c>
      <c r="D4044" s="61" t="s">
        <v>1027</v>
      </c>
      <c r="E4044" s="61" t="str">
        <f>INDEX(FlowMapping!$J$2:$J$875,MATCH(W4044&amp;D4044,FlowMapping!$E$2:$E$875,0))</f>
        <v>unspecified</v>
      </c>
      <c r="F4044" s="61" t="str">
        <f>INDEX(FlowMapping!$M$2:$M$875,MATCH(W4044&amp;D4044,FlowMapping!$E$2:$E$875,0))</f>
        <v>10cbd2f7-c41b-4bb4-b636-d8fc15cf0282</v>
      </c>
      <c r="G4044" s="61" t="str">
        <f>INDEX(Activities!$B$2:$B$390,MATCH(H4044,Activities!$C$2:$C$390,0))</f>
        <v>Motor vehicle seating and interior trim manufacturing</v>
      </c>
      <c r="H4044" s="61">
        <v>336360</v>
      </c>
      <c r="I4044" s="61" t="s">
        <v>997</v>
      </c>
      <c r="J4044" s="62">
        <v>9.5158177393639329E-11</v>
      </c>
      <c r="K4044" s="61" t="s">
        <v>2093</v>
      </c>
      <c r="L4044" s="61"/>
      <c r="M4044" s="61"/>
      <c r="N4044" s="61"/>
      <c r="O4044" s="61"/>
      <c r="P4044" s="61"/>
      <c r="Q4044" s="74">
        <v>3.875816041732731</v>
      </c>
      <c r="R4044" s="61">
        <v>1</v>
      </c>
      <c r="S4044" s="61">
        <v>1</v>
      </c>
      <c r="T4044" s="61">
        <v>1</v>
      </c>
      <c r="U4044" s="61">
        <v>5</v>
      </c>
      <c r="V4044" s="61">
        <v>2013</v>
      </c>
      <c r="W4044" s="61" t="s">
        <v>21</v>
      </c>
      <c r="X4044" s="61" t="s">
        <v>572</v>
      </c>
      <c r="Y4044" s="61"/>
      <c r="AC4044"/>
    </row>
    <row r="4045" spans="2:29" x14ac:dyDescent="0.2">
      <c r="B4045" s="61" t="str">
        <f>INDEX(FlowMapping!$G$2:$G$875,MATCH(W4045&amp;D4045,FlowMapping!$E$2:$E$875,0))</f>
        <v>nickel</v>
      </c>
      <c r="C4045" s="61">
        <f>INDEX(FlowMapping!$H$2:$H$875,MATCH(W4045&amp;D4045,FlowMapping!$E$2:$E$875,0))</f>
        <v>7440020</v>
      </c>
      <c r="D4045" s="61" t="s">
        <v>1027</v>
      </c>
      <c r="E4045" s="61" t="str">
        <f>INDEX(FlowMapping!$J$2:$J$875,MATCH(W4045&amp;D4045,FlowMapping!$E$2:$E$875,0))</f>
        <v>unspecified</v>
      </c>
      <c r="F4045" s="61" t="str">
        <f>INDEX(FlowMapping!$M$2:$M$875,MATCH(W4045&amp;D4045,FlowMapping!$E$2:$E$875,0))</f>
        <v>63e7fe55-8549-11e0-9d78-0800200c9a66</v>
      </c>
      <c r="G4045" s="61" t="str">
        <f>INDEX(Activities!$B$2:$B$390,MATCH(H4045,Activities!$C$2:$C$390,0))</f>
        <v>Motor vehicle seating and interior trim manufacturing</v>
      </c>
      <c r="H4045" s="61">
        <v>336360</v>
      </c>
      <c r="I4045" s="61" t="s">
        <v>997</v>
      </c>
      <c r="J4045" s="62">
        <v>9.5158177393639329E-11</v>
      </c>
      <c r="K4045" s="61" t="s">
        <v>2093</v>
      </c>
      <c r="L4045" s="61"/>
      <c r="M4045" s="61"/>
      <c r="N4045" s="61"/>
      <c r="O4045" s="61"/>
      <c r="P4045" s="61"/>
      <c r="Q4045" s="74">
        <v>3.9444471754144543</v>
      </c>
      <c r="R4045" s="61">
        <v>1</v>
      </c>
      <c r="S4045" s="61">
        <v>1</v>
      </c>
      <c r="T4045" s="61">
        <v>1</v>
      </c>
      <c r="U4045" s="61">
        <v>5</v>
      </c>
      <c r="V4045" s="61">
        <v>2013</v>
      </c>
      <c r="W4045" s="61" t="s">
        <v>15</v>
      </c>
      <c r="X4045" s="61" t="s">
        <v>572</v>
      </c>
      <c r="Y4045" s="61"/>
      <c r="AC4045"/>
    </row>
    <row r="4046" spans="2:29" x14ac:dyDescent="0.2">
      <c r="B4046" s="61" t="str">
        <f>INDEX(FlowMapping!$G$2:$G$875,MATCH(W4046&amp;D4046,FlowMapping!$E$2:$E$875,0))</f>
        <v>1-Methyl-2-pyrrolidinone</v>
      </c>
      <c r="C4046" s="61">
        <f>INDEX(FlowMapping!$H$2:$H$875,MATCH(W4046&amp;D4046,FlowMapping!$E$2:$E$875,0))</f>
        <v>872504</v>
      </c>
      <c r="D4046" s="61" t="s">
        <v>1027</v>
      </c>
      <c r="E4046" s="61" t="str">
        <f>INDEX(FlowMapping!$J$2:$J$875,MATCH(W4046&amp;D4046,FlowMapping!$E$2:$E$875,0))</f>
        <v>unspecified</v>
      </c>
      <c r="F4046" s="61" t="str">
        <f>INDEX(FlowMapping!$M$2:$M$875,MATCH(W4046&amp;D4046,FlowMapping!$E$2:$E$875,0))</f>
        <v>9ff6b6db-6b22-485a-a0f3-545aa6d19d49</v>
      </c>
      <c r="G4046" s="61" t="str">
        <f>INDEX(Activities!$B$2:$B$390,MATCH(H4046,Activities!$C$2:$C$390,0))</f>
        <v>Motor vehicle seating and interior trim manufacturing</v>
      </c>
      <c r="H4046" s="61">
        <v>336360</v>
      </c>
      <c r="I4046" s="61" t="s">
        <v>997</v>
      </c>
      <c r="J4046" s="62">
        <v>9.5158177393639329E-11</v>
      </c>
      <c r="K4046" s="61" t="s">
        <v>2093</v>
      </c>
      <c r="L4046" s="61"/>
      <c r="M4046" s="61"/>
      <c r="N4046" s="61"/>
      <c r="O4046" s="61"/>
      <c r="P4046" s="61"/>
      <c r="Q4046" s="74">
        <v>4.7294197670253508</v>
      </c>
      <c r="R4046" s="61">
        <v>1</v>
      </c>
      <c r="S4046" s="61">
        <v>1</v>
      </c>
      <c r="T4046" s="61">
        <v>1</v>
      </c>
      <c r="U4046" s="61">
        <v>5</v>
      </c>
      <c r="V4046" s="61">
        <v>2013</v>
      </c>
      <c r="W4046" s="61" t="s">
        <v>50</v>
      </c>
      <c r="X4046" s="61" t="s">
        <v>572</v>
      </c>
      <c r="Y4046" s="61"/>
      <c r="AC4046"/>
    </row>
    <row r="4047" spans="2:29" x14ac:dyDescent="0.2">
      <c r="B4047" s="61" t="str">
        <f>INDEX(FlowMapping!$G$2:$G$875,MATCH(W4047&amp;D4047,FlowMapping!$E$2:$E$875,0))</f>
        <v>chromium</v>
      </c>
      <c r="C4047" s="61">
        <f>INDEX(FlowMapping!$H$2:$H$875,MATCH(W4047&amp;D4047,FlowMapping!$E$2:$E$875,0))</f>
        <v>7440473</v>
      </c>
      <c r="D4047" s="61" t="s">
        <v>1027</v>
      </c>
      <c r="E4047" s="61" t="str">
        <f>INDEX(FlowMapping!$J$2:$J$875,MATCH(W4047&amp;D4047,FlowMapping!$E$2:$E$875,0))</f>
        <v>unspecified</v>
      </c>
      <c r="F4047" s="61" t="str">
        <f>INDEX(FlowMapping!$M$2:$M$875,MATCH(W4047&amp;D4047,FlowMapping!$E$2:$E$875,0))</f>
        <v>63e7b036-8549-11e0-9d78-0800200c9a66</v>
      </c>
      <c r="G4047" s="61" t="str">
        <f>INDEX(Activities!$B$2:$B$390,MATCH(H4047,Activities!$C$2:$C$390,0))</f>
        <v>Motor vehicle metal stamping</v>
      </c>
      <c r="H4047" s="61">
        <v>336370</v>
      </c>
      <c r="I4047" s="61" t="s">
        <v>997</v>
      </c>
      <c r="J4047" s="62">
        <v>7.1080345182092904E-11</v>
      </c>
      <c r="K4047" s="61" t="s">
        <v>2093</v>
      </c>
      <c r="L4047" s="61"/>
      <c r="M4047" s="61"/>
      <c r="N4047" s="61"/>
      <c r="O4047" s="61"/>
      <c r="P4047" s="61"/>
      <c r="Q4047" s="74">
        <v>4.1265483800781633</v>
      </c>
      <c r="R4047" s="61">
        <v>1</v>
      </c>
      <c r="S4047" s="61">
        <v>1</v>
      </c>
      <c r="T4047" s="61">
        <v>1</v>
      </c>
      <c r="U4047" s="61">
        <v>5</v>
      </c>
      <c r="V4047" s="61">
        <v>2013</v>
      </c>
      <c r="W4047" s="61" t="s">
        <v>13</v>
      </c>
      <c r="X4047" s="61" t="s">
        <v>572</v>
      </c>
      <c r="Y4047" s="61"/>
      <c r="AC4047"/>
    </row>
    <row r="4048" spans="2:29" x14ac:dyDescent="0.2">
      <c r="B4048" s="61" t="str">
        <f>INDEX(FlowMapping!$G$2:$G$875,MATCH(W4048&amp;D4048,FlowMapping!$E$2:$E$875,0))</f>
        <v>manganese</v>
      </c>
      <c r="C4048" s="61">
        <f>INDEX(FlowMapping!$H$2:$H$875,MATCH(W4048&amp;D4048,FlowMapping!$E$2:$E$875,0))</f>
        <v>7439965</v>
      </c>
      <c r="D4048" s="61" t="s">
        <v>1027</v>
      </c>
      <c r="E4048" s="61" t="str">
        <f>INDEX(FlowMapping!$J$2:$J$875,MATCH(W4048&amp;D4048,FlowMapping!$E$2:$E$875,0))</f>
        <v>unspecified</v>
      </c>
      <c r="F4048" s="61" t="str">
        <f>INDEX(FlowMapping!$M$2:$M$875,MATCH(W4048&amp;D4048,FlowMapping!$E$2:$E$875,0))</f>
        <v>10cbd2f7-c41b-4bb4-b636-d8fc15cf0282</v>
      </c>
      <c r="G4048" s="61" t="str">
        <f>INDEX(Activities!$B$2:$B$390,MATCH(H4048,Activities!$C$2:$C$390,0))</f>
        <v>Motor vehicle metal stamping</v>
      </c>
      <c r="H4048" s="61">
        <v>336370</v>
      </c>
      <c r="I4048" s="61" t="s">
        <v>997</v>
      </c>
      <c r="J4048" s="62">
        <v>3.5893454624754667E-10</v>
      </c>
      <c r="K4048" s="61" t="s">
        <v>2093</v>
      </c>
      <c r="L4048" s="61"/>
      <c r="M4048" s="61"/>
      <c r="N4048" s="61"/>
      <c r="O4048" s="61"/>
      <c r="P4048" s="61"/>
      <c r="Q4048" s="74">
        <v>3.875816041732731</v>
      </c>
      <c r="R4048" s="61">
        <v>1</v>
      </c>
      <c r="S4048" s="61">
        <v>1</v>
      </c>
      <c r="T4048" s="61">
        <v>1</v>
      </c>
      <c r="U4048" s="61">
        <v>5</v>
      </c>
      <c r="V4048" s="61">
        <v>2013</v>
      </c>
      <c r="W4048" s="61" t="s">
        <v>21</v>
      </c>
      <c r="X4048" s="61" t="s">
        <v>572</v>
      </c>
      <c r="Y4048" s="61"/>
      <c r="AC4048"/>
    </row>
    <row r="4049" spans="2:29" x14ac:dyDescent="0.2">
      <c r="B4049" s="61" t="str">
        <f>INDEX(FlowMapping!$G$2:$G$875,MATCH(W4049&amp;D4049,FlowMapping!$E$2:$E$875,0))</f>
        <v>nickel</v>
      </c>
      <c r="C4049" s="61">
        <f>INDEX(FlowMapping!$H$2:$H$875,MATCH(W4049&amp;D4049,FlowMapping!$E$2:$E$875,0))</f>
        <v>7440020</v>
      </c>
      <c r="D4049" s="61" t="s">
        <v>1027</v>
      </c>
      <c r="E4049" s="61" t="str">
        <f>INDEX(FlowMapping!$J$2:$J$875,MATCH(W4049&amp;D4049,FlowMapping!$E$2:$E$875,0))</f>
        <v>unspecified</v>
      </c>
      <c r="F4049" s="61" t="str">
        <f>INDEX(FlowMapping!$M$2:$M$875,MATCH(W4049&amp;D4049,FlowMapping!$E$2:$E$875,0))</f>
        <v>63e7fe55-8549-11e0-9d78-0800200c9a66</v>
      </c>
      <c r="G4049" s="61" t="str">
        <f>INDEX(Activities!$B$2:$B$390,MATCH(H4049,Activities!$C$2:$C$390,0))</f>
        <v>Motor vehicle metal stamping</v>
      </c>
      <c r="H4049" s="61">
        <v>336370</v>
      </c>
      <c r="I4049" s="61" t="s">
        <v>997</v>
      </c>
      <c r="J4049" s="62">
        <v>3.6882644319137666E-10</v>
      </c>
      <c r="K4049" s="61" t="s">
        <v>2093</v>
      </c>
      <c r="L4049" s="61"/>
      <c r="M4049" s="61"/>
      <c r="N4049" s="61"/>
      <c r="O4049" s="61"/>
      <c r="P4049" s="61"/>
      <c r="Q4049" s="74">
        <v>3.9444471754144543</v>
      </c>
      <c r="R4049" s="61">
        <v>1</v>
      </c>
      <c r="S4049" s="61">
        <v>1</v>
      </c>
      <c r="T4049" s="61">
        <v>1</v>
      </c>
      <c r="U4049" s="61">
        <v>5</v>
      </c>
      <c r="V4049" s="61">
        <v>2013</v>
      </c>
      <c r="W4049" s="61" t="s">
        <v>15</v>
      </c>
      <c r="X4049" s="61" t="s">
        <v>572</v>
      </c>
      <c r="Y4049" s="61"/>
      <c r="AC4049"/>
    </row>
    <row r="4050" spans="2:29" x14ac:dyDescent="0.2">
      <c r="B4050" s="61" t="str">
        <f>INDEX(FlowMapping!$G$2:$G$875,MATCH(W4050&amp;D4050,FlowMapping!$E$2:$E$875,0))</f>
        <v>antimony</v>
      </c>
      <c r="C4050" s="61">
        <f>INDEX(FlowMapping!$H$2:$H$875,MATCH(W4050&amp;D4050,FlowMapping!$E$2:$E$875,0))</f>
        <v>7440360</v>
      </c>
      <c r="D4050" s="61" t="s">
        <v>1027</v>
      </c>
      <c r="E4050" s="61" t="str">
        <f>INDEX(FlowMapping!$J$2:$J$875,MATCH(W4050&amp;D4050,FlowMapping!$E$2:$E$875,0))</f>
        <v>unspecified</v>
      </c>
      <c r="F4050" s="61" t="str">
        <f>INDEX(FlowMapping!$M$2:$M$875,MATCH(W4050&amp;D4050,FlowMapping!$E$2:$E$875,0))</f>
        <v>b2dc8668-86de-4207-b20e-dc81dea63c98</v>
      </c>
      <c r="G4050" s="61" t="str">
        <f>INDEX(Activities!$B$2:$B$390,MATCH(H4050,Activities!$C$2:$C$390,0))</f>
        <v>Other motor vehicle parts manufacturing</v>
      </c>
      <c r="H4050" s="61">
        <v>336390</v>
      </c>
      <c r="I4050" s="61" t="s">
        <v>997</v>
      </c>
      <c r="J4050" s="62">
        <v>7.6407371222585322E-16</v>
      </c>
      <c r="K4050" s="61" t="s">
        <v>2093</v>
      </c>
      <c r="L4050" s="61"/>
      <c r="M4050" s="61"/>
      <c r="N4050" s="61"/>
      <c r="O4050" s="61"/>
      <c r="P4050" s="61"/>
      <c r="Q4050" s="74">
        <v>2.4405766909136037</v>
      </c>
      <c r="R4050" s="61">
        <v>1</v>
      </c>
      <c r="S4050" s="61">
        <v>1</v>
      </c>
      <c r="T4050" s="61">
        <v>1</v>
      </c>
      <c r="U4050" s="61">
        <v>5</v>
      </c>
      <c r="V4050" s="61">
        <v>2013</v>
      </c>
      <c r="W4050" s="61" t="s">
        <v>99</v>
      </c>
      <c r="X4050" s="61" t="s">
        <v>572</v>
      </c>
      <c r="Y4050" s="61"/>
      <c r="AC4050"/>
    </row>
    <row r="4051" spans="2:29" x14ac:dyDescent="0.2">
      <c r="B4051" s="61" t="str">
        <f>INDEX(FlowMapping!$G$2:$G$875,MATCH(W4051&amp;D4051,FlowMapping!$E$2:$E$875,0))</f>
        <v>chromium</v>
      </c>
      <c r="C4051" s="61">
        <f>INDEX(FlowMapping!$H$2:$H$875,MATCH(W4051&amp;D4051,FlowMapping!$E$2:$E$875,0))</f>
        <v>7440473</v>
      </c>
      <c r="D4051" s="61" t="s">
        <v>1027</v>
      </c>
      <c r="E4051" s="61" t="str">
        <f>INDEX(FlowMapping!$J$2:$J$875,MATCH(W4051&amp;D4051,FlowMapping!$E$2:$E$875,0))</f>
        <v>unspecified</v>
      </c>
      <c r="F4051" s="61" t="str">
        <f>INDEX(FlowMapping!$M$2:$M$875,MATCH(W4051&amp;D4051,FlowMapping!$E$2:$E$875,0))</f>
        <v>63e7b036-8549-11e0-9d78-0800200c9a66</v>
      </c>
      <c r="G4051" s="61" t="str">
        <f>INDEX(Activities!$B$2:$B$390,MATCH(H4051,Activities!$C$2:$C$390,0))</f>
        <v>Other motor vehicle parts manufacturing</v>
      </c>
      <c r="H4051" s="61">
        <v>336390</v>
      </c>
      <c r="I4051" s="61" t="s">
        <v>997</v>
      </c>
      <c r="J4051" s="62">
        <v>3.0616433648889938E-11</v>
      </c>
      <c r="K4051" s="61" t="s">
        <v>2093</v>
      </c>
      <c r="L4051" s="61"/>
      <c r="M4051" s="61"/>
      <c r="N4051" s="61"/>
      <c r="O4051" s="61"/>
      <c r="P4051" s="61"/>
      <c r="Q4051" s="74">
        <v>4.1265483800781633</v>
      </c>
      <c r="R4051" s="61">
        <v>1</v>
      </c>
      <c r="S4051" s="61">
        <v>1</v>
      </c>
      <c r="T4051" s="61">
        <v>1</v>
      </c>
      <c r="U4051" s="61">
        <v>5</v>
      </c>
      <c r="V4051" s="61">
        <v>2013</v>
      </c>
      <c r="W4051" s="61" t="s">
        <v>13</v>
      </c>
      <c r="X4051" s="61" t="s">
        <v>572</v>
      </c>
      <c r="Y4051" s="61"/>
      <c r="AC4051"/>
    </row>
    <row r="4052" spans="2:29" x14ac:dyDescent="0.2">
      <c r="B4052" s="61" t="str">
        <f>INDEX(FlowMapping!$G$2:$G$875,MATCH(W4052&amp;D4052,FlowMapping!$E$2:$E$875,0))</f>
        <v>toluene</v>
      </c>
      <c r="C4052" s="61">
        <f>INDEX(FlowMapping!$H$2:$H$875,MATCH(W4052&amp;D4052,FlowMapping!$E$2:$E$875,0))</f>
        <v>108883</v>
      </c>
      <c r="D4052" s="61" t="s">
        <v>1027</v>
      </c>
      <c r="E4052" s="61" t="str">
        <f>INDEX(FlowMapping!$J$2:$J$875,MATCH(W4052&amp;D4052,FlowMapping!$E$2:$E$875,0))</f>
        <v>unspecified</v>
      </c>
      <c r="F4052" s="61" t="str">
        <f>INDEX(FlowMapping!$M$2:$M$875,MATCH(W4052&amp;D4052,FlowMapping!$E$2:$E$875,0))</f>
        <v>826c7733-9b0a-4ec5-9f35-32294f9138e3</v>
      </c>
      <c r="G4052" s="61" t="str">
        <f>INDEX(Activities!$B$2:$B$390,MATCH(H4052,Activities!$C$2:$C$390,0))</f>
        <v>Other motor vehicle parts manufacturing</v>
      </c>
      <c r="H4052" s="61">
        <v>336390</v>
      </c>
      <c r="I4052" s="61" t="s">
        <v>997</v>
      </c>
      <c r="J4052" s="62">
        <v>3.8203685611292653E-11</v>
      </c>
      <c r="K4052" s="61" t="s">
        <v>2093</v>
      </c>
      <c r="L4052" s="61"/>
      <c r="M4052" s="61"/>
      <c r="N4052" s="61"/>
      <c r="O4052" s="61"/>
      <c r="P4052" s="61"/>
      <c r="Q4052" s="74">
        <v>4.5354160930239154</v>
      </c>
      <c r="R4052" s="61">
        <v>1</v>
      </c>
      <c r="S4052" s="61">
        <v>1</v>
      </c>
      <c r="T4052" s="61">
        <v>1</v>
      </c>
      <c r="U4052" s="61">
        <v>5</v>
      </c>
      <c r="V4052" s="61">
        <v>2013</v>
      </c>
      <c r="W4052" s="61" t="s">
        <v>7</v>
      </c>
      <c r="X4052" s="61" t="s">
        <v>572</v>
      </c>
      <c r="Y4052" s="61"/>
      <c r="AC4052"/>
    </row>
    <row r="4053" spans="2:29" x14ac:dyDescent="0.2">
      <c r="B4053" s="61" t="str">
        <f>INDEX(FlowMapping!$G$2:$G$875,MATCH(W4053&amp;D4053,FlowMapping!$E$2:$E$875,0))</f>
        <v>Xylene</v>
      </c>
      <c r="C4053" s="61">
        <f>INDEX(FlowMapping!$H$2:$H$875,MATCH(W4053&amp;D4053,FlowMapping!$E$2:$E$875,0))</f>
        <v>1330207</v>
      </c>
      <c r="D4053" s="61" t="s">
        <v>1027</v>
      </c>
      <c r="E4053" s="61" t="str">
        <f>INDEX(FlowMapping!$J$2:$J$875,MATCH(W4053&amp;D4053,FlowMapping!$E$2:$E$875,0))</f>
        <v>unspecified</v>
      </c>
      <c r="F4053" s="61" t="str">
        <f>INDEX(FlowMapping!$M$2:$M$875,MATCH(W4053&amp;D4053,FlowMapping!$E$2:$E$875,0))</f>
        <v>045f7de9-60d5-4916-a504-5a1002a6e97e</v>
      </c>
      <c r="G4053" s="61" t="str">
        <f>INDEX(Activities!$B$2:$B$390,MATCH(H4053,Activities!$C$2:$C$390,0))</f>
        <v>Other motor vehicle parts manufacturing</v>
      </c>
      <c r="H4053" s="61">
        <v>336390</v>
      </c>
      <c r="I4053" s="61" t="s">
        <v>997</v>
      </c>
      <c r="J4053" s="62">
        <v>3.8203685611292653E-11</v>
      </c>
      <c r="K4053" s="61" t="s">
        <v>2093</v>
      </c>
      <c r="L4053" s="61"/>
      <c r="M4053" s="61"/>
      <c r="N4053" s="61"/>
      <c r="O4053" s="61"/>
      <c r="P4053" s="61"/>
      <c r="Q4053" s="74">
        <v>4.35776584403472</v>
      </c>
      <c r="R4053" s="61">
        <v>1</v>
      </c>
      <c r="S4053" s="61">
        <v>1</v>
      </c>
      <c r="T4053" s="61">
        <v>1</v>
      </c>
      <c r="U4053" s="61">
        <v>5</v>
      </c>
      <c r="V4053" s="61">
        <v>2013</v>
      </c>
      <c r="W4053" s="61" t="s">
        <v>29</v>
      </c>
      <c r="X4053" s="61" t="s">
        <v>572</v>
      </c>
      <c r="Y4053" s="61"/>
      <c r="AC4053"/>
    </row>
    <row r="4054" spans="2:29" x14ac:dyDescent="0.2">
      <c r="B4054" s="61" t="str">
        <f>INDEX(FlowMapping!$G$2:$G$875,MATCH(W4054&amp;D4054,FlowMapping!$E$2:$E$875,0))</f>
        <v>nickel</v>
      </c>
      <c r="C4054" s="61">
        <f>INDEX(FlowMapping!$H$2:$H$875,MATCH(W4054&amp;D4054,FlowMapping!$E$2:$E$875,0))</f>
        <v>7440020</v>
      </c>
      <c r="D4054" s="61" t="s">
        <v>1027</v>
      </c>
      <c r="E4054" s="61" t="str">
        <f>INDEX(FlowMapping!$J$2:$J$875,MATCH(W4054&amp;D4054,FlowMapping!$E$2:$E$875,0))</f>
        <v>unspecified</v>
      </c>
      <c r="F4054" s="61" t="str">
        <f>INDEX(FlowMapping!$M$2:$M$875,MATCH(W4054&amp;D4054,FlowMapping!$E$2:$E$875,0))</f>
        <v>63e7fe55-8549-11e0-9d78-0800200c9a66</v>
      </c>
      <c r="G4054" s="61" t="str">
        <f>INDEX(Activities!$B$2:$B$390,MATCH(H4054,Activities!$C$2:$C$390,0))</f>
        <v>Other motor vehicle parts manufacturing</v>
      </c>
      <c r="H4054" s="61">
        <v>336390</v>
      </c>
      <c r="I4054" s="61" t="s">
        <v>997</v>
      </c>
      <c r="J4054" s="62">
        <v>4.0014540309267925E-11</v>
      </c>
      <c r="K4054" s="61" t="s">
        <v>2093</v>
      </c>
      <c r="L4054" s="61"/>
      <c r="M4054" s="61"/>
      <c r="N4054" s="61"/>
      <c r="O4054" s="61"/>
      <c r="P4054" s="61"/>
      <c r="Q4054" s="74">
        <v>3.9444471754144543</v>
      </c>
      <c r="R4054" s="61">
        <v>1</v>
      </c>
      <c r="S4054" s="61">
        <v>1</v>
      </c>
      <c r="T4054" s="61">
        <v>1</v>
      </c>
      <c r="U4054" s="61">
        <v>5</v>
      </c>
      <c r="V4054" s="61">
        <v>2013</v>
      </c>
      <c r="W4054" s="61" t="s">
        <v>15</v>
      </c>
      <c r="X4054" s="61" t="s">
        <v>572</v>
      </c>
      <c r="Y4054" s="61"/>
      <c r="AC4054"/>
    </row>
    <row r="4055" spans="2:29" x14ac:dyDescent="0.2">
      <c r="B4055" s="61" t="str">
        <f>INDEX(FlowMapping!$G$2:$G$875,MATCH(W4055&amp;D4055,FlowMapping!$E$2:$E$875,0))</f>
        <v>lead</v>
      </c>
      <c r="C4055" s="61">
        <f>INDEX(FlowMapping!$H$2:$H$875,MATCH(W4055&amp;D4055,FlowMapping!$E$2:$E$875,0))</f>
        <v>7439921</v>
      </c>
      <c r="D4055" s="61" t="s">
        <v>1027</v>
      </c>
      <c r="E4055" s="61" t="str">
        <f>INDEX(FlowMapping!$J$2:$J$875,MATCH(W4055&amp;D4055,FlowMapping!$E$2:$E$875,0))</f>
        <v>unspecified</v>
      </c>
      <c r="F4055" s="61" t="str">
        <f>INDEX(FlowMapping!$M$2:$M$875,MATCH(W4055&amp;D4055,FlowMapping!$E$2:$E$875,0))</f>
        <v>31c4d160-b21e-41b3-b9c1-3d7a72377653</v>
      </c>
      <c r="G4055" s="61" t="str">
        <f>INDEX(Activities!$B$2:$B$390,MATCH(H4055,Activities!$C$2:$C$390,0))</f>
        <v>Other motor vehicle parts manufacturing</v>
      </c>
      <c r="H4055" s="61">
        <v>336390</v>
      </c>
      <c r="I4055" s="61" t="s">
        <v>997</v>
      </c>
      <c r="J4055" s="62">
        <v>1.1907523390492874E-10</v>
      </c>
      <c r="K4055" s="61" t="s">
        <v>2093</v>
      </c>
      <c r="L4055" s="61"/>
      <c r="M4055" s="61"/>
      <c r="N4055" s="61"/>
      <c r="O4055" s="61"/>
      <c r="P4055" s="61"/>
      <c r="Q4055" s="74">
        <v>3.2630030039016864</v>
      </c>
      <c r="R4055" s="61">
        <v>1</v>
      </c>
      <c r="S4055" s="61">
        <v>1</v>
      </c>
      <c r="T4055" s="61">
        <v>1</v>
      </c>
      <c r="U4055" s="61">
        <v>5</v>
      </c>
      <c r="V4055" s="61">
        <v>2013</v>
      </c>
      <c r="W4055" s="61" t="s">
        <v>16</v>
      </c>
      <c r="X4055" s="61" t="s">
        <v>572</v>
      </c>
      <c r="Y4055" s="61"/>
      <c r="AC4055"/>
    </row>
    <row r="4056" spans="2:29" x14ac:dyDescent="0.2">
      <c r="B4056" s="61" t="str">
        <f>INDEX(FlowMapping!$G$2:$G$875,MATCH(W4056&amp;D4056,FlowMapping!$E$2:$E$875,0))</f>
        <v>copper</v>
      </c>
      <c r="C4056" s="61">
        <f>INDEX(FlowMapping!$H$2:$H$875,MATCH(W4056&amp;D4056,FlowMapping!$E$2:$E$875,0))</f>
        <v>7440508</v>
      </c>
      <c r="D4056" s="61" t="s">
        <v>1027</v>
      </c>
      <c r="E4056" s="61" t="str">
        <f>INDEX(FlowMapping!$J$2:$J$875,MATCH(W4056&amp;D4056,FlowMapping!$E$2:$E$875,0))</f>
        <v>unspecified</v>
      </c>
      <c r="F4056" s="61" t="str">
        <f>INDEX(FlowMapping!$M$2:$M$875,MATCH(W4056&amp;D4056,FlowMapping!$E$2:$E$875,0))</f>
        <v>2f100cfa-4feb-45e9-a43a-357128228889</v>
      </c>
      <c r="G4056" s="61" t="str">
        <f>INDEX(Activities!$B$2:$B$390,MATCH(H4056,Activities!$C$2:$C$390,0))</f>
        <v>Other motor vehicle parts manufacturing</v>
      </c>
      <c r="H4056" s="61">
        <v>336390</v>
      </c>
      <c r="I4056" s="61" t="s">
        <v>997</v>
      </c>
      <c r="J4056" s="62">
        <v>1.384501566553246E-10</v>
      </c>
      <c r="K4056" s="61" t="s">
        <v>2093</v>
      </c>
      <c r="L4056" s="61"/>
      <c r="M4056" s="61"/>
      <c r="N4056" s="61"/>
      <c r="O4056" s="61"/>
      <c r="P4056" s="61"/>
      <c r="Q4056" s="74">
        <v>3.6565374211799746</v>
      </c>
      <c r="R4056" s="61">
        <v>1</v>
      </c>
      <c r="S4056" s="61">
        <v>1</v>
      </c>
      <c r="T4056" s="61">
        <v>1</v>
      </c>
      <c r="U4056" s="61">
        <v>5</v>
      </c>
      <c r="V4056" s="61">
        <v>2013</v>
      </c>
      <c r="W4056" s="61" t="s">
        <v>25</v>
      </c>
      <c r="X4056" s="61" t="s">
        <v>572</v>
      </c>
      <c r="Y4056" s="61"/>
      <c r="AC4056"/>
    </row>
    <row r="4057" spans="2:29" x14ac:dyDescent="0.2">
      <c r="B4057" s="61" t="str">
        <f>INDEX(FlowMapping!$G$2:$G$875,MATCH(W4057&amp;D4057,FlowMapping!$E$2:$E$875,0))</f>
        <v>manganese</v>
      </c>
      <c r="C4057" s="61">
        <f>INDEX(FlowMapping!$H$2:$H$875,MATCH(W4057&amp;D4057,FlowMapping!$E$2:$E$875,0))</f>
        <v>7439965</v>
      </c>
      <c r="D4057" s="61" t="s">
        <v>1027</v>
      </c>
      <c r="E4057" s="61" t="str">
        <f>INDEX(FlowMapping!$J$2:$J$875,MATCH(W4057&amp;D4057,FlowMapping!$E$2:$E$875,0))</f>
        <v>unspecified</v>
      </c>
      <c r="F4057" s="61" t="str">
        <f>INDEX(FlowMapping!$M$2:$M$875,MATCH(W4057&amp;D4057,FlowMapping!$E$2:$E$875,0))</f>
        <v>10cbd2f7-c41b-4bb4-b636-d8fc15cf0282</v>
      </c>
      <c r="G4057" s="61" t="str">
        <f>INDEX(Activities!$B$2:$B$390,MATCH(H4057,Activities!$C$2:$C$390,0))</f>
        <v>Other motor vehicle parts manufacturing</v>
      </c>
      <c r="H4057" s="61">
        <v>336390</v>
      </c>
      <c r="I4057" s="61" t="s">
        <v>997</v>
      </c>
      <c r="J4057" s="62">
        <v>3.5152739278374832E-10</v>
      </c>
      <c r="K4057" s="61" t="s">
        <v>2093</v>
      </c>
      <c r="L4057" s="61"/>
      <c r="M4057" s="61"/>
      <c r="N4057" s="61"/>
      <c r="O4057" s="61"/>
      <c r="P4057" s="61"/>
      <c r="Q4057" s="74">
        <v>3.875816041732731</v>
      </c>
      <c r="R4057" s="61">
        <v>1</v>
      </c>
      <c r="S4057" s="61">
        <v>1</v>
      </c>
      <c r="T4057" s="61">
        <v>1</v>
      </c>
      <c r="U4057" s="61">
        <v>5</v>
      </c>
      <c r="V4057" s="61">
        <v>2013</v>
      </c>
      <c r="W4057" s="61" t="s">
        <v>21</v>
      </c>
      <c r="X4057" s="61" t="s">
        <v>572</v>
      </c>
      <c r="Y4057" s="61"/>
      <c r="AC4057"/>
    </row>
    <row r="4058" spans="2:29" x14ac:dyDescent="0.2">
      <c r="B4058" s="61" t="str">
        <f>INDEX(FlowMapping!$G$2:$G$875,MATCH(W4058&amp;D4058,FlowMapping!$E$2:$E$875,0))</f>
        <v>copper</v>
      </c>
      <c r="C4058" s="61">
        <f>INDEX(FlowMapping!$H$2:$H$875,MATCH(W4058&amp;D4058,FlowMapping!$E$2:$E$875,0))</f>
        <v>7440508</v>
      </c>
      <c r="D4058" s="61" t="s">
        <v>1027</v>
      </c>
      <c r="E4058" s="61" t="str">
        <f>INDEX(FlowMapping!$J$2:$J$875,MATCH(W4058&amp;D4058,FlowMapping!$E$2:$E$875,0))</f>
        <v>unspecified</v>
      </c>
      <c r="F4058" s="61" t="str">
        <f>INDEX(FlowMapping!$M$2:$M$875,MATCH(W4058&amp;D4058,FlowMapping!$E$2:$E$875,0))</f>
        <v>2f100cfa-4feb-45e9-a43a-357128228889</v>
      </c>
      <c r="G4058" s="61" t="str">
        <f>INDEX(Activities!$B$2:$B$390,MATCH(H4058,Activities!$C$2:$C$390,0))</f>
        <v>Aircraft manufacturing</v>
      </c>
      <c r="H4058" s="61">
        <v>336411</v>
      </c>
      <c r="I4058" s="61" t="s">
        <v>997</v>
      </c>
      <c r="J4058" s="62">
        <v>1.0207676975503118E-10</v>
      </c>
      <c r="K4058" s="61" t="s">
        <v>2093</v>
      </c>
      <c r="L4058" s="61"/>
      <c r="M4058" s="61"/>
      <c r="N4058" s="61"/>
      <c r="O4058" s="61"/>
      <c r="P4058" s="61"/>
      <c r="Q4058" s="74">
        <v>3.6565374211799746</v>
      </c>
      <c r="R4058" s="61">
        <v>1</v>
      </c>
      <c r="S4058" s="61">
        <v>1</v>
      </c>
      <c r="T4058" s="61">
        <v>1</v>
      </c>
      <c r="U4058" s="61">
        <v>5</v>
      </c>
      <c r="V4058" s="61">
        <v>2013</v>
      </c>
      <c r="W4058" s="61" t="s">
        <v>25</v>
      </c>
      <c r="X4058" s="61" t="s">
        <v>572</v>
      </c>
      <c r="Y4058" s="61"/>
      <c r="AC4058"/>
    </row>
    <row r="4059" spans="2:29" x14ac:dyDescent="0.2">
      <c r="B4059" s="61" t="str">
        <f>INDEX(FlowMapping!$G$2:$G$875,MATCH(W4059&amp;D4059,FlowMapping!$E$2:$E$875,0))</f>
        <v>chromium</v>
      </c>
      <c r="C4059" s="61">
        <f>INDEX(FlowMapping!$H$2:$H$875,MATCH(W4059&amp;D4059,FlowMapping!$E$2:$E$875,0))</f>
        <v>7440473</v>
      </c>
      <c r="D4059" s="61" t="s">
        <v>1027</v>
      </c>
      <c r="E4059" s="61" t="str">
        <f>INDEX(FlowMapping!$J$2:$J$875,MATCH(W4059&amp;D4059,FlowMapping!$E$2:$E$875,0))</f>
        <v>unspecified</v>
      </c>
      <c r="F4059" s="61" t="str">
        <f>INDEX(FlowMapping!$M$2:$M$875,MATCH(W4059&amp;D4059,FlowMapping!$E$2:$E$875,0))</f>
        <v>63e7b036-8549-11e0-9d78-0800200c9a66</v>
      </c>
      <c r="G4059" s="61" t="str">
        <f>INDEX(Activities!$B$2:$B$390,MATCH(H4059,Activities!$C$2:$C$390,0))</f>
        <v>Aircraft manufacturing</v>
      </c>
      <c r="H4059" s="61">
        <v>336411</v>
      </c>
      <c r="I4059" s="61" t="s">
        <v>997</v>
      </c>
      <c r="J4059" s="62">
        <v>1.130135665144988E-10</v>
      </c>
      <c r="K4059" s="61" t="s">
        <v>2093</v>
      </c>
      <c r="L4059" s="61"/>
      <c r="M4059" s="61"/>
      <c r="N4059" s="61"/>
      <c r="O4059" s="61"/>
      <c r="P4059" s="61"/>
      <c r="Q4059" s="74">
        <v>4.1265483800781633</v>
      </c>
      <c r="R4059" s="61">
        <v>1</v>
      </c>
      <c r="S4059" s="61">
        <v>1</v>
      </c>
      <c r="T4059" s="61">
        <v>1</v>
      </c>
      <c r="U4059" s="61">
        <v>5</v>
      </c>
      <c r="V4059" s="61">
        <v>2013</v>
      </c>
      <c r="W4059" s="61" t="s">
        <v>13</v>
      </c>
      <c r="X4059" s="61" t="s">
        <v>572</v>
      </c>
      <c r="Y4059" s="61"/>
      <c r="AC4059"/>
    </row>
    <row r="4060" spans="2:29" x14ac:dyDescent="0.2">
      <c r="B4060" s="61" t="str">
        <f>INDEX(FlowMapping!$G$2:$G$875,MATCH(W4060&amp;D4060,FlowMapping!$E$2:$E$875,0))</f>
        <v>lead</v>
      </c>
      <c r="C4060" s="61">
        <f>INDEX(FlowMapping!$H$2:$H$875,MATCH(W4060&amp;D4060,FlowMapping!$E$2:$E$875,0))</f>
        <v>7439921</v>
      </c>
      <c r="D4060" s="61" t="s">
        <v>1027</v>
      </c>
      <c r="E4060" s="61" t="str">
        <f>INDEX(FlowMapping!$J$2:$J$875,MATCH(W4060&amp;D4060,FlowMapping!$E$2:$E$875,0))</f>
        <v>unspecified</v>
      </c>
      <c r="F4060" s="61" t="str">
        <f>INDEX(FlowMapping!$M$2:$M$875,MATCH(W4060&amp;D4060,FlowMapping!$E$2:$E$875,0))</f>
        <v>31c4d160-b21e-41b3-b9c1-3d7a72377653</v>
      </c>
      <c r="G4060" s="61" t="str">
        <f>INDEX(Activities!$B$2:$B$390,MATCH(H4060,Activities!$C$2:$C$390,0))</f>
        <v>Aircraft manufacturing</v>
      </c>
      <c r="H4060" s="61">
        <v>336411</v>
      </c>
      <c r="I4060" s="61" t="s">
        <v>997</v>
      </c>
      <c r="J4060" s="62">
        <v>1.1399787822285091E-10</v>
      </c>
      <c r="K4060" s="61" t="s">
        <v>2093</v>
      </c>
      <c r="L4060" s="61"/>
      <c r="M4060" s="61"/>
      <c r="N4060" s="61"/>
      <c r="O4060" s="61"/>
      <c r="P4060" s="61"/>
      <c r="Q4060" s="74">
        <v>3.2630030039016864</v>
      </c>
      <c r="R4060" s="61">
        <v>1</v>
      </c>
      <c r="S4060" s="61">
        <v>1</v>
      </c>
      <c r="T4060" s="61">
        <v>1</v>
      </c>
      <c r="U4060" s="61">
        <v>5</v>
      </c>
      <c r="V4060" s="61">
        <v>2013</v>
      </c>
      <c r="W4060" s="61" t="s">
        <v>16</v>
      </c>
      <c r="X4060" s="61" t="s">
        <v>572</v>
      </c>
      <c r="Y4060" s="61"/>
      <c r="AC4060"/>
    </row>
    <row r="4061" spans="2:29" x14ac:dyDescent="0.2">
      <c r="B4061" s="61" t="str">
        <f>INDEX(FlowMapping!$G$2:$G$875,MATCH(W4061&amp;D4061,FlowMapping!$E$2:$E$875,0))</f>
        <v>lead</v>
      </c>
      <c r="C4061" s="61">
        <f>INDEX(FlowMapping!$H$2:$H$875,MATCH(W4061&amp;D4061,FlowMapping!$E$2:$E$875,0))</f>
        <v>7439921</v>
      </c>
      <c r="D4061" s="61" t="s">
        <v>1027</v>
      </c>
      <c r="E4061" s="61" t="str">
        <f>INDEX(FlowMapping!$J$2:$J$875,MATCH(W4061&amp;D4061,FlowMapping!$E$2:$E$875,0))</f>
        <v>unspecified</v>
      </c>
      <c r="F4061" s="61" t="str">
        <f>INDEX(FlowMapping!$M$2:$M$875,MATCH(W4061&amp;D4061,FlowMapping!$E$2:$E$875,0))</f>
        <v>31c4d160-b21e-41b3-b9c1-3d7a72377653</v>
      </c>
      <c r="G4061" s="61" t="str">
        <f>INDEX(Activities!$B$2:$B$390,MATCH(H4061,Activities!$C$2:$C$390,0))</f>
        <v>Aircraft engine and engine parts manufacturing</v>
      </c>
      <c r="H4061" s="61">
        <v>336412</v>
      </c>
      <c r="I4061" s="61" t="s">
        <v>997</v>
      </c>
      <c r="J4061" s="62">
        <v>6.5664357357046828E-12</v>
      </c>
      <c r="K4061" s="61" t="s">
        <v>2093</v>
      </c>
      <c r="L4061" s="61"/>
      <c r="M4061" s="61"/>
      <c r="N4061" s="61"/>
      <c r="O4061" s="61"/>
      <c r="P4061" s="61"/>
      <c r="Q4061" s="74">
        <v>3.2630030039016864</v>
      </c>
      <c r="R4061" s="61">
        <v>1</v>
      </c>
      <c r="S4061" s="61">
        <v>1</v>
      </c>
      <c r="T4061" s="61">
        <v>1</v>
      </c>
      <c r="U4061" s="61">
        <v>4</v>
      </c>
      <c r="V4061" s="61">
        <v>2013</v>
      </c>
      <c r="W4061" s="61" t="s">
        <v>16</v>
      </c>
      <c r="X4061" s="61" t="s">
        <v>572</v>
      </c>
      <c r="Y4061" s="61"/>
      <c r="AC4061"/>
    </row>
    <row r="4062" spans="2:29" x14ac:dyDescent="0.2">
      <c r="B4062" s="61" t="str">
        <f>INDEX(FlowMapping!$G$2:$G$875,MATCH(W4062&amp;D4062,FlowMapping!$E$2:$E$875,0))</f>
        <v>copper</v>
      </c>
      <c r="C4062" s="61">
        <f>INDEX(FlowMapping!$H$2:$H$875,MATCH(W4062&amp;D4062,FlowMapping!$E$2:$E$875,0))</f>
        <v>7440508</v>
      </c>
      <c r="D4062" s="61" t="s">
        <v>1027</v>
      </c>
      <c r="E4062" s="61" t="str">
        <f>INDEX(FlowMapping!$J$2:$J$875,MATCH(W4062&amp;D4062,FlowMapping!$E$2:$E$875,0))</f>
        <v>unspecified</v>
      </c>
      <c r="F4062" s="61" t="str">
        <f>INDEX(FlowMapping!$M$2:$M$875,MATCH(W4062&amp;D4062,FlowMapping!$E$2:$E$875,0))</f>
        <v>2f100cfa-4feb-45e9-a43a-357128228889</v>
      </c>
      <c r="G4062" s="61" t="str">
        <f>INDEX(Activities!$B$2:$B$390,MATCH(H4062,Activities!$C$2:$C$390,0))</f>
        <v>Aircraft engine and engine parts manufacturing</v>
      </c>
      <c r="H4062" s="61">
        <v>336412</v>
      </c>
      <c r="I4062" s="61" t="s">
        <v>997</v>
      </c>
      <c r="J4062" s="62">
        <v>9.380622479578119E-12</v>
      </c>
      <c r="K4062" s="61" t="s">
        <v>2093</v>
      </c>
      <c r="L4062" s="61"/>
      <c r="M4062" s="61"/>
      <c r="N4062" s="61"/>
      <c r="O4062" s="61"/>
      <c r="P4062" s="61"/>
      <c r="Q4062" s="74">
        <v>3.6565374211799746</v>
      </c>
      <c r="R4062" s="61">
        <v>1</v>
      </c>
      <c r="S4062" s="61">
        <v>1</v>
      </c>
      <c r="T4062" s="61">
        <v>1</v>
      </c>
      <c r="U4062" s="61">
        <v>4</v>
      </c>
      <c r="V4062" s="61">
        <v>2013</v>
      </c>
      <c r="W4062" s="61" t="s">
        <v>25</v>
      </c>
      <c r="X4062" s="61" t="s">
        <v>572</v>
      </c>
      <c r="Y4062" s="61"/>
      <c r="AC4062"/>
    </row>
    <row r="4063" spans="2:29" x14ac:dyDescent="0.2">
      <c r="B4063" s="61" t="str">
        <f>INDEX(FlowMapping!$G$2:$G$875,MATCH(W4063&amp;D4063,FlowMapping!$E$2:$E$875,0))</f>
        <v>nitric acid</v>
      </c>
      <c r="C4063" s="61">
        <f>INDEX(FlowMapping!$H$2:$H$875,MATCH(W4063&amp;D4063,FlowMapping!$E$2:$E$875,0))</f>
        <v>7697372</v>
      </c>
      <c r="D4063" s="61" t="s">
        <v>1027</v>
      </c>
      <c r="E4063" s="61" t="str">
        <f>INDEX(FlowMapping!$J$2:$J$875,MATCH(W4063&amp;D4063,FlowMapping!$E$2:$E$875,0))</f>
        <v>unspecified</v>
      </c>
      <c r="F4063" s="61" t="str">
        <f>INDEX(FlowMapping!$M$2:$M$875,MATCH(W4063&amp;D4063,FlowMapping!$E$2:$E$875,0))</f>
        <v>878e2773-1894-46c9-8fff-e19ba327f680</v>
      </c>
      <c r="G4063" s="61" t="str">
        <f>INDEX(Activities!$B$2:$B$390,MATCH(H4063,Activities!$C$2:$C$390,0))</f>
        <v>Aircraft engine and engine parts manufacturing</v>
      </c>
      <c r="H4063" s="61">
        <v>336412</v>
      </c>
      <c r="I4063" s="61" t="s">
        <v>997</v>
      </c>
      <c r="J4063" s="62">
        <v>4.69031123978906E-11</v>
      </c>
      <c r="K4063" s="61" t="s">
        <v>2093</v>
      </c>
      <c r="L4063" s="61"/>
      <c r="M4063" s="61"/>
      <c r="N4063" s="61"/>
      <c r="O4063" s="61"/>
      <c r="P4063" s="61"/>
      <c r="Q4063" s="74">
        <v>3.3313508718933869</v>
      </c>
      <c r="R4063" s="61">
        <v>1</v>
      </c>
      <c r="S4063" s="61">
        <v>1</v>
      </c>
      <c r="T4063" s="61">
        <v>1</v>
      </c>
      <c r="U4063" s="61">
        <v>4</v>
      </c>
      <c r="V4063" s="61">
        <v>2013</v>
      </c>
      <c r="W4063" s="61" t="s">
        <v>65</v>
      </c>
      <c r="X4063" s="61" t="s">
        <v>572</v>
      </c>
      <c r="Y4063" s="61"/>
      <c r="AC4063"/>
    </row>
    <row r="4064" spans="2:29" x14ac:dyDescent="0.2">
      <c r="B4064" s="61" t="str">
        <f>INDEX(FlowMapping!$G$2:$G$875,MATCH(W4064&amp;D4064,FlowMapping!$E$2:$E$875,0))</f>
        <v>chromium</v>
      </c>
      <c r="C4064" s="61">
        <f>INDEX(FlowMapping!$H$2:$H$875,MATCH(W4064&amp;D4064,FlowMapping!$E$2:$E$875,0))</f>
        <v>7440473</v>
      </c>
      <c r="D4064" s="61" t="s">
        <v>1027</v>
      </c>
      <c r="E4064" s="61" t="str">
        <f>INDEX(FlowMapping!$J$2:$J$875,MATCH(W4064&amp;D4064,FlowMapping!$E$2:$E$875,0))</f>
        <v>unspecified</v>
      </c>
      <c r="F4064" s="61" t="str">
        <f>INDEX(FlowMapping!$M$2:$M$875,MATCH(W4064&amp;D4064,FlowMapping!$E$2:$E$875,0))</f>
        <v>63e7b036-8549-11e0-9d78-0800200c9a66</v>
      </c>
      <c r="G4064" s="61" t="str">
        <f>INDEX(Activities!$B$2:$B$390,MATCH(H4064,Activities!$C$2:$C$390,0))</f>
        <v>Aircraft engine and engine parts manufacturing</v>
      </c>
      <c r="H4064" s="61">
        <v>336412</v>
      </c>
      <c r="I4064" s="61" t="s">
        <v>997</v>
      </c>
      <c r="J4064" s="62">
        <v>1.9283445451349395E-9</v>
      </c>
      <c r="K4064" s="61" t="s">
        <v>2093</v>
      </c>
      <c r="L4064" s="61"/>
      <c r="M4064" s="61"/>
      <c r="N4064" s="61"/>
      <c r="O4064" s="61"/>
      <c r="P4064" s="61"/>
      <c r="Q4064" s="74">
        <v>4.1265483800781633</v>
      </c>
      <c r="R4064" s="61">
        <v>1</v>
      </c>
      <c r="S4064" s="61">
        <v>1</v>
      </c>
      <c r="T4064" s="61">
        <v>1</v>
      </c>
      <c r="U4064" s="61">
        <v>4</v>
      </c>
      <c r="V4064" s="61">
        <v>2013</v>
      </c>
      <c r="W4064" s="61" t="s">
        <v>13</v>
      </c>
      <c r="X4064" s="61" t="s">
        <v>572</v>
      </c>
      <c r="Y4064" s="61"/>
      <c r="AC4064"/>
    </row>
    <row r="4065" spans="2:29" x14ac:dyDescent="0.2">
      <c r="B4065" s="61" t="str">
        <f>INDEX(FlowMapping!$G$2:$G$875,MATCH(W4065&amp;D4065,FlowMapping!$E$2:$E$875,0))</f>
        <v>cobalt</v>
      </c>
      <c r="C4065" s="61">
        <f>INDEX(FlowMapping!$H$2:$H$875,MATCH(W4065&amp;D4065,FlowMapping!$E$2:$E$875,0))</f>
        <v>7440484</v>
      </c>
      <c r="D4065" s="61" t="s">
        <v>1027</v>
      </c>
      <c r="E4065" s="61" t="str">
        <f>INDEX(FlowMapping!$J$2:$J$875,MATCH(W4065&amp;D4065,FlowMapping!$E$2:$E$875,0))</f>
        <v>unspecified</v>
      </c>
      <c r="F4065" s="61" t="str">
        <f>INDEX(FlowMapping!$M$2:$M$875,MATCH(W4065&amp;D4065,FlowMapping!$E$2:$E$875,0))</f>
        <v>33627701-feca-434d-a192-674a450eaaf7</v>
      </c>
      <c r="G4065" s="61" t="str">
        <f>INDEX(Activities!$B$2:$B$390,MATCH(H4065,Activities!$C$2:$C$390,0))</f>
        <v>Aircraft engine and engine parts manufacturing</v>
      </c>
      <c r="H4065" s="61">
        <v>336412</v>
      </c>
      <c r="I4065" s="61" t="s">
        <v>997</v>
      </c>
      <c r="J4065" s="62">
        <v>2.0077346293041052E-9</v>
      </c>
      <c r="K4065" s="61" t="s">
        <v>2093</v>
      </c>
      <c r="L4065" s="61"/>
      <c r="M4065" s="61"/>
      <c r="N4065" s="61"/>
      <c r="O4065" s="61"/>
      <c r="P4065" s="61"/>
      <c r="Q4065" s="74">
        <v>4.305823256978738</v>
      </c>
      <c r="R4065" s="61">
        <v>1</v>
      </c>
      <c r="S4065" s="61">
        <v>1</v>
      </c>
      <c r="T4065" s="61">
        <v>1</v>
      </c>
      <c r="U4065" s="61">
        <v>4</v>
      </c>
      <c r="V4065" s="61">
        <v>2013</v>
      </c>
      <c r="W4065" s="61" t="s">
        <v>129</v>
      </c>
      <c r="X4065" s="61" t="s">
        <v>572</v>
      </c>
      <c r="Y4065" s="61"/>
      <c r="AC4065"/>
    </row>
    <row r="4066" spans="2:29" x14ac:dyDescent="0.2">
      <c r="B4066" s="61" t="str">
        <f>INDEX(FlowMapping!$G$2:$G$875,MATCH(W4066&amp;D4066,FlowMapping!$E$2:$E$875,0))</f>
        <v>manganese</v>
      </c>
      <c r="C4066" s="61">
        <f>INDEX(FlowMapping!$H$2:$H$875,MATCH(W4066&amp;D4066,FlowMapping!$E$2:$E$875,0))</f>
        <v>7439965</v>
      </c>
      <c r="D4066" s="61" t="s">
        <v>1027</v>
      </c>
      <c r="E4066" s="61" t="str">
        <f>INDEX(FlowMapping!$J$2:$J$875,MATCH(W4066&amp;D4066,FlowMapping!$E$2:$E$875,0))</f>
        <v>unspecified</v>
      </c>
      <c r="F4066" s="61" t="str">
        <f>INDEX(FlowMapping!$M$2:$M$875,MATCH(W4066&amp;D4066,FlowMapping!$E$2:$E$875,0))</f>
        <v>10cbd2f7-c41b-4bb4-b636-d8fc15cf0282</v>
      </c>
      <c r="G4066" s="61" t="str">
        <f>INDEX(Activities!$B$2:$B$390,MATCH(H4066,Activities!$C$2:$C$390,0))</f>
        <v>Aircraft engine and engine parts manufacturing</v>
      </c>
      <c r="H4066" s="61">
        <v>336412</v>
      </c>
      <c r="I4066" s="61" t="s">
        <v>997</v>
      </c>
      <c r="J4066" s="62">
        <v>2.2232075276600146E-9</v>
      </c>
      <c r="K4066" s="61" t="s">
        <v>2093</v>
      </c>
      <c r="L4066" s="61"/>
      <c r="M4066" s="61"/>
      <c r="N4066" s="61"/>
      <c r="O4066" s="61"/>
      <c r="P4066" s="61"/>
      <c r="Q4066" s="74">
        <v>3.875816041732731</v>
      </c>
      <c r="R4066" s="61">
        <v>1</v>
      </c>
      <c r="S4066" s="61">
        <v>1</v>
      </c>
      <c r="T4066" s="61">
        <v>1</v>
      </c>
      <c r="U4066" s="61">
        <v>4</v>
      </c>
      <c r="V4066" s="61">
        <v>2013</v>
      </c>
      <c r="W4066" s="61" t="s">
        <v>21</v>
      </c>
      <c r="X4066" s="61" t="s">
        <v>572</v>
      </c>
      <c r="Y4066" s="61"/>
      <c r="AC4066"/>
    </row>
    <row r="4067" spans="2:29" x14ac:dyDescent="0.2">
      <c r="B4067" s="61" t="str">
        <f>INDEX(FlowMapping!$G$2:$G$875,MATCH(W4067&amp;D4067,FlowMapping!$E$2:$E$875,0))</f>
        <v>nickel</v>
      </c>
      <c r="C4067" s="61">
        <f>INDEX(FlowMapping!$H$2:$H$875,MATCH(W4067&amp;D4067,FlowMapping!$E$2:$E$875,0))</f>
        <v>7440020</v>
      </c>
      <c r="D4067" s="61" t="s">
        <v>1027</v>
      </c>
      <c r="E4067" s="61" t="str">
        <f>INDEX(FlowMapping!$J$2:$J$875,MATCH(W4067&amp;D4067,FlowMapping!$E$2:$E$875,0))</f>
        <v>unspecified</v>
      </c>
      <c r="F4067" s="61" t="str">
        <f>INDEX(FlowMapping!$M$2:$M$875,MATCH(W4067&amp;D4067,FlowMapping!$E$2:$E$875,0))</f>
        <v>63e7fe55-8549-11e0-9d78-0800200c9a66</v>
      </c>
      <c r="G4067" s="61" t="str">
        <f>INDEX(Activities!$B$2:$B$390,MATCH(H4067,Activities!$C$2:$C$390,0))</f>
        <v>Aircraft engine and engine parts manufacturing</v>
      </c>
      <c r="H4067" s="61">
        <v>336412</v>
      </c>
      <c r="I4067" s="61" t="s">
        <v>997</v>
      </c>
      <c r="J4067" s="62">
        <v>2.767572554647916E-9</v>
      </c>
      <c r="K4067" s="61" t="s">
        <v>2093</v>
      </c>
      <c r="L4067" s="61"/>
      <c r="M4067" s="61"/>
      <c r="N4067" s="61"/>
      <c r="O4067" s="61"/>
      <c r="P4067" s="61"/>
      <c r="Q4067" s="74">
        <v>3.9444471754144543</v>
      </c>
      <c r="R4067" s="61">
        <v>1</v>
      </c>
      <c r="S4067" s="61">
        <v>1</v>
      </c>
      <c r="T4067" s="61">
        <v>1</v>
      </c>
      <c r="U4067" s="61">
        <v>4</v>
      </c>
      <c r="V4067" s="61">
        <v>2013</v>
      </c>
      <c r="W4067" s="61" t="s">
        <v>15</v>
      </c>
      <c r="X4067" s="61" t="s">
        <v>572</v>
      </c>
      <c r="Y4067" s="61"/>
      <c r="AC4067"/>
    </row>
    <row r="4068" spans="2:29" x14ac:dyDescent="0.2">
      <c r="B4068" s="61" t="str">
        <f>INDEX(FlowMapping!$G$2:$G$875,MATCH(W4068&amp;D4068,FlowMapping!$E$2:$E$875,0))</f>
        <v>ammonia</v>
      </c>
      <c r="C4068" s="61">
        <f>INDEX(FlowMapping!$H$2:$H$875,MATCH(W4068&amp;D4068,FlowMapping!$E$2:$E$875,0))</f>
        <v>7664417</v>
      </c>
      <c r="D4068" s="61" t="s">
        <v>1027</v>
      </c>
      <c r="E4068" s="61" t="str">
        <f>INDEX(FlowMapping!$J$2:$J$875,MATCH(W4068&amp;D4068,FlowMapping!$E$2:$E$875,0))</f>
        <v>unspecified</v>
      </c>
      <c r="F4068" s="61" t="str">
        <f>INDEX(FlowMapping!$M$2:$M$875,MATCH(W4068&amp;D4068,FlowMapping!$E$2:$E$875,0))</f>
        <v>63e78926-8549-11e0-9d78-0800200c9a66</v>
      </c>
      <c r="G4068" s="61" t="str">
        <f>INDEX(Activities!$B$2:$B$390,MATCH(H4068,Activities!$C$2:$C$390,0))</f>
        <v>Aircraft engine and engine parts manufacturing</v>
      </c>
      <c r="H4068" s="61">
        <v>336412</v>
      </c>
      <c r="I4068" s="61" t="s">
        <v>997</v>
      </c>
      <c r="J4068" s="62">
        <v>8.6417108468617514E-9</v>
      </c>
      <c r="K4068" s="61" t="s">
        <v>2093</v>
      </c>
      <c r="L4068" s="61"/>
      <c r="M4068" s="61"/>
      <c r="N4068" s="61"/>
      <c r="O4068" s="61"/>
      <c r="P4068" s="61"/>
      <c r="Q4068" s="74">
        <v>3.1531135141461539</v>
      </c>
      <c r="R4068" s="61">
        <v>1</v>
      </c>
      <c r="S4068" s="61">
        <v>1</v>
      </c>
      <c r="T4068" s="61">
        <v>1</v>
      </c>
      <c r="U4068" s="61">
        <v>4</v>
      </c>
      <c r="V4068" s="61">
        <v>2013</v>
      </c>
      <c r="W4068" s="61" t="s">
        <v>2</v>
      </c>
      <c r="X4068" s="61" t="s">
        <v>572</v>
      </c>
      <c r="Y4068" s="61"/>
      <c r="AC4068"/>
    </row>
    <row r="4069" spans="2:29" x14ac:dyDescent="0.2">
      <c r="B4069" s="61" t="str">
        <f>INDEX(FlowMapping!$G$2:$G$875,MATCH(W4069&amp;D4069,FlowMapping!$E$2:$E$875,0))</f>
        <v>Ethene, trichloro-</v>
      </c>
      <c r="C4069" s="61">
        <f>INDEX(FlowMapping!$H$2:$H$875,MATCH(W4069&amp;D4069,FlowMapping!$E$2:$E$875,0))</f>
        <v>79016</v>
      </c>
      <c r="D4069" s="61" t="s">
        <v>1027</v>
      </c>
      <c r="E4069" s="61" t="str">
        <f>INDEX(FlowMapping!$J$2:$J$875,MATCH(W4069&amp;D4069,FlowMapping!$E$2:$E$875,0))</f>
        <v>unspecified</v>
      </c>
      <c r="F4069" s="61" t="str">
        <f>INDEX(FlowMapping!$M$2:$M$875,MATCH(W4069&amp;D4069,FlowMapping!$E$2:$E$875,0))</f>
        <v>3801ac00-aef4-4224-8d04-9d6734794719</v>
      </c>
      <c r="G4069" s="61" t="str">
        <f>INDEX(Activities!$B$2:$B$390,MATCH(H4069,Activities!$C$2:$C$390,0))</f>
        <v>Other aircraft parts and auxiliary equipment manufacturing</v>
      </c>
      <c r="H4069" s="61">
        <v>336413</v>
      </c>
      <c r="I4069" s="61" t="s">
        <v>997</v>
      </c>
      <c r="J4069" s="62">
        <v>1.236102027468934E-11</v>
      </c>
      <c r="K4069" s="61" t="s">
        <v>2093</v>
      </c>
      <c r="L4069" s="61"/>
      <c r="M4069" s="61"/>
      <c r="N4069" s="61"/>
      <c r="O4069" s="61"/>
      <c r="P4069" s="61"/>
      <c r="Q4069" s="74">
        <v>4.5130480637277604</v>
      </c>
      <c r="R4069" s="61">
        <v>1</v>
      </c>
      <c r="S4069" s="61">
        <v>1</v>
      </c>
      <c r="T4069" s="61">
        <v>1</v>
      </c>
      <c r="U4069" s="61">
        <v>5</v>
      </c>
      <c r="V4069" s="61">
        <v>2013</v>
      </c>
      <c r="W4069" s="61" t="s">
        <v>227</v>
      </c>
      <c r="X4069" s="61" t="s">
        <v>572</v>
      </c>
      <c r="Y4069" s="61"/>
      <c r="AC4069"/>
    </row>
    <row r="4070" spans="2:29" x14ac:dyDescent="0.2">
      <c r="B4070" s="61" t="str">
        <f>INDEX(FlowMapping!$G$2:$G$875,MATCH(W4070&amp;D4070,FlowMapping!$E$2:$E$875,0))</f>
        <v>ammonia</v>
      </c>
      <c r="C4070" s="61">
        <f>INDEX(FlowMapping!$H$2:$H$875,MATCH(W4070&amp;D4070,FlowMapping!$E$2:$E$875,0))</f>
        <v>7664417</v>
      </c>
      <c r="D4070" s="61" t="s">
        <v>1027</v>
      </c>
      <c r="E4070" s="61" t="str">
        <f>INDEX(FlowMapping!$J$2:$J$875,MATCH(W4070&amp;D4070,FlowMapping!$E$2:$E$875,0))</f>
        <v>unspecified</v>
      </c>
      <c r="F4070" s="61" t="str">
        <f>INDEX(FlowMapping!$M$2:$M$875,MATCH(W4070&amp;D4070,FlowMapping!$E$2:$E$875,0))</f>
        <v>63e78926-8549-11e0-9d78-0800200c9a66</v>
      </c>
      <c r="G4070" s="61" t="str">
        <f>INDEX(Activities!$B$2:$B$390,MATCH(H4070,Activities!$C$2:$C$390,0))</f>
        <v>Other aircraft parts and auxiliary equipment manufacturing</v>
      </c>
      <c r="H4070" s="61">
        <v>336413</v>
      </c>
      <c r="I4070" s="61" t="s">
        <v>997</v>
      </c>
      <c r="J4070" s="62">
        <v>2.8455068672334862E-10</v>
      </c>
      <c r="K4070" s="61" t="s">
        <v>2093</v>
      </c>
      <c r="L4070" s="61"/>
      <c r="M4070" s="61"/>
      <c r="N4070" s="61"/>
      <c r="O4070" s="61"/>
      <c r="P4070" s="61"/>
      <c r="Q4070" s="74">
        <v>3.1531135141461539</v>
      </c>
      <c r="R4070" s="61">
        <v>1</v>
      </c>
      <c r="S4070" s="61">
        <v>1</v>
      </c>
      <c r="T4070" s="61">
        <v>1</v>
      </c>
      <c r="U4070" s="61">
        <v>5</v>
      </c>
      <c r="V4070" s="61">
        <v>2013</v>
      </c>
      <c r="W4070" s="61" t="s">
        <v>2</v>
      </c>
      <c r="X4070" s="61" t="s">
        <v>572</v>
      </c>
      <c r="Y4070" s="61"/>
      <c r="AC4070"/>
    </row>
    <row r="4071" spans="2:29" x14ac:dyDescent="0.2">
      <c r="B4071" s="61" t="str">
        <f>INDEX(FlowMapping!$G$2:$G$875,MATCH(W4071&amp;D4071,FlowMapping!$E$2:$E$875,0))</f>
        <v>lead</v>
      </c>
      <c r="C4071" s="61">
        <f>INDEX(FlowMapping!$H$2:$H$875,MATCH(W4071&amp;D4071,FlowMapping!$E$2:$E$875,0))</f>
        <v>7439921</v>
      </c>
      <c r="D4071" s="61" t="s">
        <v>1027</v>
      </c>
      <c r="E4071" s="61" t="str">
        <f>INDEX(FlowMapping!$J$2:$J$875,MATCH(W4071&amp;D4071,FlowMapping!$E$2:$E$875,0))</f>
        <v>unspecified</v>
      </c>
      <c r="F4071" s="61" t="str">
        <f>INDEX(FlowMapping!$M$2:$M$875,MATCH(W4071&amp;D4071,FlowMapping!$E$2:$E$875,0))</f>
        <v>31c4d160-b21e-41b3-b9c1-3d7a72377653</v>
      </c>
      <c r="G4071" s="61" t="str">
        <f>INDEX(Activities!$B$2:$B$390,MATCH(H4071,Activities!$C$2:$C$390,0))</f>
        <v>Other aircraft parts and auxiliary equipment manufacturing</v>
      </c>
      <c r="H4071" s="61">
        <v>336413</v>
      </c>
      <c r="I4071" s="61" t="s">
        <v>997</v>
      </c>
      <c r="J4071" s="62">
        <v>3.7528057553956836E-10</v>
      </c>
      <c r="K4071" s="61" t="s">
        <v>2093</v>
      </c>
      <c r="L4071" s="61"/>
      <c r="M4071" s="61"/>
      <c r="N4071" s="61"/>
      <c r="O4071" s="61"/>
      <c r="P4071" s="61"/>
      <c r="Q4071" s="74">
        <v>3.2630030039016864</v>
      </c>
      <c r="R4071" s="61">
        <v>1</v>
      </c>
      <c r="S4071" s="61">
        <v>1</v>
      </c>
      <c r="T4071" s="61">
        <v>1</v>
      </c>
      <c r="U4071" s="61">
        <v>5</v>
      </c>
      <c r="V4071" s="61">
        <v>2013</v>
      </c>
      <c r="W4071" s="61" t="s">
        <v>16</v>
      </c>
      <c r="X4071" s="61" t="s">
        <v>572</v>
      </c>
      <c r="Y4071" s="61"/>
      <c r="AC4071"/>
    </row>
    <row r="4072" spans="2:29" x14ac:dyDescent="0.2">
      <c r="B4072" s="61" t="str">
        <f>INDEX(FlowMapping!$G$2:$G$875,MATCH(W4072&amp;D4072,FlowMapping!$E$2:$E$875,0))</f>
        <v>copper</v>
      </c>
      <c r="C4072" s="61">
        <f>INDEX(FlowMapping!$H$2:$H$875,MATCH(W4072&amp;D4072,FlowMapping!$E$2:$E$875,0))</f>
        <v>7440508</v>
      </c>
      <c r="D4072" s="61" t="s">
        <v>1027</v>
      </c>
      <c r="E4072" s="61" t="str">
        <f>INDEX(FlowMapping!$J$2:$J$875,MATCH(W4072&amp;D4072,FlowMapping!$E$2:$E$875,0))</f>
        <v>unspecified</v>
      </c>
      <c r="F4072" s="61" t="str">
        <f>INDEX(FlowMapping!$M$2:$M$875,MATCH(W4072&amp;D4072,FlowMapping!$E$2:$E$875,0))</f>
        <v>2f100cfa-4feb-45e9-a43a-357128228889</v>
      </c>
      <c r="G4072" s="61" t="str">
        <f>INDEX(Activities!$B$2:$B$390,MATCH(H4072,Activities!$C$2:$C$390,0))</f>
        <v>Other aircraft parts and auxiliary equipment manufacturing</v>
      </c>
      <c r="H4072" s="61">
        <v>336413</v>
      </c>
      <c r="I4072" s="61" t="s">
        <v>997</v>
      </c>
      <c r="J4072" s="62">
        <v>4.1038587311968606E-10</v>
      </c>
      <c r="K4072" s="61" t="s">
        <v>2093</v>
      </c>
      <c r="L4072" s="61"/>
      <c r="M4072" s="61"/>
      <c r="N4072" s="61"/>
      <c r="O4072" s="61"/>
      <c r="P4072" s="61"/>
      <c r="Q4072" s="74">
        <v>3.6565374211799746</v>
      </c>
      <c r="R4072" s="61">
        <v>1</v>
      </c>
      <c r="S4072" s="61">
        <v>1</v>
      </c>
      <c r="T4072" s="61">
        <v>1</v>
      </c>
      <c r="U4072" s="61">
        <v>5</v>
      </c>
      <c r="V4072" s="61">
        <v>2013</v>
      </c>
      <c r="W4072" s="61" t="s">
        <v>25</v>
      </c>
      <c r="X4072" s="61" t="s">
        <v>572</v>
      </c>
      <c r="Y4072" s="61"/>
      <c r="AC4072"/>
    </row>
    <row r="4073" spans="2:29" x14ac:dyDescent="0.2">
      <c r="B4073" s="61" t="str">
        <f>INDEX(FlowMapping!$G$2:$G$875,MATCH(W4073&amp;D4073,FlowMapping!$E$2:$E$875,0))</f>
        <v>chromium</v>
      </c>
      <c r="C4073" s="61">
        <f>INDEX(FlowMapping!$H$2:$H$875,MATCH(W4073&amp;D4073,FlowMapping!$E$2:$E$875,0))</f>
        <v>7440473</v>
      </c>
      <c r="D4073" s="61" t="s">
        <v>1027</v>
      </c>
      <c r="E4073" s="61" t="str">
        <f>INDEX(FlowMapping!$J$2:$J$875,MATCH(W4073&amp;D4073,FlowMapping!$E$2:$E$875,0))</f>
        <v>unspecified</v>
      </c>
      <c r="F4073" s="61" t="str">
        <f>INDEX(FlowMapping!$M$2:$M$875,MATCH(W4073&amp;D4073,FlowMapping!$E$2:$E$875,0))</f>
        <v>63e7b036-8549-11e0-9d78-0800200c9a66</v>
      </c>
      <c r="G4073" s="61" t="str">
        <f>INDEX(Activities!$B$2:$B$390,MATCH(H4073,Activities!$C$2:$C$390,0))</f>
        <v>Guided missile and space vehicle manufacturing</v>
      </c>
      <c r="H4073" s="61">
        <v>336414</v>
      </c>
      <c r="I4073" s="61" t="s">
        <v>997</v>
      </c>
      <c r="J4073" s="62">
        <v>2.1293775232372548E-12</v>
      </c>
      <c r="K4073" s="61" t="s">
        <v>2093</v>
      </c>
      <c r="L4073" s="61"/>
      <c r="M4073" s="61"/>
      <c r="N4073" s="61"/>
      <c r="O4073" s="61"/>
      <c r="P4073" s="61"/>
      <c r="Q4073" s="74">
        <v>4.1265483800781633</v>
      </c>
      <c r="R4073" s="61">
        <v>1</v>
      </c>
      <c r="S4073" s="61">
        <v>1</v>
      </c>
      <c r="T4073" s="61">
        <v>1</v>
      </c>
      <c r="U4073" s="61">
        <v>5</v>
      </c>
      <c r="V4073" s="61">
        <v>2013</v>
      </c>
      <c r="W4073" s="61" t="s">
        <v>13</v>
      </c>
      <c r="X4073" s="61" t="s">
        <v>572</v>
      </c>
      <c r="Y4073" s="61"/>
      <c r="AC4073"/>
    </row>
    <row r="4074" spans="2:29" x14ac:dyDescent="0.2">
      <c r="B4074" s="61" t="str">
        <f>INDEX(FlowMapping!$G$2:$G$875,MATCH(W4074&amp;D4074,FlowMapping!$E$2:$E$875,0))</f>
        <v>lead</v>
      </c>
      <c r="C4074" s="61">
        <f>INDEX(FlowMapping!$H$2:$H$875,MATCH(W4074&amp;D4074,FlowMapping!$E$2:$E$875,0))</f>
        <v>7439921</v>
      </c>
      <c r="D4074" s="61" t="s">
        <v>1027</v>
      </c>
      <c r="E4074" s="61" t="str">
        <f>INDEX(FlowMapping!$J$2:$J$875,MATCH(W4074&amp;D4074,FlowMapping!$E$2:$E$875,0))</f>
        <v>unspecified</v>
      </c>
      <c r="F4074" s="61" t="str">
        <f>INDEX(FlowMapping!$M$2:$M$875,MATCH(W4074&amp;D4074,FlowMapping!$E$2:$E$875,0))</f>
        <v>31c4d160-b21e-41b3-b9c1-3d7a72377653</v>
      </c>
      <c r="G4074" s="61" t="str">
        <f>INDEX(Activities!$B$2:$B$390,MATCH(H4074,Activities!$C$2:$C$390,0))</f>
        <v>Guided missile and space vehicle manufacturing</v>
      </c>
      <c r="H4074" s="61">
        <v>336414</v>
      </c>
      <c r="I4074" s="61" t="s">
        <v>997</v>
      </c>
      <c r="J4074" s="62">
        <v>8.1555159139986843E-11</v>
      </c>
      <c r="K4074" s="61" t="s">
        <v>2093</v>
      </c>
      <c r="L4074" s="61"/>
      <c r="M4074" s="61"/>
      <c r="N4074" s="61"/>
      <c r="O4074" s="61"/>
      <c r="P4074" s="61"/>
      <c r="Q4074" s="74">
        <v>3.2630030039016864</v>
      </c>
      <c r="R4074" s="61">
        <v>1</v>
      </c>
      <c r="S4074" s="61">
        <v>1</v>
      </c>
      <c r="T4074" s="61">
        <v>1</v>
      </c>
      <c r="U4074" s="61">
        <v>5</v>
      </c>
      <c r="V4074" s="61">
        <v>2013</v>
      </c>
      <c r="W4074" s="61" t="s">
        <v>16</v>
      </c>
      <c r="X4074" s="61" t="s">
        <v>572</v>
      </c>
      <c r="Y4074" s="61"/>
      <c r="AC4074"/>
    </row>
    <row r="4075" spans="2:29" x14ac:dyDescent="0.2">
      <c r="B4075" s="61" t="str">
        <f>INDEX(FlowMapping!$G$2:$G$875,MATCH(W4075&amp;D4075,FlowMapping!$E$2:$E$875,0))</f>
        <v>copper</v>
      </c>
      <c r="C4075" s="61">
        <f>INDEX(FlowMapping!$H$2:$H$875,MATCH(W4075&amp;D4075,FlowMapping!$E$2:$E$875,0))</f>
        <v>7440508</v>
      </c>
      <c r="D4075" s="61" t="s">
        <v>1027</v>
      </c>
      <c r="E4075" s="61" t="str">
        <f>INDEX(FlowMapping!$J$2:$J$875,MATCH(W4075&amp;D4075,FlowMapping!$E$2:$E$875,0))</f>
        <v>unspecified</v>
      </c>
      <c r="F4075" s="61" t="str">
        <f>INDEX(FlowMapping!$M$2:$M$875,MATCH(W4075&amp;D4075,FlowMapping!$E$2:$E$875,0))</f>
        <v>2f100cfa-4feb-45e9-a43a-357128228889</v>
      </c>
      <c r="G4075" s="61" t="str">
        <f>INDEX(Activities!$B$2:$B$390,MATCH(H4075,Activities!$C$2:$C$390,0))</f>
        <v>Guided missile and space vehicle manufacturing</v>
      </c>
      <c r="H4075" s="61">
        <v>336414</v>
      </c>
      <c r="I4075" s="61" t="s">
        <v>997</v>
      </c>
      <c r="J4075" s="62">
        <v>9.0924420242230769E-11</v>
      </c>
      <c r="K4075" s="61" t="s">
        <v>2093</v>
      </c>
      <c r="L4075" s="61"/>
      <c r="M4075" s="61"/>
      <c r="N4075" s="61"/>
      <c r="O4075" s="61"/>
      <c r="P4075" s="61"/>
      <c r="Q4075" s="74">
        <v>3.6565374211799746</v>
      </c>
      <c r="R4075" s="61">
        <v>1</v>
      </c>
      <c r="S4075" s="61">
        <v>1</v>
      </c>
      <c r="T4075" s="61">
        <v>1</v>
      </c>
      <c r="U4075" s="61">
        <v>5</v>
      </c>
      <c r="V4075" s="61">
        <v>2013</v>
      </c>
      <c r="W4075" s="61" t="s">
        <v>25</v>
      </c>
      <c r="X4075" s="61" t="s">
        <v>572</v>
      </c>
      <c r="Y4075" s="61"/>
      <c r="AC4075"/>
    </row>
    <row r="4076" spans="2:29" x14ac:dyDescent="0.2">
      <c r="B4076" s="61" t="str">
        <f>INDEX(FlowMapping!$G$2:$G$875,MATCH(W4076&amp;D4076,FlowMapping!$E$2:$E$875,0))</f>
        <v>lead</v>
      </c>
      <c r="C4076" s="61">
        <f>INDEX(FlowMapping!$H$2:$H$875,MATCH(W4076&amp;D4076,FlowMapping!$E$2:$E$875,0))</f>
        <v>7439921</v>
      </c>
      <c r="D4076" s="61" t="s">
        <v>1027</v>
      </c>
      <c r="E4076" s="61" t="str">
        <f>INDEX(FlowMapping!$J$2:$J$875,MATCH(W4076&amp;D4076,FlowMapping!$E$2:$E$875,0))</f>
        <v>unspecified</v>
      </c>
      <c r="F4076" s="61" t="str">
        <f>INDEX(FlowMapping!$M$2:$M$875,MATCH(W4076&amp;D4076,FlowMapping!$E$2:$E$875,0))</f>
        <v>31c4d160-b21e-41b3-b9c1-3d7a72377653</v>
      </c>
      <c r="G4076" s="61" t="str">
        <f>INDEX(Activities!$B$2:$B$390,MATCH(H4076,Activities!$C$2:$C$390,0))</f>
        <v>Railroad rolling stock manufacturing</v>
      </c>
      <c r="H4076" s="61">
        <v>336500</v>
      </c>
      <c r="I4076" s="61" t="s">
        <v>997</v>
      </c>
      <c r="J4076" s="62">
        <v>9.9671930093515256E-11</v>
      </c>
      <c r="K4076" s="61" t="s">
        <v>2093</v>
      </c>
      <c r="L4076" s="61"/>
      <c r="M4076" s="61"/>
      <c r="N4076" s="61"/>
      <c r="O4076" s="61"/>
      <c r="P4076" s="61"/>
      <c r="Q4076" s="74">
        <v>3.2630030039016864</v>
      </c>
      <c r="R4076" s="61">
        <v>1</v>
      </c>
      <c r="S4076" s="61">
        <v>1</v>
      </c>
      <c r="T4076" s="61">
        <v>1</v>
      </c>
      <c r="U4076" s="61">
        <v>5</v>
      </c>
      <c r="V4076" s="61">
        <v>2013</v>
      </c>
      <c r="W4076" s="61" t="s">
        <v>16</v>
      </c>
      <c r="X4076" s="61" t="s">
        <v>572</v>
      </c>
      <c r="Y4076" s="61"/>
      <c r="AC4076"/>
    </row>
    <row r="4077" spans="2:29" x14ac:dyDescent="0.2">
      <c r="B4077" s="61" t="str">
        <f>INDEX(FlowMapping!$G$2:$G$875,MATCH(W4077&amp;D4077,FlowMapping!$E$2:$E$875,0))</f>
        <v>ALUMINUM OXIDE</v>
      </c>
      <c r="C4077" s="61">
        <f>INDEX(FlowMapping!$H$2:$H$875,MATCH(W4077&amp;D4077,FlowMapping!$E$2:$E$875,0))</f>
        <v>1344281</v>
      </c>
      <c r="D4077" s="61" t="s">
        <v>1027</v>
      </c>
      <c r="E4077" s="61" t="str">
        <f>INDEX(FlowMapping!$J$2:$J$875,MATCH(W4077&amp;D4077,FlowMapping!$E$2:$E$875,0))</f>
        <v>unspecified</v>
      </c>
      <c r="F4077" s="61" t="str">
        <f>INDEX(FlowMapping!$M$2:$M$875,MATCH(W4077&amp;D4077,FlowMapping!$E$2:$E$875,0))</f>
        <v>32182a70-0abd-3596-85cd-39cb66195e8f</v>
      </c>
      <c r="G4077" s="61" t="str">
        <f>INDEX(Activities!$B$2:$B$390,MATCH(H4077,Activities!$C$2:$C$390,0))</f>
        <v>Railroad rolling stock manufacturing</v>
      </c>
      <c r="H4077" s="61">
        <v>336500</v>
      </c>
      <c r="I4077" s="61" t="s">
        <v>997</v>
      </c>
      <c r="J4077" s="62">
        <v>1.1589759313199447E-10</v>
      </c>
      <c r="K4077" s="61" t="s">
        <v>2093</v>
      </c>
      <c r="L4077" s="61"/>
      <c r="M4077" s="61"/>
      <c r="N4077" s="61"/>
      <c r="O4077" s="61"/>
      <c r="P4077" s="61"/>
      <c r="Q4077" s="74">
        <v>4.541660212657372</v>
      </c>
      <c r="R4077" s="61">
        <v>1</v>
      </c>
      <c r="S4077" s="61">
        <v>1</v>
      </c>
      <c r="T4077" s="61">
        <v>1</v>
      </c>
      <c r="U4077" s="61">
        <v>5</v>
      </c>
      <c r="V4077" s="61">
        <v>2013</v>
      </c>
      <c r="W4077" s="61" t="s">
        <v>198</v>
      </c>
      <c r="X4077" s="61" t="s">
        <v>572</v>
      </c>
      <c r="Y4077" s="61"/>
      <c r="AC4077"/>
    </row>
    <row r="4078" spans="2:29" x14ac:dyDescent="0.2">
      <c r="B4078" s="61" t="str">
        <f>INDEX(FlowMapping!$G$2:$G$875,MATCH(W4078&amp;D4078,FlowMapping!$E$2:$E$875,0))</f>
        <v>phenol</v>
      </c>
      <c r="C4078" s="61">
        <f>INDEX(FlowMapping!$H$2:$H$875,MATCH(W4078&amp;D4078,FlowMapping!$E$2:$E$875,0))</f>
        <v>108952</v>
      </c>
      <c r="D4078" s="61" t="s">
        <v>1027</v>
      </c>
      <c r="E4078" s="61" t="str">
        <f>INDEX(FlowMapping!$J$2:$J$875,MATCH(W4078&amp;D4078,FlowMapping!$E$2:$E$875,0))</f>
        <v>unspecified</v>
      </c>
      <c r="F4078" s="61" t="str">
        <f>INDEX(FlowMapping!$M$2:$M$875,MATCH(W4078&amp;D4078,FlowMapping!$E$2:$E$875,0))</f>
        <v>39153cb9-a8fe-4fc8-beef-1bf1edceb8e7</v>
      </c>
      <c r="G4078" s="61" t="str">
        <f>INDEX(Activities!$B$2:$B$390,MATCH(H4078,Activities!$C$2:$C$390,0))</f>
        <v>Railroad rolling stock manufacturing</v>
      </c>
      <c r="H4078" s="61">
        <v>336500</v>
      </c>
      <c r="I4078" s="61" t="s">
        <v>997</v>
      </c>
      <c r="J4078" s="62">
        <v>1.1589759313199447E-10</v>
      </c>
      <c r="K4078" s="61" t="s">
        <v>2093</v>
      </c>
      <c r="L4078" s="61"/>
      <c r="M4078" s="61"/>
      <c r="N4078" s="61"/>
      <c r="O4078" s="61"/>
      <c r="P4078" s="61"/>
      <c r="Q4078" s="74">
        <v>3.2328526649172535</v>
      </c>
      <c r="R4078" s="61">
        <v>1</v>
      </c>
      <c r="S4078" s="61">
        <v>1</v>
      </c>
      <c r="T4078" s="61">
        <v>1</v>
      </c>
      <c r="U4078" s="61">
        <v>5</v>
      </c>
      <c r="V4078" s="61">
        <v>2013</v>
      </c>
      <c r="W4078" s="61" t="s">
        <v>42</v>
      </c>
      <c r="X4078" s="61" t="s">
        <v>572</v>
      </c>
      <c r="Y4078" s="61"/>
      <c r="AC4078"/>
    </row>
    <row r="4079" spans="2:29" x14ac:dyDescent="0.2">
      <c r="B4079" s="61" t="str">
        <f>INDEX(FlowMapping!$G$2:$G$875,MATCH(W4079&amp;D4079,FlowMapping!$E$2:$E$875,0))</f>
        <v>nickel</v>
      </c>
      <c r="C4079" s="61">
        <f>INDEX(FlowMapping!$H$2:$H$875,MATCH(W4079&amp;D4079,FlowMapping!$E$2:$E$875,0))</f>
        <v>7440020</v>
      </c>
      <c r="D4079" s="61" t="s">
        <v>1027</v>
      </c>
      <c r="E4079" s="61" t="str">
        <f>INDEX(FlowMapping!$J$2:$J$875,MATCH(W4079&amp;D4079,FlowMapping!$E$2:$E$875,0))</f>
        <v>unspecified</v>
      </c>
      <c r="F4079" s="61" t="str">
        <f>INDEX(FlowMapping!$M$2:$M$875,MATCH(W4079&amp;D4079,FlowMapping!$E$2:$E$875,0))</f>
        <v>63e7fe55-8549-11e0-9d78-0800200c9a66</v>
      </c>
      <c r="G4079" s="61" t="str">
        <f>INDEX(Activities!$B$2:$B$390,MATCH(H4079,Activities!$C$2:$C$390,0))</f>
        <v>Railroad rolling stock manufacturing</v>
      </c>
      <c r="H4079" s="61">
        <v>336500</v>
      </c>
      <c r="I4079" s="61" t="s">
        <v>997</v>
      </c>
      <c r="J4079" s="62">
        <v>1.3907711175839338E-10</v>
      </c>
      <c r="K4079" s="61" t="s">
        <v>2093</v>
      </c>
      <c r="L4079" s="61"/>
      <c r="M4079" s="61"/>
      <c r="N4079" s="61"/>
      <c r="O4079" s="61"/>
      <c r="P4079" s="61"/>
      <c r="Q4079" s="74">
        <v>3.9444471754144543</v>
      </c>
      <c r="R4079" s="61">
        <v>1</v>
      </c>
      <c r="S4079" s="61">
        <v>1</v>
      </c>
      <c r="T4079" s="61">
        <v>1</v>
      </c>
      <c r="U4079" s="61">
        <v>5</v>
      </c>
      <c r="V4079" s="61">
        <v>2013</v>
      </c>
      <c r="W4079" s="61" t="s">
        <v>15</v>
      </c>
      <c r="X4079" s="61" t="s">
        <v>572</v>
      </c>
      <c r="Y4079" s="61"/>
      <c r="AC4079"/>
    </row>
    <row r="4080" spans="2:29" x14ac:dyDescent="0.2">
      <c r="B4080" s="61" t="str">
        <f>INDEX(FlowMapping!$G$2:$G$875,MATCH(W4080&amp;D4080,FlowMapping!$E$2:$E$875,0))</f>
        <v>chromium</v>
      </c>
      <c r="C4080" s="61">
        <f>INDEX(FlowMapping!$H$2:$H$875,MATCH(W4080&amp;D4080,FlowMapping!$E$2:$E$875,0))</f>
        <v>7440473</v>
      </c>
      <c r="D4080" s="61" t="s">
        <v>1027</v>
      </c>
      <c r="E4080" s="61" t="str">
        <f>INDEX(FlowMapping!$J$2:$J$875,MATCH(W4080&amp;D4080,FlowMapping!$E$2:$E$875,0))</f>
        <v>unspecified</v>
      </c>
      <c r="F4080" s="61" t="str">
        <f>INDEX(FlowMapping!$M$2:$M$875,MATCH(W4080&amp;D4080,FlowMapping!$E$2:$E$875,0))</f>
        <v>63e7b036-8549-11e0-9d78-0800200c9a66</v>
      </c>
      <c r="G4080" s="61" t="str">
        <f>INDEX(Activities!$B$2:$B$390,MATCH(H4080,Activities!$C$2:$C$390,0))</f>
        <v>Railroad rolling stock manufacturing</v>
      </c>
      <c r="H4080" s="61">
        <v>336500</v>
      </c>
      <c r="I4080" s="61" t="s">
        <v>997</v>
      </c>
      <c r="J4080" s="62">
        <v>1.6225663038479229E-10</v>
      </c>
      <c r="K4080" s="61" t="s">
        <v>2093</v>
      </c>
      <c r="L4080" s="61"/>
      <c r="M4080" s="61"/>
      <c r="N4080" s="61"/>
      <c r="O4080" s="61"/>
      <c r="P4080" s="61"/>
      <c r="Q4080" s="74">
        <v>4.1265483800781633</v>
      </c>
      <c r="R4080" s="61">
        <v>1</v>
      </c>
      <c r="S4080" s="61">
        <v>1</v>
      </c>
      <c r="T4080" s="61">
        <v>1</v>
      </c>
      <c r="U4080" s="61">
        <v>5</v>
      </c>
      <c r="V4080" s="61">
        <v>2013</v>
      </c>
      <c r="W4080" s="61" t="s">
        <v>13</v>
      </c>
      <c r="X4080" s="61" t="s">
        <v>572</v>
      </c>
      <c r="Y4080" s="61"/>
      <c r="AC4080"/>
    </row>
    <row r="4081" spans="2:29" x14ac:dyDescent="0.2">
      <c r="B4081" s="61" t="str">
        <f>INDEX(FlowMapping!$G$2:$G$875,MATCH(W4081&amp;D4081,FlowMapping!$E$2:$E$875,0))</f>
        <v>copper</v>
      </c>
      <c r="C4081" s="61">
        <f>INDEX(FlowMapping!$H$2:$H$875,MATCH(W4081&amp;D4081,FlowMapping!$E$2:$E$875,0))</f>
        <v>7440508</v>
      </c>
      <c r="D4081" s="61" t="s">
        <v>1027</v>
      </c>
      <c r="E4081" s="61" t="str">
        <f>INDEX(FlowMapping!$J$2:$J$875,MATCH(W4081&amp;D4081,FlowMapping!$E$2:$E$875,0))</f>
        <v>unspecified</v>
      </c>
      <c r="F4081" s="61" t="str">
        <f>INDEX(FlowMapping!$M$2:$M$875,MATCH(W4081&amp;D4081,FlowMapping!$E$2:$E$875,0))</f>
        <v>2f100cfa-4feb-45e9-a43a-357128228889</v>
      </c>
      <c r="G4081" s="61" t="str">
        <f>INDEX(Activities!$B$2:$B$390,MATCH(H4081,Activities!$C$2:$C$390,0))</f>
        <v>Railroad rolling stock manufacturing</v>
      </c>
      <c r="H4081" s="61">
        <v>336500</v>
      </c>
      <c r="I4081" s="61" t="s">
        <v>997</v>
      </c>
      <c r="J4081" s="62">
        <v>3.9405181664878124E-10</v>
      </c>
      <c r="K4081" s="61" t="s">
        <v>2093</v>
      </c>
      <c r="L4081" s="61"/>
      <c r="M4081" s="61"/>
      <c r="N4081" s="61"/>
      <c r="O4081" s="61"/>
      <c r="P4081" s="61"/>
      <c r="Q4081" s="74">
        <v>3.6565374211799746</v>
      </c>
      <c r="R4081" s="61">
        <v>1</v>
      </c>
      <c r="S4081" s="61">
        <v>1</v>
      </c>
      <c r="T4081" s="61">
        <v>1</v>
      </c>
      <c r="U4081" s="61">
        <v>5</v>
      </c>
      <c r="V4081" s="61">
        <v>2013</v>
      </c>
      <c r="W4081" s="61" t="s">
        <v>25</v>
      </c>
      <c r="X4081" s="61" t="s">
        <v>572</v>
      </c>
      <c r="Y4081" s="61"/>
      <c r="AC4081"/>
    </row>
    <row r="4082" spans="2:29" x14ac:dyDescent="0.2">
      <c r="B4082" s="61" t="str">
        <f>INDEX(FlowMapping!$G$2:$G$875,MATCH(W4082&amp;D4082,FlowMapping!$E$2:$E$875,0))</f>
        <v>manganese</v>
      </c>
      <c r="C4082" s="61">
        <f>INDEX(FlowMapping!$H$2:$H$875,MATCH(W4082&amp;D4082,FlowMapping!$E$2:$E$875,0))</f>
        <v>7439965</v>
      </c>
      <c r="D4082" s="61" t="s">
        <v>1027</v>
      </c>
      <c r="E4082" s="61" t="str">
        <f>INDEX(FlowMapping!$J$2:$J$875,MATCH(W4082&amp;D4082,FlowMapping!$E$2:$E$875,0))</f>
        <v>unspecified</v>
      </c>
      <c r="F4082" s="61" t="str">
        <f>INDEX(FlowMapping!$M$2:$M$875,MATCH(W4082&amp;D4082,FlowMapping!$E$2:$E$875,0))</f>
        <v>10cbd2f7-c41b-4bb4-b636-d8fc15cf0282</v>
      </c>
      <c r="G4082" s="61" t="str">
        <f>INDEX(Activities!$B$2:$B$390,MATCH(H4082,Activities!$C$2:$C$390,0))</f>
        <v>Railroad rolling stock manufacturing</v>
      </c>
      <c r="H4082" s="61">
        <v>336500</v>
      </c>
      <c r="I4082" s="61" t="s">
        <v>997</v>
      </c>
      <c r="J4082" s="62">
        <v>2.2947723440134907E-9</v>
      </c>
      <c r="K4082" s="61" t="s">
        <v>2093</v>
      </c>
      <c r="L4082" s="61"/>
      <c r="M4082" s="61"/>
      <c r="N4082" s="61"/>
      <c r="O4082" s="61"/>
      <c r="P4082" s="61"/>
      <c r="Q4082" s="74">
        <v>3.875816041732731</v>
      </c>
      <c r="R4082" s="61">
        <v>1</v>
      </c>
      <c r="S4082" s="61">
        <v>1</v>
      </c>
      <c r="T4082" s="61">
        <v>1</v>
      </c>
      <c r="U4082" s="61">
        <v>5</v>
      </c>
      <c r="V4082" s="61">
        <v>2013</v>
      </c>
      <c r="W4082" s="61" t="s">
        <v>21</v>
      </c>
      <c r="X4082" s="61" t="s">
        <v>572</v>
      </c>
      <c r="Y4082" s="61"/>
      <c r="AC4082"/>
    </row>
    <row r="4083" spans="2:29" x14ac:dyDescent="0.2">
      <c r="B4083" s="61" t="str">
        <f>INDEX(FlowMapping!$G$2:$G$875,MATCH(W4083&amp;D4083,FlowMapping!$E$2:$E$875,0))</f>
        <v>benzene</v>
      </c>
      <c r="C4083" s="61">
        <f>INDEX(FlowMapping!$H$2:$H$875,MATCH(W4083&amp;D4083,FlowMapping!$E$2:$E$875,0))</f>
        <v>71432</v>
      </c>
      <c r="D4083" s="61" t="s">
        <v>1027</v>
      </c>
      <c r="E4083" s="61" t="str">
        <f>INDEX(FlowMapping!$J$2:$J$875,MATCH(W4083&amp;D4083,FlowMapping!$E$2:$E$875,0))</f>
        <v>unspecified</v>
      </c>
      <c r="F4083" s="61" t="str">
        <f>INDEX(FlowMapping!$M$2:$M$875,MATCH(W4083&amp;D4083,FlowMapping!$E$2:$E$875,0))</f>
        <v>31ba993d-f8aa-44c0-bae1-b6c2081144f6</v>
      </c>
      <c r="G4083" s="61" t="str">
        <f>INDEX(Activities!$B$2:$B$390,MATCH(H4083,Activities!$C$2:$C$390,0))</f>
        <v>Ship building and repairing</v>
      </c>
      <c r="H4083" s="61">
        <v>336611</v>
      </c>
      <c r="I4083" s="61" t="s">
        <v>997</v>
      </c>
      <c r="J4083" s="62">
        <v>1.706546275395034E-12</v>
      </c>
      <c r="K4083" s="61" t="s">
        <v>2093</v>
      </c>
      <c r="L4083" s="61"/>
      <c r="M4083" s="61"/>
      <c r="N4083" s="61"/>
      <c r="O4083" s="61"/>
      <c r="P4083" s="61"/>
      <c r="Q4083" s="74">
        <v>3.4384362235086336</v>
      </c>
      <c r="R4083" s="61">
        <v>1</v>
      </c>
      <c r="S4083" s="61">
        <v>1</v>
      </c>
      <c r="T4083" s="61">
        <v>1</v>
      </c>
      <c r="U4083" s="61">
        <v>5</v>
      </c>
      <c r="V4083" s="61">
        <v>2013</v>
      </c>
      <c r="W4083" s="61" t="s">
        <v>37</v>
      </c>
      <c r="X4083" s="61" t="s">
        <v>572</v>
      </c>
      <c r="Y4083" s="61"/>
      <c r="AC4083"/>
    </row>
    <row r="4084" spans="2:29" x14ac:dyDescent="0.2">
      <c r="B4084" s="61" t="str">
        <f>INDEX(FlowMapping!$G$2:$G$875,MATCH(W4084&amp;D4084,FlowMapping!$E$2:$E$875,0))</f>
        <v>toluene</v>
      </c>
      <c r="C4084" s="61">
        <f>INDEX(FlowMapping!$H$2:$H$875,MATCH(W4084&amp;D4084,FlowMapping!$E$2:$E$875,0))</f>
        <v>108883</v>
      </c>
      <c r="D4084" s="61" t="s">
        <v>1027</v>
      </c>
      <c r="E4084" s="61" t="str">
        <f>INDEX(FlowMapping!$J$2:$J$875,MATCH(W4084&amp;D4084,FlowMapping!$E$2:$E$875,0))</f>
        <v>unspecified</v>
      </c>
      <c r="F4084" s="61" t="str">
        <f>INDEX(FlowMapping!$M$2:$M$875,MATCH(W4084&amp;D4084,FlowMapping!$E$2:$E$875,0))</f>
        <v>826c7733-9b0a-4ec5-9f35-32294f9138e3</v>
      </c>
      <c r="G4084" s="61" t="str">
        <f>INDEX(Activities!$B$2:$B$390,MATCH(H4084,Activities!$C$2:$C$390,0))</f>
        <v>Ship building and repairing</v>
      </c>
      <c r="H4084" s="61">
        <v>336611</v>
      </c>
      <c r="I4084" s="61" t="s">
        <v>997</v>
      </c>
      <c r="J4084" s="62">
        <v>1.706546275395034E-12</v>
      </c>
      <c r="K4084" s="61" t="s">
        <v>2093</v>
      </c>
      <c r="L4084" s="61"/>
      <c r="M4084" s="61"/>
      <c r="N4084" s="61"/>
      <c r="O4084" s="61"/>
      <c r="P4084" s="61"/>
      <c r="Q4084" s="74">
        <v>4.5354160930239154</v>
      </c>
      <c r="R4084" s="61">
        <v>1</v>
      </c>
      <c r="S4084" s="61">
        <v>1</v>
      </c>
      <c r="T4084" s="61">
        <v>1</v>
      </c>
      <c r="U4084" s="61">
        <v>5</v>
      </c>
      <c r="V4084" s="61">
        <v>2013</v>
      </c>
      <c r="W4084" s="61" t="s">
        <v>7</v>
      </c>
      <c r="X4084" s="61" t="s">
        <v>572</v>
      </c>
      <c r="Y4084" s="61"/>
      <c r="AC4084"/>
    </row>
    <row r="4085" spans="2:29" x14ac:dyDescent="0.2">
      <c r="B4085" s="61" t="str">
        <f>INDEX(FlowMapping!$G$2:$G$875,MATCH(W4085&amp;D4085,FlowMapping!$E$2:$E$875,0))</f>
        <v>manganese</v>
      </c>
      <c r="C4085" s="61">
        <f>INDEX(FlowMapping!$H$2:$H$875,MATCH(W4085&amp;D4085,FlowMapping!$E$2:$E$875,0))</f>
        <v>7439965</v>
      </c>
      <c r="D4085" s="61" t="s">
        <v>1027</v>
      </c>
      <c r="E4085" s="61" t="str">
        <f>INDEX(FlowMapping!$J$2:$J$875,MATCH(W4085&amp;D4085,FlowMapping!$E$2:$E$875,0))</f>
        <v>unspecified</v>
      </c>
      <c r="F4085" s="61" t="str">
        <f>INDEX(FlowMapping!$M$2:$M$875,MATCH(W4085&amp;D4085,FlowMapping!$E$2:$E$875,0))</f>
        <v>10cbd2f7-c41b-4bb4-b636-d8fc15cf0282</v>
      </c>
      <c r="G4085" s="61" t="str">
        <f>INDEX(Activities!$B$2:$B$390,MATCH(H4085,Activities!$C$2:$C$390,0))</f>
        <v>Ship building and repairing</v>
      </c>
      <c r="H4085" s="61">
        <v>336611</v>
      </c>
      <c r="I4085" s="61" t="s">
        <v>997</v>
      </c>
      <c r="J4085" s="62">
        <v>2.6518022573363436E-9</v>
      </c>
      <c r="K4085" s="61" t="s">
        <v>2093</v>
      </c>
      <c r="L4085" s="61"/>
      <c r="M4085" s="61"/>
      <c r="N4085" s="61"/>
      <c r="O4085" s="61"/>
      <c r="P4085" s="61"/>
      <c r="Q4085" s="74">
        <v>3.875816041732731</v>
      </c>
      <c r="R4085" s="61">
        <v>1</v>
      </c>
      <c r="S4085" s="61">
        <v>1</v>
      </c>
      <c r="T4085" s="61">
        <v>1</v>
      </c>
      <c r="U4085" s="61">
        <v>5</v>
      </c>
      <c r="V4085" s="61">
        <v>2013</v>
      </c>
      <c r="W4085" s="61" t="s">
        <v>21</v>
      </c>
      <c r="X4085" s="61" t="s">
        <v>572</v>
      </c>
      <c r="Y4085" s="61"/>
      <c r="AC4085"/>
    </row>
    <row r="4086" spans="2:29" x14ac:dyDescent="0.2">
      <c r="B4086" s="61" t="str">
        <f>INDEX(FlowMapping!$G$2:$G$875,MATCH(W4086&amp;D4086,FlowMapping!$E$2:$E$875,0))</f>
        <v>nickel</v>
      </c>
      <c r="C4086" s="61">
        <f>INDEX(FlowMapping!$H$2:$H$875,MATCH(W4086&amp;D4086,FlowMapping!$E$2:$E$875,0))</f>
        <v>7440020</v>
      </c>
      <c r="D4086" s="61" t="s">
        <v>1027</v>
      </c>
      <c r="E4086" s="61" t="str">
        <f>INDEX(FlowMapping!$J$2:$J$875,MATCH(W4086&amp;D4086,FlowMapping!$E$2:$E$875,0))</f>
        <v>unspecified</v>
      </c>
      <c r="F4086" s="61" t="str">
        <f>INDEX(FlowMapping!$M$2:$M$875,MATCH(W4086&amp;D4086,FlowMapping!$E$2:$E$875,0))</f>
        <v>63e7fe55-8549-11e0-9d78-0800200c9a66</v>
      </c>
      <c r="G4086" s="61" t="str">
        <f>INDEX(Activities!$B$2:$B$390,MATCH(H4086,Activities!$C$2:$C$390,0))</f>
        <v>Ship building and repairing</v>
      </c>
      <c r="H4086" s="61">
        <v>336611</v>
      </c>
      <c r="I4086" s="61" t="s">
        <v>997</v>
      </c>
      <c r="J4086" s="62">
        <v>3.7323873589164786E-9</v>
      </c>
      <c r="K4086" s="61" t="s">
        <v>2093</v>
      </c>
      <c r="L4086" s="61"/>
      <c r="M4086" s="61"/>
      <c r="N4086" s="61"/>
      <c r="O4086" s="61"/>
      <c r="P4086" s="61"/>
      <c r="Q4086" s="74">
        <v>3.9444471754144543</v>
      </c>
      <c r="R4086" s="61">
        <v>1</v>
      </c>
      <c r="S4086" s="61">
        <v>1</v>
      </c>
      <c r="T4086" s="61">
        <v>1</v>
      </c>
      <c r="U4086" s="61">
        <v>5</v>
      </c>
      <c r="V4086" s="61">
        <v>2013</v>
      </c>
      <c r="W4086" s="61" t="s">
        <v>15</v>
      </c>
      <c r="X4086" s="61" t="s">
        <v>572</v>
      </c>
      <c r="Y4086" s="61"/>
      <c r="AC4086"/>
    </row>
    <row r="4087" spans="2:29" x14ac:dyDescent="0.2">
      <c r="B4087" s="61" t="str">
        <f>INDEX(FlowMapping!$G$2:$G$875,MATCH(W4087&amp;D4087,FlowMapping!$E$2:$E$875,0))</f>
        <v>chromium</v>
      </c>
      <c r="C4087" s="61">
        <f>INDEX(FlowMapping!$H$2:$H$875,MATCH(W4087&amp;D4087,FlowMapping!$E$2:$E$875,0))</f>
        <v>7440473</v>
      </c>
      <c r="D4087" s="61" t="s">
        <v>1027</v>
      </c>
      <c r="E4087" s="61" t="str">
        <f>INDEX(FlowMapping!$J$2:$J$875,MATCH(W4087&amp;D4087,FlowMapping!$E$2:$E$875,0))</f>
        <v>unspecified</v>
      </c>
      <c r="F4087" s="61" t="str">
        <f>INDEX(FlowMapping!$M$2:$M$875,MATCH(W4087&amp;D4087,FlowMapping!$E$2:$E$875,0))</f>
        <v>63e7b036-8549-11e0-9d78-0800200c9a66</v>
      </c>
      <c r="G4087" s="61" t="str">
        <f>INDEX(Activities!$B$2:$B$390,MATCH(H4087,Activities!$C$2:$C$390,0))</f>
        <v>Ship building and repairing</v>
      </c>
      <c r="H4087" s="61">
        <v>336611</v>
      </c>
      <c r="I4087" s="61" t="s">
        <v>997</v>
      </c>
      <c r="J4087" s="62">
        <v>6.5942654627539509E-9</v>
      </c>
      <c r="K4087" s="61" t="s">
        <v>2093</v>
      </c>
      <c r="L4087" s="61"/>
      <c r="M4087" s="61"/>
      <c r="N4087" s="61"/>
      <c r="O4087" s="61"/>
      <c r="P4087" s="61"/>
      <c r="Q4087" s="74">
        <v>4.1265483800781633</v>
      </c>
      <c r="R4087" s="61">
        <v>1</v>
      </c>
      <c r="S4087" s="61">
        <v>1</v>
      </c>
      <c r="T4087" s="61">
        <v>1</v>
      </c>
      <c r="U4087" s="61">
        <v>5</v>
      </c>
      <c r="V4087" s="61">
        <v>2013</v>
      </c>
      <c r="W4087" s="61" t="s">
        <v>13</v>
      </c>
      <c r="X4087" s="61" t="s">
        <v>572</v>
      </c>
      <c r="Y4087" s="61"/>
      <c r="AC4087"/>
    </row>
    <row r="4088" spans="2:29" x14ac:dyDescent="0.2">
      <c r="B4088" s="61" t="str">
        <f>INDEX(FlowMapping!$G$2:$G$875,MATCH(W4088&amp;D4088,FlowMapping!$E$2:$E$875,0))</f>
        <v>lead</v>
      </c>
      <c r="C4088" s="61">
        <f>INDEX(FlowMapping!$H$2:$H$875,MATCH(W4088&amp;D4088,FlowMapping!$E$2:$E$875,0))</f>
        <v>7439921</v>
      </c>
      <c r="D4088" s="61" t="s">
        <v>1027</v>
      </c>
      <c r="E4088" s="61" t="str">
        <f>INDEX(FlowMapping!$J$2:$J$875,MATCH(W4088&amp;D4088,FlowMapping!$E$2:$E$875,0))</f>
        <v>unspecified</v>
      </c>
      <c r="F4088" s="61" t="str">
        <f>INDEX(FlowMapping!$M$2:$M$875,MATCH(W4088&amp;D4088,FlowMapping!$E$2:$E$875,0))</f>
        <v>31c4d160-b21e-41b3-b9c1-3d7a72377653</v>
      </c>
      <c r="G4088" s="61" t="str">
        <f>INDEX(Activities!$B$2:$B$390,MATCH(H4088,Activities!$C$2:$C$390,0))</f>
        <v>Ship building and repairing</v>
      </c>
      <c r="H4088" s="61">
        <v>336611</v>
      </c>
      <c r="I4088" s="61" t="s">
        <v>997</v>
      </c>
      <c r="J4088" s="62">
        <v>6.8339737787810381E-9</v>
      </c>
      <c r="K4088" s="61" t="s">
        <v>2093</v>
      </c>
      <c r="L4088" s="61"/>
      <c r="M4088" s="61"/>
      <c r="N4088" s="61"/>
      <c r="O4088" s="61"/>
      <c r="P4088" s="61"/>
      <c r="Q4088" s="74">
        <v>3.2630030039016864</v>
      </c>
      <c r="R4088" s="61">
        <v>1</v>
      </c>
      <c r="S4088" s="61">
        <v>1</v>
      </c>
      <c r="T4088" s="61">
        <v>1</v>
      </c>
      <c r="U4088" s="61">
        <v>5</v>
      </c>
      <c r="V4088" s="61">
        <v>2013</v>
      </c>
      <c r="W4088" s="61" t="s">
        <v>16</v>
      </c>
      <c r="X4088" s="61" t="s">
        <v>572</v>
      </c>
      <c r="Y4088" s="61"/>
      <c r="AC4088"/>
    </row>
    <row r="4089" spans="2:29" x14ac:dyDescent="0.2">
      <c r="B4089" s="61" t="str">
        <f>INDEX(FlowMapping!$G$2:$G$875,MATCH(W4089&amp;D4089,FlowMapping!$E$2:$E$875,0))</f>
        <v>Benzene, ethyl-</v>
      </c>
      <c r="C4089" s="61">
        <f>INDEX(FlowMapping!$H$2:$H$875,MATCH(W4089&amp;D4089,FlowMapping!$E$2:$E$875,0))</f>
        <v>100414</v>
      </c>
      <c r="D4089" s="61" t="s">
        <v>1027</v>
      </c>
      <c r="E4089" s="61" t="str">
        <f>INDEX(FlowMapping!$J$2:$J$875,MATCH(W4089&amp;D4089,FlowMapping!$E$2:$E$875,0))</f>
        <v>unspecified</v>
      </c>
      <c r="F4089" s="61" t="str">
        <f>INDEX(FlowMapping!$M$2:$M$875,MATCH(W4089&amp;D4089,FlowMapping!$E$2:$E$875,0))</f>
        <v>3dd549fd-825c-4ceb-a5f9-2988d322dc5d</v>
      </c>
      <c r="G4089" s="61" t="str">
        <f>INDEX(Activities!$B$2:$B$390,MATCH(H4089,Activities!$C$2:$C$390,0))</f>
        <v>Ship building and repairing</v>
      </c>
      <c r="H4089" s="61">
        <v>336611</v>
      </c>
      <c r="I4089" s="61" t="s">
        <v>997</v>
      </c>
      <c r="J4089" s="62">
        <v>1.3442840451467267E-8</v>
      </c>
      <c r="K4089" s="61" t="s">
        <v>2093</v>
      </c>
      <c r="L4089" s="61"/>
      <c r="M4089" s="61"/>
      <c r="N4089" s="61"/>
      <c r="O4089" s="61"/>
      <c r="P4089" s="61"/>
      <c r="Q4089" s="74">
        <v>4.1756139744527641</v>
      </c>
      <c r="R4089" s="61">
        <v>1</v>
      </c>
      <c r="S4089" s="61">
        <v>1</v>
      </c>
      <c r="T4089" s="61">
        <v>1</v>
      </c>
      <c r="U4089" s="61">
        <v>5</v>
      </c>
      <c r="V4089" s="61">
        <v>2013</v>
      </c>
      <c r="W4089" s="61" t="s">
        <v>6</v>
      </c>
      <c r="X4089" s="61" t="s">
        <v>572</v>
      </c>
      <c r="Y4089" s="61"/>
      <c r="AC4089"/>
    </row>
    <row r="4090" spans="2:29" x14ac:dyDescent="0.2">
      <c r="B4090" s="61" t="str">
        <f>INDEX(FlowMapping!$G$2:$G$875,MATCH(W4090&amp;D4090,FlowMapping!$E$2:$E$875,0))</f>
        <v>copper</v>
      </c>
      <c r="C4090" s="61">
        <f>INDEX(FlowMapping!$H$2:$H$875,MATCH(W4090&amp;D4090,FlowMapping!$E$2:$E$875,0))</f>
        <v>7440508</v>
      </c>
      <c r="D4090" s="61" t="s">
        <v>1027</v>
      </c>
      <c r="E4090" s="61" t="str">
        <f>INDEX(FlowMapping!$J$2:$J$875,MATCH(W4090&amp;D4090,FlowMapping!$E$2:$E$875,0))</f>
        <v>unspecified</v>
      </c>
      <c r="F4090" s="61" t="str">
        <f>INDEX(FlowMapping!$M$2:$M$875,MATCH(W4090&amp;D4090,FlowMapping!$E$2:$E$875,0))</f>
        <v>2f100cfa-4feb-45e9-a43a-357128228889</v>
      </c>
      <c r="G4090" s="61" t="str">
        <f>INDEX(Activities!$B$2:$B$390,MATCH(H4090,Activities!$C$2:$C$390,0))</f>
        <v>Ship building and repairing</v>
      </c>
      <c r="H4090" s="61">
        <v>336611</v>
      </c>
      <c r="I4090" s="61" t="s">
        <v>997</v>
      </c>
      <c r="J4090" s="62">
        <v>1.6530289841986457E-8</v>
      </c>
      <c r="K4090" s="61" t="s">
        <v>2093</v>
      </c>
      <c r="L4090" s="61"/>
      <c r="M4090" s="61"/>
      <c r="N4090" s="61"/>
      <c r="O4090" s="61"/>
      <c r="P4090" s="61"/>
      <c r="Q4090" s="74">
        <v>3.6565374211799746</v>
      </c>
      <c r="R4090" s="61">
        <v>1</v>
      </c>
      <c r="S4090" s="61">
        <v>1</v>
      </c>
      <c r="T4090" s="61">
        <v>1</v>
      </c>
      <c r="U4090" s="61">
        <v>5</v>
      </c>
      <c r="V4090" s="61">
        <v>2013</v>
      </c>
      <c r="W4090" s="61" t="s">
        <v>25</v>
      </c>
      <c r="X4090" s="61" t="s">
        <v>572</v>
      </c>
      <c r="Y4090" s="61"/>
      <c r="AC4090"/>
    </row>
    <row r="4091" spans="2:29" x14ac:dyDescent="0.2">
      <c r="B4091" s="61" t="str">
        <f>INDEX(FlowMapping!$G$2:$G$875,MATCH(W4091&amp;D4091,FlowMapping!$E$2:$E$875,0))</f>
        <v>Butanol</v>
      </c>
      <c r="C4091" s="61">
        <f>INDEX(FlowMapping!$H$2:$H$875,MATCH(W4091&amp;D4091,FlowMapping!$E$2:$E$875,0))</f>
        <v>71363</v>
      </c>
      <c r="D4091" s="61" t="s">
        <v>1027</v>
      </c>
      <c r="E4091" s="61" t="str">
        <f>INDEX(FlowMapping!$J$2:$J$875,MATCH(W4091&amp;D4091,FlowMapping!$E$2:$E$875,0))</f>
        <v>unspecified</v>
      </c>
      <c r="F4091" s="61" t="str">
        <f>INDEX(FlowMapping!$M$2:$M$875,MATCH(W4091&amp;D4091,FlowMapping!$E$2:$E$875,0))</f>
        <v>b50d8d03-7e88-4b29-9d10-67bbe01bdbc6</v>
      </c>
      <c r="G4091" s="61" t="str">
        <f>INDEX(Activities!$B$2:$B$390,MATCH(H4091,Activities!$C$2:$C$390,0))</f>
        <v>Ship building and repairing</v>
      </c>
      <c r="H4091" s="61">
        <v>336611</v>
      </c>
      <c r="I4091" s="61" t="s">
        <v>997</v>
      </c>
      <c r="J4091" s="62">
        <v>2.4272354437923254E-8</v>
      </c>
      <c r="K4091" s="61" t="s">
        <v>2093</v>
      </c>
      <c r="L4091" s="61"/>
      <c r="M4091" s="61"/>
      <c r="N4091" s="61"/>
      <c r="O4091" s="61"/>
      <c r="P4091" s="61"/>
      <c r="Q4091" s="74">
        <v>4.8089377343200388</v>
      </c>
      <c r="R4091" s="61">
        <v>1</v>
      </c>
      <c r="S4091" s="61">
        <v>1</v>
      </c>
      <c r="T4091" s="61">
        <v>1</v>
      </c>
      <c r="U4091" s="61">
        <v>5</v>
      </c>
      <c r="V4091" s="61">
        <v>2013</v>
      </c>
      <c r="W4091" s="61" t="s">
        <v>23</v>
      </c>
      <c r="X4091" s="61" t="s">
        <v>572</v>
      </c>
      <c r="Y4091" s="61"/>
      <c r="AC4091"/>
    </row>
    <row r="4092" spans="2:29" x14ac:dyDescent="0.2">
      <c r="B4092" s="61" t="str">
        <f>INDEX(FlowMapping!$G$2:$G$875,MATCH(W4092&amp;D4092,FlowMapping!$E$2:$E$875,0))</f>
        <v>Xylene</v>
      </c>
      <c r="C4092" s="61">
        <f>INDEX(FlowMapping!$H$2:$H$875,MATCH(W4092&amp;D4092,FlowMapping!$E$2:$E$875,0))</f>
        <v>1330207</v>
      </c>
      <c r="D4092" s="61" t="s">
        <v>1027</v>
      </c>
      <c r="E4092" s="61" t="str">
        <f>INDEX(FlowMapping!$J$2:$J$875,MATCH(W4092&amp;D4092,FlowMapping!$E$2:$E$875,0))</f>
        <v>unspecified</v>
      </c>
      <c r="F4092" s="61" t="str">
        <f>INDEX(FlowMapping!$M$2:$M$875,MATCH(W4092&amp;D4092,FlowMapping!$E$2:$E$875,0))</f>
        <v>045f7de9-60d5-4916-a504-5a1002a6e97e</v>
      </c>
      <c r="G4092" s="61" t="str">
        <f>INDEX(Activities!$B$2:$B$390,MATCH(H4092,Activities!$C$2:$C$390,0))</f>
        <v>Ship building and repairing</v>
      </c>
      <c r="H4092" s="61">
        <v>336611</v>
      </c>
      <c r="I4092" s="61" t="s">
        <v>997</v>
      </c>
      <c r="J4092" s="62">
        <v>3.6946446988713318E-8</v>
      </c>
      <c r="K4092" s="61" t="s">
        <v>2093</v>
      </c>
      <c r="L4092" s="61"/>
      <c r="M4092" s="61"/>
      <c r="N4092" s="61"/>
      <c r="O4092" s="61"/>
      <c r="P4092" s="61"/>
      <c r="Q4092" s="74">
        <v>4.35776584403472</v>
      </c>
      <c r="R4092" s="61">
        <v>1</v>
      </c>
      <c r="S4092" s="61">
        <v>1</v>
      </c>
      <c r="T4092" s="61">
        <v>1</v>
      </c>
      <c r="U4092" s="61">
        <v>5</v>
      </c>
      <c r="V4092" s="61">
        <v>2013</v>
      </c>
      <c r="W4092" s="61" t="s">
        <v>29</v>
      </c>
      <c r="X4092" s="61" t="s">
        <v>572</v>
      </c>
      <c r="Y4092" s="61"/>
      <c r="AC4092"/>
    </row>
    <row r="4093" spans="2:29" x14ac:dyDescent="0.2">
      <c r="B4093" s="61" t="str">
        <f>INDEX(FlowMapping!$G$2:$G$875,MATCH(W4093&amp;D4093,FlowMapping!$E$2:$E$875,0))</f>
        <v>manganese</v>
      </c>
      <c r="C4093" s="61">
        <f>INDEX(FlowMapping!$H$2:$H$875,MATCH(W4093&amp;D4093,FlowMapping!$E$2:$E$875,0))</f>
        <v>7439965</v>
      </c>
      <c r="D4093" s="61" t="s">
        <v>1027</v>
      </c>
      <c r="E4093" s="61" t="str">
        <f>INDEX(FlowMapping!$J$2:$J$875,MATCH(W4093&amp;D4093,FlowMapping!$E$2:$E$875,0))</f>
        <v>unspecified</v>
      </c>
      <c r="F4093" s="61" t="str">
        <f>INDEX(FlowMapping!$M$2:$M$875,MATCH(W4093&amp;D4093,FlowMapping!$E$2:$E$875,0))</f>
        <v>10cbd2f7-c41b-4bb4-b636-d8fc15cf0282</v>
      </c>
      <c r="G4093" s="61" t="str">
        <f>INDEX(Activities!$B$2:$B$390,MATCH(H4093,Activities!$C$2:$C$390,0))</f>
        <v>Military armored vehicle, tank, and tank component manufacturing</v>
      </c>
      <c r="H4093" s="61">
        <v>336992</v>
      </c>
      <c r="I4093" s="61" t="s">
        <v>997</v>
      </c>
      <c r="J4093" s="62">
        <v>5.8258412535319799E-10</v>
      </c>
      <c r="K4093" s="61" t="s">
        <v>2093</v>
      </c>
      <c r="L4093" s="61"/>
      <c r="M4093" s="61"/>
      <c r="N4093" s="61"/>
      <c r="O4093" s="61"/>
      <c r="P4093" s="61"/>
      <c r="Q4093" s="74">
        <v>3.875816041732731</v>
      </c>
      <c r="R4093" s="61">
        <v>1</v>
      </c>
      <c r="S4093" s="61">
        <v>1</v>
      </c>
      <c r="T4093" s="61">
        <v>1</v>
      </c>
      <c r="U4093" s="61">
        <v>5</v>
      </c>
      <c r="V4093" s="61">
        <v>2013</v>
      </c>
      <c r="W4093" s="61" t="s">
        <v>21</v>
      </c>
      <c r="X4093" s="61" t="s">
        <v>572</v>
      </c>
      <c r="Y4093" s="61"/>
      <c r="AC4093"/>
    </row>
    <row r="4094" spans="2:29" x14ac:dyDescent="0.2">
      <c r="B4094" s="61" t="str">
        <f>INDEX(FlowMapping!$G$2:$G$875,MATCH(W4094&amp;D4094,FlowMapping!$E$2:$E$875,0))</f>
        <v>manganese</v>
      </c>
      <c r="C4094" s="61">
        <f>INDEX(FlowMapping!$H$2:$H$875,MATCH(W4094&amp;D4094,FlowMapping!$E$2:$E$875,0))</f>
        <v>7439965</v>
      </c>
      <c r="D4094" s="61" t="s">
        <v>1027</v>
      </c>
      <c r="E4094" s="61" t="str">
        <f>INDEX(FlowMapping!$J$2:$J$875,MATCH(W4094&amp;D4094,FlowMapping!$E$2:$E$875,0))</f>
        <v>unspecified</v>
      </c>
      <c r="F4094" s="61" t="str">
        <f>INDEX(FlowMapping!$M$2:$M$875,MATCH(W4094&amp;D4094,FlowMapping!$E$2:$E$875,0))</f>
        <v>10cbd2f7-c41b-4bb4-b636-d8fc15cf0282</v>
      </c>
      <c r="G4094" s="61" t="str">
        <f>INDEX(Activities!$B$2:$B$390,MATCH(H4094,Activities!$C$2:$C$390,0))</f>
        <v>Institutional furniture manufacturing</v>
      </c>
      <c r="H4094" s="61">
        <v>337127</v>
      </c>
      <c r="I4094" s="61" t="s">
        <v>997</v>
      </c>
      <c r="J4094" s="62">
        <v>4.9868073878627961E-10</v>
      </c>
      <c r="K4094" s="61" t="s">
        <v>2093</v>
      </c>
      <c r="L4094" s="61"/>
      <c r="M4094" s="61"/>
      <c r="N4094" s="61"/>
      <c r="O4094" s="61"/>
      <c r="P4094" s="61"/>
      <c r="Q4094" s="74">
        <v>3.875816041732731</v>
      </c>
      <c r="R4094" s="61">
        <v>1</v>
      </c>
      <c r="S4094" s="61">
        <v>1</v>
      </c>
      <c r="T4094" s="61">
        <v>1</v>
      </c>
      <c r="U4094" s="61">
        <v>5</v>
      </c>
      <c r="V4094" s="61">
        <v>2013</v>
      </c>
      <c r="W4094" s="61" t="s">
        <v>21</v>
      </c>
      <c r="X4094" s="61" t="s">
        <v>572</v>
      </c>
      <c r="Y4094" s="61"/>
      <c r="AC4094"/>
    </row>
    <row r="4095" spans="2:29" x14ac:dyDescent="0.2">
      <c r="B4095" s="61" t="str">
        <f>INDEX(FlowMapping!$G$2:$G$875,MATCH(W4095&amp;D4095,FlowMapping!$E$2:$E$875,0))</f>
        <v>nickel</v>
      </c>
      <c r="C4095" s="61">
        <f>INDEX(FlowMapping!$H$2:$H$875,MATCH(W4095&amp;D4095,FlowMapping!$E$2:$E$875,0))</f>
        <v>7440020</v>
      </c>
      <c r="D4095" s="61" t="s">
        <v>1027</v>
      </c>
      <c r="E4095" s="61" t="str">
        <f>INDEX(FlowMapping!$J$2:$J$875,MATCH(W4095&amp;D4095,FlowMapping!$E$2:$E$875,0))</f>
        <v>unspecified</v>
      </c>
      <c r="F4095" s="61" t="str">
        <f>INDEX(FlowMapping!$M$2:$M$875,MATCH(W4095&amp;D4095,FlowMapping!$E$2:$E$875,0))</f>
        <v>63e7fe55-8549-11e0-9d78-0800200c9a66</v>
      </c>
      <c r="G4095" s="61" t="str">
        <f>INDEX(Activities!$B$2:$B$390,MATCH(H4095,Activities!$C$2:$C$390,0))</f>
        <v>Institutional furniture manufacturing</v>
      </c>
      <c r="H4095" s="61">
        <v>337127</v>
      </c>
      <c r="I4095" s="61" t="s">
        <v>997</v>
      </c>
      <c r="J4095" s="62">
        <v>4.9868073878627961E-10</v>
      </c>
      <c r="K4095" s="61" t="s">
        <v>2093</v>
      </c>
      <c r="L4095" s="61"/>
      <c r="M4095" s="61"/>
      <c r="N4095" s="61"/>
      <c r="O4095" s="61"/>
      <c r="P4095" s="61"/>
      <c r="Q4095" s="74">
        <v>3.9444471754144543</v>
      </c>
      <c r="R4095" s="61">
        <v>1</v>
      </c>
      <c r="S4095" s="61">
        <v>1</v>
      </c>
      <c r="T4095" s="61">
        <v>1</v>
      </c>
      <c r="U4095" s="61">
        <v>5</v>
      </c>
      <c r="V4095" s="61">
        <v>2013</v>
      </c>
      <c r="W4095" s="61" t="s">
        <v>15</v>
      </c>
      <c r="X4095" s="61" t="s">
        <v>572</v>
      </c>
      <c r="Y4095" s="61"/>
      <c r="AC4095"/>
    </row>
    <row r="4096" spans="2:29" x14ac:dyDescent="0.2">
      <c r="B4096" s="61" t="str">
        <f>INDEX(FlowMapping!$G$2:$G$875,MATCH(W4096&amp;D4096,FlowMapping!$E$2:$E$875,0))</f>
        <v>lead</v>
      </c>
      <c r="C4096" s="61">
        <f>INDEX(FlowMapping!$H$2:$H$875,MATCH(W4096&amp;D4096,FlowMapping!$E$2:$E$875,0))</f>
        <v>7439921</v>
      </c>
      <c r="D4096" s="61" t="s">
        <v>1027</v>
      </c>
      <c r="E4096" s="61" t="str">
        <f>INDEX(FlowMapping!$J$2:$J$875,MATCH(W4096&amp;D4096,FlowMapping!$E$2:$E$875,0))</f>
        <v>unspecified</v>
      </c>
      <c r="F4096" s="61" t="str">
        <f>INDEX(FlowMapping!$M$2:$M$875,MATCH(W4096&amp;D4096,FlowMapping!$E$2:$E$875,0))</f>
        <v>31c4d160-b21e-41b3-b9c1-3d7a72377653</v>
      </c>
      <c r="G4096" s="61" t="str">
        <f>INDEX(Activities!$B$2:$B$390,MATCH(H4096,Activities!$C$2:$C$390,0))</f>
        <v>Showcase, partition, shelving, and locker manufacturing</v>
      </c>
      <c r="H4096" s="61">
        <v>337215</v>
      </c>
      <c r="I4096" s="61" t="s">
        <v>997</v>
      </c>
      <c r="J4096" s="62">
        <v>6.2606421618480307E-11</v>
      </c>
      <c r="K4096" s="61" t="s">
        <v>2093</v>
      </c>
      <c r="L4096" s="61"/>
      <c r="M4096" s="61"/>
      <c r="N4096" s="61"/>
      <c r="O4096" s="61"/>
      <c r="P4096" s="61"/>
      <c r="Q4096" s="74">
        <v>3.2630030039016864</v>
      </c>
      <c r="R4096" s="61">
        <v>1</v>
      </c>
      <c r="S4096" s="61">
        <v>1</v>
      </c>
      <c r="T4096" s="61">
        <v>1</v>
      </c>
      <c r="U4096" s="61">
        <v>5</v>
      </c>
      <c r="V4096" s="61">
        <v>2013</v>
      </c>
      <c r="W4096" s="61" t="s">
        <v>16</v>
      </c>
      <c r="X4096" s="61" t="s">
        <v>572</v>
      </c>
      <c r="Y4096" s="61"/>
      <c r="AC4096"/>
    </row>
    <row r="4097" spans="2:29" x14ac:dyDescent="0.2">
      <c r="B4097" s="61" t="str">
        <f>INDEX(FlowMapping!$G$2:$G$875,MATCH(W4097&amp;D4097,FlowMapping!$E$2:$E$875,0))</f>
        <v>chromium</v>
      </c>
      <c r="C4097" s="61">
        <f>INDEX(FlowMapping!$H$2:$H$875,MATCH(W4097&amp;D4097,FlowMapping!$E$2:$E$875,0))</f>
        <v>7440473</v>
      </c>
      <c r="D4097" s="61" t="s">
        <v>1027</v>
      </c>
      <c r="E4097" s="61" t="str">
        <f>INDEX(FlowMapping!$J$2:$J$875,MATCH(W4097&amp;D4097,FlowMapping!$E$2:$E$875,0))</f>
        <v>unspecified</v>
      </c>
      <c r="F4097" s="61" t="str">
        <f>INDEX(FlowMapping!$M$2:$M$875,MATCH(W4097&amp;D4097,FlowMapping!$E$2:$E$875,0))</f>
        <v>63e7b036-8549-11e0-9d78-0800200c9a66</v>
      </c>
      <c r="G4097" s="61" t="str">
        <f>INDEX(Activities!$B$2:$B$390,MATCH(H4097,Activities!$C$2:$C$390,0))</f>
        <v>Showcase, partition, shelving, and locker manufacturing</v>
      </c>
      <c r="H4097" s="61">
        <v>337215</v>
      </c>
      <c r="I4097" s="61" t="s">
        <v>997</v>
      </c>
      <c r="J4097" s="62">
        <v>6.5901496440505598E-11</v>
      </c>
      <c r="K4097" s="61" t="s">
        <v>2093</v>
      </c>
      <c r="L4097" s="61"/>
      <c r="M4097" s="61"/>
      <c r="N4097" s="61"/>
      <c r="O4097" s="61"/>
      <c r="P4097" s="61"/>
      <c r="Q4097" s="74">
        <v>4.1265483800781633</v>
      </c>
      <c r="R4097" s="61">
        <v>1</v>
      </c>
      <c r="S4097" s="61">
        <v>1</v>
      </c>
      <c r="T4097" s="61">
        <v>1</v>
      </c>
      <c r="U4097" s="61">
        <v>5</v>
      </c>
      <c r="V4097" s="61">
        <v>2013</v>
      </c>
      <c r="W4097" s="61" t="s">
        <v>13</v>
      </c>
      <c r="X4097" s="61" t="s">
        <v>572</v>
      </c>
      <c r="Y4097" s="61"/>
      <c r="AC4097"/>
    </row>
    <row r="4098" spans="2:29" x14ac:dyDescent="0.2">
      <c r="B4098" s="61" t="str">
        <f>INDEX(FlowMapping!$G$2:$G$875,MATCH(W4098&amp;D4098,FlowMapping!$E$2:$E$875,0))</f>
        <v>nickel</v>
      </c>
      <c r="C4098" s="61">
        <f>INDEX(FlowMapping!$H$2:$H$875,MATCH(W4098&amp;D4098,FlowMapping!$E$2:$E$875,0))</f>
        <v>7440020</v>
      </c>
      <c r="D4098" s="61" t="s">
        <v>1027</v>
      </c>
      <c r="E4098" s="61" t="str">
        <f>INDEX(FlowMapping!$J$2:$J$875,MATCH(W4098&amp;D4098,FlowMapping!$E$2:$E$875,0))</f>
        <v>unspecified</v>
      </c>
      <c r="F4098" s="61" t="str">
        <f>INDEX(FlowMapping!$M$2:$M$875,MATCH(W4098&amp;D4098,FlowMapping!$E$2:$E$875,0))</f>
        <v>63e7fe55-8549-11e0-9d78-0800200c9a66</v>
      </c>
      <c r="G4098" s="61" t="str">
        <f>INDEX(Activities!$B$2:$B$390,MATCH(H4098,Activities!$C$2:$C$390,0))</f>
        <v>Showcase, partition, shelving, and locker manufacturing</v>
      </c>
      <c r="H4098" s="61">
        <v>337215</v>
      </c>
      <c r="I4098" s="61" t="s">
        <v>997</v>
      </c>
      <c r="J4098" s="62">
        <v>5.2721197152404478E-10</v>
      </c>
      <c r="K4098" s="61" t="s">
        <v>2093</v>
      </c>
      <c r="L4098" s="61"/>
      <c r="M4098" s="61"/>
      <c r="N4098" s="61"/>
      <c r="O4098" s="61"/>
      <c r="P4098" s="61"/>
      <c r="Q4098" s="74">
        <v>3.9444471754144543</v>
      </c>
      <c r="R4098" s="61">
        <v>1</v>
      </c>
      <c r="S4098" s="61">
        <v>1</v>
      </c>
      <c r="T4098" s="61">
        <v>1</v>
      </c>
      <c r="U4098" s="61">
        <v>5</v>
      </c>
      <c r="V4098" s="61">
        <v>2013</v>
      </c>
      <c r="W4098" s="61" t="s">
        <v>15</v>
      </c>
      <c r="X4098" s="61" t="s">
        <v>572</v>
      </c>
      <c r="Y4098" s="61"/>
      <c r="AC4098"/>
    </row>
    <row r="4099" spans="2:29" x14ac:dyDescent="0.2">
      <c r="B4099" s="61" t="str">
        <f>INDEX(FlowMapping!$G$2:$G$875,MATCH(W4099&amp;D4099,FlowMapping!$E$2:$E$875,0))</f>
        <v>manganese</v>
      </c>
      <c r="C4099" s="61">
        <f>INDEX(FlowMapping!$H$2:$H$875,MATCH(W4099&amp;D4099,FlowMapping!$E$2:$E$875,0))</f>
        <v>7439965</v>
      </c>
      <c r="D4099" s="61" t="s">
        <v>1027</v>
      </c>
      <c r="E4099" s="61" t="str">
        <f>INDEX(FlowMapping!$J$2:$J$875,MATCH(W4099&amp;D4099,FlowMapping!$E$2:$E$875,0))</f>
        <v>unspecified</v>
      </c>
      <c r="F4099" s="61" t="str">
        <f>INDEX(FlowMapping!$M$2:$M$875,MATCH(W4099&amp;D4099,FlowMapping!$E$2:$E$875,0))</f>
        <v>10cbd2f7-c41b-4bb4-b636-d8fc15cf0282</v>
      </c>
      <c r="G4099" s="61" t="str">
        <f>INDEX(Activities!$B$2:$B$390,MATCH(H4099,Activities!$C$2:$C$390,0))</f>
        <v>Showcase, partition, shelving, and locker manufacturing</v>
      </c>
      <c r="H4099" s="61">
        <v>337215</v>
      </c>
      <c r="I4099" s="61" t="s">
        <v>997</v>
      </c>
      <c r="J4099" s="62">
        <v>3.3609763184657854E-9</v>
      </c>
      <c r="K4099" s="61" t="s">
        <v>2093</v>
      </c>
      <c r="L4099" s="61"/>
      <c r="M4099" s="61"/>
      <c r="N4099" s="61"/>
      <c r="O4099" s="61"/>
      <c r="P4099" s="61"/>
      <c r="Q4099" s="74">
        <v>3.875816041732731</v>
      </c>
      <c r="R4099" s="61">
        <v>1</v>
      </c>
      <c r="S4099" s="61">
        <v>1</v>
      </c>
      <c r="T4099" s="61">
        <v>1</v>
      </c>
      <c r="U4099" s="61">
        <v>5</v>
      </c>
      <c r="V4099" s="61">
        <v>2013</v>
      </c>
      <c r="W4099" s="61" t="s">
        <v>21</v>
      </c>
      <c r="X4099" s="61" t="s">
        <v>572</v>
      </c>
      <c r="Y4099" s="61"/>
      <c r="AC4099"/>
    </row>
    <row r="4100" spans="2:29" x14ac:dyDescent="0.2">
      <c r="B4100" s="61" t="str">
        <f>INDEX(FlowMapping!$G$2:$G$875,MATCH(W4100&amp;D4100,FlowMapping!$E$2:$E$875,0))</f>
        <v>copper</v>
      </c>
      <c r="C4100" s="61">
        <f>INDEX(FlowMapping!$H$2:$H$875,MATCH(W4100&amp;D4100,FlowMapping!$E$2:$E$875,0))</f>
        <v>7440508</v>
      </c>
      <c r="D4100" s="61" t="s">
        <v>1027</v>
      </c>
      <c r="E4100" s="61" t="str">
        <f>INDEX(FlowMapping!$J$2:$J$875,MATCH(W4100&amp;D4100,FlowMapping!$E$2:$E$875,0))</f>
        <v>unspecified</v>
      </c>
      <c r="F4100" s="61" t="str">
        <f>INDEX(FlowMapping!$M$2:$M$875,MATCH(W4100&amp;D4100,FlowMapping!$E$2:$E$875,0))</f>
        <v>2f100cfa-4feb-45e9-a43a-357128228889</v>
      </c>
      <c r="G4100" s="61" t="str">
        <f>INDEX(Activities!$B$2:$B$390,MATCH(H4100,Activities!$C$2:$C$390,0))</f>
        <v>Surgical and medical instrument manufacturing</v>
      </c>
      <c r="H4100" s="61">
        <v>339112</v>
      </c>
      <c r="I4100" s="61" t="s">
        <v>997</v>
      </c>
      <c r="J4100" s="62">
        <v>8.964648336174313E-11</v>
      </c>
      <c r="K4100" s="61" t="s">
        <v>2093</v>
      </c>
      <c r="L4100" s="61"/>
      <c r="M4100" s="61"/>
      <c r="N4100" s="61"/>
      <c r="O4100" s="61"/>
      <c r="P4100" s="61"/>
      <c r="Q4100" s="74">
        <v>3.6565374211799746</v>
      </c>
      <c r="R4100" s="61">
        <v>1</v>
      </c>
      <c r="S4100" s="61">
        <v>1</v>
      </c>
      <c r="T4100" s="61">
        <v>1</v>
      </c>
      <c r="U4100" s="61">
        <v>5</v>
      </c>
      <c r="V4100" s="61">
        <v>2013</v>
      </c>
      <c r="W4100" s="61" t="s">
        <v>25</v>
      </c>
      <c r="X4100" s="61" t="s">
        <v>572</v>
      </c>
      <c r="Y4100" s="61"/>
      <c r="AC4100"/>
    </row>
    <row r="4101" spans="2:29" x14ac:dyDescent="0.2">
      <c r="B4101" s="61" t="str">
        <f>INDEX(FlowMapping!$G$2:$G$875,MATCH(W4101&amp;D4101,FlowMapping!$E$2:$E$875,0))</f>
        <v>chromium</v>
      </c>
      <c r="C4101" s="61">
        <f>INDEX(FlowMapping!$H$2:$H$875,MATCH(W4101&amp;D4101,FlowMapping!$E$2:$E$875,0))</f>
        <v>7440473</v>
      </c>
      <c r="D4101" s="61" t="s">
        <v>1027</v>
      </c>
      <c r="E4101" s="61" t="str">
        <f>INDEX(FlowMapping!$J$2:$J$875,MATCH(W4101&amp;D4101,FlowMapping!$E$2:$E$875,0))</f>
        <v>unspecified</v>
      </c>
      <c r="F4101" s="61" t="str">
        <f>INDEX(FlowMapping!$M$2:$M$875,MATCH(W4101&amp;D4101,FlowMapping!$E$2:$E$875,0))</f>
        <v>63e7b036-8549-11e0-9d78-0800200c9a66</v>
      </c>
      <c r="G4101" s="61" t="str">
        <f>INDEX(Activities!$B$2:$B$390,MATCH(H4101,Activities!$C$2:$C$390,0))</f>
        <v>Surgical appliance and supplies manufacturing</v>
      </c>
      <c r="H4101" s="61">
        <v>339113</v>
      </c>
      <c r="I4101" s="61" t="s">
        <v>997</v>
      </c>
      <c r="J4101" s="62">
        <v>5.6296075657159872E-11</v>
      </c>
      <c r="K4101" s="61" t="s">
        <v>2093</v>
      </c>
      <c r="L4101" s="61"/>
      <c r="M4101" s="61"/>
      <c r="N4101" s="61"/>
      <c r="O4101" s="61"/>
      <c r="P4101" s="61"/>
      <c r="Q4101" s="74">
        <v>4.1265483800781633</v>
      </c>
      <c r="R4101" s="61">
        <v>1</v>
      </c>
      <c r="S4101" s="61">
        <v>1</v>
      </c>
      <c r="T4101" s="61">
        <v>1</v>
      </c>
      <c r="U4101" s="61">
        <v>5</v>
      </c>
      <c r="V4101" s="61">
        <v>2013</v>
      </c>
      <c r="W4101" s="61" t="s">
        <v>13</v>
      </c>
      <c r="X4101" s="61" t="s">
        <v>572</v>
      </c>
      <c r="Y4101" s="61"/>
      <c r="AC4101"/>
    </row>
    <row r="4102" spans="2:29" x14ac:dyDescent="0.2">
      <c r="B4102" s="61" t="str">
        <f>INDEX(FlowMapping!$G$2:$G$875,MATCH(W4102&amp;D4102,FlowMapping!$E$2:$E$875,0))</f>
        <v>cobalt</v>
      </c>
      <c r="C4102" s="61">
        <f>INDEX(FlowMapping!$H$2:$H$875,MATCH(W4102&amp;D4102,FlowMapping!$E$2:$E$875,0))</f>
        <v>7440484</v>
      </c>
      <c r="D4102" s="61" t="s">
        <v>1027</v>
      </c>
      <c r="E4102" s="61" t="str">
        <f>INDEX(FlowMapping!$J$2:$J$875,MATCH(W4102&amp;D4102,FlowMapping!$E$2:$E$875,0))</f>
        <v>unspecified</v>
      </c>
      <c r="F4102" s="61" t="str">
        <f>INDEX(FlowMapping!$M$2:$M$875,MATCH(W4102&amp;D4102,FlowMapping!$E$2:$E$875,0))</f>
        <v>33627701-feca-434d-a192-674a450eaaf7</v>
      </c>
      <c r="G4102" s="61" t="str">
        <f>INDEX(Activities!$B$2:$B$390,MATCH(H4102,Activities!$C$2:$C$390,0))</f>
        <v>Surgical appliance and supplies manufacturing</v>
      </c>
      <c r="H4102" s="61">
        <v>339113</v>
      </c>
      <c r="I4102" s="61" t="s">
        <v>997</v>
      </c>
      <c r="J4102" s="62">
        <v>5.6296075657159872E-11</v>
      </c>
      <c r="K4102" s="61" t="s">
        <v>2093</v>
      </c>
      <c r="L4102" s="61"/>
      <c r="M4102" s="61"/>
      <c r="N4102" s="61"/>
      <c r="O4102" s="61"/>
      <c r="P4102" s="61"/>
      <c r="Q4102" s="74">
        <v>4.305823256978738</v>
      </c>
      <c r="R4102" s="61">
        <v>1</v>
      </c>
      <c r="S4102" s="61">
        <v>1</v>
      </c>
      <c r="T4102" s="61">
        <v>1</v>
      </c>
      <c r="U4102" s="61">
        <v>5</v>
      </c>
      <c r="V4102" s="61">
        <v>2013</v>
      </c>
      <c r="W4102" s="61" t="s">
        <v>129</v>
      </c>
      <c r="X4102" s="61" t="s">
        <v>572</v>
      </c>
      <c r="Y4102" s="61"/>
      <c r="AC4102"/>
    </row>
    <row r="4103" spans="2:29" x14ac:dyDescent="0.2">
      <c r="B4103" s="61" t="str">
        <f>INDEX(FlowMapping!$G$2:$G$875,MATCH(W4103&amp;D4103,FlowMapping!$E$2:$E$875,0))</f>
        <v>toluene</v>
      </c>
      <c r="C4103" s="61">
        <f>INDEX(FlowMapping!$H$2:$H$875,MATCH(W4103&amp;D4103,FlowMapping!$E$2:$E$875,0))</f>
        <v>108883</v>
      </c>
      <c r="D4103" s="61" t="s">
        <v>1027</v>
      </c>
      <c r="E4103" s="61" t="str">
        <f>INDEX(FlowMapping!$J$2:$J$875,MATCH(W4103&amp;D4103,FlowMapping!$E$2:$E$875,0))</f>
        <v>unspecified</v>
      </c>
      <c r="F4103" s="61" t="str">
        <f>INDEX(FlowMapping!$M$2:$M$875,MATCH(W4103&amp;D4103,FlowMapping!$E$2:$E$875,0))</f>
        <v>826c7733-9b0a-4ec5-9f35-32294f9138e3</v>
      </c>
      <c r="G4103" s="61" t="str">
        <f>INDEX(Activities!$B$2:$B$390,MATCH(H4103,Activities!$C$2:$C$390,0))</f>
        <v>All other miscellaneous manufacturing</v>
      </c>
      <c r="H4103" s="61">
        <v>339990</v>
      </c>
      <c r="I4103" s="61" t="s">
        <v>997</v>
      </c>
      <c r="J4103" s="62">
        <v>1.0135251195754635E-11</v>
      </c>
      <c r="K4103" s="61" t="s">
        <v>2093</v>
      </c>
      <c r="L4103" s="61"/>
      <c r="M4103" s="61"/>
      <c r="N4103" s="61"/>
      <c r="O4103" s="61"/>
      <c r="P4103" s="61"/>
      <c r="Q4103" s="74">
        <v>4.5354160930239154</v>
      </c>
      <c r="R4103" s="61">
        <v>1</v>
      </c>
      <c r="S4103" s="61">
        <v>1</v>
      </c>
      <c r="T4103" s="61">
        <v>1</v>
      </c>
      <c r="U4103" s="61">
        <v>5</v>
      </c>
      <c r="V4103" s="61">
        <v>2013</v>
      </c>
      <c r="W4103" s="61" t="s">
        <v>7</v>
      </c>
      <c r="X4103" s="61" t="s">
        <v>572</v>
      </c>
      <c r="Y4103" s="61"/>
      <c r="AC4103"/>
    </row>
    <row r="4104" spans="2:29" x14ac:dyDescent="0.2">
      <c r="B4104" s="61" t="str">
        <f>INDEX(FlowMapping!$G$2:$G$875,MATCH(W4104&amp;D4104,FlowMapping!$E$2:$E$875,0))</f>
        <v>chromium</v>
      </c>
      <c r="C4104" s="61">
        <f>INDEX(FlowMapping!$H$2:$H$875,MATCH(W4104&amp;D4104,FlowMapping!$E$2:$E$875,0))</f>
        <v>7440473</v>
      </c>
      <c r="D4104" s="61" t="s">
        <v>1027</v>
      </c>
      <c r="E4104" s="61" t="str">
        <f>INDEX(FlowMapping!$J$2:$J$875,MATCH(W4104&amp;D4104,FlowMapping!$E$2:$E$875,0))</f>
        <v>unspecified</v>
      </c>
      <c r="F4104" s="61" t="str">
        <f>INDEX(FlowMapping!$M$2:$M$875,MATCH(W4104&amp;D4104,FlowMapping!$E$2:$E$875,0))</f>
        <v>63e7b036-8549-11e0-9d78-0800200c9a66</v>
      </c>
      <c r="G4104" s="61" t="str">
        <f>INDEX(Activities!$B$2:$B$390,MATCH(H4104,Activities!$C$2:$C$390,0))</f>
        <v>All other miscellaneous manufacturing</v>
      </c>
      <c r="H4104" s="61">
        <v>339990</v>
      </c>
      <c r="I4104" s="61" t="s">
        <v>997</v>
      </c>
      <c r="J4104" s="62">
        <v>2.3279405090248925E-11</v>
      </c>
      <c r="K4104" s="61" t="s">
        <v>2093</v>
      </c>
      <c r="L4104" s="61"/>
      <c r="M4104" s="61"/>
      <c r="N4104" s="61"/>
      <c r="O4104" s="61"/>
      <c r="P4104" s="61"/>
      <c r="Q4104" s="74">
        <v>4.1265483800781633</v>
      </c>
      <c r="R4104" s="61">
        <v>1</v>
      </c>
      <c r="S4104" s="61">
        <v>1</v>
      </c>
      <c r="T4104" s="61">
        <v>1</v>
      </c>
      <c r="U4104" s="61">
        <v>5</v>
      </c>
      <c r="V4104" s="61">
        <v>2013</v>
      </c>
      <c r="W4104" s="61" t="s">
        <v>13</v>
      </c>
      <c r="X4104" s="61" t="s">
        <v>572</v>
      </c>
      <c r="Y4104" s="61"/>
      <c r="AC4104"/>
    </row>
    <row r="4105" spans="2:29" x14ac:dyDescent="0.2">
      <c r="B4105" s="61" t="str">
        <f>INDEX(FlowMapping!$G$2:$G$875,MATCH(W4105&amp;D4105,FlowMapping!$E$2:$E$875,0))</f>
        <v>nickel</v>
      </c>
      <c r="C4105" s="61">
        <f>INDEX(FlowMapping!$H$2:$H$875,MATCH(W4105&amp;D4105,FlowMapping!$E$2:$E$875,0))</f>
        <v>7440020</v>
      </c>
      <c r="D4105" s="61" t="s">
        <v>1027</v>
      </c>
      <c r="E4105" s="61" t="str">
        <f>INDEX(FlowMapping!$J$2:$J$875,MATCH(W4105&amp;D4105,FlowMapping!$E$2:$E$875,0))</f>
        <v>unspecified</v>
      </c>
      <c r="F4105" s="61" t="str">
        <f>INDEX(FlowMapping!$M$2:$M$875,MATCH(W4105&amp;D4105,FlowMapping!$E$2:$E$875,0))</f>
        <v>63e7fe55-8549-11e0-9d78-0800200c9a66</v>
      </c>
      <c r="G4105" s="61" t="str">
        <f>INDEX(Activities!$B$2:$B$390,MATCH(H4105,Activities!$C$2:$C$390,0))</f>
        <v>All other miscellaneous manufacturing</v>
      </c>
      <c r="H4105" s="61">
        <v>339990</v>
      </c>
      <c r="I4105" s="61" t="s">
        <v>997</v>
      </c>
      <c r="J4105" s="62">
        <v>2.7238487588590579E-11</v>
      </c>
      <c r="K4105" s="61" t="s">
        <v>2093</v>
      </c>
      <c r="L4105" s="61"/>
      <c r="M4105" s="61"/>
      <c r="N4105" s="61"/>
      <c r="O4105" s="61"/>
      <c r="P4105" s="61"/>
      <c r="Q4105" s="74">
        <v>3.9444471754144543</v>
      </c>
      <c r="R4105" s="61">
        <v>1</v>
      </c>
      <c r="S4105" s="61">
        <v>1</v>
      </c>
      <c r="T4105" s="61">
        <v>1</v>
      </c>
      <c r="U4105" s="61">
        <v>5</v>
      </c>
      <c r="V4105" s="61">
        <v>2013</v>
      </c>
      <c r="W4105" s="61" t="s">
        <v>15</v>
      </c>
      <c r="X4105" s="61" t="s">
        <v>572</v>
      </c>
      <c r="Y4105" s="61"/>
      <c r="AC4105"/>
    </row>
    <row r="4106" spans="2:29" x14ac:dyDescent="0.2">
      <c r="B4106" s="61" t="str">
        <f>INDEX(FlowMapping!$G$2:$G$875,MATCH(W4106&amp;D4106,FlowMapping!$E$2:$E$875,0))</f>
        <v>lead</v>
      </c>
      <c r="C4106" s="61">
        <f>INDEX(FlowMapping!$H$2:$H$875,MATCH(W4106&amp;D4106,FlowMapping!$E$2:$E$875,0))</f>
        <v>7439921</v>
      </c>
      <c r="D4106" s="61" t="s">
        <v>1027</v>
      </c>
      <c r="E4106" s="61" t="str">
        <f>INDEX(FlowMapping!$J$2:$J$875,MATCH(W4106&amp;D4106,FlowMapping!$E$2:$E$875,0))</f>
        <v>unspecified</v>
      </c>
      <c r="F4106" s="61" t="str">
        <f>INDEX(FlowMapping!$M$2:$M$875,MATCH(W4106&amp;D4106,FlowMapping!$E$2:$E$875,0))</f>
        <v>31c4d160-b21e-41b3-b9c1-3d7a72377653</v>
      </c>
      <c r="G4106" s="61" t="str">
        <f>INDEX(Activities!$B$2:$B$390,MATCH(H4106,Activities!$C$2:$C$390,0))</f>
        <v>All other miscellaneous manufacturing</v>
      </c>
      <c r="H4106" s="61">
        <v>339990</v>
      </c>
      <c r="I4106" s="61" t="s">
        <v>997</v>
      </c>
      <c r="J4106" s="62">
        <v>2.9244950598750132E-11</v>
      </c>
      <c r="K4106" s="61" t="s">
        <v>2093</v>
      </c>
      <c r="L4106" s="61"/>
      <c r="M4106" s="61"/>
      <c r="N4106" s="61"/>
      <c r="O4106" s="61"/>
      <c r="P4106" s="61"/>
      <c r="Q4106" s="74">
        <v>3.2630030039016864</v>
      </c>
      <c r="R4106" s="61">
        <v>1</v>
      </c>
      <c r="S4106" s="61">
        <v>1</v>
      </c>
      <c r="T4106" s="61">
        <v>1</v>
      </c>
      <c r="U4106" s="61">
        <v>5</v>
      </c>
      <c r="V4106" s="61">
        <v>2013</v>
      </c>
      <c r="W4106" s="61" t="s">
        <v>16</v>
      </c>
      <c r="X4106" s="61" t="s">
        <v>572</v>
      </c>
      <c r="Y4106" s="61"/>
      <c r="AC4106"/>
    </row>
    <row r="4107" spans="2:29" x14ac:dyDescent="0.2">
      <c r="B4107" s="61" t="str">
        <f>INDEX(FlowMapping!$G$2:$G$875,MATCH(W4107&amp;D4107,FlowMapping!$E$2:$E$875,0))</f>
        <v>antimony</v>
      </c>
      <c r="C4107" s="61">
        <f>INDEX(FlowMapping!$H$2:$H$875,MATCH(W4107&amp;D4107,FlowMapping!$E$2:$E$875,0))</f>
        <v>7440360</v>
      </c>
      <c r="D4107" s="61" t="s">
        <v>1027</v>
      </c>
      <c r="E4107" s="61" t="str">
        <f>INDEX(FlowMapping!$J$2:$J$875,MATCH(W4107&amp;D4107,FlowMapping!$E$2:$E$875,0))</f>
        <v>unspecified</v>
      </c>
      <c r="F4107" s="61" t="str">
        <f>INDEX(FlowMapping!$M$2:$M$875,MATCH(W4107&amp;D4107,FlowMapping!$E$2:$E$875,0))</f>
        <v>b2dc8668-86de-4207-b20e-dc81dea63c98</v>
      </c>
      <c r="G4107" s="61" t="str">
        <f>INDEX(Activities!$B$2:$B$390,MATCH(H4107,Activities!$C$2:$C$390,0))</f>
        <v>All other miscellaneous manufacturing</v>
      </c>
      <c r="H4107" s="61">
        <v>339990</v>
      </c>
      <c r="I4107" s="61" t="s">
        <v>997</v>
      </c>
      <c r="J4107" s="62">
        <v>7.9181649966833083E-11</v>
      </c>
      <c r="K4107" s="61" t="s">
        <v>2093</v>
      </c>
      <c r="L4107" s="61"/>
      <c r="M4107" s="61"/>
      <c r="N4107" s="61"/>
      <c r="O4107" s="61"/>
      <c r="P4107" s="61"/>
      <c r="Q4107" s="74">
        <v>2.4405766909136037</v>
      </c>
      <c r="R4107" s="61">
        <v>1</v>
      </c>
      <c r="S4107" s="61">
        <v>1</v>
      </c>
      <c r="T4107" s="61">
        <v>1</v>
      </c>
      <c r="U4107" s="61">
        <v>5</v>
      </c>
      <c r="V4107" s="61">
        <v>2013</v>
      </c>
      <c r="W4107" s="61" t="s">
        <v>99</v>
      </c>
      <c r="X4107" s="61" t="s">
        <v>572</v>
      </c>
      <c r="Y4107" s="61"/>
      <c r="AC4107"/>
    </row>
    <row r="4108" spans="2:29" x14ac:dyDescent="0.2">
      <c r="B4108" s="61" t="str">
        <f>INDEX(FlowMapping!$G$2:$G$875,MATCH(W4108&amp;D4108,FlowMapping!$E$2:$E$875,0))</f>
        <v>manganese</v>
      </c>
      <c r="C4108" s="61">
        <f>INDEX(FlowMapping!$H$2:$H$875,MATCH(W4108&amp;D4108,FlowMapping!$E$2:$E$875,0))</f>
        <v>7439965</v>
      </c>
      <c r="D4108" s="61" t="s">
        <v>1027</v>
      </c>
      <c r="E4108" s="61" t="str">
        <f>INDEX(FlowMapping!$J$2:$J$875,MATCH(W4108&amp;D4108,FlowMapping!$E$2:$E$875,0))</f>
        <v>unspecified</v>
      </c>
      <c r="F4108" s="61" t="str">
        <f>INDEX(FlowMapping!$M$2:$M$875,MATCH(W4108&amp;D4108,FlowMapping!$E$2:$E$875,0))</f>
        <v>10cbd2f7-c41b-4bb4-b636-d8fc15cf0282</v>
      </c>
      <c r="G4108" s="61" t="str">
        <f>INDEX(Activities!$B$2:$B$390,MATCH(H4108,Activities!$C$2:$C$390,0))</f>
        <v>All other miscellaneous manufacturing</v>
      </c>
      <c r="H4108" s="61">
        <v>339990</v>
      </c>
      <c r="I4108" s="61" t="s">
        <v>997</v>
      </c>
      <c r="J4108" s="62">
        <v>1.3619243794295292E-10</v>
      </c>
      <c r="K4108" s="61" t="s">
        <v>2093</v>
      </c>
      <c r="L4108" s="61"/>
      <c r="M4108" s="61"/>
      <c r="N4108" s="61"/>
      <c r="O4108" s="61"/>
      <c r="P4108" s="61"/>
      <c r="Q4108" s="74">
        <v>3.875816041732731</v>
      </c>
      <c r="R4108" s="61">
        <v>1</v>
      </c>
      <c r="S4108" s="61">
        <v>1</v>
      </c>
      <c r="T4108" s="61">
        <v>1</v>
      </c>
      <c r="U4108" s="61">
        <v>5</v>
      </c>
      <c r="V4108" s="61">
        <v>2013</v>
      </c>
      <c r="W4108" s="61" t="s">
        <v>21</v>
      </c>
      <c r="X4108" s="61" t="s">
        <v>572</v>
      </c>
      <c r="Y4108" s="61"/>
      <c r="AC4108"/>
    </row>
    <row r="4109" spans="2:29" x14ac:dyDescent="0.2">
      <c r="B4109" s="61" t="str">
        <f>INDEX(FlowMapping!$G$2:$G$875,MATCH(W4109&amp;D4109,FlowMapping!$E$2:$E$875,0))</f>
        <v>copper</v>
      </c>
      <c r="C4109" s="61">
        <f>INDEX(FlowMapping!$H$2:$H$875,MATCH(W4109&amp;D4109,FlowMapping!$E$2:$E$875,0))</f>
        <v>7440508</v>
      </c>
      <c r="D4109" s="61" t="s">
        <v>1027</v>
      </c>
      <c r="E4109" s="61" t="str">
        <f>INDEX(FlowMapping!$J$2:$J$875,MATCH(W4109&amp;D4109,FlowMapping!$E$2:$E$875,0))</f>
        <v>unspecified</v>
      </c>
      <c r="F4109" s="61" t="str">
        <f>INDEX(FlowMapping!$M$2:$M$875,MATCH(W4109&amp;D4109,FlowMapping!$E$2:$E$875,0))</f>
        <v>2f100cfa-4feb-45e9-a43a-357128228889</v>
      </c>
      <c r="G4109" s="61" t="str">
        <f>INDEX(Activities!$B$2:$B$390,MATCH(H4109,Activities!$C$2:$C$390,0))</f>
        <v>All other miscellaneous manufacturing</v>
      </c>
      <c r="H4109" s="61">
        <v>339990</v>
      </c>
      <c r="I4109" s="61" t="s">
        <v>997</v>
      </c>
      <c r="J4109" s="62">
        <v>5.2798324197884301E-10</v>
      </c>
      <c r="K4109" s="61" t="s">
        <v>2093</v>
      </c>
      <c r="L4109" s="61"/>
      <c r="M4109" s="61"/>
      <c r="N4109" s="61"/>
      <c r="O4109" s="61"/>
      <c r="P4109" s="61"/>
      <c r="Q4109" s="74">
        <v>3.6565374211799746</v>
      </c>
      <c r="R4109" s="61">
        <v>1</v>
      </c>
      <c r="S4109" s="61">
        <v>1</v>
      </c>
      <c r="T4109" s="61">
        <v>1</v>
      </c>
      <c r="U4109" s="61">
        <v>5</v>
      </c>
      <c r="V4109" s="61">
        <v>2013</v>
      </c>
      <c r="W4109" s="61" t="s">
        <v>25</v>
      </c>
      <c r="X4109" s="61" t="s">
        <v>572</v>
      </c>
      <c r="Y4109" s="61"/>
      <c r="AC4109"/>
    </row>
    <row r="4110" spans="2:29" x14ac:dyDescent="0.2">
      <c r="B4110" s="61" t="str">
        <f>INDEX(FlowMapping!$G$2:$G$875,MATCH(W4110&amp;D4110,FlowMapping!$E$2:$E$875,0))</f>
        <v>ammonia</v>
      </c>
      <c r="C4110" s="61">
        <f>INDEX(FlowMapping!$H$2:$H$875,MATCH(W4110&amp;D4110,FlowMapping!$E$2:$E$875,0))</f>
        <v>7664417</v>
      </c>
      <c r="D4110" s="61" t="s">
        <v>1027</v>
      </c>
      <c r="E4110" s="61" t="str">
        <f>INDEX(FlowMapping!$J$2:$J$875,MATCH(W4110&amp;D4110,FlowMapping!$E$2:$E$875,0))</f>
        <v>unspecified</v>
      </c>
      <c r="F4110" s="61" t="str">
        <f>INDEX(FlowMapping!$M$2:$M$875,MATCH(W4110&amp;D4110,FlowMapping!$E$2:$E$875,0))</f>
        <v>63e78926-8549-11e0-9d78-0800200c9a66</v>
      </c>
      <c r="G4110" s="61" t="str">
        <f>INDEX(Activities!$B$2:$B$390,MATCH(H4110,Activities!$C$2:$C$390,0))</f>
        <v>All other miscellaneous manufacturing</v>
      </c>
      <c r="H4110" s="61">
        <v>339990</v>
      </c>
      <c r="I4110" s="61" t="s">
        <v>997</v>
      </c>
      <c r="J4110" s="62">
        <v>1.2890772614600424E-8</v>
      </c>
      <c r="K4110" s="61" t="s">
        <v>2093</v>
      </c>
      <c r="L4110" s="61"/>
      <c r="M4110" s="61"/>
      <c r="N4110" s="61"/>
      <c r="O4110" s="61"/>
      <c r="P4110" s="61"/>
      <c r="Q4110" s="74">
        <v>3.1531135141461539</v>
      </c>
      <c r="R4110" s="61">
        <v>1</v>
      </c>
      <c r="S4110" s="61">
        <v>1</v>
      </c>
      <c r="T4110" s="61">
        <v>1</v>
      </c>
      <c r="U4110" s="61">
        <v>5</v>
      </c>
      <c r="V4110" s="61">
        <v>2013</v>
      </c>
      <c r="W4110" s="61" t="s">
        <v>2</v>
      </c>
      <c r="X4110" s="61" t="s">
        <v>572</v>
      </c>
      <c r="Y4110" s="61"/>
      <c r="AC4110"/>
    </row>
    <row r="4111" spans="2:29" x14ac:dyDescent="0.2">
      <c r="B4111" s="61" t="str">
        <f>INDEX(FlowMapping!$G$2:$G$875,MATCH(W4111&amp;D4111,FlowMapping!$E$2:$E$875,0))</f>
        <v>lead</v>
      </c>
      <c r="C4111" s="61">
        <f>INDEX(FlowMapping!$H$2:$H$875,MATCH(W4111&amp;D4111,FlowMapping!$E$2:$E$875,0))</f>
        <v>7439921</v>
      </c>
      <c r="D4111" s="61" t="s">
        <v>1027</v>
      </c>
      <c r="E4111" s="61" t="str">
        <f>INDEX(FlowMapping!$J$2:$J$875,MATCH(W4111&amp;D4111,FlowMapping!$E$2:$E$875,0))</f>
        <v>unspecified</v>
      </c>
      <c r="F4111" s="61" t="str">
        <f>INDEX(FlowMapping!$M$2:$M$875,MATCH(W4111&amp;D4111,FlowMapping!$E$2:$E$875,0))</f>
        <v>31c4d160-b21e-41b3-b9c1-3d7a72377653</v>
      </c>
      <c r="G4111" s="61" t="str">
        <f>INDEX(Activities!$B$2:$B$390,MATCH(H4111,Activities!$C$2:$C$390,0))</f>
        <v>Wholesale trade</v>
      </c>
      <c r="H4111" s="61">
        <v>420000</v>
      </c>
      <c r="I4111" s="61" t="s">
        <v>997</v>
      </c>
      <c r="J4111" s="62">
        <v>1.1861113821122024E-17</v>
      </c>
      <c r="K4111" s="61" t="s">
        <v>2093</v>
      </c>
      <c r="L4111" s="61"/>
      <c r="M4111" s="61"/>
      <c r="N4111" s="61"/>
      <c r="O4111" s="61"/>
      <c r="P4111" s="61"/>
      <c r="Q4111" s="74">
        <v>3.2630030039016864</v>
      </c>
      <c r="R4111" s="61">
        <v>1</v>
      </c>
      <c r="S4111" s="61">
        <v>1</v>
      </c>
      <c r="T4111" s="61">
        <v>1</v>
      </c>
      <c r="U4111" s="61">
        <v>5</v>
      </c>
      <c r="V4111" s="61">
        <v>2013</v>
      </c>
      <c r="W4111" s="61" t="s">
        <v>16</v>
      </c>
      <c r="X4111" s="61" t="s">
        <v>572</v>
      </c>
      <c r="Y4111" s="61"/>
      <c r="AC4111"/>
    </row>
    <row r="4112" spans="2:29" x14ac:dyDescent="0.2">
      <c r="B4112" s="61" t="str">
        <f>INDEX(FlowMapping!$G$2:$G$875,MATCH(W4112&amp;D4112,FlowMapping!$E$2:$E$875,0))</f>
        <v>Cresol, o-</v>
      </c>
      <c r="C4112" s="61">
        <f>INDEX(FlowMapping!$H$2:$H$875,MATCH(W4112&amp;D4112,FlowMapping!$E$2:$E$875,0))</f>
        <v>95487</v>
      </c>
      <c r="D4112" s="61" t="s">
        <v>1027</v>
      </c>
      <c r="E4112" s="61" t="str">
        <f>INDEX(FlowMapping!$J$2:$J$875,MATCH(W4112&amp;D4112,FlowMapping!$E$2:$E$875,0))</f>
        <v>unspecified</v>
      </c>
      <c r="F4112" s="61" t="str">
        <f>INDEX(FlowMapping!$M$2:$M$875,MATCH(W4112&amp;D4112,FlowMapping!$E$2:$E$875,0))</f>
        <v>3af67cf5-0a63-4579-9d32-4deb249e7191</v>
      </c>
      <c r="G4112" s="61" t="str">
        <f>INDEX(Activities!$B$2:$B$390,MATCH(H4112,Activities!$C$2:$C$390,0))</f>
        <v>Wholesale trade</v>
      </c>
      <c r="H4112" s="61">
        <v>420000</v>
      </c>
      <c r="I4112" s="61" t="s">
        <v>997</v>
      </c>
      <c r="J4112" s="62">
        <v>6.0208699599604185E-16</v>
      </c>
      <c r="K4112" s="61" t="s">
        <v>2093</v>
      </c>
      <c r="L4112" s="61"/>
      <c r="M4112" s="61"/>
      <c r="N4112" s="61"/>
      <c r="O4112" s="61"/>
      <c r="P4112" s="61"/>
      <c r="Q4112" s="74">
        <v>2.1108102521570085</v>
      </c>
      <c r="R4112" s="61">
        <v>1</v>
      </c>
      <c r="S4112" s="61">
        <v>1</v>
      </c>
      <c r="T4112" s="61">
        <v>1</v>
      </c>
      <c r="U4112" s="61">
        <v>5</v>
      </c>
      <c r="V4112" s="61">
        <v>2013</v>
      </c>
      <c r="W4112" s="61" t="s">
        <v>403</v>
      </c>
      <c r="X4112" s="61" t="s">
        <v>572</v>
      </c>
      <c r="Y4112" s="61"/>
      <c r="AC4112"/>
    </row>
    <row r="4113" spans="2:29" x14ac:dyDescent="0.2">
      <c r="B4113" s="61" t="str">
        <f>INDEX(FlowMapping!$G$2:$G$875,MATCH(W4113&amp;D4113,FlowMapping!$E$2:$E$875,0))</f>
        <v>Cumene</v>
      </c>
      <c r="C4113" s="61">
        <f>INDEX(FlowMapping!$H$2:$H$875,MATCH(W4113&amp;D4113,FlowMapping!$E$2:$E$875,0))</f>
        <v>98828</v>
      </c>
      <c r="D4113" s="61" t="s">
        <v>1027</v>
      </c>
      <c r="E4113" s="61" t="str">
        <f>INDEX(FlowMapping!$J$2:$J$875,MATCH(W4113&amp;D4113,FlowMapping!$E$2:$E$875,0))</f>
        <v>unspecified</v>
      </c>
      <c r="F4113" s="61" t="str">
        <f>INDEX(FlowMapping!$M$2:$M$875,MATCH(W4113&amp;D4113,FlowMapping!$E$2:$E$875,0))</f>
        <v>7a3b6567-5f36-4142-b390-15fbf940e206</v>
      </c>
      <c r="G4113" s="61" t="str">
        <f>INDEX(Activities!$B$2:$B$390,MATCH(H4113,Activities!$C$2:$C$390,0))</f>
        <v>Wholesale trade</v>
      </c>
      <c r="H4113" s="61">
        <v>420000</v>
      </c>
      <c r="I4113" s="61" t="s">
        <v>997</v>
      </c>
      <c r="J4113" s="62">
        <v>1.1439652923924795E-14</v>
      </c>
      <c r="K4113" s="61" t="s">
        <v>2093</v>
      </c>
      <c r="L4113" s="61"/>
      <c r="M4113" s="61"/>
      <c r="N4113" s="61"/>
      <c r="O4113" s="61"/>
      <c r="P4113" s="61"/>
      <c r="Q4113" s="74">
        <v>3.1384193576268955</v>
      </c>
      <c r="R4113" s="61">
        <v>1</v>
      </c>
      <c r="S4113" s="61">
        <v>1</v>
      </c>
      <c r="T4113" s="61">
        <v>1</v>
      </c>
      <c r="U4113" s="61">
        <v>5</v>
      </c>
      <c r="V4113" s="61">
        <v>2013</v>
      </c>
      <c r="W4113" s="61" t="s">
        <v>167</v>
      </c>
      <c r="X4113" s="61" t="s">
        <v>572</v>
      </c>
      <c r="Y4113" s="61"/>
      <c r="AC4113"/>
    </row>
    <row r="4114" spans="2:29" x14ac:dyDescent="0.2">
      <c r="B4114" s="61" t="str">
        <f>INDEX(FlowMapping!$G$2:$G$875,MATCH(W4114&amp;D4114,FlowMapping!$E$2:$E$875,0))</f>
        <v>Styrene</v>
      </c>
      <c r="C4114" s="61">
        <f>INDEX(FlowMapping!$H$2:$H$875,MATCH(W4114&amp;D4114,FlowMapping!$E$2:$E$875,0))</f>
        <v>100425</v>
      </c>
      <c r="D4114" s="61" t="s">
        <v>1027</v>
      </c>
      <c r="E4114" s="61" t="str">
        <f>INDEX(FlowMapping!$J$2:$J$875,MATCH(W4114&amp;D4114,FlowMapping!$E$2:$E$875,0))</f>
        <v>unspecified</v>
      </c>
      <c r="F4114" s="61" t="str">
        <f>INDEX(FlowMapping!$M$2:$M$875,MATCH(W4114&amp;D4114,FlowMapping!$E$2:$E$875,0))</f>
        <v>e4f58170-4339-44d0-bec7-bdf6445b45ee</v>
      </c>
      <c r="G4114" s="61" t="str">
        <f>INDEX(Activities!$B$2:$B$390,MATCH(H4114,Activities!$C$2:$C$390,0))</f>
        <v>Wholesale trade</v>
      </c>
      <c r="H4114" s="61">
        <v>420000</v>
      </c>
      <c r="I4114" s="61" t="s">
        <v>997</v>
      </c>
      <c r="J4114" s="62">
        <v>6.0208699599604191E-14</v>
      </c>
      <c r="K4114" s="61" t="s">
        <v>2093</v>
      </c>
      <c r="L4114" s="61"/>
      <c r="M4114" s="61"/>
      <c r="N4114" s="61"/>
      <c r="O4114" s="61"/>
      <c r="P4114" s="61"/>
      <c r="Q4114" s="74">
        <v>2.6663482844399882</v>
      </c>
      <c r="R4114" s="61">
        <v>1</v>
      </c>
      <c r="S4114" s="61">
        <v>1</v>
      </c>
      <c r="T4114" s="61">
        <v>1</v>
      </c>
      <c r="U4114" s="61">
        <v>5</v>
      </c>
      <c r="V4114" s="61">
        <v>2013</v>
      </c>
      <c r="W4114" s="61" t="s">
        <v>58</v>
      </c>
      <c r="X4114" s="61" t="s">
        <v>572</v>
      </c>
      <c r="Y4114" s="61"/>
      <c r="AC4114"/>
    </row>
    <row r="4115" spans="2:29" x14ac:dyDescent="0.2">
      <c r="B4115" s="61" t="str">
        <f>INDEX(FlowMapping!$G$2:$G$875,MATCH(W4115&amp;D4115,FlowMapping!$E$2:$E$875,0))</f>
        <v>t-Butyl methyl ether</v>
      </c>
      <c r="C4115" s="61">
        <f>INDEX(FlowMapping!$H$2:$H$875,MATCH(W4115&amp;D4115,FlowMapping!$E$2:$E$875,0))</f>
        <v>1634044</v>
      </c>
      <c r="D4115" s="61" t="s">
        <v>1027</v>
      </c>
      <c r="E4115" s="61" t="str">
        <f>INDEX(FlowMapping!$J$2:$J$875,MATCH(W4115&amp;D4115,FlowMapping!$E$2:$E$875,0))</f>
        <v>unspecified</v>
      </c>
      <c r="F4115" s="61" t="str">
        <f>INDEX(FlowMapping!$M$2:$M$875,MATCH(W4115&amp;D4115,FlowMapping!$E$2:$E$875,0))</f>
        <v>3d59d864-b6c3-4315-ab21-2c2ba2119ad1</v>
      </c>
      <c r="G4115" s="61" t="str">
        <f>INDEX(Activities!$B$2:$B$390,MATCH(H4115,Activities!$C$2:$C$390,0))</f>
        <v>Wholesale trade</v>
      </c>
      <c r="H4115" s="61">
        <v>420000</v>
      </c>
      <c r="I4115" s="61" t="s">
        <v>997</v>
      </c>
      <c r="J4115" s="62">
        <v>2.2006279703655326E-13</v>
      </c>
      <c r="K4115" s="61" t="s">
        <v>2093</v>
      </c>
      <c r="L4115" s="61"/>
      <c r="M4115" s="61"/>
      <c r="N4115" s="61"/>
      <c r="O4115" s="61"/>
      <c r="P4115" s="61"/>
      <c r="Q4115" s="74">
        <v>4.1272406011595271</v>
      </c>
      <c r="R4115" s="61">
        <v>1</v>
      </c>
      <c r="S4115" s="61">
        <v>1</v>
      </c>
      <c r="T4115" s="61">
        <v>1</v>
      </c>
      <c r="U4115" s="61">
        <v>5</v>
      </c>
      <c r="V4115" s="61">
        <v>2013</v>
      </c>
      <c r="W4115" s="61" t="s">
        <v>219</v>
      </c>
      <c r="X4115" s="61" t="s">
        <v>572</v>
      </c>
      <c r="Y4115" s="61"/>
      <c r="AC4115"/>
    </row>
    <row r="4116" spans="2:29" x14ac:dyDescent="0.2">
      <c r="B4116" s="61" t="str">
        <f>INDEX(FlowMapping!$G$2:$G$875,MATCH(W4116&amp;D4116,FlowMapping!$E$2:$E$875,0))</f>
        <v>Benzo(g,h,i)perylene</v>
      </c>
      <c r="C4116" s="61">
        <f>INDEX(FlowMapping!$H$2:$H$875,MATCH(W4116&amp;D4116,FlowMapping!$E$2:$E$875,0))</f>
        <v>206440</v>
      </c>
      <c r="D4116" s="61" t="s">
        <v>1027</v>
      </c>
      <c r="E4116" s="61" t="str">
        <f>INDEX(FlowMapping!$J$2:$J$875,MATCH(W4116&amp;D4116,FlowMapping!$E$2:$E$875,0))</f>
        <v>unspecified</v>
      </c>
      <c r="F4116" s="61" t="str">
        <f>INDEX(FlowMapping!$M$2:$M$875,MATCH(W4116&amp;D4116,FlowMapping!$E$2:$E$875,0))</f>
        <v>4a7383be-8106-4110-bbc9-5bfb22974368</v>
      </c>
      <c r="G4116" s="61" t="str">
        <f>INDEX(Activities!$B$2:$B$390,MATCH(H4116,Activities!$C$2:$C$390,0))</f>
        <v>Wholesale trade</v>
      </c>
      <c r="H4116" s="61">
        <v>420000</v>
      </c>
      <c r="I4116" s="61" t="s">
        <v>997</v>
      </c>
      <c r="J4116" s="62">
        <v>6.5126847226397849E-13</v>
      </c>
      <c r="K4116" s="61" t="s">
        <v>2093</v>
      </c>
      <c r="L4116" s="61"/>
      <c r="M4116" s="61"/>
      <c r="N4116" s="61"/>
      <c r="O4116" s="61"/>
      <c r="P4116" s="61"/>
      <c r="Q4116" s="74">
        <v>1.5987031145111539</v>
      </c>
      <c r="R4116" s="61">
        <v>1</v>
      </c>
      <c r="S4116" s="61">
        <v>1</v>
      </c>
      <c r="T4116" s="61">
        <v>1</v>
      </c>
      <c r="U4116" s="61">
        <v>5</v>
      </c>
      <c r="V4116" s="61">
        <v>2013</v>
      </c>
      <c r="W4116" s="61" t="s">
        <v>38</v>
      </c>
      <c r="X4116" s="61" t="s">
        <v>572</v>
      </c>
      <c r="Y4116" s="61"/>
      <c r="AC4116"/>
    </row>
    <row r="4117" spans="2:29" x14ac:dyDescent="0.2">
      <c r="B4117" s="61" t="str">
        <f>INDEX(FlowMapping!$G$2:$G$875,MATCH(W4117&amp;D4117,FlowMapping!$E$2:$E$875,0))</f>
        <v>Butadiene</v>
      </c>
      <c r="C4117" s="61">
        <f>INDEX(FlowMapping!$H$2:$H$875,MATCH(W4117&amp;D4117,FlowMapping!$E$2:$E$875,0))</f>
        <v>106990</v>
      </c>
      <c r="D4117" s="61" t="s">
        <v>1027</v>
      </c>
      <c r="E4117" s="61" t="str">
        <f>INDEX(FlowMapping!$J$2:$J$875,MATCH(W4117&amp;D4117,FlowMapping!$E$2:$E$875,0))</f>
        <v>unspecified</v>
      </c>
      <c r="F4117" s="61" t="str">
        <f>INDEX(FlowMapping!$M$2:$M$875,MATCH(W4117&amp;D4117,FlowMapping!$E$2:$E$875,0))</f>
        <v>9fa9ae53-e84a-4a35-b28c-eb25548994dd</v>
      </c>
      <c r="G4117" s="61" t="str">
        <f>INDEX(Activities!$B$2:$B$390,MATCH(H4117,Activities!$C$2:$C$390,0))</f>
        <v>Wholesale trade</v>
      </c>
      <c r="H4117" s="61">
        <v>420000</v>
      </c>
      <c r="I4117" s="61" t="s">
        <v>997</v>
      </c>
      <c r="J4117" s="62">
        <v>3.6125219759762512E-12</v>
      </c>
      <c r="K4117" s="61" t="s">
        <v>2093</v>
      </c>
      <c r="L4117" s="61"/>
      <c r="M4117" s="61"/>
      <c r="N4117" s="61"/>
      <c r="O4117" s="61"/>
      <c r="P4117" s="61"/>
      <c r="Q4117" s="74">
        <v>3.4679264396969787</v>
      </c>
      <c r="R4117" s="61">
        <v>1</v>
      </c>
      <c r="S4117" s="61">
        <v>1</v>
      </c>
      <c r="T4117" s="61">
        <v>1</v>
      </c>
      <c r="U4117" s="61">
        <v>5</v>
      </c>
      <c r="V4117" s="61">
        <v>2013</v>
      </c>
      <c r="W4117" s="61" t="s">
        <v>141</v>
      </c>
      <c r="X4117" s="61" t="s">
        <v>572</v>
      </c>
      <c r="Y4117" s="61"/>
      <c r="AC4117"/>
    </row>
    <row r="4118" spans="2:29" x14ac:dyDescent="0.2">
      <c r="B4118" s="61" t="str">
        <f>INDEX(FlowMapping!$G$2:$G$875,MATCH(W4118&amp;D4118,FlowMapping!$E$2:$E$875,0))</f>
        <v>Cyclohexane</v>
      </c>
      <c r="C4118" s="61">
        <f>INDEX(FlowMapping!$H$2:$H$875,MATCH(W4118&amp;D4118,FlowMapping!$E$2:$E$875,0))</f>
        <v>110827</v>
      </c>
      <c r="D4118" s="61" t="s">
        <v>1027</v>
      </c>
      <c r="E4118" s="61" t="str">
        <f>INDEX(FlowMapping!$J$2:$J$875,MATCH(W4118&amp;D4118,FlowMapping!$E$2:$E$875,0))</f>
        <v>unspecified</v>
      </c>
      <c r="F4118" s="61" t="str">
        <f>INDEX(FlowMapping!$M$2:$M$875,MATCH(W4118&amp;D4118,FlowMapping!$E$2:$E$875,0))</f>
        <v>53a12896-8a5b-40b6-81ff-24379f17a050</v>
      </c>
      <c r="G4118" s="61" t="str">
        <f>INDEX(Activities!$B$2:$B$390,MATCH(H4118,Activities!$C$2:$C$390,0))</f>
        <v>Wholesale trade</v>
      </c>
      <c r="H4118" s="61">
        <v>420000</v>
      </c>
      <c r="I4118" s="61" t="s">
        <v>997</v>
      </c>
      <c r="J4118" s="62">
        <v>8.7423031818625273E-12</v>
      </c>
      <c r="K4118" s="61" t="s">
        <v>2093</v>
      </c>
      <c r="L4118" s="61"/>
      <c r="M4118" s="61"/>
      <c r="N4118" s="61"/>
      <c r="O4118" s="61"/>
      <c r="P4118" s="61"/>
      <c r="Q4118" s="74">
        <v>4.1111128032622766</v>
      </c>
      <c r="R4118" s="61">
        <v>1</v>
      </c>
      <c r="S4118" s="61">
        <v>1</v>
      </c>
      <c r="T4118" s="61">
        <v>1</v>
      </c>
      <c r="U4118" s="61">
        <v>5</v>
      </c>
      <c r="V4118" s="61">
        <v>2013</v>
      </c>
      <c r="W4118" s="61" t="s">
        <v>30</v>
      </c>
      <c r="X4118" s="61" t="s">
        <v>572</v>
      </c>
      <c r="Y4118" s="61"/>
      <c r="AC4118"/>
    </row>
    <row r="4119" spans="2:29" x14ac:dyDescent="0.2">
      <c r="B4119" s="61" t="str">
        <f>INDEX(FlowMapping!$G$2:$G$875,MATCH(W4119&amp;D4119,FlowMapping!$E$2:$E$875,0))</f>
        <v>ammonia</v>
      </c>
      <c r="C4119" s="61">
        <f>INDEX(FlowMapping!$H$2:$H$875,MATCH(W4119&amp;D4119,FlowMapping!$E$2:$E$875,0))</f>
        <v>7664417</v>
      </c>
      <c r="D4119" s="61" t="s">
        <v>1027</v>
      </c>
      <c r="E4119" s="61" t="str">
        <f>INDEX(FlowMapping!$J$2:$J$875,MATCH(W4119&amp;D4119,FlowMapping!$E$2:$E$875,0))</f>
        <v>unspecified</v>
      </c>
      <c r="F4119" s="61" t="str">
        <f>INDEX(FlowMapping!$M$2:$M$875,MATCH(W4119&amp;D4119,FlowMapping!$E$2:$E$875,0))</f>
        <v>63e78926-8549-11e0-9d78-0800200c9a66</v>
      </c>
      <c r="G4119" s="61" t="str">
        <f>INDEX(Activities!$B$2:$B$390,MATCH(H4119,Activities!$C$2:$C$390,0))</f>
        <v>Wholesale trade</v>
      </c>
      <c r="H4119" s="61">
        <v>420000</v>
      </c>
      <c r="I4119" s="61" t="s">
        <v>997</v>
      </c>
      <c r="J4119" s="62">
        <v>2.4083479839841673E-11</v>
      </c>
      <c r="K4119" s="61" t="s">
        <v>2093</v>
      </c>
      <c r="L4119" s="61"/>
      <c r="M4119" s="61"/>
      <c r="N4119" s="61"/>
      <c r="O4119" s="61"/>
      <c r="P4119" s="61"/>
      <c r="Q4119" s="74">
        <v>3.1531135141461539</v>
      </c>
      <c r="R4119" s="61">
        <v>1</v>
      </c>
      <c r="S4119" s="61">
        <v>1</v>
      </c>
      <c r="T4119" s="61">
        <v>1</v>
      </c>
      <c r="U4119" s="61">
        <v>5</v>
      </c>
      <c r="V4119" s="61">
        <v>2013</v>
      </c>
      <c r="W4119" s="61" t="s">
        <v>2</v>
      </c>
      <c r="X4119" s="61" t="s">
        <v>572</v>
      </c>
      <c r="Y4119" s="61"/>
      <c r="AC4119"/>
    </row>
    <row r="4120" spans="2:29" x14ac:dyDescent="0.2">
      <c r="B4120" s="61" t="str">
        <f>INDEX(FlowMapping!$G$2:$G$875,MATCH(W4120&amp;D4120,FlowMapping!$E$2:$E$875,0))</f>
        <v>Hexane</v>
      </c>
      <c r="C4120" s="61">
        <f>INDEX(FlowMapping!$H$2:$H$875,MATCH(W4120&amp;D4120,FlowMapping!$E$2:$E$875,0))</f>
        <v>110543</v>
      </c>
      <c r="D4120" s="61" t="s">
        <v>1027</v>
      </c>
      <c r="E4120" s="61" t="str">
        <f>INDEX(FlowMapping!$J$2:$J$875,MATCH(W4120&amp;D4120,FlowMapping!$E$2:$E$875,0))</f>
        <v>unspecified</v>
      </c>
      <c r="F4120" s="61" t="str">
        <f>INDEX(FlowMapping!$M$2:$M$875,MATCH(W4120&amp;D4120,FlowMapping!$E$2:$E$875,0))</f>
        <v>856f0506-79b3-42c1-8faa-3e9f8699c28d</v>
      </c>
      <c r="G4120" s="61" t="str">
        <f>INDEX(Activities!$B$2:$B$390,MATCH(H4120,Activities!$C$2:$C$390,0))</f>
        <v>Wholesale trade</v>
      </c>
      <c r="H4120" s="61">
        <v>420000</v>
      </c>
      <c r="I4120" s="61" t="s">
        <v>997</v>
      </c>
      <c r="J4120" s="62">
        <v>7.1741073920912372E-11</v>
      </c>
      <c r="K4120" s="61" t="s">
        <v>2093</v>
      </c>
      <c r="L4120" s="61"/>
      <c r="M4120" s="61"/>
      <c r="N4120" s="61"/>
      <c r="O4120" s="61"/>
      <c r="P4120" s="61"/>
      <c r="Q4120" s="74">
        <v>4.2570785973019296</v>
      </c>
      <c r="R4120" s="61">
        <v>1</v>
      </c>
      <c r="S4120" s="61">
        <v>1</v>
      </c>
      <c r="T4120" s="61">
        <v>1</v>
      </c>
      <c r="U4120" s="61">
        <v>5</v>
      </c>
      <c r="V4120" s="61">
        <v>2013</v>
      </c>
      <c r="W4120" s="61" t="s">
        <v>11</v>
      </c>
      <c r="X4120" s="61" t="s">
        <v>572</v>
      </c>
      <c r="Y4120" s="61"/>
      <c r="AC4120"/>
    </row>
    <row r="4121" spans="2:29" x14ac:dyDescent="0.2">
      <c r="B4121" s="61" t="str">
        <f>INDEX(FlowMapping!$G$2:$G$875,MATCH(W4121&amp;D4121,FlowMapping!$E$2:$E$875,0))</f>
        <v>benzene</v>
      </c>
      <c r="C4121" s="61">
        <f>INDEX(FlowMapping!$H$2:$H$875,MATCH(W4121&amp;D4121,FlowMapping!$E$2:$E$875,0))</f>
        <v>71432</v>
      </c>
      <c r="D4121" s="61" t="s">
        <v>1027</v>
      </c>
      <c r="E4121" s="61" t="str">
        <f>INDEX(FlowMapping!$J$2:$J$875,MATCH(W4121&amp;D4121,FlowMapping!$E$2:$E$875,0))</f>
        <v>unspecified</v>
      </c>
      <c r="F4121" s="61" t="str">
        <f>INDEX(FlowMapping!$M$2:$M$875,MATCH(W4121&amp;D4121,FlowMapping!$E$2:$E$875,0))</f>
        <v>31ba993d-f8aa-44c0-bae1-b6c2081144f6</v>
      </c>
      <c r="G4121" s="61" t="str">
        <f>INDEX(Activities!$B$2:$B$390,MATCH(H4121,Activities!$C$2:$C$390,0))</f>
        <v>Wholesale trade</v>
      </c>
      <c r="H4121" s="61">
        <v>420000</v>
      </c>
      <c r="I4121" s="61" t="s">
        <v>997</v>
      </c>
      <c r="J4121" s="62">
        <v>1.2451926738118036E-10</v>
      </c>
      <c r="K4121" s="61" t="s">
        <v>2093</v>
      </c>
      <c r="L4121" s="61"/>
      <c r="M4121" s="61"/>
      <c r="N4121" s="61"/>
      <c r="O4121" s="61"/>
      <c r="P4121" s="61"/>
      <c r="Q4121" s="74">
        <v>3.4384362235086336</v>
      </c>
      <c r="R4121" s="61">
        <v>1</v>
      </c>
      <c r="S4121" s="61">
        <v>1</v>
      </c>
      <c r="T4121" s="61">
        <v>1</v>
      </c>
      <c r="U4121" s="61">
        <v>5</v>
      </c>
      <c r="V4121" s="61">
        <v>2013</v>
      </c>
      <c r="W4121" s="61" t="s">
        <v>37</v>
      </c>
      <c r="X4121" s="61" t="s">
        <v>572</v>
      </c>
      <c r="Y4121" s="61"/>
      <c r="AC4121"/>
    </row>
    <row r="4122" spans="2:29" x14ac:dyDescent="0.2">
      <c r="B4122" s="61" t="str">
        <f>INDEX(FlowMapping!$G$2:$G$875,MATCH(W4122&amp;D4122,FlowMapping!$E$2:$E$875,0))</f>
        <v>naphthalene</v>
      </c>
      <c r="C4122" s="61">
        <f>INDEX(FlowMapping!$H$2:$H$875,MATCH(W4122&amp;D4122,FlowMapping!$E$2:$E$875,0))</f>
        <v>91203</v>
      </c>
      <c r="D4122" s="61" t="s">
        <v>1027</v>
      </c>
      <c r="E4122" s="61" t="str">
        <f>INDEX(FlowMapping!$J$2:$J$875,MATCH(W4122&amp;D4122,FlowMapping!$E$2:$E$875,0))</f>
        <v>unspecified</v>
      </c>
      <c r="F4122" s="61" t="str">
        <f>INDEX(FlowMapping!$M$2:$M$875,MATCH(W4122&amp;D4122,FlowMapping!$E$2:$E$875,0))</f>
        <v>b33b93b6-9d95-41f7-b9d3-5b97100bb7b9</v>
      </c>
      <c r="G4122" s="61" t="str">
        <f>INDEX(Activities!$B$2:$B$390,MATCH(H4122,Activities!$C$2:$C$390,0))</f>
        <v>Wholesale trade</v>
      </c>
      <c r="H4122" s="61">
        <v>420000</v>
      </c>
      <c r="I4122" s="61" t="s">
        <v>997</v>
      </c>
      <c r="J4122" s="62">
        <v>1.2495066271381155E-10</v>
      </c>
      <c r="K4122" s="61" t="s">
        <v>2093</v>
      </c>
      <c r="L4122" s="61"/>
      <c r="M4122" s="61"/>
      <c r="N4122" s="61"/>
      <c r="O4122" s="61"/>
      <c r="P4122" s="61"/>
      <c r="Q4122" s="74">
        <v>3.9824340342869857</v>
      </c>
      <c r="R4122" s="61">
        <v>1</v>
      </c>
      <c r="S4122" s="61">
        <v>1</v>
      </c>
      <c r="T4122" s="61">
        <v>1</v>
      </c>
      <c r="U4122" s="61">
        <v>5</v>
      </c>
      <c r="V4122" s="61">
        <v>2013</v>
      </c>
      <c r="W4122" s="61" t="s">
        <v>55</v>
      </c>
      <c r="X4122" s="61" t="s">
        <v>572</v>
      </c>
      <c r="Y4122" s="61"/>
      <c r="AC4122"/>
    </row>
    <row r="4123" spans="2:29" x14ac:dyDescent="0.2">
      <c r="B4123" s="61" t="str">
        <f>INDEX(FlowMapping!$G$2:$G$875,MATCH(W4123&amp;D4123,FlowMapping!$E$2:$E$875,0))</f>
        <v>Benzene, ethyl-</v>
      </c>
      <c r="C4123" s="61">
        <f>INDEX(FlowMapping!$H$2:$H$875,MATCH(W4123&amp;D4123,FlowMapping!$E$2:$E$875,0))</f>
        <v>100414</v>
      </c>
      <c r="D4123" s="61" t="s">
        <v>1027</v>
      </c>
      <c r="E4123" s="61" t="str">
        <f>INDEX(FlowMapping!$J$2:$J$875,MATCH(W4123&amp;D4123,FlowMapping!$E$2:$E$875,0))</f>
        <v>unspecified</v>
      </c>
      <c r="F4123" s="61" t="str">
        <f>INDEX(FlowMapping!$M$2:$M$875,MATCH(W4123&amp;D4123,FlowMapping!$E$2:$E$875,0))</f>
        <v>3dd549fd-825c-4ceb-a5f9-2988d322dc5d</v>
      </c>
      <c r="G4123" s="61" t="str">
        <f>INDEX(Activities!$B$2:$B$390,MATCH(H4123,Activities!$C$2:$C$390,0))</f>
        <v>Wholesale trade</v>
      </c>
      <c r="H4123" s="61">
        <v>420000</v>
      </c>
      <c r="I4123" s="61" t="s">
        <v>997</v>
      </c>
      <c r="J4123" s="62">
        <v>1.6744219984748723E-10</v>
      </c>
      <c r="K4123" s="61" t="s">
        <v>2093</v>
      </c>
      <c r="L4123" s="61"/>
      <c r="M4123" s="61"/>
      <c r="N4123" s="61"/>
      <c r="O4123" s="61"/>
      <c r="P4123" s="61"/>
      <c r="Q4123" s="74">
        <v>4.1756139744527641</v>
      </c>
      <c r="R4123" s="61">
        <v>1</v>
      </c>
      <c r="S4123" s="61">
        <v>1</v>
      </c>
      <c r="T4123" s="61">
        <v>1</v>
      </c>
      <c r="U4123" s="61">
        <v>5</v>
      </c>
      <c r="V4123" s="61">
        <v>2013</v>
      </c>
      <c r="W4123" s="61" t="s">
        <v>6</v>
      </c>
      <c r="X4123" s="61" t="s">
        <v>572</v>
      </c>
      <c r="Y4123" s="61"/>
      <c r="AC4123"/>
    </row>
    <row r="4124" spans="2:29" x14ac:dyDescent="0.2">
      <c r="B4124" s="61" t="str">
        <f>INDEX(FlowMapping!$G$2:$G$875,MATCH(W4124&amp;D4124,FlowMapping!$E$2:$E$875,0))</f>
        <v>Benzene, 1,2,4-trimethyl-</v>
      </c>
      <c r="C4124" s="61">
        <f>INDEX(FlowMapping!$H$2:$H$875,MATCH(W4124&amp;D4124,FlowMapping!$E$2:$E$875,0))</f>
        <v>95636</v>
      </c>
      <c r="D4124" s="61" t="s">
        <v>1027</v>
      </c>
      <c r="E4124" s="61" t="str">
        <f>INDEX(FlowMapping!$J$2:$J$875,MATCH(W4124&amp;D4124,FlowMapping!$E$2:$E$875,0))</f>
        <v>unspecified</v>
      </c>
      <c r="F4124" s="61" t="str">
        <f>INDEX(FlowMapping!$M$2:$M$875,MATCH(W4124&amp;D4124,FlowMapping!$E$2:$E$875,0))</f>
        <v>abab5cea-6bc0-4760-9783-970aee557983</v>
      </c>
      <c r="G4124" s="61" t="str">
        <f>INDEX(Activities!$B$2:$B$390,MATCH(H4124,Activities!$C$2:$C$390,0))</f>
        <v>Wholesale trade</v>
      </c>
      <c r="H4124" s="61">
        <v>420000</v>
      </c>
      <c r="I4124" s="61" t="s">
        <v>997</v>
      </c>
      <c r="J4124" s="62">
        <v>1.81155935355289E-10</v>
      </c>
      <c r="K4124" s="61" t="s">
        <v>2093</v>
      </c>
      <c r="L4124" s="61"/>
      <c r="M4124" s="61"/>
      <c r="N4124" s="61"/>
      <c r="O4124" s="61"/>
      <c r="P4124" s="61"/>
      <c r="Q4124" s="74">
        <v>4.5570818261911716</v>
      </c>
      <c r="R4124" s="61">
        <v>1</v>
      </c>
      <c r="S4124" s="61">
        <v>1</v>
      </c>
      <c r="T4124" s="61">
        <v>1</v>
      </c>
      <c r="U4124" s="61">
        <v>5</v>
      </c>
      <c r="V4124" s="61">
        <v>2013</v>
      </c>
      <c r="W4124" s="61" t="s">
        <v>32</v>
      </c>
      <c r="X4124" s="61" t="s">
        <v>572</v>
      </c>
      <c r="Y4124" s="61"/>
      <c r="AC4124"/>
    </row>
    <row r="4125" spans="2:29" x14ac:dyDescent="0.2">
      <c r="B4125" s="61" t="str">
        <f>INDEX(FlowMapping!$G$2:$G$875,MATCH(W4125&amp;D4125,FlowMapping!$E$2:$E$875,0))</f>
        <v>Xylene</v>
      </c>
      <c r="C4125" s="61">
        <f>INDEX(FlowMapping!$H$2:$H$875,MATCH(W4125&amp;D4125,FlowMapping!$E$2:$E$875,0))</f>
        <v>1330207</v>
      </c>
      <c r="D4125" s="61" t="s">
        <v>1027</v>
      </c>
      <c r="E4125" s="61" t="str">
        <f>INDEX(FlowMapping!$J$2:$J$875,MATCH(W4125&amp;D4125,FlowMapping!$E$2:$E$875,0))</f>
        <v>unspecified</v>
      </c>
      <c r="F4125" s="61" t="str">
        <f>INDEX(FlowMapping!$M$2:$M$875,MATCH(W4125&amp;D4125,FlowMapping!$E$2:$E$875,0))</f>
        <v>045f7de9-60d5-4916-a504-5a1002a6e97e</v>
      </c>
      <c r="G4125" s="61" t="str">
        <f>INDEX(Activities!$B$2:$B$390,MATCH(H4125,Activities!$C$2:$C$390,0))</f>
        <v>Wholesale trade</v>
      </c>
      <c r="H4125" s="61">
        <v>420000</v>
      </c>
      <c r="I4125" s="61" t="s">
        <v>997</v>
      </c>
      <c r="J4125" s="62">
        <v>4.582952249165264E-10</v>
      </c>
      <c r="K4125" s="61" t="s">
        <v>2093</v>
      </c>
      <c r="L4125" s="61"/>
      <c r="M4125" s="61"/>
      <c r="N4125" s="61"/>
      <c r="O4125" s="61"/>
      <c r="P4125" s="61"/>
      <c r="Q4125" s="74">
        <v>4.35776584403472</v>
      </c>
      <c r="R4125" s="61">
        <v>1</v>
      </c>
      <c r="S4125" s="61">
        <v>1</v>
      </c>
      <c r="T4125" s="61">
        <v>1</v>
      </c>
      <c r="U4125" s="61">
        <v>5</v>
      </c>
      <c r="V4125" s="61">
        <v>2013</v>
      </c>
      <c r="W4125" s="61" t="s">
        <v>29</v>
      </c>
      <c r="X4125" s="61" t="s">
        <v>572</v>
      </c>
      <c r="Y4125" s="61"/>
      <c r="AC4125"/>
    </row>
    <row r="4126" spans="2:29" x14ac:dyDescent="0.2">
      <c r="B4126" s="61" t="str">
        <f>INDEX(FlowMapping!$G$2:$G$875,MATCH(W4126&amp;D4126,FlowMapping!$E$2:$E$875,0))</f>
        <v>toluene</v>
      </c>
      <c r="C4126" s="61">
        <f>INDEX(FlowMapping!$H$2:$H$875,MATCH(W4126&amp;D4126,FlowMapping!$E$2:$E$875,0))</f>
        <v>108883</v>
      </c>
      <c r="D4126" s="61" t="s">
        <v>1027</v>
      </c>
      <c r="E4126" s="61" t="str">
        <f>INDEX(FlowMapping!$J$2:$J$875,MATCH(W4126&amp;D4126,FlowMapping!$E$2:$E$875,0))</f>
        <v>unspecified</v>
      </c>
      <c r="F4126" s="61" t="str">
        <f>INDEX(FlowMapping!$M$2:$M$875,MATCH(W4126&amp;D4126,FlowMapping!$E$2:$E$875,0))</f>
        <v>826c7733-9b0a-4ec5-9f35-32294f9138e3</v>
      </c>
      <c r="G4126" s="61" t="str">
        <f>INDEX(Activities!$B$2:$B$390,MATCH(H4126,Activities!$C$2:$C$390,0))</f>
        <v>Wholesale trade</v>
      </c>
      <c r="H4126" s="61">
        <v>420000</v>
      </c>
      <c r="I4126" s="61" t="s">
        <v>997</v>
      </c>
      <c r="J4126" s="62">
        <v>5.5805712658759663E-10</v>
      </c>
      <c r="K4126" s="61" t="s">
        <v>2093</v>
      </c>
      <c r="L4126" s="61"/>
      <c r="M4126" s="61"/>
      <c r="N4126" s="61"/>
      <c r="O4126" s="61"/>
      <c r="P4126" s="61"/>
      <c r="Q4126" s="74">
        <v>4.5354160930239154</v>
      </c>
      <c r="R4126" s="61">
        <v>1</v>
      </c>
      <c r="S4126" s="61">
        <v>1</v>
      </c>
      <c r="T4126" s="61">
        <v>1</v>
      </c>
      <c r="U4126" s="61">
        <v>5</v>
      </c>
      <c r="V4126" s="61">
        <v>2013</v>
      </c>
      <c r="W4126" s="61" t="s">
        <v>7</v>
      </c>
      <c r="X4126" s="61" t="s">
        <v>572</v>
      </c>
      <c r="Y4126" s="61"/>
      <c r="AC4126"/>
    </row>
    <row r="4127" spans="2:29" x14ac:dyDescent="0.2">
      <c r="B4127" s="61" t="str">
        <f>INDEX(FlowMapping!$G$2:$G$875,MATCH(W4127&amp;D4127,FlowMapping!$E$2:$E$875,0))</f>
        <v>Benzo(g,h,i)perylene</v>
      </c>
      <c r="C4127" s="61">
        <f>INDEX(FlowMapping!$H$2:$H$875,MATCH(W4127&amp;D4127,FlowMapping!$E$2:$E$875,0))</f>
        <v>206440</v>
      </c>
      <c r="D4127" s="61" t="s">
        <v>1027</v>
      </c>
      <c r="E4127" s="61" t="str">
        <f>INDEX(FlowMapping!$J$2:$J$875,MATCH(W4127&amp;D4127,FlowMapping!$E$2:$E$875,0))</f>
        <v>unspecified</v>
      </c>
      <c r="F4127" s="61" t="str">
        <f>INDEX(FlowMapping!$M$2:$M$875,MATCH(W4127&amp;D4127,FlowMapping!$E$2:$E$875,0))</f>
        <v>4a7383be-8106-4110-bbc9-5bfb22974368</v>
      </c>
      <c r="G4127" s="61" t="str">
        <f>INDEX(Activities!$B$2:$B$390,MATCH(H4127,Activities!$C$2:$C$390,0))</f>
        <v>Pipeline transportation</v>
      </c>
      <c r="H4127" s="61">
        <v>486000</v>
      </c>
      <c r="I4127" s="61" t="s">
        <v>997</v>
      </c>
      <c r="J4127" s="62">
        <v>3.8658212313356516E-13</v>
      </c>
      <c r="K4127" s="61" t="s">
        <v>2093</v>
      </c>
      <c r="L4127" s="61"/>
      <c r="M4127" s="61"/>
      <c r="N4127" s="61"/>
      <c r="O4127" s="61"/>
      <c r="P4127" s="61"/>
      <c r="Q4127" s="74">
        <v>1.5987031145111539</v>
      </c>
      <c r="R4127" s="61">
        <v>1</v>
      </c>
      <c r="S4127" s="61">
        <v>1</v>
      </c>
      <c r="T4127" s="61">
        <v>1</v>
      </c>
      <c r="U4127" s="61">
        <v>5</v>
      </c>
      <c r="V4127" s="61">
        <v>2013</v>
      </c>
      <c r="W4127" s="61" t="s">
        <v>38</v>
      </c>
      <c r="X4127" s="61" t="s">
        <v>572</v>
      </c>
      <c r="Y4127" s="61"/>
      <c r="AC4127"/>
    </row>
    <row r="4128" spans="2:29" x14ac:dyDescent="0.2">
      <c r="B4128" s="61" t="str">
        <f>INDEX(FlowMapping!$G$2:$G$875,MATCH(W4128&amp;D4128,FlowMapping!$E$2:$E$875,0))</f>
        <v>Benzene, 1,2,4-trimethyl-</v>
      </c>
      <c r="C4128" s="61">
        <f>INDEX(FlowMapping!$H$2:$H$875,MATCH(W4128&amp;D4128,FlowMapping!$E$2:$E$875,0))</f>
        <v>95636</v>
      </c>
      <c r="D4128" s="61" t="s">
        <v>1027</v>
      </c>
      <c r="E4128" s="61" t="str">
        <f>INDEX(FlowMapping!$J$2:$J$875,MATCH(W4128&amp;D4128,FlowMapping!$E$2:$E$875,0))</f>
        <v>unspecified</v>
      </c>
      <c r="F4128" s="61" t="str">
        <f>INDEX(FlowMapping!$M$2:$M$875,MATCH(W4128&amp;D4128,FlowMapping!$E$2:$E$875,0))</f>
        <v>abab5cea-6bc0-4760-9783-970aee557983</v>
      </c>
      <c r="G4128" s="61" t="str">
        <f>INDEX(Activities!$B$2:$B$390,MATCH(H4128,Activities!$C$2:$C$390,0))</f>
        <v>Pipeline transportation</v>
      </c>
      <c r="H4128" s="61">
        <v>486000</v>
      </c>
      <c r="I4128" s="61" t="s">
        <v>997</v>
      </c>
      <c r="J4128" s="62">
        <v>7.7316424626713031E-11</v>
      </c>
      <c r="K4128" s="61" t="s">
        <v>2093</v>
      </c>
      <c r="L4128" s="61"/>
      <c r="M4128" s="61"/>
      <c r="N4128" s="61"/>
      <c r="O4128" s="61"/>
      <c r="P4128" s="61"/>
      <c r="Q4128" s="74">
        <v>4.5570818261911716</v>
      </c>
      <c r="R4128" s="61">
        <v>1</v>
      </c>
      <c r="S4128" s="61">
        <v>1</v>
      </c>
      <c r="T4128" s="61">
        <v>1</v>
      </c>
      <c r="U4128" s="61">
        <v>5</v>
      </c>
      <c r="V4128" s="61">
        <v>2013</v>
      </c>
      <c r="W4128" s="61" t="s">
        <v>32</v>
      </c>
      <c r="X4128" s="61" t="s">
        <v>572</v>
      </c>
      <c r="Y4128" s="61"/>
      <c r="AC4128"/>
    </row>
    <row r="4129" spans="2:29" x14ac:dyDescent="0.2">
      <c r="B4129" s="61" t="str">
        <f>INDEX(FlowMapping!$G$2:$G$875,MATCH(W4129&amp;D4129,FlowMapping!$E$2:$E$875,0))</f>
        <v>benzene</v>
      </c>
      <c r="C4129" s="61">
        <f>INDEX(FlowMapping!$H$2:$H$875,MATCH(W4129&amp;D4129,FlowMapping!$E$2:$E$875,0))</f>
        <v>71432</v>
      </c>
      <c r="D4129" s="61" t="s">
        <v>1027</v>
      </c>
      <c r="E4129" s="61" t="str">
        <f>INDEX(FlowMapping!$J$2:$J$875,MATCH(W4129&amp;D4129,FlowMapping!$E$2:$E$875,0))</f>
        <v>unspecified</v>
      </c>
      <c r="F4129" s="61" t="str">
        <f>INDEX(FlowMapping!$M$2:$M$875,MATCH(W4129&amp;D4129,FlowMapping!$E$2:$E$875,0))</f>
        <v>31ba993d-f8aa-44c0-bae1-b6c2081144f6</v>
      </c>
      <c r="G4129" s="61" t="str">
        <f>INDEX(Activities!$B$2:$B$390,MATCH(H4129,Activities!$C$2:$C$390,0))</f>
        <v>Pipeline transportation</v>
      </c>
      <c r="H4129" s="61">
        <v>486000</v>
      </c>
      <c r="I4129" s="61" t="s">
        <v>997</v>
      </c>
      <c r="J4129" s="62">
        <v>7.7316424626713031E-11</v>
      </c>
      <c r="K4129" s="61" t="s">
        <v>2093</v>
      </c>
      <c r="L4129" s="61"/>
      <c r="M4129" s="61"/>
      <c r="N4129" s="61"/>
      <c r="O4129" s="61"/>
      <c r="P4129" s="61"/>
      <c r="Q4129" s="74">
        <v>3.4384362235086336</v>
      </c>
      <c r="R4129" s="61">
        <v>1</v>
      </c>
      <c r="S4129" s="61">
        <v>1</v>
      </c>
      <c r="T4129" s="61">
        <v>1</v>
      </c>
      <c r="U4129" s="61">
        <v>5</v>
      </c>
      <c r="V4129" s="61">
        <v>2013</v>
      </c>
      <c r="W4129" s="61" t="s">
        <v>37</v>
      </c>
      <c r="X4129" s="61" t="s">
        <v>572</v>
      </c>
      <c r="Y4129" s="61"/>
      <c r="AC4129"/>
    </row>
    <row r="4130" spans="2:29" x14ac:dyDescent="0.2">
      <c r="B4130" s="61" t="str">
        <f>INDEX(FlowMapping!$G$2:$G$875,MATCH(W4130&amp;D4130,FlowMapping!$E$2:$E$875,0))</f>
        <v>t-Butyl methyl ether</v>
      </c>
      <c r="C4130" s="61">
        <f>INDEX(FlowMapping!$H$2:$H$875,MATCH(W4130&amp;D4130,FlowMapping!$E$2:$E$875,0))</f>
        <v>1634044</v>
      </c>
      <c r="D4130" s="61" t="s">
        <v>1027</v>
      </c>
      <c r="E4130" s="61" t="str">
        <f>INDEX(FlowMapping!$J$2:$J$875,MATCH(W4130&amp;D4130,FlowMapping!$E$2:$E$875,0))</f>
        <v>unspecified</v>
      </c>
      <c r="F4130" s="61" t="str">
        <f>INDEX(FlowMapping!$M$2:$M$875,MATCH(W4130&amp;D4130,FlowMapping!$E$2:$E$875,0))</f>
        <v>3d59d864-b6c3-4315-ab21-2c2ba2119ad1</v>
      </c>
      <c r="G4130" s="61" t="str">
        <f>INDEX(Activities!$B$2:$B$390,MATCH(H4130,Activities!$C$2:$C$390,0))</f>
        <v>Pipeline transportation</v>
      </c>
      <c r="H4130" s="61">
        <v>486000</v>
      </c>
      <c r="I4130" s="61" t="s">
        <v>997</v>
      </c>
      <c r="J4130" s="62">
        <v>7.7316424626713031E-11</v>
      </c>
      <c r="K4130" s="61" t="s">
        <v>2093</v>
      </c>
      <c r="L4130" s="61"/>
      <c r="M4130" s="61"/>
      <c r="N4130" s="61"/>
      <c r="O4130" s="61"/>
      <c r="P4130" s="61"/>
      <c r="Q4130" s="74">
        <v>4.1272406011595271</v>
      </c>
      <c r="R4130" s="61">
        <v>1</v>
      </c>
      <c r="S4130" s="61">
        <v>1</v>
      </c>
      <c r="T4130" s="61">
        <v>1</v>
      </c>
      <c r="U4130" s="61">
        <v>5</v>
      </c>
      <c r="V4130" s="61">
        <v>2013</v>
      </c>
      <c r="W4130" s="61" t="s">
        <v>219</v>
      </c>
      <c r="X4130" s="61" t="s">
        <v>572</v>
      </c>
      <c r="Y4130" s="61"/>
      <c r="AC4130"/>
    </row>
    <row r="4131" spans="2:29" x14ac:dyDescent="0.2">
      <c r="B4131" s="61" t="str">
        <f>INDEX(FlowMapping!$G$2:$G$875,MATCH(W4131&amp;D4131,FlowMapping!$E$2:$E$875,0))</f>
        <v>toluene</v>
      </c>
      <c r="C4131" s="61">
        <f>INDEX(FlowMapping!$H$2:$H$875,MATCH(W4131&amp;D4131,FlowMapping!$E$2:$E$875,0))</f>
        <v>108883</v>
      </c>
      <c r="D4131" s="61" t="s">
        <v>1027</v>
      </c>
      <c r="E4131" s="61" t="str">
        <f>INDEX(FlowMapping!$J$2:$J$875,MATCH(W4131&amp;D4131,FlowMapping!$E$2:$E$875,0))</f>
        <v>unspecified</v>
      </c>
      <c r="F4131" s="61" t="str">
        <f>INDEX(FlowMapping!$M$2:$M$875,MATCH(W4131&amp;D4131,FlowMapping!$E$2:$E$875,0))</f>
        <v>826c7733-9b0a-4ec5-9f35-32294f9138e3</v>
      </c>
      <c r="G4131" s="61" t="str">
        <f>INDEX(Activities!$B$2:$B$390,MATCH(H4131,Activities!$C$2:$C$390,0))</f>
        <v>Pipeline transportation</v>
      </c>
      <c r="H4131" s="61">
        <v>486000</v>
      </c>
      <c r="I4131" s="61" t="s">
        <v>997</v>
      </c>
      <c r="J4131" s="62">
        <v>7.7316424626713031E-11</v>
      </c>
      <c r="K4131" s="61" t="s">
        <v>2093</v>
      </c>
      <c r="L4131" s="61"/>
      <c r="M4131" s="61"/>
      <c r="N4131" s="61"/>
      <c r="O4131" s="61"/>
      <c r="P4131" s="61"/>
      <c r="Q4131" s="74">
        <v>4.5354160930239154</v>
      </c>
      <c r="R4131" s="61">
        <v>1</v>
      </c>
      <c r="S4131" s="61">
        <v>1</v>
      </c>
      <c r="T4131" s="61">
        <v>1</v>
      </c>
      <c r="U4131" s="61">
        <v>5</v>
      </c>
      <c r="V4131" s="61">
        <v>2013</v>
      </c>
      <c r="W4131" s="61" t="s">
        <v>7</v>
      </c>
      <c r="X4131" s="61" t="s">
        <v>572</v>
      </c>
      <c r="Y4131" s="61"/>
      <c r="AC4131"/>
    </row>
    <row r="4132" spans="2:29" x14ac:dyDescent="0.2">
      <c r="B4132" s="61" t="str">
        <f>INDEX(FlowMapping!$G$2:$G$875,MATCH(W4132&amp;D4132,FlowMapping!$E$2:$E$875,0))</f>
        <v>Xylene</v>
      </c>
      <c r="C4132" s="61">
        <f>INDEX(FlowMapping!$H$2:$H$875,MATCH(W4132&amp;D4132,FlowMapping!$E$2:$E$875,0))</f>
        <v>1330207</v>
      </c>
      <c r="D4132" s="61" t="s">
        <v>1027</v>
      </c>
      <c r="E4132" s="61" t="str">
        <f>INDEX(FlowMapping!$J$2:$J$875,MATCH(W4132&amp;D4132,FlowMapping!$E$2:$E$875,0))</f>
        <v>unspecified</v>
      </c>
      <c r="F4132" s="61" t="str">
        <f>INDEX(FlowMapping!$M$2:$M$875,MATCH(W4132&amp;D4132,FlowMapping!$E$2:$E$875,0))</f>
        <v>045f7de9-60d5-4916-a504-5a1002a6e97e</v>
      </c>
      <c r="G4132" s="61" t="str">
        <f>INDEX(Activities!$B$2:$B$390,MATCH(H4132,Activities!$C$2:$C$390,0))</f>
        <v>Pipeline transportation</v>
      </c>
      <c r="H4132" s="61">
        <v>486000</v>
      </c>
      <c r="I4132" s="61" t="s">
        <v>997</v>
      </c>
      <c r="J4132" s="62">
        <v>7.7316424626713031E-11</v>
      </c>
      <c r="K4132" s="61" t="s">
        <v>2093</v>
      </c>
      <c r="L4132" s="61"/>
      <c r="M4132" s="61"/>
      <c r="N4132" s="61"/>
      <c r="O4132" s="61"/>
      <c r="P4132" s="61"/>
      <c r="Q4132" s="74">
        <v>4.35776584403472</v>
      </c>
      <c r="R4132" s="61">
        <v>1</v>
      </c>
      <c r="S4132" s="61">
        <v>1</v>
      </c>
      <c r="T4132" s="61">
        <v>1</v>
      </c>
      <c r="U4132" s="61">
        <v>5</v>
      </c>
      <c r="V4132" s="61">
        <v>2013</v>
      </c>
      <c r="W4132" s="61" t="s">
        <v>29</v>
      </c>
      <c r="X4132" s="61" t="s">
        <v>572</v>
      </c>
      <c r="Y4132" s="61"/>
      <c r="AC4132"/>
    </row>
    <row r="4133" spans="2:29" x14ac:dyDescent="0.2">
      <c r="B4133" s="61" t="str">
        <f>INDEX(FlowMapping!$G$2:$G$875,MATCH(W4133&amp;D4133,FlowMapping!$E$2:$E$875,0))</f>
        <v>Cumene</v>
      </c>
      <c r="C4133" s="61">
        <f>INDEX(FlowMapping!$H$2:$H$875,MATCH(W4133&amp;D4133,FlowMapping!$E$2:$E$875,0))</f>
        <v>98828</v>
      </c>
      <c r="D4133" s="61" t="s">
        <v>1027</v>
      </c>
      <c r="E4133" s="61" t="str">
        <f>INDEX(FlowMapping!$J$2:$J$875,MATCH(W4133&amp;D4133,FlowMapping!$E$2:$E$875,0))</f>
        <v>unspecified</v>
      </c>
      <c r="F4133" s="61" t="str">
        <f>INDEX(FlowMapping!$M$2:$M$875,MATCH(W4133&amp;D4133,FlowMapping!$E$2:$E$875,0))</f>
        <v>7a3b6567-5f36-4142-b390-15fbf940e206</v>
      </c>
      <c r="G4133" s="61" t="str">
        <f>INDEX(Activities!$B$2:$B$390,MATCH(H4133,Activities!$C$2:$C$390,0))</f>
        <v>Pipeline transportation</v>
      </c>
      <c r="H4133" s="61">
        <v>486000</v>
      </c>
      <c r="I4133" s="61" t="s">
        <v>997</v>
      </c>
      <c r="J4133" s="62">
        <v>1.3114875843730821E-10</v>
      </c>
      <c r="K4133" s="61" t="s">
        <v>2093</v>
      </c>
      <c r="L4133" s="61"/>
      <c r="M4133" s="61"/>
      <c r="N4133" s="61"/>
      <c r="O4133" s="61"/>
      <c r="P4133" s="61"/>
      <c r="Q4133" s="74">
        <v>3.1384193576268955</v>
      </c>
      <c r="R4133" s="61">
        <v>1</v>
      </c>
      <c r="S4133" s="61">
        <v>1</v>
      </c>
      <c r="T4133" s="61">
        <v>1</v>
      </c>
      <c r="U4133" s="61">
        <v>5</v>
      </c>
      <c r="V4133" s="61">
        <v>2013</v>
      </c>
      <c r="W4133" s="61" t="s">
        <v>167</v>
      </c>
      <c r="X4133" s="61" t="s">
        <v>572</v>
      </c>
      <c r="Y4133" s="61"/>
      <c r="AC4133"/>
    </row>
    <row r="4134" spans="2:29" x14ac:dyDescent="0.2">
      <c r="B4134" s="61" t="str">
        <f>INDEX(FlowMapping!$G$2:$G$875,MATCH(W4134&amp;D4134,FlowMapping!$E$2:$E$875,0))</f>
        <v>naphthalene</v>
      </c>
      <c r="C4134" s="61">
        <f>INDEX(FlowMapping!$H$2:$H$875,MATCH(W4134&amp;D4134,FlowMapping!$E$2:$E$875,0))</f>
        <v>91203</v>
      </c>
      <c r="D4134" s="61" t="s">
        <v>1027</v>
      </c>
      <c r="E4134" s="61" t="str">
        <f>INDEX(FlowMapping!$J$2:$J$875,MATCH(W4134&amp;D4134,FlowMapping!$E$2:$E$875,0))</f>
        <v>unspecified</v>
      </c>
      <c r="F4134" s="61" t="str">
        <f>INDEX(FlowMapping!$M$2:$M$875,MATCH(W4134&amp;D4134,FlowMapping!$E$2:$E$875,0))</f>
        <v>b33b93b6-9d95-41f7-b9d3-5b97100bb7b9</v>
      </c>
      <c r="G4134" s="61" t="str">
        <f>INDEX(Activities!$B$2:$B$390,MATCH(H4134,Activities!$C$2:$C$390,0))</f>
        <v>Pipeline transportation</v>
      </c>
      <c r="H4134" s="61">
        <v>486000</v>
      </c>
      <c r="I4134" s="61" t="s">
        <v>997</v>
      </c>
      <c r="J4134" s="62">
        <v>1.4854340764982613E-10</v>
      </c>
      <c r="K4134" s="61" t="s">
        <v>2093</v>
      </c>
      <c r="L4134" s="61"/>
      <c r="M4134" s="61"/>
      <c r="N4134" s="61"/>
      <c r="O4134" s="61"/>
      <c r="P4134" s="61"/>
      <c r="Q4134" s="74">
        <v>3.9824340342869857</v>
      </c>
      <c r="R4134" s="61">
        <v>1</v>
      </c>
      <c r="S4134" s="61">
        <v>1</v>
      </c>
      <c r="T4134" s="61">
        <v>1</v>
      </c>
      <c r="U4134" s="61">
        <v>5</v>
      </c>
      <c r="V4134" s="61">
        <v>2013</v>
      </c>
      <c r="W4134" s="61" t="s">
        <v>55</v>
      </c>
      <c r="X4134" s="61" t="s">
        <v>572</v>
      </c>
      <c r="Y4134" s="61"/>
      <c r="AC4134"/>
    </row>
    <row r="4135" spans="2:29" x14ac:dyDescent="0.2">
      <c r="B4135" s="61" t="str">
        <f>INDEX(FlowMapping!$G$2:$G$875,MATCH(W4135&amp;D4135,FlowMapping!$E$2:$E$875,0))</f>
        <v>Benzene, ethyl-</v>
      </c>
      <c r="C4135" s="61">
        <f>INDEX(FlowMapping!$H$2:$H$875,MATCH(W4135&amp;D4135,FlowMapping!$E$2:$E$875,0))</f>
        <v>100414</v>
      </c>
      <c r="D4135" s="61" t="s">
        <v>1027</v>
      </c>
      <c r="E4135" s="61" t="str">
        <f>INDEX(FlowMapping!$J$2:$J$875,MATCH(W4135&amp;D4135,FlowMapping!$E$2:$E$875,0))</f>
        <v>unspecified</v>
      </c>
      <c r="F4135" s="61" t="str">
        <f>INDEX(FlowMapping!$M$2:$M$875,MATCH(W4135&amp;D4135,FlowMapping!$E$2:$E$875,0))</f>
        <v>3dd549fd-825c-4ceb-a5f9-2988d322dc5d</v>
      </c>
      <c r="G4135" s="61" t="str">
        <f>INDEX(Activities!$B$2:$B$390,MATCH(H4135,Activities!$C$2:$C$390,0))</f>
        <v>Pipeline transportation</v>
      </c>
      <c r="H4135" s="61">
        <v>486000</v>
      </c>
      <c r="I4135" s="61" t="s">
        <v>997</v>
      </c>
      <c r="J4135" s="62">
        <v>1.9080147269380242E-10</v>
      </c>
      <c r="K4135" s="61" t="s">
        <v>2093</v>
      </c>
      <c r="L4135" s="61"/>
      <c r="M4135" s="61"/>
      <c r="N4135" s="61"/>
      <c r="O4135" s="61"/>
      <c r="P4135" s="61"/>
      <c r="Q4135" s="74">
        <v>4.1756139744527641</v>
      </c>
      <c r="R4135" s="61">
        <v>1</v>
      </c>
      <c r="S4135" s="61">
        <v>1</v>
      </c>
      <c r="T4135" s="61">
        <v>1</v>
      </c>
      <c r="U4135" s="61">
        <v>5</v>
      </c>
      <c r="V4135" s="61">
        <v>2013</v>
      </c>
      <c r="W4135" s="61" t="s">
        <v>6</v>
      </c>
      <c r="X4135" s="61" t="s">
        <v>572</v>
      </c>
      <c r="Y4135" s="61"/>
      <c r="AC4135"/>
    </row>
    <row r="4136" spans="2:29" x14ac:dyDescent="0.2">
      <c r="B4136" s="61" t="str">
        <f>INDEX(FlowMapping!$G$2:$G$875,MATCH(W4136&amp;D4136,FlowMapping!$E$2:$E$875,0))</f>
        <v>Hexane</v>
      </c>
      <c r="C4136" s="61">
        <f>INDEX(FlowMapping!$H$2:$H$875,MATCH(W4136&amp;D4136,FlowMapping!$E$2:$E$875,0))</f>
        <v>110543</v>
      </c>
      <c r="D4136" s="61" t="s">
        <v>1027</v>
      </c>
      <c r="E4136" s="61" t="str">
        <f>INDEX(FlowMapping!$J$2:$J$875,MATCH(W4136&amp;D4136,FlowMapping!$E$2:$E$875,0))</f>
        <v>unspecified</v>
      </c>
      <c r="F4136" s="61" t="str">
        <f>INDEX(FlowMapping!$M$2:$M$875,MATCH(W4136&amp;D4136,FlowMapping!$E$2:$E$875,0))</f>
        <v>856f0506-79b3-42c1-8faa-3e9f8699c28d</v>
      </c>
      <c r="G4136" s="61" t="str">
        <f>INDEX(Activities!$B$2:$B$390,MATCH(H4136,Activities!$C$2:$C$390,0))</f>
        <v>Pipeline transportation</v>
      </c>
      <c r="H4136" s="61">
        <v>486000</v>
      </c>
      <c r="I4136" s="61" t="s">
        <v>997</v>
      </c>
      <c r="J4136" s="62">
        <v>2.4436629167518921E-9</v>
      </c>
      <c r="K4136" s="61" t="s">
        <v>2093</v>
      </c>
      <c r="L4136" s="61"/>
      <c r="M4136" s="61"/>
      <c r="N4136" s="61"/>
      <c r="O4136" s="61"/>
      <c r="P4136" s="61"/>
      <c r="Q4136" s="74">
        <v>4.2570785973019296</v>
      </c>
      <c r="R4136" s="61">
        <v>1</v>
      </c>
      <c r="S4136" s="61">
        <v>1</v>
      </c>
      <c r="T4136" s="61">
        <v>1</v>
      </c>
      <c r="U4136" s="61">
        <v>5</v>
      </c>
      <c r="V4136" s="61">
        <v>2013</v>
      </c>
      <c r="W4136" s="61" t="s">
        <v>11</v>
      </c>
      <c r="X4136" s="61" t="s">
        <v>572</v>
      </c>
      <c r="Y4136" s="61"/>
      <c r="AC4136"/>
    </row>
    <row r="4137" spans="2:29" x14ac:dyDescent="0.2">
      <c r="B4137" s="61" t="str">
        <f>INDEX(FlowMapping!$G$2:$G$875,MATCH(W4137&amp;D4137,FlowMapping!$E$2:$E$875,0))</f>
        <v>Benzo(g,h,i)perylene</v>
      </c>
      <c r="C4137" s="61">
        <f>INDEX(FlowMapping!$H$2:$H$875,MATCH(W4137&amp;D4137,FlowMapping!$E$2:$E$875,0))</f>
        <v>206440</v>
      </c>
      <c r="D4137" s="61" t="s">
        <v>1027</v>
      </c>
      <c r="E4137" s="61" t="str">
        <f>INDEX(FlowMapping!$J$2:$J$875,MATCH(W4137&amp;D4137,FlowMapping!$E$2:$E$875,0))</f>
        <v>unspecified</v>
      </c>
      <c r="F4137" s="61" t="str">
        <f>INDEX(FlowMapping!$M$2:$M$875,MATCH(W4137&amp;D4137,FlowMapping!$E$2:$E$875,0))</f>
        <v>4a7383be-8106-4110-bbc9-5bfb22974368</v>
      </c>
      <c r="G4137" s="61" t="str">
        <f>INDEX(Activities!$B$2:$B$390,MATCH(H4137,Activities!$C$2:$C$390,0))</f>
        <v>Warehousing and storage</v>
      </c>
      <c r="H4137" s="61">
        <v>493000</v>
      </c>
      <c r="I4137" s="61" t="s">
        <v>997</v>
      </c>
      <c r="J4137" s="62">
        <v>5.1824008591634583E-14</v>
      </c>
      <c r="K4137" s="61" t="s">
        <v>2093</v>
      </c>
      <c r="L4137" s="61"/>
      <c r="M4137" s="61"/>
      <c r="N4137" s="61"/>
      <c r="O4137" s="61"/>
      <c r="P4137" s="61"/>
      <c r="Q4137" s="74">
        <v>1.5987031145111539</v>
      </c>
      <c r="R4137" s="61">
        <v>1</v>
      </c>
      <c r="S4137" s="61">
        <v>1</v>
      </c>
      <c r="T4137" s="61">
        <v>1</v>
      </c>
      <c r="U4137" s="61">
        <v>5</v>
      </c>
      <c r="V4137" s="61">
        <v>2013</v>
      </c>
      <c r="W4137" s="61" t="s">
        <v>38</v>
      </c>
      <c r="X4137" s="61" t="s">
        <v>572</v>
      </c>
      <c r="Y4137" s="61"/>
      <c r="AC4137"/>
    </row>
    <row r="4138" spans="2:29" x14ac:dyDescent="0.2">
      <c r="B4138" s="61" t="str">
        <f>INDEX(FlowMapping!$G$2:$G$875,MATCH(W4138&amp;D4138,FlowMapping!$E$2:$E$875,0))</f>
        <v>mercury</v>
      </c>
      <c r="C4138" s="61">
        <f>INDEX(FlowMapping!$H$2:$H$875,MATCH(W4138&amp;D4138,FlowMapping!$E$2:$E$875,0))</f>
        <v>7439976</v>
      </c>
      <c r="D4138" s="61" t="s">
        <v>1027</v>
      </c>
      <c r="E4138" s="61" t="str">
        <f>INDEX(FlowMapping!$J$2:$J$875,MATCH(W4138&amp;D4138,FlowMapping!$E$2:$E$875,0))</f>
        <v>unspecified</v>
      </c>
      <c r="F4138" s="61" t="str">
        <f>INDEX(FlowMapping!$M$2:$M$875,MATCH(W4138&amp;D4138,FlowMapping!$E$2:$E$875,0))</f>
        <v>9325957a-bee5-4f2d-8bd1-458729c5e49e</v>
      </c>
      <c r="G4138" s="61" t="str">
        <f>INDEX(Activities!$B$2:$B$390,MATCH(H4138,Activities!$C$2:$C$390,0))</f>
        <v>Warehousing and storage</v>
      </c>
      <c r="H4138" s="61">
        <v>493000</v>
      </c>
      <c r="I4138" s="61" t="s">
        <v>997</v>
      </c>
      <c r="J4138" s="62">
        <v>2.4357284038068254E-12</v>
      </c>
      <c r="K4138" s="61" t="s">
        <v>2093</v>
      </c>
      <c r="L4138" s="61"/>
      <c r="M4138" s="61"/>
      <c r="N4138" s="61"/>
      <c r="O4138" s="61"/>
      <c r="P4138" s="61"/>
      <c r="Q4138" s="74">
        <v>3.063643209955242</v>
      </c>
      <c r="R4138" s="61">
        <v>1</v>
      </c>
      <c r="S4138" s="61">
        <v>1</v>
      </c>
      <c r="T4138" s="61">
        <v>1</v>
      </c>
      <c r="U4138" s="61">
        <v>5</v>
      </c>
      <c r="V4138" s="61">
        <v>2013</v>
      </c>
      <c r="W4138" s="61" t="s">
        <v>96</v>
      </c>
      <c r="X4138" s="61" t="s">
        <v>572</v>
      </c>
      <c r="Y4138" s="61"/>
      <c r="AC4138"/>
    </row>
    <row r="4139" spans="2:29" x14ac:dyDescent="0.2">
      <c r="B4139" s="61" t="str">
        <f>INDEX(FlowMapping!$G$2:$G$875,MATCH(W4139&amp;D4139,FlowMapping!$E$2:$E$875,0))</f>
        <v>Cyclohexane</v>
      </c>
      <c r="C4139" s="61">
        <f>INDEX(FlowMapping!$H$2:$H$875,MATCH(W4139&amp;D4139,FlowMapping!$E$2:$E$875,0))</f>
        <v>110827</v>
      </c>
      <c r="D4139" s="61" t="s">
        <v>1027</v>
      </c>
      <c r="E4139" s="61" t="str">
        <f>INDEX(FlowMapping!$J$2:$J$875,MATCH(W4139&amp;D4139,FlowMapping!$E$2:$E$875,0))</f>
        <v>unspecified</v>
      </c>
      <c r="F4139" s="61" t="str">
        <f>INDEX(FlowMapping!$M$2:$M$875,MATCH(W4139&amp;D4139,FlowMapping!$E$2:$E$875,0))</f>
        <v>53a12896-8a5b-40b6-81ff-24379f17a050</v>
      </c>
      <c r="G4139" s="61" t="str">
        <f>INDEX(Activities!$B$2:$B$390,MATCH(H4139,Activities!$C$2:$C$390,0))</f>
        <v>Warehousing and storage</v>
      </c>
      <c r="H4139" s="61">
        <v>493000</v>
      </c>
      <c r="I4139" s="61" t="s">
        <v>997</v>
      </c>
      <c r="J4139" s="62">
        <v>5.1824008591634583E-12</v>
      </c>
      <c r="K4139" s="61" t="s">
        <v>2093</v>
      </c>
      <c r="L4139" s="61"/>
      <c r="M4139" s="61"/>
      <c r="N4139" s="61"/>
      <c r="O4139" s="61"/>
      <c r="P4139" s="61"/>
      <c r="Q4139" s="74">
        <v>4.1111128032622766</v>
      </c>
      <c r="R4139" s="61">
        <v>1</v>
      </c>
      <c r="S4139" s="61">
        <v>1</v>
      </c>
      <c r="T4139" s="61">
        <v>1</v>
      </c>
      <c r="U4139" s="61">
        <v>5</v>
      </c>
      <c r="V4139" s="61">
        <v>2013</v>
      </c>
      <c r="W4139" s="61" t="s">
        <v>30</v>
      </c>
      <c r="X4139" s="61" t="s">
        <v>572</v>
      </c>
      <c r="Y4139" s="61"/>
      <c r="AC4139"/>
    </row>
    <row r="4140" spans="2:29" x14ac:dyDescent="0.2">
      <c r="B4140" s="61" t="str">
        <f>INDEX(FlowMapping!$G$2:$G$875,MATCH(W4140&amp;D4140,FlowMapping!$E$2:$E$875,0))</f>
        <v>lead</v>
      </c>
      <c r="C4140" s="61">
        <f>INDEX(FlowMapping!$H$2:$H$875,MATCH(W4140&amp;D4140,FlowMapping!$E$2:$E$875,0))</f>
        <v>7439921</v>
      </c>
      <c r="D4140" s="61" t="s">
        <v>1027</v>
      </c>
      <c r="E4140" s="61" t="str">
        <f>INDEX(FlowMapping!$J$2:$J$875,MATCH(W4140&amp;D4140,FlowMapping!$E$2:$E$875,0))</f>
        <v>unspecified</v>
      </c>
      <c r="F4140" s="61" t="str">
        <f>INDEX(FlowMapping!$M$2:$M$875,MATCH(W4140&amp;D4140,FlowMapping!$E$2:$E$875,0))</f>
        <v>31c4d160-b21e-41b3-b9c1-3d7a72377653</v>
      </c>
      <c r="G4140" s="61" t="str">
        <f>INDEX(Activities!$B$2:$B$390,MATCH(H4140,Activities!$C$2:$C$390,0))</f>
        <v>Warehousing and storage</v>
      </c>
      <c r="H4140" s="61">
        <v>493000</v>
      </c>
      <c r="I4140" s="61" t="s">
        <v>997</v>
      </c>
      <c r="J4140" s="62">
        <v>5.3896968935299958E-12</v>
      </c>
      <c r="K4140" s="61" t="s">
        <v>2093</v>
      </c>
      <c r="L4140" s="61"/>
      <c r="M4140" s="61"/>
      <c r="N4140" s="61"/>
      <c r="O4140" s="61"/>
      <c r="P4140" s="61"/>
      <c r="Q4140" s="74">
        <v>3.2630030039016864</v>
      </c>
      <c r="R4140" s="61">
        <v>1</v>
      </c>
      <c r="S4140" s="61">
        <v>1</v>
      </c>
      <c r="T4140" s="61">
        <v>1</v>
      </c>
      <c r="U4140" s="61">
        <v>5</v>
      </c>
      <c r="V4140" s="61">
        <v>2013</v>
      </c>
      <c r="W4140" s="61" t="s">
        <v>16</v>
      </c>
      <c r="X4140" s="61" t="s">
        <v>572</v>
      </c>
      <c r="Y4140" s="61"/>
      <c r="AC4140"/>
    </row>
    <row r="4141" spans="2:29" x14ac:dyDescent="0.2">
      <c r="B4141" s="61" t="str">
        <f>INDEX(FlowMapping!$G$2:$G$875,MATCH(W4141&amp;D4141,FlowMapping!$E$2:$E$875,0))</f>
        <v>Cumene</v>
      </c>
      <c r="C4141" s="61">
        <f>INDEX(FlowMapping!$H$2:$H$875,MATCH(W4141&amp;D4141,FlowMapping!$E$2:$E$875,0))</f>
        <v>98828</v>
      </c>
      <c r="D4141" s="61" t="s">
        <v>1027</v>
      </c>
      <c r="E4141" s="61" t="str">
        <f>INDEX(FlowMapping!$J$2:$J$875,MATCH(W4141&amp;D4141,FlowMapping!$E$2:$E$875,0))</f>
        <v>unspecified</v>
      </c>
      <c r="F4141" s="61" t="str">
        <f>INDEX(FlowMapping!$M$2:$M$875,MATCH(W4141&amp;D4141,FlowMapping!$E$2:$E$875,0))</f>
        <v>7a3b6567-5f36-4142-b390-15fbf940e206</v>
      </c>
      <c r="G4141" s="61" t="str">
        <f>INDEX(Activities!$B$2:$B$390,MATCH(H4141,Activities!$C$2:$C$390,0))</f>
        <v>Warehousing and storage</v>
      </c>
      <c r="H4141" s="61">
        <v>493000</v>
      </c>
      <c r="I4141" s="61" t="s">
        <v>997</v>
      </c>
      <c r="J4141" s="62">
        <v>2.5912004295817288E-11</v>
      </c>
      <c r="K4141" s="61" t="s">
        <v>2093</v>
      </c>
      <c r="L4141" s="61"/>
      <c r="M4141" s="61"/>
      <c r="N4141" s="61"/>
      <c r="O4141" s="61"/>
      <c r="P4141" s="61"/>
      <c r="Q4141" s="74">
        <v>3.1384193576268955</v>
      </c>
      <c r="R4141" s="61">
        <v>1</v>
      </c>
      <c r="S4141" s="61">
        <v>1</v>
      </c>
      <c r="T4141" s="61">
        <v>1</v>
      </c>
      <c r="U4141" s="61">
        <v>5</v>
      </c>
      <c r="V4141" s="61">
        <v>2013</v>
      </c>
      <c r="W4141" s="61" t="s">
        <v>167</v>
      </c>
      <c r="X4141" s="61" t="s">
        <v>572</v>
      </c>
      <c r="Y4141" s="61"/>
      <c r="AC4141"/>
    </row>
    <row r="4142" spans="2:29" x14ac:dyDescent="0.2">
      <c r="B4142" s="61" t="str">
        <f>INDEX(FlowMapping!$G$2:$G$875,MATCH(W4142&amp;D4142,FlowMapping!$E$2:$E$875,0))</f>
        <v>methanol</v>
      </c>
      <c r="C4142" s="61">
        <f>INDEX(FlowMapping!$H$2:$H$875,MATCH(W4142&amp;D4142,FlowMapping!$E$2:$E$875,0))</f>
        <v>67561</v>
      </c>
      <c r="D4142" s="61" t="s">
        <v>1027</v>
      </c>
      <c r="E4142" s="61" t="str">
        <f>INDEX(FlowMapping!$J$2:$J$875,MATCH(W4142&amp;D4142,FlowMapping!$E$2:$E$875,0))</f>
        <v>unspecified</v>
      </c>
      <c r="F4142" s="61" t="str">
        <f>INDEX(FlowMapping!$M$2:$M$875,MATCH(W4142&amp;D4142,FlowMapping!$E$2:$E$875,0))</f>
        <v>ee2c5c6c-ff01-4151-8332-d4bf1508c759</v>
      </c>
      <c r="G4142" s="61" t="str">
        <f>INDEX(Activities!$B$2:$B$390,MATCH(H4142,Activities!$C$2:$C$390,0))</f>
        <v>Warehousing and storage</v>
      </c>
      <c r="H4142" s="61">
        <v>493000</v>
      </c>
      <c r="I4142" s="61" t="s">
        <v>997</v>
      </c>
      <c r="J4142" s="62">
        <v>2.5912004295817288E-11</v>
      </c>
      <c r="K4142" s="61" t="s">
        <v>2093</v>
      </c>
      <c r="L4142" s="61"/>
      <c r="M4142" s="61"/>
      <c r="N4142" s="61"/>
      <c r="O4142" s="61"/>
      <c r="P4142" s="61"/>
      <c r="Q4142" s="74">
        <v>2.8516574739277876</v>
      </c>
      <c r="R4142" s="61">
        <v>1</v>
      </c>
      <c r="S4142" s="61">
        <v>1</v>
      </c>
      <c r="T4142" s="61">
        <v>1</v>
      </c>
      <c r="U4142" s="61">
        <v>5</v>
      </c>
      <c r="V4142" s="61">
        <v>2013</v>
      </c>
      <c r="W4142" s="61" t="s">
        <v>19</v>
      </c>
      <c r="X4142" s="61" t="s">
        <v>572</v>
      </c>
      <c r="Y4142" s="61"/>
      <c r="AC4142"/>
    </row>
    <row r="4143" spans="2:29" x14ac:dyDescent="0.2">
      <c r="B4143" s="61" t="str">
        <f>INDEX(FlowMapping!$G$2:$G$875,MATCH(W4143&amp;D4143,FlowMapping!$E$2:$E$875,0))</f>
        <v>SEC-BUTYL ALCOHOL</v>
      </c>
      <c r="C4143" s="61">
        <f>INDEX(FlowMapping!$H$2:$H$875,MATCH(W4143&amp;D4143,FlowMapping!$E$2:$E$875,0))</f>
        <v>78922</v>
      </c>
      <c r="D4143" s="61" t="s">
        <v>1027</v>
      </c>
      <c r="E4143" s="61" t="str">
        <f>INDEX(FlowMapping!$J$2:$J$875,MATCH(W4143&amp;D4143,FlowMapping!$E$2:$E$875,0))</f>
        <v>unspecified</v>
      </c>
      <c r="F4143" s="61" t="str">
        <f>INDEX(FlowMapping!$M$2:$M$875,MATCH(W4143&amp;D4143,FlowMapping!$E$2:$E$875,0))</f>
        <v>59fcf9d0-7f5c-4060-9172-5d7567dc8bc4</v>
      </c>
      <c r="G4143" s="61" t="str">
        <f>INDEX(Activities!$B$2:$B$390,MATCH(H4143,Activities!$C$2:$C$390,0))</f>
        <v>Warehousing and storage</v>
      </c>
      <c r="H4143" s="61">
        <v>493000</v>
      </c>
      <c r="I4143" s="61" t="s">
        <v>997</v>
      </c>
      <c r="J4143" s="62">
        <v>2.5912004295817288E-11</v>
      </c>
      <c r="K4143" s="61" t="s">
        <v>2093</v>
      </c>
      <c r="L4143" s="61"/>
      <c r="M4143" s="61"/>
      <c r="N4143" s="61"/>
      <c r="O4143" s="61"/>
      <c r="P4143" s="61"/>
      <c r="Q4143" s="74">
        <v>4.8574994924188646</v>
      </c>
      <c r="R4143" s="61">
        <v>1</v>
      </c>
      <c r="S4143" s="61">
        <v>1</v>
      </c>
      <c r="T4143" s="61">
        <v>1</v>
      </c>
      <c r="U4143" s="61">
        <v>5</v>
      </c>
      <c r="V4143" s="61">
        <v>2013</v>
      </c>
      <c r="W4143" s="61" t="s">
        <v>152</v>
      </c>
      <c r="X4143" s="61" t="s">
        <v>572</v>
      </c>
      <c r="Y4143" s="61"/>
      <c r="AC4143"/>
    </row>
    <row r="4144" spans="2:29" x14ac:dyDescent="0.2">
      <c r="B4144" s="61" t="str">
        <f>INDEX(FlowMapping!$G$2:$G$875,MATCH(W4144&amp;D4144,FlowMapping!$E$2:$E$875,0))</f>
        <v>toluene</v>
      </c>
      <c r="C4144" s="61">
        <f>INDEX(FlowMapping!$H$2:$H$875,MATCH(W4144&amp;D4144,FlowMapping!$E$2:$E$875,0))</f>
        <v>108883</v>
      </c>
      <c r="D4144" s="61" t="s">
        <v>1027</v>
      </c>
      <c r="E4144" s="61" t="str">
        <f>INDEX(FlowMapping!$J$2:$J$875,MATCH(W4144&amp;D4144,FlowMapping!$E$2:$E$875,0))</f>
        <v>unspecified</v>
      </c>
      <c r="F4144" s="61" t="str">
        <f>INDEX(FlowMapping!$M$2:$M$875,MATCH(W4144&amp;D4144,FlowMapping!$E$2:$E$875,0))</f>
        <v>826c7733-9b0a-4ec5-9f35-32294f9138e3</v>
      </c>
      <c r="G4144" s="61" t="str">
        <f>INDEX(Activities!$B$2:$B$390,MATCH(H4144,Activities!$C$2:$C$390,0))</f>
        <v>Warehousing and storage</v>
      </c>
      <c r="H4144" s="61">
        <v>493000</v>
      </c>
      <c r="I4144" s="61" t="s">
        <v>997</v>
      </c>
      <c r="J4144" s="62">
        <v>2.5912004295817288E-11</v>
      </c>
      <c r="K4144" s="61" t="s">
        <v>2093</v>
      </c>
      <c r="L4144" s="61"/>
      <c r="M4144" s="61"/>
      <c r="N4144" s="61"/>
      <c r="O4144" s="61"/>
      <c r="P4144" s="61"/>
      <c r="Q4144" s="74">
        <v>4.5354160930239154</v>
      </c>
      <c r="R4144" s="61">
        <v>1</v>
      </c>
      <c r="S4144" s="61">
        <v>1</v>
      </c>
      <c r="T4144" s="61">
        <v>1</v>
      </c>
      <c r="U4144" s="61">
        <v>5</v>
      </c>
      <c r="V4144" s="61">
        <v>2013</v>
      </c>
      <c r="W4144" s="61" t="s">
        <v>7</v>
      </c>
      <c r="X4144" s="61" t="s">
        <v>572</v>
      </c>
      <c r="Y4144" s="61"/>
      <c r="AC4144"/>
    </row>
    <row r="4145" spans="2:29" x14ac:dyDescent="0.2">
      <c r="B4145" s="61" t="str">
        <f>INDEX(FlowMapping!$G$2:$G$875,MATCH(W4145&amp;D4145,FlowMapping!$E$2:$E$875,0))</f>
        <v>Benzene, 1,2,4-trimethyl-</v>
      </c>
      <c r="C4145" s="61">
        <f>INDEX(FlowMapping!$H$2:$H$875,MATCH(W4145&amp;D4145,FlowMapping!$E$2:$E$875,0))</f>
        <v>95636</v>
      </c>
      <c r="D4145" s="61" t="s">
        <v>1027</v>
      </c>
      <c r="E4145" s="61" t="str">
        <f>INDEX(FlowMapping!$J$2:$J$875,MATCH(W4145&amp;D4145,FlowMapping!$E$2:$E$875,0))</f>
        <v>unspecified</v>
      </c>
      <c r="F4145" s="61" t="str">
        <f>INDEX(FlowMapping!$M$2:$M$875,MATCH(W4145&amp;D4145,FlowMapping!$E$2:$E$875,0))</f>
        <v>abab5cea-6bc0-4760-9783-970aee557983</v>
      </c>
      <c r="G4145" s="61" t="str">
        <f>INDEX(Activities!$B$2:$B$390,MATCH(H4145,Activities!$C$2:$C$390,0))</f>
        <v>Warehousing and storage</v>
      </c>
      <c r="H4145" s="61">
        <v>493000</v>
      </c>
      <c r="I4145" s="61" t="s">
        <v>997</v>
      </c>
      <c r="J4145" s="62">
        <v>3.1094405154980743E-11</v>
      </c>
      <c r="K4145" s="61" t="s">
        <v>2093</v>
      </c>
      <c r="L4145" s="61"/>
      <c r="M4145" s="61"/>
      <c r="N4145" s="61"/>
      <c r="O4145" s="61"/>
      <c r="P4145" s="61"/>
      <c r="Q4145" s="74">
        <v>4.5570818261911716</v>
      </c>
      <c r="R4145" s="61">
        <v>1</v>
      </c>
      <c r="S4145" s="61">
        <v>1</v>
      </c>
      <c r="T4145" s="61">
        <v>1</v>
      </c>
      <c r="U4145" s="61">
        <v>5</v>
      </c>
      <c r="V4145" s="61">
        <v>2013</v>
      </c>
      <c r="W4145" s="61" t="s">
        <v>32</v>
      </c>
      <c r="X4145" s="61" t="s">
        <v>572</v>
      </c>
      <c r="Y4145" s="61"/>
      <c r="AC4145"/>
    </row>
    <row r="4146" spans="2:29" x14ac:dyDescent="0.2">
      <c r="B4146" s="61" t="str">
        <f>INDEX(FlowMapping!$G$2:$G$875,MATCH(W4146&amp;D4146,FlowMapping!$E$2:$E$875,0))</f>
        <v>benzene</v>
      </c>
      <c r="C4146" s="61">
        <f>INDEX(FlowMapping!$H$2:$H$875,MATCH(W4146&amp;D4146,FlowMapping!$E$2:$E$875,0))</f>
        <v>71432</v>
      </c>
      <c r="D4146" s="61" t="s">
        <v>1027</v>
      </c>
      <c r="E4146" s="61" t="str">
        <f>INDEX(FlowMapping!$J$2:$J$875,MATCH(W4146&amp;D4146,FlowMapping!$E$2:$E$875,0))</f>
        <v>unspecified</v>
      </c>
      <c r="F4146" s="61" t="str">
        <f>INDEX(FlowMapping!$M$2:$M$875,MATCH(W4146&amp;D4146,FlowMapping!$E$2:$E$875,0))</f>
        <v>31ba993d-f8aa-44c0-bae1-b6c2081144f6</v>
      </c>
      <c r="G4146" s="61" t="str">
        <f>INDEX(Activities!$B$2:$B$390,MATCH(H4146,Activities!$C$2:$C$390,0))</f>
        <v>Warehousing and storage</v>
      </c>
      <c r="H4146" s="61">
        <v>493000</v>
      </c>
      <c r="I4146" s="61" t="s">
        <v>997</v>
      </c>
      <c r="J4146" s="62">
        <v>3.1094405154980743E-11</v>
      </c>
      <c r="K4146" s="61" t="s">
        <v>2093</v>
      </c>
      <c r="L4146" s="61"/>
      <c r="M4146" s="61"/>
      <c r="N4146" s="61"/>
      <c r="O4146" s="61"/>
      <c r="P4146" s="61"/>
      <c r="Q4146" s="74">
        <v>3.4384362235086336</v>
      </c>
      <c r="R4146" s="61">
        <v>1</v>
      </c>
      <c r="S4146" s="61">
        <v>1</v>
      </c>
      <c r="T4146" s="61">
        <v>1</v>
      </c>
      <c r="U4146" s="61">
        <v>5</v>
      </c>
      <c r="V4146" s="61">
        <v>2013</v>
      </c>
      <c r="W4146" s="61" t="s">
        <v>37</v>
      </c>
      <c r="X4146" s="61" t="s">
        <v>572</v>
      </c>
      <c r="Y4146" s="61"/>
      <c r="AC4146"/>
    </row>
    <row r="4147" spans="2:29" x14ac:dyDescent="0.2">
      <c r="B4147" s="61" t="str">
        <f>INDEX(FlowMapping!$G$2:$G$875,MATCH(W4147&amp;D4147,FlowMapping!$E$2:$E$875,0))</f>
        <v>naphthalene</v>
      </c>
      <c r="C4147" s="61">
        <f>INDEX(FlowMapping!$H$2:$H$875,MATCH(W4147&amp;D4147,FlowMapping!$E$2:$E$875,0))</f>
        <v>91203</v>
      </c>
      <c r="D4147" s="61" t="s">
        <v>1027</v>
      </c>
      <c r="E4147" s="61" t="str">
        <f>INDEX(FlowMapping!$J$2:$J$875,MATCH(W4147&amp;D4147,FlowMapping!$E$2:$E$875,0))</f>
        <v>unspecified</v>
      </c>
      <c r="F4147" s="61" t="str">
        <f>INDEX(FlowMapping!$M$2:$M$875,MATCH(W4147&amp;D4147,FlowMapping!$E$2:$E$875,0))</f>
        <v>b33b93b6-9d95-41f7-b9d3-5b97100bb7b9</v>
      </c>
      <c r="G4147" s="61" t="str">
        <f>INDEX(Activities!$B$2:$B$390,MATCH(H4147,Activities!$C$2:$C$390,0))</f>
        <v>Warehousing and storage</v>
      </c>
      <c r="H4147" s="61">
        <v>493000</v>
      </c>
      <c r="I4147" s="61" t="s">
        <v>997</v>
      </c>
      <c r="J4147" s="62">
        <v>3.1094405154980743E-11</v>
      </c>
      <c r="K4147" s="61" t="s">
        <v>2093</v>
      </c>
      <c r="L4147" s="61"/>
      <c r="M4147" s="61"/>
      <c r="N4147" s="61"/>
      <c r="O4147" s="61"/>
      <c r="P4147" s="61"/>
      <c r="Q4147" s="74">
        <v>3.9824340342869857</v>
      </c>
      <c r="R4147" s="61">
        <v>1</v>
      </c>
      <c r="S4147" s="61">
        <v>1</v>
      </c>
      <c r="T4147" s="61">
        <v>1</v>
      </c>
      <c r="U4147" s="61">
        <v>5</v>
      </c>
      <c r="V4147" s="61">
        <v>2013</v>
      </c>
      <c r="W4147" s="61" t="s">
        <v>55</v>
      </c>
      <c r="X4147" s="61" t="s">
        <v>572</v>
      </c>
      <c r="Y4147" s="61"/>
      <c r="AC4147"/>
    </row>
    <row r="4148" spans="2:29" x14ac:dyDescent="0.2">
      <c r="B4148" s="61" t="str">
        <f>INDEX(FlowMapping!$G$2:$G$875,MATCH(W4148&amp;D4148,FlowMapping!$E$2:$E$875,0))</f>
        <v>Hexane</v>
      </c>
      <c r="C4148" s="61">
        <f>INDEX(FlowMapping!$H$2:$H$875,MATCH(W4148&amp;D4148,FlowMapping!$E$2:$E$875,0))</f>
        <v>110543</v>
      </c>
      <c r="D4148" s="61" t="s">
        <v>1027</v>
      </c>
      <c r="E4148" s="61" t="str">
        <f>INDEX(FlowMapping!$J$2:$J$875,MATCH(W4148&amp;D4148,FlowMapping!$E$2:$E$875,0))</f>
        <v>unspecified</v>
      </c>
      <c r="F4148" s="61" t="str">
        <f>INDEX(FlowMapping!$M$2:$M$875,MATCH(W4148&amp;D4148,FlowMapping!$E$2:$E$875,0))</f>
        <v>856f0506-79b3-42c1-8faa-3e9f8699c28d</v>
      </c>
      <c r="G4148" s="61" t="str">
        <f>INDEX(Activities!$B$2:$B$390,MATCH(H4148,Activities!$C$2:$C$390,0))</f>
        <v>Warehousing and storage</v>
      </c>
      <c r="H4148" s="61">
        <v>493000</v>
      </c>
      <c r="I4148" s="61" t="s">
        <v>997</v>
      </c>
      <c r="J4148" s="62">
        <v>3.1094405154980743E-11</v>
      </c>
      <c r="K4148" s="61" t="s">
        <v>2093</v>
      </c>
      <c r="L4148" s="61"/>
      <c r="M4148" s="61"/>
      <c r="N4148" s="61"/>
      <c r="O4148" s="61"/>
      <c r="P4148" s="61"/>
      <c r="Q4148" s="74">
        <v>4.2570785973019296</v>
      </c>
      <c r="R4148" s="61">
        <v>1</v>
      </c>
      <c r="S4148" s="61">
        <v>1</v>
      </c>
      <c r="T4148" s="61">
        <v>1</v>
      </c>
      <c r="U4148" s="61">
        <v>5</v>
      </c>
      <c r="V4148" s="61">
        <v>2013</v>
      </c>
      <c r="W4148" s="61" t="s">
        <v>11</v>
      </c>
      <c r="X4148" s="61" t="s">
        <v>572</v>
      </c>
      <c r="Y4148" s="61"/>
      <c r="AC4148"/>
    </row>
    <row r="4149" spans="2:29" x14ac:dyDescent="0.2">
      <c r="B4149" s="61" t="str">
        <f>INDEX(FlowMapping!$G$2:$G$875,MATCH(W4149&amp;D4149,FlowMapping!$E$2:$E$875,0))</f>
        <v>Benzene, ethyl-</v>
      </c>
      <c r="C4149" s="61">
        <f>INDEX(FlowMapping!$H$2:$H$875,MATCH(W4149&amp;D4149,FlowMapping!$E$2:$E$875,0))</f>
        <v>100414</v>
      </c>
      <c r="D4149" s="61" t="s">
        <v>1027</v>
      </c>
      <c r="E4149" s="61" t="str">
        <f>INDEX(FlowMapping!$J$2:$J$875,MATCH(W4149&amp;D4149,FlowMapping!$E$2:$E$875,0))</f>
        <v>unspecified</v>
      </c>
      <c r="F4149" s="61" t="str">
        <f>INDEX(FlowMapping!$M$2:$M$875,MATCH(W4149&amp;D4149,FlowMapping!$E$2:$E$875,0))</f>
        <v>3dd549fd-825c-4ceb-a5f9-2988d322dc5d</v>
      </c>
      <c r="G4149" s="61" t="str">
        <f>INDEX(Activities!$B$2:$B$390,MATCH(H4149,Activities!$C$2:$C$390,0))</f>
        <v>Warehousing and storage</v>
      </c>
      <c r="H4149" s="61">
        <v>493000</v>
      </c>
      <c r="I4149" s="61" t="s">
        <v>997</v>
      </c>
      <c r="J4149" s="62">
        <v>3.6276806014144201E-11</v>
      </c>
      <c r="K4149" s="61" t="s">
        <v>2093</v>
      </c>
      <c r="L4149" s="61"/>
      <c r="M4149" s="61"/>
      <c r="N4149" s="61"/>
      <c r="O4149" s="61"/>
      <c r="P4149" s="61"/>
      <c r="Q4149" s="74">
        <v>4.1756139744527641</v>
      </c>
      <c r="R4149" s="61">
        <v>1</v>
      </c>
      <c r="S4149" s="61">
        <v>1</v>
      </c>
      <c r="T4149" s="61">
        <v>1</v>
      </c>
      <c r="U4149" s="61">
        <v>5</v>
      </c>
      <c r="V4149" s="61">
        <v>2013</v>
      </c>
      <c r="W4149" s="61" t="s">
        <v>6</v>
      </c>
      <c r="X4149" s="61" t="s">
        <v>572</v>
      </c>
      <c r="Y4149" s="61"/>
      <c r="AC4149"/>
    </row>
    <row r="4150" spans="2:29" x14ac:dyDescent="0.2">
      <c r="B4150" s="61" t="str">
        <f>INDEX(FlowMapping!$G$2:$G$875,MATCH(W4150&amp;D4150,FlowMapping!$E$2:$E$875,0))</f>
        <v>Xylene</v>
      </c>
      <c r="C4150" s="61">
        <f>INDEX(FlowMapping!$H$2:$H$875,MATCH(W4150&amp;D4150,FlowMapping!$E$2:$E$875,0))</f>
        <v>1330207</v>
      </c>
      <c r="D4150" s="61" t="s">
        <v>1027</v>
      </c>
      <c r="E4150" s="61" t="str">
        <f>INDEX(FlowMapping!$J$2:$J$875,MATCH(W4150&amp;D4150,FlowMapping!$E$2:$E$875,0))</f>
        <v>unspecified</v>
      </c>
      <c r="F4150" s="61" t="str">
        <f>INDEX(FlowMapping!$M$2:$M$875,MATCH(W4150&amp;D4150,FlowMapping!$E$2:$E$875,0))</f>
        <v>045f7de9-60d5-4916-a504-5a1002a6e97e</v>
      </c>
      <c r="G4150" s="61" t="str">
        <f>INDEX(Activities!$B$2:$B$390,MATCH(H4150,Activities!$C$2:$C$390,0))</f>
        <v>Warehousing and storage</v>
      </c>
      <c r="H4150" s="61">
        <v>493000</v>
      </c>
      <c r="I4150" s="61" t="s">
        <v>997</v>
      </c>
      <c r="J4150" s="62">
        <v>5.1824008591634576E-11</v>
      </c>
      <c r="K4150" s="61" t="s">
        <v>2093</v>
      </c>
      <c r="L4150" s="61"/>
      <c r="M4150" s="61"/>
      <c r="N4150" s="61"/>
      <c r="O4150" s="61"/>
      <c r="P4150" s="61"/>
      <c r="Q4150" s="74">
        <v>4.35776584403472</v>
      </c>
      <c r="R4150" s="61">
        <v>1</v>
      </c>
      <c r="S4150" s="61">
        <v>1</v>
      </c>
      <c r="T4150" s="61">
        <v>1</v>
      </c>
      <c r="U4150" s="61">
        <v>5</v>
      </c>
      <c r="V4150" s="61">
        <v>2013</v>
      </c>
      <c r="W4150" s="61" t="s">
        <v>29</v>
      </c>
      <c r="X4150" s="61" t="s">
        <v>572</v>
      </c>
      <c r="Y4150" s="61"/>
      <c r="AC4150"/>
    </row>
    <row r="4151" spans="2:29" x14ac:dyDescent="0.2">
      <c r="B4151" s="61" t="str">
        <f>INDEX(FlowMapping!$G$2:$G$875,MATCH(W4151&amp;D4151,FlowMapping!$E$2:$E$875,0))</f>
        <v>mercury</v>
      </c>
      <c r="C4151" s="61">
        <f>INDEX(FlowMapping!$H$2:$H$875,MATCH(W4151&amp;D4151,FlowMapping!$E$2:$E$875,0))</f>
        <v>7439976</v>
      </c>
      <c r="D4151" s="61" t="s">
        <v>1027</v>
      </c>
      <c r="E4151" s="61" t="str">
        <f>INDEX(FlowMapping!$J$2:$J$875,MATCH(W4151&amp;D4151,FlowMapping!$E$2:$E$875,0))</f>
        <v>unspecified</v>
      </c>
      <c r="F4151" s="61" t="str">
        <f>INDEX(FlowMapping!$M$2:$M$875,MATCH(W4151&amp;D4151,FlowMapping!$E$2:$E$875,0))</f>
        <v>9325957a-bee5-4f2d-8bd1-458729c5e49e</v>
      </c>
      <c r="G4151" s="61" t="str">
        <f>INDEX(Activities!$B$2:$B$390,MATCH(H4151,Activities!$C$2:$C$390,0))</f>
        <v>Scientific research and development services</v>
      </c>
      <c r="H4151" s="61">
        <v>541700</v>
      </c>
      <c r="I4151" s="61" t="s">
        <v>997</v>
      </c>
      <c r="J4151" s="62">
        <v>1.075140838810986E-13</v>
      </c>
      <c r="K4151" s="61" t="s">
        <v>2093</v>
      </c>
      <c r="L4151" s="61"/>
      <c r="M4151" s="61"/>
      <c r="N4151" s="61"/>
      <c r="O4151" s="61"/>
      <c r="P4151" s="61"/>
      <c r="Q4151" s="74">
        <v>3.063643209955242</v>
      </c>
      <c r="R4151" s="61">
        <v>1</v>
      </c>
      <c r="S4151" s="61">
        <v>1</v>
      </c>
      <c r="T4151" s="61">
        <v>1</v>
      </c>
      <c r="U4151" s="61">
        <v>5</v>
      </c>
      <c r="V4151" s="61">
        <v>2013</v>
      </c>
      <c r="W4151" s="61" t="s">
        <v>96</v>
      </c>
      <c r="X4151" s="61" t="s">
        <v>572</v>
      </c>
      <c r="Y4151" s="61"/>
      <c r="AC4151"/>
    </row>
    <row r="4152" spans="2:29" x14ac:dyDescent="0.2">
      <c r="B4152" s="61" t="str">
        <f>INDEX(FlowMapping!$G$2:$G$875,MATCH(W4152&amp;D4152,FlowMapping!$E$2:$E$875,0))</f>
        <v>lead</v>
      </c>
      <c r="C4152" s="61">
        <f>INDEX(FlowMapping!$H$2:$H$875,MATCH(W4152&amp;D4152,FlowMapping!$E$2:$E$875,0))</f>
        <v>7439921</v>
      </c>
      <c r="D4152" s="61" t="s">
        <v>1027</v>
      </c>
      <c r="E4152" s="61" t="str">
        <f>INDEX(FlowMapping!$J$2:$J$875,MATCH(W4152&amp;D4152,FlowMapping!$E$2:$E$875,0))</f>
        <v>unspecified</v>
      </c>
      <c r="F4152" s="61" t="str">
        <f>INDEX(FlowMapping!$M$2:$M$875,MATCH(W4152&amp;D4152,FlowMapping!$E$2:$E$875,0))</f>
        <v>31c4d160-b21e-41b3-b9c1-3d7a72377653</v>
      </c>
      <c r="G4152" s="61" t="str">
        <f>INDEX(Activities!$B$2:$B$390,MATCH(H4152,Activities!$C$2:$C$390,0))</f>
        <v>Scientific research and development services</v>
      </c>
      <c r="H4152" s="61">
        <v>541700</v>
      </c>
      <c r="I4152" s="61" t="s">
        <v>997</v>
      </c>
      <c r="J4152" s="62">
        <v>5.2413115892035576E-12</v>
      </c>
      <c r="K4152" s="61" t="s">
        <v>2093</v>
      </c>
      <c r="L4152" s="61"/>
      <c r="M4152" s="61"/>
      <c r="N4152" s="61"/>
      <c r="O4152" s="61"/>
      <c r="P4152" s="61"/>
      <c r="Q4152" s="74">
        <v>3.2630030039016864</v>
      </c>
      <c r="R4152" s="61">
        <v>1</v>
      </c>
      <c r="S4152" s="61">
        <v>1</v>
      </c>
      <c r="T4152" s="61">
        <v>1</v>
      </c>
      <c r="U4152" s="61">
        <v>5</v>
      </c>
      <c r="V4152" s="61">
        <v>2013</v>
      </c>
      <c r="W4152" s="61" t="s">
        <v>16</v>
      </c>
      <c r="X4152" s="61" t="s">
        <v>572</v>
      </c>
      <c r="Y4152" s="61"/>
      <c r="AC4152"/>
    </row>
    <row r="4153" spans="2:29" x14ac:dyDescent="0.2">
      <c r="B4153" s="61" t="str">
        <f>INDEX(FlowMapping!$G$2:$G$875,MATCH(W4153&amp;D4153,FlowMapping!$E$2:$E$875,0))</f>
        <v>Methane, dichloro-, HCC-30</v>
      </c>
      <c r="C4153" s="61">
        <f>INDEX(FlowMapping!$H$2:$H$875,MATCH(W4153&amp;D4153,FlowMapping!$E$2:$E$875,0))</f>
        <v>75092</v>
      </c>
      <c r="D4153" s="61" t="s">
        <v>1027</v>
      </c>
      <c r="E4153" s="61" t="str">
        <f>INDEX(FlowMapping!$J$2:$J$875,MATCH(W4153&amp;D4153,FlowMapping!$E$2:$E$875,0))</f>
        <v>unspecified</v>
      </c>
      <c r="F4153" s="61" t="str">
        <f>INDEX(FlowMapping!$M$2:$M$875,MATCH(W4153&amp;D4153,FlowMapping!$E$2:$E$875,0))</f>
        <v>75c80de0-a0fa-45e2-9f7b-f6fa4e4431e1</v>
      </c>
      <c r="G4153" s="61" t="str">
        <f>INDEX(Activities!$B$2:$B$390,MATCH(H4153,Activities!$C$2:$C$390,0))</f>
        <v>Waste management and remediation services</v>
      </c>
      <c r="H4153" s="61">
        <v>562000</v>
      </c>
      <c r="I4153" s="61" t="s">
        <v>997</v>
      </c>
      <c r="J4153" s="62">
        <v>3.6457579828459233E-14</v>
      </c>
      <c r="K4153" s="61" t="s">
        <v>2093</v>
      </c>
      <c r="L4153" s="61"/>
      <c r="M4153" s="61"/>
      <c r="N4153" s="61"/>
      <c r="O4153" s="61"/>
      <c r="P4153" s="61"/>
      <c r="Q4153" s="74">
        <v>4.5760693272153299</v>
      </c>
      <c r="R4153" s="61">
        <v>1</v>
      </c>
      <c r="S4153" s="61">
        <v>1</v>
      </c>
      <c r="T4153" s="61">
        <v>1</v>
      </c>
      <c r="U4153" s="61">
        <v>5</v>
      </c>
      <c r="V4153" s="61">
        <v>2013</v>
      </c>
      <c r="W4153" s="61" t="s">
        <v>98</v>
      </c>
      <c r="X4153" s="61" t="s">
        <v>572</v>
      </c>
      <c r="Y4153" s="61"/>
      <c r="AC4153"/>
    </row>
    <row r="4154" spans="2:29" x14ac:dyDescent="0.2">
      <c r="B4154" s="61" t="str">
        <f>INDEX(FlowMapping!$G$2:$G$875,MATCH(W4154&amp;D4154,FlowMapping!$E$2:$E$875,0))</f>
        <v>Polychlorinated biphenyls</v>
      </c>
      <c r="C4154" s="61">
        <f>INDEX(FlowMapping!$H$2:$H$875,MATCH(W4154&amp;D4154,FlowMapping!$E$2:$E$875,0))</f>
        <v>1336363</v>
      </c>
      <c r="D4154" s="61" t="s">
        <v>1027</v>
      </c>
      <c r="E4154" s="61" t="str">
        <f>INDEX(FlowMapping!$J$2:$J$875,MATCH(W4154&amp;D4154,FlowMapping!$E$2:$E$875,0))</f>
        <v>unspecified</v>
      </c>
      <c r="F4154" s="61" t="str">
        <f>INDEX(FlowMapping!$M$2:$M$875,MATCH(W4154&amp;D4154,FlowMapping!$E$2:$E$875,0))</f>
        <v>3d0a3864-350f-4aaa-aff4-52f24808dc26</v>
      </c>
      <c r="G4154" s="61" t="str">
        <f>INDEX(Activities!$B$2:$B$390,MATCH(H4154,Activities!$C$2:$C$390,0))</f>
        <v>Waste management and remediation services</v>
      </c>
      <c r="H4154" s="61">
        <v>562000</v>
      </c>
      <c r="I4154" s="61" t="s">
        <v>997</v>
      </c>
      <c r="J4154" s="62">
        <v>3.6457579828459233E-14</v>
      </c>
      <c r="K4154" s="61" t="s">
        <v>2093</v>
      </c>
      <c r="L4154" s="61"/>
      <c r="M4154" s="61"/>
      <c r="N4154" s="61"/>
      <c r="O4154" s="61"/>
      <c r="P4154" s="61"/>
      <c r="Q4154" s="74">
        <v>2.5146598325725842</v>
      </c>
      <c r="R4154" s="61">
        <v>1</v>
      </c>
      <c r="S4154" s="61">
        <v>1</v>
      </c>
      <c r="T4154" s="61">
        <v>1</v>
      </c>
      <c r="U4154" s="61">
        <v>5</v>
      </c>
      <c r="V4154" s="61">
        <v>2013</v>
      </c>
      <c r="W4154" s="61" t="s">
        <v>239</v>
      </c>
      <c r="X4154" s="61" t="s">
        <v>572</v>
      </c>
      <c r="Y4154" s="61"/>
      <c r="AC4154"/>
    </row>
    <row r="4155" spans="2:29" x14ac:dyDescent="0.2">
      <c r="B4155" s="61" t="str">
        <f>INDEX(FlowMapping!$G$2:$G$875,MATCH(W4155&amp;D4155,FlowMapping!$E$2:$E$875,0))</f>
        <v>Benzene, ethyl-</v>
      </c>
      <c r="C4155" s="61">
        <f>INDEX(FlowMapping!$H$2:$H$875,MATCH(W4155&amp;D4155,FlowMapping!$E$2:$E$875,0))</f>
        <v>100414</v>
      </c>
      <c r="D4155" s="61" t="s">
        <v>1027</v>
      </c>
      <c r="E4155" s="61" t="str">
        <f>INDEX(FlowMapping!$J$2:$J$875,MATCH(W4155&amp;D4155,FlowMapping!$E$2:$E$875,0))</f>
        <v>unspecified</v>
      </c>
      <c r="F4155" s="61" t="str">
        <f>INDEX(FlowMapping!$M$2:$M$875,MATCH(W4155&amp;D4155,FlowMapping!$E$2:$E$875,0))</f>
        <v>3dd549fd-825c-4ceb-a5f9-2988d322dc5d</v>
      </c>
      <c r="G4155" s="61" t="str">
        <f>INDEX(Activities!$B$2:$B$390,MATCH(H4155,Activities!$C$2:$C$390,0))</f>
        <v>Waste management and remediation services</v>
      </c>
      <c r="H4155" s="61">
        <v>562000</v>
      </c>
      <c r="I4155" s="61" t="s">
        <v>997</v>
      </c>
      <c r="J4155" s="62">
        <v>1.0937273948537771E-13</v>
      </c>
      <c r="K4155" s="61" t="s">
        <v>2093</v>
      </c>
      <c r="L4155" s="61"/>
      <c r="M4155" s="61"/>
      <c r="N4155" s="61"/>
      <c r="O4155" s="61"/>
      <c r="P4155" s="61"/>
      <c r="Q4155" s="74">
        <v>4.1756139744527641</v>
      </c>
      <c r="R4155" s="61">
        <v>1</v>
      </c>
      <c r="S4155" s="61">
        <v>1</v>
      </c>
      <c r="T4155" s="61">
        <v>1</v>
      </c>
      <c r="U4155" s="61">
        <v>5</v>
      </c>
      <c r="V4155" s="61">
        <v>2013</v>
      </c>
      <c r="W4155" s="61" t="s">
        <v>6</v>
      </c>
      <c r="X4155" s="61" t="s">
        <v>572</v>
      </c>
      <c r="Y4155" s="61"/>
      <c r="AC4155"/>
    </row>
    <row r="4156" spans="2:29" x14ac:dyDescent="0.2">
      <c r="B4156" s="61" t="str">
        <f>INDEX(FlowMapping!$G$2:$G$875,MATCH(W4156&amp;D4156,FlowMapping!$E$2:$E$875,0))</f>
        <v>Xylene</v>
      </c>
      <c r="C4156" s="61">
        <f>INDEX(FlowMapping!$H$2:$H$875,MATCH(W4156&amp;D4156,FlowMapping!$E$2:$E$875,0))</f>
        <v>1330207</v>
      </c>
      <c r="D4156" s="61" t="s">
        <v>1027</v>
      </c>
      <c r="E4156" s="61" t="str">
        <f>INDEX(FlowMapping!$J$2:$J$875,MATCH(W4156&amp;D4156,FlowMapping!$E$2:$E$875,0))</f>
        <v>unspecified</v>
      </c>
      <c r="F4156" s="61" t="str">
        <f>INDEX(FlowMapping!$M$2:$M$875,MATCH(W4156&amp;D4156,FlowMapping!$E$2:$E$875,0))</f>
        <v>045f7de9-60d5-4916-a504-5a1002a6e97e</v>
      </c>
      <c r="G4156" s="61" t="str">
        <f>INDEX(Activities!$B$2:$B$390,MATCH(H4156,Activities!$C$2:$C$390,0))</f>
        <v>Waste management and remediation services</v>
      </c>
      <c r="H4156" s="61">
        <v>562000</v>
      </c>
      <c r="I4156" s="61" t="s">
        <v>997</v>
      </c>
      <c r="J4156" s="62">
        <v>1.3020564224449727E-13</v>
      </c>
      <c r="K4156" s="61" t="s">
        <v>2093</v>
      </c>
      <c r="L4156" s="61"/>
      <c r="M4156" s="61"/>
      <c r="N4156" s="61"/>
      <c r="O4156" s="61"/>
      <c r="P4156" s="61"/>
      <c r="Q4156" s="74">
        <v>4.35776584403472</v>
      </c>
      <c r="R4156" s="61">
        <v>1</v>
      </c>
      <c r="S4156" s="61">
        <v>1</v>
      </c>
      <c r="T4156" s="61">
        <v>1</v>
      </c>
      <c r="U4156" s="61">
        <v>5</v>
      </c>
      <c r="V4156" s="61">
        <v>2013</v>
      </c>
      <c r="W4156" s="61" t="s">
        <v>29</v>
      </c>
      <c r="X4156" s="61" t="s">
        <v>572</v>
      </c>
      <c r="Y4156" s="61"/>
      <c r="AC4156"/>
    </row>
    <row r="4157" spans="2:29" x14ac:dyDescent="0.2">
      <c r="B4157" s="61" t="str">
        <f>INDEX(FlowMapping!$G$2:$G$875,MATCH(W4157&amp;D4157,FlowMapping!$E$2:$E$875,0))</f>
        <v>Phthalate, dibutyl-</v>
      </c>
      <c r="C4157" s="61">
        <f>INDEX(FlowMapping!$H$2:$H$875,MATCH(W4157&amp;D4157,FlowMapping!$E$2:$E$875,0))</f>
        <v>84742</v>
      </c>
      <c r="D4157" s="61" t="s">
        <v>1027</v>
      </c>
      <c r="E4157" s="61" t="str">
        <f>INDEX(FlowMapping!$J$2:$J$875,MATCH(W4157&amp;D4157,FlowMapping!$E$2:$E$875,0))</f>
        <v>unspecified</v>
      </c>
      <c r="F4157" s="61" t="str">
        <f>INDEX(FlowMapping!$M$2:$M$875,MATCH(W4157&amp;D4157,FlowMapping!$E$2:$E$875,0))</f>
        <v>3563befa-20c2-4849-9597-b5ed2b5aaf41</v>
      </c>
      <c r="G4157" s="61" t="str">
        <f>INDEX(Activities!$B$2:$B$390,MATCH(H4157,Activities!$C$2:$C$390,0))</f>
        <v>Waste management and remediation services</v>
      </c>
      <c r="H4157" s="61">
        <v>562000</v>
      </c>
      <c r="I4157" s="61" t="s">
        <v>997</v>
      </c>
      <c r="J4157" s="62">
        <v>3.1249354138679345E-13</v>
      </c>
      <c r="K4157" s="61" t="s">
        <v>2093</v>
      </c>
      <c r="L4157" s="61"/>
      <c r="M4157" s="61"/>
      <c r="N4157" s="61"/>
      <c r="O4157" s="61"/>
      <c r="P4157" s="61"/>
      <c r="Q4157" s="74">
        <v>3.9922441464980105</v>
      </c>
      <c r="R4157" s="61">
        <v>1</v>
      </c>
      <c r="S4157" s="61">
        <v>1</v>
      </c>
      <c r="T4157" s="61">
        <v>1</v>
      </c>
      <c r="U4157" s="61">
        <v>5</v>
      </c>
      <c r="V4157" s="61">
        <v>2013</v>
      </c>
      <c r="W4157" s="61" t="s">
        <v>157</v>
      </c>
      <c r="X4157" s="61" t="s">
        <v>572</v>
      </c>
      <c r="Y4157" s="61"/>
      <c r="AC4157"/>
    </row>
    <row r="4158" spans="2:29" x14ac:dyDescent="0.2">
      <c r="B4158" s="61" t="str">
        <f>INDEX(FlowMapping!$G$2:$G$875,MATCH(W4158&amp;D4158,FlowMapping!$E$2:$E$875,0))</f>
        <v>toluene</v>
      </c>
      <c r="C4158" s="61">
        <f>INDEX(FlowMapping!$H$2:$H$875,MATCH(W4158&amp;D4158,FlowMapping!$E$2:$E$875,0))</f>
        <v>108883</v>
      </c>
      <c r="D4158" s="61" t="s">
        <v>1027</v>
      </c>
      <c r="E4158" s="61" t="str">
        <f>INDEX(FlowMapping!$J$2:$J$875,MATCH(W4158&amp;D4158,FlowMapping!$E$2:$E$875,0))</f>
        <v>unspecified</v>
      </c>
      <c r="F4158" s="61" t="str">
        <f>INDEX(FlowMapping!$M$2:$M$875,MATCH(W4158&amp;D4158,FlowMapping!$E$2:$E$875,0))</f>
        <v>826c7733-9b0a-4ec5-9f35-32294f9138e3</v>
      </c>
      <c r="G4158" s="61" t="str">
        <f>INDEX(Activities!$B$2:$B$390,MATCH(H4158,Activities!$C$2:$C$390,0))</f>
        <v>Waste management and remediation services</v>
      </c>
      <c r="H4158" s="61">
        <v>562000</v>
      </c>
      <c r="I4158" s="61" t="s">
        <v>997</v>
      </c>
      <c r="J4158" s="62">
        <v>5.7811305156556784E-13</v>
      </c>
      <c r="K4158" s="61" t="s">
        <v>2093</v>
      </c>
      <c r="L4158" s="61"/>
      <c r="M4158" s="61"/>
      <c r="N4158" s="61"/>
      <c r="O4158" s="61"/>
      <c r="P4158" s="61"/>
      <c r="Q4158" s="74">
        <v>4.5354160930239154</v>
      </c>
      <c r="R4158" s="61">
        <v>1</v>
      </c>
      <c r="S4158" s="61">
        <v>1</v>
      </c>
      <c r="T4158" s="61">
        <v>1</v>
      </c>
      <c r="U4158" s="61">
        <v>5</v>
      </c>
      <c r="V4158" s="61">
        <v>2013</v>
      </c>
      <c r="W4158" s="61" t="s">
        <v>7</v>
      </c>
      <c r="X4158" s="61" t="s">
        <v>572</v>
      </c>
      <c r="Y4158" s="61"/>
      <c r="AC4158"/>
    </row>
    <row r="4159" spans="2:29" x14ac:dyDescent="0.2">
      <c r="B4159" s="61" t="str">
        <f>INDEX(FlowMapping!$G$2:$G$875,MATCH(W4159&amp;D4159,FlowMapping!$E$2:$E$875,0))</f>
        <v>mercury</v>
      </c>
      <c r="C4159" s="61">
        <f>INDEX(FlowMapping!$H$2:$H$875,MATCH(W4159&amp;D4159,FlowMapping!$E$2:$E$875,0))</f>
        <v>7439976</v>
      </c>
      <c r="D4159" s="61" t="s">
        <v>1027</v>
      </c>
      <c r="E4159" s="61" t="str">
        <f>INDEX(FlowMapping!$J$2:$J$875,MATCH(W4159&amp;D4159,FlowMapping!$E$2:$E$875,0))</f>
        <v>unspecified</v>
      </c>
      <c r="F4159" s="61" t="str">
        <f>INDEX(FlowMapping!$M$2:$M$875,MATCH(W4159&amp;D4159,FlowMapping!$E$2:$E$875,0))</f>
        <v>9325957a-bee5-4f2d-8bd1-458729c5e49e</v>
      </c>
      <c r="G4159" s="61" t="str">
        <f>INDEX(Activities!$B$2:$B$390,MATCH(H4159,Activities!$C$2:$C$390,0))</f>
        <v>Waste management and remediation services</v>
      </c>
      <c r="H4159" s="61">
        <v>562000</v>
      </c>
      <c r="I4159" s="61" t="s">
        <v>997</v>
      </c>
      <c r="J4159" s="62">
        <v>4.3783006551617225E-12</v>
      </c>
      <c r="K4159" s="61" t="s">
        <v>2093</v>
      </c>
      <c r="L4159" s="61"/>
      <c r="M4159" s="61"/>
      <c r="N4159" s="61"/>
      <c r="O4159" s="61"/>
      <c r="P4159" s="61"/>
      <c r="Q4159" s="74">
        <v>3.063643209955242</v>
      </c>
      <c r="R4159" s="61">
        <v>1</v>
      </c>
      <c r="S4159" s="61">
        <v>1</v>
      </c>
      <c r="T4159" s="61">
        <v>1</v>
      </c>
      <c r="U4159" s="61">
        <v>5</v>
      </c>
      <c r="V4159" s="61">
        <v>2013</v>
      </c>
      <c r="W4159" s="61" t="s">
        <v>96</v>
      </c>
      <c r="X4159" s="61" t="s">
        <v>572</v>
      </c>
      <c r="Y4159" s="61"/>
      <c r="AC4159"/>
    </row>
    <row r="4160" spans="2:29" x14ac:dyDescent="0.2">
      <c r="B4160" s="61" t="str">
        <f>INDEX(FlowMapping!$G$2:$G$875,MATCH(W4160&amp;D4160,FlowMapping!$E$2:$E$875,0))</f>
        <v>Chloroform</v>
      </c>
      <c r="C4160" s="61">
        <f>INDEX(FlowMapping!$H$2:$H$875,MATCH(W4160&amp;D4160,FlowMapping!$E$2:$E$875,0))</f>
        <v>67663</v>
      </c>
      <c r="D4160" s="61" t="s">
        <v>1027</v>
      </c>
      <c r="E4160" s="61" t="str">
        <f>INDEX(FlowMapping!$J$2:$J$875,MATCH(W4160&amp;D4160,FlowMapping!$E$2:$E$875,0))</f>
        <v>unspecified</v>
      </c>
      <c r="F4160" s="61" t="str">
        <f>INDEX(FlowMapping!$M$2:$M$875,MATCH(W4160&amp;D4160,FlowMapping!$E$2:$E$875,0))</f>
        <v>3d5051b0-08d6-40ef-8d0c-de90edb39c39</v>
      </c>
      <c r="G4160" s="61" t="str">
        <f>INDEX(Activities!$B$2:$B$390,MATCH(H4160,Activities!$C$2:$C$390,0))</f>
        <v>Waste management and remediation services</v>
      </c>
      <c r="H4160" s="61">
        <v>562000</v>
      </c>
      <c r="I4160" s="61" t="s">
        <v>997</v>
      </c>
      <c r="J4160" s="62">
        <v>2.6041128448899451E-11</v>
      </c>
      <c r="K4160" s="61" t="s">
        <v>2093</v>
      </c>
      <c r="L4160" s="61"/>
      <c r="M4160" s="61"/>
      <c r="N4160" s="61"/>
      <c r="O4160" s="61"/>
      <c r="P4160" s="61"/>
      <c r="Q4160" s="74">
        <v>3.3309626208692151</v>
      </c>
      <c r="R4160" s="61">
        <v>1</v>
      </c>
      <c r="S4160" s="61">
        <v>1</v>
      </c>
      <c r="T4160" s="61">
        <v>1</v>
      </c>
      <c r="U4160" s="61">
        <v>5</v>
      </c>
      <c r="V4160" s="61">
        <v>2013</v>
      </c>
      <c r="W4160" s="61" t="s">
        <v>139</v>
      </c>
      <c r="X4160" s="61" t="s">
        <v>572</v>
      </c>
      <c r="Y4160" s="61"/>
      <c r="AC4160"/>
    </row>
    <row r="4161" spans="2:29" x14ac:dyDescent="0.2">
      <c r="B4161" s="61" t="str">
        <f>INDEX(FlowMapping!$G$2:$G$875,MATCH(W4161&amp;D4161,FlowMapping!$E$2:$E$875,0))</f>
        <v>barium</v>
      </c>
      <c r="C4161" s="61">
        <f>INDEX(FlowMapping!$H$2:$H$875,MATCH(W4161&amp;D4161,FlowMapping!$E$2:$E$875,0))</f>
        <v>7440393</v>
      </c>
      <c r="D4161" s="61" t="s">
        <v>1027</v>
      </c>
      <c r="E4161" s="61" t="str">
        <f>INDEX(FlowMapping!$J$2:$J$875,MATCH(W4161&amp;D4161,FlowMapping!$E$2:$E$875,0))</f>
        <v>unspecified</v>
      </c>
      <c r="F4161" s="61" t="str">
        <f>INDEX(FlowMapping!$M$2:$M$875,MATCH(W4161&amp;D4161,FlowMapping!$E$2:$E$875,0))</f>
        <v>0e1c17ae-8144-4714-a7cd-786a5480f423</v>
      </c>
      <c r="G4161" s="61" t="str">
        <f>INDEX(Activities!$B$2:$B$390,MATCH(H4161,Activities!$C$2:$C$390,0))</f>
        <v>Waste management and remediation services</v>
      </c>
      <c r="H4161" s="61">
        <v>562000</v>
      </c>
      <c r="I4161" s="61" t="s">
        <v>997</v>
      </c>
      <c r="J4161" s="62">
        <v>3.2447246047328724E-11</v>
      </c>
      <c r="K4161" s="61" t="s">
        <v>2093</v>
      </c>
      <c r="L4161" s="61"/>
      <c r="M4161" s="61"/>
      <c r="N4161" s="61"/>
      <c r="O4161" s="61"/>
      <c r="P4161" s="61"/>
      <c r="Q4161" s="74">
        <v>4.3188528818721128</v>
      </c>
      <c r="R4161" s="61">
        <v>1</v>
      </c>
      <c r="S4161" s="61">
        <v>1</v>
      </c>
      <c r="T4161" s="61">
        <v>1</v>
      </c>
      <c r="U4161" s="61">
        <v>5</v>
      </c>
      <c r="V4161" s="61">
        <v>2013</v>
      </c>
      <c r="W4161" s="61" t="s">
        <v>108</v>
      </c>
      <c r="X4161" s="61" t="s">
        <v>572</v>
      </c>
      <c r="Y4161" s="61"/>
      <c r="AC4161"/>
    </row>
    <row r="4162" spans="2:29" x14ac:dyDescent="0.2">
      <c r="B4162" s="61" t="str">
        <f>INDEX(FlowMapping!$G$2:$G$875,MATCH(W4162&amp;D4162,FlowMapping!$E$2:$E$875,0))</f>
        <v>chromium</v>
      </c>
      <c r="C4162" s="61">
        <f>INDEX(FlowMapping!$H$2:$H$875,MATCH(W4162&amp;D4162,FlowMapping!$E$2:$E$875,0))</f>
        <v>7440473</v>
      </c>
      <c r="D4162" s="61" t="s">
        <v>1027</v>
      </c>
      <c r="E4162" s="61" t="str">
        <f>INDEX(FlowMapping!$J$2:$J$875,MATCH(W4162&amp;D4162,FlowMapping!$E$2:$E$875,0))</f>
        <v>unspecified</v>
      </c>
      <c r="F4162" s="61" t="str">
        <f>INDEX(FlowMapping!$M$2:$M$875,MATCH(W4162&amp;D4162,FlowMapping!$E$2:$E$875,0))</f>
        <v>63e7b036-8549-11e0-9d78-0800200c9a66</v>
      </c>
      <c r="G4162" s="61" t="str">
        <f>INDEX(Activities!$B$2:$B$390,MATCH(H4162,Activities!$C$2:$C$390,0))</f>
        <v>Waste management and remediation services</v>
      </c>
      <c r="H4162" s="61">
        <v>562000</v>
      </c>
      <c r="I4162" s="61" t="s">
        <v>997</v>
      </c>
      <c r="J4162" s="62">
        <v>6.5760099204298862E-10</v>
      </c>
      <c r="K4162" s="61" t="s">
        <v>2093</v>
      </c>
      <c r="L4162" s="61"/>
      <c r="M4162" s="61"/>
      <c r="N4162" s="61"/>
      <c r="O4162" s="61"/>
      <c r="P4162" s="61"/>
      <c r="Q4162" s="74">
        <v>4.1265483800781633</v>
      </c>
      <c r="R4162" s="61">
        <v>1</v>
      </c>
      <c r="S4162" s="61">
        <v>1</v>
      </c>
      <c r="T4162" s="61">
        <v>1</v>
      </c>
      <c r="U4162" s="61">
        <v>5</v>
      </c>
      <c r="V4162" s="61">
        <v>2013</v>
      </c>
      <c r="W4162" s="61" t="s">
        <v>13</v>
      </c>
      <c r="X4162" s="61" t="s">
        <v>572</v>
      </c>
      <c r="Y4162" s="61"/>
      <c r="AC4162"/>
    </row>
    <row r="4163" spans="2:29" x14ac:dyDescent="0.2">
      <c r="B4163" s="61" t="str">
        <f>INDEX(FlowMapping!$G$2:$G$875,MATCH(W4163&amp;D4163,FlowMapping!$E$2:$E$875,0))</f>
        <v>lead</v>
      </c>
      <c r="C4163" s="61">
        <f>INDEX(FlowMapping!$H$2:$H$875,MATCH(W4163&amp;D4163,FlowMapping!$E$2:$E$875,0))</f>
        <v>7439921</v>
      </c>
      <c r="D4163" s="61" t="s">
        <v>1027</v>
      </c>
      <c r="E4163" s="61" t="str">
        <f>INDEX(FlowMapping!$J$2:$J$875,MATCH(W4163&amp;D4163,FlowMapping!$E$2:$E$875,0))</f>
        <v>unspecified</v>
      </c>
      <c r="F4163" s="61" t="str">
        <f>INDEX(FlowMapping!$M$2:$M$875,MATCH(W4163&amp;D4163,FlowMapping!$E$2:$E$875,0))</f>
        <v>31c4d160-b21e-41b3-b9c1-3d7a72377653</v>
      </c>
      <c r="G4163" s="61" t="str">
        <f>INDEX(Activities!$B$2:$B$390,MATCH(H4163,Activities!$C$2:$C$390,0))</f>
        <v>Waste management and remediation services</v>
      </c>
      <c r="H4163" s="61">
        <v>562000</v>
      </c>
      <c r="I4163" s="61" t="s">
        <v>997</v>
      </c>
      <c r="J4163" s="62">
        <v>8.2178614033274796E-10</v>
      </c>
      <c r="K4163" s="61" t="s">
        <v>2093</v>
      </c>
      <c r="L4163" s="61"/>
      <c r="M4163" s="61"/>
      <c r="N4163" s="61"/>
      <c r="O4163" s="61"/>
      <c r="P4163" s="61"/>
      <c r="Q4163" s="74">
        <v>3.2630030039016864</v>
      </c>
      <c r="R4163" s="61">
        <v>1</v>
      </c>
      <c r="S4163" s="61">
        <v>1</v>
      </c>
      <c r="T4163" s="61">
        <v>1</v>
      </c>
      <c r="U4163" s="61">
        <v>5</v>
      </c>
      <c r="V4163" s="61">
        <v>2013</v>
      </c>
      <c r="W4163" s="61" t="s">
        <v>16</v>
      </c>
      <c r="X4163" s="61" t="s">
        <v>572</v>
      </c>
      <c r="Y4163" s="61"/>
      <c r="AC4163"/>
    </row>
    <row r="4164" spans="2:29" x14ac:dyDescent="0.2">
      <c r="B4164" s="61" t="str">
        <f>INDEX(FlowMapping!$G$2:$G$875,MATCH(W4164&amp;D4164,FlowMapping!$E$2:$E$875,0))</f>
        <v>selenium</v>
      </c>
      <c r="C4164" s="61">
        <f>INDEX(FlowMapping!$H$2:$H$875,MATCH(W4164&amp;D4164,FlowMapping!$E$2:$E$875,0))</f>
        <v>7782492</v>
      </c>
      <c r="D4164" s="61" t="s">
        <v>1027</v>
      </c>
      <c r="E4164" s="61" t="str">
        <f>INDEX(FlowMapping!$J$2:$J$875,MATCH(W4164&amp;D4164,FlowMapping!$E$2:$E$875,0))</f>
        <v>unspecified</v>
      </c>
      <c r="F4164" s="61" t="str">
        <f>INDEX(FlowMapping!$M$2:$M$875,MATCH(W4164&amp;D4164,FlowMapping!$E$2:$E$875,0))</f>
        <v>6284e146-54b2-4067-a478-9b8ee24c6400</v>
      </c>
      <c r="G4164" s="61" t="str">
        <f>INDEX(Activities!$B$2:$B$390,MATCH(H4164,Activities!$C$2:$C$390,0))</f>
        <v>Waste management and remediation services</v>
      </c>
      <c r="H4164" s="61">
        <v>562000</v>
      </c>
      <c r="I4164" s="61" t="s">
        <v>997</v>
      </c>
      <c r="J4164" s="62">
        <v>1.3020564224449727E-9</v>
      </c>
      <c r="K4164" s="61" t="s">
        <v>2093</v>
      </c>
      <c r="L4164" s="61"/>
      <c r="M4164" s="61"/>
      <c r="N4164" s="61"/>
      <c r="O4164" s="61"/>
      <c r="P4164" s="61"/>
      <c r="Q4164" s="74">
        <v>3.5724832816877603</v>
      </c>
      <c r="R4164" s="61">
        <v>1</v>
      </c>
      <c r="S4164" s="61">
        <v>1</v>
      </c>
      <c r="T4164" s="61">
        <v>1</v>
      </c>
      <c r="U4164" s="61">
        <v>5</v>
      </c>
      <c r="V4164" s="61">
        <v>2013</v>
      </c>
      <c r="W4164" s="61" t="s">
        <v>117</v>
      </c>
      <c r="X4164" s="61" t="s">
        <v>572</v>
      </c>
      <c r="Y4164" s="61"/>
      <c r="AC4164"/>
    </row>
    <row r="4165" spans="2:29" x14ac:dyDescent="0.2">
      <c r="B4165" s="61" t="str">
        <f>INDEX(FlowMapping!$G$2:$G$875,MATCH(W4165&amp;D4165,FlowMapping!$E$2:$E$875,0))</f>
        <v>silver</v>
      </c>
      <c r="C4165" s="61">
        <f>INDEX(FlowMapping!$H$2:$H$875,MATCH(W4165&amp;D4165,FlowMapping!$E$2:$E$875,0))</f>
        <v>7440224</v>
      </c>
      <c r="D4165" s="61" t="s">
        <v>1027</v>
      </c>
      <c r="E4165" s="61" t="str">
        <f>INDEX(FlowMapping!$J$2:$J$875,MATCH(W4165&amp;D4165,FlowMapping!$E$2:$E$875,0))</f>
        <v>unspecified</v>
      </c>
      <c r="F4165" s="61" t="str">
        <f>INDEX(FlowMapping!$M$2:$M$875,MATCH(W4165&amp;D4165,FlowMapping!$E$2:$E$875,0))</f>
        <v>63e82560-8549-11e0-9d78-0800200c9a66</v>
      </c>
      <c r="G4165" s="61" t="str">
        <f>INDEX(Activities!$B$2:$B$390,MATCH(H4165,Activities!$C$2:$C$390,0))</f>
        <v>Waste management and remediation services</v>
      </c>
      <c r="H4165" s="61">
        <v>562000</v>
      </c>
      <c r="I4165" s="61" t="s">
        <v>997</v>
      </c>
      <c r="J4165" s="62">
        <v>1.3020564224449727E-9</v>
      </c>
      <c r="K4165" s="61" t="s">
        <v>2093</v>
      </c>
      <c r="L4165" s="61"/>
      <c r="M4165" s="61"/>
      <c r="N4165" s="61"/>
      <c r="O4165" s="61"/>
      <c r="P4165" s="61"/>
      <c r="Q4165" s="74">
        <v>4.3390902794426154</v>
      </c>
      <c r="R4165" s="61">
        <v>1</v>
      </c>
      <c r="S4165" s="61">
        <v>1</v>
      </c>
      <c r="T4165" s="61">
        <v>1</v>
      </c>
      <c r="U4165" s="61">
        <v>5</v>
      </c>
      <c r="V4165" s="61">
        <v>2013</v>
      </c>
      <c r="W4165" s="61" t="s">
        <v>156</v>
      </c>
      <c r="X4165" s="61" t="s">
        <v>572</v>
      </c>
      <c r="Y4165" s="61"/>
      <c r="AC4165"/>
    </row>
    <row r="4166" spans="2:29" x14ac:dyDescent="0.2">
      <c r="B4166" s="61" t="str">
        <f>INDEX(FlowMapping!$G$2:$G$875,MATCH(W4166&amp;D4166,FlowMapping!$E$2:$E$875,0))</f>
        <v>vanadium</v>
      </c>
      <c r="C4166" s="61">
        <f>INDEX(FlowMapping!$H$2:$H$875,MATCH(W4166&amp;D4166,FlowMapping!$E$2:$E$875,0))</f>
        <v>7440622</v>
      </c>
      <c r="D4166" s="61" t="s">
        <v>1027</v>
      </c>
      <c r="E4166" s="61" t="str">
        <f>INDEX(FlowMapping!$J$2:$J$875,MATCH(W4166&amp;D4166,FlowMapping!$E$2:$E$875,0))</f>
        <v>unspecified</v>
      </c>
      <c r="F4166" s="61" t="str">
        <f>INDEX(FlowMapping!$M$2:$M$875,MATCH(W4166&amp;D4166,FlowMapping!$E$2:$E$875,0))</f>
        <v>63e8256e-8549-11e0-9d78-0800200c9a66</v>
      </c>
      <c r="G4166" s="61" t="str">
        <f>INDEX(Activities!$B$2:$B$390,MATCH(H4166,Activities!$C$2:$C$390,0))</f>
        <v>Waste management and remediation services</v>
      </c>
      <c r="H4166" s="61">
        <v>562000</v>
      </c>
      <c r="I4166" s="61" t="s">
        <v>997</v>
      </c>
      <c r="J4166" s="62">
        <v>1.3020564224449727E-9</v>
      </c>
      <c r="K4166" s="61" t="s">
        <v>2093</v>
      </c>
      <c r="L4166" s="61"/>
      <c r="M4166" s="61"/>
      <c r="N4166" s="61"/>
      <c r="O4166" s="61"/>
      <c r="P4166" s="61"/>
      <c r="Q4166" s="74">
        <v>4.7978204840101313</v>
      </c>
      <c r="R4166" s="61">
        <v>1</v>
      </c>
      <c r="S4166" s="61">
        <v>1</v>
      </c>
      <c r="T4166" s="61">
        <v>1</v>
      </c>
      <c r="U4166" s="61">
        <v>5</v>
      </c>
      <c r="V4166" s="61">
        <v>2013</v>
      </c>
      <c r="W4166" s="61" t="s">
        <v>262</v>
      </c>
      <c r="X4166" s="61" t="s">
        <v>572</v>
      </c>
      <c r="Y4166" s="61"/>
      <c r="AC4166"/>
    </row>
    <row r="4167" spans="2:29" x14ac:dyDescent="0.2">
      <c r="B4167" s="61" t="str">
        <f>INDEX(FlowMapping!$G$2:$G$875,MATCH(W4167&amp;D4167,FlowMapping!$E$2:$E$875,0))</f>
        <v>benzene</v>
      </c>
      <c r="C4167" s="61">
        <f>INDEX(FlowMapping!$H$2:$H$875,MATCH(W4167&amp;D4167,FlowMapping!$E$2:$E$875,0))</f>
        <v>71432</v>
      </c>
      <c r="D4167" s="61" t="s">
        <v>1027</v>
      </c>
      <c r="E4167" s="61" t="str">
        <f>INDEX(FlowMapping!$J$2:$J$875,MATCH(W4167&amp;D4167,FlowMapping!$E$2:$E$875,0))</f>
        <v>unspecified</v>
      </c>
      <c r="F4167" s="61" t="str">
        <f>INDEX(FlowMapping!$M$2:$M$875,MATCH(W4167&amp;D4167,FlowMapping!$E$2:$E$875,0))</f>
        <v>31ba993d-f8aa-44c0-bae1-b6c2081144f6</v>
      </c>
      <c r="G4167" s="61" t="str">
        <f>INDEX(Activities!$B$2:$B$390,MATCH(H4167,Activities!$C$2:$C$390,0))</f>
        <v>Waste management and remediation services</v>
      </c>
      <c r="H4167" s="61">
        <v>562000</v>
      </c>
      <c r="I4167" s="61" t="s">
        <v>997</v>
      </c>
      <c r="J4167" s="62">
        <v>1.3021085047018705E-9</v>
      </c>
      <c r="K4167" s="61" t="s">
        <v>2093</v>
      </c>
      <c r="L4167" s="61"/>
      <c r="M4167" s="61"/>
      <c r="N4167" s="61"/>
      <c r="O4167" s="61"/>
      <c r="P4167" s="61"/>
      <c r="Q4167" s="74">
        <v>3.4384362235086336</v>
      </c>
      <c r="R4167" s="61">
        <v>1</v>
      </c>
      <c r="S4167" s="61">
        <v>1</v>
      </c>
      <c r="T4167" s="61">
        <v>1</v>
      </c>
      <c r="U4167" s="61">
        <v>5</v>
      </c>
      <c r="V4167" s="61">
        <v>2013</v>
      </c>
      <c r="W4167" s="61" t="s">
        <v>37</v>
      </c>
      <c r="X4167" s="61" t="s">
        <v>572</v>
      </c>
      <c r="Y4167" s="61"/>
      <c r="AC4167"/>
    </row>
    <row r="4168" spans="2:29" x14ac:dyDescent="0.2">
      <c r="B4168" s="61" t="str">
        <f>INDEX(FlowMapping!$G$2:$G$875,MATCH(W4168&amp;D4168,FlowMapping!$E$2:$E$875,0))</f>
        <v>arsenic</v>
      </c>
      <c r="C4168" s="61">
        <f>INDEX(FlowMapping!$H$2:$H$875,MATCH(W4168&amp;D4168,FlowMapping!$E$2:$E$875,0))</f>
        <v>17428410</v>
      </c>
      <c r="D4168" s="61" t="s">
        <v>1027</v>
      </c>
      <c r="E4168" s="61" t="str">
        <f>INDEX(FlowMapping!$J$2:$J$875,MATCH(W4168&amp;D4168,FlowMapping!$E$2:$E$875,0))</f>
        <v>unspecified</v>
      </c>
      <c r="F4168" s="61" t="str">
        <f>INDEX(FlowMapping!$M$2:$M$875,MATCH(W4168&amp;D4168,FlowMapping!$E$2:$E$875,0))</f>
        <v>8a377f10-d147-41ff-b9ef-53fad50245ce</v>
      </c>
      <c r="G4168" s="61" t="str">
        <f>INDEX(Activities!$B$2:$B$390,MATCH(H4168,Activities!$C$2:$C$390,0))</f>
        <v>Waste management and remediation services</v>
      </c>
      <c r="H4168" s="61">
        <v>562000</v>
      </c>
      <c r="I4168" s="61" t="s">
        <v>997</v>
      </c>
      <c r="J4168" s="62">
        <v>1.3021460039268372E-9</v>
      </c>
      <c r="K4168" s="61" t="s">
        <v>2093</v>
      </c>
      <c r="L4168" s="61"/>
      <c r="M4168" s="61"/>
      <c r="N4168" s="61"/>
      <c r="O4168" s="61"/>
      <c r="P4168" s="61"/>
      <c r="Q4168" s="74">
        <v>2.23564195283888</v>
      </c>
      <c r="R4168" s="61">
        <v>1</v>
      </c>
      <c r="S4168" s="61">
        <v>1</v>
      </c>
      <c r="T4168" s="61">
        <v>1</v>
      </c>
      <c r="U4168" s="61">
        <v>5</v>
      </c>
      <c r="V4168" s="61">
        <v>2013</v>
      </c>
      <c r="W4168" s="61" t="s">
        <v>247</v>
      </c>
      <c r="X4168" s="61" t="s">
        <v>572</v>
      </c>
      <c r="Y4168" s="61"/>
      <c r="AC4168"/>
    </row>
    <row r="4169" spans="2:29" x14ac:dyDescent="0.2">
      <c r="B4169" s="61" t="str">
        <f>INDEX(FlowMapping!$G$2:$G$875,MATCH(W4169&amp;D4169,FlowMapping!$E$2:$E$875,0))</f>
        <v>Cadmium</v>
      </c>
      <c r="C4169" s="61">
        <f>INDEX(FlowMapping!$H$2:$H$875,MATCH(W4169&amp;D4169,FlowMapping!$E$2:$E$875,0))</f>
        <v>7440439</v>
      </c>
      <c r="D4169" s="61" t="s">
        <v>1027</v>
      </c>
      <c r="E4169" s="61" t="str">
        <f>INDEX(FlowMapping!$J$2:$J$875,MATCH(W4169&amp;D4169,FlowMapping!$E$2:$E$875,0))</f>
        <v>unspecified</v>
      </c>
      <c r="F4169" s="61" t="str">
        <f>INDEX(FlowMapping!$M$2:$M$875,MATCH(W4169&amp;D4169,FlowMapping!$E$2:$E$875,0))</f>
        <v>c087ef23-4b5b-40f6-932a-7939b72386c4</v>
      </c>
      <c r="G4169" s="61" t="str">
        <f>INDEX(Activities!$B$2:$B$390,MATCH(H4169,Activities!$C$2:$C$390,0))</f>
        <v>Waste management and remediation services</v>
      </c>
      <c r="H4169" s="61">
        <v>562000</v>
      </c>
      <c r="I4169" s="61" t="s">
        <v>997</v>
      </c>
      <c r="J4169" s="62">
        <v>1.3040355482070891E-9</v>
      </c>
      <c r="K4169" s="61" t="s">
        <v>2093</v>
      </c>
      <c r="L4169" s="61"/>
      <c r="M4169" s="61"/>
      <c r="N4169" s="61"/>
      <c r="O4169" s="61"/>
      <c r="P4169" s="61"/>
      <c r="Q4169" s="74">
        <v>3.0332590357335394</v>
      </c>
      <c r="R4169" s="61">
        <v>1</v>
      </c>
      <c r="S4169" s="61">
        <v>1</v>
      </c>
      <c r="T4169" s="61">
        <v>1</v>
      </c>
      <c r="U4169" s="61">
        <v>5</v>
      </c>
      <c r="V4169" s="61">
        <v>2013</v>
      </c>
      <c r="W4169" s="61" t="s">
        <v>175</v>
      </c>
      <c r="X4169" s="61" t="s">
        <v>572</v>
      </c>
      <c r="Y4169" s="61"/>
      <c r="AC4169"/>
    </row>
    <row r="4170" spans="2:29" x14ac:dyDescent="0.2">
      <c r="B4170" s="61" t="str">
        <f>INDEX(FlowMapping!$G$2:$G$875,MATCH(W4170&amp;D4170,FlowMapping!$E$2:$E$875,0))</f>
        <v>nickel</v>
      </c>
      <c r="C4170" s="61">
        <f>INDEX(FlowMapping!$H$2:$H$875,MATCH(W4170&amp;D4170,FlowMapping!$E$2:$E$875,0))</f>
        <v>7440020</v>
      </c>
      <c r="D4170" s="61" t="s">
        <v>1027</v>
      </c>
      <c r="E4170" s="61" t="str">
        <f>INDEX(FlowMapping!$J$2:$J$875,MATCH(W4170&amp;D4170,FlowMapping!$E$2:$E$875,0))</f>
        <v>unspecified</v>
      </c>
      <c r="F4170" s="61" t="str">
        <f>INDEX(FlowMapping!$M$2:$M$875,MATCH(W4170&amp;D4170,FlowMapping!$E$2:$E$875,0))</f>
        <v>63e7fe55-8549-11e0-9d78-0800200c9a66</v>
      </c>
      <c r="G4170" s="61" t="str">
        <f>INDEX(Activities!$B$2:$B$390,MATCH(H4170,Activities!$C$2:$C$390,0))</f>
        <v>Waste management and remediation services</v>
      </c>
      <c r="H4170" s="61">
        <v>562000</v>
      </c>
      <c r="I4170" s="61" t="s">
        <v>997</v>
      </c>
      <c r="J4170" s="62">
        <v>1.3280975508938721E-9</v>
      </c>
      <c r="K4170" s="61" t="s">
        <v>2093</v>
      </c>
      <c r="L4170" s="61"/>
      <c r="M4170" s="61"/>
      <c r="N4170" s="61"/>
      <c r="O4170" s="61"/>
      <c r="P4170" s="61"/>
      <c r="Q4170" s="74">
        <v>3.9444471754144543</v>
      </c>
      <c r="R4170" s="61">
        <v>1</v>
      </c>
      <c r="S4170" s="61">
        <v>1</v>
      </c>
      <c r="T4170" s="61">
        <v>1</v>
      </c>
      <c r="U4170" s="61">
        <v>5</v>
      </c>
      <c r="V4170" s="61">
        <v>2013</v>
      </c>
      <c r="W4170" s="61" t="s">
        <v>15</v>
      </c>
      <c r="X4170" s="61" t="s">
        <v>572</v>
      </c>
      <c r="Y4170" s="61"/>
      <c r="AC4170"/>
    </row>
    <row r="4171" spans="2:29" x14ac:dyDescent="0.2">
      <c r="B4171" s="61" t="str">
        <f>INDEX(FlowMapping!$G$2:$G$875,MATCH(W4171&amp;D4171,FlowMapping!$E$2:$E$875,0))</f>
        <v>copper</v>
      </c>
      <c r="C4171" s="61">
        <f>INDEX(FlowMapping!$H$2:$H$875,MATCH(W4171&amp;D4171,FlowMapping!$E$2:$E$875,0))</f>
        <v>7440508</v>
      </c>
      <c r="D4171" s="61" t="s">
        <v>1027</v>
      </c>
      <c r="E4171" s="61" t="str">
        <f>INDEX(FlowMapping!$J$2:$J$875,MATCH(W4171&amp;D4171,FlowMapping!$E$2:$E$875,0))</f>
        <v>unspecified</v>
      </c>
      <c r="F4171" s="61" t="str">
        <f>INDEX(FlowMapping!$M$2:$M$875,MATCH(W4171&amp;D4171,FlowMapping!$E$2:$E$875,0))</f>
        <v>2f100cfa-4feb-45e9-a43a-357128228889</v>
      </c>
      <c r="G4171" s="61" t="str">
        <f>INDEX(Activities!$B$2:$B$390,MATCH(H4171,Activities!$C$2:$C$390,0))</f>
        <v>Waste management and remediation services</v>
      </c>
      <c r="H4171" s="61">
        <v>562000</v>
      </c>
      <c r="I4171" s="61" t="s">
        <v>997</v>
      </c>
      <c r="J4171" s="62">
        <v>1.3671592435672213E-9</v>
      </c>
      <c r="K4171" s="61" t="s">
        <v>2093</v>
      </c>
      <c r="L4171" s="61"/>
      <c r="M4171" s="61"/>
      <c r="N4171" s="61"/>
      <c r="O4171" s="61"/>
      <c r="P4171" s="61"/>
      <c r="Q4171" s="74">
        <v>3.6565374211799746</v>
      </c>
      <c r="R4171" s="61">
        <v>1</v>
      </c>
      <c r="S4171" s="61">
        <v>1</v>
      </c>
      <c r="T4171" s="61">
        <v>1</v>
      </c>
      <c r="U4171" s="61">
        <v>5</v>
      </c>
      <c r="V4171" s="61">
        <v>2013</v>
      </c>
      <c r="W4171" s="61" t="s">
        <v>25</v>
      </c>
      <c r="X4171" s="61" t="s">
        <v>572</v>
      </c>
      <c r="Y4171" s="61"/>
      <c r="AC4171"/>
    </row>
    <row r="4172" spans="2:29" x14ac:dyDescent="0.2">
      <c r="B4172" s="61" t="str">
        <f>INDEX(FlowMapping!$G$2:$G$875,MATCH(W4172&amp;D4172,FlowMapping!$E$2:$E$875,0))</f>
        <v>manganese</v>
      </c>
      <c r="C4172" s="61">
        <f>INDEX(FlowMapping!$H$2:$H$875,MATCH(W4172&amp;D4172,FlowMapping!$E$2:$E$875,0))</f>
        <v>7439965</v>
      </c>
      <c r="D4172" s="61" t="s">
        <v>1027</v>
      </c>
      <c r="E4172" s="61" t="str">
        <f>INDEX(FlowMapping!$J$2:$J$875,MATCH(W4172&amp;D4172,FlowMapping!$E$2:$E$875,0))</f>
        <v>unspecified</v>
      </c>
      <c r="F4172" s="61" t="str">
        <f>INDEX(FlowMapping!$M$2:$M$875,MATCH(W4172&amp;D4172,FlowMapping!$E$2:$E$875,0))</f>
        <v>10cbd2f7-c41b-4bb4-b636-d8fc15cf0282</v>
      </c>
      <c r="G4172" s="61" t="str">
        <f>INDEX(Activities!$B$2:$B$390,MATCH(H4172,Activities!$C$2:$C$390,0))</f>
        <v>Waste management and remediation services</v>
      </c>
      <c r="H4172" s="61">
        <v>562000</v>
      </c>
      <c r="I4172" s="61" t="s">
        <v>997</v>
      </c>
      <c r="J4172" s="62">
        <v>1.4071063346078331E-9</v>
      </c>
      <c r="K4172" s="61" t="s">
        <v>2093</v>
      </c>
      <c r="L4172" s="61"/>
      <c r="M4172" s="61"/>
      <c r="N4172" s="61"/>
      <c r="O4172" s="61"/>
      <c r="P4172" s="61"/>
      <c r="Q4172" s="74">
        <v>3.875816041732731</v>
      </c>
      <c r="R4172" s="61">
        <v>1</v>
      </c>
      <c r="S4172" s="61">
        <v>1</v>
      </c>
      <c r="T4172" s="61">
        <v>1</v>
      </c>
      <c r="U4172" s="61">
        <v>5</v>
      </c>
      <c r="V4172" s="61">
        <v>2013</v>
      </c>
      <c r="W4172" s="61" t="s">
        <v>21</v>
      </c>
      <c r="X4172" s="61" t="s">
        <v>572</v>
      </c>
      <c r="Y4172" s="61"/>
      <c r="AC4172"/>
    </row>
    <row r="4173" spans="2:29" x14ac:dyDescent="0.2">
      <c r="B4173" s="61" t="str">
        <f>INDEX(FlowMapping!$G$2:$G$875,MATCH(W4173&amp;D4173,FlowMapping!$E$2:$E$875,0))</f>
        <v>antimony</v>
      </c>
      <c r="C4173" s="61">
        <f>INDEX(FlowMapping!$H$2:$H$875,MATCH(W4173&amp;D4173,FlowMapping!$E$2:$E$875,0))</f>
        <v>7440360</v>
      </c>
      <c r="D4173" s="61" t="s">
        <v>1027</v>
      </c>
      <c r="E4173" s="61" t="str">
        <f>INDEX(FlowMapping!$J$2:$J$875,MATCH(W4173&amp;D4173,FlowMapping!$E$2:$E$875,0))</f>
        <v>unspecified</v>
      </c>
      <c r="F4173" s="61" t="str">
        <f>INDEX(FlowMapping!$M$2:$M$875,MATCH(W4173&amp;D4173,FlowMapping!$E$2:$E$875,0))</f>
        <v>b2dc8668-86de-4207-b20e-dc81dea63c98</v>
      </c>
      <c r="G4173" s="61" t="str">
        <f>INDEX(Activities!$B$2:$B$390,MATCH(H4173,Activities!$C$2:$C$390,0))</f>
        <v>Waste management and remediation services</v>
      </c>
      <c r="H4173" s="61">
        <v>562000</v>
      </c>
      <c r="I4173" s="61" t="s">
        <v>997</v>
      </c>
      <c r="J4173" s="62">
        <v>3.9061692673349178E-9</v>
      </c>
      <c r="K4173" s="61" t="s">
        <v>2093</v>
      </c>
      <c r="L4173" s="61"/>
      <c r="M4173" s="61"/>
      <c r="N4173" s="61"/>
      <c r="O4173" s="61"/>
      <c r="P4173" s="61"/>
      <c r="Q4173" s="74">
        <v>2.4405766909136037</v>
      </c>
      <c r="R4173" s="61">
        <v>1</v>
      </c>
      <c r="S4173" s="61">
        <v>1</v>
      </c>
      <c r="T4173" s="61">
        <v>1</v>
      </c>
      <c r="U4173" s="61">
        <v>5</v>
      </c>
      <c r="V4173" s="61">
        <v>2013</v>
      </c>
      <c r="W4173" s="61" t="s">
        <v>99</v>
      </c>
      <c r="X4173" s="61" t="s">
        <v>572</v>
      </c>
      <c r="Y4173" s="61"/>
      <c r="AC4173"/>
    </row>
    <row r="4174" spans="2:29" x14ac:dyDescent="0.2">
      <c r="B4174" s="61" t="str">
        <f>INDEX(FlowMapping!$G$2:$G$875,MATCH(W4174&amp;D4174,FlowMapping!$E$2:$E$875,0))</f>
        <v>ammonia</v>
      </c>
      <c r="C4174" s="61">
        <f>INDEX(FlowMapping!$H$2:$H$875,MATCH(W4174&amp;D4174,FlowMapping!$E$2:$E$875,0))</f>
        <v>7664417</v>
      </c>
      <c r="D4174" s="61" t="s">
        <v>1027</v>
      </c>
      <c r="E4174" s="61" t="str">
        <f>INDEX(FlowMapping!$J$2:$J$875,MATCH(W4174&amp;D4174,FlowMapping!$E$2:$E$875,0))</f>
        <v>unspecified</v>
      </c>
      <c r="F4174" s="61" t="str">
        <f>INDEX(FlowMapping!$M$2:$M$875,MATCH(W4174&amp;D4174,FlowMapping!$E$2:$E$875,0))</f>
        <v>63e78926-8549-11e0-9d78-0800200c9a66</v>
      </c>
      <c r="G4174" s="61" t="str">
        <f>INDEX(Activities!$B$2:$B$390,MATCH(H4174,Activities!$C$2:$C$390,0))</f>
        <v>Waste management and remediation services</v>
      </c>
      <c r="H4174" s="61">
        <v>562000</v>
      </c>
      <c r="I4174" s="61" t="s">
        <v>997</v>
      </c>
      <c r="J4174" s="62">
        <v>4.0985402914126268E-9</v>
      </c>
      <c r="K4174" s="61" t="s">
        <v>2093</v>
      </c>
      <c r="L4174" s="61"/>
      <c r="M4174" s="61"/>
      <c r="N4174" s="61"/>
      <c r="O4174" s="61"/>
      <c r="P4174" s="61"/>
      <c r="Q4174" s="74">
        <v>3.1531135141461539</v>
      </c>
      <c r="R4174" s="61">
        <v>1</v>
      </c>
      <c r="S4174" s="61">
        <v>1</v>
      </c>
      <c r="T4174" s="61">
        <v>1</v>
      </c>
      <c r="U4174" s="61">
        <v>5</v>
      </c>
      <c r="V4174" s="61">
        <v>2013</v>
      </c>
      <c r="W4174" s="61" t="s">
        <v>2</v>
      </c>
      <c r="X4174" s="61" t="s">
        <v>572</v>
      </c>
      <c r="Y4174" s="61"/>
      <c r="AC4174"/>
    </row>
    <row r="4175" spans="2:29" x14ac:dyDescent="0.2">
      <c r="B4175" s="61" t="str">
        <f>INDEX(FlowMapping!$G$2:$G$875,MATCH(W4175&amp;D4175,FlowMapping!$E$2:$E$875,0))</f>
        <v>ethylene glycol</v>
      </c>
      <c r="C4175" s="61">
        <f>INDEX(FlowMapping!$H$2:$H$875,MATCH(W4175&amp;D4175,FlowMapping!$E$2:$E$875,0))</f>
        <v>107211</v>
      </c>
      <c r="D4175" s="61" t="s">
        <v>1027</v>
      </c>
      <c r="E4175" s="61" t="str">
        <f>INDEX(FlowMapping!$J$2:$J$875,MATCH(W4175&amp;D4175,FlowMapping!$E$2:$E$875,0))</f>
        <v>unspecified</v>
      </c>
      <c r="F4175" s="61" t="str">
        <f>INDEX(FlowMapping!$M$2:$M$875,MATCH(W4175&amp;D4175,FlowMapping!$E$2:$E$875,0))</f>
        <v>8026e985-6019-4551-be66-4d2d81ff4687</v>
      </c>
      <c r="G4175" s="61" t="str">
        <f>INDEX(Activities!$B$2:$B$390,MATCH(H4175,Activities!$C$2:$C$390,0))</f>
        <v>Waste management and remediation services</v>
      </c>
      <c r="H4175" s="61">
        <v>562000</v>
      </c>
      <c r="I4175" s="61" t="s">
        <v>997</v>
      </c>
      <c r="J4175" s="62">
        <v>2.9530639661051977E-8</v>
      </c>
      <c r="K4175" s="61" t="s">
        <v>2093</v>
      </c>
      <c r="L4175" s="61"/>
      <c r="M4175" s="61"/>
      <c r="N4175" s="61"/>
      <c r="O4175" s="61"/>
      <c r="P4175" s="61"/>
      <c r="Q4175" s="74">
        <v>4.5188857415186359</v>
      </c>
      <c r="R4175" s="61">
        <v>1</v>
      </c>
      <c r="S4175" s="61">
        <v>1</v>
      </c>
      <c r="T4175" s="61">
        <v>1</v>
      </c>
      <c r="U4175" s="61">
        <v>5</v>
      </c>
      <c r="V4175" s="61">
        <v>2013</v>
      </c>
      <c r="W4175" s="61" t="s">
        <v>3</v>
      </c>
      <c r="X4175" s="61" t="s">
        <v>572</v>
      </c>
      <c r="Y4175" s="61"/>
      <c r="AC4175"/>
    </row>
    <row r="4176" spans="2:29" x14ac:dyDescent="0.2">
      <c r="B4176" s="61" t="str">
        <f>INDEX(FlowMapping!$G$2:$G$875,MATCH(W4176&amp;D4176,FlowMapping!$E$2:$E$875,0))</f>
        <v>nickel</v>
      </c>
      <c r="C4176" s="61">
        <f>INDEX(FlowMapping!$H$2:$H$875,MATCH(W4176&amp;D4176,FlowMapping!$E$2:$E$875,0))</f>
        <v>7440020</v>
      </c>
      <c r="D4176" s="61" t="s">
        <v>1027</v>
      </c>
      <c r="E4176" s="61" t="str">
        <f>INDEX(FlowMapping!$J$2:$J$875,MATCH(W4176&amp;D4176,FlowMapping!$E$2:$E$875,0))</f>
        <v>unspecified</v>
      </c>
      <c r="F4176" s="61" t="str">
        <f>INDEX(FlowMapping!$M$2:$M$875,MATCH(W4176&amp;D4176,FlowMapping!$E$2:$E$875,0))</f>
        <v>63e7fe55-8549-11e0-9d78-0800200c9a66</v>
      </c>
      <c r="G4176" s="61" t="str">
        <f>INDEX(Activities!$B$2:$B$390,MATCH(H4176,Activities!$C$2:$C$390,0))</f>
        <v>Commercial and industrial machinery and equipment repair and maintenance</v>
      </c>
      <c r="H4176" s="61">
        <v>811300</v>
      </c>
      <c r="I4176" s="61" t="s">
        <v>997</v>
      </c>
      <c r="J4176" s="62">
        <v>1.277170852573488E-11</v>
      </c>
      <c r="K4176" s="61" t="s">
        <v>2093</v>
      </c>
      <c r="L4176" s="61"/>
      <c r="M4176" s="61"/>
      <c r="N4176" s="61"/>
      <c r="O4176" s="61"/>
      <c r="P4176" s="61"/>
      <c r="Q4176" s="74">
        <v>3.9444471754144543</v>
      </c>
      <c r="R4176" s="61">
        <v>1</v>
      </c>
      <c r="S4176" s="61">
        <v>1</v>
      </c>
      <c r="T4176" s="61">
        <v>1</v>
      </c>
      <c r="U4176" s="61">
        <v>5</v>
      </c>
      <c r="V4176" s="61">
        <v>2013</v>
      </c>
      <c r="W4176" s="61" t="s">
        <v>15</v>
      </c>
      <c r="X4176" s="61" t="s">
        <v>572</v>
      </c>
      <c r="Y4176" s="61"/>
      <c r="AC4176"/>
    </row>
    <row r="4177" spans="2:29" x14ac:dyDescent="0.2">
      <c r="B4177" s="61" t="str">
        <f>INDEX(FlowMapping!$G$2:$G$875,MATCH(W4177&amp;D4177,FlowMapping!$E$2:$E$875,0))</f>
        <v>lead</v>
      </c>
      <c r="C4177" s="61">
        <f>INDEX(FlowMapping!$H$2:$H$875,MATCH(W4177&amp;D4177,FlowMapping!$E$2:$E$875,0))</f>
        <v>7439921</v>
      </c>
      <c r="D4177" s="61" t="s">
        <v>1027</v>
      </c>
      <c r="E4177" s="61" t="str">
        <f>INDEX(FlowMapping!$J$2:$J$875,MATCH(W4177&amp;D4177,FlowMapping!$E$2:$E$875,0))</f>
        <v>unspecified</v>
      </c>
      <c r="F4177" s="61" t="str">
        <f>INDEX(FlowMapping!$M$2:$M$875,MATCH(W4177&amp;D4177,FlowMapping!$E$2:$E$875,0))</f>
        <v>31c4d160-b21e-41b3-b9c1-3d7a72377653</v>
      </c>
      <c r="G4177" s="61" t="str">
        <f>INDEX(Activities!$B$2:$B$390,MATCH(H4177,Activities!$C$2:$C$390,0))</f>
        <v>Commercial and industrial machinery and equipment repair and maintenance</v>
      </c>
      <c r="H4177" s="61">
        <v>811300</v>
      </c>
      <c r="I4177" s="61" t="s">
        <v>997</v>
      </c>
      <c r="J4177" s="62">
        <v>1.9157562788602321E-11</v>
      </c>
      <c r="K4177" s="61" t="s">
        <v>2093</v>
      </c>
      <c r="L4177" s="61"/>
      <c r="M4177" s="61"/>
      <c r="N4177" s="61"/>
      <c r="O4177" s="61"/>
      <c r="P4177" s="61"/>
      <c r="Q4177" s="74">
        <v>3.2630030039016864</v>
      </c>
      <c r="R4177" s="61">
        <v>1</v>
      </c>
      <c r="S4177" s="61">
        <v>1</v>
      </c>
      <c r="T4177" s="61">
        <v>1</v>
      </c>
      <c r="U4177" s="61">
        <v>5</v>
      </c>
      <c r="V4177" s="61">
        <v>2013</v>
      </c>
      <c r="W4177" s="61" t="s">
        <v>16</v>
      </c>
      <c r="X4177" s="61" t="s">
        <v>572</v>
      </c>
      <c r="Y4177" s="61"/>
      <c r="AC4177"/>
    </row>
    <row r="4178" spans="2:29" x14ac:dyDescent="0.2">
      <c r="B4178" s="61" t="str">
        <f>INDEX(FlowMapping!$G$2:$G$875,MATCH(W4178&amp;D4178,FlowMapping!$E$2:$E$875,0))</f>
        <v>copper</v>
      </c>
      <c r="C4178" s="61">
        <f>INDEX(FlowMapping!$H$2:$H$875,MATCH(W4178&amp;D4178,FlowMapping!$E$2:$E$875,0))</f>
        <v>7440508</v>
      </c>
      <c r="D4178" s="61" t="s">
        <v>1027</v>
      </c>
      <c r="E4178" s="61" t="str">
        <f>INDEX(FlowMapping!$J$2:$J$875,MATCH(W4178&amp;D4178,FlowMapping!$E$2:$E$875,0))</f>
        <v>unspecified</v>
      </c>
      <c r="F4178" s="61" t="str">
        <f>INDEX(FlowMapping!$M$2:$M$875,MATCH(W4178&amp;D4178,FlowMapping!$E$2:$E$875,0))</f>
        <v>2f100cfa-4feb-45e9-a43a-357128228889</v>
      </c>
      <c r="G4178" s="61" t="str">
        <f>INDEX(Activities!$B$2:$B$390,MATCH(H4178,Activities!$C$2:$C$390,0))</f>
        <v>Commercial and industrial machinery and equipment repair and maintenance</v>
      </c>
      <c r="H4178" s="61">
        <v>811300</v>
      </c>
      <c r="I4178" s="61" t="s">
        <v>997</v>
      </c>
      <c r="J4178" s="62">
        <v>2.5543417051469761E-11</v>
      </c>
      <c r="K4178" s="61" t="s">
        <v>2093</v>
      </c>
      <c r="L4178" s="61"/>
      <c r="M4178" s="61"/>
      <c r="N4178" s="61"/>
      <c r="O4178" s="61"/>
      <c r="P4178" s="61"/>
      <c r="Q4178" s="74">
        <v>3.6565374211799746</v>
      </c>
      <c r="R4178" s="61">
        <v>1</v>
      </c>
      <c r="S4178" s="61">
        <v>1</v>
      </c>
      <c r="T4178" s="61">
        <v>1</v>
      </c>
      <c r="U4178" s="61">
        <v>5</v>
      </c>
      <c r="V4178" s="61">
        <v>2013</v>
      </c>
      <c r="W4178" s="61" t="s">
        <v>25</v>
      </c>
      <c r="X4178" s="61" t="s">
        <v>572</v>
      </c>
      <c r="Y4178" s="61"/>
      <c r="AC4178"/>
    </row>
    <row r="4179" spans="2:29" x14ac:dyDescent="0.2">
      <c r="B4179" s="61" t="str">
        <f>INDEX(FlowMapping!$G$2:$G$875,MATCH(W4179&amp;D4179,FlowMapping!$E$2:$E$875,0))</f>
        <v>nitric acid</v>
      </c>
      <c r="C4179" s="61">
        <f>INDEX(FlowMapping!$H$2:$H$875,MATCH(W4179&amp;D4179,FlowMapping!$E$2:$E$875,0))</f>
        <v>7697372</v>
      </c>
      <c r="D4179" s="61" t="s">
        <v>1027</v>
      </c>
      <c r="E4179" s="61" t="str">
        <f>INDEX(FlowMapping!$J$2:$J$875,MATCH(W4179&amp;D4179,FlowMapping!$E$2:$E$875,0))</f>
        <v>unspecified</v>
      </c>
      <c r="F4179" s="61" t="str">
        <f>INDEX(FlowMapping!$M$2:$M$875,MATCH(W4179&amp;D4179,FlowMapping!$E$2:$E$875,0))</f>
        <v>878e2773-1894-46c9-8fff-e19ba327f680</v>
      </c>
      <c r="G4179" s="61" t="str">
        <f>INDEX(Activities!$B$2:$B$390,MATCH(H4179,Activities!$C$2:$C$390,0))</f>
        <v>Grain farming</v>
      </c>
      <c r="H4179" s="61" t="s">
        <v>52</v>
      </c>
      <c r="I4179" s="61" t="s">
        <v>997</v>
      </c>
      <c r="J4179" s="62">
        <v>8.6179425246049863E-7</v>
      </c>
      <c r="K4179" s="61" t="s">
        <v>2093</v>
      </c>
      <c r="L4179" s="61"/>
      <c r="M4179" s="61"/>
      <c r="N4179" s="61"/>
      <c r="O4179" s="61"/>
      <c r="P4179" s="61"/>
      <c r="Q4179" s="74">
        <v>3.3313508718933869</v>
      </c>
      <c r="R4179" s="61">
        <v>1</v>
      </c>
      <c r="S4179" s="61">
        <v>1</v>
      </c>
      <c r="T4179" s="61">
        <v>1</v>
      </c>
      <c r="U4179" s="61">
        <v>5</v>
      </c>
      <c r="V4179" s="61">
        <v>2013</v>
      </c>
      <c r="W4179" s="61" t="s">
        <v>65</v>
      </c>
      <c r="X4179" s="61" t="s">
        <v>572</v>
      </c>
      <c r="Y4179" s="61"/>
      <c r="AC4179"/>
    </row>
    <row r="4180" spans="2:29" x14ac:dyDescent="0.2">
      <c r="B4180" s="61" t="str">
        <f>INDEX(FlowMapping!$G$2:$G$875,MATCH(W4180&amp;D4180,FlowMapping!$E$2:$E$875,0))</f>
        <v>manganese</v>
      </c>
      <c r="C4180" s="61">
        <f>INDEX(FlowMapping!$H$2:$H$875,MATCH(W4180&amp;D4180,FlowMapping!$E$2:$E$875,0))</f>
        <v>7439965</v>
      </c>
      <c r="D4180" s="61" t="s">
        <v>1027</v>
      </c>
      <c r="E4180" s="61" t="str">
        <f>INDEX(FlowMapping!$J$2:$J$875,MATCH(W4180&amp;D4180,FlowMapping!$E$2:$E$875,0))</f>
        <v>unspecified</v>
      </c>
      <c r="F4180" s="61" t="str">
        <f>INDEX(FlowMapping!$M$2:$M$875,MATCH(W4180&amp;D4180,FlowMapping!$E$2:$E$875,0))</f>
        <v>10cbd2f7-c41b-4bb4-b636-d8fc15cf0282</v>
      </c>
      <c r="G4180" s="61" t="str">
        <f>INDEX(Activities!$B$2:$B$390,MATCH(H4180,Activities!$C$2:$C$390,0))</f>
        <v>Iron, gold, silver, and other metal ore mining</v>
      </c>
      <c r="H4180" s="61" t="s">
        <v>62</v>
      </c>
      <c r="I4180" s="61" t="s">
        <v>997</v>
      </c>
      <c r="J4180" s="62">
        <v>4.2849045909692044E-11</v>
      </c>
      <c r="K4180" s="61" t="s">
        <v>2093</v>
      </c>
      <c r="L4180" s="61"/>
      <c r="M4180" s="61"/>
      <c r="N4180" s="61"/>
      <c r="O4180" s="61"/>
      <c r="P4180" s="61"/>
      <c r="Q4180" s="74">
        <v>3.875816041732731</v>
      </c>
      <c r="R4180" s="61">
        <v>1</v>
      </c>
      <c r="S4180" s="61">
        <v>1</v>
      </c>
      <c r="T4180" s="61">
        <v>1</v>
      </c>
      <c r="U4180" s="61">
        <v>4</v>
      </c>
      <c r="V4180" s="61">
        <v>2013</v>
      </c>
      <c r="W4180" s="61" t="s">
        <v>21</v>
      </c>
      <c r="X4180" s="61" t="s">
        <v>572</v>
      </c>
      <c r="Y4180" s="61"/>
      <c r="AC4180"/>
    </row>
    <row r="4181" spans="2:29" x14ac:dyDescent="0.2">
      <c r="B4181" s="61" t="str">
        <f>INDEX(FlowMapping!$G$2:$G$875,MATCH(W4181&amp;D4181,FlowMapping!$E$2:$E$875,0))</f>
        <v>Cyanide</v>
      </c>
      <c r="C4181" s="61">
        <f>INDEX(FlowMapping!$H$2:$H$875,MATCH(W4181&amp;D4181,FlowMapping!$E$2:$E$875,0))</f>
        <v>420042</v>
      </c>
      <c r="D4181" s="61" t="s">
        <v>1027</v>
      </c>
      <c r="E4181" s="61" t="str">
        <f>INDEX(FlowMapping!$J$2:$J$875,MATCH(W4181&amp;D4181,FlowMapping!$E$2:$E$875,0))</f>
        <v>unspecified</v>
      </c>
      <c r="F4181" s="61" t="str">
        <f>INDEX(FlowMapping!$M$2:$M$875,MATCH(W4181&amp;D4181,FlowMapping!$E$2:$E$875,0))</f>
        <v>c4d10bd2-09da-4082-8cb3-022c92c53221</v>
      </c>
      <c r="G4181" s="61" t="str">
        <f>INDEX(Activities!$B$2:$B$390,MATCH(H4181,Activities!$C$2:$C$390,0))</f>
        <v>Iron, gold, silver, and other metal ore mining</v>
      </c>
      <c r="H4181" s="61" t="s">
        <v>62</v>
      </c>
      <c r="I4181" s="61" t="s">
        <v>997</v>
      </c>
      <c r="J4181" s="62">
        <v>9.8552805592291718E-10</v>
      </c>
      <c r="K4181" s="61" t="s">
        <v>2093</v>
      </c>
      <c r="L4181" s="61"/>
      <c r="M4181" s="61"/>
      <c r="N4181" s="61"/>
      <c r="O4181" s="61"/>
      <c r="P4181" s="61"/>
      <c r="Q4181" s="74">
        <v>2.7343826768762125</v>
      </c>
      <c r="R4181" s="61">
        <v>1</v>
      </c>
      <c r="S4181" s="61">
        <v>1</v>
      </c>
      <c r="T4181" s="61">
        <v>1</v>
      </c>
      <c r="U4181" s="61">
        <v>4</v>
      </c>
      <c r="V4181" s="61">
        <v>2013</v>
      </c>
      <c r="W4181" s="61" t="s">
        <v>162</v>
      </c>
      <c r="X4181" s="61" t="s">
        <v>572</v>
      </c>
      <c r="Y4181" s="61"/>
      <c r="AC4181"/>
    </row>
    <row r="4182" spans="2:29" x14ac:dyDescent="0.2">
      <c r="B4182" s="61" t="str">
        <f>INDEX(FlowMapping!$G$2:$G$875,MATCH(W4182&amp;D4182,FlowMapping!$E$2:$E$875,0))</f>
        <v>NITROUS ACID</v>
      </c>
      <c r="C4182" s="61">
        <f>INDEX(FlowMapping!$H$2:$H$875,MATCH(W4182&amp;D4182,FlowMapping!$E$2:$E$875,0))</f>
        <v>7782776</v>
      </c>
      <c r="D4182" s="61" t="s">
        <v>1027</v>
      </c>
      <c r="E4182" s="61" t="str">
        <f>INDEX(FlowMapping!$J$2:$J$875,MATCH(W4182&amp;D4182,FlowMapping!$E$2:$E$875,0))</f>
        <v>unspecified</v>
      </c>
      <c r="F4182" s="61" t="str">
        <f>INDEX(FlowMapping!$M$2:$M$875,MATCH(W4182&amp;D4182,FlowMapping!$E$2:$E$875,0))</f>
        <v>d99f9170-0d59-3aa6-a885-e4e24928d130</v>
      </c>
      <c r="G4182" s="61" t="str">
        <f>INDEX(Activities!$B$2:$B$390,MATCH(H4182,Activities!$C$2:$C$390,0))</f>
        <v>Iron, gold, silver, and other metal ore mining</v>
      </c>
      <c r="H4182" s="61" t="s">
        <v>62</v>
      </c>
      <c r="I4182" s="61" t="s">
        <v>997</v>
      </c>
      <c r="J4182" s="62">
        <v>1.3925939920649915E-9</v>
      </c>
      <c r="K4182" s="61" t="s">
        <v>2093</v>
      </c>
      <c r="L4182" s="61"/>
      <c r="M4182" s="61"/>
      <c r="N4182" s="61"/>
      <c r="O4182" s="61"/>
      <c r="P4182" s="61"/>
      <c r="Q4182" s="74">
        <v>4.5056411483746039</v>
      </c>
      <c r="R4182" s="61">
        <v>1</v>
      </c>
      <c r="S4182" s="61">
        <v>1</v>
      </c>
      <c r="T4182" s="61">
        <v>1</v>
      </c>
      <c r="U4182" s="61">
        <v>4</v>
      </c>
      <c r="V4182" s="61">
        <v>2013</v>
      </c>
      <c r="W4182" s="61" t="s">
        <v>107</v>
      </c>
      <c r="X4182" s="61" t="s">
        <v>572</v>
      </c>
      <c r="Y4182" s="61"/>
      <c r="AC4182"/>
    </row>
    <row r="4183" spans="2:29" x14ac:dyDescent="0.2">
      <c r="B4183" s="61" t="str">
        <f>INDEX(FlowMapping!$G$2:$G$875,MATCH(W4183&amp;D4183,FlowMapping!$E$2:$E$875,0))</f>
        <v>ammonia</v>
      </c>
      <c r="C4183" s="61">
        <f>INDEX(FlowMapping!$H$2:$H$875,MATCH(W4183&amp;D4183,FlowMapping!$E$2:$E$875,0))</f>
        <v>7664417</v>
      </c>
      <c r="D4183" s="61" t="s">
        <v>1027</v>
      </c>
      <c r="E4183" s="61" t="str">
        <f>INDEX(FlowMapping!$J$2:$J$875,MATCH(W4183&amp;D4183,FlowMapping!$E$2:$E$875,0))</f>
        <v>unspecified</v>
      </c>
      <c r="F4183" s="61" t="str">
        <f>INDEX(FlowMapping!$M$2:$M$875,MATCH(W4183&amp;D4183,FlowMapping!$E$2:$E$875,0))</f>
        <v>63e78926-8549-11e0-9d78-0800200c9a66</v>
      </c>
      <c r="G4183" s="61" t="str">
        <f>INDEX(Activities!$B$2:$B$390,MATCH(H4183,Activities!$C$2:$C$390,0))</f>
        <v>Iron, gold, silver, and other metal ore mining</v>
      </c>
      <c r="H4183" s="61" t="s">
        <v>62</v>
      </c>
      <c r="I4183" s="61" t="s">
        <v>997</v>
      </c>
      <c r="J4183" s="62">
        <v>9.3568818817305871E-7</v>
      </c>
      <c r="K4183" s="61" t="s">
        <v>2093</v>
      </c>
      <c r="L4183" s="61"/>
      <c r="M4183" s="61"/>
      <c r="N4183" s="61"/>
      <c r="O4183" s="61"/>
      <c r="P4183" s="61"/>
      <c r="Q4183" s="74">
        <v>3.1531135141461539</v>
      </c>
      <c r="R4183" s="61">
        <v>1</v>
      </c>
      <c r="S4183" s="61">
        <v>1</v>
      </c>
      <c r="T4183" s="61">
        <v>1</v>
      </c>
      <c r="U4183" s="61">
        <v>4</v>
      </c>
      <c r="V4183" s="61">
        <v>2013</v>
      </c>
      <c r="W4183" s="61" t="s">
        <v>2</v>
      </c>
      <c r="X4183" s="61" t="s">
        <v>572</v>
      </c>
      <c r="Y4183" s="61"/>
      <c r="AC4183"/>
    </row>
    <row r="4184" spans="2:29" x14ac:dyDescent="0.2">
      <c r="B4184" s="61" t="str">
        <f>INDEX(FlowMapping!$G$2:$G$875,MATCH(W4184&amp;D4184,FlowMapping!$E$2:$E$875,0))</f>
        <v>lead</v>
      </c>
      <c r="C4184" s="61">
        <f>INDEX(FlowMapping!$H$2:$H$875,MATCH(W4184&amp;D4184,FlowMapping!$E$2:$E$875,0))</f>
        <v>7439921</v>
      </c>
      <c r="D4184" s="61" t="s">
        <v>1027</v>
      </c>
      <c r="E4184" s="61" t="str">
        <f>INDEX(FlowMapping!$J$2:$J$875,MATCH(W4184&amp;D4184,FlowMapping!$E$2:$E$875,0))</f>
        <v>unspecified</v>
      </c>
      <c r="F4184" s="61" t="str">
        <f>INDEX(FlowMapping!$M$2:$M$875,MATCH(W4184&amp;D4184,FlowMapping!$E$2:$E$875,0))</f>
        <v>31c4d160-b21e-41b3-b9c1-3d7a72377653</v>
      </c>
      <c r="G4184" s="61" t="str">
        <f>INDEX(Activities!$B$2:$B$390,MATCH(H4184,Activities!$C$2:$C$390,0))</f>
        <v>Other nonmetallic mineral mining and quarrying</v>
      </c>
      <c r="H4184" s="61" t="s">
        <v>17</v>
      </c>
      <c r="I4184" s="61" t="s">
        <v>997</v>
      </c>
      <c r="J4184" s="62">
        <v>2.379353755770038E-12</v>
      </c>
      <c r="K4184" s="61" t="s">
        <v>2093</v>
      </c>
      <c r="L4184" s="61"/>
      <c r="M4184" s="61"/>
      <c r="N4184" s="61"/>
      <c r="O4184" s="61"/>
      <c r="P4184" s="61"/>
      <c r="Q4184" s="74">
        <v>3.2630030039016864</v>
      </c>
      <c r="R4184" s="61">
        <v>1</v>
      </c>
      <c r="S4184" s="61">
        <v>1</v>
      </c>
      <c r="T4184" s="61">
        <v>1</v>
      </c>
      <c r="U4184" s="61">
        <v>5</v>
      </c>
      <c r="V4184" s="61">
        <v>2013</v>
      </c>
      <c r="W4184" s="61" t="s">
        <v>16</v>
      </c>
      <c r="X4184" s="61" t="s">
        <v>572</v>
      </c>
      <c r="Y4184" s="61"/>
      <c r="AC4184"/>
    </row>
    <row r="4185" spans="2:29" x14ac:dyDescent="0.2">
      <c r="B4185" s="61" t="str">
        <f>INDEX(FlowMapping!$G$2:$G$875,MATCH(W4185&amp;D4185,FlowMapping!$E$2:$E$875,0))</f>
        <v>methanol</v>
      </c>
      <c r="C4185" s="61">
        <f>INDEX(FlowMapping!$H$2:$H$875,MATCH(W4185&amp;D4185,FlowMapping!$E$2:$E$875,0))</f>
        <v>67561</v>
      </c>
      <c r="D4185" s="61" t="s">
        <v>1027</v>
      </c>
      <c r="E4185" s="61" t="str">
        <f>INDEX(FlowMapping!$J$2:$J$875,MATCH(W4185&amp;D4185,FlowMapping!$E$2:$E$875,0))</f>
        <v>unspecified</v>
      </c>
      <c r="F4185" s="61" t="str">
        <f>INDEX(FlowMapping!$M$2:$M$875,MATCH(W4185&amp;D4185,FlowMapping!$E$2:$E$875,0))</f>
        <v>ee2c5c6c-ff01-4151-8332-d4bf1508c759</v>
      </c>
      <c r="G4185" s="61" t="str">
        <f>INDEX(Activities!$B$2:$B$390,MATCH(H4185,Activities!$C$2:$C$390,0))</f>
        <v>Soybean and other oilseed processing</v>
      </c>
      <c r="H4185" s="61" t="s">
        <v>26</v>
      </c>
      <c r="I4185" s="61" t="s">
        <v>997</v>
      </c>
      <c r="J4185" s="62">
        <v>6.8023973409406164E-10</v>
      </c>
      <c r="K4185" s="61" t="s">
        <v>2093</v>
      </c>
      <c r="L4185" s="61"/>
      <c r="M4185" s="61"/>
      <c r="N4185" s="61"/>
      <c r="O4185" s="61"/>
      <c r="P4185" s="61"/>
      <c r="Q4185" s="74">
        <v>2.8516574739277876</v>
      </c>
      <c r="R4185" s="61">
        <v>1</v>
      </c>
      <c r="S4185" s="61">
        <v>1</v>
      </c>
      <c r="T4185" s="61">
        <v>1</v>
      </c>
      <c r="U4185" s="61">
        <v>3</v>
      </c>
      <c r="V4185" s="61">
        <v>2013</v>
      </c>
      <c r="W4185" s="61" t="s">
        <v>19</v>
      </c>
      <c r="X4185" s="61" t="s">
        <v>572</v>
      </c>
      <c r="Y4185" s="61"/>
      <c r="AC4185"/>
    </row>
    <row r="4186" spans="2:29" x14ac:dyDescent="0.2">
      <c r="B4186" s="61" t="str">
        <f>INDEX(FlowMapping!$G$2:$G$875,MATCH(W4186&amp;D4186,FlowMapping!$E$2:$E$875,0))</f>
        <v>nickel</v>
      </c>
      <c r="C4186" s="61">
        <f>INDEX(FlowMapping!$H$2:$H$875,MATCH(W4186&amp;D4186,FlowMapping!$E$2:$E$875,0))</f>
        <v>7440020</v>
      </c>
      <c r="D4186" s="61" t="s">
        <v>1027</v>
      </c>
      <c r="E4186" s="61" t="str">
        <f>INDEX(FlowMapping!$J$2:$J$875,MATCH(W4186&amp;D4186,FlowMapping!$E$2:$E$875,0))</f>
        <v>unspecified</v>
      </c>
      <c r="F4186" s="61" t="str">
        <f>INDEX(FlowMapping!$M$2:$M$875,MATCH(W4186&amp;D4186,FlowMapping!$E$2:$E$875,0))</f>
        <v>63e7fe55-8549-11e0-9d78-0800200c9a66</v>
      </c>
      <c r="G4186" s="61" t="str">
        <f>INDEX(Activities!$B$2:$B$390,MATCH(H4186,Activities!$C$2:$C$390,0))</f>
        <v>Soybean and other oilseed processing</v>
      </c>
      <c r="H4186" s="61" t="s">
        <v>26</v>
      </c>
      <c r="I4186" s="61" t="s">
        <v>997</v>
      </c>
      <c r="J4186" s="62">
        <v>7.9432531602502019E-10</v>
      </c>
      <c r="K4186" s="61" t="s">
        <v>2093</v>
      </c>
      <c r="L4186" s="61"/>
      <c r="M4186" s="61"/>
      <c r="N4186" s="61"/>
      <c r="O4186" s="61"/>
      <c r="P4186" s="61"/>
      <c r="Q4186" s="74">
        <v>3.9444471754144543</v>
      </c>
      <c r="R4186" s="61">
        <v>1</v>
      </c>
      <c r="S4186" s="61">
        <v>1</v>
      </c>
      <c r="T4186" s="61">
        <v>1</v>
      </c>
      <c r="U4186" s="61">
        <v>3</v>
      </c>
      <c r="V4186" s="61">
        <v>2013</v>
      </c>
      <c r="W4186" s="61" t="s">
        <v>15</v>
      </c>
      <c r="X4186" s="61" t="s">
        <v>572</v>
      </c>
      <c r="Y4186" s="61"/>
      <c r="AC4186"/>
    </row>
    <row r="4187" spans="2:29" x14ac:dyDescent="0.2">
      <c r="B4187" s="61" t="str">
        <f>INDEX(FlowMapping!$G$2:$G$875,MATCH(W4187&amp;D4187,FlowMapping!$E$2:$E$875,0))</f>
        <v>ammonia</v>
      </c>
      <c r="C4187" s="61">
        <f>INDEX(FlowMapping!$H$2:$H$875,MATCH(W4187&amp;D4187,FlowMapping!$E$2:$E$875,0))</f>
        <v>7664417</v>
      </c>
      <c r="D4187" s="61" t="s">
        <v>1027</v>
      </c>
      <c r="E4187" s="61" t="str">
        <f>INDEX(FlowMapping!$J$2:$J$875,MATCH(W4187&amp;D4187,FlowMapping!$E$2:$E$875,0))</f>
        <v>unspecified</v>
      </c>
      <c r="F4187" s="61" t="str">
        <f>INDEX(FlowMapping!$M$2:$M$875,MATCH(W4187&amp;D4187,FlowMapping!$E$2:$E$875,0))</f>
        <v>63e78926-8549-11e0-9d78-0800200c9a66</v>
      </c>
      <c r="G4187" s="61" t="str">
        <f>INDEX(Activities!$B$2:$B$390,MATCH(H4187,Activities!$C$2:$C$390,0))</f>
        <v>Soybean and other oilseed processing</v>
      </c>
      <c r="H4187" s="61" t="s">
        <v>26</v>
      </c>
      <c r="I4187" s="61" t="s">
        <v>997</v>
      </c>
      <c r="J4187" s="62">
        <v>3.8582532911094241E-9</v>
      </c>
      <c r="K4187" s="61" t="s">
        <v>2093</v>
      </c>
      <c r="L4187" s="61"/>
      <c r="M4187" s="61"/>
      <c r="N4187" s="61"/>
      <c r="O4187" s="61"/>
      <c r="P4187" s="61"/>
      <c r="Q4187" s="74">
        <v>3.1531135141461539</v>
      </c>
      <c r="R4187" s="61">
        <v>1</v>
      </c>
      <c r="S4187" s="61">
        <v>1</v>
      </c>
      <c r="T4187" s="61">
        <v>1</v>
      </c>
      <c r="U4187" s="61">
        <v>3</v>
      </c>
      <c r="V4187" s="61">
        <v>2013</v>
      </c>
      <c r="W4187" s="61" t="s">
        <v>2</v>
      </c>
      <c r="X4187" s="61" t="s">
        <v>572</v>
      </c>
      <c r="Y4187" s="61"/>
      <c r="AC4187"/>
    </row>
    <row r="4188" spans="2:29" x14ac:dyDescent="0.2">
      <c r="B4188" s="61" t="str">
        <f>INDEX(FlowMapping!$G$2:$G$875,MATCH(W4188&amp;D4188,FlowMapping!$E$2:$E$875,0))</f>
        <v>Hexane</v>
      </c>
      <c r="C4188" s="61">
        <f>INDEX(FlowMapping!$H$2:$H$875,MATCH(W4188&amp;D4188,FlowMapping!$E$2:$E$875,0))</f>
        <v>110543</v>
      </c>
      <c r="D4188" s="61" t="s">
        <v>1027</v>
      </c>
      <c r="E4188" s="61" t="str">
        <f>INDEX(FlowMapping!$J$2:$J$875,MATCH(W4188&amp;D4188,FlowMapping!$E$2:$E$875,0))</f>
        <v>unspecified</v>
      </c>
      <c r="F4188" s="61" t="str">
        <f>INDEX(FlowMapping!$M$2:$M$875,MATCH(W4188&amp;D4188,FlowMapping!$E$2:$E$875,0))</f>
        <v>856f0506-79b3-42c1-8faa-3e9f8699c28d</v>
      </c>
      <c r="G4188" s="61" t="str">
        <f>INDEX(Activities!$B$2:$B$390,MATCH(H4188,Activities!$C$2:$C$390,0))</f>
        <v>Soybean and other oilseed processing</v>
      </c>
      <c r="H4188" s="61" t="s">
        <v>26</v>
      </c>
      <c r="I4188" s="61" t="s">
        <v>997</v>
      </c>
      <c r="J4188" s="62">
        <v>6.1237009081629977E-9</v>
      </c>
      <c r="K4188" s="61" t="s">
        <v>2093</v>
      </c>
      <c r="L4188" s="61"/>
      <c r="M4188" s="61"/>
      <c r="N4188" s="61"/>
      <c r="O4188" s="61"/>
      <c r="P4188" s="61"/>
      <c r="Q4188" s="74">
        <v>4.2570785973019296</v>
      </c>
      <c r="R4188" s="61">
        <v>1</v>
      </c>
      <c r="S4188" s="61">
        <v>1</v>
      </c>
      <c r="T4188" s="61">
        <v>1</v>
      </c>
      <c r="U4188" s="61">
        <v>3</v>
      </c>
      <c r="V4188" s="61">
        <v>2013</v>
      </c>
      <c r="W4188" s="61" t="s">
        <v>11</v>
      </c>
      <c r="X4188" s="61" t="s">
        <v>572</v>
      </c>
      <c r="Y4188" s="61"/>
      <c r="AC4188"/>
    </row>
    <row r="4189" spans="2:29" x14ac:dyDescent="0.2">
      <c r="B4189" s="61" t="str">
        <f>INDEX(FlowMapping!$G$2:$G$875,MATCH(W4189&amp;D4189,FlowMapping!$E$2:$E$875,0))</f>
        <v>chlorine</v>
      </c>
      <c r="C4189" s="61">
        <f>INDEX(FlowMapping!$H$2:$H$875,MATCH(W4189&amp;D4189,FlowMapping!$E$2:$E$875,0))</f>
        <v>7782505</v>
      </c>
      <c r="D4189" s="61" t="s">
        <v>1027</v>
      </c>
      <c r="E4189" s="61" t="str">
        <f>INDEX(FlowMapping!$J$2:$J$875,MATCH(W4189&amp;D4189,FlowMapping!$E$2:$E$875,0))</f>
        <v>unspecified</v>
      </c>
      <c r="F4189" s="61" t="str">
        <f>INDEX(FlowMapping!$M$2:$M$875,MATCH(W4189&amp;D4189,FlowMapping!$E$2:$E$875,0))</f>
        <v>e8641a14-fd07-4090-8daf-2cce2a557a81</v>
      </c>
      <c r="G4189" s="61" t="str">
        <f>INDEX(Activities!$B$2:$B$390,MATCH(H4189,Activities!$C$2:$C$390,0))</f>
        <v>Soybean and other oilseed processing</v>
      </c>
      <c r="H4189" s="61" t="s">
        <v>26</v>
      </c>
      <c r="I4189" s="61" t="s">
        <v>997</v>
      </c>
      <c r="J4189" s="62">
        <v>7.8708367138632268E-9</v>
      </c>
      <c r="K4189" s="61" t="s">
        <v>2093</v>
      </c>
      <c r="L4189" s="61"/>
      <c r="M4189" s="61"/>
      <c r="N4189" s="61"/>
      <c r="O4189" s="61"/>
      <c r="P4189" s="61"/>
      <c r="Q4189" s="74">
        <v>2.1460338185684305</v>
      </c>
      <c r="R4189" s="61">
        <v>1</v>
      </c>
      <c r="S4189" s="61">
        <v>1</v>
      </c>
      <c r="T4189" s="61">
        <v>1</v>
      </c>
      <c r="U4189" s="61">
        <v>3</v>
      </c>
      <c r="V4189" s="61">
        <v>2013</v>
      </c>
      <c r="W4189" s="61" t="s">
        <v>79</v>
      </c>
      <c r="X4189" s="61" t="s">
        <v>572</v>
      </c>
      <c r="Y4189" s="61"/>
      <c r="AC4189"/>
    </row>
    <row r="4190" spans="2:29" x14ac:dyDescent="0.2">
      <c r="B4190" s="61" t="str">
        <f>INDEX(FlowMapping!$G$2:$G$875,MATCH(W4190&amp;D4190,FlowMapping!$E$2:$E$875,0))</f>
        <v>NITROUS ACID</v>
      </c>
      <c r="C4190" s="61">
        <f>INDEX(FlowMapping!$H$2:$H$875,MATCH(W4190&amp;D4190,FlowMapping!$E$2:$E$875,0))</f>
        <v>7782776</v>
      </c>
      <c r="D4190" s="61" t="s">
        <v>1027</v>
      </c>
      <c r="E4190" s="61" t="str">
        <f>INDEX(FlowMapping!$J$2:$J$875,MATCH(W4190&amp;D4190,FlowMapping!$E$2:$E$875,0))</f>
        <v>unspecified</v>
      </c>
      <c r="F4190" s="61" t="str">
        <f>INDEX(FlowMapping!$M$2:$M$875,MATCH(W4190&amp;D4190,FlowMapping!$E$2:$E$875,0))</f>
        <v>d99f9170-0d59-3aa6-a885-e4e24928d130</v>
      </c>
      <c r="G4190" s="61" t="str">
        <f>INDEX(Activities!$B$2:$B$390,MATCH(H4190,Activities!$C$2:$C$390,0))</f>
        <v>Soybean and other oilseed processing</v>
      </c>
      <c r="H4190" s="61" t="s">
        <v>26</v>
      </c>
      <c r="I4190" s="61" t="s">
        <v>997</v>
      </c>
      <c r="J4190" s="62">
        <v>1.0696265277814128E-7</v>
      </c>
      <c r="K4190" s="61" t="s">
        <v>2093</v>
      </c>
      <c r="L4190" s="61"/>
      <c r="M4190" s="61"/>
      <c r="N4190" s="61"/>
      <c r="O4190" s="61"/>
      <c r="P4190" s="61"/>
      <c r="Q4190" s="74">
        <v>4.5056411483746039</v>
      </c>
      <c r="R4190" s="61">
        <v>1</v>
      </c>
      <c r="S4190" s="61">
        <v>1</v>
      </c>
      <c r="T4190" s="61">
        <v>1</v>
      </c>
      <c r="U4190" s="61">
        <v>3</v>
      </c>
      <c r="V4190" s="61">
        <v>2013</v>
      </c>
      <c r="W4190" s="61" t="s">
        <v>107</v>
      </c>
      <c r="X4190" s="61" t="s">
        <v>572</v>
      </c>
      <c r="Y4190" s="61"/>
      <c r="AC4190"/>
    </row>
    <row r="4191" spans="2:29" x14ac:dyDescent="0.2">
      <c r="B4191" s="61" t="str">
        <f>INDEX(FlowMapping!$G$2:$G$875,MATCH(W4191&amp;D4191,FlowMapping!$E$2:$E$875,0))</f>
        <v>ammonia</v>
      </c>
      <c r="C4191" s="61">
        <f>INDEX(FlowMapping!$H$2:$H$875,MATCH(W4191&amp;D4191,FlowMapping!$E$2:$E$875,0))</f>
        <v>7664417</v>
      </c>
      <c r="D4191" s="61" t="s">
        <v>1027</v>
      </c>
      <c r="E4191" s="61" t="str">
        <f>INDEX(FlowMapping!$J$2:$J$875,MATCH(W4191&amp;D4191,FlowMapping!$E$2:$E$875,0))</f>
        <v>unspecified</v>
      </c>
      <c r="F4191" s="61" t="str">
        <f>INDEX(FlowMapping!$M$2:$M$875,MATCH(W4191&amp;D4191,FlowMapping!$E$2:$E$875,0))</f>
        <v>63e78926-8549-11e0-9d78-0800200c9a66</v>
      </c>
      <c r="G4191" s="61" t="str">
        <f>INDEX(Activities!$B$2:$B$390,MATCH(H4191,Activities!$C$2:$C$390,0))</f>
        <v>Animal (except poultry) slaughtering, rendering, and processing</v>
      </c>
      <c r="H4191" s="61" t="s">
        <v>31</v>
      </c>
      <c r="I4191" s="61" t="s">
        <v>997</v>
      </c>
      <c r="J4191" s="62">
        <v>3.4598530532102888E-8</v>
      </c>
      <c r="K4191" s="61" t="s">
        <v>2093</v>
      </c>
      <c r="L4191" s="61"/>
      <c r="M4191" s="61"/>
      <c r="N4191" s="61"/>
      <c r="O4191" s="61"/>
      <c r="P4191" s="61"/>
      <c r="Q4191" s="74">
        <v>3.1531135141461539</v>
      </c>
      <c r="R4191" s="61">
        <v>1</v>
      </c>
      <c r="S4191" s="61">
        <v>1</v>
      </c>
      <c r="T4191" s="61">
        <v>1</v>
      </c>
      <c r="U4191" s="61">
        <v>5</v>
      </c>
      <c r="V4191" s="61">
        <v>2013</v>
      </c>
      <c r="W4191" s="61" t="s">
        <v>2</v>
      </c>
      <c r="X4191" s="61" t="s">
        <v>572</v>
      </c>
      <c r="Y4191" s="61"/>
      <c r="AC4191"/>
    </row>
    <row r="4192" spans="2:29" x14ac:dyDescent="0.2">
      <c r="B4192" s="61" t="str">
        <f>INDEX(FlowMapping!$G$2:$G$875,MATCH(W4192&amp;D4192,FlowMapping!$E$2:$E$875,0))</f>
        <v>HYDROGEN SULFIDE</v>
      </c>
      <c r="C4192" s="61">
        <f>INDEX(FlowMapping!$H$2:$H$875,MATCH(W4192&amp;D4192,FlowMapping!$E$2:$E$875,0))</f>
        <v>7783064</v>
      </c>
      <c r="D4192" s="61" t="s">
        <v>1027</v>
      </c>
      <c r="E4192" s="61" t="str">
        <f>INDEX(FlowMapping!$J$2:$J$875,MATCH(W4192&amp;D4192,FlowMapping!$E$2:$E$875,0))</f>
        <v>unspecified</v>
      </c>
      <c r="F4192" s="61" t="str">
        <f>INDEX(FlowMapping!$M$2:$M$875,MATCH(W4192&amp;D4192,FlowMapping!$E$2:$E$875,0))</f>
        <v>42d33bc4-cdea-4b1d-896c-090e792183be</v>
      </c>
      <c r="G4192" s="61" t="str">
        <f>INDEX(Activities!$B$2:$B$390,MATCH(H4192,Activities!$C$2:$C$390,0))</f>
        <v>Animal (except poultry) slaughtering, rendering, and processing</v>
      </c>
      <c r="H4192" s="61" t="s">
        <v>31</v>
      </c>
      <c r="I4192" s="61" t="s">
        <v>997</v>
      </c>
      <c r="J4192" s="62">
        <v>4.0021284115452585E-8</v>
      </c>
      <c r="K4192" s="61" t="s">
        <v>2093</v>
      </c>
      <c r="L4192" s="61"/>
      <c r="M4192" s="61"/>
      <c r="N4192" s="61"/>
      <c r="O4192" s="61"/>
      <c r="P4192" s="61"/>
      <c r="Q4192" s="74">
        <v>3.2448332217638862</v>
      </c>
      <c r="R4192" s="61">
        <v>1</v>
      </c>
      <c r="S4192" s="61">
        <v>1</v>
      </c>
      <c r="T4192" s="61">
        <v>1</v>
      </c>
      <c r="U4192" s="61">
        <v>5</v>
      </c>
      <c r="V4192" s="61">
        <v>2013</v>
      </c>
      <c r="W4192" s="61" t="s">
        <v>28</v>
      </c>
      <c r="X4192" s="61" t="s">
        <v>572</v>
      </c>
      <c r="Y4192" s="61"/>
      <c r="AC4192"/>
    </row>
    <row r="4193" spans="2:29" x14ac:dyDescent="0.2">
      <c r="B4193" s="61" t="str">
        <f>INDEX(FlowMapping!$G$2:$G$875,MATCH(W4193&amp;D4193,FlowMapping!$E$2:$E$875,0))</f>
        <v>NITROUS ACID</v>
      </c>
      <c r="C4193" s="61">
        <f>INDEX(FlowMapping!$H$2:$H$875,MATCH(W4193&amp;D4193,FlowMapping!$E$2:$E$875,0))</f>
        <v>7782776</v>
      </c>
      <c r="D4193" s="61" t="s">
        <v>1027</v>
      </c>
      <c r="E4193" s="61" t="str">
        <f>INDEX(FlowMapping!$J$2:$J$875,MATCH(W4193&amp;D4193,FlowMapping!$E$2:$E$875,0))</f>
        <v>unspecified</v>
      </c>
      <c r="F4193" s="61" t="str">
        <f>INDEX(FlowMapping!$M$2:$M$875,MATCH(W4193&amp;D4193,FlowMapping!$E$2:$E$875,0))</f>
        <v>d99f9170-0d59-3aa6-a885-e4e24928d130</v>
      </c>
      <c r="G4193" s="61" t="str">
        <f>INDEX(Activities!$B$2:$B$390,MATCH(H4193,Activities!$C$2:$C$390,0))</f>
        <v>Animal (except poultry) slaughtering, rendering, and processing</v>
      </c>
      <c r="H4193" s="61" t="s">
        <v>31</v>
      </c>
      <c r="I4193" s="61" t="s">
        <v>997</v>
      </c>
      <c r="J4193" s="62">
        <v>6.771291458865109E-8</v>
      </c>
      <c r="K4193" s="61" t="s">
        <v>2093</v>
      </c>
      <c r="L4193" s="61"/>
      <c r="M4193" s="61"/>
      <c r="N4193" s="61"/>
      <c r="O4193" s="61"/>
      <c r="P4193" s="61"/>
      <c r="Q4193" s="74">
        <v>4.5056411483746039</v>
      </c>
      <c r="R4193" s="61">
        <v>1</v>
      </c>
      <c r="S4193" s="61">
        <v>1</v>
      </c>
      <c r="T4193" s="61">
        <v>1</v>
      </c>
      <c r="U4193" s="61">
        <v>5</v>
      </c>
      <c r="V4193" s="61">
        <v>2013</v>
      </c>
      <c r="W4193" s="61" t="s">
        <v>107</v>
      </c>
      <c r="X4193" s="61" t="s">
        <v>572</v>
      </c>
      <c r="Y4193" s="61"/>
      <c r="AC4193"/>
    </row>
    <row r="4194" spans="2:29" x14ac:dyDescent="0.2">
      <c r="B4194" s="61" t="str">
        <f>INDEX(FlowMapping!$G$2:$G$875,MATCH(W4194&amp;D4194,FlowMapping!$E$2:$E$875,0))</f>
        <v>Phenol, pentachloro-</v>
      </c>
      <c r="C4194" s="61">
        <f>INDEX(FlowMapping!$H$2:$H$875,MATCH(W4194&amp;D4194,FlowMapping!$E$2:$E$875,0))</f>
        <v>87865</v>
      </c>
      <c r="D4194" s="61" t="s">
        <v>1027</v>
      </c>
      <c r="E4194" s="61" t="str">
        <f>INDEX(FlowMapping!$J$2:$J$875,MATCH(W4194&amp;D4194,FlowMapping!$E$2:$E$875,0))</f>
        <v>unspecified</v>
      </c>
      <c r="F4194" s="61" t="str">
        <f>INDEX(FlowMapping!$M$2:$M$875,MATCH(W4194&amp;D4194,FlowMapping!$E$2:$E$875,0))</f>
        <v>96313a72-63d6-4e80-bade-56fa7eaa9d7f</v>
      </c>
      <c r="G4194" s="61" t="str">
        <f>INDEX(Activities!$B$2:$B$390,MATCH(H4194,Activities!$C$2:$C$390,0))</f>
        <v>All other wood product manufacturing</v>
      </c>
      <c r="H4194" s="61" t="s">
        <v>34</v>
      </c>
      <c r="I4194" s="61" t="s">
        <v>997</v>
      </c>
      <c r="J4194" s="62">
        <v>2.3652101366148714E-11</v>
      </c>
      <c r="K4194" s="61" t="s">
        <v>2093</v>
      </c>
      <c r="L4194" s="61"/>
      <c r="M4194" s="61"/>
      <c r="N4194" s="61"/>
      <c r="O4194" s="61"/>
      <c r="P4194" s="61"/>
      <c r="Q4194" s="74">
        <v>4.7353511540362749</v>
      </c>
      <c r="R4194" s="61">
        <v>1</v>
      </c>
      <c r="S4194" s="61">
        <v>1</v>
      </c>
      <c r="T4194" s="61">
        <v>1</v>
      </c>
      <c r="U4194" s="61">
        <v>5</v>
      </c>
      <c r="V4194" s="61">
        <v>2013</v>
      </c>
      <c r="W4194" s="61" t="s">
        <v>252</v>
      </c>
      <c r="X4194" s="61" t="s">
        <v>572</v>
      </c>
      <c r="Y4194" s="61"/>
      <c r="AC4194"/>
    </row>
    <row r="4195" spans="2:29" x14ac:dyDescent="0.2">
      <c r="B4195" s="61" t="str">
        <f>INDEX(FlowMapping!$G$2:$G$875,MATCH(W4195&amp;D4195,FlowMapping!$E$2:$E$875,0))</f>
        <v>Ethylene glycol monoethyl ether</v>
      </c>
      <c r="C4195" s="61">
        <f>INDEX(FlowMapping!$H$2:$H$875,MATCH(W4195&amp;D4195,FlowMapping!$E$2:$E$875,0))</f>
        <v>110805</v>
      </c>
      <c r="D4195" s="61" t="s">
        <v>1027</v>
      </c>
      <c r="E4195" s="61" t="str">
        <f>INDEX(FlowMapping!$J$2:$J$875,MATCH(W4195&amp;D4195,FlowMapping!$E$2:$E$875,0))</f>
        <v>unspecified</v>
      </c>
      <c r="F4195" s="61" t="str">
        <f>INDEX(FlowMapping!$M$2:$M$875,MATCH(W4195&amp;D4195,FlowMapping!$E$2:$E$875,0))</f>
        <v>b608516c-d577-4957-bcaa-851c7377ada8</v>
      </c>
      <c r="G4195" s="61" t="str">
        <f>INDEX(Activities!$B$2:$B$390,MATCH(H4195,Activities!$C$2:$C$390,0))</f>
        <v>Synthetic rubber and artificial and synthetic fibers and filaments manufacturing</v>
      </c>
      <c r="H4195" s="61" t="s">
        <v>14</v>
      </c>
      <c r="I4195" s="61" t="s">
        <v>997</v>
      </c>
      <c r="J4195" s="62">
        <v>9.1467419484934038E-11</v>
      </c>
      <c r="K4195" s="61" t="s">
        <v>2093</v>
      </c>
      <c r="L4195" s="61"/>
      <c r="M4195" s="61"/>
      <c r="N4195" s="61"/>
      <c r="O4195" s="61"/>
      <c r="P4195" s="61"/>
      <c r="Q4195" s="74">
        <v>4.8068611195233943</v>
      </c>
      <c r="R4195" s="61">
        <v>1</v>
      </c>
      <c r="S4195" s="61">
        <v>1</v>
      </c>
      <c r="T4195" s="61">
        <v>1</v>
      </c>
      <c r="U4195" s="61">
        <v>4</v>
      </c>
      <c r="V4195" s="61">
        <v>2013</v>
      </c>
      <c r="W4195" s="61" t="s">
        <v>89</v>
      </c>
      <c r="X4195" s="61" t="s">
        <v>572</v>
      </c>
      <c r="Y4195" s="61"/>
      <c r="AC4195"/>
    </row>
    <row r="4196" spans="2:29" x14ac:dyDescent="0.2">
      <c r="B4196" s="61" t="str">
        <f>INDEX(FlowMapping!$G$2:$G$875,MATCH(W4196&amp;D4196,FlowMapping!$E$2:$E$875,0))</f>
        <v>Styrene</v>
      </c>
      <c r="C4196" s="61">
        <f>INDEX(FlowMapping!$H$2:$H$875,MATCH(W4196&amp;D4196,FlowMapping!$E$2:$E$875,0))</f>
        <v>100425</v>
      </c>
      <c r="D4196" s="61" t="s">
        <v>1027</v>
      </c>
      <c r="E4196" s="61" t="str">
        <f>INDEX(FlowMapping!$J$2:$J$875,MATCH(W4196&amp;D4196,FlowMapping!$E$2:$E$875,0))</f>
        <v>unspecified</v>
      </c>
      <c r="F4196" s="61" t="str">
        <f>INDEX(FlowMapping!$M$2:$M$875,MATCH(W4196&amp;D4196,FlowMapping!$E$2:$E$875,0))</f>
        <v>e4f58170-4339-44d0-bec7-bdf6445b45ee</v>
      </c>
      <c r="G4196" s="61" t="str">
        <f>INDEX(Activities!$B$2:$B$390,MATCH(H4196,Activities!$C$2:$C$390,0))</f>
        <v>Synthetic rubber and artificial and synthetic fibers and filaments manufacturing</v>
      </c>
      <c r="H4196" s="61" t="s">
        <v>14</v>
      </c>
      <c r="I4196" s="61" t="s">
        <v>997</v>
      </c>
      <c r="J4196" s="62">
        <v>3.1360258109120234E-10</v>
      </c>
      <c r="K4196" s="61" t="s">
        <v>2093</v>
      </c>
      <c r="L4196" s="61"/>
      <c r="M4196" s="61"/>
      <c r="N4196" s="61"/>
      <c r="O4196" s="61"/>
      <c r="P4196" s="61"/>
      <c r="Q4196" s="74">
        <v>2.6663482844399882</v>
      </c>
      <c r="R4196" s="61">
        <v>1</v>
      </c>
      <c r="S4196" s="61">
        <v>1</v>
      </c>
      <c r="T4196" s="61">
        <v>1</v>
      </c>
      <c r="U4196" s="61">
        <v>4</v>
      </c>
      <c r="V4196" s="61">
        <v>2013</v>
      </c>
      <c r="W4196" s="61" t="s">
        <v>58</v>
      </c>
      <c r="X4196" s="61" t="s">
        <v>572</v>
      </c>
      <c r="Y4196" s="61"/>
      <c r="AC4196"/>
    </row>
    <row r="4197" spans="2:29" x14ac:dyDescent="0.2">
      <c r="B4197" s="61" t="str">
        <f>INDEX(FlowMapping!$G$2:$G$875,MATCH(W4197&amp;D4197,FlowMapping!$E$2:$E$875,0))</f>
        <v>Chloroform</v>
      </c>
      <c r="C4197" s="61">
        <f>INDEX(FlowMapping!$H$2:$H$875,MATCH(W4197&amp;D4197,FlowMapping!$E$2:$E$875,0))</f>
        <v>67663</v>
      </c>
      <c r="D4197" s="61" t="s">
        <v>1027</v>
      </c>
      <c r="E4197" s="61" t="str">
        <f>INDEX(FlowMapping!$J$2:$J$875,MATCH(W4197&amp;D4197,FlowMapping!$E$2:$E$875,0))</f>
        <v>unspecified</v>
      </c>
      <c r="F4197" s="61" t="str">
        <f>INDEX(FlowMapping!$M$2:$M$875,MATCH(W4197&amp;D4197,FlowMapping!$E$2:$E$875,0))</f>
        <v>3d5051b0-08d6-40ef-8d0c-de90edb39c39</v>
      </c>
      <c r="G4197" s="61" t="str">
        <f>INDEX(Activities!$B$2:$B$390,MATCH(H4197,Activities!$C$2:$C$390,0))</f>
        <v>Synthetic rubber and artificial and synthetic fibers and filaments manufacturing</v>
      </c>
      <c r="H4197" s="61" t="s">
        <v>14</v>
      </c>
      <c r="I4197" s="61" t="s">
        <v>997</v>
      </c>
      <c r="J4197" s="62">
        <v>3.3973612951546922E-10</v>
      </c>
      <c r="K4197" s="61" t="s">
        <v>2093</v>
      </c>
      <c r="L4197" s="61"/>
      <c r="M4197" s="61"/>
      <c r="N4197" s="61"/>
      <c r="O4197" s="61"/>
      <c r="P4197" s="61"/>
      <c r="Q4197" s="74">
        <v>3.3309626208692151</v>
      </c>
      <c r="R4197" s="61">
        <v>1</v>
      </c>
      <c r="S4197" s="61">
        <v>1</v>
      </c>
      <c r="T4197" s="61">
        <v>1</v>
      </c>
      <c r="U4197" s="61">
        <v>4</v>
      </c>
      <c r="V4197" s="61">
        <v>2013</v>
      </c>
      <c r="W4197" s="61" t="s">
        <v>139</v>
      </c>
      <c r="X4197" s="61" t="s">
        <v>572</v>
      </c>
      <c r="Y4197" s="61"/>
      <c r="AC4197"/>
    </row>
    <row r="4198" spans="2:29" x14ac:dyDescent="0.2">
      <c r="B4198" s="61" t="str">
        <f>INDEX(FlowMapping!$G$2:$G$875,MATCH(W4198&amp;D4198,FlowMapping!$E$2:$E$875,0))</f>
        <v>Methane, trichlorofluoro-, CFC-11</v>
      </c>
      <c r="C4198" s="61">
        <f>INDEX(FlowMapping!$H$2:$H$875,MATCH(W4198&amp;D4198,FlowMapping!$E$2:$E$875,0))</f>
        <v>75694</v>
      </c>
      <c r="D4198" s="61" t="s">
        <v>1027</v>
      </c>
      <c r="E4198" s="61" t="str">
        <f>INDEX(FlowMapping!$J$2:$J$875,MATCH(W4198&amp;D4198,FlowMapping!$E$2:$E$875,0))</f>
        <v>unspecified</v>
      </c>
      <c r="F4198" s="61" t="str">
        <f>INDEX(FlowMapping!$M$2:$M$875,MATCH(W4198&amp;D4198,FlowMapping!$E$2:$E$875,0))</f>
        <v>7de418a0-496d-491a-92af-242bd6987922</v>
      </c>
      <c r="G4198" s="61" t="str">
        <f>INDEX(Activities!$B$2:$B$390,MATCH(H4198,Activities!$C$2:$C$390,0))</f>
        <v>Synthetic rubber and artificial and synthetic fibers and filaments manufacturing</v>
      </c>
      <c r="H4198" s="61" t="s">
        <v>14</v>
      </c>
      <c r="I4198" s="61" t="s">
        <v>997</v>
      </c>
      <c r="J4198" s="62">
        <v>4.7040387163680362E-10</v>
      </c>
      <c r="K4198" s="61" t="s">
        <v>2093</v>
      </c>
      <c r="L4198" s="61"/>
      <c r="M4198" s="61"/>
      <c r="N4198" s="61"/>
      <c r="O4198" s="61"/>
      <c r="P4198" s="61"/>
      <c r="Q4198" s="74">
        <v>1.81024714136536</v>
      </c>
      <c r="R4198" s="61">
        <v>1</v>
      </c>
      <c r="S4198" s="61">
        <v>1</v>
      </c>
      <c r="T4198" s="61">
        <v>1</v>
      </c>
      <c r="U4198" s="61">
        <v>4</v>
      </c>
      <c r="V4198" s="61">
        <v>2013</v>
      </c>
      <c r="W4198" s="61" t="s">
        <v>76</v>
      </c>
      <c r="X4198" s="61" t="s">
        <v>572</v>
      </c>
      <c r="Y4198" s="61"/>
      <c r="AC4198"/>
    </row>
    <row r="4199" spans="2:29" x14ac:dyDescent="0.2">
      <c r="B4199" s="61" t="str">
        <f>INDEX(FlowMapping!$G$2:$G$875,MATCH(W4199&amp;D4199,FlowMapping!$E$2:$E$875,0))</f>
        <v>Acrylonitrile</v>
      </c>
      <c r="C4199" s="61">
        <f>INDEX(FlowMapping!$H$2:$H$875,MATCH(W4199&amp;D4199,FlowMapping!$E$2:$E$875,0))</f>
        <v>107131</v>
      </c>
      <c r="D4199" s="61" t="s">
        <v>1027</v>
      </c>
      <c r="E4199" s="61" t="str">
        <f>INDEX(FlowMapping!$J$2:$J$875,MATCH(W4199&amp;D4199,FlowMapping!$E$2:$E$875,0))</f>
        <v>unspecified</v>
      </c>
      <c r="F4199" s="61" t="str">
        <f>INDEX(FlowMapping!$M$2:$M$875,MATCH(W4199&amp;D4199,FlowMapping!$E$2:$E$875,0))</f>
        <v>2c5362e9-ff22-46b4-9dad-3c765df0ac3f</v>
      </c>
      <c r="G4199" s="61" t="str">
        <f>INDEX(Activities!$B$2:$B$390,MATCH(H4199,Activities!$C$2:$C$390,0))</f>
        <v>Synthetic rubber and artificial and synthetic fibers and filaments manufacturing</v>
      </c>
      <c r="H4199" s="61" t="s">
        <v>14</v>
      </c>
      <c r="I4199" s="61" t="s">
        <v>997</v>
      </c>
      <c r="J4199" s="62">
        <v>5.2267096848533727E-10</v>
      </c>
      <c r="K4199" s="61" t="s">
        <v>2093</v>
      </c>
      <c r="L4199" s="61"/>
      <c r="M4199" s="61"/>
      <c r="N4199" s="61"/>
      <c r="O4199" s="61"/>
      <c r="P4199" s="61"/>
      <c r="Q4199" s="74">
        <v>3.1128005337570359</v>
      </c>
      <c r="R4199" s="61">
        <v>1</v>
      </c>
      <c r="S4199" s="61">
        <v>1</v>
      </c>
      <c r="T4199" s="61">
        <v>1</v>
      </c>
      <c r="U4199" s="61">
        <v>4</v>
      </c>
      <c r="V4199" s="61">
        <v>2013</v>
      </c>
      <c r="W4199" s="61" t="s">
        <v>100</v>
      </c>
      <c r="X4199" s="61" t="s">
        <v>572</v>
      </c>
      <c r="Y4199" s="61"/>
      <c r="AC4199"/>
    </row>
    <row r="4200" spans="2:29" x14ac:dyDescent="0.2">
      <c r="B4200" s="61" t="str">
        <f>INDEX(FlowMapping!$G$2:$G$875,MATCH(W4200&amp;D4200,FlowMapping!$E$2:$E$875,0))</f>
        <v>lead</v>
      </c>
      <c r="C4200" s="61">
        <f>INDEX(FlowMapping!$H$2:$H$875,MATCH(W4200&amp;D4200,FlowMapping!$E$2:$E$875,0))</f>
        <v>7439921</v>
      </c>
      <c r="D4200" s="61" t="s">
        <v>1027</v>
      </c>
      <c r="E4200" s="61" t="str">
        <f>INDEX(FlowMapping!$J$2:$J$875,MATCH(W4200&amp;D4200,FlowMapping!$E$2:$E$875,0))</f>
        <v>unspecified</v>
      </c>
      <c r="F4200" s="61" t="str">
        <f>INDEX(FlowMapping!$M$2:$M$875,MATCH(W4200&amp;D4200,FlowMapping!$E$2:$E$875,0))</f>
        <v>31c4d160-b21e-41b3-b9c1-3d7a72377653</v>
      </c>
      <c r="G4200" s="61" t="str">
        <f>INDEX(Activities!$B$2:$B$390,MATCH(H4200,Activities!$C$2:$C$390,0))</f>
        <v>Synthetic rubber and artificial and synthetic fibers and filaments manufacturing</v>
      </c>
      <c r="H4200" s="61" t="s">
        <v>14</v>
      </c>
      <c r="I4200" s="61" t="s">
        <v>997</v>
      </c>
      <c r="J4200" s="62">
        <v>5.7232471049144438E-10</v>
      </c>
      <c r="K4200" s="61" t="s">
        <v>2093</v>
      </c>
      <c r="L4200" s="61"/>
      <c r="M4200" s="61"/>
      <c r="N4200" s="61"/>
      <c r="O4200" s="61"/>
      <c r="P4200" s="61"/>
      <c r="Q4200" s="74">
        <v>3.2630030039016864</v>
      </c>
      <c r="R4200" s="61">
        <v>1</v>
      </c>
      <c r="S4200" s="61">
        <v>1</v>
      </c>
      <c r="T4200" s="61">
        <v>1</v>
      </c>
      <c r="U4200" s="61">
        <v>4</v>
      </c>
      <c r="V4200" s="61">
        <v>2013</v>
      </c>
      <c r="W4200" s="61" t="s">
        <v>16</v>
      </c>
      <c r="X4200" s="61" t="s">
        <v>572</v>
      </c>
      <c r="Y4200" s="61"/>
      <c r="AC4200"/>
    </row>
    <row r="4201" spans="2:29" x14ac:dyDescent="0.2">
      <c r="B4201" s="61" t="str">
        <f>INDEX(FlowMapping!$G$2:$G$875,MATCH(W4201&amp;D4201,FlowMapping!$E$2:$E$875,0))</f>
        <v>Benzene, chloro-</v>
      </c>
      <c r="C4201" s="61">
        <f>INDEX(FlowMapping!$H$2:$H$875,MATCH(W4201&amp;D4201,FlowMapping!$E$2:$E$875,0))</f>
        <v>108907</v>
      </c>
      <c r="D4201" s="61" t="s">
        <v>1027</v>
      </c>
      <c r="E4201" s="61" t="str">
        <f>INDEX(FlowMapping!$J$2:$J$875,MATCH(W4201&amp;D4201,FlowMapping!$E$2:$E$875,0))</f>
        <v>unspecified</v>
      </c>
      <c r="F4201" s="61" t="str">
        <f>INDEX(FlowMapping!$M$2:$M$875,MATCH(W4201&amp;D4201,FlowMapping!$E$2:$E$875,0))</f>
        <v>7f886a09-50b2-49c1-8fdf-d330c90556a1</v>
      </c>
      <c r="G4201" s="61" t="str">
        <f>INDEX(Activities!$B$2:$B$390,MATCH(H4201,Activities!$C$2:$C$390,0))</f>
        <v>Synthetic rubber and artificial and synthetic fibers and filaments manufacturing</v>
      </c>
      <c r="H4201" s="61" t="s">
        <v>14</v>
      </c>
      <c r="I4201" s="61" t="s">
        <v>997</v>
      </c>
      <c r="J4201" s="62">
        <v>8.1014000115227289E-10</v>
      </c>
      <c r="K4201" s="61" t="s">
        <v>2093</v>
      </c>
      <c r="L4201" s="61"/>
      <c r="M4201" s="61"/>
      <c r="N4201" s="61"/>
      <c r="O4201" s="61"/>
      <c r="P4201" s="61"/>
      <c r="Q4201" s="74">
        <v>3.1058581091703381</v>
      </c>
      <c r="R4201" s="61">
        <v>1</v>
      </c>
      <c r="S4201" s="61">
        <v>1</v>
      </c>
      <c r="T4201" s="61">
        <v>1</v>
      </c>
      <c r="U4201" s="61">
        <v>4</v>
      </c>
      <c r="V4201" s="61">
        <v>2013</v>
      </c>
      <c r="W4201" s="61" t="s">
        <v>233</v>
      </c>
      <c r="X4201" s="61" t="s">
        <v>572</v>
      </c>
      <c r="Y4201" s="61"/>
      <c r="AC4201"/>
    </row>
    <row r="4202" spans="2:29" x14ac:dyDescent="0.2">
      <c r="B4202" s="61" t="str">
        <f>INDEX(FlowMapping!$G$2:$G$875,MATCH(W4202&amp;D4202,FlowMapping!$E$2:$E$875,0))</f>
        <v>Butadiene</v>
      </c>
      <c r="C4202" s="61">
        <f>INDEX(FlowMapping!$H$2:$H$875,MATCH(W4202&amp;D4202,FlowMapping!$E$2:$E$875,0))</f>
        <v>106990</v>
      </c>
      <c r="D4202" s="61" t="s">
        <v>1027</v>
      </c>
      <c r="E4202" s="61" t="str">
        <f>INDEX(FlowMapping!$J$2:$J$875,MATCH(W4202&amp;D4202,FlowMapping!$E$2:$E$875,0))</f>
        <v>unspecified</v>
      </c>
      <c r="F4202" s="61" t="str">
        <f>INDEX(FlowMapping!$M$2:$M$875,MATCH(W4202&amp;D4202,FlowMapping!$E$2:$E$875,0))</f>
        <v>9fa9ae53-e84a-4a35-b28c-eb25548994dd</v>
      </c>
      <c r="G4202" s="61" t="str">
        <f>INDEX(Activities!$B$2:$B$390,MATCH(H4202,Activities!$C$2:$C$390,0))</f>
        <v>Synthetic rubber and artificial and synthetic fibers and filaments manufacturing</v>
      </c>
      <c r="H4202" s="61" t="s">
        <v>14</v>
      </c>
      <c r="I4202" s="61" t="s">
        <v>997</v>
      </c>
      <c r="J4202" s="62">
        <v>9.4080774327360723E-10</v>
      </c>
      <c r="K4202" s="61" t="s">
        <v>2093</v>
      </c>
      <c r="L4202" s="61"/>
      <c r="M4202" s="61"/>
      <c r="N4202" s="61"/>
      <c r="O4202" s="61"/>
      <c r="P4202" s="61"/>
      <c r="Q4202" s="74">
        <v>3.4679264396969787</v>
      </c>
      <c r="R4202" s="61">
        <v>1</v>
      </c>
      <c r="S4202" s="61">
        <v>1</v>
      </c>
      <c r="T4202" s="61">
        <v>1</v>
      </c>
      <c r="U4202" s="61">
        <v>4</v>
      </c>
      <c r="V4202" s="61">
        <v>2013</v>
      </c>
      <c r="W4202" s="61" t="s">
        <v>141</v>
      </c>
      <c r="X4202" s="61" t="s">
        <v>572</v>
      </c>
      <c r="Y4202" s="61"/>
      <c r="AC4202"/>
    </row>
    <row r="4203" spans="2:29" x14ac:dyDescent="0.2">
      <c r="B4203" s="61" t="str">
        <f>INDEX(FlowMapping!$G$2:$G$875,MATCH(W4203&amp;D4203,FlowMapping!$E$2:$E$875,0))</f>
        <v>Hexane</v>
      </c>
      <c r="C4203" s="61">
        <f>INDEX(FlowMapping!$H$2:$H$875,MATCH(W4203&amp;D4203,FlowMapping!$E$2:$E$875,0))</f>
        <v>110543</v>
      </c>
      <c r="D4203" s="61" t="s">
        <v>1027</v>
      </c>
      <c r="E4203" s="61" t="str">
        <f>INDEX(FlowMapping!$J$2:$J$875,MATCH(W4203&amp;D4203,FlowMapping!$E$2:$E$875,0))</f>
        <v>unspecified</v>
      </c>
      <c r="F4203" s="61" t="str">
        <f>INDEX(FlowMapping!$M$2:$M$875,MATCH(W4203&amp;D4203,FlowMapping!$E$2:$E$875,0))</f>
        <v>856f0506-79b3-42c1-8faa-3e9f8699c28d</v>
      </c>
      <c r="G4203" s="61" t="str">
        <f>INDEX(Activities!$B$2:$B$390,MATCH(H4203,Activities!$C$2:$C$390,0))</f>
        <v>Synthetic rubber and artificial and synthetic fibers and filaments manufacturing</v>
      </c>
      <c r="H4203" s="61" t="s">
        <v>14</v>
      </c>
      <c r="I4203" s="61" t="s">
        <v>997</v>
      </c>
      <c r="J4203" s="62">
        <v>9.4080774327360723E-10</v>
      </c>
      <c r="K4203" s="61" t="s">
        <v>2093</v>
      </c>
      <c r="L4203" s="61"/>
      <c r="M4203" s="61"/>
      <c r="N4203" s="61"/>
      <c r="O4203" s="61"/>
      <c r="P4203" s="61"/>
      <c r="Q4203" s="74">
        <v>4.2570785973019296</v>
      </c>
      <c r="R4203" s="61">
        <v>1</v>
      </c>
      <c r="S4203" s="61">
        <v>1</v>
      </c>
      <c r="T4203" s="61">
        <v>1</v>
      </c>
      <c r="U4203" s="61">
        <v>4</v>
      </c>
      <c r="V4203" s="61">
        <v>2013</v>
      </c>
      <c r="W4203" s="61" t="s">
        <v>11</v>
      </c>
      <c r="X4203" s="61" t="s">
        <v>572</v>
      </c>
      <c r="Y4203" s="61"/>
      <c r="AC4203"/>
    </row>
    <row r="4204" spans="2:29" x14ac:dyDescent="0.2">
      <c r="B4204" s="61" t="str">
        <f>INDEX(FlowMapping!$G$2:$G$875,MATCH(W4204&amp;D4204,FlowMapping!$E$2:$E$875,0))</f>
        <v>Cyclohexane</v>
      </c>
      <c r="C4204" s="61">
        <f>INDEX(FlowMapping!$H$2:$H$875,MATCH(W4204&amp;D4204,FlowMapping!$E$2:$E$875,0))</f>
        <v>110827</v>
      </c>
      <c r="D4204" s="61" t="s">
        <v>1027</v>
      </c>
      <c r="E4204" s="61" t="str">
        <f>INDEX(FlowMapping!$J$2:$J$875,MATCH(W4204&amp;D4204,FlowMapping!$E$2:$E$875,0))</f>
        <v>unspecified</v>
      </c>
      <c r="F4204" s="61" t="str">
        <f>INDEX(FlowMapping!$M$2:$M$875,MATCH(W4204&amp;D4204,FlowMapping!$E$2:$E$875,0))</f>
        <v>53a12896-8a5b-40b6-81ff-24379f17a050</v>
      </c>
      <c r="G4204" s="61" t="str">
        <f>INDEX(Activities!$B$2:$B$390,MATCH(H4204,Activities!$C$2:$C$390,0))</f>
        <v>Synthetic rubber and artificial and synthetic fibers and filaments manufacturing</v>
      </c>
      <c r="H4204" s="61" t="s">
        <v>14</v>
      </c>
      <c r="I4204" s="61" t="s">
        <v>997</v>
      </c>
      <c r="J4204" s="62">
        <v>9.6694129169787416E-10</v>
      </c>
      <c r="K4204" s="61" t="s">
        <v>2093</v>
      </c>
      <c r="L4204" s="61"/>
      <c r="M4204" s="61"/>
      <c r="N4204" s="61"/>
      <c r="O4204" s="61"/>
      <c r="P4204" s="61"/>
      <c r="Q4204" s="74">
        <v>4.1111128032622766</v>
      </c>
      <c r="R4204" s="61">
        <v>1</v>
      </c>
      <c r="S4204" s="61">
        <v>1</v>
      </c>
      <c r="T4204" s="61">
        <v>1</v>
      </c>
      <c r="U4204" s="61">
        <v>4</v>
      </c>
      <c r="V4204" s="61">
        <v>2013</v>
      </c>
      <c r="W4204" s="61" t="s">
        <v>30</v>
      </c>
      <c r="X4204" s="61" t="s">
        <v>572</v>
      </c>
      <c r="Y4204" s="61"/>
      <c r="AC4204"/>
    </row>
    <row r="4205" spans="2:29" x14ac:dyDescent="0.2">
      <c r="B4205" s="61" t="str">
        <f>INDEX(FlowMapping!$G$2:$G$875,MATCH(W4205&amp;D4205,FlowMapping!$E$2:$E$875,0))</f>
        <v>toluene</v>
      </c>
      <c r="C4205" s="61">
        <f>INDEX(FlowMapping!$H$2:$H$875,MATCH(W4205&amp;D4205,FlowMapping!$E$2:$E$875,0))</f>
        <v>108883</v>
      </c>
      <c r="D4205" s="61" t="s">
        <v>1027</v>
      </c>
      <c r="E4205" s="61" t="str">
        <f>INDEX(FlowMapping!$J$2:$J$875,MATCH(W4205&amp;D4205,FlowMapping!$E$2:$E$875,0))</f>
        <v>unspecified</v>
      </c>
      <c r="F4205" s="61" t="str">
        <f>INDEX(FlowMapping!$M$2:$M$875,MATCH(W4205&amp;D4205,FlowMapping!$E$2:$E$875,0))</f>
        <v>826c7733-9b0a-4ec5-9f35-32294f9138e3</v>
      </c>
      <c r="G4205" s="61" t="str">
        <f>INDEX(Activities!$B$2:$B$390,MATCH(H4205,Activities!$C$2:$C$390,0))</f>
        <v>Synthetic rubber and artificial and synthetic fibers and filaments manufacturing</v>
      </c>
      <c r="H4205" s="61" t="s">
        <v>14</v>
      </c>
      <c r="I4205" s="61" t="s">
        <v>997</v>
      </c>
      <c r="J4205" s="62">
        <v>1.2805438727890763E-9</v>
      </c>
      <c r="K4205" s="61" t="s">
        <v>2093</v>
      </c>
      <c r="L4205" s="61"/>
      <c r="M4205" s="61"/>
      <c r="N4205" s="61"/>
      <c r="O4205" s="61"/>
      <c r="P4205" s="61"/>
      <c r="Q4205" s="74">
        <v>4.5354160930239154</v>
      </c>
      <c r="R4205" s="61">
        <v>1</v>
      </c>
      <c r="S4205" s="61">
        <v>1</v>
      </c>
      <c r="T4205" s="61">
        <v>1</v>
      </c>
      <c r="U4205" s="61">
        <v>4</v>
      </c>
      <c r="V4205" s="61">
        <v>2013</v>
      </c>
      <c r="W4205" s="61" t="s">
        <v>7</v>
      </c>
      <c r="X4205" s="61" t="s">
        <v>572</v>
      </c>
      <c r="Y4205" s="61"/>
      <c r="AC4205"/>
    </row>
    <row r="4206" spans="2:29" x14ac:dyDescent="0.2">
      <c r="B4206" s="61" t="str">
        <f>INDEX(FlowMapping!$G$2:$G$875,MATCH(W4206&amp;D4206,FlowMapping!$E$2:$E$875,0))</f>
        <v>Acetonitrile</v>
      </c>
      <c r="C4206" s="61">
        <f>INDEX(FlowMapping!$H$2:$H$875,MATCH(W4206&amp;D4206,FlowMapping!$E$2:$E$875,0))</f>
        <v>75058</v>
      </c>
      <c r="D4206" s="61" t="s">
        <v>1027</v>
      </c>
      <c r="E4206" s="61" t="str">
        <f>INDEX(FlowMapping!$J$2:$J$875,MATCH(W4206&amp;D4206,FlowMapping!$E$2:$E$875,0))</f>
        <v>unspecified</v>
      </c>
      <c r="F4206" s="61" t="str">
        <f>INDEX(FlowMapping!$M$2:$M$875,MATCH(W4206&amp;D4206,FlowMapping!$E$2:$E$875,0))</f>
        <v>cbaca555-e09c-4dc6-bdc3-60e6f8a784f9</v>
      </c>
      <c r="G4206" s="61" t="str">
        <f>INDEX(Activities!$B$2:$B$390,MATCH(H4206,Activities!$C$2:$C$390,0))</f>
        <v>Synthetic rubber and artificial and synthetic fibers and filaments manufacturing</v>
      </c>
      <c r="H4206" s="61" t="s">
        <v>14</v>
      </c>
      <c r="I4206" s="61" t="s">
        <v>997</v>
      </c>
      <c r="J4206" s="62">
        <v>1.4295050988073975E-9</v>
      </c>
      <c r="K4206" s="61" t="s">
        <v>2093</v>
      </c>
      <c r="L4206" s="61"/>
      <c r="M4206" s="61"/>
      <c r="N4206" s="61"/>
      <c r="O4206" s="61"/>
      <c r="P4206" s="61"/>
      <c r="Q4206" s="74">
        <v>2.9393967093822972</v>
      </c>
      <c r="R4206" s="61">
        <v>1</v>
      </c>
      <c r="S4206" s="61">
        <v>1</v>
      </c>
      <c r="T4206" s="61">
        <v>1</v>
      </c>
      <c r="U4206" s="61">
        <v>4</v>
      </c>
      <c r="V4206" s="61">
        <v>2013</v>
      </c>
      <c r="W4206" s="61" t="s">
        <v>137</v>
      </c>
      <c r="X4206" s="61" t="s">
        <v>572</v>
      </c>
      <c r="Y4206" s="61"/>
      <c r="AC4206"/>
    </row>
    <row r="4207" spans="2:29" x14ac:dyDescent="0.2">
      <c r="B4207" s="61" t="str">
        <f>INDEX(FlowMapping!$G$2:$G$875,MATCH(W4207&amp;D4207,FlowMapping!$E$2:$E$875,0))</f>
        <v>chromium</v>
      </c>
      <c r="C4207" s="61">
        <f>INDEX(FlowMapping!$H$2:$H$875,MATCH(W4207&amp;D4207,FlowMapping!$E$2:$E$875,0))</f>
        <v>7440473</v>
      </c>
      <c r="D4207" s="61" t="s">
        <v>1027</v>
      </c>
      <c r="E4207" s="61" t="str">
        <f>INDEX(FlowMapping!$J$2:$J$875,MATCH(W4207&amp;D4207,FlowMapping!$E$2:$E$875,0))</f>
        <v>unspecified</v>
      </c>
      <c r="F4207" s="61" t="str">
        <f>INDEX(FlowMapping!$M$2:$M$875,MATCH(W4207&amp;D4207,FlowMapping!$E$2:$E$875,0))</f>
        <v>63e7b036-8549-11e0-9d78-0800200c9a66</v>
      </c>
      <c r="G4207" s="61" t="str">
        <f>INDEX(Activities!$B$2:$B$390,MATCH(H4207,Activities!$C$2:$C$390,0))</f>
        <v>Synthetic rubber and artificial and synthetic fibers and filaments manufacturing</v>
      </c>
      <c r="H4207" s="61" t="s">
        <v>14</v>
      </c>
      <c r="I4207" s="61" t="s">
        <v>997</v>
      </c>
      <c r="J4207" s="62">
        <v>1.4634787117589446E-9</v>
      </c>
      <c r="K4207" s="61" t="s">
        <v>2093</v>
      </c>
      <c r="L4207" s="61"/>
      <c r="M4207" s="61"/>
      <c r="N4207" s="61"/>
      <c r="O4207" s="61"/>
      <c r="P4207" s="61"/>
      <c r="Q4207" s="74">
        <v>4.1265483800781633</v>
      </c>
      <c r="R4207" s="61">
        <v>1</v>
      </c>
      <c r="S4207" s="61">
        <v>1</v>
      </c>
      <c r="T4207" s="61">
        <v>1</v>
      </c>
      <c r="U4207" s="61">
        <v>4</v>
      </c>
      <c r="V4207" s="61">
        <v>2013</v>
      </c>
      <c r="W4207" s="61" t="s">
        <v>13</v>
      </c>
      <c r="X4207" s="61" t="s">
        <v>572</v>
      </c>
      <c r="Y4207" s="61"/>
      <c r="AC4207"/>
    </row>
    <row r="4208" spans="2:29" x14ac:dyDescent="0.2">
      <c r="B4208" s="61" t="str">
        <f>INDEX(FlowMapping!$G$2:$G$875,MATCH(W4208&amp;D4208,FlowMapping!$E$2:$E$875,0))</f>
        <v>ALLYL ALCOHOL</v>
      </c>
      <c r="C4208" s="61">
        <f>INDEX(FlowMapping!$H$2:$H$875,MATCH(W4208&amp;D4208,FlowMapping!$E$2:$E$875,0))</f>
        <v>107186</v>
      </c>
      <c r="D4208" s="61" t="s">
        <v>1027</v>
      </c>
      <c r="E4208" s="61" t="str">
        <f>INDEX(FlowMapping!$J$2:$J$875,MATCH(W4208&amp;D4208,FlowMapping!$E$2:$E$875,0))</f>
        <v>unspecified</v>
      </c>
      <c r="F4208" s="61" t="str">
        <f>INDEX(FlowMapping!$M$2:$M$875,MATCH(W4208&amp;D4208,FlowMapping!$E$2:$E$875,0))</f>
        <v>cd92e8e0-21f4-357a-8d60-033dde289824</v>
      </c>
      <c r="G4208" s="61" t="str">
        <f>INDEX(Activities!$B$2:$B$390,MATCH(H4208,Activities!$C$2:$C$390,0))</f>
        <v>Synthetic rubber and artificial and synthetic fibers and filaments manufacturing</v>
      </c>
      <c r="H4208" s="61" t="s">
        <v>14</v>
      </c>
      <c r="I4208" s="61" t="s">
        <v>997</v>
      </c>
      <c r="J4208" s="62">
        <v>4.7824393616408363E-9</v>
      </c>
      <c r="K4208" s="61" t="s">
        <v>2093</v>
      </c>
      <c r="L4208" s="61"/>
      <c r="M4208" s="61"/>
      <c r="N4208" s="61"/>
      <c r="O4208" s="61"/>
      <c r="P4208" s="61"/>
      <c r="Q4208" s="74">
        <v>3.8775361285135701</v>
      </c>
      <c r="R4208" s="61">
        <v>1</v>
      </c>
      <c r="S4208" s="61">
        <v>1</v>
      </c>
      <c r="T4208" s="61">
        <v>1</v>
      </c>
      <c r="U4208" s="61">
        <v>4</v>
      </c>
      <c r="V4208" s="61">
        <v>2013</v>
      </c>
      <c r="W4208" s="61" t="s">
        <v>305</v>
      </c>
      <c r="X4208" s="61" t="s">
        <v>572</v>
      </c>
      <c r="Y4208" s="61"/>
      <c r="AC4208"/>
    </row>
    <row r="4209" spans="2:29" x14ac:dyDescent="0.2">
      <c r="B4209" s="61" t="str">
        <f>INDEX(FlowMapping!$G$2:$G$875,MATCH(W4209&amp;D4209,FlowMapping!$E$2:$E$875,0))</f>
        <v>Acetamide</v>
      </c>
      <c r="C4209" s="61">
        <f>INDEX(FlowMapping!$H$2:$H$875,MATCH(W4209&amp;D4209,FlowMapping!$E$2:$E$875,0))</f>
        <v>60355</v>
      </c>
      <c r="D4209" s="61" t="s">
        <v>1027</v>
      </c>
      <c r="E4209" s="61" t="str">
        <f>INDEX(FlowMapping!$J$2:$J$875,MATCH(W4209&amp;D4209,FlowMapping!$E$2:$E$875,0))</f>
        <v>unspecified</v>
      </c>
      <c r="F4209" s="61" t="str">
        <f>INDEX(FlowMapping!$M$2:$M$875,MATCH(W4209&amp;D4209,FlowMapping!$E$2:$E$875,0))</f>
        <v>e624e429-27a6-497d-be78-30e7ac1349cc</v>
      </c>
      <c r="G4209" s="61" t="str">
        <f>INDEX(Activities!$B$2:$B$390,MATCH(H4209,Activities!$C$2:$C$390,0))</f>
        <v>Synthetic rubber and artificial and synthetic fibers and filaments manufacturing</v>
      </c>
      <c r="H4209" s="61" t="s">
        <v>14</v>
      </c>
      <c r="I4209" s="61" t="s">
        <v>997</v>
      </c>
      <c r="J4209" s="62">
        <v>6.533387106066717E-9</v>
      </c>
      <c r="K4209" s="61" t="s">
        <v>2093</v>
      </c>
      <c r="L4209" s="61"/>
      <c r="M4209" s="61"/>
      <c r="N4209" s="61"/>
      <c r="O4209" s="61"/>
      <c r="P4209" s="61"/>
      <c r="Q4209" s="74">
        <v>3.8375094912680341</v>
      </c>
      <c r="R4209" s="61">
        <v>1</v>
      </c>
      <c r="S4209" s="61">
        <v>1</v>
      </c>
      <c r="T4209" s="61">
        <v>1</v>
      </c>
      <c r="U4209" s="61">
        <v>4</v>
      </c>
      <c r="V4209" s="61">
        <v>2013</v>
      </c>
      <c r="W4209" s="61" t="s">
        <v>236</v>
      </c>
      <c r="X4209" s="61" t="s">
        <v>572</v>
      </c>
      <c r="Y4209" s="61"/>
      <c r="AC4209"/>
    </row>
    <row r="4210" spans="2:29" x14ac:dyDescent="0.2">
      <c r="B4210" s="61" t="str">
        <f>INDEX(FlowMapping!$G$2:$G$875,MATCH(W4210&amp;D4210,FlowMapping!$E$2:$E$875,0))</f>
        <v>nickel</v>
      </c>
      <c r="C4210" s="61">
        <f>INDEX(FlowMapping!$H$2:$H$875,MATCH(W4210&amp;D4210,FlowMapping!$E$2:$E$875,0))</f>
        <v>7440020</v>
      </c>
      <c r="D4210" s="61" t="s">
        <v>1027</v>
      </c>
      <c r="E4210" s="61" t="str">
        <f>INDEX(FlowMapping!$J$2:$J$875,MATCH(W4210&amp;D4210,FlowMapping!$E$2:$E$875,0))</f>
        <v>unspecified</v>
      </c>
      <c r="F4210" s="61" t="str">
        <f>INDEX(FlowMapping!$M$2:$M$875,MATCH(W4210&amp;D4210,FlowMapping!$E$2:$E$875,0))</f>
        <v>63e7fe55-8549-11e0-9d78-0800200c9a66</v>
      </c>
      <c r="G4210" s="61" t="str">
        <f>INDEX(Activities!$B$2:$B$390,MATCH(H4210,Activities!$C$2:$C$390,0))</f>
        <v>Synthetic rubber and artificial and synthetic fibers and filaments manufacturing</v>
      </c>
      <c r="H4210" s="61" t="s">
        <v>14</v>
      </c>
      <c r="I4210" s="61" t="s">
        <v>997</v>
      </c>
      <c r="J4210" s="62">
        <v>1.0427285821282478E-8</v>
      </c>
      <c r="K4210" s="61" t="s">
        <v>2093</v>
      </c>
      <c r="L4210" s="61"/>
      <c r="M4210" s="61"/>
      <c r="N4210" s="61"/>
      <c r="O4210" s="61"/>
      <c r="P4210" s="61"/>
      <c r="Q4210" s="74">
        <v>3.9444471754144543</v>
      </c>
      <c r="R4210" s="61">
        <v>1</v>
      </c>
      <c r="S4210" s="61">
        <v>1</v>
      </c>
      <c r="T4210" s="61">
        <v>1</v>
      </c>
      <c r="U4210" s="61">
        <v>4</v>
      </c>
      <c r="V4210" s="61">
        <v>2013</v>
      </c>
      <c r="W4210" s="61" t="s">
        <v>15</v>
      </c>
      <c r="X4210" s="61" t="s">
        <v>572</v>
      </c>
      <c r="Y4210" s="61"/>
      <c r="AC4210"/>
    </row>
    <row r="4211" spans="2:29" x14ac:dyDescent="0.2">
      <c r="B4211" s="61" t="str">
        <f>INDEX(FlowMapping!$G$2:$G$875,MATCH(W4211&amp;D4211,FlowMapping!$E$2:$E$875,0))</f>
        <v>ethylene glycol</v>
      </c>
      <c r="C4211" s="61">
        <f>INDEX(FlowMapping!$H$2:$H$875,MATCH(W4211&amp;D4211,FlowMapping!$E$2:$E$875,0))</f>
        <v>107211</v>
      </c>
      <c r="D4211" s="61" t="s">
        <v>1027</v>
      </c>
      <c r="E4211" s="61" t="str">
        <f>INDEX(FlowMapping!$J$2:$J$875,MATCH(W4211&amp;D4211,FlowMapping!$E$2:$E$875,0))</f>
        <v>unspecified</v>
      </c>
      <c r="F4211" s="61" t="str">
        <f>INDEX(FlowMapping!$M$2:$M$875,MATCH(W4211&amp;D4211,FlowMapping!$E$2:$E$875,0))</f>
        <v>8026e985-6019-4551-be66-4d2d81ff4687</v>
      </c>
      <c r="G4211" s="61" t="str">
        <f>INDEX(Activities!$B$2:$B$390,MATCH(H4211,Activities!$C$2:$C$390,0))</f>
        <v>Synthetic rubber and artificial and synthetic fibers and filaments manufacturing</v>
      </c>
      <c r="H4211" s="61" t="s">
        <v>14</v>
      </c>
      <c r="I4211" s="61" t="s">
        <v>997</v>
      </c>
      <c r="J4211" s="62">
        <v>1.9600161318200148E-8</v>
      </c>
      <c r="K4211" s="61" t="s">
        <v>2093</v>
      </c>
      <c r="L4211" s="61"/>
      <c r="M4211" s="61"/>
      <c r="N4211" s="61"/>
      <c r="O4211" s="61"/>
      <c r="P4211" s="61"/>
      <c r="Q4211" s="74">
        <v>4.5188857415186359</v>
      </c>
      <c r="R4211" s="61">
        <v>1</v>
      </c>
      <c r="S4211" s="61">
        <v>1</v>
      </c>
      <c r="T4211" s="61">
        <v>1</v>
      </c>
      <c r="U4211" s="61">
        <v>4</v>
      </c>
      <c r="V4211" s="61">
        <v>2013</v>
      </c>
      <c r="W4211" s="61" t="s">
        <v>3</v>
      </c>
      <c r="X4211" s="61" t="s">
        <v>572</v>
      </c>
      <c r="Y4211" s="61"/>
      <c r="AC4211"/>
    </row>
    <row r="4212" spans="2:29" x14ac:dyDescent="0.2">
      <c r="B4212" s="61" t="str">
        <f>INDEX(FlowMapping!$G$2:$G$875,MATCH(W4212&amp;D4212,FlowMapping!$E$2:$E$875,0))</f>
        <v>1-Methyl-2-pyrrolidinone</v>
      </c>
      <c r="C4212" s="61">
        <f>INDEX(FlowMapping!$H$2:$H$875,MATCH(W4212&amp;D4212,FlowMapping!$E$2:$E$875,0))</f>
        <v>872504</v>
      </c>
      <c r="D4212" s="61" t="s">
        <v>1027</v>
      </c>
      <c r="E4212" s="61" t="str">
        <f>INDEX(FlowMapping!$J$2:$J$875,MATCH(W4212&amp;D4212,FlowMapping!$E$2:$E$875,0))</f>
        <v>unspecified</v>
      </c>
      <c r="F4212" s="61" t="str">
        <f>INDEX(FlowMapping!$M$2:$M$875,MATCH(W4212&amp;D4212,FlowMapping!$E$2:$E$875,0))</f>
        <v>9ff6b6db-6b22-485a-a0f3-545aa6d19d49</v>
      </c>
      <c r="G4212" s="61" t="str">
        <f>INDEX(Activities!$B$2:$B$390,MATCH(H4212,Activities!$C$2:$C$390,0))</f>
        <v>Synthetic rubber and artificial and synthetic fibers and filaments manufacturing</v>
      </c>
      <c r="H4212" s="61" t="s">
        <v>14</v>
      </c>
      <c r="I4212" s="61" t="s">
        <v>997</v>
      </c>
      <c r="J4212" s="62">
        <v>1.0926436596185977E-7</v>
      </c>
      <c r="K4212" s="61" t="s">
        <v>2093</v>
      </c>
      <c r="L4212" s="61"/>
      <c r="M4212" s="61"/>
      <c r="N4212" s="61"/>
      <c r="O4212" s="61"/>
      <c r="P4212" s="61"/>
      <c r="Q4212" s="74">
        <v>4.7294197670253508</v>
      </c>
      <c r="R4212" s="61">
        <v>1</v>
      </c>
      <c r="S4212" s="61">
        <v>1</v>
      </c>
      <c r="T4212" s="61">
        <v>1</v>
      </c>
      <c r="U4212" s="61">
        <v>4</v>
      </c>
      <c r="V4212" s="61">
        <v>2013</v>
      </c>
      <c r="W4212" s="61" t="s">
        <v>50</v>
      </c>
      <c r="X4212" s="61" t="s">
        <v>572</v>
      </c>
      <c r="Y4212" s="61"/>
      <c r="AC4212"/>
    </row>
    <row r="4213" spans="2:29" x14ac:dyDescent="0.2">
      <c r="B4213" s="61" t="str">
        <f>INDEX(FlowMapping!$G$2:$G$875,MATCH(W4213&amp;D4213,FlowMapping!$E$2:$E$875,0))</f>
        <v>vanadium</v>
      </c>
      <c r="C4213" s="61">
        <f>INDEX(FlowMapping!$H$2:$H$875,MATCH(W4213&amp;D4213,FlowMapping!$E$2:$E$875,0))</f>
        <v>7440622</v>
      </c>
      <c r="D4213" s="61" t="s">
        <v>1027</v>
      </c>
      <c r="E4213" s="61" t="str">
        <f>INDEX(FlowMapping!$J$2:$J$875,MATCH(W4213&amp;D4213,FlowMapping!$E$2:$E$875,0))</f>
        <v>unspecified</v>
      </c>
      <c r="F4213" s="61" t="str">
        <f>INDEX(FlowMapping!$M$2:$M$875,MATCH(W4213&amp;D4213,FlowMapping!$E$2:$E$875,0))</f>
        <v>63e8256e-8549-11e0-9d78-0800200c9a66</v>
      </c>
      <c r="G4213" s="61" t="str">
        <f>INDEX(Activities!$B$2:$B$390,MATCH(H4213,Activities!$C$2:$C$390,0))</f>
        <v>Synthetic rubber and artificial and synthetic fibers and filaments manufacturing</v>
      </c>
      <c r="H4213" s="61" t="s">
        <v>14</v>
      </c>
      <c r="I4213" s="61" t="s">
        <v>997</v>
      </c>
      <c r="J4213" s="62">
        <v>1.7888413896410669E-7</v>
      </c>
      <c r="K4213" s="61" t="s">
        <v>2093</v>
      </c>
      <c r="L4213" s="61"/>
      <c r="M4213" s="61"/>
      <c r="N4213" s="61"/>
      <c r="O4213" s="61"/>
      <c r="P4213" s="61"/>
      <c r="Q4213" s="74">
        <v>4.7978204840101313</v>
      </c>
      <c r="R4213" s="61">
        <v>1</v>
      </c>
      <c r="S4213" s="61">
        <v>1</v>
      </c>
      <c r="T4213" s="61">
        <v>1</v>
      </c>
      <c r="U4213" s="61">
        <v>4</v>
      </c>
      <c r="V4213" s="61">
        <v>2013</v>
      </c>
      <c r="W4213" s="61" t="s">
        <v>262</v>
      </c>
      <c r="X4213" s="61" t="s">
        <v>572</v>
      </c>
      <c r="Y4213" s="61"/>
      <c r="AC4213"/>
    </row>
    <row r="4214" spans="2:29" x14ac:dyDescent="0.2">
      <c r="B4214" s="61" t="str">
        <f>INDEX(FlowMapping!$G$2:$G$875,MATCH(W4214&amp;D4214,FlowMapping!$E$2:$E$875,0))</f>
        <v>Carbon disulfide</v>
      </c>
      <c r="C4214" s="61">
        <f>INDEX(FlowMapping!$H$2:$H$875,MATCH(W4214&amp;D4214,FlowMapping!$E$2:$E$875,0))</f>
        <v>75150</v>
      </c>
      <c r="D4214" s="61" t="s">
        <v>1027</v>
      </c>
      <c r="E4214" s="61" t="str">
        <f>INDEX(FlowMapping!$J$2:$J$875,MATCH(W4214&amp;D4214,FlowMapping!$E$2:$E$875,0))</f>
        <v>unspecified</v>
      </c>
      <c r="F4214" s="61" t="str">
        <f>INDEX(FlowMapping!$M$2:$M$875,MATCH(W4214&amp;D4214,FlowMapping!$E$2:$E$875,0))</f>
        <v>38574d8f-e0f9-4a7c-8edc-70193e608c57</v>
      </c>
      <c r="G4214" s="61" t="str">
        <f>INDEX(Activities!$B$2:$B$390,MATCH(H4214,Activities!$C$2:$C$390,0))</f>
        <v>Synthetic rubber and artificial and synthetic fibers and filaments manufacturing</v>
      </c>
      <c r="H4214" s="61" t="s">
        <v>14</v>
      </c>
      <c r="I4214" s="61" t="s">
        <v>997</v>
      </c>
      <c r="J4214" s="62">
        <v>2.7390572103474104E-7</v>
      </c>
      <c r="K4214" s="61" t="s">
        <v>2093</v>
      </c>
      <c r="L4214" s="61"/>
      <c r="M4214" s="61"/>
      <c r="N4214" s="61"/>
      <c r="O4214" s="61"/>
      <c r="P4214" s="61"/>
      <c r="Q4214" s="74">
        <v>3.738741562090929</v>
      </c>
      <c r="R4214" s="61">
        <v>1</v>
      </c>
      <c r="S4214" s="61">
        <v>1</v>
      </c>
      <c r="T4214" s="61">
        <v>1</v>
      </c>
      <c r="U4214" s="61">
        <v>4</v>
      </c>
      <c r="V4214" s="61">
        <v>2013</v>
      </c>
      <c r="W4214" s="61" t="s">
        <v>215</v>
      </c>
      <c r="X4214" s="61" t="s">
        <v>572</v>
      </c>
      <c r="Y4214" s="61"/>
      <c r="AC4214"/>
    </row>
    <row r="4215" spans="2:29" x14ac:dyDescent="0.2">
      <c r="B4215" s="61" t="str">
        <f>INDEX(FlowMapping!$G$2:$G$875,MATCH(W4215&amp;D4215,FlowMapping!$E$2:$E$875,0))</f>
        <v>ammonia</v>
      </c>
      <c r="C4215" s="61">
        <f>INDEX(FlowMapping!$H$2:$H$875,MATCH(W4215&amp;D4215,FlowMapping!$E$2:$E$875,0))</f>
        <v>7664417</v>
      </c>
      <c r="D4215" s="61" t="s">
        <v>1027</v>
      </c>
      <c r="E4215" s="61" t="str">
        <f>INDEX(FlowMapping!$J$2:$J$875,MATCH(W4215&amp;D4215,FlowMapping!$E$2:$E$875,0))</f>
        <v>unspecified</v>
      </c>
      <c r="F4215" s="61" t="str">
        <f>INDEX(FlowMapping!$M$2:$M$875,MATCH(W4215&amp;D4215,FlowMapping!$E$2:$E$875,0))</f>
        <v>63e78926-8549-11e0-9d78-0800200c9a66</v>
      </c>
      <c r="G4215" s="61" t="str">
        <f>INDEX(Activities!$B$2:$B$390,MATCH(H4215,Activities!$C$2:$C$390,0))</f>
        <v>Synthetic rubber and artificial and synthetic fibers and filaments manufacturing</v>
      </c>
      <c r="H4215" s="61" t="s">
        <v>14</v>
      </c>
      <c r="I4215" s="61" t="s">
        <v>997</v>
      </c>
      <c r="J4215" s="62">
        <v>3.3725344241516385E-7</v>
      </c>
      <c r="K4215" s="61" t="s">
        <v>2093</v>
      </c>
      <c r="L4215" s="61"/>
      <c r="M4215" s="61"/>
      <c r="N4215" s="61"/>
      <c r="O4215" s="61"/>
      <c r="P4215" s="61"/>
      <c r="Q4215" s="74">
        <v>3.1531135141461539</v>
      </c>
      <c r="R4215" s="61">
        <v>1</v>
      </c>
      <c r="S4215" s="61">
        <v>1</v>
      </c>
      <c r="T4215" s="61">
        <v>1</v>
      </c>
      <c r="U4215" s="61">
        <v>4</v>
      </c>
      <c r="V4215" s="61">
        <v>2013</v>
      </c>
      <c r="W4215" s="61" t="s">
        <v>2</v>
      </c>
      <c r="X4215" s="61" t="s">
        <v>572</v>
      </c>
      <c r="Y4215" s="61"/>
      <c r="AC4215"/>
    </row>
    <row r="4216" spans="2:29" x14ac:dyDescent="0.2">
      <c r="B4216" s="61" t="str">
        <f>INDEX(FlowMapping!$G$2:$G$875,MATCH(W4216&amp;D4216,FlowMapping!$E$2:$E$875,0))</f>
        <v>Dimethylamine</v>
      </c>
      <c r="C4216" s="61">
        <f>INDEX(FlowMapping!$H$2:$H$875,MATCH(W4216&amp;D4216,FlowMapping!$E$2:$E$875,0))</f>
        <v>124403</v>
      </c>
      <c r="D4216" s="61" t="s">
        <v>1027</v>
      </c>
      <c r="E4216" s="61" t="str">
        <f>INDEX(FlowMapping!$J$2:$J$875,MATCH(W4216&amp;D4216,FlowMapping!$E$2:$E$875,0))</f>
        <v>unspecified</v>
      </c>
      <c r="F4216" s="61" t="str">
        <f>INDEX(FlowMapping!$M$2:$M$875,MATCH(W4216&amp;D4216,FlowMapping!$E$2:$E$875,0))</f>
        <v>43398c2a-4ceb-4c7f-8ffc-37d2b78e22a3</v>
      </c>
      <c r="G4216" s="61" t="str">
        <f>INDEX(Activities!$B$2:$B$390,MATCH(H4216,Activities!$C$2:$C$390,0))</f>
        <v>Synthetic rubber and artificial and synthetic fibers and filaments manufacturing</v>
      </c>
      <c r="H4216" s="61" t="s">
        <v>14</v>
      </c>
      <c r="I4216" s="61" t="s">
        <v>997</v>
      </c>
      <c r="J4216" s="62">
        <v>5.8578348792994169E-7</v>
      </c>
      <c r="K4216" s="61" t="s">
        <v>2093</v>
      </c>
      <c r="L4216" s="61"/>
      <c r="M4216" s="61"/>
      <c r="N4216" s="61"/>
      <c r="O4216" s="61"/>
      <c r="P4216" s="61"/>
      <c r="Q4216" s="74">
        <v>2.5336737104602074</v>
      </c>
      <c r="R4216" s="61">
        <v>1</v>
      </c>
      <c r="S4216" s="61">
        <v>1</v>
      </c>
      <c r="T4216" s="61">
        <v>1</v>
      </c>
      <c r="U4216" s="61">
        <v>4</v>
      </c>
      <c r="V4216" s="61">
        <v>2013</v>
      </c>
      <c r="W4216" s="61" t="s">
        <v>177</v>
      </c>
      <c r="X4216" s="61" t="s">
        <v>572</v>
      </c>
      <c r="Y4216" s="61"/>
      <c r="AC4216"/>
    </row>
    <row r="4217" spans="2:29" x14ac:dyDescent="0.2">
      <c r="B4217" s="61" t="str">
        <f>INDEX(FlowMapping!$G$2:$G$875,MATCH(W4217&amp;D4217,FlowMapping!$E$2:$E$875,0))</f>
        <v>NITROUS ACID</v>
      </c>
      <c r="C4217" s="61">
        <f>INDEX(FlowMapping!$H$2:$H$875,MATCH(W4217&amp;D4217,FlowMapping!$E$2:$E$875,0))</f>
        <v>7782776</v>
      </c>
      <c r="D4217" s="61" t="s">
        <v>1027</v>
      </c>
      <c r="E4217" s="61" t="str">
        <f>INDEX(FlowMapping!$J$2:$J$875,MATCH(W4217&amp;D4217,FlowMapping!$E$2:$E$875,0))</f>
        <v>unspecified</v>
      </c>
      <c r="F4217" s="61" t="str">
        <f>INDEX(FlowMapping!$M$2:$M$875,MATCH(W4217&amp;D4217,FlowMapping!$E$2:$E$875,0))</f>
        <v>d99f9170-0d59-3aa6-a885-e4e24928d130</v>
      </c>
      <c r="G4217" s="61" t="str">
        <f>INDEX(Activities!$B$2:$B$390,MATCH(H4217,Activities!$C$2:$C$390,0))</f>
        <v>Synthetic rubber and artificial and synthetic fibers and filaments manufacturing</v>
      </c>
      <c r="H4217" s="61" t="s">
        <v>14</v>
      </c>
      <c r="I4217" s="61" t="s">
        <v>997</v>
      </c>
      <c r="J4217" s="62">
        <v>1.7434474160281155E-6</v>
      </c>
      <c r="K4217" s="61" t="s">
        <v>2093</v>
      </c>
      <c r="L4217" s="61"/>
      <c r="M4217" s="61"/>
      <c r="N4217" s="61"/>
      <c r="O4217" s="61"/>
      <c r="P4217" s="61"/>
      <c r="Q4217" s="74">
        <v>4.5056411483746039</v>
      </c>
      <c r="R4217" s="61">
        <v>1</v>
      </c>
      <c r="S4217" s="61">
        <v>1</v>
      </c>
      <c r="T4217" s="61">
        <v>1</v>
      </c>
      <c r="U4217" s="61">
        <v>4</v>
      </c>
      <c r="V4217" s="61">
        <v>2013</v>
      </c>
      <c r="W4217" s="61" t="s">
        <v>107</v>
      </c>
      <c r="X4217" s="61" t="s">
        <v>572</v>
      </c>
      <c r="Y4217" s="61"/>
      <c r="AC4217"/>
    </row>
    <row r="4218" spans="2:29" x14ac:dyDescent="0.2">
      <c r="B4218" s="61" t="str">
        <f>INDEX(FlowMapping!$G$2:$G$875,MATCH(W4218&amp;D4218,FlowMapping!$E$2:$E$875,0))</f>
        <v>chromium</v>
      </c>
      <c r="C4218" s="61">
        <f>INDEX(FlowMapping!$H$2:$H$875,MATCH(W4218&amp;D4218,FlowMapping!$E$2:$E$875,0))</f>
        <v>7440473</v>
      </c>
      <c r="D4218" s="61" t="s">
        <v>1027</v>
      </c>
      <c r="E4218" s="61" t="str">
        <f>INDEX(FlowMapping!$J$2:$J$875,MATCH(W4218&amp;D4218,FlowMapping!$E$2:$E$875,0))</f>
        <v>unspecified</v>
      </c>
      <c r="F4218" s="61" t="str">
        <f>INDEX(FlowMapping!$M$2:$M$875,MATCH(W4218&amp;D4218,FlowMapping!$E$2:$E$875,0))</f>
        <v>63e7b036-8549-11e0-9d78-0800200c9a66</v>
      </c>
      <c r="G4218" s="61" t="str">
        <f>INDEX(Activities!$B$2:$B$390,MATCH(H4218,Activities!$C$2:$C$390,0))</f>
        <v>All other chemical product and preparation manufacturing</v>
      </c>
      <c r="H4218" s="61" t="s">
        <v>41</v>
      </c>
      <c r="I4218" s="61" t="s">
        <v>997</v>
      </c>
      <c r="J4218" s="62">
        <v>6.2726825266611973E-12</v>
      </c>
      <c r="K4218" s="61" t="s">
        <v>2093</v>
      </c>
      <c r="L4218" s="61"/>
      <c r="M4218" s="61"/>
      <c r="N4218" s="61"/>
      <c r="O4218" s="61"/>
      <c r="P4218" s="61"/>
      <c r="Q4218" s="74">
        <v>4.1265483800781633</v>
      </c>
      <c r="R4218" s="61">
        <v>1</v>
      </c>
      <c r="S4218" s="61">
        <v>1</v>
      </c>
      <c r="T4218" s="61">
        <v>1</v>
      </c>
      <c r="U4218" s="61">
        <v>4</v>
      </c>
      <c r="V4218" s="61">
        <v>2013</v>
      </c>
      <c r="W4218" s="61" t="s">
        <v>13</v>
      </c>
      <c r="X4218" s="61" t="s">
        <v>572</v>
      </c>
      <c r="Y4218" s="61"/>
      <c r="AC4218"/>
    </row>
    <row r="4219" spans="2:29" x14ac:dyDescent="0.2">
      <c r="B4219" s="61" t="str">
        <f>INDEX(FlowMapping!$G$2:$G$875,MATCH(W4219&amp;D4219,FlowMapping!$E$2:$E$875,0))</f>
        <v>Bisphenol A</v>
      </c>
      <c r="C4219" s="61">
        <f>INDEX(FlowMapping!$H$2:$H$875,MATCH(W4219&amp;D4219,FlowMapping!$E$2:$E$875,0))</f>
        <v>80057</v>
      </c>
      <c r="D4219" s="61" t="s">
        <v>1027</v>
      </c>
      <c r="E4219" s="61" t="str">
        <f>INDEX(FlowMapping!$J$2:$J$875,MATCH(W4219&amp;D4219,FlowMapping!$E$2:$E$875,0))</f>
        <v>unspecified</v>
      </c>
      <c r="F4219" s="61" t="str">
        <f>INDEX(FlowMapping!$M$2:$M$875,MATCH(W4219&amp;D4219,FlowMapping!$E$2:$E$875,0))</f>
        <v>23c32296-5c4e-4fe8-9316-3f2bd48fdec9</v>
      </c>
      <c r="G4219" s="61" t="str">
        <f>INDEX(Activities!$B$2:$B$390,MATCH(H4219,Activities!$C$2:$C$390,0))</f>
        <v>All other chemical product and preparation manufacturing</v>
      </c>
      <c r="H4219" s="61" t="s">
        <v>41</v>
      </c>
      <c r="I4219" s="61" t="s">
        <v>997</v>
      </c>
      <c r="J4219" s="62">
        <v>1.0631665299425759E-11</v>
      </c>
      <c r="K4219" s="61" t="s">
        <v>2093</v>
      </c>
      <c r="L4219" s="61"/>
      <c r="M4219" s="61"/>
      <c r="N4219" s="61"/>
      <c r="O4219" s="61"/>
      <c r="P4219" s="61"/>
      <c r="Q4219" s="74">
        <v>4.0952198473650068</v>
      </c>
      <c r="R4219" s="61">
        <v>1</v>
      </c>
      <c r="S4219" s="61">
        <v>1</v>
      </c>
      <c r="T4219" s="61">
        <v>1</v>
      </c>
      <c r="U4219" s="61">
        <v>4</v>
      </c>
      <c r="V4219" s="61">
        <v>2013</v>
      </c>
      <c r="W4219" s="61" t="s">
        <v>48</v>
      </c>
      <c r="X4219" s="61" t="s">
        <v>572</v>
      </c>
      <c r="Y4219" s="61"/>
      <c r="AC4219"/>
    </row>
    <row r="4220" spans="2:29" x14ac:dyDescent="0.2">
      <c r="B4220" s="61" t="str">
        <f>INDEX(FlowMapping!$G$2:$G$875,MATCH(W4220&amp;D4220,FlowMapping!$E$2:$E$875,0))</f>
        <v>Bis(2-chloroethyl)ether</v>
      </c>
      <c r="C4220" s="61">
        <f>INDEX(FlowMapping!$H$2:$H$875,MATCH(W4220&amp;D4220,FlowMapping!$E$2:$E$875,0))</f>
        <v>111444</v>
      </c>
      <c r="D4220" s="61" t="s">
        <v>1027</v>
      </c>
      <c r="E4220" s="61" t="str">
        <f>INDEX(FlowMapping!$J$2:$J$875,MATCH(W4220&amp;D4220,FlowMapping!$E$2:$E$875,0))</f>
        <v>unspecified</v>
      </c>
      <c r="F4220" s="61" t="str">
        <f>INDEX(FlowMapping!$M$2:$M$875,MATCH(W4220&amp;D4220,FlowMapping!$E$2:$E$875,0))</f>
        <v>42992ce7-677d-4805-95b0-87d05298468f</v>
      </c>
      <c r="G4220" s="61" t="str">
        <f>INDEX(Activities!$B$2:$B$390,MATCH(H4220,Activities!$C$2:$C$390,0))</f>
        <v>All other chemical product and preparation manufacturing</v>
      </c>
      <c r="H4220" s="61" t="s">
        <v>41</v>
      </c>
      <c r="I4220" s="61" t="s">
        <v>997</v>
      </c>
      <c r="J4220" s="62">
        <v>1.0631665299425759E-11</v>
      </c>
      <c r="K4220" s="61" t="s">
        <v>2093</v>
      </c>
      <c r="L4220" s="61"/>
      <c r="M4220" s="61"/>
      <c r="N4220" s="61"/>
      <c r="O4220" s="61"/>
      <c r="P4220" s="61"/>
      <c r="Q4220" s="74">
        <v>2.1593951197952239</v>
      </c>
      <c r="R4220" s="61">
        <v>1</v>
      </c>
      <c r="S4220" s="61">
        <v>1</v>
      </c>
      <c r="T4220" s="61">
        <v>1</v>
      </c>
      <c r="U4220" s="61">
        <v>4</v>
      </c>
      <c r="V4220" s="61">
        <v>2013</v>
      </c>
      <c r="W4220" s="61" t="s">
        <v>206</v>
      </c>
      <c r="X4220" s="61" t="s">
        <v>572</v>
      </c>
      <c r="Y4220" s="61"/>
      <c r="AC4220"/>
    </row>
    <row r="4221" spans="2:29" x14ac:dyDescent="0.2">
      <c r="B4221" s="61" t="str">
        <f>INDEX(FlowMapping!$G$2:$G$875,MATCH(W4221&amp;D4221,FlowMapping!$E$2:$E$875,0))</f>
        <v>Benzene, ethyl-</v>
      </c>
      <c r="C4221" s="61">
        <f>INDEX(FlowMapping!$H$2:$H$875,MATCH(W4221&amp;D4221,FlowMapping!$E$2:$E$875,0))</f>
        <v>100414</v>
      </c>
      <c r="D4221" s="61" t="s">
        <v>1027</v>
      </c>
      <c r="E4221" s="61" t="str">
        <f>INDEX(FlowMapping!$J$2:$J$875,MATCH(W4221&amp;D4221,FlowMapping!$E$2:$E$875,0))</f>
        <v>unspecified</v>
      </c>
      <c r="F4221" s="61" t="str">
        <f>INDEX(FlowMapping!$M$2:$M$875,MATCH(W4221&amp;D4221,FlowMapping!$E$2:$E$875,0))</f>
        <v>3dd549fd-825c-4ceb-a5f9-2988d322dc5d</v>
      </c>
      <c r="G4221" s="61" t="str">
        <f>INDEX(Activities!$B$2:$B$390,MATCH(H4221,Activities!$C$2:$C$390,0))</f>
        <v>All other chemical product and preparation manufacturing</v>
      </c>
      <c r="H4221" s="61" t="s">
        <v>41</v>
      </c>
      <c r="I4221" s="61" t="s">
        <v>997</v>
      </c>
      <c r="J4221" s="62">
        <v>1.0631665299425759E-11</v>
      </c>
      <c r="K4221" s="61" t="s">
        <v>2093</v>
      </c>
      <c r="L4221" s="61"/>
      <c r="M4221" s="61"/>
      <c r="N4221" s="61"/>
      <c r="O4221" s="61"/>
      <c r="P4221" s="61"/>
      <c r="Q4221" s="74">
        <v>4.1756139744527641</v>
      </c>
      <c r="R4221" s="61">
        <v>1</v>
      </c>
      <c r="S4221" s="61">
        <v>1</v>
      </c>
      <c r="T4221" s="61">
        <v>1</v>
      </c>
      <c r="U4221" s="61">
        <v>4</v>
      </c>
      <c r="V4221" s="61">
        <v>2013</v>
      </c>
      <c r="W4221" s="61" t="s">
        <v>6</v>
      </c>
      <c r="X4221" s="61" t="s">
        <v>572</v>
      </c>
      <c r="Y4221" s="61"/>
      <c r="AC4221"/>
    </row>
    <row r="4222" spans="2:29" x14ac:dyDescent="0.2">
      <c r="B4222" s="61" t="str">
        <f>INDEX(FlowMapping!$G$2:$G$875,MATCH(W4222&amp;D4222,FlowMapping!$E$2:$E$875,0))</f>
        <v>Styrene</v>
      </c>
      <c r="C4222" s="61">
        <f>INDEX(FlowMapping!$H$2:$H$875,MATCH(W4222&amp;D4222,FlowMapping!$E$2:$E$875,0))</f>
        <v>100425</v>
      </c>
      <c r="D4222" s="61" t="s">
        <v>1027</v>
      </c>
      <c r="E4222" s="61" t="str">
        <f>INDEX(FlowMapping!$J$2:$J$875,MATCH(W4222&amp;D4222,FlowMapping!$E$2:$E$875,0))</f>
        <v>unspecified</v>
      </c>
      <c r="F4222" s="61" t="str">
        <f>INDEX(FlowMapping!$M$2:$M$875,MATCH(W4222&amp;D4222,FlowMapping!$E$2:$E$875,0))</f>
        <v>e4f58170-4339-44d0-bec7-bdf6445b45ee</v>
      </c>
      <c r="G4222" s="61" t="str">
        <f>INDEX(Activities!$B$2:$B$390,MATCH(H4222,Activities!$C$2:$C$390,0))</f>
        <v>All other chemical product and preparation manufacturing</v>
      </c>
      <c r="H4222" s="61" t="s">
        <v>41</v>
      </c>
      <c r="I4222" s="61" t="s">
        <v>997</v>
      </c>
      <c r="J4222" s="62">
        <v>1.0631665299425759E-11</v>
      </c>
      <c r="K4222" s="61" t="s">
        <v>2093</v>
      </c>
      <c r="L4222" s="61"/>
      <c r="M4222" s="61"/>
      <c r="N4222" s="61"/>
      <c r="O4222" s="61"/>
      <c r="P4222" s="61"/>
      <c r="Q4222" s="74">
        <v>2.6663482844399882</v>
      </c>
      <c r="R4222" s="61">
        <v>1</v>
      </c>
      <c r="S4222" s="61">
        <v>1</v>
      </c>
      <c r="T4222" s="61">
        <v>1</v>
      </c>
      <c r="U4222" s="61">
        <v>4</v>
      </c>
      <c r="V4222" s="61">
        <v>2013</v>
      </c>
      <c r="W4222" s="61" t="s">
        <v>58</v>
      </c>
      <c r="X4222" s="61" t="s">
        <v>572</v>
      </c>
      <c r="Y4222" s="61"/>
      <c r="AC4222"/>
    </row>
    <row r="4223" spans="2:29" x14ac:dyDescent="0.2">
      <c r="B4223" s="61" t="str">
        <f>INDEX(FlowMapping!$G$2:$G$875,MATCH(W4223&amp;D4223,FlowMapping!$E$2:$E$875,0))</f>
        <v>mercury</v>
      </c>
      <c r="C4223" s="61">
        <f>INDEX(FlowMapping!$H$2:$H$875,MATCH(W4223&amp;D4223,FlowMapping!$E$2:$E$875,0))</f>
        <v>7439976</v>
      </c>
      <c r="D4223" s="61" t="s">
        <v>1027</v>
      </c>
      <c r="E4223" s="61" t="str">
        <f>INDEX(FlowMapping!$J$2:$J$875,MATCH(W4223&amp;D4223,FlowMapping!$E$2:$E$875,0))</f>
        <v>unspecified</v>
      </c>
      <c r="F4223" s="61" t="str">
        <f>INDEX(FlowMapping!$M$2:$M$875,MATCH(W4223&amp;D4223,FlowMapping!$E$2:$E$875,0))</f>
        <v>9325957a-bee5-4f2d-8bd1-458729c5e49e</v>
      </c>
      <c r="G4223" s="61" t="str">
        <f>INDEX(Activities!$B$2:$B$390,MATCH(H4223,Activities!$C$2:$C$390,0))</f>
        <v>All other chemical product and preparation manufacturing</v>
      </c>
      <c r="H4223" s="61" t="s">
        <v>41</v>
      </c>
      <c r="I4223" s="61" t="s">
        <v>997</v>
      </c>
      <c r="J4223" s="62">
        <v>1.0950615258408531E-11</v>
      </c>
      <c r="K4223" s="61" t="s">
        <v>2093</v>
      </c>
      <c r="L4223" s="61"/>
      <c r="M4223" s="61"/>
      <c r="N4223" s="61"/>
      <c r="O4223" s="61"/>
      <c r="P4223" s="61"/>
      <c r="Q4223" s="74">
        <v>3.063643209955242</v>
      </c>
      <c r="R4223" s="61">
        <v>1</v>
      </c>
      <c r="S4223" s="61">
        <v>1</v>
      </c>
      <c r="T4223" s="61">
        <v>1</v>
      </c>
      <c r="U4223" s="61">
        <v>4</v>
      </c>
      <c r="V4223" s="61">
        <v>2013</v>
      </c>
      <c r="W4223" s="61" t="s">
        <v>96</v>
      </c>
      <c r="X4223" s="61" t="s">
        <v>572</v>
      </c>
      <c r="Y4223" s="61"/>
      <c r="AC4223"/>
    </row>
    <row r="4224" spans="2:29" x14ac:dyDescent="0.2">
      <c r="B4224" s="61" t="str">
        <f>INDEX(FlowMapping!$G$2:$G$875,MATCH(W4224&amp;D4224,FlowMapping!$E$2:$E$875,0))</f>
        <v>Propane, 1,2-dichloro-</v>
      </c>
      <c r="C4224" s="61">
        <f>INDEX(FlowMapping!$H$2:$H$875,MATCH(W4224&amp;D4224,FlowMapping!$E$2:$E$875,0))</f>
        <v>78875</v>
      </c>
      <c r="D4224" s="61" t="s">
        <v>1027</v>
      </c>
      <c r="E4224" s="61" t="str">
        <f>INDEX(FlowMapping!$J$2:$J$875,MATCH(W4224&amp;D4224,FlowMapping!$E$2:$E$875,0))</f>
        <v>unspecified</v>
      </c>
      <c r="F4224" s="61" t="str">
        <f>INDEX(FlowMapping!$M$2:$M$875,MATCH(W4224&amp;D4224,FlowMapping!$E$2:$E$875,0))</f>
        <v>07395511-ea90-4395-ae79-a39d1a7baa95</v>
      </c>
      <c r="G4224" s="61" t="str">
        <f>INDEX(Activities!$B$2:$B$390,MATCH(H4224,Activities!$C$2:$C$390,0))</f>
        <v>All other chemical product and preparation manufacturing</v>
      </c>
      <c r="H4224" s="61" t="s">
        <v>41</v>
      </c>
      <c r="I4224" s="61" t="s">
        <v>997</v>
      </c>
      <c r="J4224" s="62">
        <v>3.8061361771944218E-11</v>
      </c>
      <c r="K4224" s="61" t="s">
        <v>2093</v>
      </c>
      <c r="L4224" s="61"/>
      <c r="M4224" s="61"/>
      <c r="N4224" s="61"/>
      <c r="O4224" s="61"/>
      <c r="P4224" s="61"/>
      <c r="Q4224" s="74">
        <v>4.7440725710250113</v>
      </c>
      <c r="R4224" s="61">
        <v>1</v>
      </c>
      <c r="S4224" s="61">
        <v>1</v>
      </c>
      <c r="T4224" s="61">
        <v>1</v>
      </c>
      <c r="U4224" s="61">
        <v>4</v>
      </c>
      <c r="V4224" s="61">
        <v>2013</v>
      </c>
      <c r="W4224" s="61" t="s">
        <v>276</v>
      </c>
      <c r="X4224" s="61" t="s">
        <v>572</v>
      </c>
      <c r="Y4224" s="61"/>
      <c r="AC4224"/>
    </row>
    <row r="4225" spans="2:29" x14ac:dyDescent="0.2">
      <c r="B4225" s="61" t="str">
        <f>INDEX(FlowMapping!$G$2:$G$875,MATCH(W4225&amp;D4225,FlowMapping!$E$2:$E$875,0))</f>
        <v>Benzene, 1,2,4-trimethyl-</v>
      </c>
      <c r="C4225" s="61">
        <f>INDEX(FlowMapping!$H$2:$H$875,MATCH(W4225&amp;D4225,FlowMapping!$E$2:$E$875,0))</f>
        <v>95636</v>
      </c>
      <c r="D4225" s="61" t="s">
        <v>1027</v>
      </c>
      <c r="E4225" s="61" t="str">
        <f>INDEX(FlowMapping!$J$2:$J$875,MATCH(W4225&amp;D4225,FlowMapping!$E$2:$E$875,0))</f>
        <v>unspecified</v>
      </c>
      <c r="F4225" s="61" t="str">
        <f>INDEX(FlowMapping!$M$2:$M$875,MATCH(W4225&amp;D4225,FlowMapping!$E$2:$E$875,0))</f>
        <v>abab5cea-6bc0-4760-9783-970aee557983</v>
      </c>
      <c r="G4225" s="61" t="str">
        <f>INDEX(Activities!$B$2:$B$390,MATCH(H4225,Activities!$C$2:$C$390,0))</f>
        <v>All other chemical product and preparation manufacturing</v>
      </c>
      <c r="H4225" s="61" t="s">
        <v>41</v>
      </c>
      <c r="I4225" s="61" t="s">
        <v>997</v>
      </c>
      <c r="J4225" s="62">
        <v>5.3158326497128786E-11</v>
      </c>
      <c r="K4225" s="61" t="s">
        <v>2093</v>
      </c>
      <c r="L4225" s="61"/>
      <c r="M4225" s="61"/>
      <c r="N4225" s="61"/>
      <c r="O4225" s="61"/>
      <c r="P4225" s="61"/>
      <c r="Q4225" s="74">
        <v>4.5570818261911716</v>
      </c>
      <c r="R4225" s="61">
        <v>1</v>
      </c>
      <c r="S4225" s="61">
        <v>1</v>
      </c>
      <c r="T4225" s="61">
        <v>1</v>
      </c>
      <c r="U4225" s="61">
        <v>4</v>
      </c>
      <c r="V4225" s="61">
        <v>2013</v>
      </c>
      <c r="W4225" s="61" t="s">
        <v>32</v>
      </c>
      <c r="X4225" s="61" t="s">
        <v>572</v>
      </c>
      <c r="Y4225" s="61"/>
      <c r="AC4225"/>
    </row>
    <row r="4226" spans="2:29" x14ac:dyDescent="0.2">
      <c r="B4226" s="61" t="str">
        <f>INDEX(FlowMapping!$G$2:$G$875,MATCH(W4226&amp;D4226,FlowMapping!$E$2:$E$875,0))</f>
        <v>antimony</v>
      </c>
      <c r="C4226" s="61">
        <f>INDEX(FlowMapping!$H$2:$H$875,MATCH(W4226&amp;D4226,FlowMapping!$E$2:$E$875,0))</f>
        <v>7440360</v>
      </c>
      <c r="D4226" s="61" t="s">
        <v>1027</v>
      </c>
      <c r="E4226" s="61" t="str">
        <f>INDEX(FlowMapping!$J$2:$J$875,MATCH(W4226&amp;D4226,FlowMapping!$E$2:$E$875,0))</f>
        <v>unspecified</v>
      </c>
      <c r="F4226" s="61" t="str">
        <f>INDEX(FlowMapping!$M$2:$M$875,MATCH(W4226&amp;D4226,FlowMapping!$E$2:$E$875,0))</f>
        <v>b2dc8668-86de-4207-b20e-dc81dea63c98</v>
      </c>
      <c r="G4226" s="61" t="str">
        <f>INDEX(Activities!$B$2:$B$390,MATCH(H4226,Activities!$C$2:$C$390,0))</f>
        <v>All other chemical product and preparation manufacturing</v>
      </c>
      <c r="H4226" s="61" t="s">
        <v>41</v>
      </c>
      <c r="I4226" s="61" t="s">
        <v>997</v>
      </c>
      <c r="J4226" s="62">
        <v>5.3158326497128786E-11</v>
      </c>
      <c r="K4226" s="61" t="s">
        <v>2093</v>
      </c>
      <c r="L4226" s="61"/>
      <c r="M4226" s="61"/>
      <c r="N4226" s="61"/>
      <c r="O4226" s="61"/>
      <c r="P4226" s="61"/>
      <c r="Q4226" s="74">
        <v>2.4405766909136037</v>
      </c>
      <c r="R4226" s="61">
        <v>1</v>
      </c>
      <c r="S4226" s="61">
        <v>1</v>
      </c>
      <c r="T4226" s="61">
        <v>1</v>
      </c>
      <c r="U4226" s="61">
        <v>4</v>
      </c>
      <c r="V4226" s="61">
        <v>2013</v>
      </c>
      <c r="W4226" s="61" t="s">
        <v>99</v>
      </c>
      <c r="X4226" s="61" t="s">
        <v>572</v>
      </c>
      <c r="Y4226" s="61"/>
      <c r="AC4226"/>
    </row>
    <row r="4227" spans="2:29" x14ac:dyDescent="0.2">
      <c r="B4227" s="61" t="str">
        <f>INDEX(FlowMapping!$G$2:$G$875,MATCH(W4227&amp;D4227,FlowMapping!$E$2:$E$875,0))</f>
        <v>Methane, monochloro-, R-40</v>
      </c>
      <c r="C4227" s="61">
        <f>INDEX(FlowMapping!$H$2:$H$875,MATCH(W4227&amp;D4227,FlowMapping!$E$2:$E$875,0))</f>
        <v>74873</v>
      </c>
      <c r="D4227" s="61" t="s">
        <v>1027</v>
      </c>
      <c r="E4227" s="61" t="str">
        <f>INDEX(FlowMapping!$J$2:$J$875,MATCH(W4227&amp;D4227,FlowMapping!$E$2:$E$875,0))</f>
        <v>unspecified</v>
      </c>
      <c r="F4227" s="61" t="str">
        <f>INDEX(FlowMapping!$M$2:$M$875,MATCH(W4227&amp;D4227,FlowMapping!$E$2:$E$875,0))</f>
        <v>63e7d757-8549-11e0-9d78-0800200c9a66</v>
      </c>
      <c r="G4227" s="61" t="str">
        <f>INDEX(Activities!$B$2:$B$390,MATCH(H4227,Activities!$C$2:$C$390,0))</f>
        <v>All other chemical product and preparation manufacturing</v>
      </c>
      <c r="H4227" s="61" t="s">
        <v>41</v>
      </c>
      <c r="I4227" s="61" t="s">
        <v>997</v>
      </c>
      <c r="J4227" s="62">
        <v>5.3158326497128786E-11</v>
      </c>
      <c r="K4227" s="61" t="s">
        <v>2093</v>
      </c>
      <c r="L4227" s="61"/>
      <c r="M4227" s="61"/>
      <c r="N4227" s="61"/>
      <c r="O4227" s="61"/>
      <c r="P4227" s="61"/>
      <c r="Q4227" s="74">
        <v>2.6678632919651033</v>
      </c>
      <c r="R4227" s="61">
        <v>1</v>
      </c>
      <c r="S4227" s="61">
        <v>1</v>
      </c>
      <c r="T4227" s="61">
        <v>1</v>
      </c>
      <c r="U4227" s="61">
        <v>4</v>
      </c>
      <c r="V4227" s="61">
        <v>2013</v>
      </c>
      <c r="W4227" s="61" t="s">
        <v>119</v>
      </c>
      <c r="X4227" s="61" t="s">
        <v>572</v>
      </c>
      <c r="Y4227" s="61"/>
      <c r="AC4227"/>
    </row>
    <row r="4228" spans="2:29" x14ac:dyDescent="0.2">
      <c r="B4228" s="61" t="str">
        <f>INDEX(FlowMapping!$G$2:$G$875,MATCH(W4228&amp;D4228,FlowMapping!$E$2:$E$875,0))</f>
        <v>PHTHALIC ANHYDRIDE</v>
      </c>
      <c r="C4228" s="61">
        <f>INDEX(FlowMapping!$H$2:$H$875,MATCH(W4228&amp;D4228,FlowMapping!$E$2:$E$875,0))</f>
        <v>85449</v>
      </c>
      <c r="D4228" s="61" t="s">
        <v>1027</v>
      </c>
      <c r="E4228" s="61" t="str">
        <f>INDEX(FlowMapping!$J$2:$J$875,MATCH(W4228&amp;D4228,FlowMapping!$E$2:$E$875,0))</f>
        <v>unspecified</v>
      </c>
      <c r="F4228" s="61" t="str">
        <f>INDEX(FlowMapping!$M$2:$M$875,MATCH(W4228&amp;D4228,FlowMapping!$E$2:$E$875,0))</f>
        <v>cf47053c-7ff4-35ef-82bb-9b365f036117</v>
      </c>
      <c r="G4228" s="61" t="str">
        <f>INDEX(Activities!$B$2:$B$390,MATCH(H4228,Activities!$C$2:$C$390,0))</f>
        <v>All other chemical product and preparation manufacturing</v>
      </c>
      <c r="H4228" s="61" t="s">
        <v>41</v>
      </c>
      <c r="I4228" s="61" t="s">
        <v>997</v>
      </c>
      <c r="J4228" s="62">
        <v>5.3158326497128786E-11</v>
      </c>
      <c r="K4228" s="61" t="s">
        <v>2093</v>
      </c>
      <c r="L4228" s="61"/>
      <c r="M4228" s="61"/>
      <c r="N4228" s="61"/>
      <c r="O4228" s="61"/>
      <c r="P4228" s="61"/>
      <c r="Q4228" s="74">
        <v>2.6096949657426651</v>
      </c>
      <c r="R4228" s="61">
        <v>1</v>
      </c>
      <c r="S4228" s="61">
        <v>1</v>
      </c>
      <c r="T4228" s="61">
        <v>1</v>
      </c>
      <c r="U4228" s="61">
        <v>4</v>
      </c>
      <c r="V4228" s="61">
        <v>2013</v>
      </c>
      <c r="W4228" s="61" t="s">
        <v>178</v>
      </c>
      <c r="X4228" s="61" t="s">
        <v>572</v>
      </c>
      <c r="Y4228" s="61"/>
      <c r="AC4228"/>
    </row>
    <row r="4229" spans="2:29" x14ac:dyDescent="0.2">
      <c r="B4229" s="61" t="str">
        <f>INDEX(FlowMapping!$G$2:$G$875,MATCH(W4229&amp;D4229,FlowMapping!$E$2:$E$875,0))</f>
        <v>Phenol, 2,4-dimethyl-</v>
      </c>
      <c r="C4229" s="61">
        <f>INDEX(FlowMapping!$H$2:$H$875,MATCH(W4229&amp;D4229,FlowMapping!$E$2:$E$875,0))</f>
        <v>105679</v>
      </c>
      <c r="D4229" s="61" t="s">
        <v>1027</v>
      </c>
      <c r="E4229" s="61" t="str">
        <f>INDEX(FlowMapping!$J$2:$J$875,MATCH(W4229&amp;D4229,FlowMapping!$E$2:$E$875,0))</f>
        <v>unspecified</v>
      </c>
      <c r="F4229" s="61" t="str">
        <f>INDEX(FlowMapping!$M$2:$M$875,MATCH(W4229&amp;D4229,FlowMapping!$E$2:$E$875,0))</f>
        <v>7ae398c5-8532-11e0-9d78-0800200c9a66</v>
      </c>
      <c r="G4229" s="61" t="str">
        <f>INDEX(Activities!$B$2:$B$390,MATCH(H4229,Activities!$C$2:$C$390,0))</f>
        <v>All other chemical product and preparation manufacturing</v>
      </c>
      <c r="H4229" s="61" t="s">
        <v>41</v>
      </c>
      <c r="I4229" s="61" t="s">
        <v>997</v>
      </c>
      <c r="J4229" s="62">
        <v>6.3258408531583273E-11</v>
      </c>
      <c r="K4229" s="61" t="s">
        <v>2093</v>
      </c>
      <c r="L4229" s="61"/>
      <c r="M4229" s="61"/>
      <c r="N4229" s="61"/>
      <c r="O4229" s="61"/>
      <c r="P4229" s="61"/>
      <c r="Q4229" s="74">
        <v>3.8879921186020661</v>
      </c>
      <c r="R4229" s="61">
        <v>1</v>
      </c>
      <c r="S4229" s="61">
        <v>1</v>
      </c>
      <c r="T4229" s="61">
        <v>1</v>
      </c>
      <c r="U4229" s="61">
        <v>4</v>
      </c>
      <c r="V4229" s="61">
        <v>2013</v>
      </c>
      <c r="W4229" s="61" t="s">
        <v>211</v>
      </c>
      <c r="X4229" s="61" t="s">
        <v>572</v>
      </c>
      <c r="Y4229" s="61"/>
      <c r="AC4229"/>
    </row>
    <row r="4230" spans="2:29" x14ac:dyDescent="0.2">
      <c r="B4230" s="61" t="str">
        <f>INDEX(FlowMapping!$G$2:$G$875,MATCH(W4230&amp;D4230,FlowMapping!$E$2:$E$875,0))</f>
        <v>nickel</v>
      </c>
      <c r="C4230" s="61">
        <f>INDEX(FlowMapping!$H$2:$H$875,MATCH(W4230&amp;D4230,FlowMapping!$E$2:$E$875,0))</f>
        <v>7440020</v>
      </c>
      <c r="D4230" s="61" t="s">
        <v>1027</v>
      </c>
      <c r="E4230" s="61" t="str">
        <f>INDEX(FlowMapping!$J$2:$J$875,MATCH(W4230&amp;D4230,FlowMapping!$E$2:$E$875,0))</f>
        <v>unspecified</v>
      </c>
      <c r="F4230" s="61" t="str">
        <f>INDEX(FlowMapping!$M$2:$M$875,MATCH(W4230&amp;D4230,FlowMapping!$E$2:$E$875,0))</f>
        <v>63e7fe55-8549-11e0-9d78-0800200c9a66</v>
      </c>
      <c r="G4230" s="61" t="str">
        <f>INDEX(Activities!$B$2:$B$390,MATCH(H4230,Activities!$C$2:$C$390,0))</f>
        <v>All other chemical product and preparation manufacturing</v>
      </c>
      <c r="H4230" s="61" t="s">
        <v>41</v>
      </c>
      <c r="I4230" s="61" t="s">
        <v>997</v>
      </c>
      <c r="J4230" s="62">
        <v>6.3789991796554543E-11</v>
      </c>
      <c r="K4230" s="61" t="s">
        <v>2093</v>
      </c>
      <c r="L4230" s="61"/>
      <c r="M4230" s="61"/>
      <c r="N4230" s="61"/>
      <c r="O4230" s="61"/>
      <c r="P4230" s="61"/>
      <c r="Q4230" s="74">
        <v>3.9444471754144543</v>
      </c>
      <c r="R4230" s="61">
        <v>1</v>
      </c>
      <c r="S4230" s="61">
        <v>1</v>
      </c>
      <c r="T4230" s="61">
        <v>1</v>
      </c>
      <c r="U4230" s="61">
        <v>4</v>
      </c>
      <c r="V4230" s="61">
        <v>2013</v>
      </c>
      <c r="W4230" s="61" t="s">
        <v>15</v>
      </c>
      <c r="X4230" s="61" t="s">
        <v>572</v>
      </c>
      <c r="Y4230" s="61"/>
      <c r="AC4230"/>
    </row>
    <row r="4231" spans="2:29" x14ac:dyDescent="0.2">
      <c r="B4231" s="61" t="str">
        <f>INDEX(FlowMapping!$G$2:$G$875,MATCH(W4231&amp;D4231,FlowMapping!$E$2:$E$875,0))</f>
        <v>Decabromodiphenyl oxide</v>
      </c>
      <c r="C4231" s="61">
        <f>INDEX(FlowMapping!$H$2:$H$875,MATCH(W4231&amp;D4231,FlowMapping!$E$2:$E$875,0))</f>
        <v>1163195</v>
      </c>
      <c r="D4231" s="61" t="s">
        <v>1027</v>
      </c>
      <c r="E4231" s="61" t="str">
        <f>INDEX(FlowMapping!$J$2:$J$875,MATCH(W4231&amp;D4231,FlowMapping!$E$2:$E$875,0))</f>
        <v>unspecified</v>
      </c>
      <c r="F4231" s="61" t="str">
        <f>INDEX(FlowMapping!$M$2:$M$875,MATCH(W4231&amp;D4231,FlowMapping!$E$2:$E$875,0))</f>
        <v>8c85dd68-d2b6-4594-8082-51bb6bba666f</v>
      </c>
      <c r="G4231" s="61" t="str">
        <f>INDEX(Activities!$B$2:$B$390,MATCH(H4231,Activities!$C$2:$C$390,0))</f>
        <v>All other chemical product and preparation manufacturing</v>
      </c>
      <c r="H4231" s="61" t="s">
        <v>41</v>
      </c>
      <c r="I4231" s="61" t="s">
        <v>997</v>
      </c>
      <c r="J4231" s="62">
        <v>1.1907465135356849E-10</v>
      </c>
      <c r="K4231" s="61" t="s">
        <v>2093</v>
      </c>
      <c r="L4231" s="61"/>
      <c r="M4231" s="61"/>
      <c r="N4231" s="61"/>
      <c r="O4231" s="61"/>
      <c r="P4231" s="61"/>
      <c r="Q4231" s="74">
        <v>4.2953305982936572</v>
      </c>
      <c r="R4231" s="61">
        <v>1</v>
      </c>
      <c r="S4231" s="61">
        <v>1</v>
      </c>
      <c r="T4231" s="61">
        <v>1</v>
      </c>
      <c r="U4231" s="61">
        <v>4</v>
      </c>
      <c r="V4231" s="61">
        <v>2013</v>
      </c>
      <c r="W4231" s="61" t="s">
        <v>114</v>
      </c>
      <c r="X4231" s="61" t="s">
        <v>572</v>
      </c>
      <c r="Y4231" s="61"/>
      <c r="AC4231"/>
    </row>
    <row r="4232" spans="2:29" x14ac:dyDescent="0.2">
      <c r="B4232" s="61" t="str">
        <f>INDEX(FlowMapping!$G$2:$G$875,MATCH(W4232&amp;D4232,FlowMapping!$E$2:$E$875,0))</f>
        <v>CATECHOL</v>
      </c>
      <c r="C4232" s="61">
        <f>INDEX(FlowMapping!$H$2:$H$875,MATCH(W4232&amp;D4232,FlowMapping!$E$2:$E$875,0))</f>
        <v>120809</v>
      </c>
      <c r="D4232" s="61" t="s">
        <v>1027</v>
      </c>
      <c r="E4232" s="61" t="str">
        <f>INDEX(FlowMapping!$J$2:$J$875,MATCH(W4232&amp;D4232,FlowMapping!$E$2:$E$875,0))</f>
        <v>unspecified</v>
      </c>
      <c r="F4232" s="61" t="str">
        <f>INDEX(FlowMapping!$M$2:$M$875,MATCH(W4232&amp;D4232,FlowMapping!$E$2:$E$875,0))</f>
        <v>60293611-0769-4d2d-ab33-25800d4f952b</v>
      </c>
      <c r="G4232" s="61" t="str">
        <f>INDEX(Activities!$B$2:$B$390,MATCH(H4232,Activities!$C$2:$C$390,0))</f>
        <v>All other chemical product and preparation manufacturing</v>
      </c>
      <c r="H4232" s="61" t="s">
        <v>41</v>
      </c>
      <c r="I4232" s="61" t="s">
        <v>997</v>
      </c>
      <c r="J4232" s="62">
        <v>1.2757998359310909E-10</v>
      </c>
      <c r="K4232" s="61" t="s">
        <v>2093</v>
      </c>
      <c r="L4232" s="61"/>
      <c r="M4232" s="61"/>
      <c r="N4232" s="61"/>
      <c r="O4232" s="61"/>
      <c r="P4232" s="61"/>
      <c r="Q4232" s="74">
        <v>2.2932596535157237</v>
      </c>
      <c r="R4232" s="61">
        <v>1</v>
      </c>
      <c r="S4232" s="61">
        <v>1</v>
      </c>
      <c r="T4232" s="61">
        <v>1</v>
      </c>
      <c r="U4232" s="61">
        <v>4</v>
      </c>
      <c r="V4232" s="61">
        <v>2013</v>
      </c>
      <c r="W4232" s="61" t="s">
        <v>170</v>
      </c>
      <c r="X4232" s="61" t="s">
        <v>572</v>
      </c>
      <c r="Y4232" s="61"/>
      <c r="AC4232"/>
    </row>
    <row r="4233" spans="2:29" x14ac:dyDescent="0.2">
      <c r="B4233" s="61" t="str">
        <f>INDEX(FlowMapping!$G$2:$G$875,MATCH(W4233&amp;D4233,FlowMapping!$E$2:$E$875,0))</f>
        <v>ACRYLAMIDE</v>
      </c>
      <c r="C4233" s="61">
        <f>INDEX(FlowMapping!$H$2:$H$875,MATCH(W4233&amp;D4233,FlowMapping!$E$2:$E$875,0))</f>
        <v>79061</v>
      </c>
      <c r="D4233" s="61" t="s">
        <v>1027</v>
      </c>
      <c r="E4233" s="61" t="str">
        <f>INDEX(FlowMapping!$J$2:$J$875,MATCH(W4233&amp;D4233,FlowMapping!$E$2:$E$875,0))</f>
        <v>unspecified</v>
      </c>
      <c r="F4233" s="61" t="str">
        <f>INDEX(FlowMapping!$M$2:$M$875,MATCH(W4233&amp;D4233,FlowMapping!$E$2:$E$875,0))</f>
        <v>46ad2135-7e4c-4b49-8849-b072cdc19443</v>
      </c>
      <c r="G4233" s="61" t="str">
        <f>INDEX(Activities!$B$2:$B$390,MATCH(H4233,Activities!$C$2:$C$390,0))</f>
        <v>All other chemical product and preparation manufacturing</v>
      </c>
      <c r="H4233" s="61" t="s">
        <v>41</v>
      </c>
      <c r="I4233" s="61" t="s">
        <v>997</v>
      </c>
      <c r="J4233" s="62">
        <v>1.9136997538966364E-10</v>
      </c>
      <c r="K4233" s="61" t="s">
        <v>2093</v>
      </c>
      <c r="L4233" s="61"/>
      <c r="M4233" s="61"/>
      <c r="N4233" s="61"/>
      <c r="O4233" s="61"/>
      <c r="P4233" s="61"/>
      <c r="Q4233" s="74">
        <v>4.0075967534739592</v>
      </c>
      <c r="R4233" s="61">
        <v>1</v>
      </c>
      <c r="S4233" s="61">
        <v>1</v>
      </c>
      <c r="T4233" s="61">
        <v>1</v>
      </c>
      <c r="U4233" s="61">
        <v>4</v>
      </c>
      <c r="V4233" s="61">
        <v>2013</v>
      </c>
      <c r="W4233" s="61" t="s">
        <v>191</v>
      </c>
      <c r="X4233" s="61" t="s">
        <v>572</v>
      </c>
      <c r="Y4233" s="61"/>
      <c r="AC4233"/>
    </row>
    <row r="4234" spans="2:29" x14ac:dyDescent="0.2">
      <c r="B4234" s="61" t="str">
        <f>INDEX(FlowMapping!$G$2:$G$875,MATCH(W4234&amp;D4234,FlowMapping!$E$2:$E$875,0))</f>
        <v>formaldehyde</v>
      </c>
      <c r="C4234" s="61">
        <f>INDEX(FlowMapping!$H$2:$H$875,MATCH(W4234&amp;D4234,FlowMapping!$E$2:$E$875,0))</f>
        <v>50000</v>
      </c>
      <c r="D4234" s="61" t="s">
        <v>1027</v>
      </c>
      <c r="E4234" s="61" t="str">
        <f>INDEX(FlowMapping!$J$2:$J$875,MATCH(W4234&amp;D4234,FlowMapping!$E$2:$E$875,0))</f>
        <v>unspecified</v>
      </c>
      <c r="F4234" s="61" t="str">
        <f>INDEX(FlowMapping!$M$2:$M$875,MATCH(W4234&amp;D4234,FlowMapping!$E$2:$E$875,0))</f>
        <v>66729b69-c76f-43b2-bd9a-4a03c4983afd</v>
      </c>
      <c r="G4234" s="61" t="str">
        <f>INDEX(Activities!$B$2:$B$390,MATCH(H4234,Activities!$C$2:$C$390,0))</f>
        <v>All other chemical product and preparation manufacturing</v>
      </c>
      <c r="H4234" s="61" t="s">
        <v>41</v>
      </c>
      <c r="I4234" s="61" t="s">
        <v>997</v>
      </c>
      <c r="J4234" s="62">
        <v>1.953036915504512E-10</v>
      </c>
      <c r="K4234" s="61" t="s">
        <v>2093</v>
      </c>
      <c r="L4234" s="61"/>
      <c r="M4234" s="61"/>
      <c r="N4234" s="61"/>
      <c r="O4234" s="61"/>
      <c r="P4234" s="61"/>
      <c r="Q4234" s="74">
        <v>2.3834433880769748</v>
      </c>
      <c r="R4234" s="61">
        <v>1</v>
      </c>
      <c r="S4234" s="61">
        <v>1</v>
      </c>
      <c r="T4234" s="61">
        <v>1</v>
      </c>
      <c r="U4234" s="61">
        <v>4</v>
      </c>
      <c r="V4234" s="61">
        <v>2013</v>
      </c>
      <c r="W4234" s="61" t="s">
        <v>18</v>
      </c>
      <c r="X4234" s="61" t="s">
        <v>572</v>
      </c>
      <c r="Y4234" s="61"/>
      <c r="AC4234"/>
    </row>
    <row r="4235" spans="2:29" x14ac:dyDescent="0.2">
      <c r="B4235" s="61" t="str">
        <f>INDEX(FlowMapping!$G$2:$G$875,MATCH(W4235&amp;D4235,FlowMapping!$E$2:$E$875,0))</f>
        <v>toluene</v>
      </c>
      <c r="C4235" s="61">
        <f>INDEX(FlowMapping!$H$2:$H$875,MATCH(W4235&amp;D4235,FlowMapping!$E$2:$E$875,0))</f>
        <v>108883</v>
      </c>
      <c r="D4235" s="61" t="s">
        <v>1027</v>
      </c>
      <c r="E4235" s="61" t="str">
        <f>INDEX(FlowMapping!$J$2:$J$875,MATCH(W4235&amp;D4235,FlowMapping!$E$2:$E$875,0))</f>
        <v>unspecified</v>
      </c>
      <c r="F4235" s="61" t="str">
        <f>INDEX(FlowMapping!$M$2:$M$875,MATCH(W4235&amp;D4235,FlowMapping!$E$2:$E$875,0))</f>
        <v>826c7733-9b0a-4ec5-9f35-32294f9138e3</v>
      </c>
      <c r="G4235" s="61" t="str">
        <f>INDEX(Activities!$B$2:$B$390,MATCH(H4235,Activities!$C$2:$C$390,0))</f>
        <v>All other chemical product and preparation manufacturing</v>
      </c>
      <c r="H4235" s="61" t="s">
        <v>41</v>
      </c>
      <c r="I4235" s="61" t="s">
        <v>997</v>
      </c>
      <c r="J4235" s="62">
        <v>2.0200164068908939E-10</v>
      </c>
      <c r="K4235" s="61" t="s">
        <v>2093</v>
      </c>
      <c r="L4235" s="61"/>
      <c r="M4235" s="61"/>
      <c r="N4235" s="61"/>
      <c r="O4235" s="61"/>
      <c r="P4235" s="61"/>
      <c r="Q4235" s="74">
        <v>4.5354160930239154</v>
      </c>
      <c r="R4235" s="61">
        <v>1</v>
      </c>
      <c r="S4235" s="61">
        <v>1</v>
      </c>
      <c r="T4235" s="61">
        <v>1</v>
      </c>
      <c r="U4235" s="61">
        <v>4</v>
      </c>
      <c r="V4235" s="61">
        <v>2013</v>
      </c>
      <c r="W4235" s="61" t="s">
        <v>7</v>
      </c>
      <c r="X4235" s="61" t="s">
        <v>572</v>
      </c>
      <c r="Y4235" s="61"/>
      <c r="AC4235"/>
    </row>
    <row r="4236" spans="2:29" x14ac:dyDescent="0.2">
      <c r="B4236" s="61" t="str">
        <f>INDEX(FlowMapping!$G$2:$G$875,MATCH(W4236&amp;D4236,FlowMapping!$E$2:$E$875,0))</f>
        <v>phenol</v>
      </c>
      <c r="C4236" s="61">
        <f>INDEX(FlowMapping!$H$2:$H$875,MATCH(W4236&amp;D4236,FlowMapping!$E$2:$E$875,0))</f>
        <v>108952</v>
      </c>
      <c r="D4236" s="61" t="s">
        <v>1027</v>
      </c>
      <c r="E4236" s="61" t="str">
        <f>INDEX(FlowMapping!$J$2:$J$875,MATCH(W4236&amp;D4236,FlowMapping!$E$2:$E$875,0))</f>
        <v>unspecified</v>
      </c>
      <c r="F4236" s="61" t="str">
        <f>INDEX(FlowMapping!$M$2:$M$875,MATCH(W4236&amp;D4236,FlowMapping!$E$2:$E$875,0))</f>
        <v>39153cb9-a8fe-4fc8-beef-1bf1edceb8e7</v>
      </c>
      <c r="G4236" s="61" t="str">
        <f>INDEX(Activities!$B$2:$B$390,MATCH(H4236,Activities!$C$2:$C$390,0))</f>
        <v>All other chemical product and preparation manufacturing</v>
      </c>
      <c r="H4236" s="61" t="s">
        <v>41</v>
      </c>
      <c r="I4236" s="61" t="s">
        <v>997</v>
      </c>
      <c r="J4236" s="62">
        <v>2.599442165709598E-10</v>
      </c>
      <c r="K4236" s="61" t="s">
        <v>2093</v>
      </c>
      <c r="L4236" s="61"/>
      <c r="M4236" s="61"/>
      <c r="N4236" s="61"/>
      <c r="O4236" s="61"/>
      <c r="P4236" s="61"/>
      <c r="Q4236" s="74">
        <v>3.2328526649172535</v>
      </c>
      <c r="R4236" s="61">
        <v>1</v>
      </c>
      <c r="S4236" s="61">
        <v>1</v>
      </c>
      <c r="T4236" s="61">
        <v>1</v>
      </c>
      <c r="U4236" s="61">
        <v>4</v>
      </c>
      <c r="V4236" s="61">
        <v>2013</v>
      </c>
      <c r="W4236" s="61" t="s">
        <v>42</v>
      </c>
      <c r="X4236" s="61" t="s">
        <v>572</v>
      </c>
      <c r="Y4236" s="61"/>
      <c r="AC4236"/>
    </row>
    <row r="4237" spans="2:29" x14ac:dyDescent="0.2">
      <c r="B4237" s="61" t="str">
        <f>INDEX(FlowMapping!$G$2:$G$875,MATCH(W4237&amp;D4237,FlowMapping!$E$2:$E$875,0))</f>
        <v>Xylene</v>
      </c>
      <c r="C4237" s="61">
        <f>INDEX(FlowMapping!$H$2:$H$875,MATCH(W4237&amp;D4237,FlowMapping!$E$2:$E$875,0))</f>
        <v>1330207</v>
      </c>
      <c r="D4237" s="61" t="s">
        <v>1027</v>
      </c>
      <c r="E4237" s="61" t="str">
        <f>INDEX(FlowMapping!$J$2:$J$875,MATCH(W4237&amp;D4237,FlowMapping!$E$2:$E$875,0))</f>
        <v>unspecified</v>
      </c>
      <c r="F4237" s="61" t="str">
        <f>INDEX(FlowMapping!$M$2:$M$875,MATCH(W4237&amp;D4237,FlowMapping!$E$2:$E$875,0))</f>
        <v>045f7de9-60d5-4916-a504-5a1002a6e97e</v>
      </c>
      <c r="G4237" s="61" t="str">
        <f>INDEX(Activities!$B$2:$B$390,MATCH(H4237,Activities!$C$2:$C$390,0))</f>
        <v>All other chemical product and preparation manufacturing</v>
      </c>
      <c r="H4237" s="61" t="s">
        <v>41</v>
      </c>
      <c r="I4237" s="61" t="s">
        <v>997</v>
      </c>
      <c r="J4237" s="62">
        <v>2.8705496308449547E-10</v>
      </c>
      <c r="K4237" s="61" t="s">
        <v>2093</v>
      </c>
      <c r="L4237" s="61"/>
      <c r="M4237" s="61"/>
      <c r="N4237" s="61"/>
      <c r="O4237" s="61"/>
      <c r="P4237" s="61"/>
      <c r="Q4237" s="74">
        <v>4.35776584403472</v>
      </c>
      <c r="R4237" s="61">
        <v>1</v>
      </c>
      <c r="S4237" s="61">
        <v>1</v>
      </c>
      <c r="T4237" s="61">
        <v>1</v>
      </c>
      <c r="U4237" s="61">
        <v>4</v>
      </c>
      <c r="V4237" s="61">
        <v>2013</v>
      </c>
      <c r="W4237" s="61" t="s">
        <v>29</v>
      </c>
      <c r="X4237" s="61" t="s">
        <v>572</v>
      </c>
      <c r="Y4237" s="61"/>
      <c r="AC4237"/>
    </row>
    <row r="4238" spans="2:29" x14ac:dyDescent="0.2">
      <c r="B4238" s="61" t="str">
        <f>INDEX(FlowMapping!$G$2:$G$875,MATCH(W4238&amp;D4238,FlowMapping!$E$2:$E$875,0))</f>
        <v>Aniline</v>
      </c>
      <c r="C4238" s="61">
        <f>INDEX(FlowMapping!$H$2:$H$875,MATCH(W4238&amp;D4238,FlowMapping!$E$2:$E$875,0))</f>
        <v>62533</v>
      </c>
      <c r="D4238" s="61" t="s">
        <v>1027</v>
      </c>
      <c r="E4238" s="61" t="str">
        <f>INDEX(FlowMapping!$J$2:$J$875,MATCH(W4238&amp;D4238,FlowMapping!$E$2:$E$875,0))</f>
        <v>unspecified</v>
      </c>
      <c r="F4238" s="61" t="str">
        <f>INDEX(FlowMapping!$M$2:$M$875,MATCH(W4238&amp;D4238,FlowMapping!$E$2:$E$875,0))</f>
        <v>09f735ea-0a87-4e19-a660-d044db3a7118</v>
      </c>
      <c r="G4238" s="61" t="str">
        <f>INDEX(Activities!$B$2:$B$390,MATCH(H4238,Activities!$C$2:$C$390,0))</f>
        <v>All other chemical product and preparation manufacturing</v>
      </c>
      <c r="H4238" s="61" t="s">
        <v>41</v>
      </c>
      <c r="I4238" s="61" t="s">
        <v>997</v>
      </c>
      <c r="J4238" s="62">
        <v>3.7104511894995894E-10</v>
      </c>
      <c r="K4238" s="61" t="s">
        <v>2093</v>
      </c>
      <c r="L4238" s="61"/>
      <c r="M4238" s="61"/>
      <c r="N4238" s="61"/>
      <c r="O4238" s="61"/>
      <c r="P4238" s="61"/>
      <c r="Q4238" s="74">
        <v>3.1466587201346825</v>
      </c>
      <c r="R4238" s="61">
        <v>1</v>
      </c>
      <c r="S4238" s="61">
        <v>1</v>
      </c>
      <c r="T4238" s="61">
        <v>1</v>
      </c>
      <c r="U4238" s="61">
        <v>4</v>
      </c>
      <c r="V4238" s="61">
        <v>2013</v>
      </c>
      <c r="W4238" s="61" t="s">
        <v>53</v>
      </c>
      <c r="X4238" s="61" t="s">
        <v>572</v>
      </c>
      <c r="Y4238" s="61"/>
      <c r="AC4238"/>
    </row>
    <row r="4239" spans="2:29" x14ac:dyDescent="0.2">
      <c r="B4239" s="61" t="str">
        <f>INDEX(FlowMapping!$G$2:$G$875,MATCH(W4239&amp;D4239,FlowMapping!$E$2:$E$875,0))</f>
        <v>M-CRESOL</v>
      </c>
      <c r="C4239" s="61">
        <f>INDEX(FlowMapping!$H$2:$H$875,MATCH(W4239&amp;D4239,FlowMapping!$E$2:$E$875,0))</f>
        <v>108394</v>
      </c>
      <c r="D4239" s="61" t="s">
        <v>1027</v>
      </c>
      <c r="E4239" s="61" t="str">
        <f>INDEX(FlowMapping!$J$2:$J$875,MATCH(W4239&amp;D4239,FlowMapping!$E$2:$E$875,0))</f>
        <v>unspecified</v>
      </c>
      <c r="F4239" s="61" t="str">
        <f>INDEX(FlowMapping!$M$2:$M$875,MATCH(W4239&amp;D4239,FlowMapping!$E$2:$E$875,0))</f>
        <v>03c40388-7c29-4209-aff8-6dbe1d5015ef</v>
      </c>
      <c r="G4239" s="61" t="str">
        <f>INDEX(Activities!$B$2:$B$390,MATCH(H4239,Activities!$C$2:$C$390,0))</f>
        <v>All other chemical product and preparation manufacturing</v>
      </c>
      <c r="H4239" s="61" t="s">
        <v>41</v>
      </c>
      <c r="I4239" s="61" t="s">
        <v>997</v>
      </c>
      <c r="J4239" s="62">
        <v>4.3802461033634127E-10</v>
      </c>
      <c r="K4239" s="61" t="s">
        <v>2093</v>
      </c>
      <c r="L4239" s="61"/>
      <c r="M4239" s="61"/>
      <c r="N4239" s="61"/>
      <c r="O4239" s="61"/>
      <c r="P4239" s="61"/>
      <c r="Q4239" s="74">
        <v>2.5098096652830035</v>
      </c>
      <c r="R4239" s="61">
        <v>1</v>
      </c>
      <c r="S4239" s="61">
        <v>1</v>
      </c>
      <c r="T4239" s="61">
        <v>1</v>
      </c>
      <c r="U4239" s="61">
        <v>4</v>
      </c>
      <c r="V4239" s="61">
        <v>2013</v>
      </c>
      <c r="W4239" s="61" t="s">
        <v>193</v>
      </c>
      <c r="X4239" s="61" t="s">
        <v>572</v>
      </c>
      <c r="Y4239" s="61"/>
      <c r="AC4239"/>
    </row>
    <row r="4240" spans="2:29" x14ac:dyDescent="0.2">
      <c r="B4240" s="61" t="str">
        <f>INDEX(FlowMapping!$G$2:$G$875,MATCH(W4240&amp;D4240,FlowMapping!$E$2:$E$875,0))</f>
        <v>TERT-BUTYL ALCOHOL</v>
      </c>
      <c r="C4240" s="61">
        <f>INDEX(FlowMapping!$H$2:$H$875,MATCH(W4240&amp;D4240,FlowMapping!$E$2:$E$875,0))</f>
        <v>75650</v>
      </c>
      <c r="D4240" s="61" t="s">
        <v>1027</v>
      </c>
      <c r="E4240" s="61" t="str">
        <f>INDEX(FlowMapping!$J$2:$J$875,MATCH(W4240&amp;D4240,FlowMapping!$E$2:$E$875,0))</f>
        <v>unspecified</v>
      </c>
      <c r="F4240" s="61" t="str">
        <f>INDEX(FlowMapping!$M$2:$M$875,MATCH(W4240&amp;D4240,FlowMapping!$E$2:$E$875,0))</f>
        <v>ba21fda7-9947-4e02-a0d7-c2918c8c0675</v>
      </c>
      <c r="G4240" s="61" t="str">
        <f>INDEX(Activities!$B$2:$B$390,MATCH(H4240,Activities!$C$2:$C$390,0))</f>
        <v>All other chemical product and preparation manufacturing</v>
      </c>
      <c r="H4240" s="61" t="s">
        <v>41</v>
      </c>
      <c r="I4240" s="61" t="s">
        <v>997</v>
      </c>
      <c r="J4240" s="62">
        <v>4.4652994257588189E-10</v>
      </c>
      <c r="K4240" s="61" t="s">
        <v>2093</v>
      </c>
      <c r="L4240" s="61"/>
      <c r="M4240" s="61"/>
      <c r="N4240" s="61"/>
      <c r="O4240" s="61"/>
      <c r="P4240" s="61"/>
      <c r="Q4240" s="74">
        <v>3.6998442434509373</v>
      </c>
      <c r="R4240" s="61">
        <v>1</v>
      </c>
      <c r="S4240" s="61">
        <v>1</v>
      </c>
      <c r="T4240" s="61">
        <v>1</v>
      </c>
      <c r="U4240" s="61">
        <v>4</v>
      </c>
      <c r="V4240" s="61">
        <v>2013</v>
      </c>
      <c r="W4240" s="61" t="s">
        <v>83</v>
      </c>
      <c r="X4240" s="61" t="s">
        <v>572</v>
      </c>
      <c r="Y4240" s="61"/>
      <c r="AC4240"/>
    </row>
    <row r="4241" spans="2:29" x14ac:dyDescent="0.2">
      <c r="B4241" s="61" t="str">
        <f>INDEX(FlowMapping!$G$2:$G$875,MATCH(W4241&amp;D4241,FlowMapping!$E$2:$E$875,0))</f>
        <v>copper</v>
      </c>
      <c r="C4241" s="61">
        <f>INDEX(FlowMapping!$H$2:$H$875,MATCH(W4241&amp;D4241,FlowMapping!$E$2:$E$875,0))</f>
        <v>7440508</v>
      </c>
      <c r="D4241" s="61" t="s">
        <v>1027</v>
      </c>
      <c r="E4241" s="61" t="str">
        <f>INDEX(FlowMapping!$J$2:$J$875,MATCH(W4241&amp;D4241,FlowMapping!$E$2:$E$875,0))</f>
        <v>unspecified</v>
      </c>
      <c r="F4241" s="61" t="str">
        <f>INDEX(FlowMapping!$M$2:$M$875,MATCH(W4241&amp;D4241,FlowMapping!$E$2:$E$875,0))</f>
        <v>2f100cfa-4feb-45e9-a43a-357128228889</v>
      </c>
      <c r="G4241" s="61" t="str">
        <f>INDEX(Activities!$B$2:$B$390,MATCH(H4241,Activities!$C$2:$C$390,0))</f>
        <v>All other chemical product and preparation manufacturing</v>
      </c>
      <c r="H4241" s="61" t="s">
        <v>41</v>
      </c>
      <c r="I4241" s="61" t="s">
        <v>997</v>
      </c>
      <c r="J4241" s="62">
        <v>1.0737981952420017E-9</v>
      </c>
      <c r="K4241" s="61" t="s">
        <v>2093</v>
      </c>
      <c r="L4241" s="61"/>
      <c r="M4241" s="61"/>
      <c r="N4241" s="61"/>
      <c r="O4241" s="61"/>
      <c r="P4241" s="61"/>
      <c r="Q4241" s="74">
        <v>3.6565374211799746</v>
      </c>
      <c r="R4241" s="61">
        <v>1</v>
      </c>
      <c r="S4241" s="61">
        <v>1</v>
      </c>
      <c r="T4241" s="61">
        <v>1</v>
      </c>
      <c r="U4241" s="61">
        <v>4</v>
      </c>
      <c r="V4241" s="61">
        <v>2013</v>
      </c>
      <c r="W4241" s="61" t="s">
        <v>25</v>
      </c>
      <c r="X4241" s="61" t="s">
        <v>572</v>
      </c>
      <c r="Y4241" s="61"/>
      <c r="AC4241"/>
    </row>
    <row r="4242" spans="2:29" x14ac:dyDescent="0.2">
      <c r="B4242" s="61" t="str">
        <f>INDEX(FlowMapping!$G$2:$G$875,MATCH(W4242&amp;D4242,FlowMapping!$E$2:$E$875,0))</f>
        <v>Sodium formate</v>
      </c>
      <c r="C4242" s="61">
        <f>INDEX(FlowMapping!$H$2:$H$875,MATCH(W4242&amp;D4242,FlowMapping!$E$2:$E$875,0))</f>
        <v>141537</v>
      </c>
      <c r="D4242" s="61" t="s">
        <v>1027</v>
      </c>
      <c r="E4242" s="61" t="str">
        <f>INDEX(FlowMapping!$J$2:$J$875,MATCH(W4242&amp;D4242,FlowMapping!$E$2:$E$875,0))</f>
        <v>unspecified</v>
      </c>
      <c r="F4242" s="61" t="str">
        <f>INDEX(FlowMapping!$M$2:$M$875,MATCH(W4242&amp;D4242,FlowMapping!$E$2:$E$875,0))</f>
        <v>f8ac9a93-5172-4349-bc59-01af13f7dbb6</v>
      </c>
      <c r="G4242" s="61" t="str">
        <f>INDEX(Activities!$B$2:$B$390,MATCH(H4242,Activities!$C$2:$C$390,0))</f>
        <v>All other chemical product and preparation manufacturing</v>
      </c>
      <c r="H4242" s="61" t="s">
        <v>41</v>
      </c>
      <c r="I4242" s="61" t="s">
        <v>997</v>
      </c>
      <c r="J4242" s="62">
        <v>1.2226415094339623E-9</v>
      </c>
      <c r="K4242" s="61" t="s">
        <v>2093</v>
      </c>
      <c r="L4242" s="61"/>
      <c r="M4242" s="61"/>
      <c r="N4242" s="61"/>
      <c r="O4242" s="61"/>
      <c r="P4242" s="61"/>
      <c r="Q4242" s="74">
        <v>3.4406018863535328</v>
      </c>
      <c r="R4242" s="61">
        <v>1</v>
      </c>
      <c r="S4242" s="61">
        <v>1</v>
      </c>
      <c r="T4242" s="61">
        <v>1</v>
      </c>
      <c r="U4242" s="61">
        <v>4</v>
      </c>
      <c r="V4242" s="61">
        <v>2013</v>
      </c>
      <c r="W4242" s="61" t="s">
        <v>242</v>
      </c>
      <c r="X4242" s="61" t="s">
        <v>572</v>
      </c>
      <c r="Y4242" s="61"/>
      <c r="AC4242"/>
    </row>
    <row r="4243" spans="2:29" x14ac:dyDescent="0.2">
      <c r="B4243" s="61" t="str">
        <f>INDEX(FlowMapping!$G$2:$G$875,MATCH(W4243&amp;D4243,FlowMapping!$E$2:$E$875,0))</f>
        <v>Methane, dichloro-, HCC-30</v>
      </c>
      <c r="C4243" s="61">
        <f>INDEX(FlowMapping!$H$2:$H$875,MATCH(W4243&amp;D4243,FlowMapping!$E$2:$E$875,0))</f>
        <v>75092</v>
      </c>
      <c r="D4243" s="61" t="s">
        <v>1027</v>
      </c>
      <c r="E4243" s="61" t="str">
        <f>INDEX(FlowMapping!$J$2:$J$875,MATCH(W4243&amp;D4243,FlowMapping!$E$2:$E$875,0))</f>
        <v>unspecified</v>
      </c>
      <c r="F4243" s="61" t="str">
        <f>INDEX(FlowMapping!$M$2:$M$875,MATCH(W4243&amp;D4243,FlowMapping!$E$2:$E$875,0))</f>
        <v>75c80de0-a0fa-45e2-9f7b-f6fa4e4431e1</v>
      </c>
      <c r="G4243" s="61" t="str">
        <f>INDEX(Activities!$B$2:$B$390,MATCH(H4243,Activities!$C$2:$C$390,0))</f>
        <v>All other chemical product and preparation manufacturing</v>
      </c>
      <c r="H4243" s="61" t="s">
        <v>41</v>
      </c>
      <c r="I4243" s="61" t="s">
        <v>997</v>
      </c>
      <c r="J4243" s="62">
        <v>1.4352748154224777E-9</v>
      </c>
      <c r="K4243" s="61" t="s">
        <v>2093</v>
      </c>
      <c r="L4243" s="61"/>
      <c r="M4243" s="61"/>
      <c r="N4243" s="61"/>
      <c r="O4243" s="61"/>
      <c r="P4243" s="61"/>
      <c r="Q4243" s="74">
        <v>4.5760693272153299</v>
      </c>
      <c r="R4243" s="61">
        <v>1</v>
      </c>
      <c r="S4243" s="61">
        <v>1</v>
      </c>
      <c r="T4243" s="61">
        <v>1</v>
      </c>
      <c r="U4243" s="61">
        <v>4</v>
      </c>
      <c r="V4243" s="61">
        <v>2013</v>
      </c>
      <c r="W4243" s="61" t="s">
        <v>98</v>
      </c>
      <c r="X4243" s="61" t="s">
        <v>572</v>
      </c>
      <c r="Y4243" s="61"/>
      <c r="AC4243"/>
    </row>
    <row r="4244" spans="2:29" x14ac:dyDescent="0.2">
      <c r="B4244" s="61" t="str">
        <f>INDEX(FlowMapping!$G$2:$G$875,MATCH(W4244&amp;D4244,FlowMapping!$E$2:$E$875,0))</f>
        <v>lead</v>
      </c>
      <c r="C4244" s="61">
        <f>INDEX(FlowMapping!$H$2:$H$875,MATCH(W4244&amp;D4244,FlowMapping!$E$2:$E$875,0))</f>
        <v>7439921</v>
      </c>
      <c r="D4244" s="61" t="s">
        <v>1027</v>
      </c>
      <c r="E4244" s="61" t="str">
        <f>INDEX(FlowMapping!$J$2:$J$875,MATCH(W4244&amp;D4244,FlowMapping!$E$2:$E$875,0))</f>
        <v>unspecified</v>
      </c>
      <c r="F4244" s="61" t="str">
        <f>INDEX(FlowMapping!$M$2:$M$875,MATCH(W4244&amp;D4244,FlowMapping!$E$2:$E$875,0))</f>
        <v>31c4d160-b21e-41b3-b9c1-3d7a72377653</v>
      </c>
      <c r="G4244" s="61" t="str">
        <f>INDEX(Activities!$B$2:$B$390,MATCH(H4244,Activities!$C$2:$C$390,0))</f>
        <v>All other chemical product and preparation manufacturing</v>
      </c>
      <c r="H4244" s="61" t="s">
        <v>41</v>
      </c>
      <c r="I4244" s="61" t="s">
        <v>997</v>
      </c>
      <c r="J4244" s="62">
        <v>1.4588771123872025E-9</v>
      </c>
      <c r="K4244" s="61" t="s">
        <v>2093</v>
      </c>
      <c r="L4244" s="61"/>
      <c r="M4244" s="61"/>
      <c r="N4244" s="61"/>
      <c r="O4244" s="61"/>
      <c r="P4244" s="61"/>
      <c r="Q4244" s="74">
        <v>3.2630030039016864</v>
      </c>
      <c r="R4244" s="61">
        <v>1</v>
      </c>
      <c r="S4244" s="61">
        <v>1</v>
      </c>
      <c r="T4244" s="61">
        <v>1</v>
      </c>
      <c r="U4244" s="61">
        <v>4</v>
      </c>
      <c r="V4244" s="61">
        <v>2013</v>
      </c>
      <c r="W4244" s="61" t="s">
        <v>16</v>
      </c>
      <c r="X4244" s="61" t="s">
        <v>572</v>
      </c>
      <c r="Y4244" s="61"/>
      <c r="AC4244"/>
    </row>
    <row r="4245" spans="2:29" x14ac:dyDescent="0.2">
      <c r="B4245" s="61" t="str">
        <f>INDEX(FlowMapping!$G$2:$G$875,MATCH(W4245&amp;D4245,FlowMapping!$E$2:$E$875,0))</f>
        <v>dimethyl formamide</v>
      </c>
      <c r="C4245" s="61">
        <f>INDEX(FlowMapping!$H$2:$H$875,MATCH(W4245&amp;D4245,FlowMapping!$E$2:$E$875,0))</f>
        <v>68122</v>
      </c>
      <c r="D4245" s="61" t="s">
        <v>1027</v>
      </c>
      <c r="E4245" s="61" t="str">
        <f>INDEX(FlowMapping!$J$2:$J$875,MATCH(W4245&amp;D4245,FlowMapping!$E$2:$E$875,0))</f>
        <v>unspecified</v>
      </c>
      <c r="F4245" s="61" t="str">
        <f>INDEX(FlowMapping!$M$2:$M$875,MATCH(W4245&amp;D4245,FlowMapping!$E$2:$E$875,0))</f>
        <v>421f5b58-1394-48e4-a1a7-94976fca6774</v>
      </c>
      <c r="G4245" s="61" t="str">
        <f>INDEX(Activities!$B$2:$B$390,MATCH(H4245,Activities!$C$2:$C$390,0))</f>
        <v>All other chemical product and preparation manufacturing</v>
      </c>
      <c r="H4245" s="61" t="s">
        <v>41</v>
      </c>
      <c r="I4245" s="61" t="s">
        <v>997</v>
      </c>
      <c r="J4245" s="62">
        <v>2.243281378178835E-9</v>
      </c>
      <c r="K4245" s="61" t="s">
        <v>2093</v>
      </c>
      <c r="L4245" s="61"/>
      <c r="M4245" s="61"/>
      <c r="N4245" s="61"/>
      <c r="O4245" s="61"/>
      <c r="P4245" s="61"/>
      <c r="Q4245" s="74">
        <v>4.1284452009201464</v>
      </c>
      <c r="R4245" s="61">
        <v>1</v>
      </c>
      <c r="S4245" s="61">
        <v>1</v>
      </c>
      <c r="T4245" s="61">
        <v>1</v>
      </c>
      <c r="U4245" s="61">
        <v>4</v>
      </c>
      <c r="V4245" s="61">
        <v>2013</v>
      </c>
      <c r="W4245" s="61" t="s">
        <v>164</v>
      </c>
      <c r="X4245" s="61" t="s">
        <v>572</v>
      </c>
      <c r="Y4245" s="61"/>
      <c r="AC4245"/>
    </row>
    <row r="4246" spans="2:29" x14ac:dyDescent="0.2">
      <c r="B4246" s="61" t="str">
        <f>INDEX(FlowMapping!$G$2:$G$875,MATCH(W4246&amp;D4246,FlowMapping!$E$2:$E$875,0))</f>
        <v>PYRIDINE</v>
      </c>
      <c r="C4246" s="61">
        <f>INDEX(FlowMapping!$H$2:$H$875,MATCH(W4246&amp;D4246,FlowMapping!$E$2:$E$875,0))</f>
        <v>110861</v>
      </c>
      <c r="D4246" s="61" t="s">
        <v>1027</v>
      </c>
      <c r="E4246" s="61" t="str">
        <f>INDEX(FlowMapping!$J$2:$J$875,MATCH(W4246&amp;D4246,FlowMapping!$E$2:$E$875,0))</f>
        <v>unspecified</v>
      </c>
      <c r="F4246" s="61" t="str">
        <f>INDEX(FlowMapping!$M$2:$M$875,MATCH(W4246&amp;D4246,FlowMapping!$E$2:$E$875,0))</f>
        <v>4617f2fe-9a81-4f20-87f0-baaad669bd0f</v>
      </c>
      <c r="G4246" s="61" t="str">
        <f>INDEX(Activities!$B$2:$B$390,MATCH(H4246,Activities!$C$2:$C$390,0))</f>
        <v>All other chemical product and preparation manufacturing</v>
      </c>
      <c r="H4246" s="61" t="s">
        <v>41</v>
      </c>
      <c r="I4246" s="61" t="s">
        <v>997</v>
      </c>
      <c r="J4246" s="62">
        <v>2.3495980311730926E-9</v>
      </c>
      <c r="K4246" s="61" t="s">
        <v>2093</v>
      </c>
      <c r="L4246" s="61"/>
      <c r="M4246" s="61"/>
      <c r="N4246" s="61"/>
      <c r="O4246" s="61"/>
      <c r="P4246" s="61"/>
      <c r="Q4246" s="74">
        <v>3.5434392396638232</v>
      </c>
      <c r="R4246" s="61">
        <v>1</v>
      </c>
      <c r="S4246" s="61">
        <v>1</v>
      </c>
      <c r="T4246" s="61">
        <v>1</v>
      </c>
      <c r="U4246" s="61">
        <v>4</v>
      </c>
      <c r="V4246" s="61">
        <v>2013</v>
      </c>
      <c r="W4246" s="61" t="s">
        <v>298</v>
      </c>
      <c r="X4246" s="61" t="s">
        <v>572</v>
      </c>
      <c r="Y4246" s="61"/>
      <c r="AC4246"/>
    </row>
    <row r="4247" spans="2:29" x14ac:dyDescent="0.2">
      <c r="B4247" s="61" t="str">
        <f>INDEX(FlowMapping!$G$2:$G$875,MATCH(W4247&amp;D4247,FlowMapping!$E$2:$E$875,0))</f>
        <v>Chloroform</v>
      </c>
      <c r="C4247" s="61">
        <f>INDEX(FlowMapping!$H$2:$H$875,MATCH(W4247&amp;D4247,FlowMapping!$E$2:$E$875,0))</f>
        <v>67663</v>
      </c>
      <c r="D4247" s="61" t="s">
        <v>1027</v>
      </c>
      <c r="E4247" s="61" t="str">
        <f>INDEX(FlowMapping!$J$2:$J$875,MATCH(W4247&amp;D4247,FlowMapping!$E$2:$E$875,0))</f>
        <v>unspecified</v>
      </c>
      <c r="F4247" s="61" t="str">
        <f>INDEX(FlowMapping!$M$2:$M$875,MATCH(W4247&amp;D4247,FlowMapping!$E$2:$E$875,0))</f>
        <v>3d5051b0-08d6-40ef-8d0c-de90edb39c39</v>
      </c>
      <c r="G4247" s="61" t="str">
        <f>INDEX(Activities!$B$2:$B$390,MATCH(H4247,Activities!$C$2:$C$390,0))</f>
        <v>All other chemical product and preparation manufacturing</v>
      </c>
      <c r="H4247" s="61" t="s">
        <v>41</v>
      </c>
      <c r="I4247" s="61" t="s">
        <v>997</v>
      </c>
      <c r="J4247" s="62">
        <v>3.4440216570959809E-9</v>
      </c>
      <c r="K4247" s="61" t="s">
        <v>2093</v>
      </c>
      <c r="L4247" s="61"/>
      <c r="M4247" s="61"/>
      <c r="N4247" s="61"/>
      <c r="O4247" s="61"/>
      <c r="P4247" s="61"/>
      <c r="Q4247" s="74">
        <v>3.3309626208692151</v>
      </c>
      <c r="R4247" s="61">
        <v>1</v>
      </c>
      <c r="S4247" s="61">
        <v>1</v>
      </c>
      <c r="T4247" s="61">
        <v>1</v>
      </c>
      <c r="U4247" s="61">
        <v>4</v>
      </c>
      <c r="V4247" s="61">
        <v>2013</v>
      </c>
      <c r="W4247" s="61" t="s">
        <v>139</v>
      </c>
      <c r="X4247" s="61" t="s">
        <v>572</v>
      </c>
      <c r="Y4247" s="61"/>
      <c r="AC4247"/>
    </row>
    <row r="4248" spans="2:29" x14ac:dyDescent="0.2">
      <c r="B4248" s="61" t="str">
        <f>INDEX(FlowMapping!$G$2:$G$875,MATCH(W4248&amp;D4248,FlowMapping!$E$2:$E$875,0))</f>
        <v>Methane, tetrachloro-, R-10</v>
      </c>
      <c r="C4248" s="61">
        <f>INDEX(FlowMapping!$H$2:$H$875,MATCH(W4248&amp;D4248,FlowMapping!$E$2:$E$875,0))</f>
        <v>56235</v>
      </c>
      <c r="D4248" s="61" t="s">
        <v>1027</v>
      </c>
      <c r="E4248" s="61" t="str">
        <f>INDEX(FlowMapping!$J$2:$J$875,MATCH(W4248&amp;D4248,FlowMapping!$E$2:$E$875,0))</f>
        <v>unspecified</v>
      </c>
      <c r="F4248" s="61" t="str">
        <f>INDEX(FlowMapping!$M$2:$M$875,MATCH(W4248&amp;D4248,FlowMapping!$E$2:$E$875,0))</f>
        <v>9a366c85-61a0-48bd-8af0-a2a96b327bc1</v>
      </c>
      <c r="G4248" s="61" t="str">
        <f>INDEX(Activities!$B$2:$B$390,MATCH(H4248,Activities!$C$2:$C$390,0))</f>
        <v>All other chemical product and preparation manufacturing</v>
      </c>
      <c r="H4248" s="61" t="s">
        <v>41</v>
      </c>
      <c r="I4248" s="61" t="s">
        <v>997</v>
      </c>
      <c r="J4248" s="62">
        <v>3.6572928630024611E-9</v>
      </c>
      <c r="K4248" s="61" t="s">
        <v>2093</v>
      </c>
      <c r="L4248" s="61"/>
      <c r="M4248" s="61"/>
      <c r="N4248" s="61"/>
      <c r="O4248" s="61"/>
      <c r="P4248" s="61"/>
      <c r="Q4248" s="74">
        <v>3.0426320735814887</v>
      </c>
      <c r="R4248" s="61">
        <v>1</v>
      </c>
      <c r="S4248" s="61">
        <v>1</v>
      </c>
      <c r="T4248" s="61">
        <v>1</v>
      </c>
      <c r="U4248" s="61">
        <v>4</v>
      </c>
      <c r="V4248" s="61">
        <v>2013</v>
      </c>
      <c r="W4248" s="61" t="s">
        <v>232</v>
      </c>
      <c r="X4248" s="61" t="s">
        <v>572</v>
      </c>
      <c r="Y4248" s="61"/>
      <c r="AC4248"/>
    </row>
    <row r="4249" spans="2:29" x14ac:dyDescent="0.2">
      <c r="B4249" s="61" t="str">
        <f>INDEX(FlowMapping!$G$2:$G$875,MATCH(W4249&amp;D4249,FlowMapping!$E$2:$E$875,0))</f>
        <v>Triethyl amine</v>
      </c>
      <c r="C4249" s="61">
        <f>INDEX(FlowMapping!$H$2:$H$875,MATCH(W4249&amp;D4249,FlowMapping!$E$2:$E$875,0))</f>
        <v>121448</v>
      </c>
      <c r="D4249" s="61" t="s">
        <v>1027</v>
      </c>
      <c r="E4249" s="61" t="str">
        <f>INDEX(FlowMapping!$J$2:$J$875,MATCH(W4249&amp;D4249,FlowMapping!$E$2:$E$875,0))</f>
        <v>unspecified</v>
      </c>
      <c r="F4249" s="61" t="str">
        <f>INDEX(FlowMapping!$M$2:$M$875,MATCH(W4249&amp;D4249,FlowMapping!$E$2:$E$875,0))</f>
        <v>eb9da410-0e85-482e-a119-3935878d10f4</v>
      </c>
      <c r="G4249" s="61" t="str">
        <f>INDEX(Activities!$B$2:$B$390,MATCH(H4249,Activities!$C$2:$C$390,0))</f>
        <v>All other chemical product and preparation manufacturing</v>
      </c>
      <c r="H4249" s="61" t="s">
        <v>41</v>
      </c>
      <c r="I4249" s="61" t="s">
        <v>997</v>
      </c>
      <c r="J4249" s="62">
        <v>6.570369155045119E-9</v>
      </c>
      <c r="K4249" s="61" t="s">
        <v>2093</v>
      </c>
      <c r="L4249" s="61"/>
      <c r="M4249" s="61"/>
      <c r="N4249" s="61"/>
      <c r="O4249" s="61"/>
      <c r="P4249" s="61"/>
      <c r="Q4249" s="74">
        <v>4.5772208666578811</v>
      </c>
      <c r="R4249" s="61">
        <v>1</v>
      </c>
      <c r="S4249" s="61">
        <v>1</v>
      </c>
      <c r="T4249" s="61">
        <v>1</v>
      </c>
      <c r="U4249" s="61">
        <v>4</v>
      </c>
      <c r="V4249" s="61">
        <v>2013</v>
      </c>
      <c r="W4249" s="61" t="s">
        <v>132</v>
      </c>
      <c r="X4249" s="61" t="s">
        <v>572</v>
      </c>
      <c r="Y4249" s="61"/>
      <c r="AC4249"/>
    </row>
    <row r="4250" spans="2:29" x14ac:dyDescent="0.2">
      <c r="B4250" s="61" t="str">
        <f>INDEX(FlowMapping!$G$2:$G$875,MATCH(W4250&amp;D4250,FlowMapping!$E$2:$E$875,0))</f>
        <v>Butanol</v>
      </c>
      <c r="C4250" s="61">
        <f>INDEX(FlowMapping!$H$2:$H$875,MATCH(W4250&amp;D4250,FlowMapping!$E$2:$E$875,0))</f>
        <v>71363</v>
      </c>
      <c r="D4250" s="61" t="s">
        <v>1027</v>
      </c>
      <c r="E4250" s="61" t="str">
        <f>INDEX(FlowMapping!$J$2:$J$875,MATCH(W4250&amp;D4250,FlowMapping!$E$2:$E$875,0))</f>
        <v>unspecified</v>
      </c>
      <c r="F4250" s="61" t="str">
        <f>INDEX(FlowMapping!$M$2:$M$875,MATCH(W4250&amp;D4250,FlowMapping!$E$2:$E$875,0))</f>
        <v>b50d8d03-7e88-4b29-9d10-67bbe01bdbc6</v>
      </c>
      <c r="G4250" s="61" t="str">
        <f>INDEX(Activities!$B$2:$B$390,MATCH(H4250,Activities!$C$2:$C$390,0))</f>
        <v>All other chemical product and preparation manufacturing</v>
      </c>
      <c r="H4250" s="61" t="s">
        <v>41</v>
      </c>
      <c r="I4250" s="61" t="s">
        <v>997</v>
      </c>
      <c r="J4250" s="62">
        <v>7.3145857260049222E-9</v>
      </c>
      <c r="K4250" s="61" t="s">
        <v>2093</v>
      </c>
      <c r="L4250" s="61"/>
      <c r="M4250" s="61"/>
      <c r="N4250" s="61"/>
      <c r="O4250" s="61"/>
      <c r="P4250" s="61"/>
      <c r="Q4250" s="74">
        <v>4.8089377343200388</v>
      </c>
      <c r="R4250" s="61">
        <v>1</v>
      </c>
      <c r="S4250" s="61">
        <v>1</v>
      </c>
      <c r="T4250" s="61">
        <v>1</v>
      </c>
      <c r="U4250" s="61">
        <v>4</v>
      </c>
      <c r="V4250" s="61">
        <v>2013</v>
      </c>
      <c r="W4250" s="61" t="s">
        <v>23</v>
      </c>
      <c r="X4250" s="61" t="s">
        <v>572</v>
      </c>
      <c r="Y4250" s="61"/>
      <c r="AC4250"/>
    </row>
    <row r="4251" spans="2:29" x14ac:dyDescent="0.2">
      <c r="B4251" s="61" t="str">
        <f>INDEX(FlowMapping!$G$2:$G$875,MATCH(W4251&amp;D4251,FlowMapping!$E$2:$E$875,0))</f>
        <v>Phthalate, dioctyl-</v>
      </c>
      <c r="C4251" s="61">
        <f>INDEX(FlowMapping!$H$2:$H$875,MATCH(W4251&amp;D4251,FlowMapping!$E$2:$E$875,0))</f>
        <v>117817</v>
      </c>
      <c r="D4251" s="61" t="s">
        <v>1027</v>
      </c>
      <c r="E4251" s="61" t="str">
        <f>INDEX(FlowMapping!$J$2:$J$875,MATCH(W4251&amp;D4251,FlowMapping!$E$2:$E$875,0))</f>
        <v>unspecified</v>
      </c>
      <c r="F4251" s="61" t="str">
        <f>INDEX(FlowMapping!$M$2:$M$875,MATCH(W4251&amp;D4251,FlowMapping!$E$2:$E$875,0))</f>
        <v>d86d9085-975a-4212-9553-8bde88eb3c9f</v>
      </c>
      <c r="G4251" s="61" t="str">
        <f>INDEX(Activities!$B$2:$B$390,MATCH(H4251,Activities!$C$2:$C$390,0))</f>
        <v>All other chemical product and preparation manufacturing</v>
      </c>
      <c r="H4251" s="61" t="s">
        <v>41</v>
      </c>
      <c r="I4251" s="61" t="s">
        <v>997</v>
      </c>
      <c r="J4251" s="62">
        <v>7.3404206726825273E-9</v>
      </c>
      <c r="K4251" s="61" t="s">
        <v>2093</v>
      </c>
      <c r="L4251" s="61"/>
      <c r="M4251" s="61"/>
      <c r="N4251" s="61"/>
      <c r="O4251" s="61"/>
      <c r="P4251" s="61"/>
      <c r="Q4251" s="74">
        <v>4.159181784554506</v>
      </c>
      <c r="R4251" s="61">
        <v>1</v>
      </c>
      <c r="S4251" s="61">
        <v>1</v>
      </c>
      <c r="T4251" s="61">
        <v>1</v>
      </c>
      <c r="U4251" s="61">
        <v>4</v>
      </c>
      <c r="V4251" s="61">
        <v>2013</v>
      </c>
      <c r="W4251" s="61" t="s">
        <v>104</v>
      </c>
      <c r="X4251" s="61" t="s">
        <v>572</v>
      </c>
      <c r="Y4251" s="61"/>
      <c r="AC4251"/>
    </row>
    <row r="4252" spans="2:29" x14ac:dyDescent="0.2">
      <c r="B4252" s="61" t="str">
        <f>INDEX(FlowMapping!$G$2:$G$875,MATCH(W4252&amp;D4252,FlowMapping!$E$2:$E$875,0))</f>
        <v>ethylene glycol</v>
      </c>
      <c r="C4252" s="61">
        <f>INDEX(FlowMapping!$H$2:$H$875,MATCH(W4252&amp;D4252,FlowMapping!$E$2:$E$875,0))</f>
        <v>107211</v>
      </c>
      <c r="D4252" s="61" t="s">
        <v>1027</v>
      </c>
      <c r="E4252" s="61" t="str">
        <f>INDEX(FlowMapping!$J$2:$J$875,MATCH(W4252&amp;D4252,FlowMapping!$E$2:$E$875,0))</f>
        <v>unspecified</v>
      </c>
      <c r="F4252" s="61" t="str">
        <f>INDEX(FlowMapping!$M$2:$M$875,MATCH(W4252&amp;D4252,FlowMapping!$E$2:$E$875,0))</f>
        <v>8026e985-6019-4551-be66-4d2d81ff4687</v>
      </c>
      <c r="G4252" s="61" t="str">
        <f>INDEX(Activities!$B$2:$B$390,MATCH(H4252,Activities!$C$2:$C$390,0))</f>
        <v>All other chemical product and preparation manufacturing</v>
      </c>
      <c r="H4252" s="61" t="s">
        <v>41</v>
      </c>
      <c r="I4252" s="61" t="s">
        <v>997</v>
      </c>
      <c r="J4252" s="62">
        <v>8.5691222313371615E-9</v>
      </c>
      <c r="K4252" s="61" t="s">
        <v>2093</v>
      </c>
      <c r="L4252" s="61"/>
      <c r="M4252" s="61"/>
      <c r="N4252" s="61"/>
      <c r="O4252" s="61"/>
      <c r="P4252" s="61"/>
      <c r="Q4252" s="74">
        <v>4.5188857415186359</v>
      </c>
      <c r="R4252" s="61">
        <v>1</v>
      </c>
      <c r="S4252" s="61">
        <v>1</v>
      </c>
      <c r="T4252" s="61">
        <v>1</v>
      </c>
      <c r="U4252" s="61">
        <v>4</v>
      </c>
      <c r="V4252" s="61">
        <v>2013</v>
      </c>
      <c r="W4252" s="61" t="s">
        <v>3</v>
      </c>
      <c r="X4252" s="61" t="s">
        <v>572</v>
      </c>
      <c r="Y4252" s="61"/>
      <c r="AC4252"/>
    </row>
    <row r="4253" spans="2:29" x14ac:dyDescent="0.2">
      <c r="B4253" s="61" t="str">
        <f>INDEX(FlowMapping!$G$2:$G$875,MATCH(W4253&amp;D4253,FlowMapping!$E$2:$E$875,0))</f>
        <v>Acetonitrile</v>
      </c>
      <c r="C4253" s="61">
        <f>INDEX(FlowMapping!$H$2:$H$875,MATCH(W4253&amp;D4253,FlowMapping!$E$2:$E$875,0))</f>
        <v>75058</v>
      </c>
      <c r="D4253" s="61" t="s">
        <v>1027</v>
      </c>
      <c r="E4253" s="61" t="str">
        <f>INDEX(FlowMapping!$J$2:$J$875,MATCH(W4253&amp;D4253,FlowMapping!$E$2:$E$875,0))</f>
        <v>unspecified</v>
      </c>
      <c r="F4253" s="61" t="str">
        <f>INDEX(FlowMapping!$M$2:$M$875,MATCH(W4253&amp;D4253,FlowMapping!$E$2:$E$875,0))</f>
        <v>cbaca555-e09c-4dc6-bdc3-60e6f8a784f9</v>
      </c>
      <c r="G4253" s="61" t="str">
        <f>INDEX(Activities!$B$2:$B$390,MATCH(H4253,Activities!$C$2:$C$390,0))</f>
        <v>All other chemical product and preparation manufacturing</v>
      </c>
      <c r="H4253" s="61" t="s">
        <v>41</v>
      </c>
      <c r="I4253" s="61" t="s">
        <v>997</v>
      </c>
      <c r="J4253" s="62">
        <v>1.0939983593109106E-8</v>
      </c>
      <c r="K4253" s="61" t="s">
        <v>2093</v>
      </c>
      <c r="L4253" s="61"/>
      <c r="M4253" s="61"/>
      <c r="N4253" s="61"/>
      <c r="O4253" s="61"/>
      <c r="P4253" s="61"/>
      <c r="Q4253" s="74">
        <v>2.9393967093822972</v>
      </c>
      <c r="R4253" s="61">
        <v>1</v>
      </c>
      <c r="S4253" s="61">
        <v>1</v>
      </c>
      <c r="T4253" s="61">
        <v>1</v>
      </c>
      <c r="U4253" s="61">
        <v>4</v>
      </c>
      <c r="V4253" s="61">
        <v>2013</v>
      </c>
      <c r="W4253" s="61" t="s">
        <v>137</v>
      </c>
      <c r="X4253" s="61" t="s">
        <v>572</v>
      </c>
      <c r="Y4253" s="61"/>
      <c r="AC4253"/>
    </row>
    <row r="4254" spans="2:29" x14ac:dyDescent="0.2">
      <c r="B4254" s="61" t="str">
        <f>INDEX(FlowMapping!$G$2:$G$875,MATCH(W4254&amp;D4254,FlowMapping!$E$2:$E$875,0))</f>
        <v>manganese</v>
      </c>
      <c r="C4254" s="61">
        <f>INDEX(FlowMapping!$H$2:$H$875,MATCH(W4254&amp;D4254,FlowMapping!$E$2:$E$875,0))</f>
        <v>7439965</v>
      </c>
      <c r="D4254" s="61" t="s">
        <v>1027</v>
      </c>
      <c r="E4254" s="61" t="str">
        <f>INDEX(FlowMapping!$J$2:$J$875,MATCH(W4254&amp;D4254,FlowMapping!$E$2:$E$875,0))</f>
        <v>unspecified</v>
      </c>
      <c r="F4254" s="61" t="str">
        <f>INDEX(FlowMapping!$M$2:$M$875,MATCH(W4254&amp;D4254,FlowMapping!$E$2:$E$875,0))</f>
        <v>10cbd2f7-c41b-4bb4-b636-d8fc15cf0282</v>
      </c>
      <c r="G4254" s="61" t="str">
        <f>INDEX(Activities!$B$2:$B$390,MATCH(H4254,Activities!$C$2:$C$390,0))</f>
        <v>All other chemical product and preparation manufacturing</v>
      </c>
      <c r="H4254" s="61" t="s">
        <v>41</v>
      </c>
      <c r="I4254" s="61" t="s">
        <v>997</v>
      </c>
      <c r="J4254" s="62">
        <v>1.105693191140279E-8</v>
      </c>
      <c r="K4254" s="61" t="s">
        <v>2093</v>
      </c>
      <c r="L4254" s="61"/>
      <c r="M4254" s="61"/>
      <c r="N4254" s="61"/>
      <c r="O4254" s="61"/>
      <c r="P4254" s="61"/>
      <c r="Q4254" s="74">
        <v>3.875816041732731</v>
      </c>
      <c r="R4254" s="61">
        <v>1</v>
      </c>
      <c r="S4254" s="61">
        <v>1</v>
      </c>
      <c r="T4254" s="61">
        <v>1</v>
      </c>
      <c r="U4254" s="61">
        <v>4</v>
      </c>
      <c r="V4254" s="61">
        <v>2013</v>
      </c>
      <c r="W4254" s="61" t="s">
        <v>21</v>
      </c>
      <c r="X4254" s="61" t="s">
        <v>572</v>
      </c>
      <c r="Y4254" s="61"/>
      <c r="AC4254"/>
    </row>
    <row r="4255" spans="2:29" x14ac:dyDescent="0.2">
      <c r="B4255" s="61" t="str">
        <f>INDEX(FlowMapping!$G$2:$G$875,MATCH(W4255&amp;D4255,FlowMapping!$E$2:$E$875,0))</f>
        <v>t-Butyl methyl ether</v>
      </c>
      <c r="C4255" s="61">
        <f>INDEX(FlowMapping!$H$2:$H$875,MATCH(W4255&amp;D4255,FlowMapping!$E$2:$E$875,0))</f>
        <v>1634044</v>
      </c>
      <c r="D4255" s="61" t="s">
        <v>1027</v>
      </c>
      <c r="E4255" s="61" t="str">
        <f>INDEX(FlowMapping!$J$2:$J$875,MATCH(W4255&amp;D4255,FlowMapping!$E$2:$E$875,0))</f>
        <v>unspecified</v>
      </c>
      <c r="F4255" s="61" t="str">
        <f>INDEX(FlowMapping!$M$2:$M$875,MATCH(W4255&amp;D4255,FlowMapping!$E$2:$E$875,0))</f>
        <v>3d59d864-b6c3-4315-ab21-2c2ba2119ad1</v>
      </c>
      <c r="G4255" s="61" t="str">
        <f>INDEX(Activities!$B$2:$B$390,MATCH(H4255,Activities!$C$2:$C$390,0))</f>
        <v>All other chemical product and preparation manufacturing</v>
      </c>
      <c r="H4255" s="61" t="s">
        <v>41</v>
      </c>
      <c r="I4255" s="61" t="s">
        <v>997</v>
      </c>
      <c r="J4255" s="62">
        <v>1.4214536505332239E-8</v>
      </c>
      <c r="K4255" s="61" t="s">
        <v>2093</v>
      </c>
      <c r="L4255" s="61"/>
      <c r="M4255" s="61"/>
      <c r="N4255" s="61"/>
      <c r="O4255" s="61"/>
      <c r="P4255" s="61"/>
      <c r="Q4255" s="74">
        <v>4.1272406011595271</v>
      </c>
      <c r="R4255" s="61">
        <v>1</v>
      </c>
      <c r="S4255" s="61">
        <v>1</v>
      </c>
      <c r="T4255" s="61">
        <v>1</v>
      </c>
      <c r="U4255" s="61">
        <v>4</v>
      </c>
      <c r="V4255" s="61">
        <v>2013</v>
      </c>
      <c r="W4255" s="61" t="s">
        <v>219</v>
      </c>
      <c r="X4255" s="61" t="s">
        <v>572</v>
      </c>
      <c r="Y4255" s="61"/>
      <c r="AC4255"/>
    </row>
    <row r="4256" spans="2:29" x14ac:dyDescent="0.2">
      <c r="B4256" s="61" t="str">
        <f>INDEX(FlowMapping!$G$2:$G$875,MATCH(W4256&amp;D4256,FlowMapping!$E$2:$E$875,0))</f>
        <v>DIETHANOLAMINE</v>
      </c>
      <c r="C4256" s="61">
        <f>INDEX(FlowMapping!$H$2:$H$875,MATCH(W4256&amp;D4256,FlowMapping!$E$2:$E$875,0))</f>
        <v>111422</v>
      </c>
      <c r="D4256" s="61" t="s">
        <v>1027</v>
      </c>
      <c r="E4256" s="61" t="str">
        <f>INDEX(FlowMapping!$J$2:$J$875,MATCH(W4256&amp;D4256,FlowMapping!$E$2:$E$875,0))</f>
        <v>unspecified</v>
      </c>
      <c r="F4256" s="61" t="str">
        <f>INDEX(FlowMapping!$M$2:$M$875,MATCH(W4256&amp;D4256,FlowMapping!$E$2:$E$875,0))</f>
        <v>a42732a3-4ad2-4f26-8658-f7f6a089be58</v>
      </c>
      <c r="G4256" s="61" t="str">
        <f>INDEX(Activities!$B$2:$B$390,MATCH(H4256,Activities!$C$2:$C$390,0))</f>
        <v>All other chemical product and preparation manufacturing</v>
      </c>
      <c r="H4256" s="61" t="s">
        <v>41</v>
      </c>
      <c r="I4256" s="61" t="s">
        <v>997</v>
      </c>
      <c r="J4256" s="62">
        <v>3.2713634126333058E-8</v>
      </c>
      <c r="K4256" s="61" t="s">
        <v>2093</v>
      </c>
      <c r="L4256" s="61"/>
      <c r="M4256" s="61"/>
      <c r="N4256" s="61"/>
      <c r="O4256" s="61"/>
      <c r="P4256" s="61"/>
      <c r="Q4256" s="74">
        <v>3.9199471147932043</v>
      </c>
      <c r="R4256" s="61">
        <v>1</v>
      </c>
      <c r="S4256" s="61">
        <v>1</v>
      </c>
      <c r="T4256" s="61">
        <v>1</v>
      </c>
      <c r="U4256" s="61">
        <v>4</v>
      </c>
      <c r="V4256" s="61">
        <v>2013</v>
      </c>
      <c r="W4256" s="61" t="s">
        <v>49</v>
      </c>
      <c r="X4256" s="61" t="s">
        <v>572</v>
      </c>
      <c r="Y4256" s="61"/>
      <c r="AC4256"/>
    </row>
    <row r="4257" spans="2:29" x14ac:dyDescent="0.2">
      <c r="B4257" s="61" t="str">
        <f>INDEX(FlowMapping!$G$2:$G$875,MATCH(W4257&amp;D4257,FlowMapping!$E$2:$E$875,0))</f>
        <v>methanol</v>
      </c>
      <c r="C4257" s="61">
        <f>INDEX(FlowMapping!$H$2:$H$875,MATCH(W4257&amp;D4257,FlowMapping!$E$2:$E$875,0))</f>
        <v>67561</v>
      </c>
      <c r="D4257" s="61" t="s">
        <v>1027</v>
      </c>
      <c r="E4257" s="61" t="str">
        <f>INDEX(FlowMapping!$J$2:$J$875,MATCH(W4257&amp;D4257,FlowMapping!$E$2:$E$875,0))</f>
        <v>unspecified</v>
      </c>
      <c r="F4257" s="61" t="str">
        <f>INDEX(FlowMapping!$M$2:$M$875,MATCH(W4257&amp;D4257,FlowMapping!$E$2:$E$875,0))</f>
        <v>ee2c5c6c-ff01-4151-8332-d4bf1508c759</v>
      </c>
      <c r="G4257" s="61" t="str">
        <f>INDEX(Activities!$B$2:$B$390,MATCH(H4257,Activities!$C$2:$C$390,0))</f>
        <v>All other chemical product and preparation manufacturing</v>
      </c>
      <c r="H4257" s="61" t="s">
        <v>41</v>
      </c>
      <c r="I4257" s="61" t="s">
        <v>997</v>
      </c>
      <c r="J4257" s="62">
        <v>4.9724298605414276E-8</v>
      </c>
      <c r="K4257" s="61" t="s">
        <v>2093</v>
      </c>
      <c r="L4257" s="61"/>
      <c r="M4257" s="61"/>
      <c r="N4257" s="61"/>
      <c r="O4257" s="61"/>
      <c r="P4257" s="61"/>
      <c r="Q4257" s="74">
        <v>2.8516574739277876</v>
      </c>
      <c r="R4257" s="61">
        <v>1</v>
      </c>
      <c r="S4257" s="61">
        <v>1</v>
      </c>
      <c r="T4257" s="61">
        <v>1</v>
      </c>
      <c r="U4257" s="61">
        <v>4</v>
      </c>
      <c r="V4257" s="61">
        <v>2013</v>
      </c>
      <c r="W4257" s="61" t="s">
        <v>19</v>
      </c>
      <c r="X4257" s="61" t="s">
        <v>572</v>
      </c>
      <c r="Y4257" s="61"/>
      <c r="AC4257"/>
    </row>
    <row r="4258" spans="2:29" x14ac:dyDescent="0.2">
      <c r="B4258" s="61" t="str">
        <f>INDEX(FlowMapping!$G$2:$G$875,MATCH(W4258&amp;D4258,FlowMapping!$E$2:$E$875,0))</f>
        <v>Ethylene glycol monoethyl ether</v>
      </c>
      <c r="C4258" s="61">
        <f>INDEX(FlowMapping!$H$2:$H$875,MATCH(W4258&amp;D4258,FlowMapping!$E$2:$E$875,0))</f>
        <v>110805</v>
      </c>
      <c r="D4258" s="61" t="s">
        <v>1027</v>
      </c>
      <c r="E4258" s="61" t="str">
        <f>INDEX(FlowMapping!$J$2:$J$875,MATCH(W4258&amp;D4258,FlowMapping!$E$2:$E$875,0))</f>
        <v>unspecified</v>
      </c>
      <c r="F4258" s="61" t="str">
        <f>INDEX(FlowMapping!$M$2:$M$875,MATCH(W4258&amp;D4258,FlowMapping!$E$2:$E$875,0))</f>
        <v>b608516c-d577-4957-bcaa-851c7377ada8</v>
      </c>
      <c r="G4258" s="61" t="str">
        <f>INDEX(Activities!$B$2:$B$390,MATCH(H4258,Activities!$C$2:$C$390,0))</f>
        <v>All other chemical product and preparation manufacturing</v>
      </c>
      <c r="H4258" s="61" t="s">
        <v>41</v>
      </c>
      <c r="I4258" s="61" t="s">
        <v>997</v>
      </c>
      <c r="J4258" s="62">
        <v>7.647356849876947E-8</v>
      </c>
      <c r="K4258" s="61" t="s">
        <v>2093</v>
      </c>
      <c r="L4258" s="61"/>
      <c r="M4258" s="61"/>
      <c r="N4258" s="61"/>
      <c r="O4258" s="61"/>
      <c r="P4258" s="61"/>
      <c r="Q4258" s="74">
        <v>4.8068611195233943</v>
      </c>
      <c r="R4258" s="61">
        <v>1</v>
      </c>
      <c r="S4258" s="61">
        <v>1</v>
      </c>
      <c r="T4258" s="61">
        <v>1</v>
      </c>
      <c r="U4258" s="61">
        <v>4</v>
      </c>
      <c r="V4258" s="61">
        <v>2013</v>
      </c>
      <c r="W4258" s="61" t="s">
        <v>89</v>
      </c>
      <c r="X4258" s="61" t="s">
        <v>572</v>
      </c>
      <c r="Y4258" s="61"/>
      <c r="AC4258"/>
    </row>
    <row r="4259" spans="2:29" x14ac:dyDescent="0.2">
      <c r="B4259" s="61" t="str">
        <f>INDEX(FlowMapping!$G$2:$G$875,MATCH(W4259&amp;D4259,FlowMapping!$E$2:$E$875,0))</f>
        <v>chlorine</v>
      </c>
      <c r="C4259" s="61">
        <f>INDEX(FlowMapping!$H$2:$H$875,MATCH(W4259&amp;D4259,FlowMapping!$E$2:$E$875,0))</f>
        <v>7782505</v>
      </c>
      <c r="D4259" s="61" t="s">
        <v>1027</v>
      </c>
      <c r="E4259" s="61" t="str">
        <f>INDEX(FlowMapping!$J$2:$J$875,MATCH(W4259&amp;D4259,FlowMapping!$E$2:$E$875,0))</f>
        <v>unspecified</v>
      </c>
      <c r="F4259" s="61" t="str">
        <f>INDEX(FlowMapping!$M$2:$M$875,MATCH(W4259&amp;D4259,FlowMapping!$E$2:$E$875,0))</f>
        <v>e8641a14-fd07-4090-8daf-2cce2a557a81</v>
      </c>
      <c r="G4259" s="61" t="str">
        <f>INDEX(Activities!$B$2:$B$390,MATCH(H4259,Activities!$C$2:$C$390,0))</f>
        <v>All other chemical product and preparation manufacturing</v>
      </c>
      <c r="H4259" s="61" t="s">
        <v>41</v>
      </c>
      <c r="I4259" s="61" t="s">
        <v>997</v>
      </c>
      <c r="J4259" s="62">
        <v>1.0268062346185398E-7</v>
      </c>
      <c r="K4259" s="61" t="s">
        <v>2093</v>
      </c>
      <c r="L4259" s="61"/>
      <c r="M4259" s="61"/>
      <c r="N4259" s="61"/>
      <c r="O4259" s="61"/>
      <c r="P4259" s="61"/>
      <c r="Q4259" s="74">
        <v>2.1460338185684305</v>
      </c>
      <c r="R4259" s="61">
        <v>1</v>
      </c>
      <c r="S4259" s="61">
        <v>1</v>
      </c>
      <c r="T4259" s="61">
        <v>1</v>
      </c>
      <c r="U4259" s="61">
        <v>4</v>
      </c>
      <c r="V4259" s="61">
        <v>2013</v>
      </c>
      <c r="W4259" s="61" t="s">
        <v>79</v>
      </c>
      <c r="X4259" s="61" t="s">
        <v>572</v>
      </c>
      <c r="Y4259" s="61"/>
      <c r="AC4259"/>
    </row>
    <row r="4260" spans="2:29" x14ac:dyDescent="0.2">
      <c r="B4260" s="61" t="str">
        <f>INDEX(FlowMapping!$G$2:$G$875,MATCH(W4260&amp;D4260,FlowMapping!$E$2:$E$875,0))</f>
        <v>ammonia</v>
      </c>
      <c r="C4260" s="61">
        <f>INDEX(FlowMapping!$H$2:$H$875,MATCH(W4260&amp;D4260,FlowMapping!$E$2:$E$875,0))</f>
        <v>7664417</v>
      </c>
      <c r="D4260" s="61" t="s">
        <v>1027</v>
      </c>
      <c r="E4260" s="61" t="str">
        <f>INDEX(FlowMapping!$J$2:$J$875,MATCH(W4260&amp;D4260,FlowMapping!$E$2:$E$875,0))</f>
        <v>unspecified</v>
      </c>
      <c r="F4260" s="61" t="str">
        <f>INDEX(FlowMapping!$M$2:$M$875,MATCH(W4260&amp;D4260,FlowMapping!$E$2:$E$875,0))</f>
        <v>63e78926-8549-11e0-9d78-0800200c9a66</v>
      </c>
      <c r="G4260" s="61" t="str">
        <f>INDEX(Activities!$B$2:$B$390,MATCH(H4260,Activities!$C$2:$C$390,0))</f>
        <v>All other chemical product and preparation manufacturing</v>
      </c>
      <c r="H4260" s="61" t="s">
        <v>41</v>
      </c>
      <c r="I4260" s="61" t="s">
        <v>997</v>
      </c>
      <c r="J4260" s="62">
        <v>1.5929955701394583E-7</v>
      </c>
      <c r="K4260" s="61" t="s">
        <v>2093</v>
      </c>
      <c r="L4260" s="61"/>
      <c r="M4260" s="61"/>
      <c r="N4260" s="61"/>
      <c r="O4260" s="61"/>
      <c r="P4260" s="61"/>
      <c r="Q4260" s="74">
        <v>3.1531135141461539</v>
      </c>
      <c r="R4260" s="61">
        <v>1</v>
      </c>
      <c r="S4260" s="61">
        <v>1</v>
      </c>
      <c r="T4260" s="61">
        <v>1</v>
      </c>
      <c r="U4260" s="61">
        <v>4</v>
      </c>
      <c r="V4260" s="61">
        <v>2013</v>
      </c>
      <c r="W4260" s="61" t="s">
        <v>2</v>
      </c>
      <c r="X4260" s="61" t="s">
        <v>572</v>
      </c>
      <c r="Y4260" s="61"/>
      <c r="AC4260"/>
    </row>
    <row r="4261" spans="2:29" x14ac:dyDescent="0.2">
      <c r="B4261" s="61" t="str">
        <f>INDEX(FlowMapping!$G$2:$G$875,MATCH(W4261&amp;D4261,FlowMapping!$E$2:$E$875,0))</f>
        <v>NITROUS ACID</v>
      </c>
      <c r="C4261" s="61">
        <f>INDEX(FlowMapping!$H$2:$H$875,MATCH(W4261&amp;D4261,FlowMapping!$E$2:$E$875,0))</f>
        <v>7782776</v>
      </c>
      <c r="D4261" s="61" t="s">
        <v>1027</v>
      </c>
      <c r="E4261" s="61" t="str">
        <f>INDEX(FlowMapping!$J$2:$J$875,MATCH(W4261&amp;D4261,FlowMapping!$E$2:$E$875,0))</f>
        <v>unspecified</v>
      </c>
      <c r="F4261" s="61" t="str">
        <f>INDEX(FlowMapping!$M$2:$M$875,MATCH(W4261&amp;D4261,FlowMapping!$E$2:$E$875,0))</f>
        <v>d99f9170-0d59-3aa6-a885-e4e24928d130</v>
      </c>
      <c r="G4261" s="61" t="str">
        <f>INDEX(Activities!$B$2:$B$390,MATCH(H4261,Activities!$C$2:$C$390,0))</f>
        <v>All other chemical product and preparation manufacturing</v>
      </c>
      <c r="H4261" s="61" t="s">
        <v>41</v>
      </c>
      <c r="I4261" s="61" t="s">
        <v>997</v>
      </c>
      <c r="J4261" s="62">
        <v>2.0644461361771948E-6</v>
      </c>
      <c r="K4261" s="61" t="s">
        <v>2093</v>
      </c>
      <c r="L4261" s="61"/>
      <c r="M4261" s="61"/>
      <c r="N4261" s="61"/>
      <c r="O4261" s="61"/>
      <c r="P4261" s="61"/>
      <c r="Q4261" s="74">
        <v>4.5056411483746039</v>
      </c>
      <c r="R4261" s="61">
        <v>1</v>
      </c>
      <c r="S4261" s="61">
        <v>1</v>
      </c>
      <c r="T4261" s="61">
        <v>1</v>
      </c>
      <c r="U4261" s="61">
        <v>4</v>
      </c>
      <c r="V4261" s="61">
        <v>2013</v>
      </c>
      <c r="W4261" s="61" t="s">
        <v>107</v>
      </c>
      <c r="X4261" s="61" t="s">
        <v>572</v>
      </c>
      <c r="Y4261" s="61"/>
      <c r="AC4261"/>
    </row>
    <row r="4262" spans="2:29" x14ac:dyDescent="0.2">
      <c r="B4262" s="61" t="str">
        <f>INDEX(FlowMapping!$G$2:$G$875,MATCH(W4262&amp;D4262,FlowMapping!$E$2:$E$875,0))</f>
        <v>Benzo(g,h,i)perylene</v>
      </c>
      <c r="C4262" s="61">
        <f>INDEX(FlowMapping!$H$2:$H$875,MATCH(W4262&amp;D4262,FlowMapping!$E$2:$E$875,0))</f>
        <v>206440</v>
      </c>
      <c r="D4262" s="61" t="s">
        <v>1027</v>
      </c>
      <c r="E4262" s="61" t="str">
        <f>INDEX(FlowMapping!$J$2:$J$875,MATCH(W4262&amp;D4262,FlowMapping!$E$2:$E$875,0))</f>
        <v>unspecified</v>
      </c>
      <c r="F4262" s="61" t="str">
        <f>INDEX(FlowMapping!$M$2:$M$875,MATCH(W4262&amp;D4262,FlowMapping!$E$2:$E$875,0))</f>
        <v>4a7383be-8106-4110-bbc9-5bfb22974368</v>
      </c>
      <c r="G4262" s="61" t="str">
        <f>INDEX(Activities!$B$2:$B$390,MATCH(H4262,Activities!$C$2:$C$390,0))</f>
        <v>Alumina refining and primary aluminum production</v>
      </c>
      <c r="H4262" s="61" t="s">
        <v>169</v>
      </c>
      <c r="I4262" s="61" t="s">
        <v>997</v>
      </c>
      <c r="J4262" s="62">
        <v>9.260240963855422E-11</v>
      </c>
      <c r="K4262" s="61" t="s">
        <v>2093</v>
      </c>
      <c r="L4262" s="61"/>
      <c r="M4262" s="61"/>
      <c r="N4262" s="61"/>
      <c r="O4262" s="61"/>
      <c r="P4262" s="61"/>
      <c r="Q4262" s="74">
        <v>1.5987031145111539</v>
      </c>
      <c r="R4262" s="61">
        <v>1</v>
      </c>
      <c r="S4262" s="61">
        <v>1</v>
      </c>
      <c r="T4262" s="61">
        <v>1</v>
      </c>
      <c r="U4262" s="61">
        <v>3</v>
      </c>
      <c r="V4262" s="61">
        <v>2013</v>
      </c>
      <c r="W4262" s="61" t="s">
        <v>38</v>
      </c>
      <c r="X4262" s="61" t="s">
        <v>572</v>
      </c>
      <c r="Y4262" s="61"/>
      <c r="AC4262"/>
    </row>
    <row r="4263" spans="2:29" x14ac:dyDescent="0.2">
      <c r="B4263" s="61" t="str">
        <f>INDEX(FlowMapping!$G$2:$G$875,MATCH(W4263&amp;D4263,FlowMapping!$E$2:$E$875,0))</f>
        <v>manganese</v>
      </c>
      <c r="C4263" s="61">
        <f>INDEX(FlowMapping!$H$2:$H$875,MATCH(W4263&amp;D4263,FlowMapping!$E$2:$E$875,0))</f>
        <v>7439965</v>
      </c>
      <c r="D4263" s="61" t="s">
        <v>1027</v>
      </c>
      <c r="E4263" s="61" t="str">
        <f>INDEX(FlowMapping!$J$2:$J$875,MATCH(W4263&amp;D4263,FlowMapping!$E$2:$E$875,0))</f>
        <v>unspecified</v>
      </c>
      <c r="F4263" s="61" t="str">
        <f>INDEX(FlowMapping!$M$2:$M$875,MATCH(W4263&amp;D4263,FlowMapping!$E$2:$E$875,0))</f>
        <v>10cbd2f7-c41b-4bb4-b636-d8fc15cf0282</v>
      </c>
      <c r="G4263" s="61" t="str">
        <f>INDEX(Activities!$B$2:$B$390,MATCH(H4263,Activities!$C$2:$C$390,0))</f>
        <v>Alumina refining and primary aluminum production</v>
      </c>
      <c r="H4263" s="61" t="s">
        <v>169</v>
      </c>
      <c r="I4263" s="61" t="s">
        <v>997</v>
      </c>
      <c r="J4263" s="62">
        <v>9.108433734939758E-10</v>
      </c>
      <c r="K4263" s="61" t="s">
        <v>2093</v>
      </c>
      <c r="L4263" s="61"/>
      <c r="M4263" s="61"/>
      <c r="N4263" s="61"/>
      <c r="O4263" s="61"/>
      <c r="P4263" s="61"/>
      <c r="Q4263" s="74">
        <v>3.875816041732731</v>
      </c>
      <c r="R4263" s="61">
        <v>1</v>
      </c>
      <c r="S4263" s="61">
        <v>1</v>
      </c>
      <c r="T4263" s="61">
        <v>1</v>
      </c>
      <c r="U4263" s="61">
        <v>3</v>
      </c>
      <c r="V4263" s="61">
        <v>2013</v>
      </c>
      <c r="W4263" s="61" t="s">
        <v>21</v>
      </c>
      <c r="X4263" s="61" t="s">
        <v>572</v>
      </c>
      <c r="Y4263" s="61"/>
      <c r="AC4263"/>
    </row>
    <row r="4264" spans="2:29" x14ac:dyDescent="0.2">
      <c r="B4264" s="61" t="str">
        <f>INDEX(FlowMapping!$G$2:$G$875,MATCH(W4264&amp;D4264,FlowMapping!$E$2:$E$875,0))</f>
        <v>chromium</v>
      </c>
      <c r="C4264" s="61">
        <f>INDEX(FlowMapping!$H$2:$H$875,MATCH(W4264&amp;D4264,FlowMapping!$E$2:$E$875,0))</f>
        <v>7440473</v>
      </c>
      <c r="D4264" s="61" t="s">
        <v>1027</v>
      </c>
      <c r="E4264" s="61" t="str">
        <f>INDEX(FlowMapping!$J$2:$J$875,MATCH(W4264&amp;D4264,FlowMapping!$E$2:$E$875,0))</f>
        <v>unspecified</v>
      </c>
      <c r="F4264" s="61" t="str">
        <f>INDEX(FlowMapping!$M$2:$M$875,MATCH(W4264&amp;D4264,FlowMapping!$E$2:$E$875,0))</f>
        <v>63e7b036-8549-11e0-9d78-0800200c9a66</v>
      </c>
      <c r="G4264" s="61" t="str">
        <f>INDEX(Activities!$B$2:$B$390,MATCH(H4264,Activities!$C$2:$C$390,0))</f>
        <v>Alumina refining and primary aluminum production</v>
      </c>
      <c r="H4264" s="61" t="s">
        <v>169</v>
      </c>
      <c r="I4264" s="61" t="s">
        <v>997</v>
      </c>
      <c r="J4264" s="62">
        <v>9.8674698795180729E-10</v>
      </c>
      <c r="K4264" s="61" t="s">
        <v>2093</v>
      </c>
      <c r="L4264" s="61"/>
      <c r="M4264" s="61"/>
      <c r="N4264" s="61"/>
      <c r="O4264" s="61"/>
      <c r="P4264" s="61"/>
      <c r="Q4264" s="74">
        <v>4.1265483800781633</v>
      </c>
      <c r="R4264" s="61">
        <v>1</v>
      </c>
      <c r="S4264" s="61">
        <v>1</v>
      </c>
      <c r="T4264" s="61">
        <v>1</v>
      </c>
      <c r="U4264" s="61">
        <v>3</v>
      </c>
      <c r="V4264" s="61">
        <v>2013</v>
      </c>
      <c r="W4264" s="61" t="s">
        <v>13</v>
      </c>
      <c r="X4264" s="61" t="s">
        <v>572</v>
      </c>
      <c r="Y4264" s="61"/>
      <c r="AC4264"/>
    </row>
    <row r="4265" spans="2:29" x14ac:dyDescent="0.2">
      <c r="B4265" s="61" t="str">
        <f>INDEX(FlowMapping!$G$2:$G$875,MATCH(W4265&amp;D4265,FlowMapping!$E$2:$E$875,0))</f>
        <v>lead</v>
      </c>
      <c r="C4265" s="61">
        <f>INDEX(FlowMapping!$H$2:$H$875,MATCH(W4265&amp;D4265,FlowMapping!$E$2:$E$875,0))</f>
        <v>7439921</v>
      </c>
      <c r="D4265" s="61" t="s">
        <v>1027</v>
      </c>
      <c r="E4265" s="61" t="str">
        <f>INDEX(FlowMapping!$J$2:$J$875,MATCH(W4265&amp;D4265,FlowMapping!$E$2:$E$875,0))</f>
        <v>unspecified</v>
      </c>
      <c r="F4265" s="61" t="str">
        <f>INDEX(FlowMapping!$M$2:$M$875,MATCH(W4265&amp;D4265,FlowMapping!$E$2:$E$875,0))</f>
        <v>31c4d160-b21e-41b3-b9c1-3d7a72377653</v>
      </c>
      <c r="G4265" s="61" t="str">
        <f>INDEX(Activities!$B$2:$B$390,MATCH(H4265,Activities!$C$2:$C$390,0))</f>
        <v>Alumina refining and primary aluminum production</v>
      </c>
      <c r="H4265" s="61" t="s">
        <v>169</v>
      </c>
      <c r="I4265" s="61" t="s">
        <v>997</v>
      </c>
      <c r="J4265" s="62">
        <v>1.2903614457831324E-9</v>
      </c>
      <c r="K4265" s="61" t="s">
        <v>2093</v>
      </c>
      <c r="L4265" s="61"/>
      <c r="M4265" s="61"/>
      <c r="N4265" s="61"/>
      <c r="O4265" s="61"/>
      <c r="P4265" s="61"/>
      <c r="Q4265" s="74">
        <v>3.2630030039016864</v>
      </c>
      <c r="R4265" s="61">
        <v>1</v>
      </c>
      <c r="S4265" s="61">
        <v>1</v>
      </c>
      <c r="T4265" s="61">
        <v>1</v>
      </c>
      <c r="U4265" s="61">
        <v>3</v>
      </c>
      <c r="V4265" s="61">
        <v>2013</v>
      </c>
      <c r="W4265" s="61" t="s">
        <v>16</v>
      </c>
      <c r="X4265" s="61" t="s">
        <v>572</v>
      </c>
      <c r="Y4265" s="61"/>
      <c r="AC4265"/>
    </row>
    <row r="4266" spans="2:29" x14ac:dyDescent="0.2">
      <c r="B4266" s="61" t="str">
        <f>INDEX(FlowMapping!$G$2:$G$875,MATCH(W4266&amp;D4266,FlowMapping!$E$2:$E$875,0))</f>
        <v>mercury</v>
      </c>
      <c r="C4266" s="61">
        <f>INDEX(FlowMapping!$H$2:$H$875,MATCH(W4266&amp;D4266,FlowMapping!$E$2:$E$875,0))</f>
        <v>7439976</v>
      </c>
      <c r="D4266" s="61" t="s">
        <v>1027</v>
      </c>
      <c r="E4266" s="61" t="str">
        <f>INDEX(FlowMapping!$J$2:$J$875,MATCH(W4266&amp;D4266,FlowMapping!$E$2:$E$875,0))</f>
        <v>unspecified</v>
      </c>
      <c r="F4266" s="61" t="str">
        <f>INDEX(FlowMapping!$M$2:$M$875,MATCH(W4266&amp;D4266,FlowMapping!$E$2:$E$875,0))</f>
        <v>9325957a-bee5-4f2d-8bd1-458729c5e49e</v>
      </c>
      <c r="G4266" s="61" t="str">
        <f>INDEX(Activities!$B$2:$B$390,MATCH(H4266,Activities!$C$2:$C$390,0))</f>
        <v>Alumina refining and primary aluminum production</v>
      </c>
      <c r="H4266" s="61" t="s">
        <v>169</v>
      </c>
      <c r="I4266" s="61" t="s">
        <v>997</v>
      </c>
      <c r="J4266" s="62">
        <v>2.1442771084337349E-9</v>
      </c>
      <c r="K4266" s="61" t="s">
        <v>2093</v>
      </c>
      <c r="L4266" s="61"/>
      <c r="M4266" s="61"/>
      <c r="N4266" s="61"/>
      <c r="O4266" s="61"/>
      <c r="P4266" s="61"/>
      <c r="Q4266" s="74">
        <v>3.063643209955242</v>
      </c>
      <c r="R4266" s="61">
        <v>1</v>
      </c>
      <c r="S4266" s="61">
        <v>1</v>
      </c>
      <c r="T4266" s="61">
        <v>1</v>
      </c>
      <c r="U4266" s="61">
        <v>3</v>
      </c>
      <c r="V4266" s="61">
        <v>2013</v>
      </c>
      <c r="W4266" s="61" t="s">
        <v>96</v>
      </c>
      <c r="X4266" s="61" t="s">
        <v>572</v>
      </c>
      <c r="Y4266" s="61"/>
      <c r="AC4266"/>
    </row>
    <row r="4267" spans="2:29" x14ac:dyDescent="0.2">
      <c r="B4267" s="61" t="str">
        <f>INDEX(FlowMapping!$G$2:$G$875,MATCH(W4267&amp;D4267,FlowMapping!$E$2:$E$875,0))</f>
        <v>copper</v>
      </c>
      <c r="C4267" s="61">
        <f>INDEX(FlowMapping!$H$2:$H$875,MATCH(W4267&amp;D4267,FlowMapping!$E$2:$E$875,0))</f>
        <v>7440508</v>
      </c>
      <c r="D4267" s="61" t="s">
        <v>1027</v>
      </c>
      <c r="E4267" s="61" t="str">
        <f>INDEX(FlowMapping!$J$2:$J$875,MATCH(W4267&amp;D4267,FlowMapping!$E$2:$E$875,0))</f>
        <v>unspecified</v>
      </c>
      <c r="F4267" s="61" t="str">
        <f>INDEX(FlowMapping!$M$2:$M$875,MATCH(W4267&amp;D4267,FlowMapping!$E$2:$E$875,0))</f>
        <v>2f100cfa-4feb-45e9-a43a-357128228889</v>
      </c>
      <c r="G4267" s="61" t="str">
        <f>INDEX(Activities!$B$2:$B$390,MATCH(H4267,Activities!$C$2:$C$390,0))</f>
        <v>Alumina refining and primary aluminum production</v>
      </c>
      <c r="H4267" s="61" t="s">
        <v>169</v>
      </c>
      <c r="I4267" s="61" t="s">
        <v>997</v>
      </c>
      <c r="J4267" s="62">
        <v>5.652542168674699E-9</v>
      </c>
      <c r="K4267" s="61" t="s">
        <v>2093</v>
      </c>
      <c r="L4267" s="61"/>
      <c r="M4267" s="61"/>
      <c r="N4267" s="61"/>
      <c r="O4267" s="61"/>
      <c r="P4267" s="61"/>
      <c r="Q4267" s="74">
        <v>3.6565374211799746</v>
      </c>
      <c r="R4267" s="61">
        <v>1</v>
      </c>
      <c r="S4267" s="61">
        <v>1</v>
      </c>
      <c r="T4267" s="61">
        <v>1</v>
      </c>
      <c r="U4267" s="61">
        <v>3</v>
      </c>
      <c r="V4267" s="61">
        <v>2013</v>
      </c>
      <c r="W4267" s="61" t="s">
        <v>25</v>
      </c>
      <c r="X4267" s="61" t="s">
        <v>572</v>
      </c>
      <c r="Y4267" s="61"/>
      <c r="AC4267"/>
    </row>
    <row r="4268" spans="2:29" x14ac:dyDescent="0.2">
      <c r="B4268" s="61" t="str">
        <f>INDEX(FlowMapping!$G$2:$G$875,MATCH(W4268&amp;D4268,FlowMapping!$E$2:$E$875,0))</f>
        <v>Ethylene glycol monoethyl ether</v>
      </c>
      <c r="C4268" s="61">
        <f>INDEX(FlowMapping!$H$2:$H$875,MATCH(W4268&amp;D4268,FlowMapping!$E$2:$E$875,0))</f>
        <v>110805</v>
      </c>
      <c r="D4268" s="61" t="s">
        <v>1027</v>
      </c>
      <c r="E4268" s="61" t="str">
        <f>INDEX(FlowMapping!$J$2:$J$875,MATCH(W4268&amp;D4268,FlowMapping!$E$2:$E$875,0))</f>
        <v>unspecified</v>
      </c>
      <c r="F4268" s="61" t="str">
        <f>INDEX(FlowMapping!$M$2:$M$875,MATCH(W4268&amp;D4268,FlowMapping!$E$2:$E$875,0))</f>
        <v>b608516c-d577-4957-bcaa-851c7377ada8</v>
      </c>
      <c r="G4268" s="61" t="str">
        <f>INDEX(Activities!$B$2:$B$390,MATCH(H4268,Activities!$C$2:$C$390,0))</f>
        <v>Alumina refining and primary aluminum production</v>
      </c>
      <c r="H4268" s="61" t="s">
        <v>169</v>
      </c>
      <c r="I4268" s="61" t="s">
        <v>997</v>
      </c>
      <c r="J4268" s="62">
        <v>3.0361445783132526E-8</v>
      </c>
      <c r="K4268" s="61" t="s">
        <v>2093</v>
      </c>
      <c r="L4268" s="61"/>
      <c r="M4268" s="61"/>
      <c r="N4268" s="61"/>
      <c r="O4268" s="61"/>
      <c r="P4268" s="61"/>
      <c r="Q4268" s="74">
        <v>4.8068611195233943</v>
      </c>
      <c r="R4268" s="61">
        <v>1</v>
      </c>
      <c r="S4268" s="61">
        <v>1</v>
      </c>
      <c r="T4268" s="61">
        <v>1</v>
      </c>
      <c r="U4268" s="61">
        <v>3</v>
      </c>
      <c r="V4268" s="61">
        <v>2013</v>
      </c>
      <c r="W4268" s="61" t="s">
        <v>89</v>
      </c>
      <c r="X4268" s="61" t="s">
        <v>572</v>
      </c>
      <c r="Y4268" s="61"/>
      <c r="AC4268"/>
    </row>
    <row r="4269" spans="2:29" x14ac:dyDescent="0.2">
      <c r="B4269" s="61" t="str">
        <f>INDEX(FlowMapping!$G$2:$G$875,MATCH(W4269&amp;D4269,FlowMapping!$E$2:$E$875,0))</f>
        <v>Butanol</v>
      </c>
      <c r="C4269" s="61">
        <f>INDEX(FlowMapping!$H$2:$H$875,MATCH(W4269&amp;D4269,FlowMapping!$E$2:$E$875,0))</f>
        <v>71363</v>
      </c>
      <c r="D4269" s="61" t="s">
        <v>1027</v>
      </c>
      <c r="E4269" s="61" t="str">
        <f>INDEX(FlowMapping!$J$2:$J$875,MATCH(W4269&amp;D4269,FlowMapping!$E$2:$E$875,0))</f>
        <v>unspecified</v>
      </c>
      <c r="F4269" s="61" t="str">
        <f>INDEX(FlowMapping!$M$2:$M$875,MATCH(W4269&amp;D4269,FlowMapping!$E$2:$E$875,0))</f>
        <v>b50d8d03-7e88-4b29-9d10-67bbe01bdbc6</v>
      </c>
      <c r="G4269" s="61" t="str">
        <f>INDEX(Activities!$B$2:$B$390,MATCH(H4269,Activities!$C$2:$C$390,0))</f>
        <v>Alumina refining and primary aluminum production</v>
      </c>
      <c r="H4269" s="61" t="s">
        <v>169</v>
      </c>
      <c r="I4269" s="61" t="s">
        <v>997</v>
      </c>
      <c r="J4269" s="62">
        <v>4.6301204819277111E-8</v>
      </c>
      <c r="K4269" s="61" t="s">
        <v>2093</v>
      </c>
      <c r="L4269" s="61"/>
      <c r="M4269" s="61"/>
      <c r="N4269" s="61"/>
      <c r="O4269" s="61"/>
      <c r="P4269" s="61"/>
      <c r="Q4269" s="74">
        <v>4.8089377343200388</v>
      </c>
      <c r="R4269" s="61">
        <v>1</v>
      </c>
      <c r="S4269" s="61">
        <v>1</v>
      </c>
      <c r="T4269" s="61">
        <v>1</v>
      </c>
      <c r="U4269" s="61">
        <v>3</v>
      </c>
      <c r="V4269" s="61">
        <v>2013</v>
      </c>
      <c r="W4269" s="61" t="s">
        <v>23</v>
      </c>
      <c r="X4269" s="61" t="s">
        <v>572</v>
      </c>
      <c r="Y4269" s="61"/>
      <c r="AC4269"/>
    </row>
    <row r="4270" spans="2:29" x14ac:dyDescent="0.2">
      <c r="B4270" s="61" t="str">
        <f>INDEX(FlowMapping!$G$2:$G$875,MATCH(W4270&amp;D4270,FlowMapping!$E$2:$E$875,0))</f>
        <v>Ethylene glycol monoethyl ether</v>
      </c>
      <c r="C4270" s="61">
        <f>INDEX(FlowMapping!$H$2:$H$875,MATCH(W4270&amp;D4270,FlowMapping!$E$2:$E$875,0))</f>
        <v>110805</v>
      </c>
      <c r="D4270" s="61" t="s">
        <v>1027</v>
      </c>
      <c r="E4270" s="61" t="str">
        <f>INDEX(FlowMapping!$J$2:$J$875,MATCH(W4270&amp;D4270,FlowMapping!$E$2:$E$875,0))</f>
        <v>unspecified</v>
      </c>
      <c r="F4270" s="61" t="str">
        <f>INDEX(FlowMapping!$M$2:$M$875,MATCH(W4270&amp;D4270,FlowMapping!$E$2:$E$875,0))</f>
        <v>b608516c-d577-4957-bcaa-851c7377ada8</v>
      </c>
      <c r="G4270" s="61" t="str">
        <f>INDEX(Activities!$B$2:$B$390,MATCH(H4270,Activities!$C$2:$C$390,0))</f>
        <v>Aluminum product manufacturing from purchased aluminum</v>
      </c>
      <c r="H4270" s="61" t="s">
        <v>4</v>
      </c>
      <c r="I4270" s="61" t="s">
        <v>997</v>
      </c>
      <c r="J4270" s="62">
        <v>8.5889570552147231E-11</v>
      </c>
      <c r="K4270" s="61" t="s">
        <v>2093</v>
      </c>
      <c r="L4270" s="61"/>
      <c r="M4270" s="61"/>
      <c r="N4270" s="61"/>
      <c r="O4270" s="61"/>
      <c r="P4270" s="61"/>
      <c r="Q4270" s="74">
        <v>4.8068611195233943</v>
      </c>
      <c r="R4270" s="61">
        <v>1</v>
      </c>
      <c r="S4270" s="61">
        <v>1</v>
      </c>
      <c r="T4270" s="61">
        <v>1</v>
      </c>
      <c r="U4270" s="61">
        <v>4</v>
      </c>
      <c r="V4270" s="61">
        <v>2013</v>
      </c>
      <c r="W4270" s="61" t="s">
        <v>89</v>
      </c>
      <c r="X4270" s="61" t="s">
        <v>572</v>
      </c>
      <c r="Y4270" s="61"/>
      <c r="AC4270"/>
    </row>
    <row r="4271" spans="2:29" x14ac:dyDescent="0.2">
      <c r="B4271" s="61" t="str">
        <f>INDEX(FlowMapping!$G$2:$G$875,MATCH(W4271&amp;D4271,FlowMapping!$E$2:$E$875,0))</f>
        <v>nitric acid</v>
      </c>
      <c r="C4271" s="61">
        <f>INDEX(FlowMapping!$H$2:$H$875,MATCH(W4271&amp;D4271,FlowMapping!$E$2:$E$875,0))</f>
        <v>7697372</v>
      </c>
      <c r="D4271" s="61" t="s">
        <v>1027</v>
      </c>
      <c r="E4271" s="61" t="str">
        <f>INDEX(FlowMapping!$J$2:$J$875,MATCH(W4271&amp;D4271,FlowMapping!$E$2:$E$875,0))</f>
        <v>unspecified</v>
      </c>
      <c r="F4271" s="61" t="str">
        <f>INDEX(FlowMapping!$M$2:$M$875,MATCH(W4271&amp;D4271,FlowMapping!$E$2:$E$875,0))</f>
        <v>878e2773-1894-46c9-8fff-e19ba327f680</v>
      </c>
      <c r="G4271" s="61" t="str">
        <f>INDEX(Activities!$B$2:$B$390,MATCH(H4271,Activities!$C$2:$C$390,0))</f>
        <v>Aluminum product manufacturing from purchased aluminum</v>
      </c>
      <c r="H4271" s="61" t="s">
        <v>4</v>
      </c>
      <c r="I4271" s="61" t="s">
        <v>997</v>
      </c>
      <c r="J4271" s="62">
        <v>8.5889570552147231E-11</v>
      </c>
      <c r="K4271" s="61" t="s">
        <v>2093</v>
      </c>
      <c r="L4271" s="61"/>
      <c r="M4271" s="61"/>
      <c r="N4271" s="61"/>
      <c r="O4271" s="61"/>
      <c r="P4271" s="61"/>
      <c r="Q4271" s="74">
        <v>3.3313508718933869</v>
      </c>
      <c r="R4271" s="61">
        <v>1</v>
      </c>
      <c r="S4271" s="61">
        <v>1</v>
      </c>
      <c r="T4271" s="61">
        <v>1</v>
      </c>
      <c r="U4271" s="61">
        <v>4</v>
      </c>
      <c r="V4271" s="61">
        <v>2013</v>
      </c>
      <c r="W4271" s="61" t="s">
        <v>65</v>
      </c>
      <c r="X4271" s="61" t="s">
        <v>572</v>
      </c>
      <c r="Y4271" s="61"/>
      <c r="AC4271"/>
    </row>
    <row r="4272" spans="2:29" x14ac:dyDescent="0.2">
      <c r="B4272" s="61" t="str">
        <f>INDEX(FlowMapping!$G$2:$G$875,MATCH(W4272&amp;D4272,FlowMapping!$E$2:$E$875,0))</f>
        <v>toluene</v>
      </c>
      <c r="C4272" s="61">
        <f>INDEX(FlowMapping!$H$2:$H$875,MATCH(W4272&amp;D4272,FlowMapping!$E$2:$E$875,0))</f>
        <v>108883</v>
      </c>
      <c r="D4272" s="61" t="s">
        <v>1027</v>
      </c>
      <c r="E4272" s="61" t="str">
        <f>INDEX(FlowMapping!$J$2:$J$875,MATCH(W4272&amp;D4272,FlowMapping!$E$2:$E$875,0))</f>
        <v>unspecified</v>
      </c>
      <c r="F4272" s="61" t="str">
        <f>INDEX(FlowMapping!$M$2:$M$875,MATCH(W4272&amp;D4272,FlowMapping!$E$2:$E$875,0))</f>
        <v>826c7733-9b0a-4ec5-9f35-32294f9138e3</v>
      </c>
      <c r="G4272" s="61" t="str">
        <f>INDEX(Activities!$B$2:$B$390,MATCH(H4272,Activities!$C$2:$C$390,0))</f>
        <v>Aluminum product manufacturing from purchased aluminum</v>
      </c>
      <c r="H4272" s="61" t="s">
        <v>4</v>
      </c>
      <c r="I4272" s="61" t="s">
        <v>997</v>
      </c>
      <c r="J4272" s="62">
        <v>8.5889570552147231E-11</v>
      </c>
      <c r="K4272" s="61" t="s">
        <v>2093</v>
      </c>
      <c r="L4272" s="61"/>
      <c r="M4272" s="61"/>
      <c r="N4272" s="61"/>
      <c r="O4272" s="61"/>
      <c r="P4272" s="61"/>
      <c r="Q4272" s="74">
        <v>4.5354160930239154</v>
      </c>
      <c r="R4272" s="61">
        <v>1</v>
      </c>
      <c r="S4272" s="61">
        <v>1</v>
      </c>
      <c r="T4272" s="61">
        <v>1</v>
      </c>
      <c r="U4272" s="61">
        <v>4</v>
      </c>
      <c r="V4272" s="61">
        <v>2013</v>
      </c>
      <c r="W4272" s="61" t="s">
        <v>7</v>
      </c>
      <c r="X4272" s="61" t="s">
        <v>572</v>
      </c>
      <c r="Y4272" s="61"/>
      <c r="AC4272"/>
    </row>
    <row r="4273" spans="2:29" x14ac:dyDescent="0.2">
      <c r="B4273" s="61" t="str">
        <f>INDEX(FlowMapping!$G$2:$G$875,MATCH(W4273&amp;D4273,FlowMapping!$E$2:$E$875,0))</f>
        <v>Xylene</v>
      </c>
      <c r="C4273" s="61">
        <f>INDEX(FlowMapping!$H$2:$H$875,MATCH(W4273&amp;D4273,FlowMapping!$E$2:$E$875,0))</f>
        <v>1330207</v>
      </c>
      <c r="D4273" s="61" t="s">
        <v>1027</v>
      </c>
      <c r="E4273" s="61" t="str">
        <f>INDEX(FlowMapping!$J$2:$J$875,MATCH(W4273&amp;D4273,FlowMapping!$E$2:$E$875,0))</f>
        <v>unspecified</v>
      </c>
      <c r="F4273" s="61" t="str">
        <f>INDEX(FlowMapping!$M$2:$M$875,MATCH(W4273&amp;D4273,FlowMapping!$E$2:$E$875,0))</f>
        <v>045f7de9-60d5-4916-a504-5a1002a6e97e</v>
      </c>
      <c r="G4273" s="61" t="str">
        <f>INDEX(Activities!$B$2:$B$390,MATCH(H4273,Activities!$C$2:$C$390,0))</f>
        <v>Aluminum product manufacturing from purchased aluminum</v>
      </c>
      <c r="H4273" s="61" t="s">
        <v>4</v>
      </c>
      <c r="I4273" s="61" t="s">
        <v>997</v>
      </c>
      <c r="J4273" s="62">
        <v>8.5889570552147231E-11</v>
      </c>
      <c r="K4273" s="61" t="s">
        <v>2093</v>
      </c>
      <c r="L4273" s="61"/>
      <c r="M4273" s="61"/>
      <c r="N4273" s="61"/>
      <c r="O4273" s="61"/>
      <c r="P4273" s="61"/>
      <c r="Q4273" s="74">
        <v>4.35776584403472</v>
      </c>
      <c r="R4273" s="61">
        <v>1</v>
      </c>
      <c r="S4273" s="61">
        <v>1</v>
      </c>
      <c r="T4273" s="61">
        <v>1</v>
      </c>
      <c r="U4273" s="61">
        <v>4</v>
      </c>
      <c r="V4273" s="61">
        <v>2013</v>
      </c>
      <c r="W4273" s="61" t="s">
        <v>29</v>
      </c>
      <c r="X4273" s="61" t="s">
        <v>572</v>
      </c>
      <c r="Y4273" s="61"/>
      <c r="AC4273"/>
    </row>
    <row r="4274" spans="2:29" x14ac:dyDescent="0.2">
      <c r="B4274" s="61" t="str">
        <f>INDEX(FlowMapping!$G$2:$G$875,MATCH(W4274&amp;D4274,FlowMapping!$E$2:$E$875,0))</f>
        <v>chromium</v>
      </c>
      <c r="C4274" s="61">
        <f>INDEX(FlowMapping!$H$2:$H$875,MATCH(W4274&amp;D4274,FlowMapping!$E$2:$E$875,0))</f>
        <v>7440473</v>
      </c>
      <c r="D4274" s="61" t="s">
        <v>1027</v>
      </c>
      <c r="E4274" s="61" t="str">
        <f>INDEX(FlowMapping!$J$2:$J$875,MATCH(W4274&amp;D4274,FlowMapping!$E$2:$E$875,0))</f>
        <v>unspecified</v>
      </c>
      <c r="F4274" s="61" t="str">
        <f>INDEX(FlowMapping!$M$2:$M$875,MATCH(W4274&amp;D4274,FlowMapping!$E$2:$E$875,0))</f>
        <v>63e7b036-8549-11e0-9d78-0800200c9a66</v>
      </c>
      <c r="G4274" s="61" t="str">
        <f>INDEX(Activities!$B$2:$B$390,MATCH(H4274,Activities!$C$2:$C$390,0))</f>
        <v>Aluminum product manufacturing from purchased aluminum</v>
      </c>
      <c r="H4274" s="61" t="s">
        <v>4</v>
      </c>
      <c r="I4274" s="61" t="s">
        <v>997</v>
      </c>
      <c r="J4274" s="62">
        <v>2.4736196319018406E-10</v>
      </c>
      <c r="K4274" s="61" t="s">
        <v>2093</v>
      </c>
      <c r="L4274" s="61"/>
      <c r="M4274" s="61"/>
      <c r="N4274" s="61"/>
      <c r="O4274" s="61"/>
      <c r="P4274" s="61"/>
      <c r="Q4274" s="74">
        <v>4.1265483800781633</v>
      </c>
      <c r="R4274" s="61">
        <v>1</v>
      </c>
      <c r="S4274" s="61">
        <v>1</v>
      </c>
      <c r="T4274" s="61">
        <v>1</v>
      </c>
      <c r="U4274" s="61">
        <v>4</v>
      </c>
      <c r="V4274" s="61">
        <v>2013</v>
      </c>
      <c r="W4274" s="61" t="s">
        <v>13</v>
      </c>
      <c r="X4274" s="61" t="s">
        <v>572</v>
      </c>
      <c r="Y4274" s="61"/>
      <c r="AC4274"/>
    </row>
    <row r="4275" spans="2:29" x14ac:dyDescent="0.2">
      <c r="B4275" s="61" t="str">
        <f>INDEX(FlowMapping!$G$2:$G$875,MATCH(W4275&amp;D4275,FlowMapping!$E$2:$E$875,0))</f>
        <v>lead</v>
      </c>
      <c r="C4275" s="61">
        <f>INDEX(FlowMapping!$H$2:$H$875,MATCH(W4275&amp;D4275,FlowMapping!$E$2:$E$875,0))</f>
        <v>7439921</v>
      </c>
      <c r="D4275" s="61" t="s">
        <v>1027</v>
      </c>
      <c r="E4275" s="61" t="str">
        <f>INDEX(FlowMapping!$J$2:$J$875,MATCH(W4275&amp;D4275,FlowMapping!$E$2:$E$875,0))</f>
        <v>unspecified</v>
      </c>
      <c r="F4275" s="61" t="str">
        <f>INDEX(FlowMapping!$M$2:$M$875,MATCH(W4275&amp;D4275,FlowMapping!$E$2:$E$875,0))</f>
        <v>31c4d160-b21e-41b3-b9c1-3d7a72377653</v>
      </c>
      <c r="G4275" s="61" t="str">
        <f>INDEX(Activities!$B$2:$B$390,MATCH(H4275,Activities!$C$2:$C$390,0))</f>
        <v>Aluminum product manufacturing from purchased aluminum</v>
      </c>
      <c r="H4275" s="61" t="s">
        <v>4</v>
      </c>
      <c r="I4275" s="61" t="s">
        <v>997</v>
      </c>
      <c r="J4275" s="62">
        <v>2.6757349693251533E-10</v>
      </c>
      <c r="K4275" s="61" t="s">
        <v>2093</v>
      </c>
      <c r="L4275" s="61"/>
      <c r="M4275" s="61"/>
      <c r="N4275" s="61"/>
      <c r="O4275" s="61"/>
      <c r="P4275" s="61"/>
      <c r="Q4275" s="74">
        <v>3.2630030039016864</v>
      </c>
      <c r="R4275" s="61">
        <v>1</v>
      </c>
      <c r="S4275" s="61">
        <v>1</v>
      </c>
      <c r="T4275" s="61">
        <v>1</v>
      </c>
      <c r="U4275" s="61">
        <v>4</v>
      </c>
      <c r="V4275" s="61">
        <v>2013</v>
      </c>
      <c r="W4275" s="61" t="s">
        <v>16</v>
      </c>
      <c r="X4275" s="61" t="s">
        <v>572</v>
      </c>
      <c r="Y4275" s="61"/>
      <c r="AC4275"/>
    </row>
    <row r="4276" spans="2:29" x14ac:dyDescent="0.2">
      <c r="B4276" s="61" t="str">
        <f>INDEX(FlowMapping!$G$2:$G$875,MATCH(W4276&amp;D4276,FlowMapping!$E$2:$E$875,0))</f>
        <v>chlorine</v>
      </c>
      <c r="C4276" s="61">
        <f>INDEX(FlowMapping!$H$2:$H$875,MATCH(W4276&amp;D4276,FlowMapping!$E$2:$E$875,0))</f>
        <v>7782505</v>
      </c>
      <c r="D4276" s="61" t="s">
        <v>1027</v>
      </c>
      <c r="E4276" s="61" t="str">
        <f>INDEX(FlowMapping!$J$2:$J$875,MATCH(W4276&amp;D4276,FlowMapping!$E$2:$E$875,0))</f>
        <v>unspecified</v>
      </c>
      <c r="F4276" s="61" t="str">
        <f>INDEX(FlowMapping!$M$2:$M$875,MATCH(W4276&amp;D4276,FlowMapping!$E$2:$E$875,0))</f>
        <v>e8641a14-fd07-4090-8daf-2cce2a557a81</v>
      </c>
      <c r="G4276" s="61" t="str">
        <f>INDEX(Activities!$B$2:$B$390,MATCH(H4276,Activities!$C$2:$C$390,0))</f>
        <v>Aluminum product manufacturing from purchased aluminum</v>
      </c>
      <c r="H4276" s="61" t="s">
        <v>4</v>
      </c>
      <c r="I4276" s="61" t="s">
        <v>997</v>
      </c>
      <c r="J4276" s="62">
        <v>6.5963190184049073E-10</v>
      </c>
      <c r="K4276" s="61" t="s">
        <v>2093</v>
      </c>
      <c r="L4276" s="61"/>
      <c r="M4276" s="61"/>
      <c r="N4276" s="61"/>
      <c r="O4276" s="61"/>
      <c r="P4276" s="61"/>
      <c r="Q4276" s="74">
        <v>2.1460338185684305</v>
      </c>
      <c r="R4276" s="61">
        <v>1</v>
      </c>
      <c r="S4276" s="61">
        <v>1</v>
      </c>
      <c r="T4276" s="61">
        <v>1</v>
      </c>
      <c r="U4276" s="61">
        <v>4</v>
      </c>
      <c r="V4276" s="61">
        <v>2013</v>
      </c>
      <c r="W4276" s="61" t="s">
        <v>79</v>
      </c>
      <c r="X4276" s="61" t="s">
        <v>572</v>
      </c>
      <c r="Y4276" s="61"/>
      <c r="AC4276"/>
    </row>
    <row r="4277" spans="2:29" x14ac:dyDescent="0.2">
      <c r="B4277" s="61" t="str">
        <f>INDEX(FlowMapping!$G$2:$G$875,MATCH(W4277&amp;D4277,FlowMapping!$E$2:$E$875,0))</f>
        <v>ethylene glycol</v>
      </c>
      <c r="C4277" s="61">
        <f>INDEX(FlowMapping!$H$2:$H$875,MATCH(W4277&amp;D4277,FlowMapping!$E$2:$E$875,0))</f>
        <v>107211</v>
      </c>
      <c r="D4277" s="61" t="s">
        <v>1027</v>
      </c>
      <c r="E4277" s="61" t="str">
        <f>INDEX(FlowMapping!$J$2:$J$875,MATCH(W4277&amp;D4277,FlowMapping!$E$2:$E$875,0))</f>
        <v>unspecified</v>
      </c>
      <c r="F4277" s="61" t="str">
        <f>INDEX(FlowMapping!$M$2:$M$875,MATCH(W4277&amp;D4277,FlowMapping!$E$2:$E$875,0))</f>
        <v>8026e985-6019-4551-be66-4d2d81ff4687</v>
      </c>
      <c r="G4277" s="61" t="str">
        <f>INDEX(Activities!$B$2:$B$390,MATCH(H4277,Activities!$C$2:$C$390,0))</f>
        <v>Aluminum product manufacturing from purchased aluminum</v>
      </c>
      <c r="H4277" s="61" t="s">
        <v>4</v>
      </c>
      <c r="I4277" s="61" t="s">
        <v>997</v>
      </c>
      <c r="J4277" s="62">
        <v>1.1852760736196319E-9</v>
      </c>
      <c r="K4277" s="61" t="s">
        <v>2093</v>
      </c>
      <c r="L4277" s="61"/>
      <c r="M4277" s="61"/>
      <c r="N4277" s="61"/>
      <c r="O4277" s="61"/>
      <c r="P4277" s="61"/>
      <c r="Q4277" s="74">
        <v>4.5188857415186359</v>
      </c>
      <c r="R4277" s="61">
        <v>1</v>
      </c>
      <c r="S4277" s="61">
        <v>1</v>
      </c>
      <c r="T4277" s="61">
        <v>1</v>
      </c>
      <c r="U4277" s="61">
        <v>4</v>
      </c>
      <c r="V4277" s="61">
        <v>2013</v>
      </c>
      <c r="W4277" s="61" t="s">
        <v>3</v>
      </c>
      <c r="X4277" s="61" t="s">
        <v>572</v>
      </c>
      <c r="Y4277" s="61"/>
      <c r="AC4277"/>
    </row>
    <row r="4278" spans="2:29" x14ac:dyDescent="0.2">
      <c r="B4278" s="61" t="str">
        <f>INDEX(FlowMapping!$G$2:$G$875,MATCH(W4278&amp;D4278,FlowMapping!$E$2:$E$875,0))</f>
        <v>copper</v>
      </c>
      <c r="C4278" s="61">
        <f>INDEX(FlowMapping!$H$2:$H$875,MATCH(W4278&amp;D4278,FlowMapping!$E$2:$E$875,0))</f>
        <v>7440508</v>
      </c>
      <c r="D4278" s="61" t="s">
        <v>1027</v>
      </c>
      <c r="E4278" s="61" t="str">
        <f>INDEX(FlowMapping!$J$2:$J$875,MATCH(W4278&amp;D4278,FlowMapping!$E$2:$E$875,0))</f>
        <v>unspecified</v>
      </c>
      <c r="F4278" s="61" t="str">
        <f>INDEX(FlowMapping!$M$2:$M$875,MATCH(W4278&amp;D4278,FlowMapping!$E$2:$E$875,0))</f>
        <v>2f100cfa-4feb-45e9-a43a-357128228889</v>
      </c>
      <c r="G4278" s="61" t="str">
        <f>INDEX(Activities!$B$2:$B$390,MATCH(H4278,Activities!$C$2:$C$390,0))</f>
        <v>Aluminum product manufacturing from purchased aluminum</v>
      </c>
      <c r="H4278" s="61" t="s">
        <v>4</v>
      </c>
      <c r="I4278" s="61" t="s">
        <v>997</v>
      </c>
      <c r="J4278" s="62">
        <v>2.0317006134969325E-9</v>
      </c>
      <c r="K4278" s="61" t="s">
        <v>2093</v>
      </c>
      <c r="L4278" s="61"/>
      <c r="M4278" s="61"/>
      <c r="N4278" s="61"/>
      <c r="O4278" s="61"/>
      <c r="P4278" s="61"/>
      <c r="Q4278" s="74">
        <v>3.6565374211799746</v>
      </c>
      <c r="R4278" s="61">
        <v>1</v>
      </c>
      <c r="S4278" s="61">
        <v>1</v>
      </c>
      <c r="T4278" s="61">
        <v>1</v>
      </c>
      <c r="U4278" s="61">
        <v>4</v>
      </c>
      <c r="V4278" s="61">
        <v>2013</v>
      </c>
      <c r="W4278" s="61" t="s">
        <v>25</v>
      </c>
      <c r="X4278" s="61" t="s">
        <v>572</v>
      </c>
      <c r="Y4278" s="61"/>
      <c r="AC4278"/>
    </row>
    <row r="4279" spans="2:29" x14ac:dyDescent="0.2">
      <c r="B4279" s="61" t="str">
        <f>INDEX(FlowMapping!$G$2:$G$875,MATCH(W4279&amp;D4279,FlowMapping!$E$2:$E$875,0))</f>
        <v>manganese</v>
      </c>
      <c r="C4279" s="61">
        <f>INDEX(FlowMapping!$H$2:$H$875,MATCH(W4279&amp;D4279,FlowMapping!$E$2:$E$875,0))</f>
        <v>7439965</v>
      </c>
      <c r="D4279" s="61" t="s">
        <v>1027</v>
      </c>
      <c r="E4279" s="61" t="str">
        <f>INDEX(FlowMapping!$J$2:$J$875,MATCH(W4279&amp;D4279,FlowMapping!$E$2:$E$875,0))</f>
        <v>unspecified</v>
      </c>
      <c r="F4279" s="61" t="str">
        <f>INDEX(FlowMapping!$M$2:$M$875,MATCH(W4279&amp;D4279,FlowMapping!$E$2:$E$875,0))</f>
        <v>10cbd2f7-c41b-4bb4-b636-d8fc15cf0282</v>
      </c>
      <c r="G4279" s="61" t="str">
        <f>INDEX(Activities!$B$2:$B$390,MATCH(H4279,Activities!$C$2:$C$390,0))</f>
        <v>Aluminum product manufacturing from purchased aluminum</v>
      </c>
      <c r="H4279" s="61" t="s">
        <v>4</v>
      </c>
      <c r="I4279" s="61" t="s">
        <v>997</v>
      </c>
      <c r="J4279" s="62">
        <v>5.4919509202453991E-9</v>
      </c>
      <c r="K4279" s="61" t="s">
        <v>2093</v>
      </c>
      <c r="L4279" s="61"/>
      <c r="M4279" s="61"/>
      <c r="N4279" s="61"/>
      <c r="O4279" s="61"/>
      <c r="P4279" s="61"/>
      <c r="Q4279" s="74">
        <v>3.875816041732731</v>
      </c>
      <c r="R4279" s="61">
        <v>1</v>
      </c>
      <c r="S4279" s="61">
        <v>1</v>
      </c>
      <c r="T4279" s="61">
        <v>1</v>
      </c>
      <c r="U4279" s="61">
        <v>4</v>
      </c>
      <c r="V4279" s="61">
        <v>2013</v>
      </c>
      <c r="W4279" s="61" t="s">
        <v>21</v>
      </c>
      <c r="X4279" s="61" t="s">
        <v>572</v>
      </c>
      <c r="Y4279" s="61"/>
      <c r="AC4279"/>
    </row>
    <row r="4280" spans="2:29" x14ac:dyDescent="0.2">
      <c r="B4280" s="61" t="str">
        <f>INDEX(FlowMapping!$G$2:$G$875,MATCH(W4280&amp;D4280,FlowMapping!$E$2:$E$875,0))</f>
        <v>ammonia</v>
      </c>
      <c r="C4280" s="61">
        <f>INDEX(FlowMapping!$H$2:$H$875,MATCH(W4280&amp;D4280,FlowMapping!$E$2:$E$875,0))</f>
        <v>7664417</v>
      </c>
      <c r="D4280" s="61" t="s">
        <v>1027</v>
      </c>
      <c r="E4280" s="61" t="str">
        <f>INDEX(FlowMapping!$J$2:$J$875,MATCH(W4280&amp;D4280,FlowMapping!$E$2:$E$875,0))</f>
        <v>unspecified</v>
      </c>
      <c r="F4280" s="61" t="str">
        <f>INDEX(FlowMapping!$M$2:$M$875,MATCH(W4280&amp;D4280,FlowMapping!$E$2:$E$875,0))</f>
        <v>63e78926-8549-11e0-9d78-0800200c9a66</v>
      </c>
      <c r="G4280" s="61" t="str">
        <f>INDEX(Activities!$B$2:$B$390,MATCH(H4280,Activities!$C$2:$C$390,0))</f>
        <v>Aluminum product manufacturing from purchased aluminum</v>
      </c>
      <c r="H4280" s="61" t="s">
        <v>4</v>
      </c>
      <c r="I4280" s="61" t="s">
        <v>997</v>
      </c>
      <c r="J4280" s="62">
        <v>2.0489300613496933E-7</v>
      </c>
      <c r="K4280" s="61" t="s">
        <v>2093</v>
      </c>
      <c r="L4280" s="61"/>
      <c r="M4280" s="61"/>
      <c r="N4280" s="61"/>
      <c r="O4280" s="61"/>
      <c r="P4280" s="61"/>
      <c r="Q4280" s="74">
        <v>3.1531135141461539</v>
      </c>
      <c r="R4280" s="61">
        <v>1</v>
      </c>
      <c r="S4280" s="61">
        <v>1</v>
      </c>
      <c r="T4280" s="61">
        <v>1</v>
      </c>
      <c r="U4280" s="61">
        <v>4</v>
      </c>
      <c r="V4280" s="61">
        <v>2013</v>
      </c>
      <c r="W4280" s="61" t="s">
        <v>2</v>
      </c>
      <c r="X4280" s="61" t="s">
        <v>572</v>
      </c>
      <c r="Y4280" s="61"/>
      <c r="AC4280"/>
    </row>
    <row r="4281" spans="2:29" x14ac:dyDescent="0.2">
      <c r="B4281" s="61" t="str">
        <f>INDEX(FlowMapping!$G$2:$G$875,MATCH(W4281&amp;D4281,FlowMapping!$E$2:$E$875,0))</f>
        <v>CHLORINE</v>
      </c>
      <c r="C4281" s="61">
        <f>INDEX(FlowMapping!$H$2:$H$875,MATCH(W4281&amp;D4281,FlowMapping!$E$2:$E$875,0))</f>
        <v>7782505</v>
      </c>
      <c r="D4281" s="61" t="s">
        <v>1027</v>
      </c>
      <c r="E4281" s="61" t="str">
        <f>INDEX(FlowMapping!$J$2:$J$875,MATCH(W4281&amp;D4281,FlowMapping!$E$2:$E$875,0))</f>
        <v>unspecified</v>
      </c>
      <c r="F4281" s="61" t="str">
        <f>INDEX(FlowMapping!$M$2:$M$875,MATCH(W4281&amp;D4281,FlowMapping!$E$2:$E$875,0))</f>
        <v>e8641a14-fd07-4090-8daf-2cce2a557a81</v>
      </c>
      <c r="G4281" s="61" t="str">
        <f>INDEX(Activities!$B$2:$B$390,MATCH(H4281,Activities!$C$2:$C$390,0))</f>
        <v>Aluminum product manufacturing from purchased aluminum</v>
      </c>
      <c r="H4281" s="61" t="s">
        <v>4</v>
      </c>
      <c r="I4281" s="61" t="s">
        <v>997</v>
      </c>
      <c r="J4281" s="62">
        <v>3.6621595092024537E-7</v>
      </c>
      <c r="K4281" s="61" t="s">
        <v>2093</v>
      </c>
      <c r="L4281" s="61"/>
      <c r="M4281" s="61"/>
      <c r="N4281" s="61"/>
      <c r="O4281" s="61"/>
      <c r="P4281" s="61"/>
      <c r="Q4281" s="74">
        <v>4.257132174910204</v>
      </c>
      <c r="R4281" s="61">
        <v>1</v>
      </c>
      <c r="S4281" s="61">
        <v>1</v>
      </c>
      <c r="T4281" s="61">
        <v>1</v>
      </c>
      <c r="U4281" s="61">
        <v>4</v>
      </c>
      <c r="V4281" s="61">
        <v>2013</v>
      </c>
      <c r="W4281" s="61" t="s">
        <v>221</v>
      </c>
      <c r="X4281" s="61" t="s">
        <v>572</v>
      </c>
      <c r="Y4281" s="61"/>
      <c r="AC4281"/>
    </row>
    <row r="4282" spans="2:29" x14ac:dyDescent="0.2">
      <c r="B4282" s="61" t="str">
        <f>INDEX(FlowMapping!$G$2:$G$875,MATCH(W4282&amp;D4282,FlowMapping!$E$2:$E$875,0))</f>
        <v>lead</v>
      </c>
      <c r="C4282" s="61">
        <f>INDEX(FlowMapping!$H$2:$H$875,MATCH(W4282&amp;D4282,FlowMapping!$E$2:$E$875,0))</f>
        <v>7439921</v>
      </c>
      <c r="D4282" s="61" t="s">
        <v>1027</v>
      </c>
      <c r="E4282" s="61" t="str">
        <f>INDEX(FlowMapping!$J$2:$J$875,MATCH(W4282&amp;D4282,FlowMapping!$E$2:$E$875,0))</f>
        <v>unspecified</v>
      </c>
      <c r="F4282" s="61" t="str">
        <f>INDEX(FlowMapping!$M$2:$M$875,MATCH(W4282&amp;D4282,FlowMapping!$E$2:$E$875,0))</f>
        <v>31c4d160-b21e-41b3-b9c1-3d7a72377653</v>
      </c>
      <c r="G4282" s="61" t="str">
        <f>INDEX(Activities!$B$2:$B$390,MATCH(H4282,Activities!$C$2:$C$390,0))</f>
        <v>All other forging, stamping, and sintering</v>
      </c>
      <c r="H4282" s="61" t="s">
        <v>86</v>
      </c>
      <c r="I4282" s="61" t="s">
        <v>997</v>
      </c>
      <c r="J4282" s="62">
        <v>3.6299623710297386E-10</v>
      </c>
      <c r="K4282" s="61" t="s">
        <v>2093</v>
      </c>
      <c r="L4282" s="61"/>
      <c r="M4282" s="61"/>
      <c r="N4282" s="61"/>
      <c r="O4282" s="61"/>
      <c r="P4282" s="61"/>
      <c r="Q4282" s="74">
        <v>3.2630030039016864</v>
      </c>
      <c r="R4282" s="61">
        <v>1</v>
      </c>
      <c r="S4282" s="61">
        <v>1</v>
      </c>
      <c r="T4282" s="61">
        <v>1</v>
      </c>
      <c r="U4282" s="61">
        <v>4</v>
      </c>
      <c r="V4282" s="61">
        <v>2013</v>
      </c>
      <c r="W4282" s="61" t="s">
        <v>16</v>
      </c>
      <c r="X4282" s="61" t="s">
        <v>572</v>
      </c>
      <c r="Y4282" s="61"/>
      <c r="AC4282"/>
    </row>
    <row r="4283" spans="2:29" x14ac:dyDescent="0.2">
      <c r="B4283" s="61" t="str">
        <f>INDEX(FlowMapping!$G$2:$G$875,MATCH(W4283&amp;D4283,FlowMapping!$E$2:$E$875,0))</f>
        <v>cobalt</v>
      </c>
      <c r="C4283" s="61">
        <f>INDEX(FlowMapping!$H$2:$H$875,MATCH(W4283&amp;D4283,FlowMapping!$E$2:$E$875,0))</f>
        <v>7440484</v>
      </c>
      <c r="D4283" s="61" t="s">
        <v>1027</v>
      </c>
      <c r="E4283" s="61" t="str">
        <f>INDEX(FlowMapping!$J$2:$J$875,MATCH(W4283&amp;D4283,FlowMapping!$E$2:$E$875,0))</f>
        <v>unspecified</v>
      </c>
      <c r="F4283" s="61" t="str">
        <f>INDEX(FlowMapping!$M$2:$M$875,MATCH(W4283&amp;D4283,FlowMapping!$E$2:$E$875,0))</f>
        <v>33627701-feca-434d-a192-674a450eaaf7</v>
      </c>
      <c r="G4283" s="61" t="str">
        <f>INDEX(Activities!$B$2:$B$390,MATCH(H4283,Activities!$C$2:$C$390,0))</f>
        <v>All other forging, stamping, and sintering</v>
      </c>
      <c r="H4283" s="61" t="s">
        <v>86</v>
      </c>
      <c r="I4283" s="61" t="s">
        <v>997</v>
      </c>
      <c r="J4283" s="62">
        <v>3.6339389034998987E-10</v>
      </c>
      <c r="K4283" s="61" t="s">
        <v>2093</v>
      </c>
      <c r="L4283" s="61"/>
      <c r="M4283" s="61"/>
      <c r="N4283" s="61"/>
      <c r="O4283" s="61"/>
      <c r="P4283" s="61"/>
      <c r="Q4283" s="74">
        <v>4.305823256978738</v>
      </c>
      <c r="R4283" s="61">
        <v>1</v>
      </c>
      <c r="S4283" s="61">
        <v>1</v>
      </c>
      <c r="T4283" s="61">
        <v>1</v>
      </c>
      <c r="U4283" s="61">
        <v>4</v>
      </c>
      <c r="V4283" s="61">
        <v>2013</v>
      </c>
      <c r="W4283" s="61" t="s">
        <v>129</v>
      </c>
      <c r="X4283" s="61" t="s">
        <v>572</v>
      </c>
      <c r="Y4283" s="61"/>
      <c r="AC4283"/>
    </row>
    <row r="4284" spans="2:29" x14ac:dyDescent="0.2">
      <c r="B4284" s="61" t="str">
        <f>INDEX(FlowMapping!$G$2:$G$875,MATCH(W4284&amp;D4284,FlowMapping!$E$2:$E$875,0))</f>
        <v>MOLYBDENUM(VI)</v>
      </c>
      <c r="C4284" s="61" t="str">
        <f>INDEX(FlowMapping!$H$2:$H$875,MATCH(W4284&amp;D4284,FlowMapping!$E$2:$E$875,0))</f>
        <v/>
      </c>
      <c r="D4284" s="61" t="s">
        <v>1027</v>
      </c>
      <c r="E4284" s="61" t="str">
        <f>INDEX(FlowMapping!$J$2:$J$875,MATCH(W4284&amp;D4284,FlowMapping!$E$2:$E$875,0))</f>
        <v>unspecified</v>
      </c>
      <c r="F4284" s="61" t="str">
        <f>INDEX(FlowMapping!$M$2:$M$875,MATCH(W4284&amp;D4284,FlowMapping!$E$2:$E$875,0))</f>
        <v>9a46e8fd-d2eb-344b-bd94-b1f693c20133</v>
      </c>
      <c r="G4284" s="61" t="str">
        <f>INDEX(Activities!$B$2:$B$390,MATCH(H4284,Activities!$C$2:$C$390,0))</f>
        <v>All other forging, stamping, and sintering</v>
      </c>
      <c r="H4284" s="61" t="s">
        <v>86</v>
      </c>
      <c r="I4284" s="61" t="s">
        <v>997</v>
      </c>
      <c r="J4284" s="62">
        <v>1.4119749140198258E-9</v>
      </c>
      <c r="K4284" s="61" t="s">
        <v>2093</v>
      </c>
      <c r="L4284" s="61"/>
      <c r="M4284" s="61"/>
      <c r="N4284" s="61"/>
      <c r="O4284" s="61"/>
      <c r="P4284" s="61"/>
      <c r="Q4284" s="74">
        <v>3.1608001734423472</v>
      </c>
      <c r="R4284" s="61">
        <v>1</v>
      </c>
      <c r="S4284" s="61">
        <v>1</v>
      </c>
      <c r="T4284" s="61">
        <v>1</v>
      </c>
      <c r="U4284" s="61">
        <v>4</v>
      </c>
      <c r="V4284" s="61">
        <v>2013</v>
      </c>
      <c r="W4284" s="61" t="s">
        <v>180</v>
      </c>
      <c r="X4284" s="61" t="s">
        <v>572</v>
      </c>
      <c r="Y4284" s="61"/>
      <c r="AC4284"/>
    </row>
    <row r="4285" spans="2:29" x14ac:dyDescent="0.2">
      <c r="B4285" s="61" t="str">
        <f>INDEX(FlowMapping!$G$2:$G$875,MATCH(W4285&amp;D4285,FlowMapping!$E$2:$E$875,0))</f>
        <v>chromium</v>
      </c>
      <c r="C4285" s="61">
        <f>INDEX(FlowMapping!$H$2:$H$875,MATCH(W4285&amp;D4285,FlowMapping!$E$2:$E$875,0))</f>
        <v>7440473</v>
      </c>
      <c r="D4285" s="61" t="s">
        <v>1027</v>
      </c>
      <c r="E4285" s="61" t="str">
        <f>INDEX(FlowMapping!$J$2:$J$875,MATCH(W4285&amp;D4285,FlowMapping!$E$2:$E$875,0))</f>
        <v>unspecified</v>
      </c>
      <c r="F4285" s="61" t="str">
        <f>INDEX(FlowMapping!$M$2:$M$875,MATCH(W4285&amp;D4285,FlowMapping!$E$2:$E$875,0))</f>
        <v>63e7b036-8549-11e0-9d78-0800200c9a66</v>
      </c>
      <c r="G4285" s="61" t="str">
        <f>INDEX(Activities!$B$2:$B$390,MATCH(H4285,Activities!$C$2:$C$390,0))</f>
        <v>All other forging, stamping, and sintering</v>
      </c>
      <c r="H4285" s="61" t="s">
        <v>86</v>
      </c>
      <c r="I4285" s="61" t="s">
        <v>997</v>
      </c>
      <c r="J4285" s="62">
        <v>2.8721454015779893E-9</v>
      </c>
      <c r="K4285" s="61" t="s">
        <v>2093</v>
      </c>
      <c r="L4285" s="61"/>
      <c r="M4285" s="61"/>
      <c r="N4285" s="61"/>
      <c r="O4285" s="61"/>
      <c r="P4285" s="61"/>
      <c r="Q4285" s="74">
        <v>4.1265483800781633</v>
      </c>
      <c r="R4285" s="61">
        <v>1</v>
      </c>
      <c r="S4285" s="61">
        <v>1</v>
      </c>
      <c r="T4285" s="61">
        <v>1</v>
      </c>
      <c r="U4285" s="61">
        <v>4</v>
      </c>
      <c r="V4285" s="61">
        <v>2013</v>
      </c>
      <c r="W4285" s="61" t="s">
        <v>13</v>
      </c>
      <c r="X4285" s="61" t="s">
        <v>572</v>
      </c>
      <c r="Y4285" s="61"/>
      <c r="AC4285"/>
    </row>
    <row r="4286" spans="2:29" x14ac:dyDescent="0.2">
      <c r="B4286" s="61" t="str">
        <f>INDEX(FlowMapping!$G$2:$G$875,MATCH(W4286&amp;D4286,FlowMapping!$E$2:$E$875,0))</f>
        <v>manganese</v>
      </c>
      <c r="C4286" s="61">
        <f>INDEX(FlowMapping!$H$2:$H$875,MATCH(W4286&amp;D4286,FlowMapping!$E$2:$E$875,0))</f>
        <v>7439965</v>
      </c>
      <c r="D4286" s="61" t="s">
        <v>1027</v>
      </c>
      <c r="E4286" s="61" t="str">
        <f>INDEX(FlowMapping!$J$2:$J$875,MATCH(W4286&amp;D4286,FlowMapping!$E$2:$E$875,0))</f>
        <v>unspecified</v>
      </c>
      <c r="F4286" s="61" t="str">
        <f>INDEX(FlowMapping!$M$2:$M$875,MATCH(W4286&amp;D4286,FlowMapping!$E$2:$E$875,0))</f>
        <v>10cbd2f7-c41b-4bb4-b636-d8fc15cf0282</v>
      </c>
      <c r="G4286" s="61" t="str">
        <f>INDEX(Activities!$B$2:$B$390,MATCH(H4286,Activities!$C$2:$C$390,0))</f>
        <v>All other forging, stamping, and sintering</v>
      </c>
      <c r="H4286" s="61" t="s">
        <v>86</v>
      </c>
      <c r="I4286" s="61" t="s">
        <v>997</v>
      </c>
      <c r="J4286" s="62">
        <v>2.9449557111066153E-9</v>
      </c>
      <c r="K4286" s="61" t="s">
        <v>2093</v>
      </c>
      <c r="L4286" s="61"/>
      <c r="M4286" s="61"/>
      <c r="N4286" s="61"/>
      <c r="O4286" s="61"/>
      <c r="P4286" s="61"/>
      <c r="Q4286" s="74">
        <v>3.875816041732731</v>
      </c>
      <c r="R4286" s="61">
        <v>1</v>
      </c>
      <c r="S4286" s="61">
        <v>1</v>
      </c>
      <c r="T4286" s="61">
        <v>1</v>
      </c>
      <c r="U4286" s="61">
        <v>4</v>
      </c>
      <c r="V4286" s="61">
        <v>2013</v>
      </c>
      <c r="W4286" s="61" t="s">
        <v>21</v>
      </c>
      <c r="X4286" s="61" t="s">
        <v>572</v>
      </c>
      <c r="Y4286" s="61"/>
      <c r="AC4286"/>
    </row>
    <row r="4287" spans="2:29" x14ac:dyDescent="0.2">
      <c r="B4287" s="61" t="str">
        <f>INDEX(FlowMapping!$G$2:$G$875,MATCH(W4287&amp;D4287,FlowMapping!$E$2:$E$875,0))</f>
        <v>nickel</v>
      </c>
      <c r="C4287" s="61">
        <f>INDEX(FlowMapping!$H$2:$H$875,MATCH(W4287&amp;D4287,FlowMapping!$E$2:$E$875,0))</f>
        <v>7440020</v>
      </c>
      <c r="D4287" s="61" t="s">
        <v>1027</v>
      </c>
      <c r="E4287" s="61" t="str">
        <f>INDEX(FlowMapping!$J$2:$J$875,MATCH(W4287&amp;D4287,FlowMapping!$E$2:$E$875,0))</f>
        <v>unspecified</v>
      </c>
      <c r="F4287" s="61" t="str">
        <f>INDEX(FlowMapping!$M$2:$M$875,MATCH(W4287&amp;D4287,FlowMapping!$E$2:$E$875,0))</f>
        <v>63e7fe55-8549-11e0-9d78-0800200c9a66</v>
      </c>
      <c r="G4287" s="61" t="str">
        <f>INDEX(Activities!$B$2:$B$390,MATCH(H4287,Activities!$C$2:$C$390,0))</f>
        <v>All other forging, stamping, and sintering</v>
      </c>
      <c r="H4287" s="61" t="s">
        <v>86</v>
      </c>
      <c r="I4287" s="61" t="s">
        <v>997</v>
      </c>
      <c r="J4287" s="62">
        <v>3.4787513590936686E-9</v>
      </c>
      <c r="K4287" s="61" t="s">
        <v>2093</v>
      </c>
      <c r="L4287" s="61"/>
      <c r="M4287" s="61"/>
      <c r="N4287" s="61"/>
      <c r="O4287" s="61"/>
      <c r="P4287" s="61"/>
      <c r="Q4287" s="74">
        <v>3.9444471754144543</v>
      </c>
      <c r="R4287" s="61">
        <v>1</v>
      </c>
      <c r="S4287" s="61">
        <v>1</v>
      </c>
      <c r="T4287" s="61">
        <v>1</v>
      </c>
      <c r="U4287" s="61">
        <v>4</v>
      </c>
      <c r="V4287" s="61">
        <v>2013</v>
      </c>
      <c r="W4287" s="61" t="s">
        <v>15</v>
      </c>
      <c r="X4287" s="61" t="s">
        <v>572</v>
      </c>
      <c r="Y4287" s="61"/>
      <c r="AC4287"/>
    </row>
    <row r="4288" spans="2:29" x14ac:dyDescent="0.2">
      <c r="B4288" s="61" t="str">
        <f>INDEX(FlowMapping!$G$2:$G$875,MATCH(W4288&amp;D4288,FlowMapping!$E$2:$E$875,0))</f>
        <v>copper</v>
      </c>
      <c r="C4288" s="61">
        <f>INDEX(FlowMapping!$H$2:$H$875,MATCH(W4288&amp;D4288,FlowMapping!$E$2:$E$875,0))</f>
        <v>7440508</v>
      </c>
      <c r="D4288" s="61" t="s">
        <v>1027</v>
      </c>
      <c r="E4288" s="61" t="str">
        <f>INDEX(FlowMapping!$J$2:$J$875,MATCH(W4288&amp;D4288,FlowMapping!$E$2:$E$875,0))</f>
        <v>unspecified</v>
      </c>
      <c r="F4288" s="61" t="str">
        <f>INDEX(FlowMapping!$M$2:$M$875,MATCH(W4288&amp;D4288,FlowMapping!$E$2:$E$875,0))</f>
        <v>2f100cfa-4feb-45e9-a43a-357128228889</v>
      </c>
      <c r="G4288" s="61" t="str">
        <f>INDEX(Activities!$B$2:$B$390,MATCH(H4288,Activities!$C$2:$C$390,0))</f>
        <v>All other forging, stamping, and sintering</v>
      </c>
      <c r="H4288" s="61" t="s">
        <v>86</v>
      </c>
      <c r="I4288" s="61" t="s">
        <v>997</v>
      </c>
      <c r="J4288" s="62">
        <v>3.5871381751972486E-9</v>
      </c>
      <c r="K4288" s="61" t="s">
        <v>2093</v>
      </c>
      <c r="L4288" s="61"/>
      <c r="M4288" s="61"/>
      <c r="N4288" s="61"/>
      <c r="O4288" s="61"/>
      <c r="P4288" s="61"/>
      <c r="Q4288" s="74">
        <v>3.6565374211799746</v>
      </c>
      <c r="R4288" s="61">
        <v>1</v>
      </c>
      <c r="S4288" s="61">
        <v>1</v>
      </c>
      <c r="T4288" s="61">
        <v>1</v>
      </c>
      <c r="U4288" s="61">
        <v>4</v>
      </c>
      <c r="V4288" s="61">
        <v>2013</v>
      </c>
      <c r="W4288" s="61" t="s">
        <v>25</v>
      </c>
      <c r="X4288" s="61" t="s">
        <v>572</v>
      </c>
      <c r="Y4288" s="61"/>
      <c r="AC4288"/>
    </row>
    <row r="4289" spans="2:29" x14ac:dyDescent="0.2">
      <c r="B4289" s="61" t="str">
        <f>INDEX(FlowMapping!$G$2:$G$875,MATCH(W4289&amp;D4289,FlowMapping!$E$2:$E$875,0))</f>
        <v>lead</v>
      </c>
      <c r="C4289" s="61">
        <f>INDEX(FlowMapping!$H$2:$H$875,MATCH(W4289&amp;D4289,FlowMapping!$E$2:$E$875,0))</f>
        <v>7439921</v>
      </c>
      <c r="D4289" s="61" t="s">
        <v>1027</v>
      </c>
      <c r="E4289" s="61" t="str">
        <f>INDEX(FlowMapping!$J$2:$J$875,MATCH(W4289&amp;D4289,FlowMapping!$E$2:$E$875,0))</f>
        <v>unspecified</v>
      </c>
      <c r="F4289" s="61" t="str">
        <f>INDEX(FlowMapping!$M$2:$M$875,MATCH(W4289&amp;D4289,FlowMapping!$E$2:$E$875,0))</f>
        <v>31c4d160-b21e-41b3-b9c1-3d7a72377653</v>
      </c>
      <c r="G4289" s="61" t="str">
        <f>INDEX(Activities!$B$2:$B$390,MATCH(H4289,Activities!$C$2:$C$390,0))</f>
        <v>Crown and closure manufacturing and metal stamping</v>
      </c>
      <c r="H4289" s="61" t="s">
        <v>138</v>
      </c>
      <c r="I4289" s="61" t="s">
        <v>997</v>
      </c>
      <c r="J4289" s="62">
        <v>1.1457438747158373E-12</v>
      </c>
      <c r="K4289" s="61" t="s">
        <v>2093</v>
      </c>
      <c r="L4289" s="61"/>
      <c r="M4289" s="61"/>
      <c r="N4289" s="61"/>
      <c r="O4289" s="61"/>
      <c r="P4289" s="61"/>
      <c r="Q4289" s="74">
        <v>3.2630030039016864</v>
      </c>
      <c r="R4289" s="61">
        <v>1</v>
      </c>
      <c r="S4289" s="61">
        <v>1</v>
      </c>
      <c r="T4289" s="61">
        <v>1</v>
      </c>
      <c r="U4289" s="61">
        <v>5</v>
      </c>
      <c r="V4289" s="61">
        <v>2013</v>
      </c>
      <c r="W4289" s="61" t="s">
        <v>16</v>
      </c>
      <c r="X4289" s="61" t="s">
        <v>572</v>
      </c>
      <c r="Y4289" s="61"/>
      <c r="AC4289"/>
    </row>
    <row r="4290" spans="2:29" x14ac:dyDescent="0.2">
      <c r="B4290" s="61" t="str">
        <f>INDEX(FlowMapping!$G$2:$G$875,MATCH(W4290&amp;D4290,FlowMapping!$E$2:$E$875,0))</f>
        <v>Ethene, trichloro-</v>
      </c>
      <c r="C4290" s="61">
        <f>INDEX(FlowMapping!$H$2:$H$875,MATCH(W4290&amp;D4290,FlowMapping!$E$2:$E$875,0))</f>
        <v>79016</v>
      </c>
      <c r="D4290" s="61" t="s">
        <v>1027</v>
      </c>
      <c r="E4290" s="61" t="str">
        <f>INDEX(FlowMapping!$J$2:$J$875,MATCH(W4290&amp;D4290,FlowMapping!$E$2:$E$875,0))</f>
        <v>unspecified</v>
      </c>
      <c r="F4290" s="61" t="str">
        <f>INDEX(FlowMapping!$M$2:$M$875,MATCH(W4290&amp;D4290,FlowMapping!$E$2:$E$875,0))</f>
        <v>3801ac00-aef4-4224-8d04-9d6734794719</v>
      </c>
      <c r="G4290" s="61" t="str">
        <f>INDEX(Activities!$B$2:$B$390,MATCH(H4290,Activities!$C$2:$C$390,0))</f>
        <v>Crown and closure manufacturing and metal stamping</v>
      </c>
      <c r="H4290" s="61" t="s">
        <v>138</v>
      </c>
      <c r="I4290" s="61" t="s">
        <v>997</v>
      </c>
      <c r="J4290" s="62">
        <v>3.819146249052791E-11</v>
      </c>
      <c r="K4290" s="61" t="s">
        <v>2093</v>
      </c>
      <c r="L4290" s="61"/>
      <c r="M4290" s="61"/>
      <c r="N4290" s="61"/>
      <c r="O4290" s="61"/>
      <c r="P4290" s="61"/>
      <c r="Q4290" s="74">
        <v>4.5130480637277604</v>
      </c>
      <c r="R4290" s="61">
        <v>1</v>
      </c>
      <c r="S4290" s="61">
        <v>1</v>
      </c>
      <c r="T4290" s="61">
        <v>1</v>
      </c>
      <c r="U4290" s="61">
        <v>5</v>
      </c>
      <c r="V4290" s="61">
        <v>2013</v>
      </c>
      <c r="W4290" s="61" t="s">
        <v>227</v>
      </c>
      <c r="X4290" s="61" t="s">
        <v>572</v>
      </c>
      <c r="Y4290" s="61"/>
      <c r="AC4290"/>
    </row>
    <row r="4291" spans="2:29" x14ac:dyDescent="0.2">
      <c r="B4291" s="61" t="str">
        <f>INDEX(FlowMapping!$G$2:$G$875,MATCH(W4291&amp;D4291,FlowMapping!$E$2:$E$875,0))</f>
        <v>copper</v>
      </c>
      <c r="C4291" s="61">
        <f>INDEX(FlowMapping!$H$2:$H$875,MATCH(W4291&amp;D4291,FlowMapping!$E$2:$E$875,0))</f>
        <v>7440508</v>
      </c>
      <c r="D4291" s="61" t="s">
        <v>1027</v>
      </c>
      <c r="E4291" s="61" t="str">
        <f>INDEX(FlowMapping!$J$2:$J$875,MATCH(W4291&amp;D4291,FlowMapping!$E$2:$E$875,0))</f>
        <v>unspecified</v>
      </c>
      <c r="F4291" s="61" t="str">
        <f>INDEX(FlowMapping!$M$2:$M$875,MATCH(W4291&amp;D4291,FlowMapping!$E$2:$E$875,0))</f>
        <v>2f100cfa-4feb-45e9-a43a-357128228889</v>
      </c>
      <c r="G4291" s="61" t="str">
        <f>INDEX(Activities!$B$2:$B$390,MATCH(H4291,Activities!$C$2:$C$390,0))</f>
        <v>Crown and closure manufacturing and metal stamping</v>
      </c>
      <c r="H4291" s="61" t="s">
        <v>138</v>
      </c>
      <c r="I4291" s="61" t="s">
        <v>997</v>
      </c>
      <c r="J4291" s="62">
        <v>1.5509552917403382E-10</v>
      </c>
      <c r="K4291" s="61" t="s">
        <v>2093</v>
      </c>
      <c r="L4291" s="61"/>
      <c r="M4291" s="61"/>
      <c r="N4291" s="61"/>
      <c r="O4291" s="61"/>
      <c r="P4291" s="61"/>
      <c r="Q4291" s="74">
        <v>3.6565374211799746</v>
      </c>
      <c r="R4291" s="61">
        <v>1</v>
      </c>
      <c r="S4291" s="61">
        <v>1</v>
      </c>
      <c r="T4291" s="61">
        <v>1</v>
      </c>
      <c r="U4291" s="61">
        <v>5</v>
      </c>
      <c r="V4291" s="61">
        <v>2013</v>
      </c>
      <c r="W4291" s="61" t="s">
        <v>25</v>
      </c>
      <c r="X4291" s="61" t="s">
        <v>572</v>
      </c>
      <c r="Y4291" s="61"/>
      <c r="AC4291"/>
    </row>
    <row r="4292" spans="2:29" x14ac:dyDescent="0.2">
      <c r="B4292" s="61" t="str">
        <f>INDEX(FlowMapping!$G$2:$G$875,MATCH(W4292&amp;D4292,FlowMapping!$E$2:$E$875,0))</f>
        <v>lead</v>
      </c>
      <c r="C4292" s="61">
        <f>INDEX(FlowMapping!$H$2:$H$875,MATCH(W4292&amp;D4292,FlowMapping!$E$2:$E$875,0))</f>
        <v>7439921</v>
      </c>
      <c r="D4292" s="61" t="s">
        <v>1027</v>
      </c>
      <c r="E4292" s="61" t="str">
        <f>INDEX(FlowMapping!$J$2:$J$875,MATCH(W4292&amp;D4292,FlowMapping!$E$2:$E$875,0))</f>
        <v>unspecified</v>
      </c>
      <c r="F4292" s="61" t="str">
        <f>INDEX(FlowMapping!$M$2:$M$875,MATCH(W4292&amp;D4292,FlowMapping!$E$2:$E$875,0))</f>
        <v>31c4d160-b21e-41b3-b9c1-3d7a72377653</v>
      </c>
      <c r="G4292" s="61" t="str">
        <f>INDEX(Activities!$B$2:$B$390,MATCH(H4292,Activities!$C$2:$C$390,0))</f>
        <v>Valve and fittings other than plumbing</v>
      </c>
      <c r="H4292" s="61" t="s">
        <v>97</v>
      </c>
      <c r="I4292" s="61" t="s">
        <v>997</v>
      </c>
      <c r="J4292" s="62">
        <v>3.7024222017959417E-10</v>
      </c>
      <c r="K4292" s="61" t="s">
        <v>2093</v>
      </c>
      <c r="L4292" s="61"/>
      <c r="M4292" s="61"/>
      <c r="N4292" s="61"/>
      <c r="O4292" s="61"/>
      <c r="P4292" s="61"/>
      <c r="Q4292" s="74">
        <v>3.2630030039016864</v>
      </c>
      <c r="R4292" s="61">
        <v>1</v>
      </c>
      <c r="S4292" s="61">
        <v>1</v>
      </c>
      <c r="T4292" s="61">
        <v>1</v>
      </c>
      <c r="U4292" s="61">
        <v>5</v>
      </c>
      <c r="V4292" s="61">
        <v>2013</v>
      </c>
      <c r="W4292" s="61" t="s">
        <v>16</v>
      </c>
      <c r="X4292" s="61" t="s">
        <v>572</v>
      </c>
      <c r="Y4292" s="61"/>
      <c r="AC4292"/>
    </row>
    <row r="4293" spans="2:29" x14ac:dyDescent="0.2">
      <c r="B4293" s="61" t="str">
        <f>INDEX(FlowMapping!$G$2:$G$875,MATCH(W4293&amp;D4293,FlowMapping!$E$2:$E$875,0))</f>
        <v>copper</v>
      </c>
      <c r="C4293" s="61">
        <f>INDEX(FlowMapping!$H$2:$H$875,MATCH(W4293&amp;D4293,FlowMapping!$E$2:$E$875,0))</f>
        <v>7440508</v>
      </c>
      <c r="D4293" s="61" t="s">
        <v>1027</v>
      </c>
      <c r="E4293" s="61" t="str">
        <f>INDEX(FlowMapping!$J$2:$J$875,MATCH(W4293&amp;D4293,FlowMapping!$E$2:$E$875,0))</f>
        <v>unspecified</v>
      </c>
      <c r="F4293" s="61" t="str">
        <f>INDEX(FlowMapping!$M$2:$M$875,MATCH(W4293&amp;D4293,FlowMapping!$E$2:$E$875,0))</f>
        <v>2f100cfa-4feb-45e9-a43a-357128228889</v>
      </c>
      <c r="G4293" s="61" t="str">
        <f>INDEX(Activities!$B$2:$B$390,MATCH(H4293,Activities!$C$2:$C$390,0))</f>
        <v>Valve and fittings other than plumbing</v>
      </c>
      <c r="H4293" s="61" t="s">
        <v>97</v>
      </c>
      <c r="I4293" s="61" t="s">
        <v>997</v>
      </c>
      <c r="J4293" s="62">
        <v>1.4779043625821961E-9</v>
      </c>
      <c r="K4293" s="61" t="s">
        <v>2093</v>
      </c>
      <c r="L4293" s="61"/>
      <c r="M4293" s="61"/>
      <c r="N4293" s="61"/>
      <c r="O4293" s="61"/>
      <c r="P4293" s="61"/>
      <c r="Q4293" s="74">
        <v>3.6565374211799746</v>
      </c>
      <c r="R4293" s="61">
        <v>1</v>
      </c>
      <c r="S4293" s="61">
        <v>1</v>
      </c>
      <c r="T4293" s="61">
        <v>1</v>
      </c>
      <c r="U4293" s="61">
        <v>5</v>
      </c>
      <c r="V4293" s="61">
        <v>2013</v>
      </c>
      <c r="W4293" s="61" t="s">
        <v>25</v>
      </c>
      <c r="X4293" s="61" t="s">
        <v>572</v>
      </c>
      <c r="Y4293" s="61"/>
      <c r="AC4293"/>
    </row>
    <row r="4294" spans="2:29" x14ac:dyDescent="0.2">
      <c r="B4294" s="61" t="str">
        <f>INDEX(FlowMapping!$G$2:$G$875,MATCH(W4294&amp;D4294,FlowMapping!$E$2:$E$875,0))</f>
        <v>nickel</v>
      </c>
      <c r="C4294" s="61">
        <f>INDEX(FlowMapping!$H$2:$H$875,MATCH(W4294&amp;D4294,FlowMapping!$E$2:$E$875,0))</f>
        <v>7440020</v>
      </c>
      <c r="D4294" s="61" t="s">
        <v>1027</v>
      </c>
      <c r="E4294" s="61" t="str">
        <f>INDEX(FlowMapping!$J$2:$J$875,MATCH(W4294&amp;D4294,FlowMapping!$E$2:$E$875,0))</f>
        <v>unspecified</v>
      </c>
      <c r="F4294" s="61" t="str">
        <f>INDEX(FlowMapping!$M$2:$M$875,MATCH(W4294&amp;D4294,FlowMapping!$E$2:$E$875,0))</f>
        <v>63e7fe55-8549-11e0-9d78-0800200c9a66</v>
      </c>
      <c r="G4294" s="61" t="str">
        <f>INDEX(Activities!$B$2:$B$390,MATCH(H4294,Activities!$C$2:$C$390,0))</f>
        <v>Valve and fittings other than plumbing</v>
      </c>
      <c r="H4294" s="61" t="s">
        <v>97</v>
      </c>
      <c r="I4294" s="61" t="s">
        <v>997</v>
      </c>
      <c r="J4294" s="62">
        <v>5.2557993438450117E-9</v>
      </c>
      <c r="K4294" s="61" t="s">
        <v>2093</v>
      </c>
      <c r="L4294" s="61"/>
      <c r="M4294" s="61"/>
      <c r="N4294" s="61"/>
      <c r="O4294" s="61"/>
      <c r="P4294" s="61"/>
      <c r="Q4294" s="74">
        <v>3.9444471754144543</v>
      </c>
      <c r="R4294" s="61">
        <v>1</v>
      </c>
      <c r="S4294" s="61">
        <v>1</v>
      </c>
      <c r="T4294" s="61">
        <v>1</v>
      </c>
      <c r="U4294" s="61">
        <v>5</v>
      </c>
      <c r="V4294" s="61">
        <v>2013</v>
      </c>
      <c r="W4294" s="61" t="s">
        <v>15</v>
      </c>
      <c r="X4294" s="61" t="s">
        <v>572</v>
      </c>
      <c r="Y4294" s="61"/>
      <c r="AC4294"/>
    </row>
    <row r="4295" spans="2:29" x14ac:dyDescent="0.2">
      <c r="B4295" s="61" t="str">
        <f>INDEX(FlowMapping!$G$2:$G$875,MATCH(W4295&amp;D4295,FlowMapping!$E$2:$E$875,0))</f>
        <v>manganese</v>
      </c>
      <c r="C4295" s="61">
        <f>INDEX(FlowMapping!$H$2:$H$875,MATCH(W4295&amp;D4295,FlowMapping!$E$2:$E$875,0))</f>
        <v>7439965</v>
      </c>
      <c r="D4295" s="61" t="s">
        <v>1027</v>
      </c>
      <c r="E4295" s="61" t="str">
        <f>INDEX(FlowMapping!$J$2:$J$875,MATCH(W4295&amp;D4295,FlowMapping!$E$2:$E$875,0))</f>
        <v>unspecified</v>
      </c>
      <c r="F4295" s="61" t="str">
        <f>INDEX(FlowMapping!$M$2:$M$875,MATCH(W4295&amp;D4295,FlowMapping!$E$2:$E$875,0))</f>
        <v>10cbd2f7-c41b-4bb4-b636-d8fc15cf0282</v>
      </c>
      <c r="G4295" s="61" t="str">
        <f>INDEX(Activities!$B$2:$B$390,MATCH(H4295,Activities!$C$2:$C$390,0))</f>
        <v>Valve and fittings other than plumbing</v>
      </c>
      <c r="H4295" s="61" t="s">
        <v>97</v>
      </c>
      <c r="I4295" s="61" t="s">
        <v>997</v>
      </c>
      <c r="J4295" s="62">
        <v>7.752621508873648E-9</v>
      </c>
      <c r="K4295" s="61" t="s">
        <v>2093</v>
      </c>
      <c r="L4295" s="61"/>
      <c r="M4295" s="61"/>
      <c r="N4295" s="61"/>
      <c r="O4295" s="61"/>
      <c r="P4295" s="61"/>
      <c r="Q4295" s="74">
        <v>3.875816041732731</v>
      </c>
      <c r="R4295" s="61">
        <v>1</v>
      </c>
      <c r="S4295" s="61">
        <v>1</v>
      </c>
      <c r="T4295" s="61">
        <v>1</v>
      </c>
      <c r="U4295" s="61">
        <v>5</v>
      </c>
      <c r="V4295" s="61">
        <v>2013</v>
      </c>
      <c r="W4295" s="61" t="s">
        <v>21</v>
      </c>
      <c r="X4295" s="61" t="s">
        <v>572</v>
      </c>
      <c r="Y4295" s="61"/>
      <c r="AC4295"/>
    </row>
    <row r="4296" spans="2:29" x14ac:dyDescent="0.2">
      <c r="B4296" s="61" t="str">
        <f>INDEX(FlowMapping!$G$2:$G$875,MATCH(W4296&amp;D4296,FlowMapping!$E$2:$E$875,0))</f>
        <v>chromium</v>
      </c>
      <c r="C4296" s="61">
        <f>INDEX(FlowMapping!$H$2:$H$875,MATCH(W4296&amp;D4296,FlowMapping!$E$2:$E$875,0))</f>
        <v>7440473</v>
      </c>
      <c r="D4296" s="61" t="s">
        <v>1027</v>
      </c>
      <c r="E4296" s="61" t="str">
        <f>INDEX(FlowMapping!$J$2:$J$875,MATCH(W4296&amp;D4296,FlowMapping!$E$2:$E$875,0))</f>
        <v>unspecified</v>
      </c>
      <c r="F4296" s="61" t="str">
        <f>INDEX(FlowMapping!$M$2:$M$875,MATCH(W4296&amp;D4296,FlowMapping!$E$2:$E$875,0))</f>
        <v>63e7b036-8549-11e0-9d78-0800200c9a66</v>
      </c>
      <c r="G4296" s="61" t="str">
        <f>INDEX(Activities!$B$2:$B$390,MATCH(H4296,Activities!$C$2:$C$390,0))</f>
        <v>Valve and fittings other than plumbing</v>
      </c>
      <c r="H4296" s="61" t="s">
        <v>97</v>
      </c>
      <c r="I4296" s="61" t="s">
        <v>997</v>
      </c>
      <c r="J4296" s="62">
        <v>7.8920434532984524E-9</v>
      </c>
      <c r="K4296" s="61" t="s">
        <v>2093</v>
      </c>
      <c r="L4296" s="61"/>
      <c r="M4296" s="61"/>
      <c r="N4296" s="61"/>
      <c r="O4296" s="61"/>
      <c r="P4296" s="61"/>
      <c r="Q4296" s="74">
        <v>4.1265483800781633</v>
      </c>
      <c r="R4296" s="61">
        <v>1</v>
      </c>
      <c r="S4296" s="61">
        <v>1</v>
      </c>
      <c r="T4296" s="61">
        <v>1</v>
      </c>
      <c r="U4296" s="61">
        <v>5</v>
      </c>
      <c r="V4296" s="61">
        <v>2013</v>
      </c>
      <c r="W4296" s="61" t="s">
        <v>13</v>
      </c>
      <c r="X4296" s="61" t="s">
        <v>572</v>
      </c>
      <c r="Y4296" s="61"/>
      <c r="AC4296"/>
    </row>
    <row r="4297" spans="2:29" x14ac:dyDescent="0.2">
      <c r="B4297" s="61" t="str">
        <f>INDEX(FlowMapping!$G$2:$G$875,MATCH(W4297&amp;D4297,FlowMapping!$E$2:$E$875,0))</f>
        <v>chromium</v>
      </c>
      <c r="C4297" s="61">
        <f>INDEX(FlowMapping!$H$2:$H$875,MATCH(W4297&amp;D4297,FlowMapping!$E$2:$E$875,0))</f>
        <v>7440473</v>
      </c>
      <c r="D4297" s="61" t="s">
        <v>1027</v>
      </c>
      <c r="E4297" s="61" t="str">
        <f>INDEX(FlowMapping!$J$2:$J$875,MATCH(W4297&amp;D4297,FlowMapping!$E$2:$E$875,0))</f>
        <v>unspecified</v>
      </c>
      <c r="F4297" s="61" t="str">
        <f>INDEX(FlowMapping!$M$2:$M$875,MATCH(W4297&amp;D4297,FlowMapping!$E$2:$E$875,0))</f>
        <v>63e7b036-8549-11e0-9d78-0800200c9a66</v>
      </c>
      <c r="G4297" s="61" t="str">
        <f>INDEX(Activities!$B$2:$B$390,MATCH(H4297,Activities!$C$2:$C$390,0))</f>
        <v>Ammunition, arms, ordnance, and accessories manufacturing</v>
      </c>
      <c r="H4297" s="61" t="s">
        <v>54</v>
      </c>
      <c r="I4297" s="61" t="s">
        <v>997</v>
      </c>
      <c r="J4297" s="62">
        <v>7.2381604013129368E-11</v>
      </c>
      <c r="K4297" s="61" t="s">
        <v>2093</v>
      </c>
      <c r="L4297" s="61"/>
      <c r="M4297" s="61"/>
      <c r="N4297" s="61"/>
      <c r="O4297" s="61"/>
      <c r="P4297" s="61"/>
      <c r="Q4297" s="74">
        <v>4.1265483800781633</v>
      </c>
      <c r="R4297" s="61">
        <v>1</v>
      </c>
      <c r="S4297" s="61">
        <v>1</v>
      </c>
      <c r="T4297" s="61">
        <v>1</v>
      </c>
      <c r="U4297" s="61">
        <v>5</v>
      </c>
      <c r="V4297" s="61">
        <v>2013</v>
      </c>
      <c r="W4297" s="61" t="s">
        <v>13</v>
      </c>
      <c r="X4297" s="61" t="s">
        <v>572</v>
      </c>
      <c r="Y4297" s="61"/>
      <c r="AC4297"/>
    </row>
    <row r="4298" spans="2:29" x14ac:dyDescent="0.2">
      <c r="B4298" s="61" t="str">
        <f>INDEX(FlowMapping!$G$2:$G$875,MATCH(W4298&amp;D4298,FlowMapping!$E$2:$E$875,0))</f>
        <v>manganese</v>
      </c>
      <c r="C4298" s="61">
        <f>INDEX(FlowMapping!$H$2:$H$875,MATCH(W4298&amp;D4298,FlowMapping!$E$2:$E$875,0))</f>
        <v>7439965</v>
      </c>
      <c r="D4298" s="61" t="s">
        <v>1027</v>
      </c>
      <c r="E4298" s="61" t="str">
        <f>INDEX(FlowMapping!$J$2:$J$875,MATCH(W4298&amp;D4298,FlowMapping!$E$2:$E$875,0))</f>
        <v>unspecified</v>
      </c>
      <c r="F4298" s="61" t="str">
        <f>INDEX(FlowMapping!$M$2:$M$875,MATCH(W4298&amp;D4298,FlowMapping!$E$2:$E$875,0))</f>
        <v>10cbd2f7-c41b-4bb4-b636-d8fc15cf0282</v>
      </c>
      <c r="G4298" s="61" t="str">
        <f>INDEX(Activities!$B$2:$B$390,MATCH(H4298,Activities!$C$2:$C$390,0))</f>
        <v>Ammunition, arms, ordnance, and accessories manufacturing</v>
      </c>
      <c r="H4298" s="61" t="s">
        <v>54</v>
      </c>
      <c r="I4298" s="61" t="s">
        <v>997</v>
      </c>
      <c r="J4298" s="62">
        <v>8.539939307611322E-10</v>
      </c>
      <c r="K4298" s="61" t="s">
        <v>2093</v>
      </c>
      <c r="L4298" s="61"/>
      <c r="M4298" s="61"/>
      <c r="N4298" s="61"/>
      <c r="O4298" s="61"/>
      <c r="P4298" s="61"/>
      <c r="Q4298" s="74">
        <v>3.875816041732731</v>
      </c>
      <c r="R4298" s="61">
        <v>1</v>
      </c>
      <c r="S4298" s="61">
        <v>1</v>
      </c>
      <c r="T4298" s="61">
        <v>1</v>
      </c>
      <c r="U4298" s="61">
        <v>5</v>
      </c>
      <c r="V4298" s="61">
        <v>2013</v>
      </c>
      <c r="W4298" s="61" t="s">
        <v>21</v>
      </c>
      <c r="X4298" s="61" t="s">
        <v>572</v>
      </c>
      <c r="Y4298" s="61"/>
      <c r="AC4298"/>
    </row>
    <row r="4299" spans="2:29" x14ac:dyDescent="0.2">
      <c r="B4299" s="61" t="str">
        <f>INDEX(FlowMapping!$G$2:$G$875,MATCH(W4299&amp;D4299,FlowMapping!$E$2:$E$875,0))</f>
        <v>lead</v>
      </c>
      <c r="C4299" s="61">
        <f>INDEX(FlowMapping!$H$2:$H$875,MATCH(W4299&amp;D4299,FlowMapping!$E$2:$E$875,0))</f>
        <v>7439921</v>
      </c>
      <c r="D4299" s="61" t="s">
        <v>1027</v>
      </c>
      <c r="E4299" s="61" t="str">
        <f>INDEX(FlowMapping!$J$2:$J$875,MATCH(W4299&amp;D4299,FlowMapping!$E$2:$E$875,0))</f>
        <v>unspecified</v>
      </c>
      <c r="F4299" s="61" t="str">
        <f>INDEX(FlowMapping!$M$2:$M$875,MATCH(W4299&amp;D4299,FlowMapping!$E$2:$E$875,0))</f>
        <v>31c4d160-b21e-41b3-b9c1-3d7a72377653</v>
      </c>
      <c r="G4299" s="61" t="str">
        <f>INDEX(Activities!$B$2:$B$390,MATCH(H4299,Activities!$C$2:$C$390,0))</f>
        <v>Ammunition, arms, ordnance, and accessories manufacturing</v>
      </c>
      <c r="H4299" s="61" t="s">
        <v>54</v>
      </c>
      <c r="I4299" s="61" t="s">
        <v>997</v>
      </c>
      <c r="J4299" s="62">
        <v>3.9315464668359439E-9</v>
      </c>
      <c r="K4299" s="61" t="s">
        <v>2093</v>
      </c>
      <c r="L4299" s="61"/>
      <c r="M4299" s="61"/>
      <c r="N4299" s="61"/>
      <c r="O4299" s="61"/>
      <c r="P4299" s="61"/>
      <c r="Q4299" s="74">
        <v>3.2630030039016864</v>
      </c>
      <c r="R4299" s="61">
        <v>1</v>
      </c>
      <c r="S4299" s="61">
        <v>1</v>
      </c>
      <c r="T4299" s="61">
        <v>1</v>
      </c>
      <c r="U4299" s="61">
        <v>5</v>
      </c>
      <c r="V4299" s="61">
        <v>2013</v>
      </c>
      <c r="W4299" s="61" t="s">
        <v>16</v>
      </c>
      <c r="X4299" s="61" t="s">
        <v>572</v>
      </c>
      <c r="Y4299" s="61"/>
      <c r="AC4299"/>
    </row>
    <row r="4300" spans="2:29" x14ac:dyDescent="0.2">
      <c r="B4300" s="61" t="str">
        <f>INDEX(FlowMapping!$G$2:$G$875,MATCH(W4300&amp;D4300,FlowMapping!$E$2:$E$875,0))</f>
        <v>copper</v>
      </c>
      <c r="C4300" s="61">
        <f>INDEX(FlowMapping!$H$2:$H$875,MATCH(W4300&amp;D4300,FlowMapping!$E$2:$E$875,0))</f>
        <v>7440508</v>
      </c>
      <c r="D4300" s="61" t="s">
        <v>1027</v>
      </c>
      <c r="E4300" s="61" t="str">
        <f>INDEX(FlowMapping!$J$2:$J$875,MATCH(W4300&amp;D4300,FlowMapping!$E$2:$E$875,0))</f>
        <v>unspecified</v>
      </c>
      <c r="F4300" s="61" t="str">
        <f>INDEX(FlowMapping!$M$2:$M$875,MATCH(W4300&amp;D4300,FlowMapping!$E$2:$E$875,0))</f>
        <v>2f100cfa-4feb-45e9-a43a-357128228889</v>
      </c>
      <c r="G4300" s="61" t="str">
        <f>INDEX(Activities!$B$2:$B$390,MATCH(H4300,Activities!$C$2:$C$390,0))</f>
        <v>Ammunition, arms, ordnance, and accessories manufacturing</v>
      </c>
      <c r="H4300" s="61" t="s">
        <v>54</v>
      </c>
      <c r="I4300" s="61" t="s">
        <v>997</v>
      </c>
      <c r="J4300" s="62">
        <v>4.2246096538056597E-9</v>
      </c>
      <c r="K4300" s="61" t="s">
        <v>2093</v>
      </c>
      <c r="L4300" s="61"/>
      <c r="M4300" s="61"/>
      <c r="N4300" s="61"/>
      <c r="O4300" s="61"/>
      <c r="P4300" s="61"/>
      <c r="Q4300" s="74">
        <v>3.6565374211799746</v>
      </c>
      <c r="R4300" s="61">
        <v>1</v>
      </c>
      <c r="S4300" s="61">
        <v>1</v>
      </c>
      <c r="T4300" s="61">
        <v>1</v>
      </c>
      <c r="U4300" s="61">
        <v>5</v>
      </c>
      <c r="V4300" s="61">
        <v>2013</v>
      </c>
      <c r="W4300" s="61" t="s">
        <v>25</v>
      </c>
      <c r="X4300" s="61" t="s">
        <v>572</v>
      </c>
      <c r="Y4300" s="61"/>
      <c r="AC4300"/>
    </row>
    <row r="4301" spans="2:29" x14ac:dyDescent="0.2">
      <c r="B4301" s="61" t="str">
        <f>INDEX(FlowMapping!$G$2:$G$875,MATCH(W4301&amp;D4301,FlowMapping!$E$2:$E$875,0))</f>
        <v>antimony</v>
      </c>
      <c r="C4301" s="61">
        <f>INDEX(FlowMapping!$H$2:$H$875,MATCH(W4301&amp;D4301,FlowMapping!$E$2:$E$875,0))</f>
        <v>7440360</v>
      </c>
      <c r="D4301" s="61" t="s">
        <v>1027</v>
      </c>
      <c r="E4301" s="61" t="str">
        <f>INDEX(FlowMapping!$J$2:$J$875,MATCH(W4301&amp;D4301,FlowMapping!$E$2:$E$875,0))</f>
        <v>unspecified</v>
      </c>
      <c r="F4301" s="61" t="str">
        <f>INDEX(FlowMapping!$M$2:$M$875,MATCH(W4301&amp;D4301,FlowMapping!$E$2:$E$875,0))</f>
        <v>b2dc8668-86de-4207-b20e-dc81dea63c98</v>
      </c>
      <c r="G4301" s="61" t="str">
        <f>INDEX(Activities!$B$2:$B$390,MATCH(H4301,Activities!$C$2:$C$390,0))</f>
        <v>Ammunition, arms, ordnance, and accessories manufacturing</v>
      </c>
      <c r="H4301" s="61" t="s">
        <v>54</v>
      </c>
      <c r="I4301" s="61" t="s">
        <v>997</v>
      </c>
      <c r="J4301" s="62">
        <v>4.897261906236452E-9</v>
      </c>
      <c r="K4301" s="61" t="s">
        <v>2093</v>
      </c>
      <c r="L4301" s="61"/>
      <c r="M4301" s="61"/>
      <c r="N4301" s="61"/>
      <c r="O4301" s="61"/>
      <c r="P4301" s="61"/>
      <c r="Q4301" s="74">
        <v>2.4405766909136037</v>
      </c>
      <c r="R4301" s="61">
        <v>1</v>
      </c>
      <c r="S4301" s="61">
        <v>1</v>
      </c>
      <c r="T4301" s="61">
        <v>1</v>
      </c>
      <c r="U4301" s="61">
        <v>5</v>
      </c>
      <c r="V4301" s="61">
        <v>2013</v>
      </c>
      <c r="W4301" s="61" t="s">
        <v>99</v>
      </c>
      <c r="X4301" s="61" t="s">
        <v>572</v>
      </c>
      <c r="Y4301" s="61"/>
      <c r="AC4301"/>
    </row>
    <row r="4302" spans="2:29" x14ac:dyDescent="0.2">
      <c r="B4302" s="61" t="str">
        <f>INDEX(FlowMapping!$G$2:$G$875,MATCH(W4302&amp;D4302,FlowMapping!$E$2:$E$875,0))</f>
        <v>arsenic</v>
      </c>
      <c r="C4302" s="61">
        <f>INDEX(FlowMapping!$H$2:$H$875,MATCH(W4302&amp;D4302,FlowMapping!$E$2:$E$875,0))</f>
        <v>17428410</v>
      </c>
      <c r="D4302" s="61" t="s">
        <v>1027</v>
      </c>
      <c r="E4302" s="61" t="str">
        <f>INDEX(FlowMapping!$J$2:$J$875,MATCH(W4302&amp;D4302,FlowMapping!$E$2:$E$875,0))</f>
        <v>unspecified</v>
      </c>
      <c r="F4302" s="61" t="str">
        <f>INDEX(FlowMapping!$M$2:$M$875,MATCH(W4302&amp;D4302,FlowMapping!$E$2:$E$875,0))</f>
        <v>8a377f10-d147-41ff-b9ef-53fad50245ce</v>
      </c>
      <c r="G4302" s="61" t="str">
        <f>INDEX(Activities!$B$2:$B$390,MATCH(H4302,Activities!$C$2:$C$390,0))</f>
        <v>Ammunition, arms, ordnance, and accessories manufacturing</v>
      </c>
      <c r="H4302" s="61" t="s">
        <v>54</v>
      </c>
      <c r="I4302" s="61" t="s">
        <v>997</v>
      </c>
      <c r="J4302" s="62">
        <v>6.9387006874341982E-9</v>
      </c>
      <c r="K4302" s="61" t="s">
        <v>2093</v>
      </c>
      <c r="L4302" s="61"/>
      <c r="M4302" s="61"/>
      <c r="N4302" s="61"/>
      <c r="O4302" s="61"/>
      <c r="P4302" s="61"/>
      <c r="Q4302" s="74">
        <v>2.23564195283888</v>
      </c>
      <c r="R4302" s="61">
        <v>1</v>
      </c>
      <c r="S4302" s="61">
        <v>1</v>
      </c>
      <c r="T4302" s="61">
        <v>1</v>
      </c>
      <c r="U4302" s="61">
        <v>5</v>
      </c>
      <c r="V4302" s="61">
        <v>2013</v>
      </c>
      <c r="W4302" s="61" t="s">
        <v>247</v>
      </c>
      <c r="X4302" s="61" t="s">
        <v>572</v>
      </c>
      <c r="Y4302" s="61"/>
      <c r="AC4302"/>
    </row>
    <row r="4303" spans="2:29" x14ac:dyDescent="0.2">
      <c r="B4303" s="61" t="str">
        <f>INDEX(FlowMapping!$G$2:$G$875,MATCH(W4303&amp;D4303,FlowMapping!$E$2:$E$875,0))</f>
        <v>NITROUS ACID</v>
      </c>
      <c r="C4303" s="61">
        <f>INDEX(FlowMapping!$H$2:$H$875,MATCH(W4303&amp;D4303,FlowMapping!$E$2:$E$875,0))</f>
        <v>7782776</v>
      </c>
      <c r="D4303" s="61" t="s">
        <v>1027</v>
      </c>
      <c r="E4303" s="61" t="str">
        <f>INDEX(FlowMapping!$J$2:$J$875,MATCH(W4303&amp;D4303,FlowMapping!$E$2:$E$875,0))</f>
        <v>unspecified</v>
      </c>
      <c r="F4303" s="61" t="str">
        <f>INDEX(FlowMapping!$M$2:$M$875,MATCH(W4303&amp;D4303,FlowMapping!$E$2:$E$875,0))</f>
        <v>d99f9170-0d59-3aa6-a885-e4e24928d130</v>
      </c>
      <c r="G4303" s="61" t="str">
        <f>INDEX(Activities!$B$2:$B$390,MATCH(H4303,Activities!$C$2:$C$390,0))</f>
        <v>Ammunition, arms, ordnance, and accessories manufacturing</v>
      </c>
      <c r="H4303" s="61" t="s">
        <v>54</v>
      </c>
      <c r="I4303" s="61" t="s">
        <v>997</v>
      </c>
      <c r="J4303" s="62">
        <v>7.1353440267541952E-9</v>
      </c>
      <c r="K4303" s="61" t="s">
        <v>2093</v>
      </c>
      <c r="L4303" s="61"/>
      <c r="M4303" s="61"/>
      <c r="N4303" s="61"/>
      <c r="O4303" s="61"/>
      <c r="P4303" s="61"/>
      <c r="Q4303" s="74">
        <v>4.5056411483746039</v>
      </c>
      <c r="R4303" s="61">
        <v>1</v>
      </c>
      <c r="S4303" s="61">
        <v>1</v>
      </c>
      <c r="T4303" s="61">
        <v>1</v>
      </c>
      <c r="U4303" s="61">
        <v>5</v>
      </c>
      <c r="V4303" s="61">
        <v>2013</v>
      </c>
      <c r="W4303" s="61" t="s">
        <v>107</v>
      </c>
      <c r="X4303" s="61" t="s">
        <v>572</v>
      </c>
      <c r="Y4303" s="61"/>
      <c r="AC4303"/>
    </row>
    <row r="4304" spans="2:29" x14ac:dyDescent="0.2">
      <c r="B4304" s="61" t="str">
        <f>INDEX(FlowMapping!$G$2:$G$875,MATCH(W4304&amp;D4304,FlowMapping!$E$2:$E$875,0))</f>
        <v>Sodium formate</v>
      </c>
      <c r="C4304" s="61">
        <f>INDEX(FlowMapping!$H$2:$H$875,MATCH(W4304&amp;D4304,FlowMapping!$E$2:$E$875,0))</f>
        <v>141537</v>
      </c>
      <c r="D4304" s="61" t="s">
        <v>1027</v>
      </c>
      <c r="E4304" s="61" t="str">
        <f>INDEX(FlowMapping!$J$2:$J$875,MATCH(W4304&amp;D4304,FlowMapping!$E$2:$E$875,0))</f>
        <v>unspecified</v>
      </c>
      <c r="F4304" s="61" t="str">
        <f>INDEX(FlowMapping!$M$2:$M$875,MATCH(W4304&amp;D4304,FlowMapping!$E$2:$E$875,0))</f>
        <v>f8ac9a93-5172-4349-bc59-01af13f7dbb6</v>
      </c>
      <c r="G4304" s="61" t="str">
        <f>INDEX(Activities!$B$2:$B$390,MATCH(H4304,Activities!$C$2:$C$390,0))</f>
        <v>Other fabricated metal manufacturing</v>
      </c>
      <c r="H4304" s="61" t="s">
        <v>68</v>
      </c>
      <c r="I4304" s="61" t="s">
        <v>997</v>
      </c>
      <c r="J4304" s="62">
        <v>7.5491795093699024E-11</v>
      </c>
      <c r="K4304" s="61" t="s">
        <v>2093</v>
      </c>
      <c r="L4304" s="61"/>
      <c r="M4304" s="61"/>
      <c r="N4304" s="61"/>
      <c r="O4304" s="61"/>
      <c r="P4304" s="61"/>
      <c r="Q4304" s="74">
        <v>3.4406018863535328</v>
      </c>
      <c r="R4304" s="61">
        <v>1</v>
      </c>
      <c r="S4304" s="61">
        <v>1</v>
      </c>
      <c r="T4304" s="61">
        <v>1</v>
      </c>
      <c r="U4304" s="61">
        <v>5</v>
      </c>
      <c r="V4304" s="61">
        <v>2013</v>
      </c>
      <c r="W4304" s="61" t="s">
        <v>242</v>
      </c>
      <c r="X4304" s="61" t="s">
        <v>572</v>
      </c>
      <c r="Y4304" s="61"/>
      <c r="AC4304"/>
    </row>
    <row r="4305" spans="2:29" x14ac:dyDescent="0.2">
      <c r="B4305" s="61" t="str">
        <f>INDEX(FlowMapping!$G$2:$G$875,MATCH(W4305&amp;D4305,FlowMapping!$E$2:$E$875,0))</f>
        <v>silver</v>
      </c>
      <c r="C4305" s="61">
        <f>INDEX(FlowMapping!$H$2:$H$875,MATCH(W4305&amp;D4305,FlowMapping!$E$2:$E$875,0))</f>
        <v>7440224</v>
      </c>
      <c r="D4305" s="61" t="s">
        <v>1027</v>
      </c>
      <c r="E4305" s="61" t="str">
        <f>INDEX(FlowMapping!$J$2:$J$875,MATCH(W4305&amp;D4305,FlowMapping!$E$2:$E$875,0))</f>
        <v>unspecified</v>
      </c>
      <c r="F4305" s="61" t="str">
        <f>INDEX(FlowMapping!$M$2:$M$875,MATCH(W4305&amp;D4305,FlowMapping!$E$2:$E$875,0))</f>
        <v>63e82560-8549-11e0-9d78-0800200c9a66</v>
      </c>
      <c r="G4305" s="61" t="str">
        <f>INDEX(Activities!$B$2:$B$390,MATCH(H4305,Activities!$C$2:$C$390,0))</f>
        <v>Other fabricated metal manufacturing</v>
      </c>
      <c r="H4305" s="61" t="s">
        <v>68</v>
      </c>
      <c r="I4305" s="61" t="s">
        <v>997</v>
      </c>
      <c r="J4305" s="62">
        <v>7.5491795093699024E-11</v>
      </c>
      <c r="K4305" s="61" t="s">
        <v>2093</v>
      </c>
      <c r="L4305" s="61"/>
      <c r="M4305" s="61"/>
      <c r="N4305" s="61"/>
      <c r="O4305" s="61"/>
      <c r="P4305" s="61"/>
      <c r="Q4305" s="74">
        <v>4.3390902794426154</v>
      </c>
      <c r="R4305" s="61">
        <v>1</v>
      </c>
      <c r="S4305" s="61">
        <v>1</v>
      </c>
      <c r="T4305" s="61">
        <v>1</v>
      </c>
      <c r="U4305" s="61">
        <v>5</v>
      </c>
      <c r="V4305" s="61">
        <v>2013</v>
      </c>
      <c r="W4305" s="61" t="s">
        <v>156</v>
      </c>
      <c r="X4305" s="61" t="s">
        <v>572</v>
      </c>
      <c r="Y4305" s="61"/>
      <c r="AC4305"/>
    </row>
    <row r="4306" spans="2:29" x14ac:dyDescent="0.2">
      <c r="B4306" s="61" t="str">
        <f>INDEX(FlowMapping!$G$2:$G$875,MATCH(W4306&amp;D4306,FlowMapping!$E$2:$E$875,0))</f>
        <v>Ethene, trichloro-</v>
      </c>
      <c r="C4306" s="61">
        <f>INDEX(FlowMapping!$H$2:$H$875,MATCH(W4306&amp;D4306,FlowMapping!$E$2:$E$875,0))</f>
        <v>79016</v>
      </c>
      <c r="D4306" s="61" t="s">
        <v>1027</v>
      </c>
      <c r="E4306" s="61" t="str">
        <f>INDEX(FlowMapping!$J$2:$J$875,MATCH(W4306&amp;D4306,FlowMapping!$E$2:$E$875,0))</f>
        <v>unspecified</v>
      </c>
      <c r="F4306" s="61" t="str">
        <f>INDEX(FlowMapping!$M$2:$M$875,MATCH(W4306&amp;D4306,FlowMapping!$E$2:$E$875,0))</f>
        <v>3801ac00-aef4-4224-8d04-9d6734794719</v>
      </c>
      <c r="G4306" s="61" t="str">
        <f>INDEX(Activities!$B$2:$B$390,MATCH(H4306,Activities!$C$2:$C$390,0))</f>
        <v>Other fabricated metal manufacturing</v>
      </c>
      <c r="H4306" s="61" t="s">
        <v>68</v>
      </c>
      <c r="I4306" s="61" t="s">
        <v>997</v>
      </c>
      <c r="J4306" s="62">
        <v>7.5491795093699024E-11</v>
      </c>
      <c r="K4306" s="61" t="s">
        <v>2093</v>
      </c>
      <c r="L4306" s="61"/>
      <c r="M4306" s="61"/>
      <c r="N4306" s="61"/>
      <c r="O4306" s="61"/>
      <c r="P4306" s="61"/>
      <c r="Q4306" s="74">
        <v>4.5130480637277604</v>
      </c>
      <c r="R4306" s="61">
        <v>1</v>
      </c>
      <c r="S4306" s="61">
        <v>1</v>
      </c>
      <c r="T4306" s="61">
        <v>1</v>
      </c>
      <c r="U4306" s="61">
        <v>5</v>
      </c>
      <c r="V4306" s="61">
        <v>2013</v>
      </c>
      <c r="W4306" s="61" t="s">
        <v>227</v>
      </c>
      <c r="X4306" s="61" t="s">
        <v>572</v>
      </c>
      <c r="Y4306" s="61"/>
      <c r="AC4306"/>
    </row>
    <row r="4307" spans="2:29" x14ac:dyDescent="0.2">
      <c r="B4307" s="61" t="str">
        <f>INDEX(FlowMapping!$G$2:$G$875,MATCH(W4307&amp;D4307,FlowMapping!$E$2:$E$875,0))</f>
        <v>lead</v>
      </c>
      <c r="C4307" s="61">
        <f>INDEX(FlowMapping!$H$2:$H$875,MATCH(W4307&amp;D4307,FlowMapping!$E$2:$E$875,0))</f>
        <v>7439921</v>
      </c>
      <c r="D4307" s="61" t="s">
        <v>1027</v>
      </c>
      <c r="E4307" s="61" t="str">
        <f>INDEX(FlowMapping!$J$2:$J$875,MATCH(W4307&amp;D4307,FlowMapping!$E$2:$E$875,0))</f>
        <v>unspecified</v>
      </c>
      <c r="F4307" s="61" t="str">
        <f>INDEX(FlowMapping!$M$2:$M$875,MATCH(W4307&amp;D4307,FlowMapping!$E$2:$E$875,0))</f>
        <v>31c4d160-b21e-41b3-b9c1-3d7a72377653</v>
      </c>
      <c r="G4307" s="61" t="str">
        <f>INDEX(Activities!$B$2:$B$390,MATCH(H4307,Activities!$C$2:$C$390,0))</f>
        <v>Other fabricated metal manufacturing</v>
      </c>
      <c r="H4307" s="61" t="s">
        <v>68</v>
      </c>
      <c r="I4307" s="61" t="s">
        <v>997</v>
      </c>
      <c r="J4307" s="62">
        <v>1.0644343108211563E-10</v>
      </c>
      <c r="K4307" s="61" t="s">
        <v>2093</v>
      </c>
      <c r="L4307" s="61"/>
      <c r="M4307" s="61"/>
      <c r="N4307" s="61"/>
      <c r="O4307" s="61"/>
      <c r="P4307" s="61"/>
      <c r="Q4307" s="74">
        <v>3.2630030039016864</v>
      </c>
      <c r="R4307" s="61">
        <v>1</v>
      </c>
      <c r="S4307" s="61">
        <v>1</v>
      </c>
      <c r="T4307" s="61">
        <v>1</v>
      </c>
      <c r="U4307" s="61">
        <v>5</v>
      </c>
      <c r="V4307" s="61">
        <v>2013</v>
      </c>
      <c r="W4307" s="61" t="s">
        <v>16</v>
      </c>
      <c r="X4307" s="61" t="s">
        <v>572</v>
      </c>
      <c r="Y4307" s="61"/>
      <c r="AC4307"/>
    </row>
    <row r="4308" spans="2:29" x14ac:dyDescent="0.2">
      <c r="B4308" s="61" t="str">
        <f>INDEX(FlowMapping!$G$2:$G$875,MATCH(W4308&amp;D4308,FlowMapping!$E$2:$E$875,0))</f>
        <v>mercury</v>
      </c>
      <c r="C4308" s="61">
        <f>INDEX(FlowMapping!$H$2:$H$875,MATCH(W4308&amp;D4308,FlowMapping!$E$2:$E$875,0))</f>
        <v>7439976</v>
      </c>
      <c r="D4308" s="61" t="s">
        <v>1027</v>
      </c>
      <c r="E4308" s="61" t="str">
        <f>INDEX(FlowMapping!$J$2:$J$875,MATCH(W4308&amp;D4308,FlowMapping!$E$2:$E$875,0))</f>
        <v>unspecified</v>
      </c>
      <c r="F4308" s="61" t="str">
        <f>INDEX(FlowMapping!$M$2:$M$875,MATCH(W4308&amp;D4308,FlowMapping!$E$2:$E$875,0))</f>
        <v>9325957a-bee5-4f2d-8bd1-458729c5e49e</v>
      </c>
      <c r="G4308" s="61" t="str">
        <f>INDEX(Activities!$B$2:$B$390,MATCH(H4308,Activities!$C$2:$C$390,0))</f>
        <v>Other fabricated metal manufacturing</v>
      </c>
      <c r="H4308" s="61" t="s">
        <v>68</v>
      </c>
      <c r="I4308" s="61" t="s">
        <v>997</v>
      </c>
      <c r="J4308" s="62">
        <v>1.8118030822487767E-10</v>
      </c>
      <c r="K4308" s="61" t="s">
        <v>2093</v>
      </c>
      <c r="L4308" s="61"/>
      <c r="M4308" s="61"/>
      <c r="N4308" s="61"/>
      <c r="O4308" s="61"/>
      <c r="P4308" s="61"/>
      <c r="Q4308" s="74">
        <v>3.063643209955242</v>
      </c>
      <c r="R4308" s="61">
        <v>1</v>
      </c>
      <c r="S4308" s="61">
        <v>1</v>
      </c>
      <c r="T4308" s="61">
        <v>1</v>
      </c>
      <c r="U4308" s="61">
        <v>5</v>
      </c>
      <c r="V4308" s="61">
        <v>2013</v>
      </c>
      <c r="W4308" s="61" t="s">
        <v>96</v>
      </c>
      <c r="X4308" s="61" t="s">
        <v>572</v>
      </c>
      <c r="Y4308" s="61"/>
      <c r="AC4308"/>
    </row>
    <row r="4309" spans="2:29" x14ac:dyDescent="0.2">
      <c r="B4309" s="61" t="str">
        <f>INDEX(FlowMapping!$G$2:$G$875,MATCH(W4309&amp;D4309,FlowMapping!$E$2:$E$875,0))</f>
        <v>ALUMINUM OXIDE</v>
      </c>
      <c r="C4309" s="61">
        <f>INDEX(FlowMapping!$H$2:$H$875,MATCH(W4309&amp;D4309,FlowMapping!$E$2:$E$875,0))</f>
        <v>1344281</v>
      </c>
      <c r="D4309" s="61" t="s">
        <v>1027</v>
      </c>
      <c r="E4309" s="61" t="str">
        <f>INDEX(FlowMapping!$J$2:$J$875,MATCH(W4309&amp;D4309,FlowMapping!$E$2:$E$875,0))</f>
        <v>unspecified</v>
      </c>
      <c r="F4309" s="61" t="str">
        <f>INDEX(FlowMapping!$M$2:$M$875,MATCH(W4309&amp;D4309,FlowMapping!$E$2:$E$875,0))</f>
        <v>32182a70-0abd-3596-85cd-39cb66195e8f</v>
      </c>
      <c r="G4309" s="61" t="str">
        <f>INDEX(Activities!$B$2:$B$390,MATCH(H4309,Activities!$C$2:$C$390,0))</f>
        <v>Other fabricated metal manufacturing</v>
      </c>
      <c r="H4309" s="61" t="s">
        <v>68</v>
      </c>
      <c r="I4309" s="61" t="s">
        <v>997</v>
      </c>
      <c r="J4309" s="62">
        <v>1.721212928136338E-9</v>
      </c>
      <c r="K4309" s="61" t="s">
        <v>2093</v>
      </c>
      <c r="L4309" s="61"/>
      <c r="M4309" s="61"/>
      <c r="N4309" s="61"/>
      <c r="O4309" s="61"/>
      <c r="P4309" s="61"/>
      <c r="Q4309" s="74">
        <v>4.541660212657372</v>
      </c>
      <c r="R4309" s="61">
        <v>1</v>
      </c>
      <c r="S4309" s="61">
        <v>1</v>
      </c>
      <c r="T4309" s="61">
        <v>1</v>
      </c>
      <c r="U4309" s="61">
        <v>5</v>
      </c>
      <c r="V4309" s="61">
        <v>2013</v>
      </c>
      <c r="W4309" s="61" t="s">
        <v>198</v>
      </c>
      <c r="X4309" s="61" t="s">
        <v>572</v>
      </c>
      <c r="Y4309" s="61"/>
      <c r="AC4309"/>
    </row>
    <row r="4310" spans="2:29" x14ac:dyDescent="0.2">
      <c r="B4310" s="61" t="str">
        <f>INDEX(FlowMapping!$G$2:$G$875,MATCH(W4310&amp;D4310,FlowMapping!$E$2:$E$875,0))</f>
        <v>manganese</v>
      </c>
      <c r="C4310" s="61">
        <f>INDEX(FlowMapping!$H$2:$H$875,MATCH(W4310&amp;D4310,FlowMapping!$E$2:$E$875,0))</f>
        <v>7439965</v>
      </c>
      <c r="D4310" s="61" t="s">
        <v>1027</v>
      </c>
      <c r="E4310" s="61" t="str">
        <f>INDEX(FlowMapping!$J$2:$J$875,MATCH(W4310&amp;D4310,FlowMapping!$E$2:$E$875,0))</f>
        <v>unspecified</v>
      </c>
      <c r="F4310" s="61" t="str">
        <f>INDEX(FlowMapping!$M$2:$M$875,MATCH(W4310&amp;D4310,FlowMapping!$E$2:$E$875,0))</f>
        <v>10cbd2f7-c41b-4bb4-b636-d8fc15cf0282</v>
      </c>
      <c r="G4310" s="61" t="str">
        <f>INDEX(Activities!$B$2:$B$390,MATCH(H4310,Activities!$C$2:$C$390,0))</f>
        <v>Other fabricated metal manufacturing</v>
      </c>
      <c r="H4310" s="61" t="s">
        <v>68</v>
      </c>
      <c r="I4310" s="61" t="s">
        <v>997</v>
      </c>
      <c r="J4310" s="62">
        <v>2.3105622740738272E-9</v>
      </c>
      <c r="K4310" s="61" t="s">
        <v>2093</v>
      </c>
      <c r="L4310" s="61"/>
      <c r="M4310" s="61"/>
      <c r="N4310" s="61"/>
      <c r="O4310" s="61"/>
      <c r="P4310" s="61"/>
      <c r="Q4310" s="74">
        <v>3.875816041732731</v>
      </c>
      <c r="R4310" s="61">
        <v>1</v>
      </c>
      <c r="S4310" s="61">
        <v>1</v>
      </c>
      <c r="T4310" s="61">
        <v>1</v>
      </c>
      <c r="U4310" s="61">
        <v>5</v>
      </c>
      <c r="V4310" s="61">
        <v>2013</v>
      </c>
      <c r="W4310" s="61" t="s">
        <v>21</v>
      </c>
      <c r="X4310" s="61" t="s">
        <v>572</v>
      </c>
      <c r="Y4310" s="61"/>
      <c r="AC4310"/>
    </row>
    <row r="4311" spans="2:29" x14ac:dyDescent="0.2">
      <c r="B4311" s="61" t="str">
        <f>INDEX(FlowMapping!$G$2:$G$875,MATCH(W4311&amp;D4311,FlowMapping!$E$2:$E$875,0))</f>
        <v>nickel</v>
      </c>
      <c r="C4311" s="61">
        <f>INDEX(FlowMapping!$H$2:$H$875,MATCH(W4311&amp;D4311,FlowMapping!$E$2:$E$875,0))</f>
        <v>7440020</v>
      </c>
      <c r="D4311" s="61" t="s">
        <v>1027</v>
      </c>
      <c r="E4311" s="61" t="str">
        <f>INDEX(FlowMapping!$J$2:$J$875,MATCH(W4311&amp;D4311,FlowMapping!$E$2:$E$875,0))</f>
        <v>unspecified</v>
      </c>
      <c r="F4311" s="61" t="str">
        <f>INDEX(FlowMapping!$M$2:$M$875,MATCH(W4311&amp;D4311,FlowMapping!$E$2:$E$875,0))</f>
        <v>63e7fe55-8549-11e0-9d78-0800200c9a66</v>
      </c>
      <c r="G4311" s="61" t="str">
        <f>INDEX(Activities!$B$2:$B$390,MATCH(H4311,Activities!$C$2:$C$390,0))</f>
        <v>Other fabricated metal manufacturing</v>
      </c>
      <c r="H4311" s="61" t="s">
        <v>68</v>
      </c>
      <c r="I4311" s="61" t="s">
        <v>997</v>
      </c>
      <c r="J4311" s="62">
        <v>4.3659471823719338E-9</v>
      </c>
      <c r="K4311" s="61" t="s">
        <v>2093</v>
      </c>
      <c r="L4311" s="61"/>
      <c r="M4311" s="61"/>
      <c r="N4311" s="61"/>
      <c r="O4311" s="61"/>
      <c r="P4311" s="61"/>
      <c r="Q4311" s="74">
        <v>3.9444471754144543</v>
      </c>
      <c r="R4311" s="61">
        <v>1</v>
      </c>
      <c r="S4311" s="61">
        <v>1</v>
      </c>
      <c r="T4311" s="61">
        <v>1</v>
      </c>
      <c r="U4311" s="61">
        <v>5</v>
      </c>
      <c r="V4311" s="61">
        <v>2013</v>
      </c>
      <c r="W4311" s="61" t="s">
        <v>15</v>
      </c>
      <c r="X4311" s="61" t="s">
        <v>572</v>
      </c>
      <c r="Y4311" s="61"/>
      <c r="AC4311"/>
    </row>
    <row r="4312" spans="2:29" x14ac:dyDescent="0.2">
      <c r="B4312" s="61" t="str">
        <f>INDEX(FlowMapping!$G$2:$G$875,MATCH(W4312&amp;D4312,FlowMapping!$E$2:$E$875,0))</f>
        <v>copper</v>
      </c>
      <c r="C4312" s="61">
        <f>INDEX(FlowMapping!$H$2:$H$875,MATCH(W4312&amp;D4312,FlowMapping!$E$2:$E$875,0))</f>
        <v>7440508</v>
      </c>
      <c r="D4312" s="61" t="s">
        <v>1027</v>
      </c>
      <c r="E4312" s="61" t="str">
        <f>INDEX(FlowMapping!$J$2:$J$875,MATCH(W4312&amp;D4312,FlowMapping!$E$2:$E$875,0))</f>
        <v>unspecified</v>
      </c>
      <c r="F4312" s="61" t="str">
        <f>INDEX(FlowMapping!$M$2:$M$875,MATCH(W4312&amp;D4312,FlowMapping!$E$2:$E$875,0))</f>
        <v>2f100cfa-4feb-45e9-a43a-357128228889</v>
      </c>
      <c r="G4312" s="61" t="str">
        <f>INDEX(Activities!$B$2:$B$390,MATCH(H4312,Activities!$C$2:$C$390,0))</f>
        <v>Other fabricated metal manufacturing</v>
      </c>
      <c r="H4312" s="61" t="s">
        <v>68</v>
      </c>
      <c r="I4312" s="61" t="s">
        <v>997</v>
      </c>
      <c r="J4312" s="62">
        <v>9.6913346869487076E-9</v>
      </c>
      <c r="K4312" s="61" t="s">
        <v>2093</v>
      </c>
      <c r="L4312" s="61"/>
      <c r="M4312" s="61"/>
      <c r="N4312" s="61"/>
      <c r="O4312" s="61"/>
      <c r="P4312" s="61"/>
      <c r="Q4312" s="74">
        <v>3.6565374211799746</v>
      </c>
      <c r="R4312" s="61">
        <v>1</v>
      </c>
      <c r="S4312" s="61">
        <v>1</v>
      </c>
      <c r="T4312" s="61">
        <v>1</v>
      </c>
      <c r="U4312" s="61">
        <v>5</v>
      </c>
      <c r="V4312" s="61">
        <v>2013</v>
      </c>
      <c r="W4312" s="61" t="s">
        <v>25</v>
      </c>
      <c r="X4312" s="61" t="s">
        <v>572</v>
      </c>
      <c r="Y4312" s="61"/>
      <c r="AC4312"/>
    </row>
    <row r="4313" spans="2:29" x14ac:dyDescent="0.2">
      <c r="B4313" s="61" t="str">
        <f>INDEX(FlowMapping!$G$2:$G$875,MATCH(W4313&amp;D4313,FlowMapping!$E$2:$E$875,0))</f>
        <v>chromium</v>
      </c>
      <c r="C4313" s="61">
        <f>INDEX(FlowMapping!$H$2:$H$875,MATCH(W4313&amp;D4313,FlowMapping!$E$2:$E$875,0))</f>
        <v>7440473</v>
      </c>
      <c r="D4313" s="61" t="s">
        <v>1027</v>
      </c>
      <c r="E4313" s="61" t="str">
        <f>INDEX(FlowMapping!$J$2:$J$875,MATCH(W4313&amp;D4313,FlowMapping!$E$2:$E$875,0))</f>
        <v>unspecified</v>
      </c>
      <c r="F4313" s="61" t="str">
        <f>INDEX(FlowMapping!$M$2:$M$875,MATCH(W4313&amp;D4313,FlowMapping!$E$2:$E$875,0))</f>
        <v>63e7b036-8549-11e0-9d78-0800200c9a66</v>
      </c>
      <c r="G4313" s="61" t="str">
        <f>INDEX(Activities!$B$2:$B$390,MATCH(H4313,Activities!$C$2:$C$390,0))</f>
        <v>Other fabricated metal manufacturing</v>
      </c>
      <c r="H4313" s="61" t="s">
        <v>68</v>
      </c>
      <c r="I4313" s="61" t="s">
        <v>997</v>
      </c>
      <c r="J4313" s="62">
        <v>9.8760027161069133E-9</v>
      </c>
      <c r="K4313" s="61" t="s">
        <v>2093</v>
      </c>
      <c r="L4313" s="61"/>
      <c r="M4313" s="61"/>
      <c r="N4313" s="61"/>
      <c r="O4313" s="61"/>
      <c r="P4313" s="61"/>
      <c r="Q4313" s="74">
        <v>4.1265483800781633</v>
      </c>
      <c r="R4313" s="61">
        <v>1</v>
      </c>
      <c r="S4313" s="61">
        <v>1</v>
      </c>
      <c r="T4313" s="61">
        <v>1</v>
      </c>
      <c r="U4313" s="61">
        <v>5</v>
      </c>
      <c r="V4313" s="61">
        <v>2013</v>
      </c>
      <c r="W4313" s="61" t="s">
        <v>13</v>
      </c>
      <c r="X4313" s="61" t="s">
        <v>572</v>
      </c>
      <c r="Y4313" s="61"/>
      <c r="AC4313"/>
    </row>
    <row r="4314" spans="2:29" x14ac:dyDescent="0.2">
      <c r="B4314" s="61" t="str">
        <f>INDEX(FlowMapping!$G$2:$G$875,MATCH(W4314&amp;D4314,FlowMapping!$E$2:$E$875,0))</f>
        <v>copper</v>
      </c>
      <c r="C4314" s="61">
        <f>INDEX(FlowMapping!$H$2:$H$875,MATCH(W4314&amp;D4314,FlowMapping!$E$2:$E$875,0))</f>
        <v>7440508</v>
      </c>
      <c r="D4314" s="61" t="s">
        <v>1027</v>
      </c>
      <c r="E4314" s="61" t="str">
        <f>INDEX(FlowMapping!$J$2:$J$875,MATCH(W4314&amp;D4314,FlowMapping!$E$2:$E$875,0))</f>
        <v>unspecified</v>
      </c>
      <c r="F4314" s="61" t="str">
        <f>INDEX(FlowMapping!$M$2:$M$875,MATCH(W4314&amp;D4314,FlowMapping!$E$2:$E$875,0))</f>
        <v>2f100cfa-4feb-45e9-a43a-357128228889</v>
      </c>
      <c r="G4314" s="61" t="str">
        <f>INDEX(Activities!$B$2:$B$390,MATCH(H4314,Activities!$C$2:$C$390,0))</f>
        <v>Other industrial machinery manufacturing</v>
      </c>
      <c r="H4314" s="61" t="s">
        <v>136</v>
      </c>
      <c r="I4314" s="61" t="s">
        <v>997</v>
      </c>
      <c r="J4314" s="62">
        <v>1.0876654517552274E-13</v>
      </c>
      <c r="K4314" s="61" t="s">
        <v>2093</v>
      </c>
      <c r="L4314" s="61"/>
      <c r="M4314" s="61"/>
      <c r="N4314" s="61"/>
      <c r="O4314" s="61"/>
      <c r="P4314" s="61"/>
      <c r="Q4314" s="74">
        <v>3.6565374211799746</v>
      </c>
      <c r="R4314" s="61">
        <v>1</v>
      </c>
      <c r="S4314" s="61">
        <v>1</v>
      </c>
      <c r="T4314" s="61">
        <v>1</v>
      </c>
      <c r="U4314" s="61">
        <v>5</v>
      </c>
      <c r="V4314" s="61">
        <v>2013</v>
      </c>
      <c r="W4314" s="61" t="s">
        <v>25</v>
      </c>
      <c r="X4314" s="61" t="s">
        <v>572</v>
      </c>
      <c r="Y4314" s="61"/>
      <c r="AC4314"/>
    </row>
    <row r="4315" spans="2:29" x14ac:dyDescent="0.2">
      <c r="B4315" s="61" t="str">
        <f>INDEX(FlowMapping!$G$2:$G$875,MATCH(W4315&amp;D4315,FlowMapping!$E$2:$E$875,0))</f>
        <v>nickel</v>
      </c>
      <c r="C4315" s="61">
        <f>INDEX(FlowMapping!$H$2:$H$875,MATCH(W4315&amp;D4315,FlowMapping!$E$2:$E$875,0))</f>
        <v>7440020</v>
      </c>
      <c r="D4315" s="61" t="s">
        <v>1027</v>
      </c>
      <c r="E4315" s="61" t="str">
        <f>INDEX(FlowMapping!$J$2:$J$875,MATCH(W4315&amp;D4315,FlowMapping!$E$2:$E$875,0))</f>
        <v>unspecified</v>
      </c>
      <c r="F4315" s="61" t="str">
        <f>INDEX(FlowMapping!$M$2:$M$875,MATCH(W4315&amp;D4315,FlowMapping!$E$2:$E$875,0))</f>
        <v>63e7fe55-8549-11e0-9d78-0800200c9a66</v>
      </c>
      <c r="G4315" s="61" t="str">
        <f>INDEX(Activities!$B$2:$B$390,MATCH(H4315,Activities!$C$2:$C$390,0))</f>
        <v>Other industrial machinery manufacturing</v>
      </c>
      <c r="H4315" s="61" t="s">
        <v>136</v>
      </c>
      <c r="I4315" s="61" t="s">
        <v>997</v>
      </c>
      <c r="J4315" s="62">
        <v>2.3928639938614997E-13</v>
      </c>
      <c r="K4315" s="61" t="s">
        <v>2093</v>
      </c>
      <c r="L4315" s="61"/>
      <c r="M4315" s="61"/>
      <c r="N4315" s="61"/>
      <c r="O4315" s="61"/>
      <c r="P4315" s="61"/>
      <c r="Q4315" s="74">
        <v>3.9444471754144543</v>
      </c>
      <c r="R4315" s="61">
        <v>1</v>
      </c>
      <c r="S4315" s="61">
        <v>1</v>
      </c>
      <c r="T4315" s="61">
        <v>1</v>
      </c>
      <c r="U4315" s="61">
        <v>5</v>
      </c>
      <c r="V4315" s="61">
        <v>2013</v>
      </c>
      <c r="W4315" s="61" t="s">
        <v>15</v>
      </c>
      <c r="X4315" s="61" t="s">
        <v>572</v>
      </c>
      <c r="Y4315" s="61"/>
      <c r="AC4315"/>
    </row>
    <row r="4316" spans="2:29" x14ac:dyDescent="0.2">
      <c r="B4316" s="61" t="str">
        <f>INDEX(FlowMapping!$G$2:$G$875,MATCH(W4316&amp;D4316,FlowMapping!$E$2:$E$875,0))</f>
        <v>manganese</v>
      </c>
      <c r="C4316" s="61">
        <f>INDEX(FlowMapping!$H$2:$H$875,MATCH(W4316&amp;D4316,FlowMapping!$E$2:$E$875,0))</f>
        <v>7439965</v>
      </c>
      <c r="D4316" s="61" t="s">
        <v>1027</v>
      </c>
      <c r="E4316" s="61" t="str">
        <f>INDEX(FlowMapping!$J$2:$J$875,MATCH(W4316&amp;D4316,FlowMapping!$E$2:$E$875,0))</f>
        <v>unspecified</v>
      </c>
      <c r="F4316" s="61" t="str">
        <f>INDEX(FlowMapping!$M$2:$M$875,MATCH(W4316&amp;D4316,FlowMapping!$E$2:$E$875,0))</f>
        <v>10cbd2f7-c41b-4bb4-b636-d8fc15cf0282</v>
      </c>
      <c r="G4316" s="61" t="str">
        <f>INDEX(Activities!$B$2:$B$390,MATCH(H4316,Activities!$C$2:$C$390,0))</f>
        <v>Other industrial machinery manufacturing</v>
      </c>
      <c r="H4316" s="61" t="s">
        <v>136</v>
      </c>
      <c r="I4316" s="61" t="s">
        <v>997</v>
      </c>
      <c r="J4316" s="62">
        <v>8.4837905236907731E-13</v>
      </c>
      <c r="K4316" s="61" t="s">
        <v>2093</v>
      </c>
      <c r="L4316" s="61"/>
      <c r="M4316" s="61"/>
      <c r="N4316" s="61"/>
      <c r="O4316" s="61"/>
      <c r="P4316" s="61"/>
      <c r="Q4316" s="74">
        <v>3.875816041732731</v>
      </c>
      <c r="R4316" s="61">
        <v>1</v>
      </c>
      <c r="S4316" s="61">
        <v>1</v>
      </c>
      <c r="T4316" s="61">
        <v>1</v>
      </c>
      <c r="U4316" s="61">
        <v>5</v>
      </c>
      <c r="V4316" s="61">
        <v>2013</v>
      </c>
      <c r="W4316" s="61" t="s">
        <v>21</v>
      </c>
      <c r="X4316" s="61" t="s">
        <v>572</v>
      </c>
      <c r="Y4316" s="61"/>
      <c r="AC4316"/>
    </row>
    <row r="4317" spans="2:29" x14ac:dyDescent="0.2">
      <c r="B4317" s="61" t="str">
        <f>INDEX(FlowMapping!$G$2:$G$875,MATCH(W4317&amp;D4317,FlowMapping!$E$2:$E$875,0))</f>
        <v>lead</v>
      </c>
      <c r="C4317" s="61">
        <f>INDEX(FlowMapping!$H$2:$H$875,MATCH(W4317&amp;D4317,FlowMapping!$E$2:$E$875,0))</f>
        <v>7439921</v>
      </c>
      <c r="D4317" s="61" t="s">
        <v>1027</v>
      </c>
      <c r="E4317" s="61" t="str">
        <f>INDEX(FlowMapping!$J$2:$J$875,MATCH(W4317&amp;D4317,FlowMapping!$E$2:$E$875,0))</f>
        <v>unspecified</v>
      </c>
      <c r="F4317" s="61" t="str">
        <f>INDEX(FlowMapping!$M$2:$M$875,MATCH(W4317&amp;D4317,FlowMapping!$E$2:$E$875,0))</f>
        <v>31c4d160-b21e-41b3-b9c1-3d7a72377653</v>
      </c>
      <c r="G4317" s="61" t="str">
        <f>INDEX(Activities!$B$2:$B$390,MATCH(H4317,Activities!$C$2:$C$390,0))</f>
        <v>Other industrial machinery manufacturing</v>
      </c>
      <c r="H4317" s="61" t="s">
        <v>136</v>
      </c>
      <c r="I4317" s="61" t="s">
        <v>997</v>
      </c>
      <c r="J4317" s="62">
        <v>1.9822050258967964E-11</v>
      </c>
      <c r="K4317" s="61" t="s">
        <v>2093</v>
      </c>
      <c r="L4317" s="61"/>
      <c r="M4317" s="61"/>
      <c r="N4317" s="61"/>
      <c r="O4317" s="61"/>
      <c r="P4317" s="61"/>
      <c r="Q4317" s="74">
        <v>3.2630030039016864</v>
      </c>
      <c r="R4317" s="61">
        <v>1</v>
      </c>
      <c r="S4317" s="61">
        <v>1</v>
      </c>
      <c r="T4317" s="61">
        <v>1</v>
      </c>
      <c r="U4317" s="61">
        <v>5</v>
      </c>
      <c r="V4317" s="61">
        <v>2013</v>
      </c>
      <c r="W4317" s="61" t="s">
        <v>16</v>
      </c>
      <c r="X4317" s="61" t="s">
        <v>572</v>
      </c>
      <c r="Y4317" s="61"/>
      <c r="AC4317"/>
    </row>
    <row r="4318" spans="2:29" x14ac:dyDescent="0.2">
      <c r="B4318" s="61" t="str">
        <f>INDEX(FlowMapping!$G$2:$G$875,MATCH(W4318&amp;D4318,FlowMapping!$E$2:$E$875,0))</f>
        <v>chromium</v>
      </c>
      <c r="C4318" s="61">
        <f>INDEX(FlowMapping!$H$2:$H$875,MATCH(W4318&amp;D4318,FlowMapping!$E$2:$E$875,0))</f>
        <v>7440473</v>
      </c>
      <c r="D4318" s="61" t="s">
        <v>1027</v>
      </c>
      <c r="E4318" s="61" t="str">
        <f>INDEX(FlowMapping!$J$2:$J$875,MATCH(W4318&amp;D4318,FlowMapping!$E$2:$E$875,0))</f>
        <v>unspecified</v>
      </c>
      <c r="F4318" s="61" t="str">
        <f>INDEX(FlowMapping!$M$2:$M$875,MATCH(W4318&amp;D4318,FlowMapping!$E$2:$E$875,0))</f>
        <v>63e7b036-8549-11e0-9d78-0800200c9a66</v>
      </c>
      <c r="G4318" s="61" t="str">
        <f>INDEX(Activities!$B$2:$B$390,MATCH(H4318,Activities!$C$2:$C$390,0))</f>
        <v>Other industrial machinery manufacturing</v>
      </c>
      <c r="H4318" s="61" t="s">
        <v>136</v>
      </c>
      <c r="I4318" s="61" t="s">
        <v>997</v>
      </c>
      <c r="J4318" s="62">
        <v>2.1770711682332631E-11</v>
      </c>
      <c r="K4318" s="61" t="s">
        <v>2093</v>
      </c>
      <c r="L4318" s="61"/>
      <c r="M4318" s="61"/>
      <c r="N4318" s="61"/>
      <c r="O4318" s="61"/>
      <c r="P4318" s="61"/>
      <c r="Q4318" s="74">
        <v>4.1265483800781633</v>
      </c>
      <c r="R4318" s="61">
        <v>1</v>
      </c>
      <c r="S4318" s="61">
        <v>1</v>
      </c>
      <c r="T4318" s="61">
        <v>1</v>
      </c>
      <c r="U4318" s="61">
        <v>5</v>
      </c>
      <c r="V4318" s="61">
        <v>2013</v>
      </c>
      <c r="W4318" s="61" t="s">
        <v>13</v>
      </c>
      <c r="X4318" s="61" t="s">
        <v>572</v>
      </c>
      <c r="Y4318" s="61"/>
      <c r="AC4318"/>
    </row>
    <row r="4319" spans="2:29" x14ac:dyDescent="0.2">
      <c r="B4319" s="61" t="str">
        <f>INDEX(FlowMapping!$G$2:$G$875,MATCH(W4319&amp;D4319,FlowMapping!$E$2:$E$875,0))</f>
        <v>Styrene</v>
      </c>
      <c r="C4319" s="61">
        <f>INDEX(FlowMapping!$H$2:$H$875,MATCH(W4319&amp;D4319,FlowMapping!$E$2:$E$875,0))</f>
        <v>100425</v>
      </c>
      <c r="D4319" s="61" t="s">
        <v>1027</v>
      </c>
      <c r="E4319" s="61" t="str">
        <f>INDEX(FlowMapping!$J$2:$J$875,MATCH(W4319&amp;D4319,FlowMapping!$E$2:$E$875,0))</f>
        <v>unspecified</v>
      </c>
      <c r="F4319" s="61" t="str">
        <f>INDEX(FlowMapping!$M$2:$M$875,MATCH(W4319&amp;D4319,FlowMapping!$E$2:$E$875,0))</f>
        <v>e4f58170-4339-44d0-bec7-bdf6445b45ee</v>
      </c>
      <c r="G4319" s="61" t="str">
        <f>INDEX(Activities!$B$2:$B$390,MATCH(H4319,Activities!$C$2:$C$390,0))</f>
        <v>Other industrial machinery manufacturing</v>
      </c>
      <c r="H4319" s="61" t="s">
        <v>136</v>
      </c>
      <c r="I4319" s="61" t="s">
        <v>997</v>
      </c>
      <c r="J4319" s="62">
        <v>1.0876654517552272E-10</v>
      </c>
      <c r="K4319" s="61" t="s">
        <v>2093</v>
      </c>
      <c r="L4319" s="61"/>
      <c r="M4319" s="61"/>
      <c r="N4319" s="61"/>
      <c r="O4319" s="61"/>
      <c r="P4319" s="61"/>
      <c r="Q4319" s="74">
        <v>2.6663482844399882</v>
      </c>
      <c r="R4319" s="61">
        <v>1</v>
      </c>
      <c r="S4319" s="61">
        <v>1</v>
      </c>
      <c r="T4319" s="61">
        <v>1</v>
      </c>
      <c r="U4319" s="61">
        <v>5</v>
      </c>
      <c r="V4319" s="61">
        <v>2013</v>
      </c>
      <c r="W4319" s="61" t="s">
        <v>58</v>
      </c>
      <c r="X4319" s="61" t="s">
        <v>572</v>
      </c>
      <c r="Y4319" s="61"/>
      <c r="AC4319"/>
    </row>
    <row r="4320" spans="2:29" x14ac:dyDescent="0.2">
      <c r="B4320" s="61" t="str">
        <f>INDEX(FlowMapping!$G$2:$G$875,MATCH(W4320&amp;D4320,FlowMapping!$E$2:$E$875,0))</f>
        <v>copper</v>
      </c>
      <c r="C4320" s="61">
        <f>INDEX(FlowMapping!$H$2:$H$875,MATCH(W4320&amp;D4320,FlowMapping!$E$2:$E$875,0))</f>
        <v>7440508</v>
      </c>
      <c r="D4320" s="61" t="s">
        <v>1027</v>
      </c>
      <c r="E4320" s="61" t="str">
        <f>INDEX(FlowMapping!$J$2:$J$875,MATCH(W4320&amp;D4320,FlowMapping!$E$2:$E$875,0))</f>
        <v>unspecified</v>
      </c>
      <c r="F4320" s="61" t="str">
        <f>INDEX(FlowMapping!$M$2:$M$875,MATCH(W4320&amp;D4320,FlowMapping!$E$2:$E$875,0))</f>
        <v>2f100cfa-4feb-45e9-a43a-357128228889</v>
      </c>
      <c r="G4320" s="61" t="str">
        <f>INDEX(Activities!$B$2:$B$390,MATCH(H4320,Activities!$C$2:$C$390,0))</f>
        <v>Cutting and machine tool accessory, rolling mill, and other metalworking machinery manufacturing</v>
      </c>
      <c r="H4320" s="61" t="s">
        <v>110</v>
      </c>
      <c r="I4320" s="61" t="s">
        <v>997</v>
      </c>
      <c r="J4320" s="62">
        <v>9.7904265068734566E-11</v>
      </c>
      <c r="K4320" s="61" t="s">
        <v>2093</v>
      </c>
      <c r="L4320" s="61"/>
      <c r="M4320" s="61"/>
      <c r="N4320" s="61"/>
      <c r="O4320" s="61"/>
      <c r="P4320" s="61"/>
      <c r="Q4320" s="74">
        <v>3.6565374211799746</v>
      </c>
      <c r="R4320" s="61">
        <v>1</v>
      </c>
      <c r="S4320" s="61">
        <v>1</v>
      </c>
      <c r="T4320" s="61">
        <v>1</v>
      </c>
      <c r="U4320" s="61">
        <v>5</v>
      </c>
      <c r="V4320" s="61">
        <v>2013</v>
      </c>
      <c r="W4320" s="61" t="s">
        <v>25</v>
      </c>
      <c r="X4320" s="61" t="s">
        <v>572</v>
      </c>
      <c r="Y4320" s="61"/>
      <c r="AC4320"/>
    </row>
    <row r="4321" spans="2:29" x14ac:dyDescent="0.2">
      <c r="B4321" s="61" t="str">
        <f>INDEX(FlowMapping!$G$2:$G$875,MATCH(W4321&amp;D4321,FlowMapping!$E$2:$E$875,0))</f>
        <v>lead</v>
      </c>
      <c r="C4321" s="61">
        <f>INDEX(FlowMapping!$H$2:$H$875,MATCH(W4321&amp;D4321,FlowMapping!$E$2:$E$875,0))</f>
        <v>7439921</v>
      </c>
      <c r="D4321" s="61" t="s">
        <v>1027</v>
      </c>
      <c r="E4321" s="61" t="str">
        <f>INDEX(FlowMapping!$J$2:$J$875,MATCH(W4321&amp;D4321,FlowMapping!$E$2:$E$875,0))</f>
        <v>unspecified</v>
      </c>
      <c r="F4321" s="61" t="str">
        <f>INDEX(FlowMapping!$M$2:$M$875,MATCH(W4321&amp;D4321,FlowMapping!$E$2:$E$875,0))</f>
        <v>31c4d160-b21e-41b3-b9c1-3d7a72377653</v>
      </c>
      <c r="G4321" s="61" t="str">
        <f>INDEX(Activities!$B$2:$B$390,MATCH(H4321,Activities!$C$2:$C$390,0))</f>
        <v>Cutting and machine tool accessory, rolling mill, and other metalworking machinery manufacturing</v>
      </c>
      <c r="H4321" s="61" t="s">
        <v>110</v>
      </c>
      <c r="I4321" s="61" t="s">
        <v>997</v>
      </c>
      <c r="J4321" s="62">
        <v>1.1325343672893902E-10</v>
      </c>
      <c r="K4321" s="61" t="s">
        <v>2093</v>
      </c>
      <c r="L4321" s="61"/>
      <c r="M4321" s="61"/>
      <c r="N4321" s="61"/>
      <c r="O4321" s="61"/>
      <c r="P4321" s="61"/>
      <c r="Q4321" s="74">
        <v>3.2630030039016864</v>
      </c>
      <c r="R4321" s="61">
        <v>1</v>
      </c>
      <c r="S4321" s="61">
        <v>1</v>
      </c>
      <c r="T4321" s="61">
        <v>1</v>
      </c>
      <c r="U4321" s="61">
        <v>5</v>
      </c>
      <c r="V4321" s="61">
        <v>2013</v>
      </c>
      <c r="W4321" s="61" t="s">
        <v>16</v>
      </c>
      <c r="X4321" s="61" t="s">
        <v>572</v>
      </c>
      <c r="Y4321" s="61"/>
      <c r="AC4321"/>
    </row>
    <row r="4322" spans="2:29" x14ac:dyDescent="0.2">
      <c r="B4322" s="61" t="str">
        <f>INDEX(FlowMapping!$G$2:$G$875,MATCH(W4322&amp;D4322,FlowMapping!$E$2:$E$875,0))</f>
        <v>nickel</v>
      </c>
      <c r="C4322" s="61">
        <f>INDEX(FlowMapping!$H$2:$H$875,MATCH(W4322&amp;D4322,FlowMapping!$E$2:$E$875,0))</f>
        <v>7440020</v>
      </c>
      <c r="D4322" s="61" t="s">
        <v>1027</v>
      </c>
      <c r="E4322" s="61" t="str">
        <f>INDEX(FlowMapping!$J$2:$J$875,MATCH(W4322&amp;D4322,FlowMapping!$E$2:$E$875,0))</f>
        <v>unspecified</v>
      </c>
      <c r="F4322" s="61" t="str">
        <f>INDEX(FlowMapping!$M$2:$M$875,MATCH(W4322&amp;D4322,FlowMapping!$E$2:$E$875,0))</f>
        <v>63e7fe55-8549-11e0-9d78-0800200c9a66</v>
      </c>
      <c r="G4322" s="61" t="str">
        <f>INDEX(Activities!$B$2:$B$390,MATCH(H4322,Activities!$C$2:$C$390,0))</f>
        <v>Cutting and machine tool accessory, rolling mill, and other metalworking machinery manufacturing</v>
      </c>
      <c r="H4322" s="61" t="s">
        <v>110</v>
      </c>
      <c r="I4322" s="61" t="s">
        <v>997</v>
      </c>
      <c r="J4322" s="62">
        <v>1.4389848431441664E-10</v>
      </c>
      <c r="K4322" s="61" t="s">
        <v>2093</v>
      </c>
      <c r="L4322" s="61"/>
      <c r="M4322" s="61"/>
      <c r="N4322" s="61"/>
      <c r="O4322" s="61"/>
      <c r="P4322" s="61"/>
      <c r="Q4322" s="74">
        <v>3.9444471754144543</v>
      </c>
      <c r="R4322" s="61">
        <v>1</v>
      </c>
      <c r="S4322" s="61">
        <v>1</v>
      </c>
      <c r="T4322" s="61">
        <v>1</v>
      </c>
      <c r="U4322" s="61">
        <v>5</v>
      </c>
      <c r="V4322" s="61">
        <v>2013</v>
      </c>
      <c r="W4322" s="61" t="s">
        <v>15</v>
      </c>
      <c r="X4322" s="61" t="s">
        <v>572</v>
      </c>
      <c r="Y4322" s="61"/>
      <c r="AC4322"/>
    </row>
    <row r="4323" spans="2:29" x14ac:dyDescent="0.2">
      <c r="B4323" s="61" t="str">
        <f>INDEX(FlowMapping!$G$2:$G$875,MATCH(W4323&amp;D4323,FlowMapping!$E$2:$E$875,0))</f>
        <v>chromium</v>
      </c>
      <c r="C4323" s="61">
        <f>INDEX(FlowMapping!$H$2:$H$875,MATCH(W4323&amp;D4323,FlowMapping!$E$2:$E$875,0))</f>
        <v>7440473</v>
      </c>
      <c r="D4323" s="61" t="s">
        <v>1027</v>
      </c>
      <c r="E4323" s="61" t="str">
        <f>INDEX(FlowMapping!$J$2:$J$875,MATCH(W4323&amp;D4323,FlowMapping!$E$2:$E$875,0))</f>
        <v>unspecified</v>
      </c>
      <c r="F4323" s="61" t="str">
        <f>INDEX(FlowMapping!$M$2:$M$875,MATCH(W4323&amp;D4323,FlowMapping!$E$2:$E$875,0))</f>
        <v>63e7b036-8549-11e0-9d78-0800200c9a66</v>
      </c>
      <c r="G4323" s="61" t="str">
        <f>INDEX(Activities!$B$2:$B$390,MATCH(H4323,Activities!$C$2:$C$390,0))</f>
        <v>Cutting and machine tool accessory, rolling mill, and other metalworking machinery manufacturing</v>
      </c>
      <c r="H4323" s="61" t="s">
        <v>110</v>
      </c>
      <c r="I4323" s="61" t="s">
        <v>997</v>
      </c>
      <c r="J4323" s="62">
        <v>4.1037715897074371E-10</v>
      </c>
      <c r="K4323" s="61" t="s">
        <v>2093</v>
      </c>
      <c r="L4323" s="61"/>
      <c r="M4323" s="61"/>
      <c r="N4323" s="61"/>
      <c r="O4323" s="61"/>
      <c r="P4323" s="61"/>
      <c r="Q4323" s="74">
        <v>4.1265483800781633</v>
      </c>
      <c r="R4323" s="61">
        <v>1</v>
      </c>
      <c r="S4323" s="61">
        <v>1</v>
      </c>
      <c r="T4323" s="61">
        <v>1</v>
      </c>
      <c r="U4323" s="61">
        <v>5</v>
      </c>
      <c r="V4323" s="61">
        <v>2013</v>
      </c>
      <c r="W4323" s="61" t="s">
        <v>13</v>
      </c>
      <c r="X4323" s="61" t="s">
        <v>572</v>
      </c>
      <c r="Y4323" s="61"/>
      <c r="AC4323"/>
    </row>
    <row r="4324" spans="2:29" x14ac:dyDescent="0.2">
      <c r="B4324" s="61" t="str">
        <f>INDEX(FlowMapping!$G$2:$G$875,MATCH(W4324&amp;D4324,FlowMapping!$E$2:$E$875,0))</f>
        <v>manganese</v>
      </c>
      <c r="C4324" s="61">
        <f>INDEX(FlowMapping!$H$2:$H$875,MATCH(W4324&amp;D4324,FlowMapping!$E$2:$E$875,0))</f>
        <v>7439965</v>
      </c>
      <c r="D4324" s="61" t="s">
        <v>1027</v>
      </c>
      <c r="E4324" s="61" t="str">
        <f>INDEX(FlowMapping!$J$2:$J$875,MATCH(W4324&amp;D4324,FlowMapping!$E$2:$E$875,0))</f>
        <v>unspecified</v>
      </c>
      <c r="F4324" s="61" t="str">
        <f>INDEX(FlowMapping!$M$2:$M$875,MATCH(W4324&amp;D4324,FlowMapping!$E$2:$E$875,0))</f>
        <v>10cbd2f7-c41b-4bb4-b636-d8fc15cf0282</v>
      </c>
      <c r="G4324" s="61" t="str">
        <f>INDEX(Activities!$B$2:$B$390,MATCH(H4324,Activities!$C$2:$C$390,0))</f>
        <v>Cutting and machine tool accessory, rolling mill, and other metalworking machinery manufacturing</v>
      </c>
      <c r="H4324" s="61" t="s">
        <v>110</v>
      </c>
      <c r="I4324" s="61" t="s">
        <v>997</v>
      </c>
      <c r="J4324" s="62">
        <v>1.3323933732816355E-8</v>
      </c>
      <c r="K4324" s="61" t="s">
        <v>2093</v>
      </c>
      <c r="L4324" s="61"/>
      <c r="M4324" s="61"/>
      <c r="N4324" s="61"/>
      <c r="O4324" s="61"/>
      <c r="P4324" s="61"/>
      <c r="Q4324" s="74">
        <v>3.875816041732731</v>
      </c>
      <c r="R4324" s="61">
        <v>1</v>
      </c>
      <c r="S4324" s="61">
        <v>1</v>
      </c>
      <c r="T4324" s="61">
        <v>1</v>
      </c>
      <c r="U4324" s="61">
        <v>5</v>
      </c>
      <c r="V4324" s="61">
        <v>2013</v>
      </c>
      <c r="W4324" s="61" t="s">
        <v>21</v>
      </c>
      <c r="X4324" s="61" t="s">
        <v>572</v>
      </c>
      <c r="Y4324" s="61"/>
      <c r="AC4324"/>
    </row>
    <row r="4325" spans="2:29" x14ac:dyDescent="0.2">
      <c r="B4325" s="61" t="str">
        <f>INDEX(FlowMapping!$G$2:$G$875,MATCH(W4325&amp;D4325,FlowMapping!$E$2:$E$875,0))</f>
        <v>lead</v>
      </c>
      <c r="C4325" s="61">
        <f>INDEX(FlowMapping!$H$2:$H$875,MATCH(W4325&amp;D4325,FlowMapping!$E$2:$E$875,0))</f>
        <v>7439921</v>
      </c>
      <c r="D4325" s="61" t="s">
        <v>1027</v>
      </c>
      <c r="E4325" s="61" t="str">
        <f>INDEX(FlowMapping!$J$2:$J$875,MATCH(W4325&amp;D4325,FlowMapping!$E$2:$E$875,0))</f>
        <v>unspecified</v>
      </c>
      <c r="F4325" s="61" t="str">
        <f>INDEX(FlowMapping!$M$2:$M$875,MATCH(W4325&amp;D4325,FlowMapping!$E$2:$E$875,0))</f>
        <v>31c4d160-b21e-41b3-b9c1-3d7a72377653</v>
      </c>
      <c r="G4325" s="61" t="str">
        <f>INDEX(Activities!$B$2:$B$390,MATCH(H4325,Activities!$C$2:$C$390,0))</f>
        <v>Pump and pumping equipment manufacturing</v>
      </c>
      <c r="H4325" s="61" t="s">
        <v>174</v>
      </c>
      <c r="I4325" s="61" t="s">
        <v>997</v>
      </c>
      <c r="J4325" s="62">
        <v>1.4814646131719302E-10</v>
      </c>
      <c r="K4325" s="61" t="s">
        <v>2093</v>
      </c>
      <c r="L4325" s="61"/>
      <c r="M4325" s="61"/>
      <c r="N4325" s="61"/>
      <c r="O4325" s="61"/>
      <c r="P4325" s="61"/>
      <c r="Q4325" s="74">
        <v>3.2630030039016864</v>
      </c>
      <c r="R4325" s="61">
        <v>1</v>
      </c>
      <c r="S4325" s="61">
        <v>1</v>
      </c>
      <c r="T4325" s="61">
        <v>1</v>
      </c>
      <c r="U4325" s="61">
        <v>5</v>
      </c>
      <c r="V4325" s="61">
        <v>2013</v>
      </c>
      <c r="W4325" s="61" t="s">
        <v>16</v>
      </c>
      <c r="X4325" s="61" t="s">
        <v>572</v>
      </c>
      <c r="Y4325" s="61"/>
      <c r="AC4325"/>
    </row>
    <row r="4326" spans="2:29" x14ac:dyDescent="0.2">
      <c r="B4326" s="61" t="str">
        <f>INDEX(FlowMapping!$G$2:$G$875,MATCH(W4326&amp;D4326,FlowMapping!$E$2:$E$875,0))</f>
        <v>chromium</v>
      </c>
      <c r="C4326" s="61">
        <f>INDEX(FlowMapping!$H$2:$H$875,MATCH(W4326&amp;D4326,FlowMapping!$E$2:$E$875,0))</f>
        <v>7440473</v>
      </c>
      <c r="D4326" s="61" t="s">
        <v>1027</v>
      </c>
      <c r="E4326" s="61" t="str">
        <f>INDEX(FlowMapping!$J$2:$J$875,MATCH(W4326&amp;D4326,FlowMapping!$E$2:$E$875,0))</f>
        <v>unspecified</v>
      </c>
      <c r="F4326" s="61" t="str">
        <f>INDEX(FlowMapping!$M$2:$M$875,MATCH(W4326&amp;D4326,FlowMapping!$E$2:$E$875,0))</f>
        <v>63e7b036-8549-11e0-9d78-0800200c9a66</v>
      </c>
      <c r="G4326" s="61" t="str">
        <f>INDEX(Activities!$B$2:$B$390,MATCH(H4326,Activities!$C$2:$C$390,0))</f>
        <v>Pump and pumping equipment manufacturing</v>
      </c>
      <c r="H4326" s="61" t="s">
        <v>174</v>
      </c>
      <c r="I4326" s="61" t="s">
        <v>997</v>
      </c>
      <c r="J4326" s="62">
        <v>4.3492539102295194E-10</v>
      </c>
      <c r="K4326" s="61" t="s">
        <v>2093</v>
      </c>
      <c r="L4326" s="61"/>
      <c r="M4326" s="61"/>
      <c r="N4326" s="61"/>
      <c r="O4326" s="61"/>
      <c r="P4326" s="61"/>
      <c r="Q4326" s="74">
        <v>4.1265483800781633</v>
      </c>
      <c r="R4326" s="61">
        <v>1</v>
      </c>
      <c r="S4326" s="61">
        <v>1</v>
      </c>
      <c r="T4326" s="61">
        <v>1</v>
      </c>
      <c r="U4326" s="61">
        <v>5</v>
      </c>
      <c r="V4326" s="61">
        <v>2013</v>
      </c>
      <c r="W4326" s="61" t="s">
        <v>13</v>
      </c>
      <c r="X4326" s="61" t="s">
        <v>572</v>
      </c>
      <c r="Y4326" s="61"/>
      <c r="AC4326"/>
    </row>
    <row r="4327" spans="2:29" x14ac:dyDescent="0.2">
      <c r="B4327" s="61" t="str">
        <f>INDEX(FlowMapping!$G$2:$G$875,MATCH(W4327&amp;D4327,FlowMapping!$E$2:$E$875,0))</f>
        <v>nickel</v>
      </c>
      <c r="C4327" s="61">
        <f>INDEX(FlowMapping!$H$2:$H$875,MATCH(W4327&amp;D4327,FlowMapping!$E$2:$E$875,0))</f>
        <v>7440020</v>
      </c>
      <c r="D4327" s="61" t="s">
        <v>1027</v>
      </c>
      <c r="E4327" s="61" t="str">
        <f>INDEX(FlowMapping!$J$2:$J$875,MATCH(W4327&amp;D4327,FlowMapping!$E$2:$E$875,0))</f>
        <v>unspecified</v>
      </c>
      <c r="F4327" s="61" t="str">
        <f>INDEX(FlowMapping!$M$2:$M$875,MATCH(W4327&amp;D4327,FlowMapping!$E$2:$E$875,0))</f>
        <v>63e7fe55-8549-11e0-9d78-0800200c9a66</v>
      </c>
      <c r="G4327" s="61" t="str">
        <f>INDEX(Activities!$B$2:$B$390,MATCH(H4327,Activities!$C$2:$C$390,0))</f>
        <v>Pump and pumping equipment manufacturing</v>
      </c>
      <c r="H4327" s="61" t="s">
        <v>174</v>
      </c>
      <c r="I4327" s="61" t="s">
        <v>997</v>
      </c>
      <c r="J4327" s="62">
        <v>4.3492539102295194E-10</v>
      </c>
      <c r="K4327" s="61" t="s">
        <v>2093</v>
      </c>
      <c r="L4327" s="61"/>
      <c r="M4327" s="61"/>
      <c r="N4327" s="61"/>
      <c r="O4327" s="61"/>
      <c r="P4327" s="61"/>
      <c r="Q4327" s="74">
        <v>3.9444471754144543</v>
      </c>
      <c r="R4327" s="61">
        <v>1</v>
      </c>
      <c r="S4327" s="61">
        <v>1</v>
      </c>
      <c r="T4327" s="61">
        <v>1</v>
      </c>
      <c r="U4327" s="61">
        <v>5</v>
      </c>
      <c r="V4327" s="61">
        <v>2013</v>
      </c>
      <c r="W4327" s="61" t="s">
        <v>15</v>
      </c>
      <c r="X4327" s="61" t="s">
        <v>572</v>
      </c>
      <c r="Y4327" s="61"/>
      <c r="AC4327"/>
    </row>
    <row r="4328" spans="2:29" x14ac:dyDescent="0.2">
      <c r="B4328" s="61" t="str">
        <f>INDEX(FlowMapping!$G$2:$G$875,MATCH(W4328&amp;D4328,FlowMapping!$E$2:$E$875,0))</f>
        <v>manganese</v>
      </c>
      <c r="C4328" s="61">
        <f>INDEX(FlowMapping!$H$2:$H$875,MATCH(W4328&amp;D4328,FlowMapping!$E$2:$E$875,0))</f>
        <v>7439965</v>
      </c>
      <c r="D4328" s="61" t="s">
        <v>1027</v>
      </c>
      <c r="E4328" s="61" t="str">
        <f>INDEX(FlowMapping!$J$2:$J$875,MATCH(W4328&amp;D4328,FlowMapping!$E$2:$E$875,0))</f>
        <v>unspecified</v>
      </c>
      <c r="F4328" s="61" t="str">
        <f>INDEX(FlowMapping!$M$2:$M$875,MATCH(W4328&amp;D4328,FlowMapping!$E$2:$E$875,0))</f>
        <v>10cbd2f7-c41b-4bb4-b636-d8fc15cf0282</v>
      </c>
      <c r="G4328" s="61" t="str">
        <f>INDEX(Activities!$B$2:$B$390,MATCH(H4328,Activities!$C$2:$C$390,0))</f>
        <v>Pump and pumping equipment manufacturing</v>
      </c>
      <c r="H4328" s="61" t="s">
        <v>174</v>
      </c>
      <c r="I4328" s="61" t="s">
        <v>997</v>
      </c>
      <c r="J4328" s="62">
        <v>8.4538622880086281E-10</v>
      </c>
      <c r="K4328" s="61" t="s">
        <v>2093</v>
      </c>
      <c r="L4328" s="61"/>
      <c r="M4328" s="61"/>
      <c r="N4328" s="61"/>
      <c r="O4328" s="61"/>
      <c r="P4328" s="61"/>
      <c r="Q4328" s="74">
        <v>3.875816041732731</v>
      </c>
      <c r="R4328" s="61">
        <v>1</v>
      </c>
      <c r="S4328" s="61">
        <v>1</v>
      </c>
      <c r="T4328" s="61">
        <v>1</v>
      </c>
      <c r="U4328" s="61">
        <v>5</v>
      </c>
      <c r="V4328" s="61">
        <v>2013</v>
      </c>
      <c r="W4328" s="61" t="s">
        <v>21</v>
      </c>
      <c r="X4328" s="61" t="s">
        <v>572</v>
      </c>
      <c r="Y4328" s="61"/>
      <c r="AC4328"/>
    </row>
    <row r="4329" spans="2:29" x14ac:dyDescent="0.2">
      <c r="B4329" s="61" t="str">
        <f>INDEX(FlowMapping!$G$2:$G$875,MATCH(W4329&amp;D4329,FlowMapping!$E$2:$E$875,0))</f>
        <v>copper</v>
      </c>
      <c r="C4329" s="61">
        <f>INDEX(FlowMapping!$H$2:$H$875,MATCH(W4329&amp;D4329,FlowMapping!$E$2:$E$875,0))</f>
        <v>7440508</v>
      </c>
      <c r="D4329" s="61" t="s">
        <v>1027</v>
      </c>
      <c r="E4329" s="61" t="str">
        <f>INDEX(FlowMapping!$J$2:$J$875,MATCH(W4329&amp;D4329,FlowMapping!$E$2:$E$875,0))</f>
        <v>unspecified</v>
      </c>
      <c r="F4329" s="61" t="str">
        <f>INDEX(FlowMapping!$M$2:$M$875,MATCH(W4329&amp;D4329,FlowMapping!$E$2:$E$875,0))</f>
        <v>2f100cfa-4feb-45e9-a43a-357128228889</v>
      </c>
      <c r="G4329" s="61" t="str">
        <f>INDEX(Activities!$B$2:$B$390,MATCH(H4329,Activities!$C$2:$C$390,0))</f>
        <v>Pump and pumping equipment manufacturing</v>
      </c>
      <c r="H4329" s="61" t="s">
        <v>174</v>
      </c>
      <c r="I4329" s="61" t="s">
        <v>997</v>
      </c>
      <c r="J4329" s="62">
        <v>9.247601126625518E-10</v>
      </c>
      <c r="K4329" s="61" t="s">
        <v>2093</v>
      </c>
      <c r="L4329" s="61"/>
      <c r="M4329" s="61"/>
      <c r="N4329" s="61"/>
      <c r="O4329" s="61"/>
      <c r="P4329" s="61"/>
      <c r="Q4329" s="74">
        <v>3.6565374211799746</v>
      </c>
      <c r="R4329" s="61">
        <v>1</v>
      </c>
      <c r="S4329" s="61">
        <v>1</v>
      </c>
      <c r="T4329" s="61">
        <v>1</v>
      </c>
      <c r="U4329" s="61">
        <v>5</v>
      </c>
      <c r="V4329" s="61">
        <v>2013</v>
      </c>
      <c r="W4329" s="61" t="s">
        <v>25</v>
      </c>
      <c r="X4329" s="61" t="s">
        <v>572</v>
      </c>
      <c r="Y4329" s="61"/>
      <c r="AC4329"/>
    </row>
    <row r="4330" spans="2:29" x14ac:dyDescent="0.2">
      <c r="B4330" s="61" t="str">
        <f>INDEX(FlowMapping!$G$2:$G$875,MATCH(W4330&amp;D4330,FlowMapping!$E$2:$E$875,0))</f>
        <v>cobalt</v>
      </c>
      <c r="C4330" s="61">
        <f>INDEX(FlowMapping!$H$2:$H$875,MATCH(W4330&amp;D4330,FlowMapping!$E$2:$E$875,0))</f>
        <v>7440484</v>
      </c>
      <c r="D4330" s="61" t="s">
        <v>1027</v>
      </c>
      <c r="E4330" s="61" t="str">
        <f>INDEX(FlowMapping!$J$2:$J$875,MATCH(W4330&amp;D4330,FlowMapping!$E$2:$E$875,0))</f>
        <v>unspecified</v>
      </c>
      <c r="F4330" s="61" t="str">
        <f>INDEX(FlowMapping!$M$2:$M$875,MATCH(W4330&amp;D4330,FlowMapping!$E$2:$E$875,0))</f>
        <v>33627701-feca-434d-a192-674a450eaaf7</v>
      </c>
      <c r="G4330" s="61" t="str">
        <f>INDEX(Activities!$B$2:$B$390,MATCH(H4330,Activities!$C$2:$C$390,0))</f>
        <v>Other general purpose machinery manufacturing</v>
      </c>
      <c r="H4330" s="61" t="s">
        <v>111</v>
      </c>
      <c r="I4330" s="61" t="s">
        <v>997</v>
      </c>
      <c r="J4330" s="62">
        <v>4.0509042196918953E-11</v>
      </c>
      <c r="K4330" s="61" t="s">
        <v>2093</v>
      </c>
      <c r="L4330" s="61"/>
      <c r="M4330" s="61"/>
      <c r="N4330" s="61"/>
      <c r="O4330" s="61"/>
      <c r="P4330" s="61"/>
      <c r="Q4330" s="74">
        <v>4.305823256978738</v>
      </c>
      <c r="R4330" s="61">
        <v>1</v>
      </c>
      <c r="S4330" s="61">
        <v>1</v>
      </c>
      <c r="T4330" s="61">
        <v>1</v>
      </c>
      <c r="U4330" s="61">
        <v>5</v>
      </c>
      <c r="V4330" s="61">
        <v>2013</v>
      </c>
      <c r="W4330" s="61" t="s">
        <v>129</v>
      </c>
      <c r="X4330" s="61" t="s">
        <v>572</v>
      </c>
      <c r="Y4330" s="61"/>
      <c r="AC4330"/>
    </row>
    <row r="4331" spans="2:29" x14ac:dyDescent="0.2">
      <c r="B4331" s="61" t="str">
        <f>INDEX(FlowMapping!$G$2:$G$875,MATCH(W4331&amp;D4331,FlowMapping!$E$2:$E$875,0))</f>
        <v>chromium</v>
      </c>
      <c r="C4331" s="61">
        <f>INDEX(FlowMapping!$H$2:$H$875,MATCH(W4331&amp;D4331,FlowMapping!$E$2:$E$875,0))</f>
        <v>7440473</v>
      </c>
      <c r="D4331" s="61" t="s">
        <v>1027</v>
      </c>
      <c r="E4331" s="61" t="str">
        <f>INDEX(FlowMapping!$J$2:$J$875,MATCH(W4331&amp;D4331,FlowMapping!$E$2:$E$875,0))</f>
        <v>unspecified</v>
      </c>
      <c r="F4331" s="61" t="str">
        <f>INDEX(FlowMapping!$M$2:$M$875,MATCH(W4331&amp;D4331,FlowMapping!$E$2:$E$875,0))</f>
        <v>63e7b036-8549-11e0-9d78-0800200c9a66</v>
      </c>
      <c r="G4331" s="61" t="str">
        <f>INDEX(Activities!$B$2:$B$390,MATCH(H4331,Activities!$C$2:$C$390,0))</f>
        <v>Other general purpose machinery manufacturing</v>
      </c>
      <c r="H4331" s="61" t="s">
        <v>111</v>
      </c>
      <c r="I4331" s="61" t="s">
        <v>997</v>
      </c>
      <c r="J4331" s="62">
        <v>1.417816476892163E-10</v>
      </c>
      <c r="K4331" s="61" t="s">
        <v>2093</v>
      </c>
      <c r="L4331" s="61"/>
      <c r="M4331" s="61"/>
      <c r="N4331" s="61"/>
      <c r="O4331" s="61"/>
      <c r="P4331" s="61"/>
      <c r="Q4331" s="74">
        <v>4.1265483800781633</v>
      </c>
      <c r="R4331" s="61">
        <v>1</v>
      </c>
      <c r="S4331" s="61">
        <v>1</v>
      </c>
      <c r="T4331" s="61">
        <v>1</v>
      </c>
      <c r="U4331" s="61">
        <v>5</v>
      </c>
      <c r="V4331" s="61">
        <v>2013</v>
      </c>
      <c r="W4331" s="61" t="s">
        <v>13</v>
      </c>
      <c r="X4331" s="61" t="s">
        <v>572</v>
      </c>
      <c r="Y4331" s="61"/>
      <c r="AC4331"/>
    </row>
    <row r="4332" spans="2:29" x14ac:dyDescent="0.2">
      <c r="B4332" s="61" t="str">
        <f>INDEX(FlowMapping!$G$2:$G$875,MATCH(W4332&amp;D4332,FlowMapping!$E$2:$E$875,0))</f>
        <v>nickel</v>
      </c>
      <c r="C4332" s="61">
        <f>INDEX(FlowMapping!$H$2:$H$875,MATCH(W4332&amp;D4332,FlowMapping!$E$2:$E$875,0))</f>
        <v>7440020</v>
      </c>
      <c r="D4332" s="61" t="s">
        <v>1027</v>
      </c>
      <c r="E4332" s="61" t="str">
        <f>INDEX(FlowMapping!$J$2:$J$875,MATCH(W4332&amp;D4332,FlowMapping!$E$2:$E$875,0))</f>
        <v>unspecified</v>
      </c>
      <c r="F4332" s="61" t="str">
        <f>INDEX(FlowMapping!$M$2:$M$875,MATCH(W4332&amp;D4332,FlowMapping!$E$2:$E$875,0))</f>
        <v>63e7fe55-8549-11e0-9d78-0800200c9a66</v>
      </c>
      <c r="G4332" s="61" t="str">
        <f>INDEX(Activities!$B$2:$B$390,MATCH(H4332,Activities!$C$2:$C$390,0))</f>
        <v>Other general purpose machinery manufacturing</v>
      </c>
      <c r="H4332" s="61" t="s">
        <v>111</v>
      </c>
      <c r="I4332" s="61" t="s">
        <v>997</v>
      </c>
      <c r="J4332" s="62">
        <v>2.3495244474212989E-10</v>
      </c>
      <c r="K4332" s="61" t="s">
        <v>2093</v>
      </c>
      <c r="L4332" s="61"/>
      <c r="M4332" s="61"/>
      <c r="N4332" s="61"/>
      <c r="O4332" s="61"/>
      <c r="P4332" s="61"/>
      <c r="Q4332" s="74">
        <v>3.9444471754144543</v>
      </c>
      <c r="R4332" s="61">
        <v>1</v>
      </c>
      <c r="S4332" s="61">
        <v>1</v>
      </c>
      <c r="T4332" s="61">
        <v>1</v>
      </c>
      <c r="U4332" s="61">
        <v>5</v>
      </c>
      <c r="V4332" s="61">
        <v>2013</v>
      </c>
      <c r="W4332" s="61" t="s">
        <v>15</v>
      </c>
      <c r="X4332" s="61" t="s">
        <v>572</v>
      </c>
      <c r="Y4332" s="61"/>
      <c r="AC4332"/>
    </row>
    <row r="4333" spans="2:29" x14ac:dyDescent="0.2">
      <c r="B4333" s="61" t="str">
        <f>INDEX(FlowMapping!$G$2:$G$875,MATCH(W4333&amp;D4333,FlowMapping!$E$2:$E$875,0))</f>
        <v>copper</v>
      </c>
      <c r="C4333" s="61">
        <f>INDEX(FlowMapping!$H$2:$H$875,MATCH(W4333&amp;D4333,FlowMapping!$E$2:$E$875,0))</f>
        <v>7440508</v>
      </c>
      <c r="D4333" s="61" t="s">
        <v>1027</v>
      </c>
      <c r="E4333" s="61" t="str">
        <f>INDEX(FlowMapping!$J$2:$J$875,MATCH(W4333&amp;D4333,FlowMapping!$E$2:$E$875,0))</f>
        <v>unspecified</v>
      </c>
      <c r="F4333" s="61" t="str">
        <f>INDEX(FlowMapping!$M$2:$M$875,MATCH(W4333&amp;D4333,FlowMapping!$E$2:$E$875,0))</f>
        <v>2f100cfa-4feb-45e9-a43a-357128228889</v>
      </c>
      <c r="G4333" s="61" t="str">
        <f>INDEX(Activities!$B$2:$B$390,MATCH(H4333,Activities!$C$2:$C$390,0))</f>
        <v>Other general purpose machinery manufacturing</v>
      </c>
      <c r="H4333" s="61" t="s">
        <v>111</v>
      </c>
      <c r="I4333" s="61" t="s">
        <v>997</v>
      </c>
      <c r="J4333" s="62">
        <v>4.8003215003348955E-10</v>
      </c>
      <c r="K4333" s="61" t="s">
        <v>2093</v>
      </c>
      <c r="L4333" s="61"/>
      <c r="M4333" s="61"/>
      <c r="N4333" s="61"/>
      <c r="O4333" s="61"/>
      <c r="P4333" s="61"/>
      <c r="Q4333" s="74">
        <v>3.6565374211799746</v>
      </c>
      <c r="R4333" s="61">
        <v>1</v>
      </c>
      <c r="S4333" s="61">
        <v>1</v>
      </c>
      <c r="T4333" s="61">
        <v>1</v>
      </c>
      <c r="U4333" s="61">
        <v>5</v>
      </c>
      <c r="V4333" s="61">
        <v>2013</v>
      </c>
      <c r="W4333" s="61" t="s">
        <v>25</v>
      </c>
      <c r="X4333" s="61" t="s">
        <v>572</v>
      </c>
      <c r="Y4333" s="61"/>
      <c r="AC4333"/>
    </row>
    <row r="4334" spans="2:29" x14ac:dyDescent="0.2">
      <c r="B4334" s="61" t="str">
        <f>INDEX(FlowMapping!$G$2:$G$875,MATCH(W4334&amp;D4334,FlowMapping!$E$2:$E$875,0))</f>
        <v>manganese</v>
      </c>
      <c r="C4334" s="61">
        <f>INDEX(FlowMapping!$H$2:$H$875,MATCH(W4334&amp;D4334,FlowMapping!$E$2:$E$875,0))</f>
        <v>7439965</v>
      </c>
      <c r="D4334" s="61" t="s">
        <v>1027</v>
      </c>
      <c r="E4334" s="61" t="str">
        <f>INDEX(FlowMapping!$J$2:$J$875,MATCH(W4334&amp;D4334,FlowMapping!$E$2:$E$875,0))</f>
        <v>unspecified</v>
      </c>
      <c r="F4334" s="61" t="str">
        <f>INDEX(FlowMapping!$M$2:$M$875,MATCH(W4334&amp;D4334,FlowMapping!$E$2:$E$875,0))</f>
        <v>10cbd2f7-c41b-4bb4-b636-d8fc15cf0282</v>
      </c>
      <c r="G4334" s="61" t="str">
        <f>INDEX(Activities!$B$2:$B$390,MATCH(H4334,Activities!$C$2:$C$390,0))</f>
        <v>Other general purpose machinery manufacturing</v>
      </c>
      <c r="H4334" s="61" t="s">
        <v>111</v>
      </c>
      <c r="I4334" s="61" t="s">
        <v>997</v>
      </c>
      <c r="J4334" s="62">
        <v>1.5595981245813797E-9</v>
      </c>
      <c r="K4334" s="61" t="s">
        <v>2093</v>
      </c>
      <c r="L4334" s="61"/>
      <c r="M4334" s="61"/>
      <c r="N4334" s="61"/>
      <c r="O4334" s="61"/>
      <c r="P4334" s="61"/>
      <c r="Q4334" s="74">
        <v>3.875816041732731</v>
      </c>
      <c r="R4334" s="61">
        <v>1</v>
      </c>
      <c r="S4334" s="61">
        <v>1</v>
      </c>
      <c r="T4334" s="61">
        <v>1</v>
      </c>
      <c r="U4334" s="61">
        <v>5</v>
      </c>
      <c r="V4334" s="61">
        <v>2013</v>
      </c>
      <c r="W4334" s="61" t="s">
        <v>21</v>
      </c>
      <c r="X4334" s="61" t="s">
        <v>572</v>
      </c>
      <c r="Y4334" s="61"/>
      <c r="AC4334"/>
    </row>
    <row r="4335" spans="2:29" x14ac:dyDescent="0.2">
      <c r="B4335" s="61" t="str">
        <f>INDEX(FlowMapping!$G$2:$G$875,MATCH(W4335&amp;D4335,FlowMapping!$E$2:$E$875,0))</f>
        <v>lead</v>
      </c>
      <c r="C4335" s="61">
        <f>INDEX(FlowMapping!$H$2:$H$875,MATCH(W4335&amp;D4335,FlowMapping!$E$2:$E$875,0))</f>
        <v>7439921</v>
      </c>
      <c r="D4335" s="61" t="s">
        <v>1027</v>
      </c>
      <c r="E4335" s="61" t="str">
        <f>INDEX(FlowMapping!$J$2:$J$875,MATCH(W4335&amp;D4335,FlowMapping!$E$2:$E$875,0))</f>
        <v>unspecified</v>
      </c>
      <c r="F4335" s="61" t="str">
        <f>INDEX(FlowMapping!$M$2:$M$875,MATCH(W4335&amp;D4335,FlowMapping!$E$2:$E$875,0))</f>
        <v>31c4d160-b21e-41b3-b9c1-3d7a72377653</v>
      </c>
      <c r="G4335" s="61" t="str">
        <f>INDEX(Activities!$B$2:$B$390,MATCH(H4335,Activities!$C$2:$C$390,0))</f>
        <v>Other electronic component manufacturing</v>
      </c>
      <c r="H4335" s="61" t="s">
        <v>24</v>
      </c>
      <c r="I4335" s="61" t="s">
        <v>997</v>
      </c>
      <c r="J4335" s="62">
        <v>3.0539284992930724E-12</v>
      </c>
      <c r="K4335" s="61" t="s">
        <v>2093</v>
      </c>
      <c r="L4335" s="61"/>
      <c r="M4335" s="61"/>
      <c r="N4335" s="61"/>
      <c r="O4335" s="61"/>
      <c r="P4335" s="61"/>
      <c r="Q4335" s="74">
        <v>3.2630030039016864</v>
      </c>
      <c r="R4335" s="61">
        <v>1</v>
      </c>
      <c r="S4335" s="61">
        <v>1</v>
      </c>
      <c r="T4335" s="61">
        <v>1</v>
      </c>
      <c r="U4335" s="61">
        <v>5</v>
      </c>
      <c r="V4335" s="61">
        <v>2013</v>
      </c>
      <c r="W4335" s="61" t="s">
        <v>16</v>
      </c>
      <c r="X4335" s="61" t="s">
        <v>572</v>
      </c>
      <c r="Y4335" s="61"/>
      <c r="AC4335"/>
    </row>
    <row r="4336" spans="2:29" x14ac:dyDescent="0.2">
      <c r="B4336" s="61" t="str">
        <f>INDEX(FlowMapping!$G$2:$G$875,MATCH(W4336&amp;D4336,FlowMapping!$E$2:$E$875,0))</f>
        <v>ethylene glycol</v>
      </c>
      <c r="C4336" s="61">
        <f>INDEX(FlowMapping!$H$2:$H$875,MATCH(W4336&amp;D4336,FlowMapping!$E$2:$E$875,0))</f>
        <v>107211</v>
      </c>
      <c r="D4336" s="61" t="s">
        <v>1027</v>
      </c>
      <c r="E4336" s="61" t="str">
        <f>INDEX(FlowMapping!$J$2:$J$875,MATCH(W4336&amp;D4336,FlowMapping!$E$2:$E$875,0))</f>
        <v>unspecified</v>
      </c>
      <c r="F4336" s="61" t="str">
        <f>INDEX(FlowMapping!$M$2:$M$875,MATCH(W4336&amp;D4336,FlowMapping!$E$2:$E$875,0))</f>
        <v>8026e985-6019-4551-be66-4d2d81ff4687</v>
      </c>
      <c r="G4336" s="61" t="str">
        <f>INDEX(Activities!$B$2:$B$390,MATCH(H4336,Activities!$C$2:$C$390,0))</f>
        <v>Other electronic component manufacturing</v>
      </c>
      <c r="H4336" s="61" t="s">
        <v>24</v>
      </c>
      <c r="I4336" s="61" t="s">
        <v>997</v>
      </c>
      <c r="J4336" s="62">
        <v>7.6348212482326794E-11</v>
      </c>
      <c r="K4336" s="61" t="s">
        <v>2093</v>
      </c>
      <c r="L4336" s="61"/>
      <c r="M4336" s="61"/>
      <c r="N4336" s="61"/>
      <c r="O4336" s="61"/>
      <c r="P4336" s="61"/>
      <c r="Q4336" s="74">
        <v>4.5188857415186359</v>
      </c>
      <c r="R4336" s="61">
        <v>1</v>
      </c>
      <c r="S4336" s="61">
        <v>1</v>
      </c>
      <c r="T4336" s="61">
        <v>1</v>
      </c>
      <c r="U4336" s="61">
        <v>5</v>
      </c>
      <c r="V4336" s="61">
        <v>2013</v>
      </c>
      <c r="W4336" s="61" t="s">
        <v>3</v>
      </c>
      <c r="X4336" s="61" t="s">
        <v>572</v>
      </c>
      <c r="Y4336" s="61"/>
      <c r="AC4336"/>
    </row>
    <row r="4337" spans="2:29" x14ac:dyDescent="0.2">
      <c r="B4337" s="61" t="str">
        <f>INDEX(FlowMapping!$G$2:$G$875,MATCH(W4337&amp;D4337,FlowMapping!$E$2:$E$875,0))</f>
        <v>Cadmium</v>
      </c>
      <c r="C4337" s="61">
        <f>INDEX(FlowMapping!$H$2:$H$875,MATCH(W4337&amp;D4337,FlowMapping!$E$2:$E$875,0))</f>
        <v>7440439</v>
      </c>
      <c r="D4337" s="61" t="s">
        <v>1027</v>
      </c>
      <c r="E4337" s="61" t="str">
        <f>INDEX(FlowMapping!$J$2:$J$875,MATCH(W4337&amp;D4337,FlowMapping!$E$2:$E$875,0))</f>
        <v>unspecified</v>
      </c>
      <c r="F4337" s="61" t="str">
        <f>INDEX(FlowMapping!$M$2:$M$875,MATCH(W4337&amp;D4337,FlowMapping!$E$2:$E$875,0))</f>
        <v>c087ef23-4b5b-40f6-932a-7939b72386c4</v>
      </c>
      <c r="G4337" s="61" t="str">
        <f>INDEX(Activities!$B$2:$B$390,MATCH(H4337,Activities!$C$2:$C$390,0))</f>
        <v>Other electronic component manufacturing</v>
      </c>
      <c r="H4337" s="61" t="s">
        <v>24</v>
      </c>
      <c r="I4337" s="61" t="s">
        <v>997</v>
      </c>
      <c r="J4337" s="62">
        <v>1.3742678246818823E-10</v>
      </c>
      <c r="K4337" s="61" t="s">
        <v>2093</v>
      </c>
      <c r="L4337" s="61"/>
      <c r="M4337" s="61"/>
      <c r="N4337" s="61"/>
      <c r="O4337" s="61"/>
      <c r="P4337" s="61"/>
      <c r="Q4337" s="74">
        <v>3.0332590357335394</v>
      </c>
      <c r="R4337" s="61">
        <v>1</v>
      </c>
      <c r="S4337" s="61">
        <v>1</v>
      </c>
      <c r="T4337" s="61">
        <v>1</v>
      </c>
      <c r="U4337" s="61">
        <v>5</v>
      </c>
      <c r="V4337" s="61">
        <v>2013</v>
      </c>
      <c r="W4337" s="61" t="s">
        <v>175</v>
      </c>
      <c r="X4337" s="61" t="s">
        <v>572</v>
      </c>
      <c r="Y4337" s="61"/>
      <c r="AC4337"/>
    </row>
    <row r="4338" spans="2:29" x14ac:dyDescent="0.2">
      <c r="B4338" s="61" t="str">
        <f>INDEX(FlowMapping!$G$2:$G$875,MATCH(W4338&amp;D4338,FlowMapping!$E$2:$E$875,0))</f>
        <v>chromium</v>
      </c>
      <c r="C4338" s="61">
        <f>INDEX(FlowMapping!$H$2:$H$875,MATCH(W4338&amp;D4338,FlowMapping!$E$2:$E$875,0))</f>
        <v>7440473</v>
      </c>
      <c r="D4338" s="61" t="s">
        <v>1027</v>
      </c>
      <c r="E4338" s="61" t="str">
        <f>INDEX(FlowMapping!$J$2:$J$875,MATCH(W4338&amp;D4338,FlowMapping!$E$2:$E$875,0))</f>
        <v>unspecified</v>
      </c>
      <c r="F4338" s="61" t="str">
        <f>INDEX(FlowMapping!$M$2:$M$875,MATCH(W4338&amp;D4338,FlowMapping!$E$2:$E$875,0))</f>
        <v>63e7b036-8549-11e0-9d78-0800200c9a66</v>
      </c>
      <c r="G4338" s="61" t="str">
        <f>INDEX(Activities!$B$2:$B$390,MATCH(H4338,Activities!$C$2:$C$390,0))</f>
        <v>Other electronic component manufacturing</v>
      </c>
      <c r="H4338" s="61" t="s">
        <v>24</v>
      </c>
      <c r="I4338" s="61" t="s">
        <v>997</v>
      </c>
      <c r="J4338" s="62">
        <v>3.4509392042011716E-10</v>
      </c>
      <c r="K4338" s="61" t="s">
        <v>2093</v>
      </c>
      <c r="L4338" s="61"/>
      <c r="M4338" s="61"/>
      <c r="N4338" s="61"/>
      <c r="O4338" s="61"/>
      <c r="P4338" s="61"/>
      <c r="Q4338" s="74">
        <v>4.1265483800781633</v>
      </c>
      <c r="R4338" s="61">
        <v>1</v>
      </c>
      <c r="S4338" s="61">
        <v>1</v>
      </c>
      <c r="T4338" s="61">
        <v>1</v>
      </c>
      <c r="U4338" s="61">
        <v>5</v>
      </c>
      <c r="V4338" s="61">
        <v>2013</v>
      </c>
      <c r="W4338" s="61" t="s">
        <v>13</v>
      </c>
      <c r="X4338" s="61" t="s">
        <v>572</v>
      </c>
      <c r="Y4338" s="61"/>
      <c r="AC4338"/>
    </row>
    <row r="4339" spans="2:29" x14ac:dyDescent="0.2">
      <c r="B4339" s="61" t="str">
        <f>INDEX(FlowMapping!$G$2:$G$875,MATCH(W4339&amp;D4339,FlowMapping!$E$2:$E$875,0))</f>
        <v>Ethylene glycol monoethyl ether</v>
      </c>
      <c r="C4339" s="61">
        <f>INDEX(FlowMapping!$H$2:$H$875,MATCH(W4339&amp;D4339,FlowMapping!$E$2:$E$875,0))</f>
        <v>110805</v>
      </c>
      <c r="D4339" s="61" t="s">
        <v>1027</v>
      </c>
      <c r="E4339" s="61" t="str">
        <f>INDEX(FlowMapping!$J$2:$J$875,MATCH(W4339&amp;D4339,FlowMapping!$E$2:$E$875,0))</f>
        <v>unspecified</v>
      </c>
      <c r="F4339" s="61" t="str">
        <f>INDEX(FlowMapping!$M$2:$M$875,MATCH(W4339&amp;D4339,FlowMapping!$E$2:$E$875,0))</f>
        <v>b608516c-d577-4957-bcaa-851c7377ada8</v>
      </c>
      <c r="G4339" s="61" t="str">
        <f>INDEX(Activities!$B$2:$B$390,MATCH(H4339,Activities!$C$2:$C$390,0))</f>
        <v>Other electronic component manufacturing</v>
      </c>
      <c r="H4339" s="61" t="s">
        <v>24</v>
      </c>
      <c r="I4339" s="61" t="s">
        <v>997</v>
      </c>
      <c r="J4339" s="62">
        <v>6.1078569985861435E-10</v>
      </c>
      <c r="K4339" s="61" t="s">
        <v>2093</v>
      </c>
      <c r="L4339" s="61"/>
      <c r="M4339" s="61"/>
      <c r="N4339" s="61"/>
      <c r="O4339" s="61"/>
      <c r="P4339" s="61"/>
      <c r="Q4339" s="74">
        <v>4.8068611195233943</v>
      </c>
      <c r="R4339" s="61">
        <v>1</v>
      </c>
      <c r="S4339" s="61">
        <v>1</v>
      </c>
      <c r="T4339" s="61">
        <v>1</v>
      </c>
      <c r="U4339" s="61">
        <v>5</v>
      </c>
      <c r="V4339" s="61">
        <v>2013</v>
      </c>
      <c r="W4339" s="61" t="s">
        <v>89</v>
      </c>
      <c r="X4339" s="61" t="s">
        <v>572</v>
      </c>
      <c r="Y4339" s="61"/>
      <c r="AC4339"/>
    </row>
    <row r="4340" spans="2:29" x14ac:dyDescent="0.2">
      <c r="B4340" s="61" t="str">
        <f>INDEX(FlowMapping!$G$2:$G$875,MATCH(W4340&amp;D4340,FlowMapping!$E$2:$E$875,0))</f>
        <v>nickel</v>
      </c>
      <c r="C4340" s="61">
        <f>INDEX(FlowMapping!$H$2:$H$875,MATCH(W4340&amp;D4340,FlowMapping!$E$2:$E$875,0))</f>
        <v>7440020</v>
      </c>
      <c r="D4340" s="61" t="s">
        <v>1027</v>
      </c>
      <c r="E4340" s="61" t="str">
        <f>INDEX(FlowMapping!$J$2:$J$875,MATCH(W4340&amp;D4340,FlowMapping!$E$2:$E$875,0))</f>
        <v>unspecified</v>
      </c>
      <c r="F4340" s="61" t="str">
        <f>INDEX(FlowMapping!$M$2:$M$875,MATCH(W4340&amp;D4340,FlowMapping!$E$2:$E$875,0))</f>
        <v>63e7fe55-8549-11e0-9d78-0800200c9a66</v>
      </c>
      <c r="G4340" s="61" t="str">
        <f>INDEX(Activities!$B$2:$B$390,MATCH(H4340,Activities!$C$2:$C$390,0))</f>
        <v>Other electronic component manufacturing</v>
      </c>
      <c r="H4340" s="61" t="s">
        <v>24</v>
      </c>
      <c r="I4340" s="61" t="s">
        <v>997</v>
      </c>
      <c r="J4340" s="62">
        <v>6.2605534235507981E-10</v>
      </c>
      <c r="K4340" s="61" t="s">
        <v>2093</v>
      </c>
      <c r="L4340" s="61"/>
      <c r="M4340" s="61"/>
      <c r="N4340" s="61"/>
      <c r="O4340" s="61"/>
      <c r="P4340" s="61"/>
      <c r="Q4340" s="74">
        <v>3.9444471754144543</v>
      </c>
      <c r="R4340" s="61">
        <v>1</v>
      </c>
      <c r="S4340" s="61">
        <v>1</v>
      </c>
      <c r="T4340" s="61">
        <v>1</v>
      </c>
      <c r="U4340" s="61">
        <v>5</v>
      </c>
      <c r="V4340" s="61">
        <v>2013</v>
      </c>
      <c r="W4340" s="61" t="s">
        <v>15</v>
      </c>
      <c r="X4340" s="61" t="s">
        <v>572</v>
      </c>
      <c r="Y4340" s="61"/>
      <c r="AC4340"/>
    </row>
    <row r="4341" spans="2:29" x14ac:dyDescent="0.2">
      <c r="B4341" s="61" t="str">
        <f>INDEX(FlowMapping!$G$2:$G$875,MATCH(W4341&amp;D4341,FlowMapping!$E$2:$E$875,0))</f>
        <v>copper</v>
      </c>
      <c r="C4341" s="61">
        <f>INDEX(FlowMapping!$H$2:$H$875,MATCH(W4341&amp;D4341,FlowMapping!$E$2:$E$875,0))</f>
        <v>7440508</v>
      </c>
      <c r="D4341" s="61" t="s">
        <v>1027</v>
      </c>
      <c r="E4341" s="61" t="str">
        <f>INDEX(FlowMapping!$J$2:$J$875,MATCH(W4341&amp;D4341,FlowMapping!$E$2:$E$875,0))</f>
        <v>unspecified</v>
      </c>
      <c r="F4341" s="61" t="str">
        <f>INDEX(FlowMapping!$M$2:$M$875,MATCH(W4341&amp;D4341,FlowMapping!$E$2:$E$875,0))</f>
        <v>2f100cfa-4feb-45e9-a43a-357128228889</v>
      </c>
      <c r="G4341" s="61" t="str">
        <f>INDEX(Activities!$B$2:$B$390,MATCH(H4341,Activities!$C$2:$C$390,0))</f>
        <v>Other electronic component manufacturing</v>
      </c>
      <c r="H4341" s="61" t="s">
        <v>24</v>
      </c>
      <c r="I4341" s="61" t="s">
        <v>997</v>
      </c>
      <c r="J4341" s="62">
        <v>2.3503033730559488E-9</v>
      </c>
      <c r="K4341" s="61" t="s">
        <v>2093</v>
      </c>
      <c r="L4341" s="61"/>
      <c r="M4341" s="61"/>
      <c r="N4341" s="61"/>
      <c r="O4341" s="61"/>
      <c r="P4341" s="61"/>
      <c r="Q4341" s="74">
        <v>3.6565374211799746</v>
      </c>
      <c r="R4341" s="61">
        <v>1</v>
      </c>
      <c r="S4341" s="61">
        <v>1</v>
      </c>
      <c r="T4341" s="61">
        <v>1</v>
      </c>
      <c r="U4341" s="61">
        <v>5</v>
      </c>
      <c r="V4341" s="61">
        <v>2013</v>
      </c>
      <c r="W4341" s="61" t="s">
        <v>25</v>
      </c>
      <c r="X4341" s="61" t="s">
        <v>572</v>
      </c>
      <c r="Y4341" s="61"/>
      <c r="AC4341"/>
    </row>
    <row r="4342" spans="2:29" x14ac:dyDescent="0.2">
      <c r="B4342" s="61" t="str">
        <f>INDEX(FlowMapping!$G$2:$G$875,MATCH(W4342&amp;D4342,FlowMapping!$E$2:$E$875,0))</f>
        <v>lead</v>
      </c>
      <c r="C4342" s="61">
        <f>INDEX(FlowMapping!$H$2:$H$875,MATCH(W4342&amp;D4342,FlowMapping!$E$2:$E$875,0))</f>
        <v>7439921</v>
      </c>
      <c r="D4342" s="61" t="s">
        <v>1027</v>
      </c>
      <c r="E4342" s="61" t="str">
        <f>INDEX(FlowMapping!$J$2:$J$875,MATCH(W4342&amp;D4342,FlowMapping!$E$2:$E$875,0))</f>
        <v>unspecified</v>
      </c>
      <c r="F4342" s="61" t="str">
        <f>INDEX(FlowMapping!$M$2:$M$875,MATCH(W4342&amp;D4342,FlowMapping!$E$2:$E$875,0))</f>
        <v>31c4d160-b21e-41b3-b9c1-3d7a72377653</v>
      </c>
      <c r="G4342" s="61" t="str">
        <f>INDEX(Activities!$B$2:$B$390,MATCH(H4342,Activities!$C$2:$C$390,0))</f>
        <v>Motor vehicle steering, suspension component (except spring), and brake systems manufacturing</v>
      </c>
      <c r="H4342" s="61" t="s">
        <v>66</v>
      </c>
      <c r="I4342" s="61" t="s">
        <v>997</v>
      </c>
      <c r="J4342" s="62">
        <v>2.0241867106965954E-11</v>
      </c>
      <c r="K4342" s="61" t="s">
        <v>2093</v>
      </c>
      <c r="L4342" s="61"/>
      <c r="M4342" s="61"/>
      <c r="N4342" s="61"/>
      <c r="O4342" s="61"/>
      <c r="P4342" s="61"/>
      <c r="Q4342" s="74">
        <v>3.2630030039016864</v>
      </c>
      <c r="R4342" s="61">
        <v>1</v>
      </c>
      <c r="S4342" s="61">
        <v>1</v>
      </c>
      <c r="T4342" s="61">
        <v>1</v>
      </c>
      <c r="U4342" s="61">
        <v>5</v>
      </c>
      <c r="V4342" s="61">
        <v>2013</v>
      </c>
      <c r="W4342" s="61" t="s">
        <v>16</v>
      </c>
      <c r="X4342" s="61" t="s">
        <v>572</v>
      </c>
      <c r="Y4342" s="61"/>
      <c r="AC4342"/>
    </row>
    <row r="4343" spans="2:29" x14ac:dyDescent="0.2">
      <c r="B4343" s="61" t="str">
        <f>INDEX(FlowMapping!$G$2:$G$875,MATCH(W4343&amp;D4343,FlowMapping!$E$2:$E$875,0))</f>
        <v>chromium</v>
      </c>
      <c r="C4343" s="61">
        <f>INDEX(FlowMapping!$H$2:$H$875,MATCH(W4343&amp;D4343,FlowMapping!$E$2:$E$875,0))</f>
        <v>7440473</v>
      </c>
      <c r="D4343" s="61" t="s">
        <v>1027</v>
      </c>
      <c r="E4343" s="61" t="str">
        <f>INDEX(FlowMapping!$J$2:$J$875,MATCH(W4343&amp;D4343,FlowMapping!$E$2:$E$875,0))</f>
        <v>unspecified</v>
      </c>
      <c r="F4343" s="61" t="str">
        <f>INDEX(FlowMapping!$M$2:$M$875,MATCH(W4343&amp;D4343,FlowMapping!$E$2:$E$875,0))</f>
        <v>63e7b036-8549-11e0-9d78-0800200c9a66</v>
      </c>
      <c r="G4343" s="61" t="str">
        <f>INDEX(Activities!$B$2:$B$390,MATCH(H4343,Activities!$C$2:$C$390,0))</f>
        <v>Motor vehicle steering, suspension component (except spring), and brake systems manufacturing</v>
      </c>
      <c r="H4343" s="61" t="s">
        <v>66</v>
      </c>
      <c r="I4343" s="61" t="s">
        <v>997</v>
      </c>
      <c r="J4343" s="62">
        <v>1.0120933553482976E-10</v>
      </c>
      <c r="K4343" s="61" t="s">
        <v>2093</v>
      </c>
      <c r="L4343" s="61"/>
      <c r="M4343" s="61"/>
      <c r="N4343" s="61"/>
      <c r="O4343" s="61"/>
      <c r="P4343" s="61"/>
      <c r="Q4343" s="74">
        <v>4.1265483800781633</v>
      </c>
      <c r="R4343" s="61">
        <v>1</v>
      </c>
      <c r="S4343" s="61">
        <v>1</v>
      </c>
      <c r="T4343" s="61">
        <v>1</v>
      </c>
      <c r="U4343" s="61">
        <v>5</v>
      </c>
      <c r="V4343" s="61">
        <v>2013</v>
      </c>
      <c r="W4343" s="61" t="s">
        <v>13</v>
      </c>
      <c r="X4343" s="61" t="s">
        <v>572</v>
      </c>
      <c r="Y4343" s="61"/>
      <c r="AC4343"/>
    </row>
    <row r="4344" spans="2:29" x14ac:dyDescent="0.2">
      <c r="B4344" s="61" t="str">
        <f>INDEX(FlowMapping!$G$2:$G$875,MATCH(W4344&amp;D4344,FlowMapping!$E$2:$E$875,0))</f>
        <v>copper</v>
      </c>
      <c r="C4344" s="61">
        <f>INDEX(FlowMapping!$H$2:$H$875,MATCH(W4344&amp;D4344,FlowMapping!$E$2:$E$875,0))</f>
        <v>7440508</v>
      </c>
      <c r="D4344" s="61" t="s">
        <v>1027</v>
      </c>
      <c r="E4344" s="61" t="str">
        <f>INDEX(FlowMapping!$J$2:$J$875,MATCH(W4344&amp;D4344,FlowMapping!$E$2:$E$875,0))</f>
        <v>unspecified</v>
      </c>
      <c r="F4344" s="61" t="str">
        <f>INDEX(FlowMapping!$M$2:$M$875,MATCH(W4344&amp;D4344,FlowMapping!$E$2:$E$875,0))</f>
        <v>2f100cfa-4feb-45e9-a43a-357128228889</v>
      </c>
      <c r="G4344" s="61" t="str">
        <f>INDEX(Activities!$B$2:$B$390,MATCH(H4344,Activities!$C$2:$C$390,0))</f>
        <v>Motor vehicle steering, suspension component (except spring), and brake systems manufacturing</v>
      </c>
      <c r="H4344" s="61" t="s">
        <v>66</v>
      </c>
      <c r="I4344" s="61" t="s">
        <v>997</v>
      </c>
      <c r="J4344" s="62">
        <v>1.0120933553482976E-10</v>
      </c>
      <c r="K4344" s="61" t="s">
        <v>2093</v>
      </c>
      <c r="L4344" s="61"/>
      <c r="M4344" s="61"/>
      <c r="N4344" s="61"/>
      <c r="O4344" s="61"/>
      <c r="P4344" s="61"/>
      <c r="Q4344" s="74">
        <v>3.6565374211799746</v>
      </c>
      <c r="R4344" s="61">
        <v>1</v>
      </c>
      <c r="S4344" s="61">
        <v>1</v>
      </c>
      <c r="T4344" s="61">
        <v>1</v>
      </c>
      <c r="U4344" s="61">
        <v>5</v>
      </c>
      <c r="V4344" s="61">
        <v>2013</v>
      </c>
      <c r="W4344" s="61" t="s">
        <v>25</v>
      </c>
      <c r="X4344" s="61" t="s">
        <v>572</v>
      </c>
      <c r="Y4344" s="61"/>
      <c r="AC4344"/>
    </row>
    <row r="4345" spans="2:29" x14ac:dyDescent="0.2">
      <c r="B4345" s="61" t="str">
        <f>INDEX(FlowMapping!$G$2:$G$875,MATCH(W4345&amp;D4345,FlowMapping!$E$2:$E$875,0))</f>
        <v>nickel</v>
      </c>
      <c r="C4345" s="61">
        <f>INDEX(FlowMapping!$H$2:$H$875,MATCH(W4345&amp;D4345,FlowMapping!$E$2:$E$875,0))</f>
        <v>7440020</v>
      </c>
      <c r="D4345" s="61" t="s">
        <v>1027</v>
      </c>
      <c r="E4345" s="61" t="str">
        <f>INDEX(FlowMapping!$J$2:$J$875,MATCH(W4345&amp;D4345,FlowMapping!$E$2:$E$875,0))</f>
        <v>unspecified</v>
      </c>
      <c r="F4345" s="61" t="str">
        <f>INDEX(FlowMapping!$M$2:$M$875,MATCH(W4345&amp;D4345,FlowMapping!$E$2:$E$875,0))</f>
        <v>63e7fe55-8549-11e0-9d78-0800200c9a66</v>
      </c>
      <c r="G4345" s="61" t="str">
        <f>INDEX(Activities!$B$2:$B$390,MATCH(H4345,Activities!$C$2:$C$390,0))</f>
        <v>Motor vehicle steering, suspension component (except spring), and brake systems manufacturing</v>
      </c>
      <c r="H4345" s="61" t="s">
        <v>66</v>
      </c>
      <c r="I4345" s="61" t="s">
        <v>997</v>
      </c>
      <c r="J4345" s="62">
        <v>1.0120933553482976E-10</v>
      </c>
      <c r="K4345" s="61" t="s">
        <v>2093</v>
      </c>
      <c r="L4345" s="61"/>
      <c r="M4345" s="61"/>
      <c r="N4345" s="61"/>
      <c r="O4345" s="61"/>
      <c r="P4345" s="61"/>
      <c r="Q4345" s="74">
        <v>3.9444471754144543</v>
      </c>
      <c r="R4345" s="61">
        <v>1</v>
      </c>
      <c r="S4345" s="61">
        <v>1</v>
      </c>
      <c r="T4345" s="61">
        <v>1</v>
      </c>
      <c r="U4345" s="61">
        <v>5</v>
      </c>
      <c r="V4345" s="61">
        <v>2013</v>
      </c>
      <c r="W4345" s="61" t="s">
        <v>15</v>
      </c>
      <c r="X4345" s="61" t="s">
        <v>572</v>
      </c>
      <c r="Y4345" s="61"/>
      <c r="AC4345"/>
    </row>
    <row r="4346" spans="2:29" x14ac:dyDescent="0.2">
      <c r="B4346" s="61" t="str">
        <f>INDEX(FlowMapping!$G$2:$G$875,MATCH(W4346&amp;D4346,FlowMapping!$E$2:$E$875,0))</f>
        <v>phenol</v>
      </c>
      <c r="C4346" s="61">
        <f>INDEX(FlowMapping!$H$2:$H$875,MATCH(W4346&amp;D4346,FlowMapping!$E$2:$E$875,0))</f>
        <v>108952</v>
      </c>
      <c r="D4346" s="61" t="s">
        <v>1027</v>
      </c>
      <c r="E4346" s="61" t="str">
        <f>INDEX(FlowMapping!$J$2:$J$875,MATCH(W4346&amp;D4346,FlowMapping!$E$2:$E$875,0))</f>
        <v>unspecified</v>
      </c>
      <c r="F4346" s="61" t="str">
        <f>INDEX(FlowMapping!$M$2:$M$875,MATCH(W4346&amp;D4346,FlowMapping!$E$2:$E$875,0))</f>
        <v>39153cb9-a8fe-4fc8-beef-1bf1edceb8e7</v>
      </c>
      <c r="G4346" s="61" t="str">
        <f>INDEX(Activities!$B$2:$B$390,MATCH(H4346,Activities!$C$2:$C$390,0))</f>
        <v>Motor vehicle steering, suspension component (except spring), and brake systems manufacturing</v>
      </c>
      <c r="H4346" s="61" t="s">
        <v>66</v>
      </c>
      <c r="I4346" s="61" t="s">
        <v>997</v>
      </c>
      <c r="J4346" s="62">
        <v>1.0120933553482976E-10</v>
      </c>
      <c r="K4346" s="61" t="s">
        <v>2093</v>
      </c>
      <c r="L4346" s="61"/>
      <c r="M4346" s="61"/>
      <c r="N4346" s="61"/>
      <c r="O4346" s="61"/>
      <c r="P4346" s="61"/>
      <c r="Q4346" s="74">
        <v>3.2328526649172535</v>
      </c>
      <c r="R4346" s="61">
        <v>1</v>
      </c>
      <c r="S4346" s="61">
        <v>1</v>
      </c>
      <c r="T4346" s="61">
        <v>1</v>
      </c>
      <c r="U4346" s="61">
        <v>5</v>
      </c>
      <c r="V4346" s="61">
        <v>2013</v>
      </c>
      <c r="W4346" s="61" t="s">
        <v>42</v>
      </c>
      <c r="X4346" s="61" t="s">
        <v>572</v>
      </c>
      <c r="Y4346" s="61"/>
      <c r="AC4346"/>
    </row>
    <row r="4347" spans="2:29" x14ac:dyDescent="0.2">
      <c r="B4347" s="61" t="str">
        <f>INDEX(FlowMapping!$G$2:$G$875,MATCH(W4347&amp;D4347,FlowMapping!$E$2:$E$875,0))</f>
        <v>Hexane</v>
      </c>
      <c r="C4347" s="61">
        <f>INDEX(FlowMapping!$H$2:$H$875,MATCH(W4347&amp;D4347,FlowMapping!$E$2:$E$875,0))</f>
        <v>110543</v>
      </c>
      <c r="D4347" s="61" t="s">
        <v>1027</v>
      </c>
      <c r="E4347" s="61" t="str">
        <f>INDEX(FlowMapping!$J$2:$J$875,MATCH(W4347&amp;D4347,FlowMapping!$E$2:$E$875,0))</f>
        <v>unspecified</v>
      </c>
      <c r="F4347" s="61" t="str">
        <f>INDEX(FlowMapping!$M$2:$M$875,MATCH(W4347&amp;D4347,FlowMapping!$E$2:$E$875,0))</f>
        <v>856f0506-79b3-42c1-8faa-3e9f8699c28d</v>
      </c>
      <c r="G4347" s="61" t="str">
        <f>INDEX(Activities!$B$2:$B$390,MATCH(H4347,Activities!$C$2:$C$390,0))</f>
        <v>Scenic and sightseeing transportation and support activities for transportation</v>
      </c>
      <c r="H4347" s="61" t="s">
        <v>5</v>
      </c>
      <c r="I4347" s="61" t="s">
        <v>997</v>
      </c>
      <c r="J4347" s="62">
        <v>2.0356873586328226E-15</v>
      </c>
      <c r="K4347" s="61" t="s">
        <v>2093</v>
      </c>
      <c r="L4347" s="61"/>
      <c r="M4347" s="61"/>
      <c r="N4347" s="61"/>
      <c r="O4347" s="61"/>
      <c r="P4347" s="61"/>
      <c r="Q4347" s="74">
        <v>4.2570785973019296</v>
      </c>
      <c r="R4347" s="61">
        <v>1</v>
      </c>
      <c r="S4347" s="61">
        <v>1</v>
      </c>
      <c r="T4347" s="61">
        <v>1</v>
      </c>
      <c r="U4347" s="61">
        <v>5</v>
      </c>
      <c r="V4347" s="61">
        <v>2013</v>
      </c>
      <c r="W4347" s="61" t="s">
        <v>11</v>
      </c>
      <c r="X4347" s="61" t="s">
        <v>572</v>
      </c>
      <c r="Y4347" s="61"/>
      <c r="AC4347"/>
    </row>
    <row r="4348" spans="2:29" x14ac:dyDescent="0.2">
      <c r="B4348" s="61" t="str">
        <f>INDEX(FlowMapping!$G$2:$G$875,MATCH(W4348&amp;D4348,FlowMapping!$E$2:$E$875,0))</f>
        <v>Benzo(g,h,i)perylene</v>
      </c>
      <c r="C4348" s="61">
        <f>INDEX(FlowMapping!$H$2:$H$875,MATCH(W4348&amp;D4348,FlowMapping!$E$2:$E$875,0))</f>
        <v>206440</v>
      </c>
      <c r="D4348" s="61" t="s">
        <v>1027</v>
      </c>
      <c r="E4348" s="61" t="str">
        <f>INDEX(FlowMapping!$J$2:$J$875,MATCH(W4348&amp;D4348,FlowMapping!$E$2:$E$875,0))</f>
        <v>unspecified</v>
      </c>
      <c r="F4348" s="61" t="str">
        <f>INDEX(FlowMapping!$M$2:$M$875,MATCH(W4348&amp;D4348,FlowMapping!$E$2:$E$875,0))</f>
        <v>4a7383be-8106-4110-bbc9-5bfb22974368</v>
      </c>
      <c r="G4348" s="61" t="str">
        <f>INDEX(Activities!$B$2:$B$390,MATCH(H4348,Activities!$C$2:$C$390,0))</f>
        <v>Scenic and sightseeing transportation and support activities for transportation</v>
      </c>
      <c r="H4348" s="61" t="s">
        <v>5</v>
      </c>
      <c r="I4348" s="61" t="s">
        <v>997</v>
      </c>
      <c r="J4348" s="62">
        <v>4.0713747172656451E-14</v>
      </c>
      <c r="K4348" s="61" t="s">
        <v>2093</v>
      </c>
      <c r="L4348" s="61"/>
      <c r="M4348" s="61"/>
      <c r="N4348" s="61"/>
      <c r="O4348" s="61"/>
      <c r="P4348" s="61"/>
      <c r="Q4348" s="74">
        <v>1.5987031145111539</v>
      </c>
      <c r="R4348" s="61">
        <v>1</v>
      </c>
      <c r="S4348" s="61">
        <v>1</v>
      </c>
      <c r="T4348" s="61">
        <v>1</v>
      </c>
      <c r="U4348" s="61">
        <v>5</v>
      </c>
      <c r="V4348" s="61">
        <v>2013</v>
      </c>
      <c r="W4348" s="61" t="s">
        <v>38</v>
      </c>
      <c r="X4348" s="61" t="s">
        <v>572</v>
      </c>
      <c r="Y4348" s="61"/>
      <c r="AC4348"/>
    </row>
    <row r="4349" spans="2:29" x14ac:dyDescent="0.2">
      <c r="B4349" s="61" t="str">
        <f>INDEX(FlowMapping!$G$2:$G$875,MATCH(W4349&amp;D4349,FlowMapping!$E$2:$E$875,0))</f>
        <v>naphthalene</v>
      </c>
      <c r="C4349" s="61">
        <f>INDEX(FlowMapping!$H$2:$H$875,MATCH(W4349&amp;D4349,FlowMapping!$E$2:$E$875,0))</f>
        <v>91203</v>
      </c>
      <c r="D4349" s="61" t="s">
        <v>1027</v>
      </c>
      <c r="E4349" s="61" t="str">
        <f>INDEX(FlowMapping!$J$2:$J$875,MATCH(W4349&amp;D4349,FlowMapping!$E$2:$E$875,0))</f>
        <v>unspecified</v>
      </c>
      <c r="F4349" s="61" t="str">
        <f>INDEX(FlowMapping!$M$2:$M$875,MATCH(W4349&amp;D4349,FlowMapping!$E$2:$E$875,0))</f>
        <v>b33b93b6-9d95-41f7-b9d3-5b97100bb7b9</v>
      </c>
      <c r="G4349" s="61" t="str">
        <f>INDEX(Activities!$B$2:$B$390,MATCH(H4349,Activities!$C$2:$C$390,0))</f>
        <v>Scenic and sightseeing transportation and support activities for transportation</v>
      </c>
      <c r="H4349" s="61" t="s">
        <v>5</v>
      </c>
      <c r="I4349" s="61" t="s">
        <v>997</v>
      </c>
      <c r="J4349" s="62">
        <v>2.0356873586328227E-12</v>
      </c>
      <c r="K4349" s="61" t="s">
        <v>2093</v>
      </c>
      <c r="L4349" s="61"/>
      <c r="M4349" s="61"/>
      <c r="N4349" s="61"/>
      <c r="O4349" s="61"/>
      <c r="P4349" s="61"/>
      <c r="Q4349" s="74">
        <v>3.9824340342869857</v>
      </c>
      <c r="R4349" s="61">
        <v>1</v>
      </c>
      <c r="S4349" s="61">
        <v>1</v>
      </c>
      <c r="T4349" s="61">
        <v>1</v>
      </c>
      <c r="U4349" s="61">
        <v>5</v>
      </c>
      <c r="V4349" s="61">
        <v>2013</v>
      </c>
      <c r="W4349" s="61" t="s">
        <v>55</v>
      </c>
      <c r="X4349" s="61" t="s">
        <v>572</v>
      </c>
      <c r="Y4349" s="61"/>
      <c r="AC4349"/>
    </row>
    <row r="4350" spans="2:29" x14ac:dyDescent="0.2">
      <c r="B4350" s="61" t="str">
        <f>INDEX(FlowMapping!$G$2:$G$875,MATCH(W4350&amp;D4350,FlowMapping!$E$2:$E$875,0))</f>
        <v>lead</v>
      </c>
      <c r="C4350" s="61">
        <f>INDEX(FlowMapping!$H$2:$H$875,MATCH(W4350&amp;D4350,FlowMapping!$E$2:$E$875,0))</f>
        <v>7439921</v>
      </c>
      <c r="D4350" s="61" t="s">
        <v>1027</v>
      </c>
      <c r="E4350" s="61" t="str">
        <f>INDEX(FlowMapping!$J$2:$J$875,MATCH(W4350&amp;D4350,FlowMapping!$E$2:$E$875,0))</f>
        <v>unspecified</v>
      </c>
      <c r="F4350" s="61" t="str">
        <f>INDEX(FlowMapping!$M$2:$M$875,MATCH(W4350&amp;D4350,FlowMapping!$E$2:$E$875,0))</f>
        <v>31c4d160-b21e-41b3-b9c1-3d7a72377653</v>
      </c>
      <c r="G4350" s="61" t="str">
        <f>INDEX(Activities!$B$2:$B$390,MATCH(H4350,Activities!$C$2:$C$390,0))</f>
        <v>Scenic and sightseeing transportation and support activities for transportation</v>
      </c>
      <c r="H4350" s="61" t="s">
        <v>5</v>
      </c>
      <c r="I4350" s="61" t="s">
        <v>997</v>
      </c>
      <c r="J4350" s="62">
        <v>4.0713747172656453E-12</v>
      </c>
      <c r="K4350" s="61" t="s">
        <v>2093</v>
      </c>
      <c r="L4350" s="61"/>
      <c r="M4350" s="61"/>
      <c r="N4350" s="61"/>
      <c r="O4350" s="61"/>
      <c r="P4350" s="61"/>
      <c r="Q4350" s="74">
        <v>3.2630030039016864</v>
      </c>
      <c r="R4350" s="61">
        <v>1</v>
      </c>
      <c r="S4350" s="61">
        <v>1</v>
      </c>
      <c r="T4350" s="61">
        <v>1</v>
      </c>
      <c r="U4350" s="61">
        <v>5</v>
      </c>
      <c r="V4350" s="61">
        <v>2013</v>
      </c>
      <c r="W4350" s="61" t="s">
        <v>16</v>
      </c>
      <c r="X4350" s="61" t="s">
        <v>572</v>
      </c>
      <c r="Y4350" s="61"/>
      <c r="AC4350"/>
    </row>
    <row r="4351" spans="2:29" x14ac:dyDescent="0.2">
      <c r="B4351" s="61" t="str">
        <f>INDEX(FlowMapping!$G$2:$G$875,MATCH(W4351&amp;D4351,FlowMapping!$E$2:$E$875,0))</f>
        <v>toluene</v>
      </c>
      <c r="C4351" s="61">
        <f>INDEX(FlowMapping!$H$2:$H$875,MATCH(W4351&amp;D4351,FlowMapping!$E$2:$E$875,0))</f>
        <v>108883</v>
      </c>
      <c r="D4351" s="61" t="s">
        <v>1027</v>
      </c>
      <c r="E4351" s="61" t="str">
        <f>INDEX(FlowMapping!$J$2:$J$875,MATCH(W4351&amp;D4351,FlowMapping!$E$2:$E$875,0))</f>
        <v>unspecified</v>
      </c>
      <c r="F4351" s="61" t="str">
        <f>INDEX(FlowMapping!$M$2:$M$875,MATCH(W4351&amp;D4351,FlowMapping!$E$2:$E$875,0))</f>
        <v>826c7733-9b0a-4ec5-9f35-32294f9138e3</v>
      </c>
      <c r="G4351" s="61" t="str">
        <f>INDEX(Activities!$B$2:$B$390,MATCH(H4351,Activities!$C$2:$C$390,0))</f>
        <v>Scenic and sightseeing transportation and support activities for transportation</v>
      </c>
      <c r="H4351" s="61" t="s">
        <v>5</v>
      </c>
      <c r="I4351" s="61" t="s">
        <v>997</v>
      </c>
      <c r="J4351" s="62">
        <v>2.0356873586328223E-11</v>
      </c>
      <c r="K4351" s="61" t="s">
        <v>2093</v>
      </c>
      <c r="L4351" s="61"/>
      <c r="M4351" s="61"/>
      <c r="N4351" s="61"/>
      <c r="O4351" s="61"/>
      <c r="P4351" s="61"/>
      <c r="Q4351" s="74">
        <v>4.5354160930239154</v>
      </c>
      <c r="R4351" s="61">
        <v>1</v>
      </c>
      <c r="S4351" s="61">
        <v>1</v>
      </c>
      <c r="T4351" s="61">
        <v>1</v>
      </c>
      <c r="U4351" s="61">
        <v>5</v>
      </c>
      <c r="V4351" s="61">
        <v>2013</v>
      </c>
      <c r="W4351" s="61" t="s">
        <v>7</v>
      </c>
      <c r="X4351" s="61" t="s">
        <v>572</v>
      </c>
      <c r="Y4351" s="61"/>
      <c r="AC4351"/>
    </row>
    <row r="4352" spans="2:29" x14ac:dyDescent="0.2">
      <c r="B4352" s="61" t="str">
        <f>INDEX(FlowMapping!$G$2:$G$875,MATCH(W4352&amp;D4352,FlowMapping!$E$2:$E$875,0))</f>
        <v>Xylene</v>
      </c>
      <c r="C4352" s="61">
        <f>INDEX(FlowMapping!$H$2:$H$875,MATCH(W4352&amp;D4352,FlowMapping!$E$2:$E$875,0))</f>
        <v>1330207</v>
      </c>
      <c r="D4352" s="61" t="s">
        <v>1027</v>
      </c>
      <c r="E4352" s="61" t="str">
        <f>INDEX(FlowMapping!$J$2:$J$875,MATCH(W4352&amp;D4352,FlowMapping!$E$2:$E$875,0))</f>
        <v>unspecified</v>
      </c>
      <c r="F4352" s="61" t="str">
        <f>INDEX(FlowMapping!$M$2:$M$875,MATCH(W4352&amp;D4352,FlowMapping!$E$2:$E$875,0))</f>
        <v>045f7de9-60d5-4916-a504-5a1002a6e97e</v>
      </c>
      <c r="G4352" s="61" t="str">
        <f>INDEX(Activities!$B$2:$B$390,MATCH(H4352,Activities!$C$2:$C$390,0))</f>
        <v>Scenic and sightseeing transportation and support activities for transportation</v>
      </c>
      <c r="H4352" s="61" t="s">
        <v>5</v>
      </c>
      <c r="I4352" s="61" t="s">
        <v>997</v>
      </c>
      <c r="J4352" s="62">
        <v>2.0356873586328223E-11</v>
      </c>
      <c r="K4352" s="61" t="s">
        <v>2093</v>
      </c>
      <c r="L4352" s="61"/>
      <c r="M4352" s="61"/>
      <c r="N4352" s="61"/>
      <c r="O4352" s="61"/>
      <c r="P4352" s="61"/>
      <c r="Q4352" s="74">
        <v>4.35776584403472</v>
      </c>
      <c r="R4352" s="61">
        <v>1</v>
      </c>
      <c r="S4352" s="61">
        <v>1</v>
      </c>
      <c r="T4352" s="61">
        <v>1</v>
      </c>
      <c r="U4352" s="61">
        <v>5</v>
      </c>
      <c r="V4352" s="61">
        <v>2013</v>
      </c>
      <c r="W4352" s="61" t="s">
        <v>29</v>
      </c>
      <c r="X4352" s="61" t="s">
        <v>572</v>
      </c>
      <c r="Y4352" s="61"/>
      <c r="AC4352"/>
    </row>
    <row r="4353" spans="2:29" x14ac:dyDescent="0.2">
      <c r="B4353" s="61" t="str">
        <f>INDEX(FlowMapping!$G$2:$G$875,MATCH(W4353&amp;D4353,FlowMapping!$E$2:$E$875,0))</f>
        <v>copper</v>
      </c>
      <c r="C4353" s="61">
        <f>INDEX(FlowMapping!$H$2:$H$875,MATCH(W4353&amp;D4353,FlowMapping!$E$2:$E$875,0))</f>
        <v>7440508</v>
      </c>
      <c r="D4353" s="61" t="s">
        <v>1025</v>
      </c>
      <c r="E4353" s="61" t="str">
        <f>INDEX(FlowMapping!$J$2:$J$875,MATCH(W4353&amp;D4353,FlowMapping!$E$2:$E$875,0))</f>
        <v>industrial</v>
      </c>
      <c r="F4353" s="61" t="str">
        <f>INDEX(FlowMapping!$M$2:$M$875,MATCH(W4353&amp;D4353,FlowMapping!$E$2:$E$875,0))</f>
        <v>0a5e8a67-f9ae-48b3-bfa7-e9d37c30a191</v>
      </c>
      <c r="G4353" s="61" t="str">
        <f>INDEX(Activities!$B$2:$B$390,MATCH(H4353,Activities!$C$2:$C$390,0))</f>
        <v>Federal general government (defense)</v>
      </c>
      <c r="H4353" s="61" t="s">
        <v>854</v>
      </c>
      <c r="I4353" s="61" t="s">
        <v>997</v>
      </c>
      <c r="J4353" s="62">
        <v>5.8994360787318176E-7</v>
      </c>
      <c r="K4353" s="61" t="s">
        <v>2093</v>
      </c>
      <c r="L4353" s="61"/>
      <c r="M4353" s="61"/>
      <c r="N4353" s="61"/>
      <c r="O4353" s="61"/>
      <c r="P4353" s="61"/>
      <c r="Q4353" s="74">
        <v>3.6565374211799746</v>
      </c>
      <c r="R4353" s="61">
        <v>1</v>
      </c>
      <c r="S4353" s="61">
        <v>1</v>
      </c>
      <c r="T4353" s="61">
        <v>1</v>
      </c>
      <c r="U4353" s="61">
        <v>5</v>
      </c>
      <c r="V4353" s="61">
        <v>2013</v>
      </c>
      <c r="W4353" s="61" t="s">
        <v>25</v>
      </c>
      <c r="X4353" s="61" t="s">
        <v>572</v>
      </c>
      <c r="Y4353" s="61"/>
      <c r="AC4353"/>
    </row>
    <row r="4354" spans="2:29" x14ac:dyDescent="0.2">
      <c r="B4354" s="61" t="str">
        <f>INDEX(FlowMapping!$G$2:$G$875,MATCH(W4354&amp;D4354,FlowMapping!$E$2:$E$875,0))</f>
        <v>lead</v>
      </c>
      <c r="C4354" s="61">
        <f>INDEX(FlowMapping!$H$2:$H$875,MATCH(W4354&amp;D4354,FlowMapping!$E$2:$E$875,0))</f>
        <v>7439921</v>
      </c>
      <c r="D4354" s="61" t="s">
        <v>1025</v>
      </c>
      <c r="E4354" s="61" t="str">
        <f>INDEX(FlowMapping!$J$2:$J$875,MATCH(W4354&amp;D4354,FlowMapping!$E$2:$E$875,0))</f>
        <v>industrial</v>
      </c>
      <c r="F4354" s="61" t="str">
        <f>INDEX(FlowMapping!$M$2:$M$875,MATCH(W4354&amp;D4354,FlowMapping!$E$2:$E$875,0))</f>
        <v>67652827-017f-4856-8d0a-c97bac4c6562</v>
      </c>
      <c r="G4354" s="61" t="str">
        <f>INDEX(Activities!$B$2:$B$390,MATCH(H4354,Activities!$C$2:$C$390,0))</f>
        <v>Federal general government (defense)</v>
      </c>
      <c r="H4354" s="61" t="s">
        <v>854</v>
      </c>
      <c r="I4354" s="61" t="s">
        <v>997</v>
      </c>
      <c r="J4354" s="62">
        <v>2.3762906669018724E-7</v>
      </c>
      <c r="K4354" s="61" t="s">
        <v>2093</v>
      </c>
      <c r="L4354" s="61"/>
      <c r="M4354" s="61"/>
      <c r="N4354" s="61"/>
      <c r="O4354" s="61"/>
      <c r="P4354" s="61"/>
      <c r="Q4354" s="74">
        <v>3.2630030039016864</v>
      </c>
      <c r="R4354" s="61">
        <v>1</v>
      </c>
      <c r="S4354" s="61">
        <v>1</v>
      </c>
      <c r="T4354" s="61">
        <v>1</v>
      </c>
      <c r="U4354" s="61">
        <v>5</v>
      </c>
      <c r="V4354" s="61">
        <v>2013</v>
      </c>
      <c r="W4354" s="61" t="s">
        <v>16</v>
      </c>
      <c r="X4354" s="61" t="s">
        <v>572</v>
      </c>
      <c r="Y4354" s="61"/>
      <c r="AC4354"/>
    </row>
    <row r="4355" spans="2:29" x14ac:dyDescent="0.2">
      <c r="B4355" s="61" t="str">
        <f>INDEX(FlowMapping!$G$2:$G$875,MATCH(W4355&amp;D4355,FlowMapping!$E$2:$E$875,0))</f>
        <v>NITROGLYCERIN</v>
      </c>
      <c r="C4355" s="61">
        <f>INDEX(FlowMapping!$H$2:$H$875,MATCH(W4355&amp;D4355,FlowMapping!$E$2:$E$875,0))</f>
        <v>55630</v>
      </c>
      <c r="D4355" s="61" t="s">
        <v>1025</v>
      </c>
      <c r="E4355" s="61" t="str">
        <f>INDEX(FlowMapping!$J$2:$J$875,MATCH(W4355&amp;D4355,FlowMapping!$E$2:$E$875,0))</f>
        <v>industrial</v>
      </c>
      <c r="F4355" s="61" t="str">
        <f>INDEX(FlowMapping!$M$2:$M$875,MATCH(W4355&amp;D4355,FlowMapping!$E$2:$E$875,0))</f>
        <v>51eca181-2f74-4179-882f-802b21921a8b</v>
      </c>
      <c r="G4355" s="61" t="str">
        <f>INDEX(Activities!$B$2:$B$390,MATCH(H4355,Activities!$C$2:$C$390,0))</f>
        <v>Federal general government (defense)</v>
      </c>
      <c r="H4355" s="61" t="s">
        <v>854</v>
      </c>
      <c r="I4355" s="61" t="s">
        <v>997</v>
      </c>
      <c r="J4355" s="62">
        <v>1.9160117249934258E-8</v>
      </c>
      <c r="K4355" s="61" t="s">
        <v>2093</v>
      </c>
      <c r="L4355" s="61"/>
      <c r="M4355" s="61"/>
      <c r="N4355" s="61"/>
      <c r="O4355" s="61"/>
      <c r="P4355" s="61"/>
      <c r="Q4355" s="74">
        <v>4.9888880918647143</v>
      </c>
      <c r="R4355" s="61">
        <v>1</v>
      </c>
      <c r="S4355" s="61">
        <v>1</v>
      </c>
      <c r="T4355" s="61">
        <v>1</v>
      </c>
      <c r="U4355" s="61">
        <v>5</v>
      </c>
      <c r="V4355" s="61">
        <v>2013</v>
      </c>
      <c r="W4355" s="61" t="s">
        <v>322</v>
      </c>
      <c r="X4355" s="61" t="s">
        <v>572</v>
      </c>
      <c r="Y4355" s="61"/>
      <c r="AC4355"/>
    </row>
    <row r="4356" spans="2:29" x14ac:dyDescent="0.2">
      <c r="B4356" s="61" t="str">
        <f>INDEX(FlowMapping!$G$2:$G$875,MATCH(W4356&amp;D4356,FlowMapping!$E$2:$E$875,0))</f>
        <v>Dinitrotoluene, technical grade (2,4 (77%)- and 2,6 (19%)-)</v>
      </c>
      <c r="C4356" s="61">
        <f>INDEX(FlowMapping!$H$2:$H$875,MATCH(W4356&amp;D4356,FlowMapping!$E$2:$E$875,0))</f>
        <v>25321146</v>
      </c>
      <c r="D4356" s="61" t="s">
        <v>1025</v>
      </c>
      <c r="E4356" s="61" t="str">
        <f>INDEX(FlowMapping!$J$2:$J$875,MATCH(W4356&amp;D4356,FlowMapping!$E$2:$E$875,0))</f>
        <v>unspecified</v>
      </c>
      <c r="F4356" s="61" t="str">
        <f>INDEX(FlowMapping!$M$2:$M$875,MATCH(W4356&amp;D4356,FlowMapping!$E$2:$E$875,0))</f>
        <v>0150b447-b455-4f87-baf3-811952588948</v>
      </c>
      <c r="G4356" s="61" t="str">
        <f>INDEX(Activities!$B$2:$B$390,MATCH(H4356,Activities!$C$2:$C$390,0))</f>
        <v>Federal general government (defense)</v>
      </c>
      <c r="H4356" s="61" t="s">
        <v>854</v>
      </c>
      <c r="I4356" s="61" t="s">
        <v>997</v>
      </c>
      <c r="J4356" s="62">
        <v>1.2750216331172223E-8</v>
      </c>
      <c r="K4356" s="61" t="s">
        <v>2093</v>
      </c>
      <c r="L4356" s="61"/>
      <c r="M4356" s="61"/>
      <c r="N4356" s="61"/>
      <c r="O4356" s="61"/>
      <c r="P4356" s="61"/>
      <c r="Q4356" s="74">
        <v>4.6481419193401443</v>
      </c>
      <c r="R4356" s="61">
        <v>1</v>
      </c>
      <c r="S4356" s="61">
        <v>1</v>
      </c>
      <c r="T4356" s="61">
        <v>1</v>
      </c>
      <c r="U4356" s="61">
        <v>5</v>
      </c>
      <c r="V4356" s="61">
        <v>2013</v>
      </c>
      <c r="W4356" s="61" t="s">
        <v>345</v>
      </c>
      <c r="X4356" s="61" t="s">
        <v>572</v>
      </c>
      <c r="Y4356" s="61"/>
      <c r="AC4356"/>
    </row>
    <row r="4357" spans="2:29" x14ac:dyDescent="0.2">
      <c r="B4357" s="61" t="str">
        <f>INDEX(FlowMapping!$G$2:$G$875,MATCH(W4357&amp;D4357,FlowMapping!$E$2:$E$875,0))</f>
        <v>Phthalate, dibutyl-</v>
      </c>
      <c r="C4357" s="61">
        <f>INDEX(FlowMapping!$H$2:$H$875,MATCH(W4357&amp;D4357,FlowMapping!$E$2:$E$875,0))</f>
        <v>84742</v>
      </c>
      <c r="D4357" s="61" t="s">
        <v>1025</v>
      </c>
      <c r="E4357" s="61" t="str">
        <f>INDEX(FlowMapping!$J$2:$J$875,MATCH(W4357&amp;D4357,FlowMapping!$E$2:$E$875,0))</f>
        <v>industrial</v>
      </c>
      <c r="F4357" s="61" t="str">
        <f>INDEX(FlowMapping!$M$2:$M$875,MATCH(W4357&amp;D4357,FlowMapping!$E$2:$E$875,0))</f>
        <v>cd1407b1-824d-449b-9483-5b8ccf4e95dc</v>
      </c>
      <c r="G4357" s="61" t="str">
        <f>INDEX(Activities!$B$2:$B$390,MATCH(H4357,Activities!$C$2:$C$390,0))</f>
        <v>Federal general government (defense)</v>
      </c>
      <c r="H4357" s="61" t="s">
        <v>854</v>
      </c>
      <c r="I4357" s="61" t="s">
        <v>997</v>
      </c>
      <c r="J4357" s="62">
        <v>4.6757102663341141E-9</v>
      </c>
      <c r="K4357" s="61" t="s">
        <v>2093</v>
      </c>
      <c r="L4357" s="61"/>
      <c r="M4357" s="61"/>
      <c r="N4357" s="61"/>
      <c r="O4357" s="61"/>
      <c r="P4357" s="61"/>
      <c r="Q4357" s="74">
        <v>3.9922441464980105</v>
      </c>
      <c r="R4357" s="61">
        <v>1</v>
      </c>
      <c r="S4357" s="61">
        <v>1</v>
      </c>
      <c r="T4357" s="61">
        <v>1</v>
      </c>
      <c r="U4357" s="61">
        <v>5</v>
      </c>
      <c r="V4357" s="61">
        <v>2013</v>
      </c>
      <c r="W4357" s="61" t="s">
        <v>157</v>
      </c>
      <c r="X4357" s="61" t="s">
        <v>572</v>
      </c>
      <c r="Y4357" s="61"/>
      <c r="AC4357"/>
    </row>
    <row r="4358" spans="2:29" x14ac:dyDescent="0.2">
      <c r="B4358" s="61" t="str">
        <f>INDEX(FlowMapping!$G$2:$G$875,MATCH(W4358&amp;D4358,FlowMapping!$E$2:$E$875,0))</f>
        <v>Ethylene glycol</v>
      </c>
      <c r="C4358" s="61">
        <f>INDEX(FlowMapping!$H$2:$H$875,MATCH(W4358&amp;D4358,FlowMapping!$E$2:$E$875,0))</f>
        <v>107211</v>
      </c>
      <c r="D4358" s="61" t="s">
        <v>1025</v>
      </c>
      <c r="E4358" s="61" t="str">
        <f>INDEX(FlowMapping!$J$2:$J$875,MATCH(W4358&amp;D4358,FlowMapping!$E$2:$E$875,0))</f>
        <v>unspecified</v>
      </c>
      <c r="F4358" s="61" t="str">
        <f>INDEX(FlowMapping!$M$2:$M$875,MATCH(W4358&amp;D4358,FlowMapping!$E$2:$E$875,0))</f>
        <v>6b3eef74-d2b3-4925-85f7-b56ec21ce36a</v>
      </c>
      <c r="G4358" s="61" t="str">
        <f>INDEX(Activities!$B$2:$B$390,MATCH(H4358,Activities!$C$2:$C$390,0))</f>
        <v>Federal general government (defense)</v>
      </c>
      <c r="H4358" s="61" t="s">
        <v>854</v>
      </c>
      <c r="I4358" s="61" t="s">
        <v>997</v>
      </c>
      <c r="J4358" s="62">
        <v>4.596047798201384E-9</v>
      </c>
      <c r="K4358" s="61" t="s">
        <v>2093</v>
      </c>
      <c r="L4358" s="61"/>
      <c r="M4358" s="61"/>
      <c r="N4358" s="61"/>
      <c r="O4358" s="61"/>
      <c r="P4358" s="61"/>
      <c r="Q4358" s="74">
        <v>4.5188857415186359</v>
      </c>
      <c r="R4358" s="61">
        <v>1</v>
      </c>
      <c r="S4358" s="61">
        <v>1</v>
      </c>
      <c r="T4358" s="61">
        <v>1</v>
      </c>
      <c r="U4358" s="61">
        <v>5</v>
      </c>
      <c r="V4358" s="61">
        <v>2013</v>
      </c>
      <c r="W4358" s="61" t="s">
        <v>3</v>
      </c>
      <c r="X4358" s="61" t="s">
        <v>572</v>
      </c>
      <c r="Y4358" s="61"/>
      <c r="AC4358"/>
    </row>
    <row r="4359" spans="2:29" x14ac:dyDescent="0.2">
      <c r="B4359" s="61" t="str">
        <f>INDEX(FlowMapping!$G$2:$G$875,MATCH(W4359&amp;D4359,FlowMapping!$E$2:$E$875,0))</f>
        <v>nickel</v>
      </c>
      <c r="C4359" s="61">
        <f>INDEX(FlowMapping!$H$2:$H$875,MATCH(W4359&amp;D4359,FlowMapping!$E$2:$E$875,0))</f>
        <v>7440020</v>
      </c>
      <c r="D4359" s="61" t="s">
        <v>1025</v>
      </c>
      <c r="E4359" s="61" t="str">
        <f>INDEX(FlowMapping!$J$2:$J$875,MATCH(W4359&amp;D4359,FlowMapping!$E$2:$E$875,0))</f>
        <v>industrial</v>
      </c>
      <c r="F4359" s="61" t="str">
        <f>INDEX(FlowMapping!$M$2:$M$875,MATCH(W4359&amp;D4359,FlowMapping!$E$2:$E$875,0))</f>
        <v>a72a45ee-395a-4d25-b893-9d183e43e76e</v>
      </c>
      <c r="G4359" s="61" t="str">
        <f>INDEX(Activities!$B$2:$B$390,MATCH(H4359,Activities!$C$2:$C$390,0))</f>
        <v>Federal general government (defense)</v>
      </c>
      <c r="H4359" s="61" t="s">
        <v>854</v>
      </c>
      <c r="I4359" s="61" t="s">
        <v>997</v>
      </c>
      <c r="J4359" s="62">
        <v>3.0951251934852078E-9</v>
      </c>
      <c r="K4359" s="61" t="s">
        <v>2093</v>
      </c>
      <c r="L4359" s="61"/>
      <c r="M4359" s="61"/>
      <c r="N4359" s="61"/>
      <c r="O4359" s="61"/>
      <c r="P4359" s="61"/>
      <c r="Q4359" s="74">
        <v>3.9444471754144543</v>
      </c>
      <c r="R4359" s="61">
        <v>1</v>
      </c>
      <c r="S4359" s="61">
        <v>1</v>
      </c>
      <c r="T4359" s="61">
        <v>1</v>
      </c>
      <c r="U4359" s="61">
        <v>5</v>
      </c>
      <c r="V4359" s="61">
        <v>2013</v>
      </c>
      <c r="W4359" s="61" t="s">
        <v>15</v>
      </c>
      <c r="X4359" s="61" t="s">
        <v>572</v>
      </c>
      <c r="Y4359" s="61"/>
      <c r="AC4359"/>
    </row>
    <row r="4360" spans="2:29" x14ac:dyDescent="0.2">
      <c r="B4360" s="61" t="str">
        <f>INDEX(FlowMapping!$G$2:$G$875,MATCH(W4360&amp;D4360,FlowMapping!$E$2:$E$875,0))</f>
        <v>chromium</v>
      </c>
      <c r="C4360" s="61">
        <f>INDEX(FlowMapping!$H$2:$H$875,MATCH(W4360&amp;D4360,FlowMapping!$E$2:$E$875,0))</f>
        <v>7440473</v>
      </c>
      <c r="D4360" s="61" t="s">
        <v>1025</v>
      </c>
      <c r="E4360" s="61" t="str">
        <f>INDEX(FlowMapping!$J$2:$J$875,MATCH(W4360&amp;D4360,FlowMapping!$E$2:$E$875,0))</f>
        <v>industrial</v>
      </c>
      <c r="F4360" s="61" t="str">
        <f>INDEX(FlowMapping!$M$2:$M$875,MATCH(W4360&amp;D4360,FlowMapping!$E$2:$E$875,0))</f>
        <v>e65a9c58-21f1-48b6-b738-d05a8f10e5f3</v>
      </c>
      <c r="G4360" s="61" t="str">
        <f>INDEX(Activities!$B$2:$B$390,MATCH(H4360,Activities!$C$2:$C$390,0))</f>
        <v>Federal general government (defense)</v>
      </c>
      <c r="H4360" s="61" t="s">
        <v>854</v>
      </c>
      <c r="I4360" s="61" t="s">
        <v>997</v>
      </c>
      <c r="J4360" s="62">
        <v>2.0582875313268911E-9</v>
      </c>
      <c r="K4360" s="61" t="s">
        <v>2093</v>
      </c>
      <c r="L4360" s="61"/>
      <c r="M4360" s="61"/>
      <c r="N4360" s="61"/>
      <c r="O4360" s="61"/>
      <c r="P4360" s="61"/>
      <c r="Q4360" s="74">
        <v>4.1265483800781633</v>
      </c>
      <c r="R4360" s="61">
        <v>1</v>
      </c>
      <c r="S4360" s="61">
        <v>1</v>
      </c>
      <c r="T4360" s="61">
        <v>1</v>
      </c>
      <c r="U4360" s="61">
        <v>5</v>
      </c>
      <c r="V4360" s="61">
        <v>2013</v>
      </c>
      <c r="W4360" s="61" t="s">
        <v>13</v>
      </c>
      <c r="X4360" s="61" t="s">
        <v>572</v>
      </c>
      <c r="Y4360" s="61"/>
      <c r="AC4360"/>
    </row>
    <row r="4361" spans="2:29" x14ac:dyDescent="0.2">
      <c r="B4361" s="61" t="str">
        <f>INDEX(FlowMapping!$G$2:$G$875,MATCH(W4361&amp;D4361,FlowMapping!$E$2:$E$875,0))</f>
        <v>manganese</v>
      </c>
      <c r="C4361" s="61">
        <f>INDEX(FlowMapping!$H$2:$H$875,MATCH(W4361&amp;D4361,FlowMapping!$E$2:$E$875,0))</f>
        <v>7439965</v>
      </c>
      <c r="D4361" s="61" t="s">
        <v>1025</v>
      </c>
      <c r="E4361" s="61" t="str">
        <f>INDEX(FlowMapping!$J$2:$J$875,MATCH(W4361&amp;D4361,FlowMapping!$E$2:$E$875,0))</f>
        <v>industrial</v>
      </c>
      <c r="F4361" s="61" t="str">
        <f>INDEX(FlowMapping!$M$2:$M$875,MATCH(W4361&amp;D4361,FlowMapping!$E$2:$E$875,0))</f>
        <v>9c706cff-cb82-4207-a589-95896e04dc08</v>
      </c>
      <c r="G4361" s="61" t="str">
        <f>INDEX(Activities!$B$2:$B$390,MATCH(H4361,Activities!$C$2:$C$390,0))</f>
        <v>Federal general government (defense)</v>
      </c>
      <c r="H4361" s="61" t="s">
        <v>854</v>
      </c>
      <c r="I4361" s="61" t="s">
        <v>997</v>
      </c>
      <c r="J4361" s="62">
        <v>1.6512599804743553E-9</v>
      </c>
      <c r="K4361" s="61" t="s">
        <v>2093</v>
      </c>
      <c r="L4361" s="61"/>
      <c r="M4361" s="61"/>
      <c r="N4361" s="61"/>
      <c r="O4361" s="61"/>
      <c r="P4361" s="61"/>
      <c r="Q4361" s="74">
        <v>3.875816041732731</v>
      </c>
      <c r="R4361" s="61">
        <v>1</v>
      </c>
      <c r="S4361" s="61">
        <v>1</v>
      </c>
      <c r="T4361" s="61">
        <v>1</v>
      </c>
      <c r="U4361" s="61">
        <v>5</v>
      </c>
      <c r="V4361" s="61">
        <v>2013</v>
      </c>
      <c r="W4361" s="61" t="s">
        <v>21</v>
      </c>
      <c r="X4361" s="61" t="s">
        <v>572</v>
      </c>
      <c r="Y4361" s="61"/>
      <c r="AC4361"/>
    </row>
    <row r="4362" spans="2:29" x14ac:dyDescent="0.2">
      <c r="B4362" s="61" t="str">
        <f>INDEX(FlowMapping!$G$2:$G$875,MATCH(W4362&amp;D4362,FlowMapping!$E$2:$E$875,0))</f>
        <v>1-Methyl-2-pyrrolidinone</v>
      </c>
      <c r="C4362" s="61">
        <f>INDEX(FlowMapping!$H$2:$H$875,MATCH(W4362&amp;D4362,FlowMapping!$E$2:$E$875,0))</f>
        <v>872504</v>
      </c>
      <c r="D4362" s="61" t="s">
        <v>1025</v>
      </c>
      <c r="E4362" s="61" t="str">
        <f>INDEX(FlowMapping!$J$2:$J$875,MATCH(W4362&amp;D4362,FlowMapping!$E$2:$E$875,0))</f>
        <v>unspecified</v>
      </c>
      <c r="F4362" s="61" t="str">
        <f>INDEX(FlowMapping!$M$2:$M$875,MATCH(W4362&amp;D4362,FlowMapping!$E$2:$E$875,0))</f>
        <v>8ce763d3-4513-4005-b0af-f5ac4694e1cd</v>
      </c>
      <c r="G4362" s="61" t="str">
        <f>INDEX(Activities!$B$2:$B$390,MATCH(H4362,Activities!$C$2:$C$390,0))</f>
        <v>Federal general government (defense)</v>
      </c>
      <c r="H4362" s="61" t="s">
        <v>854</v>
      </c>
      <c r="I4362" s="61" t="s">
        <v>997</v>
      </c>
      <c r="J4362" s="62">
        <v>1.4076290031473994E-9</v>
      </c>
      <c r="K4362" s="61" t="s">
        <v>2093</v>
      </c>
      <c r="L4362" s="61"/>
      <c r="M4362" s="61"/>
      <c r="N4362" s="61"/>
      <c r="O4362" s="61"/>
      <c r="P4362" s="61"/>
      <c r="Q4362" s="74">
        <v>4.7294197670253508</v>
      </c>
      <c r="R4362" s="61">
        <v>1</v>
      </c>
      <c r="S4362" s="61">
        <v>1</v>
      </c>
      <c r="T4362" s="61">
        <v>1</v>
      </c>
      <c r="U4362" s="61">
        <v>5</v>
      </c>
      <c r="V4362" s="61">
        <v>2013</v>
      </c>
      <c r="W4362" s="61" t="s">
        <v>50</v>
      </c>
      <c r="X4362" s="61" t="s">
        <v>572</v>
      </c>
      <c r="Y4362" s="61"/>
      <c r="AC4362"/>
    </row>
    <row r="4363" spans="2:29" x14ac:dyDescent="0.2">
      <c r="B4363" s="61" t="str">
        <f>INDEX(FlowMapping!$G$2:$G$875,MATCH(W4363&amp;D4363,FlowMapping!$E$2:$E$875,0))</f>
        <v>Naphthalene</v>
      </c>
      <c r="C4363" s="61">
        <f>INDEX(FlowMapping!$H$2:$H$875,MATCH(W4363&amp;D4363,FlowMapping!$E$2:$E$875,0))</f>
        <v>91203</v>
      </c>
      <c r="D4363" s="61" t="s">
        <v>1025</v>
      </c>
      <c r="E4363" s="61" t="str">
        <f>INDEX(FlowMapping!$J$2:$J$875,MATCH(W4363&amp;D4363,FlowMapping!$E$2:$E$875,0))</f>
        <v>unspecified</v>
      </c>
      <c r="F4363" s="61" t="str">
        <f>INDEX(FlowMapping!$M$2:$M$875,MATCH(W4363&amp;D4363,FlowMapping!$E$2:$E$875,0))</f>
        <v>5f164323-3e2b-47c7-82e2-e20a95361c64</v>
      </c>
      <c r="G4363" s="61" t="str">
        <f>INDEX(Activities!$B$2:$B$390,MATCH(H4363,Activities!$C$2:$C$390,0))</f>
        <v>Federal general government (defense)</v>
      </c>
      <c r="H4363" s="61" t="s">
        <v>854</v>
      </c>
      <c r="I4363" s="61" t="s">
        <v>997</v>
      </c>
      <c r="J4363" s="62">
        <v>1.6103665801662206E-10</v>
      </c>
      <c r="K4363" s="61" t="s">
        <v>2093</v>
      </c>
      <c r="L4363" s="61"/>
      <c r="M4363" s="61"/>
      <c r="N4363" s="61"/>
      <c r="O4363" s="61"/>
      <c r="P4363" s="61"/>
      <c r="Q4363" s="74">
        <v>3.9824340342869857</v>
      </c>
      <c r="R4363" s="61">
        <v>1</v>
      </c>
      <c r="S4363" s="61">
        <v>1</v>
      </c>
      <c r="T4363" s="61">
        <v>1</v>
      </c>
      <c r="U4363" s="61">
        <v>5</v>
      </c>
      <c r="V4363" s="61">
        <v>2013</v>
      </c>
      <c r="W4363" s="61" t="s">
        <v>55</v>
      </c>
      <c r="X4363" s="61" t="s">
        <v>572</v>
      </c>
      <c r="Y4363" s="61"/>
      <c r="AC4363"/>
    </row>
    <row r="4364" spans="2:29" x14ac:dyDescent="0.2">
      <c r="B4364" s="61" t="str">
        <f>INDEX(FlowMapping!$G$2:$G$875,MATCH(W4364&amp;D4364,FlowMapping!$E$2:$E$875,0))</f>
        <v>Phosphorus</v>
      </c>
      <c r="C4364" s="61">
        <f>INDEX(FlowMapping!$H$2:$H$875,MATCH(W4364&amp;D4364,FlowMapping!$E$2:$E$875,0))</f>
        <v>7723140</v>
      </c>
      <c r="D4364" s="61" t="s">
        <v>1025</v>
      </c>
      <c r="E4364" s="61" t="str">
        <f>INDEX(FlowMapping!$J$2:$J$875,MATCH(W4364&amp;D4364,FlowMapping!$E$2:$E$875,0))</f>
        <v>unspecified</v>
      </c>
      <c r="F4364" s="61" t="str">
        <f>INDEX(FlowMapping!$M$2:$M$875,MATCH(W4364&amp;D4364,FlowMapping!$E$2:$E$875,0))</f>
        <v>8b0a4a41-c65c-4d94-b10c-94ddb98abdd2</v>
      </c>
      <c r="G4364" s="61" t="str">
        <f>INDEX(Activities!$B$2:$B$390,MATCH(H4364,Activities!$C$2:$C$390,0))</f>
        <v>Federal general government (defense)</v>
      </c>
      <c r="H4364" s="61" t="s">
        <v>854</v>
      </c>
      <c r="I4364" s="61" t="s">
        <v>997</v>
      </c>
      <c r="J4364" s="62">
        <v>1.3481340760923735E-10</v>
      </c>
      <c r="K4364" s="61" t="s">
        <v>2093</v>
      </c>
      <c r="L4364" s="61"/>
      <c r="M4364" s="61"/>
      <c r="N4364" s="61"/>
      <c r="O4364" s="61"/>
      <c r="P4364" s="61"/>
      <c r="Q4364" s="74">
        <v>4.1581805519231505</v>
      </c>
      <c r="R4364" s="61">
        <v>1</v>
      </c>
      <c r="S4364" s="61">
        <v>1</v>
      </c>
      <c r="T4364" s="61">
        <v>1</v>
      </c>
      <c r="U4364" s="61">
        <v>5</v>
      </c>
      <c r="V4364" s="61">
        <v>2013</v>
      </c>
      <c r="W4364" s="61" t="s">
        <v>69</v>
      </c>
      <c r="X4364" s="61" t="s">
        <v>572</v>
      </c>
      <c r="Y4364" s="61"/>
      <c r="AC4364"/>
    </row>
    <row r="4365" spans="2:29" x14ac:dyDescent="0.2">
      <c r="B4365" s="61" t="str">
        <f>INDEX(FlowMapping!$G$2:$G$875,MATCH(W4365&amp;D4365,FlowMapping!$E$2:$E$875,0))</f>
        <v>NITRIC ACID</v>
      </c>
      <c r="C4365" s="61">
        <f>INDEX(FlowMapping!$H$2:$H$875,MATCH(W4365&amp;D4365,FlowMapping!$E$2:$E$875,0))</f>
        <v>7697372</v>
      </c>
      <c r="D4365" s="61" t="s">
        <v>1025</v>
      </c>
      <c r="E4365" s="61" t="str">
        <f>INDEX(FlowMapping!$J$2:$J$875,MATCH(W4365&amp;D4365,FlowMapping!$E$2:$E$875,0))</f>
        <v>unspecified</v>
      </c>
      <c r="F4365" s="61" t="str">
        <f>INDEX(FlowMapping!$M$2:$M$875,MATCH(W4365&amp;D4365,FlowMapping!$E$2:$E$875,0))</f>
        <v>aaa22d17-5c74-4b6f-bdaf-69b4b54e2480</v>
      </c>
      <c r="G4365" s="61" t="str">
        <f>INDEX(Activities!$B$2:$B$390,MATCH(H4365,Activities!$C$2:$C$390,0))</f>
        <v>Federal general government (defense)</v>
      </c>
      <c r="H4365" s="61" t="s">
        <v>854</v>
      </c>
      <c r="I4365" s="61" t="s">
        <v>997</v>
      </c>
      <c r="J4365" s="62">
        <v>1.0120537831836888E-10</v>
      </c>
      <c r="K4365" s="61" t="s">
        <v>2093</v>
      </c>
      <c r="L4365" s="61"/>
      <c r="M4365" s="61"/>
      <c r="N4365" s="61"/>
      <c r="O4365" s="61"/>
      <c r="P4365" s="61"/>
      <c r="Q4365" s="74">
        <v>3.3313508718933869</v>
      </c>
      <c r="R4365" s="61">
        <v>1</v>
      </c>
      <c r="S4365" s="61">
        <v>1</v>
      </c>
      <c r="T4365" s="61">
        <v>1</v>
      </c>
      <c r="U4365" s="61">
        <v>5</v>
      </c>
      <c r="V4365" s="61">
        <v>2013</v>
      </c>
      <c r="W4365" s="61" t="s">
        <v>65</v>
      </c>
      <c r="X4365" s="61" t="s">
        <v>572</v>
      </c>
      <c r="Y4365" s="61"/>
      <c r="AC4365"/>
    </row>
    <row r="4366" spans="2:29" x14ac:dyDescent="0.2">
      <c r="B4366" s="61" t="str">
        <f>INDEX(FlowMapping!$G$2:$G$875,MATCH(W4366&amp;D4366,FlowMapping!$E$2:$E$875,0))</f>
        <v>Xylene</v>
      </c>
      <c r="C4366" s="61">
        <f>INDEX(FlowMapping!$H$2:$H$875,MATCH(W4366&amp;D4366,FlowMapping!$E$2:$E$875,0))</f>
        <v>1330207</v>
      </c>
      <c r="D4366" s="61" t="s">
        <v>1025</v>
      </c>
      <c r="E4366" s="61" t="str">
        <f>INDEX(FlowMapping!$J$2:$J$875,MATCH(W4366&amp;D4366,FlowMapping!$E$2:$E$875,0))</f>
        <v>unspecified</v>
      </c>
      <c r="F4366" s="61" t="str">
        <f>INDEX(FlowMapping!$M$2:$M$875,MATCH(W4366&amp;D4366,FlowMapping!$E$2:$E$875,0))</f>
        <v>2ba54ae3-bb4c-498b-9704-c6f86e02e08b</v>
      </c>
      <c r="G4366" s="61" t="str">
        <f>INDEX(Activities!$B$2:$B$390,MATCH(H4366,Activities!$C$2:$C$390,0))</f>
        <v>Federal general government (defense)</v>
      </c>
      <c r="H4366" s="61" t="s">
        <v>854</v>
      </c>
      <c r="I4366" s="61" t="s">
        <v>997</v>
      </c>
      <c r="J4366" s="62">
        <v>5.0384808904462431E-13</v>
      </c>
      <c r="K4366" s="61" t="s">
        <v>2093</v>
      </c>
      <c r="L4366" s="61"/>
      <c r="M4366" s="61"/>
      <c r="N4366" s="61"/>
      <c r="O4366" s="61"/>
      <c r="P4366" s="61"/>
      <c r="Q4366" s="74">
        <v>4.35776584403472</v>
      </c>
      <c r="R4366" s="61">
        <v>1</v>
      </c>
      <c r="S4366" s="61">
        <v>1</v>
      </c>
      <c r="T4366" s="61">
        <v>1</v>
      </c>
      <c r="U4366" s="61">
        <v>5</v>
      </c>
      <c r="V4366" s="61">
        <v>2013</v>
      </c>
      <c r="W4366" s="61" t="s">
        <v>29</v>
      </c>
      <c r="X4366" s="61" t="s">
        <v>572</v>
      </c>
      <c r="Y4366" s="61"/>
      <c r="AC4366"/>
    </row>
    <row r="4367" spans="2:29" x14ac:dyDescent="0.2">
      <c r="B4367" s="61" t="str">
        <f>INDEX(FlowMapping!$G$2:$G$875,MATCH(W4367&amp;D4367,FlowMapping!$E$2:$E$875,0))</f>
        <v>benzene</v>
      </c>
      <c r="C4367" s="61">
        <f>INDEX(FlowMapping!$H$2:$H$875,MATCH(W4367&amp;D4367,FlowMapping!$E$2:$E$875,0))</f>
        <v>71432</v>
      </c>
      <c r="D4367" s="61" t="s">
        <v>1025</v>
      </c>
      <c r="E4367" s="61" t="str">
        <f>INDEX(FlowMapping!$J$2:$J$875,MATCH(W4367&amp;D4367,FlowMapping!$E$2:$E$875,0))</f>
        <v>industrial</v>
      </c>
      <c r="F4367" s="61" t="str">
        <f>INDEX(FlowMapping!$M$2:$M$875,MATCH(W4367&amp;D4367,FlowMapping!$E$2:$E$875,0))</f>
        <v>eba2488b-793f-4ef7-bb4f-f860cdd078e3</v>
      </c>
      <c r="G4367" s="61" t="str">
        <f>INDEX(Activities!$B$2:$B$390,MATCH(H4367,Activities!$C$2:$C$390,0))</f>
        <v>Federal general government (defense)</v>
      </c>
      <c r="H4367" s="61" t="s">
        <v>854</v>
      </c>
      <c r="I4367" s="61" t="s">
        <v>997</v>
      </c>
      <c r="J4367" s="62">
        <v>7.7619840744712417E-14</v>
      </c>
      <c r="K4367" s="61" t="s">
        <v>2093</v>
      </c>
      <c r="L4367" s="61"/>
      <c r="M4367" s="61"/>
      <c r="N4367" s="61"/>
      <c r="O4367" s="61"/>
      <c r="P4367" s="61"/>
      <c r="Q4367" s="74">
        <v>3.4384362235086336</v>
      </c>
      <c r="R4367" s="61">
        <v>1</v>
      </c>
      <c r="S4367" s="61">
        <v>1</v>
      </c>
      <c r="T4367" s="61">
        <v>1</v>
      </c>
      <c r="U4367" s="61">
        <v>5</v>
      </c>
      <c r="V4367" s="61">
        <v>2013</v>
      </c>
      <c r="W4367" s="61" t="s">
        <v>37</v>
      </c>
      <c r="X4367" s="61" t="s">
        <v>572</v>
      </c>
      <c r="Y4367" s="61"/>
      <c r="AC4367"/>
    </row>
    <row r="4368" spans="2:29" x14ac:dyDescent="0.2">
      <c r="B4368" s="61" t="str">
        <f>INDEX(FlowMapping!$G$2:$G$875,MATCH(W4368&amp;D4368,FlowMapping!$E$2:$E$875,0))</f>
        <v>copper</v>
      </c>
      <c r="C4368" s="61">
        <f>INDEX(FlowMapping!$H$2:$H$875,MATCH(W4368&amp;D4368,FlowMapping!$E$2:$E$875,0))</f>
        <v>7440508</v>
      </c>
      <c r="D4368" s="61" t="s">
        <v>1025</v>
      </c>
      <c r="E4368" s="61" t="str">
        <f>INDEX(FlowMapping!$J$2:$J$875,MATCH(W4368&amp;D4368,FlowMapping!$E$2:$E$875,0))</f>
        <v>industrial</v>
      </c>
      <c r="F4368" s="61" t="str">
        <f>INDEX(FlowMapping!$M$2:$M$875,MATCH(W4368&amp;D4368,FlowMapping!$E$2:$E$875,0))</f>
        <v>0a5e8a67-f9ae-48b3-bfa7-e9d37c30a191</v>
      </c>
      <c r="G4368" s="61" t="str">
        <f>INDEX(Activities!$B$2:$B$390,MATCH(H4368,Activities!$C$2:$C$390,0))</f>
        <v>Federal general government (nondefense)</v>
      </c>
      <c r="H4368" s="61" t="s">
        <v>855</v>
      </c>
      <c r="I4368" s="61" t="s">
        <v>997</v>
      </c>
      <c r="J4368" s="62">
        <v>5.8994360787318176E-7</v>
      </c>
      <c r="K4368" s="61" t="s">
        <v>2093</v>
      </c>
      <c r="L4368" s="61"/>
      <c r="M4368" s="61"/>
      <c r="N4368" s="61"/>
      <c r="O4368" s="61"/>
      <c r="P4368" s="61"/>
      <c r="Q4368" s="74">
        <v>3.6565374211799746</v>
      </c>
      <c r="R4368" s="61">
        <v>1</v>
      </c>
      <c r="S4368" s="61">
        <v>1</v>
      </c>
      <c r="T4368" s="61">
        <v>1</v>
      </c>
      <c r="U4368" s="61">
        <v>5</v>
      </c>
      <c r="V4368" s="61">
        <v>2013</v>
      </c>
      <c r="W4368" s="61" t="s">
        <v>25</v>
      </c>
      <c r="X4368" s="61" t="s">
        <v>572</v>
      </c>
      <c r="Y4368" s="61"/>
      <c r="AC4368"/>
    </row>
    <row r="4369" spans="2:29" x14ac:dyDescent="0.2">
      <c r="B4369" s="61" t="str">
        <f>INDEX(FlowMapping!$G$2:$G$875,MATCH(W4369&amp;D4369,FlowMapping!$E$2:$E$875,0))</f>
        <v>lead</v>
      </c>
      <c r="C4369" s="61">
        <f>INDEX(FlowMapping!$H$2:$H$875,MATCH(W4369&amp;D4369,FlowMapping!$E$2:$E$875,0))</f>
        <v>7439921</v>
      </c>
      <c r="D4369" s="61" t="s">
        <v>1025</v>
      </c>
      <c r="E4369" s="61" t="str">
        <f>INDEX(FlowMapping!$J$2:$J$875,MATCH(W4369&amp;D4369,FlowMapping!$E$2:$E$875,0))</f>
        <v>industrial</v>
      </c>
      <c r="F4369" s="61" t="str">
        <f>INDEX(FlowMapping!$M$2:$M$875,MATCH(W4369&amp;D4369,FlowMapping!$E$2:$E$875,0))</f>
        <v>67652827-017f-4856-8d0a-c97bac4c6562</v>
      </c>
      <c r="G4369" s="61" t="str">
        <f>INDEX(Activities!$B$2:$B$390,MATCH(H4369,Activities!$C$2:$C$390,0))</f>
        <v>Federal general government (nondefense)</v>
      </c>
      <c r="H4369" s="61" t="s">
        <v>855</v>
      </c>
      <c r="I4369" s="61" t="s">
        <v>997</v>
      </c>
      <c r="J4369" s="62">
        <v>2.3762906669018727E-7</v>
      </c>
      <c r="K4369" s="61" t="s">
        <v>2093</v>
      </c>
      <c r="L4369" s="61"/>
      <c r="M4369" s="61"/>
      <c r="N4369" s="61"/>
      <c r="O4369" s="61"/>
      <c r="P4369" s="61"/>
      <c r="Q4369" s="74">
        <v>3.2630030039016864</v>
      </c>
      <c r="R4369" s="61">
        <v>1</v>
      </c>
      <c r="S4369" s="61">
        <v>1</v>
      </c>
      <c r="T4369" s="61">
        <v>1</v>
      </c>
      <c r="U4369" s="61">
        <v>5</v>
      </c>
      <c r="V4369" s="61">
        <v>2013</v>
      </c>
      <c r="W4369" s="61" t="s">
        <v>16</v>
      </c>
      <c r="X4369" s="61" t="s">
        <v>572</v>
      </c>
      <c r="Y4369" s="61"/>
      <c r="AC4369"/>
    </row>
    <row r="4370" spans="2:29" x14ac:dyDescent="0.2">
      <c r="B4370" s="61" t="str">
        <f>INDEX(FlowMapping!$G$2:$G$875,MATCH(W4370&amp;D4370,FlowMapping!$E$2:$E$875,0))</f>
        <v>NITROGLYCERIN</v>
      </c>
      <c r="C4370" s="61">
        <f>INDEX(FlowMapping!$H$2:$H$875,MATCH(W4370&amp;D4370,FlowMapping!$E$2:$E$875,0))</f>
        <v>55630</v>
      </c>
      <c r="D4370" s="61" t="s">
        <v>1025</v>
      </c>
      <c r="E4370" s="61" t="str">
        <f>INDEX(FlowMapping!$J$2:$J$875,MATCH(W4370&amp;D4370,FlowMapping!$E$2:$E$875,0))</f>
        <v>industrial</v>
      </c>
      <c r="F4370" s="61" t="str">
        <f>INDEX(FlowMapping!$M$2:$M$875,MATCH(W4370&amp;D4370,FlowMapping!$E$2:$E$875,0))</f>
        <v>51eca181-2f74-4179-882f-802b21921a8b</v>
      </c>
      <c r="G4370" s="61" t="str">
        <f>INDEX(Activities!$B$2:$B$390,MATCH(H4370,Activities!$C$2:$C$390,0))</f>
        <v>Federal general government (nondefense)</v>
      </c>
      <c r="H4370" s="61" t="s">
        <v>855</v>
      </c>
      <c r="I4370" s="61" t="s">
        <v>997</v>
      </c>
      <c r="J4370" s="62">
        <v>1.9160117249934255E-8</v>
      </c>
      <c r="K4370" s="61" t="s">
        <v>2093</v>
      </c>
      <c r="L4370" s="61"/>
      <c r="M4370" s="61"/>
      <c r="N4370" s="61"/>
      <c r="O4370" s="61"/>
      <c r="P4370" s="61"/>
      <c r="Q4370" s="74">
        <v>4.9888880918647143</v>
      </c>
      <c r="R4370" s="61">
        <v>1</v>
      </c>
      <c r="S4370" s="61">
        <v>1</v>
      </c>
      <c r="T4370" s="61">
        <v>1</v>
      </c>
      <c r="U4370" s="61">
        <v>5</v>
      </c>
      <c r="V4370" s="61">
        <v>2013</v>
      </c>
      <c r="W4370" s="61" t="s">
        <v>322</v>
      </c>
      <c r="X4370" s="61" t="s">
        <v>572</v>
      </c>
      <c r="Y4370" s="61"/>
      <c r="AC4370"/>
    </row>
    <row r="4371" spans="2:29" x14ac:dyDescent="0.2">
      <c r="B4371" s="61" t="str">
        <f>INDEX(FlowMapping!$G$2:$G$875,MATCH(W4371&amp;D4371,FlowMapping!$E$2:$E$875,0))</f>
        <v>Dinitrotoluene, technical grade (2,4 (77%)- and 2,6 (19%)-)</v>
      </c>
      <c r="C4371" s="61">
        <f>INDEX(FlowMapping!$H$2:$H$875,MATCH(W4371&amp;D4371,FlowMapping!$E$2:$E$875,0))</f>
        <v>25321146</v>
      </c>
      <c r="D4371" s="61" t="s">
        <v>1025</v>
      </c>
      <c r="E4371" s="61" t="str">
        <f>INDEX(FlowMapping!$J$2:$J$875,MATCH(W4371&amp;D4371,FlowMapping!$E$2:$E$875,0))</f>
        <v>unspecified</v>
      </c>
      <c r="F4371" s="61" t="str">
        <f>INDEX(FlowMapping!$M$2:$M$875,MATCH(W4371&amp;D4371,FlowMapping!$E$2:$E$875,0))</f>
        <v>0150b447-b455-4f87-baf3-811952588948</v>
      </c>
      <c r="G4371" s="61" t="str">
        <f>INDEX(Activities!$B$2:$B$390,MATCH(H4371,Activities!$C$2:$C$390,0))</f>
        <v>Federal general government (nondefense)</v>
      </c>
      <c r="H4371" s="61" t="s">
        <v>855</v>
      </c>
      <c r="I4371" s="61" t="s">
        <v>997</v>
      </c>
      <c r="J4371" s="62">
        <v>1.2750216331172225E-8</v>
      </c>
      <c r="K4371" s="61" t="s">
        <v>2093</v>
      </c>
      <c r="L4371" s="61"/>
      <c r="M4371" s="61"/>
      <c r="N4371" s="61"/>
      <c r="O4371" s="61"/>
      <c r="P4371" s="61"/>
      <c r="Q4371" s="74">
        <v>4.6481419193401443</v>
      </c>
      <c r="R4371" s="61">
        <v>1</v>
      </c>
      <c r="S4371" s="61">
        <v>1</v>
      </c>
      <c r="T4371" s="61">
        <v>1</v>
      </c>
      <c r="U4371" s="61">
        <v>5</v>
      </c>
      <c r="V4371" s="61">
        <v>2013</v>
      </c>
      <c r="W4371" s="61" t="s">
        <v>345</v>
      </c>
      <c r="X4371" s="61" t="s">
        <v>572</v>
      </c>
      <c r="Y4371" s="61"/>
      <c r="AC4371"/>
    </row>
    <row r="4372" spans="2:29" x14ac:dyDescent="0.2">
      <c r="B4372" s="61" t="str">
        <f>INDEX(FlowMapping!$G$2:$G$875,MATCH(W4372&amp;D4372,FlowMapping!$E$2:$E$875,0))</f>
        <v>Phthalate, dibutyl-</v>
      </c>
      <c r="C4372" s="61">
        <f>INDEX(FlowMapping!$H$2:$H$875,MATCH(W4372&amp;D4372,FlowMapping!$E$2:$E$875,0))</f>
        <v>84742</v>
      </c>
      <c r="D4372" s="61" t="s">
        <v>1025</v>
      </c>
      <c r="E4372" s="61" t="str">
        <f>INDEX(FlowMapping!$J$2:$J$875,MATCH(W4372&amp;D4372,FlowMapping!$E$2:$E$875,0))</f>
        <v>industrial</v>
      </c>
      <c r="F4372" s="61" t="str">
        <f>INDEX(FlowMapping!$M$2:$M$875,MATCH(W4372&amp;D4372,FlowMapping!$E$2:$E$875,0))</f>
        <v>cd1407b1-824d-449b-9483-5b8ccf4e95dc</v>
      </c>
      <c r="G4372" s="61" t="str">
        <f>INDEX(Activities!$B$2:$B$390,MATCH(H4372,Activities!$C$2:$C$390,0))</f>
        <v>Federal general government (nondefense)</v>
      </c>
      <c r="H4372" s="61" t="s">
        <v>855</v>
      </c>
      <c r="I4372" s="61" t="s">
        <v>997</v>
      </c>
      <c r="J4372" s="62">
        <v>4.6757102663341141E-9</v>
      </c>
      <c r="K4372" s="61" t="s">
        <v>2093</v>
      </c>
      <c r="L4372" s="61"/>
      <c r="M4372" s="61"/>
      <c r="N4372" s="61"/>
      <c r="O4372" s="61"/>
      <c r="P4372" s="61"/>
      <c r="Q4372" s="74">
        <v>3.9922441464980105</v>
      </c>
      <c r="R4372" s="61">
        <v>1</v>
      </c>
      <c r="S4372" s="61">
        <v>1</v>
      </c>
      <c r="T4372" s="61">
        <v>1</v>
      </c>
      <c r="U4372" s="61">
        <v>5</v>
      </c>
      <c r="V4372" s="61">
        <v>2013</v>
      </c>
      <c r="W4372" s="61" t="s">
        <v>157</v>
      </c>
      <c r="X4372" s="61" t="s">
        <v>572</v>
      </c>
      <c r="Y4372" s="61"/>
      <c r="AC4372"/>
    </row>
    <row r="4373" spans="2:29" x14ac:dyDescent="0.2">
      <c r="B4373" s="61" t="str">
        <f>INDEX(FlowMapping!$G$2:$G$875,MATCH(W4373&amp;D4373,FlowMapping!$E$2:$E$875,0))</f>
        <v>Ethylene glycol</v>
      </c>
      <c r="C4373" s="61">
        <f>INDEX(FlowMapping!$H$2:$H$875,MATCH(W4373&amp;D4373,FlowMapping!$E$2:$E$875,0))</f>
        <v>107211</v>
      </c>
      <c r="D4373" s="61" t="s">
        <v>1025</v>
      </c>
      <c r="E4373" s="61" t="str">
        <f>INDEX(FlowMapping!$J$2:$J$875,MATCH(W4373&amp;D4373,FlowMapping!$E$2:$E$875,0))</f>
        <v>unspecified</v>
      </c>
      <c r="F4373" s="61" t="str">
        <f>INDEX(FlowMapping!$M$2:$M$875,MATCH(W4373&amp;D4373,FlowMapping!$E$2:$E$875,0))</f>
        <v>6b3eef74-d2b3-4925-85f7-b56ec21ce36a</v>
      </c>
      <c r="G4373" s="61" t="str">
        <f>INDEX(Activities!$B$2:$B$390,MATCH(H4373,Activities!$C$2:$C$390,0))</f>
        <v>Federal general government (nondefense)</v>
      </c>
      <c r="H4373" s="61" t="s">
        <v>855</v>
      </c>
      <c r="I4373" s="61" t="s">
        <v>997</v>
      </c>
      <c r="J4373" s="62">
        <v>4.5960477982013832E-9</v>
      </c>
      <c r="K4373" s="61" t="s">
        <v>2093</v>
      </c>
      <c r="L4373" s="61"/>
      <c r="M4373" s="61"/>
      <c r="N4373" s="61"/>
      <c r="O4373" s="61"/>
      <c r="P4373" s="61"/>
      <c r="Q4373" s="74">
        <v>4.5188857415186359</v>
      </c>
      <c r="R4373" s="61">
        <v>1</v>
      </c>
      <c r="S4373" s="61">
        <v>1</v>
      </c>
      <c r="T4373" s="61">
        <v>1</v>
      </c>
      <c r="U4373" s="61">
        <v>5</v>
      </c>
      <c r="V4373" s="61">
        <v>2013</v>
      </c>
      <c r="W4373" s="61" t="s">
        <v>3</v>
      </c>
      <c r="X4373" s="61" t="s">
        <v>572</v>
      </c>
      <c r="Y4373" s="61"/>
      <c r="AC4373"/>
    </row>
    <row r="4374" spans="2:29" x14ac:dyDescent="0.2">
      <c r="B4374" s="61" t="str">
        <f>INDEX(FlowMapping!$G$2:$G$875,MATCH(W4374&amp;D4374,FlowMapping!$E$2:$E$875,0))</f>
        <v>nickel</v>
      </c>
      <c r="C4374" s="61">
        <f>INDEX(FlowMapping!$H$2:$H$875,MATCH(W4374&amp;D4374,FlowMapping!$E$2:$E$875,0))</f>
        <v>7440020</v>
      </c>
      <c r="D4374" s="61" t="s">
        <v>1025</v>
      </c>
      <c r="E4374" s="61" t="str">
        <f>INDEX(FlowMapping!$J$2:$J$875,MATCH(W4374&amp;D4374,FlowMapping!$E$2:$E$875,0))</f>
        <v>industrial</v>
      </c>
      <c r="F4374" s="61" t="str">
        <f>INDEX(FlowMapping!$M$2:$M$875,MATCH(W4374&amp;D4374,FlowMapping!$E$2:$E$875,0))</f>
        <v>a72a45ee-395a-4d25-b893-9d183e43e76e</v>
      </c>
      <c r="G4374" s="61" t="str">
        <f>INDEX(Activities!$B$2:$B$390,MATCH(H4374,Activities!$C$2:$C$390,0))</f>
        <v>Federal general government (nondefense)</v>
      </c>
      <c r="H4374" s="61" t="s">
        <v>855</v>
      </c>
      <c r="I4374" s="61" t="s">
        <v>997</v>
      </c>
      <c r="J4374" s="62">
        <v>3.0951251934852082E-9</v>
      </c>
      <c r="K4374" s="61" t="s">
        <v>2093</v>
      </c>
      <c r="L4374" s="61"/>
      <c r="M4374" s="61"/>
      <c r="N4374" s="61"/>
      <c r="O4374" s="61"/>
      <c r="P4374" s="61"/>
      <c r="Q4374" s="74">
        <v>3.9444471754144543</v>
      </c>
      <c r="R4374" s="61">
        <v>1</v>
      </c>
      <c r="S4374" s="61">
        <v>1</v>
      </c>
      <c r="T4374" s="61">
        <v>1</v>
      </c>
      <c r="U4374" s="61">
        <v>5</v>
      </c>
      <c r="V4374" s="61">
        <v>2013</v>
      </c>
      <c r="W4374" s="61" t="s">
        <v>15</v>
      </c>
      <c r="X4374" s="61" t="s">
        <v>572</v>
      </c>
      <c r="Y4374" s="61"/>
      <c r="AC4374"/>
    </row>
    <row r="4375" spans="2:29" x14ac:dyDescent="0.2">
      <c r="B4375" s="61" t="str">
        <f>INDEX(FlowMapping!$G$2:$G$875,MATCH(W4375&amp;D4375,FlowMapping!$E$2:$E$875,0))</f>
        <v>chromium</v>
      </c>
      <c r="C4375" s="61">
        <f>INDEX(FlowMapping!$H$2:$H$875,MATCH(W4375&amp;D4375,FlowMapping!$E$2:$E$875,0))</f>
        <v>7440473</v>
      </c>
      <c r="D4375" s="61" t="s">
        <v>1025</v>
      </c>
      <c r="E4375" s="61" t="str">
        <f>INDEX(FlowMapping!$J$2:$J$875,MATCH(W4375&amp;D4375,FlowMapping!$E$2:$E$875,0))</f>
        <v>industrial</v>
      </c>
      <c r="F4375" s="61" t="str">
        <f>INDEX(FlowMapping!$M$2:$M$875,MATCH(W4375&amp;D4375,FlowMapping!$E$2:$E$875,0))</f>
        <v>e65a9c58-21f1-48b6-b738-d05a8f10e5f3</v>
      </c>
      <c r="G4375" s="61" t="str">
        <f>INDEX(Activities!$B$2:$B$390,MATCH(H4375,Activities!$C$2:$C$390,0))</f>
        <v>Federal general government (nondefense)</v>
      </c>
      <c r="H4375" s="61" t="s">
        <v>855</v>
      </c>
      <c r="I4375" s="61" t="s">
        <v>997</v>
      </c>
      <c r="J4375" s="62">
        <v>2.0582875313268911E-9</v>
      </c>
      <c r="K4375" s="61" t="s">
        <v>2093</v>
      </c>
      <c r="L4375" s="61"/>
      <c r="M4375" s="61"/>
      <c r="N4375" s="61"/>
      <c r="O4375" s="61"/>
      <c r="P4375" s="61"/>
      <c r="Q4375" s="74">
        <v>4.1265483800781633</v>
      </c>
      <c r="R4375" s="61">
        <v>1</v>
      </c>
      <c r="S4375" s="61">
        <v>1</v>
      </c>
      <c r="T4375" s="61">
        <v>1</v>
      </c>
      <c r="U4375" s="61">
        <v>5</v>
      </c>
      <c r="V4375" s="61">
        <v>2013</v>
      </c>
      <c r="W4375" s="61" t="s">
        <v>13</v>
      </c>
      <c r="X4375" s="61" t="s">
        <v>572</v>
      </c>
      <c r="Y4375" s="61"/>
      <c r="AC4375"/>
    </row>
    <row r="4376" spans="2:29" x14ac:dyDescent="0.2">
      <c r="B4376" s="61" t="str">
        <f>INDEX(FlowMapping!$G$2:$G$875,MATCH(W4376&amp;D4376,FlowMapping!$E$2:$E$875,0))</f>
        <v>manganese</v>
      </c>
      <c r="C4376" s="61">
        <f>INDEX(FlowMapping!$H$2:$H$875,MATCH(W4376&amp;D4376,FlowMapping!$E$2:$E$875,0))</f>
        <v>7439965</v>
      </c>
      <c r="D4376" s="61" t="s">
        <v>1025</v>
      </c>
      <c r="E4376" s="61" t="str">
        <f>INDEX(FlowMapping!$J$2:$J$875,MATCH(W4376&amp;D4376,FlowMapping!$E$2:$E$875,0))</f>
        <v>industrial</v>
      </c>
      <c r="F4376" s="61" t="str">
        <f>INDEX(FlowMapping!$M$2:$M$875,MATCH(W4376&amp;D4376,FlowMapping!$E$2:$E$875,0))</f>
        <v>9c706cff-cb82-4207-a589-95896e04dc08</v>
      </c>
      <c r="G4376" s="61" t="str">
        <f>INDEX(Activities!$B$2:$B$390,MATCH(H4376,Activities!$C$2:$C$390,0))</f>
        <v>Federal general government (nondefense)</v>
      </c>
      <c r="H4376" s="61" t="s">
        <v>855</v>
      </c>
      <c r="I4376" s="61" t="s">
        <v>997</v>
      </c>
      <c r="J4376" s="62">
        <v>1.6512599804743553E-9</v>
      </c>
      <c r="K4376" s="61" t="s">
        <v>2093</v>
      </c>
      <c r="L4376" s="61"/>
      <c r="M4376" s="61"/>
      <c r="N4376" s="61"/>
      <c r="O4376" s="61"/>
      <c r="P4376" s="61"/>
      <c r="Q4376" s="74">
        <v>3.875816041732731</v>
      </c>
      <c r="R4376" s="61">
        <v>1</v>
      </c>
      <c r="S4376" s="61">
        <v>1</v>
      </c>
      <c r="T4376" s="61">
        <v>1</v>
      </c>
      <c r="U4376" s="61">
        <v>5</v>
      </c>
      <c r="V4376" s="61">
        <v>2013</v>
      </c>
      <c r="W4376" s="61" t="s">
        <v>21</v>
      </c>
      <c r="X4376" s="61" t="s">
        <v>572</v>
      </c>
      <c r="Y4376" s="61"/>
      <c r="AC4376"/>
    </row>
    <row r="4377" spans="2:29" x14ac:dyDescent="0.2">
      <c r="B4377" s="61" t="str">
        <f>INDEX(FlowMapping!$G$2:$G$875,MATCH(W4377&amp;D4377,FlowMapping!$E$2:$E$875,0))</f>
        <v>1-Methyl-2-pyrrolidinone</v>
      </c>
      <c r="C4377" s="61">
        <f>INDEX(FlowMapping!$H$2:$H$875,MATCH(W4377&amp;D4377,FlowMapping!$E$2:$E$875,0))</f>
        <v>872504</v>
      </c>
      <c r="D4377" s="61" t="s">
        <v>1025</v>
      </c>
      <c r="E4377" s="61" t="str">
        <f>INDEX(FlowMapping!$J$2:$J$875,MATCH(W4377&amp;D4377,FlowMapping!$E$2:$E$875,0))</f>
        <v>unspecified</v>
      </c>
      <c r="F4377" s="61" t="str">
        <f>INDEX(FlowMapping!$M$2:$M$875,MATCH(W4377&amp;D4377,FlowMapping!$E$2:$E$875,0))</f>
        <v>8ce763d3-4513-4005-b0af-f5ac4694e1cd</v>
      </c>
      <c r="G4377" s="61" t="str">
        <f>INDEX(Activities!$B$2:$B$390,MATCH(H4377,Activities!$C$2:$C$390,0))</f>
        <v>Federal general government (nondefense)</v>
      </c>
      <c r="H4377" s="61" t="s">
        <v>855</v>
      </c>
      <c r="I4377" s="61" t="s">
        <v>997</v>
      </c>
      <c r="J4377" s="62">
        <v>1.4076290031473996E-9</v>
      </c>
      <c r="K4377" s="61" t="s">
        <v>2093</v>
      </c>
      <c r="L4377" s="61"/>
      <c r="M4377" s="61"/>
      <c r="N4377" s="61"/>
      <c r="O4377" s="61"/>
      <c r="P4377" s="61"/>
      <c r="Q4377" s="74">
        <v>4.7294197670253508</v>
      </c>
      <c r="R4377" s="61">
        <v>1</v>
      </c>
      <c r="S4377" s="61">
        <v>1</v>
      </c>
      <c r="T4377" s="61">
        <v>1</v>
      </c>
      <c r="U4377" s="61">
        <v>5</v>
      </c>
      <c r="V4377" s="61">
        <v>2013</v>
      </c>
      <c r="W4377" s="61" t="s">
        <v>50</v>
      </c>
      <c r="X4377" s="61" t="s">
        <v>572</v>
      </c>
      <c r="Y4377" s="61"/>
      <c r="AC4377"/>
    </row>
    <row r="4378" spans="2:29" x14ac:dyDescent="0.2">
      <c r="B4378" s="61" t="str">
        <f>INDEX(FlowMapping!$G$2:$G$875,MATCH(W4378&amp;D4378,FlowMapping!$E$2:$E$875,0))</f>
        <v>Naphthalene</v>
      </c>
      <c r="C4378" s="61">
        <f>INDEX(FlowMapping!$H$2:$H$875,MATCH(W4378&amp;D4378,FlowMapping!$E$2:$E$875,0))</f>
        <v>91203</v>
      </c>
      <c r="D4378" s="61" t="s">
        <v>1025</v>
      </c>
      <c r="E4378" s="61" t="str">
        <f>INDEX(FlowMapping!$J$2:$J$875,MATCH(W4378&amp;D4378,FlowMapping!$E$2:$E$875,0))</f>
        <v>unspecified</v>
      </c>
      <c r="F4378" s="61" t="str">
        <f>INDEX(FlowMapping!$M$2:$M$875,MATCH(W4378&amp;D4378,FlowMapping!$E$2:$E$875,0))</f>
        <v>5f164323-3e2b-47c7-82e2-e20a95361c64</v>
      </c>
      <c r="G4378" s="61" t="str">
        <f>INDEX(Activities!$B$2:$B$390,MATCH(H4378,Activities!$C$2:$C$390,0))</f>
        <v>Federal general government (nondefense)</v>
      </c>
      <c r="H4378" s="61" t="s">
        <v>855</v>
      </c>
      <c r="I4378" s="61" t="s">
        <v>997</v>
      </c>
      <c r="J4378" s="62">
        <v>1.6103665801662203E-10</v>
      </c>
      <c r="K4378" s="61" t="s">
        <v>2093</v>
      </c>
      <c r="L4378" s="61"/>
      <c r="M4378" s="61"/>
      <c r="N4378" s="61"/>
      <c r="O4378" s="61"/>
      <c r="P4378" s="61"/>
      <c r="Q4378" s="74">
        <v>3.9824340342869857</v>
      </c>
      <c r="R4378" s="61">
        <v>1</v>
      </c>
      <c r="S4378" s="61">
        <v>1</v>
      </c>
      <c r="T4378" s="61">
        <v>1</v>
      </c>
      <c r="U4378" s="61">
        <v>5</v>
      </c>
      <c r="V4378" s="61">
        <v>2013</v>
      </c>
      <c r="W4378" s="61" t="s">
        <v>55</v>
      </c>
      <c r="X4378" s="61" t="s">
        <v>572</v>
      </c>
      <c r="Y4378" s="61"/>
      <c r="AC4378"/>
    </row>
    <row r="4379" spans="2:29" x14ac:dyDescent="0.2">
      <c r="B4379" s="61" t="str">
        <f>INDEX(FlowMapping!$G$2:$G$875,MATCH(W4379&amp;D4379,FlowMapping!$E$2:$E$875,0))</f>
        <v>Phosphorus</v>
      </c>
      <c r="C4379" s="61">
        <f>INDEX(FlowMapping!$H$2:$H$875,MATCH(W4379&amp;D4379,FlowMapping!$E$2:$E$875,0))</f>
        <v>7723140</v>
      </c>
      <c r="D4379" s="61" t="s">
        <v>1025</v>
      </c>
      <c r="E4379" s="61" t="str">
        <f>INDEX(FlowMapping!$J$2:$J$875,MATCH(W4379&amp;D4379,FlowMapping!$E$2:$E$875,0))</f>
        <v>unspecified</v>
      </c>
      <c r="F4379" s="61" t="str">
        <f>INDEX(FlowMapping!$M$2:$M$875,MATCH(W4379&amp;D4379,FlowMapping!$E$2:$E$875,0))</f>
        <v>8b0a4a41-c65c-4d94-b10c-94ddb98abdd2</v>
      </c>
      <c r="G4379" s="61" t="str">
        <f>INDEX(Activities!$B$2:$B$390,MATCH(H4379,Activities!$C$2:$C$390,0))</f>
        <v>Federal general government (nondefense)</v>
      </c>
      <c r="H4379" s="61" t="s">
        <v>855</v>
      </c>
      <c r="I4379" s="61" t="s">
        <v>997</v>
      </c>
      <c r="J4379" s="62">
        <v>1.3481340760923735E-10</v>
      </c>
      <c r="K4379" s="61" t="s">
        <v>2093</v>
      </c>
      <c r="L4379" s="61"/>
      <c r="M4379" s="61"/>
      <c r="N4379" s="61"/>
      <c r="O4379" s="61"/>
      <c r="P4379" s="61"/>
      <c r="Q4379" s="74">
        <v>4.1581805519231505</v>
      </c>
      <c r="R4379" s="61">
        <v>1</v>
      </c>
      <c r="S4379" s="61">
        <v>1</v>
      </c>
      <c r="T4379" s="61">
        <v>1</v>
      </c>
      <c r="U4379" s="61">
        <v>5</v>
      </c>
      <c r="V4379" s="61">
        <v>2013</v>
      </c>
      <c r="W4379" s="61" t="s">
        <v>69</v>
      </c>
      <c r="X4379" s="61" t="s">
        <v>572</v>
      </c>
      <c r="Y4379" s="61"/>
      <c r="AC4379"/>
    </row>
    <row r="4380" spans="2:29" x14ac:dyDescent="0.2">
      <c r="B4380" s="61" t="str">
        <f>INDEX(FlowMapping!$G$2:$G$875,MATCH(W4380&amp;D4380,FlowMapping!$E$2:$E$875,0))</f>
        <v>NITRIC ACID</v>
      </c>
      <c r="C4380" s="61">
        <f>INDEX(FlowMapping!$H$2:$H$875,MATCH(W4380&amp;D4380,FlowMapping!$E$2:$E$875,0))</f>
        <v>7697372</v>
      </c>
      <c r="D4380" s="61" t="s">
        <v>1025</v>
      </c>
      <c r="E4380" s="61" t="str">
        <f>INDEX(FlowMapping!$J$2:$J$875,MATCH(W4380&amp;D4380,FlowMapping!$E$2:$E$875,0))</f>
        <v>unspecified</v>
      </c>
      <c r="F4380" s="61" t="str">
        <f>INDEX(FlowMapping!$M$2:$M$875,MATCH(W4380&amp;D4380,FlowMapping!$E$2:$E$875,0))</f>
        <v>aaa22d17-5c74-4b6f-bdaf-69b4b54e2480</v>
      </c>
      <c r="G4380" s="61" t="str">
        <f>INDEX(Activities!$B$2:$B$390,MATCH(H4380,Activities!$C$2:$C$390,0))</f>
        <v>Federal general government (nondefense)</v>
      </c>
      <c r="H4380" s="61" t="s">
        <v>855</v>
      </c>
      <c r="I4380" s="61" t="s">
        <v>997</v>
      </c>
      <c r="J4380" s="62">
        <v>1.0120537831836888E-10</v>
      </c>
      <c r="K4380" s="61" t="s">
        <v>2093</v>
      </c>
      <c r="L4380" s="61"/>
      <c r="M4380" s="61"/>
      <c r="N4380" s="61"/>
      <c r="O4380" s="61"/>
      <c r="P4380" s="61"/>
      <c r="Q4380" s="74">
        <v>3.3313508718933869</v>
      </c>
      <c r="R4380" s="61">
        <v>1</v>
      </c>
      <c r="S4380" s="61">
        <v>1</v>
      </c>
      <c r="T4380" s="61">
        <v>1</v>
      </c>
      <c r="U4380" s="61">
        <v>5</v>
      </c>
      <c r="V4380" s="61">
        <v>2013</v>
      </c>
      <c r="W4380" s="61" t="s">
        <v>65</v>
      </c>
      <c r="X4380" s="61" t="s">
        <v>572</v>
      </c>
      <c r="Y4380" s="61"/>
      <c r="AC4380"/>
    </row>
    <row r="4381" spans="2:29" x14ac:dyDescent="0.2">
      <c r="B4381" s="61" t="str">
        <f>INDEX(FlowMapping!$G$2:$G$875,MATCH(W4381&amp;D4381,FlowMapping!$E$2:$E$875,0))</f>
        <v>Xylene</v>
      </c>
      <c r="C4381" s="61">
        <f>INDEX(FlowMapping!$H$2:$H$875,MATCH(W4381&amp;D4381,FlowMapping!$E$2:$E$875,0))</f>
        <v>1330207</v>
      </c>
      <c r="D4381" s="61" t="s">
        <v>1025</v>
      </c>
      <c r="E4381" s="61" t="str">
        <f>INDEX(FlowMapping!$J$2:$J$875,MATCH(W4381&amp;D4381,FlowMapping!$E$2:$E$875,0))</f>
        <v>unspecified</v>
      </c>
      <c r="F4381" s="61" t="str">
        <f>INDEX(FlowMapping!$M$2:$M$875,MATCH(W4381&amp;D4381,FlowMapping!$E$2:$E$875,0))</f>
        <v>2ba54ae3-bb4c-498b-9704-c6f86e02e08b</v>
      </c>
      <c r="G4381" s="61" t="str">
        <f>INDEX(Activities!$B$2:$B$390,MATCH(H4381,Activities!$C$2:$C$390,0))</f>
        <v>Federal general government (nondefense)</v>
      </c>
      <c r="H4381" s="61" t="s">
        <v>855</v>
      </c>
      <c r="I4381" s="61" t="s">
        <v>997</v>
      </c>
      <c r="J4381" s="62">
        <v>5.0384808904462441E-13</v>
      </c>
      <c r="K4381" s="61" t="s">
        <v>2093</v>
      </c>
      <c r="L4381" s="61"/>
      <c r="M4381" s="61"/>
      <c r="N4381" s="61"/>
      <c r="O4381" s="61"/>
      <c r="P4381" s="61"/>
      <c r="Q4381" s="74">
        <v>4.35776584403472</v>
      </c>
      <c r="R4381" s="61">
        <v>1</v>
      </c>
      <c r="S4381" s="61">
        <v>1</v>
      </c>
      <c r="T4381" s="61">
        <v>1</v>
      </c>
      <c r="U4381" s="61">
        <v>5</v>
      </c>
      <c r="V4381" s="61">
        <v>2013</v>
      </c>
      <c r="W4381" s="61" t="s">
        <v>29</v>
      </c>
      <c r="X4381" s="61" t="s">
        <v>572</v>
      </c>
      <c r="Y4381" s="61"/>
      <c r="AC4381"/>
    </row>
    <row r="4382" spans="2:29" x14ac:dyDescent="0.2">
      <c r="B4382" s="61" t="str">
        <f>INDEX(FlowMapping!$G$2:$G$875,MATCH(W4382&amp;D4382,FlowMapping!$E$2:$E$875,0))</f>
        <v>benzene</v>
      </c>
      <c r="C4382" s="61">
        <f>INDEX(FlowMapping!$H$2:$H$875,MATCH(W4382&amp;D4382,FlowMapping!$E$2:$E$875,0))</f>
        <v>71432</v>
      </c>
      <c r="D4382" s="61" t="s">
        <v>1025</v>
      </c>
      <c r="E4382" s="61" t="str">
        <f>INDEX(FlowMapping!$J$2:$J$875,MATCH(W4382&amp;D4382,FlowMapping!$E$2:$E$875,0))</f>
        <v>industrial</v>
      </c>
      <c r="F4382" s="61" t="str">
        <f>INDEX(FlowMapping!$M$2:$M$875,MATCH(W4382&amp;D4382,FlowMapping!$E$2:$E$875,0))</f>
        <v>eba2488b-793f-4ef7-bb4f-f860cdd078e3</v>
      </c>
      <c r="G4382" s="61" t="str">
        <f>INDEX(Activities!$B$2:$B$390,MATCH(H4382,Activities!$C$2:$C$390,0))</f>
        <v>Federal general government (nondefense)</v>
      </c>
      <c r="H4382" s="61" t="s">
        <v>855</v>
      </c>
      <c r="I4382" s="61" t="s">
        <v>997</v>
      </c>
      <c r="J4382" s="62">
        <v>7.7619840744712404E-14</v>
      </c>
      <c r="K4382" s="61" t="s">
        <v>2093</v>
      </c>
      <c r="L4382" s="61"/>
      <c r="M4382" s="61"/>
      <c r="N4382" s="61"/>
      <c r="O4382" s="61"/>
      <c r="P4382" s="61"/>
      <c r="Q4382" s="74">
        <v>3.4384362235086336</v>
      </c>
      <c r="R4382" s="61">
        <v>1</v>
      </c>
      <c r="S4382" s="61">
        <v>1</v>
      </c>
      <c r="T4382" s="61">
        <v>1</v>
      </c>
      <c r="U4382" s="61">
        <v>5</v>
      </c>
      <c r="V4382" s="61">
        <v>2013</v>
      </c>
      <c r="W4382" s="61" t="s">
        <v>37</v>
      </c>
      <c r="X4382" s="61" t="s">
        <v>572</v>
      </c>
      <c r="Y4382" s="61"/>
      <c r="AC4382"/>
    </row>
    <row r="4383" spans="2:29" x14ac:dyDescent="0.2">
      <c r="B4383" s="61" t="str">
        <f>INDEX(FlowMapping!$G$2:$G$875,MATCH(W4383&amp;D4383,FlowMapping!$E$2:$E$875,0))</f>
        <v>copper</v>
      </c>
      <c r="C4383" s="61">
        <f>INDEX(FlowMapping!$H$2:$H$875,MATCH(W4383&amp;D4383,FlowMapping!$E$2:$E$875,0))</f>
        <v>7440508</v>
      </c>
      <c r="D4383" s="61" t="s">
        <v>1025</v>
      </c>
      <c r="E4383" s="61" t="str">
        <f>INDEX(FlowMapping!$J$2:$J$875,MATCH(W4383&amp;D4383,FlowMapping!$E$2:$E$875,0))</f>
        <v>industrial</v>
      </c>
      <c r="F4383" s="61" t="str">
        <f>INDEX(FlowMapping!$M$2:$M$875,MATCH(W4383&amp;D4383,FlowMapping!$E$2:$E$875,0))</f>
        <v>0a5e8a67-f9ae-48b3-bfa7-e9d37c30a191</v>
      </c>
      <c r="G4383" s="61" t="str">
        <f>INDEX(Activities!$B$2:$B$390,MATCH(H4383,Activities!$C$2:$C$390,0))</f>
        <v>Federal electric utilities</v>
      </c>
      <c r="H4383" s="61" t="s">
        <v>857</v>
      </c>
      <c r="I4383" s="61" t="s">
        <v>997</v>
      </c>
      <c r="J4383" s="62">
        <v>5.8994360787318176E-7</v>
      </c>
      <c r="K4383" s="61" t="s">
        <v>2093</v>
      </c>
      <c r="L4383" s="61"/>
      <c r="M4383" s="61"/>
      <c r="N4383" s="61"/>
      <c r="O4383" s="61"/>
      <c r="P4383" s="61"/>
      <c r="Q4383" s="74">
        <v>3.6565374211799746</v>
      </c>
      <c r="R4383" s="61">
        <v>1</v>
      </c>
      <c r="S4383" s="61">
        <v>1</v>
      </c>
      <c r="T4383" s="61">
        <v>1</v>
      </c>
      <c r="U4383" s="61">
        <v>5</v>
      </c>
      <c r="V4383" s="61">
        <v>2013</v>
      </c>
      <c r="W4383" s="61" t="s">
        <v>25</v>
      </c>
      <c r="X4383" s="61" t="s">
        <v>572</v>
      </c>
      <c r="Y4383" s="61"/>
      <c r="AC4383"/>
    </row>
    <row r="4384" spans="2:29" x14ac:dyDescent="0.2">
      <c r="B4384" s="61" t="str">
        <f>INDEX(FlowMapping!$G$2:$G$875,MATCH(W4384&amp;D4384,FlowMapping!$E$2:$E$875,0))</f>
        <v>lead</v>
      </c>
      <c r="C4384" s="61">
        <f>INDEX(FlowMapping!$H$2:$H$875,MATCH(W4384&amp;D4384,FlowMapping!$E$2:$E$875,0))</f>
        <v>7439921</v>
      </c>
      <c r="D4384" s="61" t="s">
        <v>1025</v>
      </c>
      <c r="E4384" s="61" t="str">
        <f>INDEX(FlowMapping!$J$2:$J$875,MATCH(W4384&amp;D4384,FlowMapping!$E$2:$E$875,0))</f>
        <v>industrial</v>
      </c>
      <c r="F4384" s="61" t="str">
        <f>INDEX(FlowMapping!$M$2:$M$875,MATCH(W4384&amp;D4384,FlowMapping!$E$2:$E$875,0))</f>
        <v>67652827-017f-4856-8d0a-c97bac4c6562</v>
      </c>
      <c r="G4384" s="61" t="str">
        <f>INDEX(Activities!$B$2:$B$390,MATCH(H4384,Activities!$C$2:$C$390,0))</f>
        <v>Federal electric utilities</v>
      </c>
      <c r="H4384" s="61" t="s">
        <v>857</v>
      </c>
      <c r="I4384" s="61" t="s">
        <v>997</v>
      </c>
      <c r="J4384" s="62">
        <v>2.3762906669018727E-7</v>
      </c>
      <c r="K4384" s="61" t="s">
        <v>2093</v>
      </c>
      <c r="L4384" s="61"/>
      <c r="M4384" s="61"/>
      <c r="N4384" s="61"/>
      <c r="O4384" s="61"/>
      <c r="P4384" s="61"/>
      <c r="Q4384" s="74">
        <v>3.2630030039016864</v>
      </c>
      <c r="R4384" s="61">
        <v>1</v>
      </c>
      <c r="S4384" s="61">
        <v>1</v>
      </c>
      <c r="T4384" s="61">
        <v>1</v>
      </c>
      <c r="U4384" s="61">
        <v>5</v>
      </c>
      <c r="V4384" s="61">
        <v>2013</v>
      </c>
      <c r="W4384" s="61" t="s">
        <v>16</v>
      </c>
      <c r="X4384" s="61" t="s">
        <v>572</v>
      </c>
      <c r="Y4384" s="61"/>
      <c r="AC4384"/>
    </row>
    <row r="4385" spans="2:29" x14ac:dyDescent="0.2">
      <c r="B4385" s="61" t="str">
        <f>INDEX(FlowMapping!$G$2:$G$875,MATCH(W4385&amp;D4385,FlowMapping!$E$2:$E$875,0))</f>
        <v>NITROGLYCERIN</v>
      </c>
      <c r="C4385" s="61">
        <f>INDEX(FlowMapping!$H$2:$H$875,MATCH(W4385&amp;D4385,FlowMapping!$E$2:$E$875,0))</f>
        <v>55630</v>
      </c>
      <c r="D4385" s="61" t="s">
        <v>1025</v>
      </c>
      <c r="E4385" s="61" t="str">
        <f>INDEX(FlowMapping!$J$2:$J$875,MATCH(W4385&amp;D4385,FlowMapping!$E$2:$E$875,0))</f>
        <v>industrial</v>
      </c>
      <c r="F4385" s="61" t="str">
        <f>INDEX(FlowMapping!$M$2:$M$875,MATCH(W4385&amp;D4385,FlowMapping!$E$2:$E$875,0))</f>
        <v>51eca181-2f74-4179-882f-802b21921a8b</v>
      </c>
      <c r="G4385" s="61" t="str">
        <f>INDEX(Activities!$B$2:$B$390,MATCH(H4385,Activities!$C$2:$C$390,0))</f>
        <v>Federal electric utilities</v>
      </c>
      <c r="H4385" s="61" t="s">
        <v>857</v>
      </c>
      <c r="I4385" s="61" t="s">
        <v>997</v>
      </c>
      <c r="J4385" s="62">
        <v>1.9160117249934255E-8</v>
      </c>
      <c r="K4385" s="61" t="s">
        <v>2093</v>
      </c>
      <c r="L4385" s="61"/>
      <c r="M4385" s="61"/>
      <c r="N4385" s="61"/>
      <c r="O4385" s="61"/>
      <c r="P4385" s="61"/>
      <c r="Q4385" s="74">
        <v>4.9888880918647143</v>
      </c>
      <c r="R4385" s="61">
        <v>1</v>
      </c>
      <c r="S4385" s="61">
        <v>1</v>
      </c>
      <c r="T4385" s="61">
        <v>1</v>
      </c>
      <c r="U4385" s="61">
        <v>5</v>
      </c>
      <c r="V4385" s="61">
        <v>2013</v>
      </c>
      <c r="W4385" s="61" t="s">
        <v>322</v>
      </c>
      <c r="X4385" s="61" t="s">
        <v>572</v>
      </c>
      <c r="Y4385" s="61"/>
      <c r="AC4385"/>
    </row>
    <row r="4386" spans="2:29" x14ac:dyDescent="0.2">
      <c r="B4386" s="61" t="str">
        <f>INDEX(FlowMapping!$G$2:$G$875,MATCH(W4386&amp;D4386,FlowMapping!$E$2:$E$875,0))</f>
        <v>Dinitrotoluene, technical grade (2,4 (77%)- and 2,6 (19%)-)</v>
      </c>
      <c r="C4386" s="61">
        <f>INDEX(FlowMapping!$H$2:$H$875,MATCH(W4386&amp;D4386,FlowMapping!$E$2:$E$875,0))</f>
        <v>25321146</v>
      </c>
      <c r="D4386" s="61" t="s">
        <v>1025</v>
      </c>
      <c r="E4386" s="61" t="str">
        <f>INDEX(FlowMapping!$J$2:$J$875,MATCH(W4386&amp;D4386,FlowMapping!$E$2:$E$875,0))</f>
        <v>unspecified</v>
      </c>
      <c r="F4386" s="61" t="str">
        <f>INDEX(FlowMapping!$M$2:$M$875,MATCH(W4386&amp;D4386,FlowMapping!$E$2:$E$875,0))</f>
        <v>0150b447-b455-4f87-baf3-811952588948</v>
      </c>
      <c r="G4386" s="61" t="str">
        <f>INDEX(Activities!$B$2:$B$390,MATCH(H4386,Activities!$C$2:$C$390,0))</f>
        <v>Federal electric utilities</v>
      </c>
      <c r="H4386" s="61" t="s">
        <v>857</v>
      </c>
      <c r="I4386" s="61" t="s">
        <v>997</v>
      </c>
      <c r="J4386" s="62">
        <v>1.2750216331172223E-8</v>
      </c>
      <c r="K4386" s="61" t="s">
        <v>2093</v>
      </c>
      <c r="L4386" s="61"/>
      <c r="M4386" s="61"/>
      <c r="N4386" s="61"/>
      <c r="O4386" s="61"/>
      <c r="P4386" s="61"/>
      <c r="Q4386" s="74">
        <v>4.6481419193401443</v>
      </c>
      <c r="R4386" s="61">
        <v>1</v>
      </c>
      <c r="S4386" s="61">
        <v>1</v>
      </c>
      <c r="T4386" s="61">
        <v>1</v>
      </c>
      <c r="U4386" s="61">
        <v>5</v>
      </c>
      <c r="V4386" s="61">
        <v>2013</v>
      </c>
      <c r="W4386" s="61" t="s">
        <v>345</v>
      </c>
      <c r="X4386" s="61" t="s">
        <v>572</v>
      </c>
      <c r="Y4386" s="61"/>
      <c r="AC4386"/>
    </row>
    <row r="4387" spans="2:29" x14ac:dyDescent="0.2">
      <c r="B4387" s="61" t="str">
        <f>INDEX(FlowMapping!$G$2:$G$875,MATCH(W4387&amp;D4387,FlowMapping!$E$2:$E$875,0))</f>
        <v>Phthalate, dibutyl-</v>
      </c>
      <c r="C4387" s="61">
        <f>INDEX(FlowMapping!$H$2:$H$875,MATCH(W4387&amp;D4387,FlowMapping!$E$2:$E$875,0))</f>
        <v>84742</v>
      </c>
      <c r="D4387" s="61" t="s">
        <v>1025</v>
      </c>
      <c r="E4387" s="61" t="str">
        <f>INDEX(FlowMapping!$J$2:$J$875,MATCH(W4387&amp;D4387,FlowMapping!$E$2:$E$875,0))</f>
        <v>industrial</v>
      </c>
      <c r="F4387" s="61" t="str">
        <f>INDEX(FlowMapping!$M$2:$M$875,MATCH(W4387&amp;D4387,FlowMapping!$E$2:$E$875,0))</f>
        <v>cd1407b1-824d-449b-9483-5b8ccf4e95dc</v>
      </c>
      <c r="G4387" s="61" t="str">
        <f>INDEX(Activities!$B$2:$B$390,MATCH(H4387,Activities!$C$2:$C$390,0))</f>
        <v>Federal electric utilities</v>
      </c>
      <c r="H4387" s="61" t="s">
        <v>857</v>
      </c>
      <c r="I4387" s="61" t="s">
        <v>997</v>
      </c>
      <c r="J4387" s="62">
        <v>4.675710266334115E-9</v>
      </c>
      <c r="K4387" s="61" t="s">
        <v>2093</v>
      </c>
      <c r="L4387" s="61"/>
      <c r="M4387" s="61"/>
      <c r="N4387" s="61"/>
      <c r="O4387" s="61"/>
      <c r="P4387" s="61"/>
      <c r="Q4387" s="74">
        <v>3.9922441464980105</v>
      </c>
      <c r="R4387" s="61">
        <v>1</v>
      </c>
      <c r="S4387" s="61">
        <v>1</v>
      </c>
      <c r="T4387" s="61">
        <v>1</v>
      </c>
      <c r="U4387" s="61">
        <v>5</v>
      </c>
      <c r="V4387" s="61">
        <v>2013</v>
      </c>
      <c r="W4387" s="61" t="s">
        <v>157</v>
      </c>
      <c r="X4387" s="61" t="s">
        <v>572</v>
      </c>
      <c r="Y4387" s="61"/>
      <c r="AC4387"/>
    </row>
    <row r="4388" spans="2:29" x14ac:dyDescent="0.2">
      <c r="B4388" s="61" t="str">
        <f>INDEX(FlowMapping!$G$2:$G$875,MATCH(W4388&amp;D4388,FlowMapping!$E$2:$E$875,0))</f>
        <v>Ethylene glycol</v>
      </c>
      <c r="C4388" s="61">
        <f>INDEX(FlowMapping!$H$2:$H$875,MATCH(W4388&amp;D4388,FlowMapping!$E$2:$E$875,0))</f>
        <v>107211</v>
      </c>
      <c r="D4388" s="61" t="s">
        <v>1025</v>
      </c>
      <c r="E4388" s="61" t="str">
        <f>INDEX(FlowMapping!$J$2:$J$875,MATCH(W4388&amp;D4388,FlowMapping!$E$2:$E$875,0))</f>
        <v>unspecified</v>
      </c>
      <c r="F4388" s="61" t="str">
        <f>INDEX(FlowMapping!$M$2:$M$875,MATCH(W4388&amp;D4388,FlowMapping!$E$2:$E$875,0))</f>
        <v>6b3eef74-d2b3-4925-85f7-b56ec21ce36a</v>
      </c>
      <c r="G4388" s="61" t="str">
        <f>INDEX(Activities!$B$2:$B$390,MATCH(H4388,Activities!$C$2:$C$390,0))</f>
        <v>Federal electric utilities</v>
      </c>
      <c r="H4388" s="61" t="s">
        <v>857</v>
      </c>
      <c r="I4388" s="61" t="s">
        <v>997</v>
      </c>
      <c r="J4388" s="62">
        <v>4.596047798201384E-9</v>
      </c>
      <c r="K4388" s="61" t="s">
        <v>2093</v>
      </c>
      <c r="L4388" s="61"/>
      <c r="M4388" s="61"/>
      <c r="N4388" s="61"/>
      <c r="O4388" s="61"/>
      <c r="P4388" s="61"/>
      <c r="Q4388" s="74">
        <v>4.5188857415186359</v>
      </c>
      <c r="R4388" s="61">
        <v>1</v>
      </c>
      <c r="S4388" s="61">
        <v>1</v>
      </c>
      <c r="T4388" s="61">
        <v>1</v>
      </c>
      <c r="U4388" s="61">
        <v>5</v>
      </c>
      <c r="V4388" s="61">
        <v>2013</v>
      </c>
      <c r="W4388" s="61" t="s">
        <v>3</v>
      </c>
      <c r="X4388" s="61" t="s">
        <v>572</v>
      </c>
      <c r="Y4388" s="61"/>
      <c r="AC4388"/>
    </row>
    <row r="4389" spans="2:29" x14ac:dyDescent="0.2">
      <c r="B4389" s="61" t="str">
        <f>INDEX(FlowMapping!$G$2:$G$875,MATCH(W4389&amp;D4389,FlowMapping!$E$2:$E$875,0))</f>
        <v>nickel</v>
      </c>
      <c r="C4389" s="61">
        <f>INDEX(FlowMapping!$H$2:$H$875,MATCH(W4389&amp;D4389,FlowMapping!$E$2:$E$875,0))</f>
        <v>7440020</v>
      </c>
      <c r="D4389" s="61" t="s">
        <v>1025</v>
      </c>
      <c r="E4389" s="61" t="str">
        <f>INDEX(FlowMapping!$J$2:$J$875,MATCH(W4389&amp;D4389,FlowMapping!$E$2:$E$875,0))</f>
        <v>industrial</v>
      </c>
      <c r="F4389" s="61" t="str">
        <f>INDEX(FlowMapping!$M$2:$M$875,MATCH(W4389&amp;D4389,FlowMapping!$E$2:$E$875,0))</f>
        <v>a72a45ee-395a-4d25-b893-9d183e43e76e</v>
      </c>
      <c r="G4389" s="61" t="str">
        <f>INDEX(Activities!$B$2:$B$390,MATCH(H4389,Activities!$C$2:$C$390,0))</f>
        <v>Federal electric utilities</v>
      </c>
      <c r="H4389" s="61" t="s">
        <v>857</v>
      </c>
      <c r="I4389" s="61" t="s">
        <v>997</v>
      </c>
      <c r="J4389" s="62">
        <v>3.0951251934852078E-9</v>
      </c>
      <c r="K4389" s="61" t="s">
        <v>2093</v>
      </c>
      <c r="L4389" s="61"/>
      <c r="M4389" s="61"/>
      <c r="N4389" s="61"/>
      <c r="O4389" s="61"/>
      <c r="P4389" s="61"/>
      <c r="Q4389" s="74">
        <v>3.9444471754144543</v>
      </c>
      <c r="R4389" s="61">
        <v>1</v>
      </c>
      <c r="S4389" s="61">
        <v>1</v>
      </c>
      <c r="T4389" s="61">
        <v>1</v>
      </c>
      <c r="U4389" s="61">
        <v>5</v>
      </c>
      <c r="V4389" s="61">
        <v>2013</v>
      </c>
      <c r="W4389" s="61" t="s">
        <v>15</v>
      </c>
      <c r="X4389" s="61" t="s">
        <v>572</v>
      </c>
      <c r="Y4389" s="61"/>
      <c r="AC4389"/>
    </row>
    <row r="4390" spans="2:29" x14ac:dyDescent="0.2">
      <c r="B4390" s="61" t="str">
        <f>INDEX(FlowMapping!$G$2:$G$875,MATCH(W4390&amp;D4390,FlowMapping!$E$2:$E$875,0))</f>
        <v>chromium</v>
      </c>
      <c r="C4390" s="61">
        <f>INDEX(FlowMapping!$H$2:$H$875,MATCH(W4390&amp;D4390,FlowMapping!$E$2:$E$875,0))</f>
        <v>7440473</v>
      </c>
      <c r="D4390" s="61" t="s">
        <v>1025</v>
      </c>
      <c r="E4390" s="61" t="str">
        <f>INDEX(FlowMapping!$J$2:$J$875,MATCH(W4390&amp;D4390,FlowMapping!$E$2:$E$875,0))</f>
        <v>industrial</v>
      </c>
      <c r="F4390" s="61" t="str">
        <f>INDEX(FlowMapping!$M$2:$M$875,MATCH(W4390&amp;D4390,FlowMapping!$E$2:$E$875,0))</f>
        <v>e65a9c58-21f1-48b6-b738-d05a8f10e5f3</v>
      </c>
      <c r="G4390" s="61" t="str">
        <f>INDEX(Activities!$B$2:$B$390,MATCH(H4390,Activities!$C$2:$C$390,0))</f>
        <v>Federal electric utilities</v>
      </c>
      <c r="H4390" s="61" t="s">
        <v>857</v>
      </c>
      <c r="I4390" s="61" t="s">
        <v>997</v>
      </c>
      <c r="J4390" s="62">
        <v>2.0582875313268915E-9</v>
      </c>
      <c r="K4390" s="61" t="s">
        <v>2093</v>
      </c>
      <c r="L4390" s="61"/>
      <c r="M4390" s="61"/>
      <c r="N4390" s="61"/>
      <c r="O4390" s="61"/>
      <c r="P4390" s="61"/>
      <c r="Q4390" s="74">
        <v>4.1265483800781633</v>
      </c>
      <c r="R4390" s="61">
        <v>1</v>
      </c>
      <c r="S4390" s="61">
        <v>1</v>
      </c>
      <c r="T4390" s="61">
        <v>1</v>
      </c>
      <c r="U4390" s="61">
        <v>5</v>
      </c>
      <c r="V4390" s="61">
        <v>2013</v>
      </c>
      <c r="W4390" s="61" t="s">
        <v>13</v>
      </c>
      <c r="X4390" s="61" t="s">
        <v>572</v>
      </c>
      <c r="Y4390" s="61"/>
      <c r="AC4390"/>
    </row>
    <row r="4391" spans="2:29" x14ac:dyDescent="0.2">
      <c r="B4391" s="61" t="str">
        <f>INDEX(FlowMapping!$G$2:$G$875,MATCH(W4391&amp;D4391,FlowMapping!$E$2:$E$875,0))</f>
        <v>manganese</v>
      </c>
      <c r="C4391" s="61">
        <f>INDEX(FlowMapping!$H$2:$H$875,MATCH(W4391&amp;D4391,FlowMapping!$E$2:$E$875,0))</f>
        <v>7439965</v>
      </c>
      <c r="D4391" s="61" t="s">
        <v>1025</v>
      </c>
      <c r="E4391" s="61" t="str">
        <f>INDEX(FlowMapping!$J$2:$J$875,MATCH(W4391&amp;D4391,FlowMapping!$E$2:$E$875,0))</f>
        <v>industrial</v>
      </c>
      <c r="F4391" s="61" t="str">
        <f>INDEX(FlowMapping!$M$2:$M$875,MATCH(W4391&amp;D4391,FlowMapping!$E$2:$E$875,0))</f>
        <v>9c706cff-cb82-4207-a589-95896e04dc08</v>
      </c>
      <c r="G4391" s="61" t="str">
        <f>INDEX(Activities!$B$2:$B$390,MATCH(H4391,Activities!$C$2:$C$390,0))</f>
        <v>Federal electric utilities</v>
      </c>
      <c r="H4391" s="61" t="s">
        <v>857</v>
      </c>
      <c r="I4391" s="61" t="s">
        <v>997</v>
      </c>
      <c r="J4391" s="62">
        <v>1.6512599804743553E-9</v>
      </c>
      <c r="K4391" s="61" t="s">
        <v>2093</v>
      </c>
      <c r="L4391" s="61"/>
      <c r="M4391" s="61"/>
      <c r="N4391" s="61"/>
      <c r="O4391" s="61"/>
      <c r="P4391" s="61"/>
      <c r="Q4391" s="74">
        <v>3.875816041732731</v>
      </c>
      <c r="R4391" s="61">
        <v>1</v>
      </c>
      <c r="S4391" s="61">
        <v>1</v>
      </c>
      <c r="T4391" s="61">
        <v>1</v>
      </c>
      <c r="U4391" s="61">
        <v>5</v>
      </c>
      <c r="V4391" s="61">
        <v>2013</v>
      </c>
      <c r="W4391" s="61" t="s">
        <v>21</v>
      </c>
      <c r="X4391" s="61" t="s">
        <v>572</v>
      </c>
      <c r="Y4391" s="61"/>
      <c r="AC4391"/>
    </row>
    <row r="4392" spans="2:29" x14ac:dyDescent="0.2">
      <c r="B4392" s="61" t="str">
        <f>INDEX(FlowMapping!$G$2:$G$875,MATCH(W4392&amp;D4392,FlowMapping!$E$2:$E$875,0))</f>
        <v>1-Methyl-2-pyrrolidinone</v>
      </c>
      <c r="C4392" s="61">
        <f>INDEX(FlowMapping!$H$2:$H$875,MATCH(W4392&amp;D4392,FlowMapping!$E$2:$E$875,0))</f>
        <v>872504</v>
      </c>
      <c r="D4392" s="61" t="s">
        <v>1025</v>
      </c>
      <c r="E4392" s="61" t="str">
        <f>INDEX(FlowMapping!$J$2:$J$875,MATCH(W4392&amp;D4392,FlowMapping!$E$2:$E$875,0))</f>
        <v>unspecified</v>
      </c>
      <c r="F4392" s="61" t="str">
        <f>INDEX(FlowMapping!$M$2:$M$875,MATCH(W4392&amp;D4392,FlowMapping!$E$2:$E$875,0))</f>
        <v>8ce763d3-4513-4005-b0af-f5ac4694e1cd</v>
      </c>
      <c r="G4392" s="61" t="str">
        <f>INDEX(Activities!$B$2:$B$390,MATCH(H4392,Activities!$C$2:$C$390,0))</f>
        <v>Federal electric utilities</v>
      </c>
      <c r="H4392" s="61" t="s">
        <v>857</v>
      </c>
      <c r="I4392" s="61" t="s">
        <v>997</v>
      </c>
      <c r="J4392" s="62">
        <v>1.4076290031473996E-9</v>
      </c>
      <c r="K4392" s="61" t="s">
        <v>2093</v>
      </c>
      <c r="L4392" s="61"/>
      <c r="M4392" s="61"/>
      <c r="N4392" s="61"/>
      <c r="O4392" s="61"/>
      <c r="P4392" s="61"/>
      <c r="Q4392" s="74">
        <v>4.7294197670253508</v>
      </c>
      <c r="R4392" s="61">
        <v>1</v>
      </c>
      <c r="S4392" s="61">
        <v>1</v>
      </c>
      <c r="T4392" s="61">
        <v>1</v>
      </c>
      <c r="U4392" s="61">
        <v>5</v>
      </c>
      <c r="V4392" s="61">
        <v>2013</v>
      </c>
      <c r="W4392" s="61" t="s">
        <v>50</v>
      </c>
      <c r="X4392" s="61" t="s">
        <v>572</v>
      </c>
      <c r="Y4392" s="61"/>
      <c r="AC4392"/>
    </row>
    <row r="4393" spans="2:29" x14ac:dyDescent="0.2">
      <c r="B4393" s="61" t="str">
        <f>INDEX(FlowMapping!$G$2:$G$875,MATCH(W4393&amp;D4393,FlowMapping!$E$2:$E$875,0))</f>
        <v>Naphthalene</v>
      </c>
      <c r="C4393" s="61">
        <f>INDEX(FlowMapping!$H$2:$H$875,MATCH(W4393&amp;D4393,FlowMapping!$E$2:$E$875,0))</f>
        <v>91203</v>
      </c>
      <c r="D4393" s="61" t="s">
        <v>1025</v>
      </c>
      <c r="E4393" s="61" t="str">
        <f>INDEX(FlowMapping!$J$2:$J$875,MATCH(W4393&amp;D4393,FlowMapping!$E$2:$E$875,0))</f>
        <v>unspecified</v>
      </c>
      <c r="F4393" s="61" t="str">
        <f>INDEX(FlowMapping!$M$2:$M$875,MATCH(W4393&amp;D4393,FlowMapping!$E$2:$E$875,0))</f>
        <v>5f164323-3e2b-47c7-82e2-e20a95361c64</v>
      </c>
      <c r="G4393" s="61" t="str">
        <f>INDEX(Activities!$B$2:$B$390,MATCH(H4393,Activities!$C$2:$C$390,0))</f>
        <v>Federal electric utilities</v>
      </c>
      <c r="H4393" s="61" t="s">
        <v>857</v>
      </c>
      <c r="I4393" s="61" t="s">
        <v>997</v>
      </c>
      <c r="J4393" s="62">
        <v>1.6103665801662203E-10</v>
      </c>
      <c r="K4393" s="61" t="s">
        <v>2093</v>
      </c>
      <c r="L4393" s="61"/>
      <c r="M4393" s="61"/>
      <c r="N4393" s="61"/>
      <c r="O4393" s="61"/>
      <c r="P4393" s="61"/>
      <c r="Q4393" s="74">
        <v>3.9824340342869857</v>
      </c>
      <c r="R4393" s="61">
        <v>1</v>
      </c>
      <c r="S4393" s="61">
        <v>1</v>
      </c>
      <c r="T4393" s="61">
        <v>1</v>
      </c>
      <c r="U4393" s="61">
        <v>5</v>
      </c>
      <c r="V4393" s="61">
        <v>2013</v>
      </c>
      <c r="W4393" s="61" t="s">
        <v>55</v>
      </c>
      <c r="X4393" s="61" t="s">
        <v>572</v>
      </c>
      <c r="Y4393" s="61"/>
      <c r="AC4393"/>
    </row>
    <row r="4394" spans="2:29" x14ac:dyDescent="0.2">
      <c r="B4394" s="61" t="str">
        <f>INDEX(FlowMapping!$G$2:$G$875,MATCH(W4394&amp;D4394,FlowMapping!$E$2:$E$875,0))</f>
        <v>Phosphorus</v>
      </c>
      <c r="C4394" s="61">
        <f>INDEX(FlowMapping!$H$2:$H$875,MATCH(W4394&amp;D4394,FlowMapping!$E$2:$E$875,0))</f>
        <v>7723140</v>
      </c>
      <c r="D4394" s="61" t="s">
        <v>1025</v>
      </c>
      <c r="E4394" s="61" t="str">
        <f>INDEX(FlowMapping!$J$2:$J$875,MATCH(W4394&amp;D4394,FlowMapping!$E$2:$E$875,0))</f>
        <v>unspecified</v>
      </c>
      <c r="F4394" s="61" t="str">
        <f>INDEX(FlowMapping!$M$2:$M$875,MATCH(W4394&amp;D4394,FlowMapping!$E$2:$E$875,0))</f>
        <v>8b0a4a41-c65c-4d94-b10c-94ddb98abdd2</v>
      </c>
      <c r="G4394" s="61" t="str">
        <f>INDEX(Activities!$B$2:$B$390,MATCH(H4394,Activities!$C$2:$C$390,0))</f>
        <v>Federal electric utilities</v>
      </c>
      <c r="H4394" s="61" t="s">
        <v>857</v>
      </c>
      <c r="I4394" s="61" t="s">
        <v>997</v>
      </c>
      <c r="J4394" s="62">
        <v>1.3481340760923735E-10</v>
      </c>
      <c r="K4394" s="61" t="s">
        <v>2093</v>
      </c>
      <c r="L4394" s="61"/>
      <c r="M4394" s="61"/>
      <c r="N4394" s="61"/>
      <c r="O4394" s="61"/>
      <c r="P4394" s="61"/>
      <c r="Q4394" s="74">
        <v>4.1581805519231505</v>
      </c>
      <c r="R4394" s="61">
        <v>1</v>
      </c>
      <c r="S4394" s="61">
        <v>1</v>
      </c>
      <c r="T4394" s="61">
        <v>1</v>
      </c>
      <c r="U4394" s="61">
        <v>5</v>
      </c>
      <c r="V4394" s="61">
        <v>2013</v>
      </c>
      <c r="W4394" s="61" t="s">
        <v>69</v>
      </c>
      <c r="X4394" s="61" t="s">
        <v>572</v>
      </c>
      <c r="Y4394" s="61"/>
      <c r="AC4394"/>
    </row>
    <row r="4395" spans="2:29" x14ac:dyDescent="0.2">
      <c r="B4395" s="61" t="str">
        <f>INDEX(FlowMapping!$G$2:$G$875,MATCH(W4395&amp;D4395,FlowMapping!$E$2:$E$875,0))</f>
        <v>NITRIC ACID</v>
      </c>
      <c r="C4395" s="61">
        <f>INDEX(FlowMapping!$H$2:$H$875,MATCH(W4395&amp;D4395,FlowMapping!$E$2:$E$875,0))</f>
        <v>7697372</v>
      </c>
      <c r="D4395" s="61" t="s">
        <v>1025</v>
      </c>
      <c r="E4395" s="61" t="str">
        <f>INDEX(FlowMapping!$J$2:$J$875,MATCH(W4395&amp;D4395,FlowMapping!$E$2:$E$875,0))</f>
        <v>unspecified</v>
      </c>
      <c r="F4395" s="61" t="str">
        <f>INDEX(FlowMapping!$M$2:$M$875,MATCH(W4395&amp;D4395,FlowMapping!$E$2:$E$875,0))</f>
        <v>aaa22d17-5c74-4b6f-bdaf-69b4b54e2480</v>
      </c>
      <c r="G4395" s="61" t="str">
        <f>INDEX(Activities!$B$2:$B$390,MATCH(H4395,Activities!$C$2:$C$390,0))</f>
        <v>Federal electric utilities</v>
      </c>
      <c r="H4395" s="61" t="s">
        <v>857</v>
      </c>
      <c r="I4395" s="61" t="s">
        <v>997</v>
      </c>
      <c r="J4395" s="62">
        <v>1.0120537831836888E-10</v>
      </c>
      <c r="K4395" s="61" t="s">
        <v>2093</v>
      </c>
      <c r="L4395" s="61"/>
      <c r="M4395" s="61"/>
      <c r="N4395" s="61"/>
      <c r="O4395" s="61"/>
      <c r="P4395" s="61"/>
      <c r="Q4395" s="74">
        <v>3.3313508718933869</v>
      </c>
      <c r="R4395" s="61">
        <v>1</v>
      </c>
      <c r="S4395" s="61">
        <v>1</v>
      </c>
      <c r="T4395" s="61">
        <v>1</v>
      </c>
      <c r="U4395" s="61">
        <v>5</v>
      </c>
      <c r="V4395" s="61">
        <v>2013</v>
      </c>
      <c r="W4395" s="61" t="s">
        <v>65</v>
      </c>
      <c r="X4395" s="61" t="s">
        <v>572</v>
      </c>
      <c r="Y4395" s="61"/>
      <c r="AC4395"/>
    </row>
    <row r="4396" spans="2:29" x14ac:dyDescent="0.2">
      <c r="B4396" s="61" t="str">
        <f>INDEX(FlowMapping!$G$2:$G$875,MATCH(W4396&amp;D4396,FlowMapping!$E$2:$E$875,0))</f>
        <v>Xylene</v>
      </c>
      <c r="C4396" s="61">
        <f>INDEX(FlowMapping!$H$2:$H$875,MATCH(W4396&amp;D4396,FlowMapping!$E$2:$E$875,0))</f>
        <v>1330207</v>
      </c>
      <c r="D4396" s="61" t="s">
        <v>1025</v>
      </c>
      <c r="E4396" s="61" t="str">
        <f>INDEX(FlowMapping!$J$2:$J$875,MATCH(W4396&amp;D4396,FlowMapping!$E$2:$E$875,0))</f>
        <v>unspecified</v>
      </c>
      <c r="F4396" s="61" t="str">
        <f>INDEX(FlowMapping!$M$2:$M$875,MATCH(W4396&amp;D4396,FlowMapping!$E$2:$E$875,0))</f>
        <v>2ba54ae3-bb4c-498b-9704-c6f86e02e08b</v>
      </c>
      <c r="G4396" s="61" t="str">
        <f>INDEX(Activities!$B$2:$B$390,MATCH(H4396,Activities!$C$2:$C$390,0))</f>
        <v>Federal electric utilities</v>
      </c>
      <c r="H4396" s="61" t="s">
        <v>857</v>
      </c>
      <c r="I4396" s="61" t="s">
        <v>997</v>
      </c>
      <c r="J4396" s="62">
        <v>5.0384808904462441E-13</v>
      </c>
      <c r="K4396" s="61" t="s">
        <v>2093</v>
      </c>
      <c r="L4396" s="61"/>
      <c r="M4396" s="61"/>
      <c r="N4396" s="61"/>
      <c r="O4396" s="61"/>
      <c r="P4396" s="61"/>
      <c r="Q4396" s="74">
        <v>4.35776584403472</v>
      </c>
      <c r="R4396" s="61">
        <v>1</v>
      </c>
      <c r="S4396" s="61">
        <v>1</v>
      </c>
      <c r="T4396" s="61">
        <v>1</v>
      </c>
      <c r="U4396" s="61">
        <v>5</v>
      </c>
      <c r="V4396" s="61">
        <v>2013</v>
      </c>
      <c r="W4396" s="61" t="s">
        <v>29</v>
      </c>
      <c r="X4396" s="61" t="s">
        <v>572</v>
      </c>
      <c r="Y4396" s="61"/>
      <c r="AC4396"/>
    </row>
    <row r="4397" spans="2:29" x14ac:dyDescent="0.2">
      <c r="B4397" s="61" t="str">
        <f>INDEX(FlowMapping!$G$2:$G$875,MATCH(W4397&amp;D4397,FlowMapping!$E$2:$E$875,0))</f>
        <v>benzene</v>
      </c>
      <c r="C4397" s="61">
        <f>INDEX(FlowMapping!$H$2:$H$875,MATCH(W4397&amp;D4397,FlowMapping!$E$2:$E$875,0))</f>
        <v>71432</v>
      </c>
      <c r="D4397" s="61" t="s">
        <v>1025</v>
      </c>
      <c r="E4397" s="61" t="str">
        <f>INDEX(FlowMapping!$J$2:$J$875,MATCH(W4397&amp;D4397,FlowMapping!$E$2:$E$875,0))</f>
        <v>industrial</v>
      </c>
      <c r="F4397" s="61" t="str">
        <f>INDEX(FlowMapping!$M$2:$M$875,MATCH(W4397&amp;D4397,FlowMapping!$E$2:$E$875,0))</f>
        <v>eba2488b-793f-4ef7-bb4f-f860cdd078e3</v>
      </c>
      <c r="G4397" s="61" t="str">
        <f>INDEX(Activities!$B$2:$B$390,MATCH(H4397,Activities!$C$2:$C$390,0))</f>
        <v>Federal electric utilities</v>
      </c>
      <c r="H4397" s="61" t="s">
        <v>857</v>
      </c>
      <c r="I4397" s="61" t="s">
        <v>997</v>
      </c>
      <c r="J4397" s="62">
        <v>7.7619840744712417E-14</v>
      </c>
      <c r="K4397" s="61" t="s">
        <v>2093</v>
      </c>
      <c r="L4397" s="61"/>
      <c r="M4397" s="61"/>
      <c r="N4397" s="61"/>
      <c r="O4397" s="61"/>
      <c r="P4397" s="61"/>
      <c r="Q4397" s="74">
        <v>3.4384362235086336</v>
      </c>
      <c r="R4397" s="61">
        <v>1</v>
      </c>
      <c r="S4397" s="61">
        <v>1</v>
      </c>
      <c r="T4397" s="61">
        <v>1</v>
      </c>
      <c r="U4397" s="61">
        <v>5</v>
      </c>
      <c r="V4397" s="61">
        <v>2013</v>
      </c>
      <c r="W4397" s="61" t="s">
        <v>37</v>
      </c>
      <c r="X4397" s="61" t="s">
        <v>572</v>
      </c>
      <c r="Y4397" s="61"/>
      <c r="AC4397"/>
    </row>
    <row r="4398" spans="2:29" x14ac:dyDescent="0.2">
      <c r="B4398" s="61" t="str">
        <f>INDEX(FlowMapping!$G$2:$G$875,MATCH(W4398&amp;D4398,FlowMapping!$E$2:$E$875,0))</f>
        <v>copper</v>
      </c>
      <c r="C4398" s="61">
        <f>INDEX(FlowMapping!$H$2:$H$875,MATCH(W4398&amp;D4398,FlowMapping!$E$2:$E$875,0))</f>
        <v>7440508</v>
      </c>
      <c r="D4398" s="61" t="s">
        <v>1025</v>
      </c>
      <c r="E4398" s="61" t="str">
        <f>INDEX(FlowMapping!$J$2:$J$875,MATCH(W4398&amp;D4398,FlowMapping!$E$2:$E$875,0))</f>
        <v>industrial</v>
      </c>
      <c r="F4398" s="61" t="str">
        <f>INDEX(FlowMapping!$M$2:$M$875,MATCH(W4398&amp;D4398,FlowMapping!$E$2:$E$875,0))</f>
        <v>0a5e8a67-f9ae-48b3-bfa7-e9d37c30a191</v>
      </c>
      <c r="G4398" s="61" t="str">
        <f>INDEX(Activities!$B$2:$B$390,MATCH(H4398,Activities!$C$2:$C$390,0))</f>
        <v>Other federal government enterprises</v>
      </c>
      <c r="H4398" s="61" t="s">
        <v>858</v>
      </c>
      <c r="I4398" s="61" t="s">
        <v>997</v>
      </c>
      <c r="J4398" s="62">
        <v>5.8994360787318166E-7</v>
      </c>
      <c r="K4398" s="61" t="s">
        <v>2093</v>
      </c>
      <c r="L4398" s="61"/>
      <c r="M4398" s="61"/>
      <c r="N4398" s="61"/>
      <c r="O4398" s="61"/>
      <c r="P4398" s="61"/>
      <c r="Q4398" s="74">
        <v>3.6565374211799746</v>
      </c>
      <c r="R4398" s="61">
        <v>1</v>
      </c>
      <c r="S4398" s="61">
        <v>1</v>
      </c>
      <c r="T4398" s="61">
        <v>1</v>
      </c>
      <c r="U4398" s="61">
        <v>5</v>
      </c>
      <c r="V4398" s="61">
        <v>2013</v>
      </c>
      <c r="W4398" s="61" t="s">
        <v>25</v>
      </c>
      <c r="X4398" s="61" t="s">
        <v>572</v>
      </c>
      <c r="Y4398" s="61"/>
      <c r="AC4398"/>
    </row>
    <row r="4399" spans="2:29" x14ac:dyDescent="0.2">
      <c r="B4399" s="61" t="str">
        <f>INDEX(FlowMapping!$G$2:$G$875,MATCH(W4399&amp;D4399,FlowMapping!$E$2:$E$875,0))</f>
        <v>lead</v>
      </c>
      <c r="C4399" s="61">
        <f>INDEX(FlowMapping!$H$2:$H$875,MATCH(W4399&amp;D4399,FlowMapping!$E$2:$E$875,0))</f>
        <v>7439921</v>
      </c>
      <c r="D4399" s="61" t="s">
        <v>1025</v>
      </c>
      <c r="E4399" s="61" t="str">
        <f>INDEX(FlowMapping!$J$2:$J$875,MATCH(W4399&amp;D4399,FlowMapping!$E$2:$E$875,0))</f>
        <v>industrial</v>
      </c>
      <c r="F4399" s="61" t="str">
        <f>INDEX(FlowMapping!$M$2:$M$875,MATCH(W4399&amp;D4399,FlowMapping!$E$2:$E$875,0))</f>
        <v>67652827-017f-4856-8d0a-c97bac4c6562</v>
      </c>
      <c r="G4399" s="61" t="str">
        <f>INDEX(Activities!$B$2:$B$390,MATCH(H4399,Activities!$C$2:$C$390,0))</f>
        <v>Other federal government enterprises</v>
      </c>
      <c r="H4399" s="61" t="s">
        <v>858</v>
      </c>
      <c r="I4399" s="61" t="s">
        <v>997</v>
      </c>
      <c r="J4399" s="62">
        <v>2.3762906669018727E-7</v>
      </c>
      <c r="K4399" s="61" t="s">
        <v>2093</v>
      </c>
      <c r="L4399" s="61"/>
      <c r="M4399" s="61"/>
      <c r="N4399" s="61"/>
      <c r="O4399" s="61"/>
      <c r="P4399" s="61"/>
      <c r="Q4399" s="74">
        <v>3.2630030039016864</v>
      </c>
      <c r="R4399" s="61">
        <v>1</v>
      </c>
      <c r="S4399" s="61">
        <v>1</v>
      </c>
      <c r="T4399" s="61">
        <v>1</v>
      </c>
      <c r="U4399" s="61">
        <v>5</v>
      </c>
      <c r="V4399" s="61">
        <v>2013</v>
      </c>
      <c r="W4399" s="61" t="s">
        <v>16</v>
      </c>
      <c r="X4399" s="61" t="s">
        <v>572</v>
      </c>
      <c r="Y4399" s="61"/>
      <c r="AC4399"/>
    </row>
    <row r="4400" spans="2:29" x14ac:dyDescent="0.2">
      <c r="B4400" s="61" t="str">
        <f>INDEX(FlowMapping!$G$2:$G$875,MATCH(W4400&amp;D4400,FlowMapping!$E$2:$E$875,0))</f>
        <v>NITROGLYCERIN</v>
      </c>
      <c r="C4400" s="61">
        <f>INDEX(FlowMapping!$H$2:$H$875,MATCH(W4400&amp;D4400,FlowMapping!$E$2:$E$875,0))</f>
        <v>55630</v>
      </c>
      <c r="D4400" s="61" t="s">
        <v>1025</v>
      </c>
      <c r="E4400" s="61" t="str">
        <f>INDEX(FlowMapping!$J$2:$J$875,MATCH(W4400&amp;D4400,FlowMapping!$E$2:$E$875,0))</f>
        <v>industrial</v>
      </c>
      <c r="F4400" s="61" t="str">
        <f>INDEX(FlowMapping!$M$2:$M$875,MATCH(W4400&amp;D4400,FlowMapping!$E$2:$E$875,0))</f>
        <v>51eca181-2f74-4179-882f-802b21921a8b</v>
      </c>
      <c r="G4400" s="61" t="str">
        <f>INDEX(Activities!$B$2:$B$390,MATCH(H4400,Activities!$C$2:$C$390,0))</f>
        <v>Other federal government enterprises</v>
      </c>
      <c r="H4400" s="61" t="s">
        <v>858</v>
      </c>
      <c r="I4400" s="61" t="s">
        <v>997</v>
      </c>
      <c r="J4400" s="62">
        <v>1.9160117249934258E-8</v>
      </c>
      <c r="K4400" s="61" t="s">
        <v>2093</v>
      </c>
      <c r="L4400" s="61"/>
      <c r="M4400" s="61"/>
      <c r="N4400" s="61"/>
      <c r="O4400" s="61"/>
      <c r="P4400" s="61"/>
      <c r="Q4400" s="74">
        <v>4.9888880918647143</v>
      </c>
      <c r="R4400" s="61">
        <v>1</v>
      </c>
      <c r="S4400" s="61">
        <v>1</v>
      </c>
      <c r="T4400" s="61">
        <v>1</v>
      </c>
      <c r="U4400" s="61">
        <v>5</v>
      </c>
      <c r="V4400" s="61">
        <v>2013</v>
      </c>
      <c r="W4400" s="61" t="s">
        <v>322</v>
      </c>
      <c r="X4400" s="61" t="s">
        <v>572</v>
      </c>
      <c r="Y4400" s="61"/>
      <c r="AC4400"/>
    </row>
    <row r="4401" spans="2:29" x14ac:dyDescent="0.2">
      <c r="B4401" s="61" t="str">
        <f>INDEX(FlowMapping!$G$2:$G$875,MATCH(W4401&amp;D4401,FlowMapping!$E$2:$E$875,0))</f>
        <v>Dinitrotoluene, technical grade (2,4 (77%)- and 2,6 (19%)-)</v>
      </c>
      <c r="C4401" s="61">
        <f>INDEX(FlowMapping!$H$2:$H$875,MATCH(W4401&amp;D4401,FlowMapping!$E$2:$E$875,0))</f>
        <v>25321146</v>
      </c>
      <c r="D4401" s="61" t="s">
        <v>1025</v>
      </c>
      <c r="E4401" s="61" t="str">
        <f>INDEX(FlowMapping!$J$2:$J$875,MATCH(W4401&amp;D4401,FlowMapping!$E$2:$E$875,0))</f>
        <v>unspecified</v>
      </c>
      <c r="F4401" s="61" t="str">
        <f>INDEX(FlowMapping!$M$2:$M$875,MATCH(W4401&amp;D4401,FlowMapping!$E$2:$E$875,0))</f>
        <v>0150b447-b455-4f87-baf3-811952588948</v>
      </c>
      <c r="G4401" s="61" t="str">
        <f>INDEX(Activities!$B$2:$B$390,MATCH(H4401,Activities!$C$2:$C$390,0))</f>
        <v>Other federal government enterprises</v>
      </c>
      <c r="H4401" s="61" t="s">
        <v>858</v>
      </c>
      <c r="I4401" s="61" t="s">
        <v>997</v>
      </c>
      <c r="J4401" s="62">
        <v>1.2750216331172223E-8</v>
      </c>
      <c r="K4401" s="61" t="s">
        <v>2093</v>
      </c>
      <c r="L4401" s="61"/>
      <c r="M4401" s="61"/>
      <c r="N4401" s="61"/>
      <c r="O4401" s="61"/>
      <c r="P4401" s="61"/>
      <c r="Q4401" s="74">
        <v>4.6481419193401443</v>
      </c>
      <c r="R4401" s="61">
        <v>1</v>
      </c>
      <c r="S4401" s="61">
        <v>1</v>
      </c>
      <c r="T4401" s="61">
        <v>1</v>
      </c>
      <c r="U4401" s="61">
        <v>5</v>
      </c>
      <c r="V4401" s="61">
        <v>2013</v>
      </c>
      <c r="W4401" s="61" t="s">
        <v>345</v>
      </c>
      <c r="X4401" s="61" t="s">
        <v>572</v>
      </c>
      <c r="Y4401" s="61"/>
      <c r="AC4401"/>
    </row>
    <row r="4402" spans="2:29" x14ac:dyDescent="0.2">
      <c r="B4402" s="61" t="str">
        <f>INDEX(FlowMapping!$G$2:$G$875,MATCH(W4402&amp;D4402,FlowMapping!$E$2:$E$875,0))</f>
        <v>Phthalate, dibutyl-</v>
      </c>
      <c r="C4402" s="61">
        <f>INDEX(FlowMapping!$H$2:$H$875,MATCH(W4402&amp;D4402,FlowMapping!$E$2:$E$875,0))</f>
        <v>84742</v>
      </c>
      <c r="D4402" s="61" t="s">
        <v>1025</v>
      </c>
      <c r="E4402" s="61" t="str">
        <f>INDEX(FlowMapping!$J$2:$J$875,MATCH(W4402&amp;D4402,FlowMapping!$E$2:$E$875,0))</f>
        <v>industrial</v>
      </c>
      <c r="F4402" s="61" t="str">
        <f>INDEX(FlowMapping!$M$2:$M$875,MATCH(W4402&amp;D4402,FlowMapping!$E$2:$E$875,0))</f>
        <v>cd1407b1-824d-449b-9483-5b8ccf4e95dc</v>
      </c>
      <c r="G4402" s="61" t="str">
        <f>INDEX(Activities!$B$2:$B$390,MATCH(H4402,Activities!$C$2:$C$390,0))</f>
        <v>Other federal government enterprises</v>
      </c>
      <c r="H4402" s="61" t="s">
        <v>858</v>
      </c>
      <c r="I4402" s="61" t="s">
        <v>997</v>
      </c>
      <c r="J4402" s="62">
        <v>4.675710266334115E-9</v>
      </c>
      <c r="K4402" s="61" t="s">
        <v>2093</v>
      </c>
      <c r="L4402" s="61"/>
      <c r="M4402" s="61"/>
      <c r="N4402" s="61"/>
      <c r="O4402" s="61"/>
      <c r="P4402" s="61"/>
      <c r="Q4402" s="74">
        <v>3.9922441464980105</v>
      </c>
      <c r="R4402" s="61">
        <v>1</v>
      </c>
      <c r="S4402" s="61">
        <v>1</v>
      </c>
      <c r="T4402" s="61">
        <v>1</v>
      </c>
      <c r="U4402" s="61">
        <v>5</v>
      </c>
      <c r="V4402" s="61">
        <v>2013</v>
      </c>
      <c r="W4402" s="61" t="s">
        <v>157</v>
      </c>
      <c r="X4402" s="61" t="s">
        <v>572</v>
      </c>
      <c r="Y4402" s="61"/>
      <c r="AC4402"/>
    </row>
    <row r="4403" spans="2:29" x14ac:dyDescent="0.2">
      <c r="B4403" s="61" t="str">
        <f>INDEX(FlowMapping!$G$2:$G$875,MATCH(W4403&amp;D4403,FlowMapping!$E$2:$E$875,0))</f>
        <v>Ethylene glycol</v>
      </c>
      <c r="C4403" s="61">
        <f>INDEX(FlowMapping!$H$2:$H$875,MATCH(W4403&amp;D4403,FlowMapping!$E$2:$E$875,0))</f>
        <v>107211</v>
      </c>
      <c r="D4403" s="61" t="s">
        <v>1025</v>
      </c>
      <c r="E4403" s="61" t="str">
        <f>INDEX(FlowMapping!$J$2:$J$875,MATCH(W4403&amp;D4403,FlowMapping!$E$2:$E$875,0))</f>
        <v>unspecified</v>
      </c>
      <c r="F4403" s="61" t="str">
        <f>INDEX(FlowMapping!$M$2:$M$875,MATCH(W4403&amp;D4403,FlowMapping!$E$2:$E$875,0))</f>
        <v>6b3eef74-d2b3-4925-85f7-b56ec21ce36a</v>
      </c>
      <c r="G4403" s="61" t="str">
        <f>INDEX(Activities!$B$2:$B$390,MATCH(H4403,Activities!$C$2:$C$390,0))</f>
        <v>Other federal government enterprises</v>
      </c>
      <c r="H4403" s="61" t="s">
        <v>858</v>
      </c>
      <c r="I4403" s="61" t="s">
        <v>997</v>
      </c>
      <c r="J4403" s="62">
        <v>4.5960477982013832E-9</v>
      </c>
      <c r="K4403" s="61" t="s">
        <v>2093</v>
      </c>
      <c r="L4403" s="61"/>
      <c r="M4403" s="61"/>
      <c r="N4403" s="61"/>
      <c r="O4403" s="61"/>
      <c r="P4403" s="61"/>
      <c r="Q4403" s="74">
        <v>4.5188857415186359</v>
      </c>
      <c r="R4403" s="61">
        <v>1</v>
      </c>
      <c r="S4403" s="61">
        <v>1</v>
      </c>
      <c r="T4403" s="61">
        <v>1</v>
      </c>
      <c r="U4403" s="61">
        <v>5</v>
      </c>
      <c r="V4403" s="61">
        <v>2013</v>
      </c>
      <c r="W4403" s="61" t="s">
        <v>3</v>
      </c>
      <c r="X4403" s="61" t="s">
        <v>572</v>
      </c>
      <c r="Y4403" s="61"/>
      <c r="AC4403"/>
    </row>
    <row r="4404" spans="2:29" x14ac:dyDescent="0.2">
      <c r="B4404" s="61" t="str">
        <f>INDEX(FlowMapping!$G$2:$G$875,MATCH(W4404&amp;D4404,FlowMapping!$E$2:$E$875,0))</f>
        <v>nickel</v>
      </c>
      <c r="C4404" s="61">
        <f>INDEX(FlowMapping!$H$2:$H$875,MATCH(W4404&amp;D4404,FlowMapping!$E$2:$E$875,0))</f>
        <v>7440020</v>
      </c>
      <c r="D4404" s="61" t="s">
        <v>1025</v>
      </c>
      <c r="E4404" s="61" t="str">
        <f>INDEX(FlowMapping!$J$2:$J$875,MATCH(W4404&amp;D4404,FlowMapping!$E$2:$E$875,0))</f>
        <v>industrial</v>
      </c>
      <c r="F4404" s="61" t="str">
        <f>INDEX(FlowMapping!$M$2:$M$875,MATCH(W4404&amp;D4404,FlowMapping!$E$2:$E$875,0))</f>
        <v>a72a45ee-395a-4d25-b893-9d183e43e76e</v>
      </c>
      <c r="G4404" s="61" t="str">
        <f>INDEX(Activities!$B$2:$B$390,MATCH(H4404,Activities!$C$2:$C$390,0))</f>
        <v>Other federal government enterprises</v>
      </c>
      <c r="H4404" s="61" t="s">
        <v>858</v>
      </c>
      <c r="I4404" s="61" t="s">
        <v>997</v>
      </c>
      <c r="J4404" s="62">
        <v>3.0951251934852078E-9</v>
      </c>
      <c r="K4404" s="61" t="s">
        <v>2093</v>
      </c>
      <c r="L4404" s="61"/>
      <c r="M4404" s="61"/>
      <c r="N4404" s="61"/>
      <c r="O4404" s="61"/>
      <c r="P4404" s="61"/>
      <c r="Q4404" s="74">
        <v>3.9444471754144543</v>
      </c>
      <c r="R4404" s="61">
        <v>1</v>
      </c>
      <c r="S4404" s="61">
        <v>1</v>
      </c>
      <c r="T4404" s="61">
        <v>1</v>
      </c>
      <c r="U4404" s="61">
        <v>5</v>
      </c>
      <c r="V4404" s="61">
        <v>2013</v>
      </c>
      <c r="W4404" s="61" t="s">
        <v>15</v>
      </c>
      <c r="X4404" s="61" t="s">
        <v>572</v>
      </c>
      <c r="Y4404" s="61"/>
      <c r="AC4404"/>
    </row>
    <row r="4405" spans="2:29" x14ac:dyDescent="0.2">
      <c r="B4405" s="61" t="str">
        <f>INDEX(FlowMapping!$G$2:$G$875,MATCH(W4405&amp;D4405,FlowMapping!$E$2:$E$875,0))</f>
        <v>chromium</v>
      </c>
      <c r="C4405" s="61">
        <f>INDEX(FlowMapping!$H$2:$H$875,MATCH(W4405&amp;D4405,FlowMapping!$E$2:$E$875,0))</f>
        <v>7440473</v>
      </c>
      <c r="D4405" s="61" t="s">
        <v>1025</v>
      </c>
      <c r="E4405" s="61" t="str">
        <f>INDEX(FlowMapping!$J$2:$J$875,MATCH(W4405&amp;D4405,FlowMapping!$E$2:$E$875,0))</f>
        <v>industrial</v>
      </c>
      <c r="F4405" s="61" t="str">
        <f>INDEX(FlowMapping!$M$2:$M$875,MATCH(W4405&amp;D4405,FlowMapping!$E$2:$E$875,0))</f>
        <v>e65a9c58-21f1-48b6-b738-d05a8f10e5f3</v>
      </c>
      <c r="G4405" s="61" t="str">
        <f>INDEX(Activities!$B$2:$B$390,MATCH(H4405,Activities!$C$2:$C$390,0))</f>
        <v>Other federal government enterprises</v>
      </c>
      <c r="H4405" s="61" t="s">
        <v>858</v>
      </c>
      <c r="I4405" s="61" t="s">
        <v>997</v>
      </c>
      <c r="J4405" s="62">
        <v>2.0582875313268911E-9</v>
      </c>
      <c r="K4405" s="61" t="s">
        <v>2093</v>
      </c>
      <c r="L4405" s="61"/>
      <c r="M4405" s="61"/>
      <c r="N4405" s="61"/>
      <c r="O4405" s="61"/>
      <c r="P4405" s="61"/>
      <c r="Q4405" s="74">
        <v>4.1265483800781633</v>
      </c>
      <c r="R4405" s="61">
        <v>1</v>
      </c>
      <c r="S4405" s="61">
        <v>1</v>
      </c>
      <c r="T4405" s="61">
        <v>1</v>
      </c>
      <c r="U4405" s="61">
        <v>5</v>
      </c>
      <c r="V4405" s="61">
        <v>2013</v>
      </c>
      <c r="W4405" s="61" t="s">
        <v>13</v>
      </c>
      <c r="X4405" s="61" t="s">
        <v>572</v>
      </c>
      <c r="Y4405" s="61"/>
      <c r="AC4405"/>
    </row>
    <row r="4406" spans="2:29" x14ac:dyDescent="0.2">
      <c r="B4406" s="61" t="str">
        <f>INDEX(FlowMapping!$G$2:$G$875,MATCH(W4406&amp;D4406,FlowMapping!$E$2:$E$875,0))</f>
        <v>manganese</v>
      </c>
      <c r="C4406" s="61">
        <f>INDEX(FlowMapping!$H$2:$H$875,MATCH(W4406&amp;D4406,FlowMapping!$E$2:$E$875,0))</f>
        <v>7439965</v>
      </c>
      <c r="D4406" s="61" t="s">
        <v>1025</v>
      </c>
      <c r="E4406" s="61" t="str">
        <f>INDEX(FlowMapping!$J$2:$J$875,MATCH(W4406&amp;D4406,FlowMapping!$E$2:$E$875,0))</f>
        <v>industrial</v>
      </c>
      <c r="F4406" s="61" t="str">
        <f>INDEX(FlowMapping!$M$2:$M$875,MATCH(W4406&amp;D4406,FlowMapping!$E$2:$E$875,0))</f>
        <v>9c706cff-cb82-4207-a589-95896e04dc08</v>
      </c>
      <c r="G4406" s="61" t="str">
        <f>INDEX(Activities!$B$2:$B$390,MATCH(H4406,Activities!$C$2:$C$390,0))</f>
        <v>Other federal government enterprises</v>
      </c>
      <c r="H4406" s="61" t="s">
        <v>858</v>
      </c>
      <c r="I4406" s="61" t="s">
        <v>997</v>
      </c>
      <c r="J4406" s="62">
        <v>1.6512599804743553E-9</v>
      </c>
      <c r="K4406" s="61" t="s">
        <v>2093</v>
      </c>
      <c r="L4406" s="61"/>
      <c r="M4406" s="61"/>
      <c r="N4406" s="61"/>
      <c r="O4406" s="61"/>
      <c r="P4406" s="61"/>
      <c r="Q4406" s="74">
        <v>3.875816041732731</v>
      </c>
      <c r="R4406" s="61">
        <v>1</v>
      </c>
      <c r="S4406" s="61">
        <v>1</v>
      </c>
      <c r="T4406" s="61">
        <v>1</v>
      </c>
      <c r="U4406" s="61">
        <v>5</v>
      </c>
      <c r="V4406" s="61">
        <v>2013</v>
      </c>
      <c r="W4406" s="61" t="s">
        <v>21</v>
      </c>
      <c r="X4406" s="61" t="s">
        <v>572</v>
      </c>
      <c r="Y4406" s="61"/>
      <c r="AC4406"/>
    </row>
    <row r="4407" spans="2:29" x14ac:dyDescent="0.2">
      <c r="B4407" s="61" t="str">
        <f>INDEX(FlowMapping!$G$2:$G$875,MATCH(W4407&amp;D4407,FlowMapping!$E$2:$E$875,0))</f>
        <v>1-Methyl-2-pyrrolidinone</v>
      </c>
      <c r="C4407" s="61">
        <f>INDEX(FlowMapping!$H$2:$H$875,MATCH(W4407&amp;D4407,FlowMapping!$E$2:$E$875,0))</f>
        <v>872504</v>
      </c>
      <c r="D4407" s="61" t="s">
        <v>1025</v>
      </c>
      <c r="E4407" s="61" t="str">
        <f>INDEX(FlowMapping!$J$2:$J$875,MATCH(W4407&amp;D4407,FlowMapping!$E$2:$E$875,0))</f>
        <v>unspecified</v>
      </c>
      <c r="F4407" s="61" t="str">
        <f>INDEX(FlowMapping!$M$2:$M$875,MATCH(W4407&amp;D4407,FlowMapping!$E$2:$E$875,0))</f>
        <v>8ce763d3-4513-4005-b0af-f5ac4694e1cd</v>
      </c>
      <c r="G4407" s="61" t="str">
        <f>INDEX(Activities!$B$2:$B$390,MATCH(H4407,Activities!$C$2:$C$390,0))</f>
        <v>Other federal government enterprises</v>
      </c>
      <c r="H4407" s="61" t="s">
        <v>858</v>
      </c>
      <c r="I4407" s="61" t="s">
        <v>997</v>
      </c>
      <c r="J4407" s="62">
        <v>1.4076290031473994E-9</v>
      </c>
      <c r="K4407" s="61" t="s">
        <v>2093</v>
      </c>
      <c r="L4407" s="61"/>
      <c r="M4407" s="61"/>
      <c r="N4407" s="61"/>
      <c r="O4407" s="61"/>
      <c r="P4407" s="61"/>
      <c r="Q4407" s="74">
        <v>4.7294197670253508</v>
      </c>
      <c r="R4407" s="61">
        <v>1</v>
      </c>
      <c r="S4407" s="61">
        <v>1</v>
      </c>
      <c r="T4407" s="61">
        <v>1</v>
      </c>
      <c r="U4407" s="61">
        <v>5</v>
      </c>
      <c r="V4407" s="61">
        <v>2013</v>
      </c>
      <c r="W4407" s="61" t="s">
        <v>50</v>
      </c>
      <c r="X4407" s="61" t="s">
        <v>572</v>
      </c>
      <c r="Y4407" s="61"/>
      <c r="AC4407"/>
    </row>
    <row r="4408" spans="2:29" x14ac:dyDescent="0.2">
      <c r="B4408" s="61" t="str">
        <f>INDEX(FlowMapping!$G$2:$G$875,MATCH(W4408&amp;D4408,FlowMapping!$E$2:$E$875,0))</f>
        <v>Naphthalene</v>
      </c>
      <c r="C4408" s="61">
        <f>INDEX(FlowMapping!$H$2:$H$875,MATCH(W4408&amp;D4408,FlowMapping!$E$2:$E$875,0))</f>
        <v>91203</v>
      </c>
      <c r="D4408" s="61" t="s">
        <v>1025</v>
      </c>
      <c r="E4408" s="61" t="str">
        <f>INDEX(FlowMapping!$J$2:$J$875,MATCH(W4408&amp;D4408,FlowMapping!$E$2:$E$875,0))</f>
        <v>unspecified</v>
      </c>
      <c r="F4408" s="61" t="str">
        <f>INDEX(FlowMapping!$M$2:$M$875,MATCH(W4408&amp;D4408,FlowMapping!$E$2:$E$875,0))</f>
        <v>5f164323-3e2b-47c7-82e2-e20a95361c64</v>
      </c>
      <c r="G4408" s="61" t="str">
        <f>INDEX(Activities!$B$2:$B$390,MATCH(H4408,Activities!$C$2:$C$390,0))</f>
        <v>Other federal government enterprises</v>
      </c>
      <c r="H4408" s="61" t="s">
        <v>858</v>
      </c>
      <c r="I4408" s="61" t="s">
        <v>997</v>
      </c>
      <c r="J4408" s="62">
        <v>1.6103665801662206E-10</v>
      </c>
      <c r="K4408" s="61" t="s">
        <v>2093</v>
      </c>
      <c r="L4408" s="61"/>
      <c r="M4408" s="61"/>
      <c r="N4408" s="61"/>
      <c r="O4408" s="61"/>
      <c r="P4408" s="61"/>
      <c r="Q4408" s="74">
        <v>3.9824340342869857</v>
      </c>
      <c r="R4408" s="61">
        <v>1</v>
      </c>
      <c r="S4408" s="61">
        <v>1</v>
      </c>
      <c r="T4408" s="61">
        <v>1</v>
      </c>
      <c r="U4408" s="61">
        <v>5</v>
      </c>
      <c r="V4408" s="61">
        <v>2013</v>
      </c>
      <c r="W4408" s="61" t="s">
        <v>55</v>
      </c>
      <c r="X4408" s="61" t="s">
        <v>572</v>
      </c>
      <c r="Y4408" s="61"/>
      <c r="AC4408"/>
    </row>
    <row r="4409" spans="2:29" x14ac:dyDescent="0.2">
      <c r="B4409" s="61" t="str">
        <f>INDEX(FlowMapping!$G$2:$G$875,MATCH(W4409&amp;D4409,FlowMapping!$E$2:$E$875,0))</f>
        <v>Phosphorus</v>
      </c>
      <c r="C4409" s="61">
        <f>INDEX(FlowMapping!$H$2:$H$875,MATCH(W4409&amp;D4409,FlowMapping!$E$2:$E$875,0))</f>
        <v>7723140</v>
      </c>
      <c r="D4409" s="61" t="s">
        <v>1025</v>
      </c>
      <c r="E4409" s="61" t="str">
        <f>INDEX(FlowMapping!$J$2:$J$875,MATCH(W4409&amp;D4409,FlowMapping!$E$2:$E$875,0))</f>
        <v>unspecified</v>
      </c>
      <c r="F4409" s="61" t="str">
        <f>INDEX(FlowMapping!$M$2:$M$875,MATCH(W4409&amp;D4409,FlowMapping!$E$2:$E$875,0))</f>
        <v>8b0a4a41-c65c-4d94-b10c-94ddb98abdd2</v>
      </c>
      <c r="G4409" s="61" t="str">
        <f>INDEX(Activities!$B$2:$B$390,MATCH(H4409,Activities!$C$2:$C$390,0))</f>
        <v>Other federal government enterprises</v>
      </c>
      <c r="H4409" s="61" t="s">
        <v>858</v>
      </c>
      <c r="I4409" s="61" t="s">
        <v>997</v>
      </c>
      <c r="J4409" s="62">
        <v>1.3481340760923735E-10</v>
      </c>
      <c r="K4409" s="61" t="s">
        <v>2093</v>
      </c>
      <c r="L4409" s="61"/>
      <c r="M4409" s="61"/>
      <c r="N4409" s="61"/>
      <c r="O4409" s="61"/>
      <c r="P4409" s="61"/>
      <c r="Q4409" s="74">
        <v>4.1581805519231505</v>
      </c>
      <c r="R4409" s="61">
        <v>1</v>
      </c>
      <c r="S4409" s="61">
        <v>1</v>
      </c>
      <c r="T4409" s="61">
        <v>1</v>
      </c>
      <c r="U4409" s="61">
        <v>5</v>
      </c>
      <c r="V4409" s="61">
        <v>2013</v>
      </c>
      <c r="W4409" s="61" t="s">
        <v>69</v>
      </c>
      <c r="X4409" s="61" t="s">
        <v>572</v>
      </c>
      <c r="Y4409" s="61"/>
      <c r="AC4409"/>
    </row>
    <row r="4410" spans="2:29" x14ac:dyDescent="0.2">
      <c r="B4410" s="61" t="str">
        <f>INDEX(FlowMapping!$G$2:$G$875,MATCH(W4410&amp;D4410,FlowMapping!$E$2:$E$875,0))</f>
        <v>NITRIC ACID</v>
      </c>
      <c r="C4410" s="61">
        <f>INDEX(FlowMapping!$H$2:$H$875,MATCH(W4410&amp;D4410,FlowMapping!$E$2:$E$875,0))</f>
        <v>7697372</v>
      </c>
      <c r="D4410" s="61" t="s">
        <v>1025</v>
      </c>
      <c r="E4410" s="61" t="str">
        <f>INDEX(FlowMapping!$J$2:$J$875,MATCH(W4410&amp;D4410,FlowMapping!$E$2:$E$875,0))</f>
        <v>unspecified</v>
      </c>
      <c r="F4410" s="61" t="str">
        <f>INDEX(FlowMapping!$M$2:$M$875,MATCH(W4410&amp;D4410,FlowMapping!$E$2:$E$875,0))</f>
        <v>aaa22d17-5c74-4b6f-bdaf-69b4b54e2480</v>
      </c>
      <c r="G4410" s="61" t="str">
        <f>INDEX(Activities!$B$2:$B$390,MATCH(H4410,Activities!$C$2:$C$390,0))</f>
        <v>Other federal government enterprises</v>
      </c>
      <c r="H4410" s="61" t="s">
        <v>858</v>
      </c>
      <c r="I4410" s="61" t="s">
        <v>997</v>
      </c>
      <c r="J4410" s="62">
        <v>1.0120537831836888E-10</v>
      </c>
      <c r="K4410" s="61" t="s">
        <v>2093</v>
      </c>
      <c r="L4410" s="61"/>
      <c r="M4410" s="61"/>
      <c r="N4410" s="61"/>
      <c r="O4410" s="61"/>
      <c r="P4410" s="61"/>
      <c r="Q4410" s="74">
        <v>3.3313508718933869</v>
      </c>
      <c r="R4410" s="61">
        <v>1</v>
      </c>
      <c r="S4410" s="61">
        <v>1</v>
      </c>
      <c r="T4410" s="61">
        <v>1</v>
      </c>
      <c r="U4410" s="61">
        <v>5</v>
      </c>
      <c r="V4410" s="61">
        <v>2013</v>
      </c>
      <c r="W4410" s="61" t="s">
        <v>65</v>
      </c>
      <c r="X4410" s="61" t="s">
        <v>572</v>
      </c>
      <c r="Y4410" s="61"/>
      <c r="AC4410"/>
    </row>
    <row r="4411" spans="2:29" x14ac:dyDescent="0.2">
      <c r="B4411" s="61" t="str">
        <f>INDEX(FlowMapping!$G$2:$G$875,MATCH(W4411&amp;D4411,FlowMapping!$E$2:$E$875,0))</f>
        <v>Xylene</v>
      </c>
      <c r="C4411" s="61">
        <f>INDEX(FlowMapping!$H$2:$H$875,MATCH(W4411&amp;D4411,FlowMapping!$E$2:$E$875,0))</f>
        <v>1330207</v>
      </c>
      <c r="D4411" s="61" t="s">
        <v>1025</v>
      </c>
      <c r="E4411" s="61" t="str">
        <f>INDEX(FlowMapping!$J$2:$J$875,MATCH(W4411&amp;D4411,FlowMapping!$E$2:$E$875,0))</f>
        <v>unspecified</v>
      </c>
      <c r="F4411" s="61" t="str">
        <f>INDEX(FlowMapping!$M$2:$M$875,MATCH(W4411&amp;D4411,FlowMapping!$E$2:$E$875,0))</f>
        <v>2ba54ae3-bb4c-498b-9704-c6f86e02e08b</v>
      </c>
      <c r="G4411" s="61" t="str">
        <f>INDEX(Activities!$B$2:$B$390,MATCH(H4411,Activities!$C$2:$C$390,0))</f>
        <v>Other federal government enterprises</v>
      </c>
      <c r="H4411" s="61" t="s">
        <v>858</v>
      </c>
      <c r="I4411" s="61" t="s">
        <v>997</v>
      </c>
      <c r="J4411" s="62">
        <v>5.0384808904462441E-13</v>
      </c>
      <c r="K4411" s="61" t="s">
        <v>2093</v>
      </c>
      <c r="L4411" s="61"/>
      <c r="M4411" s="61"/>
      <c r="N4411" s="61"/>
      <c r="O4411" s="61"/>
      <c r="P4411" s="61"/>
      <c r="Q4411" s="74">
        <v>4.35776584403472</v>
      </c>
      <c r="R4411" s="61">
        <v>1</v>
      </c>
      <c r="S4411" s="61">
        <v>1</v>
      </c>
      <c r="T4411" s="61">
        <v>1</v>
      </c>
      <c r="U4411" s="61">
        <v>5</v>
      </c>
      <c r="V4411" s="61">
        <v>2013</v>
      </c>
      <c r="W4411" s="61" t="s">
        <v>29</v>
      </c>
      <c r="X4411" s="61" t="s">
        <v>572</v>
      </c>
      <c r="Y4411" s="61"/>
      <c r="AC4411"/>
    </row>
    <row r="4412" spans="2:29" x14ac:dyDescent="0.2">
      <c r="B4412" s="61" t="str">
        <f>INDEX(FlowMapping!$G$2:$G$875,MATCH(W4412&amp;D4412,FlowMapping!$E$2:$E$875,0))</f>
        <v>benzene</v>
      </c>
      <c r="C4412" s="61">
        <f>INDEX(FlowMapping!$H$2:$H$875,MATCH(W4412&amp;D4412,FlowMapping!$E$2:$E$875,0))</f>
        <v>71432</v>
      </c>
      <c r="D4412" s="61" t="s">
        <v>1025</v>
      </c>
      <c r="E4412" s="61" t="str">
        <f>INDEX(FlowMapping!$J$2:$J$875,MATCH(W4412&amp;D4412,FlowMapping!$E$2:$E$875,0))</f>
        <v>industrial</v>
      </c>
      <c r="F4412" s="61" t="str">
        <f>INDEX(FlowMapping!$M$2:$M$875,MATCH(W4412&amp;D4412,FlowMapping!$E$2:$E$875,0))</f>
        <v>eba2488b-793f-4ef7-bb4f-f860cdd078e3</v>
      </c>
      <c r="G4412" s="61" t="str">
        <f>INDEX(Activities!$B$2:$B$390,MATCH(H4412,Activities!$C$2:$C$390,0))</f>
        <v>Other federal government enterprises</v>
      </c>
      <c r="H4412" s="61" t="s">
        <v>858</v>
      </c>
      <c r="I4412" s="61" t="s">
        <v>997</v>
      </c>
      <c r="J4412" s="62">
        <v>7.7619840744712404E-14</v>
      </c>
      <c r="K4412" s="61" t="s">
        <v>2093</v>
      </c>
      <c r="L4412" s="61"/>
      <c r="M4412" s="61"/>
      <c r="N4412" s="61"/>
      <c r="O4412" s="61"/>
      <c r="P4412" s="61"/>
      <c r="Q4412" s="74">
        <v>3.4384362235086336</v>
      </c>
      <c r="R4412" s="61">
        <v>1</v>
      </c>
      <c r="S4412" s="61">
        <v>1</v>
      </c>
      <c r="T4412" s="61">
        <v>1</v>
      </c>
      <c r="U4412" s="61">
        <v>5</v>
      </c>
      <c r="V4412" s="61">
        <v>2013</v>
      </c>
      <c r="W4412" s="61" t="s">
        <v>37</v>
      </c>
      <c r="X4412" s="61" t="s">
        <v>572</v>
      </c>
      <c r="Y4412" s="61"/>
      <c r="AC4412"/>
    </row>
    <row r="4413" spans="2:29" x14ac:dyDescent="0.2">
      <c r="B4413" s="61" t="str">
        <f>INDEX(FlowMapping!$G$2:$G$875,MATCH(W4413&amp;D4413,FlowMapping!$E$2:$E$875,0))</f>
        <v>copper</v>
      </c>
      <c r="C4413" s="61">
        <f>INDEX(FlowMapping!$H$2:$H$875,MATCH(W4413&amp;D4413,FlowMapping!$E$2:$E$875,0))</f>
        <v>7440508</v>
      </c>
      <c r="D4413" s="61" t="s">
        <v>1025</v>
      </c>
      <c r="E4413" s="61" t="str">
        <f>INDEX(FlowMapping!$J$2:$J$875,MATCH(W4413&amp;D4413,FlowMapping!$E$2:$E$875,0))</f>
        <v>industrial</v>
      </c>
      <c r="F4413" s="61" t="str">
        <f>INDEX(FlowMapping!$M$2:$M$875,MATCH(W4413&amp;D4413,FlowMapping!$E$2:$E$875,0))</f>
        <v>0a5e8a67-f9ae-48b3-bfa7-e9d37c30a191</v>
      </c>
      <c r="G4413" s="61" t="str">
        <f>INDEX(Activities!$B$2:$B$390,MATCH(H4413,Activities!$C$2:$C$390,0))</f>
        <v>State and local general government</v>
      </c>
      <c r="H4413" s="61" t="s">
        <v>859</v>
      </c>
      <c r="I4413" s="61" t="s">
        <v>997</v>
      </c>
      <c r="J4413" s="62">
        <v>5.8994360787318176E-7</v>
      </c>
      <c r="K4413" s="61" t="s">
        <v>2093</v>
      </c>
      <c r="L4413" s="61"/>
      <c r="M4413" s="61"/>
      <c r="N4413" s="61"/>
      <c r="O4413" s="61"/>
      <c r="P4413" s="61"/>
      <c r="Q4413" s="74">
        <v>3.6565374211799746</v>
      </c>
      <c r="R4413" s="61">
        <v>1</v>
      </c>
      <c r="S4413" s="61">
        <v>1</v>
      </c>
      <c r="T4413" s="61">
        <v>1</v>
      </c>
      <c r="U4413" s="61">
        <v>5</v>
      </c>
      <c r="V4413" s="61">
        <v>2013</v>
      </c>
      <c r="W4413" s="61" t="s">
        <v>25</v>
      </c>
      <c r="X4413" s="61" t="s">
        <v>572</v>
      </c>
      <c r="Y4413" s="61"/>
      <c r="AC4413"/>
    </row>
    <row r="4414" spans="2:29" x14ac:dyDescent="0.2">
      <c r="B4414" s="61" t="str">
        <f>INDEX(FlowMapping!$G$2:$G$875,MATCH(W4414&amp;D4414,FlowMapping!$E$2:$E$875,0))</f>
        <v>lead</v>
      </c>
      <c r="C4414" s="61">
        <f>INDEX(FlowMapping!$H$2:$H$875,MATCH(W4414&amp;D4414,FlowMapping!$E$2:$E$875,0))</f>
        <v>7439921</v>
      </c>
      <c r="D4414" s="61" t="s">
        <v>1025</v>
      </c>
      <c r="E4414" s="61" t="str">
        <f>INDEX(FlowMapping!$J$2:$J$875,MATCH(W4414&amp;D4414,FlowMapping!$E$2:$E$875,0))</f>
        <v>industrial</v>
      </c>
      <c r="F4414" s="61" t="str">
        <f>INDEX(FlowMapping!$M$2:$M$875,MATCH(W4414&amp;D4414,FlowMapping!$E$2:$E$875,0))</f>
        <v>67652827-017f-4856-8d0a-c97bac4c6562</v>
      </c>
      <c r="G4414" s="61" t="str">
        <f>INDEX(Activities!$B$2:$B$390,MATCH(H4414,Activities!$C$2:$C$390,0))</f>
        <v>State and local general government</v>
      </c>
      <c r="H4414" s="61" t="s">
        <v>859</v>
      </c>
      <c r="I4414" s="61" t="s">
        <v>997</v>
      </c>
      <c r="J4414" s="62">
        <v>2.3762906669018727E-7</v>
      </c>
      <c r="K4414" s="61" t="s">
        <v>2093</v>
      </c>
      <c r="L4414" s="61"/>
      <c r="M4414" s="61"/>
      <c r="N4414" s="61"/>
      <c r="O4414" s="61"/>
      <c r="P4414" s="61"/>
      <c r="Q4414" s="74">
        <v>3.2630030039016864</v>
      </c>
      <c r="R4414" s="61">
        <v>1</v>
      </c>
      <c r="S4414" s="61">
        <v>1</v>
      </c>
      <c r="T4414" s="61">
        <v>1</v>
      </c>
      <c r="U4414" s="61">
        <v>5</v>
      </c>
      <c r="V4414" s="61">
        <v>2013</v>
      </c>
      <c r="W4414" s="61" t="s">
        <v>16</v>
      </c>
      <c r="X4414" s="61" t="s">
        <v>572</v>
      </c>
      <c r="Y4414" s="61"/>
      <c r="AC4414"/>
    </row>
    <row r="4415" spans="2:29" x14ac:dyDescent="0.2">
      <c r="B4415" s="61" t="str">
        <f>INDEX(FlowMapping!$G$2:$G$875,MATCH(W4415&amp;D4415,FlowMapping!$E$2:$E$875,0))</f>
        <v>NITROGLYCERIN</v>
      </c>
      <c r="C4415" s="61">
        <f>INDEX(FlowMapping!$H$2:$H$875,MATCH(W4415&amp;D4415,FlowMapping!$E$2:$E$875,0))</f>
        <v>55630</v>
      </c>
      <c r="D4415" s="61" t="s">
        <v>1025</v>
      </c>
      <c r="E4415" s="61" t="str">
        <f>INDEX(FlowMapping!$J$2:$J$875,MATCH(W4415&amp;D4415,FlowMapping!$E$2:$E$875,0))</f>
        <v>industrial</v>
      </c>
      <c r="F4415" s="61" t="str">
        <f>INDEX(FlowMapping!$M$2:$M$875,MATCH(W4415&amp;D4415,FlowMapping!$E$2:$E$875,0))</f>
        <v>51eca181-2f74-4179-882f-802b21921a8b</v>
      </c>
      <c r="G4415" s="61" t="str">
        <f>INDEX(Activities!$B$2:$B$390,MATCH(H4415,Activities!$C$2:$C$390,0))</f>
        <v>State and local general government</v>
      </c>
      <c r="H4415" s="61" t="s">
        <v>859</v>
      </c>
      <c r="I4415" s="61" t="s">
        <v>997</v>
      </c>
      <c r="J4415" s="62">
        <v>1.9160117249934255E-8</v>
      </c>
      <c r="K4415" s="61" t="s">
        <v>2093</v>
      </c>
      <c r="L4415" s="61"/>
      <c r="M4415" s="61"/>
      <c r="N4415" s="61"/>
      <c r="O4415" s="61"/>
      <c r="P4415" s="61"/>
      <c r="Q4415" s="74">
        <v>4.9888880918647143</v>
      </c>
      <c r="R4415" s="61">
        <v>1</v>
      </c>
      <c r="S4415" s="61">
        <v>1</v>
      </c>
      <c r="T4415" s="61">
        <v>1</v>
      </c>
      <c r="U4415" s="61">
        <v>5</v>
      </c>
      <c r="V4415" s="61">
        <v>2013</v>
      </c>
      <c r="W4415" s="61" t="s">
        <v>322</v>
      </c>
      <c r="X4415" s="61" t="s">
        <v>572</v>
      </c>
      <c r="Y4415" s="61"/>
      <c r="AC4415"/>
    </row>
    <row r="4416" spans="2:29" x14ac:dyDescent="0.2">
      <c r="B4416" s="61" t="str">
        <f>INDEX(FlowMapping!$G$2:$G$875,MATCH(W4416&amp;D4416,FlowMapping!$E$2:$E$875,0))</f>
        <v>Dinitrotoluene, technical grade (2,4 (77%)- and 2,6 (19%)-)</v>
      </c>
      <c r="C4416" s="61">
        <f>INDEX(FlowMapping!$H$2:$H$875,MATCH(W4416&amp;D4416,FlowMapping!$E$2:$E$875,0))</f>
        <v>25321146</v>
      </c>
      <c r="D4416" s="61" t="s">
        <v>1025</v>
      </c>
      <c r="E4416" s="61" t="str">
        <f>INDEX(FlowMapping!$J$2:$J$875,MATCH(W4416&amp;D4416,FlowMapping!$E$2:$E$875,0))</f>
        <v>unspecified</v>
      </c>
      <c r="F4416" s="61" t="str">
        <f>INDEX(FlowMapping!$M$2:$M$875,MATCH(W4416&amp;D4416,FlowMapping!$E$2:$E$875,0))</f>
        <v>0150b447-b455-4f87-baf3-811952588948</v>
      </c>
      <c r="G4416" s="61" t="str">
        <f>INDEX(Activities!$B$2:$B$390,MATCH(H4416,Activities!$C$2:$C$390,0))</f>
        <v>State and local general government</v>
      </c>
      <c r="H4416" s="61" t="s">
        <v>859</v>
      </c>
      <c r="I4416" s="61" t="s">
        <v>997</v>
      </c>
      <c r="J4416" s="62">
        <v>1.2750216331172223E-8</v>
      </c>
      <c r="K4416" s="61" t="s">
        <v>2093</v>
      </c>
      <c r="L4416" s="61"/>
      <c r="M4416" s="61"/>
      <c r="N4416" s="61"/>
      <c r="O4416" s="61"/>
      <c r="P4416" s="61"/>
      <c r="Q4416" s="74">
        <v>4.6481419193401443</v>
      </c>
      <c r="R4416" s="61">
        <v>1</v>
      </c>
      <c r="S4416" s="61">
        <v>1</v>
      </c>
      <c r="T4416" s="61">
        <v>1</v>
      </c>
      <c r="U4416" s="61">
        <v>5</v>
      </c>
      <c r="V4416" s="61">
        <v>2013</v>
      </c>
      <c r="W4416" s="61" t="s">
        <v>345</v>
      </c>
      <c r="X4416" s="61" t="s">
        <v>572</v>
      </c>
      <c r="Y4416" s="61"/>
      <c r="AC4416"/>
    </row>
    <row r="4417" spans="2:29" x14ac:dyDescent="0.2">
      <c r="B4417" s="61" t="str">
        <f>INDEX(FlowMapping!$G$2:$G$875,MATCH(W4417&amp;D4417,FlowMapping!$E$2:$E$875,0))</f>
        <v>Phthalate, dibutyl-</v>
      </c>
      <c r="C4417" s="61">
        <f>INDEX(FlowMapping!$H$2:$H$875,MATCH(W4417&amp;D4417,FlowMapping!$E$2:$E$875,0))</f>
        <v>84742</v>
      </c>
      <c r="D4417" s="61" t="s">
        <v>1025</v>
      </c>
      <c r="E4417" s="61" t="str">
        <f>INDEX(FlowMapping!$J$2:$J$875,MATCH(W4417&amp;D4417,FlowMapping!$E$2:$E$875,0))</f>
        <v>industrial</v>
      </c>
      <c r="F4417" s="61" t="str">
        <f>INDEX(FlowMapping!$M$2:$M$875,MATCH(W4417&amp;D4417,FlowMapping!$E$2:$E$875,0))</f>
        <v>cd1407b1-824d-449b-9483-5b8ccf4e95dc</v>
      </c>
      <c r="G4417" s="61" t="str">
        <f>INDEX(Activities!$B$2:$B$390,MATCH(H4417,Activities!$C$2:$C$390,0))</f>
        <v>State and local general government</v>
      </c>
      <c r="H4417" s="61" t="s">
        <v>859</v>
      </c>
      <c r="I4417" s="61" t="s">
        <v>997</v>
      </c>
      <c r="J4417" s="62">
        <v>4.675710266334115E-9</v>
      </c>
      <c r="K4417" s="61" t="s">
        <v>2093</v>
      </c>
      <c r="L4417" s="61"/>
      <c r="M4417" s="61"/>
      <c r="N4417" s="61"/>
      <c r="O4417" s="61"/>
      <c r="P4417" s="61"/>
      <c r="Q4417" s="74">
        <v>3.9922441464980105</v>
      </c>
      <c r="R4417" s="61">
        <v>1</v>
      </c>
      <c r="S4417" s="61">
        <v>1</v>
      </c>
      <c r="T4417" s="61">
        <v>1</v>
      </c>
      <c r="U4417" s="61">
        <v>5</v>
      </c>
      <c r="V4417" s="61">
        <v>2013</v>
      </c>
      <c r="W4417" s="61" t="s">
        <v>157</v>
      </c>
      <c r="X4417" s="61" t="s">
        <v>572</v>
      </c>
      <c r="Y4417" s="61"/>
      <c r="AC4417"/>
    </row>
    <row r="4418" spans="2:29" x14ac:dyDescent="0.2">
      <c r="B4418" s="61" t="str">
        <f>INDEX(FlowMapping!$G$2:$G$875,MATCH(W4418&amp;D4418,FlowMapping!$E$2:$E$875,0))</f>
        <v>Ethylene glycol</v>
      </c>
      <c r="C4418" s="61">
        <f>INDEX(FlowMapping!$H$2:$H$875,MATCH(W4418&amp;D4418,FlowMapping!$E$2:$E$875,0))</f>
        <v>107211</v>
      </c>
      <c r="D4418" s="61" t="s">
        <v>1025</v>
      </c>
      <c r="E4418" s="61" t="str">
        <f>INDEX(FlowMapping!$J$2:$J$875,MATCH(W4418&amp;D4418,FlowMapping!$E$2:$E$875,0))</f>
        <v>unspecified</v>
      </c>
      <c r="F4418" s="61" t="str">
        <f>INDEX(FlowMapping!$M$2:$M$875,MATCH(W4418&amp;D4418,FlowMapping!$E$2:$E$875,0))</f>
        <v>6b3eef74-d2b3-4925-85f7-b56ec21ce36a</v>
      </c>
      <c r="G4418" s="61" t="str">
        <f>INDEX(Activities!$B$2:$B$390,MATCH(H4418,Activities!$C$2:$C$390,0))</f>
        <v>State and local general government</v>
      </c>
      <c r="H4418" s="61" t="s">
        <v>859</v>
      </c>
      <c r="I4418" s="61" t="s">
        <v>997</v>
      </c>
      <c r="J4418" s="62">
        <v>4.596047798201384E-9</v>
      </c>
      <c r="K4418" s="61" t="s">
        <v>2093</v>
      </c>
      <c r="L4418" s="61"/>
      <c r="M4418" s="61"/>
      <c r="N4418" s="61"/>
      <c r="O4418" s="61"/>
      <c r="P4418" s="61"/>
      <c r="Q4418" s="74">
        <v>4.5188857415186359</v>
      </c>
      <c r="R4418" s="61">
        <v>1</v>
      </c>
      <c r="S4418" s="61">
        <v>1</v>
      </c>
      <c r="T4418" s="61">
        <v>1</v>
      </c>
      <c r="U4418" s="61">
        <v>5</v>
      </c>
      <c r="V4418" s="61">
        <v>2013</v>
      </c>
      <c r="W4418" s="61" t="s">
        <v>3</v>
      </c>
      <c r="X4418" s="61" t="s">
        <v>572</v>
      </c>
      <c r="Y4418" s="61"/>
      <c r="AC4418"/>
    </row>
    <row r="4419" spans="2:29" x14ac:dyDescent="0.2">
      <c r="B4419" s="61" t="str">
        <f>INDEX(FlowMapping!$G$2:$G$875,MATCH(W4419&amp;D4419,FlowMapping!$E$2:$E$875,0))</f>
        <v>nickel</v>
      </c>
      <c r="C4419" s="61">
        <f>INDEX(FlowMapping!$H$2:$H$875,MATCH(W4419&amp;D4419,FlowMapping!$E$2:$E$875,0))</f>
        <v>7440020</v>
      </c>
      <c r="D4419" s="61" t="s">
        <v>1025</v>
      </c>
      <c r="E4419" s="61" t="str">
        <f>INDEX(FlowMapping!$J$2:$J$875,MATCH(W4419&amp;D4419,FlowMapping!$E$2:$E$875,0))</f>
        <v>industrial</v>
      </c>
      <c r="F4419" s="61" t="str">
        <f>INDEX(FlowMapping!$M$2:$M$875,MATCH(W4419&amp;D4419,FlowMapping!$E$2:$E$875,0))</f>
        <v>a72a45ee-395a-4d25-b893-9d183e43e76e</v>
      </c>
      <c r="G4419" s="61" t="str">
        <f>INDEX(Activities!$B$2:$B$390,MATCH(H4419,Activities!$C$2:$C$390,0))</f>
        <v>State and local general government</v>
      </c>
      <c r="H4419" s="61" t="s">
        <v>859</v>
      </c>
      <c r="I4419" s="61" t="s">
        <v>997</v>
      </c>
      <c r="J4419" s="62">
        <v>3.0951251934852078E-9</v>
      </c>
      <c r="K4419" s="61" t="s">
        <v>2093</v>
      </c>
      <c r="L4419" s="61"/>
      <c r="M4419" s="61"/>
      <c r="N4419" s="61"/>
      <c r="O4419" s="61"/>
      <c r="P4419" s="61"/>
      <c r="Q4419" s="74">
        <v>3.9444471754144543</v>
      </c>
      <c r="R4419" s="61">
        <v>1</v>
      </c>
      <c r="S4419" s="61">
        <v>1</v>
      </c>
      <c r="T4419" s="61">
        <v>1</v>
      </c>
      <c r="U4419" s="61">
        <v>5</v>
      </c>
      <c r="V4419" s="61">
        <v>2013</v>
      </c>
      <c r="W4419" s="61" t="s">
        <v>15</v>
      </c>
      <c r="X4419" s="61" t="s">
        <v>572</v>
      </c>
      <c r="Y4419" s="61"/>
      <c r="AC4419"/>
    </row>
    <row r="4420" spans="2:29" x14ac:dyDescent="0.2">
      <c r="B4420" s="61" t="str">
        <f>INDEX(FlowMapping!$G$2:$G$875,MATCH(W4420&amp;D4420,FlowMapping!$E$2:$E$875,0))</f>
        <v>chromium</v>
      </c>
      <c r="C4420" s="61">
        <f>INDEX(FlowMapping!$H$2:$H$875,MATCH(W4420&amp;D4420,FlowMapping!$E$2:$E$875,0))</f>
        <v>7440473</v>
      </c>
      <c r="D4420" s="61" t="s">
        <v>1025</v>
      </c>
      <c r="E4420" s="61" t="str">
        <f>INDEX(FlowMapping!$J$2:$J$875,MATCH(W4420&amp;D4420,FlowMapping!$E$2:$E$875,0))</f>
        <v>industrial</v>
      </c>
      <c r="F4420" s="61" t="str">
        <f>INDEX(FlowMapping!$M$2:$M$875,MATCH(W4420&amp;D4420,FlowMapping!$E$2:$E$875,0))</f>
        <v>e65a9c58-21f1-48b6-b738-d05a8f10e5f3</v>
      </c>
      <c r="G4420" s="61" t="str">
        <f>INDEX(Activities!$B$2:$B$390,MATCH(H4420,Activities!$C$2:$C$390,0))</f>
        <v>State and local general government</v>
      </c>
      <c r="H4420" s="61" t="s">
        <v>859</v>
      </c>
      <c r="I4420" s="61" t="s">
        <v>997</v>
      </c>
      <c r="J4420" s="62">
        <v>2.0582875313268911E-9</v>
      </c>
      <c r="K4420" s="61" t="s">
        <v>2093</v>
      </c>
      <c r="L4420" s="61"/>
      <c r="M4420" s="61"/>
      <c r="N4420" s="61"/>
      <c r="O4420" s="61"/>
      <c r="P4420" s="61"/>
      <c r="Q4420" s="74">
        <v>4.1265483800781633</v>
      </c>
      <c r="R4420" s="61">
        <v>1</v>
      </c>
      <c r="S4420" s="61">
        <v>1</v>
      </c>
      <c r="T4420" s="61">
        <v>1</v>
      </c>
      <c r="U4420" s="61">
        <v>5</v>
      </c>
      <c r="V4420" s="61">
        <v>2013</v>
      </c>
      <c r="W4420" s="61" t="s">
        <v>13</v>
      </c>
      <c r="X4420" s="61" t="s">
        <v>572</v>
      </c>
      <c r="Y4420" s="61"/>
      <c r="AC4420"/>
    </row>
    <row r="4421" spans="2:29" x14ac:dyDescent="0.2">
      <c r="B4421" s="61" t="str">
        <f>INDEX(FlowMapping!$G$2:$G$875,MATCH(W4421&amp;D4421,FlowMapping!$E$2:$E$875,0))</f>
        <v>manganese</v>
      </c>
      <c r="C4421" s="61">
        <f>INDEX(FlowMapping!$H$2:$H$875,MATCH(W4421&amp;D4421,FlowMapping!$E$2:$E$875,0))</f>
        <v>7439965</v>
      </c>
      <c r="D4421" s="61" t="s">
        <v>1025</v>
      </c>
      <c r="E4421" s="61" t="str">
        <f>INDEX(FlowMapping!$J$2:$J$875,MATCH(W4421&amp;D4421,FlowMapping!$E$2:$E$875,0))</f>
        <v>industrial</v>
      </c>
      <c r="F4421" s="61" t="str">
        <f>INDEX(FlowMapping!$M$2:$M$875,MATCH(W4421&amp;D4421,FlowMapping!$E$2:$E$875,0))</f>
        <v>9c706cff-cb82-4207-a589-95896e04dc08</v>
      </c>
      <c r="G4421" s="61" t="str">
        <f>INDEX(Activities!$B$2:$B$390,MATCH(H4421,Activities!$C$2:$C$390,0))</f>
        <v>State and local general government</v>
      </c>
      <c r="H4421" s="61" t="s">
        <v>859</v>
      </c>
      <c r="I4421" s="61" t="s">
        <v>997</v>
      </c>
      <c r="J4421" s="62">
        <v>1.6512599804743555E-9</v>
      </c>
      <c r="K4421" s="61" t="s">
        <v>2093</v>
      </c>
      <c r="L4421" s="61"/>
      <c r="M4421" s="61"/>
      <c r="N4421" s="61"/>
      <c r="O4421" s="61"/>
      <c r="P4421" s="61"/>
      <c r="Q4421" s="74">
        <v>3.875816041732731</v>
      </c>
      <c r="R4421" s="61">
        <v>1</v>
      </c>
      <c r="S4421" s="61">
        <v>1</v>
      </c>
      <c r="T4421" s="61">
        <v>1</v>
      </c>
      <c r="U4421" s="61">
        <v>5</v>
      </c>
      <c r="V4421" s="61">
        <v>2013</v>
      </c>
      <c r="W4421" s="61" t="s">
        <v>21</v>
      </c>
      <c r="X4421" s="61" t="s">
        <v>572</v>
      </c>
      <c r="Y4421" s="61"/>
      <c r="AC4421"/>
    </row>
    <row r="4422" spans="2:29" x14ac:dyDescent="0.2">
      <c r="B4422" s="61" t="str">
        <f>INDEX(FlowMapping!$G$2:$G$875,MATCH(W4422&amp;D4422,FlowMapping!$E$2:$E$875,0))</f>
        <v>1-Methyl-2-pyrrolidinone</v>
      </c>
      <c r="C4422" s="61">
        <f>INDEX(FlowMapping!$H$2:$H$875,MATCH(W4422&amp;D4422,FlowMapping!$E$2:$E$875,0))</f>
        <v>872504</v>
      </c>
      <c r="D4422" s="61" t="s">
        <v>1025</v>
      </c>
      <c r="E4422" s="61" t="str">
        <f>INDEX(FlowMapping!$J$2:$J$875,MATCH(W4422&amp;D4422,FlowMapping!$E$2:$E$875,0))</f>
        <v>unspecified</v>
      </c>
      <c r="F4422" s="61" t="str">
        <f>INDEX(FlowMapping!$M$2:$M$875,MATCH(W4422&amp;D4422,FlowMapping!$E$2:$E$875,0))</f>
        <v>8ce763d3-4513-4005-b0af-f5ac4694e1cd</v>
      </c>
      <c r="G4422" s="61" t="str">
        <f>INDEX(Activities!$B$2:$B$390,MATCH(H4422,Activities!$C$2:$C$390,0))</f>
        <v>State and local general government</v>
      </c>
      <c r="H4422" s="61" t="s">
        <v>859</v>
      </c>
      <c r="I4422" s="61" t="s">
        <v>997</v>
      </c>
      <c r="J4422" s="62">
        <v>1.4076290031473996E-9</v>
      </c>
      <c r="K4422" s="61" t="s">
        <v>2093</v>
      </c>
      <c r="L4422" s="61"/>
      <c r="M4422" s="61"/>
      <c r="N4422" s="61"/>
      <c r="O4422" s="61"/>
      <c r="P4422" s="61"/>
      <c r="Q4422" s="74">
        <v>4.7294197670253508</v>
      </c>
      <c r="R4422" s="61">
        <v>1</v>
      </c>
      <c r="S4422" s="61">
        <v>1</v>
      </c>
      <c r="T4422" s="61">
        <v>1</v>
      </c>
      <c r="U4422" s="61">
        <v>5</v>
      </c>
      <c r="V4422" s="61">
        <v>2013</v>
      </c>
      <c r="W4422" s="61" t="s">
        <v>50</v>
      </c>
      <c r="X4422" s="61" t="s">
        <v>572</v>
      </c>
      <c r="Y4422" s="61"/>
      <c r="AC4422"/>
    </row>
    <row r="4423" spans="2:29" x14ac:dyDescent="0.2">
      <c r="B4423" s="61" t="str">
        <f>INDEX(FlowMapping!$G$2:$G$875,MATCH(W4423&amp;D4423,FlowMapping!$E$2:$E$875,0))</f>
        <v>Naphthalene</v>
      </c>
      <c r="C4423" s="61">
        <f>INDEX(FlowMapping!$H$2:$H$875,MATCH(W4423&amp;D4423,FlowMapping!$E$2:$E$875,0))</f>
        <v>91203</v>
      </c>
      <c r="D4423" s="61" t="s">
        <v>1025</v>
      </c>
      <c r="E4423" s="61" t="str">
        <f>INDEX(FlowMapping!$J$2:$J$875,MATCH(W4423&amp;D4423,FlowMapping!$E$2:$E$875,0))</f>
        <v>unspecified</v>
      </c>
      <c r="F4423" s="61" t="str">
        <f>INDEX(FlowMapping!$M$2:$M$875,MATCH(W4423&amp;D4423,FlowMapping!$E$2:$E$875,0))</f>
        <v>5f164323-3e2b-47c7-82e2-e20a95361c64</v>
      </c>
      <c r="G4423" s="61" t="str">
        <f>INDEX(Activities!$B$2:$B$390,MATCH(H4423,Activities!$C$2:$C$390,0))</f>
        <v>State and local general government</v>
      </c>
      <c r="H4423" s="61" t="s">
        <v>859</v>
      </c>
      <c r="I4423" s="61" t="s">
        <v>997</v>
      </c>
      <c r="J4423" s="62">
        <v>1.6103665801662206E-10</v>
      </c>
      <c r="K4423" s="61" t="s">
        <v>2093</v>
      </c>
      <c r="L4423" s="61"/>
      <c r="M4423" s="61"/>
      <c r="N4423" s="61"/>
      <c r="O4423" s="61"/>
      <c r="P4423" s="61"/>
      <c r="Q4423" s="74">
        <v>3.9824340342869857</v>
      </c>
      <c r="R4423" s="61">
        <v>1</v>
      </c>
      <c r="S4423" s="61">
        <v>1</v>
      </c>
      <c r="T4423" s="61">
        <v>1</v>
      </c>
      <c r="U4423" s="61">
        <v>5</v>
      </c>
      <c r="V4423" s="61">
        <v>2013</v>
      </c>
      <c r="W4423" s="61" t="s">
        <v>55</v>
      </c>
      <c r="X4423" s="61" t="s">
        <v>572</v>
      </c>
      <c r="Y4423" s="61"/>
      <c r="AC4423"/>
    </row>
    <row r="4424" spans="2:29" x14ac:dyDescent="0.2">
      <c r="B4424" s="61" t="str">
        <f>INDEX(FlowMapping!$G$2:$G$875,MATCH(W4424&amp;D4424,FlowMapping!$E$2:$E$875,0))</f>
        <v>Phosphorus</v>
      </c>
      <c r="C4424" s="61">
        <f>INDEX(FlowMapping!$H$2:$H$875,MATCH(W4424&amp;D4424,FlowMapping!$E$2:$E$875,0))</f>
        <v>7723140</v>
      </c>
      <c r="D4424" s="61" t="s">
        <v>1025</v>
      </c>
      <c r="E4424" s="61" t="str">
        <f>INDEX(FlowMapping!$J$2:$J$875,MATCH(W4424&amp;D4424,FlowMapping!$E$2:$E$875,0))</f>
        <v>unspecified</v>
      </c>
      <c r="F4424" s="61" t="str">
        <f>INDEX(FlowMapping!$M$2:$M$875,MATCH(W4424&amp;D4424,FlowMapping!$E$2:$E$875,0))</f>
        <v>8b0a4a41-c65c-4d94-b10c-94ddb98abdd2</v>
      </c>
      <c r="G4424" s="61" t="str">
        <f>INDEX(Activities!$B$2:$B$390,MATCH(H4424,Activities!$C$2:$C$390,0))</f>
        <v>State and local general government</v>
      </c>
      <c r="H4424" s="61" t="s">
        <v>859</v>
      </c>
      <c r="I4424" s="61" t="s">
        <v>997</v>
      </c>
      <c r="J4424" s="62">
        <v>1.3481340760923735E-10</v>
      </c>
      <c r="K4424" s="61" t="s">
        <v>2093</v>
      </c>
      <c r="L4424" s="61"/>
      <c r="M4424" s="61"/>
      <c r="N4424" s="61"/>
      <c r="O4424" s="61"/>
      <c r="P4424" s="61"/>
      <c r="Q4424" s="74">
        <v>4.1581805519231505</v>
      </c>
      <c r="R4424" s="61">
        <v>1</v>
      </c>
      <c r="S4424" s="61">
        <v>1</v>
      </c>
      <c r="T4424" s="61">
        <v>1</v>
      </c>
      <c r="U4424" s="61">
        <v>5</v>
      </c>
      <c r="V4424" s="61">
        <v>2013</v>
      </c>
      <c r="W4424" s="61" t="s">
        <v>69</v>
      </c>
      <c r="X4424" s="61" t="s">
        <v>572</v>
      </c>
      <c r="Y4424" s="61"/>
      <c r="AC4424"/>
    </row>
    <row r="4425" spans="2:29" x14ac:dyDescent="0.2">
      <c r="B4425" s="61" t="str">
        <f>INDEX(FlowMapping!$G$2:$G$875,MATCH(W4425&amp;D4425,FlowMapping!$E$2:$E$875,0))</f>
        <v>NITRIC ACID</v>
      </c>
      <c r="C4425" s="61">
        <f>INDEX(FlowMapping!$H$2:$H$875,MATCH(W4425&amp;D4425,FlowMapping!$E$2:$E$875,0))</f>
        <v>7697372</v>
      </c>
      <c r="D4425" s="61" t="s">
        <v>1025</v>
      </c>
      <c r="E4425" s="61" t="str">
        <f>INDEX(FlowMapping!$J$2:$J$875,MATCH(W4425&amp;D4425,FlowMapping!$E$2:$E$875,0))</f>
        <v>unspecified</v>
      </c>
      <c r="F4425" s="61" t="str">
        <f>INDEX(FlowMapping!$M$2:$M$875,MATCH(W4425&amp;D4425,FlowMapping!$E$2:$E$875,0))</f>
        <v>aaa22d17-5c74-4b6f-bdaf-69b4b54e2480</v>
      </c>
      <c r="G4425" s="61" t="str">
        <f>INDEX(Activities!$B$2:$B$390,MATCH(H4425,Activities!$C$2:$C$390,0))</f>
        <v>State and local general government</v>
      </c>
      <c r="H4425" s="61" t="s">
        <v>859</v>
      </c>
      <c r="I4425" s="61" t="s">
        <v>997</v>
      </c>
      <c r="J4425" s="62">
        <v>1.0120537831836889E-10</v>
      </c>
      <c r="K4425" s="61" t="s">
        <v>2093</v>
      </c>
      <c r="L4425" s="61"/>
      <c r="M4425" s="61"/>
      <c r="N4425" s="61"/>
      <c r="O4425" s="61"/>
      <c r="P4425" s="61"/>
      <c r="Q4425" s="74">
        <v>3.3313508718933869</v>
      </c>
      <c r="R4425" s="61">
        <v>1</v>
      </c>
      <c r="S4425" s="61">
        <v>1</v>
      </c>
      <c r="T4425" s="61">
        <v>1</v>
      </c>
      <c r="U4425" s="61">
        <v>5</v>
      </c>
      <c r="V4425" s="61">
        <v>2013</v>
      </c>
      <c r="W4425" s="61" t="s">
        <v>65</v>
      </c>
      <c r="X4425" s="61" t="s">
        <v>572</v>
      </c>
      <c r="Y4425" s="61"/>
      <c r="AC4425"/>
    </row>
    <row r="4426" spans="2:29" x14ac:dyDescent="0.2">
      <c r="B4426" s="61" t="str">
        <f>INDEX(FlowMapping!$G$2:$G$875,MATCH(W4426&amp;D4426,FlowMapping!$E$2:$E$875,0))</f>
        <v>Xylene</v>
      </c>
      <c r="C4426" s="61">
        <f>INDEX(FlowMapping!$H$2:$H$875,MATCH(W4426&amp;D4426,FlowMapping!$E$2:$E$875,0))</f>
        <v>1330207</v>
      </c>
      <c r="D4426" s="61" t="s">
        <v>1025</v>
      </c>
      <c r="E4426" s="61" t="str">
        <f>INDEX(FlowMapping!$J$2:$J$875,MATCH(W4426&amp;D4426,FlowMapping!$E$2:$E$875,0))</f>
        <v>unspecified</v>
      </c>
      <c r="F4426" s="61" t="str">
        <f>INDEX(FlowMapping!$M$2:$M$875,MATCH(W4426&amp;D4426,FlowMapping!$E$2:$E$875,0))</f>
        <v>2ba54ae3-bb4c-498b-9704-c6f86e02e08b</v>
      </c>
      <c r="G4426" s="61" t="str">
        <f>INDEX(Activities!$B$2:$B$390,MATCH(H4426,Activities!$C$2:$C$390,0))</f>
        <v>State and local general government</v>
      </c>
      <c r="H4426" s="61" t="s">
        <v>859</v>
      </c>
      <c r="I4426" s="61" t="s">
        <v>997</v>
      </c>
      <c r="J4426" s="62">
        <v>5.0384808904462431E-13</v>
      </c>
      <c r="K4426" s="61" t="s">
        <v>2093</v>
      </c>
      <c r="L4426" s="61"/>
      <c r="M4426" s="61"/>
      <c r="N4426" s="61"/>
      <c r="O4426" s="61"/>
      <c r="P4426" s="61"/>
      <c r="Q4426" s="74">
        <v>4.35776584403472</v>
      </c>
      <c r="R4426" s="61">
        <v>1</v>
      </c>
      <c r="S4426" s="61">
        <v>1</v>
      </c>
      <c r="T4426" s="61">
        <v>1</v>
      </c>
      <c r="U4426" s="61">
        <v>5</v>
      </c>
      <c r="V4426" s="61">
        <v>2013</v>
      </c>
      <c r="W4426" s="61" t="s">
        <v>29</v>
      </c>
      <c r="X4426" s="61" t="s">
        <v>572</v>
      </c>
      <c r="Y4426" s="61"/>
      <c r="AC4426"/>
    </row>
    <row r="4427" spans="2:29" x14ac:dyDescent="0.2">
      <c r="B4427" s="61" t="str">
        <f>INDEX(FlowMapping!$G$2:$G$875,MATCH(W4427&amp;D4427,FlowMapping!$E$2:$E$875,0))</f>
        <v>benzene</v>
      </c>
      <c r="C4427" s="61">
        <f>INDEX(FlowMapping!$H$2:$H$875,MATCH(W4427&amp;D4427,FlowMapping!$E$2:$E$875,0))</f>
        <v>71432</v>
      </c>
      <c r="D4427" s="61" t="s">
        <v>1025</v>
      </c>
      <c r="E4427" s="61" t="str">
        <f>INDEX(FlowMapping!$J$2:$J$875,MATCH(W4427&amp;D4427,FlowMapping!$E$2:$E$875,0))</f>
        <v>industrial</v>
      </c>
      <c r="F4427" s="61" t="str">
        <f>INDEX(FlowMapping!$M$2:$M$875,MATCH(W4427&amp;D4427,FlowMapping!$E$2:$E$875,0))</f>
        <v>eba2488b-793f-4ef7-bb4f-f860cdd078e3</v>
      </c>
      <c r="G4427" s="61" t="str">
        <f>INDEX(Activities!$B$2:$B$390,MATCH(H4427,Activities!$C$2:$C$390,0))</f>
        <v>State and local general government</v>
      </c>
      <c r="H4427" s="61" t="s">
        <v>859</v>
      </c>
      <c r="I4427" s="61" t="s">
        <v>997</v>
      </c>
      <c r="J4427" s="62">
        <v>7.7619840744712417E-14</v>
      </c>
      <c r="K4427" s="61" t="s">
        <v>2093</v>
      </c>
      <c r="L4427" s="61"/>
      <c r="M4427" s="61"/>
      <c r="N4427" s="61"/>
      <c r="O4427" s="61"/>
      <c r="P4427" s="61"/>
      <c r="Q4427" s="74">
        <v>3.4384362235086336</v>
      </c>
      <c r="R4427" s="61">
        <v>1</v>
      </c>
      <c r="S4427" s="61">
        <v>1</v>
      </c>
      <c r="T4427" s="61">
        <v>1</v>
      </c>
      <c r="U4427" s="61">
        <v>5</v>
      </c>
      <c r="V4427" s="61">
        <v>2013</v>
      </c>
      <c r="W4427" s="61" t="s">
        <v>37</v>
      </c>
      <c r="X4427" s="61" t="s">
        <v>572</v>
      </c>
      <c r="Y4427" s="61"/>
      <c r="AC4427"/>
    </row>
    <row r="4428" spans="2:29" x14ac:dyDescent="0.2">
      <c r="B4428" s="61" t="str">
        <f>INDEX(FlowMapping!$G$2:$G$875,MATCH(W4428&amp;D4428,FlowMapping!$E$2:$E$875,0))</f>
        <v>copper</v>
      </c>
      <c r="C4428" s="61">
        <f>INDEX(FlowMapping!$H$2:$H$875,MATCH(W4428&amp;D4428,FlowMapping!$E$2:$E$875,0))</f>
        <v>7440508</v>
      </c>
      <c r="D4428" s="61" t="s">
        <v>1025</v>
      </c>
      <c r="E4428" s="61" t="str">
        <f>INDEX(FlowMapping!$J$2:$J$875,MATCH(W4428&amp;D4428,FlowMapping!$E$2:$E$875,0))</f>
        <v>industrial</v>
      </c>
      <c r="F4428" s="61" t="str">
        <f>INDEX(FlowMapping!$M$2:$M$875,MATCH(W4428&amp;D4428,FlowMapping!$E$2:$E$875,0))</f>
        <v>0a5e8a67-f9ae-48b3-bfa7-e9d37c30a191</v>
      </c>
      <c r="G4428" s="61" t="str">
        <f>INDEX(Activities!$B$2:$B$390,MATCH(H4428,Activities!$C$2:$C$390,0))</f>
        <v>State and local government passenger transit</v>
      </c>
      <c r="H4428" s="61" t="s">
        <v>861</v>
      </c>
      <c r="I4428" s="61" t="s">
        <v>997</v>
      </c>
      <c r="J4428" s="62">
        <v>5.8994360787318176E-7</v>
      </c>
      <c r="K4428" s="61" t="s">
        <v>2093</v>
      </c>
      <c r="L4428" s="61"/>
      <c r="M4428" s="61"/>
      <c r="N4428" s="61"/>
      <c r="O4428" s="61"/>
      <c r="P4428" s="61"/>
      <c r="Q4428" s="74">
        <v>3.6565374211799746</v>
      </c>
      <c r="R4428" s="61">
        <v>1</v>
      </c>
      <c r="S4428" s="61">
        <v>1</v>
      </c>
      <c r="T4428" s="61">
        <v>1</v>
      </c>
      <c r="U4428" s="61">
        <v>5</v>
      </c>
      <c r="V4428" s="61">
        <v>2013</v>
      </c>
      <c r="W4428" s="61" t="s">
        <v>25</v>
      </c>
      <c r="X4428" s="61" t="s">
        <v>572</v>
      </c>
      <c r="Y4428" s="61"/>
      <c r="AC4428"/>
    </row>
    <row r="4429" spans="2:29" x14ac:dyDescent="0.2">
      <c r="B4429" s="61" t="str">
        <f>INDEX(FlowMapping!$G$2:$G$875,MATCH(W4429&amp;D4429,FlowMapping!$E$2:$E$875,0))</f>
        <v>lead</v>
      </c>
      <c r="C4429" s="61">
        <f>INDEX(FlowMapping!$H$2:$H$875,MATCH(W4429&amp;D4429,FlowMapping!$E$2:$E$875,0))</f>
        <v>7439921</v>
      </c>
      <c r="D4429" s="61" t="s">
        <v>1025</v>
      </c>
      <c r="E4429" s="61" t="str">
        <f>INDEX(FlowMapping!$J$2:$J$875,MATCH(W4429&amp;D4429,FlowMapping!$E$2:$E$875,0))</f>
        <v>industrial</v>
      </c>
      <c r="F4429" s="61" t="str">
        <f>INDEX(FlowMapping!$M$2:$M$875,MATCH(W4429&amp;D4429,FlowMapping!$E$2:$E$875,0))</f>
        <v>67652827-017f-4856-8d0a-c97bac4c6562</v>
      </c>
      <c r="G4429" s="61" t="str">
        <f>INDEX(Activities!$B$2:$B$390,MATCH(H4429,Activities!$C$2:$C$390,0))</f>
        <v>State and local government passenger transit</v>
      </c>
      <c r="H4429" s="61" t="s">
        <v>861</v>
      </c>
      <c r="I4429" s="61" t="s">
        <v>997</v>
      </c>
      <c r="J4429" s="62">
        <v>2.3762906669018724E-7</v>
      </c>
      <c r="K4429" s="61" t="s">
        <v>2093</v>
      </c>
      <c r="L4429" s="61"/>
      <c r="M4429" s="61"/>
      <c r="N4429" s="61"/>
      <c r="O4429" s="61"/>
      <c r="P4429" s="61"/>
      <c r="Q4429" s="74">
        <v>3.2630030039016864</v>
      </c>
      <c r="R4429" s="61">
        <v>1</v>
      </c>
      <c r="S4429" s="61">
        <v>1</v>
      </c>
      <c r="T4429" s="61">
        <v>1</v>
      </c>
      <c r="U4429" s="61">
        <v>5</v>
      </c>
      <c r="V4429" s="61">
        <v>2013</v>
      </c>
      <c r="W4429" s="61" t="s">
        <v>16</v>
      </c>
      <c r="X4429" s="61" t="s">
        <v>572</v>
      </c>
      <c r="Y4429" s="61"/>
      <c r="AC4429"/>
    </row>
    <row r="4430" spans="2:29" x14ac:dyDescent="0.2">
      <c r="B4430" s="61" t="str">
        <f>INDEX(FlowMapping!$G$2:$G$875,MATCH(W4430&amp;D4430,FlowMapping!$E$2:$E$875,0))</f>
        <v>NITROGLYCERIN</v>
      </c>
      <c r="C4430" s="61">
        <f>INDEX(FlowMapping!$H$2:$H$875,MATCH(W4430&amp;D4430,FlowMapping!$E$2:$E$875,0))</f>
        <v>55630</v>
      </c>
      <c r="D4430" s="61" t="s">
        <v>1025</v>
      </c>
      <c r="E4430" s="61" t="str">
        <f>INDEX(FlowMapping!$J$2:$J$875,MATCH(W4430&amp;D4430,FlowMapping!$E$2:$E$875,0))</f>
        <v>industrial</v>
      </c>
      <c r="F4430" s="61" t="str">
        <f>INDEX(FlowMapping!$M$2:$M$875,MATCH(W4430&amp;D4430,FlowMapping!$E$2:$E$875,0))</f>
        <v>51eca181-2f74-4179-882f-802b21921a8b</v>
      </c>
      <c r="G4430" s="61" t="str">
        <f>INDEX(Activities!$B$2:$B$390,MATCH(H4430,Activities!$C$2:$C$390,0))</f>
        <v>State and local government passenger transit</v>
      </c>
      <c r="H4430" s="61" t="s">
        <v>861</v>
      </c>
      <c r="I4430" s="61" t="s">
        <v>997</v>
      </c>
      <c r="J4430" s="62">
        <v>1.9160117249934255E-8</v>
      </c>
      <c r="K4430" s="61" t="s">
        <v>2093</v>
      </c>
      <c r="L4430" s="61"/>
      <c r="M4430" s="61"/>
      <c r="N4430" s="61"/>
      <c r="O4430" s="61"/>
      <c r="P4430" s="61"/>
      <c r="Q4430" s="74">
        <v>4.9888880918647143</v>
      </c>
      <c r="R4430" s="61">
        <v>1</v>
      </c>
      <c r="S4430" s="61">
        <v>1</v>
      </c>
      <c r="T4430" s="61">
        <v>1</v>
      </c>
      <c r="U4430" s="61">
        <v>5</v>
      </c>
      <c r="V4430" s="61">
        <v>2013</v>
      </c>
      <c r="W4430" s="61" t="s">
        <v>322</v>
      </c>
      <c r="X4430" s="61" t="s">
        <v>572</v>
      </c>
      <c r="Y4430" s="61"/>
      <c r="AC4430"/>
    </row>
    <row r="4431" spans="2:29" x14ac:dyDescent="0.2">
      <c r="B4431" s="61" t="str">
        <f>INDEX(FlowMapping!$G$2:$G$875,MATCH(W4431&amp;D4431,FlowMapping!$E$2:$E$875,0))</f>
        <v>Dinitrotoluene, technical grade (2,4 (77%)- and 2,6 (19%)-)</v>
      </c>
      <c r="C4431" s="61">
        <f>INDEX(FlowMapping!$H$2:$H$875,MATCH(W4431&amp;D4431,FlowMapping!$E$2:$E$875,0))</f>
        <v>25321146</v>
      </c>
      <c r="D4431" s="61" t="s">
        <v>1025</v>
      </c>
      <c r="E4431" s="61" t="str">
        <f>INDEX(FlowMapping!$J$2:$J$875,MATCH(W4431&amp;D4431,FlowMapping!$E$2:$E$875,0))</f>
        <v>unspecified</v>
      </c>
      <c r="F4431" s="61" t="str">
        <f>INDEX(FlowMapping!$M$2:$M$875,MATCH(W4431&amp;D4431,FlowMapping!$E$2:$E$875,0))</f>
        <v>0150b447-b455-4f87-baf3-811952588948</v>
      </c>
      <c r="G4431" s="61" t="str">
        <f>INDEX(Activities!$B$2:$B$390,MATCH(H4431,Activities!$C$2:$C$390,0))</f>
        <v>State and local government passenger transit</v>
      </c>
      <c r="H4431" s="61" t="s">
        <v>861</v>
      </c>
      <c r="I4431" s="61" t="s">
        <v>997</v>
      </c>
      <c r="J4431" s="62">
        <v>1.2750216331172223E-8</v>
      </c>
      <c r="K4431" s="61" t="s">
        <v>2093</v>
      </c>
      <c r="L4431" s="61"/>
      <c r="M4431" s="61"/>
      <c r="N4431" s="61"/>
      <c r="O4431" s="61"/>
      <c r="P4431" s="61"/>
      <c r="Q4431" s="74">
        <v>4.6481419193401443</v>
      </c>
      <c r="R4431" s="61">
        <v>1</v>
      </c>
      <c r="S4431" s="61">
        <v>1</v>
      </c>
      <c r="T4431" s="61">
        <v>1</v>
      </c>
      <c r="U4431" s="61">
        <v>5</v>
      </c>
      <c r="V4431" s="61">
        <v>2013</v>
      </c>
      <c r="W4431" s="61" t="s">
        <v>345</v>
      </c>
      <c r="X4431" s="61" t="s">
        <v>572</v>
      </c>
      <c r="Y4431" s="61"/>
      <c r="AC4431"/>
    </row>
    <row r="4432" spans="2:29" x14ac:dyDescent="0.2">
      <c r="B4432" s="61" t="str">
        <f>INDEX(FlowMapping!$G$2:$G$875,MATCH(W4432&amp;D4432,FlowMapping!$E$2:$E$875,0))</f>
        <v>Phthalate, dibutyl-</v>
      </c>
      <c r="C4432" s="61">
        <f>INDEX(FlowMapping!$H$2:$H$875,MATCH(W4432&amp;D4432,FlowMapping!$E$2:$E$875,0))</f>
        <v>84742</v>
      </c>
      <c r="D4432" s="61" t="s">
        <v>1025</v>
      </c>
      <c r="E4432" s="61" t="str">
        <f>INDEX(FlowMapping!$J$2:$J$875,MATCH(W4432&amp;D4432,FlowMapping!$E$2:$E$875,0))</f>
        <v>industrial</v>
      </c>
      <c r="F4432" s="61" t="str">
        <f>INDEX(FlowMapping!$M$2:$M$875,MATCH(W4432&amp;D4432,FlowMapping!$E$2:$E$875,0))</f>
        <v>cd1407b1-824d-449b-9483-5b8ccf4e95dc</v>
      </c>
      <c r="G4432" s="61" t="str">
        <f>INDEX(Activities!$B$2:$B$390,MATCH(H4432,Activities!$C$2:$C$390,0))</f>
        <v>State and local government passenger transit</v>
      </c>
      <c r="H4432" s="61" t="s">
        <v>861</v>
      </c>
      <c r="I4432" s="61" t="s">
        <v>997</v>
      </c>
      <c r="J4432" s="62">
        <v>4.6757102663341141E-9</v>
      </c>
      <c r="K4432" s="61" t="s">
        <v>2093</v>
      </c>
      <c r="L4432" s="61"/>
      <c r="M4432" s="61"/>
      <c r="N4432" s="61"/>
      <c r="O4432" s="61"/>
      <c r="P4432" s="61"/>
      <c r="Q4432" s="74">
        <v>3.9922441464980105</v>
      </c>
      <c r="R4432" s="61">
        <v>1</v>
      </c>
      <c r="S4432" s="61">
        <v>1</v>
      </c>
      <c r="T4432" s="61">
        <v>1</v>
      </c>
      <c r="U4432" s="61">
        <v>5</v>
      </c>
      <c r="V4432" s="61">
        <v>2013</v>
      </c>
      <c r="W4432" s="61" t="s">
        <v>157</v>
      </c>
      <c r="X4432" s="61" t="s">
        <v>572</v>
      </c>
      <c r="Y4432" s="61"/>
      <c r="AC4432"/>
    </row>
    <row r="4433" spans="2:29" x14ac:dyDescent="0.2">
      <c r="B4433" s="61" t="str">
        <f>INDEX(FlowMapping!$G$2:$G$875,MATCH(W4433&amp;D4433,FlowMapping!$E$2:$E$875,0))</f>
        <v>Ethylene glycol</v>
      </c>
      <c r="C4433" s="61">
        <f>INDEX(FlowMapping!$H$2:$H$875,MATCH(W4433&amp;D4433,FlowMapping!$E$2:$E$875,0))</f>
        <v>107211</v>
      </c>
      <c r="D4433" s="61" t="s">
        <v>1025</v>
      </c>
      <c r="E4433" s="61" t="str">
        <f>INDEX(FlowMapping!$J$2:$J$875,MATCH(W4433&amp;D4433,FlowMapping!$E$2:$E$875,0))</f>
        <v>unspecified</v>
      </c>
      <c r="F4433" s="61" t="str">
        <f>INDEX(FlowMapping!$M$2:$M$875,MATCH(W4433&amp;D4433,FlowMapping!$E$2:$E$875,0))</f>
        <v>6b3eef74-d2b3-4925-85f7-b56ec21ce36a</v>
      </c>
      <c r="G4433" s="61" t="str">
        <f>INDEX(Activities!$B$2:$B$390,MATCH(H4433,Activities!$C$2:$C$390,0))</f>
        <v>State and local government passenger transit</v>
      </c>
      <c r="H4433" s="61" t="s">
        <v>861</v>
      </c>
      <c r="I4433" s="61" t="s">
        <v>997</v>
      </c>
      <c r="J4433" s="62">
        <v>4.5960477982013832E-9</v>
      </c>
      <c r="K4433" s="61" t="s">
        <v>2093</v>
      </c>
      <c r="L4433" s="61"/>
      <c r="M4433" s="61"/>
      <c r="N4433" s="61"/>
      <c r="O4433" s="61"/>
      <c r="P4433" s="61"/>
      <c r="Q4433" s="74">
        <v>4.5188857415186359</v>
      </c>
      <c r="R4433" s="61">
        <v>1</v>
      </c>
      <c r="S4433" s="61">
        <v>1</v>
      </c>
      <c r="T4433" s="61">
        <v>1</v>
      </c>
      <c r="U4433" s="61">
        <v>5</v>
      </c>
      <c r="V4433" s="61">
        <v>2013</v>
      </c>
      <c r="W4433" s="61" t="s">
        <v>3</v>
      </c>
      <c r="X4433" s="61" t="s">
        <v>572</v>
      </c>
      <c r="Y4433" s="61"/>
      <c r="AC4433"/>
    </row>
    <row r="4434" spans="2:29" x14ac:dyDescent="0.2">
      <c r="B4434" s="61" t="str">
        <f>INDEX(FlowMapping!$G$2:$G$875,MATCH(W4434&amp;D4434,FlowMapping!$E$2:$E$875,0))</f>
        <v>nickel</v>
      </c>
      <c r="C4434" s="61">
        <f>INDEX(FlowMapping!$H$2:$H$875,MATCH(W4434&amp;D4434,FlowMapping!$E$2:$E$875,0))</f>
        <v>7440020</v>
      </c>
      <c r="D4434" s="61" t="s">
        <v>1025</v>
      </c>
      <c r="E4434" s="61" t="str">
        <f>INDEX(FlowMapping!$J$2:$J$875,MATCH(W4434&amp;D4434,FlowMapping!$E$2:$E$875,0))</f>
        <v>industrial</v>
      </c>
      <c r="F4434" s="61" t="str">
        <f>INDEX(FlowMapping!$M$2:$M$875,MATCH(W4434&amp;D4434,FlowMapping!$E$2:$E$875,0))</f>
        <v>a72a45ee-395a-4d25-b893-9d183e43e76e</v>
      </c>
      <c r="G4434" s="61" t="str">
        <f>INDEX(Activities!$B$2:$B$390,MATCH(H4434,Activities!$C$2:$C$390,0))</f>
        <v>State and local government passenger transit</v>
      </c>
      <c r="H4434" s="61" t="s">
        <v>861</v>
      </c>
      <c r="I4434" s="61" t="s">
        <v>997</v>
      </c>
      <c r="J4434" s="62">
        <v>3.0951251934852073E-9</v>
      </c>
      <c r="K4434" s="61" t="s">
        <v>2093</v>
      </c>
      <c r="L4434" s="61"/>
      <c r="M4434" s="61"/>
      <c r="N4434" s="61"/>
      <c r="O4434" s="61"/>
      <c r="P4434" s="61"/>
      <c r="Q4434" s="74">
        <v>3.9444471754144543</v>
      </c>
      <c r="R4434" s="61">
        <v>1</v>
      </c>
      <c r="S4434" s="61">
        <v>1</v>
      </c>
      <c r="T4434" s="61">
        <v>1</v>
      </c>
      <c r="U4434" s="61">
        <v>5</v>
      </c>
      <c r="V4434" s="61">
        <v>2013</v>
      </c>
      <c r="W4434" s="61" t="s">
        <v>15</v>
      </c>
      <c r="X4434" s="61" t="s">
        <v>572</v>
      </c>
      <c r="Y4434" s="61"/>
      <c r="AC4434"/>
    </row>
    <row r="4435" spans="2:29" x14ac:dyDescent="0.2">
      <c r="B4435" s="61" t="str">
        <f>INDEX(FlowMapping!$G$2:$G$875,MATCH(W4435&amp;D4435,FlowMapping!$E$2:$E$875,0))</f>
        <v>chromium</v>
      </c>
      <c r="C4435" s="61">
        <f>INDEX(FlowMapping!$H$2:$H$875,MATCH(W4435&amp;D4435,FlowMapping!$E$2:$E$875,0))</f>
        <v>7440473</v>
      </c>
      <c r="D4435" s="61" t="s">
        <v>1025</v>
      </c>
      <c r="E4435" s="61" t="str">
        <f>INDEX(FlowMapping!$J$2:$J$875,MATCH(W4435&amp;D4435,FlowMapping!$E$2:$E$875,0))</f>
        <v>industrial</v>
      </c>
      <c r="F4435" s="61" t="str">
        <f>INDEX(FlowMapping!$M$2:$M$875,MATCH(W4435&amp;D4435,FlowMapping!$E$2:$E$875,0))</f>
        <v>e65a9c58-21f1-48b6-b738-d05a8f10e5f3</v>
      </c>
      <c r="G4435" s="61" t="str">
        <f>INDEX(Activities!$B$2:$B$390,MATCH(H4435,Activities!$C$2:$C$390,0))</f>
        <v>State and local government passenger transit</v>
      </c>
      <c r="H4435" s="61" t="s">
        <v>861</v>
      </c>
      <c r="I4435" s="61" t="s">
        <v>997</v>
      </c>
      <c r="J4435" s="62">
        <v>2.0582875313268911E-9</v>
      </c>
      <c r="K4435" s="61" t="s">
        <v>2093</v>
      </c>
      <c r="L4435" s="61"/>
      <c r="M4435" s="61"/>
      <c r="N4435" s="61"/>
      <c r="O4435" s="61"/>
      <c r="P4435" s="61"/>
      <c r="Q4435" s="74">
        <v>4.1265483800781633</v>
      </c>
      <c r="R4435" s="61">
        <v>1</v>
      </c>
      <c r="S4435" s="61">
        <v>1</v>
      </c>
      <c r="T4435" s="61">
        <v>1</v>
      </c>
      <c r="U4435" s="61">
        <v>5</v>
      </c>
      <c r="V4435" s="61">
        <v>2013</v>
      </c>
      <c r="W4435" s="61" t="s">
        <v>13</v>
      </c>
      <c r="X4435" s="61" t="s">
        <v>572</v>
      </c>
      <c r="Y4435" s="61"/>
      <c r="AC4435"/>
    </row>
    <row r="4436" spans="2:29" x14ac:dyDescent="0.2">
      <c r="B4436" s="61" t="str">
        <f>INDEX(FlowMapping!$G$2:$G$875,MATCH(W4436&amp;D4436,FlowMapping!$E$2:$E$875,0))</f>
        <v>manganese</v>
      </c>
      <c r="C4436" s="61">
        <f>INDEX(FlowMapping!$H$2:$H$875,MATCH(W4436&amp;D4436,FlowMapping!$E$2:$E$875,0))</f>
        <v>7439965</v>
      </c>
      <c r="D4436" s="61" t="s">
        <v>1025</v>
      </c>
      <c r="E4436" s="61" t="str">
        <f>INDEX(FlowMapping!$J$2:$J$875,MATCH(W4436&amp;D4436,FlowMapping!$E$2:$E$875,0))</f>
        <v>industrial</v>
      </c>
      <c r="F4436" s="61" t="str">
        <f>INDEX(FlowMapping!$M$2:$M$875,MATCH(W4436&amp;D4436,FlowMapping!$E$2:$E$875,0))</f>
        <v>9c706cff-cb82-4207-a589-95896e04dc08</v>
      </c>
      <c r="G4436" s="61" t="str">
        <f>INDEX(Activities!$B$2:$B$390,MATCH(H4436,Activities!$C$2:$C$390,0))</f>
        <v>State and local government passenger transit</v>
      </c>
      <c r="H4436" s="61" t="s">
        <v>861</v>
      </c>
      <c r="I4436" s="61" t="s">
        <v>997</v>
      </c>
      <c r="J4436" s="62">
        <v>1.6512599804743551E-9</v>
      </c>
      <c r="K4436" s="61" t="s">
        <v>2093</v>
      </c>
      <c r="L4436" s="61"/>
      <c r="M4436" s="61"/>
      <c r="N4436" s="61"/>
      <c r="O4436" s="61"/>
      <c r="P4436" s="61"/>
      <c r="Q4436" s="74">
        <v>3.875816041732731</v>
      </c>
      <c r="R4436" s="61">
        <v>1</v>
      </c>
      <c r="S4436" s="61">
        <v>1</v>
      </c>
      <c r="T4436" s="61">
        <v>1</v>
      </c>
      <c r="U4436" s="61">
        <v>5</v>
      </c>
      <c r="V4436" s="61">
        <v>2013</v>
      </c>
      <c r="W4436" s="61" t="s">
        <v>21</v>
      </c>
      <c r="X4436" s="61" t="s">
        <v>572</v>
      </c>
      <c r="Y4436" s="61"/>
      <c r="AC4436"/>
    </row>
    <row r="4437" spans="2:29" x14ac:dyDescent="0.2">
      <c r="B4437" s="61" t="str">
        <f>INDEX(FlowMapping!$G$2:$G$875,MATCH(W4437&amp;D4437,FlowMapping!$E$2:$E$875,0))</f>
        <v>1-Methyl-2-pyrrolidinone</v>
      </c>
      <c r="C4437" s="61">
        <f>INDEX(FlowMapping!$H$2:$H$875,MATCH(W4437&amp;D4437,FlowMapping!$E$2:$E$875,0))</f>
        <v>872504</v>
      </c>
      <c r="D4437" s="61" t="s">
        <v>1025</v>
      </c>
      <c r="E4437" s="61" t="str">
        <f>INDEX(FlowMapping!$J$2:$J$875,MATCH(W4437&amp;D4437,FlowMapping!$E$2:$E$875,0))</f>
        <v>unspecified</v>
      </c>
      <c r="F4437" s="61" t="str">
        <f>INDEX(FlowMapping!$M$2:$M$875,MATCH(W4437&amp;D4437,FlowMapping!$E$2:$E$875,0))</f>
        <v>8ce763d3-4513-4005-b0af-f5ac4694e1cd</v>
      </c>
      <c r="G4437" s="61" t="str">
        <f>INDEX(Activities!$B$2:$B$390,MATCH(H4437,Activities!$C$2:$C$390,0))</f>
        <v>State and local government passenger transit</v>
      </c>
      <c r="H4437" s="61" t="s">
        <v>861</v>
      </c>
      <c r="I4437" s="61" t="s">
        <v>997</v>
      </c>
      <c r="J4437" s="62">
        <v>1.4076290031473992E-9</v>
      </c>
      <c r="K4437" s="61" t="s">
        <v>2093</v>
      </c>
      <c r="L4437" s="61"/>
      <c r="M4437" s="61"/>
      <c r="N4437" s="61"/>
      <c r="O4437" s="61"/>
      <c r="P4437" s="61"/>
      <c r="Q4437" s="74">
        <v>4.7294197670253508</v>
      </c>
      <c r="R4437" s="61">
        <v>1</v>
      </c>
      <c r="S4437" s="61">
        <v>1</v>
      </c>
      <c r="T4437" s="61">
        <v>1</v>
      </c>
      <c r="U4437" s="61">
        <v>5</v>
      </c>
      <c r="V4437" s="61">
        <v>2013</v>
      </c>
      <c r="W4437" s="61" t="s">
        <v>50</v>
      </c>
      <c r="X4437" s="61" t="s">
        <v>572</v>
      </c>
      <c r="Y4437" s="61"/>
      <c r="AC4437"/>
    </row>
    <row r="4438" spans="2:29" x14ac:dyDescent="0.2">
      <c r="B4438" s="61" t="str">
        <f>INDEX(FlowMapping!$G$2:$G$875,MATCH(W4438&amp;D4438,FlowMapping!$E$2:$E$875,0))</f>
        <v>Naphthalene</v>
      </c>
      <c r="C4438" s="61">
        <f>INDEX(FlowMapping!$H$2:$H$875,MATCH(W4438&amp;D4438,FlowMapping!$E$2:$E$875,0))</f>
        <v>91203</v>
      </c>
      <c r="D4438" s="61" t="s">
        <v>1025</v>
      </c>
      <c r="E4438" s="61" t="str">
        <f>INDEX(FlowMapping!$J$2:$J$875,MATCH(W4438&amp;D4438,FlowMapping!$E$2:$E$875,0))</f>
        <v>unspecified</v>
      </c>
      <c r="F4438" s="61" t="str">
        <f>INDEX(FlowMapping!$M$2:$M$875,MATCH(W4438&amp;D4438,FlowMapping!$E$2:$E$875,0))</f>
        <v>5f164323-3e2b-47c7-82e2-e20a95361c64</v>
      </c>
      <c r="G4438" s="61" t="str">
        <f>INDEX(Activities!$B$2:$B$390,MATCH(H4438,Activities!$C$2:$C$390,0))</f>
        <v>State and local government passenger transit</v>
      </c>
      <c r="H4438" s="61" t="s">
        <v>861</v>
      </c>
      <c r="I4438" s="61" t="s">
        <v>997</v>
      </c>
      <c r="J4438" s="62">
        <v>1.6103665801662203E-10</v>
      </c>
      <c r="K4438" s="61" t="s">
        <v>2093</v>
      </c>
      <c r="L4438" s="61"/>
      <c r="M4438" s="61"/>
      <c r="N4438" s="61"/>
      <c r="O4438" s="61"/>
      <c r="P4438" s="61"/>
      <c r="Q4438" s="74">
        <v>3.9824340342869857</v>
      </c>
      <c r="R4438" s="61">
        <v>1</v>
      </c>
      <c r="S4438" s="61">
        <v>1</v>
      </c>
      <c r="T4438" s="61">
        <v>1</v>
      </c>
      <c r="U4438" s="61">
        <v>5</v>
      </c>
      <c r="V4438" s="61">
        <v>2013</v>
      </c>
      <c r="W4438" s="61" t="s">
        <v>55</v>
      </c>
      <c r="X4438" s="61" t="s">
        <v>572</v>
      </c>
      <c r="Y4438" s="61"/>
      <c r="AC4438"/>
    </row>
    <row r="4439" spans="2:29" x14ac:dyDescent="0.2">
      <c r="B4439" s="61" t="str">
        <f>INDEX(FlowMapping!$G$2:$G$875,MATCH(W4439&amp;D4439,FlowMapping!$E$2:$E$875,0))</f>
        <v>Phosphorus</v>
      </c>
      <c r="C4439" s="61">
        <f>INDEX(FlowMapping!$H$2:$H$875,MATCH(W4439&amp;D4439,FlowMapping!$E$2:$E$875,0))</f>
        <v>7723140</v>
      </c>
      <c r="D4439" s="61" t="s">
        <v>1025</v>
      </c>
      <c r="E4439" s="61" t="str">
        <f>INDEX(FlowMapping!$J$2:$J$875,MATCH(W4439&amp;D4439,FlowMapping!$E$2:$E$875,0))</f>
        <v>unspecified</v>
      </c>
      <c r="F4439" s="61" t="str">
        <f>INDEX(FlowMapping!$M$2:$M$875,MATCH(W4439&amp;D4439,FlowMapping!$E$2:$E$875,0))</f>
        <v>8b0a4a41-c65c-4d94-b10c-94ddb98abdd2</v>
      </c>
      <c r="G4439" s="61" t="str">
        <f>INDEX(Activities!$B$2:$B$390,MATCH(H4439,Activities!$C$2:$C$390,0))</f>
        <v>State and local government passenger transit</v>
      </c>
      <c r="H4439" s="61" t="s">
        <v>861</v>
      </c>
      <c r="I4439" s="61" t="s">
        <v>997</v>
      </c>
      <c r="J4439" s="62">
        <v>1.3481340760923735E-10</v>
      </c>
      <c r="K4439" s="61" t="s">
        <v>2093</v>
      </c>
      <c r="L4439" s="61"/>
      <c r="M4439" s="61"/>
      <c r="N4439" s="61"/>
      <c r="O4439" s="61"/>
      <c r="P4439" s="61"/>
      <c r="Q4439" s="74">
        <v>4.1581805519231505</v>
      </c>
      <c r="R4439" s="61">
        <v>1</v>
      </c>
      <c r="S4439" s="61">
        <v>1</v>
      </c>
      <c r="T4439" s="61">
        <v>1</v>
      </c>
      <c r="U4439" s="61">
        <v>5</v>
      </c>
      <c r="V4439" s="61">
        <v>2013</v>
      </c>
      <c r="W4439" s="61" t="s">
        <v>69</v>
      </c>
      <c r="X4439" s="61" t="s">
        <v>572</v>
      </c>
      <c r="Y4439" s="61"/>
      <c r="AC4439"/>
    </row>
    <row r="4440" spans="2:29" x14ac:dyDescent="0.2">
      <c r="B4440" s="61" t="str">
        <f>INDEX(FlowMapping!$G$2:$G$875,MATCH(W4440&amp;D4440,FlowMapping!$E$2:$E$875,0))</f>
        <v>NITRIC ACID</v>
      </c>
      <c r="C4440" s="61">
        <f>INDEX(FlowMapping!$H$2:$H$875,MATCH(W4440&amp;D4440,FlowMapping!$E$2:$E$875,0))</f>
        <v>7697372</v>
      </c>
      <c r="D4440" s="61" t="s">
        <v>1025</v>
      </c>
      <c r="E4440" s="61" t="str">
        <f>INDEX(FlowMapping!$J$2:$J$875,MATCH(W4440&amp;D4440,FlowMapping!$E$2:$E$875,0))</f>
        <v>unspecified</v>
      </c>
      <c r="F4440" s="61" t="str">
        <f>INDEX(FlowMapping!$M$2:$M$875,MATCH(W4440&amp;D4440,FlowMapping!$E$2:$E$875,0))</f>
        <v>aaa22d17-5c74-4b6f-bdaf-69b4b54e2480</v>
      </c>
      <c r="G4440" s="61" t="str">
        <f>INDEX(Activities!$B$2:$B$390,MATCH(H4440,Activities!$C$2:$C$390,0))</f>
        <v>State and local government passenger transit</v>
      </c>
      <c r="H4440" s="61" t="s">
        <v>861</v>
      </c>
      <c r="I4440" s="61" t="s">
        <v>997</v>
      </c>
      <c r="J4440" s="62">
        <v>1.0120537831836888E-10</v>
      </c>
      <c r="K4440" s="61" t="s">
        <v>2093</v>
      </c>
      <c r="L4440" s="61"/>
      <c r="M4440" s="61"/>
      <c r="N4440" s="61"/>
      <c r="O4440" s="61"/>
      <c r="P4440" s="61"/>
      <c r="Q4440" s="74">
        <v>3.3313508718933869</v>
      </c>
      <c r="R4440" s="61">
        <v>1</v>
      </c>
      <c r="S4440" s="61">
        <v>1</v>
      </c>
      <c r="T4440" s="61">
        <v>1</v>
      </c>
      <c r="U4440" s="61">
        <v>5</v>
      </c>
      <c r="V4440" s="61">
        <v>2013</v>
      </c>
      <c r="W4440" s="61" t="s">
        <v>65</v>
      </c>
      <c r="X4440" s="61" t="s">
        <v>572</v>
      </c>
      <c r="Y4440" s="61"/>
      <c r="AC4440"/>
    </row>
    <row r="4441" spans="2:29" x14ac:dyDescent="0.2">
      <c r="B4441" s="61" t="str">
        <f>INDEX(FlowMapping!$G$2:$G$875,MATCH(W4441&amp;D4441,FlowMapping!$E$2:$E$875,0))</f>
        <v>Xylene</v>
      </c>
      <c r="C4441" s="61">
        <f>INDEX(FlowMapping!$H$2:$H$875,MATCH(W4441&amp;D4441,FlowMapping!$E$2:$E$875,0))</f>
        <v>1330207</v>
      </c>
      <c r="D4441" s="61" t="s">
        <v>1025</v>
      </c>
      <c r="E4441" s="61" t="str">
        <f>INDEX(FlowMapping!$J$2:$J$875,MATCH(W4441&amp;D4441,FlowMapping!$E$2:$E$875,0))</f>
        <v>unspecified</v>
      </c>
      <c r="F4441" s="61" t="str">
        <f>INDEX(FlowMapping!$M$2:$M$875,MATCH(W4441&amp;D4441,FlowMapping!$E$2:$E$875,0))</f>
        <v>2ba54ae3-bb4c-498b-9704-c6f86e02e08b</v>
      </c>
      <c r="G4441" s="61" t="str">
        <f>INDEX(Activities!$B$2:$B$390,MATCH(H4441,Activities!$C$2:$C$390,0))</f>
        <v>State and local government passenger transit</v>
      </c>
      <c r="H4441" s="61" t="s">
        <v>861</v>
      </c>
      <c r="I4441" s="61" t="s">
        <v>997</v>
      </c>
      <c r="J4441" s="62">
        <v>5.0384808904462431E-13</v>
      </c>
      <c r="K4441" s="61" t="s">
        <v>2093</v>
      </c>
      <c r="L4441" s="61"/>
      <c r="M4441" s="61"/>
      <c r="N4441" s="61"/>
      <c r="O4441" s="61"/>
      <c r="P4441" s="61"/>
      <c r="Q4441" s="74">
        <v>4.35776584403472</v>
      </c>
      <c r="R4441" s="61">
        <v>1</v>
      </c>
      <c r="S4441" s="61">
        <v>1</v>
      </c>
      <c r="T4441" s="61">
        <v>1</v>
      </c>
      <c r="U4441" s="61">
        <v>5</v>
      </c>
      <c r="V4441" s="61">
        <v>2013</v>
      </c>
      <c r="W4441" s="61" t="s">
        <v>29</v>
      </c>
      <c r="X4441" s="61" t="s">
        <v>572</v>
      </c>
      <c r="Y4441" s="61"/>
      <c r="AC4441"/>
    </row>
    <row r="4442" spans="2:29" x14ac:dyDescent="0.2">
      <c r="B4442" s="61" t="str">
        <f>INDEX(FlowMapping!$G$2:$G$875,MATCH(W4442&amp;D4442,FlowMapping!$E$2:$E$875,0))</f>
        <v>benzene</v>
      </c>
      <c r="C4442" s="61">
        <f>INDEX(FlowMapping!$H$2:$H$875,MATCH(W4442&amp;D4442,FlowMapping!$E$2:$E$875,0))</f>
        <v>71432</v>
      </c>
      <c r="D4442" s="61" t="s">
        <v>1025</v>
      </c>
      <c r="E4442" s="61" t="str">
        <f>INDEX(FlowMapping!$J$2:$J$875,MATCH(W4442&amp;D4442,FlowMapping!$E$2:$E$875,0))</f>
        <v>industrial</v>
      </c>
      <c r="F4442" s="61" t="str">
        <f>INDEX(FlowMapping!$M$2:$M$875,MATCH(W4442&amp;D4442,FlowMapping!$E$2:$E$875,0))</f>
        <v>eba2488b-793f-4ef7-bb4f-f860cdd078e3</v>
      </c>
      <c r="G4442" s="61" t="str">
        <f>INDEX(Activities!$B$2:$B$390,MATCH(H4442,Activities!$C$2:$C$390,0))</f>
        <v>State and local government passenger transit</v>
      </c>
      <c r="H4442" s="61" t="s">
        <v>861</v>
      </c>
      <c r="I4442" s="61" t="s">
        <v>997</v>
      </c>
      <c r="J4442" s="62">
        <v>7.7619840744712404E-14</v>
      </c>
      <c r="K4442" s="61" t="s">
        <v>2093</v>
      </c>
      <c r="L4442" s="61"/>
      <c r="M4442" s="61"/>
      <c r="N4442" s="61"/>
      <c r="O4442" s="61"/>
      <c r="P4442" s="61"/>
      <c r="Q4442" s="74">
        <v>3.4384362235086336</v>
      </c>
      <c r="R4442" s="61">
        <v>1</v>
      </c>
      <c r="S4442" s="61">
        <v>1</v>
      </c>
      <c r="T4442" s="61">
        <v>1</v>
      </c>
      <c r="U4442" s="61">
        <v>5</v>
      </c>
      <c r="V4442" s="61">
        <v>2013</v>
      </c>
      <c r="W4442" s="61" t="s">
        <v>37</v>
      </c>
      <c r="X4442" s="61" t="s">
        <v>572</v>
      </c>
      <c r="Y4442" s="61"/>
      <c r="AC4442"/>
    </row>
    <row r="4443" spans="2:29" x14ac:dyDescent="0.2">
      <c r="B4443" s="61" t="str">
        <f>INDEX(FlowMapping!$G$2:$G$875,MATCH(W4443&amp;D4443,FlowMapping!$E$2:$E$875,0))</f>
        <v>copper</v>
      </c>
      <c r="C4443" s="61">
        <f>INDEX(FlowMapping!$H$2:$H$875,MATCH(W4443&amp;D4443,FlowMapping!$E$2:$E$875,0))</f>
        <v>7440508</v>
      </c>
      <c r="D4443" s="61" t="s">
        <v>1025</v>
      </c>
      <c r="E4443" s="61" t="str">
        <f>INDEX(FlowMapping!$J$2:$J$875,MATCH(W4443&amp;D4443,FlowMapping!$E$2:$E$875,0))</f>
        <v>industrial</v>
      </c>
      <c r="F4443" s="61" t="str">
        <f>INDEX(FlowMapping!$M$2:$M$875,MATCH(W4443&amp;D4443,FlowMapping!$E$2:$E$875,0))</f>
        <v>0a5e8a67-f9ae-48b3-bfa7-e9d37c30a191</v>
      </c>
      <c r="G4443" s="61" t="str">
        <f>INDEX(Activities!$B$2:$B$390,MATCH(H4443,Activities!$C$2:$C$390,0))</f>
        <v>State and local government electric utilities</v>
      </c>
      <c r="H4443" s="61" t="s">
        <v>862</v>
      </c>
      <c r="I4443" s="61" t="s">
        <v>997</v>
      </c>
      <c r="J4443" s="62">
        <v>5.8994360787318176E-7</v>
      </c>
      <c r="K4443" s="61" t="s">
        <v>2093</v>
      </c>
      <c r="L4443" s="61"/>
      <c r="M4443" s="61"/>
      <c r="N4443" s="61"/>
      <c r="O4443" s="61"/>
      <c r="P4443" s="61"/>
      <c r="Q4443" s="74">
        <v>3.6565374211799746</v>
      </c>
      <c r="R4443" s="61">
        <v>1</v>
      </c>
      <c r="S4443" s="61">
        <v>1</v>
      </c>
      <c r="T4443" s="61">
        <v>1</v>
      </c>
      <c r="U4443" s="61">
        <v>5</v>
      </c>
      <c r="V4443" s="61">
        <v>2013</v>
      </c>
      <c r="W4443" s="61" t="s">
        <v>25</v>
      </c>
      <c r="X4443" s="61" t="s">
        <v>572</v>
      </c>
      <c r="Y4443" s="61"/>
      <c r="AC4443"/>
    </row>
    <row r="4444" spans="2:29" x14ac:dyDescent="0.2">
      <c r="B4444" s="61" t="str">
        <f>INDEX(FlowMapping!$G$2:$G$875,MATCH(W4444&amp;D4444,FlowMapping!$E$2:$E$875,0))</f>
        <v>lead</v>
      </c>
      <c r="C4444" s="61">
        <f>INDEX(FlowMapping!$H$2:$H$875,MATCH(W4444&amp;D4444,FlowMapping!$E$2:$E$875,0))</f>
        <v>7439921</v>
      </c>
      <c r="D4444" s="61" t="s">
        <v>1025</v>
      </c>
      <c r="E4444" s="61" t="str">
        <f>INDEX(FlowMapping!$J$2:$J$875,MATCH(W4444&amp;D4444,FlowMapping!$E$2:$E$875,0))</f>
        <v>industrial</v>
      </c>
      <c r="F4444" s="61" t="str">
        <f>INDEX(FlowMapping!$M$2:$M$875,MATCH(W4444&amp;D4444,FlowMapping!$E$2:$E$875,0))</f>
        <v>67652827-017f-4856-8d0a-c97bac4c6562</v>
      </c>
      <c r="G4444" s="61" t="str">
        <f>INDEX(Activities!$B$2:$B$390,MATCH(H4444,Activities!$C$2:$C$390,0))</f>
        <v>State and local government electric utilities</v>
      </c>
      <c r="H4444" s="61" t="s">
        <v>862</v>
      </c>
      <c r="I4444" s="61" t="s">
        <v>997</v>
      </c>
      <c r="J4444" s="62">
        <v>2.3762906669018727E-7</v>
      </c>
      <c r="K4444" s="61" t="s">
        <v>2093</v>
      </c>
      <c r="L4444" s="61"/>
      <c r="M4444" s="61"/>
      <c r="N4444" s="61"/>
      <c r="O4444" s="61"/>
      <c r="P4444" s="61"/>
      <c r="Q4444" s="74">
        <v>3.2630030039016864</v>
      </c>
      <c r="R4444" s="61">
        <v>1</v>
      </c>
      <c r="S4444" s="61">
        <v>1</v>
      </c>
      <c r="T4444" s="61">
        <v>1</v>
      </c>
      <c r="U4444" s="61">
        <v>5</v>
      </c>
      <c r="V4444" s="61">
        <v>2013</v>
      </c>
      <c r="W4444" s="61" t="s">
        <v>16</v>
      </c>
      <c r="X4444" s="61" t="s">
        <v>572</v>
      </c>
      <c r="Y4444" s="61"/>
      <c r="AC4444"/>
    </row>
    <row r="4445" spans="2:29" x14ac:dyDescent="0.2">
      <c r="B4445" s="61" t="str">
        <f>INDEX(FlowMapping!$G$2:$G$875,MATCH(W4445&amp;D4445,FlowMapping!$E$2:$E$875,0))</f>
        <v>NITROGLYCERIN</v>
      </c>
      <c r="C4445" s="61">
        <f>INDEX(FlowMapping!$H$2:$H$875,MATCH(W4445&amp;D4445,FlowMapping!$E$2:$E$875,0))</f>
        <v>55630</v>
      </c>
      <c r="D4445" s="61" t="s">
        <v>1025</v>
      </c>
      <c r="E4445" s="61" t="str">
        <f>INDEX(FlowMapping!$J$2:$J$875,MATCH(W4445&amp;D4445,FlowMapping!$E$2:$E$875,0))</f>
        <v>industrial</v>
      </c>
      <c r="F4445" s="61" t="str">
        <f>INDEX(FlowMapping!$M$2:$M$875,MATCH(W4445&amp;D4445,FlowMapping!$E$2:$E$875,0))</f>
        <v>51eca181-2f74-4179-882f-802b21921a8b</v>
      </c>
      <c r="G4445" s="61" t="str">
        <f>INDEX(Activities!$B$2:$B$390,MATCH(H4445,Activities!$C$2:$C$390,0))</f>
        <v>State and local government electric utilities</v>
      </c>
      <c r="H4445" s="61" t="s">
        <v>862</v>
      </c>
      <c r="I4445" s="61" t="s">
        <v>997</v>
      </c>
      <c r="J4445" s="62">
        <v>1.9160117249934258E-8</v>
      </c>
      <c r="K4445" s="61" t="s">
        <v>2093</v>
      </c>
      <c r="L4445" s="61"/>
      <c r="M4445" s="61"/>
      <c r="N4445" s="61"/>
      <c r="O4445" s="61"/>
      <c r="P4445" s="61"/>
      <c r="Q4445" s="74">
        <v>4.9888880918647143</v>
      </c>
      <c r="R4445" s="61">
        <v>1</v>
      </c>
      <c r="S4445" s="61">
        <v>1</v>
      </c>
      <c r="T4445" s="61">
        <v>1</v>
      </c>
      <c r="U4445" s="61">
        <v>5</v>
      </c>
      <c r="V4445" s="61">
        <v>2013</v>
      </c>
      <c r="W4445" s="61" t="s">
        <v>322</v>
      </c>
      <c r="X4445" s="61" t="s">
        <v>572</v>
      </c>
      <c r="Y4445" s="61"/>
      <c r="AC4445"/>
    </row>
    <row r="4446" spans="2:29" x14ac:dyDescent="0.2">
      <c r="B4446" s="61" t="str">
        <f>INDEX(FlowMapping!$G$2:$G$875,MATCH(W4446&amp;D4446,FlowMapping!$E$2:$E$875,0))</f>
        <v>Dinitrotoluene, technical grade (2,4 (77%)- and 2,6 (19%)-)</v>
      </c>
      <c r="C4446" s="61">
        <f>INDEX(FlowMapping!$H$2:$H$875,MATCH(W4446&amp;D4446,FlowMapping!$E$2:$E$875,0))</f>
        <v>25321146</v>
      </c>
      <c r="D4446" s="61" t="s">
        <v>1025</v>
      </c>
      <c r="E4446" s="61" t="str">
        <f>INDEX(FlowMapping!$J$2:$J$875,MATCH(W4446&amp;D4446,FlowMapping!$E$2:$E$875,0))</f>
        <v>unspecified</v>
      </c>
      <c r="F4446" s="61" t="str">
        <f>INDEX(FlowMapping!$M$2:$M$875,MATCH(W4446&amp;D4446,FlowMapping!$E$2:$E$875,0))</f>
        <v>0150b447-b455-4f87-baf3-811952588948</v>
      </c>
      <c r="G4446" s="61" t="str">
        <f>INDEX(Activities!$B$2:$B$390,MATCH(H4446,Activities!$C$2:$C$390,0))</f>
        <v>State and local government electric utilities</v>
      </c>
      <c r="H4446" s="61" t="s">
        <v>862</v>
      </c>
      <c r="I4446" s="61" t="s">
        <v>997</v>
      </c>
      <c r="J4446" s="62">
        <v>1.2750216331172223E-8</v>
      </c>
      <c r="K4446" s="61" t="s">
        <v>2093</v>
      </c>
      <c r="L4446" s="61"/>
      <c r="M4446" s="61"/>
      <c r="N4446" s="61"/>
      <c r="O4446" s="61"/>
      <c r="P4446" s="61"/>
      <c r="Q4446" s="74">
        <v>4.6481419193401443</v>
      </c>
      <c r="R4446" s="61">
        <v>1</v>
      </c>
      <c r="S4446" s="61">
        <v>1</v>
      </c>
      <c r="T4446" s="61">
        <v>1</v>
      </c>
      <c r="U4446" s="61">
        <v>5</v>
      </c>
      <c r="V4446" s="61">
        <v>2013</v>
      </c>
      <c r="W4446" s="61" t="s">
        <v>345</v>
      </c>
      <c r="X4446" s="61" t="s">
        <v>572</v>
      </c>
      <c r="Y4446" s="61"/>
      <c r="AC4446"/>
    </row>
    <row r="4447" spans="2:29" x14ac:dyDescent="0.2">
      <c r="B4447" s="61" t="str">
        <f>INDEX(FlowMapping!$G$2:$G$875,MATCH(W4447&amp;D4447,FlowMapping!$E$2:$E$875,0))</f>
        <v>Phthalate, dibutyl-</v>
      </c>
      <c r="C4447" s="61">
        <f>INDEX(FlowMapping!$H$2:$H$875,MATCH(W4447&amp;D4447,FlowMapping!$E$2:$E$875,0))</f>
        <v>84742</v>
      </c>
      <c r="D4447" s="61" t="s">
        <v>1025</v>
      </c>
      <c r="E4447" s="61" t="str">
        <f>INDEX(FlowMapping!$J$2:$J$875,MATCH(W4447&amp;D4447,FlowMapping!$E$2:$E$875,0))</f>
        <v>industrial</v>
      </c>
      <c r="F4447" s="61" t="str">
        <f>INDEX(FlowMapping!$M$2:$M$875,MATCH(W4447&amp;D4447,FlowMapping!$E$2:$E$875,0))</f>
        <v>cd1407b1-824d-449b-9483-5b8ccf4e95dc</v>
      </c>
      <c r="G4447" s="61" t="str">
        <f>INDEX(Activities!$B$2:$B$390,MATCH(H4447,Activities!$C$2:$C$390,0))</f>
        <v>State and local government electric utilities</v>
      </c>
      <c r="H4447" s="61" t="s">
        <v>862</v>
      </c>
      <c r="I4447" s="61" t="s">
        <v>997</v>
      </c>
      <c r="J4447" s="62">
        <v>4.675710266334115E-9</v>
      </c>
      <c r="K4447" s="61" t="s">
        <v>2093</v>
      </c>
      <c r="L4447" s="61"/>
      <c r="M4447" s="61"/>
      <c r="N4447" s="61"/>
      <c r="O4447" s="61"/>
      <c r="P4447" s="61"/>
      <c r="Q4447" s="74">
        <v>3.9922441464980105</v>
      </c>
      <c r="R4447" s="61">
        <v>1</v>
      </c>
      <c r="S4447" s="61">
        <v>1</v>
      </c>
      <c r="T4447" s="61">
        <v>1</v>
      </c>
      <c r="U4447" s="61">
        <v>5</v>
      </c>
      <c r="V4447" s="61">
        <v>2013</v>
      </c>
      <c r="W4447" s="61" t="s">
        <v>157</v>
      </c>
      <c r="X4447" s="61" t="s">
        <v>572</v>
      </c>
      <c r="Y4447" s="61"/>
      <c r="AC4447"/>
    </row>
    <row r="4448" spans="2:29" x14ac:dyDescent="0.2">
      <c r="B4448" s="61" t="str">
        <f>INDEX(FlowMapping!$G$2:$G$875,MATCH(W4448&amp;D4448,FlowMapping!$E$2:$E$875,0))</f>
        <v>Ethylene glycol</v>
      </c>
      <c r="C4448" s="61">
        <f>INDEX(FlowMapping!$H$2:$H$875,MATCH(W4448&amp;D4448,FlowMapping!$E$2:$E$875,0))</f>
        <v>107211</v>
      </c>
      <c r="D4448" s="61" t="s">
        <v>1025</v>
      </c>
      <c r="E4448" s="61" t="str">
        <f>INDEX(FlowMapping!$J$2:$J$875,MATCH(W4448&amp;D4448,FlowMapping!$E$2:$E$875,0))</f>
        <v>unspecified</v>
      </c>
      <c r="F4448" s="61" t="str">
        <f>INDEX(FlowMapping!$M$2:$M$875,MATCH(W4448&amp;D4448,FlowMapping!$E$2:$E$875,0))</f>
        <v>6b3eef74-d2b3-4925-85f7-b56ec21ce36a</v>
      </c>
      <c r="G4448" s="61" t="str">
        <f>INDEX(Activities!$B$2:$B$390,MATCH(H4448,Activities!$C$2:$C$390,0))</f>
        <v>State and local government electric utilities</v>
      </c>
      <c r="H4448" s="61" t="s">
        <v>862</v>
      </c>
      <c r="I4448" s="61" t="s">
        <v>997</v>
      </c>
      <c r="J4448" s="62">
        <v>4.596047798201384E-9</v>
      </c>
      <c r="K4448" s="61" t="s">
        <v>2093</v>
      </c>
      <c r="L4448" s="61"/>
      <c r="M4448" s="61"/>
      <c r="N4448" s="61"/>
      <c r="O4448" s="61"/>
      <c r="P4448" s="61"/>
      <c r="Q4448" s="74">
        <v>4.5188857415186359</v>
      </c>
      <c r="R4448" s="61">
        <v>1</v>
      </c>
      <c r="S4448" s="61">
        <v>1</v>
      </c>
      <c r="T4448" s="61">
        <v>1</v>
      </c>
      <c r="U4448" s="61">
        <v>5</v>
      </c>
      <c r="V4448" s="61">
        <v>2013</v>
      </c>
      <c r="W4448" s="61" t="s">
        <v>3</v>
      </c>
      <c r="X4448" s="61" t="s">
        <v>572</v>
      </c>
      <c r="Y4448" s="61"/>
      <c r="AC4448"/>
    </row>
    <row r="4449" spans="2:29" x14ac:dyDescent="0.2">
      <c r="B4449" s="61" t="str">
        <f>INDEX(FlowMapping!$G$2:$G$875,MATCH(W4449&amp;D4449,FlowMapping!$E$2:$E$875,0))</f>
        <v>nickel</v>
      </c>
      <c r="C4449" s="61">
        <f>INDEX(FlowMapping!$H$2:$H$875,MATCH(W4449&amp;D4449,FlowMapping!$E$2:$E$875,0))</f>
        <v>7440020</v>
      </c>
      <c r="D4449" s="61" t="s">
        <v>1025</v>
      </c>
      <c r="E4449" s="61" t="str">
        <f>INDEX(FlowMapping!$J$2:$J$875,MATCH(W4449&amp;D4449,FlowMapping!$E$2:$E$875,0))</f>
        <v>industrial</v>
      </c>
      <c r="F4449" s="61" t="str">
        <f>INDEX(FlowMapping!$M$2:$M$875,MATCH(W4449&amp;D4449,FlowMapping!$E$2:$E$875,0))</f>
        <v>a72a45ee-395a-4d25-b893-9d183e43e76e</v>
      </c>
      <c r="G4449" s="61" t="str">
        <f>INDEX(Activities!$B$2:$B$390,MATCH(H4449,Activities!$C$2:$C$390,0))</f>
        <v>State and local government electric utilities</v>
      </c>
      <c r="H4449" s="61" t="s">
        <v>862</v>
      </c>
      <c r="I4449" s="61" t="s">
        <v>997</v>
      </c>
      <c r="J4449" s="62">
        <v>3.0951251934852078E-9</v>
      </c>
      <c r="K4449" s="61" t="s">
        <v>2093</v>
      </c>
      <c r="L4449" s="61"/>
      <c r="M4449" s="61"/>
      <c r="N4449" s="61"/>
      <c r="O4449" s="61"/>
      <c r="P4449" s="61"/>
      <c r="Q4449" s="74">
        <v>3.9444471754144543</v>
      </c>
      <c r="R4449" s="61">
        <v>1</v>
      </c>
      <c r="S4449" s="61">
        <v>1</v>
      </c>
      <c r="T4449" s="61">
        <v>1</v>
      </c>
      <c r="U4449" s="61">
        <v>5</v>
      </c>
      <c r="V4449" s="61">
        <v>2013</v>
      </c>
      <c r="W4449" s="61" t="s">
        <v>15</v>
      </c>
      <c r="X4449" s="61" t="s">
        <v>572</v>
      </c>
      <c r="Y4449" s="61"/>
      <c r="AC4449"/>
    </row>
    <row r="4450" spans="2:29" x14ac:dyDescent="0.2">
      <c r="B4450" s="61" t="str">
        <f>INDEX(FlowMapping!$G$2:$G$875,MATCH(W4450&amp;D4450,FlowMapping!$E$2:$E$875,0))</f>
        <v>chromium</v>
      </c>
      <c r="C4450" s="61">
        <f>INDEX(FlowMapping!$H$2:$H$875,MATCH(W4450&amp;D4450,FlowMapping!$E$2:$E$875,0))</f>
        <v>7440473</v>
      </c>
      <c r="D4450" s="61" t="s">
        <v>1025</v>
      </c>
      <c r="E4450" s="61" t="str">
        <f>INDEX(FlowMapping!$J$2:$J$875,MATCH(W4450&amp;D4450,FlowMapping!$E$2:$E$875,0))</f>
        <v>industrial</v>
      </c>
      <c r="F4450" s="61" t="str">
        <f>INDEX(FlowMapping!$M$2:$M$875,MATCH(W4450&amp;D4450,FlowMapping!$E$2:$E$875,0))</f>
        <v>e65a9c58-21f1-48b6-b738-d05a8f10e5f3</v>
      </c>
      <c r="G4450" s="61" t="str">
        <f>INDEX(Activities!$B$2:$B$390,MATCH(H4450,Activities!$C$2:$C$390,0))</f>
        <v>State and local government electric utilities</v>
      </c>
      <c r="H4450" s="61" t="s">
        <v>862</v>
      </c>
      <c r="I4450" s="61" t="s">
        <v>997</v>
      </c>
      <c r="J4450" s="62">
        <v>2.0582875313268911E-9</v>
      </c>
      <c r="K4450" s="61" t="s">
        <v>2093</v>
      </c>
      <c r="L4450" s="61"/>
      <c r="M4450" s="61"/>
      <c r="N4450" s="61"/>
      <c r="O4450" s="61"/>
      <c r="P4450" s="61"/>
      <c r="Q4450" s="74">
        <v>4.1265483800781633</v>
      </c>
      <c r="R4450" s="61">
        <v>1</v>
      </c>
      <c r="S4450" s="61">
        <v>1</v>
      </c>
      <c r="T4450" s="61">
        <v>1</v>
      </c>
      <c r="U4450" s="61">
        <v>5</v>
      </c>
      <c r="V4450" s="61">
        <v>2013</v>
      </c>
      <c r="W4450" s="61" t="s">
        <v>13</v>
      </c>
      <c r="X4450" s="61" t="s">
        <v>572</v>
      </c>
      <c r="Y4450" s="61"/>
      <c r="AC4450"/>
    </row>
    <row r="4451" spans="2:29" x14ac:dyDescent="0.2">
      <c r="B4451" s="61" t="str">
        <f>INDEX(FlowMapping!$G$2:$G$875,MATCH(W4451&amp;D4451,FlowMapping!$E$2:$E$875,0))</f>
        <v>manganese</v>
      </c>
      <c r="C4451" s="61">
        <f>INDEX(FlowMapping!$H$2:$H$875,MATCH(W4451&amp;D4451,FlowMapping!$E$2:$E$875,0))</f>
        <v>7439965</v>
      </c>
      <c r="D4451" s="61" t="s">
        <v>1025</v>
      </c>
      <c r="E4451" s="61" t="str">
        <f>INDEX(FlowMapping!$J$2:$J$875,MATCH(W4451&amp;D4451,FlowMapping!$E$2:$E$875,0))</f>
        <v>industrial</v>
      </c>
      <c r="F4451" s="61" t="str">
        <f>INDEX(FlowMapping!$M$2:$M$875,MATCH(W4451&amp;D4451,FlowMapping!$E$2:$E$875,0))</f>
        <v>9c706cff-cb82-4207-a589-95896e04dc08</v>
      </c>
      <c r="G4451" s="61" t="str">
        <f>INDEX(Activities!$B$2:$B$390,MATCH(H4451,Activities!$C$2:$C$390,0))</f>
        <v>State and local government electric utilities</v>
      </c>
      <c r="H4451" s="61" t="s">
        <v>862</v>
      </c>
      <c r="I4451" s="61" t="s">
        <v>997</v>
      </c>
      <c r="J4451" s="62">
        <v>1.6512599804743553E-9</v>
      </c>
      <c r="K4451" s="61" t="s">
        <v>2093</v>
      </c>
      <c r="L4451" s="61"/>
      <c r="M4451" s="61"/>
      <c r="N4451" s="61"/>
      <c r="O4451" s="61"/>
      <c r="P4451" s="61"/>
      <c r="Q4451" s="74">
        <v>3.875816041732731</v>
      </c>
      <c r="R4451" s="61">
        <v>1</v>
      </c>
      <c r="S4451" s="61">
        <v>1</v>
      </c>
      <c r="T4451" s="61">
        <v>1</v>
      </c>
      <c r="U4451" s="61">
        <v>5</v>
      </c>
      <c r="V4451" s="61">
        <v>2013</v>
      </c>
      <c r="W4451" s="61" t="s">
        <v>21</v>
      </c>
      <c r="X4451" s="61" t="s">
        <v>572</v>
      </c>
      <c r="Y4451" s="61"/>
      <c r="AC4451"/>
    </row>
    <row r="4452" spans="2:29" x14ac:dyDescent="0.2">
      <c r="B4452" s="61" t="str">
        <f>INDEX(FlowMapping!$G$2:$G$875,MATCH(W4452&amp;D4452,FlowMapping!$E$2:$E$875,0))</f>
        <v>1-Methyl-2-pyrrolidinone</v>
      </c>
      <c r="C4452" s="61">
        <f>INDEX(FlowMapping!$H$2:$H$875,MATCH(W4452&amp;D4452,FlowMapping!$E$2:$E$875,0))</f>
        <v>872504</v>
      </c>
      <c r="D4452" s="61" t="s">
        <v>1025</v>
      </c>
      <c r="E4452" s="61" t="str">
        <f>INDEX(FlowMapping!$J$2:$J$875,MATCH(W4452&amp;D4452,FlowMapping!$E$2:$E$875,0))</f>
        <v>unspecified</v>
      </c>
      <c r="F4452" s="61" t="str">
        <f>INDEX(FlowMapping!$M$2:$M$875,MATCH(W4452&amp;D4452,FlowMapping!$E$2:$E$875,0))</f>
        <v>8ce763d3-4513-4005-b0af-f5ac4694e1cd</v>
      </c>
      <c r="G4452" s="61" t="str">
        <f>INDEX(Activities!$B$2:$B$390,MATCH(H4452,Activities!$C$2:$C$390,0))</f>
        <v>State and local government electric utilities</v>
      </c>
      <c r="H4452" s="61" t="s">
        <v>862</v>
      </c>
      <c r="I4452" s="61" t="s">
        <v>997</v>
      </c>
      <c r="J4452" s="62">
        <v>1.4076290031473994E-9</v>
      </c>
      <c r="K4452" s="61" t="s">
        <v>2093</v>
      </c>
      <c r="L4452" s="61"/>
      <c r="M4452" s="61"/>
      <c r="N4452" s="61"/>
      <c r="O4452" s="61"/>
      <c r="P4452" s="61"/>
      <c r="Q4452" s="74">
        <v>4.7294197670253508</v>
      </c>
      <c r="R4452" s="61">
        <v>1</v>
      </c>
      <c r="S4452" s="61">
        <v>1</v>
      </c>
      <c r="T4452" s="61">
        <v>1</v>
      </c>
      <c r="U4452" s="61">
        <v>5</v>
      </c>
      <c r="V4452" s="61">
        <v>2013</v>
      </c>
      <c r="W4452" s="61" t="s">
        <v>50</v>
      </c>
      <c r="X4452" s="61" t="s">
        <v>572</v>
      </c>
      <c r="Y4452" s="61"/>
      <c r="AC4452"/>
    </row>
    <row r="4453" spans="2:29" x14ac:dyDescent="0.2">
      <c r="B4453" s="61" t="str">
        <f>INDEX(FlowMapping!$G$2:$G$875,MATCH(W4453&amp;D4453,FlowMapping!$E$2:$E$875,0))</f>
        <v>Naphthalene</v>
      </c>
      <c r="C4453" s="61">
        <f>INDEX(FlowMapping!$H$2:$H$875,MATCH(W4453&amp;D4453,FlowMapping!$E$2:$E$875,0))</f>
        <v>91203</v>
      </c>
      <c r="D4453" s="61" t="s">
        <v>1025</v>
      </c>
      <c r="E4453" s="61" t="str">
        <f>INDEX(FlowMapping!$J$2:$J$875,MATCH(W4453&amp;D4453,FlowMapping!$E$2:$E$875,0))</f>
        <v>unspecified</v>
      </c>
      <c r="F4453" s="61" t="str">
        <f>INDEX(FlowMapping!$M$2:$M$875,MATCH(W4453&amp;D4453,FlowMapping!$E$2:$E$875,0))</f>
        <v>5f164323-3e2b-47c7-82e2-e20a95361c64</v>
      </c>
      <c r="G4453" s="61" t="str">
        <f>INDEX(Activities!$B$2:$B$390,MATCH(H4453,Activities!$C$2:$C$390,0))</f>
        <v>State and local government electric utilities</v>
      </c>
      <c r="H4453" s="61" t="s">
        <v>862</v>
      </c>
      <c r="I4453" s="61" t="s">
        <v>997</v>
      </c>
      <c r="J4453" s="62">
        <v>1.6103665801662206E-10</v>
      </c>
      <c r="K4453" s="61" t="s">
        <v>2093</v>
      </c>
      <c r="L4453" s="61"/>
      <c r="M4453" s="61"/>
      <c r="N4453" s="61"/>
      <c r="O4453" s="61"/>
      <c r="P4453" s="61"/>
      <c r="Q4453" s="74">
        <v>3.9824340342869857</v>
      </c>
      <c r="R4453" s="61">
        <v>1</v>
      </c>
      <c r="S4453" s="61">
        <v>1</v>
      </c>
      <c r="T4453" s="61">
        <v>1</v>
      </c>
      <c r="U4453" s="61">
        <v>5</v>
      </c>
      <c r="V4453" s="61">
        <v>2013</v>
      </c>
      <c r="W4453" s="61" t="s">
        <v>55</v>
      </c>
      <c r="X4453" s="61" t="s">
        <v>572</v>
      </c>
      <c r="Y4453" s="61"/>
      <c r="AC4453"/>
    </row>
    <row r="4454" spans="2:29" x14ac:dyDescent="0.2">
      <c r="B4454" s="61" t="str">
        <f>INDEX(FlowMapping!$G$2:$G$875,MATCH(W4454&amp;D4454,FlowMapping!$E$2:$E$875,0))</f>
        <v>Phosphorus</v>
      </c>
      <c r="C4454" s="61">
        <f>INDEX(FlowMapping!$H$2:$H$875,MATCH(W4454&amp;D4454,FlowMapping!$E$2:$E$875,0))</f>
        <v>7723140</v>
      </c>
      <c r="D4454" s="61" t="s">
        <v>1025</v>
      </c>
      <c r="E4454" s="61" t="str">
        <f>INDEX(FlowMapping!$J$2:$J$875,MATCH(W4454&amp;D4454,FlowMapping!$E$2:$E$875,0))</f>
        <v>unspecified</v>
      </c>
      <c r="F4454" s="61" t="str">
        <f>INDEX(FlowMapping!$M$2:$M$875,MATCH(W4454&amp;D4454,FlowMapping!$E$2:$E$875,0))</f>
        <v>8b0a4a41-c65c-4d94-b10c-94ddb98abdd2</v>
      </c>
      <c r="G4454" s="61" t="str">
        <f>INDEX(Activities!$B$2:$B$390,MATCH(H4454,Activities!$C$2:$C$390,0))</f>
        <v>State and local government electric utilities</v>
      </c>
      <c r="H4454" s="61" t="s">
        <v>862</v>
      </c>
      <c r="I4454" s="61" t="s">
        <v>997</v>
      </c>
      <c r="J4454" s="62">
        <v>1.3481340760923735E-10</v>
      </c>
      <c r="K4454" s="61" t="s">
        <v>2093</v>
      </c>
      <c r="L4454" s="61"/>
      <c r="M4454" s="61"/>
      <c r="N4454" s="61"/>
      <c r="O4454" s="61"/>
      <c r="P4454" s="61"/>
      <c r="Q4454" s="74">
        <v>4.1581805519231505</v>
      </c>
      <c r="R4454" s="61">
        <v>1</v>
      </c>
      <c r="S4454" s="61">
        <v>1</v>
      </c>
      <c r="T4454" s="61">
        <v>1</v>
      </c>
      <c r="U4454" s="61">
        <v>5</v>
      </c>
      <c r="V4454" s="61">
        <v>2013</v>
      </c>
      <c r="W4454" s="61" t="s">
        <v>69</v>
      </c>
      <c r="X4454" s="61" t="s">
        <v>572</v>
      </c>
      <c r="Y4454" s="61"/>
      <c r="AC4454"/>
    </row>
    <row r="4455" spans="2:29" x14ac:dyDescent="0.2">
      <c r="B4455" s="61" t="str">
        <f>INDEX(FlowMapping!$G$2:$G$875,MATCH(W4455&amp;D4455,FlowMapping!$E$2:$E$875,0))</f>
        <v>NITRIC ACID</v>
      </c>
      <c r="C4455" s="61">
        <f>INDEX(FlowMapping!$H$2:$H$875,MATCH(W4455&amp;D4455,FlowMapping!$E$2:$E$875,0))</f>
        <v>7697372</v>
      </c>
      <c r="D4455" s="61" t="s">
        <v>1025</v>
      </c>
      <c r="E4455" s="61" t="str">
        <f>INDEX(FlowMapping!$J$2:$J$875,MATCH(W4455&amp;D4455,FlowMapping!$E$2:$E$875,0))</f>
        <v>unspecified</v>
      </c>
      <c r="F4455" s="61" t="str">
        <f>INDEX(FlowMapping!$M$2:$M$875,MATCH(W4455&amp;D4455,FlowMapping!$E$2:$E$875,0))</f>
        <v>aaa22d17-5c74-4b6f-bdaf-69b4b54e2480</v>
      </c>
      <c r="G4455" s="61" t="str">
        <f>INDEX(Activities!$B$2:$B$390,MATCH(H4455,Activities!$C$2:$C$390,0))</f>
        <v>State and local government electric utilities</v>
      </c>
      <c r="H4455" s="61" t="s">
        <v>862</v>
      </c>
      <c r="I4455" s="61" t="s">
        <v>997</v>
      </c>
      <c r="J4455" s="62">
        <v>1.0120537831836888E-10</v>
      </c>
      <c r="K4455" s="61" t="s">
        <v>2093</v>
      </c>
      <c r="L4455" s="61"/>
      <c r="M4455" s="61"/>
      <c r="N4455" s="61"/>
      <c r="O4455" s="61"/>
      <c r="P4455" s="61"/>
      <c r="Q4455" s="74">
        <v>3.3313508718933869</v>
      </c>
      <c r="R4455" s="61">
        <v>1</v>
      </c>
      <c r="S4455" s="61">
        <v>1</v>
      </c>
      <c r="T4455" s="61">
        <v>1</v>
      </c>
      <c r="U4455" s="61">
        <v>5</v>
      </c>
      <c r="V4455" s="61">
        <v>2013</v>
      </c>
      <c r="W4455" s="61" t="s">
        <v>65</v>
      </c>
      <c r="X4455" s="61" t="s">
        <v>572</v>
      </c>
      <c r="Y4455" s="61"/>
      <c r="AC4455"/>
    </row>
    <row r="4456" spans="2:29" x14ac:dyDescent="0.2">
      <c r="B4456" s="61" t="str">
        <f>INDEX(FlowMapping!$G$2:$G$875,MATCH(W4456&amp;D4456,FlowMapping!$E$2:$E$875,0))</f>
        <v>Xylene</v>
      </c>
      <c r="C4456" s="61">
        <f>INDEX(FlowMapping!$H$2:$H$875,MATCH(W4456&amp;D4456,FlowMapping!$E$2:$E$875,0))</f>
        <v>1330207</v>
      </c>
      <c r="D4456" s="61" t="s">
        <v>1025</v>
      </c>
      <c r="E4456" s="61" t="str">
        <f>INDEX(FlowMapping!$J$2:$J$875,MATCH(W4456&amp;D4456,FlowMapping!$E$2:$E$875,0))</f>
        <v>unspecified</v>
      </c>
      <c r="F4456" s="61" t="str">
        <f>INDEX(FlowMapping!$M$2:$M$875,MATCH(W4456&amp;D4456,FlowMapping!$E$2:$E$875,0))</f>
        <v>2ba54ae3-bb4c-498b-9704-c6f86e02e08b</v>
      </c>
      <c r="G4456" s="61" t="str">
        <f>INDEX(Activities!$B$2:$B$390,MATCH(H4456,Activities!$C$2:$C$390,0))</f>
        <v>State and local government electric utilities</v>
      </c>
      <c r="H4456" s="61" t="s">
        <v>862</v>
      </c>
      <c r="I4456" s="61" t="s">
        <v>997</v>
      </c>
      <c r="J4456" s="62">
        <v>5.0384808904462441E-13</v>
      </c>
      <c r="K4456" s="61" t="s">
        <v>2093</v>
      </c>
      <c r="L4456" s="61"/>
      <c r="M4456" s="61"/>
      <c r="N4456" s="61"/>
      <c r="O4456" s="61"/>
      <c r="P4456" s="61"/>
      <c r="Q4456" s="74">
        <v>4.35776584403472</v>
      </c>
      <c r="R4456" s="61">
        <v>1</v>
      </c>
      <c r="S4456" s="61">
        <v>1</v>
      </c>
      <c r="T4456" s="61">
        <v>1</v>
      </c>
      <c r="U4456" s="61">
        <v>5</v>
      </c>
      <c r="V4456" s="61">
        <v>2013</v>
      </c>
      <c r="W4456" s="61" t="s">
        <v>29</v>
      </c>
      <c r="X4456" s="61" t="s">
        <v>572</v>
      </c>
      <c r="Y4456" s="61"/>
      <c r="AC4456"/>
    </row>
    <row r="4457" spans="2:29" x14ac:dyDescent="0.2">
      <c r="B4457" s="61" t="str">
        <f>INDEX(FlowMapping!$G$2:$G$875,MATCH(W4457&amp;D4457,FlowMapping!$E$2:$E$875,0))</f>
        <v>benzene</v>
      </c>
      <c r="C4457" s="61">
        <f>INDEX(FlowMapping!$H$2:$H$875,MATCH(W4457&amp;D4457,FlowMapping!$E$2:$E$875,0))</f>
        <v>71432</v>
      </c>
      <c r="D4457" s="61" t="s">
        <v>1025</v>
      </c>
      <c r="E4457" s="61" t="str">
        <f>INDEX(FlowMapping!$J$2:$J$875,MATCH(W4457&amp;D4457,FlowMapping!$E$2:$E$875,0))</f>
        <v>industrial</v>
      </c>
      <c r="F4457" s="61" t="str">
        <f>INDEX(FlowMapping!$M$2:$M$875,MATCH(W4457&amp;D4457,FlowMapping!$E$2:$E$875,0))</f>
        <v>eba2488b-793f-4ef7-bb4f-f860cdd078e3</v>
      </c>
      <c r="G4457" s="61" t="str">
        <f>INDEX(Activities!$B$2:$B$390,MATCH(H4457,Activities!$C$2:$C$390,0))</f>
        <v>State and local government electric utilities</v>
      </c>
      <c r="H4457" s="61" t="s">
        <v>862</v>
      </c>
      <c r="I4457" s="61" t="s">
        <v>997</v>
      </c>
      <c r="J4457" s="62">
        <v>7.7619840744712417E-14</v>
      </c>
      <c r="K4457" s="61" t="s">
        <v>2093</v>
      </c>
      <c r="L4457" s="61"/>
      <c r="M4457" s="61"/>
      <c r="N4457" s="61"/>
      <c r="O4457" s="61"/>
      <c r="P4457" s="61"/>
      <c r="Q4457" s="74">
        <v>3.4384362235086336</v>
      </c>
      <c r="R4457" s="61">
        <v>1</v>
      </c>
      <c r="S4457" s="61">
        <v>1</v>
      </c>
      <c r="T4457" s="61">
        <v>1</v>
      </c>
      <c r="U4457" s="61">
        <v>5</v>
      </c>
      <c r="V4457" s="61">
        <v>2013</v>
      </c>
      <c r="W4457" s="61" t="s">
        <v>37</v>
      </c>
      <c r="X4457" s="61" t="s">
        <v>572</v>
      </c>
      <c r="Y4457" s="61"/>
      <c r="AC4457"/>
    </row>
    <row r="4458" spans="2:29" x14ac:dyDescent="0.2">
      <c r="B4458" s="61" t="str">
        <f>INDEX(FlowMapping!$G$2:$G$875,MATCH(W4458&amp;D4458,FlowMapping!$E$2:$E$875,0))</f>
        <v>copper</v>
      </c>
      <c r="C4458" s="61">
        <f>INDEX(FlowMapping!$H$2:$H$875,MATCH(W4458&amp;D4458,FlowMapping!$E$2:$E$875,0))</f>
        <v>7440508</v>
      </c>
      <c r="D4458" s="61" t="s">
        <v>1025</v>
      </c>
      <c r="E4458" s="61" t="str">
        <f>INDEX(FlowMapping!$J$2:$J$875,MATCH(W4458&amp;D4458,FlowMapping!$E$2:$E$875,0))</f>
        <v>industrial</v>
      </c>
      <c r="F4458" s="61" t="str">
        <f>INDEX(FlowMapping!$M$2:$M$875,MATCH(W4458&amp;D4458,FlowMapping!$E$2:$E$875,0))</f>
        <v>0a5e8a67-f9ae-48b3-bfa7-e9d37c30a191</v>
      </c>
      <c r="G4458" s="61" t="str">
        <f>INDEX(Activities!$B$2:$B$390,MATCH(H4458,Activities!$C$2:$C$390,0))</f>
        <v>Other state and local government enterprises</v>
      </c>
      <c r="H4458" s="61" t="s">
        <v>863</v>
      </c>
      <c r="I4458" s="61" t="s">
        <v>997</v>
      </c>
      <c r="J4458" s="62">
        <v>5.8994360787318166E-7</v>
      </c>
      <c r="K4458" s="61" t="s">
        <v>2093</v>
      </c>
      <c r="L4458" s="61"/>
      <c r="M4458" s="61"/>
      <c r="N4458" s="61"/>
      <c r="O4458" s="61"/>
      <c r="P4458" s="61"/>
      <c r="Q4458" s="74">
        <v>3.6565374211799746</v>
      </c>
      <c r="R4458" s="61">
        <v>1</v>
      </c>
      <c r="S4458" s="61">
        <v>1</v>
      </c>
      <c r="T4458" s="61">
        <v>1</v>
      </c>
      <c r="U4458" s="61">
        <v>5</v>
      </c>
      <c r="V4458" s="61">
        <v>2013</v>
      </c>
      <c r="W4458" s="61" t="s">
        <v>25</v>
      </c>
      <c r="X4458" s="61" t="s">
        <v>572</v>
      </c>
      <c r="Y4458" s="61"/>
      <c r="AC4458"/>
    </row>
    <row r="4459" spans="2:29" x14ac:dyDescent="0.2">
      <c r="B4459" s="61" t="str">
        <f>INDEX(FlowMapping!$G$2:$G$875,MATCH(W4459&amp;D4459,FlowMapping!$E$2:$E$875,0))</f>
        <v>lead</v>
      </c>
      <c r="C4459" s="61">
        <f>INDEX(FlowMapping!$H$2:$H$875,MATCH(W4459&amp;D4459,FlowMapping!$E$2:$E$875,0))</f>
        <v>7439921</v>
      </c>
      <c r="D4459" s="61" t="s">
        <v>1025</v>
      </c>
      <c r="E4459" s="61" t="str">
        <f>INDEX(FlowMapping!$J$2:$J$875,MATCH(W4459&amp;D4459,FlowMapping!$E$2:$E$875,0))</f>
        <v>industrial</v>
      </c>
      <c r="F4459" s="61" t="str">
        <f>INDEX(FlowMapping!$M$2:$M$875,MATCH(W4459&amp;D4459,FlowMapping!$E$2:$E$875,0))</f>
        <v>67652827-017f-4856-8d0a-c97bac4c6562</v>
      </c>
      <c r="G4459" s="61" t="str">
        <f>INDEX(Activities!$B$2:$B$390,MATCH(H4459,Activities!$C$2:$C$390,0))</f>
        <v>Other state and local government enterprises</v>
      </c>
      <c r="H4459" s="61" t="s">
        <v>863</v>
      </c>
      <c r="I4459" s="61" t="s">
        <v>997</v>
      </c>
      <c r="J4459" s="62">
        <v>2.3762906669018721E-7</v>
      </c>
      <c r="K4459" s="61" t="s">
        <v>2093</v>
      </c>
      <c r="L4459" s="61"/>
      <c r="M4459" s="61"/>
      <c r="N4459" s="61"/>
      <c r="O4459" s="61"/>
      <c r="P4459" s="61"/>
      <c r="Q4459" s="74">
        <v>3.2630030039016864</v>
      </c>
      <c r="R4459" s="61">
        <v>1</v>
      </c>
      <c r="S4459" s="61">
        <v>1</v>
      </c>
      <c r="T4459" s="61">
        <v>1</v>
      </c>
      <c r="U4459" s="61">
        <v>5</v>
      </c>
      <c r="V4459" s="61">
        <v>2013</v>
      </c>
      <c r="W4459" s="61" t="s">
        <v>16</v>
      </c>
      <c r="X4459" s="61" t="s">
        <v>572</v>
      </c>
      <c r="Y4459" s="61"/>
      <c r="AC4459"/>
    </row>
    <row r="4460" spans="2:29" x14ac:dyDescent="0.2">
      <c r="B4460" s="61" t="str">
        <f>INDEX(FlowMapping!$G$2:$G$875,MATCH(W4460&amp;D4460,FlowMapping!$E$2:$E$875,0))</f>
        <v>NITROGLYCERIN</v>
      </c>
      <c r="C4460" s="61">
        <f>INDEX(FlowMapping!$H$2:$H$875,MATCH(W4460&amp;D4460,FlowMapping!$E$2:$E$875,0))</f>
        <v>55630</v>
      </c>
      <c r="D4460" s="61" t="s">
        <v>1025</v>
      </c>
      <c r="E4460" s="61" t="str">
        <f>INDEX(FlowMapping!$J$2:$J$875,MATCH(W4460&amp;D4460,FlowMapping!$E$2:$E$875,0))</f>
        <v>industrial</v>
      </c>
      <c r="F4460" s="61" t="str">
        <f>INDEX(FlowMapping!$M$2:$M$875,MATCH(W4460&amp;D4460,FlowMapping!$E$2:$E$875,0))</f>
        <v>51eca181-2f74-4179-882f-802b21921a8b</v>
      </c>
      <c r="G4460" s="61" t="str">
        <f>INDEX(Activities!$B$2:$B$390,MATCH(H4460,Activities!$C$2:$C$390,0))</f>
        <v>Other state and local government enterprises</v>
      </c>
      <c r="H4460" s="61" t="s">
        <v>863</v>
      </c>
      <c r="I4460" s="61" t="s">
        <v>997</v>
      </c>
      <c r="J4460" s="62">
        <v>1.9160117249934252E-8</v>
      </c>
      <c r="K4460" s="61" t="s">
        <v>2093</v>
      </c>
      <c r="L4460" s="61"/>
      <c r="M4460" s="61"/>
      <c r="N4460" s="61"/>
      <c r="O4460" s="61"/>
      <c r="P4460" s="61"/>
      <c r="Q4460" s="74">
        <v>4.9888880918647143</v>
      </c>
      <c r="R4460" s="61">
        <v>1</v>
      </c>
      <c r="S4460" s="61">
        <v>1</v>
      </c>
      <c r="T4460" s="61">
        <v>1</v>
      </c>
      <c r="U4460" s="61">
        <v>5</v>
      </c>
      <c r="V4460" s="61">
        <v>2013</v>
      </c>
      <c r="W4460" s="61" t="s">
        <v>322</v>
      </c>
      <c r="X4460" s="61" t="s">
        <v>572</v>
      </c>
      <c r="Y4460" s="61"/>
      <c r="AC4460"/>
    </row>
    <row r="4461" spans="2:29" x14ac:dyDescent="0.2">
      <c r="B4461" s="61" t="str">
        <f>INDEX(FlowMapping!$G$2:$G$875,MATCH(W4461&amp;D4461,FlowMapping!$E$2:$E$875,0))</f>
        <v>Dinitrotoluene, technical grade (2,4 (77%)- and 2,6 (19%)-)</v>
      </c>
      <c r="C4461" s="61">
        <f>INDEX(FlowMapping!$H$2:$H$875,MATCH(W4461&amp;D4461,FlowMapping!$E$2:$E$875,0))</f>
        <v>25321146</v>
      </c>
      <c r="D4461" s="61" t="s">
        <v>1025</v>
      </c>
      <c r="E4461" s="61" t="str">
        <f>INDEX(FlowMapping!$J$2:$J$875,MATCH(W4461&amp;D4461,FlowMapping!$E$2:$E$875,0))</f>
        <v>unspecified</v>
      </c>
      <c r="F4461" s="61" t="str">
        <f>INDEX(FlowMapping!$M$2:$M$875,MATCH(W4461&amp;D4461,FlowMapping!$E$2:$E$875,0))</f>
        <v>0150b447-b455-4f87-baf3-811952588948</v>
      </c>
      <c r="G4461" s="61" t="str">
        <f>INDEX(Activities!$B$2:$B$390,MATCH(H4461,Activities!$C$2:$C$390,0))</f>
        <v>Other state and local government enterprises</v>
      </c>
      <c r="H4461" s="61" t="s">
        <v>863</v>
      </c>
      <c r="I4461" s="61" t="s">
        <v>997</v>
      </c>
      <c r="J4461" s="62">
        <v>1.2750216331172221E-8</v>
      </c>
      <c r="K4461" s="61" t="s">
        <v>2093</v>
      </c>
      <c r="L4461" s="61"/>
      <c r="M4461" s="61"/>
      <c r="N4461" s="61"/>
      <c r="O4461" s="61"/>
      <c r="P4461" s="61"/>
      <c r="Q4461" s="74">
        <v>4.6481419193401443</v>
      </c>
      <c r="R4461" s="61">
        <v>1</v>
      </c>
      <c r="S4461" s="61">
        <v>1</v>
      </c>
      <c r="T4461" s="61">
        <v>1</v>
      </c>
      <c r="U4461" s="61">
        <v>5</v>
      </c>
      <c r="V4461" s="61">
        <v>2013</v>
      </c>
      <c r="W4461" s="61" t="s">
        <v>345</v>
      </c>
      <c r="X4461" s="61" t="s">
        <v>572</v>
      </c>
      <c r="Y4461" s="61"/>
      <c r="AC4461"/>
    </row>
    <row r="4462" spans="2:29" x14ac:dyDescent="0.2">
      <c r="B4462" s="61" t="str">
        <f>INDEX(FlowMapping!$G$2:$G$875,MATCH(W4462&amp;D4462,FlowMapping!$E$2:$E$875,0))</f>
        <v>Phthalate, dibutyl-</v>
      </c>
      <c r="C4462" s="61">
        <f>INDEX(FlowMapping!$H$2:$H$875,MATCH(W4462&amp;D4462,FlowMapping!$E$2:$E$875,0))</f>
        <v>84742</v>
      </c>
      <c r="D4462" s="61" t="s">
        <v>1025</v>
      </c>
      <c r="E4462" s="61" t="str">
        <f>INDEX(FlowMapping!$J$2:$J$875,MATCH(W4462&amp;D4462,FlowMapping!$E$2:$E$875,0))</f>
        <v>industrial</v>
      </c>
      <c r="F4462" s="61" t="str">
        <f>INDEX(FlowMapping!$M$2:$M$875,MATCH(W4462&amp;D4462,FlowMapping!$E$2:$E$875,0))</f>
        <v>cd1407b1-824d-449b-9483-5b8ccf4e95dc</v>
      </c>
      <c r="G4462" s="61" t="str">
        <f>INDEX(Activities!$B$2:$B$390,MATCH(H4462,Activities!$C$2:$C$390,0))</f>
        <v>Other state and local government enterprises</v>
      </c>
      <c r="H4462" s="61" t="s">
        <v>863</v>
      </c>
      <c r="I4462" s="61" t="s">
        <v>997</v>
      </c>
      <c r="J4462" s="62">
        <v>4.6757102663341141E-9</v>
      </c>
      <c r="K4462" s="61" t="s">
        <v>2093</v>
      </c>
      <c r="L4462" s="61"/>
      <c r="M4462" s="61"/>
      <c r="N4462" s="61"/>
      <c r="O4462" s="61"/>
      <c r="P4462" s="61"/>
      <c r="Q4462" s="74">
        <v>3.9922441464980105</v>
      </c>
      <c r="R4462" s="61">
        <v>1</v>
      </c>
      <c r="S4462" s="61">
        <v>1</v>
      </c>
      <c r="T4462" s="61">
        <v>1</v>
      </c>
      <c r="U4462" s="61">
        <v>5</v>
      </c>
      <c r="V4462" s="61">
        <v>2013</v>
      </c>
      <c r="W4462" s="61" t="s">
        <v>157</v>
      </c>
      <c r="X4462" s="61" t="s">
        <v>572</v>
      </c>
      <c r="Y4462" s="61"/>
      <c r="AC4462"/>
    </row>
    <row r="4463" spans="2:29" x14ac:dyDescent="0.2">
      <c r="B4463" s="61" t="str">
        <f>INDEX(FlowMapping!$G$2:$G$875,MATCH(W4463&amp;D4463,FlowMapping!$E$2:$E$875,0))</f>
        <v>Ethylene glycol</v>
      </c>
      <c r="C4463" s="61">
        <f>INDEX(FlowMapping!$H$2:$H$875,MATCH(W4463&amp;D4463,FlowMapping!$E$2:$E$875,0))</f>
        <v>107211</v>
      </c>
      <c r="D4463" s="61" t="s">
        <v>1025</v>
      </c>
      <c r="E4463" s="61" t="str">
        <f>INDEX(FlowMapping!$J$2:$J$875,MATCH(W4463&amp;D4463,FlowMapping!$E$2:$E$875,0))</f>
        <v>unspecified</v>
      </c>
      <c r="F4463" s="61" t="str">
        <f>INDEX(FlowMapping!$M$2:$M$875,MATCH(W4463&amp;D4463,FlowMapping!$E$2:$E$875,0))</f>
        <v>6b3eef74-d2b3-4925-85f7-b56ec21ce36a</v>
      </c>
      <c r="G4463" s="61" t="str">
        <f>INDEX(Activities!$B$2:$B$390,MATCH(H4463,Activities!$C$2:$C$390,0))</f>
        <v>Other state and local government enterprises</v>
      </c>
      <c r="H4463" s="61" t="s">
        <v>863</v>
      </c>
      <c r="I4463" s="61" t="s">
        <v>997</v>
      </c>
      <c r="J4463" s="62">
        <v>4.5960477982013832E-9</v>
      </c>
      <c r="K4463" s="61" t="s">
        <v>2093</v>
      </c>
      <c r="L4463" s="61"/>
      <c r="M4463" s="61"/>
      <c r="N4463" s="61"/>
      <c r="O4463" s="61"/>
      <c r="P4463" s="61"/>
      <c r="Q4463" s="74">
        <v>4.5188857415186359</v>
      </c>
      <c r="R4463" s="61">
        <v>1</v>
      </c>
      <c r="S4463" s="61">
        <v>1</v>
      </c>
      <c r="T4463" s="61">
        <v>1</v>
      </c>
      <c r="U4463" s="61">
        <v>5</v>
      </c>
      <c r="V4463" s="61">
        <v>2013</v>
      </c>
      <c r="W4463" s="61" t="s">
        <v>3</v>
      </c>
      <c r="X4463" s="61" t="s">
        <v>572</v>
      </c>
      <c r="Y4463" s="61"/>
      <c r="AC4463"/>
    </row>
    <row r="4464" spans="2:29" x14ac:dyDescent="0.2">
      <c r="B4464" s="61" t="str">
        <f>INDEX(FlowMapping!$G$2:$G$875,MATCH(W4464&amp;D4464,FlowMapping!$E$2:$E$875,0))</f>
        <v>nickel</v>
      </c>
      <c r="C4464" s="61">
        <f>INDEX(FlowMapping!$H$2:$H$875,MATCH(W4464&amp;D4464,FlowMapping!$E$2:$E$875,0))</f>
        <v>7440020</v>
      </c>
      <c r="D4464" s="61" t="s">
        <v>1025</v>
      </c>
      <c r="E4464" s="61" t="str">
        <f>INDEX(FlowMapping!$J$2:$J$875,MATCH(W4464&amp;D4464,FlowMapping!$E$2:$E$875,0))</f>
        <v>industrial</v>
      </c>
      <c r="F4464" s="61" t="str">
        <f>INDEX(FlowMapping!$M$2:$M$875,MATCH(W4464&amp;D4464,FlowMapping!$E$2:$E$875,0))</f>
        <v>a72a45ee-395a-4d25-b893-9d183e43e76e</v>
      </c>
      <c r="G4464" s="61" t="str">
        <f>INDEX(Activities!$B$2:$B$390,MATCH(H4464,Activities!$C$2:$C$390,0))</f>
        <v>Other state and local government enterprises</v>
      </c>
      <c r="H4464" s="61" t="s">
        <v>863</v>
      </c>
      <c r="I4464" s="61" t="s">
        <v>997</v>
      </c>
      <c r="J4464" s="62">
        <v>3.0951251934852073E-9</v>
      </c>
      <c r="K4464" s="61" t="s">
        <v>2093</v>
      </c>
      <c r="L4464" s="61"/>
      <c r="M4464" s="61"/>
      <c r="N4464" s="61"/>
      <c r="O4464" s="61"/>
      <c r="P4464" s="61"/>
      <c r="Q4464" s="74">
        <v>3.9444471754144543</v>
      </c>
      <c r="R4464" s="61">
        <v>1</v>
      </c>
      <c r="S4464" s="61">
        <v>1</v>
      </c>
      <c r="T4464" s="61">
        <v>1</v>
      </c>
      <c r="U4464" s="61">
        <v>5</v>
      </c>
      <c r="V4464" s="61">
        <v>2013</v>
      </c>
      <c r="W4464" s="61" t="s">
        <v>15</v>
      </c>
      <c r="X4464" s="61" t="s">
        <v>572</v>
      </c>
      <c r="Y4464" s="61"/>
      <c r="AC4464"/>
    </row>
    <row r="4465" spans="2:29" x14ac:dyDescent="0.2">
      <c r="B4465" s="61" t="str">
        <f>INDEX(FlowMapping!$G$2:$G$875,MATCH(W4465&amp;D4465,FlowMapping!$E$2:$E$875,0))</f>
        <v>chromium</v>
      </c>
      <c r="C4465" s="61">
        <f>INDEX(FlowMapping!$H$2:$H$875,MATCH(W4465&amp;D4465,FlowMapping!$E$2:$E$875,0))</f>
        <v>7440473</v>
      </c>
      <c r="D4465" s="61" t="s">
        <v>1025</v>
      </c>
      <c r="E4465" s="61" t="str">
        <f>INDEX(FlowMapping!$J$2:$J$875,MATCH(W4465&amp;D4465,FlowMapping!$E$2:$E$875,0))</f>
        <v>industrial</v>
      </c>
      <c r="F4465" s="61" t="str">
        <f>INDEX(FlowMapping!$M$2:$M$875,MATCH(W4465&amp;D4465,FlowMapping!$E$2:$E$875,0))</f>
        <v>e65a9c58-21f1-48b6-b738-d05a8f10e5f3</v>
      </c>
      <c r="G4465" s="61" t="str">
        <f>INDEX(Activities!$B$2:$B$390,MATCH(H4465,Activities!$C$2:$C$390,0))</f>
        <v>Other state and local government enterprises</v>
      </c>
      <c r="H4465" s="61" t="s">
        <v>863</v>
      </c>
      <c r="I4465" s="61" t="s">
        <v>997</v>
      </c>
      <c r="J4465" s="62">
        <v>2.0582875313268911E-9</v>
      </c>
      <c r="K4465" s="61" t="s">
        <v>2093</v>
      </c>
      <c r="L4465" s="61"/>
      <c r="M4465" s="61"/>
      <c r="N4465" s="61"/>
      <c r="O4465" s="61"/>
      <c r="P4465" s="61"/>
      <c r="Q4465" s="74">
        <v>4.1265483800781633</v>
      </c>
      <c r="R4465" s="61">
        <v>1</v>
      </c>
      <c r="S4465" s="61">
        <v>1</v>
      </c>
      <c r="T4465" s="61">
        <v>1</v>
      </c>
      <c r="U4465" s="61">
        <v>5</v>
      </c>
      <c r="V4465" s="61">
        <v>2013</v>
      </c>
      <c r="W4465" s="61" t="s">
        <v>13</v>
      </c>
      <c r="X4465" s="61" t="s">
        <v>572</v>
      </c>
      <c r="Y4465" s="61"/>
      <c r="AC4465"/>
    </row>
    <row r="4466" spans="2:29" x14ac:dyDescent="0.2">
      <c r="B4466" s="61" t="str">
        <f>INDEX(FlowMapping!$G$2:$G$875,MATCH(W4466&amp;D4466,FlowMapping!$E$2:$E$875,0))</f>
        <v>manganese</v>
      </c>
      <c r="C4466" s="61">
        <f>INDEX(FlowMapping!$H$2:$H$875,MATCH(W4466&amp;D4466,FlowMapping!$E$2:$E$875,0))</f>
        <v>7439965</v>
      </c>
      <c r="D4466" s="61" t="s">
        <v>1025</v>
      </c>
      <c r="E4466" s="61" t="str">
        <f>INDEX(FlowMapping!$J$2:$J$875,MATCH(W4466&amp;D4466,FlowMapping!$E$2:$E$875,0))</f>
        <v>industrial</v>
      </c>
      <c r="F4466" s="61" t="str">
        <f>INDEX(FlowMapping!$M$2:$M$875,MATCH(W4466&amp;D4466,FlowMapping!$E$2:$E$875,0))</f>
        <v>9c706cff-cb82-4207-a589-95896e04dc08</v>
      </c>
      <c r="G4466" s="61" t="str">
        <f>INDEX(Activities!$B$2:$B$390,MATCH(H4466,Activities!$C$2:$C$390,0))</f>
        <v>Other state and local government enterprises</v>
      </c>
      <c r="H4466" s="61" t="s">
        <v>863</v>
      </c>
      <c r="I4466" s="61" t="s">
        <v>997</v>
      </c>
      <c r="J4466" s="62">
        <v>1.6512599804743551E-9</v>
      </c>
      <c r="K4466" s="61" t="s">
        <v>2093</v>
      </c>
      <c r="L4466" s="61"/>
      <c r="M4466" s="61"/>
      <c r="N4466" s="61"/>
      <c r="O4466" s="61"/>
      <c r="P4466" s="61"/>
      <c r="Q4466" s="74">
        <v>3.875816041732731</v>
      </c>
      <c r="R4466" s="61">
        <v>1</v>
      </c>
      <c r="S4466" s="61">
        <v>1</v>
      </c>
      <c r="T4466" s="61">
        <v>1</v>
      </c>
      <c r="U4466" s="61">
        <v>5</v>
      </c>
      <c r="V4466" s="61">
        <v>2013</v>
      </c>
      <c r="W4466" s="61" t="s">
        <v>21</v>
      </c>
      <c r="X4466" s="61" t="s">
        <v>572</v>
      </c>
      <c r="Y4466" s="61"/>
      <c r="AC4466"/>
    </row>
    <row r="4467" spans="2:29" x14ac:dyDescent="0.2">
      <c r="B4467" s="61" t="str">
        <f>INDEX(FlowMapping!$G$2:$G$875,MATCH(W4467&amp;D4467,FlowMapping!$E$2:$E$875,0))</f>
        <v>1-Methyl-2-pyrrolidinone</v>
      </c>
      <c r="C4467" s="61">
        <f>INDEX(FlowMapping!$H$2:$H$875,MATCH(W4467&amp;D4467,FlowMapping!$E$2:$E$875,0))</f>
        <v>872504</v>
      </c>
      <c r="D4467" s="61" t="s">
        <v>1025</v>
      </c>
      <c r="E4467" s="61" t="str">
        <f>INDEX(FlowMapping!$J$2:$J$875,MATCH(W4467&amp;D4467,FlowMapping!$E$2:$E$875,0))</f>
        <v>unspecified</v>
      </c>
      <c r="F4467" s="61" t="str">
        <f>INDEX(FlowMapping!$M$2:$M$875,MATCH(W4467&amp;D4467,FlowMapping!$E$2:$E$875,0))</f>
        <v>8ce763d3-4513-4005-b0af-f5ac4694e1cd</v>
      </c>
      <c r="G4467" s="61" t="str">
        <f>INDEX(Activities!$B$2:$B$390,MATCH(H4467,Activities!$C$2:$C$390,0))</f>
        <v>Other state and local government enterprises</v>
      </c>
      <c r="H4467" s="61" t="s">
        <v>863</v>
      </c>
      <c r="I4467" s="61" t="s">
        <v>997</v>
      </c>
      <c r="J4467" s="62">
        <v>1.4076290031473992E-9</v>
      </c>
      <c r="K4467" s="61" t="s">
        <v>2093</v>
      </c>
      <c r="L4467" s="61"/>
      <c r="M4467" s="61"/>
      <c r="N4467" s="61"/>
      <c r="O4467" s="61"/>
      <c r="P4467" s="61"/>
      <c r="Q4467" s="74">
        <v>4.7294197670253508</v>
      </c>
      <c r="R4467" s="61">
        <v>1</v>
      </c>
      <c r="S4467" s="61">
        <v>1</v>
      </c>
      <c r="T4467" s="61">
        <v>1</v>
      </c>
      <c r="U4467" s="61">
        <v>5</v>
      </c>
      <c r="V4467" s="61">
        <v>2013</v>
      </c>
      <c r="W4467" s="61" t="s">
        <v>50</v>
      </c>
      <c r="X4467" s="61" t="s">
        <v>572</v>
      </c>
      <c r="Y4467" s="61"/>
      <c r="AC4467"/>
    </row>
    <row r="4468" spans="2:29" x14ac:dyDescent="0.2">
      <c r="B4468" s="61" t="str">
        <f>INDEX(FlowMapping!$G$2:$G$875,MATCH(W4468&amp;D4468,FlowMapping!$E$2:$E$875,0))</f>
        <v>Naphthalene</v>
      </c>
      <c r="C4468" s="61">
        <f>INDEX(FlowMapping!$H$2:$H$875,MATCH(W4468&amp;D4468,FlowMapping!$E$2:$E$875,0))</f>
        <v>91203</v>
      </c>
      <c r="D4468" s="61" t="s">
        <v>1025</v>
      </c>
      <c r="E4468" s="61" t="str">
        <f>INDEX(FlowMapping!$J$2:$J$875,MATCH(W4468&amp;D4468,FlowMapping!$E$2:$E$875,0))</f>
        <v>unspecified</v>
      </c>
      <c r="F4468" s="61" t="str">
        <f>INDEX(FlowMapping!$M$2:$M$875,MATCH(W4468&amp;D4468,FlowMapping!$E$2:$E$875,0))</f>
        <v>5f164323-3e2b-47c7-82e2-e20a95361c64</v>
      </c>
      <c r="G4468" s="61" t="str">
        <f>INDEX(Activities!$B$2:$B$390,MATCH(H4468,Activities!$C$2:$C$390,0))</f>
        <v>Other state and local government enterprises</v>
      </c>
      <c r="H4468" s="61" t="s">
        <v>863</v>
      </c>
      <c r="I4468" s="61" t="s">
        <v>997</v>
      </c>
      <c r="J4468" s="62">
        <v>1.6103665801662203E-10</v>
      </c>
      <c r="K4468" s="61" t="s">
        <v>2093</v>
      </c>
      <c r="L4468" s="61"/>
      <c r="M4468" s="61"/>
      <c r="N4468" s="61"/>
      <c r="O4468" s="61"/>
      <c r="P4468" s="61"/>
      <c r="Q4468" s="74">
        <v>3.9824340342869857</v>
      </c>
      <c r="R4468" s="61">
        <v>1</v>
      </c>
      <c r="S4468" s="61">
        <v>1</v>
      </c>
      <c r="T4468" s="61">
        <v>1</v>
      </c>
      <c r="U4468" s="61">
        <v>5</v>
      </c>
      <c r="V4468" s="61">
        <v>2013</v>
      </c>
      <c r="W4468" s="61" t="s">
        <v>55</v>
      </c>
      <c r="X4468" s="61" t="s">
        <v>572</v>
      </c>
      <c r="Y4468" s="61"/>
      <c r="AC4468"/>
    </row>
    <row r="4469" spans="2:29" x14ac:dyDescent="0.2">
      <c r="B4469" s="61" t="str">
        <f>INDEX(FlowMapping!$G$2:$G$875,MATCH(W4469&amp;D4469,FlowMapping!$E$2:$E$875,0))</f>
        <v>Phosphorus</v>
      </c>
      <c r="C4469" s="61">
        <f>INDEX(FlowMapping!$H$2:$H$875,MATCH(W4469&amp;D4469,FlowMapping!$E$2:$E$875,0))</f>
        <v>7723140</v>
      </c>
      <c r="D4469" s="61" t="s">
        <v>1025</v>
      </c>
      <c r="E4469" s="61" t="str">
        <f>INDEX(FlowMapping!$J$2:$J$875,MATCH(W4469&amp;D4469,FlowMapping!$E$2:$E$875,0))</f>
        <v>unspecified</v>
      </c>
      <c r="F4469" s="61" t="str">
        <f>INDEX(FlowMapping!$M$2:$M$875,MATCH(W4469&amp;D4469,FlowMapping!$E$2:$E$875,0))</f>
        <v>8b0a4a41-c65c-4d94-b10c-94ddb98abdd2</v>
      </c>
      <c r="G4469" s="61" t="str">
        <f>INDEX(Activities!$B$2:$B$390,MATCH(H4469,Activities!$C$2:$C$390,0))</f>
        <v>Other state and local government enterprises</v>
      </c>
      <c r="H4469" s="61" t="s">
        <v>863</v>
      </c>
      <c r="I4469" s="61" t="s">
        <v>997</v>
      </c>
      <c r="J4469" s="62">
        <v>1.3481340760923732E-10</v>
      </c>
      <c r="K4469" s="61" t="s">
        <v>2093</v>
      </c>
      <c r="L4469" s="61"/>
      <c r="M4469" s="61"/>
      <c r="N4469" s="61"/>
      <c r="O4469" s="61"/>
      <c r="P4469" s="61"/>
      <c r="Q4469" s="74">
        <v>4.1581805519231505</v>
      </c>
      <c r="R4469" s="61">
        <v>1</v>
      </c>
      <c r="S4469" s="61">
        <v>1</v>
      </c>
      <c r="T4469" s="61">
        <v>1</v>
      </c>
      <c r="U4469" s="61">
        <v>5</v>
      </c>
      <c r="V4469" s="61">
        <v>2013</v>
      </c>
      <c r="W4469" s="61" t="s">
        <v>69</v>
      </c>
      <c r="X4469" s="61" t="s">
        <v>572</v>
      </c>
      <c r="Y4469" s="61"/>
      <c r="AC4469"/>
    </row>
    <row r="4470" spans="2:29" x14ac:dyDescent="0.2">
      <c r="B4470" s="61" t="str">
        <f>INDEX(FlowMapping!$G$2:$G$875,MATCH(W4470&amp;D4470,FlowMapping!$E$2:$E$875,0))</f>
        <v>NITRIC ACID</v>
      </c>
      <c r="C4470" s="61">
        <f>INDEX(FlowMapping!$H$2:$H$875,MATCH(W4470&amp;D4470,FlowMapping!$E$2:$E$875,0))</f>
        <v>7697372</v>
      </c>
      <c r="D4470" s="61" t="s">
        <v>1025</v>
      </c>
      <c r="E4470" s="61" t="str">
        <f>INDEX(FlowMapping!$J$2:$J$875,MATCH(W4470&amp;D4470,FlowMapping!$E$2:$E$875,0))</f>
        <v>unspecified</v>
      </c>
      <c r="F4470" s="61" t="str">
        <f>INDEX(FlowMapping!$M$2:$M$875,MATCH(W4470&amp;D4470,FlowMapping!$E$2:$E$875,0))</f>
        <v>aaa22d17-5c74-4b6f-bdaf-69b4b54e2480</v>
      </c>
      <c r="G4470" s="61" t="str">
        <f>INDEX(Activities!$B$2:$B$390,MATCH(H4470,Activities!$C$2:$C$390,0))</f>
        <v>Other state and local government enterprises</v>
      </c>
      <c r="H4470" s="61" t="s">
        <v>863</v>
      </c>
      <c r="I4470" s="61" t="s">
        <v>997</v>
      </c>
      <c r="J4470" s="62">
        <v>1.0120537831836888E-10</v>
      </c>
      <c r="K4470" s="61" t="s">
        <v>2093</v>
      </c>
      <c r="L4470" s="61"/>
      <c r="M4470" s="61"/>
      <c r="N4470" s="61"/>
      <c r="O4470" s="61"/>
      <c r="P4470" s="61"/>
      <c r="Q4470" s="74">
        <v>3.3313508718933869</v>
      </c>
      <c r="R4470" s="61">
        <v>1</v>
      </c>
      <c r="S4470" s="61">
        <v>1</v>
      </c>
      <c r="T4470" s="61">
        <v>1</v>
      </c>
      <c r="U4470" s="61">
        <v>5</v>
      </c>
      <c r="V4470" s="61">
        <v>2013</v>
      </c>
      <c r="W4470" s="61" t="s">
        <v>65</v>
      </c>
      <c r="X4470" s="61" t="s">
        <v>572</v>
      </c>
      <c r="Y4470" s="61"/>
      <c r="AC4470"/>
    </row>
    <row r="4471" spans="2:29" x14ac:dyDescent="0.2">
      <c r="B4471" s="61" t="str">
        <f>INDEX(FlowMapping!$G$2:$G$875,MATCH(W4471&amp;D4471,FlowMapping!$E$2:$E$875,0))</f>
        <v>Xylene</v>
      </c>
      <c r="C4471" s="61">
        <f>INDEX(FlowMapping!$H$2:$H$875,MATCH(W4471&amp;D4471,FlowMapping!$E$2:$E$875,0))</f>
        <v>1330207</v>
      </c>
      <c r="D4471" s="61" t="s">
        <v>1025</v>
      </c>
      <c r="E4471" s="61" t="str">
        <f>INDEX(FlowMapping!$J$2:$J$875,MATCH(W4471&amp;D4471,FlowMapping!$E$2:$E$875,0))</f>
        <v>unspecified</v>
      </c>
      <c r="F4471" s="61" t="str">
        <f>INDEX(FlowMapping!$M$2:$M$875,MATCH(W4471&amp;D4471,FlowMapping!$E$2:$E$875,0))</f>
        <v>2ba54ae3-bb4c-498b-9704-c6f86e02e08b</v>
      </c>
      <c r="G4471" s="61" t="str">
        <f>INDEX(Activities!$B$2:$B$390,MATCH(H4471,Activities!$C$2:$C$390,0))</f>
        <v>Other state and local government enterprises</v>
      </c>
      <c r="H4471" s="61" t="s">
        <v>863</v>
      </c>
      <c r="I4471" s="61" t="s">
        <v>997</v>
      </c>
      <c r="J4471" s="62">
        <v>5.0384808904462431E-13</v>
      </c>
      <c r="K4471" s="61" t="s">
        <v>2093</v>
      </c>
      <c r="L4471" s="61"/>
      <c r="M4471" s="61"/>
      <c r="N4471" s="61"/>
      <c r="O4471" s="61"/>
      <c r="P4471" s="61"/>
      <c r="Q4471" s="74">
        <v>4.35776584403472</v>
      </c>
      <c r="R4471" s="61">
        <v>1</v>
      </c>
      <c r="S4471" s="61">
        <v>1</v>
      </c>
      <c r="T4471" s="61">
        <v>1</v>
      </c>
      <c r="U4471" s="61">
        <v>5</v>
      </c>
      <c r="V4471" s="61">
        <v>2013</v>
      </c>
      <c r="W4471" s="61" t="s">
        <v>29</v>
      </c>
      <c r="X4471" s="61" t="s">
        <v>572</v>
      </c>
      <c r="Y4471" s="61"/>
      <c r="AC4471"/>
    </row>
    <row r="4472" spans="2:29" x14ac:dyDescent="0.2">
      <c r="B4472" s="61" t="str">
        <f>INDEX(FlowMapping!$G$2:$G$875,MATCH(W4472&amp;D4472,FlowMapping!$E$2:$E$875,0))</f>
        <v>benzene</v>
      </c>
      <c r="C4472" s="61">
        <f>INDEX(FlowMapping!$H$2:$H$875,MATCH(W4472&amp;D4472,FlowMapping!$E$2:$E$875,0))</f>
        <v>71432</v>
      </c>
      <c r="D4472" s="61" t="s">
        <v>1025</v>
      </c>
      <c r="E4472" s="61" t="str">
        <f>INDEX(FlowMapping!$J$2:$J$875,MATCH(W4472&amp;D4472,FlowMapping!$E$2:$E$875,0))</f>
        <v>industrial</v>
      </c>
      <c r="F4472" s="61" t="str">
        <f>INDEX(FlowMapping!$M$2:$M$875,MATCH(W4472&amp;D4472,FlowMapping!$E$2:$E$875,0))</f>
        <v>eba2488b-793f-4ef7-bb4f-f860cdd078e3</v>
      </c>
      <c r="G4472" s="61" t="str">
        <f>INDEX(Activities!$B$2:$B$390,MATCH(H4472,Activities!$C$2:$C$390,0))</f>
        <v>Other state and local government enterprises</v>
      </c>
      <c r="H4472" s="61" t="s">
        <v>863</v>
      </c>
      <c r="I4472" s="61" t="s">
        <v>997</v>
      </c>
      <c r="J4472" s="62">
        <v>7.7619840744712404E-14</v>
      </c>
      <c r="K4472" s="61" t="s">
        <v>2093</v>
      </c>
      <c r="L4472" s="61"/>
      <c r="M4472" s="61"/>
      <c r="N4472" s="61"/>
      <c r="O4472" s="61"/>
      <c r="P4472" s="61"/>
      <c r="Q4472" s="74">
        <v>3.4384362235086336</v>
      </c>
      <c r="R4472" s="61">
        <v>1</v>
      </c>
      <c r="S4472" s="61">
        <v>1</v>
      </c>
      <c r="T4472" s="61">
        <v>1</v>
      </c>
      <c r="U4472" s="61">
        <v>5</v>
      </c>
      <c r="V4472" s="61">
        <v>2013</v>
      </c>
      <c r="W4472" s="61" t="s">
        <v>37</v>
      </c>
      <c r="X4472" s="61" t="s">
        <v>572</v>
      </c>
      <c r="Y4472" s="61"/>
      <c r="AC4472"/>
    </row>
    <row r="4473" spans="2:29" x14ac:dyDescent="0.2">
      <c r="B4473" s="61" t="str">
        <f>INDEX(FlowMapping!$G$2:$G$875,MATCH(W4473&amp;D4473,FlowMapping!$E$2:$E$875,0))</f>
        <v>1,2,4-trimethylbenzene</v>
      </c>
      <c r="C4473" s="61">
        <f>INDEX(FlowMapping!$H$2:$H$875,MATCH(W4473&amp;D4473,FlowMapping!$E$2:$E$875,0))</f>
        <v>95636</v>
      </c>
      <c r="D4473" s="61" t="s">
        <v>1003</v>
      </c>
      <c r="E4473" s="61" t="str">
        <f>INDEX(FlowMapping!$J$2:$J$875,MATCH(W4473&amp;D4473,FlowMapping!$E$2:$E$875,0))</f>
        <v>unspecified</v>
      </c>
      <c r="F4473" s="61" t="str">
        <f>INDEX(FlowMapping!$M$2:$M$875,MATCH(W4473&amp;D4473,FlowMapping!$E$2:$E$875,0))</f>
        <v>776e1b2c-6a86-35c1-b2ed-61952ecd792c</v>
      </c>
      <c r="G4473" s="61" t="str">
        <f>INDEX(Activities!$B$2:$B$390,MATCH(H4473,Activities!$C$2:$C$390,0))</f>
        <v>Federal general government (defense)</v>
      </c>
      <c r="H4473" s="61" t="s">
        <v>854</v>
      </c>
      <c r="I4473" s="61" t="s">
        <v>997</v>
      </c>
      <c r="J4473" s="62">
        <v>1.0376547131135237E-10</v>
      </c>
      <c r="K4473" s="61" t="s">
        <v>2093</v>
      </c>
      <c r="L4473" s="61"/>
      <c r="M4473" s="61"/>
      <c r="N4473" s="61"/>
      <c r="O4473" s="61"/>
      <c r="P4473" s="61"/>
      <c r="Q4473" s="74">
        <v>4.5570818261911716</v>
      </c>
      <c r="R4473" s="61">
        <v>1</v>
      </c>
      <c r="S4473" s="61">
        <v>1</v>
      </c>
      <c r="T4473" s="61">
        <v>1</v>
      </c>
      <c r="U4473" s="61">
        <v>5</v>
      </c>
      <c r="V4473" s="61">
        <v>2013</v>
      </c>
      <c r="W4473" s="61" t="s">
        <v>32</v>
      </c>
      <c r="X4473" s="61" t="s">
        <v>572</v>
      </c>
      <c r="Y4473" s="61"/>
      <c r="AC4473"/>
    </row>
    <row r="4474" spans="2:29" x14ac:dyDescent="0.2">
      <c r="B4474" s="61" t="str">
        <f>INDEX(FlowMapping!$G$2:$G$875,MATCH(W4474&amp;D4474,FlowMapping!$E$2:$E$875,0))</f>
        <v>Aluminum</v>
      </c>
      <c r="C4474" s="61">
        <f>INDEX(FlowMapping!$H$2:$H$875,MATCH(W4474&amp;D4474,FlowMapping!$E$2:$E$875,0))</f>
        <v>7429905</v>
      </c>
      <c r="D4474" s="61" t="s">
        <v>1003</v>
      </c>
      <c r="E4474" s="61" t="str">
        <f>INDEX(FlowMapping!$J$2:$J$875,MATCH(W4474&amp;D4474,FlowMapping!$E$2:$E$875,0))</f>
        <v>unspecified</v>
      </c>
      <c r="F4474" s="61" t="str">
        <f>INDEX(FlowMapping!$M$2:$M$875,MATCH(W4474&amp;D4474,FlowMapping!$E$2:$E$875,0))</f>
        <v>ff65658c-2d39-44a2-b23e-7ec3c644f064</v>
      </c>
      <c r="G4474" s="61" t="str">
        <f>INDEX(Activities!$B$2:$B$390,MATCH(H4474,Activities!$C$2:$C$390,0))</f>
        <v>Federal general government (defense)</v>
      </c>
      <c r="H4474" s="61" t="s">
        <v>854</v>
      </c>
      <c r="I4474" s="61" t="s">
        <v>997</v>
      </c>
      <c r="J4474" s="62">
        <v>3.608641718833121E-11</v>
      </c>
      <c r="K4474" s="61" t="s">
        <v>2093</v>
      </c>
      <c r="L4474" s="61"/>
      <c r="M4474" s="61"/>
      <c r="N4474" s="61"/>
      <c r="O4474" s="61"/>
      <c r="P4474" s="61"/>
      <c r="Q4474" s="74">
        <v>3.5763266055878251</v>
      </c>
      <c r="R4474" s="61">
        <v>1</v>
      </c>
      <c r="S4474" s="61">
        <v>1</v>
      </c>
      <c r="T4474" s="61">
        <v>1</v>
      </c>
      <c r="U4474" s="61">
        <v>5</v>
      </c>
      <c r="V4474" s="61">
        <v>2013</v>
      </c>
      <c r="W4474" s="61" t="s">
        <v>81</v>
      </c>
      <c r="X4474" s="61" t="s">
        <v>572</v>
      </c>
      <c r="Y4474" s="61"/>
      <c r="AC4474"/>
    </row>
    <row r="4475" spans="2:29" x14ac:dyDescent="0.2">
      <c r="B4475" s="61" t="str">
        <f>INDEX(FlowMapping!$G$2:$G$875,MATCH(W4475&amp;D4475,FlowMapping!$E$2:$E$875,0))</f>
        <v>chromium</v>
      </c>
      <c r="C4475" s="61">
        <f>INDEX(FlowMapping!$H$2:$H$875,MATCH(W4475&amp;D4475,FlowMapping!$E$2:$E$875,0))</f>
        <v>7440473</v>
      </c>
      <c r="D4475" s="61" t="s">
        <v>1003</v>
      </c>
      <c r="E4475" s="61" t="str">
        <f>INDEX(FlowMapping!$J$2:$J$875,MATCH(W4475&amp;D4475,FlowMapping!$E$2:$E$875,0))</f>
        <v>unspecified</v>
      </c>
      <c r="F4475" s="61" t="str">
        <f>INDEX(FlowMapping!$M$2:$M$875,MATCH(W4475&amp;D4475,FlowMapping!$E$2:$E$875,0))</f>
        <v>e142b577-e934-4085-9a07-3983d4d92afb</v>
      </c>
      <c r="G4475" s="61" t="str">
        <f>INDEX(Activities!$B$2:$B$390,MATCH(H4475,Activities!$C$2:$C$390,0))</f>
        <v>Federal general government (defense)</v>
      </c>
      <c r="H4475" s="61" t="s">
        <v>854</v>
      </c>
      <c r="I4475" s="61" t="s">
        <v>997</v>
      </c>
      <c r="J4475" s="62">
        <v>1.748625219303249E-11</v>
      </c>
      <c r="K4475" s="61" t="s">
        <v>2093</v>
      </c>
      <c r="L4475" s="61"/>
      <c r="M4475" s="61"/>
      <c r="N4475" s="61"/>
      <c r="O4475" s="61"/>
      <c r="P4475" s="61"/>
      <c r="Q4475" s="74">
        <v>4.1265483800781633</v>
      </c>
      <c r="R4475" s="61">
        <v>1</v>
      </c>
      <c r="S4475" s="61">
        <v>1</v>
      </c>
      <c r="T4475" s="61">
        <v>1</v>
      </c>
      <c r="U4475" s="61">
        <v>5</v>
      </c>
      <c r="V4475" s="61">
        <v>2013</v>
      </c>
      <c r="W4475" s="61" t="s">
        <v>13</v>
      </c>
      <c r="X4475" s="61" t="s">
        <v>572</v>
      </c>
      <c r="Y4475" s="61"/>
      <c r="AC4475"/>
    </row>
    <row r="4476" spans="2:29" x14ac:dyDescent="0.2">
      <c r="B4476" s="61" t="str">
        <f>INDEX(FlowMapping!$G$2:$G$875,MATCH(W4476&amp;D4476,FlowMapping!$E$2:$E$875,0))</f>
        <v>copper</v>
      </c>
      <c r="C4476" s="61">
        <f>INDEX(FlowMapping!$H$2:$H$875,MATCH(W4476&amp;D4476,FlowMapping!$E$2:$E$875,0))</f>
        <v>7440508</v>
      </c>
      <c r="D4476" s="61" t="s">
        <v>1003</v>
      </c>
      <c r="E4476" s="61" t="str">
        <f>INDEX(FlowMapping!$J$2:$J$875,MATCH(W4476&amp;D4476,FlowMapping!$E$2:$E$875,0))</f>
        <v>unspecified</v>
      </c>
      <c r="F4476" s="61" t="str">
        <f>INDEX(FlowMapping!$M$2:$M$875,MATCH(W4476&amp;D4476,FlowMapping!$E$2:$E$875,0))</f>
        <v>ec8144d6-d123-43b1-9c17-a295422a0498</v>
      </c>
      <c r="G4476" s="61" t="str">
        <f>INDEX(Activities!$B$2:$B$390,MATCH(H4476,Activities!$C$2:$C$390,0))</f>
        <v>Federal general government (defense)</v>
      </c>
      <c r="H4476" s="61" t="s">
        <v>854</v>
      </c>
      <c r="I4476" s="61" t="s">
        <v>997</v>
      </c>
      <c r="J4476" s="62">
        <v>2.7389577028427467E-9</v>
      </c>
      <c r="K4476" s="61" t="s">
        <v>2093</v>
      </c>
      <c r="L4476" s="61"/>
      <c r="M4476" s="61"/>
      <c r="N4476" s="61"/>
      <c r="O4476" s="61"/>
      <c r="P4476" s="61"/>
      <c r="Q4476" s="74">
        <v>3.6565374211799746</v>
      </c>
      <c r="R4476" s="61">
        <v>1</v>
      </c>
      <c r="S4476" s="61">
        <v>1</v>
      </c>
      <c r="T4476" s="61">
        <v>1</v>
      </c>
      <c r="U4476" s="61">
        <v>5</v>
      </c>
      <c r="V4476" s="61">
        <v>2013</v>
      </c>
      <c r="W4476" s="61" t="s">
        <v>25</v>
      </c>
      <c r="X4476" s="61" t="s">
        <v>572</v>
      </c>
      <c r="Y4476" s="61"/>
      <c r="AC4476"/>
    </row>
    <row r="4477" spans="2:29" x14ac:dyDescent="0.2">
      <c r="B4477" s="61" t="str">
        <f>INDEX(FlowMapping!$G$2:$G$875,MATCH(W4477&amp;D4477,FlowMapping!$E$2:$E$875,0))</f>
        <v>cyclohexane</v>
      </c>
      <c r="C4477" s="61">
        <f>INDEX(FlowMapping!$H$2:$H$875,MATCH(W4477&amp;D4477,FlowMapping!$E$2:$E$875,0))</f>
        <v>110827</v>
      </c>
      <c r="D4477" s="61" t="s">
        <v>1003</v>
      </c>
      <c r="E4477" s="61" t="str">
        <f>INDEX(FlowMapping!$J$2:$J$875,MATCH(W4477&amp;D4477,FlowMapping!$E$2:$E$875,0))</f>
        <v>unspecified</v>
      </c>
      <c r="F4477" s="61" t="str">
        <f>INDEX(FlowMapping!$M$2:$M$875,MATCH(W4477&amp;D4477,FlowMapping!$E$2:$E$875,0))</f>
        <v>165aaeac-93d1-4afd-adf2-e3d6c0eaf629</v>
      </c>
      <c r="G4477" s="61" t="str">
        <f>INDEX(Activities!$B$2:$B$390,MATCH(H4477,Activities!$C$2:$C$390,0))</f>
        <v>Federal general government (defense)</v>
      </c>
      <c r="H4477" s="61" t="s">
        <v>854</v>
      </c>
      <c r="I4477" s="61" t="s">
        <v>997</v>
      </c>
      <c r="J4477" s="62">
        <v>1.3617515920124985E-13</v>
      </c>
      <c r="K4477" s="61" t="s">
        <v>2093</v>
      </c>
      <c r="L4477" s="61"/>
      <c r="M4477" s="61"/>
      <c r="N4477" s="61"/>
      <c r="O4477" s="61"/>
      <c r="P4477" s="61"/>
      <c r="Q4477" s="74">
        <v>4.1111128032622766</v>
      </c>
      <c r="R4477" s="61">
        <v>1</v>
      </c>
      <c r="S4477" s="61">
        <v>1</v>
      </c>
      <c r="T4477" s="61">
        <v>1</v>
      </c>
      <c r="U4477" s="61">
        <v>5</v>
      </c>
      <c r="V4477" s="61">
        <v>2013</v>
      </c>
      <c r="W4477" s="61" t="s">
        <v>30</v>
      </c>
      <c r="X4477" s="61" t="s">
        <v>572</v>
      </c>
      <c r="Y4477" s="61"/>
      <c r="AC4477"/>
    </row>
    <row r="4478" spans="2:29" x14ac:dyDescent="0.2">
      <c r="B4478" s="61" t="str">
        <f>INDEX(FlowMapping!$G$2:$G$875,MATCH(W4478&amp;D4478,FlowMapping!$E$2:$E$875,0))</f>
        <v>Dinitrotoluene, technical grade (2,4 (77%)- and 2,6 (19%)-)</v>
      </c>
      <c r="C4478" s="61">
        <f>INDEX(FlowMapping!$H$2:$H$875,MATCH(W4478&amp;D4478,FlowMapping!$E$2:$E$875,0))</f>
        <v>25321146</v>
      </c>
      <c r="D4478" s="61" t="s">
        <v>1003</v>
      </c>
      <c r="E4478" s="61" t="str">
        <f>INDEX(FlowMapping!$J$2:$J$875,MATCH(W4478&amp;D4478,FlowMapping!$E$2:$E$875,0))</f>
        <v>unspecified</v>
      </c>
      <c r="F4478" s="61" t="str">
        <f>INDEX(FlowMapping!$M$2:$M$875,MATCH(W4478&amp;D4478,FlowMapping!$E$2:$E$875,0))</f>
        <v>e3b6ef10-2b6d-4f29-97dd-c0ceac1d27ba</v>
      </c>
      <c r="G4478" s="61" t="str">
        <f>INDEX(Activities!$B$2:$B$390,MATCH(H4478,Activities!$C$2:$C$390,0))</f>
        <v>Federal general government (defense)</v>
      </c>
      <c r="H4478" s="61" t="s">
        <v>854</v>
      </c>
      <c r="I4478" s="61" t="s">
        <v>997</v>
      </c>
      <c r="J4478" s="62">
        <v>1.3617515920124985E-13</v>
      </c>
      <c r="K4478" s="61" t="s">
        <v>2093</v>
      </c>
      <c r="L4478" s="61"/>
      <c r="M4478" s="61"/>
      <c r="N4478" s="61"/>
      <c r="O4478" s="61"/>
      <c r="P4478" s="61"/>
      <c r="Q4478" s="74">
        <v>4.6481419193401443</v>
      </c>
      <c r="R4478" s="61">
        <v>1</v>
      </c>
      <c r="S4478" s="61">
        <v>1</v>
      </c>
      <c r="T4478" s="61">
        <v>1</v>
      </c>
      <c r="U4478" s="61">
        <v>5</v>
      </c>
      <c r="V4478" s="61">
        <v>2013</v>
      </c>
      <c r="W4478" s="61" t="s">
        <v>345</v>
      </c>
      <c r="X4478" s="61" t="s">
        <v>572</v>
      </c>
      <c r="Y4478" s="61"/>
      <c r="AC4478"/>
    </row>
    <row r="4479" spans="2:29" x14ac:dyDescent="0.2">
      <c r="B4479" s="61" t="str">
        <f>INDEX(FlowMapping!$G$2:$G$875,MATCH(W4479&amp;D4479,FlowMapping!$E$2:$E$875,0))</f>
        <v>ethylbenzene</v>
      </c>
      <c r="C4479" s="61">
        <f>INDEX(FlowMapping!$H$2:$H$875,MATCH(W4479&amp;D4479,FlowMapping!$E$2:$E$875,0))</f>
        <v>100414</v>
      </c>
      <c r="D4479" s="61" t="s">
        <v>1003</v>
      </c>
      <c r="E4479" s="61" t="str">
        <f>INDEX(FlowMapping!$J$2:$J$875,MATCH(W4479&amp;D4479,FlowMapping!$E$2:$E$875,0))</f>
        <v>unspecified</v>
      </c>
      <c r="F4479" s="61" t="str">
        <f>INDEX(FlowMapping!$M$2:$M$875,MATCH(W4479&amp;D4479,FlowMapping!$E$2:$E$875,0))</f>
        <v>787591de-0e9e-3f81-a1e5-2df2949f146c</v>
      </c>
      <c r="G4479" s="61" t="str">
        <f>INDEX(Activities!$B$2:$B$390,MATCH(H4479,Activities!$C$2:$C$390,0))</f>
        <v>Federal general government (defense)</v>
      </c>
      <c r="H4479" s="61" t="s">
        <v>854</v>
      </c>
      <c r="I4479" s="61" t="s">
        <v>997</v>
      </c>
      <c r="J4479" s="62">
        <v>9.5513529014075055E-10</v>
      </c>
      <c r="K4479" s="61" t="s">
        <v>2093</v>
      </c>
      <c r="L4479" s="61"/>
      <c r="M4479" s="61"/>
      <c r="N4479" s="61"/>
      <c r="O4479" s="61"/>
      <c r="P4479" s="61"/>
      <c r="Q4479" s="74">
        <v>4.1756139744527641</v>
      </c>
      <c r="R4479" s="61">
        <v>1</v>
      </c>
      <c r="S4479" s="61">
        <v>1</v>
      </c>
      <c r="T4479" s="61">
        <v>1</v>
      </c>
      <c r="U4479" s="61">
        <v>5</v>
      </c>
      <c r="V4479" s="61">
        <v>2013</v>
      </c>
      <c r="W4479" s="61" t="s">
        <v>6</v>
      </c>
      <c r="X4479" s="61" t="s">
        <v>572</v>
      </c>
      <c r="Y4479" s="61"/>
      <c r="AC4479"/>
    </row>
    <row r="4480" spans="2:29" x14ac:dyDescent="0.2">
      <c r="B4480" s="61" t="str">
        <f>INDEX(FlowMapping!$G$2:$G$875,MATCH(W4480&amp;D4480,FlowMapping!$E$2:$E$875,0))</f>
        <v>formic acid</v>
      </c>
      <c r="C4480" s="61">
        <f>INDEX(FlowMapping!$H$2:$H$875,MATCH(W4480&amp;D4480,FlowMapping!$E$2:$E$875,0))</f>
        <v>64186</v>
      </c>
      <c r="D4480" s="61" t="s">
        <v>1003</v>
      </c>
      <c r="E4480" s="61" t="str">
        <f>INDEX(FlowMapping!$J$2:$J$875,MATCH(W4480&amp;D4480,FlowMapping!$E$2:$E$875,0))</f>
        <v>unspecified</v>
      </c>
      <c r="F4480" s="61" t="str">
        <f>INDEX(FlowMapping!$M$2:$M$875,MATCH(W4480&amp;D4480,FlowMapping!$E$2:$E$875,0))</f>
        <v>27804c78-5eee-47f9-9a91-1f6126ccfe45</v>
      </c>
      <c r="G4480" s="61" t="str">
        <f>INDEX(Activities!$B$2:$B$390,MATCH(H4480,Activities!$C$2:$C$390,0))</f>
        <v>Federal general government (defense)</v>
      </c>
      <c r="H4480" s="61" t="s">
        <v>854</v>
      </c>
      <c r="I4480" s="61" t="s">
        <v>997</v>
      </c>
      <c r="J4480" s="62">
        <v>4.7252780242833694E-11</v>
      </c>
      <c r="K4480" s="61" t="s">
        <v>2093</v>
      </c>
      <c r="L4480" s="61"/>
      <c r="M4480" s="61"/>
      <c r="N4480" s="61"/>
      <c r="O4480" s="61"/>
      <c r="P4480" s="61"/>
      <c r="Q4480" s="74">
        <v>3.1892845066828865</v>
      </c>
      <c r="R4480" s="61">
        <v>1</v>
      </c>
      <c r="S4480" s="61">
        <v>1</v>
      </c>
      <c r="T4480" s="61">
        <v>1</v>
      </c>
      <c r="U4480" s="61">
        <v>5</v>
      </c>
      <c r="V4480" s="61">
        <v>2013</v>
      </c>
      <c r="W4480" s="61" t="s">
        <v>22</v>
      </c>
      <c r="X4480" s="61" t="s">
        <v>572</v>
      </c>
      <c r="Y4480" s="61"/>
      <c r="AC4480"/>
    </row>
    <row r="4481" spans="2:29" x14ac:dyDescent="0.2">
      <c r="B4481" s="61" t="str">
        <f>INDEX(FlowMapping!$G$2:$G$875,MATCH(W4481&amp;D4481,FlowMapping!$E$2:$E$875,0))</f>
        <v>butanol</v>
      </c>
      <c r="C4481" s="61">
        <f>INDEX(FlowMapping!$H$2:$H$875,MATCH(W4481&amp;D4481,FlowMapping!$E$2:$E$875,0))</f>
        <v>71363</v>
      </c>
      <c r="D4481" s="61" t="s">
        <v>1003</v>
      </c>
      <c r="E4481" s="61" t="str">
        <f>INDEX(FlowMapping!$J$2:$J$875,MATCH(W4481&amp;D4481,FlowMapping!$E$2:$E$875,0))</f>
        <v>unspecified</v>
      </c>
      <c r="F4481" s="61" t="str">
        <f>INDEX(FlowMapping!$M$2:$M$875,MATCH(W4481&amp;D4481,FlowMapping!$E$2:$E$875,0))</f>
        <v>b9a9b2ad-5db3-47aa-81de-3a48ae9ad4ec</v>
      </c>
      <c r="G4481" s="61" t="str">
        <f>INDEX(Activities!$B$2:$B$390,MATCH(H4481,Activities!$C$2:$C$390,0))</f>
        <v>Federal general government (defense)</v>
      </c>
      <c r="H4481" s="61" t="s">
        <v>854</v>
      </c>
      <c r="I4481" s="61" t="s">
        <v>997</v>
      </c>
      <c r="J4481" s="62">
        <v>1.0979803086396773E-8</v>
      </c>
      <c r="K4481" s="61" t="s">
        <v>2093</v>
      </c>
      <c r="L4481" s="61"/>
      <c r="M4481" s="61"/>
      <c r="N4481" s="61"/>
      <c r="O4481" s="61"/>
      <c r="P4481" s="61"/>
      <c r="Q4481" s="74">
        <v>4.8089377343200388</v>
      </c>
      <c r="R4481" s="61">
        <v>1</v>
      </c>
      <c r="S4481" s="61">
        <v>1</v>
      </c>
      <c r="T4481" s="61">
        <v>1</v>
      </c>
      <c r="U4481" s="61">
        <v>5</v>
      </c>
      <c r="V4481" s="61">
        <v>2013</v>
      </c>
      <c r="W4481" s="61" t="s">
        <v>23</v>
      </c>
      <c r="X4481" s="61" t="s">
        <v>572</v>
      </c>
      <c r="Y4481" s="61"/>
      <c r="AC4481"/>
    </row>
    <row r="4482" spans="2:29" x14ac:dyDescent="0.2">
      <c r="B4482" s="61" t="str">
        <f>INDEX(FlowMapping!$G$2:$G$875,MATCH(W4482&amp;D4482,FlowMapping!$E$2:$E$875,0))</f>
        <v>nitric acid</v>
      </c>
      <c r="C4482" s="61">
        <f>INDEX(FlowMapping!$H$2:$H$875,MATCH(W4482&amp;D4482,FlowMapping!$E$2:$E$875,0))</f>
        <v>7697372</v>
      </c>
      <c r="D4482" s="61" t="s">
        <v>1003</v>
      </c>
      <c r="E4482" s="61" t="str">
        <f>INDEX(FlowMapping!$J$2:$J$875,MATCH(W4482&amp;D4482,FlowMapping!$E$2:$E$875,0))</f>
        <v>unspecified</v>
      </c>
      <c r="F4482" s="61" t="str">
        <f>INDEX(FlowMapping!$M$2:$M$875,MATCH(W4482&amp;D4482,FlowMapping!$E$2:$E$875,0))</f>
        <v>dc084330-5108-4d9c-a7ed-eb3345507f13</v>
      </c>
      <c r="G4482" s="61" t="str">
        <f>INDEX(Activities!$B$2:$B$390,MATCH(H4482,Activities!$C$2:$C$390,0))</f>
        <v>Federal general government (defense)</v>
      </c>
      <c r="H4482" s="61" t="s">
        <v>854</v>
      </c>
      <c r="I4482" s="61" t="s">
        <v>997</v>
      </c>
      <c r="J4482" s="62">
        <v>3.8839783584769037E-8</v>
      </c>
      <c r="K4482" s="61" t="s">
        <v>2093</v>
      </c>
      <c r="L4482" s="61"/>
      <c r="M4482" s="61"/>
      <c r="N4482" s="61"/>
      <c r="O4482" s="61"/>
      <c r="P4482" s="61"/>
      <c r="Q4482" s="74">
        <v>3.3313508718933869</v>
      </c>
      <c r="R4482" s="61">
        <v>1</v>
      </c>
      <c r="S4482" s="61">
        <v>1</v>
      </c>
      <c r="T4482" s="61">
        <v>1</v>
      </c>
      <c r="U4482" s="61">
        <v>5</v>
      </c>
      <c r="V4482" s="61">
        <v>2013</v>
      </c>
      <c r="W4482" s="61" t="s">
        <v>65</v>
      </c>
      <c r="X4482" s="61" t="s">
        <v>572</v>
      </c>
      <c r="Y4482" s="61"/>
      <c r="AC4482"/>
    </row>
    <row r="4483" spans="2:29" x14ac:dyDescent="0.2">
      <c r="B4483" s="61" t="str">
        <f>INDEX(FlowMapping!$G$2:$G$875,MATCH(W4483&amp;D4483,FlowMapping!$E$2:$E$875,0))</f>
        <v>NITROGLYCERIN</v>
      </c>
      <c r="C4483" s="61">
        <f>INDEX(FlowMapping!$H$2:$H$875,MATCH(W4483&amp;D4483,FlowMapping!$E$2:$E$875,0))</f>
        <v>55630</v>
      </c>
      <c r="D4483" s="61" t="s">
        <v>1003</v>
      </c>
      <c r="E4483" s="61" t="str">
        <f>INDEX(FlowMapping!$J$2:$J$875,MATCH(W4483&amp;D4483,FlowMapping!$E$2:$E$875,0))</f>
        <v>unspecified</v>
      </c>
      <c r="F4483" s="61" t="str">
        <f>INDEX(FlowMapping!$M$2:$M$875,MATCH(W4483&amp;D4483,FlowMapping!$E$2:$E$875,0))</f>
        <v>4541ae89-df9f-42f4-82d5-644adcca1527</v>
      </c>
      <c r="G4483" s="61" t="str">
        <f>INDEX(Activities!$B$2:$B$390,MATCH(H4483,Activities!$C$2:$C$390,0))</f>
        <v>Federal general government (defense)</v>
      </c>
      <c r="H4483" s="61" t="s">
        <v>854</v>
      </c>
      <c r="I4483" s="61" t="s">
        <v>997</v>
      </c>
      <c r="J4483" s="62">
        <v>5.0389235344738117E-9</v>
      </c>
      <c r="K4483" s="61" t="s">
        <v>2093</v>
      </c>
      <c r="L4483" s="61"/>
      <c r="M4483" s="61"/>
      <c r="N4483" s="61"/>
      <c r="O4483" s="61"/>
      <c r="P4483" s="61"/>
      <c r="Q4483" s="74">
        <v>4.9888880918647143</v>
      </c>
      <c r="R4483" s="61">
        <v>1</v>
      </c>
      <c r="S4483" s="61">
        <v>1</v>
      </c>
      <c r="T4483" s="61">
        <v>1</v>
      </c>
      <c r="U4483" s="61">
        <v>5</v>
      </c>
      <c r="V4483" s="61">
        <v>2013</v>
      </c>
      <c r="W4483" s="61" t="s">
        <v>322</v>
      </c>
      <c r="X4483" s="61" t="s">
        <v>572</v>
      </c>
      <c r="Y4483" s="61"/>
      <c r="AC4483"/>
    </row>
    <row r="4484" spans="2:29" x14ac:dyDescent="0.2">
      <c r="B4484" s="61" t="str">
        <f>INDEX(FlowMapping!$G$2:$G$875,MATCH(W4484&amp;D4484,FlowMapping!$E$2:$E$875,0))</f>
        <v>1-Methyl-2-pyrrolidinone</v>
      </c>
      <c r="C4484" s="61">
        <f>INDEX(FlowMapping!$H$2:$H$875,MATCH(W4484&amp;D4484,FlowMapping!$E$2:$E$875,0))</f>
        <v>872504</v>
      </c>
      <c r="D4484" s="61" t="s">
        <v>1003</v>
      </c>
      <c r="E4484" s="61" t="str">
        <f>INDEX(FlowMapping!$J$2:$J$875,MATCH(W4484&amp;D4484,FlowMapping!$E$2:$E$875,0))</f>
        <v>unspecified</v>
      </c>
      <c r="F4484" s="61" t="str">
        <f>INDEX(FlowMapping!$M$2:$M$875,MATCH(W4484&amp;D4484,FlowMapping!$E$2:$E$875,0))</f>
        <v>00b8c5b8-8f45-445f-839c-2017fe3ad8b8</v>
      </c>
      <c r="G4484" s="61" t="str">
        <f>INDEX(Activities!$B$2:$B$390,MATCH(H4484,Activities!$C$2:$C$390,0))</f>
        <v>Federal general government (defense)</v>
      </c>
      <c r="H4484" s="61" t="s">
        <v>854</v>
      </c>
      <c r="I4484" s="61" t="s">
        <v>997</v>
      </c>
      <c r="J4484" s="62">
        <v>1.0580809869937112E-10</v>
      </c>
      <c r="K4484" s="61" t="s">
        <v>2093</v>
      </c>
      <c r="L4484" s="61"/>
      <c r="M4484" s="61"/>
      <c r="N4484" s="61"/>
      <c r="O4484" s="61"/>
      <c r="P4484" s="61"/>
      <c r="Q4484" s="74">
        <v>4.7294197670253508</v>
      </c>
      <c r="R4484" s="61">
        <v>1</v>
      </c>
      <c r="S4484" s="61">
        <v>1</v>
      </c>
      <c r="T4484" s="61">
        <v>1</v>
      </c>
      <c r="U4484" s="61">
        <v>5</v>
      </c>
      <c r="V4484" s="61">
        <v>2013</v>
      </c>
      <c r="W4484" s="61" t="s">
        <v>50</v>
      </c>
      <c r="X4484" s="61" t="s">
        <v>572</v>
      </c>
      <c r="Y4484" s="61"/>
      <c r="AC4484"/>
    </row>
    <row r="4485" spans="2:29" x14ac:dyDescent="0.2">
      <c r="B4485" s="61" t="str">
        <f>INDEX(FlowMapping!$G$2:$G$875,MATCH(W4485&amp;D4485,FlowMapping!$E$2:$E$875,0))</f>
        <v>Propene</v>
      </c>
      <c r="C4485" s="61">
        <f>INDEX(FlowMapping!$H$2:$H$875,MATCH(W4485&amp;D4485,FlowMapping!$E$2:$E$875,0))</f>
        <v>115071</v>
      </c>
      <c r="D4485" s="61" t="s">
        <v>1003</v>
      </c>
      <c r="E4485" s="61" t="str">
        <f>INDEX(FlowMapping!$J$2:$J$875,MATCH(W4485&amp;D4485,FlowMapping!$E$2:$E$875,0))</f>
        <v>unspecified</v>
      </c>
      <c r="F4485" s="61" t="str">
        <f>INDEX(FlowMapping!$M$2:$M$875,MATCH(W4485&amp;D4485,FlowMapping!$E$2:$E$875,0))</f>
        <v>64165202-4870-47d0-8602-b85e5d672865</v>
      </c>
      <c r="G4485" s="61" t="str">
        <f>INDEX(Activities!$B$2:$B$390,MATCH(H4485,Activities!$C$2:$C$390,0))</f>
        <v>Federal general government (defense)</v>
      </c>
      <c r="H4485" s="61" t="s">
        <v>854</v>
      </c>
      <c r="I4485" s="61" t="s">
        <v>997</v>
      </c>
      <c r="J4485" s="62">
        <v>6.8087579600624912E-12</v>
      </c>
      <c r="K4485" s="61" t="s">
        <v>2093</v>
      </c>
      <c r="L4485" s="61"/>
      <c r="M4485" s="61"/>
      <c r="N4485" s="61"/>
      <c r="O4485" s="61"/>
      <c r="P4485" s="61"/>
      <c r="Q4485" s="74">
        <v>3.2650843963827887</v>
      </c>
      <c r="R4485" s="61">
        <v>1</v>
      </c>
      <c r="S4485" s="61">
        <v>1</v>
      </c>
      <c r="T4485" s="61">
        <v>1</v>
      </c>
      <c r="U4485" s="61">
        <v>5</v>
      </c>
      <c r="V4485" s="61">
        <v>2013</v>
      </c>
      <c r="W4485" s="61" t="s">
        <v>102</v>
      </c>
      <c r="X4485" s="61" t="s">
        <v>572</v>
      </c>
      <c r="Y4485" s="61"/>
      <c r="AC4485"/>
    </row>
    <row r="4486" spans="2:29" x14ac:dyDescent="0.2">
      <c r="B4486" s="61" t="str">
        <f>INDEX(FlowMapping!$G$2:$G$875,MATCH(W4486&amp;D4486,FlowMapping!$E$2:$E$875,0))</f>
        <v>NITROUS ACID</v>
      </c>
      <c r="C4486" s="61">
        <f>INDEX(FlowMapping!$H$2:$H$875,MATCH(W4486&amp;D4486,FlowMapping!$E$2:$E$875,0))</f>
        <v>7782776</v>
      </c>
      <c r="D4486" s="61" t="s">
        <v>1003</v>
      </c>
      <c r="E4486" s="61" t="str">
        <f>INDEX(FlowMapping!$J$2:$J$875,MATCH(W4486&amp;D4486,FlowMapping!$E$2:$E$875,0))</f>
        <v>unspecified</v>
      </c>
      <c r="F4486" s="61" t="str">
        <f>INDEX(FlowMapping!$M$2:$M$875,MATCH(W4486&amp;D4486,FlowMapping!$E$2:$E$875,0))</f>
        <v>b633a270-97fe-3bdb-9fb0-a25de3323e03</v>
      </c>
      <c r="G4486" s="61" t="str">
        <f>INDEX(Activities!$B$2:$B$390,MATCH(H4486,Activities!$C$2:$C$390,0))</f>
        <v>Federal general government (defense)</v>
      </c>
      <c r="H4486" s="61" t="s">
        <v>854</v>
      </c>
      <c r="I4486" s="61" t="s">
        <v>997</v>
      </c>
      <c r="J4486" s="62">
        <v>1.3617515920124985E-13</v>
      </c>
      <c r="K4486" s="61" t="s">
        <v>2093</v>
      </c>
      <c r="L4486" s="61"/>
      <c r="M4486" s="61"/>
      <c r="N4486" s="61"/>
      <c r="O4486" s="61"/>
      <c r="P4486" s="61"/>
      <c r="Q4486" s="74">
        <v>4.5056411483746039</v>
      </c>
      <c r="R4486" s="61">
        <v>1</v>
      </c>
      <c r="S4486" s="61">
        <v>1</v>
      </c>
      <c r="T4486" s="61">
        <v>1</v>
      </c>
      <c r="U4486" s="61">
        <v>5</v>
      </c>
      <c r="V4486" s="61">
        <v>2013</v>
      </c>
      <c r="W4486" s="61" t="s">
        <v>107</v>
      </c>
      <c r="X4486" s="61" t="s">
        <v>572</v>
      </c>
      <c r="Y4486" s="61"/>
      <c r="AC4486"/>
    </row>
    <row r="4487" spans="2:29" x14ac:dyDescent="0.2">
      <c r="B4487" s="61" t="str">
        <f>INDEX(FlowMapping!$G$2:$G$875,MATCH(W4487&amp;D4487,FlowMapping!$E$2:$E$875,0))</f>
        <v>Sulfuric acid</v>
      </c>
      <c r="C4487" s="61">
        <f>INDEX(FlowMapping!$H$2:$H$875,MATCH(W4487&amp;D4487,FlowMapping!$E$2:$E$875,0))</f>
        <v>7664939</v>
      </c>
      <c r="D4487" s="61" t="s">
        <v>1003</v>
      </c>
      <c r="E4487" s="61" t="str">
        <f>INDEX(FlowMapping!$J$2:$J$875,MATCH(W4487&amp;D4487,FlowMapping!$E$2:$E$875,0))</f>
        <v>unspecified</v>
      </c>
      <c r="F4487" s="61" t="str">
        <f>INDEX(FlowMapping!$M$2:$M$875,MATCH(W4487&amp;D4487,FlowMapping!$E$2:$E$875,0))</f>
        <v>99c65c6a-6871-40ba-af79-5bd6851688e4</v>
      </c>
      <c r="G4487" s="61" t="str">
        <f>INDEX(Activities!$B$2:$B$390,MATCH(H4487,Activities!$C$2:$C$390,0))</f>
        <v>Federal general government (defense)</v>
      </c>
      <c r="H4487" s="61" t="s">
        <v>854</v>
      </c>
      <c r="I4487" s="61" t="s">
        <v>997</v>
      </c>
      <c r="J4487" s="62">
        <v>2.0633947807272044E-8</v>
      </c>
      <c r="K4487" s="61" t="s">
        <v>2093</v>
      </c>
      <c r="L4487" s="61"/>
      <c r="M4487" s="61"/>
      <c r="N4487" s="61"/>
      <c r="O4487" s="61"/>
      <c r="P4487" s="61"/>
      <c r="Q4487" s="74">
        <v>2.4306812032346441</v>
      </c>
      <c r="R4487" s="61">
        <v>1</v>
      </c>
      <c r="S4487" s="61">
        <v>1</v>
      </c>
      <c r="T4487" s="61">
        <v>1</v>
      </c>
      <c r="U4487" s="61">
        <v>5</v>
      </c>
      <c r="V4487" s="61">
        <v>2013</v>
      </c>
      <c r="W4487" s="61" t="s">
        <v>91</v>
      </c>
      <c r="X4487" s="61" t="s">
        <v>572</v>
      </c>
      <c r="Y4487" s="61"/>
      <c r="AC4487"/>
    </row>
    <row r="4488" spans="2:29" x14ac:dyDescent="0.2">
      <c r="B4488" s="61" t="str">
        <f>INDEX(FlowMapping!$G$2:$G$875,MATCH(W4488&amp;D4488,FlowMapping!$E$2:$E$875,0))</f>
        <v>1,2,4-trimethylbenzene</v>
      </c>
      <c r="C4488" s="61">
        <f>INDEX(FlowMapping!$H$2:$H$875,MATCH(W4488&amp;D4488,FlowMapping!$E$2:$E$875,0))</f>
        <v>95636</v>
      </c>
      <c r="D4488" s="61" t="s">
        <v>1003</v>
      </c>
      <c r="E4488" s="61" t="str">
        <f>INDEX(FlowMapping!$J$2:$J$875,MATCH(W4488&amp;D4488,FlowMapping!$E$2:$E$875,0))</f>
        <v>unspecified</v>
      </c>
      <c r="F4488" s="61" t="str">
        <f>INDEX(FlowMapping!$M$2:$M$875,MATCH(W4488&amp;D4488,FlowMapping!$E$2:$E$875,0))</f>
        <v>776e1b2c-6a86-35c1-b2ed-61952ecd792c</v>
      </c>
      <c r="G4488" s="61" t="str">
        <f>INDEX(Activities!$B$2:$B$390,MATCH(H4488,Activities!$C$2:$C$390,0))</f>
        <v>Federal general government (nondefense)</v>
      </c>
      <c r="H4488" s="61" t="s">
        <v>855</v>
      </c>
      <c r="I4488" s="61" t="s">
        <v>997</v>
      </c>
      <c r="J4488" s="62">
        <v>1.0376547131135237E-10</v>
      </c>
      <c r="K4488" s="61" t="s">
        <v>2093</v>
      </c>
      <c r="L4488" s="61"/>
      <c r="M4488" s="61"/>
      <c r="N4488" s="61"/>
      <c r="O4488" s="61"/>
      <c r="P4488" s="61"/>
      <c r="Q4488" s="74">
        <v>4.5570818261911716</v>
      </c>
      <c r="R4488" s="61">
        <v>1</v>
      </c>
      <c r="S4488" s="61">
        <v>1</v>
      </c>
      <c r="T4488" s="61">
        <v>1</v>
      </c>
      <c r="U4488" s="61">
        <v>5</v>
      </c>
      <c r="V4488" s="61">
        <v>2013</v>
      </c>
      <c r="W4488" s="61" t="s">
        <v>32</v>
      </c>
      <c r="X4488" s="61" t="s">
        <v>572</v>
      </c>
      <c r="Y4488" s="61"/>
      <c r="AC4488"/>
    </row>
    <row r="4489" spans="2:29" x14ac:dyDescent="0.2">
      <c r="B4489" s="61" t="str">
        <f>INDEX(FlowMapping!$G$2:$G$875,MATCH(W4489&amp;D4489,FlowMapping!$E$2:$E$875,0))</f>
        <v>Aluminum</v>
      </c>
      <c r="C4489" s="61">
        <f>INDEX(FlowMapping!$H$2:$H$875,MATCH(W4489&amp;D4489,FlowMapping!$E$2:$E$875,0))</f>
        <v>7429905</v>
      </c>
      <c r="D4489" s="61" t="s">
        <v>1003</v>
      </c>
      <c r="E4489" s="61" t="str">
        <f>INDEX(FlowMapping!$J$2:$J$875,MATCH(W4489&amp;D4489,FlowMapping!$E$2:$E$875,0))</f>
        <v>unspecified</v>
      </c>
      <c r="F4489" s="61" t="str">
        <f>INDEX(FlowMapping!$M$2:$M$875,MATCH(W4489&amp;D4489,FlowMapping!$E$2:$E$875,0))</f>
        <v>ff65658c-2d39-44a2-b23e-7ec3c644f064</v>
      </c>
      <c r="G4489" s="61" t="str">
        <f>INDEX(Activities!$B$2:$B$390,MATCH(H4489,Activities!$C$2:$C$390,0))</f>
        <v>Federal general government (nondefense)</v>
      </c>
      <c r="H4489" s="61" t="s">
        <v>855</v>
      </c>
      <c r="I4489" s="61" t="s">
        <v>997</v>
      </c>
      <c r="J4489" s="62">
        <v>3.608641718833121E-11</v>
      </c>
      <c r="K4489" s="61" t="s">
        <v>2093</v>
      </c>
      <c r="L4489" s="61"/>
      <c r="M4489" s="61"/>
      <c r="N4489" s="61"/>
      <c r="O4489" s="61"/>
      <c r="P4489" s="61"/>
      <c r="Q4489" s="74">
        <v>3.5763266055878251</v>
      </c>
      <c r="R4489" s="61">
        <v>1</v>
      </c>
      <c r="S4489" s="61">
        <v>1</v>
      </c>
      <c r="T4489" s="61">
        <v>1</v>
      </c>
      <c r="U4489" s="61">
        <v>5</v>
      </c>
      <c r="V4489" s="61">
        <v>2013</v>
      </c>
      <c r="W4489" s="61" t="s">
        <v>81</v>
      </c>
      <c r="X4489" s="61" t="s">
        <v>572</v>
      </c>
      <c r="Y4489" s="61"/>
      <c r="AC4489"/>
    </row>
    <row r="4490" spans="2:29" x14ac:dyDescent="0.2">
      <c r="B4490" s="61" t="str">
        <f>INDEX(FlowMapping!$G$2:$G$875,MATCH(W4490&amp;D4490,FlowMapping!$E$2:$E$875,0))</f>
        <v>chromium</v>
      </c>
      <c r="C4490" s="61">
        <f>INDEX(FlowMapping!$H$2:$H$875,MATCH(W4490&amp;D4490,FlowMapping!$E$2:$E$875,0))</f>
        <v>7440473</v>
      </c>
      <c r="D4490" s="61" t="s">
        <v>1003</v>
      </c>
      <c r="E4490" s="61" t="str">
        <f>INDEX(FlowMapping!$J$2:$J$875,MATCH(W4490&amp;D4490,FlowMapping!$E$2:$E$875,0))</f>
        <v>unspecified</v>
      </c>
      <c r="F4490" s="61" t="str">
        <f>INDEX(FlowMapping!$M$2:$M$875,MATCH(W4490&amp;D4490,FlowMapping!$E$2:$E$875,0))</f>
        <v>e142b577-e934-4085-9a07-3983d4d92afb</v>
      </c>
      <c r="G4490" s="61" t="str">
        <f>INDEX(Activities!$B$2:$B$390,MATCH(H4490,Activities!$C$2:$C$390,0))</f>
        <v>Federal general government (nondefense)</v>
      </c>
      <c r="H4490" s="61" t="s">
        <v>855</v>
      </c>
      <c r="I4490" s="61" t="s">
        <v>997</v>
      </c>
      <c r="J4490" s="62">
        <v>1.748625219303249E-11</v>
      </c>
      <c r="K4490" s="61" t="s">
        <v>2093</v>
      </c>
      <c r="L4490" s="61"/>
      <c r="M4490" s="61"/>
      <c r="N4490" s="61"/>
      <c r="O4490" s="61"/>
      <c r="P4490" s="61"/>
      <c r="Q4490" s="74">
        <v>4.1265483800781633</v>
      </c>
      <c r="R4490" s="61">
        <v>1</v>
      </c>
      <c r="S4490" s="61">
        <v>1</v>
      </c>
      <c r="T4490" s="61">
        <v>1</v>
      </c>
      <c r="U4490" s="61">
        <v>5</v>
      </c>
      <c r="V4490" s="61">
        <v>2013</v>
      </c>
      <c r="W4490" s="61" t="s">
        <v>13</v>
      </c>
      <c r="X4490" s="61" t="s">
        <v>572</v>
      </c>
      <c r="Y4490" s="61"/>
      <c r="AC4490"/>
    </row>
    <row r="4491" spans="2:29" x14ac:dyDescent="0.2">
      <c r="B4491" s="61" t="str">
        <f>INDEX(FlowMapping!$G$2:$G$875,MATCH(W4491&amp;D4491,FlowMapping!$E$2:$E$875,0))</f>
        <v>copper</v>
      </c>
      <c r="C4491" s="61">
        <f>INDEX(FlowMapping!$H$2:$H$875,MATCH(W4491&amp;D4491,FlowMapping!$E$2:$E$875,0))</f>
        <v>7440508</v>
      </c>
      <c r="D4491" s="61" t="s">
        <v>1003</v>
      </c>
      <c r="E4491" s="61" t="str">
        <f>INDEX(FlowMapping!$J$2:$J$875,MATCH(W4491&amp;D4491,FlowMapping!$E$2:$E$875,0))</f>
        <v>unspecified</v>
      </c>
      <c r="F4491" s="61" t="str">
        <f>INDEX(FlowMapping!$M$2:$M$875,MATCH(W4491&amp;D4491,FlowMapping!$E$2:$E$875,0))</f>
        <v>ec8144d6-d123-43b1-9c17-a295422a0498</v>
      </c>
      <c r="G4491" s="61" t="str">
        <f>INDEX(Activities!$B$2:$B$390,MATCH(H4491,Activities!$C$2:$C$390,0))</f>
        <v>Federal general government (nondefense)</v>
      </c>
      <c r="H4491" s="61" t="s">
        <v>855</v>
      </c>
      <c r="I4491" s="61" t="s">
        <v>997</v>
      </c>
      <c r="J4491" s="62">
        <v>2.7389577028427467E-9</v>
      </c>
      <c r="K4491" s="61" t="s">
        <v>2093</v>
      </c>
      <c r="L4491" s="61"/>
      <c r="M4491" s="61"/>
      <c r="N4491" s="61"/>
      <c r="O4491" s="61"/>
      <c r="P4491" s="61"/>
      <c r="Q4491" s="74">
        <v>3.6565374211799746</v>
      </c>
      <c r="R4491" s="61">
        <v>1</v>
      </c>
      <c r="S4491" s="61">
        <v>1</v>
      </c>
      <c r="T4491" s="61">
        <v>1</v>
      </c>
      <c r="U4491" s="61">
        <v>5</v>
      </c>
      <c r="V4491" s="61">
        <v>2013</v>
      </c>
      <c r="W4491" s="61" t="s">
        <v>25</v>
      </c>
      <c r="X4491" s="61" t="s">
        <v>572</v>
      </c>
      <c r="Y4491" s="61"/>
      <c r="AC4491"/>
    </row>
    <row r="4492" spans="2:29" x14ac:dyDescent="0.2">
      <c r="B4492" s="61" t="str">
        <f>INDEX(FlowMapping!$G$2:$G$875,MATCH(W4492&amp;D4492,FlowMapping!$E$2:$E$875,0))</f>
        <v>cyclohexane</v>
      </c>
      <c r="C4492" s="61">
        <f>INDEX(FlowMapping!$H$2:$H$875,MATCH(W4492&amp;D4492,FlowMapping!$E$2:$E$875,0))</f>
        <v>110827</v>
      </c>
      <c r="D4492" s="61" t="s">
        <v>1003</v>
      </c>
      <c r="E4492" s="61" t="str">
        <f>INDEX(FlowMapping!$J$2:$J$875,MATCH(W4492&amp;D4492,FlowMapping!$E$2:$E$875,0))</f>
        <v>unspecified</v>
      </c>
      <c r="F4492" s="61" t="str">
        <f>INDEX(FlowMapping!$M$2:$M$875,MATCH(W4492&amp;D4492,FlowMapping!$E$2:$E$875,0))</f>
        <v>165aaeac-93d1-4afd-adf2-e3d6c0eaf629</v>
      </c>
      <c r="G4492" s="61" t="str">
        <f>INDEX(Activities!$B$2:$B$390,MATCH(H4492,Activities!$C$2:$C$390,0))</f>
        <v>Federal general government (nondefense)</v>
      </c>
      <c r="H4492" s="61" t="s">
        <v>855</v>
      </c>
      <c r="I4492" s="61" t="s">
        <v>997</v>
      </c>
      <c r="J4492" s="62">
        <v>1.3617515920124985E-13</v>
      </c>
      <c r="K4492" s="61" t="s">
        <v>2093</v>
      </c>
      <c r="L4492" s="61"/>
      <c r="M4492" s="61"/>
      <c r="N4492" s="61"/>
      <c r="O4492" s="61"/>
      <c r="P4492" s="61"/>
      <c r="Q4492" s="74">
        <v>4.1111128032622766</v>
      </c>
      <c r="R4492" s="61">
        <v>1</v>
      </c>
      <c r="S4492" s="61">
        <v>1</v>
      </c>
      <c r="T4492" s="61">
        <v>1</v>
      </c>
      <c r="U4492" s="61">
        <v>5</v>
      </c>
      <c r="V4492" s="61">
        <v>2013</v>
      </c>
      <c r="W4492" s="61" t="s">
        <v>30</v>
      </c>
      <c r="X4492" s="61" t="s">
        <v>572</v>
      </c>
      <c r="Y4492" s="61"/>
      <c r="AC4492"/>
    </row>
    <row r="4493" spans="2:29" x14ac:dyDescent="0.2">
      <c r="B4493" s="61" t="str">
        <f>INDEX(FlowMapping!$G$2:$G$875,MATCH(W4493&amp;D4493,FlowMapping!$E$2:$E$875,0))</f>
        <v>Dinitrotoluene, technical grade (2,4 (77%)- and 2,6 (19%)-)</v>
      </c>
      <c r="C4493" s="61">
        <f>INDEX(FlowMapping!$H$2:$H$875,MATCH(W4493&amp;D4493,FlowMapping!$E$2:$E$875,0))</f>
        <v>25321146</v>
      </c>
      <c r="D4493" s="61" t="s">
        <v>1003</v>
      </c>
      <c r="E4493" s="61" t="str">
        <f>INDEX(FlowMapping!$J$2:$J$875,MATCH(W4493&amp;D4493,FlowMapping!$E$2:$E$875,0))</f>
        <v>unspecified</v>
      </c>
      <c r="F4493" s="61" t="str">
        <f>INDEX(FlowMapping!$M$2:$M$875,MATCH(W4493&amp;D4493,FlowMapping!$E$2:$E$875,0))</f>
        <v>e3b6ef10-2b6d-4f29-97dd-c0ceac1d27ba</v>
      </c>
      <c r="G4493" s="61" t="str">
        <f>INDEX(Activities!$B$2:$B$390,MATCH(H4493,Activities!$C$2:$C$390,0))</f>
        <v>Federal general government (nondefense)</v>
      </c>
      <c r="H4493" s="61" t="s">
        <v>855</v>
      </c>
      <c r="I4493" s="61" t="s">
        <v>997</v>
      </c>
      <c r="J4493" s="62">
        <v>1.3617515920124985E-13</v>
      </c>
      <c r="K4493" s="61" t="s">
        <v>2093</v>
      </c>
      <c r="L4493" s="61"/>
      <c r="M4493" s="61"/>
      <c r="N4493" s="61"/>
      <c r="O4493" s="61"/>
      <c r="P4493" s="61"/>
      <c r="Q4493" s="74">
        <v>4.6481419193401443</v>
      </c>
      <c r="R4493" s="61">
        <v>1</v>
      </c>
      <c r="S4493" s="61">
        <v>1</v>
      </c>
      <c r="T4493" s="61">
        <v>1</v>
      </c>
      <c r="U4493" s="61">
        <v>5</v>
      </c>
      <c r="V4493" s="61">
        <v>2013</v>
      </c>
      <c r="W4493" s="61" t="s">
        <v>345</v>
      </c>
      <c r="X4493" s="61" t="s">
        <v>572</v>
      </c>
      <c r="Y4493" s="61"/>
      <c r="AC4493"/>
    </row>
    <row r="4494" spans="2:29" x14ac:dyDescent="0.2">
      <c r="B4494" s="61" t="str">
        <f>INDEX(FlowMapping!$G$2:$G$875,MATCH(W4494&amp;D4494,FlowMapping!$E$2:$E$875,0))</f>
        <v>ethylbenzene</v>
      </c>
      <c r="C4494" s="61">
        <f>INDEX(FlowMapping!$H$2:$H$875,MATCH(W4494&amp;D4494,FlowMapping!$E$2:$E$875,0))</f>
        <v>100414</v>
      </c>
      <c r="D4494" s="61" t="s">
        <v>1003</v>
      </c>
      <c r="E4494" s="61" t="str">
        <f>INDEX(FlowMapping!$J$2:$J$875,MATCH(W4494&amp;D4494,FlowMapping!$E$2:$E$875,0))</f>
        <v>unspecified</v>
      </c>
      <c r="F4494" s="61" t="str">
        <f>INDEX(FlowMapping!$M$2:$M$875,MATCH(W4494&amp;D4494,FlowMapping!$E$2:$E$875,0))</f>
        <v>787591de-0e9e-3f81-a1e5-2df2949f146c</v>
      </c>
      <c r="G4494" s="61" t="str">
        <f>INDEX(Activities!$B$2:$B$390,MATCH(H4494,Activities!$C$2:$C$390,0))</f>
        <v>Federal general government (nondefense)</v>
      </c>
      <c r="H4494" s="61" t="s">
        <v>855</v>
      </c>
      <c r="I4494" s="61" t="s">
        <v>997</v>
      </c>
      <c r="J4494" s="62">
        <v>9.5513529014075055E-10</v>
      </c>
      <c r="K4494" s="61" t="s">
        <v>2093</v>
      </c>
      <c r="L4494" s="61"/>
      <c r="M4494" s="61"/>
      <c r="N4494" s="61"/>
      <c r="O4494" s="61"/>
      <c r="P4494" s="61"/>
      <c r="Q4494" s="74">
        <v>4.1756139744527641</v>
      </c>
      <c r="R4494" s="61">
        <v>1</v>
      </c>
      <c r="S4494" s="61">
        <v>1</v>
      </c>
      <c r="T4494" s="61">
        <v>1</v>
      </c>
      <c r="U4494" s="61">
        <v>5</v>
      </c>
      <c r="V4494" s="61">
        <v>2013</v>
      </c>
      <c r="W4494" s="61" t="s">
        <v>6</v>
      </c>
      <c r="X4494" s="61" t="s">
        <v>572</v>
      </c>
      <c r="Y4494" s="61"/>
      <c r="AC4494"/>
    </row>
    <row r="4495" spans="2:29" x14ac:dyDescent="0.2">
      <c r="B4495" s="61" t="str">
        <f>INDEX(FlowMapping!$G$2:$G$875,MATCH(W4495&amp;D4495,FlowMapping!$E$2:$E$875,0))</f>
        <v>formic acid</v>
      </c>
      <c r="C4495" s="61">
        <f>INDEX(FlowMapping!$H$2:$H$875,MATCH(W4495&amp;D4495,FlowMapping!$E$2:$E$875,0))</f>
        <v>64186</v>
      </c>
      <c r="D4495" s="61" t="s">
        <v>1003</v>
      </c>
      <c r="E4495" s="61" t="str">
        <f>INDEX(FlowMapping!$J$2:$J$875,MATCH(W4495&amp;D4495,FlowMapping!$E$2:$E$875,0))</f>
        <v>unspecified</v>
      </c>
      <c r="F4495" s="61" t="str">
        <f>INDEX(FlowMapping!$M$2:$M$875,MATCH(W4495&amp;D4495,FlowMapping!$E$2:$E$875,0))</f>
        <v>27804c78-5eee-47f9-9a91-1f6126ccfe45</v>
      </c>
      <c r="G4495" s="61" t="str">
        <f>INDEX(Activities!$B$2:$B$390,MATCH(H4495,Activities!$C$2:$C$390,0))</f>
        <v>Federal general government (nondefense)</v>
      </c>
      <c r="H4495" s="61" t="s">
        <v>855</v>
      </c>
      <c r="I4495" s="61" t="s">
        <v>997</v>
      </c>
      <c r="J4495" s="62">
        <v>4.7252780242833694E-11</v>
      </c>
      <c r="K4495" s="61" t="s">
        <v>2093</v>
      </c>
      <c r="L4495" s="61"/>
      <c r="M4495" s="61"/>
      <c r="N4495" s="61"/>
      <c r="O4495" s="61"/>
      <c r="P4495" s="61"/>
      <c r="Q4495" s="74">
        <v>3.1892845066828865</v>
      </c>
      <c r="R4495" s="61">
        <v>1</v>
      </c>
      <c r="S4495" s="61">
        <v>1</v>
      </c>
      <c r="T4495" s="61">
        <v>1</v>
      </c>
      <c r="U4495" s="61">
        <v>5</v>
      </c>
      <c r="V4495" s="61">
        <v>2013</v>
      </c>
      <c r="W4495" s="61" t="s">
        <v>22</v>
      </c>
      <c r="X4495" s="61" t="s">
        <v>572</v>
      </c>
      <c r="Y4495" s="61"/>
      <c r="AC4495"/>
    </row>
    <row r="4496" spans="2:29" x14ac:dyDescent="0.2">
      <c r="B4496" s="61" t="str">
        <f>INDEX(FlowMapping!$G$2:$G$875,MATCH(W4496&amp;D4496,FlowMapping!$E$2:$E$875,0))</f>
        <v>butanol</v>
      </c>
      <c r="C4496" s="61">
        <f>INDEX(FlowMapping!$H$2:$H$875,MATCH(W4496&amp;D4496,FlowMapping!$E$2:$E$875,0))</f>
        <v>71363</v>
      </c>
      <c r="D4496" s="61" t="s">
        <v>1003</v>
      </c>
      <c r="E4496" s="61" t="str">
        <f>INDEX(FlowMapping!$J$2:$J$875,MATCH(W4496&amp;D4496,FlowMapping!$E$2:$E$875,0))</f>
        <v>unspecified</v>
      </c>
      <c r="F4496" s="61" t="str">
        <f>INDEX(FlowMapping!$M$2:$M$875,MATCH(W4496&amp;D4496,FlowMapping!$E$2:$E$875,0))</f>
        <v>b9a9b2ad-5db3-47aa-81de-3a48ae9ad4ec</v>
      </c>
      <c r="G4496" s="61" t="str">
        <f>INDEX(Activities!$B$2:$B$390,MATCH(H4496,Activities!$C$2:$C$390,0))</f>
        <v>Federal general government (nondefense)</v>
      </c>
      <c r="H4496" s="61" t="s">
        <v>855</v>
      </c>
      <c r="I4496" s="61" t="s">
        <v>997</v>
      </c>
      <c r="J4496" s="62">
        <v>1.0979803086396773E-8</v>
      </c>
      <c r="K4496" s="61" t="s">
        <v>2093</v>
      </c>
      <c r="L4496" s="61"/>
      <c r="M4496" s="61"/>
      <c r="N4496" s="61"/>
      <c r="O4496" s="61"/>
      <c r="P4496" s="61"/>
      <c r="Q4496" s="74">
        <v>4.8089377343200388</v>
      </c>
      <c r="R4496" s="61">
        <v>1</v>
      </c>
      <c r="S4496" s="61">
        <v>1</v>
      </c>
      <c r="T4496" s="61">
        <v>1</v>
      </c>
      <c r="U4496" s="61">
        <v>5</v>
      </c>
      <c r="V4496" s="61">
        <v>2013</v>
      </c>
      <c r="W4496" s="61" t="s">
        <v>23</v>
      </c>
      <c r="X4496" s="61" t="s">
        <v>572</v>
      </c>
      <c r="Y4496" s="61"/>
      <c r="AC4496"/>
    </row>
    <row r="4497" spans="2:29" x14ac:dyDescent="0.2">
      <c r="B4497" s="61" t="str">
        <f>INDEX(FlowMapping!$G$2:$G$875,MATCH(W4497&amp;D4497,FlowMapping!$E$2:$E$875,0))</f>
        <v>nitric acid</v>
      </c>
      <c r="C4497" s="61">
        <f>INDEX(FlowMapping!$H$2:$H$875,MATCH(W4497&amp;D4497,FlowMapping!$E$2:$E$875,0))</f>
        <v>7697372</v>
      </c>
      <c r="D4497" s="61" t="s">
        <v>1003</v>
      </c>
      <c r="E4497" s="61" t="str">
        <f>INDEX(FlowMapping!$J$2:$J$875,MATCH(W4497&amp;D4497,FlowMapping!$E$2:$E$875,0))</f>
        <v>unspecified</v>
      </c>
      <c r="F4497" s="61" t="str">
        <f>INDEX(FlowMapping!$M$2:$M$875,MATCH(W4497&amp;D4497,FlowMapping!$E$2:$E$875,0))</f>
        <v>dc084330-5108-4d9c-a7ed-eb3345507f13</v>
      </c>
      <c r="G4497" s="61" t="str">
        <f>INDEX(Activities!$B$2:$B$390,MATCH(H4497,Activities!$C$2:$C$390,0))</f>
        <v>Federal general government (nondefense)</v>
      </c>
      <c r="H4497" s="61" t="s">
        <v>855</v>
      </c>
      <c r="I4497" s="61" t="s">
        <v>997</v>
      </c>
      <c r="J4497" s="62">
        <v>3.8839783584769044E-8</v>
      </c>
      <c r="K4497" s="61" t="s">
        <v>2093</v>
      </c>
      <c r="L4497" s="61"/>
      <c r="M4497" s="61"/>
      <c r="N4497" s="61"/>
      <c r="O4497" s="61"/>
      <c r="P4497" s="61"/>
      <c r="Q4497" s="74">
        <v>3.3313508718933869</v>
      </c>
      <c r="R4497" s="61">
        <v>1</v>
      </c>
      <c r="S4497" s="61">
        <v>1</v>
      </c>
      <c r="T4497" s="61">
        <v>1</v>
      </c>
      <c r="U4497" s="61">
        <v>5</v>
      </c>
      <c r="V4497" s="61">
        <v>2013</v>
      </c>
      <c r="W4497" s="61" t="s">
        <v>65</v>
      </c>
      <c r="X4497" s="61" t="s">
        <v>572</v>
      </c>
      <c r="Y4497" s="61"/>
      <c r="AC4497"/>
    </row>
    <row r="4498" spans="2:29" x14ac:dyDescent="0.2">
      <c r="B4498" s="61" t="str">
        <f>INDEX(FlowMapping!$G$2:$G$875,MATCH(W4498&amp;D4498,FlowMapping!$E$2:$E$875,0))</f>
        <v>NITROGLYCERIN</v>
      </c>
      <c r="C4498" s="61">
        <f>INDEX(FlowMapping!$H$2:$H$875,MATCH(W4498&amp;D4498,FlowMapping!$E$2:$E$875,0))</f>
        <v>55630</v>
      </c>
      <c r="D4498" s="61" t="s">
        <v>1003</v>
      </c>
      <c r="E4498" s="61" t="str">
        <f>INDEX(FlowMapping!$J$2:$J$875,MATCH(W4498&amp;D4498,FlowMapping!$E$2:$E$875,0))</f>
        <v>unspecified</v>
      </c>
      <c r="F4498" s="61" t="str">
        <f>INDEX(FlowMapping!$M$2:$M$875,MATCH(W4498&amp;D4498,FlowMapping!$E$2:$E$875,0))</f>
        <v>4541ae89-df9f-42f4-82d5-644adcca1527</v>
      </c>
      <c r="G4498" s="61" t="str">
        <f>INDEX(Activities!$B$2:$B$390,MATCH(H4498,Activities!$C$2:$C$390,0))</f>
        <v>Federal general government (nondefense)</v>
      </c>
      <c r="H4498" s="61" t="s">
        <v>855</v>
      </c>
      <c r="I4498" s="61" t="s">
        <v>997</v>
      </c>
      <c r="J4498" s="62">
        <v>5.0389235344738117E-9</v>
      </c>
      <c r="K4498" s="61" t="s">
        <v>2093</v>
      </c>
      <c r="L4498" s="61"/>
      <c r="M4498" s="61"/>
      <c r="N4498" s="61"/>
      <c r="O4498" s="61"/>
      <c r="P4498" s="61"/>
      <c r="Q4498" s="74">
        <v>4.9888880918647143</v>
      </c>
      <c r="R4498" s="61">
        <v>1</v>
      </c>
      <c r="S4498" s="61">
        <v>1</v>
      </c>
      <c r="T4498" s="61">
        <v>1</v>
      </c>
      <c r="U4498" s="61">
        <v>5</v>
      </c>
      <c r="V4498" s="61">
        <v>2013</v>
      </c>
      <c r="W4498" s="61" t="s">
        <v>322</v>
      </c>
      <c r="X4498" s="61" t="s">
        <v>572</v>
      </c>
      <c r="Y4498" s="61"/>
      <c r="AC4498"/>
    </row>
    <row r="4499" spans="2:29" x14ac:dyDescent="0.2">
      <c r="B4499" s="61" t="str">
        <f>INDEX(FlowMapping!$G$2:$G$875,MATCH(W4499&amp;D4499,FlowMapping!$E$2:$E$875,0))</f>
        <v>1-Methyl-2-pyrrolidinone</v>
      </c>
      <c r="C4499" s="61">
        <f>INDEX(FlowMapping!$H$2:$H$875,MATCH(W4499&amp;D4499,FlowMapping!$E$2:$E$875,0))</f>
        <v>872504</v>
      </c>
      <c r="D4499" s="61" t="s">
        <v>1003</v>
      </c>
      <c r="E4499" s="61" t="str">
        <f>INDEX(FlowMapping!$J$2:$J$875,MATCH(W4499&amp;D4499,FlowMapping!$E$2:$E$875,0))</f>
        <v>unspecified</v>
      </c>
      <c r="F4499" s="61" t="str">
        <f>INDEX(FlowMapping!$M$2:$M$875,MATCH(W4499&amp;D4499,FlowMapping!$E$2:$E$875,0))</f>
        <v>00b8c5b8-8f45-445f-839c-2017fe3ad8b8</v>
      </c>
      <c r="G4499" s="61" t="str">
        <f>INDEX(Activities!$B$2:$B$390,MATCH(H4499,Activities!$C$2:$C$390,0))</f>
        <v>Federal general government (nondefense)</v>
      </c>
      <c r="H4499" s="61" t="s">
        <v>855</v>
      </c>
      <c r="I4499" s="61" t="s">
        <v>997</v>
      </c>
      <c r="J4499" s="62">
        <v>1.0580809869937113E-10</v>
      </c>
      <c r="K4499" s="61" t="s">
        <v>2093</v>
      </c>
      <c r="L4499" s="61"/>
      <c r="M4499" s="61"/>
      <c r="N4499" s="61"/>
      <c r="O4499" s="61"/>
      <c r="P4499" s="61"/>
      <c r="Q4499" s="74">
        <v>4.7294197670253508</v>
      </c>
      <c r="R4499" s="61">
        <v>1</v>
      </c>
      <c r="S4499" s="61">
        <v>1</v>
      </c>
      <c r="T4499" s="61">
        <v>1</v>
      </c>
      <c r="U4499" s="61">
        <v>5</v>
      </c>
      <c r="V4499" s="61">
        <v>2013</v>
      </c>
      <c r="W4499" s="61" t="s">
        <v>50</v>
      </c>
      <c r="X4499" s="61" t="s">
        <v>572</v>
      </c>
      <c r="Y4499" s="61"/>
      <c r="AC4499"/>
    </row>
    <row r="4500" spans="2:29" x14ac:dyDescent="0.2">
      <c r="B4500" s="61" t="str">
        <f>INDEX(FlowMapping!$G$2:$G$875,MATCH(W4500&amp;D4500,FlowMapping!$E$2:$E$875,0))</f>
        <v>Propene</v>
      </c>
      <c r="C4500" s="61">
        <f>INDEX(FlowMapping!$H$2:$H$875,MATCH(W4500&amp;D4500,FlowMapping!$E$2:$E$875,0))</f>
        <v>115071</v>
      </c>
      <c r="D4500" s="61" t="s">
        <v>1003</v>
      </c>
      <c r="E4500" s="61" t="str">
        <f>INDEX(FlowMapping!$J$2:$J$875,MATCH(W4500&amp;D4500,FlowMapping!$E$2:$E$875,0))</f>
        <v>unspecified</v>
      </c>
      <c r="F4500" s="61" t="str">
        <f>INDEX(FlowMapping!$M$2:$M$875,MATCH(W4500&amp;D4500,FlowMapping!$E$2:$E$875,0))</f>
        <v>64165202-4870-47d0-8602-b85e5d672865</v>
      </c>
      <c r="G4500" s="61" t="str">
        <f>INDEX(Activities!$B$2:$B$390,MATCH(H4500,Activities!$C$2:$C$390,0))</f>
        <v>Federal general government (nondefense)</v>
      </c>
      <c r="H4500" s="61" t="s">
        <v>855</v>
      </c>
      <c r="I4500" s="61" t="s">
        <v>997</v>
      </c>
      <c r="J4500" s="62">
        <v>6.808757960062492E-12</v>
      </c>
      <c r="K4500" s="61" t="s">
        <v>2093</v>
      </c>
      <c r="L4500" s="61"/>
      <c r="M4500" s="61"/>
      <c r="N4500" s="61"/>
      <c r="O4500" s="61"/>
      <c r="P4500" s="61"/>
      <c r="Q4500" s="74">
        <v>3.2650843963827887</v>
      </c>
      <c r="R4500" s="61">
        <v>1</v>
      </c>
      <c r="S4500" s="61">
        <v>1</v>
      </c>
      <c r="T4500" s="61">
        <v>1</v>
      </c>
      <c r="U4500" s="61">
        <v>5</v>
      </c>
      <c r="V4500" s="61">
        <v>2013</v>
      </c>
      <c r="W4500" s="61" t="s">
        <v>102</v>
      </c>
      <c r="X4500" s="61" t="s">
        <v>572</v>
      </c>
      <c r="Y4500" s="61"/>
      <c r="AC4500"/>
    </row>
    <row r="4501" spans="2:29" x14ac:dyDescent="0.2">
      <c r="B4501" s="61" t="str">
        <f>INDEX(FlowMapping!$G$2:$G$875,MATCH(W4501&amp;D4501,FlowMapping!$E$2:$E$875,0))</f>
        <v>NITROUS ACID</v>
      </c>
      <c r="C4501" s="61">
        <f>INDEX(FlowMapping!$H$2:$H$875,MATCH(W4501&amp;D4501,FlowMapping!$E$2:$E$875,0))</f>
        <v>7782776</v>
      </c>
      <c r="D4501" s="61" t="s">
        <v>1003</v>
      </c>
      <c r="E4501" s="61" t="str">
        <f>INDEX(FlowMapping!$J$2:$J$875,MATCH(W4501&amp;D4501,FlowMapping!$E$2:$E$875,0))</f>
        <v>unspecified</v>
      </c>
      <c r="F4501" s="61" t="str">
        <f>INDEX(FlowMapping!$M$2:$M$875,MATCH(W4501&amp;D4501,FlowMapping!$E$2:$E$875,0))</f>
        <v>b633a270-97fe-3bdb-9fb0-a25de3323e03</v>
      </c>
      <c r="G4501" s="61" t="str">
        <f>INDEX(Activities!$B$2:$B$390,MATCH(H4501,Activities!$C$2:$C$390,0))</f>
        <v>Federal general government (nondefense)</v>
      </c>
      <c r="H4501" s="61" t="s">
        <v>855</v>
      </c>
      <c r="I4501" s="61" t="s">
        <v>997</v>
      </c>
      <c r="J4501" s="62">
        <v>1.3617515920124985E-13</v>
      </c>
      <c r="K4501" s="61" t="s">
        <v>2093</v>
      </c>
      <c r="L4501" s="61"/>
      <c r="M4501" s="61"/>
      <c r="N4501" s="61"/>
      <c r="O4501" s="61"/>
      <c r="P4501" s="61"/>
      <c r="Q4501" s="74">
        <v>4.5056411483746039</v>
      </c>
      <c r="R4501" s="61">
        <v>1</v>
      </c>
      <c r="S4501" s="61">
        <v>1</v>
      </c>
      <c r="T4501" s="61">
        <v>1</v>
      </c>
      <c r="U4501" s="61">
        <v>5</v>
      </c>
      <c r="V4501" s="61">
        <v>2013</v>
      </c>
      <c r="W4501" s="61" t="s">
        <v>107</v>
      </c>
      <c r="X4501" s="61" t="s">
        <v>572</v>
      </c>
      <c r="Y4501" s="61"/>
      <c r="AC4501"/>
    </row>
    <row r="4502" spans="2:29" x14ac:dyDescent="0.2">
      <c r="B4502" s="61" t="str">
        <f>INDEX(FlowMapping!$G$2:$G$875,MATCH(W4502&amp;D4502,FlowMapping!$E$2:$E$875,0))</f>
        <v>Sulfuric acid</v>
      </c>
      <c r="C4502" s="61">
        <f>INDEX(FlowMapping!$H$2:$H$875,MATCH(W4502&amp;D4502,FlowMapping!$E$2:$E$875,0))</f>
        <v>7664939</v>
      </c>
      <c r="D4502" s="61" t="s">
        <v>1003</v>
      </c>
      <c r="E4502" s="61" t="str">
        <f>INDEX(FlowMapping!$J$2:$J$875,MATCH(W4502&amp;D4502,FlowMapping!$E$2:$E$875,0))</f>
        <v>unspecified</v>
      </c>
      <c r="F4502" s="61" t="str">
        <f>INDEX(FlowMapping!$M$2:$M$875,MATCH(W4502&amp;D4502,FlowMapping!$E$2:$E$875,0))</f>
        <v>99c65c6a-6871-40ba-af79-5bd6851688e4</v>
      </c>
      <c r="G4502" s="61" t="str">
        <f>INDEX(Activities!$B$2:$B$390,MATCH(H4502,Activities!$C$2:$C$390,0))</f>
        <v>Federal general government (nondefense)</v>
      </c>
      <c r="H4502" s="61" t="s">
        <v>855</v>
      </c>
      <c r="I4502" s="61" t="s">
        <v>997</v>
      </c>
      <c r="J4502" s="62">
        <v>2.0633947807272044E-8</v>
      </c>
      <c r="K4502" s="61" t="s">
        <v>2093</v>
      </c>
      <c r="L4502" s="61"/>
      <c r="M4502" s="61"/>
      <c r="N4502" s="61"/>
      <c r="O4502" s="61"/>
      <c r="P4502" s="61"/>
      <c r="Q4502" s="74">
        <v>2.4306812032346441</v>
      </c>
      <c r="R4502" s="61">
        <v>1</v>
      </c>
      <c r="S4502" s="61">
        <v>1</v>
      </c>
      <c r="T4502" s="61">
        <v>1</v>
      </c>
      <c r="U4502" s="61">
        <v>5</v>
      </c>
      <c r="V4502" s="61">
        <v>2013</v>
      </c>
      <c r="W4502" s="61" t="s">
        <v>91</v>
      </c>
      <c r="X4502" s="61" t="s">
        <v>572</v>
      </c>
      <c r="Y4502" s="61"/>
      <c r="AC4502"/>
    </row>
    <row r="4503" spans="2:29" x14ac:dyDescent="0.2">
      <c r="B4503" s="61" t="str">
        <f>INDEX(FlowMapping!$G$2:$G$875,MATCH(W4503&amp;D4503,FlowMapping!$E$2:$E$875,0))</f>
        <v>1,2,4-trimethylbenzene</v>
      </c>
      <c r="C4503" s="61">
        <f>INDEX(FlowMapping!$H$2:$H$875,MATCH(W4503&amp;D4503,FlowMapping!$E$2:$E$875,0))</f>
        <v>95636</v>
      </c>
      <c r="D4503" s="61" t="s">
        <v>1003</v>
      </c>
      <c r="E4503" s="61" t="str">
        <f>INDEX(FlowMapping!$J$2:$J$875,MATCH(W4503&amp;D4503,FlowMapping!$E$2:$E$875,0))</f>
        <v>unspecified</v>
      </c>
      <c r="F4503" s="61" t="str">
        <f>INDEX(FlowMapping!$M$2:$M$875,MATCH(W4503&amp;D4503,FlowMapping!$E$2:$E$875,0))</f>
        <v>776e1b2c-6a86-35c1-b2ed-61952ecd792c</v>
      </c>
      <c r="G4503" s="61" t="str">
        <f>INDEX(Activities!$B$2:$B$390,MATCH(H4503,Activities!$C$2:$C$390,0))</f>
        <v>Federal electric utilities</v>
      </c>
      <c r="H4503" s="61" t="s">
        <v>857</v>
      </c>
      <c r="I4503" s="61" t="s">
        <v>997</v>
      </c>
      <c r="J4503" s="62">
        <v>1.0376547131135237E-10</v>
      </c>
      <c r="K4503" s="61" t="s">
        <v>2093</v>
      </c>
      <c r="L4503" s="61"/>
      <c r="M4503" s="61"/>
      <c r="N4503" s="61"/>
      <c r="O4503" s="61"/>
      <c r="P4503" s="61"/>
      <c r="Q4503" s="74">
        <v>4.5570818261911716</v>
      </c>
      <c r="R4503" s="61">
        <v>1</v>
      </c>
      <c r="S4503" s="61">
        <v>1</v>
      </c>
      <c r="T4503" s="61">
        <v>1</v>
      </c>
      <c r="U4503" s="61">
        <v>5</v>
      </c>
      <c r="V4503" s="61">
        <v>2013</v>
      </c>
      <c r="W4503" s="61" t="s">
        <v>32</v>
      </c>
      <c r="X4503" s="61" t="s">
        <v>572</v>
      </c>
      <c r="Y4503" s="61"/>
      <c r="AC4503"/>
    </row>
    <row r="4504" spans="2:29" x14ac:dyDescent="0.2">
      <c r="B4504" s="61" t="str">
        <f>INDEX(FlowMapping!$G$2:$G$875,MATCH(W4504&amp;D4504,FlowMapping!$E$2:$E$875,0))</f>
        <v>Aluminum</v>
      </c>
      <c r="C4504" s="61">
        <f>INDEX(FlowMapping!$H$2:$H$875,MATCH(W4504&amp;D4504,FlowMapping!$E$2:$E$875,0))</f>
        <v>7429905</v>
      </c>
      <c r="D4504" s="61" t="s">
        <v>1003</v>
      </c>
      <c r="E4504" s="61" t="str">
        <f>INDEX(FlowMapping!$J$2:$J$875,MATCH(W4504&amp;D4504,FlowMapping!$E$2:$E$875,0))</f>
        <v>unspecified</v>
      </c>
      <c r="F4504" s="61" t="str">
        <f>INDEX(FlowMapping!$M$2:$M$875,MATCH(W4504&amp;D4504,FlowMapping!$E$2:$E$875,0))</f>
        <v>ff65658c-2d39-44a2-b23e-7ec3c644f064</v>
      </c>
      <c r="G4504" s="61" t="str">
        <f>INDEX(Activities!$B$2:$B$390,MATCH(H4504,Activities!$C$2:$C$390,0))</f>
        <v>Federal electric utilities</v>
      </c>
      <c r="H4504" s="61" t="s">
        <v>857</v>
      </c>
      <c r="I4504" s="61" t="s">
        <v>997</v>
      </c>
      <c r="J4504" s="62">
        <v>3.6086417188331216E-11</v>
      </c>
      <c r="K4504" s="61" t="s">
        <v>2093</v>
      </c>
      <c r="L4504" s="61"/>
      <c r="M4504" s="61"/>
      <c r="N4504" s="61"/>
      <c r="O4504" s="61"/>
      <c r="P4504" s="61"/>
      <c r="Q4504" s="74">
        <v>3.5763266055878251</v>
      </c>
      <c r="R4504" s="61">
        <v>1</v>
      </c>
      <c r="S4504" s="61">
        <v>1</v>
      </c>
      <c r="T4504" s="61">
        <v>1</v>
      </c>
      <c r="U4504" s="61">
        <v>5</v>
      </c>
      <c r="V4504" s="61">
        <v>2013</v>
      </c>
      <c r="W4504" s="61" t="s">
        <v>81</v>
      </c>
      <c r="X4504" s="61" t="s">
        <v>572</v>
      </c>
      <c r="Y4504" s="61"/>
      <c r="AC4504"/>
    </row>
    <row r="4505" spans="2:29" x14ac:dyDescent="0.2">
      <c r="B4505" s="61" t="str">
        <f>INDEX(FlowMapping!$G$2:$G$875,MATCH(W4505&amp;D4505,FlowMapping!$E$2:$E$875,0))</f>
        <v>chromium</v>
      </c>
      <c r="C4505" s="61">
        <f>INDEX(FlowMapping!$H$2:$H$875,MATCH(W4505&amp;D4505,FlowMapping!$E$2:$E$875,0))</f>
        <v>7440473</v>
      </c>
      <c r="D4505" s="61" t="s">
        <v>1003</v>
      </c>
      <c r="E4505" s="61" t="str">
        <f>INDEX(FlowMapping!$J$2:$J$875,MATCH(W4505&amp;D4505,FlowMapping!$E$2:$E$875,0))</f>
        <v>unspecified</v>
      </c>
      <c r="F4505" s="61" t="str">
        <f>INDEX(FlowMapping!$M$2:$M$875,MATCH(W4505&amp;D4505,FlowMapping!$E$2:$E$875,0))</f>
        <v>e142b577-e934-4085-9a07-3983d4d92afb</v>
      </c>
      <c r="G4505" s="61" t="str">
        <f>INDEX(Activities!$B$2:$B$390,MATCH(H4505,Activities!$C$2:$C$390,0))</f>
        <v>Federal electric utilities</v>
      </c>
      <c r="H4505" s="61" t="s">
        <v>857</v>
      </c>
      <c r="I4505" s="61" t="s">
        <v>997</v>
      </c>
      <c r="J4505" s="62">
        <v>1.748625219303249E-11</v>
      </c>
      <c r="K4505" s="61" t="s">
        <v>2093</v>
      </c>
      <c r="L4505" s="61"/>
      <c r="M4505" s="61"/>
      <c r="N4505" s="61"/>
      <c r="O4505" s="61"/>
      <c r="P4505" s="61"/>
      <c r="Q4505" s="74">
        <v>4.1265483800781633</v>
      </c>
      <c r="R4505" s="61">
        <v>1</v>
      </c>
      <c r="S4505" s="61">
        <v>1</v>
      </c>
      <c r="T4505" s="61">
        <v>1</v>
      </c>
      <c r="U4505" s="61">
        <v>5</v>
      </c>
      <c r="V4505" s="61">
        <v>2013</v>
      </c>
      <c r="W4505" s="61" t="s">
        <v>13</v>
      </c>
      <c r="X4505" s="61" t="s">
        <v>572</v>
      </c>
      <c r="Y4505" s="61"/>
      <c r="AC4505"/>
    </row>
    <row r="4506" spans="2:29" x14ac:dyDescent="0.2">
      <c r="B4506" s="61" t="str">
        <f>INDEX(FlowMapping!$G$2:$G$875,MATCH(W4506&amp;D4506,FlowMapping!$E$2:$E$875,0))</f>
        <v>copper</v>
      </c>
      <c r="C4506" s="61">
        <f>INDEX(FlowMapping!$H$2:$H$875,MATCH(W4506&amp;D4506,FlowMapping!$E$2:$E$875,0))</f>
        <v>7440508</v>
      </c>
      <c r="D4506" s="61" t="s">
        <v>1003</v>
      </c>
      <c r="E4506" s="61" t="str">
        <f>INDEX(FlowMapping!$J$2:$J$875,MATCH(W4506&amp;D4506,FlowMapping!$E$2:$E$875,0))</f>
        <v>unspecified</v>
      </c>
      <c r="F4506" s="61" t="str">
        <f>INDEX(FlowMapping!$M$2:$M$875,MATCH(W4506&amp;D4506,FlowMapping!$E$2:$E$875,0))</f>
        <v>ec8144d6-d123-43b1-9c17-a295422a0498</v>
      </c>
      <c r="G4506" s="61" t="str">
        <f>INDEX(Activities!$B$2:$B$390,MATCH(H4506,Activities!$C$2:$C$390,0))</f>
        <v>Federal electric utilities</v>
      </c>
      <c r="H4506" s="61" t="s">
        <v>857</v>
      </c>
      <c r="I4506" s="61" t="s">
        <v>997</v>
      </c>
      <c r="J4506" s="62">
        <v>2.7389577028427467E-9</v>
      </c>
      <c r="K4506" s="61" t="s">
        <v>2093</v>
      </c>
      <c r="L4506" s="61"/>
      <c r="M4506" s="61"/>
      <c r="N4506" s="61"/>
      <c r="O4506" s="61"/>
      <c r="P4506" s="61"/>
      <c r="Q4506" s="74">
        <v>3.6565374211799746</v>
      </c>
      <c r="R4506" s="61">
        <v>1</v>
      </c>
      <c r="S4506" s="61">
        <v>1</v>
      </c>
      <c r="T4506" s="61">
        <v>1</v>
      </c>
      <c r="U4506" s="61">
        <v>5</v>
      </c>
      <c r="V4506" s="61">
        <v>2013</v>
      </c>
      <c r="W4506" s="61" t="s">
        <v>25</v>
      </c>
      <c r="X4506" s="61" t="s">
        <v>572</v>
      </c>
      <c r="Y4506" s="61"/>
      <c r="AC4506"/>
    </row>
    <row r="4507" spans="2:29" x14ac:dyDescent="0.2">
      <c r="B4507" s="61" t="str">
        <f>INDEX(FlowMapping!$G$2:$G$875,MATCH(W4507&amp;D4507,FlowMapping!$E$2:$E$875,0))</f>
        <v>cyclohexane</v>
      </c>
      <c r="C4507" s="61">
        <f>INDEX(FlowMapping!$H$2:$H$875,MATCH(W4507&amp;D4507,FlowMapping!$E$2:$E$875,0))</f>
        <v>110827</v>
      </c>
      <c r="D4507" s="61" t="s">
        <v>1003</v>
      </c>
      <c r="E4507" s="61" t="str">
        <f>INDEX(FlowMapping!$J$2:$J$875,MATCH(W4507&amp;D4507,FlowMapping!$E$2:$E$875,0))</f>
        <v>unspecified</v>
      </c>
      <c r="F4507" s="61" t="str">
        <f>INDEX(FlowMapping!$M$2:$M$875,MATCH(W4507&amp;D4507,FlowMapping!$E$2:$E$875,0))</f>
        <v>165aaeac-93d1-4afd-adf2-e3d6c0eaf629</v>
      </c>
      <c r="G4507" s="61" t="str">
        <f>INDEX(Activities!$B$2:$B$390,MATCH(H4507,Activities!$C$2:$C$390,0))</f>
        <v>Federal electric utilities</v>
      </c>
      <c r="H4507" s="61" t="s">
        <v>857</v>
      </c>
      <c r="I4507" s="61" t="s">
        <v>997</v>
      </c>
      <c r="J4507" s="62">
        <v>1.3617515920124985E-13</v>
      </c>
      <c r="K4507" s="61" t="s">
        <v>2093</v>
      </c>
      <c r="L4507" s="61"/>
      <c r="M4507" s="61"/>
      <c r="N4507" s="61"/>
      <c r="O4507" s="61"/>
      <c r="P4507" s="61"/>
      <c r="Q4507" s="74">
        <v>4.1111128032622766</v>
      </c>
      <c r="R4507" s="61">
        <v>1</v>
      </c>
      <c r="S4507" s="61">
        <v>1</v>
      </c>
      <c r="T4507" s="61">
        <v>1</v>
      </c>
      <c r="U4507" s="61">
        <v>5</v>
      </c>
      <c r="V4507" s="61">
        <v>2013</v>
      </c>
      <c r="W4507" s="61" t="s">
        <v>30</v>
      </c>
      <c r="X4507" s="61" t="s">
        <v>572</v>
      </c>
      <c r="Y4507" s="61"/>
      <c r="AC4507"/>
    </row>
    <row r="4508" spans="2:29" x14ac:dyDescent="0.2">
      <c r="B4508" s="61" t="str">
        <f>INDEX(FlowMapping!$G$2:$G$875,MATCH(W4508&amp;D4508,FlowMapping!$E$2:$E$875,0))</f>
        <v>Dinitrotoluene, technical grade (2,4 (77%)- and 2,6 (19%)-)</v>
      </c>
      <c r="C4508" s="61">
        <f>INDEX(FlowMapping!$H$2:$H$875,MATCH(W4508&amp;D4508,FlowMapping!$E$2:$E$875,0))</f>
        <v>25321146</v>
      </c>
      <c r="D4508" s="61" t="s">
        <v>1003</v>
      </c>
      <c r="E4508" s="61" t="str">
        <f>INDEX(FlowMapping!$J$2:$J$875,MATCH(W4508&amp;D4508,FlowMapping!$E$2:$E$875,0))</f>
        <v>unspecified</v>
      </c>
      <c r="F4508" s="61" t="str">
        <f>INDEX(FlowMapping!$M$2:$M$875,MATCH(W4508&amp;D4508,FlowMapping!$E$2:$E$875,0))</f>
        <v>e3b6ef10-2b6d-4f29-97dd-c0ceac1d27ba</v>
      </c>
      <c r="G4508" s="61" t="str">
        <f>INDEX(Activities!$B$2:$B$390,MATCH(H4508,Activities!$C$2:$C$390,0))</f>
        <v>Federal electric utilities</v>
      </c>
      <c r="H4508" s="61" t="s">
        <v>857</v>
      </c>
      <c r="I4508" s="61" t="s">
        <v>997</v>
      </c>
      <c r="J4508" s="62">
        <v>1.3617515920124985E-13</v>
      </c>
      <c r="K4508" s="61" t="s">
        <v>2093</v>
      </c>
      <c r="L4508" s="61"/>
      <c r="M4508" s="61"/>
      <c r="N4508" s="61"/>
      <c r="O4508" s="61"/>
      <c r="P4508" s="61"/>
      <c r="Q4508" s="74">
        <v>4.6481419193401443</v>
      </c>
      <c r="R4508" s="61">
        <v>1</v>
      </c>
      <c r="S4508" s="61">
        <v>1</v>
      </c>
      <c r="T4508" s="61">
        <v>1</v>
      </c>
      <c r="U4508" s="61">
        <v>5</v>
      </c>
      <c r="V4508" s="61">
        <v>2013</v>
      </c>
      <c r="W4508" s="61" t="s">
        <v>345</v>
      </c>
      <c r="X4508" s="61" t="s">
        <v>572</v>
      </c>
      <c r="Y4508" s="61"/>
      <c r="AC4508"/>
    </row>
    <row r="4509" spans="2:29" x14ac:dyDescent="0.2">
      <c r="B4509" s="61" t="str">
        <f>INDEX(FlowMapping!$G$2:$G$875,MATCH(W4509&amp;D4509,FlowMapping!$E$2:$E$875,0))</f>
        <v>ethylbenzene</v>
      </c>
      <c r="C4509" s="61">
        <f>INDEX(FlowMapping!$H$2:$H$875,MATCH(W4509&amp;D4509,FlowMapping!$E$2:$E$875,0))</f>
        <v>100414</v>
      </c>
      <c r="D4509" s="61" t="s">
        <v>1003</v>
      </c>
      <c r="E4509" s="61" t="str">
        <f>INDEX(FlowMapping!$J$2:$J$875,MATCH(W4509&amp;D4509,FlowMapping!$E$2:$E$875,0))</f>
        <v>unspecified</v>
      </c>
      <c r="F4509" s="61" t="str">
        <f>INDEX(FlowMapping!$M$2:$M$875,MATCH(W4509&amp;D4509,FlowMapping!$E$2:$E$875,0))</f>
        <v>787591de-0e9e-3f81-a1e5-2df2949f146c</v>
      </c>
      <c r="G4509" s="61" t="str">
        <f>INDEX(Activities!$B$2:$B$390,MATCH(H4509,Activities!$C$2:$C$390,0))</f>
        <v>Federal electric utilities</v>
      </c>
      <c r="H4509" s="61" t="s">
        <v>857</v>
      </c>
      <c r="I4509" s="61" t="s">
        <v>997</v>
      </c>
      <c r="J4509" s="62">
        <v>9.5513529014075055E-10</v>
      </c>
      <c r="K4509" s="61" t="s">
        <v>2093</v>
      </c>
      <c r="L4509" s="61"/>
      <c r="M4509" s="61"/>
      <c r="N4509" s="61"/>
      <c r="O4509" s="61"/>
      <c r="P4509" s="61"/>
      <c r="Q4509" s="74">
        <v>4.1756139744527641</v>
      </c>
      <c r="R4509" s="61">
        <v>1</v>
      </c>
      <c r="S4509" s="61">
        <v>1</v>
      </c>
      <c r="T4509" s="61">
        <v>1</v>
      </c>
      <c r="U4509" s="61">
        <v>5</v>
      </c>
      <c r="V4509" s="61">
        <v>2013</v>
      </c>
      <c r="W4509" s="61" t="s">
        <v>6</v>
      </c>
      <c r="X4509" s="61" t="s">
        <v>572</v>
      </c>
      <c r="Y4509" s="61"/>
      <c r="AC4509"/>
    </row>
    <row r="4510" spans="2:29" x14ac:dyDescent="0.2">
      <c r="B4510" s="61" t="str">
        <f>INDEX(FlowMapping!$G$2:$G$875,MATCH(W4510&amp;D4510,FlowMapping!$E$2:$E$875,0))</f>
        <v>formic acid</v>
      </c>
      <c r="C4510" s="61">
        <f>INDEX(FlowMapping!$H$2:$H$875,MATCH(W4510&amp;D4510,FlowMapping!$E$2:$E$875,0))</f>
        <v>64186</v>
      </c>
      <c r="D4510" s="61" t="s">
        <v>1003</v>
      </c>
      <c r="E4510" s="61" t="str">
        <f>INDEX(FlowMapping!$J$2:$J$875,MATCH(W4510&amp;D4510,FlowMapping!$E$2:$E$875,0))</f>
        <v>unspecified</v>
      </c>
      <c r="F4510" s="61" t="str">
        <f>INDEX(FlowMapping!$M$2:$M$875,MATCH(W4510&amp;D4510,FlowMapping!$E$2:$E$875,0))</f>
        <v>27804c78-5eee-47f9-9a91-1f6126ccfe45</v>
      </c>
      <c r="G4510" s="61" t="str">
        <f>INDEX(Activities!$B$2:$B$390,MATCH(H4510,Activities!$C$2:$C$390,0))</f>
        <v>Federal electric utilities</v>
      </c>
      <c r="H4510" s="61" t="s">
        <v>857</v>
      </c>
      <c r="I4510" s="61" t="s">
        <v>997</v>
      </c>
      <c r="J4510" s="62">
        <v>4.7252780242833694E-11</v>
      </c>
      <c r="K4510" s="61" t="s">
        <v>2093</v>
      </c>
      <c r="L4510" s="61"/>
      <c r="M4510" s="61"/>
      <c r="N4510" s="61"/>
      <c r="O4510" s="61"/>
      <c r="P4510" s="61"/>
      <c r="Q4510" s="74">
        <v>3.1892845066828865</v>
      </c>
      <c r="R4510" s="61">
        <v>1</v>
      </c>
      <c r="S4510" s="61">
        <v>1</v>
      </c>
      <c r="T4510" s="61">
        <v>1</v>
      </c>
      <c r="U4510" s="61">
        <v>5</v>
      </c>
      <c r="V4510" s="61">
        <v>2013</v>
      </c>
      <c r="W4510" s="61" t="s">
        <v>22</v>
      </c>
      <c r="X4510" s="61" t="s">
        <v>572</v>
      </c>
      <c r="Y4510" s="61"/>
      <c r="AC4510"/>
    </row>
    <row r="4511" spans="2:29" x14ac:dyDescent="0.2">
      <c r="B4511" s="61" t="str">
        <f>INDEX(FlowMapping!$G$2:$G$875,MATCH(W4511&amp;D4511,FlowMapping!$E$2:$E$875,0))</f>
        <v>butanol</v>
      </c>
      <c r="C4511" s="61">
        <f>INDEX(FlowMapping!$H$2:$H$875,MATCH(W4511&amp;D4511,FlowMapping!$E$2:$E$875,0))</f>
        <v>71363</v>
      </c>
      <c r="D4511" s="61" t="s">
        <v>1003</v>
      </c>
      <c r="E4511" s="61" t="str">
        <f>INDEX(FlowMapping!$J$2:$J$875,MATCH(W4511&amp;D4511,FlowMapping!$E$2:$E$875,0))</f>
        <v>unspecified</v>
      </c>
      <c r="F4511" s="61" t="str">
        <f>INDEX(FlowMapping!$M$2:$M$875,MATCH(W4511&amp;D4511,FlowMapping!$E$2:$E$875,0))</f>
        <v>b9a9b2ad-5db3-47aa-81de-3a48ae9ad4ec</v>
      </c>
      <c r="G4511" s="61" t="str">
        <f>INDEX(Activities!$B$2:$B$390,MATCH(H4511,Activities!$C$2:$C$390,0))</f>
        <v>Federal electric utilities</v>
      </c>
      <c r="H4511" s="61" t="s">
        <v>857</v>
      </c>
      <c r="I4511" s="61" t="s">
        <v>997</v>
      </c>
      <c r="J4511" s="62">
        <v>1.0979803086396773E-8</v>
      </c>
      <c r="K4511" s="61" t="s">
        <v>2093</v>
      </c>
      <c r="L4511" s="61"/>
      <c r="M4511" s="61"/>
      <c r="N4511" s="61"/>
      <c r="O4511" s="61"/>
      <c r="P4511" s="61"/>
      <c r="Q4511" s="74">
        <v>4.8089377343200388</v>
      </c>
      <c r="R4511" s="61">
        <v>1</v>
      </c>
      <c r="S4511" s="61">
        <v>1</v>
      </c>
      <c r="T4511" s="61">
        <v>1</v>
      </c>
      <c r="U4511" s="61">
        <v>5</v>
      </c>
      <c r="V4511" s="61">
        <v>2013</v>
      </c>
      <c r="W4511" s="61" t="s">
        <v>23</v>
      </c>
      <c r="X4511" s="61" t="s">
        <v>572</v>
      </c>
      <c r="Y4511" s="61"/>
      <c r="AC4511"/>
    </row>
    <row r="4512" spans="2:29" x14ac:dyDescent="0.2">
      <c r="B4512" s="61" t="str">
        <f>INDEX(FlowMapping!$G$2:$G$875,MATCH(W4512&amp;D4512,FlowMapping!$E$2:$E$875,0))</f>
        <v>nitric acid</v>
      </c>
      <c r="C4512" s="61">
        <f>INDEX(FlowMapping!$H$2:$H$875,MATCH(W4512&amp;D4512,FlowMapping!$E$2:$E$875,0))</f>
        <v>7697372</v>
      </c>
      <c r="D4512" s="61" t="s">
        <v>1003</v>
      </c>
      <c r="E4512" s="61" t="str">
        <f>INDEX(FlowMapping!$J$2:$J$875,MATCH(W4512&amp;D4512,FlowMapping!$E$2:$E$875,0))</f>
        <v>unspecified</v>
      </c>
      <c r="F4512" s="61" t="str">
        <f>INDEX(FlowMapping!$M$2:$M$875,MATCH(W4512&amp;D4512,FlowMapping!$E$2:$E$875,0))</f>
        <v>dc084330-5108-4d9c-a7ed-eb3345507f13</v>
      </c>
      <c r="G4512" s="61" t="str">
        <f>INDEX(Activities!$B$2:$B$390,MATCH(H4512,Activities!$C$2:$C$390,0))</f>
        <v>Federal electric utilities</v>
      </c>
      <c r="H4512" s="61" t="s">
        <v>857</v>
      </c>
      <c r="I4512" s="61" t="s">
        <v>997</v>
      </c>
      <c r="J4512" s="62">
        <v>3.8839783584769044E-8</v>
      </c>
      <c r="K4512" s="61" t="s">
        <v>2093</v>
      </c>
      <c r="L4512" s="61"/>
      <c r="M4512" s="61"/>
      <c r="N4512" s="61"/>
      <c r="O4512" s="61"/>
      <c r="P4512" s="61"/>
      <c r="Q4512" s="74">
        <v>3.3313508718933869</v>
      </c>
      <c r="R4512" s="61">
        <v>1</v>
      </c>
      <c r="S4512" s="61">
        <v>1</v>
      </c>
      <c r="T4512" s="61">
        <v>1</v>
      </c>
      <c r="U4512" s="61">
        <v>5</v>
      </c>
      <c r="V4512" s="61">
        <v>2013</v>
      </c>
      <c r="W4512" s="61" t="s">
        <v>65</v>
      </c>
      <c r="X4512" s="61" t="s">
        <v>572</v>
      </c>
      <c r="Y4512" s="61"/>
      <c r="AC4512"/>
    </row>
    <row r="4513" spans="2:29" x14ac:dyDescent="0.2">
      <c r="B4513" s="61" t="str">
        <f>INDEX(FlowMapping!$G$2:$G$875,MATCH(W4513&amp;D4513,FlowMapping!$E$2:$E$875,0))</f>
        <v>NITROGLYCERIN</v>
      </c>
      <c r="C4513" s="61">
        <f>INDEX(FlowMapping!$H$2:$H$875,MATCH(W4513&amp;D4513,FlowMapping!$E$2:$E$875,0))</f>
        <v>55630</v>
      </c>
      <c r="D4513" s="61" t="s">
        <v>1003</v>
      </c>
      <c r="E4513" s="61" t="str">
        <f>INDEX(FlowMapping!$J$2:$J$875,MATCH(W4513&amp;D4513,FlowMapping!$E$2:$E$875,0))</f>
        <v>unspecified</v>
      </c>
      <c r="F4513" s="61" t="str">
        <f>INDEX(FlowMapping!$M$2:$M$875,MATCH(W4513&amp;D4513,FlowMapping!$E$2:$E$875,0))</f>
        <v>4541ae89-df9f-42f4-82d5-644adcca1527</v>
      </c>
      <c r="G4513" s="61" t="str">
        <f>INDEX(Activities!$B$2:$B$390,MATCH(H4513,Activities!$C$2:$C$390,0))</f>
        <v>Federal electric utilities</v>
      </c>
      <c r="H4513" s="61" t="s">
        <v>857</v>
      </c>
      <c r="I4513" s="61" t="s">
        <v>997</v>
      </c>
      <c r="J4513" s="62">
        <v>5.0389235344738117E-9</v>
      </c>
      <c r="K4513" s="61" t="s">
        <v>2093</v>
      </c>
      <c r="L4513" s="61"/>
      <c r="M4513" s="61"/>
      <c r="N4513" s="61"/>
      <c r="O4513" s="61"/>
      <c r="P4513" s="61"/>
      <c r="Q4513" s="74">
        <v>4.9888880918647143</v>
      </c>
      <c r="R4513" s="61">
        <v>1</v>
      </c>
      <c r="S4513" s="61">
        <v>1</v>
      </c>
      <c r="T4513" s="61">
        <v>1</v>
      </c>
      <c r="U4513" s="61">
        <v>5</v>
      </c>
      <c r="V4513" s="61">
        <v>2013</v>
      </c>
      <c r="W4513" s="61" t="s">
        <v>322</v>
      </c>
      <c r="X4513" s="61" t="s">
        <v>572</v>
      </c>
      <c r="Y4513" s="61"/>
      <c r="AC4513"/>
    </row>
    <row r="4514" spans="2:29" x14ac:dyDescent="0.2">
      <c r="B4514" s="61" t="str">
        <f>INDEX(FlowMapping!$G$2:$G$875,MATCH(W4514&amp;D4514,FlowMapping!$E$2:$E$875,0))</f>
        <v>1-Methyl-2-pyrrolidinone</v>
      </c>
      <c r="C4514" s="61">
        <f>INDEX(FlowMapping!$H$2:$H$875,MATCH(W4514&amp;D4514,FlowMapping!$E$2:$E$875,0))</f>
        <v>872504</v>
      </c>
      <c r="D4514" s="61" t="s">
        <v>1003</v>
      </c>
      <c r="E4514" s="61" t="str">
        <f>INDEX(FlowMapping!$J$2:$J$875,MATCH(W4514&amp;D4514,FlowMapping!$E$2:$E$875,0))</f>
        <v>unspecified</v>
      </c>
      <c r="F4514" s="61" t="str">
        <f>INDEX(FlowMapping!$M$2:$M$875,MATCH(W4514&amp;D4514,FlowMapping!$E$2:$E$875,0))</f>
        <v>00b8c5b8-8f45-445f-839c-2017fe3ad8b8</v>
      </c>
      <c r="G4514" s="61" t="str">
        <f>INDEX(Activities!$B$2:$B$390,MATCH(H4514,Activities!$C$2:$C$390,0))</f>
        <v>Federal electric utilities</v>
      </c>
      <c r="H4514" s="61" t="s">
        <v>857</v>
      </c>
      <c r="I4514" s="61" t="s">
        <v>997</v>
      </c>
      <c r="J4514" s="62">
        <v>1.0580809869937113E-10</v>
      </c>
      <c r="K4514" s="61" t="s">
        <v>2093</v>
      </c>
      <c r="L4514" s="61"/>
      <c r="M4514" s="61"/>
      <c r="N4514" s="61"/>
      <c r="O4514" s="61"/>
      <c r="P4514" s="61"/>
      <c r="Q4514" s="74">
        <v>4.7294197670253508</v>
      </c>
      <c r="R4514" s="61">
        <v>1</v>
      </c>
      <c r="S4514" s="61">
        <v>1</v>
      </c>
      <c r="T4514" s="61">
        <v>1</v>
      </c>
      <c r="U4514" s="61">
        <v>5</v>
      </c>
      <c r="V4514" s="61">
        <v>2013</v>
      </c>
      <c r="W4514" s="61" t="s">
        <v>50</v>
      </c>
      <c r="X4514" s="61" t="s">
        <v>572</v>
      </c>
      <c r="Y4514" s="61"/>
      <c r="AC4514"/>
    </row>
    <row r="4515" spans="2:29" x14ac:dyDescent="0.2">
      <c r="B4515" s="61" t="str">
        <f>INDEX(FlowMapping!$G$2:$G$875,MATCH(W4515&amp;D4515,FlowMapping!$E$2:$E$875,0))</f>
        <v>Propene</v>
      </c>
      <c r="C4515" s="61">
        <f>INDEX(FlowMapping!$H$2:$H$875,MATCH(W4515&amp;D4515,FlowMapping!$E$2:$E$875,0))</f>
        <v>115071</v>
      </c>
      <c r="D4515" s="61" t="s">
        <v>1003</v>
      </c>
      <c r="E4515" s="61" t="str">
        <f>INDEX(FlowMapping!$J$2:$J$875,MATCH(W4515&amp;D4515,FlowMapping!$E$2:$E$875,0))</f>
        <v>unspecified</v>
      </c>
      <c r="F4515" s="61" t="str">
        <f>INDEX(FlowMapping!$M$2:$M$875,MATCH(W4515&amp;D4515,FlowMapping!$E$2:$E$875,0))</f>
        <v>64165202-4870-47d0-8602-b85e5d672865</v>
      </c>
      <c r="G4515" s="61" t="str">
        <f>INDEX(Activities!$B$2:$B$390,MATCH(H4515,Activities!$C$2:$C$390,0))</f>
        <v>Federal electric utilities</v>
      </c>
      <c r="H4515" s="61" t="s">
        <v>857</v>
      </c>
      <c r="I4515" s="61" t="s">
        <v>997</v>
      </c>
      <c r="J4515" s="62">
        <v>6.808757960062492E-12</v>
      </c>
      <c r="K4515" s="61" t="s">
        <v>2093</v>
      </c>
      <c r="L4515" s="61"/>
      <c r="M4515" s="61"/>
      <c r="N4515" s="61"/>
      <c r="O4515" s="61"/>
      <c r="P4515" s="61"/>
      <c r="Q4515" s="74">
        <v>3.2650843963827887</v>
      </c>
      <c r="R4515" s="61">
        <v>1</v>
      </c>
      <c r="S4515" s="61">
        <v>1</v>
      </c>
      <c r="T4515" s="61">
        <v>1</v>
      </c>
      <c r="U4515" s="61">
        <v>5</v>
      </c>
      <c r="V4515" s="61">
        <v>2013</v>
      </c>
      <c r="W4515" s="61" t="s">
        <v>102</v>
      </c>
      <c r="X4515" s="61" t="s">
        <v>572</v>
      </c>
      <c r="Y4515" s="61"/>
      <c r="AC4515"/>
    </row>
    <row r="4516" spans="2:29" x14ac:dyDescent="0.2">
      <c r="B4516" s="61" t="str">
        <f>INDEX(FlowMapping!$G$2:$G$875,MATCH(W4516&amp;D4516,FlowMapping!$E$2:$E$875,0))</f>
        <v>NITROUS ACID</v>
      </c>
      <c r="C4516" s="61">
        <f>INDEX(FlowMapping!$H$2:$H$875,MATCH(W4516&amp;D4516,FlowMapping!$E$2:$E$875,0))</f>
        <v>7782776</v>
      </c>
      <c r="D4516" s="61" t="s">
        <v>1003</v>
      </c>
      <c r="E4516" s="61" t="str">
        <f>INDEX(FlowMapping!$J$2:$J$875,MATCH(W4516&amp;D4516,FlowMapping!$E$2:$E$875,0))</f>
        <v>unspecified</v>
      </c>
      <c r="F4516" s="61" t="str">
        <f>INDEX(FlowMapping!$M$2:$M$875,MATCH(W4516&amp;D4516,FlowMapping!$E$2:$E$875,0))</f>
        <v>b633a270-97fe-3bdb-9fb0-a25de3323e03</v>
      </c>
      <c r="G4516" s="61" t="str">
        <f>INDEX(Activities!$B$2:$B$390,MATCH(H4516,Activities!$C$2:$C$390,0))</f>
        <v>Federal electric utilities</v>
      </c>
      <c r="H4516" s="61" t="s">
        <v>857</v>
      </c>
      <c r="I4516" s="61" t="s">
        <v>997</v>
      </c>
      <c r="J4516" s="62">
        <v>1.3617515920124985E-13</v>
      </c>
      <c r="K4516" s="61" t="s">
        <v>2093</v>
      </c>
      <c r="L4516" s="61"/>
      <c r="M4516" s="61"/>
      <c r="N4516" s="61"/>
      <c r="O4516" s="61"/>
      <c r="P4516" s="61"/>
      <c r="Q4516" s="74">
        <v>4.5056411483746039</v>
      </c>
      <c r="R4516" s="61">
        <v>1</v>
      </c>
      <c r="S4516" s="61">
        <v>1</v>
      </c>
      <c r="T4516" s="61">
        <v>1</v>
      </c>
      <c r="U4516" s="61">
        <v>5</v>
      </c>
      <c r="V4516" s="61">
        <v>2013</v>
      </c>
      <c r="W4516" s="61" t="s">
        <v>107</v>
      </c>
      <c r="X4516" s="61" t="s">
        <v>572</v>
      </c>
      <c r="Y4516" s="61"/>
      <c r="AC4516"/>
    </row>
    <row r="4517" spans="2:29" x14ac:dyDescent="0.2">
      <c r="B4517" s="61" t="str">
        <f>INDEX(FlowMapping!$G$2:$G$875,MATCH(W4517&amp;D4517,FlowMapping!$E$2:$E$875,0))</f>
        <v>Sulfuric acid</v>
      </c>
      <c r="C4517" s="61">
        <f>INDEX(FlowMapping!$H$2:$H$875,MATCH(W4517&amp;D4517,FlowMapping!$E$2:$E$875,0))</f>
        <v>7664939</v>
      </c>
      <c r="D4517" s="61" t="s">
        <v>1003</v>
      </c>
      <c r="E4517" s="61" t="str">
        <f>INDEX(FlowMapping!$J$2:$J$875,MATCH(W4517&amp;D4517,FlowMapping!$E$2:$E$875,0))</f>
        <v>unspecified</v>
      </c>
      <c r="F4517" s="61" t="str">
        <f>INDEX(FlowMapping!$M$2:$M$875,MATCH(W4517&amp;D4517,FlowMapping!$E$2:$E$875,0))</f>
        <v>99c65c6a-6871-40ba-af79-5bd6851688e4</v>
      </c>
      <c r="G4517" s="61" t="str">
        <f>INDEX(Activities!$B$2:$B$390,MATCH(H4517,Activities!$C$2:$C$390,0))</f>
        <v>Federal electric utilities</v>
      </c>
      <c r="H4517" s="61" t="s">
        <v>857</v>
      </c>
      <c r="I4517" s="61" t="s">
        <v>997</v>
      </c>
      <c r="J4517" s="62">
        <v>2.0633947807272044E-8</v>
      </c>
      <c r="K4517" s="61" t="s">
        <v>2093</v>
      </c>
      <c r="L4517" s="61"/>
      <c r="M4517" s="61"/>
      <c r="N4517" s="61"/>
      <c r="O4517" s="61"/>
      <c r="P4517" s="61"/>
      <c r="Q4517" s="74">
        <v>2.4306812032346441</v>
      </c>
      <c r="R4517" s="61">
        <v>1</v>
      </c>
      <c r="S4517" s="61">
        <v>1</v>
      </c>
      <c r="T4517" s="61">
        <v>1</v>
      </c>
      <c r="U4517" s="61">
        <v>5</v>
      </c>
      <c r="V4517" s="61">
        <v>2013</v>
      </c>
      <c r="W4517" s="61" t="s">
        <v>91</v>
      </c>
      <c r="X4517" s="61" t="s">
        <v>572</v>
      </c>
      <c r="Y4517" s="61"/>
      <c r="AC4517"/>
    </row>
    <row r="4518" spans="2:29" x14ac:dyDescent="0.2">
      <c r="B4518" s="61" t="str">
        <f>INDEX(FlowMapping!$G$2:$G$875,MATCH(W4518&amp;D4518,FlowMapping!$E$2:$E$875,0))</f>
        <v>1,2,4-trimethylbenzene</v>
      </c>
      <c r="C4518" s="61">
        <f>INDEX(FlowMapping!$H$2:$H$875,MATCH(W4518&amp;D4518,FlowMapping!$E$2:$E$875,0))</f>
        <v>95636</v>
      </c>
      <c r="D4518" s="61" t="s">
        <v>1003</v>
      </c>
      <c r="E4518" s="61" t="str">
        <f>INDEX(FlowMapping!$J$2:$J$875,MATCH(W4518&amp;D4518,FlowMapping!$E$2:$E$875,0))</f>
        <v>unspecified</v>
      </c>
      <c r="F4518" s="61" t="str">
        <f>INDEX(FlowMapping!$M$2:$M$875,MATCH(W4518&amp;D4518,FlowMapping!$E$2:$E$875,0))</f>
        <v>776e1b2c-6a86-35c1-b2ed-61952ecd792c</v>
      </c>
      <c r="G4518" s="61" t="str">
        <f>INDEX(Activities!$B$2:$B$390,MATCH(H4518,Activities!$C$2:$C$390,0))</f>
        <v>Other federal government enterprises</v>
      </c>
      <c r="H4518" s="61" t="s">
        <v>858</v>
      </c>
      <c r="I4518" s="61" t="s">
        <v>997</v>
      </c>
      <c r="J4518" s="62">
        <v>1.0376547131135237E-10</v>
      </c>
      <c r="K4518" s="61" t="s">
        <v>2093</v>
      </c>
      <c r="L4518" s="61"/>
      <c r="M4518" s="61"/>
      <c r="N4518" s="61"/>
      <c r="O4518" s="61"/>
      <c r="P4518" s="61"/>
      <c r="Q4518" s="74">
        <v>4.5570818261911716</v>
      </c>
      <c r="R4518" s="61">
        <v>1</v>
      </c>
      <c r="S4518" s="61">
        <v>1</v>
      </c>
      <c r="T4518" s="61">
        <v>1</v>
      </c>
      <c r="U4518" s="61">
        <v>5</v>
      </c>
      <c r="V4518" s="61">
        <v>2013</v>
      </c>
      <c r="W4518" s="61" t="s">
        <v>32</v>
      </c>
      <c r="X4518" s="61" t="s">
        <v>572</v>
      </c>
      <c r="Y4518" s="61"/>
      <c r="AC4518"/>
    </row>
    <row r="4519" spans="2:29" x14ac:dyDescent="0.2">
      <c r="B4519" s="61" t="str">
        <f>INDEX(FlowMapping!$G$2:$G$875,MATCH(W4519&amp;D4519,FlowMapping!$E$2:$E$875,0))</f>
        <v>Aluminum</v>
      </c>
      <c r="C4519" s="61">
        <f>INDEX(FlowMapping!$H$2:$H$875,MATCH(W4519&amp;D4519,FlowMapping!$E$2:$E$875,0))</f>
        <v>7429905</v>
      </c>
      <c r="D4519" s="61" t="s">
        <v>1003</v>
      </c>
      <c r="E4519" s="61" t="str">
        <f>INDEX(FlowMapping!$J$2:$J$875,MATCH(W4519&amp;D4519,FlowMapping!$E$2:$E$875,0))</f>
        <v>unspecified</v>
      </c>
      <c r="F4519" s="61" t="str">
        <f>INDEX(FlowMapping!$M$2:$M$875,MATCH(W4519&amp;D4519,FlowMapping!$E$2:$E$875,0))</f>
        <v>ff65658c-2d39-44a2-b23e-7ec3c644f064</v>
      </c>
      <c r="G4519" s="61" t="str">
        <f>INDEX(Activities!$B$2:$B$390,MATCH(H4519,Activities!$C$2:$C$390,0))</f>
        <v>Other federal government enterprises</v>
      </c>
      <c r="H4519" s="61" t="s">
        <v>858</v>
      </c>
      <c r="I4519" s="61" t="s">
        <v>997</v>
      </c>
      <c r="J4519" s="62">
        <v>3.608641718833121E-11</v>
      </c>
      <c r="K4519" s="61" t="s">
        <v>2093</v>
      </c>
      <c r="L4519" s="61"/>
      <c r="M4519" s="61"/>
      <c r="N4519" s="61"/>
      <c r="O4519" s="61"/>
      <c r="P4519" s="61"/>
      <c r="Q4519" s="74">
        <v>3.5763266055878251</v>
      </c>
      <c r="R4519" s="61">
        <v>1</v>
      </c>
      <c r="S4519" s="61">
        <v>1</v>
      </c>
      <c r="T4519" s="61">
        <v>1</v>
      </c>
      <c r="U4519" s="61">
        <v>5</v>
      </c>
      <c r="V4519" s="61">
        <v>2013</v>
      </c>
      <c r="W4519" s="61" t="s">
        <v>81</v>
      </c>
      <c r="X4519" s="61" t="s">
        <v>572</v>
      </c>
      <c r="Y4519" s="61"/>
      <c r="AC4519"/>
    </row>
    <row r="4520" spans="2:29" x14ac:dyDescent="0.2">
      <c r="B4520" s="61" t="str">
        <f>INDEX(FlowMapping!$G$2:$G$875,MATCH(W4520&amp;D4520,FlowMapping!$E$2:$E$875,0))</f>
        <v>chromium</v>
      </c>
      <c r="C4520" s="61">
        <f>INDEX(FlowMapping!$H$2:$H$875,MATCH(W4520&amp;D4520,FlowMapping!$E$2:$E$875,0))</f>
        <v>7440473</v>
      </c>
      <c r="D4520" s="61" t="s">
        <v>1003</v>
      </c>
      <c r="E4520" s="61" t="str">
        <f>INDEX(FlowMapping!$J$2:$J$875,MATCH(W4520&amp;D4520,FlowMapping!$E$2:$E$875,0))</f>
        <v>unspecified</v>
      </c>
      <c r="F4520" s="61" t="str">
        <f>INDEX(FlowMapping!$M$2:$M$875,MATCH(W4520&amp;D4520,FlowMapping!$E$2:$E$875,0))</f>
        <v>e142b577-e934-4085-9a07-3983d4d92afb</v>
      </c>
      <c r="G4520" s="61" t="str">
        <f>INDEX(Activities!$B$2:$B$390,MATCH(H4520,Activities!$C$2:$C$390,0))</f>
        <v>Other federal government enterprises</v>
      </c>
      <c r="H4520" s="61" t="s">
        <v>858</v>
      </c>
      <c r="I4520" s="61" t="s">
        <v>997</v>
      </c>
      <c r="J4520" s="62">
        <v>1.748625219303249E-11</v>
      </c>
      <c r="K4520" s="61" t="s">
        <v>2093</v>
      </c>
      <c r="L4520" s="61"/>
      <c r="M4520" s="61"/>
      <c r="N4520" s="61"/>
      <c r="O4520" s="61"/>
      <c r="P4520" s="61"/>
      <c r="Q4520" s="74">
        <v>4.1265483800781633</v>
      </c>
      <c r="R4520" s="61">
        <v>1</v>
      </c>
      <c r="S4520" s="61">
        <v>1</v>
      </c>
      <c r="T4520" s="61">
        <v>1</v>
      </c>
      <c r="U4520" s="61">
        <v>5</v>
      </c>
      <c r="V4520" s="61">
        <v>2013</v>
      </c>
      <c r="W4520" s="61" t="s">
        <v>13</v>
      </c>
      <c r="X4520" s="61" t="s">
        <v>572</v>
      </c>
      <c r="Y4520" s="61"/>
      <c r="AC4520"/>
    </row>
    <row r="4521" spans="2:29" x14ac:dyDescent="0.2">
      <c r="B4521" s="61" t="str">
        <f>INDEX(FlowMapping!$G$2:$G$875,MATCH(W4521&amp;D4521,FlowMapping!$E$2:$E$875,0))</f>
        <v>copper</v>
      </c>
      <c r="C4521" s="61">
        <f>INDEX(FlowMapping!$H$2:$H$875,MATCH(W4521&amp;D4521,FlowMapping!$E$2:$E$875,0))</f>
        <v>7440508</v>
      </c>
      <c r="D4521" s="61" t="s">
        <v>1003</v>
      </c>
      <c r="E4521" s="61" t="str">
        <f>INDEX(FlowMapping!$J$2:$J$875,MATCH(W4521&amp;D4521,FlowMapping!$E$2:$E$875,0))</f>
        <v>unspecified</v>
      </c>
      <c r="F4521" s="61" t="str">
        <f>INDEX(FlowMapping!$M$2:$M$875,MATCH(W4521&amp;D4521,FlowMapping!$E$2:$E$875,0))</f>
        <v>ec8144d6-d123-43b1-9c17-a295422a0498</v>
      </c>
      <c r="G4521" s="61" t="str">
        <f>INDEX(Activities!$B$2:$B$390,MATCH(H4521,Activities!$C$2:$C$390,0))</f>
        <v>Other federal government enterprises</v>
      </c>
      <c r="H4521" s="61" t="s">
        <v>858</v>
      </c>
      <c r="I4521" s="61" t="s">
        <v>997</v>
      </c>
      <c r="J4521" s="62">
        <v>2.7389577028427467E-9</v>
      </c>
      <c r="K4521" s="61" t="s">
        <v>2093</v>
      </c>
      <c r="L4521" s="61"/>
      <c r="M4521" s="61"/>
      <c r="N4521" s="61"/>
      <c r="O4521" s="61"/>
      <c r="P4521" s="61"/>
      <c r="Q4521" s="74">
        <v>3.6565374211799746</v>
      </c>
      <c r="R4521" s="61">
        <v>1</v>
      </c>
      <c r="S4521" s="61">
        <v>1</v>
      </c>
      <c r="T4521" s="61">
        <v>1</v>
      </c>
      <c r="U4521" s="61">
        <v>5</v>
      </c>
      <c r="V4521" s="61">
        <v>2013</v>
      </c>
      <c r="W4521" s="61" t="s">
        <v>25</v>
      </c>
      <c r="X4521" s="61" t="s">
        <v>572</v>
      </c>
      <c r="Y4521" s="61"/>
      <c r="AC4521"/>
    </row>
    <row r="4522" spans="2:29" x14ac:dyDescent="0.2">
      <c r="B4522" s="61" t="str">
        <f>INDEX(FlowMapping!$G$2:$G$875,MATCH(W4522&amp;D4522,FlowMapping!$E$2:$E$875,0))</f>
        <v>cyclohexane</v>
      </c>
      <c r="C4522" s="61">
        <f>INDEX(FlowMapping!$H$2:$H$875,MATCH(W4522&amp;D4522,FlowMapping!$E$2:$E$875,0))</f>
        <v>110827</v>
      </c>
      <c r="D4522" s="61" t="s">
        <v>1003</v>
      </c>
      <c r="E4522" s="61" t="str">
        <f>INDEX(FlowMapping!$J$2:$J$875,MATCH(W4522&amp;D4522,FlowMapping!$E$2:$E$875,0))</f>
        <v>unspecified</v>
      </c>
      <c r="F4522" s="61" t="str">
        <f>INDEX(FlowMapping!$M$2:$M$875,MATCH(W4522&amp;D4522,FlowMapping!$E$2:$E$875,0))</f>
        <v>165aaeac-93d1-4afd-adf2-e3d6c0eaf629</v>
      </c>
      <c r="G4522" s="61" t="str">
        <f>INDEX(Activities!$B$2:$B$390,MATCH(H4522,Activities!$C$2:$C$390,0))</f>
        <v>Other federal government enterprises</v>
      </c>
      <c r="H4522" s="61" t="s">
        <v>858</v>
      </c>
      <c r="I4522" s="61" t="s">
        <v>997</v>
      </c>
      <c r="J4522" s="62">
        <v>1.3617515920124985E-13</v>
      </c>
      <c r="K4522" s="61" t="s">
        <v>2093</v>
      </c>
      <c r="L4522" s="61"/>
      <c r="M4522" s="61"/>
      <c r="N4522" s="61"/>
      <c r="O4522" s="61"/>
      <c r="P4522" s="61"/>
      <c r="Q4522" s="74">
        <v>4.1111128032622766</v>
      </c>
      <c r="R4522" s="61">
        <v>1</v>
      </c>
      <c r="S4522" s="61">
        <v>1</v>
      </c>
      <c r="T4522" s="61">
        <v>1</v>
      </c>
      <c r="U4522" s="61">
        <v>5</v>
      </c>
      <c r="V4522" s="61">
        <v>2013</v>
      </c>
      <c r="W4522" s="61" t="s">
        <v>30</v>
      </c>
      <c r="X4522" s="61" t="s">
        <v>572</v>
      </c>
      <c r="Y4522" s="61"/>
      <c r="AC4522"/>
    </row>
    <row r="4523" spans="2:29" x14ac:dyDescent="0.2">
      <c r="B4523" s="61" t="str">
        <f>INDEX(FlowMapping!$G$2:$G$875,MATCH(W4523&amp;D4523,FlowMapping!$E$2:$E$875,0))</f>
        <v>Dinitrotoluene, technical grade (2,4 (77%)- and 2,6 (19%)-)</v>
      </c>
      <c r="C4523" s="61">
        <f>INDEX(FlowMapping!$H$2:$H$875,MATCH(W4523&amp;D4523,FlowMapping!$E$2:$E$875,0))</f>
        <v>25321146</v>
      </c>
      <c r="D4523" s="61" t="s">
        <v>1003</v>
      </c>
      <c r="E4523" s="61" t="str">
        <f>INDEX(FlowMapping!$J$2:$J$875,MATCH(W4523&amp;D4523,FlowMapping!$E$2:$E$875,0))</f>
        <v>unspecified</v>
      </c>
      <c r="F4523" s="61" t="str">
        <f>INDEX(FlowMapping!$M$2:$M$875,MATCH(W4523&amp;D4523,FlowMapping!$E$2:$E$875,0))</f>
        <v>e3b6ef10-2b6d-4f29-97dd-c0ceac1d27ba</v>
      </c>
      <c r="G4523" s="61" t="str">
        <f>INDEX(Activities!$B$2:$B$390,MATCH(H4523,Activities!$C$2:$C$390,0))</f>
        <v>Other federal government enterprises</v>
      </c>
      <c r="H4523" s="61" t="s">
        <v>858</v>
      </c>
      <c r="I4523" s="61" t="s">
        <v>997</v>
      </c>
      <c r="J4523" s="62">
        <v>1.3617515920124985E-13</v>
      </c>
      <c r="K4523" s="61" t="s">
        <v>2093</v>
      </c>
      <c r="L4523" s="61"/>
      <c r="M4523" s="61"/>
      <c r="N4523" s="61"/>
      <c r="O4523" s="61"/>
      <c r="P4523" s="61"/>
      <c r="Q4523" s="74">
        <v>4.6481419193401443</v>
      </c>
      <c r="R4523" s="61">
        <v>1</v>
      </c>
      <c r="S4523" s="61">
        <v>1</v>
      </c>
      <c r="T4523" s="61">
        <v>1</v>
      </c>
      <c r="U4523" s="61">
        <v>5</v>
      </c>
      <c r="V4523" s="61">
        <v>2013</v>
      </c>
      <c r="W4523" s="61" t="s">
        <v>345</v>
      </c>
      <c r="X4523" s="61" t="s">
        <v>572</v>
      </c>
      <c r="Y4523" s="61"/>
      <c r="AC4523"/>
    </row>
    <row r="4524" spans="2:29" x14ac:dyDescent="0.2">
      <c r="B4524" s="61" t="str">
        <f>INDEX(FlowMapping!$G$2:$G$875,MATCH(W4524&amp;D4524,FlowMapping!$E$2:$E$875,0))</f>
        <v>ethylbenzene</v>
      </c>
      <c r="C4524" s="61">
        <f>INDEX(FlowMapping!$H$2:$H$875,MATCH(W4524&amp;D4524,FlowMapping!$E$2:$E$875,0))</f>
        <v>100414</v>
      </c>
      <c r="D4524" s="61" t="s">
        <v>1003</v>
      </c>
      <c r="E4524" s="61" t="str">
        <f>INDEX(FlowMapping!$J$2:$J$875,MATCH(W4524&amp;D4524,FlowMapping!$E$2:$E$875,0))</f>
        <v>unspecified</v>
      </c>
      <c r="F4524" s="61" t="str">
        <f>INDEX(FlowMapping!$M$2:$M$875,MATCH(W4524&amp;D4524,FlowMapping!$E$2:$E$875,0))</f>
        <v>787591de-0e9e-3f81-a1e5-2df2949f146c</v>
      </c>
      <c r="G4524" s="61" t="str">
        <f>INDEX(Activities!$B$2:$B$390,MATCH(H4524,Activities!$C$2:$C$390,0))</f>
        <v>Other federal government enterprises</v>
      </c>
      <c r="H4524" s="61" t="s">
        <v>858</v>
      </c>
      <c r="I4524" s="61" t="s">
        <v>997</v>
      </c>
      <c r="J4524" s="62">
        <v>9.5513529014075055E-10</v>
      </c>
      <c r="K4524" s="61" t="s">
        <v>2093</v>
      </c>
      <c r="L4524" s="61"/>
      <c r="M4524" s="61"/>
      <c r="N4524" s="61"/>
      <c r="O4524" s="61"/>
      <c r="P4524" s="61"/>
      <c r="Q4524" s="74">
        <v>4.1756139744527641</v>
      </c>
      <c r="R4524" s="61">
        <v>1</v>
      </c>
      <c r="S4524" s="61">
        <v>1</v>
      </c>
      <c r="T4524" s="61">
        <v>1</v>
      </c>
      <c r="U4524" s="61">
        <v>5</v>
      </c>
      <c r="V4524" s="61">
        <v>2013</v>
      </c>
      <c r="W4524" s="61" t="s">
        <v>6</v>
      </c>
      <c r="X4524" s="61" t="s">
        <v>572</v>
      </c>
      <c r="Y4524" s="61"/>
      <c r="AC4524"/>
    </row>
    <row r="4525" spans="2:29" x14ac:dyDescent="0.2">
      <c r="B4525" s="61" t="str">
        <f>INDEX(FlowMapping!$G$2:$G$875,MATCH(W4525&amp;D4525,FlowMapping!$E$2:$E$875,0))</f>
        <v>formic acid</v>
      </c>
      <c r="C4525" s="61">
        <f>INDEX(FlowMapping!$H$2:$H$875,MATCH(W4525&amp;D4525,FlowMapping!$E$2:$E$875,0))</f>
        <v>64186</v>
      </c>
      <c r="D4525" s="61" t="s">
        <v>1003</v>
      </c>
      <c r="E4525" s="61" t="str">
        <f>INDEX(FlowMapping!$J$2:$J$875,MATCH(W4525&amp;D4525,FlowMapping!$E$2:$E$875,0))</f>
        <v>unspecified</v>
      </c>
      <c r="F4525" s="61" t="str">
        <f>INDEX(FlowMapping!$M$2:$M$875,MATCH(W4525&amp;D4525,FlowMapping!$E$2:$E$875,0))</f>
        <v>27804c78-5eee-47f9-9a91-1f6126ccfe45</v>
      </c>
      <c r="G4525" s="61" t="str">
        <f>INDEX(Activities!$B$2:$B$390,MATCH(H4525,Activities!$C$2:$C$390,0))</f>
        <v>Other federal government enterprises</v>
      </c>
      <c r="H4525" s="61" t="s">
        <v>858</v>
      </c>
      <c r="I4525" s="61" t="s">
        <v>997</v>
      </c>
      <c r="J4525" s="62">
        <v>4.7252780242833694E-11</v>
      </c>
      <c r="K4525" s="61" t="s">
        <v>2093</v>
      </c>
      <c r="L4525" s="61"/>
      <c r="M4525" s="61"/>
      <c r="N4525" s="61"/>
      <c r="O4525" s="61"/>
      <c r="P4525" s="61"/>
      <c r="Q4525" s="74">
        <v>3.1892845066828865</v>
      </c>
      <c r="R4525" s="61">
        <v>1</v>
      </c>
      <c r="S4525" s="61">
        <v>1</v>
      </c>
      <c r="T4525" s="61">
        <v>1</v>
      </c>
      <c r="U4525" s="61">
        <v>5</v>
      </c>
      <c r="V4525" s="61">
        <v>2013</v>
      </c>
      <c r="W4525" s="61" t="s">
        <v>22</v>
      </c>
      <c r="X4525" s="61" t="s">
        <v>572</v>
      </c>
      <c r="Y4525" s="61"/>
      <c r="AC4525"/>
    </row>
    <row r="4526" spans="2:29" x14ac:dyDescent="0.2">
      <c r="B4526" s="61" t="str">
        <f>INDEX(FlowMapping!$G$2:$G$875,MATCH(W4526&amp;D4526,FlowMapping!$E$2:$E$875,0))</f>
        <v>butanol</v>
      </c>
      <c r="C4526" s="61">
        <f>INDEX(FlowMapping!$H$2:$H$875,MATCH(W4526&amp;D4526,FlowMapping!$E$2:$E$875,0))</f>
        <v>71363</v>
      </c>
      <c r="D4526" s="61" t="s">
        <v>1003</v>
      </c>
      <c r="E4526" s="61" t="str">
        <f>INDEX(FlowMapping!$J$2:$J$875,MATCH(W4526&amp;D4526,FlowMapping!$E$2:$E$875,0))</f>
        <v>unspecified</v>
      </c>
      <c r="F4526" s="61" t="str">
        <f>INDEX(FlowMapping!$M$2:$M$875,MATCH(W4526&amp;D4526,FlowMapping!$E$2:$E$875,0))</f>
        <v>b9a9b2ad-5db3-47aa-81de-3a48ae9ad4ec</v>
      </c>
      <c r="G4526" s="61" t="str">
        <f>INDEX(Activities!$B$2:$B$390,MATCH(H4526,Activities!$C$2:$C$390,0))</f>
        <v>Other federal government enterprises</v>
      </c>
      <c r="H4526" s="61" t="s">
        <v>858</v>
      </c>
      <c r="I4526" s="61" t="s">
        <v>997</v>
      </c>
      <c r="J4526" s="62">
        <v>1.0979803086396773E-8</v>
      </c>
      <c r="K4526" s="61" t="s">
        <v>2093</v>
      </c>
      <c r="L4526" s="61"/>
      <c r="M4526" s="61"/>
      <c r="N4526" s="61"/>
      <c r="O4526" s="61"/>
      <c r="P4526" s="61"/>
      <c r="Q4526" s="74">
        <v>4.8089377343200388</v>
      </c>
      <c r="R4526" s="61">
        <v>1</v>
      </c>
      <c r="S4526" s="61">
        <v>1</v>
      </c>
      <c r="T4526" s="61">
        <v>1</v>
      </c>
      <c r="U4526" s="61">
        <v>5</v>
      </c>
      <c r="V4526" s="61">
        <v>2013</v>
      </c>
      <c r="W4526" s="61" t="s">
        <v>23</v>
      </c>
      <c r="X4526" s="61" t="s">
        <v>572</v>
      </c>
      <c r="Y4526" s="61"/>
      <c r="AC4526"/>
    </row>
    <row r="4527" spans="2:29" x14ac:dyDescent="0.2">
      <c r="B4527" s="61" t="str">
        <f>INDEX(FlowMapping!$G$2:$G$875,MATCH(W4527&amp;D4527,FlowMapping!$E$2:$E$875,0))</f>
        <v>nitric acid</v>
      </c>
      <c r="C4527" s="61">
        <f>INDEX(FlowMapping!$H$2:$H$875,MATCH(W4527&amp;D4527,FlowMapping!$E$2:$E$875,0))</f>
        <v>7697372</v>
      </c>
      <c r="D4527" s="61" t="s">
        <v>1003</v>
      </c>
      <c r="E4527" s="61" t="str">
        <f>INDEX(FlowMapping!$J$2:$J$875,MATCH(W4527&amp;D4527,FlowMapping!$E$2:$E$875,0))</f>
        <v>unspecified</v>
      </c>
      <c r="F4527" s="61" t="str">
        <f>INDEX(FlowMapping!$M$2:$M$875,MATCH(W4527&amp;D4527,FlowMapping!$E$2:$E$875,0))</f>
        <v>dc084330-5108-4d9c-a7ed-eb3345507f13</v>
      </c>
      <c r="G4527" s="61" t="str">
        <f>INDEX(Activities!$B$2:$B$390,MATCH(H4527,Activities!$C$2:$C$390,0))</f>
        <v>Other federal government enterprises</v>
      </c>
      <c r="H4527" s="61" t="s">
        <v>858</v>
      </c>
      <c r="I4527" s="61" t="s">
        <v>997</v>
      </c>
      <c r="J4527" s="62">
        <v>3.8839783584769044E-8</v>
      </c>
      <c r="K4527" s="61" t="s">
        <v>2093</v>
      </c>
      <c r="L4527" s="61"/>
      <c r="M4527" s="61"/>
      <c r="N4527" s="61"/>
      <c r="O4527" s="61"/>
      <c r="P4527" s="61"/>
      <c r="Q4527" s="74">
        <v>3.3313508718933869</v>
      </c>
      <c r="R4527" s="61">
        <v>1</v>
      </c>
      <c r="S4527" s="61">
        <v>1</v>
      </c>
      <c r="T4527" s="61">
        <v>1</v>
      </c>
      <c r="U4527" s="61">
        <v>5</v>
      </c>
      <c r="V4527" s="61">
        <v>2013</v>
      </c>
      <c r="W4527" s="61" t="s">
        <v>65</v>
      </c>
      <c r="X4527" s="61" t="s">
        <v>572</v>
      </c>
      <c r="Y4527" s="61"/>
      <c r="AC4527"/>
    </row>
    <row r="4528" spans="2:29" x14ac:dyDescent="0.2">
      <c r="B4528" s="61" t="str">
        <f>INDEX(FlowMapping!$G$2:$G$875,MATCH(W4528&amp;D4528,FlowMapping!$E$2:$E$875,0))</f>
        <v>NITROGLYCERIN</v>
      </c>
      <c r="C4528" s="61">
        <f>INDEX(FlowMapping!$H$2:$H$875,MATCH(W4528&amp;D4528,FlowMapping!$E$2:$E$875,0))</f>
        <v>55630</v>
      </c>
      <c r="D4528" s="61" t="s">
        <v>1003</v>
      </c>
      <c r="E4528" s="61" t="str">
        <f>INDEX(FlowMapping!$J$2:$J$875,MATCH(W4528&amp;D4528,FlowMapping!$E$2:$E$875,0))</f>
        <v>unspecified</v>
      </c>
      <c r="F4528" s="61" t="str">
        <f>INDEX(FlowMapping!$M$2:$M$875,MATCH(W4528&amp;D4528,FlowMapping!$E$2:$E$875,0))</f>
        <v>4541ae89-df9f-42f4-82d5-644adcca1527</v>
      </c>
      <c r="G4528" s="61" t="str">
        <f>INDEX(Activities!$B$2:$B$390,MATCH(H4528,Activities!$C$2:$C$390,0))</f>
        <v>Other federal government enterprises</v>
      </c>
      <c r="H4528" s="61" t="s">
        <v>858</v>
      </c>
      <c r="I4528" s="61" t="s">
        <v>997</v>
      </c>
      <c r="J4528" s="62">
        <v>5.0389235344738117E-9</v>
      </c>
      <c r="K4528" s="61" t="s">
        <v>2093</v>
      </c>
      <c r="L4528" s="61"/>
      <c r="M4528" s="61"/>
      <c r="N4528" s="61"/>
      <c r="O4528" s="61"/>
      <c r="P4528" s="61"/>
      <c r="Q4528" s="74">
        <v>4.9888880918647143</v>
      </c>
      <c r="R4528" s="61">
        <v>1</v>
      </c>
      <c r="S4528" s="61">
        <v>1</v>
      </c>
      <c r="T4528" s="61">
        <v>1</v>
      </c>
      <c r="U4528" s="61">
        <v>5</v>
      </c>
      <c r="V4528" s="61">
        <v>2013</v>
      </c>
      <c r="W4528" s="61" t="s">
        <v>322</v>
      </c>
      <c r="X4528" s="61" t="s">
        <v>572</v>
      </c>
      <c r="Y4528" s="61"/>
      <c r="AC4528"/>
    </row>
    <row r="4529" spans="2:29" x14ac:dyDescent="0.2">
      <c r="B4529" s="61" t="str">
        <f>INDEX(FlowMapping!$G$2:$G$875,MATCH(W4529&amp;D4529,FlowMapping!$E$2:$E$875,0))</f>
        <v>1-Methyl-2-pyrrolidinone</v>
      </c>
      <c r="C4529" s="61">
        <f>INDEX(FlowMapping!$H$2:$H$875,MATCH(W4529&amp;D4529,FlowMapping!$E$2:$E$875,0))</f>
        <v>872504</v>
      </c>
      <c r="D4529" s="61" t="s">
        <v>1003</v>
      </c>
      <c r="E4529" s="61" t="str">
        <f>INDEX(FlowMapping!$J$2:$J$875,MATCH(W4529&amp;D4529,FlowMapping!$E$2:$E$875,0))</f>
        <v>unspecified</v>
      </c>
      <c r="F4529" s="61" t="str">
        <f>INDEX(FlowMapping!$M$2:$M$875,MATCH(W4529&amp;D4529,FlowMapping!$E$2:$E$875,0))</f>
        <v>00b8c5b8-8f45-445f-839c-2017fe3ad8b8</v>
      </c>
      <c r="G4529" s="61" t="str">
        <f>INDEX(Activities!$B$2:$B$390,MATCH(H4529,Activities!$C$2:$C$390,0))</f>
        <v>Other federal government enterprises</v>
      </c>
      <c r="H4529" s="61" t="s">
        <v>858</v>
      </c>
      <c r="I4529" s="61" t="s">
        <v>997</v>
      </c>
      <c r="J4529" s="62">
        <v>1.0580809869937112E-10</v>
      </c>
      <c r="K4529" s="61" t="s">
        <v>2093</v>
      </c>
      <c r="L4529" s="61"/>
      <c r="M4529" s="61"/>
      <c r="N4529" s="61"/>
      <c r="O4529" s="61"/>
      <c r="P4529" s="61"/>
      <c r="Q4529" s="74">
        <v>4.7294197670253508</v>
      </c>
      <c r="R4529" s="61">
        <v>1</v>
      </c>
      <c r="S4529" s="61">
        <v>1</v>
      </c>
      <c r="T4529" s="61">
        <v>1</v>
      </c>
      <c r="U4529" s="61">
        <v>5</v>
      </c>
      <c r="V4529" s="61">
        <v>2013</v>
      </c>
      <c r="W4529" s="61" t="s">
        <v>50</v>
      </c>
      <c r="X4529" s="61" t="s">
        <v>572</v>
      </c>
      <c r="Y4529" s="61"/>
      <c r="AC4529"/>
    </row>
    <row r="4530" spans="2:29" x14ac:dyDescent="0.2">
      <c r="B4530" s="61" t="str">
        <f>INDEX(FlowMapping!$G$2:$G$875,MATCH(W4530&amp;D4530,FlowMapping!$E$2:$E$875,0))</f>
        <v>Propene</v>
      </c>
      <c r="C4530" s="61">
        <f>INDEX(FlowMapping!$H$2:$H$875,MATCH(W4530&amp;D4530,FlowMapping!$E$2:$E$875,0))</f>
        <v>115071</v>
      </c>
      <c r="D4530" s="61" t="s">
        <v>1003</v>
      </c>
      <c r="E4530" s="61" t="str">
        <f>INDEX(FlowMapping!$J$2:$J$875,MATCH(W4530&amp;D4530,FlowMapping!$E$2:$E$875,0))</f>
        <v>unspecified</v>
      </c>
      <c r="F4530" s="61" t="str">
        <f>INDEX(FlowMapping!$M$2:$M$875,MATCH(W4530&amp;D4530,FlowMapping!$E$2:$E$875,0))</f>
        <v>64165202-4870-47d0-8602-b85e5d672865</v>
      </c>
      <c r="G4530" s="61" t="str">
        <f>INDEX(Activities!$B$2:$B$390,MATCH(H4530,Activities!$C$2:$C$390,0))</f>
        <v>Other federal government enterprises</v>
      </c>
      <c r="H4530" s="61" t="s">
        <v>858</v>
      </c>
      <c r="I4530" s="61" t="s">
        <v>997</v>
      </c>
      <c r="J4530" s="62">
        <v>6.8087579600624912E-12</v>
      </c>
      <c r="K4530" s="61" t="s">
        <v>2093</v>
      </c>
      <c r="L4530" s="61"/>
      <c r="M4530" s="61"/>
      <c r="N4530" s="61"/>
      <c r="O4530" s="61"/>
      <c r="P4530" s="61"/>
      <c r="Q4530" s="74">
        <v>3.2650843963827887</v>
      </c>
      <c r="R4530" s="61">
        <v>1</v>
      </c>
      <c r="S4530" s="61">
        <v>1</v>
      </c>
      <c r="T4530" s="61">
        <v>1</v>
      </c>
      <c r="U4530" s="61">
        <v>5</v>
      </c>
      <c r="V4530" s="61">
        <v>2013</v>
      </c>
      <c r="W4530" s="61" t="s">
        <v>102</v>
      </c>
      <c r="X4530" s="61" t="s">
        <v>572</v>
      </c>
      <c r="Y4530" s="61"/>
      <c r="AC4530"/>
    </row>
    <row r="4531" spans="2:29" x14ac:dyDescent="0.2">
      <c r="B4531" s="61" t="str">
        <f>INDEX(FlowMapping!$G$2:$G$875,MATCH(W4531&amp;D4531,FlowMapping!$E$2:$E$875,0))</f>
        <v>NITROUS ACID</v>
      </c>
      <c r="C4531" s="61">
        <f>INDEX(FlowMapping!$H$2:$H$875,MATCH(W4531&amp;D4531,FlowMapping!$E$2:$E$875,0))</f>
        <v>7782776</v>
      </c>
      <c r="D4531" s="61" t="s">
        <v>1003</v>
      </c>
      <c r="E4531" s="61" t="str">
        <f>INDEX(FlowMapping!$J$2:$J$875,MATCH(W4531&amp;D4531,FlowMapping!$E$2:$E$875,0))</f>
        <v>unspecified</v>
      </c>
      <c r="F4531" s="61" t="str">
        <f>INDEX(FlowMapping!$M$2:$M$875,MATCH(W4531&amp;D4531,FlowMapping!$E$2:$E$875,0))</f>
        <v>b633a270-97fe-3bdb-9fb0-a25de3323e03</v>
      </c>
      <c r="G4531" s="61" t="str">
        <f>INDEX(Activities!$B$2:$B$390,MATCH(H4531,Activities!$C$2:$C$390,0))</f>
        <v>Other federal government enterprises</v>
      </c>
      <c r="H4531" s="61" t="s">
        <v>858</v>
      </c>
      <c r="I4531" s="61" t="s">
        <v>997</v>
      </c>
      <c r="J4531" s="62">
        <v>1.3617515920124985E-13</v>
      </c>
      <c r="K4531" s="61" t="s">
        <v>2093</v>
      </c>
      <c r="L4531" s="61"/>
      <c r="M4531" s="61"/>
      <c r="N4531" s="61"/>
      <c r="O4531" s="61"/>
      <c r="P4531" s="61"/>
      <c r="Q4531" s="74">
        <v>4.5056411483746039</v>
      </c>
      <c r="R4531" s="61">
        <v>1</v>
      </c>
      <c r="S4531" s="61">
        <v>1</v>
      </c>
      <c r="T4531" s="61">
        <v>1</v>
      </c>
      <c r="U4531" s="61">
        <v>5</v>
      </c>
      <c r="V4531" s="61">
        <v>2013</v>
      </c>
      <c r="W4531" s="61" t="s">
        <v>107</v>
      </c>
      <c r="X4531" s="61" t="s">
        <v>572</v>
      </c>
      <c r="Y4531" s="61"/>
      <c r="AC4531"/>
    </row>
    <row r="4532" spans="2:29" x14ac:dyDescent="0.2">
      <c r="B4532" s="61" t="str">
        <f>INDEX(FlowMapping!$G$2:$G$875,MATCH(W4532&amp;D4532,FlowMapping!$E$2:$E$875,0))</f>
        <v>Sulfuric acid</v>
      </c>
      <c r="C4532" s="61">
        <f>INDEX(FlowMapping!$H$2:$H$875,MATCH(W4532&amp;D4532,FlowMapping!$E$2:$E$875,0))</f>
        <v>7664939</v>
      </c>
      <c r="D4532" s="61" t="s">
        <v>1003</v>
      </c>
      <c r="E4532" s="61" t="str">
        <f>INDEX(FlowMapping!$J$2:$J$875,MATCH(W4532&amp;D4532,FlowMapping!$E$2:$E$875,0))</f>
        <v>unspecified</v>
      </c>
      <c r="F4532" s="61" t="str">
        <f>INDEX(FlowMapping!$M$2:$M$875,MATCH(W4532&amp;D4532,FlowMapping!$E$2:$E$875,0))</f>
        <v>99c65c6a-6871-40ba-af79-5bd6851688e4</v>
      </c>
      <c r="G4532" s="61" t="str">
        <f>INDEX(Activities!$B$2:$B$390,MATCH(H4532,Activities!$C$2:$C$390,0))</f>
        <v>Other federal government enterprises</v>
      </c>
      <c r="H4532" s="61" t="s">
        <v>858</v>
      </c>
      <c r="I4532" s="61" t="s">
        <v>997</v>
      </c>
      <c r="J4532" s="62">
        <v>2.0633947807272044E-8</v>
      </c>
      <c r="K4532" s="61" t="s">
        <v>2093</v>
      </c>
      <c r="L4532" s="61"/>
      <c r="M4532" s="61"/>
      <c r="N4532" s="61"/>
      <c r="O4532" s="61"/>
      <c r="P4532" s="61"/>
      <c r="Q4532" s="74">
        <v>2.4306812032346441</v>
      </c>
      <c r="R4532" s="61">
        <v>1</v>
      </c>
      <c r="S4532" s="61">
        <v>1</v>
      </c>
      <c r="T4532" s="61">
        <v>1</v>
      </c>
      <c r="U4532" s="61">
        <v>5</v>
      </c>
      <c r="V4532" s="61">
        <v>2013</v>
      </c>
      <c r="W4532" s="61" t="s">
        <v>91</v>
      </c>
      <c r="X4532" s="61" t="s">
        <v>572</v>
      </c>
      <c r="Y4532" s="61"/>
      <c r="AC4532"/>
    </row>
    <row r="4533" spans="2:29" x14ac:dyDescent="0.2">
      <c r="B4533" s="61" t="str">
        <f>INDEX(FlowMapping!$G$2:$G$875,MATCH(W4533&amp;D4533,FlowMapping!$E$2:$E$875,0))</f>
        <v>1,2,4-trimethylbenzene</v>
      </c>
      <c r="C4533" s="61">
        <f>INDEX(FlowMapping!$H$2:$H$875,MATCH(W4533&amp;D4533,FlowMapping!$E$2:$E$875,0))</f>
        <v>95636</v>
      </c>
      <c r="D4533" s="61" t="s">
        <v>1003</v>
      </c>
      <c r="E4533" s="61" t="str">
        <f>INDEX(FlowMapping!$J$2:$J$875,MATCH(W4533&amp;D4533,FlowMapping!$E$2:$E$875,0))</f>
        <v>unspecified</v>
      </c>
      <c r="F4533" s="61" t="str">
        <f>INDEX(FlowMapping!$M$2:$M$875,MATCH(W4533&amp;D4533,FlowMapping!$E$2:$E$875,0))</f>
        <v>776e1b2c-6a86-35c1-b2ed-61952ecd792c</v>
      </c>
      <c r="G4533" s="61" t="str">
        <f>INDEX(Activities!$B$2:$B$390,MATCH(H4533,Activities!$C$2:$C$390,0))</f>
        <v>State and local general government</v>
      </c>
      <c r="H4533" s="61" t="s">
        <v>859</v>
      </c>
      <c r="I4533" s="61" t="s">
        <v>997</v>
      </c>
      <c r="J4533" s="62">
        <v>1.0376547131135238E-10</v>
      </c>
      <c r="K4533" s="61" t="s">
        <v>2093</v>
      </c>
      <c r="L4533" s="61"/>
      <c r="M4533" s="61"/>
      <c r="N4533" s="61"/>
      <c r="O4533" s="61"/>
      <c r="P4533" s="61"/>
      <c r="Q4533" s="74">
        <v>4.5570818261911716</v>
      </c>
      <c r="R4533" s="61">
        <v>1</v>
      </c>
      <c r="S4533" s="61">
        <v>1</v>
      </c>
      <c r="T4533" s="61">
        <v>1</v>
      </c>
      <c r="U4533" s="61">
        <v>5</v>
      </c>
      <c r="V4533" s="61">
        <v>2013</v>
      </c>
      <c r="W4533" s="61" t="s">
        <v>32</v>
      </c>
      <c r="X4533" s="61" t="s">
        <v>572</v>
      </c>
      <c r="Y4533" s="61"/>
      <c r="AC4533"/>
    </row>
    <row r="4534" spans="2:29" x14ac:dyDescent="0.2">
      <c r="B4534" s="61" t="str">
        <f>INDEX(FlowMapping!$G$2:$G$875,MATCH(W4534&amp;D4534,FlowMapping!$E$2:$E$875,0))</f>
        <v>Aluminum</v>
      </c>
      <c r="C4534" s="61">
        <f>INDEX(FlowMapping!$H$2:$H$875,MATCH(W4534&amp;D4534,FlowMapping!$E$2:$E$875,0))</f>
        <v>7429905</v>
      </c>
      <c r="D4534" s="61" t="s">
        <v>1003</v>
      </c>
      <c r="E4534" s="61" t="str">
        <f>INDEX(FlowMapping!$J$2:$J$875,MATCH(W4534&amp;D4534,FlowMapping!$E$2:$E$875,0))</f>
        <v>unspecified</v>
      </c>
      <c r="F4534" s="61" t="str">
        <f>INDEX(FlowMapping!$M$2:$M$875,MATCH(W4534&amp;D4534,FlowMapping!$E$2:$E$875,0))</f>
        <v>ff65658c-2d39-44a2-b23e-7ec3c644f064</v>
      </c>
      <c r="G4534" s="61" t="str">
        <f>INDEX(Activities!$B$2:$B$390,MATCH(H4534,Activities!$C$2:$C$390,0))</f>
        <v>State and local general government</v>
      </c>
      <c r="H4534" s="61" t="s">
        <v>859</v>
      </c>
      <c r="I4534" s="61" t="s">
        <v>997</v>
      </c>
      <c r="J4534" s="62">
        <v>3.608641718833121E-11</v>
      </c>
      <c r="K4534" s="61" t="s">
        <v>2093</v>
      </c>
      <c r="L4534" s="61"/>
      <c r="M4534" s="61"/>
      <c r="N4534" s="61"/>
      <c r="O4534" s="61"/>
      <c r="P4534" s="61"/>
      <c r="Q4534" s="74">
        <v>3.5763266055878251</v>
      </c>
      <c r="R4534" s="61">
        <v>1</v>
      </c>
      <c r="S4534" s="61">
        <v>1</v>
      </c>
      <c r="T4534" s="61">
        <v>1</v>
      </c>
      <c r="U4534" s="61">
        <v>5</v>
      </c>
      <c r="V4534" s="61">
        <v>2013</v>
      </c>
      <c r="W4534" s="61" t="s">
        <v>81</v>
      </c>
      <c r="X4534" s="61" t="s">
        <v>572</v>
      </c>
      <c r="Y4534" s="61"/>
      <c r="AC4534"/>
    </row>
    <row r="4535" spans="2:29" x14ac:dyDescent="0.2">
      <c r="B4535" s="61" t="str">
        <f>INDEX(FlowMapping!$G$2:$G$875,MATCH(W4535&amp;D4535,FlowMapping!$E$2:$E$875,0))</f>
        <v>chromium</v>
      </c>
      <c r="C4535" s="61">
        <f>INDEX(FlowMapping!$H$2:$H$875,MATCH(W4535&amp;D4535,FlowMapping!$E$2:$E$875,0))</f>
        <v>7440473</v>
      </c>
      <c r="D4535" s="61" t="s">
        <v>1003</v>
      </c>
      <c r="E4535" s="61" t="str">
        <f>INDEX(FlowMapping!$J$2:$J$875,MATCH(W4535&amp;D4535,FlowMapping!$E$2:$E$875,0))</f>
        <v>unspecified</v>
      </c>
      <c r="F4535" s="61" t="str">
        <f>INDEX(FlowMapping!$M$2:$M$875,MATCH(W4535&amp;D4535,FlowMapping!$E$2:$E$875,0))</f>
        <v>e142b577-e934-4085-9a07-3983d4d92afb</v>
      </c>
      <c r="G4535" s="61" t="str">
        <f>INDEX(Activities!$B$2:$B$390,MATCH(H4535,Activities!$C$2:$C$390,0))</f>
        <v>State and local general government</v>
      </c>
      <c r="H4535" s="61" t="s">
        <v>859</v>
      </c>
      <c r="I4535" s="61" t="s">
        <v>997</v>
      </c>
      <c r="J4535" s="62">
        <v>1.748625219303249E-11</v>
      </c>
      <c r="K4535" s="61" t="s">
        <v>2093</v>
      </c>
      <c r="L4535" s="61"/>
      <c r="M4535" s="61"/>
      <c r="N4535" s="61"/>
      <c r="O4535" s="61"/>
      <c r="P4535" s="61"/>
      <c r="Q4535" s="74">
        <v>4.1265483800781633</v>
      </c>
      <c r="R4535" s="61">
        <v>1</v>
      </c>
      <c r="S4535" s="61">
        <v>1</v>
      </c>
      <c r="T4535" s="61">
        <v>1</v>
      </c>
      <c r="U4535" s="61">
        <v>5</v>
      </c>
      <c r="V4535" s="61">
        <v>2013</v>
      </c>
      <c r="W4535" s="61" t="s">
        <v>13</v>
      </c>
      <c r="X4535" s="61" t="s">
        <v>572</v>
      </c>
      <c r="Y4535" s="61"/>
      <c r="AC4535"/>
    </row>
    <row r="4536" spans="2:29" x14ac:dyDescent="0.2">
      <c r="B4536" s="61" t="str">
        <f>INDEX(FlowMapping!$G$2:$G$875,MATCH(W4536&amp;D4536,FlowMapping!$E$2:$E$875,0))</f>
        <v>copper</v>
      </c>
      <c r="C4536" s="61">
        <f>INDEX(FlowMapping!$H$2:$H$875,MATCH(W4536&amp;D4536,FlowMapping!$E$2:$E$875,0))</f>
        <v>7440508</v>
      </c>
      <c r="D4536" s="61" t="s">
        <v>1003</v>
      </c>
      <c r="E4536" s="61" t="str">
        <f>INDEX(FlowMapping!$J$2:$J$875,MATCH(W4536&amp;D4536,FlowMapping!$E$2:$E$875,0))</f>
        <v>unspecified</v>
      </c>
      <c r="F4536" s="61" t="str">
        <f>INDEX(FlowMapping!$M$2:$M$875,MATCH(W4536&amp;D4536,FlowMapping!$E$2:$E$875,0))</f>
        <v>ec8144d6-d123-43b1-9c17-a295422a0498</v>
      </c>
      <c r="G4536" s="61" t="str">
        <f>INDEX(Activities!$B$2:$B$390,MATCH(H4536,Activities!$C$2:$C$390,0))</f>
        <v>State and local general government</v>
      </c>
      <c r="H4536" s="61" t="s">
        <v>859</v>
      </c>
      <c r="I4536" s="61" t="s">
        <v>997</v>
      </c>
      <c r="J4536" s="62">
        <v>2.7389577028427467E-9</v>
      </c>
      <c r="K4536" s="61" t="s">
        <v>2093</v>
      </c>
      <c r="L4536" s="61"/>
      <c r="M4536" s="61"/>
      <c r="N4536" s="61"/>
      <c r="O4536" s="61"/>
      <c r="P4536" s="61"/>
      <c r="Q4536" s="74">
        <v>3.6565374211799746</v>
      </c>
      <c r="R4536" s="61">
        <v>1</v>
      </c>
      <c r="S4536" s="61">
        <v>1</v>
      </c>
      <c r="T4536" s="61">
        <v>1</v>
      </c>
      <c r="U4536" s="61">
        <v>5</v>
      </c>
      <c r="V4536" s="61">
        <v>2013</v>
      </c>
      <c r="W4536" s="61" t="s">
        <v>25</v>
      </c>
      <c r="X4536" s="61" t="s">
        <v>572</v>
      </c>
      <c r="Y4536" s="61"/>
      <c r="AC4536"/>
    </row>
    <row r="4537" spans="2:29" x14ac:dyDescent="0.2">
      <c r="B4537" s="61" t="str">
        <f>INDEX(FlowMapping!$G$2:$G$875,MATCH(W4537&amp;D4537,FlowMapping!$E$2:$E$875,0))</f>
        <v>cyclohexane</v>
      </c>
      <c r="C4537" s="61">
        <f>INDEX(FlowMapping!$H$2:$H$875,MATCH(W4537&amp;D4537,FlowMapping!$E$2:$E$875,0))</f>
        <v>110827</v>
      </c>
      <c r="D4537" s="61" t="s">
        <v>1003</v>
      </c>
      <c r="E4537" s="61" t="str">
        <f>INDEX(FlowMapping!$J$2:$J$875,MATCH(W4537&amp;D4537,FlowMapping!$E$2:$E$875,0))</f>
        <v>unspecified</v>
      </c>
      <c r="F4537" s="61" t="str">
        <f>INDEX(FlowMapping!$M$2:$M$875,MATCH(W4537&amp;D4537,FlowMapping!$E$2:$E$875,0))</f>
        <v>165aaeac-93d1-4afd-adf2-e3d6c0eaf629</v>
      </c>
      <c r="G4537" s="61" t="str">
        <f>INDEX(Activities!$B$2:$B$390,MATCH(H4537,Activities!$C$2:$C$390,0))</f>
        <v>State and local general government</v>
      </c>
      <c r="H4537" s="61" t="s">
        <v>859</v>
      </c>
      <c r="I4537" s="61" t="s">
        <v>997</v>
      </c>
      <c r="J4537" s="62">
        <v>1.3617515920124985E-13</v>
      </c>
      <c r="K4537" s="61" t="s">
        <v>2093</v>
      </c>
      <c r="L4537" s="61"/>
      <c r="M4537" s="61"/>
      <c r="N4537" s="61"/>
      <c r="O4537" s="61"/>
      <c r="P4537" s="61"/>
      <c r="Q4537" s="74">
        <v>4.1111128032622766</v>
      </c>
      <c r="R4537" s="61">
        <v>1</v>
      </c>
      <c r="S4537" s="61">
        <v>1</v>
      </c>
      <c r="T4537" s="61">
        <v>1</v>
      </c>
      <c r="U4537" s="61">
        <v>5</v>
      </c>
      <c r="V4537" s="61">
        <v>2013</v>
      </c>
      <c r="W4537" s="61" t="s">
        <v>30</v>
      </c>
      <c r="X4537" s="61" t="s">
        <v>572</v>
      </c>
      <c r="Y4537" s="61"/>
      <c r="AC4537"/>
    </row>
    <row r="4538" spans="2:29" x14ac:dyDescent="0.2">
      <c r="B4538" s="61" t="str">
        <f>INDEX(FlowMapping!$G$2:$G$875,MATCH(W4538&amp;D4538,FlowMapping!$E$2:$E$875,0))</f>
        <v>Dinitrotoluene, technical grade (2,4 (77%)- and 2,6 (19%)-)</v>
      </c>
      <c r="C4538" s="61">
        <f>INDEX(FlowMapping!$H$2:$H$875,MATCH(W4538&amp;D4538,FlowMapping!$E$2:$E$875,0))</f>
        <v>25321146</v>
      </c>
      <c r="D4538" s="61" t="s">
        <v>1003</v>
      </c>
      <c r="E4538" s="61" t="str">
        <f>INDEX(FlowMapping!$J$2:$J$875,MATCH(W4538&amp;D4538,FlowMapping!$E$2:$E$875,0))</f>
        <v>unspecified</v>
      </c>
      <c r="F4538" s="61" t="str">
        <f>INDEX(FlowMapping!$M$2:$M$875,MATCH(W4538&amp;D4538,FlowMapping!$E$2:$E$875,0))</f>
        <v>e3b6ef10-2b6d-4f29-97dd-c0ceac1d27ba</v>
      </c>
      <c r="G4538" s="61" t="str">
        <f>INDEX(Activities!$B$2:$B$390,MATCH(H4538,Activities!$C$2:$C$390,0))</f>
        <v>State and local general government</v>
      </c>
      <c r="H4538" s="61" t="s">
        <v>859</v>
      </c>
      <c r="I4538" s="61" t="s">
        <v>997</v>
      </c>
      <c r="J4538" s="62">
        <v>1.3617515920124985E-13</v>
      </c>
      <c r="K4538" s="61" t="s">
        <v>2093</v>
      </c>
      <c r="L4538" s="61"/>
      <c r="M4538" s="61"/>
      <c r="N4538" s="61"/>
      <c r="O4538" s="61"/>
      <c r="P4538" s="61"/>
      <c r="Q4538" s="74">
        <v>4.6481419193401443</v>
      </c>
      <c r="R4538" s="61">
        <v>1</v>
      </c>
      <c r="S4538" s="61">
        <v>1</v>
      </c>
      <c r="T4538" s="61">
        <v>1</v>
      </c>
      <c r="U4538" s="61">
        <v>5</v>
      </c>
      <c r="V4538" s="61">
        <v>2013</v>
      </c>
      <c r="W4538" s="61" t="s">
        <v>345</v>
      </c>
      <c r="X4538" s="61" t="s">
        <v>572</v>
      </c>
      <c r="Y4538" s="61"/>
      <c r="AC4538"/>
    </row>
    <row r="4539" spans="2:29" x14ac:dyDescent="0.2">
      <c r="B4539" s="61" t="str">
        <f>INDEX(FlowMapping!$G$2:$G$875,MATCH(W4539&amp;D4539,FlowMapping!$E$2:$E$875,0))</f>
        <v>ethylbenzene</v>
      </c>
      <c r="C4539" s="61">
        <f>INDEX(FlowMapping!$H$2:$H$875,MATCH(W4539&amp;D4539,FlowMapping!$E$2:$E$875,0))</f>
        <v>100414</v>
      </c>
      <c r="D4539" s="61" t="s">
        <v>1003</v>
      </c>
      <c r="E4539" s="61" t="str">
        <f>INDEX(FlowMapping!$J$2:$J$875,MATCH(W4539&amp;D4539,FlowMapping!$E$2:$E$875,0))</f>
        <v>unspecified</v>
      </c>
      <c r="F4539" s="61" t="str">
        <f>INDEX(FlowMapping!$M$2:$M$875,MATCH(W4539&amp;D4539,FlowMapping!$E$2:$E$875,0))</f>
        <v>787591de-0e9e-3f81-a1e5-2df2949f146c</v>
      </c>
      <c r="G4539" s="61" t="str">
        <f>INDEX(Activities!$B$2:$B$390,MATCH(H4539,Activities!$C$2:$C$390,0))</f>
        <v>State and local general government</v>
      </c>
      <c r="H4539" s="61" t="s">
        <v>859</v>
      </c>
      <c r="I4539" s="61" t="s">
        <v>997</v>
      </c>
      <c r="J4539" s="62">
        <v>9.5513529014075055E-10</v>
      </c>
      <c r="K4539" s="61" t="s">
        <v>2093</v>
      </c>
      <c r="L4539" s="61"/>
      <c r="M4539" s="61"/>
      <c r="N4539" s="61"/>
      <c r="O4539" s="61"/>
      <c r="P4539" s="61"/>
      <c r="Q4539" s="74">
        <v>4.1756139744527641</v>
      </c>
      <c r="R4539" s="61">
        <v>1</v>
      </c>
      <c r="S4539" s="61">
        <v>1</v>
      </c>
      <c r="T4539" s="61">
        <v>1</v>
      </c>
      <c r="U4539" s="61">
        <v>5</v>
      </c>
      <c r="V4539" s="61">
        <v>2013</v>
      </c>
      <c r="W4539" s="61" t="s">
        <v>6</v>
      </c>
      <c r="X4539" s="61" t="s">
        <v>572</v>
      </c>
      <c r="Y4539" s="61"/>
      <c r="AC4539"/>
    </row>
    <row r="4540" spans="2:29" x14ac:dyDescent="0.2">
      <c r="B4540" s="61" t="str">
        <f>INDEX(FlowMapping!$G$2:$G$875,MATCH(W4540&amp;D4540,FlowMapping!$E$2:$E$875,0))</f>
        <v>formic acid</v>
      </c>
      <c r="C4540" s="61">
        <f>INDEX(FlowMapping!$H$2:$H$875,MATCH(W4540&amp;D4540,FlowMapping!$E$2:$E$875,0))</f>
        <v>64186</v>
      </c>
      <c r="D4540" s="61" t="s">
        <v>1003</v>
      </c>
      <c r="E4540" s="61" t="str">
        <f>INDEX(FlowMapping!$J$2:$J$875,MATCH(W4540&amp;D4540,FlowMapping!$E$2:$E$875,0))</f>
        <v>unspecified</v>
      </c>
      <c r="F4540" s="61" t="str">
        <f>INDEX(FlowMapping!$M$2:$M$875,MATCH(W4540&amp;D4540,FlowMapping!$E$2:$E$875,0))</f>
        <v>27804c78-5eee-47f9-9a91-1f6126ccfe45</v>
      </c>
      <c r="G4540" s="61" t="str">
        <f>INDEX(Activities!$B$2:$B$390,MATCH(H4540,Activities!$C$2:$C$390,0))</f>
        <v>State and local general government</v>
      </c>
      <c r="H4540" s="61" t="s">
        <v>859</v>
      </c>
      <c r="I4540" s="61" t="s">
        <v>997</v>
      </c>
      <c r="J4540" s="62">
        <v>4.7252780242833694E-11</v>
      </c>
      <c r="K4540" s="61" t="s">
        <v>2093</v>
      </c>
      <c r="L4540" s="61"/>
      <c r="M4540" s="61"/>
      <c r="N4540" s="61"/>
      <c r="O4540" s="61"/>
      <c r="P4540" s="61"/>
      <c r="Q4540" s="74">
        <v>3.1892845066828865</v>
      </c>
      <c r="R4540" s="61">
        <v>1</v>
      </c>
      <c r="S4540" s="61">
        <v>1</v>
      </c>
      <c r="T4540" s="61">
        <v>1</v>
      </c>
      <c r="U4540" s="61">
        <v>5</v>
      </c>
      <c r="V4540" s="61">
        <v>2013</v>
      </c>
      <c r="W4540" s="61" t="s">
        <v>22</v>
      </c>
      <c r="X4540" s="61" t="s">
        <v>572</v>
      </c>
      <c r="Y4540" s="61"/>
      <c r="AC4540"/>
    </row>
    <row r="4541" spans="2:29" x14ac:dyDescent="0.2">
      <c r="B4541" s="61" t="str">
        <f>INDEX(FlowMapping!$G$2:$G$875,MATCH(W4541&amp;D4541,FlowMapping!$E$2:$E$875,0))</f>
        <v>butanol</v>
      </c>
      <c r="C4541" s="61">
        <f>INDEX(FlowMapping!$H$2:$H$875,MATCH(W4541&amp;D4541,FlowMapping!$E$2:$E$875,0))</f>
        <v>71363</v>
      </c>
      <c r="D4541" s="61" t="s">
        <v>1003</v>
      </c>
      <c r="E4541" s="61" t="str">
        <f>INDEX(FlowMapping!$J$2:$J$875,MATCH(W4541&amp;D4541,FlowMapping!$E$2:$E$875,0))</f>
        <v>unspecified</v>
      </c>
      <c r="F4541" s="61" t="str">
        <f>INDEX(FlowMapping!$M$2:$M$875,MATCH(W4541&amp;D4541,FlowMapping!$E$2:$E$875,0))</f>
        <v>b9a9b2ad-5db3-47aa-81de-3a48ae9ad4ec</v>
      </c>
      <c r="G4541" s="61" t="str">
        <f>INDEX(Activities!$B$2:$B$390,MATCH(H4541,Activities!$C$2:$C$390,0))</f>
        <v>State and local general government</v>
      </c>
      <c r="H4541" s="61" t="s">
        <v>859</v>
      </c>
      <c r="I4541" s="61" t="s">
        <v>997</v>
      </c>
      <c r="J4541" s="62">
        <v>1.0979803086396773E-8</v>
      </c>
      <c r="K4541" s="61" t="s">
        <v>2093</v>
      </c>
      <c r="L4541" s="61"/>
      <c r="M4541" s="61"/>
      <c r="N4541" s="61"/>
      <c r="O4541" s="61"/>
      <c r="P4541" s="61"/>
      <c r="Q4541" s="74">
        <v>4.8089377343200388</v>
      </c>
      <c r="R4541" s="61">
        <v>1</v>
      </c>
      <c r="S4541" s="61">
        <v>1</v>
      </c>
      <c r="T4541" s="61">
        <v>1</v>
      </c>
      <c r="U4541" s="61">
        <v>5</v>
      </c>
      <c r="V4541" s="61">
        <v>2013</v>
      </c>
      <c r="W4541" s="61" t="s">
        <v>23</v>
      </c>
      <c r="X4541" s="61" t="s">
        <v>572</v>
      </c>
      <c r="Y4541" s="61"/>
      <c r="AC4541"/>
    </row>
    <row r="4542" spans="2:29" x14ac:dyDescent="0.2">
      <c r="B4542" s="61" t="str">
        <f>INDEX(FlowMapping!$G$2:$G$875,MATCH(W4542&amp;D4542,FlowMapping!$E$2:$E$875,0))</f>
        <v>nitric acid</v>
      </c>
      <c r="C4542" s="61">
        <f>INDEX(FlowMapping!$H$2:$H$875,MATCH(W4542&amp;D4542,FlowMapping!$E$2:$E$875,0))</f>
        <v>7697372</v>
      </c>
      <c r="D4542" s="61" t="s">
        <v>1003</v>
      </c>
      <c r="E4542" s="61" t="str">
        <f>INDEX(FlowMapping!$J$2:$J$875,MATCH(W4542&amp;D4542,FlowMapping!$E$2:$E$875,0))</f>
        <v>unspecified</v>
      </c>
      <c r="F4542" s="61" t="str">
        <f>INDEX(FlowMapping!$M$2:$M$875,MATCH(W4542&amp;D4542,FlowMapping!$E$2:$E$875,0))</f>
        <v>dc084330-5108-4d9c-a7ed-eb3345507f13</v>
      </c>
      <c r="G4542" s="61" t="str">
        <f>INDEX(Activities!$B$2:$B$390,MATCH(H4542,Activities!$C$2:$C$390,0))</f>
        <v>State and local general government</v>
      </c>
      <c r="H4542" s="61" t="s">
        <v>859</v>
      </c>
      <c r="I4542" s="61" t="s">
        <v>997</v>
      </c>
      <c r="J4542" s="62">
        <v>3.8839783584769044E-8</v>
      </c>
      <c r="K4542" s="61" t="s">
        <v>2093</v>
      </c>
      <c r="L4542" s="61"/>
      <c r="M4542" s="61"/>
      <c r="N4542" s="61"/>
      <c r="O4542" s="61"/>
      <c r="P4542" s="61"/>
      <c r="Q4542" s="74">
        <v>3.3313508718933869</v>
      </c>
      <c r="R4542" s="61">
        <v>1</v>
      </c>
      <c r="S4542" s="61">
        <v>1</v>
      </c>
      <c r="T4542" s="61">
        <v>1</v>
      </c>
      <c r="U4542" s="61">
        <v>5</v>
      </c>
      <c r="V4542" s="61">
        <v>2013</v>
      </c>
      <c r="W4542" s="61" t="s">
        <v>65</v>
      </c>
      <c r="X4542" s="61" t="s">
        <v>572</v>
      </c>
      <c r="Y4542" s="61"/>
      <c r="AC4542"/>
    </row>
    <row r="4543" spans="2:29" x14ac:dyDescent="0.2">
      <c r="B4543" s="61" t="str">
        <f>INDEX(FlowMapping!$G$2:$G$875,MATCH(W4543&amp;D4543,FlowMapping!$E$2:$E$875,0))</f>
        <v>NITROGLYCERIN</v>
      </c>
      <c r="C4543" s="61">
        <f>INDEX(FlowMapping!$H$2:$H$875,MATCH(W4543&amp;D4543,FlowMapping!$E$2:$E$875,0))</f>
        <v>55630</v>
      </c>
      <c r="D4543" s="61" t="s">
        <v>1003</v>
      </c>
      <c r="E4543" s="61" t="str">
        <f>INDEX(FlowMapping!$J$2:$J$875,MATCH(W4543&amp;D4543,FlowMapping!$E$2:$E$875,0))</f>
        <v>unspecified</v>
      </c>
      <c r="F4543" s="61" t="str">
        <f>INDEX(FlowMapping!$M$2:$M$875,MATCH(W4543&amp;D4543,FlowMapping!$E$2:$E$875,0))</f>
        <v>4541ae89-df9f-42f4-82d5-644adcca1527</v>
      </c>
      <c r="G4543" s="61" t="str">
        <f>INDEX(Activities!$B$2:$B$390,MATCH(H4543,Activities!$C$2:$C$390,0))</f>
        <v>State and local general government</v>
      </c>
      <c r="H4543" s="61" t="s">
        <v>859</v>
      </c>
      <c r="I4543" s="61" t="s">
        <v>997</v>
      </c>
      <c r="J4543" s="62">
        <v>5.0389235344738117E-9</v>
      </c>
      <c r="K4543" s="61" t="s">
        <v>2093</v>
      </c>
      <c r="L4543" s="61"/>
      <c r="M4543" s="61"/>
      <c r="N4543" s="61"/>
      <c r="O4543" s="61"/>
      <c r="P4543" s="61"/>
      <c r="Q4543" s="74">
        <v>4.9888880918647143</v>
      </c>
      <c r="R4543" s="61">
        <v>1</v>
      </c>
      <c r="S4543" s="61">
        <v>1</v>
      </c>
      <c r="T4543" s="61">
        <v>1</v>
      </c>
      <c r="U4543" s="61">
        <v>5</v>
      </c>
      <c r="V4543" s="61">
        <v>2013</v>
      </c>
      <c r="W4543" s="61" t="s">
        <v>322</v>
      </c>
      <c r="X4543" s="61" t="s">
        <v>572</v>
      </c>
      <c r="Y4543" s="61"/>
      <c r="AC4543"/>
    </row>
    <row r="4544" spans="2:29" x14ac:dyDescent="0.2">
      <c r="B4544" s="61" t="str">
        <f>INDEX(FlowMapping!$G$2:$G$875,MATCH(W4544&amp;D4544,FlowMapping!$E$2:$E$875,0))</f>
        <v>1-Methyl-2-pyrrolidinone</v>
      </c>
      <c r="C4544" s="61">
        <f>INDEX(FlowMapping!$H$2:$H$875,MATCH(W4544&amp;D4544,FlowMapping!$E$2:$E$875,0))</f>
        <v>872504</v>
      </c>
      <c r="D4544" s="61" t="s">
        <v>1003</v>
      </c>
      <c r="E4544" s="61" t="str">
        <f>INDEX(FlowMapping!$J$2:$J$875,MATCH(W4544&amp;D4544,FlowMapping!$E$2:$E$875,0))</f>
        <v>unspecified</v>
      </c>
      <c r="F4544" s="61" t="str">
        <f>INDEX(FlowMapping!$M$2:$M$875,MATCH(W4544&amp;D4544,FlowMapping!$E$2:$E$875,0))</f>
        <v>00b8c5b8-8f45-445f-839c-2017fe3ad8b8</v>
      </c>
      <c r="G4544" s="61" t="str">
        <f>INDEX(Activities!$B$2:$B$390,MATCH(H4544,Activities!$C$2:$C$390,0))</f>
        <v>State and local general government</v>
      </c>
      <c r="H4544" s="61" t="s">
        <v>859</v>
      </c>
      <c r="I4544" s="61" t="s">
        <v>997</v>
      </c>
      <c r="J4544" s="62">
        <v>1.0580809869937113E-10</v>
      </c>
      <c r="K4544" s="61" t="s">
        <v>2093</v>
      </c>
      <c r="L4544" s="61"/>
      <c r="M4544" s="61"/>
      <c r="N4544" s="61"/>
      <c r="O4544" s="61"/>
      <c r="P4544" s="61"/>
      <c r="Q4544" s="74">
        <v>4.7294197670253508</v>
      </c>
      <c r="R4544" s="61">
        <v>1</v>
      </c>
      <c r="S4544" s="61">
        <v>1</v>
      </c>
      <c r="T4544" s="61">
        <v>1</v>
      </c>
      <c r="U4544" s="61">
        <v>5</v>
      </c>
      <c r="V4544" s="61">
        <v>2013</v>
      </c>
      <c r="W4544" s="61" t="s">
        <v>50</v>
      </c>
      <c r="X4544" s="61" t="s">
        <v>572</v>
      </c>
      <c r="Y4544" s="61"/>
      <c r="AC4544"/>
    </row>
    <row r="4545" spans="2:29" x14ac:dyDescent="0.2">
      <c r="B4545" s="61" t="str">
        <f>INDEX(FlowMapping!$G$2:$G$875,MATCH(W4545&amp;D4545,FlowMapping!$E$2:$E$875,0))</f>
        <v>Propene</v>
      </c>
      <c r="C4545" s="61">
        <f>INDEX(FlowMapping!$H$2:$H$875,MATCH(W4545&amp;D4545,FlowMapping!$E$2:$E$875,0))</f>
        <v>115071</v>
      </c>
      <c r="D4545" s="61" t="s">
        <v>1003</v>
      </c>
      <c r="E4545" s="61" t="str">
        <f>INDEX(FlowMapping!$J$2:$J$875,MATCH(W4545&amp;D4545,FlowMapping!$E$2:$E$875,0))</f>
        <v>unspecified</v>
      </c>
      <c r="F4545" s="61" t="str">
        <f>INDEX(FlowMapping!$M$2:$M$875,MATCH(W4545&amp;D4545,FlowMapping!$E$2:$E$875,0))</f>
        <v>64165202-4870-47d0-8602-b85e5d672865</v>
      </c>
      <c r="G4545" s="61" t="str">
        <f>INDEX(Activities!$B$2:$B$390,MATCH(H4545,Activities!$C$2:$C$390,0))</f>
        <v>State and local general government</v>
      </c>
      <c r="H4545" s="61" t="s">
        <v>859</v>
      </c>
      <c r="I4545" s="61" t="s">
        <v>997</v>
      </c>
      <c r="J4545" s="62">
        <v>6.808757960062492E-12</v>
      </c>
      <c r="K4545" s="61" t="s">
        <v>2093</v>
      </c>
      <c r="L4545" s="61"/>
      <c r="M4545" s="61"/>
      <c r="N4545" s="61"/>
      <c r="O4545" s="61"/>
      <c r="P4545" s="61"/>
      <c r="Q4545" s="74">
        <v>3.2650843963827887</v>
      </c>
      <c r="R4545" s="61">
        <v>1</v>
      </c>
      <c r="S4545" s="61">
        <v>1</v>
      </c>
      <c r="T4545" s="61">
        <v>1</v>
      </c>
      <c r="U4545" s="61">
        <v>5</v>
      </c>
      <c r="V4545" s="61">
        <v>2013</v>
      </c>
      <c r="W4545" s="61" t="s">
        <v>102</v>
      </c>
      <c r="X4545" s="61" t="s">
        <v>572</v>
      </c>
      <c r="Y4545" s="61"/>
      <c r="AC4545"/>
    </row>
    <row r="4546" spans="2:29" x14ac:dyDescent="0.2">
      <c r="B4546" s="61" t="str">
        <f>INDEX(FlowMapping!$G$2:$G$875,MATCH(W4546&amp;D4546,FlowMapping!$E$2:$E$875,0))</f>
        <v>NITROUS ACID</v>
      </c>
      <c r="C4546" s="61">
        <f>INDEX(FlowMapping!$H$2:$H$875,MATCH(W4546&amp;D4546,FlowMapping!$E$2:$E$875,0))</f>
        <v>7782776</v>
      </c>
      <c r="D4546" s="61" t="s">
        <v>1003</v>
      </c>
      <c r="E4546" s="61" t="str">
        <f>INDEX(FlowMapping!$J$2:$J$875,MATCH(W4546&amp;D4546,FlowMapping!$E$2:$E$875,0))</f>
        <v>unspecified</v>
      </c>
      <c r="F4546" s="61" t="str">
        <f>INDEX(FlowMapping!$M$2:$M$875,MATCH(W4546&amp;D4546,FlowMapping!$E$2:$E$875,0))</f>
        <v>b633a270-97fe-3bdb-9fb0-a25de3323e03</v>
      </c>
      <c r="G4546" s="61" t="str">
        <f>INDEX(Activities!$B$2:$B$390,MATCH(H4546,Activities!$C$2:$C$390,0))</f>
        <v>State and local general government</v>
      </c>
      <c r="H4546" s="61" t="s">
        <v>859</v>
      </c>
      <c r="I4546" s="61" t="s">
        <v>997</v>
      </c>
      <c r="J4546" s="62">
        <v>1.3617515920124985E-13</v>
      </c>
      <c r="K4546" s="61" t="s">
        <v>2093</v>
      </c>
      <c r="L4546" s="61"/>
      <c r="M4546" s="61"/>
      <c r="N4546" s="61"/>
      <c r="O4546" s="61"/>
      <c r="P4546" s="61"/>
      <c r="Q4546" s="74">
        <v>4.5056411483746039</v>
      </c>
      <c r="R4546" s="61">
        <v>1</v>
      </c>
      <c r="S4546" s="61">
        <v>1</v>
      </c>
      <c r="T4546" s="61">
        <v>1</v>
      </c>
      <c r="U4546" s="61">
        <v>5</v>
      </c>
      <c r="V4546" s="61">
        <v>2013</v>
      </c>
      <c r="W4546" s="61" t="s">
        <v>107</v>
      </c>
      <c r="X4546" s="61" t="s">
        <v>572</v>
      </c>
      <c r="Y4546" s="61"/>
      <c r="AC4546"/>
    </row>
    <row r="4547" spans="2:29" x14ac:dyDescent="0.2">
      <c r="B4547" s="61" t="str">
        <f>INDEX(FlowMapping!$G$2:$G$875,MATCH(W4547&amp;D4547,FlowMapping!$E$2:$E$875,0))</f>
        <v>Sulfuric acid</v>
      </c>
      <c r="C4547" s="61">
        <f>INDEX(FlowMapping!$H$2:$H$875,MATCH(W4547&amp;D4547,FlowMapping!$E$2:$E$875,0))</f>
        <v>7664939</v>
      </c>
      <c r="D4547" s="61" t="s">
        <v>1003</v>
      </c>
      <c r="E4547" s="61" t="str">
        <f>INDEX(FlowMapping!$J$2:$J$875,MATCH(W4547&amp;D4547,FlowMapping!$E$2:$E$875,0))</f>
        <v>unspecified</v>
      </c>
      <c r="F4547" s="61" t="str">
        <f>INDEX(FlowMapping!$M$2:$M$875,MATCH(W4547&amp;D4547,FlowMapping!$E$2:$E$875,0))</f>
        <v>99c65c6a-6871-40ba-af79-5bd6851688e4</v>
      </c>
      <c r="G4547" s="61" t="str">
        <f>INDEX(Activities!$B$2:$B$390,MATCH(H4547,Activities!$C$2:$C$390,0))</f>
        <v>State and local general government</v>
      </c>
      <c r="H4547" s="61" t="s">
        <v>859</v>
      </c>
      <c r="I4547" s="61" t="s">
        <v>997</v>
      </c>
      <c r="J4547" s="62">
        <v>2.0633947807272044E-8</v>
      </c>
      <c r="K4547" s="61" t="s">
        <v>2093</v>
      </c>
      <c r="L4547" s="61"/>
      <c r="M4547" s="61"/>
      <c r="N4547" s="61"/>
      <c r="O4547" s="61"/>
      <c r="P4547" s="61"/>
      <c r="Q4547" s="74">
        <v>2.4306812032346441</v>
      </c>
      <c r="R4547" s="61">
        <v>1</v>
      </c>
      <c r="S4547" s="61">
        <v>1</v>
      </c>
      <c r="T4547" s="61">
        <v>1</v>
      </c>
      <c r="U4547" s="61">
        <v>5</v>
      </c>
      <c r="V4547" s="61">
        <v>2013</v>
      </c>
      <c r="W4547" s="61" t="s">
        <v>91</v>
      </c>
      <c r="X4547" s="61" t="s">
        <v>572</v>
      </c>
      <c r="Y4547" s="61"/>
      <c r="AC4547"/>
    </row>
    <row r="4548" spans="2:29" x14ac:dyDescent="0.2">
      <c r="B4548" s="61" t="str">
        <f>INDEX(FlowMapping!$G$2:$G$875,MATCH(W4548&amp;D4548,FlowMapping!$E$2:$E$875,0))</f>
        <v>1,2,4-trimethylbenzene</v>
      </c>
      <c r="C4548" s="61">
        <f>INDEX(FlowMapping!$H$2:$H$875,MATCH(W4548&amp;D4548,FlowMapping!$E$2:$E$875,0))</f>
        <v>95636</v>
      </c>
      <c r="D4548" s="61" t="s">
        <v>1003</v>
      </c>
      <c r="E4548" s="61" t="str">
        <f>INDEX(FlowMapping!$J$2:$J$875,MATCH(W4548&amp;D4548,FlowMapping!$E$2:$E$875,0))</f>
        <v>unspecified</v>
      </c>
      <c r="F4548" s="61" t="str">
        <f>INDEX(FlowMapping!$M$2:$M$875,MATCH(W4548&amp;D4548,FlowMapping!$E$2:$E$875,0))</f>
        <v>776e1b2c-6a86-35c1-b2ed-61952ecd792c</v>
      </c>
      <c r="G4548" s="61" t="str">
        <f>INDEX(Activities!$B$2:$B$390,MATCH(H4548,Activities!$C$2:$C$390,0))</f>
        <v>State and local government passenger transit</v>
      </c>
      <c r="H4548" s="61" t="s">
        <v>861</v>
      </c>
      <c r="I4548" s="61" t="s">
        <v>997</v>
      </c>
      <c r="J4548" s="62">
        <v>1.0376547131135237E-10</v>
      </c>
      <c r="K4548" s="61" t="s">
        <v>2093</v>
      </c>
      <c r="L4548" s="61"/>
      <c r="M4548" s="61"/>
      <c r="N4548" s="61"/>
      <c r="O4548" s="61"/>
      <c r="P4548" s="61"/>
      <c r="Q4548" s="74">
        <v>4.5570818261911716</v>
      </c>
      <c r="R4548" s="61">
        <v>1</v>
      </c>
      <c r="S4548" s="61">
        <v>1</v>
      </c>
      <c r="T4548" s="61">
        <v>1</v>
      </c>
      <c r="U4548" s="61">
        <v>5</v>
      </c>
      <c r="V4548" s="61">
        <v>2013</v>
      </c>
      <c r="W4548" s="61" t="s">
        <v>32</v>
      </c>
      <c r="X4548" s="61" t="s">
        <v>572</v>
      </c>
      <c r="Y4548" s="61"/>
      <c r="AC4548"/>
    </row>
    <row r="4549" spans="2:29" x14ac:dyDescent="0.2">
      <c r="B4549" s="61" t="str">
        <f>INDEX(FlowMapping!$G$2:$G$875,MATCH(W4549&amp;D4549,FlowMapping!$E$2:$E$875,0))</f>
        <v>Aluminum</v>
      </c>
      <c r="C4549" s="61">
        <f>INDEX(FlowMapping!$H$2:$H$875,MATCH(W4549&amp;D4549,FlowMapping!$E$2:$E$875,0))</f>
        <v>7429905</v>
      </c>
      <c r="D4549" s="61" t="s">
        <v>1003</v>
      </c>
      <c r="E4549" s="61" t="str">
        <f>INDEX(FlowMapping!$J$2:$J$875,MATCH(W4549&amp;D4549,FlowMapping!$E$2:$E$875,0))</f>
        <v>unspecified</v>
      </c>
      <c r="F4549" s="61" t="str">
        <f>INDEX(FlowMapping!$M$2:$M$875,MATCH(W4549&amp;D4549,FlowMapping!$E$2:$E$875,0))</f>
        <v>ff65658c-2d39-44a2-b23e-7ec3c644f064</v>
      </c>
      <c r="G4549" s="61" t="str">
        <f>INDEX(Activities!$B$2:$B$390,MATCH(H4549,Activities!$C$2:$C$390,0))</f>
        <v>State and local government passenger transit</v>
      </c>
      <c r="H4549" s="61" t="s">
        <v>861</v>
      </c>
      <c r="I4549" s="61" t="s">
        <v>997</v>
      </c>
      <c r="J4549" s="62">
        <v>3.6086417188331203E-11</v>
      </c>
      <c r="K4549" s="61" t="s">
        <v>2093</v>
      </c>
      <c r="L4549" s="61"/>
      <c r="M4549" s="61"/>
      <c r="N4549" s="61"/>
      <c r="O4549" s="61"/>
      <c r="P4549" s="61"/>
      <c r="Q4549" s="74">
        <v>3.5763266055878251</v>
      </c>
      <c r="R4549" s="61">
        <v>1</v>
      </c>
      <c r="S4549" s="61">
        <v>1</v>
      </c>
      <c r="T4549" s="61">
        <v>1</v>
      </c>
      <c r="U4549" s="61">
        <v>5</v>
      </c>
      <c r="V4549" s="61">
        <v>2013</v>
      </c>
      <c r="W4549" s="61" t="s">
        <v>81</v>
      </c>
      <c r="X4549" s="61" t="s">
        <v>572</v>
      </c>
      <c r="Y4549" s="61"/>
      <c r="AC4549"/>
    </row>
    <row r="4550" spans="2:29" x14ac:dyDescent="0.2">
      <c r="B4550" s="61" t="str">
        <f>INDEX(FlowMapping!$G$2:$G$875,MATCH(W4550&amp;D4550,FlowMapping!$E$2:$E$875,0))</f>
        <v>chromium</v>
      </c>
      <c r="C4550" s="61">
        <f>INDEX(FlowMapping!$H$2:$H$875,MATCH(W4550&amp;D4550,FlowMapping!$E$2:$E$875,0))</f>
        <v>7440473</v>
      </c>
      <c r="D4550" s="61" t="s">
        <v>1003</v>
      </c>
      <c r="E4550" s="61" t="str">
        <f>INDEX(FlowMapping!$J$2:$J$875,MATCH(W4550&amp;D4550,FlowMapping!$E$2:$E$875,0))</f>
        <v>unspecified</v>
      </c>
      <c r="F4550" s="61" t="str">
        <f>INDEX(FlowMapping!$M$2:$M$875,MATCH(W4550&amp;D4550,FlowMapping!$E$2:$E$875,0))</f>
        <v>e142b577-e934-4085-9a07-3983d4d92afb</v>
      </c>
      <c r="G4550" s="61" t="str">
        <f>INDEX(Activities!$B$2:$B$390,MATCH(H4550,Activities!$C$2:$C$390,0))</f>
        <v>State and local government passenger transit</v>
      </c>
      <c r="H4550" s="61" t="s">
        <v>861</v>
      </c>
      <c r="I4550" s="61" t="s">
        <v>997</v>
      </c>
      <c r="J4550" s="62">
        <v>1.748625219303249E-11</v>
      </c>
      <c r="K4550" s="61" t="s">
        <v>2093</v>
      </c>
      <c r="L4550" s="61"/>
      <c r="M4550" s="61"/>
      <c r="N4550" s="61"/>
      <c r="O4550" s="61"/>
      <c r="P4550" s="61"/>
      <c r="Q4550" s="74">
        <v>4.1265483800781633</v>
      </c>
      <c r="R4550" s="61">
        <v>1</v>
      </c>
      <c r="S4550" s="61">
        <v>1</v>
      </c>
      <c r="T4550" s="61">
        <v>1</v>
      </c>
      <c r="U4550" s="61">
        <v>5</v>
      </c>
      <c r="V4550" s="61">
        <v>2013</v>
      </c>
      <c r="W4550" s="61" t="s">
        <v>13</v>
      </c>
      <c r="X4550" s="61" t="s">
        <v>572</v>
      </c>
      <c r="Y4550" s="61"/>
      <c r="AC4550"/>
    </row>
    <row r="4551" spans="2:29" x14ac:dyDescent="0.2">
      <c r="B4551" s="61" t="str">
        <f>INDEX(FlowMapping!$G$2:$G$875,MATCH(W4551&amp;D4551,FlowMapping!$E$2:$E$875,0))</f>
        <v>copper</v>
      </c>
      <c r="C4551" s="61">
        <f>INDEX(FlowMapping!$H$2:$H$875,MATCH(W4551&amp;D4551,FlowMapping!$E$2:$E$875,0))</f>
        <v>7440508</v>
      </c>
      <c r="D4551" s="61" t="s">
        <v>1003</v>
      </c>
      <c r="E4551" s="61" t="str">
        <f>INDEX(FlowMapping!$J$2:$J$875,MATCH(W4551&amp;D4551,FlowMapping!$E$2:$E$875,0))</f>
        <v>unspecified</v>
      </c>
      <c r="F4551" s="61" t="str">
        <f>INDEX(FlowMapping!$M$2:$M$875,MATCH(W4551&amp;D4551,FlowMapping!$E$2:$E$875,0))</f>
        <v>ec8144d6-d123-43b1-9c17-a295422a0498</v>
      </c>
      <c r="G4551" s="61" t="str">
        <f>INDEX(Activities!$B$2:$B$390,MATCH(H4551,Activities!$C$2:$C$390,0))</f>
        <v>State and local government passenger transit</v>
      </c>
      <c r="H4551" s="61" t="s">
        <v>861</v>
      </c>
      <c r="I4551" s="61" t="s">
        <v>997</v>
      </c>
      <c r="J4551" s="62">
        <v>2.7389577028427467E-9</v>
      </c>
      <c r="K4551" s="61" t="s">
        <v>2093</v>
      </c>
      <c r="L4551" s="61"/>
      <c r="M4551" s="61"/>
      <c r="N4551" s="61"/>
      <c r="O4551" s="61"/>
      <c r="P4551" s="61"/>
      <c r="Q4551" s="74">
        <v>3.6565374211799746</v>
      </c>
      <c r="R4551" s="61">
        <v>1</v>
      </c>
      <c r="S4551" s="61">
        <v>1</v>
      </c>
      <c r="T4551" s="61">
        <v>1</v>
      </c>
      <c r="U4551" s="61">
        <v>5</v>
      </c>
      <c r="V4551" s="61">
        <v>2013</v>
      </c>
      <c r="W4551" s="61" t="s">
        <v>25</v>
      </c>
      <c r="X4551" s="61" t="s">
        <v>572</v>
      </c>
      <c r="Y4551" s="61"/>
      <c r="AC4551"/>
    </row>
    <row r="4552" spans="2:29" x14ac:dyDescent="0.2">
      <c r="B4552" s="61" t="str">
        <f>INDEX(FlowMapping!$G$2:$G$875,MATCH(W4552&amp;D4552,FlowMapping!$E$2:$E$875,0))</f>
        <v>cyclohexane</v>
      </c>
      <c r="C4552" s="61">
        <f>INDEX(FlowMapping!$H$2:$H$875,MATCH(W4552&amp;D4552,FlowMapping!$E$2:$E$875,0))</f>
        <v>110827</v>
      </c>
      <c r="D4552" s="61" t="s">
        <v>1003</v>
      </c>
      <c r="E4552" s="61" t="str">
        <f>INDEX(FlowMapping!$J$2:$J$875,MATCH(W4552&amp;D4552,FlowMapping!$E$2:$E$875,0))</f>
        <v>unspecified</v>
      </c>
      <c r="F4552" s="61" t="str">
        <f>INDEX(FlowMapping!$M$2:$M$875,MATCH(W4552&amp;D4552,FlowMapping!$E$2:$E$875,0))</f>
        <v>165aaeac-93d1-4afd-adf2-e3d6c0eaf629</v>
      </c>
      <c r="G4552" s="61" t="str">
        <f>INDEX(Activities!$B$2:$B$390,MATCH(H4552,Activities!$C$2:$C$390,0))</f>
        <v>State and local government passenger transit</v>
      </c>
      <c r="H4552" s="61" t="s">
        <v>861</v>
      </c>
      <c r="I4552" s="61" t="s">
        <v>997</v>
      </c>
      <c r="J4552" s="62">
        <v>1.3617515920124985E-13</v>
      </c>
      <c r="K4552" s="61" t="s">
        <v>2093</v>
      </c>
      <c r="L4552" s="61"/>
      <c r="M4552" s="61"/>
      <c r="N4552" s="61"/>
      <c r="O4552" s="61"/>
      <c r="P4552" s="61"/>
      <c r="Q4552" s="74">
        <v>4.1111128032622766</v>
      </c>
      <c r="R4552" s="61">
        <v>1</v>
      </c>
      <c r="S4552" s="61">
        <v>1</v>
      </c>
      <c r="T4552" s="61">
        <v>1</v>
      </c>
      <c r="U4552" s="61">
        <v>5</v>
      </c>
      <c r="V4552" s="61">
        <v>2013</v>
      </c>
      <c r="W4552" s="61" t="s">
        <v>30</v>
      </c>
      <c r="X4552" s="61" t="s">
        <v>572</v>
      </c>
      <c r="Y4552" s="61"/>
      <c r="AC4552"/>
    </row>
    <row r="4553" spans="2:29" x14ac:dyDescent="0.2">
      <c r="B4553" s="61" t="str">
        <f>INDEX(FlowMapping!$G$2:$G$875,MATCH(W4553&amp;D4553,FlowMapping!$E$2:$E$875,0))</f>
        <v>Dinitrotoluene, technical grade (2,4 (77%)- and 2,6 (19%)-)</v>
      </c>
      <c r="C4553" s="61">
        <f>INDEX(FlowMapping!$H$2:$H$875,MATCH(W4553&amp;D4553,FlowMapping!$E$2:$E$875,0))</f>
        <v>25321146</v>
      </c>
      <c r="D4553" s="61" t="s">
        <v>1003</v>
      </c>
      <c r="E4553" s="61" t="str">
        <f>INDEX(FlowMapping!$J$2:$J$875,MATCH(W4553&amp;D4553,FlowMapping!$E$2:$E$875,0))</f>
        <v>unspecified</v>
      </c>
      <c r="F4553" s="61" t="str">
        <f>INDEX(FlowMapping!$M$2:$M$875,MATCH(W4553&amp;D4553,FlowMapping!$E$2:$E$875,0))</f>
        <v>e3b6ef10-2b6d-4f29-97dd-c0ceac1d27ba</v>
      </c>
      <c r="G4553" s="61" t="str">
        <f>INDEX(Activities!$B$2:$B$390,MATCH(H4553,Activities!$C$2:$C$390,0))</f>
        <v>State and local government passenger transit</v>
      </c>
      <c r="H4553" s="61" t="s">
        <v>861</v>
      </c>
      <c r="I4553" s="61" t="s">
        <v>997</v>
      </c>
      <c r="J4553" s="62">
        <v>1.3617515920124985E-13</v>
      </c>
      <c r="K4553" s="61" t="s">
        <v>2093</v>
      </c>
      <c r="L4553" s="61"/>
      <c r="M4553" s="61"/>
      <c r="N4553" s="61"/>
      <c r="O4553" s="61"/>
      <c r="P4553" s="61"/>
      <c r="Q4553" s="74">
        <v>4.6481419193401443</v>
      </c>
      <c r="R4553" s="61">
        <v>1</v>
      </c>
      <c r="S4553" s="61">
        <v>1</v>
      </c>
      <c r="T4553" s="61">
        <v>1</v>
      </c>
      <c r="U4553" s="61">
        <v>5</v>
      </c>
      <c r="V4553" s="61">
        <v>2013</v>
      </c>
      <c r="W4553" s="61" t="s">
        <v>345</v>
      </c>
      <c r="X4553" s="61" t="s">
        <v>572</v>
      </c>
      <c r="Y4553" s="61"/>
      <c r="AC4553"/>
    </row>
    <row r="4554" spans="2:29" x14ac:dyDescent="0.2">
      <c r="B4554" s="61" t="str">
        <f>INDEX(FlowMapping!$G$2:$G$875,MATCH(W4554&amp;D4554,FlowMapping!$E$2:$E$875,0))</f>
        <v>ethylbenzene</v>
      </c>
      <c r="C4554" s="61">
        <f>INDEX(FlowMapping!$H$2:$H$875,MATCH(W4554&amp;D4554,FlowMapping!$E$2:$E$875,0))</f>
        <v>100414</v>
      </c>
      <c r="D4554" s="61" t="s">
        <v>1003</v>
      </c>
      <c r="E4554" s="61" t="str">
        <f>INDEX(FlowMapping!$J$2:$J$875,MATCH(W4554&amp;D4554,FlowMapping!$E$2:$E$875,0))</f>
        <v>unspecified</v>
      </c>
      <c r="F4554" s="61" t="str">
        <f>INDEX(FlowMapping!$M$2:$M$875,MATCH(W4554&amp;D4554,FlowMapping!$E$2:$E$875,0))</f>
        <v>787591de-0e9e-3f81-a1e5-2df2949f146c</v>
      </c>
      <c r="G4554" s="61" t="str">
        <f>INDEX(Activities!$B$2:$B$390,MATCH(H4554,Activities!$C$2:$C$390,0))</f>
        <v>State and local government passenger transit</v>
      </c>
      <c r="H4554" s="61" t="s">
        <v>861</v>
      </c>
      <c r="I4554" s="61" t="s">
        <v>997</v>
      </c>
      <c r="J4554" s="62">
        <v>9.5513529014075055E-10</v>
      </c>
      <c r="K4554" s="61" t="s">
        <v>2093</v>
      </c>
      <c r="L4554" s="61"/>
      <c r="M4554" s="61"/>
      <c r="N4554" s="61"/>
      <c r="O4554" s="61"/>
      <c r="P4554" s="61"/>
      <c r="Q4554" s="74">
        <v>4.1756139744527641</v>
      </c>
      <c r="R4554" s="61">
        <v>1</v>
      </c>
      <c r="S4554" s="61">
        <v>1</v>
      </c>
      <c r="T4554" s="61">
        <v>1</v>
      </c>
      <c r="U4554" s="61">
        <v>5</v>
      </c>
      <c r="V4554" s="61">
        <v>2013</v>
      </c>
      <c r="W4554" s="61" t="s">
        <v>6</v>
      </c>
      <c r="X4554" s="61" t="s">
        <v>572</v>
      </c>
      <c r="Y4554" s="61"/>
      <c r="AC4554"/>
    </row>
    <row r="4555" spans="2:29" x14ac:dyDescent="0.2">
      <c r="B4555" s="61" t="str">
        <f>INDEX(FlowMapping!$G$2:$G$875,MATCH(W4555&amp;D4555,FlowMapping!$E$2:$E$875,0))</f>
        <v>formic acid</v>
      </c>
      <c r="C4555" s="61">
        <f>INDEX(FlowMapping!$H$2:$H$875,MATCH(W4555&amp;D4555,FlowMapping!$E$2:$E$875,0))</f>
        <v>64186</v>
      </c>
      <c r="D4555" s="61" t="s">
        <v>1003</v>
      </c>
      <c r="E4555" s="61" t="str">
        <f>INDEX(FlowMapping!$J$2:$J$875,MATCH(W4555&amp;D4555,FlowMapping!$E$2:$E$875,0))</f>
        <v>unspecified</v>
      </c>
      <c r="F4555" s="61" t="str">
        <f>INDEX(FlowMapping!$M$2:$M$875,MATCH(W4555&amp;D4555,FlowMapping!$E$2:$E$875,0))</f>
        <v>27804c78-5eee-47f9-9a91-1f6126ccfe45</v>
      </c>
      <c r="G4555" s="61" t="str">
        <f>INDEX(Activities!$B$2:$B$390,MATCH(H4555,Activities!$C$2:$C$390,0))</f>
        <v>State and local government passenger transit</v>
      </c>
      <c r="H4555" s="61" t="s">
        <v>861</v>
      </c>
      <c r="I4555" s="61" t="s">
        <v>997</v>
      </c>
      <c r="J4555" s="62">
        <v>4.7252780242833688E-11</v>
      </c>
      <c r="K4555" s="61" t="s">
        <v>2093</v>
      </c>
      <c r="L4555" s="61"/>
      <c r="M4555" s="61"/>
      <c r="N4555" s="61"/>
      <c r="O4555" s="61"/>
      <c r="P4555" s="61"/>
      <c r="Q4555" s="74">
        <v>3.1892845066828865</v>
      </c>
      <c r="R4555" s="61">
        <v>1</v>
      </c>
      <c r="S4555" s="61">
        <v>1</v>
      </c>
      <c r="T4555" s="61">
        <v>1</v>
      </c>
      <c r="U4555" s="61">
        <v>5</v>
      </c>
      <c r="V4555" s="61">
        <v>2013</v>
      </c>
      <c r="W4555" s="61" t="s">
        <v>22</v>
      </c>
      <c r="X4555" s="61" t="s">
        <v>572</v>
      </c>
      <c r="Y4555" s="61"/>
      <c r="AC4555"/>
    </row>
    <row r="4556" spans="2:29" x14ac:dyDescent="0.2">
      <c r="B4556" s="61" t="str">
        <f>INDEX(FlowMapping!$G$2:$G$875,MATCH(W4556&amp;D4556,FlowMapping!$E$2:$E$875,0))</f>
        <v>butanol</v>
      </c>
      <c r="C4556" s="61">
        <f>INDEX(FlowMapping!$H$2:$H$875,MATCH(W4556&amp;D4556,FlowMapping!$E$2:$E$875,0))</f>
        <v>71363</v>
      </c>
      <c r="D4556" s="61" t="s">
        <v>1003</v>
      </c>
      <c r="E4556" s="61" t="str">
        <f>INDEX(FlowMapping!$J$2:$J$875,MATCH(W4556&amp;D4556,FlowMapping!$E$2:$E$875,0))</f>
        <v>unspecified</v>
      </c>
      <c r="F4556" s="61" t="str">
        <f>INDEX(FlowMapping!$M$2:$M$875,MATCH(W4556&amp;D4556,FlowMapping!$E$2:$E$875,0))</f>
        <v>b9a9b2ad-5db3-47aa-81de-3a48ae9ad4ec</v>
      </c>
      <c r="G4556" s="61" t="str">
        <f>INDEX(Activities!$B$2:$B$390,MATCH(H4556,Activities!$C$2:$C$390,0))</f>
        <v>State and local government passenger transit</v>
      </c>
      <c r="H4556" s="61" t="s">
        <v>861</v>
      </c>
      <c r="I4556" s="61" t="s">
        <v>997</v>
      </c>
      <c r="J4556" s="62">
        <v>1.0979803086396773E-8</v>
      </c>
      <c r="K4556" s="61" t="s">
        <v>2093</v>
      </c>
      <c r="L4556" s="61"/>
      <c r="M4556" s="61"/>
      <c r="N4556" s="61"/>
      <c r="O4556" s="61"/>
      <c r="P4556" s="61"/>
      <c r="Q4556" s="74">
        <v>4.8089377343200388</v>
      </c>
      <c r="R4556" s="61">
        <v>1</v>
      </c>
      <c r="S4556" s="61">
        <v>1</v>
      </c>
      <c r="T4556" s="61">
        <v>1</v>
      </c>
      <c r="U4556" s="61">
        <v>5</v>
      </c>
      <c r="V4556" s="61">
        <v>2013</v>
      </c>
      <c r="W4556" s="61" t="s">
        <v>23</v>
      </c>
      <c r="X4556" s="61" t="s">
        <v>572</v>
      </c>
      <c r="Y4556" s="61"/>
      <c r="AC4556"/>
    </row>
    <row r="4557" spans="2:29" x14ac:dyDescent="0.2">
      <c r="B4557" s="61" t="str">
        <f>INDEX(FlowMapping!$G$2:$G$875,MATCH(W4557&amp;D4557,FlowMapping!$E$2:$E$875,0))</f>
        <v>nitric acid</v>
      </c>
      <c r="C4557" s="61">
        <f>INDEX(FlowMapping!$H$2:$H$875,MATCH(W4557&amp;D4557,FlowMapping!$E$2:$E$875,0))</f>
        <v>7697372</v>
      </c>
      <c r="D4557" s="61" t="s">
        <v>1003</v>
      </c>
      <c r="E4557" s="61" t="str">
        <f>INDEX(FlowMapping!$J$2:$J$875,MATCH(W4557&amp;D4557,FlowMapping!$E$2:$E$875,0))</f>
        <v>unspecified</v>
      </c>
      <c r="F4557" s="61" t="str">
        <f>INDEX(FlowMapping!$M$2:$M$875,MATCH(W4557&amp;D4557,FlowMapping!$E$2:$E$875,0))</f>
        <v>dc084330-5108-4d9c-a7ed-eb3345507f13</v>
      </c>
      <c r="G4557" s="61" t="str">
        <f>INDEX(Activities!$B$2:$B$390,MATCH(H4557,Activities!$C$2:$C$390,0))</f>
        <v>State and local government passenger transit</v>
      </c>
      <c r="H4557" s="61" t="s">
        <v>861</v>
      </c>
      <c r="I4557" s="61" t="s">
        <v>997</v>
      </c>
      <c r="J4557" s="62">
        <v>3.8839783584769037E-8</v>
      </c>
      <c r="K4557" s="61" t="s">
        <v>2093</v>
      </c>
      <c r="L4557" s="61"/>
      <c r="M4557" s="61"/>
      <c r="N4557" s="61"/>
      <c r="O4557" s="61"/>
      <c r="P4557" s="61"/>
      <c r="Q4557" s="74">
        <v>3.3313508718933869</v>
      </c>
      <c r="R4557" s="61">
        <v>1</v>
      </c>
      <c r="S4557" s="61">
        <v>1</v>
      </c>
      <c r="T4557" s="61">
        <v>1</v>
      </c>
      <c r="U4557" s="61">
        <v>5</v>
      </c>
      <c r="V4557" s="61">
        <v>2013</v>
      </c>
      <c r="W4557" s="61" t="s">
        <v>65</v>
      </c>
      <c r="X4557" s="61" t="s">
        <v>572</v>
      </c>
      <c r="Y4557" s="61"/>
      <c r="AC4557"/>
    </row>
    <row r="4558" spans="2:29" x14ac:dyDescent="0.2">
      <c r="B4558" s="61" t="str">
        <f>INDEX(FlowMapping!$G$2:$G$875,MATCH(W4558&amp;D4558,FlowMapping!$E$2:$E$875,0))</f>
        <v>NITROGLYCERIN</v>
      </c>
      <c r="C4558" s="61">
        <f>INDEX(FlowMapping!$H$2:$H$875,MATCH(W4558&amp;D4558,FlowMapping!$E$2:$E$875,0))</f>
        <v>55630</v>
      </c>
      <c r="D4558" s="61" t="s">
        <v>1003</v>
      </c>
      <c r="E4558" s="61" t="str">
        <f>INDEX(FlowMapping!$J$2:$J$875,MATCH(W4558&amp;D4558,FlowMapping!$E$2:$E$875,0))</f>
        <v>unspecified</v>
      </c>
      <c r="F4558" s="61" t="str">
        <f>INDEX(FlowMapping!$M$2:$M$875,MATCH(W4558&amp;D4558,FlowMapping!$E$2:$E$875,0))</f>
        <v>4541ae89-df9f-42f4-82d5-644adcca1527</v>
      </c>
      <c r="G4558" s="61" t="str">
        <f>INDEX(Activities!$B$2:$B$390,MATCH(H4558,Activities!$C$2:$C$390,0))</f>
        <v>State and local government passenger transit</v>
      </c>
      <c r="H4558" s="61" t="s">
        <v>861</v>
      </c>
      <c r="I4558" s="61" t="s">
        <v>997</v>
      </c>
      <c r="J4558" s="62">
        <v>5.0389235344738117E-9</v>
      </c>
      <c r="K4558" s="61" t="s">
        <v>2093</v>
      </c>
      <c r="L4558" s="61"/>
      <c r="M4558" s="61"/>
      <c r="N4558" s="61"/>
      <c r="O4558" s="61"/>
      <c r="P4558" s="61"/>
      <c r="Q4558" s="74">
        <v>4.9888880918647143</v>
      </c>
      <c r="R4558" s="61">
        <v>1</v>
      </c>
      <c r="S4558" s="61">
        <v>1</v>
      </c>
      <c r="T4558" s="61">
        <v>1</v>
      </c>
      <c r="U4558" s="61">
        <v>5</v>
      </c>
      <c r="V4558" s="61">
        <v>2013</v>
      </c>
      <c r="W4558" s="61" t="s">
        <v>322</v>
      </c>
      <c r="X4558" s="61" t="s">
        <v>572</v>
      </c>
      <c r="Y4558" s="61"/>
      <c r="AC4558"/>
    </row>
    <row r="4559" spans="2:29" x14ac:dyDescent="0.2">
      <c r="B4559" s="61" t="str">
        <f>INDEX(FlowMapping!$G$2:$G$875,MATCH(W4559&amp;D4559,FlowMapping!$E$2:$E$875,0))</f>
        <v>1-Methyl-2-pyrrolidinone</v>
      </c>
      <c r="C4559" s="61">
        <f>INDEX(FlowMapping!$H$2:$H$875,MATCH(W4559&amp;D4559,FlowMapping!$E$2:$E$875,0))</f>
        <v>872504</v>
      </c>
      <c r="D4559" s="61" t="s">
        <v>1003</v>
      </c>
      <c r="E4559" s="61" t="str">
        <f>INDEX(FlowMapping!$J$2:$J$875,MATCH(W4559&amp;D4559,FlowMapping!$E$2:$E$875,0))</f>
        <v>unspecified</v>
      </c>
      <c r="F4559" s="61" t="str">
        <f>INDEX(FlowMapping!$M$2:$M$875,MATCH(W4559&amp;D4559,FlowMapping!$E$2:$E$875,0))</f>
        <v>00b8c5b8-8f45-445f-839c-2017fe3ad8b8</v>
      </c>
      <c r="G4559" s="61" t="str">
        <f>INDEX(Activities!$B$2:$B$390,MATCH(H4559,Activities!$C$2:$C$390,0))</f>
        <v>State and local government passenger transit</v>
      </c>
      <c r="H4559" s="61" t="s">
        <v>861</v>
      </c>
      <c r="I4559" s="61" t="s">
        <v>997</v>
      </c>
      <c r="J4559" s="62">
        <v>1.0580809869937112E-10</v>
      </c>
      <c r="K4559" s="61" t="s">
        <v>2093</v>
      </c>
      <c r="L4559" s="61"/>
      <c r="M4559" s="61"/>
      <c r="N4559" s="61"/>
      <c r="O4559" s="61"/>
      <c r="P4559" s="61"/>
      <c r="Q4559" s="74">
        <v>4.7294197670253508</v>
      </c>
      <c r="R4559" s="61">
        <v>1</v>
      </c>
      <c r="S4559" s="61">
        <v>1</v>
      </c>
      <c r="T4559" s="61">
        <v>1</v>
      </c>
      <c r="U4559" s="61">
        <v>5</v>
      </c>
      <c r="V4559" s="61">
        <v>2013</v>
      </c>
      <c r="W4559" s="61" t="s">
        <v>50</v>
      </c>
      <c r="X4559" s="61" t="s">
        <v>572</v>
      </c>
      <c r="Y4559" s="61"/>
      <c r="AC4559"/>
    </row>
    <row r="4560" spans="2:29" x14ac:dyDescent="0.2">
      <c r="B4560" s="61" t="str">
        <f>INDEX(FlowMapping!$G$2:$G$875,MATCH(W4560&amp;D4560,FlowMapping!$E$2:$E$875,0))</f>
        <v>Propene</v>
      </c>
      <c r="C4560" s="61">
        <f>INDEX(FlowMapping!$H$2:$H$875,MATCH(W4560&amp;D4560,FlowMapping!$E$2:$E$875,0))</f>
        <v>115071</v>
      </c>
      <c r="D4560" s="61" t="s">
        <v>1003</v>
      </c>
      <c r="E4560" s="61" t="str">
        <f>INDEX(FlowMapping!$J$2:$J$875,MATCH(W4560&amp;D4560,FlowMapping!$E$2:$E$875,0))</f>
        <v>unspecified</v>
      </c>
      <c r="F4560" s="61" t="str">
        <f>INDEX(FlowMapping!$M$2:$M$875,MATCH(W4560&amp;D4560,FlowMapping!$E$2:$E$875,0))</f>
        <v>64165202-4870-47d0-8602-b85e5d672865</v>
      </c>
      <c r="G4560" s="61" t="str">
        <f>INDEX(Activities!$B$2:$B$390,MATCH(H4560,Activities!$C$2:$C$390,0))</f>
        <v>State and local government passenger transit</v>
      </c>
      <c r="H4560" s="61" t="s">
        <v>861</v>
      </c>
      <c r="I4560" s="61" t="s">
        <v>997</v>
      </c>
      <c r="J4560" s="62">
        <v>6.8087579600624912E-12</v>
      </c>
      <c r="K4560" s="61" t="s">
        <v>2093</v>
      </c>
      <c r="L4560" s="61"/>
      <c r="M4560" s="61"/>
      <c r="N4560" s="61"/>
      <c r="O4560" s="61"/>
      <c r="P4560" s="61"/>
      <c r="Q4560" s="74">
        <v>3.2650843963827887</v>
      </c>
      <c r="R4560" s="61">
        <v>1</v>
      </c>
      <c r="S4560" s="61">
        <v>1</v>
      </c>
      <c r="T4560" s="61">
        <v>1</v>
      </c>
      <c r="U4560" s="61">
        <v>5</v>
      </c>
      <c r="V4560" s="61">
        <v>2013</v>
      </c>
      <c r="W4560" s="61" t="s">
        <v>102</v>
      </c>
      <c r="X4560" s="61" t="s">
        <v>572</v>
      </c>
      <c r="Y4560" s="61"/>
      <c r="AC4560"/>
    </row>
    <row r="4561" spans="2:29" x14ac:dyDescent="0.2">
      <c r="B4561" s="61" t="str">
        <f>INDEX(FlowMapping!$G$2:$G$875,MATCH(W4561&amp;D4561,FlowMapping!$E$2:$E$875,0))</f>
        <v>NITROUS ACID</v>
      </c>
      <c r="C4561" s="61">
        <f>INDEX(FlowMapping!$H$2:$H$875,MATCH(W4561&amp;D4561,FlowMapping!$E$2:$E$875,0))</f>
        <v>7782776</v>
      </c>
      <c r="D4561" s="61" t="s">
        <v>1003</v>
      </c>
      <c r="E4561" s="61" t="str">
        <f>INDEX(FlowMapping!$J$2:$J$875,MATCH(W4561&amp;D4561,FlowMapping!$E$2:$E$875,0))</f>
        <v>unspecified</v>
      </c>
      <c r="F4561" s="61" t="str">
        <f>INDEX(FlowMapping!$M$2:$M$875,MATCH(W4561&amp;D4561,FlowMapping!$E$2:$E$875,0))</f>
        <v>b633a270-97fe-3bdb-9fb0-a25de3323e03</v>
      </c>
      <c r="G4561" s="61" t="str">
        <f>INDEX(Activities!$B$2:$B$390,MATCH(H4561,Activities!$C$2:$C$390,0))</f>
        <v>State and local government passenger transit</v>
      </c>
      <c r="H4561" s="61" t="s">
        <v>861</v>
      </c>
      <c r="I4561" s="61" t="s">
        <v>997</v>
      </c>
      <c r="J4561" s="62">
        <v>1.3617515920124985E-13</v>
      </c>
      <c r="K4561" s="61" t="s">
        <v>2093</v>
      </c>
      <c r="L4561" s="61"/>
      <c r="M4561" s="61"/>
      <c r="N4561" s="61"/>
      <c r="O4561" s="61"/>
      <c r="P4561" s="61"/>
      <c r="Q4561" s="74">
        <v>4.5056411483746039</v>
      </c>
      <c r="R4561" s="61">
        <v>1</v>
      </c>
      <c r="S4561" s="61">
        <v>1</v>
      </c>
      <c r="T4561" s="61">
        <v>1</v>
      </c>
      <c r="U4561" s="61">
        <v>5</v>
      </c>
      <c r="V4561" s="61">
        <v>2013</v>
      </c>
      <c r="W4561" s="61" t="s">
        <v>107</v>
      </c>
      <c r="X4561" s="61" t="s">
        <v>572</v>
      </c>
      <c r="Y4561" s="61"/>
      <c r="AC4561"/>
    </row>
    <row r="4562" spans="2:29" x14ac:dyDescent="0.2">
      <c r="B4562" s="61" t="str">
        <f>INDEX(FlowMapping!$G$2:$G$875,MATCH(W4562&amp;D4562,FlowMapping!$E$2:$E$875,0))</f>
        <v>Sulfuric acid</v>
      </c>
      <c r="C4562" s="61">
        <f>INDEX(FlowMapping!$H$2:$H$875,MATCH(W4562&amp;D4562,FlowMapping!$E$2:$E$875,0))</f>
        <v>7664939</v>
      </c>
      <c r="D4562" s="61" t="s">
        <v>1003</v>
      </c>
      <c r="E4562" s="61" t="str">
        <f>INDEX(FlowMapping!$J$2:$J$875,MATCH(W4562&amp;D4562,FlowMapping!$E$2:$E$875,0))</f>
        <v>unspecified</v>
      </c>
      <c r="F4562" s="61" t="str">
        <f>INDEX(FlowMapping!$M$2:$M$875,MATCH(W4562&amp;D4562,FlowMapping!$E$2:$E$875,0))</f>
        <v>99c65c6a-6871-40ba-af79-5bd6851688e4</v>
      </c>
      <c r="G4562" s="61" t="str">
        <f>INDEX(Activities!$B$2:$B$390,MATCH(H4562,Activities!$C$2:$C$390,0))</f>
        <v>State and local government passenger transit</v>
      </c>
      <c r="H4562" s="61" t="s">
        <v>861</v>
      </c>
      <c r="I4562" s="61" t="s">
        <v>997</v>
      </c>
      <c r="J4562" s="62">
        <v>2.0633947807272044E-8</v>
      </c>
      <c r="K4562" s="61" t="s">
        <v>2093</v>
      </c>
      <c r="L4562" s="61"/>
      <c r="M4562" s="61"/>
      <c r="N4562" s="61"/>
      <c r="O4562" s="61"/>
      <c r="P4562" s="61"/>
      <c r="Q4562" s="74">
        <v>2.4306812032346441</v>
      </c>
      <c r="R4562" s="61">
        <v>1</v>
      </c>
      <c r="S4562" s="61">
        <v>1</v>
      </c>
      <c r="T4562" s="61">
        <v>1</v>
      </c>
      <c r="U4562" s="61">
        <v>5</v>
      </c>
      <c r="V4562" s="61">
        <v>2013</v>
      </c>
      <c r="W4562" s="61" t="s">
        <v>91</v>
      </c>
      <c r="X4562" s="61" t="s">
        <v>572</v>
      </c>
      <c r="Y4562" s="61"/>
      <c r="AC4562"/>
    </row>
    <row r="4563" spans="2:29" x14ac:dyDescent="0.2">
      <c r="B4563" s="61" t="str">
        <f>INDEX(FlowMapping!$G$2:$G$875,MATCH(W4563&amp;D4563,FlowMapping!$E$2:$E$875,0))</f>
        <v>1,2,4-trimethylbenzene</v>
      </c>
      <c r="C4563" s="61">
        <f>INDEX(FlowMapping!$H$2:$H$875,MATCH(W4563&amp;D4563,FlowMapping!$E$2:$E$875,0))</f>
        <v>95636</v>
      </c>
      <c r="D4563" s="61" t="s">
        <v>1003</v>
      </c>
      <c r="E4563" s="61" t="str">
        <f>INDEX(FlowMapping!$J$2:$J$875,MATCH(W4563&amp;D4563,FlowMapping!$E$2:$E$875,0))</f>
        <v>unspecified</v>
      </c>
      <c r="F4563" s="61" t="str">
        <f>INDEX(FlowMapping!$M$2:$M$875,MATCH(W4563&amp;D4563,FlowMapping!$E$2:$E$875,0))</f>
        <v>776e1b2c-6a86-35c1-b2ed-61952ecd792c</v>
      </c>
      <c r="G4563" s="61" t="str">
        <f>INDEX(Activities!$B$2:$B$390,MATCH(H4563,Activities!$C$2:$C$390,0))</f>
        <v>State and local government electric utilities</v>
      </c>
      <c r="H4563" s="61" t="s">
        <v>862</v>
      </c>
      <c r="I4563" s="61" t="s">
        <v>997</v>
      </c>
      <c r="J4563" s="62">
        <v>1.0376547131135238E-10</v>
      </c>
      <c r="K4563" s="61" t="s">
        <v>2093</v>
      </c>
      <c r="L4563" s="61"/>
      <c r="M4563" s="61"/>
      <c r="N4563" s="61"/>
      <c r="O4563" s="61"/>
      <c r="P4563" s="61"/>
      <c r="Q4563" s="74">
        <v>4.5570818261911716</v>
      </c>
      <c r="R4563" s="61">
        <v>1</v>
      </c>
      <c r="S4563" s="61">
        <v>1</v>
      </c>
      <c r="T4563" s="61">
        <v>1</v>
      </c>
      <c r="U4563" s="61">
        <v>5</v>
      </c>
      <c r="V4563" s="61">
        <v>2013</v>
      </c>
      <c r="W4563" s="61" t="s">
        <v>32</v>
      </c>
      <c r="X4563" s="61" t="s">
        <v>572</v>
      </c>
      <c r="Y4563" s="61"/>
      <c r="AC4563"/>
    </row>
    <row r="4564" spans="2:29" x14ac:dyDescent="0.2">
      <c r="B4564" s="61" t="str">
        <f>INDEX(FlowMapping!$G$2:$G$875,MATCH(W4564&amp;D4564,FlowMapping!$E$2:$E$875,0))</f>
        <v>Aluminum</v>
      </c>
      <c r="C4564" s="61">
        <f>INDEX(FlowMapping!$H$2:$H$875,MATCH(W4564&amp;D4564,FlowMapping!$E$2:$E$875,0))</f>
        <v>7429905</v>
      </c>
      <c r="D4564" s="61" t="s">
        <v>1003</v>
      </c>
      <c r="E4564" s="61" t="str">
        <f>INDEX(FlowMapping!$J$2:$J$875,MATCH(W4564&amp;D4564,FlowMapping!$E$2:$E$875,0))</f>
        <v>unspecified</v>
      </c>
      <c r="F4564" s="61" t="str">
        <f>INDEX(FlowMapping!$M$2:$M$875,MATCH(W4564&amp;D4564,FlowMapping!$E$2:$E$875,0))</f>
        <v>ff65658c-2d39-44a2-b23e-7ec3c644f064</v>
      </c>
      <c r="G4564" s="61" t="str">
        <f>INDEX(Activities!$B$2:$B$390,MATCH(H4564,Activities!$C$2:$C$390,0))</f>
        <v>State and local government electric utilities</v>
      </c>
      <c r="H4564" s="61" t="s">
        <v>862</v>
      </c>
      <c r="I4564" s="61" t="s">
        <v>997</v>
      </c>
      <c r="J4564" s="62">
        <v>3.608641718833121E-11</v>
      </c>
      <c r="K4564" s="61" t="s">
        <v>2093</v>
      </c>
      <c r="L4564" s="61"/>
      <c r="M4564" s="61"/>
      <c r="N4564" s="61"/>
      <c r="O4564" s="61"/>
      <c r="P4564" s="61"/>
      <c r="Q4564" s="74">
        <v>3.5763266055878251</v>
      </c>
      <c r="R4564" s="61">
        <v>1</v>
      </c>
      <c r="S4564" s="61">
        <v>1</v>
      </c>
      <c r="T4564" s="61">
        <v>1</v>
      </c>
      <c r="U4564" s="61">
        <v>5</v>
      </c>
      <c r="V4564" s="61">
        <v>2013</v>
      </c>
      <c r="W4564" s="61" t="s">
        <v>81</v>
      </c>
      <c r="X4564" s="61" t="s">
        <v>572</v>
      </c>
      <c r="Y4564" s="61"/>
      <c r="AC4564"/>
    </row>
    <row r="4565" spans="2:29" x14ac:dyDescent="0.2">
      <c r="B4565" s="61" t="str">
        <f>INDEX(FlowMapping!$G$2:$G$875,MATCH(W4565&amp;D4565,FlowMapping!$E$2:$E$875,0))</f>
        <v>chromium</v>
      </c>
      <c r="C4565" s="61">
        <f>INDEX(FlowMapping!$H$2:$H$875,MATCH(W4565&amp;D4565,FlowMapping!$E$2:$E$875,0))</f>
        <v>7440473</v>
      </c>
      <c r="D4565" s="61" t="s">
        <v>1003</v>
      </c>
      <c r="E4565" s="61" t="str">
        <f>INDEX(FlowMapping!$J$2:$J$875,MATCH(W4565&amp;D4565,FlowMapping!$E$2:$E$875,0))</f>
        <v>unspecified</v>
      </c>
      <c r="F4565" s="61" t="str">
        <f>INDEX(FlowMapping!$M$2:$M$875,MATCH(W4565&amp;D4565,FlowMapping!$E$2:$E$875,0))</f>
        <v>e142b577-e934-4085-9a07-3983d4d92afb</v>
      </c>
      <c r="G4565" s="61" t="str">
        <f>INDEX(Activities!$B$2:$B$390,MATCH(H4565,Activities!$C$2:$C$390,0))</f>
        <v>State and local government electric utilities</v>
      </c>
      <c r="H4565" s="61" t="s">
        <v>862</v>
      </c>
      <c r="I4565" s="61" t="s">
        <v>997</v>
      </c>
      <c r="J4565" s="62">
        <v>1.748625219303249E-11</v>
      </c>
      <c r="K4565" s="61" t="s">
        <v>2093</v>
      </c>
      <c r="L4565" s="61"/>
      <c r="M4565" s="61"/>
      <c r="N4565" s="61"/>
      <c r="O4565" s="61"/>
      <c r="P4565" s="61"/>
      <c r="Q4565" s="74">
        <v>4.1265483800781633</v>
      </c>
      <c r="R4565" s="61">
        <v>1</v>
      </c>
      <c r="S4565" s="61">
        <v>1</v>
      </c>
      <c r="T4565" s="61">
        <v>1</v>
      </c>
      <c r="U4565" s="61">
        <v>5</v>
      </c>
      <c r="V4565" s="61">
        <v>2013</v>
      </c>
      <c r="W4565" s="61" t="s">
        <v>13</v>
      </c>
      <c r="X4565" s="61" t="s">
        <v>572</v>
      </c>
      <c r="Y4565" s="61"/>
      <c r="AC4565"/>
    </row>
    <row r="4566" spans="2:29" x14ac:dyDescent="0.2">
      <c r="B4566" s="61" t="str">
        <f>INDEX(FlowMapping!$G$2:$G$875,MATCH(W4566&amp;D4566,FlowMapping!$E$2:$E$875,0))</f>
        <v>copper</v>
      </c>
      <c r="C4566" s="61">
        <f>INDEX(FlowMapping!$H$2:$H$875,MATCH(W4566&amp;D4566,FlowMapping!$E$2:$E$875,0))</f>
        <v>7440508</v>
      </c>
      <c r="D4566" s="61" t="s">
        <v>1003</v>
      </c>
      <c r="E4566" s="61" t="str">
        <f>INDEX(FlowMapping!$J$2:$J$875,MATCH(W4566&amp;D4566,FlowMapping!$E$2:$E$875,0))</f>
        <v>unspecified</v>
      </c>
      <c r="F4566" s="61" t="str">
        <f>INDEX(FlowMapping!$M$2:$M$875,MATCH(W4566&amp;D4566,FlowMapping!$E$2:$E$875,0))</f>
        <v>ec8144d6-d123-43b1-9c17-a295422a0498</v>
      </c>
      <c r="G4566" s="61" t="str">
        <f>INDEX(Activities!$B$2:$B$390,MATCH(H4566,Activities!$C$2:$C$390,0))</f>
        <v>State and local government electric utilities</v>
      </c>
      <c r="H4566" s="61" t="s">
        <v>862</v>
      </c>
      <c r="I4566" s="61" t="s">
        <v>997</v>
      </c>
      <c r="J4566" s="62">
        <v>2.7389577028427467E-9</v>
      </c>
      <c r="K4566" s="61" t="s">
        <v>2093</v>
      </c>
      <c r="L4566" s="61"/>
      <c r="M4566" s="61"/>
      <c r="N4566" s="61"/>
      <c r="O4566" s="61"/>
      <c r="P4566" s="61"/>
      <c r="Q4566" s="74">
        <v>3.6565374211799746</v>
      </c>
      <c r="R4566" s="61">
        <v>1</v>
      </c>
      <c r="S4566" s="61">
        <v>1</v>
      </c>
      <c r="T4566" s="61">
        <v>1</v>
      </c>
      <c r="U4566" s="61">
        <v>5</v>
      </c>
      <c r="V4566" s="61">
        <v>2013</v>
      </c>
      <c r="W4566" s="61" t="s">
        <v>25</v>
      </c>
      <c r="X4566" s="61" t="s">
        <v>572</v>
      </c>
      <c r="Y4566" s="61"/>
      <c r="AC4566"/>
    </row>
    <row r="4567" spans="2:29" x14ac:dyDescent="0.2">
      <c r="B4567" s="61" t="str">
        <f>INDEX(FlowMapping!$G$2:$G$875,MATCH(W4567&amp;D4567,FlowMapping!$E$2:$E$875,0))</f>
        <v>cyclohexane</v>
      </c>
      <c r="C4567" s="61">
        <f>INDEX(FlowMapping!$H$2:$H$875,MATCH(W4567&amp;D4567,FlowMapping!$E$2:$E$875,0))</f>
        <v>110827</v>
      </c>
      <c r="D4567" s="61" t="s">
        <v>1003</v>
      </c>
      <c r="E4567" s="61" t="str">
        <f>INDEX(FlowMapping!$J$2:$J$875,MATCH(W4567&amp;D4567,FlowMapping!$E$2:$E$875,0))</f>
        <v>unspecified</v>
      </c>
      <c r="F4567" s="61" t="str">
        <f>INDEX(FlowMapping!$M$2:$M$875,MATCH(W4567&amp;D4567,FlowMapping!$E$2:$E$875,0))</f>
        <v>165aaeac-93d1-4afd-adf2-e3d6c0eaf629</v>
      </c>
      <c r="G4567" s="61" t="str">
        <f>INDEX(Activities!$B$2:$B$390,MATCH(H4567,Activities!$C$2:$C$390,0))</f>
        <v>State and local government electric utilities</v>
      </c>
      <c r="H4567" s="61" t="s">
        <v>862</v>
      </c>
      <c r="I4567" s="61" t="s">
        <v>997</v>
      </c>
      <c r="J4567" s="62">
        <v>1.3617515920124983E-13</v>
      </c>
      <c r="K4567" s="61" t="s">
        <v>2093</v>
      </c>
      <c r="L4567" s="61"/>
      <c r="M4567" s="61"/>
      <c r="N4567" s="61"/>
      <c r="O4567" s="61"/>
      <c r="P4567" s="61"/>
      <c r="Q4567" s="74">
        <v>4.1111128032622766</v>
      </c>
      <c r="R4567" s="61">
        <v>1</v>
      </c>
      <c r="S4567" s="61">
        <v>1</v>
      </c>
      <c r="T4567" s="61">
        <v>1</v>
      </c>
      <c r="U4567" s="61">
        <v>5</v>
      </c>
      <c r="V4567" s="61">
        <v>2013</v>
      </c>
      <c r="W4567" s="61" t="s">
        <v>30</v>
      </c>
      <c r="X4567" s="61" t="s">
        <v>572</v>
      </c>
      <c r="Y4567" s="61"/>
      <c r="AC4567"/>
    </row>
    <row r="4568" spans="2:29" x14ac:dyDescent="0.2">
      <c r="B4568" s="61" t="str">
        <f>INDEX(FlowMapping!$G$2:$G$875,MATCH(W4568&amp;D4568,FlowMapping!$E$2:$E$875,0))</f>
        <v>Dinitrotoluene, technical grade (2,4 (77%)- and 2,6 (19%)-)</v>
      </c>
      <c r="C4568" s="61">
        <f>INDEX(FlowMapping!$H$2:$H$875,MATCH(W4568&amp;D4568,FlowMapping!$E$2:$E$875,0))</f>
        <v>25321146</v>
      </c>
      <c r="D4568" s="61" t="s">
        <v>1003</v>
      </c>
      <c r="E4568" s="61" t="str">
        <f>INDEX(FlowMapping!$J$2:$J$875,MATCH(W4568&amp;D4568,FlowMapping!$E$2:$E$875,0))</f>
        <v>unspecified</v>
      </c>
      <c r="F4568" s="61" t="str">
        <f>INDEX(FlowMapping!$M$2:$M$875,MATCH(W4568&amp;D4568,FlowMapping!$E$2:$E$875,0))</f>
        <v>e3b6ef10-2b6d-4f29-97dd-c0ceac1d27ba</v>
      </c>
      <c r="G4568" s="61" t="str">
        <f>INDEX(Activities!$B$2:$B$390,MATCH(H4568,Activities!$C$2:$C$390,0))</f>
        <v>State and local government electric utilities</v>
      </c>
      <c r="H4568" s="61" t="s">
        <v>862</v>
      </c>
      <c r="I4568" s="61" t="s">
        <v>997</v>
      </c>
      <c r="J4568" s="62">
        <v>1.3617515920124983E-13</v>
      </c>
      <c r="K4568" s="61" t="s">
        <v>2093</v>
      </c>
      <c r="L4568" s="61"/>
      <c r="M4568" s="61"/>
      <c r="N4568" s="61"/>
      <c r="O4568" s="61"/>
      <c r="P4568" s="61"/>
      <c r="Q4568" s="74">
        <v>4.6481419193401443</v>
      </c>
      <c r="R4568" s="61">
        <v>1</v>
      </c>
      <c r="S4568" s="61">
        <v>1</v>
      </c>
      <c r="T4568" s="61">
        <v>1</v>
      </c>
      <c r="U4568" s="61">
        <v>5</v>
      </c>
      <c r="V4568" s="61">
        <v>2013</v>
      </c>
      <c r="W4568" s="61" t="s">
        <v>345</v>
      </c>
      <c r="X4568" s="61" t="s">
        <v>572</v>
      </c>
      <c r="Y4568" s="61"/>
      <c r="AC4568"/>
    </row>
    <row r="4569" spans="2:29" x14ac:dyDescent="0.2">
      <c r="B4569" s="61" t="str">
        <f>INDEX(FlowMapping!$G$2:$G$875,MATCH(W4569&amp;D4569,FlowMapping!$E$2:$E$875,0))</f>
        <v>ethylbenzene</v>
      </c>
      <c r="C4569" s="61">
        <f>INDEX(FlowMapping!$H$2:$H$875,MATCH(W4569&amp;D4569,FlowMapping!$E$2:$E$875,0))</f>
        <v>100414</v>
      </c>
      <c r="D4569" s="61" t="s">
        <v>1003</v>
      </c>
      <c r="E4569" s="61" t="str">
        <f>INDEX(FlowMapping!$J$2:$J$875,MATCH(W4569&amp;D4569,FlowMapping!$E$2:$E$875,0))</f>
        <v>unspecified</v>
      </c>
      <c r="F4569" s="61" t="str">
        <f>INDEX(FlowMapping!$M$2:$M$875,MATCH(W4569&amp;D4569,FlowMapping!$E$2:$E$875,0))</f>
        <v>787591de-0e9e-3f81-a1e5-2df2949f146c</v>
      </c>
      <c r="G4569" s="61" t="str">
        <f>INDEX(Activities!$B$2:$B$390,MATCH(H4569,Activities!$C$2:$C$390,0))</f>
        <v>State and local government electric utilities</v>
      </c>
      <c r="H4569" s="61" t="s">
        <v>862</v>
      </c>
      <c r="I4569" s="61" t="s">
        <v>997</v>
      </c>
      <c r="J4569" s="62">
        <v>9.5513529014075055E-10</v>
      </c>
      <c r="K4569" s="61" t="s">
        <v>2093</v>
      </c>
      <c r="L4569" s="61"/>
      <c r="M4569" s="61"/>
      <c r="N4569" s="61"/>
      <c r="O4569" s="61"/>
      <c r="P4569" s="61"/>
      <c r="Q4569" s="74">
        <v>4.1756139744527641</v>
      </c>
      <c r="R4569" s="61">
        <v>1</v>
      </c>
      <c r="S4569" s="61">
        <v>1</v>
      </c>
      <c r="T4569" s="61">
        <v>1</v>
      </c>
      <c r="U4569" s="61">
        <v>5</v>
      </c>
      <c r="V4569" s="61">
        <v>2013</v>
      </c>
      <c r="W4569" s="61" t="s">
        <v>6</v>
      </c>
      <c r="X4569" s="61" t="s">
        <v>572</v>
      </c>
      <c r="Y4569" s="61"/>
      <c r="AC4569"/>
    </row>
    <row r="4570" spans="2:29" x14ac:dyDescent="0.2">
      <c r="B4570" s="61" t="str">
        <f>INDEX(FlowMapping!$G$2:$G$875,MATCH(W4570&amp;D4570,FlowMapping!$E$2:$E$875,0))</f>
        <v>formic acid</v>
      </c>
      <c r="C4570" s="61">
        <f>INDEX(FlowMapping!$H$2:$H$875,MATCH(W4570&amp;D4570,FlowMapping!$E$2:$E$875,0))</f>
        <v>64186</v>
      </c>
      <c r="D4570" s="61" t="s">
        <v>1003</v>
      </c>
      <c r="E4570" s="61" t="str">
        <f>INDEX(FlowMapping!$J$2:$J$875,MATCH(W4570&amp;D4570,FlowMapping!$E$2:$E$875,0))</f>
        <v>unspecified</v>
      </c>
      <c r="F4570" s="61" t="str">
        <f>INDEX(FlowMapping!$M$2:$M$875,MATCH(W4570&amp;D4570,FlowMapping!$E$2:$E$875,0))</f>
        <v>27804c78-5eee-47f9-9a91-1f6126ccfe45</v>
      </c>
      <c r="G4570" s="61" t="str">
        <f>INDEX(Activities!$B$2:$B$390,MATCH(H4570,Activities!$C$2:$C$390,0))</f>
        <v>State and local government electric utilities</v>
      </c>
      <c r="H4570" s="61" t="s">
        <v>862</v>
      </c>
      <c r="I4570" s="61" t="s">
        <v>997</v>
      </c>
      <c r="J4570" s="62">
        <v>4.7252780242833694E-11</v>
      </c>
      <c r="K4570" s="61" t="s">
        <v>2093</v>
      </c>
      <c r="L4570" s="61"/>
      <c r="M4570" s="61"/>
      <c r="N4570" s="61"/>
      <c r="O4570" s="61"/>
      <c r="P4570" s="61"/>
      <c r="Q4570" s="74">
        <v>3.1892845066828865</v>
      </c>
      <c r="R4570" s="61">
        <v>1</v>
      </c>
      <c r="S4570" s="61">
        <v>1</v>
      </c>
      <c r="T4570" s="61">
        <v>1</v>
      </c>
      <c r="U4570" s="61">
        <v>5</v>
      </c>
      <c r="V4570" s="61">
        <v>2013</v>
      </c>
      <c r="W4570" s="61" t="s">
        <v>22</v>
      </c>
      <c r="X4570" s="61" t="s">
        <v>572</v>
      </c>
      <c r="Y4570" s="61"/>
      <c r="AC4570"/>
    </row>
    <row r="4571" spans="2:29" x14ac:dyDescent="0.2">
      <c r="B4571" s="61" t="str">
        <f>INDEX(FlowMapping!$G$2:$G$875,MATCH(W4571&amp;D4571,FlowMapping!$E$2:$E$875,0))</f>
        <v>butanol</v>
      </c>
      <c r="C4571" s="61">
        <f>INDEX(FlowMapping!$H$2:$H$875,MATCH(W4571&amp;D4571,FlowMapping!$E$2:$E$875,0))</f>
        <v>71363</v>
      </c>
      <c r="D4571" s="61" t="s">
        <v>1003</v>
      </c>
      <c r="E4571" s="61" t="str">
        <f>INDEX(FlowMapping!$J$2:$J$875,MATCH(W4571&amp;D4571,FlowMapping!$E$2:$E$875,0))</f>
        <v>unspecified</v>
      </c>
      <c r="F4571" s="61" t="str">
        <f>INDEX(FlowMapping!$M$2:$M$875,MATCH(W4571&amp;D4571,FlowMapping!$E$2:$E$875,0))</f>
        <v>b9a9b2ad-5db3-47aa-81de-3a48ae9ad4ec</v>
      </c>
      <c r="G4571" s="61" t="str">
        <f>INDEX(Activities!$B$2:$B$390,MATCH(H4571,Activities!$C$2:$C$390,0))</f>
        <v>State and local government electric utilities</v>
      </c>
      <c r="H4571" s="61" t="s">
        <v>862</v>
      </c>
      <c r="I4571" s="61" t="s">
        <v>997</v>
      </c>
      <c r="J4571" s="62">
        <v>1.0979803086396773E-8</v>
      </c>
      <c r="K4571" s="61" t="s">
        <v>2093</v>
      </c>
      <c r="L4571" s="61"/>
      <c r="M4571" s="61"/>
      <c r="N4571" s="61"/>
      <c r="O4571" s="61"/>
      <c r="P4571" s="61"/>
      <c r="Q4571" s="74">
        <v>4.8089377343200388</v>
      </c>
      <c r="R4571" s="61">
        <v>1</v>
      </c>
      <c r="S4571" s="61">
        <v>1</v>
      </c>
      <c r="T4571" s="61">
        <v>1</v>
      </c>
      <c r="U4571" s="61">
        <v>5</v>
      </c>
      <c r="V4571" s="61">
        <v>2013</v>
      </c>
      <c r="W4571" s="61" t="s">
        <v>23</v>
      </c>
      <c r="X4571" s="61" t="s">
        <v>572</v>
      </c>
      <c r="Y4571" s="61"/>
      <c r="AC4571"/>
    </row>
    <row r="4572" spans="2:29" x14ac:dyDescent="0.2">
      <c r="B4572" s="61" t="str">
        <f>INDEX(FlowMapping!$G$2:$G$875,MATCH(W4572&amp;D4572,FlowMapping!$E$2:$E$875,0))</f>
        <v>nitric acid</v>
      </c>
      <c r="C4572" s="61">
        <f>INDEX(FlowMapping!$H$2:$H$875,MATCH(W4572&amp;D4572,FlowMapping!$E$2:$E$875,0))</f>
        <v>7697372</v>
      </c>
      <c r="D4572" s="61" t="s">
        <v>1003</v>
      </c>
      <c r="E4572" s="61" t="str">
        <f>INDEX(FlowMapping!$J$2:$J$875,MATCH(W4572&amp;D4572,FlowMapping!$E$2:$E$875,0))</f>
        <v>unspecified</v>
      </c>
      <c r="F4572" s="61" t="str">
        <f>INDEX(FlowMapping!$M$2:$M$875,MATCH(W4572&amp;D4572,FlowMapping!$E$2:$E$875,0))</f>
        <v>dc084330-5108-4d9c-a7ed-eb3345507f13</v>
      </c>
      <c r="G4572" s="61" t="str">
        <f>INDEX(Activities!$B$2:$B$390,MATCH(H4572,Activities!$C$2:$C$390,0))</f>
        <v>State and local government electric utilities</v>
      </c>
      <c r="H4572" s="61" t="s">
        <v>862</v>
      </c>
      <c r="I4572" s="61" t="s">
        <v>997</v>
      </c>
      <c r="J4572" s="62">
        <v>3.8839783584769044E-8</v>
      </c>
      <c r="K4572" s="61" t="s">
        <v>2093</v>
      </c>
      <c r="L4572" s="61"/>
      <c r="M4572" s="61"/>
      <c r="N4572" s="61"/>
      <c r="O4572" s="61"/>
      <c r="P4572" s="61"/>
      <c r="Q4572" s="74">
        <v>3.3313508718933869</v>
      </c>
      <c r="R4572" s="61">
        <v>1</v>
      </c>
      <c r="S4572" s="61">
        <v>1</v>
      </c>
      <c r="T4572" s="61">
        <v>1</v>
      </c>
      <c r="U4572" s="61">
        <v>5</v>
      </c>
      <c r="V4572" s="61">
        <v>2013</v>
      </c>
      <c r="W4572" s="61" t="s">
        <v>65</v>
      </c>
      <c r="X4572" s="61" t="s">
        <v>572</v>
      </c>
      <c r="Y4572" s="61"/>
      <c r="AC4572"/>
    </row>
    <row r="4573" spans="2:29" x14ac:dyDescent="0.2">
      <c r="B4573" s="61" t="str">
        <f>INDEX(FlowMapping!$G$2:$G$875,MATCH(W4573&amp;D4573,FlowMapping!$E$2:$E$875,0))</f>
        <v>NITROGLYCERIN</v>
      </c>
      <c r="C4573" s="61">
        <f>INDEX(FlowMapping!$H$2:$H$875,MATCH(W4573&amp;D4573,FlowMapping!$E$2:$E$875,0))</f>
        <v>55630</v>
      </c>
      <c r="D4573" s="61" t="s">
        <v>1003</v>
      </c>
      <c r="E4573" s="61" t="str">
        <f>INDEX(FlowMapping!$J$2:$J$875,MATCH(W4573&amp;D4573,FlowMapping!$E$2:$E$875,0))</f>
        <v>unspecified</v>
      </c>
      <c r="F4573" s="61" t="str">
        <f>INDEX(FlowMapping!$M$2:$M$875,MATCH(W4573&amp;D4573,FlowMapping!$E$2:$E$875,0))</f>
        <v>4541ae89-df9f-42f4-82d5-644adcca1527</v>
      </c>
      <c r="G4573" s="61" t="str">
        <f>INDEX(Activities!$B$2:$B$390,MATCH(H4573,Activities!$C$2:$C$390,0))</f>
        <v>State and local government electric utilities</v>
      </c>
      <c r="H4573" s="61" t="s">
        <v>862</v>
      </c>
      <c r="I4573" s="61" t="s">
        <v>997</v>
      </c>
      <c r="J4573" s="62">
        <v>5.0389235344738117E-9</v>
      </c>
      <c r="K4573" s="61" t="s">
        <v>2093</v>
      </c>
      <c r="L4573" s="61"/>
      <c r="M4573" s="61"/>
      <c r="N4573" s="61"/>
      <c r="O4573" s="61"/>
      <c r="P4573" s="61"/>
      <c r="Q4573" s="74">
        <v>4.9888880918647143</v>
      </c>
      <c r="R4573" s="61">
        <v>1</v>
      </c>
      <c r="S4573" s="61">
        <v>1</v>
      </c>
      <c r="T4573" s="61">
        <v>1</v>
      </c>
      <c r="U4573" s="61">
        <v>5</v>
      </c>
      <c r="V4573" s="61">
        <v>2013</v>
      </c>
      <c r="W4573" s="61" t="s">
        <v>322</v>
      </c>
      <c r="X4573" s="61" t="s">
        <v>572</v>
      </c>
      <c r="Y4573" s="61"/>
      <c r="AC4573"/>
    </row>
    <row r="4574" spans="2:29" x14ac:dyDescent="0.2">
      <c r="B4574" s="61" t="str">
        <f>INDEX(FlowMapping!$G$2:$G$875,MATCH(W4574&amp;D4574,FlowMapping!$E$2:$E$875,0))</f>
        <v>1-Methyl-2-pyrrolidinone</v>
      </c>
      <c r="C4574" s="61">
        <f>INDEX(FlowMapping!$H$2:$H$875,MATCH(W4574&amp;D4574,FlowMapping!$E$2:$E$875,0))</f>
        <v>872504</v>
      </c>
      <c r="D4574" s="61" t="s">
        <v>1003</v>
      </c>
      <c r="E4574" s="61" t="str">
        <f>INDEX(FlowMapping!$J$2:$J$875,MATCH(W4574&amp;D4574,FlowMapping!$E$2:$E$875,0))</f>
        <v>unspecified</v>
      </c>
      <c r="F4574" s="61" t="str">
        <f>INDEX(FlowMapping!$M$2:$M$875,MATCH(W4574&amp;D4574,FlowMapping!$E$2:$E$875,0))</f>
        <v>00b8c5b8-8f45-445f-839c-2017fe3ad8b8</v>
      </c>
      <c r="G4574" s="61" t="str">
        <f>INDEX(Activities!$B$2:$B$390,MATCH(H4574,Activities!$C$2:$C$390,0))</f>
        <v>State and local government electric utilities</v>
      </c>
      <c r="H4574" s="61" t="s">
        <v>862</v>
      </c>
      <c r="I4574" s="61" t="s">
        <v>997</v>
      </c>
      <c r="J4574" s="62">
        <v>1.0580809869937113E-10</v>
      </c>
      <c r="K4574" s="61" t="s">
        <v>2093</v>
      </c>
      <c r="L4574" s="61"/>
      <c r="M4574" s="61"/>
      <c r="N4574" s="61"/>
      <c r="O4574" s="61"/>
      <c r="P4574" s="61"/>
      <c r="Q4574" s="74">
        <v>4.7294197670253508</v>
      </c>
      <c r="R4574" s="61">
        <v>1</v>
      </c>
      <c r="S4574" s="61">
        <v>1</v>
      </c>
      <c r="T4574" s="61">
        <v>1</v>
      </c>
      <c r="U4574" s="61">
        <v>5</v>
      </c>
      <c r="V4574" s="61">
        <v>2013</v>
      </c>
      <c r="W4574" s="61" t="s">
        <v>50</v>
      </c>
      <c r="X4574" s="61" t="s">
        <v>572</v>
      </c>
      <c r="Y4574" s="61"/>
      <c r="AC4574"/>
    </row>
    <row r="4575" spans="2:29" x14ac:dyDescent="0.2">
      <c r="B4575" s="61" t="str">
        <f>INDEX(FlowMapping!$G$2:$G$875,MATCH(W4575&amp;D4575,FlowMapping!$E$2:$E$875,0))</f>
        <v>Propene</v>
      </c>
      <c r="C4575" s="61">
        <f>INDEX(FlowMapping!$H$2:$H$875,MATCH(W4575&amp;D4575,FlowMapping!$E$2:$E$875,0))</f>
        <v>115071</v>
      </c>
      <c r="D4575" s="61" t="s">
        <v>1003</v>
      </c>
      <c r="E4575" s="61" t="str">
        <f>INDEX(FlowMapping!$J$2:$J$875,MATCH(W4575&amp;D4575,FlowMapping!$E$2:$E$875,0))</f>
        <v>unspecified</v>
      </c>
      <c r="F4575" s="61" t="str">
        <f>INDEX(FlowMapping!$M$2:$M$875,MATCH(W4575&amp;D4575,FlowMapping!$E$2:$E$875,0))</f>
        <v>64165202-4870-47d0-8602-b85e5d672865</v>
      </c>
      <c r="G4575" s="61" t="str">
        <f>INDEX(Activities!$B$2:$B$390,MATCH(H4575,Activities!$C$2:$C$390,0))</f>
        <v>State and local government electric utilities</v>
      </c>
      <c r="H4575" s="61" t="s">
        <v>862</v>
      </c>
      <c r="I4575" s="61" t="s">
        <v>997</v>
      </c>
      <c r="J4575" s="62">
        <v>6.8087579600624912E-12</v>
      </c>
      <c r="K4575" s="61" t="s">
        <v>2093</v>
      </c>
      <c r="L4575" s="61"/>
      <c r="M4575" s="61"/>
      <c r="N4575" s="61"/>
      <c r="O4575" s="61"/>
      <c r="P4575" s="61"/>
      <c r="Q4575" s="74">
        <v>3.2650843963827887</v>
      </c>
      <c r="R4575" s="61">
        <v>1</v>
      </c>
      <c r="S4575" s="61">
        <v>1</v>
      </c>
      <c r="T4575" s="61">
        <v>1</v>
      </c>
      <c r="U4575" s="61">
        <v>5</v>
      </c>
      <c r="V4575" s="61">
        <v>2013</v>
      </c>
      <c r="W4575" s="61" t="s">
        <v>102</v>
      </c>
      <c r="X4575" s="61" t="s">
        <v>572</v>
      </c>
      <c r="Y4575" s="61"/>
      <c r="AC4575"/>
    </row>
    <row r="4576" spans="2:29" x14ac:dyDescent="0.2">
      <c r="B4576" s="61" t="str">
        <f>INDEX(FlowMapping!$G$2:$G$875,MATCH(W4576&amp;D4576,FlowMapping!$E$2:$E$875,0))</f>
        <v>NITROUS ACID</v>
      </c>
      <c r="C4576" s="61">
        <f>INDEX(FlowMapping!$H$2:$H$875,MATCH(W4576&amp;D4576,FlowMapping!$E$2:$E$875,0))</f>
        <v>7782776</v>
      </c>
      <c r="D4576" s="61" t="s">
        <v>1003</v>
      </c>
      <c r="E4576" s="61" t="str">
        <f>INDEX(FlowMapping!$J$2:$J$875,MATCH(W4576&amp;D4576,FlowMapping!$E$2:$E$875,0))</f>
        <v>unspecified</v>
      </c>
      <c r="F4576" s="61" t="str">
        <f>INDEX(FlowMapping!$M$2:$M$875,MATCH(W4576&amp;D4576,FlowMapping!$E$2:$E$875,0))</f>
        <v>b633a270-97fe-3bdb-9fb0-a25de3323e03</v>
      </c>
      <c r="G4576" s="61" t="str">
        <f>INDEX(Activities!$B$2:$B$390,MATCH(H4576,Activities!$C$2:$C$390,0))</f>
        <v>State and local government electric utilities</v>
      </c>
      <c r="H4576" s="61" t="s">
        <v>862</v>
      </c>
      <c r="I4576" s="61" t="s">
        <v>997</v>
      </c>
      <c r="J4576" s="62">
        <v>1.3617515920124983E-13</v>
      </c>
      <c r="K4576" s="61" t="s">
        <v>2093</v>
      </c>
      <c r="L4576" s="61"/>
      <c r="M4576" s="61"/>
      <c r="N4576" s="61"/>
      <c r="O4576" s="61"/>
      <c r="P4576" s="61"/>
      <c r="Q4576" s="74">
        <v>4.5056411483746039</v>
      </c>
      <c r="R4576" s="61">
        <v>1</v>
      </c>
      <c r="S4576" s="61">
        <v>1</v>
      </c>
      <c r="T4576" s="61">
        <v>1</v>
      </c>
      <c r="U4576" s="61">
        <v>5</v>
      </c>
      <c r="V4576" s="61">
        <v>2013</v>
      </c>
      <c r="W4576" s="61" t="s">
        <v>107</v>
      </c>
      <c r="X4576" s="61" t="s">
        <v>572</v>
      </c>
      <c r="Y4576" s="61"/>
      <c r="AC4576"/>
    </row>
    <row r="4577" spans="2:29" x14ac:dyDescent="0.2">
      <c r="B4577" s="61" t="str">
        <f>INDEX(FlowMapping!$G$2:$G$875,MATCH(W4577&amp;D4577,FlowMapping!$E$2:$E$875,0))</f>
        <v>Sulfuric acid</v>
      </c>
      <c r="C4577" s="61">
        <f>INDEX(FlowMapping!$H$2:$H$875,MATCH(W4577&amp;D4577,FlowMapping!$E$2:$E$875,0))</f>
        <v>7664939</v>
      </c>
      <c r="D4577" s="61" t="s">
        <v>1003</v>
      </c>
      <c r="E4577" s="61" t="str">
        <f>INDEX(FlowMapping!$J$2:$J$875,MATCH(W4577&amp;D4577,FlowMapping!$E$2:$E$875,0))</f>
        <v>unspecified</v>
      </c>
      <c r="F4577" s="61" t="str">
        <f>INDEX(FlowMapping!$M$2:$M$875,MATCH(W4577&amp;D4577,FlowMapping!$E$2:$E$875,0))</f>
        <v>99c65c6a-6871-40ba-af79-5bd6851688e4</v>
      </c>
      <c r="G4577" s="61" t="str">
        <f>INDEX(Activities!$B$2:$B$390,MATCH(H4577,Activities!$C$2:$C$390,0))</f>
        <v>State and local government electric utilities</v>
      </c>
      <c r="H4577" s="61" t="s">
        <v>862</v>
      </c>
      <c r="I4577" s="61" t="s">
        <v>997</v>
      </c>
      <c r="J4577" s="62">
        <v>2.0633947807272044E-8</v>
      </c>
      <c r="K4577" s="61" t="s">
        <v>2093</v>
      </c>
      <c r="L4577" s="61"/>
      <c r="M4577" s="61"/>
      <c r="N4577" s="61"/>
      <c r="O4577" s="61"/>
      <c r="P4577" s="61"/>
      <c r="Q4577" s="74">
        <v>2.4306812032346441</v>
      </c>
      <c r="R4577" s="61">
        <v>1</v>
      </c>
      <c r="S4577" s="61">
        <v>1</v>
      </c>
      <c r="T4577" s="61">
        <v>1</v>
      </c>
      <c r="U4577" s="61">
        <v>5</v>
      </c>
      <c r="V4577" s="61">
        <v>2013</v>
      </c>
      <c r="W4577" s="61" t="s">
        <v>91</v>
      </c>
      <c r="X4577" s="61" t="s">
        <v>572</v>
      </c>
      <c r="Y4577" s="61"/>
      <c r="AC4577"/>
    </row>
    <row r="4578" spans="2:29" x14ac:dyDescent="0.2">
      <c r="B4578" s="61" t="str">
        <f>INDEX(FlowMapping!$G$2:$G$875,MATCH(W4578&amp;D4578,FlowMapping!$E$2:$E$875,0))</f>
        <v>1,2,4-trimethylbenzene</v>
      </c>
      <c r="C4578" s="61">
        <f>INDEX(FlowMapping!$H$2:$H$875,MATCH(W4578&amp;D4578,FlowMapping!$E$2:$E$875,0))</f>
        <v>95636</v>
      </c>
      <c r="D4578" s="61" t="s">
        <v>1003</v>
      </c>
      <c r="E4578" s="61" t="str">
        <f>INDEX(FlowMapping!$J$2:$J$875,MATCH(W4578&amp;D4578,FlowMapping!$E$2:$E$875,0))</f>
        <v>unspecified</v>
      </c>
      <c r="F4578" s="61" t="str">
        <f>INDEX(FlowMapping!$M$2:$M$875,MATCH(W4578&amp;D4578,FlowMapping!$E$2:$E$875,0))</f>
        <v>776e1b2c-6a86-35c1-b2ed-61952ecd792c</v>
      </c>
      <c r="G4578" s="61" t="str">
        <f>INDEX(Activities!$B$2:$B$390,MATCH(H4578,Activities!$C$2:$C$390,0))</f>
        <v>Other state and local government enterprises</v>
      </c>
      <c r="H4578" s="61" t="s">
        <v>863</v>
      </c>
      <c r="I4578" s="61" t="s">
        <v>997</v>
      </c>
      <c r="J4578" s="62">
        <v>1.0376547131135236E-10</v>
      </c>
      <c r="K4578" s="61" t="s">
        <v>2093</v>
      </c>
      <c r="L4578" s="61"/>
      <c r="M4578" s="61"/>
      <c r="N4578" s="61"/>
      <c r="O4578" s="61"/>
      <c r="P4578" s="61"/>
      <c r="Q4578" s="74">
        <v>4.5570818261911716</v>
      </c>
      <c r="R4578" s="61">
        <v>1</v>
      </c>
      <c r="S4578" s="61">
        <v>1</v>
      </c>
      <c r="T4578" s="61">
        <v>1</v>
      </c>
      <c r="U4578" s="61">
        <v>5</v>
      </c>
      <c r="V4578" s="61">
        <v>2013</v>
      </c>
      <c r="W4578" s="61" t="s">
        <v>32</v>
      </c>
      <c r="X4578" s="61" t="s">
        <v>572</v>
      </c>
      <c r="Y4578" s="61"/>
      <c r="AC4578"/>
    </row>
    <row r="4579" spans="2:29" x14ac:dyDescent="0.2">
      <c r="B4579" s="61" t="str">
        <f>INDEX(FlowMapping!$G$2:$G$875,MATCH(W4579&amp;D4579,FlowMapping!$E$2:$E$875,0))</f>
        <v>Aluminum</v>
      </c>
      <c r="C4579" s="61">
        <f>INDEX(FlowMapping!$H$2:$H$875,MATCH(W4579&amp;D4579,FlowMapping!$E$2:$E$875,0))</f>
        <v>7429905</v>
      </c>
      <c r="D4579" s="61" t="s">
        <v>1003</v>
      </c>
      <c r="E4579" s="61" t="str">
        <f>INDEX(FlowMapping!$J$2:$J$875,MATCH(W4579&amp;D4579,FlowMapping!$E$2:$E$875,0))</f>
        <v>unspecified</v>
      </c>
      <c r="F4579" s="61" t="str">
        <f>INDEX(FlowMapping!$M$2:$M$875,MATCH(W4579&amp;D4579,FlowMapping!$E$2:$E$875,0))</f>
        <v>ff65658c-2d39-44a2-b23e-7ec3c644f064</v>
      </c>
      <c r="G4579" s="61" t="str">
        <f>INDEX(Activities!$B$2:$B$390,MATCH(H4579,Activities!$C$2:$C$390,0))</f>
        <v>Other state and local government enterprises</v>
      </c>
      <c r="H4579" s="61" t="s">
        <v>863</v>
      </c>
      <c r="I4579" s="61" t="s">
        <v>997</v>
      </c>
      <c r="J4579" s="62">
        <v>3.6086417188331203E-11</v>
      </c>
      <c r="K4579" s="61" t="s">
        <v>2093</v>
      </c>
      <c r="L4579" s="61"/>
      <c r="M4579" s="61"/>
      <c r="N4579" s="61"/>
      <c r="O4579" s="61"/>
      <c r="P4579" s="61"/>
      <c r="Q4579" s="74">
        <v>3.5763266055878251</v>
      </c>
      <c r="R4579" s="61">
        <v>1</v>
      </c>
      <c r="S4579" s="61">
        <v>1</v>
      </c>
      <c r="T4579" s="61">
        <v>1</v>
      </c>
      <c r="U4579" s="61">
        <v>5</v>
      </c>
      <c r="V4579" s="61">
        <v>2013</v>
      </c>
      <c r="W4579" s="61" t="s">
        <v>81</v>
      </c>
      <c r="X4579" s="61" t="s">
        <v>572</v>
      </c>
      <c r="Y4579" s="61"/>
      <c r="AC4579"/>
    </row>
    <row r="4580" spans="2:29" x14ac:dyDescent="0.2">
      <c r="B4580" s="61" t="str">
        <f>INDEX(FlowMapping!$G$2:$G$875,MATCH(W4580&amp;D4580,FlowMapping!$E$2:$E$875,0))</f>
        <v>chromium</v>
      </c>
      <c r="C4580" s="61">
        <f>INDEX(FlowMapping!$H$2:$H$875,MATCH(W4580&amp;D4580,FlowMapping!$E$2:$E$875,0))</f>
        <v>7440473</v>
      </c>
      <c r="D4580" s="61" t="s">
        <v>1003</v>
      </c>
      <c r="E4580" s="61" t="str">
        <f>INDEX(FlowMapping!$J$2:$J$875,MATCH(W4580&amp;D4580,FlowMapping!$E$2:$E$875,0))</f>
        <v>unspecified</v>
      </c>
      <c r="F4580" s="61" t="str">
        <f>INDEX(FlowMapping!$M$2:$M$875,MATCH(W4580&amp;D4580,FlowMapping!$E$2:$E$875,0))</f>
        <v>e142b577-e934-4085-9a07-3983d4d92afb</v>
      </c>
      <c r="G4580" s="61" t="str">
        <f>INDEX(Activities!$B$2:$B$390,MATCH(H4580,Activities!$C$2:$C$390,0))</f>
        <v>Other state and local government enterprises</v>
      </c>
      <c r="H4580" s="61" t="s">
        <v>863</v>
      </c>
      <c r="I4580" s="61" t="s">
        <v>997</v>
      </c>
      <c r="J4580" s="62">
        <v>1.7486252193032487E-11</v>
      </c>
      <c r="K4580" s="61" t="s">
        <v>2093</v>
      </c>
      <c r="L4580" s="61"/>
      <c r="M4580" s="61"/>
      <c r="N4580" s="61"/>
      <c r="O4580" s="61"/>
      <c r="P4580" s="61"/>
      <c r="Q4580" s="74">
        <v>4.1265483800781633</v>
      </c>
      <c r="R4580" s="61">
        <v>1</v>
      </c>
      <c r="S4580" s="61">
        <v>1</v>
      </c>
      <c r="T4580" s="61">
        <v>1</v>
      </c>
      <c r="U4580" s="61">
        <v>5</v>
      </c>
      <c r="V4580" s="61">
        <v>2013</v>
      </c>
      <c r="W4580" s="61" t="s">
        <v>13</v>
      </c>
      <c r="X4580" s="61" t="s">
        <v>572</v>
      </c>
      <c r="Y4580" s="61"/>
      <c r="AC4580"/>
    </row>
    <row r="4581" spans="2:29" x14ac:dyDescent="0.2">
      <c r="B4581" s="61" t="str">
        <f>INDEX(FlowMapping!$G$2:$G$875,MATCH(W4581&amp;D4581,FlowMapping!$E$2:$E$875,0))</f>
        <v>copper</v>
      </c>
      <c r="C4581" s="61">
        <f>INDEX(FlowMapping!$H$2:$H$875,MATCH(W4581&amp;D4581,FlowMapping!$E$2:$E$875,0))</f>
        <v>7440508</v>
      </c>
      <c r="D4581" s="61" t="s">
        <v>1003</v>
      </c>
      <c r="E4581" s="61" t="str">
        <f>INDEX(FlowMapping!$J$2:$J$875,MATCH(W4581&amp;D4581,FlowMapping!$E$2:$E$875,0))</f>
        <v>unspecified</v>
      </c>
      <c r="F4581" s="61" t="str">
        <f>INDEX(FlowMapping!$M$2:$M$875,MATCH(W4581&amp;D4581,FlowMapping!$E$2:$E$875,0))</f>
        <v>ec8144d6-d123-43b1-9c17-a295422a0498</v>
      </c>
      <c r="G4581" s="61" t="str">
        <f>INDEX(Activities!$B$2:$B$390,MATCH(H4581,Activities!$C$2:$C$390,0))</f>
        <v>Other state and local government enterprises</v>
      </c>
      <c r="H4581" s="61" t="s">
        <v>863</v>
      </c>
      <c r="I4581" s="61" t="s">
        <v>997</v>
      </c>
      <c r="J4581" s="62">
        <v>2.7389577028427463E-9</v>
      </c>
      <c r="K4581" s="61" t="s">
        <v>2093</v>
      </c>
      <c r="L4581" s="61"/>
      <c r="M4581" s="61"/>
      <c r="N4581" s="61"/>
      <c r="O4581" s="61"/>
      <c r="P4581" s="61"/>
      <c r="Q4581" s="74">
        <v>3.6565374211799746</v>
      </c>
      <c r="R4581" s="61">
        <v>1</v>
      </c>
      <c r="S4581" s="61">
        <v>1</v>
      </c>
      <c r="T4581" s="61">
        <v>1</v>
      </c>
      <c r="U4581" s="61">
        <v>5</v>
      </c>
      <c r="V4581" s="61">
        <v>2013</v>
      </c>
      <c r="W4581" s="61" t="s">
        <v>25</v>
      </c>
      <c r="X4581" s="61" t="s">
        <v>572</v>
      </c>
      <c r="Y4581" s="61"/>
      <c r="AC4581"/>
    </row>
    <row r="4582" spans="2:29" x14ac:dyDescent="0.2">
      <c r="B4582" s="61" t="str">
        <f>INDEX(FlowMapping!$G$2:$G$875,MATCH(W4582&amp;D4582,FlowMapping!$E$2:$E$875,0))</f>
        <v>cyclohexane</v>
      </c>
      <c r="C4582" s="61">
        <f>INDEX(FlowMapping!$H$2:$H$875,MATCH(W4582&amp;D4582,FlowMapping!$E$2:$E$875,0))</f>
        <v>110827</v>
      </c>
      <c r="D4582" s="61" t="s">
        <v>1003</v>
      </c>
      <c r="E4582" s="61" t="str">
        <f>INDEX(FlowMapping!$J$2:$J$875,MATCH(W4582&amp;D4582,FlowMapping!$E$2:$E$875,0))</f>
        <v>unspecified</v>
      </c>
      <c r="F4582" s="61" t="str">
        <f>INDEX(FlowMapping!$M$2:$M$875,MATCH(W4582&amp;D4582,FlowMapping!$E$2:$E$875,0))</f>
        <v>165aaeac-93d1-4afd-adf2-e3d6c0eaf629</v>
      </c>
      <c r="G4582" s="61" t="str">
        <f>INDEX(Activities!$B$2:$B$390,MATCH(H4582,Activities!$C$2:$C$390,0))</f>
        <v>Other state and local government enterprises</v>
      </c>
      <c r="H4582" s="61" t="s">
        <v>863</v>
      </c>
      <c r="I4582" s="61" t="s">
        <v>997</v>
      </c>
      <c r="J4582" s="62">
        <v>1.3617515920124983E-13</v>
      </c>
      <c r="K4582" s="61" t="s">
        <v>2093</v>
      </c>
      <c r="L4582" s="61"/>
      <c r="M4582" s="61"/>
      <c r="N4582" s="61"/>
      <c r="O4582" s="61"/>
      <c r="P4582" s="61"/>
      <c r="Q4582" s="74">
        <v>4.1111128032622766</v>
      </c>
      <c r="R4582" s="61">
        <v>1</v>
      </c>
      <c r="S4582" s="61">
        <v>1</v>
      </c>
      <c r="T4582" s="61">
        <v>1</v>
      </c>
      <c r="U4582" s="61">
        <v>5</v>
      </c>
      <c r="V4582" s="61">
        <v>2013</v>
      </c>
      <c r="W4582" s="61" t="s">
        <v>30</v>
      </c>
      <c r="X4582" s="61" t="s">
        <v>572</v>
      </c>
      <c r="Y4582" s="61"/>
      <c r="AC4582"/>
    </row>
    <row r="4583" spans="2:29" x14ac:dyDescent="0.2">
      <c r="B4583" s="61" t="str">
        <f>INDEX(FlowMapping!$G$2:$G$875,MATCH(W4583&amp;D4583,FlowMapping!$E$2:$E$875,0))</f>
        <v>Dinitrotoluene, technical grade (2,4 (77%)- and 2,6 (19%)-)</v>
      </c>
      <c r="C4583" s="61">
        <f>INDEX(FlowMapping!$H$2:$H$875,MATCH(W4583&amp;D4583,FlowMapping!$E$2:$E$875,0))</f>
        <v>25321146</v>
      </c>
      <c r="D4583" s="61" t="s">
        <v>1003</v>
      </c>
      <c r="E4583" s="61" t="str">
        <f>INDEX(FlowMapping!$J$2:$J$875,MATCH(W4583&amp;D4583,FlowMapping!$E$2:$E$875,0))</f>
        <v>unspecified</v>
      </c>
      <c r="F4583" s="61" t="str">
        <f>INDEX(FlowMapping!$M$2:$M$875,MATCH(W4583&amp;D4583,FlowMapping!$E$2:$E$875,0))</f>
        <v>e3b6ef10-2b6d-4f29-97dd-c0ceac1d27ba</v>
      </c>
      <c r="G4583" s="61" t="str">
        <f>INDEX(Activities!$B$2:$B$390,MATCH(H4583,Activities!$C$2:$C$390,0))</f>
        <v>Other state and local government enterprises</v>
      </c>
      <c r="H4583" s="61" t="s">
        <v>863</v>
      </c>
      <c r="I4583" s="61" t="s">
        <v>997</v>
      </c>
      <c r="J4583" s="62">
        <v>1.3617515920124983E-13</v>
      </c>
      <c r="K4583" s="61" t="s">
        <v>2093</v>
      </c>
      <c r="L4583" s="61"/>
      <c r="M4583" s="61"/>
      <c r="N4583" s="61"/>
      <c r="O4583" s="61"/>
      <c r="P4583" s="61"/>
      <c r="Q4583" s="74">
        <v>4.6481419193401443</v>
      </c>
      <c r="R4583" s="61">
        <v>1</v>
      </c>
      <c r="S4583" s="61">
        <v>1</v>
      </c>
      <c r="T4583" s="61">
        <v>1</v>
      </c>
      <c r="U4583" s="61">
        <v>5</v>
      </c>
      <c r="V4583" s="61">
        <v>2013</v>
      </c>
      <c r="W4583" s="61" t="s">
        <v>345</v>
      </c>
      <c r="X4583" s="61" t="s">
        <v>572</v>
      </c>
      <c r="Y4583" s="61"/>
      <c r="AC4583"/>
    </row>
    <row r="4584" spans="2:29" x14ac:dyDescent="0.2">
      <c r="B4584" s="61" t="str">
        <f>INDEX(FlowMapping!$G$2:$G$875,MATCH(W4584&amp;D4584,FlowMapping!$E$2:$E$875,0))</f>
        <v>ethylbenzene</v>
      </c>
      <c r="C4584" s="61">
        <f>INDEX(FlowMapping!$H$2:$H$875,MATCH(W4584&amp;D4584,FlowMapping!$E$2:$E$875,0))</f>
        <v>100414</v>
      </c>
      <c r="D4584" s="61" t="s">
        <v>1003</v>
      </c>
      <c r="E4584" s="61" t="str">
        <f>INDEX(FlowMapping!$J$2:$J$875,MATCH(W4584&amp;D4584,FlowMapping!$E$2:$E$875,0))</f>
        <v>unspecified</v>
      </c>
      <c r="F4584" s="61" t="str">
        <f>INDEX(FlowMapping!$M$2:$M$875,MATCH(W4584&amp;D4584,FlowMapping!$E$2:$E$875,0))</f>
        <v>787591de-0e9e-3f81-a1e5-2df2949f146c</v>
      </c>
      <c r="G4584" s="61" t="str">
        <f>INDEX(Activities!$B$2:$B$390,MATCH(H4584,Activities!$C$2:$C$390,0))</f>
        <v>Other state and local government enterprises</v>
      </c>
      <c r="H4584" s="61" t="s">
        <v>863</v>
      </c>
      <c r="I4584" s="61" t="s">
        <v>997</v>
      </c>
      <c r="J4584" s="62">
        <v>9.5513529014075034E-10</v>
      </c>
      <c r="K4584" s="61" t="s">
        <v>2093</v>
      </c>
      <c r="L4584" s="61"/>
      <c r="M4584" s="61"/>
      <c r="N4584" s="61"/>
      <c r="O4584" s="61"/>
      <c r="P4584" s="61"/>
      <c r="Q4584" s="74">
        <v>4.1756139744527641</v>
      </c>
      <c r="R4584" s="61">
        <v>1</v>
      </c>
      <c r="S4584" s="61">
        <v>1</v>
      </c>
      <c r="T4584" s="61">
        <v>1</v>
      </c>
      <c r="U4584" s="61">
        <v>5</v>
      </c>
      <c r="V4584" s="61">
        <v>2013</v>
      </c>
      <c r="W4584" s="61" t="s">
        <v>6</v>
      </c>
      <c r="X4584" s="61" t="s">
        <v>572</v>
      </c>
      <c r="Y4584" s="61"/>
      <c r="AC4584"/>
    </row>
    <row r="4585" spans="2:29" x14ac:dyDescent="0.2">
      <c r="B4585" s="61" t="str">
        <f>INDEX(FlowMapping!$G$2:$G$875,MATCH(W4585&amp;D4585,FlowMapping!$E$2:$E$875,0))</f>
        <v>formic acid</v>
      </c>
      <c r="C4585" s="61">
        <f>INDEX(FlowMapping!$H$2:$H$875,MATCH(W4585&amp;D4585,FlowMapping!$E$2:$E$875,0))</f>
        <v>64186</v>
      </c>
      <c r="D4585" s="61" t="s">
        <v>1003</v>
      </c>
      <c r="E4585" s="61" t="str">
        <f>INDEX(FlowMapping!$J$2:$J$875,MATCH(W4585&amp;D4585,FlowMapping!$E$2:$E$875,0))</f>
        <v>unspecified</v>
      </c>
      <c r="F4585" s="61" t="str">
        <f>INDEX(FlowMapping!$M$2:$M$875,MATCH(W4585&amp;D4585,FlowMapping!$E$2:$E$875,0))</f>
        <v>27804c78-5eee-47f9-9a91-1f6126ccfe45</v>
      </c>
      <c r="G4585" s="61" t="str">
        <f>INDEX(Activities!$B$2:$B$390,MATCH(H4585,Activities!$C$2:$C$390,0))</f>
        <v>Other state and local government enterprises</v>
      </c>
      <c r="H4585" s="61" t="s">
        <v>863</v>
      </c>
      <c r="I4585" s="61" t="s">
        <v>997</v>
      </c>
      <c r="J4585" s="62">
        <v>4.7252780242833688E-11</v>
      </c>
      <c r="K4585" s="61" t="s">
        <v>2093</v>
      </c>
      <c r="L4585" s="61"/>
      <c r="M4585" s="61"/>
      <c r="N4585" s="61"/>
      <c r="O4585" s="61"/>
      <c r="P4585" s="61"/>
      <c r="Q4585" s="74">
        <v>3.1892845066828865</v>
      </c>
      <c r="R4585" s="61">
        <v>1</v>
      </c>
      <c r="S4585" s="61">
        <v>1</v>
      </c>
      <c r="T4585" s="61">
        <v>1</v>
      </c>
      <c r="U4585" s="61">
        <v>5</v>
      </c>
      <c r="V4585" s="61">
        <v>2013</v>
      </c>
      <c r="W4585" s="61" t="s">
        <v>22</v>
      </c>
      <c r="X4585" s="61" t="s">
        <v>572</v>
      </c>
      <c r="Y4585" s="61"/>
      <c r="AC4585"/>
    </row>
    <row r="4586" spans="2:29" x14ac:dyDescent="0.2">
      <c r="B4586" s="61" t="str">
        <f>INDEX(FlowMapping!$G$2:$G$875,MATCH(W4586&amp;D4586,FlowMapping!$E$2:$E$875,0))</f>
        <v>butanol</v>
      </c>
      <c r="C4586" s="61">
        <f>INDEX(FlowMapping!$H$2:$H$875,MATCH(W4586&amp;D4586,FlowMapping!$E$2:$E$875,0))</f>
        <v>71363</v>
      </c>
      <c r="D4586" s="61" t="s">
        <v>1003</v>
      </c>
      <c r="E4586" s="61" t="str">
        <f>INDEX(FlowMapping!$J$2:$J$875,MATCH(W4586&amp;D4586,FlowMapping!$E$2:$E$875,0))</f>
        <v>unspecified</v>
      </c>
      <c r="F4586" s="61" t="str">
        <f>INDEX(FlowMapping!$M$2:$M$875,MATCH(W4586&amp;D4586,FlowMapping!$E$2:$E$875,0))</f>
        <v>b9a9b2ad-5db3-47aa-81de-3a48ae9ad4ec</v>
      </c>
      <c r="G4586" s="61" t="str">
        <f>INDEX(Activities!$B$2:$B$390,MATCH(H4586,Activities!$C$2:$C$390,0))</f>
        <v>Other state and local government enterprises</v>
      </c>
      <c r="H4586" s="61" t="s">
        <v>863</v>
      </c>
      <c r="I4586" s="61" t="s">
        <v>997</v>
      </c>
      <c r="J4586" s="62">
        <v>1.0979803086396771E-8</v>
      </c>
      <c r="K4586" s="61" t="s">
        <v>2093</v>
      </c>
      <c r="L4586" s="61"/>
      <c r="M4586" s="61"/>
      <c r="N4586" s="61"/>
      <c r="O4586" s="61"/>
      <c r="P4586" s="61"/>
      <c r="Q4586" s="74">
        <v>4.8089377343200388</v>
      </c>
      <c r="R4586" s="61">
        <v>1</v>
      </c>
      <c r="S4586" s="61">
        <v>1</v>
      </c>
      <c r="T4586" s="61">
        <v>1</v>
      </c>
      <c r="U4586" s="61">
        <v>5</v>
      </c>
      <c r="V4586" s="61">
        <v>2013</v>
      </c>
      <c r="W4586" s="61" t="s">
        <v>23</v>
      </c>
      <c r="X4586" s="61" t="s">
        <v>572</v>
      </c>
      <c r="Y4586" s="61"/>
      <c r="AC4586"/>
    </row>
    <row r="4587" spans="2:29" x14ac:dyDescent="0.2">
      <c r="B4587" s="61" t="str">
        <f>INDEX(FlowMapping!$G$2:$G$875,MATCH(W4587&amp;D4587,FlowMapping!$E$2:$E$875,0))</f>
        <v>nitric acid</v>
      </c>
      <c r="C4587" s="61">
        <f>INDEX(FlowMapping!$H$2:$H$875,MATCH(W4587&amp;D4587,FlowMapping!$E$2:$E$875,0))</f>
        <v>7697372</v>
      </c>
      <c r="D4587" s="61" t="s">
        <v>1003</v>
      </c>
      <c r="E4587" s="61" t="str">
        <f>INDEX(FlowMapping!$J$2:$J$875,MATCH(W4587&amp;D4587,FlowMapping!$E$2:$E$875,0))</f>
        <v>unspecified</v>
      </c>
      <c r="F4587" s="61" t="str">
        <f>INDEX(FlowMapping!$M$2:$M$875,MATCH(W4587&amp;D4587,FlowMapping!$E$2:$E$875,0))</f>
        <v>dc084330-5108-4d9c-a7ed-eb3345507f13</v>
      </c>
      <c r="G4587" s="61" t="str">
        <f>INDEX(Activities!$B$2:$B$390,MATCH(H4587,Activities!$C$2:$C$390,0))</f>
        <v>Other state and local government enterprises</v>
      </c>
      <c r="H4587" s="61" t="s">
        <v>863</v>
      </c>
      <c r="I4587" s="61" t="s">
        <v>997</v>
      </c>
      <c r="J4587" s="62">
        <v>3.8839783584769037E-8</v>
      </c>
      <c r="K4587" s="61" t="s">
        <v>2093</v>
      </c>
      <c r="L4587" s="61"/>
      <c r="M4587" s="61"/>
      <c r="N4587" s="61"/>
      <c r="O4587" s="61"/>
      <c r="P4587" s="61"/>
      <c r="Q4587" s="74">
        <v>3.3313508718933869</v>
      </c>
      <c r="R4587" s="61">
        <v>1</v>
      </c>
      <c r="S4587" s="61">
        <v>1</v>
      </c>
      <c r="T4587" s="61">
        <v>1</v>
      </c>
      <c r="U4587" s="61">
        <v>5</v>
      </c>
      <c r="V4587" s="61">
        <v>2013</v>
      </c>
      <c r="W4587" s="61" t="s">
        <v>65</v>
      </c>
      <c r="X4587" s="61" t="s">
        <v>572</v>
      </c>
      <c r="Y4587" s="61"/>
      <c r="AC4587"/>
    </row>
    <row r="4588" spans="2:29" x14ac:dyDescent="0.2">
      <c r="B4588" s="61" t="str">
        <f>INDEX(FlowMapping!$G$2:$G$875,MATCH(W4588&amp;D4588,FlowMapping!$E$2:$E$875,0))</f>
        <v>NITROGLYCERIN</v>
      </c>
      <c r="C4588" s="61">
        <f>INDEX(FlowMapping!$H$2:$H$875,MATCH(W4588&amp;D4588,FlowMapping!$E$2:$E$875,0))</f>
        <v>55630</v>
      </c>
      <c r="D4588" s="61" t="s">
        <v>1003</v>
      </c>
      <c r="E4588" s="61" t="str">
        <f>INDEX(FlowMapping!$J$2:$J$875,MATCH(W4588&amp;D4588,FlowMapping!$E$2:$E$875,0))</f>
        <v>unspecified</v>
      </c>
      <c r="F4588" s="61" t="str">
        <f>INDEX(FlowMapping!$M$2:$M$875,MATCH(W4588&amp;D4588,FlowMapping!$E$2:$E$875,0))</f>
        <v>4541ae89-df9f-42f4-82d5-644adcca1527</v>
      </c>
      <c r="G4588" s="61" t="str">
        <f>INDEX(Activities!$B$2:$B$390,MATCH(H4588,Activities!$C$2:$C$390,0))</f>
        <v>Other state and local government enterprises</v>
      </c>
      <c r="H4588" s="61" t="s">
        <v>863</v>
      </c>
      <c r="I4588" s="61" t="s">
        <v>997</v>
      </c>
      <c r="J4588" s="62">
        <v>5.0389235344738109E-9</v>
      </c>
      <c r="K4588" s="61" t="s">
        <v>2093</v>
      </c>
      <c r="L4588" s="61"/>
      <c r="M4588" s="61"/>
      <c r="N4588" s="61"/>
      <c r="O4588" s="61"/>
      <c r="P4588" s="61"/>
      <c r="Q4588" s="74">
        <v>4.9888880918647143</v>
      </c>
      <c r="R4588" s="61">
        <v>1</v>
      </c>
      <c r="S4588" s="61">
        <v>1</v>
      </c>
      <c r="T4588" s="61">
        <v>1</v>
      </c>
      <c r="U4588" s="61">
        <v>5</v>
      </c>
      <c r="V4588" s="61">
        <v>2013</v>
      </c>
      <c r="W4588" s="61" t="s">
        <v>322</v>
      </c>
      <c r="X4588" s="61" t="s">
        <v>572</v>
      </c>
      <c r="Y4588" s="61"/>
      <c r="AC4588"/>
    </row>
    <row r="4589" spans="2:29" x14ac:dyDescent="0.2">
      <c r="B4589" s="61" t="str">
        <f>INDEX(FlowMapping!$G$2:$G$875,MATCH(W4589&amp;D4589,FlowMapping!$E$2:$E$875,0))</f>
        <v>1-Methyl-2-pyrrolidinone</v>
      </c>
      <c r="C4589" s="61">
        <f>INDEX(FlowMapping!$H$2:$H$875,MATCH(W4589&amp;D4589,FlowMapping!$E$2:$E$875,0))</f>
        <v>872504</v>
      </c>
      <c r="D4589" s="61" t="s">
        <v>1003</v>
      </c>
      <c r="E4589" s="61" t="str">
        <f>INDEX(FlowMapping!$J$2:$J$875,MATCH(W4589&amp;D4589,FlowMapping!$E$2:$E$875,0))</f>
        <v>unspecified</v>
      </c>
      <c r="F4589" s="61" t="str">
        <f>INDEX(FlowMapping!$M$2:$M$875,MATCH(W4589&amp;D4589,FlowMapping!$E$2:$E$875,0))</f>
        <v>00b8c5b8-8f45-445f-839c-2017fe3ad8b8</v>
      </c>
      <c r="G4589" s="61" t="str">
        <f>INDEX(Activities!$B$2:$B$390,MATCH(H4589,Activities!$C$2:$C$390,0))</f>
        <v>Other state and local government enterprises</v>
      </c>
      <c r="H4589" s="61" t="s">
        <v>863</v>
      </c>
      <c r="I4589" s="61" t="s">
        <v>997</v>
      </c>
      <c r="J4589" s="62">
        <v>1.0580809869937112E-10</v>
      </c>
      <c r="K4589" s="61" t="s">
        <v>2093</v>
      </c>
      <c r="L4589" s="61"/>
      <c r="M4589" s="61"/>
      <c r="N4589" s="61"/>
      <c r="O4589" s="61"/>
      <c r="P4589" s="61"/>
      <c r="Q4589" s="74">
        <v>4.7294197670253508</v>
      </c>
      <c r="R4589" s="61">
        <v>1</v>
      </c>
      <c r="S4589" s="61">
        <v>1</v>
      </c>
      <c r="T4589" s="61">
        <v>1</v>
      </c>
      <c r="U4589" s="61">
        <v>5</v>
      </c>
      <c r="V4589" s="61">
        <v>2013</v>
      </c>
      <c r="W4589" s="61" t="s">
        <v>50</v>
      </c>
      <c r="X4589" s="61" t="s">
        <v>572</v>
      </c>
      <c r="Y4589" s="61"/>
      <c r="AC4589"/>
    </row>
    <row r="4590" spans="2:29" x14ac:dyDescent="0.2">
      <c r="B4590" s="61" t="str">
        <f>INDEX(FlowMapping!$G$2:$G$875,MATCH(W4590&amp;D4590,FlowMapping!$E$2:$E$875,0))</f>
        <v>Propene</v>
      </c>
      <c r="C4590" s="61">
        <f>INDEX(FlowMapping!$H$2:$H$875,MATCH(W4590&amp;D4590,FlowMapping!$E$2:$E$875,0))</f>
        <v>115071</v>
      </c>
      <c r="D4590" s="61" t="s">
        <v>1003</v>
      </c>
      <c r="E4590" s="61" t="str">
        <f>INDEX(FlowMapping!$J$2:$J$875,MATCH(W4590&amp;D4590,FlowMapping!$E$2:$E$875,0))</f>
        <v>unspecified</v>
      </c>
      <c r="F4590" s="61" t="str">
        <f>INDEX(FlowMapping!$M$2:$M$875,MATCH(W4590&amp;D4590,FlowMapping!$E$2:$E$875,0))</f>
        <v>64165202-4870-47d0-8602-b85e5d672865</v>
      </c>
      <c r="G4590" s="61" t="str">
        <f>INDEX(Activities!$B$2:$B$390,MATCH(H4590,Activities!$C$2:$C$390,0))</f>
        <v>Other state and local government enterprises</v>
      </c>
      <c r="H4590" s="61" t="s">
        <v>863</v>
      </c>
      <c r="I4590" s="61" t="s">
        <v>997</v>
      </c>
      <c r="J4590" s="62">
        <v>6.8087579600624904E-12</v>
      </c>
      <c r="K4590" s="61" t="s">
        <v>2093</v>
      </c>
      <c r="L4590" s="61"/>
      <c r="M4590" s="61"/>
      <c r="N4590" s="61"/>
      <c r="O4590" s="61"/>
      <c r="P4590" s="61"/>
      <c r="Q4590" s="74">
        <v>3.2650843963827887</v>
      </c>
      <c r="R4590" s="61">
        <v>1</v>
      </c>
      <c r="S4590" s="61">
        <v>1</v>
      </c>
      <c r="T4590" s="61">
        <v>1</v>
      </c>
      <c r="U4590" s="61">
        <v>5</v>
      </c>
      <c r="V4590" s="61">
        <v>2013</v>
      </c>
      <c r="W4590" s="61" t="s">
        <v>102</v>
      </c>
      <c r="X4590" s="61" t="s">
        <v>572</v>
      </c>
      <c r="Y4590" s="61"/>
      <c r="AC4590"/>
    </row>
    <row r="4591" spans="2:29" x14ac:dyDescent="0.2">
      <c r="B4591" s="61" t="str">
        <f>INDEX(FlowMapping!$G$2:$G$875,MATCH(W4591&amp;D4591,FlowMapping!$E$2:$E$875,0))</f>
        <v>NITROUS ACID</v>
      </c>
      <c r="C4591" s="61">
        <f>INDEX(FlowMapping!$H$2:$H$875,MATCH(W4591&amp;D4591,FlowMapping!$E$2:$E$875,0))</f>
        <v>7782776</v>
      </c>
      <c r="D4591" s="61" t="s">
        <v>1003</v>
      </c>
      <c r="E4591" s="61" t="str">
        <f>INDEX(FlowMapping!$J$2:$J$875,MATCH(W4591&amp;D4591,FlowMapping!$E$2:$E$875,0))</f>
        <v>unspecified</v>
      </c>
      <c r="F4591" s="61" t="str">
        <f>INDEX(FlowMapping!$M$2:$M$875,MATCH(W4591&amp;D4591,FlowMapping!$E$2:$E$875,0))</f>
        <v>b633a270-97fe-3bdb-9fb0-a25de3323e03</v>
      </c>
      <c r="G4591" s="61" t="str">
        <f>INDEX(Activities!$B$2:$B$390,MATCH(H4591,Activities!$C$2:$C$390,0))</f>
        <v>Other state and local government enterprises</v>
      </c>
      <c r="H4591" s="61" t="s">
        <v>863</v>
      </c>
      <c r="I4591" s="61" t="s">
        <v>997</v>
      </c>
      <c r="J4591" s="62">
        <v>1.3617515920124983E-13</v>
      </c>
      <c r="K4591" s="61" t="s">
        <v>2093</v>
      </c>
      <c r="L4591" s="61"/>
      <c r="M4591" s="61"/>
      <c r="N4591" s="61"/>
      <c r="O4591" s="61"/>
      <c r="P4591" s="61"/>
      <c r="Q4591" s="74">
        <v>4.5056411483746039</v>
      </c>
      <c r="R4591" s="61">
        <v>1</v>
      </c>
      <c r="S4591" s="61">
        <v>1</v>
      </c>
      <c r="T4591" s="61">
        <v>1</v>
      </c>
      <c r="U4591" s="61">
        <v>5</v>
      </c>
      <c r="V4591" s="61">
        <v>2013</v>
      </c>
      <c r="W4591" s="61" t="s">
        <v>107</v>
      </c>
      <c r="X4591" s="61" t="s">
        <v>572</v>
      </c>
      <c r="Y4591" s="61"/>
      <c r="AC4591"/>
    </row>
    <row r="4592" spans="2:29" x14ac:dyDescent="0.2">
      <c r="B4592" s="61" t="str">
        <f>INDEX(FlowMapping!$G$2:$G$875,MATCH(W4592&amp;D4592,FlowMapping!$E$2:$E$875,0))</f>
        <v>Sulfuric acid</v>
      </c>
      <c r="C4592" s="61">
        <f>INDEX(FlowMapping!$H$2:$H$875,MATCH(W4592&amp;D4592,FlowMapping!$E$2:$E$875,0))</f>
        <v>7664939</v>
      </c>
      <c r="D4592" s="61" t="s">
        <v>1003</v>
      </c>
      <c r="E4592" s="61" t="str">
        <f>INDEX(FlowMapping!$J$2:$J$875,MATCH(W4592&amp;D4592,FlowMapping!$E$2:$E$875,0))</f>
        <v>unspecified</v>
      </c>
      <c r="F4592" s="61" t="str">
        <f>INDEX(FlowMapping!$M$2:$M$875,MATCH(W4592&amp;D4592,FlowMapping!$E$2:$E$875,0))</f>
        <v>99c65c6a-6871-40ba-af79-5bd6851688e4</v>
      </c>
      <c r="G4592" s="61" t="str">
        <f>INDEX(Activities!$B$2:$B$390,MATCH(H4592,Activities!$C$2:$C$390,0))</f>
        <v>Other state and local government enterprises</v>
      </c>
      <c r="H4592" s="61" t="s">
        <v>863</v>
      </c>
      <c r="I4592" s="61" t="s">
        <v>997</v>
      </c>
      <c r="J4592" s="62">
        <v>2.063394780727204E-8</v>
      </c>
      <c r="K4592" s="61" t="s">
        <v>2093</v>
      </c>
      <c r="L4592" s="61"/>
      <c r="M4592" s="61"/>
      <c r="N4592" s="61"/>
      <c r="O4592" s="61"/>
      <c r="P4592" s="61"/>
      <c r="Q4592" s="74">
        <v>2.4306812032346441</v>
      </c>
      <c r="R4592" s="61">
        <v>1</v>
      </c>
      <c r="S4592" s="61">
        <v>1</v>
      </c>
      <c r="T4592" s="61">
        <v>1</v>
      </c>
      <c r="U4592" s="61">
        <v>5</v>
      </c>
      <c r="V4592" s="61">
        <v>2013</v>
      </c>
      <c r="W4592" s="61" t="s">
        <v>91</v>
      </c>
      <c r="X4592" s="61" t="s">
        <v>572</v>
      </c>
      <c r="Y4592" s="61"/>
      <c r="AC4592"/>
    </row>
    <row r="4593" spans="2:29" x14ac:dyDescent="0.2">
      <c r="B4593" s="61" t="str">
        <f>INDEX(FlowMapping!$G$2:$G$875,MATCH(W4593&amp;D4593,FlowMapping!$E$2:$E$875,0))</f>
        <v>NITROGLYCERIN</v>
      </c>
      <c r="C4593" s="61">
        <f>INDEX(FlowMapping!$H$2:$H$875,MATCH(W4593&amp;D4593,FlowMapping!$E$2:$E$875,0))</f>
        <v>55630</v>
      </c>
      <c r="D4593" s="61" t="s">
        <v>1027</v>
      </c>
      <c r="E4593" s="61" t="str">
        <f>INDEX(FlowMapping!$J$2:$J$875,MATCH(W4593&amp;D4593,FlowMapping!$E$2:$E$875,0))</f>
        <v>unspecified</v>
      </c>
      <c r="F4593" s="61" t="str">
        <f>INDEX(FlowMapping!$M$2:$M$875,MATCH(W4593&amp;D4593,FlowMapping!$E$2:$E$875,0))</f>
        <v>4e74cb69-fd67-451f-b5a8-8a06660e8b96</v>
      </c>
      <c r="G4593" s="61" t="str">
        <f>INDEX(Activities!$B$2:$B$390,MATCH(H4593,Activities!$C$2:$C$390,0))</f>
        <v>Federal general government (defense)</v>
      </c>
      <c r="H4593" s="61" t="s">
        <v>854</v>
      </c>
      <c r="I4593" s="61" t="s">
        <v>997</v>
      </c>
      <c r="J4593" s="62">
        <v>7.8785500107475108E-9</v>
      </c>
      <c r="K4593" s="61" t="s">
        <v>2093</v>
      </c>
      <c r="L4593" s="61"/>
      <c r="M4593" s="61"/>
      <c r="N4593" s="61"/>
      <c r="O4593" s="61"/>
      <c r="P4593" s="61"/>
      <c r="Q4593" s="74">
        <v>4.9888880918647143</v>
      </c>
      <c r="R4593" s="61">
        <v>1</v>
      </c>
      <c r="S4593" s="61">
        <v>1</v>
      </c>
      <c r="T4593" s="61">
        <v>1</v>
      </c>
      <c r="U4593" s="61">
        <v>5</v>
      </c>
      <c r="V4593" s="61">
        <v>2013</v>
      </c>
      <c r="W4593" s="61" t="s">
        <v>322</v>
      </c>
      <c r="X4593" s="61" t="s">
        <v>572</v>
      </c>
      <c r="Y4593" s="61"/>
      <c r="AC4593"/>
    </row>
    <row r="4594" spans="2:29" x14ac:dyDescent="0.2">
      <c r="B4594" s="61" t="str">
        <f>INDEX(FlowMapping!$G$2:$G$875,MATCH(W4594&amp;D4594,FlowMapping!$E$2:$E$875,0))</f>
        <v>7-OXABICYCLO[2,2,1]HEPTANE-2,3-DICARBOXYLIC ACID, DIPOTASSIUM SALT</v>
      </c>
      <c r="C4594" s="61">
        <f>INDEX(FlowMapping!$H$2:$H$875,MATCH(W4594&amp;D4594,FlowMapping!$E$2:$E$875,0))</f>
        <v>2164070</v>
      </c>
      <c r="D4594" s="61" t="s">
        <v>1027</v>
      </c>
      <c r="E4594" s="61" t="str">
        <f>INDEX(FlowMapping!$J$2:$J$875,MATCH(W4594&amp;D4594,FlowMapping!$E$2:$E$875,0))</f>
        <v>unspecified</v>
      </c>
      <c r="F4594" s="61" t="str">
        <f>INDEX(FlowMapping!$M$2:$M$875,MATCH(W4594&amp;D4594,FlowMapping!$E$2:$E$875,0))</f>
        <v>3535911e-74bc-47dd-91bc-6a7007de280e</v>
      </c>
      <c r="G4594" s="61" t="str">
        <f>INDEX(Activities!$B$2:$B$390,MATCH(H4594,Activities!$C$2:$C$390,0))</f>
        <v>Federal general government (defense)</v>
      </c>
      <c r="H4594" s="61" t="s">
        <v>854</v>
      </c>
      <c r="I4594" s="61" t="s">
        <v>997</v>
      </c>
      <c r="J4594" s="62">
        <v>2.1808451746080162E-9</v>
      </c>
      <c r="K4594" s="61" t="s">
        <v>2093</v>
      </c>
      <c r="L4594" s="61"/>
      <c r="M4594" s="61"/>
      <c r="N4594" s="61"/>
      <c r="O4594" s="61"/>
      <c r="P4594" s="61"/>
      <c r="Q4594" s="74">
        <v>4.8972630521700502</v>
      </c>
      <c r="R4594" s="61">
        <v>1</v>
      </c>
      <c r="S4594" s="61">
        <v>1</v>
      </c>
      <c r="T4594" s="61">
        <v>1</v>
      </c>
      <c r="U4594" s="61">
        <v>5</v>
      </c>
      <c r="V4594" s="61">
        <v>2013</v>
      </c>
      <c r="W4594" s="61" t="s">
        <v>489</v>
      </c>
      <c r="X4594" s="61" t="s">
        <v>572</v>
      </c>
      <c r="Y4594" s="61"/>
      <c r="AC4594"/>
    </row>
    <row r="4595" spans="2:29" x14ac:dyDescent="0.2">
      <c r="B4595" s="61" t="str">
        <f>INDEX(FlowMapping!$G$2:$G$875,MATCH(W4595&amp;D4595,FlowMapping!$E$2:$E$875,0))</f>
        <v>ammonia</v>
      </c>
      <c r="C4595" s="61">
        <f>INDEX(FlowMapping!$H$2:$H$875,MATCH(W4595&amp;D4595,FlowMapping!$E$2:$E$875,0))</f>
        <v>7664417</v>
      </c>
      <c r="D4595" s="61" t="s">
        <v>1027</v>
      </c>
      <c r="E4595" s="61" t="str">
        <f>INDEX(FlowMapping!$J$2:$J$875,MATCH(W4595&amp;D4595,FlowMapping!$E$2:$E$875,0))</f>
        <v>unspecified</v>
      </c>
      <c r="F4595" s="61" t="str">
        <f>INDEX(FlowMapping!$M$2:$M$875,MATCH(W4595&amp;D4595,FlowMapping!$E$2:$E$875,0))</f>
        <v>63e78926-8549-11e0-9d78-0800200c9a66</v>
      </c>
      <c r="G4595" s="61" t="str">
        <f>INDEX(Activities!$B$2:$B$390,MATCH(H4595,Activities!$C$2:$C$390,0))</f>
        <v>Federal general government (defense)</v>
      </c>
      <c r="H4595" s="61" t="s">
        <v>854</v>
      </c>
      <c r="I4595" s="61" t="s">
        <v>997</v>
      </c>
      <c r="J4595" s="62">
        <v>3.4718537714154651E-10</v>
      </c>
      <c r="K4595" s="61" t="s">
        <v>2093</v>
      </c>
      <c r="L4595" s="61"/>
      <c r="M4595" s="61"/>
      <c r="N4595" s="61"/>
      <c r="O4595" s="61"/>
      <c r="P4595" s="61"/>
      <c r="Q4595" s="74">
        <v>3.1531135141461539</v>
      </c>
      <c r="R4595" s="61">
        <v>1</v>
      </c>
      <c r="S4595" s="61">
        <v>1</v>
      </c>
      <c r="T4595" s="61">
        <v>1</v>
      </c>
      <c r="U4595" s="61">
        <v>5</v>
      </c>
      <c r="V4595" s="61">
        <v>2013</v>
      </c>
      <c r="W4595" s="61" t="s">
        <v>2</v>
      </c>
      <c r="X4595" s="61" t="s">
        <v>572</v>
      </c>
      <c r="Y4595" s="61"/>
      <c r="AC4595"/>
    </row>
    <row r="4596" spans="2:29" x14ac:dyDescent="0.2">
      <c r="B4596" s="61" t="str">
        <f>INDEX(FlowMapping!$G$2:$G$875,MATCH(W4596&amp;D4596,FlowMapping!$E$2:$E$875,0))</f>
        <v>copper</v>
      </c>
      <c r="C4596" s="61">
        <f>INDEX(FlowMapping!$H$2:$H$875,MATCH(W4596&amp;D4596,FlowMapping!$E$2:$E$875,0))</f>
        <v>7440508</v>
      </c>
      <c r="D4596" s="61" t="s">
        <v>1027</v>
      </c>
      <c r="E4596" s="61" t="str">
        <f>INDEX(FlowMapping!$J$2:$J$875,MATCH(W4596&amp;D4596,FlowMapping!$E$2:$E$875,0))</f>
        <v>unspecified</v>
      </c>
      <c r="F4596" s="61" t="str">
        <f>INDEX(FlowMapping!$M$2:$M$875,MATCH(W4596&amp;D4596,FlowMapping!$E$2:$E$875,0))</f>
        <v>2f100cfa-4feb-45e9-a43a-357128228889</v>
      </c>
      <c r="G4596" s="61" t="str">
        <f>INDEX(Activities!$B$2:$B$390,MATCH(H4596,Activities!$C$2:$C$390,0))</f>
        <v>Federal general government (defense)</v>
      </c>
      <c r="H4596" s="61" t="s">
        <v>854</v>
      </c>
      <c r="I4596" s="61" t="s">
        <v>997</v>
      </c>
      <c r="J4596" s="62">
        <v>2.7760354751900627E-10</v>
      </c>
      <c r="K4596" s="61" t="s">
        <v>2093</v>
      </c>
      <c r="L4596" s="61"/>
      <c r="M4596" s="61"/>
      <c r="N4596" s="61"/>
      <c r="O4596" s="61"/>
      <c r="P4596" s="61"/>
      <c r="Q4596" s="74">
        <v>3.6565374211799746</v>
      </c>
      <c r="R4596" s="61">
        <v>1</v>
      </c>
      <c r="S4596" s="61">
        <v>1</v>
      </c>
      <c r="T4596" s="61">
        <v>1</v>
      </c>
      <c r="U4596" s="61">
        <v>5</v>
      </c>
      <c r="V4596" s="61">
        <v>2013</v>
      </c>
      <c r="W4596" s="61" t="s">
        <v>25</v>
      </c>
      <c r="X4596" s="61" t="s">
        <v>572</v>
      </c>
      <c r="Y4596" s="61"/>
      <c r="AC4596"/>
    </row>
    <row r="4597" spans="2:29" x14ac:dyDescent="0.2">
      <c r="B4597" s="61" t="str">
        <f>INDEX(FlowMapping!$G$2:$G$875,MATCH(W4597&amp;D4597,FlowMapping!$E$2:$E$875,0))</f>
        <v>ethylene glycol</v>
      </c>
      <c r="C4597" s="61">
        <f>INDEX(FlowMapping!$H$2:$H$875,MATCH(W4597&amp;D4597,FlowMapping!$E$2:$E$875,0))</f>
        <v>107211</v>
      </c>
      <c r="D4597" s="61" t="s">
        <v>1027</v>
      </c>
      <c r="E4597" s="61" t="str">
        <f>INDEX(FlowMapping!$J$2:$J$875,MATCH(W4597&amp;D4597,FlowMapping!$E$2:$E$875,0))</f>
        <v>unspecified</v>
      </c>
      <c r="F4597" s="61" t="str">
        <f>INDEX(FlowMapping!$M$2:$M$875,MATCH(W4597&amp;D4597,FlowMapping!$E$2:$E$875,0))</f>
        <v>8026e985-6019-4551-be66-4d2d81ff4687</v>
      </c>
      <c r="G4597" s="61" t="str">
        <f>INDEX(Activities!$B$2:$B$390,MATCH(H4597,Activities!$C$2:$C$390,0))</f>
        <v>Federal general government (defense)</v>
      </c>
      <c r="H4597" s="61" t="s">
        <v>854</v>
      </c>
      <c r="I4597" s="61" t="s">
        <v>997</v>
      </c>
      <c r="J4597" s="62">
        <v>4.42569267404062E-11</v>
      </c>
      <c r="K4597" s="61" t="s">
        <v>2093</v>
      </c>
      <c r="L4597" s="61"/>
      <c r="M4597" s="61"/>
      <c r="N4597" s="61"/>
      <c r="O4597" s="61"/>
      <c r="P4597" s="61"/>
      <c r="Q4597" s="74">
        <v>4.5188857415186359</v>
      </c>
      <c r="R4597" s="61">
        <v>1</v>
      </c>
      <c r="S4597" s="61">
        <v>1</v>
      </c>
      <c r="T4597" s="61">
        <v>1</v>
      </c>
      <c r="U4597" s="61">
        <v>5</v>
      </c>
      <c r="V4597" s="61">
        <v>2013</v>
      </c>
      <c r="W4597" s="61" t="s">
        <v>3</v>
      </c>
      <c r="X4597" s="61" t="s">
        <v>572</v>
      </c>
      <c r="Y4597" s="61"/>
      <c r="AC4597"/>
    </row>
    <row r="4598" spans="2:29" x14ac:dyDescent="0.2">
      <c r="B4598" s="61" t="str">
        <f>INDEX(FlowMapping!$G$2:$G$875,MATCH(W4598&amp;D4598,FlowMapping!$E$2:$E$875,0))</f>
        <v>manganese</v>
      </c>
      <c r="C4598" s="61">
        <f>INDEX(FlowMapping!$H$2:$H$875,MATCH(W4598&amp;D4598,FlowMapping!$E$2:$E$875,0))</f>
        <v>7439965</v>
      </c>
      <c r="D4598" s="61" t="s">
        <v>1027</v>
      </c>
      <c r="E4598" s="61" t="str">
        <f>INDEX(FlowMapping!$J$2:$J$875,MATCH(W4598&amp;D4598,FlowMapping!$E$2:$E$875,0))</f>
        <v>unspecified</v>
      </c>
      <c r="F4598" s="61" t="str">
        <f>INDEX(FlowMapping!$M$2:$M$875,MATCH(W4598&amp;D4598,FlowMapping!$E$2:$E$875,0))</f>
        <v>10cbd2f7-c41b-4bb4-b636-d8fc15cf0282</v>
      </c>
      <c r="G4598" s="61" t="str">
        <f>INDEX(Activities!$B$2:$B$390,MATCH(H4598,Activities!$C$2:$C$390,0))</f>
        <v>Federal general government (defense)</v>
      </c>
      <c r="H4598" s="61" t="s">
        <v>854</v>
      </c>
      <c r="I4598" s="61" t="s">
        <v>997</v>
      </c>
      <c r="J4598" s="62">
        <v>2.6624354338811958E-11</v>
      </c>
      <c r="K4598" s="61" t="s">
        <v>2093</v>
      </c>
      <c r="L4598" s="61"/>
      <c r="M4598" s="61"/>
      <c r="N4598" s="61"/>
      <c r="O4598" s="61"/>
      <c r="P4598" s="61"/>
      <c r="Q4598" s="74">
        <v>3.875816041732731</v>
      </c>
      <c r="R4598" s="61">
        <v>1</v>
      </c>
      <c r="S4598" s="61">
        <v>1</v>
      </c>
      <c r="T4598" s="61">
        <v>1</v>
      </c>
      <c r="U4598" s="61">
        <v>5</v>
      </c>
      <c r="V4598" s="61">
        <v>2013</v>
      </c>
      <c r="W4598" s="61" t="s">
        <v>21</v>
      </c>
      <c r="X4598" s="61" t="s">
        <v>572</v>
      </c>
      <c r="Y4598" s="61"/>
      <c r="AC4598"/>
    </row>
    <row r="4599" spans="2:29" x14ac:dyDescent="0.2">
      <c r="B4599" s="61" t="str">
        <f>INDEX(FlowMapping!$G$2:$G$875,MATCH(W4599&amp;D4599,FlowMapping!$E$2:$E$875,0))</f>
        <v>chlorine</v>
      </c>
      <c r="C4599" s="61">
        <f>INDEX(FlowMapping!$H$2:$H$875,MATCH(W4599&amp;D4599,FlowMapping!$E$2:$E$875,0))</f>
        <v>7782505</v>
      </c>
      <c r="D4599" s="61" t="s">
        <v>1027</v>
      </c>
      <c r="E4599" s="61" t="str">
        <f>INDEX(FlowMapping!$J$2:$J$875,MATCH(W4599&amp;D4599,FlowMapping!$E$2:$E$875,0))</f>
        <v>unspecified</v>
      </c>
      <c r="F4599" s="61" t="str">
        <f>INDEX(FlowMapping!$M$2:$M$875,MATCH(W4599&amp;D4599,FlowMapping!$E$2:$E$875,0))</f>
        <v>e8641a14-fd07-4090-8daf-2cce2a557a81</v>
      </c>
      <c r="G4599" s="61" t="str">
        <f>INDEX(Activities!$B$2:$B$390,MATCH(H4599,Activities!$C$2:$C$390,0))</f>
        <v>Federal general government (defense)</v>
      </c>
      <c r="H4599" s="61" t="s">
        <v>854</v>
      </c>
      <c r="I4599" s="61" t="s">
        <v>997</v>
      </c>
      <c r="J4599" s="62">
        <v>1.9609222924979974E-11</v>
      </c>
      <c r="K4599" s="61" t="s">
        <v>2093</v>
      </c>
      <c r="L4599" s="61"/>
      <c r="M4599" s="61"/>
      <c r="N4599" s="61"/>
      <c r="O4599" s="61"/>
      <c r="P4599" s="61"/>
      <c r="Q4599" s="74">
        <v>2.1460338185684305</v>
      </c>
      <c r="R4599" s="61">
        <v>1</v>
      </c>
      <c r="S4599" s="61">
        <v>1</v>
      </c>
      <c r="T4599" s="61">
        <v>1</v>
      </c>
      <c r="U4599" s="61">
        <v>5</v>
      </c>
      <c r="V4599" s="61">
        <v>2013</v>
      </c>
      <c r="W4599" s="61" t="s">
        <v>79</v>
      </c>
      <c r="X4599" s="61" t="s">
        <v>572</v>
      </c>
      <c r="Y4599" s="61"/>
      <c r="AC4599"/>
    </row>
    <row r="4600" spans="2:29" x14ac:dyDescent="0.2">
      <c r="B4600" s="61" t="str">
        <f>INDEX(FlowMapping!$G$2:$G$875,MATCH(W4600&amp;D4600,FlowMapping!$E$2:$E$875,0))</f>
        <v>lead</v>
      </c>
      <c r="C4600" s="61">
        <f>INDEX(FlowMapping!$H$2:$H$875,MATCH(W4600&amp;D4600,FlowMapping!$E$2:$E$875,0))</f>
        <v>7439921</v>
      </c>
      <c r="D4600" s="61" t="s">
        <v>1027</v>
      </c>
      <c r="E4600" s="61" t="str">
        <f>INDEX(FlowMapping!$J$2:$J$875,MATCH(W4600&amp;D4600,FlowMapping!$E$2:$E$875,0))</f>
        <v>unspecified</v>
      </c>
      <c r="F4600" s="61" t="str">
        <f>INDEX(FlowMapping!$M$2:$M$875,MATCH(W4600&amp;D4600,FlowMapping!$E$2:$E$875,0))</f>
        <v>31c4d160-b21e-41b3-b9c1-3d7a72377653</v>
      </c>
      <c r="G4600" s="61" t="str">
        <f>INDEX(Activities!$B$2:$B$390,MATCH(H4600,Activities!$C$2:$C$390,0))</f>
        <v>Federal general government (defense)</v>
      </c>
      <c r="H4600" s="61" t="s">
        <v>854</v>
      </c>
      <c r="I4600" s="61" t="s">
        <v>997</v>
      </c>
      <c r="J4600" s="62">
        <v>1.9199253990688691E-11</v>
      </c>
      <c r="K4600" s="61" t="s">
        <v>2093</v>
      </c>
      <c r="L4600" s="61"/>
      <c r="M4600" s="61"/>
      <c r="N4600" s="61"/>
      <c r="O4600" s="61"/>
      <c r="P4600" s="61"/>
      <c r="Q4600" s="74">
        <v>3.2630030039016864</v>
      </c>
      <c r="R4600" s="61">
        <v>1</v>
      </c>
      <c r="S4600" s="61">
        <v>1</v>
      </c>
      <c r="T4600" s="61">
        <v>1</v>
      </c>
      <c r="U4600" s="61">
        <v>5</v>
      </c>
      <c r="V4600" s="61">
        <v>2013</v>
      </c>
      <c r="W4600" s="61" t="s">
        <v>16</v>
      </c>
      <c r="X4600" s="61" t="s">
        <v>572</v>
      </c>
      <c r="Y4600" s="61"/>
      <c r="AC4600"/>
    </row>
    <row r="4601" spans="2:29" x14ac:dyDescent="0.2">
      <c r="B4601" s="61" t="str">
        <f>INDEX(FlowMapping!$G$2:$G$875,MATCH(W4601&amp;D4601,FlowMapping!$E$2:$E$875,0))</f>
        <v>chromium</v>
      </c>
      <c r="C4601" s="61">
        <f>INDEX(FlowMapping!$H$2:$H$875,MATCH(W4601&amp;D4601,FlowMapping!$E$2:$E$875,0))</f>
        <v>7440473</v>
      </c>
      <c r="D4601" s="61" t="s">
        <v>1027</v>
      </c>
      <c r="E4601" s="61" t="str">
        <f>INDEX(FlowMapping!$J$2:$J$875,MATCH(W4601&amp;D4601,FlowMapping!$E$2:$E$875,0))</f>
        <v>unspecified</v>
      </c>
      <c r="F4601" s="61" t="str">
        <f>INDEX(FlowMapping!$M$2:$M$875,MATCH(W4601&amp;D4601,FlowMapping!$E$2:$E$875,0))</f>
        <v>63e7b036-8549-11e0-9d78-0800200c9a66</v>
      </c>
      <c r="G4601" s="61" t="str">
        <f>INDEX(Activities!$B$2:$B$390,MATCH(H4601,Activities!$C$2:$C$390,0))</f>
        <v>Federal general government (defense)</v>
      </c>
      <c r="H4601" s="61" t="s">
        <v>854</v>
      </c>
      <c r="I4601" s="61" t="s">
        <v>997</v>
      </c>
      <c r="J4601" s="62">
        <v>2.1277096274876886E-12</v>
      </c>
      <c r="K4601" s="61" t="s">
        <v>2093</v>
      </c>
      <c r="L4601" s="61"/>
      <c r="M4601" s="61"/>
      <c r="N4601" s="61"/>
      <c r="O4601" s="61"/>
      <c r="P4601" s="61"/>
      <c r="Q4601" s="74">
        <v>4.1265483800781633</v>
      </c>
      <c r="R4601" s="61">
        <v>1</v>
      </c>
      <c r="S4601" s="61">
        <v>1</v>
      </c>
      <c r="T4601" s="61">
        <v>1</v>
      </c>
      <c r="U4601" s="61">
        <v>5</v>
      </c>
      <c r="V4601" s="61">
        <v>2013</v>
      </c>
      <c r="W4601" s="61" t="s">
        <v>13</v>
      </c>
      <c r="X4601" s="61" t="s">
        <v>572</v>
      </c>
      <c r="Y4601" s="61"/>
      <c r="AC4601"/>
    </row>
    <row r="4602" spans="2:29" x14ac:dyDescent="0.2">
      <c r="B4602" s="61" t="str">
        <f>INDEX(FlowMapping!$G$2:$G$875,MATCH(W4602&amp;D4602,FlowMapping!$E$2:$E$875,0))</f>
        <v>phenol</v>
      </c>
      <c r="C4602" s="61">
        <f>INDEX(FlowMapping!$H$2:$H$875,MATCH(W4602&amp;D4602,FlowMapping!$E$2:$E$875,0))</f>
        <v>108952</v>
      </c>
      <c r="D4602" s="61" t="s">
        <v>1027</v>
      </c>
      <c r="E4602" s="61" t="str">
        <f>INDEX(FlowMapping!$J$2:$J$875,MATCH(W4602&amp;D4602,FlowMapping!$E$2:$E$875,0))</f>
        <v>unspecified</v>
      </c>
      <c r="F4602" s="61" t="str">
        <f>INDEX(FlowMapping!$M$2:$M$875,MATCH(W4602&amp;D4602,FlowMapping!$E$2:$E$875,0))</f>
        <v>39153cb9-a8fe-4fc8-beef-1bf1edceb8e7</v>
      </c>
      <c r="G4602" s="61" t="str">
        <f>INDEX(Activities!$B$2:$B$390,MATCH(H4602,Activities!$C$2:$C$390,0))</f>
        <v>Federal general government (defense)</v>
      </c>
      <c r="H4602" s="61" t="s">
        <v>854</v>
      </c>
      <c r="I4602" s="61" t="s">
        <v>997</v>
      </c>
      <c r="J4602" s="62">
        <v>1.6341019104149979E-12</v>
      </c>
      <c r="K4602" s="61" t="s">
        <v>2093</v>
      </c>
      <c r="L4602" s="61"/>
      <c r="M4602" s="61"/>
      <c r="N4602" s="61"/>
      <c r="O4602" s="61"/>
      <c r="P4602" s="61"/>
      <c r="Q4602" s="74">
        <v>3.2328526649172535</v>
      </c>
      <c r="R4602" s="61">
        <v>1</v>
      </c>
      <c r="S4602" s="61">
        <v>1</v>
      </c>
      <c r="T4602" s="61">
        <v>1</v>
      </c>
      <c r="U4602" s="61">
        <v>5</v>
      </c>
      <c r="V4602" s="61">
        <v>2013</v>
      </c>
      <c r="W4602" s="61" t="s">
        <v>42</v>
      </c>
      <c r="X4602" s="61" t="s">
        <v>572</v>
      </c>
      <c r="Y4602" s="61"/>
      <c r="AC4602"/>
    </row>
    <row r="4603" spans="2:29" x14ac:dyDescent="0.2">
      <c r="B4603" s="61" t="str">
        <f>INDEX(FlowMapping!$G$2:$G$875,MATCH(W4603&amp;D4603,FlowMapping!$E$2:$E$875,0))</f>
        <v>2-NITROPROPANE</v>
      </c>
      <c r="C4603" s="61">
        <f>INDEX(FlowMapping!$H$2:$H$875,MATCH(W4603&amp;D4603,FlowMapping!$E$2:$E$875,0))</f>
        <v>79469</v>
      </c>
      <c r="D4603" s="61" t="s">
        <v>1027</v>
      </c>
      <c r="E4603" s="61" t="str">
        <f>INDEX(FlowMapping!$J$2:$J$875,MATCH(W4603&amp;D4603,FlowMapping!$E$2:$E$875,0))</f>
        <v>unspecified</v>
      </c>
      <c r="F4603" s="61" t="str">
        <f>INDEX(FlowMapping!$M$2:$M$875,MATCH(W4603&amp;D4603,FlowMapping!$E$2:$E$875,0))</f>
        <v>387a90e8-952b-4066-b06b-81bc504f3cba</v>
      </c>
      <c r="G4603" s="61" t="str">
        <f>INDEX(Activities!$B$2:$B$390,MATCH(H4603,Activities!$C$2:$C$390,0))</f>
        <v>Federal general government (defense)</v>
      </c>
      <c r="H4603" s="61" t="s">
        <v>854</v>
      </c>
      <c r="I4603" s="61" t="s">
        <v>997</v>
      </c>
      <c r="J4603" s="62">
        <v>6.8087579600624904E-13</v>
      </c>
      <c r="K4603" s="61" t="s">
        <v>2093</v>
      </c>
      <c r="L4603" s="61"/>
      <c r="M4603" s="61"/>
      <c r="N4603" s="61"/>
      <c r="O4603" s="61"/>
      <c r="P4603" s="61"/>
      <c r="Q4603" s="74">
        <v>4.9987895757546701</v>
      </c>
      <c r="R4603" s="61">
        <v>1</v>
      </c>
      <c r="S4603" s="61">
        <v>1</v>
      </c>
      <c r="T4603" s="61">
        <v>1</v>
      </c>
      <c r="U4603" s="61">
        <v>5</v>
      </c>
      <c r="V4603" s="61">
        <v>2013</v>
      </c>
      <c r="W4603" s="61" t="s">
        <v>389</v>
      </c>
      <c r="X4603" s="61" t="s">
        <v>572</v>
      </c>
      <c r="Y4603" s="61"/>
      <c r="AC4603"/>
    </row>
    <row r="4604" spans="2:29" x14ac:dyDescent="0.2">
      <c r="B4604" s="61" t="str">
        <f>INDEX(FlowMapping!$G$2:$G$875,MATCH(W4604&amp;D4604,FlowMapping!$E$2:$E$875,0))</f>
        <v>barium</v>
      </c>
      <c r="C4604" s="61">
        <f>INDEX(FlowMapping!$H$2:$H$875,MATCH(W4604&amp;D4604,FlowMapping!$E$2:$E$875,0))</f>
        <v>7440393</v>
      </c>
      <c r="D4604" s="61" t="s">
        <v>1027</v>
      </c>
      <c r="E4604" s="61" t="str">
        <f>INDEX(FlowMapping!$J$2:$J$875,MATCH(W4604&amp;D4604,FlowMapping!$E$2:$E$875,0))</f>
        <v>unspecified</v>
      </c>
      <c r="F4604" s="61" t="str">
        <f>INDEX(FlowMapping!$M$2:$M$875,MATCH(W4604&amp;D4604,FlowMapping!$E$2:$E$875,0))</f>
        <v>0e1c17ae-8144-4714-a7cd-786a5480f423</v>
      </c>
      <c r="G4604" s="61" t="str">
        <f>INDEX(Activities!$B$2:$B$390,MATCH(H4604,Activities!$C$2:$C$390,0))</f>
        <v>Federal general government (defense)</v>
      </c>
      <c r="H4604" s="61" t="s">
        <v>854</v>
      </c>
      <c r="I4604" s="61" t="s">
        <v>997</v>
      </c>
      <c r="J4604" s="62">
        <v>3.4135027156977304E-13</v>
      </c>
      <c r="K4604" s="61" t="s">
        <v>2093</v>
      </c>
      <c r="L4604" s="61"/>
      <c r="M4604" s="61"/>
      <c r="N4604" s="61"/>
      <c r="O4604" s="61"/>
      <c r="P4604" s="61"/>
      <c r="Q4604" s="74">
        <v>4.3188528818721128</v>
      </c>
      <c r="R4604" s="61">
        <v>1</v>
      </c>
      <c r="S4604" s="61">
        <v>1</v>
      </c>
      <c r="T4604" s="61">
        <v>1</v>
      </c>
      <c r="U4604" s="61">
        <v>5</v>
      </c>
      <c r="V4604" s="61">
        <v>2013</v>
      </c>
      <c r="W4604" s="61" t="s">
        <v>108</v>
      </c>
      <c r="X4604" s="61" t="s">
        <v>572</v>
      </c>
      <c r="Y4604" s="61"/>
      <c r="AC4604"/>
    </row>
    <row r="4605" spans="2:29" x14ac:dyDescent="0.2">
      <c r="B4605" s="61" t="str">
        <f>INDEX(FlowMapping!$G$2:$G$875,MATCH(W4605&amp;D4605,FlowMapping!$E$2:$E$875,0))</f>
        <v>Toluene, 2,4-dinitro-</v>
      </c>
      <c r="C4605" s="61">
        <f>INDEX(FlowMapping!$H$2:$H$875,MATCH(W4605&amp;D4605,FlowMapping!$E$2:$E$875,0))</f>
        <v>121142</v>
      </c>
      <c r="D4605" s="61" t="s">
        <v>1027</v>
      </c>
      <c r="E4605" s="61" t="str">
        <f>INDEX(FlowMapping!$J$2:$J$875,MATCH(W4605&amp;D4605,FlowMapping!$E$2:$E$875,0))</f>
        <v>unspecified</v>
      </c>
      <c r="F4605" s="61" t="str">
        <f>INDEX(FlowMapping!$M$2:$M$875,MATCH(W4605&amp;D4605,FlowMapping!$E$2:$E$875,0))</f>
        <v>eaf5690e-419a-40b6-a051-e47f753b4568</v>
      </c>
      <c r="G4605" s="61" t="str">
        <f>INDEX(Activities!$B$2:$B$390,MATCH(H4605,Activities!$C$2:$C$390,0))</f>
        <v>Federal general government (defense)</v>
      </c>
      <c r="H4605" s="61" t="s">
        <v>854</v>
      </c>
      <c r="I4605" s="61" t="s">
        <v>997</v>
      </c>
      <c r="J4605" s="62">
        <v>2.7235031840249971E-13</v>
      </c>
      <c r="K4605" s="61" t="s">
        <v>2093</v>
      </c>
      <c r="L4605" s="61"/>
      <c r="M4605" s="61"/>
      <c r="N4605" s="61"/>
      <c r="O4605" s="61"/>
      <c r="P4605" s="61"/>
      <c r="Q4605" s="74">
        <v>4.9920383609867729</v>
      </c>
      <c r="R4605" s="61">
        <v>1</v>
      </c>
      <c r="S4605" s="61">
        <v>1</v>
      </c>
      <c r="T4605" s="61">
        <v>1</v>
      </c>
      <c r="U4605" s="61">
        <v>5</v>
      </c>
      <c r="V4605" s="61">
        <v>2013</v>
      </c>
      <c r="W4605" s="61" t="s">
        <v>310</v>
      </c>
      <c r="X4605" s="61" t="s">
        <v>572</v>
      </c>
      <c r="Y4605" s="61"/>
      <c r="AC4605"/>
    </row>
    <row r="4606" spans="2:29" x14ac:dyDescent="0.2">
      <c r="B4606" s="61" t="str">
        <f>INDEX(FlowMapping!$G$2:$G$875,MATCH(W4606&amp;D4606,FlowMapping!$E$2:$E$875,0))</f>
        <v>nitric acid</v>
      </c>
      <c r="C4606" s="61">
        <f>INDEX(FlowMapping!$H$2:$H$875,MATCH(W4606&amp;D4606,FlowMapping!$E$2:$E$875,0))</f>
        <v>7697372</v>
      </c>
      <c r="D4606" s="61" t="s">
        <v>1027</v>
      </c>
      <c r="E4606" s="61" t="str">
        <f>INDEX(FlowMapping!$J$2:$J$875,MATCH(W4606&amp;D4606,FlowMapping!$E$2:$E$875,0))</f>
        <v>unspecified</v>
      </c>
      <c r="F4606" s="61" t="str">
        <f>INDEX(FlowMapping!$M$2:$M$875,MATCH(W4606&amp;D4606,FlowMapping!$E$2:$E$875,0))</f>
        <v>878e2773-1894-46c9-8fff-e19ba327f680</v>
      </c>
      <c r="G4606" s="61" t="str">
        <f>INDEX(Activities!$B$2:$B$390,MATCH(H4606,Activities!$C$2:$C$390,0))</f>
        <v>Federal general government (defense)</v>
      </c>
      <c r="H4606" s="61" t="s">
        <v>854</v>
      </c>
      <c r="I4606" s="61" t="s">
        <v>997</v>
      </c>
      <c r="J4606" s="62">
        <v>1.3617515920124985E-13</v>
      </c>
      <c r="K4606" s="61" t="s">
        <v>2093</v>
      </c>
      <c r="L4606" s="61"/>
      <c r="M4606" s="61"/>
      <c r="N4606" s="61"/>
      <c r="O4606" s="61"/>
      <c r="P4606" s="61"/>
      <c r="Q4606" s="74">
        <v>3.3313508718933869</v>
      </c>
      <c r="R4606" s="61">
        <v>1</v>
      </c>
      <c r="S4606" s="61">
        <v>1</v>
      </c>
      <c r="T4606" s="61">
        <v>1</v>
      </c>
      <c r="U4606" s="61">
        <v>5</v>
      </c>
      <c r="V4606" s="61">
        <v>2013</v>
      </c>
      <c r="W4606" s="61" t="s">
        <v>65</v>
      </c>
      <c r="X4606" s="61" t="s">
        <v>572</v>
      </c>
      <c r="Y4606" s="61"/>
      <c r="AC4606"/>
    </row>
    <row r="4607" spans="2:29" x14ac:dyDescent="0.2">
      <c r="B4607" s="61" t="str">
        <f>INDEX(FlowMapping!$G$2:$G$875,MATCH(W4607&amp;D4607,FlowMapping!$E$2:$E$875,0))</f>
        <v>nickel</v>
      </c>
      <c r="C4607" s="61">
        <f>INDEX(FlowMapping!$H$2:$H$875,MATCH(W4607&amp;D4607,FlowMapping!$E$2:$E$875,0))</f>
        <v>7440020</v>
      </c>
      <c r="D4607" s="61" t="s">
        <v>1027</v>
      </c>
      <c r="E4607" s="61" t="str">
        <f>INDEX(FlowMapping!$J$2:$J$875,MATCH(W4607&amp;D4607,FlowMapping!$E$2:$E$875,0))</f>
        <v>unspecified</v>
      </c>
      <c r="F4607" s="61" t="str">
        <f>INDEX(FlowMapping!$M$2:$M$875,MATCH(W4607&amp;D4607,FlowMapping!$E$2:$E$875,0))</f>
        <v>63e7fe55-8549-11e0-9d78-0800200c9a66</v>
      </c>
      <c r="G4607" s="61" t="str">
        <f>INDEX(Activities!$B$2:$B$390,MATCH(H4607,Activities!$C$2:$C$390,0))</f>
        <v>Federal general government (defense)</v>
      </c>
      <c r="H4607" s="61" t="s">
        <v>854</v>
      </c>
      <c r="I4607" s="61" t="s">
        <v>997</v>
      </c>
      <c r="J4607" s="62">
        <v>5.8010617819732434E-14</v>
      </c>
      <c r="K4607" s="61" t="s">
        <v>2093</v>
      </c>
      <c r="L4607" s="61"/>
      <c r="M4607" s="61"/>
      <c r="N4607" s="61"/>
      <c r="O4607" s="61"/>
      <c r="P4607" s="61"/>
      <c r="Q4607" s="74">
        <v>3.9444471754144543</v>
      </c>
      <c r="R4607" s="61">
        <v>1</v>
      </c>
      <c r="S4607" s="61">
        <v>1</v>
      </c>
      <c r="T4607" s="61">
        <v>1</v>
      </c>
      <c r="U4607" s="61">
        <v>5</v>
      </c>
      <c r="V4607" s="61">
        <v>2013</v>
      </c>
      <c r="W4607" s="61" t="s">
        <v>15</v>
      </c>
      <c r="X4607" s="61" t="s">
        <v>572</v>
      </c>
      <c r="Y4607" s="61"/>
      <c r="AC4607"/>
    </row>
    <row r="4608" spans="2:29" x14ac:dyDescent="0.2">
      <c r="B4608" s="61" t="str">
        <f>INDEX(FlowMapping!$G$2:$G$875,MATCH(W4608&amp;D4608,FlowMapping!$E$2:$E$875,0))</f>
        <v>NITROGLYCERIN</v>
      </c>
      <c r="C4608" s="61">
        <f>INDEX(FlowMapping!$H$2:$H$875,MATCH(W4608&amp;D4608,FlowMapping!$E$2:$E$875,0))</f>
        <v>55630</v>
      </c>
      <c r="D4608" s="61" t="s">
        <v>1027</v>
      </c>
      <c r="E4608" s="61" t="str">
        <f>INDEX(FlowMapping!$J$2:$J$875,MATCH(W4608&amp;D4608,FlowMapping!$E$2:$E$875,0))</f>
        <v>unspecified</v>
      </c>
      <c r="F4608" s="61" t="str">
        <f>INDEX(FlowMapping!$M$2:$M$875,MATCH(W4608&amp;D4608,FlowMapping!$E$2:$E$875,0))</f>
        <v>4e74cb69-fd67-451f-b5a8-8a06660e8b96</v>
      </c>
      <c r="G4608" s="61" t="str">
        <f>INDEX(Activities!$B$2:$B$390,MATCH(H4608,Activities!$C$2:$C$390,0))</f>
        <v>Federal general government (nondefense)</v>
      </c>
      <c r="H4608" s="61" t="s">
        <v>855</v>
      </c>
      <c r="I4608" s="61" t="s">
        <v>997</v>
      </c>
      <c r="J4608" s="62">
        <v>7.8785500107475108E-9</v>
      </c>
      <c r="K4608" s="61" t="s">
        <v>2093</v>
      </c>
      <c r="L4608" s="61"/>
      <c r="M4608" s="61"/>
      <c r="N4608" s="61"/>
      <c r="O4608" s="61"/>
      <c r="P4608" s="61"/>
      <c r="Q4608" s="74">
        <v>4.9888880918647143</v>
      </c>
      <c r="R4608" s="61">
        <v>1</v>
      </c>
      <c r="S4608" s="61">
        <v>1</v>
      </c>
      <c r="T4608" s="61">
        <v>1</v>
      </c>
      <c r="U4608" s="61">
        <v>5</v>
      </c>
      <c r="V4608" s="61">
        <v>2013</v>
      </c>
      <c r="W4608" s="61" t="s">
        <v>322</v>
      </c>
      <c r="X4608" s="61" t="s">
        <v>572</v>
      </c>
      <c r="Y4608" s="61"/>
      <c r="AC4608"/>
    </row>
    <row r="4609" spans="2:29" x14ac:dyDescent="0.2">
      <c r="B4609" s="61" t="str">
        <f>INDEX(FlowMapping!$G$2:$G$875,MATCH(W4609&amp;D4609,FlowMapping!$E$2:$E$875,0))</f>
        <v>7-OXABICYCLO[2,2,1]HEPTANE-2,3-DICARBOXYLIC ACID, DIPOTASSIUM SALT</v>
      </c>
      <c r="C4609" s="61">
        <f>INDEX(FlowMapping!$H$2:$H$875,MATCH(W4609&amp;D4609,FlowMapping!$E$2:$E$875,0))</f>
        <v>2164070</v>
      </c>
      <c r="D4609" s="61" t="s">
        <v>1027</v>
      </c>
      <c r="E4609" s="61" t="str">
        <f>INDEX(FlowMapping!$J$2:$J$875,MATCH(W4609&amp;D4609,FlowMapping!$E$2:$E$875,0))</f>
        <v>unspecified</v>
      </c>
      <c r="F4609" s="61" t="str">
        <f>INDEX(FlowMapping!$M$2:$M$875,MATCH(W4609&amp;D4609,FlowMapping!$E$2:$E$875,0))</f>
        <v>3535911e-74bc-47dd-91bc-6a7007de280e</v>
      </c>
      <c r="G4609" s="61" t="str">
        <f>INDEX(Activities!$B$2:$B$390,MATCH(H4609,Activities!$C$2:$C$390,0))</f>
        <v>Federal general government (nondefense)</v>
      </c>
      <c r="H4609" s="61" t="s">
        <v>855</v>
      </c>
      <c r="I4609" s="61" t="s">
        <v>997</v>
      </c>
      <c r="J4609" s="62">
        <v>2.1808451746080162E-9</v>
      </c>
      <c r="K4609" s="61" t="s">
        <v>2093</v>
      </c>
      <c r="L4609" s="61"/>
      <c r="M4609" s="61"/>
      <c r="N4609" s="61"/>
      <c r="O4609" s="61"/>
      <c r="P4609" s="61"/>
      <c r="Q4609" s="74">
        <v>4.8972630521700502</v>
      </c>
      <c r="R4609" s="61">
        <v>1</v>
      </c>
      <c r="S4609" s="61">
        <v>1</v>
      </c>
      <c r="T4609" s="61">
        <v>1</v>
      </c>
      <c r="U4609" s="61">
        <v>5</v>
      </c>
      <c r="V4609" s="61">
        <v>2013</v>
      </c>
      <c r="W4609" s="61" t="s">
        <v>489</v>
      </c>
      <c r="X4609" s="61" t="s">
        <v>572</v>
      </c>
      <c r="Y4609" s="61"/>
      <c r="AC4609"/>
    </row>
    <row r="4610" spans="2:29" x14ac:dyDescent="0.2">
      <c r="B4610" s="61" t="str">
        <f>INDEX(FlowMapping!$G$2:$G$875,MATCH(W4610&amp;D4610,FlowMapping!$E$2:$E$875,0))</f>
        <v>ammonia</v>
      </c>
      <c r="C4610" s="61">
        <f>INDEX(FlowMapping!$H$2:$H$875,MATCH(W4610&amp;D4610,FlowMapping!$E$2:$E$875,0))</f>
        <v>7664417</v>
      </c>
      <c r="D4610" s="61" t="s">
        <v>1027</v>
      </c>
      <c r="E4610" s="61" t="str">
        <f>INDEX(FlowMapping!$J$2:$J$875,MATCH(W4610&amp;D4610,FlowMapping!$E$2:$E$875,0))</f>
        <v>unspecified</v>
      </c>
      <c r="F4610" s="61" t="str">
        <f>INDEX(FlowMapping!$M$2:$M$875,MATCH(W4610&amp;D4610,FlowMapping!$E$2:$E$875,0))</f>
        <v>63e78926-8549-11e0-9d78-0800200c9a66</v>
      </c>
      <c r="G4610" s="61" t="str">
        <f>INDEX(Activities!$B$2:$B$390,MATCH(H4610,Activities!$C$2:$C$390,0))</f>
        <v>Federal general government (nondefense)</v>
      </c>
      <c r="H4610" s="61" t="s">
        <v>855</v>
      </c>
      <c r="I4610" s="61" t="s">
        <v>997</v>
      </c>
      <c r="J4610" s="62">
        <v>3.4718537714154651E-10</v>
      </c>
      <c r="K4610" s="61" t="s">
        <v>2093</v>
      </c>
      <c r="L4610" s="61"/>
      <c r="M4610" s="61"/>
      <c r="N4610" s="61"/>
      <c r="O4610" s="61"/>
      <c r="P4610" s="61"/>
      <c r="Q4610" s="74">
        <v>3.1531135141461539</v>
      </c>
      <c r="R4610" s="61">
        <v>1</v>
      </c>
      <c r="S4610" s="61">
        <v>1</v>
      </c>
      <c r="T4610" s="61">
        <v>1</v>
      </c>
      <c r="U4610" s="61">
        <v>5</v>
      </c>
      <c r="V4610" s="61">
        <v>2013</v>
      </c>
      <c r="W4610" s="61" t="s">
        <v>2</v>
      </c>
      <c r="X4610" s="61" t="s">
        <v>572</v>
      </c>
      <c r="Y4610" s="61"/>
      <c r="AC4610"/>
    </row>
    <row r="4611" spans="2:29" x14ac:dyDescent="0.2">
      <c r="B4611" s="61" t="str">
        <f>INDEX(FlowMapping!$G$2:$G$875,MATCH(W4611&amp;D4611,FlowMapping!$E$2:$E$875,0))</f>
        <v>copper</v>
      </c>
      <c r="C4611" s="61">
        <f>INDEX(FlowMapping!$H$2:$H$875,MATCH(W4611&amp;D4611,FlowMapping!$E$2:$E$875,0))</f>
        <v>7440508</v>
      </c>
      <c r="D4611" s="61" t="s">
        <v>1027</v>
      </c>
      <c r="E4611" s="61" t="str">
        <f>INDEX(FlowMapping!$J$2:$J$875,MATCH(W4611&amp;D4611,FlowMapping!$E$2:$E$875,0))</f>
        <v>unspecified</v>
      </c>
      <c r="F4611" s="61" t="str">
        <f>INDEX(FlowMapping!$M$2:$M$875,MATCH(W4611&amp;D4611,FlowMapping!$E$2:$E$875,0))</f>
        <v>2f100cfa-4feb-45e9-a43a-357128228889</v>
      </c>
      <c r="G4611" s="61" t="str">
        <f>INDEX(Activities!$B$2:$B$390,MATCH(H4611,Activities!$C$2:$C$390,0))</f>
        <v>Federal general government (nondefense)</v>
      </c>
      <c r="H4611" s="61" t="s">
        <v>855</v>
      </c>
      <c r="I4611" s="61" t="s">
        <v>997</v>
      </c>
      <c r="J4611" s="62">
        <v>2.7760354751900627E-10</v>
      </c>
      <c r="K4611" s="61" t="s">
        <v>2093</v>
      </c>
      <c r="L4611" s="61"/>
      <c r="M4611" s="61"/>
      <c r="N4611" s="61"/>
      <c r="O4611" s="61"/>
      <c r="P4611" s="61"/>
      <c r="Q4611" s="74">
        <v>3.6565374211799746</v>
      </c>
      <c r="R4611" s="61">
        <v>1</v>
      </c>
      <c r="S4611" s="61">
        <v>1</v>
      </c>
      <c r="T4611" s="61">
        <v>1</v>
      </c>
      <c r="U4611" s="61">
        <v>5</v>
      </c>
      <c r="V4611" s="61">
        <v>2013</v>
      </c>
      <c r="W4611" s="61" t="s">
        <v>25</v>
      </c>
      <c r="X4611" s="61" t="s">
        <v>572</v>
      </c>
      <c r="Y4611" s="61"/>
      <c r="AC4611"/>
    </row>
    <row r="4612" spans="2:29" x14ac:dyDescent="0.2">
      <c r="B4612" s="61" t="str">
        <f>INDEX(FlowMapping!$G$2:$G$875,MATCH(W4612&amp;D4612,FlowMapping!$E$2:$E$875,0))</f>
        <v>ethylene glycol</v>
      </c>
      <c r="C4612" s="61">
        <f>INDEX(FlowMapping!$H$2:$H$875,MATCH(W4612&amp;D4612,FlowMapping!$E$2:$E$875,0))</f>
        <v>107211</v>
      </c>
      <c r="D4612" s="61" t="s">
        <v>1027</v>
      </c>
      <c r="E4612" s="61" t="str">
        <f>INDEX(FlowMapping!$J$2:$J$875,MATCH(W4612&amp;D4612,FlowMapping!$E$2:$E$875,0))</f>
        <v>unspecified</v>
      </c>
      <c r="F4612" s="61" t="str">
        <f>INDEX(FlowMapping!$M$2:$M$875,MATCH(W4612&amp;D4612,FlowMapping!$E$2:$E$875,0))</f>
        <v>8026e985-6019-4551-be66-4d2d81ff4687</v>
      </c>
      <c r="G4612" s="61" t="str">
        <f>INDEX(Activities!$B$2:$B$390,MATCH(H4612,Activities!$C$2:$C$390,0))</f>
        <v>Federal general government (nondefense)</v>
      </c>
      <c r="H4612" s="61" t="s">
        <v>855</v>
      </c>
      <c r="I4612" s="61" t="s">
        <v>997</v>
      </c>
      <c r="J4612" s="62">
        <v>4.42569267404062E-11</v>
      </c>
      <c r="K4612" s="61" t="s">
        <v>2093</v>
      </c>
      <c r="L4612" s="61"/>
      <c r="M4612" s="61"/>
      <c r="N4612" s="61"/>
      <c r="O4612" s="61"/>
      <c r="P4612" s="61"/>
      <c r="Q4612" s="74">
        <v>4.5188857415186359</v>
      </c>
      <c r="R4612" s="61">
        <v>1</v>
      </c>
      <c r="S4612" s="61">
        <v>1</v>
      </c>
      <c r="T4612" s="61">
        <v>1</v>
      </c>
      <c r="U4612" s="61">
        <v>5</v>
      </c>
      <c r="V4612" s="61">
        <v>2013</v>
      </c>
      <c r="W4612" s="61" t="s">
        <v>3</v>
      </c>
      <c r="X4612" s="61" t="s">
        <v>572</v>
      </c>
      <c r="Y4612" s="61"/>
      <c r="AC4612"/>
    </row>
    <row r="4613" spans="2:29" x14ac:dyDescent="0.2">
      <c r="B4613" s="61" t="str">
        <f>INDEX(FlowMapping!$G$2:$G$875,MATCH(W4613&amp;D4613,FlowMapping!$E$2:$E$875,0))</f>
        <v>manganese</v>
      </c>
      <c r="C4613" s="61">
        <f>INDEX(FlowMapping!$H$2:$H$875,MATCH(W4613&amp;D4613,FlowMapping!$E$2:$E$875,0))</f>
        <v>7439965</v>
      </c>
      <c r="D4613" s="61" t="s">
        <v>1027</v>
      </c>
      <c r="E4613" s="61" t="str">
        <f>INDEX(FlowMapping!$J$2:$J$875,MATCH(W4613&amp;D4613,FlowMapping!$E$2:$E$875,0))</f>
        <v>unspecified</v>
      </c>
      <c r="F4613" s="61" t="str">
        <f>INDEX(FlowMapping!$M$2:$M$875,MATCH(W4613&amp;D4613,FlowMapping!$E$2:$E$875,0))</f>
        <v>10cbd2f7-c41b-4bb4-b636-d8fc15cf0282</v>
      </c>
      <c r="G4613" s="61" t="str">
        <f>INDEX(Activities!$B$2:$B$390,MATCH(H4613,Activities!$C$2:$C$390,0))</f>
        <v>Federal general government (nondefense)</v>
      </c>
      <c r="H4613" s="61" t="s">
        <v>855</v>
      </c>
      <c r="I4613" s="61" t="s">
        <v>997</v>
      </c>
      <c r="J4613" s="62">
        <v>2.6624354338811958E-11</v>
      </c>
      <c r="K4613" s="61" t="s">
        <v>2093</v>
      </c>
      <c r="L4613" s="61"/>
      <c r="M4613" s="61"/>
      <c r="N4613" s="61"/>
      <c r="O4613" s="61"/>
      <c r="P4613" s="61"/>
      <c r="Q4613" s="74">
        <v>3.875816041732731</v>
      </c>
      <c r="R4613" s="61">
        <v>1</v>
      </c>
      <c r="S4613" s="61">
        <v>1</v>
      </c>
      <c r="T4613" s="61">
        <v>1</v>
      </c>
      <c r="U4613" s="61">
        <v>5</v>
      </c>
      <c r="V4613" s="61">
        <v>2013</v>
      </c>
      <c r="W4613" s="61" t="s">
        <v>21</v>
      </c>
      <c r="X4613" s="61" t="s">
        <v>572</v>
      </c>
      <c r="Y4613" s="61"/>
      <c r="AC4613"/>
    </row>
    <row r="4614" spans="2:29" x14ac:dyDescent="0.2">
      <c r="B4614" s="61" t="str">
        <f>INDEX(FlowMapping!$G$2:$G$875,MATCH(W4614&amp;D4614,FlowMapping!$E$2:$E$875,0))</f>
        <v>chlorine</v>
      </c>
      <c r="C4614" s="61">
        <f>INDEX(FlowMapping!$H$2:$H$875,MATCH(W4614&amp;D4614,FlowMapping!$E$2:$E$875,0))</f>
        <v>7782505</v>
      </c>
      <c r="D4614" s="61" t="s">
        <v>1027</v>
      </c>
      <c r="E4614" s="61" t="str">
        <f>INDEX(FlowMapping!$J$2:$J$875,MATCH(W4614&amp;D4614,FlowMapping!$E$2:$E$875,0))</f>
        <v>unspecified</v>
      </c>
      <c r="F4614" s="61" t="str">
        <f>INDEX(FlowMapping!$M$2:$M$875,MATCH(W4614&amp;D4614,FlowMapping!$E$2:$E$875,0))</f>
        <v>e8641a14-fd07-4090-8daf-2cce2a557a81</v>
      </c>
      <c r="G4614" s="61" t="str">
        <f>INDEX(Activities!$B$2:$B$390,MATCH(H4614,Activities!$C$2:$C$390,0))</f>
        <v>Federal general government (nondefense)</v>
      </c>
      <c r="H4614" s="61" t="s">
        <v>855</v>
      </c>
      <c r="I4614" s="61" t="s">
        <v>997</v>
      </c>
      <c r="J4614" s="62">
        <v>1.9609222924979977E-11</v>
      </c>
      <c r="K4614" s="61" t="s">
        <v>2093</v>
      </c>
      <c r="L4614" s="61"/>
      <c r="M4614" s="61"/>
      <c r="N4614" s="61"/>
      <c r="O4614" s="61"/>
      <c r="P4614" s="61"/>
      <c r="Q4614" s="74">
        <v>2.1460338185684305</v>
      </c>
      <c r="R4614" s="61">
        <v>1</v>
      </c>
      <c r="S4614" s="61">
        <v>1</v>
      </c>
      <c r="T4614" s="61">
        <v>1</v>
      </c>
      <c r="U4614" s="61">
        <v>5</v>
      </c>
      <c r="V4614" s="61">
        <v>2013</v>
      </c>
      <c r="W4614" s="61" t="s">
        <v>79</v>
      </c>
      <c r="X4614" s="61" t="s">
        <v>572</v>
      </c>
      <c r="Y4614" s="61"/>
      <c r="AC4614"/>
    </row>
    <row r="4615" spans="2:29" x14ac:dyDescent="0.2">
      <c r="B4615" s="61" t="str">
        <f>INDEX(FlowMapping!$G$2:$G$875,MATCH(W4615&amp;D4615,FlowMapping!$E$2:$E$875,0))</f>
        <v>lead</v>
      </c>
      <c r="C4615" s="61">
        <f>INDEX(FlowMapping!$H$2:$H$875,MATCH(W4615&amp;D4615,FlowMapping!$E$2:$E$875,0))</f>
        <v>7439921</v>
      </c>
      <c r="D4615" s="61" t="s">
        <v>1027</v>
      </c>
      <c r="E4615" s="61" t="str">
        <f>INDEX(FlowMapping!$J$2:$J$875,MATCH(W4615&amp;D4615,FlowMapping!$E$2:$E$875,0))</f>
        <v>unspecified</v>
      </c>
      <c r="F4615" s="61" t="str">
        <f>INDEX(FlowMapping!$M$2:$M$875,MATCH(W4615&amp;D4615,FlowMapping!$E$2:$E$875,0))</f>
        <v>31c4d160-b21e-41b3-b9c1-3d7a72377653</v>
      </c>
      <c r="G4615" s="61" t="str">
        <f>INDEX(Activities!$B$2:$B$390,MATCH(H4615,Activities!$C$2:$C$390,0))</f>
        <v>Federal general government (nondefense)</v>
      </c>
      <c r="H4615" s="61" t="s">
        <v>855</v>
      </c>
      <c r="I4615" s="61" t="s">
        <v>997</v>
      </c>
      <c r="J4615" s="62">
        <v>1.9199253990688691E-11</v>
      </c>
      <c r="K4615" s="61" t="s">
        <v>2093</v>
      </c>
      <c r="L4615" s="61"/>
      <c r="M4615" s="61"/>
      <c r="N4615" s="61"/>
      <c r="O4615" s="61"/>
      <c r="P4615" s="61"/>
      <c r="Q4615" s="74">
        <v>3.2630030039016864</v>
      </c>
      <c r="R4615" s="61">
        <v>1</v>
      </c>
      <c r="S4615" s="61">
        <v>1</v>
      </c>
      <c r="T4615" s="61">
        <v>1</v>
      </c>
      <c r="U4615" s="61">
        <v>5</v>
      </c>
      <c r="V4615" s="61">
        <v>2013</v>
      </c>
      <c r="W4615" s="61" t="s">
        <v>16</v>
      </c>
      <c r="X4615" s="61" t="s">
        <v>572</v>
      </c>
      <c r="Y4615" s="61"/>
      <c r="AC4615"/>
    </row>
    <row r="4616" spans="2:29" x14ac:dyDescent="0.2">
      <c r="B4616" s="61" t="str">
        <f>INDEX(FlowMapping!$G$2:$G$875,MATCH(W4616&amp;D4616,FlowMapping!$E$2:$E$875,0))</f>
        <v>chromium</v>
      </c>
      <c r="C4616" s="61">
        <f>INDEX(FlowMapping!$H$2:$H$875,MATCH(W4616&amp;D4616,FlowMapping!$E$2:$E$875,0))</f>
        <v>7440473</v>
      </c>
      <c r="D4616" s="61" t="s">
        <v>1027</v>
      </c>
      <c r="E4616" s="61" t="str">
        <f>INDEX(FlowMapping!$J$2:$J$875,MATCH(W4616&amp;D4616,FlowMapping!$E$2:$E$875,0))</f>
        <v>unspecified</v>
      </c>
      <c r="F4616" s="61" t="str">
        <f>INDEX(FlowMapping!$M$2:$M$875,MATCH(W4616&amp;D4616,FlowMapping!$E$2:$E$875,0))</f>
        <v>63e7b036-8549-11e0-9d78-0800200c9a66</v>
      </c>
      <c r="G4616" s="61" t="str">
        <f>INDEX(Activities!$B$2:$B$390,MATCH(H4616,Activities!$C$2:$C$390,0))</f>
        <v>Federal general government (nondefense)</v>
      </c>
      <c r="H4616" s="61" t="s">
        <v>855</v>
      </c>
      <c r="I4616" s="61" t="s">
        <v>997</v>
      </c>
      <c r="J4616" s="62">
        <v>2.1277096274876886E-12</v>
      </c>
      <c r="K4616" s="61" t="s">
        <v>2093</v>
      </c>
      <c r="L4616" s="61"/>
      <c r="M4616" s="61"/>
      <c r="N4616" s="61"/>
      <c r="O4616" s="61"/>
      <c r="P4616" s="61"/>
      <c r="Q4616" s="74">
        <v>4.1265483800781633</v>
      </c>
      <c r="R4616" s="61">
        <v>1</v>
      </c>
      <c r="S4616" s="61">
        <v>1</v>
      </c>
      <c r="T4616" s="61">
        <v>1</v>
      </c>
      <c r="U4616" s="61">
        <v>5</v>
      </c>
      <c r="V4616" s="61">
        <v>2013</v>
      </c>
      <c r="W4616" s="61" t="s">
        <v>13</v>
      </c>
      <c r="X4616" s="61" t="s">
        <v>572</v>
      </c>
      <c r="Y4616" s="61"/>
      <c r="AC4616"/>
    </row>
    <row r="4617" spans="2:29" x14ac:dyDescent="0.2">
      <c r="B4617" s="61" t="str">
        <f>INDEX(FlowMapping!$G$2:$G$875,MATCH(W4617&amp;D4617,FlowMapping!$E$2:$E$875,0))</f>
        <v>phenol</v>
      </c>
      <c r="C4617" s="61">
        <f>INDEX(FlowMapping!$H$2:$H$875,MATCH(W4617&amp;D4617,FlowMapping!$E$2:$E$875,0))</f>
        <v>108952</v>
      </c>
      <c r="D4617" s="61" t="s">
        <v>1027</v>
      </c>
      <c r="E4617" s="61" t="str">
        <f>INDEX(FlowMapping!$J$2:$J$875,MATCH(W4617&amp;D4617,FlowMapping!$E$2:$E$875,0))</f>
        <v>unspecified</v>
      </c>
      <c r="F4617" s="61" t="str">
        <f>INDEX(FlowMapping!$M$2:$M$875,MATCH(W4617&amp;D4617,FlowMapping!$E$2:$E$875,0))</f>
        <v>39153cb9-a8fe-4fc8-beef-1bf1edceb8e7</v>
      </c>
      <c r="G4617" s="61" t="str">
        <f>INDEX(Activities!$B$2:$B$390,MATCH(H4617,Activities!$C$2:$C$390,0))</f>
        <v>Federal general government (nondefense)</v>
      </c>
      <c r="H4617" s="61" t="s">
        <v>855</v>
      </c>
      <c r="I4617" s="61" t="s">
        <v>997</v>
      </c>
      <c r="J4617" s="62">
        <v>1.6341019104149979E-12</v>
      </c>
      <c r="K4617" s="61" t="s">
        <v>2093</v>
      </c>
      <c r="L4617" s="61"/>
      <c r="M4617" s="61"/>
      <c r="N4617" s="61"/>
      <c r="O4617" s="61"/>
      <c r="P4617" s="61"/>
      <c r="Q4617" s="74">
        <v>3.2328526649172535</v>
      </c>
      <c r="R4617" s="61">
        <v>1</v>
      </c>
      <c r="S4617" s="61">
        <v>1</v>
      </c>
      <c r="T4617" s="61">
        <v>1</v>
      </c>
      <c r="U4617" s="61">
        <v>5</v>
      </c>
      <c r="V4617" s="61">
        <v>2013</v>
      </c>
      <c r="W4617" s="61" t="s">
        <v>42</v>
      </c>
      <c r="X4617" s="61" t="s">
        <v>572</v>
      </c>
      <c r="Y4617" s="61"/>
      <c r="AC4617"/>
    </row>
    <row r="4618" spans="2:29" x14ac:dyDescent="0.2">
      <c r="B4618" s="61" t="str">
        <f>INDEX(FlowMapping!$G$2:$G$875,MATCH(W4618&amp;D4618,FlowMapping!$E$2:$E$875,0))</f>
        <v>2-NITROPROPANE</v>
      </c>
      <c r="C4618" s="61">
        <f>INDEX(FlowMapping!$H$2:$H$875,MATCH(W4618&amp;D4618,FlowMapping!$E$2:$E$875,0))</f>
        <v>79469</v>
      </c>
      <c r="D4618" s="61" t="s">
        <v>1027</v>
      </c>
      <c r="E4618" s="61" t="str">
        <f>INDEX(FlowMapping!$J$2:$J$875,MATCH(W4618&amp;D4618,FlowMapping!$E$2:$E$875,0))</f>
        <v>unspecified</v>
      </c>
      <c r="F4618" s="61" t="str">
        <f>INDEX(FlowMapping!$M$2:$M$875,MATCH(W4618&amp;D4618,FlowMapping!$E$2:$E$875,0))</f>
        <v>387a90e8-952b-4066-b06b-81bc504f3cba</v>
      </c>
      <c r="G4618" s="61" t="str">
        <f>INDEX(Activities!$B$2:$B$390,MATCH(H4618,Activities!$C$2:$C$390,0))</f>
        <v>Federal general government (nondefense)</v>
      </c>
      <c r="H4618" s="61" t="s">
        <v>855</v>
      </c>
      <c r="I4618" s="61" t="s">
        <v>997</v>
      </c>
      <c r="J4618" s="62">
        <v>6.8087579600624914E-13</v>
      </c>
      <c r="K4618" s="61" t="s">
        <v>2093</v>
      </c>
      <c r="L4618" s="61"/>
      <c r="M4618" s="61"/>
      <c r="N4618" s="61"/>
      <c r="O4618" s="61"/>
      <c r="P4618" s="61"/>
      <c r="Q4618" s="74">
        <v>4.9987895757546701</v>
      </c>
      <c r="R4618" s="61">
        <v>1</v>
      </c>
      <c r="S4618" s="61">
        <v>1</v>
      </c>
      <c r="T4618" s="61">
        <v>1</v>
      </c>
      <c r="U4618" s="61">
        <v>5</v>
      </c>
      <c r="V4618" s="61">
        <v>2013</v>
      </c>
      <c r="W4618" s="61" t="s">
        <v>389</v>
      </c>
      <c r="X4618" s="61" t="s">
        <v>572</v>
      </c>
      <c r="Y4618" s="61"/>
      <c r="AC4618"/>
    </row>
    <row r="4619" spans="2:29" x14ac:dyDescent="0.2">
      <c r="B4619" s="61" t="str">
        <f>INDEX(FlowMapping!$G$2:$G$875,MATCH(W4619&amp;D4619,FlowMapping!$E$2:$E$875,0))</f>
        <v>barium</v>
      </c>
      <c r="C4619" s="61">
        <f>INDEX(FlowMapping!$H$2:$H$875,MATCH(W4619&amp;D4619,FlowMapping!$E$2:$E$875,0))</f>
        <v>7440393</v>
      </c>
      <c r="D4619" s="61" t="s">
        <v>1027</v>
      </c>
      <c r="E4619" s="61" t="str">
        <f>INDEX(FlowMapping!$J$2:$J$875,MATCH(W4619&amp;D4619,FlowMapping!$E$2:$E$875,0))</f>
        <v>unspecified</v>
      </c>
      <c r="F4619" s="61" t="str">
        <f>INDEX(FlowMapping!$M$2:$M$875,MATCH(W4619&amp;D4619,FlowMapping!$E$2:$E$875,0))</f>
        <v>0e1c17ae-8144-4714-a7cd-786a5480f423</v>
      </c>
      <c r="G4619" s="61" t="str">
        <f>INDEX(Activities!$B$2:$B$390,MATCH(H4619,Activities!$C$2:$C$390,0))</f>
        <v>Federal general government (nondefense)</v>
      </c>
      <c r="H4619" s="61" t="s">
        <v>855</v>
      </c>
      <c r="I4619" s="61" t="s">
        <v>997</v>
      </c>
      <c r="J4619" s="62">
        <v>3.4135027156977299E-13</v>
      </c>
      <c r="K4619" s="61" t="s">
        <v>2093</v>
      </c>
      <c r="L4619" s="61"/>
      <c r="M4619" s="61"/>
      <c r="N4619" s="61"/>
      <c r="O4619" s="61"/>
      <c r="P4619" s="61"/>
      <c r="Q4619" s="74">
        <v>4.3188528818721128</v>
      </c>
      <c r="R4619" s="61">
        <v>1</v>
      </c>
      <c r="S4619" s="61">
        <v>1</v>
      </c>
      <c r="T4619" s="61">
        <v>1</v>
      </c>
      <c r="U4619" s="61">
        <v>5</v>
      </c>
      <c r="V4619" s="61">
        <v>2013</v>
      </c>
      <c r="W4619" s="61" t="s">
        <v>108</v>
      </c>
      <c r="X4619" s="61" t="s">
        <v>572</v>
      </c>
      <c r="Y4619" s="61"/>
      <c r="AC4619"/>
    </row>
    <row r="4620" spans="2:29" x14ac:dyDescent="0.2">
      <c r="B4620" s="61" t="str">
        <f>INDEX(FlowMapping!$G$2:$G$875,MATCH(W4620&amp;D4620,FlowMapping!$E$2:$E$875,0))</f>
        <v>Toluene, 2,4-dinitro-</v>
      </c>
      <c r="C4620" s="61">
        <f>INDEX(FlowMapping!$H$2:$H$875,MATCH(W4620&amp;D4620,FlowMapping!$E$2:$E$875,0))</f>
        <v>121142</v>
      </c>
      <c r="D4620" s="61" t="s">
        <v>1027</v>
      </c>
      <c r="E4620" s="61" t="str">
        <f>INDEX(FlowMapping!$J$2:$J$875,MATCH(W4620&amp;D4620,FlowMapping!$E$2:$E$875,0))</f>
        <v>unspecified</v>
      </c>
      <c r="F4620" s="61" t="str">
        <f>INDEX(FlowMapping!$M$2:$M$875,MATCH(W4620&amp;D4620,FlowMapping!$E$2:$E$875,0))</f>
        <v>eaf5690e-419a-40b6-a051-e47f753b4568</v>
      </c>
      <c r="G4620" s="61" t="str">
        <f>INDEX(Activities!$B$2:$B$390,MATCH(H4620,Activities!$C$2:$C$390,0))</f>
        <v>Federal general government (nondefense)</v>
      </c>
      <c r="H4620" s="61" t="s">
        <v>855</v>
      </c>
      <c r="I4620" s="61" t="s">
        <v>997</v>
      </c>
      <c r="J4620" s="62">
        <v>2.7235031840249971E-13</v>
      </c>
      <c r="K4620" s="61" t="s">
        <v>2093</v>
      </c>
      <c r="L4620" s="61"/>
      <c r="M4620" s="61"/>
      <c r="N4620" s="61"/>
      <c r="O4620" s="61"/>
      <c r="P4620" s="61"/>
      <c r="Q4620" s="74">
        <v>4.9920383609867729</v>
      </c>
      <c r="R4620" s="61">
        <v>1</v>
      </c>
      <c r="S4620" s="61">
        <v>1</v>
      </c>
      <c r="T4620" s="61">
        <v>1</v>
      </c>
      <c r="U4620" s="61">
        <v>5</v>
      </c>
      <c r="V4620" s="61">
        <v>2013</v>
      </c>
      <c r="W4620" s="61" t="s">
        <v>310</v>
      </c>
      <c r="X4620" s="61" t="s">
        <v>572</v>
      </c>
      <c r="Y4620" s="61"/>
      <c r="AC4620"/>
    </row>
    <row r="4621" spans="2:29" x14ac:dyDescent="0.2">
      <c r="B4621" s="61" t="str">
        <f>INDEX(FlowMapping!$G$2:$G$875,MATCH(W4621&amp;D4621,FlowMapping!$E$2:$E$875,0))</f>
        <v>nitric acid</v>
      </c>
      <c r="C4621" s="61">
        <f>INDEX(FlowMapping!$H$2:$H$875,MATCH(W4621&amp;D4621,FlowMapping!$E$2:$E$875,0))</f>
        <v>7697372</v>
      </c>
      <c r="D4621" s="61" t="s">
        <v>1027</v>
      </c>
      <c r="E4621" s="61" t="str">
        <f>INDEX(FlowMapping!$J$2:$J$875,MATCH(W4621&amp;D4621,FlowMapping!$E$2:$E$875,0))</f>
        <v>unspecified</v>
      </c>
      <c r="F4621" s="61" t="str">
        <f>INDEX(FlowMapping!$M$2:$M$875,MATCH(W4621&amp;D4621,FlowMapping!$E$2:$E$875,0))</f>
        <v>878e2773-1894-46c9-8fff-e19ba327f680</v>
      </c>
      <c r="G4621" s="61" t="str">
        <f>INDEX(Activities!$B$2:$B$390,MATCH(H4621,Activities!$C$2:$C$390,0))</f>
        <v>Federal general government (nondefense)</v>
      </c>
      <c r="H4621" s="61" t="s">
        <v>855</v>
      </c>
      <c r="I4621" s="61" t="s">
        <v>997</v>
      </c>
      <c r="J4621" s="62">
        <v>1.3617515920124985E-13</v>
      </c>
      <c r="K4621" s="61" t="s">
        <v>2093</v>
      </c>
      <c r="L4621" s="61"/>
      <c r="M4621" s="61"/>
      <c r="N4621" s="61"/>
      <c r="O4621" s="61"/>
      <c r="P4621" s="61"/>
      <c r="Q4621" s="74">
        <v>3.3313508718933869</v>
      </c>
      <c r="R4621" s="61">
        <v>1</v>
      </c>
      <c r="S4621" s="61">
        <v>1</v>
      </c>
      <c r="T4621" s="61">
        <v>1</v>
      </c>
      <c r="U4621" s="61">
        <v>5</v>
      </c>
      <c r="V4621" s="61">
        <v>2013</v>
      </c>
      <c r="W4621" s="61" t="s">
        <v>65</v>
      </c>
      <c r="X4621" s="61" t="s">
        <v>572</v>
      </c>
      <c r="Y4621" s="61"/>
      <c r="AC4621"/>
    </row>
    <row r="4622" spans="2:29" x14ac:dyDescent="0.2">
      <c r="B4622" s="61" t="str">
        <f>INDEX(FlowMapping!$G$2:$G$875,MATCH(W4622&amp;D4622,FlowMapping!$E$2:$E$875,0))</f>
        <v>nickel</v>
      </c>
      <c r="C4622" s="61">
        <f>INDEX(FlowMapping!$H$2:$H$875,MATCH(W4622&amp;D4622,FlowMapping!$E$2:$E$875,0))</f>
        <v>7440020</v>
      </c>
      <c r="D4622" s="61" t="s">
        <v>1027</v>
      </c>
      <c r="E4622" s="61" t="str">
        <f>INDEX(FlowMapping!$J$2:$J$875,MATCH(W4622&amp;D4622,FlowMapping!$E$2:$E$875,0))</f>
        <v>unspecified</v>
      </c>
      <c r="F4622" s="61" t="str">
        <f>INDEX(FlowMapping!$M$2:$M$875,MATCH(W4622&amp;D4622,FlowMapping!$E$2:$E$875,0))</f>
        <v>63e7fe55-8549-11e0-9d78-0800200c9a66</v>
      </c>
      <c r="G4622" s="61" t="str">
        <f>INDEX(Activities!$B$2:$B$390,MATCH(H4622,Activities!$C$2:$C$390,0))</f>
        <v>Federal general government (nondefense)</v>
      </c>
      <c r="H4622" s="61" t="s">
        <v>855</v>
      </c>
      <c r="I4622" s="61" t="s">
        <v>997</v>
      </c>
      <c r="J4622" s="62">
        <v>5.8010617819732434E-14</v>
      </c>
      <c r="K4622" s="61" t="s">
        <v>2093</v>
      </c>
      <c r="L4622" s="61"/>
      <c r="M4622" s="61"/>
      <c r="N4622" s="61"/>
      <c r="O4622" s="61"/>
      <c r="P4622" s="61"/>
      <c r="Q4622" s="74">
        <v>3.9444471754144543</v>
      </c>
      <c r="R4622" s="61">
        <v>1</v>
      </c>
      <c r="S4622" s="61">
        <v>1</v>
      </c>
      <c r="T4622" s="61">
        <v>1</v>
      </c>
      <c r="U4622" s="61">
        <v>5</v>
      </c>
      <c r="V4622" s="61">
        <v>2013</v>
      </c>
      <c r="W4622" s="61" t="s">
        <v>15</v>
      </c>
      <c r="X4622" s="61" t="s">
        <v>572</v>
      </c>
      <c r="Y4622" s="61"/>
      <c r="AC4622"/>
    </row>
    <row r="4623" spans="2:29" x14ac:dyDescent="0.2">
      <c r="B4623" s="61" t="str">
        <f>INDEX(FlowMapping!$G$2:$G$875,MATCH(W4623&amp;D4623,FlowMapping!$E$2:$E$875,0))</f>
        <v>NITROGLYCERIN</v>
      </c>
      <c r="C4623" s="61">
        <f>INDEX(FlowMapping!$H$2:$H$875,MATCH(W4623&amp;D4623,FlowMapping!$E$2:$E$875,0))</f>
        <v>55630</v>
      </c>
      <c r="D4623" s="61" t="s">
        <v>1027</v>
      </c>
      <c r="E4623" s="61" t="str">
        <f>INDEX(FlowMapping!$J$2:$J$875,MATCH(W4623&amp;D4623,FlowMapping!$E$2:$E$875,0))</f>
        <v>unspecified</v>
      </c>
      <c r="F4623" s="61" t="str">
        <f>INDEX(FlowMapping!$M$2:$M$875,MATCH(W4623&amp;D4623,FlowMapping!$E$2:$E$875,0))</f>
        <v>4e74cb69-fd67-451f-b5a8-8a06660e8b96</v>
      </c>
      <c r="G4623" s="61" t="str">
        <f>INDEX(Activities!$B$2:$B$390,MATCH(H4623,Activities!$C$2:$C$390,0))</f>
        <v>Federal electric utilities</v>
      </c>
      <c r="H4623" s="61" t="s">
        <v>857</v>
      </c>
      <c r="I4623" s="61" t="s">
        <v>997</v>
      </c>
      <c r="J4623" s="62">
        <v>7.8785500107475108E-9</v>
      </c>
      <c r="K4623" s="61" t="s">
        <v>2093</v>
      </c>
      <c r="L4623" s="61"/>
      <c r="M4623" s="61"/>
      <c r="N4623" s="61"/>
      <c r="O4623" s="61"/>
      <c r="P4623" s="61"/>
      <c r="Q4623" s="74">
        <v>4.9888880918647143</v>
      </c>
      <c r="R4623" s="61">
        <v>1</v>
      </c>
      <c r="S4623" s="61">
        <v>1</v>
      </c>
      <c r="T4623" s="61">
        <v>1</v>
      </c>
      <c r="U4623" s="61">
        <v>5</v>
      </c>
      <c r="V4623" s="61">
        <v>2013</v>
      </c>
      <c r="W4623" s="61" t="s">
        <v>322</v>
      </c>
      <c r="X4623" s="61" t="s">
        <v>572</v>
      </c>
      <c r="Y4623" s="61"/>
      <c r="AC4623"/>
    </row>
    <row r="4624" spans="2:29" x14ac:dyDescent="0.2">
      <c r="B4624" s="61" t="str">
        <f>INDEX(FlowMapping!$G$2:$G$875,MATCH(W4624&amp;D4624,FlowMapping!$E$2:$E$875,0))</f>
        <v>7-OXABICYCLO[2,2,1]HEPTANE-2,3-DICARBOXYLIC ACID, DIPOTASSIUM SALT</v>
      </c>
      <c r="C4624" s="61">
        <f>INDEX(FlowMapping!$H$2:$H$875,MATCH(W4624&amp;D4624,FlowMapping!$E$2:$E$875,0))</f>
        <v>2164070</v>
      </c>
      <c r="D4624" s="61" t="s">
        <v>1027</v>
      </c>
      <c r="E4624" s="61" t="str">
        <f>INDEX(FlowMapping!$J$2:$J$875,MATCH(W4624&amp;D4624,FlowMapping!$E$2:$E$875,0))</f>
        <v>unspecified</v>
      </c>
      <c r="F4624" s="61" t="str">
        <f>INDEX(FlowMapping!$M$2:$M$875,MATCH(W4624&amp;D4624,FlowMapping!$E$2:$E$875,0))</f>
        <v>3535911e-74bc-47dd-91bc-6a7007de280e</v>
      </c>
      <c r="G4624" s="61" t="str">
        <f>INDEX(Activities!$B$2:$B$390,MATCH(H4624,Activities!$C$2:$C$390,0))</f>
        <v>Federal electric utilities</v>
      </c>
      <c r="H4624" s="61" t="s">
        <v>857</v>
      </c>
      <c r="I4624" s="61" t="s">
        <v>997</v>
      </c>
      <c r="J4624" s="62">
        <v>2.1808451746080162E-9</v>
      </c>
      <c r="K4624" s="61" t="s">
        <v>2093</v>
      </c>
      <c r="L4624" s="61"/>
      <c r="M4624" s="61"/>
      <c r="N4624" s="61"/>
      <c r="O4624" s="61"/>
      <c r="P4624" s="61"/>
      <c r="Q4624" s="74">
        <v>4.8972630521700502</v>
      </c>
      <c r="R4624" s="61">
        <v>1</v>
      </c>
      <c r="S4624" s="61">
        <v>1</v>
      </c>
      <c r="T4624" s="61">
        <v>1</v>
      </c>
      <c r="U4624" s="61">
        <v>5</v>
      </c>
      <c r="V4624" s="61">
        <v>2013</v>
      </c>
      <c r="W4624" s="61" t="s">
        <v>489</v>
      </c>
      <c r="X4624" s="61" t="s">
        <v>572</v>
      </c>
      <c r="Y4624" s="61"/>
      <c r="AC4624"/>
    </row>
    <row r="4625" spans="2:29" x14ac:dyDescent="0.2">
      <c r="B4625" s="61" t="str">
        <f>INDEX(FlowMapping!$G$2:$G$875,MATCH(W4625&amp;D4625,FlowMapping!$E$2:$E$875,0))</f>
        <v>ammonia</v>
      </c>
      <c r="C4625" s="61">
        <f>INDEX(FlowMapping!$H$2:$H$875,MATCH(W4625&amp;D4625,FlowMapping!$E$2:$E$875,0))</f>
        <v>7664417</v>
      </c>
      <c r="D4625" s="61" t="s">
        <v>1027</v>
      </c>
      <c r="E4625" s="61" t="str">
        <f>INDEX(FlowMapping!$J$2:$J$875,MATCH(W4625&amp;D4625,FlowMapping!$E$2:$E$875,0))</f>
        <v>unspecified</v>
      </c>
      <c r="F4625" s="61" t="str">
        <f>INDEX(FlowMapping!$M$2:$M$875,MATCH(W4625&amp;D4625,FlowMapping!$E$2:$E$875,0))</f>
        <v>63e78926-8549-11e0-9d78-0800200c9a66</v>
      </c>
      <c r="G4625" s="61" t="str">
        <f>INDEX(Activities!$B$2:$B$390,MATCH(H4625,Activities!$C$2:$C$390,0))</f>
        <v>Federal electric utilities</v>
      </c>
      <c r="H4625" s="61" t="s">
        <v>857</v>
      </c>
      <c r="I4625" s="61" t="s">
        <v>997</v>
      </c>
      <c r="J4625" s="62">
        <v>3.4718537714154651E-10</v>
      </c>
      <c r="K4625" s="61" t="s">
        <v>2093</v>
      </c>
      <c r="L4625" s="61"/>
      <c r="M4625" s="61"/>
      <c r="N4625" s="61"/>
      <c r="O4625" s="61"/>
      <c r="P4625" s="61"/>
      <c r="Q4625" s="74">
        <v>3.1531135141461539</v>
      </c>
      <c r="R4625" s="61">
        <v>1</v>
      </c>
      <c r="S4625" s="61">
        <v>1</v>
      </c>
      <c r="T4625" s="61">
        <v>1</v>
      </c>
      <c r="U4625" s="61">
        <v>5</v>
      </c>
      <c r="V4625" s="61">
        <v>2013</v>
      </c>
      <c r="W4625" s="61" t="s">
        <v>2</v>
      </c>
      <c r="X4625" s="61" t="s">
        <v>572</v>
      </c>
      <c r="Y4625" s="61"/>
      <c r="AC4625"/>
    </row>
    <row r="4626" spans="2:29" x14ac:dyDescent="0.2">
      <c r="B4626" s="61" t="str">
        <f>INDEX(FlowMapping!$G$2:$G$875,MATCH(W4626&amp;D4626,FlowMapping!$E$2:$E$875,0))</f>
        <v>copper</v>
      </c>
      <c r="C4626" s="61">
        <f>INDEX(FlowMapping!$H$2:$H$875,MATCH(W4626&amp;D4626,FlowMapping!$E$2:$E$875,0))</f>
        <v>7440508</v>
      </c>
      <c r="D4626" s="61" t="s">
        <v>1027</v>
      </c>
      <c r="E4626" s="61" t="str">
        <f>INDEX(FlowMapping!$J$2:$J$875,MATCH(W4626&amp;D4626,FlowMapping!$E$2:$E$875,0))</f>
        <v>unspecified</v>
      </c>
      <c r="F4626" s="61" t="str">
        <f>INDEX(FlowMapping!$M$2:$M$875,MATCH(W4626&amp;D4626,FlowMapping!$E$2:$E$875,0))</f>
        <v>2f100cfa-4feb-45e9-a43a-357128228889</v>
      </c>
      <c r="G4626" s="61" t="str">
        <f>INDEX(Activities!$B$2:$B$390,MATCH(H4626,Activities!$C$2:$C$390,0))</f>
        <v>Federal electric utilities</v>
      </c>
      <c r="H4626" s="61" t="s">
        <v>857</v>
      </c>
      <c r="I4626" s="61" t="s">
        <v>997</v>
      </c>
      <c r="J4626" s="62">
        <v>2.7760354751900627E-10</v>
      </c>
      <c r="K4626" s="61" t="s">
        <v>2093</v>
      </c>
      <c r="L4626" s="61"/>
      <c r="M4626" s="61"/>
      <c r="N4626" s="61"/>
      <c r="O4626" s="61"/>
      <c r="P4626" s="61"/>
      <c r="Q4626" s="74">
        <v>3.6565374211799746</v>
      </c>
      <c r="R4626" s="61">
        <v>1</v>
      </c>
      <c r="S4626" s="61">
        <v>1</v>
      </c>
      <c r="T4626" s="61">
        <v>1</v>
      </c>
      <c r="U4626" s="61">
        <v>5</v>
      </c>
      <c r="V4626" s="61">
        <v>2013</v>
      </c>
      <c r="W4626" s="61" t="s">
        <v>25</v>
      </c>
      <c r="X4626" s="61" t="s">
        <v>572</v>
      </c>
      <c r="Y4626" s="61"/>
      <c r="AC4626"/>
    </row>
    <row r="4627" spans="2:29" x14ac:dyDescent="0.2">
      <c r="B4627" s="61" t="str">
        <f>INDEX(FlowMapping!$G$2:$G$875,MATCH(W4627&amp;D4627,FlowMapping!$E$2:$E$875,0))</f>
        <v>ethylene glycol</v>
      </c>
      <c r="C4627" s="61">
        <f>INDEX(FlowMapping!$H$2:$H$875,MATCH(W4627&amp;D4627,FlowMapping!$E$2:$E$875,0))</f>
        <v>107211</v>
      </c>
      <c r="D4627" s="61" t="s">
        <v>1027</v>
      </c>
      <c r="E4627" s="61" t="str">
        <f>INDEX(FlowMapping!$J$2:$J$875,MATCH(W4627&amp;D4627,FlowMapping!$E$2:$E$875,0))</f>
        <v>unspecified</v>
      </c>
      <c r="F4627" s="61" t="str">
        <f>INDEX(FlowMapping!$M$2:$M$875,MATCH(W4627&amp;D4627,FlowMapping!$E$2:$E$875,0))</f>
        <v>8026e985-6019-4551-be66-4d2d81ff4687</v>
      </c>
      <c r="G4627" s="61" t="str">
        <f>INDEX(Activities!$B$2:$B$390,MATCH(H4627,Activities!$C$2:$C$390,0))</f>
        <v>Federal electric utilities</v>
      </c>
      <c r="H4627" s="61" t="s">
        <v>857</v>
      </c>
      <c r="I4627" s="61" t="s">
        <v>997</v>
      </c>
      <c r="J4627" s="62">
        <v>4.4256926740406206E-11</v>
      </c>
      <c r="K4627" s="61" t="s">
        <v>2093</v>
      </c>
      <c r="L4627" s="61"/>
      <c r="M4627" s="61"/>
      <c r="N4627" s="61"/>
      <c r="O4627" s="61"/>
      <c r="P4627" s="61"/>
      <c r="Q4627" s="74">
        <v>4.5188857415186359</v>
      </c>
      <c r="R4627" s="61">
        <v>1</v>
      </c>
      <c r="S4627" s="61">
        <v>1</v>
      </c>
      <c r="T4627" s="61">
        <v>1</v>
      </c>
      <c r="U4627" s="61">
        <v>5</v>
      </c>
      <c r="V4627" s="61">
        <v>2013</v>
      </c>
      <c r="W4627" s="61" t="s">
        <v>3</v>
      </c>
      <c r="X4627" s="61" t="s">
        <v>572</v>
      </c>
      <c r="Y4627" s="61"/>
      <c r="AC4627"/>
    </row>
    <row r="4628" spans="2:29" x14ac:dyDescent="0.2">
      <c r="B4628" s="61" t="str">
        <f>INDEX(FlowMapping!$G$2:$G$875,MATCH(W4628&amp;D4628,FlowMapping!$E$2:$E$875,0))</f>
        <v>manganese</v>
      </c>
      <c r="C4628" s="61">
        <f>INDEX(FlowMapping!$H$2:$H$875,MATCH(W4628&amp;D4628,FlowMapping!$E$2:$E$875,0))</f>
        <v>7439965</v>
      </c>
      <c r="D4628" s="61" t="s">
        <v>1027</v>
      </c>
      <c r="E4628" s="61" t="str">
        <f>INDEX(FlowMapping!$J$2:$J$875,MATCH(W4628&amp;D4628,FlowMapping!$E$2:$E$875,0))</f>
        <v>unspecified</v>
      </c>
      <c r="F4628" s="61" t="str">
        <f>INDEX(FlowMapping!$M$2:$M$875,MATCH(W4628&amp;D4628,FlowMapping!$E$2:$E$875,0))</f>
        <v>10cbd2f7-c41b-4bb4-b636-d8fc15cf0282</v>
      </c>
      <c r="G4628" s="61" t="str">
        <f>INDEX(Activities!$B$2:$B$390,MATCH(H4628,Activities!$C$2:$C$390,0))</f>
        <v>Federal electric utilities</v>
      </c>
      <c r="H4628" s="61" t="s">
        <v>857</v>
      </c>
      <c r="I4628" s="61" t="s">
        <v>997</v>
      </c>
      <c r="J4628" s="62">
        <v>2.6624354338811961E-11</v>
      </c>
      <c r="K4628" s="61" t="s">
        <v>2093</v>
      </c>
      <c r="L4628" s="61"/>
      <c r="M4628" s="61"/>
      <c r="N4628" s="61"/>
      <c r="O4628" s="61"/>
      <c r="P4628" s="61"/>
      <c r="Q4628" s="74">
        <v>3.875816041732731</v>
      </c>
      <c r="R4628" s="61">
        <v>1</v>
      </c>
      <c r="S4628" s="61">
        <v>1</v>
      </c>
      <c r="T4628" s="61">
        <v>1</v>
      </c>
      <c r="U4628" s="61">
        <v>5</v>
      </c>
      <c r="V4628" s="61">
        <v>2013</v>
      </c>
      <c r="W4628" s="61" t="s">
        <v>21</v>
      </c>
      <c r="X4628" s="61" t="s">
        <v>572</v>
      </c>
      <c r="Y4628" s="61"/>
      <c r="AC4628"/>
    </row>
    <row r="4629" spans="2:29" x14ac:dyDescent="0.2">
      <c r="B4629" s="61" t="str">
        <f>INDEX(FlowMapping!$G$2:$G$875,MATCH(W4629&amp;D4629,FlowMapping!$E$2:$E$875,0))</f>
        <v>chlorine</v>
      </c>
      <c r="C4629" s="61">
        <f>INDEX(FlowMapping!$H$2:$H$875,MATCH(W4629&amp;D4629,FlowMapping!$E$2:$E$875,0))</f>
        <v>7782505</v>
      </c>
      <c r="D4629" s="61" t="s">
        <v>1027</v>
      </c>
      <c r="E4629" s="61" t="str">
        <f>INDEX(FlowMapping!$J$2:$J$875,MATCH(W4629&amp;D4629,FlowMapping!$E$2:$E$875,0))</f>
        <v>unspecified</v>
      </c>
      <c r="F4629" s="61" t="str">
        <f>INDEX(FlowMapping!$M$2:$M$875,MATCH(W4629&amp;D4629,FlowMapping!$E$2:$E$875,0))</f>
        <v>e8641a14-fd07-4090-8daf-2cce2a557a81</v>
      </c>
      <c r="G4629" s="61" t="str">
        <f>INDEX(Activities!$B$2:$B$390,MATCH(H4629,Activities!$C$2:$C$390,0))</f>
        <v>Federal electric utilities</v>
      </c>
      <c r="H4629" s="61" t="s">
        <v>857</v>
      </c>
      <c r="I4629" s="61" t="s">
        <v>997</v>
      </c>
      <c r="J4629" s="62">
        <v>1.9609222924979977E-11</v>
      </c>
      <c r="K4629" s="61" t="s">
        <v>2093</v>
      </c>
      <c r="L4629" s="61"/>
      <c r="M4629" s="61"/>
      <c r="N4629" s="61"/>
      <c r="O4629" s="61"/>
      <c r="P4629" s="61"/>
      <c r="Q4629" s="74">
        <v>2.1460338185684305</v>
      </c>
      <c r="R4629" s="61">
        <v>1</v>
      </c>
      <c r="S4629" s="61">
        <v>1</v>
      </c>
      <c r="T4629" s="61">
        <v>1</v>
      </c>
      <c r="U4629" s="61">
        <v>5</v>
      </c>
      <c r="V4629" s="61">
        <v>2013</v>
      </c>
      <c r="W4629" s="61" t="s">
        <v>79</v>
      </c>
      <c r="X4629" s="61" t="s">
        <v>572</v>
      </c>
      <c r="Y4629" s="61"/>
      <c r="AC4629"/>
    </row>
    <row r="4630" spans="2:29" x14ac:dyDescent="0.2">
      <c r="B4630" s="61" t="str">
        <f>INDEX(FlowMapping!$G$2:$G$875,MATCH(W4630&amp;D4630,FlowMapping!$E$2:$E$875,0))</f>
        <v>lead</v>
      </c>
      <c r="C4630" s="61">
        <f>INDEX(FlowMapping!$H$2:$H$875,MATCH(W4630&amp;D4630,FlowMapping!$E$2:$E$875,0))</f>
        <v>7439921</v>
      </c>
      <c r="D4630" s="61" t="s">
        <v>1027</v>
      </c>
      <c r="E4630" s="61" t="str">
        <f>INDEX(FlowMapping!$J$2:$J$875,MATCH(W4630&amp;D4630,FlowMapping!$E$2:$E$875,0))</f>
        <v>unspecified</v>
      </c>
      <c r="F4630" s="61" t="str">
        <f>INDEX(FlowMapping!$M$2:$M$875,MATCH(W4630&amp;D4630,FlowMapping!$E$2:$E$875,0))</f>
        <v>31c4d160-b21e-41b3-b9c1-3d7a72377653</v>
      </c>
      <c r="G4630" s="61" t="str">
        <f>INDEX(Activities!$B$2:$B$390,MATCH(H4630,Activities!$C$2:$C$390,0))</f>
        <v>Federal electric utilities</v>
      </c>
      <c r="H4630" s="61" t="s">
        <v>857</v>
      </c>
      <c r="I4630" s="61" t="s">
        <v>997</v>
      </c>
      <c r="J4630" s="62">
        <v>1.9199253990688691E-11</v>
      </c>
      <c r="K4630" s="61" t="s">
        <v>2093</v>
      </c>
      <c r="L4630" s="61"/>
      <c r="M4630" s="61"/>
      <c r="N4630" s="61"/>
      <c r="O4630" s="61"/>
      <c r="P4630" s="61"/>
      <c r="Q4630" s="74">
        <v>3.2630030039016864</v>
      </c>
      <c r="R4630" s="61">
        <v>1</v>
      </c>
      <c r="S4630" s="61">
        <v>1</v>
      </c>
      <c r="T4630" s="61">
        <v>1</v>
      </c>
      <c r="U4630" s="61">
        <v>5</v>
      </c>
      <c r="V4630" s="61">
        <v>2013</v>
      </c>
      <c r="W4630" s="61" t="s">
        <v>16</v>
      </c>
      <c r="X4630" s="61" t="s">
        <v>572</v>
      </c>
      <c r="Y4630" s="61"/>
      <c r="AC4630"/>
    </row>
    <row r="4631" spans="2:29" x14ac:dyDescent="0.2">
      <c r="B4631" s="61" t="str">
        <f>INDEX(FlowMapping!$G$2:$G$875,MATCH(W4631&amp;D4631,FlowMapping!$E$2:$E$875,0))</f>
        <v>chromium</v>
      </c>
      <c r="C4631" s="61">
        <f>INDEX(FlowMapping!$H$2:$H$875,MATCH(W4631&amp;D4631,FlowMapping!$E$2:$E$875,0))</f>
        <v>7440473</v>
      </c>
      <c r="D4631" s="61" t="s">
        <v>1027</v>
      </c>
      <c r="E4631" s="61" t="str">
        <f>INDEX(FlowMapping!$J$2:$J$875,MATCH(W4631&amp;D4631,FlowMapping!$E$2:$E$875,0))</f>
        <v>unspecified</v>
      </c>
      <c r="F4631" s="61" t="str">
        <f>INDEX(FlowMapping!$M$2:$M$875,MATCH(W4631&amp;D4631,FlowMapping!$E$2:$E$875,0))</f>
        <v>63e7b036-8549-11e0-9d78-0800200c9a66</v>
      </c>
      <c r="G4631" s="61" t="str">
        <f>INDEX(Activities!$B$2:$B$390,MATCH(H4631,Activities!$C$2:$C$390,0))</f>
        <v>Federal electric utilities</v>
      </c>
      <c r="H4631" s="61" t="s">
        <v>857</v>
      </c>
      <c r="I4631" s="61" t="s">
        <v>997</v>
      </c>
      <c r="J4631" s="62">
        <v>2.1277096274876886E-12</v>
      </c>
      <c r="K4631" s="61" t="s">
        <v>2093</v>
      </c>
      <c r="L4631" s="61"/>
      <c r="M4631" s="61"/>
      <c r="N4631" s="61"/>
      <c r="O4631" s="61"/>
      <c r="P4631" s="61"/>
      <c r="Q4631" s="74">
        <v>4.1265483800781633</v>
      </c>
      <c r="R4631" s="61">
        <v>1</v>
      </c>
      <c r="S4631" s="61">
        <v>1</v>
      </c>
      <c r="T4631" s="61">
        <v>1</v>
      </c>
      <c r="U4631" s="61">
        <v>5</v>
      </c>
      <c r="V4631" s="61">
        <v>2013</v>
      </c>
      <c r="W4631" s="61" t="s">
        <v>13</v>
      </c>
      <c r="X4631" s="61" t="s">
        <v>572</v>
      </c>
      <c r="Y4631" s="61"/>
      <c r="AC4631"/>
    </row>
    <row r="4632" spans="2:29" x14ac:dyDescent="0.2">
      <c r="B4632" s="61" t="str">
        <f>INDEX(FlowMapping!$G$2:$G$875,MATCH(W4632&amp;D4632,FlowMapping!$E$2:$E$875,0))</f>
        <v>phenol</v>
      </c>
      <c r="C4632" s="61">
        <f>INDEX(FlowMapping!$H$2:$H$875,MATCH(W4632&amp;D4632,FlowMapping!$E$2:$E$875,0))</f>
        <v>108952</v>
      </c>
      <c r="D4632" s="61" t="s">
        <v>1027</v>
      </c>
      <c r="E4632" s="61" t="str">
        <f>INDEX(FlowMapping!$J$2:$J$875,MATCH(W4632&amp;D4632,FlowMapping!$E$2:$E$875,0))</f>
        <v>unspecified</v>
      </c>
      <c r="F4632" s="61" t="str">
        <f>INDEX(FlowMapping!$M$2:$M$875,MATCH(W4632&amp;D4632,FlowMapping!$E$2:$E$875,0))</f>
        <v>39153cb9-a8fe-4fc8-beef-1bf1edceb8e7</v>
      </c>
      <c r="G4632" s="61" t="str">
        <f>INDEX(Activities!$B$2:$B$390,MATCH(H4632,Activities!$C$2:$C$390,0))</f>
        <v>Federal electric utilities</v>
      </c>
      <c r="H4632" s="61" t="s">
        <v>857</v>
      </c>
      <c r="I4632" s="61" t="s">
        <v>997</v>
      </c>
      <c r="J4632" s="62">
        <v>1.6341019104149981E-12</v>
      </c>
      <c r="K4632" s="61" t="s">
        <v>2093</v>
      </c>
      <c r="L4632" s="61"/>
      <c r="M4632" s="61"/>
      <c r="N4632" s="61"/>
      <c r="O4632" s="61"/>
      <c r="P4632" s="61"/>
      <c r="Q4632" s="74">
        <v>3.2328526649172535</v>
      </c>
      <c r="R4632" s="61">
        <v>1</v>
      </c>
      <c r="S4632" s="61">
        <v>1</v>
      </c>
      <c r="T4632" s="61">
        <v>1</v>
      </c>
      <c r="U4632" s="61">
        <v>5</v>
      </c>
      <c r="V4632" s="61">
        <v>2013</v>
      </c>
      <c r="W4632" s="61" t="s">
        <v>42</v>
      </c>
      <c r="X4632" s="61" t="s">
        <v>572</v>
      </c>
      <c r="Y4632" s="61"/>
      <c r="AC4632"/>
    </row>
    <row r="4633" spans="2:29" x14ac:dyDescent="0.2">
      <c r="B4633" s="61" t="str">
        <f>INDEX(FlowMapping!$G$2:$G$875,MATCH(W4633&amp;D4633,FlowMapping!$E$2:$E$875,0))</f>
        <v>2-NITROPROPANE</v>
      </c>
      <c r="C4633" s="61">
        <f>INDEX(FlowMapping!$H$2:$H$875,MATCH(W4633&amp;D4633,FlowMapping!$E$2:$E$875,0))</f>
        <v>79469</v>
      </c>
      <c r="D4633" s="61" t="s">
        <v>1027</v>
      </c>
      <c r="E4633" s="61" t="str">
        <f>INDEX(FlowMapping!$J$2:$J$875,MATCH(W4633&amp;D4633,FlowMapping!$E$2:$E$875,0))</f>
        <v>unspecified</v>
      </c>
      <c r="F4633" s="61" t="str">
        <f>INDEX(FlowMapping!$M$2:$M$875,MATCH(W4633&amp;D4633,FlowMapping!$E$2:$E$875,0))</f>
        <v>387a90e8-952b-4066-b06b-81bc504f3cba</v>
      </c>
      <c r="G4633" s="61" t="str">
        <f>INDEX(Activities!$B$2:$B$390,MATCH(H4633,Activities!$C$2:$C$390,0))</f>
        <v>Federal electric utilities</v>
      </c>
      <c r="H4633" s="61" t="s">
        <v>857</v>
      </c>
      <c r="I4633" s="61" t="s">
        <v>997</v>
      </c>
      <c r="J4633" s="62">
        <v>6.8087579600624914E-13</v>
      </c>
      <c r="K4633" s="61" t="s">
        <v>2093</v>
      </c>
      <c r="L4633" s="61"/>
      <c r="M4633" s="61"/>
      <c r="N4633" s="61"/>
      <c r="O4633" s="61"/>
      <c r="P4633" s="61"/>
      <c r="Q4633" s="74">
        <v>4.9987895757546701</v>
      </c>
      <c r="R4633" s="61">
        <v>1</v>
      </c>
      <c r="S4633" s="61">
        <v>1</v>
      </c>
      <c r="T4633" s="61">
        <v>1</v>
      </c>
      <c r="U4633" s="61">
        <v>5</v>
      </c>
      <c r="V4633" s="61">
        <v>2013</v>
      </c>
      <c r="W4633" s="61" t="s">
        <v>389</v>
      </c>
      <c r="X4633" s="61" t="s">
        <v>572</v>
      </c>
      <c r="Y4633" s="61"/>
      <c r="AC4633"/>
    </row>
    <row r="4634" spans="2:29" x14ac:dyDescent="0.2">
      <c r="B4634" s="61" t="str">
        <f>INDEX(FlowMapping!$G$2:$G$875,MATCH(W4634&amp;D4634,FlowMapping!$E$2:$E$875,0))</f>
        <v>barium</v>
      </c>
      <c r="C4634" s="61">
        <f>INDEX(FlowMapping!$H$2:$H$875,MATCH(W4634&amp;D4634,FlowMapping!$E$2:$E$875,0))</f>
        <v>7440393</v>
      </c>
      <c r="D4634" s="61" t="s">
        <v>1027</v>
      </c>
      <c r="E4634" s="61" t="str">
        <f>INDEX(FlowMapping!$J$2:$J$875,MATCH(W4634&amp;D4634,FlowMapping!$E$2:$E$875,0))</f>
        <v>unspecified</v>
      </c>
      <c r="F4634" s="61" t="str">
        <f>INDEX(FlowMapping!$M$2:$M$875,MATCH(W4634&amp;D4634,FlowMapping!$E$2:$E$875,0))</f>
        <v>0e1c17ae-8144-4714-a7cd-786a5480f423</v>
      </c>
      <c r="G4634" s="61" t="str">
        <f>INDEX(Activities!$B$2:$B$390,MATCH(H4634,Activities!$C$2:$C$390,0))</f>
        <v>Federal electric utilities</v>
      </c>
      <c r="H4634" s="61" t="s">
        <v>857</v>
      </c>
      <c r="I4634" s="61" t="s">
        <v>997</v>
      </c>
      <c r="J4634" s="62">
        <v>3.4135027156977304E-13</v>
      </c>
      <c r="K4634" s="61" t="s">
        <v>2093</v>
      </c>
      <c r="L4634" s="61"/>
      <c r="M4634" s="61"/>
      <c r="N4634" s="61"/>
      <c r="O4634" s="61"/>
      <c r="P4634" s="61"/>
      <c r="Q4634" s="74">
        <v>4.3188528818721128</v>
      </c>
      <c r="R4634" s="61">
        <v>1</v>
      </c>
      <c r="S4634" s="61">
        <v>1</v>
      </c>
      <c r="T4634" s="61">
        <v>1</v>
      </c>
      <c r="U4634" s="61">
        <v>5</v>
      </c>
      <c r="V4634" s="61">
        <v>2013</v>
      </c>
      <c r="W4634" s="61" t="s">
        <v>108</v>
      </c>
      <c r="X4634" s="61" t="s">
        <v>572</v>
      </c>
      <c r="Y4634" s="61"/>
      <c r="AC4634"/>
    </row>
    <row r="4635" spans="2:29" x14ac:dyDescent="0.2">
      <c r="B4635" s="61" t="str">
        <f>INDEX(FlowMapping!$G$2:$G$875,MATCH(W4635&amp;D4635,FlowMapping!$E$2:$E$875,0))</f>
        <v>Toluene, 2,4-dinitro-</v>
      </c>
      <c r="C4635" s="61">
        <f>INDEX(FlowMapping!$H$2:$H$875,MATCH(W4635&amp;D4635,FlowMapping!$E$2:$E$875,0))</f>
        <v>121142</v>
      </c>
      <c r="D4635" s="61" t="s">
        <v>1027</v>
      </c>
      <c r="E4635" s="61" t="str">
        <f>INDEX(FlowMapping!$J$2:$J$875,MATCH(W4635&amp;D4635,FlowMapping!$E$2:$E$875,0))</f>
        <v>unspecified</v>
      </c>
      <c r="F4635" s="61" t="str">
        <f>INDEX(FlowMapping!$M$2:$M$875,MATCH(W4635&amp;D4635,FlowMapping!$E$2:$E$875,0))</f>
        <v>eaf5690e-419a-40b6-a051-e47f753b4568</v>
      </c>
      <c r="G4635" s="61" t="str">
        <f>INDEX(Activities!$B$2:$B$390,MATCH(H4635,Activities!$C$2:$C$390,0))</f>
        <v>Federal electric utilities</v>
      </c>
      <c r="H4635" s="61" t="s">
        <v>857</v>
      </c>
      <c r="I4635" s="61" t="s">
        <v>997</v>
      </c>
      <c r="J4635" s="62">
        <v>2.7235031840249971E-13</v>
      </c>
      <c r="K4635" s="61" t="s">
        <v>2093</v>
      </c>
      <c r="L4635" s="61"/>
      <c r="M4635" s="61"/>
      <c r="N4635" s="61"/>
      <c r="O4635" s="61"/>
      <c r="P4635" s="61"/>
      <c r="Q4635" s="74">
        <v>4.9920383609867729</v>
      </c>
      <c r="R4635" s="61">
        <v>1</v>
      </c>
      <c r="S4635" s="61">
        <v>1</v>
      </c>
      <c r="T4635" s="61">
        <v>1</v>
      </c>
      <c r="U4635" s="61">
        <v>5</v>
      </c>
      <c r="V4635" s="61">
        <v>2013</v>
      </c>
      <c r="W4635" s="61" t="s">
        <v>310</v>
      </c>
      <c r="X4635" s="61" t="s">
        <v>572</v>
      </c>
      <c r="Y4635" s="61"/>
      <c r="AC4635"/>
    </row>
    <row r="4636" spans="2:29" x14ac:dyDescent="0.2">
      <c r="B4636" s="61" t="str">
        <f>INDEX(FlowMapping!$G$2:$G$875,MATCH(W4636&amp;D4636,FlowMapping!$E$2:$E$875,0))</f>
        <v>nitric acid</v>
      </c>
      <c r="C4636" s="61">
        <f>INDEX(FlowMapping!$H$2:$H$875,MATCH(W4636&amp;D4636,FlowMapping!$E$2:$E$875,0))</f>
        <v>7697372</v>
      </c>
      <c r="D4636" s="61" t="s">
        <v>1027</v>
      </c>
      <c r="E4636" s="61" t="str">
        <f>INDEX(FlowMapping!$J$2:$J$875,MATCH(W4636&amp;D4636,FlowMapping!$E$2:$E$875,0))</f>
        <v>unspecified</v>
      </c>
      <c r="F4636" s="61" t="str">
        <f>INDEX(FlowMapping!$M$2:$M$875,MATCH(W4636&amp;D4636,FlowMapping!$E$2:$E$875,0))</f>
        <v>878e2773-1894-46c9-8fff-e19ba327f680</v>
      </c>
      <c r="G4636" s="61" t="str">
        <f>INDEX(Activities!$B$2:$B$390,MATCH(H4636,Activities!$C$2:$C$390,0))</f>
        <v>Federal electric utilities</v>
      </c>
      <c r="H4636" s="61" t="s">
        <v>857</v>
      </c>
      <c r="I4636" s="61" t="s">
        <v>997</v>
      </c>
      <c r="J4636" s="62">
        <v>1.3617515920124985E-13</v>
      </c>
      <c r="K4636" s="61" t="s">
        <v>2093</v>
      </c>
      <c r="L4636" s="61"/>
      <c r="M4636" s="61"/>
      <c r="N4636" s="61"/>
      <c r="O4636" s="61"/>
      <c r="P4636" s="61"/>
      <c r="Q4636" s="74">
        <v>3.3313508718933869</v>
      </c>
      <c r="R4636" s="61">
        <v>1</v>
      </c>
      <c r="S4636" s="61">
        <v>1</v>
      </c>
      <c r="T4636" s="61">
        <v>1</v>
      </c>
      <c r="U4636" s="61">
        <v>5</v>
      </c>
      <c r="V4636" s="61">
        <v>2013</v>
      </c>
      <c r="W4636" s="61" t="s">
        <v>65</v>
      </c>
      <c r="X4636" s="61" t="s">
        <v>572</v>
      </c>
      <c r="Y4636" s="61"/>
      <c r="AC4636"/>
    </row>
    <row r="4637" spans="2:29" x14ac:dyDescent="0.2">
      <c r="B4637" s="61" t="str">
        <f>INDEX(FlowMapping!$G$2:$G$875,MATCH(W4637&amp;D4637,FlowMapping!$E$2:$E$875,0))</f>
        <v>nickel</v>
      </c>
      <c r="C4637" s="61">
        <f>INDEX(FlowMapping!$H$2:$H$875,MATCH(W4637&amp;D4637,FlowMapping!$E$2:$E$875,0))</f>
        <v>7440020</v>
      </c>
      <c r="D4637" s="61" t="s">
        <v>1027</v>
      </c>
      <c r="E4637" s="61" t="str">
        <f>INDEX(FlowMapping!$J$2:$J$875,MATCH(W4637&amp;D4637,FlowMapping!$E$2:$E$875,0))</f>
        <v>unspecified</v>
      </c>
      <c r="F4637" s="61" t="str">
        <f>INDEX(FlowMapping!$M$2:$M$875,MATCH(W4637&amp;D4637,FlowMapping!$E$2:$E$875,0))</f>
        <v>63e7fe55-8549-11e0-9d78-0800200c9a66</v>
      </c>
      <c r="G4637" s="61" t="str">
        <f>INDEX(Activities!$B$2:$B$390,MATCH(H4637,Activities!$C$2:$C$390,0))</f>
        <v>Federal electric utilities</v>
      </c>
      <c r="H4637" s="61" t="s">
        <v>857</v>
      </c>
      <c r="I4637" s="61" t="s">
        <v>997</v>
      </c>
      <c r="J4637" s="62">
        <v>5.8010617819732434E-14</v>
      </c>
      <c r="K4637" s="61" t="s">
        <v>2093</v>
      </c>
      <c r="L4637" s="61"/>
      <c r="M4637" s="61"/>
      <c r="N4637" s="61"/>
      <c r="O4637" s="61"/>
      <c r="P4637" s="61"/>
      <c r="Q4637" s="74">
        <v>3.9444471754144543</v>
      </c>
      <c r="R4637" s="61">
        <v>1</v>
      </c>
      <c r="S4637" s="61">
        <v>1</v>
      </c>
      <c r="T4637" s="61">
        <v>1</v>
      </c>
      <c r="U4637" s="61">
        <v>5</v>
      </c>
      <c r="V4637" s="61">
        <v>2013</v>
      </c>
      <c r="W4637" s="61" t="s">
        <v>15</v>
      </c>
      <c r="X4637" s="61" t="s">
        <v>572</v>
      </c>
      <c r="Y4637" s="61"/>
      <c r="AC4637"/>
    </row>
    <row r="4638" spans="2:29" x14ac:dyDescent="0.2">
      <c r="B4638" s="61" t="str">
        <f>INDEX(FlowMapping!$G$2:$G$875,MATCH(W4638&amp;D4638,FlowMapping!$E$2:$E$875,0))</f>
        <v>NITROGLYCERIN</v>
      </c>
      <c r="C4638" s="61">
        <f>INDEX(FlowMapping!$H$2:$H$875,MATCH(W4638&amp;D4638,FlowMapping!$E$2:$E$875,0))</f>
        <v>55630</v>
      </c>
      <c r="D4638" s="61" t="s">
        <v>1027</v>
      </c>
      <c r="E4638" s="61" t="str">
        <f>INDEX(FlowMapping!$J$2:$J$875,MATCH(W4638&amp;D4638,FlowMapping!$E$2:$E$875,0))</f>
        <v>unspecified</v>
      </c>
      <c r="F4638" s="61" t="str">
        <f>INDEX(FlowMapping!$M$2:$M$875,MATCH(W4638&amp;D4638,FlowMapping!$E$2:$E$875,0))</f>
        <v>4e74cb69-fd67-451f-b5a8-8a06660e8b96</v>
      </c>
      <c r="G4638" s="61" t="str">
        <f>INDEX(Activities!$B$2:$B$390,MATCH(H4638,Activities!$C$2:$C$390,0))</f>
        <v>Other federal government enterprises</v>
      </c>
      <c r="H4638" s="61" t="s">
        <v>858</v>
      </c>
      <c r="I4638" s="61" t="s">
        <v>997</v>
      </c>
      <c r="J4638" s="62">
        <v>7.8785500107475108E-9</v>
      </c>
      <c r="K4638" s="61" t="s">
        <v>2093</v>
      </c>
      <c r="L4638" s="61"/>
      <c r="M4638" s="61"/>
      <c r="N4638" s="61"/>
      <c r="O4638" s="61"/>
      <c r="P4638" s="61"/>
      <c r="Q4638" s="74">
        <v>4.9888880918647143</v>
      </c>
      <c r="R4638" s="61">
        <v>1</v>
      </c>
      <c r="S4638" s="61">
        <v>1</v>
      </c>
      <c r="T4638" s="61">
        <v>1</v>
      </c>
      <c r="U4638" s="61">
        <v>5</v>
      </c>
      <c r="V4638" s="61">
        <v>2013</v>
      </c>
      <c r="W4638" s="61" t="s">
        <v>322</v>
      </c>
      <c r="X4638" s="61" t="s">
        <v>572</v>
      </c>
      <c r="Y4638" s="61"/>
      <c r="AC4638"/>
    </row>
    <row r="4639" spans="2:29" x14ac:dyDescent="0.2">
      <c r="B4639" s="61" t="str">
        <f>INDEX(FlowMapping!$G$2:$G$875,MATCH(W4639&amp;D4639,FlowMapping!$E$2:$E$875,0))</f>
        <v>7-OXABICYCLO[2,2,1]HEPTANE-2,3-DICARBOXYLIC ACID, DIPOTASSIUM SALT</v>
      </c>
      <c r="C4639" s="61">
        <f>INDEX(FlowMapping!$H$2:$H$875,MATCH(W4639&amp;D4639,FlowMapping!$E$2:$E$875,0))</f>
        <v>2164070</v>
      </c>
      <c r="D4639" s="61" t="s">
        <v>1027</v>
      </c>
      <c r="E4639" s="61" t="str">
        <f>INDEX(FlowMapping!$J$2:$J$875,MATCH(W4639&amp;D4639,FlowMapping!$E$2:$E$875,0))</f>
        <v>unspecified</v>
      </c>
      <c r="F4639" s="61" t="str">
        <f>INDEX(FlowMapping!$M$2:$M$875,MATCH(W4639&amp;D4639,FlowMapping!$E$2:$E$875,0))</f>
        <v>3535911e-74bc-47dd-91bc-6a7007de280e</v>
      </c>
      <c r="G4639" s="61" t="str">
        <f>INDEX(Activities!$B$2:$B$390,MATCH(H4639,Activities!$C$2:$C$390,0))</f>
        <v>Other federal government enterprises</v>
      </c>
      <c r="H4639" s="61" t="s">
        <v>858</v>
      </c>
      <c r="I4639" s="61" t="s">
        <v>997</v>
      </c>
      <c r="J4639" s="62">
        <v>2.1808451746080162E-9</v>
      </c>
      <c r="K4639" s="61" t="s">
        <v>2093</v>
      </c>
      <c r="L4639" s="61"/>
      <c r="M4639" s="61"/>
      <c r="N4639" s="61"/>
      <c r="O4639" s="61"/>
      <c r="P4639" s="61"/>
      <c r="Q4639" s="74">
        <v>4.8972630521700502</v>
      </c>
      <c r="R4639" s="61">
        <v>1</v>
      </c>
      <c r="S4639" s="61">
        <v>1</v>
      </c>
      <c r="T4639" s="61">
        <v>1</v>
      </c>
      <c r="U4639" s="61">
        <v>5</v>
      </c>
      <c r="V4639" s="61">
        <v>2013</v>
      </c>
      <c r="W4639" s="61" t="s">
        <v>489</v>
      </c>
      <c r="X4639" s="61" t="s">
        <v>572</v>
      </c>
      <c r="Y4639" s="61"/>
      <c r="AC4639"/>
    </row>
    <row r="4640" spans="2:29" x14ac:dyDescent="0.2">
      <c r="B4640" s="61" t="str">
        <f>INDEX(FlowMapping!$G$2:$G$875,MATCH(W4640&amp;D4640,FlowMapping!$E$2:$E$875,0))</f>
        <v>ammonia</v>
      </c>
      <c r="C4640" s="61">
        <f>INDEX(FlowMapping!$H$2:$H$875,MATCH(W4640&amp;D4640,FlowMapping!$E$2:$E$875,0))</f>
        <v>7664417</v>
      </c>
      <c r="D4640" s="61" t="s">
        <v>1027</v>
      </c>
      <c r="E4640" s="61" t="str">
        <f>INDEX(FlowMapping!$J$2:$J$875,MATCH(W4640&amp;D4640,FlowMapping!$E$2:$E$875,0))</f>
        <v>unspecified</v>
      </c>
      <c r="F4640" s="61" t="str">
        <f>INDEX(FlowMapping!$M$2:$M$875,MATCH(W4640&amp;D4640,FlowMapping!$E$2:$E$875,0))</f>
        <v>63e78926-8549-11e0-9d78-0800200c9a66</v>
      </c>
      <c r="G4640" s="61" t="str">
        <f>INDEX(Activities!$B$2:$B$390,MATCH(H4640,Activities!$C$2:$C$390,0))</f>
        <v>Other federal government enterprises</v>
      </c>
      <c r="H4640" s="61" t="s">
        <v>858</v>
      </c>
      <c r="I4640" s="61" t="s">
        <v>997</v>
      </c>
      <c r="J4640" s="62">
        <v>3.4718537714154651E-10</v>
      </c>
      <c r="K4640" s="61" t="s">
        <v>2093</v>
      </c>
      <c r="L4640" s="61"/>
      <c r="M4640" s="61"/>
      <c r="N4640" s="61"/>
      <c r="O4640" s="61"/>
      <c r="P4640" s="61"/>
      <c r="Q4640" s="74">
        <v>3.1531135141461539</v>
      </c>
      <c r="R4640" s="61">
        <v>1</v>
      </c>
      <c r="S4640" s="61">
        <v>1</v>
      </c>
      <c r="T4640" s="61">
        <v>1</v>
      </c>
      <c r="U4640" s="61">
        <v>5</v>
      </c>
      <c r="V4640" s="61">
        <v>2013</v>
      </c>
      <c r="W4640" s="61" t="s">
        <v>2</v>
      </c>
      <c r="X4640" s="61" t="s">
        <v>572</v>
      </c>
      <c r="Y4640" s="61"/>
      <c r="AC4640"/>
    </row>
    <row r="4641" spans="2:29" x14ac:dyDescent="0.2">
      <c r="B4641" s="61" t="str">
        <f>INDEX(FlowMapping!$G$2:$G$875,MATCH(W4641&amp;D4641,FlowMapping!$E$2:$E$875,0))</f>
        <v>copper</v>
      </c>
      <c r="C4641" s="61">
        <f>INDEX(FlowMapping!$H$2:$H$875,MATCH(W4641&amp;D4641,FlowMapping!$E$2:$E$875,0))</f>
        <v>7440508</v>
      </c>
      <c r="D4641" s="61" t="s">
        <v>1027</v>
      </c>
      <c r="E4641" s="61" t="str">
        <f>INDEX(FlowMapping!$J$2:$J$875,MATCH(W4641&amp;D4641,FlowMapping!$E$2:$E$875,0))</f>
        <v>unspecified</v>
      </c>
      <c r="F4641" s="61" t="str">
        <f>INDEX(FlowMapping!$M$2:$M$875,MATCH(W4641&amp;D4641,FlowMapping!$E$2:$E$875,0))</f>
        <v>2f100cfa-4feb-45e9-a43a-357128228889</v>
      </c>
      <c r="G4641" s="61" t="str">
        <f>INDEX(Activities!$B$2:$B$390,MATCH(H4641,Activities!$C$2:$C$390,0))</f>
        <v>Other federal government enterprises</v>
      </c>
      <c r="H4641" s="61" t="s">
        <v>858</v>
      </c>
      <c r="I4641" s="61" t="s">
        <v>997</v>
      </c>
      <c r="J4641" s="62">
        <v>2.7760354751900627E-10</v>
      </c>
      <c r="K4641" s="61" t="s">
        <v>2093</v>
      </c>
      <c r="L4641" s="61"/>
      <c r="M4641" s="61"/>
      <c r="N4641" s="61"/>
      <c r="O4641" s="61"/>
      <c r="P4641" s="61"/>
      <c r="Q4641" s="74">
        <v>3.6565374211799746</v>
      </c>
      <c r="R4641" s="61">
        <v>1</v>
      </c>
      <c r="S4641" s="61">
        <v>1</v>
      </c>
      <c r="T4641" s="61">
        <v>1</v>
      </c>
      <c r="U4641" s="61">
        <v>5</v>
      </c>
      <c r="V4641" s="61">
        <v>2013</v>
      </c>
      <c r="W4641" s="61" t="s">
        <v>25</v>
      </c>
      <c r="X4641" s="61" t="s">
        <v>572</v>
      </c>
      <c r="Y4641" s="61"/>
      <c r="AC4641"/>
    </row>
    <row r="4642" spans="2:29" x14ac:dyDescent="0.2">
      <c r="B4642" s="61" t="str">
        <f>INDEX(FlowMapping!$G$2:$G$875,MATCH(W4642&amp;D4642,FlowMapping!$E$2:$E$875,0))</f>
        <v>ethylene glycol</v>
      </c>
      <c r="C4642" s="61">
        <f>INDEX(FlowMapping!$H$2:$H$875,MATCH(W4642&amp;D4642,FlowMapping!$E$2:$E$875,0))</f>
        <v>107211</v>
      </c>
      <c r="D4642" s="61" t="s">
        <v>1027</v>
      </c>
      <c r="E4642" s="61" t="str">
        <f>INDEX(FlowMapping!$J$2:$J$875,MATCH(W4642&amp;D4642,FlowMapping!$E$2:$E$875,0))</f>
        <v>unspecified</v>
      </c>
      <c r="F4642" s="61" t="str">
        <f>INDEX(FlowMapping!$M$2:$M$875,MATCH(W4642&amp;D4642,FlowMapping!$E$2:$E$875,0))</f>
        <v>8026e985-6019-4551-be66-4d2d81ff4687</v>
      </c>
      <c r="G4642" s="61" t="str">
        <f>INDEX(Activities!$B$2:$B$390,MATCH(H4642,Activities!$C$2:$C$390,0))</f>
        <v>Other federal government enterprises</v>
      </c>
      <c r="H4642" s="61" t="s">
        <v>858</v>
      </c>
      <c r="I4642" s="61" t="s">
        <v>997</v>
      </c>
      <c r="J4642" s="62">
        <v>4.42569267404062E-11</v>
      </c>
      <c r="K4642" s="61" t="s">
        <v>2093</v>
      </c>
      <c r="L4642" s="61"/>
      <c r="M4642" s="61"/>
      <c r="N4642" s="61"/>
      <c r="O4642" s="61"/>
      <c r="P4642" s="61"/>
      <c r="Q4642" s="74">
        <v>4.5188857415186359</v>
      </c>
      <c r="R4642" s="61">
        <v>1</v>
      </c>
      <c r="S4642" s="61">
        <v>1</v>
      </c>
      <c r="T4642" s="61">
        <v>1</v>
      </c>
      <c r="U4642" s="61">
        <v>5</v>
      </c>
      <c r="V4642" s="61">
        <v>2013</v>
      </c>
      <c r="W4642" s="61" t="s">
        <v>3</v>
      </c>
      <c r="X4642" s="61" t="s">
        <v>572</v>
      </c>
      <c r="Y4642" s="61"/>
      <c r="AC4642"/>
    </row>
    <row r="4643" spans="2:29" x14ac:dyDescent="0.2">
      <c r="B4643" s="61" t="str">
        <f>INDEX(FlowMapping!$G$2:$G$875,MATCH(W4643&amp;D4643,FlowMapping!$E$2:$E$875,0))</f>
        <v>manganese</v>
      </c>
      <c r="C4643" s="61">
        <f>INDEX(FlowMapping!$H$2:$H$875,MATCH(W4643&amp;D4643,FlowMapping!$E$2:$E$875,0))</f>
        <v>7439965</v>
      </c>
      <c r="D4643" s="61" t="s">
        <v>1027</v>
      </c>
      <c r="E4643" s="61" t="str">
        <f>INDEX(FlowMapping!$J$2:$J$875,MATCH(W4643&amp;D4643,FlowMapping!$E$2:$E$875,0))</f>
        <v>unspecified</v>
      </c>
      <c r="F4643" s="61" t="str">
        <f>INDEX(FlowMapping!$M$2:$M$875,MATCH(W4643&amp;D4643,FlowMapping!$E$2:$E$875,0))</f>
        <v>10cbd2f7-c41b-4bb4-b636-d8fc15cf0282</v>
      </c>
      <c r="G4643" s="61" t="str">
        <f>INDEX(Activities!$B$2:$B$390,MATCH(H4643,Activities!$C$2:$C$390,0))</f>
        <v>Other federal government enterprises</v>
      </c>
      <c r="H4643" s="61" t="s">
        <v>858</v>
      </c>
      <c r="I4643" s="61" t="s">
        <v>997</v>
      </c>
      <c r="J4643" s="62">
        <v>2.6624354338811958E-11</v>
      </c>
      <c r="K4643" s="61" t="s">
        <v>2093</v>
      </c>
      <c r="L4643" s="61"/>
      <c r="M4643" s="61"/>
      <c r="N4643" s="61"/>
      <c r="O4643" s="61"/>
      <c r="P4643" s="61"/>
      <c r="Q4643" s="74">
        <v>3.875816041732731</v>
      </c>
      <c r="R4643" s="61">
        <v>1</v>
      </c>
      <c r="S4643" s="61">
        <v>1</v>
      </c>
      <c r="T4643" s="61">
        <v>1</v>
      </c>
      <c r="U4643" s="61">
        <v>5</v>
      </c>
      <c r="V4643" s="61">
        <v>2013</v>
      </c>
      <c r="W4643" s="61" t="s">
        <v>21</v>
      </c>
      <c r="X4643" s="61" t="s">
        <v>572</v>
      </c>
      <c r="Y4643" s="61"/>
      <c r="AC4643"/>
    </row>
    <row r="4644" spans="2:29" x14ac:dyDescent="0.2">
      <c r="B4644" s="61" t="str">
        <f>INDEX(FlowMapping!$G$2:$G$875,MATCH(W4644&amp;D4644,FlowMapping!$E$2:$E$875,0))</f>
        <v>chlorine</v>
      </c>
      <c r="C4644" s="61">
        <f>INDEX(FlowMapping!$H$2:$H$875,MATCH(W4644&amp;D4644,FlowMapping!$E$2:$E$875,0))</f>
        <v>7782505</v>
      </c>
      <c r="D4644" s="61" t="s">
        <v>1027</v>
      </c>
      <c r="E4644" s="61" t="str">
        <f>INDEX(FlowMapping!$J$2:$J$875,MATCH(W4644&amp;D4644,FlowMapping!$E$2:$E$875,0))</f>
        <v>unspecified</v>
      </c>
      <c r="F4644" s="61" t="str">
        <f>INDEX(FlowMapping!$M$2:$M$875,MATCH(W4644&amp;D4644,FlowMapping!$E$2:$E$875,0))</f>
        <v>e8641a14-fd07-4090-8daf-2cce2a557a81</v>
      </c>
      <c r="G4644" s="61" t="str">
        <f>INDEX(Activities!$B$2:$B$390,MATCH(H4644,Activities!$C$2:$C$390,0))</f>
        <v>Other federal government enterprises</v>
      </c>
      <c r="H4644" s="61" t="s">
        <v>858</v>
      </c>
      <c r="I4644" s="61" t="s">
        <v>997</v>
      </c>
      <c r="J4644" s="62">
        <v>1.9609222924979974E-11</v>
      </c>
      <c r="K4644" s="61" t="s">
        <v>2093</v>
      </c>
      <c r="L4644" s="61"/>
      <c r="M4644" s="61"/>
      <c r="N4644" s="61"/>
      <c r="O4644" s="61"/>
      <c r="P4644" s="61"/>
      <c r="Q4644" s="74">
        <v>2.1460338185684305</v>
      </c>
      <c r="R4644" s="61">
        <v>1</v>
      </c>
      <c r="S4644" s="61">
        <v>1</v>
      </c>
      <c r="T4644" s="61">
        <v>1</v>
      </c>
      <c r="U4644" s="61">
        <v>5</v>
      </c>
      <c r="V4644" s="61">
        <v>2013</v>
      </c>
      <c r="W4644" s="61" t="s">
        <v>79</v>
      </c>
      <c r="X4644" s="61" t="s">
        <v>572</v>
      </c>
      <c r="Y4644" s="61"/>
      <c r="AC4644"/>
    </row>
    <row r="4645" spans="2:29" x14ac:dyDescent="0.2">
      <c r="B4645" s="61" t="str">
        <f>INDEX(FlowMapping!$G$2:$G$875,MATCH(W4645&amp;D4645,FlowMapping!$E$2:$E$875,0))</f>
        <v>lead</v>
      </c>
      <c r="C4645" s="61">
        <f>INDEX(FlowMapping!$H$2:$H$875,MATCH(W4645&amp;D4645,FlowMapping!$E$2:$E$875,0))</f>
        <v>7439921</v>
      </c>
      <c r="D4645" s="61" t="s">
        <v>1027</v>
      </c>
      <c r="E4645" s="61" t="str">
        <f>INDEX(FlowMapping!$J$2:$J$875,MATCH(W4645&amp;D4645,FlowMapping!$E$2:$E$875,0))</f>
        <v>unspecified</v>
      </c>
      <c r="F4645" s="61" t="str">
        <f>INDEX(FlowMapping!$M$2:$M$875,MATCH(W4645&amp;D4645,FlowMapping!$E$2:$E$875,0))</f>
        <v>31c4d160-b21e-41b3-b9c1-3d7a72377653</v>
      </c>
      <c r="G4645" s="61" t="str">
        <f>INDEX(Activities!$B$2:$B$390,MATCH(H4645,Activities!$C$2:$C$390,0))</f>
        <v>Other federal government enterprises</v>
      </c>
      <c r="H4645" s="61" t="s">
        <v>858</v>
      </c>
      <c r="I4645" s="61" t="s">
        <v>997</v>
      </c>
      <c r="J4645" s="62">
        <v>1.9199253990688691E-11</v>
      </c>
      <c r="K4645" s="61" t="s">
        <v>2093</v>
      </c>
      <c r="L4645" s="61"/>
      <c r="M4645" s="61"/>
      <c r="N4645" s="61"/>
      <c r="O4645" s="61"/>
      <c r="P4645" s="61"/>
      <c r="Q4645" s="74">
        <v>3.2630030039016864</v>
      </c>
      <c r="R4645" s="61">
        <v>1</v>
      </c>
      <c r="S4645" s="61">
        <v>1</v>
      </c>
      <c r="T4645" s="61">
        <v>1</v>
      </c>
      <c r="U4645" s="61">
        <v>5</v>
      </c>
      <c r="V4645" s="61">
        <v>2013</v>
      </c>
      <c r="W4645" s="61" t="s">
        <v>16</v>
      </c>
      <c r="X4645" s="61" t="s">
        <v>572</v>
      </c>
      <c r="Y4645" s="61"/>
      <c r="AC4645"/>
    </row>
    <row r="4646" spans="2:29" x14ac:dyDescent="0.2">
      <c r="B4646" s="61" t="str">
        <f>INDEX(FlowMapping!$G$2:$G$875,MATCH(W4646&amp;D4646,FlowMapping!$E$2:$E$875,0))</f>
        <v>chromium</v>
      </c>
      <c r="C4646" s="61">
        <f>INDEX(FlowMapping!$H$2:$H$875,MATCH(W4646&amp;D4646,FlowMapping!$E$2:$E$875,0))</f>
        <v>7440473</v>
      </c>
      <c r="D4646" s="61" t="s">
        <v>1027</v>
      </c>
      <c r="E4646" s="61" t="str">
        <f>INDEX(FlowMapping!$J$2:$J$875,MATCH(W4646&amp;D4646,FlowMapping!$E$2:$E$875,0))</f>
        <v>unspecified</v>
      </c>
      <c r="F4646" s="61" t="str">
        <f>INDEX(FlowMapping!$M$2:$M$875,MATCH(W4646&amp;D4646,FlowMapping!$E$2:$E$875,0))</f>
        <v>63e7b036-8549-11e0-9d78-0800200c9a66</v>
      </c>
      <c r="G4646" s="61" t="str">
        <f>INDEX(Activities!$B$2:$B$390,MATCH(H4646,Activities!$C$2:$C$390,0))</f>
        <v>Other federal government enterprises</v>
      </c>
      <c r="H4646" s="61" t="s">
        <v>858</v>
      </c>
      <c r="I4646" s="61" t="s">
        <v>997</v>
      </c>
      <c r="J4646" s="62">
        <v>2.1277096274876886E-12</v>
      </c>
      <c r="K4646" s="61" t="s">
        <v>2093</v>
      </c>
      <c r="L4646" s="61"/>
      <c r="M4646" s="61"/>
      <c r="N4646" s="61"/>
      <c r="O4646" s="61"/>
      <c r="P4646" s="61"/>
      <c r="Q4646" s="74">
        <v>4.1265483800781633</v>
      </c>
      <c r="R4646" s="61">
        <v>1</v>
      </c>
      <c r="S4646" s="61">
        <v>1</v>
      </c>
      <c r="T4646" s="61">
        <v>1</v>
      </c>
      <c r="U4646" s="61">
        <v>5</v>
      </c>
      <c r="V4646" s="61">
        <v>2013</v>
      </c>
      <c r="W4646" s="61" t="s">
        <v>13</v>
      </c>
      <c r="X4646" s="61" t="s">
        <v>572</v>
      </c>
      <c r="Y4646" s="61"/>
      <c r="AC4646"/>
    </row>
    <row r="4647" spans="2:29" x14ac:dyDescent="0.2">
      <c r="B4647" s="61" t="str">
        <f>INDEX(FlowMapping!$G$2:$G$875,MATCH(W4647&amp;D4647,FlowMapping!$E$2:$E$875,0))</f>
        <v>phenol</v>
      </c>
      <c r="C4647" s="61">
        <f>INDEX(FlowMapping!$H$2:$H$875,MATCH(W4647&amp;D4647,FlowMapping!$E$2:$E$875,0))</f>
        <v>108952</v>
      </c>
      <c r="D4647" s="61" t="s">
        <v>1027</v>
      </c>
      <c r="E4647" s="61" t="str">
        <f>INDEX(FlowMapping!$J$2:$J$875,MATCH(W4647&amp;D4647,FlowMapping!$E$2:$E$875,0))</f>
        <v>unspecified</v>
      </c>
      <c r="F4647" s="61" t="str">
        <f>INDEX(FlowMapping!$M$2:$M$875,MATCH(W4647&amp;D4647,FlowMapping!$E$2:$E$875,0))</f>
        <v>39153cb9-a8fe-4fc8-beef-1bf1edceb8e7</v>
      </c>
      <c r="G4647" s="61" t="str">
        <f>INDEX(Activities!$B$2:$B$390,MATCH(H4647,Activities!$C$2:$C$390,0))</f>
        <v>Other federal government enterprises</v>
      </c>
      <c r="H4647" s="61" t="s">
        <v>858</v>
      </c>
      <c r="I4647" s="61" t="s">
        <v>997</v>
      </c>
      <c r="J4647" s="62">
        <v>1.6341019104149979E-12</v>
      </c>
      <c r="K4647" s="61" t="s">
        <v>2093</v>
      </c>
      <c r="L4647" s="61"/>
      <c r="M4647" s="61"/>
      <c r="N4647" s="61"/>
      <c r="O4647" s="61"/>
      <c r="P4647" s="61"/>
      <c r="Q4647" s="74">
        <v>3.2328526649172535</v>
      </c>
      <c r="R4647" s="61">
        <v>1</v>
      </c>
      <c r="S4647" s="61">
        <v>1</v>
      </c>
      <c r="T4647" s="61">
        <v>1</v>
      </c>
      <c r="U4647" s="61">
        <v>5</v>
      </c>
      <c r="V4647" s="61">
        <v>2013</v>
      </c>
      <c r="W4647" s="61" t="s">
        <v>42</v>
      </c>
      <c r="X4647" s="61" t="s">
        <v>572</v>
      </c>
      <c r="Y4647" s="61"/>
      <c r="AC4647"/>
    </row>
    <row r="4648" spans="2:29" x14ac:dyDescent="0.2">
      <c r="B4648" s="61" t="str">
        <f>INDEX(FlowMapping!$G$2:$G$875,MATCH(W4648&amp;D4648,FlowMapping!$E$2:$E$875,0))</f>
        <v>2-NITROPROPANE</v>
      </c>
      <c r="C4648" s="61">
        <f>INDEX(FlowMapping!$H$2:$H$875,MATCH(W4648&amp;D4648,FlowMapping!$E$2:$E$875,0))</f>
        <v>79469</v>
      </c>
      <c r="D4648" s="61" t="s">
        <v>1027</v>
      </c>
      <c r="E4648" s="61" t="str">
        <f>INDEX(FlowMapping!$J$2:$J$875,MATCH(W4648&amp;D4648,FlowMapping!$E$2:$E$875,0))</f>
        <v>unspecified</v>
      </c>
      <c r="F4648" s="61" t="str">
        <f>INDEX(FlowMapping!$M$2:$M$875,MATCH(W4648&amp;D4648,FlowMapping!$E$2:$E$875,0))</f>
        <v>387a90e8-952b-4066-b06b-81bc504f3cba</v>
      </c>
      <c r="G4648" s="61" t="str">
        <f>INDEX(Activities!$B$2:$B$390,MATCH(H4648,Activities!$C$2:$C$390,0))</f>
        <v>Other federal government enterprises</v>
      </c>
      <c r="H4648" s="61" t="s">
        <v>858</v>
      </c>
      <c r="I4648" s="61" t="s">
        <v>997</v>
      </c>
      <c r="J4648" s="62">
        <v>6.8087579600624904E-13</v>
      </c>
      <c r="K4648" s="61" t="s">
        <v>2093</v>
      </c>
      <c r="L4648" s="61"/>
      <c r="M4648" s="61"/>
      <c r="N4648" s="61"/>
      <c r="O4648" s="61"/>
      <c r="P4648" s="61"/>
      <c r="Q4648" s="74">
        <v>4.9987895757546701</v>
      </c>
      <c r="R4648" s="61">
        <v>1</v>
      </c>
      <c r="S4648" s="61">
        <v>1</v>
      </c>
      <c r="T4648" s="61">
        <v>1</v>
      </c>
      <c r="U4648" s="61">
        <v>5</v>
      </c>
      <c r="V4648" s="61">
        <v>2013</v>
      </c>
      <c r="W4648" s="61" t="s">
        <v>389</v>
      </c>
      <c r="X4648" s="61" t="s">
        <v>572</v>
      </c>
      <c r="Y4648" s="61"/>
      <c r="AC4648"/>
    </row>
    <row r="4649" spans="2:29" x14ac:dyDescent="0.2">
      <c r="B4649" s="61" t="str">
        <f>INDEX(FlowMapping!$G$2:$G$875,MATCH(W4649&amp;D4649,FlowMapping!$E$2:$E$875,0))</f>
        <v>barium</v>
      </c>
      <c r="C4649" s="61">
        <f>INDEX(FlowMapping!$H$2:$H$875,MATCH(W4649&amp;D4649,FlowMapping!$E$2:$E$875,0))</f>
        <v>7440393</v>
      </c>
      <c r="D4649" s="61" t="s">
        <v>1027</v>
      </c>
      <c r="E4649" s="61" t="str">
        <f>INDEX(FlowMapping!$J$2:$J$875,MATCH(W4649&amp;D4649,FlowMapping!$E$2:$E$875,0))</f>
        <v>unspecified</v>
      </c>
      <c r="F4649" s="61" t="str">
        <f>INDEX(FlowMapping!$M$2:$M$875,MATCH(W4649&amp;D4649,FlowMapping!$E$2:$E$875,0))</f>
        <v>0e1c17ae-8144-4714-a7cd-786a5480f423</v>
      </c>
      <c r="G4649" s="61" t="str">
        <f>INDEX(Activities!$B$2:$B$390,MATCH(H4649,Activities!$C$2:$C$390,0))</f>
        <v>Other federal government enterprises</v>
      </c>
      <c r="H4649" s="61" t="s">
        <v>858</v>
      </c>
      <c r="I4649" s="61" t="s">
        <v>997</v>
      </c>
      <c r="J4649" s="62">
        <v>3.4135027156977299E-13</v>
      </c>
      <c r="K4649" s="61" t="s">
        <v>2093</v>
      </c>
      <c r="L4649" s="61"/>
      <c r="M4649" s="61"/>
      <c r="N4649" s="61"/>
      <c r="O4649" s="61"/>
      <c r="P4649" s="61"/>
      <c r="Q4649" s="74">
        <v>4.3188528818721128</v>
      </c>
      <c r="R4649" s="61">
        <v>1</v>
      </c>
      <c r="S4649" s="61">
        <v>1</v>
      </c>
      <c r="T4649" s="61">
        <v>1</v>
      </c>
      <c r="U4649" s="61">
        <v>5</v>
      </c>
      <c r="V4649" s="61">
        <v>2013</v>
      </c>
      <c r="W4649" s="61" t="s">
        <v>108</v>
      </c>
      <c r="X4649" s="61" t="s">
        <v>572</v>
      </c>
      <c r="Y4649" s="61"/>
      <c r="AC4649"/>
    </row>
    <row r="4650" spans="2:29" x14ac:dyDescent="0.2">
      <c r="B4650" s="61" t="str">
        <f>INDEX(FlowMapping!$G$2:$G$875,MATCH(W4650&amp;D4650,FlowMapping!$E$2:$E$875,0))</f>
        <v>Toluene, 2,4-dinitro-</v>
      </c>
      <c r="C4650" s="61">
        <f>INDEX(FlowMapping!$H$2:$H$875,MATCH(W4650&amp;D4650,FlowMapping!$E$2:$E$875,0))</f>
        <v>121142</v>
      </c>
      <c r="D4650" s="61" t="s">
        <v>1027</v>
      </c>
      <c r="E4650" s="61" t="str">
        <f>INDEX(FlowMapping!$J$2:$J$875,MATCH(W4650&amp;D4650,FlowMapping!$E$2:$E$875,0))</f>
        <v>unspecified</v>
      </c>
      <c r="F4650" s="61" t="str">
        <f>INDEX(FlowMapping!$M$2:$M$875,MATCH(W4650&amp;D4650,FlowMapping!$E$2:$E$875,0))</f>
        <v>eaf5690e-419a-40b6-a051-e47f753b4568</v>
      </c>
      <c r="G4650" s="61" t="str">
        <f>INDEX(Activities!$B$2:$B$390,MATCH(H4650,Activities!$C$2:$C$390,0))</f>
        <v>Other federal government enterprises</v>
      </c>
      <c r="H4650" s="61" t="s">
        <v>858</v>
      </c>
      <c r="I4650" s="61" t="s">
        <v>997</v>
      </c>
      <c r="J4650" s="62">
        <v>2.7235031840249971E-13</v>
      </c>
      <c r="K4650" s="61" t="s">
        <v>2093</v>
      </c>
      <c r="L4650" s="61"/>
      <c r="M4650" s="61"/>
      <c r="N4650" s="61"/>
      <c r="O4650" s="61"/>
      <c r="P4650" s="61"/>
      <c r="Q4650" s="74">
        <v>4.9920383609867729</v>
      </c>
      <c r="R4650" s="61">
        <v>1</v>
      </c>
      <c r="S4650" s="61">
        <v>1</v>
      </c>
      <c r="T4650" s="61">
        <v>1</v>
      </c>
      <c r="U4650" s="61">
        <v>5</v>
      </c>
      <c r="V4650" s="61">
        <v>2013</v>
      </c>
      <c r="W4650" s="61" t="s">
        <v>310</v>
      </c>
      <c r="X4650" s="61" t="s">
        <v>572</v>
      </c>
      <c r="Y4650" s="61"/>
      <c r="AC4650"/>
    </row>
    <row r="4651" spans="2:29" x14ac:dyDescent="0.2">
      <c r="B4651" s="61" t="str">
        <f>INDEX(FlowMapping!$G$2:$G$875,MATCH(W4651&amp;D4651,FlowMapping!$E$2:$E$875,0))</f>
        <v>nitric acid</v>
      </c>
      <c r="C4651" s="61">
        <f>INDEX(FlowMapping!$H$2:$H$875,MATCH(W4651&amp;D4651,FlowMapping!$E$2:$E$875,0))</f>
        <v>7697372</v>
      </c>
      <c r="D4651" s="61" t="s">
        <v>1027</v>
      </c>
      <c r="E4651" s="61" t="str">
        <f>INDEX(FlowMapping!$J$2:$J$875,MATCH(W4651&amp;D4651,FlowMapping!$E$2:$E$875,0))</f>
        <v>unspecified</v>
      </c>
      <c r="F4651" s="61" t="str">
        <f>INDEX(FlowMapping!$M$2:$M$875,MATCH(W4651&amp;D4651,FlowMapping!$E$2:$E$875,0))</f>
        <v>878e2773-1894-46c9-8fff-e19ba327f680</v>
      </c>
      <c r="G4651" s="61" t="str">
        <f>INDEX(Activities!$B$2:$B$390,MATCH(H4651,Activities!$C$2:$C$390,0))</f>
        <v>Other federal government enterprises</v>
      </c>
      <c r="H4651" s="61" t="s">
        <v>858</v>
      </c>
      <c r="I4651" s="61" t="s">
        <v>997</v>
      </c>
      <c r="J4651" s="62">
        <v>1.3617515920124985E-13</v>
      </c>
      <c r="K4651" s="61" t="s">
        <v>2093</v>
      </c>
      <c r="L4651" s="61"/>
      <c r="M4651" s="61"/>
      <c r="N4651" s="61"/>
      <c r="O4651" s="61"/>
      <c r="P4651" s="61"/>
      <c r="Q4651" s="74">
        <v>3.3313508718933869</v>
      </c>
      <c r="R4651" s="61">
        <v>1</v>
      </c>
      <c r="S4651" s="61">
        <v>1</v>
      </c>
      <c r="T4651" s="61">
        <v>1</v>
      </c>
      <c r="U4651" s="61">
        <v>5</v>
      </c>
      <c r="V4651" s="61">
        <v>2013</v>
      </c>
      <c r="W4651" s="61" t="s">
        <v>65</v>
      </c>
      <c r="X4651" s="61" t="s">
        <v>572</v>
      </c>
      <c r="Y4651" s="61"/>
      <c r="AC4651"/>
    </row>
    <row r="4652" spans="2:29" x14ac:dyDescent="0.2">
      <c r="B4652" s="61" t="str">
        <f>INDEX(FlowMapping!$G$2:$G$875,MATCH(W4652&amp;D4652,FlowMapping!$E$2:$E$875,0))</f>
        <v>nickel</v>
      </c>
      <c r="C4652" s="61">
        <f>INDEX(FlowMapping!$H$2:$H$875,MATCH(W4652&amp;D4652,FlowMapping!$E$2:$E$875,0))</f>
        <v>7440020</v>
      </c>
      <c r="D4652" s="61" t="s">
        <v>1027</v>
      </c>
      <c r="E4652" s="61" t="str">
        <f>INDEX(FlowMapping!$J$2:$J$875,MATCH(W4652&amp;D4652,FlowMapping!$E$2:$E$875,0))</f>
        <v>unspecified</v>
      </c>
      <c r="F4652" s="61" t="str">
        <f>INDEX(FlowMapping!$M$2:$M$875,MATCH(W4652&amp;D4652,FlowMapping!$E$2:$E$875,0))</f>
        <v>63e7fe55-8549-11e0-9d78-0800200c9a66</v>
      </c>
      <c r="G4652" s="61" t="str">
        <f>INDEX(Activities!$B$2:$B$390,MATCH(H4652,Activities!$C$2:$C$390,0))</f>
        <v>Other federal government enterprises</v>
      </c>
      <c r="H4652" s="61" t="s">
        <v>858</v>
      </c>
      <c r="I4652" s="61" t="s">
        <v>997</v>
      </c>
      <c r="J4652" s="62">
        <v>5.8010617819732434E-14</v>
      </c>
      <c r="K4652" s="61" t="s">
        <v>2093</v>
      </c>
      <c r="L4652" s="61"/>
      <c r="M4652" s="61"/>
      <c r="N4652" s="61"/>
      <c r="O4652" s="61"/>
      <c r="P4652" s="61"/>
      <c r="Q4652" s="74">
        <v>3.9444471754144543</v>
      </c>
      <c r="R4652" s="61">
        <v>1</v>
      </c>
      <c r="S4652" s="61">
        <v>1</v>
      </c>
      <c r="T4652" s="61">
        <v>1</v>
      </c>
      <c r="U4652" s="61">
        <v>5</v>
      </c>
      <c r="V4652" s="61">
        <v>2013</v>
      </c>
      <c r="W4652" s="61" t="s">
        <v>15</v>
      </c>
      <c r="X4652" s="61" t="s">
        <v>572</v>
      </c>
      <c r="Y4652" s="61"/>
      <c r="AC4652"/>
    </row>
    <row r="4653" spans="2:29" x14ac:dyDescent="0.2">
      <c r="B4653" s="61" t="str">
        <f>INDEX(FlowMapping!$G$2:$G$875,MATCH(W4653&amp;D4653,FlowMapping!$E$2:$E$875,0))</f>
        <v>NITROGLYCERIN</v>
      </c>
      <c r="C4653" s="61">
        <f>INDEX(FlowMapping!$H$2:$H$875,MATCH(W4653&amp;D4653,FlowMapping!$E$2:$E$875,0))</f>
        <v>55630</v>
      </c>
      <c r="D4653" s="61" t="s">
        <v>1027</v>
      </c>
      <c r="E4653" s="61" t="str">
        <f>INDEX(FlowMapping!$J$2:$J$875,MATCH(W4653&amp;D4653,FlowMapping!$E$2:$E$875,0))</f>
        <v>unspecified</v>
      </c>
      <c r="F4653" s="61" t="str">
        <f>INDEX(FlowMapping!$M$2:$M$875,MATCH(W4653&amp;D4653,FlowMapping!$E$2:$E$875,0))</f>
        <v>4e74cb69-fd67-451f-b5a8-8a06660e8b96</v>
      </c>
      <c r="G4653" s="61" t="str">
        <f>INDEX(Activities!$B$2:$B$390,MATCH(H4653,Activities!$C$2:$C$390,0))</f>
        <v>State and local general government</v>
      </c>
      <c r="H4653" s="61" t="s">
        <v>859</v>
      </c>
      <c r="I4653" s="61" t="s">
        <v>997</v>
      </c>
      <c r="J4653" s="62">
        <v>7.8785500107475108E-9</v>
      </c>
      <c r="K4653" s="61" t="s">
        <v>2093</v>
      </c>
      <c r="L4653" s="61"/>
      <c r="M4653" s="61"/>
      <c r="N4653" s="61"/>
      <c r="O4653" s="61"/>
      <c r="P4653" s="61"/>
      <c r="Q4653" s="74">
        <v>4.9888880918647143</v>
      </c>
      <c r="R4653" s="61">
        <v>1</v>
      </c>
      <c r="S4653" s="61">
        <v>1</v>
      </c>
      <c r="T4653" s="61">
        <v>1</v>
      </c>
      <c r="U4653" s="61">
        <v>5</v>
      </c>
      <c r="V4653" s="61">
        <v>2013</v>
      </c>
      <c r="W4653" s="61" t="s">
        <v>322</v>
      </c>
      <c r="X4653" s="61" t="s">
        <v>572</v>
      </c>
      <c r="Y4653" s="61"/>
      <c r="AC4653"/>
    </row>
    <row r="4654" spans="2:29" x14ac:dyDescent="0.2">
      <c r="B4654" s="61" t="str">
        <f>INDEX(FlowMapping!$G$2:$G$875,MATCH(W4654&amp;D4654,FlowMapping!$E$2:$E$875,0))</f>
        <v>7-OXABICYCLO[2,2,1]HEPTANE-2,3-DICARBOXYLIC ACID, DIPOTASSIUM SALT</v>
      </c>
      <c r="C4654" s="61">
        <f>INDEX(FlowMapping!$H$2:$H$875,MATCH(W4654&amp;D4654,FlowMapping!$E$2:$E$875,0))</f>
        <v>2164070</v>
      </c>
      <c r="D4654" s="61" t="s">
        <v>1027</v>
      </c>
      <c r="E4654" s="61" t="str">
        <f>INDEX(FlowMapping!$J$2:$J$875,MATCH(W4654&amp;D4654,FlowMapping!$E$2:$E$875,0))</f>
        <v>unspecified</v>
      </c>
      <c r="F4654" s="61" t="str">
        <f>INDEX(FlowMapping!$M$2:$M$875,MATCH(W4654&amp;D4654,FlowMapping!$E$2:$E$875,0))</f>
        <v>3535911e-74bc-47dd-91bc-6a7007de280e</v>
      </c>
      <c r="G4654" s="61" t="str">
        <f>INDEX(Activities!$B$2:$B$390,MATCH(H4654,Activities!$C$2:$C$390,0))</f>
        <v>State and local general government</v>
      </c>
      <c r="H4654" s="61" t="s">
        <v>859</v>
      </c>
      <c r="I4654" s="61" t="s">
        <v>997</v>
      </c>
      <c r="J4654" s="62">
        <v>2.1808451746080162E-9</v>
      </c>
      <c r="K4654" s="61" t="s">
        <v>2093</v>
      </c>
      <c r="L4654" s="61"/>
      <c r="M4654" s="61"/>
      <c r="N4654" s="61"/>
      <c r="O4654" s="61"/>
      <c r="P4654" s="61"/>
      <c r="Q4654" s="74">
        <v>4.8972630521700502</v>
      </c>
      <c r="R4654" s="61">
        <v>1</v>
      </c>
      <c r="S4654" s="61">
        <v>1</v>
      </c>
      <c r="T4654" s="61">
        <v>1</v>
      </c>
      <c r="U4654" s="61">
        <v>5</v>
      </c>
      <c r="V4654" s="61">
        <v>2013</v>
      </c>
      <c r="W4654" s="61" t="s">
        <v>489</v>
      </c>
      <c r="X4654" s="61" t="s">
        <v>572</v>
      </c>
      <c r="Y4654" s="61"/>
      <c r="AC4654"/>
    </row>
    <row r="4655" spans="2:29" x14ac:dyDescent="0.2">
      <c r="B4655" s="61" t="str">
        <f>INDEX(FlowMapping!$G$2:$G$875,MATCH(W4655&amp;D4655,FlowMapping!$E$2:$E$875,0))</f>
        <v>ammonia</v>
      </c>
      <c r="C4655" s="61">
        <f>INDEX(FlowMapping!$H$2:$H$875,MATCH(W4655&amp;D4655,FlowMapping!$E$2:$E$875,0))</f>
        <v>7664417</v>
      </c>
      <c r="D4655" s="61" t="s">
        <v>1027</v>
      </c>
      <c r="E4655" s="61" t="str">
        <f>INDEX(FlowMapping!$J$2:$J$875,MATCH(W4655&amp;D4655,FlowMapping!$E$2:$E$875,0))</f>
        <v>unspecified</v>
      </c>
      <c r="F4655" s="61" t="str">
        <f>INDEX(FlowMapping!$M$2:$M$875,MATCH(W4655&amp;D4655,FlowMapping!$E$2:$E$875,0))</f>
        <v>63e78926-8549-11e0-9d78-0800200c9a66</v>
      </c>
      <c r="G4655" s="61" t="str">
        <f>INDEX(Activities!$B$2:$B$390,MATCH(H4655,Activities!$C$2:$C$390,0))</f>
        <v>State and local general government</v>
      </c>
      <c r="H4655" s="61" t="s">
        <v>859</v>
      </c>
      <c r="I4655" s="61" t="s">
        <v>997</v>
      </c>
      <c r="J4655" s="62">
        <v>3.4718537714154651E-10</v>
      </c>
      <c r="K4655" s="61" t="s">
        <v>2093</v>
      </c>
      <c r="L4655" s="61"/>
      <c r="M4655" s="61"/>
      <c r="N4655" s="61"/>
      <c r="O4655" s="61"/>
      <c r="P4655" s="61"/>
      <c r="Q4655" s="74">
        <v>3.1531135141461539</v>
      </c>
      <c r="R4655" s="61">
        <v>1</v>
      </c>
      <c r="S4655" s="61">
        <v>1</v>
      </c>
      <c r="T4655" s="61">
        <v>1</v>
      </c>
      <c r="U4655" s="61">
        <v>5</v>
      </c>
      <c r="V4655" s="61">
        <v>2013</v>
      </c>
      <c r="W4655" s="61" t="s">
        <v>2</v>
      </c>
      <c r="X4655" s="61" t="s">
        <v>572</v>
      </c>
      <c r="Y4655" s="61"/>
      <c r="AC4655"/>
    </row>
    <row r="4656" spans="2:29" x14ac:dyDescent="0.2">
      <c r="B4656" s="61" t="str">
        <f>INDEX(FlowMapping!$G$2:$G$875,MATCH(W4656&amp;D4656,FlowMapping!$E$2:$E$875,0))</f>
        <v>copper</v>
      </c>
      <c r="C4656" s="61">
        <f>INDEX(FlowMapping!$H$2:$H$875,MATCH(W4656&amp;D4656,FlowMapping!$E$2:$E$875,0))</f>
        <v>7440508</v>
      </c>
      <c r="D4656" s="61" t="s">
        <v>1027</v>
      </c>
      <c r="E4656" s="61" t="str">
        <f>INDEX(FlowMapping!$J$2:$J$875,MATCH(W4656&amp;D4656,FlowMapping!$E$2:$E$875,0))</f>
        <v>unspecified</v>
      </c>
      <c r="F4656" s="61" t="str">
        <f>INDEX(FlowMapping!$M$2:$M$875,MATCH(W4656&amp;D4656,FlowMapping!$E$2:$E$875,0))</f>
        <v>2f100cfa-4feb-45e9-a43a-357128228889</v>
      </c>
      <c r="G4656" s="61" t="str">
        <f>INDEX(Activities!$B$2:$B$390,MATCH(H4656,Activities!$C$2:$C$390,0))</f>
        <v>State and local general government</v>
      </c>
      <c r="H4656" s="61" t="s">
        <v>859</v>
      </c>
      <c r="I4656" s="61" t="s">
        <v>997</v>
      </c>
      <c r="J4656" s="62">
        <v>2.7760354751900627E-10</v>
      </c>
      <c r="K4656" s="61" t="s">
        <v>2093</v>
      </c>
      <c r="L4656" s="61"/>
      <c r="M4656" s="61"/>
      <c r="N4656" s="61"/>
      <c r="O4656" s="61"/>
      <c r="P4656" s="61"/>
      <c r="Q4656" s="74">
        <v>3.6565374211799746</v>
      </c>
      <c r="R4656" s="61">
        <v>1</v>
      </c>
      <c r="S4656" s="61">
        <v>1</v>
      </c>
      <c r="T4656" s="61">
        <v>1</v>
      </c>
      <c r="U4656" s="61">
        <v>5</v>
      </c>
      <c r="V4656" s="61">
        <v>2013</v>
      </c>
      <c r="W4656" s="61" t="s">
        <v>25</v>
      </c>
      <c r="X4656" s="61" t="s">
        <v>572</v>
      </c>
      <c r="Y4656" s="61"/>
      <c r="AC4656"/>
    </row>
    <row r="4657" spans="2:29" x14ac:dyDescent="0.2">
      <c r="B4657" s="61" t="str">
        <f>INDEX(FlowMapping!$G$2:$G$875,MATCH(W4657&amp;D4657,FlowMapping!$E$2:$E$875,0))</f>
        <v>ethylene glycol</v>
      </c>
      <c r="C4657" s="61">
        <f>INDEX(FlowMapping!$H$2:$H$875,MATCH(W4657&amp;D4657,FlowMapping!$E$2:$E$875,0))</f>
        <v>107211</v>
      </c>
      <c r="D4657" s="61" t="s">
        <v>1027</v>
      </c>
      <c r="E4657" s="61" t="str">
        <f>INDEX(FlowMapping!$J$2:$J$875,MATCH(W4657&amp;D4657,FlowMapping!$E$2:$E$875,0))</f>
        <v>unspecified</v>
      </c>
      <c r="F4657" s="61" t="str">
        <f>INDEX(FlowMapping!$M$2:$M$875,MATCH(W4657&amp;D4657,FlowMapping!$E$2:$E$875,0))</f>
        <v>8026e985-6019-4551-be66-4d2d81ff4687</v>
      </c>
      <c r="G4657" s="61" t="str">
        <f>INDEX(Activities!$B$2:$B$390,MATCH(H4657,Activities!$C$2:$C$390,0))</f>
        <v>State and local general government</v>
      </c>
      <c r="H4657" s="61" t="s">
        <v>859</v>
      </c>
      <c r="I4657" s="61" t="s">
        <v>997</v>
      </c>
      <c r="J4657" s="62">
        <v>4.4256926740406206E-11</v>
      </c>
      <c r="K4657" s="61" t="s">
        <v>2093</v>
      </c>
      <c r="L4657" s="61"/>
      <c r="M4657" s="61"/>
      <c r="N4657" s="61"/>
      <c r="O4657" s="61"/>
      <c r="P4657" s="61"/>
      <c r="Q4657" s="74">
        <v>4.5188857415186359</v>
      </c>
      <c r="R4657" s="61">
        <v>1</v>
      </c>
      <c r="S4657" s="61">
        <v>1</v>
      </c>
      <c r="T4657" s="61">
        <v>1</v>
      </c>
      <c r="U4657" s="61">
        <v>5</v>
      </c>
      <c r="V4657" s="61">
        <v>2013</v>
      </c>
      <c r="W4657" s="61" t="s">
        <v>3</v>
      </c>
      <c r="X4657" s="61" t="s">
        <v>572</v>
      </c>
      <c r="Y4657" s="61"/>
      <c r="AC4657"/>
    </row>
    <row r="4658" spans="2:29" x14ac:dyDescent="0.2">
      <c r="B4658" s="61" t="str">
        <f>INDEX(FlowMapping!$G$2:$G$875,MATCH(W4658&amp;D4658,FlowMapping!$E$2:$E$875,0))</f>
        <v>manganese</v>
      </c>
      <c r="C4658" s="61">
        <f>INDEX(FlowMapping!$H$2:$H$875,MATCH(W4658&amp;D4658,FlowMapping!$E$2:$E$875,0))</f>
        <v>7439965</v>
      </c>
      <c r="D4658" s="61" t="s">
        <v>1027</v>
      </c>
      <c r="E4658" s="61" t="str">
        <f>INDEX(FlowMapping!$J$2:$J$875,MATCH(W4658&amp;D4658,FlowMapping!$E$2:$E$875,0))</f>
        <v>unspecified</v>
      </c>
      <c r="F4658" s="61" t="str">
        <f>INDEX(FlowMapping!$M$2:$M$875,MATCH(W4658&amp;D4658,FlowMapping!$E$2:$E$875,0))</f>
        <v>10cbd2f7-c41b-4bb4-b636-d8fc15cf0282</v>
      </c>
      <c r="G4658" s="61" t="str">
        <f>INDEX(Activities!$B$2:$B$390,MATCH(H4658,Activities!$C$2:$C$390,0))</f>
        <v>State and local general government</v>
      </c>
      <c r="H4658" s="61" t="s">
        <v>859</v>
      </c>
      <c r="I4658" s="61" t="s">
        <v>997</v>
      </c>
      <c r="J4658" s="62">
        <v>2.6624354338811961E-11</v>
      </c>
      <c r="K4658" s="61" t="s">
        <v>2093</v>
      </c>
      <c r="L4658" s="61"/>
      <c r="M4658" s="61"/>
      <c r="N4658" s="61"/>
      <c r="O4658" s="61"/>
      <c r="P4658" s="61"/>
      <c r="Q4658" s="74">
        <v>3.875816041732731</v>
      </c>
      <c r="R4658" s="61">
        <v>1</v>
      </c>
      <c r="S4658" s="61">
        <v>1</v>
      </c>
      <c r="T4658" s="61">
        <v>1</v>
      </c>
      <c r="U4658" s="61">
        <v>5</v>
      </c>
      <c r="V4658" s="61">
        <v>2013</v>
      </c>
      <c r="W4658" s="61" t="s">
        <v>21</v>
      </c>
      <c r="X4658" s="61" t="s">
        <v>572</v>
      </c>
      <c r="Y4658" s="61"/>
      <c r="AC4658"/>
    </row>
    <row r="4659" spans="2:29" x14ac:dyDescent="0.2">
      <c r="B4659" s="61" t="str">
        <f>INDEX(FlowMapping!$G$2:$G$875,MATCH(W4659&amp;D4659,FlowMapping!$E$2:$E$875,0))</f>
        <v>chlorine</v>
      </c>
      <c r="C4659" s="61">
        <f>INDEX(FlowMapping!$H$2:$H$875,MATCH(W4659&amp;D4659,FlowMapping!$E$2:$E$875,0))</f>
        <v>7782505</v>
      </c>
      <c r="D4659" s="61" t="s">
        <v>1027</v>
      </c>
      <c r="E4659" s="61" t="str">
        <f>INDEX(FlowMapping!$J$2:$J$875,MATCH(W4659&amp;D4659,FlowMapping!$E$2:$E$875,0))</f>
        <v>unspecified</v>
      </c>
      <c r="F4659" s="61" t="str">
        <f>INDEX(FlowMapping!$M$2:$M$875,MATCH(W4659&amp;D4659,FlowMapping!$E$2:$E$875,0))</f>
        <v>e8641a14-fd07-4090-8daf-2cce2a557a81</v>
      </c>
      <c r="G4659" s="61" t="str">
        <f>INDEX(Activities!$B$2:$B$390,MATCH(H4659,Activities!$C$2:$C$390,0))</f>
        <v>State and local general government</v>
      </c>
      <c r="H4659" s="61" t="s">
        <v>859</v>
      </c>
      <c r="I4659" s="61" t="s">
        <v>997</v>
      </c>
      <c r="J4659" s="62">
        <v>1.9609222924979977E-11</v>
      </c>
      <c r="K4659" s="61" t="s">
        <v>2093</v>
      </c>
      <c r="L4659" s="61"/>
      <c r="M4659" s="61"/>
      <c r="N4659" s="61"/>
      <c r="O4659" s="61"/>
      <c r="P4659" s="61"/>
      <c r="Q4659" s="74">
        <v>2.1460338185684305</v>
      </c>
      <c r="R4659" s="61">
        <v>1</v>
      </c>
      <c r="S4659" s="61">
        <v>1</v>
      </c>
      <c r="T4659" s="61">
        <v>1</v>
      </c>
      <c r="U4659" s="61">
        <v>5</v>
      </c>
      <c r="V4659" s="61">
        <v>2013</v>
      </c>
      <c r="W4659" s="61" t="s">
        <v>79</v>
      </c>
      <c r="X4659" s="61" t="s">
        <v>572</v>
      </c>
      <c r="Y4659" s="61"/>
      <c r="AC4659"/>
    </row>
    <row r="4660" spans="2:29" x14ac:dyDescent="0.2">
      <c r="B4660" s="61" t="str">
        <f>INDEX(FlowMapping!$G$2:$G$875,MATCH(W4660&amp;D4660,FlowMapping!$E$2:$E$875,0))</f>
        <v>lead</v>
      </c>
      <c r="C4660" s="61">
        <f>INDEX(FlowMapping!$H$2:$H$875,MATCH(W4660&amp;D4660,FlowMapping!$E$2:$E$875,0))</f>
        <v>7439921</v>
      </c>
      <c r="D4660" s="61" t="s">
        <v>1027</v>
      </c>
      <c r="E4660" s="61" t="str">
        <f>INDEX(FlowMapping!$J$2:$J$875,MATCH(W4660&amp;D4660,FlowMapping!$E$2:$E$875,0))</f>
        <v>unspecified</v>
      </c>
      <c r="F4660" s="61" t="str">
        <f>INDEX(FlowMapping!$M$2:$M$875,MATCH(W4660&amp;D4660,FlowMapping!$E$2:$E$875,0))</f>
        <v>31c4d160-b21e-41b3-b9c1-3d7a72377653</v>
      </c>
      <c r="G4660" s="61" t="str">
        <f>INDEX(Activities!$B$2:$B$390,MATCH(H4660,Activities!$C$2:$C$390,0))</f>
        <v>State and local general government</v>
      </c>
      <c r="H4660" s="61" t="s">
        <v>859</v>
      </c>
      <c r="I4660" s="61" t="s">
        <v>997</v>
      </c>
      <c r="J4660" s="62">
        <v>1.9199253990688691E-11</v>
      </c>
      <c r="K4660" s="61" t="s">
        <v>2093</v>
      </c>
      <c r="L4660" s="61"/>
      <c r="M4660" s="61"/>
      <c r="N4660" s="61"/>
      <c r="O4660" s="61"/>
      <c r="P4660" s="61"/>
      <c r="Q4660" s="74">
        <v>3.2630030039016864</v>
      </c>
      <c r="R4660" s="61">
        <v>1</v>
      </c>
      <c r="S4660" s="61">
        <v>1</v>
      </c>
      <c r="T4660" s="61">
        <v>1</v>
      </c>
      <c r="U4660" s="61">
        <v>5</v>
      </c>
      <c r="V4660" s="61">
        <v>2013</v>
      </c>
      <c r="W4660" s="61" t="s">
        <v>16</v>
      </c>
      <c r="X4660" s="61" t="s">
        <v>572</v>
      </c>
      <c r="Y4660" s="61"/>
      <c r="AC4660"/>
    </row>
    <row r="4661" spans="2:29" x14ac:dyDescent="0.2">
      <c r="B4661" s="61" t="str">
        <f>INDEX(FlowMapping!$G$2:$G$875,MATCH(W4661&amp;D4661,FlowMapping!$E$2:$E$875,0))</f>
        <v>chromium</v>
      </c>
      <c r="C4661" s="61">
        <f>INDEX(FlowMapping!$H$2:$H$875,MATCH(W4661&amp;D4661,FlowMapping!$E$2:$E$875,0))</f>
        <v>7440473</v>
      </c>
      <c r="D4661" s="61" t="s">
        <v>1027</v>
      </c>
      <c r="E4661" s="61" t="str">
        <f>INDEX(FlowMapping!$J$2:$J$875,MATCH(W4661&amp;D4661,FlowMapping!$E$2:$E$875,0))</f>
        <v>unspecified</v>
      </c>
      <c r="F4661" s="61" t="str">
        <f>INDEX(FlowMapping!$M$2:$M$875,MATCH(W4661&amp;D4661,FlowMapping!$E$2:$E$875,0))</f>
        <v>63e7b036-8549-11e0-9d78-0800200c9a66</v>
      </c>
      <c r="G4661" s="61" t="str">
        <f>INDEX(Activities!$B$2:$B$390,MATCH(H4661,Activities!$C$2:$C$390,0))</f>
        <v>State and local general government</v>
      </c>
      <c r="H4661" s="61" t="s">
        <v>859</v>
      </c>
      <c r="I4661" s="61" t="s">
        <v>997</v>
      </c>
      <c r="J4661" s="62">
        <v>2.1277096274876886E-12</v>
      </c>
      <c r="K4661" s="61" t="s">
        <v>2093</v>
      </c>
      <c r="L4661" s="61"/>
      <c r="M4661" s="61"/>
      <c r="N4661" s="61"/>
      <c r="O4661" s="61"/>
      <c r="P4661" s="61"/>
      <c r="Q4661" s="74">
        <v>4.1265483800781633</v>
      </c>
      <c r="R4661" s="61">
        <v>1</v>
      </c>
      <c r="S4661" s="61">
        <v>1</v>
      </c>
      <c r="T4661" s="61">
        <v>1</v>
      </c>
      <c r="U4661" s="61">
        <v>5</v>
      </c>
      <c r="V4661" s="61">
        <v>2013</v>
      </c>
      <c r="W4661" s="61" t="s">
        <v>13</v>
      </c>
      <c r="X4661" s="61" t="s">
        <v>572</v>
      </c>
      <c r="Y4661" s="61"/>
      <c r="AC4661"/>
    </row>
    <row r="4662" spans="2:29" x14ac:dyDescent="0.2">
      <c r="B4662" s="61" t="str">
        <f>INDEX(FlowMapping!$G$2:$G$875,MATCH(W4662&amp;D4662,FlowMapping!$E$2:$E$875,0))</f>
        <v>phenol</v>
      </c>
      <c r="C4662" s="61">
        <f>INDEX(FlowMapping!$H$2:$H$875,MATCH(W4662&amp;D4662,FlowMapping!$E$2:$E$875,0))</f>
        <v>108952</v>
      </c>
      <c r="D4662" s="61" t="s">
        <v>1027</v>
      </c>
      <c r="E4662" s="61" t="str">
        <f>INDEX(FlowMapping!$J$2:$J$875,MATCH(W4662&amp;D4662,FlowMapping!$E$2:$E$875,0))</f>
        <v>unspecified</v>
      </c>
      <c r="F4662" s="61" t="str">
        <f>INDEX(FlowMapping!$M$2:$M$875,MATCH(W4662&amp;D4662,FlowMapping!$E$2:$E$875,0))</f>
        <v>39153cb9-a8fe-4fc8-beef-1bf1edceb8e7</v>
      </c>
      <c r="G4662" s="61" t="str">
        <f>INDEX(Activities!$B$2:$B$390,MATCH(H4662,Activities!$C$2:$C$390,0))</f>
        <v>State and local general government</v>
      </c>
      <c r="H4662" s="61" t="s">
        <v>859</v>
      </c>
      <c r="I4662" s="61" t="s">
        <v>997</v>
      </c>
      <c r="J4662" s="62">
        <v>1.6341019104149981E-12</v>
      </c>
      <c r="K4662" s="61" t="s">
        <v>2093</v>
      </c>
      <c r="L4662" s="61"/>
      <c r="M4662" s="61"/>
      <c r="N4662" s="61"/>
      <c r="O4662" s="61"/>
      <c r="P4662" s="61"/>
      <c r="Q4662" s="74">
        <v>3.2328526649172535</v>
      </c>
      <c r="R4662" s="61">
        <v>1</v>
      </c>
      <c r="S4662" s="61">
        <v>1</v>
      </c>
      <c r="T4662" s="61">
        <v>1</v>
      </c>
      <c r="U4662" s="61">
        <v>5</v>
      </c>
      <c r="V4662" s="61">
        <v>2013</v>
      </c>
      <c r="W4662" s="61" t="s">
        <v>42</v>
      </c>
      <c r="X4662" s="61" t="s">
        <v>572</v>
      </c>
      <c r="Y4662" s="61"/>
      <c r="AC4662"/>
    </row>
    <row r="4663" spans="2:29" x14ac:dyDescent="0.2">
      <c r="B4663" s="61" t="str">
        <f>INDEX(FlowMapping!$G$2:$G$875,MATCH(W4663&amp;D4663,FlowMapping!$E$2:$E$875,0))</f>
        <v>2-NITROPROPANE</v>
      </c>
      <c r="C4663" s="61">
        <f>INDEX(FlowMapping!$H$2:$H$875,MATCH(W4663&amp;D4663,FlowMapping!$E$2:$E$875,0))</f>
        <v>79469</v>
      </c>
      <c r="D4663" s="61" t="s">
        <v>1027</v>
      </c>
      <c r="E4663" s="61" t="str">
        <f>INDEX(FlowMapping!$J$2:$J$875,MATCH(W4663&amp;D4663,FlowMapping!$E$2:$E$875,0))</f>
        <v>unspecified</v>
      </c>
      <c r="F4663" s="61" t="str">
        <f>INDEX(FlowMapping!$M$2:$M$875,MATCH(W4663&amp;D4663,FlowMapping!$E$2:$E$875,0))</f>
        <v>387a90e8-952b-4066-b06b-81bc504f3cba</v>
      </c>
      <c r="G4663" s="61" t="str">
        <f>INDEX(Activities!$B$2:$B$390,MATCH(H4663,Activities!$C$2:$C$390,0))</f>
        <v>State and local general government</v>
      </c>
      <c r="H4663" s="61" t="s">
        <v>859</v>
      </c>
      <c r="I4663" s="61" t="s">
        <v>997</v>
      </c>
      <c r="J4663" s="62">
        <v>6.8087579600624914E-13</v>
      </c>
      <c r="K4663" s="61" t="s">
        <v>2093</v>
      </c>
      <c r="L4663" s="61"/>
      <c r="M4663" s="61"/>
      <c r="N4663" s="61"/>
      <c r="O4663" s="61"/>
      <c r="P4663" s="61"/>
      <c r="Q4663" s="74">
        <v>4.9987895757546701</v>
      </c>
      <c r="R4663" s="61">
        <v>1</v>
      </c>
      <c r="S4663" s="61">
        <v>1</v>
      </c>
      <c r="T4663" s="61">
        <v>1</v>
      </c>
      <c r="U4663" s="61">
        <v>5</v>
      </c>
      <c r="V4663" s="61">
        <v>2013</v>
      </c>
      <c r="W4663" s="61" t="s">
        <v>389</v>
      </c>
      <c r="X4663" s="61" t="s">
        <v>572</v>
      </c>
      <c r="Y4663" s="61"/>
      <c r="AC4663"/>
    </row>
    <row r="4664" spans="2:29" x14ac:dyDescent="0.2">
      <c r="B4664" s="61" t="str">
        <f>INDEX(FlowMapping!$G$2:$G$875,MATCH(W4664&amp;D4664,FlowMapping!$E$2:$E$875,0))</f>
        <v>barium</v>
      </c>
      <c r="C4664" s="61">
        <f>INDEX(FlowMapping!$H$2:$H$875,MATCH(W4664&amp;D4664,FlowMapping!$E$2:$E$875,0))</f>
        <v>7440393</v>
      </c>
      <c r="D4664" s="61" t="s">
        <v>1027</v>
      </c>
      <c r="E4664" s="61" t="str">
        <f>INDEX(FlowMapping!$J$2:$J$875,MATCH(W4664&amp;D4664,FlowMapping!$E$2:$E$875,0))</f>
        <v>unspecified</v>
      </c>
      <c r="F4664" s="61" t="str">
        <f>INDEX(FlowMapping!$M$2:$M$875,MATCH(W4664&amp;D4664,FlowMapping!$E$2:$E$875,0))</f>
        <v>0e1c17ae-8144-4714-a7cd-786a5480f423</v>
      </c>
      <c r="G4664" s="61" t="str">
        <f>INDEX(Activities!$B$2:$B$390,MATCH(H4664,Activities!$C$2:$C$390,0))</f>
        <v>State and local general government</v>
      </c>
      <c r="H4664" s="61" t="s">
        <v>859</v>
      </c>
      <c r="I4664" s="61" t="s">
        <v>997</v>
      </c>
      <c r="J4664" s="62">
        <v>3.4135027156977304E-13</v>
      </c>
      <c r="K4664" s="61" t="s">
        <v>2093</v>
      </c>
      <c r="L4664" s="61"/>
      <c r="M4664" s="61"/>
      <c r="N4664" s="61"/>
      <c r="O4664" s="61"/>
      <c r="P4664" s="61"/>
      <c r="Q4664" s="74">
        <v>4.3188528818721128</v>
      </c>
      <c r="R4664" s="61">
        <v>1</v>
      </c>
      <c r="S4664" s="61">
        <v>1</v>
      </c>
      <c r="T4664" s="61">
        <v>1</v>
      </c>
      <c r="U4664" s="61">
        <v>5</v>
      </c>
      <c r="V4664" s="61">
        <v>2013</v>
      </c>
      <c r="W4664" s="61" t="s">
        <v>108</v>
      </c>
      <c r="X4664" s="61" t="s">
        <v>572</v>
      </c>
      <c r="Y4664" s="61"/>
      <c r="AC4664"/>
    </row>
    <row r="4665" spans="2:29" x14ac:dyDescent="0.2">
      <c r="B4665" s="61" t="str">
        <f>INDEX(FlowMapping!$G$2:$G$875,MATCH(W4665&amp;D4665,FlowMapping!$E$2:$E$875,0))</f>
        <v>Toluene, 2,4-dinitro-</v>
      </c>
      <c r="C4665" s="61">
        <f>INDEX(FlowMapping!$H$2:$H$875,MATCH(W4665&amp;D4665,FlowMapping!$E$2:$E$875,0))</f>
        <v>121142</v>
      </c>
      <c r="D4665" s="61" t="s">
        <v>1027</v>
      </c>
      <c r="E4665" s="61" t="str">
        <f>INDEX(FlowMapping!$J$2:$J$875,MATCH(W4665&amp;D4665,FlowMapping!$E$2:$E$875,0))</f>
        <v>unspecified</v>
      </c>
      <c r="F4665" s="61" t="str">
        <f>INDEX(FlowMapping!$M$2:$M$875,MATCH(W4665&amp;D4665,FlowMapping!$E$2:$E$875,0))</f>
        <v>eaf5690e-419a-40b6-a051-e47f753b4568</v>
      </c>
      <c r="G4665" s="61" t="str">
        <f>INDEX(Activities!$B$2:$B$390,MATCH(H4665,Activities!$C$2:$C$390,0))</f>
        <v>State and local general government</v>
      </c>
      <c r="H4665" s="61" t="s">
        <v>859</v>
      </c>
      <c r="I4665" s="61" t="s">
        <v>997</v>
      </c>
      <c r="J4665" s="62">
        <v>2.7235031840249971E-13</v>
      </c>
      <c r="K4665" s="61" t="s">
        <v>2093</v>
      </c>
      <c r="L4665" s="61"/>
      <c r="M4665" s="61"/>
      <c r="N4665" s="61"/>
      <c r="O4665" s="61"/>
      <c r="P4665" s="61"/>
      <c r="Q4665" s="74">
        <v>4.9920383609867729</v>
      </c>
      <c r="R4665" s="61">
        <v>1</v>
      </c>
      <c r="S4665" s="61">
        <v>1</v>
      </c>
      <c r="T4665" s="61">
        <v>1</v>
      </c>
      <c r="U4665" s="61">
        <v>5</v>
      </c>
      <c r="V4665" s="61">
        <v>2013</v>
      </c>
      <c r="W4665" s="61" t="s">
        <v>310</v>
      </c>
      <c r="X4665" s="61" t="s">
        <v>572</v>
      </c>
      <c r="Y4665" s="61"/>
      <c r="AC4665"/>
    </row>
    <row r="4666" spans="2:29" x14ac:dyDescent="0.2">
      <c r="B4666" s="61" t="str">
        <f>INDEX(FlowMapping!$G$2:$G$875,MATCH(W4666&amp;D4666,FlowMapping!$E$2:$E$875,0))</f>
        <v>nitric acid</v>
      </c>
      <c r="C4666" s="61">
        <f>INDEX(FlowMapping!$H$2:$H$875,MATCH(W4666&amp;D4666,FlowMapping!$E$2:$E$875,0))</f>
        <v>7697372</v>
      </c>
      <c r="D4666" s="61" t="s">
        <v>1027</v>
      </c>
      <c r="E4666" s="61" t="str">
        <f>INDEX(FlowMapping!$J$2:$J$875,MATCH(W4666&amp;D4666,FlowMapping!$E$2:$E$875,0))</f>
        <v>unspecified</v>
      </c>
      <c r="F4666" s="61" t="str">
        <f>INDEX(FlowMapping!$M$2:$M$875,MATCH(W4666&amp;D4666,FlowMapping!$E$2:$E$875,0))</f>
        <v>878e2773-1894-46c9-8fff-e19ba327f680</v>
      </c>
      <c r="G4666" s="61" t="str">
        <f>INDEX(Activities!$B$2:$B$390,MATCH(H4666,Activities!$C$2:$C$390,0))</f>
        <v>State and local general government</v>
      </c>
      <c r="H4666" s="61" t="s">
        <v>859</v>
      </c>
      <c r="I4666" s="61" t="s">
        <v>997</v>
      </c>
      <c r="J4666" s="62">
        <v>1.3617515920124985E-13</v>
      </c>
      <c r="K4666" s="61" t="s">
        <v>2093</v>
      </c>
      <c r="L4666" s="61"/>
      <c r="M4666" s="61"/>
      <c r="N4666" s="61"/>
      <c r="O4666" s="61"/>
      <c r="P4666" s="61"/>
      <c r="Q4666" s="74">
        <v>3.3313508718933869</v>
      </c>
      <c r="R4666" s="61">
        <v>1</v>
      </c>
      <c r="S4666" s="61">
        <v>1</v>
      </c>
      <c r="T4666" s="61">
        <v>1</v>
      </c>
      <c r="U4666" s="61">
        <v>5</v>
      </c>
      <c r="V4666" s="61">
        <v>2013</v>
      </c>
      <c r="W4666" s="61" t="s">
        <v>65</v>
      </c>
      <c r="X4666" s="61" t="s">
        <v>572</v>
      </c>
      <c r="Y4666" s="61"/>
      <c r="AC4666"/>
    </row>
    <row r="4667" spans="2:29" x14ac:dyDescent="0.2">
      <c r="B4667" s="61" t="str">
        <f>INDEX(FlowMapping!$G$2:$G$875,MATCH(W4667&amp;D4667,FlowMapping!$E$2:$E$875,0))</f>
        <v>nickel</v>
      </c>
      <c r="C4667" s="61">
        <f>INDEX(FlowMapping!$H$2:$H$875,MATCH(W4667&amp;D4667,FlowMapping!$E$2:$E$875,0))</f>
        <v>7440020</v>
      </c>
      <c r="D4667" s="61" t="s">
        <v>1027</v>
      </c>
      <c r="E4667" s="61" t="str">
        <f>INDEX(FlowMapping!$J$2:$J$875,MATCH(W4667&amp;D4667,FlowMapping!$E$2:$E$875,0))</f>
        <v>unspecified</v>
      </c>
      <c r="F4667" s="61" t="str">
        <f>INDEX(FlowMapping!$M$2:$M$875,MATCH(W4667&amp;D4667,FlowMapping!$E$2:$E$875,0))</f>
        <v>63e7fe55-8549-11e0-9d78-0800200c9a66</v>
      </c>
      <c r="G4667" s="61" t="str">
        <f>INDEX(Activities!$B$2:$B$390,MATCH(H4667,Activities!$C$2:$C$390,0))</f>
        <v>State and local general government</v>
      </c>
      <c r="H4667" s="61" t="s">
        <v>859</v>
      </c>
      <c r="I4667" s="61" t="s">
        <v>997</v>
      </c>
      <c r="J4667" s="62">
        <v>5.8010617819732434E-14</v>
      </c>
      <c r="K4667" s="61" t="s">
        <v>2093</v>
      </c>
      <c r="L4667" s="61"/>
      <c r="M4667" s="61"/>
      <c r="N4667" s="61"/>
      <c r="O4667" s="61"/>
      <c r="P4667" s="61"/>
      <c r="Q4667" s="74">
        <v>3.9444471754144543</v>
      </c>
      <c r="R4667" s="61">
        <v>1</v>
      </c>
      <c r="S4667" s="61">
        <v>1</v>
      </c>
      <c r="T4667" s="61">
        <v>1</v>
      </c>
      <c r="U4667" s="61">
        <v>5</v>
      </c>
      <c r="V4667" s="61">
        <v>2013</v>
      </c>
      <c r="W4667" s="61" t="s">
        <v>15</v>
      </c>
      <c r="X4667" s="61" t="s">
        <v>572</v>
      </c>
      <c r="Y4667" s="61"/>
      <c r="AC4667"/>
    </row>
    <row r="4668" spans="2:29" x14ac:dyDescent="0.2">
      <c r="B4668" s="61" t="str">
        <f>INDEX(FlowMapping!$G$2:$G$875,MATCH(W4668&amp;D4668,FlowMapping!$E$2:$E$875,0))</f>
        <v>NITROGLYCERIN</v>
      </c>
      <c r="C4668" s="61">
        <f>INDEX(FlowMapping!$H$2:$H$875,MATCH(W4668&amp;D4668,FlowMapping!$E$2:$E$875,0))</f>
        <v>55630</v>
      </c>
      <c r="D4668" s="61" t="s">
        <v>1027</v>
      </c>
      <c r="E4668" s="61" t="str">
        <f>INDEX(FlowMapping!$J$2:$J$875,MATCH(W4668&amp;D4668,FlowMapping!$E$2:$E$875,0))</f>
        <v>unspecified</v>
      </c>
      <c r="F4668" s="61" t="str">
        <f>INDEX(FlowMapping!$M$2:$M$875,MATCH(W4668&amp;D4668,FlowMapping!$E$2:$E$875,0))</f>
        <v>4e74cb69-fd67-451f-b5a8-8a06660e8b96</v>
      </c>
      <c r="G4668" s="61" t="str">
        <f>INDEX(Activities!$B$2:$B$390,MATCH(H4668,Activities!$C$2:$C$390,0))</f>
        <v>State and local government passenger transit</v>
      </c>
      <c r="H4668" s="61" t="s">
        <v>861</v>
      </c>
      <c r="I4668" s="61" t="s">
        <v>997</v>
      </c>
      <c r="J4668" s="62">
        <v>7.8785500107475092E-9</v>
      </c>
      <c r="K4668" s="61" t="s">
        <v>2093</v>
      </c>
      <c r="L4668" s="61"/>
      <c r="M4668" s="61"/>
      <c r="N4668" s="61"/>
      <c r="O4668" s="61"/>
      <c r="P4668" s="61"/>
      <c r="Q4668" s="74">
        <v>4.9888880918647143</v>
      </c>
      <c r="R4668" s="61">
        <v>1</v>
      </c>
      <c r="S4668" s="61">
        <v>1</v>
      </c>
      <c r="T4668" s="61">
        <v>1</v>
      </c>
      <c r="U4668" s="61">
        <v>5</v>
      </c>
      <c r="V4668" s="61">
        <v>2013</v>
      </c>
      <c r="W4668" s="61" t="s">
        <v>322</v>
      </c>
      <c r="X4668" s="61" t="s">
        <v>572</v>
      </c>
      <c r="Y4668" s="61"/>
      <c r="AC4668"/>
    </row>
    <row r="4669" spans="2:29" x14ac:dyDescent="0.2">
      <c r="B4669" s="61" t="str">
        <f>INDEX(FlowMapping!$G$2:$G$875,MATCH(W4669&amp;D4669,FlowMapping!$E$2:$E$875,0))</f>
        <v>7-OXABICYCLO[2,2,1]HEPTANE-2,3-DICARBOXYLIC ACID, DIPOTASSIUM SALT</v>
      </c>
      <c r="C4669" s="61">
        <f>INDEX(FlowMapping!$H$2:$H$875,MATCH(W4669&amp;D4669,FlowMapping!$E$2:$E$875,0))</f>
        <v>2164070</v>
      </c>
      <c r="D4669" s="61" t="s">
        <v>1027</v>
      </c>
      <c r="E4669" s="61" t="str">
        <f>INDEX(FlowMapping!$J$2:$J$875,MATCH(W4669&amp;D4669,FlowMapping!$E$2:$E$875,0))</f>
        <v>unspecified</v>
      </c>
      <c r="F4669" s="61" t="str">
        <f>INDEX(FlowMapping!$M$2:$M$875,MATCH(W4669&amp;D4669,FlowMapping!$E$2:$E$875,0))</f>
        <v>3535911e-74bc-47dd-91bc-6a7007de280e</v>
      </c>
      <c r="G4669" s="61" t="str">
        <f>INDEX(Activities!$B$2:$B$390,MATCH(H4669,Activities!$C$2:$C$390,0))</f>
        <v>State and local government passenger transit</v>
      </c>
      <c r="H4669" s="61" t="s">
        <v>861</v>
      </c>
      <c r="I4669" s="61" t="s">
        <v>997</v>
      </c>
      <c r="J4669" s="62">
        <v>2.1808451746080162E-9</v>
      </c>
      <c r="K4669" s="61" t="s">
        <v>2093</v>
      </c>
      <c r="L4669" s="61"/>
      <c r="M4669" s="61"/>
      <c r="N4669" s="61"/>
      <c r="O4669" s="61"/>
      <c r="P4669" s="61"/>
      <c r="Q4669" s="74">
        <v>4.8972630521700502</v>
      </c>
      <c r="R4669" s="61">
        <v>1</v>
      </c>
      <c r="S4669" s="61">
        <v>1</v>
      </c>
      <c r="T4669" s="61">
        <v>1</v>
      </c>
      <c r="U4669" s="61">
        <v>5</v>
      </c>
      <c r="V4669" s="61">
        <v>2013</v>
      </c>
      <c r="W4669" s="61" t="s">
        <v>489</v>
      </c>
      <c r="X4669" s="61" t="s">
        <v>572</v>
      </c>
      <c r="Y4669" s="61"/>
      <c r="AC4669"/>
    </row>
    <row r="4670" spans="2:29" x14ac:dyDescent="0.2">
      <c r="B4670" s="61" t="str">
        <f>INDEX(FlowMapping!$G$2:$G$875,MATCH(W4670&amp;D4670,FlowMapping!$E$2:$E$875,0))</f>
        <v>ammonia</v>
      </c>
      <c r="C4670" s="61">
        <f>INDEX(FlowMapping!$H$2:$H$875,MATCH(W4670&amp;D4670,FlowMapping!$E$2:$E$875,0))</f>
        <v>7664417</v>
      </c>
      <c r="D4670" s="61" t="s">
        <v>1027</v>
      </c>
      <c r="E4670" s="61" t="str">
        <f>INDEX(FlowMapping!$J$2:$J$875,MATCH(W4670&amp;D4670,FlowMapping!$E$2:$E$875,0))</f>
        <v>unspecified</v>
      </c>
      <c r="F4670" s="61" t="str">
        <f>INDEX(FlowMapping!$M$2:$M$875,MATCH(W4670&amp;D4670,FlowMapping!$E$2:$E$875,0))</f>
        <v>63e78926-8549-11e0-9d78-0800200c9a66</v>
      </c>
      <c r="G4670" s="61" t="str">
        <f>INDEX(Activities!$B$2:$B$390,MATCH(H4670,Activities!$C$2:$C$390,0))</f>
        <v>State and local government passenger transit</v>
      </c>
      <c r="H4670" s="61" t="s">
        <v>861</v>
      </c>
      <c r="I4670" s="61" t="s">
        <v>997</v>
      </c>
      <c r="J4670" s="62">
        <v>3.4718537714154645E-10</v>
      </c>
      <c r="K4670" s="61" t="s">
        <v>2093</v>
      </c>
      <c r="L4670" s="61"/>
      <c r="M4670" s="61"/>
      <c r="N4670" s="61"/>
      <c r="O4670" s="61"/>
      <c r="P4670" s="61"/>
      <c r="Q4670" s="74">
        <v>3.1531135141461539</v>
      </c>
      <c r="R4670" s="61">
        <v>1</v>
      </c>
      <c r="S4670" s="61">
        <v>1</v>
      </c>
      <c r="T4670" s="61">
        <v>1</v>
      </c>
      <c r="U4670" s="61">
        <v>5</v>
      </c>
      <c r="V4670" s="61">
        <v>2013</v>
      </c>
      <c r="W4670" s="61" t="s">
        <v>2</v>
      </c>
      <c r="X4670" s="61" t="s">
        <v>572</v>
      </c>
      <c r="Y4670" s="61"/>
      <c r="AC4670"/>
    </row>
    <row r="4671" spans="2:29" x14ac:dyDescent="0.2">
      <c r="B4671" s="61" t="str">
        <f>INDEX(FlowMapping!$G$2:$G$875,MATCH(W4671&amp;D4671,FlowMapping!$E$2:$E$875,0))</f>
        <v>copper</v>
      </c>
      <c r="C4671" s="61">
        <f>INDEX(FlowMapping!$H$2:$H$875,MATCH(W4671&amp;D4671,FlowMapping!$E$2:$E$875,0))</f>
        <v>7440508</v>
      </c>
      <c r="D4671" s="61" t="s">
        <v>1027</v>
      </c>
      <c r="E4671" s="61" t="str">
        <f>INDEX(FlowMapping!$J$2:$J$875,MATCH(W4671&amp;D4671,FlowMapping!$E$2:$E$875,0))</f>
        <v>unspecified</v>
      </c>
      <c r="F4671" s="61" t="str">
        <f>INDEX(FlowMapping!$M$2:$M$875,MATCH(W4671&amp;D4671,FlowMapping!$E$2:$E$875,0))</f>
        <v>2f100cfa-4feb-45e9-a43a-357128228889</v>
      </c>
      <c r="G4671" s="61" t="str">
        <f>INDEX(Activities!$B$2:$B$390,MATCH(H4671,Activities!$C$2:$C$390,0))</f>
        <v>State and local government passenger transit</v>
      </c>
      <c r="H4671" s="61" t="s">
        <v>861</v>
      </c>
      <c r="I4671" s="61" t="s">
        <v>997</v>
      </c>
      <c r="J4671" s="62">
        <v>2.7760354751900627E-10</v>
      </c>
      <c r="K4671" s="61" t="s">
        <v>2093</v>
      </c>
      <c r="L4671" s="61"/>
      <c r="M4671" s="61"/>
      <c r="N4671" s="61"/>
      <c r="O4671" s="61"/>
      <c r="P4671" s="61"/>
      <c r="Q4671" s="74">
        <v>3.6565374211799746</v>
      </c>
      <c r="R4671" s="61">
        <v>1</v>
      </c>
      <c r="S4671" s="61">
        <v>1</v>
      </c>
      <c r="T4671" s="61">
        <v>1</v>
      </c>
      <c r="U4671" s="61">
        <v>5</v>
      </c>
      <c r="V4671" s="61">
        <v>2013</v>
      </c>
      <c r="W4671" s="61" t="s">
        <v>25</v>
      </c>
      <c r="X4671" s="61" t="s">
        <v>572</v>
      </c>
      <c r="Y4671" s="61"/>
      <c r="AC4671"/>
    </row>
    <row r="4672" spans="2:29" x14ac:dyDescent="0.2">
      <c r="B4672" s="61" t="str">
        <f>INDEX(FlowMapping!$G$2:$G$875,MATCH(W4672&amp;D4672,FlowMapping!$E$2:$E$875,0))</f>
        <v>ethylene glycol</v>
      </c>
      <c r="C4672" s="61">
        <f>INDEX(FlowMapping!$H$2:$H$875,MATCH(W4672&amp;D4672,FlowMapping!$E$2:$E$875,0))</f>
        <v>107211</v>
      </c>
      <c r="D4672" s="61" t="s">
        <v>1027</v>
      </c>
      <c r="E4672" s="61" t="str">
        <f>INDEX(FlowMapping!$J$2:$J$875,MATCH(W4672&amp;D4672,FlowMapping!$E$2:$E$875,0))</f>
        <v>unspecified</v>
      </c>
      <c r="F4672" s="61" t="str">
        <f>INDEX(FlowMapping!$M$2:$M$875,MATCH(W4672&amp;D4672,FlowMapping!$E$2:$E$875,0))</f>
        <v>8026e985-6019-4551-be66-4d2d81ff4687</v>
      </c>
      <c r="G4672" s="61" t="str">
        <f>INDEX(Activities!$B$2:$B$390,MATCH(H4672,Activities!$C$2:$C$390,0))</f>
        <v>State and local government passenger transit</v>
      </c>
      <c r="H4672" s="61" t="s">
        <v>861</v>
      </c>
      <c r="I4672" s="61" t="s">
        <v>997</v>
      </c>
      <c r="J4672" s="62">
        <v>4.4256926740406194E-11</v>
      </c>
      <c r="K4672" s="61" t="s">
        <v>2093</v>
      </c>
      <c r="L4672" s="61"/>
      <c r="M4672" s="61"/>
      <c r="N4672" s="61"/>
      <c r="O4672" s="61"/>
      <c r="P4672" s="61"/>
      <c r="Q4672" s="74">
        <v>4.5188857415186359</v>
      </c>
      <c r="R4672" s="61">
        <v>1</v>
      </c>
      <c r="S4672" s="61">
        <v>1</v>
      </c>
      <c r="T4672" s="61">
        <v>1</v>
      </c>
      <c r="U4672" s="61">
        <v>5</v>
      </c>
      <c r="V4672" s="61">
        <v>2013</v>
      </c>
      <c r="W4672" s="61" t="s">
        <v>3</v>
      </c>
      <c r="X4672" s="61" t="s">
        <v>572</v>
      </c>
      <c r="Y4672" s="61"/>
      <c r="AC4672"/>
    </row>
    <row r="4673" spans="2:29" x14ac:dyDescent="0.2">
      <c r="B4673" s="61" t="str">
        <f>INDEX(FlowMapping!$G$2:$G$875,MATCH(W4673&amp;D4673,FlowMapping!$E$2:$E$875,0))</f>
        <v>manganese</v>
      </c>
      <c r="C4673" s="61">
        <f>INDEX(FlowMapping!$H$2:$H$875,MATCH(W4673&amp;D4673,FlowMapping!$E$2:$E$875,0))</f>
        <v>7439965</v>
      </c>
      <c r="D4673" s="61" t="s">
        <v>1027</v>
      </c>
      <c r="E4673" s="61" t="str">
        <f>INDEX(FlowMapping!$J$2:$J$875,MATCH(W4673&amp;D4673,FlowMapping!$E$2:$E$875,0))</f>
        <v>unspecified</v>
      </c>
      <c r="F4673" s="61" t="str">
        <f>INDEX(FlowMapping!$M$2:$M$875,MATCH(W4673&amp;D4673,FlowMapping!$E$2:$E$875,0))</f>
        <v>10cbd2f7-c41b-4bb4-b636-d8fc15cf0282</v>
      </c>
      <c r="G4673" s="61" t="str">
        <f>INDEX(Activities!$B$2:$B$390,MATCH(H4673,Activities!$C$2:$C$390,0))</f>
        <v>State and local government passenger transit</v>
      </c>
      <c r="H4673" s="61" t="s">
        <v>861</v>
      </c>
      <c r="I4673" s="61" t="s">
        <v>997</v>
      </c>
      <c r="J4673" s="62">
        <v>2.6624354338811955E-11</v>
      </c>
      <c r="K4673" s="61" t="s">
        <v>2093</v>
      </c>
      <c r="L4673" s="61"/>
      <c r="M4673" s="61"/>
      <c r="N4673" s="61"/>
      <c r="O4673" s="61"/>
      <c r="P4673" s="61"/>
      <c r="Q4673" s="74">
        <v>3.875816041732731</v>
      </c>
      <c r="R4673" s="61">
        <v>1</v>
      </c>
      <c r="S4673" s="61">
        <v>1</v>
      </c>
      <c r="T4673" s="61">
        <v>1</v>
      </c>
      <c r="U4673" s="61">
        <v>5</v>
      </c>
      <c r="V4673" s="61">
        <v>2013</v>
      </c>
      <c r="W4673" s="61" t="s">
        <v>21</v>
      </c>
      <c r="X4673" s="61" t="s">
        <v>572</v>
      </c>
      <c r="Y4673" s="61"/>
      <c r="AC4673"/>
    </row>
    <row r="4674" spans="2:29" x14ac:dyDescent="0.2">
      <c r="B4674" s="61" t="str">
        <f>INDEX(FlowMapping!$G$2:$G$875,MATCH(W4674&amp;D4674,FlowMapping!$E$2:$E$875,0))</f>
        <v>chlorine</v>
      </c>
      <c r="C4674" s="61">
        <f>INDEX(FlowMapping!$H$2:$H$875,MATCH(W4674&amp;D4674,FlowMapping!$E$2:$E$875,0))</f>
        <v>7782505</v>
      </c>
      <c r="D4674" s="61" t="s">
        <v>1027</v>
      </c>
      <c r="E4674" s="61" t="str">
        <f>INDEX(FlowMapping!$J$2:$J$875,MATCH(W4674&amp;D4674,FlowMapping!$E$2:$E$875,0))</f>
        <v>unspecified</v>
      </c>
      <c r="F4674" s="61" t="str">
        <f>INDEX(FlowMapping!$M$2:$M$875,MATCH(W4674&amp;D4674,FlowMapping!$E$2:$E$875,0))</f>
        <v>e8641a14-fd07-4090-8daf-2cce2a557a81</v>
      </c>
      <c r="G4674" s="61" t="str">
        <f>INDEX(Activities!$B$2:$B$390,MATCH(H4674,Activities!$C$2:$C$390,0))</f>
        <v>State and local government passenger transit</v>
      </c>
      <c r="H4674" s="61" t="s">
        <v>861</v>
      </c>
      <c r="I4674" s="61" t="s">
        <v>997</v>
      </c>
      <c r="J4674" s="62">
        <v>1.9609222924979974E-11</v>
      </c>
      <c r="K4674" s="61" t="s">
        <v>2093</v>
      </c>
      <c r="L4674" s="61"/>
      <c r="M4674" s="61"/>
      <c r="N4674" s="61"/>
      <c r="O4674" s="61"/>
      <c r="P4674" s="61"/>
      <c r="Q4674" s="74">
        <v>2.1460338185684305</v>
      </c>
      <c r="R4674" s="61">
        <v>1</v>
      </c>
      <c r="S4674" s="61">
        <v>1</v>
      </c>
      <c r="T4674" s="61">
        <v>1</v>
      </c>
      <c r="U4674" s="61">
        <v>5</v>
      </c>
      <c r="V4674" s="61">
        <v>2013</v>
      </c>
      <c r="W4674" s="61" t="s">
        <v>79</v>
      </c>
      <c r="X4674" s="61" t="s">
        <v>572</v>
      </c>
      <c r="Y4674" s="61"/>
      <c r="AC4674"/>
    </row>
    <row r="4675" spans="2:29" x14ac:dyDescent="0.2">
      <c r="B4675" s="61" t="str">
        <f>INDEX(FlowMapping!$G$2:$G$875,MATCH(W4675&amp;D4675,FlowMapping!$E$2:$E$875,0))</f>
        <v>lead</v>
      </c>
      <c r="C4675" s="61">
        <f>INDEX(FlowMapping!$H$2:$H$875,MATCH(W4675&amp;D4675,FlowMapping!$E$2:$E$875,0))</f>
        <v>7439921</v>
      </c>
      <c r="D4675" s="61" t="s">
        <v>1027</v>
      </c>
      <c r="E4675" s="61" t="str">
        <f>INDEX(FlowMapping!$J$2:$J$875,MATCH(W4675&amp;D4675,FlowMapping!$E$2:$E$875,0))</f>
        <v>unspecified</v>
      </c>
      <c r="F4675" s="61" t="str">
        <f>INDEX(FlowMapping!$M$2:$M$875,MATCH(W4675&amp;D4675,FlowMapping!$E$2:$E$875,0))</f>
        <v>31c4d160-b21e-41b3-b9c1-3d7a72377653</v>
      </c>
      <c r="G4675" s="61" t="str">
        <f>INDEX(Activities!$B$2:$B$390,MATCH(H4675,Activities!$C$2:$C$390,0))</f>
        <v>State and local government passenger transit</v>
      </c>
      <c r="H4675" s="61" t="s">
        <v>861</v>
      </c>
      <c r="I4675" s="61" t="s">
        <v>997</v>
      </c>
      <c r="J4675" s="62">
        <v>1.9199253990688691E-11</v>
      </c>
      <c r="K4675" s="61" t="s">
        <v>2093</v>
      </c>
      <c r="L4675" s="61"/>
      <c r="M4675" s="61"/>
      <c r="N4675" s="61"/>
      <c r="O4675" s="61"/>
      <c r="P4675" s="61"/>
      <c r="Q4675" s="74">
        <v>3.2630030039016864</v>
      </c>
      <c r="R4675" s="61">
        <v>1</v>
      </c>
      <c r="S4675" s="61">
        <v>1</v>
      </c>
      <c r="T4675" s="61">
        <v>1</v>
      </c>
      <c r="U4675" s="61">
        <v>5</v>
      </c>
      <c r="V4675" s="61">
        <v>2013</v>
      </c>
      <c r="W4675" s="61" t="s">
        <v>16</v>
      </c>
      <c r="X4675" s="61" t="s">
        <v>572</v>
      </c>
      <c r="Y4675" s="61"/>
      <c r="AC4675"/>
    </row>
    <row r="4676" spans="2:29" x14ac:dyDescent="0.2">
      <c r="B4676" s="61" t="str">
        <f>INDEX(FlowMapping!$G$2:$G$875,MATCH(W4676&amp;D4676,FlowMapping!$E$2:$E$875,0))</f>
        <v>chromium</v>
      </c>
      <c r="C4676" s="61">
        <f>INDEX(FlowMapping!$H$2:$H$875,MATCH(W4676&amp;D4676,FlowMapping!$E$2:$E$875,0))</f>
        <v>7440473</v>
      </c>
      <c r="D4676" s="61" t="s">
        <v>1027</v>
      </c>
      <c r="E4676" s="61" t="str">
        <f>INDEX(FlowMapping!$J$2:$J$875,MATCH(W4676&amp;D4676,FlowMapping!$E$2:$E$875,0))</f>
        <v>unspecified</v>
      </c>
      <c r="F4676" s="61" t="str">
        <f>INDEX(FlowMapping!$M$2:$M$875,MATCH(W4676&amp;D4676,FlowMapping!$E$2:$E$875,0))</f>
        <v>63e7b036-8549-11e0-9d78-0800200c9a66</v>
      </c>
      <c r="G4676" s="61" t="str">
        <f>INDEX(Activities!$B$2:$B$390,MATCH(H4676,Activities!$C$2:$C$390,0))</f>
        <v>State and local government passenger transit</v>
      </c>
      <c r="H4676" s="61" t="s">
        <v>861</v>
      </c>
      <c r="I4676" s="61" t="s">
        <v>997</v>
      </c>
      <c r="J4676" s="62">
        <v>2.1277096274876886E-12</v>
      </c>
      <c r="K4676" s="61" t="s">
        <v>2093</v>
      </c>
      <c r="L4676" s="61"/>
      <c r="M4676" s="61"/>
      <c r="N4676" s="61"/>
      <c r="O4676" s="61"/>
      <c r="P4676" s="61"/>
      <c r="Q4676" s="74">
        <v>4.1265483800781633</v>
      </c>
      <c r="R4676" s="61">
        <v>1</v>
      </c>
      <c r="S4676" s="61">
        <v>1</v>
      </c>
      <c r="T4676" s="61">
        <v>1</v>
      </c>
      <c r="U4676" s="61">
        <v>5</v>
      </c>
      <c r="V4676" s="61">
        <v>2013</v>
      </c>
      <c r="W4676" s="61" t="s">
        <v>13</v>
      </c>
      <c r="X4676" s="61" t="s">
        <v>572</v>
      </c>
      <c r="Y4676" s="61"/>
      <c r="AC4676"/>
    </row>
    <row r="4677" spans="2:29" x14ac:dyDescent="0.2">
      <c r="B4677" s="61" t="str">
        <f>INDEX(FlowMapping!$G$2:$G$875,MATCH(W4677&amp;D4677,FlowMapping!$E$2:$E$875,0))</f>
        <v>phenol</v>
      </c>
      <c r="C4677" s="61">
        <f>INDEX(FlowMapping!$H$2:$H$875,MATCH(W4677&amp;D4677,FlowMapping!$E$2:$E$875,0))</f>
        <v>108952</v>
      </c>
      <c r="D4677" s="61" t="s">
        <v>1027</v>
      </c>
      <c r="E4677" s="61" t="str">
        <f>INDEX(FlowMapping!$J$2:$J$875,MATCH(W4677&amp;D4677,FlowMapping!$E$2:$E$875,0))</f>
        <v>unspecified</v>
      </c>
      <c r="F4677" s="61" t="str">
        <f>INDEX(FlowMapping!$M$2:$M$875,MATCH(W4677&amp;D4677,FlowMapping!$E$2:$E$875,0))</f>
        <v>39153cb9-a8fe-4fc8-beef-1bf1edceb8e7</v>
      </c>
      <c r="G4677" s="61" t="str">
        <f>INDEX(Activities!$B$2:$B$390,MATCH(H4677,Activities!$C$2:$C$390,0))</f>
        <v>State and local government passenger transit</v>
      </c>
      <c r="H4677" s="61" t="s">
        <v>861</v>
      </c>
      <c r="I4677" s="61" t="s">
        <v>997</v>
      </c>
      <c r="J4677" s="62">
        <v>1.6341019104149977E-12</v>
      </c>
      <c r="K4677" s="61" t="s">
        <v>2093</v>
      </c>
      <c r="L4677" s="61"/>
      <c r="M4677" s="61"/>
      <c r="N4677" s="61"/>
      <c r="O4677" s="61"/>
      <c r="P4677" s="61"/>
      <c r="Q4677" s="74">
        <v>3.2328526649172535</v>
      </c>
      <c r="R4677" s="61">
        <v>1</v>
      </c>
      <c r="S4677" s="61">
        <v>1</v>
      </c>
      <c r="T4677" s="61">
        <v>1</v>
      </c>
      <c r="U4677" s="61">
        <v>5</v>
      </c>
      <c r="V4677" s="61">
        <v>2013</v>
      </c>
      <c r="W4677" s="61" t="s">
        <v>42</v>
      </c>
      <c r="X4677" s="61" t="s">
        <v>572</v>
      </c>
      <c r="Y4677" s="61"/>
      <c r="AC4677"/>
    </row>
    <row r="4678" spans="2:29" x14ac:dyDescent="0.2">
      <c r="B4678" s="61" t="str">
        <f>INDEX(FlowMapping!$G$2:$G$875,MATCH(W4678&amp;D4678,FlowMapping!$E$2:$E$875,0))</f>
        <v>2-NITROPROPANE</v>
      </c>
      <c r="C4678" s="61">
        <f>INDEX(FlowMapping!$H$2:$H$875,MATCH(W4678&amp;D4678,FlowMapping!$E$2:$E$875,0))</f>
        <v>79469</v>
      </c>
      <c r="D4678" s="61" t="s">
        <v>1027</v>
      </c>
      <c r="E4678" s="61" t="str">
        <f>INDEX(FlowMapping!$J$2:$J$875,MATCH(W4678&amp;D4678,FlowMapping!$E$2:$E$875,0))</f>
        <v>unspecified</v>
      </c>
      <c r="F4678" s="61" t="str">
        <f>INDEX(FlowMapping!$M$2:$M$875,MATCH(W4678&amp;D4678,FlowMapping!$E$2:$E$875,0))</f>
        <v>387a90e8-952b-4066-b06b-81bc504f3cba</v>
      </c>
      <c r="G4678" s="61" t="str">
        <f>INDEX(Activities!$B$2:$B$390,MATCH(H4678,Activities!$C$2:$C$390,0))</f>
        <v>State and local government passenger transit</v>
      </c>
      <c r="H4678" s="61" t="s">
        <v>861</v>
      </c>
      <c r="I4678" s="61" t="s">
        <v>997</v>
      </c>
      <c r="J4678" s="62">
        <v>6.8087579600624904E-13</v>
      </c>
      <c r="K4678" s="61" t="s">
        <v>2093</v>
      </c>
      <c r="L4678" s="61"/>
      <c r="M4678" s="61"/>
      <c r="N4678" s="61"/>
      <c r="O4678" s="61"/>
      <c r="P4678" s="61"/>
      <c r="Q4678" s="74">
        <v>4.9987895757546701</v>
      </c>
      <c r="R4678" s="61">
        <v>1</v>
      </c>
      <c r="S4678" s="61">
        <v>1</v>
      </c>
      <c r="T4678" s="61">
        <v>1</v>
      </c>
      <c r="U4678" s="61">
        <v>5</v>
      </c>
      <c r="V4678" s="61">
        <v>2013</v>
      </c>
      <c r="W4678" s="61" t="s">
        <v>389</v>
      </c>
      <c r="X4678" s="61" t="s">
        <v>572</v>
      </c>
      <c r="Y4678" s="61"/>
      <c r="AC4678"/>
    </row>
    <row r="4679" spans="2:29" x14ac:dyDescent="0.2">
      <c r="B4679" s="61" t="str">
        <f>INDEX(FlowMapping!$G$2:$G$875,MATCH(W4679&amp;D4679,FlowMapping!$E$2:$E$875,0))</f>
        <v>barium</v>
      </c>
      <c r="C4679" s="61">
        <f>INDEX(FlowMapping!$H$2:$H$875,MATCH(W4679&amp;D4679,FlowMapping!$E$2:$E$875,0))</f>
        <v>7440393</v>
      </c>
      <c r="D4679" s="61" t="s">
        <v>1027</v>
      </c>
      <c r="E4679" s="61" t="str">
        <f>INDEX(FlowMapping!$J$2:$J$875,MATCH(W4679&amp;D4679,FlowMapping!$E$2:$E$875,0))</f>
        <v>unspecified</v>
      </c>
      <c r="F4679" s="61" t="str">
        <f>INDEX(FlowMapping!$M$2:$M$875,MATCH(W4679&amp;D4679,FlowMapping!$E$2:$E$875,0))</f>
        <v>0e1c17ae-8144-4714-a7cd-786a5480f423</v>
      </c>
      <c r="G4679" s="61" t="str">
        <f>INDEX(Activities!$B$2:$B$390,MATCH(H4679,Activities!$C$2:$C$390,0))</f>
        <v>State and local government passenger transit</v>
      </c>
      <c r="H4679" s="61" t="s">
        <v>861</v>
      </c>
      <c r="I4679" s="61" t="s">
        <v>997</v>
      </c>
      <c r="J4679" s="62">
        <v>3.4135027156977299E-13</v>
      </c>
      <c r="K4679" s="61" t="s">
        <v>2093</v>
      </c>
      <c r="L4679" s="61"/>
      <c r="M4679" s="61"/>
      <c r="N4679" s="61"/>
      <c r="O4679" s="61"/>
      <c r="P4679" s="61"/>
      <c r="Q4679" s="74">
        <v>4.3188528818721128</v>
      </c>
      <c r="R4679" s="61">
        <v>1</v>
      </c>
      <c r="S4679" s="61">
        <v>1</v>
      </c>
      <c r="T4679" s="61">
        <v>1</v>
      </c>
      <c r="U4679" s="61">
        <v>5</v>
      </c>
      <c r="V4679" s="61">
        <v>2013</v>
      </c>
      <c r="W4679" s="61" t="s">
        <v>108</v>
      </c>
      <c r="X4679" s="61" t="s">
        <v>572</v>
      </c>
      <c r="Y4679" s="61"/>
      <c r="AC4679"/>
    </row>
    <row r="4680" spans="2:29" x14ac:dyDescent="0.2">
      <c r="B4680" s="61" t="str">
        <f>INDEX(FlowMapping!$G$2:$G$875,MATCH(W4680&amp;D4680,FlowMapping!$E$2:$E$875,0))</f>
        <v>Toluene, 2,4-dinitro-</v>
      </c>
      <c r="C4680" s="61">
        <f>INDEX(FlowMapping!$H$2:$H$875,MATCH(W4680&amp;D4680,FlowMapping!$E$2:$E$875,0))</f>
        <v>121142</v>
      </c>
      <c r="D4680" s="61" t="s">
        <v>1027</v>
      </c>
      <c r="E4680" s="61" t="str">
        <f>INDEX(FlowMapping!$J$2:$J$875,MATCH(W4680&amp;D4680,FlowMapping!$E$2:$E$875,0))</f>
        <v>unspecified</v>
      </c>
      <c r="F4680" s="61" t="str">
        <f>INDEX(FlowMapping!$M$2:$M$875,MATCH(W4680&amp;D4680,FlowMapping!$E$2:$E$875,0))</f>
        <v>eaf5690e-419a-40b6-a051-e47f753b4568</v>
      </c>
      <c r="G4680" s="61" t="str">
        <f>INDEX(Activities!$B$2:$B$390,MATCH(H4680,Activities!$C$2:$C$390,0))</f>
        <v>State and local government passenger transit</v>
      </c>
      <c r="H4680" s="61" t="s">
        <v>861</v>
      </c>
      <c r="I4680" s="61" t="s">
        <v>997</v>
      </c>
      <c r="J4680" s="62">
        <v>2.7235031840249971E-13</v>
      </c>
      <c r="K4680" s="61" t="s">
        <v>2093</v>
      </c>
      <c r="L4680" s="61"/>
      <c r="M4680" s="61"/>
      <c r="N4680" s="61"/>
      <c r="O4680" s="61"/>
      <c r="P4680" s="61"/>
      <c r="Q4680" s="74">
        <v>4.9920383609867729</v>
      </c>
      <c r="R4680" s="61">
        <v>1</v>
      </c>
      <c r="S4680" s="61">
        <v>1</v>
      </c>
      <c r="T4680" s="61">
        <v>1</v>
      </c>
      <c r="U4680" s="61">
        <v>5</v>
      </c>
      <c r="V4680" s="61">
        <v>2013</v>
      </c>
      <c r="W4680" s="61" t="s">
        <v>310</v>
      </c>
      <c r="X4680" s="61" t="s">
        <v>572</v>
      </c>
      <c r="Y4680" s="61"/>
      <c r="AC4680"/>
    </row>
    <row r="4681" spans="2:29" x14ac:dyDescent="0.2">
      <c r="B4681" s="61" t="str">
        <f>INDEX(FlowMapping!$G$2:$G$875,MATCH(W4681&amp;D4681,FlowMapping!$E$2:$E$875,0))</f>
        <v>nitric acid</v>
      </c>
      <c r="C4681" s="61">
        <f>INDEX(FlowMapping!$H$2:$H$875,MATCH(W4681&amp;D4681,FlowMapping!$E$2:$E$875,0))</f>
        <v>7697372</v>
      </c>
      <c r="D4681" s="61" t="s">
        <v>1027</v>
      </c>
      <c r="E4681" s="61" t="str">
        <f>INDEX(FlowMapping!$J$2:$J$875,MATCH(W4681&amp;D4681,FlowMapping!$E$2:$E$875,0))</f>
        <v>unspecified</v>
      </c>
      <c r="F4681" s="61" t="str">
        <f>INDEX(FlowMapping!$M$2:$M$875,MATCH(W4681&amp;D4681,FlowMapping!$E$2:$E$875,0))</f>
        <v>878e2773-1894-46c9-8fff-e19ba327f680</v>
      </c>
      <c r="G4681" s="61" t="str">
        <f>INDEX(Activities!$B$2:$B$390,MATCH(H4681,Activities!$C$2:$C$390,0))</f>
        <v>State and local government passenger transit</v>
      </c>
      <c r="H4681" s="61" t="s">
        <v>861</v>
      </c>
      <c r="I4681" s="61" t="s">
        <v>997</v>
      </c>
      <c r="J4681" s="62">
        <v>1.3617515920124985E-13</v>
      </c>
      <c r="K4681" s="61" t="s">
        <v>2093</v>
      </c>
      <c r="L4681" s="61"/>
      <c r="M4681" s="61"/>
      <c r="N4681" s="61"/>
      <c r="O4681" s="61"/>
      <c r="P4681" s="61"/>
      <c r="Q4681" s="74">
        <v>3.3313508718933869</v>
      </c>
      <c r="R4681" s="61">
        <v>1</v>
      </c>
      <c r="S4681" s="61">
        <v>1</v>
      </c>
      <c r="T4681" s="61">
        <v>1</v>
      </c>
      <c r="U4681" s="61">
        <v>5</v>
      </c>
      <c r="V4681" s="61">
        <v>2013</v>
      </c>
      <c r="W4681" s="61" t="s">
        <v>65</v>
      </c>
      <c r="X4681" s="61" t="s">
        <v>572</v>
      </c>
      <c r="Y4681" s="61"/>
      <c r="AC4681"/>
    </row>
    <row r="4682" spans="2:29" x14ac:dyDescent="0.2">
      <c r="B4682" s="61" t="str">
        <f>INDEX(FlowMapping!$G$2:$G$875,MATCH(W4682&amp;D4682,FlowMapping!$E$2:$E$875,0))</f>
        <v>nickel</v>
      </c>
      <c r="C4682" s="61">
        <f>INDEX(FlowMapping!$H$2:$H$875,MATCH(W4682&amp;D4682,FlowMapping!$E$2:$E$875,0))</f>
        <v>7440020</v>
      </c>
      <c r="D4682" s="61" t="s">
        <v>1027</v>
      </c>
      <c r="E4682" s="61" t="str">
        <f>INDEX(FlowMapping!$J$2:$J$875,MATCH(W4682&amp;D4682,FlowMapping!$E$2:$E$875,0))</f>
        <v>unspecified</v>
      </c>
      <c r="F4682" s="61" t="str">
        <f>INDEX(FlowMapping!$M$2:$M$875,MATCH(W4682&amp;D4682,FlowMapping!$E$2:$E$875,0))</f>
        <v>63e7fe55-8549-11e0-9d78-0800200c9a66</v>
      </c>
      <c r="G4682" s="61" t="str">
        <f>INDEX(Activities!$B$2:$B$390,MATCH(H4682,Activities!$C$2:$C$390,0))</f>
        <v>State and local government passenger transit</v>
      </c>
      <c r="H4682" s="61" t="s">
        <v>861</v>
      </c>
      <c r="I4682" s="61" t="s">
        <v>997</v>
      </c>
      <c r="J4682" s="62">
        <v>5.8010617819732434E-14</v>
      </c>
      <c r="K4682" s="61" t="s">
        <v>2093</v>
      </c>
      <c r="L4682" s="61"/>
      <c r="M4682" s="61"/>
      <c r="N4682" s="61"/>
      <c r="O4682" s="61"/>
      <c r="P4682" s="61"/>
      <c r="Q4682" s="74">
        <v>3.9444471754144543</v>
      </c>
      <c r="R4682" s="61">
        <v>1</v>
      </c>
      <c r="S4682" s="61">
        <v>1</v>
      </c>
      <c r="T4682" s="61">
        <v>1</v>
      </c>
      <c r="U4682" s="61">
        <v>5</v>
      </c>
      <c r="V4682" s="61">
        <v>2013</v>
      </c>
      <c r="W4682" s="61" t="s">
        <v>15</v>
      </c>
      <c r="X4682" s="61" t="s">
        <v>572</v>
      </c>
      <c r="Y4682" s="61"/>
      <c r="AC4682"/>
    </row>
    <row r="4683" spans="2:29" x14ac:dyDescent="0.2">
      <c r="B4683" s="61" t="str">
        <f>INDEX(FlowMapping!$G$2:$G$875,MATCH(W4683&amp;D4683,FlowMapping!$E$2:$E$875,0))</f>
        <v>NITROGLYCERIN</v>
      </c>
      <c r="C4683" s="61">
        <f>INDEX(FlowMapping!$H$2:$H$875,MATCH(W4683&amp;D4683,FlowMapping!$E$2:$E$875,0))</f>
        <v>55630</v>
      </c>
      <c r="D4683" s="61" t="s">
        <v>1027</v>
      </c>
      <c r="E4683" s="61" t="str">
        <f>INDEX(FlowMapping!$J$2:$J$875,MATCH(W4683&amp;D4683,FlowMapping!$E$2:$E$875,0))</f>
        <v>unspecified</v>
      </c>
      <c r="F4683" s="61" t="str">
        <f>INDEX(FlowMapping!$M$2:$M$875,MATCH(W4683&amp;D4683,FlowMapping!$E$2:$E$875,0))</f>
        <v>4e74cb69-fd67-451f-b5a8-8a06660e8b96</v>
      </c>
      <c r="G4683" s="61" t="str">
        <f>INDEX(Activities!$B$2:$B$390,MATCH(H4683,Activities!$C$2:$C$390,0))</f>
        <v>State and local government electric utilities</v>
      </c>
      <c r="H4683" s="61" t="s">
        <v>862</v>
      </c>
      <c r="I4683" s="61" t="s">
        <v>997</v>
      </c>
      <c r="J4683" s="62">
        <v>7.8785500107475108E-9</v>
      </c>
      <c r="K4683" s="61" t="s">
        <v>2093</v>
      </c>
      <c r="L4683" s="61"/>
      <c r="M4683" s="61"/>
      <c r="N4683" s="61"/>
      <c r="O4683" s="61"/>
      <c r="P4683" s="61"/>
      <c r="Q4683" s="74">
        <v>4.9888880918647143</v>
      </c>
      <c r="R4683" s="61">
        <v>1</v>
      </c>
      <c r="S4683" s="61">
        <v>1</v>
      </c>
      <c r="T4683" s="61">
        <v>1</v>
      </c>
      <c r="U4683" s="61">
        <v>5</v>
      </c>
      <c r="V4683" s="61">
        <v>2013</v>
      </c>
      <c r="W4683" s="61" t="s">
        <v>322</v>
      </c>
      <c r="X4683" s="61" t="s">
        <v>572</v>
      </c>
      <c r="Y4683" s="61"/>
      <c r="AC4683"/>
    </row>
    <row r="4684" spans="2:29" x14ac:dyDescent="0.2">
      <c r="B4684" s="61" t="str">
        <f>INDEX(FlowMapping!$G$2:$G$875,MATCH(W4684&amp;D4684,FlowMapping!$E$2:$E$875,0))</f>
        <v>7-OXABICYCLO[2,2,1]HEPTANE-2,3-DICARBOXYLIC ACID, DIPOTASSIUM SALT</v>
      </c>
      <c r="C4684" s="61">
        <f>INDEX(FlowMapping!$H$2:$H$875,MATCH(W4684&amp;D4684,FlowMapping!$E$2:$E$875,0))</f>
        <v>2164070</v>
      </c>
      <c r="D4684" s="61" t="s">
        <v>1027</v>
      </c>
      <c r="E4684" s="61" t="str">
        <f>INDEX(FlowMapping!$J$2:$J$875,MATCH(W4684&amp;D4684,FlowMapping!$E$2:$E$875,0))</f>
        <v>unspecified</v>
      </c>
      <c r="F4684" s="61" t="str">
        <f>INDEX(FlowMapping!$M$2:$M$875,MATCH(W4684&amp;D4684,FlowMapping!$E$2:$E$875,0))</f>
        <v>3535911e-74bc-47dd-91bc-6a7007de280e</v>
      </c>
      <c r="G4684" s="61" t="str">
        <f>INDEX(Activities!$B$2:$B$390,MATCH(H4684,Activities!$C$2:$C$390,0))</f>
        <v>State and local government electric utilities</v>
      </c>
      <c r="H4684" s="61" t="s">
        <v>862</v>
      </c>
      <c r="I4684" s="61" t="s">
        <v>997</v>
      </c>
      <c r="J4684" s="62">
        <v>2.1808451746080162E-9</v>
      </c>
      <c r="K4684" s="61" t="s">
        <v>2093</v>
      </c>
      <c r="L4684" s="61"/>
      <c r="M4684" s="61"/>
      <c r="N4684" s="61"/>
      <c r="O4684" s="61"/>
      <c r="P4684" s="61"/>
      <c r="Q4684" s="74">
        <v>4.8972630521700502</v>
      </c>
      <c r="R4684" s="61">
        <v>1</v>
      </c>
      <c r="S4684" s="61">
        <v>1</v>
      </c>
      <c r="T4684" s="61">
        <v>1</v>
      </c>
      <c r="U4684" s="61">
        <v>5</v>
      </c>
      <c r="V4684" s="61">
        <v>2013</v>
      </c>
      <c r="W4684" s="61" t="s">
        <v>489</v>
      </c>
      <c r="X4684" s="61" t="s">
        <v>572</v>
      </c>
      <c r="Y4684" s="61"/>
      <c r="AC4684"/>
    </row>
    <row r="4685" spans="2:29" x14ac:dyDescent="0.2">
      <c r="B4685" s="61" t="str">
        <f>INDEX(FlowMapping!$G$2:$G$875,MATCH(W4685&amp;D4685,FlowMapping!$E$2:$E$875,0))</f>
        <v>ammonia</v>
      </c>
      <c r="C4685" s="61">
        <f>INDEX(FlowMapping!$H$2:$H$875,MATCH(W4685&amp;D4685,FlowMapping!$E$2:$E$875,0))</f>
        <v>7664417</v>
      </c>
      <c r="D4685" s="61" t="s">
        <v>1027</v>
      </c>
      <c r="E4685" s="61" t="str">
        <f>INDEX(FlowMapping!$J$2:$J$875,MATCH(W4685&amp;D4685,FlowMapping!$E$2:$E$875,0))</f>
        <v>unspecified</v>
      </c>
      <c r="F4685" s="61" t="str">
        <f>INDEX(FlowMapping!$M$2:$M$875,MATCH(W4685&amp;D4685,FlowMapping!$E$2:$E$875,0))</f>
        <v>63e78926-8549-11e0-9d78-0800200c9a66</v>
      </c>
      <c r="G4685" s="61" t="str">
        <f>INDEX(Activities!$B$2:$B$390,MATCH(H4685,Activities!$C$2:$C$390,0))</f>
        <v>State and local government electric utilities</v>
      </c>
      <c r="H4685" s="61" t="s">
        <v>862</v>
      </c>
      <c r="I4685" s="61" t="s">
        <v>997</v>
      </c>
      <c r="J4685" s="62">
        <v>3.4718537714154651E-10</v>
      </c>
      <c r="K4685" s="61" t="s">
        <v>2093</v>
      </c>
      <c r="L4685" s="61"/>
      <c r="M4685" s="61"/>
      <c r="N4685" s="61"/>
      <c r="O4685" s="61"/>
      <c r="P4685" s="61"/>
      <c r="Q4685" s="74">
        <v>3.1531135141461539</v>
      </c>
      <c r="R4685" s="61">
        <v>1</v>
      </c>
      <c r="S4685" s="61">
        <v>1</v>
      </c>
      <c r="T4685" s="61">
        <v>1</v>
      </c>
      <c r="U4685" s="61">
        <v>5</v>
      </c>
      <c r="V4685" s="61">
        <v>2013</v>
      </c>
      <c r="W4685" s="61" t="s">
        <v>2</v>
      </c>
      <c r="X4685" s="61" t="s">
        <v>572</v>
      </c>
      <c r="Y4685" s="61"/>
      <c r="AC4685"/>
    </row>
    <row r="4686" spans="2:29" x14ac:dyDescent="0.2">
      <c r="B4686" s="61" t="str">
        <f>INDEX(FlowMapping!$G$2:$G$875,MATCH(W4686&amp;D4686,FlowMapping!$E$2:$E$875,0))</f>
        <v>copper</v>
      </c>
      <c r="C4686" s="61">
        <f>INDEX(FlowMapping!$H$2:$H$875,MATCH(W4686&amp;D4686,FlowMapping!$E$2:$E$875,0))</f>
        <v>7440508</v>
      </c>
      <c r="D4686" s="61" t="s">
        <v>1027</v>
      </c>
      <c r="E4686" s="61" t="str">
        <f>INDEX(FlowMapping!$J$2:$J$875,MATCH(W4686&amp;D4686,FlowMapping!$E$2:$E$875,0))</f>
        <v>unspecified</v>
      </c>
      <c r="F4686" s="61" t="str">
        <f>INDEX(FlowMapping!$M$2:$M$875,MATCH(W4686&amp;D4686,FlowMapping!$E$2:$E$875,0))</f>
        <v>2f100cfa-4feb-45e9-a43a-357128228889</v>
      </c>
      <c r="G4686" s="61" t="str">
        <f>INDEX(Activities!$B$2:$B$390,MATCH(H4686,Activities!$C$2:$C$390,0))</f>
        <v>State and local government electric utilities</v>
      </c>
      <c r="H4686" s="61" t="s">
        <v>862</v>
      </c>
      <c r="I4686" s="61" t="s">
        <v>997</v>
      </c>
      <c r="J4686" s="62">
        <v>2.7760354751900627E-10</v>
      </c>
      <c r="K4686" s="61" t="s">
        <v>2093</v>
      </c>
      <c r="L4686" s="61"/>
      <c r="M4686" s="61"/>
      <c r="N4686" s="61"/>
      <c r="O4686" s="61"/>
      <c r="P4686" s="61"/>
      <c r="Q4686" s="74">
        <v>3.6565374211799746</v>
      </c>
      <c r="R4686" s="61">
        <v>1</v>
      </c>
      <c r="S4686" s="61">
        <v>1</v>
      </c>
      <c r="T4686" s="61">
        <v>1</v>
      </c>
      <c r="U4686" s="61">
        <v>5</v>
      </c>
      <c r="V4686" s="61">
        <v>2013</v>
      </c>
      <c r="W4686" s="61" t="s">
        <v>25</v>
      </c>
      <c r="X4686" s="61" t="s">
        <v>572</v>
      </c>
      <c r="Y4686" s="61"/>
      <c r="AC4686"/>
    </row>
    <row r="4687" spans="2:29" x14ac:dyDescent="0.2">
      <c r="B4687" s="61" t="str">
        <f>INDEX(FlowMapping!$G$2:$G$875,MATCH(W4687&amp;D4687,FlowMapping!$E$2:$E$875,0))</f>
        <v>ethylene glycol</v>
      </c>
      <c r="C4687" s="61">
        <f>INDEX(FlowMapping!$H$2:$H$875,MATCH(W4687&amp;D4687,FlowMapping!$E$2:$E$875,0))</f>
        <v>107211</v>
      </c>
      <c r="D4687" s="61" t="s">
        <v>1027</v>
      </c>
      <c r="E4687" s="61" t="str">
        <f>INDEX(FlowMapping!$J$2:$J$875,MATCH(W4687&amp;D4687,FlowMapping!$E$2:$E$875,0))</f>
        <v>unspecified</v>
      </c>
      <c r="F4687" s="61" t="str">
        <f>INDEX(FlowMapping!$M$2:$M$875,MATCH(W4687&amp;D4687,FlowMapping!$E$2:$E$875,0))</f>
        <v>8026e985-6019-4551-be66-4d2d81ff4687</v>
      </c>
      <c r="G4687" s="61" t="str">
        <f>INDEX(Activities!$B$2:$B$390,MATCH(H4687,Activities!$C$2:$C$390,0))</f>
        <v>State and local government electric utilities</v>
      </c>
      <c r="H4687" s="61" t="s">
        <v>862</v>
      </c>
      <c r="I4687" s="61" t="s">
        <v>997</v>
      </c>
      <c r="J4687" s="62">
        <v>4.42569267404062E-11</v>
      </c>
      <c r="K4687" s="61" t="s">
        <v>2093</v>
      </c>
      <c r="L4687" s="61"/>
      <c r="M4687" s="61"/>
      <c r="N4687" s="61"/>
      <c r="O4687" s="61"/>
      <c r="P4687" s="61"/>
      <c r="Q4687" s="74">
        <v>4.5188857415186359</v>
      </c>
      <c r="R4687" s="61">
        <v>1</v>
      </c>
      <c r="S4687" s="61">
        <v>1</v>
      </c>
      <c r="T4687" s="61">
        <v>1</v>
      </c>
      <c r="U4687" s="61">
        <v>5</v>
      </c>
      <c r="V4687" s="61">
        <v>2013</v>
      </c>
      <c r="W4687" s="61" t="s">
        <v>3</v>
      </c>
      <c r="X4687" s="61" t="s">
        <v>572</v>
      </c>
      <c r="Y4687" s="61"/>
      <c r="AC4687"/>
    </row>
    <row r="4688" spans="2:29" x14ac:dyDescent="0.2">
      <c r="B4688" s="61" t="str">
        <f>INDEX(FlowMapping!$G$2:$G$875,MATCH(W4688&amp;D4688,FlowMapping!$E$2:$E$875,0))</f>
        <v>manganese</v>
      </c>
      <c r="C4688" s="61">
        <f>INDEX(FlowMapping!$H$2:$H$875,MATCH(W4688&amp;D4688,FlowMapping!$E$2:$E$875,0))</f>
        <v>7439965</v>
      </c>
      <c r="D4688" s="61" t="s">
        <v>1027</v>
      </c>
      <c r="E4688" s="61" t="str">
        <f>INDEX(FlowMapping!$J$2:$J$875,MATCH(W4688&amp;D4688,FlowMapping!$E$2:$E$875,0))</f>
        <v>unspecified</v>
      </c>
      <c r="F4688" s="61" t="str">
        <f>INDEX(FlowMapping!$M$2:$M$875,MATCH(W4688&amp;D4688,FlowMapping!$E$2:$E$875,0))</f>
        <v>10cbd2f7-c41b-4bb4-b636-d8fc15cf0282</v>
      </c>
      <c r="G4688" s="61" t="str">
        <f>INDEX(Activities!$B$2:$B$390,MATCH(H4688,Activities!$C$2:$C$390,0))</f>
        <v>State and local government electric utilities</v>
      </c>
      <c r="H4688" s="61" t="s">
        <v>862</v>
      </c>
      <c r="I4688" s="61" t="s">
        <v>997</v>
      </c>
      <c r="J4688" s="62">
        <v>2.6624354338811958E-11</v>
      </c>
      <c r="K4688" s="61" t="s">
        <v>2093</v>
      </c>
      <c r="L4688" s="61"/>
      <c r="M4688" s="61"/>
      <c r="N4688" s="61"/>
      <c r="O4688" s="61"/>
      <c r="P4688" s="61"/>
      <c r="Q4688" s="74">
        <v>3.875816041732731</v>
      </c>
      <c r="R4688" s="61">
        <v>1</v>
      </c>
      <c r="S4688" s="61">
        <v>1</v>
      </c>
      <c r="T4688" s="61">
        <v>1</v>
      </c>
      <c r="U4688" s="61">
        <v>5</v>
      </c>
      <c r="V4688" s="61">
        <v>2013</v>
      </c>
      <c r="W4688" s="61" t="s">
        <v>21</v>
      </c>
      <c r="X4688" s="61" t="s">
        <v>572</v>
      </c>
      <c r="Y4688" s="61"/>
      <c r="AC4688"/>
    </row>
    <row r="4689" spans="2:29" x14ac:dyDescent="0.2">
      <c r="B4689" s="61" t="str">
        <f>INDEX(FlowMapping!$G$2:$G$875,MATCH(W4689&amp;D4689,FlowMapping!$E$2:$E$875,0))</f>
        <v>chlorine</v>
      </c>
      <c r="C4689" s="61">
        <f>INDEX(FlowMapping!$H$2:$H$875,MATCH(W4689&amp;D4689,FlowMapping!$E$2:$E$875,0))</f>
        <v>7782505</v>
      </c>
      <c r="D4689" s="61" t="s">
        <v>1027</v>
      </c>
      <c r="E4689" s="61" t="str">
        <f>INDEX(FlowMapping!$J$2:$J$875,MATCH(W4689&amp;D4689,FlowMapping!$E$2:$E$875,0))</f>
        <v>unspecified</v>
      </c>
      <c r="F4689" s="61" t="str">
        <f>INDEX(FlowMapping!$M$2:$M$875,MATCH(W4689&amp;D4689,FlowMapping!$E$2:$E$875,0))</f>
        <v>e8641a14-fd07-4090-8daf-2cce2a557a81</v>
      </c>
      <c r="G4689" s="61" t="str">
        <f>INDEX(Activities!$B$2:$B$390,MATCH(H4689,Activities!$C$2:$C$390,0))</f>
        <v>State and local government electric utilities</v>
      </c>
      <c r="H4689" s="61" t="s">
        <v>862</v>
      </c>
      <c r="I4689" s="61" t="s">
        <v>997</v>
      </c>
      <c r="J4689" s="62">
        <v>1.9609222924979977E-11</v>
      </c>
      <c r="K4689" s="61" t="s">
        <v>2093</v>
      </c>
      <c r="L4689" s="61"/>
      <c r="M4689" s="61"/>
      <c r="N4689" s="61"/>
      <c r="O4689" s="61"/>
      <c r="P4689" s="61"/>
      <c r="Q4689" s="74">
        <v>2.1460338185684305</v>
      </c>
      <c r="R4689" s="61">
        <v>1</v>
      </c>
      <c r="S4689" s="61">
        <v>1</v>
      </c>
      <c r="T4689" s="61">
        <v>1</v>
      </c>
      <c r="U4689" s="61">
        <v>5</v>
      </c>
      <c r="V4689" s="61">
        <v>2013</v>
      </c>
      <c r="W4689" s="61" t="s">
        <v>79</v>
      </c>
      <c r="X4689" s="61" t="s">
        <v>572</v>
      </c>
      <c r="Y4689" s="61"/>
      <c r="AC4689"/>
    </row>
    <row r="4690" spans="2:29" x14ac:dyDescent="0.2">
      <c r="B4690" s="61" t="str">
        <f>INDEX(FlowMapping!$G$2:$G$875,MATCH(W4690&amp;D4690,FlowMapping!$E$2:$E$875,0))</f>
        <v>lead</v>
      </c>
      <c r="C4690" s="61">
        <f>INDEX(FlowMapping!$H$2:$H$875,MATCH(W4690&amp;D4690,FlowMapping!$E$2:$E$875,0))</f>
        <v>7439921</v>
      </c>
      <c r="D4690" s="61" t="s">
        <v>1027</v>
      </c>
      <c r="E4690" s="61" t="str">
        <f>INDEX(FlowMapping!$J$2:$J$875,MATCH(W4690&amp;D4690,FlowMapping!$E$2:$E$875,0))</f>
        <v>unspecified</v>
      </c>
      <c r="F4690" s="61" t="str">
        <f>INDEX(FlowMapping!$M$2:$M$875,MATCH(W4690&amp;D4690,FlowMapping!$E$2:$E$875,0))</f>
        <v>31c4d160-b21e-41b3-b9c1-3d7a72377653</v>
      </c>
      <c r="G4690" s="61" t="str">
        <f>INDEX(Activities!$B$2:$B$390,MATCH(H4690,Activities!$C$2:$C$390,0))</f>
        <v>State and local government electric utilities</v>
      </c>
      <c r="H4690" s="61" t="s">
        <v>862</v>
      </c>
      <c r="I4690" s="61" t="s">
        <v>997</v>
      </c>
      <c r="J4690" s="62">
        <v>1.9199253990688691E-11</v>
      </c>
      <c r="K4690" s="61" t="s">
        <v>2093</v>
      </c>
      <c r="L4690" s="61"/>
      <c r="M4690" s="61"/>
      <c r="N4690" s="61"/>
      <c r="O4690" s="61"/>
      <c r="P4690" s="61"/>
      <c r="Q4690" s="74">
        <v>3.2630030039016864</v>
      </c>
      <c r="R4690" s="61">
        <v>1</v>
      </c>
      <c r="S4690" s="61">
        <v>1</v>
      </c>
      <c r="T4690" s="61">
        <v>1</v>
      </c>
      <c r="U4690" s="61">
        <v>5</v>
      </c>
      <c r="V4690" s="61">
        <v>2013</v>
      </c>
      <c r="W4690" s="61" t="s">
        <v>16</v>
      </c>
      <c r="X4690" s="61" t="s">
        <v>572</v>
      </c>
      <c r="Y4690" s="61"/>
      <c r="AC4690"/>
    </row>
    <row r="4691" spans="2:29" x14ac:dyDescent="0.2">
      <c r="B4691" s="61" t="str">
        <f>INDEX(FlowMapping!$G$2:$G$875,MATCH(W4691&amp;D4691,FlowMapping!$E$2:$E$875,0))</f>
        <v>chromium</v>
      </c>
      <c r="C4691" s="61">
        <f>INDEX(FlowMapping!$H$2:$H$875,MATCH(W4691&amp;D4691,FlowMapping!$E$2:$E$875,0))</f>
        <v>7440473</v>
      </c>
      <c r="D4691" s="61" t="s">
        <v>1027</v>
      </c>
      <c r="E4691" s="61" t="str">
        <f>INDEX(FlowMapping!$J$2:$J$875,MATCH(W4691&amp;D4691,FlowMapping!$E$2:$E$875,0))</f>
        <v>unspecified</v>
      </c>
      <c r="F4691" s="61" t="str">
        <f>INDEX(FlowMapping!$M$2:$M$875,MATCH(W4691&amp;D4691,FlowMapping!$E$2:$E$875,0))</f>
        <v>63e7b036-8549-11e0-9d78-0800200c9a66</v>
      </c>
      <c r="G4691" s="61" t="str">
        <f>INDEX(Activities!$B$2:$B$390,MATCH(H4691,Activities!$C$2:$C$390,0))</f>
        <v>State and local government electric utilities</v>
      </c>
      <c r="H4691" s="61" t="s">
        <v>862</v>
      </c>
      <c r="I4691" s="61" t="s">
        <v>997</v>
      </c>
      <c r="J4691" s="62">
        <v>2.1277096274876886E-12</v>
      </c>
      <c r="K4691" s="61" t="s">
        <v>2093</v>
      </c>
      <c r="L4691" s="61"/>
      <c r="M4691" s="61"/>
      <c r="N4691" s="61"/>
      <c r="O4691" s="61"/>
      <c r="P4691" s="61"/>
      <c r="Q4691" s="74">
        <v>4.1265483800781633</v>
      </c>
      <c r="R4691" s="61">
        <v>1</v>
      </c>
      <c r="S4691" s="61">
        <v>1</v>
      </c>
      <c r="T4691" s="61">
        <v>1</v>
      </c>
      <c r="U4691" s="61">
        <v>5</v>
      </c>
      <c r="V4691" s="61">
        <v>2013</v>
      </c>
      <c r="W4691" s="61" t="s">
        <v>13</v>
      </c>
      <c r="X4691" s="61" t="s">
        <v>572</v>
      </c>
      <c r="Y4691" s="61"/>
      <c r="AC4691"/>
    </row>
    <row r="4692" spans="2:29" x14ac:dyDescent="0.2">
      <c r="B4692" s="61" t="str">
        <f>INDEX(FlowMapping!$G$2:$G$875,MATCH(W4692&amp;D4692,FlowMapping!$E$2:$E$875,0))</f>
        <v>phenol</v>
      </c>
      <c r="C4692" s="61">
        <f>INDEX(FlowMapping!$H$2:$H$875,MATCH(W4692&amp;D4692,FlowMapping!$E$2:$E$875,0))</f>
        <v>108952</v>
      </c>
      <c r="D4692" s="61" t="s">
        <v>1027</v>
      </c>
      <c r="E4692" s="61" t="str">
        <f>INDEX(FlowMapping!$J$2:$J$875,MATCH(W4692&amp;D4692,FlowMapping!$E$2:$E$875,0))</f>
        <v>unspecified</v>
      </c>
      <c r="F4692" s="61" t="str">
        <f>INDEX(FlowMapping!$M$2:$M$875,MATCH(W4692&amp;D4692,FlowMapping!$E$2:$E$875,0))</f>
        <v>39153cb9-a8fe-4fc8-beef-1bf1edceb8e7</v>
      </c>
      <c r="G4692" s="61" t="str">
        <f>INDEX(Activities!$B$2:$B$390,MATCH(H4692,Activities!$C$2:$C$390,0))</f>
        <v>State and local government electric utilities</v>
      </c>
      <c r="H4692" s="61" t="s">
        <v>862</v>
      </c>
      <c r="I4692" s="61" t="s">
        <v>997</v>
      </c>
      <c r="J4692" s="62">
        <v>1.6341019104149979E-12</v>
      </c>
      <c r="K4692" s="61" t="s">
        <v>2093</v>
      </c>
      <c r="L4692" s="61"/>
      <c r="M4692" s="61"/>
      <c r="N4692" s="61"/>
      <c r="O4692" s="61"/>
      <c r="P4692" s="61"/>
      <c r="Q4692" s="74">
        <v>3.2328526649172535</v>
      </c>
      <c r="R4692" s="61">
        <v>1</v>
      </c>
      <c r="S4692" s="61">
        <v>1</v>
      </c>
      <c r="T4692" s="61">
        <v>1</v>
      </c>
      <c r="U4692" s="61">
        <v>5</v>
      </c>
      <c r="V4692" s="61">
        <v>2013</v>
      </c>
      <c r="W4692" s="61" t="s">
        <v>42</v>
      </c>
      <c r="X4692" s="61" t="s">
        <v>572</v>
      </c>
      <c r="Y4692" s="61"/>
      <c r="AC4692"/>
    </row>
    <row r="4693" spans="2:29" x14ac:dyDescent="0.2">
      <c r="B4693" s="61" t="str">
        <f>INDEX(FlowMapping!$G$2:$G$875,MATCH(W4693&amp;D4693,FlowMapping!$E$2:$E$875,0))</f>
        <v>2-NITROPROPANE</v>
      </c>
      <c r="C4693" s="61">
        <f>INDEX(FlowMapping!$H$2:$H$875,MATCH(W4693&amp;D4693,FlowMapping!$E$2:$E$875,0))</f>
        <v>79469</v>
      </c>
      <c r="D4693" s="61" t="s">
        <v>1027</v>
      </c>
      <c r="E4693" s="61" t="str">
        <f>INDEX(FlowMapping!$J$2:$J$875,MATCH(W4693&amp;D4693,FlowMapping!$E$2:$E$875,0))</f>
        <v>unspecified</v>
      </c>
      <c r="F4693" s="61" t="str">
        <f>INDEX(FlowMapping!$M$2:$M$875,MATCH(W4693&amp;D4693,FlowMapping!$E$2:$E$875,0))</f>
        <v>387a90e8-952b-4066-b06b-81bc504f3cba</v>
      </c>
      <c r="G4693" s="61" t="str">
        <f>INDEX(Activities!$B$2:$B$390,MATCH(H4693,Activities!$C$2:$C$390,0))</f>
        <v>State and local government electric utilities</v>
      </c>
      <c r="H4693" s="61" t="s">
        <v>862</v>
      </c>
      <c r="I4693" s="61" t="s">
        <v>997</v>
      </c>
      <c r="J4693" s="62">
        <v>6.8087579600624914E-13</v>
      </c>
      <c r="K4693" s="61" t="s">
        <v>2093</v>
      </c>
      <c r="L4693" s="61"/>
      <c r="M4693" s="61"/>
      <c r="N4693" s="61"/>
      <c r="O4693" s="61"/>
      <c r="P4693" s="61"/>
      <c r="Q4693" s="74">
        <v>4.9987895757546701</v>
      </c>
      <c r="R4693" s="61">
        <v>1</v>
      </c>
      <c r="S4693" s="61">
        <v>1</v>
      </c>
      <c r="T4693" s="61">
        <v>1</v>
      </c>
      <c r="U4693" s="61">
        <v>5</v>
      </c>
      <c r="V4693" s="61">
        <v>2013</v>
      </c>
      <c r="W4693" s="61" t="s">
        <v>389</v>
      </c>
      <c r="X4693" s="61" t="s">
        <v>572</v>
      </c>
      <c r="Y4693" s="61"/>
      <c r="AC4693"/>
    </row>
    <row r="4694" spans="2:29" x14ac:dyDescent="0.2">
      <c r="B4694" s="61" t="str">
        <f>INDEX(FlowMapping!$G$2:$G$875,MATCH(W4694&amp;D4694,FlowMapping!$E$2:$E$875,0))</f>
        <v>barium</v>
      </c>
      <c r="C4694" s="61">
        <f>INDEX(FlowMapping!$H$2:$H$875,MATCH(W4694&amp;D4694,FlowMapping!$E$2:$E$875,0))</f>
        <v>7440393</v>
      </c>
      <c r="D4694" s="61" t="s">
        <v>1027</v>
      </c>
      <c r="E4694" s="61" t="str">
        <f>INDEX(FlowMapping!$J$2:$J$875,MATCH(W4694&amp;D4694,FlowMapping!$E$2:$E$875,0))</f>
        <v>unspecified</v>
      </c>
      <c r="F4694" s="61" t="str">
        <f>INDEX(FlowMapping!$M$2:$M$875,MATCH(W4694&amp;D4694,FlowMapping!$E$2:$E$875,0))</f>
        <v>0e1c17ae-8144-4714-a7cd-786a5480f423</v>
      </c>
      <c r="G4694" s="61" t="str">
        <f>INDEX(Activities!$B$2:$B$390,MATCH(H4694,Activities!$C$2:$C$390,0))</f>
        <v>State and local government electric utilities</v>
      </c>
      <c r="H4694" s="61" t="s">
        <v>862</v>
      </c>
      <c r="I4694" s="61" t="s">
        <v>997</v>
      </c>
      <c r="J4694" s="62">
        <v>3.4135027156977299E-13</v>
      </c>
      <c r="K4694" s="61" t="s">
        <v>2093</v>
      </c>
      <c r="L4694" s="61"/>
      <c r="M4694" s="61"/>
      <c r="N4694" s="61"/>
      <c r="O4694" s="61"/>
      <c r="P4694" s="61"/>
      <c r="Q4694" s="74">
        <v>4.3188528818721128</v>
      </c>
      <c r="R4694" s="61">
        <v>1</v>
      </c>
      <c r="S4694" s="61">
        <v>1</v>
      </c>
      <c r="T4694" s="61">
        <v>1</v>
      </c>
      <c r="U4694" s="61">
        <v>5</v>
      </c>
      <c r="V4694" s="61">
        <v>2013</v>
      </c>
      <c r="W4694" s="61" t="s">
        <v>108</v>
      </c>
      <c r="X4694" s="61" t="s">
        <v>572</v>
      </c>
      <c r="Y4694" s="61"/>
      <c r="AC4694"/>
    </row>
    <row r="4695" spans="2:29" x14ac:dyDescent="0.2">
      <c r="B4695" s="61" t="str">
        <f>INDEX(FlowMapping!$G$2:$G$875,MATCH(W4695&amp;D4695,FlowMapping!$E$2:$E$875,0))</f>
        <v>Toluene, 2,4-dinitro-</v>
      </c>
      <c r="C4695" s="61">
        <f>INDEX(FlowMapping!$H$2:$H$875,MATCH(W4695&amp;D4695,FlowMapping!$E$2:$E$875,0))</f>
        <v>121142</v>
      </c>
      <c r="D4695" s="61" t="s">
        <v>1027</v>
      </c>
      <c r="E4695" s="61" t="str">
        <f>INDEX(FlowMapping!$J$2:$J$875,MATCH(W4695&amp;D4695,FlowMapping!$E$2:$E$875,0))</f>
        <v>unspecified</v>
      </c>
      <c r="F4695" s="61" t="str">
        <f>INDEX(FlowMapping!$M$2:$M$875,MATCH(W4695&amp;D4695,FlowMapping!$E$2:$E$875,0))</f>
        <v>eaf5690e-419a-40b6-a051-e47f753b4568</v>
      </c>
      <c r="G4695" s="61" t="str">
        <f>INDEX(Activities!$B$2:$B$390,MATCH(H4695,Activities!$C$2:$C$390,0))</f>
        <v>State and local government electric utilities</v>
      </c>
      <c r="H4695" s="61" t="s">
        <v>862</v>
      </c>
      <c r="I4695" s="61" t="s">
        <v>997</v>
      </c>
      <c r="J4695" s="62">
        <v>2.7235031840249966E-13</v>
      </c>
      <c r="K4695" s="61" t="s">
        <v>2093</v>
      </c>
      <c r="L4695" s="61"/>
      <c r="M4695" s="61"/>
      <c r="N4695" s="61"/>
      <c r="O4695" s="61"/>
      <c r="P4695" s="61"/>
      <c r="Q4695" s="74">
        <v>4.9920383609867729</v>
      </c>
      <c r="R4695" s="61">
        <v>1</v>
      </c>
      <c r="S4695" s="61">
        <v>1</v>
      </c>
      <c r="T4695" s="61">
        <v>1</v>
      </c>
      <c r="U4695" s="61">
        <v>5</v>
      </c>
      <c r="V4695" s="61">
        <v>2013</v>
      </c>
      <c r="W4695" s="61" t="s">
        <v>310</v>
      </c>
      <c r="X4695" s="61" t="s">
        <v>572</v>
      </c>
      <c r="Y4695" s="61"/>
      <c r="AC4695"/>
    </row>
    <row r="4696" spans="2:29" x14ac:dyDescent="0.2">
      <c r="B4696" s="61" t="str">
        <f>INDEX(FlowMapping!$G$2:$G$875,MATCH(W4696&amp;D4696,FlowMapping!$E$2:$E$875,0))</f>
        <v>nitric acid</v>
      </c>
      <c r="C4696" s="61">
        <f>INDEX(FlowMapping!$H$2:$H$875,MATCH(W4696&amp;D4696,FlowMapping!$E$2:$E$875,0))</f>
        <v>7697372</v>
      </c>
      <c r="D4696" s="61" t="s">
        <v>1027</v>
      </c>
      <c r="E4696" s="61" t="str">
        <f>INDEX(FlowMapping!$J$2:$J$875,MATCH(W4696&amp;D4696,FlowMapping!$E$2:$E$875,0))</f>
        <v>unspecified</v>
      </c>
      <c r="F4696" s="61" t="str">
        <f>INDEX(FlowMapping!$M$2:$M$875,MATCH(W4696&amp;D4696,FlowMapping!$E$2:$E$875,0))</f>
        <v>878e2773-1894-46c9-8fff-e19ba327f680</v>
      </c>
      <c r="G4696" s="61" t="str">
        <f>INDEX(Activities!$B$2:$B$390,MATCH(H4696,Activities!$C$2:$C$390,0))</f>
        <v>State and local government electric utilities</v>
      </c>
      <c r="H4696" s="61" t="s">
        <v>862</v>
      </c>
      <c r="I4696" s="61" t="s">
        <v>997</v>
      </c>
      <c r="J4696" s="62">
        <v>1.3617515920124983E-13</v>
      </c>
      <c r="K4696" s="61" t="s">
        <v>2093</v>
      </c>
      <c r="L4696" s="61"/>
      <c r="M4696" s="61"/>
      <c r="N4696" s="61"/>
      <c r="O4696" s="61"/>
      <c r="P4696" s="61"/>
      <c r="Q4696" s="74">
        <v>3.3313508718933869</v>
      </c>
      <c r="R4696" s="61">
        <v>1</v>
      </c>
      <c r="S4696" s="61">
        <v>1</v>
      </c>
      <c r="T4696" s="61">
        <v>1</v>
      </c>
      <c r="U4696" s="61">
        <v>5</v>
      </c>
      <c r="V4696" s="61">
        <v>2013</v>
      </c>
      <c r="W4696" s="61" t="s">
        <v>65</v>
      </c>
      <c r="X4696" s="61" t="s">
        <v>572</v>
      </c>
      <c r="Y4696" s="61"/>
      <c r="AC4696"/>
    </row>
    <row r="4697" spans="2:29" x14ac:dyDescent="0.2">
      <c r="B4697" s="61" t="str">
        <f>INDEX(FlowMapping!$G$2:$G$875,MATCH(W4697&amp;D4697,FlowMapping!$E$2:$E$875,0))</f>
        <v>nickel</v>
      </c>
      <c r="C4697" s="61">
        <f>INDEX(FlowMapping!$H$2:$H$875,MATCH(W4697&amp;D4697,FlowMapping!$E$2:$E$875,0))</f>
        <v>7440020</v>
      </c>
      <c r="D4697" s="61" t="s">
        <v>1027</v>
      </c>
      <c r="E4697" s="61" t="str">
        <f>INDEX(FlowMapping!$J$2:$J$875,MATCH(W4697&amp;D4697,FlowMapping!$E$2:$E$875,0))</f>
        <v>unspecified</v>
      </c>
      <c r="F4697" s="61" t="str">
        <f>INDEX(FlowMapping!$M$2:$M$875,MATCH(W4697&amp;D4697,FlowMapping!$E$2:$E$875,0))</f>
        <v>63e7fe55-8549-11e0-9d78-0800200c9a66</v>
      </c>
      <c r="G4697" s="61" t="str">
        <f>INDEX(Activities!$B$2:$B$390,MATCH(H4697,Activities!$C$2:$C$390,0))</f>
        <v>State and local government electric utilities</v>
      </c>
      <c r="H4697" s="61" t="s">
        <v>862</v>
      </c>
      <c r="I4697" s="61" t="s">
        <v>997</v>
      </c>
      <c r="J4697" s="62">
        <v>5.8010617819732434E-14</v>
      </c>
      <c r="K4697" s="61" t="s">
        <v>2093</v>
      </c>
      <c r="L4697" s="61"/>
      <c r="M4697" s="61"/>
      <c r="N4697" s="61"/>
      <c r="O4697" s="61"/>
      <c r="P4697" s="61"/>
      <c r="Q4697" s="74">
        <v>3.9444471754144543</v>
      </c>
      <c r="R4697" s="61">
        <v>1</v>
      </c>
      <c r="S4697" s="61">
        <v>1</v>
      </c>
      <c r="T4697" s="61">
        <v>1</v>
      </c>
      <c r="U4697" s="61">
        <v>5</v>
      </c>
      <c r="V4697" s="61">
        <v>2013</v>
      </c>
      <c r="W4697" s="61" t="s">
        <v>15</v>
      </c>
      <c r="X4697" s="61" t="s">
        <v>572</v>
      </c>
      <c r="Y4697" s="61"/>
      <c r="AC4697"/>
    </row>
    <row r="4698" spans="2:29" x14ac:dyDescent="0.2">
      <c r="B4698" s="61" t="str">
        <f>INDEX(FlowMapping!$G$2:$G$875,MATCH(W4698&amp;D4698,FlowMapping!$E$2:$E$875,0))</f>
        <v>NITROGLYCERIN</v>
      </c>
      <c r="C4698" s="61">
        <f>INDEX(FlowMapping!$H$2:$H$875,MATCH(W4698&amp;D4698,FlowMapping!$E$2:$E$875,0))</f>
        <v>55630</v>
      </c>
      <c r="D4698" s="61" t="s">
        <v>1027</v>
      </c>
      <c r="E4698" s="61" t="str">
        <f>INDEX(FlowMapping!$J$2:$J$875,MATCH(W4698&amp;D4698,FlowMapping!$E$2:$E$875,0))</f>
        <v>unspecified</v>
      </c>
      <c r="F4698" s="61" t="str">
        <f>INDEX(FlowMapping!$M$2:$M$875,MATCH(W4698&amp;D4698,FlowMapping!$E$2:$E$875,0))</f>
        <v>4e74cb69-fd67-451f-b5a8-8a06660e8b96</v>
      </c>
      <c r="G4698" s="61" t="str">
        <f>INDEX(Activities!$B$2:$B$390,MATCH(H4698,Activities!$C$2:$C$390,0))</f>
        <v>Other state and local government enterprises</v>
      </c>
      <c r="H4698" s="61" t="s">
        <v>863</v>
      </c>
      <c r="I4698" s="61" t="s">
        <v>997</v>
      </c>
      <c r="J4698" s="62">
        <v>7.8785500107475092E-9</v>
      </c>
      <c r="K4698" s="61" t="s">
        <v>2093</v>
      </c>
      <c r="L4698" s="61"/>
      <c r="M4698" s="61"/>
      <c r="N4698" s="61"/>
      <c r="O4698" s="61"/>
      <c r="P4698" s="61"/>
      <c r="Q4698" s="74">
        <v>4.9888880918647143</v>
      </c>
      <c r="R4698" s="61">
        <v>1</v>
      </c>
      <c r="S4698" s="61">
        <v>1</v>
      </c>
      <c r="T4698" s="61">
        <v>1</v>
      </c>
      <c r="U4698" s="61">
        <v>5</v>
      </c>
      <c r="V4698" s="61">
        <v>2013</v>
      </c>
      <c r="W4698" s="61" t="s">
        <v>322</v>
      </c>
      <c r="X4698" s="61" t="s">
        <v>572</v>
      </c>
      <c r="Y4698" s="61"/>
      <c r="AC4698"/>
    </row>
    <row r="4699" spans="2:29" x14ac:dyDescent="0.2">
      <c r="B4699" s="61" t="str">
        <f>INDEX(FlowMapping!$G$2:$G$875,MATCH(W4699&amp;D4699,FlowMapping!$E$2:$E$875,0))</f>
        <v>7-OXABICYCLO[2,2,1]HEPTANE-2,3-DICARBOXYLIC ACID, DIPOTASSIUM SALT</v>
      </c>
      <c r="C4699" s="61">
        <f>INDEX(FlowMapping!$H$2:$H$875,MATCH(W4699&amp;D4699,FlowMapping!$E$2:$E$875,0))</f>
        <v>2164070</v>
      </c>
      <c r="D4699" s="61" t="s">
        <v>1027</v>
      </c>
      <c r="E4699" s="61" t="str">
        <f>INDEX(FlowMapping!$J$2:$J$875,MATCH(W4699&amp;D4699,FlowMapping!$E$2:$E$875,0))</f>
        <v>unspecified</v>
      </c>
      <c r="F4699" s="61" t="str">
        <f>INDEX(FlowMapping!$M$2:$M$875,MATCH(W4699&amp;D4699,FlowMapping!$E$2:$E$875,0))</f>
        <v>3535911e-74bc-47dd-91bc-6a7007de280e</v>
      </c>
      <c r="G4699" s="61" t="str">
        <f>INDEX(Activities!$B$2:$B$390,MATCH(H4699,Activities!$C$2:$C$390,0))</f>
        <v>Other state and local government enterprises</v>
      </c>
      <c r="H4699" s="61" t="s">
        <v>863</v>
      </c>
      <c r="I4699" s="61" t="s">
        <v>997</v>
      </c>
      <c r="J4699" s="62">
        <v>2.1808451746080157E-9</v>
      </c>
      <c r="K4699" s="61" t="s">
        <v>2093</v>
      </c>
      <c r="L4699" s="61"/>
      <c r="M4699" s="61"/>
      <c r="N4699" s="61"/>
      <c r="O4699" s="61"/>
      <c r="P4699" s="61"/>
      <c r="Q4699" s="74">
        <v>4.8972630521700502</v>
      </c>
      <c r="R4699" s="61">
        <v>1</v>
      </c>
      <c r="S4699" s="61">
        <v>1</v>
      </c>
      <c r="T4699" s="61">
        <v>1</v>
      </c>
      <c r="U4699" s="61">
        <v>5</v>
      </c>
      <c r="V4699" s="61">
        <v>2013</v>
      </c>
      <c r="W4699" s="61" t="s">
        <v>489</v>
      </c>
      <c r="X4699" s="61" t="s">
        <v>572</v>
      </c>
      <c r="Y4699" s="61"/>
      <c r="AC4699"/>
    </row>
    <row r="4700" spans="2:29" x14ac:dyDescent="0.2">
      <c r="B4700" s="61" t="str">
        <f>INDEX(FlowMapping!$G$2:$G$875,MATCH(W4700&amp;D4700,FlowMapping!$E$2:$E$875,0))</f>
        <v>ammonia</v>
      </c>
      <c r="C4700" s="61">
        <f>INDEX(FlowMapping!$H$2:$H$875,MATCH(W4700&amp;D4700,FlowMapping!$E$2:$E$875,0))</f>
        <v>7664417</v>
      </c>
      <c r="D4700" s="61" t="s">
        <v>1027</v>
      </c>
      <c r="E4700" s="61" t="str">
        <f>INDEX(FlowMapping!$J$2:$J$875,MATCH(W4700&amp;D4700,FlowMapping!$E$2:$E$875,0))</f>
        <v>unspecified</v>
      </c>
      <c r="F4700" s="61" t="str">
        <f>INDEX(FlowMapping!$M$2:$M$875,MATCH(W4700&amp;D4700,FlowMapping!$E$2:$E$875,0))</f>
        <v>63e78926-8549-11e0-9d78-0800200c9a66</v>
      </c>
      <c r="G4700" s="61" t="str">
        <f>INDEX(Activities!$B$2:$B$390,MATCH(H4700,Activities!$C$2:$C$390,0))</f>
        <v>Other state and local government enterprises</v>
      </c>
      <c r="H4700" s="61" t="s">
        <v>863</v>
      </c>
      <c r="I4700" s="61" t="s">
        <v>997</v>
      </c>
      <c r="J4700" s="62">
        <v>3.4718537714154645E-10</v>
      </c>
      <c r="K4700" s="61" t="s">
        <v>2093</v>
      </c>
      <c r="L4700" s="61"/>
      <c r="M4700" s="61"/>
      <c r="N4700" s="61"/>
      <c r="O4700" s="61"/>
      <c r="P4700" s="61"/>
      <c r="Q4700" s="74">
        <v>3.1531135141461539</v>
      </c>
      <c r="R4700" s="61">
        <v>1</v>
      </c>
      <c r="S4700" s="61">
        <v>1</v>
      </c>
      <c r="T4700" s="61">
        <v>1</v>
      </c>
      <c r="U4700" s="61">
        <v>5</v>
      </c>
      <c r="V4700" s="61">
        <v>2013</v>
      </c>
      <c r="W4700" s="61" t="s">
        <v>2</v>
      </c>
      <c r="X4700" s="61" t="s">
        <v>572</v>
      </c>
      <c r="Y4700" s="61"/>
      <c r="AC4700"/>
    </row>
    <row r="4701" spans="2:29" x14ac:dyDescent="0.2">
      <c r="B4701" s="61" t="str">
        <f>INDEX(FlowMapping!$G$2:$G$875,MATCH(W4701&amp;D4701,FlowMapping!$E$2:$E$875,0))</f>
        <v>copper</v>
      </c>
      <c r="C4701" s="61">
        <f>INDEX(FlowMapping!$H$2:$H$875,MATCH(W4701&amp;D4701,FlowMapping!$E$2:$E$875,0))</f>
        <v>7440508</v>
      </c>
      <c r="D4701" s="61" t="s">
        <v>1027</v>
      </c>
      <c r="E4701" s="61" t="str">
        <f>INDEX(FlowMapping!$J$2:$J$875,MATCH(W4701&amp;D4701,FlowMapping!$E$2:$E$875,0))</f>
        <v>unspecified</v>
      </c>
      <c r="F4701" s="61" t="str">
        <f>INDEX(FlowMapping!$M$2:$M$875,MATCH(W4701&amp;D4701,FlowMapping!$E$2:$E$875,0))</f>
        <v>2f100cfa-4feb-45e9-a43a-357128228889</v>
      </c>
      <c r="G4701" s="61" t="str">
        <f>INDEX(Activities!$B$2:$B$390,MATCH(H4701,Activities!$C$2:$C$390,0))</f>
        <v>Other state and local government enterprises</v>
      </c>
      <c r="H4701" s="61" t="s">
        <v>863</v>
      </c>
      <c r="I4701" s="61" t="s">
        <v>997</v>
      </c>
      <c r="J4701" s="62">
        <v>2.7760354751900622E-10</v>
      </c>
      <c r="K4701" s="61" t="s">
        <v>2093</v>
      </c>
      <c r="L4701" s="61"/>
      <c r="M4701" s="61"/>
      <c r="N4701" s="61"/>
      <c r="O4701" s="61"/>
      <c r="P4701" s="61"/>
      <c r="Q4701" s="74">
        <v>3.6565374211799746</v>
      </c>
      <c r="R4701" s="61">
        <v>1</v>
      </c>
      <c r="S4701" s="61">
        <v>1</v>
      </c>
      <c r="T4701" s="61">
        <v>1</v>
      </c>
      <c r="U4701" s="61">
        <v>5</v>
      </c>
      <c r="V4701" s="61">
        <v>2013</v>
      </c>
      <c r="W4701" s="61" t="s">
        <v>25</v>
      </c>
      <c r="X4701" s="61" t="s">
        <v>572</v>
      </c>
      <c r="Y4701" s="61"/>
      <c r="AC4701"/>
    </row>
    <row r="4702" spans="2:29" x14ac:dyDescent="0.2">
      <c r="B4702" s="61" t="str">
        <f>INDEX(FlowMapping!$G$2:$G$875,MATCH(W4702&amp;D4702,FlowMapping!$E$2:$E$875,0))</f>
        <v>ethylene glycol</v>
      </c>
      <c r="C4702" s="61">
        <f>INDEX(FlowMapping!$H$2:$H$875,MATCH(W4702&amp;D4702,FlowMapping!$E$2:$E$875,0))</f>
        <v>107211</v>
      </c>
      <c r="D4702" s="61" t="s">
        <v>1027</v>
      </c>
      <c r="E4702" s="61" t="str">
        <f>INDEX(FlowMapping!$J$2:$J$875,MATCH(W4702&amp;D4702,FlowMapping!$E$2:$E$875,0))</f>
        <v>unspecified</v>
      </c>
      <c r="F4702" s="61" t="str">
        <f>INDEX(FlowMapping!$M$2:$M$875,MATCH(W4702&amp;D4702,FlowMapping!$E$2:$E$875,0))</f>
        <v>8026e985-6019-4551-be66-4d2d81ff4687</v>
      </c>
      <c r="G4702" s="61" t="str">
        <f>INDEX(Activities!$B$2:$B$390,MATCH(H4702,Activities!$C$2:$C$390,0))</f>
        <v>Other state and local government enterprises</v>
      </c>
      <c r="H4702" s="61" t="s">
        <v>863</v>
      </c>
      <c r="I4702" s="61" t="s">
        <v>997</v>
      </c>
      <c r="J4702" s="62">
        <v>4.4256926740406194E-11</v>
      </c>
      <c r="K4702" s="61" t="s">
        <v>2093</v>
      </c>
      <c r="L4702" s="61"/>
      <c r="M4702" s="61"/>
      <c r="N4702" s="61"/>
      <c r="O4702" s="61"/>
      <c r="P4702" s="61"/>
      <c r="Q4702" s="74">
        <v>4.5188857415186359</v>
      </c>
      <c r="R4702" s="61">
        <v>1</v>
      </c>
      <c r="S4702" s="61">
        <v>1</v>
      </c>
      <c r="T4702" s="61">
        <v>1</v>
      </c>
      <c r="U4702" s="61">
        <v>5</v>
      </c>
      <c r="V4702" s="61">
        <v>2013</v>
      </c>
      <c r="W4702" s="61" t="s">
        <v>3</v>
      </c>
      <c r="X4702" s="61" t="s">
        <v>572</v>
      </c>
      <c r="Y4702" s="61"/>
      <c r="AC4702"/>
    </row>
    <row r="4703" spans="2:29" x14ac:dyDescent="0.2">
      <c r="B4703" s="61" t="str">
        <f>INDEX(FlowMapping!$G$2:$G$875,MATCH(W4703&amp;D4703,FlowMapping!$E$2:$E$875,0))</f>
        <v>manganese</v>
      </c>
      <c r="C4703" s="61">
        <f>INDEX(FlowMapping!$H$2:$H$875,MATCH(W4703&amp;D4703,FlowMapping!$E$2:$E$875,0))</f>
        <v>7439965</v>
      </c>
      <c r="D4703" s="61" t="s">
        <v>1027</v>
      </c>
      <c r="E4703" s="61" t="str">
        <f>INDEX(FlowMapping!$J$2:$J$875,MATCH(W4703&amp;D4703,FlowMapping!$E$2:$E$875,0))</f>
        <v>unspecified</v>
      </c>
      <c r="F4703" s="61" t="str">
        <f>INDEX(FlowMapping!$M$2:$M$875,MATCH(W4703&amp;D4703,FlowMapping!$E$2:$E$875,0))</f>
        <v>10cbd2f7-c41b-4bb4-b636-d8fc15cf0282</v>
      </c>
      <c r="G4703" s="61" t="str">
        <f>INDEX(Activities!$B$2:$B$390,MATCH(H4703,Activities!$C$2:$C$390,0))</f>
        <v>Other state and local government enterprises</v>
      </c>
      <c r="H4703" s="61" t="s">
        <v>863</v>
      </c>
      <c r="I4703" s="61" t="s">
        <v>997</v>
      </c>
      <c r="J4703" s="62">
        <v>2.6624354338811955E-11</v>
      </c>
      <c r="K4703" s="61" t="s">
        <v>2093</v>
      </c>
      <c r="L4703" s="61"/>
      <c r="M4703" s="61"/>
      <c r="N4703" s="61"/>
      <c r="O4703" s="61"/>
      <c r="P4703" s="61"/>
      <c r="Q4703" s="74">
        <v>3.875816041732731</v>
      </c>
      <c r="R4703" s="61">
        <v>1</v>
      </c>
      <c r="S4703" s="61">
        <v>1</v>
      </c>
      <c r="T4703" s="61">
        <v>1</v>
      </c>
      <c r="U4703" s="61">
        <v>5</v>
      </c>
      <c r="V4703" s="61">
        <v>2013</v>
      </c>
      <c r="W4703" s="61" t="s">
        <v>21</v>
      </c>
      <c r="X4703" s="61" t="s">
        <v>572</v>
      </c>
      <c r="Y4703" s="61"/>
      <c r="AC4703"/>
    </row>
    <row r="4704" spans="2:29" x14ac:dyDescent="0.2">
      <c r="B4704" s="61" t="str">
        <f>INDEX(FlowMapping!$G$2:$G$875,MATCH(W4704&amp;D4704,FlowMapping!$E$2:$E$875,0))</f>
        <v>chlorine</v>
      </c>
      <c r="C4704" s="61">
        <f>INDEX(FlowMapping!$H$2:$H$875,MATCH(W4704&amp;D4704,FlowMapping!$E$2:$E$875,0))</f>
        <v>7782505</v>
      </c>
      <c r="D4704" s="61" t="s">
        <v>1027</v>
      </c>
      <c r="E4704" s="61" t="str">
        <f>INDEX(FlowMapping!$J$2:$J$875,MATCH(W4704&amp;D4704,FlowMapping!$E$2:$E$875,0))</f>
        <v>unspecified</v>
      </c>
      <c r="F4704" s="61" t="str">
        <f>INDEX(FlowMapping!$M$2:$M$875,MATCH(W4704&amp;D4704,FlowMapping!$E$2:$E$875,0))</f>
        <v>e8641a14-fd07-4090-8daf-2cce2a557a81</v>
      </c>
      <c r="G4704" s="61" t="str">
        <f>INDEX(Activities!$B$2:$B$390,MATCH(H4704,Activities!$C$2:$C$390,0))</f>
        <v>Other state and local government enterprises</v>
      </c>
      <c r="H4704" s="61" t="s">
        <v>863</v>
      </c>
      <c r="I4704" s="61" t="s">
        <v>997</v>
      </c>
      <c r="J4704" s="62">
        <v>1.9609222924979974E-11</v>
      </c>
      <c r="K4704" s="61" t="s">
        <v>2093</v>
      </c>
      <c r="L4704" s="61"/>
      <c r="M4704" s="61"/>
      <c r="N4704" s="61"/>
      <c r="O4704" s="61"/>
      <c r="P4704" s="61"/>
      <c r="Q4704" s="74">
        <v>2.1460338185684305</v>
      </c>
      <c r="R4704" s="61">
        <v>1</v>
      </c>
      <c r="S4704" s="61">
        <v>1</v>
      </c>
      <c r="T4704" s="61">
        <v>1</v>
      </c>
      <c r="U4704" s="61">
        <v>5</v>
      </c>
      <c r="V4704" s="61">
        <v>2013</v>
      </c>
      <c r="W4704" s="61" t="s">
        <v>79</v>
      </c>
      <c r="X4704" s="61" t="s">
        <v>572</v>
      </c>
      <c r="Y4704" s="61"/>
      <c r="AC4704"/>
    </row>
    <row r="4705" spans="2:29" x14ac:dyDescent="0.2">
      <c r="B4705" s="61" t="str">
        <f>INDEX(FlowMapping!$G$2:$G$875,MATCH(W4705&amp;D4705,FlowMapping!$E$2:$E$875,0))</f>
        <v>lead</v>
      </c>
      <c r="C4705" s="61">
        <f>INDEX(FlowMapping!$H$2:$H$875,MATCH(W4705&amp;D4705,FlowMapping!$E$2:$E$875,0))</f>
        <v>7439921</v>
      </c>
      <c r="D4705" s="61" t="s">
        <v>1027</v>
      </c>
      <c r="E4705" s="61" t="str">
        <f>INDEX(FlowMapping!$J$2:$J$875,MATCH(W4705&amp;D4705,FlowMapping!$E$2:$E$875,0))</f>
        <v>unspecified</v>
      </c>
      <c r="F4705" s="61" t="str">
        <f>INDEX(FlowMapping!$M$2:$M$875,MATCH(W4705&amp;D4705,FlowMapping!$E$2:$E$875,0))</f>
        <v>31c4d160-b21e-41b3-b9c1-3d7a72377653</v>
      </c>
      <c r="G4705" s="61" t="str">
        <f>INDEX(Activities!$B$2:$B$390,MATCH(H4705,Activities!$C$2:$C$390,0))</f>
        <v>Other state and local government enterprises</v>
      </c>
      <c r="H4705" s="61" t="s">
        <v>863</v>
      </c>
      <c r="I4705" s="61" t="s">
        <v>997</v>
      </c>
      <c r="J4705" s="62">
        <v>1.9199253990688688E-11</v>
      </c>
      <c r="K4705" s="61" t="s">
        <v>2093</v>
      </c>
      <c r="L4705" s="61"/>
      <c r="M4705" s="61"/>
      <c r="N4705" s="61"/>
      <c r="O4705" s="61"/>
      <c r="P4705" s="61"/>
      <c r="Q4705" s="74">
        <v>3.2630030039016864</v>
      </c>
      <c r="R4705" s="61">
        <v>1</v>
      </c>
      <c r="S4705" s="61">
        <v>1</v>
      </c>
      <c r="T4705" s="61">
        <v>1</v>
      </c>
      <c r="U4705" s="61">
        <v>5</v>
      </c>
      <c r="V4705" s="61">
        <v>2013</v>
      </c>
      <c r="W4705" s="61" t="s">
        <v>16</v>
      </c>
      <c r="X4705" s="61" t="s">
        <v>572</v>
      </c>
      <c r="Y4705" s="61"/>
      <c r="AC4705"/>
    </row>
    <row r="4706" spans="2:29" x14ac:dyDescent="0.2">
      <c r="B4706" s="61" t="str">
        <f>INDEX(FlowMapping!$G$2:$G$875,MATCH(W4706&amp;D4706,FlowMapping!$E$2:$E$875,0))</f>
        <v>chromium</v>
      </c>
      <c r="C4706" s="61">
        <f>INDEX(FlowMapping!$H$2:$H$875,MATCH(W4706&amp;D4706,FlowMapping!$E$2:$E$875,0))</f>
        <v>7440473</v>
      </c>
      <c r="D4706" s="61" t="s">
        <v>1027</v>
      </c>
      <c r="E4706" s="61" t="str">
        <f>INDEX(FlowMapping!$J$2:$J$875,MATCH(W4706&amp;D4706,FlowMapping!$E$2:$E$875,0))</f>
        <v>unspecified</v>
      </c>
      <c r="F4706" s="61" t="str">
        <f>INDEX(FlowMapping!$M$2:$M$875,MATCH(W4706&amp;D4706,FlowMapping!$E$2:$E$875,0))</f>
        <v>63e7b036-8549-11e0-9d78-0800200c9a66</v>
      </c>
      <c r="G4706" s="61" t="str">
        <f>INDEX(Activities!$B$2:$B$390,MATCH(H4706,Activities!$C$2:$C$390,0))</f>
        <v>Other state and local government enterprises</v>
      </c>
      <c r="H4706" s="61" t="s">
        <v>863</v>
      </c>
      <c r="I4706" s="61" t="s">
        <v>997</v>
      </c>
      <c r="J4706" s="62">
        <v>2.1277096274876882E-12</v>
      </c>
      <c r="K4706" s="61" t="s">
        <v>2093</v>
      </c>
      <c r="L4706" s="61"/>
      <c r="M4706" s="61"/>
      <c r="N4706" s="61"/>
      <c r="O4706" s="61"/>
      <c r="P4706" s="61"/>
      <c r="Q4706" s="74">
        <v>4.1265483800781633</v>
      </c>
      <c r="R4706" s="61">
        <v>1</v>
      </c>
      <c r="S4706" s="61">
        <v>1</v>
      </c>
      <c r="T4706" s="61">
        <v>1</v>
      </c>
      <c r="U4706" s="61">
        <v>5</v>
      </c>
      <c r="V4706" s="61">
        <v>2013</v>
      </c>
      <c r="W4706" s="61" t="s">
        <v>13</v>
      </c>
      <c r="X4706" s="61" t="s">
        <v>572</v>
      </c>
      <c r="Y4706" s="61"/>
      <c r="AC4706"/>
    </row>
    <row r="4707" spans="2:29" x14ac:dyDescent="0.2">
      <c r="B4707" s="61" t="str">
        <f>INDEX(FlowMapping!$G$2:$G$875,MATCH(W4707&amp;D4707,FlowMapping!$E$2:$E$875,0))</f>
        <v>phenol</v>
      </c>
      <c r="C4707" s="61">
        <f>INDEX(FlowMapping!$H$2:$H$875,MATCH(W4707&amp;D4707,FlowMapping!$E$2:$E$875,0))</f>
        <v>108952</v>
      </c>
      <c r="D4707" s="61" t="s">
        <v>1027</v>
      </c>
      <c r="E4707" s="61" t="str">
        <f>INDEX(FlowMapping!$J$2:$J$875,MATCH(W4707&amp;D4707,FlowMapping!$E$2:$E$875,0))</f>
        <v>unspecified</v>
      </c>
      <c r="F4707" s="61" t="str">
        <f>INDEX(FlowMapping!$M$2:$M$875,MATCH(W4707&amp;D4707,FlowMapping!$E$2:$E$875,0))</f>
        <v>39153cb9-a8fe-4fc8-beef-1bf1edceb8e7</v>
      </c>
      <c r="G4707" s="61" t="str">
        <f>INDEX(Activities!$B$2:$B$390,MATCH(H4707,Activities!$C$2:$C$390,0))</f>
        <v>Other state and local government enterprises</v>
      </c>
      <c r="H4707" s="61" t="s">
        <v>863</v>
      </c>
      <c r="I4707" s="61" t="s">
        <v>997</v>
      </c>
      <c r="J4707" s="62">
        <v>1.6341019104149979E-12</v>
      </c>
      <c r="K4707" s="61" t="s">
        <v>2093</v>
      </c>
      <c r="L4707" s="61"/>
      <c r="M4707" s="61"/>
      <c r="N4707" s="61"/>
      <c r="O4707" s="61"/>
      <c r="P4707" s="61"/>
      <c r="Q4707" s="74">
        <v>3.2328526649172535</v>
      </c>
      <c r="R4707" s="61">
        <v>1</v>
      </c>
      <c r="S4707" s="61">
        <v>1</v>
      </c>
      <c r="T4707" s="61">
        <v>1</v>
      </c>
      <c r="U4707" s="61">
        <v>5</v>
      </c>
      <c r="V4707" s="61">
        <v>2013</v>
      </c>
      <c r="W4707" s="61" t="s">
        <v>42</v>
      </c>
      <c r="X4707" s="61" t="s">
        <v>572</v>
      </c>
      <c r="Y4707" s="61"/>
      <c r="AC4707"/>
    </row>
    <row r="4708" spans="2:29" x14ac:dyDescent="0.2">
      <c r="B4708" s="61" t="str">
        <f>INDEX(FlowMapping!$G$2:$G$875,MATCH(W4708&amp;D4708,FlowMapping!$E$2:$E$875,0))</f>
        <v>2-NITROPROPANE</v>
      </c>
      <c r="C4708" s="61">
        <f>INDEX(FlowMapping!$H$2:$H$875,MATCH(W4708&amp;D4708,FlowMapping!$E$2:$E$875,0))</f>
        <v>79469</v>
      </c>
      <c r="D4708" s="61" t="s">
        <v>1027</v>
      </c>
      <c r="E4708" s="61" t="str">
        <f>INDEX(FlowMapping!$J$2:$J$875,MATCH(W4708&amp;D4708,FlowMapping!$E$2:$E$875,0))</f>
        <v>unspecified</v>
      </c>
      <c r="F4708" s="61" t="str">
        <f>INDEX(FlowMapping!$M$2:$M$875,MATCH(W4708&amp;D4708,FlowMapping!$E$2:$E$875,0))</f>
        <v>387a90e8-952b-4066-b06b-81bc504f3cba</v>
      </c>
      <c r="G4708" s="61" t="str">
        <f>INDEX(Activities!$B$2:$B$390,MATCH(H4708,Activities!$C$2:$C$390,0))</f>
        <v>Other state and local government enterprises</v>
      </c>
      <c r="H4708" s="61" t="s">
        <v>863</v>
      </c>
      <c r="I4708" s="61" t="s">
        <v>997</v>
      </c>
      <c r="J4708" s="62">
        <v>6.8087579600624904E-13</v>
      </c>
      <c r="K4708" s="61" t="s">
        <v>2093</v>
      </c>
      <c r="L4708" s="61"/>
      <c r="M4708" s="61"/>
      <c r="N4708" s="61"/>
      <c r="O4708" s="61"/>
      <c r="P4708" s="61"/>
      <c r="Q4708" s="74">
        <v>4.9987895757546701</v>
      </c>
      <c r="R4708" s="61">
        <v>1</v>
      </c>
      <c r="S4708" s="61">
        <v>1</v>
      </c>
      <c r="T4708" s="61">
        <v>1</v>
      </c>
      <c r="U4708" s="61">
        <v>5</v>
      </c>
      <c r="V4708" s="61">
        <v>2013</v>
      </c>
      <c r="W4708" s="61" t="s">
        <v>389</v>
      </c>
      <c r="X4708" s="61" t="s">
        <v>572</v>
      </c>
      <c r="Y4708" s="61"/>
      <c r="AC4708"/>
    </row>
    <row r="4709" spans="2:29" x14ac:dyDescent="0.2">
      <c r="B4709" s="61" t="str">
        <f>INDEX(FlowMapping!$G$2:$G$875,MATCH(W4709&amp;D4709,FlowMapping!$E$2:$E$875,0))</f>
        <v>barium</v>
      </c>
      <c r="C4709" s="61">
        <f>INDEX(FlowMapping!$H$2:$H$875,MATCH(W4709&amp;D4709,FlowMapping!$E$2:$E$875,0))</f>
        <v>7440393</v>
      </c>
      <c r="D4709" s="61" t="s">
        <v>1027</v>
      </c>
      <c r="E4709" s="61" t="str">
        <f>INDEX(FlowMapping!$J$2:$J$875,MATCH(W4709&amp;D4709,FlowMapping!$E$2:$E$875,0))</f>
        <v>unspecified</v>
      </c>
      <c r="F4709" s="61" t="str">
        <f>INDEX(FlowMapping!$M$2:$M$875,MATCH(W4709&amp;D4709,FlowMapping!$E$2:$E$875,0))</f>
        <v>0e1c17ae-8144-4714-a7cd-786a5480f423</v>
      </c>
      <c r="G4709" s="61" t="str">
        <f>INDEX(Activities!$B$2:$B$390,MATCH(H4709,Activities!$C$2:$C$390,0))</f>
        <v>Other state and local government enterprises</v>
      </c>
      <c r="H4709" s="61" t="s">
        <v>863</v>
      </c>
      <c r="I4709" s="61" t="s">
        <v>997</v>
      </c>
      <c r="J4709" s="62">
        <v>3.4135027156977299E-13</v>
      </c>
      <c r="K4709" s="61" t="s">
        <v>2093</v>
      </c>
      <c r="L4709" s="61"/>
      <c r="M4709" s="61"/>
      <c r="N4709" s="61"/>
      <c r="O4709" s="61"/>
      <c r="P4709" s="61"/>
      <c r="Q4709" s="74">
        <v>4.3188528818721128</v>
      </c>
      <c r="R4709" s="61">
        <v>1</v>
      </c>
      <c r="S4709" s="61">
        <v>1</v>
      </c>
      <c r="T4709" s="61">
        <v>1</v>
      </c>
      <c r="U4709" s="61">
        <v>5</v>
      </c>
      <c r="V4709" s="61">
        <v>2013</v>
      </c>
      <c r="W4709" s="61" t="s">
        <v>108</v>
      </c>
      <c r="X4709" s="61" t="s">
        <v>572</v>
      </c>
      <c r="Y4709" s="61"/>
      <c r="AC4709"/>
    </row>
    <row r="4710" spans="2:29" x14ac:dyDescent="0.2">
      <c r="B4710" s="61" t="str">
        <f>INDEX(FlowMapping!$G$2:$G$875,MATCH(W4710&amp;D4710,FlowMapping!$E$2:$E$875,0))</f>
        <v>Toluene, 2,4-dinitro-</v>
      </c>
      <c r="C4710" s="61">
        <f>INDEX(FlowMapping!$H$2:$H$875,MATCH(W4710&amp;D4710,FlowMapping!$E$2:$E$875,0))</f>
        <v>121142</v>
      </c>
      <c r="D4710" s="61" t="s">
        <v>1027</v>
      </c>
      <c r="E4710" s="61" t="str">
        <f>INDEX(FlowMapping!$J$2:$J$875,MATCH(W4710&amp;D4710,FlowMapping!$E$2:$E$875,0))</f>
        <v>unspecified</v>
      </c>
      <c r="F4710" s="61" t="str">
        <f>INDEX(FlowMapping!$M$2:$M$875,MATCH(W4710&amp;D4710,FlowMapping!$E$2:$E$875,0))</f>
        <v>eaf5690e-419a-40b6-a051-e47f753b4568</v>
      </c>
      <c r="G4710" s="61" t="str">
        <f>INDEX(Activities!$B$2:$B$390,MATCH(H4710,Activities!$C$2:$C$390,0))</f>
        <v>Other state and local government enterprises</v>
      </c>
      <c r="H4710" s="61" t="s">
        <v>863</v>
      </c>
      <c r="I4710" s="61" t="s">
        <v>997</v>
      </c>
      <c r="J4710" s="62">
        <v>2.7235031840249966E-13</v>
      </c>
      <c r="K4710" s="61" t="s">
        <v>2093</v>
      </c>
      <c r="L4710" s="61"/>
      <c r="M4710" s="61"/>
      <c r="N4710" s="61"/>
      <c r="O4710" s="61"/>
      <c r="P4710" s="61"/>
      <c r="Q4710" s="74">
        <v>4.9920383609867729</v>
      </c>
      <c r="R4710" s="61">
        <v>1</v>
      </c>
      <c r="S4710" s="61">
        <v>1</v>
      </c>
      <c r="T4710" s="61">
        <v>1</v>
      </c>
      <c r="U4710" s="61">
        <v>5</v>
      </c>
      <c r="V4710" s="61">
        <v>2013</v>
      </c>
      <c r="W4710" s="61" t="s">
        <v>310</v>
      </c>
      <c r="X4710" s="61" t="s">
        <v>572</v>
      </c>
      <c r="Y4710" s="61"/>
      <c r="AC4710"/>
    </row>
    <row r="4711" spans="2:29" x14ac:dyDescent="0.2">
      <c r="B4711" s="61" t="str">
        <f>INDEX(FlowMapping!$G$2:$G$875,MATCH(W4711&amp;D4711,FlowMapping!$E$2:$E$875,0))</f>
        <v>nitric acid</v>
      </c>
      <c r="C4711" s="61">
        <f>INDEX(FlowMapping!$H$2:$H$875,MATCH(W4711&amp;D4711,FlowMapping!$E$2:$E$875,0))</f>
        <v>7697372</v>
      </c>
      <c r="D4711" s="61" t="s">
        <v>1027</v>
      </c>
      <c r="E4711" s="61" t="str">
        <f>INDEX(FlowMapping!$J$2:$J$875,MATCH(W4711&amp;D4711,FlowMapping!$E$2:$E$875,0))</f>
        <v>unspecified</v>
      </c>
      <c r="F4711" s="61" t="str">
        <f>INDEX(FlowMapping!$M$2:$M$875,MATCH(W4711&amp;D4711,FlowMapping!$E$2:$E$875,0))</f>
        <v>878e2773-1894-46c9-8fff-e19ba327f680</v>
      </c>
      <c r="G4711" s="61" t="str">
        <f>INDEX(Activities!$B$2:$B$390,MATCH(H4711,Activities!$C$2:$C$390,0))</f>
        <v>Other state and local government enterprises</v>
      </c>
      <c r="H4711" s="61" t="s">
        <v>863</v>
      </c>
      <c r="I4711" s="61" t="s">
        <v>997</v>
      </c>
      <c r="J4711" s="62">
        <v>1.3617515920124983E-13</v>
      </c>
      <c r="K4711" s="61" t="s">
        <v>2093</v>
      </c>
      <c r="L4711" s="61"/>
      <c r="M4711" s="61"/>
      <c r="N4711" s="61"/>
      <c r="O4711" s="61"/>
      <c r="P4711" s="61"/>
      <c r="Q4711" s="74">
        <v>3.3313508718933869</v>
      </c>
      <c r="R4711" s="61">
        <v>1</v>
      </c>
      <c r="S4711" s="61">
        <v>1</v>
      </c>
      <c r="T4711" s="61">
        <v>1</v>
      </c>
      <c r="U4711" s="61">
        <v>5</v>
      </c>
      <c r="V4711" s="61">
        <v>2013</v>
      </c>
      <c r="W4711" s="61" t="s">
        <v>65</v>
      </c>
      <c r="X4711" s="61" t="s">
        <v>572</v>
      </c>
      <c r="Y4711" s="61"/>
      <c r="AC4711"/>
    </row>
    <row r="4712" spans="2:29" x14ac:dyDescent="0.2">
      <c r="B4712" s="61" t="str">
        <f>INDEX(FlowMapping!$G$2:$G$875,MATCH(W4712&amp;D4712,FlowMapping!$E$2:$E$875,0))</f>
        <v>nickel</v>
      </c>
      <c r="C4712" s="61">
        <f>INDEX(FlowMapping!$H$2:$H$875,MATCH(W4712&amp;D4712,FlowMapping!$E$2:$E$875,0))</f>
        <v>7440020</v>
      </c>
      <c r="D4712" s="61" t="s">
        <v>1027</v>
      </c>
      <c r="E4712" s="61" t="str">
        <f>INDEX(FlowMapping!$J$2:$J$875,MATCH(W4712&amp;D4712,FlowMapping!$E$2:$E$875,0))</f>
        <v>unspecified</v>
      </c>
      <c r="F4712" s="61" t="str">
        <f>INDEX(FlowMapping!$M$2:$M$875,MATCH(W4712&amp;D4712,FlowMapping!$E$2:$E$875,0))</f>
        <v>63e7fe55-8549-11e0-9d78-0800200c9a66</v>
      </c>
      <c r="G4712" s="61" t="str">
        <f>INDEX(Activities!$B$2:$B$390,MATCH(H4712,Activities!$C$2:$C$390,0))</f>
        <v>Other state and local government enterprises</v>
      </c>
      <c r="H4712" s="61" t="s">
        <v>863</v>
      </c>
      <c r="I4712" s="61" t="s">
        <v>997</v>
      </c>
      <c r="J4712" s="62">
        <v>5.8010617819732421E-14</v>
      </c>
      <c r="K4712" s="61" t="s">
        <v>2093</v>
      </c>
      <c r="L4712" s="61"/>
      <c r="M4712" s="61"/>
      <c r="N4712" s="61"/>
      <c r="O4712" s="61"/>
      <c r="P4712" s="61"/>
      <c r="Q4712" s="74">
        <v>3.9444471754144543</v>
      </c>
      <c r="R4712" s="61">
        <v>1</v>
      </c>
      <c r="S4712" s="61">
        <v>1</v>
      </c>
      <c r="T4712" s="61">
        <v>1</v>
      </c>
      <c r="U4712" s="61">
        <v>5</v>
      </c>
      <c r="V4712" s="61">
        <v>2013</v>
      </c>
      <c r="W4712" s="61" t="s">
        <v>15</v>
      </c>
      <c r="X4712" s="61" t="s">
        <v>572</v>
      </c>
      <c r="Y4712" s="61"/>
      <c r="AC4712"/>
    </row>
    <row r="4713" spans="2:29" x14ac:dyDescent="0.2">
      <c r="B4713" s="61" t="str">
        <f>INDEX(FlowMapping!$G$2:$G$875,MATCH(W4713&amp;D4713,FlowMapping!$E$2:$E$875,0))</f>
        <v>chromium</v>
      </c>
      <c r="C4713" s="61">
        <f>INDEX(FlowMapping!$H$2:$H$875,MATCH(W4713&amp;D4713,FlowMapping!$E$2:$E$875,0))</f>
        <v>7440473</v>
      </c>
      <c r="D4713" s="61" t="s">
        <v>1025</v>
      </c>
      <c r="E4713" s="61" t="str">
        <f>INDEX(FlowMapping!$J$2:$J$875,MATCH(W4713&amp;D4713,FlowMapping!$E$2:$E$875,0))</f>
        <v>industrial</v>
      </c>
      <c r="F4713" s="61" t="str">
        <f>INDEX(FlowMapping!$M$2:$M$875,MATCH(W4713&amp;D4713,FlowMapping!$E$2:$E$875,0))</f>
        <v>e65a9c58-21f1-48b6-b738-d05a8f10e5f3</v>
      </c>
      <c r="G4713" s="61" t="str">
        <f>INDEX(Activities!$B$2:$B$390,MATCH(H4713,Activities!$C$2:$C$390,0))</f>
        <v>Nonresidential maintenance and repair</v>
      </c>
      <c r="H4713" s="61">
        <v>230301</v>
      </c>
      <c r="I4713" s="61" t="s">
        <v>997</v>
      </c>
      <c r="J4713" s="62">
        <v>2.9850484346483222E-10</v>
      </c>
      <c r="K4713" s="61" t="s">
        <v>2093</v>
      </c>
      <c r="L4713" s="61"/>
      <c r="M4713" s="61"/>
      <c r="N4713" s="61"/>
      <c r="O4713" s="61"/>
      <c r="P4713" s="61"/>
      <c r="Q4713" s="74">
        <v>4.1265483800781633</v>
      </c>
      <c r="R4713" s="61">
        <v>1</v>
      </c>
      <c r="S4713" s="61">
        <v>1</v>
      </c>
      <c r="T4713" s="61">
        <v>1</v>
      </c>
      <c r="U4713" s="61">
        <v>5</v>
      </c>
      <c r="V4713" s="61">
        <v>2013</v>
      </c>
      <c r="W4713" s="61" t="s">
        <v>13</v>
      </c>
      <c r="X4713" s="61" t="s">
        <v>572</v>
      </c>
      <c r="Y4713" s="61"/>
      <c r="AC4713"/>
    </row>
    <row r="4714" spans="2:29" x14ac:dyDescent="0.2">
      <c r="B4714" s="61" t="str">
        <f>INDEX(FlowMapping!$G$2:$G$875,MATCH(W4714&amp;D4714,FlowMapping!$E$2:$E$875,0))</f>
        <v>nickel</v>
      </c>
      <c r="C4714" s="61">
        <f>INDEX(FlowMapping!$H$2:$H$875,MATCH(W4714&amp;D4714,FlowMapping!$E$2:$E$875,0))</f>
        <v>7440020</v>
      </c>
      <c r="D4714" s="61" t="s">
        <v>1025</v>
      </c>
      <c r="E4714" s="61" t="str">
        <f>INDEX(FlowMapping!$J$2:$J$875,MATCH(W4714&amp;D4714,FlowMapping!$E$2:$E$875,0))</f>
        <v>industrial</v>
      </c>
      <c r="F4714" s="61" t="str">
        <f>INDEX(FlowMapping!$M$2:$M$875,MATCH(W4714&amp;D4714,FlowMapping!$E$2:$E$875,0))</f>
        <v>a72a45ee-395a-4d25-b893-9d183e43e76e</v>
      </c>
      <c r="G4714" s="61" t="str">
        <f>INDEX(Activities!$B$2:$B$390,MATCH(H4714,Activities!$C$2:$C$390,0))</f>
        <v>Nonresidential maintenance and repair</v>
      </c>
      <c r="H4714" s="61">
        <v>230301</v>
      </c>
      <c r="I4714" s="61" t="s">
        <v>997</v>
      </c>
      <c r="J4714" s="62">
        <v>9.950161448827742E-11</v>
      </c>
      <c r="K4714" s="61" t="s">
        <v>2093</v>
      </c>
      <c r="L4714" s="61"/>
      <c r="M4714" s="61"/>
      <c r="N4714" s="61"/>
      <c r="O4714" s="61"/>
      <c r="P4714" s="61"/>
      <c r="Q4714" s="74">
        <v>3.9444471754144543</v>
      </c>
      <c r="R4714" s="61">
        <v>1</v>
      </c>
      <c r="S4714" s="61">
        <v>1</v>
      </c>
      <c r="T4714" s="61">
        <v>1</v>
      </c>
      <c r="U4714" s="61">
        <v>5</v>
      </c>
      <c r="V4714" s="61">
        <v>2013</v>
      </c>
      <c r="W4714" s="61" t="s">
        <v>15</v>
      </c>
      <c r="X4714" s="61" t="s">
        <v>572</v>
      </c>
      <c r="Y4714" s="61"/>
      <c r="AC4714"/>
    </row>
    <row r="4715" spans="2:29" x14ac:dyDescent="0.2">
      <c r="B4715" s="61" t="str">
        <f>INDEX(FlowMapping!$G$2:$G$875,MATCH(W4715&amp;D4715,FlowMapping!$E$2:$E$875,0))</f>
        <v>chromium</v>
      </c>
      <c r="C4715" s="61">
        <f>INDEX(FlowMapping!$H$2:$H$875,MATCH(W4715&amp;D4715,FlowMapping!$E$2:$E$875,0))</f>
        <v>7440473</v>
      </c>
      <c r="D4715" s="61" t="s">
        <v>1025</v>
      </c>
      <c r="E4715" s="61" t="str">
        <f>INDEX(FlowMapping!$J$2:$J$875,MATCH(W4715&amp;D4715,FlowMapping!$E$2:$E$875,0))</f>
        <v>industrial</v>
      </c>
      <c r="F4715" s="61" t="str">
        <f>INDEX(FlowMapping!$M$2:$M$875,MATCH(W4715&amp;D4715,FlowMapping!$E$2:$E$875,0))</f>
        <v>e65a9c58-21f1-48b6-b738-d05a8f10e5f3</v>
      </c>
      <c r="G4715" s="61" t="str">
        <f>INDEX(Activities!$B$2:$B$390,MATCH(H4715,Activities!$C$2:$C$390,0))</f>
        <v>Residential maintenance and repair</v>
      </c>
      <c r="H4715" s="61">
        <v>230302</v>
      </c>
      <c r="I4715" s="61" t="s">
        <v>997</v>
      </c>
      <c r="J4715" s="62">
        <v>2.9850484346483227E-10</v>
      </c>
      <c r="K4715" s="61" t="s">
        <v>2093</v>
      </c>
      <c r="L4715" s="61"/>
      <c r="M4715" s="61"/>
      <c r="N4715" s="61"/>
      <c r="O4715" s="61"/>
      <c r="P4715" s="61"/>
      <c r="Q4715" s="74">
        <v>4.1265483800781633</v>
      </c>
      <c r="R4715" s="61">
        <v>1</v>
      </c>
      <c r="S4715" s="61">
        <v>1</v>
      </c>
      <c r="T4715" s="61">
        <v>1</v>
      </c>
      <c r="U4715" s="61">
        <v>5</v>
      </c>
      <c r="V4715" s="61">
        <v>2013</v>
      </c>
      <c r="W4715" s="61" t="s">
        <v>13</v>
      </c>
      <c r="X4715" s="61" t="s">
        <v>572</v>
      </c>
      <c r="Y4715" s="61"/>
      <c r="AC4715"/>
    </row>
    <row r="4716" spans="2:29" x14ac:dyDescent="0.2">
      <c r="B4716" s="61" t="str">
        <f>INDEX(FlowMapping!$G$2:$G$875,MATCH(W4716&amp;D4716,FlowMapping!$E$2:$E$875,0))</f>
        <v>nickel</v>
      </c>
      <c r="C4716" s="61">
        <f>INDEX(FlowMapping!$H$2:$H$875,MATCH(W4716&amp;D4716,FlowMapping!$E$2:$E$875,0))</f>
        <v>7440020</v>
      </c>
      <c r="D4716" s="61" t="s">
        <v>1025</v>
      </c>
      <c r="E4716" s="61" t="str">
        <f>INDEX(FlowMapping!$J$2:$J$875,MATCH(W4716&amp;D4716,FlowMapping!$E$2:$E$875,0))</f>
        <v>industrial</v>
      </c>
      <c r="F4716" s="61" t="str">
        <f>INDEX(FlowMapping!$M$2:$M$875,MATCH(W4716&amp;D4716,FlowMapping!$E$2:$E$875,0))</f>
        <v>a72a45ee-395a-4d25-b893-9d183e43e76e</v>
      </c>
      <c r="G4716" s="61" t="str">
        <f>INDEX(Activities!$B$2:$B$390,MATCH(H4716,Activities!$C$2:$C$390,0))</f>
        <v>Residential maintenance and repair</v>
      </c>
      <c r="H4716" s="61">
        <v>230302</v>
      </c>
      <c r="I4716" s="61" t="s">
        <v>997</v>
      </c>
      <c r="J4716" s="62">
        <v>9.950161448827742E-11</v>
      </c>
      <c r="K4716" s="61" t="s">
        <v>2093</v>
      </c>
      <c r="L4716" s="61"/>
      <c r="M4716" s="61"/>
      <c r="N4716" s="61"/>
      <c r="O4716" s="61"/>
      <c r="P4716" s="61"/>
      <c r="Q4716" s="74">
        <v>3.9444471754144543</v>
      </c>
      <c r="R4716" s="61">
        <v>1</v>
      </c>
      <c r="S4716" s="61">
        <v>1</v>
      </c>
      <c r="T4716" s="61">
        <v>1</v>
      </c>
      <c r="U4716" s="61">
        <v>5</v>
      </c>
      <c r="V4716" s="61">
        <v>2013</v>
      </c>
      <c r="W4716" s="61" t="s">
        <v>15</v>
      </c>
      <c r="X4716" s="61" t="s">
        <v>572</v>
      </c>
      <c r="Y4716" s="61"/>
      <c r="AC4716"/>
    </row>
    <row r="4717" spans="2:29" x14ac:dyDescent="0.2">
      <c r="B4717" s="61" t="str">
        <f>INDEX(FlowMapping!$G$2:$G$875,MATCH(W4717&amp;D4717,FlowMapping!$E$2:$E$875,0))</f>
        <v>chromium</v>
      </c>
      <c r="C4717" s="61">
        <f>INDEX(FlowMapping!$H$2:$H$875,MATCH(W4717&amp;D4717,FlowMapping!$E$2:$E$875,0))</f>
        <v>7440473</v>
      </c>
      <c r="D4717" s="61" t="s">
        <v>1025</v>
      </c>
      <c r="E4717" s="61" t="str">
        <f>INDEX(FlowMapping!$J$2:$J$875,MATCH(W4717&amp;D4717,FlowMapping!$E$2:$E$875,0))</f>
        <v>industrial</v>
      </c>
      <c r="F4717" s="61" t="str">
        <f>INDEX(FlowMapping!$M$2:$M$875,MATCH(W4717&amp;D4717,FlowMapping!$E$2:$E$875,0))</f>
        <v>e65a9c58-21f1-48b6-b738-d05a8f10e5f3</v>
      </c>
      <c r="G4717" s="61" t="str">
        <f>INDEX(Activities!$B$2:$B$390,MATCH(H4717,Activities!$C$2:$C$390,0))</f>
        <v>Health care structures</v>
      </c>
      <c r="H4717" s="61">
        <v>233210</v>
      </c>
      <c r="I4717" s="61" t="s">
        <v>997</v>
      </c>
      <c r="J4717" s="62">
        <v>2.9850484346483222E-10</v>
      </c>
      <c r="K4717" s="61" t="s">
        <v>2093</v>
      </c>
      <c r="L4717" s="61"/>
      <c r="M4717" s="61"/>
      <c r="N4717" s="61"/>
      <c r="O4717" s="61"/>
      <c r="P4717" s="61"/>
      <c r="Q4717" s="74">
        <v>4.1265483800781633</v>
      </c>
      <c r="R4717" s="61">
        <v>1</v>
      </c>
      <c r="S4717" s="61">
        <v>1</v>
      </c>
      <c r="T4717" s="61">
        <v>1</v>
      </c>
      <c r="U4717" s="61">
        <v>5</v>
      </c>
      <c r="V4717" s="61">
        <v>2013</v>
      </c>
      <c r="W4717" s="61" t="s">
        <v>13</v>
      </c>
      <c r="X4717" s="61" t="s">
        <v>572</v>
      </c>
      <c r="Y4717" s="61"/>
      <c r="AC4717"/>
    </row>
    <row r="4718" spans="2:29" x14ac:dyDescent="0.2">
      <c r="B4718" s="61" t="str">
        <f>INDEX(FlowMapping!$G$2:$G$875,MATCH(W4718&amp;D4718,FlowMapping!$E$2:$E$875,0))</f>
        <v>nickel</v>
      </c>
      <c r="C4718" s="61">
        <f>INDEX(FlowMapping!$H$2:$H$875,MATCH(W4718&amp;D4718,FlowMapping!$E$2:$E$875,0))</f>
        <v>7440020</v>
      </c>
      <c r="D4718" s="61" t="s">
        <v>1025</v>
      </c>
      <c r="E4718" s="61" t="str">
        <f>INDEX(FlowMapping!$J$2:$J$875,MATCH(W4718&amp;D4718,FlowMapping!$E$2:$E$875,0))</f>
        <v>industrial</v>
      </c>
      <c r="F4718" s="61" t="str">
        <f>INDEX(FlowMapping!$M$2:$M$875,MATCH(W4718&amp;D4718,FlowMapping!$E$2:$E$875,0))</f>
        <v>a72a45ee-395a-4d25-b893-9d183e43e76e</v>
      </c>
      <c r="G4718" s="61" t="str">
        <f>INDEX(Activities!$B$2:$B$390,MATCH(H4718,Activities!$C$2:$C$390,0))</f>
        <v>Health care structures</v>
      </c>
      <c r="H4718" s="61">
        <v>233210</v>
      </c>
      <c r="I4718" s="61" t="s">
        <v>997</v>
      </c>
      <c r="J4718" s="62">
        <v>9.950161448827742E-11</v>
      </c>
      <c r="K4718" s="61" t="s">
        <v>2093</v>
      </c>
      <c r="L4718" s="61"/>
      <c r="M4718" s="61"/>
      <c r="N4718" s="61"/>
      <c r="O4718" s="61"/>
      <c r="P4718" s="61"/>
      <c r="Q4718" s="74">
        <v>3.9444471754144543</v>
      </c>
      <c r="R4718" s="61">
        <v>1</v>
      </c>
      <c r="S4718" s="61">
        <v>1</v>
      </c>
      <c r="T4718" s="61">
        <v>1</v>
      </c>
      <c r="U4718" s="61">
        <v>5</v>
      </c>
      <c r="V4718" s="61">
        <v>2013</v>
      </c>
      <c r="W4718" s="61" t="s">
        <v>15</v>
      </c>
      <c r="X4718" s="61" t="s">
        <v>572</v>
      </c>
      <c r="Y4718" s="61"/>
      <c r="AC4718"/>
    </row>
    <row r="4719" spans="2:29" x14ac:dyDescent="0.2">
      <c r="B4719" s="61" t="str">
        <f>INDEX(FlowMapping!$G$2:$G$875,MATCH(W4719&amp;D4719,FlowMapping!$E$2:$E$875,0))</f>
        <v>chromium</v>
      </c>
      <c r="C4719" s="61">
        <f>INDEX(FlowMapping!$H$2:$H$875,MATCH(W4719&amp;D4719,FlowMapping!$E$2:$E$875,0))</f>
        <v>7440473</v>
      </c>
      <c r="D4719" s="61" t="s">
        <v>1025</v>
      </c>
      <c r="E4719" s="61" t="str">
        <f>INDEX(FlowMapping!$J$2:$J$875,MATCH(W4719&amp;D4719,FlowMapping!$E$2:$E$875,0))</f>
        <v>industrial</v>
      </c>
      <c r="F4719" s="61" t="str">
        <f>INDEX(FlowMapping!$M$2:$M$875,MATCH(W4719&amp;D4719,FlowMapping!$E$2:$E$875,0))</f>
        <v>e65a9c58-21f1-48b6-b738-d05a8f10e5f3</v>
      </c>
      <c r="G4719" s="61" t="str">
        <f>INDEX(Activities!$B$2:$B$390,MATCH(H4719,Activities!$C$2:$C$390,0))</f>
        <v>Manufacturing structures</v>
      </c>
      <c r="H4719" s="61">
        <v>233230</v>
      </c>
      <c r="I4719" s="61" t="s">
        <v>997</v>
      </c>
      <c r="J4719" s="62">
        <v>2.9850484346483222E-10</v>
      </c>
      <c r="K4719" s="61" t="s">
        <v>2093</v>
      </c>
      <c r="L4719" s="61"/>
      <c r="M4719" s="61"/>
      <c r="N4719" s="61"/>
      <c r="O4719" s="61"/>
      <c r="P4719" s="61"/>
      <c r="Q4719" s="74">
        <v>4.1265483800781633</v>
      </c>
      <c r="R4719" s="61">
        <v>1</v>
      </c>
      <c r="S4719" s="61">
        <v>1</v>
      </c>
      <c r="T4719" s="61">
        <v>1</v>
      </c>
      <c r="U4719" s="61">
        <v>5</v>
      </c>
      <c r="V4719" s="61">
        <v>2013</v>
      </c>
      <c r="W4719" s="61" t="s">
        <v>13</v>
      </c>
      <c r="X4719" s="61" t="s">
        <v>572</v>
      </c>
      <c r="Y4719" s="61"/>
      <c r="AC4719"/>
    </row>
    <row r="4720" spans="2:29" x14ac:dyDescent="0.2">
      <c r="B4720" s="61" t="str">
        <f>INDEX(FlowMapping!$G$2:$G$875,MATCH(W4720&amp;D4720,FlowMapping!$E$2:$E$875,0))</f>
        <v>nickel</v>
      </c>
      <c r="C4720" s="61">
        <f>INDEX(FlowMapping!$H$2:$H$875,MATCH(W4720&amp;D4720,FlowMapping!$E$2:$E$875,0))</f>
        <v>7440020</v>
      </c>
      <c r="D4720" s="61" t="s">
        <v>1025</v>
      </c>
      <c r="E4720" s="61" t="str">
        <f>INDEX(FlowMapping!$J$2:$J$875,MATCH(W4720&amp;D4720,FlowMapping!$E$2:$E$875,0))</f>
        <v>industrial</v>
      </c>
      <c r="F4720" s="61" t="str">
        <f>INDEX(FlowMapping!$M$2:$M$875,MATCH(W4720&amp;D4720,FlowMapping!$E$2:$E$875,0))</f>
        <v>a72a45ee-395a-4d25-b893-9d183e43e76e</v>
      </c>
      <c r="G4720" s="61" t="str">
        <f>INDEX(Activities!$B$2:$B$390,MATCH(H4720,Activities!$C$2:$C$390,0))</f>
        <v>Manufacturing structures</v>
      </c>
      <c r="H4720" s="61">
        <v>233230</v>
      </c>
      <c r="I4720" s="61" t="s">
        <v>997</v>
      </c>
      <c r="J4720" s="62">
        <v>9.9501614488277407E-11</v>
      </c>
      <c r="K4720" s="61" t="s">
        <v>2093</v>
      </c>
      <c r="L4720" s="61"/>
      <c r="M4720" s="61"/>
      <c r="N4720" s="61"/>
      <c r="O4720" s="61"/>
      <c r="P4720" s="61"/>
      <c r="Q4720" s="74">
        <v>3.9444471754144543</v>
      </c>
      <c r="R4720" s="61">
        <v>1</v>
      </c>
      <c r="S4720" s="61">
        <v>1</v>
      </c>
      <c r="T4720" s="61">
        <v>1</v>
      </c>
      <c r="U4720" s="61">
        <v>5</v>
      </c>
      <c r="V4720" s="61">
        <v>2013</v>
      </c>
      <c r="W4720" s="61" t="s">
        <v>15</v>
      </c>
      <c r="X4720" s="61" t="s">
        <v>572</v>
      </c>
      <c r="Y4720" s="61"/>
      <c r="AC4720"/>
    </row>
    <row r="4721" spans="2:29" x14ac:dyDescent="0.2">
      <c r="B4721" s="61" t="str">
        <f>INDEX(FlowMapping!$G$2:$G$875,MATCH(W4721&amp;D4721,FlowMapping!$E$2:$E$875,0))</f>
        <v>chromium</v>
      </c>
      <c r="C4721" s="61">
        <f>INDEX(FlowMapping!$H$2:$H$875,MATCH(W4721&amp;D4721,FlowMapping!$E$2:$E$875,0))</f>
        <v>7440473</v>
      </c>
      <c r="D4721" s="61" t="s">
        <v>1025</v>
      </c>
      <c r="E4721" s="61" t="str">
        <f>INDEX(FlowMapping!$J$2:$J$875,MATCH(W4721&amp;D4721,FlowMapping!$E$2:$E$875,0))</f>
        <v>industrial</v>
      </c>
      <c r="F4721" s="61" t="str">
        <f>INDEX(FlowMapping!$M$2:$M$875,MATCH(W4721&amp;D4721,FlowMapping!$E$2:$E$875,0))</f>
        <v>e65a9c58-21f1-48b6-b738-d05a8f10e5f3</v>
      </c>
      <c r="G4721" s="61" t="str">
        <f>INDEX(Activities!$B$2:$B$390,MATCH(H4721,Activities!$C$2:$C$390,0))</f>
        <v>Power and communication structures</v>
      </c>
      <c r="H4721" s="61">
        <v>233240</v>
      </c>
      <c r="I4721" s="61" t="s">
        <v>997</v>
      </c>
      <c r="J4721" s="62">
        <v>2.9850484346483222E-10</v>
      </c>
      <c r="K4721" s="61" t="s">
        <v>2093</v>
      </c>
      <c r="L4721" s="61"/>
      <c r="M4721" s="61"/>
      <c r="N4721" s="61"/>
      <c r="O4721" s="61"/>
      <c r="P4721" s="61"/>
      <c r="Q4721" s="74">
        <v>4.1265483800781633</v>
      </c>
      <c r="R4721" s="61">
        <v>1</v>
      </c>
      <c r="S4721" s="61">
        <v>1</v>
      </c>
      <c r="T4721" s="61">
        <v>1</v>
      </c>
      <c r="U4721" s="61">
        <v>5</v>
      </c>
      <c r="V4721" s="61">
        <v>2013</v>
      </c>
      <c r="W4721" s="61" t="s">
        <v>13</v>
      </c>
      <c r="X4721" s="61" t="s">
        <v>572</v>
      </c>
      <c r="Y4721" s="61"/>
      <c r="AC4721"/>
    </row>
    <row r="4722" spans="2:29" x14ac:dyDescent="0.2">
      <c r="B4722" s="61" t="str">
        <f>INDEX(FlowMapping!$G$2:$G$875,MATCH(W4722&amp;D4722,FlowMapping!$E$2:$E$875,0))</f>
        <v>nickel</v>
      </c>
      <c r="C4722" s="61">
        <f>INDEX(FlowMapping!$H$2:$H$875,MATCH(W4722&amp;D4722,FlowMapping!$E$2:$E$875,0))</f>
        <v>7440020</v>
      </c>
      <c r="D4722" s="61" t="s">
        <v>1025</v>
      </c>
      <c r="E4722" s="61" t="str">
        <f>INDEX(FlowMapping!$J$2:$J$875,MATCH(W4722&amp;D4722,FlowMapping!$E$2:$E$875,0))</f>
        <v>industrial</v>
      </c>
      <c r="F4722" s="61" t="str">
        <f>INDEX(FlowMapping!$M$2:$M$875,MATCH(W4722&amp;D4722,FlowMapping!$E$2:$E$875,0))</f>
        <v>a72a45ee-395a-4d25-b893-9d183e43e76e</v>
      </c>
      <c r="G4722" s="61" t="str">
        <f>INDEX(Activities!$B$2:$B$390,MATCH(H4722,Activities!$C$2:$C$390,0))</f>
        <v>Power and communication structures</v>
      </c>
      <c r="H4722" s="61">
        <v>233240</v>
      </c>
      <c r="I4722" s="61" t="s">
        <v>997</v>
      </c>
      <c r="J4722" s="62">
        <v>9.950161448827742E-11</v>
      </c>
      <c r="K4722" s="61" t="s">
        <v>2093</v>
      </c>
      <c r="L4722" s="61"/>
      <c r="M4722" s="61"/>
      <c r="N4722" s="61"/>
      <c r="O4722" s="61"/>
      <c r="P4722" s="61"/>
      <c r="Q4722" s="74">
        <v>3.9444471754144543</v>
      </c>
      <c r="R4722" s="61">
        <v>1</v>
      </c>
      <c r="S4722" s="61">
        <v>1</v>
      </c>
      <c r="T4722" s="61">
        <v>1</v>
      </c>
      <c r="U4722" s="61">
        <v>5</v>
      </c>
      <c r="V4722" s="61">
        <v>2013</v>
      </c>
      <c r="W4722" s="61" t="s">
        <v>15</v>
      </c>
      <c r="X4722" s="61" t="s">
        <v>572</v>
      </c>
      <c r="Y4722" s="61"/>
      <c r="AC4722"/>
    </row>
    <row r="4723" spans="2:29" x14ac:dyDescent="0.2">
      <c r="B4723" s="61" t="str">
        <f>INDEX(FlowMapping!$G$2:$G$875,MATCH(W4723&amp;D4723,FlowMapping!$E$2:$E$875,0))</f>
        <v>chromium</v>
      </c>
      <c r="C4723" s="61">
        <f>INDEX(FlowMapping!$H$2:$H$875,MATCH(W4723&amp;D4723,FlowMapping!$E$2:$E$875,0))</f>
        <v>7440473</v>
      </c>
      <c r="D4723" s="61" t="s">
        <v>1025</v>
      </c>
      <c r="E4723" s="61" t="str">
        <f>INDEX(FlowMapping!$J$2:$J$875,MATCH(W4723&amp;D4723,FlowMapping!$E$2:$E$875,0))</f>
        <v>industrial</v>
      </c>
      <c r="F4723" s="61" t="str">
        <f>INDEX(FlowMapping!$M$2:$M$875,MATCH(W4723&amp;D4723,FlowMapping!$E$2:$E$875,0))</f>
        <v>e65a9c58-21f1-48b6-b738-d05a8f10e5f3</v>
      </c>
      <c r="G4723" s="61" t="str">
        <f>INDEX(Activities!$B$2:$B$390,MATCH(H4723,Activities!$C$2:$C$390,0))</f>
        <v>Educational and vocational structures</v>
      </c>
      <c r="H4723" s="61">
        <v>233262</v>
      </c>
      <c r="I4723" s="61" t="s">
        <v>997</v>
      </c>
      <c r="J4723" s="62">
        <v>2.9850484346483227E-10</v>
      </c>
      <c r="K4723" s="61" t="s">
        <v>2093</v>
      </c>
      <c r="L4723" s="61"/>
      <c r="M4723" s="61"/>
      <c r="N4723" s="61"/>
      <c r="O4723" s="61"/>
      <c r="P4723" s="61"/>
      <c r="Q4723" s="74">
        <v>4.1265483800781633</v>
      </c>
      <c r="R4723" s="61">
        <v>1</v>
      </c>
      <c r="S4723" s="61">
        <v>1</v>
      </c>
      <c r="T4723" s="61">
        <v>1</v>
      </c>
      <c r="U4723" s="61">
        <v>5</v>
      </c>
      <c r="V4723" s="61">
        <v>2013</v>
      </c>
      <c r="W4723" s="61" t="s">
        <v>13</v>
      </c>
      <c r="X4723" s="61" t="s">
        <v>572</v>
      </c>
      <c r="Y4723" s="61"/>
      <c r="AC4723"/>
    </row>
    <row r="4724" spans="2:29" x14ac:dyDescent="0.2">
      <c r="B4724" s="61" t="str">
        <f>INDEX(FlowMapping!$G$2:$G$875,MATCH(W4724&amp;D4724,FlowMapping!$E$2:$E$875,0))</f>
        <v>nickel</v>
      </c>
      <c r="C4724" s="61">
        <f>INDEX(FlowMapping!$H$2:$H$875,MATCH(W4724&amp;D4724,FlowMapping!$E$2:$E$875,0))</f>
        <v>7440020</v>
      </c>
      <c r="D4724" s="61" t="s">
        <v>1025</v>
      </c>
      <c r="E4724" s="61" t="str">
        <f>INDEX(FlowMapping!$J$2:$J$875,MATCH(W4724&amp;D4724,FlowMapping!$E$2:$E$875,0))</f>
        <v>industrial</v>
      </c>
      <c r="F4724" s="61" t="str">
        <f>INDEX(FlowMapping!$M$2:$M$875,MATCH(W4724&amp;D4724,FlowMapping!$E$2:$E$875,0))</f>
        <v>a72a45ee-395a-4d25-b893-9d183e43e76e</v>
      </c>
      <c r="G4724" s="61" t="str">
        <f>INDEX(Activities!$B$2:$B$390,MATCH(H4724,Activities!$C$2:$C$390,0))</f>
        <v>Educational and vocational structures</v>
      </c>
      <c r="H4724" s="61">
        <v>233262</v>
      </c>
      <c r="I4724" s="61" t="s">
        <v>997</v>
      </c>
      <c r="J4724" s="62">
        <v>9.950161448827742E-11</v>
      </c>
      <c r="K4724" s="61" t="s">
        <v>2093</v>
      </c>
      <c r="L4724" s="61"/>
      <c r="M4724" s="61"/>
      <c r="N4724" s="61"/>
      <c r="O4724" s="61"/>
      <c r="P4724" s="61"/>
      <c r="Q4724" s="74">
        <v>3.9444471754144543</v>
      </c>
      <c r="R4724" s="61">
        <v>1</v>
      </c>
      <c r="S4724" s="61">
        <v>1</v>
      </c>
      <c r="T4724" s="61">
        <v>1</v>
      </c>
      <c r="U4724" s="61">
        <v>5</v>
      </c>
      <c r="V4724" s="61">
        <v>2013</v>
      </c>
      <c r="W4724" s="61" t="s">
        <v>15</v>
      </c>
      <c r="X4724" s="61" t="s">
        <v>572</v>
      </c>
      <c r="Y4724" s="61"/>
      <c r="AC4724"/>
    </row>
    <row r="4725" spans="2:29" x14ac:dyDescent="0.2">
      <c r="B4725" s="61" t="str">
        <f>INDEX(FlowMapping!$G$2:$G$875,MATCH(W4725&amp;D4725,FlowMapping!$E$2:$E$875,0))</f>
        <v>chromium</v>
      </c>
      <c r="C4725" s="61">
        <f>INDEX(FlowMapping!$H$2:$H$875,MATCH(W4725&amp;D4725,FlowMapping!$E$2:$E$875,0))</f>
        <v>7440473</v>
      </c>
      <c r="D4725" s="61" t="s">
        <v>1025</v>
      </c>
      <c r="E4725" s="61" t="str">
        <f>INDEX(FlowMapping!$J$2:$J$875,MATCH(W4725&amp;D4725,FlowMapping!$E$2:$E$875,0))</f>
        <v>industrial</v>
      </c>
      <c r="F4725" s="61" t="str">
        <f>INDEX(FlowMapping!$M$2:$M$875,MATCH(W4725&amp;D4725,FlowMapping!$E$2:$E$875,0))</f>
        <v>e65a9c58-21f1-48b6-b738-d05a8f10e5f3</v>
      </c>
      <c r="G4725" s="61" t="str">
        <f>INDEX(Activities!$B$2:$B$390,MATCH(H4725,Activities!$C$2:$C$390,0))</f>
        <v>Highways and streets</v>
      </c>
      <c r="H4725" s="61">
        <v>233293</v>
      </c>
      <c r="I4725" s="61" t="s">
        <v>997</v>
      </c>
      <c r="J4725" s="62">
        <v>2.9850484346483222E-10</v>
      </c>
      <c r="K4725" s="61" t="s">
        <v>2093</v>
      </c>
      <c r="L4725" s="61"/>
      <c r="M4725" s="61"/>
      <c r="N4725" s="61"/>
      <c r="O4725" s="61"/>
      <c r="P4725" s="61"/>
      <c r="Q4725" s="74">
        <v>4.1265483800781633</v>
      </c>
      <c r="R4725" s="61">
        <v>1</v>
      </c>
      <c r="S4725" s="61">
        <v>1</v>
      </c>
      <c r="T4725" s="61">
        <v>1</v>
      </c>
      <c r="U4725" s="61">
        <v>5</v>
      </c>
      <c r="V4725" s="61">
        <v>2013</v>
      </c>
      <c r="W4725" s="61" t="s">
        <v>13</v>
      </c>
      <c r="X4725" s="61" t="s">
        <v>572</v>
      </c>
      <c r="Y4725" s="61"/>
      <c r="AC4725"/>
    </row>
    <row r="4726" spans="2:29" x14ac:dyDescent="0.2">
      <c r="B4726" s="61" t="str">
        <f>INDEX(FlowMapping!$G$2:$G$875,MATCH(W4726&amp;D4726,FlowMapping!$E$2:$E$875,0))</f>
        <v>nickel</v>
      </c>
      <c r="C4726" s="61">
        <f>INDEX(FlowMapping!$H$2:$H$875,MATCH(W4726&amp;D4726,FlowMapping!$E$2:$E$875,0))</f>
        <v>7440020</v>
      </c>
      <c r="D4726" s="61" t="s">
        <v>1025</v>
      </c>
      <c r="E4726" s="61" t="str">
        <f>INDEX(FlowMapping!$J$2:$J$875,MATCH(W4726&amp;D4726,FlowMapping!$E$2:$E$875,0))</f>
        <v>industrial</v>
      </c>
      <c r="F4726" s="61" t="str">
        <f>INDEX(FlowMapping!$M$2:$M$875,MATCH(W4726&amp;D4726,FlowMapping!$E$2:$E$875,0))</f>
        <v>a72a45ee-395a-4d25-b893-9d183e43e76e</v>
      </c>
      <c r="G4726" s="61" t="str">
        <f>INDEX(Activities!$B$2:$B$390,MATCH(H4726,Activities!$C$2:$C$390,0))</f>
        <v>Highways and streets</v>
      </c>
      <c r="H4726" s="61">
        <v>233293</v>
      </c>
      <c r="I4726" s="61" t="s">
        <v>997</v>
      </c>
      <c r="J4726" s="62">
        <v>9.950161448827742E-11</v>
      </c>
      <c r="K4726" s="61" t="s">
        <v>2093</v>
      </c>
      <c r="L4726" s="61"/>
      <c r="M4726" s="61"/>
      <c r="N4726" s="61"/>
      <c r="O4726" s="61"/>
      <c r="P4726" s="61"/>
      <c r="Q4726" s="74">
        <v>3.9444471754144543</v>
      </c>
      <c r="R4726" s="61">
        <v>1</v>
      </c>
      <c r="S4726" s="61">
        <v>1</v>
      </c>
      <c r="T4726" s="61">
        <v>1</v>
      </c>
      <c r="U4726" s="61">
        <v>5</v>
      </c>
      <c r="V4726" s="61">
        <v>2013</v>
      </c>
      <c r="W4726" s="61" t="s">
        <v>15</v>
      </c>
      <c r="X4726" s="61" t="s">
        <v>572</v>
      </c>
      <c r="Y4726" s="61"/>
      <c r="AC4726"/>
    </row>
    <row r="4727" spans="2:29" x14ac:dyDescent="0.2">
      <c r="B4727" s="61" t="str">
        <f>INDEX(FlowMapping!$G$2:$G$875,MATCH(W4727&amp;D4727,FlowMapping!$E$2:$E$875,0))</f>
        <v>chromium</v>
      </c>
      <c r="C4727" s="61">
        <f>INDEX(FlowMapping!$H$2:$H$875,MATCH(W4727&amp;D4727,FlowMapping!$E$2:$E$875,0))</f>
        <v>7440473</v>
      </c>
      <c r="D4727" s="61" t="s">
        <v>1025</v>
      </c>
      <c r="E4727" s="61" t="str">
        <f>INDEX(FlowMapping!$J$2:$J$875,MATCH(W4727&amp;D4727,FlowMapping!$E$2:$E$875,0))</f>
        <v>industrial</v>
      </c>
      <c r="F4727" s="61" t="str">
        <f>INDEX(FlowMapping!$M$2:$M$875,MATCH(W4727&amp;D4727,FlowMapping!$E$2:$E$875,0))</f>
        <v>e65a9c58-21f1-48b6-b738-d05a8f10e5f3</v>
      </c>
      <c r="G4727" s="61" t="str">
        <f>INDEX(Activities!$B$2:$B$390,MATCH(H4727,Activities!$C$2:$C$390,0))</f>
        <v>Commercial structures, including farm structures</v>
      </c>
      <c r="H4727" s="61" t="s">
        <v>592</v>
      </c>
      <c r="I4727" s="61" t="s">
        <v>997</v>
      </c>
      <c r="J4727" s="62">
        <v>2.9850484346483227E-10</v>
      </c>
      <c r="K4727" s="61" t="s">
        <v>2093</v>
      </c>
      <c r="L4727" s="61"/>
      <c r="M4727" s="61"/>
      <c r="N4727" s="61"/>
      <c r="O4727" s="61"/>
      <c r="P4727" s="61"/>
      <c r="Q4727" s="74">
        <v>4.1265483800781633</v>
      </c>
      <c r="R4727" s="61">
        <v>1</v>
      </c>
      <c r="S4727" s="61">
        <v>1</v>
      </c>
      <c r="T4727" s="61">
        <v>1</v>
      </c>
      <c r="U4727" s="61">
        <v>5</v>
      </c>
      <c r="V4727" s="61">
        <v>2013</v>
      </c>
      <c r="W4727" s="61" t="s">
        <v>13</v>
      </c>
      <c r="X4727" s="61" t="s">
        <v>572</v>
      </c>
      <c r="Y4727" s="61"/>
      <c r="AC4727"/>
    </row>
    <row r="4728" spans="2:29" x14ac:dyDescent="0.2">
      <c r="B4728" s="61" t="str">
        <f>INDEX(FlowMapping!$G$2:$G$875,MATCH(W4728&amp;D4728,FlowMapping!$E$2:$E$875,0))</f>
        <v>nickel</v>
      </c>
      <c r="C4728" s="61">
        <f>INDEX(FlowMapping!$H$2:$H$875,MATCH(W4728&amp;D4728,FlowMapping!$E$2:$E$875,0))</f>
        <v>7440020</v>
      </c>
      <c r="D4728" s="61" t="s">
        <v>1025</v>
      </c>
      <c r="E4728" s="61" t="str">
        <f>INDEX(FlowMapping!$J$2:$J$875,MATCH(W4728&amp;D4728,FlowMapping!$E$2:$E$875,0))</f>
        <v>industrial</v>
      </c>
      <c r="F4728" s="61" t="str">
        <f>INDEX(FlowMapping!$M$2:$M$875,MATCH(W4728&amp;D4728,FlowMapping!$E$2:$E$875,0))</f>
        <v>a72a45ee-395a-4d25-b893-9d183e43e76e</v>
      </c>
      <c r="G4728" s="61" t="str">
        <f>INDEX(Activities!$B$2:$B$390,MATCH(H4728,Activities!$C$2:$C$390,0))</f>
        <v>Commercial structures, including farm structures</v>
      </c>
      <c r="H4728" s="61" t="s">
        <v>592</v>
      </c>
      <c r="I4728" s="61" t="s">
        <v>997</v>
      </c>
      <c r="J4728" s="62">
        <v>9.950161448827742E-11</v>
      </c>
      <c r="K4728" s="61" t="s">
        <v>2093</v>
      </c>
      <c r="L4728" s="61"/>
      <c r="M4728" s="61"/>
      <c r="N4728" s="61"/>
      <c r="O4728" s="61"/>
      <c r="P4728" s="61"/>
      <c r="Q4728" s="74">
        <v>3.9444471754144543</v>
      </c>
      <c r="R4728" s="61">
        <v>1</v>
      </c>
      <c r="S4728" s="61">
        <v>1</v>
      </c>
      <c r="T4728" s="61">
        <v>1</v>
      </c>
      <c r="U4728" s="61">
        <v>5</v>
      </c>
      <c r="V4728" s="61">
        <v>2013</v>
      </c>
      <c r="W4728" s="61" t="s">
        <v>15</v>
      </c>
      <c r="X4728" s="61" t="s">
        <v>572</v>
      </c>
      <c r="Y4728" s="61"/>
      <c r="AC4728"/>
    </row>
    <row r="4729" spans="2:29" x14ac:dyDescent="0.2">
      <c r="B4729" s="61" t="str">
        <f>INDEX(FlowMapping!$G$2:$G$875,MATCH(W4729&amp;D4729,FlowMapping!$E$2:$E$875,0))</f>
        <v>chromium</v>
      </c>
      <c r="C4729" s="61">
        <f>INDEX(FlowMapping!$H$2:$H$875,MATCH(W4729&amp;D4729,FlowMapping!$E$2:$E$875,0))</f>
        <v>7440473</v>
      </c>
      <c r="D4729" s="61" t="s">
        <v>1025</v>
      </c>
      <c r="E4729" s="61" t="str">
        <f>INDEX(FlowMapping!$J$2:$J$875,MATCH(W4729&amp;D4729,FlowMapping!$E$2:$E$875,0))</f>
        <v>industrial</v>
      </c>
      <c r="F4729" s="61" t="str">
        <f>INDEX(FlowMapping!$M$2:$M$875,MATCH(W4729&amp;D4729,FlowMapping!$E$2:$E$875,0))</f>
        <v>e65a9c58-21f1-48b6-b738-d05a8f10e5f3</v>
      </c>
      <c r="G4729" s="61" t="str">
        <f>INDEX(Activities!$B$2:$B$390,MATCH(H4729,Activities!$C$2:$C$390,0))</f>
        <v>Other nonresidential structures</v>
      </c>
      <c r="H4729" s="61" t="s">
        <v>594</v>
      </c>
      <c r="I4729" s="61" t="s">
        <v>997</v>
      </c>
      <c r="J4729" s="62">
        <v>2.9850484346483222E-10</v>
      </c>
      <c r="K4729" s="61" t="s">
        <v>2093</v>
      </c>
      <c r="L4729" s="61"/>
      <c r="M4729" s="61"/>
      <c r="N4729" s="61"/>
      <c r="O4729" s="61"/>
      <c r="P4729" s="61"/>
      <c r="Q4729" s="74">
        <v>4.1265483800781633</v>
      </c>
      <c r="R4729" s="61">
        <v>1</v>
      </c>
      <c r="S4729" s="61">
        <v>1</v>
      </c>
      <c r="T4729" s="61">
        <v>1</v>
      </c>
      <c r="U4729" s="61">
        <v>5</v>
      </c>
      <c r="V4729" s="61">
        <v>2013</v>
      </c>
      <c r="W4729" s="61" t="s">
        <v>13</v>
      </c>
      <c r="X4729" s="61" t="s">
        <v>572</v>
      </c>
      <c r="Y4729" s="61"/>
      <c r="AC4729"/>
    </row>
    <row r="4730" spans="2:29" x14ac:dyDescent="0.2">
      <c r="B4730" s="61" t="str">
        <f>INDEX(FlowMapping!$G$2:$G$875,MATCH(W4730&amp;D4730,FlowMapping!$E$2:$E$875,0))</f>
        <v>nickel</v>
      </c>
      <c r="C4730" s="61">
        <f>INDEX(FlowMapping!$H$2:$H$875,MATCH(W4730&amp;D4730,FlowMapping!$E$2:$E$875,0))</f>
        <v>7440020</v>
      </c>
      <c r="D4730" s="61" t="s">
        <v>1025</v>
      </c>
      <c r="E4730" s="61" t="str">
        <f>INDEX(FlowMapping!$J$2:$J$875,MATCH(W4730&amp;D4730,FlowMapping!$E$2:$E$875,0))</f>
        <v>industrial</v>
      </c>
      <c r="F4730" s="61" t="str">
        <f>INDEX(FlowMapping!$M$2:$M$875,MATCH(W4730&amp;D4730,FlowMapping!$E$2:$E$875,0))</f>
        <v>a72a45ee-395a-4d25-b893-9d183e43e76e</v>
      </c>
      <c r="G4730" s="61" t="str">
        <f>INDEX(Activities!$B$2:$B$390,MATCH(H4730,Activities!$C$2:$C$390,0))</f>
        <v>Other nonresidential structures</v>
      </c>
      <c r="H4730" s="61" t="s">
        <v>594</v>
      </c>
      <c r="I4730" s="61" t="s">
        <v>997</v>
      </c>
      <c r="J4730" s="62">
        <v>9.950161448827742E-11</v>
      </c>
      <c r="K4730" s="61" t="s">
        <v>2093</v>
      </c>
      <c r="L4730" s="61"/>
      <c r="M4730" s="61"/>
      <c r="N4730" s="61"/>
      <c r="O4730" s="61"/>
      <c r="P4730" s="61"/>
      <c r="Q4730" s="74">
        <v>3.9444471754144543</v>
      </c>
      <c r="R4730" s="61">
        <v>1</v>
      </c>
      <c r="S4730" s="61">
        <v>1</v>
      </c>
      <c r="T4730" s="61">
        <v>1</v>
      </c>
      <c r="U4730" s="61">
        <v>5</v>
      </c>
      <c r="V4730" s="61">
        <v>2013</v>
      </c>
      <c r="W4730" s="61" t="s">
        <v>15</v>
      </c>
      <c r="X4730" s="61" t="s">
        <v>572</v>
      </c>
      <c r="Y4730" s="61"/>
      <c r="AC4730"/>
    </row>
    <row r="4731" spans="2:29" x14ac:dyDescent="0.2">
      <c r="B4731" s="61" t="str">
        <f>INDEX(FlowMapping!$G$2:$G$875,MATCH(W4731&amp;D4731,FlowMapping!$E$2:$E$875,0))</f>
        <v>chromium</v>
      </c>
      <c r="C4731" s="61">
        <f>INDEX(FlowMapping!$H$2:$H$875,MATCH(W4731&amp;D4731,FlowMapping!$E$2:$E$875,0))</f>
        <v>7440473</v>
      </c>
      <c r="D4731" s="61" t="s">
        <v>1025</v>
      </c>
      <c r="E4731" s="61" t="str">
        <f>INDEX(FlowMapping!$J$2:$J$875,MATCH(W4731&amp;D4731,FlowMapping!$E$2:$E$875,0))</f>
        <v>industrial</v>
      </c>
      <c r="F4731" s="61" t="str">
        <f>INDEX(FlowMapping!$M$2:$M$875,MATCH(W4731&amp;D4731,FlowMapping!$E$2:$E$875,0))</f>
        <v>e65a9c58-21f1-48b6-b738-d05a8f10e5f3</v>
      </c>
      <c r="G4731" s="61" t="str">
        <f>INDEX(Activities!$B$2:$B$390,MATCH(H4731,Activities!$C$2:$C$390,0))</f>
        <v>Single-family residential structures</v>
      </c>
      <c r="H4731" s="61">
        <v>233411</v>
      </c>
      <c r="I4731" s="61" t="s">
        <v>997</v>
      </c>
      <c r="J4731" s="62">
        <v>2.9850484346483222E-10</v>
      </c>
      <c r="K4731" s="61" t="s">
        <v>2093</v>
      </c>
      <c r="L4731" s="61"/>
      <c r="M4731" s="61"/>
      <c r="N4731" s="61"/>
      <c r="O4731" s="61"/>
      <c r="P4731" s="61"/>
      <c r="Q4731" s="74">
        <v>4.1265483800781633</v>
      </c>
      <c r="R4731" s="61">
        <v>1</v>
      </c>
      <c r="S4731" s="61">
        <v>1</v>
      </c>
      <c r="T4731" s="61">
        <v>1</v>
      </c>
      <c r="U4731" s="61">
        <v>5</v>
      </c>
      <c r="V4731" s="61">
        <v>2013</v>
      </c>
      <c r="W4731" s="61" t="s">
        <v>13</v>
      </c>
      <c r="X4731" s="61" t="s">
        <v>572</v>
      </c>
      <c r="Y4731" s="61"/>
      <c r="AC4731"/>
    </row>
    <row r="4732" spans="2:29" x14ac:dyDescent="0.2">
      <c r="B4732" s="61" t="str">
        <f>INDEX(FlowMapping!$G$2:$G$875,MATCH(W4732&amp;D4732,FlowMapping!$E$2:$E$875,0))</f>
        <v>nickel</v>
      </c>
      <c r="C4732" s="61">
        <f>INDEX(FlowMapping!$H$2:$H$875,MATCH(W4732&amp;D4732,FlowMapping!$E$2:$E$875,0))</f>
        <v>7440020</v>
      </c>
      <c r="D4732" s="61" t="s">
        <v>1025</v>
      </c>
      <c r="E4732" s="61" t="str">
        <f>INDEX(FlowMapping!$J$2:$J$875,MATCH(W4732&amp;D4732,FlowMapping!$E$2:$E$875,0))</f>
        <v>industrial</v>
      </c>
      <c r="F4732" s="61" t="str">
        <f>INDEX(FlowMapping!$M$2:$M$875,MATCH(W4732&amp;D4732,FlowMapping!$E$2:$E$875,0))</f>
        <v>a72a45ee-395a-4d25-b893-9d183e43e76e</v>
      </c>
      <c r="G4732" s="61" t="str">
        <f>INDEX(Activities!$B$2:$B$390,MATCH(H4732,Activities!$C$2:$C$390,0))</f>
        <v>Single-family residential structures</v>
      </c>
      <c r="H4732" s="61">
        <v>233411</v>
      </c>
      <c r="I4732" s="61" t="s">
        <v>997</v>
      </c>
      <c r="J4732" s="62">
        <v>9.9501614488277407E-11</v>
      </c>
      <c r="K4732" s="61" t="s">
        <v>2093</v>
      </c>
      <c r="L4732" s="61"/>
      <c r="M4732" s="61"/>
      <c r="N4732" s="61"/>
      <c r="O4732" s="61"/>
      <c r="P4732" s="61"/>
      <c r="Q4732" s="74">
        <v>3.9444471754144543</v>
      </c>
      <c r="R4732" s="61">
        <v>1</v>
      </c>
      <c r="S4732" s="61">
        <v>1</v>
      </c>
      <c r="T4732" s="61">
        <v>1</v>
      </c>
      <c r="U4732" s="61">
        <v>5</v>
      </c>
      <c r="V4732" s="61">
        <v>2013</v>
      </c>
      <c r="W4732" s="61" t="s">
        <v>15</v>
      </c>
      <c r="X4732" s="61" t="s">
        <v>572</v>
      </c>
      <c r="Y4732" s="61"/>
      <c r="AC4732"/>
    </row>
    <row r="4733" spans="2:29" x14ac:dyDescent="0.2">
      <c r="B4733" s="61" t="str">
        <f>INDEX(FlowMapping!$G$2:$G$875,MATCH(W4733&amp;D4733,FlowMapping!$E$2:$E$875,0))</f>
        <v>chromium</v>
      </c>
      <c r="C4733" s="61">
        <f>INDEX(FlowMapping!$H$2:$H$875,MATCH(W4733&amp;D4733,FlowMapping!$E$2:$E$875,0))</f>
        <v>7440473</v>
      </c>
      <c r="D4733" s="61" t="s">
        <v>1025</v>
      </c>
      <c r="E4733" s="61" t="str">
        <f>INDEX(FlowMapping!$J$2:$J$875,MATCH(W4733&amp;D4733,FlowMapping!$E$2:$E$875,0))</f>
        <v>industrial</v>
      </c>
      <c r="F4733" s="61" t="str">
        <f>INDEX(FlowMapping!$M$2:$M$875,MATCH(W4733&amp;D4733,FlowMapping!$E$2:$E$875,0))</f>
        <v>e65a9c58-21f1-48b6-b738-d05a8f10e5f3</v>
      </c>
      <c r="G4733" s="61" t="str">
        <f>INDEX(Activities!$B$2:$B$390,MATCH(H4733,Activities!$C$2:$C$390,0))</f>
        <v>Multifamily residential structures</v>
      </c>
      <c r="H4733" s="61">
        <v>233412</v>
      </c>
      <c r="I4733" s="61" t="s">
        <v>997</v>
      </c>
      <c r="J4733" s="62">
        <v>2.9850484346483227E-10</v>
      </c>
      <c r="K4733" s="61" t="s">
        <v>2093</v>
      </c>
      <c r="L4733" s="61"/>
      <c r="M4733" s="61"/>
      <c r="N4733" s="61"/>
      <c r="O4733" s="61"/>
      <c r="P4733" s="61"/>
      <c r="Q4733" s="74">
        <v>4.1265483800781633</v>
      </c>
      <c r="R4733" s="61">
        <v>1</v>
      </c>
      <c r="S4733" s="61">
        <v>1</v>
      </c>
      <c r="T4733" s="61">
        <v>1</v>
      </c>
      <c r="U4733" s="61">
        <v>5</v>
      </c>
      <c r="V4733" s="61">
        <v>2013</v>
      </c>
      <c r="W4733" s="61" t="s">
        <v>13</v>
      </c>
      <c r="X4733" s="61" t="s">
        <v>572</v>
      </c>
      <c r="Y4733" s="61"/>
      <c r="AC4733"/>
    </row>
    <row r="4734" spans="2:29" x14ac:dyDescent="0.2">
      <c r="B4734" s="61" t="str">
        <f>INDEX(FlowMapping!$G$2:$G$875,MATCH(W4734&amp;D4734,FlowMapping!$E$2:$E$875,0))</f>
        <v>nickel</v>
      </c>
      <c r="C4734" s="61">
        <f>INDEX(FlowMapping!$H$2:$H$875,MATCH(W4734&amp;D4734,FlowMapping!$E$2:$E$875,0))</f>
        <v>7440020</v>
      </c>
      <c r="D4734" s="61" t="s">
        <v>1025</v>
      </c>
      <c r="E4734" s="61" t="str">
        <f>INDEX(FlowMapping!$J$2:$J$875,MATCH(W4734&amp;D4734,FlowMapping!$E$2:$E$875,0))</f>
        <v>industrial</v>
      </c>
      <c r="F4734" s="61" t="str">
        <f>INDEX(FlowMapping!$M$2:$M$875,MATCH(W4734&amp;D4734,FlowMapping!$E$2:$E$875,0))</f>
        <v>a72a45ee-395a-4d25-b893-9d183e43e76e</v>
      </c>
      <c r="G4734" s="61" t="str">
        <f>INDEX(Activities!$B$2:$B$390,MATCH(H4734,Activities!$C$2:$C$390,0))</f>
        <v>Multifamily residential structures</v>
      </c>
      <c r="H4734" s="61">
        <v>233412</v>
      </c>
      <c r="I4734" s="61" t="s">
        <v>997</v>
      </c>
      <c r="J4734" s="62">
        <v>9.9501614488277433E-11</v>
      </c>
      <c r="K4734" s="61" t="s">
        <v>2093</v>
      </c>
      <c r="L4734" s="61"/>
      <c r="M4734" s="61"/>
      <c r="N4734" s="61"/>
      <c r="O4734" s="61"/>
      <c r="P4734" s="61"/>
      <c r="Q4734" s="74">
        <v>3.9444471754144543</v>
      </c>
      <c r="R4734" s="61">
        <v>1</v>
      </c>
      <c r="S4734" s="61">
        <v>1</v>
      </c>
      <c r="T4734" s="61">
        <v>1</v>
      </c>
      <c r="U4734" s="61">
        <v>5</v>
      </c>
      <c r="V4734" s="61">
        <v>2013</v>
      </c>
      <c r="W4734" s="61" t="s">
        <v>15</v>
      </c>
      <c r="X4734" s="61" t="s">
        <v>572</v>
      </c>
      <c r="Y4734" s="61"/>
      <c r="AC4734"/>
    </row>
    <row r="4735" spans="2:29" x14ac:dyDescent="0.2">
      <c r="B4735" s="61" t="str">
        <f>INDEX(FlowMapping!$G$2:$G$875,MATCH(W4735&amp;D4735,FlowMapping!$E$2:$E$875,0))</f>
        <v>chromium</v>
      </c>
      <c r="C4735" s="61">
        <f>INDEX(FlowMapping!$H$2:$H$875,MATCH(W4735&amp;D4735,FlowMapping!$E$2:$E$875,0))</f>
        <v>7440473</v>
      </c>
      <c r="D4735" s="61" t="s">
        <v>1025</v>
      </c>
      <c r="E4735" s="61" t="str">
        <f>INDEX(FlowMapping!$J$2:$J$875,MATCH(W4735&amp;D4735,FlowMapping!$E$2:$E$875,0))</f>
        <v>industrial</v>
      </c>
      <c r="F4735" s="61" t="str">
        <f>INDEX(FlowMapping!$M$2:$M$875,MATCH(W4735&amp;D4735,FlowMapping!$E$2:$E$875,0))</f>
        <v>e65a9c58-21f1-48b6-b738-d05a8f10e5f3</v>
      </c>
      <c r="G4735" s="61" t="str">
        <f>INDEX(Activities!$B$2:$B$390,MATCH(H4735,Activities!$C$2:$C$390,0))</f>
        <v>Other residential structures</v>
      </c>
      <c r="H4735" s="61" t="s">
        <v>595</v>
      </c>
      <c r="I4735" s="61" t="s">
        <v>997</v>
      </c>
      <c r="J4735" s="62">
        <v>2.9850484346483227E-10</v>
      </c>
      <c r="K4735" s="61" t="s">
        <v>2093</v>
      </c>
      <c r="L4735" s="61"/>
      <c r="M4735" s="61"/>
      <c r="N4735" s="61"/>
      <c r="O4735" s="61"/>
      <c r="P4735" s="61"/>
      <c r="Q4735" s="74">
        <v>4.1265483800781633</v>
      </c>
      <c r="R4735" s="61">
        <v>1</v>
      </c>
      <c r="S4735" s="61">
        <v>1</v>
      </c>
      <c r="T4735" s="61">
        <v>1</v>
      </c>
      <c r="U4735" s="61">
        <v>5</v>
      </c>
      <c r="V4735" s="61">
        <v>2013</v>
      </c>
      <c r="W4735" s="61" t="s">
        <v>13</v>
      </c>
      <c r="X4735" s="61" t="s">
        <v>572</v>
      </c>
      <c r="Y4735" s="61"/>
      <c r="AC4735"/>
    </row>
    <row r="4736" spans="2:29" x14ac:dyDescent="0.2">
      <c r="B4736" s="61" t="str">
        <f>INDEX(FlowMapping!$G$2:$G$875,MATCH(W4736&amp;D4736,FlowMapping!$E$2:$E$875,0))</f>
        <v>nickel</v>
      </c>
      <c r="C4736" s="61">
        <f>INDEX(FlowMapping!$H$2:$H$875,MATCH(W4736&amp;D4736,FlowMapping!$E$2:$E$875,0))</f>
        <v>7440020</v>
      </c>
      <c r="D4736" s="61" t="s">
        <v>1025</v>
      </c>
      <c r="E4736" s="61" t="str">
        <f>INDEX(FlowMapping!$J$2:$J$875,MATCH(W4736&amp;D4736,FlowMapping!$E$2:$E$875,0))</f>
        <v>industrial</v>
      </c>
      <c r="F4736" s="61" t="str">
        <f>INDEX(FlowMapping!$M$2:$M$875,MATCH(W4736&amp;D4736,FlowMapping!$E$2:$E$875,0))</f>
        <v>a72a45ee-395a-4d25-b893-9d183e43e76e</v>
      </c>
      <c r="G4736" s="61" t="str">
        <f>INDEX(Activities!$B$2:$B$390,MATCH(H4736,Activities!$C$2:$C$390,0))</f>
        <v>Other residential structures</v>
      </c>
      <c r="H4736" s="61" t="s">
        <v>595</v>
      </c>
      <c r="I4736" s="61" t="s">
        <v>997</v>
      </c>
      <c r="J4736" s="62">
        <v>9.950161448827742E-11</v>
      </c>
      <c r="K4736" s="61" t="s">
        <v>2093</v>
      </c>
      <c r="L4736" s="61"/>
      <c r="M4736" s="61"/>
      <c r="N4736" s="61"/>
      <c r="O4736" s="61"/>
      <c r="P4736" s="61"/>
      <c r="Q4736" s="74">
        <v>3.9444471754144543</v>
      </c>
      <c r="R4736" s="61">
        <v>1</v>
      </c>
      <c r="S4736" s="61">
        <v>1</v>
      </c>
      <c r="T4736" s="61">
        <v>1</v>
      </c>
      <c r="U4736" s="61">
        <v>5</v>
      </c>
      <c r="V4736" s="61">
        <v>2013</v>
      </c>
      <c r="W4736" s="61" t="s">
        <v>15</v>
      </c>
      <c r="X4736" s="61" t="s">
        <v>572</v>
      </c>
      <c r="Y4736" s="61"/>
      <c r="AC4736"/>
    </row>
    <row r="4737" spans="2:29" x14ac:dyDescent="0.2">
      <c r="B4737" s="61" t="str">
        <f>INDEX(FlowMapping!$G$2:$G$875,MATCH(W4737&amp;D4737,FlowMapping!$E$2:$E$875,0))</f>
        <v>diisocyanates</v>
      </c>
      <c r="C4737" s="61" t="str">
        <f>INDEX(FlowMapping!$H$2:$H$875,MATCH(W4737&amp;D4737,FlowMapping!$E$2:$E$875,0))</f>
        <v/>
      </c>
      <c r="D4737" s="61" t="s">
        <v>1003</v>
      </c>
      <c r="E4737" s="61" t="str">
        <f>INDEX(FlowMapping!$J$2:$J$875,MATCH(W4737&amp;D4737,FlowMapping!$E$2:$E$875,0))</f>
        <v>unspecified</v>
      </c>
      <c r="F4737" s="61" t="str">
        <f>INDEX(FlowMapping!$M$2:$M$875,MATCH(W4737&amp;D4737,FlowMapping!$E$2:$E$875,0))</f>
        <v>63f3fff6-0459-49fd-808a-6fc86fd63f5c</v>
      </c>
      <c r="G4737" s="61" t="str">
        <f>INDEX(Activities!$B$2:$B$390,MATCH(H4737,Activities!$C$2:$C$390,0))</f>
        <v>Nonresidential maintenance and repair</v>
      </c>
      <c r="H4737" s="61">
        <v>230301</v>
      </c>
      <c r="I4737" s="61" t="s">
        <v>997</v>
      </c>
      <c r="J4737" s="62">
        <v>3.1840516636248772E-14</v>
      </c>
      <c r="K4737" s="61" t="s">
        <v>2093</v>
      </c>
      <c r="L4737" s="61"/>
      <c r="M4737" s="61"/>
      <c r="N4737" s="61"/>
      <c r="O4737" s="61"/>
      <c r="P4737" s="61"/>
      <c r="Q4737" s="74">
        <v>3.9778587426406746</v>
      </c>
      <c r="R4737" s="61">
        <v>1</v>
      </c>
      <c r="S4737" s="61">
        <v>1</v>
      </c>
      <c r="T4737" s="61">
        <v>1</v>
      </c>
      <c r="U4737" s="61">
        <v>5</v>
      </c>
      <c r="V4737" s="61">
        <v>2013</v>
      </c>
      <c r="W4737" s="61" t="s">
        <v>51</v>
      </c>
      <c r="X4737" s="61" t="s">
        <v>572</v>
      </c>
      <c r="Y4737" s="61"/>
      <c r="AC4737"/>
    </row>
    <row r="4738" spans="2:29" x14ac:dyDescent="0.2">
      <c r="B4738" s="61" t="str">
        <f>INDEX(FlowMapping!$G$2:$G$875,MATCH(W4738&amp;D4738,FlowMapping!$E$2:$E$875,0))</f>
        <v>diisocyanates</v>
      </c>
      <c r="C4738" s="61" t="str">
        <f>INDEX(FlowMapping!$H$2:$H$875,MATCH(W4738&amp;D4738,FlowMapping!$E$2:$E$875,0))</f>
        <v/>
      </c>
      <c r="D4738" s="61" t="s">
        <v>1003</v>
      </c>
      <c r="E4738" s="61" t="str">
        <f>INDEX(FlowMapping!$J$2:$J$875,MATCH(W4738&amp;D4738,FlowMapping!$E$2:$E$875,0))</f>
        <v>unspecified</v>
      </c>
      <c r="F4738" s="61" t="str">
        <f>INDEX(FlowMapping!$M$2:$M$875,MATCH(W4738&amp;D4738,FlowMapping!$E$2:$E$875,0))</f>
        <v>63f3fff6-0459-49fd-808a-6fc86fd63f5c</v>
      </c>
      <c r="G4738" s="61" t="str">
        <f>INDEX(Activities!$B$2:$B$390,MATCH(H4738,Activities!$C$2:$C$390,0))</f>
        <v>Residential maintenance and repair</v>
      </c>
      <c r="H4738" s="61">
        <v>230302</v>
      </c>
      <c r="I4738" s="61" t="s">
        <v>997</v>
      </c>
      <c r="J4738" s="62">
        <v>3.1840516636248779E-14</v>
      </c>
      <c r="K4738" s="61" t="s">
        <v>2093</v>
      </c>
      <c r="L4738" s="61"/>
      <c r="M4738" s="61"/>
      <c r="N4738" s="61"/>
      <c r="O4738" s="61"/>
      <c r="P4738" s="61"/>
      <c r="Q4738" s="74">
        <v>3.9778587426406746</v>
      </c>
      <c r="R4738" s="61">
        <v>1</v>
      </c>
      <c r="S4738" s="61">
        <v>1</v>
      </c>
      <c r="T4738" s="61">
        <v>1</v>
      </c>
      <c r="U4738" s="61">
        <v>5</v>
      </c>
      <c r="V4738" s="61">
        <v>2013</v>
      </c>
      <c r="W4738" s="61" t="s">
        <v>51</v>
      </c>
      <c r="X4738" s="61" t="s">
        <v>572</v>
      </c>
      <c r="Y4738" s="61"/>
      <c r="AC4738"/>
    </row>
    <row r="4739" spans="2:29" x14ac:dyDescent="0.2">
      <c r="B4739" s="61" t="str">
        <f>INDEX(FlowMapping!$G$2:$G$875,MATCH(W4739&amp;D4739,FlowMapping!$E$2:$E$875,0))</f>
        <v>diisocyanates</v>
      </c>
      <c r="C4739" s="61" t="str">
        <f>INDEX(FlowMapping!$H$2:$H$875,MATCH(W4739&amp;D4739,FlowMapping!$E$2:$E$875,0))</f>
        <v/>
      </c>
      <c r="D4739" s="61" t="s">
        <v>1003</v>
      </c>
      <c r="E4739" s="61" t="str">
        <f>INDEX(FlowMapping!$J$2:$J$875,MATCH(W4739&amp;D4739,FlowMapping!$E$2:$E$875,0))</f>
        <v>unspecified</v>
      </c>
      <c r="F4739" s="61" t="str">
        <f>INDEX(FlowMapping!$M$2:$M$875,MATCH(W4739&amp;D4739,FlowMapping!$E$2:$E$875,0))</f>
        <v>63f3fff6-0459-49fd-808a-6fc86fd63f5c</v>
      </c>
      <c r="G4739" s="61" t="str">
        <f>INDEX(Activities!$B$2:$B$390,MATCH(H4739,Activities!$C$2:$C$390,0))</f>
        <v>Health care structures</v>
      </c>
      <c r="H4739" s="61">
        <v>233210</v>
      </c>
      <c r="I4739" s="61" t="s">
        <v>997</v>
      </c>
      <c r="J4739" s="62">
        <v>3.1840516636248772E-14</v>
      </c>
      <c r="K4739" s="61" t="s">
        <v>2093</v>
      </c>
      <c r="L4739" s="61"/>
      <c r="M4739" s="61"/>
      <c r="N4739" s="61"/>
      <c r="O4739" s="61"/>
      <c r="P4739" s="61"/>
      <c r="Q4739" s="74">
        <v>3.9778587426406746</v>
      </c>
      <c r="R4739" s="61">
        <v>1</v>
      </c>
      <c r="S4739" s="61">
        <v>1</v>
      </c>
      <c r="T4739" s="61">
        <v>1</v>
      </c>
      <c r="U4739" s="61">
        <v>5</v>
      </c>
      <c r="V4739" s="61">
        <v>2013</v>
      </c>
      <c r="W4739" s="61" t="s">
        <v>51</v>
      </c>
      <c r="X4739" s="61" t="s">
        <v>572</v>
      </c>
      <c r="Y4739" s="61"/>
      <c r="AC4739"/>
    </row>
    <row r="4740" spans="2:29" x14ac:dyDescent="0.2">
      <c r="B4740" s="61" t="str">
        <f>INDEX(FlowMapping!$G$2:$G$875,MATCH(W4740&amp;D4740,FlowMapping!$E$2:$E$875,0))</f>
        <v>diisocyanates</v>
      </c>
      <c r="C4740" s="61" t="str">
        <f>INDEX(FlowMapping!$H$2:$H$875,MATCH(W4740&amp;D4740,FlowMapping!$E$2:$E$875,0))</f>
        <v/>
      </c>
      <c r="D4740" s="61" t="s">
        <v>1003</v>
      </c>
      <c r="E4740" s="61" t="str">
        <f>INDEX(FlowMapping!$J$2:$J$875,MATCH(W4740&amp;D4740,FlowMapping!$E$2:$E$875,0))</f>
        <v>unspecified</v>
      </c>
      <c r="F4740" s="61" t="str">
        <f>INDEX(FlowMapping!$M$2:$M$875,MATCH(W4740&amp;D4740,FlowMapping!$E$2:$E$875,0))</f>
        <v>63f3fff6-0459-49fd-808a-6fc86fd63f5c</v>
      </c>
      <c r="G4740" s="61" t="str">
        <f>INDEX(Activities!$B$2:$B$390,MATCH(H4740,Activities!$C$2:$C$390,0))</f>
        <v>Manufacturing structures</v>
      </c>
      <c r="H4740" s="61">
        <v>233230</v>
      </c>
      <c r="I4740" s="61" t="s">
        <v>997</v>
      </c>
      <c r="J4740" s="62">
        <v>3.1840516636248779E-14</v>
      </c>
      <c r="K4740" s="61" t="s">
        <v>2093</v>
      </c>
      <c r="L4740" s="61"/>
      <c r="M4740" s="61"/>
      <c r="N4740" s="61"/>
      <c r="O4740" s="61"/>
      <c r="P4740" s="61"/>
      <c r="Q4740" s="74">
        <v>3.9778587426406746</v>
      </c>
      <c r="R4740" s="61">
        <v>1</v>
      </c>
      <c r="S4740" s="61">
        <v>1</v>
      </c>
      <c r="T4740" s="61">
        <v>1</v>
      </c>
      <c r="U4740" s="61">
        <v>5</v>
      </c>
      <c r="V4740" s="61">
        <v>2013</v>
      </c>
      <c r="W4740" s="61" t="s">
        <v>51</v>
      </c>
      <c r="X4740" s="61" t="s">
        <v>572</v>
      </c>
      <c r="Y4740" s="61"/>
      <c r="AC4740"/>
    </row>
    <row r="4741" spans="2:29" x14ac:dyDescent="0.2">
      <c r="B4741" s="61" t="str">
        <f>INDEX(FlowMapping!$G$2:$G$875,MATCH(W4741&amp;D4741,FlowMapping!$E$2:$E$875,0))</f>
        <v>diisocyanates</v>
      </c>
      <c r="C4741" s="61" t="str">
        <f>INDEX(FlowMapping!$H$2:$H$875,MATCH(W4741&amp;D4741,FlowMapping!$E$2:$E$875,0))</f>
        <v/>
      </c>
      <c r="D4741" s="61" t="s">
        <v>1003</v>
      </c>
      <c r="E4741" s="61" t="str">
        <f>INDEX(FlowMapping!$J$2:$J$875,MATCH(W4741&amp;D4741,FlowMapping!$E$2:$E$875,0))</f>
        <v>unspecified</v>
      </c>
      <c r="F4741" s="61" t="str">
        <f>INDEX(FlowMapping!$M$2:$M$875,MATCH(W4741&amp;D4741,FlowMapping!$E$2:$E$875,0))</f>
        <v>63f3fff6-0459-49fd-808a-6fc86fd63f5c</v>
      </c>
      <c r="G4741" s="61" t="str">
        <f>INDEX(Activities!$B$2:$B$390,MATCH(H4741,Activities!$C$2:$C$390,0))</f>
        <v>Power and communication structures</v>
      </c>
      <c r="H4741" s="61">
        <v>233240</v>
      </c>
      <c r="I4741" s="61" t="s">
        <v>997</v>
      </c>
      <c r="J4741" s="62">
        <v>3.1840516636248772E-14</v>
      </c>
      <c r="K4741" s="61" t="s">
        <v>2093</v>
      </c>
      <c r="L4741" s="61"/>
      <c r="M4741" s="61"/>
      <c r="N4741" s="61"/>
      <c r="O4741" s="61"/>
      <c r="P4741" s="61"/>
      <c r="Q4741" s="74">
        <v>3.9778587426406746</v>
      </c>
      <c r="R4741" s="61">
        <v>1</v>
      </c>
      <c r="S4741" s="61">
        <v>1</v>
      </c>
      <c r="T4741" s="61">
        <v>1</v>
      </c>
      <c r="U4741" s="61">
        <v>5</v>
      </c>
      <c r="V4741" s="61">
        <v>2013</v>
      </c>
      <c r="W4741" s="61" t="s">
        <v>51</v>
      </c>
      <c r="X4741" s="61" t="s">
        <v>572</v>
      </c>
      <c r="Y4741" s="61"/>
      <c r="AC4741"/>
    </row>
    <row r="4742" spans="2:29" x14ac:dyDescent="0.2">
      <c r="B4742" s="61" t="str">
        <f>INDEX(FlowMapping!$G$2:$G$875,MATCH(W4742&amp;D4742,FlowMapping!$E$2:$E$875,0))</f>
        <v>diisocyanates</v>
      </c>
      <c r="C4742" s="61" t="str">
        <f>INDEX(FlowMapping!$H$2:$H$875,MATCH(W4742&amp;D4742,FlowMapping!$E$2:$E$875,0))</f>
        <v/>
      </c>
      <c r="D4742" s="61" t="s">
        <v>1003</v>
      </c>
      <c r="E4742" s="61" t="str">
        <f>INDEX(FlowMapping!$J$2:$J$875,MATCH(W4742&amp;D4742,FlowMapping!$E$2:$E$875,0))</f>
        <v>unspecified</v>
      </c>
      <c r="F4742" s="61" t="str">
        <f>INDEX(FlowMapping!$M$2:$M$875,MATCH(W4742&amp;D4742,FlowMapping!$E$2:$E$875,0))</f>
        <v>63f3fff6-0459-49fd-808a-6fc86fd63f5c</v>
      </c>
      <c r="G4742" s="61" t="str">
        <f>INDEX(Activities!$B$2:$B$390,MATCH(H4742,Activities!$C$2:$C$390,0))</f>
        <v>Educational and vocational structures</v>
      </c>
      <c r="H4742" s="61">
        <v>233262</v>
      </c>
      <c r="I4742" s="61" t="s">
        <v>997</v>
      </c>
      <c r="J4742" s="62">
        <v>3.1840516636248779E-14</v>
      </c>
      <c r="K4742" s="61" t="s">
        <v>2093</v>
      </c>
      <c r="L4742" s="61"/>
      <c r="M4742" s="61"/>
      <c r="N4742" s="61"/>
      <c r="O4742" s="61"/>
      <c r="P4742" s="61"/>
      <c r="Q4742" s="74">
        <v>3.9778587426406746</v>
      </c>
      <c r="R4742" s="61">
        <v>1</v>
      </c>
      <c r="S4742" s="61">
        <v>1</v>
      </c>
      <c r="T4742" s="61">
        <v>1</v>
      </c>
      <c r="U4742" s="61">
        <v>5</v>
      </c>
      <c r="V4742" s="61">
        <v>2013</v>
      </c>
      <c r="W4742" s="61" t="s">
        <v>51</v>
      </c>
      <c r="X4742" s="61" t="s">
        <v>572</v>
      </c>
      <c r="Y4742" s="61"/>
      <c r="AC4742"/>
    </row>
    <row r="4743" spans="2:29" x14ac:dyDescent="0.2">
      <c r="B4743" s="61" t="str">
        <f>INDEX(FlowMapping!$G$2:$G$875,MATCH(W4743&amp;D4743,FlowMapping!$E$2:$E$875,0))</f>
        <v>diisocyanates</v>
      </c>
      <c r="C4743" s="61" t="str">
        <f>INDEX(FlowMapping!$H$2:$H$875,MATCH(W4743&amp;D4743,FlowMapping!$E$2:$E$875,0))</f>
        <v/>
      </c>
      <c r="D4743" s="61" t="s">
        <v>1003</v>
      </c>
      <c r="E4743" s="61" t="str">
        <f>INDEX(FlowMapping!$J$2:$J$875,MATCH(W4743&amp;D4743,FlowMapping!$E$2:$E$875,0))</f>
        <v>unspecified</v>
      </c>
      <c r="F4743" s="61" t="str">
        <f>INDEX(FlowMapping!$M$2:$M$875,MATCH(W4743&amp;D4743,FlowMapping!$E$2:$E$875,0))</f>
        <v>63f3fff6-0459-49fd-808a-6fc86fd63f5c</v>
      </c>
      <c r="G4743" s="61" t="str">
        <f>INDEX(Activities!$B$2:$B$390,MATCH(H4743,Activities!$C$2:$C$390,0))</f>
        <v>Highways and streets</v>
      </c>
      <c r="H4743" s="61">
        <v>233293</v>
      </c>
      <c r="I4743" s="61" t="s">
        <v>997</v>
      </c>
      <c r="J4743" s="62">
        <v>3.1840516636248779E-14</v>
      </c>
      <c r="K4743" s="61" t="s">
        <v>2093</v>
      </c>
      <c r="L4743" s="61"/>
      <c r="M4743" s="61"/>
      <c r="N4743" s="61"/>
      <c r="O4743" s="61"/>
      <c r="P4743" s="61"/>
      <c r="Q4743" s="74">
        <v>3.9778587426406746</v>
      </c>
      <c r="R4743" s="61">
        <v>1</v>
      </c>
      <c r="S4743" s="61">
        <v>1</v>
      </c>
      <c r="T4743" s="61">
        <v>1</v>
      </c>
      <c r="U4743" s="61">
        <v>5</v>
      </c>
      <c r="V4743" s="61">
        <v>2013</v>
      </c>
      <c r="W4743" s="61" t="s">
        <v>51</v>
      </c>
      <c r="X4743" s="61" t="s">
        <v>572</v>
      </c>
      <c r="Y4743" s="61"/>
      <c r="AC4743"/>
    </row>
    <row r="4744" spans="2:29" x14ac:dyDescent="0.2">
      <c r="B4744" s="61" t="str">
        <f>INDEX(FlowMapping!$G$2:$G$875,MATCH(W4744&amp;D4744,FlowMapping!$E$2:$E$875,0))</f>
        <v>diisocyanates</v>
      </c>
      <c r="C4744" s="61" t="str">
        <f>INDEX(FlowMapping!$H$2:$H$875,MATCH(W4744&amp;D4744,FlowMapping!$E$2:$E$875,0))</f>
        <v/>
      </c>
      <c r="D4744" s="61" t="s">
        <v>1003</v>
      </c>
      <c r="E4744" s="61" t="str">
        <f>INDEX(FlowMapping!$J$2:$J$875,MATCH(W4744&amp;D4744,FlowMapping!$E$2:$E$875,0))</f>
        <v>unspecified</v>
      </c>
      <c r="F4744" s="61" t="str">
        <f>INDEX(FlowMapping!$M$2:$M$875,MATCH(W4744&amp;D4744,FlowMapping!$E$2:$E$875,0))</f>
        <v>63f3fff6-0459-49fd-808a-6fc86fd63f5c</v>
      </c>
      <c r="G4744" s="61" t="str">
        <f>INDEX(Activities!$B$2:$B$390,MATCH(H4744,Activities!$C$2:$C$390,0))</f>
        <v>Commercial structures, including farm structures</v>
      </c>
      <c r="H4744" s="61" t="s">
        <v>592</v>
      </c>
      <c r="I4744" s="61" t="s">
        <v>997</v>
      </c>
      <c r="J4744" s="62">
        <v>3.1840516636248779E-14</v>
      </c>
      <c r="K4744" s="61" t="s">
        <v>2093</v>
      </c>
      <c r="L4744" s="61"/>
      <c r="M4744" s="61"/>
      <c r="N4744" s="61"/>
      <c r="O4744" s="61"/>
      <c r="P4744" s="61"/>
      <c r="Q4744" s="74">
        <v>3.9778587426406746</v>
      </c>
      <c r="R4744" s="61">
        <v>1</v>
      </c>
      <c r="S4744" s="61">
        <v>1</v>
      </c>
      <c r="T4744" s="61">
        <v>1</v>
      </c>
      <c r="U4744" s="61">
        <v>5</v>
      </c>
      <c r="V4744" s="61">
        <v>2013</v>
      </c>
      <c r="W4744" s="61" t="s">
        <v>51</v>
      </c>
      <c r="X4744" s="61" t="s">
        <v>572</v>
      </c>
      <c r="Y4744" s="61"/>
      <c r="AC4744"/>
    </row>
    <row r="4745" spans="2:29" x14ac:dyDescent="0.2">
      <c r="B4745" s="61" t="str">
        <f>INDEX(FlowMapping!$G$2:$G$875,MATCH(W4745&amp;D4745,FlowMapping!$E$2:$E$875,0))</f>
        <v>diisocyanates</v>
      </c>
      <c r="C4745" s="61" t="str">
        <f>INDEX(FlowMapping!$H$2:$H$875,MATCH(W4745&amp;D4745,FlowMapping!$E$2:$E$875,0))</f>
        <v/>
      </c>
      <c r="D4745" s="61" t="s">
        <v>1003</v>
      </c>
      <c r="E4745" s="61" t="str">
        <f>INDEX(FlowMapping!$J$2:$J$875,MATCH(W4745&amp;D4745,FlowMapping!$E$2:$E$875,0))</f>
        <v>unspecified</v>
      </c>
      <c r="F4745" s="61" t="str">
        <f>INDEX(FlowMapping!$M$2:$M$875,MATCH(W4745&amp;D4745,FlowMapping!$E$2:$E$875,0))</f>
        <v>63f3fff6-0459-49fd-808a-6fc86fd63f5c</v>
      </c>
      <c r="G4745" s="61" t="str">
        <f>INDEX(Activities!$B$2:$B$390,MATCH(H4745,Activities!$C$2:$C$390,0))</f>
        <v>Other nonresidential structures</v>
      </c>
      <c r="H4745" s="61" t="s">
        <v>594</v>
      </c>
      <c r="I4745" s="61" t="s">
        <v>997</v>
      </c>
      <c r="J4745" s="62">
        <v>3.1840516636248772E-14</v>
      </c>
      <c r="K4745" s="61" t="s">
        <v>2093</v>
      </c>
      <c r="L4745" s="61"/>
      <c r="M4745" s="61"/>
      <c r="N4745" s="61"/>
      <c r="O4745" s="61"/>
      <c r="P4745" s="61"/>
      <c r="Q4745" s="74">
        <v>3.9778587426406746</v>
      </c>
      <c r="R4745" s="61">
        <v>1</v>
      </c>
      <c r="S4745" s="61">
        <v>1</v>
      </c>
      <c r="T4745" s="61">
        <v>1</v>
      </c>
      <c r="U4745" s="61">
        <v>5</v>
      </c>
      <c r="V4745" s="61">
        <v>2013</v>
      </c>
      <c r="W4745" s="61" t="s">
        <v>51</v>
      </c>
      <c r="X4745" s="61" t="s">
        <v>572</v>
      </c>
      <c r="Y4745" s="61"/>
      <c r="AC4745"/>
    </row>
    <row r="4746" spans="2:29" x14ac:dyDescent="0.2">
      <c r="B4746" s="61" t="str">
        <f>INDEX(FlowMapping!$G$2:$G$875,MATCH(W4746&amp;D4746,FlowMapping!$E$2:$E$875,0))</f>
        <v>diisocyanates</v>
      </c>
      <c r="C4746" s="61" t="str">
        <f>INDEX(FlowMapping!$H$2:$H$875,MATCH(W4746&amp;D4746,FlowMapping!$E$2:$E$875,0))</f>
        <v/>
      </c>
      <c r="D4746" s="61" t="s">
        <v>1003</v>
      </c>
      <c r="E4746" s="61" t="str">
        <f>INDEX(FlowMapping!$J$2:$J$875,MATCH(W4746&amp;D4746,FlowMapping!$E$2:$E$875,0))</f>
        <v>unspecified</v>
      </c>
      <c r="F4746" s="61" t="str">
        <f>INDEX(FlowMapping!$M$2:$M$875,MATCH(W4746&amp;D4746,FlowMapping!$E$2:$E$875,0))</f>
        <v>63f3fff6-0459-49fd-808a-6fc86fd63f5c</v>
      </c>
      <c r="G4746" s="61" t="str">
        <f>INDEX(Activities!$B$2:$B$390,MATCH(H4746,Activities!$C$2:$C$390,0))</f>
        <v>Single-family residential structures</v>
      </c>
      <c r="H4746" s="61">
        <v>233411</v>
      </c>
      <c r="I4746" s="61" t="s">
        <v>997</v>
      </c>
      <c r="J4746" s="62">
        <v>3.1840516636248779E-14</v>
      </c>
      <c r="K4746" s="61" t="s">
        <v>2093</v>
      </c>
      <c r="L4746" s="61"/>
      <c r="M4746" s="61"/>
      <c r="N4746" s="61"/>
      <c r="O4746" s="61"/>
      <c r="P4746" s="61"/>
      <c r="Q4746" s="74">
        <v>3.9778587426406746</v>
      </c>
      <c r="R4746" s="61">
        <v>1</v>
      </c>
      <c r="S4746" s="61">
        <v>1</v>
      </c>
      <c r="T4746" s="61">
        <v>1</v>
      </c>
      <c r="U4746" s="61">
        <v>5</v>
      </c>
      <c r="V4746" s="61">
        <v>2013</v>
      </c>
      <c r="W4746" s="61" t="s">
        <v>51</v>
      </c>
      <c r="X4746" s="61" t="s">
        <v>572</v>
      </c>
      <c r="Y4746" s="61"/>
      <c r="AC4746"/>
    </row>
    <row r="4747" spans="2:29" x14ac:dyDescent="0.2">
      <c r="B4747" s="61" t="str">
        <f>INDEX(FlowMapping!$G$2:$G$875,MATCH(W4747&amp;D4747,FlowMapping!$E$2:$E$875,0))</f>
        <v>diisocyanates</v>
      </c>
      <c r="C4747" s="61" t="str">
        <f>INDEX(FlowMapping!$H$2:$H$875,MATCH(W4747&amp;D4747,FlowMapping!$E$2:$E$875,0))</f>
        <v/>
      </c>
      <c r="D4747" s="61" t="s">
        <v>1003</v>
      </c>
      <c r="E4747" s="61" t="str">
        <f>INDEX(FlowMapping!$J$2:$J$875,MATCH(W4747&amp;D4747,FlowMapping!$E$2:$E$875,0))</f>
        <v>unspecified</v>
      </c>
      <c r="F4747" s="61" t="str">
        <f>INDEX(FlowMapping!$M$2:$M$875,MATCH(W4747&amp;D4747,FlowMapping!$E$2:$E$875,0))</f>
        <v>63f3fff6-0459-49fd-808a-6fc86fd63f5c</v>
      </c>
      <c r="G4747" s="61" t="str">
        <f>INDEX(Activities!$B$2:$B$390,MATCH(H4747,Activities!$C$2:$C$390,0))</f>
        <v>Multifamily residential structures</v>
      </c>
      <c r="H4747" s="61">
        <v>233412</v>
      </c>
      <c r="I4747" s="61" t="s">
        <v>997</v>
      </c>
      <c r="J4747" s="62">
        <v>3.1840516636248779E-14</v>
      </c>
      <c r="K4747" s="61" t="s">
        <v>2093</v>
      </c>
      <c r="L4747" s="61"/>
      <c r="M4747" s="61"/>
      <c r="N4747" s="61"/>
      <c r="O4747" s="61"/>
      <c r="P4747" s="61"/>
      <c r="Q4747" s="74">
        <v>3.9778587426406746</v>
      </c>
      <c r="R4747" s="61">
        <v>1</v>
      </c>
      <c r="S4747" s="61">
        <v>1</v>
      </c>
      <c r="T4747" s="61">
        <v>1</v>
      </c>
      <c r="U4747" s="61">
        <v>5</v>
      </c>
      <c r="V4747" s="61">
        <v>2013</v>
      </c>
      <c r="W4747" s="61" t="s">
        <v>51</v>
      </c>
      <c r="X4747" s="61" t="s">
        <v>572</v>
      </c>
      <c r="Y4747" s="61"/>
      <c r="AC4747"/>
    </row>
    <row r="4748" spans="2:29" x14ac:dyDescent="0.2">
      <c r="B4748" s="61" t="str">
        <f>INDEX(FlowMapping!$G$2:$G$875,MATCH(W4748&amp;D4748,FlowMapping!$E$2:$E$875,0))</f>
        <v>diisocyanates</v>
      </c>
      <c r="C4748" s="61" t="str">
        <f>INDEX(FlowMapping!$H$2:$H$875,MATCH(W4748&amp;D4748,FlowMapping!$E$2:$E$875,0))</f>
        <v/>
      </c>
      <c r="D4748" s="61" t="s">
        <v>1003</v>
      </c>
      <c r="E4748" s="61" t="str">
        <f>INDEX(FlowMapping!$J$2:$J$875,MATCH(W4748&amp;D4748,FlowMapping!$E$2:$E$875,0))</f>
        <v>unspecified</v>
      </c>
      <c r="F4748" s="61" t="str">
        <f>INDEX(FlowMapping!$M$2:$M$875,MATCH(W4748&amp;D4748,FlowMapping!$E$2:$E$875,0))</f>
        <v>63f3fff6-0459-49fd-808a-6fc86fd63f5c</v>
      </c>
      <c r="G4748" s="61" t="str">
        <f>INDEX(Activities!$B$2:$B$390,MATCH(H4748,Activities!$C$2:$C$390,0))</f>
        <v>Other residential structures</v>
      </c>
      <c r="H4748" s="61" t="s">
        <v>595</v>
      </c>
      <c r="I4748" s="61" t="s">
        <v>997</v>
      </c>
      <c r="J4748" s="62">
        <v>3.1840516636248779E-14</v>
      </c>
      <c r="K4748" s="61" t="s">
        <v>2093</v>
      </c>
      <c r="L4748" s="61"/>
      <c r="M4748" s="61"/>
      <c r="N4748" s="61"/>
      <c r="O4748" s="61"/>
      <c r="P4748" s="61"/>
      <c r="Q4748" s="74">
        <v>3.9778587426406746</v>
      </c>
      <c r="R4748" s="61">
        <v>1</v>
      </c>
      <c r="S4748" s="61">
        <v>1</v>
      </c>
      <c r="T4748" s="61">
        <v>1</v>
      </c>
      <c r="U4748" s="61">
        <v>5</v>
      </c>
      <c r="V4748" s="61">
        <v>2013</v>
      </c>
      <c r="W4748" s="61" t="s">
        <v>51</v>
      </c>
      <c r="X4748" s="61" t="s">
        <v>572</v>
      </c>
      <c r="Y4748" s="61"/>
      <c r="AC4748"/>
    </row>
    <row r="4749" spans="2:29" x14ac:dyDescent="0.2">
      <c r="B4749" s="75"/>
      <c r="C4749" s="75"/>
      <c r="D4749" s="75"/>
      <c r="E4749" s="75"/>
      <c r="F4749" s="75"/>
      <c r="G4749" s="75"/>
      <c r="H4749" s="75"/>
      <c r="I4749" s="75"/>
      <c r="J4749" s="75"/>
      <c r="K4749" s="75"/>
      <c r="L4749" s="75"/>
      <c r="M4749" s="75"/>
      <c r="N4749" s="75"/>
      <c r="O4749" s="75"/>
      <c r="P4749" s="75"/>
      <c r="Q4749" s="75"/>
      <c r="R4749" s="75"/>
      <c r="S4749" s="75"/>
      <c r="T4749" s="75"/>
      <c r="U4749" s="75"/>
      <c r="V4749" s="75"/>
      <c r="W4749" s="75"/>
    </row>
    <row r="4750" spans="2:29" x14ac:dyDescent="0.2">
      <c r="B4750" s="75"/>
      <c r="C4750" s="75"/>
      <c r="D4750" s="75"/>
      <c r="E4750" s="75"/>
      <c r="F4750" s="75"/>
      <c r="G4750" s="75"/>
      <c r="H4750" s="75"/>
      <c r="I4750" s="75"/>
      <c r="J4750" s="75"/>
      <c r="K4750" s="75"/>
      <c r="L4750" s="75"/>
      <c r="M4750" s="75"/>
      <c r="N4750" s="75"/>
      <c r="O4750" s="75"/>
      <c r="P4750" s="75"/>
      <c r="Q4750" s="75"/>
      <c r="R4750" s="75"/>
      <c r="S4750" s="75"/>
      <c r="T4750" s="75"/>
      <c r="U4750" s="75"/>
      <c r="V4750" s="75"/>
      <c r="W4750" s="75"/>
    </row>
    <row r="4751" spans="2:29" x14ac:dyDescent="0.2">
      <c r="B4751" s="75"/>
      <c r="C4751" s="75"/>
      <c r="D4751" s="75"/>
      <c r="E4751" s="75"/>
      <c r="F4751" s="75"/>
      <c r="G4751" s="75"/>
      <c r="H4751" s="75"/>
      <c r="I4751" s="75"/>
      <c r="J4751" s="75"/>
      <c r="K4751" s="75"/>
      <c r="L4751" s="75"/>
      <c r="M4751" s="75"/>
      <c r="N4751" s="75"/>
      <c r="O4751" s="75"/>
      <c r="P4751" s="75"/>
      <c r="Q4751" s="75"/>
      <c r="R4751" s="75"/>
      <c r="S4751" s="75"/>
      <c r="T4751" s="75"/>
      <c r="U4751" s="75"/>
      <c r="V4751" s="75"/>
      <c r="W4751" s="75"/>
    </row>
    <row r="4752" spans="2:29" x14ac:dyDescent="0.2">
      <c r="B4752" s="75"/>
      <c r="C4752" s="75"/>
      <c r="D4752" s="75"/>
      <c r="E4752" s="75"/>
      <c r="F4752" s="75"/>
      <c r="G4752" s="75"/>
      <c r="H4752" s="75"/>
      <c r="I4752" s="75"/>
      <c r="J4752" s="75"/>
      <c r="K4752" s="75"/>
      <c r="L4752" s="75"/>
      <c r="M4752" s="75"/>
      <c r="N4752" s="75"/>
      <c r="O4752" s="75"/>
      <c r="P4752" s="75"/>
      <c r="Q4752" s="75"/>
      <c r="R4752" s="75"/>
      <c r="S4752" s="75"/>
      <c r="T4752" s="75"/>
      <c r="U4752" s="75"/>
      <c r="V4752" s="75"/>
      <c r="W4752" s="75"/>
    </row>
    <row r="4753" spans="2:23" x14ac:dyDescent="0.2">
      <c r="B4753" s="75"/>
      <c r="C4753" s="75"/>
      <c r="D4753" s="75"/>
      <c r="E4753" s="75"/>
      <c r="F4753" s="75"/>
      <c r="G4753" s="75"/>
      <c r="H4753" s="75"/>
      <c r="I4753" s="75"/>
      <c r="J4753" s="75"/>
      <c r="K4753" s="75"/>
      <c r="L4753" s="75"/>
      <c r="M4753" s="75"/>
      <c r="N4753" s="75"/>
      <c r="O4753" s="75"/>
      <c r="P4753" s="75"/>
      <c r="Q4753" s="75"/>
      <c r="R4753" s="75"/>
      <c r="S4753" s="75"/>
      <c r="T4753" s="75"/>
      <c r="U4753" s="75"/>
      <c r="V4753" s="75"/>
      <c r="W4753" s="75"/>
    </row>
    <row r="4754" spans="2:23" x14ac:dyDescent="0.2">
      <c r="B4754" s="75"/>
      <c r="C4754" s="75"/>
      <c r="D4754" s="75"/>
      <c r="E4754" s="75"/>
      <c r="F4754" s="75"/>
      <c r="G4754" s="75"/>
      <c r="H4754" s="75"/>
      <c r="I4754" s="75"/>
      <c r="J4754" s="75"/>
      <c r="K4754" s="75"/>
      <c r="L4754" s="75"/>
      <c r="M4754" s="75"/>
      <c r="N4754" s="75"/>
      <c r="O4754" s="75"/>
      <c r="P4754" s="75"/>
      <c r="Q4754" s="75"/>
      <c r="R4754" s="75"/>
      <c r="S4754" s="75"/>
      <c r="T4754" s="75"/>
      <c r="U4754" s="75"/>
      <c r="V4754" s="75"/>
      <c r="W4754" s="75"/>
    </row>
    <row r="4755" spans="2:23" x14ac:dyDescent="0.2">
      <c r="B4755" s="75"/>
      <c r="C4755" s="75"/>
      <c r="D4755" s="75"/>
      <c r="E4755" s="75"/>
      <c r="F4755" s="75"/>
      <c r="G4755" s="75"/>
      <c r="H4755" s="75"/>
      <c r="I4755" s="75"/>
      <c r="J4755" s="75"/>
      <c r="K4755" s="75"/>
      <c r="L4755" s="75"/>
      <c r="M4755" s="75"/>
      <c r="N4755" s="75"/>
      <c r="O4755" s="75"/>
      <c r="P4755" s="75"/>
      <c r="Q4755" s="75"/>
      <c r="R4755" s="75"/>
      <c r="S4755" s="75"/>
      <c r="T4755" s="75"/>
      <c r="U4755" s="75"/>
      <c r="V4755" s="75"/>
      <c r="W4755" s="75"/>
    </row>
    <row r="4756" spans="2:23" x14ac:dyDescent="0.2">
      <c r="B4756" s="75"/>
      <c r="C4756" s="75"/>
      <c r="D4756" s="75"/>
      <c r="E4756" s="75"/>
      <c r="F4756" s="75"/>
      <c r="G4756" s="75"/>
      <c r="H4756" s="75"/>
      <c r="I4756" s="75"/>
      <c r="J4756" s="75"/>
      <c r="K4756" s="75"/>
      <c r="L4756" s="75"/>
      <c r="M4756" s="75"/>
      <c r="N4756" s="75"/>
      <c r="O4756" s="75"/>
      <c r="P4756" s="75"/>
      <c r="Q4756" s="75"/>
      <c r="R4756" s="75"/>
      <c r="S4756" s="75"/>
      <c r="T4756" s="75"/>
      <c r="U4756" s="75"/>
      <c r="V4756" s="75"/>
      <c r="W4756" s="75"/>
    </row>
    <row r="4757" spans="2:23" x14ac:dyDescent="0.2">
      <c r="B4757" s="75"/>
      <c r="C4757" s="75"/>
      <c r="D4757" s="75"/>
      <c r="E4757" s="75"/>
      <c r="F4757" s="75"/>
      <c r="G4757" s="75"/>
      <c r="H4757" s="75"/>
      <c r="I4757" s="75"/>
      <c r="J4757" s="75"/>
      <c r="K4757" s="75"/>
      <c r="L4757" s="75"/>
      <c r="M4757" s="75"/>
      <c r="N4757" s="75"/>
      <c r="O4757" s="75"/>
      <c r="P4757" s="75"/>
      <c r="Q4757" s="75"/>
      <c r="R4757" s="75"/>
      <c r="S4757" s="75"/>
      <c r="T4757" s="75"/>
      <c r="U4757" s="75"/>
      <c r="V4757" s="75"/>
      <c r="W4757" s="75"/>
    </row>
    <row r="4758" spans="2:23" x14ac:dyDescent="0.2">
      <c r="B4758" s="75"/>
      <c r="C4758" s="75"/>
      <c r="D4758" s="75"/>
      <c r="E4758" s="75"/>
      <c r="F4758" s="75"/>
      <c r="G4758" s="75"/>
      <c r="H4758" s="75"/>
      <c r="I4758" s="75"/>
      <c r="J4758" s="75"/>
      <c r="K4758" s="75"/>
      <c r="L4758" s="75"/>
      <c r="M4758" s="75"/>
      <c r="N4758" s="75"/>
      <c r="O4758" s="75"/>
      <c r="P4758" s="75"/>
      <c r="Q4758" s="75"/>
      <c r="R4758" s="75"/>
      <c r="S4758" s="75"/>
      <c r="T4758" s="75"/>
      <c r="U4758" s="75"/>
      <c r="V4758" s="75"/>
      <c r="W4758" s="75"/>
    </row>
    <row r="4759" spans="2:23" x14ac:dyDescent="0.2">
      <c r="B4759" s="75"/>
      <c r="C4759" s="75"/>
      <c r="D4759" s="75"/>
      <c r="E4759" s="75"/>
      <c r="F4759" s="75"/>
      <c r="G4759" s="75"/>
      <c r="H4759" s="75"/>
      <c r="I4759" s="75"/>
      <c r="J4759" s="75"/>
      <c r="K4759" s="75"/>
      <c r="L4759" s="75"/>
      <c r="M4759" s="75"/>
      <c r="N4759" s="75"/>
      <c r="O4759" s="75"/>
      <c r="P4759" s="75"/>
      <c r="Q4759" s="75"/>
      <c r="R4759" s="75"/>
      <c r="S4759" s="75"/>
      <c r="T4759" s="75"/>
      <c r="U4759" s="75"/>
      <c r="V4759" s="75"/>
      <c r="W4759" s="75"/>
    </row>
    <row r="4760" spans="2:23" x14ac:dyDescent="0.2">
      <c r="B4760" s="75"/>
      <c r="C4760" s="75"/>
      <c r="D4760" s="75"/>
      <c r="E4760" s="75"/>
      <c r="F4760" s="75"/>
      <c r="G4760" s="75"/>
      <c r="H4760" s="75"/>
      <c r="I4760" s="75"/>
      <c r="J4760" s="75"/>
      <c r="K4760" s="75"/>
      <c r="L4760" s="75"/>
      <c r="M4760" s="75"/>
      <c r="N4760" s="75"/>
      <c r="O4760" s="75"/>
      <c r="P4760" s="75"/>
      <c r="Q4760" s="75"/>
      <c r="R4760" s="75"/>
      <c r="S4760" s="75"/>
      <c r="T4760" s="75"/>
      <c r="U4760" s="75"/>
      <c r="V4760" s="75"/>
      <c r="W4760" s="75"/>
    </row>
    <row r="4761" spans="2:23" x14ac:dyDescent="0.2">
      <c r="B4761" s="75"/>
      <c r="C4761" s="75"/>
      <c r="D4761" s="75"/>
      <c r="E4761" s="75"/>
      <c r="F4761" s="75"/>
      <c r="G4761" s="75"/>
      <c r="H4761" s="75"/>
      <c r="I4761" s="75"/>
      <c r="J4761" s="75"/>
      <c r="K4761" s="75"/>
      <c r="L4761" s="75"/>
      <c r="M4761" s="75"/>
      <c r="N4761" s="75"/>
      <c r="O4761" s="75"/>
      <c r="P4761" s="75"/>
      <c r="Q4761" s="75"/>
      <c r="R4761" s="75"/>
      <c r="S4761" s="75"/>
      <c r="T4761" s="75"/>
      <c r="U4761" s="75"/>
      <c r="V4761" s="75"/>
      <c r="W4761" s="75"/>
    </row>
    <row r="4762" spans="2:23" x14ac:dyDescent="0.2">
      <c r="B4762" s="75"/>
      <c r="C4762" s="75"/>
      <c r="D4762" s="75"/>
      <c r="E4762" s="75"/>
      <c r="F4762" s="75"/>
      <c r="G4762" s="75"/>
      <c r="H4762" s="75"/>
      <c r="I4762" s="75"/>
      <c r="J4762" s="75"/>
      <c r="K4762" s="75"/>
      <c r="L4762" s="75"/>
      <c r="M4762" s="75"/>
      <c r="N4762" s="75"/>
      <c r="O4762" s="75"/>
      <c r="P4762" s="75"/>
      <c r="Q4762" s="75"/>
      <c r="R4762" s="75"/>
      <c r="S4762" s="75"/>
      <c r="T4762" s="75"/>
      <c r="U4762" s="75"/>
      <c r="V4762" s="75"/>
      <c r="W4762" s="75"/>
    </row>
    <row r="4763" spans="2:23" x14ac:dyDescent="0.2">
      <c r="B4763" s="75"/>
      <c r="C4763" s="75"/>
      <c r="D4763" s="75"/>
      <c r="E4763" s="75"/>
      <c r="F4763" s="75"/>
      <c r="G4763" s="75"/>
      <c r="H4763" s="75"/>
      <c r="I4763" s="75"/>
      <c r="J4763" s="75"/>
      <c r="K4763" s="75"/>
      <c r="L4763" s="75"/>
      <c r="M4763" s="75"/>
      <c r="N4763" s="75"/>
      <c r="O4763" s="75"/>
      <c r="P4763" s="75"/>
      <c r="Q4763" s="75"/>
      <c r="R4763" s="75"/>
      <c r="S4763" s="75"/>
      <c r="T4763" s="75"/>
      <c r="U4763" s="75"/>
      <c r="V4763" s="75"/>
      <c r="W4763" s="75"/>
    </row>
    <row r="4764" spans="2:23" x14ac:dyDescent="0.2">
      <c r="B4764" s="75"/>
      <c r="C4764" s="75"/>
      <c r="D4764" s="75"/>
      <c r="E4764" s="75"/>
      <c r="F4764" s="75"/>
      <c r="G4764" s="75"/>
      <c r="H4764" s="75"/>
      <c r="I4764" s="75"/>
      <c r="J4764" s="75"/>
      <c r="K4764" s="75"/>
      <c r="L4764" s="75"/>
      <c r="M4764" s="75"/>
      <c r="N4764" s="75"/>
      <c r="O4764" s="75"/>
      <c r="P4764" s="75"/>
      <c r="Q4764" s="75"/>
      <c r="R4764" s="75"/>
      <c r="S4764" s="75"/>
      <c r="T4764" s="75"/>
      <c r="U4764" s="75"/>
      <c r="V4764" s="75"/>
      <c r="W4764" s="75"/>
    </row>
    <row r="4765" spans="2:23" x14ac:dyDescent="0.2">
      <c r="B4765" s="75"/>
      <c r="C4765" s="75"/>
      <c r="D4765" s="75"/>
      <c r="E4765" s="75"/>
      <c r="F4765" s="75"/>
      <c r="G4765" s="75"/>
      <c r="H4765" s="75"/>
      <c r="I4765" s="75"/>
      <c r="J4765" s="75"/>
      <c r="K4765" s="75"/>
      <c r="L4765" s="75"/>
      <c r="M4765" s="75"/>
      <c r="N4765" s="75"/>
      <c r="O4765" s="75"/>
      <c r="P4765" s="75"/>
      <c r="Q4765" s="75"/>
      <c r="R4765" s="75"/>
      <c r="S4765" s="75"/>
      <c r="T4765" s="75"/>
      <c r="U4765" s="75"/>
      <c r="V4765" s="75"/>
      <c r="W4765" s="75"/>
    </row>
    <row r="4766" spans="2:23" x14ac:dyDescent="0.2">
      <c r="B4766" s="75"/>
      <c r="C4766" s="75"/>
      <c r="D4766" s="75"/>
      <c r="E4766" s="75"/>
      <c r="F4766" s="75"/>
      <c r="G4766" s="75"/>
      <c r="H4766" s="75"/>
      <c r="I4766" s="75"/>
      <c r="J4766" s="75"/>
      <c r="K4766" s="75"/>
      <c r="L4766" s="75"/>
      <c r="M4766" s="75"/>
      <c r="N4766" s="75"/>
      <c r="O4766" s="75"/>
      <c r="P4766" s="75"/>
      <c r="Q4766" s="75"/>
      <c r="R4766" s="75"/>
      <c r="S4766" s="75"/>
      <c r="T4766" s="75"/>
      <c r="U4766" s="75"/>
      <c r="V4766" s="75"/>
      <c r="W4766" s="75"/>
    </row>
    <row r="4767" spans="2:23" x14ac:dyDescent="0.2">
      <c r="B4767" s="75"/>
      <c r="C4767" s="75"/>
      <c r="D4767" s="75"/>
      <c r="E4767" s="75"/>
      <c r="F4767" s="75"/>
      <c r="G4767" s="75"/>
      <c r="H4767" s="75"/>
      <c r="I4767" s="75"/>
      <c r="J4767" s="75"/>
      <c r="K4767" s="75"/>
      <c r="L4767" s="75"/>
      <c r="M4767" s="75"/>
      <c r="N4767" s="75"/>
      <c r="O4767" s="75"/>
      <c r="P4767" s="75"/>
      <c r="Q4767" s="75"/>
      <c r="R4767" s="75"/>
      <c r="S4767" s="75"/>
      <c r="T4767" s="75"/>
      <c r="U4767" s="75"/>
      <c r="V4767" s="75"/>
      <c r="W4767" s="75"/>
    </row>
    <row r="4768" spans="2:23" x14ac:dyDescent="0.2">
      <c r="B4768" s="75"/>
      <c r="C4768" s="75"/>
      <c r="D4768" s="75"/>
      <c r="E4768" s="75"/>
      <c r="F4768" s="75"/>
      <c r="G4768" s="75"/>
      <c r="H4768" s="75"/>
      <c r="I4768" s="75"/>
      <c r="J4768" s="75"/>
      <c r="K4768" s="75"/>
      <c r="L4768" s="75"/>
      <c r="M4768" s="75"/>
      <c r="N4768" s="75"/>
      <c r="O4768" s="75"/>
      <c r="P4768" s="75"/>
      <c r="Q4768" s="75"/>
      <c r="R4768" s="75"/>
      <c r="S4768" s="75"/>
      <c r="T4768" s="75"/>
      <c r="U4768" s="75"/>
      <c r="V4768" s="75"/>
      <c r="W4768" s="75"/>
    </row>
    <row r="4769" spans="2:23" x14ac:dyDescent="0.2">
      <c r="B4769" s="75"/>
      <c r="C4769" s="75"/>
      <c r="D4769" s="75"/>
      <c r="E4769" s="75"/>
      <c r="F4769" s="75"/>
      <c r="G4769" s="75"/>
      <c r="H4769" s="75"/>
      <c r="I4769" s="75"/>
      <c r="J4769" s="75"/>
      <c r="K4769" s="75"/>
      <c r="L4769" s="75"/>
      <c r="M4769" s="75"/>
      <c r="N4769" s="75"/>
      <c r="O4769" s="75"/>
      <c r="P4769" s="75"/>
      <c r="Q4769" s="75"/>
      <c r="R4769" s="75"/>
      <c r="S4769" s="75"/>
      <c r="T4769" s="75"/>
      <c r="U4769" s="75"/>
      <c r="V4769" s="75"/>
      <c r="W4769" s="75"/>
    </row>
    <row r="4770" spans="2:23" x14ac:dyDescent="0.2">
      <c r="B4770" s="75"/>
      <c r="C4770" s="75"/>
      <c r="D4770" s="75"/>
      <c r="E4770" s="75"/>
      <c r="F4770" s="75"/>
      <c r="G4770" s="75"/>
      <c r="H4770" s="75"/>
      <c r="I4770" s="75"/>
      <c r="J4770" s="75"/>
      <c r="K4770" s="75"/>
      <c r="L4770" s="75"/>
      <c r="M4770" s="75"/>
      <c r="N4770" s="75"/>
      <c r="O4770" s="75"/>
      <c r="P4770" s="75"/>
      <c r="Q4770" s="75"/>
      <c r="R4770" s="75"/>
      <c r="S4770" s="75"/>
      <c r="T4770" s="75"/>
      <c r="U4770" s="75"/>
      <c r="V4770" s="75"/>
      <c r="W4770" s="75"/>
    </row>
    <row r="4771" spans="2:23" x14ac:dyDescent="0.2">
      <c r="B4771" s="75"/>
      <c r="C4771" s="75"/>
      <c r="D4771" s="75"/>
      <c r="E4771" s="75"/>
      <c r="F4771" s="75"/>
      <c r="G4771" s="75"/>
      <c r="H4771" s="75"/>
      <c r="I4771" s="75"/>
      <c r="J4771" s="75"/>
      <c r="K4771" s="75"/>
      <c r="L4771" s="75"/>
      <c r="M4771" s="75"/>
      <c r="N4771" s="75"/>
      <c r="O4771" s="75"/>
      <c r="P4771" s="75"/>
      <c r="Q4771" s="75"/>
      <c r="R4771" s="75"/>
      <c r="S4771" s="75"/>
      <c r="T4771" s="75"/>
      <c r="U4771" s="75"/>
      <c r="V4771" s="75"/>
      <c r="W4771" s="75"/>
    </row>
    <row r="4772" spans="2:23" x14ac:dyDescent="0.2">
      <c r="B4772" s="75"/>
      <c r="C4772" s="75"/>
      <c r="D4772" s="75"/>
      <c r="E4772" s="75"/>
      <c r="F4772" s="75"/>
      <c r="G4772" s="75"/>
      <c r="H4772" s="75"/>
      <c r="I4772" s="75"/>
      <c r="J4772" s="75"/>
      <c r="K4772" s="75"/>
      <c r="L4772" s="75"/>
      <c r="M4772" s="75"/>
      <c r="N4772" s="75"/>
      <c r="O4772" s="75"/>
      <c r="P4772" s="75"/>
      <c r="Q4772" s="75"/>
      <c r="R4772" s="75"/>
      <c r="S4772" s="75"/>
      <c r="T4772" s="75"/>
      <c r="U4772" s="75"/>
      <c r="V4772" s="75"/>
      <c r="W4772" s="75"/>
    </row>
    <row r="4773" spans="2:23" x14ac:dyDescent="0.2">
      <c r="B4773" s="75"/>
      <c r="C4773" s="75"/>
      <c r="D4773" s="75"/>
      <c r="E4773" s="75"/>
      <c r="F4773" s="75"/>
      <c r="G4773" s="75"/>
      <c r="H4773" s="75"/>
      <c r="I4773" s="75"/>
      <c r="J4773" s="75"/>
      <c r="K4773" s="75"/>
      <c r="L4773" s="75"/>
      <c r="M4773" s="75"/>
      <c r="N4773" s="75"/>
      <c r="O4773" s="75"/>
      <c r="P4773" s="75"/>
      <c r="Q4773" s="75"/>
      <c r="R4773" s="75"/>
      <c r="S4773" s="75"/>
      <c r="T4773" s="75"/>
      <c r="U4773" s="75"/>
      <c r="V4773" s="75"/>
      <c r="W4773" s="75"/>
    </row>
    <row r="4774" spans="2:23" x14ac:dyDescent="0.2">
      <c r="B4774" s="75"/>
      <c r="C4774" s="75"/>
      <c r="D4774" s="75"/>
      <c r="E4774" s="75"/>
      <c r="F4774" s="75"/>
      <c r="G4774" s="75"/>
      <c r="H4774" s="75"/>
      <c r="I4774" s="75"/>
      <c r="J4774" s="75"/>
      <c r="K4774" s="75"/>
      <c r="L4774" s="75"/>
      <c r="M4774" s="75"/>
      <c r="N4774" s="75"/>
      <c r="O4774" s="75"/>
      <c r="P4774" s="75"/>
      <c r="Q4774" s="75"/>
      <c r="R4774" s="75"/>
      <c r="S4774" s="75"/>
      <c r="T4774" s="75"/>
      <c r="U4774" s="75"/>
      <c r="V4774" s="75"/>
      <c r="W4774" s="75"/>
    </row>
    <row r="4775" spans="2:23" x14ac:dyDescent="0.2">
      <c r="B4775" s="75"/>
      <c r="C4775" s="75"/>
      <c r="D4775" s="75"/>
      <c r="E4775" s="75"/>
      <c r="F4775" s="75"/>
      <c r="G4775" s="75"/>
      <c r="H4775" s="75"/>
      <c r="I4775" s="75"/>
      <c r="J4775" s="75"/>
      <c r="K4775" s="75"/>
      <c r="L4775" s="75"/>
      <c r="M4775" s="75"/>
      <c r="N4775" s="75"/>
      <c r="O4775" s="75"/>
      <c r="P4775" s="75"/>
      <c r="Q4775" s="75"/>
      <c r="R4775" s="75"/>
      <c r="S4775" s="75"/>
      <c r="T4775" s="75"/>
      <c r="U4775" s="75"/>
      <c r="V4775" s="75"/>
      <c r="W4775" s="75"/>
    </row>
    <row r="4776" spans="2:23" x14ac:dyDescent="0.2">
      <c r="B4776" s="75"/>
      <c r="C4776" s="75"/>
      <c r="D4776" s="75"/>
      <c r="E4776" s="75"/>
      <c r="F4776" s="75"/>
      <c r="G4776" s="75"/>
      <c r="H4776" s="75"/>
      <c r="I4776" s="75"/>
      <c r="J4776" s="75"/>
      <c r="K4776" s="75"/>
      <c r="L4776" s="75"/>
      <c r="M4776" s="75"/>
      <c r="N4776" s="75"/>
      <c r="O4776" s="75"/>
      <c r="P4776" s="75"/>
      <c r="Q4776" s="75"/>
      <c r="R4776" s="75"/>
      <c r="S4776" s="75"/>
      <c r="T4776" s="75"/>
      <c r="U4776" s="75"/>
      <c r="V4776" s="75"/>
      <c r="W4776" s="75"/>
    </row>
    <row r="4777" spans="2:23" x14ac:dyDescent="0.2">
      <c r="B4777" s="75"/>
      <c r="C4777" s="75"/>
      <c r="D4777" s="75"/>
      <c r="E4777" s="75"/>
      <c r="F4777" s="75"/>
      <c r="G4777" s="75"/>
      <c r="H4777" s="75"/>
      <c r="I4777" s="75"/>
      <c r="J4777" s="75"/>
      <c r="K4777" s="75"/>
      <c r="L4777" s="75"/>
      <c r="M4777" s="75"/>
      <c r="N4777" s="75"/>
      <c r="O4777" s="75"/>
      <c r="P4777" s="75"/>
      <c r="Q4777" s="75"/>
      <c r="R4777" s="75"/>
      <c r="S4777" s="75"/>
      <c r="T4777" s="75"/>
      <c r="U4777" s="75"/>
      <c r="V4777" s="75"/>
      <c r="W4777" s="75"/>
    </row>
    <row r="4778" spans="2:23" x14ac:dyDescent="0.2">
      <c r="B4778" s="75"/>
      <c r="C4778" s="75"/>
      <c r="D4778" s="75"/>
      <c r="E4778" s="75"/>
      <c r="F4778" s="75"/>
      <c r="G4778" s="75"/>
      <c r="H4778" s="75"/>
      <c r="I4778" s="75"/>
      <c r="J4778" s="75"/>
      <c r="K4778" s="75"/>
      <c r="L4778" s="75"/>
      <c r="M4778" s="75"/>
      <c r="N4778" s="75"/>
      <c r="O4778" s="75"/>
      <c r="P4778" s="75"/>
      <c r="Q4778" s="75"/>
      <c r="R4778" s="75"/>
      <c r="S4778" s="75"/>
      <c r="T4778" s="75"/>
      <c r="U4778" s="75"/>
      <c r="V4778" s="75"/>
      <c r="W4778" s="75"/>
    </row>
    <row r="4779" spans="2:23" x14ac:dyDescent="0.2">
      <c r="B4779" s="75"/>
      <c r="C4779" s="75"/>
      <c r="D4779" s="75"/>
      <c r="E4779" s="75"/>
      <c r="F4779" s="75"/>
      <c r="G4779" s="75"/>
      <c r="H4779" s="75"/>
      <c r="I4779" s="75"/>
      <c r="J4779" s="75"/>
      <c r="K4779" s="75"/>
      <c r="L4779" s="75"/>
      <c r="M4779" s="75"/>
      <c r="N4779" s="75"/>
      <c r="O4779" s="75"/>
      <c r="P4779" s="75"/>
      <c r="Q4779" s="75"/>
      <c r="R4779" s="75"/>
      <c r="S4779" s="75"/>
      <c r="T4779" s="75"/>
      <c r="U4779" s="75"/>
      <c r="V4779" s="75"/>
      <c r="W4779" s="75"/>
    </row>
    <row r="4780" spans="2:23" x14ac:dyDescent="0.2">
      <c r="B4780" s="75"/>
      <c r="C4780" s="75"/>
      <c r="D4780" s="75"/>
      <c r="E4780" s="75"/>
      <c r="F4780" s="75"/>
      <c r="G4780" s="75"/>
      <c r="H4780" s="75"/>
      <c r="I4780" s="75"/>
      <c r="J4780" s="75"/>
      <c r="K4780" s="75"/>
      <c r="L4780" s="75"/>
      <c r="M4780" s="75"/>
      <c r="N4780" s="75"/>
      <c r="O4780" s="75"/>
      <c r="P4780" s="75"/>
      <c r="Q4780" s="75"/>
      <c r="R4780" s="75"/>
      <c r="S4780" s="75"/>
      <c r="T4780" s="75"/>
      <c r="U4780" s="75"/>
      <c r="V4780" s="75"/>
      <c r="W4780" s="75"/>
    </row>
    <row r="4781" spans="2:23" x14ac:dyDescent="0.2">
      <c r="B4781" s="75"/>
      <c r="C4781" s="75"/>
      <c r="D4781" s="75"/>
      <c r="E4781" s="75"/>
      <c r="F4781" s="75"/>
      <c r="G4781" s="75"/>
      <c r="H4781" s="75"/>
      <c r="I4781" s="75"/>
      <c r="J4781" s="75"/>
      <c r="K4781" s="75"/>
      <c r="L4781" s="75"/>
      <c r="M4781" s="75"/>
      <c r="N4781" s="75"/>
      <c r="O4781" s="75"/>
      <c r="P4781" s="75"/>
      <c r="Q4781" s="75"/>
      <c r="R4781" s="75"/>
      <c r="S4781" s="75"/>
      <c r="T4781" s="75"/>
      <c r="U4781" s="75"/>
      <c r="V4781" s="75"/>
      <c r="W4781" s="75"/>
    </row>
    <row r="4782" spans="2:23" x14ac:dyDescent="0.2">
      <c r="B4782" s="75"/>
      <c r="C4782" s="75"/>
      <c r="D4782" s="75"/>
      <c r="E4782" s="75"/>
      <c r="F4782" s="75"/>
      <c r="G4782" s="75"/>
      <c r="H4782" s="75"/>
      <c r="I4782" s="75"/>
      <c r="J4782" s="75"/>
      <c r="K4782" s="75"/>
      <c r="L4782" s="75"/>
      <c r="M4782" s="75"/>
      <c r="N4782" s="75"/>
      <c r="O4782" s="75"/>
      <c r="P4782" s="75"/>
      <c r="Q4782" s="75"/>
      <c r="R4782" s="75"/>
      <c r="S4782" s="75"/>
      <c r="T4782" s="75"/>
      <c r="U4782" s="75"/>
      <c r="V4782" s="75"/>
      <c r="W4782" s="75"/>
    </row>
    <row r="4783" spans="2:23" x14ac:dyDescent="0.2">
      <c r="B4783" s="75"/>
      <c r="C4783" s="75"/>
      <c r="D4783" s="75"/>
      <c r="E4783" s="75"/>
      <c r="F4783" s="75"/>
      <c r="G4783" s="75"/>
      <c r="H4783" s="75"/>
      <c r="I4783" s="75"/>
      <c r="J4783" s="75"/>
      <c r="K4783" s="75"/>
      <c r="L4783" s="75"/>
      <c r="M4783" s="75"/>
      <c r="N4783" s="75"/>
      <c r="O4783" s="75"/>
      <c r="P4783" s="75"/>
      <c r="Q4783" s="75"/>
      <c r="R4783" s="75"/>
      <c r="S4783" s="75"/>
      <c r="T4783" s="75"/>
      <c r="U4783" s="75"/>
      <c r="V4783" s="75"/>
      <c r="W4783" s="75"/>
    </row>
    <row r="4784" spans="2:23" x14ac:dyDescent="0.2">
      <c r="B4784" s="75"/>
      <c r="C4784" s="75"/>
      <c r="D4784" s="75"/>
      <c r="E4784" s="75"/>
      <c r="F4784" s="75"/>
      <c r="G4784" s="75"/>
      <c r="H4784" s="75"/>
      <c r="I4784" s="75"/>
      <c r="J4784" s="75"/>
      <c r="K4784" s="75"/>
      <c r="L4784" s="75"/>
      <c r="M4784" s="75"/>
      <c r="N4784" s="75"/>
      <c r="O4784" s="75"/>
      <c r="P4784" s="75"/>
      <c r="Q4784" s="75"/>
      <c r="R4784" s="75"/>
      <c r="S4784" s="75"/>
      <c r="T4784" s="75"/>
      <c r="U4784" s="75"/>
      <c r="V4784" s="75"/>
      <c r="W4784" s="75"/>
    </row>
    <row r="4785" spans="2:23" x14ac:dyDescent="0.2">
      <c r="B4785" s="75"/>
      <c r="C4785" s="75"/>
      <c r="D4785" s="75"/>
      <c r="E4785" s="75"/>
      <c r="F4785" s="75"/>
      <c r="G4785" s="75"/>
      <c r="H4785" s="75"/>
      <c r="I4785" s="75"/>
      <c r="J4785" s="75"/>
      <c r="K4785" s="75"/>
      <c r="L4785" s="75"/>
      <c r="M4785" s="75"/>
      <c r="N4785" s="75"/>
      <c r="O4785" s="75"/>
      <c r="P4785" s="75"/>
      <c r="Q4785" s="75"/>
      <c r="R4785" s="75"/>
      <c r="S4785" s="75"/>
      <c r="T4785" s="75"/>
      <c r="U4785" s="75"/>
      <c r="V4785" s="75"/>
      <c r="W4785" s="75"/>
    </row>
    <row r="4786" spans="2:23" x14ac:dyDescent="0.2">
      <c r="B4786" s="75"/>
      <c r="C4786" s="75"/>
      <c r="D4786" s="75"/>
      <c r="E4786" s="75"/>
      <c r="F4786" s="75"/>
      <c r="G4786" s="75"/>
      <c r="H4786" s="75"/>
      <c r="I4786" s="75"/>
      <c r="J4786" s="75"/>
      <c r="K4786" s="75"/>
      <c r="L4786" s="75"/>
      <c r="M4786" s="75"/>
      <c r="N4786" s="75"/>
      <c r="O4786" s="75"/>
      <c r="P4786" s="75"/>
      <c r="Q4786" s="75"/>
      <c r="R4786" s="75"/>
      <c r="S4786" s="75"/>
      <c r="T4786" s="75"/>
      <c r="U4786" s="75"/>
      <c r="V4786" s="75"/>
      <c r="W4786" s="75"/>
    </row>
    <row r="4787" spans="2:23" x14ac:dyDescent="0.2">
      <c r="B4787" s="75"/>
      <c r="C4787" s="75"/>
      <c r="D4787" s="75"/>
      <c r="E4787" s="75"/>
      <c r="F4787" s="75"/>
      <c r="G4787" s="75"/>
      <c r="H4787" s="75"/>
      <c r="I4787" s="75"/>
      <c r="J4787" s="75"/>
      <c r="K4787" s="75"/>
      <c r="L4787" s="75"/>
      <c r="M4787" s="75"/>
      <c r="N4787" s="75"/>
      <c r="O4787" s="75"/>
      <c r="P4787" s="75"/>
      <c r="Q4787" s="75"/>
      <c r="R4787" s="75"/>
      <c r="S4787" s="75"/>
      <c r="T4787" s="75"/>
      <c r="U4787" s="75"/>
      <c r="V4787" s="75"/>
      <c r="W4787" s="75"/>
    </row>
    <row r="4788" spans="2:23" x14ac:dyDescent="0.2">
      <c r="B4788" s="75"/>
      <c r="C4788" s="75"/>
      <c r="D4788" s="75"/>
      <c r="E4788" s="75"/>
      <c r="F4788" s="75"/>
      <c r="G4788" s="75"/>
      <c r="H4788" s="75"/>
      <c r="I4788" s="75"/>
      <c r="J4788" s="75"/>
      <c r="K4788" s="75"/>
      <c r="L4788" s="75"/>
      <c r="M4788" s="75"/>
      <c r="N4788" s="75"/>
      <c r="O4788" s="75"/>
      <c r="P4788" s="75"/>
      <c r="Q4788" s="75"/>
      <c r="R4788" s="75"/>
      <c r="S4788" s="75"/>
      <c r="T4788" s="75"/>
      <c r="U4788" s="75"/>
      <c r="V4788" s="75"/>
      <c r="W4788" s="75"/>
    </row>
    <row r="4789" spans="2:23" x14ac:dyDescent="0.2">
      <c r="B4789" s="75"/>
      <c r="C4789" s="75"/>
      <c r="D4789" s="75"/>
      <c r="E4789" s="75"/>
      <c r="F4789" s="75"/>
      <c r="G4789" s="75"/>
      <c r="H4789" s="75"/>
      <c r="I4789" s="75"/>
      <c r="J4789" s="75"/>
      <c r="K4789" s="75"/>
      <c r="L4789" s="75"/>
      <c r="M4789" s="75"/>
      <c r="N4789" s="75"/>
      <c r="O4789" s="75"/>
      <c r="P4789" s="75"/>
      <c r="Q4789" s="75"/>
      <c r="R4789" s="75"/>
      <c r="S4789" s="75"/>
      <c r="T4789" s="75"/>
      <c r="U4789" s="75"/>
      <c r="V4789" s="75"/>
      <c r="W4789" s="75"/>
    </row>
    <row r="4790" spans="2:23" x14ac:dyDescent="0.2">
      <c r="B4790" s="75"/>
      <c r="C4790" s="75"/>
      <c r="D4790" s="75"/>
      <c r="E4790" s="75"/>
      <c r="F4790" s="75"/>
      <c r="G4790" s="75"/>
      <c r="H4790" s="75"/>
      <c r="I4790" s="75"/>
      <c r="J4790" s="75"/>
      <c r="K4790" s="75"/>
      <c r="L4790" s="75"/>
      <c r="M4790" s="75"/>
      <c r="N4790" s="75"/>
      <c r="O4790" s="75"/>
      <c r="P4790" s="75"/>
      <c r="Q4790" s="75"/>
      <c r="R4790" s="75"/>
      <c r="S4790" s="75"/>
      <c r="T4790" s="75"/>
      <c r="U4790" s="75"/>
      <c r="V4790" s="75"/>
      <c r="W4790" s="75"/>
    </row>
    <row r="4791" spans="2:23" x14ac:dyDescent="0.2">
      <c r="B4791" s="75"/>
      <c r="C4791" s="75"/>
      <c r="D4791" s="75"/>
      <c r="E4791" s="75"/>
      <c r="F4791" s="75"/>
      <c r="G4791" s="75"/>
      <c r="H4791" s="75"/>
      <c r="I4791" s="75"/>
      <c r="J4791" s="75"/>
      <c r="K4791" s="75"/>
      <c r="L4791" s="75"/>
      <c r="M4791" s="75"/>
      <c r="N4791" s="75"/>
      <c r="O4791" s="75"/>
      <c r="P4791" s="75"/>
      <c r="Q4791" s="75"/>
      <c r="R4791" s="75"/>
      <c r="S4791" s="75"/>
      <c r="T4791" s="75"/>
      <c r="U4791" s="75"/>
      <c r="V4791" s="75"/>
      <c r="W4791" s="75"/>
    </row>
    <row r="4792" spans="2:23" x14ac:dyDescent="0.2">
      <c r="B4792" s="75"/>
      <c r="C4792" s="75"/>
      <c r="D4792" s="75"/>
      <c r="E4792" s="75"/>
      <c r="F4792" s="75"/>
      <c r="G4792" s="75"/>
      <c r="H4792" s="75"/>
      <c r="I4792" s="75"/>
      <c r="J4792" s="75"/>
      <c r="K4792" s="75"/>
      <c r="L4792" s="75"/>
      <c r="M4792" s="75"/>
      <c r="N4792" s="75"/>
      <c r="O4792" s="75"/>
      <c r="P4792" s="75"/>
      <c r="Q4792" s="75"/>
      <c r="R4792" s="75"/>
      <c r="S4792" s="75"/>
      <c r="T4792" s="75"/>
      <c r="U4792" s="75"/>
      <c r="V4792" s="75"/>
      <c r="W4792" s="75"/>
    </row>
    <row r="4793" spans="2:23" x14ac:dyDescent="0.2">
      <c r="B4793" s="75"/>
      <c r="C4793" s="75"/>
      <c r="D4793" s="75"/>
      <c r="E4793" s="75"/>
      <c r="F4793" s="75"/>
      <c r="G4793" s="75"/>
      <c r="H4793" s="75"/>
      <c r="I4793" s="75"/>
      <c r="J4793" s="75"/>
      <c r="K4793" s="75"/>
      <c r="L4793" s="75"/>
      <c r="M4793" s="75"/>
      <c r="N4793" s="75"/>
      <c r="O4793" s="75"/>
      <c r="P4793" s="75"/>
      <c r="Q4793" s="75"/>
      <c r="R4793" s="75"/>
      <c r="S4793" s="75"/>
      <c r="T4793" s="75"/>
      <c r="U4793" s="75"/>
      <c r="V4793" s="75"/>
      <c r="W4793" s="75"/>
    </row>
    <row r="4794" spans="2:23" x14ac:dyDescent="0.2">
      <c r="B4794" s="75"/>
      <c r="C4794" s="75"/>
      <c r="D4794" s="75"/>
      <c r="E4794" s="75"/>
      <c r="F4794" s="75"/>
      <c r="G4794" s="75"/>
      <c r="H4794" s="75"/>
      <c r="I4794" s="75"/>
      <c r="J4794" s="75"/>
      <c r="K4794" s="75"/>
      <c r="L4794" s="75"/>
      <c r="M4794" s="75"/>
      <c r="N4794" s="75"/>
      <c r="O4794" s="75"/>
      <c r="P4794" s="75"/>
      <c r="Q4794" s="75"/>
      <c r="R4794" s="75"/>
      <c r="S4794" s="75"/>
      <c r="T4794" s="75"/>
      <c r="U4794" s="75"/>
      <c r="V4794" s="75"/>
      <c r="W4794" s="75"/>
    </row>
    <row r="4795" spans="2:23" x14ac:dyDescent="0.2">
      <c r="B4795" s="75"/>
      <c r="C4795" s="75"/>
      <c r="D4795" s="75"/>
      <c r="E4795" s="75"/>
      <c r="F4795" s="75"/>
      <c r="G4795" s="75"/>
      <c r="H4795" s="75"/>
      <c r="I4795" s="75"/>
      <c r="J4795" s="75"/>
      <c r="K4795" s="75"/>
      <c r="L4795" s="75"/>
      <c r="M4795" s="75"/>
      <c r="N4795" s="75"/>
      <c r="O4795" s="75"/>
      <c r="P4795" s="75"/>
      <c r="Q4795" s="75"/>
      <c r="R4795" s="75"/>
      <c r="S4795" s="75"/>
      <c r="T4795" s="75"/>
      <c r="U4795" s="75"/>
      <c r="V4795" s="75"/>
      <c r="W4795" s="75"/>
    </row>
    <row r="4796" spans="2:23" x14ac:dyDescent="0.2">
      <c r="B4796" s="75"/>
      <c r="C4796" s="75"/>
      <c r="D4796" s="75"/>
      <c r="E4796" s="75"/>
      <c r="F4796" s="75"/>
      <c r="G4796" s="75"/>
      <c r="H4796" s="75"/>
      <c r="I4796" s="75"/>
      <c r="J4796" s="75"/>
      <c r="K4796" s="75"/>
      <c r="L4796" s="75"/>
      <c r="M4796" s="75"/>
      <c r="N4796" s="75"/>
      <c r="O4796" s="75"/>
      <c r="P4796" s="75"/>
      <c r="Q4796" s="75"/>
      <c r="R4796" s="75"/>
      <c r="S4796" s="75"/>
      <c r="T4796" s="75"/>
      <c r="U4796" s="75"/>
      <c r="V4796" s="75"/>
      <c r="W4796" s="75"/>
    </row>
    <row r="4797" spans="2:23" x14ac:dyDescent="0.2">
      <c r="B4797" s="75"/>
      <c r="C4797" s="75"/>
      <c r="D4797" s="75"/>
      <c r="E4797" s="75"/>
      <c r="F4797" s="75"/>
      <c r="G4797" s="75"/>
      <c r="H4797" s="75"/>
      <c r="I4797" s="75"/>
      <c r="J4797" s="75"/>
      <c r="K4797" s="75"/>
      <c r="L4797" s="75"/>
      <c r="M4797" s="75"/>
      <c r="N4797" s="75"/>
      <c r="O4797" s="75"/>
      <c r="P4797" s="75"/>
      <c r="Q4797" s="75"/>
      <c r="R4797" s="75"/>
      <c r="S4797" s="75"/>
      <c r="T4797" s="75"/>
      <c r="U4797" s="75"/>
      <c r="V4797" s="75"/>
      <c r="W4797" s="75"/>
    </row>
    <row r="4798" spans="2:23" x14ac:dyDescent="0.2">
      <c r="B4798" s="75"/>
      <c r="C4798" s="75"/>
      <c r="D4798" s="75"/>
      <c r="E4798" s="75"/>
      <c r="F4798" s="75"/>
      <c r="G4798" s="75"/>
      <c r="H4798" s="75"/>
      <c r="I4798" s="75"/>
      <c r="J4798" s="75"/>
      <c r="K4798" s="75"/>
      <c r="L4798" s="75"/>
      <c r="M4798" s="75"/>
      <c r="N4798" s="75"/>
      <c r="O4798" s="75"/>
      <c r="P4798" s="75"/>
      <c r="Q4798" s="75"/>
      <c r="R4798" s="75"/>
      <c r="S4798" s="75"/>
      <c r="T4798" s="75"/>
      <c r="U4798" s="75"/>
      <c r="V4798" s="75"/>
      <c r="W4798" s="75"/>
    </row>
    <row r="4799" spans="2:23" x14ac:dyDescent="0.2">
      <c r="B4799" s="75"/>
      <c r="C4799" s="75"/>
      <c r="D4799" s="75"/>
      <c r="E4799" s="75"/>
      <c r="F4799" s="75"/>
      <c r="G4799" s="75"/>
      <c r="H4799" s="75"/>
      <c r="I4799" s="75"/>
      <c r="J4799" s="75"/>
      <c r="K4799" s="75"/>
      <c r="L4799" s="75"/>
      <c r="M4799" s="75"/>
      <c r="N4799" s="75"/>
      <c r="O4799" s="75"/>
      <c r="P4799" s="75"/>
      <c r="Q4799" s="75"/>
      <c r="R4799" s="75"/>
      <c r="S4799" s="75"/>
      <c r="T4799" s="75"/>
      <c r="U4799" s="75"/>
      <c r="V4799" s="75"/>
      <c r="W4799" s="75"/>
    </row>
    <row r="4800" spans="2:23" x14ac:dyDescent="0.2">
      <c r="B4800" s="75"/>
      <c r="C4800" s="75"/>
      <c r="D4800" s="75"/>
      <c r="E4800" s="75"/>
      <c r="F4800" s="75"/>
      <c r="G4800" s="75"/>
      <c r="H4800" s="75"/>
      <c r="I4800" s="75"/>
      <c r="J4800" s="75"/>
      <c r="K4800" s="75"/>
      <c r="L4800" s="75"/>
      <c r="M4800" s="75"/>
      <c r="N4800" s="75"/>
      <c r="O4800" s="75"/>
      <c r="P4800" s="75"/>
      <c r="Q4800" s="75"/>
      <c r="R4800" s="75"/>
      <c r="S4800" s="75"/>
      <c r="T4800" s="75"/>
      <c r="U4800" s="75"/>
      <c r="V4800" s="75"/>
      <c r="W4800" s="75"/>
    </row>
    <row r="4801" spans="2:23" x14ac:dyDescent="0.2">
      <c r="B4801" s="75"/>
      <c r="C4801" s="75"/>
      <c r="D4801" s="75"/>
      <c r="E4801" s="75"/>
      <c r="F4801" s="75"/>
      <c r="G4801" s="75"/>
      <c r="H4801" s="75"/>
      <c r="I4801" s="75"/>
      <c r="J4801" s="75"/>
      <c r="K4801" s="75"/>
      <c r="L4801" s="75"/>
      <c r="M4801" s="75"/>
      <c r="N4801" s="75"/>
      <c r="O4801" s="75"/>
      <c r="P4801" s="75"/>
      <c r="Q4801" s="75"/>
      <c r="R4801" s="75"/>
      <c r="S4801" s="75"/>
      <c r="T4801" s="75"/>
      <c r="U4801" s="75"/>
      <c r="V4801" s="75"/>
      <c r="W4801" s="75"/>
    </row>
    <row r="4802" spans="2:23" x14ac:dyDescent="0.2">
      <c r="B4802" s="75"/>
      <c r="C4802" s="75"/>
      <c r="D4802" s="75"/>
      <c r="E4802" s="75"/>
      <c r="F4802" s="75"/>
      <c r="G4802" s="75"/>
      <c r="H4802" s="75"/>
      <c r="I4802" s="75"/>
      <c r="J4802" s="75"/>
      <c r="K4802" s="75"/>
      <c r="L4802" s="75"/>
      <c r="M4802" s="75"/>
      <c r="N4802" s="75"/>
      <c r="O4802" s="75"/>
      <c r="P4802" s="75"/>
      <c r="Q4802" s="75"/>
      <c r="R4802" s="75"/>
      <c r="S4802" s="75"/>
      <c r="T4802" s="75"/>
      <c r="U4802" s="75"/>
      <c r="V4802" s="75"/>
      <c r="W4802" s="75"/>
    </row>
    <row r="4803" spans="2:23" x14ac:dyDescent="0.2">
      <c r="B4803" s="75"/>
      <c r="C4803" s="75"/>
      <c r="D4803" s="75"/>
      <c r="E4803" s="75"/>
      <c r="F4803" s="75"/>
      <c r="G4803" s="75"/>
      <c r="H4803" s="75"/>
      <c r="I4803" s="75"/>
      <c r="J4803" s="75"/>
      <c r="K4803" s="75"/>
      <c r="L4803" s="75"/>
      <c r="M4803" s="75"/>
      <c r="N4803" s="75"/>
      <c r="O4803" s="75"/>
      <c r="P4803" s="75"/>
      <c r="Q4803" s="75"/>
      <c r="R4803" s="75"/>
      <c r="S4803" s="75"/>
      <c r="T4803" s="75"/>
      <c r="U4803" s="75"/>
      <c r="V4803" s="75"/>
      <c r="W4803" s="75"/>
    </row>
    <row r="4804" spans="2:23" x14ac:dyDescent="0.2">
      <c r="B4804" s="75"/>
      <c r="C4804" s="75"/>
      <c r="D4804" s="75"/>
      <c r="E4804" s="75"/>
      <c r="F4804" s="75"/>
      <c r="G4804" s="75"/>
      <c r="H4804" s="75"/>
      <c r="I4804" s="75"/>
      <c r="J4804" s="75"/>
      <c r="K4804" s="75"/>
      <c r="L4804" s="75"/>
      <c r="M4804" s="75"/>
      <c r="N4804" s="75"/>
      <c r="O4804" s="75"/>
      <c r="P4804" s="75"/>
      <c r="Q4804" s="75"/>
      <c r="R4804" s="75"/>
      <c r="S4804" s="75"/>
      <c r="T4804" s="75"/>
      <c r="U4804" s="75"/>
      <c r="V4804" s="75"/>
      <c r="W4804" s="75"/>
    </row>
    <row r="4805" spans="2:23" x14ac:dyDescent="0.2">
      <c r="B4805" s="75"/>
      <c r="C4805" s="75"/>
      <c r="D4805" s="75"/>
      <c r="E4805" s="75"/>
      <c r="F4805" s="75"/>
      <c r="G4805" s="75"/>
      <c r="H4805" s="75"/>
      <c r="I4805" s="75"/>
      <c r="J4805" s="75"/>
      <c r="K4805" s="75"/>
      <c r="L4805" s="75"/>
      <c r="M4805" s="75"/>
      <c r="N4805" s="75"/>
      <c r="O4805" s="75"/>
      <c r="P4805" s="75"/>
      <c r="Q4805" s="75"/>
      <c r="R4805" s="75"/>
      <c r="S4805" s="75"/>
      <c r="T4805" s="75"/>
      <c r="U4805" s="75"/>
      <c r="V4805" s="75"/>
      <c r="W4805" s="75"/>
    </row>
    <row r="4806" spans="2:23" x14ac:dyDescent="0.2">
      <c r="B4806" s="75"/>
      <c r="C4806" s="75"/>
      <c r="D4806" s="75"/>
      <c r="E4806" s="75"/>
      <c r="F4806" s="75"/>
      <c r="G4806" s="75"/>
      <c r="H4806" s="75"/>
      <c r="I4806" s="75"/>
      <c r="J4806" s="75"/>
      <c r="K4806" s="75"/>
      <c r="L4806" s="75"/>
      <c r="M4806" s="75"/>
      <c r="N4806" s="75"/>
      <c r="O4806" s="75"/>
      <c r="P4806" s="75"/>
      <c r="Q4806" s="75"/>
      <c r="R4806" s="75"/>
      <c r="S4806" s="75"/>
      <c r="T4806" s="75"/>
      <c r="U4806" s="75"/>
      <c r="V4806" s="75"/>
      <c r="W4806" s="75"/>
    </row>
    <row r="4807" spans="2:23" x14ac:dyDescent="0.2">
      <c r="B4807" s="75"/>
      <c r="C4807" s="75"/>
      <c r="D4807" s="75"/>
      <c r="E4807" s="75"/>
      <c r="F4807" s="75"/>
      <c r="G4807" s="75"/>
      <c r="H4807" s="75"/>
      <c r="I4807" s="75"/>
      <c r="J4807" s="75"/>
      <c r="K4807" s="75"/>
      <c r="L4807" s="75"/>
      <c r="M4807" s="75"/>
      <c r="N4807" s="75"/>
      <c r="O4807" s="75"/>
      <c r="P4807" s="75"/>
      <c r="Q4807" s="75"/>
      <c r="R4807" s="75"/>
      <c r="S4807" s="75"/>
      <c r="T4807" s="75"/>
      <c r="U4807" s="75"/>
      <c r="V4807" s="75"/>
      <c r="W4807" s="75"/>
    </row>
    <row r="4808" spans="2:23" x14ac:dyDescent="0.2">
      <c r="B4808" s="75"/>
      <c r="C4808" s="75"/>
      <c r="D4808" s="75"/>
      <c r="E4808" s="75"/>
      <c r="F4808" s="75"/>
      <c r="G4808" s="75"/>
      <c r="H4808" s="75"/>
      <c r="I4808" s="75"/>
      <c r="J4808" s="75"/>
      <c r="K4808" s="75"/>
      <c r="L4808" s="75"/>
      <c r="M4808" s="75"/>
      <c r="N4808" s="75"/>
      <c r="O4808" s="75"/>
      <c r="P4808" s="75"/>
      <c r="Q4808" s="75"/>
      <c r="R4808" s="75"/>
      <c r="S4808" s="75"/>
      <c r="T4808" s="75"/>
      <c r="U4808" s="75"/>
      <c r="V4808" s="75"/>
      <c r="W4808" s="75"/>
    </row>
    <row r="4809" spans="2:23" x14ac:dyDescent="0.2">
      <c r="B4809" s="75"/>
      <c r="C4809" s="75"/>
      <c r="D4809" s="75"/>
      <c r="E4809" s="75"/>
      <c r="F4809" s="75"/>
      <c r="G4809" s="75"/>
      <c r="H4809" s="75"/>
      <c r="I4809" s="75"/>
      <c r="J4809" s="75"/>
      <c r="K4809" s="75"/>
      <c r="L4809" s="75"/>
      <c r="M4809" s="75"/>
      <c r="N4809" s="75"/>
      <c r="O4809" s="75"/>
      <c r="P4809" s="75"/>
      <c r="Q4809" s="75"/>
      <c r="R4809" s="75"/>
      <c r="S4809" s="75"/>
      <c r="T4809" s="75"/>
      <c r="U4809" s="75"/>
      <c r="V4809" s="75"/>
      <c r="W4809" s="75"/>
    </row>
    <row r="4810" spans="2:23" x14ac:dyDescent="0.2">
      <c r="B4810" s="75"/>
      <c r="C4810" s="75"/>
      <c r="D4810" s="75"/>
      <c r="E4810" s="75"/>
      <c r="F4810" s="75"/>
      <c r="G4810" s="75"/>
      <c r="H4810" s="75"/>
      <c r="I4810" s="75"/>
      <c r="J4810" s="75"/>
      <c r="K4810" s="75"/>
      <c r="L4810" s="75"/>
      <c r="M4810" s="75"/>
      <c r="N4810" s="75"/>
      <c r="O4810" s="75"/>
      <c r="P4810" s="75"/>
      <c r="Q4810" s="75"/>
      <c r="R4810" s="75"/>
      <c r="S4810" s="75"/>
      <c r="T4810" s="75"/>
      <c r="U4810" s="75"/>
      <c r="V4810" s="75"/>
      <c r="W4810" s="75"/>
    </row>
    <row r="4811" spans="2:23" x14ac:dyDescent="0.2">
      <c r="B4811" s="75"/>
      <c r="C4811" s="75"/>
      <c r="D4811" s="75"/>
      <c r="E4811" s="75"/>
      <c r="F4811" s="75"/>
      <c r="G4811" s="75"/>
      <c r="H4811" s="75"/>
      <c r="I4811" s="75"/>
      <c r="J4811" s="75"/>
      <c r="K4811" s="75"/>
      <c r="L4811" s="75"/>
      <c r="M4811" s="75"/>
      <c r="N4811" s="75"/>
      <c r="O4811" s="75"/>
      <c r="P4811" s="75"/>
      <c r="Q4811" s="75"/>
      <c r="R4811" s="75"/>
      <c r="S4811" s="75"/>
      <c r="T4811" s="75"/>
      <c r="U4811" s="75"/>
      <c r="V4811" s="75"/>
      <c r="W4811" s="75"/>
    </row>
    <row r="4812" spans="2:23" x14ac:dyDescent="0.2">
      <c r="B4812" s="75"/>
      <c r="C4812" s="75"/>
      <c r="D4812" s="75"/>
      <c r="E4812" s="75"/>
      <c r="F4812" s="75"/>
      <c r="G4812" s="75"/>
      <c r="H4812" s="75"/>
      <c r="I4812" s="75"/>
      <c r="J4812" s="75"/>
      <c r="K4812" s="75"/>
      <c r="L4812" s="75"/>
      <c r="M4812" s="75"/>
      <c r="N4812" s="75"/>
      <c r="O4812" s="75"/>
      <c r="P4812" s="75"/>
      <c r="Q4812" s="75"/>
      <c r="R4812" s="75"/>
      <c r="S4812" s="75"/>
      <c r="T4812" s="75"/>
      <c r="U4812" s="75"/>
      <c r="V4812" s="75"/>
      <c r="W4812" s="75"/>
    </row>
    <row r="4813" spans="2:23" x14ac:dyDescent="0.2">
      <c r="B4813" s="75"/>
      <c r="C4813" s="75"/>
      <c r="D4813" s="75"/>
      <c r="E4813" s="75"/>
      <c r="F4813" s="75"/>
      <c r="G4813" s="75"/>
      <c r="H4813" s="75"/>
      <c r="I4813" s="75"/>
      <c r="J4813" s="75"/>
      <c r="K4813" s="75"/>
      <c r="L4813" s="75"/>
      <c r="M4813" s="75"/>
      <c r="N4813" s="75"/>
      <c r="O4813" s="75"/>
      <c r="P4813" s="75"/>
      <c r="Q4813" s="75"/>
      <c r="R4813" s="75"/>
      <c r="S4813" s="75"/>
      <c r="T4813" s="75"/>
      <c r="U4813" s="75"/>
      <c r="V4813" s="75"/>
      <c r="W4813" s="75"/>
    </row>
    <row r="4814" spans="2:23" x14ac:dyDescent="0.2">
      <c r="B4814" s="75"/>
      <c r="C4814" s="75"/>
      <c r="D4814" s="75"/>
      <c r="E4814" s="75"/>
      <c r="F4814" s="75"/>
      <c r="G4814" s="75"/>
      <c r="H4814" s="75"/>
      <c r="I4814" s="75"/>
      <c r="J4814" s="75"/>
      <c r="K4814" s="75"/>
      <c r="L4814" s="75"/>
      <c r="M4814" s="75"/>
      <c r="N4814" s="75"/>
      <c r="O4814" s="75"/>
      <c r="P4814" s="75"/>
      <c r="Q4814" s="75"/>
      <c r="R4814" s="75"/>
      <c r="S4814" s="75"/>
      <c r="T4814" s="75"/>
      <c r="U4814" s="75"/>
      <c r="V4814" s="75"/>
      <c r="W4814" s="75"/>
    </row>
    <row r="4815" spans="2:23" x14ac:dyDescent="0.2">
      <c r="B4815" s="75"/>
      <c r="C4815" s="75"/>
      <c r="D4815" s="75"/>
      <c r="E4815" s="75"/>
      <c r="F4815" s="75"/>
      <c r="G4815" s="75"/>
      <c r="H4815" s="75"/>
      <c r="I4815" s="75"/>
      <c r="J4815" s="75"/>
      <c r="K4815" s="75"/>
      <c r="L4815" s="75"/>
      <c r="M4815" s="75"/>
      <c r="N4815" s="75"/>
      <c r="O4815" s="75"/>
      <c r="P4815" s="75"/>
      <c r="Q4815" s="75"/>
      <c r="R4815" s="75"/>
      <c r="S4815" s="75"/>
      <c r="T4815" s="75"/>
      <c r="U4815" s="75"/>
      <c r="V4815" s="75"/>
      <c r="W4815" s="75"/>
    </row>
    <row r="4816" spans="2:23" x14ac:dyDescent="0.2">
      <c r="B4816" s="75"/>
      <c r="C4816" s="75"/>
      <c r="D4816" s="75"/>
      <c r="E4816" s="75"/>
      <c r="F4816" s="75"/>
      <c r="G4816" s="75"/>
      <c r="H4816" s="75"/>
      <c r="I4816" s="75"/>
      <c r="J4816" s="75"/>
      <c r="K4816" s="75"/>
      <c r="L4816" s="75"/>
      <c r="M4816" s="75"/>
      <c r="N4816" s="75"/>
      <c r="O4816" s="75"/>
      <c r="P4816" s="75"/>
      <c r="Q4816" s="75"/>
      <c r="R4816" s="75"/>
      <c r="S4816" s="75"/>
      <c r="T4816" s="75"/>
      <c r="U4816" s="75"/>
      <c r="V4816" s="75"/>
      <c r="W4816" s="75"/>
    </row>
    <row r="4817" spans="2:23" x14ac:dyDescent="0.2">
      <c r="B4817" s="75"/>
      <c r="C4817" s="75"/>
      <c r="D4817" s="75"/>
      <c r="E4817" s="75"/>
      <c r="F4817" s="75"/>
      <c r="G4817" s="75"/>
      <c r="H4817" s="75"/>
      <c r="I4817" s="75"/>
      <c r="J4817" s="75"/>
      <c r="K4817" s="75"/>
      <c r="L4817" s="75"/>
      <c r="M4817" s="75"/>
      <c r="N4817" s="75"/>
      <c r="O4817" s="75"/>
      <c r="P4817" s="75"/>
      <c r="Q4817" s="75"/>
      <c r="R4817" s="75"/>
      <c r="S4817" s="75"/>
      <c r="T4817" s="75"/>
      <c r="U4817" s="75"/>
      <c r="V4817" s="75"/>
      <c r="W4817" s="75"/>
    </row>
    <row r="4818" spans="2:23" x14ac:dyDescent="0.2">
      <c r="B4818" s="75"/>
      <c r="C4818" s="75"/>
      <c r="D4818" s="75"/>
      <c r="E4818" s="75"/>
      <c r="F4818" s="75"/>
      <c r="G4818" s="75"/>
      <c r="H4818" s="75"/>
      <c r="I4818" s="75"/>
      <c r="J4818" s="75"/>
      <c r="K4818" s="75"/>
      <c r="L4818" s="75"/>
      <c r="M4818" s="75"/>
      <c r="N4818" s="75"/>
      <c r="O4818" s="75"/>
      <c r="P4818" s="75"/>
      <c r="Q4818" s="75"/>
      <c r="R4818" s="75"/>
      <c r="S4818" s="75"/>
      <c r="T4818" s="75"/>
      <c r="U4818" s="75"/>
      <c r="V4818" s="75"/>
      <c r="W4818" s="75"/>
    </row>
    <row r="4819" spans="2:23" x14ac:dyDescent="0.2">
      <c r="B4819" s="75"/>
      <c r="C4819" s="75"/>
      <c r="D4819" s="75"/>
      <c r="E4819" s="75"/>
      <c r="F4819" s="75"/>
      <c r="G4819" s="75"/>
      <c r="H4819" s="75"/>
      <c r="I4819" s="75"/>
      <c r="J4819" s="75"/>
      <c r="K4819" s="75"/>
      <c r="L4819" s="75"/>
      <c r="M4819" s="75"/>
      <c r="N4819" s="75"/>
      <c r="O4819" s="75"/>
      <c r="P4819" s="75"/>
      <c r="Q4819" s="75"/>
      <c r="R4819" s="75"/>
      <c r="S4819" s="75"/>
      <c r="T4819" s="75"/>
      <c r="U4819" s="75"/>
      <c r="V4819" s="75"/>
      <c r="W4819" s="75"/>
    </row>
    <row r="4820" spans="2:23" x14ac:dyDescent="0.2">
      <c r="B4820" s="75"/>
      <c r="C4820" s="75"/>
      <c r="D4820" s="75"/>
      <c r="E4820" s="75"/>
      <c r="F4820" s="75"/>
      <c r="G4820" s="75"/>
      <c r="H4820" s="75"/>
      <c r="I4820" s="75"/>
      <c r="J4820" s="75"/>
      <c r="K4820" s="75"/>
      <c r="L4820" s="75"/>
      <c r="M4820" s="75"/>
      <c r="N4820" s="75"/>
      <c r="O4820" s="75"/>
      <c r="P4820" s="75"/>
      <c r="Q4820" s="75"/>
      <c r="R4820" s="75"/>
      <c r="S4820" s="75"/>
      <c r="T4820" s="75"/>
      <c r="U4820" s="75"/>
      <c r="V4820" s="75"/>
      <c r="W4820" s="75"/>
    </row>
    <row r="4821" spans="2:23" x14ac:dyDescent="0.2">
      <c r="B4821" s="75"/>
      <c r="C4821" s="75"/>
      <c r="D4821" s="75"/>
      <c r="E4821" s="75"/>
      <c r="F4821" s="75"/>
      <c r="G4821" s="75"/>
      <c r="H4821" s="75"/>
      <c r="I4821" s="75"/>
      <c r="J4821" s="75"/>
      <c r="K4821" s="75"/>
      <c r="L4821" s="75"/>
      <c r="M4821" s="75"/>
      <c r="N4821" s="75"/>
      <c r="O4821" s="75"/>
      <c r="P4821" s="75"/>
      <c r="Q4821" s="75"/>
      <c r="R4821" s="75"/>
      <c r="S4821" s="75"/>
      <c r="T4821" s="75"/>
      <c r="U4821" s="75"/>
      <c r="V4821" s="75"/>
      <c r="W4821" s="75"/>
    </row>
    <row r="4822" spans="2:23" x14ac:dyDescent="0.2">
      <c r="B4822" s="75"/>
      <c r="C4822" s="75"/>
      <c r="D4822" s="75"/>
      <c r="E4822" s="75"/>
      <c r="F4822" s="75"/>
      <c r="G4822" s="75"/>
      <c r="H4822" s="75"/>
      <c r="I4822" s="75"/>
      <c r="J4822" s="75"/>
      <c r="K4822" s="75"/>
      <c r="L4822" s="75"/>
      <c r="M4822" s="75"/>
      <c r="N4822" s="75"/>
      <c r="O4822" s="75"/>
      <c r="P4822" s="75"/>
      <c r="Q4822" s="75"/>
      <c r="R4822" s="75"/>
      <c r="S4822" s="75"/>
      <c r="T4822" s="75"/>
      <c r="U4822" s="75"/>
      <c r="V4822" s="75"/>
      <c r="W4822" s="75"/>
    </row>
    <row r="4823" spans="2:23" x14ac:dyDescent="0.2">
      <c r="B4823" s="75"/>
      <c r="C4823" s="75"/>
      <c r="D4823" s="75"/>
      <c r="E4823" s="75"/>
      <c r="F4823" s="75"/>
      <c r="G4823" s="75"/>
      <c r="H4823" s="75"/>
      <c r="I4823" s="75"/>
      <c r="J4823" s="75"/>
      <c r="K4823" s="75"/>
      <c r="L4823" s="75"/>
      <c r="M4823" s="75"/>
      <c r="N4823" s="75"/>
      <c r="O4823" s="75"/>
      <c r="P4823" s="75"/>
      <c r="Q4823" s="75"/>
      <c r="R4823" s="75"/>
      <c r="S4823" s="75"/>
      <c r="T4823" s="75"/>
      <c r="U4823" s="75"/>
      <c r="V4823" s="75"/>
      <c r="W4823" s="75"/>
    </row>
    <row r="4824" spans="2:23" x14ac:dyDescent="0.2">
      <c r="B4824" s="75"/>
      <c r="C4824" s="75"/>
      <c r="D4824" s="75"/>
      <c r="E4824" s="75"/>
      <c r="F4824" s="75"/>
      <c r="G4824" s="75"/>
      <c r="H4824" s="75"/>
      <c r="I4824" s="75"/>
      <c r="J4824" s="75"/>
      <c r="K4824" s="75"/>
      <c r="L4824" s="75"/>
      <c r="M4824" s="75"/>
      <c r="N4824" s="75"/>
      <c r="O4824" s="75"/>
      <c r="P4824" s="75"/>
      <c r="Q4824" s="75"/>
      <c r="R4824" s="75"/>
      <c r="S4824" s="75"/>
      <c r="T4824" s="75"/>
      <c r="U4824" s="75"/>
      <c r="V4824" s="75"/>
      <c r="W4824" s="75"/>
    </row>
    <row r="4825" spans="2:23" x14ac:dyDescent="0.2">
      <c r="B4825" s="75"/>
      <c r="C4825" s="75"/>
      <c r="D4825" s="75"/>
      <c r="E4825" s="75"/>
      <c r="F4825" s="75"/>
      <c r="G4825" s="75"/>
      <c r="H4825" s="75"/>
      <c r="I4825" s="75"/>
      <c r="J4825" s="75"/>
      <c r="K4825" s="75"/>
      <c r="L4825" s="75"/>
      <c r="M4825" s="75"/>
      <c r="N4825" s="75"/>
      <c r="O4825" s="75"/>
      <c r="P4825" s="75"/>
      <c r="Q4825" s="75"/>
      <c r="R4825" s="75"/>
      <c r="S4825" s="75"/>
      <c r="T4825" s="75"/>
      <c r="U4825" s="75"/>
      <c r="V4825" s="75"/>
      <c r="W4825" s="75"/>
    </row>
    <row r="4826" spans="2:23" x14ac:dyDescent="0.2">
      <c r="B4826" s="75"/>
      <c r="C4826" s="75"/>
      <c r="D4826" s="75"/>
      <c r="E4826" s="75"/>
      <c r="F4826" s="75"/>
      <c r="G4826" s="75"/>
      <c r="H4826" s="75"/>
      <c r="I4826" s="75"/>
      <c r="J4826" s="75"/>
      <c r="K4826" s="75"/>
      <c r="L4826" s="75"/>
      <c r="M4826" s="75"/>
      <c r="N4826" s="75"/>
      <c r="O4826" s="75"/>
      <c r="P4826" s="75"/>
      <c r="Q4826" s="75"/>
      <c r="R4826" s="75"/>
      <c r="S4826" s="75"/>
      <c r="T4826" s="75"/>
      <c r="U4826" s="75"/>
      <c r="V4826" s="75"/>
      <c r="W4826" s="75"/>
    </row>
    <row r="4827" spans="2:23" x14ac:dyDescent="0.2">
      <c r="B4827" s="75"/>
      <c r="C4827" s="75"/>
      <c r="D4827" s="75"/>
      <c r="E4827" s="75"/>
      <c r="F4827" s="75"/>
      <c r="G4827" s="75"/>
      <c r="H4827" s="75"/>
      <c r="I4827" s="75"/>
      <c r="J4827" s="75"/>
      <c r="K4827" s="75"/>
      <c r="L4827" s="75"/>
      <c r="M4827" s="75"/>
      <c r="N4827" s="75"/>
      <c r="O4827" s="75"/>
      <c r="P4827" s="75"/>
      <c r="Q4827" s="75"/>
      <c r="R4827" s="75"/>
      <c r="S4827" s="75"/>
      <c r="T4827" s="75"/>
      <c r="U4827" s="75"/>
      <c r="V4827" s="75"/>
      <c r="W4827" s="75"/>
    </row>
    <row r="4828" spans="2:23" x14ac:dyDescent="0.2">
      <c r="B4828" s="75"/>
      <c r="C4828" s="75"/>
      <c r="D4828" s="75"/>
      <c r="E4828" s="75"/>
      <c r="F4828" s="75"/>
      <c r="G4828" s="75"/>
      <c r="H4828" s="75"/>
      <c r="I4828" s="75"/>
      <c r="J4828" s="75"/>
      <c r="K4828" s="75"/>
      <c r="L4828" s="75"/>
      <c r="M4828" s="75"/>
      <c r="N4828" s="75"/>
      <c r="O4828" s="75"/>
      <c r="P4828" s="75"/>
      <c r="Q4828" s="75"/>
      <c r="R4828" s="75"/>
      <c r="S4828" s="75"/>
      <c r="T4828" s="75"/>
      <c r="U4828" s="75"/>
      <c r="V4828" s="75"/>
      <c r="W4828" s="75"/>
    </row>
    <row r="4829" spans="2:23" x14ac:dyDescent="0.2">
      <c r="B4829" s="75"/>
      <c r="C4829" s="75"/>
      <c r="D4829" s="75"/>
      <c r="E4829" s="75"/>
      <c r="F4829" s="75"/>
      <c r="G4829" s="75"/>
      <c r="H4829" s="75"/>
      <c r="I4829" s="75"/>
      <c r="J4829" s="75"/>
      <c r="K4829" s="75"/>
      <c r="L4829" s="75"/>
      <c r="M4829" s="75"/>
      <c r="N4829" s="75"/>
      <c r="O4829" s="75"/>
      <c r="P4829" s="75"/>
      <c r="Q4829" s="75"/>
      <c r="R4829" s="75"/>
      <c r="S4829" s="75"/>
      <c r="T4829" s="75"/>
      <c r="U4829" s="75"/>
      <c r="V4829" s="75"/>
      <c r="W4829" s="75"/>
    </row>
    <row r="4830" spans="2:23" x14ac:dyDescent="0.2">
      <c r="B4830" s="75"/>
      <c r="C4830" s="75"/>
      <c r="D4830" s="75"/>
      <c r="E4830" s="75"/>
      <c r="F4830" s="75"/>
      <c r="G4830" s="75"/>
      <c r="H4830" s="75"/>
      <c r="I4830" s="75"/>
      <c r="J4830" s="75"/>
      <c r="K4830" s="75"/>
      <c r="L4830" s="75"/>
      <c r="M4830" s="75"/>
      <c r="N4830" s="75"/>
      <c r="O4830" s="75"/>
      <c r="P4830" s="75"/>
      <c r="Q4830" s="75"/>
      <c r="R4830" s="75"/>
      <c r="S4830" s="75"/>
      <c r="T4830" s="75"/>
      <c r="U4830" s="75"/>
      <c r="V4830" s="75"/>
      <c r="W4830" s="75"/>
    </row>
    <row r="4831" spans="2:23" x14ac:dyDescent="0.2">
      <c r="B4831" s="75"/>
      <c r="C4831" s="75"/>
      <c r="D4831" s="75"/>
      <c r="E4831" s="75"/>
      <c r="F4831" s="75"/>
      <c r="G4831" s="75"/>
      <c r="H4831" s="75"/>
      <c r="I4831" s="75"/>
      <c r="J4831" s="75"/>
      <c r="K4831" s="75"/>
      <c r="L4831" s="75"/>
      <c r="M4831" s="75"/>
      <c r="N4831" s="75"/>
      <c r="O4831" s="75"/>
      <c r="P4831" s="75"/>
      <c r="Q4831" s="75"/>
      <c r="R4831" s="75"/>
      <c r="S4831" s="75"/>
      <c r="T4831" s="75"/>
      <c r="U4831" s="75"/>
      <c r="V4831" s="75"/>
      <c r="W4831" s="75"/>
    </row>
    <row r="4832" spans="2:23" x14ac:dyDescent="0.2">
      <c r="B4832" s="75"/>
      <c r="C4832" s="75"/>
      <c r="D4832" s="75"/>
      <c r="E4832" s="75"/>
      <c r="F4832" s="75"/>
      <c r="G4832" s="75"/>
      <c r="H4832" s="75"/>
      <c r="I4832" s="75"/>
      <c r="J4832" s="75"/>
      <c r="K4832" s="75"/>
      <c r="L4832" s="75"/>
      <c r="M4832" s="75"/>
      <c r="N4832" s="75"/>
      <c r="O4832" s="75"/>
      <c r="P4832" s="75"/>
      <c r="Q4832" s="75"/>
      <c r="R4832" s="75"/>
      <c r="S4832" s="75"/>
      <c r="T4832" s="75"/>
      <c r="U4832" s="75"/>
      <c r="V4832" s="75"/>
      <c r="W4832" s="75"/>
    </row>
    <row r="4833" spans="2:23" x14ac:dyDescent="0.2">
      <c r="B4833" s="75"/>
      <c r="C4833" s="75"/>
      <c r="D4833" s="75"/>
      <c r="E4833" s="75"/>
      <c r="F4833" s="75"/>
      <c r="G4833" s="75"/>
      <c r="H4833" s="75"/>
      <c r="I4833" s="75"/>
      <c r="J4833" s="75"/>
      <c r="K4833" s="75"/>
      <c r="L4833" s="75"/>
      <c r="M4833" s="75"/>
      <c r="N4833" s="75"/>
      <c r="O4833" s="75"/>
      <c r="P4833" s="75"/>
      <c r="Q4833" s="75"/>
      <c r="R4833" s="75"/>
      <c r="S4833" s="75"/>
      <c r="T4833" s="75"/>
      <c r="U4833" s="75"/>
      <c r="V4833" s="75"/>
      <c r="W4833" s="75"/>
    </row>
    <row r="4834" spans="2:23" x14ac:dyDescent="0.2">
      <c r="B4834" s="75"/>
      <c r="C4834" s="75"/>
      <c r="D4834" s="75"/>
      <c r="E4834" s="75"/>
      <c r="F4834" s="75"/>
      <c r="G4834" s="75"/>
      <c r="H4834" s="75"/>
      <c r="I4834" s="75"/>
      <c r="J4834" s="75"/>
      <c r="K4834" s="75"/>
      <c r="L4834" s="75"/>
      <c r="M4834" s="75"/>
      <c r="N4834" s="75"/>
      <c r="O4834" s="75"/>
      <c r="P4834" s="75"/>
      <c r="Q4834" s="75"/>
      <c r="R4834" s="75"/>
      <c r="S4834" s="75"/>
      <c r="T4834" s="75"/>
      <c r="U4834" s="75"/>
      <c r="V4834" s="75"/>
      <c r="W4834" s="75"/>
    </row>
    <row r="4835" spans="2:23" x14ac:dyDescent="0.2">
      <c r="B4835" s="75"/>
      <c r="C4835" s="75"/>
      <c r="D4835" s="75"/>
      <c r="E4835" s="75"/>
      <c r="F4835" s="75"/>
      <c r="G4835" s="75"/>
      <c r="H4835" s="75"/>
      <c r="I4835" s="75"/>
      <c r="J4835" s="75"/>
      <c r="K4835" s="75"/>
      <c r="L4835" s="75"/>
      <c r="M4835" s="75"/>
      <c r="N4835" s="75"/>
      <c r="O4835" s="75"/>
      <c r="P4835" s="75"/>
      <c r="Q4835" s="75"/>
      <c r="R4835" s="75"/>
      <c r="S4835" s="75"/>
      <c r="T4835" s="75"/>
      <c r="U4835" s="75"/>
      <c r="V4835" s="75"/>
      <c r="W4835" s="75"/>
    </row>
    <row r="4836" spans="2:23" x14ac:dyDescent="0.2">
      <c r="B4836" s="75"/>
      <c r="C4836" s="75"/>
      <c r="D4836" s="75"/>
      <c r="E4836" s="75"/>
      <c r="F4836" s="75"/>
      <c r="G4836" s="75"/>
      <c r="H4836" s="75"/>
      <c r="I4836" s="75"/>
      <c r="J4836" s="75"/>
      <c r="K4836" s="75"/>
      <c r="L4836" s="75"/>
      <c r="M4836" s="75"/>
      <c r="N4836" s="75"/>
      <c r="O4836" s="75"/>
      <c r="P4836" s="75"/>
      <c r="Q4836" s="75"/>
      <c r="R4836" s="75"/>
      <c r="S4836" s="75"/>
      <c r="T4836" s="75"/>
      <c r="U4836" s="75"/>
      <c r="V4836" s="75"/>
      <c r="W4836" s="75"/>
    </row>
    <row r="4837" spans="2:23" x14ac:dyDescent="0.2">
      <c r="B4837" s="75"/>
      <c r="C4837" s="75"/>
      <c r="D4837" s="75"/>
      <c r="E4837" s="75"/>
      <c r="F4837" s="75"/>
      <c r="G4837" s="75"/>
      <c r="H4837" s="75"/>
      <c r="I4837" s="75"/>
      <c r="J4837" s="75"/>
      <c r="K4837" s="75"/>
      <c r="L4837" s="75"/>
      <c r="M4837" s="75"/>
      <c r="N4837" s="75"/>
      <c r="O4837" s="75"/>
      <c r="P4837" s="75"/>
      <c r="Q4837" s="75"/>
      <c r="R4837" s="75"/>
      <c r="S4837" s="75"/>
      <c r="T4837" s="75"/>
      <c r="U4837" s="75"/>
      <c r="V4837" s="75"/>
      <c r="W4837" s="75"/>
    </row>
    <row r="4838" spans="2:23" x14ac:dyDescent="0.2">
      <c r="B4838" s="75"/>
      <c r="C4838" s="75"/>
      <c r="D4838" s="75"/>
      <c r="E4838" s="75"/>
      <c r="F4838" s="75"/>
      <c r="G4838" s="75"/>
      <c r="H4838" s="75"/>
      <c r="I4838" s="75"/>
      <c r="J4838" s="75"/>
      <c r="K4838" s="75"/>
      <c r="L4838" s="75"/>
      <c r="M4838" s="75"/>
      <c r="N4838" s="75"/>
      <c r="O4838" s="75"/>
      <c r="P4838" s="75"/>
      <c r="Q4838" s="75"/>
      <c r="R4838" s="75"/>
      <c r="S4838" s="75"/>
      <c r="T4838" s="75"/>
      <c r="U4838" s="75"/>
      <c r="V4838" s="75"/>
      <c r="W4838" s="75"/>
    </row>
    <row r="4839" spans="2:23" x14ac:dyDescent="0.2">
      <c r="B4839" s="75"/>
      <c r="C4839" s="75"/>
      <c r="D4839" s="75"/>
      <c r="E4839" s="75"/>
      <c r="F4839" s="75"/>
      <c r="G4839" s="75"/>
      <c r="H4839" s="75"/>
      <c r="I4839" s="75"/>
      <c r="J4839" s="75"/>
      <c r="K4839" s="75"/>
      <c r="L4839" s="75"/>
      <c r="M4839" s="75"/>
      <c r="N4839" s="75"/>
      <c r="O4839" s="75"/>
      <c r="P4839" s="75"/>
      <c r="Q4839" s="75"/>
      <c r="R4839" s="75"/>
      <c r="S4839" s="75"/>
      <c r="T4839" s="75"/>
      <c r="U4839" s="75"/>
      <c r="V4839" s="75"/>
      <c r="W4839" s="75"/>
    </row>
    <row r="4840" spans="2:23" x14ac:dyDescent="0.2">
      <c r="B4840" s="75"/>
      <c r="C4840" s="75"/>
      <c r="D4840" s="75"/>
      <c r="E4840" s="75"/>
      <c r="F4840" s="75"/>
      <c r="G4840" s="75"/>
      <c r="H4840" s="75"/>
      <c r="I4840" s="75"/>
      <c r="J4840" s="75"/>
      <c r="K4840" s="75"/>
      <c r="L4840" s="75"/>
      <c r="M4840" s="75"/>
      <c r="N4840" s="75"/>
      <c r="O4840" s="75"/>
      <c r="P4840" s="75"/>
      <c r="Q4840" s="75"/>
      <c r="R4840" s="75"/>
      <c r="S4840" s="75"/>
      <c r="T4840" s="75"/>
      <c r="U4840" s="75"/>
      <c r="V4840" s="75"/>
      <c r="W4840" s="75"/>
    </row>
    <row r="4841" spans="2:23" x14ac:dyDescent="0.2">
      <c r="B4841" s="75"/>
      <c r="C4841" s="75"/>
      <c r="D4841" s="75"/>
      <c r="E4841" s="75"/>
      <c r="F4841" s="75"/>
      <c r="G4841" s="75"/>
      <c r="H4841" s="75"/>
      <c r="I4841" s="75"/>
      <c r="J4841" s="75"/>
      <c r="K4841" s="75"/>
      <c r="L4841" s="75"/>
      <c r="M4841" s="75"/>
      <c r="N4841" s="75"/>
      <c r="O4841" s="75"/>
      <c r="P4841" s="75"/>
      <c r="Q4841" s="75"/>
      <c r="R4841" s="75"/>
      <c r="S4841" s="75"/>
      <c r="T4841" s="75"/>
      <c r="U4841" s="75"/>
      <c r="V4841" s="75"/>
      <c r="W4841" s="75"/>
    </row>
    <row r="4842" spans="2:23" x14ac:dyDescent="0.2">
      <c r="B4842" s="75"/>
      <c r="C4842" s="75"/>
      <c r="D4842" s="75"/>
      <c r="E4842" s="75"/>
      <c r="F4842" s="75"/>
      <c r="G4842" s="75"/>
      <c r="H4842" s="75"/>
      <c r="I4842" s="75"/>
      <c r="J4842" s="75"/>
      <c r="K4842" s="75"/>
      <c r="L4842" s="75"/>
      <c r="M4842" s="75"/>
      <c r="N4842" s="75"/>
      <c r="O4842" s="75"/>
      <c r="P4842" s="75"/>
      <c r="Q4842" s="75"/>
      <c r="R4842" s="75"/>
      <c r="S4842" s="75"/>
      <c r="T4842" s="75"/>
      <c r="U4842" s="75"/>
      <c r="V4842" s="75"/>
      <c r="W4842" s="75"/>
    </row>
    <row r="4843" spans="2:23" x14ac:dyDescent="0.2">
      <c r="B4843" s="75"/>
      <c r="C4843" s="75"/>
      <c r="D4843" s="75"/>
      <c r="E4843" s="75"/>
      <c r="F4843" s="75"/>
      <c r="G4843" s="75"/>
      <c r="H4843" s="75"/>
      <c r="I4843" s="75"/>
      <c r="J4843" s="75"/>
      <c r="K4843" s="75"/>
      <c r="L4843" s="75"/>
      <c r="M4843" s="75"/>
      <c r="N4843" s="75"/>
      <c r="O4843" s="75"/>
      <c r="P4843" s="75"/>
      <c r="Q4843" s="75"/>
      <c r="R4843" s="75"/>
      <c r="S4843" s="75"/>
      <c r="T4843" s="75"/>
      <c r="U4843" s="75"/>
      <c r="V4843" s="75"/>
      <c r="W4843" s="75"/>
    </row>
    <row r="4844" spans="2:23" x14ac:dyDescent="0.2">
      <c r="B4844" s="75"/>
      <c r="C4844" s="75"/>
      <c r="D4844" s="75"/>
      <c r="E4844" s="75"/>
      <c r="F4844" s="75"/>
      <c r="G4844" s="75"/>
      <c r="H4844" s="75"/>
      <c r="I4844" s="75"/>
      <c r="J4844" s="75"/>
      <c r="K4844" s="75"/>
      <c r="L4844" s="75"/>
      <c r="M4844" s="75"/>
      <c r="N4844" s="75"/>
      <c r="O4844" s="75"/>
      <c r="P4844" s="75"/>
      <c r="Q4844" s="75"/>
      <c r="R4844" s="75"/>
      <c r="S4844" s="75"/>
      <c r="T4844" s="75"/>
      <c r="U4844" s="75"/>
      <c r="V4844" s="75"/>
      <c r="W4844" s="75"/>
    </row>
    <row r="4845" spans="2:23" x14ac:dyDescent="0.2">
      <c r="B4845" s="75"/>
      <c r="C4845" s="75"/>
      <c r="D4845" s="75"/>
      <c r="E4845" s="75"/>
      <c r="F4845" s="75"/>
      <c r="G4845" s="75"/>
      <c r="H4845" s="75"/>
      <c r="I4845" s="75"/>
      <c r="J4845" s="75"/>
      <c r="K4845" s="75"/>
      <c r="L4845" s="75"/>
      <c r="M4845" s="75"/>
      <c r="N4845" s="75"/>
      <c r="O4845" s="75"/>
      <c r="P4845" s="75"/>
      <c r="Q4845" s="75"/>
      <c r="R4845" s="75"/>
      <c r="S4845" s="75"/>
      <c r="T4845" s="75"/>
      <c r="U4845" s="75"/>
      <c r="V4845" s="75"/>
      <c r="W4845" s="75"/>
    </row>
    <row r="4846" spans="2:23" x14ac:dyDescent="0.2">
      <c r="B4846" s="75"/>
      <c r="C4846" s="75"/>
      <c r="D4846" s="75"/>
      <c r="E4846" s="75"/>
      <c r="F4846" s="75"/>
      <c r="G4846" s="75"/>
      <c r="H4846" s="75"/>
      <c r="I4846" s="75"/>
      <c r="J4846" s="75"/>
      <c r="K4846" s="75"/>
      <c r="L4846" s="75"/>
      <c r="M4846" s="75"/>
      <c r="N4846" s="75"/>
      <c r="O4846" s="75"/>
      <c r="P4846" s="75"/>
      <c r="Q4846" s="75"/>
      <c r="R4846" s="75"/>
      <c r="S4846" s="75"/>
      <c r="T4846" s="75"/>
      <c r="U4846" s="75"/>
      <c r="V4846" s="75"/>
      <c r="W4846" s="75"/>
    </row>
    <row r="4847" spans="2:23" x14ac:dyDescent="0.2">
      <c r="B4847" s="75"/>
      <c r="C4847" s="75"/>
      <c r="D4847" s="75"/>
      <c r="E4847" s="75"/>
      <c r="F4847" s="75"/>
      <c r="G4847" s="75"/>
      <c r="H4847" s="75"/>
      <c r="I4847" s="75"/>
      <c r="J4847" s="75"/>
      <c r="K4847" s="75"/>
      <c r="L4847" s="75"/>
      <c r="M4847" s="75"/>
      <c r="N4847" s="75"/>
      <c r="O4847" s="75"/>
      <c r="P4847" s="75"/>
      <c r="Q4847" s="75"/>
      <c r="R4847" s="75"/>
      <c r="S4847" s="75"/>
      <c r="T4847" s="75"/>
      <c r="U4847" s="75"/>
      <c r="V4847" s="75"/>
      <c r="W4847" s="75"/>
    </row>
    <row r="4848" spans="2:23" x14ac:dyDescent="0.2">
      <c r="B4848" s="75"/>
      <c r="C4848" s="75"/>
      <c r="D4848" s="75"/>
      <c r="E4848" s="75"/>
      <c r="F4848" s="75"/>
      <c r="G4848" s="75"/>
      <c r="H4848" s="75"/>
      <c r="I4848" s="75"/>
      <c r="J4848" s="75"/>
      <c r="K4848" s="75"/>
      <c r="L4848" s="75"/>
      <c r="M4848" s="75"/>
      <c r="N4848" s="75"/>
      <c r="O4848" s="75"/>
      <c r="P4848" s="75"/>
      <c r="Q4848" s="75"/>
      <c r="R4848" s="75"/>
      <c r="S4848" s="75"/>
      <c r="T4848" s="75"/>
      <c r="U4848" s="75"/>
      <c r="V4848" s="75"/>
      <c r="W4848" s="75"/>
    </row>
    <row r="4849" spans="2:23" x14ac:dyDescent="0.2">
      <c r="B4849" s="75"/>
      <c r="C4849" s="75"/>
      <c r="D4849" s="75"/>
      <c r="E4849" s="75"/>
      <c r="F4849" s="75"/>
      <c r="G4849" s="75"/>
      <c r="H4849" s="75"/>
      <c r="I4849" s="75"/>
      <c r="J4849" s="75"/>
      <c r="K4849" s="75"/>
      <c r="L4849" s="75"/>
      <c r="M4849" s="75"/>
      <c r="N4849" s="75"/>
      <c r="O4849" s="75"/>
      <c r="P4849" s="75"/>
      <c r="Q4849" s="75"/>
      <c r="R4849" s="75"/>
      <c r="S4849" s="75"/>
      <c r="T4849" s="75"/>
      <c r="U4849" s="75"/>
      <c r="V4849" s="75"/>
      <c r="W4849" s="75"/>
    </row>
    <row r="4850" spans="2:23" x14ac:dyDescent="0.2">
      <c r="B4850" s="75"/>
      <c r="C4850" s="75"/>
      <c r="D4850" s="75"/>
      <c r="E4850" s="75"/>
      <c r="F4850" s="75"/>
      <c r="G4850" s="75"/>
      <c r="H4850" s="75"/>
      <c r="I4850" s="75"/>
      <c r="J4850" s="75"/>
      <c r="K4850" s="75"/>
      <c r="L4850" s="75"/>
      <c r="M4850" s="75"/>
      <c r="N4850" s="75"/>
      <c r="O4850" s="75"/>
      <c r="P4850" s="75"/>
      <c r="Q4850" s="75"/>
      <c r="R4850" s="75"/>
      <c r="S4850" s="75"/>
      <c r="T4850" s="75"/>
      <c r="U4850" s="75"/>
      <c r="V4850" s="75"/>
      <c r="W4850" s="75"/>
    </row>
    <row r="4851" spans="2:23" x14ac:dyDescent="0.2">
      <c r="B4851" s="75"/>
      <c r="C4851" s="75"/>
      <c r="D4851" s="75"/>
      <c r="E4851" s="75"/>
      <c r="F4851" s="75"/>
      <c r="G4851" s="75"/>
      <c r="H4851" s="75"/>
      <c r="I4851" s="75"/>
      <c r="J4851" s="75"/>
      <c r="K4851" s="75"/>
      <c r="L4851" s="75"/>
      <c r="M4851" s="75"/>
      <c r="N4851" s="75"/>
      <c r="O4851" s="75"/>
      <c r="P4851" s="75"/>
      <c r="Q4851" s="75"/>
      <c r="R4851" s="75"/>
      <c r="S4851" s="75"/>
      <c r="T4851" s="75"/>
      <c r="U4851" s="75"/>
      <c r="V4851" s="75"/>
      <c r="W4851" s="75"/>
    </row>
    <row r="4852" spans="2:23" x14ac:dyDescent="0.2">
      <c r="B4852" s="75"/>
      <c r="C4852" s="75"/>
      <c r="D4852" s="75"/>
      <c r="E4852" s="75"/>
      <c r="F4852" s="75"/>
      <c r="G4852" s="75"/>
      <c r="H4852" s="75"/>
      <c r="I4852" s="75"/>
      <c r="J4852" s="75"/>
      <c r="K4852" s="75"/>
      <c r="L4852" s="75"/>
      <c r="M4852" s="75"/>
      <c r="N4852" s="75"/>
      <c r="O4852" s="75"/>
      <c r="P4852" s="75"/>
      <c r="Q4852" s="75"/>
      <c r="R4852" s="75"/>
      <c r="S4852" s="75"/>
      <c r="T4852" s="75"/>
      <c r="U4852" s="75"/>
      <c r="V4852" s="75"/>
      <c r="W4852" s="75"/>
    </row>
    <row r="4853" spans="2:23" x14ac:dyDescent="0.2">
      <c r="B4853" s="75"/>
      <c r="C4853" s="75"/>
      <c r="D4853" s="75"/>
      <c r="E4853" s="75"/>
      <c r="F4853" s="75"/>
      <c r="G4853" s="75"/>
      <c r="H4853" s="75"/>
      <c r="I4853" s="75"/>
      <c r="J4853" s="75"/>
      <c r="K4853" s="75"/>
      <c r="L4853" s="75"/>
      <c r="M4853" s="75"/>
      <c r="N4853" s="75"/>
      <c r="O4853" s="75"/>
      <c r="P4853" s="75"/>
      <c r="Q4853" s="75"/>
      <c r="R4853" s="75"/>
      <c r="S4853" s="75"/>
      <c r="T4853" s="75"/>
      <c r="U4853" s="75"/>
      <c r="V4853" s="75"/>
      <c r="W4853" s="75"/>
    </row>
    <row r="4854" spans="2:23" x14ac:dyDescent="0.2">
      <c r="B4854" s="75"/>
      <c r="C4854" s="75"/>
      <c r="D4854" s="75"/>
      <c r="E4854" s="75"/>
      <c r="F4854" s="75"/>
      <c r="G4854" s="75"/>
      <c r="H4854" s="75"/>
      <c r="I4854" s="75"/>
      <c r="J4854" s="75"/>
      <c r="K4854" s="75"/>
      <c r="L4854" s="75"/>
      <c r="M4854" s="75"/>
      <c r="N4854" s="75"/>
      <c r="O4854" s="75"/>
      <c r="P4854" s="75"/>
      <c r="Q4854" s="75"/>
      <c r="R4854" s="75"/>
      <c r="S4854" s="75"/>
      <c r="T4854" s="75"/>
      <c r="U4854" s="75"/>
      <c r="V4854" s="75"/>
      <c r="W4854" s="75"/>
    </row>
    <row r="4855" spans="2:23" x14ac:dyDescent="0.2">
      <c r="B4855" s="75"/>
      <c r="C4855" s="75"/>
      <c r="D4855" s="75"/>
      <c r="E4855" s="75"/>
      <c r="F4855" s="75"/>
      <c r="G4855" s="75"/>
      <c r="H4855" s="75"/>
      <c r="I4855" s="75"/>
      <c r="J4855" s="75"/>
      <c r="K4855" s="75"/>
      <c r="L4855" s="75"/>
      <c r="M4855" s="75"/>
      <c r="N4855" s="75"/>
      <c r="O4855" s="75"/>
      <c r="P4855" s="75"/>
      <c r="Q4855" s="75"/>
      <c r="R4855" s="75"/>
      <c r="S4855" s="75"/>
      <c r="T4855" s="75"/>
      <c r="U4855" s="75"/>
      <c r="V4855" s="75"/>
      <c r="W4855" s="75"/>
    </row>
    <row r="4856" spans="2:23" x14ac:dyDescent="0.2">
      <c r="B4856" s="75"/>
      <c r="C4856" s="75"/>
      <c r="D4856" s="75"/>
      <c r="E4856" s="75"/>
      <c r="F4856" s="75"/>
      <c r="G4856" s="75"/>
      <c r="H4856" s="75"/>
      <c r="I4856" s="75"/>
      <c r="J4856" s="75"/>
      <c r="K4856" s="75"/>
      <c r="L4856" s="75"/>
      <c r="M4856" s="75"/>
      <c r="N4856" s="75"/>
      <c r="O4856" s="75"/>
      <c r="P4856" s="75"/>
      <c r="Q4856" s="75"/>
      <c r="R4856" s="75"/>
      <c r="S4856" s="75"/>
      <c r="T4856" s="75"/>
      <c r="U4856" s="75"/>
      <c r="V4856" s="75"/>
      <c r="W4856" s="75"/>
    </row>
    <row r="4857" spans="2:23" x14ac:dyDescent="0.2">
      <c r="B4857" s="75"/>
      <c r="C4857" s="75"/>
      <c r="D4857" s="75"/>
      <c r="E4857" s="75"/>
      <c r="F4857" s="75"/>
      <c r="G4857" s="75"/>
      <c r="H4857" s="75"/>
      <c r="I4857" s="75"/>
      <c r="J4857" s="75"/>
      <c r="K4857" s="75"/>
      <c r="L4857" s="75"/>
      <c r="M4857" s="75"/>
      <c r="N4857" s="75"/>
      <c r="O4857" s="75"/>
      <c r="P4857" s="75"/>
      <c r="Q4857" s="75"/>
      <c r="R4857" s="75"/>
      <c r="S4857" s="75"/>
      <c r="T4857" s="75"/>
      <c r="U4857" s="75"/>
      <c r="V4857" s="75"/>
      <c r="W4857" s="75"/>
    </row>
    <row r="4858" spans="2:23" x14ac:dyDescent="0.2">
      <c r="B4858" s="75"/>
      <c r="C4858" s="75"/>
      <c r="D4858" s="75"/>
      <c r="E4858" s="75"/>
      <c r="F4858" s="75"/>
      <c r="G4858" s="75"/>
      <c r="H4858" s="75"/>
      <c r="I4858" s="75"/>
      <c r="J4858" s="75"/>
      <c r="K4858" s="75"/>
      <c r="L4858" s="75"/>
      <c r="M4858" s="75"/>
      <c r="N4858" s="75"/>
      <c r="O4858" s="75"/>
      <c r="P4858" s="75"/>
      <c r="Q4858" s="75"/>
      <c r="R4858" s="75"/>
      <c r="S4858" s="75"/>
      <c r="T4858" s="75"/>
      <c r="U4858" s="75"/>
      <c r="V4858" s="75"/>
      <c r="W4858" s="75"/>
    </row>
    <row r="4859" spans="2:23" x14ac:dyDescent="0.2">
      <c r="B4859" s="75"/>
      <c r="C4859" s="75"/>
      <c r="D4859" s="75"/>
      <c r="E4859" s="75"/>
      <c r="F4859" s="75"/>
      <c r="G4859" s="75"/>
      <c r="H4859" s="75"/>
      <c r="I4859" s="75"/>
      <c r="J4859" s="75"/>
      <c r="K4859" s="75"/>
      <c r="L4859" s="75"/>
      <c r="M4859" s="75"/>
      <c r="N4859" s="75"/>
      <c r="O4859" s="75"/>
      <c r="P4859" s="75"/>
      <c r="Q4859" s="75"/>
      <c r="R4859" s="75"/>
      <c r="S4859" s="75"/>
      <c r="T4859" s="75"/>
      <c r="U4859" s="75"/>
      <c r="V4859" s="75"/>
      <c r="W4859" s="75"/>
    </row>
    <row r="4860" spans="2:23" x14ac:dyDescent="0.2">
      <c r="B4860" s="75"/>
      <c r="C4860" s="75"/>
      <c r="D4860" s="75"/>
      <c r="E4860" s="75"/>
      <c r="F4860" s="75"/>
      <c r="G4860" s="75"/>
      <c r="H4860" s="75"/>
      <c r="I4860" s="75"/>
      <c r="J4860" s="75"/>
      <c r="K4860" s="75"/>
      <c r="L4860" s="75"/>
      <c r="M4860" s="75"/>
      <c r="N4860" s="75"/>
      <c r="O4860" s="75"/>
      <c r="P4860" s="75"/>
      <c r="Q4860" s="75"/>
      <c r="R4860" s="75"/>
      <c r="S4860" s="75"/>
      <c r="T4860" s="75"/>
      <c r="U4860" s="75"/>
      <c r="V4860" s="75"/>
      <c r="W4860" s="75"/>
    </row>
    <row r="4861" spans="2:23" x14ac:dyDescent="0.2">
      <c r="B4861" s="75"/>
      <c r="C4861" s="75"/>
      <c r="D4861" s="75"/>
      <c r="E4861" s="75"/>
      <c r="F4861" s="75"/>
      <c r="G4861" s="75"/>
      <c r="H4861" s="75"/>
      <c r="I4861" s="75"/>
      <c r="J4861" s="75"/>
      <c r="K4861" s="75"/>
      <c r="L4861" s="75"/>
      <c r="M4861" s="75"/>
      <c r="N4861" s="75"/>
      <c r="O4861" s="75"/>
      <c r="P4861" s="75"/>
      <c r="Q4861" s="75"/>
      <c r="R4861" s="75"/>
      <c r="S4861" s="75"/>
      <c r="T4861" s="75"/>
      <c r="U4861" s="75"/>
      <c r="V4861" s="75"/>
      <c r="W4861" s="75"/>
    </row>
    <row r="4862" spans="2:23" x14ac:dyDescent="0.2">
      <c r="B4862" s="75"/>
      <c r="C4862" s="75"/>
      <c r="D4862" s="75"/>
      <c r="E4862" s="75"/>
      <c r="F4862" s="75"/>
      <c r="G4862" s="75"/>
      <c r="H4862" s="75"/>
      <c r="I4862" s="75"/>
      <c r="J4862" s="75"/>
      <c r="K4862" s="75"/>
      <c r="L4862" s="75"/>
      <c r="M4862" s="75"/>
      <c r="N4862" s="75"/>
      <c r="O4862" s="75"/>
      <c r="P4862" s="75"/>
      <c r="Q4862" s="75"/>
      <c r="R4862" s="75"/>
      <c r="S4862" s="75"/>
      <c r="T4862" s="75"/>
      <c r="U4862" s="75"/>
      <c r="V4862" s="75"/>
      <c r="W4862" s="75"/>
    </row>
    <row r="4863" spans="2:23" x14ac:dyDescent="0.2">
      <c r="B4863" s="75"/>
      <c r="C4863" s="75"/>
      <c r="D4863" s="75"/>
      <c r="E4863" s="75"/>
      <c r="F4863" s="75"/>
      <c r="G4863" s="75"/>
      <c r="H4863" s="75"/>
      <c r="I4863" s="75"/>
      <c r="J4863" s="75"/>
      <c r="K4863" s="75"/>
      <c r="L4863" s="75"/>
      <c r="M4863" s="75"/>
      <c r="N4863" s="75"/>
      <c r="O4863" s="75"/>
      <c r="P4863" s="75"/>
      <c r="Q4863" s="75"/>
      <c r="R4863" s="75"/>
      <c r="S4863" s="75"/>
      <c r="T4863" s="75"/>
      <c r="U4863" s="75"/>
      <c r="V4863" s="75"/>
      <c r="W4863" s="75"/>
    </row>
    <row r="4864" spans="2:23" x14ac:dyDescent="0.2">
      <c r="B4864" s="75"/>
      <c r="C4864" s="75"/>
      <c r="D4864" s="75"/>
      <c r="E4864" s="75"/>
      <c r="F4864" s="75"/>
      <c r="G4864" s="75"/>
      <c r="H4864" s="75"/>
      <c r="I4864" s="75"/>
      <c r="J4864" s="75"/>
      <c r="K4864" s="75"/>
      <c r="L4864" s="75"/>
      <c r="M4864" s="75"/>
      <c r="N4864" s="75"/>
      <c r="O4864" s="75"/>
      <c r="P4864" s="75"/>
      <c r="Q4864" s="75"/>
      <c r="R4864" s="75"/>
      <c r="S4864" s="75"/>
      <c r="T4864" s="75"/>
      <c r="U4864" s="75"/>
      <c r="V4864" s="75"/>
      <c r="W4864" s="75"/>
    </row>
    <row r="4865" spans="2:23" x14ac:dyDescent="0.2">
      <c r="B4865" s="75"/>
      <c r="C4865" s="75"/>
      <c r="D4865" s="75"/>
      <c r="E4865" s="75"/>
      <c r="F4865" s="75"/>
      <c r="G4865" s="75"/>
      <c r="H4865" s="75"/>
      <c r="I4865" s="75"/>
      <c r="J4865" s="75"/>
      <c r="K4865" s="75"/>
      <c r="L4865" s="75"/>
      <c r="M4865" s="75"/>
      <c r="N4865" s="75"/>
      <c r="O4865" s="75"/>
      <c r="P4865" s="75"/>
      <c r="Q4865" s="75"/>
      <c r="R4865" s="75"/>
      <c r="S4865" s="75"/>
      <c r="T4865" s="75"/>
      <c r="U4865" s="75"/>
      <c r="V4865" s="75"/>
      <c r="W4865" s="75"/>
    </row>
    <row r="4866" spans="2:23" x14ac:dyDescent="0.2">
      <c r="B4866" s="75"/>
      <c r="C4866" s="75"/>
      <c r="D4866" s="75"/>
      <c r="E4866" s="75"/>
      <c r="F4866" s="75"/>
      <c r="G4866" s="75"/>
      <c r="H4866" s="75"/>
      <c r="I4866" s="75"/>
      <c r="J4866" s="75"/>
      <c r="K4866" s="75"/>
      <c r="L4866" s="75"/>
      <c r="M4866" s="75"/>
      <c r="N4866" s="75"/>
      <c r="O4866" s="75"/>
      <c r="P4866" s="75"/>
      <c r="Q4866" s="75"/>
      <c r="R4866" s="75"/>
      <c r="S4866" s="75"/>
      <c r="T4866" s="75"/>
      <c r="U4866" s="75"/>
      <c r="V4866" s="75"/>
      <c r="W4866" s="75"/>
    </row>
    <row r="4867" spans="2:23" x14ac:dyDescent="0.2">
      <c r="B4867" s="75"/>
      <c r="C4867" s="75"/>
      <c r="D4867" s="75"/>
      <c r="E4867" s="75"/>
      <c r="F4867" s="75"/>
      <c r="G4867" s="75"/>
      <c r="H4867" s="75"/>
      <c r="I4867" s="75"/>
      <c r="J4867" s="75"/>
      <c r="K4867" s="75"/>
      <c r="L4867" s="75"/>
      <c r="M4867" s="75"/>
      <c r="N4867" s="75"/>
      <c r="O4867" s="75"/>
      <c r="P4867" s="75"/>
      <c r="Q4867" s="75"/>
      <c r="R4867" s="75"/>
      <c r="S4867" s="75"/>
      <c r="T4867" s="75"/>
      <c r="U4867" s="75"/>
      <c r="V4867" s="75"/>
      <c r="W4867" s="75"/>
    </row>
    <row r="4868" spans="2:23" x14ac:dyDescent="0.2">
      <c r="B4868" s="75"/>
      <c r="C4868" s="75"/>
      <c r="D4868" s="75"/>
      <c r="E4868" s="75"/>
      <c r="F4868" s="75"/>
      <c r="G4868" s="75"/>
      <c r="H4868" s="75"/>
      <c r="I4868" s="75"/>
      <c r="J4868" s="75"/>
      <c r="K4868" s="75"/>
      <c r="L4868" s="75"/>
      <c r="M4868" s="75"/>
      <c r="N4868" s="75"/>
      <c r="O4868" s="75"/>
      <c r="P4868" s="75"/>
      <c r="Q4868" s="75"/>
      <c r="R4868" s="75"/>
      <c r="S4868" s="75"/>
      <c r="T4868" s="75"/>
      <c r="U4868" s="75"/>
      <c r="V4868" s="75"/>
      <c r="W4868" s="75"/>
    </row>
    <row r="4869" spans="2:23" x14ac:dyDescent="0.2">
      <c r="B4869" s="75"/>
      <c r="C4869" s="75"/>
      <c r="D4869" s="75"/>
      <c r="E4869" s="75"/>
      <c r="F4869" s="75"/>
      <c r="G4869" s="75"/>
      <c r="H4869" s="75"/>
      <c r="I4869" s="75"/>
      <c r="J4869" s="75"/>
      <c r="K4869" s="75"/>
      <c r="L4869" s="75"/>
      <c r="M4869" s="75"/>
      <c r="N4869" s="75"/>
      <c r="O4869" s="75"/>
      <c r="P4869" s="75"/>
      <c r="Q4869" s="75"/>
      <c r="R4869" s="75"/>
      <c r="S4869" s="75"/>
      <c r="T4869" s="75"/>
      <c r="U4869" s="75"/>
      <c r="V4869" s="75"/>
      <c r="W4869" s="75"/>
    </row>
    <row r="4870" spans="2:23" x14ac:dyDescent="0.2">
      <c r="B4870" s="75"/>
      <c r="C4870" s="75"/>
      <c r="D4870" s="75"/>
      <c r="E4870" s="75"/>
      <c r="F4870" s="75"/>
      <c r="G4870" s="75"/>
      <c r="H4870" s="75"/>
      <c r="I4870" s="75"/>
      <c r="J4870" s="75"/>
      <c r="K4870" s="75"/>
      <c r="L4870" s="75"/>
      <c r="M4870" s="75"/>
      <c r="N4870" s="75"/>
      <c r="O4870" s="75"/>
      <c r="P4870" s="75"/>
      <c r="Q4870" s="75"/>
      <c r="R4870" s="75"/>
      <c r="S4870" s="75"/>
      <c r="T4870" s="75"/>
      <c r="U4870" s="75"/>
      <c r="V4870" s="75"/>
      <c r="W4870" s="75"/>
    </row>
    <row r="4871" spans="2:23" x14ac:dyDescent="0.2">
      <c r="B4871" s="75"/>
      <c r="C4871" s="75"/>
      <c r="D4871" s="75"/>
      <c r="E4871" s="75"/>
      <c r="F4871" s="75"/>
      <c r="G4871" s="75"/>
      <c r="H4871" s="75"/>
      <c r="I4871" s="75"/>
      <c r="J4871" s="75"/>
      <c r="K4871" s="75"/>
      <c r="L4871" s="75"/>
      <c r="M4871" s="75"/>
      <c r="N4871" s="75"/>
      <c r="O4871" s="75"/>
      <c r="P4871" s="75"/>
      <c r="Q4871" s="75"/>
      <c r="R4871" s="75"/>
      <c r="S4871" s="75"/>
      <c r="T4871" s="75"/>
      <c r="U4871" s="75"/>
      <c r="V4871" s="75"/>
      <c r="W4871" s="75"/>
    </row>
    <row r="4872" spans="2:23" x14ac:dyDescent="0.2">
      <c r="B4872" s="75"/>
      <c r="C4872" s="75"/>
      <c r="D4872" s="75"/>
      <c r="E4872" s="75"/>
      <c r="F4872" s="75"/>
      <c r="G4872" s="75"/>
      <c r="H4872" s="75"/>
      <c r="I4872" s="75"/>
      <c r="J4872" s="75"/>
      <c r="K4872" s="75"/>
      <c r="L4872" s="75"/>
      <c r="M4872" s="75"/>
      <c r="N4872" s="75"/>
      <c r="O4872" s="75"/>
      <c r="P4872" s="75"/>
      <c r="Q4872" s="75"/>
      <c r="R4872" s="75"/>
      <c r="S4872" s="75"/>
      <c r="T4872" s="75"/>
      <c r="U4872" s="75"/>
      <c r="V4872" s="75"/>
      <c r="W4872" s="75"/>
    </row>
    <row r="4873" spans="2:23" x14ac:dyDescent="0.2">
      <c r="B4873" s="75"/>
      <c r="C4873" s="75"/>
      <c r="D4873" s="75"/>
      <c r="E4873" s="75"/>
      <c r="F4873" s="75"/>
      <c r="G4873" s="75"/>
      <c r="H4873" s="75"/>
      <c r="I4873" s="75"/>
      <c r="J4873" s="75"/>
      <c r="K4873" s="75"/>
      <c r="L4873" s="75"/>
      <c r="M4873" s="75"/>
      <c r="N4873" s="75"/>
      <c r="O4873" s="75"/>
      <c r="P4873" s="75"/>
      <c r="Q4873" s="75"/>
      <c r="R4873" s="75"/>
      <c r="S4873" s="75"/>
      <c r="T4873" s="75"/>
      <c r="U4873" s="75"/>
      <c r="V4873" s="75"/>
      <c r="W4873" s="75"/>
    </row>
    <row r="4874" spans="2:23" x14ac:dyDescent="0.2">
      <c r="B4874" s="75"/>
      <c r="C4874" s="75"/>
      <c r="D4874" s="75"/>
      <c r="E4874" s="75"/>
      <c r="F4874" s="75"/>
      <c r="G4874" s="75"/>
      <c r="H4874" s="75"/>
      <c r="I4874" s="75"/>
      <c r="J4874" s="75"/>
      <c r="K4874" s="75"/>
      <c r="L4874" s="75"/>
      <c r="M4874" s="75"/>
      <c r="N4874" s="75"/>
      <c r="O4874" s="75"/>
      <c r="P4874" s="75"/>
      <c r="Q4874" s="75"/>
      <c r="R4874" s="75"/>
      <c r="S4874" s="75"/>
      <c r="T4874" s="75"/>
      <c r="U4874" s="75"/>
      <c r="V4874" s="75"/>
      <c r="W4874" s="75"/>
    </row>
    <row r="4875" spans="2:23" x14ac:dyDescent="0.2">
      <c r="B4875" s="75"/>
      <c r="C4875" s="75"/>
      <c r="D4875" s="75"/>
      <c r="E4875" s="75"/>
      <c r="F4875" s="75"/>
      <c r="G4875" s="75"/>
      <c r="H4875" s="75"/>
      <c r="I4875" s="75"/>
      <c r="J4875" s="75"/>
      <c r="K4875" s="75"/>
      <c r="L4875" s="75"/>
      <c r="M4875" s="75"/>
      <c r="N4875" s="75"/>
      <c r="O4875" s="75"/>
      <c r="P4875" s="75"/>
      <c r="Q4875" s="75"/>
      <c r="R4875" s="75"/>
      <c r="S4875" s="75"/>
      <c r="T4875" s="75"/>
      <c r="U4875" s="75"/>
      <c r="V4875" s="75"/>
      <c r="W4875" s="75"/>
    </row>
    <row r="4876" spans="2:23" x14ac:dyDescent="0.2">
      <c r="B4876" s="75"/>
      <c r="C4876" s="75"/>
      <c r="D4876" s="75"/>
      <c r="E4876" s="75"/>
      <c r="F4876" s="75"/>
      <c r="G4876" s="75"/>
      <c r="H4876" s="75"/>
      <c r="I4876" s="75"/>
      <c r="J4876" s="75"/>
      <c r="K4876" s="75"/>
      <c r="L4876" s="75"/>
      <c r="M4876" s="75"/>
      <c r="N4876" s="75"/>
      <c r="O4876" s="75"/>
      <c r="P4876" s="75"/>
      <c r="Q4876" s="75"/>
      <c r="R4876" s="75"/>
      <c r="S4876" s="75"/>
      <c r="T4876" s="75"/>
      <c r="U4876" s="75"/>
      <c r="V4876" s="75"/>
      <c r="W4876" s="75"/>
    </row>
    <row r="4877" spans="2:23" x14ac:dyDescent="0.2">
      <c r="B4877" s="75"/>
      <c r="C4877" s="75"/>
      <c r="D4877" s="75"/>
      <c r="E4877" s="75"/>
      <c r="F4877" s="75"/>
      <c r="G4877" s="75"/>
      <c r="H4877" s="75"/>
      <c r="I4877" s="75"/>
      <c r="J4877" s="75"/>
      <c r="K4877" s="75"/>
      <c r="L4877" s="75"/>
      <c r="M4877" s="75"/>
      <c r="N4877" s="75"/>
      <c r="O4877" s="75"/>
      <c r="P4877" s="75"/>
      <c r="Q4877" s="75"/>
      <c r="R4877" s="75"/>
      <c r="S4877" s="75"/>
      <c r="T4877" s="75"/>
      <c r="U4877" s="75"/>
      <c r="V4877" s="75"/>
      <c r="W4877" s="75"/>
    </row>
    <row r="4878" spans="2:23" x14ac:dyDescent="0.2">
      <c r="B4878" s="75"/>
      <c r="C4878" s="75"/>
      <c r="D4878" s="75"/>
      <c r="E4878" s="75"/>
      <c r="F4878" s="75"/>
      <c r="G4878" s="75"/>
      <c r="H4878" s="75"/>
      <c r="I4878" s="75"/>
      <c r="J4878" s="75"/>
      <c r="K4878" s="75"/>
      <c r="L4878" s="75"/>
      <c r="M4878" s="75"/>
      <c r="N4878" s="75"/>
      <c r="O4878" s="75"/>
      <c r="P4878" s="75"/>
      <c r="Q4878" s="75"/>
      <c r="R4878" s="75"/>
      <c r="S4878" s="75"/>
      <c r="T4878" s="75"/>
      <c r="U4878" s="75"/>
      <c r="V4878" s="75"/>
      <c r="W4878" s="75"/>
    </row>
    <row r="4879" spans="2:23" x14ac:dyDescent="0.2">
      <c r="B4879" s="75"/>
      <c r="C4879" s="75"/>
      <c r="D4879" s="75"/>
      <c r="E4879" s="75"/>
      <c r="F4879" s="75"/>
      <c r="G4879" s="75"/>
      <c r="H4879" s="75"/>
      <c r="I4879" s="75"/>
      <c r="J4879" s="75"/>
      <c r="K4879" s="75"/>
      <c r="L4879" s="75"/>
      <c r="M4879" s="75"/>
      <c r="N4879" s="75"/>
      <c r="O4879" s="75"/>
      <c r="P4879" s="75"/>
      <c r="Q4879" s="75"/>
      <c r="R4879" s="75"/>
      <c r="S4879" s="75"/>
      <c r="T4879" s="75"/>
      <c r="U4879" s="75"/>
      <c r="V4879" s="75"/>
      <c r="W4879" s="75"/>
    </row>
    <row r="4880" spans="2:23" x14ac:dyDescent="0.2">
      <c r="B4880" s="75"/>
      <c r="C4880" s="75"/>
      <c r="D4880" s="75"/>
      <c r="E4880" s="75"/>
      <c r="F4880" s="75"/>
      <c r="G4880" s="75"/>
      <c r="H4880" s="75"/>
      <c r="I4880" s="75"/>
      <c r="J4880" s="75"/>
      <c r="K4880" s="75"/>
      <c r="L4880" s="75"/>
      <c r="M4880" s="75"/>
      <c r="N4880" s="75"/>
      <c r="O4880" s="75"/>
      <c r="P4880" s="75"/>
      <c r="Q4880" s="75"/>
      <c r="R4880" s="75"/>
      <c r="S4880" s="75"/>
      <c r="T4880" s="75"/>
      <c r="U4880" s="75"/>
      <c r="V4880" s="75"/>
      <c r="W4880" s="75"/>
    </row>
    <row r="4881" spans="2:23" x14ac:dyDescent="0.2">
      <c r="B4881" s="75"/>
      <c r="C4881" s="75"/>
      <c r="D4881" s="75"/>
      <c r="E4881" s="75"/>
      <c r="F4881" s="75"/>
      <c r="G4881" s="75"/>
      <c r="H4881" s="75"/>
      <c r="I4881" s="75"/>
      <c r="J4881" s="75"/>
      <c r="K4881" s="75"/>
      <c r="L4881" s="75"/>
      <c r="M4881" s="75"/>
      <c r="N4881" s="75"/>
      <c r="O4881" s="75"/>
      <c r="P4881" s="75"/>
      <c r="Q4881" s="75"/>
      <c r="R4881" s="75"/>
      <c r="S4881" s="75"/>
      <c r="T4881" s="75"/>
      <c r="U4881" s="75"/>
      <c r="V4881" s="75"/>
      <c r="W4881" s="75"/>
    </row>
    <row r="4882" spans="2:23" x14ac:dyDescent="0.2">
      <c r="B4882" s="75"/>
      <c r="C4882" s="75"/>
      <c r="D4882" s="75"/>
      <c r="E4882" s="75"/>
      <c r="F4882" s="75"/>
      <c r="G4882" s="75"/>
      <c r="H4882" s="75"/>
      <c r="I4882" s="75"/>
      <c r="J4882" s="75"/>
      <c r="K4882" s="75"/>
      <c r="L4882" s="75"/>
      <c r="M4882" s="75"/>
      <c r="N4882" s="75"/>
      <c r="O4882" s="75"/>
      <c r="P4882" s="75"/>
      <c r="Q4882" s="75"/>
      <c r="R4882" s="75"/>
      <c r="S4882" s="75"/>
      <c r="T4882" s="75"/>
      <c r="U4882" s="75"/>
      <c r="V4882" s="75"/>
      <c r="W4882" s="75"/>
    </row>
    <row r="4883" spans="2:23" x14ac:dyDescent="0.2">
      <c r="B4883" s="75"/>
      <c r="C4883" s="75"/>
      <c r="D4883" s="75"/>
      <c r="E4883" s="75"/>
      <c r="F4883" s="75"/>
      <c r="G4883" s="75"/>
      <c r="H4883" s="75"/>
      <c r="I4883" s="75"/>
      <c r="J4883" s="75"/>
      <c r="K4883" s="75"/>
      <c r="L4883" s="75"/>
      <c r="M4883" s="75"/>
      <c r="N4883" s="75"/>
      <c r="O4883" s="75"/>
      <c r="P4883" s="75"/>
      <c r="Q4883" s="75"/>
      <c r="R4883" s="75"/>
      <c r="S4883" s="75"/>
      <c r="T4883" s="75"/>
      <c r="U4883" s="75"/>
      <c r="V4883" s="75"/>
      <c r="W4883" s="75"/>
    </row>
    <row r="4884" spans="2:23" x14ac:dyDescent="0.2">
      <c r="B4884" s="75"/>
      <c r="C4884" s="75"/>
      <c r="D4884" s="75"/>
      <c r="E4884" s="75"/>
      <c r="F4884" s="75"/>
      <c r="G4884" s="75"/>
      <c r="H4884" s="75"/>
      <c r="I4884" s="75"/>
      <c r="J4884" s="75"/>
      <c r="K4884" s="75"/>
      <c r="L4884" s="75"/>
      <c r="M4884" s="75"/>
      <c r="N4884" s="75"/>
      <c r="O4884" s="75"/>
      <c r="P4884" s="75"/>
      <c r="Q4884" s="75"/>
      <c r="R4884" s="75"/>
      <c r="S4884" s="75"/>
      <c r="T4884" s="75"/>
      <c r="U4884" s="75"/>
      <c r="V4884" s="75"/>
      <c r="W4884" s="75"/>
    </row>
    <row r="4885" spans="2:23" x14ac:dyDescent="0.2">
      <c r="B4885" s="75"/>
      <c r="C4885" s="75"/>
      <c r="D4885" s="75"/>
      <c r="E4885" s="75"/>
      <c r="F4885" s="75"/>
      <c r="G4885" s="75"/>
      <c r="H4885" s="75"/>
      <c r="I4885" s="75"/>
      <c r="J4885" s="75"/>
      <c r="K4885" s="75"/>
      <c r="L4885" s="75"/>
      <c r="M4885" s="75"/>
      <c r="N4885" s="75"/>
      <c r="O4885" s="75"/>
      <c r="P4885" s="75"/>
      <c r="Q4885" s="75"/>
      <c r="R4885" s="75"/>
      <c r="S4885" s="75"/>
      <c r="T4885" s="75"/>
      <c r="U4885" s="75"/>
      <c r="V4885" s="75"/>
      <c r="W4885" s="75"/>
    </row>
    <row r="4886" spans="2:23" x14ac:dyDescent="0.2">
      <c r="B4886" s="75"/>
      <c r="C4886" s="75"/>
      <c r="D4886" s="75"/>
      <c r="E4886" s="75"/>
      <c r="F4886" s="75"/>
      <c r="G4886" s="75"/>
      <c r="H4886" s="75"/>
      <c r="I4886" s="75"/>
      <c r="J4886" s="75"/>
      <c r="K4886" s="75"/>
      <c r="L4886" s="75"/>
      <c r="M4886" s="75"/>
      <c r="N4886" s="75"/>
      <c r="O4886" s="75"/>
      <c r="P4886" s="75"/>
      <c r="Q4886" s="75"/>
      <c r="R4886" s="75"/>
      <c r="S4886" s="75"/>
      <c r="T4886" s="75"/>
      <c r="U4886" s="75"/>
      <c r="V4886" s="75"/>
      <c r="W4886" s="75"/>
    </row>
    <row r="4887" spans="2:23" x14ac:dyDescent="0.2">
      <c r="B4887" s="75"/>
      <c r="C4887" s="75"/>
      <c r="D4887" s="75"/>
      <c r="E4887" s="75"/>
      <c r="F4887" s="75"/>
      <c r="G4887" s="75"/>
      <c r="H4887" s="75"/>
      <c r="I4887" s="75"/>
      <c r="J4887" s="75"/>
      <c r="K4887" s="75"/>
      <c r="L4887" s="75"/>
      <c r="M4887" s="75"/>
      <c r="N4887" s="75"/>
      <c r="O4887" s="75"/>
      <c r="P4887" s="75"/>
      <c r="Q4887" s="75"/>
      <c r="R4887" s="75"/>
      <c r="S4887" s="75"/>
      <c r="T4887" s="75"/>
      <c r="U4887" s="75"/>
      <c r="V4887" s="75"/>
      <c r="W4887" s="75"/>
    </row>
    <row r="4888" spans="2:23" x14ac:dyDescent="0.2">
      <c r="B4888" s="75"/>
      <c r="C4888" s="75"/>
      <c r="D4888" s="75"/>
      <c r="E4888" s="75"/>
      <c r="F4888" s="75"/>
      <c r="G4888" s="75"/>
      <c r="H4888" s="75"/>
      <c r="I4888" s="75"/>
      <c r="J4888" s="75"/>
      <c r="K4888" s="75"/>
      <c r="L4888" s="75"/>
      <c r="M4888" s="75"/>
      <c r="N4888" s="75"/>
      <c r="O4888" s="75"/>
      <c r="P4888" s="75"/>
      <c r="Q4888" s="75"/>
      <c r="R4888" s="75"/>
      <c r="S4888" s="75"/>
      <c r="T4888" s="75"/>
      <c r="U4888" s="75"/>
      <c r="V4888" s="75"/>
      <c r="W4888" s="75"/>
    </row>
    <row r="4889" spans="2:23" x14ac:dyDescent="0.2">
      <c r="B4889" s="75"/>
      <c r="C4889" s="75"/>
      <c r="D4889" s="75"/>
      <c r="E4889" s="75"/>
      <c r="F4889" s="75"/>
      <c r="G4889" s="75"/>
      <c r="H4889" s="75"/>
      <c r="I4889" s="75"/>
      <c r="J4889" s="75"/>
      <c r="K4889" s="75"/>
      <c r="L4889" s="75"/>
      <c r="M4889" s="75"/>
      <c r="N4889" s="75"/>
      <c r="O4889" s="75"/>
      <c r="P4889" s="75"/>
      <c r="Q4889" s="75"/>
      <c r="R4889" s="75"/>
      <c r="S4889" s="75"/>
      <c r="T4889" s="75"/>
      <c r="U4889" s="75"/>
      <c r="V4889" s="75"/>
      <c r="W4889" s="75"/>
    </row>
    <row r="4890" spans="2:23" x14ac:dyDescent="0.2">
      <c r="B4890" s="75"/>
      <c r="C4890" s="75"/>
      <c r="D4890" s="75"/>
      <c r="E4890" s="75"/>
      <c r="F4890" s="75"/>
      <c r="G4890" s="75"/>
      <c r="H4890" s="75"/>
      <c r="I4890" s="75"/>
      <c r="J4890" s="75"/>
      <c r="K4890" s="75"/>
      <c r="L4890" s="75"/>
      <c r="M4890" s="75"/>
      <c r="N4890" s="75"/>
      <c r="O4890" s="75"/>
      <c r="P4890" s="75"/>
      <c r="Q4890" s="75"/>
      <c r="R4890" s="75"/>
      <c r="S4890" s="75"/>
      <c r="T4890" s="75"/>
      <c r="U4890" s="75"/>
      <c r="V4890" s="75"/>
      <c r="W4890" s="75"/>
    </row>
    <row r="4891" spans="2:23" x14ac:dyDescent="0.2">
      <c r="B4891" s="75"/>
      <c r="C4891" s="75"/>
      <c r="D4891" s="75"/>
      <c r="E4891" s="75"/>
      <c r="F4891" s="75"/>
      <c r="G4891" s="75"/>
      <c r="H4891" s="75"/>
      <c r="I4891" s="75"/>
      <c r="J4891" s="75"/>
      <c r="K4891" s="75"/>
      <c r="L4891" s="75"/>
      <c r="M4891" s="75"/>
      <c r="N4891" s="75"/>
      <c r="O4891" s="75"/>
      <c r="P4891" s="75"/>
      <c r="Q4891" s="75"/>
      <c r="R4891" s="75"/>
      <c r="S4891" s="75"/>
      <c r="T4891" s="75"/>
      <c r="U4891" s="75"/>
      <c r="V4891" s="75"/>
      <c r="W4891" s="75"/>
    </row>
    <row r="4892" spans="2:23" x14ac:dyDescent="0.2">
      <c r="B4892" s="75"/>
      <c r="C4892" s="75"/>
      <c r="D4892" s="75"/>
      <c r="E4892" s="75"/>
      <c r="F4892" s="75"/>
      <c r="G4892" s="75"/>
      <c r="H4892" s="75"/>
      <c r="I4892" s="75"/>
      <c r="J4892" s="75"/>
      <c r="K4892" s="75"/>
      <c r="L4892" s="75"/>
      <c r="M4892" s="75"/>
      <c r="N4892" s="75"/>
      <c r="O4892" s="75"/>
      <c r="P4892" s="75"/>
      <c r="Q4892" s="75"/>
      <c r="R4892" s="75"/>
      <c r="S4892" s="75"/>
      <c r="T4892" s="75"/>
      <c r="U4892" s="75"/>
      <c r="V4892" s="75"/>
      <c r="W4892" s="75"/>
    </row>
    <row r="4893" spans="2:23" x14ac:dyDescent="0.2">
      <c r="B4893" s="75"/>
      <c r="C4893" s="75"/>
      <c r="D4893" s="75"/>
      <c r="E4893" s="75"/>
      <c r="F4893" s="75"/>
      <c r="G4893" s="75"/>
      <c r="H4893" s="75"/>
      <c r="I4893" s="75"/>
      <c r="J4893" s="75"/>
      <c r="K4893" s="75"/>
      <c r="L4893" s="75"/>
      <c r="M4893" s="75"/>
      <c r="N4893" s="75"/>
      <c r="O4893" s="75"/>
      <c r="P4893" s="75"/>
      <c r="Q4893" s="75"/>
      <c r="R4893" s="75"/>
      <c r="S4893" s="75"/>
      <c r="T4893" s="75"/>
      <c r="U4893" s="75"/>
      <c r="V4893" s="75"/>
      <c r="W4893" s="75"/>
    </row>
    <row r="4894" spans="2:23" x14ac:dyDescent="0.2">
      <c r="B4894" s="75"/>
      <c r="C4894" s="75"/>
      <c r="D4894" s="75"/>
      <c r="E4894" s="75"/>
      <c r="F4894" s="75"/>
      <c r="G4894" s="75"/>
      <c r="H4894" s="75"/>
      <c r="I4894" s="75"/>
      <c r="J4894" s="75"/>
      <c r="K4894" s="75"/>
      <c r="L4894" s="75"/>
      <c r="M4894" s="75"/>
      <c r="N4894" s="75"/>
      <c r="O4894" s="75"/>
      <c r="P4894" s="75"/>
      <c r="Q4894" s="75"/>
      <c r="R4894" s="75"/>
      <c r="S4894" s="75"/>
      <c r="T4894" s="75"/>
      <c r="U4894" s="75"/>
      <c r="V4894" s="75"/>
      <c r="W4894" s="75"/>
    </row>
    <row r="4895" spans="2:23" x14ac:dyDescent="0.2">
      <c r="B4895" s="75"/>
      <c r="C4895" s="75"/>
      <c r="D4895" s="75"/>
      <c r="E4895" s="75"/>
      <c r="F4895" s="75"/>
      <c r="G4895" s="75"/>
      <c r="H4895" s="75"/>
      <c r="I4895" s="75"/>
      <c r="J4895" s="75"/>
      <c r="K4895" s="75"/>
      <c r="L4895" s="75"/>
      <c r="M4895" s="75"/>
      <c r="N4895" s="75"/>
      <c r="O4895" s="75"/>
      <c r="P4895" s="75"/>
      <c r="Q4895" s="75"/>
      <c r="R4895" s="75"/>
      <c r="S4895" s="75"/>
      <c r="T4895" s="75"/>
      <c r="U4895" s="75"/>
      <c r="V4895" s="75"/>
      <c r="W4895" s="75"/>
    </row>
    <row r="4896" spans="2:23" x14ac:dyDescent="0.2">
      <c r="B4896" s="75"/>
      <c r="C4896" s="75"/>
      <c r="D4896" s="75"/>
      <c r="E4896" s="75"/>
      <c r="F4896" s="75"/>
      <c r="G4896" s="75"/>
      <c r="H4896" s="75"/>
      <c r="I4896" s="75"/>
      <c r="J4896" s="75"/>
      <c r="K4896" s="75"/>
      <c r="L4896" s="75"/>
      <c r="M4896" s="75"/>
      <c r="N4896" s="75"/>
      <c r="O4896" s="75"/>
      <c r="P4896" s="75"/>
      <c r="Q4896" s="75"/>
      <c r="R4896" s="75"/>
      <c r="S4896" s="75"/>
      <c r="T4896" s="75"/>
      <c r="U4896" s="75"/>
      <c r="V4896" s="75"/>
      <c r="W4896" s="75"/>
    </row>
    <row r="4897" spans="2:23" x14ac:dyDescent="0.2">
      <c r="B4897" s="75"/>
      <c r="C4897" s="75"/>
      <c r="D4897" s="75"/>
      <c r="E4897" s="75"/>
      <c r="F4897" s="75"/>
      <c r="G4897" s="75"/>
      <c r="H4897" s="75"/>
      <c r="I4897" s="75"/>
      <c r="J4897" s="75"/>
      <c r="K4897" s="75"/>
      <c r="L4897" s="75"/>
      <c r="M4897" s="75"/>
      <c r="N4897" s="75"/>
      <c r="O4897" s="75"/>
      <c r="P4897" s="75"/>
      <c r="Q4897" s="75"/>
      <c r="R4897" s="75"/>
      <c r="S4897" s="75"/>
      <c r="T4897" s="75"/>
      <c r="U4897" s="75"/>
      <c r="V4897" s="75"/>
      <c r="W4897" s="75"/>
    </row>
    <row r="4898" spans="2:23" x14ac:dyDescent="0.2">
      <c r="B4898" s="75"/>
      <c r="C4898" s="75"/>
      <c r="D4898" s="75"/>
      <c r="E4898" s="75"/>
      <c r="F4898" s="75"/>
      <c r="G4898" s="75"/>
      <c r="H4898" s="75"/>
      <c r="I4898" s="75"/>
      <c r="J4898" s="75"/>
      <c r="K4898" s="75"/>
      <c r="L4898" s="75"/>
      <c r="M4898" s="75"/>
      <c r="N4898" s="75"/>
      <c r="O4898" s="75"/>
      <c r="P4898" s="75"/>
      <c r="Q4898" s="75"/>
      <c r="R4898" s="75"/>
      <c r="S4898" s="75"/>
      <c r="T4898" s="75"/>
      <c r="U4898" s="75"/>
      <c r="V4898" s="75"/>
      <c r="W4898" s="75"/>
    </row>
    <row r="4899" spans="2:23" x14ac:dyDescent="0.2">
      <c r="B4899" s="75"/>
      <c r="C4899" s="75"/>
      <c r="D4899" s="75"/>
      <c r="E4899" s="75"/>
      <c r="F4899" s="75"/>
      <c r="G4899" s="75"/>
      <c r="H4899" s="75"/>
      <c r="I4899" s="75"/>
      <c r="J4899" s="75"/>
      <c r="K4899" s="75"/>
      <c r="L4899" s="75"/>
      <c r="M4899" s="75"/>
      <c r="N4899" s="75"/>
      <c r="O4899" s="75"/>
      <c r="P4899" s="75"/>
      <c r="Q4899" s="75"/>
      <c r="R4899" s="75"/>
      <c r="S4899" s="75"/>
      <c r="T4899" s="75"/>
      <c r="U4899" s="75"/>
      <c r="V4899" s="75"/>
      <c r="W4899" s="75"/>
    </row>
    <row r="4900" spans="2:23" x14ac:dyDescent="0.2">
      <c r="B4900" s="75"/>
      <c r="C4900" s="75"/>
      <c r="D4900" s="75"/>
      <c r="E4900" s="75"/>
      <c r="F4900" s="75"/>
      <c r="G4900" s="75"/>
      <c r="H4900" s="75"/>
      <c r="I4900" s="75"/>
      <c r="J4900" s="75"/>
      <c r="K4900" s="75"/>
      <c r="L4900" s="75"/>
      <c r="M4900" s="75"/>
      <c r="N4900" s="75"/>
      <c r="O4900" s="75"/>
      <c r="P4900" s="75"/>
      <c r="Q4900" s="75"/>
      <c r="R4900" s="75"/>
      <c r="S4900" s="75"/>
      <c r="T4900" s="75"/>
      <c r="U4900" s="75"/>
      <c r="V4900" s="75"/>
      <c r="W4900" s="75"/>
    </row>
    <row r="4901" spans="2:23" x14ac:dyDescent="0.2">
      <c r="B4901" s="75"/>
      <c r="C4901" s="75"/>
      <c r="D4901" s="75"/>
      <c r="E4901" s="75"/>
      <c r="F4901" s="75"/>
      <c r="G4901" s="75"/>
      <c r="H4901" s="75"/>
      <c r="I4901" s="75"/>
      <c r="J4901" s="75"/>
      <c r="K4901" s="75"/>
      <c r="L4901" s="75"/>
      <c r="M4901" s="75"/>
      <c r="N4901" s="75"/>
      <c r="O4901" s="75"/>
      <c r="P4901" s="75"/>
      <c r="Q4901" s="75"/>
      <c r="R4901" s="75"/>
      <c r="S4901" s="75"/>
      <c r="T4901" s="75"/>
      <c r="U4901" s="75"/>
      <c r="V4901" s="75"/>
      <c r="W4901" s="75"/>
    </row>
    <row r="4902" spans="2:23" x14ac:dyDescent="0.2">
      <c r="B4902" s="75"/>
      <c r="C4902" s="75"/>
      <c r="D4902" s="75"/>
      <c r="E4902" s="75"/>
      <c r="F4902" s="75"/>
      <c r="G4902" s="75"/>
      <c r="H4902" s="75"/>
      <c r="I4902" s="75"/>
      <c r="J4902" s="75"/>
      <c r="K4902" s="75"/>
      <c r="L4902" s="75"/>
      <c r="M4902" s="75"/>
      <c r="N4902" s="75"/>
      <c r="O4902" s="75"/>
      <c r="P4902" s="75"/>
      <c r="Q4902" s="75"/>
      <c r="R4902" s="75"/>
      <c r="S4902" s="75"/>
      <c r="T4902" s="75"/>
      <c r="U4902" s="75"/>
      <c r="V4902" s="75"/>
      <c r="W4902" s="75"/>
    </row>
    <row r="4903" spans="2:23" x14ac:dyDescent="0.2">
      <c r="B4903" s="75"/>
      <c r="C4903" s="75"/>
      <c r="D4903" s="75"/>
      <c r="E4903" s="75"/>
      <c r="F4903" s="75"/>
      <c r="G4903" s="75"/>
      <c r="H4903" s="75"/>
      <c r="I4903" s="75"/>
      <c r="J4903" s="75"/>
      <c r="K4903" s="75"/>
      <c r="L4903" s="75"/>
      <c r="M4903" s="75"/>
      <c r="N4903" s="75"/>
      <c r="O4903" s="75"/>
      <c r="P4903" s="75"/>
      <c r="Q4903" s="75"/>
      <c r="R4903" s="75"/>
      <c r="S4903" s="75"/>
      <c r="T4903" s="75"/>
      <c r="U4903" s="75"/>
      <c r="V4903" s="75"/>
      <c r="W4903" s="75"/>
    </row>
    <row r="4904" spans="2:23" x14ac:dyDescent="0.2">
      <c r="B4904" s="75"/>
      <c r="C4904" s="75"/>
      <c r="D4904" s="75"/>
      <c r="E4904" s="75"/>
      <c r="F4904" s="75"/>
      <c r="G4904" s="75"/>
      <c r="H4904" s="75"/>
      <c r="I4904" s="75"/>
      <c r="J4904" s="75"/>
      <c r="K4904" s="75"/>
      <c r="L4904" s="75"/>
      <c r="M4904" s="75"/>
      <c r="N4904" s="75"/>
      <c r="O4904" s="75"/>
      <c r="P4904" s="75"/>
      <c r="Q4904" s="75"/>
      <c r="R4904" s="75"/>
      <c r="S4904" s="75"/>
      <c r="T4904" s="75"/>
      <c r="U4904" s="75"/>
      <c r="V4904" s="75"/>
      <c r="W4904" s="75"/>
    </row>
    <row r="4905" spans="2:23" x14ac:dyDescent="0.2">
      <c r="B4905" s="75"/>
      <c r="C4905" s="75"/>
      <c r="D4905" s="75"/>
      <c r="E4905" s="75"/>
      <c r="F4905" s="75"/>
      <c r="G4905" s="75"/>
      <c r="H4905" s="75"/>
      <c r="I4905" s="75"/>
      <c r="J4905" s="75"/>
      <c r="K4905" s="75"/>
      <c r="L4905" s="75"/>
      <c r="M4905" s="75"/>
      <c r="N4905" s="75"/>
      <c r="O4905" s="75"/>
      <c r="P4905" s="75"/>
      <c r="Q4905" s="75"/>
      <c r="R4905" s="75"/>
      <c r="S4905" s="75"/>
      <c r="T4905" s="75"/>
      <c r="U4905" s="75"/>
      <c r="V4905" s="75"/>
      <c r="W4905" s="75"/>
    </row>
    <row r="4906" spans="2:23" x14ac:dyDescent="0.2">
      <c r="B4906" s="75"/>
      <c r="C4906" s="75"/>
      <c r="D4906" s="75"/>
      <c r="E4906" s="75"/>
      <c r="F4906" s="75"/>
      <c r="G4906" s="75"/>
      <c r="H4906" s="75"/>
      <c r="I4906" s="75"/>
      <c r="J4906" s="75"/>
      <c r="K4906" s="75"/>
      <c r="L4906" s="75"/>
      <c r="M4906" s="75"/>
      <c r="N4906" s="75"/>
      <c r="O4906" s="75"/>
      <c r="P4906" s="75"/>
      <c r="Q4906" s="75"/>
      <c r="R4906" s="75"/>
      <c r="S4906" s="75"/>
      <c r="T4906" s="75"/>
      <c r="U4906" s="75"/>
      <c r="V4906" s="75"/>
      <c r="W4906" s="75"/>
    </row>
    <row r="4907" spans="2:23" x14ac:dyDescent="0.2">
      <c r="B4907" s="75"/>
      <c r="C4907" s="75"/>
      <c r="D4907" s="75"/>
      <c r="E4907" s="75"/>
      <c r="F4907" s="75"/>
      <c r="G4907" s="75"/>
      <c r="H4907" s="75"/>
      <c r="I4907" s="75"/>
      <c r="J4907" s="75"/>
      <c r="K4907" s="75"/>
      <c r="L4907" s="75"/>
      <c r="M4907" s="75"/>
      <c r="N4907" s="75"/>
      <c r="O4907" s="75"/>
      <c r="P4907" s="75"/>
      <c r="Q4907" s="75"/>
      <c r="R4907" s="75"/>
      <c r="S4907" s="75"/>
      <c r="T4907" s="75"/>
      <c r="U4907" s="75"/>
      <c r="V4907" s="75"/>
      <c r="W4907" s="75"/>
    </row>
    <row r="4908" spans="2:23" x14ac:dyDescent="0.2">
      <c r="B4908" s="75"/>
      <c r="C4908" s="75"/>
      <c r="D4908" s="75"/>
      <c r="E4908" s="75"/>
      <c r="F4908" s="75"/>
      <c r="G4908" s="75"/>
      <c r="H4908" s="75"/>
      <c r="I4908" s="75"/>
      <c r="J4908" s="75"/>
      <c r="K4908" s="75"/>
      <c r="L4908" s="75"/>
      <c r="M4908" s="75"/>
      <c r="N4908" s="75"/>
      <c r="O4908" s="75"/>
      <c r="P4908" s="75"/>
      <c r="Q4908" s="75"/>
      <c r="R4908" s="75"/>
      <c r="S4908" s="75"/>
      <c r="T4908" s="75"/>
      <c r="U4908" s="75"/>
      <c r="V4908" s="75"/>
      <c r="W4908" s="75"/>
    </row>
    <row r="4909" spans="2:23" x14ac:dyDescent="0.2">
      <c r="B4909" s="75"/>
      <c r="C4909" s="75"/>
      <c r="D4909" s="75"/>
      <c r="E4909" s="75"/>
      <c r="F4909" s="75"/>
      <c r="G4909" s="75"/>
      <c r="H4909" s="75"/>
      <c r="I4909" s="75"/>
      <c r="J4909" s="75"/>
      <c r="K4909" s="75"/>
      <c r="L4909" s="75"/>
      <c r="M4909" s="75"/>
      <c r="N4909" s="75"/>
      <c r="O4909" s="75"/>
      <c r="P4909" s="75"/>
      <c r="Q4909" s="75"/>
      <c r="R4909" s="75"/>
      <c r="S4909" s="75"/>
      <c r="T4909" s="75"/>
      <c r="U4909" s="75"/>
      <c r="V4909" s="75"/>
      <c r="W4909" s="75"/>
    </row>
    <row r="4910" spans="2:23" x14ac:dyDescent="0.2">
      <c r="B4910" s="75"/>
      <c r="C4910" s="75"/>
      <c r="D4910" s="75"/>
      <c r="E4910" s="75"/>
      <c r="F4910" s="75"/>
      <c r="G4910" s="75"/>
      <c r="H4910" s="75"/>
      <c r="I4910" s="75"/>
      <c r="J4910" s="75"/>
      <c r="K4910" s="75"/>
      <c r="L4910" s="75"/>
      <c r="M4910" s="75"/>
      <c r="N4910" s="75"/>
      <c r="O4910" s="75"/>
      <c r="P4910" s="75"/>
      <c r="Q4910" s="75"/>
      <c r="R4910" s="75"/>
      <c r="S4910" s="75"/>
      <c r="T4910" s="75"/>
      <c r="U4910" s="75"/>
      <c r="V4910" s="75"/>
      <c r="W4910" s="75"/>
    </row>
    <row r="4911" spans="2:23" x14ac:dyDescent="0.2">
      <c r="B4911" s="75"/>
      <c r="C4911" s="75"/>
      <c r="D4911" s="75"/>
      <c r="E4911" s="75"/>
      <c r="F4911" s="75"/>
      <c r="G4911" s="75"/>
      <c r="H4911" s="75"/>
      <c r="I4911" s="75"/>
      <c r="J4911" s="75"/>
      <c r="K4911" s="75"/>
      <c r="L4911" s="75"/>
      <c r="M4911" s="75"/>
      <c r="N4911" s="75"/>
      <c r="O4911" s="75"/>
      <c r="P4911" s="75"/>
      <c r="Q4911" s="75"/>
      <c r="R4911" s="75"/>
      <c r="S4911" s="75"/>
      <c r="T4911" s="75"/>
      <c r="U4911" s="75"/>
      <c r="V4911" s="75"/>
      <c r="W4911" s="75"/>
    </row>
    <row r="4912" spans="2:23" x14ac:dyDescent="0.2">
      <c r="B4912" s="75"/>
      <c r="C4912" s="75"/>
      <c r="D4912" s="75"/>
      <c r="E4912" s="75"/>
      <c r="F4912" s="75"/>
      <c r="G4912" s="75"/>
      <c r="H4912" s="75"/>
      <c r="I4912" s="75"/>
      <c r="J4912" s="75"/>
      <c r="K4912" s="75"/>
      <c r="L4912" s="75"/>
      <c r="M4912" s="75"/>
      <c r="N4912" s="75"/>
      <c r="O4912" s="75"/>
      <c r="P4912" s="75"/>
      <c r="Q4912" s="75"/>
      <c r="R4912" s="75"/>
      <c r="S4912" s="75"/>
      <c r="T4912" s="75"/>
      <c r="U4912" s="75"/>
      <c r="V4912" s="75"/>
      <c r="W4912" s="75"/>
    </row>
    <row r="4913" spans="2:23" x14ac:dyDescent="0.2">
      <c r="B4913" s="75"/>
      <c r="C4913" s="75"/>
      <c r="D4913" s="75"/>
      <c r="E4913" s="75"/>
      <c r="F4913" s="75"/>
      <c r="G4913" s="75"/>
      <c r="H4913" s="75"/>
      <c r="I4913" s="75"/>
      <c r="J4913" s="75"/>
      <c r="K4913" s="75"/>
      <c r="L4913" s="75"/>
      <c r="M4913" s="75"/>
      <c r="N4913" s="75"/>
      <c r="O4913" s="75"/>
      <c r="P4913" s="75"/>
      <c r="Q4913" s="75"/>
      <c r="R4913" s="75"/>
      <c r="S4913" s="75"/>
      <c r="T4913" s="75"/>
      <c r="U4913" s="75"/>
      <c r="V4913" s="75"/>
      <c r="W4913" s="75"/>
    </row>
    <row r="4914" spans="2:23" x14ac:dyDescent="0.2">
      <c r="B4914" s="75"/>
      <c r="C4914" s="75"/>
      <c r="D4914" s="75"/>
      <c r="E4914" s="75"/>
      <c r="F4914" s="75"/>
      <c r="G4914" s="75"/>
      <c r="H4914" s="75"/>
      <c r="I4914" s="75"/>
      <c r="J4914" s="75"/>
      <c r="K4914" s="75"/>
      <c r="L4914" s="75"/>
      <c r="M4914" s="75"/>
      <c r="N4914" s="75"/>
      <c r="O4914" s="75"/>
      <c r="P4914" s="75"/>
      <c r="Q4914" s="75"/>
      <c r="R4914" s="75"/>
      <c r="S4914" s="75"/>
      <c r="T4914" s="75"/>
      <c r="U4914" s="75"/>
      <c r="V4914" s="75"/>
      <c r="W4914" s="75"/>
    </row>
    <row r="4915" spans="2:23" x14ac:dyDescent="0.2">
      <c r="B4915" s="75"/>
      <c r="C4915" s="75"/>
      <c r="D4915" s="75"/>
      <c r="E4915" s="75"/>
      <c r="F4915" s="75"/>
      <c r="G4915" s="75"/>
      <c r="H4915" s="75"/>
      <c r="I4915" s="75"/>
      <c r="J4915" s="75"/>
      <c r="K4915" s="75"/>
      <c r="L4915" s="75"/>
      <c r="M4915" s="75"/>
      <c r="N4915" s="75"/>
      <c r="O4915" s="75"/>
      <c r="P4915" s="75"/>
      <c r="Q4915" s="75"/>
      <c r="R4915" s="75"/>
      <c r="S4915" s="75"/>
      <c r="T4915" s="75"/>
      <c r="U4915" s="75"/>
      <c r="V4915" s="75"/>
      <c r="W4915" s="75"/>
    </row>
    <row r="4916" spans="2:23" x14ac:dyDescent="0.2">
      <c r="B4916" s="75"/>
      <c r="C4916" s="75"/>
      <c r="D4916" s="75"/>
      <c r="E4916" s="75"/>
      <c r="F4916" s="75"/>
      <c r="G4916" s="75"/>
      <c r="H4916" s="75"/>
      <c r="I4916" s="75"/>
      <c r="J4916" s="75"/>
      <c r="K4916" s="75"/>
      <c r="L4916" s="75"/>
      <c r="M4916" s="75"/>
      <c r="N4916" s="75"/>
      <c r="O4916" s="75"/>
      <c r="P4916" s="75"/>
      <c r="Q4916" s="75"/>
      <c r="R4916" s="75"/>
      <c r="S4916" s="75"/>
      <c r="T4916" s="75"/>
      <c r="U4916" s="75"/>
      <c r="V4916" s="75"/>
      <c r="W4916" s="75"/>
    </row>
    <row r="4917" spans="2:23" x14ac:dyDescent="0.2">
      <c r="B4917" s="75"/>
      <c r="C4917" s="75"/>
      <c r="D4917" s="75"/>
      <c r="E4917" s="75"/>
      <c r="F4917" s="75"/>
      <c r="G4917" s="75"/>
      <c r="H4917" s="75"/>
      <c r="I4917" s="75"/>
      <c r="J4917" s="75"/>
      <c r="K4917" s="75"/>
      <c r="L4917" s="75"/>
      <c r="M4917" s="75"/>
      <c r="N4917" s="75"/>
      <c r="O4917" s="75"/>
      <c r="P4917" s="75"/>
      <c r="Q4917" s="75"/>
      <c r="R4917" s="75"/>
      <c r="S4917" s="75"/>
      <c r="T4917" s="75"/>
      <c r="U4917" s="75"/>
      <c r="V4917" s="75"/>
      <c r="W4917" s="75"/>
    </row>
    <row r="4918" spans="2:23" x14ac:dyDescent="0.2">
      <c r="B4918" s="75"/>
      <c r="C4918" s="75"/>
      <c r="D4918" s="75"/>
      <c r="E4918" s="75"/>
      <c r="F4918" s="75"/>
      <c r="G4918" s="75"/>
      <c r="H4918" s="75"/>
      <c r="I4918" s="75"/>
      <c r="J4918" s="75"/>
      <c r="K4918" s="75"/>
      <c r="L4918" s="75"/>
      <c r="M4918" s="75"/>
      <c r="N4918" s="75"/>
      <c r="O4918" s="75"/>
      <c r="P4918" s="75"/>
      <c r="Q4918" s="75"/>
      <c r="R4918" s="75"/>
      <c r="S4918" s="75"/>
      <c r="T4918" s="75"/>
      <c r="U4918" s="75"/>
      <c r="V4918" s="75"/>
      <c r="W4918" s="75"/>
    </row>
    <row r="4919" spans="2:23" x14ac:dyDescent="0.2">
      <c r="B4919" s="75"/>
      <c r="C4919" s="75"/>
      <c r="D4919" s="75"/>
      <c r="E4919" s="75"/>
      <c r="F4919" s="75"/>
      <c r="G4919" s="75"/>
      <c r="H4919" s="75"/>
      <c r="I4919" s="75"/>
      <c r="J4919" s="75"/>
      <c r="K4919" s="75"/>
      <c r="L4919" s="75"/>
      <c r="M4919" s="75"/>
      <c r="N4919" s="75"/>
      <c r="O4919" s="75"/>
      <c r="P4919" s="75"/>
      <c r="Q4919" s="75"/>
      <c r="R4919" s="75"/>
      <c r="S4919" s="75"/>
      <c r="T4919" s="75"/>
      <c r="U4919" s="75"/>
      <c r="V4919" s="75"/>
      <c r="W4919" s="75"/>
    </row>
    <row r="4920" spans="2:23" x14ac:dyDescent="0.2">
      <c r="B4920" s="75"/>
      <c r="C4920" s="75"/>
      <c r="D4920" s="75"/>
      <c r="E4920" s="75"/>
      <c r="F4920" s="75"/>
      <c r="G4920" s="75"/>
      <c r="H4920" s="75"/>
      <c r="I4920" s="75"/>
      <c r="J4920" s="75"/>
      <c r="K4920" s="75"/>
      <c r="L4920" s="75"/>
      <c r="M4920" s="75"/>
      <c r="N4920" s="75"/>
      <c r="O4920" s="75"/>
      <c r="P4920" s="75"/>
      <c r="Q4920" s="75"/>
      <c r="R4920" s="75"/>
      <c r="S4920" s="75"/>
      <c r="T4920" s="75"/>
      <c r="U4920" s="75"/>
      <c r="V4920" s="75"/>
      <c r="W4920" s="75"/>
    </row>
    <row r="4921" spans="2:23" x14ac:dyDescent="0.2">
      <c r="B4921" s="75"/>
      <c r="C4921" s="75"/>
      <c r="D4921" s="75"/>
      <c r="E4921" s="75"/>
      <c r="F4921" s="75"/>
      <c r="G4921" s="75"/>
      <c r="H4921" s="75"/>
      <c r="I4921" s="75"/>
      <c r="J4921" s="75"/>
      <c r="K4921" s="75"/>
      <c r="L4921" s="75"/>
      <c r="M4921" s="75"/>
      <c r="N4921" s="75"/>
      <c r="O4921" s="75"/>
      <c r="P4921" s="75"/>
      <c r="Q4921" s="75"/>
      <c r="R4921" s="75"/>
      <c r="S4921" s="75"/>
      <c r="T4921" s="75"/>
      <c r="U4921" s="75"/>
      <c r="V4921" s="75"/>
      <c r="W4921" s="75"/>
    </row>
    <row r="4922" spans="2:23" x14ac:dyDescent="0.2">
      <c r="B4922" s="75"/>
      <c r="C4922" s="75"/>
      <c r="D4922" s="75"/>
      <c r="E4922" s="75"/>
      <c r="F4922" s="75"/>
      <c r="G4922" s="75"/>
      <c r="H4922" s="75"/>
      <c r="I4922" s="75"/>
      <c r="J4922" s="75"/>
      <c r="K4922" s="75"/>
      <c r="L4922" s="75"/>
      <c r="M4922" s="75"/>
      <c r="N4922" s="75"/>
      <c r="O4922" s="75"/>
      <c r="P4922" s="75"/>
      <c r="Q4922" s="75"/>
      <c r="R4922" s="75"/>
      <c r="S4922" s="75"/>
      <c r="T4922" s="75"/>
      <c r="U4922" s="75"/>
      <c r="V4922" s="75"/>
      <c r="W4922" s="75"/>
    </row>
    <row r="4923" spans="2:23" x14ac:dyDescent="0.2">
      <c r="B4923" s="75"/>
      <c r="C4923" s="75"/>
      <c r="D4923" s="75"/>
      <c r="E4923" s="75"/>
      <c r="F4923" s="75"/>
      <c r="G4923" s="75"/>
      <c r="H4923" s="75"/>
      <c r="I4923" s="75"/>
      <c r="J4923" s="75"/>
      <c r="K4923" s="75"/>
      <c r="L4923" s="75"/>
      <c r="M4923" s="75"/>
      <c r="N4923" s="75"/>
      <c r="O4923" s="75"/>
      <c r="P4923" s="75"/>
      <c r="Q4923" s="75"/>
      <c r="R4923" s="75"/>
      <c r="S4923" s="75"/>
      <c r="T4923" s="75"/>
      <c r="U4923" s="75"/>
      <c r="V4923" s="75"/>
      <c r="W4923" s="75"/>
    </row>
    <row r="4924" spans="2:23" x14ac:dyDescent="0.2">
      <c r="B4924" s="75"/>
      <c r="C4924" s="75"/>
      <c r="D4924" s="75"/>
      <c r="E4924" s="75"/>
      <c r="F4924" s="75"/>
      <c r="G4924" s="75"/>
      <c r="H4924" s="75"/>
      <c r="I4924" s="75"/>
      <c r="J4924" s="75"/>
      <c r="K4924" s="75"/>
      <c r="L4924" s="75"/>
      <c r="M4924" s="75"/>
      <c r="N4924" s="75"/>
      <c r="O4924" s="75"/>
      <c r="P4924" s="75"/>
      <c r="Q4924" s="75"/>
      <c r="R4924" s="75"/>
      <c r="S4924" s="75"/>
      <c r="T4924" s="75"/>
      <c r="U4924" s="75"/>
      <c r="V4924" s="75"/>
      <c r="W4924" s="75"/>
    </row>
    <row r="4925" spans="2:23" x14ac:dyDescent="0.2">
      <c r="B4925" s="75"/>
      <c r="C4925" s="75"/>
      <c r="D4925" s="75"/>
      <c r="E4925" s="75"/>
      <c r="F4925" s="75"/>
      <c r="G4925" s="75"/>
      <c r="H4925" s="75"/>
      <c r="I4925" s="75"/>
      <c r="J4925" s="75"/>
      <c r="K4925" s="75"/>
      <c r="L4925" s="75"/>
      <c r="M4925" s="75"/>
      <c r="N4925" s="75"/>
      <c r="O4925" s="75"/>
      <c r="P4925" s="75"/>
      <c r="Q4925" s="75"/>
      <c r="R4925" s="75"/>
      <c r="S4925" s="75"/>
      <c r="T4925" s="75"/>
      <c r="U4925" s="75"/>
      <c r="V4925" s="75"/>
      <c r="W4925" s="75"/>
    </row>
    <row r="4926" spans="2:23" x14ac:dyDescent="0.2">
      <c r="B4926" s="75"/>
      <c r="C4926" s="75"/>
      <c r="D4926" s="75"/>
      <c r="E4926" s="75"/>
      <c r="F4926" s="75"/>
      <c r="G4926" s="75"/>
      <c r="H4926" s="75"/>
      <c r="I4926" s="75"/>
      <c r="J4926" s="75"/>
      <c r="K4926" s="75"/>
      <c r="L4926" s="75"/>
      <c r="M4926" s="75"/>
      <c r="N4926" s="75"/>
      <c r="O4926" s="75"/>
      <c r="P4926" s="75"/>
      <c r="Q4926" s="75"/>
      <c r="R4926" s="75"/>
      <c r="S4926" s="75"/>
      <c r="T4926" s="75"/>
      <c r="U4926" s="75"/>
      <c r="V4926" s="75"/>
      <c r="W4926" s="75"/>
    </row>
    <row r="4927" spans="2:23" x14ac:dyDescent="0.2">
      <c r="B4927" s="75"/>
      <c r="C4927" s="75"/>
      <c r="D4927" s="75"/>
      <c r="E4927" s="75"/>
      <c r="F4927" s="75"/>
      <c r="G4927" s="75"/>
      <c r="H4927" s="75"/>
      <c r="I4927" s="75"/>
      <c r="J4927" s="75"/>
      <c r="K4927" s="75"/>
      <c r="L4927" s="75"/>
      <c r="M4927" s="75"/>
      <c r="N4927" s="75"/>
      <c r="O4927" s="75"/>
      <c r="P4927" s="75"/>
      <c r="Q4927" s="75"/>
      <c r="R4927" s="75"/>
      <c r="S4927" s="75"/>
      <c r="T4927" s="75"/>
      <c r="U4927" s="75"/>
      <c r="V4927" s="75"/>
      <c r="W4927" s="75"/>
    </row>
    <row r="4928" spans="2:23" x14ac:dyDescent="0.2">
      <c r="B4928" s="75"/>
      <c r="C4928" s="75"/>
      <c r="D4928" s="75"/>
      <c r="E4928" s="75"/>
      <c r="F4928" s="75"/>
      <c r="G4928" s="75"/>
      <c r="H4928" s="75"/>
      <c r="I4928" s="75"/>
      <c r="J4928" s="75"/>
      <c r="K4928" s="75"/>
      <c r="L4928" s="75"/>
      <c r="M4928" s="75"/>
      <c r="N4928" s="75"/>
      <c r="O4928" s="75"/>
      <c r="P4928" s="75"/>
      <c r="Q4928" s="75"/>
      <c r="R4928" s="75"/>
      <c r="S4928" s="75"/>
      <c r="T4928" s="75"/>
      <c r="U4928" s="75"/>
      <c r="V4928" s="75"/>
      <c r="W4928" s="75"/>
    </row>
    <row r="4929" spans="2:23" x14ac:dyDescent="0.2">
      <c r="B4929" s="75"/>
      <c r="C4929" s="75"/>
      <c r="D4929" s="75"/>
      <c r="E4929" s="75"/>
      <c r="F4929" s="75"/>
      <c r="G4929" s="75"/>
      <c r="H4929" s="75"/>
      <c r="I4929" s="75"/>
      <c r="J4929" s="75"/>
      <c r="K4929" s="75"/>
      <c r="L4929" s="75"/>
      <c r="M4929" s="75"/>
      <c r="N4929" s="75"/>
      <c r="O4929" s="75"/>
      <c r="P4929" s="75"/>
      <c r="Q4929" s="75"/>
      <c r="R4929" s="75"/>
      <c r="S4929" s="75"/>
      <c r="T4929" s="75"/>
      <c r="U4929" s="75"/>
      <c r="V4929" s="75"/>
      <c r="W4929" s="75"/>
    </row>
    <row r="4930" spans="2:23" x14ac:dyDescent="0.2">
      <c r="B4930" s="75"/>
      <c r="C4930" s="75"/>
      <c r="D4930" s="75"/>
      <c r="E4930" s="75"/>
      <c r="F4930" s="75"/>
      <c r="G4930" s="75"/>
      <c r="H4930" s="75"/>
      <c r="I4930" s="75"/>
      <c r="J4930" s="75"/>
      <c r="K4930" s="75"/>
      <c r="L4930" s="75"/>
      <c r="M4930" s="75"/>
      <c r="N4930" s="75"/>
      <c r="O4930" s="75"/>
      <c r="P4930" s="75"/>
      <c r="Q4930" s="75"/>
      <c r="R4930" s="75"/>
      <c r="S4930" s="75"/>
      <c r="T4930" s="75"/>
      <c r="U4930" s="75"/>
      <c r="V4930" s="75"/>
      <c r="W4930" s="75"/>
    </row>
    <row r="4931" spans="2:23" x14ac:dyDescent="0.2">
      <c r="B4931" s="75"/>
      <c r="C4931" s="75"/>
      <c r="D4931" s="75"/>
      <c r="E4931" s="75"/>
      <c r="F4931" s="75"/>
      <c r="G4931" s="75"/>
      <c r="H4931" s="75"/>
      <c r="I4931" s="75"/>
      <c r="J4931" s="75"/>
      <c r="K4931" s="75"/>
      <c r="L4931" s="75"/>
      <c r="M4931" s="75"/>
      <c r="N4931" s="75"/>
      <c r="O4931" s="75"/>
      <c r="P4931" s="75"/>
      <c r="Q4931" s="75"/>
      <c r="R4931" s="75"/>
      <c r="S4931" s="75"/>
      <c r="T4931" s="75"/>
      <c r="U4931" s="75"/>
      <c r="V4931" s="75"/>
      <c r="W4931" s="75"/>
    </row>
    <row r="4932" spans="2:23" x14ac:dyDescent="0.2">
      <c r="B4932" s="75"/>
      <c r="C4932" s="75"/>
      <c r="D4932" s="75"/>
      <c r="E4932" s="75"/>
      <c r="F4932" s="75"/>
      <c r="G4932" s="75"/>
      <c r="H4932" s="75"/>
      <c r="I4932" s="75"/>
      <c r="J4932" s="75"/>
      <c r="K4932" s="75"/>
      <c r="L4932" s="75"/>
      <c r="M4932" s="75"/>
      <c r="N4932" s="75"/>
      <c r="O4932" s="75"/>
      <c r="P4932" s="75"/>
      <c r="Q4932" s="75"/>
      <c r="R4932" s="75"/>
      <c r="S4932" s="75"/>
      <c r="T4932" s="75"/>
      <c r="U4932" s="75"/>
      <c r="V4932" s="75"/>
      <c r="W4932" s="75"/>
    </row>
    <row r="4933" spans="2:23" x14ac:dyDescent="0.2">
      <c r="B4933" s="75"/>
      <c r="C4933" s="75"/>
      <c r="D4933" s="75"/>
      <c r="E4933" s="75"/>
      <c r="F4933" s="75"/>
      <c r="G4933" s="75"/>
      <c r="H4933" s="75"/>
      <c r="I4933" s="75"/>
      <c r="J4933" s="75"/>
      <c r="K4933" s="75"/>
      <c r="L4933" s="75"/>
      <c r="M4933" s="75"/>
      <c r="N4933" s="75"/>
      <c r="O4933" s="75"/>
      <c r="P4933" s="75"/>
      <c r="Q4933" s="75"/>
      <c r="R4933" s="75"/>
      <c r="S4933" s="75"/>
      <c r="T4933" s="75"/>
      <c r="U4933" s="75"/>
      <c r="V4933" s="75"/>
      <c r="W4933" s="75"/>
    </row>
    <row r="4934" spans="2:23" x14ac:dyDescent="0.2">
      <c r="B4934" s="75"/>
      <c r="C4934" s="75"/>
      <c r="D4934" s="75"/>
      <c r="E4934" s="75"/>
      <c r="F4934" s="75"/>
      <c r="G4934" s="75"/>
      <c r="H4934" s="75"/>
      <c r="I4934" s="75"/>
      <c r="J4934" s="75"/>
      <c r="K4934" s="75"/>
      <c r="L4934" s="75"/>
      <c r="M4934" s="75"/>
      <c r="N4934" s="75"/>
      <c r="O4934" s="75"/>
      <c r="P4934" s="75"/>
      <c r="Q4934" s="75"/>
      <c r="R4934" s="75"/>
      <c r="S4934" s="75"/>
      <c r="T4934" s="75"/>
      <c r="U4934" s="75"/>
      <c r="V4934" s="75"/>
      <c r="W4934" s="75"/>
    </row>
    <row r="4935" spans="2:23" x14ac:dyDescent="0.2">
      <c r="B4935" s="75"/>
      <c r="C4935" s="75"/>
      <c r="D4935" s="75"/>
      <c r="E4935" s="75"/>
      <c r="F4935" s="75"/>
      <c r="G4935" s="75"/>
      <c r="H4935" s="75"/>
      <c r="I4935" s="75"/>
      <c r="J4935" s="75"/>
      <c r="K4935" s="75"/>
      <c r="L4935" s="75"/>
      <c r="M4935" s="75"/>
      <c r="N4935" s="75"/>
      <c r="O4935" s="75"/>
      <c r="P4935" s="75"/>
      <c r="Q4935" s="75"/>
      <c r="R4935" s="75"/>
      <c r="S4935" s="75"/>
      <c r="T4935" s="75"/>
      <c r="U4935" s="75"/>
      <c r="V4935" s="75"/>
      <c r="W4935" s="75"/>
    </row>
    <row r="4936" spans="2:23" x14ac:dyDescent="0.2">
      <c r="B4936" s="75"/>
      <c r="C4936" s="75"/>
      <c r="D4936" s="75"/>
      <c r="E4936" s="75"/>
      <c r="F4936" s="75"/>
      <c r="G4936" s="75"/>
      <c r="H4936" s="75"/>
      <c r="I4936" s="75"/>
      <c r="J4936" s="75"/>
      <c r="K4936" s="75"/>
      <c r="L4936" s="75"/>
      <c r="M4936" s="75"/>
      <c r="N4936" s="75"/>
      <c r="O4936" s="75"/>
      <c r="P4936" s="75"/>
      <c r="Q4936" s="75"/>
      <c r="R4936" s="75"/>
      <c r="S4936" s="75"/>
      <c r="T4936" s="75"/>
      <c r="U4936" s="75"/>
      <c r="V4936" s="75"/>
      <c r="W4936" s="75"/>
    </row>
    <row r="4937" spans="2:23" x14ac:dyDescent="0.2">
      <c r="B4937" s="75"/>
      <c r="C4937" s="75"/>
      <c r="D4937" s="75"/>
      <c r="E4937" s="75"/>
      <c r="F4937" s="75"/>
      <c r="G4937" s="75"/>
      <c r="H4937" s="75"/>
      <c r="I4937" s="75"/>
      <c r="J4937" s="75"/>
      <c r="K4937" s="75"/>
      <c r="L4937" s="75"/>
      <c r="M4937" s="75"/>
      <c r="N4937" s="75"/>
      <c r="O4937" s="75"/>
      <c r="P4937" s="75"/>
      <c r="Q4937" s="75"/>
      <c r="R4937" s="75"/>
      <c r="S4937" s="75"/>
      <c r="T4937" s="75"/>
      <c r="U4937" s="75"/>
      <c r="V4937" s="75"/>
      <c r="W4937" s="75"/>
    </row>
    <row r="4938" spans="2:23" x14ac:dyDescent="0.2">
      <c r="B4938" s="75"/>
      <c r="C4938" s="75"/>
      <c r="D4938" s="75"/>
      <c r="E4938" s="75"/>
      <c r="F4938" s="75"/>
      <c r="G4938" s="75"/>
      <c r="H4938" s="75"/>
      <c r="I4938" s="75"/>
      <c r="J4938" s="75"/>
      <c r="K4938" s="75"/>
      <c r="L4938" s="75"/>
      <c r="M4938" s="75"/>
      <c r="N4938" s="75"/>
      <c r="O4938" s="75"/>
      <c r="P4938" s="75"/>
      <c r="Q4938" s="75"/>
      <c r="R4938" s="75"/>
      <c r="S4938" s="75"/>
      <c r="T4938" s="75"/>
      <c r="U4938" s="75"/>
      <c r="V4938" s="75"/>
      <c r="W4938" s="75"/>
    </row>
    <row r="4939" spans="2:23" x14ac:dyDescent="0.2">
      <c r="B4939" s="75"/>
      <c r="C4939" s="75"/>
      <c r="D4939" s="75"/>
      <c r="E4939" s="75"/>
      <c r="F4939" s="75"/>
      <c r="G4939" s="75"/>
      <c r="H4939" s="75"/>
      <c r="I4939" s="75"/>
      <c r="J4939" s="75"/>
      <c r="K4939" s="75"/>
      <c r="L4939" s="75"/>
      <c r="M4939" s="75"/>
      <c r="N4939" s="75"/>
      <c r="O4939" s="75"/>
      <c r="P4939" s="75"/>
      <c r="Q4939" s="75"/>
      <c r="R4939" s="75"/>
      <c r="S4939" s="75"/>
      <c r="T4939" s="75"/>
      <c r="U4939" s="75"/>
      <c r="V4939" s="75"/>
      <c r="W4939" s="75"/>
    </row>
    <row r="4940" spans="2:23" x14ac:dyDescent="0.2">
      <c r="B4940" s="75"/>
      <c r="C4940" s="75"/>
      <c r="D4940" s="75"/>
      <c r="E4940" s="75"/>
      <c r="F4940" s="75"/>
      <c r="G4940" s="75"/>
      <c r="H4940" s="75"/>
      <c r="I4940" s="75"/>
      <c r="J4940" s="75"/>
      <c r="K4940" s="75"/>
      <c r="L4940" s="75"/>
      <c r="M4940" s="75"/>
      <c r="N4940" s="75"/>
      <c r="O4940" s="75"/>
      <c r="P4940" s="75"/>
      <c r="Q4940" s="75"/>
      <c r="R4940" s="75"/>
      <c r="S4940" s="75"/>
      <c r="T4940" s="75"/>
      <c r="U4940" s="75"/>
      <c r="V4940" s="75"/>
      <c r="W4940" s="75"/>
    </row>
    <row r="4941" spans="2:23" x14ac:dyDescent="0.2">
      <c r="B4941" s="75"/>
      <c r="C4941" s="75"/>
      <c r="D4941" s="75"/>
      <c r="E4941" s="75"/>
      <c r="F4941" s="75"/>
      <c r="G4941" s="75"/>
      <c r="H4941" s="75"/>
      <c r="I4941" s="75"/>
      <c r="J4941" s="75"/>
      <c r="K4941" s="75"/>
      <c r="L4941" s="75"/>
      <c r="M4941" s="75"/>
      <c r="N4941" s="75"/>
      <c r="O4941" s="75"/>
      <c r="P4941" s="75"/>
      <c r="Q4941" s="75"/>
      <c r="R4941" s="75"/>
      <c r="S4941" s="75"/>
      <c r="T4941" s="75"/>
      <c r="U4941" s="75"/>
      <c r="V4941" s="75"/>
      <c r="W4941" s="75"/>
    </row>
    <row r="4942" spans="2:23" x14ac:dyDescent="0.2">
      <c r="B4942" s="75"/>
      <c r="C4942" s="75"/>
      <c r="D4942" s="75"/>
      <c r="E4942" s="75"/>
      <c r="F4942" s="75"/>
      <c r="G4942" s="75"/>
      <c r="H4942" s="75"/>
      <c r="I4942" s="75"/>
      <c r="J4942" s="75"/>
      <c r="K4942" s="75"/>
      <c r="L4942" s="75"/>
      <c r="M4942" s="75"/>
      <c r="N4942" s="75"/>
      <c r="O4942" s="75"/>
      <c r="P4942" s="75"/>
      <c r="Q4942" s="75"/>
      <c r="R4942" s="75"/>
      <c r="S4942" s="75"/>
      <c r="T4942" s="75"/>
      <c r="U4942" s="75"/>
      <c r="V4942" s="75"/>
      <c r="W4942" s="75"/>
    </row>
    <row r="4943" spans="2:23" x14ac:dyDescent="0.2">
      <c r="B4943" s="75"/>
      <c r="C4943" s="75"/>
      <c r="D4943" s="75"/>
      <c r="E4943" s="75"/>
      <c r="F4943" s="75"/>
      <c r="G4943" s="75"/>
      <c r="H4943" s="75"/>
      <c r="I4943" s="75"/>
      <c r="J4943" s="75"/>
      <c r="K4943" s="75"/>
      <c r="L4943" s="75"/>
      <c r="M4943" s="75"/>
      <c r="N4943" s="75"/>
      <c r="O4943" s="75"/>
      <c r="P4943" s="75"/>
      <c r="Q4943" s="75"/>
      <c r="R4943" s="75"/>
      <c r="S4943" s="75"/>
      <c r="T4943" s="75"/>
      <c r="U4943" s="75"/>
      <c r="V4943" s="75"/>
      <c r="W4943" s="75"/>
    </row>
    <row r="4944" spans="2:23" x14ac:dyDescent="0.2">
      <c r="B4944" s="75"/>
      <c r="C4944" s="75"/>
      <c r="D4944" s="75"/>
      <c r="E4944" s="75"/>
      <c r="F4944" s="75"/>
      <c r="G4944" s="75"/>
      <c r="H4944" s="75"/>
      <c r="I4944" s="75"/>
      <c r="J4944" s="75"/>
      <c r="K4944" s="75"/>
      <c r="L4944" s="75"/>
      <c r="M4944" s="75"/>
      <c r="N4944" s="75"/>
      <c r="O4944" s="75"/>
      <c r="P4944" s="75"/>
      <c r="Q4944" s="75"/>
      <c r="R4944" s="75"/>
      <c r="S4944" s="75"/>
      <c r="T4944" s="75"/>
      <c r="U4944" s="75"/>
      <c r="V4944" s="75"/>
      <c r="W4944" s="75"/>
    </row>
    <row r="4945" spans="2:23" x14ac:dyDescent="0.2">
      <c r="B4945" s="75"/>
      <c r="C4945" s="75"/>
      <c r="D4945" s="75"/>
      <c r="E4945" s="75"/>
      <c r="F4945" s="75"/>
      <c r="G4945" s="75"/>
      <c r="H4945" s="75"/>
      <c r="I4945" s="75"/>
      <c r="J4945" s="75"/>
      <c r="K4945" s="75"/>
      <c r="L4945" s="75"/>
      <c r="M4945" s="75"/>
      <c r="N4945" s="75"/>
      <c r="O4945" s="75"/>
      <c r="P4945" s="75"/>
      <c r="Q4945" s="75"/>
      <c r="R4945" s="75"/>
      <c r="S4945" s="75"/>
      <c r="T4945" s="75"/>
      <c r="U4945" s="75"/>
      <c r="V4945" s="75"/>
      <c r="W4945" s="75"/>
    </row>
    <row r="4946" spans="2:23" x14ac:dyDescent="0.2">
      <c r="B4946" s="75"/>
      <c r="C4946" s="75"/>
      <c r="D4946" s="75"/>
      <c r="E4946" s="75"/>
      <c r="F4946" s="75"/>
      <c r="G4946" s="75"/>
      <c r="H4946" s="75"/>
      <c r="I4946" s="75"/>
      <c r="J4946" s="75"/>
      <c r="K4946" s="75"/>
      <c r="L4946" s="75"/>
      <c r="M4946" s="75"/>
      <c r="N4946" s="75"/>
      <c r="O4946" s="75"/>
      <c r="P4946" s="75"/>
      <c r="Q4946" s="75"/>
      <c r="R4946" s="75"/>
      <c r="S4946" s="75"/>
      <c r="T4946" s="75"/>
      <c r="U4946" s="75"/>
      <c r="V4946" s="75"/>
      <c r="W4946" s="75"/>
    </row>
    <row r="4947" spans="2:23" x14ac:dyDescent="0.2">
      <c r="B4947" s="75"/>
      <c r="C4947" s="75"/>
      <c r="D4947" s="75"/>
      <c r="E4947" s="75"/>
      <c r="F4947" s="75"/>
      <c r="G4947" s="75"/>
      <c r="H4947" s="75"/>
      <c r="I4947" s="75"/>
      <c r="J4947" s="75"/>
      <c r="K4947" s="75"/>
      <c r="L4947" s="75"/>
      <c r="M4947" s="75"/>
      <c r="N4947" s="75"/>
      <c r="O4947" s="75"/>
      <c r="P4947" s="75"/>
      <c r="Q4947" s="75"/>
      <c r="R4947" s="75"/>
      <c r="S4947" s="75"/>
      <c r="T4947" s="75"/>
      <c r="U4947" s="75"/>
      <c r="V4947" s="75"/>
      <c r="W4947" s="75"/>
    </row>
    <row r="4948" spans="2:23" x14ac:dyDescent="0.2">
      <c r="B4948" s="75"/>
      <c r="C4948" s="75"/>
      <c r="D4948" s="75"/>
      <c r="E4948" s="75"/>
      <c r="F4948" s="75"/>
      <c r="G4948" s="75"/>
      <c r="H4948" s="75"/>
      <c r="I4948" s="75"/>
      <c r="J4948" s="75"/>
      <c r="K4948" s="75"/>
      <c r="L4948" s="75"/>
      <c r="M4948" s="75"/>
      <c r="N4948" s="75"/>
      <c r="O4948" s="75"/>
      <c r="P4948" s="75"/>
      <c r="Q4948" s="75"/>
      <c r="R4948" s="75"/>
      <c r="S4948" s="75"/>
      <c r="T4948" s="75"/>
      <c r="U4948" s="75"/>
      <c r="V4948" s="75"/>
      <c r="W4948" s="75"/>
    </row>
    <row r="4949" spans="2:23" x14ac:dyDescent="0.2">
      <c r="B4949" s="75"/>
      <c r="C4949" s="75"/>
      <c r="D4949" s="75"/>
      <c r="E4949" s="75"/>
      <c r="F4949" s="75"/>
      <c r="G4949" s="75"/>
      <c r="H4949" s="75"/>
      <c r="I4949" s="75"/>
      <c r="J4949" s="75"/>
      <c r="K4949" s="75"/>
      <c r="L4949" s="75"/>
      <c r="M4949" s="75"/>
      <c r="N4949" s="75"/>
      <c r="O4949" s="75"/>
      <c r="P4949" s="75"/>
      <c r="Q4949" s="75"/>
      <c r="R4949" s="75"/>
      <c r="S4949" s="75"/>
      <c r="T4949" s="75"/>
      <c r="U4949" s="75"/>
      <c r="V4949" s="75"/>
      <c r="W4949" s="75"/>
    </row>
    <row r="4950" spans="2:23" x14ac:dyDescent="0.2">
      <c r="B4950" s="75"/>
      <c r="C4950" s="75"/>
      <c r="D4950" s="75"/>
      <c r="E4950" s="75"/>
      <c r="F4950" s="75"/>
      <c r="G4950" s="75"/>
      <c r="H4950" s="75"/>
      <c r="I4950" s="75"/>
      <c r="J4950" s="75"/>
      <c r="K4950" s="75"/>
      <c r="L4950" s="75"/>
      <c r="M4950" s="75"/>
      <c r="N4950" s="75"/>
      <c r="O4950" s="75"/>
      <c r="P4950" s="75"/>
      <c r="Q4950" s="75"/>
      <c r="R4950" s="75"/>
      <c r="S4950" s="75"/>
      <c r="T4950" s="75"/>
      <c r="U4950" s="75"/>
      <c r="V4950" s="75"/>
      <c r="W4950" s="75"/>
    </row>
    <row r="4951" spans="2:23" x14ac:dyDescent="0.2">
      <c r="B4951" s="75"/>
      <c r="C4951" s="75"/>
      <c r="D4951" s="75"/>
      <c r="E4951" s="75"/>
      <c r="F4951" s="75"/>
      <c r="G4951" s="75"/>
      <c r="H4951" s="75"/>
      <c r="I4951" s="75"/>
      <c r="J4951" s="75"/>
      <c r="K4951" s="75"/>
      <c r="L4951" s="75"/>
      <c r="M4951" s="75"/>
      <c r="N4951" s="75"/>
      <c r="O4951" s="75"/>
      <c r="P4951" s="75"/>
      <c r="Q4951" s="75"/>
      <c r="R4951" s="75"/>
      <c r="S4951" s="75"/>
      <c r="T4951" s="75"/>
      <c r="U4951" s="75"/>
      <c r="V4951" s="75"/>
      <c r="W4951" s="75"/>
    </row>
    <row r="4952" spans="2:23" x14ac:dyDescent="0.2">
      <c r="B4952" s="75"/>
      <c r="C4952" s="75"/>
      <c r="D4952" s="75"/>
      <c r="E4952" s="75"/>
      <c r="F4952" s="75"/>
      <c r="G4952" s="75"/>
      <c r="H4952" s="75"/>
      <c r="I4952" s="75"/>
      <c r="J4952" s="75"/>
      <c r="K4952" s="75"/>
      <c r="L4952" s="75"/>
      <c r="M4952" s="75"/>
      <c r="N4952" s="75"/>
      <c r="O4952" s="75"/>
      <c r="P4952" s="75"/>
      <c r="Q4952" s="75"/>
      <c r="R4952" s="75"/>
      <c r="S4952" s="75"/>
      <c r="T4952" s="75"/>
      <c r="U4952" s="75"/>
      <c r="V4952" s="75"/>
      <c r="W4952" s="75"/>
    </row>
    <row r="4953" spans="2:23" x14ac:dyDescent="0.2">
      <c r="B4953" s="75"/>
      <c r="C4953" s="75"/>
      <c r="D4953" s="75"/>
      <c r="E4953" s="75"/>
      <c r="F4953" s="75"/>
      <c r="G4953" s="75"/>
      <c r="H4953" s="75"/>
      <c r="I4953" s="75"/>
      <c r="J4953" s="75"/>
      <c r="K4953" s="75"/>
      <c r="L4953" s="75"/>
      <c r="M4953" s="75"/>
      <c r="N4953" s="75"/>
      <c r="O4953" s="75"/>
      <c r="P4953" s="75"/>
      <c r="Q4953" s="75"/>
      <c r="R4953" s="75"/>
      <c r="S4953" s="75"/>
      <c r="T4953" s="75"/>
      <c r="U4953" s="75"/>
      <c r="V4953" s="75"/>
      <c r="W4953" s="75"/>
    </row>
    <row r="4954" spans="2:23" x14ac:dyDescent="0.2">
      <c r="B4954" s="75"/>
      <c r="C4954" s="75"/>
      <c r="D4954" s="75"/>
      <c r="E4954" s="75"/>
      <c r="F4954" s="75"/>
      <c r="G4954" s="75"/>
      <c r="H4954" s="75"/>
      <c r="I4954" s="75"/>
      <c r="J4954" s="75"/>
      <c r="K4954" s="75"/>
      <c r="L4954" s="75"/>
      <c r="M4954" s="75"/>
      <c r="N4954" s="75"/>
      <c r="O4954" s="75"/>
      <c r="P4954" s="75"/>
      <c r="Q4954" s="75"/>
      <c r="R4954" s="75"/>
      <c r="S4954" s="75"/>
      <c r="T4954" s="75"/>
      <c r="U4954" s="75"/>
      <c r="V4954" s="75"/>
      <c r="W4954" s="75"/>
    </row>
    <row r="4955" spans="2:23" x14ac:dyDescent="0.2">
      <c r="B4955" s="75"/>
      <c r="C4955" s="75"/>
      <c r="D4955" s="75"/>
      <c r="E4955" s="75"/>
      <c r="F4955" s="75"/>
      <c r="G4955" s="75"/>
      <c r="H4955" s="75"/>
      <c r="I4955" s="75"/>
      <c r="J4955" s="75"/>
      <c r="K4955" s="75"/>
      <c r="L4955" s="75"/>
      <c r="M4955" s="75"/>
      <c r="N4955" s="75"/>
      <c r="O4955" s="75"/>
      <c r="P4955" s="75"/>
      <c r="Q4955" s="75"/>
      <c r="R4955" s="75"/>
      <c r="S4955" s="75"/>
      <c r="T4955" s="75"/>
      <c r="U4955" s="75"/>
      <c r="V4955" s="75"/>
      <c r="W4955" s="75"/>
    </row>
    <row r="4956" spans="2:23" x14ac:dyDescent="0.2">
      <c r="B4956" s="75"/>
      <c r="C4956" s="75"/>
      <c r="D4956" s="75"/>
      <c r="E4956" s="75"/>
      <c r="F4956" s="75"/>
      <c r="G4956" s="75"/>
      <c r="H4956" s="75"/>
      <c r="I4956" s="75"/>
      <c r="J4956" s="75"/>
      <c r="K4956" s="75"/>
      <c r="L4956" s="75"/>
      <c r="M4956" s="75"/>
      <c r="N4956" s="75"/>
      <c r="O4956" s="75"/>
      <c r="P4956" s="75"/>
      <c r="Q4956" s="75"/>
      <c r="R4956" s="75"/>
      <c r="S4956" s="75"/>
      <c r="T4956" s="75"/>
      <c r="U4956" s="75"/>
      <c r="V4956" s="75"/>
      <c r="W4956" s="75"/>
    </row>
    <row r="4957" spans="2:23" x14ac:dyDescent="0.2">
      <c r="B4957" s="75"/>
      <c r="C4957" s="75"/>
      <c r="D4957" s="75"/>
      <c r="E4957" s="75"/>
      <c r="F4957" s="75"/>
      <c r="G4957" s="75"/>
      <c r="H4957" s="75"/>
      <c r="I4957" s="75"/>
      <c r="J4957" s="75"/>
      <c r="K4957" s="75"/>
      <c r="L4957" s="75"/>
      <c r="M4957" s="75"/>
      <c r="N4957" s="75"/>
      <c r="O4957" s="75"/>
      <c r="P4957" s="75"/>
      <c r="Q4957" s="75"/>
      <c r="R4957" s="75"/>
      <c r="S4957" s="75"/>
      <c r="T4957" s="75"/>
      <c r="U4957" s="75"/>
      <c r="V4957" s="75"/>
      <c r="W4957" s="75"/>
    </row>
  </sheetData>
  <autoFilter ref="B4:Y5">
    <filterColumn colId="16" showButton="0"/>
    <filterColumn colId="17" showButton="0"/>
    <filterColumn colId="18" showButton="0"/>
  </autoFilter>
  <sortState ref="AC6:AC4748">
    <sortCondition ref="AC6"/>
  </sortState>
  <mergeCells count="28">
    <mergeCell ref="V3:Y3"/>
    <mergeCell ref="B2:C2"/>
    <mergeCell ref="B3:F3"/>
    <mergeCell ref="G3:I3"/>
    <mergeCell ref="J3:K3"/>
    <mergeCell ref="L3:P3"/>
    <mergeCell ref="Q3:U3"/>
    <mergeCell ref="M4:M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W4:W5"/>
    <mergeCell ref="X4:X5"/>
    <mergeCell ref="Y4:Y5"/>
    <mergeCell ref="N4:N5"/>
    <mergeCell ref="O4:O5"/>
    <mergeCell ref="P4:P5"/>
    <mergeCell ref="Q4:Q5"/>
    <mergeCell ref="R4:U4"/>
    <mergeCell ref="V4:V5"/>
  </mergeCells>
  <phoneticPr fontId="6" type="noConversion"/>
  <dataValidations count="1">
    <dataValidation type="textLength" operator="lessThanOrEqual" allowBlank="1" showInputMessage="1" showErrorMessage="1" sqref="W4473:W4748 H4717:K4717 B4749:C4957 H4737:H4748 H4473:H4715 H4719:K4719 H4721:K4721 H4723:K4723 H4725:K4725 H4727:K4727 H4729:K4729 H4731:K4731 H4735:K4735 I4734:K4734 I4718:K4718 I4720:K4720 I4722:K4722 I4724:K4724 I4726:K4726 I4728:K4728 I4730:K4730 I4732:K4732 H4733:K4733 G4749:W4957 I4736:K4748 W6:W4382 H4353:H4412 I4353:K4716 V7:V4748 X6:Y6 G6:V6 L4401:U4748 G7:U4352 G4353:G4748 Y4401:Y4748 X7:X4748">
      <formula1>255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1"/>
  <sheetViews>
    <sheetView workbookViewId="0">
      <selection activeCell="C7" sqref="C7"/>
    </sheetView>
  </sheetViews>
  <sheetFormatPr baseColWidth="10" defaultColWidth="7.6640625" defaultRowHeight="15" x14ac:dyDescent="0.2"/>
  <cols>
    <col min="1" max="1" width="1" style="66" customWidth="1"/>
    <col min="2" max="2" width="5.33203125" style="66" customWidth="1"/>
    <col min="3" max="3" width="60.1640625" style="66" customWidth="1"/>
    <col min="4" max="4" width="47.83203125" style="66" customWidth="1"/>
    <col min="5" max="16384" width="7.6640625" style="66"/>
  </cols>
  <sheetData>
    <row r="1" spans="1:10" s="63" customFormat="1" ht="6" customHeight="1" x14ac:dyDescent="0.2"/>
    <row r="2" spans="1:10" s="63" customFormat="1" ht="28" x14ac:dyDescent="0.15">
      <c r="A2" s="64"/>
      <c r="B2" s="112" t="s">
        <v>2050</v>
      </c>
      <c r="C2" s="112"/>
      <c r="D2" s="65"/>
      <c r="E2" s="65"/>
      <c r="F2" s="65"/>
      <c r="G2" s="65"/>
      <c r="H2" s="65"/>
    </row>
    <row r="3" spans="1:10" x14ac:dyDescent="0.15">
      <c r="B3" s="65"/>
      <c r="C3" s="67" t="s">
        <v>2046</v>
      </c>
      <c r="D3" s="67"/>
      <c r="E3" s="67"/>
      <c r="F3" s="67" t="s">
        <v>2094</v>
      </c>
      <c r="G3" s="67"/>
      <c r="H3" s="67"/>
    </row>
    <row r="4" spans="1:10" x14ac:dyDescent="0.15">
      <c r="B4" s="68" t="s">
        <v>2095</v>
      </c>
      <c r="C4" s="69" t="s">
        <v>2019</v>
      </c>
      <c r="D4" s="69" t="s">
        <v>2017</v>
      </c>
      <c r="E4" s="69" t="s">
        <v>2021</v>
      </c>
      <c r="F4" s="69" t="s">
        <v>2096</v>
      </c>
      <c r="G4" s="69" t="s">
        <v>2097</v>
      </c>
      <c r="H4" s="69" t="s">
        <v>2086</v>
      </c>
    </row>
    <row r="5" spans="1:10" x14ac:dyDescent="0.15">
      <c r="B5" s="70">
        <v>1</v>
      </c>
      <c r="C5" s="71" t="s">
        <v>2123</v>
      </c>
      <c r="D5" s="72" t="s">
        <v>2120</v>
      </c>
      <c r="E5" s="71" t="s">
        <v>2121</v>
      </c>
      <c r="F5" s="72" t="s">
        <v>2122</v>
      </c>
      <c r="G5" s="71"/>
      <c r="H5" s="72">
        <v>2013</v>
      </c>
      <c r="J5" s="73"/>
    </row>
    <row r="6" spans="1:10" x14ac:dyDescent="0.15">
      <c r="B6" s="70">
        <v>2</v>
      </c>
      <c r="C6" s="72" t="s">
        <v>2125</v>
      </c>
      <c r="D6" s="72" t="s">
        <v>2124</v>
      </c>
      <c r="E6" s="72" t="s">
        <v>2121</v>
      </c>
      <c r="F6" s="72"/>
      <c r="G6" s="72"/>
      <c r="H6" s="72"/>
    </row>
    <row r="7" spans="1:10" x14ac:dyDescent="0.15">
      <c r="B7" s="70">
        <v>3</v>
      </c>
      <c r="C7" s="72"/>
      <c r="D7" s="72"/>
      <c r="E7" s="72"/>
      <c r="F7" s="72"/>
      <c r="G7" s="72"/>
      <c r="H7" s="72"/>
    </row>
    <row r="8" spans="1:10" x14ac:dyDescent="0.15">
      <c r="B8" s="70">
        <v>4</v>
      </c>
      <c r="C8" s="72"/>
      <c r="D8" s="72"/>
      <c r="E8" s="72"/>
      <c r="F8" s="72"/>
      <c r="G8" s="72"/>
      <c r="H8" s="72"/>
    </row>
    <row r="9" spans="1:10" x14ac:dyDescent="0.15">
      <c r="B9" s="70">
        <v>5</v>
      </c>
      <c r="C9" s="72"/>
      <c r="D9" s="72"/>
      <c r="E9" s="72"/>
      <c r="F9" s="72"/>
      <c r="G9" s="72"/>
      <c r="H9" s="72"/>
    </row>
    <row r="10" spans="1:10" x14ac:dyDescent="0.15">
      <c r="B10" s="70">
        <v>6</v>
      </c>
      <c r="C10" s="72"/>
      <c r="D10" s="72"/>
      <c r="E10" s="72"/>
      <c r="F10" s="72"/>
      <c r="G10" s="72"/>
      <c r="H10" s="72"/>
    </row>
    <row r="11" spans="1:10" x14ac:dyDescent="0.15">
      <c r="B11" s="70">
        <v>7</v>
      </c>
      <c r="C11" s="72"/>
      <c r="D11" s="72"/>
      <c r="E11" s="72"/>
      <c r="F11" s="72"/>
      <c r="G11" s="72"/>
      <c r="H11" s="72"/>
    </row>
    <row r="12" spans="1:10" x14ac:dyDescent="0.15">
      <c r="B12" s="70">
        <v>8</v>
      </c>
      <c r="C12" s="72"/>
      <c r="D12" s="72"/>
      <c r="E12" s="72"/>
      <c r="F12" s="72"/>
      <c r="G12" s="72"/>
      <c r="H12" s="72"/>
    </row>
    <row r="13" spans="1:10" x14ac:dyDescent="0.15">
      <c r="B13" s="70">
        <v>9</v>
      </c>
      <c r="C13" s="72"/>
      <c r="D13" s="72"/>
      <c r="E13" s="72"/>
      <c r="F13" s="72"/>
      <c r="G13" s="72"/>
      <c r="H13" s="72"/>
    </row>
    <row r="14" spans="1:10" x14ac:dyDescent="0.15">
      <c r="B14" s="70">
        <v>10</v>
      </c>
      <c r="C14" s="72"/>
      <c r="D14" s="72"/>
      <c r="E14" s="72"/>
      <c r="F14" s="72"/>
      <c r="G14" s="72"/>
      <c r="H14" s="72"/>
    </row>
    <row r="15" spans="1:10" x14ac:dyDescent="0.15">
      <c r="B15" s="70">
        <v>11</v>
      </c>
      <c r="C15" s="72"/>
      <c r="D15" s="72"/>
      <c r="E15" s="72"/>
      <c r="F15" s="72"/>
      <c r="G15" s="72"/>
      <c r="H15" s="72"/>
    </row>
    <row r="16" spans="1:10" x14ac:dyDescent="0.15">
      <c r="B16" s="70">
        <v>12</v>
      </c>
      <c r="C16" s="72"/>
      <c r="D16" s="72"/>
      <c r="E16" s="72"/>
      <c r="F16" s="72"/>
      <c r="G16" s="72"/>
      <c r="H16" s="72"/>
    </row>
    <row r="17" spans="2:8" x14ac:dyDescent="0.15">
      <c r="B17" s="70">
        <v>13</v>
      </c>
      <c r="C17" s="72"/>
      <c r="D17" s="72"/>
      <c r="E17" s="72"/>
      <c r="F17" s="72"/>
      <c r="G17" s="72"/>
      <c r="H17" s="72"/>
    </row>
    <row r="18" spans="2:8" x14ac:dyDescent="0.15">
      <c r="B18" s="70">
        <v>14</v>
      </c>
      <c r="C18" s="72"/>
      <c r="D18" s="72"/>
      <c r="E18" s="72"/>
      <c r="F18" s="72"/>
      <c r="G18" s="72"/>
      <c r="H18" s="72"/>
    </row>
    <row r="19" spans="2:8" x14ac:dyDescent="0.15">
      <c r="B19" s="70">
        <v>15</v>
      </c>
      <c r="C19" s="72"/>
      <c r="D19" s="72"/>
      <c r="E19" s="72"/>
      <c r="F19" s="72"/>
      <c r="G19" s="72"/>
      <c r="H19" s="72"/>
    </row>
    <row r="20" spans="2:8" x14ac:dyDescent="0.15">
      <c r="B20" s="70">
        <v>16</v>
      </c>
      <c r="C20" s="72"/>
      <c r="D20" s="72"/>
      <c r="E20" s="72"/>
      <c r="F20" s="72"/>
      <c r="G20" s="72"/>
      <c r="H20" s="72"/>
    </row>
    <row r="21" spans="2:8" x14ac:dyDescent="0.15">
      <c r="B21" s="70">
        <v>17</v>
      </c>
      <c r="C21" s="72"/>
      <c r="D21" s="72"/>
      <c r="E21" s="72"/>
      <c r="F21" s="72"/>
      <c r="G21" s="72"/>
      <c r="H21" s="72"/>
    </row>
    <row r="22" spans="2:8" x14ac:dyDescent="0.15">
      <c r="B22" s="70">
        <v>18</v>
      </c>
      <c r="C22" s="72"/>
      <c r="D22" s="72"/>
      <c r="E22" s="72"/>
      <c r="F22" s="72"/>
      <c r="G22" s="72"/>
      <c r="H22" s="72"/>
    </row>
    <row r="23" spans="2:8" x14ac:dyDescent="0.15">
      <c r="B23" s="70">
        <v>19</v>
      </c>
      <c r="C23" s="72"/>
      <c r="D23" s="72"/>
      <c r="E23" s="72"/>
      <c r="F23" s="72"/>
      <c r="G23" s="72"/>
      <c r="H23" s="72"/>
    </row>
    <row r="24" spans="2:8" x14ac:dyDescent="0.15">
      <c r="B24" s="70">
        <v>20</v>
      </c>
      <c r="C24" s="72"/>
      <c r="D24" s="72"/>
      <c r="E24" s="72"/>
      <c r="F24" s="72"/>
      <c r="G24" s="72"/>
      <c r="H24" s="72"/>
    </row>
    <row r="25" spans="2:8" x14ac:dyDescent="0.15">
      <c r="B25" s="70">
        <v>21</v>
      </c>
      <c r="C25" s="72"/>
      <c r="D25" s="72"/>
      <c r="E25" s="72"/>
      <c r="F25" s="72"/>
      <c r="G25" s="72"/>
      <c r="H25" s="72"/>
    </row>
    <row r="26" spans="2:8" x14ac:dyDescent="0.15">
      <c r="B26" s="70">
        <v>22</v>
      </c>
      <c r="C26" s="72"/>
      <c r="D26" s="72"/>
      <c r="E26" s="72"/>
      <c r="F26" s="72"/>
      <c r="G26" s="72"/>
      <c r="H26" s="72"/>
    </row>
    <row r="27" spans="2:8" x14ac:dyDescent="0.15">
      <c r="B27" s="70">
        <v>23</v>
      </c>
      <c r="C27" s="72"/>
      <c r="D27" s="72"/>
      <c r="E27" s="72"/>
      <c r="F27" s="72"/>
      <c r="G27" s="72"/>
      <c r="H27" s="72"/>
    </row>
    <row r="28" spans="2:8" x14ac:dyDescent="0.15">
      <c r="B28" s="70">
        <v>24</v>
      </c>
      <c r="C28" s="72"/>
      <c r="D28" s="72"/>
      <c r="E28" s="72"/>
      <c r="F28" s="72"/>
      <c r="G28" s="72"/>
      <c r="H28" s="72"/>
    </row>
    <row r="29" spans="2:8" x14ac:dyDescent="0.15">
      <c r="B29" s="70">
        <v>25</v>
      </c>
      <c r="C29" s="72"/>
      <c r="D29" s="72"/>
      <c r="E29" s="72"/>
      <c r="F29" s="72"/>
      <c r="G29" s="72"/>
      <c r="H29" s="72"/>
    </row>
    <row r="30" spans="2:8" x14ac:dyDescent="0.15">
      <c r="B30" s="70">
        <v>26</v>
      </c>
      <c r="C30" s="72"/>
      <c r="D30" s="72"/>
      <c r="E30" s="72"/>
      <c r="F30" s="72"/>
      <c r="G30" s="72"/>
      <c r="H30" s="72"/>
    </row>
    <row r="31" spans="2:8" x14ac:dyDescent="0.15">
      <c r="B31" s="70">
        <v>27</v>
      </c>
      <c r="C31" s="72"/>
      <c r="D31" s="72"/>
      <c r="E31" s="72"/>
      <c r="F31" s="72"/>
      <c r="G31" s="72"/>
      <c r="H31" s="72"/>
    </row>
    <row r="32" spans="2:8" x14ac:dyDescent="0.15">
      <c r="B32" s="70">
        <v>28</v>
      </c>
      <c r="C32" s="72"/>
      <c r="D32" s="72"/>
      <c r="E32" s="72"/>
      <c r="F32" s="72"/>
      <c r="G32" s="72"/>
      <c r="H32" s="72"/>
    </row>
    <row r="33" spans="2:8" x14ac:dyDescent="0.15">
      <c r="B33" s="70">
        <v>29</v>
      </c>
      <c r="C33" s="72"/>
      <c r="D33" s="72"/>
      <c r="E33" s="72"/>
      <c r="F33" s="72"/>
      <c r="G33" s="72"/>
      <c r="H33" s="72"/>
    </row>
    <row r="34" spans="2:8" x14ac:dyDescent="0.15">
      <c r="B34" s="70">
        <v>30</v>
      </c>
      <c r="C34" s="72"/>
      <c r="D34" s="72"/>
      <c r="E34" s="72"/>
      <c r="F34" s="72"/>
      <c r="G34" s="72"/>
      <c r="H34" s="72"/>
    </row>
    <row r="35" spans="2:8" x14ac:dyDescent="0.15">
      <c r="B35" s="70">
        <v>31</v>
      </c>
      <c r="C35" s="72"/>
      <c r="D35" s="72"/>
      <c r="E35" s="72"/>
      <c r="F35" s="72"/>
      <c r="G35" s="72"/>
      <c r="H35" s="72"/>
    </row>
    <row r="36" spans="2:8" x14ac:dyDescent="0.15">
      <c r="B36" s="70">
        <v>32</v>
      </c>
      <c r="C36" s="72"/>
      <c r="D36" s="72"/>
      <c r="E36" s="72"/>
      <c r="F36" s="72"/>
      <c r="G36" s="72"/>
      <c r="H36" s="72"/>
    </row>
    <row r="37" spans="2:8" x14ac:dyDescent="0.15">
      <c r="B37" s="70">
        <v>33</v>
      </c>
      <c r="C37" s="72"/>
      <c r="D37" s="72"/>
      <c r="E37" s="72"/>
      <c r="F37" s="72"/>
      <c r="G37" s="72"/>
      <c r="H37" s="72"/>
    </row>
    <row r="38" spans="2:8" x14ac:dyDescent="0.15">
      <c r="B38" s="70">
        <v>34</v>
      </c>
      <c r="C38" s="72"/>
      <c r="D38" s="72"/>
      <c r="E38" s="72"/>
      <c r="F38" s="72"/>
      <c r="G38" s="72"/>
      <c r="H38" s="72"/>
    </row>
    <row r="39" spans="2:8" x14ac:dyDescent="0.15">
      <c r="B39" s="70">
        <v>35</v>
      </c>
      <c r="C39" s="72"/>
      <c r="D39" s="72"/>
      <c r="E39" s="72"/>
      <c r="F39" s="72"/>
      <c r="G39" s="72"/>
      <c r="H39" s="72"/>
    </row>
    <row r="40" spans="2:8" x14ac:dyDescent="0.15">
      <c r="B40" s="70">
        <v>36</v>
      </c>
      <c r="C40" s="72"/>
      <c r="D40" s="72"/>
      <c r="E40" s="72"/>
      <c r="F40" s="72"/>
      <c r="G40" s="72"/>
      <c r="H40" s="72"/>
    </row>
    <row r="41" spans="2:8" x14ac:dyDescent="0.15">
      <c r="B41" s="70">
        <v>37</v>
      </c>
      <c r="C41" s="72"/>
      <c r="D41" s="72"/>
      <c r="E41" s="72"/>
      <c r="F41" s="72"/>
      <c r="G41" s="72"/>
      <c r="H41" s="72"/>
    </row>
  </sheetData>
  <mergeCells count="1">
    <mergeCell ref="B2:C2"/>
  </mergeCells>
  <phoneticPr fontId="6" type="noConversion"/>
  <dataValidations count="1">
    <dataValidation type="textLength" operator="lessThanOrEqual" allowBlank="1" showInputMessage="1" showErrorMessage="1" sqref="C5 E5:F5">
      <formula1>255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X4744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8.33203125" customWidth="1"/>
    <col min="6" max="6" width="12.83203125" customWidth="1"/>
  </cols>
  <sheetData>
    <row r="1" spans="1:24" x14ac:dyDescent="0.15">
      <c r="A1" s="1" t="s">
        <v>2098</v>
      </c>
      <c r="B1" s="1" t="s">
        <v>1011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  <c r="M1" s="1" t="s">
        <v>2109</v>
      </c>
      <c r="N1" s="1" t="s">
        <v>2110</v>
      </c>
      <c r="O1" s="1" t="s">
        <v>2111</v>
      </c>
      <c r="P1" s="1" t="s">
        <v>2112</v>
      </c>
      <c r="Q1" s="1" t="s">
        <v>2113</v>
      </c>
      <c r="R1" s="1" t="s">
        <v>2114</v>
      </c>
      <c r="S1" s="1" t="s">
        <v>2115</v>
      </c>
      <c r="T1" s="1" t="s">
        <v>2315</v>
      </c>
      <c r="U1" s="1" t="s">
        <v>2116</v>
      </c>
      <c r="V1" s="1" t="s">
        <v>2117</v>
      </c>
      <c r="W1" s="1" t="s">
        <v>2118</v>
      </c>
      <c r="X1" s="1" t="s">
        <v>2119</v>
      </c>
    </row>
    <row r="2" spans="1:24" x14ac:dyDescent="0.15">
      <c r="A2" s="1" t="str">
        <f>Exchanges!B6</f>
        <v>chromium</v>
      </c>
      <c r="B2" s="1">
        <f>Exchanges!C6</f>
        <v>7440473</v>
      </c>
      <c r="C2" s="1" t="str">
        <f>Exchanges!D6</f>
        <v>air</v>
      </c>
      <c r="D2" s="1" t="str">
        <f>Exchanges!E6</f>
        <v>unspecified</v>
      </c>
      <c r="E2" s="1" t="str">
        <f>Exchanges!F6</f>
        <v>e142b577-e934-4085-9a07-3983d4d92afb</v>
      </c>
      <c r="F2" s="1" t="str">
        <f>Exchanges!G6</f>
        <v>Vegetable and melon farming</v>
      </c>
      <c r="G2" s="1">
        <f>Exchanges!H6</f>
        <v>111200</v>
      </c>
      <c r="H2" s="1" t="str">
        <f>Exchanges!I6</f>
        <v>US</v>
      </c>
      <c r="I2" s="1">
        <f>Exchanges!J6</f>
        <v>1.910699241786015E-10</v>
      </c>
      <c r="J2" s="1" t="str">
        <f>Exchanges!K6</f>
        <v>kg</v>
      </c>
      <c r="K2" s="1"/>
      <c r="L2" s="1"/>
      <c r="M2" s="1"/>
      <c r="N2" s="1"/>
      <c r="O2" s="1"/>
      <c r="P2" s="86">
        <f>ROUND(Exchanges!Q6,0)</f>
        <v>4</v>
      </c>
      <c r="Q2" s="1">
        <f>Exchanges!R6</f>
        <v>1</v>
      </c>
      <c r="R2" s="1">
        <f>Exchanges!S6</f>
        <v>1</v>
      </c>
      <c r="S2" s="1">
        <f>Exchanges!T6</f>
        <v>1</v>
      </c>
      <c r="T2" s="1">
        <f>Exchanges!U6</f>
        <v>5</v>
      </c>
      <c r="U2" s="1">
        <f>Exchanges!V6</f>
        <v>2013</v>
      </c>
      <c r="V2" s="1" t="str">
        <f>Exchanges!W6</f>
        <v>CHROMIUM</v>
      </c>
      <c r="W2" s="1" t="str">
        <f>Exchanges!X6</f>
        <v>TRI</v>
      </c>
      <c r="X2" s="1"/>
    </row>
    <row r="3" spans="1:24" x14ac:dyDescent="0.15">
      <c r="A3" s="1" t="str">
        <f>Exchanges!B7</f>
        <v>methanol</v>
      </c>
      <c r="B3" s="1">
        <f>Exchanges!C7</f>
        <v>67561</v>
      </c>
      <c r="C3" s="1" t="str">
        <f>Exchanges!D7</f>
        <v>air</v>
      </c>
      <c r="D3" s="1" t="str">
        <f>Exchanges!E7</f>
        <v>unspecified</v>
      </c>
      <c r="E3" s="1" t="str">
        <f>Exchanges!F7</f>
        <v>0ebdb68a-f50d-4b0c-ad4b-3a1104d8b454</v>
      </c>
      <c r="F3" s="1" t="str">
        <f>Exchanges!G7</f>
        <v>Vegetable and melon farming</v>
      </c>
      <c r="G3" s="1">
        <f>Exchanges!H7</f>
        <v>111200</v>
      </c>
      <c r="H3" s="1" t="str">
        <f>Exchanges!I7</f>
        <v>US</v>
      </c>
      <c r="I3" s="1">
        <f>Exchanges!J7</f>
        <v>6.4008424599831501E-9</v>
      </c>
      <c r="J3" s="1" t="str">
        <f>Exchanges!K7</f>
        <v>kg</v>
      </c>
      <c r="K3" s="1"/>
      <c r="L3" s="1"/>
      <c r="M3" s="1"/>
      <c r="N3" s="1"/>
      <c r="O3" s="1"/>
      <c r="P3" s="86">
        <f>ROUND(Exchanges!Q7,0)</f>
        <v>3</v>
      </c>
      <c r="Q3" s="1">
        <f>Exchanges!R7</f>
        <v>1</v>
      </c>
      <c r="R3" s="1">
        <f>Exchanges!S7</f>
        <v>1</v>
      </c>
      <c r="S3" s="1">
        <f>Exchanges!T7</f>
        <v>1</v>
      </c>
      <c r="T3" s="1">
        <f>Exchanges!U7</f>
        <v>5</v>
      </c>
      <c r="U3" s="1">
        <f>Exchanges!V7</f>
        <v>2013</v>
      </c>
      <c r="V3" s="1" t="str">
        <f>Exchanges!W7</f>
        <v>METHANOL</v>
      </c>
      <c r="W3" s="1" t="str">
        <f>Exchanges!X7</f>
        <v>TRI</v>
      </c>
      <c r="X3" s="1"/>
    </row>
    <row r="4" spans="1:24" x14ac:dyDescent="0.15">
      <c r="A4" s="1" t="str">
        <f>Exchanges!B8</f>
        <v>hydrogen sulfide</v>
      </c>
      <c r="B4" s="1">
        <f>Exchanges!C8</f>
        <v>7783064</v>
      </c>
      <c r="C4" s="1" t="str">
        <f>Exchanges!D8</f>
        <v>air</v>
      </c>
      <c r="D4" s="1" t="str">
        <f>Exchanges!E8</f>
        <v>unspecified</v>
      </c>
      <c r="E4" s="1" t="str">
        <f>Exchanges!F8</f>
        <v>20d4d821-f4f7-4017-8810-f822fcdf619e</v>
      </c>
      <c r="F4" s="1" t="str">
        <f>Exchanges!G8</f>
        <v>Poultry and egg production</v>
      </c>
      <c r="G4" s="1">
        <f>Exchanges!H8</f>
        <v>112300</v>
      </c>
      <c r="H4" s="1" t="str">
        <f>Exchanges!I8</f>
        <v>US</v>
      </c>
      <c r="I4" s="1">
        <f>Exchanges!J8</f>
        <v>6.3099557078946786E-9</v>
      </c>
      <c r="J4" s="1" t="str">
        <f>Exchanges!K8</f>
        <v>kg</v>
      </c>
      <c r="K4" s="1"/>
      <c r="L4" s="1"/>
      <c r="M4" s="1"/>
      <c r="N4" s="1"/>
      <c r="O4" s="1"/>
      <c r="P4" s="86">
        <f>ROUND(Exchanges!Q8,0)</f>
        <v>3</v>
      </c>
      <c r="Q4" s="1">
        <f>Exchanges!R8</f>
        <v>1</v>
      </c>
      <c r="R4" s="1">
        <f>Exchanges!S8</f>
        <v>1</v>
      </c>
      <c r="S4" s="1">
        <f>Exchanges!T8</f>
        <v>1</v>
      </c>
      <c r="T4" s="1">
        <f>Exchanges!U8</f>
        <v>5</v>
      </c>
      <c r="U4" s="1">
        <f>Exchanges!V8</f>
        <v>2013</v>
      </c>
      <c r="V4" s="1" t="str">
        <f>Exchanges!W8</f>
        <v>HYDROGEN SULFIDE</v>
      </c>
      <c r="W4" s="1" t="str">
        <f>Exchanges!X8</f>
        <v>TRI</v>
      </c>
      <c r="X4" s="1"/>
    </row>
    <row r="5" spans="1:24" x14ac:dyDescent="0.15">
      <c r="A5" s="1" t="str">
        <f>Exchanges!B9</f>
        <v>ethylbenzene</v>
      </c>
      <c r="B5" s="1">
        <f>Exchanges!C9</f>
        <v>100414</v>
      </c>
      <c r="C5" s="1" t="str">
        <f>Exchanges!D9</f>
        <v>air</v>
      </c>
      <c r="D5" s="1" t="str">
        <f>Exchanges!E9</f>
        <v>unspecified</v>
      </c>
      <c r="E5" s="1" t="str">
        <f>Exchanges!F9</f>
        <v>787591de-0e9e-3f81-a1e5-2df2949f146c</v>
      </c>
      <c r="F5" s="1" t="str">
        <f>Exchanges!G9</f>
        <v>Oil and gas extraction</v>
      </c>
      <c r="G5" s="1">
        <f>Exchanges!H9</f>
        <v>211000</v>
      </c>
      <c r="H5" s="1" t="str">
        <f>Exchanges!I9</f>
        <v>US</v>
      </c>
      <c r="I5" s="1">
        <f>Exchanges!J9</f>
        <v>1.143343978665645E-10</v>
      </c>
      <c r="J5" s="1" t="str">
        <f>Exchanges!K9</f>
        <v>kg</v>
      </c>
      <c r="K5" s="1"/>
      <c r="L5" s="1"/>
      <c r="M5" s="1"/>
      <c r="N5" s="1"/>
      <c r="O5" s="1"/>
      <c r="P5" s="86">
        <f>ROUND(Exchanges!Q9,0)</f>
        <v>4</v>
      </c>
      <c r="Q5" s="1">
        <f>Exchanges!R9</f>
        <v>1</v>
      </c>
      <c r="R5" s="1">
        <f>Exchanges!S9</f>
        <v>1</v>
      </c>
      <c r="S5" s="1">
        <f>Exchanges!T9</f>
        <v>1</v>
      </c>
      <c r="T5" s="1">
        <f>Exchanges!U9</f>
        <v>5</v>
      </c>
      <c r="U5" s="1">
        <f>Exchanges!V9</f>
        <v>2013</v>
      </c>
      <c r="V5" s="1" t="str">
        <f>Exchanges!W9</f>
        <v>ETHYLBENZENE</v>
      </c>
      <c r="W5" s="1" t="str">
        <f>Exchanges!X9</f>
        <v>TRI</v>
      </c>
      <c r="X5" s="1"/>
    </row>
    <row r="6" spans="1:24" x14ac:dyDescent="0.15">
      <c r="A6" s="1" t="str">
        <f>Exchanges!B10</f>
        <v>cyclohexane</v>
      </c>
      <c r="B6" s="1">
        <f>Exchanges!C10</f>
        <v>110827</v>
      </c>
      <c r="C6" s="1" t="str">
        <f>Exchanges!D10</f>
        <v>air</v>
      </c>
      <c r="D6" s="1" t="str">
        <f>Exchanges!E10</f>
        <v>unspecified</v>
      </c>
      <c r="E6" s="1" t="str">
        <f>Exchanges!F10</f>
        <v>165aaeac-93d1-4afd-adf2-e3d6c0eaf629</v>
      </c>
      <c r="F6" s="1" t="str">
        <f>Exchanges!G10</f>
        <v>Oil and gas extraction</v>
      </c>
      <c r="G6" s="1">
        <f>Exchanges!H10</f>
        <v>211000</v>
      </c>
      <c r="H6" s="1" t="str">
        <f>Exchanges!I10</f>
        <v>US</v>
      </c>
      <c r="I6" s="1">
        <f>Exchanges!J10</f>
        <v>2.6045375834003395E-9</v>
      </c>
      <c r="J6" s="1" t="str">
        <f>Exchanges!K10</f>
        <v>kg</v>
      </c>
      <c r="K6" s="1"/>
      <c r="L6" s="1"/>
      <c r="M6" s="1"/>
      <c r="N6" s="1"/>
      <c r="O6" s="1"/>
      <c r="P6" s="86">
        <f>ROUND(Exchanges!Q10,0)</f>
        <v>4</v>
      </c>
      <c r="Q6" s="1">
        <f>Exchanges!R10</f>
        <v>1</v>
      </c>
      <c r="R6" s="1">
        <f>Exchanges!S10</f>
        <v>1</v>
      </c>
      <c r="S6" s="1">
        <f>Exchanges!T10</f>
        <v>1</v>
      </c>
      <c r="T6" s="1">
        <f>Exchanges!U10</f>
        <v>5</v>
      </c>
      <c r="U6" s="1">
        <f>Exchanges!V10</f>
        <v>2013</v>
      </c>
      <c r="V6" s="1" t="str">
        <f>Exchanges!W10</f>
        <v>CYCLOHEXANE</v>
      </c>
      <c r="W6" s="1" t="str">
        <f>Exchanges!X10</f>
        <v>TRI</v>
      </c>
      <c r="X6" s="1"/>
    </row>
    <row r="7" spans="1:24" x14ac:dyDescent="0.15">
      <c r="A7" s="1" t="str">
        <f>Exchanges!B11</f>
        <v>ETHENE</v>
      </c>
      <c r="B7" s="1">
        <f>Exchanges!C11</f>
        <v>74851</v>
      </c>
      <c r="C7" s="1" t="str">
        <f>Exchanges!D11</f>
        <v>air</v>
      </c>
      <c r="D7" s="1" t="str">
        <f>Exchanges!E11</f>
        <v>unspecified</v>
      </c>
      <c r="E7" s="1" t="str">
        <f>Exchanges!F11</f>
        <v>9c2a7dc9-8b1f-46ba-bc16-0d761a4f6016</v>
      </c>
      <c r="F7" s="1" t="str">
        <f>Exchanges!G11</f>
        <v>Oil and gas extraction</v>
      </c>
      <c r="G7" s="1">
        <f>Exchanges!H11</f>
        <v>211000</v>
      </c>
      <c r="H7" s="1" t="str">
        <f>Exchanges!I11</f>
        <v>US</v>
      </c>
      <c r="I7" s="1">
        <f>Exchanges!J11</f>
        <v>8.5835405854344642E-8</v>
      </c>
      <c r="J7" s="1" t="str">
        <f>Exchanges!K11</f>
        <v>kg</v>
      </c>
      <c r="K7" s="1"/>
      <c r="L7" s="1"/>
      <c r="M7" s="1"/>
      <c r="N7" s="1"/>
      <c r="O7" s="1"/>
      <c r="P7" s="86">
        <f>ROUND(Exchanges!Q11,0)</f>
        <v>3</v>
      </c>
      <c r="Q7" s="1">
        <f>Exchanges!R11</f>
        <v>1</v>
      </c>
      <c r="R7" s="1">
        <f>Exchanges!S11</f>
        <v>1</v>
      </c>
      <c r="S7" s="1">
        <f>Exchanges!T11</f>
        <v>1</v>
      </c>
      <c r="T7" s="1">
        <f>Exchanges!U11</f>
        <v>5</v>
      </c>
      <c r="U7" s="1">
        <f>Exchanges!V11</f>
        <v>2013</v>
      </c>
      <c r="V7" s="1" t="str">
        <f>Exchanges!W11</f>
        <v>ETHYLENE</v>
      </c>
      <c r="W7" s="1" t="str">
        <f>Exchanges!X11</f>
        <v>TRI</v>
      </c>
      <c r="X7" s="1"/>
    </row>
    <row r="8" spans="1:24" x14ac:dyDescent="0.15">
      <c r="A8" s="1" t="str">
        <f>Exchanges!B12</f>
        <v>Propene</v>
      </c>
      <c r="B8" s="1">
        <f>Exchanges!C12</f>
        <v>115071</v>
      </c>
      <c r="C8" s="1" t="str">
        <f>Exchanges!D12</f>
        <v>air</v>
      </c>
      <c r="D8" s="1" t="str">
        <f>Exchanges!E12</f>
        <v>unspecified</v>
      </c>
      <c r="E8" s="1" t="str">
        <f>Exchanges!F12</f>
        <v>64165202-4870-47d0-8602-b85e5d672865</v>
      </c>
      <c r="F8" s="1" t="str">
        <f>Exchanges!G12</f>
        <v>Oil and gas extraction</v>
      </c>
      <c r="G8" s="1">
        <f>Exchanges!H12</f>
        <v>211000</v>
      </c>
      <c r="H8" s="1" t="str">
        <f>Exchanges!I12</f>
        <v>US</v>
      </c>
      <c r="I8" s="1">
        <f>Exchanges!J12</f>
        <v>3.1059853855635181E-7</v>
      </c>
      <c r="J8" s="1" t="str">
        <f>Exchanges!K12</f>
        <v>kg</v>
      </c>
      <c r="K8" s="1"/>
      <c r="L8" s="1"/>
      <c r="M8" s="1"/>
      <c r="N8" s="1"/>
      <c r="O8" s="1"/>
      <c r="P8" s="86">
        <f>ROUND(Exchanges!Q12,0)</f>
        <v>3</v>
      </c>
      <c r="Q8" s="1">
        <f>Exchanges!R12</f>
        <v>1</v>
      </c>
      <c r="R8" s="1">
        <f>Exchanges!S12</f>
        <v>1</v>
      </c>
      <c r="S8" s="1">
        <f>Exchanges!T12</f>
        <v>1</v>
      </c>
      <c r="T8" s="1">
        <f>Exchanges!U12</f>
        <v>5</v>
      </c>
      <c r="U8" s="1">
        <f>Exchanges!V12</f>
        <v>2013</v>
      </c>
      <c r="V8" s="1" t="str">
        <f>Exchanges!W12</f>
        <v>PROPYLENE</v>
      </c>
      <c r="W8" s="1" t="str">
        <f>Exchanges!X12</f>
        <v>TRI</v>
      </c>
      <c r="X8" s="1"/>
    </row>
    <row r="9" spans="1:24" x14ac:dyDescent="0.15">
      <c r="A9" s="1" t="str">
        <f>Exchanges!B13</f>
        <v>t-butyl methyl ether</v>
      </c>
      <c r="B9" s="1">
        <f>Exchanges!C13</f>
        <v>1634044</v>
      </c>
      <c r="C9" s="1" t="str">
        <f>Exchanges!D13</f>
        <v>air</v>
      </c>
      <c r="D9" s="1" t="str">
        <f>Exchanges!E13</f>
        <v>unspecified</v>
      </c>
      <c r="E9" s="1" t="str">
        <f>Exchanges!F13</f>
        <v>beb69352-568e-4a33-b9d4-3b5bfafc85bd</v>
      </c>
      <c r="F9" s="1" t="str">
        <f>Exchanges!G13</f>
        <v>Coal mining</v>
      </c>
      <c r="G9" s="1">
        <f>Exchanges!H13</f>
        <v>212100</v>
      </c>
      <c r="H9" s="1" t="str">
        <f>Exchanges!I13</f>
        <v>US</v>
      </c>
      <c r="I9" s="1">
        <f>Exchanges!J13</f>
        <v>3.5442592326483686E-10</v>
      </c>
      <c r="J9" s="1" t="str">
        <f>Exchanges!K13</f>
        <v>kg</v>
      </c>
      <c r="K9" s="1"/>
      <c r="L9" s="1"/>
      <c r="M9" s="1"/>
      <c r="N9" s="1"/>
      <c r="O9" s="1"/>
      <c r="P9" s="86">
        <f>ROUND(Exchanges!Q13,0)</f>
        <v>4</v>
      </c>
      <c r="Q9" s="1">
        <f>Exchanges!R13</f>
        <v>1</v>
      </c>
      <c r="R9" s="1">
        <f>Exchanges!S13</f>
        <v>1</v>
      </c>
      <c r="S9" s="1">
        <f>Exchanges!T13</f>
        <v>1</v>
      </c>
      <c r="T9" s="1">
        <f>Exchanges!U13</f>
        <v>5</v>
      </c>
      <c r="U9" s="1">
        <f>Exchanges!V13</f>
        <v>2013</v>
      </c>
      <c r="V9" s="1" t="str">
        <f>Exchanges!W13</f>
        <v>METHYL TERT-BUTYL ETHER</v>
      </c>
      <c r="W9" s="1" t="str">
        <f>Exchanges!X13</f>
        <v>TRI</v>
      </c>
      <c r="X9" s="1"/>
    </row>
    <row r="10" spans="1:24" x14ac:dyDescent="0.15">
      <c r="A10" s="1" t="str">
        <f>Exchanges!B14</f>
        <v>Cresol</v>
      </c>
      <c r="B10" s="1">
        <f>Exchanges!C14</f>
        <v>1319773</v>
      </c>
      <c r="C10" s="1" t="str">
        <f>Exchanges!D14</f>
        <v>air</v>
      </c>
      <c r="D10" s="1" t="str">
        <f>Exchanges!E14</f>
        <v>unspecified</v>
      </c>
      <c r="E10" s="1" t="str">
        <f>Exchanges!F14</f>
        <v>a58560ee-3ffc-4a54-a507-56a349badd7b</v>
      </c>
      <c r="F10" s="1" t="str">
        <f>Exchanges!G14</f>
        <v>Copper, nickel, lead, and zinc mining</v>
      </c>
      <c r="G10" s="1">
        <f>Exchanges!H14</f>
        <v>212230</v>
      </c>
      <c r="H10" s="1" t="str">
        <f>Exchanges!I14</f>
        <v>US</v>
      </c>
      <c r="I10" s="1">
        <f>Exchanges!J14</f>
        <v>8.8774072334429318E-9</v>
      </c>
      <c r="J10" s="1" t="str">
        <f>Exchanges!K14</f>
        <v>kg</v>
      </c>
      <c r="K10" s="1"/>
      <c r="L10" s="1"/>
      <c r="M10" s="1"/>
      <c r="N10" s="1"/>
      <c r="O10" s="1"/>
      <c r="P10" s="86">
        <f>ROUND(Exchanges!Q14,0)</f>
        <v>2</v>
      </c>
      <c r="Q10" s="1">
        <f>Exchanges!R14</f>
        <v>1</v>
      </c>
      <c r="R10" s="1">
        <f>Exchanges!S14</f>
        <v>1</v>
      </c>
      <c r="S10" s="1">
        <f>Exchanges!T14</f>
        <v>1</v>
      </c>
      <c r="T10" s="1">
        <f>Exchanges!U14</f>
        <v>3</v>
      </c>
      <c r="U10" s="1">
        <f>Exchanges!V14</f>
        <v>2013</v>
      </c>
      <c r="V10" s="1" t="str">
        <f>Exchanges!W14</f>
        <v>CRESOL (MIXED ISOMERS)</v>
      </c>
      <c r="W10" s="1" t="str">
        <f>Exchanges!X14</f>
        <v>TRI</v>
      </c>
      <c r="X10" s="1"/>
    </row>
    <row r="11" spans="1:24" x14ac:dyDescent="0.15">
      <c r="A11" s="1" t="str">
        <f>Exchanges!B15</f>
        <v>chromium</v>
      </c>
      <c r="B11" s="1">
        <f>Exchanges!C15</f>
        <v>7440473</v>
      </c>
      <c r="C11" s="1" t="str">
        <f>Exchanges!D15</f>
        <v>air</v>
      </c>
      <c r="D11" s="1" t="str">
        <f>Exchanges!E15</f>
        <v>unspecified</v>
      </c>
      <c r="E11" s="1" t="str">
        <f>Exchanges!F15</f>
        <v>e142b577-e934-4085-9a07-3983d4d92afb</v>
      </c>
      <c r="F11" s="1" t="str">
        <f>Exchanges!G15</f>
        <v>Copper, nickel, lead, and zinc mining</v>
      </c>
      <c r="G11" s="1">
        <f>Exchanges!H15</f>
        <v>212230</v>
      </c>
      <c r="H11" s="1" t="str">
        <f>Exchanges!I15</f>
        <v>US</v>
      </c>
      <c r="I11" s="1">
        <f>Exchanges!J15</f>
        <v>9.0922404884922503E-9</v>
      </c>
      <c r="J11" s="1" t="str">
        <f>Exchanges!K15</f>
        <v>kg</v>
      </c>
      <c r="K11" s="1"/>
      <c r="L11" s="1"/>
      <c r="M11" s="1"/>
      <c r="N11" s="1"/>
      <c r="O11" s="1"/>
      <c r="P11" s="86">
        <f>ROUND(Exchanges!Q15,0)</f>
        <v>4</v>
      </c>
      <c r="Q11" s="1">
        <f>Exchanges!R15</f>
        <v>1</v>
      </c>
      <c r="R11" s="1">
        <f>Exchanges!S15</f>
        <v>1</v>
      </c>
      <c r="S11" s="1">
        <f>Exchanges!T15</f>
        <v>1</v>
      </c>
      <c r="T11" s="1">
        <f>Exchanges!U15</f>
        <v>3</v>
      </c>
      <c r="U11" s="1">
        <f>Exchanges!V15</f>
        <v>2013</v>
      </c>
      <c r="V11" s="1" t="str">
        <f>Exchanges!W15</f>
        <v>CHROMIUM</v>
      </c>
      <c r="W11" s="1" t="str">
        <f>Exchanges!X15</f>
        <v>TRI</v>
      </c>
      <c r="X11" s="1"/>
    </row>
    <row r="12" spans="1:24" x14ac:dyDescent="0.15">
      <c r="A12" s="1" t="str">
        <f>Exchanges!B16</f>
        <v>ethylbenzene</v>
      </c>
      <c r="B12" s="1">
        <f>Exchanges!C16</f>
        <v>100414</v>
      </c>
      <c r="C12" s="1" t="str">
        <f>Exchanges!D16</f>
        <v>air</v>
      </c>
      <c r="D12" s="1" t="str">
        <f>Exchanges!E16</f>
        <v>unspecified</v>
      </c>
      <c r="E12" s="1" t="str">
        <f>Exchanges!F16</f>
        <v>787591de-0e9e-3f81-a1e5-2df2949f146c</v>
      </c>
      <c r="F12" s="1" t="str">
        <f>Exchanges!G16</f>
        <v>Copper, nickel, lead, and zinc mining</v>
      </c>
      <c r="G12" s="1">
        <f>Exchanges!H16</f>
        <v>212230</v>
      </c>
      <c r="H12" s="1" t="str">
        <f>Exchanges!I16</f>
        <v>US</v>
      </c>
      <c r="I12" s="1">
        <f>Exchanges!J16</f>
        <v>3.5509628933771727E-8</v>
      </c>
      <c r="J12" s="1" t="str">
        <f>Exchanges!K16</f>
        <v>kg</v>
      </c>
      <c r="K12" s="1"/>
      <c r="L12" s="1"/>
      <c r="M12" s="1"/>
      <c r="N12" s="1"/>
      <c r="O12" s="1"/>
      <c r="P12" s="86">
        <f>ROUND(Exchanges!Q16,0)</f>
        <v>4</v>
      </c>
      <c r="Q12" s="1">
        <f>Exchanges!R16</f>
        <v>1</v>
      </c>
      <c r="R12" s="1">
        <f>Exchanges!S16</f>
        <v>1</v>
      </c>
      <c r="S12" s="1">
        <f>Exchanges!T16</f>
        <v>1</v>
      </c>
      <c r="T12" s="1">
        <f>Exchanges!U16</f>
        <v>3</v>
      </c>
      <c r="U12" s="1">
        <f>Exchanges!V16</f>
        <v>2013</v>
      </c>
      <c r="V12" s="1" t="str">
        <f>Exchanges!W16</f>
        <v>ETHYLBENZENE</v>
      </c>
      <c r="W12" s="1" t="str">
        <f>Exchanges!X16</f>
        <v>TRI</v>
      </c>
      <c r="X12" s="1"/>
    </row>
    <row r="13" spans="1:24" x14ac:dyDescent="0.15">
      <c r="A13" s="1" t="str">
        <f>Exchanges!B17</f>
        <v>1,2,4-trimethylbenzene</v>
      </c>
      <c r="B13" s="1">
        <f>Exchanges!C17</f>
        <v>95636</v>
      </c>
      <c r="C13" s="1" t="str">
        <f>Exchanges!D17</f>
        <v>air</v>
      </c>
      <c r="D13" s="1" t="str">
        <f>Exchanges!E17</f>
        <v>unspecified</v>
      </c>
      <c r="E13" s="1" t="str">
        <f>Exchanges!F17</f>
        <v>776e1b2c-6a86-35c1-b2ed-61952ecd792c</v>
      </c>
      <c r="F13" s="1" t="str">
        <f>Exchanges!G17</f>
        <v>Copper, nickel, lead, and zinc mining</v>
      </c>
      <c r="G13" s="1">
        <f>Exchanges!H17</f>
        <v>212230</v>
      </c>
      <c r="H13" s="1" t="str">
        <f>Exchanges!I17</f>
        <v>US</v>
      </c>
      <c r="I13" s="1">
        <f>Exchanges!J17</f>
        <v>7.9896665100986371E-8</v>
      </c>
      <c r="J13" s="1" t="str">
        <f>Exchanges!K17</f>
        <v>kg</v>
      </c>
      <c r="K13" s="1"/>
      <c r="L13" s="1"/>
      <c r="M13" s="1"/>
      <c r="N13" s="1"/>
      <c r="O13" s="1"/>
      <c r="P13" s="86">
        <f>ROUND(Exchanges!Q17,0)</f>
        <v>5</v>
      </c>
      <c r="Q13" s="1">
        <f>Exchanges!R17</f>
        <v>1</v>
      </c>
      <c r="R13" s="1">
        <f>Exchanges!S17</f>
        <v>1</v>
      </c>
      <c r="S13" s="1">
        <f>Exchanges!T17</f>
        <v>1</v>
      </c>
      <c r="T13" s="1">
        <f>Exchanges!U17</f>
        <v>3</v>
      </c>
      <c r="U13" s="1">
        <f>Exchanges!V17</f>
        <v>2013</v>
      </c>
      <c r="V13" s="1" t="str">
        <f>Exchanges!W17</f>
        <v>1,2,4-TRIMETHYLBENZENE</v>
      </c>
      <c r="W13" s="1" t="str">
        <f>Exchanges!X17</f>
        <v>TRI</v>
      </c>
      <c r="X13" s="1"/>
    </row>
    <row r="14" spans="1:24" x14ac:dyDescent="0.15">
      <c r="A14" s="1" t="str">
        <f>Exchanges!B18</f>
        <v>Zinc</v>
      </c>
      <c r="B14" s="1">
        <f>Exchanges!C18</f>
        <v>1330207</v>
      </c>
      <c r="C14" s="1" t="str">
        <f>Exchanges!D18</f>
        <v>air</v>
      </c>
      <c r="D14" s="1" t="str">
        <f>Exchanges!E18</f>
        <v>unspecified</v>
      </c>
      <c r="E14" s="1" t="str">
        <f>Exchanges!F18</f>
        <v>5ce378a0-b48d-471c-977d-79681521efde</v>
      </c>
      <c r="F14" s="1" t="str">
        <f>Exchanges!G18</f>
        <v>Copper, nickel, lead, and zinc mining</v>
      </c>
      <c r="G14" s="1">
        <f>Exchanges!H18</f>
        <v>212230</v>
      </c>
      <c r="H14" s="1" t="str">
        <f>Exchanges!I18</f>
        <v>US</v>
      </c>
      <c r="I14" s="1">
        <f>Exchanges!J18</f>
        <v>4.7472822921559413E-7</v>
      </c>
      <c r="J14" s="1" t="str">
        <f>Exchanges!K18</f>
        <v>kg</v>
      </c>
      <c r="K14" s="1"/>
      <c r="L14" s="1"/>
      <c r="M14" s="1"/>
      <c r="N14" s="1"/>
      <c r="O14" s="1"/>
      <c r="P14" s="86">
        <f>ROUND(Exchanges!Q18,0)</f>
        <v>5</v>
      </c>
      <c r="Q14" s="1">
        <f>Exchanges!R18</f>
        <v>1</v>
      </c>
      <c r="R14" s="1">
        <f>Exchanges!S18</f>
        <v>1</v>
      </c>
      <c r="S14" s="1">
        <f>Exchanges!T18</f>
        <v>1</v>
      </c>
      <c r="T14" s="1">
        <f>Exchanges!U18</f>
        <v>3</v>
      </c>
      <c r="U14" s="1">
        <f>Exchanges!V18</f>
        <v>2013</v>
      </c>
      <c r="V14" s="1" t="str">
        <f>Exchanges!W18</f>
        <v>ZINC (FUME OR DUST)</v>
      </c>
      <c r="W14" s="1" t="str">
        <f>Exchanges!X18</f>
        <v>TRI</v>
      </c>
      <c r="X14" s="1"/>
    </row>
    <row r="15" spans="1:24" x14ac:dyDescent="0.15">
      <c r="A15" s="1" t="str">
        <f>Exchanges!B19</f>
        <v>MOLYBDENUM(VI)</v>
      </c>
      <c r="B15" s="1" t="str">
        <f>Exchanges!C19</f>
        <v/>
      </c>
      <c r="C15" s="1" t="str">
        <f>Exchanges!D19</f>
        <v>air</v>
      </c>
      <c r="D15" s="1" t="str">
        <f>Exchanges!E19</f>
        <v>unspecified</v>
      </c>
      <c r="E15" s="1" t="str">
        <f>Exchanges!F19</f>
        <v>e8287c06-0230-314d-a24e-c62ae50d7927</v>
      </c>
      <c r="F15" s="1" t="str">
        <f>Exchanges!G19</f>
        <v>Copper, nickel, lead, and zinc mining</v>
      </c>
      <c r="G15" s="1">
        <f>Exchanges!H19</f>
        <v>212230</v>
      </c>
      <c r="H15" s="1" t="str">
        <f>Exchanges!I19</f>
        <v>US</v>
      </c>
      <c r="I15" s="1">
        <f>Exchanges!J19</f>
        <v>6.3917332080789097E-7</v>
      </c>
      <c r="J15" s="1" t="str">
        <f>Exchanges!K19</f>
        <v>kg</v>
      </c>
      <c r="K15" s="1"/>
      <c r="L15" s="1"/>
      <c r="M15" s="1"/>
      <c r="N15" s="1"/>
      <c r="O15" s="1"/>
      <c r="P15" s="86">
        <f>ROUND(Exchanges!Q19,0)</f>
        <v>3</v>
      </c>
      <c r="Q15" s="1">
        <f>Exchanges!R19</f>
        <v>1</v>
      </c>
      <c r="R15" s="1">
        <f>Exchanges!S19</f>
        <v>1</v>
      </c>
      <c r="S15" s="1">
        <f>Exchanges!T19</f>
        <v>1</v>
      </c>
      <c r="T15" s="1">
        <f>Exchanges!U19</f>
        <v>3</v>
      </c>
      <c r="U15" s="1">
        <f>Exchanges!V19</f>
        <v>2013</v>
      </c>
      <c r="V15" s="1" t="str">
        <f>Exchanges!W19</f>
        <v>MOLYBDENUM TRIOXIDE</v>
      </c>
      <c r="W15" s="1" t="str">
        <f>Exchanges!X19</f>
        <v>TRI</v>
      </c>
      <c r="X15" s="1"/>
    </row>
    <row r="16" spans="1:24" x14ac:dyDescent="0.15">
      <c r="A16" s="1" t="str">
        <f>Exchanges!B20</f>
        <v>Sulfuric acid</v>
      </c>
      <c r="B16" s="1">
        <f>Exchanges!C20</f>
        <v>7664939</v>
      </c>
      <c r="C16" s="1" t="str">
        <f>Exchanges!D20</f>
        <v>air</v>
      </c>
      <c r="D16" s="1" t="str">
        <f>Exchanges!E20</f>
        <v>unspecified</v>
      </c>
      <c r="E16" s="1" t="str">
        <f>Exchanges!F20</f>
        <v>99c65c6a-6871-40ba-af79-5bd6851688e4</v>
      </c>
      <c r="F16" s="1" t="str">
        <f>Exchanges!G20</f>
        <v>Copper, nickel, lead, and zinc mining</v>
      </c>
      <c r="G16" s="1">
        <f>Exchanges!H20</f>
        <v>212230</v>
      </c>
      <c r="H16" s="1" t="str">
        <f>Exchanges!I20</f>
        <v>US</v>
      </c>
      <c r="I16" s="1">
        <f>Exchanges!J20</f>
        <v>1.8290047552841706E-5</v>
      </c>
      <c r="J16" s="1" t="str">
        <f>Exchanges!K20</f>
        <v>kg</v>
      </c>
      <c r="K16" s="1"/>
      <c r="L16" s="1"/>
      <c r="M16" s="1"/>
      <c r="N16" s="1"/>
      <c r="O16" s="1"/>
      <c r="P16" s="86">
        <f>ROUND(Exchanges!Q20,0)</f>
        <v>2</v>
      </c>
      <c r="Q16" s="1">
        <f>Exchanges!R20</f>
        <v>1</v>
      </c>
      <c r="R16" s="1">
        <f>Exchanges!S20</f>
        <v>1</v>
      </c>
      <c r="S16" s="1">
        <f>Exchanges!T20</f>
        <v>1</v>
      </c>
      <c r="T16" s="1">
        <f>Exchanges!U20</f>
        <v>3</v>
      </c>
      <c r="U16" s="1">
        <f>Exchanges!V20</f>
        <v>2013</v>
      </c>
      <c r="V16" s="1" t="str">
        <f>Exchanges!W20</f>
        <v>SULFURIC ACID (1994 AND AFTER ACID AEROSOLS" ONLY)"</v>
      </c>
      <c r="W16" s="1" t="str">
        <f>Exchanges!X20</f>
        <v>TRI</v>
      </c>
      <c r="X16" s="1"/>
    </row>
    <row r="17" spans="1:24" x14ac:dyDescent="0.15">
      <c r="A17" s="1" t="str">
        <f>Exchanges!B21</f>
        <v>Propene</v>
      </c>
      <c r="B17" s="1">
        <f>Exchanges!C21</f>
        <v>115071</v>
      </c>
      <c r="C17" s="1" t="str">
        <f>Exchanges!D21</f>
        <v>air</v>
      </c>
      <c r="D17" s="1" t="str">
        <f>Exchanges!E21</f>
        <v>unspecified</v>
      </c>
      <c r="E17" s="1" t="str">
        <f>Exchanges!F21</f>
        <v>64165202-4870-47d0-8602-b85e5d672865</v>
      </c>
      <c r="F17" s="1" t="str">
        <f>Exchanges!G21</f>
        <v>Electric power generation, transmission, and distribution</v>
      </c>
      <c r="G17" s="1">
        <f>Exchanges!H21</f>
        <v>221100</v>
      </c>
      <c r="H17" s="1" t="str">
        <f>Exchanges!I21</f>
        <v>US</v>
      </c>
      <c r="I17" s="1">
        <f>Exchanges!J21</f>
        <v>5.2308649266327232E-11</v>
      </c>
      <c r="J17" s="1" t="str">
        <f>Exchanges!K21</f>
        <v>kg</v>
      </c>
      <c r="K17" s="1"/>
      <c r="L17" s="1"/>
      <c r="M17" s="1"/>
      <c r="N17" s="1"/>
      <c r="O17" s="1"/>
      <c r="P17" s="86">
        <f>ROUND(Exchanges!Q21,0)</f>
        <v>3</v>
      </c>
      <c r="Q17" s="1">
        <f>Exchanges!R21</f>
        <v>1</v>
      </c>
      <c r="R17" s="1">
        <f>Exchanges!S21</f>
        <v>1</v>
      </c>
      <c r="S17" s="1">
        <f>Exchanges!T21</f>
        <v>1</v>
      </c>
      <c r="T17" s="1">
        <f>Exchanges!U21</f>
        <v>5</v>
      </c>
      <c r="U17" s="1">
        <f>Exchanges!V21</f>
        <v>2013</v>
      </c>
      <c r="V17" s="1" t="str">
        <f>Exchanges!W21</f>
        <v>PROPYLENE</v>
      </c>
      <c r="W17" s="1" t="str">
        <f>Exchanges!X21</f>
        <v>TRI</v>
      </c>
      <c r="X17" s="1"/>
    </row>
    <row r="18" spans="1:24" x14ac:dyDescent="0.15">
      <c r="A18" s="1" t="str">
        <f>Exchanges!B22</f>
        <v>ETHENE</v>
      </c>
      <c r="B18" s="1">
        <f>Exchanges!C22</f>
        <v>74851</v>
      </c>
      <c r="C18" s="1" t="str">
        <f>Exchanges!D22</f>
        <v>air</v>
      </c>
      <c r="D18" s="1" t="str">
        <f>Exchanges!E22</f>
        <v>unspecified</v>
      </c>
      <c r="E18" s="1" t="str">
        <f>Exchanges!F22</f>
        <v>9c2a7dc9-8b1f-46ba-bc16-0d761a4f6016</v>
      </c>
      <c r="F18" s="1" t="str">
        <f>Exchanges!G22</f>
        <v>Electric power generation, transmission, and distribution</v>
      </c>
      <c r="G18" s="1">
        <f>Exchanges!H22</f>
        <v>221100</v>
      </c>
      <c r="H18" s="1" t="str">
        <f>Exchanges!I22</f>
        <v>US</v>
      </c>
      <c r="I18" s="1">
        <f>Exchanges!J22</f>
        <v>5.7063981017811524E-11</v>
      </c>
      <c r="J18" s="1" t="str">
        <f>Exchanges!K22</f>
        <v>kg</v>
      </c>
      <c r="K18" s="1"/>
      <c r="L18" s="1"/>
      <c r="M18" s="1"/>
      <c r="N18" s="1"/>
      <c r="O18" s="1"/>
      <c r="P18" s="86">
        <f>ROUND(Exchanges!Q22,0)</f>
        <v>3</v>
      </c>
      <c r="Q18" s="1">
        <f>Exchanges!R22</f>
        <v>1</v>
      </c>
      <c r="R18" s="1">
        <f>Exchanges!S22</f>
        <v>1</v>
      </c>
      <c r="S18" s="1">
        <f>Exchanges!T22</f>
        <v>1</v>
      </c>
      <c r="T18" s="1">
        <f>Exchanges!U22</f>
        <v>5</v>
      </c>
      <c r="U18" s="1">
        <f>Exchanges!V22</f>
        <v>2013</v>
      </c>
      <c r="V18" s="1" t="str">
        <f>Exchanges!W22</f>
        <v>ETHYLENE</v>
      </c>
      <c r="W18" s="1" t="str">
        <f>Exchanges!X22</f>
        <v>TRI</v>
      </c>
      <c r="X18" s="1"/>
    </row>
    <row r="19" spans="1:24" x14ac:dyDescent="0.15">
      <c r="A19" s="1" t="str">
        <f>Exchanges!B23</f>
        <v>formic acid</v>
      </c>
      <c r="B19" s="1">
        <f>Exchanges!C23</f>
        <v>64186</v>
      </c>
      <c r="C19" s="1" t="str">
        <f>Exchanges!D23</f>
        <v>air</v>
      </c>
      <c r="D19" s="1" t="str">
        <f>Exchanges!E23</f>
        <v>unspecified</v>
      </c>
      <c r="E19" s="1" t="str">
        <f>Exchanges!F23</f>
        <v>27804c78-5eee-47f9-9a91-1f6126ccfe45</v>
      </c>
      <c r="F19" s="1" t="str">
        <f>Exchanges!G23</f>
        <v>Electric power generation, transmission, and distribution</v>
      </c>
      <c r="G19" s="1">
        <f>Exchanges!H23</f>
        <v>221100</v>
      </c>
      <c r="H19" s="1" t="str">
        <f>Exchanges!I23</f>
        <v>US</v>
      </c>
      <c r="I19" s="1">
        <f>Exchanges!J23</f>
        <v>9.8165898456474095E-11</v>
      </c>
      <c r="J19" s="1" t="str">
        <f>Exchanges!K23</f>
        <v>kg</v>
      </c>
      <c r="K19" s="1"/>
      <c r="L19" s="1"/>
      <c r="M19" s="1"/>
      <c r="N19" s="1"/>
      <c r="O19" s="1"/>
      <c r="P19" s="86">
        <f>ROUND(Exchanges!Q23,0)</f>
        <v>3</v>
      </c>
      <c r="Q19" s="1">
        <f>Exchanges!R23</f>
        <v>1</v>
      </c>
      <c r="R19" s="1">
        <f>Exchanges!S23</f>
        <v>1</v>
      </c>
      <c r="S19" s="1">
        <f>Exchanges!T23</f>
        <v>1</v>
      </c>
      <c r="T19" s="1">
        <f>Exchanges!U23</f>
        <v>5</v>
      </c>
      <c r="U19" s="1">
        <f>Exchanges!V23</f>
        <v>2013</v>
      </c>
      <c r="V19" s="1" t="str">
        <f>Exchanges!W23</f>
        <v>FORMIC ACID</v>
      </c>
      <c r="W19" s="1" t="str">
        <f>Exchanges!X23</f>
        <v>TRI</v>
      </c>
      <c r="X19" s="1"/>
    </row>
    <row r="20" spans="1:24" x14ac:dyDescent="0.15">
      <c r="A20" s="1" t="str">
        <f>Exchanges!B24</f>
        <v>bromine</v>
      </c>
      <c r="B20" s="1">
        <f>Exchanges!C24</f>
        <v>7726956</v>
      </c>
      <c r="C20" s="1" t="str">
        <f>Exchanges!D24</f>
        <v>air</v>
      </c>
      <c r="D20" s="1" t="str">
        <f>Exchanges!E24</f>
        <v>unspecified</v>
      </c>
      <c r="E20" s="1" t="str">
        <f>Exchanges!F24</f>
        <v>c24f5894-f95e-4661-ba76-130397348894</v>
      </c>
      <c r="F20" s="1" t="str">
        <f>Exchanges!G24</f>
        <v>Electric power generation, transmission, and distribution</v>
      </c>
      <c r="G20" s="1">
        <f>Exchanges!H24</f>
        <v>221100</v>
      </c>
      <c r="H20" s="1" t="str">
        <f>Exchanges!I24</f>
        <v>US</v>
      </c>
      <c r="I20" s="1">
        <f>Exchanges!J24</f>
        <v>1.4107484196070075E-10</v>
      </c>
      <c r="J20" s="1" t="str">
        <f>Exchanges!K24</f>
        <v>kg</v>
      </c>
      <c r="K20" s="1"/>
      <c r="L20" s="1"/>
      <c r="M20" s="1"/>
      <c r="N20" s="1"/>
      <c r="O20" s="1"/>
      <c r="P20" s="86">
        <f>ROUND(Exchanges!Q24,0)</f>
        <v>5</v>
      </c>
      <c r="Q20" s="1">
        <f>Exchanges!R24</f>
        <v>1</v>
      </c>
      <c r="R20" s="1">
        <f>Exchanges!S24</f>
        <v>1</v>
      </c>
      <c r="S20" s="1">
        <f>Exchanges!T24</f>
        <v>1</v>
      </c>
      <c r="T20" s="1">
        <f>Exchanges!U24</f>
        <v>5</v>
      </c>
      <c r="U20" s="1">
        <f>Exchanges!V24</f>
        <v>2013</v>
      </c>
      <c r="V20" s="1" t="str">
        <f>Exchanges!W24</f>
        <v>BROMINE</v>
      </c>
      <c r="W20" s="1" t="str">
        <f>Exchanges!X24</f>
        <v>TRI</v>
      </c>
      <c r="X20" s="1"/>
    </row>
    <row r="21" spans="1:24" x14ac:dyDescent="0.15">
      <c r="A21" s="1" t="str">
        <f>Exchanges!B25</f>
        <v>cyclohexane</v>
      </c>
      <c r="B21" s="1">
        <f>Exchanges!C25</f>
        <v>110827</v>
      </c>
      <c r="C21" s="1" t="str">
        <f>Exchanges!D25</f>
        <v>air</v>
      </c>
      <c r="D21" s="1" t="str">
        <f>Exchanges!E25</f>
        <v>unspecified</v>
      </c>
      <c r="E21" s="1" t="str">
        <f>Exchanges!F25</f>
        <v>165aaeac-93d1-4afd-adf2-e3d6c0eaf629</v>
      </c>
      <c r="F21" s="1" t="str">
        <f>Exchanges!G25</f>
        <v>Electric power generation, transmission, and distribution</v>
      </c>
      <c r="G21" s="1">
        <f>Exchanges!H25</f>
        <v>221100</v>
      </c>
      <c r="H21" s="1" t="str">
        <f>Exchanges!I25</f>
        <v>US</v>
      </c>
      <c r="I21" s="1">
        <f>Exchanges!J25</f>
        <v>1.6643661130195027E-10</v>
      </c>
      <c r="J21" s="1" t="str">
        <f>Exchanges!K25</f>
        <v>kg</v>
      </c>
      <c r="K21" s="1"/>
      <c r="L21" s="1"/>
      <c r="M21" s="1"/>
      <c r="N21" s="1"/>
      <c r="O21" s="1"/>
      <c r="P21" s="86">
        <f>ROUND(Exchanges!Q25,0)</f>
        <v>4</v>
      </c>
      <c r="Q21" s="1">
        <f>Exchanges!R25</f>
        <v>1</v>
      </c>
      <c r="R21" s="1">
        <f>Exchanges!S25</f>
        <v>1</v>
      </c>
      <c r="S21" s="1">
        <f>Exchanges!T25</f>
        <v>1</v>
      </c>
      <c r="T21" s="1">
        <f>Exchanges!U25</f>
        <v>5</v>
      </c>
      <c r="U21" s="1">
        <f>Exchanges!V25</f>
        <v>2013</v>
      </c>
      <c r="V21" s="1" t="str">
        <f>Exchanges!W25</f>
        <v>CYCLOHEXANE</v>
      </c>
      <c r="W21" s="1" t="str">
        <f>Exchanges!X25</f>
        <v>TRI</v>
      </c>
      <c r="X21" s="1"/>
    </row>
    <row r="22" spans="1:24" x14ac:dyDescent="0.15">
      <c r="A22" s="1" t="str">
        <f>Exchanges!B26</f>
        <v>MOLYBDENUM(VI)</v>
      </c>
      <c r="B22" s="1" t="str">
        <f>Exchanges!C26</f>
        <v/>
      </c>
      <c r="C22" s="1" t="str">
        <f>Exchanges!D26</f>
        <v>air</v>
      </c>
      <c r="D22" s="1" t="str">
        <f>Exchanges!E26</f>
        <v>unspecified</v>
      </c>
      <c r="E22" s="1" t="str">
        <f>Exchanges!F26</f>
        <v>e8287c06-0230-314d-a24e-c62ae50d7927</v>
      </c>
      <c r="F22" s="1" t="str">
        <f>Exchanges!G26</f>
        <v>Electric power generation, transmission, and distribution</v>
      </c>
      <c r="G22" s="1">
        <f>Exchanges!H26</f>
        <v>221100</v>
      </c>
      <c r="H22" s="1" t="str">
        <f>Exchanges!I26</f>
        <v>US</v>
      </c>
      <c r="I22" s="1">
        <f>Exchanges!J26</f>
        <v>4.0420319887616502E-10</v>
      </c>
      <c r="J22" s="1" t="str">
        <f>Exchanges!K26</f>
        <v>kg</v>
      </c>
      <c r="K22" s="1"/>
      <c r="L22" s="1"/>
      <c r="M22" s="1"/>
      <c r="N22" s="1"/>
      <c r="O22" s="1"/>
      <c r="P22" s="86">
        <f>ROUND(Exchanges!Q26,0)</f>
        <v>3</v>
      </c>
      <c r="Q22" s="1">
        <f>Exchanges!R26</f>
        <v>1</v>
      </c>
      <c r="R22" s="1">
        <f>Exchanges!S26</f>
        <v>1</v>
      </c>
      <c r="S22" s="1">
        <f>Exchanges!T26</f>
        <v>1</v>
      </c>
      <c r="T22" s="1">
        <f>Exchanges!U26</f>
        <v>5</v>
      </c>
      <c r="U22" s="1">
        <f>Exchanges!V26</f>
        <v>2013</v>
      </c>
      <c r="V22" s="1" t="str">
        <f>Exchanges!W26</f>
        <v>MOLYBDENUM TRIOXIDE</v>
      </c>
      <c r="W22" s="1" t="str">
        <f>Exchanges!X26</f>
        <v>TRI</v>
      </c>
      <c r="X22" s="1"/>
    </row>
    <row r="23" spans="1:24" x14ac:dyDescent="0.15">
      <c r="A23" s="1" t="str">
        <f>Exchanges!B27</f>
        <v>chromium</v>
      </c>
      <c r="B23" s="1">
        <f>Exchanges!C27</f>
        <v>7440473</v>
      </c>
      <c r="C23" s="1" t="str">
        <f>Exchanges!D27</f>
        <v>air</v>
      </c>
      <c r="D23" s="1" t="str">
        <f>Exchanges!E27</f>
        <v>unspecified</v>
      </c>
      <c r="E23" s="1" t="str">
        <f>Exchanges!F27</f>
        <v>e142b577-e934-4085-9a07-3983d4d92afb</v>
      </c>
      <c r="F23" s="1" t="str">
        <f>Exchanges!G27</f>
        <v>Electric power generation, transmission, and distribution</v>
      </c>
      <c r="G23" s="1">
        <f>Exchanges!H27</f>
        <v>221100</v>
      </c>
      <c r="H23" s="1" t="str">
        <f>Exchanges!I27</f>
        <v>US</v>
      </c>
      <c r="I23" s="1">
        <f>Exchanges!J27</f>
        <v>7.1329976272264407E-10</v>
      </c>
      <c r="J23" s="1" t="str">
        <f>Exchanges!K27</f>
        <v>kg</v>
      </c>
      <c r="K23" s="1"/>
      <c r="L23" s="1"/>
      <c r="M23" s="1"/>
      <c r="N23" s="1"/>
      <c r="O23" s="1"/>
      <c r="P23" s="86">
        <f>ROUND(Exchanges!Q27,0)</f>
        <v>4</v>
      </c>
      <c r="Q23" s="1">
        <f>Exchanges!R27</f>
        <v>1</v>
      </c>
      <c r="R23" s="1">
        <f>Exchanges!S27</f>
        <v>1</v>
      </c>
      <c r="S23" s="1">
        <f>Exchanges!T27</f>
        <v>1</v>
      </c>
      <c r="T23" s="1">
        <f>Exchanges!U27</f>
        <v>5</v>
      </c>
      <c r="U23" s="1">
        <f>Exchanges!V27</f>
        <v>2013</v>
      </c>
      <c r="V23" s="1" t="str">
        <f>Exchanges!W27</f>
        <v>CHROMIUM</v>
      </c>
      <c r="W23" s="1" t="str">
        <f>Exchanges!X27</f>
        <v>TRI</v>
      </c>
      <c r="X23" s="1"/>
    </row>
    <row r="24" spans="1:24" x14ac:dyDescent="0.15">
      <c r="A24" s="1" t="str">
        <f>Exchanges!B28</f>
        <v>vanadium</v>
      </c>
      <c r="B24" s="1">
        <f>Exchanges!C28</f>
        <v>7440622</v>
      </c>
      <c r="C24" s="1" t="str">
        <f>Exchanges!D28</f>
        <v>air</v>
      </c>
      <c r="D24" s="1" t="str">
        <f>Exchanges!E28</f>
        <v>unspecified</v>
      </c>
      <c r="E24" s="1" t="str">
        <f>Exchanges!F28</f>
        <v>591b0a62-8064-4697-86ed-47bfa1f8b5e6</v>
      </c>
      <c r="F24" s="1" t="str">
        <f>Exchanges!G28</f>
        <v>Electric power generation, transmission, and distribution</v>
      </c>
      <c r="G24" s="1">
        <f>Exchanges!H28</f>
        <v>221100</v>
      </c>
      <c r="H24" s="1" t="str">
        <f>Exchanges!I28</f>
        <v>US</v>
      </c>
      <c r="I24" s="1">
        <f>Exchanges!J28</f>
        <v>1.2121974678766999E-9</v>
      </c>
      <c r="J24" s="1" t="str">
        <f>Exchanges!K28</f>
        <v>kg</v>
      </c>
      <c r="K24" s="1"/>
      <c r="L24" s="1"/>
      <c r="M24" s="1"/>
      <c r="N24" s="1"/>
      <c r="O24" s="1"/>
      <c r="P24" s="86">
        <f>ROUND(Exchanges!Q28,0)</f>
        <v>5</v>
      </c>
      <c r="Q24" s="1">
        <f>Exchanges!R28</f>
        <v>1</v>
      </c>
      <c r="R24" s="1">
        <f>Exchanges!S28</f>
        <v>1</v>
      </c>
      <c r="S24" s="1">
        <f>Exchanges!T28</f>
        <v>1</v>
      </c>
      <c r="T24" s="1">
        <f>Exchanges!U28</f>
        <v>5</v>
      </c>
      <c r="U24" s="1">
        <f>Exchanges!V28</f>
        <v>2013</v>
      </c>
      <c r="V24" s="1" t="str">
        <f>Exchanges!W28</f>
        <v>VANADIUM (EXCEPT WHEN CONTAINED IN AN ALLOY)</v>
      </c>
      <c r="W24" s="1" t="str">
        <f>Exchanges!X28</f>
        <v>TRI</v>
      </c>
      <c r="X24" s="1"/>
    </row>
    <row r="25" spans="1:24" x14ac:dyDescent="0.15">
      <c r="A25" s="1" t="str">
        <f>Exchanges!B29</f>
        <v>fluorine</v>
      </c>
      <c r="B25" s="1">
        <f>Exchanges!C29</f>
        <v>7782414</v>
      </c>
      <c r="C25" s="1" t="str">
        <f>Exchanges!D29</f>
        <v>air</v>
      </c>
      <c r="D25" s="1" t="str">
        <f>Exchanges!E29</f>
        <v>unspecified</v>
      </c>
      <c r="E25" s="1" t="str">
        <f>Exchanges!F29</f>
        <v>1c389e81-9f9d-4e52-a6e9-11cc6b73d90d</v>
      </c>
      <c r="F25" s="1" t="str">
        <f>Exchanges!G29</f>
        <v>Electric power generation, transmission, and distribution</v>
      </c>
      <c r="G25" s="1">
        <f>Exchanges!H29</f>
        <v>221100</v>
      </c>
      <c r="H25" s="1" t="str">
        <f>Exchanges!I29</f>
        <v>US</v>
      </c>
      <c r="I25" s="1">
        <f>Exchanges!J29</f>
        <v>1.2474820294727132E-9</v>
      </c>
      <c r="J25" s="1" t="str">
        <f>Exchanges!K29</f>
        <v>kg</v>
      </c>
      <c r="K25" s="1"/>
      <c r="L25" s="1"/>
      <c r="M25" s="1"/>
      <c r="N25" s="1"/>
      <c r="O25" s="1"/>
      <c r="P25" s="86">
        <f>ROUND(Exchanges!Q29,0)</f>
        <v>4</v>
      </c>
      <c r="Q25" s="1">
        <f>Exchanges!R29</f>
        <v>1</v>
      </c>
      <c r="R25" s="1">
        <f>Exchanges!S29</f>
        <v>1</v>
      </c>
      <c r="S25" s="1">
        <f>Exchanges!T29</f>
        <v>1</v>
      </c>
      <c r="T25" s="1">
        <f>Exchanges!U29</f>
        <v>5</v>
      </c>
      <c r="U25" s="1">
        <f>Exchanges!V29</f>
        <v>2013</v>
      </c>
      <c r="V25" s="1" t="str">
        <f>Exchanges!W29</f>
        <v>FLUORINE</v>
      </c>
      <c r="W25" s="1" t="str">
        <f>Exchanges!X29</f>
        <v>TRI</v>
      </c>
      <c r="X25" s="1"/>
    </row>
    <row r="26" spans="1:24" x14ac:dyDescent="0.15">
      <c r="A26" s="1" t="str">
        <f>Exchanges!B30</f>
        <v>ethylbenzene</v>
      </c>
      <c r="B26" s="1">
        <f>Exchanges!C30</f>
        <v>100414</v>
      </c>
      <c r="C26" s="1" t="str">
        <f>Exchanges!D30</f>
        <v>air</v>
      </c>
      <c r="D26" s="1" t="str">
        <f>Exchanges!E30</f>
        <v>unspecified</v>
      </c>
      <c r="E26" s="1" t="str">
        <f>Exchanges!F30</f>
        <v>787591de-0e9e-3f81-a1e5-2df2949f146c</v>
      </c>
      <c r="F26" s="1" t="str">
        <f>Exchanges!G30</f>
        <v>Electric power generation, transmission, and distribution</v>
      </c>
      <c r="G26" s="1">
        <f>Exchanges!H30</f>
        <v>221100</v>
      </c>
      <c r="H26" s="1" t="str">
        <f>Exchanges!I30</f>
        <v>US</v>
      </c>
      <c r="I26" s="1">
        <f>Exchanges!J30</f>
        <v>1.8466538301597343E-9</v>
      </c>
      <c r="J26" s="1" t="str">
        <f>Exchanges!K30</f>
        <v>kg</v>
      </c>
      <c r="K26" s="1"/>
      <c r="L26" s="1"/>
      <c r="M26" s="1"/>
      <c r="N26" s="1"/>
      <c r="O26" s="1"/>
      <c r="P26" s="86">
        <f>ROUND(Exchanges!Q30,0)</f>
        <v>4</v>
      </c>
      <c r="Q26" s="1">
        <f>Exchanges!R30</f>
        <v>1</v>
      </c>
      <c r="R26" s="1">
        <f>Exchanges!S30</f>
        <v>1</v>
      </c>
      <c r="S26" s="1">
        <f>Exchanges!T30</f>
        <v>1</v>
      </c>
      <c r="T26" s="1">
        <f>Exchanges!U30</f>
        <v>5</v>
      </c>
      <c r="U26" s="1">
        <f>Exchanges!V30</f>
        <v>2013</v>
      </c>
      <c r="V26" s="1" t="str">
        <f>Exchanges!W30</f>
        <v>ETHYLBENZENE</v>
      </c>
      <c r="W26" s="1" t="str">
        <f>Exchanges!X30</f>
        <v>TRI</v>
      </c>
      <c r="X26" s="1"/>
    </row>
    <row r="27" spans="1:24" x14ac:dyDescent="0.15">
      <c r="A27" s="1" t="str">
        <f>Exchanges!B31</f>
        <v>Zinc</v>
      </c>
      <c r="B27" s="1">
        <f>Exchanges!C31</f>
        <v>1330207</v>
      </c>
      <c r="C27" s="1" t="str">
        <f>Exchanges!D31</f>
        <v>air</v>
      </c>
      <c r="D27" s="1" t="str">
        <f>Exchanges!E31</f>
        <v>unspecified</v>
      </c>
      <c r="E27" s="1" t="str">
        <f>Exchanges!F31</f>
        <v>5ce378a0-b48d-471c-977d-79681521efde</v>
      </c>
      <c r="F27" s="1" t="str">
        <f>Exchanges!G31</f>
        <v>Electric power generation, transmission, and distribution</v>
      </c>
      <c r="G27" s="1">
        <f>Exchanges!H31</f>
        <v>221100</v>
      </c>
      <c r="H27" s="1" t="str">
        <f>Exchanges!I31</f>
        <v>US</v>
      </c>
      <c r="I27" s="1">
        <f>Exchanges!J31</f>
        <v>1.9756025761541499E-9</v>
      </c>
      <c r="J27" s="1" t="str">
        <f>Exchanges!K31</f>
        <v>kg</v>
      </c>
      <c r="K27" s="1"/>
      <c r="L27" s="1"/>
      <c r="M27" s="1"/>
      <c r="N27" s="1"/>
      <c r="O27" s="1"/>
      <c r="P27" s="86">
        <f>ROUND(Exchanges!Q31,0)</f>
        <v>5</v>
      </c>
      <c r="Q27" s="1">
        <f>Exchanges!R31</f>
        <v>1</v>
      </c>
      <c r="R27" s="1">
        <f>Exchanges!S31</f>
        <v>1</v>
      </c>
      <c r="S27" s="1">
        <f>Exchanges!T31</f>
        <v>1</v>
      </c>
      <c r="T27" s="1">
        <f>Exchanges!U31</f>
        <v>5</v>
      </c>
      <c r="U27" s="1">
        <f>Exchanges!V31</f>
        <v>2013</v>
      </c>
      <c r="V27" s="1" t="str">
        <f>Exchanges!W31</f>
        <v>ZINC (FUME OR DUST)</v>
      </c>
      <c r="W27" s="1" t="str">
        <f>Exchanges!X31</f>
        <v>TRI</v>
      </c>
      <c r="X27" s="1"/>
    </row>
    <row r="28" spans="1:24" x14ac:dyDescent="0.15">
      <c r="A28" s="1" t="str">
        <f>Exchanges!B32</f>
        <v>copper</v>
      </c>
      <c r="B28" s="1">
        <f>Exchanges!C32</f>
        <v>7440508</v>
      </c>
      <c r="C28" s="1" t="str">
        <f>Exchanges!D32</f>
        <v>air</v>
      </c>
      <c r="D28" s="1" t="str">
        <f>Exchanges!E32</f>
        <v>unspecified</v>
      </c>
      <c r="E28" s="1" t="str">
        <f>Exchanges!F32</f>
        <v>ec8144d6-d123-43b1-9c17-a295422a0498</v>
      </c>
      <c r="F28" s="1" t="str">
        <f>Exchanges!G32</f>
        <v>Electric power generation, transmission, and distribution</v>
      </c>
      <c r="G28" s="1">
        <f>Exchanges!H32</f>
        <v>221100</v>
      </c>
      <c r="H28" s="1" t="str">
        <f>Exchanges!I32</f>
        <v>US</v>
      </c>
      <c r="I28" s="1">
        <f>Exchanges!J32</f>
        <v>1.0422672728479923E-8</v>
      </c>
      <c r="J28" s="1" t="str">
        <f>Exchanges!K32</f>
        <v>kg</v>
      </c>
      <c r="K28" s="1"/>
      <c r="L28" s="1"/>
      <c r="M28" s="1"/>
      <c r="N28" s="1"/>
      <c r="O28" s="1"/>
      <c r="P28" s="86">
        <f>ROUND(Exchanges!Q32,0)</f>
        <v>4</v>
      </c>
      <c r="Q28" s="1">
        <f>Exchanges!R32</f>
        <v>1</v>
      </c>
      <c r="R28" s="1">
        <f>Exchanges!S32</f>
        <v>1</v>
      </c>
      <c r="S28" s="1">
        <f>Exchanges!T32</f>
        <v>1</v>
      </c>
      <c r="T28" s="1">
        <f>Exchanges!U32</f>
        <v>5</v>
      </c>
      <c r="U28" s="1">
        <f>Exchanges!V32</f>
        <v>2013</v>
      </c>
      <c r="V28" s="1" t="str">
        <f>Exchanges!W32</f>
        <v>COPPER</v>
      </c>
      <c r="W28" s="1" t="str">
        <f>Exchanges!X32</f>
        <v>TRI</v>
      </c>
      <c r="X28" s="1"/>
    </row>
    <row r="29" spans="1:24" x14ac:dyDescent="0.15">
      <c r="A29" s="1" t="str">
        <f>Exchanges!B33</f>
        <v>barium</v>
      </c>
      <c r="B29" s="1">
        <f>Exchanges!C33</f>
        <v>7440393</v>
      </c>
      <c r="C29" s="1" t="str">
        <f>Exchanges!D33</f>
        <v>air</v>
      </c>
      <c r="D29" s="1" t="str">
        <f>Exchanges!E33</f>
        <v>unspecified</v>
      </c>
      <c r="E29" s="1" t="str">
        <f>Exchanges!F33</f>
        <v>7e246e3a-5cff-43fc-a8e6-02d191424559</v>
      </c>
      <c r="F29" s="1" t="str">
        <f>Exchanges!G33</f>
        <v>Electric power generation, transmission, and distribution</v>
      </c>
      <c r="G29" s="1">
        <f>Exchanges!H33</f>
        <v>221100</v>
      </c>
      <c r="H29" s="1" t="str">
        <f>Exchanges!I33</f>
        <v>US</v>
      </c>
      <c r="I29" s="1">
        <f>Exchanges!J33</f>
        <v>2.1970314289408485E-8</v>
      </c>
      <c r="J29" s="1" t="str">
        <f>Exchanges!K33</f>
        <v>kg</v>
      </c>
      <c r="K29" s="1"/>
      <c r="L29" s="1"/>
      <c r="M29" s="1"/>
      <c r="N29" s="1"/>
      <c r="O29" s="1"/>
      <c r="P29" s="86">
        <f>ROUND(Exchanges!Q33,0)</f>
        <v>4</v>
      </c>
      <c r="Q29" s="1">
        <f>Exchanges!R33</f>
        <v>1</v>
      </c>
      <c r="R29" s="1">
        <f>Exchanges!S33</f>
        <v>1</v>
      </c>
      <c r="S29" s="1">
        <f>Exchanges!T33</f>
        <v>1</v>
      </c>
      <c r="T29" s="1">
        <f>Exchanges!U33</f>
        <v>5</v>
      </c>
      <c r="U29" s="1">
        <f>Exchanges!V33</f>
        <v>2013</v>
      </c>
      <c r="V29" s="1" t="str">
        <f>Exchanges!W33</f>
        <v>BARIUM</v>
      </c>
      <c r="W29" s="1" t="str">
        <f>Exchanges!X33</f>
        <v>TRI</v>
      </c>
      <c r="X29" s="1"/>
    </row>
    <row r="30" spans="1:24" x14ac:dyDescent="0.15">
      <c r="A30" s="1" t="str">
        <f>Exchanges!B34</f>
        <v>1,2,4-trimethylbenzene</v>
      </c>
      <c r="B30" s="1">
        <f>Exchanges!C34</f>
        <v>95636</v>
      </c>
      <c r="C30" s="1" t="str">
        <f>Exchanges!D34</f>
        <v>air</v>
      </c>
      <c r="D30" s="1" t="str">
        <f>Exchanges!E34</f>
        <v>unspecified</v>
      </c>
      <c r="E30" s="1" t="str">
        <f>Exchanges!F34</f>
        <v>776e1b2c-6a86-35c1-b2ed-61952ecd792c</v>
      </c>
      <c r="F30" s="1" t="str">
        <f>Exchanges!G34</f>
        <v>Electric power generation, transmission, and distribution</v>
      </c>
      <c r="G30" s="1">
        <f>Exchanges!H34</f>
        <v>221100</v>
      </c>
      <c r="H30" s="1" t="str">
        <f>Exchanges!I34</f>
        <v>US</v>
      </c>
      <c r="I30" s="1">
        <f>Exchanges!J34</f>
        <v>1.0903244970174344E-7</v>
      </c>
      <c r="J30" s="1" t="str">
        <f>Exchanges!K34</f>
        <v>kg</v>
      </c>
      <c r="K30" s="1"/>
      <c r="L30" s="1"/>
      <c r="M30" s="1"/>
      <c r="N30" s="1"/>
      <c r="O30" s="1"/>
      <c r="P30" s="86">
        <f>ROUND(Exchanges!Q34,0)</f>
        <v>5</v>
      </c>
      <c r="Q30" s="1">
        <f>Exchanges!R34</f>
        <v>1</v>
      </c>
      <c r="R30" s="1">
        <f>Exchanges!S34</f>
        <v>1</v>
      </c>
      <c r="S30" s="1">
        <f>Exchanges!T34</f>
        <v>1</v>
      </c>
      <c r="T30" s="1">
        <f>Exchanges!U34</f>
        <v>5</v>
      </c>
      <c r="U30" s="1">
        <f>Exchanges!V34</f>
        <v>2013</v>
      </c>
      <c r="V30" s="1" t="str">
        <f>Exchanges!W34</f>
        <v>1,2,4-TRIMETHYLBENZENE</v>
      </c>
      <c r="W30" s="1" t="str">
        <f>Exchanges!X34</f>
        <v>TRI</v>
      </c>
      <c r="X30" s="1"/>
    </row>
    <row r="31" spans="1:24" x14ac:dyDescent="0.15">
      <c r="A31" s="1" t="str">
        <f>Exchanges!B35</f>
        <v>Sulfuric acid</v>
      </c>
      <c r="B31" s="1">
        <f>Exchanges!C35</f>
        <v>7664939</v>
      </c>
      <c r="C31" s="1" t="str">
        <f>Exchanges!D35</f>
        <v>air</v>
      </c>
      <c r="D31" s="1" t="str">
        <f>Exchanges!E35</f>
        <v>unspecified</v>
      </c>
      <c r="E31" s="1" t="str">
        <f>Exchanges!F35</f>
        <v>99c65c6a-6871-40ba-af79-5bd6851688e4</v>
      </c>
      <c r="F31" s="1" t="str">
        <f>Exchanges!G35</f>
        <v>Electric power generation, transmission, and distribution</v>
      </c>
      <c r="G31" s="1">
        <f>Exchanges!H35</f>
        <v>221100</v>
      </c>
      <c r="H31" s="1" t="str">
        <f>Exchanges!I35</f>
        <v>US</v>
      </c>
      <c r="I31" s="1">
        <f>Exchanges!J35</f>
        <v>1.3767857987714131E-4</v>
      </c>
      <c r="J31" s="1" t="str">
        <f>Exchanges!K35</f>
        <v>kg</v>
      </c>
      <c r="K31" s="1"/>
      <c r="L31" s="1"/>
      <c r="M31" s="1"/>
      <c r="N31" s="1"/>
      <c r="O31" s="1"/>
      <c r="P31" s="86">
        <f>ROUND(Exchanges!Q35,0)</f>
        <v>2</v>
      </c>
      <c r="Q31" s="1">
        <f>Exchanges!R35</f>
        <v>1</v>
      </c>
      <c r="R31" s="1">
        <f>Exchanges!S35</f>
        <v>1</v>
      </c>
      <c r="S31" s="1">
        <f>Exchanges!T35</f>
        <v>1</v>
      </c>
      <c r="T31" s="1">
        <f>Exchanges!U35</f>
        <v>5</v>
      </c>
      <c r="U31" s="1">
        <f>Exchanges!V35</f>
        <v>2013</v>
      </c>
      <c r="V31" s="1" t="str">
        <f>Exchanges!W35</f>
        <v>SULFURIC ACID (1994 AND AFTER ACID AEROSOLS" ONLY)"</v>
      </c>
      <c r="W31" s="1" t="str">
        <f>Exchanges!X35</f>
        <v>TRI</v>
      </c>
      <c r="X31" s="1"/>
    </row>
    <row r="32" spans="1:24" x14ac:dyDescent="0.15">
      <c r="A32" s="1" t="str">
        <f>Exchanges!B36</f>
        <v>ethylene glycol</v>
      </c>
      <c r="B32" s="1">
        <f>Exchanges!C36</f>
        <v>107211</v>
      </c>
      <c r="C32" s="1" t="str">
        <f>Exchanges!D36</f>
        <v>air</v>
      </c>
      <c r="D32" s="1" t="str">
        <f>Exchanges!E36</f>
        <v>unspecified</v>
      </c>
      <c r="E32" s="1" t="str">
        <f>Exchanges!F36</f>
        <v>7ae398b3-8532-11e0-9d78-0800200c9a66</v>
      </c>
      <c r="F32" s="1" t="str">
        <f>Exchanges!G36</f>
        <v>Other animal food manufacturing</v>
      </c>
      <c r="G32" s="1">
        <f>Exchanges!H36</f>
        <v>311119</v>
      </c>
      <c r="H32" s="1" t="str">
        <f>Exchanges!I36</f>
        <v>US</v>
      </c>
      <c r="I32" s="1">
        <f>Exchanges!J36</f>
        <v>8.6141815846063627E-11</v>
      </c>
      <c r="J32" s="1" t="str">
        <f>Exchanges!K36</f>
        <v>kg</v>
      </c>
      <c r="K32" s="1"/>
      <c r="L32" s="1"/>
      <c r="M32" s="1"/>
      <c r="N32" s="1"/>
      <c r="O32" s="1"/>
      <c r="P32" s="86">
        <f>ROUND(Exchanges!Q36,0)</f>
        <v>5</v>
      </c>
      <c r="Q32" s="1">
        <f>Exchanges!R36</f>
        <v>1</v>
      </c>
      <c r="R32" s="1">
        <f>Exchanges!S36</f>
        <v>1</v>
      </c>
      <c r="S32" s="1">
        <f>Exchanges!T36</f>
        <v>1</v>
      </c>
      <c r="T32" s="1">
        <f>Exchanges!U36</f>
        <v>4</v>
      </c>
      <c r="U32" s="1">
        <f>Exchanges!V36</f>
        <v>2013</v>
      </c>
      <c r="V32" s="1" t="str">
        <f>Exchanges!W36</f>
        <v>ETHYLENE GLYCOL</v>
      </c>
      <c r="W32" s="1" t="str">
        <f>Exchanges!X36</f>
        <v>TRI</v>
      </c>
      <c r="X32" s="1"/>
    </row>
    <row r="33" spans="1:24" x14ac:dyDescent="0.15">
      <c r="A33" s="1" t="str">
        <f>Exchanges!B37</f>
        <v>PHENOTHRIN</v>
      </c>
      <c r="B33" s="1">
        <f>Exchanges!C37</f>
        <v>26002802</v>
      </c>
      <c r="C33" s="1" t="str">
        <f>Exchanges!D37</f>
        <v>air</v>
      </c>
      <c r="D33" s="1" t="str">
        <f>Exchanges!E37</f>
        <v>unspecified</v>
      </c>
      <c r="E33" s="1" t="str">
        <f>Exchanges!F37</f>
        <v>0d6461bc-30a6-3439-bab3-90f5cba04a52</v>
      </c>
      <c r="F33" s="1" t="str">
        <f>Exchanges!G37</f>
        <v>Other animal food manufacturing</v>
      </c>
      <c r="G33" s="1">
        <f>Exchanges!H37</f>
        <v>311119</v>
      </c>
      <c r="H33" s="1" t="str">
        <f>Exchanges!I37</f>
        <v>US</v>
      </c>
      <c r="I33" s="1">
        <f>Exchanges!J37</f>
        <v>2.5335828190018708E-10</v>
      </c>
      <c r="J33" s="1" t="str">
        <f>Exchanges!K37</f>
        <v>kg</v>
      </c>
      <c r="K33" s="1"/>
      <c r="L33" s="1"/>
      <c r="M33" s="1"/>
      <c r="N33" s="1"/>
      <c r="O33" s="1"/>
      <c r="P33" s="86">
        <f>ROUND(Exchanges!Q37,0)</f>
        <v>5</v>
      </c>
      <c r="Q33" s="1">
        <f>Exchanges!R37</f>
        <v>1</v>
      </c>
      <c r="R33" s="1">
        <f>Exchanges!S37</f>
        <v>1</v>
      </c>
      <c r="S33" s="1">
        <f>Exchanges!T37</f>
        <v>1</v>
      </c>
      <c r="T33" s="1">
        <f>Exchanges!U37</f>
        <v>4</v>
      </c>
      <c r="U33" s="1">
        <f>Exchanges!V37</f>
        <v>2013</v>
      </c>
      <c r="V33" s="1" t="str">
        <f>Exchanges!W37</f>
        <v>PHENOTHRIN</v>
      </c>
      <c r="W33" s="1" t="str">
        <f>Exchanges!X37</f>
        <v>TRI</v>
      </c>
      <c r="X33" s="1"/>
    </row>
    <row r="34" spans="1:24" x14ac:dyDescent="0.15">
      <c r="A34" s="1" t="str">
        <f>Exchanges!B38</f>
        <v>Zinc</v>
      </c>
      <c r="B34" s="1">
        <f>Exchanges!C38</f>
        <v>1330207</v>
      </c>
      <c r="C34" s="1" t="str">
        <f>Exchanges!D38</f>
        <v>air</v>
      </c>
      <c r="D34" s="1" t="str">
        <f>Exchanges!E38</f>
        <v>unspecified</v>
      </c>
      <c r="E34" s="1" t="str">
        <f>Exchanges!F38</f>
        <v>5ce378a0-b48d-471c-977d-79681521efde</v>
      </c>
      <c r="F34" s="1" t="str">
        <f>Exchanges!G38</f>
        <v>Other animal food manufacturing</v>
      </c>
      <c r="G34" s="1">
        <f>Exchanges!H38</f>
        <v>311119</v>
      </c>
      <c r="H34" s="1" t="str">
        <f>Exchanges!I38</f>
        <v>US</v>
      </c>
      <c r="I34" s="1">
        <f>Exchanges!J38</f>
        <v>1.2342348702767614E-9</v>
      </c>
      <c r="J34" s="1" t="str">
        <f>Exchanges!K38</f>
        <v>kg</v>
      </c>
      <c r="K34" s="1"/>
      <c r="L34" s="1"/>
      <c r="M34" s="1"/>
      <c r="N34" s="1"/>
      <c r="O34" s="1"/>
      <c r="P34" s="86">
        <f>ROUND(Exchanges!Q38,0)</f>
        <v>5</v>
      </c>
      <c r="Q34" s="1">
        <f>Exchanges!R38</f>
        <v>1</v>
      </c>
      <c r="R34" s="1">
        <f>Exchanges!S38</f>
        <v>1</v>
      </c>
      <c r="S34" s="1">
        <f>Exchanges!T38</f>
        <v>1</v>
      </c>
      <c r="T34" s="1">
        <f>Exchanges!U38</f>
        <v>4</v>
      </c>
      <c r="U34" s="1">
        <f>Exchanges!V38</f>
        <v>2013</v>
      </c>
      <c r="V34" s="1" t="str">
        <f>Exchanges!W38</f>
        <v>ZINC (FUME OR DUST)</v>
      </c>
      <c r="W34" s="1" t="str">
        <f>Exchanges!X38</f>
        <v>TRI</v>
      </c>
      <c r="X34" s="1"/>
    </row>
    <row r="35" spans="1:24" x14ac:dyDescent="0.15">
      <c r="A35" s="1" t="str">
        <f>Exchanges!B39</f>
        <v>nitric acid</v>
      </c>
      <c r="B35" s="1">
        <f>Exchanges!C39</f>
        <v>7697372</v>
      </c>
      <c r="C35" s="1" t="str">
        <f>Exchanges!D39</f>
        <v>air</v>
      </c>
      <c r="D35" s="1" t="str">
        <f>Exchanges!E39</f>
        <v>unspecified</v>
      </c>
      <c r="E35" s="1" t="str">
        <f>Exchanges!F39</f>
        <v>dc084330-5108-4d9c-a7ed-eb3345507f13</v>
      </c>
      <c r="F35" s="1" t="str">
        <f>Exchanges!G39</f>
        <v>Other animal food manufacturing</v>
      </c>
      <c r="G35" s="1">
        <f>Exchanges!H39</f>
        <v>311119</v>
      </c>
      <c r="H35" s="1" t="str">
        <f>Exchanges!I39</f>
        <v>US</v>
      </c>
      <c r="I35" s="1">
        <f>Exchanges!J39</f>
        <v>1.2667914095009355E-9</v>
      </c>
      <c r="J35" s="1" t="str">
        <f>Exchanges!K39</f>
        <v>kg</v>
      </c>
      <c r="K35" s="1"/>
      <c r="L35" s="1"/>
      <c r="M35" s="1"/>
      <c r="N35" s="1"/>
      <c r="O35" s="1"/>
      <c r="P35" s="86">
        <f>ROUND(Exchanges!Q39,0)</f>
        <v>3</v>
      </c>
      <c r="Q35" s="1">
        <f>Exchanges!R39</f>
        <v>1</v>
      </c>
      <c r="R35" s="1">
        <f>Exchanges!S39</f>
        <v>1</v>
      </c>
      <c r="S35" s="1">
        <f>Exchanges!T39</f>
        <v>1</v>
      </c>
      <c r="T35" s="1">
        <f>Exchanges!U39</f>
        <v>4</v>
      </c>
      <c r="U35" s="1">
        <f>Exchanges!V39</f>
        <v>2013</v>
      </c>
      <c r="V35" s="1" t="str">
        <f>Exchanges!W39</f>
        <v>NITRIC ACID</v>
      </c>
      <c r="W35" s="1" t="str">
        <f>Exchanges!X39</f>
        <v>TRI</v>
      </c>
      <c r="X35" s="1"/>
    </row>
    <row r="36" spans="1:24" x14ac:dyDescent="0.15">
      <c r="A36" s="1" t="str">
        <f>Exchanges!B40</f>
        <v>Methane, dibromo-</v>
      </c>
      <c r="B36" s="1">
        <f>Exchanges!C40</f>
        <v>74953</v>
      </c>
      <c r="C36" s="1" t="str">
        <f>Exchanges!D40</f>
        <v>air</v>
      </c>
      <c r="D36" s="1" t="str">
        <f>Exchanges!E40</f>
        <v>unspecified</v>
      </c>
      <c r="E36" s="1" t="str">
        <f>Exchanges!F40</f>
        <v>a6c6f2da-0694-443f-986c-916a30198266</v>
      </c>
      <c r="F36" s="1" t="str">
        <f>Exchanges!G40</f>
        <v>Flour milling and malt manufacturing</v>
      </c>
      <c r="G36" s="1">
        <f>Exchanges!H40</f>
        <v>311210</v>
      </c>
      <c r="H36" s="1" t="str">
        <f>Exchanges!I40</f>
        <v>US</v>
      </c>
      <c r="I36" s="1">
        <f>Exchanges!J40</f>
        <v>2.8471357799047663E-8</v>
      </c>
      <c r="J36" s="1" t="str">
        <f>Exchanges!K40</f>
        <v>kg</v>
      </c>
      <c r="K36" s="1"/>
      <c r="L36" s="1"/>
      <c r="M36" s="1"/>
      <c r="N36" s="1"/>
      <c r="O36" s="1"/>
      <c r="P36" s="86">
        <f>ROUND(Exchanges!Q40,0)</f>
        <v>5</v>
      </c>
      <c r="Q36" s="1">
        <f>Exchanges!R40</f>
        <v>1</v>
      </c>
      <c r="R36" s="1">
        <f>Exchanges!S40</f>
        <v>1</v>
      </c>
      <c r="S36" s="1">
        <f>Exchanges!T40</f>
        <v>1</v>
      </c>
      <c r="T36" s="1">
        <f>Exchanges!U40</f>
        <v>5</v>
      </c>
      <c r="U36" s="1">
        <f>Exchanges!V40</f>
        <v>2013</v>
      </c>
      <c r="V36" s="1" t="str">
        <f>Exchanges!W40</f>
        <v>METHYLENE BROMIDE</v>
      </c>
      <c r="W36" s="1" t="str">
        <f>Exchanges!X40</f>
        <v>TRI</v>
      </c>
      <c r="X36" s="1"/>
    </row>
    <row r="37" spans="1:24" x14ac:dyDescent="0.15">
      <c r="A37" s="1" t="str">
        <f>Exchanges!B41</f>
        <v>SULFURYL FLUORIDE</v>
      </c>
      <c r="B37" s="1">
        <f>Exchanges!C41</f>
        <v>2699798</v>
      </c>
      <c r="C37" s="1" t="str">
        <f>Exchanges!D41</f>
        <v>air</v>
      </c>
      <c r="D37" s="1" t="str">
        <f>Exchanges!E41</f>
        <v>unspecified</v>
      </c>
      <c r="E37" s="1" t="str">
        <f>Exchanges!F41</f>
        <v>dfd3c870-aac3-3090-bd61-277c449a31e5</v>
      </c>
      <c r="F37" s="1" t="str">
        <f>Exchanges!G41</f>
        <v>Flour milling and malt manufacturing</v>
      </c>
      <c r="G37" s="1">
        <f>Exchanges!H41</f>
        <v>311210</v>
      </c>
      <c r="H37" s="1" t="str">
        <f>Exchanges!I41</f>
        <v>US</v>
      </c>
      <c r="I37" s="1">
        <f>Exchanges!J41</f>
        <v>2.7968909239574815E-6</v>
      </c>
      <c r="J37" s="1" t="str">
        <f>Exchanges!K41</f>
        <v>kg</v>
      </c>
      <c r="K37" s="1"/>
      <c r="L37" s="1"/>
      <c r="M37" s="1"/>
      <c r="N37" s="1"/>
      <c r="O37" s="1"/>
      <c r="P37" s="86">
        <f>ROUND(Exchanges!Q41,0)</f>
        <v>4</v>
      </c>
      <c r="Q37" s="1">
        <f>Exchanges!R41</f>
        <v>1</v>
      </c>
      <c r="R37" s="1">
        <f>Exchanges!S41</f>
        <v>1</v>
      </c>
      <c r="S37" s="1">
        <f>Exchanges!T41</f>
        <v>1</v>
      </c>
      <c r="T37" s="1">
        <f>Exchanges!U41</f>
        <v>5</v>
      </c>
      <c r="U37" s="1">
        <f>Exchanges!V41</f>
        <v>2013</v>
      </c>
      <c r="V37" s="1" t="str">
        <f>Exchanges!W41</f>
        <v>SULFURYL FLUORIDE</v>
      </c>
      <c r="W37" s="1" t="str">
        <f>Exchanges!X41</f>
        <v>TRI</v>
      </c>
      <c r="X37" s="1"/>
    </row>
    <row r="38" spans="1:24" x14ac:dyDescent="0.15">
      <c r="A38" s="1" t="str">
        <f>Exchanges!B42</f>
        <v>methyl isobutyl ketone</v>
      </c>
      <c r="B38" s="1">
        <f>Exchanges!C42</f>
        <v>108101</v>
      </c>
      <c r="C38" s="1" t="str">
        <f>Exchanges!D42</f>
        <v>air</v>
      </c>
      <c r="D38" s="1" t="str">
        <f>Exchanges!E42</f>
        <v>unspecified</v>
      </c>
      <c r="E38" s="1" t="str">
        <f>Exchanges!F42</f>
        <v>ac0ca2ec-dfdf-339c-8a10-edd0b14db0f3</v>
      </c>
      <c r="F38" s="1" t="str">
        <f>Exchanges!G42</f>
        <v>Wet corn milling</v>
      </c>
      <c r="G38" s="1">
        <f>Exchanges!H42</f>
        <v>311221</v>
      </c>
      <c r="H38" s="1" t="str">
        <f>Exchanges!I42</f>
        <v>US</v>
      </c>
      <c r="I38" s="1">
        <f>Exchanges!J42</f>
        <v>2.1350418611587503E-9</v>
      </c>
      <c r="J38" s="1" t="str">
        <f>Exchanges!K42</f>
        <v>kg</v>
      </c>
      <c r="K38" s="1"/>
      <c r="L38" s="1"/>
      <c r="M38" s="1"/>
      <c r="N38" s="1"/>
      <c r="O38" s="1"/>
      <c r="P38" s="86">
        <f>ROUND(Exchanges!Q42,0)</f>
        <v>4</v>
      </c>
      <c r="Q38" s="1">
        <f>Exchanges!R42</f>
        <v>1</v>
      </c>
      <c r="R38" s="1">
        <f>Exchanges!S42</f>
        <v>1</v>
      </c>
      <c r="S38" s="1">
        <f>Exchanges!T42</f>
        <v>1</v>
      </c>
      <c r="T38" s="1">
        <f>Exchanges!U42</f>
        <v>3</v>
      </c>
      <c r="U38" s="1">
        <f>Exchanges!V42</f>
        <v>2013</v>
      </c>
      <c r="V38" s="1" t="str">
        <f>Exchanges!W42</f>
        <v>METHYL ISOBUTYL KETONE</v>
      </c>
      <c r="W38" s="1" t="str">
        <f>Exchanges!X42</f>
        <v>TRI</v>
      </c>
      <c r="X38" s="1"/>
    </row>
    <row r="39" spans="1:24" x14ac:dyDescent="0.15">
      <c r="A39" s="1" t="str">
        <f>Exchanges!B43</f>
        <v>ethylbenzene</v>
      </c>
      <c r="B39" s="1">
        <f>Exchanges!C43</f>
        <v>100414</v>
      </c>
      <c r="C39" s="1" t="str">
        <f>Exchanges!D43</f>
        <v>air</v>
      </c>
      <c r="D39" s="1" t="str">
        <f>Exchanges!E43</f>
        <v>unspecified</v>
      </c>
      <c r="E39" s="1" t="str">
        <f>Exchanges!F43</f>
        <v>787591de-0e9e-3f81-a1e5-2df2949f146c</v>
      </c>
      <c r="F39" s="1" t="str">
        <f>Exchanges!G43</f>
        <v>Wet corn milling</v>
      </c>
      <c r="G39" s="1">
        <f>Exchanges!H43</f>
        <v>311221</v>
      </c>
      <c r="H39" s="1" t="str">
        <f>Exchanges!I43</f>
        <v>US</v>
      </c>
      <c r="I39" s="1">
        <f>Exchanges!J43</f>
        <v>3.6082356274699876E-9</v>
      </c>
      <c r="J39" s="1" t="str">
        <f>Exchanges!K43</f>
        <v>kg</v>
      </c>
      <c r="K39" s="1"/>
      <c r="L39" s="1"/>
      <c r="M39" s="1"/>
      <c r="N39" s="1"/>
      <c r="O39" s="1"/>
      <c r="P39" s="86">
        <f>ROUND(Exchanges!Q43,0)</f>
        <v>4</v>
      </c>
      <c r="Q39" s="1">
        <f>Exchanges!R43</f>
        <v>1</v>
      </c>
      <c r="R39" s="1">
        <f>Exchanges!S43</f>
        <v>1</v>
      </c>
      <c r="S39" s="1">
        <f>Exchanges!T43</f>
        <v>1</v>
      </c>
      <c r="T39" s="1">
        <f>Exchanges!U43</f>
        <v>3</v>
      </c>
      <c r="U39" s="1">
        <f>Exchanges!V43</f>
        <v>2013</v>
      </c>
      <c r="V39" s="1" t="str">
        <f>Exchanges!W43</f>
        <v>ETHYLBENZENE</v>
      </c>
      <c r="W39" s="1" t="str">
        <f>Exchanges!X43</f>
        <v>TRI</v>
      </c>
      <c r="X39" s="1"/>
    </row>
    <row r="40" spans="1:24" x14ac:dyDescent="0.15">
      <c r="A40" s="1" t="str">
        <f>Exchanges!B44</f>
        <v>TERT-BUTYL ALCOHOL</v>
      </c>
      <c r="B40" s="1">
        <f>Exchanges!C44</f>
        <v>75650</v>
      </c>
      <c r="C40" s="1" t="str">
        <f>Exchanges!D44</f>
        <v>air</v>
      </c>
      <c r="D40" s="1" t="str">
        <f>Exchanges!E44</f>
        <v>unspecified</v>
      </c>
      <c r="E40" s="1" t="str">
        <f>Exchanges!F44</f>
        <v>b84ebfec-fd10-4fc7-bd83-e6d7c94250c7</v>
      </c>
      <c r="F40" s="1" t="str">
        <f>Exchanges!G44</f>
        <v>Wet corn milling</v>
      </c>
      <c r="G40" s="1">
        <f>Exchanges!H44</f>
        <v>311221</v>
      </c>
      <c r="H40" s="1" t="str">
        <f>Exchanges!I44</f>
        <v>US</v>
      </c>
      <c r="I40" s="1">
        <f>Exchanges!J44</f>
        <v>5.8158616061442102E-9</v>
      </c>
      <c r="J40" s="1" t="str">
        <f>Exchanges!K44</f>
        <v>kg</v>
      </c>
      <c r="K40" s="1"/>
      <c r="L40" s="1"/>
      <c r="M40" s="1"/>
      <c r="N40" s="1"/>
      <c r="O40" s="1"/>
      <c r="P40" s="86">
        <f>ROUND(Exchanges!Q44,0)</f>
        <v>4</v>
      </c>
      <c r="Q40" s="1">
        <f>Exchanges!R44</f>
        <v>1</v>
      </c>
      <c r="R40" s="1">
        <f>Exchanges!S44</f>
        <v>1</v>
      </c>
      <c r="S40" s="1">
        <f>Exchanges!T44</f>
        <v>1</v>
      </c>
      <c r="T40" s="1">
        <f>Exchanges!U44</f>
        <v>3</v>
      </c>
      <c r="U40" s="1">
        <f>Exchanges!V44</f>
        <v>2013</v>
      </c>
      <c r="V40" s="1" t="str">
        <f>Exchanges!W44</f>
        <v>TERT-BUTYL ALCOHOL</v>
      </c>
      <c r="W40" s="1" t="str">
        <f>Exchanges!X44</f>
        <v>TRI</v>
      </c>
      <c r="X40" s="1"/>
    </row>
    <row r="41" spans="1:24" x14ac:dyDescent="0.15">
      <c r="A41" s="1" t="str">
        <f>Exchanges!B45</f>
        <v>cyclohexane</v>
      </c>
      <c r="B41" s="1">
        <f>Exchanges!C45</f>
        <v>110827</v>
      </c>
      <c r="C41" s="1" t="str">
        <f>Exchanges!D45</f>
        <v>air</v>
      </c>
      <c r="D41" s="1" t="str">
        <f>Exchanges!E45</f>
        <v>unspecified</v>
      </c>
      <c r="E41" s="1" t="str">
        <f>Exchanges!F45</f>
        <v>165aaeac-93d1-4afd-adf2-e3d6c0eaf629</v>
      </c>
      <c r="F41" s="1" t="str">
        <f>Exchanges!G45</f>
        <v>Wet corn milling</v>
      </c>
      <c r="G41" s="1">
        <f>Exchanges!H45</f>
        <v>311221</v>
      </c>
      <c r="H41" s="1" t="str">
        <f>Exchanges!I45</f>
        <v>US</v>
      </c>
      <c r="I41" s="1">
        <f>Exchanges!J45</f>
        <v>1.4584469465364253E-8</v>
      </c>
      <c r="J41" s="1" t="str">
        <f>Exchanges!K45</f>
        <v>kg</v>
      </c>
      <c r="K41" s="1"/>
      <c r="L41" s="1"/>
      <c r="M41" s="1"/>
      <c r="N41" s="1"/>
      <c r="O41" s="1"/>
      <c r="P41" s="86">
        <f>ROUND(Exchanges!Q45,0)</f>
        <v>4</v>
      </c>
      <c r="Q41" s="1">
        <f>Exchanges!R45</f>
        <v>1</v>
      </c>
      <c r="R41" s="1">
        <f>Exchanges!S45</f>
        <v>1</v>
      </c>
      <c r="S41" s="1">
        <f>Exchanges!T45</f>
        <v>1</v>
      </c>
      <c r="T41" s="1">
        <f>Exchanges!U45</f>
        <v>3</v>
      </c>
      <c r="U41" s="1">
        <f>Exchanges!V45</f>
        <v>2013</v>
      </c>
      <c r="V41" s="1" t="str">
        <f>Exchanges!W45</f>
        <v>CYCLOHEXANE</v>
      </c>
      <c r="W41" s="1" t="str">
        <f>Exchanges!X45</f>
        <v>TRI</v>
      </c>
      <c r="X41" s="1"/>
    </row>
    <row r="42" spans="1:24" x14ac:dyDescent="0.15">
      <c r="A42" s="1" t="str">
        <f>Exchanges!B46</f>
        <v>barium</v>
      </c>
      <c r="B42" s="1">
        <f>Exchanges!C46</f>
        <v>7440393</v>
      </c>
      <c r="C42" s="1" t="str">
        <f>Exchanges!D46</f>
        <v>air</v>
      </c>
      <c r="D42" s="1" t="str">
        <f>Exchanges!E46</f>
        <v>unspecified</v>
      </c>
      <c r="E42" s="1" t="str">
        <f>Exchanges!F46</f>
        <v>7e246e3a-5cff-43fc-a8e6-02d191424559</v>
      </c>
      <c r="F42" s="1" t="str">
        <f>Exchanges!G46</f>
        <v>Wet corn milling</v>
      </c>
      <c r="G42" s="1">
        <f>Exchanges!H46</f>
        <v>311221</v>
      </c>
      <c r="H42" s="1" t="str">
        <f>Exchanges!I46</f>
        <v>US</v>
      </c>
      <c r="I42" s="1">
        <f>Exchanges!J46</f>
        <v>1.6099739020207293E-8</v>
      </c>
      <c r="J42" s="1" t="str">
        <f>Exchanges!K46</f>
        <v>kg</v>
      </c>
      <c r="K42" s="1"/>
      <c r="L42" s="1"/>
      <c r="M42" s="1"/>
      <c r="N42" s="1"/>
      <c r="O42" s="1"/>
      <c r="P42" s="86">
        <f>ROUND(Exchanges!Q46,0)</f>
        <v>4</v>
      </c>
      <c r="Q42" s="1">
        <f>Exchanges!R46</f>
        <v>1</v>
      </c>
      <c r="R42" s="1">
        <f>Exchanges!S46</f>
        <v>1</v>
      </c>
      <c r="S42" s="1">
        <f>Exchanges!T46</f>
        <v>1</v>
      </c>
      <c r="T42" s="1">
        <f>Exchanges!U46</f>
        <v>3</v>
      </c>
      <c r="U42" s="1">
        <f>Exchanges!V46</f>
        <v>2013</v>
      </c>
      <c r="V42" s="1" t="str">
        <f>Exchanges!W46</f>
        <v>BARIUM</v>
      </c>
      <c r="W42" s="1" t="str">
        <f>Exchanges!X46</f>
        <v>TRI</v>
      </c>
      <c r="X42" s="1"/>
    </row>
    <row r="43" spans="1:24" x14ac:dyDescent="0.15">
      <c r="A43" s="1" t="str">
        <f>Exchanges!B47</f>
        <v>ETHENE</v>
      </c>
      <c r="B43" s="1">
        <f>Exchanges!C47</f>
        <v>74851</v>
      </c>
      <c r="C43" s="1" t="str">
        <f>Exchanges!D47</f>
        <v>air</v>
      </c>
      <c r="D43" s="1" t="str">
        <f>Exchanges!E47</f>
        <v>unspecified</v>
      </c>
      <c r="E43" s="1" t="str">
        <f>Exchanges!F47</f>
        <v>9c2a7dc9-8b1f-46ba-bc16-0d761a4f6016</v>
      </c>
      <c r="F43" s="1" t="str">
        <f>Exchanges!G47</f>
        <v>Wet corn milling</v>
      </c>
      <c r="G43" s="1">
        <f>Exchanges!H47</f>
        <v>311221</v>
      </c>
      <c r="H43" s="1" t="str">
        <f>Exchanges!I47</f>
        <v>US</v>
      </c>
      <c r="I43" s="1">
        <f>Exchanges!J47</f>
        <v>8.929267019610766E-8</v>
      </c>
      <c r="J43" s="1" t="str">
        <f>Exchanges!K47</f>
        <v>kg</v>
      </c>
      <c r="K43" s="1"/>
      <c r="L43" s="1"/>
      <c r="M43" s="1"/>
      <c r="N43" s="1"/>
      <c r="O43" s="1"/>
      <c r="P43" s="86">
        <f>ROUND(Exchanges!Q47,0)</f>
        <v>3</v>
      </c>
      <c r="Q43" s="1">
        <f>Exchanges!R47</f>
        <v>1</v>
      </c>
      <c r="R43" s="1">
        <f>Exchanges!S47</f>
        <v>1</v>
      </c>
      <c r="S43" s="1">
        <f>Exchanges!T47</f>
        <v>1</v>
      </c>
      <c r="T43" s="1">
        <f>Exchanges!U47</f>
        <v>3</v>
      </c>
      <c r="U43" s="1">
        <f>Exchanges!V47</f>
        <v>2013</v>
      </c>
      <c r="V43" s="1" t="str">
        <f>Exchanges!W47</f>
        <v>ETHYLENE</v>
      </c>
      <c r="W43" s="1" t="str">
        <f>Exchanges!X47</f>
        <v>TRI</v>
      </c>
      <c r="X43" s="1"/>
    </row>
    <row r="44" spans="1:24" x14ac:dyDescent="0.15">
      <c r="A44" s="1" t="str">
        <f>Exchanges!B48</f>
        <v>formic acid</v>
      </c>
      <c r="B44" s="1">
        <f>Exchanges!C48</f>
        <v>64186</v>
      </c>
      <c r="C44" s="1" t="str">
        <f>Exchanges!D48</f>
        <v>air</v>
      </c>
      <c r="D44" s="1" t="str">
        <f>Exchanges!E48</f>
        <v>unspecified</v>
      </c>
      <c r="E44" s="1" t="str">
        <f>Exchanges!F48</f>
        <v>27804c78-5eee-47f9-9a91-1f6126ccfe45</v>
      </c>
      <c r="F44" s="1" t="str">
        <f>Exchanges!G48</f>
        <v>Wet corn milling</v>
      </c>
      <c r="G44" s="1">
        <f>Exchanges!H48</f>
        <v>311221</v>
      </c>
      <c r="H44" s="1" t="str">
        <f>Exchanges!I48</f>
        <v>US</v>
      </c>
      <c r="I44" s="1">
        <f>Exchanges!J48</f>
        <v>1.3309343076578929E-7</v>
      </c>
      <c r="J44" s="1" t="str">
        <f>Exchanges!K48</f>
        <v>kg</v>
      </c>
      <c r="K44" s="1"/>
      <c r="L44" s="1"/>
      <c r="M44" s="1"/>
      <c r="N44" s="1"/>
      <c r="O44" s="1"/>
      <c r="P44" s="86">
        <f>ROUND(Exchanges!Q48,0)</f>
        <v>3</v>
      </c>
      <c r="Q44" s="1">
        <f>Exchanges!R48</f>
        <v>1</v>
      </c>
      <c r="R44" s="1">
        <f>Exchanges!S48</f>
        <v>1</v>
      </c>
      <c r="S44" s="1">
        <f>Exchanges!T48</f>
        <v>1</v>
      </c>
      <c r="T44" s="1">
        <f>Exchanges!U48</f>
        <v>3</v>
      </c>
      <c r="U44" s="1">
        <f>Exchanges!V48</f>
        <v>2013</v>
      </c>
      <c r="V44" s="1" t="str">
        <f>Exchanges!W48</f>
        <v>FORMIC ACID</v>
      </c>
      <c r="W44" s="1" t="str">
        <f>Exchanges!X48</f>
        <v>TRI</v>
      </c>
      <c r="X44" s="1"/>
    </row>
    <row r="45" spans="1:24" x14ac:dyDescent="0.15">
      <c r="A45" s="1" t="str">
        <f>Exchanges!B49</f>
        <v>methane, chlorodifluoro-, hcfc-22</v>
      </c>
      <c r="B45" s="1">
        <f>Exchanges!C49</f>
        <v>75456</v>
      </c>
      <c r="C45" s="1" t="str">
        <f>Exchanges!D49</f>
        <v>air</v>
      </c>
      <c r="D45" s="1" t="str">
        <f>Exchanges!E49</f>
        <v>unspecified</v>
      </c>
      <c r="E45" s="1" t="str">
        <f>Exchanges!F49</f>
        <v>18c582fe-7336-4138-8797-2db8b7a754c7</v>
      </c>
      <c r="F45" s="1" t="str">
        <f>Exchanges!G49</f>
        <v>Wet corn milling</v>
      </c>
      <c r="G45" s="1">
        <f>Exchanges!H49</f>
        <v>311221</v>
      </c>
      <c r="H45" s="1" t="str">
        <f>Exchanges!I49</f>
        <v>US</v>
      </c>
      <c r="I45" s="1">
        <f>Exchanges!J49</f>
        <v>2.354755946610991E-7</v>
      </c>
      <c r="J45" s="1" t="str">
        <f>Exchanges!K49</f>
        <v>kg</v>
      </c>
      <c r="K45" s="1"/>
      <c r="L45" s="1"/>
      <c r="M45" s="1"/>
      <c r="N45" s="1"/>
      <c r="O45" s="1"/>
      <c r="P45" s="86">
        <f>ROUND(Exchanges!Q49,0)</f>
        <v>4</v>
      </c>
      <c r="Q45" s="1">
        <f>Exchanges!R49</f>
        <v>1</v>
      </c>
      <c r="R45" s="1">
        <f>Exchanges!S49</f>
        <v>1</v>
      </c>
      <c r="S45" s="1">
        <f>Exchanges!T49</f>
        <v>1</v>
      </c>
      <c r="T45" s="1">
        <f>Exchanges!U49</f>
        <v>3</v>
      </c>
      <c r="U45" s="1">
        <f>Exchanges!V49</f>
        <v>2013</v>
      </c>
      <c r="V45" s="1" t="str">
        <f>Exchanges!W49</f>
        <v>CHLORODIFLUOROMETHANE</v>
      </c>
      <c r="W45" s="1" t="str">
        <f>Exchanges!X49</f>
        <v>TRI</v>
      </c>
      <c r="X45" s="1"/>
    </row>
    <row r="46" spans="1:24" x14ac:dyDescent="0.15">
      <c r="A46" s="1" t="str">
        <f>Exchanges!B50</f>
        <v>isobutyraldehyde</v>
      </c>
      <c r="B46" s="1">
        <f>Exchanges!C50</f>
        <v>78842</v>
      </c>
      <c r="C46" s="1" t="str">
        <f>Exchanges!D50</f>
        <v>air</v>
      </c>
      <c r="D46" s="1" t="str">
        <f>Exchanges!E50</f>
        <v>unspecified</v>
      </c>
      <c r="E46" s="1" t="str">
        <f>Exchanges!F50</f>
        <v>7d10ce65-5cae-4755-8d09-0bc42a7bf710</v>
      </c>
      <c r="F46" s="1" t="str">
        <f>Exchanges!G50</f>
        <v>Wet corn milling</v>
      </c>
      <c r="G46" s="1">
        <f>Exchanges!H50</f>
        <v>311221</v>
      </c>
      <c r="H46" s="1" t="str">
        <f>Exchanges!I50</f>
        <v>US</v>
      </c>
      <c r="I46" s="1">
        <f>Exchanges!J50</f>
        <v>3.2131832078144805E-7</v>
      </c>
      <c r="J46" s="1" t="str">
        <f>Exchanges!K50</f>
        <v>kg</v>
      </c>
      <c r="K46" s="1"/>
      <c r="L46" s="1"/>
      <c r="M46" s="1"/>
      <c r="N46" s="1"/>
      <c r="O46" s="1"/>
      <c r="P46" s="86">
        <f>ROUND(Exchanges!Q50,0)</f>
        <v>2</v>
      </c>
      <c r="Q46" s="1">
        <f>Exchanges!R50</f>
        <v>1</v>
      </c>
      <c r="R46" s="1">
        <f>Exchanges!S50</f>
        <v>1</v>
      </c>
      <c r="S46" s="1">
        <f>Exchanges!T50</f>
        <v>1</v>
      </c>
      <c r="T46" s="1">
        <f>Exchanges!U50</f>
        <v>3</v>
      </c>
      <c r="U46" s="1">
        <f>Exchanges!V50</f>
        <v>2013</v>
      </c>
      <c r="V46" s="1" t="str">
        <f>Exchanges!W50</f>
        <v>ISOBUTYRALDEHYDE</v>
      </c>
      <c r="W46" s="1" t="str">
        <f>Exchanges!X50</f>
        <v>TRI</v>
      </c>
      <c r="X46" s="1"/>
    </row>
    <row r="47" spans="1:24" x14ac:dyDescent="0.15">
      <c r="A47" s="1" t="str">
        <f>Exchanges!B51</f>
        <v>SULFURYL FLUORIDE</v>
      </c>
      <c r="B47" s="1">
        <f>Exchanges!C51</f>
        <v>2699798</v>
      </c>
      <c r="C47" s="1" t="str">
        <f>Exchanges!D51</f>
        <v>air</v>
      </c>
      <c r="D47" s="1" t="str">
        <f>Exchanges!E51</f>
        <v>unspecified</v>
      </c>
      <c r="E47" s="1" t="str">
        <f>Exchanges!F51</f>
        <v>dfd3c870-aac3-3090-bd61-277c449a31e5</v>
      </c>
      <c r="F47" s="1" t="str">
        <f>Exchanges!G51</f>
        <v>Wet corn milling</v>
      </c>
      <c r="G47" s="1">
        <f>Exchanges!H51</f>
        <v>311221</v>
      </c>
      <c r="H47" s="1" t="str">
        <f>Exchanges!I51</f>
        <v>US</v>
      </c>
      <c r="I47" s="1">
        <f>Exchanges!J51</f>
        <v>3.6782491984192081E-7</v>
      </c>
      <c r="J47" s="1" t="str">
        <f>Exchanges!K51</f>
        <v>kg</v>
      </c>
      <c r="K47" s="1"/>
      <c r="L47" s="1"/>
      <c r="M47" s="1"/>
      <c r="N47" s="1"/>
      <c r="O47" s="1"/>
      <c r="P47" s="86">
        <f>ROUND(Exchanges!Q51,0)</f>
        <v>4</v>
      </c>
      <c r="Q47" s="1">
        <f>Exchanges!R51</f>
        <v>1</v>
      </c>
      <c r="R47" s="1">
        <f>Exchanges!S51</f>
        <v>1</v>
      </c>
      <c r="S47" s="1">
        <f>Exchanges!T51</f>
        <v>1</v>
      </c>
      <c r="T47" s="1">
        <f>Exchanges!U51</f>
        <v>3</v>
      </c>
      <c r="U47" s="1">
        <f>Exchanges!V51</f>
        <v>2013</v>
      </c>
      <c r="V47" s="1" t="str">
        <f>Exchanges!W51</f>
        <v>SULFURYL FLUORIDE</v>
      </c>
      <c r="W47" s="1" t="str">
        <f>Exchanges!X51</f>
        <v>TRI</v>
      </c>
      <c r="X47" s="1"/>
    </row>
    <row r="48" spans="1:24" x14ac:dyDescent="0.15">
      <c r="A48" s="1" t="str">
        <f>Exchanges!B52</f>
        <v>hydrogen sulfide</v>
      </c>
      <c r="B48" s="1">
        <f>Exchanges!C52</f>
        <v>7783064</v>
      </c>
      <c r="C48" s="1" t="str">
        <f>Exchanges!D52</f>
        <v>air</v>
      </c>
      <c r="D48" s="1" t="str">
        <f>Exchanges!E52</f>
        <v>unspecified</v>
      </c>
      <c r="E48" s="1" t="str">
        <f>Exchanges!F52</f>
        <v>20d4d821-f4f7-4017-8810-f822fcdf619e</v>
      </c>
      <c r="F48" s="1" t="str">
        <f>Exchanges!G52</f>
        <v>Wet corn milling</v>
      </c>
      <c r="G48" s="1">
        <f>Exchanges!H52</f>
        <v>311221</v>
      </c>
      <c r="H48" s="1" t="str">
        <f>Exchanges!I52</f>
        <v>US</v>
      </c>
      <c r="I48" s="1">
        <f>Exchanges!J52</f>
        <v>1.9657314586533445E-6</v>
      </c>
      <c r="J48" s="1" t="str">
        <f>Exchanges!K52</f>
        <v>kg</v>
      </c>
      <c r="K48" s="1"/>
      <c r="L48" s="1"/>
      <c r="M48" s="1"/>
      <c r="N48" s="1"/>
      <c r="O48" s="1"/>
      <c r="P48" s="86">
        <f>ROUND(Exchanges!Q52,0)</f>
        <v>3</v>
      </c>
      <c r="Q48" s="1">
        <f>Exchanges!R52</f>
        <v>1</v>
      </c>
      <c r="R48" s="1">
        <f>Exchanges!S52</f>
        <v>1</v>
      </c>
      <c r="S48" s="1">
        <f>Exchanges!T52</f>
        <v>1</v>
      </c>
      <c r="T48" s="1">
        <f>Exchanges!U52</f>
        <v>3</v>
      </c>
      <c r="U48" s="1">
        <f>Exchanges!V52</f>
        <v>2013</v>
      </c>
      <c r="V48" s="1" t="str">
        <f>Exchanges!W52</f>
        <v>HYDROGEN SULFIDE</v>
      </c>
      <c r="W48" s="1" t="str">
        <f>Exchanges!X52</f>
        <v>TRI</v>
      </c>
      <c r="X48" s="1"/>
    </row>
    <row r="49" spans="1:24" x14ac:dyDescent="0.15">
      <c r="A49" s="1" t="str">
        <f>Exchanges!B53</f>
        <v>Sulfuric acid</v>
      </c>
      <c r="B49" s="1">
        <f>Exchanges!C53</f>
        <v>7664939</v>
      </c>
      <c r="C49" s="1" t="str">
        <f>Exchanges!D53</f>
        <v>air</v>
      </c>
      <c r="D49" s="1" t="str">
        <f>Exchanges!E53</f>
        <v>unspecified</v>
      </c>
      <c r="E49" s="1" t="str">
        <f>Exchanges!F53</f>
        <v>99c65c6a-6871-40ba-af79-5bd6851688e4</v>
      </c>
      <c r="F49" s="1" t="str">
        <f>Exchanges!G53</f>
        <v>Wet corn milling</v>
      </c>
      <c r="G49" s="1">
        <f>Exchanges!H53</f>
        <v>311221</v>
      </c>
      <c r="H49" s="1" t="str">
        <f>Exchanges!I53</f>
        <v>US</v>
      </c>
      <c r="I49" s="1">
        <f>Exchanges!J53</f>
        <v>1.5766414217582581E-5</v>
      </c>
      <c r="J49" s="1" t="str">
        <f>Exchanges!K53</f>
        <v>kg</v>
      </c>
      <c r="K49" s="1"/>
      <c r="L49" s="1"/>
      <c r="M49" s="1"/>
      <c r="N49" s="1"/>
      <c r="O49" s="1"/>
      <c r="P49" s="86">
        <f>ROUND(Exchanges!Q53,0)</f>
        <v>2</v>
      </c>
      <c r="Q49" s="1">
        <f>Exchanges!R53</f>
        <v>1</v>
      </c>
      <c r="R49" s="1">
        <f>Exchanges!S53</f>
        <v>1</v>
      </c>
      <c r="S49" s="1">
        <f>Exchanges!T53</f>
        <v>1</v>
      </c>
      <c r="T49" s="1">
        <f>Exchanges!U53</f>
        <v>3</v>
      </c>
      <c r="U49" s="1">
        <f>Exchanges!V53</f>
        <v>2013</v>
      </c>
      <c r="V49" s="1" t="str">
        <f>Exchanges!W53</f>
        <v>SULFURIC ACID (1994 AND AFTER ACID AEROSOLS" ONLY)"</v>
      </c>
      <c r="W49" s="1" t="str">
        <f>Exchanges!X53</f>
        <v>TRI</v>
      </c>
      <c r="X49" s="1"/>
    </row>
    <row r="50" spans="1:24" x14ac:dyDescent="0.15">
      <c r="A50" s="1" t="str">
        <f>Exchanges!B54</f>
        <v>barium</v>
      </c>
      <c r="B50" s="1">
        <f>Exchanges!C54</f>
        <v>7440393</v>
      </c>
      <c r="C50" s="1" t="str">
        <f>Exchanges!D54</f>
        <v>air</v>
      </c>
      <c r="D50" s="1" t="str">
        <f>Exchanges!E54</f>
        <v>unspecified</v>
      </c>
      <c r="E50" s="1" t="str">
        <f>Exchanges!F54</f>
        <v>7e246e3a-5cff-43fc-a8e6-02d191424559</v>
      </c>
      <c r="F50" s="1" t="str">
        <f>Exchanges!G54</f>
        <v>Sugar and confectionery product manufacturing</v>
      </c>
      <c r="G50" s="1">
        <f>Exchanges!H54</f>
        <v>311300</v>
      </c>
      <c r="H50" s="1" t="str">
        <f>Exchanges!I54</f>
        <v>US</v>
      </c>
      <c r="I50" s="1">
        <f>Exchanges!J54</f>
        <v>9.5560934130260634E-8</v>
      </c>
      <c r="J50" s="1" t="str">
        <f>Exchanges!K54</f>
        <v>kg</v>
      </c>
      <c r="K50" s="1"/>
      <c r="L50" s="1"/>
      <c r="M50" s="1"/>
      <c r="N50" s="1"/>
      <c r="O50" s="1"/>
      <c r="P50" s="86">
        <f>ROUND(Exchanges!Q54,0)</f>
        <v>4</v>
      </c>
      <c r="Q50" s="1">
        <f>Exchanges!R54</f>
        <v>1</v>
      </c>
      <c r="R50" s="1">
        <f>Exchanges!S54</f>
        <v>1</v>
      </c>
      <c r="S50" s="1">
        <f>Exchanges!T54</f>
        <v>1</v>
      </c>
      <c r="T50" s="1">
        <f>Exchanges!U54</f>
        <v>5</v>
      </c>
      <c r="U50" s="1">
        <f>Exchanges!V54</f>
        <v>2013</v>
      </c>
      <c r="V50" s="1" t="str">
        <f>Exchanges!W54</f>
        <v>BARIUM</v>
      </c>
      <c r="W50" s="1" t="str">
        <f>Exchanges!X54</f>
        <v>TRI</v>
      </c>
      <c r="X50" s="1"/>
    </row>
    <row r="51" spans="1:24" x14ac:dyDescent="0.15">
      <c r="A51" s="1" t="str">
        <f>Exchanges!B55</f>
        <v>Sulfuric acid</v>
      </c>
      <c r="B51" s="1">
        <f>Exchanges!C55</f>
        <v>7664939</v>
      </c>
      <c r="C51" s="1" t="str">
        <f>Exchanges!D55</f>
        <v>air</v>
      </c>
      <c r="D51" s="1" t="str">
        <f>Exchanges!E55</f>
        <v>unspecified</v>
      </c>
      <c r="E51" s="1" t="str">
        <f>Exchanges!F55</f>
        <v>99c65c6a-6871-40ba-af79-5bd6851688e4</v>
      </c>
      <c r="F51" s="1" t="str">
        <f>Exchanges!G55</f>
        <v>Sugar and confectionery product manufacturing</v>
      </c>
      <c r="G51" s="1">
        <f>Exchanges!H55</f>
        <v>311300</v>
      </c>
      <c r="H51" s="1" t="str">
        <f>Exchanges!I55</f>
        <v>US</v>
      </c>
      <c r="I51" s="1">
        <f>Exchanges!J55</f>
        <v>3.5103759935917185E-7</v>
      </c>
      <c r="J51" s="1" t="str">
        <f>Exchanges!K55</f>
        <v>kg</v>
      </c>
      <c r="K51" s="1"/>
      <c r="L51" s="1"/>
      <c r="M51" s="1"/>
      <c r="N51" s="1"/>
      <c r="O51" s="1"/>
      <c r="P51" s="86">
        <f>ROUND(Exchanges!Q55,0)</f>
        <v>2</v>
      </c>
      <c r="Q51" s="1">
        <f>Exchanges!R55</f>
        <v>1</v>
      </c>
      <c r="R51" s="1">
        <f>Exchanges!S55</f>
        <v>1</v>
      </c>
      <c r="S51" s="1">
        <f>Exchanges!T55</f>
        <v>1</v>
      </c>
      <c r="T51" s="1">
        <f>Exchanges!U55</f>
        <v>5</v>
      </c>
      <c r="U51" s="1">
        <f>Exchanges!V55</f>
        <v>2013</v>
      </c>
      <c r="V51" s="1" t="str">
        <f>Exchanges!W55</f>
        <v>SULFURIC ACID (1994 AND AFTER ACID AEROSOLS" ONLY)"</v>
      </c>
      <c r="W51" s="1" t="str">
        <f>Exchanges!X55</f>
        <v>TRI</v>
      </c>
      <c r="X51" s="1"/>
    </row>
    <row r="52" spans="1:24" x14ac:dyDescent="0.15">
      <c r="A52" s="1" t="str">
        <f>Exchanges!B56</f>
        <v>nitric acid</v>
      </c>
      <c r="B52" s="1">
        <f>Exchanges!C56</f>
        <v>7697372</v>
      </c>
      <c r="C52" s="1" t="str">
        <f>Exchanges!D56</f>
        <v>air</v>
      </c>
      <c r="D52" s="1" t="str">
        <f>Exchanges!E56</f>
        <v>unspecified</v>
      </c>
      <c r="E52" s="1" t="str">
        <f>Exchanges!F56</f>
        <v>dc084330-5108-4d9c-a7ed-eb3345507f13</v>
      </c>
      <c r="F52" s="1" t="str">
        <f>Exchanges!G56</f>
        <v>Frozen food manufacturing</v>
      </c>
      <c r="G52" s="1">
        <f>Exchanges!H56</f>
        <v>311410</v>
      </c>
      <c r="H52" s="1" t="str">
        <f>Exchanges!I56</f>
        <v>US</v>
      </c>
      <c r="I52" s="1">
        <f>Exchanges!J56</f>
        <v>1.4700544464609801E-11</v>
      </c>
      <c r="J52" s="1" t="str">
        <f>Exchanges!K56</f>
        <v>kg</v>
      </c>
      <c r="K52" s="1"/>
      <c r="L52" s="1"/>
      <c r="M52" s="1"/>
      <c r="N52" s="1"/>
      <c r="O52" s="1"/>
      <c r="P52" s="86">
        <f>ROUND(Exchanges!Q56,0)</f>
        <v>3</v>
      </c>
      <c r="Q52" s="1">
        <f>Exchanges!R56</f>
        <v>1</v>
      </c>
      <c r="R52" s="1">
        <f>Exchanges!S56</f>
        <v>1</v>
      </c>
      <c r="S52" s="1">
        <f>Exchanges!T56</f>
        <v>1</v>
      </c>
      <c r="T52" s="1">
        <f>Exchanges!U56</f>
        <v>5</v>
      </c>
      <c r="U52" s="1">
        <f>Exchanges!V56</f>
        <v>2013</v>
      </c>
      <c r="V52" s="1" t="str">
        <f>Exchanges!W56</f>
        <v>NITRIC ACID</v>
      </c>
      <c r="W52" s="1" t="str">
        <f>Exchanges!X56</f>
        <v>TRI</v>
      </c>
      <c r="X52" s="1"/>
    </row>
    <row r="53" spans="1:24" x14ac:dyDescent="0.15">
      <c r="A53" s="1" t="str">
        <f>Exchanges!B57</f>
        <v>PERACETIC ACID</v>
      </c>
      <c r="B53" s="1">
        <f>Exchanges!C57</f>
        <v>79210</v>
      </c>
      <c r="C53" s="1" t="str">
        <f>Exchanges!D57</f>
        <v>air</v>
      </c>
      <c r="D53" s="1" t="str">
        <f>Exchanges!E57</f>
        <v>unspecified</v>
      </c>
      <c r="E53" s="1" t="str">
        <f>Exchanges!F57</f>
        <v>ac5874a7-640d-30ec-aff0-9595036c077a</v>
      </c>
      <c r="F53" s="1" t="str">
        <f>Exchanges!G57</f>
        <v>Frozen food manufacturing</v>
      </c>
      <c r="G53" s="1">
        <f>Exchanges!H57</f>
        <v>311410</v>
      </c>
      <c r="H53" s="1" t="str">
        <f>Exchanges!I57</f>
        <v>US</v>
      </c>
      <c r="I53" s="1">
        <f>Exchanges!J57</f>
        <v>1.3196678765880219E-7</v>
      </c>
      <c r="J53" s="1" t="str">
        <f>Exchanges!K57</f>
        <v>kg</v>
      </c>
      <c r="K53" s="1"/>
      <c r="L53" s="1"/>
      <c r="M53" s="1"/>
      <c r="N53" s="1"/>
      <c r="O53" s="1"/>
      <c r="P53" s="86">
        <f>ROUND(Exchanges!Q57,0)</f>
        <v>4</v>
      </c>
      <c r="Q53" s="1">
        <f>Exchanges!R57</f>
        <v>1</v>
      </c>
      <c r="R53" s="1">
        <f>Exchanges!S57</f>
        <v>1</v>
      </c>
      <c r="S53" s="1">
        <f>Exchanges!T57</f>
        <v>1</v>
      </c>
      <c r="T53" s="1">
        <f>Exchanges!U57</f>
        <v>5</v>
      </c>
      <c r="U53" s="1">
        <f>Exchanges!V57</f>
        <v>2013</v>
      </c>
      <c r="V53" s="1" t="str">
        <f>Exchanges!W57</f>
        <v>PERACETIC ACID</v>
      </c>
      <c r="W53" s="1" t="str">
        <f>Exchanges!X57</f>
        <v>TRI</v>
      </c>
      <c r="X53" s="1"/>
    </row>
    <row r="54" spans="1:24" x14ac:dyDescent="0.15">
      <c r="A54" s="1" t="str">
        <f>Exchanges!B58</f>
        <v>hydrogen sulfide</v>
      </c>
      <c r="B54" s="1">
        <f>Exchanges!C58</f>
        <v>7783064</v>
      </c>
      <c r="C54" s="1" t="str">
        <f>Exchanges!D58</f>
        <v>air</v>
      </c>
      <c r="D54" s="1" t="str">
        <f>Exchanges!E58</f>
        <v>unspecified</v>
      </c>
      <c r="E54" s="1" t="str">
        <f>Exchanges!F58</f>
        <v>20d4d821-f4f7-4017-8810-f822fcdf619e</v>
      </c>
      <c r="F54" s="1" t="str">
        <f>Exchanges!G58</f>
        <v>Frozen food manufacturing</v>
      </c>
      <c r="G54" s="1">
        <f>Exchanges!H58</f>
        <v>311410</v>
      </c>
      <c r="H54" s="1" t="str">
        <f>Exchanges!I58</f>
        <v>US</v>
      </c>
      <c r="I54" s="1">
        <f>Exchanges!J58</f>
        <v>1.1223301197822141E-6</v>
      </c>
      <c r="J54" s="1" t="str">
        <f>Exchanges!K58</f>
        <v>kg</v>
      </c>
      <c r="K54" s="1"/>
      <c r="L54" s="1"/>
      <c r="M54" s="1"/>
      <c r="N54" s="1"/>
      <c r="O54" s="1"/>
      <c r="P54" s="86">
        <f>ROUND(Exchanges!Q58,0)</f>
        <v>3</v>
      </c>
      <c r="Q54" s="1">
        <f>Exchanges!R58</f>
        <v>1</v>
      </c>
      <c r="R54" s="1">
        <f>Exchanges!S58</f>
        <v>1</v>
      </c>
      <c r="S54" s="1">
        <f>Exchanges!T58</f>
        <v>1</v>
      </c>
      <c r="T54" s="1">
        <f>Exchanges!U58</f>
        <v>5</v>
      </c>
      <c r="U54" s="1">
        <f>Exchanges!V58</f>
        <v>2013</v>
      </c>
      <c r="V54" s="1" t="str">
        <f>Exchanges!W58</f>
        <v>HYDROGEN SULFIDE</v>
      </c>
      <c r="W54" s="1" t="str">
        <f>Exchanges!X58</f>
        <v>TRI</v>
      </c>
      <c r="X54" s="1"/>
    </row>
    <row r="55" spans="1:24" x14ac:dyDescent="0.15">
      <c r="A55" s="1" t="str">
        <f>Exchanges!B59</f>
        <v>PERACETIC ACID</v>
      </c>
      <c r="B55" s="1">
        <f>Exchanges!C59</f>
        <v>79210</v>
      </c>
      <c r="C55" s="1" t="str">
        <f>Exchanges!D59</f>
        <v>air</v>
      </c>
      <c r="D55" s="1" t="str">
        <f>Exchanges!E59</f>
        <v>unspecified</v>
      </c>
      <c r="E55" s="1" t="str">
        <f>Exchanges!F59</f>
        <v>ac5874a7-640d-30ec-aff0-9595036c077a</v>
      </c>
      <c r="F55" s="1" t="str">
        <f>Exchanges!G59</f>
        <v>Cheese manufacturing</v>
      </c>
      <c r="G55" s="1">
        <f>Exchanges!H59</f>
        <v>311513</v>
      </c>
      <c r="H55" s="1" t="str">
        <f>Exchanges!I59</f>
        <v>US</v>
      </c>
      <c r="I55" s="1">
        <f>Exchanges!J59</f>
        <v>2.0840320691001813E-10</v>
      </c>
      <c r="J55" s="1" t="str">
        <f>Exchanges!K59</f>
        <v>kg</v>
      </c>
      <c r="K55" s="1"/>
      <c r="L55" s="1"/>
      <c r="M55" s="1"/>
      <c r="N55" s="1"/>
      <c r="O55" s="1"/>
      <c r="P55" s="86">
        <f>ROUND(Exchanges!Q59,0)</f>
        <v>4</v>
      </c>
      <c r="Q55" s="1">
        <f>Exchanges!R59</f>
        <v>1</v>
      </c>
      <c r="R55" s="1">
        <f>Exchanges!S59</f>
        <v>1</v>
      </c>
      <c r="S55" s="1">
        <f>Exchanges!T59</f>
        <v>1</v>
      </c>
      <c r="T55" s="1">
        <f>Exchanges!U59</f>
        <v>4</v>
      </c>
      <c r="U55" s="1">
        <f>Exchanges!V59</f>
        <v>2013</v>
      </c>
      <c r="V55" s="1" t="str">
        <f>Exchanges!W59</f>
        <v>PERACETIC ACID</v>
      </c>
      <c r="W55" s="1" t="str">
        <f>Exchanges!X59</f>
        <v>TRI</v>
      </c>
      <c r="X55" s="1"/>
    </row>
    <row r="56" spans="1:24" x14ac:dyDescent="0.15">
      <c r="A56" s="1" t="str">
        <f>Exchanges!B60</f>
        <v>Ethylene glycol monoethyl ether</v>
      </c>
      <c r="B56" s="1">
        <f>Exchanges!C60</f>
        <v>110805</v>
      </c>
      <c r="C56" s="1" t="str">
        <f>Exchanges!D60</f>
        <v>air</v>
      </c>
      <c r="D56" s="1" t="str">
        <f>Exchanges!E60</f>
        <v>unspecified</v>
      </c>
      <c r="E56" s="1" t="str">
        <f>Exchanges!F60</f>
        <v>45e23e23-d952-4721-a514-2acfa5bfcab5</v>
      </c>
      <c r="F56" s="1" t="str">
        <f>Exchanges!G60</f>
        <v>Cheese manufacturing</v>
      </c>
      <c r="G56" s="1">
        <f>Exchanges!H60</f>
        <v>311513</v>
      </c>
      <c r="H56" s="1" t="str">
        <f>Exchanges!I60</f>
        <v>US</v>
      </c>
      <c r="I56" s="1">
        <f>Exchanges!J60</f>
        <v>3.1260481036502721E-10</v>
      </c>
      <c r="J56" s="1" t="str">
        <f>Exchanges!K60</f>
        <v>kg</v>
      </c>
      <c r="K56" s="1"/>
      <c r="L56" s="1"/>
      <c r="M56" s="1"/>
      <c r="N56" s="1"/>
      <c r="O56" s="1"/>
      <c r="P56" s="86">
        <f>ROUND(Exchanges!Q60,0)</f>
        <v>5</v>
      </c>
      <c r="Q56" s="1">
        <f>Exchanges!R60</f>
        <v>1</v>
      </c>
      <c r="R56" s="1">
        <f>Exchanges!S60</f>
        <v>1</v>
      </c>
      <c r="S56" s="1">
        <f>Exchanges!T60</f>
        <v>1</v>
      </c>
      <c r="T56" s="1">
        <f>Exchanges!U60</f>
        <v>4</v>
      </c>
      <c r="U56" s="1">
        <f>Exchanges!V60</f>
        <v>2013</v>
      </c>
      <c r="V56" s="1" t="str">
        <f>Exchanges!W60</f>
        <v>CERTAIN GLYCOL ETHERS</v>
      </c>
      <c r="W56" s="1" t="str">
        <f>Exchanges!X60</f>
        <v>TRI</v>
      </c>
      <c r="X56" s="1"/>
    </row>
    <row r="57" spans="1:24" x14ac:dyDescent="0.15">
      <c r="A57" s="1" t="str">
        <f>Exchanges!B61</f>
        <v>ethylene glycol</v>
      </c>
      <c r="B57" s="1">
        <f>Exchanges!C61</f>
        <v>107211</v>
      </c>
      <c r="C57" s="1" t="str">
        <f>Exchanges!D61</f>
        <v>air</v>
      </c>
      <c r="D57" s="1" t="str">
        <f>Exchanges!E61</f>
        <v>unspecified</v>
      </c>
      <c r="E57" s="1" t="str">
        <f>Exchanges!F61</f>
        <v>7ae398b3-8532-11e0-9d78-0800200c9a66</v>
      </c>
      <c r="F57" s="1" t="str">
        <f>Exchanges!G61</f>
        <v>Cheese manufacturing</v>
      </c>
      <c r="G57" s="1">
        <f>Exchanges!H61</f>
        <v>311513</v>
      </c>
      <c r="H57" s="1" t="str">
        <f>Exchanges!I61</f>
        <v>US</v>
      </c>
      <c r="I57" s="1">
        <f>Exchanges!J61</f>
        <v>3.1260481036502726E-9</v>
      </c>
      <c r="J57" s="1" t="str">
        <f>Exchanges!K61</f>
        <v>kg</v>
      </c>
      <c r="K57" s="1"/>
      <c r="L57" s="1"/>
      <c r="M57" s="1"/>
      <c r="N57" s="1"/>
      <c r="O57" s="1"/>
      <c r="P57" s="86">
        <f>ROUND(Exchanges!Q61,0)</f>
        <v>5</v>
      </c>
      <c r="Q57" s="1">
        <f>Exchanges!R61</f>
        <v>1</v>
      </c>
      <c r="R57" s="1">
        <f>Exchanges!S61</f>
        <v>1</v>
      </c>
      <c r="S57" s="1">
        <f>Exchanges!T61</f>
        <v>1</v>
      </c>
      <c r="T57" s="1">
        <f>Exchanges!U61</f>
        <v>4</v>
      </c>
      <c r="U57" s="1">
        <f>Exchanges!V61</f>
        <v>2013</v>
      </c>
      <c r="V57" s="1" t="str">
        <f>Exchanges!W61</f>
        <v>ETHYLENE GLYCOL</v>
      </c>
      <c r="W57" s="1" t="str">
        <f>Exchanges!X61</f>
        <v>TRI</v>
      </c>
      <c r="X57" s="1"/>
    </row>
    <row r="58" spans="1:24" x14ac:dyDescent="0.15">
      <c r="A58" s="1" t="str">
        <f>Exchanges!B62</f>
        <v>nitric acid</v>
      </c>
      <c r="B58" s="1">
        <f>Exchanges!C62</f>
        <v>7697372</v>
      </c>
      <c r="C58" s="1" t="str">
        <f>Exchanges!D62</f>
        <v>air</v>
      </c>
      <c r="D58" s="1" t="str">
        <f>Exchanges!E62</f>
        <v>unspecified</v>
      </c>
      <c r="E58" s="1" t="str">
        <f>Exchanges!F62</f>
        <v>dc084330-5108-4d9c-a7ed-eb3345507f13</v>
      </c>
      <c r="F58" s="1" t="str">
        <f>Exchanges!G62</f>
        <v>Cheese manufacturing</v>
      </c>
      <c r="G58" s="1">
        <f>Exchanges!H62</f>
        <v>311513</v>
      </c>
      <c r="H58" s="1" t="str">
        <f>Exchanges!I62</f>
        <v>US</v>
      </c>
      <c r="I58" s="1">
        <f>Exchanges!J62</f>
        <v>5.3049036318945127E-8</v>
      </c>
      <c r="J58" s="1" t="str">
        <f>Exchanges!K62</f>
        <v>kg</v>
      </c>
      <c r="K58" s="1"/>
      <c r="L58" s="1"/>
      <c r="M58" s="1"/>
      <c r="N58" s="1"/>
      <c r="O58" s="1"/>
      <c r="P58" s="86">
        <f>ROUND(Exchanges!Q62,0)</f>
        <v>3</v>
      </c>
      <c r="Q58" s="1">
        <f>Exchanges!R62</f>
        <v>1</v>
      </c>
      <c r="R58" s="1">
        <f>Exchanges!S62</f>
        <v>1</v>
      </c>
      <c r="S58" s="1">
        <f>Exchanges!T62</f>
        <v>1</v>
      </c>
      <c r="T58" s="1">
        <f>Exchanges!U62</f>
        <v>4</v>
      </c>
      <c r="U58" s="1">
        <f>Exchanges!V62</f>
        <v>2013</v>
      </c>
      <c r="V58" s="1" t="str">
        <f>Exchanges!W62</f>
        <v>NITRIC ACID</v>
      </c>
      <c r="W58" s="1" t="str">
        <f>Exchanges!X62</f>
        <v>TRI</v>
      </c>
      <c r="X58" s="1"/>
    </row>
    <row r="59" spans="1:24" x14ac:dyDescent="0.15">
      <c r="A59" s="1" t="str">
        <f>Exchanges!B63</f>
        <v>Chlorine</v>
      </c>
      <c r="B59" s="1">
        <f>Exchanges!C63</f>
        <v>7782505</v>
      </c>
      <c r="C59" s="1" t="str">
        <f>Exchanges!D63</f>
        <v>air</v>
      </c>
      <c r="D59" s="1" t="str">
        <f>Exchanges!E63</f>
        <v>unspecified</v>
      </c>
      <c r="E59" s="1" t="str">
        <f>Exchanges!F63</f>
        <v>39d1390a-ded6-41cb-a536-d47510bf2fbc</v>
      </c>
      <c r="F59" s="1" t="str">
        <f>Exchanges!G63</f>
        <v>Dry, condensed, and evaporated dairy product manufacturing</v>
      </c>
      <c r="G59" s="1">
        <f>Exchanges!H63</f>
        <v>311514</v>
      </c>
      <c r="H59" s="1" t="str">
        <f>Exchanges!I63</f>
        <v>US</v>
      </c>
      <c r="I59" s="1">
        <f>Exchanges!J63</f>
        <v>2.0310447761194028E-9</v>
      </c>
      <c r="J59" s="1" t="str">
        <f>Exchanges!K63</f>
        <v>kg</v>
      </c>
      <c r="K59" s="1"/>
      <c r="L59" s="1"/>
      <c r="M59" s="1"/>
      <c r="N59" s="1"/>
      <c r="O59" s="1"/>
      <c r="P59" s="86">
        <f>ROUND(Exchanges!Q63,0)</f>
        <v>2</v>
      </c>
      <c r="Q59" s="1">
        <f>Exchanges!R63</f>
        <v>1</v>
      </c>
      <c r="R59" s="1">
        <f>Exchanges!S63</f>
        <v>1</v>
      </c>
      <c r="S59" s="1">
        <f>Exchanges!T63</f>
        <v>1</v>
      </c>
      <c r="T59" s="1">
        <f>Exchanges!U63</f>
        <v>4</v>
      </c>
      <c r="U59" s="1">
        <f>Exchanges!V63</f>
        <v>2013</v>
      </c>
      <c r="V59" s="1" t="str">
        <f>Exchanges!W63</f>
        <v>CHLORINE DIOXIDE</v>
      </c>
      <c r="W59" s="1" t="str">
        <f>Exchanges!X63</f>
        <v>TRI</v>
      </c>
      <c r="X59" s="1"/>
    </row>
    <row r="60" spans="1:24" x14ac:dyDescent="0.15">
      <c r="A60" s="1" t="str">
        <f>Exchanges!B64</f>
        <v>nitric acid</v>
      </c>
      <c r="B60" s="1">
        <f>Exchanges!C64</f>
        <v>7697372</v>
      </c>
      <c r="C60" s="1" t="str">
        <f>Exchanges!D64</f>
        <v>air</v>
      </c>
      <c r="D60" s="1" t="str">
        <f>Exchanges!E64</f>
        <v>unspecified</v>
      </c>
      <c r="E60" s="1" t="str">
        <f>Exchanges!F64</f>
        <v>dc084330-5108-4d9c-a7ed-eb3345507f13</v>
      </c>
      <c r="F60" s="1" t="str">
        <f>Exchanges!G64</f>
        <v>Dry, condensed, and evaporated dairy product manufacturing</v>
      </c>
      <c r="G60" s="1">
        <f>Exchanges!H64</f>
        <v>311514</v>
      </c>
      <c r="H60" s="1" t="str">
        <f>Exchanges!I64</f>
        <v>US</v>
      </c>
      <c r="I60" s="1">
        <f>Exchanges!J64</f>
        <v>4.1679295522388061E-9</v>
      </c>
      <c r="J60" s="1" t="str">
        <f>Exchanges!K64</f>
        <v>kg</v>
      </c>
      <c r="K60" s="1"/>
      <c r="L60" s="1"/>
      <c r="M60" s="1"/>
      <c r="N60" s="1"/>
      <c r="O60" s="1"/>
      <c r="P60" s="86">
        <f>ROUND(Exchanges!Q64,0)</f>
        <v>3</v>
      </c>
      <c r="Q60" s="1">
        <f>Exchanges!R64</f>
        <v>1</v>
      </c>
      <c r="R60" s="1">
        <f>Exchanges!S64</f>
        <v>1</v>
      </c>
      <c r="S60" s="1">
        <f>Exchanges!T64</f>
        <v>1</v>
      </c>
      <c r="T60" s="1">
        <f>Exchanges!U64</f>
        <v>4</v>
      </c>
      <c r="U60" s="1">
        <f>Exchanges!V64</f>
        <v>2013</v>
      </c>
      <c r="V60" s="1" t="str">
        <f>Exchanges!W64</f>
        <v>NITRIC ACID</v>
      </c>
      <c r="W60" s="1" t="str">
        <f>Exchanges!X64</f>
        <v>TRI</v>
      </c>
      <c r="X60" s="1"/>
    </row>
    <row r="61" spans="1:24" x14ac:dyDescent="0.15">
      <c r="A61" s="1" t="str">
        <f>Exchanges!B65</f>
        <v>SULFURYL FLUORIDE</v>
      </c>
      <c r="B61" s="1">
        <f>Exchanges!C65</f>
        <v>2699798</v>
      </c>
      <c r="C61" s="1" t="str">
        <f>Exchanges!D65</f>
        <v>air</v>
      </c>
      <c r="D61" s="1" t="str">
        <f>Exchanges!E65</f>
        <v>unspecified</v>
      </c>
      <c r="E61" s="1" t="str">
        <f>Exchanges!F65</f>
        <v>dfd3c870-aac3-3090-bd61-277c449a31e5</v>
      </c>
      <c r="F61" s="1" t="str">
        <f>Exchanges!G65</f>
        <v>Dry, condensed, and evaporated dairy product manufacturing</v>
      </c>
      <c r="G61" s="1">
        <f>Exchanges!H65</f>
        <v>311514</v>
      </c>
      <c r="H61" s="1" t="str">
        <f>Exchanges!I65</f>
        <v>US</v>
      </c>
      <c r="I61" s="1">
        <f>Exchanges!J65</f>
        <v>1.2902324776119403E-6</v>
      </c>
      <c r="J61" s="1" t="str">
        <f>Exchanges!K65</f>
        <v>kg</v>
      </c>
      <c r="K61" s="1"/>
      <c r="L61" s="1"/>
      <c r="M61" s="1"/>
      <c r="N61" s="1"/>
      <c r="O61" s="1"/>
      <c r="P61" s="86">
        <f>ROUND(Exchanges!Q65,0)</f>
        <v>4</v>
      </c>
      <c r="Q61" s="1">
        <f>Exchanges!R65</f>
        <v>1</v>
      </c>
      <c r="R61" s="1">
        <f>Exchanges!S65</f>
        <v>1</v>
      </c>
      <c r="S61" s="1">
        <f>Exchanges!T65</f>
        <v>1</v>
      </c>
      <c r="T61" s="1">
        <f>Exchanges!U65</f>
        <v>4</v>
      </c>
      <c r="U61" s="1">
        <f>Exchanges!V65</f>
        <v>2013</v>
      </c>
      <c r="V61" s="1" t="str">
        <f>Exchanges!W65</f>
        <v>SULFURYL FLUORIDE</v>
      </c>
      <c r="W61" s="1" t="str">
        <f>Exchanges!X65</f>
        <v>TRI</v>
      </c>
      <c r="X61" s="1"/>
    </row>
    <row r="62" spans="1:24" x14ac:dyDescent="0.15">
      <c r="A62" s="1" t="str">
        <f>Exchanges!B66</f>
        <v>nitric acid</v>
      </c>
      <c r="B62" s="1">
        <f>Exchanges!C66</f>
        <v>7697372</v>
      </c>
      <c r="C62" s="1" t="str">
        <f>Exchanges!D66</f>
        <v>air</v>
      </c>
      <c r="D62" s="1" t="str">
        <f>Exchanges!E66</f>
        <v>unspecified</v>
      </c>
      <c r="E62" s="1" t="str">
        <f>Exchanges!F66</f>
        <v>dc084330-5108-4d9c-a7ed-eb3345507f13</v>
      </c>
      <c r="F62" s="1" t="str">
        <f>Exchanges!G66</f>
        <v>Ice cream and frozen dessert manufacturing</v>
      </c>
      <c r="G62" s="1">
        <f>Exchanges!H66</f>
        <v>311520</v>
      </c>
      <c r="H62" s="1" t="str">
        <f>Exchanges!I66</f>
        <v>US</v>
      </c>
      <c r="I62" s="1">
        <f>Exchanges!J66</f>
        <v>4.7020267686424472E-8</v>
      </c>
      <c r="J62" s="1" t="str">
        <f>Exchanges!K66</f>
        <v>kg</v>
      </c>
      <c r="K62" s="1"/>
      <c r="L62" s="1"/>
      <c r="M62" s="1"/>
      <c r="N62" s="1"/>
      <c r="O62" s="1"/>
      <c r="P62" s="86">
        <f>ROUND(Exchanges!Q66,0)</f>
        <v>3</v>
      </c>
      <c r="Q62" s="1">
        <f>Exchanges!R66</f>
        <v>1</v>
      </c>
      <c r="R62" s="1">
        <f>Exchanges!S66</f>
        <v>1</v>
      </c>
      <c r="S62" s="1">
        <f>Exchanges!T66</f>
        <v>1</v>
      </c>
      <c r="T62" s="1">
        <f>Exchanges!U66</f>
        <v>5</v>
      </c>
      <c r="U62" s="1">
        <f>Exchanges!V66</f>
        <v>2013</v>
      </c>
      <c r="V62" s="1" t="str">
        <f>Exchanges!W66</f>
        <v>NITRIC ACID</v>
      </c>
      <c r="W62" s="1" t="str">
        <f>Exchanges!X66</f>
        <v>TRI</v>
      </c>
      <c r="X62" s="1"/>
    </row>
    <row r="63" spans="1:24" x14ac:dyDescent="0.15">
      <c r="A63" s="1" t="str">
        <f>Exchanges!B67</f>
        <v>PERACETIC ACID</v>
      </c>
      <c r="B63" s="1">
        <f>Exchanges!C67</f>
        <v>79210</v>
      </c>
      <c r="C63" s="1" t="str">
        <f>Exchanges!D67</f>
        <v>air</v>
      </c>
      <c r="D63" s="1" t="str">
        <f>Exchanges!E67</f>
        <v>unspecified</v>
      </c>
      <c r="E63" s="1" t="str">
        <f>Exchanges!F67</f>
        <v>ac5874a7-640d-30ec-aff0-9595036c077a</v>
      </c>
      <c r="F63" s="1" t="str">
        <f>Exchanges!G67</f>
        <v>Ice cream and frozen dessert manufacturing</v>
      </c>
      <c r="G63" s="1">
        <f>Exchanges!H67</f>
        <v>311520</v>
      </c>
      <c r="H63" s="1" t="str">
        <f>Exchanges!I67</f>
        <v>US</v>
      </c>
      <c r="I63" s="1">
        <f>Exchanges!J67</f>
        <v>7.1924282982791596E-8</v>
      </c>
      <c r="J63" s="1" t="str">
        <f>Exchanges!K67</f>
        <v>kg</v>
      </c>
      <c r="K63" s="1"/>
      <c r="L63" s="1"/>
      <c r="M63" s="1"/>
      <c r="N63" s="1"/>
      <c r="O63" s="1"/>
      <c r="P63" s="86">
        <f>ROUND(Exchanges!Q67,0)</f>
        <v>4</v>
      </c>
      <c r="Q63" s="1">
        <f>Exchanges!R67</f>
        <v>1</v>
      </c>
      <c r="R63" s="1">
        <f>Exchanges!S67</f>
        <v>1</v>
      </c>
      <c r="S63" s="1">
        <f>Exchanges!T67</f>
        <v>1</v>
      </c>
      <c r="T63" s="1">
        <f>Exchanges!U67</f>
        <v>5</v>
      </c>
      <c r="U63" s="1">
        <f>Exchanges!V67</f>
        <v>2013</v>
      </c>
      <c r="V63" s="1" t="str">
        <f>Exchanges!W67</f>
        <v>PERACETIC ACID</v>
      </c>
      <c r="W63" s="1" t="str">
        <f>Exchanges!X67</f>
        <v>TRI</v>
      </c>
      <c r="X63" s="1"/>
    </row>
    <row r="64" spans="1:24" x14ac:dyDescent="0.15">
      <c r="A64" s="1" t="str">
        <f>Exchanges!B68</f>
        <v>methane, chlorodifluoro-, hcfc-22</v>
      </c>
      <c r="B64" s="1">
        <f>Exchanges!C68</f>
        <v>75456</v>
      </c>
      <c r="C64" s="1" t="str">
        <f>Exchanges!D68</f>
        <v>air</v>
      </c>
      <c r="D64" s="1" t="str">
        <f>Exchanges!E68</f>
        <v>unspecified</v>
      </c>
      <c r="E64" s="1" t="str">
        <f>Exchanges!F68</f>
        <v>18c582fe-7336-4138-8797-2db8b7a754c7</v>
      </c>
      <c r="F64" s="1" t="str">
        <f>Exchanges!G68</f>
        <v>Poultry processing</v>
      </c>
      <c r="G64" s="1">
        <f>Exchanges!H68</f>
        <v>311615</v>
      </c>
      <c r="H64" s="1" t="str">
        <f>Exchanges!I68</f>
        <v>US</v>
      </c>
      <c r="I64" s="1">
        <f>Exchanges!J68</f>
        <v>2.2169365612068689E-9</v>
      </c>
      <c r="J64" s="1" t="str">
        <f>Exchanges!K68</f>
        <v>kg</v>
      </c>
      <c r="K64" s="1"/>
      <c r="L64" s="1"/>
      <c r="M64" s="1"/>
      <c r="N64" s="1"/>
      <c r="O64" s="1"/>
      <c r="P64" s="86">
        <f>ROUND(Exchanges!Q68,0)</f>
        <v>4</v>
      </c>
      <c r="Q64" s="1">
        <f>Exchanges!R68</f>
        <v>1</v>
      </c>
      <c r="R64" s="1">
        <f>Exchanges!S68</f>
        <v>1</v>
      </c>
      <c r="S64" s="1">
        <f>Exchanges!T68</f>
        <v>1</v>
      </c>
      <c r="T64" s="1">
        <f>Exchanges!U68</f>
        <v>4</v>
      </c>
      <c r="U64" s="1">
        <f>Exchanges!V68</f>
        <v>2013</v>
      </c>
      <c r="V64" s="1" t="str">
        <f>Exchanges!W68</f>
        <v>CHLORODIFLUOROMETHANE</v>
      </c>
      <c r="W64" s="1" t="str">
        <f>Exchanges!X68</f>
        <v>TRI</v>
      </c>
      <c r="X64" s="1"/>
    </row>
    <row r="65" spans="1:24" x14ac:dyDescent="0.15">
      <c r="A65" s="1" t="str">
        <f>Exchanges!B69</f>
        <v>1,2,4-trimethylbenzene</v>
      </c>
      <c r="B65" s="1">
        <f>Exchanges!C69</f>
        <v>95636</v>
      </c>
      <c r="C65" s="1" t="str">
        <f>Exchanges!D69</f>
        <v>air</v>
      </c>
      <c r="D65" s="1" t="str">
        <f>Exchanges!E69</f>
        <v>unspecified</v>
      </c>
      <c r="E65" s="1" t="str">
        <f>Exchanges!F69</f>
        <v>776e1b2c-6a86-35c1-b2ed-61952ecd792c</v>
      </c>
      <c r="F65" s="1" t="str">
        <f>Exchanges!G69</f>
        <v>Poultry processing</v>
      </c>
      <c r="G65" s="1">
        <f>Exchanges!H69</f>
        <v>311615</v>
      </c>
      <c r="H65" s="1" t="str">
        <f>Exchanges!I69</f>
        <v>US</v>
      </c>
      <c r="I65" s="1">
        <f>Exchanges!J69</f>
        <v>2.6954253690006843E-9</v>
      </c>
      <c r="J65" s="1" t="str">
        <f>Exchanges!K69</f>
        <v>kg</v>
      </c>
      <c r="K65" s="1"/>
      <c r="L65" s="1"/>
      <c r="M65" s="1"/>
      <c r="N65" s="1"/>
      <c r="O65" s="1"/>
      <c r="P65" s="86">
        <f>ROUND(Exchanges!Q69,0)</f>
        <v>5</v>
      </c>
      <c r="Q65" s="1">
        <f>Exchanges!R69</f>
        <v>1</v>
      </c>
      <c r="R65" s="1">
        <f>Exchanges!S69</f>
        <v>1</v>
      </c>
      <c r="S65" s="1">
        <f>Exchanges!T69</f>
        <v>1</v>
      </c>
      <c r="T65" s="1">
        <f>Exchanges!U69</f>
        <v>4</v>
      </c>
      <c r="U65" s="1">
        <f>Exchanges!V69</f>
        <v>2013</v>
      </c>
      <c r="V65" s="1" t="str">
        <f>Exchanges!W69</f>
        <v>1,2,4-TRIMETHYLBENZENE</v>
      </c>
      <c r="W65" s="1" t="str">
        <f>Exchanges!X69</f>
        <v>TRI</v>
      </c>
      <c r="X65" s="1"/>
    </row>
    <row r="66" spans="1:24" x14ac:dyDescent="0.15">
      <c r="A66" s="1" t="str">
        <f>Exchanges!B70</f>
        <v>ozone</v>
      </c>
      <c r="B66" s="1">
        <f>Exchanges!C70</f>
        <v>10028156</v>
      </c>
      <c r="C66" s="1" t="str">
        <f>Exchanges!D70</f>
        <v>air</v>
      </c>
      <c r="D66" s="1" t="str">
        <f>Exchanges!E70</f>
        <v>unspecified</v>
      </c>
      <c r="E66" s="1" t="str">
        <f>Exchanges!F70</f>
        <v>2058d91e-bb9f-4fce-8e53-131825b14a23</v>
      </c>
      <c r="F66" s="1" t="str">
        <f>Exchanges!G70</f>
        <v>Poultry processing</v>
      </c>
      <c r="G66" s="1">
        <f>Exchanges!H70</f>
        <v>311615</v>
      </c>
      <c r="H66" s="1" t="str">
        <f>Exchanges!I70</f>
        <v>US</v>
      </c>
      <c r="I66" s="1">
        <f>Exchanges!J70</f>
        <v>7.3897885373562283E-9</v>
      </c>
      <c r="J66" s="1" t="str">
        <f>Exchanges!K70</f>
        <v>kg</v>
      </c>
      <c r="K66" s="1"/>
      <c r="L66" s="1"/>
      <c r="M66" s="1"/>
      <c r="N66" s="1"/>
      <c r="O66" s="1"/>
      <c r="P66" s="86">
        <f>ROUND(Exchanges!Q70,0)</f>
        <v>4</v>
      </c>
      <c r="Q66" s="1">
        <f>Exchanges!R70</f>
        <v>1</v>
      </c>
      <c r="R66" s="1">
        <f>Exchanges!S70</f>
        <v>1</v>
      </c>
      <c r="S66" s="1">
        <f>Exchanges!T70</f>
        <v>1</v>
      </c>
      <c r="T66" s="1">
        <f>Exchanges!U70</f>
        <v>4</v>
      </c>
      <c r="U66" s="1">
        <f>Exchanges!V70</f>
        <v>2013</v>
      </c>
      <c r="V66" s="1" t="str">
        <f>Exchanges!W70</f>
        <v>OZONE</v>
      </c>
      <c r="W66" s="1" t="str">
        <f>Exchanges!X70</f>
        <v>TRI</v>
      </c>
      <c r="X66" s="1"/>
    </row>
    <row r="67" spans="1:24" x14ac:dyDescent="0.15">
      <c r="A67" s="1" t="str">
        <f>Exchanges!B71</f>
        <v>PERACETIC ACID</v>
      </c>
      <c r="B67" s="1">
        <f>Exchanges!C71</f>
        <v>79210</v>
      </c>
      <c r="C67" s="1" t="str">
        <f>Exchanges!D71</f>
        <v>air</v>
      </c>
      <c r="D67" s="1" t="str">
        <f>Exchanges!E71</f>
        <v>unspecified</v>
      </c>
      <c r="E67" s="1" t="str">
        <f>Exchanges!F71</f>
        <v>ac5874a7-640d-30ec-aff0-9595036c077a</v>
      </c>
      <c r="F67" s="1" t="str">
        <f>Exchanges!G71</f>
        <v>Poultry processing</v>
      </c>
      <c r="G67" s="1">
        <f>Exchanges!H71</f>
        <v>311615</v>
      </c>
      <c r="H67" s="1" t="str">
        <f>Exchanges!I71</f>
        <v>US</v>
      </c>
      <c r="I67" s="1">
        <f>Exchanges!J71</f>
        <v>5.622151119220618E-8</v>
      </c>
      <c r="J67" s="1" t="str">
        <f>Exchanges!K71</f>
        <v>kg</v>
      </c>
      <c r="K67" s="1"/>
      <c r="L67" s="1"/>
      <c r="M67" s="1"/>
      <c r="N67" s="1"/>
      <c r="O67" s="1"/>
      <c r="P67" s="86">
        <f>ROUND(Exchanges!Q71,0)</f>
        <v>4</v>
      </c>
      <c r="Q67" s="1">
        <f>Exchanges!R71</f>
        <v>1</v>
      </c>
      <c r="R67" s="1">
        <f>Exchanges!S71</f>
        <v>1</v>
      </c>
      <c r="S67" s="1">
        <f>Exchanges!T71</f>
        <v>1</v>
      </c>
      <c r="T67" s="1">
        <f>Exchanges!U71</f>
        <v>4</v>
      </c>
      <c r="U67" s="1">
        <f>Exchanges!V71</f>
        <v>2013</v>
      </c>
      <c r="V67" s="1" t="str">
        <f>Exchanges!W71</f>
        <v>PERACETIC ACID</v>
      </c>
      <c r="W67" s="1" t="str">
        <f>Exchanges!X71</f>
        <v>TRI</v>
      </c>
      <c r="X67" s="1"/>
    </row>
    <row r="68" spans="1:24" x14ac:dyDescent="0.15">
      <c r="A68" s="1" t="str">
        <f>Exchanges!B72</f>
        <v>nitric acid</v>
      </c>
      <c r="B68" s="1">
        <f>Exchanges!C72</f>
        <v>7697372</v>
      </c>
      <c r="C68" s="1" t="str">
        <f>Exchanges!D72</f>
        <v>air</v>
      </c>
      <c r="D68" s="1" t="str">
        <f>Exchanges!E72</f>
        <v>unspecified</v>
      </c>
      <c r="E68" s="1" t="str">
        <f>Exchanges!F72</f>
        <v>dc084330-5108-4d9c-a7ed-eb3345507f13</v>
      </c>
      <c r="F68" s="1" t="str">
        <f>Exchanges!G72</f>
        <v>Poultry processing</v>
      </c>
      <c r="G68" s="1">
        <f>Exchanges!H72</f>
        <v>311615</v>
      </c>
      <c r="H68" s="1" t="str">
        <f>Exchanges!I72</f>
        <v>US</v>
      </c>
      <c r="I68" s="1">
        <f>Exchanges!J72</f>
        <v>1.2940997686618228E-7</v>
      </c>
      <c r="J68" s="1" t="str">
        <f>Exchanges!K72</f>
        <v>kg</v>
      </c>
      <c r="K68" s="1"/>
      <c r="L68" s="1"/>
      <c r="M68" s="1"/>
      <c r="N68" s="1"/>
      <c r="O68" s="1"/>
      <c r="P68" s="86">
        <f>ROUND(Exchanges!Q72,0)</f>
        <v>3</v>
      </c>
      <c r="Q68" s="1">
        <f>Exchanges!R72</f>
        <v>1</v>
      </c>
      <c r="R68" s="1">
        <f>Exchanges!S72</f>
        <v>1</v>
      </c>
      <c r="S68" s="1">
        <f>Exchanges!T72</f>
        <v>1</v>
      </c>
      <c r="T68" s="1">
        <f>Exchanges!U72</f>
        <v>4</v>
      </c>
      <c r="U68" s="1">
        <f>Exchanges!V72</f>
        <v>2013</v>
      </c>
      <c r="V68" s="1" t="str">
        <f>Exchanges!W72</f>
        <v>NITRIC ACID</v>
      </c>
      <c r="W68" s="1" t="str">
        <f>Exchanges!X72</f>
        <v>TRI</v>
      </c>
      <c r="X68" s="1"/>
    </row>
    <row r="69" spans="1:24" x14ac:dyDescent="0.15">
      <c r="A69" s="1" t="str">
        <f>Exchanges!B73</f>
        <v>methane, chlorodifluoro-, hcfc-22</v>
      </c>
      <c r="B69" s="1">
        <f>Exchanges!C73</f>
        <v>75456</v>
      </c>
      <c r="C69" s="1" t="str">
        <f>Exchanges!D73</f>
        <v>air</v>
      </c>
      <c r="D69" s="1" t="str">
        <f>Exchanges!E73</f>
        <v>unspecified</v>
      </c>
      <c r="E69" s="1" t="str">
        <f>Exchanges!F73</f>
        <v>18c582fe-7336-4138-8797-2db8b7a754c7</v>
      </c>
      <c r="F69" s="1" t="str">
        <f>Exchanges!G73</f>
        <v>Seafood product preparation and packaging</v>
      </c>
      <c r="G69" s="1">
        <f>Exchanges!H73</f>
        <v>311700</v>
      </c>
      <c r="H69" s="1" t="str">
        <f>Exchanges!I73</f>
        <v>US</v>
      </c>
      <c r="I69" s="1">
        <f>Exchanges!J73</f>
        <v>2.459203036053131E-7</v>
      </c>
      <c r="J69" s="1" t="str">
        <f>Exchanges!K73</f>
        <v>kg</v>
      </c>
      <c r="K69" s="1"/>
      <c r="L69" s="1"/>
      <c r="M69" s="1"/>
      <c r="N69" s="1"/>
      <c r="O69" s="1"/>
      <c r="P69" s="86">
        <f>ROUND(Exchanges!Q73,0)</f>
        <v>4</v>
      </c>
      <c r="Q69" s="1">
        <f>Exchanges!R73</f>
        <v>1</v>
      </c>
      <c r="R69" s="1">
        <f>Exchanges!S73</f>
        <v>1</v>
      </c>
      <c r="S69" s="1">
        <f>Exchanges!T73</f>
        <v>1</v>
      </c>
      <c r="T69" s="1">
        <f>Exchanges!U73</f>
        <v>5</v>
      </c>
      <c r="U69" s="1">
        <f>Exchanges!V73</f>
        <v>2013</v>
      </c>
      <c r="V69" s="1" t="str">
        <f>Exchanges!W73</f>
        <v>CHLORODIFLUOROMETHANE</v>
      </c>
      <c r="W69" s="1" t="str">
        <f>Exchanges!X73</f>
        <v>TRI</v>
      </c>
      <c r="X69" s="1"/>
    </row>
    <row r="70" spans="1:24" x14ac:dyDescent="0.15">
      <c r="A70" s="1" t="str">
        <f>Exchanges!B74</f>
        <v>Sulfuric acid</v>
      </c>
      <c r="B70" s="1">
        <f>Exchanges!C74</f>
        <v>7664939</v>
      </c>
      <c r="C70" s="1" t="str">
        <f>Exchanges!D74</f>
        <v>air</v>
      </c>
      <c r="D70" s="1" t="str">
        <f>Exchanges!E74</f>
        <v>unspecified</v>
      </c>
      <c r="E70" s="1" t="str">
        <f>Exchanges!F74</f>
        <v>99c65c6a-6871-40ba-af79-5bd6851688e4</v>
      </c>
      <c r="F70" s="1" t="str">
        <f>Exchanges!G74</f>
        <v>Bread and bakery product manufacturing</v>
      </c>
      <c r="G70" s="1">
        <f>Exchanges!H74</f>
        <v>311810</v>
      </c>
      <c r="H70" s="1" t="str">
        <f>Exchanges!I74</f>
        <v>US</v>
      </c>
      <c r="I70" s="1">
        <f>Exchanges!J74</f>
        <v>3.4587550586567982E-7</v>
      </c>
      <c r="J70" s="1" t="str">
        <f>Exchanges!K74</f>
        <v>kg</v>
      </c>
      <c r="K70" s="1"/>
      <c r="L70" s="1"/>
      <c r="M70" s="1"/>
      <c r="N70" s="1"/>
      <c r="O70" s="1"/>
      <c r="P70" s="86">
        <f>ROUND(Exchanges!Q74,0)</f>
        <v>2</v>
      </c>
      <c r="Q70" s="1">
        <f>Exchanges!R74</f>
        <v>1</v>
      </c>
      <c r="R70" s="1">
        <f>Exchanges!S74</f>
        <v>1</v>
      </c>
      <c r="S70" s="1">
        <f>Exchanges!T74</f>
        <v>1</v>
      </c>
      <c r="T70" s="1">
        <f>Exchanges!U74</f>
        <v>5</v>
      </c>
      <c r="U70" s="1">
        <f>Exchanges!V74</f>
        <v>2013</v>
      </c>
      <c r="V70" s="1" t="str">
        <f>Exchanges!W74</f>
        <v>SULFURIC ACID (1994 AND AFTER ACID AEROSOLS" ONLY)"</v>
      </c>
      <c r="W70" s="1" t="str">
        <f>Exchanges!X74</f>
        <v>TRI</v>
      </c>
      <c r="X70" s="1"/>
    </row>
    <row r="71" spans="1:24" x14ac:dyDescent="0.15">
      <c r="A71" s="1" t="str">
        <f>Exchanges!B75</f>
        <v>nitric acid</v>
      </c>
      <c r="B71" s="1">
        <f>Exchanges!C75</f>
        <v>7697372</v>
      </c>
      <c r="C71" s="1" t="str">
        <f>Exchanges!D75</f>
        <v>air</v>
      </c>
      <c r="D71" s="1" t="str">
        <f>Exchanges!E75</f>
        <v>unspecified</v>
      </c>
      <c r="E71" s="1" t="str">
        <f>Exchanges!F75</f>
        <v>dc084330-5108-4d9c-a7ed-eb3345507f13</v>
      </c>
      <c r="F71" s="1" t="str">
        <f>Exchanges!G75</f>
        <v>Snack food manufacturing</v>
      </c>
      <c r="G71" s="1">
        <f>Exchanges!H75</f>
        <v>311910</v>
      </c>
      <c r="H71" s="1" t="str">
        <f>Exchanges!I75</f>
        <v>US</v>
      </c>
      <c r="I71" s="1">
        <f>Exchanges!J75</f>
        <v>1.0551115224433134E-8</v>
      </c>
      <c r="J71" s="1" t="str">
        <f>Exchanges!K75</f>
        <v>kg</v>
      </c>
      <c r="K71" s="1"/>
      <c r="L71" s="1"/>
      <c r="M71" s="1"/>
      <c r="N71" s="1"/>
      <c r="O71" s="1"/>
      <c r="P71" s="86">
        <f>ROUND(Exchanges!Q75,0)</f>
        <v>3</v>
      </c>
      <c r="Q71" s="1">
        <f>Exchanges!R75</f>
        <v>1</v>
      </c>
      <c r="R71" s="1">
        <f>Exchanges!S75</f>
        <v>1</v>
      </c>
      <c r="S71" s="1">
        <f>Exchanges!T75</f>
        <v>1</v>
      </c>
      <c r="T71" s="1">
        <f>Exchanges!U75</f>
        <v>5</v>
      </c>
      <c r="U71" s="1">
        <f>Exchanges!V75</f>
        <v>2013</v>
      </c>
      <c r="V71" s="1" t="str">
        <f>Exchanges!W75</f>
        <v>NITRIC ACID</v>
      </c>
      <c r="W71" s="1" t="str">
        <f>Exchanges!X75</f>
        <v>TRI</v>
      </c>
      <c r="X71" s="1"/>
    </row>
    <row r="72" spans="1:24" x14ac:dyDescent="0.15">
      <c r="A72" s="1" t="str">
        <f>Exchanges!B76</f>
        <v>ozone</v>
      </c>
      <c r="B72" s="1">
        <f>Exchanges!C76</f>
        <v>10028156</v>
      </c>
      <c r="C72" s="1" t="str">
        <f>Exchanges!D76</f>
        <v>air</v>
      </c>
      <c r="D72" s="1" t="str">
        <f>Exchanges!E76</f>
        <v>unspecified</v>
      </c>
      <c r="E72" s="1" t="str">
        <f>Exchanges!F76</f>
        <v>2058d91e-bb9f-4fce-8e53-131825b14a23</v>
      </c>
      <c r="F72" s="1" t="str">
        <f>Exchanges!G76</f>
        <v>Flavoring syrup and concentrate manufacturing</v>
      </c>
      <c r="G72" s="1">
        <f>Exchanges!H76</f>
        <v>311930</v>
      </c>
      <c r="H72" s="1" t="str">
        <f>Exchanges!I76</f>
        <v>US</v>
      </c>
      <c r="I72" s="1">
        <f>Exchanges!J76</f>
        <v>5.0416805601867292E-11</v>
      </c>
      <c r="J72" s="1" t="str">
        <f>Exchanges!K76</f>
        <v>kg</v>
      </c>
      <c r="K72" s="1"/>
      <c r="L72" s="1"/>
      <c r="M72" s="1"/>
      <c r="N72" s="1"/>
      <c r="O72" s="1"/>
      <c r="P72" s="86">
        <f>ROUND(Exchanges!Q76,0)</f>
        <v>4</v>
      </c>
      <c r="Q72" s="1">
        <f>Exchanges!R76</f>
        <v>1</v>
      </c>
      <c r="R72" s="1">
        <f>Exchanges!S76</f>
        <v>1</v>
      </c>
      <c r="S72" s="1">
        <f>Exchanges!T76</f>
        <v>1</v>
      </c>
      <c r="T72" s="1">
        <f>Exchanges!U76</f>
        <v>5</v>
      </c>
      <c r="U72" s="1">
        <f>Exchanges!V76</f>
        <v>2013</v>
      </c>
      <c r="V72" s="1" t="str">
        <f>Exchanges!W76</f>
        <v>OZONE</v>
      </c>
      <c r="W72" s="1" t="str">
        <f>Exchanges!X76</f>
        <v>TRI</v>
      </c>
      <c r="X72" s="1"/>
    </row>
    <row r="73" spans="1:24" x14ac:dyDescent="0.15">
      <c r="A73" s="1" t="str">
        <f>Exchanges!B77</f>
        <v>ethylene oxide</v>
      </c>
      <c r="B73" s="1">
        <f>Exchanges!C77</f>
        <v>75218</v>
      </c>
      <c r="C73" s="1" t="str">
        <f>Exchanges!D77</f>
        <v>air</v>
      </c>
      <c r="D73" s="1" t="str">
        <f>Exchanges!E77</f>
        <v>unspecified</v>
      </c>
      <c r="E73" s="1" t="str">
        <f>Exchanges!F77</f>
        <v>4407dc37-09ec-4d52-b65a-9c3f0a88306d</v>
      </c>
      <c r="F73" s="1" t="str">
        <f>Exchanges!G77</f>
        <v>Seasoning and dressing manufacturing</v>
      </c>
      <c r="G73" s="1">
        <f>Exchanges!H77</f>
        <v>311940</v>
      </c>
      <c r="H73" s="1" t="str">
        <f>Exchanges!I77</f>
        <v>US</v>
      </c>
      <c r="I73" s="1">
        <f>Exchanges!J77</f>
        <v>2.2631553249923709E-9</v>
      </c>
      <c r="J73" s="1" t="str">
        <f>Exchanges!K77</f>
        <v>kg</v>
      </c>
      <c r="K73" s="1"/>
      <c r="L73" s="1"/>
      <c r="M73" s="1"/>
      <c r="N73" s="1"/>
      <c r="O73" s="1"/>
      <c r="P73" s="86">
        <f>ROUND(Exchanges!Q77,0)</f>
        <v>4</v>
      </c>
      <c r="Q73" s="1">
        <f>Exchanges!R77</f>
        <v>1</v>
      </c>
      <c r="R73" s="1">
        <f>Exchanges!S77</f>
        <v>1</v>
      </c>
      <c r="S73" s="1">
        <f>Exchanges!T77</f>
        <v>1</v>
      </c>
      <c r="T73" s="1">
        <f>Exchanges!U77</f>
        <v>5</v>
      </c>
      <c r="U73" s="1">
        <f>Exchanges!V77</f>
        <v>2013</v>
      </c>
      <c r="V73" s="1" t="str">
        <f>Exchanges!W77</f>
        <v>ETHYLENE OXIDE</v>
      </c>
      <c r="W73" s="1" t="str">
        <f>Exchanges!X77</f>
        <v>TRI</v>
      </c>
      <c r="X73" s="1"/>
    </row>
    <row r="74" spans="1:24" x14ac:dyDescent="0.15">
      <c r="A74" s="1" t="str">
        <f>Exchanges!B78</f>
        <v>propylene oxide</v>
      </c>
      <c r="B74" s="1">
        <f>Exchanges!C78</f>
        <v>75569</v>
      </c>
      <c r="C74" s="1" t="str">
        <f>Exchanges!D78</f>
        <v>air</v>
      </c>
      <c r="D74" s="1" t="str">
        <f>Exchanges!E78</f>
        <v>unspecified</v>
      </c>
      <c r="E74" s="1" t="str">
        <f>Exchanges!F78</f>
        <v>c4503380-1045-4670-a7da-fe5dcce56699</v>
      </c>
      <c r="F74" s="1" t="str">
        <f>Exchanges!G78</f>
        <v>Seasoning and dressing manufacturing</v>
      </c>
      <c r="G74" s="1">
        <f>Exchanges!H78</f>
        <v>311940</v>
      </c>
      <c r="H74" s="1" t="str">
        <f>Exchanges!I78</f>
        <v>US</v>
      </c>
      <c r="I74" s="1">
        <f>Exchanges!J78</f>
        <v>2.0970521818736649E-8</v>
      </c>
      <c r="J74" s="1" t="str">
        <f>Exchanges!K78</f>
        <v>kg</v>
      </c>
      <c r="K74" s="1"/>
      <c r="L74" s="1"/>
      <c r="M74" s="1"/>
      <c r="N74" s="1"/>
      <c r="O74" s="1"/>
      <c r="P74" s="86">
        <f>ROUND(Exchanges!Q78,0)</f>
        <v>3</v>
      </c>
      <c r="Q74" s="1">
        <f>Exchanges!R78</f>
        <v>1</v>
      </c>
      <c r="R74" s="1">
        <f>Exchanges!S78</f>
        <v>1</v>
      </c>
      <c r="S74" s="1">
        <f>Exchanges!T78</f>
        <v>1</v>
      </c>
      <c r="T74" s="1">
        <f>Exchanges!U78</f>
        <v>5</v>
      </c>
      <c r="U74" s="1">
        <f>Exchanges!V78</f>
        <v>2013</v>
      </c>
      <c r="V74" s="1" t="str">
        <f>Exchanges!W78</f>
        <v>PROPYLENE OXIDE</v>
      </c>
      <c r="W74" s="1" t="str">
        <f>Exchanges!X78</f>
        <v>TRI</v>
      </c>
      <c r="X74" s="1"/>
    </row>
    <row r="75" spans="1:24" x14ac:dyDescent="0.15">
      <c r="A75" s="1" t="str">
        <f>Exchanges!B79</f>
        <v>Sulfuric acid</v>
      </c>
      <c r="B75" s="1">
        <f>Exchanges!C79</f>
        <v>7664939</v>
      </c>
      <c r="C75" s="1" t="str">
        <f>Exchanges!D79</f>
        <v>air</v>
      </c>
      <c r="D75" s="1" t="str">
        <f>Exchanges!E79</f>
        <v>unspecified</v>
      </c>
      <c r="E75" s="1" t="str">
        <f>Exchanges!F79</f>
        <v>99c65c6a-6871-40ba-af79-5bd6851688e4</v>
      </c>
      <c r="F75" s="1" t="str">
        <f>Exchanges!G79</f>
        <v>Seasoning and dressing manufacturing</v>
      </c>
      <c r="G75" s="1">
        <f>Exchanges!H79</f>
        <v>311940</v>
      </c>
      <c r="H75" s="1" t="str">
        <f>Exchanges!I79</f>
        <v>US</v>
      </c>
      <c r="I75" s="1">
        <f>Exchanges!J79</f>
        <v>7.1398282575526404E-7</v>
      </c>
      <c r="J75" s="1" t="str">
        <f>Exchanges!K79</f>
        <v>kg</v>
      </c>
      <c r="K75" s="1"/>
      <c r="L75" s="1"/>
      <c r="M75" s="1"/>
      <c r="N75" s="1"/>
      <c r="O75" s="1"/>
      <c r="P75" s="86">
        <f>ROUND(Exchanges!Q79,0)</f>
        <v>2</v>
      </c>
      <c r="Q75" s="1">
        <f>Exchanges!R79</f>
        <v>1</v>
      </c>
      <c r="R75" s="1">
        <f>Exchanges!S79</f>
        <v>1</v>
      </c>
      <c r="S75" s="1">
        <f>Exchanges!T79</f>
        <v>1</v>
      </c>
      <c r="T75" s="1">
        <f>Exchanges!U79</f>
        <v>5</v>
      </c>
      <c r="U75" s="1">
        <f>Exchanges!V79</f>
        <v>2013</v>
      </c>
      <c r="V75" s="1" t="str">
        <f>Exchanges!W79</f>
        <v>SULFURIC ACID (1994 AND AFTER ACID AEROSOLS" ONLY)"</v>
      </c>
      <c r="W75" s="1" t="str">
        <f>Exchanges!X79</f>
        <v>TRI</v>
      </c>
      <c r="X75" s="1"/>
    </row>
    <row r="76" spans="1:24" x14ac:dyDescent="0.15">
      <c r="A76" s="1" t="str">
        <f>Exchanges!B80</f>
        <v>POTASSIUM BROMATE</v>
      </c>
      <c r="B76" s="1">
        <f>Exchanges!C80</f>
        <v>7758012</v>
      </c>
      <c r="C76" s="1" t="str">
        <f>Exchanges!D80</f>
        <v>air</v>
      </c>
      <c r="D76" s="1" t="str">
        <f>Exchanges!E80</f>
        <v>unspecified</v>
      </c>
      <c r="E76" s="1" t="str">
        <f>Exchanges!F80</f>
        <v>9dca7fbd-c92b-384e-994c-2c33c6c23250</v>
      </c>
      <c r="F76" s="1" t="str">
        <f>Exchanges!G80</f>
        <v>All other food manufacturing</v>
      </c>
      <c r="G76" s="1">
        <f>Exchanges!H80</f>
        <v>311990</v>
      </c>
      <c r="H76" s="1" t="str">
        <f>Exchanges!I80</f>
        <v>US</v>
      </c>
      <c r="I76" s="1">
        <f>Exchanges!J80</f>
        <v>4.8006096012192029E-9</v>
      </c>
      <c r="J76" s="1" t="str">
        <f>Exchanges!K80</f>
        <v>kg</v>
      </c>
      <c r="K76" s="1"/>
      <c r="L76" s="1"/>
      <c r="M76" s="1"/>
      <c r="N76" s="1"/>
      <c r="O76" s="1"/>
      <c r="P76" s="86">
        <f>ROUND(Exchanges!Q80,0)</f>
        <v>5</v>
      </c>
      <c r="Q76" s="1">
        <f>Exchanges!R80</f>
        <v>1</v>
      </c>
      <c r="R76" s="1">
        <f>Exchanges!S80</f>
        <v>1</v>
      </c>
      <c r="S76" s="1">
        <f>Exchanges!T80</f>
        <v>1</v>
      </c>
      <c r="T76" s="1">
        <f>Exchanges!U80</f>
        <v>5</v>
      </c>
      <c r="U76" s="1">
        <f>Exchanges!V80</f>
        <v>2013</v>
      </c>
      <c r="V76" s="1" t="str">
        <f>Exchanges!W80</f>
        <v>POTASSIUM BROMATE</v>
      </c>
      <c r="W76" s="1" t="str">
        <f>Exchanges!X80</f>
        <v>TRI</v>
      </c>
      <c r="X76" s="1"/>
    </row>
    <row r="77" spans="1:24" x14ac:dyDescent="0.15">
      <c r="A77" s="1" t="str">
        <f>Exchanges!B81</f>
        <v>Cumene hydroperoxide</v>
      </c>
      <c r="B77" s="1">
        <f>Exchanges!C81</f>
        <v>80159</v>
      </c>
      <c r="C77" s="1" t="str">
        <f>Exchanges!D81</f>
        <v>air</v>
      </c>
      <c r="D77" s="1" t="str">
        <f>Exchanges!E81</f>
        <v>unspecified</v>
      </c>
      <c r="E77" s="1" t="str">
        <f>Exchanges!F81</f>
        <v>d32ac640-ebe4-4066-add8-c21bdb3e3ce9</v>
      </c>
      <c r="F77" s="1" t="str">
        <f>Exchanges!G81</f>
        <v>All other food manufacturing</v>
      </c>
      <c r="G77" s="1">
        <f>Exchanges!H81</f>
        <v>311990</v>
      </c>
      <c r="H77" s="1" t="str">
        <f>Exchanges!I81</f>
        <v>US</v>
      </c>
      <c r="I77" s="1">
        <f>Exchanges!J81</f>
        <v>7.680975361950724E-9</v>
      </c>
      <c r="J77" s="1" t="str">
        <f>Exchanges!K81</f>
        <v>kg</v>
      </c>
      <c r="K77" s="1"/>
      <c r="L77" s="1"/>
      <c r="M77" s="1"/>
      <c r="N77" s="1"/>
      <c r="O77" s="1"/>
      <c r="P77" s="86">
        <f>ROUND(Exchanges!Q81,0)</f>
        <v>3</v>
      </c>
      <c r="Q77" s="1">
        <f>Exchanges!R81</f>
        <v>1</v>
      </c>
      <c r="R77" s="1">
        <f>Exchanges!S81</f>
        <v>1</v>
      </c>
      <c r="S77" s="1">
        <f>Exchanges!T81</f>
        <v>1</v>
      </c>
      <c r="T77" s="1">
        <f>Exchanges!U81</f>
        <v>5</v>
      </c>
      <c r="U77" s="1">
        <f>Exchanges!V81</f>
        <v>2013</v>
      </c>
      <c r="V77" s="1" t="str">
        <f>Exchanges!W81</f>
        <v>BENZOYL PEROXIDE</v>
      </c>
      <c r="W77" s="1" t="str">
        <f>Exchanges!X81</f>
        <v>TRI</v>
      </c>
      <c r="X77" s="1"/>
    </row>
    <row r="78" spans="1:24" x14ac:dyDescent="0.15">
      <c r="A78" s="1" t="str">
        <f>Exchanges!B82</f>
        <v>nitric acid</v>
      </c>
      <c r="B78" s="1">
        <f>Exchanges!C82</f>
        <v>7697372</v>
      </c>
      <c r="C78" s="1" t="str">
        <f>Exchanges!D82</f>
        <v>air</v>
      </c>
      <c r="D78" s="1" t="str">
        <f>Exchanges!E82</f>
        <v>unspecified</v>
      </c>
      <c r="E78" s="1" t="str">
        <f>Exchanges!F82</f>
        <v>dc084330-5108-4d9c-a7ed-eb3345507f13</v>
      </c>
      <c r="F78" s="1" t="str">
        <f>Exchanges!G82</f>
        <v>All other food manufacturing</v>
      </c>
      <c r="G78" s="1">
        <f>Exchanges!H82</f>
        <v>311990</v>
      </c>
      <c r="H78" s="1" t="str">
        <f>Exchanges!I82</f>
        <v>US</v>
      </c>
      <c r="I78" s="1">
        <f>Exchanges!J82</f>
        <v>3.6263228854457706E-8</v>
      </c>
      <c r="J78" s="1" t="str">
        <f>Exchanges!K82</f>
        <v>kg</v>
      </c>
      <c r="K78" s="1"/>
      <c r="L78" s="1"/>
      <c r="M78" s="1"/>
      <c r="N78" s="1"/>
      <c r="O78" s="1"/>
      <c r="P78" s="86">
        <f>ROUND(Exchanges!Q82,0)</f>
        <v>3</v>
      </c>
      <c r="Q78" s="1">
        <f>Exchanges!R82</f>
        <v>1</v>
      </c>
      <c r="R78" s="1">
        <f>Exchanges!S82</f>
        <v>1</v>
      </c>
      <c r="S78" s="1">
        <f>Exchanges!T82</f>
        <v>1</v>
      </c>
      <c r="T78" s="1">
        <f>Exchanges!U82</f>
        <v>5</v>
      </c>
      <c r="U78" s="1">
        <f>Exchanges!V82</f>
        <v>2013</v>
      </c>
      <c r="V78" s="1" t="str">
        <f>Exchanges!W82</f>
        <v>NITRIC ACID</v>
      </c>
      <c r="W78" s="1" t="str">
        <f>Exchanges!X82</f>
        <v>TRI</v>
      </c>
      <c r="X78" s="1"/>
    </row>
    <row r="79" spans="1:24" x14ac:dyDescent="0.15">
      <c r="A79" s="1" t="str">
        <f>Exchanges!B83</f>
        <v>SULFURYL FLUORIDE</v>
      </c>
      <c r="B79" s="1">
        <f>Exchanges!C83</f>
        <v>2699798</v>
      </c>
      <c r="C79" s="1" t="str">
        <f>Exchanges!D83</f>
        <v>air</v>
      </c>
      <c r="D79" s="1" t="str">
        <f>Exchanges!E83</f>
        <v>unspecified</v>
      </c>
      <c r="E79" s="1" t="str">
        <f>Exchanges!F83</f>
        <v>dfd3c870-aac3-3090-bd61-277c449a31e5</v>
      </c>
      <c r="F79" s="1" t="str">
        <f>Exchanges!G83</f>
        <v>All other food manufacturing</v>
      </c>
      <c r="G79" s="1">
        <f>Exchanges!H83</f>
        <v>311990</v>
      </c>
      <c r="H79" s="1" t="str">
        <f>Exchanges!I83</f>
        <v>US</v>
      </c>
      <c r="I79" s="1">
        <f>Exchanges!J83</f>
        <v>2.4963169926339852E-7</v>
      </c>
      <c r="J79" s="1" t="str">
        <f>Exchanges!K83</f>
        <v>kg</v>
      </c>
      <c r="K79" s="1"/>
      <c r="L79" s="1"/>
      <c r="M79" s="1"/>
      <c r="N79" s="1"/>
      <c r="O79" s="1"/>
      <c r="P79" s="86">
        <f>ROUND(Exchanges!Q83,0)</f>
        <v>4</v>
      </c>
      <c r="Q79" s="1">
        <f>Exchanges!R83</f>
        <v>1</v>
      </c>
      <c r="R79" s="1">
        <f>Exchanges!S83</f>
        <v>1</v>
      </c>
      <c r="S79" s="1">
        <f>Exchanges!T83</f>
        <v>1</v>
      </c>
      <c r="T79" s="1">
        <f>Exchanges!U83</f>
        <v>5</v>
      </c>
      <c r="U79" s="1">
        <f>Exchanges!V83</f>
        <v>2013</v>
      </c>
      <c r="V79" s="1" t="str">
        <f>Exchanges!W83</f>
        <v>SULFURYL FLUORIDE</v>
      </c>
      <c r="W79" s="1" t="str">
        <f>Exchanges!X83</f>
        <v>TRI</v>
      </c>
      <c r="X79" s="1"/>
    </row>
    <row r="80" spans="1:24" x14ac:dyDescent="0.15">
      <c r="A80" s="1" t="str">
        <f>Exchanges!B84</f>
        <v>nitric acid</v>
      </c>
      <c r="B80" s="1">
        <f>Exchanges!C84</f>
        <v>7697372</v>
      </c>
      <c r="C80" s="1" t="str">
        <f>Exchanges!D84</f>
        <v>air</v>
      </c>
      <c r="D80" s="1" t="str">
        <f>Exchanges!E84</f>
        <v>unspecified</v>
      </c>
      <c r="E80" s="1" t="str">
        <f>Exchanges!F84</f>
        <v>dc084330-5108-4d9c-a7ed-eb3345507f13</v>
      </c>
      <c r="F80" s="1" t="str">
        <f>Exchanges!G84</f>
        <v>Soft drink and ice manufacturing</v>
      </c>
      <c r="G80" s="1">
        <f>Exchanges!H84</f>
        <v>312110</v>
      </c>
      <c r="H80" s="1" t="str">
        <f>Exchanges!I84</f>
        <v>US</v>
      </c>
      <c r="I80" s="1">
        <f>Exchanges!J84</f>
        <v>4.934511117879987E-11</v>
      </c>
      <c r="J80" s="1" t="str">
        <f>Exchanges!K84</f>
        <v>kg</v>
      </c>
      <c r="K80" s="1"/>
      <c r="L80" s="1"/>
      <c r="M80" s="1"/>
      <c r="N80" s="1"/>
      <c r="O80" s="1"/>
      <c r="P80" s="86">
        <f>ROUND(Exchanges!Q84,0)</f>
        <v>3</v>
      </c>
      <c r="Q80" s="1">
        <f>Exchanges!R84</f>
        <v>1</v>
      </c>
      <c r="R80" s="1">
        <f>Exchanges!S84</f>
        <v>1</v>
      </c>
      <c r="S80" s="1">
        <f>Exchanges!T84</f>
        <v>1</v>
      </c>
      <c r="T80" s="1">
        <f>Exchanges!U84</f>
        <v>5</v>
      </c>
      <c r="U80" s="1">
        <f>Exchanges!V84</f>
        <v>2013</v>
      </c>
      <c r="V80" s="1" t="str">
        <f>Exchanges!W84</f>
        <v>NITRIC ACID</v>
      </c>
      <c r="W80" s="1" t="str">
        <f>Exchanges!X84</f>
        <v>TRI</v>
      </c>
      <c r="X80" s="1"/>
    </row>
    <row r="81" spans="1:24" x14ac:dyDescent="0.15">
      <c r="A81" s="1" t="str">
        <f>Exchanges!B85</f>
        <v>chlorine</v>
      </c>
      <c r="B81" s="1">
        <f>Exchanges!C85</f>
        <v>7782505</v>
      </c>
      <c r="C81" s="1" t="str">
        <f>Exchanges!D85</f>
        <v>air</v>
      </c>
      <c r="D81" s="1" t="str">
        <f>Exchanges!E85</f>
        <v>unspecified</v>
      </c>
      <c r="E81" s="1" t="str">
        <f>Exchanges!F85</f>
        <v>39d1390a-ded6-41cb-a536-d47510bf2fbc</v>
      </c>
      <c r="F81" s="1" t="str">
        <f>Exchanges!G85</f>
        <v>Soft drink and ice manufacturing</v>
      </c>
      <c r="G81" s="1">
        <f>Exchanges!H85</f>
        <v>312110</v>
      </c>
      <c r="H81" s="1" t="str">
        <f>Exchanges!I85</f>
        <v>US</v>
      </c>
      <c r="I81" s="1">
        <f>Exchanges!J85</f>
        <v>9.8690222357599739E-11</v>
      </c>
      <c r="J81" s="1" t="str">
        <f>Exchanges!K85</f>
        <v>kg</v>
      </c>
      <c r="K81" s="1"/>
      <c r="L81" s="1"/>
      <c r="M81" s="1"/>
      <c r="N81" s="1"/>
      <c r="O81" s="1"/>
      <c r="P81" s="86">
        <f>ROUND(Exchanges!Q85,0)</f>
        <v>2</v>
      </c>
      <c r="Q81" s="1">
        <f>Exchanges!R85</f>
        <v>1</v>
      </c>
      <c r="R81" s="1">
        <f>Exchanges!S85</f>
        <v>1</v>
      </c>
      <c r="S81" s="1">
        <f>Exchanges!T85</f>
        <v>1</v>
      </c>
      <c r="T81" s="1">
        <f>Exchanges!U85</f>
        <v>5</v>
      </c>
      <c r="U81" s="1">
        <f>Exchanges!V85</f>
        <v>2013</v>
      </c>
      <c r="V81" s="1" t="str">
        <f>Exchanges!W85</f>
        <v>CHLORINE</v>
      </c>
      <c r="W81" s="1" t="str">
        <f>Exchanges!X85</f>
        <v>TRI</v>
      </c>
      <c r="X81" s="1"/>
    </row>
    <row r="82" spans="1:24" x14ac:dyDescent="0.15">
      <c r="A82" s="1" t="str">
        <f>Exchanges!B86</f>
        <v>PERACETIC ACID</v>
      </c>
      <c r="B82" s="1">
        <f>Exchanges!C86</f>
        <v>79210</v>
      </c>
      <c r="C82" s="1" t="str">
        <f>Exchanges!D86</f>
        <v>air</v>
      </c>
      <c r="D82" s="1" t="str">
        <f>Exchanges!E86</f>
        <v>unspecified</v>
      </c>
      <c r="E82" s="1" t="str">
        <f>Exchanges!F86</f>
        <v>ac5874a7-640d-30ec-aff0-9595036c077a</v>
      </c>
      <c r="F82" s="1" t="str">
        <f>Exchanges!G86</f>
        <v>Soft drink and ice manufacturing</v>
      </c>
      <c r="G82" s="1">
        <f>Exchanges!H86</f>
        <v>312110</v>
      </c>
      <c r="H82" s="1" t="str">
        <f>Exchanges!I86</f>
        <v>US</v>
      </c>
      <c r="I82" s="1">
        <f>Exchanges!J86</f>
        <v>7.4511117879987799E-9</v>
      </c>
      <c r="J82" s="1" t="str">
        <f>Exchanges!K86</f>
        <v>kg</v>
      </c>
      <c r="K82" s="1"/>
      <c r="L82" s="1"/>
      <c r="M82" s="1"/>
      <c r="N82" s="1"/>
      <c r="O82" s="1"/>
      <c r="P82" s="86">
        <f>ROUND(Exchanges!Q86,0)</f>
        <v>4</v>
      </c>
      <c r="Q82" s="1">
        <f>Exchanges!R86</f>
        <v>1</v>
      </c>
      <c r="R82" s="1">
        <f>Exchanges!S86</f>
        <v>1</v>
      </c>
      <c r="S82" s="1">
        <f>Exchanges!T86</f>
        <v>1</v>
      </c>
      <c r="T82" s="1">
        <f>Exchanges!U86</f>
        <v>5</v>
      </c>
      <c r="U82" s="1">
        <f>Exchanges!V86</f>
        <v>2013</v>
      </c>
      <c r="V82" s="1" t="str">
        <f>Exchanges!W86</f>
        <v>PERACETIC ACID</v>
      </c>
      <c r="W82" s="1" t="str">
        <f>Exchanges!X86</f>
        <v>TRI</v>
      </c>
      <c r="X82" s="1"/>
    </row>
    <row r="83" spans="1:24" x14ac:dyDescent="0.15">
      <c r="A83" s="1" t="str">
        <f>Exchanges!B87</f>
        <v>methane, chlorodifluoro-, hcfc-22</v>
      </c>
      <c r="B83" s="1">
        <f>Exchanges!C87</f>
        <v>75456</v>
      </c>
      <c r="C83" s="1" t="str">
        <f>Exchanges!D87</f>
        <v>air</v>
      </c>
      <c r="D83" s="1" t="str">
        <f>Exchanges!E87</f>
        <v>unspecified</v>
      </c>
      <c r="E83" s="1" t="str">
        <f>Exchanges!F87</f>
        <v>18c582fe-7336-4138-8797-2db8b7a754c7</v>
      </c>
      <c r="F83" s="1" t="str">
        <f>Exchanges!G87</f>
        <v>Soft drink and ice manufacturing</v>
      </c>
      <c r="G83" s="1">
        <f>Exchanges!H87</f>
        <v>312110</v>
      </c>
      <c r="H83" s="1" t="str">
        <f>Exchanges!I87</f>
        <v>US</v>
      </c>
      <c r="I83" s="1">
        <f>Exchanges!J87</f>
        <v>1.4803533353639963E-8</v>
      </c>
      <c r="J83" s="1" t="str">
        <f>Exchanges!K87</f>
        <v>kg</v>
      </c>
      <c r="K83" s="1"/>
      <c r="L83" s="1"/>
      <c r="M83" s="1"/>
      <c r="N83" s="1"/>
      <c r="O83" s="1"/>
      <c r="P83" s="86">
        <f>ROUND(Exchanges!Q87,0)</f>
        <v>4</v>
      </c>
      <c r="Q83" s="1">
        <f>Exchanges!R87</f>
        <v>1</v>
      </c>
      <c r="R83" s="1">
        <f>Exchanges!S87</f>
        <v>1</v>
      </c>
      <c r="S83" s="1">
        <f>Exchanges!T87</f>
        <v>1</v>
      </c>
      <c r="T83" s="1">
        <f>Exchanges!U87</f>
        <v>5</v>
      </c>
      <c r="U83" s="1">
        <f>Exchanges!V87</f>
        <v>2013</v>
      </c>
      <c r="V83" s="1" t="str">
        <f>Exchanges!W87</f>
        <v>CHLORODIFLUOROMETHANE</v>
      </c>
      <c r="W83" s="1" t="str">
        <f>Exchanges!X87</f>
        <v>TRI</v>
      </c>
      <c r="X83" s="1"/>
    </row>
    <row r="84" spans="1:24" x14ac:dyDescent="0.15">
      <c r="A84" s="1" t="str">
        <f>Exchanges!B88</f>
        <v>nitric acid</v>
      </c>
      <c r="B84" s="1">
        <f>Exchanges!C88</f>
        <v>7697372</v>
      </c>
      <c r="C84" s="1" t="str">
        <f>Exchanges!D88</f>
        <v>air</v>
      </c>
      <c r="D84" s="1" t="str">
        <f>Exchanges!E88</f>
        <v>unspecified</v>
      </c>
      <c r="E84" s="1" t="str">
        <f>Exchanges!F88</f>
        <v>dc084330-5108-4d9c-a7ed-eb3345507f13</v>
      </c>
      <c r="F84" s="1" t="str">
        <f>Exchanges!G88</f>
        <v>Breweries</v>
      </c>
      <c r="G84" s="1">
        <f>Exchanges!H88</f>
        <v>312120</v>
      </c>
      <c r="H84" s="1" t="str">
        <f>Exchanges!I88</f>
        <v>US</v>
      </c>
      <c r="I84" s="1">
        <f>Exchanges!J88</f>
        <v>6.5535874245094918E-11</v>
      </c>
      <c r="J84" s="1" t="str">
        <f>Exchanges!K88</f>
        <v>kg</v>
      </c>
      <c r="K84" s="1"/>
      <c r="L84" s="1"/>
      <c r="M84" s="1"/>
      <c r="N84" s="1"/>
      <c r="O84" s="1"/>
      <c r="P84" s="86">
        <f>ROUND(Exchanges!Q88,0)</f>
        <v>3</v>
      </c>
      <c r="Q84" s="1">
        <f>Exchanges!R88</f>
        <v>1</v>
      </c>
      <c r="R84" s="1">
        <f>Exchanges!S88</f>
        <v>1</v>
      </c>
      <c r="S84" s="1">
        <f>Exchanges!T88</f>
        <v>1</v>
      </c>
      <c r="T84" s="1">
        <f>Exchanges!U88</f>
        <v>5</v>
      </c>
      <c r="U84" s="1">
        <f>Exchanges!V88</f>
        <v>2013</v>
      </c>
      <c r="V84" s="1" t="str">
        <f>Exchanges!W88</f>
        <v>NITRIC ACID</v>
      </c>
      <c r="W84" s="1" t="str">
        <f>Exchanges!X88</f>
        <v>TRI</v>
      </c>
      <c r="X84" s="1"/>
    </row>
    <row r="85" spans="1:24" x14ac:dyDescent="0.15">
      <c r="A85" s="1" t="str">
        <f>Exchanges!B89</f>
        <v>ozone</v>
      </c>
      <c r="B85" s="1">
        <f>Exchanges!C89</f>
        <v>10028156</v>
      </c>
      <c r="C85" s="1" t="str">
        <f>Exchanges!D89</f>
        <v>air</v>
      </c>
      <c r="D85" s="1" t="str">
        <f>Exchanges!E89</f>
        <v>unspecified</v>
      </c>
      <c r="E85" s="1" t="str">
        <f>Exchanges!F89</f>
        <v>2058d91e-bb9f-4fce-8e53-131825b14a23</v>
      </c>
      <c r="F85" s="1" t="str">
        <f>Exchanges!G89</f>
        <v>Breweries</v>
      </c>
      <c r="G85" s="1">
        <f>Exchanges!H89</f>
        <v>312120</v>
      </c>
      <c r="H85" s="1" t="str">
        <f>Exchanges!I89</f>
        <v>US</v>
      </c>
      <c r="I85" s="1">
        <f>Exchanges!J89</f>
        <v>7.2089461669604422E-8</v>
      </c>
      <c r="J85" s="1" t="str">
        <f>Exchanges!K89</f>
        <v>kg</v>
      </c>
      <c r="K85" s="1"/>
      <c r="L85" s="1"/>
      <c r="M85" s="1"/>
      <c r="N85" s="1"/>
      <c r="O85" s="1"/>
      <c r="P85" s="86">
        <f>ROUND(Exchanges!Q89,0)</f>
        <v>4</v>
      </c>
      <c r="Q85" s="1">
        <f>Exchanges!R89</f>
        <v>1</v>
      </c>
      <c r="R85" s="1">
        <f>Exchanges!S89</f>
        <v>1</v>
      </c>
      <c r="S85" s="1">
        <f>Exchanges!T89</f>
        <v>1</v>
      </c>
      <c r="T85" s="1">
        <f>Exchanges!U89</f>
        <v>5</v>
      </c>
      <c r="U85" s="1">
        <f>Exchanges!V89</f>
        <v>2013</v>
      </c>
      <c r="V85" s="1" t="str">
        <f>Exchanges!W89</f>
        <v>OZONE</v>
      </c>
      <c r="W85" s="1" t="str">
        <f>Exchanges!X89</f>
        <v>TRI</v>
      </c>
      <c r="X85" s="1"/>
    </row>
    <row r="86" spans="1:24" x14ac:dyDescent="0.15">
      <c r="A86" s="1" t="str">
        <f>Exchanges!B90</f>
        <v>Sulfuric acid</v>
      </c>
      <c r="B86" s="1">
        <f>Exchanges!C90</f>
        <v>7664939</v>
      </c>
      <c r="C86" s="1" t="str">
        <f>Exchanges!D90</f>
        <v>air</v>
      </c>
      <c r="D86" s="1" t="str">
        <f>Exchanges!E90</f>
        <v>unspecified</v>
      </c>
      <c r="E86" s="1" t="str">
        <f>Exchanges!F90</f>
        <v>99c65c6a-6871-40ba-af79-5bd6851688e4</v>
      </c>
      <c r="F86" s="1" t="str">
        <f>Exchanges!G90</f>
        <v>Breweries</v>
      </c>
      <c r="G86" s="1">
        <f>Exchanges!H90</f>
        <v>312120</v>
      </c>
      <c r="H86" s="1" t="str">
        <f>Exchanges!I90</f>
        <v>US</v>
      </c>
      <c r="I86" s="1">
        <f>Exchanges!J90</f>
        <v>9.7423009217788309E-7</v>
      </c>
      <c r="J86" s="1" t="str">
        <f>Exchanges!K90</f>
        <v>kg</v>
      </c>
      <c r="K86" s="1"/>
      <c r="L86" s="1"/>
      <c r="M86" s="1"/>
      <c r="N86" s="1"/>
      <c r="O86" s="1"/>
      <c r="P86" s="86">
        <f>ROUND(Exchanges!Q90,0)</f>
        <v>2</v>
      </c>
      <c r="Q86" s="1">
        <f>Exchanges!R90</f>
        <v>1</v>
      </c>
      <c r="R86" s="1">
        <f>Exchanges!S90</f>
        <v>1</v>
      </c>
      <c r="S86" s="1">
        <f>Exchanges!T90</f>
        <v>1</v>
      </c>
      <c r="T86" s="1">
        <f>Exchanges!U90</f>
        <v>5</v>
      </c>
      <c r="U86" s="1">
        <f>Exchanges!V90</f>
        <v>2013</v>
      </c>
      <c r="V86" s="1" t="str">
        <f>Exchanges!W90</f>
        <v>SULFURIC ACID (1994 AND AFTER ACID AEROSOLS" ONLY)"</v>
      </c>
      <c r="W86" s="1" t="str">
        <f>Exchanges!X90</f>
        <v>TRI</v>
      </c>
      <c r="X86" s="1"/>
    </row>
    <row r="87" spans="1:24" x14ac:dyDescent="0.15">
      <c r="A87" s="1" t="str">
        <f>Exchanges!B91</f>
        <v>TERT-BUTYL ALCOHOL</v>
      </c>
      <c r="B87" s="1">
        <f>Exchanges!C91</f>
        <v>75650</v>
      </c>
      <c r="C87" s="1" t="str">
        <f>Exchanges!D91</f>
        <v>air</v>
      </c>
      <c r="D87" s="1" t="str">
        <f>Exchanges!E91</f>
        <v>unspecified</v>
      </c>
      <c r="E87" s="1" t="str">
        <f>Exchanges!F91</f>
        <v>b84ebfec-fd10-4fc7-bd83-e6d7c94250c7</v>
      </c>
      <c r="F87" s="1" t="str">
        <f>Exchanges!G91</f>
        <v>Distilleries</v>
      </c>
      <c r="G87" s="1">
        <f>Exchanges!H91</f>
        <v>312140</v>
      </c>
      <c r="H87" s="1" t="str">
        <f>Exchanges!I91</f>
        <v>US</v>
      </c>
      <c r="I87" s="1">
        <f>Exchanges!J91</f>
        <v>7.8673511863466078E-9</v>
      </c>
      <c r="J87" s="1" t="str">
        <f>Exchanges!K91</f>
        <v>kg</v>
      </c>
      <c r="K87" s="1"/>
      <c r="L87" s="1"/>
      <c r="M87" s="1"/>
      <c r="N87" s="1"/>
      <c r="O87" s="1"/>
      <c r="P87" s="86">
        <f>ROUND(Exchanges!Q91,0)</f>
        <v>4</v>
      </c>
      <c r="Q87" s="1">
        <f>Exchanges!R91</f>
        <v>1</v>
      </c>
      <c r="R87" s="1">
        <f>Exchanges!S91</f>
        <v>1</v>
      </c>
      <c r="S87" s="1">
        <f>Exchanges!T91</f>
        <v>1</v>
      </c>
      <c r="T87" s="1">
        <f>Exchanges!U91</f>
        <v>5</v>
      </c>
      <c r="U87" s="1">
        <f>Exchanges!V91</f>
        <v>2013</v>
      </c>
      <c r="V87" s="1" t="str">
        <f>Exchanges!W91</f>
        <v>TERT-BUTYL ALCOHOL</v>
      </c>
      <c r="W87" s="1" t="str">
        <f>Exchanges!X91</f>
        <v>TRI</v>
      </c>
      <c r="X87" s="1"/>
    </row>
    <row r="88" spans="1:24" x14ac:dyDescent="0.15">
      <c r="A88" s="1" t="str">
        <f>Exchanges!B92</f>
        <v>NICOTINE</v>
      </c>
      <c r="B88" s="1">
        <f>Exchanges!C92</f>
        <v>54115</v>
      </c>
      <c r="C88" s="1" t="str">
        <f>Exchanges!D92</f>
        <v>air</v>
      </c>
      <c r="D88" s="1" t="str">
        <f>Exchanges!E92</f>
        <v>unspecified</v>
      </c>
      <c r="E88" s="1" t="str">
        <f>Exchanges!F92</f>
        <v>7c85878f-7c4a-3266-8e55-cc362ab03886</v>
      </c>
      <c r="F88" s="1" t="str">
        <f>Exchanges!G92</f>
        <v>Tobacco product manufacturing</v>
      </c>
      <c r="G88" s="1">
        <f>Exchanges!H92</f>
        <v>312200</v>
      </c>
      <c r="H88" s="1" t="str">
        <f>Exchanges!I92</f>
        <v>US</v>
      </c>
      <c r="I88" s="1">
        <f>Exchanges!J92</f>
        <v>1.7115545450360205E-6</v>
      </c>
      <c r="J88" s="1" t="str">
        <f>Exchanges!K92</f>
        <v>kg</v>
      </c>
      <c r="K88" s="1"/>
      <c r="L88" s="1"/>
      <c r="M88" s="1"/>
      <c r="N88" s="1"/>
      <c r="O88" s="1"/>
      <c r="P88" s="86">
        <f>ROUND(Exchanges!Q92,0)</f>
        <v>2</v>
      </c>
      <c r="Q88" s="1">
        <f>Exchanges!R92</f>
        <v>1</v>
      </c>
      <c r="R88" s="1">
        <f>Exchanges!S92</f>
        <v>1</v>
      </c>
      <c r="S88" s="1">
        <f>Exchanges!T92</f>
        <v>1</v>
      </c>
      <c r="T88" s="1">
        <f>Exchanges!U92</f>
        <v>4</v>
      </c>
      <c r="U88" s="1">
        <f>Exchanges!V92</f>
        <v>2013</v>
      </c>
      <c r="V88" s="1" t="str">
        <f>Exchanges!W92</f>
        <v>NICOTINE AND SALTS</v>
      </c>
      <c r="W88" s="1" t="str">
        <f>Exchanges!X92</f>
        <v>TRI</v>
      </c>
      <c r="X88" s="1"/>
    </row>
    <row r="89" spans="1:24" x14ac:dyDescent="0.15">
      <c r="A89" s="1" t="str">
        <f>Exchanges!B93</f>
        <v>1-Methyl-2-pyrrolidinone</v>
      </c>
      <c r="B89" s="1">
        <f>Exchanges!C93</f>
        <v>872504</v>
      </c>
      <c r="C89" s="1" t="str">
        <f>Exchanges!D93</f>
        <v>air</v>
      </c>
      <c r="D89" s="1" t="str">
        <f>Exchanges!E93</f>
        <v>unspecified</v>
      </c>
      <c r="E89" s="1" t="str">
        <f>Exchanges!F93</f>
        <v>00b8c5b8-8f45-445f-839c-2017fe3ad8b8</v>
      </c>
      <c r="F89" s="1" t="str">
        <f>Exchanges!G93</f>
        <v>Fiber, yarn, and thread mills</v>
      </c>
      <c r="G89" s="1">
        <f>Exchanges!H93</f>
        <v>313100</v>
      </c>
      <c r="H89" s="1" t="str">
        <f>Exchanges!I93</f>
        <v>US</v>
      </c>
      <c r="I89" s="1">
        <f>Exchanges!J93</f>
        <v>1.6375833168805528E-6</v>
      </c>
      <c r="J89" s="1" t="str">
        <f>Exchanges!K93</f>
        <v>kg</v>
      </c>
      <c r="K89" s="1"/>
      <c r="L89" s="1"/>
      <c r="M89" s="1"/>
      <c r="N89" s="1"/>
      <c r="O89" s="1"/>
      <c r="P89" s="86">
        <f>ROUND(Exchanges!Q93,0)</f>
        <v>5</v>
      </c>
      <c r="Q89" s="1">
        <f>Exchanges!R93</f>
        <v>1</v>
      </c>
      <c r="R89" s="1">
        <f>Exchanges!S93</f>
        <v>1</v>
      </c>
      <c r="S89" s="1">
        <f>Exchanges!T93</f>
        <v>1</v>
      </c>
      <c r="T89" s="1">
        <f>Exchanges!U93</f>
        <v>5</v>
      </c>
      <c r="U89" s="1">
        <f>Exchanges!V93</f>
        <v>2013</v>
      </c>
      <c r="V89" s="1" t="str">
        <f>Exchanges!W93</f>
        <v>N-METHYL-2-PYRROLIDONE</v>
      </c>
      <c r="W89" s="1" t="str">
        <f>Exchanges!X93</f>
        <v>TRI</v>
      </c>
      <c r="X89" s="1"/>
    </row>
    <row r="90" spans="1:24" x14ac:dyDescent="0.15">
      <c r="A90" s="1" t="str">
        <f>Exchanges!B94</f>
        <v>copper</v>
      </c>
      <c r="B90" s="1">
        <f>Exchanges!C94</f>
        <v>7440508</v>
      </c>
      <c r="C90" s="1" t="str">
        <f>Exchanges!D94</f>
        <v>air</v>
      </c>
      <c r="D90" s="1" t="str">
        <f>Exchanges!E94</f>
        <v>unspecified</v>
      </c>
      <c r="E90" s="1" t="str">
        <f>Exchanges!F94</f>
        <v>ec8144d6-d123-43b1-9c17-a295422a0498</v>
      </c>
      <c r="F90" s="1" t="str">
        <f>Exchanges!G94</f>
        <v>Fabric mills</v>
      </c>
      <c r="G90" s="1">
        <f>Exchanges!H94</f>
        <v>313200</v>
      </c>
      <c r="H90" s="1" t="str">
        <f>Exchanges!I94</f>
        <v>US</v>
      </c>
      <c r="I90" s="1">
        <f>Exchanges!J94</f>
        <v>2.4015883520847123E-11</v>
      </c>
      <c r="J90" s="1" t="str">
        <f>Exchanges!K94</f>
        <v>kg</v>
      </c>
      <c r="K90" s="1"/>
      <c r="L90" s="1"/>
      <c r="M90" s="1"/>
      <c r="N90" s="1"/>
      <c r="O90" s="1"/>
      <c r="P90" s="86">
        <f>ROUND(Exchanges!Q94,0)</f>
        <v>4</v>
      </c>
      <c r="Q90" s="1">
        <f>Exchanges!R94</f>
        <v>1</v>
      </c>
      <c r="R90" s="1">
        <f>Exchanges!S94</f>
        <v>1</v>
      </c>
      <c r="S90" s="1">
        <f>Exchanges!T94</f>
        <v>1</v>
      </c>
      <c r="T90" s="1">
        <f>Exchanges!U94</f>
        <v>5</v>
      </c>
      <c r="U90" s="1">
        <f>Exchanges!V94</f>
        <v>2013</v>
      </c>
      <c r="V90" s="1" t="str">
        <f>Exchanges!W94</f>
        <v>COPPER</v>
      </c>
      <c r="W90" s="1" t="str">
        <f>Exchanges!X94</f>
        <v>TRI</v>
      </c>
      <c r="X90" s="1"/>
    </row>
    <row r="91" spans="1:24" x14ac:dyDescent="0.15">
      <c r="A91" s="1" t="str">
        <f>Exchanges!B95</f>
        <v>formic acid</v>
      </c>
      <c r="B91" s="1">
        <f>Exchanges!C95</f>
        <v>64186</v>
      </c>
      <c r="C91" s="1" t="str">
        <f>Exchanges!D95</f>
        <v>air</v>
      </c>
      <c r="D91" s="1" t="str">
        <f>Exchanges!E95</f>
        <v>unspecified</v>
      </c>
      <c r="E91" s="1" t="str">
        <f>Exchanges!F95</f>
        <v>27804c78-5eee-47f9-9a91-1f6126ccfe45</v>
      </c>
      <c r="F91" s="1" t="str">
        <f>Exchanges!G95</f>
        <v>Fabric mills</v>
      </c>
      <c r="G91" s="1">
        <f>Exchanges!H95</f>
        <v>313200</v>
      </c>
      <c r="H91" s="1" t="str">
        <f>Exchanges!I95</f>
        <v>US</v>
      </c>
      <c r="I91" s="1">
        <f>Exchanges!J95</f>
        <v>7.5049636002647259E-9</v>
      </c>
      <c r="J91" s="1" t="str">
        <f>Exchanges!K95</f>
        <v>kg</v>
      </c>
      <c r="K91" s="1"/>
      <c r="L91" s="1"/>
      <c r="M91" s="1"/>
      <c r="N91" s="1"/>
      <c r="O91" s="1"/>
      <c r="P91" s="86">
        <f>ROUND(Exchanges!Q95,0)</f>
        <v>3</v>
      </c>
      <c r="Q91" s="1">
        <f>Exchanges!R95</f>
        <v>1</v>
      </c>
      <c r="R91" s="1">
        <f>Exchanges!S95</f>
        <v>1</v>
      </c>
      <c r="S91" s="1">
        <f>Exchanges!T95</f>
        <v>1</v>
      </c>
      <c r="T91" s="1">
        <f>Exchanges!U95</f>
        <v>5</v>
      </c>
      <c r="U91" s="1">
        <f>Exchanges!V95</f>
        <v>2013</v>
      </c>
      <c r="V91" s="1" t="str">
        <f>Exchanges!W95</f>
        <v>FORMIC ACID</v>
      </c>
      <c r="W91" s="1" t="str">
        <f>Exchanges!X95</f>
        <v>TRI</v>
      </c>
      <c r="X91" s="1"/>
    </row>
    <row r="92" spans="1:24" x14ac:dyDescent="0.15">
      <c r="A92" s="1" t="str">
        <f>Exchanges!B96</f>
        <v>2,4/2,6-toluenediisocyanate (mixture)</v>
      </c>
      <c r="B92" s="1">
        <f>Exchanges!C96</f>
        <v>26471625</v>
      </c>
      <c r="C92" s="1" t="str">
        <f>Exchanges!D96</f>
        <v>air</v>
      </c>
      <c r="D92" s="1" t="str">
        <f>Exchanges!E96</f>
        <v>unspecified</v>
      </c>
      <c r="E92" s="1" t="str">
        <f>Exchanges!F96</f>
        <v>3ffd879d-e72d-44ef-bd40-f1f3ad2f91a8</v>
      </c>
      <c r="F92" s="1" t="str">
        <f>Exchanges!G96</f>
        <v>Textile and fabric finishing and fabric coating mills</v>
      </c>
      <c r="G92" s="1">
        <f>Exchanges!H96</f>
        <v>313300</v>
      </c>
      <c r="H92" s="1" t="str">
        <f>Exchanges!I96</f>
        <v>US</v>
      </c>
      <c r="I92" s="1">
        <f>Exchanges!J96</f>
        <v>1.0020618556701031E-10</v>
      </c>
      <c r="J92" s="1" t="str">
        <f>Exchanges!K96</f>
        <v>kg</v>
      </c>
      <c r="K92" s="1"/>
      <c r="L92" s="1"/>
      <c r="M92" s="1"/>
      <c r="N92" s="1"/>
      <c r="O92" s="1"/>
      <c r="P92" s="86">
        <f>ROUND(Exchanges!Q96,0)</f>
        <v>3</v>
      </c>
      <c r="Q92" s="1">
        <f>Exchanges!R96</f>
        <v>1</v>
      </c>
      <c r="R92" s="1">
        <f>Exchanges!S96</f>
        <v>1</v>
      </c>
      <c r="S92" s="1">
        <f>Exchanges!T96</f>
        <v>1</v>
      </c>
      <c r="T92" s="1">
        <f>Exchanges!U96</f>
        <v>5</v>
      </c>
      <c r="U92" s="1">
        <f>Exchanges!V96</f>
        <v>2013</v>
      </c>
      <c r="V92" s="1" t="str">
        <f>Exchanges!W96</f>
        <v>TOLUENE DIISOCYANATE (MIXED ISOMERS)</v>
      </c>
      <c r="W92" s="1" t="str">
        <f>Exchanges!X96</f>
        <v>TRI</v>
      </c>
      <c r="X92" s="1"/>
    </row>
    <row r="93" spans="1:24" x14ac:dyDescent="0.15">
      <c r="A93" s="1" t="str">
        <f>Exchanges!B97</f>
        <v>diisocyanates</v>
      </c>
      <c r="B93" s="1" t="str">
        <f>Exchanges!C97</f>
        <v/>
      </c>
      <c r="C93" s="1" t="str">
        <f>Exchanges!D97</f>
        <v>air</v>
      </c>
      <c r="D93" s="1" t="str">
        <f>Exchanges!E97</f>
        <v>unspecified</v>
      </c>
      <c r="E93" s="1" t="str">
        <f>Exchanges!F97</f>
        <v>63f3fff6-0459-49fd-808a-6fc86fd63f5c</v>
      </c>
      <c r="F93" s="1" t="str">
        <f>Exchanges!G97</f>
        <v>Textile and fabric finishing and fabric coating mills</v>
      </c>
      <c r="G93" s="1">
        <f>Exchanges!H97</f>
        <v>313300</v>
      </c>
      <c r="H93" s="1" t="str">
        <f>Exchanges!I97</f>
        <v>US</v>
      </c>
      <c r="I93" s="1">
        <f>Exchanges!J97</f>
        <v>2.0147010309278352E-10</v>
      </c>
      <c r="J93" s="1" t="str">
        <f>Exchanges!K97</f>
        <v>kg</v>
      </c>
      <c r="K93" s="1"/>
      <c r="L93" s="1"/>
      <c r="M93" s="1"/>
      <c r="N93" s="1"/>
      <c r="O93" s="1"/>
      <c r="P93" s="86">
        <f>ROUND(Exchanges!Q97,0)</f>
        <v>4</v>
      </c>
      <c r="Q93" s="1">
        <f>Exchanges!R97</f>
        <v>1</v>
      </c>
      <c r="R93" s="1">
        <f>Exchanges!S97</f>
        <v>1</v>
      </c>
      <c r="S93" s="1">
        <f>Exchanges!T97</f>
        <v>1</v>
      </c>
      <c r="T93" s="1">
        <f>Exchanges!U97</f>
        <v>5</v>
      </c>
      <c r="U93" s="1">
        <f>Exchanges!V97</f>
        <v>2013</v>
      </c>
      <c r="V93" s="1" t="str">
        <f>Exchanges!W97</f>
        <v>DIISOCYANATES</v>
      </c>
      <c r="W93" s="1" t="str">
        <f>Exchanges!X97</f>
        <v>TRI</v>
      </c>
      <c r="X93" s="1"/>
    </row>
    <row r="94" spans="1:24" x14ac:dyDescent="0.15">
      <c r="A94" s="1" t="str">
        <f>Exchanges!B98</f>
        <v>Ethylene glycol monoethyl ether</v>
      </c>
      <c r="B94" s="1">
        <f>Exchanges!C98</f>
        <v>110805</v>
      </c>
      <c r="C94" s="1" t="str">
        <f>Exchanges!D98</f>
        <v>air</v>
      </c>
      <c r="D94" s="1" t="str">
        <f>Exchanges!E98</f>
        <v>unspecified</v>
      </c>
      <c r="E94" s="1" t="str">
        <f>Exchanges!F98</f>
        <v>45e23e23-d952-4721-a514-2acfa5bfcab5</v>
      </c>
      <c r="F94" s="1" t="str">
        <f>Exchanges!G98</f>
        <v>Textile and fabric finishing and fabric coating mills</v>
      </c>
      <c r="G94" s="1">
        <f>Exchanges!H98</f>
        <v>313300</v>
      </c>
      <c r="H94" s="1" t="str">
        <f>Exchanges!I98</f>
        <v>US</v>
      </c>
      <c r="I94" s="1">
        <f>Exchanges!J98</f>
        <v>2.7835051546391752E-10</v>
      </c>
      <c r="J94" s="1" t="str">
        <f>Exchanges!K98</f>
        <v>kg</v>
      </c>
      <c r="K94" s="1"/>
      <c r="L94" s="1"/>
      <c r="M94" s="1"/>
      <c r="N94" s="1"/>
      <c r="O94" s="1"/>
      <c r="P94" s="86">
        <f>ROUND(Exchanges!Q98,0)</f>
        <v>5</v>
      </c>
      <c r="Q94" s="1">
        <f>Exchanges!R98</f>
        <v>1</v>
      </c>
      <c r="R94" s="1">
        <f>Exchanges!S98</f>
        <v>1</v>
      </c>
      <c r="S94" s="1">
        <f>Exchanges!T98</f>
        <v>1</v>
      </c>
      <c r="T94" s="1">
        <f>Exchanges!U98</f>
        <v>5</v>
      </c>
      <c r="U94" s="1">
        <f>Exchanges!V98</f>
        <v>2013</v>
      </c>
      <c r="V94" s="1" t="str">
        <f>Exchanges!W98</f>
        <v>CERTAIN GLYCOL ETHERS</v>
      </c>
      <c r="W94" s="1" t="str">
        <f>Exchanges!X98</f>
        <v>TRI</v>
      </c>
      <c r="X94" s="1"/>
    </row>
    <row r="95" spans="1:24" x14ac:dyDescent="0.15">
      <c r="A95" s="1" t="str">
        <f>Exchanges!B99</f>
        <v>copper</v>
      </c>
      <c r="B95" s="1">
        <f>Exchanges!C99</f>
        <v>7440508</v>
      </c>
      <c r="C95" s="1" t="str">
        <f>Exchanges!D99</f>
        <v>air</v>
      </c>
      <c r="D95" s="1" t="str">
        <f>Exchanges!E99</f>
        <v>unspecified</v>
      </c>
      <c r="E95" s="1" t="str">
        <f>Exchanges!F99</f>
        <v>ec8144d6-d123-43b1-9c17-a295422a0498</v>
      </c>
      <c r="F95" s="1" t="str">
        <f>Exchanges!G99</f>
        <v>Textile and fabric finishing and fabric coating mills</v>
      </c>
      <c r="G95" s="1">
        <f>Exchanges!H99</f>
        <v>313300</v>
      </c>
      <c r="H95" s="1" t="str">
        <f>Exchanges!I99</f>
        <v>US</v>
      </c>
      <c r="I95" s="1">
        <f>Exchanges!J99</f>
        <v>5.1216494845360829E-9</v>
      </c>
      <c r="J95" s="1" t="str">
        <f>Exchanges!K99</f>
        <v>kg</v>
      </c>
      <c r="K95" s="1"/>
      <c r="L95" s="1"/>
      <c r="M95" s="1"/>
      <c r="N95" s="1"/>
      <c r="O95" s="1"/>
      <c r="P95" s="86">
        <f>ROUND(Exchanges!Q99,0)</f>
        <v>4</v>
      </c>
      <c r="Q95" s="1">
        <f>Exchanges!R99</f>
        <v>1</v>
      </c>
      <c r="R95" s="1">
        <f>Exchanges!S99</f>
        <v>1</v>
      </c>
      <c r="S95" s="1">
        <f>Exchanges!T99</f>
        <v>1</v>
      </c>
      <c r="T95" s="1">
        <f>Exchanges!U99</f>
        <v>5</v>
      </c>
      <c r="U95" s="1">
        <f>Exchanges!V99</f>
        <v>2013</v>
      </c>
      <c r="V95" s="1" t="str">
        <f>Exchanges!W99</f>
        <v>COPPER</v>
      </c>
      <c r="W95" s="1" t="str">
        <f>Exchanges!X99</f>
        <v>TRI</v>
      </c>
      <c r="X95" s="1"/>
    </row>
    <row r="96" spans="1:24" x14ac:dyDescent="0.15">
      <c r="A96" s="1" t="str">
        <f>Exchanges!B100</f>
        <v>ethylbenzene</v>
      </c>
      <c r="B96" s="1">
        <f>Exchanges!C100</f>
        <v>100414</v>
      </c>
      <c r="C96" s="1" t="str">
        <f>Exchanges!D100</f>
        <v>air</v>
      </c>
      <c r="D96" s="1" t="str">
        <f>Exchanges!E100</f>
        <v>unspecified</v>
      </c>
      <c r="E96" s="1" t="str">
        <f>Exchanges!F100</f>
        <v>787591de-0e9e-3f81-a1e5-2df2949f146c</v>
      </c>
      <c r="F96" s="1" t="str">
        <f>Exchanges!G100</f>
        <v>Textile and fabric finishing and fabric coating mills</v>
      </c>
      <c r="G96" s="1">
        <f>Exchanges!H100</f>
        <v>313300</v>
      </c>
      <c r="H96" s="1" t="str">
        <f>Exchanges!I100</f>
        <v>US</v>
      </c>
      <c r="I96" s="1">
        <f>Exchanges!J100</f>
        <v>6.3463917525773196E-9</v>
      </c>
      <c r="J96" s="1" t="str">
        <f>Exchanges!K100</f>
        <v>kg</v>
      </c>
      <c r="K96" s="1"/>
      <c r="L96" s="1"/>
      <c r="M96" s="1"/>
      <c r="N96" s="1"/>
      <c r="O96" s="1"/>
      <c r="P96" s="86">
        <f>ROUND(Exchanges!Q100,0)</f>
        <v>4</v>
      </c>
      <c r="Q96" s="1">
        <f>Exchanges!R100</f>
        <v>1</v>
      </c>
      <c r="R96" s="1">
        <f>Exchanges!S100</f>
        <v>1</v>
      </c>
      <c r="S96" s="1">
        <f>Exchanges!T100</f>
        <v>1</v>
      </c>
      <c r="T96" s="1">
        <f>Exchanges!U100</f>
        <v>5</v>
      </c>
      <c r="U96" s="1">
        <f>Exchanges!V100</f>
        <v>2013</v>
      </c>
      <c r="V96" s="1" t="str">
        <f>Exchanges!W100</f>
        <v>ETHYLBENZENE</v>
      </c>
      <c r="W96" s="1" t="str">
        <f>Exchanges!X100</f>
        <v>TRI</v>
      </c>
      <c r="X96" s="1"/>
    </row>
    <row r="97" spans="1:24" x14ac:dyDescent="0.15">
      <c r="A97" s="1" t="str">
        <f>Exchanges!B101</f>
        <v>NITROUS ACID</v>
      </c>
      <c r="B97" s="1">
        <f>Exchanges!C101</f>
        <v>7782776</v>
      </c>
      <c r="C97" s="1" t="str">
        <f>Exchanges!D101</f>
        <v>air</v>
      </c>
      <c r="D97" s="1" t="str">
        <f>Exchanges!E101</f>
        <v>unspecified</v>
      </c>
      <c r="E97" s="1" t="str">
        <f>Exchanges!F101</f>
        <v>b633a270-97fe-3bdb-9fb0-a25de3323e03</v>
      </c>
      <c r="F97" s="1" t="str">
        <f>Exchanges!G101</f>
        <v>Textile and fabric finishing and fabric coating mills</v>
      </c>
      <c r="G97" s="1">
        <f>Exchanges!H101</f>
        <v>313300</v>
      </c>
      <c r="H97" s="1" t="str">
        <f>Exchanges!I101</f>
        <v>US</v>
      </c>
      <c r="I97" s="1">
        <f>Exchanges!J101</f>
        <v>1.1439092783505156E-8</v>
      </c>
      <c r="J97" s="1" t="str">
        <f>Exchanges!K101</f>
        <v>kg</v>
      </c>
      <c r="K97" s="1"/>
      <c r="L97" s="1"/>
      <c r="M97" s="1"/>
      <c r="N97" s="1"/>
      <c r="O97" s="1"/>
      <c r="P97" s="86">
        <f>ROUND(Exchanges!Q101,0)</f>
        <v>5</v>
      </c>
      <c r="Q97" s="1">
        <f>Exchanges!R101</f>
        <v>1</v>
      </c>
      <c r="R97" s="1">
        <f>Exchanges!S101</f>
        <v>1</v>
      </c>
      <c r="S97" s="1">
        <f>Exchanges!T101</f>
        <v>1</v>
      </c>
      <c r="T97" s="1">
        <f>Exchanges!U101</f>
        <v>5</v>
      </c>
      <c r="U97" s="1">
        <f>Exchanges!V101</f>
        <v>2013</v>
      </c>
      <c r="V97" s="1" t="str">
        <f>Exchanges!W101</f>
        <v>SODIUM NITRITE</v>
      </c>
      <c r="W97" s="1" t="str">
        <f>Exchanges!X101</f>
        <v>TRI</v>
      </c>
      <c r="X97" s="1"/>
    </row>
    <row r="98" spans="1:24" x14ac:dyDescent="0.15">
      <c r="A98" s="1" t="str">
        <f>Exchanges!B102</f>
        <v>2,2-BIS(4-HYDROXY-3,5-DIBROMOPHENYL)PROPANE</v>
      </c>
      <c r="B98" s="1">
        <f>Exchanges!C102</f>
        <v>79947</v>
      </c>
      <c r="C98" s="1" t="str">
        <f>Exchanges!D102</f>
        <v>air</v>
      </c>
      <c r="D98" s="1" t="str">
        <f>Exchanges!E102</f>
        <v>unspecified</v>
      </c>
      <c r="E98" s="1" t="str">
        <f>Exchanges!F102</f>
        <v>0aac1109-0cf9-3bc7-9e7f-ceeb1ac68fc8</v>
      </c>
      <c r="F98" s="1" t="str">
        <f>Exchanges!G102</f>
        <v>Textile and fabric finishing and fabric coating mills</v>
      </c>
      <c r="G98" s="1">
        <f>Exchanges!H102</f>
        <v>313300</v>
      </c>
      <c r="H98" s="1" t="str">
        <f>Exchanges!I102</f>
        <v>US</v>
      </c>
      <c r="I98" s="1">
        <f>Exchanges!J102</f>
        <v>1.2614845360824741E-8</v>
      </c>
      <c r="J98" s="1" t="str">
        <f>Exchanges!K102</f>
        <v>kg</v>
      </c>
      <c r="K98" s="1"/>
      <c r="L98" s="1"/>
      <c r="M98" s="1"/>
      <c r="N98" s="1"/>
      <c r="O98" s="1"/>
      <c r="P98" s="86">
        <f>ROUND(Exchanges!Q102,0)</f>
        <v>5</v>
      </c>
      <c r="Q98" s="1">
        <f>Exchanges!R102</f>
        <v>1</v>
      </c>
      <c r="R98" s="1">
        <f>Exchanges!S102</f>
        <v>1</v>
      </c>
      <c r="S98" s="1">
        <f>Exchanges!T102</f>
        <v>1</v>
      </c>
      <c r="T98" s="1">
        <f>Exchanges!U102</f>
        <v>5</v>
      </c>
      <c r="U98" s="1">
        <f>Exchanges!V102</f>
        <v>2013</v>
      </c>
      <c r="V98" s="1" t="str">
        <f>Exchanges!W102</f>
        <v>TETRABROMOBISPHENOL A</v>
      </c>
      <c r="W98" s="1" t="str">
        <f>Exchanges!X102</f>
        <v>TRI</v>
      </c>
      <c r="X98" s="1"/>
    </row>
    <row r="99" spans="1:24" x14ac:dyDescent="0.15">
      <c r="A99" s="1" t="str">
        <f>Exchanges!B103</f>
        <v>Aluminum</v>
      </c>
      <c r="B99" s="1">
        <f>Exchanges!C103</f>
        <v>7429905</v>
      </c>
      <c r="C99" s="1" t="str">
        <f>Exchanges!D103</f>
        <v>air</v>
      </c>
      <c r="D99" s="1" t="str">
        <f>Exchanges!E103</f>
        <v>unspecified</v>
      </c>
      <c r="E99" s="1" t="str">
        <f>Exchanges!F103</f>
        <v>ff65658c-2d39-44a2-b23e-7ec3c644f064</v>
      </c>
      <c r="F99" s="1" t="str">
        <f>Exchanges!G103</f>
        <v>Textile and fabric finishing and fabric coating mills</v>
      </c>
      <c r="G99" s="1">
        <f>Exchanges!H103</f>
        <v>313300</v>
      </c>
      <c r="H99" s="1" t="str">
        <f>Exchanges!I103</f>
        <v>US</v>
      </c>
      <c r="I99" s="1">
        <f>Exchanges!J103</f>
        <v>2.555257731958763E-8</v>
      </c>
      <c r="J99" s="1" t="str">
        <f>Exchanges!K103</f>
        <v>kg</v>
      </c>
      <c r="K99" s="1"/>
      <c r="L99" s="1"/>
      <c r="M99" s="1"/>
      <c r="N99" s="1"/>
      <c r="O99" s="1"/>
      <c r="P99" s="86">
        <f>ROUND(Exchanges!Q103,0)</f>
        <v>4</v>
      </c>
      <c r="Q99" s="1">
        <f>Exchanges!R103</f>
        <v>1</v>
      </c>
      <c r="R99" s="1">
        <f>Exchanges!S103</f>
        <v>1</v>
      </c>
      <c r="S99" s="1">
        <f>Exchanges!T103</f>
        <v>1</v>
      </c>
      <c r="T99" s="1">
        <f>Exchanges!U103</f>
        <v>5</v>
      </c>
      <c r="U99" s="1">
        <f>Exchanges!V103</f>
        <v>2013</v>
      </c>
      <c r="V99" s="1" t="str">
        <f>Exchanges!W103</f>
        <v>ALUMINUM (FUME OR DUST)</v>
      </c>
      <c r="W99" s="1" t="str">
        <f>Exchanges!X103</f>
        <v>TRI</v>
      </c>
      <c r="X99" s="1"/>
    </row>
    <row r="100" spans="1:24" x14ac:dyDescent="0.15">
      <c r="A100" s="1" t="str">
        <f>Exchanges!B104</f>
        <v>formic acid</v>
      </c>
      <c r="B100" s="1">
        <f>Exchanges!C104</f>
        <v>64186</v>
      </c>
      <c r="C100" s="1" t="str">
        <f>Exchanges!D104</f>
        <v>air</v>
      </c>
      <c r="D100" s="1" t="str">
        <f>Exchanges!E104</f>
        <v>unspecified</v>
      </c>
      <c r="E100" s="1" t="str">
        <f>Exchanges!F104</f>
        <v>27804c78-5eee-47f9-9a91-1f6126ccfe45</v>
      </c>
      <c r="F100" s="1" t="str">
        <f>Exchanges!G104</f>
        <v>Textile and fabric finishing and fabric coating mills</v>
      </c>
      <c r="G100" s="1">
        <f>Exchanges!H104</f>
        <v>313300</v>
      </c>
      <c r="H100" s="1" t="str">
        <f>Exchanges!I104</f>
        <v>US</v>
      </c>
      <c r="I100" s="1">
        <f>Exchanges!J104</f>
        <v>1.1150721649484535E-7</v>
      </c>
      <c r="J100" s="1" t="str">
        <f>Exchanges!K104</f>
        <v>kg</v>
      </c>
      <c r="K100" s="1"/>
      <c r="L100" s="1"/>
      <c r="M100" s="1"/>
      <c r="N100" s="1"/>
      <c r="O100" s="1"/>
      <c r="P100" s="86">
        <f>ROUND(Exchanges!Q104,0)</f>
        <v>3</v>
      </c>
      <c r="Q100" s="1">
        <f>Exchanges!R104</f>
        <v>1</v>
      </c>
      <c r="R100" s="1">
        <f>Exchanges!S104</f>
        <v>1</v>
      </c>
      <c r="S100" s="1">
        <f>Exchanges!T104</f>
        <v>1</v>
      </c>
      <c r="T100" s="1">
        <f>Exchanges!U104</f>
        <v>5</v>
      </c>
      <c r="U100" s="1">
        <f>Exchanges!V104</f>
        <v>2013</v>
      </c>
      <c r="V100" s="1" t="str">
        <f>Exchanges!W104</f>
        <v>FORMIC ACID</v>
      </c>
      <c r="W100" s="1" t="str">
        <f>Exchanges!X104</f>
        <v>TRI</v>
      </c>
      <c r="X100" s="1"/>
    </row>
    <row r="101" spans="1:24" x14ac:dyDescent="0.15">
      <c r="A101" s="1" t="str">
        <f>Exchanges!B105</f>
        <v>cyclohexane</v>
      </c>
      <c r="B101" s="1">
        <f>Exchanges!C105</f>
        <v>110827</v>
      </c>
      <c r="C101" s="1" t="str">
        <f>Exchanges!D105</f>
        <v>air</v>
      </c>
      <c r="D101" s="1" t="str">
        <f>Exchanges!E105</f>
        <v>unspecified</v>
      </c>
      <c r="E101" s="1" t="str">
        <f>Exchanges!F105</f>
        <v>165aaeac-93d1-4afd-adf2-e3d6c0eaf629</v>
      </c>
      <c r="F101" s="1" t="str">
        <f>Exchanges!G105</f>
        <v>Textile and fabric finishing and fabric coating mills</v>
      </c>
      <c r="G101" s="1">
        <f>Exchanges!H105</f>
        <v>313300</v>
      </c>
      <c r="H101" s="1" t="str">
        <f>Exchanges!I105</f>
        <v>US</v>
      </c>
      <c r="I101" s="1">
        <f>Exchanges!J105</f>
        <v>5.9794144329896908E-7</v>
      </c>
      <c r="J101" s="1" t="str">
        <f>Exchanges!K105</f>
        <v>kg</v>
      </c>
      <c r="K101" s="1"/>
      <c r="L101" s="1"/>
      <c r="M101" s="1"/>
      <c r="N101" s="1"/>
      <c r="O101" s="1"/>
      <c r="P101" s="86">
        <f>ROUND(Exchanges!Q105,0)</f>
        <v>4</v>
      </c>
      <c r="Q101" s="1">
        <f>Exchanges!R105</f>
        <v>1</v>
      </c>
      <c r="R101" s="1">
        <f>Exchanges!S105</f>
        <v>1</v>
      </c>
      <c r="S101" s="1">
        <f>Exchanges!T105</f>
        <v>1</v>
      </c>
      <c r="T101" s="1">
        <f>Exchanges!U105</f>
        <v>5</v>
      </c>
      <c r="U101" s="1">
        <f>Exchanges!V105</f>
        <v>2013</v>
      </c>
      <c r="V101" s="1" t="str">
        <f>Exchanges!W105</f>
        <v>CYCLOHEXANE</v>
      </c>
      <c r="W101" s="1" t="str">
        <f>Exchanges!X105</f>
        <v>TRI</v>
      </c>
      <c r="X101" s="1"/>
    </row>
    <row r="102" spans="1:24" x14ac:dyDescent="0.15">
      <c r="A102" s="1" t="str">
        <f>Exchanges!B106</f>
        <v>1-Methyl-2-pyrrolidinone</v>
      </c>
      <c r="B102" s="1">
        <f>Exchanges!C106</f>
        <v>872504</v>
      </c>
      <c r="C102" s="1" t="str">
        <f>Exchanges!D106</f>
        <v>air</v>
      </c>
      <c r="D102" s="1" t="str">
        <f>Exchanges!E106</f>
        <v>unspecified</v>
      </c>
      <c r="E102" s="1" t="str">
        <f>Exchanges!F106</f>
        <v>00b8c5b8-8f45-445f-839c-2017fe3ad8b8</v>
      </c>
      <c r="F102" s="1" t="str">
        <f>Exchanges!G106</f>
        <v>Textile and fabric finishing and fabric coating mills</v>
      </c>
      <c r="G102" s="1">
        <f>Exchanges!H106</f>
        <v>313300</v>
      </c>
      <c r="H102" s="1" t="str">
        <f>Exchanges!I106</f>
        <v>US</v>
      </c>
      <c r="I102" s="1">
        <f>Exchanges!J106</f>
        <v>1.4003814432989691E-6</v>
      </c>
      <c r="J102" s="1" t="str">
        <f>Exchanges!K106</f>
        <v>kg</v>
      </c>
      <c r="K102" s="1"/>
      <c r="L102" s="1"/>
      <c r="M102" s="1"/>
      <c r="N102" s="1"/>
      <c r="O102" s="1"/>
      <c r="P102" s="86">
        <f>ROUND(Exchanges!Q106,0)</f>
        <v>5</v>
      </c>
      <c r="Q102" s="1">
        <f>Exchanges!R106</f>
        <v>1</v>
      </c>
      <c r="R102" s="1">
        <f>Exchanges!S106</f>
        <v>1</v>
      </c>
      <c r="S102" s="1">
        <f>Exchanges!T106</f>
        <v>1</v>
      </c>
      <c r="T102" s="1">
        <f>Exchanges!U106</f>
        <v>5</v>
      </c>
      <c r="U102" s="1">
        <f>Exchanges!V106</f>
        <v>2013</v>
      </c>
      <c r="V102" s="1" t="str">
        <f>Exchanges!W106</f>
        <v>N-METHYL-2-PYRROLIDONE</v>
      </c>
      <c r="W102" s="1" t="str">
        <f>Exchanges!X106</f>
        <v>TRI</v>
      </c>
      <c r="X102" s="1"/>
    </row>
    <row r="103" spans="1:24" x14ac:dyDescent="0.15">
      <c r="A103" s="1" t="str">
        <f>Exchanges!B107</f>
        <v>barium</v>
      </c>
      <c r="B103" s="1">
        <f>Exchanges!C107</f>
        <v>7440393</v>
      </c>
      <c r="C103" s="1" t="str">
        <f>Exchanges!D107</f>
        <v>air</v>
      </c>
      <c r="D103" s="1" t="str">
        <f>Exchanges!E107</f>
        <v>unspecified</v>
      </c>
      <c r="E103" s="1" t="str">
        <f>Exchanges!F107</f>
        <v>7e246e3a-5cff-43fc-a8e6-02d191424559</v>
      </c>
      <c r="F103" s="1" t="str">
        <f>Exchanges!G107</f>
        <v>Carpet and rug mills</v>
      </c>
      <c r="G103" s="1">
        <f>Exchanges!H107</f>
        <v>314110</v>
      </c>
      <c r="H103" s="1" t="str">
        <f>Exchanges!I107</f>
        <v>US</v>
      </c>
      <c r="I103" s="1">
        <f>Exchanges!J107</f>
        <v>2.9036594473487676E-10</v>
      </c>
      <c r="J103" s="1" t="str">
        <f>Exchanges!K107</f>
        <v>kg</v>
      </c>
      <c r="K103" s="1"/>
      <c r="L103" s="1"/>
      <c r="M103" s="1"/>
      <c r="N103" s="1"/>
      <c r="O103" s="1"/>
      <c r="P103" s="86">
        <f>ROUND(Exchanges!Q107,0)</f>
        <v>4</v>
      </c>
      <c r="Q103" s="1">
        <f>Exchanges!R107</f>
        <v>1</v>
      </c>
      <c r="R103" s="1">
        <f>Exchanges!S107</f>
        <v>1</v>
      </c>
      <c r="S103" s="1">
        <f>Exchanges!T107</f>
        <v>1</v>
      </c>
      <c r="T103" s="1">
        <f>Exchanges!U107</f>
        <v>5</v>
      </c>
      <c r="U103" s="1">
        <f>Exchanges!V107</f>
        <v>2013</v>
      </c>
      <c r="V103" s="1" t="str">
        <f>Exchanges!W107</f>
        <v>BARIUM</v>
      </c>
      <c r="W103" s="1" t="str">
        <f>Exchanges!X107</f>
        <v>TRI</v>
      </c>
      <c r="X103" s="1"/>
    </row>
    <row r="104" spans="1:24" x14ac:dyDescent="0.15">
      <c r="A104" s="1" t="str">
        <f>Exchanges!B108</f>
        <v>diisocyanates</v>
      </c>
      <c r="B104" s="1" t="str">
        <f>Exchanges!C108</f>
        <v/>
      </c>
      <c r="C104" s="1" t="str">
        <f>Exchanges!D108</f>
        <v>air</v>
      </c>
      <c r="D104" s="1" t="str">
        <f>Exchanges!E108</f>
        <v>unspecified</v>
      </c>
      <c r="E104" s="1" t="str">
        <f>Exchanges!F108</f>
        <v>63f3fff6-0459-49fd-808a-6fc86fd63f5c</v>
      </c>
      <c r="F104" s="1" t="str">
        <f>Exchanges!G108</f>
        <v>Carpet and rug mills</v>
      </c>
      <c r="G104" s="1">
        <f>Exchanges!H108</f>
        <v>314110</v>
      </c>
      <c r="H104" s="1" t="str">
        <f>Exchanges!I108</f>
        <v>US</v>
      </c>
      <c r="I104" s="1">
        <f>Exchanges!J108</f>
        <v>4.8491112770724419E-9</v>
      </c>
      <c r="J104" s="1" t="str">
        <f>Exchanges!K108</f>
        <v>kg</v>
      </c>
      <c r="K104" s="1"/>
      <c r="L104" s="1"/>
      <c r="M104" s="1"/>
      <c r="N104" s="1"/>
      <c r="O104" s="1"/>
      <c r="P104" s="86">
        <f>ROUND(Exchanges!Q108,0)</f>
        <v>4</v>
      </c>
      <c r="Q104" s="1">
        <f>Exchanges!R108</f>
        <v>1</v>
      </c>
      <c r="R104" s="1">
        <f>Exchanges!S108</f>
        <v>1</v>
      </c>
      <c r="S104" s="1">
        <f>Exchanges!T108</f>
        <v>1</v>
      </c>
      <c r="T104" s="1">
        <f>Exchanges!U108</f>
        <v>5</v>
      </c>
      <c r="U104" s="1">
        <f>Exchanges!V108</f>
        <v>2013</v>
      </c>
      <c r="V104" s="1" t="str">
        <f>Exchanges!W108</f>
        <v>DIISOCYANATES</v>
      </c>
      <c r="W104" s="1" t="str">
        <f>Exchanges!X108</f>
        <v>TRI</v>
      </c>
      <c r="X104" s="1"/>
    </row>
    <row r="105" spans="1:24" x14ac:dyDescent="0.15">
      <c r="A105" s="1" t="str">
        <f>Exchanges!B109</f>
        <v>Ethylene glycol monoethyl ether</v>
      </c>
      <c r="B105" s="1">
        <f>Exchanges!C109</f>
        <v>110805</v>
      </c>
      <c r="C105" s="1" t="str">
        <f>Exchanges!D109</f>
        <v>air</v>
      </c>
      <c r="D105" s="1" t="str">
        <f>Exchanges!E109</f>
        <v>unspecified</v>
      </c>
      <c r="E105" s="1" t="str">
        <f>Exchanges!F109</f>
        <v>45e23e23-d952-4721-a514-2acfa5bfcab5</v>
      </c>
      <c r="F105" s="1" t="str">
        <f>Exchanges!G109</f>
        <v>Carpet and rug mills</v>
      </c>
      <c r="G105" s="1">
        <f>Exchanges!H109</f>
        <v>314110</v>
      </c>
      <c r="H105" s="1" t="str">
        <f>Exchanges!I109</f>
        <v>US</v>
      </c>
      <c r="I105" s="1">
        <f>Exchanges!J109</f>
        <v>2.7588200746825991E-7</v>
      </c>
      <c r="J105" s="1" t="str">
        <f>Exchanges!K109</f>
        <v>kg</v>
      </c>
      <c r="K105" s="1"/>
      <c r="L105" s="1"/>
      <c r="M105" s="1"/>
      <c r="N105" s="1"/>
      <c r="O105" s="1"/>
      <c r="P105" s="86">
        <f>ROUND(Exchanges!Q109,0)</f>
        <v>5</v>
      </c>
      <c r="Q105" s="1">
        <f>Exchanges!R109</f>
        <v>1</v>
      </c>
      <c r="R105" s="1">
        <f>Exchanges!S109</f>
        <v>1</v>
      </c>
      <c r="S105" s="1">
        <f>Exchanges!T109</f>
        <v>1</v>
      </c>
      <c r="T105" s="1">
        <f>Exchanges!U109</f>
        <v>5</v>
      </c>
      <c r="U105" s="1">
        <f>Exchanges!V109</f>
        <v>2013</v>
      </c>
      <c r="V105" s="1" t="str">
        <f>Exchanges!W109</f>
        <v>CERTAIN GLYCOL ETHERS</v>
      </c>
      <c r="W105" s="1" t="str">
        <f>Exchanges!X109</f>
        <v>TRI</v>
      </c>
      <c r="X105" s="1"/>
    </row>
    <row r="106" spans="1:24" x14ac:dyDescent="0.15">
      <c r="A106" s="1" t="str">
        <f>Exchanges!B110</f>
        <v>copper</v>
      </c>
      <c r="B106" s="1">
        <f>Exchanges!C110</f>
        <v>7440508</v>
      </c>
      <c r="C106" s="1" t="str">
        <f>Exchanges!D110</f>
        <v>air</v>
      </c>
      <c r="D106" s="1" t="str">
        <f>Exchanges!E110</f>
        <v>unspecified</v>
      </c>
      <c r="E106" s="1" t="str">
        <f>Exchanges!F110</f>
        <v>ec8144d6-d123-43b1-9c17-a295422a0498</v>
      </c>
      <c r="F106" s="1" t="str">
        <f>Exchanges!G110</f>
        <v>Other textile product mills</v>
      </c>
      <c r="G106" s="1">
        <f>Exchanges!H110</f>
        <v>314900</v>
      </c>
      <c r="H106" s="1" t="str">
        <f>Exchanges!I110</f>
        <v>US</v>
      </c>
      <c r="I106" s="1">
        <f>Exchanges!J110</f>
        <v>1.548294257630626E-8</v>
      </c>
      <c r="J106" s="1" t="str">
        <f>Exchanges!K110</f>
        <v>kg</v>
      </c>
      <c r="K106" s="1"/>
      <c r="L106" s="1"/>
      <c r="M106" s="1"/>
      <c r="N106" s="1"/>
      <c r="O106" s="1"/>
      <c r="P106" s="86">
        <f>ROUND(Exchanges!Q110,0)</f>
        <v>4</v>
      </c>
      <c r="Q106" s="1">
        <f>Exchanges!R110</f>
        <v>1</v>
      </c>
      <c r="R106" s="1">
        <f>Exchanges!S110</f>
        <v>1</v>
      </c>
      <c r="S106" s="1">
        <f>Exchanges!T110</f>
        <v>1</v>
      </c>
      <c r="T106" s="1">
        <f>Exchanges!U110</f>
        <v>5</v>
      </c>
      <c r="U106" s="1">
        <f>Exchanges!V110</f>
        <v>2013</v>
      </c>
      <c r="V106" s="1" t="str">
        <f>Exchanges!W110</f>
        <v>COPPER</v>
      </c>
      <c r="W106" s="1" t="str">
        <f>Exchanges!X110</f>
        <v>TRI</v>
      </c>
      <c r="X106" s="1"/>
    </row>
    <row r="107" spans="1:24" x14ac:dyDescent="0.15">
      <c r="A107" s="1" t="str">
        <f>Exchanges!B111</f>
        <v>Sulfuric acid</v>
      </c>
      <c r="B107" s="1">
        <f>Exchanges!C111</f>
        <v>7664939</v>
      </c>
      <c r="C107" s="1" t="str">
        <f>Exchanges!D111</f>
        <v>air</v>
      </c>
      <c r="D107" s="1" t="str">
        <f>Exchanges!E111</f>
        <v>unspecified</v>
      </c>
      <c r="E107" s="1" t="str">
        <f>Exchanges!F111</f>
        <v>99c65c6a-6871-40ba-af79-5bd6851688e4</v>
      </c>
      <c r="F107" s="1" t="str">
        <f>Exchanges!G111</f>
        <v>Other textile product mills</v>
      </c>
      <c r="G107" s="1">
        <f>Exchanges!H111</f>
        <v>314900</v>
      </c>
      <c r="H107" s="1" t="str">
        <f>Exchanges!I111</f>
        <v>US</v>
      </c>
      <c r="I107" s="1">
        <f>Exchanges!J111</f>
        <v>4.9044180031039837E-8</v>
      </c>
      <c r="J107" s="1" t="str">
        <f>Exchanges!K111</f>
        <v>kg</v>
      </c>
      <c r="K107" s="1"/>
      <c r="L107" s="1"/>
      <c r="M107" s="1"/>
      <c r="N107" s="1"/>
      <c r="O107" s="1"/>
      <c r="P107" s="86">
        <f>ROUND(Exchanges!Q111,0)</f>
        <v>2</v>
      </c>
      <c r="Q107" s="1">
        <f>Exchanges!R111</f>
        <v>1</v>
      </c>
      <c r="R107" s="1">
        <f>Exchanges!S111</f>
        <v>1</v>
      </c>
      <c r="S107" s="1">
        <f>Exchanges!T111</f>
        <v>1</v>
      </c>
      <c r="T107" s="1">
        <f>Exchanges!U111</f>
        <v>5</v>
      </c>
      <c r="U107" s="1">
        <f>Exchanges!V111</f>
        <v>2013</v>
      </c>
      <c r="V107" s="1" t="str">
        <f>Exchanges!W111</f>
        <v>SULFURIC ACID (1994 AND AFTER ACID AEROSOLS" ONLY)"</v>
      </c>
      <c r="W107" s="1" t="str">
        <f>Exchanges!X111</f>
        <v>TRI</v>
      </c>
      <c r="X107" s="1"/>
    </row>
    <row r="108" spans="1:24" x14ac:dyDescent="0.15">
      <c r="A108" s="1" t="str">
        <f>Exchanges!B112</f>
        <v>cyanide</v>
      </c>
      <c r="B108" s="1">
        <f>Exchanges!C112</f>
        <v>420042</v>
      </c>
      <c r="C108" s="1" t="str">
        <f>Exchanges!D112</f>
        <v>air</v>
      </c>
      <c r="D108" s="1" t="str">
        <f>Exchanges!E112</f>
        <v>unspecified</v>
      </c>
      <c r="E108" s="1" t="str">
        <f>Exchanges!F112</f>
        <v>d3e038e1-728c-4dea-ac30-c9abbbfcbc84</v>
      </c>
      <c r="F108" s="1" t="str">
        <f>Exchanges!G112</f>
        <v>Other textile product mills</v>
      </c>
      <c r="G108" s="1">
        <f>Exchanges!H112</f>
        <v>314900</v>
      </c>
      <c r="H108" s="1" t="str">
        <f>Exchanges!I112</f>
        <v>US</v>
      </c>
      <c r="I108" s="1">
        <f>Exchanges!J112</f>
        <v>1.7989123642007243E-7</v>
      </c>
      <c r="J108" s="1" t="str">
        <f>Exchanges!K112</f>
        <v>kg</v>
      </c>
      <c r="K108" s="1"/>
      <c r="L108" s="1"/>
      <c r="M108" s="1"/>
      <c r="N108" s="1"/>
      <c r="O108" s="1"/>
      <c r="P108" s="86">
        <f>ROUND(Exchanges!Q112,0)</f>
        <v>3</v>
      </c>
      <c r="Q108" s="1">
        <f>Exchanges!R112</f>
        <v>1</v>
      </c>
      <c r="R108" s="1">
        <f>Exchanges!S112</f>
        <v>1</v>
      </c>
      <c r="S108" s="1">
        <f>Exchanges!T112</f>
        <v>1</v>
      </c>
      <c r="T108" s="1">
        <f>Exchanges!U112</f>
        <v>5</v>
      </c>
      <c r="U108" s="1">
        <f>Exchanges!V112</f>
        <v>2013</v>
      </c>
      <c r="V108" s="1" t="str">
        <f>Exchanges!W112</f>
        <v>HYDROGEN CYANIDE</v>
      </c>
      <c r="W108" s="1" t="str">
        <f>Exchanges!X112</f>
        <v>TRI</v>
      </c>
      <c r="X108" s="1"/>
    </row>
    <row r="109" spans="1:24" x14ac:dyDescent="0.15">
      <c r="A109" s="1" t="str">
        <f>Exchanges!B113</f>
        <v>diisocyanates</v>
      </c>
      <c r="B109" s="1" t="str">
        <f>Exchanges!C113</f>
        <v/>
      </c>
      <c r="C109" s="1" t="str">
        <f>Exchanges!D113</f>
        <v>air</v>
      </c>
      <c r="D109" s="1" t="str">
        <f>Exchanges!E113</f>
        <v>unspecified</v>
      </c>
      <c r="E109" s="1" t="str">
        <f>Exchanges!F113</f>
        <v>63f3fff6-0459-49fd-808a-6fc86fd63f5c</v>
      </c>
      <c r="F109" s="1" t="str">
        <f>Exchanges!G113</f>
        <v>Other textile product mills</v>
      </c>
      <c r="G109" s="1">
        <f>Exchanges!H113</f>
        <v>314900</v>
      </c>
      <c r="H109" s="1" t="str">
        <f>Exchanges!I113</f>
        <v>US</v>
      </c>
      <c r="I109" s="1">
        <f>Exchanges!J113</f>
        <v>4.5528956026901188E-7</v>
      </c>
      <c r="J109" s="1" t="str">
        <f>Exchanges!K113</f>
        <v>kg</v>
      </c>
      <c r="K109" s="1"/>
      <c r="L109" s="1"/>
      <c r="M109" s="1"/>
      <c r="N109" s="1"/>
      <c r="O109" s="1"/>
      <c r="P109" s="86">
        <f>ROUND(Exchanges!Q113,0)</f>
        <v>4</v>
      </c>
      <c r="Q109" s="1">
        <f>Exchanges!R113</f>
        <v>1</v>
      </c>
      <c r="R109" s="1">
        <f>Exchanges!S113</f>
        <v>1</v>
      </c>
      <c r="S109" s="1">
        <f>Exchanges!T113</f>
        <v>1</v>
      </c>
      <c r="T109" s="1">
        <f>Exchanges!U113</f>
        <v>5</v>
      </c>
      <c r="U109" s="1">
        <f>Exchanges!V113</f>
        <v>2013</v>
      </c>
      <c r="V109" s="1" t="str">
        <f>Exchanges!W113</f>
        <v>DIISOCYANATES</v>
      </c>
      <c r="W109" s="1" t="str">
        <f>Exchanges!X113</f>
        <v>TRI</v>
      </c>
      <c r="X109" s="1"/>
    </row>
    <row r="110" spans="1:24" x14ac:dyDescent="0.15">
      <c r="A110" s="1" t="str">
        <f>Exchanges!B114</f>
        <v>ethene, tetrachloro-</v>
      </c>
      <c r="B110" s="1">
        <f>Exchanges!C114</f>
        <v>127184</v>
      </c>
      <c r="C110" s="1" t="str">
        <f>Exchanges!D114</f>
        <v>air</v>
      </c>
      <c r="D110" s="1" t="str">
        <f>Exchanges!E114</f>
        <v>unspecified</v>
      </c>
      <c r="E110" s="1" t="str">
        <f>Exchanges!F114</f>
        <v>9bc66656-9f37-44bc-ae0b-5d5243b8137e</v>
      </c>
      <c r="F110" s="1" t="str">
        <f>Exchanges!G114</f>
        <v>Other textile product mills</v>
      </c>
      <c r="G110" s="1">
        <f>Exchanges!H114</f>
        <v>314900</v>
      </c>
      <c r="H110" s="1" t="str">
        <f>Exchanges!I114</f>
        <v>US</v>
      </c>
      <c r="I110" s="1">
        <f>Exchanges!J114</f>
        <v>9.7745754785307824E-7</v>
      </c>
      <c r="J110" s="1" t="str">
        <f>Exchanges!K114</f>
        <v>kg</v>
      </c>
      <c r="K110" s="1"/>
      <c r="L110" s="1"/>
      <c r="M110" s="1"/>
      <c r="N110" s="1"/>
      <c r="O110" s="1"/>
      <c r="P110" s="86">
        <f>ROUND(Exchanges!Q114,0)</f>
        <v>3</v>
      </c>
      <c r="Q110" s="1">
        <f>Exchanges!R114</f>
        <v>1</v>
      </c>
      <c r="R110" s="1">
        <f>Exchanges!S114</f>
        <v>1</v>
      </c>
      <c r="S110" s="1">
        <f>Exchanges!T114</f>
        <v>1</v>
      </c>
      <c r="T110" s="1">
        <f>Exchanges!U114</f>
        <v>5</v>
      </c>
      <c r="U110" s="1">
        <f>Exchanges!V114</f>
        <v>2013</v>
      </c>
      <c r="V110" s="1" t="str">
        <f>Exchanges!W114</f>
        <v>TETRACHLOROETHYLENE</v>
      </c>
      <c r="W110" s="1" t="str">
        <f>Exchanges!X114</f>
        <v>TRI</v>
      </c>
      <c r="X110" s="1"/>
    </row>
    <row r="111" spans="1:24" x14ac:dyDescent="0.15">
      <c r="A111" s="1" t="str">
        <f>Exchanges!B115</f>
        <v>acrylonitrile</v>
      </c>
      <c r="B111" s="1">
        <f>Exchanges!C115</f>
        <v>107131</v>
      </c>
      <c r="C111" s="1" t="str">
        <f>Exchanges!D115</f>
        <v>air</v>
      </c>
      <c r="D111" s="1" t="str">
        <f>Exchanges!E115</f>
        <v>unspecified</v>
      </c>
      <c r="E111" s="1" t="str">
        <f>Exchanges!F115</f>
        <v>08a91e70-3ddc-11dd-91ae-0050c2490048</v>
      </c>
      <c r="F111" s="1" t="str">
        <f>Exchanges!G115</f>
        <v>Leather and allied product manufacturing</v>
      </c>
      <c r="G111" s="1">
        <f>Exchanges!H115</f>
        <v>316000</v>
      </c>
      <c r="H111" s="1" t="str">
        <f>Exchanges!I115</f>
        <v>US</v>
      </c>
      <c r="I111" s="1">
        <f>Exchanges!J115</f>
        <v>2.9527405285770084E-8</v>
      </c>
      <c r="J111" s="1" t="str">
        <f>Exchanges!K115</f>
        <v>kg</v>
      </c>
      <c r="K111" s="1"/>
      <c r="L111" s="1"/>
      <c r="M111" s="1"/>
      <c r="N111" s="1"/>
      <c r="O111" s="1"/>
      <c r="P111" s="86">
        <f>ROUND(Exchanges!Q115,0)</f>
        <v>3</v>
      </c>
      <c r="Q111" s="1">
        <f>Exchanges!R115</f>
        <v>1</v>
      </c>
      <c r="R111" s="1">
        <f>Exchanges!S115</f>
        <v>1</v>
      </c>
      <c r="S111" s="1">
        <f>Exchanges!T115</f>
        <v>1</v>
      </c>
      <c r="T111" s="1">
        <f>Exchanges!U115</f>
        <v>5</v>
      </c>
      <c r="U111" s="1">
        <f>Exchanges!V115</f>
        <v>2013</v>
      </c>
      <c r="V111" s="1" t="str">
        <f>Exchanges!W115</f>
        <v>ACRYLONITRILE</v>
      </c>
      <c r="W111" s="1" t="str">
        <f>Exchanges!X115</f>
        <v>TRI</v>
      </c>
      <c r="X111" s="1"/>
    </row>
    <row r="112" spans="1:24" x14ac:dyDescent="0.15">
      <c r="A112" s="1" t="str">
        <f>Exchanges!B116</f>
        <v>hydrogen sulfide</v>
      </c>
      <c r="B112" s="1">
        <f>Exchanges!C116</f>
        <v>7783064</v>
      </c>
      <c r="C112" s="1" t="str">
        <f>Exchanges!D116</f>
        <v>air</v>
      </c>
      <c r="D112" s="1" t="str">
        <f>Exchanges!E116</f>
        <v>unspecified</v>
      </c>
      <c r="E112" s="1" t="str">
        <f>Exchanges!F116</f>
        <v>20d4d821-f4f7-4017-8810-f822fcdf619e</v>
      </c>
      <c r="F112" s="1" t="str">
        <f>Exchanges!G116</f>
        <v>Leather and allied product manufacturing</v>
      </c>
      <c r="G112" s="1">
        <f>Exchanges!H116</f>
        <v>316000</v>
      </c>
      <c r="H112" s="1" t="str">
        <f>Exchanges!I116</f>
        <v>US</v>
      </c>
      <c r="I112" s="1">
        <f>Exchanges!J116</f>
        <v>2.9527405285770084E-8</v>
      </c>
      <c r="J112" s="1" t="str">
        <f>Exchanges!K116</f>
        <v>kg</v>
      </c>
      <c r="K112" s="1"/>
      <c r="L112" s="1"/>
      <c r="M112" s="1"/>
      <c r="N112" s="1"/>
      <c r="O112" s="1"/>
      <c r="P112" s="86">
        <f>ROUND(Exchanges!Q116,0)</f>
        <v>3</v>
      </c>
      <c r="Q112" s="1">
        <f>Exchanges!R116</f>
        <v>1</v>
      </c>
      <c r="R112" s="1">
        <f>Exchanges!S116</f>
        <v>1</v>
      </c>
      <c r="S112" s="1">
        <f>Exchanges!T116</f>
        <v>1</v>
      </c>
      <c r="T112" s="1">
        <f>Exchanges!U116</f>
        <v>5</v>
      </c>
      <c r="U112" s="1">
        <f>Exchanges!V116</f>
        <v>2013</v>
      </c>
      <c r="V112" s="1" t="str">
        <f>Exchanges!W116</f>
        <v>HYDROGEN SULFIDE</v>
      </c>
      <c r="W112" s="1" t="str">
        <f>Exchanges!X116</f>
        <v>TRI</v>
      </c>
      <c r="X112" s="1"/>
    </row>
    <row r="113" spans="1:24" x14ac:dyDescent="0.15">
      <c r="A113" s="1" t="str">
        <f>Exchanges!B117</f>
        <v>diisocyanates</v>
      </c>
      <c r="B113" s="1" t="str">
        <f>Exchanges!C117</f>
        <v/>
      </c>
      <c r="C113" s="1" t="str">
        <f>Exchanges!D117</f>
        <v>air</v>
      </c>
      <c r="D113" s="1" t="str">
        <f>Exchanges!E117</f>
        <v>unspecified</v>
      </c>
      <c r="E113" s="1" t="str">
        <f>Exchanges!F117</f>
        <v>63f3fff6-0459-49fd-808a-6fc86fd63f5c</v>
      </c>
      <c r="F113" s="1" t="str">
        <f>Exchanges!G117</f>
        <v>Leather and allied product manufacturing</v>
      </c>
      <c r="G113" s="1">
        <f>Exchanges!H117</f>
        <v>316000</v>
      </c>
      <c r="H113" s="1" t="str">
        <f>Exchanges!I117</f>
        <v>US</v>
      </c>
      <c r="I113" s="1">
        <f>Exchanges!J117</f>
        <v>2.9880553052987894E-8</v>
      </c>
      <c r="J113" s="1" t="str">
        <f>Exchanges!K117</f>
        <v>kg</v>
      </c>
      <c r="K113" s="1"/>
      <c r="L113" s="1"/>
      <c r="M113" s="1"/>
      <c r="N113" s="1"/>
      <c r="O113" s="1"/>
      <c r="P113" s="86">
        <f>ROUND(Exchanges!Q117,0)</f>
        <v>4</v>
      </c>
      <c r="Q113" s="1">
        <f>Exchanges!R117</f>
        <v>1</v>
      </c>
      <c r="R113" s="1">
        <f>Exchanges!S117</f>
        <v>1</v>
      </c>
      <c r="S113" s="1">
        <f>Exchanges!T117</f>
        <v>1</v>
      </c>
      <c r="T113" s="1">
        <f>Exchanges!U117</f>
        <v>5</v>
      </c>
      <c r="U113" s="1">
        <f>Exchanges!V117</f>
        <v>2013</v>
      </c>
      <c r="V113" s="1" t="str">
        <f>Exchanges!W117</f>
        <v>DIISOCYANATES</v>
      </c>
      <c r="W113" s="1" t="str">
        <f>Exchanges!X117</f>
        <v>TRI</v>
      </c>
      <c r="X113" s="1"/>
    </row>
    <row r="114" spans="1:24" x14ac:dyDescent="0.15">
      <c r="A114" s="1" t="str">
        <f>Exchanges!B118</f>
        <v>formic acid</v>
      </c>
      <c r="B114" s="1">
        <f>Exchanges!C118</f>
        <v>64186</v>
      </c>
      <c r="C114" s="1" t="str">
        <f>Exchanges!D118</f>
        <v>air</v>
      </c>
      <c r="D114" s="1" t="str">
        <f>Exchanges!E118</f>
        <v>unspecified</v>
      </c>
      <c r="E114" s="1" t="str">
        <f>Exchanges!F118</f>
        <v>27804c78-5eee-47f9-9a91-1f6126ccfe45</v>
      </c>
      <c r="F114" s="1" t="str">
        <f>Exchanges!G118</f>
        <v>Leather and allied product manufacturing</v>
      </c>
      <c r="G114" s="1">
        <f>Exchanges!H118</f>
        <v>316000</v>
      </c>
      <c r="H114" s="1" t="str">
        <f>Exchanges!I118</f>
        <v>US</v>
      </c>
      <c r="I114" s="1">
        <f>Exchanges!J118</f>
        <v>5.1466267413097251E-7</v>
      </c>
      <c r="J114" s="1" t="str">
        <f>Exchanges!K118</f>
        <v>kg</v>
      </c>
      <c r="K114" s="1"/>
      <c r="L114" s="1"/>
      <c r="M114" s="1"/>
      <c r="N114" s="1"/>
      <c r="O114" s="1"/>
      <c r="P114" s="86">
        <f>ROUND(Exchanges!Q118,0)</f>
        <v>3</v>
      </c>
      <c r="Q114" s="1">
        <f>Exchanges!R118</f>
        <v>1</v>
      </c>
      <c r="R114" s="1">
        <f>Exchanges!S118</f>
        <v>1</v>
      </c>
      <c r="S114" s="1">
        <f>Exchanges!T118</f>
        <v>1</v>
      </c>
      <c r="T114" s="1">
        <f>Exchanges!U118</f>
        <v>5</v>
      </c>
      <c r="U114" s="1">
        <f>Exchanges!V118</f>
        <v>2013</v>
      </c>
      <c r="V114" s="1" t="str">
        <f>Exchanges!W118</f>
        <v>FORMIC ACID</v>
      </c>
      <c r="W114" s="1" t="str">
        <f>Exchanges!X118</f>
        <v>TRI</v>
      </c>
      <c r="X114" s="1"/>
    </row>
    <row r="115" spans="1:24" x14ac:dyDescent="0.15">
      <c r="A115" s="1" t="str">
        <f>Exchanges!B119</f>
        <v>copper</v>
      </c>
      <c r="B115" s="1">
        <f>Exchanges!C119</f>
        <v>7440508</v>
      </c>
      <c r="C115" s="1" t="str">
        <f>Exchanges!D119</f>
        <v>air</v>
      </c>
      <c r="D115" s="1" t="str">
        <f>Exchanges!E119</f>
        <v>unspecified</v>
      </c>
      <c r="E115" s="1" t="str">
        <f>Exchanges!F119</f>
        <v>ec8144d6-d123-43b1-9c17-a295422a0498</v>
      </c>
      <c r="F115" s="1" t="str">
        <f>Exchanges!G119</f>
        <v>Sawmills and wood preservation</v>
      </c>
      <c r="G115" s="1">
        <f>Exchanges!H119</f>
        <v>321100</v>
      </c>
      <c r="H115" s="1" t="str">
        <f>Exchanges!I119</f>
        <v>US</v>
      </c>
      <c r="I115" s="1">
        <f>Exchanges!J119</f>
        <v>3.6624949535728699E-13</v>
      </c>
      <c r="J115" s="1" t="str">
        <f>Exchanges!K119</f>
        <v>kg</v>
      </c>
      <c r="K115" s="1"/>
      <c r="L115" s="1"/>
      <c r="M115" s="1"/>
      <c r="N115" s="1"/>
      <c r="O115" s="1"/>
      <c r="P115" s="86">
        <f>ROUND(Exchanges!Q119,0)</f>
        <v>4</v>
      </c>
      <c r="Q115" s="1">
        <f>Exchanges!R119</f>
        <v>1</v>
      </c>
      <c r="R115" s="1">
        <f>Exchanges!S119</f>
        <v>1</v>
      </c>
      <c r="S115" s="1">
        <f>Exchanges!T119</f>
        <v>1</v>
      </c>
      <c r="T115" s="1">
        <f>Exchanges!U119</f>
        <v>5</v>
      </c>
      <c r="U115" s="1">
        <f>Exchanges!V119</f>
        <v>2013</v>
      </c>
      <c r="V115" s="1" t="str">
        <f>Exchanges!W119</f>
        <v>COPPER</v>
      </c>
      <c r="W115" s="1" t="str">
        <f>Exchanges!X119</f>
        <v>TRI</v>
      </c>
      <c r="X115" s="1"/>
    </row>
    <row r="116" spans="1:24" x14ac:dyDescent="0.15">
      <c r="A116" s="1" t="str">
        <f>Exchanges!B120</f>
        <v>chromium</v>
      </c>
      <c r="B116" s="1">
        <f>Exchanges!C120</f>
        <v>7440473</v>
      </c>
      <c r="C116" s="1" t="str">
        <f>Exchanges!D120</f>
        <v>air</v>
      </c>
      <c r="D116" s="1" t="str">
        <f>Exchanges!E120</f>
        <v>unspecified</v>
      </c>
      <c r="E116" s="1" t="str">
        <f>Exchanges!F120</f>
        <v>e142b577-e934-4085-9a07-3983d4d92afb</v>
      </c>
      <c r="F116" s="1" t="str">
        <f>Exchanges!G120</f>
        <v>Sawmills and wood preservation</v>
      </c>
      <c r="G116" s="1">
        <f>Exchanges!H120</f>
        <v>321100</v>
      </c>
      <c r="H116" s="1" t="str">
        <f>Exchanges!I120</f>
        <v>US</v>
      </c>
      <c r="I116" s="1">
        <f>Exchanges!J120</f>
        <v>3.341693691048556E-11</v>
      </c>
      <c r="J116" s="1" t="str">
        <f>Exchanges!K120</f>
        <v>kg</v>
      </c>
      <c r="K116" s="1"/>
      <c r="L116" s="1"/>
      <c r="M116" s="1"/>
      <c r="N116" s="1"/>
      <c r="O116" s="1"/>
      <c r="P116" s="86">
        <f>ROUND(Exchanges!Q120,0)</f>
        <v>4</v>
      </c>
      <c r="Q116" s="1">
        <f>Exchanges!R120</f>
        <v>1</v>
      </c>
      <c r="R116" s="1">
        <f>Exchanges!S120</f>
        <v>1</v>
      </c>
      <c r="S116" s="1">
        <f>Exchanges!T120</f>
        <v>1</v>
      </c>
      <c r="T116" s="1">
        <f>Exchanges!U120</f>
        <v>5</v>
      </c>
      <c r="U116" s="1">
        <f>Exchanges!V120</f>
        <v>2013</v>
      </c>
      <c r="V116" s="1" t="str">
        <f>Exchanges!W120</f>
        <v>CHROMIUM</v>
      </c>
      <c r="W116" s="1" t="str">
        <f>Exchanges!X120</f>
        <v>TRI</v>
      </c>
      <c r="X116" s="1"/>
    </row>
    <row r="117" spans="1:24" x14ac:dyDescent="0.15">
      <c r="A117" s="1" t="str">
        <f>Exchanges!B121</f>
        <v>Ethylene glycol monoethyl ether</v>
      </c>
      <c r="B117" s="1">
        <f>Exchanges!C121</f>
        <v>110805</v>
      </c>
      <c r="C117" s="1" t="str">
        <f>Exchanges!D121</f>
        <v>air</v>
      </c>
      <c r="D117" s="1" t="str">
        <f>Exchanges!E121</f>
        <v>unspecified</v>
      </c>
      <c r="E117" s="1" t="str">
        <f>Exchanges!F121</f>
        <v>45e23e23-d952-4721-a514-2acfa5bfcab5</v>
      </c>
      <c r="F117" s="1" t="str">
        <f>Exchanges!G121</f>
        <v>Sawmills and wood preservation</v>
      </c>
      <c r="G117" s="1">
        <f>Exchanges!H121</f>
        <v>321100</v>
      </c>
      <c r="H117" s="1" t="str">
        <f>Exchanges!I121</f>
        <v>US</v>
      </c>
      <c r="I117" s="1">
        <f>Exchanges!J121</f>
        <v>3.845619701251514E-8</v>
      </c>
      <c r="J117" s="1" t="str">
        <f>Exchanges!K121</f>
        <v>kg</v>
      </c>
      <c r="K117" s="1"/>
      <c r="L117" s="1"/>
      <c r="M117" s="1"/>
      <c r="N117" s="1"/>
      <c r="O117" s="1"/>
      <c r="P117" s="86">
        <f>ROUND(Exchanges!Q121,0)</f>
        <v>5</v>
      </c>
      <c r="Q117" s="1">
        <f>Exchanges!R121</f>
        <v>1</v>
      </c>
      <c r="R117" s="1">
        <f>Exchanges!S121</f>
        <v>1</v>
      </c>
      <c r="S117" s="1">
        <f>Exchanges!T121</f>
        <v>1</v>
      </c>
      <c r="T117" s="1">
        <f>Exchanges!U121</f>
        <v>5</v>
      </c>
      <c r="U117" s="1">
        <f>Exchanges!V121</f>
        <v>2013</v>
      </c>
      <c r="V117" s="1" t="str">
        <f>Exchanges!W121</f>
        <v>CERTAIN GLYCOL ETHERS</v>
      </c>
      <c r="W117" s="1" t="str">
        <f>Exchanges!X121</f>
        <v>TRI</v>
      </c>
      <c r="X117" s="1"/>
    </row>
    <row r="118" spans="1:24" x14ac:dyDescent="0.15">
      <c r="A118" s="1" t="str">
        <f>Exchanges!B122</f>
        <v>Creosol</v>
      </c>
      <c r="B118" s="1">
        <f>Exchanges!C122</f>
        <v>93516</v>
      </c>
      <c r="C118" s="1" t="str">
        <f>Exchanges!D122</f>
        <v>air</v>
      </c>
      <c r="D118" s="1" t="str">
        <f>Exchanges!E122</f>
        <v>unspecified</v>
      </c>
      <c r="E118" s="1" t="str">
        <f>Exchanges!F122</f>
        <v>b539c006-92b0-4880-9121-d6166e9daabb</v>
      </c>
      <c r="F118" s="1" t="str">
        <f>Exchanges!G122</f>
        <v>Sawmills and wood preservation</v>
      </c>
      <c r="G118" s="1">
        <f>Exchanges!H122</f>
        <v>321100</v>
      </c>
      <c r="H118" s="1" t="str">
        <f>Exchanges!I122</f>
        <v>US</v>
      </c>
      <c r="I118" s="1">
        <f>Exchanges!J122</f>
        <v>3.6845896202884718E-6</v>
      </c>
      <c r="J118" s="1" t="str">
        <f>Exchanges!K122</f>
        <v>kg</v>
      </c>
      <c r="K118" s="1"/>
      <c r="L118" s="1"/>
      <c r="M118" s="1"/>
      <c r="N118" s="1"/>
      <c r="O118" s="1"/>
      <c r="P118" s="86">
        <f>ROUND(Exchanges!Q122,0)</f>
        <v>5</v>
      </c>
      <c r="Q118" s="1">
        <f>Exchanges!R122</f>
        <v>1</v>
      </c>
      <c r="R118" s="1">
        <f>Exchanges!S122</f>
        <v>1</v>
      </c>
      <c r="S118" s="1">
        <f>Exchanges!T122</f>
        <v>1</v>
      </c>
      <c r="T118" s="1">
        <f>Exchanges!U122</f>
        <v>5</v>
      </c>
      <c r="U118" s="1">
        <f>Exchanges!V122</f>
        <v>2013</v>
      </c>
      <c r="V118" s="1" t="str">
        <f>Exchanges!W122</f>
        <v>CREOSOTE</v>
      </c>
      <c r="W118" s="1" t="str">
        <f>Exchanges!X122</f>
        <v>TRI</v>
      </c>
      <c r="X118" s="1"/>
    </row>
    <row r="119" spans="1:24" x14ac:dyDescent="0.15">
      <c r="A119" s="1" t="str">
        <f>Exchanges!B123</f>
        <v>hydrogen sulfide</v>
      </c>
      <c r="B119" s="1">
        <f>Exchanges!C123</f>
        <v>7783064</v>
      </c>
      <c r="C119" s="1" t="str">
        <f>Exchanges!D123</f>
        <v>air</v>
      </c>
      <c r="D119" s="1" t="str">
        <f>Exchanges!E123</f>
        <v>unspecified</v>
      </c>
      <c r="E119" s="1" t="str">
        <f>Exchanges!F123</f>
        <v>20d4d821-f4f7-4017-8810-f822fcdf619e</v>
      </c>
      <c r="F119" s="1" t="str">
        <f>Exchanges!G123</f>
        <v>Veneer, plywood, and engineered wood product manufacturing</v>
      </c>
      <c r="G119" s="1">
        <f>Exchanges!H123</f>
        <v>321200</v>
      </c>
      <c r="H119" s="1" t="str">
        <f>Exchanges!I123</f>
        <v>US</v>
      </c>
      <c r="I119" s="1">
        <f>Exchanges!J123</f>
        <v>1.0112058838145406E-7</v>
      </c>
      <c r="J119" s="1" t="str">
        <f>Exchanges!K123</f>
        <v>kg</v>
      </c>
      <c r="K119" s="1"/>
      <c r="L119" s="1"/>
      <c r="M119" s="1"/>
      <c r="N119" s="1"/>
      <c r="O119" s="1"/>
      <c r="P119" s="86">
        <f>ROUND(Exchanges!Q123,0)</f>
        <v>3</v>
      </c>
      <c r="Q119" s="1">
        <f>Exchanges!R123</f>
        <v>1</v>
      </c>
      <c r="R119" s="1">
        <f>Exchanges!S123</f>
        <v>1</v>
      </c>
      <c r="S119" s="1">
        <f>Exchanges!T123</f>
        <v>1</v>
      </c>
      <c r="T119" s="1">
        <f>Exchanges!U123</f>
        <v>5</v>
      </c>
      <c r="U119" s="1">
        <f>Exchanges!V123</f>
        <v>2013</v>
      </c>
      <c r="V119" s="1" t="str">
        <f>Exchanges!W123</f>
        <v>HYDROGEN SULFIDE</v>
      </c>
      <c r="W119" s="1" t="str">
        <f>Exchanges!X123</f>
        <v>TRI</v>
      </c>
      <c r="X119" s="1"/>
    </row>
    <row r="120" spans="1:24" x14ac:dyDescent="0.15">
      <c r="A120" s="1" t="str">
        <f>Exchanges!B124</f>
        <v>formic acid</v>
      </c>
      <c r="B120" s="1">
        <f>Exchanges!C124</f>
        <v>64186</v>
      </c>
      <c r="C120" s="1" t="str">
        <f>Exchanges!D124</f>
        <v>air</v>
      </c>
      <c r="D120" s="1" t="str">
        <f>Exchanges!E124</f>
        <v>unspecified</v>
      </c>
      <c r="E120" s="1" t="str">
        <f>Exchanges!F124</f>
        <v>27804c78-5eee-47f9-9a91-1f6126ccfe45</v>
      </c>
      <c r="F120" s="1" t="str">
        <f>Exchanges!G124</f>
        <v>Veneer, plywood, and engineered wood product manufacturing</v>
      </c>
      <c r="G120" s="1">
        <f>Exchanges!H124</f>
        <v>321200</v>
      </c>
      <c r="H120" s="1" t="str">
        <f>Exchanges!I124</f>
        <v>US</v>
      </c>
      <c r="I120" s="1">
        <f>Exchanges!J124</f>
        <v>1.3024403915917112E-7</v>
      </c>
      <c r="J120" s="1" t="str">
        <f>Exchanges!K124</f>
        <v>kg</v>
      </c>
      <c r="K120" s="1"/>
      <c r="L120" s="1"/>
      <c r="M120" s="1"/>
      <c r="N120" s="1"/>
      <c r="O120" s="1"/>
      <c r="P120" s="86">
        <f>ROUND(Exchanges!Q124,0)</f>
        <v>3</v>
      </c>
      <c r="Q120" s="1">
        <f>Exchanges!R124</f>
        <v>1</v>
      </c>
      <c r="R120" s="1">
        <f>Exchanges!S124</f>
        <v>1</v>
      </c>
      <c r="S120" s="1">
        <f>Exchanges!T124</f>
        <v>1</v>
      </c>
      <c r="T120" s="1">
        <f>Exchanges!U124</f>
        <v>5</v>
      </c>
      <c r="U120" s="1">
        <f>Exchanges!V124</f>
        <v>2013</v>
      </c>
      <c r="V120" s="1" t="str">
        <f>Exchanges!W124</f>
        <v>FORMIC ACID</v>
      </c>
      <c r="W120" s="1" t="str">
        <f>Exchanges!X124</f>
        <v>TRI</v>
      </c>
      <c r="X120" s="1"/>
    </row>
    <row r="121" spans="1:24" x14ac:dyDescent="0.15">
      <c r="A121" s="1" t="str">
        <f>Exchanges!B125</f>
        <v>1,2,4-trimethylbenzene</v>
      </c>
      <c r="B121" s="1">
        <f>Exchanges!C125</f>
        <v>95636</v>
      </c>
      <c r="C121" s="1" t="str">
        <f>Exchanges!D125</f>
        <v>air</v>
      </c>
      <c r="D121" s="1" t="str">
        <f>Exchanges!E125</f>
        <v>unspecified</v>
      </c>
      <c r="E121" s="1" t="str">
        <f>Exchanges!F125</f>
        <v>776e1b2c-6a86-35c1-b2ed-61952ecd792c</v>
      </c>
      <c r="F121" s="1" t="str">
        <f>Exchanges!G125</f>
        <v>Veneer, plywood, and engineered wood product manufacturing</v>
      </c>
      <c r="G121" s="1">
        <f>Exchanges!H125</f>
        <v>321200</v>
      </c>
      <c r="H121" s="1" t="str">
        <f>Exchanges!I125</f>
        <v>US</v>
      </c>
      <c r="I121" s="1">
        <f>Exchanges!J125</f>
        <v>2.9269969686428466E-7</v>
      </c>
      <c r="J121" s="1" t="str">
        <f>Exchanges!K125</f>
        <v>kg</v>
      </c>
      <c r="K121" s="1"/>
      <c r="L121" s="1"/>
      <c r="M121" s="1"/>
      <c r="N121" s="1"/>
      <c r="O121" s="1"/>
      <c r="P121" s="86">
        <f>ROUND(Exchanges!Q125,0)</f>
        <v>5</v>
      </c>
      <c r="Q121" s="1">
        <f>Exchanges!R125</f>
        <v>1</v>
      </c>
      <c r="R121" s="1">
        <f>Exchanges!S125</f>
        <v>1</v>
      </c>
      <c r="S121" s="1">
        <f>Exchanges!T125</f>
        <v>1</v>
      </c>
      <c r="T121" s="1">
        <f>Exchanges!U125</f>
        <v>5</v>
      </c>
      <c r="U121" s="1">
        <f>Exchanges!V125</f>
        <v>2013</v>
      </c>
      <c r="V121" s="1" t="str">
        <f>Exchanges!W125</f>
        <v>1,2,4-TRIMETHYLBENZENE</v>
      </c>
      <c r="W121" s="1" t="str">
        <f>Exchanges!X125</f>
        <v>TRI</v>
      </c>
      <c r="X121" s="1"/>
    </row>
    <row r="122" spans="1:24" x14ac:dyDescent="0.15">
      <c r="A122" s="1" t="str">
        <f>Exchanges!B126</f>
        <v>diisocyanates</v>
      </c>
      <c r="B122" s="1" t="str">
        <f>Exchanges!C126</f>
        <v/>
      </c>
      <c r="C122" s="1" t="str">
        <f>Exchanges!D126</f>
        <v>air</v>
      </c>
      <c r="D122" s="1" t="str">
        <f>Exchanges!E126</f>
        <v>unspecified</v>
      </c>
      <c r="E122" s="1" t="str">
        <f>Exchanges!F126</f>
        <v>63f3fff6-0459-49fd-808a-6fc86fd63f5c</v>
      </c>
      <c r="F122" s="1" t="str">
        <f>Exchanges!G126</f>
        <v>Veneer, plywood, and engineered wood product manufacturing</v>
      </c>
      <c r="G122" s="1">
        <f>Exchanges!H126</f>
        <v>321200</v>
      </c>
      <c r="H122" s="1" t="str">
        <f>Exchanges!I126</f>
        <v>US</v>
      </c>
      <c r="I122" s="1">
        <f>Exchanges!J126</f>
        <v>3.5418691593102426E-7</v>
      </c>
      <c r="J122" s="1" t="str">
        <f>Exchanges!K126</f>
        <v>kg</v>
      </c>
      <c r="K122" s="1"/>
      <c r="L122" s="1"/>
      <c r="M122" s="1"/>
      <c r="N122" s="1"/>
      <c r="O122" s="1"/>
      <c r="P122" s="86">
        <f>ROUND(Exchanges!Q126,0)</f>
        <v>4</v>
      </c>
      <c r="Q122" s="1">
        <f>Exchanges!R126</f>
        <v>1</v>
      </c>
      <c r="R122" s="1">
        <f>Exchanges!S126</f>
        <v>1</v>
      </c>
      <c r="S122" s="1">
        <f>Exchanges!T126</f>
        <v>1</v>
      </c>
      <c r="T122" s="1">
        <f>Exchanges!U126</f>
        <v>5</v>
      </c>
      <c r="U122" s="1">
        <f>Exchanges!V126</f>
        <v>2013</v>
      </c>
      <c r="V122" s="1" t="str">
        <f>Exchanges!W126</f>
        <v>DIISOCYANATES</v>
      </c>
      <c r="W122" s="1" t="str">
        <f>Exchanges!X126</f>
        <v>TRI</v>
      </c>
      <c r="X122" s="1"/>
    </row>
    <row r="123" spans="1:24" x14ac:dyDescent="0.15">
      <c r="A123" s="1" t="str">
        <f>Exchanges!B127</f>
        <v>butanol</v>
      </c>
      <c r="B123" s="1">
        <f>Exchanges!C127</f>
        <v>71363</v>
      </c>
      <c r="C123" s="1" t="str">
        <f>Exchanges!D127</f>
        <v>air</v>
      </c>
      <c r="D123" s="1" t="str">
        <f>Exchanges!E127</f>
        <v>unspecified</v>
      </c>
      <c r="E123" s="1" t="str">
        <f>Exchanges!F127</f>
        <v>b9a9b2ad-5db3-47aa-81de-3a48ae9ad4ec</v>
      </c>
      <c r="F123" s="1" t="str">
        <f>Exchanges!G127</f>
        <v>Veneer, plywood, and engineered wood product manufacturing</v>
      </c>
      <c r="G123" s="1">
        <f>Exchanges!H127</f>
        <v>321200</v>
      </c>
      <c r="H123" s="1" t="str">
        <f>Exchanges!I127</f>
        <v>US</v>
      </c>
      <c r="I123" s="1">
        <f>Exchanges!J127</f>
        <v>4.5098520101376534E-7</v>
      </c>
      <c r="J123" s="1" t="str">
        <f>Exchanges!K127</f>
        <v>kg</v>
      </c>
      <c r="K123" s="1"/>
      <c r="L123" s="1"/>
      <c r="M123" s="1"/>
      <c r="N123" s="1"/>
      <c r="O123" s="1"/>
      <c r="P123" s="86">
        <f>ROUND(Exchanges!Q127,0)</f>
        <v>5</v>
      </c>
      <c r="Q123" s="1">
        <f>Exchanges!R127</f>
        <v>1</v>
      </c>
      <c r="R123" s="1">
        <f>Exchanges!S127</f>
        <v>1</v>
      </c>
      <c r="S123" s="1">
        <f>Exchanges!T127</f>
        <v>1</v>
      </c>
      <c r="T123" s="1">
        <f>Exchanges!U127</f>
        <v>5</v>
      </c>
      <c r="U123" s="1">
        <f>Exchanges!V127</f>
        <v>2013</v>
      </c>
      <c r="V123" s="1" t="str">
        <f>Exchanges!W127</f>
        <v>N-BUTYL ALCOHOL</v>
      </c>
      <c r="W123" s="1" t="str">
        <f>Exchanges!X127</f>
        <v>TRI</v>
      </c>
      <c r="X123" s="1"/>
    </row>
    <row r="124" spans="1:24" x14ac:dyDescent="0.15">
      <c r="A124" s="1" t="str">
        <f>Exchanges!B128</f>
        <v>diisocyanates</v>
      </c>
      <c r="B124" s="1" t="str">
        <f>Exchanges!C128</f>
        <v/>
      </c>
      <c r="C124" s="1" t="str">
        <f>Exchanges!D128</f>
        <v>air</v>
      </c>
      <c r="D124" s="1" t="str">
        <f>Exchanges!E128</f>
        <v>unspecified</v>
      </c>
      <c r="E124" s="1" t="str">
        <f>Exchanges!F128</f>
        <v>63f3fff6-0459-49fd-808a-6fc86fd63f5c</v>
      </c>
      <c r="F124" s="1" t="str">
        <f>Exchanges!G128</f>
        <v>Millwork</v>
      </c>
      <c r="G124" s="1">
        <f>Exchanges!H128</f>
        <v>321910</v>
      </c>
      <c r="H124" s="1" t="str">
        <f>Exchanges!I128</f>
        <v>US</v>
      </c>
      <c r="I124" s="1">
        <f>Exchanges!J128</f>
        <v>1.9957761351636748E-11</v>
      </c>
      <c r="J124" s="1" t="str">
        <f>Exchanges!K128</f>
        <v>kg</v>
      </c>
      <c r="K124" s="1"/>
      <c r="L124" s="1"/>
      <c r="M124" s="1"/>
      <c r="N124" s="1"/>
      <c r="O124" s="1"/>
      <c r="P124" s="86">
        <f>ROUND(Exchanges!Q128,0)</f>
        <v>4</v>
      </c>
      <c r="Q124" s="1">
        <f>Exchanges!R128</f>
        <v>1</v>
      </c>
      <c r="R124" s="1">
        <f>Exchanges!S128</f>
        <v>1</v>
      </c>
      <c r="S124" s="1">
        <f>Exchanges!T128</f>
        <v>1</v>
      </c>
      <c r="T124" s="1">
        <f>Exchanges!U128</f>
        <v>5</v>
      </c>
      <c r="U124" s="1">
        <f>Exchanges!V128</f>
        <v>2013</v>
      </c>
      <c r="V124" s="1" t="str">
        <f>Exchanges!W128</f>
        <v>DIISOCYANATES</v>
      </c>
      <c r="W124" s="1" t="str">
        <f>Exchanges!X128</f>
        <v>TRI</v>
      </c>
      <c r="X124" s="1"/>
    </row>
    <row r="125" spans="1:24" x14ac:dyDescent="0.15">
      <c r="A125" s="1" t="str">
        <f>Exchanges!B129</f>
        <v>ethylbenzene</v>
      </c>
      <c r="B125" s="1">
        <f>Exchanges!C129</f>
        <v>100414</v>
      </c>
      <c r="C125" s="1" t="str">
        <f>Exchanges!D129</f>
        <v>air</v>
      </c>
      <c r="D125" s="1" t="str">
        <f>Exchanges!E129</f>
        <v>unspecified</v>
      </c>
      <c r="E125" s="1" t="str">
        <f>Exchanges!F129</f>
        <v>787591de-0e9e-3f81-a1e5-2df2949f146c</v>
      </c>
      <c r="F125" s="1" t="str">
        <f>Exchanges!G129</f>
        <v>Millwork</v>
      </c>
      <c r="G125" s="1">
        <f>Exchanges!H129</f>
        <v>321910</v>
      </c>
      <c r="H125" s="1" t="str">
        <f>Exchanges!I129</f>
        <v>US</v>
      </c>
      <c r="I125" s="1">
        <f>Exchanges!J129</f>
        <v>1.6437371911298837E-7</v>
      </c>
      <c r="J125" s="1" t="str">
        <f>Exchanges!K129</f>
        <v>kg</v>
      </c>
      <c r="K125" s="1"/>
      <c r="L125" s="1"/>
      <c r="M125" s="1"/>
      <c r="N125" s="1"/>
      <c r="O125" s="1"/>
      <c r="P125" s="86">
        <f>ROUND(Exchanges!Q129,0)</f>
        <v>4</v>
      </c>
      <c r="Q125" s="1">
        <f>Exchanges!R129</f>
        <v>1</v>
      </c>
      <c r="R125" s="1">
        <f>Exchanges!S129</f>
        <v>1</v>
      </c>
      <c r="S125" s="1">
        <f>Exchanges!T129</f>
        <v>1</v>
      </c>
      <c r="T125" s="1">
        <f>Exchanges!U129</f>
        <v>5</v>
      </c>
      <c r="U125" s="1">
        <f>Exchanges!V129</f>
        <v>2013</v>
      </c>
      <c r="V125" s="1" t="str">
        <f>Exchanges!W129</f>
        <v>ETHYLBENZENE</v>
      </c>
      <c r="W125" s="1" t="str">
        <f>Exchanges!X129</f>
        <v>TRI</v>
      </c>
      <c r="X125" s="1"/>
    </row>
    <row r="126" spans="1:24" x14ac:dyDescent="0.15">
      <c r="A126" s="1" t="str">
        <f>Exchanges!B130</f>
        <v>1,2,4-trimethylbenzene</v>
      </c>
      <c r="B126" s="1">
        <f>Exchanges!C130</f>
        <v>95636</v>
      </c>
      <c r="C126" s="1" t="str">
        <f>Exchanges!D130</f>
        <v>air</v>
      </c>
      <c r="D126" s="1" t="str">
        <f>Exchanges!E130</f>
        <v>unspecified</v>
      </c>
      <c r="E126" s="1" t="str">
        <f>Exchanges!F130</f>
        <v>776e1b2c-6a86-35c1-b2ed-61952ecd792c</v>
      </c>
      <c r="F126" s="1" t="str">
        <f>Exchanges!G130</f>
        <v>Millwork</v>
      </c>
      <c r="G126" s="1">
        <f>Exchanges!H130</f>
        <v>321910</v>
      </c>
      <c r="H126" s="1" t="str">
        <f>Exchanges!I130</f>
        <v>US</v>
      </c>
      <c r="I126" s="1">
        <f>Exchanges!J130</f>
        <v>8.3138046462513209E-7</v>
      </c>
      <c r="J126" s="1" t="str">
        <f>Exchanges!K130</f>
        <v>kg</v>
      </c>
      <c r="K126" s="1"/>
      <c r="L126" s="1"/>
      <c r="M126" s="1"/>
      <c r="N126" s="1"/>
      <c r="O126" s="1"/>
      <c r="P126" s="86">
        <f>ROUND(Exchanges!Q130,0)</f>
        <v>5</v>
      </c>
      <c r="Q126" s="1">
        <f>Exchanges!R130</f>
        <v>1</v>
      </c>
      <c r="R126" s="1">
        <f>Exchanges!S130</f>
        <v>1</v>
      </c>
      <c r="S126" s="1">
        <f>Exchanges!T130</f>
        <v>1</v>
      </c>
      <c r="T126" s="1">
        <f>Exchanges!U130</f>
        <v>5</v>
      </c>
      <c r="U126" s="1">
        <f>Exchanges!V130</f>
        <v>2013</v>
      </c>
      <c r="V126" s="1" t="str">
        <f>Exchanges!W130</f>
        <v>1,2,4-TRIMETHYLBENZENE</v>
      </c>
      <c r="W126" s="1" t="str">
        <f>Exchanges!X130</f>
        <v>TRI</v>
      </c>
      <c r="X126" s="1"/>
    </row>
    <row r="127" spans="1:24" x14ac:dyDescent="0.15">
      <c r="A127" s="1" t="str">
        <f>Exchanges!B131</f>
        <v>chromium</v>
      </c>
      <c r="B127" s="1">
        <f>Exchanges!C131</f>
        <v>7440473</v>
      </c>
      <c r="C127" s="1" t="str">
        <f>Exchanges!D131</f>
        <v>air</v>
      </c>
      <c r="D127" s="1" t="str">
        <f>Exchanges!E131</f>
        <v>unspecified</v>
      </c>
      <c r="E127" s="1" t="str">
        <f>Exchanges!F131</f>
        <v>e142b577-e934-4085-9a07-3983d4d92afb</v>
      </c>
      <c r="F127" s="1" t="str">
        <f>Exchanges!G131</f>
        <v>Pulp mills</v>
      </c>
      <c r="G127" s="1">
        <f>Exchanges!H131</f>
        <v>322110</v>
      </c>
      <c r="H127" s="1" t="str">
        <f>Exchanges!I131</f>
        <v>US</v>
      </c>
      <c r="I127" s="1">
        <f>Exchanges!J131</f>
        <v>5.3042938059565135E-11</v>
      </c>
      <c r="J127" s="1" t="str">
        <f>Exchanges!K131</f>
        <v>kg</v>
      </c>
      <c r="K127" s="1"/>
      <c r="L127" s="1"/>
      <c r="M127" s="1"/>
      <c r="N127" s="1"/>
      <c r="O127" s="1"/>
      <c r="P127" s="86">
        <f>ROUND(Exchanges!Q131,0)</f>
        <v>4</v>
      </c>
      <c r="Q127" s="1">
        <f>Exchanges!R131</f>
        <v>1</v>
      </c>
      <c r="R127" s="1">
        <f>Exchanges!S131</f>
        <v>1</v>
      </c>
      <c r="S127" s="1">
        <f>Exchanges!T131</f>
        <v>1</v>
      </c>
      <c r="T127" s="1">
        <f>Exchanges!U131</f>
        <v>1</v>
      </c>
      <c r="U127" s="1">
        <f>Exchanges!V131</f>
        <v>2013</v>
      </c>
      <c r="V127" s="1" t="str">
        <f>Exchanges!W131</f>
        <v>CHROMIUM</v>
      </c>
      <c r="W127" s="1" t="str">
        <f>Exchanges!X131</f>
        <v>TRI</v>
      </c>
      <c r="X127" s="1"/>
    </row>
    <row r="128" spans="1:24" x14ac:dyDescent="0.15">
      <c r="A128" s="1" t="str">
        <f>Exchanges!B132</f>
        <v>Ethylene glycol monoethyl ether</v>
      </c>
      <c r="B128" s="1">
        <f>Exchanges!C132</f>
        <v>110805</v>
      </c>
      <c r="C128" s="1" t="str">
        <f>Exchanges!D132</f>
        <v>air</v>
      </c>
      <c r="D128" s="1" t="str">
        <f>Exchanges!E132</f>
        <v>unspecified</v>
      </c>
      <c r="E128" s="1" t="str">
        <f>Exchanges!F132</f>
        <v>45e23e23-d952-4721-a514-2acfa5bfcab5</v>
      </c>
      <c r="F128" s="1" t="str">
        <f>Exchanges!G132</f>
        <v>Pulp mills</v>
      </c>
      <c r="G128" s="1">
        <f>Exchanges!H132</f>
        <v>322110</v>
      </c>
      <c r="H128" s="1" t="str">
        <f>Exchanges!I132</f>
        <v>US</v>
      </c>
      <c r="I128" s="1">
        <f>Exchanges!J132</f>
        <v>4.1439795359035264E-10</v>
      </c>
      <c r="J128" s="1" t="str">
        <f>Exchanges!K132</f>
        <v>kg</v>
      </c>
      <c r="K128" s="1"/>
      <c r="L128" s="1"/>
      <c r="M128" s="1"/>
      <c r="N128" s="1"/>
      <c r="O128" s="1"/>
      <c r="P128" s="86">
        <f>ROUND(Exchanges!Q132,0)</f>
        <v>5</v>
      </c>
      <c r="Q128" s="1">
        <f>Exchanges!R132</f>
        <v>1</v>
      </c>
      <c r="R128" s="1">
        <f>Exchanges!S132</f>
        <v>1</v>
      </c>
      <c r="S128" s="1">
        <f>Exchanges!T132</f>
        <v>1</v>
      </c>
      <c r="T128" s="1">
        <f>Exchanges!U132</f>
        <v>1</v>
      </c>
      <c r="U128" s="1">
        <f>Exchanges!V132</f>
        <v>2013</v>
      </c>
      <c r="V128" s="1" t="str">
        <f>Exchanges!W132</f>
        <v>CERTAIN GLYCOL ETHERS</v>
      </c>
      <c r="W128" s="1" t="str">
        <f>Exchanges!X132</f>
        <v>TRI</v>
      </c>
      <c r="X128" s="1"/>
    </row>
    <row r="129" spans="1:24" x14ac:dyDescent="0.15">
      <c r="A129" s="1" t="str">
        <f>Exchanges!B133</f>
        <v>formic acid</v>
      </c>
      <c r="B129" s="1">
        <f>Exchanges!C133</f>
        <v>64186</v>
      </c>
      <c r="C129" s="1" t="str">
        <f>Exchanges!D133</f>
        <v>air</v>
      </c>
      <c r="D129" s="1" t="str">
        <f>Exchanges!E133</f>
        <v>unspecified</v>
      </c>
      <c r="E129" s="1" t="str">
        <f>Exchanges!F133</f>
        <v>27804c78-5eee-47f9-9a91-1f6126ccfe45</v>
      </c>
      <c r="F129" s="1" t="str">
        <f>Exchanges!G133</f>
        <v>Pulp mills</v>
      </c>
      <c r="G129" s="1">
        <f>Exchanges!H133</f>
        <v>322110</v>
      </c>
      <c r="H129" s="1" t="str">
        <f>Exchanges!I133</f>
        <v>US</v>
      </c>
      <c r="I129" s="1">
        <f>Exchanges!J133</f>
        <v>1.9683073999634567E-8</v>
      </c>
      <c r="J129" s="1" t="str">
        <f>Exchanges!K133</f>
        <v>kg</v>
      </c>
      <c r="K129" s="1"/>
      <c r="L129" s="1"/>
      <c r="M129" s="1"/>
      <c r="N129" s="1"/>
      <c r="O129" s="1"/>
      <c r="P129" s="86">
        <f>ROUND(Exchanges!Q133,0)</f>
        <v>3</v>
      </c>
      <c r="Q129" s="1">
        <f>Exchanges!R133</f>
        <v>1</v>
      </c>
      <c r="R129" s="1">
        <f>Exchanges!S133</f>
        <v>1</v>
      </c>
      <c r="S129" s="1">
        <f>Exchanges!T133</f>
        <v>1</v>
      </c>
      <c r="T129" s="1">
        <f>Exchanges!U133</f>
        <v>1</v>
      </c>
      <c r="U129" s="1">
        <f>Exchanges!V133</f>
        <v>2013</v>
      </c>
      <c r="V129" s="1" t="str">
        <f>Exchanges!W133</f>
        <v>FORMIC ACID</v>
      </c>
      <c r="W129" s="1" t="str">
        <f>Exchanges!X133</f>
        <v>TRI</v>
      </c>
      <c r="X129" s="1"/>
    </row>
    <row r="130" spans="1:24" x14ac:dyDescent="0.15">
      <c r="A130" s="1" t="str">
        <f>Exchanges!B134</f>
        <v>Sulfuric acid</v>
      </c>
      <c r="B130" s="1">
        <f>Exchanges!C134</f>
        <v>7664939</v>
      </c>
      <c r="C130" s="1" t="str">
        <f>Exchanges!D134</f>
        <v>air</v>
      </c>
      <c r="D130" s="1" t="str">
        <f>Exchanges!E134</f>
        <v>unspecified</v>
      </c>
      <c r="E130" s="1" t="str">
        <f>Exchanges!F134</f>
        <v>99c65c6a-6871-40ba-af79-5bd6851688e4</v>
      </c>
      <c r="F130" s="1" t="str">
        <f>Exchanges!G134</f>
        <v>Pulp mills</v>
      </c>
      <c r="G130" s="1">
        <f>Exchanges!H134</f>
        <v>322110</v>
      </c>
      <c r="H130" s="1" t="str">
        <f>Exchanges!I134</f>
        <v>US</v>
      </c>
      <c r="I130" s="1">
        <f>Exchanges!J134</f>
        <v>3.3694187896948664E-5</v>
      </c>
      <c r="J130" s="1" t="str">
        <f>Exchanges!K134</f>
        <v>kg</v>
      </c>
      <c r="K130" s="1"/>
      <c r="L130" s="1"/>
      <c r="M130" s="1"/>
      <c r="N130" s="1"/>
      <c r="O130" s="1"/>
      <c r="P130" s="86">
        <f>ROUND(Exchanges!Q134,0)</f>
        <v>2</v>
      </c>
      <c r="Q130" s="1">
        <f>Exchanges!R134</f>
        <v>1</v>
      </c>
      <c r="R130" s="1">
        <f>Exchanges!S134</f>
        <v>1</v>
      </c>
      <c r="S130" s="1">
        <f>Exchanges!T134</f>
        <v>1</v>
      </c>
      <c r="T130" s="1">
        <f>Exchanges!U134</f>
        <v>1</v>
      </c>
      <c r="U130" s="1">
        <f>Exchanges!V134</f>
        <v>2013</v>
      </c>
      <c r="V130" s="1" t="str">
        <f>Exchanges!W134</f>
        <v>SULFURIC ACID (1994 AND AFTER ACID AEROSOLS" ONLY)"</v>
      </c>
      <c r="W130" s="1" t="str">
        <f>Exchanges!X134</f>
        <v>TRI</v>
      </c>
      <c r="X130" s="1"/>
    </row>
    <row r="131" spans="1:24" x14ac:dyDescent="0.15">
      <c r="A131" s="1" t="str">
        <f>Exchanges!B135</f>
        <v>Propene</v>
      </c>
      <c r="B131" s="1">
        <f>Exchanges!C135</f>
        <v>115071</v>
      </c>
      <c r="C131" s="1" t="str">
        <f>Exchanges!D135</f>
        <v>air</v>
      </c>
      <c r="D131" s="1" t="str">
        <f>Exchanges!E135</f>
        <v>unspecified</v>
      </c>
      <c r="E131" s="1" t="str">
        <f>Exchanges!F135</f>
        <v>64165202-4870-47d0-8602-b85e5d672865</v>
      </c>
      <c r="F131" s="1" t="str">
        <f>Exchanges!G135</f>
        <v>Paper mills</v>
      </c>
      <c r="G131" s="1">
        <f>Exchanges!H135</f>
        <v>322120</v>
      </c>
      <c r="H131" s="1" t="str">
        <f>Exchanges!I135</f>
        <v>US</v>
      </c>
      <c r="I131" s="1">
        <f>Exchanges!J135</f>
        <v>1.9282591093117407E-10</v>
      </c>
      <c r="J131" s="1" t="str">
        <f>Exchanges!K135</f>
        <v>kg</v>
      </c>
      <c r="K131" s="1"/>
      <c r="L131" s="1"/>
      <c r="M131" s="1"/>
      <c r="N131" s="1"/>
      <c r="O131" s="1"/>
      <c r="P131" s="86">
        <f>ROUND(Exchanges!Q135,0)</f>
        <v>3</v>
      </c>
      <c r="Q131" s="1">
        <f>Exchanges!R135</f>
        <v>1</v>
      </c>
      <c r="R131" s="1">
        <f>Exchanges!S135</f>
        <v>1</v>
      </c>
      <c r="S131" s="1">
        <f>Exchanges!T135</f>
        <v>1</v>
      </c>
      <c r="T131" s="1">
        <f>Exchanges!U135</f>
        <v>2</v>
      </c>
      <c r="U131" s="1">
        <f>Exchanges!V135</f>
        <v>2013</v>
      </c>
      <c r="V131" s="1" t="str">
        <f>Exchanges!W135</f>
        <v>PROPYLENE</v>
      </c>
      <c r="W131" s="1" t="str">
        <f>Exchanges!X135</f>
        <v>TRI</v>
      </c>
      <c r="X131" s="1"/>
    </row>
    <row r="132" spans="1:24" x14ac:dyDescent="0.15">
      <c r="A132" s="1" t="str">
        <f>Exchanges!B136</f>
        <v>DMTT (DAZOMET)</v>
      </c>
      <c r="B132" s="1">
        <f>Exchanges!C136</f>
        <v>533744</v>
      </c>
      <c r="C132" s="1" t="str">
        <f>Exchanges!D136</f>
        <v>air</v>
      </c>
      <c r="D132" s="1" t="str">
        <f>Exchanges!E136</f>
        <v>unspecified</v>
      </c>
      <c r="E132" s="1" t="str">
        <f>Exchanges!F136</f>
        <v>48840a95-e9cf-3dd8-8e3b-89ee159a5250</v>
      </c>
      <c r="F132" s="1" t="str">
        <f>Exchanges!G136</f>
        <v>Paper mills</v>
      </c>
      <c r="G132" s="1">
        <f>Exchanges!H136</f>
        <v>322120</v>
      </c>
      <c r="H132" s="1" t="str">
        <f>Exchanges!I136</f>
        <v>US</v>
      </c>
      <c r="I132" s="1">
        <f>Exchanges!J136</f>
        <v>4.8721804511278202E-10</v>
      </c>
      <c r="J132" s="1" t="str">
        <f>Exchanges!K136</f>
        <v>kg</v>
      </c>
      <c r="K132" s="1"/>
      <c r="L132" s="1"/>
      <c r="M132" s="1"/>
      <c r="N132" s="1"/>
      <c r="O132" s="1"/>
      <c r="P132" s="86">
        <f>ROUND(Exchanges!Q136,0)</f>
        <v>4</v>
      </c>
      <c r="Q132" s="1">
        <f>Exchanges!R136</f>
        <v>1</v>
      </c>
      <c r="R132" s="1">
        <f>Exchanges!S136</f>
        <v>1</v>
      </c>
      <c r="S132" s="1">
        <f>Exchanges!T136</f>
        <v>1</v>
      </c>
      <c r="T132" s="1">
        <f>Exchanges!U136</f>
        <v>2</v>
      </c>
      <c r="U132" s="1">
        <f>Exchanges!V136</f>
        <v>2013</v>
      </c>
      <c r="V132" s="1" t="str">
        <f>Exchanges!W136</f>
        <v>DAZOMET</v>
      </c>
      <c r="W132" s="1" t="str">
        <f>Exchanges!X136</f>
        <v>TRI</v>
      </c>
      <c r="X132" s="1"/>
    </row>
    <row r="133" spans="1:24" x14ac:dyDescent="0.15">
      <c r="A133" s="1" t="str">
        <f>Exchanges!B137</f>
        <v>nitric acid</v>
      </c>
      <c r="B133" s="1">
        <f>Exchanges!C137</f>
        <v>7697372</v>
      </c>
      <c r="C133" s="1" t="str">
        <f>Exchanges!D137</f>
        <v>air</v>
      </c>
      <c r="D133" s="1" t="str">
        <f>Exchanges!E137</f>
        <v>unspecified</v>
      </c>
      <c r="E133" s="1" t="str">
        <f>Exchanges!F137</f>
        <v>dc084330-5108-4d9c-a7ed-eb3345507f13</v>
      </c>
      <c r="F133" s="1" t="str">
        <f>Exchanges!G137</f>
        <v>Paper mills</v>
      </c>
      <c r="G133" s="1">
        <f>Exchanges!H137</f>
        <v>322120</v>
      </c>
      <c r="H133" s="1" t="str">
        <f>Exchanges!I137</f>
        <v>US</v>
      </c>
      <c r="I133" s="1">
        <f>Exchanges!J137</f>
        <v>1.5178716020821283E-9</v>
      </c>
      <c r="J133" s="1" t="str">
        <f>Exchanges!K137</f>
        <v>kg</v>
      </c>
      <c r="K133" s="1"/>
      <c r="L133" s="1"/>
      <c r="M133" s="1"/>
      <c r="N133" s="1"/>
      <c r="O133" s="1"/>
      <c r="P133" s="86">
        <f>ROUND(Exchanges!Q137,0)</f>
        <v>3</v>
      </c>
      <c r="Q133" s="1">
        <f>Exchanges!R137</f>
        <v>1</v>
      </c>
      <c r="R133" s="1">
        <f>Exchanges!S137</f>
        <v>1</v>
      </c>
      <c r="S133" s="1">
        <f>Exchanges!T137</f>
        <v>1</v>
      </c>
      <c r="T133" s="1">
        <f>Exchanges!U137</f>
        <v>2</v>
      </c>
      <c r="U133" s="1">
        <f>Exchanges!V137</f>
        <v>2013</v>
      </c>
      <c r="V133" s="1" t="str">
        <f>Exchanges!W137</f>
        <v>NITRIC ACID</v>
      </c>
      <c r="W133" s="1" t="str">
        <f>Exchanges!X137</f>
        <v>TRI</v>
      </c>
      <c r="X133" s="1"/>
    </row>
    <row r="134" spans="1:24" x14ac:dyDescent="0.15">
      <c r="A134" s="1" t="str">
        <f>Exchanges!B138</f>
        <v>formic acid</v>
      </c>
      <c r="B134" s="1">
        <f>Exchanges!C138</f>
        <v>64186</v>
      </c>
      <c r="C134" s="1" t="str">
        <f>Exchanges!D138</f>
        <v>air</v>
      </c>
      <c r="D134" s="1" t="str">
        <f>Exchanges!E138</f>
        <v>unspecified</v>
      </c>
      <c r="E134" s="1" t="str">
        <f>Exchanges!F138</f>
        <v>27804c78-5eee-47f9-9a91-1f6126ccfe45</v>
      </c>
      <c r="F134" s="1" t="str">
        <f>Exchanges!G138</f>
        <v>Paper mills</v>
      </c>
      <c r="G134" s="1">
        <f>Exchanges!H138</f>
        <v>322120</v>
      </c>
      <c r="H134" s="1" t="str">
        <f>Exchanges!I138</f>
        <v>US</v>
      </c>
      <c r="I134" s="1">
        <f>Exchanges!J138</f>
        <v>5.9028340080971651E-9</v>
      </c>
      <c r="J134" s="1" t="str">
        <f>Exchanges!K138</f>
        <v>kg</v>
      </c>
      <c r="K134" s="1"/>
      <c r="L134" s="1"/>
      <c r="M134" s="1"/>
      <c r="N134" s="1"/>
      <c r="O134" s="1"/>
      <c r="P134" s="86">
        <f>ROUND(Exchanges!Q138,0)</f>
        <v>3</v>
      </c>
      <c r="Q134" s="1">
        <f>Exchanges!R138</f>
        <v>1</v>
      </c>
      <c r="R134" s="1">
        <f>Exchanges!S138</f>
        <v>1</v>
      </c>
      <c r="S134" s="1">
        <f>Exchanges!T138</f>
        <v>1</v>
      </c>
      <c r="T134" s="1">
        <f>Exchanges!U138</f>
        <v>2</v>
      </c>
      <c r="U134" s="1">
        <f>Exchanges!V138</f>
        <v>2013</v>
      </c>
      <c r="V134" s="1" t="str">
        <f>Exchanges!W138</f>
        <v>FORMIC ACID</v>
      </c>
      <c r="W134" s="1" t="str">
        <f>Exchanges!X138</f>
        <v>TRI</v>
      </c>
      <c r="X134" s="1"/>
    </row>
    <row r="135" spans="1:24" x14ac:dyDescent="0.15">
      <c r="A135" s="1" t="str">
        <f>Exchanges!B139</f>
        <v>1,2,4-trimethylbenzene</v>
      </c>
      <c r="B135" s="1">
        <f>Exchanges!C139</f>
        <v>95636</v>
      </c>
      <c r="C135" s="1" t="str">
        <f>Exchanges!D139</f>
        <v>air</v>
      </c>
      <c r="D135" s="1" t="str">
        <f>Exchanges!E139</f>
        <v>unspecified</v>
      </c>
      <c r="E135" s="1" t="str">
        <f>Exchanges!F139</f>
        <v>776e1b2c-6a86-35c1-b2ed-61952ecd792c</v>
      </c>
      <c r="F135" s="1" t="str">
        <f>Exchanges!G139</f>
        <v>Paper mills</v>
      </c>
      <c r="G135" s="1">
        <f>Exchanges!H139</f>
        <v>322120</v>
      </c>
      <c r="H135" s="1" t="str">
        <f>Exchanges!I139</f>
        <v>US</v>
      </c>
      <c r="I135" s="1">
        <f>Exchanges!J139</f>
        <v>1.712758820127241E-8</v>
      </c>
      <c r="J135" s="1" t="str">
        <f>Exchanges!K139</f>
        <v>kg</v>
      </c>
      <c r="K135" s="1"/>
      <c r="L135" s="1"/>
      <c r="M135" s="1"/>
      <c r="N135" s="1"/>
      <c r="O135" s="1"/>
      <c r="P135" s="86">
        <f>ROUND(Exchanges!Q139,0)</f>
        <v>5</v>
      </c>
      <c r="Q135" s="1">
        <f>Exchanges!R139</f>
        <v>1</v>
      </c>
      <c r="R135" s="1">
        <f>Exchanges!S139</f>
        <v>1</v>
      </c>
      <c r="S135" s="1">
        <f>Exchanges!T139</f>
        <v>1</v>
      </c>
      <c r="T135" s="1">
        <f>Exchanges!U139</f>
        <v>2</v>
      </c>
      <c r="U135" s="1">
        <f>Exchanges!V139</f>
        <v>2013</v>
      </c>
      <c r="V135" s="1" t="str">
        <f>Exchanges!W139</f>
        <v>1,2,4-TRIMETHYLBENZENE</v>
      </c>
      <c r="W135" s="1" t="str">
        <f>Exchanges!X139</f>
        <v>TRI</v>
      </c>
      <c r="X135" s="1"/>
    </row>
    <row r="136" spans="1:24" x14ac:dyDescent="0.15">
      <c r="A136" s="1" t="str">
        <f>Exchanges!B140</f>
        <v>butanol</v>
      </c>
      <c r="B136" s="1">
        <f>Exchanges!C140</f>
        <v>71363</v>
      </c>
      <c r="C136" s="1" t="str">
        <f>Exchanges!D140</f>
        <v>air</v>
      </c>
      <c r="D136" s="1" t="str">
        <f>Exchanges!E140</f>
        <v>unspecified</v>
      </c>
      <c r="E136" s="1" t="str">
        <f>Exchanges!F140</f>
        <v>b9a9b2ad-5db3-47aa-81de-3a48ae9ad4ec</v>
      </c>
      <c r="F136" s="1" t="str">
        <f>Exchanges!G140</f>
        <v>Paper mills</v>
      </c>
      <c r="G136" s="1">
        <f>Exchanges!H140</f>
        <v>322120</v>
      </c>
      <c r="H136" s="1" t="str">
        <f>Exchanges!I140</f>
        <v>US</v>
      </c>
      <c r="I136" s="1">
        <f>Exchanges!J140</f>
        <v>4.2246489300173509E-7</v>
      </c>
      <c r="J136" s="1" t="str">
        <f>Exchanges!K140</f>
        <v>kg</v>
      </c>
      <c r="K136" s="1"/>
      <c r="L136" s="1"/>
      <c r="M136" s="1"/>
      <c r="N136" s="1"/>
      <c r="O136" s="1"/>
      <c r="P136" s="86">
        <f>ROUND(Exchanges!Q140,0)</f>
        <v>5</v>
      </c>
      <c r="Q136" s="1">
        <f>Exchanges!R140</f>
        <v>1</v>
      </c>
      <c r="R136" s="1">
        <f>Exchanges!S140</f>
        <v>1</v>
      </c>
      <c r="S136" s="1">
        <f>Exchanges!T140</f>
        <v>1</v>
      </c>
      <c r="T136" s="1">
        <f>Exchanges!U140</f>
        <v>2</v>
      </c>
      <c r="U136" s="1">
        <f>Exchanges!V140</f>
        <v>2013</v>
      </c>
      <c r="V136" s="1" t="str">
        <f>Exchanges!W140</f>
        <v>N-BUTYL ALCOHOL</v>
      </c>
      <c r="W136" s="1" t="str">
        <f>Exchanges!X140</f>
        <v>TRI</v>
      </c>
      <c r="X136" s="1"/>
    </row>
    <row r="137" spans="1:24" x14ac:dyDescent="0.15">
      <c r="A137" s="1" t="str">
        <f>Exchanges!B141</f>
        <v>Ethylene glycol monoethyl ether</v>
      </c>
      <c r="B137" s="1">
        <f>Exchanges!C141</f>
        <v>110805</v>
      </c>
      <c r="C137" s="1" t="str">
        <f>Exchanges!D141</f>
        <v>air</v>
      </c>
      <c r="D137" s="1" t="str">
        <f>Exchanges!E141</f>
        <v>unspecified</v>
      </c>
      <c r="E137" s="1" t="str">
        <f>Exchanges!F141</f>
        <v>45e23e23-d952-4721-a514-2acfa5bfcab5</v>
      </c>
      <c r="F137" s="1" t="str">
        <f>Exchanges!G141</f>
        <v>Paper mills</v>
      </c>
      <c r="G137" s="1">
        <f>Exchanges!H141</f>
        <v>322120</v>
      </c>
      <c r="H137" s="1" t="str">
        <f>Exchanges!I141</f>
        <v>US</v>
      </c>
      <c r="I137" s="1">
        <f>Exchanges!J141</f>
        <v>4.2318475766338922E-7</v>
      </c>
      <c r="J137" s="1" t="str">
        <f>Exchanges!K141</f>
        <v>kg</v>
      </c>
      <c r="K137" s="1"/>
      <c r="L137" s="1"/>
      <c r="M137" s="1"/>
      <c r="N137" s="1"/>
      <c r="O137" s="1"/>
      <c r="P137" s="86">
        <f>ROUND(Exchanges!Q141,0)</f>
        <v>5</v>
      </c>
      <c r="Q137" s="1">
        <f>Exchanges!R141</f>
        <v>1</v>
      </c>
      <c r="R137" s="1">
        <f>Exchanges!S141</f>
        <v>1</v>
      </c>
      <c r="S137" s="1">
        <f>Exchanges!T141</f>
        <v>1</v>
      </c>
      <c r="T137" s="1">
        <f>Exchanges!U141</f>
        <v>2</v>
      </c>
      <c r="U137" s="1">
        <f>Exchanges!V141</f>
        <v>2013</v>
      </c>
      <c r="V137" s="1" t="str">
        <f>Exchanges!W141</f>
        <v>CERTAIN GLYCOL ETHERS</v>
      </c>
      <c r="W137" s="1" t="str">
        <f>Exchanges!X141</f>
        <v>TRI</v>
      </c>
      <c r="X137" s="1"/>
    </row>
    <row r="138" spans="1:24" x14ac:dyDescent="0.15">
      <c r="A138" s="1" t="str">
        <f>Exchanges!B142</f>
        <v>Sulfuric acid</v>
      </c>
      <c r="B138" s="1">
        <f>Exchanges!C142</f>
        <v>7664939</v>
      </c>
      <c r="C138" s="1" t="str">
        <f>Exchanges!D142</f>
        <v>air</v>
      </c>
      <c r="D138" s="1" t="str">
        <f>Exchanges!E142</f>
        <v>unspecified</v>
      </c>
      <c r="E138" s="1" t="str">
        <f>Exchanges!F142</f>
        <v>99c65c6a-6871-40ba-af79-5bd6851688e4</v>
      </c>
      <c r="F138" s="1" t="str">
        <f>Exchanges!G142</f>
        <v>Paper mills</v>
      </c>
      <c r="G138" s="1">
        <f>Exchanges!H142</f>
        <v>322120</v>
      </c>
      <c r="H138" s="1" t="str">
        <f>Exchanges!I142</f>
        <v>US</v>
      </c>
      <c r="I138" s="1">
        <f>Exchanges!J142</f>
        <v>2.3678028687102375E-5</v>
      </c>
      <c r="J138" s="1" t="str">
        <f>Exchanges!K142</f>
        <v>kg</v>
      </c>
      <c r="K138" s="1"/>
      <c r="L138" s="1"/>
      <c r="M138" s="1"/>
      <c r="N138" s="1"/>
      <c r="O138" s="1"/>
      <c r="P138" s="86">
        <f>ROUND(Exchanges!Q142,0)</f>
        <v>2</v>
      </c>
      <c r="Q138" s="1">
        <f>Exchanges!R142</f>
        <v>1</v>
      </c>
      <c r="R138" s="1">
        <f>Exchanges!S142</f>
        <v>1</v>
      </c>
      <c r="S138" s="1">
        <f>Exchanges!T142</f>
        <v>1</v>
      </c>
      <c r="T138" s="1">
        <f>Exchanges!U142</f>
        <v>2</v>
      </c>
      <c r="U138" s="1">
        <f>Exchanges!V142</f>
        <v>2013</v>
      </c>
      <c r="V138" s="1" t="str">
        <f>Exchanges!W142</f>
        <v>SULFURIC ACID (1994 AND AFTER ACID AEROSOLS" ONLY)"</v>
      </c>
      <c r="W138" s="1" t="str">
        <f>Exchanges!X142</f>
        <v>TRI</v>
      </c>
      <c r="X138" s="1"/>
    </row>
    <row r="139" spans="1:24" x14ac:dyDescent="0.15">
      <c r="A139" s="1" t="str">
        <f>Exchanges!B143</f>
        <v>2-PHENYLPHENOL, SODIUM SALT</v>
      </c>
      <c r="B139" s="1">
        <f>Exchanges!C143</f>
        <v>132274</v>
      </c>
      <c r="C139" s="1" t="str">
        <f>Exchanges!D143</f>
        <v>air</v>
      </c>
      <c r="D139" s="1" t="str">
        <f>Exchanges!E143</f>
        <v>unspecified</v>
      </c>
      <c r="E139" s="1" t="str">
        <f>Exchanges!F143</f>
        <v>69d2631c-0daa-39cb-a18e-623a40a0b243</v>
      </c>
      <c r="F139" s="1" t="str">
        <f>Exchanges!G143</f>
        <v>Paperboard mills</v>
      </c>
      <c r="G139" s="1">
        <f>Exchanges!H143</f>
        <v>322130</v>
      </c>
      <c r="H139" s="1" t="str">
        <f>Exchanges!I143</f>
        <v>US</v>
      </c>
      <c r="I139" s="1">
        <f>Exchanges!J143</f>
        <v>7.6608680966053014E-11</v>
      </c>
      <c r="J139" s="1" t="str">
        <f>Exchanges!K143</f>
        <v>kg</v>
      </c>
      <c r="K139" s="1"/>
      <c r="L139" s="1"/>
      <c r="M139" s="1"/>
      <c r="N139" s="1"/>
      <c r="O139" s="1"/>
      <c r="P139" s="86">
        <f>ROUND(Exchanges!Q143,0)</f>
        <v>2</v>
      </c>
      <c r="Q139" s="1">
        <f>Exchanges!R143</f>
        <v>1</v>
      </c>
      <c r="R139" s="1">
        <f>Exchanges!S143</f>
        <v>1</v>
      </c>
      <c r="S139" s="1">
        <f>Exchanges!T143</f>
        <v>1</v>
      </c>
      <c r="T139" s="1">
        <f>Exchanges!U143</f>
        <v>3</v>
      </c>
      <c r="U139" s="1">
        <f>Exchanges!V143</f>
        <v>2013</v>
      </c>
      <c r="V139" s="1" t="str">
        <f>Exchanges!W143</f>
        <v>SODIUM O-PHENYLPHENOXIDE</v>
      </c>
      <c r="W139" s="1" t="str">
        <f>Exchanges!X143</f>
        <v>TRI</v>
      </c>
      <c r="X139" s="1"/>
    </row>
    <row r="140" spans="1:24" x14ac:dyDescent="0.15">
      <c r="A140" s="1" t="str">
        <f>Exchanges!B144</f>
        <v>formic acid</v>
      </c>
      <c r="B140" s="1">
        <f>Exchanges!C144</f>
        <v>64186</v>
      </c>
      <c r="C140" s="1" t="str">
        <f>Exchanges!D144</f>
        <v>air</v>
      </c>
      <c r="D140" s="1" t="str">
        <f>Exchanges!E144</f>
        <v>unspecified</v>
      </c>
      <c r="E140" s="1" t="str">
        <f>Exchanges!F144</f>
        <v>27804c78-5eee-47f9-9a91-1f6126ccfe45</v>
      </c>
      <c r="F140" s="1" t="str">
        <f>Exchanges!G144</f>
        <v>Paperboard mills</v>
      </c>
      <c r="G140" s="1">
        <f>Exchanges!H144</f>
        <v>322130</v>
      </c>
      <c r="H140" s="1" t="str">
        <f>Exchanges!I144</f>
        <v>US</v>
      </c>
      <c r="I140" s="1">
        <f>Exchanges!J144</f>
        <v>5.9141901705792948E-10</v>
      </c>
      <c r="J140" s="1" t="str">
        <f>Exchanges!K144</f>
        <v>kg</v>
      </c>
      <c r="K140" s="1"/>
      <c r="L140" s="1"/>
      <c r="M140" s="1"/>
      <c r="N140" s="1"/>
      <c r="O140" s="1"/>
      <c r="P140" s="86">
        <f>ROUND(Exchanges!Q144,0)</f>
        <v>3</v>
      </c>
      <c r="Q140" s="1">
        <f>Exchanges!R144</f>
        <v>1</v>
      </c>
      <c r="R140" s="1">
        <f>Exchanges!S144</f>
        <v>1</v>
      </c>
      <c r="S140" s="1">
        <f>Exchanges!T144</f>
        <v>1</v>
      </c>
      <c r="T140" s="1">
        <f>Exchanges!U144</f>
        <v>3</v>
      </c>
      <c r="U140" s="1">
        <f>Exchanges!V144</f>
        <v>2013</v>
      </c>
      <c r="V140" s="1" t="str">
        <f>Exchanges!W144</f>
        <v>FORMIC ACID</v>
      </c>
      <c r="W140" s="1" t="str">
        <f>Exchanges!X144</f>
        <v>TRI</v>
      </c>
      <c r="X140" s="1"/>
    </row>
    <row r="141" spans="1:24" x14ac:dyDescent="0.15">
      <c r="A141" s="1" t="str">
        <f>Exchanges!B145</f>
        <v>CARBAMODITHIOIC ACID, DIMETHYL-, POTASSIUM SALT</v>
      </c>
      <c r="B141" s="1">
        <f>Exchanges!C145</f>
        <v>128030</v>
      </c>
      <c r="C141" s="1" t="str">
        <f>Exchanges!D145</f>
        <v>air</v>
      </c>
      <c r="D141" s="1" t="str">
        <f>Exchanges!E145</f>
        <v>unspecified</v>
      </c>
      <c r="E141" s="1" t="str">
        <f>Exchanges!F145</f>
        <v>f3d224b1-df43-3e8f-a1e5-039e4839143c</v>
      </c>
      <c r="F141" s="1" t="str">
        <f>Exchanges!G145</f>
        <v>Paperboard mills</v>
      </c>
      <c r="G141" s="1">
        <f>Exchanges!H145</f>
        <v>322130</v>
      </c>
      <c r="H141" s="1" t="str">
        <f>Exchanges!I145</f>
        <v>US</v>
      </c>
      <c r="I141" s="1">
        <f>Exchanges!J145</f>
        <v>4.368226988684344E-8</v>
      </c>
      <c r="J141" s="1" t="str">
        <f>Exchanges!K145</f>
        <v>kg</v>
      </c>
      <c r="K141" s="1"/>
      <c r="L141" s="1"/>
      <c r="M141" s="1"/>
      <c r="N141" s="1"/>
      <c r="O141" s="1"/>
      <c r="P141" s="86">
        <f>ROUND(Exchanges!Q145,0)</f>
        <v>2</v>
      </c>
      <c r="Q141" s="1">
        <f>Exchanges!R145</f>
        <v>1</v>
      </c>
      <c r="R141" s="1">
        <f>Exchanges!S145</f>
        <v>1</v>
      </c>
      <c r="S141" s="1">
        <f>Exchanges!T145</f>
        <v>1</v>
      </c>
      <c r="T141" s="1">
        <f>Exchanges!U145</f>
        <v>3</v>
      </c>
      <c r="U141" s="1">
        <f>Exchanges!V145</f>
        <v>2013</v>
      </c>
      <c r="V141" s="1" t="str">
        <f>Exchanges!W145</f>
        <v>POTASSIUM DIMETHYLDITHIOCARBAMATE</v>
      </c>
      <c r="W141" s="1" t="str">
        <f>Exchanges!X145</f>
        <v>TRI</v>
      </c>
      <c r="X141" s="1"/>
    </row>
    <row r="142" spans="1:24" x14ac:dyDescent="0.15">
      <c r="A142" s="1" t="str">
        <f>Exchanges!B146</f>
        <v>Ethylene glycol monoethyl ether</v>
      </c>
      <c r="B142" s="1">
        <f>Exchanges!C146</f>
        <v>110805</v>
      </c>
      <c r="C142" s="1" t="str">
        <f>Exchanges!D146</f>
        <v>air</v>
      </c>
      <c r="D142" s="1" t="str">
        <f>Exchanges!E146</f>
        <v>unspecified</v>
      </c>
      <c r="E142" s="1" t="str">
        <f>Exchanges!F146</f>
        <v>45e23e23-d952-4721-a514-2acfa5bfcab5</v>
      </c>
      <c r="F142" s="1" t="str">
        <f>Exchanges!G146</f>
        <v>Paperboard mills</v>
      </c>
      <c r="G142" s="1">
        <f>Exchanges!H146</f>
        <v>322130</v>
      </c>
      <c r="H142" s="1" t="str">
        <f>Exchanges!I146</f>
        <v>US</v>
      </c>
      <c r="I142" s="1">
        <f>Exchanges!J146</f>
        <v>2.3727240668805945E-7</v>
      </c>
      <c r="J142" s="1" t="str">
        <f>Exchanges!K146</f>
        <v>kg</v>
      </c>
      <c r="K142" s="1"/>
      <c r="L142" s="1"/>
      <c r="M142" s="1"/>
      <c r="N142" s="1"/>
      <c r="O142" s="1"/>
      <c r="P142" s="86">
        <f>ROUND(Exchanges!Q146,0)</f>
        <v>5</v>
      </c>
      <c r="Q142" s="1">
        <f>Exchanges!R146</f>
        <v>1</v>
      </c>
      <c r="R142" s="1">
        <f>Exchanges!S146</f>
        <v>1</v>
      </c>
      <c r="S142" s="1">
        <f>Exchanges!T146</f>
        <v>1</v>
      </c>
      <c r="T142" s="1">
        <f>Exchanges!U146</f>
        <v>3</v>
      </c>
      <c r="U142" s="1">
        <f>Exchanges!V146</f>
        <v>2013</v>
      </c>
      <c r="V142" s="1" t="str">
        <f>Exchanges!W146</f>
        <v>CERTAIN GLYCOL ETHERS</v>
      </c>
      <c r="W142" s="1" t="str">
        <f>Exchanges!X146</f>
        <v>TRI</v>
      </c>
      <c r="X142" s="1"/>
    </row>
    <row r="143" spans="1:24" x14ac:dyDescent="0.15">
      <c r="A143" s="1" t="str">
        <f>Exchanges!B147</f>
        <v>Sulfuric acid</v>
      </c>
      <c r="B143" s="1">
        <f>Exchanges!C147</f>
        <v>7664939</v>
      </c>
      <c r="C143" s="1" t="str">
        <f>Exchanges!D147</f>
        <v>air</v>
      </c>
      <c r="D143" s="1" t="str">
        <f>Exchanges!E147</f>
        <v>unspecified</v>
      </c>
      <c r="E143" s="1" t="str">
        <f>Exchanges!F147</f>
        <v>99c65c6a-6871-40ba-af79-5bd6851688e4</v>
      </c>
      <c r="F143" s="1" t="str">
        <f>Exchanges!G147</f>
        <v>Paperboard mills</v>
      </c>
      <c r="G143" s="1">
        <f>Exchanges!H147</f>
        <v>322130</v>
      </c>
      <c r="H143" s="1" t="str">
        <f>Exchanges!I147</f>
        <v>US</v>
      </c>
      <c r="I143" s="1">
        <f>Exchanges!J147</f>
        <v>7.5475549708495167E-6</v>
      </c>
      <c r="J143" s="1" t="str">
        <f>Exchanges!K147</f>
        <v>kg</v>
      </c>
      <c r="K143" s="1"/>
      <c r="L143" s="1"/>
      <c r="M143" s="1"/>
      <c r="N143" s="1"/>
      <c r="O143" s="1"/>
      <c r="P143" s="86">
        <f>ROUND(Exchanges!Q147,0)</f>
        <v>2</v>
      </c>
      <c r="Q143" s="1">
        <f>Exchanges!R147</f>
        <v>1</v>
      </c>
      <c r="R143" s="1">
        <f>Exchanges!S147</f>
        <v>1</v>
      </c>
      <c r="S143" s="1">
        <f>Exchanges!T147</f>
        <v>1</v>
      </c>
      <c r="T143" s="1">
        <f>Exchanges!U147</f>
        <v>3</v>
      </c>
      <c r="U143" s="1">
        <f>Exchanges!V147</f>
        <v>2013</v>
      </c>
      <c r="V143" s="1" t="str">
        <f>Exchanges!W147</f>
        <v>SULFURIC ACID (1994 AND AFTER ACID AEROSOLS" ONLY)"</v>
      </c>
      <c r="W143" s="1" t="str">
        <f>Exchanges!X147</f>
        <v>TRI</v>
      </c>
      <c r="X143" s="1"/>
    </row>
    <row r="144" spans="1:24" x14ac:dyDescent="0.15">
      <c r="A144" s="1" t="str">
        <f>Exchanges!B148</f>
        <v>4,4'-isopropylidenediphenol</v>
      </c>
      <c r="B144" s="1">
        <f>Exchanges!C148</f>
        <v>80057</v>
      </c>
      <c r="C144" s="1" t="str">
        <f>Exchanges!D148</f>
        <v>air</v>
      </c>
      <c r="D144" s="1" t="str">
        <f>Exchanges!E148</f>
        <v>unspecified</v>
      </c>
      <c r="E144" s="1" t="str">
        <f>Exchanges!F148</f>
        <v>f1434c85-6374-3511-b73a-2189eb058ea8</v>
      </c>
      <c r="F144" s="1" t="str">
        <f>Exchanges!G148</f>
        <v>Paper bag and coated and treated paper manufacturing</v>
      </c>
      <c r="G144" s="1">
        <f>Exchanges!H148</f>
        <v>322220</v>
      </c>
      <c r="H144" s="1" t="str">
        <f>Exchanges!I148</f>
        <v>US</v>
      </c>
      <c r="I144" s="1">
        <f>Exchanges!J148</f>
        <v>1.6811822660098523E-9</v>
      </c>
      <c r="J144" s="1" t="str">
        <f>Exchanges!K148</f>
        <v>kg</v>
      </c>
      <c r="K144" s="1"/>
      <c r="L144" s="1"/>
      <c r="M144" s="1"/>
      <c r="N144" s="1"/>
      <c r="O144" s="1"/>
      <c r="P144" s="86">
        <f>ROUND(Exchanges!Q148,0)</f>
        <v>4</v>
      </c>
      <c r="Q144" s="1">
        <f>Exchanges!R148</f>
        <v>1</v>
      </c>
      <c r="R144" s="1">
        <f>Exchanges!S148</f>
        <v>1</v>
      </c>
      <c r="S144" s="1">
        <f>Exchanges!T148</f>
        <v>1</v>
      </c>
      <c r="T144" s="1">
        <f>Exchanges!U148</f>
        <v>5</v>
      </c>
      <c r="U144" s="1">
        <f>Exchanges!V148</f>
        <v>2013</v>
      </c>
      <c r="V144" s="1" t="str">
        <f>Exchanges!W148</f>
        <v>4,4'-ISOPROPYLIDENEDIPHENOL</v>
      </c>
      <c r="W144" s="1" t="str">
        <f>Exchanges!X148</f>
        <v>TRI</v>
      </c>
      <c r="X144" s="1"/>
    </row>
    <row r="145" spans="1:24" x14ac:dyDescent="0.15">
      <c r="A145" s="1" t="str">
        <f>Exchanges!B149</f>
        <v>formic acid</v>
      </c>
      <c r="B145" s="1">
        <f>Exchanges!C149</f>
        <v>64186</v>
      </c>
      <c r="C145" s="1" t="str">
        <f>Exchanges!D149</f>
        <v>air</v>
      </c>
      <c r="D145" s="1" t="str">
        <f>Exchanges!E149</f>
        <v>unspecified</v>
      </c>
      <c r="E145" s="1" t="str">
        <f>Exchanges!F149</f>
        <v>27804c78-5eee-47f9-9a91-1f6126ccfe45</v>
      </c>
      <c r="F145" s="1" t="str">
        <f>Exchanges!G149</f>
        <v>Paper bag and coated and treated paper manufacturing</v>
      </c>
      <c r="G145" s="1">
        <f>Exchanges!H149</f>
        <v>322220</v>
      </c>
      <c r="H145" s="1" t="str">
        <f>Exchanges!I149</f>
        <v>US</v>
      </c>
      <c r="I145" s="1">
        <f>Exchanges!J149</f>
        <v>1.7450246305418719E-9</v>
      </c>
      <c r="J145" s="1" t="str">
        <f>Exchanges!K149</f>
        <v>kg</v>
      </c>
      <c r="K145" s="1"/>
      <c r="L145" s="1"/>
      <c r="M145" s="1"/>
      <c r="N145" s="1"/>
      <c r="O145" s="1"/>
      <c r="P145" s="86">
        <f>ROUND(Exchanges!Q149,0)</f>
        <v>3</v>
      </c>
      <c r="Q145" s="1">
        <f>Exchanges!R149</f>
        <v>1</v>
      </c>
      <c r="R145" s="1">
        <f>Exchanges!S149</f>
        <v>1</v>
      </c>
      <c r="S145" s="1">
        <f>Exchanges!T149</f>
        <v>1</v>
      </c>
      <c r="T145" s="1">
        <f>Exchanges!U149</f>
        <v>5</v>
      </c>
      <c r="U145" s="1">
        <f>Exchanges!V149</f>
        <v>2013</v>
      </c>
      <c r="V145" s="1" t="str">
        <f>Exchanges!W149</f>
        <v>FORMIC ACID</v>
      </c>
      <c r="W145" s="1" t="str">
        <f>Exchanges!X149</f>
        <v>TRI</v>
      </c>
      <c r="X145" s="1"/>
    </row>
    <row r="146" spans="1:24" x14ac:dyDescent="0.15">
      <c r="A146" s="1" t="str">
        <f>Exchanges!B150</f>
        <v>Aluminum</v>
      </c>
      <c r="B146" s="1">
        <f>Exchanges!C150</f>
        <v>7429905</v>
      </c>
      <c r="C146" s="1" t="str">
        <f>Exchanges!D150</f>
        <v>air</v>
      </c>
      <c r="D146" s="1" t="str">
        <f>Exchanges!E150</f>
        <v>unspecified</v>
      </c>
      <c r="E146" s="1" t="str">
        <f>Exchanges!F150</f>
        <v>ff65658c-2d39-44a2-b23e-7ec3c644f064</v>
      </c>
      <c r="F146" s="1" t="str">
        <f>Exchanges!G150</f>
        <v>Paper bag and coated and treated paper manufacturing</v>
      </c>
      <c r="G146" s="1">
        <f>Exchanges!H150</f>
        <v>322220</v>
      </c>
      <c r="H146" s="1" t="str">
        <f>Exchanges!I150</f>
        <v>US</v>
      </c>
      <c r="I146" s="1">
        <f>Exchanges!J150</f>
        <v>9.5550738916256158E-9</v>
      </c>
      <c r="J146" s="1" t="str">
        <f>Exchanges!K150</f>
        <v>kg</v>
      </c>
      <c r="K146" s="1"/>
      <c r="L146" s="1"/>
      <c r="M146" s="1"/>
      <c r="N146" s="1"/>
      <c r="O146" s="1"/>
      <c r="P146" s="86">
        <f>ROUND(Exchanges!Q150,0)</f>
        <v>4</v>
      </c>
      <c r="Q146" s="1">
        <f>Exchanges!R150</f>
        <v>1</v>
      </c>
      <c r="R146" s="1">
        <f>Exchanges!S150</f>
        <v>1</v>
      </c>
      <c r="S146" s="1">
        <f>Exchanges!T150</f>
        <v>1</v>
      </c>
      <c r="T146" s="1">
        <f>Exchanges!U150</f>
        <v>5</v>
      </c>
      <c r="U146" s="1">
        <f>Exchanges!V150</f>
        <v>2013</v>
      </c>
      <c r="V146" s="1" t="str">
        <f>Exchanges!W150</f>
        <v>ALUMINUM (FUME OR DUST)</v>
      </c>
      <c r="W146" s="1" t="str">
        <f>Exchanges!X150</f>
        <v>TRI</v>
      </c>
      <c r="X146" s="1"/>
    </row>
    <row r="147" spans="1:24" x14ac:dyDescent="0.15">
      <c r="A147" s="1" t="str">
        <f>Exchanges!B151</f>
        <v>BUTYL ACRYLATE</v>
      </c>
      <c r="B147" s="1">
        <f>Exchanges!C151</f>
        <v>141322</v>
      </c>
      <c r="C147" s="1" t="str">
        <f>Exchanges!D151</f>
        <v>air</v>
      </c>
      <c r="D147" s="1" t="str">
        <f>Exchanges!E151</f>
        <v>unspecified</v>
      </c>
      <c r="E147" s="1" t="str">
        <f>Exchanges!F151</f>
        <v>e55273dd-26ed-38c0-a44b-88cc899ba55b</v>
      </c>
      <c r="F147" s="1" t="str">
        <f>Exchanges!G151</f>
        <v>Paper bag and coated and treated paper manufacturing</v>
      </c>
      <c r="G147" s="1">
        <f>Exchanges!H151</f>
        <v>322220</v>
      </c>
      <c r="H147" s="1" t="str">
        <f>Exchanges!I151</f>
        <v>US</v>
      </c>
      <c r="I147" s="1">
        <f>Exchanges!J151</f>
        <v>9.9168472906403948E-9</v>
      </c>
      <c r="J147" s="1" t="str">
        <f>Exchanges!K151</f>
        <v>kg</v>
      </c>
      <c r="K147" s="1"/>
      <c r="L147" s="1"/>
      <c r="M147" s="1"/>
      <c r="N147" s="1"/>
      <c r="O147" s="1"/>
      <c r="P147" s="86">
        <f>ROUND(Exchanges!Q151,0)</f>
        <v>4</v>
      </c>
      <c r="Q147" s="1">
        <f>Exchanges!R151</f>
        <v>1</v>
      </c>
      <c r="R147" s="1">
        <f>Exchanges!S151</f>
        <v>1</v>
      </c>
      <c r="S147" s="1">
        <f>Exchanges!T151</f>
        <v>1</v>
      </c>
      <c r="T147" s="1">
        <f>Exchanges!U151</f>
        <v>5</v>
      </c>
      <c r="U147" s="1">
        <f>Exchanges!V151</f>
        <v>2013</v>
      </c>
      <c r="V147" s="1" t="str">
        <f>Exchanges!W151</f>
        <v>BUTYL ACRYLATE</v>
      </c>
      <c r="W147" s="1" t="str">
        <f>Exchanges!X151</f>
        <v>TRI</v>
      </c>
      <c r="X147" s="1"/>
    </row>
    <row r="148" spans="1:24" x14ac:dyDescent="0.15">
      <c r="A148" s="1" t="str">
        <f>Exchanges!B152</f>
        <v>1,2,4-trimethylbenzene</v>
      </c>
      <c r="B148" s="1">
        <f>Exchanges!C152</f>
        <v>95636</v>
      </c>
      <c r="C148" s="1" t="str">
        <f>Exchanges!D152</f>
        <v>air</v>
      </c>
      <c r="D148" s="1" t="str">
        <f>Exchanges!E152</f>
        <v>unspecified</v>
      </c>
      <c r="E148" s="1" t="str">
        <f>Exchanges!F152</f>
        <v>776e1b2c-6a86-35c1-b2ed-61952ecd792c</v>
      </c>
      <c r="F148" s="1" t="str">
        <f>Exchanges!G152</f>
        <v>Paper bag and coated and treated paper manufacturing</v>
      </c>
      <c r="G148" s="1">
        <f>Exchanges!H152</f>
        <v>322220</v>
      </c>
      <c r="H148" s="1" t="str">
        <f>Exchanges!I152</f>
        <v>US</v>
      </c>
      <c r="I148" s="1">
        <f>Exchanges!J152</f>
        <v>2.3855763546798029E-8</v>
      </c>
      <c r="J148" s="1" t="str">
        <f>Exchanges!K152</f>
        <v>kg</v>
      </c>
      <c r="K148" s="1"/>
      <c r="L148" s="1"/>
      <c r="M148" s="1"/>
      <c r="N148" s="1"/>
      <c r="O148" s="1"/>
      <c r="P148" s="86">
        <f>ROUND(Exchanges!Q152,0)</f>
        <v>5</v>
      </c>
      <c r="Q148" s="1">
        <f>Exchanges!R152</f>
        <v>1</v>
      </c>
      <c r="R148" s="1">
        <f>Exchanges!S152</f>
        <v>1</v>
      </c>
      <c r="S148" s="1">
        <f>Exchanges!T152</f>
        <v>1</v>
      </c>
      <c r="T148" s="1">
        <f>Exchanges!U152</f>
        <v>5</v>
      </c>
      <c r="U148" s="1">
        <f>Exchanges!V152</f>
        <v>2013</v>
      </c>
      <c r="V148" s="1" t="str">
        <f>Exchanges!W152</f>
        <v>1,2,4-TRIMETHYLBENZENE</v>
      </c>
      <c r="W148" s="1" t="str">
        <f>Exchanges!X152</f>
        <v>TRI</v>
      </c>
      <c r="X148" s="1"/>
    </row>
    <row r="149" spans="1:24" x14ac:dyDescent="0.15">
      <c r="A149" s="1" t="str">
        <f>Exchanges!B153</f>
        <v>ethylbenzene</v>
      </c>
      <c r="B149" s="1">
        <f>Exchanges!C153</f>
        <v>100414</v>
      </c>
      <c r="C149" s="1" t="str">
        <f>Exchanges!D153</f>
        <v>air</v>
      </c>
      <c r="D149" s="1" t="str">
        <f>Exchanges!E153</f>
        <v>unspecified</v>
      </c>
      <c r="E149" s="1" t="str">
        <f>Exchanges!F153</f>
        <v>787591de-0e9e-3f81-a1e5-2df2949f146c</v>
      </c>
      <c r="F149" s="1" t="str">
        <f>Exchanges!G153</f>
        <v>Paper bag and coated and treated paper manufacturing</v>
      </c>
      <c r="G149" s="1">
        <f>Exchanges!H153</f>
        <v>322220</v>
      </c>
      <c r="H149" s="1" t="str">
        <f>Exchanges!I153</f>
        <v>US</v>
      </c>
      <c r="I149" s="1">
        <f>Exchanges!J153</f>
        <v>2.1604511527093598E-7</v>
      </c>
      <c r="J149" s="1" t="str">
        <f>Exchanges!K153</f>
        <v>kg</v>
      </c>
      <c r="K149" s="1"/>
      <c r="L149" s="1"/>
      <c r="M149" s="1"/>
      <c r="N149" s="1"/>
      <c r="O149" s="1"/>
      <c r="P149" s="86">
        <f>ROUND(Exchanges!Q153,0)</f>
        <v>4</v>
      </c>
      <c r="Q149" s="1">
        <f>Exchanges!R153</f>
        <v>1</v>
      </c>
      <c r="R149" s="1">
        <f>Exchanges!S153</f>
        <v>1</v>
      </c>
      <c r="S149" s="1">
        <f>Exchanges!T153</f>
        <v>1</v>
      </c>
      <c r="T149" s="1">
        <f>Exchanges!U153</f>
        <v>5</v>
      </c>
      <c r="U149" s="1">
        <f>Exchanges!V153</f>
        <v>2013</v>
      </c>
      <c r="V149" s="1" t="str">
        <f>Exchanges!W153</f>
        <v>ETHYLBENZENE</v>
      </c>
      <c r="W149" s="1" t="str">
        <f>Exchanges!X153</f>
        <v>TRI</v>
      </c>
      <c r="X149" s="1"/>
    </row>
    <row r="150" spans="1:24" x14ac:dyDescent="0.15">
      <c r="A150" s="1" t="str">
        <f>Exchanges!B154</f>
        <v>butanol</v>
      </c>
      <c r="B150" s="1">
        <f>Exchanges!C154</f>
        <v>71363</v>
      </c>
      <c r="C150" s="1" t="str">
        <f>Exchanges!D154</f>
        <v>air</v>
      </c>
      <c r="D150" s="1" t="str">
        <f>Exchanges!E154</f>
        <v>unspecified</v>
      </c>
      <c r="E150" s="1" t="str">
        <f>Exchanges!F154</f>
        <v>b9a9b2ad-5db3-47aa-81de-3a48ae9ad4ec</v>
      </c>
      <c r="F150" s="1" t="str">
        <f>Exchanges!G154</f>
        <v>Paper bag and coated and treated paper manufacturing</v>
      </c>
      <c r="G150" s="1">
        <f>Exchanges!H154</f>
        <v>322220</v>
      </c>
      <c r="H150" s="1" t="str">
        <f>Exchanges!I154</f>
        <v>US</v>
      </c>
      <c r="I150" s="1">
        <f>Exchanges!J154</f>
        <v>4.9645056945812812E-7</v>
      </c>
      <c r="J150" s="1" t="str">
        <f>Exchanges!K154</f>
        <v>kg</v>
      </c>
      <c r="K150" s="1"/>
      <c r="L150" s="1"/>
      <c r="M150" s="1"/>
      <c r="N150" s="1"/>
      <c r="O150" s="1"/>
      <c r="P150" s="86">
        <f>ROUND(Exchanges!Q154,0)</f>
        <v>5</v>
      </c>
      <c r="Q150" s="1">
        <f>Exchanges!R154</f>
        <v>1</v>
      </c>
      <c r="R150" s="1">
        <f>Exchanges!S154</f>
        <v>1</v>
      </c>
      <c r="S150" s="1">
        <f>Exchanges!T154</f>
        <v>1</v>
      </c>
      <c r="T150" s="1">
        <f>Exchanges!U154</f>
        <v>5</v>
      </c>
      <c r="U150" s="1">
        <f>Exchanges!V154</f>
        <v>2013</v>
      </c>
      <c r="V150" s="1" t="str">
        <f>Exchanges!W154</f>
        <v>N-BUTYL ALCOHOL</v>
      </c>
      <c r="W150" s="1" t="str">
        <f>Exchanges!X154</f>
        <v>TRI</v>
      </c>
      <c r="X150" s="1"/>
    </row>
    <row r="151" spans="1:24" x14ac:dyDescent="0.15">
      <c r="A151" s="1" t="str">
        <f>Exchanges!B155</f>
        <v>1-Methyl-2-pyrrolidinone</v>
      </c>
      <c r="B151" s="1">
        <f>Exchanges!C155</f>
        <v>872504</v>
      </c>
      <c r="C151" s="1" t="str">
        <f>Exchanges!D155</f>
        <v>air</v>
      </c>
      <c r="D151" s="1" t="str">
        <f>Exchanges!E155</f>
        <v>unspecified</v>
      </c>
      <c r="E151" s="1" t="str">
        <f>Exchanges!F155</f>
        <v>00b8c5b8-8f45-445f-839c-2017fe3ad8b8</v>
      </c>
      <c r="F151" s="1" t="str">
        <f>Exchanges!G155</f>
        <v>Paper bag and coated and treated paper manufacturing</v>
      </c>
      <c r="G151" s="1">
        <f>Exchanges!H155</f>
        <v>322220</v>
      </c>
      <c r="H151" s="1" t="str">
        <f>Exchanges!I155</f>
        <v>US</v>
      </c>
      <c r="I151" s="1">
        <f>Exchanges!J155</f>
        <v>6.8396453201970444E-7</v>
      </c>
      <c r="J151" s="1" t="str">
        <f>Exchanges!K155</f>
        <v>kg</v>
      </c>
      <c r="K151" s="1"/>
      <c r="L151" s="1"/>
      <c r="M151" s="1"/>
      <c r="N151" s="1"/>
      <c r="O151" s="1"/>
      <c r="P151" s="86">
        <f>ROUND(Exchanges!Q155,0)</f>
        <v>5</v>
      </c>
      <c r="Q151" s="1">
        <f>Exchanges!R155</f>
        <v>1</v>
      </c>
      <c r="R151" s="1">
        <f>Exchanges!S155</f>
        <v>1</v>
      </c>
      <c r="S151" s="1">
        <f>Exchanges!T155</f>
        <v>1</v>
      </c>
      <c r="T151" s="1">
        <f>Exchanges!U155</f>
        <v>5</v>
      </c>
      <c r="U151" s="1">
        <f>Exchanges!V155</f>
        <v>2013</v>
      </c>
      <c r="V151" s="1" t="str">
        <f>Exchanges!W155</f>
        <v>N-METHYL-2-PYRROLIDONE</v>
      </c>
      <c r="W151" s="1" t="str">
        <f>Exchanges!X155</f>
        <v>TRI</v>
      </c>
      <c r="X151" s="1"/>
    </row>
    <row r="152" spans="1:24" x14ac:dyDescent="0.15">
      <c r="A152" s="1" t="str">
        <f>Exchanges!B156</f>
        <v>ozone</v>
      </c>
      <c r="B152" s="1">
        <f>Exchanges!C156</f>
        <v>10028156</v>
      </c>
      <c r="C152" s="1" t="str">
        <f>Exchanges!D156</f>
        <v>air</v>
      </c>
      <c r="D152" s="1" t="str">
        <f>Exchanges!E156</f>
        <v>unspecified</v>
      </c>
      <c r="E152" s="1" t="str">
        <f>Exchanges!F156</f>
        <v>2058d91e-bb9f-4fce-8e53-131825b14a23</v>
      </c>
      <c r="F152" s="1" t="str">
        <f>Exchanges!G156</f>
        <v>Paper bag and coated and treated paper manufacturing</v>
      </c>
      <c r="G152" s="1">
        <f>Exchanges!H156</f>
        <v>322220</v>
      </c>
      <c r="H152" s="1" t="str">
        <f>Exchanges!I156</f>
        <v>US</v>
      </c>
      <c r="I152" s="1">
        <f>Exchanges!J156</f>
        <v>1.0129416827586206E-6</v>
      </c>
      <c r="J152" s="1" t="str">
        <f>Exchanges!K156</f>
        <v>kg</v>
      </c>
      <c r="K152" s="1"/>
      <c r="L152" s="1"/>
      <c r="M152" s="1"/>
      <c r="N152" s="1"/>
      <c r="O152" s="1"/>
      <c r="P152" s="86">
        <f>ROUND(Exchanges!Q156,0)</f>
        <v>4</v>
      </c>
      <c r="Q152" s="1">
        <f>Exchanges!R156</f>
        <v>1</v>
      </c>
      <c r="R152" s="1">
        <f>Exchanges!S156</f>
        <v>1</v>
      </c>
      <c r="S152" s="1">
        <f>Exchanges!T156</f>
        <v>1</v>
      </c>
      <c r="T152" s="1">
        <f>Exchanges!U156</f>
        <v>5</v>
      </c>
      <c r="U152" s="1">
        <f>Exchanges!V156</f>
        <v>2013</v>
      </c>
      <c r="V152" s="1" t="str">
        <f>Exchanges!W156</f>
        <v>OZONE</v>
      </c>
      <c r="W152" s="1" t="str">
        <f>Exchanges!X156</f>
        <v>TRI</v>
      </c>
      <c r="X152" s="1"/>
    </row>
    <row r="153" spans="1:24" x14ac:dyDescent="0.15">
      <c r="A153" s="1" t="str">
        <f>Exchanges!B157</f>
        <v>ethylbenzene</v>
      </c>
      <c r="B153" s="1">
        <f>Exchanges!C157</f>
        <v>100414</v>
      </c>
      <c r="C153" s="1" t="str">
        <f>Exchanges!D157</f>
        <v>air</v>
      </c>
      <c r="D153" s="1" t="str">
        <f>Exchanges!E157</f>
        <v>unspecified</v>
      </c>
      <c r="E153" s="1" t="str">
        <f>Exchanges!F157</f>
        <v>787591de-0e9e-3f81-a1e5-2df2949f146c</v>
      </c>
      <c r="F153" s="1" t="str">
        <f>Exchanges!G157</f>
        <v>Stationery product manufacturing</v>
      </c>
      <c r="G153" s="1">
        <f>Exchanges!H157</f>
        <v>322230</v>
      </c>
      <c r="H153" s="1" t="str">
        <f>Exchanges!I157</f>
        <v>US</v>
      </c>
      <c r="I153" s="1">
        <f>Exchanges!J157</f>
        <v>2.8033765450708474E-8</v>
      </c>
      <c r="J153" s="1" t="str">
        <f>Exchanges!K157</f>
        <v>kg</v>
      </c>
      <c r="K153" s="1"/>
      <c r="L153" s="1"/>
      <c r="M153" s="1"/>
      <c r="N153" s="1"/>
      <c r="O153" s="1"/>
      <c r="P153" s="86">
        <f>ROUND(Exchanges!Q157,0)</f>
        <v>4</v>
      </c>
      <c r="Q153" s="1">
        <f>Exchanges!R157</f>
        <v>1</v>
      </c>
      <c r="R153" s="1">
        <f>Exchanges!S157</f>
        <v>1</v>
      </c>
      <c r="S153" s="1">
        <f>Exchanges!T157</f>
        <v>1</v>
      </c>
      <c r="T153" s="1">
        <f>Exchanges!U157</f>
        <v>5</v>
      </c>
      <c r="U153" s="1">
        <f>Exchanges!V157</f>
        <v>2013</v>
      </c>
      <c r="V153" s="1" t="str">
        <f>Exchanges!W157</f>
        <v>ETHYLBENZENE</v>
      </c>
      <c r="W153" s="1" t="str">
        <f>Exchanges!X157</f>
        <v>TRI</v>
      </c>
      <c r="X153" s="1"/>
    </row>
    <row r="154" spans="1:24" x14ac:dyDescent="0.15">
      <c r="A154" s="1" t="str">
        <f>Exchanges!B158</f>
        <v>cyclohexane</v>
      </c>
      <c r="B154" s="1">
        <f>Exchanges!C158</f>
        <v>110827</v>
      </c>
      <c r="C154" s="1" t="str">
        <f>Exchanges!D158</f>
        <v>air</v>
      </c>
      <c r="D154" s="1" t="str">
        <f>Exchanges!E158</f>
        <v>unspecified</v>
      </c>
      <c r="E154" s="1" t="str">
        <f>Exchanges!F158</f>
        <v>165aaeac-93d1-4afd-adf2-e3d6c0eaf629</v>
      </c>
      <c r="F154" s="1" t="str">
        <f>Exchanges!G158</f>
        <v>Stationery product manufacturing</v>
      </c>
      <c r="G154" s="1">
        <f>Exchanges!H158</f>
        <v>322230</v>
      </c>
      <c r="H154" s="1" t="str">
        <f>Exchanges!I158</f>
        <v>US</v>
      </c>
      <c r="I154" s="1">
        <f>Exchanges!J158</f>
        <v>6.8375037684654803E-7</v>
      </c>
      <c r="J154" s="1" t="str">
        <f>Exchanges!K158</f>
        <v>kg</v>
      </c>
      <c r="K154" s="1"/>
      <c r="L154" s="1"/>
      <c r="M154" s="1"/>
      <c r="N154" s="1"/>
      <c r="O154" s="1"/>
      <c r="P154" s="86">
        <f>ROUND(Exchanges!Q158,0)</f>
        <v>4</v>
      </c>
      <c r="Q154" s="1">
        <f>Exchanges!R158</f>
        <v>1</v>
      </c>
      <c r="R154" s="1">
        <f>Exchanges!S158</f>
        <v>1</v>
      </c>
      <c r="S154" s="1">
        <f>Exchanges!T158</f>
        <v>1</v>
      </c>
      <c r="T154" s="1">
        <f>Exchanges!U158</f>
        <v>5</v>
      </c>
      <c r="U154" s="1">
        <f>Exchanges!V158</f>
        <v>2013</v>
      </c>
      <c r="V154" s="1" t="str">
        <f>Exchanges!W158</f>
        <v>CYCLOHEXANE</v>
      </c>
      <c r="W154" s="1" t="str">
        <f>Exchanges!X158</f>
        <v>TRI</v>
      </c>
      <c r="X154" s="1"/>
    </row>
    <row r="155" spans="1:24" x14ac:dyDescent="0.15">
      <c r="A155" s="1" t="str">
        <f>Exchanges!B159</f>
        <v>ACRYLAMIDE</v>
      </c>
      <c r="B155" s="1">
        <f>Exchanges!C159</f>
        <v>79061</v>
      </c>
      <c r="C155" s="1" t="str">
        <f>Exchanges!D159</f>
        <v>air</v>
      </c>
      <c r="D155" s="1" t="str">
        <f>Exchanges!E159</f>
        <v>unspecified</v>
      </c>
      <c r="E155" s="1" t="str">
        <f>Exchanges!F159</f>
        <v>fdc2e021-f1a3-4858-97c5-c50bb4fb0315</v>
      </c>
      <c r="F155" s="1" t="str">
        <f>Exchanges!G159</f>
        <v>All other converted paper product manufacturing</v>
      </c>
      <c r="G155" s="1">
        <f>Exchanges!H159</f>
        <v>322299</v>
      </c>
      <c r="H155" s="1" t="str">
        <f>Exchanges!I159</f>
        <v>US</v>
      </c>
      <c r="I155" s="1">
        <f>Exchanges!J159</f>
        <v>4.6304614128215594E-10</v>
      </c>
      <c r="J155" s="1" t="str">
        <f>Exchanges!K159</f>
        <v>kg</v>
      </c>
      <c r="K155" s="1"/>
      <c r="L155" s="1"/>
      <c r="M155" s="1"/>
      <c r="N155" s="1"/>
      <c r="O155" s="1"/>
      <c r="P155" s="86">
        <f>ROUND(Exchanges!Q159,0)</f>
        <v>4</v>
      </c>
      <c r="Q155" s="1">
        <f>Exchanges!R159</f>
        <v>1</v>
      </c>
      <c r="R155" s="1">
        <f>Exchanges!S159</f>
        <v>1</v>
      </c>
      <c r="S155" s="1">
        <f>Exchanges!T159</f>
        <v>1</v>
      </c>
      <c r="T155" s="1">
        <f>Exchanges!U159</f>
        <v>5</v>
      </c>
      <c r="U155" s="1">
        <f>Exchanges!V159</f>
        <v>2013</v>
      </c>
      <c r="V155" s="1" t="str">
        <f>Exchanges!W159</f>
        <v>ACRYLAMIDE</v>
      </c>
      <c r="W155" s="1" t="str">
        <f>Exchanges!X159</f>
        <v>TRI</v>
      </c>
      <c r="X155" s="1"/>
    </row>
    <row r="156" spans="1:24" x14ac:dyDescent="0.15">
      <c r="A156" s="1" t="str">
        <f>Exchanges!B160</f>
        <v>diisocyanates</v>
      </c>
      <c r="B156" s="1" t="str">
        <f>Exchanges!C160</f>
        <v/>
      </c>
      <c r="C156" s="1" t="str">
        <f>Exchanges!D160</f>
        <v>air</v>
      </c>
      <c r="D156" s="1" t="str">
        <f>Exchanges!E160</f>
        <v>unspecified</v>
      </c>
      <c r="E156" s="1" t="str">
        <f>Exchanges!F160</f>
        <v>63f3fff6-0459-49fd-808a-6fc86fd63f5c</v>
      </c>
      <c r="F156" s="1" t="str">
        <f>Exchanges!G160</f>
        <v>All other converted paper product manufacturing</v>
      </c>
      <c r="G156" s="1">
        <f>Exchanges!H160</f>
        <v>322299</v>
      </c>
      <c r="H156" s="1" t="str">
        <f>Exchanges!I160</f>
        <v>US</v>
      </c>
      <c r="I156" s="1">
        <f>Exchanges!J160</f>
        <v>4.6304614128215594E-10</v>
      </c>
      <c r="J156" s="1" t="str">
        <f>Exchanges!K160</f>
        <v>kg</v>
      </c>
      <c r="K156" s="1"/>
      <c r="L156" s="1"/>
      <c r="M156" s="1"/>
      <c r="N156" s="1"/>
      <c r="O156" s="1"/>
      <c r="P156" s="86">
        <f>ROUND(Exchanges!Q160,0)</f>
        <v>4</v>
      </c>
      <c r="Q156" s="1">
        <f>Exchanges!R160</f>
        <v>1</v>
      </c>
      <c r="R156" s="1">
        <f>Exchanges!S160</f>
        <v>1</v>
      </c>
      <c r="S156" s="1">
        <f>Exchanges!T160</f>
        <v>1</v>
      </c>
      <c r="T156" s="1">
        <f>Exchanges!U160</f>
        <v>5</v>
      </c>
      <c r="U156" s="1">
        <f>Exchanges!V160</f>
        <v>2013</v>
      </c>
      <c r="V156" s="1" t="str">
        <f>Exchanges!W160</f>
        <v>DIISOCYANATES</v>
      </c>
      <c r="W156" s="1" t="str">
        <f>Exchanges!X160</f>
        <v>TRI</v>
      </c>
      <c r="X156" s="1"/>
    </row>
    <row r="157" spans="1:24" x14ac:dyDescent="0.15">
      <c r="A157" s="1" t="str">
        <f>Exchanges!B161</f>
        <v>hydrogen sulfide</v>
      </c>
      <c r="B157" s="1">
        <f>Exchanges!C161</f>
        <v>7783064</v>
      </c>
      <c r="C157" s="1" t="str">
        <f>Exchanges!D161</f>
        <v>air</v>
      </c>
      <c r="D157" s="1" t="str">
        <f>Exchanges!E161</f>
        <v>unspecified</v>
      </c>
      <c r="E157" s="1" t="str">
        <f>Exchanges!F161</f>
        <v>20d4d821-f4f7-4017-8810-f822fcdf619e</v>
      </c>
      <c r="F157" s="1" t="str">
        <f>Exchanges!G161</f>
        <v>All other converted paper product manufacturing</v>
      </c>
      <c r="G157" s="1">
        <f>Exchanges!H161</f>
        <v>322299</v>
      </c>
      <c r="H157" s="1" t="str">
        <f>Exchanges!I161</f>
        <v>US</v>
      </c>
      <c r="I157" s="1">
        <f>Exchanges!J161</f>
        <v>1.9238641077991021E-8</v>
      </c>
      <c r="J157" s="1" t="str">
        <f>Exchanges!K161</f>
        <v>kg</v>
      </c>
      <c r="K157" s="1"/>
      <c r="L157" s="1"/>
      <c r="M157" s="1"/>
      <c r="N157" s="1"/>
      <c r="O157" s="1"/>
      <c r="P157" s="86">
        <f>ROUND(Exchanges!Q161,0)</f>
        <v>3</v>
      </c>
      <c r="Q157" s="1">
        <f>Exchanges!R161</f>
        <v>1</v>
      </c>
      <c r="R157" s="1">
        <f>Exchanges!S161</f>
        <v>1</v>
      </c>
      <c r="S157" s="1">
        <f>Exchanges!T161</f>
        <v>1</v>
      </c>
      <c r="T157" s="1">
        <f>Exchanges!U161</f>
        <v>5</v>
      </c>
      <c r="U157" s="1">
        <f>Exchanges!V161</f>
        <v>2013</v>
      </c>
      <c r="V157" s="1" t="str">
        <f>Exchanges!W161</f>
        <v>HYDROGEN SULFIDE</v>
      </c>
      <c r="W157" s="1" t="str">
        <f>Exchanges!X161</f>
        <v>TRI</v>
      </c>
      <c r="X157" s="1"/>
    </row>
    <row r="158" spans="1:24" x14ac:dyDescent="0.15">
      <c r="A158" s="1" t="str">
        <f>Exchanges!B162</f>
        <v>dimethyl formamide</v>
      </c>
      <c r="B158" s="1">
        <f>Exchanges!C162</f>
        <v>68122</v>
      </c>
      <c r="C158" s="1" t="str">
        <f>Exchanges!D162</f>
        <v>air</v>
      </c>
      <c r="D158" s="1" t="str">
        <f>Exchanges!E162</f>
        <v>unspecified</v>
      </c>
      <c r="E158" s="1" t="str">
        <f>Exchanges!F162</f>
        <v>bf85f43a-88dc-4ff1-8b9b-479c5fc1625c</v>
      </c>
      <c r="F158" s="1" t="str">
        <f>Exchanges!G162</f>
        <v>All other converted paper product manufacturing</v>
      </c>
      <c r="G158" s="1">
        <f>Exchanges!H162</f>
        <v>322299</v>
      </c>
      <c r="H158" s="1" t="str">
        <f>Exchanges!I162</f>
        <v>US</v>
      </c>
      <c r="I158" s="1">
        <f>Exchanges!J162</f>
        <v>3.5747162106982439E-8</v>
      </c>
      <c r="J158" s="1" t="str">
        <f>Exchanges!K162</f>
        <v>kg</v>
      </c>
      <c r="K158" s="1"/>
      <c r="L158" s="1"/>
      <c r="M158" s="1"/>
      <c r="N158" s="1"/>
      <c r="O158" s="1"/>
      <c r="P158" s="86">
        <f>ROUND(Exchanges!Q162,0)</f>
        <v>4</v>
      </c>
      <c r="Q158" s="1">
        <f>Exchanges!R162</f>
        <v>1</v>
      </c>
      <c r="R158" s="1">
        <f>Exchanges!S162</f>
        <v>1</v>
      </c>
      <c r="S158" s="1">
        <f>Exchanges!T162</f>
        <v>1</v>
      </c>
      <c r="T158" s="1">
        <f>Exchanges!U162</f>
        <v>5</v>
      </c>
      <c r="U158" s="1">
        <f>Exchanges!V162</f>
        <v>2013</v>
      </c>
      <c r="V158" s="1" t="str">
        <f>Exchanges!W162</f>
        <v>N,N-DIMETHYLFORMAMIDE</v>
      </c>
      <c r="W158" s="1" t="str">
        <f>Exchanges!X162</f>
        <v>TRI</v>
      </c>
      <c r="X158" s="1"/>
    </row>
    <row r="159" spans="1:24" x14ac:dyDescent="0.15">
      <c r="A159" s="1" t="str">
        <f>Exchanges!B163</f>
        <v>Aluminum</v>
      </c>
      <c r="B159" s="1">
        <f>Exchanges!C163</f>
        <v>7429905</v>
      </c>
      <c r="C159" s="1" t="str">
        <f>Exchanges!D163</f>
        <v>air</v>
      </c>
      <c r="D159" s="1" t="str">
        <f>Exchanges!E163</f>
        <v>unspecified</v>
      </c>
      <c r="E159" s="1" t="str">
        <f>Exchanges!F163</f>
        <v>ff65658c-2d39-44a2-b23e-7ec3c644f064</v>
      </c>
      <c r="F159" s="1" t="str">
        <f>Exchanges!G163</f>
        <v>All other converted paper product manufacturing</v>
      </c>
      <c r="G159" s="1">
        <f>Exchanges!H163</f>
        <v>322299</v>
      </c>
      <c r="H159" s="1" t="str">
        <f>Exchanges!I163</f>
        <v>US</v>
      </c>
      <c r="I159" s="1">
        <f>Exchanges!J163</f>
        <v>6.297427521437321E-8</v>
      </c>
      <c r="J159" s="1" t="str">
        <f>Exchanges!K163</f>
        <v>kg</v>
      </c>
      <c r="K159" s="1"/>
      <c r="L159" s="1"/>
      <c r="M159" s="1"/>
      <c r="N159" s="1"/>
      <c r="O159" s="1"/>
      <c r="P159" s="86">
        <f>ROUND(Exchanges!Q163,0)</f>
        <v>4</v>
      </c>
      <c r="Q159" s="1">
        <f>Exchanges!R163</f>
        <v>1</v>
      </c>
      <c r="R159" s="1">
        <f>Exchanges!S163</f>
        <v>1</v>
      </c>
      <c r="S159" s="1">
        <f>Exchanges!T163</f>
        <v>1</v>
      </c>
      <c r="T159" s="1">
        <f>Exchanges!U163</f>
        <v>5</v>
      </c>
      <c r="U159" s="1">
        <f>Exchanges!V163</f>
        <v>2013</v>
      </c>
      <c r="V159" s="1" t="str">
        <f>Exchanges!W163</f>
        <v>ALUMINUM (FUME OR DUST)</v>
      </c>
      <c r="W159" s="1" t="str">
        <f>Exchanges!X163</f>
        <v>TRI</v>
      </c>
      <c r="X159" s="1"/>
    </row>
    <row r="160" spans="1:24" x14ac:dyDescent="0.15">
      <c r="A160" s="1" t="str">
        <f>Exchanges!B164</f>
        <v>Ethylene glycol monoethyl ether</v>
      </c>
      <c r="B160" s="1">
        <f>Exchanges!C164</f>
        <v>110805</v>
      </c>
      <c r="C160" s="1" t="str">
        <f>Exchanges!D164</f>
        <v>air</v>
      </c>
      <c r="D160" s="1" t="str">
        <f>Exchanges!E164</f>
        <v>unspecified</v>
      </c>
      <c r="E160" s="1" t="str">
        <f>Exchanges!F164</f>
        <v>45e23e23-d952-4721-a514-2acfa5bfcab5</v>
      </c>
      <c r="F160" s="1" t="str">
        <f>Exchanges!G164</f>
        <v>All other converted paper product manufacturing</v>
      </c>
      <c r="G160" s="1">
        <f>Exchanges!H164</f>
        <v>322299</v>
      </c>
      <c r="H160" s="1" t="str">
        <f>Exchanges!I164</f>
        <v>US</v>
      </c>
      <c r="I160" s="1">
        <f>Exchanges!J164</f>
        <v>9.2516619028174779E-8</v>
      </c>
      <c r="J160" s="1" t="str">
        <f>Exchanges!K164</f>
        <v>kg</v>
      </c>
      <c r="K160" s="1"/>
      <c r="L160" s="1"/>
      <c r="M160" s="1"/>
      <c r="N160" s="1"/>
      <c r="O160" s="1"/>
      <c r="P160" s="86">
        <f>ROUND(Exchanges!Q164,0)</f>
        <v>4</v>
      </c>
      <c r="Q160" s="1">
        <f>Exchanges!R164</f>
        <v>1</v>
      </c>
      <c r="R160" s="1">
        <f>Exchanges!S164</f>
        <v>1</v>
      </c>
      <c r="S160" s="1">
        <f>Exchanges!T164</f>
        <v>1</v>
      </c>
      <c r="T160" s="1">
        <f>Exchanges!U164</f>
        <v>5</v>
      </c>
      <c r="U160" s="1">
        <f>Exchanges!V164</f>
        <v>2013</v>
      </c>
      <c r="V160" s="1" t="str">
        <f>Exchanges!W164</f>
        <v>2-ETHOXYETHANOL</v>
      </c>
      <c r="W160" s="1" t="str">
        <f>Exchanges!X164</f>
        <v>TRI</v>
      </c>
      <c r="X160" s="1"/>
    </row>
    <row r="161" spans="1:24" x14ac:dyDescent="0.15">
      <c r="A161" s="1" t="str">
        <f>Exchanges!B165</f>
        <v>Ethylene glycol monoethyl ether</v>
      </c>
      <c r="B161" s="1">
        <f>Exchanges!C165</f>
        <v>110805</v>
      </c>
      <c r="C161" s="1" t="str">
        <f>Exchanges!D165</f>
        <v>air</v>
      </c>
      <c r="D161" s="1" t="str">
        <f>Exchanges!E165</f>
        <v>unspecified</v>
      </c>
      <c r="E161" s="1" t="str">
        <f>Exchanges!F165</f>
        <v>45e23e23-d952-4721-a514-2acfa5bfcab5</v>
      </c>
      <c r="F161" s="1" t="str">
        <f>Exchanges!G165</f>
        <v>All other converted paper product manufacturing</v>
      </c>
      <c r="G161" s="1">
        <f>Exchanges!H165</f>
        <v>322299</v>
      </c>
      <c r="H161" s="1" t="str">
        <f>Exchanges!I165</f>
        <v>US</v>
      </c>
      <c r="I161" s="1">
        <f>Exchanges!J165</f>
        <v>2.6833523887300942E-6</v>
      </c>
      <c r="J161" s="1" t="str">
        <f>Exchanges!K165</f>
        <v>kg</v>
      </c>
      <c r="K161" s="1"/>
      <c r="L161" s="1"/>
      <c r="M161" s="1"/>
      <c r="N161" s="1"/>
      <c r="O161" s="1"/>
      <c r="P161" s="86">
        <f>ROUND(Exchanges!Q165,0)</f>
        <v>5</v>
      </c>
      <c r="Q161" s="1">
        <f>Exchanges!R165</f>
        <v>1</v>
      </c>
      <c r="R161" s="1">
        <f>Exchanges!S165</f>
        <v>1</v>
      </c>
      <c r="S161" s="1">
        <f>Exchanges!T165</f>
        <v>1</v>
      </c>
      <c r="T161" s="1">
        <f>Exchanges!U165</f>
        <v>5</v>
      </c>
      <c r="U161" s="1">
        <f>Exchanges!V165</f>
        <v>2013</v>
      </c>
      <c r="V161" s="1" t="str">
        <f>Exchanges!W165</f>
        <v>CERTAIN GLYCOL ETHERS</v>
      </c>
      <c r="W161" s="1" t="str">
        <f>Exchanges!X165</f>
        <v>TRI</v>
      </c>
      <c r="X161" s="1"/>
    </row>
    <row r="162" spans="1:24" x14ac:dyDescent="0.15">
      <c r="A162" s="1" t="str">
        <f>Exchanges!B166</f>
        <v>1-Methyl-2-pyrrolidinone</v>
      </c>
      <c r="B162" s="1">
        <f>Exchanges!C166</f>
        <v>872504</v>
      </c>
      <c r="C162" s="1" t="str">
        <f>Exchanges!D166</f>
        <v>air</v>
      </c>
      <c r="D162" s="1" t="str">
        <f>Exchanges!E166</f>
        <v>unspecified</v>
      </c>
      <c r="E162" s="1" t="str">
        <f>Exchanges!F166</f>
        <v>00b8c5b8-8f45-445f-839c-2017fe3ad8b8</v>
      </c>
      <c r="F162" s="1" t="str">
        <f>Exchanges!G166</f>
        <v>All other converted paper product manufacturing</v>
      </c>
      <c r="G162" s="1">
        <f>Exchanges!H166</f>
        <v>322299</v>
      </c>
      <c r="H162" s="1" t="str">
        <f>Exchanges!I166</f>
        <v>US</v>
      </c>
      <c r="I162" s="1">
        <f>Exchanges!J166</f>
        <v>3.395702572478563E-6</v>
      </c>
      <c r="J162" s="1" t="str">
        <f>Exchanges!K166</f>
        <v>kg</v>
      </c>
      <c r="K162" s="1"/>
      <c r="L162" s="1"/>
      <c r="M162" s="1"/>
      <c r="N162" s="1"/>
      <c r="O162" s="1"/>
      <c r="P162" s="86">
        <f>ROUND(Exchanges!Q166,0)</f>
        <v>5</v>
      </c>
      <c r="Q162" s="1">
        <f>Exchanges!R166</f>
        <v>1</v>
      </c>
      <c r="R162" s="1">
        <f>Exchanges!S166</f>
        <v>1</v>
      </c>
      <c r="S162" s="1">
        <f>Exchanges!T166</f>
        <v>1</v>
      </c>
      <c r="T162" s="1">
        <f>Exchanges!U166</f>
        <v>5</v>
      </c>
      <c r="U162" s="1">
        <f>Exchanges!V166</f>
        <v>2013</v>
      </c>
      <c r="V162" s="1" t="str">
        <f>Exchanges!W166</f>
        <v>N-METHYL-2-PYRROLIDONE</v>
      </c>
      <c r="W162" s="1" t="str">
        <f>Exchanges!X166</f>
        <v>TRI</v>
      </c>
      <c r="X162" s="1"/>
    </row>
    <row r="163" spans="1:24" x14ac:dyDescent="0.15">
      <c r="A163" s="1" t="str">
        <f>Exchanges!B167</f>
        <v>copper</v>
      </c>
      <c r="B163" s="1">
        <f>Exchanges!C167</f>
        <v>7440508</v>
      </c>
      <c r="C163" s="1" t="str">
        <f>Exchanges!D167</f>
        <v>air</v>
      </c>
      <c r="D163" s="1" t="str">
        <f>Exchanges!E167</f>
        <v>unspecified</v>
      </c>
      <c r="E163" s="1" t="str">
        <f>Exchanges!F167</f>
        <v>ec8144d6-d123-43b1-9c17-a295422a0498</v>
      </c>
      <c r="F163" s="1" t="str">
        <f>Exchanges!G167</f>
        <v>Printing</v>
      </c>
      <c r="G163" s="1">
        <f>Exchanges!H167</f>
        <v>323110</v>
      </c>
      <c r="H163" s="1" t="str">
        <f>Exchanges!I167</f>
        <v>US</v>
      </c>
      <c r="I163" s="1">
        <f>Exchanges!J167</f>
        <v>1.1360733338342476E-11</v>
      </c>
      <c r="J163" s="1" t="str">
        <f>Exchanges!K167</f>
        <v>kg</v>
      </c>
      <c r="K163" s="1"/>
      <c r="L163" s="1"/>
      <c r="M163" s="1"/>
      <c r="N163" s="1"/>
      <c r="O163" s="1"/>
      <c r="P163" s="86">
        <f>ROUND(Exchanges!Q167,0)</f>
        <v>4</v>
      </c>
      <c r="Q163" s="1">
        <f>Exchanges!R167</f>
        <v>1</v>
      </c>
      <c r="R163" s="1">
        <f>Exchanges!S167</f>
        <v>1</v>
      </c>
      <c r="S163" s="1">
        <f>Exchanges!T167</f>
        <v>1</v>
      </c>
      <c r="T163" s="1">
        <f>Exchanges!U167</f>
        <v>5</v>
      </c>
      <c r="U163" s="1">
        <f>Exchanges!V167</f>
        <v>2013</v>
      </c>
      <c r="V163" s="1" t="str">
        <f>Exchanges!W167</f>
        <v>COPPER</v>
      </c>
      <c r="W163" s="1" t="str">
        <f>Exchanges!X167</f>
        <v>TRI</v>
      </c>
      <c r="X163" s="1"/>
    </row>
    <row r="164" spans="1:24" x14ac:dyDescent="0.15">
      <c r="A164" s="1" t="str">
        <f>Exchanges!B168</f>
        <v>diisocyanates</v>
      </c>
      <c r="B164" s="1" t="str">
        <f>Exchanges!C168</f>
        <v/>
      </c>
      <c r="C164" s="1" t="str">
        <f>Exchanges!D168</f>
        <v>air</v>
      </c>
      <c r="D164" s="1" t="str">
        <f>Exchanges!E168</f>
        <v>unspecified</v>
      </c>
      <c r="E164" s="1" t="str">
        <f>Exchanges!F168</f>
        <v>63f3fff6-0459-49fd-808a-6fc86fd63f5c</v>
      </c>
      <c r="F164" s="1" t="str">
        <f>Exchanges!G168</f>
        <v>Printing</v>
      </c>
      <c r="G164" s="1">
        <f>Exchanges!H168</f>
        <v>323110</v>
      </c>
      <c r="H164" s="1" t="str">
        <f>Exchanges!I168</f>
        <v>US</v>
      </c>
      <c r="I164" s="1">
        <f>Exchanges!J168</f>
        <v>7.3759561199188527E-9</v>
      </c>
      <c r="J164" s="1" t="str">
        <f>Exchanges!K168</f>
        <v>kg</v>
      </c>
      <c r="K164" s="1"/>
      <c r="L164" s="1"/>
      <c r="M164" s="1"/>
      <c r="N164" s="1"/>
      <c r="O164" s="1"/>
      <c r="P164" s="86">
        <f>ROUND(Exchanges!Q168,0)</f>
        <v>4</v>
      </c>
      <c r="Q164" s="1">
        <f>Exchanges!R168</f>
        <v>1</v>
      </c>
      <c r="R164" s="1">
        <f>Exchanges!S168</f>
        <v>1</v>
      </c>
      <c r="S164" s="1">
        <f>Exchanges!T168</f>
        <v>1</v>
      </c>
      <c r="T164" s="1">
        <f>Exchanges!U168</f>
        <v>5</v>
      </c>
      <c r="U164" s="1">
        <f>Exchanges!V168</f>
        <v>2013</v>
      </c>
      <c r="V164" s="1" t="str">
        <f>Exchanges!W168</f>
        <v>DIISOCYANATES</v>
      </c>
      <c r="W164" s="1" t="str">
        <f>Exchanges!X168</f>
        <v>TRI</v>
      </c>
      <c r="X164" s="1"/>
    </row>
    <row r="165" spans="1:24" x14ac:dyDescent="0.15">
      <c r="A165" s="1" t="str">
        <f>Exchanges!B169</f>
        <v>nitric acid</v>
      </c>
      <c r="B165" s="1">
        <f>Exchanges!C169</f>
        <v>7697372</v>
      </c>
      <c r="C165" s="1" t="str">
        <f>Exchanges!D169</f>
        <v>air</v>
      </c>
      <c r="D165" s="1" t="str">
        <f>Exchanges!E169</f>
        <v>unspecified</v>
      </c>
      <c r="E165" s="1" t="str">
        <f>Exchanges!F169</f>
        <v>dc084330-5108-4d9c-a7ed-eb3345507f13</v>
      </c>
      <c r="F165" s="1" t="str">
        <f>Exchanges!G169</f>
        <v>Printing</v>
      </c>
      <c r="G165" s="1">
        <f>Exchanges!H169</f>
        <v>323110</v>
      </c>
      <c r="H165" s="1" t="str">
        <f>Exchanges!I169</f>
        <v>US</v>
      </c>
      <c r="I165" s="1">
        <f>Exchanges!J169</f>
        <v>1.997784957547524E-8</v>
      </c>
      <c r="J165" s="1" t="str">
        <f>Exchanges!K169</f>
        <v>kg</v>
      </c>
      <c r="K165" s="1"/>
      <c r="L165" s="1"/>
      <c r="M165" s="1"/>
      <c r="N165" s="1"/>
      <c r="O165" s="1"/>
      <c r="P165" s="86">
        <f>ROUND(Exchanges!Q169,0)</f>
        <v>3</v>
      </c>
      <c r="Q165" s="1">
        <f>Exchanges!R169</f>
        <v>1</v>
      </c>
      <c r="R165" s="1">
        <f>Exchanges!S169</f>
        <v>1</v>
      </c>
      <c r="S165" s="1">
        <f>Exchanges!T169</f>
        <v>1</v>
      </c>
      <c r="T165" s="1">
        <f>Exchanges!U169</f>
        <v>5</v>
      </c>
      <c r="U165" s="1">
        <f>Exchanges!V169</f>
        <v>2013</v>
      </c>
      <c r="V165" s="1" t="str">
        <f>Exchanges!W169</f>
        <v>NITRIC ACID</v>
      </c>
      <c r="W165" s="1" t="str">
        <f>Exchanges!X169</f>
        <v>TRI</v>
      </c>
      <c r="X165" s="1"/>
    </row>
    <row r="166" spans="1:24" x14ac:dyDescent="0.15">
      <c r="A166" s="1" t="str">
        <f>Exchanges!B170</f>
        <v>butanol</v>
      </c>
      <c r="B166" s="1">
        <f>Exchanges!C170</f>
        <v>71363</v>
      </c>
      <c r="C166" s="1" t="str">
        <f>Exchanges!D170</f>
        <v>air</v>
      </c>
      <c r="D166" s="1" t="str">
        <f>Exchanges!E170</f>
        <v>unspecified</v>
      </c>
      <c r="E166" s="1" t="str">
        <f>Exchanges!F170</f>
        <v>b9a9b2ad-5db3-47aa-81de-3a48ae9ad4ec</v>
      </c>
      <c r="F166" s="1" t="str">
        <f>Exchanges!G170</f>
        <v>Printing</v>
      </c>
      <c r="G166" s="1">
        <f>Exchanges!H170</f>
        <v>323110</v>
      </c>
      <c r="H166" s="1" t="str">
        <f>Exchanges!I170</f>
        <v>US</v>
      </c>
      <c r="I166" s="1">
        <f>Exchanges!J170</f>
        <v>2.3732571943797429E-8</v>
      </c>
      <c r="J166" s="1" t="str">
        <f>Exchanges!K170</f>
        <v>kg</v>
      </c>
      <c r="K166" s="1"/>
      <c r="L166" s="1"/>
      <c r="M166" s="1"/>
      <c r="N166" s="1"/>
      <c r="O166" s="1"/>
      <c r="P166" s="86">
        <f>ROUND(Exchanges!Q170,0)</f>
        <v>5</v>
      </c>
      <c r="Q166" s="1">
        <f>Exchanges!R170</f>
        <v>1</v>
      </c>
      <c r="R166" s="1">
        <f>Exchanges!S170</f>
        <v>1</v>
      </c>
      <c r="S166" s="1">
        <f>Exchanges!T170</f>
        <v>1</v>
      </c>
      <c r="T166" s="1">
        <f>Exchanges!U170</f>
        <v>5</v>
      </c>
      <c r="U166" s="1">
        <f>Exchanges!V170</f>
        <v>2013</v>
      </c>
      <c r="V166" s="1" t="str">
        <f>Exchanges!W170</f>
        <v>N-BUTYL ALCOHOL</v>
      </c>
      <c r="W166" s="1" t="str">
        <f>Exchanges!X170</f>
        <v>TRI</v>
      </c>
      <c r="X166" s="1"/>
    </row>
    <row r="167" spans="1:24" x14ac:dyDescent="0.15">
      <c r="A167" s="1" t="str">
        <f>Exchanges!B171</f>
        <v>1-Methyl-2-pyrrolidinone</v>
      </c>
      <c r="B167" s="1">
        <f>Exchanges!C171</f>
        <v>872504</v>
      </c>
      <c r="C167" s="1" t="str">
        <f>Exchanges!D171</f>
        <v>air</v>
      </c>
      <c r="D167" s="1" t="str">
        <f>Exchanges!E171</f>
        <v>unspecified</v>
      </c>
      <c r="E167" s="1" t="str">
        <f>Exchanges!F171</f>
        <v>00b8c5b8-8f45-445f-839c-2017fe3ad8b8</v>
      </c>
      <c r="F167" s="1" t="str">
        <f>Exchanges!G171</f>
        <v>Printing</v>
      </c>
      <c r="G167" s="1">
        <f>Exchanges!H171</f>
        <v>323110</v>
      </c>
      <c r="H167" s="1" t="str">
        <f>Exchanges!I171</f>
        <v>US</v>
      </c>
      <c r="I167" s="1">
        <f>Exchanges!J171</f>
        <v>1.0368520970771658E-7</v>
      </c>
      <c r="J167" s="1" t="str">
        <f>Exchanges!K171</f>
        <v>kg</v>
      </c>
      <c r="K167" s="1"/>
      <c r="L167" s="1"/>
      <c r="M167" s="1"/>
      <c r="N167" s="1"/>
      <c r="O167" s="1"/>
      <c r="P167" s="86">
        <f>ROUND(Exchanges!Q171,0)</f>
        <v>5</v>
      </c>
      <c r="Q167" s="1">
        <f>Exchanges!R171</f>
        <v>1</v>
      </c>
      <c r="R167" s="1">
        <f>Exchanges!S171</f>
        <v>1</v>
      </c>
      <c r="S167" s="1">
        <f>Exchanges!T171</f>
        <v>1</v>
      </c>
      <c r="T167" s="1">
        <f>Exchanges!U171</f>
        <v>5</v>
      </c>
      <c r="U167" s="1">
        <f>Exchanges!V171</f>
        <v>2013</v>
      </c>
      <c r="V167" s="1" t="str">
        <f>Exchanges!W171</f>
        <v>N-METHYL-2-PYRROLIDONE</v>
      </c>
      <c r="W167" s="1" t="str">
        <f>Exchanges!X171</f>
        <v>TRI</v>
      </c>
      <c r="X167" s="1"/>
    </row>
    <row r="168" spans="1:24" x14ac:dyDescent="0.15">
      <c r="A168" s="1" t="str">
        <f>Exchanges!B172</f>
        <v>1,2,4-trimethylbenzene</v>
      </c>
      <c r="B168" s="1">
        <f>Exchanges!C172</f>
        <v>95636</v>
      </c>
      <c r="C168" s="1" t="str">
        <f>Exchanges!D172</f>
        <v>air</v>
      </c>
      <c r="D168" s="1" t="str">
        <f>Exchanges!E172</f>
        <v>unspecified</v>
      </c>
      <c r="E168" s="1" t="str">
        <f>Exchanges!F172</f>
        <v>776e1b2c-6a86-35c1-b2ed-61952ecd792c</v>
      </c>
      <c r="F168" s="1" t="str">
        <f>Exchanges!G172</f>
        <v>Printing</v>
      </c>
      <c r="G168" s="1">
        <f>Exchanges!H172</f>
        <v>323110</v>
      </c>
      <c r="H168" s="1" t="str">
        <f>Exchanges!I172</f>
        <v>US</v>
      </c>
      <c r="I168" s="1">
        <f>Exchanges!J172</f>
        <v>1.5590902396874298E-7</v>
      </c>
      <c r="J168" s="1" t="str">
        <f>Exchanges!K172</f>
        <v>kg</v>
      </c>
      <c r="K168" s="1"/>
      <c r="L168" s="1"/>
      <c r="M168" s="1"/>
      <c r="N168" s="1"/>
      <c r="O168" s="1"/>
      <c r="P168" s="86">
        <f>ROUND(Exchanges!Q172,0)</f>
        <v>5</v>
      </c>
      <c r="Q168" s="1">
        <f>Exchanges!R172</f>
        <v>1</v>
      </c>
      <c r="R168" s="1">
        <f>Exchanges!S172</f>
        <v>1</v>
      </c>
      <c r="S168" s="1">
        <f>Exchanges!T172</f>
        <v>1</v>
      </c>
      <c r="T168" s="1">
        <f>Exchanges!U172</f>
        <v>5</v>
      </c>
      <c r="U168" s="1">
        <f>Exchanges!V172</f>
        <v>2013</v>
      </c>
      <c r="V168" s="1" t="str">
        <f>Exchanges!W172</f>
        <v>1,2,4-TRIMETHYLBENZENE</v>
      </c>
      <c r="W168" s="1" t="str">
        <f>Exchanges!X172</f>
        <v>TRI</v>
      </c>
      <c r="X168" s="1"/>
    </row>
    <row r="169" spans="1:24" x14ac:dyDescent="0.15">
      <c r="A169" s="1" t="str">
        <f>Exchanges!B173</f>
        <v>dimethyl formamide</v>
      </c>
      <c r="B169" s="1">
        <f>Exchanges!C173</f>
        <v>68122</v>
      </c>
      <c r="C169" s="1" t="str">
        <f>Exchanges!D173</f>
        <v>air</v>
      </c>
      <c r="D169" s="1" t="str">
        <f>Exchanges!E173</f>
        <v>unspecified</v>
      </c>
      <c r="E169" s="1" t="str">
        <f>Exchanges!F173</f>
        <v>bf85f43a-88dc-4ff1-8b9b-479c5fc1625c</v>
      </c>
      <c r="F169" s="1" t="str">
        <f>Exchanges!G173</f>
        <v>Support activities for printing</v>
      </c>
      <c r="G169" s="1">
        <f>Exchanges!H173</f>
        <v>323120</v>
      </c>
      <c r="H169" s="1" t="str">
        <f>Exchanges!I173</f>
        <v>US</v>
      </c>
      <c r="I169" s="1">
        <f>Exchanges!J173</f>
        <v>9.3649550026469022E-9</v>
      </c>
      <c r="J169" s="1" t="str">
        <f>Exchanges!K173</f>
        <v>kg</v>
      </c>
      <c r="K169" s="1"/>
      <c r="L169" s="1"/>
      <c r="M169" s="1"/>
      <c r="N169" s="1"/>
      <c r="O169" s="1"/>
      <c r="P169" s="86">
        <f>ROUND(Exchanges!Q173,0)</f>
        <v>4</v>
      </c>
      <c r="Q169" s="1">
        <f>Exchanges!R173</f>
        <v>1</v>
      </c>
      <c r="R169" s="1">
        <f>Exchanges!S173</f>
        <v>1</v>
      </c>
      <c r="S169" s="1">
        <f>Exchanges!T173</f>
        <v>1</v>
      </c>
      <c r="T169" s="1">
        <f>Exchanges!U173</f>
        <v>5</v>
      </c>
      <c r="U169" s="1">
        <f>Exchanges!V173</f>
        <v>2013</v>
      </c>
      <c r="V169" s="1" t="str">
        <f>Exchanges!W173</f>
        <v>N,N-DIMETHYLFORMAMIDE</v>
      </c>
      <c r="W169" s="1" t="str">
        <f>Exchanges!X173</f>
        <v>TRI</v>
      </c>
      <c r="X169" s="1"/>
    </row>
    <row r="170" spans="1:24" x14ac:dyDescent="0.15">
      <c r="A170" s="1" t="str">
        <f>Exchanges!B174</f>
        <v>copper</v>
      </c>
      <c r="B170" s="1">
        <f>Exchanges!C174</f>
        <v>7440508</v>
      </c>
      <c r="C170" s="1" t="str">
        <f>Exchanges!D174</f>
        <v>air</v>
      </c>
      <c r="D170" s="1" t="str">
        <f>Exchanges!E174</f>
        <v>unspecified</v>
      </c>
      <c r="E170" s="1" t="str">
        <f>Exchanges!F174</f>
        <v>ec8144d6-d123-43b1-9c17-a295422a0498</v>
      </c>
      <c r="F170" s="1" t="str">
        <f>Exchanges!G174</f>
        <v>Support activities for printing</v>
      </c>
      <c r="G170" s="1">
        <f>Exchanges!H174</f>
        <v>323120</v>
      </c>
      <c r="H170" s="1" t="str">
        <f>Exchanges!I174</f>
        <v>US</v>
      </c>
      <c r="I170" s="1">
        <f>Exchanges!J174</f>
        <v>1.430676971942827E-8</v>
      </c>
      <c r="J170" s="1" t="str">
        <f>Exchanges!K174</f>
        <v>kg</v>
      </c>
      <c r="K170" s="1"/>
      <c r="L170" s="1"/>
      <c r="M170" s="1"/>
      <c r="N170" s="1"/>
      <c r="O170" s="1"/>
      <c r="P170" s="86">
        <f>ROUND(Exchanges!Q174,0)</f>
        <v>4</v>
      </c>
      <c r="Q170" s="1">
        <f>Exchanges!R174</f>
        <v>1</v>
      </c>
      <c r="R170" s="1">
        <f>Exchanges!S174</f>
        <v>1</v>
      </c>
      <c r="S170" s="1">
        <f>Exchanges!T174</f>
        <v>1</v>
      </c>
      <c r="T170" s="1">
        <f>Exchanges!U174</f>
        <v>5</v>
      </c>
      <c r="U170" s="1">
        <f>Exchanges!V174</f>
        <v>2013</v>
      </c>
      <c r="V170" s="1" t="str">
        <f>Exchanges!W174</f>
        <v>COPPER</v>
      </c>
      <c r="W170" s="1" t="str">
        <f>Exchanges!X174</f>
        <v>TRI</v>
      </c>
      <c r="X170" s="1"/>
    </row>
    <row r="171" spans="1:24" x14ac:dyDescent="0.15">
      <c r="A171" s="1" t="str">
        <f>Exchanges!B175</f>
        <v>nitric acid</v>
      </c>
      <c r="B171" s="1">
        <f>Exchanges!C175</f>
        <v>7697372</v>
      </c>
      <c r="C171" s="1" t="str">
        <f>Exchanges!D175</f>
        <v>air</v>
      </c>
      <c r="D171" s="1" t="str">
        <f>Exchanges!E175</f>
        <v>unspecified</v>
      </c>
      <c r="E171" s="1" t="str">
        <f>Exchanges!F175</f>
        <v>dc084330-5108-4d9c-a7ed-eb3345507f13</v>
      </c>
      <c r="F171" s="1" t="str">
        <f>Exchanges!G175</f>
        <v>Support activities for printing</v>
      </c>
      <c r="G171" s="1">
        <f>Exchanges!H175</f>
        <v>323120</v>
      </c>
      <c r="H171" s="1" t="str">
        <f>Exchanges!I175</f>
        <v>US</v>
      </c>
      <c r="I171" s="1">
        <f>Exchanges!J175</f>
        <v>3.0015881418740075E-8</v>
      </c>
      <c r="J171" s="1" t="str">
        <f>Exchanges!K175</f>
        <v>kg</v>
      </c>
      <c r="K171" s="1"/>
      <c r="L171" s="1"/>
      <c r="M171" s="1"/>
      <c r="N171" s="1"/>
      <c r="O171" s="1"/>
      <c r="P171" s="86">
        <f>ROUND(Exchanges!Q175,0)</f>
        <v>3</v>
      </c>
      <c r="Q171" s="1">
        <f>Exchanges!R175</f>
        <v>1</v>
      </c>
      <c r="R171" s="1">
        <f>Exchanges!S175</f>
        <v>1</v>
      </c>
      <c r="S171" s="1">
        <f>Exchanges!T175</f>
        <v>1</v>
      </c>
      <c r="T171" s="1">
        <f>Exchanges!U175</f>
        <v>5</v>
      </c>
      <c r="U171" s="1">
        <f>Exchanges!V175</f>
        <v>2013</v>
      </c>
      <c r="V171" s="1" t="str">
        <f>Exchanges!W175</f>
        <v>NITRIC ACID</v>
      </c>
      <c r="W171" s="1" t="str">
        <f>Exchanges!X175</f>
        <v>TRI</v>
      </c>
      <c r="X171" s="1"/>
    </row>
    <row r="172" spans="1:24" x14ac:dyDescent="0.15">
      <c r="A172" s="1" t="str">
        <f>Exchanges!B176</f>
        <v>Ethylene glycol monoethyl ether</v>
      </c>
      <c r="B172" s="1">
        <f>Exchanges!C176</f>
        <v>110805</v>
      </c>
      <c r="C172" s="1" t="str">
        <f>Exchanges!D176</f>
        <v>air</v>
      </c>
      <c r="D172" s="1" t="str">
        <f>Exchanges!E176</f>
        <v>unspecified</v>
      </c>
      <c r="E172" s="1" t="str">
        <f>Exchanges!F176</f>
        <v>45e23e23-d952-4721-a514-2acfa5bfcab5</v>
      </c>
      <c r="F172" s="1" t="str">
        <f>Exchanges!G176</f>
        <v>Support activities for printing</v>
      </c>
      <c r="G172" s="1">
        <f>Exchanges!H176</f>
        <v>323120</v>
      </c>
      <c r="H172" s="1" t="str">
        <f>Exchanges!I176</f>
        <v>US</v>
      </c>
      <c r="I172" s="1">
        <f>Exchanges!J176</f>
        <v>5.2827951296982532E-8</v>
      </c>
      <c r="J172" s="1" t="str">
        <f>Exchanges!K176</f>
        <v>kg</v>
      </c>
      <c r="K172" s="1"/>
      <c r="L172" s="1"/>
      <c r="M172" s="1"/>
      <c r="N172" s="1"/>
      <c r="O172" s="1"/>
      <c r="P172" s="86">
        <f>ROUND(Exchanges!Q176,0)</f>
        <v>5</v>
      </c>
      <c r="Q172" s="1">
        <f>Exchanges!R176</f>
        <v>1</v>
      </c>
      <c r="R172" s="1">
        <f>Exchanges!S176</f>
        <v>1</v>
      </c>
      <c r="S172" s="1">
        <f>Exchanges!T176</f>
        <v>1</v>
      </c>
      <c r="T172" s="1">
        <f>Exchanges!U176</f>
        <v>5</v>
      </c>
      <c r="U172" s="1">
        <f>Exchanges!V176</f>
        <v>2013</v>
      </c>
      <c r="V172" s="1" t="str">
        <f>Exchanges!W176</f>
        <v>CERTAIN GLYCOL ETHERS</v>
      </c>
      <c r="W172" s="1" t="str">
        <f>Exchanges!X176</f>
        <v>TRI</v>
      </c>
      <c r="X172" s="1"/>
    </row>
    <row r="173" spans="1:24" x14ac:dyDescent="0.15">
      <c r="A173" s="1" t="str">
        <f>Exchanges!B177</f>
        <v>2-methoxyethanol</v>
      </c>
      <c r="B173" s="1">
        <f>Exchanges!C177</f>
        <v>109864</v>
      </c>
      <c r="C173" s="1" t="str">
        <f>Exchanges!D177</f>
        <v>air</v>
      </c>
      <c r="D173" s="1" t="str">
        <f>Exchanges!E177</f>
        <v>unspecified</v>
      </c>
      <c r="E173" s="1" t="str">
        <f>Exchanges!F177</f>
        <v>5b2a19b9-1243-44ae-b76c-c0d92159d5d6</v>
      </c>
      <c r="F173" s="1" t="str">
        <f>Exchanges!G177</f>
        <v>Support activities for printing</v>
      </c>
      <c r="G173" s="1">
        <f>Exchanges!H177</f>
        <v>323120</v>
      </c>
      <c r="H173" s="1" t="str">
        <f>Exchanges!I177</f>
        <v>US</v>
      </c>
      <c r="I173" s="1">
        <f>Exchanges!J177</f>
        <v>1.3747273689782951E-7</v>
      </c>
      <c r="J173" s="1" t="str">
        <f>Exchanges!K177</f>
        <v>kg</v>
      </c>
      <c r="K173" s="1"/>
      <c r="L173" s="1"/>
      <c r="M173" s="1"/>
      <c r="N173" s="1"/>
      <c r="O173" s="1"/>
      <c r="P173" s="86">
        <f>ROUND(Exchanges!Q177,0)</f>
        <v>5</v>
      </c>
      <c r="Q173" s="1">
        <f>Exchanges!R177</f>
        <v>1</v>
      </c>
      <c r="R173" s="1">
        <f>Exchanges!S177</f>
        <v>1</v>
      </c>
      <c r="S173" s="1">
        <f>Exchanges!T177</f>
        <v>1</v>
      </c>
      <c r="T173" s="1">
        <f>Exchanges!U177</f>
        <v>5</v>
      </c>
      <c r="U173" s="1">
        <f>Exchanges!V177</f>
        <v>2013</v>
      </c>
      <c r="V173" s="1" t="str">
        <f>Exchanges!W177</f>
        <v>2-METHOXYETHANOL</v>
      </c>
      <c r="W173" s="1" t="str">
        <f>Exchanges!X177</f>
        <v>TRI</v>
      </c>
      <c r="X173" s="1"/>
    </row>
    <row r="174" spans="1:24" x14ac:dyDescent="0.15">
      <c r="A174" s="1" t="str">
        <f>Exchanges!B178</f>
        <v>chromium</v>
      </c>
      <c r="B174" s="1">
        <f>Exchanges!C178</f>
        <v>7440473</v>
      </c>
      <c r="C174" s="1" t="str">
        <f>Exchanges!D178</f>
        <v>air</v>
      </c>
      <c r="D174" s="1" t="str">
        <f>Exchanges!E178</f>
        <v>unspecified</v>
      </c>
      <c r="E174" s="1" t="str">
        <f>Exchanges!F178</f>
        <v>e142b577-e934-4085-9a07-3983d4d92afb</v>
      </c>
      <c r="F174" s="1" t="str">
        <f>Exchanges!G178</f>
        <v>Petroleum refineries</v>
      </c>
      <c r="G174" s="1">
        <f>Exchanges!H178</f>
        <v>324110</v>
      </c>
      <c r="H174" s="1" t="str">
        <f>Exchanges!I178</f>
        <v>US</v>
      </c>
      <c r="I174" s="1">
        <f>Exchanges!J178</f>
        <v>5.8395288210871869E-13</v>
      </c>
      <c r="J174" s="1" t="str">
        <f>Exchanges!K178</f>
        <v>kg</v>
      </c>
      <c r="K174" s="1"/>
      <c r="L174" s="1"/>
      <c r="M174" s="1"/>
      <c r="N174" s="1"/>
      <c r="O174" s="1"/>
      <c r="P174" s="86">
        <f>ROUND(Exchanges!Q178,0)</f>
        <v>4</v>
      </c>
      <c r="Q174" s="1">
        <f>Exchanges!R178</f>
        <v>1</v>
      </c>
      <c r="R174" s="1">
        <f>Exchanges!S178</f>
        <v>1</v>
      </c>
      <c r="S174" s="1">
        <f>Exchanges!T178</f>
        <v>1</v>
      </c>
      <c r="T174" s="1">
        <f>Exchanges!U178</f>
        <v>1</v>
      </c>
      <c r="U174" s="1">
        <f>Exchanges!V178</f>
        <v>2013</v>
      </c>
      <c r="V174" s="1" t="str">
        <f>Exchanges!W178</f>
        <v>CHROMIUM</v>
      </c>
      <c r="W174" s="1" t="str">
        <f>Exchanges!X178</f>
        <v>TRI</v>
      </c>
      <c r="X174" s="1"/>
    </row>
    <row r="175" spans="1:24" x14ac:dyDescent="0.15">
      <c r="A175" s="1" t="str">
        <f>Exchanges!B179</f>
        <v>2,4-dimethylphenol</v>
      </c>
      <c r="B175" s="1">
        <f>Exchanges!C179</f>
        <v>105679</v>
      </c>
      <c r="C175" s="1" t="str">
        <f>Exchanges!D179</f>
        <v>air</v>
      </c>
      <c r="D175" s="1" t="str">
        <f>Exchanges!E179</f>
        <v>unspecified</v>
      </c>
      <c r="E175" s="1" t="str">
        <f>Exchanges!F179</f>
        <v>ab2674ba-64fe-34af-9d25-ebf5debe020e</v>
      </c>
      <c r="F175" s="1" t="str">
        <f>Exchanges!G179</f>
        <v>Petroleum refineries</v>
      </c>
      <c r="G175" s="1">
        <f>Exchanges!H179</f>
        <v>324110</v>
      </c>
      <c r="H175" s="1" t="str">
        <f>Exchanges!I179</f>
        <v>US</v>
      </c>
      <c r="I175" s="1">
        <f>Exchanges!J179</f>
        <v>3.5037172926523121E-12</v>
      </c>
      <c r="J175" s="1" t="str">
        <f>Exchanges!K179</f>
        <v>kg</v>
      </c>
      <c r="K175" s="1"/>
      <c r="L175" s="1"/>
      <c r="M175" s="1"/>
      <c r="N175" s="1"/>
      <c r="O175" s="1"/>
      <c r="P175" s="86">
        <f>ROUND(Exchanges!Q179,0)</f>
        <v>4</v>
      </c>
      <c r="Q175" s="1">
        <f>Exchanges!R179</f>
        <v>1</v>
      </c>
      <c r="R175" s="1">
        <f>Exchanges!S179</f>
        <v>1</v>
      </c>
      <c r="S175" s="1">
        <f>Exchanges!T179</f>
        <v>1</v>
      </c>
      <c r="T175" s="1">
        <f>Exchanges!U179</f>
        <v>1</v>
      </c>
      <c r="U175" s="1">
        <f>Exchanges!V179</f>
        <v>2013</v>
      </c>
      <c r="V175" s="1" t="str">
        <f>Exchanges!W179</f>
        <v>2,4-DIMETHYLPHENOL</v>
      </c>
      <c r="W175" s="1" t="str">
        <f>Exchanges!X179</f>
        <v>TRI</v>
      </c>
      <c r="X175" s="1"/>
    </row>
    <row r="176" spans="1:24" x14ac:dyDescent="0.15">
      <c r="A176" s="1" t="str">
        <f>Exchanges!B180</f>
        <v>copper</v>
      </c>
      <c r="B176" s="1">
        <f>Exchanges!C180</f>
        <v>7440508</v>
      </c>
      <c r="C176" s="1" t="str">
        <f>Exchanges!D180</f>
        <v>air</v>
      </c>
      <c r="D176" s="1" t="str">
        <f>Exchanges!E180</f>
        <v>unspecified</v>
      </c>
      <c r="E176" s="1" t="str">
        <f>Exchanges!F180</f>
        <v>ec8144d6-d123-43b1-9c17-a295422a0498</v>
      </c>
      <c r="F176" s="1" t="str">
        <f>Exchanges!G180</f>
        <v>Petroleum refineries</v>
      </c>
      <c r="G176" s="1">
        <f>Exchanges!H180</f>
        <v>324110</v>
      </c>
      <c r="H176" s="1" t="str">
        <f>Exchanges!I180</f>
        <v>US</v>
      </c>
      <c r="I176" s="1">
        <f>Exchanges!J180</f>
        <v>3.0365549869653381E-11</v>
      </c>
      <c r="J176" s="1" t="str">
        <f>Exchanges!K180</f>
        <v>kg</v>
      </c>
      <c r="K176" s="1"/>
      <c r="L176" s="1"/>
      <c r="M176" s="1"/>
      <c r="N176" s="1"/>
      <c r="O176" s="1"/>
      <c r="P176" s="86">
        <f>ROUND(Exchanges!Q180,0)</f>
        <v>4</v>
      </c>
      <c r="Q176" s="1">
        <f>Exchanges!R180</f>
        <v>1</v>
      </c>
      <c r="R176" s="1">
        <f>Exchanges!S180</f>
        <v>1</v>
      </c>
      <c r="S176" s="1">
        <f>Exchanges!T180</f>
        <v>1</v>
      </c>
      <c r="T176" s="1">
        <f>Exchanges!U180</f>
        <v>1</v>
      </c>
      <c r="U176" s="1">
        <f>Exchanges!V180</f>
        <v>2013</v>
      </c>
      <c r="V176" s="1" t="str">
        <f>Exchanges!W180</f>
        <v>COPPER</v>
      </c>
      <c r="W176" s="1" t="str">
        <f>Exchanges!X180</f>
        <v>TRI</v>
      </c>
      <c r="X176" s="1"/>
    </row>
    <row r="177" spans="1:24" x14ac:dyDescent="0.15">
      <c r="A177" s="1" t="str">
        <f>Exchanges!B181</f>
        <v>vanadium</v>
      </c>
      <c r="B177" s="1">
        <f>Exchanges!C181</f>
        <v>7440622</v>
      </c>
      <c r="C177" s="1" t="str">
        <f>Exchanges!D181</f>
        <v>air</v>
      </c>
      <c r="D177" s="1" t="str">
        <f>Exchanges!E181</f>
        <v>unspecified</v>
      </c>
      <c r="E177" s="1" t="str">
        <f>Exchanges!F181</f>
        <v>591b0a62-8064-4697-86ed-47bfa1f8b5e6</v>
      </c>
      <c r="F177" s="1" t="str">
        <f>Exchanges!G181</f>
        <v>Petroleum refineries</v>
      </c>
      <c r="G177" s="1">
        <f>Exchanges!H181</f>
        <v>324110</v>
      </c>
      <c r="H177" s="1" t="str">
        <f>Exchanges!I181</f>
        <v>US</v>
      </c>
      <c r="I177" s="1">
        <f>Exchanges!J181</f>
        <v>4.2628560393936471E-11</v>
      </c>
      <c r="J177" s="1" t="str">
        <f>Exchanges!K181</f>
        <v>kg</v>
      </c>
      <c r="K177" s="1"/>
      <c r="L177" s="1"/>
      <c r="M177" s="1"/>
      <c r="N177" s="1"/>
      <c r="O177" s="1"/>
      <c r="P177" s="86">
        <f>ROUND(Exchanges!Q181,0)</f>
        <v>5</v>
      </c>
      <c r="Q177" s="1">
        <f>Exchanges!R181</f>
        <v>1</v>
      </c>
      <c r="R177" s="1">
        <f>Exchanges!S181</f>
        <v>1</v>
      </c>
      <c r="S177" s="1">
        <f>Exchanges!T181</f>
        <v>1</v>
      </c>
      <c r="T177" s="1">
        <f>Exchanges!U181</f>
        <v>1</v>
      </c>
      <c r="U177" s="1">
        <f>Exchanges!V181</f>
        <v>2013</v>
      </c>
      <c r="V177" s="1" t="str">
        <f>Exchanges!W181</f>
        <v>VANADIUM (EXCEPT WHEN CONTAINED IN AN ALLOY)</v>
      </c>
      <c r="W177" s="1" t="str">
        <f>Exchanges!X181</f>
        <v>TRI</v>
      </c>
      <c r="X177" s="1"/>
    </row>
    <row r="178" spans="1:24" x14ac:dyDescent="0.15">
      <c r="A178" s="1" t="str">
        <f>Exchanges!B182</f>
        <v>SEC-BUTYL ALCOHOL</v>
      </c>
      <c r="B178" s="1">
        <f>Exchanges!C182</f>
        <v>78922</v>
      </c>
      <c r="C178" s="1" t="str">
        <f>Exchanges!D182</f>
        <v>air</v>
      </c>
      <c r="D178" s="1" t="str">
        <f>Exchanges!E182</f>
        <v>unspecified</v>
      </c>
      <c r="E178" s="1" t="str">
        <f>Exchanges!F182</f>
        <v>1dcd86a2-ace9-4f68-b02c-13aff1c00923</v>
      </c>
      <c r="F178" s="1" t="str">
        <f>Exchanges!G182</f>
        <v>Petroleum refineries</v>
      </c>
      <c r="G178" s="1">
        <f>Exchanges!H182</f>
        <v>324110</v>
      </c>
      <c r="H178" s="1" t="str">
        <f>Exchanges!I182</f>
        <v>US</v>
      </c>
      <c r="I178" s="1">
        <f>Exchanges!J182</f>
        <v>7.0074345853046257E-11</v>
      </c>
      <c r="J178" s="1" t="str">
        <f>Exchanges!K182</f>
        <v>kg</v>
      </c>
      <c r="K178" s="1"/>
      <c r="L178" s="1"/>
      <c r="M178" s="1"/>
      <c r="N178" s="1"/>
      <c r="O178" s="1"/>
      <c r="P178" s="86">
        <f>ROUND(Exchanges!Q182,0)</f>
        <v>5</v>
      </c>
      <c r="Q178" s="1">
        <f>Exchanges!R182</f>
        <v>1</v>
      </c>
      <c r="R178" s="1">
        <f>Exchanges!S182</f>
        <v>1</v>
      </c>
      <c r="S178" s="1">
        <f>Exchanges!T182</f>
        <v>1</v>
      </c>
      <c r="T178" s="1">
        <f>Exchanges!U182</f>
        <v>1</v>
      </c>
      <c r="U178" s="1">
        <f>Exchanges!V182</f>
        <v>2013</v>
      </c>
      <c r="V178" s="1" t="str">
        <f>Exchanges!W182</f>
        <v>SEC-BUTYL ALCOHOL</v>
      </c>
      <c r="W178" s="1" t="str">
        <f>Exchanges!X182</f>
        <v>TRI</v>
      </c>
      <c r="X178" s="1"/>
    </row>
    <row r="179" spans="1:24" x14ac:dyDescent="0.15">
      <c r="A179" s="1" t="str">
        <f>Exchanges!B183</f>
        <v>TERT-BUTYL ALCOHOL</v>
      </c>
      <c r="B179" s="1">
        <f>Exchanges!C183</f>
        <v>75650</v>
      </c>
      <c r="C179" s="1" t="str">
        <f>Exchanges!D183</f>
        <v>air</v>
      </c>
      <c r="D179" s="1" t="str">
        <f>Exchanges!E183</f>
        <v>unspecified</v>
      </c>
      <c r="E179" s="1" t="str">
        <f>Exchanges!F183</f>
        <v>b84ebfec-fd10-4fc7-bd83-e6d7c94250c7</v>
      </c>
      <c r="F179" s="1" t="str">
        <f>Exchanges!G183</f>
        <v>Petroleum refineries</v>
      </c>
      <c r="G179" s="1">
        <f>Exchanges!H183</f>
        <v>324110</v>
      </c>
      <c r="H179" s="1" t="str">
        <f>Exchanges!I183</f>
        <v>US</v>
      </c>
      <c r="I179" s="1">
        <f>Exchanges!J183</f>
        <v>1.8219329921792026E-10</v>
      </c>
      <c r="J179" s="1" t="str">
        <f>Exchanges!K183</f>
        <v>kg</v>
      </c>
      <c r="K179" s="1"/>
      <c r="L179" s="1"/>
      <c r="M179" s="1"/>
      <c r="N179" s="1"/>
      <c r="O179" s="1"/>
      <c r="P179" s="86">
        <f>ROUND(Exchanges!Q183,0)</f>
        <v>4</v>
      </c>
      <c r="Q179" s="1">
        <f>Exchanges!R183</f>
        <v>1</v>
      </c>
      <c r="R179" s="1">
        <f>Exchanges!S183</f>
        <v>1</v>
      </c>
      <c r="S179" s="1">
        <f>Exchanges!T183</f>
        <v>1</v>
      </c>
      <c r="T179" s="1">
        <f>Exchanges!U183</f>
        <v>1</v>
      </c>
      <c r="U179" s="1">
        <f>Exchanges!V183</f>
        <v>2013</v>
      </c>
      <c r="V179" s="1" t="str">
        <f>Exchanges!W183</f>
        <v>TERT-BUTYL ALCOHOL</v>
      </c>
      <c r="W179" s="1" t="str">
        <f>Exchanges!X183</f>
        <v>TRI</v>
      </c>
      <c r="X179" s="1"/>
    </row>
    <row r="180" spans="1:24" x14ac:dyDescent="0.15">
      <c r="A180" s="1" t="str">
        <f>Exchanges!B184</f>
        <v>Creosol</v>
      </c>
      <c r="B180" s="1">
        <f>Exchanges!C184</f>
        <v>93516</v>
      </c>
      <c r="C180" s="1" t="str">
        <f>Exchanges!D184</f>
        <v>air</v>
      </c>
      <c r="D180" s="1" t="str">
        <f>Exchanges!E184</f>
        <v>unspecified</v>
      </c>
      <c r="E180" s="1" t="str">
        <f>Exchanges!F184</f>
        <v>b539c006-92b0-4880-9121-d6166e9daabb</v>
      </c>
      <c r="F180" s="1" t="str">
        <f>Exchanges!G184</f>
        <v>Petroleum refineries</v>
      </c>
      <c r="G180" s="1">
        <f>Exchanges!H184</f>
        <v>324110</v>
      </c>
      <c r="H180" s="1" t="str">
        <f>Exchanges!I184</f>
        <v>US</v>
      </c>
      <c r="I180" s="1">
        <f>Exchanges!J184</f>
        <v>2.727059959447716E-10</v>
      </c>
      <c r="J180" s="1" t="str">
        <f>Exchanges!K184</f>
        <v>kg</v>
      </c>
      <c r="K180" s="1"/>
      <c r="L180" s="1"/>
      <c r="M180" s="1"/>
      <c r="N180" s="1"/>
      <c r="O180" s="1"/>
      <c r="P180" s="86">
        <f>ROUND(Exchanges!Q184,0)</f>
        <v>5</v>
      </c>
      <c r="Q180" s="1">
        <f>Exchanges!R184</f>
        <v>1</v>
      </c>
      <c r="R180" s="1">
        <f>Exchanges!S184</f>
        <v>1</v>
      </c>
      <c r="S180" s="1">
        <f>Exchanges!T184</f>
        <v>1</v>
      </c>
      <c r="T180" s="1">
        <f>Exchanges!U184</f>
        <v>1</v>
      </c>
      <c r="U180" s="1">
        <f>Exchanges!V184</f>
        <v>2013</v>
      </c>
      <c r="V180" s="1" t="str">
        <f>Exchanges!W184</f>
        <v>CREOSOTE</v>
      </c>
      <c r="W180" s="1" t="str">
        <f>Exchanges!X184</f>
        <v>TRI</v>
      </c>
      <c r="X180" s="1"/>
    </row>
    <row r="181" spans="1:24" x14ac:dyDescent="0.15">
      <c r="A181" s="1" t="str">
        <f>Exchanges!B185</f>
        <v>butanol</v>
      </c>
      <c r="B181" s="1">
        <f>Exchanges!C185</f>
        <v>71363</v>
      </c>
      <c r="C181" s="1" t="str">
        <f>Exchanges!D185</f>
        <v>air</v>
      </c>
      <c r="D181" s="1" t="str">
        <f>Exchanges!E185</f>
        <v>unspecified</v>
      </c>
      <c r="E181" s="1" t="str">
        <f>Exchanges!F185</f>
        <v>b9a9b2ad-5db3-47aa-81de-3a48ae9ad4ec</v>
      </c>
      <c r="F181" s="1" t="str">
        <f>Exchanges!G185</f>
        <v>Petroleum refineries</v>
      </c>
      <c r="G181" s="1">
        <f>Exchanges!H185</f>
        <v>324110</v>
      </c>
      <c r="H181" s="1" t="str">
        <f>Exchanges!I185</f>
        <v>US</v>
      </c>
      <c r="I181" s="1">
        <f>Exchanges!J185</f>
        <v>7.3811644298542045E-10</v>
      </c>
      <c r="J181" s="1" t="str">
        <f>Exchanges!K185</f>
        <v>kg</v>
      </c>
      <c r="K181" s="1"/>
      <c r="L181" s="1"/>
      <c r="M181" s="1"/>
      <c r="N181" s="1"/>
      <c r="O181" s="1"/>
      <c r="P181" s="86">
        <f>ROUND(Exchanges!Q185,0)</f>
        <v>5</v>
      </c>
      <c r="Q181" s="1">
        <f>Exchanges!R185</f>
        <v>1</v>
      </c>
      <c r="R181" s="1">
        <f>Exchanges!S185</f>
        <v>1</v>
      </c>
      <c r="S181" s="1">
        <f>Exchanges!T185</f>
        <v>1</v>
      </c>
      <c r="T181" s="1">
        <f>Exchanges!U185</f>
        <v>1</v>
      </c>
      <c r="U181" s="1">
        <f>Exchanges!V185</f>
        <v>2013</v>
      </c>
      <c r="V181" s="1" t="str">
        <f>Exchanges!W185</f>
        <v>N-BUTYL ALCOHOL</v>
      </c>
      <c r="W181" s="1" t="str">
        <f>Exchanges!X185</f>
        <v>TRI</v>
      </c>
      <c r="X181" s="1"/>
    </row>
    <row r="182" spans="1:24" x14ac:dyDescent="0.15">
      <c r="A182" s="1" t="str">
        <f>Exchanges!B186</f>
        <v>isoprene</v>
      </c>
      <c r="B182" s="1">
        <f>Exchanges!C186</f>
        <v>78795</v>
      </c>
      <c r="C182" s="1" t="str">
        <f>Exchanges!D186</f>
        <v>air</v>
      </c>
      <c r="D182" s="1" t="str">
        <f>Exchanges!E186</f>
        <v>unspecified</v>
      </c>
      <c r="E182" s="1" t="str">
        <f>Exchanges!F186</f>
        <v>0c209634-80bb-4909-8442-3189b7cb01d7</v>
      </c>
      <c r="F182" s="1" t="str">
        <f>Exchanges!G186</f>
        <v>Petroleum refineries</v>
      </c>
      <c r="G182" s="1">
        <f>Exchanges!H186</f>
        <v>324110</v>
      </c>
      <c r="H182" s="1" t="str">
        <f>Exchanges!I186</f>
        <v>US</v>
      </c>
      <c r="I182" s="1">
        <f>Exchanges!J186</f>
        <v>1.7471870232692868E-9</v>
      </c>
      <c r="J182" s="1" t="str">
        <f>Exchanges!K186</f>
        <v>kg</v>
      </c>
      <c r="K182" s="1"/>
      <c r="L182" s="1"/>
      <c r="M182" s="1"/>
      <c r="N182" s="1"/>
      <c r="O182" s="1"/>
      <c r="P182" s="86">
        <f>ROUND(Exchanges!Q186,0)</f>
        <v>3</v>
      </c>
      <c r="Q182" s="1">
        <f>Exchanges!R186</f>
        <v>1</v>
      </c>
      <c r="R182" s="1">
        <f>Exchanges!S186</f>
        <v>1</v>
      </c>
      <c r="S182" s="1">
        <f>Exchanges!T186</f>
        <v>1</v>
      </c>
      <c r="T182" s="1">
        <f>Exchanges!U186</f>
        <v>1</v>
      </c>
      <c r="U182" s="1">
        <f>Exchanges!V186</f>
        <v>2013</v>
      </c>
      <c r="V182" s="1" t="str">
        <f>Exchanges!W186</f>
        <v>ISOPRENE</v>
      </c>
      <c r="W182" s="1" t="str">
        <f>Exchanges!X186</f>
        <v>TRI</v>
      </c>
      <c r="X182" s="1"/>
    </row>
    <row r="183" spans="1:24" x14ac:dyDescent="0.15">
      <c r="A183" s="1" t="str">
        <f>Exchanges!B187</f>
        <v>dicyclopentadiene</v>
      </c>
      <c r="B183" s="1">
        <f>Exchanges!C187</f>
        <v>77736</v>
      </c>
      <c r="C183" s="1" t="str">
        <f>Exchanges!D187</f>
        <v>air</v>
      </c>
      <c r="D183" s="1" t="str">
        <f>Exchanges!E187</f>
        <v>unspecified</v>
      </c>
      <c r="E183" s="1" t="str">
        <f>Exchanges!F187</f>
        <v>0e671ec4-8baa-4df6-9431-d4361e102118</v>
      </c>
      <c r="F183" s="1" t="str">
        <f>Exchanges!G187</f>
        <v>Petroleum refineries</v>
      </c>
      <c r="G183" s="1">
        <f>Exchanges!H187</f>
        <v>324110</v>
      </c>
      <c r="H183" s="1" t="str">
        <f>Exchanges!I187</f>
        <v>US</v>
      </c>
      <c r="I183" s="1">
        <f>Exchanges!J187</f>
        <v>1.9854397991696435E-9</v>
      </c>
      <c r="J183" s="1" t="str">
        <f>Exchanges!K187</f>
        <v>kg</v>
      </c>
      <c r="K183" s="1"/>
      <c r="L183" s="1"/>
      <c r="M183" s="1"/>
      <c r="N183" s="1"/>
      <c r="O183" s="1"/>
      <c r="P183" s="86">
        <f>ROUND(Exchanges!Q187,0)</f>
        <v>4</v>
      </c>
      <c r="Q183" s="1">
        <f>Exchanges!R187</f>
        <v>1</v>
      </c>
      <c r="R183" s="1">
        <f>Exchanges!S187</f>
        <v>1</v>
      </c>
      <c r="S183" s="1">
        <f>Exchanges!T187</f>
        <v>1</v>
      </c>
      <c r="T183" s="1">
        <f>Exchanges!U187</f>
        <v>1</v>
      </c>
      <c r="U183" s="1">
        <f>Exchanges!V187</f>
        <v>2013</v>
      </c>
      <c r="V183" s="1" t="str">
        <f>Exchanges!W187</f>
        <v>DICYCLOPENTADIENE</v>
      </c>
      <c r="W183" s="1" t="str">
        <f>Exchanges!X187</f>
        <v>TRI</v>
      </c>
      <c r="X183" s="1"/>
    </row>
    <row r="184" spans="1:24" x14ac:dyDescent="0.15">
      <c r="A184" s="1" t="str">
        <f>Exchanges!B188</f>
        <v>MOLYBDENUM(VI)</v>
      </c>
      <c r="B184" s="1" t="str">
        <f>Exchanges!C188</f>
        <v/>
      </c>
      <c r="C184" s="1" t="str">
        <f>Exchanges!D188</f>
        <v>air</v>
      </c>
      <c r="D184" s="1" t="str">
        <f>Exchanges!E188</f>
        <v>unspecified</v>
      </c>
      <c r="E184" s="1" t="str">
        <f>Exchanges!F188</f>
        <v>e8287c06-0230-314d-a24e-c62ae50d7927</v>
      </c>
      <c r="F184" s="1" t="str">
        <f>Exchanges!G188</f>
        <v>Petroleum refineries</v>
      </c>
      <c r="G184" s="1">
        <f>Exchanges!H188</f>
        <v>324110</v>
      </c>
      <c r="H184" s="1" t="str">
        <f>Exchanges!I188</f>
        <v>US</v>
      </c>
      <c r="I184" s="1">
        <f>Exchanges!J188</f>
        <v>2.8301042850246218E-9</v>
      </c>
      <c r="J184" s="1" t="str">
        <f>Exchanges!K188</f>
        <v>kg</v>
      </c>
      <c r="K184" s="1"/>
      <c r="L184" s="1"/>
      <c r="M184" s="1"/>
      <c r="N184" s="1"/>
      <c r="O184" s="1"/>
      <c r="P184" s="86">
        <f>ROUND(Exchanges!Q188,0)</f>
        <v>3</v>
      </c>
      <c r="Q184" s="1">
        <f>Exchanges!R188</f>
        <v>1</v>
      </c>
      <c r="R184" s="1">
        <f>Exchanges!S188</f>
        <v>1</v>
      </c>
      <c r="S184" s="1">
        <f>Exchanges!T188</f>
        <v>1</v>
      </c>
      <c r="T184" s="1">
        <f>Exchanges!U188</f>
        <v>1</v>
      </c>
      <c r="U184" s="1">
        <f>Exchanges!V188</f>
        <v>2013</v>
      </c>
      <c r="V184" s="1" t="str">
        <f>Exchanges!W188</f>
        <v>MOLYBDENUM TRIOXIDE</v>
      </c>
      <c r="W184" s="1" t="str">
        <f>Exchanges!X188</f>
        <v>TRI</v>
      </c>
      <c r="X184" s="1"/>
    </row>
    <row r="185" spans="1:24" x14ac:dyDescent="0.15">
      <c r="A185" s="1" t="str">
        <f>Exchanges!B189</f>
        <v>1-Methyl-2-pyrrolidinone</v>
      </c>
      <c r="B185" s="1">
        <f>Exchanges!C189</f>
        <v>872504</v>
      </c>
      <c r="C185" s="1" t="str">
        <f>Exchanges!D189</f>
        <v>air</v>
      </c>
      <c r="D185" s="1" t="str">
        <f>Exchanges!E189</f>
        <v>unspecified</v>
      </c>
      <c r="E185" s="1" t="str">
        <f>Exchanges!F189</f>
        <v>00b8c5b8-8f45-445f-839c-2017fe3ad8b8</v>
      </c>
      <c r="F185" s="1" t="str">
        <f>Exchanges!G189</f>
        <v>Petroleum refineries</v>
      </c>
      <c r="G185" s="1">
        <f>Exchanges!H189</f>
        <v>324110</v>
      </c>
      <c r="H185" s="1" t="str">
        <f>Exchanges!I189</f>
        <v>US</v>
      </c>
      <c r="I185" s="1">
        <f>Exchanges!J189</f>
        <v>4.4088442599208262E-9</v>
      </c>
      <c r="J185" s="1" t="str">
        <f>Exchanges!K189</f>
        <v>kg</v>
      </c>
      <c r="K185" s="1"/>
      <c r="L185" s="1"/>
      <c r="M185" s="1"/>
      <c r="N185" s="1"/>
      <c r="O185" s="1"/>
      <c r="P185" s="86">
        <f>ROUND(Exchanges!Q189,0)</f>
        <v>5</v>
      </c>
      <c r="Q185" s="1">
        <f>Exchanges!R189</f>
        <v>1</v>
      </c>
      <c r="R185" s="1">
        <f>Exchanges!S189</f>
        <v>1</v>
      </c>
      <c r="S185" s="1">
        <f>Exchanges!T189</f>
        <v>1</v>
      </c>
      <c r="T185" s="1">
        <f>Exchanges!U189</f>
        <v>1</v>
      </c>
      <c r="U185" s="1">
        <f>Exchanges!V189</f>
        <v>2013</v>
      </c>
      <c r="V185" s="1" t="str">
        <f>Exchanges!W189</f>
        <v>N-METHYL-2-PYRROLIDONE</v>
      </c>
      <c r="W185" s="1" t="str">
        <f>Exchanges!X189</f>
        <v>TRI</v>
      </c>
      <c r="X185" s="1"/>
    </row>
    <row r="186" spans="1:24" x14ac:dyDescent="0.15">
      <c r="A186" s="1" t="str">
        <f>Exchanges!B190</f>
        <v>methane, chlorodifluoro-, hcfc-22</v>
      </c>
      <c r="B186" s="1">
        <f>Exchanges!C190</f>
        <v>75456</v>
      </c>
      <c r="C186" s="1" t="str">
        <f>Exchanges!D190</f>
        <v>air</v>
      </c>
      <c r="D186" s="1" t="str">
        <f>Exchanges!E190</f>
        <v>unspecified</v>
      </c>
      <c r="E186" s="1" t="str">
        <f>Exchanges!F190</f>
        <v>18c582fe-7336-4138-8797-2db8b7a754c7</v>
      </c>
      <c r="F186" s="1" t="str">
        <f>Exchanges!G190</f>
        <v>Petroleum refineries</v>
      </c>
      <c r="G186" s="1">
        <f>Exchanges!H190</f>
        <v>324110</v>
      </c>
      <c r="H186" s="1" t="str">
        <f>Exchanges!I190</f>
        <v>US</v>
      </c>
      <c r="I186" s="1">
        <f>Exchanges!J190</f>
        <v>5.2444808342184038E-9</v>
      </c>
      <c r="J186" s="1" t="str">
        <f>Exchanges!K190</f>
        <v>kg</v>
      </c>
      <c r="K186" s="1"/>
      <c r="L186" s="1"/>
      <c r="M186" s="1"/>
      <c r="N186" s="1"/>
      <c r="O186" s="1"/>
      <c r="P186" s="86">
        <f>ROUND(Exchanges!Q190,0)</f>
        <v>4</v>
      </c>
      <c r="Q186" s="1">
        <f>Exchanges!R190</f>
        <v>1</v>
      </c>
      <c r="R186" s="1">
        <f>Exchanges!S190</f>
        <v>1</v>
      </c>
      <c r="S186" s="1">
        <f>Exchanges!T190</f>
        <v>1</v>
      </c>
      <c r="T186" s="1">
        <f>Exchanges!U190</f>
        <v>1</v>
      </c>
      <c r="U186" s="1">
        <f>Exchanges!V190</f>
        <v>2013</v>
      </c>
      <c r="V186" s="1" t="str">
        <f>Exchanges!W190</f>
        <v>CHLORODIFLUOROMETHANE</v>
      </c>
      <c r="W186" s="1" t="str">
        <f>Exchanges!X190</f>
        <v>TRI</v>
      </c>
      <c r="X186" s="1"/>
    </row>
    <row r="187" spans="1:24" x14ac:dyDescent="0.15">
      <c r="A187" s="1" t="str">
        <f>Exchanges!B191</f>
        <v>ozone</v>
      </c>
      <c r="B187" s="1">
        <f>Exchanges!C191</f>
        <v>10028156</v>
      </c>
      <c r="C187" s="1" t="str">
        <f>Exchanges!D191</f>
        <v>air</v>
      </c>
      <c r="D187" s="1" t="str">
        <f>Exchanges!E191</f>
        <v>unspecified</v>
      </c>
      <c r="E187" s="1" t="str">
        <f>Exchanges!F191</f>
        <v>2058d91e-bb9f-4fce-8e53-131825b14a23</v>
      </c>
      <c r="F187" s="1" t="str">
        <f>Exchanges!G191</f>
        <v>Petroleum refineries</v>
      </c>
      <c r="G187" s="1">
        <f>Exchanges!H191</f>
        <v>324110</v>
      </c>
      <c r="H187" s="1" t="str">
        <f>Exchanges!I191</f>
        <v>US</v>
      </c>
      <c r="I187" s="1">
        <f>Exchanges!J191</f>
        <v>4.070793936468089E-8</v>
      </c>
      <c r="J187" s="1" t="str">
        <f>Exchanges!K191</f>
        <v>kg</v>
      </c>
      <c r="K187" s="1"/>
      <c r="L187" s="1"/>
      <c r="M187" s="1"/>
      <c r="N187" s="1"/>
      <c r="O187" s="1"/>
      <c r="P187" s="86">
        <f>ROUND(Exchanges!Q191,0)</f>
        <v>4</v>
      </c>
      <c r="Q187" s="1">
        <f>Exchanges!R191</f>
        <v>1</v>
      </c>
      <c r="R187" s="1">
        <f>Exchanges!S191</f>
        <v>1</v>
      </c>
      <c r="S187" s="1">
        <f>Exchanges!T191</f>
        <v>1</v>
      </c>
      <c r="T187" s="1">
        <f>Exchanges!U191</f>
        <v>1</v>
      </c>
      <c r="U187" s="1">
        <f>Exchanges!V191</f>
        <v>2013</v>
      </c>
      <c r="V187" s="1" t="str">
        <f>Exchanges!W191</f>
        <v>OZONE</v>
      </c>
      <c r="W187" s="1" t="str">
        <f>Exchanges!X191</f>
        <v>TRI</v>
      </c>
      <c r="X187" s="1"/>
    </row>
    <row r="188" spans="1:24" x14ac:dyDescent="0.15">
      <c r="A188" s="1" t="str">
        <f>Exchanges!B192</f>
        <v>1,2,4-trimethylbenzene</v>
      </c>
      <c r="B188" s="1">
        <f>Exchanges!C192</f>
        <v>95636</v>
      </c>
      <c r="C188" s="1" t="str">
        <f>Exchanges!D192</f>
        <v>air</v>
      </c>
      <c r="D188" s="1" t="str">
        <f>Exchanges!E192</f>
        <v>unspecified</v>
      </c>
      <c r="E188" s="1" t="str">
        <f>Exchanges!F192</f>
        <v>776e1b2c-6a86-35c1-b2ed-61952ecd792c</v>
      </c>
      <c r="F188" s="1" t="str">
        <f>Exchanges!G192</f>
        <v>Petroleum refineries</v>
      </c>
      <c r="G188" s="1">
        <f>Exchanges!H192</f>
        <v>324110</v>
      </c>
      <c r="H188" s="1" t="str">
        <f>Exchanges!I192</f>
        <v>US</v>
      </c>
      <c r="I188" s="1">
        <f>Exchanges!J192</f>
        <v>2.3894711339577102E-7</v>
      </c>
      <c r="J188" s="1" t="str">
        <f>Exchanges!K192</f>
        <v>kg</v>
      </c>
      <c r="K188" s="1"/>
      <c r="L188" s="1"/>
      <c r="M188" s="1"/>
      <c r="N188" s="1"/>
      <c r="O188" s="1"/>
      <c r="P188" s="86">
        <f>ROUND(Exchanges!Q192,0)</f>
        <v>5</v>
      </c>
      <c r="Q188" s="1">
        <f>Exchanges!R192</f>
        <v>1</v>
      </c>
      <c r="R188" s="1">
        <f>Exchanges!S192</f>
        <v>1</v>
      </c>
      <c r="S188" s="1">
        <f>Exchanges!T192</f>
        <v>1</v>
      </c>
      <c r="T188" s="1">
        <f>Exchanges!U192</f>
        <v>1</v>
      </c>
      <c r="U188" s="1">
        <f>Exchanges!V192</f>
        <v>2013</v>
      </c>
      <c r="V188" s="1" t="str">
        <f>Exchanges!W192</f>
        <v>1,2,4-TRIMETHYLBENZENE</v>
      </c>
      <c r="W188" s="1" t="str">
        <f>Exchanges!X192</f>
        <v>TRI</v>
      </c>
      <c r="X188" s="1"/>
    </row>
    <row r="189" spans="1:24" x14ac:dyDescent="0.15">
      <c r="A189" s="1" t="str">
        <f>Exchanges!B193</f>
        <v>ethylbenzene</v>
      </c>
      <c r="B189" s="1">
        <f>Exchanges!C193</f>
        <v>100414</v>
      </c>
      <c r="C189" s="1" t="str">
        <f>Exchanges!D193</f>
        <v>air</v>
      </c>
      <c r="D189" s="1" t="str">
        <f>Exchanges!E193</f>
        <v>unspecified</v>
      </c>
      <c r="E189" s="1" t="str">
        <f>Exchanges!F193</f>
        <v>787591de-0e9e-3f81-a1e5-2df2949f146c</v>
      </c>
      <c r="F189" s="1" t="str">
        <f>Exchanges!G193</f>
        <v>Petroleum refineries</v>
      </c>
      <c r="G189" s="1">
        <f>Exchanges!H193</f>
        <v>324110</v>
      </c>
      <c r="H189" s="1" t="str">
        <f>Exchanges!I193</f>
        <v>US</v>
      </c>
      <c r="I189" s="1">
        <f>Exchanges!J193</f>
        <v>2.8480695370474071E-7</v>
      </c>
      <c r="J189" s="1" t="str">
        <f>Exchanges!K193</f>
        <v>kg</v>
      </c>
      <c r="K189" s="1"/>
      <c r="L189" s="1"/>
      <c r="M189" s="1"/>
      <c r="N189" s="1"/>
      <c r="O189" s="1"/>
      <c r="P189" s="86">
        <f>ROUND(Exchanges!Q193,0)</f>
        <v>4</v>
      </c>
      <c r="Q189" s="1">
        <f>Exchanges!R193</f>
        <v>1</v>
      </c>
      <c r="R189" s="1">
        <f>Exchanges!S193</f>
        <v>1</v>
      </c>
      <c r="S189" s="1">
        <f>Exchanges!T193</f>
        <v>1</v>
      </c>
      <c r="T189" s="1">
        <f>Exchanges!U193</f>
        <v>1</v>
      </c>
      <c r="U189" s="1">
        <f>Exchanges!V193</f>
        <v>2013</v>
      </c>
      <c r="V189" s="1" t="str">
        <f>Exchanges!W193</f>
        <v>ETHYLBENZENE</v>
      </c>
      <c r="W189" s="1" t="str">
        <f>Exchanges!X193</f>
        <v>TRI</v>
      </c>
      <c r="X189" s="1"/>
    </row>
    <row r="190" spans="1:24" x14ac:dyDescent="0.15">
      <c r="A190" s="1" t="str">
        <f>Exchanges!B194</f>
        <v>cyclohexane</v>
      </c>
      <c r="B190" s="1">
        <f>Exchanges!C194</f>
        <v>110827</v>
      </c>
      <c r="C190" s="1" t="str">
        <f>Exchanges!D194</f>
        <v>air</v>
      </c>
      <c r="D190" s="1" t="str">
        <f>Exchanges!E194</f>
        <v>unspecified</v>
      </c>
      <c r="E190" s="1" t="str">
        <f>Exchanges!F194</f>
        <v>165aaeac-93d1-4afd-adf2-e3d6c0eaf629</v>
      </c>
      <c r="F190" s="1" t="str">
        <f>Exchanges!G194</f>
        <v>Petroleum refineries</v>
      </c>
      <c r="G190" s="1">
        <f>Exchanges!H194</f>
        <v>324110</v>
      </c>
      <c r="H190" s="1" t="str">
        <f>Exchanges!I194</f>
        <v>US</v>
      </c>
      <c r="I190" s="1">
        <f>Exchanges!J194</f>
        <v>3.4069659353094535E-7</v>
      </c>
      <c r="J190" s="1" t="str">
        <f>Exchanges!K194</f>
        <v>kg</v>
      </c>
      <c r="K190" s="1"/>
      <c r="L190" s="1"/>
      <c r="M190" s="1"/>
      <c r="N190" s="1"/>
      <c r="O190" s="1"/>
      <c r="P190" s="86">
        <f>ROUND(Exchanges!Q194,0)</f>
        <v>4</v>
      </c>
      <c r="Q190" s="1">
        <f>Exchanges!R194</f>
        <v>1</v>
      </c>
      <c r="R190" s="1">
        <f>Exchanges!S194</f>
        <v>1</v>
      </c>
      <c r="S190" s="1">
        <f>Exchanges!T194</f>
        <v>1</v>
      </c>
      <c r="T190" s="1">
        <f>Exchanges!U194</f>
        <v>1</v>
      </c>
      <c r="U190" s="1">
        <f>Exchanges!V194</f>
        <v>2013</v>
      </c>
      <c r="V190" s="1" t="str">
        <f>Exchanges!W194</f>
        <v>CYCLOHEXANE</v>
      </c>
      <c r="W190" s="1" t="str">
        <f>Exchanges!X194</f>
        <v>TRI</v>
      </c>
      <c r="X190" s="1"/>
    </row>
    <row r="191" spans="1:24" x14ac:dyDescent="0.15">
      <c r="A191" s="1" t="str">
        <f>Exchanges!B195</f>
        <v>ETHENE</v>
      </c>
      <c r="B191" s="1">
        <f>Exchanges!C195</f>
        <v>74851</v>
      </c>
      <c r="C191" s="1" t="str">
        <f>Exchanges!D195</f>
        <v>air</v>
      </c>
      <c r="D191" s="1" t="str">
        <f>Exchanges!E195</f>
        <v>unspecified</v>
      </c>
      <c r="E191" s="1" t="str">
        <f>Exchanges!F195</f>
        <v>9c2a7dc9-8b1f-46ba-bc16-0d761a4f6016</v>
      </c>
      <c r="F191" s="1" t="str">
        <f>Exchanges!G195</f>
        <v>Petroleum refineries</v>
      </c>
      <c r="G191" s="1">
        <f>Exchanges!H195</f>
        <v>324110</v>
      </c>
      <c r="H191" s="1" t="str">
        <f>Exchanges!I195</f>
        <v>US</v>
      </c>
      <c r="I191" s="1">
        <f>Exchanges!J195</f>
        <v>4.569012666679541E-7</v>
      </c>
      <c r="J191" s="1" t="str">
        <f>Exchanges!K195</f>
        <v>kg</v>
      </c>
      <c r="K191" s="1"/>
      <c r="L191" s="1"/>
      <c r="M191" s="1"/>
      <c r="N191" s="1"/>
      <c r="O191" s="1"/>
      <c r="P191" s="86">
        <f>ROUND(Exchanges!Q195,0)</f>
        <v>3</v>
      </c>
      <c r="Q191" s="1">
        <f>Exchanges!R195</f>
        <v>1</v>
      </c>
      <c r="R191" s="1">
        <f>Exchanges!S195</f>
        <v>1</v>
      </c>
      <c r="S191" s="1">
        <f>Exchanges!T195</f>
        <v>1</v>
      </c>
      <c r="T191" s="1">
        <f>Exchanges!U195</f>
        <v>1</v>
      </c>
      <c r="U191" s="1">
        <f>Exchanges!V195</f>
        <v>2013</v>
      </c>
      <c r="V191" s="1" t="str">
        <f>Exchanges!W195</f>
        <v>ETHYLENE</v>
      </c>
      <c r="W191" s="1" t="str">
        <f>Exchanges!X195</f>
        <v>TRI</v>
      </c>
      <c r="X191" s="1"/>
    </row>
    <row r="192" spans="1:24" x14ac:dyDescent="0.15">
      <c r="A192" s="1" t="str">
        <f>Exchanges!B196</f>
        <v>Propene</v>
      </c>
      <c r="B192" s="1">
        <f>Exchanges!C196</f>
        <v>115071</v>
      </c>
      <c r="C192" s="1" t="str">
        <f>Exchanges!D196</f>
        <v>air</v>
      </c>
      <c r="D192" s="1" t="str">
        <f>Exchanges!E196</f>
        <v>unspecified</v>
      </c>
      <c r="E192" s="1" t="str">
        <f>Exchanges!F196</f>
        <v>64165202-4870-47d0-8602-b85e5d672865</v>
      </c>
      <c r="F192" s="1" t="str">
        <f>Exchanges!G196</f>
        <v>Petroleum refineries</v>
      </c>
      <c r="G192" s="1">
        <f>Exchanges!H196</f>
        <v>324110</v>
      </c>
      <c r="H192" s="1" t="str">
        <f>Exchanges!I196</f>
        <v>US</v>
      </c>
      <c r="I192" s="1">
        <f>Exchanges!J196</f>
        <v>1.1722428698657904E-6</v>
      </c>
      <c r="J192" s="1" t="str">
        <f>Exchanges!K196</f>
        <v>kg</v>
      </c>
      <c r="K192" s="1"/>
      <c r="L192" s="1"/>
      <c r="M192" s="1"/>
      <c r="N192" s="1"/>
      <c r="O192" s="1"/>
      <c r="P192" s="86">
        <f>ROUND(Exchanges!Q196,0)</f>
        <v>3</v>
      </c>
      <c r="Q192" s="1">
        <f>Exchanges!R196</f>
        <v>1</v>
      </c>
      <c r="R192" s="1">
        <f>Exchanges!S196</f>
        <v>1</v>
      </c>
      <c r="S192" s="1">
        <f>Exchanges!T196</f>
        <v>1</v>
      </c>
      <c r="T192" s="1">
        <f>Exchanges!U196</f>
        <v>1</v>
      </c>
      <c r="U192" s="1">
        <f>Exchanges!V196</f>
        <v>2013</v>
      </c>
      <c r="V192" s="1" t="str">
        <f>Exchanges!W196</f>
        <v>PROPYLENE</v>
      </c>
      <c r="W192" s="1" t="str">
        <f>Exchanges!X196</f>
        <v>TRI</v>
      </c>
      <c r="X192" s="1"/>
    </row>
    <row r="193" spans="1:24" x14ac:dyDescent="0.15">
      <c r="A193" s="1" t="str">
        <f>Exchanges!B197</f>
        <v>Sulfuric acid</v>
      </c>
      <c r="B193" s="1">
        <f>Exchanges!C197</f>
        <v>7664939</v>
      </c>
      <c r="C193" s="1" t="str">
        <f>Exchanges!D197</f>
        <v>air</v>
      </c>
      <c r="D193" s="1" t="str">
        <f>Exchanges!E197</f>
        <v>unspecified</v>
      </c>
      <c r="E193" s="1" t="str">
        <f>Exchanges!F197</f>
        <v>99c65c6a-6871-40ba-af79-5bd6851688e4</v>
      </c>
      <c r="F193" s="1" t="str">
        <f>Exchanges!G197</f>
        <v>Petroleum refineries</v>
      </c>
      <c r="G193" s="1">
        <f>Exchanges!H197</f>
        <v>324110</v>
      </c>
      <c r="H193" s="1" t="str">
        <f>Exchanges!I197</f>
        <v>US</v>
      </c>
      <c r="I193" s="1">
        <f>Exchanges!J197</f>
        <v>2.7945135714820895E-6</v>
      </c>
      <c r="J193" s="1" t="str">
        <f>Exchanges!K197</f>
        <v>kg</v>
      </c>
      <c r="K193" s="1"/>
      <c r="L193" s="1"/>
      <c r="M193" s="1"/>
      <c r="N193" s="1"/>
      <c r="O193" s="1"/>
      <c r="P193" s="86">
        <f>ROUND(Exchanges!Q197,0)</f>
        <v>2</v>
      </c>
      <c r="Q193" s="1">
        <f>Exchanges!R197</f>
        <v>1</v>
      </c>
      <c r="R193" s="1">
        <f>Exchanges!S197</f>
        <v>1</v>
      </c>
      <c r="S193" s="1">
        <f>Exchanges!T197</f>
        <v>1</v>
      </c>
      <c r="T193" s="1">
        <f>Exchanges!U197</f>
        <v>1</v>
      </c>
      <c r="U193" s="1">
        <f>Exchanges!V197</f>
        <v>2013</v>
      </c>
      <c r="V193" s="1" t="str">
        <f>Exchanges!W197</f>
        <v>SULFURIC ACID (1994 AND AFTER ACID AEROSOLS" ONLY)"</v>
      </c>
      <c r="W193" s="1" t="str">
        <f>Exchanges!X197</f>
        <v>TRI</v>
      </c>
      <c r="X193" s="1"/>
    </row>
    <row r="194" spans="1:24" x14ac:dyDescent="0.15">
      <c r="A194" s="1" t="str">
        <f>Exchanges!B198</f>
        <v>copper</v>
      </c>
      <c r="B194" s="1">
        <f>Exchanges!C198</f>
        <v>7440508</v>
      </c>
      <c r="C194" s="1" t="str">
        <f>Exchanges!D198</f>
        <v>air</v>
      </c>
      <c r="D194" s="1" t="str">
        <f>Exchanges!E198</f>
        <v>unspecified</v>
      </c>
      <c r="E194" s="1" t="str">
        <f>Exchanges!F198</f>
        <v>ec8144d6-d123-43b1-9c17-a295422a0498</v>
      </c>
      <c r="F194" s="1" t="str">
        <f>Exchanges!G198</f>
        <v>Asphalt paving mixture and block manufacturing</v>
      </c>
      <c r="G194" s="1">
        <f>Exchanges!H198</f>
        <v>324121</v>
      </c>
      <c r="H194" s="1" t="str">
        <f>Exchanges!I198</f>
        <v>US</v>
      </c>
      <c r="I194" s="1">
        <f>Exchanges!J198</f>
        <v>6.96506717850288E-11</v>
      </c>
      <c r="J194" s="1" t="str">
        <f>Exchanges!K198</f>
        <v>kg</v>
      </c>
      <c r="K194" s="1"/>
      <c r="L194" s="1"/>
      <c r="M194" s="1"/>
      <c r="N194" s="1"/>
      <c r="O194" s="1"/>
      <c r="P194" s="86">
        <f>ROUND(Exchanges!Q198,0)</f>
        <v>4</v>
      </c>
      <c r="Q194" s="1">
        <f>Exchanges!R198</f>
        <v>1</v>
      </c>
      <c r="R194" s="1">
        <f>Exchanges!S198</f>
        <v>1</v>
      </c>
      <c r="S194" s="1">
        <f>Exchanges!T198</f>
        <v>1</v>
      </c>
      <c r="T194" s="1">
        <f>Exchanges!U198</f>
        <v>5</v>
      </c>
      <c r="U194" s="1">
        <f>Exchanges!V198</f>
        <v>2013</v>
      </c>
      <c r="V194" s="1" t="str">
        <f>Exchanges!W198</f>
        <v>COPPER</v>
      </c>
      <c r="W194" s="1" t="str">
        <f>Exchanges!X198</f>
        <v>TRI</v>
      </c>
      <c r="X194" s="1"/>
    </row>
    <row r="195" spans="1:24" x14ac:dyDescent="0.15">
      <c r="A195" s="1" t="str">
        <f>Exchanges!B199</f>
        <v>1,2,4-trimethylbenzene</v>
      </c>
      <c r="B195" s="1">
        <f>Exchanges!C199</f>
        <v>95636</v>
      </c>
      <c r="C195" s="1" t="str">
        <f>Exchanges!D199</f>
        <v>air</v>
      </c>
      <c r="D195" s="1" t="str">
        <f>Exchanges!E199</f>
        <v>unspecified</v>
      </c>
      <c r="E195" s="1" t="str">
        <f>Exchanges!F199</f>
        <v>776e1b2c-6a86-35c1-b2ed-61952ecd792c</v>
      </c>
      <c r="F195" s="1" t="str">
        <f>Exchanges!G199</f>
        <v>Asphalt paving mixture and block manufacturing</v>
      </c>
      <c r="G195" s="1">
        <f>Exchanges!H199</f>
        <v>324121</v>
      </c>
      <c r="H195" s="1" t="str">
        <f>Exchanges!I199</f>
        <v>US</v>
      </c>
      <c r="I195" s="1">
        <f>Exchanges!J199</f>
        <v>2.7936884452975051E-9</v>
      </c>
      <c r="J195" s="1" t="str">
        <f>Exchanges!K199</f>
        <v>kg</v>
      </c>
      <c r="K195" s="1"/>
      <c r="L195" s="1"/>
      <c r="M195" s="1"/>
      <c r="N195" s="1"/>
      <c r="O195" s="1"/>
      <c r="P195" s="86">
        <f>ROUND(Exchanges!Q199,0)</f>
        <v>5</v>
      </c>
      <c r="Q195" s="1">
        <f>Exchanges!R199</f>
        <v>1</v>
      </c>
      <c r="R195" s="1">
        <f>Exchanges!S199</f>
        <v>1</v>
      </c>
      <c r="S195" s="1">
        <f>Exchanges!T199</f>
        <v>1</v>
      </c>
      <c r="T195" s="1">
        <f>Exchanges!U199</f>
        <v>5</v>
      </c>
      <c r="U195" s="1">
        <f>Exchanges!V199</f>
        <v>2013</v>
      </c>
      <c r="V195" s="1" t="str">
        <f>Exchanges!W199</f>
        <v>1,2,4-TRIMETHYLBENZENE</v>
      </c>
      <c r="W195" s="1" t="str">
        <f>Exchanges!X199</f>
        <v>TRI</v>
      </c>
      <c r="X195" s="1"/>
    </row>
    <row r="196" spans="1:24" x14ac:dyDescent="0.15">
      <c r="A196" s="1" t="str">
        <f>Exchanges!B200</f>
        <v>Propene</v>
      </c>
      <c r="B196" s="1">
        <f>Exchanges!C200</f>
        <v>115071</v>
      </c>
      <c r="C196" s="1" t="str">
        <f>Exchanges!D200</f>
        <v>air</v>
      </c>
      <c r="D196" s="1" t="str">
        <f>Exchanges!E200</f>
        <v>unspecified</v>
      </c>
      <c r="E196" s="1" t="str">
        <f>Exchanges!F200</f>
        <v>64165202-4870-47d0-8602-b85e5d672865</v>
      </c>
      <c r="F196" s="1" t="str">
        <f>Exchanges!G200</f>
        <v>Asphalt paving mixture and block manufacturing</v>
      </c>
      <c r="G196" s="1">
        <f>Exchanges!H200</f>
        <v>324121</v>
      </c>
      <c r="H196" s="1" t="str">
        <f>Exchanges!I200</f>
        <v>US</v>
      </c>
      <c r="I196" s="1">
        <f>Exchanges!J200</f>
        <v>5.3282763915547029E-9</v>
      </c>
      <c r="J196" s="1" t="str">
        <f>Exchanges!K200</f>
        <v>kg</v>
      </c>
      <c r="K196" s="1"/>
      <c r="L196" s="1"/>
      <c r="M196" s="1"/>
      <c r="N196" s="1"/>
      <c r="O196" s="1"/>
      <c r="P196" s="86">
        <f>ROUND(Exchanges!Q200,0)</f>
        <v>3</v>
      </c>
      <c r="Q196" s="1">
        <f>Exchanges!R200</f>
        <v>1</v>
      </c>
      <c r="R196" s="1">
        <f>Exchanges!S200</f>
        <v>1</v>
      </c>
      <c r="S196" s="1">
        <f>Exchanges!T200</f>
        <v>1</v>
      </c>
      <c r="T196" s="1">
        <f>Exchanges!U200</f>
        <v>5</v>
      </c>
      <c r="U196" s="1">
        <f>Exchanges!V200</f>
        <v>2013</v>
      </c>
      <c r="V196" s="1" t="str">
        <f>Exchanges!W200</f>
        <v>PROPYLENE</v>
      </c>
      <c r="W196" s="1" t="str">
        <f>Exchanges!X200</f>
        <v>TRI</v>
      </c>
      <c r="X196" s="1"/>
    </row>
    <row r="197" spans="1:24" x14ac:dyDescent="0.15">
      <c r="A197" s="1" t="str">
        <f>Exchanges!B201</f>
        <v>Aluminum</v>
      </c>
      <c r="B197" s="1">
        <f>Exchanges!C201</f>
        <v>7429905</v>
      </c>
      <c r="C197" s="1" t="str">
        <f>Exchanges!D201</f>
        <v>air</v>
      </c>
      <c r="D197" s="1" t="str">
        <f>Exchanges!E201</f>
        <v>unspecified</v>
      </c>
      <c r="E197" s="1" t="str">
        <f>Exchanges!F201</f>
        <v>ff65658c-2d39-44a2-b23e-7ec3c644f064</v>
      </c>
      <c r="F197" s="1" t="str">
        <f>Exchanges!G201</f>
        <v>Asphalt paving mixture and block manufacturing</v>
      </c>
      <c r="G197" s="1">
        <f>Exchanges!H201</f>
        <v>324121</v>
      </c>
      <c r="H197" s="1" t="str">
        <f>Exchanges!I201</f>
        <v>US</v>
      </c>
      <c r="I197" s="1">
        <f>Exchanges!J201</f>
        <v>6.0596084452975049E-9</v>
      </c>
      <c r="J197" s="1" t="str">
        <f>Exchanges!K201</f>
        <v>kg</v>
      </c>
      <c r="K197" s="1"/>
      <c r="L197" s="1"/>
      <c r="M197" s="1"/>
      <c r="N197" s="1"/>
      <c r="O197" s="1"/>
      <c r="P197" s="86">
        <f>ROUND(Exchanges!Q201,0)</f>
        <v>4</v>
      </c>
      <c r="Q197" s="1">
        <f>Exchanges!R201</f>
        <v>1</v>
      </c>
      <c r="R197" s="1">
        <f>Exchanges!S201</f>
        <v>1</v>
      </c>
      <c r="S197" s="1">
        <f>Exchanges!T201</f>
        <v>1</v>
      </c>
      <c r="T197" s="1">
        <f>Exchanges!U201</f>
        <v>5</v>
      </c>
      <c r="U197" s="1">
        <f>Exchanges!V201</f>
        <v>2013</v>
      </c>
      <c r="V197" s="1" t="str">
        <f>Exchanges!W201</f>
        <v>ALUMINUM (FUME OR DUST)</v>
      </c>
      <c r="W197" s="1" t="str">
        <f>Exchanges!X201</f>
        <v>TRI</v>
      </c>
      <c r="X197" s="1"/>
    </row>
    <row r="198" spans="1:24" x14ac:dyDescent="0.15">
      <c r="A198" s="1" t="str">
        <f>Exchanges!B202</f>
        <v>ethylbenzene</v>
      </c>
      <c r="B198" s="1">
        <f>Exchanges!C202</f>
        <v>100414</v>
      </c>
      <c r="C198" s="1" t="str">
        <f>Exchanges!D202</f>
        <v>air</v>
      </c>
      <c r="D198" s="1" t="str">
        <f>Exchanges!E202</f>
        <v>unspecified</v>
      </c>
      <c r="E198" s="1" t="str">
        <f>Exchanges!F202</f>
        <v>787591de-0e9e-3f81-a1e5-2df2949f146c</v>
      </c>
      <c r="F198" s="1" t="str">
        <f>Exchanges!G202</f>
        <v>Asphalt paving mixture and block manufacturing</v>
      </c>
      <c r="G198" s="1">
        <f>Exchanges!H202</f>
        <v>324121</v>
      </c>
      <c r="H198" s="1" t="str">
        <f>Exchanges!I202</f>
        <v>US</v>
      </c>
      <c r="I198" s="1">
        <f>Exchanges!J202</f>
        <v>5.0461911708253355E-8</v>
      </c>
      <c r="J198" s="1" t="str">
        <f>Exchanges!K202</f>
        <v>kg</v>
      </c>
      <c r="K198" s="1"/>
      <c r="L198" s="1"/>
      <c r="M198" s="1"/>
      <c r="N198" s="1"/>
      <c r="O198" s="1"/>
      <c r="P198" s="86">
        <f>ROUND(Exchanges!Q202,0)</f>
        <v>4</v>
      </c>
      <c r="Q198" s="1">
        <f>Exchanges!R202</f>
        <v>1</v>
      </c>
      <c r="R198" s="1">
        <f>Exchanges!S202</f>
        <v>1</v>
      </c>
      <c r="S198" s="1">
        <f>Exchanges!T202</f>
        <v>1</v>
      </c>
      <c r="T198" s="1">
        <f>Exchanges!U202</f>
        <v>5</v>
      </c>
      <c r="U198" s="1">
        <f>Exchanges!V202</f>
        <v>2013</v>
      </c>
      <c r="V198" s="1" t="str">
        <f>Exchanges!W202</f>
        <v>ETHYLBENZENE</v>
      </c>
      <c r="W198" s="1" t="str">
        <f>Exchanges!X202</f>
        <v>TRI</v>
      </c>
      <c r="X198" s="1"/>
    </row>
    <row r="199" spans="1:24" x14ac:dyDescent="0.15">
      <c r="A199" s="1" t="str">
        <f>Exchanges!B203</f>
        <v>acrylic acid</v>
      </c>
      <c r="B199" s="1">
        <f>Exchanges!C203</f>
        <v>79107</v>
      </c>
      <c r="C199" s="1" t="str">
        <f>Exchanges!D203</f>
        <v>air</v>
      </c>
      <c r="D199" s="1" t="str">
        <f>Exchanges!E203</f>
        <v>unspecified</v>
      </c>
      <c r="E199" s="1" t="str">
        <f>Exchanges!F203</f>
        <v>faca26d7-b953-4dd6-94a9-7b8975452e1c</v>
      </c>
      <c r="F199" s="1" t="str">
        <f>Exchanges!G203</f>
        <v>Asphalt shingle and coating materials manufacturing</v>
      </c>
      <c r="G199" s="1">
        <f>Exchanges!H203</f>
        <v>324122</v>
      </c>
      <c r="H199" s="1" t="str">
        <f>Exchanges!I203</f>
        <v>US</v>
      </c>
      <c r="I199" s="1">
        <f>Exchanges!J203</f>
        <v>4.2683730121388911E-10</v>
      </c>
      <c r="J199" s="1" t="str">
        <f>Exchanges!K203</f>
        <v>kg</v>
      </c>
      <c r="K199" s="1"/>
      <c r="L199" s="1"/>
      <c r="M199" s="1"/>
      <c r="N199" s="1"/>
      <c r="O199" s="1"/>
      <c r="P199" s="86">
        <f>ROUND(Exchanges!Q203,0)</f>
        <v>4</v>
      </c>
      <c r="Q199" s="1">
        <f>Exchanges!R203</f>
        <v>1</v>
      </c>
      <c r="R199" s="1">
        <f>Exchanges!S203</f>
        <v>1</v>
      </c>
      <c r="S199" s="1">
        <f>Exchanges!T203</f>
        <v>1</v>
      </c>
      <c r="T199" s="1">
        <f>Exchanges!U203</f>
        <v>3</v>
      </c>
      <c r="U199" s="1">
        <f>Exchanges!V203</f>
        <v>2013</v>
      </c>
      <c r="V199" s="1" t="str">
        <f>Exchanges!W203</f>
        <v>ACRYLIC ACID</v>
      </c>
      <c r="W199" s="1" t="str">
        <f>Exchanges!X203</f>
        <v>TRI</v>
      </c>
      <c r="X199" s="1"/>
    </row>
    <row r="200" spans="1:24" x14ac:dyDescent="0.15">
      <c r="A200" s="1" t="str">
        <f>Exchanges!B204</f>
        <v>Methyl acrylate</v>
      </c>
      <c r="B200" s="1">
        <f>Exchanges!C204</f>
        <v>96333</v>
      </c>
      <c r="C200" s="1" t="str">
        <f>Exchanges!D204</f>
        <v>air</v>
      </c>
      <c r="D200" s="1" t="str">
        <f>Exchanges!E204</f>
        <v>unspecified</v>
      </c>
      <c r="E200" s="1" t="str">
        <f>Exchanges!F204</f>
        <v>39c49db2-409a-4d5d-93f5-454535398965</v>
      </c>
      <c r="F200" s="1" t="str">
        <f>Exchanges!G204</f>
        <v>Asphalt shingle and coating materials manufacturing</v>
      </c>
      <c r="G200" s="1">
        <f>Exchanges!H204</f>
        <v>324122</v>
      </c>
      <c r="H200" s="1" t="str">
        <f>Exchanges!I204</f>
        <v>US</v>
      </c>
      <c r="I200" s="1">
        <f>Exchanges!J204</f>
        <v>4.2683730121388911E-10</v>
      </c>
      <c r="J200" s="1" t="str">
        <f>Exchanges!K204</f>
        <v>kg</v>
      </c>
      <c r="K200" s="1"/>
      <c r="L200" s="1"/>
      <c r="M200" s="1"/>
      <c r="N200" s="1"/>
      <c r="O200" s="1"/>
      <c r="P200" s="86">
        <f>ROUND(Exchanges!Q204,0)</f>
        <v>3</v>
      </c>
      <c r="Q200" s="1">
        <f>Exchanges!R204</f>
        <v>1</v>
      </c>
      <c r="R200" s="1">
        <f>Exchanges!S204</f>
        <v>1</v>
      </c>
      <c r="S200" s="1">
        <f>Exchanges!T204</f>
        <v>1</v>
      </c>
      <c r="T200" s="1">
        <f>Exchanges!U204</f>
        <v>3</v>
      </c>
      <c r="U200" s="1">
        <f>Exchanges!V204</f>
        <v>2013</v>
      </c>
      <c r="V200" s="1" t="str">
        <f>Exchanges!W204</f>
        <v>METHYL ACRYLATE</v>
      </c>
      <c r="W200" s="1" t="str">
        <f>Exchanges!X204</f>
        <v>TRI</v>
      </c>
      <c r="X200" s="1"/>
    </row>
    <row r="201" spans="1:24" x14ac:dyDescent="0.15">
      <c r="A201" s="1" t="str">
        <f>Exchanges!B205</f>
        <v>ethylbenzene</v>
      </c>
      <c r="B201" s="1">
        <f>Exchanges!C205</f>
        <v>100414</v>
      </c>
      <c r="C201" s="1" t="str">
        <f>Exchanges!D205</f>
        <v>air</v>
      </c>
      <c r="D201" s="1" t="str">
        <f>Exchanges!E205</f>
        <v>unspecified</v>
      </c>
      <c r="E201" s="1" t="str">
        <f>Exchanges!F205</f>
        <v>787591de-0e9e-3f81-a1e5-2df2949f146c</v>
      </c>
      <c r="F201" s="1" t="str">
        <f>Exchanges!G205</f>
        <v>Asphalt shingle and coating materials manufacturing</v>
      </c>
      <c r="G201" s="1">
        <f>Exchanges!H205</f>
        <v>324122</v>
      </c>
      <c r="H201" s="1" t="str">
        <f>Exchanges!I205</f>
        <v>US</v>
      </c>
      <c r="I201" s="1">
        <f>Exchanges!J205</f>
        <v>7.6830714218500036E-10</v>
      </c>
      <c r="J201" s="1" t="str">
        <f>Exchanges!K205</f>
        <v>kg</v>
      </c>
      <c r="K201" s="1"/>
      <c r="L201" s="1"/>
      <c r="M201" s="1"/>
      <c r="N201" s="1"/>
      <c r="O201" s="1"/>
      <c r="P201" s="86">
        <f>ROUND(Exchanges!Q205,0)</f>
        <v>4</v>
      </c>
      <c r="Q201" s="1">
        <f>Exchanges!R205</f>
        <v>1</v>
      </c>
      <c r="R201" s="1">
        <f>Exchanges!S205</f>
        <v>1</v>
      </c>
      <c r="S201" s="1">
        <f>Exchanges!T205</f>
        <v>1</v>
      </c>
      <c r="T201" s="1">
        <f>Exchanges!U205</f>
        <v>3</v>
      </c>
      <c r="U201" s="1">
        <f>Exchanges!V205</f>
        <v>2013</v>
      </c>
      <c r="V201" s="1" t="str">
        <f>Exchanges!W205</f>
        <v>ETHYLBENZENE</v>
      </c>
      <c r="W201" s="1" t="str">
        <f>Exchanges!X205</f>
        <v>TRI</v>
      </c>
      <c r="X201" s="1"/>
    </row>
    <row r="202" spans="1:24" x14ac:dyDescent="0.15">
      <c r="A202" s="1" t="str">
        <f>Exchanges!B206</f>
        <v>copper</v>
      </c>
      <c r="B202" s="1">
        <f>Exchanges!C206</f>
        <v>7440508</v>
      </c>
      <c r="C202" s="1" t="str">
        <f>Exchanges!D206</f>
        <v>air</v>
      </c>
      <c r="D202" s="1" t="str">
        <f>Exchanges!E206</f>
        <v>unspecified</v>
      </c>
      <c r="E202" s="1" t="str">
        <f>Exchanges!F206</f>
        <v>ec8144d6-d123-43b1-9c17-a295422a0498</v>
      </c>
      <c r="F202" s="1" t="str">
        <f>Exchanges!G206</f>
        <v>Asphalt shingle and coating materials manufacturing</v>
      </c>
      <c r="G202" s="1">
        <f>Exchanges!H206</f>
        <v>324122</v>
      </c>
      <c r="H202" s="1" t="str">
        <f>Exchanges!I206</f>
        <v>US</v>
      </c>
      <c r="I202" s="1">
        <f>Exchanges!J206</f>
        <v>2.5260231485837958E-9</v>
      </c>
      <c r="J202" s="1" t="str">
        <f>Exchanges!K206</f>
        <v>kg</v>
      </c>
      <c r="K202" s="1"/>
      <c r="L202" s="1"/>
      <c r="M202" s="1"/>
      <c r="N202" s="1"/>
      <c r="O202" s="1"/>
      <c r="P202" s="86">
        <f>ROUND(Exchanges!Q206,0)</f>
        <v>4</v>
      </c>
      <c r="Q202" s="1">
        <f>Exchanges!R206</f>
        <v>1</v>
      </c>
      <c r="R202" s="1">
        <f>Exchanges!S206</f>
        <v>1</v>
      </c>
      <c r="S202" s="1">
        <f>Exchanges!T206</f>
        <v>1</v>
      </c>
      <c r="T202" s="1">
        <f>Exchanges!U206</f>
        <v>3</v>
      </c>
      <c r="U202" s="1">
        <f>Exchanges!V206</f>
        <v>2013</v>
      </c>
      <c r="V202" s="1" t="str">
        <f>Exchanges!W206</f>
        <v>COPPER</v>
      </c>
      <c r="W202" s="1" t="str">
        <f>Exchanges!X206</f>
        <v>TRI</v>
      </c>
      <c r="X202" s="1"/>
    </row>
    <row r="203" spans="1:24" x14ac:dyDescent="0.15">
      <c r="A203" s="1" t="str">
        <f>Exchanges!B207</f>
        <v>BUTYL ACRYLATE</v>
      </c>
      <c r="B203" s="1">
        <f>Exchanges!C207</f>
        <v>141322</v>
      </c>
      <c r="C203" s="1" t="str">
        <f>Exchanges!D207</f>
        <v>air</v>
      </c>
      <c r="D203" s="1" t="str">
        <f>Exchanges!E207</f>
        <v>unspecified</v>
      </c>
      <c r="E203" s="1" t="str">
        <f>Exchanges!F207</f>
        <v>e55273dd-26ed-38c0-a44b-88cc899ba55b</v>
      </c>
      <c r="F203" s="1" t="str">
        <f>Exchanges!G207</f>
        <v>Asphalt shingle and coating materials manufacturing</v>
      </c>
      <c r="G203" s="1">
        <f>Exchanges!H207</f>
        <v>324122</v>
      </c>
      <c r="H203" s="1" t="str">
        <f>Exchanges!I207</f>
        <v>US</v>
      </c>
      <c r="I203" s="1">
        <f>Exchanges!J207</f>
        <v>1.259170038580973E-8</v>
      </c>
      <c r="J203" s="1" t="str">
        <f>Exchanges!K207</f>
        <v>kg</v>
      </c>
      <c r="K203" s="1"/>
      <c r="L203" s="1"/>
      <c r="M203" s="1"/>
      <c r="N203" s="1"/>
      <c r="O203" s="1"/>
      <c r="P203" s="86">
        <f>ROUND(Exchanges!Q207,0)</f>
        <v>4</v>
      </c>
      <c r="Q203" s="1">
        <f>Exchanges!R207</f>
        <v>1</v>
      </c>
      <c r="R203" s="1">
        <f>Exchanges!S207</f>
        <v>1</v>
      </c>
      <c r="S203" s="1">
        <f>Exchanges!T207</f>
        <v>1</v>
      </c>
      <c r="T203" s="1">
        <f>Exchanges!U207</f>
        <v>3</v>
      </c>
      <c r="U203" s="1">
        <f>Exchanges!V207</f>
        <v>2013</v>
      </c>
      <c r="V203" s="1" t="str">
        <f>Exchanges!W207</f>
        <v>BUTYL ACRYLATE</v>
      </c>
      <c r="W203" s="1" t="str">
        <f>Exchanges!X207</f>
        <v>TRI</v>
      </c>
      <c r="X203" s="1"/>
    </row>
    <row r="204" spans="1:24" x14ac:dyDescent="0.15">
      <c r="A204" s="1" t="str">
        <f>Exchanges!B208</f>
        <v>methyl methacrylate</v>
      </c>
      <c r="B204" s="1">
        <f>Exchanges!C208</f>
        <v>80626</v>
      </c>
      <c r="C204" s="1" t="str">
        <f>Exchanges!D208</f>
        <v>air</v>
      </c>
      <c r="D204" s="1" t="str">
        <f>Exchanges!E208</f>
        <v>unspecified</v>
      </c>
      <c r="E204" s="1" t="str">
        <f>Exchanges!F208</f>
        <v>1ddb3480-3426-4541-a201-592d4c6fe6aa</v>
      </c>
      <c r="F204" s="1" t="str">
        <f>Exchanges!G208</f>
        <v>Asphalt shingle and coating materials manufacturing</v>
      </c>
      <c r="G204" s="1">
        <f>Exchanges!H208</f>
        <v>324122</v>
      </c>
      <c r="H204" s="1" t="str">
        <f>Exchanges!I208</f>
        <v>US</v>
      </c>
      <c r="I204" s="1">
        <f>Exchanges!J208</f>
        <v>7.828196104262728E-8</v>
      </c>
      <c r="J204" s="1" t="str">
        <f>Exchanges!K208</f>
        <v>kg</v>
      </c>
      <c r="K204" s="1"/>
      <c r="L204" s="1"/>
      <c r="M204" s="1"/>
      <c r="N204" s="1"/>
      <c r="O204" s="1"/>
      <c r="P204" s="86">
        <f>ROUND(Exchanges!Q208,0)</f>
        <v>3</v>
      </c>
      <c r="Q204" s="1">
        <f>Exchanges!R208</f>
        <v>1</v>
      </c>
      <c r="R204" s="1">
        <f>Exchanges!S208</f>
        <v>1</v>
      </c>
      <c r="S204" s="1">
        <f>Exchanges!T208</f>
        <v>1</v>
      </c>
      <c r="T204" s="1">
        <f>Exchanges!U208</f>
        <v>3</v>
      </c>
      <c r="U204" s="1">
        <f>Exchanges!V208</f>
        <v>2013</v>
      </c>
      <c r="V204" s="1" t="str">
        <f>Exchanges!W208</f>
        <v>METHYL METHACRYLATE</v>
      </c>
      <c r="W204" s="1" t="str">
        <f>Exchanges!X208</f>
        <v>TRI</v>
      </c>
      <c r="X204" s="1"/>
    </row>
    <row r="205" spans="1:24" x14ac:dyDescent="0.15">
      <c r="A205" s="1" t="str">
        <f>Exchanges!B209</f>
        <v>ethyl acrylate</v>
      </c>
      <c r="B205" s="1">
        <f>Exchanges!C209</f>
        <v>140885</v>
      </c>
      <c r="C205" s="1" t="str">
        <f>Exchanges!D209</f>
        <v>air</v>
      </c>
      <c r="D205" s="1" t="str">
        <f>Exchanges!E209</f>
        <v>unspecified</v>
      </c>
      <c r="E205" s="1" t="str">
        <f>Exchanges!F209</f>
        <v>f4f60fa7-507d-4953-a31a-8faa569a3b71</v>
      </c>
      <c r="F205" s="1" t="str">
        <f>Exchanges!G209</f>
        <v>Asphalt shingle and coating materials manufacturing</v>
      </c>
      <c r="G205" s="1">
        <f>Exchanges!H209</f>
        <v>324122</v>
      </c>
      <c r="H205" s="1" t="str">
        <f>Exchanges!I209</f>
        <v>US</v>
      </c>
      <c r="I205" s="1">
        <f>Exchanges!J209</f>
        <v>8.7288228098240324E-8</v>
      </c>
      <c r="J205" s="1" t="str">
        <f>Exchanges!K209</f>
        <v>kg</v>
      </c>
      <c r="K205" s="1"/>
      <c r="L205" s="1"/>
      <c r="M205" s="1"/>
      <c r="N205" s="1"/>
      <c r="O205" s="1"/>
      <c r="P205" s="86">
        <f>ROUND(Exchanges!Q209,0)</f>
        <v>3</v>
      </c>
      <c r="Q205" s="1">
        <f>Exchanges!R209</f>
        <v>1</v>
      </c>
      <c r="R205" s="1">
        <f>Exchanges!S209</f>
        <v>1</v>
      </c>
      <c r="S205" s="1">
        <f>Exchanges!T209</f>
        <v>1</v>
      </c>
      <c r="T205" s="1">
        <f>Exchanges!U209</f>
        <v>3</v>
      </c>
      <c r="U205" s="1">
        <f>Exchanges!V209</f>
        <v>2013</v>
      </c>
      <c r="V205" s="1" t="str">
        <f>Exchanges!W209</f>
        <v>ETHYL ACRYLATE</v>
      </c>
      <c r="W205" s="1" t="str">
        <f>Exchanges!X209</f>
        <v>TRI</v>
      </c>
      <c r="X205" s="1"/>
    </row>
    <row r="206" spans="1:24" x14ac:dyDescent="0.15">
      <c r="A206" s="1" t="str">
        <f>Exchanges!B210</f>
        <v>1,2,4-trimethylbenzene</v>
      </c>
      <c r="B206" s="1">
        <f>Exchanges!C210</f>
        <v>95636</v>
      </c>
      <c r="C206" s="1" t="str">
        <f>Exchanges!D210</f>
        <v>air</v>
      </c>
      <c r="D206" s="1" t="str">
        <f>Exchanges!E210</f>
        <v>unspecified</v>
      </c>
      <c r="E206" s="1" t="str">
        <f>Exchanges!F210</f>
        <v>776e1b2c-6a86-35c1-b2ed-61952ecd792c</v>
      </c>
      <c r="F206" s="1" t="str">
        <f>Exchanges!G210</f>
        <v>Asphalt shingle and coating materials manufacturing</v>
      </c>
      <c r="G206" s="1">
        <f>Exchanges!H210</f>
        <v>324122</v>
      </c>
      <c r="H206" s="1" t="str">
        <f>Exchanges!I210</f>
        <v>US</v>
      </c>
      <c r="I206" s="1">
        <f>Exchanges!J210</f>
        <v>1.3628658925378753E-7</v>
      </c>
      <c r="J206" s="1" t="str">
        <f>Exchanges!K210</f>
        <v>kg</v>
      </c>
      <c r="K206" s="1"/>
      <c r="L206" s="1"/>
      <c r="M206" s="1"/>
      <c r="N206" s="1"/>
      <c r="O206" s="1"/>
      <c r="P206" s="86">
        <f>ROUND(Exchanges!Q210,0)</f>
        <v>5</v>
      </c>
      <c r="Q206" s="1">
        <f>Exchanges!R210</f>
        <v>1</v>
      </c>
      <c r="R206" s="1">
        <f>Exchanges!S210</f>
        <v>1</v>
      </c>
      <c r="S206" s="1">
        <f>Exchanges!T210</f>
        <v>1</v>
      </c>
      <c r="T206" s="1">
        <f>Exchanges!U210</f>
        <v>3</v>
      </c>
      <c r="U206" s="1">
        <f>Exchanges!V210</f>
        <v>2013</v>
      </c>
      <c r="V206" s="1" t="str">
        <f>Exchanges!W210</f>
        <v>1,2,4-TRIMETHYLBENZENE</v>
      </c>
      <c r="W206" s="1" t="str">
        <f>Exchanges!X210</f>
        <v>TRI</v>
      </c>
      <c r="X206" s="1"/>
    </row>
    <row r="207" spans="1:24" x14ac:dyDescent="0.15">
      <c r="A207" s="1" t="str">
        <f>Exchanges!B211</f>
        <v>aniline</v>
      </c>
      <c r="B207" s="1">
        <f>Exchanges!C211</f>
        <v>62533</v>
      </c>
      <c r="C207" s="1" t="str">
        <f>Exchanges!D211</f>
        <v>air</v>
      </c>
      <c r="D207" s="1" t="str">
        <f>Exchanges!E211</f>
        <v>unspecified</v>
      </c>
      <c r="E207" s="1" t="str">
        <f>Exchanges!F211</f>
        <v>ffcd4d88-aeb9-491c-ae8c-98838ed38b4d</v>
      </c>
      <c r="F207" s="1" t="str">
        <f>Exchanges!G211</f>
        <v>Other petroleum and coal products manufacturing</v>
      </c>
      <c r="G207" s="1">
        <f>Exchanges!H211</f>
        <v>324190</v>
      </c>
      <c r="H207" s="1" t="str">
        <f>Exchanges!I211</f>
        <v>US</v>
      </c>
      <c r="I207" s="1">
        <f>Exchanges!J211</f>
        <v>3.8877223055496037E-11</v>
      </c>
      <c r="J207" s="1" t="str">
        <f>Exchanges!K211</f>
        <v>kg</v>
      </c>
      <c r="K207" s="1"/>
      <c r="L207" s="1"/>
      <c r="M207" s="1"/>
      <c r="N207" s="1"/>
      <c r="O207" s="1"/>
      <c r="P207" s="86">
        <f>ROUND(Exchanges!Q211,0)</f>
        <v>3</v>
      </c>
      <c r="Q207" s="1">
        <f>Exchanges!R211</f>
        <v>1</v>
      </c>
      <c r="R207" s="1">
        <f>Exchanges!S211</f>
        <v>1</v>
      </c>
      <c r="S207" s="1">
        <f>Exchanges!T211</f>
        <v>1</v>
      </c>
      <c r="T207" s="1">
        <f>Exchanges!U211</f>
        <v>4</v>
      </c>
      <c r="U207" s="1">
        <f>Exchanges!V211</f>
        <v>2013</v>
      </c>
      <c r="V207" s="1" t="str">
        <f>Exchanges!W211</f>
        <v>ANILINE</v>
      </c>
      <c r="W207" s="1" t="str">
        <f>Exchanges!X211</f>
        <v>TRI</v>
      </c>
      <c r="X207" s="1"/>
    </row>
    <row r="208" spans="1:24" x14ac:dyDescent="0.15">
      <c r="A208" s="1" t="str">
        <f>Exchanges!B212</f>
        <v>hydrazine</v>
      </c>
      <c r="B208" s="1">
        <f>Exchanges!C212</f>
        <v>302012</v>
      </c>
      <c r="C208" s="1" t="str">
        <f>Exchanges!D212</f>
        <v>air</v>
      </c>
      <c r="D208" s="1" t="str">
        <f>Exchanges!E212</f>
        <v>unspecified</v>
      </c>
      <c r="E208" s="1" t="str">
        <f>Exchanges!F212</f>
        <v>b77ac4ee-e212-4558-bdb0-b4584e78695e</v>
      </c>
      <c r="F208" s="1" t="str">
        <f>Exchanges!G212</f>
        <v>Other petroleum and coal products manufacturing</v>
      </c>
      <c r="G208" s="1">
        <f>Exchanges!H212</f>
        <v>324190</v>
      </c>
      <c r="H208" s="1" t="str">
        <f>Exchanges!I212</f>
        <v>US</v>
      </c>
      <c r="I208" s="1">
        <f>Exchanges!J212</f>
        <v>9.7193057638740083E-11</v>
      </c>
      <c r="J208" s="1" t="str">
        <f>Exchanges!K212</f>
        <v>kg</v>
      </c>
      <c r="K208" s="1"/>
      <c r="L208" s="1"/>
      <c r="M208" s="1"/>
      <c r="N208" s="1"/>
      <c r="O208" s="1"/>
      <c r="P208" s="86">
        <f>ROUND(Exchanges!Q212,0)</f>
        <v>4</v>
      </c>
      <c r="Q208" s="1">
        <f>Exchanges!R212</f>
        <v>1</v>
      </c>
      <c r="R208" s="1">
        <f>Exchanges!S212</f>
        <v>1</v>
      </c>
      <c r="S208" s="1">
        <f>Exchanges!T212</f>
        <v>1</v>
      </c>
      <c r="T208" s="1">
        <f>Exchanges!U212</f>
        <v>4</v>
      </c>
      <c r="U208" s="1">
        <f>Exchanges!V212</f>
        <v>2013</v>
      </c>
      <c r="V208" s="1" t="str">
        <f>Exchanges!W212</f>
        <v>HYDRAZINE</v>
      </c>
      <c r="W208" s="1" t="str">
        <f>Exchanges!X212</f>
        <v>TRI</v>
      </c>
      <c r="X208" s="1"/>
    </row>
    <row r="209" spans="1:24" x14ac:dyDescent="0.15">
      <c r="A209" s="1" t="str">
        <f>Exchanges!B213</f>
        <v>Zinc</v>
      </c>
      <c r="B209" s="1">
        <f>Exchanges!C213</f>
        <v>1330207</v>
      </c>
      <c r="C209" s="1" t="str">
        <f>Exchanges!D213</f>
        <v>air</v>
      </c>
      <c r="D209" s="1" t="str">
        <f>Exchanges!E213</f>
        <v>unspecified</v>
      </c>
      <c r="E209" s="1" t="str">
        <f>Exchanges!F213</f>
        <v>5ce378a0-b48d-471c-977d-79681521efde</v>
      </c>
      <c r="F209" s="1" t="str">
        <f>Exchanges!G213</f>
        <v>Other petroleum and coal products manufacturing</v>
      </c>
      <c r="G209" s="1">
        <f>Exchanges!H213</f>
        <v>324190</v>
      </c>
      <c r="H209" s="1" t="str">
        <f>Exchanges!I213</f>
        <v>US</v>
      </c>
      <c r="I209" s="1">
        <f>Exchanges!J213</f>
        <v>1.5550889222198415E-10</v>
      </c>
      <c r="J209" s="1" t="str">
        <f>Exchanges!K213</f>
        <v>kg</v>
      </c>
      <c r="K209" s="1"/>
      <c r="L209" s="1"/>
      <c r="M209" s="1"/>
      <c r="N209" s="1"/>
      <c r="O209" s="1"/>
      <c r="P209" s="86">
        <f>ROUND(Exchanges!Q213,0)</f>
        <v>5</v>
      </c>
      <c r="Q209" s="1">
        <f>Exchanges!R213</f>
        <v>1</v>
      </c>
      <c r="R209" s="1">
        <f>Exchanges!S213</f>
        <v>1</v>
      </c>
      <c r="S209" s="1">
        <f>Exchanges!T213</f>
        <v>1</v>
      </c>
      <c r="T209" s="1">
        <f>Exchanges!U213</f>
        <v>4</v>
      </c>
      <c r="U209" s="1">
        <f>Exchanges!V213</f>
        <v>2013</v>
      </c>
      <c r="V209" s="1" t="str">
        <f>Exchanges!W213</f>
        <v>ZINC (FUME OR DUST)</v>
      </c>
      <c r="W209" s="1" t="str">
        <f>Exchanges!X213</f>
        <v>TRI</v>
      </c>
      <c r="X209" s="1"/>
    </row>
    <row r="210" spans="1:24" x14ac:dyDescent="0.15">
      <c r="A210" s="1" t="str">
        <f>Exchanges!B214</f>
        <v>SEC-BUTYL ALCOHOL</v>
      </c>
      <c r="B210" s="1">
        <f>Exchanges!C214</f>
        <v>78922</v>
      </c>
      <c r="C210" s="1" t="str">
        <f>Exchanges!D214</f>
        <v>air</v>
      </c>
      <c r="D210" s="1" t="str">
        <f>Exchanges!E214</f>
        <v>unspecified</v>
      </c>
      <c r="E210" s="1" t="str">
        <f>Exchanges!F214</f>
        <v>1dcd86a2-ace9-4f68-b02c-13aff1c00923</v>
      </c>
      <c r="F210" s="1" t="str">
        <f>Exchanges!G214</f>
        <v>Other petroleum and coal products manufacturing</v>
      </c>
      <c r="G210" s="1">
        <f>Exchanges!H214</f>
        <v>324190</v>
      </c>
      <c r="H210" s="1" t="str">
        <f>Exchanges!I214</f>
        <v>US</v>
      </c>
      <c r="I210" s="1">
        <f>Exchanges!J214</f>
        <v>1.7494750374973214E-10</v>
      </c>
      <c r="J210" s="1" t="str">
        <f>Exchanges!K214</f>
        <v>kg</v>
      </c>
      <c r="K210" s="1"/>
      <c r="L210" s="1"/>
      <c r="M210" s="1"/>
      <c r="N210" s="1"/>
      <c r="O210" s="1"/>
      <c r="P210" s="86">
        <f>ROUND(Exchanges!Q214,0)</f>
        <v>5</v>
      </c>
      <c r="Q210" s="1">
        <f>Exchanges!R214</f>
        <v>1</v>
      </c>
      <c r="R210" s="1">
        <f>Exchanges!S214</f>
        <v>1</v>
      </c>
      <c r="S210" s="1">
        <f>Exchanges!T214</f>
        <v>1</v>
      </c>
      <c r="T210" s="1">
        <f>Exchanges!U214</f>
        <v>4</v>
      </c>
      <c r="U210" s="1">
        <f>Exchanges!V214</f>
        <v>2013</v>
      </c>
      <c r="V210" s="1" t="str">
        <f>Exchanges!W214</f>
        <v>SEC-BUTYL ALCOHOL</v>
      </c>
      <c r="W210" s="1" t="str">
        <f>Exchanges!X214</f>
        <v>TRI</v>
      </c>
      <c r="X210" s="1"/>
    </row>
    <row r="211" spans="1:24" x14ac:dyDescent="0.15">
      <c r="A211" s="1" t="str">
        <f>Exchanges!B215</f>
        <v>1-Methyl-2-pyrrolidinone</v>
      </c>
      <c r="B211" s="1">
        <f>Exchanges!C215</f>
        <v>872504</v>
      </c>
      <c r="C211" s="1" t="str">
        <f>Exchanges!D215</f>
        <v>air</v>
      </c>
      <c r="D211" s="1" t="str">
        <f>Exchanges!E215</f>
        <v>unspecified</v>
      </c>
      <c r="E211" s="1" t="str">
        <f>Exchanges!F215</f>
        <v>00b8c5b8-8f45-445f-839c-2017fe3ad8b8</v>
      </c>
      <c r="F211" s="1" t="str">
        <f>Exchanges!G215</f>
        <v>Other petroleum and coal products manufacturing</v>
      </c>
      <c r="G211" s="1">
        <f>Exchanges!H215</f>
        <v>324190</v>
      </c>
      <c r="H211" s="1" t="str">
        <f>Exchanges!I215</f>
        <v>US</v>
      </c>
      <c r="I211" s="1">
        <f>Exchanges!J215</f>
        <v>2.2354403256910221E-10</v>
      </c>
      <c r="J211" s="1" t="str">
        <f>Exchanges!K215</f>
        <v>kg</v>
      </c>
      <c r="K211" s="1"/>
      <c r="L211" s="1"/>
      <c r="M211" s="1"/>
      <c r="N211" s="1"/>
      <c r="O211" s="1"/>
      <c r="P211" s="86">
        <f>ROUND(Exchanges!Q215,0)</f>
        <v>5</v>
      </c>
      <c r="Q211" s="1">
        <f>Exchanges!R215</f>
        <v>1</v>
      </c>
      <c r="R211" s="1">
        <f>Exchanges!S215</f>
        <v>1</v>
      </c>
      <c r="S211" s="1">
        <f>Exchanges!T215</f>
        <v>1</v>
      </c>
      <c r="T211" s="1">
        <f>Exchanges!U215</f>
        <v>4</v>
      </c>
      <c r="U211" s="1">
        <f>Exchanges!V215</f>
        <v>2013</v>
      </c>
      <c r="V211" s="1" t="str">
        <f>Exchanges!W215</f>
        <v>N-METHYL-2-PYRROLIDONE</v>
      </c>
      <c r="W211" s="1" t="str">
        <f>Exchanges!X215</f>
        <v>TRI</v>
      </c>
      <c r="X211" s="1"/>
    </row>
    <row r="212" spans="1:24" x14ac:dyDescent="0.15">
      <c r="A212" s="1" t="str">
        <f>Exchanges!B216</f>
        <v>formic acid</v>
      </c>
      <c r="B212" s="1">
        <f>Exchanges!C216</f>
        <v>64186</v>
      </c>
      <c r="C212" s="1" t="str">
        <f>Exchanges!D216</f>
        <v>air</v>
      </c>
      <c r="D212" s="1" t="str">
        <f>Exchanges!E216</f>
        <v>unspecified</v>
      </c>
      <c r="E212" s="1" t="str">
        <f>Exchanges!F216</f>
        <v>27804c78-5eee-47f9-9a91-1f6126ccfe45</v>
      </c>
      <c r="F212" s="1" t="str">
        <f>Exchanges!G216</f>
        <v>Other petroleum and coal products manufacturing</v>
      </c>
      <c r="G212" s="1">
        <f>Exchanges!H216</f>
        <v>324190</v>
      </c>
      <c r="H212" s="1" t="str">
        <f>Exchanges!I216</f>
        <v>US</v>
      </c>
      <c r="I212" s="1">
        <f>Exchanges!J216</f>
        <v>3.8877223055496033E-10</v>
      </c>
      <c r="J212" s="1" t="str">
        <f>Exchanges!K216</f>
        <v>kg</v>
      </c>
      <c r="K212" s="1"/>
      <c r="L212" s="1"/>
      <c r="M212" s="1"/>
      <c r="N212" s="1"/>
      <c r="O212" s="1"/>
      <c r="P212" s="86">
        <f>ROUND(Exchanges!Q216,0)</f>
        <v>3</v>
      </c>
      <c r="Q212" s="1">
        <f>Exchanges!R216</f>
        <v>1</v>
      </c>
      <c r="R212" s="1">
        <f>Exchanges!S216</f>
        <v>1</v>
      </c>
      <c r="S212" s="1">
        <f>Exchanges!T216</f>
        <v>1</v>
      </c>
      <c r="T212" s="1">
        <f>Exchanges!U216</f>
        <v>4</v>
      </c>
      <c r="U212" s="1">
        <f>Exchanges!V216</f>
        <v>2013</v>
      </c>
      <c r="V212" s="1" t="str">
        <f>Exchanges!W216</f>
        <v>FORMIC ACID</v>
      </c>
      <c r="W212" s="1" t="str">
        <f>Exchanges!X216</f>
        <v>TRI</v>
      </c>
      <c r="X212" s="1"/>
    </row>
    <row r="213" spans="1:24" x14ac:dyDescent="0.15">
      <c r="A213" s="1" t="str">
        <f>Exchanges!B217</f>
        <v>PYRIDINE</v>
      </c>
      <c r="B213" s="1">
        <f>Exchanges!C217</f>
        <v>110861</v>
      </c>
      <c r="C213" s="1" t="str">
        <f>Exchanges!D217</f>
        <v>air</v>
      </c>
      <c r="D213" s="1" t="str">
        <f>Exchanges!E217</f>
        <v>unspecified</v>
      </c>
      <c r="E213" s="1" t="str">
        <f>Exchanges!F217</f>
        <v>f8778c8b-aecd-4bc1-a2ee-242d4bae5c51</v>
      </c>
      <c r="F213" s="1" t="str">
        <f>Exchanges!G217</f>
        <v>Other petroleum and coal products manufacturing</v>
      </c>
      <c r="G213" s="1">
        <f>Exchanges!H217</f>
        <v>324190</v>
      </c>
      <c r="H213" s="1" t="str">
        <f>Exchanges!I217</f>
        <v>US</v>
      </c>
      <c r="I213" s="1">
        <f>Exchanges!J217</f>
        <v>4.6652667666595242E-10</v>
      </c>
      <c r="J213" s="1" t="str">
        <f>Exchanges!K217</f>
        <v>kg</v>
      </c>
      <c r="K213" s="1"/>
      <c r="L213" s="1"/>
      <c r="M213" s="1"/>
      <c r="N213" s="1"/>
      <c r="O213" s="1"/>
      <c r="P213" s="86">
        <f>ROUND(Exchanges!Q217,0)</f>
        <v>4</v>
      </c>
      <c r="Q213" s="1">
        <f>Exchanges!R217</f>
        <v>1</v>
      </c>
      <c r="R213" s="1">
        <f>Exchanges!S217</f>
        <v>1</v>
      </c>
      <c r="S213" s="1">
        <f>Exchanges!T217</f>
        <v>1</v>
      </c>
      <c r="T213" s="1">
        <f>Exchanges!U217</f>
        <v>4</v>
      </c>
      <c r="U213" s="1">
        <f>Exchanges!V217</f>
        <v>2013</v>
      </c>
      <c r="V213" s="1" t="str">
        <f>Exchanges!W217</f>
        <v>PYRIDINE</v>
      </c>
      <c r="W213" s="1" t="str">
        <f>Exchanges!X217</f>
        <v>TRI</v>
      </c>
      <c r="X213" s="1"/>
    </row>
    <row r="214" spans="1:24" x14ac:dyDescent="0.15">
      <c r="A214" s="1" t="str">
        <f>Exchanges!B218</f>
        <v>barium</v>
      </c>
      <c r="B214" s="1">
        <f>Exchanges!C218</f>
        <v>7440393</v>
      </c>
      <c r="C214" s="1" t="str">
        <f>Exchanges!D218</f>
        <v>air</v>
      </c>
      <c r="D214" s="1" t="str">
        <f>Exchanges!E218</f>
        <v>unspecified</v>
      </c>
      <c r="E214" s="1" t="str">
        <f>Exchanges!F218</f>
        <v>7e246e3a-5cff-43fc-a8e6-02d191424559</v>
      </c>
      <c r="F214" s="1" t="str">
        <f>Exchanges!G218</f>
        <v>Other petroleum and coal products manufacturing</v>
      </c>
      <c r="G214" s="1">
        <f>Exchanges!H218</f>
        <v>324190</v>
      </c>
      <c r="H214" s="1" t="str">
        <f>Exchanges!I218</f>
        <v>US</v>
      </c>
      <c r="I214" s="1">
        <f>Exchanges!J218</f>
        <v>6.9979001499892858E-10</v>
      </c>
      <c r="J214" s="1" t="str">
        <f>Exchanges!K218</f>
        <v>kg</v>
      </c>
      <c r="K214" s="1"/>
      <c r="L214" s="1"/>
      <c r="M214" s="1"/>
      <c r="N214" s="1"/>
      <c r="O214" s="1"/>
      <c r="P214" s="86">
        <f>ROUND(Exchanges!Q218,0)</f>
        <v>4</v>
      </c>
      <c r="Q214" s="1">
        <f>Exchanges!R218</f>
        <v>1</v>
      </c>
      <c r="R214" s="1">
        <f>Exchanges!S218</f>
        <v>1</v>
      </c>
      <c r="S214" s="1">
        <f>Exchanges!T218</f>
        <v>1</v>
      </c>
      <c r="T214" s="1">
        <f>Exchanges!U218</f>
        <v>4</v>
      </c>
      <c r="U214" s="1">
        <f>Exchanges!V218</f>
        <v>2013</v>
      </c>
      <c r="V214" s="1" t="str">
        <f>Exchanges!W218</f>
        <v>BARIUM</v>
      </c>
      <c r="W214" s="1" t="str">
        <f>Exchanges!X218</f>
        <v>TRI</v>
      </c>
      <c r="X214" s="1"/>
    </row>
    <row r="215" spans="1:24" x14ac:dyDescent="0.15">
      <c r="A215" s="1" t="str">
        <f>Exchanges!B219</f>
        <v>copper</v>
      </c>
      <c r="B215" s="1">
        <f>Exchanges!C219</f>
        <v>7440508</v>
      </c>
      <c r="C215" s="1" t="str">
        <f>Exchanges!D219</f>
        <v>air</v>
      </c>
      <c r="D215" s="1" t="str">
        <f>Exchanges!E219</f>
        <v>unspecified</v>
      </c>
      <c r="E215" s="1" t="str">
        <f>Exchanges!F219</f>
        <v>ec8144d6-d123-43b1-9c17-a295422a0498</v>
      </c>
      <c r="F215" s="1" t="str">
        <f>Exchanges!G219</f>
        <v>Other petroleum and coal products manufacturing</v>
      </c>
      <c r="G215" s="1">
        <f>Exchanges!H219</f>
        <v>324190</v>
      </c>
      <c r="H215" s="1" t="str">
        <f>Exchanges!I219</f>
        <v>US</v>
      </c>
      <c r="I215" s="1">
        <f>Exchanges!J219</f>
        <v>6.9979001499892858E-10</v>
      </c>
      <c r="J215" s="1" t="str">
        <f>Exchanges!K219</f>
        <v>kg</v>
      </c>
      <c r="K215" s="1"/>
      <c r="L215" s="1"/>
      <c r="M215" s="1"/>
      <c r="N215" s="1"/>
      <c r="O215" s="1"/>
      <c r="P215" s="86">
        <f>ROUND(Exchanges!Q219,0)</f>
        <v>4</v>
      </c>
      <c r="Q215" s="1">
        <f>Exchanges!R219</f>
        <v>1</v>
      </c>
      <c r="R215" s="1">
        <f>Exchanges!S219</f>
        <v>1</v>
      </c>
      <c r="S215" s="1">
        <f>Exchanges!T219</f>
        <v>1</v>
      </c>
      <c r="T215" s="1">
        <f>Exchanges!U219</f>
        <v>4</v>
      </c>
      <c r="U215" s="1">
        <f>Exchanges!V219</f>
        <v>2013</v>
      </c>
      <c r="V215" s="1" t="str">
        <f>Exchanges!W219</f>
        <v>COPPER</v>
      </c>
      <c r="W215" s="1" t="str">
        <f>Exchanges!X219</f>
        <v>TRI</v>
      </c>
      <c r="X215" s="1"/>
    </row>
    <row r="216" spans="1:24" x14ac:dyDescent="0.15">
      <c r="A216" s="1" t="str">
        <f>Exchanges!B220</f>
        <v>diisocyanates</v>
      </c>
      <c r="B216" s="1" t="str">
        <f>Exchanges!C220</f>
        <v/>
      </c>
      <c r="C216" s="1" t="str">
        <f>Exchanges!D220</f>
        <v>air</v>
      </c>
      <c r="D216" s="1" t="str">
        <f>Exchanges!E220</f>
        <v>unspecified</v>
      </c>
      <c r="E216" s="1" t="str">
        <f>Exchanges!F220</f>
        <v>63f3fff6-0459-49fd-808a-6fc86fd63f5c</v>
      </c>
      <c r="F216" s="1" t="str">
        <f>Exchanges!G220</f>
        <v>Other petroleum and coal products manufacturing</v>
      </c>
      <c r="G216" s="1">
        <f>Exchanges!H220</f>
        <v>324190</v>
      </c>
      <c r="H216" s="1" t="str">
        <f>Exchanges!I220</f>
        <v>US</v>
      </c>
      <c r="I216" s="1">
        <f>Exchanges!J220</f>
        <v>1.3865561602742663E-9</v>
      </c>
      <c r="J216" s="1" t="str">
        <f>Exchanges!K220</f>
        <v>kg</v>
      </c>
      <c r="K216" s="1"/>
      <c r="L216" s="1"/>
      <c r="M216" s="1"/>
      <c r="N216" s="1"/>
      <c r="O216" s="1"/>
      <c r="P216" s="86">
        <f>ROUND(Exchanges!Q220,0)</f>
        <v>4</v>
      </c>
      <c r="Q216" s="1">
        <f>Exchanges!R220</f>
        <v>1</v>
      </c>
      <c r="R216" s="1">
        <f>Exchanges!S220</f>
        <v>1</v>
      </c>
      <c r="S216" s="1">
        <f>Exchanges!T220</f>
        <v>1</v>
      </c>
      <c r="T216" s="1">
        <f>Exchanges!U220</f>
        <v>4</v>
      </c>
      <c r="U216" s="1">
        <f>Exchanges!V220</f>
        <v>2013</v>
      </c>
      <c r="V216" s="1" t="str">
        <f>Exchanges!W220</f>
        <v>DIISOCYANATES</v>
      </c>
      <c r="W216" s="1" t="str">
        <f>Exchanges!X220</f>
        <v>TRI</v>
      </c>
      <c r="X216" s="1"/>
    </row>
    <row r="217" spans="1:24" x14ac:dyDescent="0.15">
      <c r="A217" s="1" t="str">
        <f>Exchanges!B221</f>
        <v>dicyclopentadiene</v>
      </c>
      <c r="B217" s="1">
        <f>Exchanges!C221</f>
        <v>77736</v>
      </c>
      <c r="C217" s="1" t="str">
        <f>Exchanges!D221</f>
        <v>air</v>
      </c>
      <c r="D217" s="1" t="str">
        <f>Exchanges!E221</f>
        <v>unspecified</v>
      </c>
      <c r="E217" s="1" t="str">
        <f>Exchanges!F221</f>
        <v>0e671ec4-8baa-4df6-9431-d4361e102118</v>
      </c>
      <c r="F217" s="1" t="str">
        <f>Exchanges!G221</f>
        <v>Other petroleum and coal products manufacturing</v>
      </c>
      <c r="G217" s="1">
        <f>Exchanges!H221</f>
        <v>324190</v>
      </c>
      <c r="H217" s="1" t="str">
        <f>Exchanges!I221</f>
        <v>US</v>
      </c>
      <c r="I217" s="1">
        <f>Exchanges!J221</f>
        <v>2.5464581101349909E-9</v>
      </c>
      <c r="J217" s="1" t="str">
        <f>Exchanges!K221</f>
        <v>kg</v>
      </c>
      <c r="K217" s="1"/>
      <c r="L217" s="1"/>
      <c r="M217" s="1"/>
      <c r="N217" s="1"/>
      <c r="O217" s="1"/>
      <c r="P217" s="86">
        <f>ROUND(Exchanges!Q221,0)</f>
        <v>4</v>
      </c>
      <c r="Q217" s="1">
        <f>Exchanges!R221</f>
        <v>1</v>
      </c>
      <c r="R217" s="1">
        <f>Exchanges!S221</f>
        <v>1</v>
      </c>
      <c r="S217" s="1">
        <f>Exchanges!T221</f>
        <v>1</v>
      </c>
      <c r="T217" s="1">
        <f>Exchanges!U221</f>
        <v>4</v>
      </c>
      <c r="U217" s="1">
        <f>Exchanges!V221</f>
        <v>2013</v>
      </c>
      <c r="V217" s="1" t="str">
        <f>Exchanges!W221</f>
        <v>DICYCLOPENTADIENE</v>
      </c>
      <c r="W217" s="1" t="str">
        <f>Exchanges!X221</f>
        <v>TRI</v>
      </c>
      <c r="X217" s="1"/>
    </row>
    <row r="218" spans="1:24" x14ac:dyDescent="0.15">
      <c r="A218" s="1" t="str">
        <f>Exchanges!B222</f>
        <v>maleic anhydride</v>
      </c>
      <c r="B218" s="1">
        <f>Exchanges!C222</f>
        <v>108316</v>
      </c>
      <c r="C218" s="1" t="str">
        <f>Exchanges!D222</f>
        <v>air</v>
      </c>
      <c r="D218" s="1" t="str">
        <f>Exchanges!E222</f>
        <v>unspecified</v>
      </c>
      <c r="E218" s="1" t="str">
        <f>Exchanges!F222</f>
        <v>48cd1929-e085-44bd-859f-2a4183a01214</v>
      </c>
      <c r="F218" s="1" t="str">
        <f>Exchanges!G222</f>
        <v>Other petroleum and coal products manufacturing</v>
      </c>
      <c r="G218" s="1">
        <f>Exchanges!H222</f>
        <v>324190</v>
      </c>
      <c r="H218" s="1" t="str">
        <f>Exchanges!I222</f>
        <v>US</v>
      </c>
      <c r="I218" s="1">
        <f>Exchanges!J222</f>
        <v>3.498950074994643E-9</v>
      </c>
      <c r="J218" s="1" t="str">
        <f>Exchanges!K222</f>
        <v>kg</v>
      </c>
      <c r="K218" s="1"/>
      <c r="L218" s="1"/>
      <c r="M218" s="1"/>
      <c r="N218" s="1"/>
      <c r="O218" s="1"/>
      <c r="P218" s="86">
        <f>ROUND(Exchanges!Q222,0)</f>
        <v>4</v>
      </c>
      <c r="Q218" s="1">
        <f>Exchanges!R222</f>
        <v>1</v>
      </c>
      <c r="R218" s="1">
        <f>Exchanges!S222</f>
        <v>1</v>
      </c>
      <c r="S218" s="1">
        <f>Exchanges!T222</f>
        <v>1</v>
      </c>
      <c r="T218" s="1">
        <f>Exchanges!U222</f>
        <v>4</v>
      </c>
      <c r="U218" s="1">
        <f>Exchanges!V222</f>
        <v>2013</v>
      </c>
      <c r="V218" s="1" t="str">
        <f>Exchanges!W222</f>
        <v>MALEIC ANHYDRIDE</v>
      </c>
      <c r="W218" s="1" t="str">
        <f>Exchanges!X222</f>
        <v>TRI</v>
      </c>
      <c r="X218" s="1"/>
    </row>
    <row r="219" spans="1:24" x14ac:dyDescent="0.15">
      <c r="A219" s="1" t="str">
        <f>Exchanges!B223</f>
        <v>NITROUS ACID</v>
      </c>
      <c r="B219" s="1">
        <f>Exchanges!C223</f>
        <v>7782776</v>
      </c>
      <c r="C219" s="1" t="str">
        <f>Exchanges!D223</f>
        <v>air</v>
      </c>
      <c r="D219" s="1" t="str">
        <f>Exchanges!E223</f>
        <v>unspecified</v>
      </c>
      <c r="E219" s="1" t="str">
        <f>Exchanges!F223</f>
        <v>b633a270-97fe-3bdb-9fb0-a25de3323e03</v>
      </c>
      <c r="F219" s="1" t="str">
        <f>Exchanges!G223</f>
        <v>Other petroleum and coal products manufacturing</v>
      </c>
      <c r="G219" s="1">
        <f>Exchanges!H223</f>
        <v>324190</v>
      </c>
      <c r="H219" s="1" t="str">
        <f>Exchanges!I223</f>
        <v>US</v>
      </c>
      <c r="I219" s="1">
        <f>Exchanges!J223</f>
        <v>3.8877223055496033E-9</v>
      </c>
      <c r="J219" s="1" t="str">
        <f>Exchanges!K223</f>
        <v>kg</v>
      </c>
      <c r="K219" s="1"/>
      <c r="L219" s="1"/>
      <c r="M219" s="1"/>
      <c r="N219" s="1"/>
      <c r="O219" s="1"/>
      <c r="P219" s="86">
        <f>ROUND(Exchanges!Q223,0)</f>
        <v>5</v>
      </c>
      <c r="Q219" s="1">
        <f>Exchanges!R223</f>
        <v>1</v>
      </c>
      <c r="R219" s="1">
        <f>Exchanges!S223</f>
        <v>1</v>
      </c>
      <c r="S219" s="1">
        <f>Exchanges!T223</f>
        <v>1</v>
      </c>
      <c r="T219" s="1">
        <f>Exchanges!U223</f>
        <v>4</v>
      </c>
      <c r="U219" s="1">
        <f>Exchanges!V223</f>
        <v>2013</v>
      </c>
      <c r="V219" s="1" t="str">
        <f>Exchanges!W223</f>
        <v>SODIUM NITRITE</v>
      </c>
      <c r="W219" s="1" t="str">
        <f>Exchanges!X223</f>
        <v>TRI</v>
      </c>
      <c r="X219" s="1"/>
    </row>
    <row r="220" spans="1:24" x14ac:dyDescent="0.15">
      <c r="A220" s="1" t="str">
        <f>Exchanges!B224</f>
        <v>QUINOLINE</v>
      </c>
      <c r="B220" s="1">
        <f>Exchanges!C224</f>
        <v>91225</v>
      </c>
      <c r="C220" s="1" t="str">
        <f>Exchanges!D224</f>
        <v>air</v>
      </c>
      <c r="D220" s="1" t="str">
        <f>Exchanges!E224</f>
        <v>unspecified</v>
      </c>
      <c r="E220" s="1" t="str">
        <f>Exchanges!F224</f>
        <v>7076263f-7923-38ec-a82b-048a478ad0fd</v>
      </c>
      <c r="F220" s="1" t="str">
        <f>Exchanges!G224</f>
        <v>Other petroleum and coal products manufacturing</v>
      </c>
      <c r="G220" s="1">
        <f>Exchanges!H224</f>
        <v>324190</v>
      </c>
      <c r="H220" s="1" t="str">
        <f>Exchanges!I224</f>
        <v>US</v>
      </c>
      <c r="I220" s="1">
        <f>Exchanges!J224</f>
        <v>3.9199904006856648E-9</v>
      </c>
      <c r="J220" s="1" t="str">
        <f>Exchanges!K224</f>
        <v>kg</v>
      </c>
      <c r="K220" s="1"/>
      <c r="L220" s="1"/>
      <c r="M220" s="1"/>
      <c r="N220" s="1"/>
      <c r="O220" s="1"/>
      <c r="P220" s="86">
        <f>ROUND(Exchanges!Q224,0)</f>
        <v>2</v>
      </c>
      <c r="Q220" s="1">
        <f>Exchanges!R224</f>
        <v>1</v>
      </c>
      <c r="R220" s="1">
        <f>Exchanges!S224</f>
        <v>1</v>
      </c>
      <c r="S220" s="1">
        <f>Exchanges!T224</f>
        <v>1</v>
      </c>
      <c r="T220" s="1">
        <f>Exchanges!U224</f>
        <v>4</v>
      </c>
      <c r="U220" s="1">
        <f>Exchanges!V224</f>
        <v>2013</v>
      </c>
      <c r="V220" s="1" t="str">
        <f>Exchanges!W224</f>
        <v>QUINOLINE</v>
      </c>
      <c r="W220" s="1" t="str">
        <f>Exchanges!X224</f>
        <v>TRI</v>
      </c>
      <c r="X220" s="1"/>
    </row>
    <row r="221" spans="1:24" x14ac:dyDescent="0.15">
      <c r="A221" s="1" t="str">
        <f>Exchanges!B225</f>
        <v>MOLYBDENUM(VI)</v>
      </c>
      <c r="B221" s="1" t="str">
        <f>Exchanges!C225</f>
        <v/>
      </c>
      <c r="C221" s="1" t="str">
        <f>Exchanges!D225</f>
        <v>air</v>
      </c>
      <c r="D221" s="1" t="str">
        <f>Exchanges!E225</f>
        <v>unspecified</v>
      </c>
      <c r="E221" s="1" t="str">
        <f>Exchanges!F225</f>
        <v>e8287c06-0230-314d-a24e-c62ae50d7927</v>
      </c>
      <c r="F221" s="1" t="str">
        <f>Exchanges!G225</f>
        <v>Other petroleum and coal products manufacturing</v>
      </c>
      <c r="G221" s="1">
        <f>Exchanges!H225</f>
        <v>324190</v>
      </c>
      <c r="H221" s="1" t="str">
        <f>Exchanges!I225</f>
        <v>US</v>
      </c>
      <c r="I221" s="1">
        <f>Exchanges!J225</f>
        <v>4.0821084208270839E-9</v>
      </c>
      <c r="J221" s="1" t="str">
        <f>Exchanges!K225</f>
        <v>kg</v>
      </c>
      <c r="K221" s="1"/>
      <c r="L221" s="1"/>
      <c r="M221" s="1"/>
      <c r="N221" s="1"/>
      <c r="O221" s="1"/>
      <c r="P221" s="86">
        <f>ROUND(Exchanges!Q225,0)</f>
        <v>3</v>
      </c>
      <c r="Q221" s="1">
        <f>Exchanges!R225</f>
        <v>1</v>
      </c>
      <c r="R221" s="1">
        <f>Exchanges!S225</f>
        <v>1</v>
      </c>
      <c r="S221" s="1">
        <f>Exchanges!T225</f>
        <v>1</v>
      </c>
      <c r="T221" s="1">
        <f>Exchanges!U225</f>
        <v>4</v>
      </c>
      <c r="U221" s="1">
        <f>Exchanges!V225</f>
        <v>2013</v>
      </c>
      <c r="V221" s="1" t="str">
        <f>Exchanges!W225</f>
        <v>MOLYBDENUM TRIOXIDE</v>
      </c>
      <c r="W221" s="1" t="str">
        <f>Exchanges!X225</f>
        <v>TRI</v>
      </c>
      <c r="X221" s="1"/>
    </row>
    <row r="222" spans="1:24" x14ac:dyDescent="0.15">
      <c r="A222" s="1" t="str">
        <f>Exchanges!B226</f>
        <v>butanol</v>
      </c>
      <c r="B222" s="1">
        <f>Exchanges!C226</f>
        <v>71363</v>
      </c>
      <c r="C222" s="1" t="str">
        <f>Exchanges!D226</f>
        <v>air</v>
      </c>
      <c r="D222" s="1" t="str">
        <f>Exchanges!E226</f>
        <v>unspecified</v>
      </c>
      <c r="E222" s="1" t="str">
        <f>Exchanges!F226</f>
        <v>b9a9b2ad-5db3-47aa-81de-3a48ae9ad4ec</v>
      </c>
      <c r="F222" s="1" t="str">
        <f>Exchanges!G226</f>
        <v>Other petroleum and coal products manufacturing</v>
      </c>
      <c r="G222" s="1">
        <f>Exchanges!H226</f>
        <v>324190</v>
      </c>
      <c r="H222" s="1" t="str">
        <f>Exchanges!I226</f>
        <v>US</v>
      </c>
      <c r="I222" s="1">
        <f>Exchanges!J226</f>
        <v>5.7645202485536755E-9</v>
      </c>
      <c r="J222" s="1" t="str">
        <f>Exchanges!K226</f>
        <v>kg</v>
      </c>
      <c r="K222" s="1"/>
      <c r="L222" s="1"/>
      <c r="M222" s="1"/>
      <c r="N222" s="1"/>
      <c r="O222" s="1"/>
      <c r="P222" s="86">
        <f>ROUND(Exchanges!Q226,0)</f>
        <v>5</v>
      </c>
      <c r="Q222" s="1">
        <f>Exchanges!R226</f>
        <v>1</v>
      </c>
      <c r="R222" s="1">
        <f>Exchanges!S226</f>
        <v>1</v>
      </c>
      <c r="S222" s="1">
        <f>Exchanges!T226</f>
        <v>1</v>
      </c>
      <c r="T222" s="1">
        <f>Exchanges!U226</f>
        <v>4</v>
      </c>
      <c r="U222" s="1">
        <f>Exchanges!V226</f>
        <v>2013</v>
      </c>
      <c r="V222" s="1" t="str">
        <f>Exchanges!W226</f>
        <v>N-BUTYL ALCOHOL</v>
      </c>
      <c r="W222" s="1" t="str">
        <f>Exchanges!X226</f>
        <v>TRI</v>
      </c>
      <c r="X222" s="1"/>
    </row>
    <row r="223" spans="1:24" x14ac:dyDescent="0.15">
      <c r="A223" s="1" t="str">
        <f>Exchanges!B227</f>
        <v>acetonitrile</v>
      </c>
      <c r="B223" s="1">
        <f>Exchanges!C227</f>
        <v>75058</v>
      </c>
      <c r="C223" s="1" t="str">
        <f>Exchanges!D227</f>
        <v>air</v>
      </c>
      <c r="D223" s="1" t="str">
        <f>Exchanges!E227</f>
        <v>unspecified</v>
      </c>
      <c r="E223" s="1" t="str">
        <f>Exchanges!F227</f>
        <v>ff45a199-18e0-4777-886b-e2d0422d2f82</v>
      </c>
      <c r="F223" s="1" t="str">
        <f>Exchanges!G227</f>
        <v>Other petroleum and coal products manufacturing</v>
      </c>
      <c r="G223" s="1">
        <f>Exchanges!H227</f>
        <v>324190</v>
      </c>
      <c r="H223" s="1" t="str">
        <f>Exchanges!I227</f>
        <v>US</v>
      </c>
      <c r="I223" s="1">
        <f>Exchanges!J227</f>
        <v>8.2225326762374123E-9</v>
      </c>
      <c r="J223" s="1" t="str">
        <f>Exchanges!K227</f>
        <v>kg</v>
      </c>
      <c r="K223" s="1"/>
      <c r="L223" s="1"/>
      <c r="M223" s="1"/>
      <c r="N223" s="1"/>
      <c r="O223" s="1"/>
      <c r="P223" s="86">
        <f>ROUND(Exchanges!Q227,0)</f>
        <v>3</v>
      </c>
      <c r="Q223" s="1">
        <f>Exchanges!R227</f>
        <v>1</v>
      </c>
      <c r="R223" s="1">
        <f>Exchanges!S227</f>
        <v>1</v>
      </c>
      <c r="S223" s="1">
        <f>Exchanges!T227</f>
        <v>1</v>
      </c>
      <c r="T223" s="1">
        <f>Exchanges!U227</f>
        <v>4</v>
      </c>
      <c r="U223" s="1">
        <f>Exchanges!V227</f>
        <v>2013</v>
      </c>
      <c r="V223" s="1" t="str">
        <f>Exchanges!W227</f>
        <v>ACETONITRILE</v>
      </c>
      <c r="W223" s="1" t="str">
        <f>Exchanges!X227</f>
        <v>TRI</v>
      </c>
      <c r="X223" s="1"/>
    </row>
    <row r="224" spans="1:24" x14ac:dyDescent="0.15">
      <c r="A224" s="1" t="str">
        <f>Exchanges!B228</f>
        <v>acrylic acid</v>
      </c>
      <c r="B224" s="1">
        <f>Exchanges!C228</f>
        <v>79107</v>
      </c>
      <c r="C224" s="1" t="str">
        <f>Exchanges!D228</f>
        <v>air</v>
      </c>
      <c r="D224" s="1" t="str">
        <f>Exchanges!E228</f>
        <v>unspecified</v>
      </c>
      <c r="E224" s="1" t="str">
        <f>Exchanges!F228</f>
        <v>faca26d7-b953-4dd6-94a9-7b8975452e1c</v>
      </c>
      <c r="F224" s="1" t="str">
        <f>Exchanges!G228</f>
        <v>Other petroleum and coal products manufacturing</v>
      </c>
      <c r="G224" s="1">
        <f>Exchanges!H228</f>
        <v>324190</v>
      </c>
      <c r="H224" s="1" t="str">
        <f>Exchanges!I228</f>
        <v>US</v>
      </c>
      <c r="I224" s="1">
        <f>Exchanges!J228</f>
        <v>1.4501204199700022E-8</v>
      </c>
      <c r="J224" s="1" t="str">
        <f>Exchanges!K228</f>
        <v>kg</v>
      </c>
      <c r="K224" s="1"/>
      <c r="L224" s="1"/>
      <c r="M224" s="1"/>
      <c r="N224" s="1"/>
      <c r="O224" s="1"/>
      <c r="P224" s="86">
        <f>ROUND(Exchanges!Q228,0)</f>
        <v>4</v>
      </c>
      <c r="Q224" s="1">
        <f>Exchanges!R228</f>
        <v>1</v>
      </c>
      <c r="R224" s="1">
        <f>Exchanges!S228</f>
        <v>1</v>
      </c>
      <c r="S224" s="1">
        <f>Exchanges!T228</f>
        <v>1</v>
      </c>
      <c r="T224" s="1">
        <f>Exchanges!U228</f>
        <v>4</v>
      </c>
      <c r="U224" s="1">
        <f>Exchanges!V228</f>
        <v>2013</v>
      </c>
      <c r="V224" s="1" t="str">
        <f>Exchanges!W228</f>
        <v>ACRYLIC ACID</v>
      </c>
      <c r="W224" s="1" t="str">
        <f>Exchanges!X228</f>
        <v>TRI</v>
      </c>
      <c r="X224" s="1"/>
    </row>
    <row r="225" spans="1:24" x14ac:dyDescent="0.15">
      <c r="A225" s="1" t="str">
        <f>Exchanges!B229</f>
        <v>2,4-dimethylphenol</v>
      </c>
      <c r="B225" s="1">
        <f>Exchanges!C229</f>
        <v>105679</v>
      </c>
      <c r="C225" s="1" t="str">
        <f>Exchanges!D229</f>
        <v>air</v>
      </c>
      <c r="D225" s="1" t="str">
        <f>Exchanges!E229</f>
        <v>unspecified</v>
      </c>
      <c r="E225" s="1" t="str">
        <f>Exchanges!F229</f>
        <v>ab2674ba-64fe-34af-9d25-ebf5debe020e</v>
      </c>
      <c r="F225" s="1" t="str">
        <f>Exchanges!G229</f>
        <v>Other petroleum and coal products manufacturing</v>
      </c>
      <c r="G225" s="1">
        <f>Exchanges!H229</f>
        <v>324190</v>
      </c>
      <c r="H225" s="1" t="str">
        <f>Exchanges!I229</f>
        <v>US</v>
      </c>
      <c r="I225" s="1">
        <f>Exchanges!J229</f>
        <v>1.8699944289693597E-8</v>
      </c>
      <c r="J225" s="1" t="str">
        <f>Exchanges!K229</f>
        <v>kg</v>
      </c>
      <c r="K225" s="1"/>
      <c r="L225" s="1"/>
      <c r="M225" s="1"/>
      <c r="N225" s="1"/>
      <c r="O225" s="1"/>
      <c r="P225" s="86">
        <f>ROUND(Exchanges!Q229,0)</f>
        <v>4</v>
      </c>
      <c r="Q225" s="1">
        <f>Exchanges!R229</f>
        <v>1</v>
      </c>
      <c r="R225" s="1">
        <f>Exchanges!S229</f>
        <v>1</v>
      </c>
      <c r="S225" s="1">
        <f>Exchanges!T229</f>
        <v>1</v>
      </c>
      <c r="T225" s="1">
        <f>Exchanges!U229</f>
        <v>4</v>
      </c>
      <c r="U225" s="1">
        <f>Exchanges!V229</f>
        <v>2013</v>
      </c>
      <c r="V225" s="1" t="str">
        <f>Exchanges!W229</f>
        <v>2,4-DIMETHYLPHENOL</v>
      </c>
      <c r="W225" s="1" t="str">
        <f>Exchanges!X229</f>
        <v>TRI</v>
      </c>
      <c r="X225" s="1"/>
    </row>
    <row r="226" spans="1:24" x14ac:dyDescent="0.15">
      <c r="A226" s="1" t="str">
        <f>Exchanges!B230</f>
        <v>isoprene</v>
      </c>
      <c r="B226" s="1">
        <f>Exchanges!C230</f>
        <v>78795</v>
      </c>
      <c r="C226" s="1" t="str">
        <f>Exchanges!D230</f>
        <v>air</v>
      </c>
      <c r="D226" s="1" t="str">
        <f>Exchanges!E230</f>
        <v>unspecified</v>
      </c>
      <c r="E226" s="1" t="str">
        <f>Exchanges!F230</f>
        <v>0c209634-80bb-4909-8442-3189b7cb01d7</v>
      </c>
      <c r="F226" s="1" t="str">
        <f>Exchanges!G230</f>
        <v>Other petroleum and coal products manufacturing</v>
      </c>
      <c r="G226" s="1">
        <f>Exchanges!H230</f>
        <v>324190</v>
      </c>
      <c r="H226" s="1" t="str">
        <f>Exchanges!I230</f>
        <v>US</v>
      </c>
      <c r="I226" s="1">
        <f>Exchanges!J230</f>
        <v>3.4678482965502465E-8</v>
      </c>
      <c r="J226" s="1" t="str">
        <f>Exchanges!K230</f>
        <v>kg</v>
      </c>
      <c r="K226" s="1"/>
      <c r="L226" s="1"/>
      <c r="M226" s="1"/>
      <c r="N226" s="1"/>
      <c r="O226" s="1"/>
      <c r="P226" s="86">
        <f>ROUND(Exchanges!Q230,0)</f>
        <v>3</v>
      </c>
      <c r="Q226" s="1">
        <f>Exchanges!R230</f>
        <v>1</v>
      </c>
      <c r="R226" s="1">
        <f>Exchanges!S230</f>
        <v>1</v>
      </c>
      <c r="S226" s="1">
        <f>Exchanges!T230</f>
        <v>1</v>
      </c>
      <c r="T226" s="1">
        <f>Exchanges!U230</f>
        <v>4</v>
      </c>
      <c r="U226" s="1">
        <f>Exchanges!V230</f>
        <v>2013</v>
      </c>
      <c r="V226" s="1" t="str">
        <f>Exchanges!W230</f>
        <v>ISOPRENE</v>
      </c>
      <c r="W226" s="1" t="str">
        <f>Exchanges!X230</f>
        <v>TRI</v>
      </c>
      <c r="X226" s="1"/>
    </row>
    <row r="227" spans="1:24" x14ac:dyDescent="0.15">
      <c r="A227" s="1" t="str">
        <f>Exchanges!B231</f>
        <v>cyclohexane</v>
      </c>
      <c r="B227" s="1">
        <f>Exchanges!C231</f>
        <v>110827</v>
      </c>
      <c r="C227" s="1" t="str">
        <f>Exchanges!D231</f>
        <v>air</v>
      </c>
      <c r="D227" s="1" t="str">
        <f>Exchanges!E231</f>
        <v>unspecified</v>
      </c>
      <c r="E227" s="1" t="str">
        <f>Exchanges!F231</f>
        <v>165aaeac-93d1-4afd-adf2-e3d6c0eaf629</v>
      </c>
      <c r="F227" s="1" t="str">
        <f>Exchanges!G231</f>
        <v>Other petroleum and coal products manufacturing</v>
      </c>
      <c r="G227" s="1">
        <f>Exchanges!H231</f>
        <v>324190</v>
      </c>
      <c r="H227" s="1" t="str">
        <f>Exchanges!I231</f>
        <v>US</v>
      </c>
      <c r="I227" s="1">
        <f>Exchanges!J231</f>
        <v>1.3373764731090637E-7</v>
      </c>
      <c r="J227" s="1" t="str">
        <f>Exchanges!K231</f>
        <v>kg</v>
      </c>
      <c r="K227" s="1"/>
      <c r="L227" s="1"/>
      <c r="M227" s="1"/>
      <c r="N227" s="1"/>
      <c r="O227" s="1"/>
      <c r="P227" s="86">
        <f>ROUND(Exchanges!Q231,0)</f>
        <v>4</v>
      </c>
      <c r="Q227" s="1">
        <f>Exchanges!R231</f>
        <v>1</v>
      </c>
      <c r="R227" s="1">
        <f>Exchanges!S231</f>
        <v>1</v>
      </c>
      <c r="S227" s="1">
        <f>Exchanges!T231</f>
        <v>1</v>
      </c>
      <c r="T227" s="1">
        <f>Exchanges!U231</f>
        <v>4</v>
      </c>
      <c r="U227" s="1">
        <f>Exchanges!V231</f>
        <v>2013</v>
      </c>
      <c r="V227" s="1" t="str">
        <f>Exchanges!W231</f>
        <v>CYCLOHEXANE</v>
      </c>
      <c r="W227" s="1" t="str">
        <f>Exchanges!X231</f>
        <v>TRI</v>
      </c>
      <c r="X227" s="1"/>
    </row>
    <row r="228" spans="1:24" x14ac:dyDescent="0.15">
      <c r="A228" s="1" t="str">
        <f>Exchanges!B232</f>
        <v>1,2,4-trimethylbenzene</v>
      </c>
      <c r="B228" s="1">
        <f>Exchanges!C232</f>
        <v>95636</v>
      </c>
      <c r="C228" s="1" t="str">
        <f>Exchanges!D232</f>
        <v>air</v>
      </c>
      <c r="D228" s="1" t="str">
        <f>Exchanges!E232</f>
        <v>unspecified</v>
      </c>
      <c r="E228" s="1" t="str">
        <f>Exchanges!F232</f>
        <v>776e1b2c-6a86-35c1-b2ed-61952ecd792c</v>
      </c>
      <c r="F228" s="1" t="str">
        <f>Exchanges!G232</f>
        <v>Other petroleum and coal products manufacturing</v>
      </c>
      <c r="G228" s="1">
        <f>Exchanges!H232</f>
        <v>324190</v>
      </c>
      <c r="H228" s="1" t="str">
        <f>Exchanges!I232</f>
        <v>US</v>
      </c>
      <c r="I228" s="1">
        <f>Exchanges!J232</f>
        <v>2.5936025746732379E-7</v>
      </c>
      <c r="J228" s="1" t="str">
        <f>Exchanges!K232</f>
        <v>kg</v>
      </c>
      <c r="K228" s="1"/>
      <c r="L228" s="1"/>
      <c r="M228" s="1"/>
      <c r="N228" s="1"/>
      <c r="O228" s="1"/>
      <c r="P228" s="86">
        <f>ROUND(Exchanges!Q232,0)</f>
        <v>5</v>
      </c>
      <c r="Q228" s="1">
        <f>Exchanges!R232</f>
        <v>1</v>
      </c>
      <c r="R228" s="1">
        <f>Exchanges!S232</f>
        <v>1</v>
      </c>
      <c r="S228" s="1">
        <f>Exchanges!T232</f>
        <v>1</v>
      </c>
      <c r="T228" s="1">
        <f>Exchanges!U232</f>
        <v>4</v>
      </c>
      <c r="U228" s="1">
        <f>Exchanges!V232</f>
        <v>2013</v>
      </c>
      <c r="V228" s="1" t="str">
        <f>Exchanges!W232</f>
        <v>1,2,4-TRIMETHYLBENZENE</v>
      </c>
      <c r="W228" s="1" t="str">
        <f>Exchanges!X232</f>
        <v>TRI</v>
      </c>
      <c r="X228" s="1"/>
    </row>
    <row r="229" spans="1:24" x14ac:dyDescent="0.15">
      <c r="A229" s="1" t="str">
        <f>Exchanges!B233</f>
        <v>ethylbenzene</v>
      </c>
      <c r="B229" s="1">
        <f>Exchanges!C233</f>
        <v>100414</v>
      </c>
      <c r="C229" s="1" t="str">
        <f>Exchanges!D233</f>
        <v>air</v>
      </c>
      <c r="D229" s="1" t="str">
        <f>Exchanges!E233</f>
        <v>unspecified</v>
      </c>
      <c r="E229" s="1" t="str">
        <f>Exchanges!F233</f>
        <v>787591de-0e9e-3f81-a1e5-2df2949f146c</v>
      </c>
      <c r="F229" s="1" t="str">
        <f>Exchanges!G233</f>
        <v>Other petroleum and coal products manufacturing</v>
      </c>
      <c r="G229" s="1">
        <f>Exchanges!H233</f>
        <v>324190</v>
      </c>
      <c r="H229" s="1" t="str">
        <f>Exchanges!I233</f>
        <v>US</v>
      </c>
      <c r="I229" s="1">
        <f>Exchanges!J233</f>
        <v>3.1466874446110991E-7</v>
      </c>
      <c r="J229" s="1" t="str">
        <f>Exchanges!K233</f>
        <v>kg</v>
      </c>
      <c r="K229" s="1"/>
      <c r="L229" s="1"/>
      <c r="M229" s="1"/>
      <c r="N229" s="1"/>
      <c r="O229" s="1"/>
      <c r="P229" s="86">
        <f>ROUND(Exchanges!Q233,0)</f>
        <v>4</v>
      </c>
      <c r="Q229" s="1">
        <f>Exchanges!R233</f>
        <v>1</v>
      </c>
      <c r="R229" s="1">
        <f>Exchanges!S233</f>
        <v>1</v>
      </c>
      <c r="S229" s="1">
        <f>Exchanges!T233</f>
        <v>1</v>
      </c>
      <c r="T229" s="1">
        <f>Exchanges!U233</f>
        <v>4</v>
      </c>
      <c r="U229" s="1">
        <f>Exchanges!V233</f>
        <v>2013</v>
      </c>
      <c r="V229" s="1" t="str">
        <f>Exchanges!W233</f>
        <v>ETHYLBENZENE</v>
      </c>
      <c r="W229" s="1" t="str">
        <f>Exchanges!X233</f>
        <v>TRI</v>
      </c>
      <c r="X229" s="1"/>
    </row>
    <row r="230" spans="1:24" x14ac:dyDescent="0.15">
      <c r="A230" s="1" t="str">
        <f>Exchanges!B234</f>
        <v>Ethylene glycol monoethyl ether</v>
      </c>
      <c r="B230" s="1">
        <f>Exchanges!C234</f>
        <v>110805</v>
      </c>
      <c r="C230" s="1" t="str">
        <f>Exchanges!D234</f>
        <v>air</v>
      </c>
      <c r="D230" s="1" t="str">
        <f>Exchanges!E234</f>
        <v>unspecified</v>
      </c>
      <c r="E230" s="1" t="str">
        <f>Exchanges!F234</f>
        <v>45e23e23-d952-4721-a514-2acfa5bfcab5</v>
      </c>
      <c r="F230" s="1" t="str">
        <f>Exchanges!G234</f>
        <v>Other petroleum and coal products manufacturing</v>
      </c>
      <c r="G230" s="1">
        <f>Exchanges!H234</f>
        <v>324190</v>
      </c>
      <c r="H230" s="1" t="str">
        <f>Exchanges!I234</f>
        <v>US</v>
      </c>
      <c r="I230" s="1">
        <f>Exchanges!J234</f>
        <v>9.50787142256696E-7</v>
      </c>
      <c r="J230" s="1" t="str">
        <f>Exchanges!K234</f>
        <v>kg</v>
      </c>
      <c r="K230" s="1"/>
      <c r="L230" s="1"/>
      <c r="M230" s="1"/>
      <c r="N230" s="1"/>
      <c r="O230" s="1"/>
      <c r="P230" s="86">
        <f>ROUND(Exchanges!Q234,0)</f>
        <v>5</v>
      </c>
      <c r="Q230" s="1">
        <f>Exchanges!R234</f>
        <v>1</v>
      </c>
      <c r="R230" s="1">
        <f>Exchanges!S234</f>
        <v>1</v>
      </c>
      <c r="S230" s="1">
        <f>Exchanges!T234</f>
        <v>1</v>
      </c>
      <c r="T230" s="1">
        <f>Exchanges!U234</f>
        <v>4</v>
      </c>
      <c r="U230" s="1">
        <f>Exchanges!V234</f>
        <v>2013</v>
      </c>
      <c r="V230" s="1" t="str">
        <f>Exchanges!W234</f>
        <v>CERTAIN GLYCOL ETHERS</v>
      </c>
      <c r="W230" s="1" t="str">
        <f>Exchanges!X234</f>
        <v>TRI</v>
      </c>
      <c r="X230" s="1"/>
    </row>
    <row r="231" spans="1:24" x14ac:dyDescent="0.15">
      <c r="A231" s="1" t="str">
        <f>Exchanges!B235</f>
        <v>Propene</v>
      </c>
      <c r="B231" s="1">
        <f>Exchanges!C235</f>
        <v>115071</v>
      </c>
      <c r="C231" s="1" t="str">
        <f>Exchanges!D235</f>
        <v>air</v>
      </c>
      <c r="D231" s="1" t="str">
        <f>Exchanges!E235</f>
        <v>unspecified</v>
      </c>
      <c r="E231" s="1" t="str">
        <f>Exchanges!F235</f>
        <v>64165202-4870-47d0-8602-b85e5d672865</v>
      </c>
      <c r="F231" s="1" t="str">
        <f>Exchanges!G235</f>
        <v>Other petroleum and coal products manufacturing</v>
      </c>
      <c r="G231" s="1">
        <f>Exchanges!H235</f>
        <v>324190</v>
      </c>
      <c r="H231" s="1" t="str">
        <f>Exchanges!I235</f>
        <v>US</v>
      </c>
      <c r="I231" s="1">
        <f>Exchanges!J235</f>
        <v>1.2392309235054639E-6</v>
      </c>
      <c r="J231" s="1" t="str">
        <f>Exchanges!K235</f>
        <v>kg</v>
      </c>
      <c r="K231" s="1"/>
      <c r="L231" s="1"/>
      <c r="M231" s="1"/>
      <c r="N231" s="1"/>
      <c r="O231" s="1"/>
      <c r="P231" s="86">
        <f>ROUND(Exchanges!Q235,0)</f>
        <v>3</v>
      </c>
      <c r="Q231" s="1">
        <f>Exchanges!R235</f>
        <v>1</v>
      </c>
      <c r="R231" s="1">
        <f>Exchanges!S235</f>
        <v>1</v>
      </c>
      <c r="S231" s="1">
        <f>Exchanges!T235</f>
        <v>1</v>
      </c>
      <c r="T231" s="1">
        <f>Exchanges!U235</f>
        <v>4</v>
      </c>
      <c r="U231" s="1">
        <f>Exchanges!V235</f>
        <v>2013</v>
      </c>
      <c r="V231" s="1" t="str">
        <f>Exchanges!W235</f>
        <v>PROPYLENE</v>
      </c>
      <c r="W231" s="1" t="str">
        <f>Exchanges!X235</f>
        <v>TRI</v>
      </c>
      <c r="X231" s="1"/>
    </row>
    <row r="232" spans="1:24" x14ac:dyDescent="0.15">
      <c r="A232" s="1" t="str">
        <f>Exchanges!B236</f>
        <v>ETHENE</v>
      </c>
      <c r="B232" s="1">
        <f>Exchanges!C236</f>
        <v>74851</v>
      </c>
      <c r="C232" s="1" t="str">
        <f>Exchanges!D236</f>
        <v>air</v>
      </c>
      <c r="D232" s="1" t="str">
        <f>Exchanges!E236</f>
        <v>unspecified</v>
      </c>
      <c r="E232" s="1" t="str">
        <f>Exchanges!F236</f>
        <v>9c2a7dc9-8b1f-46ba-bc16-0d761a4f6016</v>
      </c>
      <c r="F232" s="1" t="str">
        <f>Exchanges!G236</f>
        <v>Other petroleum and coal products manufacturing</v>
      </c>
      <c r="G232" s="1">
        <f>Exchanges!H236</f>
        <v>324190</v>
      </c>
      <c r="H232" s="1" t="str">
        <f>Exchanges!I236</f>
        <v>US</v>
      </c>
      <c r="I232" s="1">
        <f>Exchanges!J236</f>
        <v>2.1119448827940858E-6</v>
      </c>
      <c r="J232" s="1" t="str">
        <f>Exchanges!K236</f>
        <v>kg</v>
      </c>
      <c r="K232" s="1"/>
      <c r="L232" s="1"/>
      <c r="M232" s="1"/>
      <c r="N232" s="1"/>
      <c r="O232" s="1"/>
      <c r="P232" s="86">
        <f>ROUND(Exchanges!Q236,0)</f>
        <v>3</v>
      </c>
      <c r="Q232" s="1">
        <f>Exchanges!R236</f>
        <v>1</v>
      </c>
      <c r="R232" s="1">
        <f>Exchanges!S236</f>
        <v>1</v>
      </c>
      <c r="S232" s="1">
        <f>Exchanges!T236</f>
        <v>1</v>
      </c>
      <c r="T232" s="1">
        <f>Exchanges!U236</f>
        <v>4</v>
      </c>
      <c r="U232" s="1">
        <f>Exchanges!V236</f>
        <v>2013</v>
      </c>
      <c r="V232" s="1" t="str">
        <f>Exchanges!W236</f>
        <v>ETHYLENE</v>
      </c>
      <c r="W232" s="1" t="str">
        <f>Exchanges!X236</f>
        <v>TRI</v>
      </c>
      <c r="X232" s="1"/>
    </row>
    <row r="233" spans="1:24" x14ac:dyDescent="0.15">
      <c r="A233" s="1" t="str">
        <f>Exchanges!B237</f>
        <v>hydrogen sulfide</v>
      </c>
      <c r="B233" s="1">
        <f>Exchanges!C237</f>
        <v>7783064</v>
      </c>
      <c r="C233" s="1" t="str">
        <f>Exchanges!D237</f>
        <v>air</v>
      </c>
      <c r="D233" s="1" t="str">
        <f>Exchanges!E237</f>
        <v>unspecified</v>
      </c>
      <c r="E233" s="1" t="str">
        <f>Exchanges!F237</f>
        <v>20d4d821-f4f7-4017-8810-f822fcdf619e</v>
      </c>
      <c r="F233" s="1" t="str">
        <f>Exchanges!G237</f>
        <v>Other petroleum and coal products manufacturing</v>
      </c>
      <c r="G233" s="1">
        <f>Exchanges!H237</f>
        <v>324190</v>
      </c>
      <c r="H233" s="1" t="str">
        <f>Exchanges!I237</f>
        <v>US</v>
      </c>
      <c r="I233" s="1">
        <f>Exchanges!J237</f>
        <v>6.0279666965502462E-6</v>
      </c>
      <c r="J233" s="1" t="str">
        <f>Exchanges!K237</f>
        <v>kg</v>
      </c>
      <c r="K233" s="1"/>
      <c r="L233" s="1"/>
      <c r="M233" s="1"/>
      <c r="N233" s="1"/>
      <c r="O233" s="1"/>
      <c r="P233" s="86">
        <f>ROUND(Exchanges!Q237,0)</f>
        <v>3</v>
      </c>
      <c r="Q233" s="1">
        <f>Exchanges!R237</f>
        <v>1</v>
      </c>
      <c r="R233" s="1">
        <f>Exchanges!S237</f>
        <v>1</v>
      </c>
      <c r="S233" s="1">
        <f>Exchanges!T237</f>
        <v>1</v>
      </c>
      <c r="T233" s="1">
        <f>Exchanges!U237</f>
        <v>4</v>
      </c>
      <c r="U233" s="1">
        <f>Exchanges!V237</f>
        <v>2013</v>
      </c>
      <c r="V233" s="1" t="str">
        <f>Exchanges!W237</f>
        <v>HYDROGEN SULFIDE</v>
      </c>
      <c r="W233" s="1" t="str">
        <f>Exchanges!X237</f>
        <v>TRI</v>
      </c>
      <c r="X233" s="1"/>
    </row>
    <row r="234" spans="1:24" x14ac:dyDescent="0.15">
      <c r="A234" s="1" t="str">
        <f>Exchanges!B238</f>
        <v>Sulfuric acid</v>
      </c>
      <c r="B234" s="1">
        <f>Exchanges!C238</f>
        <v>7664939</v>
      </c>
      <c r="C234" s="1" t="str">
        <f>Exchanges!D238</f>
        <v>air</v>
      </c>
      <c r="D234" s="1" t="str">
        <f>Exchanges!E238</f>
        <v>unspecified</v>
      </c>
      <c r="E234" s="1" t="str">
        <f>Exchanges!F238</f>
        <v>99c65c6a-6871-40ba-af79-5bd6851688e4</v>
      </c>
      <c r="F234" s="1" t="str">
        <f>Exchanges!G238</f>
        <v>Other petroleum and coal products manufacturing</v>
      </c>
      <c r="G234" s="1">
        <f>Exchanges!H238</f>
        <v>324190</v>
      </c>
      <c r="H234" s="1" t="str">
        <f>Exchanges!I238</f>
        <v>US</v>
      </c>
      <c r="I234" s="1">
        <f>Exchanges!J238</f>
        <v>2.5911591412041996E-5</v>
      </c>
      <c r="J234" s="1" t="str">
        <f>Exchanges!K238</f>
        <v>kg</v>
      </c>
      <c r="K234" s="1"/>
      <c r="L234" s="1"/>
      <c r="M234" s="1"/>
      <c r="N234" s="1"/>
      <c r="O234" s="1"/>
      <c r="P234" s="86">
        <f>ROUND(Exchanges!Q238,0)</f>
        <v>2</v>
      </c>
      <c r="Q234" s="1">
        <f>Exchanges!R238</f>
        <v>1</v>
      </c>
      <c r="R234" s="1">
        <f>Exchanges!S238</f>
        <v>1</v>
      </c>
      <c r="S234" s="1">
        <f>Exchanges!T238</f>
        <v>1</v>
      </c>
      <c r="T234" s="1">
        <f>Exchanges!U238</f>
        <v>4</v>
      </c>
      <c r="U234" s="1">
        <f>Exchanges!V238</f>
        <v>2013</v>
      </c>
      <c r="V234" s="1" t="str">
        <f>Exchanges!W238</f>
        <v>SULFURIC ACID (1994 AND AFTER ACID AEROSOLS" ONLY)"</v>
      </c>
      <c r="W234" s="1" t="str">
        <f>Exchanges!X238</f>
        <v>TRI</v>
      </c>
      <c r="X234" s="1"/>
    </row>
    <row r="235" spans="1:24" x14ac:dyDescent="0.15">
      <c r="A235" s="1" t="str">
        <f>Exchanges!B239</f>
        <v>Diuron</v>
      </c>
      <c r="B235" s="1">
        <f>Exchanges!C239</f>
        <v>330541</v>
      </c>
      <c r="C235" s="1" t="str">
        <f>Exchanges!D239</f>
        <v>air</v>
      </c>
      <c r="D235" s="1" t="str">
        <f>Exchanges!E239</f>
        <v>unspecified</v>
      </c>
      <c r="E235" s="1" t="str">
        <f>Exchanges!F239</f>
        <v>118ef252-ddbe-4040-bb11-05a28cf6e035</v>
      </c>
      <c r="F235" s="1" t="str">
        <f>Exchanges!G239</f>
        <v>Petrochemical manufacturing</v>
      </c>
      <c r="G235" s="1">
        <f>Exchanges!H239</f>
        <v>325110</v>
      </c>
      <c r="H235" s="1" t="str">
        <f>Exchanges!I239</f>
        <v>US</v>
      </c>
      <c r="I235" s="1">
        <f>Exchanges!J239</f>
        <v>5.6175461627057352E-12</v>
      </c>
      <c r="J235" s="1" t="str">
        <f>Exchanges!K239</f>
        <v>kg</v>
      </c>
      <c r="K235" s="1"/>
      <c r="L235" s="1"/>
      <c r="M235" s="1"/>
      <c r="N235" s="1"/>
      <c r="O235" s="1"/>
      <c r="P235" s="86">
        <f>ROUND(Exchanges!Q239,0)</f>
        <v>2</v>
      </c>
      <c r="Q235" s="1">
        <f>Exchanges!R239</f>
        <v>1</v>
      </c>
      <c r="R235" s="1">
        <f>Exchanges!S239</f>
        <v>1</v>
      </c>
      <c r="S235" s="1">
        <f>Exchanges!T239</f>
        <v>1</v>
      </c>
      <c r="T235" s="1">
        <f>Exchanges!U239</f>
        <v>1</v>
      </c>
      <c r="U235" s="1">
        <f>Exchanges!V239</f>
        <v>2013</v>
      </c>
      <c r="V235" s="1" t="str">
        <f>Exchanges!W239</f>
        <v>DIURON</v>
      </c>
      <c r="W235" s="1" t="str">
        <f>Exchanges!X239</f>
        <v>TRI</v>
      </c>
      <c r="X235" s="1"/>
    </row>
    <row r="236" spans="1:24" x14ac:dyDescent="0.15">
      <c r="A236" s="1" t="str">
        <f>Exchanges!B240</f>
        <v>methyl isothiocyanate</v>
      </c>
      <c r="B236" s="1">
        <f>Exchanges!C240</f>
        <v>556616</v>
      </c>
      <c r="C236" s="1" t="str">
        <f>Exchanges!D240</f>
        <v>air</v>
      </c>
      <c r="D236" s="1" t="str">
        <f>Exchanges!E240</f>
        <v>unspecified</v>
      </c>
      <c r="E236" s="1" t="str">
        <f>Exchanges!F240</f>
        <v>5f066cf6-fc8a-3843-96be-ad378aa7415e</v>
      </c>
      <c r="F236" s="1" t="str">
        <f>Exchanges!G240</f>
        <v>Petrochemical manufacturing</v>
      </c>
      <c r="G236" s="1">
        <f>Exchanges!H240</f>
        <v>325110</v>
      </c>
      <c r="H236" s="1" t="str">
        <f>Exchanges!I240</f>
        <v>US</v>
      </c>
      <c r="I236" s="1">
        <f>Exchanges!J240</f>
        <v>5.6175461627057352E-12</v>
      </c>
      <c r="J236" s="1" t="str">
        <f>Exchanges!K240</f>
        <v>kg</v>
      </c>
      <c r="K236" s="1"/>
      <c r="L236" s="1"/>
      <c r="M236" s="1"/>
      <c r="N236" s="1"/>
      <c r="O236" s="1"/>
      <c r="P236" s="86">
        <f>ROUND(Exchanges!Q240,0)</f>
        <v>2</v>
      </c>
      <c r="Q236" s="1">
        <f>Exchanges!R240</f>
        <v>1</v>
      </c>
      <c r="R236" s="1">
        <f>Exchanges!S240</f>
        <v>1</v>
      </c>
      <c r="S236" s="1">
        <f>Exchanges!T240</f>
        <v>1</v>
      </c>
      <c r="T236" s="1">
        <f>Exchanges!U240</f>
        <v>1</v>
      </c>
      <c r="U236" s="1">
        <f>Exchanges!V240</f>
        <v>2013</v>
      </c>
      <c r="V236" s="1" t="str">
        <f>Exchanges!W240</f>
        <v>METHYL ISOTHIOCYANATE</v>
      </c>
      <c r="W236" s="1" t="str">
        <f>Exchanges!X240</f>
        <v>TRI</v>
      </c>
      <c r="X236" s="1"/>
    </row>
    <row r="237" spans="1:24" x14ac:dyDescent="0.15">
      <c r="A237" s="1" t="str">
        <f>Exchanges!B241</f>
        <v>PYRIDINE</v>
      </c>
      <c r="B237" s="1">
        <f>Exchanges!C241</f>
        <v>110861</v>
      </c>
      <c r="C237" s="1" t="str">
        <f>Exchanges!D241</f>
        <v>air</v>
      </c>
      <c r="D237" s="1" t="str">
        <f>Exchanges!E241</f>
        <v>unspecified</v>
      </c>
      <c r="E237" s="1" t="str">
        <f>Exchanges!F241</f>
        <v>f8778c8b-aecd-4bc1-a2ee-242d4bae5c51</v>
      </c>
      <c r="F237" s="1" t="str">
        <f>Exchanges!G241</f>
        <v>Petrochemical manufacturing</v>
      </c>
      <c r="G237" s="1">
        <f>Exchanges!H241</f>
        <v>325110</v>
      </c>
      <c r="H237" s="1" t="str">
        <f>Exchanges!I241</f>
        <v>US</v>
      </c>
      <c r="I237" s="1">
        <f>Exchanges!J241</f>
        <v>5.6175461627057352E-12</v>
      </c>
      <c r="J237" s="1" t="str">
        <f>Exchanges!K241</f>
        <v>kg</v>
      </c>
      <c r="K237" s="1"/>
      <c r="L237" s="1"/>
      <c r="M237" s="1"/>
      <c r="N237" s="1"/>
      <c r="O237" s="1"/>
      <c r="P237" s="86">
        <f>ROUND(Exchanges!Q241,0)</f>
        <v>4</v>
      </c>
      <c r="Q237" s="1">
        <f>Exchanges!R241</f>
        <v>1</v>
      </c>
      <c r="R237" s="1">
        <f>Exchanges!S241</f>
        <v>1</v>
      </c>
      <c r="S237" s="1">
        <f>Exchanges!T241</f>
        <v>1</v>
      </c>
      <c r="T237" s="1">
        <f>Exchanges!U241</f>
        <v>1</v>
      </c>
      <c r="U237" s="1">
        <f>Exchanges!V241</f>
        <v>2013</v>
      </c>
      <c r="V237" s="1" t="str">
        <f>Exchanges!W241</f>
        <v>PYRIDINE</v>
      </c>
      <c r="W237" s="1" t="str">
        <f>Exchanges!X241</f>
        <v>TRI</v>
      </c>
      <c r="X237" s="1"/>
    </row>
    <row r="238" spans="1:24" x14ac:dyDescent="0.15">
      <c r="A238" s="1" t="str">
        <f>Exchanges!B242</f>
        <v>2,4-dinitrophenol</v>
      </c>
      <c r="B238" s="1">
        <f>Exchanges!C242</f>
        <v>51285</v>
      </c>
      <c r="C238" s="1" t="str">
        <f>Exchanges!D242</f>
        <v>air</v>
      </c>
      <c r="D238" s="1" t="str">
        <f>Exchanges!E242</f>
        <v>unspecified</v>
      </c>
      <c r="E238" s="1" t="str">
        <f>Exchanges!F242</f>
        <v>f755f37e-df0d-4c3b-9bb9-1c6f60d8cd91</v>
      </c>
      <c r="F238" s="1" t="str">
        <f>Exchanges!G242</f>
        <v>Petrochemical manufacturing</v>
      </c>
      <c r="G238" s="1">
        <f>Exchanges!H242</f>
        <v>325110</v>
      </c>
      <c r="H238" s="1" t="str">
        <f>Exchanges!I242</f>
        <v>US</v>
      </c>
      <c r="I238" s="1">
        <f>Exchanges!J242</f>
        <v>1.123509232541147E-11</v>
      </c>
      <c r="J238" s="1" t="str">
        <f>Exchanges!K242</f>
        <v>kg</v>
      </c>
      <c r="K238" s="1"/>
      <c r="L238" s="1"/>
      <c r="M238" s="1"/>
      <c r="N238" s="1"/>
      <c r="O238" s="1"/>
      <c r="P238" s="86">
        <f>ROUND(Exchanges!Q242,0)</f>
        <v>5</v>
      </c>
      <c r="Q238" s="1">
        <f>Exchanges!R242</f>
        <v>1</v>
      </c>
      <c r="R238" s="1">
        <f>Exchanges!S242</f>
        <v>1</v>
      </c>
      <c r="S238" s="1">
        <f>Exchanges!T242</f>
        <v>1</v>
      </c>
      <c r="T238" s="1">
        <f>Exchanges!U242</f>
        <v>1</v>
      </c>
      <c r="U238" s="1">
        <f>Exchanges!V242</f>
        <v>2013</v>
      </c>
      <c r="V238" s="1" t="str">
        <f>Exchanges!W242</f>
        <v>2,4-DINITROPHENOL</v>
      </c>
      <c r="W238" s="1" t="str">
        <f>Exchanges!X242</f>
        <v>TRI</v>
      </c>
      <c r="X238" s="1"/>
    </row>
    <row r="239" spans="1:24" x14ac:dyDescent="0.15">
      <c r="A239" s="1" t="str">
        <f>Exchanges!B243</f>
        <v>4-aminobiphenyl</v>
      </c>
      <c r="B239" s="1">
        <f>Exchanges!C243</f>
        <v>92671</v>
      </c>
      <c r="C239" s="1" t="str">
        <f>Exchanges!D243</f>
        <v>air</v>
      </c>
      <c r="D239" s="1" t="str">
        <f>Exchanges!E243</f>
        <v>unspecified</v>
      </c>
      <c r="E239" s="1" t="str">
        <f>Exchanges!F243</f>
        <v>7eaf20e8-6a3d-4058-a8dd-467105bf817a</v>
      </c>
      <c r="F239" s="1" t="str">
        <f>Exchanges!G243</f>
        <v>Petrochemical manufacturing</v>
      </c>
      <c r="G239" s="1">
        <f>Exchanges!H243</f>
        <v>325110</v>
      </c>
      <c r="H239" s="1" t="str">
        <f>Exchanges!I243</f>
        <v>US</v>
      </c>
      <c r="I239" s="1">
        <f>Exchanges!J243</f>
        <v>1.123509232541147E-11</v>
      </c>
      <c r="J239" s="1" t="str">
        <f>Exchanges!K243</f>
        <v>kg</v>
      </c>
      <c r="K239" s="1"/>
      <c r="L239" s="1"/>
      <c r="M239" s="1"/>
      <c r="N239" s="1"/>
      <c r="O239" s="1"/>
      <c r="P239" s="86">
        <f>ROUND(Exchanges!Q243,0)</f>
        <v>5</v>
      </c>
      <c r="Q239" s="1">
        <f>Exchanges!R243</f>
        <v>1</v>
      </c>
      <c r="R239" s="1">
        <f>Exchanges!S243</f>
        <v>1</v>
      </c>
      <c r="S239" s="1">
        <f>Exchanges!T243</f>
        <v>1</v>
      </c>
      <c r="T239" s="1">
        <f>Exchanges!U243</f>
        <v>1</v>
      </c>
      <c r="U239" s="1">
        <f>Exchanges!V243</f>
        <v>2013</v>
      </c>
      <c r="V239" s="1" t="str">
        <f>Exchanges!W243</f>
        <v>4-AMINOBIPHENYL</v>
      </c>
      <c r="W239" s="1" t="str">
        <f>Exchanges!X243</f>
        <v>TRI</v>
      </c>
      <c r="X239" s="1"/>
    </row>
    <row r="240" spans="1:24" x14ac:dyDescent="0.15">
      <c r="A240" s="1" t="str">
        <f>Exchanges!B244</f>
        <v>DIPHENYLAMINE</v>
      </c>
      <c r="B240" s="1">
        <f>Exchanges!C244</f>
        <v>122394</v>
      </c>
      <c r="C240" s="1" t="str">
        <f>Exchanges!D244</f>
        <v>air</v>
      </c>
      <c r="D240" s="1" t="str">
        <f>Exchanges!E244</f>
        <v>unspecified</v>
      </c>
      <c r="E240" s="1" t="str">
        <f>Exchanges!F244</f>
        <v>bdc793c7-3ba1-3fd3-bf74-e8ca3b1e171d</v>
      </c>
      <c r="F240" s="1" t="str">
        <f>Exchanges!G244</f>
        <v>Petrochemical manufacturing</v>
      </c>
      <c r="G240" s="1">
        <f>Exchanges!H244</f>
        <v>325110</v>
      </c>
      <c r="H240" s="1" t="str">
        <f>Exchanges!I244</f>
        <v>US</v>
      </c>
      <c r="I240" s="1">
        <f>Exchanges!J244</f>
        <v>1.6852638488117205E-11</v>
      </c>
      <c r="J240" s="1" t="str">
        <f>Exchanges!K244</f>
        <v>kg</v>
      </c>
      <c r="K240" s="1"/>
      <c r="L240" s="1"/>
      <c r="M240" s="1"/>
      <c r="N240" s="1"/>
      <c r="O240" s="1"/>
      <c r="P240" s="86">
        <f>ROUND(Exchanges!Q244,0)</f>
        <v>1</v>
      </c>
      <c r="Q240" s="1">
        <f>Exchanges!R244</f>
        <v>1</v>
      </c>
      <c r="R240" s="1">
        <f>Exchanges!S244</f>
        <v>1</v>
      </c>
      <c r="S240" s="1">
        <f>Exchanges!T244</f>
        <v>1</v>
      </c>
      <c r="T240" s="1">
        <f>Exchanges!U244</f>
        <v>1</v>
      </c>
      <c r="U240" s="1">
        <f>Exchanges!V244</f>
        <v>2013</v>
      </c>
      <c r="V240" s="1" t="str">
        <f>Exchanges!W244</f>
        <v>DIPHENYLAMINE</v>
      </c>
      <c r="W240" s="1" t="str">
        <f>Exchanges!X244</f>
        <v>TRI</v>
      </c>
      <c r="X240" s="1"/>
    </row>
    <row r="241" spans="1:24" x14ac:dyDescent="0.15">
      <c r="A241" s="1" t="str">
        <f>Exchanges!B245</f>
        <v>Dinoseb</v>
      </c>
      <c r="B241" s="1">
        <f>Exchanges!C245</f>
        <v>88857</v>
      </c>
      <c r="C241" s="1" t="str">
        <f>Exchanges!D245</f>
        <v>air</v>
      </c>
      <c r="D241" s="1" t="str">
        <f>Exchanges!E245</f>
        <v>unspecified</v>
      </c>
      <c r="E241" s="1" t="str">
        <f>Exchanges!F245</f>
        <v>77edee81-35b7-4be1-a5c6-642eba8f286e</v>
      </c>
      <c r="F241" s="1" t="str">
        <f>Exchanges!G245</f>
        <v>Petrochemical manufacturing</v>
      </c>
      <c r="G241" s="1">
        <f>Exchanges!H245</f>
        <v>325110</v>
      </c>
      <c r="H241" s="1" t="str">
        <f>Exchanges!I245</f>
        <v>US</v>
      </c>
      <c r="I241" s="1">
        <f>Exchanges!J245</f>
        <v>3.9322823138940145E-11</v>
      </c>
      <c r="J241" s="1" t="str">
        <f>Exchanges!K245</f>
        <v>kg</v>
      </c>
      <c r="K241" s="1"/>
      <c r="L241" s="1"/>
      <c r="M241" s="1"/>
      <c r="N241" s="1"/>
      <c r="O241" s="1"/>
      <c r="P241" s="86">
        <f>ROUND(Exchanges!Q245,0)</f>
        <v>4</v>
      </c>
      <c r="Q241" s="1">
        <f>Exchanges!R245</f>
        <v>1</v>
      </c>
      <c r="R241" s="1">
        <f>Exchanges!S245</f>
        <v>1</v>
      </c>
      <c r="S241" s="1">
        <f>Exchanges!T245</f>
        <v>1</v>
      </c>
      <c r="T241" s="1">
        <f>Exchanges!U245</f>
        <v>1</v>
      </c>
      <c r="U241" s="1">
        <f>Exchanges!V245</f>
        <v>2013</v>
      </c>
      <c r="V241" s="1" t="str">
        <f>Exchanges!W245</f>
        <v>DINITROBUTYL PHENOL</v>
      </c>
      <c r="W241" s="1" t="str">
        <f>Exchanges!X245</f>
        <v>TRI</v>
      </c>
      <c r="X241" s="1"/>
    </row>
    <row r="242" spans="1:24" x14ac:dyDescent="0.15">
      <c r="A242" s="1" t="str">
        <f>Exchanges!B246</f>
        <v>N-NITROSODIPHENYLAMINE</v>
      </c>
      <c r="B242" s="1">
        <f>Exchanges!C246</f>
        <v>86306</v>
      </c>
      <c r="C242" s="1" t="str">
        <f>Exchanges!D246</f>
        <v>air</v>
      </c>
      <c r="D242" s="1" t="str">
        <f>Exchanges!E246</f>
        <v>unspecified</v>
      </c>
      <c r="E242" s="1" t="str">
        <f>Exchanges!F246</f>
        <v>b2e89a9f-32ba-4a1a-af10-bcdab693846c</v>
      </c>
      <c r="F242" s="1" t="str">
        <f>Exchanges!G246</f>
        <v>Petrochemical manufacturing</v>
      </c>
      <c r="G242" s="1">
        <f>Exchanges!H246</f>
        <v>325110</v>
      </c>
      <c r="H242" s="1" t="str">
        <f>Exchanges!I246</f>
        <v>US</v>
      </c>
      <c r="I242" s="1">
        <f>Exchanges!J246</f>
        <v>5.6175461627057353E-11</v>
      </c>
      <c r="J242" s="1" t="str">
        <f>Exchanges!K246</f>
        <v>kg</v>
      </c>
      <c r="K242" s="1"/>
      <c r="L242" s="1"/>
      <c r="M242" s="1"/>
      <c r="N242" s="1"/>
      <c r="O242" s="1"/>
      <c r="P242" s="86">
        <f>ROUND(Exchanges!Q246,0)</f>
        <v>5</v>
      </c>
      <c r="Q242" s="1">
        <f>Exchanges!R246</f>
        <v>1</v>
      </c>
      <c r="R242" s="1">
        <f>Exchanges!S246</f>
        <v>1</v>
      </c>
      <c r="S242" s="1">
        <f>Exchanges!T246</f>
        <v>1</v>
      </c>
      <c r="T242" s="1">
        <f>Exchanges!U246</f>
        <v>1</v>
      </c>
      <c r="U242" s="1">
        <f>Exchanges!V246</f>
        <v>2013</v>
      </c>
      <c r="V242" s="1" t="str">
        <f>Exchanges!W246</f>
        <v>N-NITROSODIPHENYLAMINE</v>
      </c>
      <c r="W242" s="1" t="str">
        <f>Exchanges!X246</f>
        <v>TRI</v>
      </c>
      <c r="X242" s="1"/>
    </row>
    <row r="243" spans="1:24" x14ac:dyDescent="0.15">
      <c r="A243" s="1" t="str">
        <f>Exchanges!B247</f>
        <v>1,3-PHENYLENEDIAMINE</v>
      </c>
      <c r="B243" s="1">
        <f>Exchanges!C247</f>
        <v>108452</v>
      </c>
      <c r="C243" s="1" t="str">
        <f>Exchanges!D247</f>
        <v>air</v>
      </c>
      <c r="D243" s="1" t="str">
        <f>Exchanges!E247</f>
        <v>unspecified</v>
      </c>
      <c r="E243" s="1" t="str">
        <f>Exchanges!F247</f>
        <v>eb7d31fa-c959-4066-a075-5338aa54ac75</v>
      </c>
      <c r="F243" s="1" t="str">
        <f>Exchanges!G247</f>
        <v>Petrochemical manufacturing</v>
      </c>
      <c r="G243" s="1">
        <f>Exchanges!H247</f>
        <v>325110</v>
      </c>
      <c r="H243" s="1" t="str">
        <f>Exchanges!I247</f>
        <v>US</v>
      </c>
      <c r="I243" s="1">
        <f>Exchanges!J247</f>
        <v>8.4263192440586027E-11</v>
      </c>
      <c r="J243" s="1" t="str">
        <f>Exchanges!K247</f>
        <v>kg</v>
      </c>
      <c r="K243" s="1"/>
      <c r="L243" s="1"/>
      <c r="M243" s="1"/>
      <c r="N243" s="1"/>
      <c r="O243" s="1"/>
      <c r="P243" s="86">
        <f>ROUND(Exchanges!Q247,0)</f>
        <v>4</v>
      </c>
      <c r="Q243" s="1">
        <f>Exchanges!R247</f>
        <v>1</v>
      </c>
      <c r="R243" s="1">
        <f>Exchanges!S247</f>
        <v>1</v>
      </c>
      <c r="S243" s="1">
        <f>Exchanges!T247</f>
        <v>1</v>
      </c>
      <c r="T243" s="1">
        <f>Exchanges!U247</f>
        <v>1</v>
      </c>
      <c r="U243" s="1">
        <f>Exchanges!V247</f>
        <v>2013</v>
      </c>
      <c r="V243" s="1" t="str">
        <f>Exchanges!W247</f>
        <v>1,3-PHENYLENEDIAMINE</v>
      </c>
      <c r="W243" s="1" t="str">
        <f>Exchanges!X247</f>
        <v>TRI</v>
      </c>
      <c r="X243" s="1"/>
    </row>
    <row r="244" spans="1:24" x14ac:dyDescent="0.15">
      <c r="A244" s="1" t="str">
        <f>Exchanges!B248</f>
        <v>Dimethylamine</v>
      </c>
      <c r="B244" s="1">
        <f>Exchanges!C248</f>
        <v>124403</v>
      </c>
      <c r="C244" s="1" t="str">
        <f>Exchanges!D248</f>
        <v>air</v>
      </c>
      <c r="D244" s="1" t="str">
        <f>Exchanges!E248</f>
        <v>unspecified</v>
      </c>
      <c r="E244" s="1" t="str">
        <f>Exchanges!F248</f>
        <v>56d00bcd-9da1-4486-bfe6-10dc0f1d4575</v>
      </c>
      <c r="F244" s="1" t="str">
        <f>Exchanges!G248</f>
        <v>Petrochemical manufacturing</v>
      </c>
      <c r="G244" s="1">
        <f>Exchanges!H248</f>
        <v>325110</v>
      </c>
      <c r="H244" s="1" t="str">
        <f>Exchanges!I248</f>
        <v>US</v>
      </c>
      <c r="I244" s="1">
        <f>Exchanges!J248</f>
        <v>3.539054082504613E-10</v>
      </c>
      <c r="J244" s="1" t="str">
        <f>Exchanges!K248</f>
        <v>kg</v>
      </c>
      <c r="K244" s="1"/>
      <c r="L244" s="1"/>
      <c r="M244" s="1"/>
      <c r="N244" s="1"/>
      <c r="O244" s="1"/>
      <c r="P244" s="86">
        <f>ROUND(Exchanges!Q248,0)</f>
        <v>3</v>
      </c>
      <c r="Q244" s="1">
        <f>Exchanges!R248</f>
        <v>1</v>
      </c>
      <c r="R244" s="1">
        <f>Exchanges!S248</f>
        <v>1</v>
      </c>
      <c r="S244" s="1">
        <f>Exchanges!T248</f>
        <v>1</v>
      </c>
      <c r="T244" s="1">
        <f>Exchanges!U248</f>
        <v>1</v>
      </c>
      <c r="U244" s="1">
        <f>Exchanges!V248</f>
        <v>2013</v>
      </c>
      <c r="V244" s="1" t="str">
        <f>Exchanges!W248</f>
        <v>DIMETHYLAMINE</v>
      </c>
      <c r="W244" s="1" t="str">
        <f>Exchanges!X248</f>
        <v>TRI</v>
      </c>
      <c r="X244" s="1"/>
    </row>
    <row r="245" spans="1:24" x14ac:dyDescent="0.15">
      <c r="A245" s="1" t="str">
        <f>Exchanges!B249</f>
        <v>NITROGEN TRIFLUORIDE</v>
      </c>
      <c r="B245" s="1">
        <f>Exchanges!C249</f>
        <v>7783542</v>
      </c>
      <c r="C245" s="1" t="str">
        <f>Exchanges!D249</f>
        <v>air</v>
      </c>
      <c r="D245" s="1" t="str">
        <f>Exchanges!E249</f>
        <v>unspecified</v>
      </c>
      <c r="E245" s="1" t="str">
        <f>Exchanges!F249</f>
        <v>6a36ca2a-5d00-3589-a1a0-13971bf05da2</v>
      </c>
      <c r="F245" s="1" t="str">
        <f>Exchanges!G249</f>
        <v>Petrochemical manufacturing</v>
      </c>
      <c r="G245" s="1">
        <f>Exchanges!H249</f>
        <v>325110</v>
      </c>
      <c r="H245" s="1" t="str">
        <f>Exchanges!I249</f>
        <v>US</v>
      </c>
      <c r="I245" s="1">
        <f>Exchanges!J249</f>
        <v>4.5502123917916452E-10</v>
      </c>
      <c r="J245" s="1" t="str">
        <f>Exchanges!K249</f>
        <v>kg</v>
      </c>
      <c r="K245" s="1"/>
      <c r="L245" s="1"/>
      <c r="M245" s="1"/>
      <c r="N245" s="1"/>
      <c r="O245" s="1"/>
      <c r="P245" s="86">
        <f>ROUND(Exchanges!Q249,0)</f>
        <v>3</v>
      </c>
      <c r="Q245" s="1">
        <f>Exchanges!R249</f>
        <v>1</v>
      </c>
      <c r="R245" s="1">
        <f>Exchanges!S249</f>
        <v>1</v>
      </c>
      <c r="S245" s="1">
        <f>Exchanges!T249</f>
        <v>1</v>
      </c>
      <c r="T245" s="1">
        <f>Exchanges!U249</f>
        <v>1</v>
      </c>
      <c r="U245" s="1">
        <f>Exchanges!V249</f>
        <v>2013</v>
      </c>
      <c r="V245" s="1" t="str">
        <f>Exchanges!W249</f>
        <v>BORON TRIFLUORIDE</v>
      </c>
      <c r="W245" s="1" t="str">
        <f>Exchanges!X249</f>
        <v>TRI</v>
      </c>
      <c r="X245" s="1"/>
    </row>
    <row r="246" spans="1:24" x14ac:dyDescent="0.15">
      <c r="A246" s="1" t="str">
        <f>Exchanges!B250</f>
        <v>1,2-DICHLOROBENZENE</v>
      </c>
      <c r="B246" s="1">
        <f>Exchanges!C250</f>
        <v>95501</v>
      </c>
      <c r="C246" s="1" t="str">
        <f>Exchanges!D250</f>
        <v>air</v>
      </c>
      <c r="D246" s="1" t="str">
        <f>Exchanges!E250</f>
        <v>unspecified</v>
      </c>
      <c r="E246" s="1" t="str">
        <f>Exchanges!F250</f>
        <v>65c499ae-f516-3d73-aa1b-0ae167591b56</v>
      </c>
      <c r="F246" s="1" t="str">
        <f>Exchanges!G250</f>
        <v>Petrochemical manufacturing</v>
      </c>
      <c r="G246" s="1">
        <f>Exchanges!H250</f>
        <v>325110</v>
      </c>
      <c r="H246" s="1" t="str">
        <f>Exchanges!I250</f>
        <v>US</v>
      </c>
      <c r="I246" s="1">
        <f>Exchanges!J250</f>
        <v>9.8307057847350363E-10</v>
      </c>
      <c r="J246" s="1" t="str">
        <f>Exchanges!K250</f>
        <v>kg</v>
      </c>
      <c r="K246" s="1"/>
      <c r="L246" s="1"/>
      <c r="M246" s="1"/>
      <c r="N246" s="1"/>
      <c r="O246" s="1"/>
      <c r="P246" s="86">
        <f>ROUND(Exchanges!Q250,0)</f>
        <v>5</v>
      </c>
      <c r="Q246" s="1">
        <f>Exchanges!R250</f>
        <v>1</v>
      </c>
      <c r="R246" s="1">
        <f>Exchanges!S250</f>
        <v>1</v>
      </c>
      <c r="S246" s="1">
        <f>Exchanges!T250</f>
        <v>1</v>
      </c>
      <c r="T246" s="1">
        <f>Exchanges!U250</f>
        <v>1</v>
      </c>
      <c r="U246" s="1">
        <f>Exchanges!V250</f>
        <v>2013</v>
      </c>
      <c r="V246" s="1" t="str">
        <f>Exchanges!W250</f>
        <v>1,2-DICHLOROBENZENE</v>
      </c>
      <c r="W246" s="1" t="str">
        <f>Exchanges!X250</f>
        <v>TRI</v>
      </c>
      <c r="X246" s="1"/>
    </row>
    <row r="247" spans="1:24" x14ac:dyDescent="0.15">
      <c r="A247" s="1" t="str">
        <f>Exchanges!B251</f>
        <v>DIAMINOTOLUENES</v>
      </c>
      <c r="B247" s="1">
        <f>Exchanges!C251</f>
        <v>25376458</v>
      </c>
      <c r="C247" s="1" t="str">
        <f>Exchanges!D251</f>
        <v>air</v>
      </c>
      <c r="D247" s="1" t="str">
        <f>Exchanges!E251</f>
        <v>unspecified</v>
      </c>
      <c r="E247" s="1" t="str">
        <f>Exchanges!F251</f>
        <v>28ad6754-4a0d-39c5-8b05-ced7e419ca38</v>
      </c>
      <c r="F247" s="1" t="str">
        <f>Exchanges!G251</f>
        <v>Petrochemical manufacturing</v>
      </c>
      <c r="G247" s="1">
        <f>Exchanges!H251</f>
        <v>325110</v>
      </c>
      <c r="H247" s="1" t="str">
        <f>Exchanges!I251</f>
        <v>US</v>
      </c>
      <c r="I247" s="1">
        <f>Exchanges!J251</f>
        <v>1.1459794171919701E-9</v>
      </c>
      <c r="J247" s="1" t="str">
        <f>Exchanges!K251</f>
        <v>kg</v>
      </c>
      <c r="K247" s="1"/>
      <c r="L247" s="1"/>
      <c r="M247" s="1"/>
      <c r="N247" s="1"/>
      <c r="O247" s="1"/>
      <c r="P247" s="86">
        <f>ROUND(Exchanges!Q251,0)</f>
        <v>3</v>
      </c>
      <c r="Q247" s="1">
        <f>Exchanges!R251</f>
        <v>1</v>
      </c>
      <c r="R247" s="1">
        <f>Exchanges!S251</f>
        <v>1</v>
      </c>
      <c r="S247" s="1">
        <f>Exchanges!T251</f>
        <v>1</v>
      </c>
      <c r="T247" s="1">
        <f>Exchanges!U251</f>
        <v>1</v>
      </c>
      <c r="U247" s="1">
        <f>Exchanges!V251</f>
        <v>2013</v>
      </c>
      <c r="V247" s="1" t="str">
        <f>Exchanges!W251</f>
        <v>DIAMINOTOLUENE (MIXED ISOMERS)</v>
      </c>
      <c r="W247" s="1" t="str">
        <f>Exchanges!X251</f>
        <v>TRI</v>
      </c>
      <c r="X247" s="1"/>
    </row>
    <row r="248" spans="1:24" x14ac:dyDescent="0.15">
      <c r="A248" s="1" t="str">
        <f>Exchanges!B252</f>
        <v>2,4/2,6-toluenediisocyanate (mixture)</v>
      </c>
      <c r="B248" s="1">
        <f>Exchanges!C252</f>
        <v>26471625</v>
      </c>
      <c r="C248" s="1" t="str">
        <f>Exchanges!D252</f>
        <v>air</v>
      </c>
      <c r="D248" s="1" t="str">
        <f>Exchanges!E252</f>
        <v>unspecified</v>
      </c>
      <c r="E248" s="1" t="str">
        <f>Exchanges!F252</f>
        <v>3ffd879d-e72d-44ef-bd40-f1f3ad2f91a8</v>
      </c>
      <c r="F248" s="1" t="str">
        <f>Exchanges!G252</f>
        <v>Petrochemical manufacturing</v>
      </c>
      <c r="G248" s="1">
        <f>Exchanges!H252</f>
        <v>325110</v>
      </c>
      <c r="H248" s="1" t="str">
        <f>Exchanges!I252</f>
        <v>US</v>
      </c>
      <c r="I248" s="1">
        <f>Exchanges!J252</f>
        <v>1.5167374639305486E-9</v>
      </c>
      <c r="J248" s="1" t="str">
        <f>Exchanges!K252</f>
        <v>kg</v>
      </c>
      <c r="K248" s="1"/>
      <c r="L248" s="1"/>
      <c r="M248" s="1"/>
      <c r="N248" s="1"/>
      <c r="O248" s="1"/>
      <c r="P248" s="86">
        <f>ROUND(Exchanges!Q252,0)</f>
        <v>3</v>
      </c>
      <c r="Q248" s="1">
        <f>Exchanges!R252</f>
        <v>1</v>
      </c>
      <c r="R248" s="1">
        <f>Exchanges!S252</f>
        <v>1</v>
      </c>
      <c r="S248" s="1">
        <f>Exchanges!T252</f>
        <v>1</v>
      </c>
      <c r="T248" s="1">
        <f>Exchanges!U252</f>
        <v>1</v>
      </c>
      <c r="U248" s="1">
        <f>Exchanges!V252</f>
        <v>2013</v>
      </c>
      <c r="V248" s="1" t="str">
        <f>Exchanges!W252</f>
        <v>TOLUENE DIISOCYANATE (MIXED ISOMERS)</v>
      </c>
      <c r="W248" s="1" t="str">
        <f>Exchanges!X252</f>
        <v>TRI</v>
      </c>
      <c r="X248" s="1"/>
    </row>
    <row r="249" spans="1:24" x14ac:dyDescent="0.15">
      <c r="A249" s="1" t="str">
        <f>Exchanges!B253</f>
        <v>1,2-phenylenediamine</v>
      </c>
      <c r="B249" s="1">
        <f>Exchanges!C253</f>
        <v>95545</v>
      </c>
      <c r="C249" s="1" t="str">
        <f>Exchanges!D253</f>
        <v>air</v>
      </c>
      <c r="D249" s="1" t="str">
        <f>Exchanges!E253</f>
        <v>unspecified</v>
      </c>
      <c r="E249" s="1" t="str">
        <f>Exchanges!F253</f>
        <v>45f11401-296d-43a8-9135-a8f7bde0ca2b</v>
      </c>
      <c r="F249" s="1" t="str">
        <f>Exchanges!G253</f>
        <v>Petrochemical manufacturing</v>
      </c>
      <c r="G249" s="1">
        <f>Exchanges!H253</f>
        <v>325110</v>
      </c>
      <c r="H249" s="1" t="str">
        <f>Exchanges!I253</f>
        <v>US</v>
      </c>
      <c r="I249" s="1">
        <f>Exchanges!J253</f>
        <v>2.2807237420585284E-9</v>
      </c>
      <c r="J249" s="1" t="str">
        <f>Exchanges!K253</f>
        <v>kg</v>
      </c>
      <c r="K249" s="1"/>
      <c r="L249" s="1"/>
      <c r="M249" s="1"/>
      <c r="N249" s="1"/>
      <c r="O249" s="1"/>
      <c r="P249" s="86">
        <f>ROUND(Exchanges!Q253,0)</f>
        <v>5</v>
      </c>
      <c r="Q249" s="1">
        <f>Exchanges!R253</f>
        <v>1</v>
      </c>
      <c r="R249" s="1">
        <f>Exchanges!S253</f>
        <v>1</v>
      </c>
      <c r="S249" s="1">
        <f>Exchanges!T253</f>
        <v>1</v>
      </c>
      <c r="T249" s="1">
        <f>Exchanges!U253</f>
        <v>1</v>
      </c>
      <c r="U249" s="1">
        <f>Exchanges!V253</f>
        <v>2013</v>
      </c>
      <c r="V249" s="1" t="str">
        <f>Exchanges!W253</f>
        <v>1,2-PHENYLENEDIAMINE</v>
      </c>
      <c r="W249" s="1" t="str">
        <f>Exchanges!X253</f>
        <v>TRI</v>
      </c>
      <c r="X249" s="1"/>
    </row>
    <row r="250" spans="1:24" x14ac:dyDescent="0.15">
      <c r="A250" s="1" t="str">
        <f>Exchanges!B254</f>
        <v>Ethylene glycol monoethyl ether</v>
      </c>
      <c r="B250" s="1">
        <f>Exchanges!C254</f>
        <v>110805</v>
      </c>
      <c r="C250" s="1" t="str">
        <f>Exchanges!D254</f>
        <v>air</v>
      </c>
      <c r="D250" s="1" t="str">
        <f>Exchanges!E254</f>
        <v>unspecified</v>
      </c>
      <c r="E250" s="1" t="str">
        <f>Exchanges!F254</f>
        <v>45e23e23-d952-4721-a514-2acfa5bfcab5</v>
      </c>
      <c r="F250" s="1" t="str">
        <f>Exchanges!G254</f>
        <v>Petrochemical manufacturing</v>
      </c>
      <c r="G250" s="1">
        <f>Exchanges!H254</f>
        <v>325110</v>
      </c>
      <c r="H250" s="1" t="str">
        <f>Exchanges!I254</f>
        <v>US</v>
      </c>
      <c r="I250" s="1">
        <f>Exchanges!J254</f>
        <v>2.8412986736349337E-9</v>
      </c>
      <c r="J250" s="1" t="str">
        <f>Exchanges!K254</f>
        <v>kg</v>
      </c>
      <c r="K250" s="1"/>
      <c r="L250" s="1"/>
      <c r="M250" s="1"/>
      <c r="N250" s="1"/>
      <c r="O250" s="1"/>
      <c r="P250" s="86">
        <f>ROUND(Exchanges!Q254,0)</f>
        <v>5</v>
      </c>
      <c r="Q250" s="1">
        <f>Exchanges!R254</f>
        <v>1</v>
      </c>
      <c r="R250" s="1">
        <f>Exchanges!S254</f>
        <v>1</v>
      </c>
      <c r="S250" s="1">
        <f>Exchanges!T254</f>
        <v>1</v>
      </c>
      <c r="T250" s="1">
        <f>Exchanges!U254</f>
        <v>1</v>
      </c>
      <c r="U250" s="1">
        <f>Exchanges!V254</f>
        <v>2013</v>
      </c>
      <c r="V250" s="1" t="str">
        <f>Exchanges!W254</f>
        <v>CERTAIN GLYCOL ETHERS</v>
      </c>
      <c r="W250" s="1" t="str">
        <f>Exchanges!X254</f>
        <v>TRI</v>
      </c>
      <c r="X250" s="1"/>
    </row>
    <row r="251" spans="1:24" x14ac:dyDescent="0.15">
      <c r="A251" s="1" t="str">
        <f>Exchanges!B255</f>
        <v>diisocyanates</v>
      </c>
      <c r="B251" s="1" t="str">
        <f>Exchanges!C255</f>
        <v/>
      </c>
      <c r="C251" s="1" t="str">
        <f>Exchanges!D255</f>
        <v>air</v>
      </c>
      <c r="D251" s="1" t="str">
        <f>Exchanges!E255</f>
        <v>unspecified</v>
      </c>
      <c r="E251" s="1" t="str">
        <f>Exchanges!F255</f>
        <v>63f3fff6-0459-49fd-808a-6fc86fd63f5c</v>
      </c>
      <c r="F251" s="1" t="str">
        <f>Exchanges!G255</f>
        <v>Petrochemical manufacturing</v>
      </c>
      <c r="G251" s="1">
        <f>Exchanges!H255</f>
        <v>325110</v>
      </c>
      <c r="H251" s="1" t="str">
        <f>Exchanges!I255</f>
        <v>US</v>
      </c>
      <c r="I251" s="1">
        <f>Exchanges!J255</f>
        <v>3.0840328433254484E-9</v>
      </c>
      <c r="J251" s="1" t="str">
        <f>Exchanges!K255</f>
        <v>kg</v>
      </c>
      <c r="K251" s="1"/>
      <c r="L251" s="1"/>
      <c r="M251" s="1"/>
      <c r="N251" s="1"/>
      <c r="O251" s="1"/>
      <c r="P251" s="86">
        <f>ROUND(Exchanges!Q255,0)</f>
        <v>4</v>
      </c>
      <c r="Q251" s="1">
        <f>Exchanges!R255</f>
        <v>1</v>
      </c>
      <c r="R251" s="1">
        <f>Exchanges!S255</f>
        <v>1</v>
      </c>
      <c r="S251" s="1">
        <f>Exchanges!T255</f>
        <v>1</v>
      </c>
      <c r="T251" s="1">
        <f>Exchanges!U255</f>
        <v>1</v>
      </c>
      <c r="U251" s="1">
        <f>Exchanges!V255</f>
        <v>2013</v>
      </c>
      <c r="V251" s="1" t="str">
        <f>Exchanges!W255</f>
        <v>DIISOCYANATES</v>
      </c>
      <c r="W251" s="1" t="str">
        <f>Exchanges!X255</f>
        <v>TRI</v>
      </c>
      <c r="X251" s="1"/>
    </row>
    <row r="252" spans="1:24" x14ac:dyDescent="0.15">
      <c r="A252" s="1" t="str">
        <f>Exchanges!B256</f>
        <v>1-Methyl-2-pyrrolidinone</v>
      </c>
      <c r="B252" s="1">
        <f>Exchanges!C256</f>
        <v>872504</v>
      </c>
      <c r="C252" s="1" t="str">
        <f>Exchanges!D256</f>
        <v>air</v>
      </c>
      <c r="D252" s="1" t="str">
        <f>Exchanges!E256</f>
        <v>unspecified</v>
      </c>
      <c r="E252" s="1" t="str">
        <f>Exchanges!F256</f>
        <v>00b8c5b8-8f45-445f-839c-2017fe3ad8b8</v>
      </c>
      <c r="F252" s="1" t="str">
        <f>Exchanges!G256</f>
        <v>Petrochemical manufacturing</v>
      </c>
      <c r="G252" s="1">
        <f>Exchanges!H256</f>
        <v>325110</v>
      </c>
      <c r="H252" s="1" t="str">
        <f>Exchanges!I256</f>
        <v>US</v>
      </c>
      <c r="I252" s="1">
        <f>Exchanges!J256</f>
        <v>4.5502123917916453E-9</v>
      </c>
      <c r="J252" s="1" t="str">
        <f>Exchanges!K256</f>
        <v>kg</v>
      </c>
      <c r="K252" s="1"/>
      <c r="L252" s="1"/>
      <c r="M252" s="1"/>
      <c r="N252" s="1"/>
      <c r="O252" s="1"/>
      <c r="P252" s="86">
        <f>ROUND(Exchanges!Q256,0)</f>
        <v>5</v>
      </c>
      <c r="Q252" s="1">
        <f>Exchanges!R256</f>
        <v>1</v>
      </c>
      <c r="R252" s="1">
        <f>Exchanges!S256</f>
        <v>1</v>
      </c>
      <c r="S252" s="1">
        <f>Exchanges!T256</f>
        <v>1</v>
      </c>
      <c r="T252" s="1">
        <f>Exchanges!U256</f>
        <v>1</v>
      </c>
      <c r="U252" s="1">
        <f>Exchanges!V256</f>
        <v>2013</v>
      </c>
      <c r="V252" s="1" t="str">
        <f>Exchanges!W256</f>
        <v>N-METHYL-2-PYRROLIDONE</v>
      </c>
      <c r="W252" s="1" t="str">
        <f>Exchanges!X256</f>
        <v>TRI</v>
      </c>
      <c r="X252" s="1"/>
    </row>
    <row r="253" spans="1:24" x14ac:dyDescent="0.15">
      <c r="A253" s="1" t="str">
        <f>Exchanges!B257</f>
        <v>Cyclohexanol</v>
      </c>
      <c r="B253" s="1">
        <f>Exchanges!C257</f>
        <v>108930</v>
      </c>
      <c r="C253" s="1" t="str">
        <f>Exchanges!D257</f>
        <v>air</v>
      </c>
      <c r="D253" s="1" t="str">
        <f>Exchanges!E257</f>
        <v>unspecified</v>
      </c>
      <c r="E253" s="1" t="str">
        <f>Exchanges!F257</f>
        <v>d9062eef-8b87-4ff3-af36-80527ee36be9</v>
      </c>
      <c r="F253" s="1" t="str">
        <f>Exchanges!G257</f>
        <v>Petrochemical manufacturing</v>
      </c>
      <c r="G253" s="1">
        <f>Exchanges!H257</f>
        <v>325110</v>
      </c>
      <c r="H253" s="1" t="str">
        <f>Exchanges!I257</f>
        <v>US</v>
      </c>
      <c r="I253" s="1">
        <f>Exchanges!J257</f>
        <v>4.7355914151609342E-9</v>
      </c>
      <c r="J253" s="1" t="str">
        <f>Exchanges!K257</f>
        <v>kg</v>
      </c>
      <c r="K253" s="1"/>
      <c r="L253" s="1"/>
      <c r="M253" s="1"/>
      <c r="N253" s="1"/>
      <c r="O253" s="1"/>
      <c r="P253" s="86">
        <f>ROUND(Exchanges!Q257,0)</f>
        <v>4</v>
      </c>
      <c r="Q253" s="1">
        <f>Exchanges!R257</f>
        <v>1</v>
      </c>
      <c r="R253" s="1">
        <f>Exchanges!S257</f>
        <v>1</v>
      </c>
      <c r="S253" s="1">
        <f>Exchanges!T257</f>
        <v>1</v>
      </c>
      <c r="T253" s="1">
        <f>Exchanges!U257</f>
        <v>1</v>
      </c>
      <c r="U253" s="1">
        <f>Exchanges!V257</f>
        <v>2013</v>
      </c>
      <c r="V253" s="1" t="str">
        <f>Exchanges!W257</f>
        <v>CYCLOHEXANOL</v>
      </c>
      <c r="W253" s="1" t="str">
        <f>Exchanges!X257</f>
        <v>TRI</v>
      </c>
      <c r="X253" s="1"/>
    </row>
    <row r="254" spans="1:24" x14ac:dyDescent="0.15">
      <c r="A254" s="1" t="str">
        <f>Exchanges!B258</f>
        <v>nitric acid</v>
      </c>
      <c r="B254" s="1">
        <f>Exchanges!C258</f>
        <v>7697372</v>
      </c>
      <c r="C254" s="1" t="str">
        <f>Exchanges!D258</f>
        <v>air</v>
      </c>
      <c r="D254" s="1" t="str">
        <f>Exchanges!E258</f>
        <v>unspecified</v>
      </c>
      <c r="E254" s="1" t="str">
        <f>Exchanges!F258</f>
        <v>dc084330-5108-4d9c-a7ed-eb3345507f13</v>
      </c>
      <c r="F254" s="1" t="str">
        <f>Exchanges!G258</f>
        <v>Petrochemical manufacturing</v>
      </c>
      <c r="G254" s="1">
        <f>Exchanges!H258</f>
        <v>325110</v>
      </c>
      <c r="H254" s="1" t="str">
        <f>Exchanges!I258</f>
        <v>US</v>
      </c>
      <c r="I254" s="1">
        <f>Exchanges!J258</f>
        <v>4.7524440536490521E-9</v>
      </c>
      <c r="J254" s="1" t="str">
        <f>Exchanges!K258</f>
        <v>kg</v>
      </c>
      <c r="K254" s="1"/>
      <c r="L254" s="1"/>
      <c r="M254" s="1"/>
      <c r="N254" s="1"/>
      <c r="O254" s="1"/>
      <c r="P254" s="86">
        <f>ROUND(Exchanges!Q258,0)</f>
        <v>3</v>
      </c>
      <c r="Q254" s="1">
        <f>Exchanges!R258</f>
        <v>1</v>
      </c>
      <c r="R254" s="1">
        <f>Exchanges!S258</f>
        <v>1</v>
      </c>
      <c r="S254" s="1">
        <f>Exchanges!T258</f>
        <v>1</v>
      </c>
      <c r="T254" s="1">
        <f>Exchanges!U258</f>
        <v>1</v>
      </c>
      <c r="U254" s="1">
        <f>Exchanges!V258</f>
        <v>2013</v>
      </c>
      <c r="V254" s="1" t="str">
        <f>Exchanges!W258</f>
        <v>NITRIC ACID</v>
      </c>
      <c r="W254" s="1" t="str">
        <f>Exchanges!X258</f>
        <v>TRI</v>
      </c>
      <c r="X254" s="1"/>
    </row>
    <row r="255" spans="1:24" x14ac:dyDescent="0.15">
      <c r="A255" s="1" t="str">
        <f>Exchanges!B259</f>
        <v>bromine</v>
      </c>
      <c r="B255" s="1">
        <f>Exchanges!C259</f>
        <v>7726956</v>
      </c>
      <c r="C255" s="1" t="str">
        <f>Exchanges!D259</f>
        <v>air</v>
      </c>
      <c r="D255" s="1" t="str">
        <f>Exchanges!E259</f>
        <v>unspecified</v>
      </c>
      <c r="E255" s="1" t="str">
        <f>Exchanges!F259</f>
        <v>c24f5894-f95e-4661-ba76-130397348894</v>
      </c>
      <c r="F255" s="1" t="str">
        <f>Exchanges!G259</f>
        <v>Petrochemical manufacturing</v>
      </c>
      <c r="G255" s="1">
        <f>Exchanges!H259</f>
        <v>325110</v>
      </c>
      <c r="H255" s="1" t="str">
        <f>Exchanges!I259</f>
        <v>US</v>
      </c>
      <c r="I255" s="1">
        <f>Exchanges!J259</f>
        <v>5.7298970859598508E-9</v>
      </c>
      <c r="J255" s="1" t="str">
        <f>Exchanges!K259</f>
        <v>kg</v>
      </c>
      <c r="K255" s="1"/>
      <c r="L255" s="1"/>
      <c r="M255" s="1"/>
      <c r="N255" s="1"/>
      <c r="O255" s="1"/>
      <c r="P255" s="86">
        <f>ROUND(Exchanges!Q259,0)</f>
        <v>5</v>
      </c>
      <c r="Q255" s="1">
        <f>Exchanges!R259</f>
        <v>1</v>
      </c>
      <c r="R255" s="1">
        <f>Exchanges!S259</f>
        <v>1</v>
      </c>
      <c r="S255" s="1">
        <f>Exchanges!T259</f>
        <v>1</v>
      </c>
      <c r="T255" s="1">
        <f>Exchanges!U259</f>
        <v>1</v>
      </c>
      <c r="U255" s="1">
        <f>Exchanges!V259</f>
        <v>2013</v>
      </c>
      <c r="V255" s="1" t="str">
        <f>Exchanges!W259</f>
        <v>BROMINE</v>
      </c>
      <c r="W255" s="1" t="str">
        <f>Exchanges!X259</f>
        <v>TRI</v>
      </c>
      <c r="X255" s="1"/>
    </row>
    <row r="256" spans="1:24" x14ac:dyDescent="0.15">
      <c r="A256" s="1" t="str">
        <f>Exchanges!B260</f>
        <v>1,4-DICHLORO-2-BUTENE</v>
      </c>
      <c r="B256" s="1">
        <f>Exchanges!C260</f>
        <v>764410</v>
      </c>
      <c r="C256" s="1" t="str">
        <f>Exchanges!D260</f>
        <v>air</v>
      </c>
      <c r="D256" s="1" t="str">
        <f>Exchanges!E260</f>
        <v>unspecified</v>
      </c>
      <c r="E256" s="1" t="str">
        <f>Exchanges!F260</f>
        <v>2b229597-c0d4-397c-876b-92e464e3e61d</v>
      </c>
      <c r="F256" s="1" t="str">
        <f>Exchanges!G260</f>
        <v>Petrochemical manufacturing</v>
      </c>
      <c r="G256" s="1">
        <f>Exchanges!H260</f>
        <v>325110</v>
      </c>
      <c r="H256" s="1" t="str">
        <f>Exchanges!I260</f>
        <v>US</v>
      </c>
      <c r="I256" s="1">
        <f>Exchanges!J260</f>
        <v>5.8815708323529047E-9</v>
      </c>
      <c r="J256" s="1" t="str">
        <f>Exchanges!K260</f>
        <v>kg</v>
      </c>
      <c r="K256" s="1"/>
      <c r="L256" s="1"/>
      <c r="M256" s="1"/>
      <c r="N256" s="1"/>
      <c r="O256" s="1"/>
      <c r="P256" s="86">
        <f>ROUND(Exchanges!Q260,0)</f>
        <v>5</v>
      </c>
      <c r="Q256" s="1">
        <f>Exchanges!R260</f>
        <v>1</v>
      </c>
      <c r="R256" s="1">
        <f>Exchanges!S260</f>
        <v>1</v>
      </c>
      <c r="S256" s="1">
        <f>Exchanges!T260</f>
        <v>1</v>
      </c>
      <c r="T256" s="1">
        <f>Exchanges!U260</f>
        <v>1</v>
      </c>
      <c r="U256" s="1">
        <f>Exchanges!V260</f>
        <v>2013</v>
      </c>
      <c r="V256" s="1" t="str">
        <f>Exchanges!W260</f>
        <v>1,4-DICHLORO-2-BUTENE</v>
      </c>
      <c r="W256" s="1" t="str">
        <f>Exchanges!X260</f>
        <v>TRI</v>
      </c>
      <c r="X256" s="1"/>
    </row>
    <row r="257" spans="1:24" x14ac:dyDescent="0.15">
      <c r="A257" s="1" t="str">
        <f>Exchanges!B261</f>
        <v>MOLYBDENUM(VI)</v>
      </c>
      <c r="B257" s="1" t="str">
        <f>Exchanges!C261</f>
        <v/>
      </c>
      <c r="C257" s="1" t="str">
        <f>Exchanges!D261</f>
        <v>air</v>
      </c>
      <c r="D257" s="1" t="str">
        <f>Exchanges!E261</f>
        <v>unspecified</v>
      </c>
      <c r="E257" s="1" t="str">
        <f>Exchanges!F261</f>
        <v>e8287c06-0230-314d-a24e-c62ae50d7927</v>
      </c>
      <c r="F257" s="1" t="str">
        <f>Exchanges!G261</f>
        <v>Petrochemical manufacturing</v>
      </c>
      <c r="G257" s="1">
        <f>Exchanges!H261</f>
        <v>325110</v>
      </c>
      <c r="H257" s="1" t="str">
        <f>Exchanges!I261</f>
        <v>US</v>
      </c>
      <c r="I257" s="1">
        <f>Exchanges!J261</f>
        <v>6.9208168724534661E-9</v>
      </c>
      <c r="J257" s="1" t="str">
        <f>Exchanges!K261</f>
        <v>kg</v>
      </c>
      <c r="K257" s="1"/>
      <c r="L257" s="1"/>
      <c r="M257" s="1"/>
      <c r="N257" s="1"/>
      <c r="O257" s="1"/>
      <c r="P257" s="86">
        <f>ROUND(Exchanges!Q261,0)</f>
        <v>3</v>
      </c>
      <c r="Q257" s="1">
        <f>Exchanges!R261</f>
        <v>1</v>
      </c>
      <c r="R257" s="1">
        <f>Exchanges!S261</f>
        <v>1</v>
      </c>
      <c r="S257" s="1">
        <f>Exchanges!T261</f>
        <v>1</v>
      </c>
      <c r="T257" s="1">
        <f>Exchanges!U261</f>
        <v>1</v>
      </c>
      <c r="U257" s="1">
        <f>Exchanges!V261</f>
        <v>2013</v>
      </c>
      <c r="V257" s="1" t="str">
        <f>Exchanges!W261</f>
        <v>MOLYBDENUM TRIOXIDE</v>
      </c>
      <c r="W257" s="1" t="str">
        <f>Exchanges!X261</f>
        <v>TRI</v>
      </c>
      <c r="X257" s="1"/>
    </row>
    <row r="258" spans="1:24" x14ac:dyDescent="0.15">
      <c r="A258" s="1" t="str">
        <f>Exchanges!B262</f>
        <v>formic acid</v>
      </c>
      <c r="B258" s="1">
        <f>Exchanges!C262</f>
        <v>64186</v>
      </c>
      <c r="C258" s="1" t="str">
        <f>Exchanges!D262</f>
        <v>air</v>
      </c>
      <c r="D258" s="1" t="str">
        <f>Exchanges!E262</f>
        <v>unspecified</v>
      </c>
      <c r="E258" s="1" t="str">
        <f>Exchanges!F262</f>
        <v>27804c78-5eee-47f9-9a91-1f6126ccfe45</v>
      </c>
      <c r="F258" s="1" t="str">
        <f>Exchanges!G262</f>
        <v>Petrochemical manufacturing</v>
      </c>
      <c r="G258" s="1">
        <f>Exchanges!H262</f>
        <v>325110</v>
      </c>
      <c r="H258" s="1" t="str">
        <f>Exchanges!I262</f>
        <v>US</v>
      </c>
      <c r="I258" s="1">
        <f>Exchanges!J262</f>
        <v>9.3419792685796373E-9</v>
      </c>
      <c r="J258" s="1" t="str">
        <f>Exchanges!K262</f>
        <v>kg</v>
      </c>
      <c r="K258" s="1"/>
      <c r="L258" s="1"/>
      <c r="M258" s="1"/>
      <c r="N258" s="1"/>
      <c r="O258" s="1"/>
      <c r="P258" s="86">
        <f>ROUND(Exchanges!Q262,0)</f>
        <v>3</v>
      </c>
      <c r="Q258" s="1">
        <f>Exchanges!R262</f>
        <v>1</v>
      </c>
      <c r="R258" s="1">
        <f>Exchanges!S262</f>
        <v>1</v>
      </c>
      <c r="S258" s="1">
        <f>Exchanges!T262</f>
        <v>1</v>
      </c>
      <c r="T258" s="1">
        <f>Exchanges!U262</f>
        <v>1</v>
      </c>
      <c r="U258" s="1">
        <f>Exchanges!V262</f>
        <v>2013</v>
      </c>
      <c r="V258" s="1" t="str">
        <f>Exchanges!W262</f>
        <v>FORMIC ACID</v>
      </c>
      <c r="W258" s="1" t="str">
        <f>Exchanges!X262</f>
        <v>TRI</v>
      </c>
      <c r="X258" s="1"/>
    </row>
    <row r="259" spans="1:24" x14ac:dyDescent="0.15">
      <c r="A259" s="1" t="str">
        <f>Exchanges!B263</f>
        <v>2,4-dimethylphenol</v>
      </c>
      <c r="B259" s="1">
        <f>Exchanges!C263</f>
        <v>105679</v>
      </c>
      <c r="C259" s="1" t="str">
        <f>Exchanges!D263</f>
        <v>air</v>
      </c>
      <c r="D259" s="1" t="str">
        <f>Exchanges!E263</f>
        <v>unspecified</v>
      </c>
      <c r="E259" s="1" t="str">
        <f>Exchanges!F263</f>
        <v>ab2674ba-64fe-34af-9d25-ebf5debe020e</v>
      </c>
      <c r="F259" s="1" t="str">
        <f>Exchanges!G263</f>
        <v>Petrochemical manufacturing</v>
      </c>
      <c r="G259" s="1">
        <f>Exchanges!H263</f>
        <v>325110</v>
      </c>
      <c r="H259" s="1" t="str">
        <f>Exchanges!I263</f>
        <v>US</v>
      </c>
      <c r="I259" s="1">
        <f>Exchanges!J263</f>
        <v>1.2869854434220466E-8</v>
      </c>
      <c r="J259" s="1" t="str">
        <f>Exchanges!K263</f>
        <v>kg</v>
      </c>
      <c r="K259" s="1"/>
      <c r="L259" s="1"/>
      <c r="M259" s="1"/>
      <c r="N259" s="1"/>
      <c r="O259" s="1"/>
      <c r="P259" s="86">
        <f>ROUND(Exchanges!Q263,0)</f>
        <v>4</v>
      </c>
      <c r="Q259" s="1">
        <f>Exchanges!R263</f>
        <v>1</v>
      </c>
      <c r="R259" s="1">
        <f>Exchanges!S263</f>
        <v>1</v>
      </c>
      <c r="S259" s="1">
        <f>Exchanges!T263</f>
        <v>1</v>
      </c>
      <c r="T259" s="1">
        <f>Exchanges!U263</f>
        <v>1</v>
      </c>
      <c r="U259" s="1">
        <f>Exchanges!V263</f>
        <v>2013</v>
      </c>
      <c r="V259" s="1" t="str">
        <f>Exchanges!W263</f>
        <v>2,4-DIMETHYLPHENOL</v>
      </c>
      <c r="W259" s="1" t="str">
        <f>Exchanges!X263</f>
        <v>TRI</v>
      </c>
      <c r="X259" s="1"/>
    </row>
    <row r="260" spans="1:24" x14ac:dyDescent="0.15">
      <c r="A260" s="1" t="str">
        <f>Exchanges!B264</f>
        <v>isobutyraldehyde</v>
      </c>
      <c r="B260" s="1">
        <f>Exchanges!C264</f>
        <v>78842</v>
      </c>
      <c r="C260" s="1" t="str">
        <f>Exchanges!D264</f>
        <v>air</v>
      </c>
      <c r="D260" s="1" t="str">
        <f>Exchanges!E264</f>
        <v>unspecified</v>
      </c>
      <c r="E260" s="1" t="str">
        <f>Exchanges!F264</f>
        <v>7d10ce65-5cae-4755-8d09-0bc42a7bf710</v>
      </c>
      <c r="F260" s="1" t="str">
        <f>Exchanges!G264</f>
        <v>Petrochemical manufacturing</v>
      </c>
      <c r="G260" s="1">
        <f>Exchanges!H264</f>
        <v>325110</v>
      </c>
      <c r="H260" s="1" t="str">
        <f>Exchanges!I264</f>
        <v>US</v>
      </c>
      <c r="I260" s="1">
        <f>Exchanges!J264</f>
        <v>1.5039294586795793E-8</v>
      </c>
      <c r="J260" s="1" t="str">
        <f>Exchanges!K264</f>
        <v>kg</v>
      </c>
      <c r="K260" s="1"/>
      <c r="L260" s="1"/>
      <c r="M260" s="1"/>
      <c r="N260" s="1"/>
      <c r="O260" s="1"/>
      <c r="P260" s="86">
        <f>ROUND(Exchanges!Q264,0)</f>
        <v>2</v>
      </c>
      <c r="Q260" s="1">
        <f>Exchanges!R264</f>
        <v>1</v>
      </c>
      <c r="R260" s="1">
        <f>Exchanges!S264</f>
        <v>1</v>
      </c>
      <c r="S260" s="1">
        <f>Exchanges!T264</f>
        <v>1</v>
      </c>
      <c r="T260" s="1">
        <f>Exchanges!U264</f>
        <v>1</v>
      </c>
      <c r="U260" s="1">
        <f>Exchanges!V264</f>
        <v>2013</v>
      </c>
      <c r="V260" s="1" t="str">
        <f>Exchanges!W264</f>
        <v>ISOBUTYRALDEHYDE</v>
      </c>
      <c r="W260" s="1" t="str">
        <f>Exchanges!X264</f>
        <v>TRI</v>
      </c>
      <c r="X260" s="1"/>
    </row>
    <row r="261" spans="1:24" x14ac:dyDescent="0.15">
      <c r="A261" s="1" t="str">
        <f>Exchanges!B265</f>
        <v>SEC-BUTYL ALCOHOL</v>
      </c>
      <c r="B261" s="1">
        <f>Exchanges!C265</f>
        <v>78922</v>
      </c>
      <c r="C261" s="1" t="str">
        <f>Exchanges!D265</f>
        <v>air</v>
      </c>
      <c r="D261" s="1" t="str">
        <f>Exchanges!E265</f>
        <v>unspecified</v>
      </c>
      <c r="E261" s="1" t="str">
        <f>Exchanges!F265</f>
        <v>1dcd86a2-ace9-4f68-b02c-13aff1c00923</v>
      </c>
      <c r="F261" s="1" t="str">
        <f>Exchanges!G265</f>
        <v>Petrochemical manufacturing</v>
      </c>
      <c r="G261" s="1">
        <f>Exchanges!H265</f>
        <v>325110</v>
      </c>
      <c r="H261" s="1" t="str">
        <f>Exchanges!I265</f>
        <v>US</v>
      </c>
      <c r="I261" s="1">
        <f>Exchanges!J265</f>
        <v>3.1845869196378812E-8</v>
      </c>
      <c r="J261" s="1" t="str">
        <f>Exchanges!K265</f>
        <v>kg</v>
      </c>
      <c r="K261" s="1"/>
      <c r="L261" s="1"/>
      <c r="M261" s="1"/>
      <c r="N261" s="1"/>
      <c r="O261" s="1"/>
      <c r="P261" s="86">
        <f>ROUND(Exchanges!Q265,0)</f>
        <v>5</v>
      </c>
      <c r="Q261" s="1">
        <f>Exchanges!R265</f>
        <v>1</v>
      </c>
      <c r="R261" s="1">
        <f>Exchanges!S265</f>
        <v>1</v>
      </c>
      <c r="S261" s="1">
        <f>Exchanges!T265</f>
        <v>1</v>
      </c>
      <c r="T261" s="1">
        <f>Exchanges!U265</f>
        <v>1</v>
      </c>
      <c r="U261" s="1">
        <f>Exchanges!V265</f>
        <v>2013</v>
      </c>
      <c r="V261" s="1" t="str">
        <f>Exchanges!W265</f>
        <v>SEC-BUTYL ALCOHOL</v>
      </c>
      <c r="W261" s="1" t="str">
        <f>Exchanges!X265</f>
        <v>TRI</v>
      </c>
      <c r="X261" s="1"/>
    </row>
    <row r="262" spans="1:24" x14ac:dyDescent="0.15">
      <c r="A262" s="1" t="str">
        <f>Exchanges!B266</f>
        <v>Cumene hydroperoxide</v>
      </c>
      <c r="B262" s="1">
        <f>Exchanges!C266</f>
        <v>80159</v>
      </c>
      <c r="C262" s="1" t="str">
        <f>Exchanges!D266</f>
        <v>air</v>
      </c>
      <c r="D262" s="1" t="str">
        <f>Exchanges!E266</f>
        <v>unspecified</v>
      </c>
      <c r="E262" s="1" t="str">
        <f>Exchanges!F266</f>
        <v>d32ac640-ebe4-4066-add8-c21bdb3e3ce9</v>
      </c>
      <c r="F262" s="1" t="str">
        <f>Exchanges!G266</f>
        <v>Petrochemical manufacturing</v>
      </c>
      <c r="G262" s="1">
        <f>Exchanges!H266</f>
        <v>325110</v>
      </c>
      <c r="H262" s="1" t="str">
        <f>Exchanges!I266</f>
        <v>US</v>
      </c>
      <c r="I262" s="1">
        <f>Exchanges!J266</f>
        <v>3.6772457181071745E-8</v>
      </c>
      <c r="J262" s="1" t="str">
        <f>Exchanges!K266</f>
        <v>kg</v>
      </c>
      <c r="K262" s="1"/>
      <c r="L262" s="1"/>
      <c r="M262" s="1"/>
      <c r="N262" s="1"/>
      <c r="O262" s="1"/>
      <c r="P262" s="86">
        <f>ROUND(Exchanges!Q266,0)</f>
        <v>2</v>
      </c>
      <c r="Q262" s="1">
        <f>Exchanges!R266</f>
        <v>1</v>
      </c>
      <c r="R262" s="1">
        <f>Exchanges!S266</f>
        <v>1</v>
      </c>
      <c r="S262" s="1">
        <f>Exchanges!T266</f>
        <v>1</v>
      </c>
      <c r="T262" s="1">
        <f>Exchanges!U266</f>
        <v>1</v>
      </c>
      <c r="U262" s="1">
        <f>Exchanges!V266</f>
        <v>2013</v>
      </c>
      <c r="V262" s="1" t="str">
        <f>Exchanges!W266</f>
        <v>CUMENE HYDROPEROXIDE</v>
      </c>
      <c r="W262" s="1" t="str">
        <f>Exchanges!X266</f>
        <v>TRI</v>
      </c>
      <c r="X262" s="1"/>
    </row>
    <row r="263" spans="1:24" x14ac:dyDescent="0.15">
      <c r="A263" s="1" t="str">
        <f>Exchanges!B267</f>
        <v>ALLYL ALCOHOL</v>
      </c>
      <c r="B263" s="1">
        <f>Exchanges!C267</f>
        <v>107186</v>
      </c>
      <c r="C263" s="1" t="str">
        <f>Exchanges!D267</f>
        <v>air</v>
      </c>
      <c r="D263" s="1" t="str">
        <f>Exchanges!E267</f>
        <v>unspecified</v>
      </c>
      <c r="E263" s="1" t="str">
        <f>Exchanges!F267</f>
        <v>839a9479-7c8b-3e74-ab23-fcb0d18ee91c</v>
      </c>
      <c r="F263" s="1" t="str">
        <f>Exchanges!G267</f>
        <v>Petrochemical manufacturing</v>
      </c>
      <c r="G263" s="1">
        <f>Exchanges!H267</f>
        <v>325110</v>
      </c>
      <c r="H263" s="1" t="str">
        <f>Exchanges!I267</f>
        <v>US</v>
      </c>
      <c r="I263" s="1">
        <f>Exchanges!J267</f>
        <v>5.9613399878633269E-8</v>
      </c>
      <c r="J263" s="1" t="str">
        <f>Exchanges!K267</f>
        <v>kg</v>
      </c>
      <c r="K263" s="1"/>
      <c r="L263" s="1"/>
      <c r="M263" s="1"/>
      <c r="N263" s="1"/>
      <c r="O263" s="1"/>
      <c r="P263" s="86">
        <f>ROUND(Exchanges!Q267,0)</f>
        <v>4</v>
      </c>
      <c r="Q263" s="1">
        <f>Exchanges!R267</f>
        <v>1</v>
      </c>
      <c r="R263" s="1">
        <f>Exchanges!S267</f>
        <v>1</v>
      </c>
      <c r="S263" s="1">
        <f>Exchanges!T267</f>
        <v>1</v>
      </c>
      <c r="T263" s="1">
        <f>Exchanges!U267</f>
        <v>1</v>
      </c>
      <c r="U263" s="1">
        <f>Exchanges!V267</f>
        <v>2013</v>
      </c>
      <c r="V263" s="1" t="str">
        <f>Exchanges!W267</f>
        <v>ALLYL ALCOHOL</v>
      </c>
      <c r="W263" s="1" t="str">
        <f>Exchanges!X267</f>
        <v>TRI</v>
      </c>
      <c r="X263" s="1"/>
    </row>
    <row r="264" spans="1:24" x14ac:dyDescent="0.15">
      <c r="A264" s="1" t="str">
        <f>Exchanges!B268</f>
        <v>Creosol</v>
      </c>
      <c r="B264" s="1">
        <f>Exchanges!C268</f>
        <v>93516</v>
      </c>
      <c r="C264" s="1" t="str">
        <f>Exchanges!D268</f>
        <v>air</v>
      </c>
      <c r="D264" s="1" t="str">
        <f>Exchanges!E268</f>
        <v>unspecified</v>
      </c>
      <c r="E264" s="1" t="str">
        <f>Exchanges!F268</f>
        <v>b539c006-92b0-4880-9121-d6166e9daabb</v>
      </c>
      <c r="F264" s="1" t="str">
        <f>Exchanges!G268</f>
        <v>Petrochemical manufacturing</v>
      </c>
      <c r="G264" s="1">
        <f>Exchanges!H268</f>
        <v>325110</v>
      </c>
      <c r="H264" s="1" t="str">
        <f>Exchanges!I268</f>
        <v>US</v>
      </c>
      <c r="I264" s="1">
        <f>Exchanges!J268</f>
        <v>7.1460804735779667E-8</v>
      </c>
      <c r="J264" s="1" t="str">
        <f>Exchanges!K268</f>
        <v>kg</v>
      </c>
      <c r="K264" s="1"/>
      <c r="L264" s="1"/>
      <c r="M264" s="1"/>
      <c r="N264" s="1"/>
      <c r="O264" s="1"/>
      <c r="P264" s="86">
        <f>ROUND(Exchanges!Q268,0)</f>
        <v>5</v>
      </c>
      <c r="Q264" s="1">
        <f>Exchanges!R268</f>
        <v>1</v>
      </c>
      <c r="R264" s="1">
        <f>Exchanges!S268</f>
        <v>1</v>
      </c>
      <c r="S264" s="1">
        <f>Exchanges!T268</f>
        <v>1</v>
      </c>
      <c r="T264" s="1">
        <f>Exchanges!U268</f>
        <v>1</v>
      </c>
      <c r="U264" s="1">
        <f>Exchanges!V268</f>
        <v>2013</v>
      </c>
      <c r="V264" s="1" t="str">
        <f>Exchanges!W268</f>
        <v>CREOSOTE</v>
      </c>
      <c r="W264" s="1" t="str">
        <f>Exchanges!X268</f>
        <v>TRI</v>
      </c>
      <c r="X264" s="1"/>
    </row>
    <row r="265" spans="1:24" x14ac:dyDescent="0.15">
      <c r="A265" s="1" t="str">
        <f>Exchanges!B269</f>
        <v>Butyraldehyde</v>
      </c>
      <c r="B265" s="1">
        <f>Exchanges!C269</f>
        <v>123728</v>
      </c>
      <c r="C265" s="1" t="str">
        <f>Exchanges!D269</f>
        <v>air</v>
      </c>
      <c r="D265" s="1" t="str">
        <f>Exchanges!E269</f>
        <v>unspecified</v>
      </c>
      <c r="E265" s="1" t="str">
        <f>Exchanges!F269</f>
        <v>d279bdef-1284-46be-9999-384a0df3267e</v>
      </c>
      <c r="F265" s="1" t="str">
        <f>Exchanges!G269</f>
        <v>Petrochemical manufacturing</v>
      </c>
      <c r="G265" s="1">
        <f>Exchanges!H269</f>
        <v>325110</v>
      </c>
      <c r="H265" s="1" t="str">
        <f>Exchanges!I269</f>
        <v>US</v>
      </c>
      <c r="I265" s="1">
        <f>Exchanges!J269</f>
        <v>8.1460036905395861E-8</v>
      </c>
      <c r="J265" s="1" t="str">
        <f>Exchanges!K269</f>
        <v>kg</v>
      </c>
      <c r="K265" s="1"/>
      <c r="L265" s="1"/>
      <c r="M265" s="1"/>
      <c r="N265" s="1"/>
      <c r="O265" s="1"/>
      <c r="P265" s="86">
        <f>ROUND(Exchanges!Q269,0)</f>
        <v>4</v>
      </c>
      <c r="Q265" s="1">
        <f>Exchanges!R269</f>
        <v>1</v>
      </c>
      <c r="R265" s="1">
        <f>Exchanges!S269</f>
        <v>1</v>
      </c>
      <c r="S265" s="1">
        <f>Exchanges!T269</f>
        <v>1</v>
      </c>
      <c r="T265" s="1">
        <f>Exchanges!U269</f>
        <v>1</v>
      </c>
      <c r="U265" s="1">
        <f>Exchanges!V269</f>
        <v>2013</v>
      </c>
      <c r="V265" s="1" t="str">
        <f>Exchanges!W269</f>
        <v>BUTYRALDEHYDE</v>
      </c>
      <c r="W265" s="1" t="str">
        <f>Exchanges!X269</f>
        <v>TRI</v>
      </c>
      <c r="X265" s="1"/>
    </row>
    <row r="266" spans="1:24" x14ac:dyDescent="0.15">
      <c r="A266" s="1" t="str">
        <f>Exchanges!B270</f>
        <v>1,2,4-trimethylbenzene</v>
      </c>
      <c r="B266" s="1">
        <f>Exchanges!C270</f>
        <v>95636</v>
      </c>
      <c r="C266" s="1" t="str">
        <f>Exchanges!D270</f>
        <v>air</v>
      </c>
      <c r="D266" s="1" t="str">
        <f>Exchanges!E270</f>
        <v>unspecified</v>
      </c>
      <c r="E266" s="1" t="str">
        <f>Exchanges!F270</f>
        <v>776e1b2c-6a86-35c1-b2ed-61952ecd792c</v>
      </c>
      <c r="F266" s="1" t="str">
        <f>Exchanges!G270</f>
        <v>Petrochemical manufacturing</v>
      </c>
      <c r="G266" s="1">
        <f>Exchanges!H270</f>
        <v>325110</v>
      </c>
      <c r="H266" s="1" t="str">
        <f>Exchanges!I270</f>
        <v>US</v>
      </c>
      <c r="I266" s="1">
        <f>Exchanges!J270</f>
        <v>1.0884108041165616E-7</v>
      </c>
      <c r="J266" s="1" t="str">
        <f>Exchanges!K270</f>
        <v>kg</v>
      </c>
      <c r="K266" s="1"/>
      <c r="L266" s="1"/>
      <c r="M266" s="1"/>
      <c r="N266" s="1"/>
      <c r="O266" s="1"/>
      <c r="P266" s="86">
        <f>ROUND(Exchanges!Q270,0)</f>
        <v>5</v>
      </c>
      <c r="Q266" s="1">
        <f>Exchanges!R270</f>
        <v>1</v>
      </c>
      <c r="R266" s="1">
        <f>Exchanges!S270</f>
        <v>1</v>
      </c>
      <c r="S266" s="1">
        <f>Exchanges!T270</f>
        <v>1</v>
      </c>
      <c r="T266" s="1">
        <f>Exchanges!U270</f>
        <v>1</v>
      </c>
      <c r="U266" s="1">
        <f>Exchanges!V270</f>
        <v>2013</v>
      </c>
      <c r="V266" s="1" t="str">
        <f>Exchanges!W270</f>
        <v>1,2,4-TRIMETHYLBENZENE</v>
      </c>
      <c r="W266" s="1" t="str">
        <f>Exchanges!X270</f>
        <v>TRI</v>
      </c>
      <c r="X266" s="1"/>
    </row>
    <row r="267" spans="1:24" x14ac:dyDescent="0.15">
      <c r="A267" s="1" t="str">
        <f>Exchanges!B271</f>
        <v>Methyl acrylate</v>
      </c>
      <c r="B267" s="1">
        <f>Exchanges!C271</f>
        <v>96333</v>
      </c>
      <c r="C267" s="1" t="str">
        <f>Exchanges!D271</f>
        <v>air</v>
      </c>
      <c r="D267" s="1" t="str">
        <f>Exchanges!E271</f>
        <v>unspecified</v>
      </c>
      <c r="E267" s="1" t="str">
        <f>Exchanges!F271</f>
        <v>39c49db2-409a-4d5d-93f5-454535398965</v>
      </c>
      <c r="F267" s="1" t="str">
        <f>Exchanges!G271</f>
        <v>Petrochemical manufacturing</v>
      </c>
      <c r="G267" s="1">
        <f>Exchanges!H271</f>
        <v>325110</v>
      </c>
      <c r="H267" s="1" t="str">
        <f>Exchanges!I271</f>
        <v>US</v>
      </c>
      <c r="I267" s="1">
        <f>Exchanges!J271</f>
        <v>1.1610344409080214E-7</v>
      </c>
      <c r="J267" s="1" t="str">
        <f>Exchanges!K271</f>
        <v>kg</v>
      </c>
      <c r="K267" s="1"/>
      <c r="L267" s="1"/>
      <c r="M267" s="1"/>
      <c r="N267" s="1"/>
      <c r="O267" s="1"/>
      <c r="P267" s="86">
        <f>ROUND(Exchanges!Q271,0)</f>
        <v>3</v>
      </c>
      <c r="Q267" s="1">
        <f>Exchanges!R271</f>
        <v>1</v>
      </c>
      <c r="R267" s="1">
        <f>Exchanges!S271</f>
        <v>1</v>
      </c>
      <c r="S267" s="1">
        <f>Exchanges!T271</f>
        <v>1</v>
      </c>
      <c r="T267" s="1">
        <f>Exchanges!U271</f>
        <v>1</v>
      </c>
      <c r="U267" s="1">
        <f>Exchanges!V271</f>
        <v>2013</v>
      </c>
      <c r="V267" s="1" t="str">
        <f>Exchanges!W271</f>
        <v>METHYL ACRYLATE</v>
      </c>
      <c r="W267" s="1" t="str">
        <f>Exchanges!X271</f>
        <v>TRI</v>
      </c>
      <c r="X267" s="1"/>
    </row>
    <row r="268" spans="1:24" x14ac:dyDescent="0.15">
      <c r="A268" s="1" t="str">
        <f>Exchanges!B272</f>
        <v>dicyclopentadiene</v>
      </c>
      <c r="B268" s="1">
        <f>Exchanges!C272</f>
        <v>77736</v>
      </c>
      <c r="C268" s="1" t="str">
        <f>Exchanges!D272</f>
        <v>air</v>
      </c>
      <c r="D268" s="1" t="str">
        <f>Exchanges!E272</f>
        <v>unspecified</v>
      </c>
      <c r="E268" s="1" t="str">
        <f>Exchanges!F272</f>
        <v>0e671ec4-8baa-4df6-9431-d4361e102118</v>
      </c>
      <c r="F268" s="1" t="str">
        <f>Exchanges!G272</f>
        <v>Petrochemical manufacturing</v>
      </c>
      <c r="G268" s="1">
        <f>Exchanges!H272</f>
        <v>325110</v>
      </c>
      <c r="H268" s="1" t="str">
        <f>Exchanges!I272</f>
        <v>US</v>
      </c>
      <c r="I268" s="1">
        <f>Exchanges!J272</f>
        <v>1.4418381591885764E-7</v>
      </c>
      <c r="J268" s="1" t="str">
        <f>Exchanges!K272</f>
        <v>kg</v>
      </c>
      <c r="K268" s="1"/>
      <c r="L268" s="1"/>
      <c r="M268" s="1"/>
      <c r="N268" s="1"/>
      <c r="O268" s="1"/>
      <c r="P268" s="86">
        <f>ROUND(Exchanges!Q272,0)</f>
        <v>4</v>
      </c>
      <c r="Q268" s="1">
        <f>Exchanges!R272</f>
        <v>1</v>
      </c>
      <c r="R268" s="1">
        <f>Exchanges!S272</f>
        <v>1</v>
      </c>
      <c r="S268" s="1">
        <f>Exchanges!T272</f>
        <v>1</v>
      </c>
      <c r="T268" s="1">
        <f>Exchanges!U272</f>
        <v>1</v>
      </c>
      <c r="U268" s="1">
        <f>Exchanges!V272</f>
        <v>2013</v>
      </c>
      <c r="V268" s="1" t="str">
        <f>Exchanges!W272</f>
        <v>DICYCLOPENTADIENE</v>
      </c>
      <c r="W268" s="1" t="str">
        <f>Exchanges!X272</f>
        <v>TRI</v>
      </c>
      <c r="X268" s="1"/>
    </row>
    <row r="269" spans="1:24" x14ac:dyDescent="0.15">
      <c r="A269" s="1" t="str">
        <f>Exchanges!B273</f>
        <v>methane, chlorodifluoro-, hcfc-22</v>
      </c>
      <c r="B269" s="1">
        <f>Exchanges!C273</f>
        <v>75456</v>
      </c>
      <c r="C269" s="1" t="str">
        <f>Exchanges!D273</f>
        <v>air</v>
      </c>
      <c r="D269" s="1" t="str">
        <f>Exchanges!E273</f>
        <v>unspecified</v>
      </c>
      <c r="E269" s="1" t="str">
        <f>Exchanges!F273</f>
        <v>18c582fe-7336-4138-8797-2db8b7a754c7</v>
      </c>
      <c r="F269" s="1" t="str">
        <f>Exchanges!G273</f>
        <v>Petrochemical manufacturing</v>
      </c>
      <c r="G269" s="1">
        <f>Exchanges!H273</f>
        <v>325110</v>
      </c>
      <c r="H269" s="1" t="str">
        <f>Exchanges!I273</f>
        <v>US</v>
      </c>
      <c r="I269" s="1">
        <f>Exchanges!J273</f>
        <v>1.752224999071173E-7</v>
      </c>
      <c r="J269" s="1" t="str">
        <f>Exchanges!K273</f>
        <v>kg</v>
      </c>
      <c r="K269" s="1"/>
      <c r="L269" s="1"/>
      <c r="M269" s="1"/>
      <c r="N269" s="1"/>
      <c r="O269" s="1"/>
      <c r="P269" s="86">
        <f>ROUND(Exchanges!Q273,0)</f>
        <v>4</v>
      </c>
      <c r="Q269" s="1">
        <f>Exchanges!R273</f>
        <v>1</v>
      </c>
      <c r="R269" s="1">
        <f>Exchanges!S273</f>
        <v>1</v>
      </c>
      <c r="S269" s="1">
        <f>Exchanges!T273</f>
        <v>1</v>
      </c>
      <c r="T269" s="1">
        <f>Exchanges!U273</f>
        <v>1</v>
      </c>
      <c r="U269" s="1">
        <f>Exchanges!V273</f>
        <v>2013</v>
      </c>
      <c r="V269" s="1" t="str">
        <f>Exchanges!W273</f>
        <v>CHLORODIFLUOROMETHANE</v>
      </c>
      <c r="W269" s="1" t="str">
        <f>Exchanges!X273</f>
        <v>TRI</v>
      </c>
      <c r="X269" s="1"/>
    </row>
    <row r="270" spans="1:24" x14ac:dyDescent="0.15">
      <c r="A270" s="1" t="str">
        <f>Exchanges!B274</f>
        <v>butanol</v>
      </c>
      <c r="B270" s="1">
        <f>Exchanges!C274</f>
        <v>71363</v>
      </c>
      <c r="C270" s="1" t="str">
        <f>Exchanges!D274</f>
        <v>air</v>
      </c>
      <c r="D270" s="1" t="str">
        <f>Exchanges!E274</f>
        <v>unspecified</v>
      </c>
      <c r="E270" s="1" t="str">
        <f>Exchanges!F274</f>
        <v>b9a9b2ad-5db3-47aa-81de-3a48ae9ad4ec</v>
      </c>
      <c r="F270" s="1" t="str">
        <f>Exchanges!G274</f>
        <v>Petrochemical manufacturing</v>
      </c>
      <c r="G270" s="1">
        <f>Exchanges!H274</f>
        <v>325110</v>
      </c>
      <c r="H270" s="1" t="str">
        <f>Exchanges!I274</f>
        <v>US</v>
      </c>
      <c r="I270" s="1">
        <f>Exchanges!J274</f>
        <v>2.2827067358539641E-7</v>
      </c>
      <c r="J270" s="1" t="str">
        <f>Exchanges!K274</f>
        <v>kg</v>
      </c>
      <c r="K270" s="1"/>
      <c r="L270" s="1"/>
      <c r="M270" s="1"/>
      <c r="N270" s="1"/>
      <c r="O270" s="1"/>
      <c r="P270" s="86">
        <f>ROUND(Exchanges!Q274,0)</f>
        <v>5</v>
      </c>
      <c r="Q270" s="1">
        <f>Exchanges!R274</f>
        <v>1</v>
      </c>
      <c r="R270" s="1">
        <f>Exchanges!S274</f>
        <v>1</v>
      </c>
      <c r="S270" s="1">
        <f>Exchanges!T274</f>
        <v>1</v>
      </c>
      <c r="T270" s="1">
        <f>Exchanges!U274</f>
        <v>1</v>
      </c>
      <c r="U270" s="1">
        <f>Exchanges!V274</f>
        <v>2013</v>
      </c>
      <c r="V270" s="1" t="str">
        <f>Exchanges!W274</f>
        <v>N-BUTYL ALCOHOL</v>
      </c>
      <c r="W270" s="1" t="str">
        <f>Exchanges!X274</f>
        <v>TRI</v>
      </c>
      <c r="X270" s="1"/>
    </row>
    <row r="271" spans="1:24" x14ac:dyDescent="0.15">
      <c r="A271" s="1" t="str">
        <f>Exchanges!B275</f>
        <v>OXIRANEMETHANOL</v>
      </c>
      <c r="B271" s="1">
        <f>Exchanges!C275</f>
        <v>556525</v>
      </c>
      <c r="C271" s="1" t="str">
        <f>Exchanges!D275</f>
        <v>air</v>
      </c>
      <c r="D271" s="1" t="str">
        <f>Exchanges!E275</f>
        <v>unspecified</v>
      </c>
      <c r="E271" s="1" t="str">
        <f>Exchanges!F275</f>
        <v>9d889919-2a76-3bf7-b0fa-75e9a7324a0a</v>
      </c>
      <c r="F271" s="1" t="str">
        <f>Exchanges!G275</f>
        <v>Petrochemical manufacturing</v>
      </c>
      <c r="G271" s="1">
        <f>Exchanges!H275</f>
        <v>325110</v>
      </c>
      <c r="H271" s="1" t="str">
        <f>Exchanges!I275</f>
        <v>US</v>
      </c>
      <c r="I271" s="1">
        <f>Exchanges!J275</f>
        <v>2.4566652878744726E-7</v>
      </c>
      <c r="J271" s="1" t="str">
        <f>Exchanges!K275</f>
        <v>kg</v>
      </c>
      <c r="K271" s="1"/>
      <c r="L271" s="1"/>
      <c r="M271" s="1"/>
      <c r="N271" s="1"/>
      <c r="O271" s="1"/>
      <c r="P271" s="86">
        <f>ROUND(Exchanges!Q275,0)</f>
        <v>5</v>
      </c>
      <c r="Q271" s="1">
        <f>Exchanges!R275</f>
        <v>1</v>
      </c>
      <c r="R271" s="1">
        <f>Exchanges!S275</f>
        <v>1</v>
      </c>
      <c r="S271" s="1">
        <f>Exchanges!T275</f>
        <v>1</v>
      </c>
      <c r="T271" s="1">
        <f>Exchanges!U275</f>
        <v>1</v>
      </c>
      <c r="U271" s="1">
        <f>Exchanges!V275</f>
        <v>2013</v>
      </c>
      <c r="V271" s="1" t="str">
        <f>Exchanges!W275</f>
        <v>GLYCIDOL</v>
      </c>
      <c r="W271" s="1" t="str">
        <f>Exchanges!X275</f>
        <v>TRI</v>
      </c>
      <c r="X271" s="1"/>
    </row>
    <row r="272" spans="1:24" x14ac:dyDescent="0.15">
      <c r="A272" s="1" t="str">
        <f>Exchanges!B276</f>
        <v>isoprene</v>
      </c>
      <c r="B272" s="1">
        <f>Exchanges!C276</f>
        <v>78795</v>
      </c>
      <c r="C272" s="1" t="str">
        <f>Exchanges!D276</f>
        <v>air</v>
      </c>
      <c r="D272" s="1" t="str">
        <f>Exchanges!E276</f>
        <v>unspecified</v>
      </c>
      <c r="E272" s="1" t="str">
        <f>Exchanges!F276</f>
        <v>0c209634-80bb-4909-8442-3189b7cb01d7</v>
      </c>
      <c r="F272" s="1" t="str">
        <f>Exchanges!G276</f>
        <v>Petrochemical manufacturing</v>
      </c>
      <c r="G272" s="1">
        <f>Exchanges!H276</f>
        <v>325110</v>
      </c>
      <c r="H272" s="1" t="str">
        <f>Exchanges!I276</f>
        <v>US</v>
      </c>
      <c r="I272" s="1">
        <f>Exchanges!J276</f>
        <v>2.5131216268096653E-7</v>
      </c>
      <c r="J272" s="1" t="str">
        <f>Exchanges!K276</f>
        <v>kg</v>
      </c>
      <c r="K272" s="1"/>
      <c r="L272" s="1"/>
      <c r="M272" s="1"/>
      <c r="N272" s="1"/>
      <c r="O272" s="1"/>
      <c r="P272" s="86">
        <f>ROUND(Exchanges!Q276,0)</f>
        <v>3</v>
      </c>
      <c r="Q272" s="1">
        <f>Exchanges!R276</f>
        <v>1</v>
      </c>
      <c r="R272" s="1">
        <f>Exchanges!S276</f>
        <v>1</v>
      </c>
      <c r="S272" s="1">
        <f>Exchanges!T276</f>
        <v>1</v>
      </c>
      <c r="T272" s="1">
        <f>Exchanges!U276</f>
        <v>1</v>
      </c>
      <c r="U272" s="1">
        <f>Exchanges!V276</f>
        <v>2013</v>
      </c>
      <c r="V272" s="1" t="str">
        <f>Exchanges!W276</f>
        <v>ISOPRENE</v>
      </c>
      <c r="W272" s="1" t="str">
        <f>Exchanges!X276</f>
        <v>TRI</v>
      </c>
      <c r="X272" s="1"/>
    </row>
    <row r="273" spans="1:24" x14ac:dyDescent="0.15">
      <c r="A273" s="1" t="str">
        <f>Exchanges!B277</f>
        <v>BUTYL ACRYLATE</v>
      </c>
      <c r="B273" s="1">
        <f>Exchanges!C277</f>
        <v>141322</v>
      </c>
      <c r="C273" s="1" t="str">
        <f>Exchanges!D277</f>
        <v>air</v>
      </c>
      <c r="D273" s="1" t="str">
        <f>Exchanges!E277</f>
        <v>unspecified</v>
      </c>
      <c r="E273" s="1" t="str">
        <f>Exchanges!F277</f>
        <v>e55273dd-26ed-38c0-a44b-88cc899ba55b</v>
      </c>
      <c r="F273" s="1" t="str">
        <f>Exchanges!G277</f>
        <v>Petrochemical manufacturing</v>
      </c>
      <c r="G273" s="1">
        <f>Exchanges!H277</f>
        <v>325110</v>
      </c>
      <c r="H273" s="1" t="str">
        <f>Exchanges!I277</f>
        <v>US</v>
      </c>
      <c r="I273" s="1">
        <f>Exchanges!J277</f>
        <v>2.8601174532799983E-7</v>
      </c>
      <c r="J273" s="1" t="str">
        <f>Exchanges!K277</f>
        <v>kg</v>
      </c>
      <c r="K273" s="1"/>
      <c r="L273" s="1"/>
      <c r="M273" s="1"/>
      <c r="N273" s="1"/>
      <c r="O273" s="1"/>
      <c r="P273" s="86">
        <f>ROUND(Exchanges!Q277,0)</f>
        <v>4</v>
      </c>
      <c r="Q273" s="1">
        <f>Exchanges!R277</f>
        <v>1</v>
      </c>
      <c r="R273" s="1">
        <f>Exchanges!S277</f>
        <v>1</v>
      </c>
      <c r="S273" s="1">
        <f>Exchanges!T277</f>
        <v>1</v>
      </c>
      <c r="T273" s="1">
        <f>Exchanges!U277</f>
        <v>1</v>
      </c>
      <c r="U273" s="1">
        <f>Exchanges!V277</f>
        <v>2013</v>
      </c>
      <c r="V273" s="1" t="str">
        <f>Exchanges!W277</f>
        <v>BUTYL ACRYLATE</v>
      </c>
      <c r="W273" s="1" t="str">
        <f>Exchanges!X277</f>
        <v>TRI</v>
      </c>
      <c r="X273" s="1"/>
    </row>
    <row r="274" spans="1:24" x14ac:dyDescent="0.15">
      <c r="A274" s="1" t="str">
        <f>Exchanges!B278</f>
        <v>cyclohexane</v>
      </c>
      <c r="B274" s="1">
        <f>Exchanges!C278</f>
        <v>110827</v>
      </c>
      <c r="C274" s="1" t="str">
        <f>Exchanges!D278</f>
        <v>air</v>
      </c>
      <c r="D274" s="1" t="str">
        <f>Exchanges!E278</f>
        <v>unspecified</v>
      </c>
      <c r="E274" s="1" t="str">
        <f>Exchanges!F278</f>
        <v>165aaeac-93d1-4afd-adf2-e3d6c0eaf629</v>
      </c>
      <c r="F274" s="1" t="str">
        <f>Exchanges!G278</f>
        <v>Petrochemical manufacturing</v>
      </c>
      <c r="G274" s="1">
        <f>Exchanges!H278</f>
        <v>325110</v>
      </c>
      <c r="H274" s="1" t="str">
        <f>Exchanges!I278</f>
        <v>US</v>
      </c>
      <c r="I274" s="1">
        <f>Exchanges!J278</f>
        <v>3.1990130725431288E-7</v>
      </c>
      <c r="J274" s="1" t="str">
        <f>Exchanges!K278</f>
        <v>kg</v>
      </c>
      <c r="K274" s="1"/>
      <c r="L274" s="1"/>
      <c r="M274" s="1"/>
      <c r="N274" s="1"/>
      <c r="O274" s="1"/>
      <c r="P274" s="86">
        <f>ROUND(Exchanges!Q278,0)</f>
        <v>4</v>
      </c>
      <c r="Q274" s="1">
        <f>Exchanges!R278</f>
        <v>1</v>
      </c>
      <c r="R274" s="1">
        <f>Exchanges!S278</f>
        <v>1</v>
      </c>
      <c r="S274" s="1">
        <f>Exchanges!T278</f>
        <v>1</v>
      </c>
      <c r="T274" s="1">
        <f>Exchanges!U278</f>
        <v>1</v>
      </c>
      <c r="U274" s="1">
        <f>Exchanges!V278</f>
        <v>2013</v>
      </c>
      <c r="V274" s="1" t="str">
        <f>Exchanges!W278</f>
        <v>CYCLOHEXANE</v>
      </c>
      <c r="W274" s="1" t="str">
        <f>Exchanges!X278</f>
        <v>TRI</v>
      </c>
      <c r="X274" s="1"/>
    </row>
    <row r="275" spans="1:24" x14ac:dyDescent="0.15">
      <c r="A275" s="1" t="str">
        <f>Exchanges!B279</f>
        <v>Sulfuric acid</v>
      </c>
      <c r="B275" s="1">
        <f>Exchanges!C279</f>
        <v>7664939</v>
      </c>
      <c r="C275" s="1" t="str">
        <f>Exchanges!D279</f>
        <v>air</v>
      </c>
      <c r="D275" s="1" t="str">
        <f>Exchanges!E279</f>
        <v>unspecified</v>
      </c>
      <c r="E275" s="1" t="str">
        <f>Exchanges!F279</f>
        <v>99c65c6a-6871-40ba-af79-5bd6851688e4</v>
      </c>
      <c r="F275" s="1" t="str">
        <f>Exchanges!G279</f>
        <v>Petrochemical manufacturing</v>
      </c>
      <c r="G275" s="1">
        <f>Exchanges!H279</f>
        <v>325110</v>
      </c>
      <c r="H275" s="1" t="str">
        <f>Exchanges!I279</f>
        <v>US</v>
      </c>
      <c r="I275" s="1">
        <f>Exchanges!J279</f>
        <v>3.6253957670254004E-7</v>
      </c>
      <c r="J275" s="1" t="str">
        <f>Exchanges!K279</f>
        <v>kg</v>
      </c>
      <c r="K275" s="1"/>
      <c r="L275" s="1"/>
      <c r="M275" s="1"/>
      <c r="N275" s="1"/>
      <c r="O275" s="1"/>
      <c r="P275" s="86">
        <f>ROUND(Exchanges!Q279,0)</f>
        <v>2</v>
      </c>
      <c r="Q275" s="1">
        <f>Exchanges!R279</f>
        <v>1</v>
      </c>
      <c r="R275" s="1">
        <f>Exchanges!S279</f>
        <v>1</v>
      </c>
      <c r="S275" s="1">
        <f>Exchanges!T279</f>
        <v>1</v>
      </c>
      <c r="T275" s="1">
        <f>Exchanges!U279</f>
        <v>1</v>
      </c>
      <c r="U275" s="1">
        <f>Exchanges!V279</f>
        <v>2013</v>
      </c>
      <c r="V275" s="1" t="str">
        <f>Exchanges!W279</f>
        <v>SULFURIC ACID (1994 AND AFTER ACID AEROSOLS" ONLY)"</v>
      </c>
      <c r="W275" s="1" t="str">
        <f>Exchanges!X279</f>
        <v>TRI</v>
      </c>
      <c r="X275" s="1"/>
    </row>
    <row r="276" spans="1:24" x14ac:dyDescent="0.15">
      <c r="A276" s="1" t="str">
        <f>Exchanges!B280</f>
        <v>TERT-BUTYL ALCOHOL</v>
      </c>
      <c r="B276" s="1">
        <f>Exchanges!C280</f>
        <v>75650</v>
      </c>
      <c r="C276" s="1" t="str">
        <f>Exchanges!D280</f>
        <v>air</v>
      </c>
      <c r="D276" s="1" t="str">
        <f>Exchanges!E280</f>
        <v>unspecified</v>
      </c>
      <c r="E276" s="1" t="str">
        <f>Exchanges!F280</f>
        <v>b84ebfec-fd10-4fc7-bd83-e6d7c94250c7</v>
      </c>
      <c r="F276" s="1" t="str">
        <f>Exchanges!G280</f>
        <v>Petrochemical manufacturing</v>
      </c>
      <c r="G276" s="1">
        <f>Exchanges!H280</f>
        <v>325110</v>
      </c>
      <c r="H276" s="1" t="str">
        <f>Exchanges!I280</f>
        <v>US</v>
      </c>
      <c r="I276" s="1">
        <f>Exchanges!J280</f>
        <v>7.3694341090071463E-7</v>
      </c>
      <c r="J276" s="1" t="str">
        <f>Exchanges!K280</f>
        <v>kg</v>
      </c>
      <c r="K276" s="1"/>
      <c r="L276" s="1"/>
      <c r="M276" s="1"/>
      <c r="N276" s="1"/>
      <c r="O276" s="1"/>
      <c r="P276" s="86">
        <f>ROUND(Exchanges!Q280,0)</f>
        <v>4</v>
      </c>
      <c r="Q276" s="1">
        <f>Exchanges!R280</f>
        <v>1</v>
      </c>
      <c r="R276" s="1">
        <f>Exchanges!S280</f>
        <v>1</v>
      </c>
      <c r="S276" s="1">
        <f>Exchanges!T280</f>
        <v>1</v>
      </c>
      <c r="T276" s="1">
        <f>Exchanges!U280</f>
        <v>1</v>
      </c>
      <c r="U276" s="1">
        <f>Exchanges!V280</f>
        <v>2013</v>
      </c>
      <c r="V276" s="1" t="str">
        <f>Exchanges!W280</f>
        <v>TERT-BUTYL ALCOHOL</v>
      </c>
      <c r="W276" s="1" t="str">
        <f>Exchanges!X280</f>
        <v>TRI</v>
      </c>
      <c r="X276" s="1"/>
    </row>
    <row r="277" spans="1:24" x14ac:dyDescent="0.15">
      <c r="A277" s="1" t="str">
        <f>Exchanges!B281</f>
        <v>ethylbenzene</v>
      </c>
      <c r="B277" s="1">
        <f>Exchanges!C281</f>
        <v>100414</v>
      </c>
      <c r="C277" s="1" t="str">
        <f>Exchanges!D281</f>
        <v>air</v>
      </c>
      <c r="D277" s="1" t="str">
        <f>Exchanges!E281</f>
        <v>unspecified</v>
      </c>
      <c r="E277" s="1" t="str">
        <f>Exchanges!F281</f>
        <v>787591de-0e9e-3f81-a1e5-2df2949f146c</v>
      </c>
      <c r="F277" s="1" t="str">
        <f>Exchanges!G281</f>
        <v>Petrochemical manufacturing</v>
      </c>
      <c r="G277" s="1">
        <f>Exchanges!H281</f>
        <v>325110</v>
      </c>
      <c r="H277" s="1" t="str">
        <f>Exchanges!I281</f>
        <v>US</v>
      </c>
      <c r="I277" s="1">
        <f>Exchanges!J281</f>
        <v>1.1996497060200379E-6</v>
      </c>
      <c r="J277" s="1" t="str">
        <f>Exchanges!K281</f>
        <v>kg</v>
      </c>
      <c r="K277" s="1"/>
      <c r="L277" s="1"/>
      <c r="M277" s="1"/>
      <c r="N277" s="1"/>
      <c r="O277" s="1"/>
      <c r="P277" s="86">
        <f>ROUND(Exchanges!Q281,0)</f>
        <v>4</v>
      </c>
      <c r="Q277" s="1">
        <f>Exchanges!R281</f>
        <v>1</v>
      </c>
      <c r="R277" s="1">
        <f>Exchanges!S281</f>
        <v>1</v>
      </c>
      <c r="S277" s="1">
        <f>Exchanges!T281</f>
        <v>1</v>
      </c>
      <c r="T277" s="1">
        <f>Exchanges!U281</f>
        <v>1</v>
      </c>
      <c r="U277" s="1">
        <f>Exchanges!V281</f>
        <v>2013</v>
      </c>
      <c r="V277" s="1" t="str">
        <f>Exchanges!W281</f>
        <v>ETHYLBENZENE</v>
      </c>
      <c r="W277" s="1" t="str">
        <f>Exchanges!X281</f>
        <v>TRI</v>
      </c>
      <c r="X277" s="1"/>
    </row>
    <row r="278" spans="1:24" x14ac:dyDescent="0.15">
      <c r="A278" s="1" t="str">
        <f>Exchanges!B282</f>
        <v>Propene</v>
      </c>
      <c r="B278" s="1">
        <f>Exchanges!C282</f>
        <v>115071</v>
      </c>
      <c r="C278" s="1" t="str">
        <f>Exchanges!D282</f>
        <v>air</v>
      </c>
      <c r="D278" s="1" t="str">
        <f>Exchanges!E282</f>
        <v>unspecified</v>
      </c>
      <c r="E278" s="1" t="str">
        <f>Exchanges!F282</f>
        <v>64165202-4870-47d0-8602-b85e5d672865</v>
      </c>
      <c r="F278" s="1" t="str">
        <f>Exchanges!G282</f>
        <v>Petrochemical manufacturing</v>
      </c>
      <c r="G278" s="1">
        <f>Exchanges!H282</f>
        <v>325110</v>
      </c>
      <c r="H278" s="1" t="str">
        <f>Exchanges!I282</f>
        <v>US</v>
      </c>
      <c r="I278" s="1">
        <f>Exchanges!J282</f>
        <v>1.0949122093749615E-5</v>
      </c>
      <c r="J278" s="1" t="str">
        <f>Exchanges!K282</f>
        <v>kg</v>
      </c>
      <c r="K278" s="1"/>
      <c r="L278" s="1"/>
      <c r="M278" s="1"/>
      <c r="N278" s="1"/>
      <c r="O278" s="1"/>
      <c r="P278" s="86">
        <f>ROUND(Exchanges!Q282,0)</f>
        <v>3</v>
      </c>
      <c r="Q278" s="1">
        <f>Exchanges!R282</f>
        <v>1</v>
      </c>
      <c r="R278" s="1">
        <f>Exchanges!S282</f>
        <v>1</v>
      </c>
      <c r="S278" s="1">
        <f>Exchanges!T282</f>
        <v>1</v>
      </c>
      <c r="T278" s="1">
        <f>Exchanges!U282</f>
        <v>1</v>
      </c>
      <c r="U278" s="1">
        <f>Exchanges!V282</f>
        <v>2013</v>
      </c>
      <c r="V278" s="1" t="str">
        <f>Exchanges!W282</f>
        <v>PROPYLENE</v>
      </c>
      <c r="W278" s="1" t="str">
        <f>Exchanges!X282</f>
        <v>TRI</v>
      </c>
      <c r="X278" s="1"/>
    </row>
    <row r="279" spans="1:24" x14ac:dyDescent="0.15">
      <c r="A279" s="1" t="str">
        <f>Exchanges!B283</f>
        <v>ETHENE</v>
      </c>
      <c r="B279" s="1">
        <f>Exchanges!C283</f>
        <v>74851</v>
      </c>
      <c r="C279" s="1" t="str">
        <f>Exchanges!D283</f>
        <v>air</v>
      </c>
      <c r="D279" s="1" t="str">
        <f>Exchanges!E283</f>
        <v>unspecified</v>
      </c>
      <c r="E279" s="1" t="str">
        <f>Exchanges!F283</f>
        <v>9c2a7dc9-8b1f-46ba-bc16-0d761a4f6016</v>
      </c>
      <c r="F279" s="1" t="str">
        <f>Exchanges!G283</f>
        <v>Petrochemical manufacturing</v>
      </c>
      <c r="G279" s="1">
        <f>Exchanges!H283</f>
        <v>325110</v>
      </c>
      <c r="H279" s="1" t="str">
        <f>Exchanges!I283</f>
        <v>US</v>
      </c>
      <c r="I279" s="1">
        <f>Exchanges!J283</f>
        <v>3.567057550125701E-5</v>
      </c>
      <c r="J279" s="1" t="str">
        <f>Exchanges!K283</f>
        <v>kg</v>
      </c>
      <c r="K279" s="1"/>
      <c r="L279" s="1"/>
      <c r="M279" s="1"/>
      <c r="N279" s="1"/>
      <c r="O279" s="1"/>
      <c r="P279" s="86">
        <f>ROUND(Exchanges!Q283,0)</f>
        <v>3</v>
      </c>
      <c r="Q279" s="1">
        <f>Exchanges!R283</f>
        <v>1</v>
      </c>
      <c r="R279" s="1">
        <f>Exchanges!S283</f>
        <v>1</v>
      </c>
      <c r="S279" s="1">
        <f>Exchanges!T283</f>
        <v>1</v>
      </c>
      <c r="T279" s="1">
        <f>Exchanges!U283</f>
        <v>1</v>
      </c>
      <c r="U279" s="1">
        <f>Exchanges!V283</f>
        <v>2013</v>
      </c>
      <c r="V279" s="1" t="str">
        <f>Exchanges!W283</f>
        <v>ETHYLENE</v>
      </c>
      <c r="W279" s="1" t="str">
        <f>Exchanges!X283</f>
        <v>TRI</v>
      </c>
      <c r="X279" s="1"/>
    </row>
    <row r="280" spans="1:24" x14ac:dyDescent="0.15">
      <c r="A280" s="1" t="str">
        <f>Exchanges!B284</f>
        <v>hexachlorobenzene</v>
      </c>
      <c r="B280" s="1">
        <f>Exchanges!C284</f>
        <v>118741</v>
      </c>
      <c r="C280" s="1" t="str">
        <f>Exchanges!D284</f>
        <v>air</v>
      </c>
      <c r="D280" s="1" t="str">
        <f>Exchanges!E284</f>
        <v>unspecified</v>
      </c>
      <c r="E280" s="1" t="str">
        <f>Exchanges!F284</f>
        <v>ca2480aa-dba9-34c6-98db-c4d80c54674a</v>
      </c>
      <c r="F280" s="1" t="str">
        <f>Exchanges!G284</f>
        <v>Industrial gas manufacturing</v>
      </c>
      <c r="G280" s="1">
        <f>Exchanges!H284</f>
        <v>325120</v>
      </c>
      <c r="H280" s="1" t="str">
        <f>Exchanges!I284</f>
        <v>US</v>
      </c>
      <c r="I280" s="1">
        <f>Exchanges!J284</f>
        <v>2.4318455971049461E-12</v>
      </c>
      <c r="J280" s="1" t="str">
        <f>Exchanges!K284</f>
        <v>kg</v>
      </c>
      <c r="K280" s="1"/>
      <c r="L280" s="1"/>
      <c r="M280" s="1"/>
      <c r="N280" s="1"/>
      <c r="O280" s="1"/>
      <c r="P280" s="86">
        <f>ROUND(Exchanges!Q284,0)</f>
        <v>4</v>
      </c>
      <c r="Q280" s="1">
        <f>Exchanges!R284</f>
        <v>1</v>
      </c>
      <c r="R280" s="1">
        <f>Exchanges!S284</f>
        <v>1</v>
      </c>
      <c r="S280" s="1">
        <f>Exchanges!T284</f>
        <v>1</v>
      </c>
      <c r="T280" s="1">
        <f>Exchanges!U284</f>
        <v>5</v>
      </c>
      <c r="U280" s="1">
        <f>Exchanges!V284</f>
        <v>2013</v>
      </c>
      <c r="V280" s="1" t="str">
        <f>Exchanges!W284</f>
        <v>HEXACHLOROBENZENE</v>
      </c>
      <c r="W280" s="1" t="str">
        <f>Exchanges!X284</f>
        <v>TRI</v>
      </c>
      <c r="X280" s="1"/>
    </row>
    <row r="281" spans="1:24" x14ac:dyDescent="0.15">
      <c r="A281" s="1" t="str">
        <f>Exchanges!B285</f>
        <v>NITROGEN TRIFLUORIDE</v>
      </c>
      <c r="B281" s="1">
        <f>Exchanges!C285</f>
        <v>7783542</v>
      </c>
      <c r="C281" s="1" t="str">
        <f>Exchanges!D285</f>
        <v>air</v>
      </c>
      <c r="D281" s="1" t="str">
        <f>Exchanges!E285</f>
        <v>unspecified</v>
      </c>
      <c r="E281" s="1" t="str">
        <f>Exchanges!F285</f>
        <v>6a36ca2a-5d00-3589-a1a0-13971bf05da2</v>
      </c>
      <c r="F281" s="1" t="str">
        <f>Exchanges!G285</f>
        <v>Industrial gas manufacturing</v>
      </c>
      <c r="G281" s="1">
        <f>Exchanges!H285</f>
        <v>325120</v>
      </c>
      <c r="H281" s="1" t="str">
        <f>Exchanges!I285</f>
        <v>US</v>
      </c>
      <c r="I281" s="1">
        <f>Exchanges!J285</f>
        <v>1.2159227985524728E-10</v>
      </c>
      <c r="J281" s="1" t="str">
        <f>Exchanges!K285</f>
        <v>kg</v>
      </c>
      <c r="K281" s="1"/>
      <c r="L281" s="1"/>
      <c r="M281" s="1"/>
      <c r="N281" s="1"/>
      <c r="O281" s="1"/>
      <c r="P281" s="86">
        <f>ROUND(Exchanges!Q285,0)</f>
        <v>3</v>
      </c>
      <c r="Q281" s="1">
        <f>Exchanges!R285</f>
        <v>1</v>
      </c>
      <c r="R281" s="1">
        <f>Exchanges!S285</f>
        <v>1</v>
      </c>
      <c r="S281" s="1">
        <f>Exchanges!T285</f>
        <v>1</v>
      </c>
      <c r="T281" s="1">
        <f>Exchanges!U285</f>
        <v>5</v>
      </c>
      <c r="U281" s="1">
        <f>Exchanges!V285</f>
        <v>2013</v>
      </c>
      <c r="V281" s="1" t="str">
        <f>Exchanges!W285</f>
        <v>BORON TRIFLUORIDE</v>
      </c>
      <c r="W281" s="1" t="str">
        <f>Exchanges!X285</f>
        <v>TRI</v>
      </c>
      <c r="X281" s="1"/>
    </row>
    <row r="282" spans="1:24" x14ac:dyDescent="0.15">
      <c r="A282" s="1" t="str">
        <f>Exchanges!B286</f>
        <v>chromium</v>
      </c>
      <c r="B282" s="1">
        <f>Exchanges!C286</f>
        <v>7440473</v>
      </c>
      <c r="C282" s="1" t="str">
        <f>Exchanges!D286</f>
        <v>air</v>
      </c>
      <c r="D282" s="1" t="str">
        <f>Exchanges!E286</f>
        <v>unspecified</v>
      </c>
      <c r="E282" s="1" t="str">
        <f>Exchanges!F286</f>
        <v>e142b577-e934-4085-9a07-3983d4d92afb</v>
      </c>
      <c r="F282" s="1" t="str">
        <f>Exchanges!G286</f>
        <v>Industrial gas manufacturing</v>
      </c>
      <c r="G282" s="1">
        <f>Exchanges!H286</f>
        <v>325120</v>
      </c>
      <c r="H282" s="1" t="str">
        <f>Exchanges!I286</f>
        <v>US</v>
      </c>
      <c r="I282" s="1">
        <f>Exchanges!J286</f>
        <v>1.5205114595898674E-10</v>
      </c>
      <c r="J282" s="1" t="str">
        <f>Exchanges!K286</f>
        <v>kg</v>
      </c>
      <c r="K282" s="1"/>
      <c r="L282" s="1"/>
      <c r="M282" s="1"/>
      <c r="N282" s="1"/>
      <c r="O282" s="1"/>
      <c r="P282" s="86">
        <f>ROUND(Exchanges!Q286,0)</f>
        <v>4</v>
      </c>
      <c r="Q282" s="1">
        <f>Exchanges!R286</f>
        <v>1</v>
      </c>
      <c r="R282" s="1">
        <f>Exchanges!S286</f>
        <v>1</v>
      </c>
      <c r="S282" s="1">
        <f>Exchanges!T286</f>
        <v>1</v>
      </c>
      <c r="T282" s="1">
        <f>Exchanges!U286</f>
        <v>5</v>
      </c>
      <c r="U282" s="1">
        <f>Exchanges!V286</f>
        <v>2013</v>
      </c>
      <c r="V282" s="1" t="str">
        <f>Exchanges!W286</f>
        <v>CHROMIUM</v>
      </c>
      <c r="W282" s="1" t="str">
        <f>Exchanges!X286</f>
        <v>TRI</v>
      </c>
      <c r="X282" s="1"/>
    </row>
    <row r="283" spans="1:24" x14ac:dyDescent="0.15">
      <c r="A283" s="1" t="str">
        <f>Exchanges!B287</f>
        <v>Ethylene glycol monoethyl ether</v>
      </c>
      <c r="B283" s="1">
        <f>Exchanges!C287</f>
        <v>110805</v>
      </c>
      <c r="C283" s="1" t="str">
        <f>Exchanges!D287</f>
        <v>air</v>
      </c>
      <c r="D283" s="1" t="str">
        <f>Exchanges!E287</f>
        <v>unspecified</v>
      </c>
      <c r="E283" s="1" t="str">
        <f>Exchanges!F287</f>
        <v>45e23e23-d952-4721-a514-2acfa5bfcab5</v>
      </c>
      <c r="F283" s="1" t="str">
        <f>Exchanges!G287</f>
        <v>Industrial gas manufacturing</v>
      </c>
      <c r="G283" s="1">
        <f>Exchanges!H287</f>
        <v>325120</v>
      </c>
      <c r="H283" s="1" t="str">
        <f>Exchanges!I287</f>
        <v>US</v>
      </c>
      <c r="I283" s="1">
        <f>Exchanges!J287</f>
        <v>1.8238841978287095E-10</v>
      </c>
      <c r="J283" s="1" t="str">
        <f>Exchanges!K287</f>
        <v>kg</v>
      </c>
      <c r="K283" s="1"/>
      <c r="L283" s="1"/>
      <c r="M283" s="1"/>
      <c r="N283" s="1"/>
      <c r="O283" s="1"/>
      <c r="P283" s="86">
        <f>ROUND(Exchanges!Q287,0)</f>
        <v>5</v>
      </c>
      <c r="Q283" s="1">
        <f>Exchanges!R287</f>
        <v>1</v>
      </c>
      <c r="R283" s="1">
        <f>Exchanges!S287</f>
        <v>1</v>
      </c>
      <c r="S283" s="1">
        <f>Exchanges!T287</f>
        <v>1</v>
      </c>
      <c r="T283" s="1">
        <f>Exchanges!U287</f>
        <v>5</v>
      </c>
      <c r="U283" s="1">
        <f>Exchanges!V287</f>
        <v>2013</v>
      </c>
      <c r="V283" s="1" t="str">
        <f>Exchanges!W287</f>
        <v>CERTAIN GLYCOL ETHERS</v>
      </c>
      <c r="W283" s="1" t="str">
        <f>Exchanges!X287</f>
        <v>TRI</v>
      </c>
      <c r="X283" s="1"/>
    </row>
    <row r="284" spans="1:24" x14ac:dyDescent="0.15">
      <c r="A284" s="1" t="str">
        <f>Exchanges!B288</f>
        <v>fluorine</v>
      </c>
      <c r="B284" s="1">
        <f>Exchanges!C288</f>
        <v>7782414</v>
      </c>
      <c r="C284" s="1" t="str">
        <f>Exchanges!D288</f>
        <v>air</v>
      </c>
      <c r="D284" s="1" t="str">
        <f>Exchanges!E288</f>
        <v>unspecified</v>
      </c>
      <c r="E284" s="1" t="str">
        <f>Exchanges!F288</f>
        <v>1c389e81-9f9d-4e52-a6e9-11cc6b73d90d</v>
      </c>
      <c r="F284" s="1" t="str">
        <f>Exchanges!G288</f>
        <v>Industrial gas manufacturing</v>
      </c>
      <c r="G284" s="1">
        <f>Exchanges!H288</f>
        <v>325120</v>
      </c>
      <c r="H284" s="1" t="str">
        <f>Exchanges!I288</f>
        <v>US</v>
      </c>
      <c r="I284" s="1">
        <f>Exchanges!J288</f>
        <v>3.0398069963811819E-10</v>
      </c>
      <c r="J284" s="1" t="str">
        <f>Exchanges!K288</f>
        <v>kg</v>
      </c>
      <c r="K284" s="1"/>
      <c r="L284" s="1"/>
      <c r="M284" s="1"/>
      <c r="N284" s="1"/>
      <c r="O284" s="1"/>
      <c r="P284" s="86">
        <f>ROUND(Exchanges!Q288,0)</f>
        <v>4</v>
      </c>
      <c r="Q284" s="1">
        <f>Exchanges!R288</f>
        <v>1</v>
      </c>
      <c r="R284" s="1">
        <f>Exchanges!S288</f>
        <v>1</v>
      </c>
      <c r="S284" s="1">
        <f>Exchanges!T288</f>
        <v>1</v>
      </c>
      <c r="T284" s="1">
        <f>Exchanges!U288</f>
        <v>5</v>
      </c>
      <c r="U284" s="1">
        <f>Exchanges!V288</f>
        <v>2013</v>
      </c>
      <c r="V284" s="1" t="str">
        <f>Exchanges!W288</f>
        <v>FLUORINE</v>
      </c>
      <c r="W284" s="1" t="str">
        <f>Exchanges!X288</f>
        <v>TRI</v>
      </c>
      <c r="X284" s="1"/>
    </row>
    <row r="285" spans="1:24" x14ac:dyDescent="0.15">
      <c r="A285" s="1" t="str">
        <f>Exchanges!B289</f>
        <v>SEC-BUTYL ALCOHOL</v>
      </c>
      <c r="B285" s="1">
        <f>Exchanges!C289</f>
        <v>78922</v>
      </c>
      <c r="C285" s="1" t="str">
        <f>Exchanges!D289</f>
        <v>air</v>
      </c>
      <c r="D285" s="1" t="str">
        <f>Exchanges!E289</f>
        <v>unspecified</v>
      </c>
      <c r="E285" s="1" t="str">
        <f>Exchanges!F289</f>
        <v>1dcd86a2-ace9-4f68-b02c-13aff1c00923</v>
      </c>
      <c r="F285" s="1" t="str">
        <f>Exchanges!G289</f>
        <v>Industrial gas manufacturing</v>
      </c>
      <c r="G285" s="1">
        <f>Exchanges!H289</f>
        <v>325120</v>
      </c>
      <c r="H285" s="1" t="str">
        <f>Exchanges!I289</f>
        <v>US</v>
      </c>
      <c r="I285" s="1">
        <f>Exchanges!J289</f>
        <v>3.1917973462002418E-10</v>
      </c>
      <c r="J285" s="1" t="str">
        <f>Exchanges!K289</f>
        <v>kg</v>
      </c>
      <c r="K285" s="1"/>
      <c r="L285" s="1"/>
      <c r="M285" s="1"/>
      <c r="N285" s="1"/>
      <c r="O285" s="1"/>
      <c r="P285" s="86">
        <f>ROUND(Exchanges!Q289,0)</f>
        <v>5</v>
      </c>
      <c r="Q285" s="1">
        <f>Exchanges!R289</f>
        <v>1</v>
      </c>
      <c r="R285" s="1">
        <f>Exchanges!S289</f>
        <v>1</v>
      </c>
      <c r="S285" s="1">
        <f>Exchanges!T289</f>
        <v>1</v>
      </c>
      <c r="T285" s="1">
        <f>Exchanges!U289</f>
        <v>5</v>
      </c>
      <c r="U285" s="1">
        <f>Exchanges!V289</f>
        <v>2013</v>
      </c>
      <c r="V285" s="1" t="str">
        <f>Exchanges!W289</f>
        <v>SEC-BUTYL ALCOHOL</v>
      </c>
      <c r="W285" s="1" t="str">
        <f>Exchanges!X289</f>
        <v>TRI</v>
      </c>
      <c r="X285" s="1"/>
    </row>
    <row r="286" spans="1:24" x14ac:dyDescent="0.15">
      <c r="A286" s="1" t="str">
        <f>Exchanges!B290</f>
        <v>butanol</v>
      </c>
      <c r="B286" s="1">
        <f>Exchanges!C290</f>
        <v>71363</v>
      </c>
      <c r="C286" s="1" t="str">
        <f>Exchanges!D290</f>
        <v>air</v>
      </c>
      <c r="D286" s="1" t="str">
        <f>Exchanges!E290</f>
        <v>unspecified</v>
      </c>
      <c r="E286" s="1" t="str">
        <f>Exchanges!F290</f>
        <v>b9a9b2ad-5db3-47aa-81de-3a48ae9ad4ec</v>
      </c>
      <c r="F286" s="1" t="str">
        <f>Exchanges!G290</f>
        <v>Industrial gas manufacturing</v>
      </c>
      <c r="G286" s="1">
        <f>Exchanges!H290</f>
        <v>325120</v>
      </c>
      <c r="H286" s="1" t="str">
        <f>Exchanges!I290</f>
        <v>US</v>
      </c>
      <c r="I286" s="1">
        <f>Exchanges!J290</f>
        <v>4.2557297949336552E-10</v>
      </c>
      <c r="J286" s="1" t="str">
        <f>Exchanges!K290</f>
        <v>kg</v>
      </c>
      <c r="K286" s="1"/>
      <c r="L286" s="1"/>
      <c r="M286" s="1"/>
      <c r="N286" s="1"/>
      <c r="O286" s="1"/>
      <c r="P286" s="86">
        <f>ROUND(Exchanges!Q290,0)</f>
        <v>5</v>
      </c>
      <c r="Q286" s="1">
        <f>Exchanges!R290</f>
        <v>1</v>
      </c>
      <c r="R286" s="1">
        <f>Exchanges!S290</f>
        <v>1</v>
      </c>
      <c r="S286" s="1">
        <f>Exchanges!T290</f>
        <v>1</v>
      </c>
      <c r="T286" s="1">
        <f>Exchanges!U290</f>
        <v>5</v>
      </c>
      <c r="U286" s="1">
        <f>Exchanges!V290</f>
        <v>2013</v>
      </c>
      <c r="V286" s="1" t="str">
        <f>Exchanges!W290</f>
        <v>N-BUTYL ALCOHOL</v>
      </c>
      <c r="W286" s="1" t="str">
        <f>Exchanges!X290</f>
        <v>TRI</v>
      </c>
      <c r="X286" s="1"/>
    </row>
    <row r="287" spans="1:24" x14ac:dyDescent="0.15">
      <c r="A287" s="1" t="str">
        <f>Exchanges!B291</f>
        <v>DIAMINOTOLUENES</v>
      </c>
      <c r="B287" s="1">
        <f>Exchanges!C291</f>
        <v>25376458</v>
      </c>
      <c r="C287" s="1" t="str">
        <f>Exchanges!D291</f>
        <v>air</v>
      </c>
      <c r="D287" s="1" t="str">
        <f>Exchanges!E291</f>
        <v>unspecified</v>
      </c>
      <c r="E287" s="1" t="str">
        <f>Exchanges!F291</f>
        <v>28ad6754-4a0d-39c5-8b05-ced7e419ca38</v>
      </c>
      <c r="F287" s="1" t="str">
        <f>Exchanges!G291</f>
        <v>Industrial gas manufacturing</v>
      </c>
      <c r="G287" s="1">
        <f>Exchanges!H291</f>
        <v>325120</v>
      </c>
      <c r="H287" s="1" t="str">
        <f>Exchanges!I291</f>
        <v>US</v>
      </c>
      <c r="I287" s="1">
        <f>Exchanges!J291</f>
        <v>6.3227985524728584E-10</v>
      </c>
      <c r="J287" s="1" t="str">
        <f>Exchanges!K291</f>
        <v>kg</v>
      </c>
      <c r="K287" s="1"/>
      <c r="L287" s="1"/>
      <c r="M287" s="1"/>
      <c r="N287" s="1"/>
      <c r="O287" s="1"/>
      <c r="P287" s="86">
        <f>ROUND(Exchanges!Q291,0)</f>
        <v>3</v>
      </c>
      <c r="Q287" s="1">
        <f>Exchanges!R291</f>
        <v>1</v>
      </c>
      <c r="R287" s="1">
        <f>Exchanges!S291</f>
        <v>1</v>
      </c>
      <c r="S287" s="1">
        <f>Exchanges!T291</f>
        <v>1</v>
      </c>
      <c r="T287" s="1">
        <f>Exchanges!U291</f>
        <v>5</v>
      </c>
      <c r="U287" s="1">
        <f>Exchanges!V291</f>
        <v>2013</v>
      </c>
      <c r="V287" s="1" t="str">
        <f>Exchanges!W291</f>
        <v>DIAMINOTOLUENE (MIXED ISOMERS)</v>
      </c>
      <c r="W287" s="1" t="str">
        <f>Exchanges!X291</f>
        <v>TRI</v>
      </c>
      <c r="X287" s="1"/>
    </row>
    <row r="288" spans="1:24" x14ac:dyDescent="0.15">
      <c r="A288" s="1" t="str">
        <f>Exchanges!B292</f>
        <v>nitric acid</v>
      </c>
      <c r="B288" s="1">
        <f>Exchanges!C292</f>
        <v>7697372</v>
      </c>
      <c r="C288" s="1" t="str">
        <f>Exchanges!D292</f>
        <v>air</v>
      </c>
      <c r="D288" s="1" t="str">
        <f>Exchanges!E292</f>
        <v>unspecified</v>
      </c>
      <c r="E288" s="1" t="str">
        <f>Exchanges!F292</f>
        <v>dc084330-5108-4d9c-a7ed-eb3345507f13</v>
      </c>
      <c r="F288" s="1" t="str">
        <f>Exchanges!G292</f>
        <v>Industrial gas manufacturing</v>
      </c>
      <c r="G288" s="1">
        <f>Exchanges!H292</f>
        <v>325120</v>
      </c>
      <c r="H288" s="1" t="str">
        <f>Exchanges!I292</f>
        <v>US</v>
      </c>
      <c r="I288" s="1">
        <f>Exchanges!J292</f>
        <v>7.0523522316043424E-10</v>
      </c>
      <c r="J288" s="1" t="str">
        <f>Exchanges!K292</f>
        <v>kg</v>
      </c>
      <c r="K288" s="1"/>
      <c r="L288" s="1"/>
      <c r="M288" s="1"/>
      <c r="N288" s="1"/>
      <c r="O288" s="1"/>
      <c r="P288" s="86">
        <f>ROUND(Exchanges!Q292,0)</f>
        <v>3</v>
      </c>
      <c r="Q288" s="1">
        <f>Exchanges!R292</f>
        <v>1</v>
      </c>
      <c r="R288" s="1">
        <f>Exchanges!S292</f>
        <v>1</v>
      </c>
      <c r="S288" s="1">
        <f>Exchanges!T292</f>
        <v>1</v>
      </c>
      <c r="T288" s="1">
        <f>Exchanges!U292</f>
        <v>5</v>
      </c>
      <c r="U288" s="1">
        <f>Exchanges!V292</f>
        <v>2013</v>
      </c>
      <c r="V288" s="1" t="str">
        <f>Exchanges!W292</f>
        <v>NITRIC ACID</v>
      </c>
      <c r="W288" s="1" t="str">
        <f>Exchanges!X292</f>
        <v>TRI</v>
      </c>
      <c r="X288" s="1"/>
    </row>
    <row r="289" spans="1:24" x14ac:dyDescent="0.15">
      <c r="A289" s="1" t="str">
        <f>Exchanges!B293</f>
        <v>CFC-13</v>
      </c>
      <c r="B289" s="1">
        <f>Exchanges!C293</f>
        <v>75729</v>
      </c>
      <c r="C289" s="1" t="str">
        <f>Exchanges!D293</f>
        <v>air</v>
      </c>
      <c r="D289" s="1" t="str">
        <f>Exchanges!E293</f>
        <v>unspecified</v>
      </c>
      <c r="E289" s="1" t="str">
        <f>Exchanges!F293</f>
        <v>abdfa0e8-11cf-3e50-bd3a-44c35b7e6915</v>
      </c>
      <c r="F289" s="1" t="str">
        <f>Exchanges!G293</f>
        <v>Industrial gas manufacturing</v>
      </c>
      <c r="G289" s="1">
        <f>Exchanges!H293</f>
        <v>325120</v>
      </c>
      <c r="H289" s="1" t="str">
        <f>Exchanges!I293</f>
        <v>US</v>
      </c>
      <c r="I289" s="1">
        <f>Exchanges!J293</f>
        <v>9.7881785283474072E-9</v>
      </c>
      <c r="J289" s="1" t="str">
        <f>Exchanges!K293</f>
        <v>kg</v>
      </c>
      <c r="K289" s="1"/>
      <c r="L289" s="1"/>
      <c r="M289" s="1"/>
      <c r="N289" s="1"/>
      <c r="O289" s="1"/>
      <c r="P289" s="86">
        <f>ROUND(Exchanges!Q293,0)</f>
        <v>2</v>
      </c>
      <c r="Q289" s="1">
        <f>Exchanges!R293</f>
        <v>1</v>
      </c>
      <c r="R289" s="1">
        <f>Exchanges!S293</f>
        <v>1</v>
      </c>
      <c r="S289" s="1">
        <f>Exchanges!T293</f>
        <v>1</v>
      </c>
      <c r="T289" s="1">
        <f>Exchanges!U293</f>
        <v>5</v>
      </c>
      <c r="U289" s="1">
        <f>Exchanges!V293</f>
        <v>2013</v>
      </c>
      <c r="V289" s="1" t="str">
        <f>Exchanges!W293</f>
        <v>CHLOROTRIFLUOROMETHANE</v>
      </c>
      <c r="W289" s="1" t="str">
        <f>Exchanges!X293</f>
        <v>TRI</v>
      </c>
      <c r="X289" s="1"/>
    </row>
    <row r="290" spans="1:24" x14ac:dyDescent="0.15">
      <c r="A290" s="1" t="str">
        <f>Exchanges!B294</f>
        <v>HCFC-253</v>
      </c>
      <c r="B290" s="1">
        <f>Exchanges!C294</f>
        <v>460355</v>
      </c>
      <c r="C290" s="1" t="str">
        <f>Exchanges!D294</f>
        <v>air</v>
      </c>
      <c r="D290" s="1" t="str">
        <f>Exchanges!E294</f>
        <v>unspecified</v>
      </c>
      <c r="E290" s="1" t="str">
        <f>Exchanges!F294</f>
        <v>5a4a29c0-a213-32f8-aefb-367e2c1d9661</v>
      </c>
      <c r="F290" s="1" t="str">
        <f>Exchanges!G294</f>
        <v>Industrial gas manufacturing</v>
      </c>
      <c r="G290" s="1">
        <f>Exchanges!H294</f>
        <v>325120</v>
      </c>
      <c r="H290" s="1" t="str">
        <f>Exchanges!I294</f>
        <v>US</v>
      </c>
      <c r="I290" s="1">
        <f>Exchanges!J294</f>
        <v>1.0274547647768396E-8</v>
      </c>
      <c r="J290" s="1" t="str">
        <f>Exchanges!K294</f>
        <v>kg</v>
      </c>
      <c r="K290" s="1"/>
      <c r="L290" s="1"/>
      <c r="M290" s="1"/>
      <c r="N290" s="1"/>
      <c r="O290" s="1"/>
      <c r="P290" s="86">
        <f>ROUND(Exchanges!Q294,0)</f>
        <v>2</v>
      </c>
      <c r="Q290" s="1">
        <f>Exchanges!R294</f>
        <v>1</v>
      </c>
      <c r="R290" s="1">
        <f>Exchanges!S294</f>
        <v>1</v>
      </c>
      <c r="S290" s="1">
        <f>Exchanges!T294</f>
        <v>1</v>
      </c>
      <c r="T290" s="1">
        <f>Exchanges!U294</f>
        <v>5</v>
      </c>
      <c r="U290" s="1">
        <f>Exchanges!V294</f>
        <v>2013</v>
      </c>
      <c r="V290" s="1" t="str">
        <f>Exchanges!W294</f>
        <v>3-CHLORO-1,1,1-TRIFLUOROPROPANE</v>
      </c>
      <c r="W290" s="1" t="str">
        <f>Exchanges!X294</f>
        <v>TRI</v>
      </c>
      <c r="X290" s="1"/>
    </row>
    <row r="291" spans="1:24" x14ac:dyDescent="0.15">
      <c r="A291" s="1" t="str">
        <f>Exchanges!B295</f>
        <v>NITROGEN TRIFLUORIDE</v>
      </c>
      <c r="B291" s="1">
        <f>Exchanges!C295</f>
        <v>7783542</v>
      </c>
      <c r="C291" s="1" t="str">
        <f>Exchanges!D295</f>
        <v>air</v>
      </c>
      <c r="D291" s="1" t="str">
        <f>Exchanges!E295</f>
        <v>unspecified</v>
      </c>
      <c r="E291" s="1" t="str">
        <f>Exchanges!F295</f>
        <v>6a36ca2a-5d00-3589-a1a0-13971bf05da2</v>
      </c>
      <c r="F291" s="1" t="str">
        <f>Exchanges!G295</f>
        <v>Industrial gas manufacturing</v>
      </c>
      <c r="G291" s="1">
        <f>Exchanges!H295</f>
        <v>325120</v>
      </c>
      <c r="H291" s="1" t="str">
        <f>Exchanges!I295</f>
        <v>US</v>
      </c>
      <c r="I291" s="1">
        <f>Exchanges!J295</f>
        <v>1.1551266586248492E-8</v>
      </c>
      <c r="J291" s="1" t="str">
        <f>Exchanges!K295</f>
        <v>kg</v>
      </c>
      <c r="K291" s="1"/>
      <c r="L291" s="1"/>
      <c r="M291" s="1"/>
      <c r="N291" s="1"/>
      <c r="O291" s="1"/>
      <c r="P291" s="86">
        <f>ROUND(Exchanges!Q295,0)</f>
        <v>3</v>
      </c>
      <c r="Q291" s="1">
        <f>Exchanges!R295</f>
        <v>1</v>
      </c>
      <c r="R291" s="1">
        <f>Exchanges!S295</f>
        <v>1</v>
      </c>
      <c r="S291" s="1">
        <f>Exchanges!T295</f>
        <v>1</v>
      </c>
      <c r="T291" s="1">
        <f>Exchanges!U295</f>
        <v>5</v>
      </c>
      <c r="U291" s="1">
        <f>Exchanges!V295</f>
        <v>2013</v>
      </c>
      <c r="V291" s="1" t="str">
        <f>Exchanges!W295</f>
        <v>BORON TRICHLORIDE</v>
      </c>
      <c r="W291" s="1" t="str">
        <f>Exchanges!X295</f>
        <v>TRI</v>
      </c>
      <c r="X291" s="1"/>
    </row>
    <row r="292" spans="1:24" x14ac:dyDescent="0.15">
      <c r="A292" s="1" t="str">
        <f>Exchanges!B296</f>
        <v>HCFC-21</v>
      </c>
      <c r="B292" s="1">
        <f>Exchanges!C296</f>
        <v>75434</v>
      </c>
      <c r="C292" s="1" t="str">
        <f>Exchanges!D296</f>
        <v>air</v>
      </c>
      <c r="D292" s="1" t="str">
        <f>Exchanges!E296</f>
        <v>unspecified</v>
      </c>
      <c r="E292" s="1" t="str">
        <f>Exchanges!F296</f>
        <v>20ae41fc-2964-395b-9e2f-f7c76db277ca</v>
      </c>
      <c r="F292" s="1" t="str">
        <f>Exchanges!G296</f>
        <v>Industrial gas manufacturing</v>
      </c>
      <c r="G292" s="1">
        <f>Exchanges!H296</f>
        <v>325120</v>
      </c>
      <c r="H292" s="1" t="str">
        <f>Exchanges!I296</f>
        <v>US</v>
      </c>
      <c r="I292" s="1">
        <f>Exchanges!J296</f>
        <v>1.580699638118215E-8</v>
      </c>
      <c r="J292" s="1" t="str">
        <f>Exchanges!K296</f>
        <v>kg</v>
      </c>
      <c r="K292" s="1"/>
      <c r="L292" s="1"/>
      <c r="M292" s="1"/>
      <c r="N292" s="1"/>
      <c r="O292" s="1"/>
      <c r="P292" s="86">
        <f>ROUND(Exchanges!Q296,0)</f>
        <v>5</v>
      </c>
      <c r="Q292" s="1">
        <f>Exchanges!R296</f>
        <v>1</v>
      </c>
      <c r="R292" s="1">
        <f>Exchanges!S296</f>
        <v>1</v>
      </c>
      <c r="S292" s="1">
        <f>Exchanges!T296</f>
        <v>1</v>
      </c>
      <c r="T292" s="1">
        <f>Exchanges!U296</f>
        <v>5</v>
      </c>
      <c r="U292" s="1">
        <f>Exchanges!V296</f>
        <v>2013</v>
      </c>
      <c r="V292" s="1" t="str">
        <f>Exchanges!W296</f>
        <v>DICHLOROFLUOROMETHANE</v>
      </c>
      <c r="W292" s="1" t="str">
        <f>Exchanges!X296</f>
        <v>TRI</v>
      </c>
      <c r="X292" s="1"/>
    </row>
    <row r="293" spans="1:24" x14ac:dyDescent="0.15">
      <c r="A293" s="1" t="str">
        <f>Exchanges!B297</f>
        <v>ethene, chloro-</v>
      </c>
      <c r="B293" s="1">
        <f>Exchanges!C297</f>
        <v>75014</v>
      </c>
      <c r="C293" s="1" t="str">
        <f>Exchanges!D297</f>
        <v>air</v>
      </c>
      <c r="D293" s="1" t="str">
        <f>Exchanges!E297</f>
        <v>unspecified</v>
      </c>
      <c r="E293" s="1" t="str">
        <f>Exchanges!F297</f>
        <v>2a51889e-9264-45df-9753-64c25a755d9e</v>
      </c>
      <c r="F293" s="1" t="str">
        <f>Exchanges!G297</f>
        <v>Industrial gas manufacturing</v>
      </c>
      <c r="G293" s="1">
        <f>Exchanges!H297</f>
        <v>325120</v>
      </c>
      <c r="H293" s="1" t="str">
        <f>Exchanges!I297</f>
        <v>US</v>
      </c>
      <c r="I293" s="1">
        <f>Exchanges!J297</f>
        <v>5.9203281061519895E-8</v>
      </c>
      <c r="J293" s="1" t="str">
        <f>Exchanges!K297</f>
        <v>kg</v>
      </c>
      <c r="K293" s="1"/>
      <c r="L293" s="1"/>
      <c r="M293" s="1"/>
      <c r="N293" s="1"/>
      <c r="O293" s="1"/>
      <c r="P293" s="86">
        <f>ROUND(Exchanges!Q297,0)</f>
        <v>4</v>
      </c>
      <c r="Q293" s="1">
        <f>Exchanges!R297</f>
        <v>1</v>
      </c>
      <c r="R293" s="1">
        <f>Exchanges!S297</f>
        <v>1</v>
      </c>
      <c r="S293" s="1">
        <f>Exchanges!T297</f>
        <v>1</v>
      </c>
      <c r="T293" s="1">
        <f>Exchanges!U297</f>
        <v>5</v>
      </c>
      <c r="U293" s="1">
        <f>Exchanges!V297</f>
        <v>2013</v>
      </c>
      <c r="V293" s="1" t="str">
        <f>Exchanges!W297</f>
        <v>VINYL CHLORIDE</v>
      </c>
      <c r="W293" s="1" t="str">
        <f>Exchanges!X297</f>
        <v>TRI</v>
      </c>
      <c r="X293" s="1"/>
    </row>
    <row r="294" spans="1:24" x14ac:dyDescent="0.15">
      <c r="A294" s="1" t="str">
        <f>Exchanges!B298</f>
        <v>HALON 1211</v>
      </c>
      <c r="B294" s="1">
        <f>Exchanges!C298</f>
        <v>353593</v>
      </c>
      <c r="C294" s="1" t="str">
        <f>Exchanges!D298</f>
        <v>air</v>
      </c>
      <c r="D294" s="1" t="str">
        <f>Exchanges!E298</f>
        <v>unspecified</v>
      </c>
      <c r="E294" s="1" t="str">
        <f>Exchanges!F298</f>
        <v>ed749418-16a5-3a01-ac9f-c5c3d15c0b29</v>
      </c>
      <c r="F294" s="1" t="str">
        <f>Exchanges!G298</f>
        <v>Industrial gas manufacturing</v>
      </c>
      <c r="G294" s="1">
        <f>Exchanges!H298</f>
        <v>325120</v>
      </c>
      <c r="H294" s="1" t="str">
        <f>Exchanges!I298</f>
        <v>US</v>
      </c>
      <c r="I294" s="1">
        <f>Exchanges!J298</f>
        <v>7.1131483715319663E-8</v>
      </c>
      <c r="J294" s="1" t="str">
        <f>Exchanges!K298</f>
        <v>kg</v>
      </c>
      <c r="K294" s="1"/>
      <c r="L294" s="1"/>
      <c r="M294" s="1"/>
      <c r="N294" s="1"/>
      <c r="O294" s="1"/>
      <c r="P294" s="86">
        <f>ROUND(Exchanges!Q298,0)</f>
        <v>5</v>
      </c>
      <c r="Q294" s="1">
        <f>Exchanges!R298</f>
        <v>1</v>
      </c>
      <c r="R294" s="1">
        <f>Exchanges!S298</f>
        <v>1</v>
      </c>
      <c r="S294" s="1">
        <f>Exchanges!T298</f>
        <v>1</v>
      </c>
      <c r="T294" s="1">
        <f>Exchanges!U298</f>
        <v>5</v>
      </c>
      <c r="U294" s="1">
        <f>Exchanges!V298</f>
        <v>2013</v>
      </c>
      <c r="V294" s="1" t="str">
        <f>Exchanges!W298</f>
        <v>BROMOCHLORODIFLUOROMETHANE</v>
      </c>
      <c r="W294" s="1" t="str">
        <f>Exchanges!X298</f>
        <v>TRI</v>
      </c>
      <c r="X294" s="1"/>
    </row>
    <row r="295" spans="1:24" x14ac:dyDescent="0.15">
      <c r="A295" s="1" t="str">
        <f>Exchanges!B299</f>
        <v>Tetrafluoroethylene (TFE)</v>
      </c>
      <c r="B295" s="1">
        <f>Exchanges!C299</f>
        <v>116143</v>
      </c>
      <c r="C295" s="1" t="str">
        <f>Exchanges!D299</f>
        <v>air</v>
      </c>
      <c r="D295" s="1" t="str">
        <f>Exchanges!E299</f>
        <v>unspecified</v>
      </c>
      <c r="E295" s="1" t="str">
        <f>Exchanges!F299</f>
        <v>c60ab5ce-e301-4cff-966c-2ac87f48d716</v>
      </c>
      <c r="F295" s="1" t="str">
        <f>Exchanges!G299</f>
        <v>Industrial gas manufacturing</v>
      </c>
      <c r="G295" s="1">
        <f>Exchanges!H299</f>
        <v>325120</v>
      </c>
      <c r="H295" s="1" t="str">
        <f>Exchanges!I299</f>
        <v>US</v>
      </c>
      <c r="I295" s="1">
        <f>Exchanges!J299</f>
        <v>1.3180603136308805E-7</v>
      </c>
      <c r="J295" s="1" t="str">
        <f>Exchanges!K299</f>
        <v>kg</v>
      </c>
      <c r="K295" s="1"/>
      <c r="L295" s="1"/>
      <c r="M295" s="1"/>
      <c r="N295" s="1"/>
      <c r="O295" s="1"/>
      <c r="P295" s="86">
        <f>ROUND(Exchanges!Q299,0)</f>
        <v>4</v>
      </c>
      <c r="Q295" s="1">
        <f>Exchanges!R299</f>
        <v>1</v>
      </c>
      <c r="R295" s="1">
        <f>Exchanges!S299</f>
        <v>1</v>
      </c>
      <c r="S295" s="1">
        <f>Exchanges!T299</f>
        <v>1</v>
      </c>
      <c r="T295" s="1">
        <f>Exchanges!U299</f>
        <v>5</v>
      </c>
      <c r="U295" s="1">
        <f>Exchanges!V299</f>
        <v>2013</v>
      </c>
      <c r="V295" s="1" t="str">
        <f>Exchanges!W299</f>
        <v>TETRAFLUOROETHYLENE</v>
      </c>
      <c r="W295" s="1" t="str">
        <f>Exchanges!X299</f>
        <v>TRI</v>
      </c>
      <c r="X295" s="1"/>
    </row>
    <row r="296" spans="1:24" x14ac:dyDescent="0.15">
      <c r="A296" s="1" t="str">
        <f>Exchanges!B300</f>
        <v>HALON 1301</v>
      </c>
      <c r="B296" s="1">
        <f>Exchanges!C300</f>
        <v>75638</v>
      </c>
      <c r="C296" s="1" t="str">
        <f>Exchanges!D300</f>
        <v>air</v>
      </c>
      <c r="D296" s="1" t="str">
        <f>Exchanges!E300</f>
        <v>unspecified</v>
      </c>
      <c r="E296" s="1" t="str">
        <f>Exchanges!F300</f>
        <v>0af894d6-e35a-33df-84ed-e60c3a4eefea</v>
      </c>
      <c r="F296" s="1" t="str">
        <f>Exchanges!G300</f>
        <v>Industrial gas manufacturing</v>
      </c>
      <c r="G296" s="1">
        <f>Exchanges!H300</f>
        <v>325120</v>
      </c>
      <c r="H296" s="1" t="str">
        <f>Exchanges!I300</f>
        <v>US</v>
      </c>
      <c r="I296" s="1">
        <f>Exchanges!J300</f>
        <v>2.0901712907117005E-7</v>
      </c>
      <c r="J296" s="1" t="str">
        <f>Exchanges!K300</f>
        <v>kg</v>
      </c>
      <c r="K296" s="1"/>
      <c r="L296" s="1"/>
      <c r="M296" s="1"/>
      <c r="N296" s="1"/>
      <c r="O296" s="1"/>
      <c r="P296" s="86">
        <f>ROUND(Exchanges!Q300,0)</f>
        <v>5</v>
      </c>
      <c r="Q296" s="1">
        <f>Exchanges!R300</f>
        <v>1</v>
      </c>
      <c r="R296" s="1">
        <f>Exchanges!S300</f>
        <v>1</v>
      </c>
      <c r="S296" s="1">
        <f>Exchanges!T300</f>
        <v>1</v>
      </c>
      <c r="T296" s="1">
        <f>Exchanges!U300</f>
        <v>5</v>
      </c>
      <c r="U296" s="1">
        <f>Exchanges!V300</f>
        <v>2013</v>
      </c>
      <c r="V296" s="1" t="str">
        <f>Exchanges!W300</f>
        <v>BROMOTRIFLUOROMETHANE</v>
      </c>
      <c r="W296" s="1" t="str">
        <f>Exchanges!X300</f>
        <v>TRI</v>
      </c>
      <c r="X296" s="1"/>
    </row>
    <row r="297" spans="1:24" x14ac:dyDescent="0.15">
      <c r="A297" s="1" t="str">
        <f>Exchanges!B301</f>
        <v>Pentachloroethane</v>
      </c>
      <c r="B297" s="1">
        <f>Exchanges!C301</f>
        <v>76017</v>
      </c>
      <c r="C297" s="1" t="str">
        <f>Exchanges!D301</f>
        <v>air</v>
      </c>
      <c r="D297" s="1" t="str">
        <f>Exchanges!E301</f>
        <v>unspecified</v>
      </c>
      <c r="E297" s="1" t="str">
        <f>Exchanges!F301</f>
        <v>82b47f3b-16cd-4227-9cca-7580d730b011</v>
      </c>
      <c r="F297" s="1" t="str">
        <f>Exchanges!G301</f>
        <v>Industrial gas manufacturing</v>
      </c>
      <c r="G297" s="1">
        <f>Exchanges!H301</f>
        <v>325120</v>
      </c>
      <c r="H297" s="1" t="str">
        <f>Exchanges!I301</f>
        <v>US</v>
      </c>
      <c r="I297" s="1">
        <f>Exchanges!J301</f>
        <v>2.0986827503015681E-7</v>
      </c>
      <c r="J297" s="1" t="str">
        <f>Exchanges!K301</f>
        <v>kg</v>
      </c>
      <c r="K297" s="1"/>
      <c r="L297" s="1"/>
      <c r="M297" s="1"/>
      <c r="N297" s="1"/>
      <c r="O297" s="1"/>
      <c r="P297" s="86">
        <f>ROUND(Exchanges!Q301,0)</f>
        <v>5</v>
      </c>
      <c r="Q297" s="1">
        <f>Exchanges!R301</f>
        <v>1</v>
      </c>
      <c r="R297" s="1">
        <f>Exchanges!S301</f>
        <v>1</v>
      </c>
      <c r="S297" s="1">
        <f>Exchanges!T301</f>
        <v>1</v>
      </c>
      <c r="T297" s="1">
        <f>Exchanges!U301</f>
        <v>5</v>
      </c>
      <c r="U297" s="1">
        <f>Exchanges!V301</f>
        <v>2013</v>
      </c>
      <c r="V297" s="1" t="str">
        <f>Exchanges!W301</f>
        <v>1,2-DICHLORO-1,1,2-TRIFLUOROETHANE</v>
      </c>
      <c r="W297" s="1" t="str">
        <f>Exchanges!X301</f>
        <v>TRI</v>
      </c>
      <c r="X297" s="1"/>
    </row>
    <row r="298" spans="1:24" x14ac:dyDescent="0.15">
      <c r="A298" s="1" t="str">
        <f>Exchanges!B302</f>
        <v>carbon tetrachloride</v>
      </c>
      <c r="B298" s="1">
        <f>Exchanges!C302</f>
        <v>56235</v>
      </c>
      <c r="C298" s="1" t="str">
        <f>Exchanges!D302</f>
        <v>air</v>
      </c>
      <c r="D298" s="1" t="str">
        <f>Exchanges!E302</f>
        <v>unspecified</v>
      </c>
      <c r="E298" s="1" t="str">
        <f>Exchanges!F302</f>
        <v>6f9d4955-5e50-3a60-b8ee-85e29ed11dbf</v>
      </c>
      <c r="F298" s="1" t="str">
        <f>Exchanges!G302</f>
        <v>Industrial gas manufacturing</v>
      </c>
      <c r="G298" s="1">
        <f>Exchanges!H302</f>
        <v>325120</v>
      </c>
      <c r="H298" s="1" t="str">
        <f>Exchanges!I302</f>
        <v>US</v>
      </c>
      <c r="I298" s="1">
        <f>Exchanges!J302</f>
        <v>2.4215102533172494E-7</v>
      </c>
      <c r="J298" s="1" t="str">
        <f>Exchanges!K302</f>
        <v>kg</v>
      </c>
      <c r="K298" s="1"/>
      <c r="L298" s="1"/>
      <c r="M298" s="1"/>
      <c r="N298" s="1"/>
      <c r="O298" s="1"/>
      <c r="P298" s="86">
        <f>ROUND(Exchanges!Q302,0)</f>
        <v>3</v>
      </c>
      <c r="Q298" s="1">
        <f>Exchanges!R302</f>
        <v>1</v>
      </c>
      <c r="R298" s="1">
        <f>Exchanges!S302</f>
        <v>1</v>
      </c>
      <c r="S298" s="1">
        <f>Exchanges!T302</f>
        <v>1</v>
      </c>
      <c r="T298" s="1">
        <f>Exchanges!U302</f>
        <v>5</v>
      </c>
      <c r="U298" s="1">
        <f>Exchanges!V302</f>
        <v>2013</v>
      </c>
      <c r="V298" s="1" t="str">
        <f>Exchanges!W302</f>
        <v>CARBON TETRACHLORIDE</v>
      </c>
      <c r="W298" s="1" t="str">
        <f>Exchanges!X302</f>
        <v>TRI</v>
      </c>
      <c r="X298" s="1"/>
    </row>
    <row r="299" spans="1:24" x14ac:dyDescent="0.15">
      <c r="A299" s="1" t="str">
        <f>Exchanges!B303</f>
        <v>Pentachloroethane</v>
      </c>
      <c r="B299" s="1">
        <f>Exchanges!C303</f>
        <v>76017</v>
      </c>
      <c r="C299" s="1" t="str">
        <f>Exchanges!D303</f>
        <v>air</v>
      </c>
      <c r="D299" s="1" t="str">
        <f>Exchanges!E303</f>
        <v>unspecified</v>
      </c>
      <c r="E299" s="1" t="str">
        <f>Exchanges!F303</f>
        <v>82b47f3b-16cd-4227-9cca-7580d730b011</v>
      </c>
      <c r="F299" s="1" t="str">
        <f>Exchanges!G303</f>
        <v>Industrial gas manufacturing</v>
      </c>
      <c r="G299" s="1">
        <f>Exchanges!H303</f>
        <v>325120</v>
      </c>
      <c r="H299" s="1" t="str">
        <f>Exchanges!I303</f>
        <v>US</v>
      </c>
      <c r="I299" s="1">
        <f>Exchanges!J303</f>
        <v>4.3299010856453564E-7</v>
      </c>
      <c r="J299" s="1" t="str">
        <f>Exchanges!K303</f>
        <v>kg</v>
      </c>
      <c r="K299" s="1"/>
      <c r="L299" s="1"/>
      <c r="M299" s="1"/>
      <c r="N299" s="1"/>
      <c r="O299" s="1"/>
      <c r="P299" s="86">
        <f>ROUND(Exchanges!Q303,0)</f>
        <v>3</v>
      </c>
      <c r="Q299" s="1">
        <f>Exchanges!R303</f>
        <v>1</v>
      </c>
      <c r="R299" s="1">
        <f>Exchanges!S303</f>
        <v>1</v>
      </c>
      <c r="S299" s="1">
        <f>Exchanges!T303</f>
        <v>1</v>
      </c>
      <c r="T299" s="1">
        <f>Exchanges!U303</f>
        <v>5</v>
      </c>
      <c r="U299" s="1">
        <f>Exchanges!V303</f>
        <v>2013</v>
      </c>
      <c r="V299" s="1" t="str">
        <f>Exchanges!W303</f>
        <v>1-CHLORO-1,1,2,2-TETRAFLUOROETHANE</v>
      </c>
      <c r="W299" s="1" t="str">
        <f>Exchanges!X303</f>
        <v>TRI</v>
      </c>
      <c r="X299" s="1"/>
    </row>
    <row r="300" spans="1:24" x14ac:dyDescent="0.15">
      <c r="A300" s="1" t="str">
        <f>Exchanges!B304</f>
        <v>VINYLFLUORIDE</v>
      </c>
      <c r="B300" s="1">
        <f>Exchanges!C304</f>
        <v>75025</v>
      </c>
      <c r="C300" s="1" t="str">
        <f>Exchanges!D304</f>
        <v>air</v>
      </c>
      <c r="D300" s="1" t="str">
        <f>Exchanges!E304</f>
        <v>unspecified</v>
      </c>
      <c r="E300" s="1" t="str">
        <f>Exchanges!F304</f>
        <v>ef55929b-96e4-38dc-b781-0fb4bb50abf2</v>
      </c>
      <c r="F300" s="1" t="str">
        <f>Exchanges!G304</f>
        <v>Industrial gas manufacturing</v>
      </c>
      <c r="G300" s="1">
        <f>Exchanges!H304</f>
        <v>325120</v>
      </c>
      <c r="H300" s="1" t="str">
        <f>Exchanges!I304</f>
        <v>US</v>
      </c>
      <c r="I300" s="1">
        <f>Exchanges!J304</f>
        <v>6.0637765983112184E-7</v>
      </c>
      <c r="J300" s="1" t="str">
        <f>Exchanges!K304</f>
        <v>kg</v>
      </c>
      <c r="K300" s="1"/>
      <c r="L300" s="1"/>
      <c r="M300" s="1"/>
      <c r="N300" s="1"/>
      <c r="O300" s="1"/>
      <c r="P300" s="86">
        <f>ROUND(Exchanges!Q304,0)</f>
        <v>4</v>
      </c>
      <c r="Q300" s="1">
        <f>Exchanges!R304</f>
        <v>1</v>
      </c>
      <c r="R300" s="1">
        <f>Exchanges!S304</f>
        <v>1</v>
      </c>
      <c r="S300" s="1">
        <f>Exchanges!T304</f>
        <v>1</v>
      </c>
      <c r="T300" s="1">
        <f>Exchanges!U304</f>
        <v>5</v>
      </c>
      <c r="U300" s="1">
        <f>Exchanges!V304</f>
        <v>2013</v>
      </c>
      <c r="V300" s="1" t="str">
        <f>Exchanges!W304</f>
        <v>VINYL FLUORIDE</v>
      </c>
      <c r="W300" s="1" t="str">
        <f>Exchanges!X304</f>
        <v>TRI</v>
      </c>
      <c r="X300" s="1"/>
    </row>
    <row r="301" spans="1:24" x14ac:dyDescent="0.15">
      <c r="A301" s="1" t="str">
        <f>Exchanges!B305</f>
        <v>HCFC-142b</v>
      </c>
      <c r="B301" s="1">
        <f>Exchanges!C305</f>
        <v>75683</v>
      </c>
      <c r="C301" s="1" t="str">
        <f>Exchanges!D305</f>
        <v>air</v>
      </c>
      <c r="D301" s="1" t="str">
        <f>Exchanges!E305</f>
        <v>unspecified</v>
      </c>
      <c r="E301" s="1" t="str">
        <f>Exchanges!F305</f>
        <v>616e81f7-2baa-382d-96e8-da9691f04c13</v>
      </c>
      <c r="F301" s="1" t="str">
        <f>Exchanges!G305</f>
        <v>Industrial gas manufacturing</v>
      </c>
      <c r="G301" s="1">
        <f>Exchanges!H305</f>
        <v>325120</v>
      </c>
      <c r="H301" s="1" t="str">
        <f>Exchanges!I305</f>
        <v>US</v>
      </c>
      <c r="I301" s="1">
        <f>Exchanges!J305</f>
        <v>6.3489408926417369E-7</v>
      </c>
      <c r="J301" s="1" t="str">
        <f>Exchanges!K305</f>
        <v>kg</v>
      </c>
      <c r="K301" s="1"/>
      <c r="L301" s="1"/>
      <c r="M301" s="1"/>
      <c r="N301" s="1"/>
      <c r="O301" s="1"/>
      <c r="P301" s="86">
        <f>ROUND(Exchanges!Q305,0)</f>
        <v>2</v>
      </c>
      <c r="Q301" s="1">
        <f>Exchanges!R305</f>
        <v>1</v>
      </c>
      <c r="R301" s="1">
        <f>Exchanges!S305</f>
        <v>1</v>
      </c>
      <c r="S301" s="1">
        <f>Exchanges!T305</f>
        <v>1</v>
      </c>
      <c r="T301" s="1">
        <f>Exchanges!U305</f>
        <v>5</v>
      </c>
      <c r="U301" s="1">
        <f>Exchanges!V305</f>
        <v>2013</v>
      </c>
      <c r="V301" s="1" t="str">
        <f>Exchanges!W305</f>
        <v>1-CHLORO-1,1-DIFLUOROETHANE</v>
      </c>
      <c r="W301" s="1" t="str">
        <f>Exchanges!X305</f>
        <v>TRI</v>
      </c>
      <c r="X301" s="1"/>
    </row>
    <row r="302" spans="1:24" x14ac:dyDescent="0.15">
      <c r="A302" s="1" t="str">
        <f>Exchanges!B306</f>
        <v>Methane, trichlorofluoro-, CFC-11</v>
      </c>
      <c r="B302" s="1">
        <f>Exchanges!C306</f>
        <v>75694</v>
      </c>
      <c r="C302" s="1" t="str">
        <f>Exchanges!D306</f>
        <v>air</v>
      </c>
      <c r="D302" s="1" t="str">
        <f>Exchanges!E306</f>
        <v>unspecified</v>
      </c>
      <c r="E302" s="1" t="str">
        <f>Exchanges!F306</f>
        <v>51e99a55-bcdb-4d18-9484-6de4b142e09d</v>
      </c>
      <c r="F302" s="1" t="str">
        <f>Exchanges!G306</f>
        <v>Industrial gas manufacturing</v>
      </c>
      <c r="G302" s="1">
        <f>Exchanges!H306</f>
        <v>325120</v>
      </c>
      <c r="H302" s="1" t="str">
        <f>Exchanges!I306</f>
        <v>US</v>
      </c>
      <c r="I302" s="1">
        <f>Exchanges!J306</f>
        <v>8.8172641737032574E-7</v>
      </c>
      <c r="J302" s="1" t="str">
        <f>Exchanges!K306</f>
        <v>kg</v>
      </c>
      <c r="K302" s="1"/>
      <c r="L302" s="1"/>
      <c r="M302" s="1"/>
      <c r="N302" s="1"/>
      <c r="O302" s="1"/>
      <c r="P302" s="86">
        <f>ROUND(Exchanges!Q306,0)</f>
        <v>2</v>
      </c>
      <c r="Q302" s="1">
        <f>Exchanges!R306</f>
        <v>1</v>
      </c>
      <c r="R302" s="1">
        <f>Exchanges!S306</f>
        <v>1</v>
      </c>
      <c r="S302" s="1">
        <f>Exchanges!T306</f>
        <v>1</v>
      </c>
      <c r="T302" s="1">
        <f>Exchanges!U306</f>
        <v>5</v>
      </c>
      <c r="U302" s="1">
        <f>Exchanges!V306</f>
        <v>2013</v>
      </c>
      <c r="V302" s="1" t="str">
        <f>Exchanges!W306</f>
        <v>TRICHLOROFLUOROMETHANE</v>
      </c>
      <c r="W302" s="1" t="str">
        <f>Exchanges!X306</f>
        <v>TRI</v>
      </c>
      <c r="X302" s="1"/>
    </row>
    <row r="303" spans="1:24" x14ac:dyDescent="0.15">
      <c r="A303" s="1" t="str">
        <f>Exchanges!B307</f>
        <v>2-Chloro-1,1,1-trifluoroethane</v>
      </c>
      <c r="B303" s="1">
        <f>Exchanges!C307</f>
        <v>75887</v>
      </c>
      <c r="C303" s="1" t="str">
        <f>Exchanges!D307</f>
        <v>air</v>
      </c>
      <c r="D303" s="1" t="str">
        <f>Exchanges!E307</f>
        <v>unspecified</v>
      </c>
      <c r="E303" s="1" t="str">
        <f>Exchanges!F307</f>
        <v>901675a2-07d0-4982-961b-4cbefdc12121</v>
      </c>
      <c r="F303" s="1" t="str">
        <f>Exchanges!G307</f>
        <v>Industrial gas manufacturing</v>
      </c>
      <c r="G303" s="1">
        <f>Exchanges!H307</f>
        <v>325120</v>
      </c>
      <c r="H303" s="1" t="str">
        <f>Exchanges!I307</f>
        <v>US</v>
      </c>
      <c r="I303" s="1">
        <f>Exchanges!J307</f>
        <v>9.3729408926417375E-7</v>
      </c>
      <c r="J303" s="1" t="str">
        <f>Exchanges!K307</f>
        <v>kg</v>
      </c>
      <c r="K303" s="1"/>
      <c r="L303" s="1"/>
      <c r="M303" s="1"/>
      <c r="N303" s="1"/>
      <c r="O303" s="1"/>
      <c r="P303" s="86">
        <f>ROUND(Exchanges!Q307,0)</f>
        <v>2</v>
      </c>
      <c r="Q303" s="1">
        <f>Exchanges!R307</f>
        <v>1</v>
      </c>
      <c r="R303" s="1">
        <f>Exchanges!S307</f>
        <v>1</v>
      </c>
      <c r="S303" s="1">
        <f>Exchanges!T307</f>
        <v>1</v>
      </c>
      <c r="T303" s="1">
        <f>Exchanges!U307</f>
        <v>5</v>
      </c>
      <c r="U303" s="1">
        <f>Exchanges!V307</f>
        <v>2013</v>
      </c>
      <c r="V303" s="1" t="str">
        <f>Exchanges!W307</f>
        <v>2-CHLORO-1,1,1-TRIFLUOROETHANE</v>
      </c>
      <c r="W303" s="1" t="str">
        <f>Exchanges!X307</f>
        <v>TRI</v>
      </c>
      <c r="X303" s="1"/>
    </row>
    <row r="304" spans="1:24" x14ac:dyDescent="0.15">
      <c r="A304" s="1" t="str">
        <f>Exchanges!B308</f>
        <v>Methane, dichlorodifluoro-, CFC-12</v>
      </c>
      <c r="B304" s="1">
        <f>Exchanges!C308</f>
        <v>75718</v>
      </c>
      <c r="C304" s="1" t="str">
        <f>Exchanges!D308</f>
        <v>air</v>
      </c>
      <c r="D304" s="1" t="str">
        <f>Exchanges!E308</f>
        <v>unspecified</v>
      </c>
      <c r="E304" s="1" t="str">
        <f>Exchanges!F308</f>
        <v>c0e8ec60-a5ae-432e-97a5-cf76b6247a00</v>
      </c>
      <c r="F304" s="1" t="str">
        <f>Exchanges!G308</f>
        <v>Industrial gas manufacturing</v>
      </c>
      <c r="G304" s="1">
        <f>Exchanges!H308</f>
        <v>325120</v>
      </c>
      <c r="H304" s="1" t="str">
        <f>Exchanges!I308</f>
        <v>US</v>
      </c>
      <c r="I304" s="1">
        <f>Exchanges!J308</f>
        <v>9.8982195416164062E-7</v>
      </c>
      <c r="J304" s="1" t="str">
        <f>Exchanges!K308</f>
        <v>kg</v>
      </c>
      <c r="K304" s="1"/>
      <c r="L304" s="1"/>
      <c r="M304" s="1"/>
      <c r="N304" s="1"/>
      <c r="O304" s="1"/>
      <c r="P304" s="86">
        <f>ROUND(Exchanges!Q308,0)</f>
        <v>4</v>
      </c>
      <c r="Q304" s="1">
        <f>Exchanges!R308</f>
        <v>1</v>
      </c>
      <c r="R304" s="1">
        <f>Exchanges!S308</f>
        <v>1</v>
      </c>
      <c r="S304" s="1">
        <f>Exchanges!T308</f>
        <v>1</v>
      </c>
      <c r="T304" s="1">
        <f>Exchanges!U308</f>
        <v>5</v>
      </c>
      <c r="U304" s="1">
        <f>Exchanges!V308</f>
        <v>2013</v>
      </c>
      <c r="V304" s="1" t="str">
        <f>Exchanges!W308</f>
        <v>DICHLORODIFLUOROMETHANE</v>
      </c>
      <c r="W304" s="1" t="str">
        <f>Exchanges!X308</f>
        <v>TRI</v>
      </c>
      <c r="X304" s="1"/>
    </row>
    <row r="305" spans="1:24" x14ac:dyDescent="0.15">
      <c r="A305" s="1" t="str">
        <f>Exchanges!B309</f>
        <v>Ethane, 1,1,2-trichloro-1,2,2-trifluoro-, CFC-113</v>
      </c>
      <c r="B305" s="1">
        <f>Exchanges!C309</f>
        <v>76131</v>
      </c>
      <c r="C305" s="1" t="str">
        <f>Exchanges!D309</f>
        <v>air</v>
      </c>
      <c r="D305" s="1" t="str">
        <f>Exchanges!E309</f>
        <v>unspecified</v>
      </c>
      <c r="E305" s="1" t="str">
        <f>Exchanges!F309</f>
        <v>cacfd448-6c2d-4061-9363-fd506b979f25</v>
      </c>
      <c r="F305" s="1" t="str">
        <f>Exchanges!G309</f>
        <v>Industrial gas manufacturing</v>
      </c>
      <c r="G305" s="1">
        <f>Exchanges!H309</f>
        <v>325120</v>
      </c>
      <c r="H305" s="1" t="str">
        <f>Exchanges!I309</f>
        <v>US</v>
      </c>
      <c r="I305" s="1">
        <f>Exchanges!J309</f>
        <v>1.1060587020506634E-6</v>
      </c>
      <c r="J305" s="1" t="str">
        <f>Exchanges!K309</f>
        <v>kg</v>
      </c>
      <c r="K305" s="1"/>
      <c r="L305" s="1"/>
      <c r="M305" s="1"/>
      <c r="N305" s="1"/>
      <c r="O305" s="1"/>
      <c r="P305" s="86">
        <f>ROUND(Exchanges!Q309,0)</f>
        <v>4</v>
      </c>
      <c r="Q305" s="1">
        <f>Exchanges!R309</f>
        <v>1</v>
      </c>
      <c r="R305" s="1">
        <f>Exchanges!S309</f>
        <v>1</v>
      </c>
      <c r="S305" s="1">
        <f>Exchanges!T309</f>
        <v>1</v>
      </c>
      <c r="T305" s="1">
        <f>Exchanges!U309</f>
        <v>5</v>
      </c>
      <c r="U305" s="1">
        <f>Exchanges!V309</f>
        <v>2013</v>
      </c>
      <c r="V305" s="1" t="str">
        <f>Exchanges!W309</f>
        <v>FREON 113</v>
      </c>
      <c r="W305" s="1" t="str">
        <f>Exchanges!X309</f>
        <v>TRI</v>
      </c>
      <c r="X305" s="1"/>
    </row>
    <row r="306" spans="1:24" x14ac:dyDescent="0.15">
      <c r="A306" s="1" t="str">
        <f>Exchanges!B310</f>
        <v>ETHENE</v>
      </c>
      <c r="B306" s="1">
        <f>Exchanges!C310</f>
        <v>74851</v>
      </c>
      <c r="C306" s="1" t="str">
        <f>Exchanges!D310</f>
        <v>air</v>
      </c>
      <c r="D306" s="1" t="str">
        <f>Exchanges!E310</f>
        <v>unspecified</v>
      </c>
      <c r="E306" s="1" t="str">
        <f>Exchanges!F310</f>
        <v>9c2a7dc9-8b1f-46ba-bc16-0d761a4f6016</v>
      </c>
      <c r="F306" s="1" t="str">
        <f>Exchanges!G310</f>
        <v>Industrial gas manufacturing</v>
      </c>
      <c r="G306" s="1">
        <f>Exchanges!H310</f>
        <v>325120</v>
      </c>
      <c r="H306" s="1" t="str">
        <f>Exchanges!I310</f>
        <v>US</v>
      </c>
      <c r="I306" s="1">
        <f>Exchanges!J310</f>
        <v>1.2021220747889021E-6</v>
      </c>
      <c r="J306" s="1" t="str">
        <f>Exchanges!K310</f>
        <v>kg</v>
      </c>
      <c r="K306" s="1"/>
      <c r="L306" s="1"/>
      <c r="M306" s="1"/>
      <c r="N306" s="1"/>
      <c r="O306" s="1"/>
      <c r="P306" s="86">
        <f>ROUND(Exchanges!Q310,0)</f>
        <v>3</v>
      </c>
      <c r="Q306" s="1">
        <f>Exchanges!R310</f>
        <v>1</v>
      </c>
      <c r="R306" s="1">
        <f>Exchanges!S310</f>
        <v>1</v>
      </c>
      <c r="S306" s="1">
        <f>Exchanges!T310</f>
        <v>1</v>
      </c>
      <c r="T306" s="1">
        <f>Exchanges!U310</f>
        <v>5</v>
      </c>
      <c r="U306" s="1">
        <f>Exchanges!V310</f>
        <v>2013</v>
      </c>
      <c r="V306" s="1" t="str">
        <f>Exchanges!W310</f>
        <v>ETHYLENE</v>
      </c>
      <c r="W306" s="1" t="str">
        <f>Exchanges!X310</f>
        <v>TRI</v>
      </c>
      <c r="X306" s="1"/>
    </row>
    <row r="307" spans="1:24" x14ac:dyDescent="0.15">
      <c r="A307" s="1" t="str">
        <f>Exchanges!B311</f>
        <v>Propene</v>
      </c>
      <c r="B307" s="1">
        <f>Exchanges!C311</f>
        <v>115071</v>
      </c>
      <c r="C307" s="1" t="str">
        <f>Exchanges!D311</f>
        <v>air</v>
      </c>
      <c r="D307" s="1" t="str">
        <f>Exchanges!E311</f>
        <v>unspecified</v>
      </c>
      <c r="E307" s="1" t="str">
        <f>Exchanges!F311</f>
        <v>64165202-4870-47d0-8602-b85e5d672865</v>
      </c>
      <c r="F307" s="1" t="str">
        <f>Exchanges!G311</f>
        <v>Industrial gas manufacturing</v>
      </c>
      <c r="G307" s="1">
        <f>Exchanges!H311</f>
        <v>325120</v>
      </c>
      <c r="H307" s="1" t="str">
        <f>Exchanges!I311</f>
        <v>US</v>
      </c>
      <c r="I307" s="1">
        <f>Exchanges!J311</f>
        <v>1.3786740651387214E-6</v>
      </c>
      <c r="J307" s="1" t="str">
        <f>Exchanges!K311</f>
        <v>kg</v>
      </c>
      <c r="K307" s="1"/>
      <c r="L307" s="1"/>
      <c r="M307" s="1"/>
      <c r="N307" s="1"/>
      <c r="O307" s="1"/>
      <c r="P307" s="86">
        <f>ROUND(Exchanges!Q311,0)</f>
        <v>3</v>
      </c>
      <c r="Q307" s="1">
        <f>Exchanges!R311</f>
        <v>1</v>
      </c>
      <c r="R307" s="1">
        <f>Exchanges!S311</f>
        <v>1</v>
      </c>
      <c r="S307" s="1">
        <f>Exchanges!T311</f>
        <v>1</v>
      </c>
      <c r="T307" s="1">
        <f>Exchanges!U311</f>
        <v>5</v>
      </c>
      <c r="U307" s="1">
        <f>Exchanges!V311</f>
        <v>2013</v>
      </c>
      <c r="V307" s="1" t="str">
        <f>Exchanges!W311</f>
        <v>PROPYLENE</v>
      </c>
      <c r="W307" s="1" t="str">
        <f>Exchanges!X311</f>
        <v>TRI</v>
      </c>
      <c r="X307" s="1"/>
    </row>
    <row r="308" spans="1:24" x14ac:dyDescent="0.15">
      <c r="A308" s="1" t="str">
        <f>Exchanges!B312</f>
        <v>CFC-114</v>
      </c>
      <c r="B308" s="1">
        <f>Exchanges!C312</f>
        <v>76142</v>
      </c>
      <c r="C308" s="1" t="str">
        <f>Exchanges!D312</f>
        <v>air</v>
      </c>
      <c r="D308" s="1" t="str">
        <f>Exchanges!E312</f>
        <v>unspecified</v>
      </c>
      <c r="E308" s="1" t="str">
        <f>Exchanges!F312</f>
        <v>f4628510-c932-30a5-b4a2-ea7dfe7347d8</v>
      </c>
      <c r="F308" s="1" t="str">
        <f>Exchanges!G312</f>
        <v>Industrial gas manufacturing</v>
      </c>
      <c r="G308" s="1">
        <f>Exchanges!H312</f>
        <v>325120</v>
      </c>
      <c r="H308" s="1" t="str">
        <f>Exchanges!I312</f>
        <v>US</v>
      </c>
      <c r="I308" s="1">
        <f>Exchanges!J312</f>
        <v>1.4310195416164051E-6</v>
      </c>
      <c r="J308" s="1" t="str">
        <f>Exchanges!K312</f>
        <v>kg</v>
      </c>
      <c r="K308" s="1"/>
      <c r="L308" s="1"/>
      <c r="M308" s="1"/>
      <c r="N308" s="1"/>
      <c r="O308" s="1"/>
      <c r="P308" s="86">
        <f>ROUND(Exchanges!Q312,0)</f>
        <v>5</v>
      </c>
      <c r="Q308" s="1">
        <f>Exchanges!R312</f>
        <v>1</v>
      </c>
      <c r="R308" s="1">
        <f>Exchanges!S312</f>
        <v>1</v>
      </c>
      <c r="S308" s="1">
        <f>Exchanges!T312</f>
        <v>1</v>
      </c>
      <c r="T308" s="1">
        <f>Exchanges!U312</f>
        <v>5</v>
      </c>
      <c r="U308" s="1">
        <f>Exchanges!V312</f>
        <v>2013</v>
      </c>
      <c r="V308" s="1" t="str">
        <f>Exchanges!W312</f>
        <v>DICHLOROTETRAFLUOROETHANE (CFC-114)</v>
      </c>
      <c r="W308" s="1" t="str">
        <f>Exchanges!X312</f>
        <v>TRI</v>
      </c>
      <c r="X308" s="1"/>
    </row>
    <row r="309" spans="1:24" x14ac:dyDescent="0.15">
      <c r="A309" s="1" t="str">
        <f>Exchanges!B313</f>
        <v>CFC-115</v>
      </c>
      <c r="B309" s="1">
        <f>Exchanges!C313</f>
        <v>76153</v>
      </c>
      <c r="C309" s="1" t="str">
        <f>Exchanges!D313</f>
        <v>air</v>
      </c>
      <c r="D309" s="1" t="str">
        <f>Exchanges!E313</f>
        <v>unspecified</v>
      </c>
      <c r="E309" s="1" t="str">
        <f>Exchanges!F313</f>
        <v>c58d2530-dd8a-3028-a3a9-9ca6777e4606</v>
      </c>
      <c r="F309" s="1" t="str">
        <f>Exchanges!G313</f>
        <v>Industrial gas manufacturing</v>
      </c>
      <c r="G309" s="1">
        <f>Exchanges!H313</f>
        <v>325120</v>
      </c>
      <c r="H309" s="1" t="str">
        <f>Exchanges!I313</f>
        <v>US</v>
      </c>
      <c r="I309" s="1">
        <f>Exchanges!J313</f>
        <v>1.4389546537997588E-6</v>
      </c>
      <c r="J309" s="1" t="str">
        <f>Exchanges!K313</f>
        <v>kg</v>
      </c>
      <c r="K309" s="1"/>
      <c r="L309" s="1"/>
      <c r="M309" s="1"/>
      <c r="N309" s="1"/>
      <c r="O309" s="1"/>
      <c r="P309" s="86">
        <f>ROUND(Exchanges!Q313,0)</f>
        <v>5</v>
      </c>
      <c r="Q309" s="1">
        <f>Exchanges!R313</f>
        <v>1</v>
      </c>
      <c r="R309" s="1">
        <f>Exchanges!S313</f>
        <v>1</v>
      </c>
      <c r="S309" s="1">
        <f>Exchanges!T313</f>
        <v>1</v>
      </c>
      <c r="T309" s="1">
        <f>Exchanges!U313</f>
        <v>5</v>
      </c>
      <c r="U309" s="1">
        <f>Exchanges!V313</f>
        <v>2013</v>
      </c>
      <c r="V309" s="1" t="str">
        <f>Exchanges!W313</f>
        <v>MONOCHLOROPENTAFLUOROETHANE</v>
      </c>
      <c r="W309" s="1" t="str">
        <f>Exchanges!X313</f>
        <v>TRI</v>
      </c>
      <c r="X309" s="1"/>
    </row>
    <row r="310" spans="1:24" x14ac:dyDescent="0.15">
      <c r="A310" s="1" t="str">
        <f>Exchanges!B314</f>
        <v>Ethane, 2,2-dichloro-1,1,1-trifluoro-, HCFC-123</v>
      </c>
      <c r="B310" s="1">
        <f>Exchanges!C314</f>
        <v>306832</v>
      </c>
      <c r="C310" s="1" t="str">
        <f>Exchanges!D314</f>
        <v>air</v>
      </c>
      <c r="D310" s="1" t="str">
        <f>Exchanges!E314</f>
        <v>unspecified</v>
      </c>
      <c r="E310" s="1" t="str">
        <f>Exchanges!F314</f>
        <v>050da0cd-2957-45a9-ae7a-ace372083fe5</v>
      </c>
      <c r="F310" s="1" t="str">
        <f>Exchanges!G314</f>
        <v>Industrial gas manufacturing</v>
      </c>
      <c r="G310" s="1">
        <f>Exchanges!H314</f>
        <v>325120</v>
      </c>
      <c r="H310" s="1" t="str">
        <f>Exchanges!I314</f>
        <v>US</v>
      </c>
      <c r="I310" s="1">
        <f>Exchanges!J314</f>
        <v>3.8925336550060311E-6</v>
      </c>
      <c r="J310" s="1" t="str">
        <f>Exchanges!K314</f>
        <v>kg</v>
      </c>
      <c r="K310" s="1"/>
      <c r="L310" s="1"/>
      <c r="M310" s="1"/>
      <c r="N310" s="1"/>
      <c r="O310" s="1"/>
      <c r="P310" s="86">
        <f>ROUND(Exchanges!Q314,0)</f>
        <v>4</v>
      </c>
      <c r="Q310" s="1">
        <f>Exchanges!R314</f>
        <v>1</v>
      </c>
      <c r="R310" s="1">
        <f>Exchanges!S314</f>
        <v>1</v>
      </c>
      <c r="S310" s="1">
        <f>Exchanges!T314</f>
        <v>1</v>
      </c>
      <c r="T310" s="1">
        <f>Exchanges!U314</f>
        <v>5</v>
      </c>
      <c r="U310" s="1">
        <f>Exchanges!V314</f>
        <v>2013</v>
      </c>
      <c r="V310" s="1" t="str">
        <f>Exchanges!W314</f>
        <v>2,2-DICHLORO-1,1,1-TRIFLUOROETHANE</v>
      </c>
      <c r="W310" s="1" t="str">
        <f>Exchanges!X314</f>
        <v>TRI</v>
      </c>
      <c r="X310" s="1"/>
    </row>
    <row r="311" spans="1:24" x14ac:dyDescent="0.15">
      <c r="A311" s="1" t="str">
        <f>Exchanges!B315</f>
        <v>Ethane, 2-chloro-1,1,1,2-tetrafluoro-, HCFC-124</v>
      </c>
      <c r="B311" s="1">
        <f>Exchanges!C315</f>
        <v>2837890</v>
      </c>
      <c r="C311" s="1" t="str">
        <f>Exchanges!D315</f>
        <v>air</v>
      </c>
      <c r="D311" s="1" t="str">
        <f>Exchanges!E315</f>
        <v>unspecified</v>
      </c>
      <c r="E311" s="1" t="str">
        <f>Exchanges!F315</f>
        <v>60268f3d-468b-487e-acb1-24d7250cb6b3</v>
      </c>
      <c r="F311" s="1" t="str">
        <f>Exchanges!G315</f>
        <v>Industrial gas manufacturing</v>
      </c>
      <c r="G311" s="1">
        <f>Exchanges!H315</f>
        <v>325120</v>
      </c>
      <c r="H311" s="1" t="str">
        <f>Exchanges!I315</f>
        <v>US</v>
      </c>
      <c r="I311" s="1">
        <f>Exchanges!J315</f>
        <v>8.9471855247285882E-6</v>
      </c>
      <c r="J311" s="1" t="str">
        <f>Exchanges!K315</f>
        <v>kg</v>
      </c>
      <c r="K311" s="1"/>
      <c r="L311" s="1"/>
      <c r="M311" s="1"/>
      <c r="N311" s="1"/>
      <c r="O311" s="1"/>
      <c r="P311" s="86">
        <f>ROUND(Exchanges!Q315,0)</f>
        <v>4</v>
      </c>
      <c r="Q311" s="1">
        <f>Exchanges!R315</f>
        <v>1</v>
      </c>
      <c r="R311" s="1">
        <f>Exchanges!S315</f>
        <v>1</v>
      </c>
      <c r="S311" s="1">
        <f>Exchanges!T315</f>
        <v>1</v>
      </c>
      <c r="T311" s="1">
        <f>Exchanges!U315</f>
        <v>5</v>
      </c>
      <c r="U311" s="1">
        <f>Exchanges!V315</f>
        <v>2013</v>
      </c>
      <c r="V311" s="1" t="str">
        <f>Exchanges!W315</f>
        <v>2-CHLORO-1,1,1,2-TETRAFLUOROETHANE</v>
      </c>
      <c r="W311" s="1" t="str">
        <f>Exchanges!X315</f>
        <v>TRI</v>
      </c>
      <c r="X311" s="1"/>
    </row>
    <row r="312" spans="1:24" x14ac:dyDescent="0.15">
      <c r="A312" s="1" t="str">
        <f>Exchanges!B316</f>
        <v>methane, chlorodifluoro-, hcfc-22</v>
      </c>
      <c r="B312" s="1">
        <f>Exchanges!C316</f>
        <v>75456</v>
      </c>
      <c r="C312" s="1" t="str">
        <f>Exchanges!D316</f>
        <v>air</v>
      </c>
      <c r="D312" s="1" t="str">
        <f>Exchanges!E316</f>
        <v>unspecified</v>
      </c>
      <c r="E312" s="1" t="str">
        <f>Exchanges!F316</f>
        <v>18c582fe-7336-4138-8797-2db8b7a754c7</v>
      </c>
      <c r="F312" s="1" t="str">
        <f>Exchanges!G316</f>
        <v>Industrial gas manufacturing</v>
      </c>
      <c r="G312" s="1">
        <f>Exchanges!H316</f>
        <v>325120</v>
      </c>
      <c r="H312" s="1" t="str">
        <f>Exchanges!I316</f>
        <v>US</v>
      </c>
      <c r="I312" s="1">
        <f>Exchanges!J316</f>
        <v>6.9242135449939675E-5</v>
      </c>
      <c r="J312" s="1" t="str">
        <f>Exchanges!K316</f>
        <v>kg</v>
      </c>
      <c r="K312" s="1"/>
      <c r="L312" s="1"/>
      <c r="M312" s="1"/>
      <c r="N312" s="1"/>
      <c r="O312" s="1"/>
      <c r="P312" s="86">
        <f>ROUND(Exchanges!Q316,0)</f>
        <v>4</v>
      </c>
      <c r="Q312" s="1">
        <f>Exchanges!R316</f>
        <v>1</v>
      </c>
      <c r="R312" s="1">
        <f>Exchanges!S316</f>
        <v>1</v>
      </c>
      <c r="S312" s="1">
        <f>Exchanges!T316</f>
        <v>1</v>
      </c>
      <c r="T312" s="1">
        <f>Exchanges!U316</f>
        <v>5</v>
      </c>
      <c r="U312" s="1">
        <f>Exchanges!V316</f>
        <v>2013</v>
      </c>
      <c r="V312" s="1" t="str">
        <f>Exchanges!W316</f>
        <v>CHLORODIFLUOROMETHANE</v>
      </c>
      <c r="W312" s="1" t="str">
        <f>Exchanges!X316</f>
        <v>TRI</v>
      </c>
      <c r="X312" s="1"/>
    </row>
    <row r="313" spans="1:24" x14ac:dyDescent="0.15">
      <c r="A313" s="1" t="str">
        <f>Exchanges!B317</f>
        <v>OCTACHLORONAPHTHALENE</v>
      </c>
      <c r="B313" s="1">
        <f>Exchanges!C317</f>
        <v>2234131</v>
      </c>
      <c r="C313" s="1" t="str">
        <f>Exchanges!D317</f>
        <v>air</v>
      </c>
      <c r="D313" s="1" t="str">
        <f>Exchanges!E317</f>
        <v>unspecified</v>
      </c>
      <c r="E313" s="1" t="str">
        <f>Exchanges!F317</f>
        <v>e676c501-e1b9-379c-94ec-589b73a19920</v>
      </c>
      <c r="F313" s="1" t="str">
        <f>Exchanges!G317</f>
        <v>Synthetic dye and pigment manufacturing</v>
      </c>
      <c r="G313" s="1">
        <f>Exchanges!H317</f>
        <v>325130</v>
      </c>
      <c r="H313" s="1" t="str">
        <f>Exchanges!I317</f>
        <v>US</v>
      </c>
      <c r="I313" s="1">
        <f>Exchanges!J317</f>
        <v>2.785929648241206E-14</v>
      </c>
      <c r="J313" s="1" t="str">
        <f>Exchanges!K317</f>
        <v>kg</v>
      </c>
      <c r="K313" s="1"/>
      <c r="L313" s="1"/>
      <c r="M313" s="1"/>
      <c r="N313" s="1"/>
      <c r="O313" s="1"/>
      <c r="P313" s="86">
        <f>ROUND(Exchanges!Q317,0)</f>
        <v>5</v>
      </c>
      <c r="Q313" s="1">
        <f>Exchanges!R317</f>
        <v>1</v>
      </c>
      <c r="R313" s="1">
        <f>Exchanges!S317</f>
        <v>1</v>
      </c>
      <c r="S313" s="1">
        <f>Exchanges!T317</f>
        <v>1</v>
      </c>
      <c r="T313" s="1">
        <f>Exchanges!U317</f>
        <v>4</v>
      </c>
      <c r="U313" s="1">
        <f>Exchanges!V317</f>
        <v>2013</v>
      </c>
      <c r="V313" s="1" t="str">
        <f>Exchanges!W317</f>
        <v>OCTACHLOROSTYRENE</v>
      </c>
      <c r="W313" s="1" t="str">
        <f>Exchanges!X317</f>
        <v>TRI</v>
      </c>
      <c r="X313" s="1"/>
    </row>
    <row r="314" spans="1:24" x14ac:dyDescent="0.15">
      <c r="A314" s="1" t="str">
        <f>Exchanges!B318</f>
        <v>4,4'-METHYLENEDIANILINE</v>
      </c>
      <c r="B314" s="1">
        <f>Exchanges!C318</f>
        <v>101779</v>
      </c>
      <c r="C314" s="1" t="str">
        <f>Exchanges!D318</f>
        <v>air</v>
      </c>
      <c r="D314" s="1" t="str">
        <f>Exchanges!E318</f>
        <v>unspecified</v>
      </c>
      <c r="E314" s="1" t="str">
        <f>Exchanges!F318</f>
        <v>56f697ad-56fc-3a4e-b9fc-0ba2b914498d</v>
      </c>
      <c r="F314" s="1" t="str">
        <f>Exchanges!G318</f>
        <v>Synthetic dye and pigment manufacturing</v>
      </c>
      <c r="G314" s="1">
        <f>Exchanges!H318</f>
        <v>325130</v>
      </c>
      <c r="H314" s="1" t="str">
        <f>Exchanges!I318</f>
        <v>US</v>
      </c>
      <c r="I314" s="1">
        <f>Exchanges!J318</f>
        <v>5.571859296482413E-11</v>
      </c>
      <c r="J314" s="1" t="str">
        <f>Exchanges!K318</f>
        <v>kg</v>
      </c>
      <c r="K314" s="1"/>
      <c r="L314" s="1"/>
      <c r="M314" s="1"/>
      <c r="N314" s="1"/>
      <c r="O314" s="1"/>
      <c r="P314" s="86">
        <f>ROUND(Exchanges!Q318,0)</f>
        <v>3</v>
      </c>
      <c r="Q314" s="1">
        <f>Exchanges!R318</f>
        <v>1</v>
      </c>
      <c r="R314" s="1">
        <f>Exchanges!S318</f>
        <v>1</v>
      </c>
      <c r="S314" s="1">
        <f>Exchanges!T318</f>
        <v>1</v>
      </c>
      <c r="T314" s="1">
        <f>Exchanges!U318</f>
        <v>4</v>
      </c>
      <c r="U314" s="1">
        <f>Exchanges!V318</f>
        <v>2013</v>
      </c>
      <c r="V314" s="1" t="str">
        <f>Exchanges!W318</f>
        <v>4,4'-METHYLENEDIANILINE</v>
      </c>
      <c r="W314" s="1" t="str">
        <f>Exchanges!X318</f>
        <v>TRI</v>
      </c>
      <c r="X314" s="1"/>
    </row>
    <row r="315" spans="1:24" x14ac:dyDescent="0.15">
      <c r="A315" s="1" t="str">
        <f>Exchanges!B319</f>
        <v>3,3'-DICHLOROBENZIDINE DIHYDROCHLORIDE</v>
      </c>
      <c r="B315" s="1">
        <f>Exchanges!C319</f>
        <v>612839</v>
      </c>
      <c r="C315" s="1" t="str">
        <f>Exchanges!D319</f>
        <v>air</v>
      </c>
      <c r="D315" s="1" t="str">
        <f>Exchanges!E319</f>
        <v>unspecified</v>
      </c>
      <c r="E315" s="1" t="str">
        <f>Exchanges!F319</f>
        <v>29124df3-b5df-3b74-b5b9-6f24ec4d2093</v>
      </c>
      <c r="F315" s="1" t="str">
        <f>Exchanges!G319</f>
        <v>Synthetic dye and pigment manufacturing</v>
      </c>
      <c r="G315" s="1">
        <f>Exchanges!H319</f>
        <v>325130</v>
      </c>
      <c r="H315" s="1" t="str">
        <f>Exchanges!I319</f>
        <v>US</v>
      </c>
      <c r="I315" s="1">
        <f>Exchanges!J319</f>
        <v>7.091457286432161E-11</v>
      </c>
      <c r="J315" s="1" t="str">
        <f>Exchanges!K319</f>
        <v>kg</v>
      </c>
      <c r="K315" s="1"/>
      <c r="L315" s="1"/>
      <c r="M315" s="1"/>
      <c r="N315" s="1"/>
      <c r="O315" s="1"/>
      <c r="P315" s="86">
        <f>ROUND(Exchanges!Q319,0)</f>
        <v>5</v>
      </c>
      <c r="Q315" s="1">
        <f>Exchanges!R319</f>
        <v>1</v>
      </c>
      <c r="R315" s="1">
        <f>Exchanges!S319</f>
        <v>1</v>
      </c>
      <c r="S315" s="1">
        <f>Exchanges!T319</f>
        <v>1</v>
      </c>
      <c r="T315" s="1">
        <f>Exchanges!U319</f>
        <v>4</v>
      </c>
      <c r="U315" s="1">
        <f>Exchanges!V319</f>
        <v>2013</v>
      </c>
      <c r="V315" s="1" t="str">
        <f>Exchanges!W319</f>
        <v>3,3'-DICHLOROBENZIDINE DIHYDROCHLORIDE</v>
      </c>
      <c r="W315" s="1" t="str">
        <f>Exchanges!X319</f>
        <v>TRI</v>
      </c>
      <c r="X315" s="1"/>
    </row>
    <row r="316" spans="1:24" x14ac:dyDescent="0.15">
      <c r="A316" s="1" t="str">
        <f>Exchanges!B320</f>
        <v>Benzene, pentachloro-</v>
      </c>
      <c r="B316" s="1">
        <f>Exchanges!C320</f>
        <v>608935</v>
      </c>
      <c r="C316" s="1" t="str">
        <f>Exchanges!D320</f>
        <v>air</v>
      </c>
      <c r="D316" s="1" t="str">
        <f>Exchanges!E320</f>
        <v>unspecified</v>
      </c>
      <c r="E316" s="1" t="str">
        <f>Exchanges!F320</f>
        <v>6a9ef0ac-2a82-492b-90f7-7f8d09995bbc</v>
      </c>
      <c r="F316" s="1" t="str">
        <f>Exchanges!G320</f>
        <v>Synthetic dye and pigment manufacturing</v>
      </c>
      <c r="G316" s="1">
        <f>Exchanges!H320</f>
        <v>325130</v>
      </c>
      <c r="H316" s="1" t="str">
        <f>Exchanges!I320</f>
        <v>US</v>
      </c>
      <c r="I316" s="1">
        <f>Exchanges!J320</f>
        <v>5.3140746934673373E-10</v>
      </c>
      <c r="J316" s="1" t="str">
        <f>Exchanges!K320</f>
        <v>kg</v>
      </c>
      <c r="K316" s="1"/>
      <c r="L316" s="1"/>
      <c r="M316" s="1"/>
      <c r="N316" s="1"/>
      <c r="O316" s="1"/>
      <c r="P316" s="86">
        <f>ROUND(Exchanges!Q320,0)</f>
        <v>5</v>
      </c>
      <c r="Q316" s="1">
        <f>Exchanges!R320</f>
        <v>1</v>
      </c>
      <c r="R316" s="1">
        <f>Exchanges!S320</f>
        <v>1</v>
      </c>
      <c r="S316" s="1">
        <f>Exchanges!T320</f>
        <v>1</v>
      </c>
      <c r="T316" s="1">
        <f>Exchanges!U320</f>
        <v>4</v>
      </c>
      <c r="U316" s="1">
        <f>Exchanges!V320</f>
        <v>2013</v>
      </c>
      <c r="V316" s="1" t="str">
        <f>Exchanges!W320</f>
        <v>PENTACHLOROBENZENE</v>
      </c>
      <c r="W316" s="1" t="str">
        <f>Exchanges!X320</f>
        <v>TRI</v>
      </c>
      <c r="X316" s="1"/>
    </row>
    <row r="317" spans="1:24" x14ac:dyDescent="0.15">
      <c r="A317" s="1" t="str">
        <f>Exchanges!B321</f>
        <v>p-Cresidine</v>
      </c>
      <c r="B317" s="1">
        <f>Exchanges!C321</f>
        <v>120718</v>
      </c>
      <c r="C317" s="1" t="str">
        <f>Exchanges!D321</f>
        <v>air</v>
      </c>
      <c r="D317" s="1" t="str">
        <f>Exchanges!E321</f>
        <v>unspecified</v>
      </c>
      <c r="E317" s="1" t="str">
        <f>Exchanges!F321</f>
        <v>7b88a648-2c47-4c28-9278-67c3cfac1c61</v>
      </c>
      <c r="F317" s="1" t="str">
        <f>Exchanges!G321</f>
        <v>Synthetic dye and pigment manufacturing</v>
      </c>
      <c r="G317" s="1">
        <f>Exchanges!H321</f>
        <v>325130</v>
      </c>
      <c r="H317" s="1" t="str">
        <f>Exchanges!I321</f>
        <v>US</v>
      </c>
      <c r="I317" s="1">
        <f>Exchanges!J321</f>
        <v>7.5979899497487426E-10</v>
      </c>
      <c r="J317" s="1" t="str">
        <f>Exchanges!K321</f>
        <v>kg</v>
      </c>
      <c r="K317" s="1"/>
      <c r="L317" s="1"/>
      <c r="M317" s="1"/>
      <c r="N317" s="1"/>
      <c r="O317" s="1"/>
      <c r="P317" s="86">
        <f>ROUND(Exchanges!Q321,0)</f>
        <v>5</v>
      </c>
      <c r="Q317" s="1">
        <f>Exchanges!R321</f>
        <v>1</v>
      </c>
      <c r="R317" s="1">
        <f>Exchanges!S321</f>
        <v>1</v>
      </c>
      <c r="S317" s="1">
        <f>Exchanges!T321</f>
        <v>1</v>
      </c>
      <c r="T317" s="1">
        <f>Exchanges!U321</f>
        <v>4</v>
      </c>
      <c r="U317" s="1">
        <f>Exchanges!V321</f>
        <v>2013</v>
      </c>
      <c r="V317" s="1" t="str">
        <f>Exchanges!W321</f>
        <v>P-CRESIDINE</v>
      </c>
      <c r="W317" s="1" t="str">
        <f>Exchanges!X321</f>
        <v>TRI</v>
      </c>
      <c r="X317" s="1"/>
    </row>
    <row r="318" spans="1:24" x14ac:dyDescent="0.15">
      <c r="A318" s="1" t="str">
        <f>Exchanges!B322</f>
        <v>Ethylene glycol monoethyl ether</v>
      </c>
      <c r="B318" s="1">
        <f>Exchanges!C322</f>
        <v>110805</v>
      </c>
      <c r="C318" s="1" t="str">
        <f>Exchanges!D322</f>
        <v>air</v>
      </c>
      <c r="D318" s="1" t="str">
        <f>Exchanges!E322</f>
        <v>unspecified</v>
      </c>
      <c r="E318" s="1" t="str">
        <f>Exchanges!F322</f>
        <v>45e23e23-d952-4721-a514-2acfa5bfcab5</v>
      </c>
      <c r="F318" s="1" t="str">
        <f>Exchanges!G322</f>
        <v>Synthetic dye and pigment manufacturing</v>
      </c>
      <c r="G318" s="1">
        <f>Exchanges!H322</f>
        <v>325130</v>
      </c>
      <c r="H318" s="1" t="str">
        <f>Exchanges!I322</f>
        <v>US</v>
      </c>
      <c r="I318" s="1">
        <f>Exchanges!J322</f>
        <v>8.1045226130653267E-10</v>
      </c>
      <c r="J318" s="1" t="str">
        <f>Exchanges!K322</f>
        <v>kg</v>
      </c>
      <c r="K318" s="1"/>
      <c r="L318" s="1"/>
      <c r="M318" s="1"/>
      <c r="N318" s="1"/>
      <c r="O318" s="1"/>
      <c r="P318" s="86">
        <f>ROUND(Exchanges!Q322,0)</f>
        <v>5</v>
      </c>
      <c r="Q318" s="1">
        <f>Exchanges!R322</f>
        <v>1</v>
      </c>
      <c r="R318" s="1">
        <f>Exchanges!S322</f>
        <v>1</v>
      </c>
      <c r="S318" s="1">
        <f>Exchanges!T322</f>
        <v>1</v>
      </c>
      <c r="T318" s="1">
        <f>Exchanges!U322</f>
        <v>4</v>
      </c>
      <c r="U318" s="1">
        <f>Exchanges!V322</f>
        <v>2013</v>
      </c>
      <c r="V318" s="1" t="str">
        <f>Exchanges!W322</f>
        <v>CERTAIN GLYCOL ETHERS</v>
      </c>
      <c r="W318" s="1" t="str">
        <f>Exchanges!X322</f>
        <v>TRI</v>
      </c>
      <c r="X318" s="1"/>
    </row>
    <row r="319" spans="1:24" x14ac:dyDescent="0.15">
      <c r="A319" s="1" t="str">
        <f>Exchanges!B323</f>
        <v>[1,1'-BIPHENYL]-4,4'-DIAMINE, 3,3'-DIMETHOXY-, DIHYDROCHLORIDE</v>
      </c>
      <c r="B319" s="1">
        <f>Exchanges!C323</f>
        <v>20325400</v>
      </c>
      <c r="C319" s="1" t="str">
        <f>Exchanges!D323</f>
        <v>air</v>
      </c>
      <c r="D319" s="1" t="str">
        <f>Exchanges!E323</f>
        <v>unspecified</v>
      </c>
      <c r="E319" s="1" t="str">
        <f>Exchanges!F323</f>
        <v>5ce946f2-ac24-3d60-8513-5f0c5eb212c6</v>
      </c>
      <c r="F319" s="1" t="str">
        <f>Exchanges!G323</f>
        <v>Synthetic dye and pigment manufacturing</v>
      </c>
      <c r="G319" s="1">
        <f>Exchanges!H323</f>
        <v>325130</v>
      </c>
      <c r="H319" s="1" t="str">
        <f>Exchanges!I323</f>
        <v>US</v>
      </c>
      <c r="I319" s="1">
        <f>Exchanges!J323</f>
        <v>8.5705326633165844E-10</v>
      </c>
      <c r="J319" s="1" t="str">
        <f>Exchanges!K323</f>
        <v>kg</v>
      </c>
      <c r="K319" s="1"/>
      <c r="L319" s="1"/>
      <c r="M319" s="1"/>
      <c r="N319" s="1"/>
      <c r="O319" s="1"/>
      <c r="P319" s="86">
        <f>ROUND(Exchanges!Q323,0)</f>
        <v>5</v>
      </c>
      <c r="Q319" s="1">
        <f>Exchanges!R323</f>
        <v>1</v>
      </c>
      <c r="R319" s="1">
        <f>Exchanges!S323</f>
        <v>1</v>
      </c>
      <c r="S319" s="1">
        <f>Exchanges!T323</f>
        <v>1</v>
      </c>
      <c r="T319" s="1">
        <f>Exchanges!U323</f>
        <v>4</v>
      </c>
      <c r="U319" s="1">
        <f>Exchanges!V323</f>
        <v>2013</v>
      </c>
      <c r="V319" s="1" t="str">
        <f>Exchanges!W323</f>
        <v>3,3'-DIMETHOXYBENZIDINE DIHYDROCHLORIDE</v>
      </c>
      <c r="W319" s="1" t="str">
        <f>Exchanges!X323</f>
        <v>TRI</v>
      </c>
      <c r="X319" s="1"/>
    </row>
    <row r="320" spans="1:24" x14ac:dyDescent="0.15">
      <c r="A320" s="1" t="str">
        <f>Exchanges!B324</f>
        <v>1,3-PHENYLENEDIAMINE</v>
      </c>
      <c r="B320" s="1">
        <f>Exchanges!C324</f>
        <v>108452</v>
      </c>
      <c r="C320" s="1" t="str">
        <f>Exchanges!D324</f>
        <v>air</v>
      </c>
      <c r="D320" s="1" t="str">
        <f>Exchanges!E324</f>
        <v>unspecified</v>
      </c>
      <c r="E320" s="1" t="str">
        <f>Exchanges!F324</f>
        <v>eb7d31fa-c959-4066-a075-5338aa54ac75</v>
      </c>
      <c r="F320" s="1" t="str">
        <f>Exchanges!G324</f>
        <v>Synthetic dye and pigment manufacturing</v>
      </c>
      <c r="G320" s="1">
        <f>Exchanges!H324</f>
        <v>325130</v>
      </c>
      <c r="H320" s="1" t="str">
        <f>Exchanges!I324</f>
        <v>US</v>
      </c>
      <c r="I320" s="1">
        <f>Exchanges!J324</f>
        <v>9.1175879396984919E-10</v>
      </c>
      <c r="J320" s="1" t="str">
        <f>Exchanges!K324</f>
        <v>kg</v>
      </c>
      <c r="K320" s="1"/>
      <c r="L320" s="1"/>
      <c r="M320" s="1"/>
      <c r="N320" s="1"/>
      <c r="O320" s="1"/>
      <c r="P320" s="86">
        <f>ROUND(Exchanges!Q324,0)</f>
        <v>4</v>
      </c>
      <c r="Q320" s="1">
        <f>Exchanges!R324</f>
        <v>1</v>
      </c>
      <c r="R320" s="1">
        <f>Exchanges!S324</f>
        <v>1</v>
      </c>
      <c r="S320" s="1">
        <f>Exchanges!T324</f>
        <v>1</v>
      </c>
      <c r="T320" s="1">
        <f>Exchanges!U324</f>
        <v>4</v>
      </c>
      <c r="U320" s="1">
        <f>Exchanges!V324</f>
        <v>2013</v>
      </c>
      <c r="V320" s="1" t="str">
        <f>Exchanges!W324</f>
        <v>1,3-PHENYLENEDIAMINE</v>
      </c>
      <c r="W320" s="1" t="str">
        <f>Exchanges!X324</f>
        <v>TRI</v>
      </c>
      <c r="X320" s="1"/>
    </row>
    <row r="321" spans="1:24" x14ac:dyDescent="0.15">
      <c r="A321" s="1" t="str">
        <f>Exchanges!B325</f>
        <v>Benzoyl chloride</v>
      </c>
      <c r="B321" s="1">
        <f>Exchanges!C325</f>
        <v>98884</v>
      </c>
      <c r="C321" s="1" t="str">
        <f>Exchanges!D325</f>
        <v>air</v>
      </c>
      <c r="D321" s="1" t="str">
        <f>Exchanges!E325</f>
        <v>unspecified</v>
      </c>
      <c r="E321" s="1" t="str">
        <f>Exchanges!F325</f>
        <v>7900fd10-523f-4068-b347-f9494b14e7e4</v>
      </c>
      <c r="F321" s="1" t="str">
        <f>Exchanges!G325</f>
        <v>Synthetic dye and pigment manufacturing</v>
      </c>
      <c r="G321" s="1">
        <f>Exchanges!H325</f>
        <v>325130</v>
      </c>
      <c r="H321" s="1" t="str">
        <f>Exchanges!I325</f>
        <v>US</v>
      </c>
      <c r="I321" s="1">
        <f>Exchanges!J325</f>
        <v>9.4924221105527654E-10</v>
      </c>
      <c r="J321" s="1" t="str">
        <f>Exchanges!K325</f>
        <v>kg</v>
      </c>
      <c r="K321" s="1"/>
      <c r="L321" s="1"/>
      <c r="M321" s="1"/>
      <c r="N321" s="1"/>
      <c r="O321" s="1"/>
      <c r="P321" s="86">
        <f>ROUND(Exchanges!Q325,0)</f>
        <v>2</v>
      </c>
      <c r="Q321" s="1">
        <f>Exchanges!R325</f>
        <v>1</v>
      </c>
      <c r="R321" s="1">
        <f>Exchanges!S325</f>
        <v>1</v>
      </c>
      <c r="S321" s="1">
        <f>Exchanges!T325</f>
        <v>1</v>
      </c>
      <c r="T321" s="1">
        <f>Exchanges!U325</f>
        <v>4</v>
      </c>
      <c r="U321" s="1">
        <f>Exchanges!V325</f>
        <v>2013</v>
      </c>
      <c r="V321" s="1" t="str">
        <f>Exchanges!W325</f>
        <v>BENZOYL CHLORIDE</v>
      </c>
      <c r="W321" s="1" t="str">
        <f>Exchanges!X325</f>
        <v>TRI</v>
      </c>
      <c r="X321" s="1"/>
    </row>
    <row r="322" spans="1:24" x14ac:dyDescent="0.15">
      <c r="A322" s="1" t="str">
        <f>Exchanges!B326</f>
        <v>Methyl acrylate</v>
      </c>
      <c r="B322" s="1">
        <f>Exchanges!C326</f>
        <v>96333</v>
      </c>
      <c r="C322" s="1" t="str">
        <f>Exchanges!D326</f>
        <v>air</v>
      </c>
      <c r="D322" s="1" t="str">
        <f>Exchanges!E326</f>
        <v>unspecified</v>
      </c>
      <c r="E322" s="1" t="str">
        <f>Exchanges!F326</f>
        <v>39c49db2-409a-4d5d-93f5-454535398965</v>
      </c>
      <c r="F322" s="1" t="str">
        <f>Exchanges!G326</f>
        <v>Synthetic dye and pigment manufacturing</v>
      </c>
      <c r="G322" s="1">
        <f>Exchanges!H326</f>
        <v>325130</v>
      </c>
      <c r="H322" s="1" t="str">
        <f>Exchanges!I326</f>
        <v>US</v>
      </c>
      <c r="I322" s="1">
        <f>Exchanges!J326</f>
        <v>1.2764623115577888E-9</v>
      </c>
      <c r="J322" s="1" t="str">
        <f>Exchanges!K326</f>
        <v>kg</v>
      </c>
      <c r="K322" s="1"/>
      <c r="L322" s="1"/>
      <c r="M322" s="1"/>
      <c r="N322" s="1"/>
      <c r="O322" s="1"/>
      <c r="P322" s="86">
        <f>ROUND(Exchanges!Q326,0)</f>
        <v>3</v>
      </c>
      <c r="Q322" s="1">
        <f>Exchanges!R326</f>
        <v>1</v>
      </c>
      <c r="R322" s="1">
        <f>Exchanges!S326</f>
        <v>1</v>
      </c>
      <c r="S322" s="1">
        <f>Exchanges!T326</f>
        <v>1</v>
      </c>
      <c r="T322" s="1">
        <f>Exchanges!U326</f>
        <v>4</v>
      </c>
      <c r="U322" s="1">
        <f>Exchanges!V326</f>
        <v>2013</v>
      </c>
      <c r="V322" s="1" t="str">
        <f>Exchanges!W326</f>
        <v>METHYL ACRYLATE</v>
      </c>
      <c r="W322" s="1" t="str">
        <f>Exchanges!X326</f>
        <v>TRI</v>
      </c>
      <c r="X322" s="1"/>
    </row>
    <row r="323" spans="1:24" x14ac:dyDescent="0.15">
      <c r="A323" s="1" t="str">
        <f>Exchanges!B327</f>
        <v>C.I. DIRECT BLUE 218</v>
      </c>
      <c r="B323" s="1">
        <f>Exchanges!C327</f>
        <v>28407376</v>
      </c>
      <c r="C323" s="1" t="str">
        <f>Exchanges!D327</f>
        <v>air</v>
      </c>
      <c r="D323" s="1" t="str">
        <f>Exchanges!E327</f>
        <v>unspecified</v>
      </c>
      <c r="E323" s="1" t="str">
        <f>Exchanges!F327</f>
        <v>c52d0e8a-ee17-301b-be6e-31d2e208139b</v>
      </c>
      <c r="F323" s="1" t="str">
        <f>Exchanges!G327</f>
        <v>Synthetic dye and pigment manufacturing</v>
      </c>
      <c r="G323" s="1">
        <f>Exchanges!H327</f>
        <v>325130</v>
      </c>
      <c r="H323" s="1" t="str">
        <f>Exchanges!I327</f>
        <v>US</v>
      </c>
      <c r="I323" s="1">
        <f>Exchanges!J327</f>
        <v>1.644205025125628E-9</v>
      </c>
      <c r="J323" s="1" t="str">
        <f>Exchanges!K327</f>
        <v>kg</v>
      </c>
      <c r="K323" s="1"/>
      <c r="L323" s="1"/>
      <c r="M323" s="1"/>
      <c r="N323" s="1"/>
      <c r="O323" s="1"/>
      <c r="P323" s="86">
        <f>ROUND(Exchanges!Q327,0)</f>
        <v>5</v>
      </c>
      <c r="Q323" s="1">
        <f>Exchanges!R327</f>
        <v>1</v>
      </c>
      <c r="R323" s="1">
        <f>Exchanges!S327</f>
        <v>1</v>
      </c>
      <c r="S323" s="1">
        <f>Exchanges!T327</f>
        <v>1</v>
      </c>
      <c r="T323" s="1">
        <f>Exchanges!U327</f>
        <v>4</v>
      </c>
      <c r="U323" s="1">
        <f>Exchanges!V327</f>
        <v>2013</v>
      </c>
      <c r="V323" s="1" t="str">
        <f>Exchanges!W327</f>
        <v>C.I. DIRECT BLUE 218</v>
      </c>
      <c r="W323" s="1" t="str">
        <f>Exchanges!X327</f>
        <v>TRI</v>
      </c>
      <c r="X323" s="1"/>
    </row>
    <row r="324" spans="1:24" x14ac:dyDescent="0.15">
      <c r="A324" s="1" t="str">
        <f>Exchanges!B328</f>
        <v>formic acid</v>
      </c>
      <c r="B324" s="1">
        <f>Exchanges!C328</f>
        <v>64186</v>
      </c>
      <c r="C324" s="1" t="str">
        <f>Exchanges!D328</f>
        <v>air</v>
      </c>
      <c r="D324" s="1" t="str">
        <f>Exchanges!E328</f>
        <v>unspecified</v>
      </c>
      <c r="E324" s="1" t="str">
        <f>Exchanges!F328</f>
        <v>27804c78-5eee-47f9-9a91-1f6126ccfe45</v>
      </c>
      <c r="F324" s="1" t="str">
        <f>Exchanges!G328</f>
        <v>Synthetic dye and pigment manufacturing</v>
      </c>
      <c r="G324" s="1">
        <f>Exchanges!H328</f>
        <v>325130</v>
      </c>
      <c r="H324" s="1" t="str">
        <f>Exchanges!I328</f>
        <v>US</v>
      </c>
      <c r="I324" s="1">
        <f>Exchanges!J328</f>
        <v>2.120345728643216E-9</v>
      </c>
      <c r="J324" s="1" t="str">
        <f>Exchanges!K328</f>
        <v>kg</v>
      </c>
      <c r="K324" s="1"/>
      <c r="L324" s="1"/>
      <c r="M324" s="1"/>
      <c r="N324" s="1"/>
      <c r="O324" s="1"/>
      <c r="P324" s="86">
        <f>ROUND(Exchanges!Q328,0)</f>
        <v>3</v>
      </c>
      <c r="Q324" s="1">
        <f>Exchanges!R328</f>
        <v>1</v>
      </c>
      <c r="R324" s="1">
        <f>Exchanges!S328</f>
        <v>1</v>
      </c>
      <c r="S324" s="1">
        <f>Exchanges!T328</f>
        <v>1</v>
      </c>
      <c r="T324" s="1">
        <f>Exchanges!U328</f>
        <v>4</v>
      </c>
      <c r="U324" s="1">
        <f>Exchanges!V328</f>
        <v>2013</v>
      </c>
      <c r="V324" s="1" t="str">
        <f>Exchanges!W328</f>
        <v>FORMIC ACID</v>
      </c>
      <c r="W324" s="1" t="str">
        <f>Exchanges!X328</f>
        <v>TRI</v>
      </c>
      <c r="X324" s="1"/>
    </row>
    <row r="325" spans="1:24" x14ac:dyDescent="0.15">
      <c r="A325" s="1" t="str">
        <f>Exchanges!B329</f>
        <v>cyclohexane</v>
      </c>
      <c r="B325" s="1">
        <f>Exchanges!C329</f>
        <v>110827</v>
      </c>
      <c r="C325" s="1" t="str">
        <f>Exchanges!D329</f>
        <v>air</v>
      </c>
      <c r="D325" s="1" t="str">
        <f>Exchanges!E329</f>
        <v>unspecified</v>
      </c>
      <c r="E325" s="1" t="str">
        <f>Exchanges!F329</f>
        <v>165aaeac-93d1-4afd-adf2-e3d6c0eaf629</v>
      </c>
      <c r="F325" s="1" t="str">
        <f>Exchanges!G329</f>
        <v>Synthetic dye and pigment manufacturing</v>
      </c>
      <c r="G325" s="1">
        <f>Exchanges!H329</f>
        <v>325130</v>
      </c>
      <c r="H325" s="1" t="str">
        <f>Exchanges!I329</f>
        <v>US</v>
      </c>
      <c r="I325" s="1">
        <f>Exchanges!J329</f>
        <v>2.633969849246231E-9</v>
      </c>
      <c r="J325" s="1" t="str">
        <f>Exchanges!K329</f>
        <v>kg</v>
      </c>
      <c r="K325" s="1"/>
      <c r="L325" s="1"/>
      <c r="M325" s="1"/>
      <c r="N325" s="1"/>
      <c r="O325" s="1"/>
      <c r="P325" s="86">
        <f>ROUND(Exchanges!Q329,0)</f>
        <v>4</v>
      </c>
      <c r="Q325" s="1">
        <f>Exchanges!R329</f>
        <v>1</v>
      </c>
      <c r="R325" s="1">
        <f>Exchanges!S329</f>
        <v>1</v>
      </c>
      <c r="S325" s="1">
        <f>Exchanges!T329</f>
        <v>1</v>
      </c>
      <c r="T325" s="1">
        <f>Exchanges!U329</f>
        <v>4</v>
      </c>
      <c r="U325" s="1">
        <f>Exchanges!V329</f>
        <v>2013</v>
      </c>
      <c r="V325" s="1" t="str">
        <f>Exchanges!W329</f>
        <v>CYCLOHEXANE</v>
      </c>
      <c r="W325" s="1" t="str">
        <f>Exchanges!X329</f>
        <v>TRI</v>
      </c>
      <c r="X325" s="1"/>
    </row>
    <row r="326" spans="1:24" x14ac:dyDescent="0.15">
      <c r="A326" s="1" t="str">
        <f>Exchanges!B330</f>
        <v>1-Methyl-2-pyrrolidinone</v>
      </c>
      <c r="B326" s="1">
        <f>Exchanges!C330</f>
        <v>872504</v>
      </c>
      <c r="C326" s="1" t="str">
        <f>Exchanges!D330</f>
        <v>air</v>
      </c>
      <c r="D326" s="1" t="str">
        <f>Exchanges!E330</f>
        <v>unspecified</v>
      </c>
      <c r="E326" s="1" t="str">
        <f>Exchanges!F330</f>
        <v>00b8c5b8-8f45-445f-839c-2017fe3ad8b8</v>
      </c>
      <c r="F326" s="1" t="str">
        <f>Exchanges!G330</f>
        <v>Synthetic dye and pigment manufacturing</v>
      </c>
      <c r="G326" s="1">
        <f>Exchanges!H330</f>
        <v>325130</v>
      </c>
      <c r="H326" s="1" t="str">
        <f>Exchanges!I330</f>
        <v>US</v>
      </c>
      <c r="I326" s="1">
        <f>Exchanges!J330</f>
        <v>4.1586331658291448E-9</v>
      </c>
      <c r="J326" s="1" t="str">
        <f>Exchanges!K330</f>
        <v>kg</v>
      </c>
      <c r="K326" s="1"/>
      <c r="L326" s="1"/>
      <c r="M326" s="1"/>
      <c r="N326" s="1"/>
      <c r="O326" s="1"/>
      <c r="P326" s="86">
        <f>ROUND(Exchanges!Q330,0)</f>
        <v>5</v>
      </c>
      <c r="Q326" s="1">
        <f>Exchanges!R330</f>
        <v>1</v>
      </c>
      <c r="R326" s="1">
        <f>Exchanges!S330</f>
        <v>1</v>
      </c>
      <c r="S326" s="1">
        <f>Exchanges!T330</f>
        <v>1</v>
      </c>
      <c r="T326" s="1">
        <f>Exchanges!U330</f>
        <v>4</v>
      </c>
      <c r="U326" s="1">
        <f>Exchanges!V330</f>
        <v>2013</v>
      </c>
      <c r="V326" s="1" t="str">
        <f>Exchanges!W330</f>
        <v>N-METHYL-2-PYRROLIDONE</v>
      </c>
      <c r="W326" s="1" t="str">
        <f>Exchanges!X330</f>
        <v>TRI</v>
      </c>
      <c r="X326" s="1"/>
    </row>
    <row r="327" spans="1:24" x14ac:dyDescent="0.15">
      <c r="A327" s="1" t="str">
        <f>Exchanges!B331</f>
        <v>4-CHLOROANILINE</v>
      </c>
      <c r="B327" s="1">
        <f>Exchanges!C331</f>
        <v>106478</v>
      </c>
      <c r="C327" s="1" t="str">
        <f>Exchanges!D331</f>
        <v>air</v>
      </c>
      <c r="D327" s="1" t="str">
        <f>Exchanges!E331</f>
        <v>unspecified</v>
      </c>
      <c r="E327" s="1" t="str">
        <f>Exchanges!F331</f>
        <v>2e32d910-7bb2-36e4-8460-5d25b94f15bd</v>
      </c>
      <c r="F327" s="1" t="str">
        <f>Exchanges!G331</f>
        <v>Synthetic dye and pigment manufacturing</v>
      </c>
      <c r="G327" s="1">
        <f>Exchanges!H331</f>
        <v>325130</v>
      </c>
      <c r="H327" s="1" t="str">
        <f>Exchanges!I331</f>
        <v>US</v>
      </c>
      <c r="I327" s="1">
        <f>Exchanges!J331</f>
        <v>1.3169849246231156E-8</v>
      </c>
      <c r="J327" s="1" t="str">
        <f>Exchanges!K331</f>
        <v>kg</v>
      </c>
      <c r="K327" s="1"/>
      <c r="L327" s="1"/>
      <c r="M327" s="1"/>
      <c r="N327" s="1"/>
      <c r="O327" s="1"/>
      <c r="P327" s="86">
        <f>ROUND(Exchanges!Q331,0)</f>
        <v>2</v>
      </c>
      <c r="Q327" s="1">
        <f>Exchanges!R331</f>
        <v>1</v>
      </c>
      <c r="R327" s="1">
        <f>Exchanges!S331</f>
        <v>1</v>
      </c>
      <c r="S327" s="1">
        <f>Exchanges!T331</f>
        <v>1</v>
      </c>
      <c r="T327" s="1">
        <f>Exchanges!U331</f>
        <v>4</v>
      </c>
      <c r="U327" s="1">
        <f>Exchanges!V331</f>
        <v>2013</v>
      </c>
      <c r="V327" s="1" t="str">
        <f>Exchanges!W331</f>
        <v>P-CHLOROANILINE</v>
      </c>
      <c r="W327" s="1" t="str">
        <f>Exchanges!X331</f>
        <v>TRI</v>
      </c>
      <c r="X327" s="1"/>
    </row>
    <row r="328" spans="1:24" x14ac:dyDescent="0.15">
      <c r="A328" s="1" t="str">
        <f>Exchanges!B332</f>
        <v>ACRYLAMIDE</v>
      </c>
      <c r="B328" s="1">
        <f>Exchanges!C332</f>
        <v>79061</v>
      </c>
      <c r="C328" s="1" t="str">
        <f>Exchanges!D332</f>
        <v>air</v>
      </c>
      <c r="D328" s="1" t="str">
        <f>Exchanges!E332</f>
        <v>unspecified</v>
      </c>
      <c r="E328" s="1" t="str">
        <f>Exchanges!F332</f>
        <v>fdc2e021-f1a3-4858-97c5-c50bb4fb0315</v>
      </c>
      <c r="F328" s="1" t="str">
        <f>Exchanges!G332</f>
        <v>Synthetic dye and pigment manufacturing</v>
      </c>
      <c r="G328" s="1">
        <f>Exchanges!H332</f>
        <v>325130</v>
      </c>
      <c r="H328" s="1" t="str">
        <f>Exchanges!I332</f>
        <v>US</v>
      </c>
      <c r="I328" s="1">
        <f>Exchanges!J332</f>
        <v>1.4151509547738693E-8</v>
      </c>
      <c r="J328" s="1" t="str">
        <f>Exchanges!K332</f>
        <v>kg</v>
      </c>
      <c r="K328" s="1"/>
      <c r="L328" s="1"/>
      <c r="M328" s="1"/>
      <c r="N328" s="1"/>
      <c r="O328" s="1"/>
      <c r="P328" s="86">
        <f>ROUND(Exchanges!Q332,0)</f>
        <v>4</v>
      </c>
      <c r="Q328" s="1">
        <f>Exchanges!R332</f>
        <v>1</v>
      </c>
      <c r="R328" s="1">
        <f>Exchanges!S332</f>
        <v>1</v>
      </c>
      <c r="S328" s="1">
        <f>Exchanges!T332</f>
        <v>1</v>
      </c>
      <c r="T328" s="1">
        <f>Exchanges!U332</f>
        <v>4</v>
      </c>
      <c r="U328" s="1">
        <f>Exchanges!V332</f>
        <v>2013</v>
      </c>
      <c r="V328" s="1" t="str">
        <f>Exchanges!W332</f>
        <v>ACRYLAMIDE</v>
      </c>
      <c r="W328" s="1" t="str">
        <f>Exchanges!X332</f>
        <v>TRI</v>
      </c>
      <c r="X328" s="1"/>
    </row>
    <row r="329" spans="1:24" x14ac:dyDescent="0.15">
      <c r="A329" s="1" t="str">
        <f>Exchanges!B333</f>
        <v>butanol</v>
      </c>
      <c r="B329" s="1">
        <f>Exchanges!C333</f>
        <v>71363</v>
      </c>
      <c r="C329" s="1" t="str">
        <f>Exchanges!D333</f>
        <v>air</v>
      </c>
      <c r="D329" s="1" t="str">
        <f>Exchanges!E333</f>
        <v>unspecified</v>
      </c>
      <c r="E329" s="1" t="str">
        <f>Exchanges!F333</f>
        <v>b9a9b2ad-5db3-47aa-81de-3a48ae9ad4ec</v>
      </c>
      <c r="F329" s="1" t="str">
        <f>Exchanges!G333</f>
        <v>Synthetic dye and pigment manufacturing</v>
      </c>
      <c r="G329" s="1">
        <f>Exchanges!H333</f>
        <v>325130</v>
      </c>
      <c r="H329" s="1" t="str">
        <f>Exchanges!I333</f>
        <v>US</v>
      </c>
      <c r="I329" s="1">
        <f>Exchanges!J333</f>
        <v>1.9552160804020101E-8</v>
      </c>
      <c r="J329" s="1" t="str">
        <f>Exchanges!K333</f>
        <v>kg</v>
      </c>
      <c r="K329" s="1"/>
      <c r="L329" s="1"/>
      <c r="M329" s="1"/>
      <c r="N329" s="1"/>
      <c r="O329" s="1"/>
      <c r="P329" s="86">
        <f>ROUND(Exchanges!Q333,0)</f>
        <v>5</v>
      </c>
      <c r="Q329" s="1">
        <f>Exchanges!R333</f>
        <v>1</v>
      </c>
      <c r="R329" s="1">
        <f>Exchanges!S333</f>
        <v>1</v>
      </c>
      <c r="S329" s="1">
        <f>Exchanges!T333</f>
        <v>1</v>
      </c>
      <c r="T329" s="1">
        <f>Exchanges!U333</f>
        <v>4</v>
      </c>
      <c r="U329" s="1">
        <f>Exchanges!V333</f>
        <v>2013</v>
      </c>
      <c r="V329" s="1" t="str">
        <f>Exchanges!W333</f>
        <v>N-BUTYL ALCOHOL</v>
      </c>
      <c r="W329" s="1" t="str">
        <f>Exchanges!X333</f>
        <v>TRI</v>
      </c>
      <c r="X329" s="1"/>
    </row>
    <row r="330" spans="1:24" x14ac:dyDescent="0.15">
      <c r="A330" s="1" t="str">
        <f>Exchanges!B334</f>
        <v>Dimethylamine</v>
      </c>
      <c r="B330" s="1">
        <f>Exchanges!C334</f>
        <v>124403</v>
      </c>
      <c r="C330" s="1" t="str">
        <f>Exchanges!D334</f>
        <v>air</v>
      </c>
      <c r="D330" s="1" t="str">
        <f>Exchanges!E334</f>
        <v>unspecified</v>
      </c>
      <c r="E330" s="1" t="str">
        <f>Exchanges!F334</f>
        <v>56d00bcd-9da1-4486-bfe6-10dc0f1d4575</v>
      </c>
      <c r="F330" s="1" t="str">
        <f>Exchanges!G334</f>
        <v>Synthetic dye and pigment manufacturing</v>
      </c>
      <c r="G330" s="1">
        <f>Exchanges!H334</f>
        <v>325130</v>
      </c>
      <c r="H330" s="1" t="str">
        <f>Exchanges!I334</f>
        <v>US</v>
      </c>
      <c r="I330" s="1">
        <f>Exchanges!J334</f>
        <v>2.5326633165829147E-8</v>
      </c>
      <c r="J330" s="1" t="str">
        <f>Exchanges!K334</f>
        <v>kg</v>
      </c>
      <c r="K330" s="1"/>
      <c r="L330" s="1"/>
      <c r="M330" s="1"/>
      <c r="N330" s="1"/>
      <c r="O330" s="1"/>
      <c r="P330" s="86">
        <f>ROUND(Exchanges!Q334,0)</f>
        <v>3</v>
      </c>
      <c r="Q330" s="1">
        <f>Exchanges!R334</f>
        <v>1</v>
      </c>
      <c r="R330" s="1">
        <f>Exchanges!S334</f>
        <v>1</v>
      </c>
      <c r="S330" s="1">
        <f>Exchanges!T334</f>
        <v>1</v>
      </c>
      <c r="T330" s="1">
        <f>Exchanges!U334</f>
        <v>4</v>
      </c>
      <c r="U330" s="1">
        <f>Exchanges!V334</f>
        <v>2013</v>
      </c>
      <c r="V330" s="1" t="str">
        <f>Exchanges!W334</f>
        <v>DIMETHYLAMINE</v>
      </c>
      <c r="W330" s="1" t="str">
        <f>Exchanges!X334</f>
        <v>TRI</v>
      </c>
      <c r="X330" s="1"/>
    </row>
    <row r="331" spans="1:24" x14ac:dyDescent="0.15">
      <c r="A331" s="1" t="str">
        <f>Exchanges!B335</f>
        <v>nitric acid</v>
      </c>
      <c r="B331" s="1">
        <f>Exchanges!C335</f>
        <v>7697372</v>
      </c>
      <c r="C331" s="1" t="str">
        <f>Exchanges!D335</f>
        <v>air</v>
      </c>
      <c r="D331" s="1" t="str">
        <f>Exchanges!E335</f>
        <v>unspecified</v>
      </c>
      <c r="E331" s="1" t="str">
        <f>Exchanges!F335</f>
        <v>dc084330-5108-4d9c-a7ed-eb3345507f13</v>
      </c>
      <c r="F331" s="1" t="str">
        <f>Exchanges!G335</f>
        <v>Synthetic dye and pigment manufacturing</v>
      </c>
      <c r="G331" s="1">
        <f>Exchanges!H335</f>
        <v>325130</v>
      </c>
      <c r="H331" s="1" t="str">
        <f>Exchanges!I335</f>
        <v>US</v>
      </c>
      <c r="I331" s="1">
        <f>Exchanges!J335</f>
        <v>4.8576482412060299E-8</v>
      </c>
      <c r="J331" s="1" t="str">
        <f>Exchanges!K335</f>
        <v>kg</v>
      </c>
      <c r="K331" s="1"/>
      <c r="L331" s="1"/>
      <c r="M331" s="1"/>
      <c r="N331" s="1"/>
      <c r="O331" s="1"/>
      <c r="P331" s="86">
        <f>ROUND(Exchanges!Q335,0)</f>
        <v>3</v>
      </c>
      <c r="Q331" s="1">
        <f>Exchanges!R335</f>
        <v>1</v>
      </c>
      <c r="R331" s="1">
        <f>Exchanges!S335</f>
        <v>1</v>
      </c>
      <c r="S331" s="1">
        <f>Exchanges!T335</f>
        <v>1</v>
      </c>
      <c r="T331" s="1">
        <f>Exchanges!U335</f>
        <v>4</v>
      </c>
      <c r="U331" s="1">
        <f>Exchanges!V335</f>
        <v>2013</v>
      </c>
      <c r="V331" s="1" t="str">
        <f>Exchanges!W335</f>
        <v>NITRIC ACID</v>
      </c>
      <c r="W331" s="1" t="str">
        <f>Exchanges!X335</f>
        <v>TRI</v>
      </c>
      <c r="X331" s="1"/>
    </row>
    <row r="332" spans="1:24" x14ac:dyDescent="0.15">
      <c r="A332" s="1" t="str">
        <f>Exchanges!B336</f>
        <v>1,2,4-trimethylbenzene</v>
      </c>
      <c r="B332" s="1">
        <f>Exchanges!C336</f>
        <v>95636</v>
      </c>
      <c r="C332" s="1" t="str">
        <f>Exchanges!D336</f>
        <v>air</v>
      </c>
      <c r="D332" s="1" t="str">
        <f>Exchanges!E336</f>
        <v>unspecified</v>
      </c>
      <c r="E332" s="1" t="str">
        <f>Exchanges!F336</f>
        <v>776e1b2c-6a86-35c1-b2ed-61952ecd792c</v>
      </c>
      <c r="F332" s="1" t="str">
        <f>Exchanges!G336</f>
        <v>Synthetic dye and pigment manufacturing</v>
      </c>
      <c r="G332" s="1">
        <f>Exchanges!H336</f>
        <v>325130</v>
      </c>
      <c r="H332" s="1" t="str">
        <f>Exchanges!I336</f>
        <v>US</v>
      </c>
      <c r="I332" s="1">
        <f>Exchanges!J336</f>
        <v>6.3027859296482408E-8</v>
      </c>
      <c r="J332" s="1" t="str">
        <f>Exchanges!K336</f>
        <v>kg</v>
      </c>
      <c r="K332" s="1"/>
      <c r="L332" s="1"/>
      <c r="M332" s="1"/>
      <c r="N332" s="1"/>
      <c r="O332" s="1"/>
      <c r="P332" s="86">
        <f>ROUND(Exchanges!Q336,0)</f>
        <v>5</v>
      </c>
      <c r="Q332" s="1">
        <f>Exchanges!R336</f>
        <v>1</v>
      </c>
      <c r="R332" s="1">
        <f>Exchanges!S336</f>
        <v>1</v>
      </c>
      <c r="S332" s="1">
        <f>Exchanges!T336</f>
        <v>1</v>
      </c>
      <c r="T332" s="1">
        <f>Exchanges!U336</f>
        <v>4</v>
      </c>
      <c r="U332" s="1">
        <f>Exchanges!V336</f>
        <v>2013</v>
      </c>
      <c r="V332" s="1" t="str">
        <f>Exchanges!W336</f>
        <v>1,2,4-TRIMETHYLBENZENE</v>
      </c>
      <c r="W332" s="1" t="str">
        <f>Exchanges!X336</f>
        <v>TRI</v>
      </c>
      <c r="X332" s="1"/>
    </row>
    <row r="333" spans="1:24" x14ac:dyDescent="0.15">
      <c r="A333" s="1" t="str">
        <f>Exchanges!B337</f>
        <v>NITROUS ACID</v>
      </c>
      <c r="B333" s="1">
        <f>Exchanges!C337</f>
        <v>7782776</v>
      </c>
      <c r="C333" s="1" t="str">
        <f>Exchanges!D337</f>
        <v>air</v>
      </c>
      <c r="D333" s="1" t="str">
        <f>Exchanges!E337</f>
        <v>unspecified</v>
      </c>
      <c r="E333" s="1" t="str">
        <f>Exchanges!F337</f>
        <v>b633a270-97fe-3bdb-9fb0-a25de3323e03</v>
      </c>
      <c r="F333" s="1" t="str">
        <f>Exchanges!G337</f>
        <v>Synthetic dye and pigment manufacturing</v>
      </c>
      <c r="G333" s="1">
        <f>Exchanges!H337</f>
        <v>325130</v>
      </c>
      <c r="H333" s="1" t="str">
        <f>Exchanges!I337</f>
        <v>US</v>
      </c>
      <c r="I333" s="1">
        <f>Exchanges!J337</f>
        <v>1.4681849246231156E-7</v>
      </c>
      <c r="J333" s="1" t="str">
        <f>Exchanges!K337</f>
        <v>kg</v>
      </c>
      <c r="K333" s="1"/>
      <c r="L333" s="1"/>
      <c r="M333" s="1"/>
      <c r="N333" s="1"/>
      <c r="O333" s="1"/>
      <c r="P333" s="86">
        <f>ROUND(Exchanges!Q337,0)</f>
        <v>5</v>
      </c>
      <c r="Q333" s="1">
        <f>Exchanges!R337</f>
        <v>1</v>
      </c>
      <c r="R333" s="1">
        <f>Exchanges!S337</f>
        <v>1</v>
      </c>
      <c r="S333" s="1">
        <f>Exchanges!T337</f>
        <v>1</v>
      </c>
      <c r="T333" s="1">
        <f>Exchanges!U337</f>
        <v>4</v>
      </c>
      <c r="U333" s="1">
        <f>Exchanges!V337</f>
        <v>2013</v>
      </c>
      <c r="V333" s="1" t="str">
        <f>Exchanges!W337</f>
        <v>SODIUM NITRITE</v>
      </c>
      <c r="W333" s="1" t="str">
        <f>Exchanges!X337</f>
        <v>TRI</v>
      </c>
      <c r="X333" s="1"/>
    </row>
    <row r="334" spans="1:24" x14ac:dyDescent="0.15">
      <c r="A334" s="1" t="str">
        <f>Exchanges!B338</f>
        <v>methane, chlorodifluoro-, hcfc-22</v>
      </c>
      <c r="B334" s="1">
        <f>Exchanges!C338</f>
        <v>75456</v>
      </c>
      <c r="C334" s="1" t="str">
        <f>Exchanges!D338</f>
        <v>air</v>
      </c>
      <c r="D334" s="1" t="str">
        <f>Exchanges!E338</f>
        <v>unspecified</v>
      </c>
      <c r="E334" s="1" t="str">
        <f>Exchanges!F338</f>
        <v>18c582fe-7336-4138-8797-2db8b7a754c7</v>
      </c>
      <c r="F334" s="1" t="str">
        <f>Exchanges!G338</f>
        <v>Synthetic dye and pigment manufacturing</v>
      </c>
      <c r="G334" s="1">
        <f>Exchanges!H338</f>
        <v>325130</v>
      </c>
      <c r="H334" s="1" t="str">
        <f>Exchanges!I338</f>
        <v>US</v>
      </c>
      <c r="I334" s="1">
        <f>Exchanges!J338</f>
        <v>3.9717226130653265E-7</v>
      </c>
      <c r="J334" s="1" t="str">
        <f>Exchanges!K338</f>
        <v>kg</v>
      </c>
      <c r="K334" s="1"/>
      <c r="L334" s="1"/>
      <c r="M334" s="1"/>
      <c r="N334" s="1"/>
      <c r="O334" s="1"/>
      <c r="P334" s="86">
        <f>ROUND(Exchanges!Q338,0)</f>
        <v>4</v>
      </c>
      <c r="Q334" s="1">
        <f>Exchanges!R338</f>
        <v>1</v>
      </c>
      <c r="R334" s="1">
        <f>Exchanges!S338</f>
        <v>1</v>
      </c>
      <c r="S334" s="1">
        <f>Exchanges!T338</f>
        <v>1</v>
      </c>
      <c r="T334" s="1">
        <f>Exchanges!U338</f>
        <v>4</v>
      </c>
      <c r="U334" s="1">
        <f>Exchanges!V338</f>
        <v>2013</v>
      </c>
      <c r="V334" s="1" t="str">
        <f>Exchanges!W338</f>
        <v>CHLORODIFLUOROMETHANE</v>
      </c>
      <c r="W334" s="1" t="str">
        <f>Exchanges!X338</f>
        <v>TRI</v>
      </c>
      <c r="X334" s="1"/>
    </row>
    <row r="335" spans="1:24" x14ac:dyDescent="0.15">
      <c r="A335" s="1" t="str">
        <f>Exchanges!B339</f>
        <v>1,2-DICHLOROBENZENE</v>
      </c>
      <c r="B335" s="1">
        <f>Exchanges!C339</f>
        <v>95501</v>
      </c>
      <c r="C335" s="1" t="str">
        <f>Exchanges!D339</f>
        <v>air</v>
      </c>
      <c r="D335" s="1" t="str">
        <f>Exchanges!E339</f>
        <v>unspecified</v>
      </c>
      <c r="E335" s="1" t="str">
        <f>Exchanges!F339</f>
        <v>65c499ae-f516-3d73-aa1b-0ae167591b56</v>
      </c>
      <c r="F335" s="1" t="str">
        <f>Exchanges!G339</f>
        <v>Synthetic dye and pigment manufacturing</v>
      </c>
      <c r="G335" s="1">
        <f>Exchanges!H339</f>
        <v>325130</v>
      </c>
      <c r="H335" s="1" t="str">
        <f>Exchanges!I339</f>
        <v>US</v>
      </c>
      <c r="I335" s="1">
        <f>Exchanges!J339</f>
        <v>4.0264281407035175E-7</v>
      </c>
      <c r="J335" s="1" t="str">
        <f>Exchanges!K339</f>
        <v>kg</v>
      </c>
      <c r="K335" s="1"/>
      <c r="L335" s="1"/>
      <c r="M335" s="1"/>
      <c r="N335" s="1"/>
      <c r="O335" s="1"/>
      <c r="P335" s="86">
        <f>ROUND(Exchanges!Q339,0)</f>
        <v>5</v>
      </c>
      <c r="Q335" s="1">
        <f>Exchanges!R339</f>
        <v>1</v>
      </c>
      <c r="R335" s="1">
        <f>Exchanges!S339</f>
        <v>1</v>
      </c>
      <c r="S335" s="1">
        <f>Exchanges!T339</f>
        <v>1</v>
      </c>
      <c r="T335" s="1">
        <f>Exchanges!U339</f>
        <v>4</v>
      </c>
      <c r="U335" s="1">
        <f>Exchanges!V339</f>
        <v>2013</v>
      </c>
      <c r="V335" s="1" t="str">
        <f>Exchanges!W339</f>
        <v>1,2-DICHLOROBENZENE</v>
      </c>
      <c r="W335" s="1" t="str">
        <f>Exchanges!X339</f>
        <v>TRI</v>
      </c>
      <c r="X335" s="1"/>
    </row>
    <row r="336" spans="1:24" x14ac:dyDescent="0.15">
      <c r="A336" s="1" t="str">
        <f>Exchanges!B340</f>
        <v>Aluminum</v>
      </c>
      <c r="B336" s="1">
        <f>Exchanges!C340</f>
        <v>7429905</v>
      </c>
      <c r="C336" s="1" t="str">
        <f>Exchanges!D340</f>
        <v>air</v>
      </c>
      <c r="D336" s="1" t="str">
        <f>Exchanges!E340</f>
        <v>unspecified</v>
      </c>
      <c r="E336" s="1" t="str">
        <f>Exchanges!F340</f>
        <v>ff65658c-2d39-44a2-b23e-7ec3c644f064</v>
      </c>
      <c r="F336" s="1" t="str">
        <f>Exchanges!G340</f>
        <v>Synthetic dye and pigment manufacturing</v>
      </c>
      <c r="G336" s="1">
        <f>Exchanges!H340</f>
        <v>325130</v>
      </c>
      <c r="H336" s="1" t="str">
        <f>Exchanges!I340</f>
        <v>US</v>
      </c>
      <c r="I336" s="1">
        <f>Exchanges!J340</f>
        <v>7.9019095477386939E-7</v>
      </c>
      <c r="J336" s="1" t="str">
        <f>Exchanges!K340</f>
        <v>kg</v>
      </c>
      <c r="K336" s="1"/>
      <c r="L336" s="1"/>
      <c r="M336" s="1"/>
      <c r="N336" s="1"/>
      <c r="O336" s="1"/>
      <c r="P336" s="86">
        <f>ROUND(Exchanges!Q340,0)</f>
        <v>4</v>
      </c>
      <c r="Q336" s="1">
        <f>Exchanges!R340</f>
        <v>1</v>
      </c>
      <c r="R336" s="1">
        <f>Exchanges!S340</f>
        <v>1</v>
      </c>
      <c r="S336" s="1">
        <f>Exchanges!T340</f>
        <v>1</v>
      </c>
      <c r="T336" s="1">
        <f>Exchanges!U340</f>
        <v>4</v>
      </c>
      <c r="U336" s="1">
        <f>Exchanges!V340</f>
        <v>2013</v>
      </c>
      <c r="V336" s="1" t="str">
        <f>Exchanges!W340</f>
        <v>ALUMINUM (FUME OR DUST)</v>
      </c>
      <c r="W336" s="1" t="str">
        <f>Exchanges!X340</f>
        <v>TRI</v>
      </c>
      <c r="X336" s="1"/>
    </row>
    <row r="337" spans="1:24" x14ac:dyDescent="0.15">
      <c r="A337" s="1" t="str">
        <f>Exchanges!B341</f>
        <v>Sulfuric acid</v>
      </c>
      <c r="B337" s="1">
        <f>Exchanges!C341</f>
        <v>7664939</v>
      </c>
      <c r="C337" s="1" t="str">
        <f>Exchanges!D341</f>
        <v>air</v>
      </c>
      <c r="D337" s="1" t="str">
        <f>Exchanges!E341</f>
        <v>unspecified</v>
      </c>
      <c r="E337" s="1" t="str">
        <f>Exchanges!F341</f>
        <v>99c65c6a-6871-40ba-af79-5bd6851688e4</v>
      </c>
      <c r="F337" s="1" t="str">
        <f>Exchanges!G341</f>
        <v>Synthetic dye and pigment manufacturing</v>
      </c>
      <c r="G337" s="1">
        <f>Exchanges!H341</f>
        <v>325130</v>
      </c>
      <c r="H337" s="1" t="str">
        <f>Exchanges!I341</f>
        <v>US</v>
      </c>
      <c r="I337" s="1">
        <f>Exchanges!J341</f>
        <v>7.5359396984924623E-6</v>
      </c>
      <c r="J337" s="1" t="str">
        <f>Exchanges!K341</f>
        <v>kg</v>
      </c>
      <c r="K337" s="1"/>
      <c r="L337" s="1"/>
      <c r="M337" s="1"/>
      <c r="N337" s="1"/>
      <c r="O337" s="1"/>
      <c r="P337" s="86">
        <f>ROUND(Exchanges!Q341,0)</f>
        <v>2</v>
      </c>
      <c r="Q337" s="1">
        <f>Exchanges!R341</f>
        <v>1</v>
      </c>
      <c r="R337" s="1">
        <f>Exchanges!S341</f>
        <v>1</v>
      </c>
      <c r="S337" s="1">
        <f>Exchanges!T341</f>
        <v>1</v>
      </c>
      <c r="T337" s="1">
        <f>Exchanges!U341</f>
        <v>4</v>
      </c>
      <c r="U337" s="1">
        <f>Exchanges!V341</f>
        <v>2013</v>
      </c>
      <c r="V337" s="1" t="str">
        <f>Exchanges!W341</f>
        <v>SULFURIC ACID (1994 AND AFTER ACID AEROSOLS" ONLY)"</v>
      </c>
      <c r="W337" s="1" t="str">
        <f>Exchanges!X341</f>
        <v>TRI</v>
      </c>
      <c r="X337" s="1"/>
    </row>
    <row r="338" spans="1:24" x14ac:dyDescent="0.15">
      <c r="A338" s="1" t="str">
        <f>Exchanges!B342</f>
        <v>2-Mercaptobenzothiazole</v>
      </c>
      <c r="B338" s="1">
        <f>Exchanges!C342</f>
        <v>149304</v>
      </c>
      <c r="C338" s="1" t="str">
        <f>Exchanges!D342</f>
        <v>air</v>
      </c>
      <c r="D338" s="1" t="str">
        <f>Exchanges!E342</f>
        <v>unspecified</v>
      </c>
      <c r="E338" s="1" t="str">
        <f>Exchanges!F342</f>
        <v>d86c4609-7d8c-403e-88e2-014eb931cabc</v>
      </c>
      <c r="F338" s="1" t="str">
        <f>Exchanges!G342</f>
        <v>Other basic inorganic chemical manufacturing</v>
      </c>
      <c r="G338" s="1">
        <f>Exchanges!H342</f>
        <v>325180</v>
      </c>
      <c r="H338" s="1" t="str">
        <f>Exchanges!I342</f>
        <v>US</v>
      </c>
      <c r="I338" s="1">
        <f>Exchanges!J342</f>
        <v>1.0125847587688702E-12</v>
      </c>
      <c r="J338" s="1" t="str">
        <f>Exchanges!K342</f>
        <v>kg</v>
      </c>
      <c r="K338" s="1"/>
      <c r="L338" s="1"/>
      <c r="M338" s="1"/>
      <c r="N338" s="1"/>
      <c r="O338" s="1"/>
      <c r="P338" s="86">
        <f>ROUND(Exchanges!Q342,0)</f>
        <v>3</v>
      </c>
      <c r="Q338" s="1">
        <f>Exchanges!R342</f>
        <v>1</v>
      </c>
      <c r="R338" s="1">
        <f>Exchanges!S342</f>
        <v>1</v>
      </c>
      <c r="S338" s="1">
        <f>Exchanges!T342</f>
        <v>1</v>
      </c>
      <c r="T338" s="1">
        <f>Exchanges!U342</f>
        <v>3</v>
      </c>
      <c r="U338" s="1">
        <f>Exchanges!V342</f>
        <v>2013</v>
      </c>
      <c r="V338" s="1" t="str">
        <f>Exchanges!W342</f>
        <v>2-MERCAPTOBENZOTHIAZOLE</v>
      </c>
      <c r="W338" s="1" t="str">
        <f>Exchanges!X342</f>
        <v>TRI</v>
      </c>
      <c r="X338" s="1"/>
    </row>
    <row r="339" spans="1:24" x14ac:dyDescent="0.15">
      <c r="A339" s="1" t="str">
        <f>Exchanges!B343</f>
        <v>Metaldehyde (tetramer)</v>
      </c>
      <c r="B339" s="1">
        <f>Exchanges!C343</f>
        <v>108623</v>
      </c>
      <c r="C339" s="1" t="str">
        <f>Exchanges!D343</f>
        <v>air</v>
      </c>
      <c r="D339" s="1" t="str">
        <f>Exchanges!E343</f>
        <v>unspecified</v>
      </c>
      <c r="E339" s="1" t="str">
        <f>Exchanges!F343</f>
        <v>813997ad-1d0c-4818-85d9-56ec53a4cce4</v>
      </c>
      <c r="F339" s="1" t="str">
        <f>Exchanges!G343</f>
        <v>Other basic inorganic chemical manufacturing</v>
      </c>
      <c r="G339" s="1">
        <f>Exchanges!H343</f>
        <v>325180</v>
      </c>
      <c r="H339" s="1" t="str">
        <f>Exchanges!I343</f>
        <v>US</v>
      </c>
      <c r="I339" s="1">
        <f>Exchanges!J343</f>
        <v>1.2657309484610879E-12</v>
      </c>
      <c r="J339" s="1" t="str">
        <f>Exchanges!K343</f>
        <v>kg</v>
      </c>
      <c r="K339" s="1"/>
      <c r="L339" s="1"/>
      <c r="M339" s="1"/>
      <c r="N339" s="1"/>
      <c r="O339" s="1"/>
      <c r="P339" s="86">
        <f>ROUND(Exchanges!Q343,0)</f>
        <v>3</v>
      </c>
      <c r="Q339" s="1">
        <f>Exchanges!R343</f>
        <v>1</v>
      </c>
      <c r="R339" s="1">
        <f>Exchanges!S343</f>
        <v>1</v>
      </c>
      <c r="S339" s="1">
        <f>Exchanges!T343</f>
        <v>1</v>
      </c>
      <c r="T339" s="1">
        <f>Exchanges!U343</f>
        <v>3</v>
      </c>
      <c r="U339" s="1">
        <f>Exchanges!V343</f>
        <v>2013</v>
      </c>
      <c r="V339" s="1" t="str">
        <f>Exchanges!W343</f>
        <v>PARALDEHYDE</v>
      </c>
      <c r="W339" s="1" t="str">
        <f>Exchanges!X343</f>
        <v>TRI</v>
      </c>
      <c r="X339" s="1"/>
    </row>
    <row r="340" spans="1:24" x14ac:dyDescent="0.15">
      <c r="A340" s="1" t="str">
        <f>Exchanges!B344</f>
        <v>o-toluidine</v>
      </c>
      <c r="B340" s="1">
        <f>Exchanges!C344</f>
        <v>95534</v>
      </c>
      <c r="C340" s="1" t="str">
        <f>Exchanges!D344</f>
        <v>air</v>
      </c>
      <c r="D340" s="1" t="str">
        <f>Exchanges!E344</f>
        <v>unspecified</v>
      </c>
      <c r="E340" s="1" t="str">
        <f>Exchanges!F344</f>
        <v>436c1ffe-e5e8-4622-87e3-95b4da66fd43</v>
      </c>
      <c r="F340" s="1" t="str">
        <f>Exchanges!G344</f>
        <v>Other basic inorganic chemical manufacturing</v>
      </c>
      <c r="G340" s="1">
        <f>Exchanges!H344</f>
        <v>325180</v>
      </c>
      <c r="H340" s="1" t="str">
        <f>Exchanges!I344</f>
        <v>US</v>
      </c>
      <c r="I340" s="1">
        <f>Exchanges!J344</f>
        <v>2.5314618969221757E-12</v>
      </c>
      <c r="J340" s="1" t="str">
        <f>Exchanges!K344</f>
        <v>kg</v>
      </c>
      <c r="K340" s="1"/>
      <c r="L340" s="1"/>
      <c r="M340" s="1"/>
      <c r="N340" s="1"/>
      <c r="O340" s="1"/>
      <c r="P340" s="86">
        <f>ROUND(Exchanges!Q344,0)</f>
        <v>3</v>
      </c>
      <c r="Q340" s="1">
        <f>Exchanges!R344</f>
        <v>1</v>
      </c>
      <c r="R340" s="1">
        <f>Exchanges!S344</f>
        <v>1</v>
      </c>
      <c r="S340" s="1">
        <f>Exchanges!T344</f>
        <v>1</v>
      </c>
      <c r="T340" s="1">
        <f>Exchanges!U344</f>
        <v>3</v>
      </c>
      <c r="U340" s="1">
        <f>Exchanges!V344</f>
        <v>2013</v>
      </c>
      <c r="V340" s="1" t="str">
        <f>Exchanges!W344</f>
        <v>O-TOLUIDINE</v>
      </c>
      <c r="W340" s="1" t="str">
        <f>Exchanges!X344</f>
        <v>TRI</v>
      </c>
      <c r="X340" s="1"/>
    </row>
    <row r="341" spans="1:24" x14ac:dyDescent="0.15">
      <c r="A341" s="1" t="str">
        <f>Exchanges!B345</f>
        <v>1,3-dichlorobenzene</v>
      </c>
      <c r="B341" s="1">
        <f>Exchanges!C345</f>
        <v>541731</v>
      </c>
      <c r="C341" s="1" t="str">
        <f>Exchanges!D345</f>
        <v>air</v>
      </c>
      <c r="D341" s="1" t="str">
        <f>Exchanges!E345</f>
        <v>unspecified</v>
      </c>
      <c r="E341" s="1" t="str">
        <f>Exchanges!F345</f>
        <v>81ef4eb3-cb0a-4fc4-b2a6-55325d5450af</v>
      </c>
      <c r="F341" s="1" t="str">
        <f>Exchanges!G345</f>
        <v>Other basic inorganic chemical manufacturing</v>
      </c>
      <c r="G341" s="1">
        <f>Exchanges!H345</f>
        <v>325180</v>
      </c>
      <c r="H341" s="1" t="str">
        <f>Exchanges!I345</f>
        <v>US</v>
      </c>
      <c r="I341" s="1">
        <f>Exchanges!J345</f>
        <v>3.403765694673104E-12</v>
      </c>
      <c r="J341" s="1" t="str">
        <f>Exchanges!K345</f>
        <v>kg</v>
      </c>
      <c r="K341" s="1"/>
      <c r="L341" s="1"/>
      <c r="M341" s="1"/>
      <c r="N341" s="1"/>
      <c r="O341" s="1"/>
      <c r="P341" s="86">
        <f>ROUND(Exchanges!Q345,0)</f>
        <v>2</v>
      </c>
      <c r="Q341" s="1">
        <f>Exchanges!R345</f>
        <v>1</v>
      </c>
      <c r="R341" s="1">
        <f>Exchanges!S345</f>
        <v>1</v>
      </c>
      <c r="S341" s="1">
        <f>Exchanges!T345</f>
        <v>1</v>
      </c>
      <c r="T341" s="1">
        <f>Exchanges!U345</f>
        <v>3</v>
      </c>
      <c r="U341" s="1">
        <f>Exchanges!V345</f>
        <v>2013</v>
      </c>
      <c r="V341" s="1" t="str">
        <f>Exchanges!W345</f>
        <v>1,3-DICHLOROBENZENE</v>
      </c>
      <c r="W341" s="1" t="str">
        <f>Exchanges!X345</f>
        <v>TRI</v>
      </c>
      <c r="X341" s="1"/>
    </row>
    <row r="342" spans="1:24" x14ac:dyDescent="0.15">
      <c r="A342" s="1" t="str">
        <f>Exchanges!B346</f>
        <v>benzal chloride</v>
      </c>
      <c r="B342" s="1">
        <f>Exchanges!C346</f>
        <v>98873</v>
      </c>
      <c r="C342" s="1" t="str">
        <f>Exchanges!D346</f>
        <v>air</v>
      </c>
      <c r="D342" s="1" t="str">
        <f>Exchanges!E346</f>
        <v>unspecified</v>
      </c>
      <c r="E342" s="1" t="str">
        <f>Exchanges!F346</f>
        <v>a65f4744-f555-44cb-8534-aa5adc72d7a7</v>
      </c>
      <c r="F342" s="1" t="str">
        <f>Exchanges!G346</f>
        <v>Other basic inorganic chemical manufacturing</v>
      </c>
      <c r="G342" s="1">
        <f>Exchanges!H346</f>
        <v>325180</v>
      </c>
      <c r="H342" s="1" t="str">
        <f>Exchanges!I346</f>
        <v>US</v>
      </c>
      <c r="I342" s="1">
        <f>Exchanges!J346</f>
        <v>5.0629237938443515E-12</v>
      </c>
      <c r="J342" s="1" t="str">
        <f>Exchanges!K346</f>
        <v>kg</v>
      </c>
      <c r="K342" s="1"/>
      <c r="L342" s="1"/>
      <c r="M342" s="1"/>
      <c r="N342" s="1"/>
      <c r="O342" s="1"/>
      <c r="P342" s="86">
        <f>ROUND(Exchanges!Q346,0)</f>
        <v>5</v>
      </c>
      <c r="Q342" s="1">
        <f>Exchanges!R346</f>
        <v>1</v>
      </c>
      <c r="R342" s="1">
        <f>Exchanges!S346</f>
        <v>1</v>
      </c>
      <c r="S342" s="1">
        <f>Exchanges!T346</f>
        <v>1</v>
      </c>
      <c r="T342" s="1">
        <f>Exchanges!U346</f>
        <v>3</v>
      </c>
      <c r="U342" s="1">
        <f>Exchanges!V346</f>
        <v>2013</v>
      </c>
      <c r="V342" s="1" t="str">
        <f>Exchanges!W346</f>
        <v>BENZAL CHLORIDE</v>
      </c>
      <c r="W342" s="1" t="str">
        <f>Exchanges!X346</f>
        <v>TRI</v>
      </c>
      <c r="X342" s="1"/>
    </row>
    <row r="343" spans="1:24" x14ac:dyDescent="0.15">
      <c r="A343" s="1" t="str">
        <f>Exchanges!B347</f>
        <v>2,4/2,6-toluenediisocyanate (mixture)</v>
      </c>
      <c r="B343" s="1">
        <f>Exchanges!C347</f>
        <v>26471625</v>
      </c>
      <c r="C343" s="1" t="str">
        <f>Exchanges!D347</f>
        <v>air</v>
      </c>
      <c r="D343" s="1" t="str">
        <f>Exchanges!E347</f>
        <v>unspecified</v>
      </c>
      <c r="E343" s="1" t="str">
        <f>Exchanges!F347</f>
        <v>3ffd879d-e72d-44ef-bd40-f1f3ad2f91a8</v>
      </c>
      <c r="F343" s="1" t="str">
        <f>Exchanges!G347</f>
        <v>Other basic inorganic chemical manufacturing</v>
      </c>
      <c r="G343" s="1">
        <f>Exchanges!H347</f>
        <v>325180</v>
      </c>
      <c r="H343" s="1" t="str">
        <f>Exchanges!I347</f>
        <v>US</v>
      </c>
      <c r="I343" s="1">
        <f>Exchanges!J347</f>
        <v>6.3286547423054387E-12</v>
      </c>
      <c r="J343" s="1" t="str">
        <f>Exchanges!K347</f>
        <v>kg</v>
      </c>
      <c r="K343" s="1"/>
      <c r="L343" s="1"/>
      <c r="M343" s="1"/>
      <c r="N343" s="1"/>
      <c r="O343" s="1"/>
      <c r="P343" s="86">
        <f>ROUND(Exchanges!Q347,0)</f>
        <v>3</v>
      </c>
      <c r="Q343" s="1">
        <f>Exchanges!R347</f>
        <v>1</v>
      </c>
      <c r="R343" s="1">
        <f>Exchanges!S347</f>
        <v>1</v>
      </c>
      <c r="S343" s="1">
        <f>Exchanges!T347</f>
        <v>1</v>
      </c>
      <c r="T343" s="1">
        <f>Exchanges!U347</f>
        <v>3</v>
      </c>
      <c r="U343" s="1">
        <f>Exchanges!V347</f>
        <v>2013</v>
      </c>
      <c r="V343" s="1" t="str">
        <f>Exchanges!W347</f>
        <v>TOLUENE DIISOCYANATE (MIXED ISOMERS)</v>
      </c>
      <c r="W343" s="1" t="str">
        <f>Exchanges!X347</f>
        <v>TRI</v>
      </c>
      <c r="X343" s="1"/>
    </row>
    <row r="344" spans="1:24" x14ac:dyDescent="0.15">
      <c r="A344" s="1" t="str">
        <f>Exchanges!B348</f>
        <v>M-DINITROBENZENE</v>
      </c>
      <c r="B344" s="1">
        <f>Exchanges!C348</f>
        <v>99650</v>
      </c>
      <c r="C344" s="1" t="str">
        <f>Exchanges!D348</f>
        <v>air</v>
      </c>
      <c r="D344" s="1" t="str">
        <f>Exchanges!E348</f>
        <v>unspecified</v>
      </c>
      <c r="E344" s="1" t="str">
        <f>Exchanges!F348</f>
        <v>0f8ae835-b104-4fd7-9b53-d7c35ad46632</v>
      </c>
      <c r="F344" s="1" t="str">
        <f>Exchanges!G348</f>
        <v>Other basic inorganic chemical manufacturing</v>
      </c>
      <c r="G344" s="1">
        <f>Exchanges!H348</f>
        <v>325180</v>
      </c>
      <c r="H344" s="1" t="str">
        <f>Exchanges!I348</f>
        <v>US</v>
      </c>
      <c r="I344" s="1">
        <f>Exchanges!J348</f>
        <v>1.2657309484610877E-11</v>
      </c>
      <c r="J344" s="1" t="str">
        <f>Exchanges!K348</f>
        <v>kg</v>
      </c>
      <c r="K344" s="1"/>
      <c r="L344" s="1"/>
      <c r="M344" s="1"/>
      <c r="N344" s="1"/>
      <c r="O344" s="1"/>
      <c r="P344" s="86">
        <f>ROUND(Exchanges!Q348,0)</f>
        <v>5</v>
      </c>
      <c r="Q344" s="1">
        <f>Exchanges!R348</f>
        <v>1</v>
      </c>
      <c r="R344" s="1">
        <f>Exchanges!S348</f>
        <v>1</v>
      </c>
      <c r="S344" s="1">
        <f>Exchanges!T348</f>
        <v>1</v>
      </c>
      <c r="T344" s="1">
        <f>Exchanges!U348</f>
        <v>3</v>
      </c>
      <c r="U344" s="1">
        <f>Exchanges!V348</f>
        <v>2013</v>
      </c>
      <c r="V344" s="1" t="str">
        <f>Exchanges!W348</f>
        <v>M-DINITROBENZENE</v>
      </c>
      <c r="W344" s="1" t="str">
        <f>Exchanges!X348</f>
        <v>TRI</v>
      </c>
      <c r="X344" s="1"/>
    </row>
    <row r="345" spans="1:24" x14ac:dyDescent="0.15">
      <c r="A345" s="1" t="str">
        <f>Exchanges!B349</f>
        <v>1,2-dinitrobenzene</v>
      </c>
      <c r="B345" s="1">
        <f>Exchanges!C349</f>
        <v>528290</v>
      </c>
      <c r="C345" s="1" t="str">
        <f>Exchanges!D349</f>
        <v>air</v>
      </c>
      <c r="D345" s="1" t="str">
        <f>Exchanges!E349</f>
        <v>unspecified</v>
      </c>
      <c r="E345" s="1" t="str">
        <f>Exchanges!F349</f>
        <v>7c79ed07-9409-42bb-be12-215ff3078bff</v>
      </c>
      <c r="F345" s="1" t="str">
        <f>Exchanges!G349</f>
        <v>Other basic inorganic chemical manufacturing</v>
      </c>
      <c r="G345" s="1">
        <f>Exchanges!H349</f>
        <v>325180</v>
      </c>
      <c r="H345" s="1" t="str">
        <f>Exchanges!I349</f>
        <v>US</v>
      </c>
      <c r="I345" s="1">
        <f>Exchanges!J349</f>
        <v>1.2657309484610877E-11</v>
      </c>
      <c r="J345" s="1" t="str">
        <f>Exchanges!K349</f>
        <v>kg</v>
      </c>
      <c r="K345" s="1"/>
      <c r="L345" s="1"/>
      <c r="M345" s="1"/>
      <c r="N345" s="1"/>
      <c r="O345" s="1"/>
      <c r="P345" s="86">
        <f>ROUND(Exchanges!Q349,0)</f>
        <v>5</v>
      </c>
      <c r="Q345" s="1">
        <f>Exchanges!R349</f>
        <v>1</v>
      </c>
      <c r="R345" s="1">
        <f>Exchanges!S349</f>
        <v>1</v>
      </c>
      <c r="S345" s="1">
        <f>Exchanges!T349</f>
        <v>1</v>
      </c>
      <c r="T345" s="1">
        <f>Exchanges!U349</f>
        <v>3</v>
      </c>
      <c r="U345" s="1">
        <f>Exchanges!V349</f>
        <v>2013</v>
      </c>
      <c r="V345" s="1" t="str">
        <f>Exchanges!W349</f>
        <v>O-DINITROBENZENE</v>
      </c>
      <c r="W345" s="1" t="str">
        <f>Exchanges!X349</f>
        <v>TRI</v>
      </c>
      <c r="X345" s="1"/>
    </row>
    <row r="346" spans="1:24" x14ac:dyDescent="0.15">
      <c r="A346" s="1" t="str">
        <f>Exchanges!B350</f>
        <v>1,4-dinitrobenzene</v>
      </c>
      <c r="B346" s="1">
        <f>Exchanges!C350</f>
        <v>100254</v>
      </c>
      <c r="C346" s="1" t="str">
        <f>Exchanges!D350</f>
        <v>air</v>
      </c>
      <c r="D346" s="1" t="str">
        <f>Exchanges!E350</f>
        <v>unspecified</v>
      </c>
      <c r="E346" s="1" t="str">
        <f>Exchanges!F350</f>
        <v>ecf1008c-7631-4780-ae94-c1c8a68fa484</v>
      </c>
      <c r="F346" s="1" t="str">
        <f>Exchanges!G350</f>
        <v>Other basic inorganic chemical manufacturing</v>
      </c>
      <c r="G346" s="1">
        <f>Exchanges!H350</f>
        <v>325180</v>
      </c>
      <c r="H346" s="1" t="str">
        <f>Exchanges!I350</f>
        <v>US</v>
      </c>
      <c r="I346" s="1">
        <f>Exchanges!J350</f>
        <v>1.2657309484610877E-11</v>
      </c>
      <c r="J346" s="1" t="str">
        <f>Exchanges!K350</f>
        <v>kg</v>
      </c>
      <c r="K346" s="1"/>
      <c r="L346" s="1"/>
      <c r="M346" s="1"/>
      <c r="N346" s="1"/>
      <c r="O346" s="1"/>
      <c r="P346" s="86">
        <f>ROUND(Exchanges!Q350,0)</f>
        <v>5</v>
      </c>
      <c r="Q346" s="1">
        <f>Exchanges!R350</f>
        <v>1</v>
      </c>
      <c r="R346" s="1">
        <f>Exchanges!S350</f>
        <v>1</v>
      </c>
      <c r="S346" s="1">
        <f>Exchanges!T350</f>
        <v>1</v>
      </c>
      <c r="T346" s="1">
        <f>Exchanges!U350</f>
        <v>3</v>
      </c>
      <c r="U346" s="1">
        <f>Exchanges!V350</f>
        <v>2013</v>
      </c>
      <c r="V346" s="1" t="str">
        <f>Exchanges!W350</f>
        <v>P-DINITROBENZENE</v>
      </c>
      <c r="W346" s="1" t="str">
        <f>Exchanges!X350</f>
        <v>TRI</v>
      </c>
      <c r="X346" s="1"/>
    </row>
    <row r="347" spans="1:24" x14ac:dyDescent="0.15">
      <c r="A347" s="1" t="str">
        <f>Exchanges!B351</f>
        <v>MCPA - SODIUM SALT</v>
      </c>
      <c r="B347" s="1">
        <f>Exchanges!C351</f>
        <v>3653483</v>
      </c>
      <c r="C347" s="1" t="str">
        <f>Exchanges!D351</f>
        <v>air</v>
      </c>
      <c r="D347" s="1" t="str">
        <f>Exchanges!E351</f>
        <v>unspecified</v>
      </c>
      <c r="E347" s="1" t="str">
        <f>Exchanges!F351</f>
        <v>f7dde900-f172-3c06-9447-608916e22c51</v>
      </c>
      <c r="F347" s="1" t="str">
        <f>Exchanges!G351</f>
        <v>Other basic inorganic chemical manufacturing</v>
      </c>
      <c r="G347" s="1">
        <f>Exchanges!H351</f>
        <v>325180</v>
      </c>
      <c r="H347" s="1" t="str">
        <f>Exchanges!I351</f>
        <v>US</v>
      </c>
      <c r="I347" s="1">
        <f>Exchanges!J351</f>
        <v>6.3286547423054376E-11</v>
      </c>
      <c r="J347" s="1" t="str">
        <f>Exchanges!K351</f>
        <v>kg</v>
      </c>
      <c r="K347" s="1"/>
      <c r="L347" s="1"/>
      <c r="M347" s="1"/>
      <c r="N347" s="1"/>
      <c r="O347" s="1"/>
      <c r="P347" s="86">
        <f>ROUND(Exchanges!Q351,0)</f>
        <v>5</v>
      </c>
      <c r="Q347" s="1">
        <f>Exchanges!R351</f>
        <v>1</v>
      </c>
      <c r="R347" s="1">
        <f>Exchanges!S351</f>
        <v>1</v>
      </c>
      <c r="S347" s="1">
        <f>Exchanges!T351</f>
        <v>1</v>
      </c>
      <c r="T347" s="1">
        <f>Exchanges!U351</f>
        <v>3</v>
      </c>
      <c r="U347" s="1">
        <f>Exchanges!V351</f>
        <v>2013</v>
      </c>
      <c r="V347" s="1" t="str">
        <f>Exchanges!W351</f>
        <v>METHOXONE SODIUM SALT</v>
      </c>
      <c r="W347" s="1" t="str">
        <f>Exchanges!X351</f>
        <v>TRI</v>
      </c>
      <c r="X347" s="1"/>
    </row>
    <row r="348" spans="1:24" x14ac:dyDescent="0.15">
      <c r="A348" s="1" t="str">
        <f>Exchanges!B352</f>
        <v>chromium</v>
      </c>
      <c r="B348" s="1">
        <f>Exchanges!C352</f>
        <v>7440473</v>
      </c>
      <c r="C348" s="1" t="str">
        <f>Exchanges!D352</f>
        <v>air</v>
      </c>
      <c r="D348" s="1" t="str">
        <f>Exchanges!E352</f>
        <v>unspecified</v>
      </c>
      <c r="E348" s="1" t="str">
        <f>Exchanges!F352</f>
        <v>e142b577-e934-4085-9a07-3983d4d92afb</v>
      </c>
      <c r="F348" s="1" t="str">
        <f>Exchanges!G352</f>
        <v>Other basic inorganic chemical manufacturing</v>
      </c>
      <c r="G348" s="1">
        <f>Exchanges!H352</f>
        <v>325180</v>
      </c>
      <c r="H348" s="1" t="str">
        <f>Exchanges!I352</f>
        <v>US</v>
      </c>
      <c r="I348" s="1">
        <f>Exchanges!J352</f>
        <v>8.8601166392276134E-11</v>
      </c>
      <c r="J348" s="1" t="str">
        <f>Exchanges!K352</f>
        <v>kg</v>
      </c>
      <c r="K348" s="1"/>
      <c r="L348" s="1"/>
      <c r="M348" s="1"/>
      <c r="N348" s="1"/>
      <c r="O348" s="1"/>
      <c r="P348" s="86">
        <f>ROUND(Exchanges!Q352,0)</f>
        <v>4</v>
      </c>
      <c r="Q348" s="1">
        <f>Exchanges!R352</f>
        <v>1</v>
      </c>
      <c r="R348" s="1">
        <f>Exchanges!S352</f>
        <v>1</v>
      </c>
      <c r="S348" s="1">
        <f>Exchanges!T352</f>
        <v>1</v>
      </c>
      <c r="T348" s="1">
        <f>Exchanges!U352</f>
        <v>3</v>
      </c>
      <c r="U348" s="1">
        <f>Exchanges!V352</f>
        <v>2013</v>
      </c>
      <c r="V348" s="1" t="str">
        <f>Exchanges!W352</f>
        <v>CHROMIUM</v>
      </c>
      <c r="W348" s="1" t="str">
        <f>Exchanges!X352</f>
        <v>TRI</v>
      </c>
      <c r="X348" s="1"/>
    </row>
    <row r="349" spans="1:24" x14ac:dyDescent="0.15">
      <c r="A349" s="1" t="str">
        <f>Exchanges!B353</f>
        <v>2,4-D, ISOOCTYL ESTER</v>
      </c>
      <c r="B349" s="1">
        <f>Exchanges!C353</f>
        <v>25168267</v>
      </c>
      <c r="C349" s="1" t="str">
        <f>Exchanges!D353</f>
        <v>air</v>
      </c>
      <c r="D349" s="1" t="str">
        <f>Exchanges!E353</f>
        <v>unspecified</v>
      </c>
      <c r="E349" s="1" t="str">
        <f>Exchanges!F353</f>
        <v>4e1e9f0b-ecb7-387b-9ced-428039189fc0</v>
      </c>
      <c r="F349" s="1" t="str">
        <f>Exchanges!G353</f>
        <v>Other basic inorganic chemical manufacturing</v>
      </c>
      <c r="G349" s="1">
        <f>Exchanges!H353</f>
        <v>325180</v>
      </c>
      <c r="H349" s="1" t="str">
        <f>Exchanges!I353</f>
        <v>US</v>
      </c>
      <c r="I349" s="1">
        <f>Exchanges!J353</f>
        <v>1.2657309484610875E-10</v>
      </c>
      <c r="J349" s="1" t="str">
        <f>Exchanges!K353</f>
        <v>kg</v>
      </c>
      <c r="K349" s="1"/>
      <c r="L349" s="1"/>
      <c r="M349" s="1"/>
      <c r="N349" s="1"/>
      <c r="O349" s="1"/>
      <c r="P349" s="86">
        <f>ROUND(Exchanges!Q353,0)</f>
        <v>5</v>
      </c>
      <c r="Q349" s="1">
        <f>Exchanges!R353</f>
        <v>1</v>
      </c>
      <c r="R349" s="1">
        <f>Exchanges!S353</f>
        <v>1</v>
      </c>
      <c r="S349" s="1">
        <f>Exchanges!T353</f>
        <v>1</v>
      </c>
      <c r="T349" s="1">
        <f>Exchanges!U353</f>
        <v>3</v>
      </c>
      <c r="U349" s="1">
        <f>Exchanges!V353</f>
        <v>2013</v>
      </c>
      <c r="V349" s="1" t="str">
        <f>Exchanges!W353</f>
        <v>2,4-D 2-ETHYL-4-METHYLPENTYL ESTER</v>
      </c>
      <c r="W349" s="1" t="str">
        <f>Exchanges!X353</f>
        <v>TRI</v>
      </c>
      <c r="X349" s="1"/>
    </row>
    <row r="350" spans="1:24" x14ac:dyDescent="0.15">
      <c r="A350" s="1" t="str">
        <f>Exchanges!B354</f>
        <v>Diuron</v>
      </c>
      <c r="B350" s="1">
        <f>Exchanges!C354</f>
        <v>330541</v>
      </c>
      <c r="C350" s="1" t="str">
        <f>Exchanges!D354</f>
        <v>air</v>
      </c>
      <c r="D350" s="1" t="str">
        <f>Exchanges!E354</f>
        <v>unspecified</v>
      </c>
      <c r="E350" s="1" t="str">
        <f>Exchanges!F354</f>
        <v>118ef252-ddbe-4040-bb11-05a28cf6e035</v>
      </c>
      <c r="F350" s="1" t="str">
        <f>Exchanges!G354</f>
        <v>Other basic inorganic chemical manufacturing</v>
      </c>
      <c r="G350" s="1">
        <f>Exchanges!H354</f>
        <v>325180</v>
      </c>
      <c r="H350" s="1" t="str">
        <f>Exchanges!I354</f>
        <v>US</v>
      </c>
      <c r="I350" s="1">
        <f>Exchanges!J354</f>
        <v>1.2657309484610875E-10</v>
      </c>
      <c r="J350" s="1" t="str">
        <f>Exchanges!K354</f>
        <v>kg</v>
      </c>
      <c r="K350" s="1"/>
      <c r="L350" s="1"/>
      <c r="M350" s="1"/>
      <c r="N350" s="1"/>
      <c r="O350" s="1"/>
      <c r="P350" s="86">
        <f>ROUND(Exchanges!Q354,0)</f>
        <v>2</v>
      </c>
      <c r="Q350" s="1">
        <f>Exchanges!R354</f>
        <v>1</v>
      </c>
      <c r="R350" s="1">
        <f>Exchanges!S354</f>
        <v>1</v>
      </c>
      <c r="S350" s="1">
        <f>Exchanges!T354</f>
        <v>1</v>
      </c>
      <c r="T350" s="1">
        <f>Exchanges!U354</f>
        <v>3</v>
      </c>
      <c r="U350" s="1">
        <f>Exchanges!V354</f>
        <v>2013</v>
      </c>
      <c r="V350" s="1" t="str">
        <f>Exchanges!W354</f>
        <v>DIURON</v>
      </c>
      <c r="W350" s="1" t="str">
        <f>Exchanges!X354</f>
        <v>TRI</v>
      </c>
      <c r="X350" s="1"/>
    </row>
    <row r="351" spans="1:24" x14ac:dyDescent="0.15">
      <c r="A351" s="1" t="str">
        <f>Exchanges!B355</f>
        <v>SEC-BUTYL ALCOHOL</v>
      </c>
      <c r="B351" s="1">
        <f>Exchanges!C355</f>
        <v>78922</v>
      </c>
      <c r="C351" s="1" t="str">
        <f>Exchanges!D355</f>
        <v>air</v>
      </c>
      <c r="D351" s="1" t="str">
        <f>Exchanges!E355</f>
        <v>unspecified</v>
      </c>
      <c r="E351" s="1" t="str">
        <f>Exchanges!F355</f>
        <v>1dcd86a2-ace9-4f68-b02c-13aff1c00923</v>
      </c>
      <c r="F351" s="1" t="str">
        <f>Exchanges!G355</f>
        <v>Other basic inorganic chemical manufacturing</v>
      </c>
      <c r="G351" s="1">
        <f>Exchanges!H355</f>
        <v>325180</v>
      </c>
      <c r="H351" s="1" t="str">
        <f>Exchanges!I355</f>
        <v>US</v>
      </c>
      <c r="I351" s="1">
        <f>Exchanges!J355</f>
        <v>3.9997097971370368E-10</v>
      </c>
      <c r="J351" s="1" t="str">
        <f>Exchanges!K355</f>
        <v>kg</v>
      </c>
      <c r="K351" s="1"/>
      <c r="L351" s="1"/>
      <c r="M351" s="1"/>
      <c r="N351" s="1"/>
      <c r="O351" s="1"/>
      <c r="P351" s="86">
        <f>ROUND(Exchanges!Q355,0)</f>
        <v>5</v>
      </c>
      <c r="Q351" s="1">
        <f>Exchanges!R355</f>
        <v>1</v>
      </c>
      <c r="R351" s="1">
        <f>Exchanges!S355</f>
        <v>1</v>
      </c>
      <c r="S351" s="1">
        <f>Exchanges!T355</f>
        <v>1</v>
      </c>
      <c r="T351" s="1">
        <f>Exchanges!U355</f>
        <v>3</v>
      </c>
      <c r="U351" s="1">
        <f>Exchanges!V355</f>
        <v>2013</v>
      </c>
      <c r="V351" s="1" t="str">
        <f>Exchanges!W355</f>
        <v>SEC-BUTYL ALCOHOL</v>
      </c>
      <c r="W351" s="1" t="str">
        <f>Exchanges!X355</f>
        <v>TRI</v>
      </c>
      <c r="X351" s="1"/>
    </row>
    <row r="352" spans="1:24" x14ac:dyDescent="0.15">
      <c r="A352" s="1" t="str">
        <f>Exchanges!B356</f>
        <v>DICHLOROBENZENE</v>
      </c>
      <c r="B352" s="1">
        <f>Exchanges!C356</f>
        <v>25321226</v>
      </c>
      <c r="C352" s="1" t="str">
        <f>Exchanges!D356</f>
        <v>air</v>
      </c>
      <c r="D352" s="1" t="str">
        <f>Exchanges!E356</f>
        <v>unspecified</v>
      </c>
      <c r="E352" s="1" t="str">
        <f>Exchanges!F356</f>
        <v>aed662da-6622-3db2-919b-2a4f35ef4a0a</v>
      </c>
      <c r="F352" s="1" t="str">
        <f>Exchanges!G356</f>
        <v>Other basic inorganic chemical manufacturing</v>
      </c>
      <c r="G352" s="1">
        <f>Exchanges!H356</f>
        <v>325180</v>
      </c>
      <c r="H352" s="1" t="str">
        <f>Exchanges!I356</f>
        <v>US</v>
      </c>
      <c r="I352" s="1">
        <f>Exchanges!J356</f>
        <v>7.4678125959204177E-10</v>
      </c>
      <c r="J352" s="1" t="str">
        <f>Exchanges!K356</f>
        <v>kg</v>
      </c>
      <c r="K352" s="1"/>
      <c r="L352" s="1"/>
      <c r="M352" s="1"/>
      <c r="N352" s="1"/>
      <c r="O352" s="1"/>
      <c r="P352" s="86">
        <f>ROUND(Exchanges!Q356,0)</f>
        <v>4</v>
      </c>
      <c r="Q352" s="1">
        <f>Exchanges!R356</f>
        <v>1</v>
      </c>
      <c r="R352" s="1">
        <f>Exchanges!S356</f>
        <v>1</v>
      </c>
      <c r="S352" s="1">
        <f>Exchanges!T356</f>
        <v>1</v>
      </c>
      <c r="T352" s="1">
        <f>Exchanges!U356</f>
        <v>3</v>
      </c>
      <c r="U352" s="1">
        <f>Exchanges!V356</f>
        <v>2013</v>
      </c>
      <c r="V352" s="1" t="str">
        <f>Exchanges!W356</f>
        <v>DICHLOROBENZENE (MIXED ISOMERS)</v>
      </c>
      <c r="W352" s="1" t="str">
        <f>Exchanges!X356</f>
        <v>TRI</v>
      </c>
      <c r="X352" s="1"/>
    </row>
    <row r="353" spans="1:24" x14ac:dyDescent="0.15">
      <c r="A353" s="1" t="str">
        <f>Exchanges!B357</f>
        <v>ethylbenzene</v>
      </c>
      <c r="B353" s="1">
        <f>Exchanges!C357</f>
        <v>100414</v>
      </c>
      <c r="C353" s="1" t="str">
        <f>Exchanges!D357</f>
        <v>air</v>
      </c>
      <c r="D353" s="1" t="str">
        <f>Exchanges!E357</f>
        <v>unspecified</v>
      </c>
      <c r="E353" s="1" t="str">
        <f>Exchanges!F357</f>
        <v>787591de-0e9e-3f81-a1e5-2df2949f146c</v>
      </c>
      <c r="F353" s="1" t="str">
        <f>Exchanges!G357</f>
        <v>Other basic inorganic chemical manufacturing</v>
      </c>
      <c r="G353" s="1">
        <f>Exchanges!H357</f>
        <v>325180</v>
      </c>
      <c r="H353" s="1" t="str">
        <f>Exchanges!I357</f>
        <v>US</v>
      </c>
      <c r="I353" s="1">
        <f>Exchanges!J357</f>
        <v>9.5765203560565892E-10</v>
      </c>
      <c r="J353" s="1" t="str">
        <f>Exchanges!K357</f>
        <v>kg</v>
      </c>
      <c r="K353" s="1"/>
      <c r="L353" s="1"/>
      <c r="M353" s="1"/>
      <c r="N353" s="1"/>
      <c r="O353" s="1"/>
      <c r="P353" s="86">
        <f>ROUND(Exchanges!Q357,0)</f>
        <v>4</v>
      </c>
      <c r="Q353" s="1">
        <f>Exchanges!R357</f>
        <v>1</v>
      </c>
      <c r="R353" s="1">
        <f>Exchanges!S357</f>
        <v>1</v>
      </c>
      <c r="S353" s="1">
        <f>Exchanges!T357</f>
        <v>1</v>
      </c>
      <c r="T353" s="1">
        <f>Exchanges!U357</f>
        <v>3</v>
      </c>
      <c r="U353" s="1">
        <f>Exchanges!V357</f>
        <v>2013</v>
      </c>
      <c r="V353" s="1" t="str">
        <f>Exchanges!W357</f>
        <v>ETHYLBENZENE</v>
      </c>
      <c r="W353" s="1" t="str">
        <f>Exchanges!X357</f>
        <v>TRI</v>
      </c>
      <c r="X353" s="1"/>
    </row>
    <row r="354" spans="1:24" x14ac:dyDescent="0.15">
      <c r="A354" s="1" t="str">
        <f>Exchanges!B358</f>
        <v>4,4'-isopropylidenediphenol</v>
      </c>
      <c r="B354" s="1">
        <f>Exchanges!C358</f>
        <v>80057</v>
      </c>
      <c r="C354" s="1" t="str">
        <f>Exchanges!D358</f>
        <v>air</v>
      </c>
      <c r="D354" s="1" t="str">
        <f>Exchanges!E358</f>
        <v>unspecified</v>
      </c>
      <c r="E354" s="1" t="str">
        <f>Exchanges!F358</f>
        <v>f1434c85-6374-3511-b73a-2189eb058ea8</v>
      </c>
      <c r="F354" s="1" t="str">
        <f>Exchanges!G358</f>
        <v>Other basic inorganic chemical manufacturing</v>
      </c>
      <c r="G354" s="1">
        <f>Exchanges!H358</f>
        <v>325180</v>
      </c>
      <c r="H354" s="1" t="str">
        <f>Exchanges!I358</f>
        <v>US</v>
      </c>
      <c r="I354" s="1">
        <f>Exchanges!J358</f>
        <v>1.6201356140301923E-9</v>
      </c>
      <c r="J354" s="1" t="str">
        <f>Exchanges!K358</f>
        <v>kg</v>
      </c>
      <c r="K354" s="1"/>
      <c r="L354" s="1"/>
      <c r="M354" s="1"/>
      <c r="N354" s="1"/>
      <c r="O354" s="1"/>
      <c r="P354" s="86">
        <f>ROUND(Exchanges!Q358,0)</f>
        <v>4</v>
      </c>
      <c r="Q354" s="1">
        <f>Exchanges!R358</f>
        <v>1</v>
      </c>
      <c r="R354" s="1">
        <f>Exchanges!S358</f>
        <v>1</v>
      </c>
      <c r="S354" s="1">
        <f>Exchanges!T358</f>
        <v>1</v>
      </c>
      <c r="T354" s="1">
        <f>Exchanges!U358</f>
        <v>3</v>
      </c>
      <c r="U354" s="1">
        <f>Exchanges!V358</f>
        <v>2013</v>
      </c>
      <c r="V354" s="1" t="str">
        <f>Exchanges!W358</f>
        <v>4,4'-ISOPROPYLIDENEDIPHENOL</v>
      </c>
      <c r="W354" s="1" t="str">
        <f>Exchanges!X358</f>
        <v>TRI</v>
      </c>
      <c r="X354" s="1"/>
    </row>
    <row r="355" spans="1:24" x14ac:dyDescent="0.15">
      <c r="A355" s="1" t="str">
        <f>Exchanges!B359</f>
        <v>1,2,4-trimethylbenzene</v>
      </c>
      <c r="B355" s="1">
        <f>Exchanges!C359</f>
        <v>95636</v>
      </c>
      <c r="C355" s="1" t="str">
        <f>Exchanges!D359</f>
        <v>air</v>
      </c>
      <c r="D355" s="1" t="str">
        <f>Exchanges!E359</f>
        <v>unspecified</v>
      </c>
      <c r="E355" s="1" t="str">
        <f>Exchanges!F359</f>
        <v>776e1b2c-6a86-35c1-b2ed-61952ecd792c</v>
      </c>
      <c r="F355" s="1" t="str">
        <f>Exchanges!G359</f>
        <v>Other basic inorganic chemical manufacturing</v>
      </c>
      <c r="G355" s="1">
        <f>Exchanges!H359</f>
        <v>325180</v>
      </c>
      <c r="H355" s="1" t="str">
        <f>Exchanges!I359</f>
        <v>US</v>
      </c>
      <c r="I355" s="1">
        <f>Exchanges!J359</f>
        <v>2.2403437787761251E-9</v>
      </c>
      <c r="J355" s="1" t="str">
        <f>Exchanges!K359</f>
        <v>kg</v>
      </c>
      <c r="K355" s="1"/>
      <c r="L355" s="1"/>
      <c r="M355" s="1"/>
      <c r="N355" s="1"/>
      <c r="O355" s="1"/>
      <c r="P355" s="86">
        <f>ROUND(Exchanges!Q359,0)</f>
        <v>5</v>
      </c>
      <c r="Q355" s="1">
        <f>Exchanges!R359</f>
        <v>1</v>
      </c>
      <c r="R355" s="1">
        <f>Exchanges!S359</f>
        <v>1</v>
      </c>
      <c r="S355" s="1">
        <f>Exchanges!T359</f>
        <v>1</v>
      </c>
      <c r="T355" s="1">
        <f>Exchanges!U359</f>
        <v>3</v>
      </c>
      <c r="U355" s="1">
        <f>Exchanges!V359</f>
        <v>2013</v>
      </c>
      <c r="V355" s="1" t="str">
        <f>Exchanges!W359</f>
        <v>1,2,4-TRIMETHYLBENZENE</v>
      </c>
      <c r="W355" s="1" t="str">
        <f>Exchanges!X359</f>
        <v>TRI</v>
      </c>
      <c r="X355" s="1"/>
    </row>
    <row r="356" spans="1:24" x14ac:dyDescent="0.15">
      <c r="A356" s="1" t="str">
        <f>Exchanges!B360</f>
        <v>ozone</v>
      </c>
      <c r="B356" s="1">
        <f>Exchanges!C360</f>
        <v>10028156</v>
      </c>
      <c r="C356" s="1" t="str">
        <f>Exchanges!D360</f>
        <v>air</v>
      </c>
      <c r="D356" s="1" t="str">
        <f>Exchanges!E360</f>
        <v>unspecified</v>
      </c>
      <c r="E356" s="1" t="str">
        <f>Exchanges!F360</f>
        <v>2058d91e-bb9f-4fce-8e53-131825b14a23</v>
      </c>
      <c r="F356" s="1" t="str">
        <f>Exchanges!G360</f>
        <v>Other basic inorganic chemical manufacturing</v>
      </c>
      <c r="G356" s="1">
        <f>Exchanges!H360</f>
        <v>325180</v>
      </c>
      <c r="H356" s="1" t="str">
        <f>Exchanges!I360</f>
        <v>US</v>
      </c>
      <c r="I356" s="1">
        <f>Exchanges!J360</f>
        <v>2.8352373245528367E-9</v>
      </c>
      <c r="J356" s="1" t="str">
        <f>Exchanges!K360</f>
        <v>kg</v>
      </c>
      <c r="K356" s="1"/>
      <c r="L356" s="1"/>
      <c r="M356" s="1"/>
      <c r="N356" s="1"/>
      <c r="O356" s="1"/>
      <c r="P356" s="86">
        <f>ROUND(Exchanges!Q360,0)</f>
        <v>4</v>
      </c>
      <c r="Q356" s="1">
        <f>Exchanges!R360</f>
        <v>1</v>
      </c>
      <c r="R356" s="1">
        <f>Exchanges!S360</f>
        <v>1</v>
      </c>
      <c r="S356" s="1">
        <f>Exchanges!T360</f>
        <v>1</v>
      </c>
      <c r="T356" s="1">
        <f>Exchanges!U360</f>
        <v>3</v>
      </c>
      <c r="U356" s="1">
        <f>Exchanges!V360</f>
        <v>2013</v>
      </c>
      <c r="V356" s="1" t="str">
        <f>Exchanges!W360</f>
        <v>OZONE</v>
      </c>
      <c r="W356" s="1" t="str">
        <f>Exchanges!X360</f>
        <v>TRI</v>
      </c>
      <c r="X356" s="1"/>
    </row>
    <row r="357" spans="1:24" x14ac:dyDescent="0.15">
      <c r="A357" s="1" t="str">
        <f>Exchanges!B361</f>
        <v>vanadium</v>
      </c>
      <c r="B357" s="1">
        <f>Exchanges!C361</f>
        <v>7440622</v>
      </c>
      <c r="C357" s="1" t="str">
        <f>Exchanges!D361</f>
        <v>air</v>
      </c>
      <c r="D357" s="1" t="str">
        <f>Exchanges!E361</f>
        <v>unspecified</v>
      </c>
      <c r="E357" s="1" t="str">
        <f>Exchanges!F361</f>
        <v>591b0a62-8064-4697-86ed-47bfa1f8b5e6</v>
      </c>
      <c r="F357" s="1" t="str">
        <f>Exchanges!G361</f>
        <v>Other basic inorganic chemical manufacturing</v>
      </c>
      <c r="G357" s="1">
        <f>Exchanges!H361</f>
        <v>325180</v>
      </c>
      <c r="H357" s="1" t="str">
        <f>Exchanges!I361</f>
        <v>US</v>
      </c>
      <c r="I357" s="1">
        <f>Exchanges!J361</f>
        <v>3.9997097971370373E-9</v>
      </c>
      <c r="J357" s="1" t="str">
        <f>Exchanges!K361</f>
        <v>kg</v>
      </c>
      <c r="K357" s="1"/>
      <c r="L357" s="1"/>
      <c r="M357" s="1"/>
      <c r="N357" s="1"/>
      <c r="O357" s="1"/>
      <c r="P357" s="86">
        <f>ROUND(Exchanges!Q361,0)</f>
        <v>5</v>
      </c>
      <c r="Q357" s="1">
        <f>Exchanges!R361</f>
        <v>1</v>
      </c>
      <c r="R357" s="1">
        <f>Exchanges!S361</f>
        <v>1</v>
      </c>
      <c r="S357" s="1">
        <f>Exchanges!T361</f>
        <v>1</v>
      </c>
      <c r="T357" s="1">
        <f>Exchanges!U361</f>
        <v>3</v>
      </c>
      <c r="U357" s="1">
        <f>Exchanges!V361</f>
        <v>2013</v>
      </c>
      <c r="V357" s="1" t="str">
        <f>Exchanges!W361</f>
        <v>VANADIUM (EXCEPT WHEN CONTAINED IN AN ALLOY)</v>
      </c>
      <c r="W357" s="1" t="str">
        <f>Exchanges!X361</f>
        <v>TRI</v>
      </c>
      <c r="X357" s="1"/>
    </row>
    <row r="358" spans="1:24" x14ac:dyDescent="0.15">
      <c r="A358" s="1" t="str">
        <f>Exchanges!B362</f>
        <v>NITROMETHANE</v>
      </c>
      <c r="B358" s="1">
        <f>Exchanges!C362</f>
        <v>75525</v>
      </c>
      <c r="C358" s="1" t="str">
        <f>Exchanges!D362</f>
        <v>air</v>
      </c>
      <c r="D358" s="1" t="str">
        <f>Exchanges!E362</f>
        <v>unspecified</v>
      </c>
      <c r="E358" s="1" t="str">
        <f>Exchanges!F362</f>
        <v>2aee42ce-2459-3861-9aea-dd0050d41a5a</v>
      </c>
      <c r="F358" s="1" t="str">
        <f>Exchanges!G362</f>
        <v>Other basic inorganic chemical manufacturing</v>
      </c>
      <c r="G358" s="1">
        <f>Exchanges!H362</f>
        <v>325180</v>
      </c>
      <c r="H358" s="1" t="str">
        <f>Exchanges!I362</f>
        <v>US</v>
      </c>
      <c r="I358" s="1">
        <f>Exchanges!J362</f>
        <v>6.088165862097832E-9</v>
      </c>
      <c r="J358" s="1" t="str">
        <f>Exchanges!K362</f>
        <v>kg</v>
      </c>
      <c r="K358" s="1"/>
      <c r="L358" s="1"/>
      <c r="M358" s="1"/>
      <c r="N358" s="1"/>
      <c r="O358" s="1"/>
      <c r="P358" s="86">
        <f>ROUND(Exchanges!Q362,0)</f>
        <v>5</v>
      </c>
      <c r="Q358" s="1">
        <f>Exchanges!R362</f>
        <v>1</v>
      </c>
      <c r="R358" s="1">
        <f>Exchanges!S362</f>
        <v>1</v>
      </c>
      <c r="S358" s="1">
        <f>Exchanges!T362</f>
        <v>1</v>
      </c>
      <c r="T358" s="1">
        <f>Exchanges!U362</f>
        <v>3</v>
      </c>
      <c r="U358" s="1">
        <f>Exchanges!V362</f>
        <v>2013</v>
      </c>
      <c r="V358" s="1" t="str">
        <f>Exchanges!W362</f>
        <v>NITROMETHANE</v>
      </c>
      <c r="W358" s="1" t="str">
        <f>Exchanges!X362</f>
        <v>TRI</v>
      </c>
      <c r="X358" s="1"/>
    </row>
    <row r="359" spans="1:24" x14ac:dyDescent="0.15">
      <c r="A359" s="1" t="str">
        <f>Exchanges!B363</f>
        <v>Pentachloroethane</v>
      </c>
      <c r="B359" s="1">
        <f>Exchanges!C363</f>
        <v>76017</v>
      </c>
      <c r="C359" s="1" t="str">
        <f>Exchanges!D363</f>
        <v>air</v>
      </c>
      <c r="D359" s="1" t="str">
        <f>Exchanges!E363</f>
        <v>unspecified</v>
      </c>
      <c r="E359" s="1" t="str">
        <f>Exchanges!F363</f>
        <v>82b47f3b-16cd-4227-9cca-7580d730b011</v>
      </c>
      <c r="F359" s="1" t="str">
        <f>Exchanges!G363</f>
        <v>Other basic inorganic chemical manufacturing</v>
      </c>
      <c r="G359" s="1">
        <f>Exchanges!H363</f>
        <v>325180</v>
      </c>
      <c r="H359" s="1" t="str">
        <f>Exchanges!I363</f>
        <v>US</v>
      </c>
      <c r="I359" s="1">
        <f>Exchanges!J363</f>
        <v>7.3032675726204758E-9</v>
      </c>
      <c r="J359" s="1" t="str">
        <f>Exchanges!K363</f>
        <v>kg</v>
      </c>
      <c r="K359" s="1"/>
      <c r="L359" s="1"/>
      <c r="M359" s="1"/>
      <c r="N359" s="1"/>
      <c r="O359" s="1"/>
      <c r="P359" s="86">
        <f>ROUND(Exchanges!Q363,0)</f>
        <v>2</v>
      </c>
      <c r="Q359" s="1">
        <f>Exchanges!R363</f>
        <v>1</v>
      </c>
      <c r="R359" s="1">
        <f>Exchanges!S363</f>
        <v>1</v>
      </c>
      <c r="S359" s="1">
        <f>Exchanges!T363</f>
        <v>1</v>
      </c>
      <c r="T359" s="1">
        <f>Exchanges!U363</f>
        <v>3</v>
      </c>
      <c r="U359" s="1">
        <f>Exchanges!V363</f>
        <v>2013</v>
      </c>
      <c r="V359" s="1" t="str">
        <f>Exchanges!W363</f>
        <v>PENTACHLOROETHANE</v>
      </c>
      <c r="W359" s="1" t="str">
        <f>Exchanges!X363</f>
        <v>TRI</v>
      </c>
      <c r="X359" s="1"/>
    </row>
    <row r="360" spans="1:24" x14ac:dyDescent="0.15">
      <c r="A360" s="1" t="str">
        <f>Exchanges!B364</f>
        <v>1-Methyl-2-pyrrolidinone</v>
      </c>
      <c r="B360" s="1">
        <f>Exchanges!C364</f>
        <v>872504</v>
      </c>
      <c r="C360" s="1" t="str">
        <f>Exchanges!D364</f>
        <v>air</v>
      </c>
      <c r="D360" s="1" t="str">
        <f>Exchanges!E364</f>
        <v>unspecified</v>
      </c>
      <c r="E360" s="1" t="str">
        <f>Exchanges!F364</f>
        <v>00b8c5b8-8f45-445f-839c-2017fe3ad8b8</v>
      </c>
      <c r="F360" s="1" t="str">
        <f>Exchanges!G364</f>
        <v>Other basic inorganic chemical manufacturing</v>
      </c>
      <c r="G360" s="1">
        <f>Exchanges!H364</f>
        <v>325180</v>
      </c>
      <c r="H360" s="1" t="str">
        <f>Exchanges!I364</f>
        <v>US</v>
      </c>
      <c r="I360" s="1">
        <f>Exchanges!J364</f>
        <v>8.7121780059714807E-9</v>
      </c>
      <c r="J360" s="1" t="str">
        <f>Exchanges!K364</f>
        <v>kg</v>
      </c>
      <c r="K360" s="1"/>
      <c r="L360" s="1"/>
      <c r="M360" s="1"/>
      <c r="N360" s="1"/>
      <c r="O360" s="1"/>
      <c r="P360" s="86">
        <f>ROUND(Exchanges!Q364,0)</f>
        <v>5</v>
      </c>
      <c r="Q360" s="1">
        <f>Exchanges!R364</f>
        <v>1</v>
      </c>
      <c r="R360" s="1">
        <f>Exchanges!S364</f>
        <v>1</v>
      </c>
      <c r="S360" s="1">
        <f>Exchanges!T364</f>
        <v>1</v>
      </c>
      <c r="T360" s="1">
        <f>Exchanges!U364</f>
        <v>3</v>
      </c>
      <c r="U360" s="1">
        <f>Exchanges!V364</f>
        <v>2013</v>
      </c>
      <c r="V360" s="1" t="str">
        <f>Exchanges!W364</f>
        <v>N-METHYL-2-PYRROLIDONE</v>
      </c>
      <c r="W360" s="1" t="str">
        <f>Exchanges!X364</f>
        <v>TRI</v>
      </c>
      <c r="X360" s="1"/>
    </row>
    <row r="361" spans="1:24" x14ac:dyDescent="0.15">
      <c r="A361" s="1" t="str">
        <f>Exchanges!B365</f>
        <v>Chloropicrin</v>
      </c>
      <c r="B361" s="1">
        <f>Exchanges!C365</f>
        <v>76062</v>
      </c>
      <c r="C361" s="1" t="str">
        <f>Exchanges!D365</f>
        <v>air</v>
      </c>
      <c r="D361" s="1" t="str">
        <f>Exchanges!E365</f>
        <v>unspecified</v>
      </c>
      <c r="E361" s="1" t="str">
        <f>Exchanges!F365</f>
        <v>8cc310de-0e4c-4ac4-949d-7dd8424afdba</v>
      </c>
      <c r="F361" s="1" t="str">
        <f>Exchanges!G365</f>
        <v>Other basic inorganic chemical manufacturing</v>
      </c>
      <c r="G361" s="1">
        <f>Exchanges!H365</f>
        <v>325180</v>
      </c>
      <c r="H361" s="1" t="str">
        <f>Exchanges!I365</f>
        <v>US</v>
      </c>
      <c r="I361" s="1">
        <f>Exchanges!J365</f>
        <v>9.9233306359349295E-9</v>
      </c>
      <c r="J361" s="1" t="str">
        <f>Exchanges!K365</f>
        <v>kg</v>
      </c>
      <c r="K361" s="1"/>
      <c r="L361" s="1"/>
      <c r="M361" s="1"/>
      <c r="N361" s="1"/>
      <c r="O361" s="1"/>
      <c r="P361" s="86">
        <f>ROUND(Exchanges!Q365,0)</f>
        <v>3</v>
      </c>
      <c r="Q361" s="1">
        <f>Exchanges!R365</f>
        <v>1</v>
      </c>
      <c r="R361" s="1">
        <f>Exchanges!S365</f>
        <v>1</v>
      </c>
      <c r="S361" s="1">
        <f>Exchanges!T365</f>
        <v>1</v>
      </c>
      <c r="T361" s="1">
        <f>Exchanges!U365</f>
        <v>3</v>
      </c>
      <c r="U361" s="1">
        <f>Exchanges!V365</f>
        <v>2013</v>
      </c>
      <c r="V361" s="1" t="str">
        <f>Exchanges!W365</f>
        <v>CHLOROPICRIN</v>
      </c>
      <c r="W361" s="1" t="str">
        <f>Exchanges!X365</f>
        <v>TRI</v>
      </c>
      <c r="X361" s="1"/>
    </row>
    <row r="362" spans="1:24" x14ac:dyDescent="0.15">
      <c r="A362" s="1" t="str">
        <f>Exchanges!B366</f>
        <v>PERACETIC ACID</v>
      </c>
      <c r="B362" s="1">
        <f>Exchanges!C366</f>
        <v>79210</v>
      </c>
      <c r="C362" s="1" t="str">
        <f>Exchanges!D366</f>
        <v>air</v>
      </c>
      <c r="D362" s="1" t="str">
        <f>Exchanges!E366</f>
        <v>unspecified</v>
      </c>
      <c r="E362" s="1" t="str">
        <f>Exchanges!F366</f>
        <v>ac5874a7-640d-30ec-aff0-9595036c077a</v>
      </c>
      <c r="F362" s="1" t="str">
        <f>Exchanges!G366</f>
        <v>Other basic inorganic chemical manufacturing</v>
      </c>
      <c r="G362" s="1">
        <f>Exchanges!H366</f>
        <v>325180</v>
      </c>
      <c r="H362" s="1" t="str">
        <f>Exchanges!I366</f>
        <v>US</v>
      </c>
      <c r="I362" s="1">
        <f>Exchanges!J366</f>
        <v>1.1733325892234284E-8</v>
      </c>
      <c r="J362" s="1" t="str">
        <f>Exchanges!K366</f>
        <v>kg</v>
      </c>
      <c r="K362" s="1"/>
      <c r="L362" s="1"/>
      <c r="M362" s="1"/>
      <c r="N362" s="1"/>
      <c r="O362" s="1"/>
      <c r="P362" s="86">
        <f>ROUND(Exchanges!Q366,0)</f>
        <v>4</v>
      </c>
      <c r="Q362" s="1">
        <f>Exchanges!R366</f>
        <v>1</v>
      </c>
      <c r="R362" s="1">
        <f>Exchanges!S366</f>
        <v>1</v>
      </c>
      <c r="S362" s="1">
        <f>Exchanges!T366</f>
        <v>1</v>
      </c>
      <c r="T362" s="1">
        <f>Exchanges!U366</f>
        <v>3</v>
      </c>
      <c r="U362" s="1">
        <f>Exchanges!V366</f>
        <v>2013</v>
      </c>
      <c r="V362" s="1" t="str">
        <f>Exchanges!W366</f>
        <v>PERACETIC ACID</v>
      </c>
      <c r="W362" s="1" t="str">
        <f>Exchanges!X366</f>
        <v>TRI</v>
      </c>
      <c r="X362" s="1"/>
    </row>
    <row r="363" spans="1:24" x14ac:dyDescent="0.15">
      <c r="A363" s="1" t="str">
        <f>Exchanges!B367</f>
        <v>1,1,1,2-Tetrachloroethane</v>
      </c>
      <c r="B363" s="1">
        <f>Exchanges!C367</f>
        <v>630206</v>
      </c>
      <c r="C363" s="1" t="str">
        <f>Exchanges!D367</f>
        <v>air</v>
      </c>
      <c r="D363" s="1" t="str">
        <f>Exchanges!E367</f>
        <v>unspecified</v>
      </c>
      <c r="E363" s="1" t="str">
        <f>Exchanges!F367</f>
        <v>2796f9f3-3280-4b98-b7d4-36b138ca0543</v>
      </c>
      <c r="F363" s="1" t="str">
        <f>Exchanges!G367</f>
        <v>Other basic inorganic chemical manufacturing</v>
      </c>
      <c r="G363" s="1">
        <f>Exchanges!H367</f>
        <v>325180</v>
      </c>
      <c r="H363" s="1" t="str">
        <f>Exchanges!I367</f>
        <v>US</v>
      </c>
      <c r="I363" s="1">
        <f>Exchanges!J367</f>
        <v>1.1771297820688117E-8</v>
      </c>
      <c r="J363" s="1" t="str">
        <f>Exchanges!K367</f>
        <v>kg</v>
      </c>
      <c r="K363" s="1"/>
      <c r="L363" s="1"/>
      <c r="M363" s="1"/>
      <c r="N363" s="1"/>
      <c r="O363" s="1"/>
      <c r="P363" s="86">
        <f>ROUND(Exchanges!Q367,0)</f>
        <v>3</v>
      </c>
      <c r="Q363" s="1">
        <f>Exchanges!R367</f>
        <v>1</v>
      </c>
      <c r="R363" s="1">
        <f>Exchanges!S367</f>
        <v>1</v>
      </c>
      <c r="S363" s="1">
        <f>Exchanges!T367</f>
        <v>1</v>
      </c>
      <c r="T363" s="1">
        <f>Exchanges!U367</f>
        <v>3</v>
      </c>
      <c r="U363" s="1">
        <f>Exchanges!V367</f>
        <v>2013</v>
      </c>
      <c r="V363" s="1" t="str">
        <f>Exchanges!W367</f>
        <v>1,1,1,2-TETRACHLOROETHANE</v>
      </c>
      <c r="W363" s="1" t="str">
        <f>Exchanges!X367</f>
        <v>TRI</v>
      </c>
      <c r="X363" s="1"/>
    </row>
    <row r="364" spans="1:24" x14ac:dyDescent="0.15">
      <c r="A364" s="1" t="str">
        <f>Exchanges!B368</f>
        <v>Creosol</v>
      </c>
      <c r="B364" s="1">
        <f>Exchanges!C368</f>
        <v>93516</v>
      </c>
      <c r="C364" s="1" t="str">
        <f>Exchanges!D368</f>
        <v>air</v>
      </c>
      <c r="D364" s="1" t="str">
        <f>Exchanges!E368</f>
        <v>unspecified</v>
      </c>
      <c r="E364" s="1" t="str">
        <f>Exchanges!F368</f>
        <v>b539c006-92b0-4880-9121-d6166e9daabb</v>
      </c>
      <c r="F364" s="1" t="str">
        <f>Exchanges!G368</f>
        <v>Other basic inorganic chemical manufacturing</v>
      </c>
      <c r="G364" s="1">
        <f>Exchanges!H368</f>
        <v>325180</v>
      </c>
      <c r="H364" s="1" t="str">
        <f>Exchanges!I368</f>
        <v>US</v>
      </c>
      <c r="I364" s="1">
        <f>Exchanges!J368</f>
        <v>1.2125702486257221E-8</v>
      </c>
      <c r="J364" s="1" t="str">
        <f>Exchanges!K368</f>
        <v>kg</v>
      </c>
      <c r="K364" s="1"/>
      <c r="L364" s="1"/>
      <c r="M364" s="1"/>
      <c r="N364" s="1"/>
      <c r="O364" s="1"/>
      <c r="P364" s="86">
        <f>ROUND(Exchanges!Q368,0)</f>
        <v>5</v>
      </c>
      <c r="Q364" s="1">
        <f>Exchanges!R368</f>
        <v>1</v>
      </c>
      <c r="R364" s="1">
        <f>Exchanges!S368</f>
        <v>1</v>
      </c>
      <c r="S364" s="1">
        <f>Exchanges!T368</f>
        <v>1</v>
      </c>
      <c r="T364" s="1">
        <f>Exchanges!U368</f>
        <v>3</v>
      </c>
      <c r="U364" s="1">
        <f>Exchanges!V368</f>
        <v>2013</v>
      </c>
      <c r="V364" s="1" t="str">
        <f>Exchanges!W368</f>
        <v>CREOSOTE</v>
      </c>
      <c r="W364" s="1" t="str">
        <f>Exchanges!X368</f>
        <v>TRI</v>
      </c>
      <c r="X364" s="1"/>
    </row>
    <row r="365" spans="1:24" x14ac:dyDescent="0.15">
      <c r="A365" s="1" t="str">
        <f>Exchanges!B369</f>
        <v>cyclohexane</v>
      </c>
      <c r="B365" s="1">
        <f>Exchanges!C369</f>
        <v>110827</v>
      </c>
      <c r="C365" s="1" t="str">
        <f>Exchanges!D369</f>
        <v>air</v>
      </c>
      <c r="D365" s="1" t="str">
        <f>Exchanges!E369</f>
        <v>unspecified</v>
      </c>
      <c r="E365" s="1" t="str">
        <f>Exchanges!F369</f>
        <v>165aaeac-93d1-4afd-adf2-e3d6c0eaf629</v>
      </c>
      <c r="F365" s="1" t="str">
        <f>Exchanges!G369</f>
        <v>Other basic inorganic chemical manufacturing</v>
      </c>
      <c r="G365" s="1">
        <f>Exchanges!H369</f>
        <v>325180</v>
      </c>
      <c r="H365" s="1" t="str">
        <f>Exchanges!I369</f>
        <v>US</v>
      </c>
      <c r="I365" s="1">
        <f>Exchanges!J369</f>
        <v>1.3587368585540083E-8</v>
      </c>
      <c r="J365" s="1" t="str">
        <f>Exchanges!K369</f>
        <v>kg</v>
      </c>
      <c r="K365" s="1"/>
      <c r="L365" s="1"/>
      <c r="M365" s="1"/>
      <c r="N365" s="1"/>
      <c r="O365" s="1"/>
      <c r="P365" s="86">
        <f>ROUND(Exchanges!Q369,0)</f>
        <v>4</v>
      </c>
      <c r="Q365" s="1">
        <f>Exchanges!R369</f>
        <v>1</v>
      </c>
      <c r="R365" s="1">
        <f>Exchanges!S369</f>
        <v>1</v>
      </c>
      <c r="S365" s="1">
        <f>Exchanges!T369</f>
        <v>1</v>
      </c>
      <c r="T365" s="1">
        <f>Exchanges!U369</f>
        <v>3</v>
      </c>
      <c r="U365" s="1">
        <f>Exchanges!V369</f>
        <v>2013</v>
      </c>
      <c r="V365" s="1" t="str">
        <f>Exchanges!W369</f>
        <v>CYCLOHEXANE</v>
      </c>
      <c r="W365" s="1" t="str">
        <f>Exchanges!X369</f>
        <v>TRI</v>
      </c>
      <c r="X365" s="1"/>
    </row>
    <row r="366" spans="1:24" x14ac:dyDescent="0.15">
      <c r="A366" s="1" t="str">
        <f>Exchanges!B370</f>
        <v>Ethane, 2-chloro-1,1,1,2-tetrafluoro-, HCFC-124</v>
      </c>
      <c r="B366" s="1">
        <f>Exchanges!C370</f>
        <v>2837890</v>
      </c>
      <c r="C366" s="1" t="str">
        <f>Exchanges!D370</f>
        <v>air</v>
      </c>
      <c r="D366" s="1" t="str">
        <f>Exchanges!E370</f>
        <v>unspecified</v>
      </c>
      <c r="E366" s="1" t="str">
        <f>Exchanges!F370</f>
        <v>60268f3d-468b-487e-acb1-24d7250cb6b3</v>
      </c>
      <c r="F366" s="1" t="str">
        <f>Exchanges!G370</f>
        <v>Other basic inorganic chemical manufacturing</v>
      </c>
      <c r="G366" s="1">
        <f>Exchanges!H370</f>
        <v>325180</v>
      </c>
      <c r="H366" s="1" t="str">
        <f>Exchanges!I370</f>
        <v>US</v>
      </c>
      <c r="I366" s="1">
        <f>Exchanges!J370</f>
        <v>1.430275971761029E-8</v>
      </c>
      <c r="J366" s="1" t="str">
        <f>Exchanges!K370</f>
        <v>kg</v>
      </c>
      <c r="K366" s="1"/>
      <c r="L366" s="1"/>
      <c r="M366" s="1"/>
      <c r="N366" s="1"/>
      <c r="O366" s="1"/>
      <c r="P366" s="86">
        <f>ROUND(Exchanges!Q370,0)</f>
        <v>4</v>
      </c>
      <c r="Q366" s="1">
        <f>Exchanges!R370</f>
        <v>1</v>
      </c>
      <c r="R366" s="1">
        <f>Exchanges!S370</f>
        <v>1</v>
      </c>
      <c r="S366" s="1">
        <f>Exchanges!T370</f>
        <v>1</v>
      </c>
      <c r="T366" s="1">
        <f>Exchanges!U370</f>
        <v>3</v>
      </c>
      <c r="U366" s="1">
        <f>Exchanges!V370</f>
        <v>2013</v>
      </c>
      <c r="V366" s="1" t="str">
        <f>Exchanges!W370</f>
        <v>2-CHLORO-1,1,1,2-TETRAFLUOROETHANE</v>
      </c>
      <c r="W366" s="1" t="str">
        <f>Exchanges!X370</f>
        <v>TRI</v>
      </c>
      <c r="X366" s="1"/>
    </row>
    <row r="367" spans="1:24" x14ac:dyDescent="0.15">
      <c r="A367" s="1" t="str">
        <f>Exchanges!B371</f>
        <v>Propene</v>
      </c>
      <c r="B367" s="1">
        <f>Exchanges!C371</f>
        <v>115071</v>
      </c>
      <c r="C367" s="1" t="str">
        <f>Exchanges!D371</f>
        <v>air</v>
      </c>
      <c r="D367" s="1" t="str">
        <f>Exchanges!E371</f>
        <v>unspecified</v>
      </c>
      <c r="E367" s="1" t="str">
        <f>Exchanges!F371</f>
        <v>64165202-4870-47d0-8602-b85e5d672865</v>
      </c>
      <c r="F367" s="1" t="str">
        <f>Exchanges!G371</f>
        <v>Other basic inorganic chemical manufacturing</v>
      </c>
      <c r="G367" s="1">
        <f>Exchanges!H371</f>
        <v>325180</v>
      </c>
      <c r="H367" s="1" t="str">
        <f>Exchanges!I371</f>
        <v>US</v>
      </c>
      <c r="I367" s="1">
        <f>Exchanges!J371</f>
        <v>1.5986181879063534E-8</v>
      </c>
      <c r="J367" s="1" t="str">
        <f>Exchanges!K371</f>
        <v>kg</v>
      </c>
      <c r="K367" s="1"/>
      <c r="L367" s="1"/>
      <c r="M367" s="1"/>
      <c r="N367" s="1"/>
      <c r="O367" s="1"/>
      <c r="P367" s="86">
        <f>ROUND(Exchanges!Q371,0)</f>
        <v>3</v>
      </c>
      <c r="Q367" s="1">
        <f>Exchanges!R371</f>
        <v>1</v>
      </c>
      <c r="R367" s="1">
        <f>Exchanges!S371</f>
        <v>1</v>
      </c>
      <c r="S367" s="1">
        <f>Exchanges!T371</f>
        <v>1</v>
      </c>
      <c r="T367" s="1">
        <f>Exchanges!U371</f>
        <v>3</v>
      </c>
      <c r="U367" s="1">
        <f>Exchanges!V371</f>
        <v>2013</v>
      </c>
      <c r="V367" s="1" t="str">
        <f>Exchanges!W371</f>
        <v>PROPYLENE</v>
      </c>
      <c r="W367" s="1" t="str">
        <f>Exchanges!X371</f>
        <v>TRI</v>
      </c>
      <c r="X367" s="1"/>
    </row>
    <row r="368" spans="1:24" x14ac:dyDescent="0.15">
      <c r="A368" s="1" t="str">
        <f>Exchanges!B372</f>
        <v>copper</v>
      </c>
      <c r="B368" s="1">
        <f>Exchanges!C372</f>
        <v>7440508</v>
      </c>
      <c r="C368" s="1" t="str">
        <f>Exchanges!D372</f>
        <v>air</v>
      </c>
      <c r="D368" s="1" t="str">
        <f>Exchanges!E372</f>
        <v>unspecified</v>
      </c>
      <c r="E368" s="1" t="str">
        <f>Exchanges!F372</f>
        <v>ec8144d6-d123-43b1-9c17-a295422a0498</v>
      </c>
      <c r="F368" s="1" t="str">
        <f>Exchanges!G372</f>
        <v>Other basic inorganic chemical manufacturing</v>
      </c>
      <c r="G368" s="1">
        <f>Exchanges!H372</f>
        <v>325180</v>
      </c>
      <c r="H368" s="1" t="str">
        <f>Exchanges!I372</f>
        <v>US</v>
      </c>
      <c r="I368" s="1">
        <f>Exchanges!J372</f>
        <v>1.7316465105896142E-8</v>
      </c>
      <c r="J368" s="1" t="str">
        <f>Exchanges!K372</f>
        <v>kg</v>
      </c>
      <c r="K368" s="1"/>
      <c r="L368" s="1"/>
      <c r="M368" s="1"/>
      <c r="N368" s="1"/>
      <c r="O368" s="1"/>
      <c r="P368" s="86">
        <f>ROUND(Exchanges!Q372,0)</f>
        <v>4</v>
      </c>
      <c r="Q368" s="1">
        <f>Exchanges!R372</f>
        <v>1</v>
      </c>
      <c r="R368" s="1">
        <f>Exchanges!S372</f>
        <v>1</v>
      </c>
      <c r="S368" s="1">
        <f>Exchanges!T372</f>
        <v>1</v>
      </c>
      <c r="T368" s="1">
        <f>Exchanges!U372</f>
        <v>3</v>
      </c>
      <c r="U368" s="1">
        <f>Exchanges!V372</f>
        <v>2013</v>
      </c>
      <c r="V368" s="1" t="str">
        <f>Exchanges!W372</f>
        <v>COPPER</v>
      </c>
      <c r="W368" s="1" t="str">
        <f>Exchanges!X372</f>
        <v>TRI</v>
      </c>
      <c r="X368" s="1"/>
    </row>
    <row r="369" spans="1:24" x14ac:dyDescent="0.15">
      <c r="A369" s="1" t="str">
        <f>Exchanges!B373</f>
        <v>fluorine</v>
      </c>
      <c r="B369" s="1">
        <f>Exchanges!C373</f>
        <v>7782414</v>
      </c>
      <c r="C369" s="1" t="str">
        <f>Exchanges!D373</f>
        <v>air</v>
      </c>
      <c r="D369" s="1" t="str">
        <f>Exchanges!E373</f>
        <v>unspecified</v>
      </c>
      <c r="E369" s="1" t="str">
        <f>Exchanges!F373</f>
        <v>1c389e81-9f9d-4e52-a6e9-11cc6b73d90d</v>
      </c>
      <c r="F369" s="1" t="str">
        <f>Exchanges!G373</f>
        <v>Other basic inorganic chemical manufacturing</v>
      </c>
      <c r="G369" s="1">
        <f>Exchanges!H373</f>
        <v>325180</v>
      </c>
      <c r="H369" s="1" t="str">
        <f>Exchanges!I373</f>
        <v>US</v>
      </c>
      <c r="I369" s="1">
        <f>Exchanges!J373</f>
        <v>2.2175606217038259E-8</v>
      </c>
      <c r="J369" s="1" t="str">
        <f>Exchanges!K373</f>
        <v>kg</v>
      </c>
      <c r="K369" s="1"/>
      <c r="L369" s="1"/>
      <c r="M369" s="1"/>
      <c r="N369" s="1"/>
      <c r="O369" s="1"/>
      <c r="P369" s="86">
        <f>ROUND(Exchanges!Q373,0)</f>
        <v>4</v>
      </c>
      <c r="Q369" s="1">
        <f>Exchanges!R373</f>
        <v>1</v>
      </c>
      <c r="R369" s="1">
        <f>Exchanges!S373</f>
        <v>1</v>
      </c>
      <c r="S369" s="1">
        <f>Exchanges!T373</f>
        <v>1</v>
      </c>
      <c r="T369" s="1">
        <f>Exchanges!U373</f>
        <v>3</v>
      </c>
      <c r="U369" s="1">
        <f>Exchanges!V373</f>
        <v>2013</v>
      </c>
      <c r="V369" s="1" t="str">
        <f>Exchanges!W373</f>
        <v>FLUORINE</v>
      </c>
      <c r="W369" s="1" t="str">
        <f>Exchanges!X373</f>
        <v>TRI</v>
      </c>
      <c r="X369" s="1"/>
    </row>
    <row r="370" spans="1:24" x14ac:dyDescent="0.15">
      <c r="A370" s="1" t="str">
        <f>Exchanges!B374</f>
        <v>Aluminum</v>
      </c>
      <c r="B370" s="1">
        <f>Exchanges!C374</f>
        <v>7429905</v>
      </c>
      <c r="C370" s="1" t="str">
        <f>Exchanges!D374</f>
        <v>air</v>
      </c>
      <c r="D370" s="1" t="str">
        <f>Exchanges!E374</f>
        <v>unspecified</v>
      </c>
      <c r="E370" s="1" t="str">
        <f>Exchanges!F374</f>
        <v>ff65658c-2d39-44a2-b23e-7ec3c644f064</v>
      </c>
      <c r="F370" s="1" t="str">
        <f>Exchanges!G374</f>
        <v>Other basic inorganic chemical manufacturing</v>
      </c>
      <c r="G370" s="1">
        <f>Exchanges!H374</f>
        <v>325180</v>
      </c>
      <c r="H370" s="1" t="str">
        <f>Exchanges!I374</f>
        <v>US</v>
      </c>
      <c r="I370" s="1">
        <f>Exchanges!J374</f>
        <v>2.7238530010882612E-8</v>
      </c>
      <c r="J370" s="1" t="str">
        <f>Exchanges!K374</f>
        <v>kg</v>
      </c>
      <c r="K370" s="1"/>
      <c r="L370" s="1"/>
      <c r="M370" s="1"/>
      <c r="N370" s="1"/>
      <c r="O370" s="1"/>
      <c r="P370" s="86">
        <f>ROUND(Exchanges!Q374,0)</f>
        <v>4</v>
      </c>
      <c r="Q370" s="1">
        <f>Exchanges!R374</f>
        <v>1</v>
      </c>
      <c r="R370" s="1">
        <f>Exchanges!S374</f>
        <v>1</v>
      </c>
      <c r="S370" s="1">
        <f>Exchanges!T374</f>
        <v>1</v>
      </c>
      <c r="T370" s="1">
        <f>Exchanges!U374</f>
        <v>3</v>
      </c>
      <c r="U370" s="1">
        <f>Exchanges!V374</f>
        <v>2013</v>
      </c>
      <c r="V370" s="1" t="str">
        <f>Exchanges!W374</f>
        <v>ALUMINUM (FUME OR DUST)</v>
      </c>
      <c r="W370" s="1" t="str">
        <f>Exchanges!X374</f>
        <v>TRI</v>
      </c>
      <c r="X370" s="1"/>
    </row>
    <row r="371" spans="1:24" x14ac:dyDescent="0.15">
      <c r="A371" s="1" t="str">
        <f>Exchanges!B375</f>
        <v>ALLYL ALCOHOL</v>
      </c>
      <c r="B371" s="1">
        <f>Exchanges!C375</f>
        <v>107186</v>
      </c>
      <c r="C371" s="1" t="str">
        <f>Exchanges!D375</f>
        <v>air</v>
      </c>
      <c r="D371" s="1" t="str">
        <f>Exchanges!E375</f>
        <v>unspecified</v>
      </c>
      <c r="E371" s="1" t="str">
        <f>Exchanges!F375</f>
        <v>839a9479-7c8b-3e74-ab23-fcb0d18ee91c</v>
      </c>
      <c r="F371" s="1" t="str">
        <f>Exchanges!G375</f>
        <v>Other basic inorganic chemical manufacturing</v>
      </c>
      <c r="G371" s="1">
        <f>Exchanges!H375</f>
        <v>325180</v>
      </c>
      <c r="H371" s="1" t="str">
        <f>Exchanges!I375</f>
        <v>US</v>
      </c>
      <c r="I371" s="1">
        <f>Exchanges!J375</f>
        <v>2.9909222312135504E-8</v>
      </c>
      <c r="J371" s="1" t="str">
        <f>Exchanges!K375</f>
        <v>kg</v>
      </c>
      <c r="K371" s="1"/>
      <c r="L371" s="1"/>
      <c r="M371" s="1"/>
      <c r="N371" s="1"/>
      <c r="O371" s="1"/>
      <c r="P371" s="86">
        <f>ROUND(Exchanges!Q375,0)</f>
        <v>4</v>
      </c>
      <c r="Q371" s="1">
        <f>Exchanges!R375</f>
        <v>1</v>
      </c>
      <c r="R371" s="1">
        <f>Exchanges!S375</f>
        <v>1</v>
      </c>
      <c r="S371" s="1">
        <f>Exchanges!T375</f>
        <v>1</v>
      </c>
      <c r="T371" s="1">
        <f>Exchanges!U375</f>
        <v>3</v>
      </c>
      <c r="U371" s="1">
        <f>Exchanges!V375</f>
        <v>2013</v>
      </c>
      <c r="V371" s="1" t="str">
        <f>Exchanges!W375</f>
        <v>ALLYL ALCOHOL</v>
      </c>
      <c r="W371" s="1" t="str">
        <f>Exchanges!X375</f>
        <v>TRI</v>
      </c>
      <c r="X371" s="1"/>
    </row>
    <row r="372" spans="1:24" x14ac:dyDescent="0.15">
      <c r="A372" s="1" t="str">
        <f>Exchanges!B376</f>
        <v>Methane, dibromo-</v>
      </c>
      <c r="B372" s="1">
        <f>Exchanges!C376</f>
        <v>74953</v>
      </c>
      <c r="C372" s="1" t="str">
        <f>Exchanges!D376</f>
        <v>air</v>
      </c>
      <c r="D372" s="1" t="str">
        <f>Exchanges!E376</f>
        <v>unspecified</v>
      </c>
      <c r="E372" s="1" t="str">
        <f>Exchanges!F376</f>
        <v>a6c6f2da-0694-443f-986c-916a30198266</v>
      </c>
      <c r="F372" s="1" t="str">
        <f>Exchanges!G376</f>
        <v>Other basic inorganic chemical manufacturing</v>
      </c>
      <c r="G372" s="1">
        <f>Exchanges!H376</f>
        <v>325180</v>
      </c>
      <c r="H372" s="1" t="str">
        <f>Exchanges!I376</f>
        <v>US</v>
      </c>
      <c r="I372" s="1">
        <f>Exchanges!J376</f>
        <v>3.5782213912994951E-8</v>
      </c>
      <c r="J372" s="1" t="str">
        <f>Exchanges!K376</f>
        <v>kg</v>
      </c>
      <c r="K372" s="1"/>
      <c r="L372" s="1"/>
      <c r="M372" s="1"/>
      <c r="N372" s="1"/>
      <c r="O372" s="1"/>
      <c r="P372" s="86">
        <f>ROUND(Exchanges!Q376,0)</f>
        <v>5</v>
      </c>
      <c r="Q372" s="1">
        <f>Exchanges!R376</f>
        <v>1</v>
      </c>
      <c r="R372" s="1">
        <f>Exchanges!S376</f>
        <v>1</v>
      </c>
      <c r="S372" s="1">
        <f>Exchanges!T376</f>
        <v>1</v>
      </c>
      <c r="T372" s="1">
        <f>Exchanges!U376</f>
        <v>3</v>
      </c>
      <c r="U372" s="1">
        <f>Exchanges!V376</f>
        <v>2013</v>
      </c>
      <c r="V372" s="1" t="str">
        <f>Exchanges!W376</f>
        <v>METHYLENE BROMIDE</v>
      </c>
      <c r="W372" s="1" t="str">
        <f>Exchanges!X376</f>
        <v>TRI</v>
      </c>
      <c r="X372" s="1"/>
    </row>
    <row r="373" spans="1:24" x14ac:dyDescent="0.15">
      <c r="A373" s="1" t="str">
        <f>Exchanges!B377</f>
        <v>butanol</v>
      </c>
      <c r="B373" s="1">
        <f>Exchanges!C377</f>
        <v>71363</v>
      </c>
      <c r="C373" s="1" t="str">
        <f>Exchanges!D377</f>
        <v>air</v>
      </c>
      <c r="D373" s="1" t="str">
        <f>Exchanges!E377</f>
        <v>unspecified</v>
      </c>
      <c r="E373" s="1" t="str">
        <f>Exchanges!F377</f>
        <v>b9a9b2ad-5db3-47aa-81de-3a48ae9ad4ec</v>
      </c>
      <c r="F373" s="1" t="str">
        <f>Exchanges!G377</f>
        <v>Other basic inorganic chemical manufacturing</v>
      </c>
      <c r="G373" s="1">
        <f>Exchanges!H377</f>
        <v>325180</v>
      </c>
      <c r="H373" s="1" t="str">
        <f>Exchanges!I377</f>
        <v>US</v>
      </c>
      <c r="I373" s="1">
        <f>Exchanges!J377</f>
        <v>4.7080887797527693E-8</v>
      </c>
      <c r="J373" s="1" t="str">
        <f>Exchanges!K377</f>
        <v>kg</v>
      </c>
      <c r="K373" s="1"/>
      <c r="L373" s="1"/>
      <c r="M373" s="1"/>
      <c r="N373" s="1"/>
      <c r="O373" s="1"/>
      <c r="P373" s="86">
        <f>ROUND(Exchanges!Q377,0)</f>
        <v>5</v>
      </c>
      <c r="Q373" s="1">
        <f>Exchanges!R377</f>
        <v>1</v>
      </c>
      <c r="R373" s="1">
        <f>Exchanges!S377</f>
        <v>1</v>
      </c>
      <c r="S373" s="1">
        <f>Exchanges!T377</f>
        <v>1</v>
      </c>
      <c r="T373" s="1">
        <f>Exchanges!U377</f>
        <v>3</v>
      </c>
      <c r="U373" s="1">
        <f>Exchanges!V377</f>
        <v>2013</v>
      </c>
      <c r="V373" s="1" t="str">
        <f>Exchanges!W377</f>
        <v>N-BUTYL ALCOHOL</v>
      </c>
      <c r="W373" s="1" t="str">
        <f>Exchanges!X377</f>
        <v>TRI</v>
      </c>
      <c r="X373" s="1"/>
    </row>
    <row r="374" spans="1:24" x14ac:dyDescent="0.15">
      <c r="A374" s="1" t="str">
        <f>Exchanges!B378</f>
        <v>1,2-DICHLOROETHYLENE</v>
      </c>
      <c r="B374" s="1">
        <f>Exchanges!C378</f>
        <v>540590</v>
      </c>
      <c r="C374" s="1" t="str">
        <f>Exchanges!D378</f>
        <v>air</v>
      </c>
      <c r="D374" s="1" t="str">
        <f>Exchanges!E378</f>
        <v>unspecified</v>
      </c>
      <c r="E374" s="1" t="str">
        <f>Exchanges!F378</f>
        <v>5aa1acb8-2256-4929-ab99-0f0feff8d459</v>
      </c>
      <c r="F374" s="1" t="str">
        <f>Exchanges!G378</f>
        <v>Other basic inorganic chemical manufacturing</v>
      </c>
      <c r="G374" s="1">
        <f>Exchanges!H378</f>
        <v>325180</v>
      </c>
      <c r="H374" s="1" t="str">
        <f>Exchanges!I378</f>
        <v>US</v>
      </c>
      <c r="I374" s="1">
        <f>Exchanges!J378</f>
        <v>5.1008957222981834E-8</v>
      </c>
      <c r="J374" s="1" t="str">
        <f>Exchanges!K378</f>
        <v>kg</v>
      </c>
      <c r="K374" s="1"/>
      <c r="L374" s="1"/>
      <c r="M374" s="1"/>
      <c r="N374" s="1"/>
      <c r="O374" s="1"/>
      <c r="P374" s="86">
        <f>ROUND(Exchanges!Q378,0)</f>
        <v>5</v>
      </c>
      <c r="Q374" s="1">
        <f>Exchanges!R378</f>
        <v>1</v>
      </c>
      <c r="R374" s="1">
        <f>Exchanges!S378</f>
        <v>1</v>
      </c>
      <c r="S374" s="1">
        <f>Exchanges!T378</f>
        <v>1</v>
      </c>
      <c r="T374" s="1">
        <f>Exchanges!U378</f>
        <v>3</v>
      </c>
      <c r="U374" s="1">
        <f>Exchanges!V378</f>
        <v>2013</v>
      </c>
      <c r="V374" s="1" t="str">
        <f>Exchanges!W378</f>
        <v>1,2-DICHLOROETHYLENE</v>
      </c>
      <c r="W374" s="1" t="str">
        <f>Exchanges!X378</f>
        <v>TRI</v>
      </c>
      <c r="X374" s="1"/>
    </row>
    <row r="375" spans="1:24" x14ac:dyDescent="0.15">
      <c r="A375" s="1" t="str">
        <f>Exchanges!B379</f>
        <v>Sodium formate</v>
      </c>
      <c r="B375" s="1">
        <f>Exchanges!C379</f>
        <v>141537</v>
      </c>
      <c r="C375" s="1" t="str">
        <f>Exchanges!D379</f>
        <v>air</v>
      </c>
      <c r="D375" s="1" t="str">
        <f>Exchanges!E379</f>
        <v>unspecified</v>
      </c>
      <c r="E375" s="1" t="str">
        <f>Exchanges!F379</f>
        <v>19696f8c-c5e9-4444-a0e8-3e8782748237</v>
      </c>
      <c r="F375" s="1" t="str">
        <f>Exchanges!G379</f>
        <v>Other basic inorganic chemical manufacturing</v>
      </c>
      <c r="G375" s="1">
        <f>Exchanges!H379</f>
        <v>325180</v>
      </c>
      <c r="H375" s="1" t="str">
        <f>Exchanges!I379</f>
        <v>US</v>
      </c>
      <c r="I375" s="1">
        <f>Exchanges!J379</f>
        <v>5.357839104835784E-8</v>
      </c>
      <c r="J375" s="1" t="str">
        <f>Exchanges!K379</f>
        <v>kg</v>
      </c>
      <c r="K375" s="1"/>
      <c r="L375" s="1"/>
      <c r="M375" s="1"/>
      <c r="N375" s="1"/>
      <c r="O375" s="1"/>
      <c r="P375" s="86">
        <f>ROUND(Exchanges!Q379,0)</f>
        <v>3</v>
      </c>
      <c r="Q375" s="1">
        <f>Exchanges!R379</f>
        <v>1</v>
      </c>
      <c r="R375" s="1">
        <f>Exchanges!S379</f>
        <v>1</v>
      </c>
      <c r="S375" s="1">
        <f>Exchanges!T379</f>
        <v>1</v>
      </c>
      <c r="T375" s="1">
        <f>Exchanges!U379</f>
        <v>3</v>
      </c>
      <c r="U375" s="1">
        <f>Exchanges!V379</f>
        <v>2013</v>
      </c>
      <c r="V375" s="1" t="str">
        <f>Exchanges!W379</f>
        <v>LITHIUM CARBONATE</v>
      </c>
      <c r="W375" s="1" t="str">
        <f>Exchanges!X379</f>
        <v>TRI</v>
      </c>
      <c r="X375" s="1"/>
    </row>
    <row r="376" spans="1:24" x14ac:dyDescent="0.15">
      <c r="A376" s="1" t="str">
        <f>Exchanges!B380</f>
        <v>silver</v>
      </c>
      <c r="B376" s="1">
        <f>Exchanges!C380</f>
        <v>7440224</v>
      </c>
      <c r="C376" s="1" t="str">
        <f>Exchanges!D380</f>
        <v>air</v>
      </c>
      <c r="D376" s="1" t="str">
        <f>Exchanges!E380</f>
        <v>unspecified</v>
      </c>
      <c r="E376" s="1" t="str">
        <f>Exchanges!F380</f>
        <v>ebb88ef4-50ab-4e3b-9251-c5fcdf6b4768</v>
      </c>
      <c r="F376" s="1" t="str">
        <f>Exchanges!G380</f>
        <v>Other basic inorganic chemical manufacturing</v>
      </c>
      <c r="G376" s="1">
        <f>Exchanges!H380</f>
        <v>325180</v>
      </c>
      <c r="H376" s="1" t="str">
        <f>Exchanges!I380</f>
        <v>US</v>
      </c>
      <c r="I376" s="1">
        <f>Exchanges!J380</f>
        <v>5.3907481094957719E-8</v>
      </c>
      <c r="J376" s="1" t="str">
        <f>Exchanges!K380</f>
        <v>kg</v>
      </c>
      <c r="K376" s="1"/>
      <c r="L376" s="1"/>
      <c r="M376" s="1"/>
      <c r="N376" s="1"/>
      <c r="O376" s="1"/>
      <c r="P376" s="86">
        <f>ROUND(Exchanges!Q380,0)</f>
        <v>4</v>
      </c>
      <c r="Q376" s="1">
        <f>Exchanges!R380</f>
        <v>1</v>
      </c>
      <c r="R376" s="1">
        <f>Exchanges!S380</f>
        <v>1</v>
      </c>
      <c r="S376" s="1">
        <f>Exchanges!T380</f>
        <v>1</v>
      </c>
      <c r="T376" s="1">
        <f>Exchanges!U380</f>
        <v>3</v>
      </c>
      <c r="U376" s="1">
        <f>Exchanges!V380</f>
        <v>2013</v>
      </c>
      <c r="V376" s="1" t="str">
        <f>Exchanges!W380</f>
        <v>SILVER</v>
      </c>
      <c r="W376" s="1" t="str">
        <f>Exchanges!X380</f>
        <v>TRI</v>
      </c>
      <c r="X376" s="1"/>
    </row>
    <row r="377" spans="1:24" x14ac:dyDescent="0.15">
      <c r="A377" s="1" t="str">
        <f>Exchanges!B381</f>
        <v>2,2-BIS(4-HYDROXY-3,5-DIBROMOPHENYL)PROPANE</v>
      </c>
      <c r="B377" s="1">
        <f>Exchanges!C381</f>
        <v>79947</v>
      </c>
      <c r="C377" s="1" t="str">
        <f>Exchanges!D381</f>
        <v>air</v>
      </c>
      <c r="D377" s="1" t="str">
        <f>Exchanges!E381</f>
        <v>unspecified</v>
      </c>
      <c r="E377" s="1" t="str">
        <f>Exchanges!F381</f>
        <v>0aac1109-0cf9-3bc7-9e7f-ceeb1ac68fc8</v>
      </c>
      <c r="F377" s="1" t="str">
        <f>Exchanges!G381</f>
        <v>Other basic inorganic chemical manufacturing</v>
      </c>
      <c r="G377" s="1">
        <f>Exchanges!H381</f>
        <v>325180</v>
      </c>
      <c r="H377" s="1" t="str">
        <f>Exchanges!I381</f>
        <v>US</v>
      </c>
      <c r="I377" s="1">
        <f>Exchanges!J381</f>
        <v>6.3413120517900493E-8</v>
      </c>
      <c r="J377" s="1" t="str">
        <f>Exchanges!K381</f>
        <v>kg</v>
      </c>
      <c r="K377" s="1"/>
      <c r="L377" s="1"/>
      <c r="M377" s="1"/>
      <c r="N377" s="1"/>
      <c r="O377" s="1"/>
      <c r="P377" s="86">
        <f>ROUND(Exchanges!Q381,0)</f>
        <v>5</v>
      </c>
      <c r="Q377" s="1">
        <f>Exchanges!R381</f>
        <v>1</v>
      </c>
      <c r="R377" s="1">
        <f>Exchanges!S381</f>
        <v>1</v>
      </c>
      <c r="S377" s="1">
        <f>Exchanges!T381</f>
        <v>1</v>
      </c>
      <c r="T377" s="1">
        <f>Exchanges!U381</f>
        <v>3</v>
      </c>
      <c r="U377" s="1">
        <f>Exchanges!V381</f>
        <v>2013</v>
      </c>
      <c r="V377" s="1" t="str">
        <f>Exchanges!W381</f>
        <v>TETRABROMOBISPHENOL A</v>
      </c>
      <c r="W377" s="1" t="str">
        <f>Exchanges!X381</f>
        <v>TRI</v>
      </c>
      <c r="X377" s="1"/>
    </row>
    <row r="378" spans="1:24" x14ac:dyDescent="0.15">
      <c r="A378" s="1" t="str">
        <f>Exchanges!B382</f>
        <v>Dimethylamine</v>
      </c>
      <c r="B378" s="1">
        <f>Exchanges!C382</f>
        <v>124403</v>
      </c>
      <c r="C378" s="1" t="str">
        <f>Exchanges!D382</f>
        <v>air</v>
      </c>
      <c r="D378" s="1" t="str">
        <f>Exchanges!E382</f>
        <v>unspecified</v>
      </c>
      <c r="E378" s="1" t="str">
        <f>Exchanges!F382</f>
        <v>56d00bcd-9da1-4486-bfe6-10dc0f1d4575</v>
      </c>
      <c r="F378" s="1" t="str">
        <f>Exchanges!G382</f>
        <v>Other basic inorganic chemical manufacturing</v>
      </c>
      <c r="G378" s="1">
        <f>Exchanges!H382</f>
        <v>325180</v>
      </c>
      <c r="H378" s="1" t="str">
        <f>Exchanges!I382</f>
        <v>US</v>
      </c>
      <c r="I378" s="1">
        <f>Exchanges!J382</f>
        <v>6.7798975715601187E-8</v>
      </c>
      <c r="J378" s="1" t="str">
        <f>Exchanges!K382</f>
        <v>kg</v>
      </c>
      <c r="K378" s="1"/>
      <c r="L378" s="1"/>
      <c r="M378" s="1"/>
      <c r="N378" s="1"/>
      <c r="O378" s="1"/>
      <c r="P378" s="86">
        <f>ROUND(Exchanges!Q382,0)</f>
        <v>3</v>
      </c>
      <c r="Q378" s="1">
        <f>Exchanges!R382</f>
        <v>1</v>
      </c>
      <c r="R378" s="1">
        <f>Exchanges!S382</f>
        <v>1</v>
      </c>
      <c r="S378" s="1">
        <f>Exchanges!T382</f>
        <v>1</v>
      </c>
      <c r="T378" s="1">
        <f>Exchanges!U382</f>
        <v>3</v>
      </c>
      <c r="U378" s="1">
        <f>Exchanges!V382</f>
        <v>2013</v>
      </c>
      <c r="V378" s="1" t="str">
        <f>Exchanges!W382</f>
        <v>DIMETHYLAMINE</v>
      </c>
      <c r="W378" s="1" t="str">
        <f>Exchanges!X382</f>
        <v>TRI</v>
      </c>
      <c r="X378" s="1"/>
    </row>
    <row r="379" spans="1:24" x14ac:dyDescent="0.15">
      <c r="A379" s="1" t="str">
        <f>Exchanges!B383</f>
        <v>NITROGEN TRIFLUORIDE</v>
      </c>
      <c r="B379" s="1">
        <f>Exchanges!C383</f>
        <v>7783542</v>
      </c>
      <c r="C379" s="1" t="str">
        <f>Exchanges!D383</f>
        <v>air</v>
      </c>
      <c r="D379" s="1" t="str">
        <f>Exchanges!E383</f>
        <v>unspecified</v>
      </c>
      <c r="E379" s="1" t="str">
        <f>Exchanges!F383</f>
        <v>6a36ca2a-5d00-3589-a1a0-13971bf05da2</v>
      </c>
      <c r="F379" s="1" t="str">
        <f>Exchanges!G383</f>
        <v>Other basic inorganic chemical manufacturing</v>
      </c>
      <c r="G379" s="1">
        <f>Exchanges!H383</f>
        <v>325180</v>
      </c>
      <c r="H379" s="1" t="str">
        <f>Exchanges!I383</f>
        <v>US</v>
      </c>
      <c r="I379" s="1">
        <f>Exchanges!J383</f>
        <v>7.9970147054719981E-8</v>
      </c>
      <c r="J379" s="1" t="str">
        <f>Exchanges!K383</f>
        <v>kg</v>
      </c>
      <c r="K379" s="1"/>
      <c r="L379" s="1"/>
      <c r="M379" s="1"/>
      <c r="N379" s="1"/>
      <c r="O379" s="1"/>
      <c r="P379" s="86">
        <f>ROUND(Exchanges!Q383,0)</f>
        <v>3</v>
      </c>
      <c r="Q379" s="1">
        <f>Exchanges!R383</f>
        <v>1</v>
      </c>
      <c r="R379" s="1">
        <f>Exchanges!S383</f>
        <v>1</v>
      </c>
      <c r="S379" s="1">
        <f>Exchanges!T383</f>
        <v>1</v>
      </c>
      <c r="T379" s="1">
        <f>Exchanges!U383</f>
        <v>3</v>
      </c>
      <c r="U379" s="1">
        <f>Exchanges!V383</f>
        <v>2013</v>
      </c>
      <c r="V379" s="1" t="str">
        <f>Exchanges!W383</f>
        <v>BORON TRIFLUORIDE</v>
      </c>
      <c r="W379" s="1" t="str">
        <f>Exchanges!X383</f>
        <v>TRI</v>
      </c>
      <c r="X379" s="1"/>
    </row>
    <row r="380" spans="1:24" x14ac:dyDescent="0.15">
      <c r="A380" s="1" t="str">
        <f>Exchanges!B384</f>
        <v>Ethane, 2,2-dichloro-1,1,1-trifluoro-, HCFC-123</v>
      </c>
      <c r="B380" s="1">
        <f>Exchanges!C384</f>
        <v>306832</v>
      </c>
      <c r="C380" s="1" t="str">
        <f>Exchanges!D384</f>
        <v>air</v>
      </c>
      <c r="D380" s="1" t="str">
        <f>Exchanges!E384</f>
        <v>unspecified</v>
      </c>
      <c r="E380" s="1" t="str">
        <f>Exchanges!F384</f>
        <v>050da0cd-2957-45a9-ae7a-ace372083fe5</v>
      </c>
      <c r="F380" s="1" t="str">
        <f>Exchanges!G384</f>
        <v>Other basic inorganic chemical manufacturing</v>
      </c>
      <c r="G380" s="1">
        <f>Exchanges!H384</f>
        <v>325180</v>
      </c>
      <c r="H380" s="1" t="str">
        <f>Exchanges!I384</f>
        <v>US</v>
      </c>
      <c r="I380" s="1">
        <f>Exchanges!J384</f>
        <v>1.139157853614979E-7</v>
      </c>
      <c r="J380" s="1" t="str">
        <f>Exchanges!K384</f>
        <v>kg</v>
      </c>
      <c r="K380" s="1"/>
      <c r="L380" s="1"/>
      <c r="M380" s="1"/>
      <c r="N380" s="1"/>
      <c r="O380" s="1"/>
      <c r="P380" s="86">
        <f>ROUND(Exchanges!Q384,0)</f>
        <v>4</v>
      </c>
      <c r="Q380" s="1">
        <f>Exchanges!R384</f>
        <v>1</v>
      </c>
      <c r="R380" s="1">
        <f>Exchanges!S384</f>
        <v>1</v>
      </c>
      <c r="S380" s="1">
        <f>Exchanges!T384</f>
        <v>1</v>
      </c>
      <c r="T380" s="1">
        <f>Exchanges!U384</f>
        <v>3</v>
      </c>
      <c r="U380" s="1">
        <f>Exchanges!V384</f>
        <v>2013</v>
      </c>
      <c r="V380" s="1" t="str">
        <f>Exchanges!W384</f>
        <v>2,2-DICHLORO-1,1,1-TRIFLUOROETHANE</v>
      </c>
      <c r="W380" s="1" t="str">
        <f>Exchanges!X384</f>
        <v>TRI</v>
      </c>
      <c r="X380" s="1"/>
    </row>
    <row r="381" spans="1:24" x14ac:dyDescent="0.15">
      <c r="A381" s="1" t="str">
        <f>Exchanges!B385</f>
        <v>Ethane, 1,1-dichloro-1-fluoro-, HCFC-141b</v>
      </c>
      <c r="B381" s="1">
        <f>Exchanges!C385</f>
        <v>1717006</v>
      </c>
      <c r="C381" s="1" t="str">
        <f>Exchanges!D385</f>
        <v>air</v>
      </c>
      <c r="D381" s="1" t="str">
        <f>Exchanges!E385</f>
        <v>unspecified</v>
      </c>
      <c r="E381" s="1" t="str">
        <f>Exchanges!F385</f>
        <v>843fd145-61ac-4fa7-a608-ce4ac4d88d49</v>
      </c>
      <c r="F381" s="1" t="str">
        <f>Exchanges!G385</f>
        <v>Other basic inorganic chemical manufacturing</v>
      </c>
      <c r="G381" s="1">
        <f>Exchanges!H385</f>
        <v>325180</v>
      </c>
      <c r="H381" s="1" t="str">
        <f>Exchanges!I385</f>
        <v>US</v>
      </c>
      <c r="I381" s="1">
        <f>Exchanges!J385</f>
        <v>1.2075073248318778E-7</v>
      </c>
      <c r="J381" s="1" t="str">
        <f>Exchanges!K385</f>
        <v>kg</v>
      </c>
      <c r="K381" s="1"/>
      <c r="L381" s="1"/>
      <c r="M381" s="1"/>
      <c r="N381" s="1"/>
      <c r="O381" s="1"/>
      <c r="P381" s="86">
        <f>ROUND(Exchanges!Q385,0)</f>
        <v>2</v>
      </c>
      <c r="Q381" s="1">
        <f>Exchanges!R385</f>
        <v>1</v>
      </c>
      <c r="R381" s="1">
        <f>Exchanges!S385</f>
        <v>1</v>
      </c>
      <c r="S381" s="1">
        <f>Exchanges!T385</f>
        <v>1</v>
      </c>
      <c r="T381" s="1">
        <f>Exchanges!U385</f>
        <v>3</v>
      </c>
      <c r="U381" s="1">
        <f>Exchanges!V385</f>
        <v>2013</v>
      </c>
      <c r="V381" s="1" t="str">
        <f>Exchanges!W385</f>
        <v>1,1-DICHLORO-1-FLUOROETHANE</v>
      </c>
      <c r="W381" s="1" t="str">
        <f>Exchanges!X385</f>
        <v>TRI</v>
      </c>
      <c r="X381" s="1"/>
    </row>
    <row r="382" spans="1:24" x14ac:dyDescent="0.15">
      <c r="A382" s="1" t="str">
        <f>Exchanges!B386</f>
        <v>TERT-BUTYL ALCOHOL</v>
      </c>
      <c r="B382" s="1">
        <f>Exchanges!C386</f>
        <v>75650</v>
      </c>
      <c r="C382" s="1" t="str">
        <f>Exchanges!D386</f>
        <v>air</v>
      </c>
      <c r="D382" s="1" t="str">
        <f>Exchanges!E386</f>
        <v>unspecified</v>
      </c>
      <c r="E382" s="1" t="str">
        <f>Exchanges!F386</f>
        <v>b84ebfec-fd10-4fc7-bd83-e6d7c94250c7</v>
      </c>
      <c r="F382" s="1" t="str">
        <f>Exchanges!G386</f>
        <v>Other basic inorganic chemical manufacturing</v>
      </c>
      <c r="G382" s="1">
        <f>Exchanges!H386</f>
        <v>325180</v>
      </c>
      <c r="H382" s="1" t="str">
        <f>Exchanges!I386</f>
        <v>US</v>
      </c>
      <c r="I382" s="1">
        <f>Exchanges!J386</f>
        <v>1.2911847978346402E-7</v>
      </c>
      <c r="J382" s="1" t="str">
        <f>Exchanges!K386</f>
        <v>kg</v>
      </c>
      <c r="K382" s="1"/>
      <c r="L382" s="1"/>
      <c r="M382" s="1"/>
      <c r="N382" s="1"/>
      <c r="O382" s="1"/>
      <c r="P382" s="86">
        <f>ROUND(Exchanges!Q386,0)</f>
        <v>4</v>
      </c>
      <c r="Q382" s="1">
        <f>Exchanges!R386</f>
        <v>1</v>
      </c>
      <c r="R382" s="1">
        <f>Exchanges!S386</f>
        <v>1</v>
      </c>
      <c r="S382" s="1">
        <f>Exchanges!T386</f>
        <v>1</v>
      </c>
      <c r="T382" s="1">
        <f>Exchanges!U386</f>
        <v>3</v>
      </c>
      <c r="U382" s="1">
        <f>Exchanges!V386</f>
        <v>2013</v>
      </c>
      <c r="V382" s="1" t="str">
        <f>Exchanges!W386</f>
        <v>TERT-BUTYL ALCOHOL</v>
      </c>
      <c r="W382" s="1" t="str">
        <f>Exchanges!X386</f>
        <v>TRI</v>
      </c>
      <c r="X382" s="1"/>
    </row>
    <row r="383" spans="1:24" x14ac:dyDescent="0.15">
      <c r="A383" s="1" t="str">
        <f>Exchanges!B387</f>
        <v>NITROUS ACID</v>
      </c>
      <c r="B383" s="1">
        <f>Exchanges!C387</f>
        <v>7782776</v>
      </c>
      <c r="C383" s="1" t="str">
        <f>Exchanges!D387</f>
        <v>air</v>
      </c>
      <c r="D383" s="1" t="str">
        <f>Exchanges!E387</f>
        <v>unspecified</v>
      </c>
      <c r="E383" s="1" t="str">
        <f>Exchanges!F387</f>
        <v>b633a270-97fe-3bdb-9fb0-a25de3323e03</v>
      </c>
      <c r="F383" s="1" t="str">
        <f>Exchanges!G387</f>
        <v>Other basic inorganic chemical manufacturing</v>
      </c>
      <c r="G383" s="1">
        <f>Exchanges!H387</f>
        <v>325180</v>
      </c>
      <c r="H383" s="1" t="str">
        <f>Exchanges!I387</f>
        <v>US</v>
      </c>
      <c r="I383" s="1">
        <f>Exchanges!J387</f>
        <v>1.4673302452772276E-7</v>
      </c>
      <c r="J383" s="1" t="str">
        <f>Exchanges!K387</f>
        <v>kg</v>
      </c>
      <c r="K383" s="1"/>
      <c r="L383" s="1"/>
      <c r="M383" s="1"/>
      <c r="N383" s="1"/>
      <c r="O383" s="1"/>
      <c r="P383" s="86">
        <f>ROUND(Exchanges!Q387,0)</f>
        <v>5</v>
      </c>
      <c r="Q383" s="1">
        <f>Exchanges!R387</f>
        <v>1</v>
      </c>
      <c r="R383" s="1">
        <f>Exchanges!S387</f>
        <v>1</v>
      </c>
      <c r="S383" s="1">
        <f>Exchanges!T387</f>
        <v>1</v>
      </c>
      <c r="T383" s="1">
        <f>Exchanges!U387</f>
        <v>3</v>
      </c>
      <c r="U383" s="1">
        <f>Exchanges!V387</f>
        <v>2013</v>
      </c>
      <c r="V383" s="1" t="str">
        <f>Exchanges!W387</f>
        <v>SODIUM NITRITE</v>
      </c>
      <c r="W383" s="1" t="str">
        <f>Exchanges!X387</f>
        <v>TRI</v>
      </c>
      <c r="X383" s="1"/>
    </row>
    <row r="384" spans="1:24" x14ac:dyDescent="0.15">
      <c r="A384" s="1" t="str">
        <f>Exchanges!B388</f>
        <v>MOLYBDENUM(VI)</v>
      </c>
      <c r="B384" s="1" t="str">
        <f>Exchanges!C388</f>
        <v/>
      </c>
      <c r="C384" s="1" t="str">
        <f>Exchanges!D388</f>
        <v>air</v>
      </c>
      <c r="D384" s="1" t="str">
        <f>Exchanges!E388</f>
        <v>unspecified</v>
      </c>
      <c r="E384" s="1" t="str">
        <f>Exchanges!F388</f>
        <v>e8287c06-0230-314d-a24e-c62ae50d7927</v>
      </c>
      <c r="F384" s="1" t="str">
        <f>Exchanges!G388</f>
        <v>Other basic inorganic chemical manufacturing</v>
      </c>
      <c r="G384" s="1">
        <f>Exchanges!H388</f>
        <v>325180</v>
      </c>
      <c r="H384" s="1" t="str">
        <f>Exchanges!I388</f>
        <v>US</v>
      </c>
      <c r="I384" s="1">
        <f>Exchanges!J388</f>
        <v>2.5120873532940815E-7</v>
      </c>
      <c r="J384" s="1" t="str">
        <f>Exchanges!K388</f>
        <v>kg</v>
      </c>
      <c r="K384" s="1"/>
      <c r="L384" s="1"/>
      <c r="M384" s="1"/>
      <c r="N384" s="1"/>
      <c r="O384" s="1"/>
      <c r="P384" s="86">
        <f>ROUND(Exchanges!Q388,0)</f>
        <v>3</v>
      </c>
      <c r="Q384" s="1">
        <f>Exchanges!R388</f>
        <v>1</v>
      </c>
      <c r="R384" s="1">
        <f>Exchanges!S388</f>
        <v>1</v>
      </c>
      <c r="S384" s="1">
        <f>Exchanges!T388</f>
        <v>1</v>
      </c>
      <c r="T384" s="1">
        <f>Exchanges!U388</f>
        <v>3</v>
      </c>
      <c r="U384" s="1">
        <f>Exchanges!V388</f>
        <v>2013</v>
      </c>
      <c r="V384" s="1" t="str">
        <f>Exchanges!W388</f>
        <v>MOLYBDENUM TRIOXIDE</v>
      </c>
      <c r="W384" s="1" t="str">
        <f>Exchanges!X388</f>
        <v>TRI</v>
      </c>
      <c r="X384" s="1"/>
    </row>
    <row r="385" spans="1:24" x14ac:dyDescent="0.15">
      <c r="A385" s="1" t="str">
        <f>Exchanges!B389</f>
        <v>2-Chloro-1,1,1-trifluoroethane</v>
      </c>
      <c r="B385" s="1">
        <f>Exchanges!C389</f>
        <v>75887</v>
      </c>
      <c r="C385" s="1" t="str">
        <f>Exchanges!D389</f>
        <v>air</v>
      </c>
      <c r="D385" s="1" t="str">
        <f>Exchanges!E389</f>
        <v>unspecified</v>
      </c>
      <c r="E385" s="1" t="str">
        <f>Exchanges!F389</f>
        <v>901675a2-07d0-4982-961b-4cbefdc12121</v>
      </c>
      <c r="F385" s="1" t="str">
        <f>Exchanges!G389</f>
        <v>Other basic inorganic chemical manufacturing</v>
      </c>
      <c r="G385" s="1">
        <f>Exchanges!H389</f>
        <v>325180</v>
      </c>
      <c r="H385" s="1" t="str">
        <f>Exchanges!I389</f>
        <v>US</v>
      </c>
      <c r="I385" s="1">
        <f>Exchanges!J389</f>
        <v>2.7846080866143928E-7</v>
      </c>
      <c r="J385" s="1" t="str">
        <f>Exchanges!K389</f>
        <v>kg</v>
      </c>
      <c r="K385" s="1"/>
      <c r="L385" s="1"/>
      <c r="M385" s="1"/>
      <c r="N385" s="1"/>
      <c r="O385" s="1"/>
      <c r="P385" s="86">
        <f>ROUND(Exchanges!Q389,0)</f>
        <v>2</v>
      </c>
      <c r="Q385" s="1">
        <f>Exchanges!R389</f>
        <v>1</v>
      </c>
      <c r="R385" s="1">
        <f>Exchanges!S389</f>
        <v>1</v>
      </c>
      <c r="S385" s="1">
        <f>Exchanges!T389</f>
        <v>1</v>
      </c>
      <c r="T385" s="1">
        <f>Exchanges!U389</f>
        <v>3</v>
      </c>
      <c r="U385" s="1">
        <f>Exchanges!V389</f>
        <v>2013</v>
      </c>
      <c r="V385" s="1" t="str">
        <f>Exchanges!W389</f>
        <v>2-CHLORO-1,1,1-TRIFLUOROETHANE</v>
      </c>
      <c r="W385" s="1" t="str">
        <f>Exchanges!X389</f>
        <v>TRI</v>
      </c>
      <c r="X385" s="1"/>
    </row>
    <row r="386" spans="1:24" x14ac:dyDescent="0.15">
      <c r="A386" s="1" t="str">
        <f>Exchanges!B390</f>
        <v>HCFC-132b</v>
      </c>
      <c r="B386" s="1">
        <f>Exchanges!C390</f>
        <v>1649087</v>
      </c>
      <c r="C386" s="1" t="str">
        <f>Exchanges!D390</f>
        <v>air</v>
      </c>
      <c r="D386" s="1" t="str">
        <f>Exchanges!E390</f>
        <v>unspecified</v>
      </c>
      <c r="E386" s="1" t="str">
        <f>Exchanges!F390</f>
        <v>3818c863-c255-3696-b17d-a2e727563b48</v>
      </c>
      <c r="F386" s="1" t="str">
        <f>Exchanges!G390</f>
        <v>Other basic inorganic chemical manufacturing</v>
      </c>
      <c r="G386" s="1">
        <f>Exchanges!H390</f>
        <v>325180</v>
      </c>
      <c r="H386" s="1" t="str">
        <f>Exchanges!I390</f>
        <v>US</v>
      </c>
      <c r="I386" s="1">
        <f>Exchanges!J390</f>
        <v>3.1099009403688922E-7</v>
      </c>
      <c r="J386" s="1" t="str">
        <f>Exchanges!K390</f>
        <v>kg</v>
      </c>
      <c r="K386" s="1"/>
      <c r="L386" s="1"/>
      <c r="M386" s="1"/>
      <c r="N386" s="1"/>
      <c r="O386" s="1"/>
      <c r="P386" s="86">
        <f>ROUND(Exchanges!Q390,0)</f>
        <v>2</v>
      </c>
      <c r="Q386" s="1">
        <f>Exchanges!R390</f>
        <v>1</v>
      </c>
      <c r="R386" s="1">
        <f>Exchanges!S390</f>
        <v>1</v>
      </c>
      <c r="S386" s="1">
        <f>Exchanges!T390</f>
        <v>1</v>
      </c>
      <c r="T386" s="1">
        <f>Exchanges!U390</f>
        <v>3</v>
      </c>
      <c r="U386" s="1">
        <f>Exchanges!V390</f>
        <v>2013</v>
      </c>
      <c r="V386" s="1" t="str">
        <f>Exchanges!W390</f>
        <v>1,2-DICHLORO-1,1-DIFLUOROETHANE</v>
      </c>
      <c r="W386" s="1" t="str">
        <f>Exchanges!X390</f>
        <v>TRI</v>
      </c>
      <c r="X386" s="1"/>
    </row>
    <row r="387" spans="1:24" x14ac:dyDescent="0.15">
      <c r="A387" s="1" t="str">
        <f>Exchanges!B391</f>
        <v>IRON PENTACARBONYL</v>
      </c>
      <c r="B387" s="1">
        <f>Exchanges!C391</f>
        <v>13463406</v>
      </c>
      <c r="C387" s="1" t="str">
        <f>Exchanges!D391</f>
        <v>air</v>
      </c>
      <c r="D387" s="1" t="str">
        <f>Exchanges!E391</f>
        <v>unspecified</v>
      </c>
      <c r="E387" s="1" t="str">
        <f>Exchanges!F391</f>
        <v>88ecdb6b-fda4-35e6-b853-662ea7603f33</v>
      </c>
      <c r="F387" s="1" t="str">
        <f>Exchanges!G391</f>
        <v>Other basic inorganic chemical manufacturing</v>
      </c>
      <c r="G387" s="1">
        <f>Exchanges!H391</f>
        <v>325180</v>
      </c>
      <c r="H387" s="1" t="str">
        <f>Exchanges!I391</f>
        <v>US</v>
      </c>
      <c r="I387" s="1">
        <f>Exchanges!J391</f>
        <v>3.5718927365571896E-7</v>
      </c>
      <c r="J387" s="1" t="str">
        <f>Exchanges!K391</f>
        <v>kg</v>
      </c>
      <c r="K387" s="1"/>
      <c r="L387" s="1"/>
      <c r="M387" s="1"/>
      <c r="N387" s="1"/>
      <c r="O387" s="1"/>
      <c r="P387" s="86">
        <f>ROUND(Exchanges!Q391,0)</f>
        <v>5</v>
      </c>
      <c r="Q387" s="1">
        <f>Exchanges!R391</f>
        <v>1</v>
      </c>
      <c r="R387" s="1">
        <f>Exchanges!S391</f>
        <v>1</v>
      </c>
      <c r="S387" s="1">
        <f>Exchanges!T391</f>
        <v>1</v>
      </c>
      <c r="T387" s="1">
        <f>Exchanges!U391</f>
        <v>3</v>
      </c>
      <c r="U387" s="1">
        <f>Exchanges!V391</f>
        <v>2013</v>
      </c>
      <c r="V387" s="1" t="str">
        <f>Exchanges!W391</f>
        <v>IRON PENTACARBONYL</v>
      </c>
      <c r="W387" s="1" t="str">
        <f>Exchanges!X391</f>
        <v>TRI</v>
      </c>
      <c r="X387" s="1"/>
    </row>
    <row r="388" spans="1:24" x14ac:dyDescent="0.15">
      <c r="A388" s="1" t="str">
        <f>Exchanges!B392</f>
        <v>formic acid</v>
      </c>
      <c r="B388" s="1">
        <f>Exchanges!C392</f>
        <v>64186</v>
      </c>
      <c r="C388" s="1" t="str">
        <f>Exchanges!D392</f>
        <v>air</v>
      </c>
      <c r="D388" s="1" t="str">
        <f>Exchanges!E392</f>
        <v>unspecified</v>
      </c>
      <c r="E388" s="1" t="str">
        <f>Exchanges!F392</f>
        <v>27804c78-5eee-47f9-9a91-1f6126ccfe45</v>
      </c>
      <c r="F388" s="1" t="str">
        <f>Exchanges!G392</f>
        <v>Other basic inorganic chemical manufacturing</v>
      </c>
      <c r="G388" s="1">
        <f>Exchanges!H392</f>
        <v>325180</v>
      </c>
      <c r="H388" s="1" t="str">
        <f>Exchanges!I392</f>
        <v>US</v>
      </c>
      <c r="I388" s="1">
        <f>Exchanges!J392</f>
        <v>5.8894258514942666E-7</v>
      </c>
      <c r="J388" s="1" t="str">
        <f>Exchanges!K392</f>
        <v>kg</v>
      </c>
      <c r="K388" s="1"/>
      <c r="L388" s="1"/>
      <c r="M388" s="1"/>
      <c r="N388" s="1"/>
      <c r="O388" s="1"/>
      <c r="P388" s="86">
        <f>ROUND(Exchanges!Q392,0)</f>
        <v>3</v>
      </c>
      <c r="Q388" s="1">
        <f>Exchanges!R392</f>
        <v>1</v>
      </c>
      <c r="R388" s="1">
        <f>Exchanges!S392</f>
        <v>1</v>
      </c>
      <c r="S388" s="1">
        <f>Exchanges!T392</f>
        <v>1</v>
      </c>
      <c r="T388" s="1">
        <f>Exchanges!U392</f>
        <v>3</v>
      </c>
      <c r="U388" s="1">
        <f>Exchanges!V392</f>
        <v>2013</v>
      </c>
      <c r="V388" s="1" t="str">
        <f>Exchanges!W392</f>
        <v>FORMIC ACID</v>
      </c>
      <c r="W388" s="1" t="str">
        <f>Exchanges!X392</f>
        <v>TRI</v>
      </c>
      <c r="X388" s="1"/>
    </row>
    <row r="389" spans="1:24" x14ac:dyDescent="0.15">
      <c r="A389" s="1" t="str">
        <f>Exchanges!B393</f>
        <v>CFC-114</v>
      </c>
      <c r="B389" s="1">
        <f>Exchanges!C393</f>
        <v>76142</v>
      </c>
      <c r="C389" s="1" t="str">
        <f>Exchanges!D393</f>
        <v>air</v>
      </c>
      <c r="D389" s="1" t="str">
        <f>Exchanges!E393</f>
        <v>unspecified</v>
      </c>
      <c r="E389" s="1" t="str">
        <f>Exchanges!F393</f>
        <v>f4628510-c932-30a5-b4a2-ea7dfe7347d8</v>
      </c>
      <c r="F389" s="1" t="str">
        <f>Exchanges!G393</f>
        <v>Other basic inorganic chemical manufacturing</v>
      </c>
      <c r="G389" s="1">
        <f>Exchanges!H393</f>
        <v>325180</v>
      </c>
      <c r="H389" s="1" t="str">
        <f>Exchanges!I393</f>
        <v>US</v>
      </c>
      <c r="I389" s="1">
        <f>Exchanges!J393</f>
        <v>7.1773273432485977E-7</v>
      </c>
      <c r="J389" s="1" t="str">
        <f>Exchanges!K393</f>
        <v>kg</v>
      </c>
      <c r="K389" s="1"/>
      <c r="L389" s="1"/>
      <c r="M389" s="1"/>
      <c r="N389" s="1"/>
      <c r="O389" s="1"/>
      <c r="P389" s="86">
        <f>ROUND(Exchanges!Q393,0)</f>
        <v>5</v>
      </c>
      <c r="Q389" s="1">
        <f>Exchanges!R393</f>
        <v>1</v>
      </c>
      <c r="R389" s="1">
        <f>Exchanges!S393</f>
        <v>1</v>
      </c>
      <c r="S389" s="1">
        <f>Exchanges!T393</f>
        <v>1</v>
      </c>
      <c r="T389" s="1">
        <f>Exchanges!U393</f>
        <v>3</v>
      </c>
      <c r="U389" s="1">
        <f>Exchanges!V393</f>
        <v>2013</v>
      </c>
      <c r="V389" s="1" t="str">
        <f>Exchanges!W393</f>
        <v>DICHLOROTETRAFLUOROETHANE (CFC-114)</v>
      </c>
      <c r="W389" s="1" t="str">
        <f>Exchanges!X393</f>
        <v>TRI</v>
      </c>
      <c r="X389" s="1"/>
    </row>
    <row r="390" spans="1:24" x14ac:dyDescent="0.15">
      <c r="A390" s="1" t="str">
        <f>Exchanges!B394</f>
        <v>Ethylene glycol monoethyl ether</v>
      </c>
      <c r="B390" s="1">
        <f>Exchanges!C394</f>
        <v>110805</v>
      </c>
      <c r="C390" s="1" t="str">
        <f>Exchanges!D394</f>
        <v>air</v>
      </c>
      <c r="D390" s="1" t="str">
        <f>Exchanges!E394</f>
        <v>unspecified</v>
      </c>
      <c r="E390" s="1" t="str">
        <f>Exchanges!F394</f>
        <v>45e23e23-d952-4721-a514-2acfa5bfcab5</v>
      </c>
      <c r="F390" s="1" t="str">
        <f>Exchanges!G394</f>
        <v>Other basic inorganic chemical manufacturing</v>
      </c>
      <c r="G390" s="1">
        <f>Exchanges!H394</f>
        <v>325180</v>
      </c>
      <c r="H390" s="1" t="str">
        <f>Exchanges!I394</f>
        <v>US</v>
      </c>
      <c r="I390" s="1">
        <f>Exchanges!J394</f>
        <v>7.5179874364483638E-7</v>
      </c>
      <c r="J390" s="1" t="str">
        <f>Exchanges!K394</f>
        <v>kg</v>
      </c>
      <c r="K390" s="1"/>
      <c r="L390" s="1"/>
      <c r="M390" s="1"/>
      <c r="N390" s="1"/>
      <c r="O390" s="1"/>
      <c r="P390" s="86">
        <f>ROUND(Exchanges!Q394,0)</f>
        <v>5</v>
      </c>
      <c r="Q390" s="1">
        <f>Exchanges!R394</f>
        <v>1</v>
      </c>
      <c r="R390" s="1">
        <f>Exchanges!S394</f>
        <v>1</v>
      </c>
      <c r="S390" s="1">
        <f>Exchanges!T394</f>
        <v>1</v>
      </c>
      <c r="T390" s="1">
        <f>Exchanges!U394</f>
        <v>3</v>
      </c>
      <c r="U390" s="1">
        <f>Exchanges!V394</f>
        <v>2013</v>
      </c>
      <c r="V390" s="1" t="str">
        <f>Exchanges!W394</f>
        <v>CERTAIN GLYCOL ETHERS</v>
      </c>
      <c r="W390" s="1" t="str">
        <f>Exchanges!X394</f>
        <v>TRI</v>
      </c>
      <c r="X390" s="1"/>
    </row>
    <row r="391" spans="1:24" x14ac:dyDescent="0.15">
      <c r="A391" s="1" t="str">
        <f>Exchanges!B395</f>
        <v>bromine</v>
      </c>
      <c r="B391" s="1">
        <f>Exchanges!C395</f>
        <v>7726956</v>
      </c>
      <c r="C391" s="1" t="str">
        <f>Exchanges!D395</f>
        <v>air</v>
      </c>
      <c r="D391" s="1" t="str">
        <f>Exchanges!E395</f>
        <v>unspecified</v>
      </c>
      <c r="E391" s="1" t="str">
        <f>Exchanges!F395</f>
        <v>c24f5894-f95e-4661-ba76-130397348894</v>
      </c>
      <c r="F391" s="1" t="str">
        <f>Exchanges!G395</f>
        <v>Other basic inorganic chemical manufacturing</v>
      </c>
      <c r="G391" s="1">
        <f>Exchanges!H395</f>
        <v>325180</v>
      </c>
      <c r="H391" s="1" t="str">
        <f>Exchanges!I395</f>
        <v>US</v>
      </c>
      <c r="I391" s="1">
        <f>Exchanges!J395</f>
        <v>8.9927652426263345E-7</v>
      </c>
      <c r="J391" s="1" t="str">
        <f>Exchanges!K395</f>
        <v>kg</v>
      </c>
      <c r="K391" s="1"/>
      <c r="L391" s="1"/>
      <c r="M391" s="1"/>
      <c r="N391" s="1"/>
      <c r="O391" s="1"/>
      <c r="P391" s="86">
        <f>ROUND(Exchanges!Q395,0)</f>
        <v>5</v>
      </c>
      <c r="Q391" s="1">
        <f>Exchanges!R395</f>
        <v>1</v>
      </c>
      <c r="R391" s="1">
        <f>Exchanges!S395</f>
        <v>1</v>
      </c>
      <c r="S391" s="1">
        <f>Exchanges!T395</f>
        <v>1</v>
      </c>
      <c r="T391" s="1">
        <f>Exchanges!U395</f>
        <v>3</v>
      </c>
      <c r="U391" s="1">
        <f>Exchanges!V395</f>
        <v>2013</v>
      </c>
      <c r="V391" s="1" t="str">
        <f>Exchanges!W395</f>
        <v>BROMINE</v>
      </c>
      <c r="W391" s="1" t="str">
        <f>Exchanges!X395</f>
        <v>TRI</v>
      </c>
      <c r="X391" s="1"/>
    </row>
    <row r="392" spans="1:24" x14ac:dyDescent="0.15">
      <c r="A392" s="1" t="str">
        <f>Exchanges!B396</f>
        <v>ETHENE</v>
      </c>
      <c r="B392" s="1">
        <f>Exchanges!C396</f>
        <v>74851</v>
      </c>
      <c r="C392" s="1" t="str">
        <f>Exchanges!D396</f>
        <v>air</v>
      </c>
      <c r="D392" s="1" t="str">
        <f>Exchanges!E396</f>
        <v>unspecified</v>
      </c>
      <c r="E392" s="1" t="str">
        <f>Exchanges!F396</f>
        <v>9c2a7dc9-8b1f-46ba-bc16-0d761a4f6016</v>
      </c>
      <c r="F392" s="1" t="str">
        <f>Exchanges!G396</f>
        <v>Other basic inorganic chemical manufacturing</v>
      </c>
      <c r="G392" s="1">
        <f>Exchanges!H396</f>
        <v>325180</v>
      </c>
      <c r="H392" s="1" t="str">
        <f>Exchanges!I396</f>
        <v>US</v>
      </c>
      <c r="I392" s="1">
        <f>Exchanges!J396</f>
        <v>1.1315668853977732E-6</v>
      </c>
      <c r="J392" s="1" t="str">
        <f>Exchanges!K396</f>
        <v>kg</v>
      </c>
      <c r="K392" s="1"/>
      <c r="L392" s="1"/>
      <c r="M392" s="1"/>
      <c r="N392" s="1"/>
      <c r="O392" s="1"/>
      <c r="P392" s="86">
        <f>ROUND(Exchanges!Q396,0)</f>
        <v>3</v>
      </c>
      <c r="Q392" s="1">
        <f>Exchanges!R396</f>
        <v>1</v>
      </c>
      <c r="R392" s="1">
        <f>Exchanges!S396</f>
        <v>1</v>
      </c>
      <c r="S392" s="1">
        <f>Exchanges!T396</f>
        <v>1</v>
      </c>
      <c r="T392" s="1">
        <f>Exchanges!U396</f>
        <v>3</v>
      </c>
      <c r="U392" s="1">
        <f>Exchanges!V396</f>
        <v>2013</v>
      </c>
      <c r="V392" s="1" t="str">
        <f>Exchanges!W396</f>
        <v>ETHYLENE</v>
      </c>
      <c r="W392" s="1" t="str">
        <f>Exchanges!X396</f>
        <v>TRI</v>
      </c>
      <c r="X392" s="1"/>
    </row>
    <row r="393" spans="1:24" x14ac:dyDescent="0.15">
      <c r="A393" s="1" t="str">
        <f>Exchanges!B397</f>
        <v>methane, chlorodifluoro-, hcfc-22</v>
      </c>
      <c r="B393" s="1">
        <f>Exchanges!C397</f>
        <v>75456</v>
      </c>
      <c r="C393" s="1" t="str">
        <f>Exchanges!D397</f>
        <v>air</v>
      </c>
      <c r="D393" s="1" t="str">
        <f>Exchanges!E397</f>
        <v>unspecified</v>
      </c>
      <c r="E393" s="1" t="str">
        <f>Exchanges!F397</f>
        <v>18c582fe-7336-4138-8797-2db8b7a754c7</v>
      </c>
      <c r="F393" s="1" t="str">
        <f>Exchanges!G397</f>
        <v>Other basic inorganic chemical manufacturing</v>
      </c>
      <c r="G393" s="1">
        <f>Exchanges!H397</f>
        <v>325180</v>
      </c>
      <c r="H393" s="1" t="str">
        <f>Exchanges!I397</f>
        <v>US</v>
      </c>
      <c r="I393" s="1">
        <f>Exchanges!J397</f>
        <v>1.3238279989954518E-6</v>
      </c>
      <c r="J393" s="1" t="str">
        <f>Exchanges!K397</f>
        <v>kg</v>
      </c>
      <c r="K393" s="1"/>
      <c r="L393" s="1"/>
      <c r="M393" s="1"/>
      <c r="N393" s="1"/>
      <c r="O393" s="1"/>
      <c r="P393" s="86">
        <f>ROUND(Exchanges!Q397,0)</f>
        <v>4</v>
      </c>
      <c r="Q393" s="1">
        <f>Exchanges!R397</f>
        <v>1</v>
      </c>
      <c r="R393" s="1">
        <f>Exchanges!S397</f>
        <v>1</v>
      </c>
      <c r="S393" s="1">
        <f>Exchanges!T397</f>
        <v>1</v>
      </c>
      <c r="T393" s="1">
        <f>Exchanges!U397</f>
        <v>3</v>
      </c>
      <c r="U393" s="1">
        <f>Exchanges!V397</f>
        <v>2013</v>
      </c>
      <c r="V393" s="1" t="str">
        <f>Exchanges!W397</f>
        <v>CHLORODIFLUOROMETHANE</v>
      </c>
      <c r="W393" s="1" t="str">
        <f>Exchanges!X397</f>
        <v>TRI</v>
      </c>
      <c r="X393" s="1"/>
    </row>
    <row r="394" spans="1:24" x14ac:dyDescent="0.15">
      <c r="A394" s="1" t="str">
        <f>Exchanges!B398</f>
        <v>HCFC-142b</v>
      </c>
      <c r="B394" s="1">
        <f>Exchanges!C398</f>
        <v>75683</v>
      </c>
      <c r="C394" s="1" t="str">
        <f>Exchanges!D398</f>
        <v>air</v>
      </c>
      <c r="D394" s="1" t="str">
        <f>Exchanges!E398</f>
        <v>unspecified</v>
      </c>
      <c r="E394" s="1" t="str">
        <f>Exchanges!F398</f>
        <v>616e81f7-2baa-382d-96e8-da9691f04c13</v>
      </c>
      <c r="F394" s="1" t="str">
        <f>Exchanges!G398</f>
        <v>Other basic inorganic chemical manufacturing</v>
      </c>
      <c r="G394" s="1">
        <f>Exchanges!H398</f>
        <v>325180</v>
      </c>
      <c r="H394" s="1" t="str">
        <f>Exchanges!I398</f>
        <v>US</v>
      </c>
      <c r="I394" s="1">
        <f>Exchanges!J398</f>
        <v>1.554317604710216E-6</v>
      </c>
      <c r="J394" s="1" t="str">
        <f>Exchanges!K398</f>
        <v>kg</v>
      </c>
      <c r="K394" s="1"/>
      <c r="L394" s="1"/>
      <c r="M394" s="1"/>
      <c r="N394" s="1"/>
      <c r="O394" s="1"/>
      <c r="P394" s="86">
        <f>ROUND(Exchanges!Q398,0)</f>
        <v>2</v>
      </c>
      <c r="Q394" s="1">
        <f>Exchanges!R398</f>
        <v>1</v>
      </c>
      <c r="R394" s="1">
        <f>Exchanges!S398</f>
        <v>1</v>
      </c>
      <c r="S394" s="1">
        <f>Exchanges!T398</f>
        <v>1</v>
      </c>
      <c r="T394" s="1">
        <f>Exchanges!U398</f>
        <v>3</v>
      </c>
      <c r="U394" s="1">
        <f>Exchanges!V398</f>
        <v>2013</v>
      </c>
      <c r="V394" s="1" t="str">
        <f>Exchanges!W398</f>
        <v>1-CHLORO-1,1-DIFLUOROETHANE</v>
      </c>
      <c r="W394" s="1" t="str">
        <f>Exchanges!X398</f>
        <v>TRI</v>
      </c>
      <c r="X394" s="1"/>
    </row>
    <row r="395" spans="1:24" x14ac:dyDescent="0.15">
      <c r="A395" s="1" t="str">
        <f>Exchanges!B399</f>
        <v>nitric acid</v>
      </c>
      <c r="B395" s="1">
        <f>Exchanges!C399</f>
        <v>7697372</v>
      </c>
      <c r="C395" s="1" t="str">
        <f>Exchanges!D399</f>
        <v>air</v>
      </c>
      <c r="D395" s="1" t="str">
        <f>Exchanges!E399</f>
        <v>unspecified</v>
      </c>
      <c r="E395" s="1" t="str">
        <f>Exchanges!F399</f>
        <v>dc084330-5108-4d9c-a7ed-eb3345507f13</v>
      </c>
      <c r="F395" s="1" t="str">
        <f>Exchanges!G399</f>
        <v>Other basic inorganic chemical manufacturing</v>
      </c>
      <c r="G395" s="1">
        <f>Exchanges!H399</f>
        <v>325180</v>
      </c>
      <c r="H395" s="1" t="str">
        <f>Exchanges!I399</f>
        <v>US</v>
      </c>
      <c r="I395" s="1">
        <f>Exchanges!J399</f>
        <v>1.7743913838769987E-6</v>
      </c>
      <c r="J395" s="1" t="str">
        <f>Exchanges!K399</f>
        <v>kg</v>
      </c>
      <c r="K395" s="1"/>
      <c r="L395" s="1"/>
      <c r="M395" s="1"/>
      <c r="N395" s="1"/>
      <c r="O395" s="1"/>
      <c r="P395" s="86">
        <f>ROUND(Exchanges!Q399,0)</f>
        <v>3</v>
      </c>
      <c r="Q395" s="1">
        <f>Exchanges!R399</f>
        <v>1</v>
      </c>
      <c r="R395" s="1">
        <f>Exchanges!S399</f>
        <v>1</v>
      </c>
      <c r="S395" s="1">
        <f>Exchanges!T399</f>
        <v>1</v>
      </c>
      <c r="T395" s="1">
        <f>Exchanges!U399</f>
        <v>3</v>
      </c>
      <c r="U395" s="1">
        <f>Exchanges!V399</f>
        <v>2013</v>
      </c>
      <c r="V395" s="1" t="str">
        <f>Exchanges!W399</f>
        <v>NITRIC ACID</v>
      </c>
      <c r="W395" s="1" t="str">
        <f>Exchanges!X399</f>
        <v>TRI</v>
      </c>
      <c r="X395" s="1"/>
    </row>
    <row r="396" spans="1:24" x14ac:dyDescent="0.15">
      <c r="A396" s="1" t="str">
        <f>Exchanges!B400</f>
        <v>Sulfuric acid</v>
      </c>
      <c r="B396" s="1">
        <f>Exchanges!C400</f>
        <v>7664939</v>
      </c>
      <c r="C396" s="1" t="str">
        <f>Exchanges!D400</f>
        <v>air</v>
      </c>
      <c r="D396" s="1" t="str">
        <f>Exchanges!E400</f>
        <v>unspecified</v>
      </c>
      <c r="E396" s="1" t="str">
        <f>Exchanges!F400</f>
        <v>99c65c6a-6871-40ba-af79-5bd6851688e4</v>
      </c>
      <c r="F396" s="1" t="str">
        <f>Exchanges!G400</f>
        <v>Other basic inorganic chemical manufacturing</v>
      </c>
      <c r="G396" s="1">
        <f>Exchanges!H400</f>
        <v>325180</v>
      </c>
      <c r="H396" s="1" t="str">
        <f>Exchanges!I400</f>
        <v>US</v>
      </c>
      <c r="I396" s="1">
        <f>Exchanges!J400</f>
        <v>6.3195392011608122E-6</v>
      </c>
      <c r="J396" s="1" t="str">
        <f>Exchanges!K400</f>
        <v>kg</v>
      </c>
      <c r="K396" s="1"/>
      <c r="L396" s="1"/>
      <c r="M396" s="1"/>
      <c r="N396" s="1"/>
      <c r="O396" s="1"/>
      <c r="P396" s="86">
        <f>ROUND(Exchanges!Q400,0)</f>
        <v>2</v>
      </c>
      <c r="Q396" s="1">
        <f>Exchanges!R400</f>
        <v>1</v>
      </c>
      <c r="R396" s="1">
        <f>Exchanges!S400</f>
        <v>1</v>
      </c>
      <c r="S396" s="1">
        <f>Exchanges!T400</f>
        <v>1</v>
      </c>
      <c r="T396" s="1">
        <f>Exchanges!U400</f>
        <v>3</v>
      </c>
      <c r="U396" s="1">
        <f>Exchanges!V400</f>
        <v>2013</v>
      </c>
      <c r="V396" s="1" t="str">
        <f>Exchanges!W400</f>
        <v>SULFURIC ACID (1994 AND AFTER ACID AEROSOLS" ONLY)"</v>
      </c>
      <c r="W396" s="1" t="str">
        <f>Exchanges!X400</f>
        <v>TRI</v>
      </c>
      <c r="X396" s="1"/>
    </row>
    <row r="397" spans="1:24" x14ac:dyDescent="0.15">
      <c r="A397" s="1" t="str">
        <f>Exchanges!B401</f>
        <v>2,4-D, 2-ETHYLHEXYL ESTER</v>
      </c>
      <c r="B397" s="1">
        <f>Exchanges!C401</f>
        <v>1928434</v>
      </c>
      <c r="C397" s="1" t="str">
        <f>Exchanges!D401</f>
        <v>air</v>
      </c>
      <c r="D397" s="1" t="str">
        <f>Exchanges!E401</f>
        <v>unspecified</v>
      </c>
      <c r="E397" s="1" t="str">
        <f>Exchanges!F401</f>
        <v>da3b45a1-678b-35db-99e8-5c339c0b456c</v>
      </c>
      <c r="F397" s="1" t="str">
        <f>Exchanges!G401</f>
        <v>Other basic organic chemical manufacturing</v>
      </c>
      <c r="G397" s="1">
        <f>Exchanges!H401</f>
        <v>325190</v>
      </c>
      <c r="H397" s="1" t="str">
        <f>Exchanges!I401</f>
        <v>US</v>
      </c>
      <c r="I397" s="1">
        <f>Exchanges!J401</f>
        <v>3.1697891698870027E-12</v>
      </c>
      <c r="J397" s="1" t="str">
        <f>Exchanges!K401</f>
        <v>kg</v>
      </c>
      <c r="K397" s="1"/>
      <c r="L397" s="1"/>
      <c r="M397" s="1"/>
      <c r="N397" s="1"/>
      <c r="O397" s="1"/>
      <c r="P397" s="86">
        <f>ROUND(Exchanges!Q401,0)</f>
        <v>3</v>
      </c>
      <c r="Q397" s="1">
        <f>Exchanges!R401</f>
        <v>1</v>
      </c>
      <c r="R397" s="1">
        <f>Exchanges!S401</f>
        <v>1</v>
      </c>
      <c r="S397" s="1">
        <f>Exchanges!T401</f>
        <v>1</v>
      </c>
      <c r="T397" s="1">
        <f>Exchanges!U401</f>
        <v>3</v>
      </c>
      <c r="U397" s="1">
        <f>Exchanges!V401</f>
        <v>2013</v>
      </c>
      <c r="V397" s="1" t="str">
        <f>Exchanges!W401</f>
        <v>2,4-D 2-ETHYLHEXYL ESTER</v>
      </c>
      <c r="W397" s="1" t="str">
        <f>Exchanges!X401</f>
        <v>TRI</v>
      </c>
      <c r="X397" s="1"/>
    </row>
    <row r="398" spans="1:24" x14ac:dyDescent="0.15">
      <c r="A398" s="1" t="str">
        <f>Exchanges!B402</f>
        <v>silver</v>
      </c>
      <c r="B398" s="1">
        <f>Exchanges!C402</f>
        <v>7440224</v>
      </c>
      <c r="C398" s="1" t="str">
        <f>Exchanges!D402</f>
        <v>air</v>
      </c>
      <c r="D398" s="1" t="str">
        <f>Exchanges!E402</f>
        <v>unspecified</v>
      </c>
      <c r="E398" s="1" t="str">
        <f>Exchanges!F402</f>
        <v>ebb88ef4-50ab-4e3b-9251-c5fcdf6b4768</v>
      </c>
      <c r="F398" s="1" t="str">
        <f>Exchanges!G402</f>
        <v>Other basic organic chemical manufacturing</v>
      </c>
      <c r="G398" s="1">
        <f>Exchanges!H402</f>
        <v>325190</v>
      </c>
      <c r="H398" s="1" t="str">
        <f>Exchanges!I402</f>
        <v>US</v>
      </c>
      <c r="I398" s="1">
        <f>Exchanges!J402</f>
        <v>3.1697891698870027E-12</v>
      </c>
      <c r="J398" s="1" t="str">
        <f>Exchanges!K402</f>
        <v>kg</v>
      </c>
      <c r="K398" s="1"/>
      <c r="L398" s="1"/>
      <c r="M398" s="1"/>
      <c r="N398" s="1"/>
      <c r="O398" s="1"/>
      <c r="P398" s="86">
        <f>ROUND(Exchanges!Q402,0)</f>
        <v>4</v>
      </c>
      <c r="Q398" s="1">
        <f>Exchanges!R402</f>
        <v>1</v>
      </c>
      <c r="R398" s="1">
        <f>Exchanges!S402</f>
        <v>1</v>
      </c>
      <c r="S398" s="1">
        <f>Exchanges!T402</f>
        <v>1</v>
      </c>
      <c r="T398" s="1">
        <f>Exchanges!U402</f>
        <v>3</v>
      </c>
      <c r="U398" s="1">
        <f>Exchanges!V402</f>
        <v>2013</v>
      </c>
      <c r="V398" s="1" t="str">
        <f>Exchanges!W402</f>
        <v>SILVER</v>
      </c>
      <c r="W398" s="1" t="str">
        <f>Exchanges!X402</f>
        <v>TRI</v>
      </c>
      <c r="X398" s="1"/>
    </row>
    <row r="399" spans="1:24" x14ac:dyDescent="0.15">
      <c r="A399" s="1" t="str">
        <f>Exchanges!B403</f>
        <v>thallium</v>
      </c>
      <c r="B399" s="1">
        <f>Exchanges!C403</f>
        <v>7440280</v>
      </c>
      <c r="C399" s="1" t="str">
        <f>Exchanges!D403</f>
        <v>air</v>
      </c>
      <c r="D399" s="1" t="str">
        <f>Exchanges!E403</f>
        <v>unspecified</v>
      </c>
      <c r="E399" s="1" t="str">
        <f>Exchanges!F403</f>
        <v>18aa2daa-0188-4328-b24b-1ad1398ecf81</v>
      </c>
      <c r="F399" s="1" t="str">
        <f>Exchanges!G403</f>
        <v>Other basic organic chemical manufacturing</v>
      </c>
      <c r="G399" s="1">
        <f>Exchanges!H403</f>
        <v>325190</v>
      </c>
      <c r="H399" s="1" t="str">
        <f>Exchanges!I403</f>
        <v>US</v>
      </c>
      <c r="I399" s="1">
        <f>Exchanges!J403</f>
        <v>3.1697891698870027E-12</v>
      </c>
      <c r="J399" s="1" t="str">
        <f>Exchanges!K403</f>
        <v>kg</v>
      </c>
      <c r="K399" s="1"/>
      <c r="L399" s="1"/>
      <c r="M399" s="1"/>
      <c r="N399" s="1"/>
      <c r="O399" s="1"/>
      <c r="P399" s="86">
        <f>ROUND(Exchanges!Q403,0)</f>
        <v>5</v>
      </c>
      <c r="Q399" s="1">
        <f>Exchanges!R403</f>
        <v>1</v>
      </c>
      <c r="R399" s="1">
        <f>Exchanges!S403</f>
        <v>1</v>
      </c>
      <c r="S399" s="1">
        <f>Exchanges!T403</f>
        <v>1</v>
      </c>
      <c r="T399" s="1">
        <f>Exchanges!U403</f>
        <v>3</v>
      </c>
      <c r="U399" s="1">
        <f>Exchanges!V403</f>
        <v>2013</v>
      </c>
      <c r="V399" s="1" t="str">
        <f>Exchanges!W403</f>
        <v>THALLIUM</v>
      </c>
      <c r="W399" s="1" t="str">
        <f>Exchanges!X403</f>
        <v>TRI</v>
      </c>
      <c r="X399" s="1"/>
    </row>
    <row r="400" spans="1:24" x14ac:dyDescent="0.15">
      <c r="A400" s="1" t="str">
        <f>Exchanges!B404</f>
        <v>1,4-DICHLORO-2-BUTENE</v>
      </c>
      <c r="B400" s="1">
        <f>Exchanges!C404</f>
        <v>764410</v>
      </c>
      <c r="C400" s="1" t="str">
        <f>Exchanges!D404</f>
        <v>air</v>
      </c>
      <c r="D400" s="1" t="str">
        <f>Exchanges!E404</f>
        <v>unspecified</v>
      </c>
      <c r="E400" s="1" t="str">
        <f>Exchanges!F404</f>
        <v>2b229597-c0d4-397c-876b-92e464e3e61d</v>
      </c>
      <c r="F400" s="1" t="str">
        <f>Exchanges!G404</f>
        <v>Other basic organic chemical manufacturing</v>
      </c>
      <c r="G400" s="1">
        <f>Exchanges!H404</f>
        <v>325190</v>
      </c>
      <c r="H400" s="1" t="str">
        <f>Exchanges!I404</f>
        <v>US</v>
      </c>
      <c r="I400" s="1">
        <f>Exchanges!J404</f>
        <v>5.5154331556033847E-12</v>
      </c>
      <c r="J400" s="1" t="str">
        <f>Exchanges!K404</f>
        <v>kg</v>
      </c>
      <c r="K400" s="1"/>
      <c r="L400" s="1"/>
      <c r="M400" s="1"/>
      <c r="N400" s="1"/>
      <c r="O400" s="1"/>
      <c r="P400" s="86">
        <f>ROUND(Exchanges!Q404,0)</f>
        <v>2</v>
      </c>
      <c r="Q400" s="1">
        <f>Exchanges!R404</f>
        <v>1</v>
      </c>
      <c r="R400" s="1">
        <f>Exchanges!S404</f>
        <v>1</v>
      </c>
      <c r="S400" s="1">
        <f>Exchanges!T404</f>
        <v>1</v>
      </c>
      <c r="T400" s="1">
        <f>Exchanges!U404</f>
        <v>3</v>
      </c>
      <c r="U400" s="1">
        <f>Exchanges!V404</f>
        <v>2013</v>
      </c>
      <c r="V400" s="1" t="str">
        <f>Exchanges!W404</f>
        <v>TRANS-1,4-DICHLORO-2-BUTENE</v>
      </c>
      <c r="W400" s="1" t="str">
        <f>Exchanges!X404</f>
        <v>TRI</v>
      </c>
      <c r="X400" s="1"/>
    </row>
    <row r="401" spans="1:24" x14ac:dyDescent="0.15">
      <c r="A401" s="1" t="str">
        <f>Exchanges!B405</f>
        <v>barium</v>
      </c>
      <c r="B401" s="1">
        <f>Exchanges!C405</f>
        <v>7440393</v>
      </c>
      <c r="C401" s="1" t="str">
        <f>Exchanges!D405</f>
        <v>air</v>
      </c>
      <c r="D401" s="1" t="str">
        <f>Exchanges!E405</f>
        <v>unspecified</v>
      </c>
      <c r="E401" s="1" t="str">
        <f>Exchanges!F405</f>
        <v>7e246e3a-5cff-43fc-a8e6-02d191424559</v>
      </c>
      <c r="F401" s="1" t="str">
        <f>Exchanges!G405</f>
        <v>Other basic organic chemical manufacturing</v>
      </c>
      <c r="G401" s="1">
        <f>Exchanges!H405</f>
        <v>325190</v>
      </c>
      <c r="H401" s="1" t="str">
        <f>Exchanges!I405</f>
        <v>US</v>
      </c>
      <c r="I401" s="1">
        <f>Exchanges!J405</f>
        <v>1.0143325343638411E-11</v>
      </c>
      <c r="J401" s="1" t="str">
        <f>Exchanges!K405</f>
        <v>kg</v>
      </c>
      <c r="K401" s="1"/>
      <c r="L401" s="1"/>
      <c r="M401" s="1"/>
      <c r="N401" s="1"/>
      <c r="O401" s="1"/>
      <c r="P401" s="86">
        <f>ROUND(Exchanges!Q405,0)</f>
        <v>4</v>
      </c>
      <c r="Q401" s="1">
        <f>Exchanges!R405</f>
        <v>1</v>
      </c>
      <c r="R401" s="1">
        <f>Exchanges!S405</f>
        <v>1</v>
      </c>
      <c r="S401" s="1">
        <f>Exchanges!T405</f>
        <v>1</v>
      </c>
      <c r="T401" s="1">
        <f>Exchanges!U405</f>
        <v>3</v>
      </c>
      <c r="U401" s="1">
        <f>Exchanges!V405</f>
        <v>2013</v>
      </c>
      <c r="V401" s="1" t="str">
        <f>Exchanges!W405</f>
        <v>BARIUM</v>
      </c>
      <c r="W401" s="1" t="str">
        <f>Exchanges!X405</f>
        <v>TRI</v>
      </c>
      <c r="X401" s="1"/>
    </row>
    <row r="402" spans="1:24" x14ac:dyDescent="0.15">
      <c r="A402" s="1" t="str">
        <f>Exchanges!B406</f>
        <v>Saccharin</v>
      </c>
      <c r="B402" s="1">
        <f>Exchanges!C406</f>
        <v>81072</v>
      </c>
      <c r="C402" s="1" t="str">
        <f>Exchanges!D406</f>
        <v>air</v>
      </c>
      <c r="D402" s="1" t="str">
        <f>Exchanges!E406</f>
        <v>unspecified</v>
      </c>
      <c r="E402" s="1" t="str">
        <f>Exchanges!F406</f>
        <v>12228313-5258-4a4a-8bd7-9224e0eec895</v>
      </c>
      <c r="F402" s="1" t="str">
        <f>Exchanges!G406</f>
        <v>Other basic organic chemical manufacturing</v>
      </c>
      <c r="G402" s="1">
        <f>Exchanges!H406</f>
        <v>325190</v>
      </c>
      <c r="H402" s="1" t="str">
        <f>Exchanges!I406</f>
        <v>US</v>
      </c>
      <c r="I402" s="1">
        <f>Exchanges!J406</f>
        <v>1.5848945849435012E-11</v>
      </c>
      <c r="J402" s="1" t="str">
        <f>Exchanges!K406</f>
        <v>kg</v>
      </c>
      <c r="K402" s="1"/>
      <c r="L402" s="1"/>
      <c r="M402" s="1"/>
      <c r="N402" s="1"/>
      <c r="O402" s="1"/>
      <c r="P402" s="86">
        <f>ROUND(Exchanges!Q406,0)</f>
        <v>4</v>
      </c>
      <c r="Q402" s="1">
        <f>Exchanges!R406</f>
        <v>1</v>
      </c>
      <c r="R402" s="1">
        <f>Exchanges!S406</f>
        <v>1</v>
      </c>
      <c r="S402" s="1">
        <f>Exchanges!T406</f>
        <v>1</v>
      </c>
      <c r="T402" s="1">
        <f>Exchanges!U406</f>
        <v>3</v>
      </c>
      <c r="U402" s="1">
        <f>Exchanges!V406</f>
        <v>2013</v>
      </c>
      <c r="V402" s="1" t="str">
        <f>Exchanges!W406</f>
        <v>SACCHARIN (MANUFACTURING, NO SUPPLIER NOTIFICATION)</v>
      </c>
      <c r="W402" s="1" t="str">
        <f>Exchanges!X406</f>
        <v>TRI</v>
      </c>
      <c r="X402" s="1"/>
    </row>
    <row r="403" spans="1:24" x14ac:dyDescent="0.15">
      <c r="A403" s="1" t="str">
        <f>Exchanges!B407</f>
        <v>2,4-D, SODIUM SALT</v>
      </c>
      <c r="B403" s="1">
        <f>Exchanges!C407</f>
        <v>2702729</v>
      </c>
      <c r="C403" s="1" t="str">
        <f>Exchanges!D407</f>
        <v>air</v>
      </c>
      <c r="D403" s="1" t="str">
        <f>Exchanges!E407</f>
        <v>unspecified</v>
      </c>
      <c r="E403" s="1" t="str">
        <f>Exchanges!F407</f>
        <v>3838b464-aeac-3490-8a63-1ebcdb0b3559</v>
      </c>
      <c r="F403" s="1" t="str">
        <f>Exchanges!G407</f>
        <v>Other basic organic chemical manufacturing</v>
      </c>
      <c r="G403" s="1">
        <f>Exchanges!H407</f>
        <v>325190</v>
      </c>
      <c r="H403" s="1" t="str">
        <f>Exchanges!I407</f>
        <v>US</v>
      </c>
      <c r="I403" s="1">
        <f>Exchanges!J407</f>
        <v>2.8528102528983023E-11</v>
      </c>
      <c r="J403" s="1" t="str">
        <f>Exchanges!K407</f>
        <v>kg</v>
      </c>
      <c r="K403" s="1"/>
      <c r="L403" s="1"/>
      <c r="M403" s="1"/>
      <c r="N403" s="1"/>
      <c r="O403" s="1"/>
      <c r="P403" s="86">
        <f>ROUND(Exchanges!Q407,0)</f>
        <v>1</v>
      </c>
      <c r="Q403" s="1">
        <f>Exchanges!R407</f>
        <v>1</v>
      </c>
      <c r="R403" s="1">
        <f>Exchanges!S407</f>
        <v>1</v>
      </c>
      <c r="S403" s="1">
        <f>Exchanges!T407</f>
        <v>1</v>
      </c>
      <c r="T403" s="1">
        <f>Exchanges!U407</f>
        <v>3</v>
      </c>
      <c r="U403" s="1">
        <f>Exchanges!V407</f>
        <v>2013</v>
      </c>
      <c r="V403" s="1" t="str">
        <f>Exchanges!W407</f>
        <v>2,4-D SODIUM SALT</v>
      </c>
      <c r="W403" s="1" t="str">
        <f>Exchanges!X407</f>
        <v>TRI</v>
      </c>
      <c r="X403" s="1"/>
    </row>
    <row r="404" spans="1:24" x14ac:dyDescent="0.15">
      <c r="A404" s="1" t="str">
        <f>Exchanges!B408</f>
        <v>chromium</v>
      </c>
      <c r="B404" s="1">
        <f>Exchanges!C408</f>
        <v>7440473</v>
      </c>
      <c r="C404" s="1" t="str">
        <f>Exchanges!D408</f>
        <v>air</v>
      </c>
      <c r="D404" s="1" t="str">
        <f>Exchanges!E408</f>
        <v>unspecified</v>
      </c>
      <c r="E404" s="1" t="str">
        <f>Exchanges!F408</f>
        <v>e142b577-e934-4085-9a07-3983d4d92afb</v>
      </c>
      <c r="F404" s="1" t="str">
        <f>Exchanges!G408</f>
        <v>Other basic organic chemical manufacturing</v>
      </c>
      <c r="G404" s="1">
        <f>Exchanges!H408</f>
        <v>325190</v>
      </c>
      <c r="H404" s="1" t="str">
        <f>Exchanges!I408</f>
        <v>US</v>
      </c>
      <c r="I404" s="1">
        <f>Exchanges!J408</f>
        <v>2.8528102528983023E-11</v>
      </c>
      <c r="J404" s="1" t="str">
        <f>Exchanges!K408</f>
        <v>kg</v>
      </c>
      <c r="K404" s="1"/>
      <c r="L404" s="1"/>
      <c r="M404" s="1"/>
      <c r="N404" s="1"/>
      <c r="O404" s="1"/>
      <c r="P404" s="86">
        <f>ROUND(Exchanges!Q408,0)</f>
        <v>4</v>
      </c>
      <c r="Q404" s="1">
        <f>Exchanges!R408</f>
        <v>1</v>
      </c>
      <c r="R404" s="1">
        <f>Exchanges!S408</f>
        <v>1</v>
      </c>
      <c r="S404" s="1">
        <f>Exchanges!T408</f>
        <v>1</v>
      </c>
      <c r="T404" s="1">
        <f>Exchanges!U408</f>
        <v>3</v>
      </c>
      <c r="U404" s="1">
        <f>Exchanges!V408</f>
        <v>2013</v>
      </c>
      <c r="V404" s="1" t="str">
        <f>Exchanges!W408</f>
        <v>CHROMIUM</v>
      </c>
      <c r="W404" s="1" t="str">
        <f>Exchanges!X408</f>
        <v>TRI</v>
      </c>
      <c r="X404" s="1"/>
    </row>
    <row r="405" spans="1:24" x14ac:dyDescent="0.15">
      <c r="A405" s="1" t="str">
        <f>Exchanges!B409</f>
        <v>PYRIDINE-2,6-DICARBOXYLIC ACID</v>
      </c>
      <c r="B405" s="1">
        <f>Exchanges!C409</f>
        <v>499832</v>
      </c>
      <c r="C405" s="1" t="str">
        <f>Exchanges!D409</f>
        <v>air</v>
      </c>
      <c r="D405" s="1" t="str">
        <f>Exchanges!E409</f>
        <v>unspecified</v>
      </c>
      <c r="E405" s="1" t="str">
        <f>Exchanges!F409</f>
        <v>75961e1a-7464-3edc-a9be-4755df8c2327</v>
      </c>
      <c r="F405" s="1" t="str">
        <f>Exchanges!G409</f>
        <v>Other basic organic chemical manufacturing</v>
      </c>
      <c r="G405" s="1">
        <f>Exchanges!H409</f>
        <v>325190</v>
      </c>
      <c r="H405" s="1" t="str">
        <f>Exchanges!I409</f>
        <v>US</v>
      </c>
      <c r="I405" s="1">
        <f>Exchanges!J409</f>
        <v>3.1697891698870025E-11</v>
      </c>
      <c r="J405" s="1" t="str">
        <f>Exchanges!K409</f>
        <v>kg</v>
      </c>
      <c r="K405" s="1"/>
      <c r="L405" s="1"/>
      <c r="M405" s="1"/>
      <c r="N405" s="1"/>
      <c r="O405" s="1"/>
      <c r="P405" s="86">
        <f>ROUND(Exchanges!Q409,0)</f>
        <v>2</v>
      </c>
      <c r="Q405" s="1">
        <f>Exchanges!R409</f>
        <v>1</v>
      </c>
      <c r="R405" s="1">
        <f>Exchanges!S409</f>
        <v>1</v>
      </c>
      <c r="S405" s="1">
        <f>Exchanges!T409</f>
        <v>1</v>
      </c>
      <c r="T405" s="1">
        <f>Exchanges!U409</f>
        <v>3</v>
      </c>
      <c r="U405" s="1">
        <f>Exchanges!V409</f>
        <v>2013</v>
      </c>
      <c r="V405" s="1" t="str">
        <f>Exchanges!W409</f>
        <v>DIPROPYL ISOCINCHOMERONATE</v>
      </c>
      <c r="W405" s="1" t="str">
        <f>Exchanges!X409</f>
        <v>TRI</v>
      </c>
      <c r="X405" s="1"/>
    </row>
    <row r="406" spans="1:24" x14ac:dyDescent="0.15">
      <c r="A406" s="1" t="str">
        <f>Exchanges!B410</f>
        <v>Cumene hydroperoxide</v>
      </c>
      <c r="B406" s="1">
        <f>Exchanges!C410</f>
        <v>80159</v>
      </c>
      <c r="C406" s="1" t="str">
        <f>Exchanges!D410</f>
        <v>air</v>
      </c>
      <c r="D406" s="1" t="str">
        <f>Exchanges!E410</f>
        <v>unspecified</v>
      </c>
      <c r="E406" s="1" t="str">
        <f>Exchanges!F410</f>
        <v>d32ac640-ebe4-4066-add8-c21bdb3e3ce9</v>
      </c>
      <c r="F406" s="1" t="str">
        <f>Exchanges!G410</f>
        <v>Other basic organic chemical manufacturing</v>
      </c>
      <c r="G406" s="1">
        <f>Exchanges!H410</f>
        <v>325190</v>
      </c>
      <c r="H406" s="1" t="str">
        <f>Exchanges!I410</f>
        <v>US</v>
      </c>
      <c r="I406" s="1">
        <f>Exchanges!J410</f>
        <v>3.4867680868757027E-11</v>
      </c>
      <c r="J406" s="1" t="str">
        <f>Exchanges!K410</f>
        <v>kg</v>
      </c>
      <c r="K406" s="1"/>
      <c r="L406" s="1"/>
      <c r="M406" s="1"/>
      <c r="N406" s="1"/>
      <c r="O406" s="1"/>
      <c r="P406" s="86">
        <f>ROUND(Exchanges!Q410,0)</f>
        <v>3</v>
      </c>
      <c r="Q406" s="1">
        <f>Exchanges!R410</f>
        <v>1</v>
      </c>
      <c r="R406" s="1">
        <f>Exchanges!S410</f>
        <v>1</v>
      </c>
      <c r="S406" s="1">
        <f>Exchanges!T410</f>
        <v>1</v>
      </c>
      <c r="T406" s="1">
        <f>Exchanges!U410</f>
        <v>3</v>
      </c>
      <c r="U406" s="1">
        <f>Exchanges!V410</f>
        <v>2013</v>
      </c>
      <c r="V406" s="1" t="str">
        <f>Exchanges!W410</f>
        <v>BENZOYL PEROXIDE</v>
      </c>
      <c r="W406" s="1" t="str">
        <f>Exchanges!X410</f>
        <v>TRI</v>
      </c>
      <c r="X406" s="1"/>
    </row>
    <row r="407" spans="1:24" x14ac:dyDescent="0.15">
      <c r="A407" s="1" t="str">
        <f>Exchanges!B411</f>
        <v>DICHLOROBENZENE</v>
      </c>
      <c r="B407" s="1">
        <f>Exchanges!C411</f>
        <v>25321226</v>
      </c>
      <c r="C407" s="1" t="str">
        <f>Exchanges!D411</f>
        <v>air</v>
      </c>
      <c r="D407" s="1" t="str">
        <f>Exchanges!E411</f>
        <v>unspecified</v>
      </c>
      <c r="E407" s="1" t="str">
        <f>Exchanges!F411</f>
        <v>aed662da-6622-3db2-919b-2a4f35ef4a0a</v>
      </c>
      <c r="F407" s="1" t="str">
        <f>Exchanges!G411</f>
        <v>Other basic organic chemical manufacturing</v>
      </c>
      <c r="G407" s="1">
        <f>Exchanges!H411</f>
        <v>325190</v>
      </c>
      <c r="H407" s="1" t="str">
        <f>Exchanges!I411</f>
        <v>US</v>
      </c>
      <c r="I407" s="1">
        <f>Exchanges!J411</f>
        <v>3.4867680868757033E-11</v>
      </c>
      <c r="J407" s="1" t="str">
        <f>Exchanges!K411</f>
        <v>kg</v>
      </c>
      <c r="K407" s="1"/>
      <c r="L407" s="1"/>
      <c r="M407" s="1"/>
      <c r="N407" s="1"/>
      <c r="O407" s="1"/>
      <c r="P407" s="86">
        <f>ROUND(Exchanges!Q411,0)</f>
        <v>4</v>
      </c>
      <c r="Q407" s="1">
        <f>Exchanges!R411</f>
        <v>1</v>
      </c>
      <c r="R407" s="1">
        <f>Exchanges!S411</f>
        <v>1</v>
      </c>
      <c r="S407" s="1">
        <f>Exchanges!T411</f>
        <v>1</v>
      </c>
      <c r="T407" s="1">
        <f>Exchanges!U411</f>
        <v>3</v>
      </c>
      <c r="U407" s="1">
        <f>Exchanges!V411</f>
        <v>2013</v>
      </c>
      <c r="V407" s="1" t="str">
        <f>Exchanges!W411</f>
        <v>DICHLOROBENZENE (MIXED ISOMERS)</v>
      </c>
      <c r="W407" s="1" t="str">
        <f>Exchanges!X411</f>
        <v>TRI</v>
      </c>
      <c r="X407" s="1"/>
    </row>
    <row r="408" spans="1:24" x14ac:dyDescent="0.15">
      <c r="A408" s="1" t="str">
        <f>Exchanges!B412</f>
        <v>Pentachloroethane</v>
      </c>
      <c r="B408" s="1">
        <f>Exchanges!C412</f>
        <v>76017</v>
      </c>
      <c r="C408" s="1" t="str">
        <f>Exchanges!D412</f>
        <v>air</v>
      </c>
      <c r="D408" s="1" t="str">
        <f>Exchanges!E412</f>
        <v>unspecified</v>
      </c>
      <c r="E408" s="1" t="str">
        <f>Exchanges!F412</f>
        <v>82b47f3b-16cd-4227-9cca-7580d730b011</v>
      </c>
      <c r="F408" s="1" t="str">
        <f>Exchanges!G412</f>
        <v>Other basic organic chemical manufacturing</v>
      </c>
      <c r="G408" s="1">
        <f>Exchanges!H412</f>
        <v>325190</v>
      </c>
      <c r="H408" s="1" t="str">
        <f>Exchanges!I412</f>
        <v>US</v>
      </c>
      <c r="I408" s="1">
        <f>Exchanges!J412</f>
        <v>3.8037470038644035E-11</v>
      </c>
      <c r="J408" s="1" t="str">
        <f>Exchanges!K412</f>
        <v>kg</v>
      </c>
      <c r="K408" s="1"/>
      <c r="L408" s="1"/>
      <c r="M408" s="1"/>
      <c r="N408" s="1"/>
      <c r="O408" s="1"/>
      <c r="P408" s="86">
        <f>ROUND(Exchanges!Q412,0)</f>
        <v>3</v>
      </c>
      <c r="Q408" s="1">
        <f>Exchanges!R412</f>
        <v>1</v>
      </c>
      <c r="R408" s="1">
        <f>Exchanges!S412</f>
        <v>1</v>
      </c>
      <c r="S408" s="1">
        <f>Exchanges!T412</f>
        <v>1</v>
      </c>
      <c r="T408" s="1">
        <f>Exchanges!U412</f>
        <v>3</v>
      </c>
      <c r="U408" s="1">
        <f>Exchanges!V412</f>
        <v>2013</v>
      </c>
      <c r="V408" s="1" t="str">
        <f>Exchanges!W412</f>
        <v>1-CHLORO-1,1,2,2-TETRAFLUOROETHANE</v>
      </c>
      <c r="W408" s="1" t="str">
        <f>Exchanges!X412</f>
        <v>TRI</v>
      </c>
      <c r="X408" s="1"/>
    </row>
    <row r="409" spans="1:24" x14ac:dyDescent="0.15">
      <c r="A409" s="1" t="str">
        <f>Exchanges!B413</f>
        <v>1,4-dinitrobenzene</v>
      </c>
      <c r="B409" s="1">
        <f>Exchanges!C413</f>
        <v>100254</v>
      </c>
      <c r="C409" s="1" t="str">
        <f>Exchanges!D413</f>
        <v>air</v>
      </c>
      <c r="D409" s="1" t="str">
        <f>Exchanges!E413</f>
        <v>unspecified</v>
      </c>
      <c r="E409" s="1" t="str">
        <f>Exchanges!F413</f>
        <v>ecf1008c-7631-4780-ae94-c1c8a68fa484</v>
      </c>
      <c r="F409" s="1" t="str">
        <f>Exchanges!G413</f>
        <v>Other basic organic chemical manufacturing</v>
      </c>
      <c r="G409" s="1">
        <f>Exchanges!H413</f>
        <v>325190</v>
      </c>
      <c r="H409" s="1" t="str">
        <f>Exchanges!I413</f>
        <v>US</v>
      </c>
      <c r="I409" s="1">
        <f>Exchanges!J413</f>
        <v>4.7546837548305047E-11</v>
      </c>
      <c r="J409" s="1" t="str">
        <f>Exchanges!K413</f>
        <v>kg</v>
      </c>
      <c r="K409" s="1"/>
      <c r="L409" s="1"/>
      <c r="M409" s="1"/>
      <c r="N409" s="1"/>
      <c r="O409" s="1"/>
      <c r="P409" s="86">
        <f>ROUND(Exchanges!Q413,0)</f>
        <v>5</v>
      </c>
      <c r="Q409" s="1">
        <f>Exchanges!R413</f>
        <v>1</v>
      </c>
      <c r="R409" s="1">
        <f>Exchanges!S413</f>
        <v>1</v>
      </c>
      <c r="S409" s="1">
        <f>Exchanges!T413</f>
        <v>1</v>
      </c>
      <c r="T409" s="1">
        <f>Exchanges!U413</f>
        <v>3</v>
      </c>
      <c r="U409" s="1">
        <f>Exchanges!V413</f>
        <v>2013</v>
      </c>
      <c r="V409" s="1" t="str">
        <f>Exchanges!W413</f>
        <v>P-DINITROBENZENE</v>
      </c>
      <c r="W409" s="1" t="str">
        <f>Exchanges!X413</f>
        <v>TRI</v>
      </c>
      <c r="X409" s="1"/>
    </row>
    <row r="410" spans="1:24" x14ac:dyDescent="0.15">
      <c r="A410" s="1" t="str">
        <f>Exchanges!B414</f>
        <v>Benzene, pentachloro-</v>
      </c>
      <c r="B410" s="1">
        <f>Exchanges!C414</f>
        <v>608935</v>
      </c>
      <c r="C410" s="1" t="str">
        <f>Exchanges!D414</f>
        <v>air</v>
      </c>
      <c r="D410" s="1" t="str">
        <f>Exchanges!E414</f>
        <v>unspecified</v>
      </c>
      <c r="E410" s="1" t="str">
        <f>Exchanges!F414</f>
        <v>6a9ef0ac-2a82-492b-90f7-7f8d09995bbc</v>
      </c>
      <c r="F410" s="1" t="str">
        <f>Exchanges!G414</f>
        <v>Other basic organic chemical manufacturing</v>
      </c>
      <c r="G410" s="1">
        <f>Exchanges!H414</f>
        <v>325190</v>
      </c>
      <c r="H410" s="1" t="str">
        <f>Exchanges!I414</f>
        <v>US</v>
      </c>
      <c r="I410" s="1">
        <f>Exchanges!J414</f>
        <v>4.8320266105757477E-11</v>
      </c>
      <c r="J410" s="1" t="str">
        <f>Exchanges!K414</f>
        <v>kg</v>
      </c>
      <c r="K410" s="1"/>
      <c r="L410" s="1"/>
      <c r="M410" s="1"/>
      <c r="N410" s="1"/>
      <c r="O410" s="1"/>
      <c r="P410" s="86">
        <f>ROUND(Exchanges!Q414,0)</f>
        <v>5</v>
      </c>
      <c r="Q410" s="1">
        <f>Exchanges!R414</f>
        <v>1</v>
      </c>
      <c r="R410" s="1">
        <f>Exchanges!S414</f>
        <v>1</v>
      </c>
      <c r="S410" s="1">
        <f>Exchanges!T414</f>
        <v>1</v>
      </c>
      <c r="T410" s="1">
        <f>Exchanges!U414</f>
        <v>3</v>
      </c>
      <c r="U410" s="1">
        <f>Exchanges!V414</f>
        <v>2013</v>
      </c>
      <c r="V410" s="1" t="str">
        <f>Exchanges!W414</f>
        <v>PENTACHLOROBENZENE</v>
      </c>
      <c r="W410" s="1" t="str">
        <f>Exchanges!X414</f>
        <v>TRI</v>
      </c>
      <c r="X410" s="1"/>
    </row>
    <row r="411" spans="1:24" x14ac:dyDescent="0.15">
      <c r="A411" s="1" t="str">
        <f>Exchanges!B415</f>
        <v>Chloropicrin</v>
      </c>
      <c r="B411" s="1">
        <f>Exchanges!C415</f>
        <v>76062</v>
      </c>
      <c r="C411" s="1" t="str">
        <f>Exchanges!D415</f>
        <v>air</v>
      </c>
      <c r="D411" s="1" t="str">
        <f>Exchanges!E415</f>
        <v>unspecified</v>
      </c>
      <c r="E411" s="1" t="str">
        <f>Exchanges!F415</f>
        <v>8cc310de-0e4c-4ac4-949d-7dd8424afdba</v>
      </c>
      <c r="F411" s="1" t="str">
        <f>Exchanges!G415</f>
        <v>Other basic organic chemical manufacturing</v>
      </c>
      <c r="G411" s="1">
        <f>Exchanges!H415</f>
        <v>325190</v>
      </c>
      <c r="H411" s="1" t="str">
        <f>Exchanges!I415</f>
        <v>US</v>
      </c>
      <c r="I411" s="1">
        <f>Exchanges!J415</f>
        <v>5.2650198111823114E-11</v>
      </c>
      <c r="J411" s="1" t="str">
        <f>Exchanges!K415</f>
        <v>kg</v>
      </c>
      <c r="K411" s="1"/>
      <c r="L411" s="1"/>
      <c r="M411" s="1"/>
      <c r="N411" s="1"/>
      <c r="O411" s="1"/>
      <c r="P411" s="86">
        <f>ROUND(Exchanges!Q415,0)</f>
        <v>3</v>
      </c>
      <c r="Q411" s="1">
        <f>Exchanges!R415</f>
        <v>1</v>
      </c>
      <c r="R411" s="1">
        <f>Exchanges!S415</f>
        <v>1</v>
      </c>
      <c r="S411" s="1">
        <f>Exchanges!T415</f>
        <v>1</v>
      </c>
      <c r="T411" s="1">
        <f>Exchanges!U415</f>
        <v>3</v>
      </c>
      <c r="U411" s="1">
        <f>Exchanges!V415</f>
        <v>2013</v>
      </c>
      <c r="V411" s="1" t="str">
        <f>Exchanges!W415</f>
        <v>CHLOROPICRIN</v>
      </c>
      <c r="W411" s="1" t="str">
        <f>Exchanges!X415</f>
        <v>TRI</v>
      </c>
      <c r="X411" s="1"/>
    </row>
    <row r="412" spans="1:24" x14ac:dyDescent="0.15">
      <c r="A412" s="1" t="str">
        <f>Exchanges!B416</f>
        <v>Methane, dibromo-</v>
      </c>
      <c r="B412" s="1">
        <f>Exchanges!C416</f>
        <v>74953</v>
      </c>
      <c r="C412" s="1" t="str">
        <f>Exchanges!D416</f>
        <v>air</v>
      </c>
      <c r="D412" s="1" t="str">
        <f>Exchanges!E416</f>
        <v>unspecified</v>
      </c>
      <c r="E412" s="1" t="str">
        <f>Exchanges!F416</f>
        <v>a6c6f2da-0694-443f-986c-916a30198266</v>
      </c>
      <c r="F412" s="1" t="str">
        <f>Exchanges!G416</f>
        <v>Other basic organic chemical manufacturing</v>
      </c>
      <c r="G412" s="1">
        <f>Exchanges!H416</f>
        <v>325190</v>
      </c>
      <c r="H412" s="1" t="str">
        <f>Exchanges!I416</f>
        <v>US</v>
      </c>
      <c r="I412" s="1">
        <f>Exchanges!J416</f>
        <v>5.7056205057966046E-11</v>
      </c>
      <c r="J412" s="1" t="str">
        <f>Exchanges!K416</f>
        <v>kg</v>
      </c>
      <c r="K412" s="1"/>
      <c r="L412" s="1"/>
      <c r="M412" s="1"/>
      <c r="N412" s="1"/>
      <c r="O412" s="1"/>
      <c r="P412" s="86">
        <f>ROUND(Exchanges!Q416,0)</f>
        <v>5</v>
      </c>
      <c r="Q412" s="1">
        <f>Exchanges!R416</f>
        <v>1</v>
      </c>
      <c r="R412" s="1">
        <f>Exchanges!S416</f>
        <v>1</v>
      </c>
      <c r="S412" s="1">
        <f>Exchanges!T416</f>
        <v>1</v>
      </c>
      <c r="T412" s="1">
        <f>Exchanges!U416</f>
        <v>3</v>
      </c>
      <c r="U412" s="1">
        <f>Exchanges!V416</f>
        <v>2013</v>
      </c>
      <c r="V412" s="1" t="str">
        <f>Exchanges!W416</f>
        <v>METHYLENE BROMIDE</v>
      </c>
      <c r="W412" s="1" t="str">
        <f>Exchanges!X416</f>
        <v>TRI</v>
      </c>
      <c r="X412" s="1"/>
    </row>
    <row r="413" spans="1:24" x14ac:dyDescent="0.15">
      <c r="A413" s="1" t="str">
        <f>Exchanges!B417</f>
        <v>Asbestos</v>
      </c>
      <c r="B413" s="1">
        <f>Exchanges!C417</f>
        <v>1332214</v>
      </c>
      <c r="C413" s="1" t="str">
        <f>Exchanges!D417</f>
        <v>air</v>
      </c>
      <c r="D413" s="1" t="str">
        <f>Exchanges!E417</f>
        <v>unspecified</v>
      </c>
      <c r="E413" s="1" t="str">
        <f>Exchanges!F417</f>
        <v>5a71ec87-02ad-3faf-a6de-a3aab9befe8e</v>
      </c>
      <c r="F413" s="1" t="str">
        <f>Exchanges!G417</f>
        <v>Other basic organic chemical manufacturing</v>
      </c>
      <c r="G413" s="1">
        <f>Exchanges!H417</f>
        <v>325190</v>
      </c>
      <c r="H413" s="1" t="str">
        <f>Exchanges!I417</f>
        <v>US</v>
      </c>
      <c r="I413" s="1">
        <f>Exchanges!J417</f>
        <v>6.339578339774005E-11</v>
      </c>
      <c r="J413" s="1" t="str">
        <f>Exchanges!K417</f>
        <v>kg</v>
      </c>
      <c r="K413" s="1"/>
      <c r="L413" s="1"/>
      <c r="M413" s="1"/>
      <c r="N413" s="1"/>
      <c r="O413" s="1"/>
      <c r="P413" s="86">
        <f>ROUND(Exchanges!Q417,0)</f>
        <v>3</v>
      </c>
      <c r="Q413" s="1">
        <f>Exchanges!R417</f>
        <v>1</v>
      </c>
      <c r="R413" s="1">
        <f>Exchanges!S417</f>
        <v>1</v>
      </c>
      <c r="S413" s="1">
        <f>Exchanges!T417</f>
        <v>1</v>
      </c>
      <c r="T413" s="1">
        <f>Exchanges!U417</f>
        <v>3</v>
      </c>
      <c r="U413" s="1">
        <f>Exchanges!V417</f>
        <v>2013</v>
      </c>
      <c r="V413" s="1" t="str">
        <f>Exchanges!W417</f>
        <v>ASBESTOS (FRIABLE)</v>
      </c>
      <c r="W413" s="1" t="str">
        <f>Exchanges!X417</f>
        <v>TRI</v>
      </c>
      <c r="X413" s="1"/>
    </row>
    <row r="414" spans="1:24" x14ac:dyDescent="0.15">
      <c r="A414" s="1" t="str">
        <f>Exchanges!B418</f>
        <v>N,N-DIMETHYLANILINE</v>
      </c>
      <c r="B414" s="1">
        <f>Exchanges!C418</f>
        <v>121697</v>
      </c>
      <c r="C414" s="1" t="str">
        <f>Exchanges!D418</f>
        <v>air</v>
      </c>
      <c r="D414" s="1" t="str">
        <f>Exchanges!E418</f>
        <v>unspecified</v>
      </c>
      <c r="E414" s="1" t="str">
        <f>Exchanges!F418</f>
        <v>70270bd1-8325-30d8-9f6d-30d798dbd774</v>
      </c>
      <c r="F414" s="1" t="str">
        <f>Exchanges!G418</f>
        <v>Other basic organic chemical manufacturing</v>
      </c>
      <c r="G414" s="1">
        <f>Exchanges!H418</f>
        <v>325190</v>
      </c>
      <c r="H414" s="1" t="str">
        <f>Exchanges!I418</f>
        <v>US</v>
      </c>
      <c r="I414" s="1">
        <f>Exchanges!J418</f>
        <v>6.339578339774005E-11</v>
      </c>
      <c r="J414" s="1" t="str">
        <f>Exchanges!K418</f>
        <v>kg</v>
      </c>
      <c r="K414" s="1"/>
      <c r="L414" s="1"/>
      <c r="M414" s="1"/>
      <c r="N414" s="1"/>
      <c r="O414" s="1"/>
      <c r="P414" s="86">
        <f>ROUND(Exchanges!Q418,0)</f>
        <v>3</v>
      </c>
      <c r="Q414" s="1">
        <f>Exchanges!R418</f>
        <v>1</v>
      </c>
      <c r="R414" s="1">
        <f>Exchanges!S418</f>
        <v>1</v>
      </c>
      <c r="S414" s="1">
        <f>Exchanges!T418</f>
        <v>1</v>
      </c>
      <c r="T414" s="1">
        <f>Exchanges!U418</f>
        <v>3</v>
      </c>
      <c r="U414" s="1">
        <f>Exchanges!V418</f>
        <v>2013</v>
      </c>
      <c r="V414" s="1" t="str">
        <f>Exchanges!W418</f>
        <v>N,N-DIMETHYLANILINE</v>
      </c>
      <c r="W414" s="1" t="str">
        <f>Exchanges!X418</f>
        <v>TRI</v>
      </c>
      <c r="X414" s="1"/>
    </row>
    <row r="415" spans="1:24" x14ac:dyDescent="0.15">
      <c r="A415" s="1" t="str">
        <f>Exchanges!B419</f>
        <v>2-Mercaptobenzothiazole</v>
      </c>
      <c r="B415" s="1">
        <f>Exchanges!C419</f>
        <v>149304</v>
      </c>
      <c r="C415" s="1" t="str">
        <f>Exchanges!D419</f>
        <v>air</v>
      </c>
      <c r="D415" s="1" t="str">
        <f>Exchanges!E419</f>
        <v>unspecified</v>
      </c>
      <c r="E415" s="1" t="str">
        <f>Exchanges!F419</f>
        <v>d86c4609-7d8c-403e-88e2-014eb931cabc</v>
      </c>
      <c r="F415" s="1" t="str">
        <f>Exchanges!G419</f>
        <v>Other basic organic chemical manufacturing</v>
      </c>
      <c r="G415" s="1">
        <f>Exchanges!H419</f>
        <v>325190</v>
      </c>
      <c r="H415" s="1" t="str">
        <f>Exchanges!I419</f>
        <v>US</v>
      </c>
      <c r="I415" s="1">
        <f>Exchanges!J419</f>
        <v>1.0777283177615809E-10</v>
      </c>
      <c r="J415" s="1" t="str">
        <f>Exchanges!K419</f>
        <v>kg</v>
      </c>
      <c r="K415" s="1"/>
      <c r="L415" s="1"/>
      <c r="M415" s="1"/>
      <c r="N415" s="1"/>
      <c r="O415" s="1"/>
      <c r="P415" s="86">
        <f>ROUND(Exchanges!Q419,0)</f>
        <v>3</v>
      </c>
      <c r="Q415" s="1">
        <f>Exchanges!R419</f>
        <v>1</v>
      </c>
      <c r="R415" s="1">
        <f>Exchanges!S419</f>
        <v>1</v>
      </c>
      <c r="S415" s="1">
        <f>Exchanges!T419</f>
        <v>1</v>
      </c>
      <c r="T415" s="1">
        <f>Exchanges!U419</f>
        <v>3</v>
      </c>
      <c r="U415" s="1">
        <f>Exchanges!V419</f>
        <v>2013</v>
      </c>
      <c r="V415" s="1" t="str">
        <f>Exchanges!W419</f>
        <v>2-MERCAPTOBENZOTHIAZOLE</v>
      </c>
      <c r="W415" s="1" t="str">
        <f>Exchanges!X419</f>
        <v>TRI</v>
      </c>
      <c r="X415" s="1"/>
    </row>
    <row r="416" spans="1:24" x14ac:dyDescent="0.15">
      <c r="A416" s="1" t="str">
        <f>Exchanges!B420</f>
        <v>Dinoseb</v>
      </c>
      <c r="B416" s="1">
        <f>Exchanges!C420</f>
        <v>88857</v>
      </c>
      <c r="C416" s="1" t="str">
        <f>Exchanges!D420</f>
        <v>air</v>
      </c>
      <c r="D416" s="1" t="str">
        <f>Exchanges!E420</f>
        <v>unspecified</v>
      </c>
      <c r="E416" s="1" t="str">
        <f>Exchanges!F420</f>
        <v>77edee81-35b7-4be1-a5c6-642eba8f286e</v>
      </c>
      <c r="F416" s="1" t="str">
        <f>Exchanges!G420</f>
        <v>Other basic organic chemical manufacturing</v>
      </c>
      <c r="G416" s="1">
        <f>Exchanges!H420</f>
        <v>325190</v>
      </c>
      <c r="H416" s="1" t="str">
        <f>Exchanges!I420</f>
        <v>US</v>
      </c>
      <c r="I416" s="1">
        <f>Exchanges!J420</f>
        <v>1.1094262094604509E-10</v>
      </c>
      <c r="J416" s="1" t="str">
        <f>Exchanges!K420</f>
        <v>kg</v>
      </c>
      <c r="K416" s="1"/>
      <c r="L416" s="1"/>
      <c r="M416" s="1"/>
      <c r="N416" s="1"/>
      <c r="O416" s="1"/>
      <c r="P416" s="86">
        <f>ROUND(Exchanges!Q420,0)</f>
        <v>4</v>
      </c>
      <c r="Q416" s="1">
        <f>Exchanges!R420</f>
        <v>1</v>
      </c>
      <c r="R416" s="1">
        <f>Exchanges!S420</f>
        <v>1</v>
      </c>
      <c r="S416" s="1">
        <f>Exchanges!T420</f>
        <v>1</v>
      </c>
      <c r="T416" s="1">
        <f>Exchanges!U420</f>
        <v>3</v>
      </c>
      <c r="U416" s="1">
        <f>Exchanges!V420</f>
        <v>2013</v>
      </c>
      <c r="V416" s="1" t="str">
        <f>Exchanges!W420</f>
        <v>DINITROBUTYL PHENOL</v>
      </c>
      <c r="W416" s="1" t="str">
        <f>Exchanges!X420</f>
        <v>TRI</v>
      </c>
      <c r="X416" s="1"/>
    </row>
    <row r="417" spans="1:24" x14ac:dyDescent="0.15">
      <c r="A417" s="1" t="str">
        <f>Exchanges!B421</f>
        <v>copper</v>
      </c>
      <c r="B417" s="1">
        <f>Exchanges!C421</f>
        <v>7440508</v>
      </c>
      <c r="C417" s="1" t="str">
        <f>Exchanges!D421</f>
        <v>air</v>
      </c>
      <c r="D417" s="1" t="str">
        <f>Exchanges!E421</f>
        <v>unspecified</v>
      </c>
      <c r="E417" s="1" t="str">
        <f>Exchanges!F421</f>
        <v>ec8144d6-d123-43b1-9c17-a295422a0498</v>
      </c>
      <c r="F417" s="1" t="str">
        <f>Exchanges!G421</f>
        <v>Other basic organic chemical manufacturing</v>
      </c>
      <c r="G417" s="1">
        <f>Exchanges!H421</f>
        <v>325190</v>
      </c>
      <c r="H417" s="1" t="str">
        <f>Exchanges!I421</f>
        <v>US</v>
      </c>
      <c r="I417" s="1">
        <f>Exchanges!J421</f>
        <v>1.2362177762559312E-10</v>
      </c>
      <c r="J417" s="1" t="str">
        <f>Exchanges!K421</f>
        <v>kg</v>
      </c>
      <c r="K417" s="1"/>
      <c r="L417" s="1"/>
      <c r="M417" s="1"/>
      <c r="N417" s="1"/>
      <c r="O417" s="1"/>
      <c r="P417" s="86">
        <f>ROUND(Exchanges!Q421,0)</f>
        <v>4</v>
      </c>
      <c r="Q417" s="1">
        <f>Exchanges!R421</f>
        <v>1</v>
      </c>
      <c r="R417" s="1">
        <f>Exchanges!S421</f>
        <v>1</v>
      </c>
      <c r="S417" s="1">
        <f>Exchanges!T421</f>
        <v>1</v>
      </c>
      <c r="T417" s="1">
        <f>Exchanges!U421</f>
        <v>3</v>
      </c>
      <c r="U417" s="1">
        <f>Exchanges!V421</f>
        <v>2013</v>
      </c>
      <c r="V417" s="1" t="str">
        <f>Exchanges!W421</f>
        <v>COPPER</v>
      </c>
      <c r="W417" s="1" t="str">
        <f>Exchanges!X421</f>
        <v>TRI</v>
      </c>
      <c r="X417" s="1"/>
    </row>
    <row r="418" spans="1:24" x14ac:dyDescent="0.15">
      <c r="A418" s="1" t="str">
        <f>Exchanges!B422</f>
        <v>N-Methylolacrylamide</v>
      </c>
      <c r="B418" s="1">
        <f>Exchanges!C422</f>
        <v>924425</v>
      </c>
      <c r="C418" s="1" t="str">
        <f>Exchanges!D422</f>
        <v>air</v>
      </c>
      <c r="D418" s="1" t="str">
        <f>Exchanges!E422</f>
        <v>unspecified</v>
      </c>
      <c r="E418" s="1" t="str">
        <f>Exchanges!F422</f>
        <v>c22645a2-3d85-458a-8391-d230e4972a75</v>
      </c>
      <c r="F418" s="1" t="str">
        <f>Exchanges!G422</f>
        <v>Other basic organic chemical manufacturing</v>
      </c>
      <c r="G418" s="1">
        <f>Exchanges!H422</f>
        <v>325190</v>
      </c>
      <c r="H418" s="1" t="str">
        <f>Exchanges!I422</f>
        <v>US</v>
      </c>
      <c r="I418" s="1">
        <f>Exchanges!J422</f>
        <v>1.2996135596536713E-10</v>
      </c>
      <c r="J418" s="1" t="str">
        <f>Exchanges!K422</f>
        <v>kg</v>
      </c>
      <c r="K418" s="1"/>
      <c r="L418" s="1"/>
      <c r="M418" s="1"/>
      <c r="N418" s="1"/>
      <c r="O418" s="1"/>
      <c r="P418" s="86">
        <f>ROUND(Exchanges!Q422,0)</f>
        <v>5</v>
      </c>
      <c r="Q418" s="1">
        <f>Exchanges!R422</f>
        <v>1</v>
      </c>
      <c r="R418" s="1">
        <f>Exchanges!S422</f>
        <v>1</v>
      </c>
      <c r="S418" s="1">
        <f>Exchanges!T422</f>
        <v>1</v>
      </c>
      <c r="T418" s="1">
        <f>Exchanges!U422</f>
        <v>3</v>
      </c>
      <c r="U418" s="1">
        <f>Exchanges!V422</f>
        <v>2013</v>
      </c>
      <c r="V418" s="1" t="str">
        <f>Exchanges!W422</f>
        <v>N-METHYLOLACRYLAMIDE</v>
      </c>
      <c r="W418" s="1" t="str">
        <f>Exchanges!X422</f>
        <v>TRI</v>
      </c>
      <c r="X418" s="1"/>
    </row>
    <row r="419" spans="1:24" x14ac:dyDescent="0.15">
      <c r="A419" s="1" t="str">
        <f>Exchanges!B423</f>
        <v>Metaldehyde (tetramer)</v>
      </c>
      <c r="B419" s="1">
        <f>Exchanges!C423</f>
        <v>108623</v>
      </c>
      <c r="C419" s="1" t="str">
        <f>Exchanges!D423</f>
        <v>air</v>
      </c>
      <c r="D419" s="1" t="str">
        <f>Exchanges!E423</f>
        <v>unspecified</v>
      </c>
      <c r="E419" s="1" t="str">
        <f>Exchanges!F423</f>
        <v>813997ad-1d0c-4818-85d9-56ec53a4cce4</v>
      </c>
      <c r="F419" s="1" t="str">
        <f>Exchanges!G423</f>
        <v>Other basic organic chemical manufacturing</v>
      </c>
      <c r="G419" s="1">
        <f>Exchanges!H423</f>
        <v>325190</v>
      </c>
      <c r="H419" s="1" t="str">
        <f>Exchanges!I423</f>
        <v>US</v>
      </c>
      <c r="I419" s="1">
        <f>Exchanges!J423</f>
        <v>1.5214988015457614E-10</v>
      </c>
      <c r="J419" s="1" t="str">
        <f>Exchanges!K423</f>
        <v>kg</v>
      </c>
      <c r="K419" s="1"/>
      <c r="L419" s="1"/>
      <c r="M419" s="1"/>
      <c r="N419" s="1"/>
      <c r="O419" s="1"/>
      <c r="P419" s="86">
        <f>ROUND(Exchanges!Q423,0)</f>
        <v>3</v>
      </c>
      <c r="Q419" s="1">
        <f>Exchanges!R423</f>
        <v>1</v>
      </c>
      <c r="R419" s="1">
        <f>Exchanges!S423</f>
        <v>1</v>
      </c>
      <c r="S419" s="1">
        <f>Exchanges!T423</f>
        <v>1</v>
      </c>
      <c r="T419" s="1">
        <f>Exchanges!U423</f>
        <v>3</v>
      </c>
      <c r="U419" s="1">
        <f>Exchanges!V423</f>
        <v>2013</v>
      </c>
      <c r="V419" s="1" t="str">
        <f>Exchanges!W423</f>
        <v>PARALDEHYDE</v>
      </c>
      <c r="W419" s="1" t="str">
        <f>Exchanges!X423</f>
        <v>TRI</v>
      </c>
      <c r="X419" s="1"/>
    </row>
    <row r="420" spans="1:24" x14ac:dyDescent="0.15">
      <c r="A420" s="1" t="str">
        <f>Exchanges!B424</f>
        <v>Pentachloroethane</v>
      </c>
      <c r="B420" s="1">
        <f>Exchanges!C424</f>
        <v>76017</v>
      </c>
      <c r="C420" s="1" t="str">
        <f>Exchanges!D424</f>
        <v>air</v>
      </c>
      <c r="D420" s="1" t="str">
        <f>Exchanges!E424</f>
        <v>unspecified</v>
      </c>
      <c r="E420" s="1" t="str">
        <f>Exchanges!F424</f>
        <v>82b47f3b-16cd-4227-9cca-7580d730b011</v>
      </c>
      <c r="F420" s="1" t="str">
        <f>Exchanges!G424</f>
        <v>Other basic organic chemical manufacturing</v>
      </c>
      <c r="G420" s="1">
        <f>Exchanges!H424</f>
        <v>325190</v>
      </c>
      <c r="H420" s="1" t="str">
        <f>Exchanges!I424</f>
        <v>US</v>
      </c>
      <c r="I420" s="1">
        <f>Exchanges!J424</f>
        <v>1.800123269578829E-10</v>
      </c>
      <c r="J420" s="1" t="str">
        <f>Exchanges!K424</f>
        <v>kg</v>
      </c>
      <c r="K420" s="1"/>
      <c r="L420" s="1"/>
      <c r="M420" s="1"/>
      <c r="N420" s="1"/>
      <c r="O420" s="1"/>
      <c r="P420" s="86">
        <f>ROUND(Exchanges!Q424,0)</f>
        <v>2</v>
      </c>
      <c r="Q420" s="1">
        <f>Exchanges!R424</f>
        <v>1</v>
      </c>
      <c r="R420" s="1">
        <f>Exchanges!S424</f>
        <v>1</v>
      </c>
      <c r="S420" s="1">
        <f>Exchanges!T424</f>
        <v>1</v>
      </c>
      <c r="T420" s="1">
        <f>Exchanges!U424</f>
        <v>3</v>
      </c>
      <c r="U420" s="1">
        <f>Exchanges!V424</f>
        <v>2013</v>
      </c>
      <c r="V420" s="1" t="str">
        <f>Exchanges!W424</f>
        <v>PENTACHLOROETHANE</v>
      </c>
      <c r="W420" s="1" t="str">
        <f>Exchanges!X424</f>
        <v>TRI</v>
      </c>
      <c r="X420" s="1"/>
    </row>
    <row r="421" spans="1:24" x14ac:dyDescent="0.15">
      <c r="A421" s="1" t="str">
        <f>Exchanges!B425</f>
        <v>1,2-dinitrobenzene</v>
      </c>
      <c r="B421" s="1">
        <f>Exchanges!C425</f>
        <v>528290</v>
      </c>
      <c r="C421" s="1" t="str">
        <f>Exchanges!D425</f>
        <v>air</v>
      </c>
      <c r="D421" s="1" t="str">
        <f>Exchanges!E425</f>
        <v>unspecified</v>
      </c>
      <c r="E421" s="1" t="str">
        <f>Exchanges!F425</f>
        <v>7c79ed07-9409-42bb-be12-215ff3078bff</v>
      </c>
      <c r="F421" s="1" t="str">
        <f>Exchanges!G425</f>
        <v>Other basic organic chemical manufacturing</v>
      </c>
      <c r="G421" s="1">
        <f>Exchanges!H425</f>
        <v>325190</v>
      </c>
      <c r="H421" s="1" t="str">
        <f>Exchanges!I425</f>
        <v>US</v>
      </c>
      <c r="I421" s="1">
        <f>Exchanges!J425</f>
        <v>1.8384777185344618E-10</v>
      </c>
      <c r="J421" s="1" t="str">
        <f>Exchanges!K425</f>
        <v>kg</v>
      </c>
      <c r="K421" s="1"/>
      <c r="L421" s="1"/>
      <c r="M421" s="1"/>
      <c r="N421" s="1"/>
      <c r="O421" s="1"/>
      <c r="P421" s="86">
        <f>ROUND(Exchanges!Q425,0)</f>
        <v>5</v>
      </c>
      <c r="Q421" s="1">
        <f>Exchanges!R425</f>
        <v>1</v>
      </c>
      <c r="R421" s="1">
        <f>Exchanges!S425</f>
        <v>1</v>
      </c>
      <c r="S421" s="1">
        <f>Exchanges!T425</f>
        <v>1</v>
      </c>
      <c r="T421" s="1">
        <f>Exchanges!U425</f>
        <v>3</v>
      </c>
      <c r="U421" s="1">
        <f>Exchanges!V425</f>
        <v>2013</v>
      </c>
      <c r="V421" s="1" t="str">
        <f>Exchanges!W425</f>
        <v>O-DINITROBENZENE</v>
      </c>
      <c r="W421" s="1" t="str">
        <f>Exchanges!X425</f>
        <v>TRI</v>
      </c>
      <c r="X421" s="1"/>
    </row>
    <row r="422" spans="1:24" x14ac:dyDescent="0.15">
      <c r="A422" s="1" t="str">
        <f>Exchanges!B426</f>
        <v>BIS(2-CHLORO-1-METHYLETHYL) ETHER</v>
      </c>
      <c r="B422" s="1">
        <f>Exchanges!C426</f>
        <v>108601</v>
      </c>
      <c r="C422" s="1" t="str">
        <f>Exchanges!D426</f>
        <v>air</v>
      </c>
      <c r="D422" s="1" t="str">
        <f>Exchanges!E426</f>
        <v>unspecified</v>
      </c>
      <c r="E422" s="1" t="str">
        <f>Exchanges!F426</f>
        <v>b0bcb299-9abf-4cff-8e9b-e3f6bb640e8c</v>
      </c>
      <c r="F422" s="1" t="str">
        <f>Exchanges!G426</f>
        <v>Other basic organic chemical manufacturing</v>
      </c>
      <c r="G422" s="1">
        <f>Exchanges!H426</f>
        <v>325190</v>
      </c>
      <c r="H422" s="1" t="str">
        <f>Exchanges!I426</f>
        <v>US</v>
      </c>
      <c r="I422" s="1">
        <f>Exchanges!J426</f>
        <v>2.5358313359096025E-10</v>
      </c>
      <c r="J422" s="1" t="str">
        <f>Exchanges!K426</f>
        <v>kg</v>
      </c>
      <c r="K422" s="1"/>
      <c r="L422" s="1"/>
      <c r="M422" s="1"/>
      <c r="N422" s="1"/>
      <c r="O422" s="1"/>
      <c r="P422" s="86">
        <f>ROUND(Exchanges!Q426,0)</f>
        <v>2</v>
      </c>
      <c r="Q422" s="1">
        <f>Exchanges!R426</f>
        <v>1</v>
      </c>
      <c r="R422" s="1">
        <f>Exchanges!S426</f>
        <v>1</v>
      </c>
      <c r="S422" s="1">
        <f>Exchanges!T426</f>
        <v>1</v>
      </c>
      <c r="T422" s="1">
        <f>Exchanges!U426</f>
        <v>3</v>
      </c>
      <c r="U422" s="1">
        <f>Exchanges!V426</f>
        <v>2013</v>
      </c>
      <c r="V422" s="1" t="str">
        <f>Exchanges!W426</f>
        <v>BIS(2-CHLORO-1-METHYLETHYL) ETHER</v>
      </c>
      <c r="W422" s="1" t="str">
        <f>Exchanges!X426</f>
        <v>TRI</v>
      </c>
      <c r="X422" s="1"/>
    </row>
    <row r="423" spans="1:24" x14ac:dyDescent="0.15">
      <c r="A423" s="1" t="str">
        <f>Exchanges!B427</f>
        <v>benzal chloride</v>
      </c>
      <c r="B423" s="1">
        <f>Exchanges!C427</f>
        <v>98873</v>
      </c>
      <c r="C423" s="1" t="str">
        <f>Exchanges!D427</f>
        <v>air</v>
      </c>
      <c r="D423" s="1" t="str">
        <f>Exchanges!E427</f>
        <v>unspecified</v>
      </c>
      <c r="E423" s="1" t="str">
        <f>Exchanges!F427</f>
        <v>a65f4744-f555-44cb-8534-aa5adc72d7a7</v>
      </c>
      <c r="F423" s="1" t="str">
        <f>Exchanges!G427</f>
        <v>Other basic organic chemical manufacturing</v>
      </c>
      <c r="G423" s="1">
        <f>Exchanges!H427</f>
        <v>325190</v>
      </c>
      <c r="H423" s="1" t="str">
        <f>Exchanges!I427</f>
        <v>US</v>
      </c>
      <c r="I423" s="1">
        <f>Exchanges!J427</f>
        <v>5.071662671819204E-10</v>
      </c>
      <c r="J423" s="1" t="str">
        <f>Exchanges!K427</f>
        <v>kg</v>
      </c>
      <c r="K423" s="1"/>
      <c r="L423" s="1"/>
      <c r="M423" s="1"/>
      <c r="N423" s="1"/>
      <c r="O423" s="1"/>
      <c r="P423" s="86">
        <f>ROUND(Exchanges!Q427,0)</f>
        <v>5</v>
      </c>
      <c r="Q423" s="1">
        <f>Exchanges!R427</f>
        <v>1</v>
      </c>
      <c r="R423" s="1">
        <f>Exchanges!S427</f>
        <v>1</v>
      </c>
      <c r="S423" s="1">
        <f>Exchanges!T427</f>
        <v>1</v>
      </c>
      <c r="T423" s="1">
        <f>Exchanges!U427</f>
        <v>3</v>
      </c>
      <c r="U423" s="1">
        <f>Exchanges!V427</f>
        <v>2013</v>
      </c>
      <c r="V423" s="1" t="str">
        <f>Exchanges!W427</f>
        <v>BENZAL CHLORIDE</v>
      </c>
      <c r="W423" s="1" t="str">
        <f>Exchanges!X427</f>
        <v>TRI</v>
      </c>
      <c r="X423" s="1"/>
    </row>
    <row r="424" spans="1:24" x14ac:dyDescent="0.15">
      <c r="A424" s="1" t="str">
        <f>Exchanges!B428</f>
        <v>propargyl alcohol</v>
      </c>
      <c r="B424" s="1">
        <f>Exchanges!C428</f>
        <v>107197</v>
      </c>
      <c r="C424" s="1" t="str">
        <f>Exchanges!D428</f>
        <v>air</v>
      </c>
      <c r="D424" s="1" t="str">
        <f>Exchanges!E428</f>
        <v>unspecified</v>
      </c>
      <c r="E424" s="1" t="str">
        <f>Exchanges!F428</f>
        <v>2894edf4-1a07-4bcf-995e-7903a19b34f2</v>
      </c>
      <c r="F424" s="1" t="str">
        <f>Exchanges!G428</f>
        <v>Other basic organic chemical manufacturing</v>
      </c>
      <c r="G424" s="1">
        <f>Exchanges!H428</f>
        <v>325190</v>
      </c>
      <c r="H424" s="1" t="str">
        <f>Exchanges!I428</f>
        <v>US</v>
      </c>
      <c r="I424" s="1">
        <f>Exchanges!J428</f>
        <v>6.509479039279949E-10</v>
      </c>
      <c r="J424" s="1" t="str">
        <f>Exchanges!K428</f>
        <v>kg</v>
      </c>
      <c r="K424" s="1"/>
      <c r="L424" s="1"/>
      <c r="M424" s="1"/>
      <c r="N424" s="1"/>
      <c r="O424" s="1"/>
      <c r="P424" s="86">
        <f>ROUND(Exchanges!Q428,0)</f>
        <v>4</v>
      </c>
      <c r="Q424" s="1">
        <f>Exchanges!R428</f>
        <v>1</v>
      </c>
      <c r="R424" s="1">
        <f>Exchanges!S428</f>
        <v>1</v>
      </c>
      <c r="S424" s="1">
        <f>Exchanges!T428</f>
        <v>1</v>
      </c>
      <c r="T424" s="1">
        <f>Exchanges!U428</f>
        <v>3</v>
      </c>
      <c r="U424" s="1">
        <f>Exchanges!V428</f>
        <v>2013</v>
      </c>
      <c r="V424" s="1" t="str">
        <f>Exchanges!W428</f>
        <v>PROPARGYL ALCOHOL</v>
      </c>
      <c r="W424" s="1" t="str">
        <f>Exchanges!X428</f>
        <v>TRI</v>
      </c>
      <c r="X424" s="1"/>
    </row>
    <row r="425" spans="1:24" x14ac:dyDescent="0.15">
      <c r="A425" s="1" t="str">
        <f>Exchanges!B429</f>
        <v>3-CHLORO-2-METHYLPROPENE</v>
      </c>
      <c r="B425" s="1">
        <f>Exchanges!C429</f>
        <v>563473</v>
      </c>
      <c r="C425" s="1" t="str">
        <f>Exchanges!D429</f>
        <v>air</v>
      </c>
      <c r="D425" s="1" t="str">
        <f>Exchanges!E429</f>
        <v>unspecified</v>
      </c>
      <c r="E425" s="1" t="str">
        <f>Exchanges!F429</f>
        <v>5f50670a-22a1-3cf7-a56b-098ddfe1694d</v>
      </c>
      <c r="F425" s="1" t="str">
        <f>Exchanges!G429</f>
        <v>Other basic organic chemical manufacturing</v>
      </c>
      <c r="G425" s="1">
        <f>Exchanges!H429</f>
        <v>325190</v>
      </c>
      <c r="H425" s="1" t="str">
        <f>Exchanges!I429</f>
        <v>US</v>
      </c>
      <c r="I425" s="1">
        <f>Exchanges!J429</f>
        <v>6.5297656899672254E-10</v>
      </c>
      <c r="J425" s="1" t="str">
        <f>Exchanges!K429</f>
        <v>kg</v>
      </c>
      <c r="K425" s="1"/>
      <c r="L425" s="1"/>
      <c r="M425" s="1"/>
      <c r="N425" s="1"/>
      <c r="O425" s="1"/>
      <c r="P425" s="86">
        <f>ROUND(Exchanges!Q429,0)</f>
        <v>5</v>
      </c>
      <c r="Q425" s="1">
        <f>Exchanges!R429</f>
        <v>1</v>
      </c>
      <c r="R425" s="1">
        <f>Exchanges!S429</f>
        <v>1</v>
      </c>
      <c r="S425" s="1">
        <f>Exchanges!T429</f>
        <v>1</v>
      </c>
      <c r="T425" s="1">
        <f>Exchanges!U429</f>
        <v>3</v>
      </c>
      <c r="U425" s="1">
        <f>Exchanges!V429</f>
        <v>2013</v>
      </c>
      <c r="V425" s="1" t="str">
        <f>Exchanges!W429</f>
        <v>3-CHLORO-2-METHYL-1-PROPENE</v>
      </c>
      <c r="W425" s="1" t="str">
        <f>Exchanges!X429</f>
        <v>TRI</v>
      </c>
      <c r="X425" s="1"/>
    </row>
    <row r="426" spans="1:24" x14ac:dyDescent="0.15">
      <c r="A426" s="1" t="str">
        <f>Exchanges!B430</f>
        <v>Picloram</v>
      </c>
      <c r="B426" s="1">
        <f>Exchanges!C430</f>
        <v>1918021</v>
      </c>
      <c r="C426" s="1" t="str">
        <f>Exchanges!D430</f>
        <v>air</v>
      </c>
      <c r="D426" s="1" t="str">
        <f>Exchanges!E430</f>
        <v>unspecified</v>
      </c>
      <c r="E426" s="1" t="str">
        <f>Exchanges!F430</f>
        <v>7488f90a-8d7e-40de-a49a-7ee9b28cb3ee</v>
      </c>
      <c r="F426" s="1" t="str">
        <f>Exchanges!G430</f>
        <v>Other basic organic chemical manufacturing</v>
      </c>
      <c r="G426" s="1">
        <f>Exchanges!H430</f>
        <v>325190</v>
      </c>
      <c r="H426" s="1" t="str">
        <f>Exchanges!I430</f>
        <v>US</v>
      </c>
      <c r="I426" s="1">
        <f>Exchanges!J430</f>
        <v>7.195421415643496E-10</v>
      </c>
      <c r="J426" s="1" t="str">
        <f>Exchanges!K430</f>
        <v>kg</v>
      </c>
      <c r="K426" s="1"/>
      <c r="L426" s="1"/>
      <c r="M426" s="1"/>
      <c r="N426" s="1"/>
      <c r="O426" s="1"/>
      <c r="P426" s="86">
        <f>ROUND(Exchanges!Q430,0)</f>
        <v>5</v>
      </c>
      <c r="Q426" s="1">
        <f>Exchanges!R430</f>
        <v>1</v>
      </c>
      <c r="R426" s="1">
        <f>Exchanges!S430</f>
        <v>1</v>
      </c>
      <c r="S426" s="1">
        <f>Exchanges!T430</f>
        <v>1</v>
      </c>
      <c r="T426" s="1">
        <f>Exchanges!U430</f>
        <v>3</v>
      </c>
      <c r="U426" s="1">
        <f>Exchanges!V430</f>
        <v>2013</v>
      </c>
      <c r="V426" s="1" t="str">
        <f>Exchanges!W430</f>
        <v>PICLORAM</v>
      </c>
      <c r="W426" s="1" t="str">
        <f>Exchanges!X430</f>
        <v>TRI</v>
      </c>
      <c r="X426" s="1"/>
    </row>
    <row r="427" spans="1:24" x14ac:dyDescent="0.15">
      <c r="A427" s="1" t="str">
        <f>Exchanges!B431</f>
        <v>Zinc</v>
      </c>
      <c r="B427" s="1">
        <f>Exchanges!C431</f>
        <v>1330207</v>
      </c>
      <c r="C427" s="1" t="str">
        <f>Exchanges!D431</f>
        <v>air</v>
      </c>
      <c r="D427" s="1" t="str">
        <f>Exchanges!E431</f>
        <v>unspecified</v>
      </c>
      <c r="E427" s="1" t="str">
        <f>Exchanges!F431</f>
        <v>5ce378a0-b48d-471c-977d-79681521efde</v>
      </c>
      <c r="F427" s="1" t="str">
        <f>Exchanges!G431</f>
        <v>Other basic organic chemical manufacturing</v>
      </c>
      <c r="G427" s="1">
        <f>Exchanges!H431</f>
        <v>325190</v>
      </c>
      <c r="H427" s="1" t="str">
        <f>Exchanges!I431</f>
        <v>US</v>
      </c>
      <c r="I427" s="1">
        <f>Exchanges!J431</f>
        <v>7.9244729247175072E-10</v>
      </c>
      <c r="J427" s="1" t="str">
        <f>Exchanges!K431</f>
        <v>kg</v>
      </c>
      <c r="K427" s="1"/>
      <c r="L427" s="1"/>
      <c r="M427" s="1"/>
      <c r="N427" s="1"/>
      <c r="O427" s="1"/>
      <c r="P427" s="86">
        <f>ROUND(Exchanges!Q431,0)</f>
        <v>5</v>
      </c>
      <c r="Q427" s="1">
        <f>Exchanges!R431</f>
        <v>1</v>
      </c>
      <c r="R427" s="1">
        <f>Exchanges!S431</f>
        <v>1</v>
      </c>
      <c r="S427" s="1">
        <f>Exchanges!T431</f>
        <v>1</v>
      </c>
      <c r="T427" s="1">
        <f>Exchanges!U431</f>
        <v>3</v>
      </c>
      <c r="U427" s="1">
        <f>Exchanges!V431</f>
        <v>2013</v>
      </c>
      <c r="V427" s="1" t="str">
        <f>Exchanges!W431</f>
        <v>ZINC (FUME OR DUST)</v>
      </c>
      <c r="W427" s="1" t="str">
        <f>Exchanges!X431</f>
        <v>TRI</v>
      </c>
      <c r="X427" s="1"/>
    </row>
    <row r="428" spans="1:24" x14ac:dyDescent="0.15">
      <c r="A428" s="1" t="str">
        <f>Exchanges!B432</f>
        <v>METHYL CHLOROACETATE</v>
      </c>
      <c r="B428" s="1">
        <f>Exchanges!C432</f>
        <v>96344</v>
      </c>
      <c r="C428" s="1" t="str">
        <f>Exchanges!D432</f>
        <v>air</v>
      </c>
      <c r="D428" s="1" t="str">
        <f>Exchanges!E432</f>
        <v>unspecified</v>
      </c>
      <c r="E428" s="1" t="str">
        <f>Exchanges!F432</f>
        <v>d5572035-5a41-36c8-b8fe-5c6309534a5d</v>
      </c>
      <c r="F428" s="1" t="str">
        <f>Exchanges!G432</f>
        <v>Other basic organic chemical manufacturing</v>
      </c>
      <c r="G428" s="1">
        <f>Exchanges!H432</f>
        <v>325190</v>
      </c>
      <c r="H428" s="1" t="str">
        <f>Exchanges!I432</f>
        <v>US</v>
      </c>
      <c r="I428" s="1">
        <f>Exchanges!J432</f>
        <v>8.0829623832118586E-10</v>
      </c>
      <c r="J428" s="1" t="str">
        <f>Exchanges!K432</f>
        <v>kg</v>
      </c>
      <c r="K428" s="1"/>
      <c r="L428" s="1"/>
      <c r="M428" s="1"/>
      <c r="N428" s="1"/>
      <c r="O428" s="1"/>
      <c r="P428" s="86">
        <f>ROUND(Exchanges!Q432,0)</f>
        <v>5</v>
      </c>
      <c r="Q428" s="1">
        <f>Exchanges!R432</f>
        <v>1</v>
      </c>
      <c r="R428" s="1">
        <f>Exchanges!S432</f>
        <v>1</v>
      </c>
      <c r="S428" s="1">
        <f>Exchanges!T432</f>
        <v>1</v>
      </c>
      <c r="T428" s="1">
        <f>Exchanges!U432</f>
        <v>3</v>
      </c>
      <c r="U428" s="1">
        <f>Exchanges!V432</f>
        <v>2013</v>
      </c>
      <c r="V428" s="1" t="str">
        <f>Exchanges!W432</f>
        <v>METHYL CHLOROCARBONATE</v>
      </c>
      <c r="W428" s="1" t="str">
        <f>Exchanges!X432</f>
        <v>TRI</v>
      </c>
      <c r="X428" s="1"/>
    </row>
    <row r="429" spans="1:24" x14ac:dyDescent="0.15">
      <c r="A429" s="1" t="str">
        <f>Exchanges!B433</f>
        <v>2-chlorophenol</v>
      </c>
      <c r="B429" s="1">
        <f>Exchanges!C433</f>
        <v>95578</v>
      </c>
      <c r="C429" s="1" t="str">
        <f>Exchanges!D433</f>
        <v>air</v>
      </c>
      <c r="D429" s="1" t="str">
        <f>Exchanges!E433</f>
        <v>unspecified</v>
      </c>
      <c r="E429" s="1" t="str">
        <f>Exchanges!F433</f>
        <v>2c52799b-fdef-4575-8abb-df8cd5b788a6</v>
      </c>
      <c r="F429" s="1" t="str">
        <f>Exchanges!G433</f>
        <v>Other basic organic chemical manufacturing</v>
      </c>
      <c r="G429" s="1">
        <f>Exchanges!H433</f>
        <v>325190</v>
      </c>
      <c r="H429" s="1" t="str">
        <f>Exchanges!I433</f>
        <v>US</v>
      </c>
      <c r="I429" s="1">
        <f>Exchanges!J433</f>
        <v>8.8754096756836072E-10</v>
      </c>
      <c r="J429" s="1" t="str">
        <f>Exchanges!K433</f>
        <v>kg</v>
      </c>
      <c r="K429" s="1"/>
      <c r="L429" s="1"/>
      <c r="M429" s="1"/>
      <c r="N429" s="1"/>
      <c r="O429" s="1"/>
      <c r="P429" s="86">
        <f>ROUND(Exchanges!Q433,0)</f>
        <v>5</v>
      </c>
      <c r="Q429" s="1">
        <f>Exchanges!R433</f>
        <v>1</v>
      </c>
      <c r="R429" s="1">
        <f>Exchanges!S433</f>
        <v>1</v>
      </c>
      <c r="S429" s="1">
        <f>Exchanges!T433</f>
        <v>1</v>
      </c>
      <c r="T429" s="1">
        <f>Exchanges!U433</f>
        <v>3</v>
      </c>
      <c r="U429" s="1">
        <f>Exchanges!V433</f>
        <v>2013</v>
      </c>
      <c r="V429" s="1" t="str">
        <f>Exchanges!W433</f>
        <v>CHLOROPHENOLS</v>
      </c>
      <c r="W429" s="1" t="str">
        <f>Exchanges!X433</f>
        <v>TRI</v>
      </c>
      <c r="X429" s="1"/>
    </row>
    <row r="430" spans="1:24" x14ac:dyDescent="0.15">
      <c r="A430" s="1" t="str">
        <f>Exchanges!B434</f>
        <v>ozone</v>
      </c>
      <c r="B430" s="1">
        <f>Exchanges!C434</f>
        <v>10028156</v>
      </c>
      <c r="C430" s="1" t="str">
        <f>Exchanges!D434</f>
        <v>air</v>
      </c>
      <c r="D430" s="1" t="str">
        <f>Exchanges!E434</f>
        <v>unspecified</v>
      </c>
      <c r="E430" s="1" t="str">
        <f>Exchanges!F434</f>
        <v>2058d91e-bb9f-4fce-8e53-131825b14a23</v>
      </c>
      <c r="F430" s="1" t="str">
        <f>Exchanges!G434</f>
        <v>Other basic organic chemical manufacturing</v>
      </c>
      <c r="G430" s="1">
        <f>Exchanges!H434</f>
        <v>325190</v>
      </c>
      <c r="H430" s="1" t="str">
        <f>Exchanges!I434</f>
        <v>US</v>
      </c>
      <c r="I430" s="1">
        <f>Exchanges!J434</f>
        <v>9.1606907009734377E-10</v>
      </c>
      <c r="J430" s="1" t="str">
        <f>Exchanges!K434</f>
        <v>kg</v>
      </c>
      <c r="K430" s="1"/>
      <c r="L430" s="1"/>
      <c r="M430" s="1"/>
      <c r="N430" s="1"/>
      <c r="O430" s="1"/>
      <c r="P430" s="86">
        <f>ROUND(Exchanges!Q434,0)</f>
        <v>4</v>
      </c>
      <c r="Q430" s="1">
        <f>Exchanges!R434</f>
        <v>1</v>
      </c>
      <c r="R430" s="1">
        <f>Exchanges!S434</f>
        <v>1</v>
      </c>
      <c r="S430" s="1">
        <f>Exchanges!T434</f>
        <v>1</v>
      </c>
      <c r="T430" s="1">
        <f>Exchanges!U434</f>
        <v>3</v>
      </c>
      <c r="U430" s="1">
        <f>Exchanges!V434</f>
        <v>2013</v>
      </c>
      <c r="V430" s="1" t="str">
        <f>Exchanges!W434</f>
        <v>OZONE</v>
      </c>
      <c r="W430" s="1" t="str">
        <f>Exchanges!X434</f>
        <v>TRI</v>
      </c>
      <c r="X430" s="1"/>
    </row>
    <row r="431" spans="1:24" x14ac:dyDescent="0.15">
      <c r="A431" s="1" t="str">
        <f>Exchanges!B435</f>
        <v>MOLYBDENUM(VI)</v>
      </c>
      <c r="B431" s="1" t="str">
        <f>Exchanges!C435</f>
        <v/>
      </c>
      <c r="C431" s="1" t="str">
        <f>Exchanges!D435</f>
        <v>air</v>
      </c>
      <c r="D431" s="1" t="str">
        <f>Exchanges!E435</f>
        <v>unspecified</v>
      </c>
      <c r="E431" s="1" t="str">
        <f>Exchanges!F435</f>
        <v>e8287c06-0230-314d-a24e-c62ae50d7927</v>
      </c>
      <c r="F431" s="1" t="str">
        <f>Exchanges!G435</f>
        <v>Other basic organic chemical manufacturing</v>
      </c>
      <c r="G431" s="1">
        <f>Exchanges!H435</f>
        <v>325190</v>
      </c>
      <c r="H431" s="1" t="str">
        <f>Exchanges!I435</f>
        <v>US</v>
      </c>
      <c r="I431" s="1">
        <f>Exchanges!J435</f>
        <v>1.0149664921978184E-9</v>
      </c>
      <c r="J431" s="1" t="str">
        <f>Exchanges!K435</f>
        <v>kg</v>
      </c>
      <c r="K431" s="1"/>
      <c r="L431" s="1"/>
      <c r="M431" s="1"/>
      <c r="N431" s="1"/>
      <c r="O431" s="1"/>
      <c r="P431" s="86">
        <f>ROUND(Exchanges!Q435,0)</f>
        <v>3</v>
      </c>
      <c r="Q431" s="1">
        <f>Exchanges!R435</f>
        <v>1</v>
      </c>
      <c r="R431" s="1">
        <f>Exchanges!S435</f>
        <v>1</v>
      </c>
      <c r="S431" s="1">
        <f>Exchanges!T435</f>
        <v>1</v>
      </c>
      <c r="T431" s="1">
        <f>Exchanges!U435</f>
        <v>3</v>
      </c>
      <c r="U431" s="1">
        <f>Exchanges!V435</f>
        <v>2013</v>
      </c>
      <c r="V431" s="1" t="str">
        <f>Exchanges!W435</f>
        <v>MOLYBDENUM TRIOXIDE</v>
      </c>
      <c r="W431" s="1" t="str">
        <f>Exchanges!X435</f>
        <v>TRI</v>
      </c>
      <c r="X431" s="1"/>
    </row>
    <row r="432" spans="1:24" x14ac:dyDescent="0.15">
      <c r="A432" s="1" t="str">
        <f>Exchanges!B436</f>
        <v>2,3-DICHLOROPROPENE</v>
      </c>
      <c r="B432" s="1">
        <f>Exchanges!C436</f>
        <v>78886</v>
      </c>
      <c r="C432" s="1" t="str">
        <f>Exchanges!D436</f>
        <v>air</v>
      </c>
      <c r="D432" s="1" t="str">
        <f>Exchanges!E436</f>
        <v>unspecified</v>
      </c>
      <c r="E432" s="1" t="str">
        <f>Exchanges!F436</f>
        <v>9ec135de-fef5-3cb9-ab82-c90eb07cd6c5</v>
      </c>
      <c r="F432" s="1" t="str">
        <f>Exchanges!G436</f>
        <v>Other basic organic chemical manufacturing</v>
      </c>
      <c r="G432" s="1">
        <f>Exchanges!H436</f>
        <v>325190</v>
      </c>
      <c r="H432" s="1" t="str">
        <f>Exchanges!I436</f>
        <v>US</v>
      </c>
      <c r="I432" s="1">
        <f>Exchanges!J436</f>
        <v>1.0935772636110161E-9</v>
      </c>
      <c r="J432" s="1" t="str">
        <f>Exchanges!K436</f>
        <v>kg</v>
      </c>
      <c r="K432" s="1"/>
      <c r="L432" s="1"/>
      <c r="M432" s="1"/>
      <c r="N432" s="1"/>
      <c r="O432" s="1"/>
      <c r="P432" s="86">
        <f>ROUND(Exchanges!Q436,0)</f>
        <v>5</v>
      </c>
      <c r="Q432" s="1">
        <f>Exchanges!R436</f>
        <v>1</v>
      </c>
      <c r="R432" s="1">
        <f>Exchanges!S436</f>
        <v>1</v>
      </c>
      <c r="S432" s="1">
        <f>Exchanges!T436</f>
        <v>1</v>
      </c>
      <c r="T432" s="1">
        <f>Exchanges!U436</f>
        <v>3</v>
      </c>
      <c r="U432" s="1">
        <f>Exchanges!V436</f>
        <v>2013</v>
      </c>
      <c r="V432" s="1" t="str">
        <f>Exchanges!W436</f>
        <v>2,3-DICHLOROPROPENE</v>
      </c>
      <c r="W432" s="1" t="str">
        <f>Exchanges!X436</f>
        <v>TRI</v>
      </c>
      <c r="X432" s="1"/>
    </row>
    <row r="433" spans="1:24" x14ac:dyDescent="0.15">
      <c r="A433" s="1" t="str">
        <f>Exchanges!B437</f>
        <v>2,4-dimethylphenol</v>
      </c>
      <c r="B433" s="1">
        <f>Exchanges!C437</f>
        <v>105679</v>
      </c>
      <c r="C433" s="1" t="str">
        <f>Exchanges!D437</f>
        <v>air</v>
      </c>
      <c r="D433" s="1" t="str">
        <f>Exchanges!E437</f>
        <v>unspecified</v>
      </c>
      <c r="E433" s="1" t="str">
        <f>Exchanges!F437</f>
        <v>ab2674ba-64fe-34af-9d25-ebf5debe020e</v>
      </c>
      <c r="F433" s="1" t="str">
        <f>Exchanges!G437</f>
        <v>Other basic organic chemical manufacturing</v>
      </c>
      <c r="G433" s="1">
        <f>Exchanges!H437</f>
        <v>325190</v>
      </c>
      <c r="H433" s="1" t="str">
        <f>Exchanges!I437</f>
        <v>US</v>
      </c>
      <c r="I433" s="1">
        <f>Exchanges!J437</f>
        <v>1.134784522819547E-9</v>
      </c>
      <c r="J433" s="1" t="str">
        <f>Exchanges!K437</f>
        <v>kg</v>
      </c>
      <c r="K433" s="1"/>
      <c r="L433" s="1"/>
      <c r="M433" s="1"/>
      <c r="N433" s="1"/>
      <c r="O433" s="1"/>
      <c r="P433" s="86">
        <f>ROUND(Exchanges!Q437,0)</f>
        <v>4</v>
      </c>
      <c r="Q433" s="1">
        <f>Exchanges!R437</f>
        <v>1</v>
      </c>
      <c r="R433" s="1">
        <f>Exchanges!S437</f>
        <v>1</v>
      </c>
      <c r="S433" s="1">
        <f>Exchanges!T437</f>
        <v>1</v>
      </c>
      <c r="T433" s="1">
        <f>Exchanges!U437</f>
        <v>3</v>
      </c>
      <c r="U433" s="1">
        <f>Exchanges!V437</f>
        <v>2013</v>
      </c>
      <c r="V433" s="1" t="str">
        <f>Exchanges!W437</f>
        <v>2,4-DIMETHYLPHENOL</v>
      </c>
      <c r="W433" s="1" t="str">
        <f>Exchanges!X437</f>
        <v>TRI</v>
      </c>
      <c r="X433" s="1"/>
    </row>
    <row r="434" spans="1:24" x14ac:dyDescent="0.15">
      <c r="A434" s="1" t="str">
        <f>Exchanges!B438</f>
        <v>ETHYL CHLOROACETATE</v>
      </c>
      <c r="B434" s="1">
        <f>Exchanges!C438</f>
        <v>105395</v>
      </c>
      <c r="C434" s="1" t="str">
        <f>Exchanges!D438</f>
        <v>air</v>
      </c>
      <c r="D434" s="1" t="str">
        <f>Exchanges!E438</f>
        <v>unspecified</v>
      </c>
      <c r="E434" s="1" t="str">
        <f>Exchanges!F438</f>
        <v>c963d2e1-0f08-3379-9f04-8cdebe2e5403</v>
      </c>
      <c r="F434" s="1" t="str">
        <f>Exchanges!G438</f>
        <v>Other basic organic chemical manufacturing</v>
      </c>
      <c r="G434" s="1">
        <f>Exchanges!H438</f>
        <v>325190</v>
      </c>
      <c r="H434" s="1" t="str">
        <f>Exchanges!I438</f>
        <v>US</v>
      </c>
      <c r="I434" s="1">
        <f>Exchanges!J438</f>
        <v>1.1791615711979652E-9</v>
      </c>
      <c r="J434" s="1" t="str">
        <f>Exchanges!K438</f>
        <v>kg</v>
      </c>
      <c r="K434" s="1"/>
      <c r="L434" s="1"/>
      <c r="M434" s="1"/>
      <c r="N434" s="1"/>
      <c r="O434" s="1"/>
      <c r="P434" s="86">
        <f>ROUND(Exchanges!Q438,0)</f>
        <v>5</v>
      </c>
      <c r="Q434" s="1">
        <f>Exchanges!R438</f>
        <v>1</v>
      </c>
      <c r="R434" s="1">
        <f>Exchanges!S438</f>
        <v>1</v>
      </c>
      <c r="S434" s="1">
        <f>Exchanges!T438</f>
        <v>1</v>
      </c>
      <c r="T434" s="1">
        <f>Exchanges!U438</f>
        <v>3</v>
      </c>
      <c r="U434" s="1">
        <f>Exchanges!V438</f>
        <v>2013</v>
      </c>
      <c r="V434" s="1" t="str">
        <f>Exchanges!W438</f>
        <v>ETHYL CHLOROFORMATE</v>
      </c>
      <c r="W434" s="1" t="str">
        <f>Exchanges!X438</f>
        <v>TRI</v>
      </c>
      <c r="X434" s="1"/>
    </row>
    <row r="435" spans="1:24" x14ac:dyDescent="0.15">
      <c r="A435" s="1" t="str">
        <f>Exchanges!B439</f>
        <v>1,3-PHENYLENEDIAMINE</v>
      </c>
      <c r="B435" s="1">
        <f>Exchanges!C439</f>
        <v>108452</v>
      </c>
      <c r="C435" s="1" t="str">
        <f>Exchanges!D439</f>
        <v>air</v>
      </c>
      <c r="D435" s="1" t="str">
        <f>Exchanges!E439</f>
        <v>unspecified</v>
      </c>
      <c r="E435" s="1" t="str">
        <f>Exchanges!F439</f>
        <v>eb7d31fa-c959-4066-a075-5338aa54ac75</v>
      </c>
      <c r="F435" s="1" t="str">
        <f>Exchanges!G439</f>
        <v>Other basic organic chemical manufacturing</v>
      </c>
      <c r="G435" s="1">
        <f>Exchanges!H439</f>
        <v>325190</v>
      </c>
      <c r="H435" s="1" t="str">
        <f>Exchanges!I439</f>
        <v>US</v>
      </c>
      <c r="I435" s="1">
        <f>Exchanges!J439</f>
        <v>1.4432050090495522E-9</v>
      </c>
      <c r="J435" s="1" t="str">
        <f>Exchanges!K439</f>
        <v>kg</v>
      </c>
      <c r="K435" s="1"/>
      <c r="L435" s="1"/>
      <c r="M435" s="1"/>
      <c r="N435" s="1"/>
      <c r="O435" s="1"/>
      <c r="P435" s="86">
        <f>ROUND(Exchanges!Q439,0)</f>
        <v>4</v>
      </c>
      <c r="Q435" s="1">
        <f>Exchanges!R439</f>
        <v>1</v>
      </c>
      <c r="R435" s="1">
        <f>Exchanges!S439</f>
        <v>1</v>
      </c>
      <c r="S435" s="1">
        <f>Exchanges!T439</f>
        <v>1</v>
      </c>
      <c r="T435" s="1">
        <f>Exchanges!U439</f>
        <v>3</v>
      </c>
      <c r="U435" s="1">
        <f>Exchanges!V439</f>
        <v>2013</v>
      </c>
      <c r="V435" s="1" t="str">
        <f>Exchanges!W439</f>
        <v>1,3-PHENYLENEDIAMINE</v>
      </c>
      <c r="W435" s="1" t="str">
        <f>Exchanges!X439</f>
        <v>TRI</v>
      </c>
      <c r="X435" s="1"/>
    </row>
    <row r="436" spans="1:24" x14ac:dyDescent="0.15">
      <c r="A436" s="1" t="str">
        <f>Exchanges!B440</f>
        <v>M-DINITROBENZENE</v>
      </c>
      <c r="B436" s="1">
        <f>Exchanges!C440</f>
        <v>99650</v>
      </c>
      <c r="C436" s="1" t="str">
        <f>Exchanges!D440</f>
        <v>air</v>
      </c>
      <c r="D436" s="1" t="str">
        <f>Exchanges!E440</f>
        <v>unspecified</v>
      </c>
      <c r="E436" s="1" t="str">
        <f>Exchanges!F440</f>
        <v>0f8ae835-b104-4fd7-9b53-d7c35ad46632</v>
      </c>
      <c r="F436" s="1" t="str">
        <f>Exchanges!G440</f>
        <v>Other basic organic chemical manufacturing</v>
      </c>
      <c r="G436" s="1">
        <f>Exchanges!H440</f>
        <v>325190</v>
      </c>
      <c r="H436" s="1" t="str">
        <f>Exchanges!I440</f>
        <v>US</v>
      </c>
      <c r="I436" s="1">
        <f>Exchanges!J440</f>
        <v>1.5405175365650835E-9</v>
      </c>
      <c r="J436" s="1" t="str">
        <f>Exchanges!K440</f>
        <v>kg</v>
      </c>
      <c r="K436" s="1"/>
      <c r="L436" s="1"/>
      <c r="M436" s="1"/>
      <c r="N436" s="1"/>
      <c r="O436" s="1"/>
      <c r="P436" s="86">
        <f>ROUND(Exchanges!Q440,0)</f>
        <v>5</v>
      </c>
      <c r="Q436" s="1">
        <f>Exchanges!R440</f>
        <v>1</v>
      </c>
      <c r="R436" s="1">
        <f>Exchanges!S440</f>
        <v>1</v>
      </c>
      <c r="S436" s="1">
        <f>Exchanges!T440</f>
        <v>1</v>
      </c>
      <c r="T436" s="1">
        <f>Exchanges!U440</f>
        <v>3</v>
      </c>
      <c r="U436" s="1">
        <f>Exchanges!V440</f>
        <v>2013</v>
      </c>
      <c r="V436" s="1" t="str">
        <f>Exchanges!W440</f>
        <v>M-DINITROBENZENE</v>
      </c>
      <c r="W436" s="1" t="str">
        <f>Exchanges!X440</f>
        <v>TRI</v>
      </c>
      <c r="X436" s="1"/>
    </row>
    <row r="437" spans="1:24" x14ac:dyDescent="0.15">
      <c r="A437" s="1" t="str">
        <f>Exchanges!B441</f>
        <v>1,2-DICHLOROBENZENE</v>
      </c>
      <c r="B437" s="1">
        <f>Exchanges!C441</f>
        <v>95501</v>
      </c>
      <c r="C437" s="1" t="str">
        <f>Exchanges!D441</f>
        <v>air</v>
      </c>
      <c r="D437" s="1" t="str">
        <f>Exchanges!E441</f>
        <v>unspecified</v>
      </c>
      <c r="E437" s="1" t="str">
        <f>Exchanges!F441</f>
        <v>65c499ae-f516-3d73-aa1b-0ae167591b56</v>
      </c>
      <c r="F437" s="1" t="str">
        <f>Exchanges!G441</f>
        <v>Other basic organic chemical manufacturing</v>
      </c>
      <c r="G437" s="1">
        <f>Exchanges!H441</f>
        <v>325190</v>
      </c>
      <c r="H437" s="1" t="str">
        <f>Exchanges!I441</f>
        <v>US</v>
      </c>
      <c r="I437" s="1">
        <f>Exchanges!J441</f>
        <v>1.8828547669128796E-9</v>
      </c>
      <c r="J437" s="1" t="str">
        <f>Exchanges!K441</f>
        <v>kg</v>
      </c>
      <c r="K437" s="1"/>
      <c r="L437" s="1"/>
      <c r="M437" s="1"/>
      <c r="N437" s="1"/>
      <c r="O437" s="1"/>
      <c r="P437" s="86">
        <f>ROUND(Exchanges!Q441,0)</f>
        <v>5</v>
      </c>
      <c r="Q437" s="1">
        <f>Exchanges!R441</f>
        <v>1</v>
      </c>
      <c r="R437" s="1">
        <f>Exchanges!S441</f>
        <v>1</v>
      </c>
      <c r="S437" s="1">
        <f>Exchanges!T441</f>
        <v>1</v>
      </c>
      <c r="T437" s="1">
        <f>Exchanges!U441</f>
        <v>3</v>
      </c>
      <c r="U437" s="1">
        <f>Exchanges!V441</f>
        <v>2013</v>
      </c>
      <c r="V437" s="1" t="str">
        <f>Exchanges!W441</f>
        <v>1,2-DICHLOROBENZENE</v>
      </c>
      <c r="W437" s="1" t="str">
        <f>Exchanges!X441</f>
        <v>TRI</v>
      </c>
      <c r="X437" s="1"/>
    </row>
    <row r="438" spans="1:24" x14ac:dyDescent="0.15">
      <c r="A438" s="1" t="str">
        <f>Exchanges!B442</f>
        <v>allylamine</v>
      </c>
      <c r="B438" s="1">
        <f>Exchanges!C442</f>
        <v>107119</v>
      </c>
      <c r="C438" s="1" t="str">
        <f>Exchanges!D442</f>
        <v>air</v>
      </c>
      <c r="D438" s="1" t="str">
        <f>Exchanges!E442</f>
        <v>unspecified</v>
      </c>
      <c r="E438" s="1" t="str">
        <f>Exchanges!F442</f>
        <v>2d9544ed-47fa-426e-bd16-d91d14ea333a</v>
      </c>
      <c r="F438" s="1" t="str">
        <f>Exchanges!G442</f>
        <v>Other basic organic chemical manufacturing</v>
      </c>
      <c r="G438" s="1">
        <f>Exchanges!H442</f>
        <v>325190</v>
      </c>
      <c r="H438" s="1" t="str">
        <f>Exchanges!I442</f>
        <v>US</v>
      </c>
      <c r="I438" s="1">
        <f>Exchanges!J442</f>
        <v>2.0762119062759872E-9</v>
      </c>
      <c r="J438" s="1" t="str">
        <f>Exchanges!K442</f>
        <v>kg</v>
      </c>
      <c r="K438" s="1"/>
      <c r="L438" s="1"/>
      <c r="M438" s="1"/>
      <c r="N438" s="1"/>
      <c r="O438" s="1"/>
      <c r="P438" s="86">
        <f>ROUND(Exchanges!Q442,0)</f>
        <v>5</v>
      </c>
      <c r="Q438" s="1">
        <f>Exchanges!R442</f>
        <v>1</v>
      </c>
      <c r="R438" s="1">
        <f>Exchanges!S442</f>
        <v>1</v>
      </c>
      <c r="S438" s="1">
        <f>Exchanges!T442</f>
        <v>1</v>
      </c>
      <c r="T438" s="1">
        <f>Exchanges!U442</f>
        <v>3</v>
      </c>
      <c r="U438" s="1">
        <f>Exchanges!V442</f>
        <v>2013</v>
      </c>
      <c r="V438" s="1" t="str">
        <f>Exchanges!W442</f>
        <v>ALLYLAMINE</v>
      </c>
      <c r="W438" s="1" t="str">
        <f>Exchanges!X442</f>
        <v>TRI</v>
      </c>
      <c r="X438" s="1"/>
    </row>
    <row r="439" spans="1:24" x14ac:dyDescent="0.15">
      <c r="A439" s="1" t="str">
        <f>Exchanges!B443</f>
        <v>NITROUS ACID</v>
      </c>
      <c r="B439" s="1">
        <f>Exchanges!C443</f>
        <v>7782776</v>
      </c>
      <c r="C439" s="1" t="str">
        <f>Exchanges!D443</f>
        <v>air</v>
      </c>
      <c r="D439" s="1" t="str">
        <f>Exchanges!E443</f>
        <v>unspecified</v>
      </c>
      <c r="E439" s="1" t="str">
        <f>Exchanges!F443</f>
        <v>b633a270-97fe-3bdb-9fb0-a25de3323e03</v>
      </c>
      <c r="F439" s="1" t="str">
        <f>Exchanges!G443</f>
        <v>Other basic organic chemical manufacturing</v>
      </c>
      <c r="G439" s="1">
        <f>Exchanges!H443</f>
        <v>325190</v>
      </c>
      <c r="H439" s="1" t="str">
        <f>Exchanges!I443</f>
        <v>US</v>
      </c>
      <c r="I439" s="1">
        <f>Exchanges!J443</f>
        <v>2.212512840581128E-9</v>
      </c>
      <c r="J439" s="1" t="str">
        <f>Exchanges!K443</f>
        <v>kg</v>
      </c>
      <c r="K439" s="1"/>
      <c r="L439" s="1"/>
      <c r="M439" s="1"/>
      <c r="N439" s="1"/>
      <c r="O439" s="1"/>
      <c r="P439" s="86">
        <f>ROUND(Exchanges!Q443,0)</f>
        <v>5</v>
      </c>
      <c r="Q439" s="1">
        <f>Exchanges!R443</f>
        <v>1</v>
      </c>
      <c r="R439" s="1">
        <f>Exchanges!S443</f>
        <v>1</v>
      </c>
      <c r="S439" s="1">
        <f>Exchanges!T443</f>
        <v>1</v>
      </c>
      <c r="T439" s="1">
        <f>Exchanges!U443</f>
        <v>3</v>
      </c>
      <c r="U439" s="1">
        <f>Exchanges!V443</f>
        <v>2013</v>
      </c>
      <c r="V439" s="1" t="str">
        <f>Exchanges!W443</f>
        <v>SODIUM NITRITE</v>
      </c>
      <c r="W439" s="1" t="str">
        <f>Exchanges!X443</f>
        <v>TRI</v>
      </c>
      <c r="X439" s="1"/>
    </row>
    <row r="440" spans="1:24" x14ac:dyDescent="0.15">
      <c r="A440" s="1" t="str">
        <f>Exchanges!B444</f>
        <v>1,2-DICHLOROETHYLENE</v>
      </c>
      <c r="B440" s="1">
        <f>Exchanges!C444</f>
        <v>540590</v>
      </c>
      <c r="C440" s="1" t="str">
        <f>Exchanges!D444</f>
        <v>air</v>
      </c>
      <c r="D440" s="1" t="str">
        <f>Exchanges!E444</f>
        <v>unspecified</v>
      </c>
      <c r="E440" s="1" t="str">
        <f>Exchanges!F444</f>
        <v>5aa1acb8-2256-4929-ab99-0f0feff8d459</v>
      </c>
      <c r="F440" s="1" t="str">
        <f>Exchanges!G444</f>
        <v>Other basic organic chemical manufacturing</v>
      </c>
      <c r="G440" s="1">
        <f>Exchanges!H444</f>
        <v>325190</v>
      </c>
      <c r="H440" s="1" t="str">
        <f>Exchanges!I444</f>
        <v>US</v>
      </c>
      <c r="I440" s="1">
        <f>Exchanges!J444</f>
        <v>2.4796309739275061E-9</v>
      </c>
      <c r="J440" s="1" t="str">
        <f>Exchanges!K444</f>
        <v>kg</v>
      </c>
      <c r="K440" s="1"/>
      <c r="L440" s="1"/>
      <c r="M440" s="1"/>
      <c r="N440" s="1"/>
      <c r="O440" s="1"/>
      <c r="P440" s="86">
        <f>ROUND(Exchanges!Q444,0)</f>
        <v>5</v>
      </c>
      <c r="Q440" s="1">
        <f>Exchanges!R444</f>
        <v>1</v>
      </c>
      <c r="R440" s="1">
        <f>Exchanges!S444</f>
        <v>1</v>
      </c>
      <c r="S440" s="1">
        <f>Exchanges!T444</f>
        <v>1</v>
      </c>
      <c r="T440" s="1">
        <f>Exchanges!U444</f>
        <v>3</v>
      </c>
      <c r="U440" s="1">
        <f>Exchanges!V444</f>
        <v>2013</v>
      </c>
      <c r="V440" s="1" t="str">
        <f>Exchanges!W444</f>
        <v>1,2-DICHLOROETHYLENE</v>
      </c>
      <c r="W440" s="1" t="str">
        <f>Exchanges!X444</f>
        <v>TRI</v>
      </c>
      <c r="X440" s="1"/>
    </row>
    <row r="441" spans="1:24" x14ac:dyDescent="0.15">
      <c r="A441" s="1" t="str">
        <f>Exchanges!B445</f>
        <v>1,1,1,2-Tetrachloroethane</v>
      </c>
      <c r="B441" s="1">
        <f>Exchanges!C445</f>
        <v>630206</v>
      </c>
      <c r="C441" s="1" t="str">
        <f>Exchanges!D445</f>
        <v>air</v>
      </c>
      <c r="D441" s="1" t="str">
        <f>Exchanges!E445</f>
        <v>unspecified</v>
      </c>
      <c r="E441" s="1" t="str">
        <f>Exchanges!F445</f>
        <v>2796f9f3-3280-4b98-b7d4-36b138ca0543</v>
      </c>
      <c r="F441" s="1" t="str">
        <f>Exchanges!G445</f>
        <v>Other basic organic chemical manufacturing</v>
      </c>
      <c r="G441" s="1">
        <f>Exchanges!H445</f>
        <v>325190</v>
      </c>
      <c r="H441" s="1" t="str">
        <f>Exchanges!I445</f>
        <v>US</v>
      </c>
      <c r="I441" s="1">
        <f>Exchanges!J445</f>
        <v>2.6721322702147431E-9</v>
      </c>
      <c r="J441" s="1" t="str">
        <f>Exchanges!K445</f>
        <v>kg</v>
      </c>
      <c r="K441" s="1"/>
      <c r="L441" s="1"/>
      <c r="M441" s="1"/>
      <c r="N441" s="1"/>
      <c r="O441" s="1"/>
      <c r="P441" s="86">
        <f>ROUND(Exchanges!Q445,0)</f>
        <v>3</v>
      </c>
      <c r="Q441" s="1">
        <f>Exchanges!R445</f>
        <v>1</v>
      </c>
      <c r="R441" s="1">
        <f>Exchanges!S445</f>
        <v>1</v>
      </c>
      <c r="S441" s="1">
        <f>Exchanges!T445</f>
        <v>1</v>
      </c>
      <c r="T441" s="1">
        <f>Exchanges!U445</f>
        <v>3</v>
      </c>
      <c r="U441" s="1">
        <f>Exchanges!V445</f>
        <v>2013</v>
      </c>
      <c r="V441" s="1" t="str">
        <f>Exchanges!W445</f>
        <v>1,1,1,2-TETRACHLOROETHANE</v>
      </c>
      <c r="W441" s="1" t="str">
        <f>Exchanges!X445</f>
        <v>TRI</v>
      </c>
      <c r="X441" s="1"/>
    </row>
    <row r="442" spans="1:24" x14ac:dyDescent="0.15">
      <c r="A442" s="1" t="str">
        <f>Exchanges!B446</f>
        <v>3-Iodo-2-propynyl butylcarbamate</v>
      </c>
      <c r="B442" s="1">
        <f>Exchanges!C446</f>
        <v>55406536</v>
      </c>
      <c r="C442" s="1" t="str">
        <f>Exchanges!D446</f>
        <v>air</v>
      </c>
      <c r="D442" s="1" t="str">
        <f>Exchanges!E446</f>
        <v>unspecified</v>
      </c>
      <c r="E442" s="1" t="str">
        <f>Exchanges!F446</f>
        <v>f3eac800-85a4-4b4c-bc70-cea8e62d1211</v>
      </c>
      <c r="F442" s="1" t="str">
        <f>Exchanges!G446</f>
        <v>Other basic organic chemical manufacturing</v>
      </c>
      <c r="G442" s="1">
        <f>Exchanges!H446</f>
        <v>325190</v>
      </c>
      <c r="H442" s="1" t="str">
        <f>Exchanges!I446</f>
        <v>US</v>
      </c>
      <c r="I442" s="1">
        <f>Exchanges!J446</f>
        <v>2.8274519395392064E-9</v>
      </c>
      <c r="J442" s="1" t="str">
        <f>Exchanges!K446</f>
        <v>kg</v>
      </c>
      <c r="K442" s="1"/>
      <c r="L442" s="1"/>
      <c r="M442" s="1"/>
      <c r="N442" s="1"/>
      <c r="O442" s="1"/>
      <c r="P442" s="86">
        <f>ROUND(Exchanges!Q446,0)</f>
        <v>4</v>
      </c>
      <c r="Q442" s="1">
        <f>Exchanges!R446</f>
        <v>1</v>
      </c>
      <c r="R442" s="1">
        <f>Exchanges!S446</f>
        <v>1</v>
      </c>
      <c r="S442" s="1">
        <f>Exchanges!T446</f>
        <v>1</v>
      </c>
      <c r="T442" s="1">
        <f>Exchanges!U446</f>
        <v>3</v>
      </c>
      <c r="U442" s="1">
        <f>Exchanges!V446</f>
        <v>2013</v>
      </c>
      <c r="V442" s="1" t="str">
        <f>Exchanges!W446</f>
        <v>3-IODO-2-PROPYNYL BUTYLCARBAMATE</v>
      </c>
      <c r="W442" s="1" t="str">
        <f>Exchanges!X446</f>
        <v>TRI</v>
      </c>
      <c r="X442" s="1"/>
    </row>
    <row r="443" spans="1:24" x14ac:dyDescent="0.15">
      <c r="A443" s="1" t="str">
        <f>Exchanges!B447</f>
        <v>2,4/2,6-toluenediisocyanate (mixture)</v>
      </c>
      <c r="B443" s="1">
        <f>Exchanges!C447</f>
        <v>26471625</v>
      </c>
      <c r="C443" s="1" t="str">
        <f>Exchanges!D447</f>
        <v>air</v>
      </c>
      <c r="D443" s="1" t="str">
        <f>Exchanges!E447</f>
        <v>unspecified</v>
      </c>
      <c r="E443" s="1" t="str">
        <f>Exchanges!F447</f>
        <v>3ffd879d-e72d-44ef-bd40-f1f3ad2f91a8</v>
      </c>
      <c r="F443" s="1" t="str">
        <f>Exchanges!G447</f>
        <v>Other basic organic chemical manufacturing</v>
      </c>
      <c r="G443" s="1">
        <f>Exchanges!H447</f>
        <v>325190</v>
      </c>
      <c r="H443" s="1" t="str">
        <f>Exchanges!I447</f>
        <v>US</v>
      </c>
      <c r="I443" s="1">
        <f>Exchanges!J447</f>
        <v>2.956303869295113E-9</v>
      </c>
      <c r="J443" s="1" t="str">
        <f>Exchanges!K447</f>
        <v>kg</v>
      </c>
      <c r="K443" s="1"/>
      <c r="L443" s="1"/>
      <c r="M443" s="1"/>
      <c r="N443" s="1"/>
      <c r="O443" s="1"/>
      <c r="P443" s="86">
        <f>ROUND(Exchanges!Q447,0)</f>
        <v>3</v>
      </c>
      <c r="Q443" s="1">
        <f>Exchanges!R447</f>
        <v>1</v>
      </c>
      <c r="R443" s="1">
        <f>Exchanges!S447</f>
        <v>1</v>
      </c>
      <c r="S443" s="1">
        <f>Exchanges!T447</f>
        <v>1</v>
      </c>
      <c r="T443" s="1">
        <f>Exchanges!U447</f>
        <v>3</v>
      </c>
      <c r="U443" s="1">
        <f>Exchanges!V447</f>
        <v>2013</v>
      </c>
      <c r="V443" s="1" t="str">
        <f>Exchanges!W447</f>
        <v>TOLUENE DIISOCYANATE (MIXED ISOMERS)</v>
      </c>
      <c r="W443" s="1" t="str">
        <f>Exchanges!X447</f>
        <v>TRI</v>
      </c>
      <c r="X443" s="1"/>
    </row>
    <row r="444" spans="1:24" x14ac:dyDescent="0.15">
      <c r="A444" s="1" t="str">
        <f>Exchanges!B448</f>
        <v>PERACETIC ACID</v>
      </c>
      <c r="B444" s="1">
        <f>Exchanges!C448</f>
        <v>79210</v>
      </c>
      <c r="C444" s="1" t="str">
        <f>Exchanges!D448</f>
        <v>air</v>
      </c>
      <c r="D444" s="1" t="str">
        <f>Exchanges!E448</f>
        <v>unspecified</v>
      </c>
      <c r="E444" s="1" t="str">
        <f>Exchanges!F448</f>
        <v>ac5874a7-640d-30ec-aff0-9595036c077a</v>
      </c>
      <c r="F444" s="1" t="str">
        <f>Exchanges!G448</f>
        <v>Other basic organic chemical manufacturing</v>
      </c>
      <c r="G444" s="1">
        <f>Exchanges!H448</f>
        <v>325190</v>
      </c>
      <c r="H444" s="1" t="str">
        <f>Exchanges!I448</f>
        <v>US</v>
      </c>
      <c r="I444" s="1">
        <f>Exchanges!J448</f>
        <v>3.1919776940762123E-9</v>
      </c>
      <c r="J444" s="1" t="str">
        <f>Exchanges!K448</f>
        <v>kg</v>
      </c>
      <c r="K444" s="1"/>
      <c r="L444" s="1"/>
      <c r="M444" s="1"/>
      <c r="N444" s="1"/>
      <c r="O444" s="1"/>
      <c r="P444" s="86">
        <f>ROUND(Exchanges!Q448,0)</f>
        <v>4</v>
      </c>
      <c r="Q444" s="1">
        <f>Exchanges!R448</f>
        <v>1</v>
      </c>
      <c r="R444" s="1">
        <f>Exchanges!S448</f>
        <v>1</v>
      </c>
      <c r="S444" s="1">
        <f>Exchanges!T448</f>
        <v>1</v>
      </c>
      <c r="T444" s="1">
        <f>Exchanges!U448</f>
        <v>3</v>
      </c>
      <c r="U444" s="1">
        <f>Exchanges!V448</f>
        <v>2013</v>
      </c>
      <c r="V444" s="1" t="str">
        <f>Exchanges!W448</f>
        <v>PERACETIC ACID</v>
      </c>
      <c r="W444" s="1" t="str">
        <f>Exchanges!X448</f>
        <v>TRI</v>
      </c>
      <c r="X444" s="1"/>
    </row>
    <row r="445" spans="1:24" x14ac:dyDescent="0.15">
      <c r="A445" s="1" t="str">
        <f>Exchanges!B449</f>
        <v>NITROGEN TRIFLUORIDE</v>
      </c>
      <c r="B445" s="1">
        <f>Exchanges!C449</f>
        <v>7783542</v>
      </c>
      <c r="C445" s="1" t="str">
        <f>Exchanges!D449</f>
        <v>air</v>
      </c>
      <c r="D445" s="1" t="str">
        <f>Exchanges!E449</f>
        <v>unspecified</v>
      </c>
      <c r="E445" s="1" t="str">
        <f>Exchanges!F449</f>
        <v>6a36ca2a-5d00-3589-a1a0-13971bf05da2</v>
      </c>
      <c r="F445" s="1" t="str">
        <f>Exchanges!G449</f>
        <v>Other basic organic chemical manufacturing</v>
      </c>
      <c r="G445" s="1">
        <f>Exchanges!H449</f>
        <v>325190</v>
      </c>
      <c r="H445" s="1" t="str">
        <f>Exchanges!I449</f>
        <v>US</v>
      </c>
      <c r="I445" s="1">
        <f>Exchanges!J449</f>
        <v>4.4979308320696569E-9</v>
      </c>
      <c r="J445" s="1" t="str">
        <f>Exchanges!K449</f>
        <v>kg</v>
      </c>
      <c r="K445" s="1"/>
      <c r="L445" s="1"/>
      <c r="M445" s="1"/>
      <c r="N445" s="1"/>
      <c r="O445" s="1"/>
      <c r="P445" s="86">
        <f>ROUND(Exchanges!Q449,0)</f>
        <v>3</v>
      </c>
      <c r="Q445" s="1">
        <f>Exchanges!R449</f>
        <v>1</v>
      </c>
      <c r="R445" s="1">
        <f>Exchanges!S449</f>
        <v>1</v>
      </c>
      <c r="S445" s="1">
        <f>Exchanges!T449</f>
        <v>1</v>
      </c>
      <c r="T445" s="1">
        <f>Exchanges!U449</f>
        <v>3</v>
      </c>
      <c r="U445" s="1">
        <f>Exchanges!V449</f>
        <v>2013</v>
      </c>
      <c r="V445" s="1" t="str">
        <f>Exchanges!W449</f>
        <v>BORON TRIFLUORIDE</v>
      </c>
      <c r="W445" s="1" t="str">
        <f>Exchanges!X449</f>
        <v>TRI</v>
      </c>
      <c r="X445" s="1"/>
    </row>
    <row r="446" spans="1:24" x14ac:dyDescent="0.15">
      <c r="A446" s="1" t="str">
        <f>Exchanges!B450</f>
        <v>TRANS-1,3-DICHLOROPROPENE</v>
      </c>
      <c r="B446" s="1">
        <f>Exchanges!C450</f>
        <v>10061026</v>
      </c>
      <c r="C446" s="1" t="str">
        <f>Exchanges!D450</f>
        <v>air</v>
      </c>
      <c r="D446" s="1" t="str">
        <f>Exchanges!E450</f>
        <v>unspecified</v>
      </c>
      <c r="E446" s="1" t="str">
        <f>Exchanges!F450</f>
        <v>edfeb4ae-f218-3216-8503-7e9bf501b954</v>
      </c>
      <c r="F446" s="1" t="str">
        <f>Exchanges!G450</f>
        <v>Other basic organic chemical manufacturing</v>
      </c>
      <c r="G446" s="1">
        <f>Exchanges!H450</f>
        <v>325190</v>
      </c>
      <c r="H446" s="1" t="str">
        <f>Exchanges!I450</f>
        <v>US</v>
      </c>
      <c r="I446" s="1">
        <f>Exchanges!J450</f>
        <v>5.166756346915815E-9</v>
      </c>
      <c r="J446" s="1" t="str">
        <f>Exchanges!K450</f>
        <v>kg</v>
      </c>
      <c r="K446" s="1"/>
      <c r="L446" s="1"/>
      <c r="M446" s="1"/>
      <c r="N446" s="1"/>
      <c r="O446" s="1"/>
      <c r="P446" s="86">
        <f>ROUND(Exchanges!Q450,0)</f>
        <v>5</v>
      </c>
      <c r="Q446" s="1">
        <f>Exchanges!R450</f>
        <v>1</v>
      </c>
      <c r="R446" s="1">
        <f>Exchanges!S450</f>
        <v>1</v>
      </c>
      <c r="S446" s="1">
        <f>Exchanges!T450</f>
        <v>1</v>
      </c>
      <c r="T446" s="1">
        <f>Exchanges!U450</f>
        <v>3</v>
      </c>
      <c r="U446" s="1">
        <f>Exchanges!V450</f>
        <v>2013</v>
      </c>
      <c r="V446" s="1" t="str">
        <f>Exchanges!W450</f>
        <v>TRANS-1,3-DICHLOROPROPENE</v>
      </c>
      <c r="W446" s="1" t="str">
        <f>Exchanges!X450</f>
        <v>TRI</v>
      </c>
      <c r="X446" s="1"/>
    </row>
    <row r="447" spans="1:24" x14ac:dyDescent="0.15">
      <c r="A447" s="1" t="str">
        <f>Exchanges!B451</f>
        <v>1,2-phenylenediamine</v>
      </c>
      <c r="B447" s="1">
        <f>Exchanges!C451</f>
        <v>95545</v>
      </c>
      <c r="C447" s="1" t="str">
        <f>Exchanges!D451</f>
        <v>air</v>
      </c>
      <c r="D447" s="1" t="str">
        <f>Exchanges!E451</f>
        <v>unspecified</v>
      </c>
      <c r="E447" s="1" t="str">
        <f>Exchanges!F451</f>
        <v>45f11401-296d-43a8-9135-a8f7bde0ca2b</v>
      </c>
      <c r="F447" s="1" t="str">
        <f>Exchanges!G451</f>
        <v>Other basic organic chemical manufacturing</v>
      </c>
      <c r="G447" s="1">
        <f>Exchanges!H451</f>
        <v>325190</v>
      </c>
      <c r="H447" s="1" t="str">
        <f>Exchanges!I451</f>
        <v>US</v>
      </c>
      <c r="I447" s="1">
        <f>Exchanges!J451</f>
        <v>5.6710698038448371E-9</v>
      </c>
      <c r="J447" s="1" t="str">
        <f>Exchanges!K451</f>
        <v>kg</v>
      </c>
      <c r="K447" s="1"/>
      <c r="L447" s="1"/>
      <c r="M447" s="1"/>
      <c r="N447" s="1"/>
      <c r="O447" s="1"/>
      <c r="P447" s="86">
        <f>ROUND(Exchanges!Q451,0)</f>
        <v>5</v>
      </c>
      <c r="Q447" s="1">
        <f>Exchanges!R451</f>
        <v>1</v>
      </c>
      <c r="R447" s="1">
        <f>Exchanges!S451</f>
        <v>1</v>
      </c>
      <c r="S447" s="1">
        <f>Exchanges!T451</f>
        <v>1</v>
      </c>
      <c r="T447" s="1">
        <f>Exchanges!U451</f>
        <v>3</v>
      </c>
      <c r="U447" s="1">
        <f>Exchanges!V451</f>
        <v>2013</v>
      </c>
      <c r="V447" s="1" t="str">
        <f>Exchanges!W451</f>
        <v>1,2-PHENYLENEDIAMINE</v>
      </c>
      <c r="W447" s="1" t="str">
        <f>Exchanges!X451</f>
        <v>TRI</v>
      </c>
      <c r="X447" s="1"/>
    </row>
    <row r="448" spans="1:24" x14ac:dyDescent="0.15">
      <c r="A448" s="1" t="str">
        <f>Exchanges!B452</f>
        <v>CFC-115</v>
      </c>
      <c r="B448" s="1">
        <f>Exchanges!C452</f>
        <v>76153</v>
      </c>
      <c r="C448" s="1" t="str">
        <f>Exchanges!D452</f>
        <v>air</v>
      </c>
      <c r="D448" s="1" t="str">
        <f>Exchanges!E452</f>
        <v>unspecified</v>
      </c>
      <c r="E448" s="1" t="str">
        <f>Exchanges!F452</f>
        <v>c58d2530-dd8a-3028-a3a9-9ca6777e4606</v>
      </c>
      <c r="F448" s="1" t="str">
        <f>Exchanges!G452</f>
        <v>Other basic organic chemical manufacturing</v>
      </c>
      <c r="G448" s="1">
        <f>Exchanges!H452</f>
        <v>325190</v>
      </c>
      <c r="H448" s="1" t="str">
        <f>Exchanges!I452</f>
        <v>US</v>
      </c>
      <c r="I448" s="1">
        <f>Exchanges!J452</f>
        <v>5.8102235484028769E-9</v>
      </c>
      <c r="J448" s="1" t="str">
        <f>Exchanges!K452</f>
        <v>kg</v>
      </c>
      <c r="K448" s="1"/>
      <c r="L448" s="1"/>
      <c r="M448" s="1"/>
      <c r="N448" s="1"/>
      <c r="O448" s="1"/>
      <c r="P448" s="86">
        <f>ROUND(Exchanges!Q452,0)</f>
        <v>5</v>
      </c>
      <c r="Q448" s="1">
        <f>Exchanges!R452</f>
        <v>1</v>
      </c>
      <c r="R448" s="1">
        <f>Exchanges!S452</f>
        <v>1</v>
      </c>
      <c r="S448" s="1">
        <f>Exchanges!T452</f>
        <v>1</v>
      </c>
      <c r="T448" s="1">
        <f>Exchanges!U452</f>
        <v>3</v>
      </c>
      <c r="U448" s="1">
        <f>Exchanges!V452</f>
        <v>2013</v>
      </c>
      <c r="V448" s="1" t="str">
        <f>Exchanges!W452</f>
        <v>MONOCHLOROPENTAFLUOROETHANE</v>
      </c>
      <c r="W448" s="1" t="str">
        <f>Exchanges!X452</f>
        <v>TRI</v>
      </c>
      <c r="X448" s="1"/>
    </row>
    <row r="449" spans="1:24" x14ac:dyDescent="0.15">
      <c r="A449" s="1" t="str">
        <f>Exchanges!B453</f>
        <v>Ethane, 2-chloro-1,1,1,2-tetrafluoro-, HCFC-124</v>
      </c>
      <c r="B449" s="1">
        <f>Exchanges!C453</f>
        <v>2837890</v>
      </c>
      <c r="C449" s="1" t="str">
        <f>Exchanges!D453</f>
        <v>air</v>
      </c>
      <c r="D449" s="1" t="str">
        <f>Exchanges!E453</f>
        <v>unspecified</v>
      </c>
      <c r="E449" s="1" t="str">
        <f>Exchanges!F453</f>
        <v>60268f3d-468b-487e-acb1-24d7250cb6b3</v>
      </c>
      <c r="F449" s="1" t="str">
        <f>Exchanges!G453</f>
        <v>Other basic organic chemical manufacturing</v>
      </c>
      <c r="G449" s="1">
        <f>Exchanges!H453</f>
        <v>325190</v>
      </c>
      <c r="H449" s="1" t="str">
        <f>Exchanges!I453</f>
        <v>US</v>
      </c>
      <c r="I449" s="1">
        <f>Exchanges!J453</f>
        <v>6.2635033996967179E-9</v>
      </c>
      <c r="J449" s="1" t="str">
        <f>Exchanges!K453</f>
        <v>kg</v>
      </c>
      <c r="K449" s="1"/>
      <c r="L449" s="1"/>
      <c r="M449" s="1"/>
      <c r="N449" s="1"/>
      <c r="O449" s="1"/>
      <c r="P449" s="86">
        <f>ROUND(Exchanges!Q453,0)</f>
        <v>4</v>
      </c>
      <c r="Q449" s="1">
        <f>Exchanges!R453</f>
        <v>1</v>
      </c>
      <c r="R449" s="1">
        <f>Exchanges!S453</f>
        <v>1</v>
      </c>
      <c r="S449" s="1">
        <f>Exchanges!T453</f>
        <v>1</v>
      </c>
      <c r="T449" s="1">
        <f>Exchanges!U453</f>
        <v>3</v>
      </c>
      <c r="U449" s="1">
        <f>Exchanges!V453</f>
        <v>2013</v>
      </c>
      <c r="V449" s="1" t="str">
        <f>Exchanges!W453</f>
        <v>2-CHLORO-1,1,1,2-TETRAFLUOROETHANE</v>
      </c>
      <c r="W449" s="1" t="str">
        <f>Exchanges!X453</f>
        <v>TRI</v>
      </c>
      <c r="X449" s="1"/>
    </row>
    <row r="450" spans="1:24" x14ac:dyDescent="0.15">
      <c r="A450" s="1" t="str">
        <f>Exchanges!B454</f>
        <v>Benzoyl chloride</v>
      </c>
      <c r="B450" s="1">
        <f>Exchanges!C454</f>
        <v>98884</v>
      </c>
      <c r="C450" s="1" t="str">
        <f>Exchanges!D454</f>
        <v>air</v>
      </c>
      <c r="D450" s="1" t="str">
        <f>Exchanges!E454</f>
        <v>unspecified</v>
      </c>
      <c r="E450" s="1" t="str">
        <f>Exchanges!F454</f>
        <v>7900fd10-523f-4068-b347-f9494b14e7e4</v>
      </c>
      <c r="F450" s="1" t="str">
        <f>Exchanges!G454</f>
        <v>Other basic organic chemical manufacturing</v>
      </c>
      <c r="G450" s="1">
        <f>Exchanges!H454</f>
        <v>325190</v>
      </c>
      <c r="H450" s="1" t="str">
        <f>Exchanges!I454</f>
        <v>US</v>
      </c>
      <c r="I450" s="1">
        <f>Exchanges!J454</f>
        <v>8.2925488431247853E-9</v>
      </c>
      <c r="J450" s="1" t="str">
        <f>Exchanges!K454</f>
        <v>kg</v>
      </c>
      <c r="K450" s="1"/>
      <c r="L450" s="1"/>
      <c r="M450" s="1"/>
      <c r="N450" s="1"/>
      <c r="O450" s="1"/>
      <c r="P450" s="86">
        <f>ROUND(Exchanges!Q454,0)</f>
        <v>2</v>
      </c>
      <c r="Q450" s="1">
        <f>Exchanges!R454</f>
        <v>1</v>
      </c>
      <c r="R450" s="1">
        <f>Exchanges!S454</f>
        <v>1</v>
      </c>
      <c r="S450" s="1">
        <f>Exchanges!T454</f>
        <v>1</v>
      </c>
      <c r="T450" s="1">
        <f>Exchanges!U454</f>
        <v>3</v>
      </c>
      <c r="U450" s="1">
        <f>Exchanges!V454</f>
        <v>2013</v>
      </c>
      <c r="V450" s="1" t="str">
        <f>Exchanges!W454</f>
        <v>BENZOYL CHLORIDE</v>
      </c>
      <c r="W450" s="1" t="str">
        <f>Exchanges!X454</f>
        <v>TRI</v>
      </c>
      <c r="X450" s="1"/>
    </row>
    <row r="451" spans="1:24" x14ac:dyDescent="0.15">
      <c r="A451" s="1" t="str">
        <f>Exchanges!B455</f>
        <v>1,2,3-TRICHLOROPROPANE</v>
      </c>
      <c r="B451" s="1">
        <f>Exchanges!C455</f>
        <v>96184</v>
      </c>
      <c r="C451" s="1" t="str">
        <f>Exchanges!D455</f>
        <v>air</v>
      </c>
      <c r="D451" s="1" t="str">
        <f>Exchanges!E455</f>
        <v>unspecified</v>
      </c>
      <c r="E451" s="1" t="str">
        <f>Exchanges!F455</f>
        <v>76136d93-dc0e-3f9b-933c-c99a8aaccbb2</v>
      </c>
      <c r="F451" s="1" t="str">
        <f>Exchanges!G455</f>
        <v>Other basic organic chemical manufacturing</v>
      </c>
      <c r="G451" s="1">
        <f>Exchanges!H455</f>
        <v>325190</v>
      </c>
      <c r="H451" s="1" t="str">
        <f>Exchanges!I455</f>
        <v>US</v>
      </c>
      <c r="I451" s="1">
        <f>Exchanges!J455</f>
        <v>8.6186567529227615E-9</v>
      </c>
      <c r="J451" s="1" t="str">
        <f>Exchanges!K455</f>
        <v>kg</v>
      </c>
      <c r="K451" s="1"/>
      <c r="L451" s="1"/>
      <c r="M451" s="1"/>
      <c r="N451" s="1"/>
      <c r="O451" s="1"/>
      <c r="P451" s="86">
        <f>ROUND(Exchanges!Q455,0)</f>
        <v>4</v>
      </c>
      <c r="Q451" s="1">
        <f>Exchanges!R455</f>
        <v>1</v>
      </c>
      <c r="R451" s="1">
        <f>Exchanges!S455</f>
        <v>1</v>
      </c>
      <c r="S451" s="1">
        <f>Exchanges!T455</f>
        <v>1</v>
      </c>
      <c r="T451" s="1">
        <f>Exchanges!U455</f>
        <v>3</v>
      </c>
      <c r="U451" s="1">
        <f>Exchanges!V455</f>
        <v>2013</v>
      </c>
      <c r="V451" s="1" t="str">
        <f>Exchanges!W455</f>
        <v>1,2,3-TRICHLOROPROPANE</v>
      </c>
      <c r="W451" s="1" t="str">
        <f>Exchanges!X455</f>
        <v>TRI</v>
      </c>
      <c r="X451" s="1"/>
    </row>
    <row r="452" spans="1:24" x14ac:dyDescent="0.15">
      <c r="A452" s="1" t="str">
        <f>Exchanges!B456</f>
        <v>bromodichloromethane</v>
      </c>
      <c r="B452" s="1">
        <f>Exchanges!C456</f>
        <v>75274</v>
      </c>
      <c r="C452" s="1" t="str">
        <f>Exchanges!D456</f>
        <v>air</v>
      </c>
      <c r="D452" s="1" t="str">
        <f>Exchanges!E456</f>
        <v>unspecified</v>
      </c>
      <c r="E452" s="1" t="str">
        <f>Exchanges!F456</f>
        <v>29caabf5-1ed8-48d5-9410-dcef3becd10c</v>
      </c>
      <c r="F452" s="1" t="str">
        <f>Exchanges!G456</f>
        <v>Other basic organic chemical manufacturing</v>
      </c>
      <c r="G452" s="1">
        <f>Exchanges!H456</f>
        <v>325190</v>
      </c>
      <c r="H452" s="1" t="str">
        <f>Exchanges!I456</f>
        <v>US</v>
      </c>
      <c r="I452" s="1">
        <f>Exchanges!J456</f>
        <v>8.7898253680966581E-9</v>
      </c>
      <c r="J452" s="1" t="str">
        <f>Exchanges!K456</f>
        <v>kg</v>
      </c>
      <c r="K452" s="1"/>
      <c r="L452" s="1"/>
      <c r="M452" s="1"/>
      <c r="N452" s="1"/>
      <c r="O452" s="1"/>
      <c r="P452" s="86">
        <f>ROUND(Exchanges!Q456,0)</f>
        <v>5</v>
      </c>
      <c r="Q452" s="1">
        <f>Exchanges!R456</f>
        <v>1</v>
      </c>
      <c r="R452" s="1">
        <f>Exchanges!S456</f>
        <v>1</v>
      </c>
      <c r="S452" s="1">
        <f>Exchanges!T456</f>
        <v>1</v>
      </c>
      <c r="T452" s="1">
        <f>Exchanges!U456</f>
        <v>3</v>
      </c>
      <c r="U452" s="1">
        <f>Exchanges!V456</f>
        <v>2013</v>
      </c>
      <c r="V452" s="1" t="str">
        <f>Exchanges!W456</f>
        <v>DICHLOROBROMOMETHANE</v>
      </c>
      <c r="W452" s="1" t="str">
        <f>Exchanges!X456</f>
        <v>TRI</v>
      </c>
      <c r="X452" s="1"/>
    </row>
    <row r="453" spans="1:24" x14ac:dyDescent="0.15">
      <c r="A453" s="1" t="str">
        <f>Exchanges!B457</f>
        <v>furan</v>
      </c>
      <c r="B453" s="1">
        <f>Exchanges!C457</f>
        <v>110009</v>
      </c>
      <c r="C453" s="1" t="str">
        <f>Exchanges!D457</f>
        <v>air</v>
      </c>
      <c r="D453" s="1" t="str">
        <f>Exchanges!E457</f>
        <v>unspecified</v>
      </c>
      <c r="E453" s="1" t="str">
        <f>Exchanges!F457</f>
        <v>284d6491-de2c-4124-95db-7732cbb5136c</v>
      </c>
      <c r="F453" s="1" t="str">
        <f>Exchanges!G457</f>
        <v>Other basic organic chemical manufacturing</v>
      </c>
      <c r="G453" s="1">
        <f>Exchanges!H457</f>
        <v>325190</v>
      </c>
      <c r="H453" s="1" t="str">
        <f>Exchanges!I457</f>
        <v>US</v>
      </c>
      <c r="I453" s="1">
        <f>Exchanges!J457</f>
        <v>1.0140155554468522E-8</v>
      </c>
      <c r="J453" s="1" t="str">
        <f>Exchanges!K457</f>
        <v>kg</v>
      </c>
      <c r="K453" s="1"/>
      <c r="L453" s="1"/>
      <c r="M453" s="1"/>
      <c r="N453" s="1"/>
      <c r="O453" s="1"/>
      <c r="P453" s="86">
        <f>ROUND(Exchanges!Q457,0)</f>
        <v>2</v>
      </c>
      <c r="Q453" s="1">
        <f>Exchanges!R457</f>
        <v>1</v>
      </c>
      <c r="R453" s="1">
        <f>Exchanges!S457</f>
        <v>1</v>
      </c>
      <c r="S453" s="1">
        <f>Exchanges!T457</f>
        <v>1</v>
      </c>
      <c r="T453" s="1">
        <f>Exchanges!U457</f>
        <v>3</v>
      </c>
      <c r="U453" s="1">
        <f>Exchanges!V457</f>
        <v>2013</v>
      </c>
      <c r="V453" s="1" t="str">
        <f>Exchanges!W457</f>
        <v>FURAN</v>
      </c>
      <c r="W453" s="1" t="str">
        <f>Exchanges!X457</f>
        <v>TRI</v>
      </c>
      <c r="X453" s="1"/>
    </row>
    <row r="454" spans="1:24" x14ac:dyDescent="0.15">
      <c r="A454" s="1" t="str">
        <f>Exchanges!B458</f>
        <v>DIAMINOTOLUENES</v>
      </c>
      <c r="B454" s="1">
        <f>Exchanges!C458</f>
        <v>25376458</v>
      </c>
      <c r="C454" s="1" t="str">
        <f>Exchanges!D458</f>
        <v>air</v>
      </c>
      <c r="D454" s="1" t="str">
        <f>Exchanges!E458</f>
        <v>unspecified</v>
      </c>
      <c r="E454" s="1" t="str">
        <f>Exchanges!F458</f>
        <v>28ad6754-4a0d-39c5-8b05-ced7e419ca38</v>
      </c>
      <c r="F454" s="1" t="str">
        <f>Exchanges!G458</f>
        <v>Other basic organic chemical manufacturing</v>
      </c>
      <c r="G454" s="1">
        <f>Exchanges!H458</f>
        <v>325190</v>
      </c>
      <c r="H454" s="1" t="str">
        <f>Exchanges!I458</f>
        <v>US</v>
      </c>
      <c r="I454" s="1">
        <f>Exchanges!J458</f>
        <v>1.1116704201927311E-8</v>
      </c>
      <c r="J454" s="1" t="str">
        <f>Exchanges!K458</f>
        <v>kg</v>
      </c>
      <c r="K454" s="1"/>
      <c r="L454" s="1"/>
      <c r="M454" s="1"/>
      <c r="N454" s="1"/>
      <c r="O454" s="1"/>
      <c r="P454" s="86">
        <f>ROUND(Exchanges!Q458,0)</f>
        <v>3</v>
      </c>
      <c r="Q454" s="1">
        <f>Exchanges!R458</f>
        <v>1</v>
      </c>
      <c r="R454" s="1">
        <f>Exchanges!S458</f>
        <v>1</v>
      </c>
      <c r="S454" s="1">
        <f>Exchanges!T458</f>
        <v>1</v>
      </c>
      <c r="T454" s="1">
        <f>Exchanges!U458</f>
        <v>3</v>
      </c>
      <c r="U454" s="1">
        <f>Exchanges!V458</f>
        <v>2013</v>
      </c>
      <c r="V454" s="1" t="str">
        <f>Exchanges!W458</f>
        <v>DIAMINOTOLUENE (MIXED ISOMERS)</v>
      </c>
      <c r="W454" s="1" t="str">
        <f>Exchanges!X458</f>
        <v>TRI</v>
      </c>
      <c r="X454" s="1"/>
    </row>
    <row r="455" spans="1:24" x14ac:dyDescent="0.15">
      <c r="A455" s="1" t="str">
        <f>Exchanges!B459</f>
        <v>2-Chloro-1,1,1-trifluoroethane</v>
      </c>
      <c r="B455" s="1">
        <f>Exchanges!C459</f>
        <v>75887</v>
      </c>
      <c r="C455" s="1" t="str">
        <f>Exchanges!D459</f>
        <v>air</v>
      </c>
      <c r="D455" s="1" t="str">
        <f>Exchanges!E459</f>
        <v>unspecified</v>
      </c>
      <c r="E455" s="1" t="str">
        <f>Exchanges!F459</f>
        <v>901675a2-07d0-4982-961b-4cbefdc12121</v>
      </c>
      <c r="F455" s="1" t="str">
        <f>Exchanges!G459</f>
        <v>Other basic organic chemical manufacturing</v>
      </c>
      <c r="G455" s="1">
        <f>Exchanges!H459</f>
        <v>325190</v>
      </c>
      <c r="H455" s="1" t="str">
        <f>Exchanges!I459</f>
        <v>US</v>
      </c>
      <c r="I455" s="1">
        <f>Exchanges!J459</f>
        <v>1.132565670400626E-8</v>
      </c>
      <c r="J455" s="1" t="str">
        <f>Exchanges!K459</f>
        <v>kg</v>
      </c>
      <c r="K455" s="1"/>
      <c r="L455" s="1"/>
      <c r="M455" s="1"/>
      <c r="N455" s="1"/>
      <c r="O455" s="1"/>
      <c r="P455" s="86">
        <f>ROUND(Exchanges!Q459,0)</f>
        <v>2</v>
      </c>
      <c r="Q455" s="1">
        <f>Exchanges!R459</f>
        <v>1</v>
      </c>
      <c r="R455" s="1">
        <f>Exchanges!S459</f>
        <v>1</v>
      </c>
      <c r="S455" s="1">
        <f>Exchanges!T459</f>
        <v>1</v>
      </c>
      <c r="T455" s="1">
        <f>Exchanges!U459</f>
        <v>3</v>
      </c>
      <c r="U455" s="1">
        <f>Exchanges!V459</f>
        <v>2013</v>
      </c>
      <c r="V455" s="1" t="str">
        <f>Exchanges!W459</f>
        <v>2-CHLORO-1,1,1-TRIFLUOROETHANE</v>
      </c>
      <c r="W455" s="1" t="str">
        <f>Exchanges!X459</f>
        <v>TRI</v>
      </c>
      <c r="X455" s="1"/>
    </row>
    <row r="456" spans="1:24" x14ac:dyDescent="0.15">
      <c r="A456" s="1" t="str">
        <f>Exchanges!B460</f>
        <v>2-METHYLPYRIDINE</v>
      </c>
      <c r="B456" s="1">
        <f>Exchanges!C460</f>
        <v>109068</v>
      </c>
      <c r="C456" s="1" t="str">
        <f>Exchanges!D460</f>
        <v>air</v>
      </c>
      <c r="D456" s="1" t="str">
        <f>Exchanges!E460</f>
        <v>unspecified</v>
      </c>
      <c r="E456" s="1" t="str">
        <f>Exchanges!F460</f>
        <v>96b289ed-5afb-3ec9-add7-c9078e54df50</v>
      </c>
      <c r="F456" s="1" t="str">
        <f>Exchanges!G460</f>
        <v>Other basic organic chemical manufacturing</v>
      </c>
      <c r="G456" s="1">
        <f>Exchanges!H460</f>
        <v>325190</v>
      </c>
      <c r="H456" s="1" t="str">
        <f>Exchanges!I460</f>
        <v>US</v>
      </c>
      <c r="I456" s="1">
        <f>Exchanges!J460</f>
        <v>1.2235386195763833E-8</v>
      </c>
      <c r="J456" s="1" t="str">
        <f>Exchanges!K460</f>
        <v>kg</v>
      </c>
      <c r="K456" s="1"/>
      <c r="L456" s="1"/>
      <c r="M456" s="1"/>
      <c r="N456" s="1"/>
      <c r="O456" s="1"/>
      <c r="P456" s="86">
        <f>ROUND(Exchanges!Q460,0)</f>
        <v>3</v>
      </c>
      <c r="Q456" s="1">
        <f>Exchanges!R460</f>
        <v>1</v>
      </c>
      <c r="R456" s="1">
        <f>Exchanges!S460</f>
        <v>1</v>
      </c>
      <c r="S456" s="1">
        <f>Exchanges!T460</f>
        <v>1</v>
      </c>
      <c r="T456" s="1">
        <f>Exchanges!U460</f>
        <v>3</v>
      </c>
      <c r="U456" s="1">
        <f>Exchanges!V460</f>
        <v>2013</v>
      </c>
      <c r="V456" s="1" t="str">
        <f>Exchanges!W460</f>
        <v>2-METHYLPYRIDINE</v>
      </c>
      <c r="W456" s="1" t="str">
        <f>Exchanges!X460</f>
        <v>TRI</v>
      </c>
      <c r="X456" s="1"/>
    </row>
    <row r="457" spans="1:24" x14ac:dyDescent="0.15">
      <c r="A457" s="1" t="str">
        <f>Exchanges!B461</f>
        <v>Phenol, 2,4-dichloro</v>
      </c>
      <c r="B457" s="1">
        <f>Exchanges!C461</f>
        <v>120832</v>
      </c>
      <c r="C457" s="1" t="str">
        <f>Exchanges!D461</f>
        <v>air</v>
      </c>
      <c r="D457" s="1" t="str">
        <f>Exchanges!E461</f>
        <v>unspecified</v>
      </c>
      <c r="E457" s="1" t="str">
        <f>Exchanges!F461</f>
        <v>d45eed0a-e60a-46bb-a769-494f037c71bc</v>
      </c>
      <c r="F457" s="1" t="str">
        <f>Exchanges!G461</f>
        <v>Other basic organic chemical manufacturing</v>
      </c>
      <c r="G457" s="1">
        <f>Exchanges!H461</f>
        <v>325190</v>
      </c>
      <c r="H457" s="1" t="str">
        <f>Exchanges!I461</f>
        <v>US</v>
      </c>
      <c r="I457" s="1">
        <f>Exchanges!J461</f>
        <v>1.3630093430514114E-8</v>
      </c>
      <c r="J457" s="1" t="str">
        <f>Exchanges!K461</f>
        <v>kg</v>
      </c>
      <c r="K457" s="1"/>
      <c r="L457" s="1"/>
      <c r="M457" s="1"/>
      <c r="N457" s="1"/>
      <c r="O457" s="1"/>
      <c r="P457" s="86">
        <f>ROUND(Exchanges!Q461,0)</f>
        <v>2</v>
      </c>
      <c r="Q457" s="1">
        <f>Exchanges!R461</f>
        <v>1</v>
      </c>
      <c r="R457" s="1">
        <f>Exchanges!S461</f>
        <v>1</v>
      </c>
      <c r="S457" s="1">
        <f>Exchanges!T461</f>
        <v>1</v>
      </c>
      <c r="T457" s="1">
        <f>Exchanges!U461</f>
        <v>3</v>
      </c>
      <c r="U457" s="1">
        <f>Exchanges!V461</f>
        <v>2013</v>
      </c>
      <c r="V457" s="1" t="str">
        <f>Exchanges!W461</f>
        <v>2,4-DICHLOROPHENOL</v>
      </c>
      <c r="W457" s="1" t="str">
        <f>Exchanges!X461</f>
        <v>TRI</v>
      </c>
      <c r="X457" s="1"/>
    </row>
    <row r="458" spans="1:24" x14ac:dyDescent="0.15">
      <c r="A458" s="1" t="str">
        <f>Exchanges!B462</f>
        <v>BUTYL ACRYLATE</v>
      </c>
      <c r="B458" s="1">
        <f>Exchanges!C462</f>
        <v>141322</v>
      </c>
      <c r="C458" s="1" t="str">
        <f>Exchanges!D462</f>
        <v>air</v>
      </c>
      <c r="D458" s="1" t="str">
        <f>Exchanges!E462</f>
        <v>unspecified</v>
      </c>
      <c r="E458" s="1" t="str">
        <f>Exchanges!F462</f>
        <v>e55273dd-26ed-38c0-a44b-88cc899ba55b</v>
      </c>
      <c r="F458" s="1" t="str">
        <f>Exchanges!G462</f>
        <v>Other basic organic chemical manufacturing</v>
      </c>
      <c r="G458" s="1">
        <f>Exchanges!H462</f>
        <v>325190</v>
      </c>
      <c r="H458" s="1" t="str">
        <f>Exchanges!I462</f>
        <v>US</v>
      </c>
      <c r="I458" s="1">
        <f>Exchanges!J462</f>
        <v>1.6344138111236117E-8</v>
      </c>
      <c r="J458" s="1" t="str">
        <f>Exchanges!K462</f>
        <v>kg</v>
      </c>
      <c r="K458" s="1"/>
      <c r="L458" s="1"/>
      <c r="M458" s="1"/>
      <c r="N458" s="1"/>
      <c r="O458" s="1"/>
      <c r="P458" s="86">
        <f>ROUND(Exchanges!Q462,0)</f>
        <v>4</v>
      </c>
      <c r="Q458" s="1">
        <f>Exchanges!R462</f>
        <v>1</v>
      </c>
      <c r="R458" s="1">
        <f>Exchanges!S462</f>
        <v>1</v>
      </c>
      <c r="S458" s="1">
        <f>Exchanges!T462</f>
        <v>1</v>
      </c>
      <c r="T458" s="1">
        <f>Exchanges!U462</f>
        <v>3</v>
      </c>
      <c r="U458" s="1">
        <f>Exchanges!V462</f>
        <v>2013</v>
      </c>
      <c r="V458" s="1" t="str">
        <f>Exchanges!W462</f>
        <v>BUTYL ACRYLATE</v>
      </c>
      <c r="W458" s="1" t="str">
        <f>Exchanges!X462</f>
        <v>TRI</v>
      </c>
      <c r="X458" s="1"/>
    </row>
    <row r="459" spans="1:24" x14ac:dyDescent="0.15">
      <c r="A459" s="1" t="str">
        <f>Exchanges!B463</f>
        <v>diisocyanates</v>
      </c>
      <c r="B459" s="1" t="str">
        <f>Exchanges!C463</f>
        <v/>
      </c>
      <c r="C459" s="1" t="str">
        <f>Exchanges!D463</f>
        <v>air</v>
      </c>
      <c r="D459" s="1" t="str">
        <f>Exchanges!E463</f>
        <v>unspecified</v>
      </c>
      <c r="E459" s="1" t="str">
        <f>Exchanges!F463</f>
        <v>63f3fff6-0459-49fd-808a-6fc86fd63f5c</v>
      </c>
      <c r="F459" s="1" t="str">
        <f>Exchanges!G463</f>
        <v>Other basic organic chemical manufacturing</v>
      </c>
      <c r="G459" s="1">
        <f>Exchanges!H463</f>
        <v>325190</v>
      </c>
      <c r="H459" s="1" t="str">
        <f>Exchanges!I463</f>
        <v>US</v>
      </c>
      <c r="I459" s="1">
        <f>Exchanges!J463</f>
        <v>1.8644573105708562E-8</v>
      </c>
      <c r="J459" s="1" t="str">
        <f>Exchanges!K463</f>
        <v>kg</v>
      </c>
      <c r="K459" s="1"/>
      <c r="L459" s="1"/>
      <c r="M459" s="1"/>
      <c r="N459" s="1"/>
      <c r="O459" s="1"/>
      <c r="P459" s="86">
        <f>ROUND(Exchanges!Q463,0)</f>
        <v>4</v>
      </c>
      <c r="Q459" s="1">
        <f>Exchanges!R463</f>
        <v>1</v>
      </c>
      <c r="R459" s="1">
        <f>Exchanges!S463</f>
        <v>1</v>
      </c>
      <c r="S459" s="1">
        <f>Exchanges!T463</f>
        <v>1</v>
      </c>
      <c r="T459" s="1">
        <f>Exchanges!U463</f>
        <v>3</v>
      </c>
      <c r="U459" s="1">
        <f>Exchanges!V463</f>
        <v>2013</v>
      </c>
      <c r="V459" s="1" t="str">
        <f>Exchanges!W463</f>
        <v>DIISOCYANATES</v>
      </c>
      <c r="W459" s="1" t="str">
        <f>Exchanges!X463</f>
        <v>TRI</v>
      </c>
      <c r="X459" s="1"/>
    </row>
    <row r="460" spans="1:24" x14ac:dyDescent="0.15">
      <c r="A460" s="1" t="str">
        <f>Exchanges!B464</f>
        <v>ACETONE CYANOHYDRIN</v>
      </c>
      <c r="B460" s="1">
        <f>Exchanges!C464</f>
        <v>75865</v>
      </c>
      <c r="C460" s="1" t="str">
        <f>Exchanges!D464</f>
        <v>air</v>
      </c>
      <c r="D460" s="1" t="str">
        <f>Exchanges!E464</f>
        <v>unspecified</v>
      </c>
      <c r="E460" s="1" t="str">
        <f>Exchanges!F464</f>
        <v>f1ff4b34-bca0-37ae-8209-9c5fb49afd95</v>
      </c>
      <c r="F460" s="1" t="str">
        <f>Exchanges!G464</f>
        <v>Other basic organic chemical manufacturing</v>
      </c>
      <c r="G460" s="1">
        <f>Exchanges!H464</f>
        <v>325190</v>
      </c>
      <c r="H460" s="1" t="str">
        <f>Exchanges!I464</f>
        <v>US</v>
      </c>
      <c r="I460" s="1">
        <f>Exchanges!J464</f>
        <v>1.9917433644768379E-8</v>
      </c>
      <c r="J460" s="1" t="str">
        <f>Exchanges!K464</f>
        <v>kg</v>
      </c>
      <c r="K460" s="1"/>
      <c r="L460" s="1"/>
      <c r="M460" s="1"/>
      <c r="N460" s="1"/>
      <c r="O460" s="1"/>
      <c r="P460" s="86">
        <f>ROUND(Exchanges!Q464,0)</f>
        <v>3</v>
      </c>
      <c r="Q460" s="1">
        <f>Exchanges!R464</f>
        <v>1</v>
      </c>
      <c r="R460" s="1">
        <f>Exchanges!S464</f>
        <v>1</v>
      </c>
      <c r="S460" s="1">
        <f>Exchanges!T464</f>
        <v>1</v>
      </c>
      <c r="T460" s="1">
        <f>Exchanges!U464</f>
        <v>3</v>
      </c>
      <c r="U460" s="1">
        <f>Exchanges!V464</f>
        <v>2013</v>
      </c>
      <c r="V460" s="1" t="str">
        <f>Exchanges!W464</f>
        <v>2-METHYLLACTONITRILE</v>
      </c>
      <c r="W460" s="1" t="str">
        <f>Exchanges!X464</f>
        <v>TRI</v>
      </c>
      <c r="X460" s="1"/>
    </row>
    <row r="461" spans="1:24" x14ac:dyDescent="0.15">
      <c r="A461" s="1" t="str">
        <f>Exchanges!B465</f>
        <v>isoprene</v>
      </c>
      <c r="B461" s="1">
        <f>Exchanges!C465</f>
        <v>78795</v>
      </c>
      <c r="C461" s="1" t="str">
        <f>Exchanges!D465</f>
        <v>air</v>
      </c>
      <c r="D461" s="1" t="str">
        <f>Exchanges!E465</f>
        <v>unspecified</v>
      </c>
      <c r="E461" s="1" t="str">
        <f>Exchanges!F465</f>
        <v>0c209634-80bb-4909-8442-3189b7cb01d7</v>
      </c>
      <c r="F461" s="1" t="str">
        <f>Exchanges!G465</f>
        <v>Other basic organic chemical manufacturing</v>
      </c>
      <c r="G461" s="1">
        <f>Exchanges!H465</f>
        <v>325190</v>
      </c>
      <c r="H461" s="1" t="str">
        <f>Exchanges!I465</f>
        <v>US</v>
      </c>
      <c r="I461" s="1">
        <f>Exchanges!J465</f>
        <v>2.1177678422932057E-8</v>
      </c>
      <c r="J461" s="1" t="str">
        <f>Exchanges!K465</f>
        <v>kg</v>
      </c>
      <c r="K461" s="1"/>
      <c r="L461" s="1"/>
      <c r="M461" s="1"/>
      <c r="N461" s="1"/>
      <c r="O461" s="1"/>
      <c r="P461" s="86">
        <f>ROUND(Exchanges!Q465,0)</f>
        <v>3</v>
      </c>
      <c r="Q461" s="1">
        <f>Exchanges!R465</f>
        <v>1</v>
      </c>
      <c r="R461" s="1">
        <f>Exchanges!S465</f>
        <v>1</v>
      </c>
      <c r="S461" s="1">
        <f>Exchanges!T465</f>
        <v>1</v>
      </c>
      <c r="T461" s="1">
        <f>Exchanges!U465</f>
        <v>3</v>
      </c>
      <c r="U461" s="1">
        <f>Exchanges!V465</f>
        <v>2013</v>
      </c>
      <c r="V461" s="1" t="str">
        <f>Exchanges!W465</f>
        <v>ISOPRENE</v>
      </c>
      <c r="W461" s="1" t="str">
        <f>Exchanges!X465</f>
        <v>TRI</v>
      </c>
      <c r="X461" s="1"/>
    </row>
    <row r="462" spans="1:24" x14ac:dyDescent="0.15">
      <c r="A462" s="1" t="str">
        <f>Exchanges!B466</f>
        <v>Crotonaldehyde</v>
      </c>
      <c r="B462" s="1">
        <f>Exchanges!C466</f>
        <v>4170303</v>
      </c>
      <c r="C462" s="1" t="str">
        <f>Exchanges!D466</f>
        <v>air</v>
      </c>
      <c r="D462" s="1" t="str">
        <f>Exchanges!E466</f>
        <v>unspecified</v>
      </c>
      <c r="E462" s="1" t="str">
        <f>Exchanges!F466</f>
        <v>a487d198-8aea-4813-8ee5-f89780ef8096</v>
      </c>
      <c r="F462" s="1" t="str">
        <f>Exchanges!G466</f>
        <v>Other basic organic chemical manufacturing</v>
      </c>
      <c r="G462" s="1">
        <f>Exchanges!H466</f>
        <v>325190</v>
      </c>
      <c r="H462" s="1" t="str">
        <f>Exchanges!I466</f>
        <v>US</v>
      </c>
      <c r="I462" s="1">
        <f>Exchanges!J466</f>
        <v>2.6024896875405765E-8</v>
      </c>
      <c r="J462" s="1" t="str">
        <f>Exchanges!K466</f>
        <v>kg</v>
      </c>
      <c r="K462" s="1"/>
      <c r="L462" s="1"/>
      <c r="M462" s="1"/>
      <c r="N462" s="1"/>
      <c r="O462" s="1"/>
      <c r="P462" s="86">
        <f>ROUND(Exchanges!Q466,0)</f>
        <v>5</v>
      </c>
      <c r="Q462" s="1">
        <f>Exchanges!R466</f>
        <v>1</v>
      </c>
      <c r="R462" s="1">
        <f>Exchanges!S466</f>
        <v>1</v>
      </c>
      <c r="S462" s="1">
        <f>Exchanges!T466</f>
        <v>1</v>
      </c>
      <c r="T462" s="1">
        <f>Exchanges!U466</f>
        <v>3</v>
      </c>
      <c r="U462" s="1">
        <f>Exchanges!V466</f>
        <v>2013</v>
      </c>
      <c r="V462" s="1" t="str">
        <f>Exchanges!W466</f>
        <v>CROTONALDEHYDE</v>
      </c>
      <c r="W462" s="1" t="str">
        <f>Exchanges!X466</f>
        <v>TRI</v>
      </c>
      <c r="X462" s="1"/>
    </row>
    <row r="463" spans="1:24" x14ac:dyDescent="0.15">
      <c r="A463" s="1" t="str">
        <f>Exchanges!B467</f>
        <v>Dinitrotoluene, technical grade (2,4 (77%)- and 2,6 (19%)-)</v>
      </c>
      <c r="B463" s="1">
        <f>Exchanges!C467</f>
        <v>25321146</v>
      </c>
      <c r="C463" s="1" t="str">
        <f>Exchanges!D467</f>
        <v>air</v>
      </c>
      <c r="D463" s="1" t="str">
        <f>Exchanges!E467</f>
        <v>unspecified</v>
      </c>
      <c r="E463" s="1" t="str">
        <f>Exchanges!F467</f>
        <v>e3b6ef10-2b6d-4f29-97dd-c0ceac1d27ba</v>
      </c>
      <c r="F463" s="1" t="str">
        <f>Exchanges!G467</f>
        <v>Other basic organic chemical manufacturing</v>
      </c>
      <c r="G463" s="1">
        <f>Exchanges!H467</f>
        <v>325190</v>
      </c>
      <c r="H463" s="1" t="str">
        <f>Exchanges!I467</f>
        <v>US</v>
      </c>
      <c r="I463" s="1">
        <f>Exchanges!J467</f>
        <v>2.7675429242283424E-8</v>
      </c>
      <c r="J463" s="1" t="str">
        <f>Exchanges!K467</f>
        <v>kg</v>
      </c>
      <c r="K463" s="1"/>
      <c r="L463" s="1"/>
      <c r="M463" s="1"/>
      <c r="N463" s="1"/>
      <c r="O463" s="1"/>
      <c r="P463" s="86">
        <f>ROUND(Exchanges!Q467,0)</f>
        <v>5</v>
      </c>
      <c r="Q463" s="1">
        <f>Exchanges!R467</f>
        <v>1</v>
      </c>
      <c r="R463" s="1">
        <f>Exchanges!S467</f>
        <v>1</v>
      </c>
      <c r="S463" s="1">
        <f>Exchanges!T467</f>
        <v>1</v>
      </c>
      <c r="T463" s="1">
        <f>Exchanges!U467</f>
        <v>3</v>
      </c>
      <c r="U463" s="1">
        <f>Exchanges!V467</f>
        <v>2013</v>
      </c>
      <c r="V463" s="1" t="str">
        <f>Exchanges!W467</f>
        <v>DINITROTOLUENE (MIXED ISOMERS)</v>
      </c>
      <c r="W463" s="1" t="str">
        <f>Exchanges!X467</f>
        <v>TRI</v>
      </c>
      <c r="X463" s="1"/>
    </row>
    <row r="464" spans="1:24" x14ac:dyDescent="0.15">
      <c r="A464" s="1" t="str">
        <f>Exchanges!B468</f>
        <v>Cumene hydroperoxide</v>
      </c>
      <c r="B464" s="1">
        <f>Exchanges!C468</f>
        <v>80159</v>
      </c>
      <c r="C464" s="1" t="str">
        <f>Exchanges!D468</f>
        <v>air</v>
      </c>
      <c r="D464" s="1" t="str">
        <f>Exchanges!E468</f>
        <v>unspecified</v>
      </c>
      <c r="E464" s="1" t="str">
        <f>Exchanges!F468</f>
        <v>d32ac640-ebe4-4066-add8-c21bdb3e3ce9</v>
      </c>
      <c r="F464" s="1" t="str">
        <f>Exchanges!G468</f>
        <v>Other basic organic chemical manufacturing</v>
      </c>
      <c r="G464" s="1">
        <f>Exchanges!H468</f>
        <v>325190</v>
      </c>
      <c r="H464" s="1" t="str">
        <f>Exchanges!I468</f>
        <v>US</v>
      </c>
      <c r="I464" s="1">
        <f>Exchanges!J468</f>
        <v>2.9506540370787061E-8</v>
      </c>
      <c r="J464" s="1" t="str">
        <f>Exchanges!K468</f>
        <v>kg</v>
      </c>
      <c r="K464" s="1"/>
      <c r="L464" s="1"/>
      <c r="M464" s="1"/>
      <c r="N464" s="1"/>
      <c r="O464" s="1"/>
      <c r="P464" s="86">
        <f>ROUND(Exchanges!Q468,0)</f>
        <v>2</v>
      </c>
      <c r="Q464" s="1">
        <f>Exchanges!R468</f>
        <v>1</v>
      </c>
      <c r="R464" s="1">
        <f>Exchanges!S468</f>
        <v>1</v>
      </c>
      <c r="S464" s="1">
        <f>Exchanges!T468</f>
        <v>1</v>
      </c>
      <c r="T464" s="1">
        <f>Exchanges!U468</f>
        <v>3</v>
      </c>
      <c r="U464" s="1">
        <f>Exchanges!V468</f>
        <v>2013</v>
      </c>
      <c r="V464" s="1" t="str">
        <f>Exchanges!W468</f>
        <v>CUMENE HYDROPEROXIDE</v>
      </c>
      <c r="W464" s="1" t="str">
        <f>Exchanges!X468</f>
        <v>TRI</v>
      </c>
      <c r="X464" s="1"/>
    </row>
    <row r="465" spans="1:24" x14ac:dyDescent="0.15">
      <c r="A465" s="1" t="str">
        <f>Exchanges!B469</f>
        <v>nitric acid</v>
      </c>
      <c r="B465" s="1">
        <f>Exchanges!C469</f>
        <v>7697372</v>
      </c>
      <c r="C465" s="1" t="str">
        <f>Exchanges!D469</f>
        <v>air</v>
      </c>
      <c r="D465" s="1" t="str">
        <f>Exchanges!E469</f>
        <v>unspecified</v>
      </c>
      <c r="E465" s="1" t="str">
        <f>Exchanges!F469</f>
        <v>dc084330-5108-4d9c-a7ed-eb3345507f13</v>
      </c>
      <c r="F465" s="1" t="str">
        <f>Exchanges!G469</f>
        <v>Other basic organic chemical manufacturing</v>
      </c>
      <c r="G465" s="1">
        <f>Exchanges!H469</f>
        <v>325190</v>
      </c>
      <c r="H465" s="1" t="str">
        <f>Exchanges!I469</f>
        <v>US</v>
      </c>
      <c r="I465" s="1">
        <f>Exchanges!J469</f>
        <v>4.169191046323926E-8</v>
      </c>
      <c r="J465" s="1" t="str">
        <f>Exchanges!K469</f>
        <v>kg</v>
      </c>
      <c r="K465" s="1"/>
      <c r="L465" s="1"/>
      <c r="M465" s="1"/>
      <c r="N465" s="1"/>
      <c r="O465" s="1"/>
      <c r="P465" s="86">
        <f>ROUND(Exchanges!Q469,0)</f>
        <v>3</v>
      </c>
      <c r="Q465" s="1">
        <f>Exchanges!R469</f>
        <v>1</v>
      </c>
      <c r="R465" s="1">
        <f>Exchanges!S469</f>
        <v>1</v>
      </c>
      <c r="S465" s="1">
        <f>Exchanges!T469</f>
        <v>1</v>
      </c>
      <c r="T465" s="1">
        <f>Exchanges!U469</f>
        <v>3</v>
      </c>
      <c r="U465" s="1">
        <f>Exchanges!V469</f>
        <v>2013</v>
      </c>
      <c r="V465" s="1" t="str">
        <f>Exchanges!W469</f>
        <v>NITRIC ACID</v>
      </c>
      <c r="W465" s="1" t="str">
        <f>Exchanges!X469</f>
        <v>TRI</v>
      </c>
      <c r="X465" s="1"/>
    </row>
    <row r="466" spans="1:24" x14ac:dyDescent="0.15">
      <c r="A466" s="1" t="str">
        <f>Exchanges!B470</f>
        <v>SEC-BUTYL ALCOHOL</v>
      </c>
      <c r="B466" s="1">
        <f>Exchanges!C470</f>
        <v>78922</v>
      </c>
      <c r="C466" s="1" t="str">
        <f>Exchanges!D470</f>
        <v>air</v>
      </c>
      <c r="D466" s="1" t="str">
        <f>Exchanges!E470</f>
        <v>unspecified</v>
      </c>
      <c r="E466" s="1" t="str">
        <f>Exchanges!F470</f>
        <v>1dcd86a2-ace9-4f68-b02c-13aff1c00923</v>
      </c>
      <c r="F466" s="1" t="str">
        <f>Exchanges!G470</f>
        <v>Other basic organic chemical manufacturing</v>
      </c>
      <c r="G466" s="1">
        <f>Exchanges!H470</f>
        <v>325190</v>
      </c>
      <c r="H466" s="1" t="str">
        <f>Exchanges!I470</f>
        <v>US</v>
      </c>
      <c r="I466" s="1">
        <f>Exchanges!J470</f>
        <v>4.2249454189698179E-8</v>
      </c>
      <c r="J466" s="1" t="str">
        <f>Exchanges!K470</f>
        <v>kg</v>
      </c>
      <c r="K466" s="1"/>
      <c r="L466" s="1"/>
      <c r="M466" s="1"/>
      <c r="N466" s="1"/>
      <c r="O466" s="1"/>
      <c r="P466" s="86">
        <f>ROUND(Exchanges!Q470,0)</f>
        <v>5</v>
      </c>
      <c r="Q466" s="1">
        <f>Exchanges!R470</f>
        <v>1</v>
      </c>
      <c r="R466" s="1">
        <f>Exchanges!S470</f>
        <v>1</v>
      </c>
      <c r="S466" s="1">
        <f>Exchanges!T470</f>
        <v>1</v>
      </c>
      <c r="T466" s="1">
        <f>Exchanges!U470</f>
        <v>3</v>
      </c>
      <c r="U466" s="1">
        <f>Exchanges!V470</f>
        <v>2013</v>
      </c>
      <c r="V466" s="1" t="str">
        <f>Exchanges!W470</f>
        <v>SEC-BUTYL ALCOHOL</v>
      </c>
      <c r="W466" s="1" t="str">
        <f>Exchanges!X470</f>
        <v>TRI</v>
      </c>
      <c r="X466" s="1"/>
    </row>
    <row r="467" spans="1:24" x14ac:dyDescent="0.15">
      <c r="A467" s="1" t="str">
        <f>Exchanges!B471</f>
        <v>HCFC-142b</v>
      </c>
      <c r="B467" s="1">
        <f>Exchanges!C471</f>
        <v>75683</v>
      </c>
      <c r="C467" s="1" t="str">
        <f>Exchanges!D471</f>
        <v>air</v>
      </c>
      <c r="D467" s="1" t="str">
        <f>Exchanges!E471</f>
        <v>unspecified</v>
      </c>
      <c r="E467" s="1" t="str">
        <f>Exchanges!F471</f>
        <v>616e81f7-2baa-382d-96e8-da9691f04c13</v>
      </c>
      <c r="F467" s="1" t="str">
        <f>Exchanges!G471</f>
        <v>Other basic organic chemical manufacturing</v>
      </c>
      <c r="G467" s="1">
        <f>Exchanges!H471</f>
        <v>325190</v>
      </c>
      <c r="H467" s="1" t="str">
        <f>Exchanges!I471</f>
        <v>US</v>
      </c>
      <c r="I467" s="1">
        <f>Exchanges!J471</f>
        <v>4.3147170180501884E-8</v>
      </c>
      <c r="J467" s="1" t="str">
        <f>Exchanges!K471</f>
        <v>kg</v>
      </c>
      <c r="K467" s="1"/>
      <c r="L467" s="1"/>
      <c r="M467" s="1"/>
      <c r="N467" s="1"/>
      <c r="O467" s="1"/>
      <c r="P467" s="86">
        <f>ROUND(Exchanges!Q471,0)</f>
        <v>2</v>
      </c>
      <c r="Q467" s="1">
        <f>Exchanges!R471</f>
        <v>1</v>
      </c>
      <c r="R467" s="1">
        <f>Exchanges!S471</f>
        <v>1</v>
      </c>
      <c r="S467" s="1">
        <f>Exchanges!T471</f>
        <v>1</v>
      </c>
      <c r="T467" s="1">
        <f>Exchanges!U471</f>
        <v>3</v>
      </c>
      <c r="U467" s="1">
        <f>Exchanges!V471</f>
        <v>2013</v>
      </c>
      <c r="V467" s="1" t="str">
        <f>Exchanges!W471</f>
        <v>1-CHLORO-1,1-DIFLUOROETHANE</v>
      </c>
      <c r="W467" s="1" t="str">
        <f>Exchanges!X471</f>
        <v>TRI</v>
      </c>
      <c r="X467" s="1"/>
    </row>
    <row r="468" spans="1:24" x14ac:dyDescent="0.15">
      <c r="A468" s="1" t="str">
        <f>Exchanges!B472</f>
        <v>Creosol</v>
      </c>
      <c r="B468" s="1">
        <f>Exchanges!C472</f>
        <v>93516</v>
      </c>
      <c r="C468" s="1" t="str">
        <f>Exchanges!D472</f>
        <v>air</v>
      </c>
      <c r="D468" s="1" t="str">
        <f>Exchanges!E472</f>
        <v>unspecified</v>
      </c>
      <c r="E468" s="1" t="str">
        <f>Exchanges!F472</f>
        <v>b539c006-92b0-4880-9121-d6166e9daabb</v>
      </c>
      <c r="F468" s="1" t="str">
        <f>Exchanges!G472</f>
        <v>Other basic organic chemical manufacturing</v>
      </c>
      <c r="G468" s="1">
        <f>Exchanges!H472</f>
        <v>325190</v>
      </c>
      <c r="H468" s="1" t="str">
        <f>Exchanges!I472</f>
        <v>US</v>
      </c>
      <c r="I468" s="1">
        <f>Exchanges!J472</f>
        <v>4.6002199285819103E-8</v>
      </c>
      <c r="J468" s="1" t="str">
        <f>Exchanges!K472</f>
        <v>kg</v>
      </c>
      <c r="K468" s="1"/>
      <c r="L468" s="1"/>
      <c r="M468" s="1"/>
      <c r="N468" s="1"/>
      <c r="O468" s="1"/>
      <c r="P468" s="86">
        <f>ROUND(Exchanges!Q472,0)</f>
        <v>5</v>
      </c>
      <c r="Q468" s="1">
        <f>Exchanges!R472</f>
        <v>1</v>
      </c>
      <c r="R468" s="1">
        <f>Exchanges!S472</f>
        <v>1</v>
      </c>
      <c r="S468" s="1">
        <f>Exchanges!T472</f>
        <v>1</v>
      </c>
      <c r="T468" s="1">
        <f>Exchanges!U472</f>
        <v>3</v>
      </c>
      <c r="U468" s="1">
        <f>Exchanges!V472</f>
        <v>2013</v>
      </c>
      <c r="V468" s="1" t="str">
        <f>Exchanges!W472</f>
        <v>CREOSOTE</v>
      </c>
      <c r="W468" s="1" t="str">
        <f>Exchanges!X472</f>
        <v>TRI</v>
      </c>
      <c r="X468" s="1"/>
    </row>
    <row r="469" spans="1:24" x14ac:dyDescent="0.15">
      <c r="A469" s="1" t="str">
        <f>Exchanges!B473</f>
        <v>4,4'-isopropylidenediphenol</v>
      </c>
      <c r="B469" s="1">
        <f>Exchanges!C473</f>
        <v>80057</v>
      </c>
      <c r="C469" s="1" t="str">
        <f>Exchanges!D473</f>
        <v>air</v>
      </c>
      <c r="D469" s="1" t="str">
        <f>Exchanges!E473</f>
        <v>unspecified</v>
      </c>
      <c r="E469" s="1" t="str">
        <f>Exchanges!F473</f>
        <v>f1434c85-6374-3511-b73a-2189eb058ea8</v>
      </c>
      <c r="F469" s="1" t="str">
        <f>Exchanges!G473</f>
        <v>Other basic organic chemical manufacturing</v>
      </c>
      <c r="G469" s="1">
        <f>Exchanges!H473</f>
        <v>325190</v>
      </c>
      <c r="H469" s="1" t="str">
        <f>Exchanges!I473</f>
        <v>US</v>
      </c>
      <c r="I469" s="1">
        <f>Exchanges!J473</f>
        <v>4.6450090495524139E-8</v>
      </c>
      <c r="J469" s="1" t="str">
        <f>Exchanges!K473</f>
        <v>kg</v>
      </c>
      <c r="K469" s="1"/>
      <c r="L469" s="1"/>
      <c r="M469" s="1"/>
      <c r="N469" s="1"/>
      <c r="O469" s="1"/>
      <c r="P469" s="86">
        <f>ROUND(Exchanges!Q473,0)</f>
        <v>4</v>
      </c>
      <c r="Q469" s="1">
        <f>Exchanges!R473</f>
        <v>1</v>
      </c>
      <c r="R469" s="1">
        <f>Exchanges!S473</f>
        <v>1</v>
      </c>
      <c r="S469" s="1">
        <f>Exchanges!T473</f>
        <v>1</v>
      </c>
      <c r="T469" s="1">
        <f>Exchanges!U473</f>
        <v>3</v>
      </c>
      <c r="U469" s="1">
        <f>Exchanges!V473</f>
        <v>2013</v>
      </c>
      <c r="V469" s="1" t="str">
        <f>Exchanges!W473</f>
        <v>4,4'-ISOPROPYLIDENEDIPHENOL</v>
      </c>
      <c r="W469" s="1" t="str">
        <f>Exchanges!X473</f>
        <v>TRI</v>
      </c>
      <c r="X469" s="1"/>
    </row>
    <row r="470" spans="1:24" x14ac:dyDescent="0.15">
      <c r="A470" s="1" t="str">
        <f>Exchanges!B474</f>
        <v>PYRIDINE</v>
      </c>
      <c r="B470" s="1">
        <f>Exchanges!C474</f>
        <v>110861</v>
      </c>
      <c r="C470" s="1" t="str">
        <f>Exchanges!D474</f>
        <v>air</v>
      </c>
      <c r="D470" s="1" t="str">
        <f>Exchanges!E474</f>
        <v>unspecified</v>
      </c>
      <c r="E470" s="1" t="str">
        <f>Exchanges!F474</f>
        <v>f8778c8b-aecd-4bc1-a2ee-242d4bae5c51</v>
      </c>
      <c r="F470" s="1" t="str">
        <f>Exchanges!G474</f>
        <v>Other basic organic chemical manufacturing</v>
      </c>
      <c r="G470" s="1">
        <f>Exchanges!H474</f>
        <v>325190</v>
      </c>
      <c r="H470" s="1" t="str">
        <f>Exchanges!I474</f>
        <v>US</v>
      </c>
      <c r="I470" s="1">
        <f>Exchanges!J474</f>
        <v>4.7011555251186229E-8</v>
      </c>
      <c r="J470" s="1" t="str">
        <f>Exchanges!K474</f>
        <v>kg</v>
      </c>
      <c r="K470" s="1"/>
      <c r="L470" s="1"/>
      <c r="M470" s="1"/>
      <c r="N470" s="1"/>
      <c r="O470" s="1"/>
      <c r="P470" s="86">
        <f>ROUND(Exchanges!Q474,0)</f>
        <v>4</v>
      </c>
      <c r="Q470" s="1">
        <f>Exchanges!R474</f>
        <v>1</v>
      </c>
      <c r="R470" s="1">
        <f>Exchanges!S474</f>
        <v>1</v>
      </c>
      <c r="S470" s="1">
        <f>Exchanges!T474</f>
        <v>1</v>
      </c>
      <c r="T470" s="1">
        <f>Exchanges!U474</f>
        <v>3</v>
      </c>
      <c r="U470" s="1">
        <f>Exchanges!V474</f>
        <v>2013</v>
      </c>
      <c r="V470" s="1" t="str">
        <f>Exchanges!W474</f>
        <v>PYRIDINE</v>
      </c>
      <c r="W470" s="1" t="str">
        <f>Exchanges!X474</f>
        <v>TRI</v>
      </c>
      <c r="X470" s="1"/>
    </row>
    <row r="471" spans="1:24" x14ac:dyDescent="0.15">
      <c r="A471" s="1" t="str">
        <f>Exchanges!B475</f>
        <v>Tetrafluoroethylene (TFE)</v>
      </c>
      <c r="B471" s="1">
        <f>Exchanges!C475</f>
        <v>116143</v>
      </c>
      <c r="C471" s="1" t="str">
        <f>Exchanges!D475</f>
        <v>air</v>
      </c>
      <c r="D471" s="1" t="str">
        <f>Exchanges!E475</f>
        <v>unspecified</v>
      </c>
      <c r="E471" s="1" t="str">
        <f>Exchanges!F475</f>
        <v>c60ab5ce-e301-4cff-966c-2ac87f48d716</v>
      </c>
      <c r="F471" s="1" t="str">
        <f>Exchanges!G475</f>
        <v>Other basic organic chemical manufacturing</v>
      </c>
      <c r="G471" s="1">
        <f>Exchanges!H475</f>
        <v>325190</v>
      </c>
      <c r="H471" s="1" t="str">
        <f>Exchanges!I475</f>
        <v>US</v>
      </c>
      <c r="I471" s="1">
        <f>Exchanges!J475</f>
        <v>4.9166599814117301E-8</v>
      </c>
      <c r="J471" s="1" t="str">
        <f>Exchanges!K475</f>
        <v>kg</v>
      </c>
      <c r="K471" s="1"/>
      <c r="L471" s="1"/>
      <c r="M471" s="1"/>
      <c r="N471" s="1"/>
      <c r="O471" s="1"/>
      <c r="P471" s="86">
        <f>ROUND(Exchanges!Q475,0)</f>
        <v>4</v>
      </c>
      <c r="Q471" s="1">
        <f>Exchanges!R475</f>
        <v>1</v>
      </c>
      <c r="R471" s="1">
        <f>Exchanges!S475</f>
        <v>1</v>
      </c>
      <c r="S471" s="1">
        <f>Exchanges!T475</f>
        <v>1</v>
      </c>
      <c r="T471" s="1">
        <f>Exchanges!U475</f>
        <v>3</v>
      </c>
      <c r="U471" s="1">
        <f>Exchanges!V475</f>
        <v>2013</v>
      </c>
      <c r="V471" s="1" t="str">
        <f>Exchanges!W475</f>
        <v>TETRAFLUOROETHYLENE</v>
      </c>
      <c r="W471" s="1" t="str">
        <f>Exchanges!X475</f>
        <v>TRI</v>
      </c>
      <c r="X471" s="1"/>
    </row>
    <row r="472" spans="1:24" x14ac:dyDescent="0.15">
      <c r="A472" s="1" t="str">
        <f>Exchanges!B476</f>
        <v>bromine</v>
      </c>
      <c r="B472" s="1">
        <f>Exchanges!C476</f>
        <v>7726956</v>
      </c>
      <c r="C472" s="1" t="str">
        <f>Exchanges!D476</f>
        <v>air</v>
      </c>
      <c r="D472" s="1" t="str">
        <f>Exchanges!E476</f>
        <v>unspecified</v>
      </c>
      <c r="E472" s="1" t="str">
        <f>Exchanges!F476</f>
        <v>c24f5894-f95e-4661-ba76-130397348894</v>
      </c>
      <c r="F472" s="1" t="str">
        <f>Exchanges!G476</f>
        <v>Other basic organic chemical manufacturing</v>
      </c>
      <c r="G472" s="1">
        <f>Exchanges!H476</f>
        <v>325190</v>
      </c>
      <c r="H472" s="1" t="str">
        <f>Exchanges!I476</f>
        <v>US</v>
      </c>
      <c r="I472" s="1">
        <f>Exchanges!J476</f>
        <v>5.1825418969818522E-8</v>
      </c>
      <c r="J472" s="1" t="str">
        <f>Exchanges!K476</f>
        <v>kg</v>
      </c>
      <c r="K472" s="1"/>
      <c r="L472" s="1"/>
      <c r="M472" s="1"/>
      <c r="N472" s="1"/>
      <c r="O472" s="1"/>
      <c r="P472" s="86">
        <f>ROUND(Exchanges!Q476,0)</f>
        <v>5</v>
      </c>
      <c r="Q472" s="1">
        <f>Exchanges!R476</f>
        <v>1</v>
      </c>
      <c r="R472" s="1">
        <f>Exchanges!S476</f>
        <v>1</v>
      </c>
      <c r="S472" s="1">
        <f>Exchanges!T476</f>
        <v>1</v>
      </c>
      <c r="T472" s="1">
        <f>Exchanges!U476</f>
        <v>3</v>
      </c>
      <c r="U472" s="1">
        <f>Exchanges!V476</f>
        <v>2013</v>
      </c>
      <c r="V472" s="1" t="str">
        <f>Exchanges!W476</f>
        <v>BROMINE</v>
      </c>
      <c r="W472" s="1" t="str">
        <f>Exchanges!X476</f>
        <v>TRI</v>
      </c>
      <c r="X472" s="1"/>
    </row>
    <row r="473" spans="1:24" x14ac:dyDescent="0.15">
      <c r="A473" s="1" t="str">
        <f>Exchanges!B477</f>
        <v>1,2,4-trimethylbenzene</v>
      </c>
      <c r="B473" s="1">
        <f>Exchanges!C477</f>
        <v>95636</v>
      </c>
      <c r="C473" s="1" t="str">
        <f>Exchanges!D477</f>
        <v>air</v>
      </c>
      <c r="D473" s="1" t="str">
        <f>Exchanges!E477</f>
        <v>unspecified</v>
      </c>
      <c r="E473" s="1" t="str">
        <f>Exchanges!F477</f>
        <v>776e1b2c-6a86-35c1-b2ed-61952ecd792c</v>
      </c>
      <c r="F473" s="1" t="str">
        <f>Exchanges!G477</f>
        <v>Other basic organic chemical manufacturing</v>
      </c>
      <c r="G473" s="1">
        <f>Exchanges!H477</f>
        <v>325190</v>
      </c>
      <c r="H473" s="1" t="str">
        <f>Exchanges!I477</f>
        <v>US</v>
      </c>
      <c r="I473" s="1">
        <f>Exchanges!J477</f>
        <v>5.8961419517683329E-8</v>
      </c>
      <c r="J473" s="1" t="str">
        <f>Exchanges!K477</f>
        <v>kg</v>
      </c>
      <c r="K473" s="1"/>
      <c r="L473" s="1"/>
      <c r="M473" s="1"/>
      <c r="N473" s="1"/>
      <c r="O473" s="1"/>
      <c r="P473" s="86">
        <f>ROUND(Exchanges!Q477,0)</f>
        <v>5</v>
      </c>
      <c r="Q473" s="1">
        <f>Exchanges!R477</f>
        <v>1</v>
      </c>
      <c r="R473" s="1">
        <f>Exchanges!S477</f>
        <v>1</v>
      </c>
      <c r="S473" s="1">
        <f>Exchanges!T477</f>
        <v>1</v>
      </c>
      <c r="T473" s="1">
        <f>Exchanges!U477</f>
        <v>3</v>
      </c>
      <c r="U473" s="1">
        <f>Exchanges!V477</f>
        <v>2013</v>
      </c>
      <c r="V473" s="1" t="str">
        <f>Exchanges!W477</f>
        <v>1,2,4-TRIMETHYLBENZENE</v>
      </c>
      <c r="W473" s="1" t="str">
        <f>Exchanges!X477</f>
        <v>TRI</v>
      </c>
      <c r="X473" s="1"/>
    </row>
    <row r="474" spans="1:24" x14ac:dyDescent="0.15">
      <c r="A474" s="1" t="str">
        <f>Exchanges!B478</f>
        <v>OXIRANEMETHANOL</v>
      </c>
      <c r="B474" s="1">
        <f>Exchanges!C478</f>
        <v>556525</v>
      </c>
      <c r="C474" s="1" t="str">
        <f>Exchanges!D478</f>
        <v>air</v>
      </c>
      <c r="D474" s="1" t="str">
        <f>Exchanges!E478</f>
        <v>unspecified</v>
      </c>
      <c r="E474" s="1" t="str">
        <f>Exchanges!F478</f>
        <v>9d889919-2a76-3bf7-b0fa-75e9a7324a0a</v>
      </c>
      <c r="F474" s="1" t="str">
        <f>Exchanges!G478</f>
        <v>Other basic organic chemical manufacturing</v>
      </c>
      <c r="G474" s="1">
        <f>Exchanges!H478</f>
        <v>325190</v>
      </c>
      <c r="H474" s="1" t="str">
        <f>Exchanges!I478</f>
        <v>US</v>
      </c>
      <c r="I474" s="1">
        <f>Exchanges!J478</f>
        <v>6.2517751797681368E-8</v>
      </c>
      <c r="J474" s="1" t="str">
        <f>Exchanges!K478</f>
        <v>kg</v>
      </c>
      <c r="K474" s="1"/>
      <c r="L474" s="1"/>
      <c r="M474" s="1"/>
      <c r="N474" s="1"/>
      <c r="O474" s="1"/>
      <c r="P474" s="86">
        <f>ROUND(Exchanges!Q478,0)</f>
        <v>5</v>
      </c>
      <c r="Q474" s="1">
        <f>Exchanges!R478</f>
        <v>1</v>
      </c>
      <c r="R474" s="1">
        <f>Exchanges!S478</f>
        <v>1</v>
      </c>
      <c r="S474" s="1">
        <f>Exchanges!T478</f>
        <v>1</v>
      </c>
      <c r="T474" s="1">
        <f>Exchanges!U478</f>
        <v>3</v>
      </c>
      <c r="U474" s="1">
        <f>Exchanges!V478</f>
        <v>2013</v>
      </c>
      <c r="V474" s="1" t="str">
        <f>Exchanges!W478</f>
        <v>GLYCIDOL</v>
      </c>
      <c r="W474" s="1" t="str">
        <f>Exchanges!X478</f>
        <v>TRI</v>
      </c>
      <c r="X474" s="1"/>
    </row>
    <row r="475" spans="1:24" x14ac:dyDescent="0.15">
      <c r="A475" s="1" t="str">
        <f>Exchanges!B479</f>
        <v>Ethane, 2,2-dichloro-1,1,1-trifluoro-, HCFC-123</v>
      </c>
      <c r="B475" s="1">
        <f>Exchanges!C479</f>
        <v>306832</v>
      </c>
      <c r="C475" s="1" t="str">
        <f>Exchanges!D479</f>
        <v>air</v>
      </c>
      <c r="D475" s="1" t="str">
        <f>Exchanges!E479</f>
        <v>unspecified</v>
      </c>
      <c r="E475" s="1" t="str">
        <f>Exchanges!F479</f>
        <v>050da0cd-2957-45a9-ae7a-ace372083fe5</v>
      </c>
      <c r="F475" s="1" t="str">
        <f>Exchanges!G479</f>
        <v>Other basic organic chemical manufacturing</v>
      </c>
      <c r="G475" s="1">
        <f>Exchanges!H479</f>
        <v>325190</v>
      </c>
      <c r="H475" s="1" t="str">
        <f>Exchanges!I479</f>
        <v>US</v>
      </c>
      <c r="I475" s="1">
        <f>Exchanges!J479</f>
        <v>6.4749283373281809E-8</v>
      </c>
      <c r="J475" s="1" t="str">
        <f>Exchanges!K479</f>
        <v>kg</v>
      </c>
      <c r="K475" s="1"/>
      <c r="L475" s="1"/>
      <c r="M475" s="1"/>
      <c r="N475" s="1"/>
      <c r="O475" s="1"/>
      <c r="P475" s="86">
        <f>ROUND(Exchanges!Q479,0)</f>
        <v>4</v>
      </c>
      <c r="Q475" s="1">
        <f>Exchanges!R479</f>
        <v>1</v>
      </c>
      <c r="R475" s="1">
        <f>Exchanges!S479</f>
        <v>1</v>
      </c>
      <c r="S475" s="1">
        <f>Exchanges!T479</f>
        <v>1</v>
      </c>
      <c r="T475" s="1">
        <f>Exchanges!U479</f>
        <v>3</v>
      </c>
      <c r="U475" s="1">
        <f>Exchanges!V479</f>
        <v>2013</v>
      </c>
      <c r="V475" s="1" t="str">
        <f>Exchanges!W479</f>
        <v>2,2-DICHLORO-1,1,1-TRIFLUOROETHANE</v>
      </c>
      <c r="W475" s="1" t="str">
        <f>Exchanges!X479</f>
        <v>TRI</v>
      </c>
      <c r="X475" s="1"/>
    </row>
    <row r="476" spans="1:24" x14ac:dyDescent="0.15">
      <c r="A476" s="1" t="str">
        <f>Exchanges!B480</f>
        <v>DIPHENYLAMINE</v>
      </c>
      <c r="B476" s="1">
        <f>Exchanges!C480</f>
        <v>122394</v>
      </c>
      <c r="C476" s="1" t="str">
        <f>Exchanges!D480</f>
        <v>air</v>
      </c>
      <c r="D476" s="1" t="str">
        <f>Exchanges!E480</f>
        <v>unspecified</v>
      </c>
      <c r="E476" s="1" t="str">
        <f>Exchanges!F480</f>
        <v>bdc793c7-3ba1-3fd3-bf74-e8ca3b1e171d</v>
      </c>
      <c r="F476" s="1" t="str">
        <f>Exchanges!G480</f>
        <v>Other basic organic chemical manufacturing</v>
      </c>
      <c r="G476" s="1">
        <f>Exchanges!H480</f>
        <v>325190</v>
      </c>
      <c r="H476" s="1" t="str">
        <f>Exchanges!I480</f>
        <v>US</v>
      </c>
      <c r="I476" s="1">
        <f>Exchanges!J480</f>
        <v>6.6226088147532164E-8</v>
      </c>
      <c r="J476" s="1" t="str">
        <f>Exchanges!K480</f>
        <v>kg</v>
      </c>
      <c r="K476" s="1"/>
      <c r="L476" s="1"/>
      <c r="M476" s="1"/>
      <c r="N476" s="1"/>
      <c r="O476" s="1"/>
      <c r="P476" s="86">
        <f>ROUND(Exchanges!Q480,0)</f>
        <v>1</v>
      </c>
      <c r="Q476" s="1">
        <f>Exchanges!R480</f>
        <v>1</v>
      </c>
      <c r="R476" s="1">
        <f>Exchanges!S480</f>
        <v>1</v>
      </c>
      <c r="S476" s="1">
        <f>Exchanges!T480</f>
        <v>1</v>
      </c>
      <c r="T476" s="1">
        <f>Exchanges!U480</f>
        <v>3</v>
      </c>
      <c r="U476" s="1">
        <f>Exchanges!V480</f>
        <v>2013</v>
      </c>
      <c r="V476" s="1" t="str">
        <f>Exchanges!W480</f>
        <v>DIPHENYLAMINE</v>
      </c>
      <c r="W476" s="1" t="str">
        <f>Exchanges!X480</f>
        <v>TRI</v>
      </c>
      <c r="X476" s="1"/>
    </row>
    <row r="477" spans="1:24" x14ac:dyDescent="0.15">
      <c r="A477" s="1" t="str">
        <f>Exchanges!B481</f>
        <v>Methane, trichlorofluoro-, CFC-11</v>
      </c>
      <c r="B477" s="1">
        <f>Exchanges!C481</f>
        <v>75694</v>
      </c>
      <c r="C477" s="1" t="str">
        <f>Exchanges!D481</f>
        <v>air</v>
      </c>
      <c r="D477" s="1" t="str">
        <f>Exchanges!E481</f>
        <v>unspecified</v>
      </c>
      <c r="E477" s="1" t="str">
        <f>Exchanges!F481</f>
        <v>51e99a55-bcdb-4d18-9484-6de4b142e09d</v>
      </c>
      <c r="F477" s="1" t="str">
        <f>Exchanges!G481</f>
        <v>Other basic organic chemical manufacturing</v>
      </c>
      <c r="G477" s="1">
        <f>Exchanges!H481</f>
        <v>325190</v>
      </c>
      <c r="H477" s="1" t="str">
        <f>Exchanges!I481</f>
        <v>US</v>
      </c>
      <c r="I477" s="1">
        <f>Exchanges!J481</f>
        <v>7.0660940175121078E-8</v>
      </c>
      <c r="J477" s="1" t="str">
        <f>Exchanges!K481</f>
        <v>kg</v>
      </c>
      <c r="K477" s="1"/>
      <c r="L477" s="1"/>
      <c r="M477" s="1"/>
      <c r="N477" s="1"/>
      <c r="O477" s="1"/>
      <c r="P477" s="86">
        <f>ROUND(Exchanges!Q481,0)</f>
        <v>2</v>
      </c>
      <c r="Q477" s="1">
        <f>Exchanges!R481</f>
        <v>1</v>
      </c>
      <c r="R477" s="1">
        <f>Exchanges!S481</f>
        <v>1</v>
      </c>
      <c r="S477" s="1">
        <f>Exchanges!T481</f>
        <v>1</v>
      </c>
      <c r="T477" s="1">
        <f>Exchanges!U481</f>
        <v>3</v>
      </c>
      <c r="U477" s="1">
        <f>Exchanges!V481</f>
        <v>2013</v>
      </c>
      <c r="V477" s="1" t="str">
        <f>Exchanges!W481</f>
        <v>TRICHLOROFLUOROMETHANE</v>
      </c>
      <c r="W477" s="1" t="str">
        <f>Exchanges!X481</f>
        <v>TRI</v>
      </c>
      <c r="X477" s="1"/>
    </row>
    <row r="478" spans="1:24" x14ac:dyDescent="0.15">
      <c r="A478" s="1" t="str">
        <f>Exchanges!B482</f>
        <v>Aluminum</v>
      </c>
      <c r="B478" s="1">
        <f>Exchanges!C482</f>
        <v>7429905</v>
      </c>
      <c r="C478" s="1" t="str">
        <f>Exchanges!D482</f>
        <v>air</v>
      </c>
      <c r="D478" s="1" t="str">
        <f>Exchanges!E482</f>
        <v>unspecified</v>
      </c>
      <c r="E478" s="1" t="str">
        <f>Exchanges!F482</f>
        <v>ff65658c-2d39-44a2-b23e-7ec3c644f064</v>
      </c>
      <c r="F478" s="1" t="str">
        <f>Exchanges!G482</f>
        <v>Other basic organic chemical manufacturing</v>
      </c>
      <c r="G478" s="1">
        <f>Exchanges!H482</f>
        <v>325190</v>
      </c>
      <c r="H478" s="1" t="str">
        <f>Exchanges!I482</f>
        <v>US</v>
      </c>
      <c r="I478" s="1">
        <f>Exchanges!J482</f>
        <v>7.2128552560778745E-8</v>
      </c>
      <c r="J478" s="1" t="str">
        <f>Exchanges!K482</f>
        <v>kg</v>
      </c>
      <c r="K478" s="1"/>
      <c r="L478" s="1"/>
      <c r="M478" s="1"/>
      <c r="N478" s="1"/>
      <c r="O478" s="1"/>
      <c r="P478" s="86">
        <f>ROUND(Exchanges!Q482,0)</f>
        <v>4</v>
      </c>
      <c r="Q478" s="1">
        <f>Exchanges!R482</f>
        <v>1</v>
      </c>
      <c r="R478" s="1">
        <f>Exchanges!S482</f>
        <v>1</v>
      </c>
      <c r="S478" s="1">
        <f>Exchanges!T482</f>
        <v>1</v>
      </c>
      <c r="T478" s="1">
        <f>Exchanges!U482</f>
        <v>3</v>
      </c>
      <c r="U478" s="1">
        <f>Exchanges!V482</f>
        <v>2013</v>
      </c>
      <c r="V478" s="1" t="str">
        <f>Exchanges!W482</f>
        <v>ALUMINUM (FUME OR DUST)</v>
      </c>
      <c r="W478" s="1" t="str">
        <f>Exchanges!X482</f>
        <v>TRI</v>
      </c>
      <c r="X478" s="1"/>
    </row>
    <row r="479" spans="1:24" x14ac:dyDescent="0.15">
      <c r="A479" s="1" t="str">
        <f>Exchanges!B483</f>
        <v>dicyclopentadiene</v>
      </c>
      <c r="B479" s="1">
        <f>Exchanges!C483</f>
        <v>77736</v>
      </c>
      <c r="C479" s="1" t="str">
        <f>Exchanges!D483</f>
        <v>air</v>
      </c>
      <c r="D479" s="1" t="str">
        <f>Exchanges!E483</f>
        <v>unspecified</v>
      </c>
      <c r="E479" s="1" t="str">
        <f>Exchanges!F483</f>
        <v>0e671ec4-8baa-4df6-9431-d4361e102118</v>
      </c>
      <c r="F479" s="1" t="str">
        <f>Exchanges!G483</f>
        <v>Other basic organic chemical manufacturing</v>
      </c>
      <c r="G479" s="1">
        <f>Exchanges!H483</f>
        <v>325190</v>
      </c>
      <c r="H479" s="1" t="str">
        <f>Exchanges!I483</f>
        <v>US</v>
      </c>
      <c r="I479" s="1">
        <f>Exchanges!J483</f>
        <v>8.4881470234310041E-8</v>
      </c>
      <c r="J479" s="1" t="str">
        <f>Exchanges!K483</f>
        <v>kg</v>
      </c>
      <c r="K479" s="1"/>
      <c r="L479" s="1"/>
      <c r="M479" s="1"/>
      <c r="N479" s="1"/>
      <c r="O479" s="1"/>
      <c r="P479" s="86">
        <f>ROUND(Exchanges!Q483,0)</f>
        <v>4</v>
      </c>
      <c r="Q479" s="1">
        <f>Exchanges!R483</f>
        <v>1</v>
      </c>
      <c r="R479" s="1">
        <f>Exchanges!S483</f>
        <v>1</v>
      </c>
      <c r="S479" s="1">
        <f>Exchanges!T483</f>
        <v>1</v>
      </c>
      <c r="T479" s="1">
        <f>Exchanges!U483</f>
        <v>3</v>
      </c>
      <c r="U479" s="1">
        <f>Exchanges!V483</f>
        <v>2013</v>
      </c>
      <c r="V479" s="1" t="str">
        <f>Exchanges!W483</f>
        <v>DICYCLOPENTADIENE</v>
      </c>
      <c r="W479" s="1" t="str">
        <f>Exchanges!X483</f>
        <v>TRI</v>
      </c>
      <c r="X479" s="1"/>
    </row>
    <row r="480" spans="1:24" x14ac:dyDescent="0.15">
      <c r="A480" s="1" t="str">
        <f>Exchanges!B484</f>
        <v>Methane, dichlorodifluoro-, CFC-12</v>
      </c>
      <c r="B480" s="1">
        <f>Exchanges!C484</f>
        <v>75718</v>
      </c>
      <c r="C480" s="1" t="str">
        <f>Exchanges!D484</f>
        <v>air</v>
      </c>
      <c r="D480" s="1" t="str">
        <f>Exchanges!E484</f>
        <v>unspecified</v>
      </c>
      <c r="E480" s="1" t="str">
        <f>Exchanges!F484</f>
        <v>c0e8ec60-a5ae-432e-97a5-cf76b6247a00</v>
      </c>
      <c r="F480" s="1" t="str">
        <f>Exchanges!G484</f>
        <v>Other basic organic chemical manufacturing</v>
      </c>
      <c r="G480" s="1">
        <f>Exchanges!H484</f>
        <v>325190</v>
      </c>
      <c r="H480" s="1" t="str">
        <f>Exchanges!I484</f>
        <v>US</v>
      </c>
      <c r="I480" s="1">
        <f>Exchanges!J484</f>
        <v>8.4896463337083597E-8</v>
      </c>
      <c r="J480" s="1" t="str">
        <f>Exchanges!K484</f>
        <v>kg</v>
      </c>
      <c r="K480" s="1"/>
      <c r="L480" s="1"/>
      <c r="M480" s="1"/>
      <c r="N480" s="1"/>
      <c r="O480" s="1"/>
      <c r="P480" s="86">
        <f>ROUND(Exchanges!Q484,0)</f>
        <v>4</v>
      </c>
      <c r="Q480" s="1">
        <f>Exchanges!R484</f>
        <v>1</v>
      </c>
      <c r="R480" s="1">
        <f>Exchanges!S484</f>
        <v>1</v>
      </c>
      <c r="S480" s="1">
        <f>Exchanges!T484</f>
        <v>1</v>
      </c>
      <c r="T480" s="1">
        <f>Exchanges!U484</f>
        <v>3</v>
      </c>
      <c r="U480" s="1">
        <f>Exchanges!V484</f>
        <v>2013</v>
      </c>
      <c r="V480" s="1" t="str">
        <f>Exchanges!W484</f>
        <v>DICHLORODIFLUOROMETHANE</v>
      </c>
      <c r="W480" s="1" t="str">
        <f>Exchanges!X484</f>
        <v>TRI</v>
      </c>
      <c r="X480" s="1"/>
    </row>
    <row r="481" spans="1:24" x14ac:dyDescent="0.15">
      <c r="A481" s="1" t="str">
        <f>Exchanges!B485</f>
        <v>Methyl acrylate</v>
      </c>
      <c r="B481" s="1">
        <f>Exchanges!C485</f>
        <v>96333</v>
      </c>
      <c r="C481" s="1" t="str">
        <f>Exchanges!D485</f>
        <v>air</v>
      </c>
      <c r="D481" s="1" t="str">
        <f>Exchanges!E485</f>
        <v>unspecified</v>
      </c>
      <c r="E481" s="1" t="str">
        <f>Exchanges!F485</f>
        <v>39c49db2-409a-4d5d-93f5-454535398965</v>
      </c>
      <c r="F481" s="1" t="str">
        <f>Exchanges!G485</f>
        <v>Other basic organic chemical manufacturing</v>
      </c>
      <c r="G481" s="1">
        <f>Exchanges!H485</f>
        <v>325190</v>
      </c>
      <c r="H481" s="1" t="str">
        <f>Exchanges!I485</f>
        <v>US</v>
      </c>
      <c r="I481" s="1">
        <f>Exchanges!J485</f>
        <v>9.0215052585237001E-8</v>
      </c>
      <c r="J481" s="1" t="str">
        <f>Exchanges!K485</f>
        <v>kg</v>
      </c>
      <c r="K481" s="1"/>
      <c r="L481" s="1"/>
      <c r="M481" s="1"/>
      <c r="N481" s="1"/>
      <c r="O481" s="1"/>
      <c r="P481" s="86">
        <f>ROUND(Exchanges!Q485,0)</f>
        <v>3</v>
      </c>
      <c r="Q481" s="1">
        <f>Exchanges!R485</f>
        <v>1</v>
      </c>
      <c r="R481" s="1">
        <f>Exchanges!S485</f>
        <v>1</v>
      </c>
      <c r="S481" s="1">
        <f>Exchanges!T485</f>
        <v>1</v>
      </c>
      <c r="T481" s="1">
        <f>Exchanges!U485</f>
        <v>3</v>
      </c>
      <c r="U481" s="1">
        <f>Exchanges!V485</f>
        <v>2013</v>
      </c>
      <c r="V481" s="1" t="str">
        <f>Exchanges!W485</f>
        <v>METHYL ACRYLATE</v>
      </c>
      <c r="W481" s="1" t="str">
        <f>Exchanges!X485</f>
        <v>TRI</v>
      </c>
      <c r="X481" s="1"/>
    </row>
    <row r="482" spans="1:24" x14ac:dyDescent="0.15">
      <c r="A482" s="1" t="str">
        <f>Exchanges!B486</f>
        <v>1-Methyl-2-pyrrolidinone</v>
      </c>
      <c r="B482" s="1">
        <f>Exchanges!C486</f>
        <v>872504</v>
      </c>
      <c r="C482" s="1" t="str">
        <f>Exchanges!D486</f>
        <v>air</v>
      </c>
      <c r="D482" s="1" t="str">
        <f>Exchanges!E486</f>
        <v>unspecified</v>
      </c>
      <c r="E482" s="1" t="str">
        <f>Exchanges!F486</f>
        <v>00b8c5b8-8f45-445f-839c-2017fe3ad8b8</v>
      </c>
      <c r="F482" s="1" t="str">
        <f>Exchanges!G486</f>
        <v>Other basic organic chemical manufacturing</v>
      </c>
      <c r="G482" s="1">
        <f>Exchanges!H486</f>
        <v>325190</v>
      </c>
      <c r="H482" s="1" t="str">
        <f>Exchanges!I486</f>
        <v>US</v>
      </c>
      <c r="I482" s="1">
        <f>Exchanges!J486</f>
        <v>1.0480084157119796E-7</v>
      </c>
      <c r="J482" s="1" t="str">
        <f>Exchanges!K486</f>
        <v>kg</v>
      </c>
      <c r="K482" s="1"/>
      <c r="L482" s="1"/>
      <c r="M482" s="1"/>
      <c r="N482" s="1"/>
      <c r="O482" s="1"/>
      <c r="P482" s="86">
        <f>ROUND(Exchanges!Q486,0)</f>
        <v>5</v>
      </c>
      <c r="Q482" s="1">
        <f>Exchanges!R486</f>
        <v>1</v>
      </c>
      <c r="R482" s="1">
        <f>Exchanges!S486</f>
        <v>1</v>
      </c>
      <c r="S482" s="1">
        <f>Exchanges!T486</f>
        <v>1</v>
      </c>
      <c r="T482" s="1">
        <f>Exchanges!U486</f>
        <v>3</v>
      </c>
      <c r="U482" s="1">
        <f>Exchanges!V486</f>
        <v>2013</v>
      </c>
      <c r="V482" s="1" t="str">
        <f>Exchanges!W486</f>
        <v>N-METHYL-2-PYRROLIDONE</v>
      </c>
      <c r="W482" s="1" t="str">
        <f>Exchanges!X486</f>
        <v>TRI</v>
      </c>
      <c r="X482" s="1"/>
    </row>
    <row r="483" spans="1:24" x14ac:dyDescent="0.15">
      <c r="A483" s="1" t="str">
        <f>Exchanges!B487</f>
        <v>ALLYL ALCOHOL</v>
      </c>
      <c r="B483" s="1">
        <f>Exchanges!C487</f>
        <v>107186</v>
      </c>
      <c r="C483" s="1" t="str">
        <f>Exchanges!D487</f>
        <v>air</v>
      </c>
      <c r="D483" s="1" t="str">
        <f>Exchanges!E487</f>
        <v>unspecified</v>
      </c>
      <c r="E483" s="1" t="str">
        <f>Exchanges!F487</f>
        <v>839a9479-7c8b-3e74-ab23-fcb0d18ee91c</v>
      </c>
      <c r="F483" s="1" t="str">
        <f>Exchanges!G487</f>
        <v>Other basic organic chemical manufacturing</v>
      </c>
      <c r="G483" s="1">
        <f>Exchanges!H487</f>
        <v>325190</v>
      </c>
      <c r="H483" s="1" t="str">
        <f>Exchanges!I487</f>
        <v>US</v>
      </c>
      <c r="I483" s="1">
        <f>Exchanges!J487</f>
        <v>1.4133195298928731E-7</v>
      </c>
      <c r="J483" s="1" t="str">
        <f>Exchanges!K487</f>
        <v>kg</v>
      </c>
      <c r="K483" s="1"/>
      <c r="L483" s="1"/>
      <c r="M483" s="1"/>
      <c r="N483" s="1"/>
      <c r="O483" s="1"/>
      <c r="P483" s="86">
        <f>ROUND(Exchanges!Q487,0)</f>
        <v>4</v>
      </c>
      <c r="Q483" s="1">
        <f>Exchanges!R487</f>
        <v>1</v>
      </c>
      <c r="R483" s="1">
        <f>Exchanges!S487</f>
        <v>1</v>
      </c>
      <c r="S483" s="1">
        <f>Exchanges!T487</f>
        <v>1</v>
      </c>
      <c r="T483" s="1">
        <f>Exchanges!U487</f>
        <v>3</v>
      </c>
      <c r="U483" s="1">
        <f>Exchanges!V487</f>
        <v>2013</v>
      </c>
      <c r="V483" s="1" t="str">
        <f>Exchanges!W487</f>
        <v>ALLYL ALCOHOL</v>
      </c>
      <c r="W483" s="1" t="str">
        <f>Exchanges!X487</f>
        <v>TRI</v>
      </c>
      <c r="X483" s="1"/>
    </row>
    <row r="484" spans="1:24" x14ac:dyDescent="0.15">
      <c r="A484" s="1" t="str">
        <f>Exchanges!B488</f>
        <v>Cyclohexanol</v>
      </c>
      <c r="B484" s="1">
        <f>Exchanges!C488</f>
        <v>108930</v>
      </c>
      <c r="C484" s="1" t="str">
        <f>Exchanges!D488</f>
        <v>air</v>
      </c>
      <c r="D484" s="1" t="str">
        <f>Exchanges!E488</f>
        <v>unspecified</v>
      </c>
      <c r="E484" s="1" t="str">
        <f>Exchanges!F488</f>
        <v>d9062eef-8b87-4ff3-af36-80527ee36be9</v>
      </c>
      <c r="F484" s="1" t="str">
        <f>Exchanges!G488</f>
        <v>Other basic organic chemical manufacturing</v>
      </c>
      <c r="G484" s="1">
        <f>Exchanges!H488</f>
        <v>325190</v>
      </c>
      <c r="H484" s="1" t="str">
        <f>Exchanges!I488</f>
        <v>US</v>
      </c>
      <c r="I484" s="1">
        <f>Exchanges!J488</f>
        <v>1.4488472337719514E-7</v>
      </c>
      <c r="J484" s="1" t="str">
        <f>Exchanges!K488</f>
        <v>kg</v>
      </c>
      <c r="K484" s="1"/>
      <c r="L484" s="1"/>
      <c r="M484" s="1"/>
      <c r="N484" s="1"/>
      <c r="O484" s="1"/>
      <c r="P484" s="86">
        <f>ROUND(Exchanges!Q488,0)</f>
        <v>4</v>
      </c>
      <c r="Q484" s="1">
        <f>Exchanges!R488</f>
        <v>1</v>
      </c>
      <c r="R484" s="1">
        <f>Exchanges!S488</f>
        <v>1</v>
      </c>
      <c r="S484" s="1">
        <f>Exchanges!T488</f>
        <v>1</v>
      </c>
      <c r="T484" s="1">
        <f>Exchanges!U488</f>
        <v>3</v>
      </c>
      <c r="U484" s="1">
        <f>Exchanges!V488</f>
        <v>2013</v>
      </c>
      <c r="V484" s="1" t="str">
        <f>Exchanges!W488</f>
        <v>CYCLOHEXANOL</v>
      </c>
      <c r="W484" s="1" t="str">
        <f>Exchanges!X488</f>
        <v>TRI</v>
      </c>
      <c r="X484" s="1"/>
    </row>
    <row r="485" spans="1:24" x14ac:dyDescent="0.15">
      <c r="A485" s="1" t="str">
        <f>Exchanges!B489</f>
        <v>Dimethylamine</v>
      </c>
      <c r="B485" s="1">
        <f>Exchanges!C489</f>
        <v>124403</v>
      </c>
      <c r="C485" s="1" t="str">
        <f>Exchanges!D489</f>
        <v>air</v>
      </c>
      <c r="D485" s="1" t="str">
        <f>Exchanges!E489</f>
        <v>unspecified</v>
      </c>
      <c r="E485" s="1" t="str">
        <f>Exchanges!F489</f>
        <v>56d00bcd-9da1-4486-bfe6-10dc0f1d4575</v>
      </c>
      <c r="F485" s="1" t="str">
        <f>Exchanges!G489</f>
        <v>Other basic organic chemical manufacturing</v>
      </c>
      <c r="G485" s="1">
        <f>Exchanges!H489</f>
        <v>325190</v>
      </c>
      <c r="H485" s="1" t="str">
        <f>Exchanges!I489</f>
        <v>US</v>
      </c>
      <c r="I485" s="1">
        <f>Exchanges!J489</f>
        <v>1.6884920119356261E-7</v>
      </c>
      <c r="J485" s="1" t="str">
        <f>Exchanges!K489</f>
        <v>kg</v>
      </c>
      <c r="K485" s="1"/>
      <c r="L485" s="1"/>
      <c r="M485" s="1"/>
      <c r="N485" s="1"/>
      <c r="O485" s="1"/>
      <c r="P485" s="86">
        <f>ROUND(Exchanges!Q489,0)</f>
        <v>3</v>
      </c>
      <c r="Q485" s="1">
        <f>Exchanges!R489</f>
        <v>1</v>
      </c>
      <c r="R485" s="1">
        <f>Exchanges!S489</f>
        <v>1</v>
      </c>
      <c r="S485" s="1">
        <f>Exchanges!T489</f>
        <v>1</v>
      </c>
      <c r="T485" s="1">
        <f>Exchanges!U489</f>
        <v>3</v>
      </c>
      <c r="U485" s="1">
        <f>Exchanges!V489</f>
        <v>2013</v>
      </c>
      <c r="V485" s="1" t="str">
        <f>Exchanges!W489</f>
        <v>DIMETHYLAMINE</v>
      </c>
      <c r="W485" s="1" t="str">
        <f>Exchanges!X489</f>
        <v>TRI</v>
      </c>
      <c r="X485" s="1"/>
    </row>
    <row r="486" spans="1:24" x14ac:dyDescent="0.15">
      <c r="A486" s="1" t="str">
        <f>Exchanges!B490</f>
        <v>methane, chlorodifluoro-, hcfc-22</v>
      </c>
      <c r="B486" s="1">
        <f>Exchanges!C490</f>
        <v>75456</v>
      </c>
      <c r="C486" s="1" t="str">
        <f>Exchanges!D490</f>
        <v>air</v>
      </c>
      <c r="D486" s="1" t="str">
        <f>Exchanges!E490</f>
        <v>unspecified</v>
      </c>
      <c r="E486" s="1" t="str">
        <f>Exchanges!F490</f>
        <v>18c582fe-7336-4138-8797-2db8b7a754c7</v>
      </c>
      <c r="F486" s="1" t="str">
        <f>Exchanges!G490</f>
        <v>Other basic organic chemical manufacturing</v>
      </c>
      <c r="G486" s="1">
        <f>Exchanges!H490</f>
        <v>325190</v>
      </c>
      <c r="H486" s="1" t="str">
        <f>Exchanges!I490</f>
        <v>US</v>
      </c>
      <c r="I486" s="1">
        <f>Exchanges!J490</f>
        <v>1.736378809372401E-7</v>
      </c>
      <c r="J486" s="1" t="str">
        <f>Exchanges!K490</f>
        <v>kg</v>
      </c>
      <c r="K486" s="1"/>
      <c r="L486" s="1"/>
      <c r="M486" s="1"/>
      <c r="N486" s="1"/>
      <c r="O486" s="1"/>
      <c r="P486" s="86">
        <f>ROUND(Exchanges!Q490,0)</f>
        <v>4</v>
      </c>
      <c r="Q486" s="1">
        <f>Exchanges!R490</f>
        <v>1</v>
      </c>
      <c r="R486" s="1">
        <f>Exchanges!S490</f>
        <v>1</v>
      </c>
      <c r="S486" s="1">
        <f>Exchanges!T490</f>
        <v>1</v>
      </c>
      <c r="T486" s="1">
        <f>Exchanges!U490</f>
        <v>3</v>
      </c>
      <c r="U486" s="1">
        <f>Exchanges!V490</f>
        <v>2013</v>
      </c>
      <c r="V486" s="1" t="str">
        <f>Exchanges!W490</f>
        <v>CHLORODIFLUOROMETHANE</v>
      </c>
      <c r="W486" s="1" t="str">
        <f>Exchanges!X490</f>
        <v>TRI</v>
      </c>
      <c r="X486" s="1"/>
    </row>
    <row r="487" spans="1:24" x14ac:dyDescent="0.15">
      <c r="A487" s="1" t="str">
        <f>Exchanges!B491</f>
        <v>CFC-114</v>
      </c>
      <c r="B487" s="1">
        <f>Exchanges!C491</f>
        <v>76142</v>
      </c>
      <c r="C487" s="1" t="str">
        <f>Exchanges!D491</f>
        <v>air</v>
      </c>
      <c r="D487" s="1" t="str">
        <f>Exchanges!E491</f>
        <v>unspecified</v>
      </c>
      <c r="E487" s="1" t="str">
        <f>Exchanges!F491</f>
        <v>f4628510-c932-30a5-b4a2-ea7dfe7347d8</v>
      </c>
      <c r="F487" s="1" t="str">
        <f>Exchanges!G491</f>
        <v>Other basic organic chemical manufacturing</v>
      </c>
      <c r="G487" s="1">
        <f>Exchanges!H491</f>
        <v>325190</v>
      </c>
      <c r="H487" s="1" t="str">
        <f>Exchanges!I491</f>
        <v>US</v>
      </c>
      <c r="I487" s="1">
        <f>Exchanges!J491</f>
        <v>1.8647235728611262E-7</v>
      </c>
      <c r="J487" s="1" t="str">
        <f>Exchanges!K491</f>
        <v>kg</v>
      </c>
      <c r="K487" s="1"/>
      <c r="L487" s="1"/>
      <c r="M487" s="1"/>
      <c r="N487" s="1"/>
      <c r="O487" s="1"/>
      <c r="P487" s="86">
        <f>ROUND(Exchanges!Q491,0)</f>
        <v>5</v>
      </c>
      <c r="Q487" s="1">
        <f>Exchanges!R491</f>
        <v>1</v>
      </c>
      <c r="R487" s="1">
        <f>Exchanges!S491</f>
        <v>1</v>
      </c>
      <c r="S487" s="1">
        <f>Exchanges!T491</f>
        <v>1</v>
      </c>
      <c r="T487" s="1">
        <f>Exchanges!U491</f>
        <v>3</v>
      </c>
      <c r="U487" s="1">
        <f>Exchanges!V491</f>
        <v>2013</v>
      </c>
      <c r="V487" s="1" t="str">
        <f>Exchanges!W491</f>
        <v>DICHLOROTETRAFLUOROETHANE (CFC-114)</v>
      </c>
      <c r="W487" s="1" t="str">
        <f>Exchanges!X491</f>
        <v>TRI</v>
      </c>
      <c r="X487" s="1"/>
    </row>
    <row r="488" spans="1:24" x14ac:dyDescent="0.15">
      <c r="A488" s="1" t="str">
        <f>Exchanges!B492</f>
        <v>NITROMETHANE</v>
      </c>
      <c r="B488" s="1">
        <f>Exchanges!C492</f>
        <v>75525</v>
      </c>
      <c r="C488" s="1" t="str">
        <f>Exchanges!D492</f>
        <v>air</v>
      </c>
      <c r="D488" s="1" t="str">
        <f>Exchanges!E492</f>
        <v>unspecified</v>
      </c>
      <c r="E488" s="1" t="str">
        <f>Exchanges!F492</f>
        <v>2aee42ce-2459-3861-9aea-dd0050d41a5a</v>
      </c>
      <c r="F488" s="1" t="str">
        <f>Exchanges!G492</f>
        <v>Other basic organic chemical manufacturing</v>
      </c>
      <c r="G488" s="1">
        <f>Exchanges!H492</f>
        <v>325190</v>
      </c>
      <c r="H488" s="1" t="str">
        <f>Exchanges!I492</f>
        <v>US</v>
      </c>
      <c r="I488" s="1">
        <f>Exchanges!J492</f>
        <v>1.90351576970112E-7</v>
      </c>
      <c r="J488" s="1" t="str">
        <f>Exchanges!K492</f>
        <v>kg</v>
      </c>
      <c r="K488" s="1"/>
      <c r="L488" s="1"/>
      <c r="M488" s="1"/>
      <c r="N488" s="1"/>
      <c r="O488" s="1"/>
      <c r="P488" s="86">
        <f>ROUND(Exchanges!Q492,0)</f>
        <v>5</v>
      </c>
      <c r="Q488" s="1">
        <f>Exchanges!R492</f>
        <v>1</v>
      </c>
      <c r="R488" s="1">
        <f>Exchanges!S492</f>
        <v>1</v>
      </c>
      <c r="S488" s="1">
        <f>Exchanges!T492</f>
        <v>1</v>
      </c>
      <c r="T488" s="1">
        <f>Exchanges!U492</f>
        <v>3</v>
      </c>
      <c r="U488" s="1">
        <f>Exchanges!V492</f>
        <v>2013</v>
      </c>
      <c r="V488" s="1" t="str">
        <f>Exchanges!W492</f>
        <v>NITROMETHANE</v>
      </c>
      <c r="W488" s="1" t="str">
        <f>Exchanges!X492</f>
        <v>TRI</v>
      </c>
      <c r="X488" s="1"/>
    </row>
    <row r="489" spans="1:24" x14ac:dyDescent="0.15">
      <c r="A489" s="1" t="str">
        <f>Exchanges!B493</f>
        <v>Butyraldehyde</v>
      </c>
      <c r="B489" s="1">
        <f>Exchanges!C493</f>
        <v>123728</v>
      </c>
      <c r="C489" s="1" t="str">
        <f>Exchanges!D493</f>
        <v>air</v>
      </c>
      <c r="D489" s="1" t="str">
        <f>Exchanges!E493</f>
        <v>unspecified</v>
      </c>
      <c r="E489" s="1" t="str">
        <f>Exchanges!F493</f>
        <v>d279bdef-1284-46be-9999-384a0df3267e</v>
      </c>
      <c r="F489" s="1" t="str">
        <f>Exchanges!G493</f>
        <v>Other basic organic chemical manufacturing</v>
      </c>
      <c r="G489" s="1">
        <f>Exchanges!H493</f>
        <v>325190</v>
      </c>
      <c r="H489" s="1" t="str">
        <f>Exchanges!I493</f>
        <v>US</v>
      </c>
      <c r="I489" s="1">
        <f>Exchanges!J493</f>
        <v>2.1148851517786234E-7</v>
      </c>
      <c r="J489" s="1" t="str">
        <f>Exchanges!K493</f>
        <v>kg</v>
      </c>
      <c r="K489" s="1"/>
      <c r="L489" s="1"/>
      <c r="M489" s="1"/>
      <c r="N489" s="1"/>
      <c r="O489" s="1"/>
      <c r="P489" s="86">
        <f>ROUND(Exchanges!Q493,0)</f>
        <v>4</v>
      </c>
      <c r="Q489" s="1">
        <f>Exchanges!R493</f>
        <v>1</v>
      </c>
      <c r="R489" s="1">
        <f>Exchanges!S493</f>
        <v>1</v>
      </c>
      <c r="S489" s="1">
        <f>Exchanges!T493</f>
        <v>1</v>
      </c>
      <c r="T489" s="1">
        <f>Exchanges!U493</f>
        <v>3</v>
      </c>
      <c r="U489" s="1">
        <f>Exchanges!V493</f>
        <v>2013</v>
      </c>
      <c r="V489" s="1" t="str">
        <f>Exchanges!W493</f>
        <v>BUTYRALDEHYDE</v>
      </c>
      <c r="W489" s="1" t="str">
        <f>Exchanges!X493</f>
        <v>TRI</v>
      </c>
      <c r="X489" s="1"/>
    </row>
    <row r="490" spans="1:24" x14ac:dyDescent="0.15">
      <c r="A490" s="1" t="str">
        <f>Exchanges!B494</f>
        <v>isobutyraldehyde</v>
      </c>
      <c r="B490" s="1">
        <f>Exchanges!C494</f>
        <v>78842</v>
      </c>
      <c r="C490" s="1" t="str">
        <f>Exchanges!D494</f>
        <v>air</v>
      </c>
      <c r="D490" s="1" t="str">
        <f>Exchanges!E494</f>
        <v>unspecified</v>
      </c>
      <c r="E490" s="1" t="str">
        <f>Exchanges!F494</f>
        <v>7d10ce65-5cae-4755-8d09-0bc42a7bf710</v>
      </c>
      <c r="F490" s="1" t="str">
        <f>Exchanges!G494</f>
        <v>Other basic organic chemical manufacturing</v>
      </c>
      <c r="G490" s="1">
        <f>Exchanges!H494</f>
        <v>325190</v>
      </c>
      <c r="H490" s="1" t="str">
        <f>Exchanges!I494</f>
        <v>US</v>
      </c>
      <c r="I490" s="1">
        <f>Exchanges!J494</f>
        <v>2.5419348126266788E-7</v>
      </c>
      <c r="J490" s="1" t="str">
        <f>Exchanges!K494</f>
        <v>kg</v>
      </c>
      <c r="K490" s="1"/>
      <c r="L490" s="1"/>
      <c r="M490" s="1"/>
      <c r="N490" s="1"/>
      <c r="O490" s="1"/>
      <c r="P490" s="86">
        <f>ROUND(Exchanges!Q494,0)</f>
        <v>2</v>
      </c>
      <c r="Q490" s="1">
        <f>Exchanges!R494</f>
        <v>1</v>
      </c>
      <c r="R490" s="1">
        <f>Exchanges!S494</f>
        <v>1</v>
      </c>
      <c r="S490" s="1">
        <f>Exchanges!T494</f>
        <v>1</v>
      </c>
      <c r="T490" s="1">
        <f>Exchanges!U494</f>
        <v>3</v>
      </c>
      <c r="U490" s="1">
        <f>Exchanges!V494</f>
        <v>2013</v>
      </c>
      <c r="V490" s="1" t="str">
        <f>Exchanges!W494</f>
        <v>ISOBUTYRALDEHYDE</v>
      </c>
      <c r="W490" s="1" t="str">
        <f>Exchanges!X494</f>
        <v>TRI</v>
      </c>
      <c r="X490" s="1"/>
    </row>
    <row r="491" spans="1:24" x14ac:dyDescent="0.15">
      <c r="A491" s="1" t="str">
        <f>Exchanges!B495</f>
        <v>Pentachloroethane</v>
      </c>
      <c r="B491" s="1">
        <f>Exchanges!C495</f>
        <v>76017</v>
      </c>
      <c r="C491" s="1" t="str">
        <f>Exchanges!D495</f>
        <v>air</v>
      </c>
      <c r="D491" s="1" t="str">
        <f>Exchanges!E495</f>
        <v>unspecified</v>
      </c>
      <c r="E491" s="1" t="str">
        <f>Exchanges!F495</f>
        <v>82b47f3b-16cd-4227-9cca-7580d730b011</v>
      </c>
      <c r="F491" s="1" t="str">
        <f>Exchanges!G495</f>
        <v>Other basic organic chemical manufacturing</v>
      </c>
      <c r="G491" s="1">
        <f>Exchanges!H495</f>
        <v>325190</v>
      </c>
      <c r="H491" s="1" t="str">
        <f>Exchanges!I495</f>
        <v>US</v>
      </c>
      <c r="I491" s="1">
        <f>Exchanges!J495</f>
        <v>3.0196679548011539E-7</v>
      </c>
      <c r="J491" s="1" t="str">
        <f>Exchanges!K495</f>
        <v>kg</v>
      </c>
      <c r="K491" s="1"/>
      <c r="L491" s="1"/>
      <c r="M491" s="1"/>
      <c r="N491" s="1"/>
      <c r="O491" s="1"/>
      <c r="P491" s="86">
        <f>ROUND(Exchanges!Q495,0)</f>
        <v>5</v>
      </c>
      <c r="Q491" s="1">
        <f>Exchanges!R495</f>
        <v>1</v>
      </c>
      <c r="R491" s="1">
        <f>Exchanges!S495</f>
        <v>1</v>
      </c>
      <c r="S491" s="1">
        <f>Exchanges!T495</f>
        <v>1</v>
      </c>
      <c r="T491" s="1">
        <f>Exchanges!U495</f>
        <v>3</v>
      </c>
      <c r="U491" s="1">
        <f>Exchanges!V495</f>
        <v>2013</v>
      </c>
      <c r="V491" s="1" t="str">
        <f>Exchanges!W495</f>
        <v>1,2-DICHLORO-1,1,2-TRIFLUOROETHANE</v>
      </c>
      <c r="W491" s="1" t="str">
        <f>Exchanges!X495</f>
        <v>TRI</v>
      </c>
      <c r="X491" s="1"/>
    </row>
    <row r="492" spans="1:24" x14ac:dyDescent="0.15">
      <c r="A492" s="1" t="str">
        <f>Exchanges!B496</f>
        <v>ethylbenzene</v>
      </c>
      <c r="B492" s="1">
        <f>Exchanges!C496</f>
        <v>100414</v>
      </c>
      <c r="C492" s="1" t="str">
        <f>Exchanges!D496</f>
        <v>air</v>
      </c>
      <c r="D492" s="1" t="str">
        <f>Exchanges!E496</f>
        <v>unspecified</v>
      </c>
      <c r="E492" s="1" t="str">
        <f>Exchanges!F496</f>
        <v>787591de-0e9e-3f81-a1e5-2df2949f146c</v>
      </c>
      <c r="F492" s="1" t="str">
        <f>Exchanges!G496</f>
        <v>Other basic organic chemical manufacturing</v>
      </c>
      <c r="G492" s="1">
        <f>Exchanges!H496</f>
        <v>325190</v>
      </c>
      <c r="H492" s="1" t="str">
        <f>Exchanges!I496</f>
        <v>US</v>
      </c>
      <c r="I492" s="1">
        <f>Exchanges!J496</f>
        <v>3.0542310189306852E-7</v>
      </c>
      <c r="J492" s="1" t="str">
        <f>Exchanges!K496</f>
        <v>kg</v>
      </c>
      <c r="K492" s="1"/>
      <c r="L492" s="1"/>
      <c r="M492" s="1"/>
      <c r="N492" s="1"/>
      <c r="O492" s="1"/>
      <c r="P492" s="86">
        <f>ROUND(Exchanges!Q496,0)</f>
        <v>4</v>
      </c>
      <c r="Q492" s="1">
        <f>Exchanges!R496</f>
        <v>1</v>
      </c>
      <c r="R492" s="1">
        <f>Exchanges!S496</f>
        <v>1</v>
      </c>
      <c r="S492" s="1">
        <f>Exchanges!T496</f>
        <v>1</v>
      </c>
      <c r="T492" s="1">
        <f>Exchanges!U496</f>
        <v>3</v>
      </c>
      <c r="U492" s="1">
        <f>Exchanges!V496</f>
        <v>2013</v>
      </c>
      <c r="V492" s="1" t="str">
        <f>Exchanges!W496</f>
        <v>ETHYLBENZENE</v>
      </c>
      <c r="W492" s="1" t="str">
        <f>Exchanges!X496</f>
        <v>TRI</v>
      </c>
      <c r="X492" s="1"/>
    </row>
    <row r="493" spans="1:24" x14ac:dyDescent="0.15">
      <c r="A493" s="1" t="str">
        <f>Exchanges!B497</f>
        <v>Ethane, 1,1,2-trichloro-1,2,2-trifluoro-, CFC-113</v>
      </c>
      <c r="B493" s="1">
        <f>Exchanges!C497</f>
        <v>76131</v>
      </c>
      <c r="C493" s="1" t="str">
        <f>Exchanges!D497</f>
        <v>air</v>
      </c>
      <c r="D493" s="1" t="str">
        <f>Exchanges!E497</f>
        <v>unspecified</v>
      </c>
      <c r="E493" s="1" t="str">
        <f>Exchanges!F497</f>
        <v>cacfd448-6c2d-4061-9363-fd506b979f25</v>
      </c>
      <c r="F493" s="1" t="str">
        <f>Exchanges!G497</f>
        <v>Other basic organic chemical manufacturing</v>
      </c>
      <c r="G493" s="1">
        <f>Exchanges!H497</f>
        <v>325190</v>
      </c>
      <c r="H493" s="1" t="str">
        <f>Exchanges!I497</f>
        <v>US</v>
      </c>
      <c r="I493" s="1">
        <f>Exchanges!J497</f>
        <v>4.875484420094899E-7</v>
      </c>
      <c r="J493" s="1" t="str">
        <f>Exchanges!K497</f>
        <v>kg</v>
      </c>
      <c r="K493" s="1"/>
      <c r="L493" s="1"/>
      <c r="M493" s="1"/>
      <c r="N493" s="1"/>
      <c r="O493" s="1"/>
      <c r="P493" s="86">
        <f>ROUND(Exchanges!Q497,0)</f>
        <v>4</v>
      </c>
      <c r="Q493" s="1">
        <f>Exchanges!R497</f>
        <v>1</v>
      </c>
      <c r="R493" s="1">
        <f>Exchanges!S497</f>
        <v>1</v>
      </c>
      <c r="S493" s="1">
        <f>Exchanges!T497</f>
        <v>1</v>
      </c>
      <c r="T493" s="1">
        <f>Exchanges!U497</f>
        <v>3</v>
      </c>
      <c r="U493" s="1">
        <f>Exchanges!V497</f>
        <v>2013</v>
      </c>
      <c r="V493" s="1" t="str">
        <f>Exchanges!W497</f>
        <v>FREON 113</v>
      </c>
      <c r="W493" s="1" t="str">
        <f>Exchanges!X497</f>
        <v>TRI</v>
      </c>
      <c r="X493" s="1"/>
    </row>
    <row r="494" spans="1:24" x14ac:dyDescent="0.15">
      <c r="A494" s="1" t="str">
        <f>Exchanges!B498</f>
        <v>formic acid</v>
      </c>
      <c r="B494" s="1">
        <f>Exchanges!C498</f>
        <v>64186</v>
      </c>
      <c r="C494" s="1" t="str">
        <f>Exchanges!D498</f>
        <v>air</v>
      </c>
      <c r="D494" s="1" t="str">
        <f>Exchanges!E498</f>
        <v>unspecified</v>
      </c>
      <c r="E494" s="1" t="str">
        <f>Exchanges!F498</f>
        <v>27804c78-5eee-47f9-9a91-1f6126ccfe45</v>
      </c>
      <c r="F494" s="1" t="str">
        <f>Exchanges!G498</f>
        <v>Other basic organic chemical manufacturing</v>
      </c>
      <c r="G494" s="1">
        <f>Exchanges!H498</f>
        <v>325190</v>
      </c>
      <c r="H494" s="1" t="str">
        <f>Exchanges!I498</f>
        <v>US</v>
      </c>
      <c r="I494" s="1">
        <f>Exchanges!J498</f>
        <v>6.3778269177713669E-7</v>
      </c>
      <c r="J494" s="1" t="str">
        <f>Exchanges!K498</f>
        <v>kg</v>
      </c>
      <c r="K494" s="1"/>
      <c r="L494" s="1"/>
      <c r="M494" s="1"/>
      <c r="N494" s="1"/>
      <c r="O494" s="1"/>
      <c r="P494" s="86">
        <f>ROUND(Exchanges!Q498,0)</f>
        <v>3</v>
      </c>
      <c r="Q494" s="1">
        <f>Exchanges!R498</f>
        <v>1</v>
      </c>
      <c r="R494" s="1">
        <f>Exchanges!S498</f>
        <v>1</v>
      </c>
      <c r="S494" s="1">
        <f>Exchanges!T498</f>
        <v>1</v>
      </c>
      <c r="T494" s="1">
        <f>Exchanges!U498</f>
        <v>3</v>
      </c>
      <c r="U494" s="1">
        <f>Exchanges!V498</f>
        <v>2013</v>
      </c>
      <c r="V494" s="1" t="str">
        <f>Exchanges!W498</f>
        <v>FORMIC ACID</v>
      </c>
      <c r="W494" s="1" t="str">
        <f>Exchanges!X498</f>
        <v>TRI</v>
      </c>
      <c r="X494" s="1"/>
    </row>
    <row r="495" spans="1:24" x14ac:dyDescent="0.15">
      <c r="A495" s="1" t="str">
        <f>Exchanges!B499</f>
        <v>TERT-BUTYL ALCOHOL</v>
      </c>
      <c r="B495" s="1">
        <f>Exchanges!C499</f>
        <v>75650</v>
      </c>
      <c r="C495" s="1" t="str">
        <f>Exchanges!D499</f>
        <v>air</v>
      </c>
      <c r="D495" s="1" t="str">
        <f>Exchanges!E499</f>
        <v>unspecified</v>
      </c>
      <c r="E495" s="1" t="str">
        <f>Exchanges!F499</f>
        <v>b84ebfec-fd10-4fc7-bd83-e6d7c94250c7</v>
      </c>
      <c r="F495" s="1" t="str">
        <f>Exchanges!G499</f>
        <v>Other basic organic chemical manufacturing</v>
      </c>
      <c r="G495" s="1">
        <f>Exchanges!H499</f>
        <v>325190</v>
      </c>
      <c r="H495" s="1" t="str">
        <f>Exchanges!I499</f>
        <v>US</v>
      </c>
      <c r="I495" s="1">
        <f>Exchanges!J499</f>
        <v>7.702011389796017E-7</v>
      </c>
      <c r="J495" s="1" t="str">
        <f>Exchanges!K499</f>
        <v>kg</v>
      </c>
      <c r="K495" s="1"/>
      <c r="L495" s="1"/>
      <c r="M495" s="1"/>
      <c r="N495" s="1"/>
      <c r="O495" s="1"/>
      <c r="P495" s="86">
        <f>ROUND(Exchanges!Q499,0)</f>
        <v>4</v>
      </c>
      <c r="Q495" s="1">
        <f>Exchanges!R499</f>
        <v>1</v>
      </c>
      <c r="R495" s="1">
        <f>Exchanges!S499</f>
        <v>1</v>
      </c>
      <c r="S495" s="1">
        <f>Exchanges!T499</f>
        <v>1</v>
      </c>
      <c r="T495" s="1">
        <f>Exchanges!U499</f>
        <v>3</v>
      </c>
      <c r="U495" s="1">
        <f>Exchanges!V499</f>
        <v>2013</v>
      </c>
      <c r="V495" s="1" t="str">
        <f>Exchanges!W499</f>
        <v>TERT-BUTYL ALCOHOL</v>
      </c>
      <c r="W495" s="1" t="str">
        <f>Exchanges!X499</f>
        <v>TRI</v>
      </c>
      <c r="X495" s="1"/>
    </row>
    <row r="496" spans="1:24" x14ac:dyDescent="0.15">
      <c r="A496" s="1" t="str">
        <f>Exchanges!B500</f>
        <v>butanol</v>
      </c>
      <c r="B496" s="1">
        <f>Exchanges!C500</f>
        <v>71363</v>
      </c>
      <c r="C496" s="1" t="str">
        <f>Exchanges!D500</f>
        <v>air</v>
      </c>
      <c r="D496" s="1" t="str">
        <f>Exchanges!E500</f>
        <v>unspecified</v>
      </c>
      <c r="E496" s="1" t="str">
        <f>Exchanges!F500</f>
        <v>b9a9b2ad-5db3-47aa-81de-3a48ae9ad4ec</v>
      </c>
      <c r="F496" s="1" t="str">
        <f>Exchanges!G500</f>
        <v>Other basic organic chemical manufacturing</v>
      </c>
      <c r="G496" s="1">
        <f>Exchanges!H500</f>
        <v>325190</v>
      </c>
      <c r="H496" s="1" t="str">
        <f>Exchanges!I500</f>
        <v>US</v>
      </c>
      <c r="I496" s="1">
        <f>Exchanges!J500</f>
        <v>7.7866682735194643E-7</v>
      </c>
      <c r="J496" s="1" t="str">
        <f>Exchanges!K500</f>
        <v>kg</v>
      </c>
      <c r="K496" s="1"/>
      <c r="L496" s="1"/>
      <c r="M496" s="1"/>
      <c r="N496" s="1"/>
      <c r="O496" s="1"/>
      <c r="P496" s="86">
        <f>ROUND(Exchanges!Q500,0)</f>
        <v>5</v>
      </c>
      <c r="Q496" s="1">
        <f>Exchanges!R500</f>
        <v>1</v>
      </c>
      <c r="R496" s="1">
        <f>Exchanges!S500</f>
        <v>1</v>
      </c>
      <c r="S496" s="1">
        <f>Exchanges!T500</f>
        <v>1</v>
      </c>
      <c r="T496" s="1">
        <f>Exchanges!U500</f>
        <v>3</v>
      </c>
      <c r="U496" s="1">
        <f>Exchanges!V500</f>
        <v>2013</v>
      </c>
      <c r="V496" s="1" t="str">
        <f>Exchanges!W500</f>
        <v>N-BUTYL ALCOHOL</v>
      </c>
      <c r="W496" s="1" t="str">
        <f>Exchanges!X500</f>
        <v>TRI</v>
      </c>
      <c r="X496" s="1"/>
    </row>
    <row r="497" spans="1:24" x14ac:dyDescent="0.15">
      <c r="A497" s="1" t="str">
        <f>Exchanges!B501</f>
        <v>Sulfuric acid</v>
      </c>
      <c r="B497" s="1">
        <f>Exchanges!C501</f>
        <v>7664939</v>
      </c>
      <c r="C497" s="1" t="str">
        <f>Exchanges!D501</f>
        <v>air</v>
      </c>
      <c r="D497" s="1" t="str">
        <f>Exchanges!E501</f>
        <v>unspecified</v>
      </c>
      <c r="E497" s="1" t="str">
        <f>Exchanges!F501</f>
        <v>99c65c6a-6871-40ba-af79-5bd6851688e4</v>
      </c>
      <c r="F497" s="1" t="str">
        <f>Exchanges!G501</f>
        <v>Other basic organic chemical manufacturing</v>
      </c>
      <c r="G497" s="1">
        <f>Exchanges!H501</f>
        <v>325190</v>
      </c>
      <c r="H497" s="1" t="str">
        <f>Exchanges!I501</f>
        <v>US</v>
      </c>
      <c r="I497" s="1">
        <f>Exchanges!J501</f>
        <v>1.0719821873501934E-6</v>
      </c>
      <c r="J497" s="1" t="str">
        <f>Exchanges!K501</f>
        <v>kg</v>
      </c>
      <c r="K497" s="1"/>
      <c r="L497" s="1"/>
      <c r="M497" s="1"/>
      <c r="N497" s="1"/>
      <c r="O497" s="1"/>
      <c r="P497" s="86">
        <f>ROUND(Exchanges!Q501,0)</f>
        <v>2</v>
      </c>
      <c r="Q497" s="1">
        <f>Exchanges!R501</f>
        <v>1</v>
      </c>
      <c r="R497" s="1">
        <f>Exchanges!S501</f>
        <v>1</v>
      </c>
      <c r="S497" s="1">
        <f>Exchanges!T501</f>
        <v>1</v>
      </c>
      <c r="T497" s="1">
        <f>Exchanges!U501</f>
        <v>3</v>
      </c>
      <c r="U497" s="1">
        <f>Exchanges!V501</f>
        <v>2013</v>
      </c>
      <c r="V497" s="1" t="str">
        <f>Exchanges!W501</f>
        <v>SULFURIC ACID (1994 AND AFTER ACID AEROSOLS" ONLY)"</v>
      </c>
      <c r="W497" s="1" t="str">
        <f>Exchanges!X501</f>
        <v>TRI</v>
      </c>
      <c r="X497" s="1"/>
    </row>
    <row r="498" spans="1:24" x14ac:dyDescent="0.15">
      <c r="A498" s="1" t="str">
        <f>Exchanges!B502</f>
        <v>cyclohexane</v>
      </c>
      <c r="B498" s="1">
        <f>Exchanges!C502</f>
        <v>110827</v>
      </c>
      <c r="C498" s="1" t="str">
        <f>Exchanges!D502</f>
        <v>air</v>
      </c>
      <c r="D498" s="1" t="str">
        <f>Exchanges!E502</f>
        <v>unspecified</v>
      </c>
      <c r="E498" s="1" t="str">
        <f>Exchanges!F502</f>
        <v>165aaeac-93d1-4afd-adf2-e3d6c0eaf629</v>
      </c>
      <c r="F498" s="1" t="str">
        <f>Exchanges!G502</f>
        <v>Other basic organic chemical manufacturing</v>
      </c>
      <c r="G498" s="1">
        <f>Exchanges!H502</f>
        <v>325190</v>
      </c>
      <c r="H498" s="1" t="str">
        <f>Exchanges!I502</f>
        <v>US</v>
      </c>
      <c r="I498" s="1">
        <f>Exchanges!J502</f>
        <v>2.1890028946827761E-6</v>
      </c>
      <c r="J498" s="1" t="str">
        <f>Exchanges!K502</f>
        <v>kg</v>
      </c>
      <c r="K498" s="1"/>
      <c r="L498" s="1"/>
      <c r="M498" s="1"/>
      <c r="N498" s="1"/>
      <c r="O498" s="1"/>
      <c r="P498" s="86">
        <f>ROUND(Exchanges!Q502,0)</f>
        <v>4</v>
      </c>
      <c r="Q498" s="1">
        <f>Exchanges!R502</f>
        <v>1</v>
      </c>
      <c r="R498" s="1">
        <f>Exchanges!S502</f>
        <v>1</v>
      </c>
      <c r="S498" s="1">
        <f>Exchanges!T502</f>
        <v>1</v>
      </c>
      <c r="T498" s="1">
        <f>Exchanges!U502</f>
        <v>3</v>
      </c>
      <c r="U498" s="1">
        <f>Exchanges!V502</f>
        <v>2013</v>
      </c>
      <c r="V498" s="1" t="str">
        <f>Exchanges!W502</f>
        <v>CYCLOHEXANE</v>
      </c>
      <c r="W498" s="1" t="str">
        <f>Exchanges!X502</f>
        <v>TRI</v>
      </c>
      <c r="X498" s="1"/>
    </row>
    <row r="499" spans="1:24" x14ac:dyDescent="0.15">
      <c r="A499" s="1" t="str">
        <f>Exchanges!B503</f>
        <v>Propene</v>
      </c>
      <c r="B499" s="1">
        <f>Exchanges!C503</f>
        <v>115071</v>
      </c>
      <c r="C499" s="1" t="str">
        <f>Exchanges!D503</f>
        <v>air</v>
      </c>
      <c r="D499" s="1" t="str">
        <f>Exchanges!E503</f>
        <v>unspecified</v>
      </c>
      <c r="E499" s="1" t="str">
        <f>Exchanges!F503</f>
        <v>64165202-4870-47d0-8602-b85e5d672865</v>
      </c>
      <c r="F499" s="1" t="str">
        <f>Exchanges!G503</f>
        <v>Other basic organic chemical manufacturing</v>
      </c>
      <c r="G499" s="1">
        <f>Exchanges!H503</f>
        <v>325190</v>
      </c>
      <c r="H499" s="1" t="str">
        <f>Exchanges!I503</f>
        <v>US</v>
      </c>
      <c r="I499" s="1">
        <f>Exchanges!J503</f>
        <v>5.6635640466913666E-6</v>
      </c>
      <c r="J499" s="1" t="str">
        <f>Exchanges!K503</f>
        <v>kg</v>
      </c>
      <c r="K499" s="1"/>
      <c r="L499" s="1"/>
      <c r="M499" s="1"/>
      <c r="N499" s="1"/>
      <c r="O499" s="1"/>
      <c r="P499" s="86">
        <f>ROUND(Exchanges!Q503,0)</f>
        <v>3</v>
      </c>
      <c r="Q499" s="1">
        <f>Exchanges!R503</f>
        <v>1</v>
      </c>
      <c r="R499" s="1">
        <f>Exchanges!S503</f>
        <v>1</v>
      </c>
      <c r="S499" s="1">
        <f>Exchanges!T503</f>
        <v>1</v>
      </c>
      <c r="T499" s="1">
        <f>Exchanges!U503</f>
        <v>3</v>
      </c>
      <c r="U499" s="1">
        <f>Exchanges!V503</f>
        <v>2013</v>
      </c>
      <c r="V499" s="1" t="str">
        <f>Exchanges!W503</f>
        <v>PROPYLENE</v>
      </c>
      <c r="W499" s="1" t="str">
        <f>Exchanges!X503</f>
        <v>TRI</v>
      </c>
      <c r="X499" s="1"/>
    </row>
    <row r="500" spans="1:24" x14ac:dyDescent="0.15">
      <c r="A500" s="1" t="str">
        <f>Exchanges!B504</f>
        <v>ETHENE</v>
      </c>
      <c r="B500" s="1">
        <f>Exchanges!C504</f>
        <v>74851</v>
      </c>
      <c r="C500" s="1" t="str">
        <f>Exchanges!D504</f>
        <v>air</v>
      </c>
      <c r="D500" s="1" t="str">
        <f>Exchanges!E504</f>
        <v>unspecified</v>
      </c>
      <c r="E500" s="1" t="str">
        <f>Exchanges!F504</f>
        <v>9c2a7dc9-8b1f-46ba-bc16-0d761a4f6016</v>
      </c>
      <c r="F500" s="1" t="str">
        <f>Exchanges!G504</f>
        <v>Other basic organic chemical manufacturing</v>
      </c>
      <c r="G500" s="1">
        <f>Exchanges!H504</f>
        <v>325190</v>
      </c>
      <c r="H500" s="1" t="str">
        <f>Exchanges!I504</f>
        <v>US</v>
      </c>
      <c r="I500" s="1">
        <f>Exchanges!J504</f>
        <v>1.5688537899916001E-5</v>
      </c>
      <c r="J500" s="1" t="str">
        <f>Exchanges!K504</f>
        <v>kg</v>
      </c>
      <c r="K500" s="1"/>
      <c r="L500" s="1"/>
      <c r="M500" s="1"/>
      <c r="N500" s="1"/>
      <c r="O500" s="1"/>
      <c r="P500" s="86">
        <f>ROUND(Exchanges!Q504,0)</f>
        <v>3</v>
      </c>
      <c r="Q500" s="1">
        <f>Exchanges!R504</f>
        <v>1</v>
      </c>
      <c r="R500" s="1">
        <f>Exchanges!S504</f>
        <v>1</v>
      </c>
      <c r="S500" s="1">
        <f>Exchanges!T504</f>
        <v>1</v>
      </c>
      <c r="T500" s="1">
        <f>Exchanges!U504</f>
        <v>3</v>
      </c>
      <c r="U500" s="1">
        <f>Exchanges!V504</f>
        <v>2013</v>
      </c>
      <c r="V500" s="1" t="str">
        <f>Exchanges!W504</f>
        <v>ETHYLENE</v>
      </c>
      <c r="W500" s="1" t="str">
        <f>Exchanges!X504</f>
        <v>TRI</v>
      </c>
      <c r="X500" s="1"/>
    </row>
    <row r="501" spans="1:24" x14ac:dyDescent="0.15">
      <c r="A501" s="1" t="str">
        <f>Exchanges!B505</f>
        <v>Decabromodiphenyl oxide</v>
      </c>
      <c r="B501" s="1">
        <f>Exchanges!C505</f>
        <v>1163195</v>
      </c>
      <c r="C501" s="1" t="str">
        <f>Exchanges!D505</f>
        <v>air</v>
      </c>
      <c r="D501" s="1" t="str">
        <f>Exchanges!E505</f>
        <v>unspecified</v>
      </c>
      <c r="E501" s="1" t="str">
        <f>Exchanges!F505</f>
        <v>64441938-a69c-4bea-8759-fd624432e73f</v>
      </c>
      <c r="F501" s="1" t="str">
        <f>Exchanges!G505</f>
        <v>Plastics material and resin manufacturing</v>
      </c>
      <c r="G501" s="1">
        <f>Exchanges!H505</f>
        <v>325211</v>
      </c>
      <c r="H501" s="1" t="str">
        <f>Exchanges!I505</f>
        <v>US</v>
      </c>
      <c r="I501" s="1">
        <f>Exchanges!J505</f>
        <v>4.8280486636651027E-12</v>
      </c>
      <c r="J501" s="1" t="str">
        <f>Exchanges!K505</f>
        <v>kg</v>
      </c>
      <c r="K501" s="1"/>
      <c r="L501" s="1"/>
      <c r="M501" s="1"/>
      <c r="N501" s="1"/>
      <c r="O501" s="1"/>
      <c r="P501" s="86">
        <f>ROUND(Exchanges!Q505,0)</f>
        <v>4</v>
      </c>
      <c r="Q501" s="1">
        <f>Exchanges!R505</f>
        <v>1</v>
      </c>
      <c r="R501" s="1">
        <f>Exchanges!S505</f>
        <v>1</v>
      </c>
      <c r="S501" s="1">
        <f>Exchanges!T505</f>
        <v>1</v>
      </c>
      <c r="T501" s="1">
        <f>Exchanges!U505</f>
        <v>4</v>
      </c>
      <c r="U501" s="1">
        <f>Exchanges!V505</f>
        <v>2013</v>
      </c>
      <c r="V501" s="1" t="str">
        <f>Exchanges!W505</f>
        <v>DECABROMODIPHENYL OXIDE</v>
      </c>
      <c r="W501" s="1" t="str">
        <f>Exchanges!X505</f>
        <v>TRI</v>
      </c>
      <c r="X501" s="1"/>
    </row>
    <row r="502" spans="1:24" x14ac:dyDescent="0.15">
      <c r="A502" s="1" t="str">
        <f>Exchanges!B506</f>
        <v>Diglycidyl resorcinol ether, technical grade</v>
      </c>
      <c r="B502" s="1">
        <f>Exchanges!C506</f>
        <v>101906</v>
      </c>
      <c r="C502" s="1" t="str">
        <f>Exchanges!D506</f>
        <v>air</v>
      </c>
      <c r="D502" s="1" t="str">
        <f>Exchanges!E506</f>
        <v>unspecified</v>
      </c>
      <c r="E502" s="1" t="str">
        <f>Exchanges!F506</f>
        <v>8dcd6ec7-ebed-401e-a01f-74fbfcdf6a48</v>
      </c>
      <c r="F502" s="1" t="str">
        <f>Exchanges!G506</f>
        <v>Plastics material and resin manufacturing</v>
      </c>
      <c r="G502" s="1">
        <f>Exchanges!H506</f>
        <v>325211</v>
      </c>
      <c r="H502" s="1" t="str">
        <f>Exchanges!I506</f>
        <v>US</v>
      </c>
      <c r="I502" s="1">
        <f>Exchanges!J506</f>
        <v>9.6560973273302054E-12</v>
      </c>
      <c r="J502" s="1" t="str">
        <f>Exchanges!K506</f>
        <v>kg</v>
      </c>
      <c r="K502" s="1"/>
      <c r="L502" s="1"/>
      <c r="M502" s="1"/>
      <c r="N502" s="1"/>
      <c r="O502" s="1"/>
      <c r="P502" s="86">
        <f>ROUND(Exchanges!Q506,0)</f>
        <v>5</v>
      </c>
      <c r="Q502" s="1">
        <f>Exchanges!R506</f>
        <v>1</v>
      </c>
      <c r="R502" s="1">
        <f>Exchanges!S506</f>
        <v>1</v>
      </c>
      <c r="S502" s="1">
        <f>Exchanges!T506</f>
        <v>1</v>
      </c>
      <c r="T502" s="1">
        <f>Exchanges!U506</f>
        <v>4</v>
      </c>
      <c r="U502" s="1">
        <f>Exchanges!V506</f>
        <v>2013</v>
      </c>
      <c r="V502" s="1" t="str">
        <f>Exchanges!W506</f>
        <v>DIGLYCIDYL RESORCINOL ETHER</v>
      </c>
      <c r="W502" s="1" t="str">
        <f>Exchanges!X506</f>
        <v>TRI</v>
      </c>
      <c r="X502" s="1"/>
    </row>
    <row r="503" spans="1:24" x14ac:dyDescent="0.15">
      <c r="A503" s="1" t="str">
        <f>Exchanges!B507</f>
        <v>Cumene hydroperoxide</v>
      </c>
      <c r="B503" s="1">
        <f>Exchanges!C507</f>
        <v>80159</v>
      </c>
      <c r="C503" s="1" t="str">
        <f>Exchanges!D507</f>
        <v>air</v>
      </c>
      <c r="D503" s="1" t="str">
        <f>Exchanges!E507</f>
        <v>unspecified</v>
      </c>
      <c r="E503" s="1" t="str">
        <f>Exchanges!F507</f>
        <v>d32ac640-ebe4-4066-add8-c21bdb3e3ce9</v>
      </c>
      <c r="F503" s="1" t="str">
        <f>Exchanges!G507</f>
        <v>Plastics material and resin manufacturing</v>
      </c>
      <c r="G503" s="1">
        <f>Exchanges!H507</f>
        <v>325211</v>
      </c>
      <c r="H503" s="1" t="str">
        <f>Exchanges!I507</f>
        <v>US</v>
      </c>
      <c r="I503" s="1">
        <f>Exchanges!J507</f>
        <v>2.414024331832551E-11</v>
      </c>
      <c r="J503" s="1" t="str">
        <f>Exchanges!K507</f>
        <v>kg</v>
      </c>
      <c r="K503" s="1"/>
      <c r="L503" s="1"/>
      <c r="M503" s="1"/>
      <c r="N503" s="1"/>
      <c r="O503" s="1"/>
      <c r="P503" s="86">
        <f>ROUND(Exchanges!Q507,0)</f>
        <v>3</v>
      </c>
      <c r="Q503" s="1">
        <f>Exchanges!R507</f>
        <v>1</v>
      </c>
      <c r="R503" s="1">
        <f>Exchanges!S507</f>
        <v>1</v>
      </c>
      <c r="S503" s="1">
        <f>Exchanges!T507</f>
        <v>1</v>
      </c>
      <c r="T503" s="1">
        <f>Exchanges!U507</f>
        <v>4</v>
      </c>
      <c r="U503" s="1">
        <f>Exchanges!V507</f>
        <v>2013</v>
      </c>
      <c r="V503" s="1" t="str">
        <f>Exchanges!W507</f>
        <v>BENZOYL PEROXIDE</v>
      </c>
      <c r="W503" s="1" t="str">
        <f>Exchanges!X507</f>
        <v>TRI</v>
      </c>
      <c r="X503" s="1"/>
    </row>
    <row r="504" spans="1:24" x14ac:dyDescent="0.15">
      <c r="A504" s="1" t="str">
        <f>Exchanges!B508</f>
        <v>2,4/2,6-toluenediisocyanate (mixture)</v>
      </c>
      <c r="B504" s="1">
        <f>Exchanges!C508</f>
        <v>26471625</v>
      </c>
      <c r="C504" s="1" t="str">
        <f>Exchanges!D508</f>
        <v>air</v>
      </c>
      <c r="D504" s="1" t="str">
        <f>Exchanges!E508</f>
        <v>unspecified</v>
      </c>
      <c r="E504" s="1" t="str">
        <f>Exchanges!F508</f>
        <v>3ffd879d-e72d-44ef-bd40-f1f3ad2f91a8</v>
      </c>
      <c r="F504" s="1" t="str">
        <f>Exchanges!G508</f>
        <v>Plastics material and resin manufacturing</v>
      </c>
      <c r="G504" s="1">
        <f>Exchanges!H508</f>
        <v>325211</v>
      </c>
      <c r="H504" s="1" t="str">
        <f>Exchanges!I508</f>
        <v>US</v>
      </c>
      <c r="I504" s="1">
        <f>Exchanges!J508</f>
        <v>2.4188523804962163E-11</v>
      </c>
      <c r="J504" s="1" t="str">
        <f>Exchanges!K508</f>
        <v>kg</v>
      </c>
      <c r="K504" s="1"/>
      <c r="L504" s="1"/>
      <c r="M504" s="1"/>
      <c r="N504" s="1"/>
      <c r="O504" s="1"/>
      <c r="P504" s="86">
        <f>ROUND(Exchanges!Q508,0)</f>
        <v>1</v>
      </c>
      <c r="Q504" s="1">
        <f>Exchanges!R508</f>
        <v>1</v>
      </c>
      <c r="R504" s="1">
        <f>Exchanges!S508</f>
        <v>1</v>
      </c>
      <c r="S504" s="1">
        <f>Exchanges!T508</f>
        <v>1</v>
      </c>
      <c r="T504" s="1">
        <f>Exchanges!U508</f>
        <v>4</v>
      </c>
      <c r="U504" s="1">
        <f>Exchanges!V508</f>
        <v>2013</v>
      </c>
      <c r="V504" s="1" t="str">
        <f>Exchanges!W508</f>
        <v>TOLUENE-2,6-DIISOCYANATE</v>
      </c>
      <c r="W504" s="1" t="str">
        <f>Exchanges!X508</f>
        <v>TRI</v>
      </c>
      <c r="X504" s="1"/>
    </row>
    <row r="505" spans="1:24" x14ac:dyDescent="0.15">
      <c r="A505" s="1" t="str">
        <f>Exchanges!B509</f>
        <v>TRICHLOROACETIC ACID</v>
      </c>
      <c r="B505" s="1">
        <f>Exchanges!C509</f>
        <v>76039</v>
      </c>
      <c r="C505" s="1" t="str">
        <f>Exchanges!D509</f>
        <v>air</v>
      </c>
      <c r="D505" s="1" t="str">
        <f>Exchanges!E509</f>
        <v>unspecified</v>
      </c>
      <c r="E505" s="1" t="str">
        <f>Exchanges!F509</f>
        <v>f8360888-8f08-3681-bddf-3285c1f35f88</v>
      </c>
      <c r="F505" s="1" t="str">
        <f>Exchanges!G509</f>
        <v>Plastics material and resin manufacturing</v>
      </c>
      <c r="G505" s="1">
        <f>Exchanges!H509</f>
        <v>325211</v>
      </c>
      <c r="H505" s="1" t="str">
        <f>Exchanges!I509</f>
        <v>US</v>
      </c>
      <c r="I505" s="1">
        <f>Exchanges!J509</f>
        <v>3.4761950378388736E-11</v>
      </c>
      <c r="J505" s="1" t="str">
        <f>Exchanges!K509</f>
        <v>kg</v>
      </c>
      <c r="K505" s="1"/>
      <c r="L505" s="1"/>
      <c r="M505" s="1"/>
      <c r="N505" s="1"/>
      <c r="O505" s="1"/>
      <c r="P505" s="86">
        <f>ROUND(Exchanges!Q509,0)</f>
        <v>5</v>
      </c>
      <c r="Q505" s="1">
        <f>Exchanges!R509</f>
        <v>1</v>
      </c>
      <c r="R505" s="1">
        <f>Exchanges!S509</f>
        <v>1</v>
      </c>
      <c r="S505" s="1">
        <f>Exchanges!T509</f>
        <v>1</v>
      </c>
      <c r="T505" s="1">
        <f>Exchanges!U509</f>
        <v>4</v>
      </c>
      <c r="U505" s="1">
        <f>Exchanges!V509</f>
        <v>2013</v>
      </c>
      <c r="V505" s="1" t="str">
        <f>Exchanges!W509</f>
        <v>TRICHLOROACETYL CHLORIDE</v>
      </c>
      <c r="W505" s="1" t="str">
        <f>Exchanges!X509</f>
        <v>TRI</v>
      </c>
      <c r="X505" s="1"/>
    </row>
    <row r="506" spans="1:24" x14ac:dyDescent="0.15">
      <c r="A506" s="1" t="str">
        <f>Exchanges!B510</f>
        <v>Urethane</v>
      </c>
      <c r="B506" s="1">
        <f>Exchanges!C510</f>
        <v>51796</v>
      </c>
      <c r="C506" s="1" t="str">
        <f>Exchanges!D510</f>
        <v>air</v>
      </c>
      <c r="D506" s="1" t="str">
        <f>Exchanges!E510</f>
        <v>unspecified</v>
      </c>
      <c r="E506" s="1" t="str">
        <f>Exchanges!F510</f>
        <v>470a49a6-452a-408c-b4d5-aaeb16bfb809</v>
      </c>
      <c r="F506" s="1" t="str">
        <f>Exchanges!G510</f>
        <v>Plastics material and resin manufacturing</v>
      </c>
      <c r="G506" s="1">
        <f>Exchanges!H510</f>
        <v>325211</v>
      </c>
      <c r="H506" s="1" t="str">
        <f>Exchanges!I510</f>
        <v>US</v>
      </c>
      <c r="I506" s="1">
        <f>Exchanges!J510</f>
        <v>4.8280486636651019E-11</v>
      </c>
      <c r="J506" s="1" t="str">
        <f>Exchanges!K510</f>
        <v>kg</v>
      </c>
      <c r="K506" s="1"/>
      <c r="L506" s="1"/>
      <c r="M506" s="1"/>
      <c r="N506" s="1"/>
      <c r="O506" s="1"/>
      <c r="P506" s="86">
        <f>ROUND(Exchanges!Q510,0)</f>
        <v>4</v>
      </c>
      <c r="Q506" s="1">
        <f>Exchanges!R510</f>
        <v>1</v>
      </c>
      <c r="R506" s="1">
        <f>Exchanges!S510</f>
        <v>1</v>
      </c>
      <c r="S506" s="1">
        <f>Exchanges!T510</f>
        <v>1</v>
      </c>
      <c r="T506" s="1">
        <f>Exchanges!U510</f>
        <v>4</v>
      </c>
      <c r="U506" s="1">
        <f>Exchanges!V510</f>
        <v>2013</v>
      </c>
      <c r="V506" s="1" t="str">
        <f>Exchanges!W510</f>
        <v>URETHANE</v>
      </c>
      <c r="W506" s="1" t="str">
        <f>Exchanges!X510</f>
        <v>TRI</v>
      </c>
      <c r="X506" s="1"/>
    </row>
    <row r="507" spans="1:24" x14ac:dyDescent="0.15">
      <c r="A507" s="1" t="str">
        <f>Exchanges!B511</f>
        <v>copper</v>
      </c>
      <c r="B507" s="1">
        <f>Exchanges!C511</f>
        <v>7440508</v>
      </c>
      <c r="C507" s="1" t="str">
        <f>Exchanges!D511</f>
        <v>air</v>
      </c>
      <c r="D507" s="1" t="str">
        <f>Exchanges!E511</f>
        <v>unspecified</v>
      </c>
      <c r="E507" s="1" t="str">
        <f>Exchanges!F511</f>
        <v>ec8144d6-d123-43b1-9c17-a295422a0498</v>
      </c>
      <c r="F507" s="1" t="str">
        <f>Exchanges!G511</f>
        <v>Plastics material and resin manufacturing</v>
      </c>
      <c r="G507" s="1">
        <f>Exchanges!H511</f>
        <v>325211</v>
      </c>
      <c r="H507" s="1" t="str">
        <f>Exchanges!I511</f>
        <v>US</v>
      </c>
      <c r="I507" s="1">
        <f>Exchanges!J511</f>
        <v>8.7049717405881782E-11</v>
      </c>
      <c r="J507" s="1" t="str">
        <f>Exchanges!K511</f>
        <v>kg</v>
      </c>
      <c r="K507" s="1"/>
      <c r="L507" s="1"/>
      <c r="M507" s="1"/>
      <c r="N507" s="1"/>
      <c r="O507" s="1"/>
      <c r="P507" s="86">
        <f>ROUND(Exchanges!Q511,0)</f>
        <v>4</v>
      </c>
      <c r="Q507" s="1">
        <f>Exchanges!R511</f>
        <v>1</v>
      </c>
      <c r="R507" s="1">
        <f>Exchanges!S511</f>
        <v>1</v>
      </c>
      <c r="S507" s="1">
        <f>Exchanges!T511</f>
        <v>1</v>
      </c>
      <c r="T507" s="1">
        <f>Exchanges!U511</f>
        <v>4</v>
      </c>
      <c r="U507" s="1">
        <f>Exchanges!V511</f>
        <v>2013</v>
      </c>
      <c r="V507" s="1" t="str">
        <f>Exchanges!W511</f>
        <v>COPPER</v>
      </c>
      <c r="W507" s="1" t="str">
        <f>Exchanges!X511</f>
        <v>TRI</v>
      </c>
      <c r="X507" s="1"/>
    </row>
    <row r="508" spans="1:24" x14ac:dyDescent="0.15">
      <c r="A508" s="1" t="str">
        <f>Exchanges!B512</f>
        <v>Pentachloroethane</v>
      </c>
      <c r="B508" s="1">
        <f>Exchanges!C512</f>
        <v>76017</v>
      </c>
      <c r="C508" s="1" t="str">
        <f>Exchanges!D512</f>
        <v>air</v>
      </c>
      <c r="D508" s="1" t="str">
        <f>Exchanges!E512</f>
        <v>unspecified</v>
      </c>
      <c r="E508" s="1" t="str">
        <f>Exchanges!F512</f>
        <v>82b47f3b-16cd-4227-9cca-7580d730b011</v>
      </c>
      <c r="F508" s="1" t="str">
        <f>Exchanges!G512</f>
        <v>Plastics material and resin manufacturing</v>
      </c>
      <c r="G508" s="1">
        <f>Exchanges!H512</f>
        <v>325211</v>
      </c>
      <c r="H508" s="1" t="str">
        <f>Exchanges!I512</f>
        <v>US</v>
      </c>
      <c r="I508" s="1">
        <f>Exchanges!J512</f>
        <v>9.1732924609636943E-11</v>
      </c>
      <c r="J508" s="1" t="str">
        <f>Exchanges!K512</f>
        <v>kg</v>
      </c>
      <c r="K508" s="1"/>
      <c r="L508" s="1"/>
      <c r="M508" s="1"/>
      <c r="N508" s="1"/>
      <c r="O508" s="1"/>
      <c r="P508" s="86">
        <f>ROUND(Exchanges!Q512,0)</f>
        <v>2</v>
      </c>
      <c r="Q508" s="1">
        <f>Exchanges!R512</f>
        <v>1</v>
      </c>
      <c r="R508" s="1">
        <f>Exchanges!S512</f>
        <v>1</v>
      </c>
      <c r="S508" s="1">
        <f>Exchanges!T512</f>
        <v>1</v>
      </c>
      <c r="T508" s="1">
        <f>Exchanges!U512</f>
        <v>4</v>
      </c>
      <c r="U508" s="1">
        <f>Exchanges!V512</f>
        <v>2013</v>
      </c>
      <c r="V508" s="1" t="str">
        <f>Exchanges!W512</f>
        <v>PENTACHLOROETHANE</v>
      </c>
      <c r="W508" s="1" t="str">
        <f>Exchanges!X512</f>
        <v>TRI</v>
      </c>
      <c r="X508" s="1"/>
    </row>
    <row r="509" spans="1:24" x14ac:dyDescent="0.15">
      <c r="A509" s="1" t="str">
        <f>Exchanges!B513</f>
        <v>Carboxin</v>
      </c>
      <c r="B509" s="1">
        <f>Exchanges!C513</f>
        <v>5234684</v>
      </c>
      <c r="C509" s="1" t="str">
        <f>Exchanges!D513</f>
        <v>air</v>
      </c>
      <c r="D509" s="1" t="str">
        <f>Exchanges!E513</f>
        <v>unspecified</v>
      </c>
      <c r="E509" s="1" t="str">
        <f>Exchanges!F513</f>
        <v>9e42994a-0826-4293-99db-c9daae3bcbfe</v>
      </c>
      <c r="F509" s="1" t="str">
        <f>Exchanges!G513</f>
        <v>Plastics material and resin manufacturing</v>
      </c>
      <c r="G509" s="1">
        <f>Exchanges!H513</f>
        <v>325211</v>
      </c>
      <c r="H509" s="1" t="str">
        <f>Exchanges!I513</f>
        <v>US</v>
      </c>
      <c r="I509" s="1">
        <f>Exchanges!J513</f>
        <v>1.2432225308937637E-10</v>
      </c>
      <c r="J509" s="1" t="str">
        <f>Exchanges!K513</f>
        <v>kg</v>
      </c>
      <c r="K509" s="1"/>
      <c r="L509" s="1"/>
      <c r="M509" s="1"/>
      <c r="N509" s="1"/>
      <c r="O509" s="1"/>
      <c r="P509" s="86">
        <f>ROUND(Exchanges!Q513,0)</f>
        <v>5</v>
      </c>
      <c r="Q509" s="1">
        <f>Exchanges!R513</f>
        <v>1</v>
      </c>
      <c r="R509" s="1">
        <f>Exchanges!S513</f>
        <v>1</v>
      </c>
      <c r="S509" s="1">
        <f>Exchanges!T513</f>
        <v>1</v>
      </c>
      <c r="T509" s="1">
        <f>Exchanges!U513</f>
        <v>4</v>
      </c>
      <c r="U509" s="1">
        <f>Exchanges!V513</f>
        <v>2013</v>
      </c>
      <c r="V509" s="1" t="str">
        <f>Exchanges!W513</f>
        <v>CARBOXIN</v>
      </c>
      <c r="W509" s="1" t="str">
        <f>Exchanges!X513</f>
        <v>TRI</v>
      </c>
      <c r="X509" s="1"/>
    </row>
    <row r="510" spans="1:24" x14ac:dyDescent="0.15">
      <c r="A510" s="1" t="str">
        <f>Exchanges!B514</f>
        <v>PICRIC ACID</v>
      </c>
      <c r="B510" s="1">
        <f>Exchanges!C514</f>
        <v>88891</v>
      </c>
      <c r="C510" s="1" t="str">
        <f>Exchanges!D514</f>
        <v>air</v>
      </c>
      <c r="D510" s="1" t="str">
        <f>Exchanges!E514</f>
        <v>unspecified</v>
      </c>
      <c r="E510" s="1" t="str">
        <f>Exchanges!F514</f>
        <v>d25ef295-bb11-3eb9-9523-de14d74b0c2e</v>
      </c>
      <c r="F510" s="1" t="str">
        <f>Exchanges!G514</f>
        <v>Plastics material and resin manufacturing</v>
      </c>
      <c r="G510" s="1">
        <f>Exchanges!H514</f>
        <v>325211</v>
      </c>
      <c r="H510" s="1" t="str">
        <f>Exchanges!I514</f>
        <v>US</v>
      </c>
      <c r="I510" s="1">
        <f>Exchanges!J514</f>
        <v>1.4484145990995307E-10</v>
      </c>
      <c r="J510" s="1" t="str">
        <f>Exchanges!K514</f>
        <v>kg</v>
      </c>
      <c r="K510" s="1"/>
      <c r="L510" s="1"/>
      <c r="M510" s="1"/>
      <c r="N510" s="1"/>
      <c r="O510" s="1"/>
      <c r="P510" s="86">
        <f>ROUND(Exchanges!Q514,0)</f>
        <v>5</v>
      </c>
      <c r="Q510" s="1">
        <f>Exchanges!R514</f>
        <v>1</v>
      </c>
      <c r="R510" s="1">
        <f>Exchanges!S514</f>
        <v>1</v>
      </c>
      <c r="S510" s="1">
        <f>Exchanges!T514</f>
        <v>1</v>
      </c>
      <c r="T510" s="1">
        <f>Exchanges!U514</f>
        <v>4</v>
      </c>
      <c r="U510" s="1">
        <f>Exchanges!V514</f>
        <v>2013</v>
      </c>
      <c r="V510" s="1" t="str">
        <f>Exchanges!W514</f>
        <v>PICRIC ACID</v>
      </c>
      <c r="W510" s="1" t="str">
        <f>Exchanges!X514</f>
        <v>TRI</v>
      </c>
      <c r="X510" s="1"/>
    </row>
    <row r="511" spans="1:24" x14ac:dyDescent="0.15">
      <c r="A511" s="1" t="str">
        <f>Exchanges!B515</f>
        <v>OXIRANEMETHANOL</v>
      </c>
      <c r="B511" s="1">
        <f>Exchanges!C515</f>
        <v>556525</v>
      </c>
      <c r="C511" s="1" t="str">
        <f>Exchanges!D515</f>
        <v>air</v>
      </c>
      <c r="D511" s="1" t="str">
        <f>Exchanges!E515</f>
        <v>unspecified</v>
      </c>
      <c r="E511" s="1" t="str">
        <f>Exchanges!F515</f>
        <v>9d889919-2a76-3bf7-b0fa-75e9a7324a0a</v>
      </c>
      <c r="F511" s="1" t="str">
        <f>Exchanges!G515</f>
        <v>Plastics material and resin manufacturing</v>
      </c>
      <c r="G511" s="1">
        <f>Exchanges!H515</f>
        <v>325211</v>
      </c>
      <c r="H511" s="1" t="str">
        <f>Exchanges!I515</f>
        <v>US</v>
      </c>
      <c r="I511" s="1">
        <f>Exchanges!J515</f>
        <v>1.5449755723728329E-10</v>
      </c>
      <c r="J511" s="1" t="str">
        <f>Exchanges!K515</f>
        <v>kg</v>
      </c>
      <c r="K511" s="1"/>
      <c r="L511" s="1"/>
      <c r="M511" s="1"/>
      <c r="N511" s="1"/>
      <c r="O511" s="1"/>
      <c r="P511" s="86">
        <f>ROUND(Exchanges!Q515,0)</f>
        <v>5</v>
      </c>
      <c r="Q511" s="1">
        <f>Exchanges!R515</f>
        <v>1</v>
      </c>
      <c r="R511" s="1">
        <f>Exchanges!S515</f>
        <v>1</v>
      </c>
      <c r="S511" s="1">
        <f>Exchanges!T515</f>
        <v>1</v>
      </c>
      <c r="T511" s="1">
        <f>Exchanges!U515</f>
        <v>4</v>
      </c>
      <c r="U511" s="1">
        <f>Exchanges!V515</f>
        <v>2013</v>
      </c>
      <c r="V511" s="1" t="str">
        <f>Exchanges!W515</f>
        <v>GLYCIDOL</v>
      </c>
      <c r="W511" s="1" t="str">
        <f>Exchanges!X515</f>
        <v>TRI</v>
      </c>
      <c r="X511" s="1"/>
    </row>
    <row r="512" spans="1:24" x14ac:dyDescent="0.15">
      <c r="A512" s="1" t="str">
        <f>Exchanges!B516</f>
        <v>acetamide</v>
      </c>
      <c r="B512" s="1">
        <f>Exchanges!C516</f>
        <v>60355</v>
      </c>
      <c r="C512" s="1" t="str">
        <f>Exchanges!D516</f>
        <v>air</v>
      </c>
      <c r="D512" s="1" t="str">
        <f>Exchanges!E516</f>
        <v>unspecified</v>
      </c>
      <c r="E512" s="1" t="str">
        <f>Exchanges!F516</f>
        <v>fe6ba47d-7ec3-4d75-ac81-228f67327523</v>
      </c>
      <c r="F512" s="1" t="str">
        <f>Exchanges!G516</f>
        <v>Plastics material and resin manufacturing</v>
      </c>
      <c r="G512" s="1">
        <f>Exchanges!H516</f>
        <v>325211</v>
      </c>
      <c r="H512" s="1" t="str">
        <f>Exchanges!I516</f>
        <v>US</v>
      </c>
      <c r="I512" s="1">
        <f>Exchanges!J516</f>
        <v>2.0760609253759938E-10</v>
      </c>
      <c r="J512" s="1" t="str">
        <f>Exchanges!K516</f>
        <v>kg</v>
      </c>
      <c r="K512" s="1"/>
      <c r="L512" s="1"/>
      <c r="M512" s="1"/>
      <c r="N512" s="1"/>
      <c r="O512" s="1"/>
      <c r="P512" s="86">
        <f>ROUND(Exchanges!Q516,0)</f>
        <v>4</v>
      </c>
      <c r="Q512" s="1">
        <f>Exchanges!R516</f>
        <v>1</v>
      </c>
      <c r="R512" s="1">
        <f>Exchanges!S516</f>
        <v>1</v>
      </c>
      <c r="S512" s="1">
        <f>Exchanges!T516</f>
        <v>1</v>
      </c>
      <c r="T512" s="1">
        <f>Exchanges!U516</f>
        <v>4</v>
      </c>
      <c r="U512" s="1">
        <f>Exchanges!V516</f>
        <v>2013</v>
      </c>
      <c r="V512" s="1" t="str">
        <f>Exchanges!W516</f>
        <v>ACETAMIDE</v>
      </c>
      <c r="W512" s="1" t="str">
        <f>Exchanges!X516</f>
        <v>TRI</v>
      </c>
      <c r="X512" s="1"/>
    </row>
    <row r="513" spans="1:24" x14ac:dyDescent="0.15">
      <c r="A513" s="1" t="str">
        <f>Exchanges!B517</f>
        <v>Thiram</v>
      </c>
      <c r="B513" s="1">
        <f>Exchanges!C517</f>
        <v>137268</v>
      </c>
      <c r="C513" s="1" t="str">
        <f>Exchanges!D517</f>
        <v>air</v>
      </c>
      <c r="D513" s="1" t="str">
        <f>Exchanges!E517</f>
        <v>unspecified</v>
      </c>
      <c r="E513" s="1" t="str">
        <f>Exchanges!F517</f>
        <v>0501840f-07d5-4367-b8c5-55c3b6ac5b95</v>
      </c>
      <c r="F513" s="1" t="str">
        <f>Exchanges!G517</f>
        <v>Plastics material and resin manufacturing</v>
      </c>
      <c r="G513" s="1">
        <f>Exchanges!H517</f>
        <v>325211</v>
      </c>
      <c r="H513" s="1" t="str">
        <f>Exchanges!I517</f>
        <v>US</v>
      </c>
      <c r="I513" s="1">
        <f>Exchanges!J517</f>
        <v>4.1159114857744997E-10</v>
      </c>
      <c r="J513" s="1" t="str">
        <f>Exchanges!K517</f>
        <v>kg</v>
      </c>
      <c r="K513" s="1"/>
      <c r="L513" s="1"/>
      <c r="M513" s="1"/>
      <c r="N513" s="1"/>
      <c r="O513" s="1"/>
      <c r="P513" s="86">
        <f>ROUND(Exchanges!Q517,0)</f>
        <v>4</v>
      </c>
      <c r="Q513" s="1">
        <f>Exchanges!R517</f>
        <v>1</v>
      </c>
      <c r="R513" s="1">
        <f>Exchanges!S517</f>
        <v>1</v>
      </c>
      <c r="S513" s="1">
        <f>Exchanges!T517</f>
        <v>1</v>
      </c>
      <c r="T513" s="1">
        <f>Exchanges!U517</f>
        <v>4</v>
      </c>
      <c r="U513" s="1">
        <f>Exchanges!V517</f>
        <v>2013</v>
      </c>
      <c r="V513" s="1" t="str">
        <f>Exchanges!W517</f>
        <v>THIRAM</v>
      </c>
      <c r="W513" s="1" t="str">
        <f>Exchanges!X517</f>
        <v>TRI</v>
      </c>
      <c r="X513" s="1"/>
    </row>
    <row r="514" spans="1:24" x14ac:dyDescent="0.15">
      <c r="A514" s="1" t="str">
        <f>Exchanges!B518</f>
        <v>CFC-114</v>
      </c>
      <c r="B514" s="1">
        <f>Exchanges!C518</f>
        <v>76142</v>
      </c>
      <c r="C514" s="1" t="str">
        <f>Exchanges!D518</f>
        <v>air</v>
      </c>
      <c r="D514" s="1" t="str">
        <f>Exchanges!E518</f>
        <v>unspecified</v>
      </c>
      <c r="E514" s="1" t="str">
        <f>Exchanges!F518</f>
        <v>f4628510-c932-30a5-b4a2-ea7dfe7347d8</v>
      </c>
      <c r="F514" s="1" t="str">
        <f>Exchanges!G518</f>
        <v>Plastics material and resin manufacturing</v>
      </c>
      <c r="G514" s="1">
        <f>Exchanges!H518</f>
        <v>325211</v>
      </c>
      <c r="H514" s="1" t="str">
        <f>Exchanges!I518</f>
        <v>US</v>
      </c>
      <c r="I514" s="1">
        <f>Exchanges!J518</f>
        <v>4.8280486636651022E-10</v>
      </c>
      <c r="J514" s="1" t="str">
        <f>Exchanges!K518</f>
        <v>kg</v>
      </c>
      <c r="K514" s="1"/>
      <c r="L514" s="1"/>
      <c r="M514" s="1"/>
      <c r="N514" s="1"/>
      <c r="O514" s="1"/>
      <c r="P514" s="86">
        <f>ROUND(Exchanges!Q518,0)</f>
        <v>5</v>
      </c>
      <c r="Q514" s="1">
        <f>Exchanges!R518</f>
        <v>1</v>
      </c>
      <c r="R514" s="1">
        <f>Exchanges!S518</f>
        <v>1</v>
      </c>
      <c r="S514" s="1">
        <f>Exchanges!T518</f>
        <v>1</v>
      </c>
      <c r="T514" s="1">
        <f>Exchanges!U518</f>
        <v>4</v>
      </c>
      <c r="U514" s="1">
        <f>Exchanges!V518</f>
        <v>2013</v>
      </c>
      <c r="V514" s="1" t="str">
        <f>Exchanges!W518</f>
        <v>DICHLOROTETRAFLUOROETHANE (CFC-114)</v>
      </c>
      <c r="W514" s="1" t="str">
        <f>Exchanges!X518</f>
        <v>TRI</v>
      </c>
      <c r="X514" s="1"/>
    </row>
    <row r="515" spans="1:24" x14ac:dyDescent="0.15">
      <c r="A515" s="1" t="str">
        <f>Exchanges!B519</f>
        <v>Aluminum</v>
      </c>
      <c r="B515" s="1">
        <f>Exchanges!C519</f>
        <v>7429905</v>
      </c>
      <c r="C515" s="1" t="str">
        <f>Exchanges!D519</f>
        <v>air</v>
      </c>
      <c r="D515" s="1" t="str">
        <f>Exchanges!E519</f>
        <v>unspecified</v>
      </c>
      <c r="E515" s="1" t="str">
        <f>Exchanges!F519</f>
        <v>ff65658c-2d39-44a2-b23e-7ec3c644f064</v>
      </c>
      <c r="F515" s="1" t="str">
        <f>Exchanges!G519</f>
        <v>Plastics material and resin manufacturing</v>
      </c>
      <c r="G515" s="1">
        <f>Exchanges!H519</f>
        <v>325211</v>
      </c>
      <c r="H515" s="1" t="str">
        <f>Exchanges!I519</f>
        <v>US</v>
      </c>
      <c r="I515" s="1">
        <f>Exchanges!J519</f>
        <v>6.5376606954689143E-10</v>
      </c>
      <c r="J515" s="1" t="str">
        <f>Exchanges!K519</f>
        <v>kg</v>
      </c>
      <c r="K515" s="1"/>
      <c r="L515" s="1"/>
      <c r="M515" s="1"/>
      <c r="N515" s="1"/>
      <c r="O515" s="1"/>
      <c r="P515" s="86">
        <f>ROUND(Exchanges!Q519,0)</f>
        <v>4</v>
      </c>
      <c r="Q515" s="1">
        <f>Exchanges!R519</f>
        <v>1</v>
      </c>
      <c r="R515" s="1">
        <f>Exchanges!S519</f>
        <v>1</v>
      </c>
      <c r="S515" s="1">
        <f>Exchanges!T519</f>
        <v>1</v>
      </c>
      <c r="T515" s="1">
        <f>Exchanges!U519</f>
        <v>4</v>
      </c>
      <c r="U515" s="1">
        <f>Exchanges!V519</f>
        <v>2013</v>
      </c>
      <c r="V515" s="1" t="str">
        <f>Exchanges!W519</f>
        <v>ALUMINUM (FUME OR DUST)</v>
      </c>
      <c r="W515" s="1" t="str">
        <f>Exchanges!X519</f>
        <v>TRI</v>
      </c>
      <c r="X515" s="1"/>
    </row>
    <row r="516" spans="1:24" x14ac:dyDescent="0.15">
      <c r="A516" s="1" t="str">
        <f>Exchanges!B520</f>
        <v>1,3-PROPANEDIOL, 2,2-BIS(BRME)-</v>
      </c>
      <c r="B516" s="1">
        <f>Exchanges!C520</f>
        <v>3296900</v>
      </c>
      <c r="C516" s="1" t="str">
        <f>Exchanges!D520</f>
        <v>air</v>
      </c>
      <c r="D516" s="1" t="str">
        <f>Exchanges!E520</f>
        <v>unspecified</v>
      </c>
      <c r="E516" s="1" t="str">
        <f>Exchanges!F520</f>
        <v>5a16086d-15fe-3016-9c1a-7ad9abff273f</v>
      </c>
      <c r="F516" s="1" t="str">
        <f>Exchanges!G520</f>
        <v>Plastics material and resin manufacturing</v>
      </c>
      <c r="G516" s="1">
        <f>Exchanges!H520</f>
        <v>325211</v>
      </c>
      <c r="H516" s="1" t="str">
        <f>Exchanges!I520</f>
        <v>US</v>
      </c>
      <c r="I516" s="1">
        <f>Exchanges!J520</f>
        <v>6.8558291024044441E-10</v>
      </c>
      <c r="J516" s="1" t="str">
        <f>Exchanges!K520</f>
        <v>kg</v>
      </c>
      <c r="K516" s="1"/>
      <c r="L516" s="1"/>
      <c r="M516" s="1"/>
      <c r="N516" s="1"/>
      <c r="O516" s="1"/>
      <c r="P516" s="86">
        <f>ROUND(Exchanges!Q520,0)</f>
        <v>2</v>
      </c>
      <c r="Q516" s="1">
        <f>Exchanges!R520</f>
        <v>1</v>
      </c>
      <c r="R516" s="1">
        <f>Exchanges!S520</f>
        <v>1</v>
      </c>
      <c r="S516" s="1">
        <f>Exchanges!T520</f>
        <v>1</v>
      </c>
      <c r="T516" s="1">
        <f>Exchanges!U520</f>
        <v>4</v>
      </c>
      <c r="U516" s="1">
        <f>Exchanges!V520</f>
        <v>2013</v>
      </c>
      <c r="V516" s="1" t="str">
        <f>Exchanges!W520</f>
        <v>2,2-BIS(BROMOMETHYL)-1,3-PROPANEDIOL</v>
      </c>
      <c r="W516" s="1" t="str">
        <f>Exchanges!X520</f>
        <v>TRI</v>
      </c>
      <c r="X516" s="1"/>
    </row>
    <row r="517" spans="1:24" x14ac:dyDescent="0.15">
      <c r="A517" s="1" t="str">
        <f>Exchanges!B521</f>
        <v>o-toluidine</v>
      </c>
      <c r="B517" s="1">
        <f>Exchanges!C521</f>
        <v>95534</v>
      </c>
      <c r="C517" s="1" t="str">
        <f>Exchanges!D521</f>
        <v>air</v>
      </c>
      <c r="D517" s="1" t="str">
        <f>Exchanges!E521</f>
        <v>unspecified</v>
      </c>
      <c r="E517" s="1" t="str">
        <f>Exchanges!F521</f>
        <v>436c1ffe-e5e8-4622-87e3-95b4da66fd43</v>
      </c>
      <c r="F517" s="1" t="str">
        <f>Exchanges!G521</f>
        <v>Plastics material and resin manufacturing</v>
      </c>
      <c r="G517" s="1">
        <f>Exchanges!H521</f>
        <v>325211</v>
      </c>
      <c r="H517" s="1" t="str">
        <f>Exchanges!I521</f>
        <v>US</v>
      </c>
      <c r="I517" s="1">
        <f>Exchanges!J521</f>
        <v>7.4834754286809089E-10</v>
      </c>
      <c r="J517" s="1" t="str">
        <f>Exchanges!K521</f>
        <v>kg</v>
      </c>
      <c r="K517" s="1"/>
      <c r="L517" s="1"/>
      <c r="M517" s="1"/>
      <c r="N517" s="1"/>
      <c r="O517" s="1"/>
      <c r="P517" s="86">
        <f>ROUND(Exchanges!Q521,0)</f>
        <v>3</v>
      </c>
      <c r="Q517" s="1">
        <f>Exchanges!R521</f>
        <v>1</v>
      </c>
      <c r="R517" s="1">
        <f>Exchanges!S521</f>
        <v>1</v>
      </c>
      <c r="S517" s="1">
        <f>Exchanges!T521</f>
        <v>1</v>
      </c>
      <c r="T517" s="1">
        <f>Exchanges!U521</f>
        <v>4</v>
      </c>
      <c r="U517" s="1">
        <f>Exchanges!V521</f>
        <v>2013</v>
      </c>
      <c r="V517" s="1" t="str">
        <f>Exchanges!W521</f>
        <v>O-TOLUIDINE</v>
      </c>
      <c r="W517" s="1" t="str">
        <f>Exchanges!X521</f>
        <v>TRI</v>
      </c>
      <c r="X517" s="1"/>
    </row>
    <row r="518" spans="1:24" x14ac:dyDescent="0.15">
      <c r="A518" s="1" t="str">
        <f>Exchanges!B522</f>
        <v>NITROUS ACID</v>
      </c>
      <c r="B518" s="1">
        <f>Exchanges!C522</f>
        <v>7782776</v>
      </c>
      <c r="C518" s="1" t="str">
        <f>Exchanges!D522</f>
        <v>air</v>
      </c>
      <c r="D518" s="1" t="str">
        <f>Exchanges!E522</f>
        <v>unspecified</v>
      </c>
      <c r="E518" s="1" t="str">
        <f>Exchanges!F522</f>
        <v>b633a270-97fe-3bdb-9fb0-a25de3323e03</v>
      </c>
      <c r="F518" s="1" t="str">
        <f>Exchanges!G522</f>
        <v>Plastics material and resin manufacturing</v>
      </c>
      <c r="G518" s="1">
        <f>Exchanges!H522</f>
        <v>325211</v>
      </c>
      <c r="H518" s="1" t="str">
        <f>Exchanges!I522</f>
        <v>US</v>
      </c>
      <c r="I518" s="1">
        <f>Exchanges!J522</f>
        <v>7.9498649295909568E-10</v>
      </c>
      <c r="J518" s="1" t="str">
        <f>Exchanges!K522</f>
        <v>kg</v>
      </c>
      <c r="K518" s="1"/>
      <c r="L518" s="1"/>
      <c r="M518" s="1"/>
      <c r="N518" s="1"/>
      <c r="O518" s="1"/>
      <c r="P518" s="86">
        <f>ROUND(Exchanges!Q522,0)</f>
        <v>5</v>
      </c>
      <c r="Q518" s="1">
        <f>Exchanges!R522</f>
        <v>1</v>
      </c>
      <c r="R518" s="1">
        <f>Exchanges!S522</f>
        <v>1</v>
      </c>
      <c r="S518" s="1">
        <f>Exchanges!T522</f>
        <v>1</v>
      </c>
      <c r="T518" s="1">
        <f>Exchanges!U522</f>
        <v>4</v>
      </c>
      <c r="U518" s="1">
        <f>Exchanges!V522</f>
        <v>2013</v>
      </c>
      <c r="V518" s="1" t="str">
        <f>Exchanges!W522</f>
        <v>SODIUM NITRITE</v>
      </c>
      <c r="W518" s="1" t="str">
        <f>Exchanges!X522</f>
        <v>TRI</v>
      </c>
      <c r="X518" s="1"/>
    </row>
    <row r="519" spans="1:24" x14ac:dyDescent="0.15">
      <c r="A519" s="1" t="str">
        <f>Exchanges!B523</f>
        <v>ACETONE CYANOHYDRIN</v>
      </c>
      <c r="B519" s="1">
        <f>Exchanges!C523</f>
        <v>75865</v>
      </c>
      <c r="C519" s="1" t="str">
        <f>Exchanges!D523</f>
        <v>air</v>
      </c>
      <c r="D519" s="1" t="str">
        <f>Exchanges!E523</f>
        <v>unspecified</v>
      </c>
      <c r="E519" s="1" t="str">
        <f>Exchanges!F523</f>
        <v>f1ff4b34-bca0-37ae-8209-9c5fb49afd95</v>
      </c>
      <c r="F519" s="1" t="str">
        <f>Exchanges!G523</f>
        <v>Plastics material and resin manufacturing</v>
      </c>
      <c r="G519" s="1">
        <f>Exchanges!H523</f>
        <v>325211</v>
      </c>
      <c r="H519" s="1" t="str">
        <f>Exchanges!I523</f>
        <v>US</v>
      </c>
      <c r="I519" s="1">
        <f>Exchanges!J523</f>
        <v>8.2076827282306723E-10</v>
      </c>
      <c r="J519" s="1" t="str">
        <f>Exchanges!K523</f>
        <v>kg</v>
      </c>
      <c r="K519" s="1"/>
      <c r="L519" s="1"/>
      <c r="M519" s="1"/>
      <c r="N519" s="1"/>
      <c r="O519" s="1"/>
      <c r="P519" s="86">
        <f>ROUND(Exchanges!Q523,0)</f>
        <v>3</v>
      </c>
      <c r="Q519" s="1">
        <f>Exchanges!R523</f>
        <v>1</v>
      </c>
      <c r="R519" s="1">
        <f>Exchanges!S523</f>
        <v>1</v>
      </c>
      <c r="S519" s="1">
        <f>Exchanges!T523</f>
        <v>1</v>
      </c>
      <c r="T519" s="1">
        <f>Exchanges!U523</f>
        <v>4</v>
      </c>
      <c r="U519" s="1">
        <f>Exchanges!V523</f>
        <v>2013</v>
      </c>
      <c r="V519" s="1" t="str">
        <f>Exchanges!W523</f>
        <v>2-METHYLLACTONITRILE</v>
      </c>
      <c r="W519" s="1" t="str">
        <f>Exchanges!X523</f>
        <v>TRI</v>
      </c>
      <c r="X519" s="1"/>
    </row>
    <row r="520" spans="1:24" x14ac:dyDescent="0.15">
      <c r="A520" s="1" t="str">
        <f>Exchanges!B524</f>
        <v>Dimethylamine</v>
      </c>
      <c r="B520" s="1">
        <f>Exchanges!C524</f>
        <v>124403</v>
      </c>
      <c r="C520" s="1" t="str">
        <f>Exchanges!D524</f>
        <v>air</v>
      </c>
      <c r="D520" s="1" t="str">
        <f>Exchanges!E524</f>
        <v>unspecified</v>
      </c>
      <c r="E520" s="1" t="str">
        <f>Exchanges!F524</f>
        <v>56d00bcd-9da1-4486-bfe6-10dc0f1d4575</v>
      </c>
      <c r="F520" s="1" t="str">
        <f>Exchanges!G524</f>
        <v>Plastics material and resin manufacturing</v>
      </c>
      <c r="G520" s="1">
        <f>Exchanges!H524</f>
        <v>325211</v>
      </c>
      <c r="H520" s="1" t="str">
        <f>Exchanges!I524</f>
        <v>US</v>
      </c>
      <c r="I520" s="1">
        <f>Exchanges!J524</f>
        <v>8.8353290545071351E-10</v>
      </c>
      <c r="J520" s="1" t="str">
        <f>Exchanges!K524</f>
        <v>kg</v>
      </c>
      <c r="K520" s="1"/>
      <c r="L520" s="1"/>
      <c r="M520" s="1"/>
      <c r="N520" s="1"/>
      <c r="O520" s="1"/>
      <c r="P520" s="86">
        <f>ROUND(Exchanges!Q524,0)</f>
        <v>3</v>
      </c>
      <c r="Q520" s="1">
        <f>Exchanges!R524</f>
        <v>1</v>
      </c>
      <c r="R520" s="1">
        <f>Exchanges!S524</f>
        <v>1</v>
      </c>
      <c r="S520" s="1">
        <f>Exchanges!T524</f>
        <v>1</v>
      </c>
      <c r="T520" s="1">
        <f>Exchanges!U524</f>
        <v>4</v>
      </c>
      <c r="U520" s="1">
        <f>Exchanges!V524</f>
        <v>2013</v>
      </c>
      <c r="V520" s="1" t="str">
        <f>Exchanges!W524</f>
        <v>DIMETHYLAMINE</v>
      </c>
      <c r="W520" s="1" t="str">
        <f>Exchanges!X524</f>
        <v>TRI</v>
      </c>
      <c r="X520" s="1"/>
    </row>
    <row r="521" spans="1:24" x14ac:dyDescent="0.15">
      <c r="A521" s="1" t="str">
        <f>Exchanges!B525</f>
        <v>2,2-BIS(4-HYDROXY-3,5-DIBROMOPHENYL)PROPANE</v>
      </c>
      <c r="B521" s="1">
        <f>Exchanges!C525</f>
        <v>79947</v>
      </c>
      <c r="C521" s="1" t="str">
        <f>Exchanges!D525</f>
        <v>air</v>
      </c>
      <c r="D521" s="1" t="str">
        <f>Exchanges!E525</f>
        <v>unspecified</v>
      </c>
      <c r="E521" s="1" t="str">
        <f>Exchanges!F525</f>
        <v>0aac1109-0cf9-3bc7-9e7f-ceeb1ac68fc8</v>
      </c>
      <c r="F521" s="1" t="str">
        <f>Exchanges!G525</f>
        <v>Plastics material and resin manufacturing</v>
      </c>
      <c r="G521" s="1">
        <f>Exchanges!H525</f>
        <v>325211</v>
      </c>
      <c r="H521" s="1" t="str">
        <f>Exchanges!I525</f>
        <v>US</v>
      </c>
      <c r="I521" s="1">
        <f>Exchanges!J525</f>
        <v>1.2070121659162756E-9</v>
      </c>
      <c r="J521" s="1" t="str">
        <f>Exchanges!K525</f>
        <v>kg</v>
      </c>
      <c r="K521" s="1"/>
      <c r="L521" s="1"/>
      <c r="M521" s="1"/>
      <c r="N521" s="1"/>
      <c r="O521" s="1"/>
      <c r="P521" s="86">
        <f>ROUND(Exchanges!Q525,0)</f>
        <v>5</v>
      </c>
      <c r="Q521" s="1">
        <f>Exchanges!R525</f>
        <v>1</v>
      </c>
      <c r="R521" s="1">
        <f>Exchanges!S525</f>
        <v>1</v>
      </c>
      <c r="S521" s="1">
        <f>Exchanges!T525</f>
        <v>1</v>
      </c>
      <c r="T521" s="1">
        <f>Exchanges!U525</f>
        <v>4</v>
      </c>
      <c r="U521" s="1">
        <f>Exchanges!V525</f>
        <v>2013</v>
      </c>
      <c r="V521" s="1" t="str">
        <f>Exchanges!W525</f>
        <v>TETRABROMOBISPHENOL A</v>
      </c>
      <c r="W521" s="1" t="str">
        <f>Exchanges!X525</f>
        <v>TRI</v>
      </c>
      <c r="X521" s="1"/>
    </row>
    <row r="522" spans="1:24" x14ac:dyDescent="0.15">
      <c r="A522" s="1" t="str">
        <f>Exchanges!B526</f>
        <v>o-anisidine</v>
      </c>
      <c r="B522" s="1">
        <f>Exchanges!C526</f>
        <v>90040</v>
      </c>
      <c r="C522" s="1" t="str">
        <f>Exchanges!D526</f>
        <v>air</v>
      </c>
      <c r="D522" s="1" t="str">
        <f>Exchanges!E526</f>
        <v>unspecified</v>
      </c>
      <c r="E522" s="1" t="str">
        <f>Exchanges!F526</f>
        <v>b85fea0e-d465-4dc6-9f73-b7b8fe0b52fb</v>
      </c>
      <c r="F522" s="1" t="str">
        <f>Exchanges!G526</f>
        <v>Plastics material and resin manufacturing</v>
      </c>
      <c r="G522" s="1">
        <f>Exchanges!H526</f>
        <v>325211</v>
      </c>
      <c r="H522" s="1" t="str">
        <f>Exchanges!I526</f>
        <v>US</v>
      </c>
      <c r="I522" s="1">
        <f>Exchanges!J526</f>
        <v>1.2118402145799406E-9</v>
      </c>
      <c r="J522" s="1" t="str">
        <f>Exchanges!K526</f>
        <v>kg</v>
      </c>
      <c r="K522" s="1"/>
      <c r="L522" s="1"/>
      <c r="M522" s="1"/>
      <c r="N522" s="1"/>
      <c r="O522" s="1"/>
      <c r="P522" s="86">
        <f>ROUND(Exchanges!Q526,0)</f>
        <v>2</v>
      </c>
      <c r="Q522" s="1">
        <f>Exchanges!R526</f>
        <v>1</v>
      </c>
      <c r="R522" s="1">
        <f>Exchanges!S526</f>
        <v>1</v>
      </c>
      <c r="S522" s="1">
        <f>Exchanges!T526</f>
        <v>1</v>
      </c>
      <c r="T522" s="1">
        <f>Exchanges!U526</f>
        <v>4</v>
      </c>
      <c r="U522" s="1">
        <f>Exchanges!V526</f>
        <v>2013</v>
      </c>
      <c r="V522" s="1" t="str">
        <f>Exchanges!W526</f>
        <v>O-ANISIDINE</v>
      </c>
      <c r="W522" s="1" t="str">
        <f>Exchanges!X526</f>
        <v>TRI</v>
      </c>
      <c r="X522" s="1"/>
    </row>
    <row r="523" spans="1:24" x14ac:dyDescent="0.15">
      <c r="A523" s="1" t="str">
        <f>Exchanges!B527</f>
        <v>NITROGEN TRIFLUORIDE</v>
      </c>
      <c r="B523" s="1">
        <f>Exchanges!C527</f>
        <v>7783542</v>
      </c>
      <c r="C523" s="1" t="str">
        <f>Exchanges!D527</f>
        <v>air</v>
      </c>
      <c r="D523" s="1" t="str">
        <f>Exchanges!E527</f>
        <v>unspecified</v>
      </c>
      <c r="E523" s="1" t="str">
        <f>Exchanges!F527</f>
        <v>6a36ca2a-5d00-3589-a1a0-13971bf05da2</v>
      </c>
      <c r="F523" s="1" t="str">
        <f>Exchanges!G527</f>
        <v>Plastics material and resin manufacturing</v>
      </c>
      <c r="G523" s="1">
        <f>Exchanges!H527</f>
        <v>325211</v>
      </c>
      <c r="H523" s="1" t="str">
        <f>Exchanges!I527</f>
        <v>US</v>
      </c>
      <c r="I523" s="1">
        <f>Exchanges!J527</f>
        <v>1.2311524092346011E-9</v>
      </c>
      <c r="J523" s="1" t="str">
        <f>Exchanges!K527</f>
        <v>kg</v>
      </c>
      <c r="K523" s="1"/>
      <c r="L523" s="1"/>
      <c r="M523" s="1"/>
      <c r="N523" s="1"/>
      <c r="O523" s="1"/>
      <c r="P523" s="86">
        <f>ROUND(Exchanges!Q527,0)</f>
        <v>3</v>
      </c>
      <c r="Q523" s="1">
        <f>Exchanges!R527</f>
        <v>1</v>
      </c>
      <c r="R523" s="1">
        <f>Exchanges!S527</f>
        <v>1</v>
      </c>
      <c r="S523" s="1">
        <f>Exchanges!T527</f>
        <v>1</v>
      </c>
      <c r="T523" s="1">
        <f>Exchanges!U527</f>
        <v>4</v>
      </c>
      <c r="U523" s="1">
        <f>Exchanges!V527</f>
        <v>2013</v>
      </c>
      <c r="V523" s="1" t="str">
        <f>Exchanges!W527</f>
        <v>BORON TRIFLUORIDE</v>
      </c>
      <c r="W523" s="1" t="str">
        <f>Exchanges!X527</f>
        <v>TRI</v>
      </c>
      <c r="X523" s="1"/>
    </row>
    <row r="524" spans="1:24" x14ac:dyDescent="0.15">
      <c r="A524" s="1" t="str">
        <f>Exchanges!B528</f>
        <v>Ethane, 2-chloro-1,1,1,2-tetrafluoro-, HCFC-124</v>
      </c>
      <c r="B524" s="1">
        <f>Exchanges!C528</f>
        <v>2837890</v>
      </c>
      <c r="C524" s="1" t="str">
        <f>Exchanges!D528</f>
        <v>air</v>
      </c>
      <c r="D524" s="1" t="str">
        <f>Exchanges!E528</f>
        <v>unspecified</v>
      </c>
      <c r="E524" s="1" t="str">
        <f>Exchanges!F528</f>
        <v>60268f3d-468b-487e-acb1-24d7250cb6b3</v>
      </c>
      <c r="F524" s="1" t="str">
        <f>Exchanges!G528</f>
        <v>Plastics material and resin manufacturing</v>
      </c>
      <c r="G524" s="1">
        <f>Exchanges!H528</f>
        <v>325211</v>
      </c>
      <c r="H524" s="1" t="str">
        <f>Exchanges!I528</f>
        <v>US</v>
      </c>
      <c r="I524" s="1">
        <f>Exchanges!J528</f>
        <v>1.4725548424178563E-9</v>
      </c>
      <c r="J524" s="1" t="str">
        <f>Exchanges!K528</f>
        <v>kg</v>
      </c>
      <c r="K524" s="1"/>
      <c r="L524" s="1"/>
      <c r="M524" s="1"/>
      <c r="N524" s="1"/>
      <c r="O524" s="1"/>
      <c r="P524" s="86">
        <f>ROUND(Exchanges!Q528,0)</f>
        <v>4</v>
      </c>
      <c r="Q524" s="1">
        <f>Exchanges!R528</f>
        <v>1</v>
      </c>
      <c r="R524" s="1">
        <f>Exchanges!S528</f>
        <v>1</v>
      </c>
      <c r="S524" s="1">
        <f>Exchanges!T528</f>
        <v>1</v>
      </c>
      <c r="T524" s="1">
        <f>Exchanges!U528</f>
        <v>4</v>
      </c>
      <c r="U524" s="1">
        <f>Exchanges!V528</f>
        <v>2013</v>
      </c>
      <c r="V524" s="1" t="str">
        <f>Exchanges!W528</f>
        <v>2-CHLORO-1,1,1,2-TETRAFLUOROETHANE</v>
      </c>
      <c r="W524" s="1" t="str">
        <f>Exchanges!X528</f>
        <v>TRI</v>
      </c>
      <c r="X524" s="1"/>
    </row>
    <row r="525" spans="1:24" x14ac:dyDescent="0.15">
      <c r="A525" s="1" t="str">
        <f>Exchanges!B529</f>
        <v>nitric acid</v>
      </c>
      <c r="B525" s="1">
        <f>Exchanges!C529</f>
        <v>7697372</v>
      </c>
      <c r="C525" s="1" t="str">
        <f>Exchanges!D529</f>
        <v>air</v>
      </c>
      <c r="D525" s="1" t="str">
        <f>Exchanges!E529</f>
        <v>unspecified</v>
      </c>
      <c r="E525" s="1" t="str">
        <f>Exchanges!F529</f>
        <v>dc084330-5108-4d9c-a7ed-eb3345507f13</v>
      </c>
      <c r="F525" s="1" t="str">
        <f>Exchanges!G529</f>
        <v>Plastics material and resin manufacturing</v>
      </c>
      <c r="G525" s="1">
        <f>Exchanges!H529</f>
        <v>325211</v>
      </c>
      <c r="H525" s="1" t="str">
        <f>Exchanges!I529</f>
        <v>US</v>
      </c>
      <c r="I525" s="1">
        <f>Exchanges!J529</f>
        <v>1.6705048376281254E-9</v>
      </c>
      <c r="J525" s="1" t="str">
        <f>Exchanges!K529</f>
        <v>kg</v>
      </c>
      <c r="K525" s="1"/>
      <c r="L525" s="1"/>
      <c r="M525" s="1"/>
      <c r="N525" s="1"/>
      <c r="O525" s="1"/>
      <c r="P525" s="86">
        <f>ROUND(Exchanges!Q529,0)</f>
        <v>3</v>
      </c>
      <c r="Q525" s="1">
        <f>Exchanges!R529</f>
        <v>1</v>
      </c>
      <c r="R525" s="1">
        <f>Exchanges!S529</f>
        <v>1</v>
      </c>
      <c r="S525" s="1">
        <f>Exchanges!T529</f>
        <v>1</v>
      </c>
      <c r="T525" s="1">
        <f>Exchanges!U529</f>
        <v>4</v>
      </c>
      <c r="U525" s="1">
        <f>Exchanges!V529</f>
        <v>2013</v>
      </c>
      <c r="V525" s="1" t="str">
        <f>Exchanges!W529</f>
        <v>NITRIC ACID</v>
      </c>
      <c r="W525" s="1" t="str">
        <f>Exchanges!X529</f>
        <v>TRI</v>
      </c>
      <c r="X525" s="1"/>
    </row>
    <row r="526" spans="1:24" x14ac:dyDescent="0.15">
      <c r="A526" s="1" t="str">
        <f>Exchanges!B530</f>
        <v>Chloroacetic acid</v>
      </c>
      <c r="B526" s="1">
        <f>Exchanges!C530</f>
        <v>79118</v>
      </c>
      <c r="C526" s="1" t="str">
        <f>Exchanges!D530</f>
        <v>air</v>
      </c>
      <c r="D526" s="1" t="str">
        <f>Exchanges!E530</f>
        <v>unspecified</v>
      </c>
      <c r="E526" s="1" t="str">
        <f>Exchanges!F530</f>
        <v>9eb7a71d-0e15-4cf3-b8db-4b2ccf87380a</v>
      </c>
      <c r="F526" s="1" t="str">
        <f>Exchanges!G530</f>
        <v>Plastics material and resin manufacturing</v>
      </c>
      <c r="G526" s="1">
        <f>Exchanges!H530</f>
        <v>325211</v>
      </c>
      <c r="H526" s="1" t="str">
        <f>Exchanges!I530</f>
        <v>US</v>
      </c>
      <c r="I526" s="1">
        <f>Exchanges!J530</f>
        <v>2.1982105565667211E-9</v>
      </c>
      <c r="J526" s="1" t="str">
        <f>Exchanges!K530</f>
        <v>kg</v>
      </c>
      <c r="K526" s="1"/>
      <c r="L526" s="1"/>
      <c r="M526" s="1"/>
      <c r="N526" s="1"/>
      <c r="O526" s="1"/>
      <c r="P526" s="86">
        <f>ROUND(Exchanges!Q530,0)</f>
        <v>3</v>
      </c>
      <c r="Q526" s="1">
        <f>Exchanges!R530</f>
        <v>1</v>
      </c>
      <c r="R526" s="1">
        <f>Exchanges!S530</f>
        <v>1</v>
      </c>
      <c r="S526" s="1">
        <f>Exchanges!T530</f>
        <v>1</v>
      </c>
      <c r="T526" s="1">
        <f>Exchanges!U530</f>
        <v>4</v>
      </c>
      <c r="U526" s="1">
        <f>Exchanges!V530</f>
        <v>2013</v>
      </c>
      <c r="V526" s="1" t="str">
        <f>Exchanges!W530</f>
        <v>CHLOROACETIC ACID</v>
      </c>
      <c r="W526" s="1" t="str">
        <f>Exchanges!X530</f>
        <v>TRI</v>
      </c>
      <c r="X526" s="1"/>
    </row>
    <row r="527" spans="1:24" x14ac:dyDescent="0.15">
      <c r="A527" s="1" t="str">
        <f>Exchanges!B531</f>
        <v>2,4-dimethylphenol</v>
      </c>
      <c r="B527" s="1">
        <f>Exchanges!C531</f>
        <v>105679</v>
      </c>
      <c r="C527" s="1" t="str">
        <f>Exchanges!D531</f>
        <v>air</v>
      </c>
      <c r="D527" s="1" t="str">
        <f>Exchanges!E531</f>
        <v>unspecified</v>
      </c>
      <c r="E527" s="1" t="str">
        <f>Exchanges!F531</f>
        <v>ab2674ba-64fe-34af-9d25-ebf5debe020e</v>
      </c>
      <c r="F527" s="1" t="str">
        <f>Exchanges!G531</f>
        <v>Plastics material and resin manufacturing</v>
      </c>
      <c r="G527" s="1">
        <f>Exchanges!H531</f>
        <v>325211</v>
      </c>
      <c r="H527" s="1" t="str">
        <f>Exchanges!I531</f>
        <v>US</v>
      </c>
      <c r="I527" s="1">
        <f>Exchanges!J531</f>
        <v>2.4140243318325512E-9</v>
      </c>
      <c r="J527" s="1" t="str">
        <f>Exchanges!K531</f>
        <v>kg</v>
      </c>
      <c r="K527" s="1"/>
      <c r="L527" s="1"/>
      <c r="M527" s="1"/>
      <c r="N527" s="1"/>
      <c r="O527" s="1"/>
      <c r="P527" s="86">
        <f>ROUND(Exchanges!Q531,0)</f>
        <v>4</v>
      </c>
      <c r="Q527" s="1">
        <f>Exchanges!R531</f>
        <v>1</v>
      </c>
      <c r="R527" s="1">
        <f>Exchanges!S531</f>
        <v>1</v>
      </c>
      <c r="S527" s="1">
        <f>Exchanges!T531</f>
        <v>1</v>
      </c>
      <c r="T527" s="1">
        <f>Exchanges!U531</f>
        <v>4</v>
      </c>
      <c r="U527" s="1">
        <f>Exchanges!V531</f>
        <v>2013</v>
      </c>
      <c r="V527" s="1" t="str">
        <f>Exchanges!W531</f>
        <v>2,4-DIMETHYLPHENOL</v>
      </c>
      <c r="W527" s="1" t="str">
        <f>Exchanges!X531</f>
        <v>TRI</v>
      </c>
      <c r="X527" s="1"/>
    </row>
    <row r="528" spans="1:24" x14ac:dyDescent="0.15">
      <c r="A528" s="1" t="str">
        <f>Exchanges!B532</f>
        <v>1,2-DICHLOROETHYLENE</v>
      </c>
      <c r="B528" s="1">
        <f>Exchanges!C532</f>
        <v>540590</v>
      </c>
      <c r="C528" s="1" t="str">
        <f>Exchanges!D532</f>
        <v>air</v>
      </c>
      <c r="D528" s="1" t="str">
        <f>Exchanges!E532</f>
        <v>unspecified</v>
      </c>
      <c r="E528" s="1" t="str">
        <f>Exchanges!F532</f>
        <v>5aa1acb8-2256-4929-ab99-0f0feff8d459</v>
      </c>
      <c r="F528" s="1" t="str">
        <f>Exchanges!G532</f>
        <v>Plastics material and resin manufacturing</v>
      </c>
      <c r="G528" s="1">
        <f>Exchanges!H532</f>
        <v>325211</v>
      </c>
      <c r="H528" s="1" t="str">
        <f>Exchanges!I532</f>
        <v>US</v>
      </c>
      <c r="I528" s="1">
        <f>Exchanges!J532</f>
        <v>2.4912731104511925E-9</v>
      </c>
      <c r="J528" s="1" t="str">
        <f>Exchanges!K532</f>
        <v>kg</v>
      </c>
      <c r="K528" s="1"/>
      <c r="L528" s="1"/>
      <c r="M528" s="1"/>
      <c r="N528" s="1"/>
      <c r="O528" s="1"/>
      <c r="P528" s="86">
        <f>ROUND(Exchanges!Q532,0)</f>
        <v>5</v>
      </c>
      <c r="Q528" s="1">
        <f>Exchanges!R532</f>
        <v>1</v>
      </c>
      <c r="R528" s="1">
        <f>Exchanges!S532</f>
        <v>1</v>
      </c>
      <c r="S528" s="1">
        <f>Exchanges!T532</f>
        <v>1</v>
      </c>
      <c r="T528" s="1">
        <f>Exchanges!U532</f>
        <v>4</v>
      </c>
      <c r="U528" s="1">
        <f>Exchanges!V532</f>
        <v>2013</v>
      </c>
      <c r="V528" s="1" t="str">
        <f>Exchanges!W532</f>
        <v>1,2-DICHLOROETHYLENE</v>
      </c>
      <c r="W528" s="1" t="str">
        <f>Exchanges!X532</f>
        <v>TRI</v>
      </c>
      <c r="X528" s="1"/>
    </row>
    <row r="529" spans="1:24" x14ac:dyDescent="0.15">
      <c r="A529" s="1" t="str">
        <f>Exchanges!B533</f>
        <v>2,4/2,6-toluenediisocyanate (mixture)</v>
      </c>
      <c r="B529" s="1">
        <f>Exchanges!C533</f>
        <v>26471625</v>
      </c>
      <c r="C529" s="1" t="str">
        <f>Exchanges!D533</f>
        <v>air</v>
      </c>
      <c r="D529" s="1" t="str">
        <f>Exchanges!E533</f>
        <v>unspecified</v>
      </c>
      <c r="E529" s="1" t="str">
        <f>Exchanges!F533</f>
        <v>3ffd879d-e72d-44ef-bd40-f1f3ad2f91a8</v>
      </c>
      <c r="F529" s="1" t="str">
        <f>Exchanges!G533</f>
        <v>Plastics material and resin manufacturing</v>
      </c>
      <c r="G529" s="1">
        <f>Exchanges!H533</f>
        <v>325211</v>
      </c>
      <c r="H529" s="1" t="str">
        <f>Exchanges!I533</f>
        <v>US</v>
      </c>
      <c r="I529" s="1">
        <f>Exchanges!J533</f>
        <v>3.3365678704856787E-9</v>
      </c>
      <c r="J529" s="1" t="str">
        <f>Exchanges!K533</f>
        <v>kg</v>
      </c>
      <c r="K529" s="1"/>
      <c r="L529" s="1"/>
      <c r="M529" s="1"/>
      <c r="N529" s="1"/>
      <c r="O529" s="1"/>
      <c r="P529" s="86">
        <f>ROUND(Exchanges!Q533,0)</f>
        <v>3</v>
      </c>
      <c r="Q529" s="1">
        <f>Exchanges!R533</f>
        <v>1</v>
      </c>
      <c r="R529" s="1">
        <f>Exchanges!S533</f>
        <v>1</v>
      </c>
      <c r="S529" s="1">
        <f>Exchanges!T533</f>
        <v>1</v>
      </c>
      <c r="T529" s="1">
        <f>Exchanges!U533</f>
        <v>4</v>
      </c>
      <c r="U529" s="1">
        <f>Exchanges!V533</f>
        <v>2013</v>
      </c>
      <c r="V529" s="1" t="str">
        <f>Exchanges!W533</f>
        <v>TOLUENE DIISOCYANATE (MIXED ISOMERS)</v>
      </c>
      <c r="W529" s="1" t="str">
        <f>Exchanges!X533</f>
        <v>TRI</v>
      </c>
      <c r="X529" s="1"/>
    </row>
    <row r="530" spans="1:24" x14ac:dyDescent="0.15">
      <c r="A530" s="1" t="str">
        <f>Exchanges!B534</f>
        <v>Pentachloroethane</v>
      </c>
      <c r="B530" s="1">
        <f>Exchanges!C534</f>
        <v>76017</v>
      </c>
      <c r="C530" s="1" t="str">
        <f>Exchanges!D534</f>
        <v>air</v>
      </c>
      <c r="D530" s="1" t="str">
        <f>Exchanges!E534</f>
        <v>unspecified</v>
      </c>
      <c r="E530" s="1" t="str">
        <f>Exchanges!F534</f>
        <v>82b47f3b-16cd-4227-9cca-7580d730b011</v>
      </c>
      <c r="F530" s="1" t="str">
        <f>Exchanges!G534</f>
        <v>Plastics material and resin manufacturing</v>
      </c>
      <c r="G530" s="1">
        <f>Exchanges!H534</f>
        <v>325211</v>
      </c>
      <c r="H530" s="1" t="str">
        <f>Exchanges!I534</f>
        <v>US</v>
      </c>
      <c r="I530" s="1">
        <f>Exchanges!J534</f>
        <v>3.886579174250407E-9</v>
      </c>
      <c r="J530" s="1" t="str">
        <f>Exchanges!K534</f>
        <v>kg</v>
      </c>
      <c r="K530" s="1"/>
      <c r="L530" s="1"/>
      <c r="M530" s="1"/>
      <c r="N530" s="1"/>
      <c r="O530" s="1"/>
      <c r="P530" s="86">
        <f>ROUND(Exchanges!Q534,0)</f>
        <v>3</v>
      </c>
      <c r="Q530" s="1">
        <f>Exchanges!R534</f>
        <v>1</v>
      </c>
      <c r="R530" s="1">
        <f>Exchanges!S534</f>
        <v>1</v>
      </c>
      <c r="S530" s="1">
        <f>Exchanges!T534</f>
        <v>1</v>
      </c>
      <c r="T530" s="1">
        <f>Exchanges!U534</f>
        <v>4</v>
      </c>
      <c r="U530" s="1">
        <f>Exchanges!V534</f>
        <v>2013</v>
      </c>
      <c r="V530" s="1" t="str">
        <f>Exchanges!W534</f>
        <v>1-CHLORO-1,1,2,2-TETRAFLUOROETHANE</v>
      </c>
      <c r="W530" s="1" t="str">
        <f>Exchanges!X534</f>
        <v>TRI</v>
      </c>
      <c r="X530" s="1"/>
    </row>
    <row r="531" spans="1:24" x14ac:dyDescent="0.15">
      <c r="A531" s="1" t="str">
        <f>Exchanges!B535</f>
        <v>Ethane, 1,1-dichloro-1-fluoro-, HCFC-141b</v>
      </c>
      <c r="B531" s="1">
        <f>Exchanges!C535</f>
        <v>1717006</v>
      </c>
      <c r="C531" s="1" t="str">
        <f>Exchanges!D535</f>
        <v>air</v>
      </c>
      <c r="D531" s="1" t="str">
        <f>Exchanges!E535</f>
        <v>unspecified</v>
      </c>
      <c r="E531" s="1" t="str">
        <f>Exchanges!F535</f>
        <v>843fd145-61ac-4fa7-a608-ce4ac4d88d49</v>
      </c>
      <c r="F531" s="1" t="str">
        <f>Exchanges!G535</f>
        <v>Plastics material and resin manufacturing</v>
      </c>
      <c r="G531" s="1">
        <f>Exchanges!H535</f>
        <v>325211</v>
      </c>
      <c r="H531" s="1" t="str">
        <f>Exchanges!I535</f>
        <v>US</v>
      </c>
      <c r="I531" s="1">
        <f>Exchanges!J535</f>
        <v>6.4116486253472552E-9</v>
      </c>
      <c r="J531" s="1" t="str">
        <f>Exchanges!K535</f>
        <v>kg</v>
      </c>
      <c r="K531" s="1"/>
      <c r="L531" s="1"/>
      <c r="M531" s="1"/>
      <c r="N531" s="1"/>
      <c r="O531" s="1"/>
      <c r="P531" s="86">
        <f>ROUND(Exchanges!Q535,0)</f>
        <v>2</v>
      </c>
      <c r="Q531" s="1">
        <f>Exchanges!R535</f>
        <v>1</v>
      </c>
      <c r="R531" s="1">
        <f>Exchanges!S535</f>
        <v>1</v>
      </c>
      <c r="S531" s="1">
        <f>Exchanges!T535</f>
        <v>1</v>
      </c>
      <c r="T531" s="1">
        <f>Exchanges!U535</f>
        <v>4</v>
      </c>
      <c r="U531" s="1">
        <f>Exchanges!V535</f>
        <v>2013</v>
      </c>
      <c r="V531" s="1" t="str">
        <f>Exchanges!W535</f>
        <v>1,1-DICHLORO-1-FLUOROETHANE</v>
      </c>
      <c r="W531" s="1" t="str">
        <f>Exchanges!X535</f>
        <v>TRI</v>
      </c>
      <c r="X531" s="1"/>
    </row>
    <row r="532" spans="1:24" x14ac:dyDescent="0.15">
      <c r="A532" s="1" t="str">
        <f>Exchanges!B536</f>
        <v>1,3-PHENYLENEDIAMINE</v>
      </c>
      <c r="B532" s="1">
        <f>Exchanges!C536</f>
        <v>108452</v>
      </c>
      <c r="C532" s="1" t="str">
        <f>Exchanges!D536</f>
        <v>air</v>
      </c>
      <c r="D532" s="1" t="str">
        <f>Exchanges!E536</f>
        <v>unspecified</v>
      </c>
      <c r="E532" s="1" t="str">
        <f>Exchanges!F536</f>
        <v>eb7d31fa-c959-4066-a075-5338aa54ac75</v>
      </c>
      <c r="F532" s="1" t="str">
        <f>Exchanges!G536</f>
        <v>Plastics material and resin manufacturing</v>
      </c>
      <c r="G532" s="1">
        <f>Exchanges!H536</f>
        <v>325211</v>
      </c>
      <c r="H532" s="1" t="str">
        <f>Exchanges!I536</f>
        <v>US</v>
      </c>
      <c r="I532" s="1">
        <f>Exchanges!J536</f>
        <v>9.7067918382986877E-9</v>
      </c>
      <c r="J532" s="1" t="str">
        <f>Exchanges!K536</f>
        <v>kg</v>
      </c>
      <c r="K532" s="1"/>
      <c r="L532" s="1"/>
      <c r="M532" s="1"/>
      <c r="N532" s="1"/>
      <c r="O532" s="1"/>
      <c r="P532" s="86">
        <f>ROUND(Exchanges!Q536,0)</f>
        <v>4</v>
      </c>
      <c r="Q532" s="1">
        <f>Exchanges!R536</f>
        <v>1</v>
      </c>
      <c r="R532" s="1">
        <f>Exchanges!S536</f>
        <v>1</v>
      </c>
      <c r="S532" s="1">
        <f>Exchanges!T536</f>
        <v>1</v>
      </c>
      <c r="T532" s="1">
        <f>Exchanges!U536</f>
        <v>4</v>
      </c>
      <c r="U532" s="1">
        <f>Exchanges!V536</f>
        <v>2013</v>
      </c>
      <c r="V532" s="1" t="str">
        <f>Exchanges!W536</f>
        <v>1,3-PHENYLENEDIAMINE</v>
      </c>
      <c r="W532" s="1" t="str">
        <f>Exchanges!X536</f>
        <v>TRI</v>
      </c>
      <c r="X532" s="1"/>
    </row>
    <row r="533" spans="1:24" x14ac:dyDescent="0.15">
      <c r="A533" s="1" t="str">
        <f>Exchanges!B537</f>
        <v>diisocyanates</v>
      </c>
      <c r="B533" s="1" t="str">
        <f>Exchanges!C537</f>
        <v/>
      </c>
      <c r="C533" s="1" t="str">
        <f>Exchanges!D537</f>
        <v>air</v>
      </c>
      <c r="D533" s="1" t="str">
        <f>Exchanges!E537</f>
        <v>unspecified</v>
      </c>
      <c r="E533" s="1" t="str">
        <f>Exchanges!F537</f>
        <v>63f3fff6-0459-49fd-808a-6fc86fd63f5c</v>
      </c>
      <c r="F533" s="1" t="str">
        <f>Exchanges!G537</f>
        <v>Plastics material and resin manufacturing</v>
      </c>
      <c r="G533" s="1">
        <f>Exchanges!H537</f>
        <v>325211</v>
      </c>
      <c r="H533" s="1" t="str">
        <f>Exchanges!I537</f>
        <v>US</v>
      </c>
      <c r="I533" s="1">
        <f>Exchanges!J537</f>
        <v>1.0088749872593162E-8</v>
      </c>
      <c r="J533" s="1" t="str">
        <f>Exchanges!K537</f>
        <v>kg</v>
      </c>
      <c r="K533" s="1"/>
      <c r="L533" s="1"/>
      <c r="M533" s="1"/>
      <c r="N533" s="1"/>
      <c r="O533" s="1"/>
      <c r="P533" s="86">
        <f>ROUND(Exchanges!Q537,0)</f>
        <v>4</v>
      </c>
      <c r="Q533" s="1">
        <f>Exchanges!R537</f>
        <v>1</v>
      </c>
      <c r="R533" s="1">
        <f>Exchanges!S537</f>
        <v>1</v>
      </c>
      <c r="S533" s="1">
        <f>Exchanges!T537</f>
        <v>1</v>
      </c>
      <c r="T533" s="1">
        <f>Exchanges!U537</f>
        <v>4</v>
      </c>
      <c r="U533" s="1">
        <f>Exchanges!V537</f>
        <v>2013</v>
      </c>
      <c r="V533" s="1" t="str">
        <f>Exchanges!W537</f>
        <v>DIISOCYANATES</v>
      </c>
      <c r="W533" s="1" t="str">
        <f>Exchanges!X537</f>
        <v>TRI</v>
      </c>
      <c r="X533" s="1"/>
    </row>
    <row r="534" spans="1:24" x14ac:dyDescent="0.15">
      <c r="A534" s="1" t="str">
        <f>Exchanges!B538</f>
        <v>Cyclohexanol</v>
      </c>
      <c r="B534" s="1">
        <f>Exchanges!C538</f>
        <v>108930</v>
      </c>
      <c r="C534" s="1" t="str">
        <f>Exchanges!D538</f>
        <v>air</v>
      </c>
      <c r="D534" s="1" t="str">
        <f>Exchanges!E538</f>
        <v>unspecified</v>
      </c>
      <c r="E534" s="1" t="str">
        <f>Exchanges!F538</f>
        <v>d9062eef-8b87-4ff3-af36-80527ee36be9</v>
      </c>
      <c r="F534" s="1" t="str">
        <f>Exchanges!G538</f>
        <v>Plastics material and resin manufacturing</v>
      </c>
      <c r="G534" s="1">
        <f>Exchanges!H538</f>
        <v>325211</v>
      </c>
      <c r="H534" s="1" t="str">
        <f>Exchanges!I538</f>
        <v>US</v>
      </c>
      <c r="I534" s="1">
        <f>Exchanges!J538</f>
        <v>1.4638643548232589E-8</v>
      </c>
      <c r="J534" s="1" t="str">
        <f>Exchanges!K538</f>
        <v>kg</v>
      </c>
      <c r="K534" s="1"/>
      <c r="L534" s="1"/>
      <c r="M534" s="1"/>
      <c r="N534" s="1"/>
      <c r="O534" s="1"/>
      <c r="P534" s="86">
        <f>ROUND(Exchanges!Q538,0)</f>
        <v>4</v>
      </c>
      <c r="Q534" s="1">
        <f>Exchanges!R538</f>
        <v>1</v>
      </c>
      <c r="R534" s="1">
        <f>Exchanges!S538</f>
        <v>1</v>
      </c>
      <c r="S534" s="1">
        <f>Exchanges!T538</f>
        <v>1</v>
      </c>
      <c r="T534" s="1">
        <f>Exchanges!U538</f>
        <v>4</v>
      </c>
      <c r="U534" s="1">
        <f>Exchanges!V538</f>
        <v>2013</v>
      </c>
      <c r="V534" s="1" t="str">
        <f>Exchanges!W538</f>
        <v>CYCLOHEXANOL</v>
      </c>
      <c r="W534" s="1" t="str">
        <f>Exchanges!X538</f>
        <v>TRI</v>
      </c>
      <c r="X534" s="1"/>
    </row>
    <row r="535" spans="1:24" x14ac:dyDescent="0.15">
      <c r="A535" s="1" t="str">
        <f>Exchanges!B539</f>
        <v>4,4'-DIAMINODIPHENYL ETHER</v>
      </c>
      <c r="B535" s="1">
        <f>Exchanges!C539</f>
        <v>101804</v>
      </c>
      <c r="C535" s="1" t="str">
        <f>Exchanges!D539</f>
        <v>air</v>
      </c>
      <c r="D535" s="1" t="str">
        <f>Exchanges!E539</f>
        <v>unspecified</v>
      </c>
      <c r="E535" s="1" t="str">
        <f>Exchanges!F539</f>
        <v>b6b19faf-97ca-339f-81ad-4b9813b10fed</v>
      </c>
      <c r="F535" s="1" t="str">
        <f>Exchanges!G539</f>
        <v>Plastics material and resin manufacturing</v>
      </c>
      <c r="G535" s="1">
        <f>Exchanges!H539</f>
        <v>325211</v>
      </c>
      <c r="H535" s="1" t="str">
        <f>Exchanges!I539</f>
        <v>US</v>
      </c>
      <c r="I535" s="1">
        <f>Exchanges!J539</f>
        <v>1.5176005364498515E-8</v>
      </c>
      <c r="J535" s="1" t="str">
        <f>Exchanges!K539</f>
        <v>kg</v>
      </c>
      <c r="K535" s="1"/>
      <c r="L535" s="1"/>
      <c r="M535" s="1"/>
      <c r="N535" s="1"/>
      <c r="O535" s="1"/>
      <c r="P535" s="86">
        <f>ROUND(Exchanges!Q539,0)</f>
        <v>5</v>
      </c>
      <c r="Q535" s="1">
        <f>Exchanges!R539</f>
        <v>1</v>
      </c>
      <c r="R535" s="1">
        <f>Exchanges!S539</f>
        <v>1</v>
      </c>
      <c r="S535" s="1">
        <f>Exchanges!T539</f>
        <v>1</v>
      </c>
      <c r="T535" s="1">
        <f>Exchanges!U539</f>
        <v>4</v>
      </c>
      <c r="U535" s="1">
        <f>Exchanges!V539</f>
        <v>2013</v>
      </c>
      <c r="V535" s="1" t="str">
        <f>Exchanges!W539</f>
        <v>4,4'-DIAMINODIPHENYL ETHER</v>
      </c>
      <c r="W535" s="1" t="str">
        <f>Exchanges!X539</f>
        <v>TRI</v>
      </c>
      <c r="X535" s="1"/>
    </row>
    <row r="536" spans="1:24" x14ac:dyDescent="0.15">
      <c r="A536" s="1" t="str">
        <f>Exchanges!B540</f>
        <v>SEC-BUTYL ALCOHOL</v>
      </c>
      <c r="B536" s="1">
        <f>Exchanges!C540</f>
        <v>78922</v>
      </c>
      <c r="C536" s="1" t="str">
        <f>Exchanges!D540</f>
        <v>air</v>
      </c>
      <c r="D536" s="1" t="str">
        <f>Exchanges!E540</f>
        <v>unspecified</v>
      </c>
      <c r="E536" s="1" t="str">
        <f>Exchanges!F540</f>
        <v>1dcd86a2-ace9-4f68-b02c-13aff1c00923</v>
      </c>
      <c r="F536" s="1" t="str">
        <f>Exchanges!G540</f>
        <v>Plastics material and resin manufacturing</v>
      </c>
      <c r="G536" s="1">
        <f>Exchanges!H540</f>
        <v>325211</v>
      </c>
      <c r="H536" s="1" t="str">
        <f>Exchanges!I540</f>
        <v>US</v>
      </c>
      <c r="I536" s="1">
        <f>Exchanges!J540</f>
        <v>1.7486033528115718E-8</v>
      </c>
      <c r="J536" s="1" t="str">
        <f>Exchanges!K540</f>
        <v>kg</v>
      </c>
      <c r="K536" s="1"/>
      <c r="L536" s="1"/>
      <c r="M536" s="1"/>
      <c r="N536" s="1"/>
      <c r="O536" s="1"/>
      <c r="P536" s="86">
        <f>ROUND(Exchanges!Q540,0)</f>
        <v>5</v>
      </c>
      <c r="Q536" s="1">
        <f>Exchanges!R540</f>
        <v>1</v>
      </c>
      <c r="R536" s="1">
        <f>Exchanges!S540</f>
        <v>1</v>
      </c>
      <c r="S536" s="1">
        <f>Exchanges!T540</f>
        <v>1</v>
      </c>
      <c r="T536" s="1">
        <f>Exchanges!U540</f>
        <v>4</v>
      </c>
      <c r="U536" s="1">
        <f>Exchanges!V540</f>
        <v>2013</v>
      </c>
      <c r="V536" s="1" t="str">
        <f>Exchanges!W540</f>
        <v>SEC-BUTYL ALCOHOL</v>
      </c>
      <c r="W536" s="1" t="str">
        <f>Exchanges!X540</f>
        <v>TRI</v>
      </c>
      <c r="X536" s="1"/>
    </row>
    <row r="537" spans="1:24" x14ac:dyDescent="0.15">
      <c r="A537" s="1" t="str">
        <f>Exchanges!B541</f>
        <v>Methane, dichlorodifluoro-, CFC-12</v>
      </c>
      <c r="B537" s="1">
        <f>Exchanges!C541</f>
        <v>75718</v>
      </c>
      <c r="C537" s="1" t="str">
        <f>Exchanges!D541</f>
        <v>air</v>
      </c>
      <c r="D537" s="1" t="str">
        <f>Exchanges!E541</f>
        <v>unspecified</v>
      </c>
      <c r="E537" s="1" t="str">
        <f>Exchanges!F541</f>
        <v>c0e8ec60-a5ae-432e-97a5-cf76b6247a00</v>
      </c>
      <c r="F537" s="1" t="str">
        <f>Exchanges!G541</f>
        <v>Plastics material and resin manufacturing</v>
      </c>
      <c r="G537" s="1">
        <f>Exchanges!H541</f>
        <v>325211</v>
      </c>
      <c r="H537" s="1" t="str">
        <f>Exchanges!I541</f>
        <v>US</v>
      </c>
      <c r="I537" s="1">
        <f>Exchanges!J541</f>
        <v>2.1378599482709072E-8</v>
      </c>
      <c r="J537" s="1" t="str">
        <f>Exchanges!K541</f>
        <v>kg</v>
      </c>
      <c r="K537" s="1"/>
      <c r="L537" s="1"/>
      <c r="M537" s="1"/>
      <c r="N537" s="1"/>
      <c r="O537" s="1"/>
      <c r="P537" s="86">
        <f>ROUND(Exchanges!Q541,0)</f>
        <v>4</v>
      </c>
      <c r="Q537" s="1">
        <f>Exchanges!R541</f>
        <v>1</v>
      </c>
      <c r="R537" s="1">
        <f>Exchanges!S541</f>
        <v>1</v>
      </c>
      <c r="S537" s="1">
        <f>Exchanges!T541</f>
        <v>1</v>
      </c>
      <c r="T537" s="1">
        <f>Exchanges!U541</f>
        <v>4</v>
      </c>
      <c r="U537" s="1">
        <f>Exchanges!V541</f>
        <v>2013</v>
      </c>
      <c r="V537" s="1" t="str">
        <f>Exchanges!W541</f>
        <v>DICHLORODIFLUOROMETHANE</v>
      </c>
      <c r="W537" s="1" t="str">
        <f>Exchanges!X541</f>
        <v>TRI</v>
      </c>
      <c r="X537" s="1"/>
    </row>
    <row r="538" spans="1:24" x14ac:dyDescent="0.15">
      <c r="A538" s="1" t="str">
        <f>Exchanges!B542</f>
        <v>HCFC-142b</v>
      </c>
      <c r="B538" s="1">
        <f>Exchanges!C542</f>
        <v>75683</v>
      </c>
      <c r="C538" s="1" t="str">
        <f>Exchanges!D542</f>
        <v>air</v>
      </c>
      <c r="D538" s="1" t="str">
        <f>Exchanges!E542</f>
        <v>unspecified</v>
      </c>
      <c r="E538" s="1" t="str">
        <f>Exchanges!F542</f>
        <v>616e81f7-2baa-382d-96e8-da9691f04c13</v>
      </c>
      <c r="F538" s="1" t="str">
        <f>Exchanges!G542</f>
        <v>Plastics material and resin manufacturing</v>
      </c>
      <c r="G538" s="1">
        <f>Exchanges!H542</f>
        <v>325211</v>
      </c>
      <c r="H538" s="1" t="str">
        <f>Exchanges!I542</f>
        <v>US</v>
      </c>
      <c r="I538" s="1">
        <f>Exchanges!J542</f>
        <v>2.868343711083437E-8</v>
      </c>
      <c r="J538" s="1" t="str">
        <f>Exchanges!K542</f>
        <v>kg</v>
      </c>
      <c r="K538" s="1"/>
      <c r="L538" s="1"/>
      <c r="M538" s="1"/>
      <c r="N538" s="1"/>
      <c r="O538" s="1"/>
      <c r="P538" s="86">
        <f>ROUND(Exchanges!Q542,0)</f>
        <v>2</v>
      </c>
      <c r="Q538" s="1">
        <f>Exchanges!R542</f>
        <v>1</v>
      </c>
      <c r="R538" s="1">
        <f>Exchanges!S542</f>
        <v>1</v>
      </c>
      <c r="S538" s="1">
        <f>Exchanges!T542</f>
        <v>1</v>
      </c>
      <c r="T538" s="1">
        <f>Exchanges!U542</f>
        <v>4</v>
      </c>
      <c r="U538" s="1">
        <f>Exchanges!V542</f>
        <v>2013</v>
      </c>
      <c r="V538" s="1" t="str">
        <f>Exchanges!W542</f>
        <v>1-CHLORO-1,1-DIFLUOROETHANE</v>
      </c>
      <c r="W538" s="1" t="str">
        <f>Exchanges!X542</f>
        <v>TRI</v>
      </c>
      <c r="X538" s="1"/>
    </row>
    <row r="539" spans="1:24" x14ac:dyDescent="0.15">
      <c r="A539" s="1" t="str">
        <f>Exchanges!B543</f>
        <v>isoprene</v>
      </c>
      <c r="B539" s="1">
        <f>Exchanges!C543</f>
        <v>78795</v>
      </c>
      <c r="C539" s="1" t="str">
        <f>Exchanges!D543</f>
        <v>air</v>
      </c>
      <c r="D539" s="1" t="str">
        <f>Exchanges!E543</f>
        <v>unspecified</v>
      </c>
      <c r="E539" s="1" t="str">
        <f>Exchanges!F543</f>
        <v>0c209634-80bb-4909-8442-3189b7cb01d7</v>
      </c>
      <c r="F539" s="1" t="str">
        <f>Exchanges!G543</f>
        <v>Plastics material and resin manufacturing</v>
      </c>
      <c r="G539" s="1">
        <f>Exchanges!H543</f>
        <v>325211</v>
      </c>
      <c r="H539" s="1" t="str">
        <f>Exchanges!I543</f>
        <v>US</v>
      </c>
      <c r="I539" s="1">
        <f>Exchanges!J543</f>
        <v>3.2092039467381937E-8</v>
      </c>
      <c r="J539" s="1" t="str">
        <f>Exchanges!K543</f>
        <v>kg</v>
      </c>
      <c r="K539" s="1"/>
      <c r="L539" s="1"/>
      <c r="M539" s="1"/>
      <c r="N539" s="1"/>
      <c r="O539" s="1"/>
      <c r="P539" s="86">
        <f>ROUND(Exchanges!Q543,0)</f>
        <v>3</v>
      </c>
      <c r="Q539" s="1">
        <f>Exchanges!R543</f>
        <v>1</v>
      </c>
      <c r="R539" s="1">
        <f>Exchanges!S543</f>
        <v>1</v>
      </c>
      <c r="S539" s="1">
        <f>Exchanges!T543</f>
        <v>1</v>
      </c>
      <c r="T539" s="1">
        <f>Exchanges!U543</f>
        <v>4</v>
      </c>
      <c r="U539" s="1">
        <f>Exchanges!V543</f>
        <v>2013</v>
      </c>
      <c r="V539" s="1" t="str">
        <f>Exchanges!W543</f>
        <v>ISOPRENE</v>
      </c>
      <c r="W539" s="1" t="str">
        <f>Exchanges!X543</f>
        <v>TRI</v>
      </c>
      <c r="X539" s="1"/>
    </row>
    <row r="540" spans="1:24" x14ac:dyDescent="0.15">
      <c r="A540" s="1" t="str">
        <f>Exchanges!B544</f>
        <v>Cumene hydroperoxide</v>
      </c>
      <c r="B540" s="1">
        <f>Exchanges!C544</f>
        <v>80159</v>
      </c>
      <c r="C540" s="1" t="str">
        <f>Exchanges!D544</f>
        <v>air</v>
      </c>
      <c r="D540" s="1" t="str">
        <f>Exchanges!E544</f>
        <v>unspecified</v>
      </c>
      <c r="E540" s="1" t="str">
        <f>Exchanges!F544</f>
        <v>d32ac640-ebe4-4066-add8-c21bdb3e3ce9</v>
      </c>
      <c r="F540" s="1" t="str">
        <f>Exchanges!G544</f>
        <v>Plastics material and resin manufacturing</v>
      </c>
      <c r="G540" s="1">
        <f>Exchanges!H544</f>
        <v>325211</v>
      </c>
      <c r="H540" s="1" t="str">
        <f>Exchanges!I544</f>
        <v>US</v>
      </c>
      <c r="I540" s="1">
        <f>Exchanges!J544</f>
        <v>3.4279145512022227E-8</v>
      </c>
      <c r="J540" s="1" t="str">
        <f>Exchanges!K544</f>
        <v>kg</v>
      </c>
      <c r="K540" s="1"/>
      <c r="L540" s="1"/>
      <c r="M540" s="1"/>
      <c r="N540" s="1"/>
      <c r="O540" s="1"/>
      <c r="P540" s="86">
        <f>ROUND(Exchanges!Q544,0)</f>
        <v>2</v>
      </c>
      <c r="Q540" s="1">
        <f>Exchanges!R544</f>
        <v>1</v>
      </c>
      <c r="R540" s="1">
        <f>Exchanges!S544</f>
        <v>1</v>
      </c>
      <c r="S540" s="1">
        <f>Exchanges!T544</f>
        <v>1</v>
      </c>
      <c r="T540" s="1">
        <f>Exchanges!U544</f>
        <v>4</v>
      </c>
      <c r="U540" s="1">
        <f>Exchanges!V544</f>
        <v>2013</v>
      </c>
      <c r="V540" s="1" t="str">
        <f>Exchanges!W544</f>
        <v>CUMENE HYDROPEROXIDE</v>
      </c>
      <c r="W540" s="1" t="str">
        <f>Exchanges!X544</f>
        <v>TRI</v>
      </c>
      <c r="X540" s="1"/>
    </row>
    <row r="541" spans="1:24" x14ac:dyDescent="0.15">
      <c r="A541" s="1" t="str">
        <f>Exchanges!B545</f>
        <v>ALLYL ALCOHOL</v>
      </c>
      <c r="B541" s="1">
        <f>Exchanges!C545</f>
        <v>107186</v>
      </c>
      <c r="C541" s="1" t="str">
        <f>Exchanges!D545</f>
        <v>air</v>
      </c>
      <c r="D541" s="1" t="str">
        <f>Exchanges!E545</f>
        <v>unspecified</v>
      </c>
      <c r="E541" s="1" t="str">
        <f>Exchanges!F545</f>
        <v>839a9479-7c8b-3e74-ab23-fcb0d18ee91c</v>
      </c>
      <c r="F541" s="1" t="str">
        <f>Exchanges!G545</f>
        <v>Plastics material and resin manufacturing</v>
      </c>
      <c r="G541" s="1">
        <f>Exchanges!H545</f>
        <v>325211</v>
      </c>
      <c r="H541" s="1" t="str">
        <f>Exchanges!I545</f>
        <v>US</v>
      </c>
      <c r="I541" s="1">
        <f>Exchanges!J545</f>
        <v>3.6754486061883329E-8</v>
      </c>
      <c r="J541" s="1" t="str">
        <f>Exchanges!K545</f>
        <v>kg</v>
      </c>
      <c r="K541" s="1"/>
      <c r="L541" s="1"/>
      <c r="M541" s="1"/>
      <c r="N541" s="1"/>
      <c r="O541" s="1"/>
      <c r="P541" s="86">
        <f>ROUND(Exchanges!Q545,0)</f>
        <v>4</v>
      </c>
      <c r="Q541" s="1">
        <f>Exchanges!R545</f>
        <v>1</v>
      </c>
      <c r="R541" s="1">
        <f>Exchanges!S545</f>
        <v>1</v>
      </c>
      <c r="S541" s="1">
        <f>Exchanges!T545</f>
        <v>1</v>
      </c>
      <c r="T541" s="1">
        <f>Exchanges!U545</f>
        <v>4</v>
      </c>
      <c r="U541" s="1">
        <f>Exchanges!V545</f>
        <v>2013</v>
      </c>
      <c r="V541" s="1" t="str">
        <f>Exchanges!W545</f>
        <v>ALLYL ALCOHOL</v>
      </c>
      <c r="W541" s="1" t="str">
        <f>Exchanges!X545</f>
        <v>TRI</v>
      </c>
      <c r="X541" s="1"/>
    </row>
    <row r="542" spans="1:24" x14ac:dyDescent="0.15">
      <c r="A542" s="1" t="str">
        <f>Exchanges!B546</f>
        <v>N-Methylolacrylamide</v>
      </c>
      <c r="B542" s="1">
        <f>Exchanges!C546</f>
        <v>924425</v>
      </c>
      <c r="C542" s="1" t="str">
        <f>Exchanges!D546</f>
        <v>air</v>
      </c>
      <c r="D542" s="1" t="str">
        <f>Exchanges!E546</f>
        <v>unspecified</v>
      </c>
      <c r="E542" s="1" t="str">
        <f>Exchanges!F546</f>
        <v>c22645a2-3d85-458a-8391-d230e4972a75</v>
      </c>
      <c r="F542" s="1" t="str">
        <f>Exchanges!G546</f>
        <v>Plastics material and resin manufacturing</v>
      </c>
      <c r="G542" s="1">
        <f>Exchanges!H546</f>
        <v>325211</v>
      </c>
      <c r="H542" s="1" t="str">
        <f>Exchanges!I546</f>
        <v>US</v>
      </c>
      <c r="I542" s="1">
        <f>Exchanges!J546</f>
        <v>4.4113383350895673E-8</v>
      </c>
      <c r="J542" s="1" t="str">
        <f>Exchanges!K546</f>
        <v>kg</v>
      </c>
      <c r="K542" s="1"/>
      <c r="L542" s="1"/>
      <c r="M542" s="1"/>
      <c r="N542" s="1"/>
      <c r="O542" s="1"/>
      <c r="P542" s="86">
        <f>ROUND(Exchanges!Q546,0)</f>
        <v>5</v>
      </c>
      <c r="Q542" s="1">
        <f>Exchanges!R546</f>
        <v>1</v>
      </c>
      <c r="R542" s="1">
        <f>Exchanges!S546</f>
        <v>1</v>
      </c>
      <c r="S542" s="1">
        <f>Exchanges!T546</f>
        <v>1</v>
      </c>
      <c r="T542" s="1">
        <f>Exchanges!U546</f>
        <v>4</v>
      </c>
      <c r="U542" s="1">
        <f>Exchanges!V546</f>
        <v>2013</v>
      </c>
      <c r="V542" s="1" t="str">
        <f>Exchanges!W546</f>
        <v>N-METHYLOLACRYLAMIDE</v>
      </c>
      <c r="W542" s="1" t="str">
        <f>Exchanges!X546</f>
        <v>TRI</v>
      </c>
      <c r="X542" s="1"/>
    </row>
    <row r="543" spans="1:24" x14ac:dyDescent="0.15">
      <c r="A543" s="1" t="str">
        <f>Exchanges!B547</f>
        <v>formic acid</v>
      </c>
      <c r="B543" s="1">
        <f>Exchanges!C547</f>
        <v>64186</v>
      </c>
      <c r="C543" s="1" t="str">
        <f>Exchanges!D547</f>
        <v>air</v>
      </c>
      <c r="D543" s="1" t="str">
        <f>Exchanges!E547</f>
        <v>unspecified</v>
      </c>
      <c r="E543" s="1" t="str">
        <f>Exchanges!F547</f>
        <v>27804c78-5eee-47f9-9a91-1f6126ccfe45</v>
      </c>
      <c r="F543" s="1" t="str">
        <f>Exchanges!G547</f>
        <v>Plastics material and resin manufacturing</v>
      </c>
      <c r="G543" s="1">
        <f>Exchanges!H547</f>
        <v>325211</v>
      </c>
      <c r="H543" s="1" t="str">
        <f>Exchanges!I547</f>
        <v>US</v>
      </c>
      <c r="I543" s="1">
        <f>Exchanges!J547</f>
        <v>4.5187638662707147E-8</v>
      </c>
      <c r="J543" s="1" t="str">
        <f>Exchanges!K547</f>
        <v>kg</v>
      </c>
      <c r="K543" s="1"/>
      <c r="L543" s="1"/>
      <c r="M543" s="1"/>
      <c r="N543" s="1"/>
      <c r="O543" s="1"/>
      <c r="P543" s="86">
        <f>ROUND(Exchanges!Q547,0)</f>
        <v>3</v>
      </c>
      <c r="Q543" s="1">
        <f>Exchanges!R547</f>
        <v>1</v>
      </c>
      <c r="R543" s="1">
        <f>Exchanges!S547</f>
        <v>1</v>
      </c>
      <c r="S543" s="1">
        <f>Exchanges!T547</f>
        <v>1</v>
      </c>
      <c r="T543" s="1">
        <f>Exchanges!U547</f>
        <v>4</v>
      </c>
      <c r="U543" s="1">
        <f>Exchanges!V547</f>
        <v>2013</v>
      </c>
      <c r="V543" s="1" t="str">
        <f>Exchanges!W547</f>
        <v>FORMIC ACID</v>
      </c>
      <c r="W543" s="1" t="str">
        <f>Exchanges!X547</f>
        <v>TRI</v>
      </c>
      <c r="X543" s="1"/>
    </row>
    <row r="544" spans="1:24" x14ac:dyDescent="0.15">
      <c r="A544" s="1" t="str">
        <f>Exchanges!B548</f>
        <v>Ethane, 1,1,2-trichloro-1,2,2-trifluoro-, CFC-113</v>
      </c>
      <c r="B544" s="1">
        <f>Exchanges!C548</f>
        <v>76131</v>
      </c>
      <c r="C544" s="1" t="str">
        <f>Exchanges!D548</f>
        <v>air</v>
      </c>
      <c r="D544" s="1" t="str">
        <f>Exchanges!E548</f>
        <v>unspecified</v>
      </c>
      <c r="E544" s="1" t="str">
        <f>Exchanges!F548</f>
        <v>cacfd448-6c2d-4061-9363-fd506b979f25</v>
      </c>
      <c r="F544" s="1" t="str">
        <f>Exchanges!G548</f>
        <v>Plastics material and resin manufacturing</v>
      </c>
      <c r="G544" s="1">
        <f>Exchanges!H548</f>
        <v>325211</v>
      </c>
      <c r="H544" s="1" t="str">
        <f>Exchanges!I548</f>
        <v>US</v>
      </c>
      <c r="I544" s="1">
        <f>Exchanges!J548</f>
        <v>5.0202050004789731E-8</v>
      </c>
      <c r="J544" s="1" t="str">
        <f>Exchanges!K548</f>
        <v>kg</v>
      </c>
      <c r="K544" s="1"/>
      <c r="L544" s="1"/>
      <c r="M544" s="1"/>
      <c r="N544" s="1"/>
      <c r="O544" s="1"/>
      <c r="P544" s="86">
        <f>ROUND(Exchanges!Q548,0)</f>
        <v>4</v>
      </c>
      <c r="Q544" s="1">
        <f>Exchanges!R548</f>
        <v>1</v>
      </c>
      <c r="R544" s="1">
        <f>Exchanges!S548</f>
        <v>1</v>
      </c>
      <c r="S544" s="1">
        <f>Exchanges!T548</f>
        <v>1</v>
      </c>
      <c r="T544" s="1">
        <f>Exchanges!U548</f>
        <v>4</v>
      </c>
      <c r="U544" s="1">
        <f>Exchanges!V548</f>
        <v>2013</v>
      </c>
      <c r="V544" s="1" t="str">
        <f>Exchanges!W548</f>
        <v>FREON 113</v>
      </c>
      <c r="W544" s="1" t="str">
        <f>Exchanges!X548</f>
        <v>TRI</v>
      </c>
      <c r="X544" s="1"/>
    </row>
    <row r="545" spans="1:24" x14ac:dyDescent="0.15">
      <c r="A545" s="1" t="str">
        <f>Exchanges!B549</f>
        <v>PYRIDINE</v>
      </c>
      <c r="B545" s="1">
        <f>Exchanges!C549</f>
        <v>110861</v>
      </c>
      <c r="C545" s="1" t="str">
        <f>Exchanges!D549</f>
        <v>air</v>
      </c>
      <c r="D545" s="1" t="str">
        <f>Exchanges!E549</f>
        <v>unspecified</v>
      </c>
      <c r="E545" s="1" t="str">
        <f>Exchanges!F549</f>
        <v>f8778c8b-aecd-4bc1-a2ee-242d4bae5c51</v>
      </c>
      <c r="F545" s="1" t="str">
        <f>Exchanges!G549</f>
        <v>Plastics material and resin manufacturing</v>
      </c>
      <c r="G545" s="1">
        <f>Exchanges!H549</f>
        <v>325211</v>
      </c>
      <c r="H545" s="1" t="str">
        <f>Exchanges!I549</f>
        <v>US</v>
      </c>
      <c r="I545" s="1">
        <f>Exchanges!J549</f>
        <v>5.2896101159114856E-8</v>
      </c>
      <c r="J545" s="1" t="str">
        <f>Exchanges!K549</f>
        <v>kg</v>
      </c>
      <c r="K545" s="1"/>
      <c r="L545" s="1"/>
      <c r="M545" s="1"/>
      <c r="N545" s="1"/>
      <c r="O545" s="1"/>
      <c r="P545" s="86">
        <f>ROUND(Exchanges!Q549,0)</f>
        <v>4</v>
      </c>
      <c r="Q545" s="1">
        <f>Exchanges!R549</f>
        <v>1</v>
      </c>
      <c r="R545" s="1">
        <f>Exchanges!S549</f>
        <v>1</v>
      </c>
      <c r="S545" s="1">
        <f>Exchanges!T549</f>
        <v>1</v>
      </c>
      <c r="T545" s="1">
        <f>Exchanges!U549</f>
        <v>4</v>
      </c>
      <c r="U545" s="1">
        <f>Exchanges!V549</f>
        <v>2013</v>
      </c>
      <c r="V545" s="1" t="str">
        <f>Exchanges!W549</f>
        <v>PYRIDINE</v>
      </c>
      <c r="W545" s="1" t="str">
        <f>Exchanges!X549</f>
        <v>TRI</v>
      </c>
      <c r="X545" s="1"/>
    </row>
    <row r="546" spans="1:24" x14ac:dyDescent="0.15">
      <c r="A546" s="1" t="str">
        <f>Exchanges!B550</f>
        <v>4,4'-isopropylidenediphenol</v>
      </c>
      <c r="B546" s="1">
        <f>Exchanges!C550</f>
        <v>80057</v>
      </c>
      <c r="C546" s="1" t="str">
        <f>Exchanges!D550</f>
        <v>air</v>
      </c>
      <c r="D546" s="1" t="str">
        <f>Exchanges!E550</f>
        <v>unspecified</v>
      </c>
      <c r="E546" s="1" t="str">
        <f>Exchanges!F550</f>
        <v>f1434c85-6374-3511-b73a-2189eb058ea8</v>
      </c>
      <c r="F546" s="1" t="str">
        <f>Exchanges!G550</f>
        <v>Plastics material and resin manufacturing</v>
      </c>
      <c r="G546" s="1">
        <f>Exchanges!H550</f>
        <v>325211</v>
      </c>
      <c r="H546" s="1" t="str">
        <f>Exchanges!I550</f>
        <v>US</v>
      </c>
      <c r="I546" s="1">
        <f>Exchanges!J550</f>
        <v>5.8960130280678226E-8</v>
      </c>
      <c r="J546" s="1" t="str">
        <f>Exchanges!K550</f>
        <v>kg</v>
      </c>
      <c r="K546" s="1"/>
      <c r="L546" s="1"/>
      <c r="M546" s="1"/>
      <c r="N546" s="1"/>
      <c r="O546" s="1"/>
      <c r="P546" s="86">
        <f>ROUND(Exchanges!Q550,0)</f>
        <v>4</v>
      </c>
      <c r="Q546" s="1">
        <f>Exchanges!R550</f>
        <v>1</v>
      </c>
      <c r="R546" s="1">
        <f>Exchanges!S550</f>
        <v>1</v>
      </c>
      <c r="S546" s="1">
        <f>Exchanges!T550</f>
        <v>1</v>
      </c>
      <c r="T546" s="1">
        <f>Exchanges!U550</f>
        <v>4</v>
      </c>
      <c r="U546" s="1">
        <f>Exchanges!V550</f>
        <v>2013</v>
      </c>
      <c r="V546" s="1" t="str">
        <f>Exchanges!W550</f>
        <v>4,4'-ISOPROPYLIDENEDIPHENOL</v>
      </c>
      <c r="W546" s="1" t="str">
        <f>Exchanges!X550</f>
        <v>TRI</v>
      </c>
      <c r="X546" s="1"/>
    </row>
    <row r="547" spans="1:24" x14ac:dyDescent="0.15">
      <c r="A547" s="1" t="str">
        <f>Exchanges!B551</f>
        <v>Methyl acrylate</v>
      </c>
      <c r="B547" s="1">
        <f>Exchanges!C551</f>
        <v>96333</v>
      </c>
      <c r="C547" s="1" t="str">
        <f>Exchanges!D551</f>
        <v>air</v>
      </c>
      <c r="D547" s="1" t="str">
        <f>Exchanges!E551</f>
        <v>unspecified</v>
      </c>
      <c r="E547" s="1" t="str">
        <f>Exchanges!F551</f>
        <v>39c49db2-409a-4d5d-93f5-454535398965</v>
      </c>
      <c r="F547" s="1" t="str">
        <f>Exchanges!G551</f>
        <v>Plastics material and resin manufacturing</v>
      </c>
      <c r="G547" s="1">
        <f>Exchanges!H551</f>
        <v>325211</v>
      </c>
      <c r="H547" s="1" t="str">
        <f>Exchanges!I551</f>
        <v>US</v>
      </c>
      <c r="I547" s="1">
        <f>Exchanges!J551</f>
        <v>6.4986114378771932E-8</v>
      </c>
      <c r="J547" s="1" t="str">
        <f>Exchanges!K551</f>
        <v>kg</v>
      </c>
      <c r="K547" s="1"/>
      <c r="L547" s="1"/>
      <c r="M547" s="1"/>
      <c r="N547" s="1"/>
      <c r="O547" s="1"/>
      <c r="P547" s="86">
        <f>ROUND(Exchanges!Q551,0)</f>
        <v>3</v>
      </c>
      <c r="Q547" s="1">
        <f>Exchanges!R551</f>
        <v>1</v>
      </c>
      <c r="R547" s="1">
        <f>Exchanges!S551</f>
        <v>1</v>
      </c>
      <c r="S547" s="1">
        <f>Exchanges!T551</f>
        <v>1</v>
      </c>
      <c r="T547" s="1">
        <f>Exchanges!U551</f>
        <v>4</v>
      </c>
      <c r="U547" s="1">
        <f>Exchanges!V551</f>
        <v>2013</v>
      </c>
      <c r="V547" s="1" t="str">
        <f>Exchanges!W551</f>
        <v>METHYL ACRYLATE</v>
      </c>
      <c r="W547" s="1" t="str">
        <f>Exchanges!X551</f>
        <v>TRI</v>
      </c>
      <c r="X547" s="1"/>
    </row>
    <row r="548" spans="1:24" x14ac:dyDescent="0.15">
      <c r="A548" s="1" t="str">
        <f>Exchanges!B552</f>
        <v>isobutyraldehyde</v>
      </c>
      <c r="B548" s="1">
        <f>Exchanges!C552</f>
        <v>78842</v>
      </c>
      <c r="C548" s="1" t="str">
        <f>Exchanges!D552</f>
        <v>air</v>
      </c>
      <c r="D548" s="1" t="str">
        <f>Exchanges!E552</f>
        <v>unspecified</v>
      </c>
      <c r="E548" s="1" t="str">
        <f>Exchanges!F552</f>
        <v>7d10ce65-5cae-4755-8d09-0bc42a7bf710</v>
      </c>
      <c r="F548" s="1" t="str">
        <f>Exchanges!G552</f>
        <v>Plastics material and resin manufacturing</v>
      </c>
      <c r="G548" s="1">
        <f>Exchanges!H552</f>
        <v>325211</v>
      </c>
      <c r="H548" s="1" t="str">
        <f>Exchanges!I552</f>
        <v>US</v>
      </c>
      <c r="I548" s="1">
        <f>Exchanges!J552</f>
        <v>9.2568177028450995E-8</v>
      </c>
      <c r="J548" s="1" t="str">
        <f>Exchanges!K552</f>
        <v>kg</v>
      </c>
      <c r="K548" s="1"/>
      <c r="L548" s="1"/>
      <c r="M548" s="1"/>
      <c r="N548" s="1"/>
      <c r="O548" s="1"/>
      <c r="P548" s="86">
        <f>ROUND(Exchanges!Q552,0)</f>
        <v>2</v>
      </c>
      <c r="Q548" s="1">
        <f>Exchanges!R552</f>
        <v>1</v>
      </c>
      <c r="R548" s="1">
        <f>Exchanges!S552</f>
        <v>1</v>
      </c>
      <c r="S548" s="1">
        <f>Exchanges!T552</f>
        <v>1</v>
      </c>
      <c r="T548" s="1">
        <f>Exchanges!U552</f>
        <v>4</v>
      </c>
      <c r="U548" s="1">
        <f>Exchanges!V552</f>
        <v>2013</v>
      </c>
      <c r="V548" s="1" t="str">
        <f>Exchanges!W552</f>
        <v>ISOBUTYRALDEHYDE</v>
      </c>
      <c r="W548" s="1" t="str">
        <f>Exchanges!X552</f>
        <v>TRI</v>
      </c>
      <c r="X548" s="1"/>
    </row>
    <row r="549" spans="1:24" x14ac:dyDescent="0.15">
      <c r="A549" s="1" t="str">
        <f>Exchanges!B553</f>
        <v>TERT-BUTYL ALCOHOL</v>
      </c>
      <c r="B549" s="1">
        <f>Exchanges!C553</f>
        <v>75650</v>
      </c>
      <c r="C549" s="1" t="str">
        <f>Exchanges!D553</f>
        <v>air</v>
      </c>
      <c r="D549" s="1" t="str">
        <f>Exchanges!E553</f>
        <v>unspecified</v>
      </c>
      <c r="E549" s="1" t="str">
        <f>Exchanges!F553</f>
        <v>b84ebfec-fd10-4fc7-bd83-e6d7c94250c7</v>
      </c>
      <c r="F549" s="1" t="str">
        <f>Exchanges!G553</f>
        <v>Plastics material and resin manufacturing</v>
      </c>
      <c r="G549" s="1">
        <f>Exchanges!H553</f>
        <v>325211</v>
      </c>
      <c r="H549" s="1" t="str">
        <f>Exchanges!I553</f>
        <v>US</v>
      </c>
      <c r="I549" s="1">
        <f>Exchanges!J553</f>
        <v>1.2121781779863972E-7</v>
      </c>
      <c r="J549" s="1" t="str">
        <f>Exchanges!K553</f>
        <v>kg</v>
      </c>
      <c r="K549" s="1"/>
      <c r="L549" s="1"/>
      <c r="M549" s="1"/>
      <c r="N549" s="1"/>
      <c r="O549" s="1"/>
      <c r="P549" s="86">
        <f>ROUND(Exchanges!Q553,0)</f>
        <v>4</v>
      </c>
      <c r="Q549" s="1">
        <f>Exchanges!R553</f>
        <v>1</v>
      </c>
      <c r="R549" s="1">
        <f>Exchanges!S553</f>
        <v>1</v>
      </c>
      <c r="S549" s="1">
        <f>Exchanges!T553</f>
        <v>1</v>
      </c>
      <c r="T549" s="1">
        <f>Exchanges!U553</f>
        <v>4</v>
      </c>
      <c r="U549" s="1">
        <f>Exchanges!V553</f>
        <v>2013</v>
      </c>
      <c r="V549" s="1" t="str">
        <f>Exchanges!W553</f>
        <v>TERT-BUTYL ALCOHOL</v>
      </c>
      <c r="W549" s="1" t="str">
        <f>Exchanges!X553</f>
        <v>TRI</v>
      </c>
      <c r="X549" s="1"/>
    </row>
    <row r="550" spans="1:24" x14ac:dyDescent="0.15">
      <c r="A550" s="1" t="str">
        <f>Exchanges!B554</f>
        <v>1,2-DICHLOROBENZENE</v>
      </c>
      <c r="B550" s="1">
        <f>Exchanges!C554</f>
        <v>95501</v>
      </c>
      <c r="C550" s="1" t="str">
        <f>Exchanges!D554</f>
        <v>air</v>
      </c>
      <c r="D550" s="1" t="str">
        <f>Exchanges!E554</f>
        <v>unspecified</v>
      </c>
      <c r="E550" s="1" t="str">
        <f>Exchanges!F554</f>
        <v>65c499ae-f516-3d73-aa1b-0ae167591b56</v>
      </c>
      <c r="F550" s="1" t="str">
        <f>Exchanges!G554</f>
        <v>Plastics material and resin manufacturing</v>
      </c>
      <c r="G550" s="1">
        <f>Exchanges!H554</f>
        <v>325211</v>
      </c>
      <c r="H550" s="1" t="str">
        <f>Exchanges!I554</f>
        <v>US</v>
      </c>
      <c r="I550" s="1">
        <f>Exchanges!J554</f>
        <v>1.2601207012165918E-7</v>
      </c>
      <c r="J550" s="1" t="str">
        <f>Exchanges!K554</f>
        <v>kg</v>
      </c>
      <c r="K550" s="1"/>
      <c r="L550" s="1"/>
      <c r="M550" s="1"/>
      <c r="N550" s="1"/>
      <c r="O550" s="1"/>
      <c r="P550" s="86">
        <f>ROUND(Exchanges!Q554,0)</f>
        <v>5</v>
      </c>
      <c r="Q550" s="1">
        <f>Exchanges!R554</f>
        <v>1</v>
      </c>
      <c r="R550" s="1">
        <f>Exchanges!S554</f>
        <v>1</v>
      </c>
      <c r="S550" s="1">
        <f>Exchanges!T554</f>
        <v>1</v>
      </c>
      <c r="T550" s="1">
        <f>Exchanges!U554</f>
        <v>4</v>
      </c>
      <c r="U550" s="1">
        <f>Exchanges!V554</f>
        <v>2013</v>
      </c>
      <c r="V550" s="1" t="str">
        <f>Exchanges!W554</f>
        <v>1,2-DICHLOROBENZENE</v>
      </c>
      <c r="W550" s="1" t="str">
        <f>Exchanges!X554</f>
        <v>TRI</v>
      </c>
      <c r="X550" s="1"/>
    </row>
    <row r="551" spans="1:24" x14ac:dyDescent="0.15">
      <c r="A551" s="1" t="str">
        <f>Exchanges!B555</f>
        <v>1,2,4-trimethylbenzene</v>
      </c>
      <c r="B551" s="1">
        <f>Exchanges!C555</f>
        <v>95636</v>
      </c>
      <c r="C551" s="1" t="str">
        <f>Exchanges!D555</f>
        <v>air</v>
      </c>
      <c r="D551" s="1" t="str">
        <f>Exchanges!E555</f>
        <v>unspecified</v>
      </c>
      <c r="E551" s="1" t="str">
        <f>Exchanges!F555</f>
        <v>776e1b2c-6a86-35c1-b2ed-61952ecd792c</v>
      </c>
      <c r="F551" s="1" t="str">
        <f>Exchanges!G555</f>
        <v>Plastics material and resin manufacturing</v>
      </c>
      <c r="G551" s="1">
        <f>Exchanges!H555</f>
        <v>325211</v>
      </c>
      <c r="H551" s="1" t="str">
        <f>Exchanges!I555</f>
        <v>US</v>
      </c>
      <c r="I551" s="1">
        <f>Exchanges!J555</f>
        <v>1.3320335204521508E-7</v>
      </c>
      <c r="J551" s="1" t="str">
        <f>Exchanges!K555</f>
        <v>kg</v>
      </c>
      <c r="K551" s="1"/>
      <c r="L551" s="1"/>
      <c r="M551" s="1"/>
      <c r="N551" s="1"/>
      <c r="O551" s="1"/>
      <c r="P551" s="86">
        <f>ROUND(Exchanges!Q555,0)</f>
        <v>5</v>
      </c>
      <c r="Q551" s="1">
        <f>Exchanges!R555</f>
        <v>1</v>
      </c>
      <c r="R551" s="1">
        <f>Exchanges!S555</f>
        <v>1</v>
      </c>
      <c r="S551" s="1">
        <f>Exchanges!T555</f>
        <v>1</v>
      </c>
      <c r="T551" s="1">
        <f>Exchanges!U555</f>
        <v>4</v>
      </c>
      <c r="U551" s="1">
        <f>Exchanges!V555</f>
        <v>2013</v>
      </c>
      <c r="V551" s="1" t="str">
        <f>Exchanges!W555</f>
        <v>1,2,4-TRIMETHYLBENZENE</v>
      </c>
      <c r="W551" s="1" t="str">
        <f>Exchanges!X555</f>
        <v>TRI</v>
      </c>
      <c r="X551" s="1"/>
    </row>
    <row r="552" spans="1:24" x14ac:dyDescent="0.15">
      <c r="A552" s="1" t="str">
        <f>Exchanges!B556</f>
        <v>dicyclopentadiene</v>
      </c>
      <c r="B552" s="1">
        <f>Exchanges!C556</f>
        <v>77736</v>
      </c>
      <c r="C552" s="1" t="str">
        <f>Exchanges!D556</f>
        <v>air</v>
      </c>
      <c r="D552" s="1" t="str">
        <f>Exchanges!E556</f>
        <v>unspecified</v>
      </c>
      <c r="E552" s="1" t="str">
        <f>Exchanges!F556</f>
        <v>0e671ec4-8baa-4df6-9431-d4361e102118</v>
      </c>
      <c r="F552" s="1" t="str">
        <f>Exchanges!G556</f>
        <v>Plastics material and resin manufacturing</v>
      </c>
      <c r="G552" s="1">
        <f>Exchanges!H556</f>
        <v>325211</v>
      </c>
      <c r="H552" s="1" t="str">
        <f>Exchanges!I556</f>
        <v>US</v>
      </c>
      <c r="I552" s="1">
        <f>Exchanges!J556</f>
        <v>2.0485339507615672E-7</v>
      </c>
      <c r="J552" s="1" t="str">
        <f>Exchanges!K556</f>
        <v>kg</v>
      </c>
      <c r="K552" s="1"/>
      <c r="L552" s="1"/>
      <c r="M552" s="1"/>
      <c r="N552" s="1"/>
      <c r="O552" s="1"/>
      <c r="P552" s="86">
        <f>ROUND(Exchanges!Q556,0)</f>
        <v>4</v>
      </c>
      <c r="Q552" s="1">
        <f>Exchanges!R556</f>
        <v>1</v>
      </c>
      <c r="R552" s="1">
        <f>Exchanges!S556</f>
        <v>1</v>
      </c>
      <c r="S552" s="1">
        <f>Exchanges!T556</f>
        <v>1</v>
      </c>
      <c r="T552" s="1">
        <f>Exchanges!U556</f>
        <v>4</v>
      </c>
      <c r="U552" s="1">
        <f>Exchanges!V556</f>
        <v>2013</v>
      </c>
      <c r="V552" s="1" t="str">
        <f>Exchanges!W556</f>
        <v>DICYCLOPENTADIENE</v>
      </c>
      <c r="W552" s="1" t="str">
        <f>Exchanges!X556</f>
        <v>TRI</v>
      </c>
      <c r="X552" s="1"/>
    </row>
    <row r="553" spans="1:24" x14ac:dyDescent="0.15">
      <c r="A553" s="1" t="str">
        <f>Exchanges!B557</f>
        <v>1-Methyl-2-pyrrolidinone</v>
      </c>
      <c r="B553" s="1">
        <f>Exchanges!C557</f>
        <v>872504</v>
      </c>
      <c r="C553" s="1" t="str">
        <f>Exchanges!D557</f>
        <v>air</v>
      </c>
      <c r="D553" s="1" t="str">
        <f>Exchanges!E557</f>
        <v>unspecified</v>
      </c>
      <c r="E553" s="1" t="str">
        <f>Exchanges!F557</f>
        <v>00b8c5b8-8f45-445f-839c-2017fe3ad8b8</v>
      </c>
      <c r="F553" s="1" t="str">
        <f>Exchanges!G557</f>
        <v>Plastics material and resin manufacturing</v>
      </c>
      <c r="G553" s="1">
        <f>Exchanges!H557</f>
        <v>325211</v>
      </c>
      <c r="H553" s="1" t="str">
        <f>Exchanges!I557</f>
        <v>US</v>
      </c>
      <c r="I553" s="1">
        <f>Exchanges!J557</f>
        <v>2.3450735301082485E-7</v>
      </c>
      <c r="J553" s="1" t="str">
        <f>Exchanges!K557</f>
        <v>kg</v>
      </c>
      <c r="K553" s="1"/>
      <c r="L553" s="1"/>
      <c r="M553" s="1"/>
      <c r="N553" s="1"/>
      <c r="O553" s="1"/>
      <c r="P553" s="86">
        <f>ROUND(Exchanges!Q557,0)</f>
        <v>5</v>
      </c>
      <c r="Q553" s="1">
        <f>Exchanges!R557</f>
        <v>1</v>
      </c>
      <c r="R553" s="1">
        <f>Exchanges!S557</f>
        <v>1</v>
      </c>
      <c r="S553" s="1">
        <f>Exchanges!T557</f>
        <v>1</v>
      </c>
      <c r="T553" s="1">
        <f>Exchanges!U557</f>
        <v>4</v>
      </c>
      <c r="U553" s="1">
        <f>Exchanges!V557</f>
        <v>2013</v>
      </c>
      <c r="V553" s="1" t="str">
        <f>Exchanges!W557</f>
        <v>N-METHYL-2-PYRROLIDONE</v>
      </c>
      <c r="W553" s="1" t="str">
        <f>Exchanges!X557</f>
        <v>TRI</v>
      </c>
      <c r="X553" s="1"/>
    </row>
    <row r="554" spans="1:24" x14ac:dyDescent="0.15">
      <c r="A554" s="1" t="str">
        <f>Exchanges!B558</f>
        <v>BUTYL ACRYLATE</v>
      </c>
      <c r="B554" s="1">
        <f>Exchanges!C558</f>
        <v>141322</v>
      </c>
      <c r="C554" s="1" t="str">
        <f>Exchanges!D558</f>
        <v>air</v>
      </c>
      <c r="D554" s="1" t="str">
        <f>Exchanges!E558</f>
        <v>unspecified</v>
      </c>
      <c r="E554" s="1" t="str">
        <f>Exchanges!F558</f>
        <v>e55273dd-26ed-38c0-a44b-88cc899ba55b</v>
      </c>
      <c r="F554" s="1" t="str">
        <f>Exchanges!G558</f>
        <v>Plastics material and resin manufacturing</v>
      </c>
      <c r="G554" s="1">
        <f>Exchanges!H558</f>
        <v>325211</v>
      </c>
      <c r="H554" s="1" t="str">
        <f>Exchanges!I558</f>
        <v>US</v>
      </c>
      <c r="I554" s="1">
        <f>Exchanges!J558</f>
        <v>2.9878330874604842E-7</v>
      </c>
      <c r="J554" s="1" t="str">
        <f>Exchanges!K558</f>
        <v>kg</v>
      </c>
      <c r="K554" s="1"/>
      <c r="L554" s="1"/>
      <c r="M554" s="1"/>
      <c r="N554" s="1"/>
      <c r="O554" s="1"/>
      <c r="P554" s="86">
        <f>ROUND(Exchanges!Q558,0)</f>
        <v>4</v>
      </c>
      <c r="Q554" s="1">
        <f>Exchanges!R558</f>
        <v>1</v>
      </c>
      <c r="R554" s="1">
        <f>Exchanges!S558</f>
        <v>1</v>
      </c>
      <c r="S554" s="1">
        <f>Exchanges!T558</f>
        <v>1</v>
      </c>
      <c r="T554" s="1">
        <f>Exchanges!U558</f>
        <v>4</v>
      </c>
      <c r="U554" s="1">
        <f>Exchanges!V558</f>
        <v>2013</v>
      </c>
      <c r="V554" s="1" t="str">
        <f>Exchanges!W558</f>
        <v>BUTYL ACRYLATE</v>
      </c>
      <c r="W554" s="1" t="str">
        <f>Exchanges!X558</f>
        <v>TRI</v>
      </c>
      <c r="X554" s="1"/>
    </row>
    <row r="555" spans="1:24" x14ac:dyDescent="0.15">
      <c r="A555" s="1" t="str">
        <f>Exchanges!B559</f>
        <v>Butyraldehyde</v>
      </c>
      <c r="B555" s="1">
        <f>Exchanges!C559</f>
        <v>123728</v>
      </c>
      <c r="C555" s="1" t="str">
        <f>Exchanges!D559</f>
        <v>air</v>
      </c>
      <c r="D555" s="1" t="str">
        <f>Exchanges!E559</f>
        <v>unspecified</v>
      </c>
      <c r="E555" s="1" t="str">
        <f>Exchanges!F559</f>
        <v>d279bdef-1284-46be-9999-384a0df3267e</v>
      </c>
      <c r="F555" s="1" t="str">
        <f>Exchanges!G559</f>
        <v>Plastics material and resin manufacturing</v>
      </c>
      <c r="G555" s="1">
        <f>Exchanges!H559</f>
        <v>325211</v>
      </c>
      <c r="H555" s="1" t="str">
        <f>Exchanges!I559</f>
        <v>US</v>
      </c>
      <c r="I555" s="1">
        <f>Exchanges!J559</f>
        <v>5.1341783312577828E-7</v>
      </c>
      <c r="J555" s="1" t="str">
        <f>Exchanges!K559</f>
        <v>kg</v>
      </c>
      <c r="K555" s="1"/>
      <c r="L555" s="1"/>
      <c r="M555" s="1"/>
      <c r="N555" s="1"/>
      <c r="O555" s="1"/>
      <c r="P555" s="86">
        <f>ROUND(Exchanges!Q559,0)</f>
        <v>4</v>
      </c>
      <c r="Q555" s="1">
        <f>Exchanges!R559</f>
        <v>1</v>
      </c>
      <c r="R555" s="1">
        <f>Exchanges!S559</f>
        <v>1</v>
      </c>
      <c r="S555" s="1">
        <f>Exchanges!T559</f>
        <v>1</v>
      </c>
      <c r="T555" s="1">
        <f>Exchanges!U559</f>
        <v>4</v>
      </c>
      <c r="U555" s="1">
        <f>Exchanges!V559</f>
        <v>2013</v>
      </c>
      <c r="V555" s="1" t="str">
        <f>Exchanges!W559</f>
        <v>BUTYRALDEHYDE</v>
      </c>
      <c r="W555" s="1" t="str">
        <f>Exchanges!X559</f>
        <v>TRI</v>
      </c>
      <c r="X555" s="1"/>
    </row>
    <row r="556" spans="1:24" x14ac:dyDescent="0.15">
      <c r="A556" s="1" t="str">
        <f>Exchanges!B560</f>
        <v>ethylbenzene</v>
      </c>
      <c r="B556" s="1">
        <f>Exchanges!C560</f>
        <v>100414</v>
      </c>
      <c r="C556" s="1" t="str">
        <f>Exchanges!D560</f>
        <v>air</v>
      </c>
      <c r="D556" s="1" t="str">
        <f>Exchanges!E560</f>
        <v>unspecified</v>
      </c>
      <c r="E556" s="1" t="str">
        <f>Exchanges!F560</f>
        <v>787591de-0e9e-3f81-a1e5-2df2949f146c</v>
      </c>
      <c r="F556" s="1" t="str">
        <f>Exchanges!G560</f>
        <v>Plastics material and resin manufacturing</v>
      </c>
      <c r="G556" s="1">
        <f>Exchanges!H560</f>
        <v>325211</v>
      </c>
      <c r="H556" s="1" t="str">
        <f>Exchanges!I560</f>
        <v>US</v>
      </c>
      <c r="I556" s="1">
        <f>Exchanges!J560</f>
        <v>5.4431874470734741E-7</v>
      </c>
      <c r="J556" s="1" t="str">
        <f>Exchanges!K560</f>
        <v>kg</v>
      </c>
      <c r="K556" s="1"/>
      <c r="L556" s="1"/>
      <c r="M556" s="1"/>
      <c r="N556" s="1"/>
      <c r="O556" s="1"/>
      <c r="P556" s="86">
        <f>ROUND(Exchanges!Q560,0)</f>
        <v>4</v>
      </c>
      <c r="Q556" s="1">
        <f>Exchanges!R560</f>
        <v>1</v>
      </c>
      <c r="R556" s="1">
        <f>Exchanges!S560</f>
        <v>1</v>
      </c>
      <c r="S556" s="1">
        <f>Exchanges!T560</f>
        <v>1</v>
      </c>
      <c r="T556" s="1">
        <f>Exchanges!U560</f>
        <v>4</v>
      </c>
      <c r="U556" s="1">
        <f>Exchanges!V560</f>
        <v>2013</v>
      </c>
      <c r="V556" s="1" t="str">
        <f>Exchanges!W560</f>
        <v>ETHYLBENZENE</v>
      </c>
      <c r="W556" s="1" t="str">
        <f>Exchanges!X560</f>
        <v>TRI</v>
      </c>
      <c r="X556" s="1"/>
    </row>
    <row r="557" spans="1:24" x14ac:dyDescent="0.15">
      <c r="A557" s="1" t="str">
        <f>Exchanges!B561</f>
        <v>Ethylene glycol monoethyl ether</v>
      </c>
      <c r="B557" s="1">
        <f>Exchanges!C561</f>
        <v>110805</v>
      </c>
      <c r="C557" s="1" t="str">
        <f>Exchanges!D561</f>
        <v>air</v>
      </c>
      <c r="D557" s="1" t="str">
        <f>Exchanges!E561</f>
        <v>unspecified</v>
      </c>
      <c r="E557" s="1" t="str">
        <f>Exchanges!F561</f>
        <v>45e23e23-d952-4721-a514-2acfa5bfcab5</v>
      </c>
      <c r="F557" s="1" t="str">
        <f>Exchanges!G561</f>
        <v>Plastics material and resin manufacturing</v>
      </c>
      <c r="G557" s="1">
        <f>Exchanges!H561</f>
        <v>325211</v>
      </c>
      <c r="H557" s="1" t="str">
        <f>Exchanges!I561</f>
        <v>US</v>
      </c>
      <c r="I557" s="1">
        <f>Exchanges!J561</f>
        <v>5.6644786435482324E-7</v>
      </c>
      <c r="J557" s="1" t="str">
        <f>Exchanges!K561</f>
        <v>kg</v>
      </c>
      <c r="K557" s="1"/>
      <c r="L557" s="1"/>
      <c r="M557" s="1"/>
      <c r="N557" s="1"/>
      <c r="O557" s="1"/>
      <c r="P557" s="86">
        <f>ROUND(Exchanges!Q561,0)</f>
        <v>5</v>
      </c>
      <c r="Q557" s="1">
        <f>Exchanges!R561</f>
        <v>1</v>
      </c>
      <c r="R557" s="1">
        <f>Exchanges!S561</f>
        <v>1</v>
      </c>
      <c r="S557" s="1">
        <f>Exchanges!T561</f>
        <v>1</v>
      </c>
      <c r="T557" s="1">
        <f>Exchanges!U561</f>
        <v>4</v>
      </c>
      <c r="U557" s="1">
        <f>Exchanges!V561</f>
        <v>2013</v>
      </c>
      <c r="V557" s="1" t="str">
        <f>Exchanges!W561</f>
        <v>CERTAIN GLYCOL ETHERS</v>
      </c>
      <c r="W557" s="1" t="str">
        <f>Exchanges!X561</f>
        <v>TRI</v>
      </c>
      <c r="X557" s="1"/>
    </row>
    <row r="558" spans="1:24" x14ac:dyDescent="0.15">
      <c r="A558" s="1" t="str">
        <f>Exchanges!B562</f>
        <v>Tetrafluoroethylene (TFE)</v>
      </c>
      <c r="B558" s="1">
        <f>Exchanges!C562</f>
        <v>116143</v>
      </c>
      <c r="C558" s="1" t="str">
        <f>Exchanges!D562</f>
        <v>air</v>
      </c>
      <c r="D558" s="1" t="str">
        <f>Exchanges!E562</f>
        <v>unspecified</v>
      </c>
      <c r="E558" s="1" t="str">
        <f>Exchanges!F562</f>
        <v>c60ab5ce-e301-4cff-966c-2ac87f48d716</v>
      </c>
      <c r="F558" s="1" t="str">
        <f>Exchanges!G562</f>
        <v>Plastics material and resin manufacturing</v>
      </c>
      <c r="G558" s="1">
        <f>Exchanges!H562</f>
        <v>325211</v>
      </c>
      <c r="H558" s="1" t="str">
        <f>Exchanges!I562</f>
        <v>US</v>
      </c>
      <c r="I558" s="1">
        <f>Exchanges!J562</f>
        <v>6.5259768177028452E-7</v>
      </c>
      <c r="J558" s="1" t="str">
        <f>Exchanges!K562</f>
        <v>kg</v>
      </c>
      <c r="K558" s="1"/>
      <c r="L558" s="1"/>
      <c r="M558" s="1"/>
      <c r="N558" s="1"/>
      <c r="O558" s="1"/>
      <c r="P558" s="86">
        <f>ROUND(Exchanges!Q562,0)</f>
        <v>4</v>
      </c>
      <c r="Q558" s="1">
        <f>Exchanges!R562</f>
        <v>1</v>
      </c>
      <c r="R558" s="1">
        <f>Exchanges!S562</f>
        <v>1</v>
      </c>
      <c r="S558" s="1">
        <f>Exchanges!T562</f>
        <v>1</v>
      </c>
      <c r="T558" s="1">
        <f>Exchanges!U562</f>
        <v>4</v>
      </c>
      <c r="U558" s="1">
        <f>Exchanges!V562</f>
        <v>2013</v>
      </c>
      <c r="V558" s="1" t="str">
        <f>Exchanges!W562</f>
        <v>TETRAFLUOROETHYLENE</v>
      </c>
      <c r="W558" s="1" t="str">
        <f>Exchanges!X562</f>
        <v>TRI</v>
      </c>
      <c r="X558" s="1"/>
    </row>
    <row r="559" spans="1:24" x14ac:dyDescent="0.15">
      <c r="A559" s="1" t="str">
        <f>Exchanges!B563</f>
        <v>butanol</v>
      </c>
      <c r="B559" s="1">
        <f>Exchanges!C563</f>
        <v>71363</v>
      </c>
      <c r="C559" s="1" t="str">
        <f>Exchanges!D563</f>
        <v>air</v>
      </c>
      <c r="D559" s="1" t="str">
        <f>Exchanges!E563</f>
        <v>unspecified</v>
      </c>
      <c r="E559" s="1" t="str">
        <f>Exchanges!F563</f>
        <v>b9a9b2ad-5db3-47aa-81de-3a48ae9ad4ec</v>
      </c>
      <c r="F559" s="1" t="str">
        <f>Exchanges!G563</f>
        <v>Plastics material and resin manufacturing</v>
      </c>
      <c r="G559" s="1">
        <f>Exchanges!H563</f>
        <v>325211</v>
      </c>
      <c r="H559" s="1" t="str">
        <f>Exchanges!I563</f>
        <v>US</v>
      </c>
      <c r="I559" s="1">
        <f>Exchanges!J563</f>
        <v>9.1416064603889262E-7</v>
      </c>
      <c r="J559" s="1" t="str">
        <f>Exchanges!K563</f>
        <v>kg</v>
      </c>
      <c r="K559" s="1"/>
      <c r="L559" s="1"/>
      <c r="M559" s="1"/>
      <c r="N559" s="1"/>
      <c r="O559" s="1"/>
      <c r="P559" s="86">
        <f>ROUND(Exchanges!Q563,0)</f>
        <v>5</v>
      </c>
      <c r="Q559" s="1">
        <f>Exchanges!R563</f>
        <v>1</v>
      </c>
      <c r="R559" s="1">
        <f>Exchanges!S563</f>
        <v>1</v>
      </c>
      <c r="S559" s="1">
        <f>Exchanges!T563</f>
        <v>1</v>
      </c>
      <c r="T559" s="1">
        <f>Exchanges!U563</f>
        <v>4</v>
      </c>
      <c r="U559" s="1">
        <f>Exchanges!V563</f>
        <v>2013</v>
      </c>
      <c r="V559" s="1" t="str">
        <f>Exchanges!W563</f>
        <v>N-BUTYL ALCOHOL</v>
      </c>
      <c r="W559" s="1" t="str">
        <f>Exchanges!X563</f>
        <v>TRI</v>
      </c>
      <c r="X559" s="1"/>
    </row>
    <row r="560" spans="1:24" x14ac:dyDescent="0.15">
      <c r="A560" s="1" t="str">
        <f>Exchanges!B564</f>
        <v>methane, chlorodifluoro-, hcfc-22</v>
      </c>
      <c r="B560" s="1">
        <f>Exchanges!C564</f>
        <v>75456</v>
      </c>
      <c r="C560" s="1" t="str">
        <f>Exchanges!D564</f>
        <v>air</v>
      </c>
      <c r="D560" s="1" t="str">
        <f>Exchanges!E564</f>
        <v>unspecified</v>
      </c>
      <c r="E560" s="1" t="str">
        <f>Exchanges!F564</f>
        <v>18c582fe-7336-4138-8797-2db8b7a754c7</v>
      </c>
      <c r="F560" s="1" t="str">
        <f>Exchanges!G564</f>
        <v>Plastics material and resin manufacturing</v>
      </c>
      <c r="G560" s="1">
        <f>Exchanges!H564</f>
        <v>325211</v>
      </c>
      <c r="H560" s="1" t="str">
        <f>Exchanges!I564</f>
        <v>US</v>
      </c>
      <c r="I560" s="1">
        <f>Exchanges!J564</f>
        <v>9.9972472459047794E-7</v>
      </c>
      <c r="J560" s="1" t="str">
        <f>Exchanges!K564</f>
        <v>kg</v>
      </c>
      <c r="K560" s="1"/>
      <c r="L560" s="1"/>
      <c r="M560" s="1"/>
      <c r="N560" s="1"/>
      <c r="O560" s="1"/>
      <c r="P560" s="86">
        <f>ROUND(Exchanges!Q564,0)</f>
        <v>4</v>
      </c>
      <c r="Q560" s="1">
        <f>Exchanges!R564</f>
        <v>1</v>
      </c>
      <c r="R560" s="1">
        <f>Exchanges!S564</f>
        <v>1</v>
      </c>
      <c r="S560" s="1">
        <f>Exchanges!T564</f>
        <v>1</v>
      </c>
      <c r="T560" s="1">
        <f>Exchanges!U564</f>
        <v>4</v>
      </c>
      <c r="U560" s="1">
        <f>Exchanges!V564</f>
        <v>2013</v>
      </c>
      <c r="V560" s="1" t="str">
        <f>Exchanges!W564</f>
        <v>CHLORODIFLUOROMETHANE</v>
      </c>
      <c r="W560" s="1" t="str">
        <f>Exchanges!X564</f>
        <v>TRI</v>
      </c>
      <c r="X560" s="1"/>
    </row>
    <row r="561" spans="1:24" x14ac:dyDescent="0.15">
      <c r="A561" s="1" t="str">
        <f>Exchanges!B565</f>
        <v>bromine</v>
      </c>
      <c r="B561" s="1">
        <f>Exchanges!C565</f>
        <v>7726956</v>
      </c>
      <c r="C561" s="1" t="str">
        <f>Exchanges!D565</f>
        <v>air</v>
      </c>
      <c r="D561" s="1" t="str">
        <f>Exchanges!E565</f>
        <v>unspecified</v>
      </c>
      <c r="E561" s="1" t="str">
        <f>Exchanges!F565</f>
        <v>c24f5894-f95e-4661-ba76-130397348894</v>
      </c>
      <c r="F561" s="1" t="str">
        <f>Exchanges!G565</f>
        <v>Plastics material and resin manufacturing</v>
      </c>
      <c r="G561" s="1">
        <f>Exchanges!H565</f>
        <v>325211</v>
      </c>
      <c r="H561" s="1" t="str">
        <f>Exchanges!I565</f>
        <v>US</v>
      </c>
      <c r="I561" s="1">
        <f>Exchanges!J565</f>
        <v>1.784630251939841E-6</v>
      </c>
      <c r="J561" s="1" t="str">
        <f>Exchanges!K565</f>
        <v>kg</v>
      </c>
      <c r="K561" s="1"/>
      <c r="L561" s="1"/>
      <c r="M561" s="1"/>
      <c r="N561" s="1"/>
      <c r="O561" s="1"/>
      <c r="P561" s="86">
        <f>ROUND(Exchanges!Q565,0)</f>
        <v>5</v>
      </c>
      <c r="Q561" s="1">
        <f>Exchanges!R565</f>
        <v>1</v>
      </c>
      <c r="R561" s="1">
        <f>Exchanges!S565</f>
        <v>1</v>
      </c>
      <c r="S561" s="1">
        <f>Exchanges!T565</f>
        <v>1</v>
      </c>
      <c r="T561" s="1">
        <f>Exchanges!U565</f>
        <v>4</v>
      </c>
      <c r="U561" s="1">
        <f>Exchanges!V565</f>
        <v>2013</v>
      </c>
      <c r="V561" s="1" t="str">
        <f>Exchanges!W565</f>
        <v>BROMINE</v>
      </c>
      <c r="W561" s="1" t="str">
        <f>Exchanges!X565</f>
        <v>TRI</v>
      </c>
      <c r="X561" s="1"/>
    </row>
    <row r="562" spans="1:24" x14ac:dyDescent="0.15">
      <c r="A562" s="1" t="str">
        <f>Exchanges!B566</f>
        <v>Sulfuric acid</v>
      </c>
      <c r="B562" s="1">
        <f>Exchanges!C566</f>
        <v>7664939</v>
      </c>
      <c r="C562" s="1" t="str">
        <f>Exchanges!D566</f>
        <v>air</v>
      </c>
      <c r="D562" s="1" t="str">
        <f>Exchanges!E566</f>
        <v>unspecified</v>
      </c>
      <c r="E562" s="1" t="str">
        <f>Exchanges!F566</f>
        <v>99c65c6a-6871-40ba-af79-5bd6851688e4</v>
      </c>
      <c r="F562" s="1" t="str">
        <f>Exchanges!G566</f>
        <v>Plastics material and resin manufacturing</v>
      </c>
      <c r="G562" s="1">
        <f>Exchanges!H566</f>
        <v>325211</v>
      </c>
      <c r="H562" s="1" t="str">
        <f>Exchanges!I566</f>
        <v>US</v>
      </c>
      <c r="I562" s="1">
        <f>Exchanges!J566</f>
        <v>2.1531986588753713E-6</v>
      </c>
      <c r="J562" s="1" t="str">
        <f>Exchanges!K566</f>
        <v>kg</v>
      </c>
      <c r="K562" s="1"/>
      <c r="L562" s="1"/>
      <c r="M562" s="1"/>
      <c r="N562" s="1"/>
      <c r="O562" s="1"/>
      <c r="P562" s="86">
        <f>ROUND(Exchanges!Q566,0)</f>
        <v>2</v>
      </c>
      <c r="Q562" s="1">
        <f>Exchanges!R566</f>
        <v>1</v>
      </c>
      <c r="R562" s="1">
        <f>Exchanges!S566</f>
        <v>1</v>
      </c>
      <c r="S562" s="1">
        <f>Exchanges!T566</f>
        <v>1</v>
      </c>
      <c r="T562" s="1">
        <f>Exchanges!U566</f>
        <v>4</v>
      </c>
      <c r="U562" s="1">
        <f>Exchanges!V566</f>
        <v>2013</v>
      </c>
      <c r="V562" s="1" t="str">
        <f>Exchanges!W566</f>
        <v>SULFURIC ACID (1994 AND AFTER ACID AEROSOLS" ONLY)"</v>
      </c>
      <c r="W562" s="1" t="str">
        <f>Exchanges!X566</f>
        <v>TRI</v>
      </c>
      <c r="X562" s="1"/>
    </row>
    <row r="563" spans="1:24" x14ac:dyDescent="0.15">
      <c r="A563" s="1" t="str">
        <f>Exchanges!B567</f>
        <v>cyclohexane</v>
      </c>
      <c r="B563" s="1">
        <f>Exchanges!C567</f>
        <v>110827</v>
      </c>
      <c r="C563" s="1" t="str">
        <f>Exchanges!D567</f>
        <v>air</v>
      </c>
      <c r="D563" s="1" t="str">
        <f>Exchanges!E567</f>
        <v>unspecified</v>
      </c>
      <c r="E563" s="1" t="str">
        <f>Exchanges!F567</f>
        <v>165aaeac-93d1-4afd-adf2-e3d6c0eaf629</v>
      </c>
      <c r="F563" s="1" t="str">
        <f>Exchanges!G567</f>
        <v>Plastics material and resin manufacturing</v>
      </c>
      <c r="G563" s="1">
        <f>Exchanges!H567</f>
        <v>325211</v>
      </c>
      <c r="H563" s="1" t="str">
        <f>Exchanges!I567</f>
        <v>US</v>
      </c>
      <c r="I563" s="1">
        <f>Exchanges!J567</f>
        <v>2.5619847111792312E-6</v>
      </c>
      <c r="J563" s="1" t="str">
        <f>Exchanges!K567</f>
        <v>kg</v>
      </c>
      <c r="K563" s="1"/>
      <c r="L563" s="1"/>
      <c r="M563" s="1"/>
      <c r="N563" s="1"/>
      <c r="O563" s="1"/>
      <c r="P563" s="86">
        <f>ROUND(Exchanges!Q567,0)</f>
        <v>4</v>
      </c>
      <c r="Q563" s="1">
        <f>Exchanges!R567</f>
        <v>1</v>
      </c>
      <c r="R563" s="1">
        <f>Exchanges!S567</f>
        <v>1</v>
      </c>
      <c r="S563" s="1">
        <f>Exchanges!T567</f>
        <v>1</v>
      </c>
      <c r="T563" s="1">
        <f>Exchanges!U567</f>
        <v>4</v>
      </c>
      <c r="U563" s="1">
        <f>Exchanges!V567</f>
        <v>2013</v>
      </c>
      <c r="V563" s="1" t="str">
        <f>Exchanges!W567</f>
        <v>CYCLOHEXANE</v>
      </c>
      <c r="W563" s="1" t="str">
        <f>Exchanges!X567</f>
        <v>TRI</v>
      </c>
      <c r="X563" s="1"/>
    </row>
    <row r="564" spans="1:24" x14ac:dyDescent="0.15">
      <c r="A564" s="1" t="str">
        <f>Exchanges!B568</f>
        <v>Propene</v>
      </c>
      <c r="B564" s="1">
        <f>Exchanges!C568</f>
        <v>115071</v>
      </c>
      <c r="C564" s="1" t="str">
        <f>Exchanges!D568</f>
        <v>air</v>
      </c>
      <c r="D564" s="1" t="str">
        <f>Exchanges!E568</f>
        <v>unspecified</v>
      </c>
      <c r="E564" s="1" t="str">
        <f>Exchanges!F568</f>
        <v>64165202-4870-47d0-8602-b85e5d672865</v>
      </c>
      <c r="F564" s="1" t="str">
        <f>Exchanges!G568</f>
        <v>Plastics material and resin manufacturing</v>
      </c>
      <c r="G564" s="1">
        <f>Exchanges!H568</f>
        <v>325211</v>
      </c>
      <c r="H564" s="1" t="str">
        <f>Exchanges!I568</f>
        <v>US</v>
      </c>
      <c r="I564" s="1">
        <f>Exchanges!J568</f>
        <v>7.0091704868282411E-6</v>
      </c>
      <c r="J564" s="1" t="str">
        <f>Exchanges!K568</f>
        <v>kg</v>
      </c>
      <c r="K564" s="1"/>
      <c r="L564" s="1"/>
      <c r="M564" s="1"/>
      <c r="N564" s="1"/>
      <c r="O564" s="1"/>
      <c r="P564" s="86">
        <f>ROUND(Exchanges!Q568,0)</f>
        <v>3</v>
      </c>
      <c r="Q564" s="1">
        <f>Exchanges!R568</f>
        <v>1</v>
      </c>
      <c r="R564" s="1">
        <f>Exchanges!S568</f>
        <v>1</v>
      </c>
      <c r="S564" s="1">
        <f>Exchanges!T568</f>
        <v>1</v>
      </c>
      <c r="T564" s="1">
        <f>Exchanges!U568</f>
        <v>4</v>
      </c>
      <c r="U564" s="1">
        <f>Exchanges!V568</f>
        <v>2013</v>
      </c>
      <c r="V564" s="1" t="str">
        <f>Exchanges!W568</f>
        <v>PROPYLENE</v>
      </c>
      <c r="W564" s="1" t="str">
        <f>Exchanges!X568</f>
        <v>TRI</v>
      </c>
      <c r="X564" s="1"/>
    </row>
    <row r="565" spans="1:24" x14ac:dyDescent="0.15">
      <c r="A565" s="1" t="str">
        <f>Exchanges!B569</f>
        <v>ETHENE</v>
      </c>
      <c r="B565" s="1">
        <f>Exchanges!C569</f>
        <v>74851</v>
      </c>
      <c r="C565" s="1" t="str">
        <f>Exchanges!D569</f>
        <v>air</v>
      </c>
      <c r="D565" s="1" t="str">
        <f>Exchanges!E569</f>
        <v>unspecified</v>
      </c>
      <c r="E565" s="1" t="str">
        <f>Exchanges!F569</f>
        <v>9c2a7dc9-8b1f-46ba-bc16-0d761a4f6016</v>
      </c>
      <c r="F565" s="1" t="str">
        <f>Exchanges!G569</f>
        <v>Plastics material and resin manufacturing</v>
      </c>
      <c r="G565" s="1">
        <f>Exchanges!H569</f>
        <v>325211</v>
      </c>
      <c r="H565" s="1" t="str">
        <f>Exchanges!I569</f>
        <v>US</v>
      </c>
      <c r="I565" s="1">
        <f>Exchanges!J569</f>
        <v>1.9143057777948071E-5</v>
      </c>
      <c r="J565" s="1" t="str">
        <f>Exchanges!K569</f>
        <v>kg</v>
      </c>
      <c r="K565" s="1"/>
      <c r="L565" s="1"/>
      <c r="M565" s="1"/>
      <c r="N565" s="1"/>
      <c r="O565" s="1"/>
      <c r="P565" s="86">
        <f>ROUND(Exchanges!Q569,0)</f>
        <v>3</v>
      </c>
      <c r="Q565" s="1">
        <f>Exchanges!R569</f>
        <v>1</v>
      </c>
      <c r="R565" s="1">
        <f>Exchanges!S569</f>
        <v>1</v>
      </c>
      <c r="S565" s="1">
        <f>Exchanges!T569</f>
        <v>1</v>
      </c>
      <c r="T565" s="1">
        <f>Exchanges!U569</f>
        <v>4</v>
      </c>
      <c r="U565" s="1">
        <f>Exchanges!V569</f>
        <v>2013</v>
      </c>
      <c r="V565" s="1" t="str">
        <f>Exchanges!W569</f>
        <v>ETHYLENE</v>
      </c>
      <c r="W565" s="1" t="str">
        <f>Exchanges!X569</f>
        <v>TRI</v>
      </c>
      <c r="X565" s="1"/>
    </row>
    <row r="566" spans="1:24" x14ac:dyDescent="0.15">
      <c r="A566" s="1" t="str">
        <f>Exchanges!B570</f>
        <v>polychlorinated biphenyls</v>
      </c>
      <c r="B566" s="1">
        <f>Exchanges!C570</f>
        <v>1336363</v>
      </c>
      <c r="C566" s="1" t="str">
        <f>Exchanges!D570</f>
        <v>air</v>
      </c>
      <c r="D566" s="1" t="str">
        <f>Exchanges!E570</f>
        <v>unspecified</v>
      </c>
      <c r="E566" s="1" t="str">
        <f>Exchanges!F570</f>
        <v>c9b97088-efc6-43c1-8d26-f78d6cdbb50b</v>
      </c>
      <c r="F566" s="1" t="str">
        <f>Exchanges!G570</f>
        <v>Fertilizer manufacturing</v>
      </c>
      <c r="G566" s="1">
        <f>Exchanges!H570</f>
        <v>325310</v>
      </c>
      <c r="H566" s="1" t="str">
        <f>Exchanges!I570</f>
        <v>US</v>
      </c>
      <c r="I566" s="1">
        <f>Exchanges!J570</f>
        <v>9.7597360682779898E-13</v>
      </c>
      <c r="J566" s="1" t="str">
        <f>Exchanges!K570</f>
        <v>kg</v>
      </c>
      <c r="K566" s="1"/>
      <c r="L566" s="1"/>
      <c r="M566" s="1"/>
      <c r="N566" s="1"/>
      <c r="O566" s="1"/>
      <c r="P566" s="86">
        <f>ROUND(Exchanges!Q570,0)</f>
        <v>3</v>
      </c>
      <c r="Q566" s="1">
        <f>Exchanges!R570</f>
        <v>1</v>
      </c>
      <c r="R566" s="1">
        <f>Exchanges!S570</f>
        <v>1</v>
      </c>
      <c r="S566" s="1">
        <f>Exchanges!T570</f>
        <v>1</v>
      </c>
      <c r="T566" s="1">
        <f>Exchanges!U570</f>
        <v>5</v>
      </c>
      <c r="U566" s="1">
        <f>Exchanges!V570</f>
        <v>2013</v>
      </c>
      <c r="V566" s="1" t="str">
        <f>Exchanges!W570</f>
        <v>POLYCHLORINATED BIPHENYLS</v>
      </c>
      <c r="W566" s="1" t="str">
        <f>Exchanges!X570</f>
        <v>TRI</v>
      </c>
      <c r="X566" s="1"/>
    </row>
    <row r="567" spans="1:24" x14ac:dyDescent="0.15">
      <c r="A567" s="1" t="str">
        <f>Exchanges!B571</f>
        <v>Oxyfluorfen</v>
      </c>
      <c r="B567" s="1">
        <f>Exchanges!C571</f>
        <v>42874033</v>
      </c>
      <c r="C567" s="1" t="str">
        <f>Exchanges!D571</f>
        <v>air</v>
      </c>
      <c r="D567" s="1" t="str">
        <f>Exchanges!E571</f>
        <v>unspecified</v>
      </c>
      <c r="E567" s="1" t="str">
        <f>Exchanges!F571</f>
        <v>5dafd538-6e2c-4613-b88f-21f41d04d212</v>
      </c>
      <c r="F567" s="1" t="str">
        <f>Exchanges!G571</f>
        <v>Fertilizer manufacturing</v>
      </c>
      <c r="G567" s="1">
        <f>Exchanges!H571</f>
        <v>325310</v>
      </c>
      <c r="H567" s="1" t="str">
        <f>Exchanges!I571</f>
        <v>US</v>
      </c>
      <c r="I567" s="1">
        <f>Exchanges!J571</f>
        <v>7.4824643190131243E-11</v>
      </c>
      <c r="J567" s="1" t="str">
        <f>Exchanges!K571</f>
        <v>kg</v>
      </c>
      <c r="K567" s="1"/>
      <c r="L567" s="1"/>
      <c r="M567" s="1"/>
      <c r="N567" s="1"/>
      <c r="O567" s="1"/>
      <c r="P567" s="86">
        <f>ROUND(Exchanges!Q571,0)</f>
        <v>3</v>
      </c>
      <c r="Q567" s="1">
        <f>Exchanges!R571</f>
        <v>1</v>
      </c>
      <c r="R567" s="1">
        <f>Exchanges!S571</f>
        <v>1</v>
      </c>
      <c r="S567" s="1">
        <f>Exchanges!T571</f>
        <v>1</v>
      </c>
      <c r="T567" s="1">
        <f>Exchanges!U571</f>
        <v>5</v>
      </c>
      <c r="U567" s="1">
        <f>Exchanges!V571</f>
        <v>2013</v>
      </c>
      <c r="V567" s="1" t="str">
        <f>Exchanges!W571</f>
        <v>OXYFLUORFEN</v>
      </c>
      <c r="W567" s="1" t="str">
        <f>Exchanges!X571</f>
        <v>TRI</v>
      </c>
      <c r="X567" s="1"/>
    </row>
    <row r="568" spans="1:24" x14ac:dyDescent="0.15">
      <c r="A568" s="1" t="str">
        <f>Exchanges!B572</f>
        <v>Atrazine</v>
      </c>
      <c r="B568" s="1">
        <f>Exchanges!C572</f>
        <v>1912249</v>
      </c>
      <c r="C568" s="1" t="str">
        <f>Exchanges!D572</f>
        <v>air</v>
      </c>
      <c r="D568" s="1" t="str">
        <f>Exchanges!E572</f>
        <v>unspecified</v>
      </c>
      <c r="E568" s="1" t="str">
        <f>Exchanges!F572</f>
        <v>e794472e-5ee2-4f30-8522-deadba411a79</v>
      </c>
      <c r="F568" s="1" t="str">
        <f>Exchanges!G572</f>
        <v>Fertilizer manufacturing</v>
      </c>
      <c r="G568" s="1">
        <f>Exchanges!H572</f>
        <v>325310</v>
      </c>
      <c r="H568" s="1" t="str">
        <f>Exchanges!I572</f>
        <v>US</v>
      </c>
      <c r="I568" s="1">
        <f>Exchanges!J572</f>
        <v>8.1331133902316575E-11</v>
      </c>
      <c r="J568" s="1" t="str">
        <f>Exchanges!K572</f>
        <v>kg</v>
      </c>
      <c r="K568" s="1"/>
      <c r="L568" s="1"/>
      <c r="M568" s="1"/>
      <c r="N568" s="1"/>
      <c r="O568" s="1"/>
      <c r="P568" s="86">
        <f>ROUND(Exchanges!Q572,0)</f>
        <v>2</v>
      </c>
      <c r="Q568" s="1">
        <f>Exchanges!R572</f>
        <v>1</v>
      </c>
      <c r="R568" s="1">
        <f>Exchanges!S572</f>
        <v>1</v>
      </c>
      <c r="S568" s="1">
        <f>Exchanges!T572</f>
        <v>1</v>
      </c>
      <c r="T568" s="1">
        <f>Exchanges!U572</f>
        <v>5</v>
      </c>
      <c r="U568" s="1">
        <f>Exchanges!V572</f>
        <v>2013</v>
      </c>
      <c r="V568" s="1" t="str">
        <f>Exchanges!W572</f>
        <v>ATRAZINE</v>
      </c>
      <c r="W568" s="1" t="str">
        <f>Exchanges!X572</f>
        <v>TRI</v>
      </c>
      <c r="X568" s="1"/>
    </row>
    <row r="569" spans="1:24" x14ac:dyDescent="0.15">
      <c r="A569" s="1" t="str">
        <f>Exchanges!B573</f>
        <v>2,4-D, 2-ETHYLHEXYL ESTER</v>
      </c>
      <c r="B569" s="1">
        <f>Exchanges!C573</f>
        <v>1928434</v>
      </c>
      <c r="C569" s="1" t="str">
        <f>Exchanges!D573</f>
        <v>air</v>
      </c>
      <c r="D569" s="1" t="str">
        <f>Exchanges!E573</f>
        <v>unspecified</v>
      </c>
      <c r="E569" s="1" t="str">
        <f>Exchanges!F573</f>
        <v>da3b45a1-678b-35db-99e8-5c339c0b456c</v>
      </c>
      <c r="F569" s="1" t="str">
        <f>Exchanges!G573</f>
        <v>Fertilizer manufacturing</v>
      </c>
      <c r="G569" s="1">
        <f>Exchanges!H573</f>
        <v>325310</v>
      </c>
      <c r="H569" s="1" t="str">
        <f>Exchanges!I573</f>
        <v>US</v>
      </c>
      <c r="I569" s="1">
        <f>Exchanges!J573</f>
        <v>1.0573047407301154E-10</v>
      </c>
      <c r="J569" s="1" t="str">
        <f>Exchanges!K573</f>
        <v>kg</v>
      </c>
      <c r="K569" s="1"/>
      <c r="L569" s="1"/>
      <c r="M569" s="1"/>
      <c r="N569" s="1"/>
      <c r="O569" s="1"/>
      <c r="P569" s="86">
        <f>ROUND(Exchanges!Q573,0)</f>
        <v>3</v>
      </c>
      <c r="Q569" s="1">
        <f>Exchanges!R573</f>
        <v>1</v>
      </c>
      <c r="R569" s="1">
        <f>Exchanges!S573</f>
        <v>1</v>
      </c>
      <c r="S569" s="1">
        <f>Exchanges!T573</f>
        <v>1</v>
      </c>
      <c r="T569" s="1">
        <f>Exchanges!U573</f>
        <v>5</v>
      </c>
      <c r="U569" s="1">
        <f>Exchanges!V573</f>
        <v>2013</v>
      </c>
      <c r="V569" s="1" t="str">
        <f>Exchanges!W573</f>
        <v>2,4-D 2-ETHYLHEXYL ESTER</v>
      </c>
      <c r="W569" s="1" t="str">
        <f>Exchanges!X573</f>
        <v>TRI</v>
      </c>
      <c r="X569" s="1"/>
    </row>
    <row r="570" spans="1:24" x14ac:dyDescent="0.15">
      <c r="A570" s="1" t="str">
        <f>Exchanges!B574</f>
        <v>Metam-sodium</v>
      </c>
      <c r="B570" s="1">
        <f>Exchanges!C574</f>
        <v>137428</v>
      </c>
      <c r="C570" s="1" t="str">
        <f>Exchanges!D574</f>
        <v>air</v>
      </c>
      <c r="D570" s="1" t="str">
        <f>Exchanges!E574</f>
        <v>unspecified</v>
      </c>
      <c r="E570" s="1" t="str">
        <f>Exchanges!F574</f>
        <v>a07fad13-12a0-4ae7-a987-db4b41ac8548</v>
      </c>
      <c r="F570" s="1" t="str">
        <f>Exchanges!G574</f>
        <v>Fertilizer manufacturing</v>
      </c>
      <c r="G570" s="1">
        <f>Exchanges!H574</f>
        <v>325310</v>
      </c>
      <c r="H570" s="1" t="str">
        <f>Exchanges!I574</f>
        <v>US</v>
      </c>
      <c r="I570" s="1">
        <f>Exchanges!J574</f>
        <v>1.6266226780463315E-10</v>
      </c>
      <c r="J570" s="1" t="str">
        <f>Exchanges!K574</f>
        <v>kg</v>
      </c>
      <c r="K570" s="1"/>
      <c r="L570" s="1"/>
      <c r="M570" s="1"/>
      <c r="N570" s="1"/>
      <c r="O570" s="1"/>
      <c r="P570" s="86">
        <f>ROUND(Exchanges!Q574,0)</f>
        <v>5</v>
      </c>
      <c r="Q570" s="1">
        <f>Exchanges!R574</f>
        <v>1</v>
      </c>
      <c r="R570" s="1">
        <f>Exchanges!S574</f>
        <v>1</v>
      </c>
      <c r="S570" s="1">
        <f>Exchanges!T574</f>
        <v>1</v>
      </c>
      <c r="T570" s="1">
        <f>Exchanges!U574</f>
        <v>5</v>
      </c>
      <c r="U570" s="1">
        <f>Exchanges!V574</f>
        <v>2013</v>
      </c>
      <c r="V570" s="1" t="str">
        <f>Exchanges!W574</f>
        <v>METHAM SODIUM</v>
      </c>
      <c r="W570" s="1" t="str">
        <f>Exchanges!X574</f>
        <v>TRI</v>
      </c>
      <c r="X570" s="1"/>
    </row>
    <row r="571" spans="1:24" x14ac:dyDescent="0.15">
      <c r="A571" s="1" t="str">
        <f>Exchanges!B575</f>
        <v>METHYLCARBAMODITHIOIC ACID, MONOPOTASSIUM SALT</v>
      </c>
      <c r="B571" s="1">
        <f>Exchanges!C575</f>
        <v>137417</v>
      </c>
      <c r="C571" s="1" t="str">
        <f>Exchanges!D575</f>
        <v>air</v>
      </c>
      <c r="D571" s="1" t="str">
        <f>Exchanges!E575</f>
        <v>unspecified</v>
      </c>
      <c r="E571" s="1" t="str">
        <f>Exchanges!F575</f>
        <v>56cceaeb-cbec-3128-aedd-13d336217cd1</v>
      </c>
      <c r="F571" s="1" t="str">
        <f>Exchanges!G575</f>
        <v>Fertilizer manufacturing</v>
      </c>
      <c r="G571" s="1">
        <f>Exchanges!H575</f>
        <v>325310</v>
      </c>
      <c r="H571" s="1" t="str">
        <f>Exchanges!I575</f>
        <v>US</v>
      </c>
      <c r="I571" s="1">
        <f>Exchanges!J575</f>
        <v>1.6266226780463315E-10</v>
      </c>
      <c r="J571" s="1" t="str">
        <f>Exchanges!K575</f>
        <v>kg</v>
      </c>
      <c r="K571" s="1"/>
      <c r="L571" s="1"/>
      <c r="M571" s="1"/>
      <c r="N571" s="1"/>
      <c r="O571" s="1"/>
      <c r="P571" s="86">
        <f>ROUND(Exchanges!Q575,0)</f>
        <v>5</v>
      </c>
      <c r="Q571" s="1">
        <f>Exchanges!R575</f>
        <v>1</v>
      </c>
      <c r="R571" s="1">
        <f>Exchanges!S575</f>
        <v>1</v>
      </c>
      <c r="S571" s="1">
        <f>Exchanges!T575</f>
        <v>1</v>
      </c>
      <c r="T571" s="1">
        <f>Exchanges!U575</f>
        <v>5</v>
      </c>
      <c r="U571" s="1">
        <f>Exchanges!V575</f>
        <v>2013</v>
      </c>
      <c r="V571" s="1" t="str">
        <f>Exchanges!W575</f>
        <v>POTASSIUM N-METHYLDITHIOCARBAMATE</v>
      </c>
      <c r="W571" s="1" t="str">
        <f>Exchanges!X575</f>
        <v>TRI</v>
      </c>
      <c r="X571" s="1"/>
    </row>
    <row r="572" spans="1:24" x14ac:dyDescent="0.15">
      <c r="A572" s="1" t="str">
        <f>Exchanges!B576</f>
        <v>Pendimethalin</v>
      </c>
      <c r="B572" s="1">
        <f>Exchanges!C576</f>
        <v>40487421</v>
      </c>
      <c r="C572" s="1" t="str">
        <f>Exchanges!D576</f>
        <v>air</v>
      </c>
      <c r="D572" s="1" t="str">
        <f>Exchanges!E576</f>
        <v>unspecified</v>
      </c>
      <c r="E572" s="1" t="str">
        <f>Exchanges!F576</f>
        <v>4a669660-9e79-41af-bd2c-2e5c28ddd866</v>
      </c>
      <c r="F572" s="1" t="str">
        <f>Exchanges!G576</f>
        <v>Fertilizer manufacturing</v>
      </c>
      <c r="G572" s="1">
        <f>Exchanges!H576</f>
        <v>325310</v>
      </c>
      <c r="H572" s="1" t="str">
        <f>Exchanges!I576</f>
        <v>US</v>
      </c>
      <c r="I572" s="1">
        <f>Exchanges!J576</f>
        <v>2.6139826436204545E-10</v>
      </c>
      <c r="J572" s="1" t="str">
        <f>Exchanges!K576</f>
        <v>kg</v>
      </c>
      <c r="K572" s="1"/>
      <c r="L572" s="1"/>
      <c r="M572" s="1"/>
      <c r="N572" s="1"/>
      <c r="O572" s="1"/>
      <c r="P572" s="86">
        <f>ROUND(Exchanges!Q576,0)</f>
        <v>5</v>
      </c>
      <c r="Q572" s="1">
        <f>Exchanges!R576</f>
        <v>1</v>
      </c>
      <c r="R572" s="1">
        <f>Exchanges!S576</f>
        <v>1</v>
      </c>
      <c r="S572" s="1">
        <f>Exchanges!T576</f>
        <v>1</v>
      </c>
      <c r="T572" s="1">
        <f>Exchanges!U576</f>
        <v>5</v>
      </c>
      <c r="U572" s="1">
        <f>Exchanges!V576</f>
        <v>2013</v>
      </c>
      <c r="V572" s="1" t="str">
        <f>Exchanges!W576</f>
        <v>PENDIMETHALIN</v>
      </c>
      <c r="W572" s="1" t="str">
        <f>Exchanges!X576</f>
        <v>TRI</v>
      </c>
      <c r="X572" s="1"/>
    </row>
    <row r="573" spans="1:24" x14ac:dyDescent="0.15">
      <c r="A573" s="1" t="str">
        <f>Exchanges!B577</f>
        <v>1-Methyl-2-pyrrolidinone</v>
      </c>
      <c r="B573" s="1">
        <f>Exchanges!C577</f>
        <v>872504</v>
      </c>
      <c r="C573" s="1" t="str">
        <f>Exchanges!D577</f>
        <v>air</v>
      </c>
      <c r="D573" s="1" t="str">
        <f>Exchanges!E577</f>
        <v>unspecified</v>
      </c>
      <c r="E573" s="1" t="str">
        <f>Exchanges!F577</f>
        <v>00b8c5b8-8f45-445f-839c-2017fe3ad8b8</v>
      </c>
      <c r="F573" s="1" t="str">
        <f>Exchanges!G577</f>
        <v>Fertilizer manufacturing</v>
      </c>
      <c r="G573" s="1">
        <f>Exchanges!H577</f>
        <v>325310</v>
      </c>
      <c r="H573" s="1" t="str">
        <f>Exchanges!I577</f>
        <v>US</v>
      </c>
      <c r="I573" s="1">
        <f>Exchanges!J577</f>
        <v>3.0450376533027332E-10</v>
      </c>
      <c r="J573" s="1" t="str">
        <f>Exchanges!K577</f>
        <v>kg</v>
      </c>
      <c r="K573" s="1"/>
      <c r="L573" s="1"/>
      <c r="M573" s="1"/>
      <c r="N573" s="1"/>
      <c r="O573" s="1"/>
      <c r="P573" s="86">
        <f>ROUND(Exchanges!Q577,0)</f>
        <v>5</v>
      </c>
      <c r="Q573" s="1">
        <f>Exchanges!R577</f>
        <v>1</v>
      </c>
      <c r="R573" s="1">
        <f>Exchanges!S577</f>
        <v>1</v>
      </c>
      <c r="S573" s="1">
        <f>Exchanges!T577</f>
        <v>1</v>
      </c>
      <c r="T573" s="1">
        <f>Exchanges!U577</f>
        <v>5</v>
      </c>
      <c r="U573" s="1">
        <f>Exchanges!V577</f>
        <v>2013</v>
      </c>
      <c r="V573" s="1" t="str">
        <f>Exchanges!W577</f>
        <v>N-METHYL-2-PYRROLIDONE</v>
      </c>
      <c r="W573" s="1" t="str">
        <f>Exchanges!X577</f>
        <v>TRI</v>
      </c>
      <c r="X573" s="1"/>
    </row>
    <row r="574" spans="1:24" x14ac:dyDescent="0.15">
      <c r="A574" s="1" t="str">
        <f>Exchanges!B578</f>
        <v>2,4-dimethylphenol</v>
      </c>
      <c r="B574" s="1">
        <f>Exchanges!C578</f>
        <v>105679</v>
      </c>
      <c r="C574" s="1" t="str">
        <f>Exchanges!D578</f>
        <v>air</v>
      </c>
      <c r="D574" s="1" t="str">
        <f>Exchanges!E578</f>
        <v>unspecified</v>
      </c>
      <c r="E574" s="1" t="str">
        <f>Exchanges!F578</f>
        <v>ab2674ba-64fe-34af-9d25-ebf5debe020e</v>
      </c>
      <c r="F574" s="1" t="str">
        <f>Exchanges!G578</f>
        <v>Fertilizer manufacturing</v>
      </c>
      <c r="G574" s="1">
        <f>Exchanges!H578</f>
        <v>325310</v>
      </c>
      <c r="H574" s="1" t="str">
        <f>Exchanges!I578</f>
        <v>US</v>
      </c>
      <c r="I574" s="1">
        <f>Exchanges!J578</f>
        <v>5.0425303019436278E-10</v>
      </c>
      <c r="J574" s="1" t="str">
        <f>Exchanges!K578</f>
        <v>kg</v>
      </c>
      <c r="K574" s="1"/>
      <c r="L574" s="1"/>
      <c r="M574" s="1"/>
      <c r="N574" s="1"/>
      <c r="O574" s="1"/>
      <c r="P574" s="86">
        <f>ROUND(Exchanges!Q578,0)</f>
        <v>4</v>
      </c>
      <c r="Q574" s="1">
        <f>Exchanges!R578</f>
        <v>1</v>
      </c>
      <c r="R574" s="1">
        <f>Exchanges!S578</f>
        <v>1</v>
      </c>
      <c r="S574" s="1">
        <f>Exchanges!T578</f>
        <v>1</v>
      </c>
      <c r="T574" s="1">
        <f>Exchanges!U578</f>
        <v>5</v>
      </c>
      <c r="U574" s="1">
        <f>Exchanges!V578</f>
        <v>2013</v>
      </c>
      <c r="V574" s="1" t="str">
        <f>Exchanges!W578</f>
        <v>2,4-DIMETHYLPHENOL</v>
      </c>
      <c r="W574" s="1" t="str">
        <f>Exchanges!X578</f>
        <v>TRI</v>
      </c>
      <c r="X574" s="1"/>
    </row>
    <row r="575" spans="1:24" x14ac:dyDescent="0.15">
      <c r="A575" s="1" t="str">
        <f>Exchanges!B579</f>
        <v>copper</v>
      </c>
      <c r="B575" s="1">
        <f>Exchanges!C579</f>
        <v>7440508</v>
      </c>
      <c r="C575" s="1" t="str">
        <f>Exchanges!D579</f>
        <v>air</v>
      </c>
      <c r="D575" s="1" t="str">
        <f>Exchanges!E579</f>
        <v>unspecified</v>
      </c>
      <c r="E575" s="1" t="str">
        <f>Exchanges!F579</f>
        <v>ec8144d6-d123-43b1-9c17-a295422a0498</v>
      </c>
      <c r="F575" s="1" t="str">
        <f>Exchanges!G579</f>
        <v>Fertilizer manufacturing</v>
      </c>
      <c r="G575" s="1">
        <f>Exchanges!H579</f>
        <v>325310</v>
      </c>
      <c r="H575" s="1" t="str">
        <f>Exchanges!I579</f>
        <v>US</v>
      </c>
      <c r="I575" s="1">
        <f>Exchanges!J579</f>
        <v>1.5664376389586173E-9</v>
      </c>
      <c r="J575" s="1" t="str">
        <f>Exchanges!K579</f>
        <v>kg</v>
      </c>
      <c r="K575" s="1"/>
      <c r="L575" s="1"/>
      <c r="M575" s="1"/>
      <c r="N575" s="1"/>
      <c r="O575" s="1"/>
      <c r="P575" s="86">
        <f>ROUND(Exchanges!Q579,0)</f>
        <v>4</v>
      </c>
      <c r="Q575" s="1">
        <f>Exchanges!R579</f>
        <v>1</v>
      </c>
      <c r="R575" s="1">
        <f>Exchanges!S579</f>
        <v>1</v>
      </c>
      <c r="S575" s="1">
        <f>Exchanges!T579</f>
        <v>1</v>
      </c>
      <c r="T575" s="1">
        <f>Exchanges!U579</f>
        <v>5</v>
      </c>
      <c r="U575" s="1">
        <f>Exchanges!V579</f>
        <v>2013</v>
      </c>
      <c r="V575" s="1" t="str">
        <f>Exchanges!W579</f>
        <v>COPPER</v>
      </c>
      <c r="W575" s="1" t="str">
        <f>Exchanges!X579</f>
        <v>TRI</v>
      </c>
      <c r="X575" s="1"/>
    </row>
    <row r="576" spans="1:24" x14ac:dyDescent="0.15">
      <c r="A576" s="1" t="str">
        <f>Exchanges!B580</f>
        <v>diisocyanates</v>
      </c>
      <c r="B576" s="1" t="str">
        <f>Exchanges!C580</f>
        <v/>
      </c>
      <c r="C576" s="1" t="str">
        <f>Exchanges!D580</f>
        <v>air</v>
      </c>
      <c r="D576" s="1" t="str">
        <f>Exchanges!E580</f>
        <v>unspecified</v>
      </c>
      <c r="E576" s="1" t="str">
        <f>Exchanges!F580</f>
        <v>63f3fff6-0459-49fd-808a-6fc86fd63f5c</v>
      </c>
      <c r="F576" s="1" t="str">
        <f>Exchanges!G580</f>
        <v>Fertilizer manufacturing</v>
      </c>
      <c r="G576" s="1">
        <f>Exchanges!H580</f>
        <v>325310</v>
      </c>
      <c r="H576" s="1" t="str">
        <f>Exchanges!I580</f>
        <v>US</v>
      </c>
      <c r="I576" s="1">
        <f>Exchanges!J580</f>
        <v>1.8729486566735999E-9</v>
      </c>
      <c r="J576" s="1" t="str">
        <f>Exchanges!K580</f>
        <v>kg</v>
      </c>
      <c r="K576" s="1"/>
      <c r="L576" s="1"/>
      <c r="M576" s="1"/>
      <c r="N576" s="1"/>
      <c r="O576" s="1"/>
      <c r="P576" s="86">
        <f>ROUND(Exchanges!Q580,0)</f>
        <v>4</v>
      </c>
      <c r="Q576" s="1">
        <f>Exchanges!R580</f>
        <v>1</v>
      </c>
      <c r="R576" s="1">
        <f>Exchanges!S580</f>
        <v>1</v>
      </c>
      <c r="S576" s="1">
        <f>Exchanges!T580</f>
        <v>1</v>
      </c>
      <c r="T576" s="1">
        <f>Exchanges!U580</f>
        <v>5</v>
      </c>
      <c r="U576" s="1">
        <f>Exchanges!V580</f>
        <v>2013</v>
      </c>
      <c r="V576" s="1" t="str">
        <f>Exchanges!W580</f>
        <v>DIISOCYANATES</v>
      </c>
      <c r="W576" s="1" t="str">
        <f>Exchanges!X580</f>
        <v>TRI</v>
      </c>
      <c r="X576" s="1"/>
    </row>
    <row r="577" spans="1:24" x14ac:dyDescent="0.15">
      <c r="A577" s="1" t="str">
        <f>Exchanges!B581</f>
        <v>Mecoprop</v>
      </c>
      <c r="B577" s="1">
        <f>Exchanges!C581</f>
        <v>93652</v>
      </c>
      <c r="C577" s="1" t="str">
        <f>Exchanges!D581</f>
        <v>air</v>
      </c>
      <c r="D577" s="1" t="str">
        <f>Exchanges!E581</f>
        <v>unspecified</v>
      </c>
      <c r="E577" s="1" t="str">
        <f>Exchanges!F581</f>
        <v>fe9399c1-a2f1-42a1-9728-e0fe1d0ebd55</v>
      </c>
      <c r="F577" s="1" t="str">
        <f>Exchanges!G581</f>
        <v>Fertilizer manufacturing</v>
      </c>
      <c r="G577" s="1">
        <f>Exchanges!H581</f>
        <v>325310</v>
      </c>
      <c r="H577" s="1" t="str">
        <f>Exchanges!I581</f>
        <v>US</v>
      </c>
      <c r="I577" s="1">
        <f>Exchanges!J581</f>
        <v>4.0665566951158296E-9</v>
      </c>
      <c r="J577" s="1" t="str">
        <f>Exchanges!K581</f>
        <v>kg</v>
      </c>
      <c r="K577" s="1"/>
      <c r="L577" s="1"/>
      <c r="M577" s="1"/>
      <c r="N577" s="1"/>
      <c r="O577" s="1"/>
      <c r="P577" s="86">
        <f>ROUND(Exchanges!Q581,0)</f>
        <v>2</v>
      </c>
      <c r="Q577" s="1">
        <f>Exchanges!R581</f>
        <v>1</v>
      </c>
      <c r="R577" s="1">
        <f>Exchanges!S581</f>
        <v>1</v>
      </c>
      <c r="S577" s="1">
        <f>Exchanges!T581</f>
        <v>1</v>
      </c>
      <c r="T577" s="1">
        <f>Exchanges!U581</f>
        <v>5</v>
      </c>
      <c r="U577" s="1">
        <f>Exchanges!V581</f>
        <v>2013</v>
      </c>
      <c r="V577" s="1" t="str">
        <f>Exchanges!W581</f>
        <v>MECOPROP</v>
      </c>
      <c r="W577" s="1" t="str">
        <f>Exchanges!X581</f>
        <v>TRI</v>
      </c>
      <c r="X577" s="1"/>
    </row>
    <row r="578" spans="1:24" x14ac:dyDescent="0.15">
      <c r="A578" s="1" t="str">
        <f>Exchanges!B582</f>
        <v>MOLYBDENUM(VI)</v>
      </c>
      <c r="B578" s="1" t="str">
        <f>Exchanges!C582</f>
        <v/>
      </c>
      <c r="C578" s="1" t="str">
        <f>Exchanges!D582</f>
        <v>air</v>
      </c>
      <c r="D578" s="1" t="str">
        <f>Exchanges!E582</f>
        <v>unspecified</v>
      </c>
      <c r="E578" s="1" t="str">
        <f>Exchanges!F582</f>
        <v>e8287c06-0230-314d-a24e-c62ae50d7927</v>
      </c>
      <c r="F578" s="1" t="str">
        <f>Exchanges!G582</f>
        <v>Fertilizer manufacturing</v>
      </c>
      <c r="G578" s="1">
        <f>Exchanges!H582</f>
        <v>325310</v>
      </c>
      <c r="H578" s="1" t="str">
        <f>Exchanges!I582</f>
        <v>US</v>
      </c>
      <c r="I578" s="1">
        <f>Exchanges!J582</f>
        <v>4.0665566951158296E-9</v>
      </c>
      <c r="J578" s="1" t="str">
        <f>Exchanges!K582</f>
        <v>kg</v>
      </c>
      <c r="K578" s="1"/>
      <c r="L578" s="1"/>
      <c r="M578" s="1"/>
      <c r="N578" s="1"/>
      <c r="O578" s="1"/>
      <c r="P578" s="86">
        <f>ROUND(Exchanges!Q582,0)</f>
        <v>3</v>
      </c>
      <c r="Q578" s="1">
        <f>Exchanges!R582</f>
        <v>1</v>
      </c>
      <c r="R578" s="1">
        <f>Exchanges!S582</f>
        <v>1</v>
      </c>
      <c r="S578" s="1">
        <f>Exchanges!T582</f>
        <v>1</v>
      </c>
      <c r="T578" s="1">
        <f>Exchanges!U582</f>
        <v>5</v>
      </c>
      <c r="U578" s="1">
        <f>Exchanges!V582</f>
        <v>2013</v>
      </c>
      <c r="V578" s="1" t="str">
        <f>Exchanges!W582</f>
        <v>MOLYBDENUM TRIOXIDE</v>
      </c>
      <c r="W578" s="1" t="str">
        <f>Exchanges!X582</f>
        <v>TRI</v>
      </c>
      <c r="X578" s="1"/>
    </row>
    <row r="579" spans="1:24" x14ac:dyDescent="0.15">
      <c r="A579" s="1" t="str">
        <f>Exchanges!B583</f>
        <v>oxadiazon</v>
      </c>
      <c r="B579" s="1">
        <f>Exchanges!C583</f>
        <v>19666309</v>
      </c>
      <c r="C579" s="1" t="str">
        <f>Exchanges!D583</f>
        <v>air</v>
      </c>
      <c r="D579" s="1" t="str">
        <f>Exchanges!E583</f>
        <v>unspecified</v>
      </c>
      <c r="E579" s="1" t="str">
        <f>Exchanges!F583</f>
        <v>0e625346-3a2a-41a3-9861-b1342017015d</v>
      </c>
      <c r="F579" s="1" t="str">
        <f>Exchanges!G583</f>
        <v>Fertilizer manufacturing</v>
      </c>
      <c r="G579" s="1">
        <f>Exchanges!H583</f>
        <v>325310</v>
      </c>
      <c r="H579" s="1" t="str">
        <f>Exchanges!I583</f>
        <v>US</v>
      </c>
      <c r="I579" s="1">
        <f>Exchanges!J583</f>
        <v>4.2454851897009257E-9</v>
      </c>
      <c r="J579" s="1" t="str">
        <f>Exchanges!K583</f>
        <v>kg</v>
      </c>
      <c r="K579" s="1"/>
      <c r="L579" s="1"/>
      <c r="M579" s="1"/>
      <c r="N579" s="1"/>
      <c r="O579" s="1"/>
      <c r="P579" s="86">
        <f>ROUND(Exchanges!Q583,0)</f>
        <v>3</v>
      </c>
      <c r="Q579" s="1">
        <f>Exchanges!R583</f>
        <v>1</v>
      </c>
      <c r="R579" s="1">
        <f>Exchanges!S583</f>
        <v>1</v>
      </c>
      <c r="S579" s="1">
        <f>Exchanges!T583</f>
        <v>1</v>
      </c>
      <c r="T579" s="1">
        <f>Exchanges!U583</f>
        <v>5</v>
      </c>
      <c r="U579" s="1">
        <f>Exchanges!V583</f>
        <v>2013</v>
      </c>
      <c r="V579" s="1" t="str">
        <f>Exchanges!W583</f>
        <v>OXYDIAZON</v>
      </c>
      <c r="W579" s="1" t="str">
        <f>Exchanges!X583</f>
        <v>TRI</v>
      </c>
      <c r="X579" s="1"/>
    </row>
    <row r="580" spans="1:24" x14ac:dyDescent="0.15">
      <c r="A580" s="1" t="str">
        <f>Exchanges!B584</f>
        <v>1,4-BENZOQUINONE</v>
      </c>
      <c r="B580" s="1">
        <f>Exchanges!C584</f>
        <v>106514</v>
      </c>
      <c r="C580" s="1" t="str">
        <f>Exchanges!D584</f>
        <v>air</v>
      </c>
      <c r="D580" s="1" t="str">
        <f>Exchanges!E584</f>
        <v>unspecified</v>
      </c>
      <c r="E580" s="1" t="str">
        <f>Exchanges!F584</f>
        <v>4081baac-c92f-3b5b-bf49-d0eb60c88484</v>
      </c>
      <c r="F580" s="1" t="str">
        <f>Exchanges!G584</f>
        <v>Fertilizer manufacturing</v>
      </c>
      <c r="G580" s="1">
        <f>Exchanges!H584</f>
        <v>325310</v>
      </c>
      <c r="H580" s="1" t="str">
        <f>Exchanges!I584</f>
        <v>US</v>
      </c>
      <c r="I580" s="1">
        <f>Exchanges!J584</f>
        <v>4.4732123646274116E-9</v>
      </c>
      <c r="J580" s="1" t="str">
        <f>Exchanges!K584</f>
        <v>kg</v>
      </c>
      <c r="K580" s="1"/>
      <c r="L580" s="1"/>
      <c r="M580" s="1"/>
      <c r="N580" s="1"/>
      <c r="O580" s="1"/>
      <c r="P580" s="86">
        <f>ROUND(Exchanges!Q584,0)</f>
        <v>2</v>
      </c>
      <c r="Q580" s="1">
        <f>Exchanges!R584</f>
        <v>1</v>
      </c>
      <c r="R580" s="1">
        <f>Exchanges!S584</f>
        <v>1</v>
      </c>
      <c r="S580" s="1">
        <f>Exchanges!T584</f>
        <v>1</v>
      </c>
      <c r="T580" s="1">
        <f>Exchanges!U584</f>
        <v>5</v>
      </c>
      <c r="U580" s="1">
        <f>Exchanges!V584</f>
        <v>2013</v>
      </c>
      <c r="V580" s="1" t="str">
        <f>Exchanges!W584</f>
        <v>QUINONE</v>
      </c>
      <c r="W580" s="1" t="str">
        <f>Exchanges!X584</f>
        <v>TRI</v>
      </c>
      <c r="X580" s="1"/>
    </row>
    <row r="581" spans="1:24" x14ac:dyDescent="0.15">
      <c r="A581" s="1" t="str">
        <f>Exchanges!B585</f>
        <v>formic acid</v>
      </c>
      <c r="B581" s="1">
        <f>Exchanges!C585</f>
        <v>64186</v>
      </c>
      <c r="C581" s="1" t="str">
        <f>Exchanges!D585</f>
        <v>air</v>
      </c>
      <c r="D581" s="1" t="str">
        <f>Exchanges!E585</f>
        <v>unspecified</v>
      </c>
      <c r="E581" s="1" t="str">
        <f>Exchanges!F585</f>
        <v>27804c78-5eee-47f9-9a91-1f6126ccfe45</v>
      </c>
      <c r="F581" s="1" t="str">
        <f>Exchanges!G585</f>
        <v>Fertilizer manufacturing</v>
      </c>
      <c r="G581" s="1">
        <f>Exchanges!H585</f>
        <v>325310</v>
      </c>
      <c r="H581" s="1" t="str">
        <f>Exchanges!I585</f>
        <v>US</v>
      </c>
      <c r="I581" s="1">
        <f>Exchanges!J585</f>
        <v>4.8798680341389952E-9</v>
      </c>
      <c r="J581" s="1" t="str">
        <f>Exchanges!K585</f>
        <v>kg</v>
      </c>
      <c r="K581" s="1"/>
      <c r="L581" s="1"/>
      <c r="M581" s="1"/>
      <c r="N581" s="1"/>
      <c r="O581" s="1"/>
      <c r="P581" s="86">
        <f>ROUND(Exchanges!Q585,0)</f>
        <v>3</v>
      </c>
      <c r="Q581" s="1">
        <f>Exchanges!R585</f>
        <v>1</v>
      </c>
      <c r="R581" s="1">
        <f>Exchanges!S585</f>
        <v>1</v>
      </c>
      <c r="S581" s="1">
        <f>Exchanges!T585</f>
        <v>1</v>
      </c>
      <c r="T581" s="1">
        <f>Exchanges!U585</f>
        <v>5</v>
      </c>
      <c r="U581" s="1">
        <f>Exchanges!V585</f>
        <v>2013</v>
      </c>
      <c r="V581" s="1" t="str">
        <f>Exchanges!W585</f>
        <v>FORMIC ACID</v>
      </c>
      <c r="W581" s="1" t="str">
        <f>Exchanges!X585</f>
        <v>TRI</v>
      </c>
      <c r="X581" s="1"/>
    </row>
    <row r="582" spans="1:24" x14ac:dyDescent="0.15">
      <c r="A582" s="1" t="str">
        <f>Exchanges!B586</f>
        <v>Zinc</v>
      </c>
      <c r="B582" s="1">
        <f>Exchanges!C586</f>
        <v>1330207</v>
      </c>
      <c r="C582" s="1" t="str">
        <f>Exchanges!D586</f>
        <v>air</v>
      </c>
      <c r="D582" s="1" t="str">
        <f>Exchanges!E586</f>
        <v>unspecified</v>
      </c>
      <c r="E582" s="1" t="str">
        <f>Exchanges!F586</f>
        <v>5ce378a0-b48d-471c-977d-79681521efde</v>
      </c>
      <c r="F582" s="1" t="str">
        <f>Exchanges!G586</f>
        <v>Fertilizer manufacturing</v>
      </c>
      <c r="G582" s="1">
        <f>Exchanges!H586</f>
        <v>325310</v>
      </c>
      <c r="H582" s="1" t="str">
        <f>Exchanges!I586</f>
        <v>US</v>
      </c>
      <c r="I582" s="1">
        <f>Exchanges!J586</f>
        <v>1.2215936312127948E-8</v>
      </c>
      <c r="J582" s="1" t="str">
        <f>Exchanges!K586</f>
        <v>kg</v>
      </c>
      <c r="K582" s="1"/>
      <c r="L582" s="1"/>
      <c r="M582" s="1"/>
      <c r="N582" s="1"/>
      <c r="O582" s="1"/>
      <c r="P582" s="86">
        <f>ROUND(Exchanges!Q586,0)</f>
        <v>5</v>
      </c>
      <c r="Q582" s="1">
        <f>Exchanges!R586</f>
        <v>1</v>
      </c>
      <c r="R582" s="1">
        <f>Exchanges!S586</f>
        <v>1</v>
      </c>
      <c r="S582" s="1">
        <f>Exchanges!T586</f>
        <v>1</v>
      </c>
      <c r="T582" s="1">
        <f>Exchanges!U586</f>
        <v>5</v>
      </c>
      <c r="U582" s="1">
        <f>Exchanges!V586</f>
        <v>2013</v>
      </c>
      <c r="V582" s="1" t="str">
        <f>Exchanges!W586</f>
        <v>ZINC (FUME OR DUST)</v>
      </c>
      <c r="W582" s="1" t="str">
        <f>Exchanges!X586</f>
        <v>TRI</v>
      </c>
      <c r="X582" s="1"/>
    </row>
    <row r="583" spans="1:24" x14ac:dyDescent="0.15">
      <c r="A583" s="1" t="str">
        <f>Exchanges!B587</f>
        <v>PYRIDINE</v>
      </c>
      <c r="B583" s="1">
        <f>Exchanges!C587</f>
        <v>110861</v>
      </c>
      <c r="C583" s="1" t="str">
        <f>Exchanges!D587</f>
        <v>air</v>
      </c>
      <c r="D583" s="1" t="str">
        <f>Exchanges!E587</f>
        <v>unspecified</v>
      </c>
      <c r="E583" s="1" t="str">
        <f>Exchanges!F587</f>
        <v>f8778c8b-aecd-4bc1-a2ee-242d4bae5c51</v>
      </c>
      <c r="F583" s="1" t="str">
        <f>Exchanges!G587</f>
        <v>Fertilizer manufacturing</v>
      </c>
      <c r="G583" s="1">
        <f>Exchanges!H587</f>
        <v>325310</v>
      </c>
      <c r="H583" s="1" t="str">
        <f>Exchanges!I587</f>
        <v>US</v>
      </c>
      <c r="I583" s="1">
        <f>Exchanges!J587</f>
        <v>1.8055511726314281E-8</v>
      </c>
      <c r="J583" s="1" t="str">
        <f>Exchanges!K587</f>
        <v>kg</v>
      </c>
      <c r="K583" s="1"/>
      <c r="L583" s="1"/>
      <c r="M583" s="1"/>
      <c r="N583" s="1"/>
      <c r="O583" s="1"/>
      <c r="P583" s="86">
        <f>ROUND(Exchanges!Q587,0)</f>
        <v>4</v>
      </c>
      <c r="Q583" s="1">
        <f>Exchanges!R587</f>
        <v>1</v>
      </c>
      <c r="R583" s="1">
        <f>Exchanges!S587</f>
        <v>1</v>
      </c>
      <c r="S583" s="1">
        <f>Exchanges!T587</f>
        <v>1</v>
      </c>
      <c r="T583" s="1">
        <f>Exchanges!U587</f>
        <v>5</v>
      </c>
      <c r="U583" s="1">
        <f>Exchanges!V587</f>
        <v>2013</v>
      </c>
      <c r="V583" s="1" t="str">
        <f>Exchanges!W587</f>
        <v>PYRIDINE</v>
      </c>
      <c r="W583" s="1" t="str">
        <f>Exchanges!X587</f>
        <v>TRI</v>
      </c>
      <c r="X583" s="1"/>
    </row>
    <row r="584" spans="1:24" x14ac:dyDescent="0.15">
      <c r="A584" s="1" t="str">
        <f>Exchanges!B588</f>
        <v>QUINOLINE</v>
      </c>
      <c r="B584" s="1">
        <f>Exchanges!C588</f>
        <v>91225</v>
      </c>
      <c r="C584" s="1" t="str">
        <f>Exchanges!D588</f>
        <v>air</v>
      </c>
      <c r="D584" s="1" t="str">
        <f>Exchanges!E588</f>
        <v>unspecified</v>
      </c>
      <c r="E584" s="1" t="str">
        <f>Exchanges!F588</f>
        <v>7076263f-7923-38ec-a82b-048a478ad0fd</v>
      </c>
      <c r="F584" s="1" t="str">
        <f>Exchanges!G588</f>
        <v>Fertilizer manufacturing</v>
      </c>
      <c r="G584" s="1">
        <f>Exchanges!H588</f>
        <v>325310</v>
      </c>
      <c r="H584" s="1" t="str">
        <f>Exchanges!I588</f>
        <v>US</v>
      </c>
      <c r="I584" s="1">
        <f>Exchanges!J588</f>
        <v>2.1308757082406943E-8</v>
      </c>
      <c r="J584" s="1" t="str">
        <f>Exchanges!K588</f>
        <v>kg</v>
      </c>
      <c r="K584" s="1"/>
      <c r="L584" s="1"/>
      <c r="M584" s="1"/>
      <c r="N584" s="1"/>
      <c r="O584" s="1"/>
      <c r="P584" s="86">
        <f>ROUND(Exchanges!Q588,0)</f>
        <v>2</v>
      </c>
      <c r="Q584" s="1">
        <f>Exchanges!R588</f>
        <v>1</v>
      </c>
      <c r="R584" s="1">
        <f>Exchanges!S588</f>
        <v>1</v>
      </c>
      <c r="S584" s="1">
        <f>Exchanges!T588</f>
        <v>1</v>
      </c>
      <c r="T584" s="1">
        <f>Exchanges!U588</f>
        <v>5</v>
      </c>
      <c r="U584" s="1">
        <f>Exchanges!V588</f>
        <v>2013</v>
      </c>
      <c r="V584" s="1" t="str">
        <f>Exchanges!W588</f>
        <v>QUINOLINE</v>
      </c>
      <c r="W584" s="1" t="str">
        <f>Exchanges!X588</f>
        <v>TRI</v>
      </c>
      <c r="X584" s="1"/>
    </row>
    <row r="585" spans="1:24" x14ac:dyDescent="0.15">
      <c r="A585" s="1" t="str">
        <f>Exchanges!B589</f>
        <v>ethylbenzene</v>
      </c>
      <c r="B585" s="1">
        <f>Exchanges!C589</f>
        <v>100414</v>
      </c>
      <c r="C585" s="1" t="str">
        <f>Exchanges!D589</f>
        <v>air</v>
      </c>
      <c r="D585" s="1" t="str">
        <f>Exchanges!E589</f>
        <v>unspecified</v>
      </c>
      <c r="E585" s="1" t="str">
        <f>Exchanges!F589</f>
        <v>787591de-0e9e-3f81-a1e5-2df2949f146c</v>
      </c>
      <c r="F585" s="1" t="str">
        <f>Exchanges!G589</f>
        <v>Fertilizer manufacturing</v>
      </c>
      <c r="G585" s="1">
        <f>Exchanges!H589</f>
        <v>325310</v>
      </c>
      <c r="H585" s="1" t="str">
        <f>Exchanges!I589</f>
        <v>US</v>
      </c>
      <c r="I585" s="1">
        <f>Exchanges!J589</f>
        <v>2.4562002438499609E-8</v>
      </c>
      <c r="J585" s="1" t="str">
        <f>Exchanges!K589</f>
        <v>kg</v>
      </c>
      <c r="K585" s="1"/>
      <c r="L585" s="1"/>
      <c r="M585" s="1"/>
      <c r="N585" s="1"/>
      <c r="O585" s="1"/>
      <c r="P585" s="86">
        <f>ROUND(Exchanges!Q589,0)</f>
        <v>4</v>
      </c>
      <c r="Q585" s="1">
        <f>Exchanges!R589</f>
        <v>1</v>
      </c>
      <c r="R585" s="1">
        <f>Exchanges!S589</f>
        <v>1</v>
      </c>
      <c r="S585" s="1">
        <f>Exchanges!T589</f>
        <v>1</v>
      </c>
      <c r="T585" s="1">
        <f>Exchanges!U589</f>
        <v>5</v>
      </c>
      <c r="U585" s="1">
        <f>Exchanges!V589</f>
        <v>2013</v>
      </c>
      <c r="V585" s="1" t="str">
        <f>Exchanges!W589</f>
        <v>ETHYLBENZENE</v>
      </c>
      <c r="W585" s="1" t="str">
        <f>Exchanges!X589</f>
        <v>TRI</v>
      </c>
      <c r="X585" s="1"/>
    </row>
    <row r="586" spans="1:24" x14ac:dyDescent="0.15">
      <c r="A586" s="1" t="str">
        <f>Exchanges!B590</f>
        <v>dibenzofuran</v>
      </c>
      <c r="B586" s="1">
        <f>Exchanges!C590</f>
        <v>132649</v>
      </c>
      <c r="C586" s="1" t="str">
        <f>Exchanges!D590</f>
        <v>air</v>
      </c>
      <c r="D586" s="1" t="str">
        <f>Exchanges!E590</f>
        <v>unspecified</v>
      </c>
      <c r="E586" s="1" t="str">
        <f>Exchanges!F590</f>
        <v>5a72f3ff-77c0-4bb9-8e47-e4bfa3484d0f</v>
      </c>
      <c r="F586" s="1" t="str">
        <f>Exchanges!G590</f>
        <v>Fertilizer manufacturing</v>
      </c>
      <c r="G586" s="1">
        <f>Exchanges!H590</f>
        <v>325310</v>
      </c>
      <c r="H586" s="1" t="str">
        <f>Exchanges!I590</f>
        <v>US</v>
      </c>
      <c r="I586" s="1">
        <f>Exchanges!J590</f>
        <v>2.7164598723373737E-8</v>
      </c>
      <c r="J586" s="1" t="str">
        <f>Exchanges!K590</f>
        <v>kg</v>
      </c>
      <c r="K586" s="1"/>
      <c r="L586" s="1"/>
      <c r="M586" s="1"/>
      <c r="N586" s="1"/>
      <c r="O586" s="1"/>
      <c r="P586" s="86">
        <f>ROUND(Exchanges!Q590,0)</f>
        <v>3</v>
      </c>
      <c r="Q586" s="1">
        <f>Exchanges!R590</f>
        <v>1</v>
      </c>
      <c r="R586" s="1">
        <f>Exchanges!S590</f>
        <v>1</v>
      </c>
      <c r="S586" s="1">
        <f>Exchanges!T590</f>
        <v>1</v>
      </c>
      <c r="T586" s="1">
        <f>Exchanges!U590</f>
        <v>5</v>
      </c>
      <c r="U586" s="1">
        <f>Exchanges!V590</f>
        <v>2013</v>
      </c>
      <c r="V586" s="1" t="str">
        <f>Exchanges!W590</f>
        <v>DIBENZOFURAN</v>
      </c>
      <c r="W586" s="1" t="str">
        <f>Exchanges!X590</f>
        <v>TRI</v>
      </c>
      <c r="X586" s="1"/>
    </row>
    <row r="587" spans="1:24" x14ac:dyDescent="0.15">
      <c r="A587" s="1" t="str">
        <f>Exchanges!B591</f>
        <v>catechol</v>
      </c>
      <c r="B587" s="1">
        <f>Exchanges!C591</f>
        <v>120809</v>
      </c>
      <c r="C587" s="1" t="str">
        <f>Exchanges!D591</f>
        <v>air</v>
      </c>
      <c r="D587" s="1" t="str">
        <f>Exchanges!E591</f>
        <v>unspecified</v>
      </c>
      <c r="E587" s="1" t="str">
        <f>Exchanges!F591</f>
        <v>228da119-0fa8-4c45-9bae-93a765a47877</v>
      </c>
      <c r="F587" s="1" t="str">
        <f>Exchanges!G591</f>
        <v>Fertilizer manufacturing</v>
      </c>
      <c r="G587" s="1">
        <f>Exchanges!H591</f>
        <v>325310</v>
      </c>
      <c r="H587" s="1" t="str">
        <f>Exchanges!I591</f>
        <v>US</v>
      </c>
      <c r="I587" s="1">
        <f>Exchanges!J591</f>
        <v>3.4321738506777599E-8</v>
      </c>
      <c r="J587" s="1" t="str">
        <f>Exchanges!K591</f>
        <v>kg</v>
      </c>
      <c r="K587" s="1"/>
      <c r="L587" s="1"/>
      <c r="M587" s="1"/>
      <c r="N587" s="1"/>
      <c r="O587" s="1"/>
      <c r="P587" s="86">
        <f>ROUND(Exchanges!Q591,0)</f>
        <v>2</v>
      </c>
      <c r="Q587" s="1">
        <f>Exchanges!R591</f>
        <v>1</v>
      </c>
      <c r="R587" s="1">
        <f>Exchanges!S591</f>
        <v>1</v>
      </c>
      <c r="S587" s="1">
        <f>Exchanges!T591</f>
        <v>1</v>
      </c>
      <c r="T587" s="1">
        <f>Exchanges!U591</f>
        <v>5</v>
      </c>
      <c r="U587" s="1">
        <f>Exchanges!V591</f>
        <v>2013</v>
      </c>
      <c r="V587" s="1" t="str">
        <f>Exchanges!W591</f>
        <v>CATECHOL</v>
      </c>
      <c r="W587" s="1" t="str">
        <f>Exchanges!X591</f>
        <v>TRI</v>
      </c>
      <c r="X587" s="1"/>
    </row>
    <row r="588" spans="1:24" x14ac:dyDescent="0.15">
      <c r="A588" s="1" t="str">
        <f>Exchanges!B592</f>
        <v>Cresol</v>
      </c>
      <c r="B588" s="1">
        <f>Exchanges!C592</f>
        <v>1319773</v>
      </c>
      <c r="C588" s="1" t="str">
        <f>Exchanges!D592</f>
        <v>air</v>
      </c>
      <c r="D588" s="1" t="str">
        <f>Exchanges!E592</f>
        <v>unspecified</v>
      </c>
      <c r="E588" s="1" t="str">
        <f>Exchanges!F592</f>
        <v>a58560ee-3ffc-4a54-a507-56a349badd7b</v>
      </c>
      <c r="F588" s="1" t="str">
        <f>Exchanges!G592</f>
        <v>Fertilizer manufacturing</v>
      </c>
      <c r="G588" s="1">
        <f>Exchanges!H592</f>
        <v>325310</v>
      </c>
      <c r="H588" s="1" t="str">
        <f>Exchanges!I592</f>
        <v>US</v>
      </c>
      <c r="I588" s="1">
        <f>Exchanges!J592</f>
        <v>2.0853302732553969E-7</v>
      </c>
      <c r="J588" s="1" t="str">
        <f>Exchanges!K592</f>
        <v>kg</v>
      </c>
      <c r="K588" s="1"/>
      <c r="L588" s="1"/>
      <c r="M588" s="1"/>
      <c r="N588" s="1"/>
      <c r="O588" s="1"/>
      <c r="P588" s="86">
        <f>ROUND(Exchanges!Q592,0)</f>
        <v>2</v>
      </c>
      <c r="Q588" s="1">
        <f>Exchanges!R592</f>
        <v>1</v>
      </c>
      <c r="R588" s="1">
        <f>Exchanges!S592</f>
        <v>1</v>
      </c>
      <c r="S588" s="1">
        <f>Exchanges!T592</f>
        <v>1</v>
      </c>
      <c r="T588" s="1">
        <f>Exchanges!U592</f>
        <v>5</v>
      </c>
      <c r="U588" s="1">
        <f>Exchanges!V592</f>
        <v>2013</v>
      </c>
      <c r="V588" s="1" t="str">
        <f>Exchanges!W592</f>
        <v>CRESOL (MIXED ISOMERS)</v>
      </c>
      <c r="W588" s="1" t="str">
        <f>Exchanges!X592</f>
        <v>TRI</v>
      </c>
      <c r="X588" s="1"/>
    </row>
    <row r="589" spans="1:24" x14ac:dyDescent="0.15">
      <c r="A589" s="1" t="str">
        <f>Exchanges!B593</f>
        <v>nitric acid</v>
      </c>
      <c r="B589" s="1">
        <f>Exchanges!C593</f>
        <v>7697372</v>
      </c>
      <c r="C589" s="1" t="str">
        <f>Exchanges!D593</f>
        <v>air</v>
      </c>
      <c r="D589" s="1" t="str">
        <f>Exchanges!E593</f>
        <v>unspecified</v>
      </c>
      <c r="E589" s="1" t="str">
        <f>Exchanges!F593</f>
        <v>dc084330-5108-4d9c-a7ed-eb3345507f13</v>
      </c>
      <c r="F589" s="1" t="str">
        <f>Exchanges!G593</f>
        <v>Fertilizer manufacturing</v>
      </c>
      <c r="G589" s="1">
        <f>Exchanges!H593</f>
        <v>325310</v>
      </c>
      <c r="H589" s="1" t="str">
        <f>Exchanges!I593</f>
        <v>US</v>
      </c>
      <c r="I589" s="1">
        <f>Exchanges!J593</f>
        <v>3.6498419909632059E-6</v>
      </c>
      <c r="J589" s="1" t="str">
        <f>Exchanges!K593</f>
        <v>kg</v>
      </c>
      <c r="K589" s="1"/>
      <c r="L589" s="1"/>
      <c r="M589" s="1"/>
      <c r="N589" s="1"/>
      <c r="O589" s="1"/>
      <c r="P589" s="86">
        <f>ROUND(Exchanges!Q593,0)</f>
        <v>3</v>
      </c>
      <c r="Q589" s="1">
        <f>Exchanges!R593</f>
        <v>1</v>
      </c>
      <c r="R589" s="1">
        <f>Exchanges!S593</f>
        <v>1</v>
      </c>
      <c r="S589" s="1">
        <f>Exchanges!T593</f>
        <v>1</v>
      </c>
      <c r="T589" s="1">
        <f>Exchanges!U593</f>
        <v>5</v>
      </c>
      <c r="U589" s="1">
        <f>Exchanges!V593</f>
        <v>2013</v>
      </c>
      <c r="V589" s="1" t="str">
        <f>Exchanges!W593</f>
        <v>NITRIC ACID</v>
      </c>
      <c r="W589" s="1" t="str">
        <f>Exchanges!X593</f>
        <v>TRI</v>
      </c>
      <c r="X589" s="1"/>
    </row>
    <row r="590" spans="1:24" x14ac:dyDescent="0.15">
      <c r="A590" s="1" t="str">
        <f>Exchanges!B594</f>
        <v>ETHENE</v>
      </c>
      <c r="B590" s="1">
        <f>Exchanges!C594</f>
        <v>74851</v>
      </c>
      <c r="C590" s="1" t="str">
        <f>Exchanges!D594</f>
        <v>air</v>
      </c>
      <c r="D590" s="1" t="str">
        <f>Exchanges!E594</f>
        <v>unspecified</v>
      </c>
      <c r="E590" s="1" t="str">
        <f>Exchanges!F594</f>
        <v>9c2a7dc9-8b1f-46ba-bc16-0d761a4f6016</v>
      </c>
      <c r="F590" s="1" t="str">
        <f>Exchanges!G594</f>
        <v>Fertilizer manufacturing</v>
      </c>
      <c r="G590" s="1">
        <f>Exchanges!H594</f>
        <v>325310</v>
      </c>
      <c r="H590" s="1" t="str">
        <f>Exchanges!I594</f>
        <v>US</v>
      </c>
      <c r="I590" s="1">
        <f>Exchanges!J594</f>
        <v>4.2298696119916807E-6</v>
      </c>
      <c r="J590" s="1" t="str">
        <f>Exchanges!K594</f>
        <v>kg</v>
      </c>
      <c r="K590" s="1"/>
      <c r="L590" s="1"/>
      <c r="M590" s="1"/>
      <c r="N590" s="1"/>
      <c r="O590" s="1"/>
      <c r="P590" s="86">
        <f>ROUND(Exchanges!Q594,0)</f>
        <v>3</v>
      </c>
      <c r="Q590" s="1">
        <f>Exchanges!R594</f>
        <v>1</v>
      </c>
      <c r="R590" s="1">
        <f>Exchanges!S594</f>
        <v>1</v>
      </c>
      <c r="S590" s="1">
        <f>Exchanges!T594</f>
        <v>1</v>
      </c>
      <c r="T590" s="1">
        <f>Exchanges!U594</f>
        <v>5</v>
      </c>
      <c r="U590" s="1">
        <f>Exchanges!V594</f>
        <v>2013</v>
      </c>
      <c r="V590" s="1" t="str">
        <f>Exchanges!W594</f>
        <v>ETHYLENE</v>
      </c>
      <c r="W590" s="1" t="str">
        <f>Exchanges!X594</f>
        <v>TRI</v>
      </c>
      <c r="X590" s="1"/>
    </row>
    <row r="591" spans="1:24" x14ac:dyDescent="0.15">
      <c r="A591" s="1" t="str">
        <f>Exchanges!B595</f>
        <v>Propene</v>
      </c>
      <c r="B591" s="1">
        <f>Exchanges!C595</f>
        <v>115071</v>
      </c>
      <c r="C591" s="1" t="str">
        <f>Exchanges!D595</f>
        <v>air</v>
      </c>
      <c r="D591" s="1" t="str">
        <f>Exchanges!E595</f>
        <v>unspecified</v>
      </c>
      <c r="E591" s="1" t="str">
        <f>Exchanges!F595</f>
        <v>64165202-4870-47d0-8602-b85e5d672865</v>
      </c>
      <c r="F591" s="1" t="str">
        <f>Exchanges!G595</f>
        <v>Fertilizer manufacturing</v>
      </c>
      <c r="G591" s="1">
        <f>Exchanges!H595</f>
        <v>325310</v>
      </c>
      <c r="H591" s="1" t="str">
        <f>Exchanges!I595</f>
        <v>US</v>
      </c>
      <c r="I591" s="1">
        <f>Exchanges!J595</f>
        <v>4.7274534892060537E-6</v>
      </c>
      <c r="J591" s="1" t="str">
        <f>Exchanges!K595</f>
        <v>kg</v>
      </c>
      <c r="K591" s="1"/>
      <c r="L591" s="1"/>
      <c r="M591" s="1"/>
      <c r="N591" s="1"/>
      <c r="O591" s="1"/>
      <c r="P591" s="86">
        <f>ROUND(Exchanges!Q595,0)</f>
        <v>3</v>
      </c>
      <c r="Q591" s="1">
        <f>Exchanges!R595</f>
        <v>1</v>
      </c>
      <c r="R591" s="1">
        <f>Exchanges!S595</f>
        <v>1</v>
      </c>
      <c r="S591" s="1">
        <f>Exchanges!T595</f>
        <v>1</v>
      </c>
      <c r="T591" s="1">
        <f>Exchanges!U595</f>
        <v>5</v>
      </c>
      <c r="U591" s="1">
        <f>Exchanges!V595</f>
        <v>2013</v>
      </c>
      <c r="V591" s="1" t="str">
        <f>Exchanges!W595</f>
        <v>PROPYLENE</v>
      </c>
      <c r="W591" s="1" t="str">
        <f>Exchanges!X595</f>
        <v>TRI</v>
      </c>
      <c r="X591" s="1"/>
    </row>
    <row r="592" spans="1:24" x14ac:dyDescent="0.15">
      <c r="A592" s="1" t="str">
        <f>Exchanges!B596</f>
        <v>Sulfuric acid</v>
      </c>
      <c r="B592" s="1">
        <f>Exchanges!C596</f>
        <v>7664939</v>
      </c>
      <c r="C592" s="1" t="str">
        <f>Exchanges!D596</f>
        <v>air</v>
      </c>
      <c r="D592" s="1" t="str">
        <f>Exchanges!E596</f>
        <v>unspecified</v>
      </c>
      <c r="E592" s="1" t="str">
        <f>Exchanges!F596</f>
        <v>99c65c6a-6871-40ba-af79-5bd6851688e4</v>
      </c>
      <c r="F592" s="1" t="str">
        <f>Exchanges!G596</f>
        <v>Fertilizer manufacturing</v>
      </c>
      <c r="G592" s="1">
        <f>Exchanges!H596</f>
        <v>325310</v>
      </c>
      <c r="H592" s="1" t="str">
        <f>Exchanges!I596</f>
        <v>US</v>
      </c>
      <c r="I592" s="1">
        <f>Exchanges!J596</f>
        <v>2.0540926276124216E-5</v>
      </c>
      <c r="J592" s="1" t="str">
        <f>Exchanges!K596</f>
        <v>kg</v>
      </c>
      <c r="K592" s="1"/>
      <c r="L592" s="1"/>
      <c r="M592" s="1"/>
      <c r="N592" s="1"/>
      <c r="O592" s="1"/>
      <c r="P592" s="86">
        <f>ROUND(Exchanges!Q596,0)</f>
        <v>2</v>
      </c>
      <c r="Q592" s="1">
        <f>Exchanges!R596</f>
        <v>1</v>
      </c>
      <c r="R592" s="1">
        <f>Exchanges!S596</f>
        <v>1</v>
      </c>
      <c r="S592" s="1">
        <f>Exchanges!T596</f>
        <v>1</v>
      </c>
      <c r="T592" s="1">
        <f>Exchanges!U596</f>
        <v>5</v>
      </c>
      <c r="U592" s="1">
        <f>Exchanges!V596</f>
        <v>2013</v>
      </c>
      <c r="V592" s="1" t="str">
        <f>Exchanges!W596</f>
        <v>SULFURIC ACID (1994 AND AFTER ACID AEROSOLS" ONLY)"</v>
      </c>
      <c r="W592" s="1" t="str">
        <f>Exchanges!X596</f>
        <v>TRI</v>
      </c>
      <c r="X592" s="1"/>
    </row>
    <row r="593" spans="1:24" x14ac:dyDescent="0.15">
      <c r="A593" s="1" t="str">
        <f>Exchanges!B597</f>
        <v>Cyfluthrin</v>
      </c>
      <c r="B593" s="1">
        <f>Exchanges!C597</f>
        <v>68359375</v>
      </c>
      <c r="C593" s="1" t="str">
        <f>Exchanges!D597</f>
        <v>air</v>
      </c>
      <c r="D593" s="1" t="str">
        <f>Exchanges!E597</f>
        <v>unspecified</v>
      </c>
      <c r="E593" s="1" t="str">
        <f>Exchanges!F597</f>
        <v>a3a89589-ef86-4faa-9fa7-9850a544b69e</v>
      </c>
      <c r="F593" s="1" t="str">
        <f>Exchanges!G597</f>
        <v>Pesticide and other agricultural chemical manufacturing</v>
      </c>
      <c r="G593" s="1">
        <f>Exchanges!H597</f>
        <v>325320</v>
      </c>
      <c r="H593" s="1" t="str">
        <f>Exchanges!I597</f>
        <v>US</v>
      </c>
      <c r="I593" s="1">
        <f>Exchanges!J597</f>
        <v>2.6193913495409135E-13</v>
      </c>
      <c r="J593" s="1" t="str">
        <f>Exchanges!K597</f>
        <v>kg</v>
      </c>
      <c r="K593" s="1"/>
      <c r="L593" s="1"/>
      <c r="M593" s="1"/>
      <c r="N593" s="1"/>
      <c r="O593" s="1"/>
      <c r="P593" s="86">
        <f>ROUND(Exchanges!Q597,0)</f>
        <v>2</v>
      </c>
      <c r="Q593" s="1">
        <f>Exchanges!R597</f>
        <v>1</v>
      </c>
      <c r="R593" s="1">
        <f>Exchanges!S597</f>
        <v>1</v>
      </c>
      <c r="S593" s="1">
        <f>Exchanges!T597</f>
        <v>1</v>
      </c>
      <c r="T593" s="1">
        <f>Exchanges!U597</f>
        <v>3</v>
      </c>
      <c r="U593" s="1">
        <f>Exchanges!V597</f>
        <v>2013</v>
      </c>
      <c r="V593" s="1" t="str">
        <f>Exchanges!W597</f>
        <v>CYFLUTHRIN</v>
      </c>
      <c r="W593" s="1" t="str">
        <f>Exchanges!X597</f>
        <v>TRI</v>
      </c>
      <c r="X593" s="1"/>
    </row>
    <row r="594" spans="1:24" x14ac:dyDescent="0.15">
      <c r="A594" s="1" t="str">
        <f>Exchanges!B598</f>
        <v>2,4/2,6-toluenediisocyanate (mixture)</v>
      </c>
      <c r="B594" s="1">
        <f>Exchanges!C598</f>
        <v>26471625</v>
      </c>
      <c r="C594" s="1" t="str">
        <f>Exchanges!D598</f>
        <v>air</v>
      </c>
      <c r="D594" s="1" t="str">
        <f>Exchanges!E598</f>
        <v>unspecified</v>
      </c>
      <c r="E594" s="1" t="str">
        <f>Exchanges!F598</f>
        <v>3ffd879d-e72d-44ef-bd40-f1f3ad2f91a8</v>
      </c>
      <c r="F594" s="1" t="str">
        <f>Exchanges!G598</f>
        <v>Pesticide and other agricultural chemical manufacturing</v>
      </c>
      <c r="G594" s="1">
        <f>Exchanges!H598</f>
        <v>325320</v>
      </c>
      <c r="H594" s="1" t="str">
        <f>Exchanges!I598</f>
        <v>US</v>
      </c>
      <c r="I594" s="1">
        <f>Exchanges!J598</f>
        <v>5.2387826990818271E-13</v>
      </c>
      <c r="J594" s="1" t="str">
        <f>Exchanges!K598</f>
        <v>kg</v>
      </c>
      <c r="K594" s="1"/>
      <c r="L594" s="1"/>
      <c r="M594" s="1"/>
      <c r="N594" s="1"/>
      <c r="O594" s="1"/>
      <c r="P594" s="86">
        <f>ROUND(Exchanges!Q598,0)</f>
        <v>3</v>
      </c>
      <c r="Q594" s="1">
        <f>Exchanges!R598</f>
        <v>1</v>
      </c>
      <c r="R594" s="1">
        <f>Exchanges!S598</f>
        <v>1</v>
      </c>
      <c r="S594" s="1">
        <f>Exchanges!T598</f>
        <v>1</v>
      </c>
      <c r="T594" s="1">
        <f>Exchanges!U598</f>
        <v>3</v>
      </c>
      <c r="U594" s="1">
        <f>Exchanges!V598</f>
        <v>2013</v>
      </c>
      <c r="V594" s="1" t="str">
        <f>Exchanges!W598</f>
        <v>TOLUENE DIISOCYANATE (MIXED ISOMERS)</v>
      </c>
      <c r="W594" s="1" t="str">
        <f>Exchanges!X598</f>
        <v>TRI</v>
      </c>
      <c r="X594" s="1"/>
    </row>
    <row r="595" spans="1:24" x14ac:dyDescent="0.15">
      <c r="A595" s="1" t="str">
        <f>Exchanges!B599</f>
        <v>tebuthiuron</v>
      </c>
      <c r="B595" s="1">
        <f>Exchanges!C599</f>
        <v>34014181</v>
      </c>
      <c r="C595" s="1" t="str">
        <f>Exchanges!D599</f>
        <v>air</v>
      </c>
      <c r="D595" s="1" t="str">
        <f>Exchanges!E599</f>
        <v>unspecified</v>
      </c>
      <c r="E595" s="1" t="str">
        <f>Exchanges!F599</f>
        <v>1c951042-a1a7-4b3c-a6f7-38df66bfa8ab</v>
      </c>
      <c r="F595" s="1" t="str">
        <f>Exchanges!G599</f>
        <v>Pesticide and other agricultural chemical manufacturing</v>
      </c>
      <c r="G595" s="1">
        <f>Exchanges!H599</f>
        <v>325320</v>
      </c>
      <c r="H595" s="1" t="str">
        <f>Exchanges!I599</f>
        <v>US</v>
      </c>
      <c r="I595" s="1">
        <f>Exchanges!J599</f>
        <v>2.6193913495409137E-11</v>
      </c>
      <c r="J595" s="1" t="str">
        <f>Exchanges!K599</f>
        <v>kg</v>
      </c>
      <c r="K595" s="1"/>
      <c r="L595" s="1"/>
      <c r="M595" s="1"/>
      <c r="N595" s="1"/>
      <c r="O595" s="1"/>
      <c r="P595" s="86">
        <f>ROUND(Exchanges!Q599,0)</f>
        <v>5</v>
      </c>
      <c r="Q595" s="1">
        <f>Exchanges!R599</f>
        <v>1</v>
      </c>
      <c r="R595" s="1">
        <f>Exchanges!S599</f>
        <v>1</v>
      </c>
      <c r="S595" s="1">
        <f>Exchanges!T599</f>
        <v>1</v>
      </c>
      <c r="T595" s="1">
        <f>Exchanges!U599</f>
        <v>3</v>
      </c>
      <c r="U595" s="1">
        <f>Exchanges!V599</f>
        <v>2013</v>
      </c>
      <c r="V595" s="1" t="str">
        <f>Exchanges!W599</f>
        <v>TEBUTHIURON</v>
      </c>
      <c r="W595" s="1" t="str">
        <f>Exchanges!X599</f>
        <v>TRI</v>
      </c>
      <c r="X595" s="1"/>
    </row>
    <row r="596" spans="1:24" x14ac:dyDescent="0.15">
      <c r="A596" s="1" t="str">
        <f>Exchanges!B600</f>
        <v>Cresol</v>
      </c>
      <c r="B596" s="1">
        <f>Exchanges!C600</f>
        <v>1319773</v>
      </c>
      <c r="C596" s="1" t="str">
        <f>Exchanges!D600</f>
        <v>air</v>
      </c>
      <c r="D596" s="1" t="str">
        <f>Exchanges!E600</f>
        <v>unspecified</v>
      </c>
      <c r="E596" s="1" t="str">
        <f>Exchanges!F600</f>
        <v>a58560ee-3ffc-4a54-a507-56a349badd7b</v>
      </c>
      <c r="F596" s="1" t="str">
        <f>Exchanges!G600</f>
        <v>Pesticide and other agricultural chemical manufacturing</v>
      </c>
      <c r="G596" s="1">
        <f>Exchanges!H600</f>
        <v>325320</v>
      </c>
      <c r="H596" s="1" t="str">
        <f>Exchanges!I600</f>
        <v>US</v>
      </c>
      <c r="I596" s="1">
        <f>Exchanges!J600</f>
        <v>5.2387826990818275E-11</v>
      </c>
      <c r="J596" s="1" t="str">
        <f>Exchanges!K600</f>
        <v>kg</v>
      </c>
      <c r="K596" s="1"/>
      <c r="L596" s="1"/>
      <c r="M596" s="1"/>
      <c r="N596" s="1"/>
      <c r="O596" s="1"/>
      <c r="P596" s="86">
        <f>ROUND(Exchanges!Q600,0)</f>
        <v>2</v>
      </c>
      <c r="Q596" s="1">
        <f>Exchanges!R600</f>
        <v>1</v>
      </c>
      <c r="R596" s="1">
        <f>Exchanges!S600</f>
        <v>1</v>
      </c>
      <c r="S596" s="1">
        <f>Exchanges!T600</f>
        <v>1</v>
      </c>
      <c r="T596" s="1">
        <f>Exchanges!U600</f>
        <v>3</v>
      </c>
      <c r="U596" s="1">
        <f>Exchanges!V600</f>
        <v>2013</v>
      </c>
      <c r="V596" s="1" t="str">
        <f>Exchanges!W600</f>
        <v>CRESOL (MIXED ISOMERS)</v>
      </c>
      <c r="W596" s="1" t="str">
        <f>Exchanges!X600</f>
        <v>TRI</v>
      </c>
      <c r="X596" s="1"/>
    </row>
    <row r="597" spans="1:24" x14ac:dyDescent="0.15">
      <c r="A597" s="1" t="str">
        <f>Exchanges!B601</f>
        <v>Acephate</v>
      </c>
      <c r="B597" s="1">
        <f>Exchanges!C601</f>
        <v>30560191</v>
      </c>
      <c r="C597" s="1" t="str">
        <f>Exchanges!D601</f>
        <v>air</v>
      </c>
      <c r="D597" s="1" t="str">
        <f>Exchanges!E601</f>
        <v>unspecified</v>
      </c>
      <c r="E597" s="1" t="str">
        <f>Exchanges!F601</f>
        <v>94ab24d4-0121-45c4-84ad-90d715118a06</v>
      </c>
      <c r="F597" s="1" t="str">
        <f>Exchanges!G601</f>
        <v>Pesticide and other agricultural chemical manufacturing</v>
      </c>
      <c r="G597" s="1">
        <f>Exchanges!H601</f>
        <v>325320</v>
      </c>
      <c r="H597" s="1" t="str">
        <f>Exchanges!I601</f>
        <v>US</v>
      </c>
      <c r="I597" s="1">
        <f>Exchanges!J601</f>
        <v>7.8581740486227399E-11</v>
      </c>
      <c r="J597" s="1" t="str">
        <f>Exchanges!K601</f>
        <v>kg</v>
      </c>
      <c r="K597" s="1"/>
      <c r="L597" s="1"/>
      <c r="M597" s="1"/>
      <c r="N597" s="1"/>
      <c r="O597" s="1"/>
      <c r="P597" s="86">
        <f>ROUND(Exchanges!Q601,0)</f>
        <v>3</v>
      </c>
      <c r="Q597" s="1">
        <f>Exchanges!R601</f>
        <v>1</v>
      </c>
      <c r="R597" s="1">
        <f>Exchanges!S601</f>
        <v>1</v>
      </c>
      <c r="S597" s="1">
        <f>Exchanges!T601</f>
        <v>1</v>
      </c>
      <c r="T597" s="1">
        <f>Exchanges!U601</f>
        <v>3</v>
      </c>
      <c r="U597" s="1">
        <f>Exchanges!V601</f>
        <v>2013</v>
      </c>
      <c r="V597" s="1" t="str">
        <f>Exchanges!W601</f>
        <v>ACEPHATE</v>
      </c>
      <c r="W597" s="1" t="str">
        <f>Exchanges!X601</f>
        <v>TRI</v>
      </c>
      <c r="X597" s="1"/>
    </row>
    <row r="598" spans="1:24" x14ac:dyDescent="0.15">
      <c r="A598" s="1" t="str">
        <f>Exchanges!B602</f>
        <v>Tribenuron-methyl</v>
      </c>
      <c r="B598" s="1">
        <f>Exchanges!C602</f>
        <v>101200480</v>
      </c>
      <c r="C598" s="1" t="str">
        <f>Exchanges!D602</f>
        <v>air</v>
      </c>
      <c r="D598" s="1" t="str">
        <f>Exchanges!E602</f>
        <v>unspecified</v>
      </c>
      <c r="E598" s="1" t="str">
        <f>Exchanges!F602</f>
        <v>34d67401-c18a-407e-b561-b3bd04c1f850</v>
      </c>
      <c r="F598" s="1" t="str">
        <f>Exchanges!G602</f>
        <v>Pesticide and other agricultural chemical manufacturing</v>
      </c>
      <c r="G598" s="1">
        <f>Exchanges!H602</f>
        <v>325320</v>
      </c>
      <c r="H598" s="1" t="str">
        <f>Exchanges!I602</f>
        <v>US</v>
      </c>
      <c r="I598" s="1">
        <f>Exchanges!J602</f>
        <v>8.3820523185309226E-11</v>
      </c>
      <c r="J598" s="1" t="str">
        <f>Exchanges!K602</f>
        <v>kg</v>
      </c>
      <c r="K598" s="1"/>
      <c r="L598" s="1"/>
      <c r="M598" s="1"/>
      <c r="N598" s="1"/>
      <c r="O598" s="1"/>
      <c r="P598" s="86">
        <f>ROUND(Exchanges!Q602,0)</f>
        <v>2</v>
      </c>
      <c r="Q598" s="1">
        <f>Exchanges!R602</f>
        <v>1</v>
      </c>
      <c r="R598" s="1">
        <f>Exchanges!S602</f>
        <v>1</v>
      </c>
      <c r="S598" s="1">
        <f>Exchanges!T602</f>
        <v>1</v>
      </c>
      <c r="T598" s="1">
        <f>Exchanges!U602</f>
        <v>3</v>
      </c>
      <c r="U598" s="1">
        <f>Exchanges!V602</f>
        <v>2013</v>
      </c>
      <c r="V598" s="1" t="str">
        <f>Exchanges!W602</f>
        <v>TRIBENURON METHYL</v>
      </c>
      <c r="W598" s="1" t="str">
        <f>Exchanges!X602</f>
        <v>TRI</v>
      </c>
      <c r="X598" s="1"/>
    </row>
    <row r="599" spans="1:24" x14ac:dyDescent="0.15">
      <c r="A599" s="1" t="str">
        <f>Exchanges!B603</f>
        <v>Phenol, 2,4-dichloro</v>
      </c>
      <c r="B599" s="1">
        <f>Exchanges!C603</f>
        <v>120832</v>
      </c>
      <c r="C599" s="1" t="str">
        <f>Exchanges!D603</f>
        <v>air</v>
      </c>
      <c r="D599" s="1" t="str">
        <f>Exchanges!E603</f>
        <v>unspecified</v>
      </c>
      <c r="E599" s="1" t="str">
        <f>Exchanges!F603</f>
        <v>d45eed0a-e60a-46bb-a769-494f037c71bc</v>
      </c>
      <c r="F599" s="1" t="str">
        <f>Exchanges!G603</f>
        <v>Pesticide and other agricultural chemical manufacturing</v>
      </c>
      <c r="G599" s="1">
        <f>Exchanges!H603</f>
        <v>325320</v>
      </c>
      <c r="H599" s="1" t="str">
        <f>Exchanges!I603</f>
        <v>US</v>
      </c>
      <c r="I599" s="1">
        <f>Exchanges!J603</f>
        <v>1.3096956747704566E-10</v>
      </c>
      <c r="J599" s="1" t="str">
        <f>Exchanges!K603</f>
        <v>kg</v>
      </c>
      <c r="K599" s="1"/>
      <c r="L599" s="1"/>
      <c r="M599" s="1"/>
      <c r="N599" s="1"/>
      <c r="O599" s="1"/>
      <c r="P599" s="86">
        <f>ROUND(Exchanges!Q603,0)</f>
        <v>2</v>
      </c>
      <c r="Q599" s="1">
        <f>Exchanges!R603</f>
        <v>1</v>
      </c>
      <c r="R599" s="1">
        <f>Exchanges!S603</f>
        <v>1</v>
      </c>
      <c r="S599" s="1">
        <f>Exchanges!T603</f>
        <v>1</v>
      </c>
      <c r="T599" s="1">
        <f>Exchanges!U603</f>
        <v>3</v>
      </c>
      <c r="U599" s="1">
        <f>Exchanges!V603</f>
        <v>2013</v>
      </c>
      <c r="V599" s="1" t="str">
        <f>Exchanges!W603</f>
        <v>2,4-DICHLOROPHENOL</v>
      </c>
      <c r="W599" s="1" t="str">
        <f>Exchanges!X603</f>
        <v>TRI</v>
      </c>
      <c r="X599" s="1"/>
    </row>
    <row r="600" spans="1:24" x14ac:dyDescent="0.15">
      <c r="A600" s="1" t="str">
        <f>Exchanges!B604</f>
        <v>Trichlorfon</v>
      </c>
      <c r="B600" s="1">
        <f>Exchanges!C604</f>
        <v>52686</v>
      </c>
      <c r="C600" s="1" t="str">
        <f>Exchanges!D604</f>
        <v>air</v>
      </c>
      <c r="D600" s="1" t="str">
        <f>Exchanges!E604</f>
        <v>unspecified</v>
      </c>
      <c r="E600" s="1" t="str">
        <f>Exchanges!F604</f>
        <v>7594503d-0c4a-4ae5-a1da-be185176d1a8</v>
      </c>
      <c r="F600" s="1" t="str">
        <f>Exchanges!G604</f>
        <v>Pesticide and other agricultural chemical manufacturing</v>
      </c>
      <c r="G600" s="1">
        <f>Exchanges!H604</f>
        <v>325320</v>
      </c>
      <c r="H600" s="1" t="str">
        <f>Exchanges!I604</f>
        <v>US</v>
      </c>
      <c r="I600" s="1">
        <f>Exchanges!J604</f>
        <v>1.3096956747704566E-10</v>
      </c>
      <c r="J600" s="1" t="str">
        <f>Exchanges!K604</f>
        <v>kg</v>
      </c>
      <c r="K600" s="1"/>
      <c r="L600" s="1"/>
      <c r="M600" s="1"/>
      <c r="N600" s="1"/>
      <c r="O600" s="1"/>
      <c r="P600" s="86">
        <f>ROUND(Exchanges!Q604,0)</f>
        <v>3</v>
      </c>
      <c r="Q600" s="1">
        <f>Exchanges!R604</f>
        <v>1</v>
      </c>
      <c r="R600" s="1">
        <f>Exchanges!S604</f>
        <v>1</v>
      </c>
      <c r="S600" s="1">
        <f>Exchanges!T604</f>
        <v>1</v>
      </c>
      <c r="T600" s="1">
        <f>Exchanges!U604</f>
        <v>3</v>
      </c>
      <c r="U600" s="1">
        <f>Exchanges!V604</f>
        <v>2013</v>
      </c>
      <c r="V600" s="1" t="str">
        <f>Exchanges!W604</f>
        <v>TRICHLORFON</v>
      </c>
      <c r="W600" s="1" t="str">
        <f>Exchanges!X604</f>
        <v>TRI</v>
      </c>
      <c r="X600" s="1"/>
    </row>
    <row r="601" spans="1:24" x14ac:dyDescent="0.15">
      <c r="A601" s="1" t="str">
        <f>Exchanges!B605</f>
        <v>Chlorsulfuron</v>
      </c>
      <c r="B601" s="1">
        <f>Exchanges!C605</f>
        <v>64902723</v>
      </c>
      <c r="C601" s="1" t="str">
        <f>Exchanges!D605</f>
        <v>air</v>
      </c>
      <c r="D601" s="1" t="str">
        <f>Exchanges!E605</f>
        <v>unspecified</v>
      </c>
      <c r="E601" s="1" t="str">
        <f>Exchanges!F605</f>
        <v>46d39c0f-2f0f-458d-8ea4-c2a9bbde6683</v>
      </c>
      <c r="F601" s="1" t="str">
        <f>Exchanges!G605</f>
        <v>Pesticide and other agricultural chemical manufacturing</v>
      </c>
      <c r="G601" s="1">
        <f>Exchanges!H605</f>
        <v>325320</v>
      </c>
      <c r="H601" s="1" t="str">
        <f>Exchanges!I605</f>
        <v>US</v>
      </c>
      <c r="I601" s="1">
        <f>Exchanges!J605</f>
        <v>1.571634809724548E-10</v>
      </c>
      <c r="J601" s="1" t="str">
        <f>Exchanges!K605</f>
        <v>kg</v>
      </c>
      <c r="K601" s="1"/>
      <c r="L601" s="1"/>
      <c r="M601" s="1"/>
      <c r="N601" s="1"/>
      <c r="O601" s="1"/>
      <c r="P601" s="86">
        <f>ROUND(Exchanges!Q605,0)</f>
        <v>2</v>
      </c>
      <c r="Q601" s="1">
        <f>Exchanges!R605</f>
        <v>1</v>
      </c>
      <c r="R601" s="1">
        <f>Exchanges!S605</f>
        <v>1</v>
      </c>
      <c r="S601" s="1">
        <f>Exchanges!T605</f>
        <v>1</v>
      </c>
      <c r="T601" s="1">
        <f>Exchanges!U605</f>
        <v>3</v>
      </c>
      <c r="U601" s="1">
        <f>Exchanges!V605</f>
        <v>2013</v>
      </c>
      <c r="V601" s="1" t="str">
        <f>Exchanges!W605</f>
        <v>CHLORSULFURON</v>
      </c>
      <c r="W601" s="1" t="str">
        <f>Exchanges!X605</f>
        <v>TRI</v>
      </c>
      <c r="X601" s="1"/>
    </row>
    <row r="602" spans="1:24" x14ac:dyDescent="0.15">
      <c r="A602" s="1" t="str">
        <f>Exchanges!B606</f>
        <v>ACIFLUORFEN-SODIUM</v>
      </c>
      <c r="B602" s="1">
        <f>Exchanges!C606</f>
        <v>62476599</v>
      </c>
      <c r="C602" s="1" t="str">
        <f>Exchanges!D606</f>
        <v>air</v>
      </c>
      <c r="D602" s="1" t="str">
        <f>Exchanges!E606</f>
        <v>unspecified</v>
      </c>
      <c r="E602" s="1" t="str">
        <f>Exchanges!F606</f>
        <v>5d7ef9cb-dcd4-3ec5-ad3e-02abfc3acfea</v>
      </c>
      <c r="F602" s="1" t="str">
        <f>Exchanges!G606</f>
        <v>Pesticide and other agricultural chemical manufacturing</v>
      </c>
      <c r="G602" s="1">
        <f>Exchanges!H606</f>
        <v>325320</v>
      </c>
      <c r="H602" s="1" t="str">
        <f>Exchanges!I606</f>
        <v>US</v>
      </c>
      <c r="I602" s="1">
        <f>Exchanges!J606</f>
        <v>2.030028295894208E-10</v>
      </c>
      <c r="J602" s="1" t="str">
        <f>Exchanges!K606</f>
        <v>kg</v>
      </c>
      <c r="K602" s="1"/>
      <c r="L602" s="1"/>
      <c r="M602" s="1"/>
      <c r="N602" s="1"/>
      <c r="O602" s="1"/>
      <c r="P602" s="86">
        <f>ROUND(Exchanges!Q606,0)</f>
        <v>3</v>
      </c>
      <c r="Q602" s="1">
        <f>Exchanges!R606</f>
        <v>1</v>
      </c>
      <c r="R602" s="1">
        <f>Exchanges!S606</f>
        <v>1</v>
      </c>
      <c r="S602" s="1">
        <f>Exchanges!T606</f>
        <v>1</v>
      </c>
      <c r="T602" s="1">
        <f>Exchanges!U606</f>
        <v>3</v>
      </c>
      <c r="U602" s="1">
        <f>Exchanges!V606</f>
        <v>2013</v>
      </c>
      <c r="V602" s="1" t="str">
        <f>Exchanges!W606</f>
        <v>ACIFLUORFEN, SODIUM SALT</v>
      </c>
      <c r="W602" s="1" t="str">
        <f>Exchanges!X606</f>
        <v>TRI</v>
      </c>
      <c r="X602" s="1"/>
    </row>
    <row r="603" spans="1:24" x14ac:dyDescent="0.15">
      <c r="A603" s="1" t="str">
        <f>Exchanges!B607</f>
        <v>Naled</v>
      </c>
      <c r="B603" s="1">
        <f>Exchanges!C607</f>
        <v>300765</v>
      </c>
      <c r="C603" s="1" t="str">
        <f>Exchanges!D607</f>
        <v>air</v>
      </c>
      <c r="D603" s="1" t="str">
        <f>Exchanges!E607</f>
        <v>unspecified</v>
      </c>
      <c r="E603" s="1" t="str">
        <f>Exchanges!F607</f>
        <v>d97fb794-a685-4dba-90df-9348f7c37907</v>
      </c>
      <c r="F603" s="1" t="str">
        <f>Exchanges!G607</f>
        <v>Pesticide and other agricultural chemical manufacturing</v>
      </c>
      <c r="G603" s="1">
        <f>Exchanges!H607</f>
        <v>325320</v>
      </c>
      <c r="H603" s="1" t="str">
        <f>Exchanges!I607</f>
        <v>US</v>
      </c>
      <c r="I603" s="1">
        <f>Exchanges!J607</f>
        <v>2.6193913495409132E-10</v>
      </c>
      <c r="J603" s="1" t="str">
        <f>Exchanges!K607</f>
        <v>kg</v>
      </c>
      <c r="K603" s="1"/>
      <c r="L603" s="1"/>
      <c r="M603" s="1"/>
      <c r="N603" s="1"/>
      <c r="O603" s="1"/>
      <c r="P603" s="86">
        <f>ROUND(Exchanges!Q607,0)</f>
        <v>5</v>
      </c>
      <c r="Q603" s="1">
        <f>Exchanges!R607</f>
        <v>1</v>
      </c>
      <c r="R603" s="1">
        <f>Exchanges!S607</f>
        <v>1</v>
      </c>
      <c r="S603" s="1">
        <f>Exchanges!T607</f>
        <v>1</v>
      </c>
      <c r="T603" s="1">
        <f>Exchanges!U607</f>
        <v>3</v>
      </c>
      <c r="U603" s="1">
        <f>Exchanges!V607</f>
        <v>2013</v>
      </c>
      <c r="V603" s="1" t="str">
        <f>Exchanges!W607</f>
        <v>NALED</v>
      </c>
      <c r="W603" s="1" t="str">
        <f>Exchanges!X607</f>
        <v>TRI</v>
      </c>
      <c r="X603" s="1"/>
    </row>
    <row r="604" spans="1:24" x14ac:dyDescent="0.15">
      <c r="A604" s="1" t="str">
        <f>Exchanges!B608</f>
        <v>Alachlor</v>
      </c>
      <c r="B604" s="1">
        <f>Exchanges!C608</f>
        <v>15972608</v>
      </c>
      <c r="C604" s="1" t="str">
        <f>Exchanges!D608</f>
        <v>air</v>
      </c>
      <c r="D604" s="1" t="str">
        <f>Exchanges!E608</f>
        <v>unspecified</v>
      </c>
      <c r="E604" s="1" t="str">
        <f>Exchanges!F608</f>
        <v>651b09a7-586f-4abc-b059-892a259728fc</v>
      </c>
      <c r="F604" s="1" t="str">
        <f>Exchanges!G608</f>
        <v>Pesticide and other agricultural chemical manufacturing</v>
      </c>
      <c r="G604" s="1">
        <f>Exchanges!H608</f>
        <v>325320</v>
      </c>
      <c r="H604" s="1" t="str">
        <f>Exchanges!I608</f>
        <v>US</v>
      </c>
      <c r="I604" s="1">
        <f>Exchanges!J608</f>
        <v>3.9290870243113706E-10</v>
      </c>
      <c r="J604" s="1" t="str">
        <f>Exchanges!K608</f>
        <v>kg</v>
      </c>
      <c r="K604" s="1"/>
      <c r="L604" s="1"/>
      <c r="M604" s="1"/>
      <c r="N604" s="1"/>
      <c r="O604" s="1"/>
      <c r="P604" s="86">
        <f>ROUND(Exchanges!Q608,0)</f>
        <v>4</v>
      </c>
      <c r="Q604" s="1">
        <f>Exchanges!R608</f>
        <v>1</v>
      </c>
      <c r="R604" s="1">
        <f>Exchanges!S608</f>
        <v>1</v>
      </c>
      <c r="S604" s="1">
        <f>Exchanges!T608</f>
        <v>1</v>
      </c>
      <c r="T604" s="1">
        <f>Exchanges!U608</f>
        <v>3</v>
      </c>
      <c r="U604" s="1">
        <f>Exchanges!V608</f>
        <v>2013</v>
      </c>
      <c r="V604" s="1" t="str">
        <f>Exchanges!W608</f>
        <v>ALACHLOR</v>
      </c>
      <c r="W604" s="1" t="str">
        <f>Exchanges!X608</f>
        <v>TRI</v>
      </c>
      <c r="X604" s="1"/>
    </row>
    <row r="605" spans="1:24" x14ac:dyDescent="0.15">
      <c r="A605" s="1" t="str">
        <f>Exchanges!B609</f>
        <v>ACETONE CYANOHYDRIN</v>
      </c>
      <c r="B605" s="1">
        <f>Exchanges!C609</f>
        <v>75865</v>
      </c>
      <c r="C605" s="1" t="str">
        <f>Exchanges!D609</f>
        <v>air</v>
      </c>
      <c r="D605" s="1" t="str">
        <f>Exchanges!E609</f>
        <v>unspecified</v>
      </c>
      <c r="E605" s="1" t="str">
        <f>Exchanges!F609</f>
        <v>f1ff4b34-bca0-37ae-8209-9c5fb49afd95</v>
      </c>
      <c r="F605" s="1" t="str">
        <f>Exchanges!G609</f>
        <v>Pesticide and other agricultural chemical manufacturing</v>
      </c>
      <c r="G605" s="1">
        <f>Exchanges!H609</f>
        <v>325320</v>
      </c>
      <c r="H605" s="1" t="str">
        <f>Exchanges!I609</f>
        <v>US</v>
      </c>
      <c r="I605" s="1">
        <f>Exchanges!J609</f>
        <v>4.191026159265462E-10</v>
      </c>
      <c r="J605" s="1" t="str">
        <f>Exchanges!K609</f>
        <v>kg</v>
      </c>
      <c r="K605" s="1"/>
      <c r="L605" s="1"/>
      <c r="M605" s="1"/>
      <c r="N605" s="1"/>
      <c r="O605" s="1"/>
      <c r="P605" s="86">
        <f>ROUND(Exchanges!Q609,0)</f>
        <v>3</v>
      </c>
      <c r="Q605" s="1">
        <f>Exchanges!R609</f>
        <v>1</v>
      </c>
      <c r="R605" s="1">
        <f>Exchanges!S609</f>
        <v>1</v>
      </c>
      <c r="S605" s="1">
        <f>Exchanges!T609</f>
        <v>1</v>
      </c>
      <c r="T605" s="1">
        <f>Exchanges!U609</f>
        <v>3</v>
      </c>
      <c r="U605" s="1">
        <f>Exchanges!V609</f>
        <v>2013</v>
      </c>
      <c r="V605" s="1" t="str">
        <f>Exchanges!W609</f>
        <v>2-METHYLLACTONITRILE</v>
      </c>
      <c r="W605" s="1" t="str">
        <f>Exchanges!X609</f>
        <v>TRI</v>
      </c>
      <c r="X605" s="1"/>
    </row>
    <row r="606" spans="1:24" x14ac:dyDescent="0.15">
      <c r="A606" s="1" t="str">
        <f>Exchanges!B610</f>
        <v>oxadiazon</v>
      </c>
      <c r="B606" s="1">
        <f>Exchanges!C610</f>
        <v>19666309</v>
      </c>
      <c r="C606" s="1" t="str">
        <f>Exchanges!D610</f>
        <v>air</v>
      </c>
      <c r="D606" s="1" t="str">
        <f>Exchanges!E610</f>
        <v>unspecified</v>
      </c>
      <c r="E606" s="1" t="str">
        <f>Exchanges!F610</f>
        <v>0e625346-3a2a-41a3-9861-b1342017015d</v>
      </c>
      <c r="F606" s="1" t="str">
        <f>Exchanges!G610</f>
        <v>Pesticide and other agricultural chemical manufacturing</v>
      </c>
      <c r="G606" s="1">
        <f>Exchanges!H610</f>
        <v>325320</v>
      </c>
      <c r="H606" s="1" t="str">
        <f>Exchanges!I610</f>
        <v>US</v>
      </c>
      <c r="I606" s="1">
        <f>Exchanges!J610</f>
        <v>4.4529652942195528E-10</v>
      </c>
      <c r="J606" s="1" t="str">
        <f>Exchanges!K610</f>
        <v>kg</v>
      </c>
      <c r="K606" s="1"/>
      <c r="L606" s="1"/>
      <c r="M606" s="1"/>
      <c r="N606" s="1"/>
      <c r="O606" s="1"/>
      <c r="P606" s="86">
        <f>ROUND(Exchanges!Q610,0)</f>
        <v>3</v>
      </c>
      <c r="Q606" s="1">
        <f>Exchanges!R610</f>
        <v>1</v>
      </c>
      <c r="R606" s="1">
        <f>Exchanges!S610</f>
        <v>1</v>
      </c>
      <c r="S606" s="1">
        <f>Exchanges!T610</f>
        <v>1</v>
      </c>
      <c r="T606" s="1">
        <f>Exchanges!U610</f>
        <v>3</v>
      </c>
      <c r="U606" s="1">
        <f>Exchanges!V610</f>
        <v>2013</v>
      </c>
      <c r="V606" s="1" t="str">
        <f>Exchanges!W610</f>
        <v>OXYDIAZON</v>
      </c>
      <c r="W606" s="1" t="str">
        <f>Exchanges!X610</f>
        <v>TRI</v>
      </c>
      <c r="X606" s="1"/>
    </row>
    <row r="607" spans="1:24" x14ac:dyDescent="0.15">
      <c r="A607" s="1" t="str">
        <f>Exchanges!B611</f>
        <v>Bromoxynil</v>
      </c>
      <c r="B607" s="1">
        <f>Exchanges!C611</f>
        <v>1689845</v>
      </c>
      <c r="C607" s="1" t="str">
        <f>Exchanges!D611</f>
        <v>air</v>
      </c>
      <c r="D607" s="1" t="str">
        <f>Exchanges!E611</f>
        <v>unspecified</v>
      </c>
      <c r="E607" s="1" t="str">
        <f>Exchanges!F611</f>
        <v>2bc7f4af-23a0-4fe5-b039-3de5529d3d2b</v>
      </c>
      <c r="F607" s="1" t="str">
        <f>Exchanges!G611</f>
        <v>Pesticide and other agricultural chemical manufacturing</v>
      </c>
      <c r="G607" s="1">
        <f>Exchanges!H611</f>
        <v>325320</v>
      </c>
      <c r="H607" s="1" t="str">
        <f>Exchanges!I611</f>
        <v>US</v>
      </c>
      <c r="I607" s="1">
        <f>Exchanges!J611</f>
        <v>5.2387826990818264E-10</v>
      </c>
      <c r="J607" s="1" t="str">
        <f>Exchanges!K611</f>
        <v>kg</v>
      </c>
      <c r="K607" s="1"/>
      <c r="L607" s="1"/>
      <c r="M607" s="1"/>
      <c r="N607" s="1"/>
      <c r="O607" s="1"/>
      <c r="P607" s="86">
        <f>ROUND(Exchanges!Q611,0)</f>
        <v>2</v>
      </c>
      <c r="Q607" s="1">
        <f>Exchanges!R611</f>
        <v>1</v>
      </c>
      <c r="R607" s="1">
        <f>Exchanges!S611</f>
        <v>1</v>
      </c>
      <c r="S607" s="1">
        <f>Exchanges!T611</f>
        <v>1</v>
      </c>
      <c r="T607" s="1">
        <f>Exchanges!U611</f>
        <v>3</v>
      </c>
      <c r="U607" s="1">
        <f>Exchanges!V611</f>
        <v>2013</v>
      </c>
      <c r="V607" s="1" t="str">
        <f>Exchanges!W611</f>
        <v>BROMOXYNIL</v>
      </c>
      <c r="W607" s="1" t="str">
        <f>Exchanges!X611</f>
        <v>TRI</v>
      </c>
      <c r="X607" s="1"/>
    </row>
    <row r="608" spans="1:24" x14ac:dyDescent="0.15">
      <c r="A608" s="1" t="str">
        <f>Exchanges!B612</f>
        <v>Metam-sodium</v>
      </c>
      <c r="B608" s="1">
        <f>Exchanges!C612</f>
        <v>137428</v>
      </c>
      <c r="C608" s="1" t="str">
        <f>Exchanges!D612</f>
        <v>air</v>
      </c>
      <c r="D608" s="1" t="str">
        <f>Exchanges!E612</f>
        <v>unspecified</v>
      </c>
      <c r="E608" s="1" t="str">
        <f>Exchanges!F612</f>
        <v>a07fad13-12a0-4ae7-a987-db4b41ac8548</v>
      </c>
      <c r="F608" s="1" t="str">
        <f>Exchanges!G612</f>
        <v>Pesticide and other agricultural chemical manufacturing</v>
      </c>
      <c r="G608" s="1">
        <f>Exchanges!H612</f>
        <v>325320</v>
      </c>
      <c r="H608" s="1" t="str">
        <f>Exchanges!I612</f>
        <v>US</v>
      </c>
      <c r="I608" s="1">
        <f>Exchanges!J612</f>
        <v>5.2387826990818264E-10</v>
      </c>
      <c r="J608" s="1" t="str">
        <f>Exchanges!K612</f>
        <v>kg</v>
      </c>
      <c r="K608" s="1"/>
      <c r="L608" s="1"/>
      <c r="M608" s="1"/>
      <c r="N608" s="1"/>
      <c r="O608" s="1"/>
      <c r="P608" s="86">
        <f>ROUND(Exchanges!Q612,0)</f>
        <v>5</v>
      </c>
      <c r="Q608" s="1">
        <f>Exchanges!R612</f>
        <v>1</v>
      </c>
      <c r="R608" s="1">
        <f>Exchanges!S612</f>
        <v>1</v>
      </c>
      <c r="S608" s="1">
        <f>Exchanges!T612</f>
        <v>1</v>
      </c>
      <c r="T608" s="1">
        <f>Exchanges!U612</f>
        <v>3</v>
      </c>
      <c r="U608" s="1">
        <f>Exchanges!V612</f>
        <v>2013</v>
      </c>
      <c r="V608" s="1" t="str">
        <f>Exchanges!W612</f>
        <v>METHAM SODIUM</v>
      </c>
      <c r="W608" s="1" t="str">
        <f>Exchanges!X612</f>
        <v>TRI</v>
      </c>
      <c r="X608" s="1"/>
    </row>
    <row r="609" spans="1:24" x14ac:dyDescent="0.15">
      <c r="A609" s="1" t="str">
        <f>Exchanges!B613</f>
        <v>Methyl acrylate</v>
      </c>
      <c r="B609" s="1">
        <f>Exchanges!C613</f>
        <v>96333</v>
      </c>
      <c r="C609" s="1" t="str">
        <f>Exchanges!D613</f>
        <v>air</v>
      </c>
      <c r="D609" s="1" t="str">
        <f>Exchanges!E613</f>
        <v>unspecified</v>
      </c>
      <c r="E609" s="1" t="str">
        <f>Exchanges!F613</f>
        <v>39c49db2-409a-4d5d-93f5-454535398965</v>
      </c>
      <c r="F609" s="1" t="str">
        <f>Exchanges!G613</f>
        <v>Pesticide and other agricultural chemical manufacturing</v>
      </c>
      <c r="G609" s="1">
        <f>Exchanges!H613</f>
        <v>325320</v>
      </c>
      <c r="H609" s="1" t="str">
        <f>Exchanges!I613</f>
        <v>US</v>
      </c>
      <c r="I609" s="1">
        <f>Exchanges!J613</f>
        <v>6.0246001039441011E-10</v>
      </c>
      <c r="J609" s="1" t="str">
        <f>Exchanges!K613</f>
        <v>kg</v>
      </c>
      <c r="K609" s="1"/>
      <c r="L609" s="1"/>
      <c r="M609" s="1"/>
      <c r="N609" s="1"/>
      <c r="O609" s="1"/>
      <c r="P609" s="86">
        <f>ROUND(Exchanges!Q613,0)</f>
        <v>3</v>
      </c>
      <c r="Q609" s="1">
        <f>Exchanges!R613</f>
        <v>1</v>
      </c>
      <c r="R609" s="1">
        <f>Exchanges!S613</f>
        <v>1</v>
      </c>
      <c r="S609" s="1">
        <f>Exchanges!T613</f>
        <v>1</v>
      </c>
      <c r="T609" s="1">
        <f>Exchanges!U613</f>
        <v>3</v>
      </c>
      <c r="U609" s="1">
        <f>Exchanges!V613</f>
        <v>2013</v>
      </c>
      <c r="V609" s="1" t="str">
        <f>Exchanges!W613</f>
        <v>METHYL ACRYLATE</v>
      </c>
      <c r="W609" s="1" t="str">
        <f>Exchanges!X613</f>
        <v>TRI</v>
      </c>
      <c r="X609" s="1"/>
    </row>
    <row r="610" spans="1:24" x14ac:dyDescent="0.15">
      <c r="A610" s="1" t="str">
        <f>Exchanges!B614</f>
        <v>METHYLCARBAMODITHIOIC ACID, MONOPOTASSIUM SALT</v>
      </c>
      <c r="B610" s="1">
        <f>Exchanges!C614</f>
        <v>137417</v>
      </c>
      <c r="C610" s="1" t="str">
        <f>Exchanges!D614</f>
        <v>air</v>
      </c>
      <c r="D610" s="1" t="str">
        <f>Exchanges!E614</f>
        <v>unspecified</v>
      </c>
      <c r="E610" s="1" t="str">
        <f>Exchanges!F614</f>
        <v>56cceaeb-cbec-3128-aedd-13d336217cd1</v>
      </c>
      <c r="F610" s="1" t="str">
        <f>Exchanges!G614</f>
        <v>Pesticide and other agricultural chemical manufacturing</v>
      </c>
      <c r="G610" s="1">
        <f>Exchanges!H614</f>
        <v>325320</v>
      </c>
      <c r="H610" s="1" t="str">
        <f>Exchanges!I614</f>
        <v>US</v>
      </c>
      <c r="I610" s="1">
        <f>Exchanges!J614</f>
        <v>6.5484783738522838E-10</v>
      </c>
      <c r="J610" s="1" t="str">
        <f>Exchanges!K614</f>
        <v>kg</v>
      </c>
      <c r="K610" s="1"/>
      <c r="L610" s="1"/>
      <c r="M610" s="1"/>
      <c r="N610" s="1"/>
      <c r="O610" s="1"/>
      <c r="P610" s="86">
        <f>ROUND(Exchanges!Q614,0)</f>
        <v>5</v>
      </c>
      <c r="Q610" s="1">
        <f>Exchanges!R614</f>
        <v>1</v>
      </c>
      <c r="R610" s="1">
        <f>Exchanges!S614</f>
        <v>1</v>
      </c>
      <c r="S610" s="1">
        <f>Exchanges!T614</f>
        <v>1</v>
      </c>
      <c r="T610" s="1">
        <f>Exchanges!U614</f>
        <v>3</v>
      </c>
      <c r="U610" s="1">
        <f>Exchanges!V614</f>
        <v>2013</v>
      </c>
      <c r="V610" s="1" t="str">
        <f>Exchanges!W614</f>
        <v>POTASSIUM N-METHYLDITHIOCARBAMATE</v>
      </c>
      <c r="W610" s="1" t="str">
        <f>Exchanges!X614</f>
        <v>TRI</v>
      </c>
      <c r="X610" s="1"/>
    </row>
    <row r="611" spans="1:24" x14ac:dyDescent="0.15">
      <c r="A611" s="1" t="str">
        <f>Exchanges!B615</f>
        <v>TRANS-1,3-DICHLOROPROPENE</v>
      </c>
      <c r="B611" s="1">
        <f>Exchanges!C615</f>
        <v>10061026</v>
      </c>
      <c r="C611" s="1" t="str">
        <f>Exchanges!D615</f>
        <v>air</v>
      </c>
      <c r="D611" s="1" t="str">
        <f>Exchanges!E615</f>
        <v>unspecified</v>
      </c>
      <c r="E611" s="1" t="str">
        <f>Exchanges!F615</f>
        <v>edfeb4ae-f218-3216-8503-7e9bf501b954</v>
      </c>
      <c r="F611" s="1" t="str">
        <f>Exchanges!G615</f>
        <v>Pesticide and other agricultural chemical manufacturing</v>
      </c>
      <c r="G611" s="1">
        <f>Exchanges!H615</f>
        <v>325320</v>
      </c>
      <c r="H611" s="1" t="str">
        <f>Exchanges!I615</f>
        <v>US</v>
      </c>
      <c r="I611" s="1">
        <f>Exchanges!J615</f>
        <v>6.5484783738522838E-10</v>
      </c>
      <c r="J611" s="1" t="str">
        <f>Exchanges!K615</f>
        <v>kg</v>
      </c>
      <c r="K611" s="1"/>
      <c r="L611" s="1"/>
      <c r="M611" s="1"/>
      <c r="N611" s="1"/>
      <c r="O611" s="1"/>
      <c r="P611" s="86">
        <f>ROUND(Exchanges!Q615,0)</f>
        <v>5</v>
      </c>
      <c r="Q611" s="1">
        <f>Exchanges!R615</f>
        <v>1</v>
      </c>
      <c r="R611" s="1">
        <f>Exchanges!S615</f>
        <v>1</v>
      </c>
      <c r="S611" s="1">
        <f>Exchanges!T615</f>
        <v>1</v>
      </c>
      <c r="T611" s="1">
        <f>Exchanges!U615</f>
        <v>3</v>
      </c>
      <c r="U611" s="1">
        <f>Exchanges!V615</f>
        <v>2013</v>
      </c>
      <c r="V611" s="1" t="str">
        <f>Exchanges!W615</f>
        <v>TRANS-1,3-DICHLOROPROPENE</v>
      </c>
      <c r="W611" s="1" t="str">
        <f>Exchanges!X615</f>
        <v>TRI</v>
      </c>
      <c r="X611" s="1"/>
    </row>
    <row r="612" spans="1:24" x14ac:dyDescent="0.15">
      <c r="A612" s="1" t="str">
        <f>Exchanges!B616</f>
        <v>Tri-allate</v>
      </c>
      <c r="B612" s="1">
        <f>Exchanges!C616</f>
        <v>2303175</v>
      </c>
      <c r="C612" s="1" t="str">
        <f>Exchanges!D616</f>
        <v>air</v>
      </c>
      <c r="D612" s="1" t="str">
        <f>Exchanges!E616</f>
        <v>unspecified</v>
      </c>
      <c r="E612" s="1" t="str">
        <f>Exchanges!F616</f>
        <v>f3f0905a-6b1d-4231-bbcd-a0323f3151d1</v>
      </c>
      <c r="F612" s="1" t="str">
        <f>Exchanges!G616</f>
        <v>Pesticide and other agricultural chemical manufacturing</v>
      </c>
      <c r="G612" s="1">
        <f>Exchanges!H616</f>
        <v>325320</v>
      </c>
      <c r="H612" s="1" t="str">
        <f>Exchanges!I616</f>
        <v>US</v>
      </c>
      <c r="I612" s="1">
        <f>Exchanges!J616</f>
        <v>7.3342957787145584E-10</v>
      </c>
      <c r="J612" s="1" t="str">
        <f>Exchanges!K616</f>
        <v>kg</v>
      </c>
      <c r="K612" s="1"/>
      <c r="L612" s="1"/>
      <c r="M612" s="1"/>
      <c r="N612" s="1"/>
      <c r="O612" s="1"/>
      <c r="P612" s="86">
        <f>ROUND(Exchanges!Q616,0)</f>
        <v>5</v>
      </c>
      <c r="Q612" s="1">
        <f>Exchanges!R616</f>
        <v>1</v>
      </c>
      <c r="R612" s="1">
        <f>Exchanges!S616</f>
        <v>1</v>
      </c>
      <c r="S612" s="1">
        <f>Exchanges!T616</f>
        <v>1</v>
      </c>
      <c r="T612" s="1">
        <f>Exchanges!U616</f>
        <v>3</v>
      </c>
      <c r="U612" s="1">
        <f>Exchanges!V616</f>
        <v>2013</v>
      </c>
      <c r="V612" s="1" t="str">
        <f>Exchanges!W616</f>
        <v>TRIALLATE</v>
      </c>
      <c r="W612" s="1" t="str">
        <f>Exchanges!X616</f>
        <v>TRI</v>
      </c>
      <c r="X612" s="1"/>
    </row>
    <row r="613" spans="1:24" x14ac:dyDescent="0.15">
      <c r="A613" s="1" t="str">
        <f>Exchanges!B617</f>
        <v>Ethoprop</v>
      </c>
      <c r="B613" s="1">
        <f>Exchanges!C617</f>
        <v>13194484</v>
      </c>
      <c r="C613" s="1" t="str">
        <f>Exchanges!D617</f>
        <v>air</v>
      </c>
      <c r="D613" s="1" t="str">
        <f>Exchanges!E617</f>
        <v>unspecified</v>
      </c>
      <c r="E613" s="1" t="str">
        <f>Exchanges!F617</f>
        <v>25f11dd7-ab90-4a14-ad9c-f09197549fcd</v>
      </c>
      <c r="F613" s="1" t="str">
        <f>Exchanges!G617</f>
        <v>Pesticide and other agricultural chemical manufacturing</v>
      </c>
      <c r="G613" s="1">
        <f>Exchanges!H617</f>
        <v>325320</v>
      </c>
      <c r="H613" s="1" t="str">
        <f>Exchanges!I617</f>
        <v>US</v>
      </c>
      <c r="I613" s="1">
        <f>Exchanges!J617</f>
        <v>7.5962349136686503E-10</v>
      </c>
      <c r="J613" s="1" t="str">
        <f>Exchanges!K617</f>
        <v>kg</v>
      </c>
      <c r="K613" s="1"/>
      <c r="L613" s="1"/>
      <c r="M613" s="1"/>
      <c r="N613" s="1"/>
      <c r="O613" s="1"/>
      <c r="P613" s="86">
        <f>ROUND(Exchanges!Q617,0)</f>
        <v>2</v>
      </c>
      <c r="Q613" s="1">
        <f>Exchanges!R617</f>
        <v>1</v>
      </c>
      <c r="R613" s="1">
        <f>Exchanges!S617</f>
        <v>1</v>
      </c>
      <c r="S613" s="1">
        <f>Exchanges!T617</f>
        <v>1</v>
      </c>
      <c r="T613" s="1">
        <f>Exchanges!U617</f>
        <v>3</v>
      </c>
      <c r="U613" s="1">
        <f>Exchanges!V617</f>
        <v>2013</v>
      </c>
      <c r="V613" s="1" t="str">
        <f>Exchanges!W617</f>
        <v>ETHOPROP</v>
      </c>
      <c r="W613" s="1" t="str">
        <f>Exchanges!X617</f>
        <v>TRI</v>
      </c>
      <c r="X613" s="1"/>
    </row>
    <row r="614" spans="1:24" x14ac:dyDescent="0.15">
      <c r="A614" s="1" t="str">
        <f>Exchanges!B618</f>
        <v>bromine</v>
      </c>
      <c r="B614" s="1">
        <f>Exchanges!C618</f>
        <v>7726956</v>
      </c>
      <c r="C614" s="1" t="str">
        <f>Exchanges!D618</f>
        <v>air</v>
      </c>
      <c r="D614" s="1" t="str">
        <f>Exchanges!E618</f>
        <v>unspecified</v>
      </c>
      <c r="E614" s="1" t="str">
        <f>Exchanges!F618</f>
        <v>c24f5894-f95e-4661-ba76-130397348894</v>
      </c>
      <c r="F614" s="1" t="str">
        <f>Exchanges!G618</f>
        <v>Pesticide and other agricultural chemical manufacturing</v>
      </c>
      <c r="G614" s="1">
        <f>Exchanges!H618</f>
        <v>325320</v>
      </c>
      <c r="H614" s="1" t="str">
        <f>Exchanges!I618</f>
        <v>US</v>
      </c>
      <c r="I614" s="1">
        <f>Exchanges!J618</f>
        <v>8.120113183576832E-10</v>
      </c>
      <c r="J614" s="1" t="str">
        <f>Exchanges!K618</f>
        <v>kg</v>
      </c>
      <c r="K614" s="1"/>
      <c r="L614" s="1"/>
      <c r="M614" s="1"/>
      <c r="N614" s="1"/>
      <c r="O614" s="1"/>
      <c r="P614" s="86">
        <f>ROUND(Exchanges!Q618,0)</f>
        <v>5</v>
      </c>
      <c r="Q614" s="1">
        <f>Exchanges!R618</f>
        <v>1</v>
      </c>
      <c r="R614" s="1">
        <f>Exchanges!S618</f>
        <v>1</v>
      </c>
      <c r="S614" s="1">
        <f>Exchanges!T618</f>
        <v>1</v>
      </c>
      <c r="T614" s="1">
        <f>Exchanges!U618</f>
        <v>3</v>
      </c>
      <c r="U614" s="1">
        <f>Exchanges!V618</f>
        <v>2013</v>
      </c>
      <c r="V614" s="1" t="str">
        <f>Exchanges!W618</f>
        <v>BROMINE</v>
      </c>
      <c r="W614" s="1" t="str">
        <f>Exchanges!X618</f>
        <v>TRI</v>
      </c>
      <c r="X614" s="1"/>
    </row>
    <row r="615" spans="1:24" x14ac:dyDescent="0.15">
      <c r="A615" s="1" t="str">
        <f>Exchanges!B619</f>
        <v>CHLORIMURON ETHYL</v>
      </c>
      <c r="B615" s="1">
        <f>Exchanges!C619</f>
        <v>90982324</v>
      </c>
      <c r="C615" s="1" t="str">
        <f>Exchanges!D619</f>
        <v>air</v>
      </c>
      <c r="D615" s="1" t="str">
        <f>Exchanges!E619</f>
        <v>unspecified</v>
      </c>
      <c r="E615" s="1" t="str">
        <f>Exchanges!F619</f>
        <v>4c6f5c13-a596-349f-bcb0-b63c4c4aa0de</v>
      </c>
      <c r="F615" s="1" t="str">
        <f>Exchanges!G619</f>
        <v>Pesticide and other agricultural chemical manufacturing</v>
      </c>
      <c r="G615" s="1">
        <f>Exchanges!H619</f>
        <v>325320</v>
      </c>
      <c r="H615" s="1" t="str">
        <f>Exchanges!I619</f>
        <v>US</v>
      </c>
      <c r="I615" s="1">
        <f>Exchanges!J619</f>
        <v>8.120113183576832E-10</v>
      </c>
      <c r="J615" s="1" t="str">
        <f>Exchanges!K619</f>
        <v>kg</v>
      </c>
      <c r="K615" s="1"/>
      <c r="L615" s="1"/>
      <c r="M615" s="1"/>
      <c r="N615" s="1"/>
      <c r="O615" s="1"/>
      <c r="P615" s="86">
        <f>ROUND(Exchanges!Q619,0)</f>
        <v>4</v>
      </c>
      <c r="Q615" s="1">
        <f>Exchanges!R619</f>
        <v>1</v>
      </c>
      <c r="R615" s="1">
        <f>Exchanges!S619</f>
        <v>1</v>
      </c>
      <c r="S615" s="1">
        <f>Exchanges!T619</f>
        <v>1</v>
      </c>
      <c r="T615" s="1">
        <f>Exchanges!U619</f>
        <v>3</v>
      </c>
      <c r="U615" s="1">
        <f>Exchanges!V619</f>
        <v>2013</v>
      </c>
      <c r="V615" s="1" t="str">
        <f>Exchanges!W619</f>
        <v>CHLORIMURON ETHYL</v>
      </c>
      <c r="W615" s="1" t="str">
        <f>Exchanges!X619</f>
        <v>TRI</v>
      </c>
      <c r="X615" s="1"/>
    </row>
    <row r="616" spans="1:24" x14ac:dyDescent="0.15">
      <c r="A616" s="1" t="str">
        <f>Exchanges!B620</f>
        <v>Fenpropathrin</v>
      </c>
      <c r="B616" s="1">
        <f>Exchanges!C620</f>
        <v>39515418</v>
      </c>
      <c r="C616" s="1" t="str">
        <f>Exchanges!D620</f>
        <v>air</v>
      </c>
      <c r="D616" s="1" t="str">
        <f>Exchanges!E620</f>
        <v>unspecified</v>
      </c>
      <c r="E616" s="1" t="str">
        <f>Exchanges!F620</f>
        <v>cac82f9b-bf16-44b5-866d-88eb720116e0</v>
      </c>
      <c r="F616" s="1" t="str">
        <f>Exchanges!G620</f>
        <v>Pesticide and other agricultural chemical manufacturing</v>
      </c>
      <c r="G616" s="1">
        <f>Exchanges!H620</f>
        <v>325320</v>
      </c>
      <c r="H616" s="1" t="str">
        <f>Exchanges!I620</f>
        <v>US</v>
      </c>
      <c r="I616" s="1">
        <f>Exchanges!J620</f>
        <v>8.3820523185309239E-10</v>
      </c>
      <c r="J616" s="1" t="str">
        <f>Exchanges!K620</f>
        <v>kg</v>
      </c>
      <c r="K616" s="1"/>
      <c r="L616" s="1"/>
      <c r="M616" s="1"/>
      <c r="N616" s="1"/>
      <c r="O616" s="1"/>
      <c r="P616" s="86">
        <f>ROUND(Exchanges!Q620,0)</f>
        <v>5</v>
      </c>
      <c r="Q616" s="1">
        <f>Exchanges!R620</f>
        <v>1</v>
      </c>
      <c r="R616" s="1">
        <f>Exchanges!S620</f>
        <v>1</v>
      </c>
      <c r="S616" s="1">
        <f>Exchanges!T620</f>
        <v>1</v>
      </c>
      <c r="T616" s="1">
        <f>Exchanges!U620</f>
        <v>3</v>
      </c>
      <c r="U616" s="1">
        <f>Exchanges!V620</f>
        <v>2013</v>
      </c>
      <c r="V616" s="1" t="str">
        <f>Exchanges!W620</f>
        <v>FENPROPATHRIN</v>
      </c>
      <c r="W616" s="1" t="str">
        <f>Exchanges!X620</f>
        <v>TRI</v>
      </c>
      <c r="X616" s="1"/>
    </row>
    <row r="617" spans="1:24" x14ac:dyDescent="0.15">
      <c r="A617" s="1" t="str">
        <f>Exchanges!B621</f>
        <v>Dicamba</v>
      </c>
      <c r="B617" s="1">
        <f>Exchanges!C621</f>
        <v>1918009</v>
      </c>
      <c r="C617" s="1" t="str">
        <f>Exchanges!D621</f>
        <v>air</v>
      </c>
      <c r="D617" s="1" t="str">
        <f>Exchanges!E621</f>
        <v>unspecified</v>
      </c>
      <c r="E617" s="1" t="str">
        <f>Exchanges!F621</f>
        <v>f81426cd-fb74-4265-bffc-c97566623bf5</v>
      </c>
      <c r="F617" s="1" t="str">
        <f>Exchanges!G621</f>
        <v>Pesticide and other agricultural chemical manufacturing</v>
      </c>
      <c r="G617" s="1">
        <f>Exchanges!H621</f>
        <v>325320</v>
      </c>
      <c r="H617" s="1" t="str">
        <f>Exchanges!I621</f>
        <v>US</v>
      </c>
      <c r="I617" s="1">
        <f>Exchanges!J621</f>
        <v>8.6439914534850138E-10</v>
      </c>
      <c r="J617" s="1" t="str">
        <f>Exchanges!K621</f>
        <v>kg</v>
      </c>
      <c r="K617" s="1"/>
      <c r="L617" s="1"/>
      <c r="M617" s="1"/>
      <c r="N617" s="1"/>
      <c r="O617" s="1"/>
      <c r="P617" s="86">
        <f>ROUND(Exchanges!Q621,0)</f>
        <v>2</v>
      </c>
      <c r="Q617" s="1">
        <f>Exchanges!R621</f>
        <v>1</v>
      </c>
      <c r="R617" s="1">
        <f>Exchanges!S621</f>
        <v>1</v>
      </c>
      <c r="S617" s="1">
        <f>Exchanges!T621</f>
        <v>1</v>
      </c>
      <c r="T617" s="1">
        <f>Exchanges!U621</f>
        <v>3</v>
      </c>
      <c r="U617" s="1">
        <f>Exchanges!V621</f>
        <v>2013</v>
      </c>
      <c r="V617" s="1" t="str">
        <f>Exchanges!W621</f>
        <v>DICAMBA</v>
      </c>
      <c r="W617" s="1" t="str">
        <f>Exchanges!X621</f>
        <v>TRI</v>
      </c>
      <c r="X617" s="1"/>
    </row>
    <row r="618" spans="1:24" x14ac:dyDescent="0.15">
      <c r="A618" s="1" t="str">
        <f>Exchanges!B622</f>
        <v>Simazine</v>
      </c>
      <c r="B618" s="1">
        <f>Exchanges!C622</f>
        <v>122349</v>
      </c>
      <c r="C618" s="1" t="str">
        <f>Exchanges!D622</f>
        <v>air</v>
      </c>
      <c r="D618" s="1" t="str">
        <f>Exchanges!E622</f>
        <v>unspecified</v>
      </c>
      <c r="E618" s="1" t="str">
        <f>Exchanges!F622</f>
        <v>908518f6-ab75-49b5-a306-f081569168d7</v>
      </c>
      <c r="F618" s="1" t="str">
        <f>Exchanges!G622</f>
        <v>Pesticide and other agricultural chemical manufacturing</v>
      </c>
      <c r="G618" s="1">
        <f>Exchanges!H622</f>
        <v>325320</v>
      </c>
      <c r="H618" s="1" t="str">
        <f>Exchanges!I622</f>
        <v>US</v>
      </c>
      <c r="I618" s="1">
        <f>Exchanges!J622</f>
        <v>1.0477565398163653E-9</v>
      </c>
      <c r="J618" s="1" t="str">
        <f>Exchanges!K622</f>
        <v>kg</v>
      </c>
      <c r="K618" s="1"/>
      <c r="L618" s="1"/>
      <c r="M618" s="1"/>
      <c r="N618" s="1"/>
      <c r="O618" s="1"/>
      <c r="P618" s="86">
        <f>ROUND(Exchanges!Q622,0)</f>
        <v>4</v>
      </c>
      <c r="Q618" s="1">
        <f>Exchanges!R622</f>
        <v>1</v>
      </c>
      <c r="R618" s="1">
        <f>Exchanges!S622</f>
        <v>1</v>
      </c>
      <c r="S618" s="1">
        <f>Exchanges!T622</f>
        <v>1</v>
      </c>
      <c r="T618" s="1">
        <f>Exchanges!U622</f>
        <v>3</v>
      </c>
      <c r="U618" s="1">
        <f>Exchanges!V622</f>
        <v>2013</v>
      </c>
      <c r="V618" s="1" t="str">
        <f>Exchanges!W622</f>
        <v>SIMAZINE</v>
      </c>
      <c r="W618" s="1" t="str">
        <f>Exchanges!X622</f>
        <v>TRI</v>
      </c>
      <c r="X618" s="1"/>
    </row>
    <row r="619" spans="1:24" x14ac:dyDescent="0.15">
      <c r="A619" s="1" t="str">
        <f>Exchanges!B623</f>
        <v>NABAM</v>
      </c>
      <c r="B619" s="1">
        <f>Exchanges!C623</f>
        <v>142596</v>
      </c>
      <c r="C619" s="1" t="str">
        <f>Exchanges!D623</f>
        <v>air</v>
      </c>
      <c r="D619" s="1" t="str">
        <f>Exchanges!E623</f>
        <v>unspecified</v>
      </c>
      <c r="E619" s="1" t="str">
        <f>Exchanges!F623</f>
        <v>42c47666-05a2-34d6-9aec-1b314b65e7c1</v>
      </c>
      <c r="F619" s="1" t="str">
        <f>Exchanges!G623</f>
        <v>Pesticide and other agricultural chemical manufacturing</v>
      </c>
      <c r="G619" s="1">
        <f>Exchanges!H623</f>
        <v>325320</v>
      </c>
      <c r="H619" s="1" t="str">
        <f>Exchanges!I623</f>
        <v>US</v>
      </c>
      <c r="I619" s="1">
        <f>Exchanges!J623</f>
        <v>1.5192469827337301E-9</v>
      </c>
      <c r="J619" s="1" t="str">
        <f>Exchanges!K623</f>
        <v>kg</v>
      </c>
      <c r="K619" s="1"/>
      <c r="L619" s="1"/>
      <c r="M619" s="1"/>
      <c r="N619" s="1"/>
      <c r="O619" s="1"/>
      <c r="P619" s="86">
        <f>ROUND(Exchanges!Q623,0)</f>
        <v>5</v>
      </c>
      <c r="Q619" s="1">
        <f>Exchanges!R623</f>
        <v>1</v>
      </c>
      <c r="R619" s="1">
        <f>Exchanges!S623</f>
        <v>1</v>
      </c>
      <c r="S619" s="1">
        <f>Exchanges!T623</f>
        <v>1</v>
      </c>
      <c r="T619" s="1">
        <f>Exchanges!U623</f>
        <v>3</v>
      </c>
      <c r="U619" s="1">
        <f>Exchanges!V623</f>
        <v>2013</v>
      </c>
      <c r="V619" s="1" t="str">
        <f>Exchanges!W623</f>
        <v>ETHYLENEBISDITHIOCARBAMIC ACID, SALTS AND ESTERS</v>
      </c>
      <c r="W619" s="1" t="str">
        <f>Exchanges!X623</f>
        <v>TRI</v>
      </c>
      <c r="X619" s="1"/>
    </row>
    <row r="620" spans="1:24" x14ac:dyDescent="0.15">
      <c r="A620" s="1" t="str">
        <f>Exchanges!B624</f>
        <v>Fomesafen</v>
      </c>
      <c r="B620" s="1">
        <f>Exchanges!C624</f>
        <v>72178020</v>
      </c>
      <c r="C620" s="1" t="str">
        <f>Exchanges!D624</f>
        <v>air</v>
      </c>
      <c r="D620" s="1" t="str">
        <f>Exchanges!E624</f>
        <v>unspecified</v>
      </c>
      <c r="E620" s="1" t="str">
        <f>Exchanges!F624</f>
        <v>28c86e18-14e8-4684-bd72-f1e739e29c9d</v>
      </c>
      <c r="F620" s="1" t="str">
        <f>Exchanges!G624</f>
        <v>Pesticide and other agricultural chemical manufacturing</v>
      </c>
      <c r="G620" s="1">
        <f>Exchanges!H624</f>
        <v>325320</v>
      </c>
      <c r="H620" s="1" t="str">
        <f>Exchanges!I624</f>
        <v>US</v>
      </c>
      <c r="I620" s="1">
        <f>Exchanges!J624</f>
        <v>1.5978287232199574E-9</v>
      </c>
      <c r="J620" s="1" t="str">
        <f>Exchanges!K624</f>
        <v>kg</v>
      </c>
      <c r="K620" s="1"/>
      <c r="L620" s="1"/>
      <c r="M620" s="1"/>
      <c r="N620" s="1"/>
      <c r="O620" s="1"/>
      <c r="P620" s="86">
        <f>ROUND(Exchanges!Q624,0)</f>
        <v>5</v>
      </c>
      <c r="Q620" s="1">
        <f>Exchanges!R624</f>
        <v>1</v>
      </c>
      <c r="R620" s="1">
        <f>Exchanges!S624</f>
        <v>1</v>
      </c>
      <c r="S620" s="1">
        <f>Exchanges!T624</f>
        <v>1</v>
      </c>
      <c r="T620" s="1">
        <f>Exchanges!U624</f>
        <v>3</v>
      </c>
      <c r="U620" s="1">
        <f>Exchanges!V624</f>
        <v>2013</v>
      </c>
      <c r="V620" s="1" t="str">
        <f>Exchanges!W624</f>
        <v>FOMESAFEN</v>
      </c>
      <c r="W620" s="1" t="str">
        <f>Exchanges!X624</f>
        <v>TRI</v>
      </c>
      <c r="X620" s="1"/>
    </row>
    <row r="621" spans="1:24" x14ac:dyDescent="0.15">
      <c r="A621" s="1" t="str">
        <f>Exchanges!B625</f>
        <v>BROMOXYNIL OCTANOATE</v>
      </c>
      <c r="B621" s="1">
        <f>Exchanges!C625</f>
        <v>1689992</v>
      </c>
      <c r="C621" s="1" t="str">
        <f>Exchanges!D625</f>
        <v>air</v>
      </c>
      <c r="D621" s="1" t="str">
        <f>Exchanges!E625</f>
        <v>unspecified</v>
      </c>
      <c r="E621" s="1" t="str">
        <f>Exchanges!F625</f>
        <v>126482bd-96ca-3dab-8b6a-190d738e3c48</v>
      </c>
      <c r="F621" s="1" t="str">
        <f>Exchanges!G625</f>
        <v>Pesticide and other agricultural chemical manufacturing</v>
      </c>
      <c r="G621" s="1">
        <f>Exchanges!H625</f>
        <v>325320</v>
      </c>
      <c r="H621" s="1" t="str">
        <f>Exchanges!I625</f>
        <v>US</v>
      </c>
      <c r="I621" s="1">
        <f>Exchanges!J625</f>
        <v>1.6502165502107756E-9</v>
      </c>
      <c r="J621" s="1" t="str">
        <f>Exchanges!K625</f>
        <v>kg</v>
      </c>
      <c r="K621" s="1"/>
      <c r="L621" s="1"/>
      <c r="M621" s="1"/>
      <c r="N621" s="1"/>
      <c r="O621" s="1"/>
      <c r="P621" s="86">
        <f>ROUND(Exchanges!Q625,0)</f>
        <v>5</v>
      </c>
      <c r="Q621" s="1">
        <f>Exchanges!R625</f>
        <v>1</v>
      </c>
      <c r="R621" s="1">
        <f>Exchanges!S625</f>
        <v>1</v>
      </c>
      <c r="S621" s="1">
        <f>Exchanges!T625</f>
        <v>1</v>
      </c>
      <c r="T621" s="1">
        <f>Exchanges!U625</f>
        <v>3</v>
      </c>
      <c r="U621" s="1">
        <f>Exchanges!V625</f>
        <v>2013</v>
      </c>
      <c r="V621" s="1" t="str">
        <f>Exchanges!W625</f>
        <v>BROMOXYNIL OCTANOATE</v>
      </c>
      <c r="W621" s="1" t="str">
        <f>Exchanges!X625</f>
        <v>TRI</v>
      </c>
      <c r="X621" s="1"/>
    </row>
    <row r="622" spans="1:24" x14ac:dyDescent="0.15">
      <c r="A622" s="1" t="str">
        <f>Exchanges!B626</f>
        <v>NITROMETHANE</v>
      </c>
      <c r="B622" s="1">
        <f>Exchanges!C626</f>
        <v>75525</v>
      </c>
      <c r="C622" s="1" t="str">
        <f>Exchanges!D626</f>
        <v>air</v>
      </c>
      <c r="D622" s="1" t="str">
        <f>Exchanges!E626</f>
        <v>unspecified</v>
      </c>
      <c r="E622" s="1" t="str">
        <f>Exchanges!F626</f>
        <v>2aee42ce-2459-3861-9aea-dd0050d41a5a</v>
      </c>
      <c r="F622" s="1" t="str">
        <f>Exchanges!G626</f>
        <v>Pesticide and other agricultural chemical manufacturing</v>
      </c>
      <c r="G622" s="1">
        <f>Exchanges!H626</f>
        <v>325320</v>
      </c>
      <c r="H622" s="1" t="str">
        <f>Exchanges!I626</f>
        <v>US</v>
      </c>
      <c r="I622" s="1">
        <f>Exchanges!J626</f>
        <v>1.7287982906970028E-9</v>
      </c>
      <c r="J622" s="1" t="str">
        <f>Exchanges!K626</f>
        <v>kg</v>
      </c>
      <c r="K622" s="1"/>
      <c r="L622" s="1"/>
      <c r="M622" s="1"/>
      <c r="N622" s="1"/>
      <c r="O622" s="1"/>
      <c r="P622" s="86">
        <f>ROUND(Exchanges!Q626,0)</f>
        <v>5</v>
      </c>
      <c r="Q622" s="1">
        <f>Exchanges!R626</f>
        <v>1</v>
      </c>
      <c r="R622" s="1">
        <f>Exchanges!S626</f>
        <v>1</v>
      </c>
      <c r="S622" s="1">
        <f>Exchanges!T626</f>
        <v>1</v>
      </c>
      <c r="T622" s="1">
        <f>Exchanges!U626</f>
        <v>3</v>
      </c>
      <c r="U622" s="1">
        <f>Exchanges!V626</f>
        <v>2013</v>
      </c>
      <c r="V622" s="1" t="str">
        <f>Exchanges!W626</f>
        <v>NITROMETHANE</v>
      </c>
      <c r="W622" s="1" t="str">
        <f>Exchanges!X626</f>
        <v>TRI</v>
      </c>
      <c r="X622" s="1"/>
    </row>
    <row r="623" spans="1:24" x14ac:dyDescent="0.15">
      <c r="A623" s="1" t="str">
        <f>Exchanges!B627</f>
        <v>Thiobencarb</v>
      </c>
      <c r="B623" s="1">
        <f>Exchanges!C627</f>
        <v>28249776</v>
      </c>
      <c r="C623" s="1" t="str">
        <f>Exchanges!D627</f>
        <v>air</v>
      </c>
      <c r="D623" s="1" t="str">
        <f>Exchanges!E627</f>
        <v>unspecified</v>
      </c>
      <c r="E623" s="1" t="str">
        <f>Exchanges!F627</f>
        <v>6fbcdcfd-8ae2-4255-af62-a5ce0c582e36</v>
      </c>
      <c r="F623" s="1" t="str">
        <f>Exchanges!G627</f>
        <v>Pesticide and other agricultural chemical manufacturing</v>
      </c>
      <c r="G623" s="1">
        <f>Exchanges!H627</f>
        <v>325320</v>
      </c>
      <c r="H623" s="1" t="str">
        <f>Exchanges!I627</f>
        <v>US</v>
      </c>
      <c r="I623" s="1">
        <f>Exchanges!J627</f>
        <v>2.0431252526419126E-9</v>
      </c>
      <c r="J623" s="1" t="str">
        <f>Exchanges!K627</f>
        <v>kg</v>
      </c>
      <c r="K623" s="1"/>
      <c r="L623" s="1"/>
      <c r="M623" s="1"/>
      <c r="N623" s="1"/>
      <c r="O623" s="1"/>
      <c r="P623" s="86">
        <f>ROUND(Exchanges!Q627,0)</f>
        <v>5</v>
      </c>
      <c r="Q623" s="1">
        <f>Exchanges!R627</f>
        <v>1</v>
      </c>
      <c r="R623" s="1">
        <f>Exchanges!S627</f>
        <v>1</v>
      </c>
      <c r="S623" s="1">
        <f>Exchanges!T627</f>
        <v>1</v>
      </c>
      <c r="T623" s="1">
        <f>Exchanges!U627</f>
        <v>3</v>
      </c>
      <c r="U623" s="1">
        <f>Exchanges!V627</f>
        <v>2013</v>
      </c>
      <c r="V623" s="1" t="str">
        <f>Exchanges!W627</f>
        <v>THIOBENCARB</v>
      </c>
      <c r="W623" s="1" t="str">
        <f>Exchanges!X627</f>
        <v>TRI</v>
      </c>
      <c r="X623" s="1"/>
    </row>
    <row r="624" spans="1:24" x14ac:dyDescent="0.15">
      <c r="A624" s="1" t="str">
        <f>Exchanges!B628</f>
        <v>EPTC</v>
      </c>
      <c r="B624" s="1">
        <f>Exchanges!C628</f>
        <v>759944</v>
      </c>
      <c r="C624" s="1" t="str">
        <f>Exchanges!D628</f>
        <v>air</v>
      </c>
      <c r="D624" s="1" t="str">
        <f>Exchanges!E628</f>
        <v>unspecified</v>
      </c>
      <c r="E624" s="1" t="str">
        <f>Exchanges!F628</f>
        <v>2f645bcb-2e91-47d3-8cce-fc93576d79b1</v>
      </c>
      <c r="F624" s="1" t="str">
        <f>Exchanges!G628</f>
        <v>Pesticide and other agricultural chemical manufacturing</v>
      </c>
      <c r="G624" s="1">
        <f>Exchanges!H628</f>
        <v>325320</v>
      </c>
      <c r="H624" s="1" t="str">
        <f>Exchanges!I628</f>
        <v>US</v>
      </c>
      <c r="I624" s="1">
        <f>Exchanges!J628</f>
        <v>2.1479009066235489E-9</v>
      </c>
      <c r="J624" s="1" t="str">
        <f>Exchanges!K628</f>
        <v>kg</v>
      </c>
      <c r="K624" s="1"/>
      <c r="L624" s="1"/>
      <c r="M624" s="1"/>
      <c r="N624" s="1"/>
      <c r="O624" s="1"/>
      <c r="P624" s="86">
        <f>ROUND(Exchanges!Q628,0)</f>
        <v>5</v>
      </c>
      <c r="Q624" s="1">
        <f>Exchanges!R628</f>
        <v>1</v>
      </c>
      <c r="R624" s="1">
        <f>Exchanges!S628</f>
        <v>1</v>
      </c>
      <c r="S624" s="1">
        <f>Exchanges!T628</f>
        <v>1</v>
      </c>
      <c r="T624" s="1">
        <f>Exchanges!U628</f>
        <v>3</v>
      </c>
      <c r="U624" s="1">
        <f>Exchanges!V628</f>
        <v>2013</v>
      </c>
      <c r="V624" s="1" t="str">
        <f>Exchanges!W628</f>
        <v>ETHYL DIPROPYLTHIOCARBAMATE</v>
      </c>
      <c r="W624" s="1" t="str">
        <f>Exchanges!X628</f>
        <v>TRI</v>
      </c>
      <c r="X624" s="1"/>
    </row>
    <row r="625" spans="1:24" x14ac:dyDescent="0.15">
      <c r="A625" s="1" t="str">
        <f>Exchanges!B629</f>
        <v>Diazinon</v>
      </c>
      <c r="B625" s="1">
        <f>Exchanges!C629</f>
        <v>333415</v>
      </c>
      <c r="C625" s="1" t="str">
        <f>Exchanges!D629</f>
        <v>air</v>
      </c>
      <c r="D625" s="1" t="str">
        <f>Exchanges!E629</f>
        <v>unspecified</v>
      </c>
      <c r="E625" s="1" t="str">
        <f>Exchanges!F629</f>
        <v>696d4a13-8eb8-4998-9cf0-9710369ced90</v>
      </c>
      <c r="F625" s="1" t="str">
        <f>Exchanges!G629</f>
        <v>Pesticide and other agricultural chemical manufacturing</v>
      </c>
      <c r="G625" s="1">
        <f>Exchanges!H629</f>
        <v>325320</v>
      </c>
      <c r="H625" s="1" t="str">
        <f>Exchanges!I629</f>
        <v>US</v>
      </c>
      <c r="I625" s="1">
        <f>Exchanges!J629</f>
        <v>2.3320441184962753E-9</v>
      </c>
      <c r="J625" s="1" t="str">
        <f>Exchanges!K629</f>
        <v>kg</v>
      </c>
      <c r="K625" s="1"/>
      <c r="L625" s="1"/>
      <c r="M625" s="1"/>
      <c r="N625" s="1"/>
      <c r="O625" s="1"/>
      <c r="P625" s="86">
        <f>ROUND(Exchanges!Q629,0)</f>
        <v>3</v>
      </c>
      <c r="Q625" s="1">
        <f>Exchanges!R629</f>
        <v>1</v>
      </c>
      <c r="R625" s="1">
        <f>Exchanges!S629</f>
        <v>1</v>
      </c>
      <c r="S625" s="1">
        <f>Exchanges!T629</f>
        <v>1</v>
      </c>
      <c r="T625" s="1">
        <f>Exchanges!U629</f>
        <v>3</v>
      </c>
      <c r="U625" s="1">
        <f>Exchanges!V629</f>
        <v>2013</v>
      </c>
      <c r="V625" s="1" t="str">
        <f>Exchanges!W629</f>
        <v>DIAZINON</v>
      </c>
      <c r="W625" s="1" t="str">
        <f>Exchanges!X629</f>
        <v>TRI</v>
      </c>
      <c r="X625" s="1"/>
    </row>
    <row r="626" spans="1:24" x14ac:dyDescent="0.15">
      <c r="A626" s="1" t="str">
        <f>Exchanges!B630</f>
        <v>MCPA</v>
      </c>
      <c r="B626" s="1">
        <f>Exchanges!C630</f>
        <v>94746</v>
      </c>
      <c r="C626" s="1" t="str">
        <f>Exchanges!D630</f>
        <v>air</v>
      </c>
      <c r="D626" s="1" t="str">
        <f>Exchanges!E630</f>
        <v>unspecified</v>
      </c>
      <c r="E626" s="1" t="str">
        <f>Exchanges!F630</f>
        <v>ce702df4-8c55-472c-ae37-d0097648ec75</v>
      </c>
      <c r="F626" s="1" t="str">
        <f>Exchanges!G630</f>
        <v>Pesticide and other agricultural chemical manufacturing</v>
      </c>
      <c r="G626" s="1">
        <f>Exchanges!H630</f>
        <v>325320</v>
      </c>
      <c r="H626" s="1" t="str">
        <f>Exchanges!I630</f>
        <v>US</v>
      </c>
      <c r="I626" s="1">
        <f>Exchanges!J630</f>
        <v>2.7765548305133682E-9</v>
      </c>
      <c r="J626" s="1" t="str">
        <f>Exchanges!K630</f>
        <v>kg</v>
      </c>
      <c r="K626" s="1"/>
      <c r="L626" s="1"/>
      <c r="M626" s="1"/>
      <c r="N626" s="1"/>
      <c r="O626" s="1"/>
      <c r="P626" s="86">
        <f>ROUND(Exchanges!Q630,0)</f>
        <v>4</v>
      </c>
      <c r="Q626" s="1">
        <f>Exchanges!R630</f>
        <v>1</v>
      </c>
      <c r="R626" s="1">
        <f>Exchanges!S630</f>
        <v>1</v>
      </c>
      <c r="S626" s="1">
        <f>Exchanges!T630</f>
        <v>1</v>
      </c>
      <c r="T626" s="1">
        <f>Exchanges!U630</f>
        <v>3</v>
      </c>
      <c r="U626" s="1">
        <f>Exchanges!V630</f>
        <v>2013</v>
      </c>
      <c r="V626" s="1" t="str">
        <f>Exchanges!W630</f>
        <v>METHOXONE</v>
      </c>
      <c r="W626" s="1" t="str">
        <f>Exchanges!X630</f>
        <v>TRI</v>
      </c>
      <c r="X626" s="1"/>
    </row>
    <row r="627" spans="1:24" x14ac:dyDescent="0.15">
      <c r="A627" s="1" t="str">
        <f>Exchanges!B631</f>
        <v>Propargite</v>
      </c>
      <c r="B627" s="1">
        <f>Exchanges!C631</f>
        <v>2312358</v>
      </c>
      <c r="C627" s="1" t="str">
        <f>Exchanges!D631</f>
        <v>air</v>
      </c>
      <c r="D627" s="1" t="str">
        <f>Exchanges!E631</f>
        <v>unspecified</v>
      </c>
      <c r="E627" s="1" t="str">
        <f>Exchanges!F631</f>
        <v>2a4b494d-8960-4f02-b421-563917de3963</v>
      </c>
      <c r="F627" s="1" t="str">
        <f>Exchanges!G631</f>
        <v>Pesticide and other agricultural chemical manufacturing</v>
      </c>
      <c r="G627" s="1">
        <f>Exchanges!H631</f>
        <v>325320</v>
      </c>
      <c r="H627" s="1" t="str">
        <f>Exchanges!I631</f>
        <v>US</v>
      </c>
      <c r="I627" s="1">
        <f>Exchanges!J631</f>
        <v>3.2218513599353238E-9</v>
      </c>
      <c r="J627" s="1" t="str">
        <f>Exchanges!K631</f>
        <v>kg</v>
      </c>
      <c r="K627" s="1"/>
      <c r="L627" s="1"/>
      <c r="M627" s="1"/>
      <c r="N627" s="1"/>
      <c r="O627" s="1"/>
      <c r="P627" s="86">
        <f>ROUND(Exchanges!Q631,0)</f>
        <v>2</v>
      </c>
      <c r="Q627" s="1">
        <f>Exchanges!R631</f>
        <v>1</v>
      </c>
      <c r="R627" s="1">
        <f>Exchanges!S631</f>
        <v>1</v>
      </c>
      <c r="S627" s="1">
        <f>Exchanges!T631</f>
        <v>1</v>
      </c>
      <c r="T627" s="1">
        <f>Exchanges!U631</f>
        <v>3</v>
      </c>
      <c r="U627" s="1">
        <f>Exchanges!V631</f>
        <v>2013</v>
      </c>
      <c r="V627" s="1" t="str">
        <f>Exchanges!W631</f>
        <v>PROPARGITE</v>
      </c>
      <c r="W627" s="1" t="str">
        <f>Exchanges!X631</f>
        <v>TRI</v>
      </c>
      <c r="X627" s="1"/>
    </row>
    <row r="628" spans="1:24" x14ac:dyDescent="0.15">
      <c r="A628" s="1" t="str">
        <f>Exchanges!B632</f>
        <v>N-(3-CHLORALLYL) HEXAMINIUM CHLORIDE</v>
      </c>
      <c r="B628" s="1">
        <f>Exchanges!C632</f>
        <v>4080313</v>
      </c>
      <c r="C628" s="1" t="str">
        <f>Exchanges!D632</f>
        <v>air</v>
      </c>
      <c r="D628" s="1" t="str">
        <f>Exchanges!E632</f>
        <v>unspecified</v>
      </c>
      <c r="E628" s="1" t="str">
        <f>Exchanges!F632</f>
        <v>7fcad0b1-f65d-39b3-a630-ba4004feadd7</v>
      </c>
      <c r="F628" s="1" t="str">
        <f>Exchanges!G632</f>
        <v>Pesticide and other agricultural chemical manufacturing</v>
      </c>
      <c r="G628" s="1">
        <f>Exchanges!H632</f>
        <v>325320</v>
      </c>
      <c r="H628" s="1" t="str">
        <f>Exchanges!I632</f>
        <v>US</v>
      </c>
      <c r="I628" s="1">
        <f>Exchanges!J632</f>
        <v>3.4314026678985969E-9</v>
      </c>
      <c r="J628" s="1" t="str">
        <f>Exchanges!K632</f>
        <v>kg</v>
      </c>
      <c r="K628" s="1"/>
      <c r="L628" s="1"/>
      <c r="M628" s="1"/>
      <c r="N628" s="1"/>
      <c r="O628" s="1"/>
      <c r="P628" s="86">
        <f>ROUND(Exchanges!Q632,0)</f>
        <v>3</v>
      </c>
      <c r="Q628" s="1">
        <f>Exchanges!R632</f>
        <v>1</v>
      </c>
      <c r="R628" s="1">
        <f>Exchanges!S632</f>
        <v>1</v>
      </c>
      <c r="S628" s="1">
        <f>Exchanges!T632</f>
        <v>1</v>
      </c>
      <c r="T628" s="1">
        <f>Exchanges!U632</f>
        <v>3</v>
      </c>
      <c r="U628" s="1">
        <f>Exchanges!V632</f>
        <v>2013</v>
      </c>
      <c r="V628" s="1" t="str">
        <f>Exchanges!W632</f>
        <v>1-(3-CHLOROALLYL)-3,5,7-TRIAZA-1-AZONIAADAMANTANE CHLORIDE</v>
      </c>
      <c r="W628" s="1" t="str">
        <f>Exchanges!X632</f>
        <v>TRI</v>
      </c>
      <c r="X628" s="1"/>
    </row>
    <row r="629" spans="1:24" x14ac:dyDescent="0.15">
      <c r="A629" s="1" t="str">
        <f>Exchanges!B633</f>
        <v>NITRAPYRIN</v>
      </c>
      <c r="B629" s="1">
        <f>Exchanges!C633</f>
        <v>1929824</v>
      </c>
      <c r="C629" s="1" t="str">
        <f>Exchanges!D633</f>
        <v>air</v>
      </c>
      <c r="D629" s="1" t="str">
        <f>Exchanges!E633</f>
        <v>unspecified</v>
      </c>
      <c r="E629" s="1" t="str">
        <f>Exchanges!F633</f>
        <v>17e0b188-42b8-3131-8a96-03f9ac00dff8</v>
      </c>
      <c r="F629" s="1" t="str">
        <f>Exchanges!G633</f>
        <v>Pesticide and other agricultural chemical manufacturing</v>
      </c>
      <c r="G629" s="1">
        <f>Exchanges!H633</f>
        <v>325320</v>
      </c>
      <c r="H629" s="1" t="str">
        <f>Exchanges!I633</f>
        <v>US</v>
      </c>
      <c r="I629" s="1">
        <f>Exchanges!J633</f>
        <v>3.5361783218802329E-9</v>
      </c>
      <c r="J629" s="1" t="str">
        <f>Exchanges!K633</f>
        <v>kg</v>
      </c>
      <c r="K629" s="1"/>
      <c r="L629" s="1"/>
      <c r="M629" s="1"/>
      <c r="N629" s="1"/>
      <c r="O629" s="1"/>
      <c r="P629" s="86">
        <f>ROUND(Exchanges!Q633,0)</f>
        <v>5</v>
      </c>
      <c r="Q629" s="1">
        <f>Exchanges!R633</f>
        <v>1</v>
      </c>
      <c r="R629" s="1">
        <f>Exchanges!S633</f>
        <v>1</v>
      </c>
      <c r="S629" s="1">
        <f>Exchanges!T633</f>
        <v>1</v>
      </c>
      <c r="T629" s="1">
        <f>Exchanges!U633</f>
        <v>3</v>
      </c>
      <c r="U629" s="1">
        <f>Exchanges!V633</f>
        <v>2013</v>
      </c>
      <c r="V629" s="1" t="str">
        <f>Exchanges!W633</f>
        <v>NITRAPYRIN</v>
      </c>
      <c r="W629" s="1" t="str">
        <f>Exchanges!X633</f>
        <v>TRI</v>
      </c>
      <c r="X629" s="1"/>
    </row>
    <row r="630" spans="1:24" x14ac:dyDescent="0.15">
      <c r="A630" s="1" t="str">
        <f>Exchanges!B634</f>
        <v>Piperonyl butoxide</v>
      </c>
      <c r="B630" s="1">
        <f>Exchanges!C634</f>
        <v>51036</v>
      </c>
      <c r="C630" s="1" t="str">
        <f>Exchanges!D634</f>
        <v>air</v>
      </c>
      <c r="D630" s="1" t="str">
        <f>Exchanges!E634</f>
        <v>unspecified</v>
      </c>
      <c r="E630" s="1" t="str">
        <f>Exchanges!F634</f>
        <v>18b13970-1e4f-4455-bf5e-ac7768c0ba01</v>
      </c>
      <c r="F630" s="1" t="str">
        <f>Exchanges!G634</f>
        <v>Pesticide and other agricultural chemical manufacturing</v>
      </c>
      <c r="G630" s="1">
        <f>Exchanges!H634</f>
        <v>325320</v>
      </c>
      <c r="H630" s="1" t="str">
        <f>Exchanges!I634</f>
        <v>US</v>
      </c>
      <c r="I630" s="1">
        <f>Exchanges!J634</f>
        <v>4.2329364208581162E-9</v>
      </c>
      <c r="J630" s="1" t="str">
        <f>Exchanges!K634</f>
        <v>kg</v>
      </c>
      <c r="K630" s="1"/>
      <c r="L630" s="1"/>
      <c r="M630" s="1"/>
      <c r="N630" s="1"/>
      <c r="O630" s="1"/>
      <c r="P630" s="86">
        <f>ROUND(Exchanges!Q634,0)</f>
        <v>5</v>
      </c>
      <c r="Q630" s="1">
        <f>Exchanges!R634</f>
        <v>1</v>
      </c>
      <c r="R630" s="1">
        <f>Exchanges!S634</f>
        <v>1</v>
      </c>
      <c r="S630" s="1">
        <f>Exchanges!T634</f>
        <v>1</v>
      </c>
      <c r="T630" s="1">
        <f>Exchanges!U634</f>
        <v>3</v>
      </c>
      <c r="U630" s="1">
        <f>Exchanges!V634</f>
        <v>2013</v>
      </c>
      <c r="V630" s="1" t="str">
        <f>Exchanges!W634</f>
        <v>PIPERONYL BUTOXIDE</v>
      </c>
      <c r="W630" s="1" t="str">
        <f>Exchanges!X634</f>
        <v>TRI</v>
      </c>
      <c r="X630" s="1"/>
    </row>
    <row r="631" spans="1:24" x14ac:dyDescent="0.15">
      <c r="A631" s="1" t="str">
        <f>Exchanges!B635</f>
        <v>Thiophanat-methyl</v>
      </c>
      <c r="B631" s="1">
        <f>Exchanges!C635</f>
        <v>23564058</v>
      </c>
      <c r="C631" s="1" t="str">
        <f>Exchanges!D635</f>
        <v>air</v>
      </c>
      <c r="D631" s="1" t="str">
        <f>Exchanges!E635</f>
        <v>unspecified</v>
      </c>
      <c r="E631" s="1" t="str">
        <f>Exchanges!F635</f>
        <v>1c86cc79-5c99-4002-ab36-43676492f820</v>
      </c>
      <c r="F631" s="1" t="str">
        <f>Exchanges!G635</f>
        <v>Pesticide and other agricultural chemical manufacturing</v>
      </c>
      <c r="G631" s="1">
        <f>Exchanges!H635</f>
        <v>325320</v>
      </c>
      <c r="H631" s="1" t="str">
        <f>Exchanges!I635</f>
        <v>US</v>
      </c>
      <c r="I631" s="1">
        <f>Exchanges!J635</f>
        <v>4.2434139862562791E-9</v>
      </c>
      <c r="J631" s="1" t="str">
        <f>Exchanges!K635</f>
        <v>kg</v>
      </c>
      <c r="K631" s="1"/>
      <c r="L631" s="1"/>
      <c r="M631" s="1"/>
      <c r="N631" s="1"/>
      <c r="O631" s="1"/>
      <c r="P631" s="86">
        <f>ROUND(Exchanges!Q635,0)</f>
        <v>4</v>
      </c>
      <c r="Q631" s="1">
        <f>Exchanges!R635</f>
        <v>1</v>
      </c>
      <c r="R631" s="1">
        <f>Exchanges!S635</f>
        <v>1</v>
      </c>
      <c r="S631" s="1">
        <f>Exchanges!T635</f>
        <v>1</v>
      </c>
      <c r="T631" s="1">
        <f>Exchanges!U635</f>
        <v>3</v>
      </c>
      <c r="U631" s="1">
        <f>Exchanges!V635</f>
        <v>2013</v>
      </c>
      <c r="V631" s="1" t="str">
        <f>Exchanges!W635</f>
        <v>THIOPHANATE-METHYL</v>
      </c>
      <c r="W631" s="1" t="str">
        <f>Exchanges!X635</f>
        <v>TRI</v>
      </c>
      <c r="X631" s="1"/>
    </row>
    <row r="632" spans="1:24" x14ac:dyDescent="0.15">
      <c r="A632" s="1" t="str">
        <f>Exchanges!B636</f>
        <v>Dimethoate</v>
      </c>
      <c r="B632" s="1">
        <f>Exchanges!C636</f>
        <v>60515</v>
      </c>
      <c r="C632" s="1" t="str">
        <f>Exchanges!D636</f>
        <v>air</v>
      </c>
      <c r="D632" s="1" t="str">
        <f>Exchanges!E636</f>
        <v>unspecified</v>
      </c>
      <c r="E632" s="1" t="str">
        <f>Exchanges!F636</f>
        <v>00b55d37-8eb5-4a65-9309-cd897f67084a</v>
      </c>
      <c r="F632" s="1" t="str">
        <f>Exchanges!G636</f>
        <v>Pesticide and other agricultural chemical manufacturing</v>
      </c>
      <c r="G632" s="1">
        <f>Exchanges!H636</f>
        <v>325320</v>
      </c>
      <c r="H632" s="1" t="str">
        <f>Exchanges!I636</f>
        <v>US</v>
      </c>
      <c r="I632" s="1">
        <f>Exchanges!J636</f>
        <v>4.6887105156782351E-9</v>
      </c>
      <c r="J632" s="1" t="str">
        <f>Exchanges!K636</f>
        <v>kg</v>
      </c>
      <c r="K632" s="1"/>
      <c r="L632" s="1"/>
      <c r="M632" s="1"/>
      <c r="N632" s="1"/>
      <c r="O632" s="1"/>
      <c r="P632" s="86">
        <f>ROUND(Exchanges!Q636,0)</f>
        <v>3</v>
      </c>
      <c r="Q632" s="1">
        <f>Exchanges!R636</f>
        <v>1</v>
      </c>
      <c r="R632" s="1">
        <f>Exchanges!S636</f>
        <v>1</v>
      </c>
      <c r="S632" s="1">
        <f>Exchanges!T636</f>
        <v>1</v>
      </c>
      <c r="T632" s="1">
        <f>Exchanges!U636</f>
        <v>3</v>
      </c>
      <c r="U632" s="1">
        <f>Exchanges!V636</f>
        <v>2013</v>
      </c>
      <c r="V632" s="1" t="str">
        <f>Exchanges!W636</f>
        <v>DIMETHOATE</v>
      </c>
      <c r="W632" s="1" t="str">
        <f>Exchanges!X636</f>
        <v>TRI</v>
      </c>
      <c r="X632" s="1"/>
    </row>
    <row r="633" spans="1:24" x14ac:dyDescent="0.15">
      <c r="A633" s="1" t="str">
        <f>Exchanges!B637</f>
        <v>2,4,5-T TRIETHYLAMMONIUM SALT</v>
      </c>
      <c r="B633" s="1">
        <f>Exchanges!C637</f>
        <v>57213691</v>
      </c>
      <c r="C633" s="1" t="str">
        <f>Exchanges!D637</f>
        <v>air</v>
      </c>
      <c r="D633" s="1" t="str">
        <f>Exchanges!E637</f>
        <v>unspecified</v>
      </c>
      <c r="E633" s="1" t="str">
        <f>Exchanges!F637</f>
        <v>8b498d14-c899-3da0-b62b-fe68c40ac87e</v>
      </c>
      <c r="F633" s="1" t="str">
        <f>Exchanges!G637</f>
        <v>Pesticide and other agricultural chemical manufacturing</v>
      </c>
      <c r="G633" s="1">
        <f>Exchanges!H637</f>
        <v>325320</v>
      </c>
      <c r="H633" s="1" t="str">
        <f>Exchanges!I637</f>
        <v>US</v>
      </c>
      <c r="I633" s="1">
        <f>Exchanges!J637</f>
        <v>4.7149044291736441E-9</v>
      </c>
      <c r="J633" s="1" t="str">
        <f>Exchanges!K637</f>
        <v>kg</v>
      </c>
      <c r="K633" s="1"/>
      <c r="L633" s="1"/>
      <c r="M633" s="1"/>
      <c r="N633" s="1"/>
      <c r="O633" s="1"/>
      <c r="P633" s="86">
        <f>ROUND(Exchanges!Q637,0)</f>
        <v>5</v>
      </c>
      <c r="Q633" s="1">
        <f>Exchanges!R637</f>
        <v>1</v>
      </c>
      <c r="R633" s="1">
        <f>Exchanges!S637</f>
        <v>1</v>
      </c>
      <c r="S633" s="1">
        <f>Exchanges!T637</f>
        <v>1</v>
      </c>
      <c r="T633" s="1">
        <f>Exchanges!U637</f>
        <v>3</v>
      </c>
      <c r="U633" s="1">
        <f>Exchanges!V637</f>
        <v>2013</v>
      </c>
      <c r="V633" s="1" t="str">
        <f>Exchanges!W637</f>
        <v>TRICLOPYR TRIETHYLAMMONIUM SALT</v>
      </c>
      <c r="W633" s="1" t="str">
        <f>Exchanges!X637</f>
        <v>TRI</v>
      </c>
      <c r="X633" s="1"/>
    </row>
    <row r="634" spans="1:24" x14ac:dyDescent="0.15">
      <c r="A634" s="1" t="str">
        <f>Exchanges!B638</f>
        <v>3-Iodo-2-propynyl butylcarbamate</v>
      </c>
      <c r="B634" s="1">
        <f>Exchanges!C638</f>
        <v>55406536</v>
      </c>
      <c r="C634" s="1" t="str">
        <f>Exchanges!D638</f>
        <v>air</v>
      </c>
      <c r="D634" s="1" t="str">
        <f>Exchanges!E638</f>
        <v>unspecified</v>
      </c>
      <c r="E634" s="1" t="str">
        <f>Exchanges!F638</f>
        <v>f3eac800-85a4-4b4c-bc70-cea8e62d1211</v>
      </c>
      <c r="F634" s="1" t="str">
        <f>Exchanges!G638</f>
        <v>Pesticide and other agricultural chemical manufacturing</v>
      </c>
      <c r="G634" s="1">
        <f>Exchanges!H638</f>
        <v>325320</v>
      </c>
      <c r="H634" s="1" t="str">
        <f>Exchanges!I638</f>
        <v>US</v>
      </c>
      <c r="I634" s="1">
        <f>Exchanges!J638</f>
        <v>5.1602009585956001E-9</v>
      </c>
      <c r="J634" s="1" t="str">
        <f>Exchanges!K638</f>
        <v>kg</v>
      </c>
      <c r="K634" s="1"/>
      <c r="L634" s="1"/>
      <c r="M634" s="1"/>
      <c r="N634" s="1"/>
      <c r="O634" s="1"/>
      <c r="P634" s="86">
        <f>ROUND(Exchanges!Q638,0)</f>
        <v>4</v>
      </c>
      <c r="Q634" s="1">
        <f>Exchanges!R638</f>
        <v>1</v>
      </c>
      <c r="R634" s="1">
        <f>Exchanges!S638</f>
        <v>1</v>
      </c>
      <c r="S634" s="1">
        <f>Exchanges!T638</f>
        <v>1</v>
      </c>
      <c r="T634" s="1">
        <f>Exchanges!U638</f>
        <v>3</v>
      </c>
      <c r="U634" s="1">
        <f>Exchanges!V638</f>
        <v>2013</v>
      </c>
      <c r="V634" s="1" t="str">
        <f>Exchanges!W638</f>
        <v>3-IODO-2-PROPYNYL BUTYLCARBAMATE</v>
      </c>
      <c r="W634" s="1" t="str">
        <f>Exchanges!X638</f>
        <v>TRI</v>
      </c>
      <c r="X634" s="1"/>
    </row>
    <row r="635" spans="1:24" x14ac:dyDescent="0.15">
      <c r="A635" s="1" t="str">
        <f>Exchanges!B639</f>
        <v>Thiabendazole</v>
      </c>
      <c r="B635" s="1">
        <f>Exchanges!C639</f>
        <v>148798</v>
      </c>
      <c r="C635" s="1" t="str">
        <f>Exchanges!D639</f>
        <v>air</v>
      </c>
      <c r="D635" s="1" t="str">
        <f>Exchanges!E639</f>
        <v>unspecified</v>
      </c>
      <c r="E635" s="1" t="str">
        <f>Exchanges!F639</f>
        <v>11efa49b-8d01-4f57-b787-95135d528476</v>
      </c>
      <c r="F635" s="1" t="str">
        <f>Exchanges!G639</f>
        <v>Pesticide and other agricultural chemical manufacturing</v>
      </c>
      <c r="G635" s="1">
        <f>Exchanges!H639</f>
        <v>325320</v>
      </c>
      <c r="H635" s="1" t="str">
        <f>Exchanges!I639</f>
        <v>US</v>
      </c>
      <c r="I635" s="1">
        <f>Exchanges!J639</f>
        <v>5.3697522665588728E-9</v>
      </c>
      <c r="J635" s="1" t="str">
        <f>Exchanges!K639</f>
        <v>kg</v>
      </c>
      <c r="K635" s="1"/>
      <c r="L635" s="1"/>
      <c r="M635" s="1"/>
      <c r="N635" s="1"/>
      <c r="O635" s="1"/>
      <c r="P635" s="86">
        <f>ROUND(Exchanges!Q639,0)</f>
        <v>5</v>
      </c>
      <c r="Q635" s="1">
        <f>Exchanges!R639</f>
        <v>1</v>
      </c>
      <c r="R635" s="1">
        <f>Exchanges!S639</f>
        <v>1</v>
      </c>
      <c r="S635" s="1">
        <f>Exchanges!T639</f>
        <v>1</v>
      </c>
      <c r="T635" s="1">
        <f>Exchanges!U639</f>
        <v>3</v>
      </c>
      <c r="U635" s="1">
        <f>Exchanges!V639</f>
        <v>2013</v>
      </c>
      <c r="V635" s="1" t="str">
        <f>Exchanges!W639</f>
        <v>THIABENDAZOLE</v>
      </c>
      <c r="W635" s="1" t="str">
        <f>Exchanges!X639</f>
        <v>TRI</v>
      </c>
      <c r="X635" s="1"/>
    </row>
    <row r="636" spans="1:24" x14ac:dyDescent="0.15">
      <c r="A636" s="1" t="str">
        <f>Exchanges!B640</f>
        <v>NITROUS ACID</v>
      </c>
      <c r="B636" s="1">
        <f>Exchanges!C640</f>
        <v>7782776</v>
      </c>
      <c r="C636" s="1" t="str">
        <f>Exchanges!D640</f>
        <v>air</v>
      </c>
      <c r="D636" s="1" t="str">
        <f>Exchanges!E640</f>
        <v>unspecified</v>
      </c>
      <c r="E636" s="1" t="str">
        <f>Exchanges!F640</f>
        <v>b633a270-97fe-3bdb-9fb0-a25de3323e03</v>
      </c>
      <c r="F636" s="1" t="str">
        <f>Exchanges!G640</f>
        <v>Pesticide and other agricultural chemical manufacturing</v>
      </c>
      <c r="G636" s="1">
        <f>Exchanges!H640</f>
        <v>325320</v>
      </c>
      <c r="H636" s="1" t="str">
        <f>Exchanges!I640</f>
        <v>US</v>
      </c>
      <c r="I636" s="1">
        <f>Exchanges!J640</f>
        <v>6.070439452561068E-9</v>
      </c>
      <c r="J636" s="1" t="str">
        <f>Exchanges!K640</f>
        <v>kg</v>
      </c>
      <c r="K636" s="1"/>
      <c r="L636" s="1"/>
      <c r="M636" s="1"/>
      <c r="N636" s="1"/>
      <c r="O636" s="1"/>
      <c r="P636" s="86">
        <f>ROUND(Exchanges!Q640,0)</f>
        <v>5</v>
      </c>
      <c r="Q636" s="1">
        <f>Exchanges!R640</f>
        <v>1</v>
      </c>
      <c r="R636" s="1">
        <f>Exchanges!S640</f>
        <v>1</v>
      </c>
      <c r="S636" s="1">
        <f>Exchanges!T640</f>
        <v>1</v>
      </c>
      <c r="T636" s="1">
        <f>Exchanges!U640</f>
        <v>3</v>
      </c>
      <c r="U636" s="1">
        <f>Exchanges!V640</f>
        <v>2013</v>
      </c>
      <c r="V636" s="1" t="str">
        <f>Exchanges!W640</f>
        <v>SODIUM NITRITE</v>
      </c>
      <c r="W636" s="1" t="str">
        <f>Exchanges!X640</f>
        <v>TRI</v>
      </c>
      <c r="X636" s="1"/>
    </row>
    <row r="637" spans="1:24" x14ac:dyDescent="0.15">
      <c r="A637" s="1" t="str">
        <f>Exchanges!B641</f>
        <v>acetophenone</v>
      </c>
      <c r="B637" s="1">
        <f>Exchanges!C641</f>
        <v>98862</v>
      </c>
      <c r="C637" s="1" t="str">
        <f>Exchanges!D641</f>
        <v>air</v>
      </c>
      <c r="D637" s="1" t="str">
        <f>Exchanges!E641</f>
        <v>unspecified</v>
      </c>
      <c r="E637" s="1" t="str">
        <f>Exchanges!F641</f>
        <v>c009202c-0247-4512-8d7d-26f5f44b8ab2</v>
      </c>
      <c r="F637" s="1" t="str">
        <f>Exchanges!G641</f>
        <v>Pesticide and other agricultural chemical manufacturing</v>
      </c>
      <c r="G637" s="1">
        <f>Exchanges!H641</f>
        <v>325320</v>
      </c>
      <c r="H637" s="1" t="str">
        <f>Exchanges!I641</f>
        <v>US</v>
      </c>
      <c r="I637" s="1">
        <f>Exchanges!J641</f>
        <v>6.6794479413293302E-9</v>
      </c>
      <c r="J637" s="1" t="str">
        <f>Exchanges!K641</f>
        <v>kg</v>
      </c>
      <c r="K637" s="1"/>
      <c r="L637" s="1"/>
      <c r="M637" s="1"/>
      <c r="N637" s="1"/>
      <c r="O637" s="1"/>
      <c r="P637" s="86">
        <f>ROUND(Exchanges!Q641,0)</f>
        <v>4</v>
      </c>
      <c r="Q637" s="1">
        <f>Exchanges!R641</f>
        <v>1</v>
      </c>
      <c r="R637" s="1">
        <f>Exchanges!S641</f>
        <v>1</v>
      </c>
      <c r="S637" s="1">
        <f>Exchanges!T641</f>
        <v>1</v>
      </c>
      <c r="T637" s="1">
        <f>Exchanges!U641</f>
        <v>3</v>
      </c>
      <c r="U637" s="1">
        <f>Exchanges!V641</f>
        <v>2013</v>
      </c>
      <c r="V637" s="1" t="str">
        <f>Exchanges!W641</f>
        <v>ACETOPHENONE</v>
      </c>
      <c r="W637" s="1" t="str">
        <f>Exchanges!X641</f>
        <v>TRI</v>
      </c>
      <c r="X637" s="1"/>
    </row>
    <row r="638" spans="1:24" x14ac:dyDescent="0.15">
      <c r="A638" s="1" t="str">
        <f>Exchanges!B642</f>
        <v>Prometryn</v>
      </c>
      <c r="B638" s="1">
        <f>Exchanges!C642</f>
        <v>7287196</v>
      </c>
      <c r="C638" s="1" t="str">
        <f>Exchanges!D642</f>
        <v>air</v>
      </c>
      <c r="D638" s="1" t="str">
        <f>Exchanges!E642</f>
        <v>unspecified</v>
      </c>
      <c r="E638" s="1" t="str">
        <f>Exchanges!F642</f>
        <v>9c244b67-55b5-4909-b595-5622c6755fc2</v>
      </c>
      <c r="F638" s="1" t="str">
        <f>Exchanges!G642</f>
        <v>Pesticide and other agricultural chemical manufacturing</v>
      </c>
      <c r="G638" s="1">
        <f>Exchanges!H642</f>
        <v>325320</v>
      </c>
      <c r="H638" s="1" t="str">
        <f>Exchanges!I642</f>
        <v>US</v>
      </c>
      <c r="I638" s="1">
        <f>Exchanges!J642</f>
        <v>6.6794479413293302E-9</v>
      </c>
      <c r="J638" s="1" t="str">
        <f>Exchanges!K642</f>
        <v>kg</v>
      </c>
      <c r="K638" s="1"/>
      <c r="L638" s="1"/>
      <c r="M638" s="1"/>
      <c r="N638" s="1"/>
      <c r="O638" s="1"/>
      <c r="P638" s="86">
        <f>ROUND(Exchanges!Q642,0)</f>
        <v>2</v>
      </c>
      <c r="Q638" s="1">
        <f>Exchanges!R642</f>
        <v>1</v>
      </c>
      <c r="R638" s="1">
        <f>Exchanges!S642</f>
        <v>1</v>
      </c>
      <c r="S638" s="1">
        <f>Exchanges!T642</f>
        <v>1</v>
      </c>
      <c r="T638" s="1">
        <f>Exchanges!U642</f>
        <v>3</v>
      </c>
      <c r="U638" s="1">
        <f>Exchanges!V642</f>
        <v>2013</v>
      </c>
      <c r="V638" s="1" t="str">
        <f>Exchanges!W642</f>
        <v>PROMETRYN</v>
      </c>
      <c r="W638" s="1" t="str">
        <f>Exchanges!X642</f>
        <v>TRI</v>
      </c>
      <c r="X638" s="1"/>
    </row>
    <row r="639" spans="1:24" x14ac:dyDescent="0.15">
      <c r="A639" s="1" t="str">
        <f>Exchanges!B643</f>
        <v>STIROFOS</v>
      </c>
      <c r="B639" s="1">
        <f>Exchanges!C643</f>
        <v>961115</v>
      </c>
      <c r="C639" s="1" t="str">
        <f>Exchanges!D643</f>
        <v>air</v>
      </c>
      <c r="D639" s="1" t="str">
        <f>Exchanges!E643</f>
        <v>unspecified</v>
      </c>
      <c r="E639" s="1" t="str">
        <f>Exchanges!F643</f>
        <v>85237de6-a4ac-3699-95ac-860a93b349c9</v>
      </c>
      <c r="F639" s="1" t="str">
        <f>Exchanges!G643</f>
        <v>Pesticide and other agricultural chemical manufacturing</v>
      </c>
      <c r="G639" s="1">
        <f>Exchanges!H643</f>
        <v>325320</v>
      </c>
      <c r="H639" s="1" t="str">
        <f>Exchanges!I643</f>
        <v>US</v>
      </c>
      <c r="I639" s="1">
        <f>Exchanges!J643</f>
        <v>6.6794479413293302E-9</v>
      </c>
      <c r="J639" s="1" t="str">
        <f>Exchanges!K643</f>
        <v>kg</v>
      </c>
      <c r="K639" s="1"/>
      <c r="L639" s="1"/>
      <c r="M639" s="1"/>
      <c r="N639" s="1"/>
      <c r="O639" s="1"/>
      <c r="P639" s="86">
        <f>ROUND(Exchanges!Q643,0)</f>
        <v>5</v>
      </c>
      <c r="Q639" s="1">
        <f>Exchanges!R643</f>
        <v>1</v>
      </c>
      <c r="R639" s="1">
        <f>Exchanges!S643</f>
        <v>1</v>
      </c>
      <c r="S639" s="1">
        <f>Exchanges!T643</f>
        <v>1</v>
      </c>
      <c r="T639" s="1">
        <f>Exchanges!U643</f>
        <v>3</v>
      </c>
      <c r="U639" s="1">
        <f>Exchanges!V643</f>
        <v>2013</v>
      </c>
      <c r="V639" s="1" t="str">
        <f>Exchanges!W643</f>
        <v>TETRACHLORVINPHOS</v>
      </c>
      <c r="W639" s="1" t="str">
        <f>Exchanges!X643</f>
        <v>TRI</v>
      </c>
      <c r="X639" s="1"/>
    </row>
    <row r="640" spans="1:24" x14ac:dyDescent="0.15">
      <c r="A640" s="1" t="str">
        <f>Exchanges!B644</f>
        <v>Pendimethalin</v>
      </c>
      <c r="B640" s="1">
        <f>Exchanges!C644</f>
        <v>40487421</v>
      </c>
      <c r="C640" s="1" t="str">
        <f>Exchanges!D644</f>
        <v>air</v>
      </c>
      <c r="D640" s="1" t="str">
        <f>Exchanges!E644</f>
        <v>unspecified</v>
      </c>
      <c r="E640" s="1" t="str">
        <f>Exchanges!F644</f>
        <v>4a669660-9e79-41af-bd2c-2e5c28ddd866</v>
      </c>
      <c r="F640" s="1" t="str">
        <f>Exchanges!G644</f>
        <v>Pesticide and other agricultural chemical manufacturing</v>
      </c>
      <c r="G640" s="1">
        <f>Exchanges!H644</f>
        <v>325320</v>
      </c>
      <c r="H640" s="1" t="str">
        <f>Exchanges!I644</f>
        <v>US</v>
      </c>
      <c r="I640" s="1">
        <f>Exchanges!J644</f>
        <v>7.2557140382283311E-9</v>
      </c>
      <c r="J640" s="1" t="str">
        <f>Exchanges!K644</f>
        <v>kg</v>
      </c>
      <c r="K640" s="1"/>
      <c r="L640" s="1"/>
      <c r="M640" s="1"/>
      <c r="N640" s="1"/>
      <c r="O640" s="1"/>
      <c r="P640" s="86">
        <f>ROUND(Exchanges!Q644,0)</f>
        <v>5</v>
      </c>
      <c r="Q640" s="1">
        <f>Exchanges!R644</f>
        <v>1</v>
      </c>
      <c r="R640" s="1">
        <f>Exchanges!S644</f>
        <v>1</v>
      </c>
      <c r="S640" s="1">
        <f>Exchanges!T644</f>
        <v>1</v>
      </c>
      <c r="T640" s="1">
        <f>Exchanges!U644</f>
        <v>3</v>
      </c>
      <c r="U640" s="1">
        <f>Exchanges!V644</f>
        <v>2013</v>
      </c>
      <c r="V640" s="1" t="str">
        <f>Exchanges!W644</f>
        <v>PENDIMETHALIN</v>
      </c>
      <c r="W640" s="1" t="str">
        <f>Exchanges!X644</f>
        <v>TRI</v>
      </c>
      <c r="X640" s="1"/>
    </row>
    <row r="641" spans="1:24" x14ac:dyDescent="0.15">
      <c r="A641" s="1" t="str">
        <f>Exchanges!B645</f>
        <v>Dicamba</v>
      </c>
      <c r="B641" s="1">
        <f>Exchanges!C645</f>
        <v>1918009</v>
      </c>
      <c r="C641" s="1" t="str">
        <f>Exchanges!D645</f>
        <v>air</v>
      </c>
      <c r="D641" s="1" t="str">
        <f>Exchanges!E645</f>
        <v>unspecified</v>
      </c>
      <c r="E641" s="1" t="str">
        <f>Exchanges!F645</f>
        <v>f81426cd-fb74-4265-bffc-c97566623bf5</v>
      </c>
      <c r="F641" s="1" t="str">
        <f>Exchanges!G645</f>
        <v>Pesticide and other agricultural chemical manufacturing</v>
      </c>
      <c r="G641" s="1">
        <f>Exchanges!H645</f>
        <v>325320</v>
      </c>
      <c r="H641" s="1" t="str">
        <f>Exchanges!I645</f>
        <v>US</v>
      </c>
      <c r="I641" s="1">
        <f>Exchanges!J645</f>
        <v>8.7225731939712424E-9</v>
      </c>
      <c r="J641" s="1" t="str">
        <f>Exchanges!K645</f>
        <v>kg</v>
      </c>
      <c r="K641" s="1"/>
      <c r="L641" s="1"/>
      <c r="M641" s="1"/>
      <c r="N641" s="1"/>
      <c r="O641" s="1"/>
      <c r="P641" s="86">
        <f>ROUND(Exchanges!Q645,0)</f>
        <v>3</v>
      </c>
      <c r="Q641" s="1">
        <f>Exchanges!R645</f>
        <v>1</v>
      </c>
      <c r="R641" s="1">
        <f>Exchanges!S645</f>
        <v>1</v>
      </c>
      <c r="S641" s="1">
        <f>Exchanges!T645</f>
        <v>1</v>
      </c>
      <c r="T641" s="1">
        <f>Exchanges!U645</f>
        <v>3</v>
      </c>
      <c r="U641" s="1">
        <f>Exchanges!V645</f>
        <v>2013</v>
      </c>
      <c r="V641" s="1" t="str">
        <f>Exchanges!W645</f>
        <v>DIMETHYLAMINE DICAMBA</v>
      </c>
      <c r="W641" s="1" t="str">
        <f>Exchanges!X645</f>
        <v>TRI</v>
      </c>
      <c r="X641" s="1"/>
    </row>
    <row r="642" spans="1:24" x14ac:dyDescent="0.15">
      <c r="A642" s="1" t="str">
        <f>Exchanges!B646</f>
        <v>Metribuzin</v>
      </c>
      <c r="B642" s="1">
        <f>Exchanges!C646</f>
        <v>21087649</v>
      </c>
      <c r="C642" s="1" t="str">
        <f>Exchanges!D646</f>
        <v>air</v>
      </c>
      <c r="D642" s="1" t="str">
        <f>Exchanges!E646</f>
        <v>unspecified</v>
      </c>
      <c r="E642" s="1" t="str">
        <f>Exchanges!F646</f>
        <v>f5a292ed-66a4-4404-9fdc-f4a4e6442521</v>
      </c>
      <c r="F642" s="1" t="str">
        <f>Exchanges!G646</f>
        <v>Pesticide and other agricultural chemical manufacturing</v>
      </c>
      <c r="G642" s="1">
        <f>Exchanges!H646</f>
        <v>325320</v>
      </c>
      <c r="H642" s="1" t="str">
        <f>Exchanges!I646</f>
        <v>US</v>
      </c>
      <c r="I642" s="1">
        <f>Exchanges!J646</f>
        <v>9.1958972108332871E-9</v>
      </c>
      <c r="J642" s="1" t="str">
        <f>Exchanges!K646</f>
        <v>kg</v>
      </c>
      <c r="K642" s="1"/>
      <c r="L642" s="1"/>
      <c r="M642" s="1"/>
      <c r="N642" s="1"/>
      <c r="O642" s="1"/>
      <c r="P642" s="86">
        <f>ROUND(Exchanges!Q646,0)</f>
        <v>2</v>
      </c>
      <c r="Q642" s="1">
        <f>Exchanges!R646</f>
        <v>1</v>
      </c>
      <c r="R642" s="1">
        <f>Exchanges!S646</f>
        <v>1</v>
      </c>
      <c r="S642" s="1">
        <f>Exchanges!T646</f>
        <v>1</v>
      </c>
      <c r="T642" s="1">
        <f>Exchanges!U646</f>
        <v>3</v>
      </c>
      <c r="U642" s="1">
        <f>Exchanges!V646</f>
        <v>2013</v>
      </c>
      <c r="V642" s="1" t="str">
        <f>Exchanges!W646</f>
        <v>METRIBUZIN</v>
      </c>
      <c r="W642" s="1" t="str">
        <f>Exchanges!X646</f>
        <v>TRI</v>
      </c>
      <c r="X642" s="1"/>
    </row>
    <row r="643" spans="1:24" x14ac:dyDescent="0.15">
      <c r="A643" s="1" t="str">
        <f>Exchanges!B647</f>
        <v>avermectin B1</v>
      </c>
      <c r="B643" s="1">
        <f>Exchanges!C647</f>
        <v>65195553</v>
      </c>
      <c r="C643" s="1" t="str">
        <f>Exchanges!D647</f>
        <v>air</v>
      </c>
      <c r="D643" s="1" t="str">
        <f>Exchanges!E647</f>
        <v>unspecified</v>
      </c>
      <c r="E643" s="1" t="str">
        <f>Exchanges!F647</f>
        <v>1949a62f-610e-4f8f-85ac-a550cea30b96</v>
      </c>
      <c r="F643" s="1" t="str">
        <f>Exchanges!G647</f>
        <v>Pesticide and other agricultural chemical manufacturing</v>
      </c>
      <c r="G643" s="1">
        <f>Exchanges!H647</f>
        <v>325320</v>
      </c>
      <c r="H643" s="1" t="str">
        <f>Exchanges!I647</f>
        <v>US</v>
      </c>
      <c r="I643" s="1">
        <f>Exchanges!J647</f>
        <v>9.5607784258243364E-9</v>
      </c>
      <c r="J643" s="1" t="str">
        <f>Exchanges!K647</f>
        <v>kg</v>
      </c>
      <c r="K643" s="1"/>
      <c r="L643" s="1"/>
      <c r="M643" s="1"/>
      <c r="N643" s="1"/>
      <c r="O643" s="1"/>
      <c r="P643" s="86">
        <f>ROUND(Exchanges!Q647,0)</f>
        <v>3</v>
      </c>
      <c r="Q643" s="1">
        <f>Exchanges!R647</f>
        <v>1</v>
      </c>
      <c r="R643" s="1">
        <f>Exchanges!S647</f>
        <v>1</v>
      </c>
      <c r="S643" s="1">
        <f>Exchanges!T647</f>
        <v>1</v>
      </c>
      <c r="T643" s="1">
        <f>Exchanges!U647</f>
        <v>3</v>
      </c>
      <c r="U643" s="1">
        <f>Exchanges!V647</f>
        <v>2013</v>
      </c>
      <c r="V643" s="1" t="str">
        <f>Exchanges!W647</f>
        <v>ABAMECTIN</v>
      </c>
      <c r="W643" s="1" t="str">
        <f>Exchanges!X647</f>
        <v>TRI</v>
      </c>
      <c r="X643" s="1"/>
    </row>
    <row r="644" spans="1:24" x14ac:dyDescent="0.15">
      <c r="A644" s="1" t="str">
        <f>Exchanges!B648</f>
        <v>Propiconazole</v>
      </c>
      <c r="B644" s="1">
        <f>Exchanges!C648</f>
        <v>60207901</v>
      </c>
      <c r="C644" s="1" t="str">
        <f>Exchanges!D648</f>
        <v>air</v>
      </c>
      <c r="D644" s="1" t="str">
        <f>Exchanges!E648</f>
        <v>unspecified</v>
      </c>
      <c r="E644" s="1" t="str">
        <f>Exchanges!F648</f>
        <v>2d7e6647-a9ea-4400-9c03-e6ae6b693fbf</v>
      </c>
      <c r="F644" s="1" t="str">
        <f>Exchanges!G648</f>
        <v>Pesticide and other agricultural chemical manufacturing</v>
      </c>
      <c r="G644" s="1">
        <f>Exchanges!H648</f>
        <v>325320</v>
      </c>
      <c r="H644" s="1" t="str">
        <f>Exchanges!I648</f>
        <v>US</v>
      </c>
      <c r="I644" s="1">
        <f>Exchanges!J648</f>
        <v>9.6700070451001887E-9</v>
      </c>
      <c r="J644" s="1" t="str">
        <f>Exchanges!K648</f>
        <v>kg</v>
      </c>
      <c r="K644" s="1"/>
      <c r="L644" s="1"/>
      <c r="M644" s="1"/>
      <c r="N644" s="1"/>
      <c r="O644" s="1"/>
      <c r="P644" s="86">
        <f>ROUND(Exchanges!Q648,0)</f>
        <v>2</v>
      </c>
      <c r="Q644" s="1">
        <f>Exchanges!R648</f>
        <v>1</v>
      </c>
      <c r="R644" s="1">
        <f>Exchanges!S648</f>
        <v>1</v>
      </c>
      <c r="S644" s="1">
        <f>Exchanges!T648</f>
        <v>1</v>
      </c>
      <c r="T644" s="1">
        <f>Exchanges!U648</f>
        <v>3</v>
      </c>
      <c r="U644" s="1">
        <f>Exchanges!V648</f>
        <v>2013</v>
      </c>
      <c r="V644" s="1" t="str">
        <f>Exchanges!W648</f>
        <v>PROPICONAZOLE</v>
      </c>
      <c r="W644" s="1" t="str">
        <f>Exchanges!X648</f>
        <v>TRI</v>
      </c>
      <c r="X644" s="1"/>
    </row>
    <row r="645" spans="1:24" x14ac:dyDescent="0.15">
      <c r="A645" s="1" t="str">
        <f>Exchanges!B649</f>
        <v>Malathion</v>
      </c>
      <c r="B645" s="1">
        <f>Exchanges!C649</f>
        <v>121755</v>
      </c>
      <c r="C645" s="1" t="str">
        <f>Exchanges!D649</f>
        <v>air</v>
      </c>
      <c r="D645" s="1" t="str">
        <f>Exchanges!E649</f>
        <v>unspecified</v>
      </c>
      <c r="E645" s="1" t="str">
        <f>Exchanges!F649</f>
        <v>0c63bca2-959b-4c38-bde0-5da0d50961fb</v>
      </c>
      <c r="F645" s="1" t="str">
        <f>Exchanges!G649</f>
        <v>Pesticide and other agricultural chemical manufacturing</v>
      </c>
      <c r="G645" s="1">
        <f>Exchanges!H649</f>
        <v>325320</v>
      </c>
      <c r="H645" s="1" t="str">
        <f>Exchanges!I649</f>
        <v>US</v>
      </c>
      <c r="I645" s="1">
        <f>Exchanges!J649</f>
        <v>1.1573780677946527E-8</v>
      </c>
      <c r="J645" s="1" t="str">
        <f>Exchanges!K649</f>
        <v>kg</v>
      </c>
      <c r="K645" s="1"/>
      <c r="L645" s="1"/>
      <c r="M645" s="1"/>
      <c r="N645" s="1"/>
      <c r="O645" s="1"/>
      <c r="P645" s="86">
        <f>ROUND(Exchanges!Q649,0)</f>
        <v>2</v>
      </c>
      <c r="Q645" s="1">
        <f>Exchanges!R649</f>
        <v>1</v>
      </c>
      <c r="R645" s="1">
        <f>Exchanges!S649</f>
        <v>1</v>
      </c>
      <c r="S645" s="1">
        <f>Exchanges!T649</f>
        <v>1</v>
      </c>
      <c r="T645" s="1">
        <f>Exchanges!U649</f>
        <v>3</v>
      </c>
      <c r="U645" s="1">
        <f>Exchanges!V649</f>
        <v>2013</v>
      </c>
      <c r="V645" s="1" t="str">
        <f>Exchanges!W649</f>
        <v>MALATHION</v>
      </c>
      <c r="W645" s="1" t="str">
        <f>Exchanges!X649</f>
        <v>TRI</v>
      </c>
      <c r="X645" s="1"/>
    </row>
    <row r="646" spans="1:24" x14ac:dyDescent="0.15">
      <c r="A646" s="1" t="str">
        <f>Exchanges!B650</f>
        <v>TERT-BUTYL ALCOHOL</v>
      </c>
      <c r="B646" s="1">
        <f>Exchanges!C650</f>
        <v>75650</v>
      </c>
      <c r="C646" s="1" t="str">
        <f>Exchanges!D650</f>
        <v>air</v>
      </c>
      <c r="D646" s="1" t="str">
        <f>Exchanges!E650</f>
        <v>unspecified</v>
      </c>
      <c r="E646" s="1" t="str">
        <f>Exchanges!F650</f>
        <v>b84ebfec-fd10-4fc7-bd83-e6d7c94250c7</v>
      </c>
      <c r="F646" s="1" t="str">
        <f>Exchanges!G650</f>
        <v>Pesticide and other agricultural chemical manufacturing</v>
      </c>
      <c r="G646" s="1">
        <f>Exchanges!H650</f>
        <v>325320</v>
      </c>
      <c r="H646" s="1" t="str">
        <f>Exchanges!I650</f>
        <v>US</v>
      </c>
      <c r="I646" s="1">
        <f>Exchanges!J650</f>
        <v>1.3096956747704569E-8</v>
      </c>
      <c r="J646" s="1" t="str">
        <f>Exchanges!K650</f>
        <v>kg</v>
      </c>
      <c r="K646" s="1"/>
      <c r="L646" s="1"/>
      <c r="M646" s="1"/>
      <c r="N646" s="1"/>
      <c r="O646" s="1"/>
      <c r="P646" s="86">
        <f>ROUND(Exchanges!Q650,0)</f>
        <v>4</v>
      </c>
      <c r="Q646" s="1">
        <f>Exchanges!R650</f>
        <v>1</v>
      </c>
      <c r="R646" s="1">
        <f>Exchanges!S650</f>
        <v>1</v>
      </c>
      <c r="S646" s="1">
        <f>Exchanges!T650</f>
        <v>1</v>
      </c>
      <c r="T646" s="1">
        <f>Exchanges!U650</f>
        <v>3</v>
      </c>
      <c r="U646" s="1">
        <f>Exchanges!V650</f>
        <v>2013</v>
      </c>
      <c r="V646" s="1" t="str">
        <f>Exchanges!W650</f>
        <v>TERT-BUTYL ALCOHOL</v>
      </c>
      <c r="W646" s="1" t="str">
        <f>Exchanges!X650</f>
        <v>TRI</v>
      </c>
      <c r="X646" s="1"/>
    </row>
    <row r="647" spans="1:24" x14ac:dyDescent="0.15">
      <c r="A647" s="1" t="str">
        <f>Exchanges!B651</f>
        <v>7-OXABICYCLO[2,2,1]HEPTANE-2,3-DICARBOXYLIC ACID, DIPOTASSIUM SALT</v>
      </c>
      <c r="B647" s="1">
        <f>Exchanges!C651</f>
        <v>2164070</v>
      </c>
      <c r="C647" s="1" t="str">
        <f>Exchanges!D651</f>
        <v>air</v>
      </c>
      <c r="D647" s="1" t="str">
        <f>Exchanges!E651</f>
        <v>unspecified</v>
      </c>
      <c r="E647" s="1" t="str">
        <f>Exchanges!F651</f>
        <v>f3fe4932-5329-3e28-9af4-f88924b1fa85</v>
      </c>
      <c r="F647" s="1" t="str">
        <f>Exchanges!G651</f>
        <v>Pesticide and other agricultural chemical manufacturing</v>
      </c>
      <c r="G647" s="1">
        <f>Exchanges!H651</f>
        <v>325320</v>
      </c>
      <c r="H647" s="1" t="str">
        <f>Exchanges!I651</f>
        <v>US</v>
      </c>
      <c r="I647" s="1">
        <f>Exchanges!J651</f>
        <v>1.3561374833978173E-8</v>
      </c>
      <c r="J647" s="1" t="str">
        <f>Exchanges!K651</f>
        <v>kg</v>
      </c>
      <c r="K647" s="1"/>
      <c r="L647" s="1"/>
      <c r="M647" s="1"/>
      <c r="N647" s="1"/>
      <c r="O647" s="1"/>
      <c r="P647" s="86">
        <f>ROUND(Exchanges!Q651,0)</f>
        <v>5</v>
      </c>
      <c r="Q647" s="1">
        <f>Exchanges!R651</f>
        <v>1</v>
      </c>
      <c r="R647" s="1">
        <f>Exchanges!S651</f>
        <v>1</v>
      </c>
      <c r="S647" s="1">
        <f>Exchanges!T651</f>
        <v>1</v>
      </c>
      <c r="T647" s="1">
        <f>Exchanges!U651</f>
        <v>3</v>
      </c>
      <c r="U647" s="1">
        <f>Exchanges!V651</f>
        <v>2013</v>
      </c>
      <c r="V647" s="1" t="str">
        <f>Exchanges!W651</f>
        <v>DIPOTASSIUM ENDOTHALL</v>
      </c>
      <c r="W647" s="1" t="str">
        <f>Exchanges!X651</f>
        <v>TRI</v>
      </c>
      <c r="X647" s="1"/>
    </row>
    <row r="648" spans="1:24" x14ac:dyDescent="0.15">
      <c r="A648" s="1" t="str">
        <f>Exchanges!B652</f>
        <v>PARAQUAT DICHLORIDE</v>
      </c>
      <c r="B648" s="1">
        <f>Exchanges!C652</f>
        <v>1910425</v>
      </c>
      <c r="C648" s="1" t="str">
        <f>Exchanges!D652</f>
        <v>air</v>
      </c>
      <c r="D648" s="1" t="str">
        <f>Exchanges!E652</f>
        <v>unspecified</v>
      </c>
      <c r="E648" s="1" t="str">
        <f>Exchanges!F652</f>
        <v>28c0df98-71b5-3bdd-ac61-3c0ed065b226</v>
      </c>
      <c r="F648" s="1" t="str">
        <f>Exchanges!G652</f>
        <v>Pesticide and other agricultural chemical manufacturing</v>
      </c>
      <c r="G648" s="1">
        <f>Exchanges!H652</f>
        <v>325320</v>
      </c>
      <c r="H648" s="1" t="str">
        <f>Exchanges!I652</f>
        <v>US</v>
      </c>
      <c r="I648" s="1">
        <f>Exchanges!J652</f>
        <v>1.5166747404284807E-8</v>
      </c>
      <c r="J648" s="1" t="str">
        <f>Exchanges!K652</f>
        <v>kg</v>
      </c>
      <c r="K648" s="1"/>
      <c r="L648" s="1"/>
      <c r="M648" s="1"/>
      <c r="N648" s="1"/>
      <c r="O648" s="1"/>
      <c r="P648" s="86">
        <f>ROUND(Exchanges!Q652,0)</f>
        <v>5</v>
      </c>
      <c r="Q648" s="1">
        <f>Exchanges!R652</f>
        <v>1</v>
      </c>
      <c r="R648" s="1">
        <f>Exchanges!S652</f>
        <v>1</v>
      </c>
      <c r="S648" s="1">
        <f>Exchanges!T652</f>
        <v>1</v>
      </c>
      <c r="T648" s="1">
        <f>Exchanges!U652</f>
        <v>3</v>
      </c>
      <c r="U648" s="1">
        <f>Exchanges!V652</f>
        <v>2013</v>
      </c>
      <c r="V648" s="1" t="str">
        <f>Exchanges!W652</f>
        <v>PARAQUAT DICHLORIDE</v>
      </c>
      <c r="W648" s="1" t="str">
        <f>Exchanges!X652</f>
        <v>TRI</v>
      </c>
      <c r="X648" s="1"/>
    </row>
    <row r="649" spans="1:24" x14ac:dyDescent="0.15">
      <c r="A649" s="1" t="str">
        <f>Exchanges!B653</f>
        <v>S,S,S-tributyl phosphorotrithioate</v>
      </c>
      <c r="B649" s="1">
        <f>Exchanges!C653</f>
        <v>78488</v>
      </c>
      <c r="C649" s="1" t="str">
        <f>Exchanges!D653</f>
        <v>air</v>
      </c>
      <c r="D649" s="1" t="str">
        <f>Exchanges!E653</f>
        <v>unspecified</v>
      </c>
      <c r="E649" s="1" t="str">
        <f>Exchanges!F653</f>
        <v>918bd710-155c-438e-b58d-305e4f24bc19</v>
      </c>
      <c r="F649" s="1" t="str">
        <f>Exchanges!G653</f>
        <v>Pesticide and other agricultural chemical manufacturing</v>
      </c>
      <c r="G649" s="1">
        <f>Exchanges!H653</f>
        <v>325320</v>
      </c>
      <c r="H649" s="1" t="str">
        <f>Exchanges!I653</f>
        <v>US</v>
      </c>
      <c r="I649" s="1">
        <f>Exchanges!J653</f>
        <v>1.8859617716694576E-8</v>
      </c>
      <c r="J649" s="1" t="str">
        <f>Exchanges!K653</f>
        <v>kg</v>
      </c>
      <c r="K649" s="1"/>
      <c r="L649" s="1"/>
      <c r="M649" s="1"/>
      <c r="N649" s="1"/>
      <c r="O649" s="1"/>
      <c r="P649" s="86">
        <f>ROUND(Exchanges!Q653,0)</f>
        <v>2</v>
      </c>
      <c r="Q649" s="1">
        <f>Exchanges!R653</f>
        <v>1</v>
      </c>
      <c r="R649" s="1">
        <f>Exchanges!S653</f>
        <v>1</v>
      </c>
      <c r="S649" s="1">
        <f>Exchanges!T653</f>
        <v>1</v>
      </c>
      <c r="T649" s="1">
        <f>Exchanges!U653</f>
        <v>3</v>
      </c>
      <c r="U649" s="1">
        <f>Exchanges!V653</f>
        <v>2013</v>
      </c>
      <c r="V649" s="1" t="str">
        <f>Exchanges!W653</f>
        <v>S,S,S-TRIBUTYLTRITHIOPHOSPHATE</v>
      </c>
      <c r="W649" s="1" t="str">
        <f>Exchanges!X653</f>
        <v>TRI</v>
      </c>
      <c r="X649" s="1"/>
    </row>
    <row r="650" spans="1:24" x14ac:dyDescent="0.15">
      <c r="A650" s="1" t="str">
        <f>Exchanges!B654</f>
        <v>hydrogen sulfide</v>
      </c>
      <c r="B650" s="1">
        <f>Exchanges!C654</f>
        <v>7783064</v>
      </c>
      <c r="C650" s="1" t="str">
        <f>Exchanges!D654</f>
        <v>air</v>
      </c>
      <c r="D650" s="1" t="str">
        <f>Exchanges!E654</f>
        <v>unspecified</v>
      </c>
      <c r="E650" s="1" t="str">
        <f>Exchanges!F654</f>
        <v>20d4d821-f4f7-4017-8810-f822fcdf619e</v>
      </c>
      <c r="F650" s="1" t="str">
        <f>Exchanges!G654</f>
        <v>Pesticide and other agricultural chemical manufacturing</v>
      </c>
      <c r="G650" s="1">
        <f>Exchanges!H654</f>
        <v>325320</v>
      </c>
      <c r="H650" s="1" t="str">
        <f>Exchanges!I654</f>
        <v>US</v>
      </c>
      <c r="I650" s="1">
        <f>Exchanges!J654</f>
        <v>1.9147750765144078E-8</v>
      </c>
      <c r="J650" s="1" t="str">
        <f>Exchanges!K654</f>
        <v>kg</v>
      </c>
      <c r="K650" s="1"/>
      <c r="L650" s="1"/>
      <c r="M650" s="1"/>
      <c r="N650" s="1"/>
      <c r="O650" s="1"/>
      <c r="P650" s="86">
        <f>ROUND(Exchanges!Q654,0)</f>
        <v>3</v>
      </c>
      <c r="Q650" s="1">
        <f>Exchanges!R654</f>
        <v>1</v>
      </c>
      <c r="R650" s="1">
        <f>Exchanges!S654</f>
        <v>1</v>
      </c>
      <c r="S650" s="1">
        <f>Exchanges!T654</f>
        <v>1</v>
      </c>
      <c r="T650" s="1">
        <f>Exchanges!U654</f>
        <v>3</v>
      </c>
      <c r="U650" s="1">
        <f>Exchanges!V654</f>
        <v>2013</v>
      </c>
      <c r="V650" s="1" t="str">
        <f>Exchanges!W654</f>
        <v>HYDROGEN SULFIDE</v>
      </c>
      <c r="W650" s="1" t="str">
        <f>Exchanges!X654</f>
        <v>TRI</v>
      </c>
      <c r="X650" s="1"/>
    </row>
    <row r="651" spans="1:24" x14ac:dyDescent="0.15">
      <c r="A651" s="1" t="str">
        <f>Exchanges!B655</f>
        <v>Propanil</v>
      </c>
      <c r="B651" s="1">
        <f>Exchanges!C655</f>
        <v>709988</v>
      </c>
      <c r="C651" s="1" t="str">
        <f>Exchanges!D655</f>
        <v>air</v>
      </c>
      <c r="D651" s="1" t="str">
        <f>Exchanges!E655</f>
        <v>unspecified</v>
      </c>
      <c r="E651" s="1" t="str">
        <f>Exchanges!F655</f>
        <v>99d456fe-79ed-4100-91bf-b440ceef3fab</v>
      </c>
      <c r="F651" s="1" t="str">
        <f>Exchanges!G655</f>
        <v>Pesticide and other agricultural chemical manufacturing</v>
      </c>
      <c r="G651" s="1">
        <f>Exchanges!H655</f>
        <v>325320</v>
      </c>
      <c r="H651" s="1" t="str">
        <f>Exchanges!I655</f>
        <v>US</v>
      </c>
      <c r="I651" s="1">
        <f>Exchanges!J655</f>
        <v>1.9907374256510946E-8</v>
      </c>
      <c r="J651" s="1" t="str">
        <f>Exchanges!K655</f>
        <v>kg</v>
      </c>
      <c r="K651" s="1"/>
      <c r="L651" s="1"/>
      <c r="M651" s="1"/>
      <c r="N651" s="1"/>
      <c r="O651" s="1"/>
      <c r="P651" s="86">
        <f>ROUND(Exchanges!Q655,0)</f>
        <v>5</v>
      </c>
      <c r="Q651" s="1">
        <f>Exchanges!R655</f>
        <v>1</v>
      </c>
      <c r="R651" s="1">
        <f>Exchanges!S655</f>
        <v>1</v>
      </c>
      <c r="S651" s="1">
        <f>Exchanges!T655</f>
        <v>1</v>
      </c>
      <c r="T651" s="1">
        <f>Exchanges!U655</f>
        <v>3</v>
      </c>
      <c r="U651" s="1">
        <f>Exchanges!V655</f>
        <v>2013</v>
      </c>
      <c r="V651" s="1" t="str">
        <f>Exchanges!W655</f>
        <v>PROPANIL</v>
      </c>
      <c r="W651" s="1" t="str">
        <f>Exchanges!X655</f>
        <v>TRI</v>
      </c>
      <c r="X651" s="1"/>
    </row>
    <row r="652" spans="1:24" x14ac:dyDescent="0.15">
      <c r="A652" s="1" t="str">
        <f>Exchanges!B656</f>
        <v>2,4-D, 2-ETHYLHEXYL ESTER</v>
      </c>
      <c r="B652" s="1">
        <f>Exchanges!C656</f>
        <v>1928434</v>
      </c>
      <c r="C652" s="1" t="str">
        <f>Exchanges!D656</f>
        <v>air</v>
      </c>
      <c r="D652" s="1" t="str">
        <f>Exchanges!E656</f>
        <v>unspecified</v>
      </c>
      <c r="E652" s="1" t="str">
        <f>Exchanges!F656</f>
        <v>da3b45a1-678b-35db-99e8-5c339c0b456c</v>
      </c>
      <c r="F652" s="1" t="str">
        <f>Exchanges!G656</f>
        <v>Pesticide and other agricultural chemical manufacturing</v>
      </c>
      <c r="G652" s="1">
        <f>Exchanges!H656</f>
        <v>325320</v>
      </c>
      <c r="H652" s="1" t="str">
        <f>Exchanges!I656</f>
        <v>US</v>
      </c>
      <c r="I652" s="1">
        <f>Exchanges!J656</f>
        <v>2.9164303285788532E-8</v>
      </c>
      <c r="J652" s="1" t="str">
        <f>Exchanges!K656</f>
        <v>kg</v>
      </c>
      <c r="K652" s="1"/>
      <c r="L652" s="1"/>
      <c r="M652" s="1"/>
      <c r="N652" s="1"/>
      <c r="O652" s="1"/>
      <c r="P652" s="86">
        <f>ROUND(Exchanges!Q656,0)</f>
        <v>3</v>
      </c>
      <c r="Q652" s="1">
        <f>Exchanges!R656</f>
        <v>1</v>
      </c>
      <c r="R652" s="1">
        <f>Exchanges!S656</f>
        <v>1</v>
      </c>
      <c r="S652" s="1">
        <f>Exchanges!T656</f>
        <v>1</v>
      </c>
      <c r="T652" s="1">
        <f>Exchanges!U656</f>
        <v>3</v>
      </c>
      <c r="U652" s="1">
        <f>Exchanges!V656</f>
        <v>2013</v>
      </c>
      <c r="V652" s="1" t="str">
        <f>Exchanges!W656</f>
        <v>2,4-D 2-ETHYLHEXYL ESTER</v>
      </c>
      <c r="W652" s="1" t="str">
        <f>Exchanges!X656</f>
        <v>TRI</v>
      </c>
      <c r="X652" s="1"/>
    </row>
    <row r="653" spans="1:24" x14ac:dyDescent="0.15">
      <c r="A653" s="1" t="str">
        <f>Exchanges!B657</f>
        <v>2-METHYLPYRIDINE</v>
      </c>
      <c r="B653" s="1">
        <f>Exchanges!C657</f>
        <v>109068</v>
      </c>
      <c r="C653" s="1" t="str">
        <f>Exchanges!D657</f>
        <v>air</v>
      </c>
      <c r="D653" s="1" t="str">
        <f>Exchanges!E657</f>
        <v>unspecified</v>
      </c>
      <c r="E653" s="1" t="str">
        <f>Exchanges!F657</f>
        <v>96b289ed-5afb-3ec9-add7-c9078e54df50</v>
      </c>
      <c r="F653" s="1" t="str">
        <f>Exchanges!G657</f>
        <v>Pesticide and other agricultural chemical manufacturing</v>
      </c>
      <c r="G653" s="1">
        <f>Exchanges!H657</f>
        <v>325320</v>
      </c>
      <c r="H653" s="1" t="str">
        <f>Exchanges!I657</f>
        <v>US</v>
      </c>
      <c r="I653" s="1">
        <f>Exchanges!J657</f>
        <v>3.4423255298261822E-8</v>
      </c>
      <c r="J653" s="1" t="str">
        <f>Exchanges!K657</f>
        <v>kg</v>
      </c>
      <c r="K653" s="1"/>
      <c r="L653" s="1"/>
      <c r="M653" s="1"/>
      <c r="N653" s="1"/>
      <c r="O653" s="1"/>
      <c r="P653" s="86">
        <f>ROUND(Exchanges!Q657,0)</f>
        <v>3</v>
      </c>
      <c r="Q653" s="1">
        <f>Exchanges!R657</f>
        <v>1</v>
      </c>
      <c r="R653" s="1">
        <f>Exchanges!S657</f>
        <v>1</v>
      </c>
      <c r="S653" s="1">
        <f>Exchanges!T657</f>
        <v>1</v>
      </c>
      <c r="T653" s="1">
        <f>Exchanges!U657</f>
        <v>3</v>
      </c>
      <c r="U653" s="1">
        <f>Exchanges!V657</f>
        <v>2013</v>
      </c>
      <c r="V653" s="1" t="str">
        <f>Exchanges!W657</f>
        <v>2-METHYLPYRIDINE</v>
      </c>
      <c r="W653" s="1" t="str">
        <f>Exchanges!X657</f>
        <v>TRI</v>
      </c>
      <c r="X653" s="1"/>
    </row>
    <row r="654" spans="1:24" x14ac:dyDescent="0.15">
      <c r="A654" s="1" t="str">
        <f>Exchanges!B658</f>
        <v>PYRIDINE</v>
      </c>
      <c r="B654" s="1">
        <f>Exchanges!C658</f>
        <v>110861</v>
      </c>
      <c r="C654" s="1" t="str">
        <f>Exchanges!D658</f>
        <v>air</v>
      </c>
      <c r="D654" s="1" t="str">
        <f>Exchanges!E658</f>
        <v>unspecified</v>
      </c>
      <c r="E654" s="1" t="str">
        <f>Exchanges!F658</f>
        <v>f8778c8b-aecd-4bc1-a2ee-242d4bae5c51</v>
      </c>
      <c r="F654" s="1" t="str">
        <f>Exchanges!G658</f>
        <v>Pesticide and other agricultural chemical manufacturing</v>
      </c>
      <c r="G654" s="1">
        <f>Exchanges!H658</f>
        <v>325320</v>
      </c>
      <c r="H654" s="1" t="str">
        <f>Exchanges!I658</f>
        <v>US</v>
      </c>
      <c r="I654" s="1">
        <f>Exchanges!J658</f>
        <v>4.2785138303401279E-8</v>
      </c>
      <c r="J654" s="1" t="str">
        <f>Exchanges!K658</f>
        <v>kg</v>
      </c>
      <c r="K654" s="1"/>
      <c r="L654" s="1"/>
      <c r="M654" s="1"/>
      <c r="N654" s="1"/>
      <c r="O654" s="1"/>
      <c r="P654" s="86">
        <f>ROUND(Exchanges!Q658,0)</f>
        <v>4</v>
      </c>
      <c r="Q654" s="1">
        <f>Exchanges!R658</f>
        <v>1</v>
      </c>
      <c r="R654" s="1">
        <f>Exchanges!S658</f>
        <v>1</v>
      </c>
      <c r="S654" s="1">
        <f>Exchanges!T658</f>
        <v>1</v>
      </c>
      <c r="T654" s="1">
        <f>Exchanges!U658</f>
        <v>3</v>
      </c>
      <c r="U654" s="1">
        <f>Exchanges!V658</f>
        <v>2013</v>
      </c>
      <c r="V654" s="1" t="str">
        <f>Exchanges!W658</f>
        <v>PYRIDINE</v>
      </c>
      <c r="W654" s="1" t="str">
        <f>Exchanges!X658</f>
        <v>TRI</v>
      </c>
      <c r="X654" s="1"/>
    </row>
    <row r="655" spans="1:24" x14ac:dyDescent="0.15">
      <c r="A655" s="1" t="str">
        <f>Exchanges!B659</f>
        <v>Diuron</v>
      </c>
      <c r="B655" s="1">
        <f>Exchanges!C659</f>
        <v>330541</v>
      </c>
      <c r="C655" s="1" t="str">
        <f>Exchanges!D659</f>
        <v>air</v>
      </c>
      <c r="D655" s="1" t="str">
        <f>Exchanges!E659</f>
        <v>unspecified</v>
      </c>
      <c r="E655" s="1" t="str">
        <f>Exchanges!F659</f>
        <v>118ef252-ddbe-4040-bb11-05a28cf6e035</v>
      </c>
      <c r="F655" s="1" t="str">
        <f>Exchanges!G659</f>
        <v>Pesticide and other agricultural chemical manufacturing</v>
      </c>
      <c r="G655" s="1">
        <f>Exchanges!H659</f>
        <v>325320</v>
      </c>
      <c r="H655" s="1" t="str">
        <f>Exchanges!I659</f>
        <v>US</v>
      </c>
      <c r="I655" s="1">
        <f>Exchanges!J659</f>
        <v>5.330461396315759E-8</v>
      </c>
      <c r="J655" s="1" t="str">
        <f>Exchanges!K659</f>
        <v>kg</v>
      </c>
      <c r="K655" s="1"/>
      <c r="L655" s="1"/>
      <c r="M655" s="1"/>
      <c r="N655" s="1"/>
      <c r="O655" s="1"/>
      <c r="P655" s="86">
        <f>ROUND(Exchanges!Q659,0)</f>
        <v>2</v>
      </c>
      <c r="Q655" s="1">
        <f>Exchanges!R659</f>
        <v>1</v>
      </c>
      <c r="R655" s="1">
        <f>Exchanges!S659</f>
        <v>1</v>
      </c>
      <c r="S655" s="1">
        <f>Exchanges!T659</f>
        <v>1</v>
      </c>
      <c r="T655" s="1">
        <f>Exchanges!U659</f>
        <v>3</v>
      </c>
      <c r="U655" s="1">
        <f>Exchanges!V659</f>
        <v>2013</v>
      </c>
      <c r="V655" s="1" t="str">
        <f>Exchanges!W659</f>
        <v>DIURON</v>
      </c>
      <c r="W655" s="1" t="str">
        <f>Exchanges!X659</f>
        <v>TRI</v>
      </c>
      <c r="X655" s="1"/>
    </row>
    <row r="656" spans="1:24" x14ac:dyDescent="0.15">
      <c r="A656" s="1" t="str">
        <f>Exchanges!B660</f>
        <v>Bifenthrin</v>
      </c>
      <c r="B656" s="1">
        <f>Exchanges!C660</f>
        <v>82657043</v>
      </c>
      <c r="C656" s="1" t="str">
        <f>Exchanges!D660</f>
        <v>air</v>
      </c>
      <c r="D656" s="1" t="str">
        <f>Exchanges!E660</f>
        <v>unspecified</v>
      </c>
      <c r="E656" s="1" t="str">
        <f>Exchanges!F660</f>
        <v>63741ebf-fa6c-4336-885f-6adba96f9f20</v>
      </c>
      <c r="F656" s="1" t="str">
        <f>Exchanges!G660</f>
        <v>Pesticide and other agricultural chemical manufacturing</v>
      </c>
      <c r="G656" s="1">
        <f>Exchanges!H660</f>
        <v>325320</v>
      </c>
      <c r="H656" s="1" t="str">
        <f>Exchanges!I660</f>
        <v>US</v>
      </c>
      <c r="I656" s="1">
        <f>Exchanges!J660</f>
        <v>5.4457146156955598E-8</v>
      </c>
      <c r="J656" s="1" t="str">
        <f>Exchanges!K660</f>
        <v>kg</v>
      </c>
      <c r="K656" s="1"/>
      <c r="L656" s="1"/>
      <c r="M656" s="1"/>
      <c r="N656" s="1"/>
      <c r="O656" s="1"/>
      <c r="P656" s="86">
        <f>ROUND(Exchanges!Q660,0)</f>
        <v>2</v>
      </c>
      <c r="Q656" s="1">
        <f>Exchanges!R660</f>
        <v>1</v>
      </c>
      <c r="R656" s="1">
        <f>Exchanges!S660</f>
        <v>1</v>
      </c>
      <c r="S656" s="1">
        <f>Exchanges!T660</f>
        <v>1</v>
      </c>
      <c r="T656" s="1">
        <f>Exchanges!U660</f>
        <v>3</v>
      </c>
      <c r="U656" s="1">
        <f>Exchanges!V660</f>
        <v>2013</v>
      </c>
      <c r="V656" s="1" t="str">
        <f>Exchanges!W660</f>
        <v>BIFENTHRIN</v>
      </c>
      <c r="W656" s="1" t="str">
        <f>Exchanges!X660</f>
        <v>TRI</v>
      </c>
      <c r="X656" s="1"/>
    </row>
    <row r="657" spans="1:24" x14ac:dyDescent="0.15">
      <c r="A657" s="1" t="str">
        <f>Exchanges!B661</f>
        <v>hexazinone</v>
      </c>
      <c r="B657" s="1">
        <f>Exchanges!C661</f>
        <v>51235042</v>
      </c>
      <c r="C657" s="1" t="str">
        <f>Exchanges!D661</f>
        <v>air</v>
      </c>
      <c r="D657" s="1" t="str">
        <f>Exchanges!E661</f>
        <v>unspecified</v>
      </c>
      <c r="E657" s="1" t="str">
        <f>Exchanges!F661</f>
        <v>98c1da02-523c-4f07-bf4d-e6e935beddb7</v>
      </c>
      <c r="F657" s="1" t="str">
        <f>Exchanges!G661</f>
        <v>Pesticide and other agricultural chemical manufacturing</v>
      </c>
      <c r="G657" s="1">
        <f>Exchanges!H661</f>
        <v>325320</v>
      </c>
      <c r="H657" s="1" t="str">
        <f>Exchanges!I661</f>
        <v>US</v>
      </c>
      <c r="I657" s="1">
        <f>Exchanges!J661</f>
        <v>5.8584521106427216E-8</v>
      </c>
      <c r="J657" s="1" t="str">
        <f>Exchanges!K661</f>
        <v>kg</v>
      </c>
      <c r="K657" s="1"/>
      <c r="L657" s="1"/>
      <c r="M657" s="1"/>
      <c r="N657" s="1"/>
      <c r="O657" s="1"/>
      <c r="P657" s="86">
        <f>ROUND(Exchanges!Q661,0)</f>
        <v>2</v>
      </c>
      <c r="Q657" s="1">
        <f>Exchanges!R661</f>
        <v>1</v>
      </c>
      <c r="R657" s="1">
        <f>Exchanges!S661</f>
        <v>1</v>
      </c>
      <c r="S657" s="1">
        <f>Exchanges!T661</f>
        <v>1</v>
      </c>
      <c r="T657" s="1">
        <f>Exchanges!U661</f>
        <v>3</v>
      </c>
      <c r="U657" s="1">
        <f>Exchanges!V661</f>
        <v>2013</v>
      </c>
      <c r="V657" s="1" t="str">
        <f>Exchanges!W661</f>
        <v>HEXAZINONE</v>
      </c>
      <c r="W657" s="1" t="str">
        <f>Exchanges!X661</f>
        <v>TRI</v>
      </c>
      <c r="X657" s="1"/>
    </row>
    <row r="658" spans="1:24" x14ac:dyDescent="0.15">
      <c r="A658" s="1" t="str">
        <f>Exchanges!B662</f>
        <v>Ethylene glycol monoethyl ether</v>
      </c>
      <c r="B658" s="1">
        <f>Exchanges!C662</f>
        <v>110805</v>
      </c>
      <c r="C658" s="1" t="str">
        <f>Exchanges!D662</f>
        <v>air</v>
      </c>
      <c r="D658" s="1" t="str">
        <f>Exchanges!E662</f>
        <v>unspecified</v>
      </c>
      <c r="E658" s="1" t="str">
        <f>Exchanges!F662</f>
        <v>45e23e23-d952-4721-a514-2acfa5bfcab5</v>
      </c>
      <c r="F658" s="1" t="str">
        <f>Exchanges!G662</f>
        <v>Pesticide and other agricultural chemical manufacturing</v>
      </c>
      <c r="G658" s="1">
        <f>Exchanges!H662</f>
        <v>325320</v>
      </c>
      <c r="H658" s="1" t="str">
        <f>Exchanges!I662</f>
        <v>US</v>
      </c>
      <c r="I658" s="1">
        <f>Exchanges!J662</f>
        <v>6.0141225385459367E-8</v>
      </c>
      <c r="J658" s="1" t="str">
        <f>Exchanges!K662</f>
        <v>kg</v>
      </c>
      <c r="K658" s="1"/>
      <c r="L658" s="1"/>
      <c r="M658" s="1"/>
      <c r="N658" s="1"/>
      <c r="O658" s="1"/>
      <c r="P658" s="86">
        <f>ROUND(Exchanges!Q662,0)</f>
        <v>5</v>
      </c>
      <c r="Q658" s="1">
        <f>Exchanges!R662</f>
        <v>1</v>
      </c>
      <c r="R658" s="1">
        <f>Exchanges!S662</f>
        <v>1</v>
      </c>
      <c r="S658" s="1">
        <f>Exchanges!T662</f>
        <v>1</v>
      </c>
      <c r="T658" s="1">
        <f>Exchanges!U662</f>
        <v>3</v>
      </c>
      <c r="U658" s="1">
        <f>Exchanges!V662</f>
        <v>2013</v>
      </c>
      <c r="V658" s="1" t="str">
        <f>Exchanges!W662</f>
        <v>CERTAIN GLYCOL ETHERS</v>
      </c>
      <c r="W658" s="1" t="str">
        <f>Exchanges!X662</f>
        <v>TRI</v>
      </c>
      <c r="X658" s="1"/>
    </row>
    <row r="659" spans="1:24" x14ac:dyDescent="0.15">
      <c r="A659" s="1" t="str">
        <f>Exchanges!B663</f>
        <v>ethylbenzene</v>
      </c>
      <c r="B659" s="1">
        <f>Exchanges!C663</f>
        <v>100414</v>
      </c>
      <c r="C659" s="1" t="str">
        <f>Exchanges!D663</f>
        <v>air</v>
      </c>
      <c r="D659" s="1" t="str">
        <f>Exchanges!E663</f>
        <v>unspecified</v>
      </c>
      <c r="E659" s="1" t="str">
        <f>Exchanges!F663</f>
        <v>787591de-0e9e-3f81-a1e5-2df2949f146c</v>
      </c>
      <c r="F659" s="1" t="str">
        <f>Exchanges!G663</f>
        <v>Pesticide and other agricultural chemical manufacturing</v>
      </c>
      <c r="G659" s="1">
        <f>Exchanges!H663</f>
        <v>325320</v>
      </c>
      <c r="H659" s="1" t="str">
        <f>Exchanges!I663</f>
        <v>US</v>
      </c>
      <c r="I659" s="1">
        <f>Exchanges!J663</f>
        <v>6.9047155973898487E-8</v>
      </c>
      <c r="J659" s="1" t="str">
        <f>Exchanges!K663</f>
        <v>kg</v>
      </c>
      <c r="K659" s="1"/>
      <c r="L659" s="1"/>
      <c r="M659" s="1"/>
      <c r="N659" s="1"/>
      <c r="O659" s="1"/>
      <c r="P659" s="86">
        <f>ROUND(Exchanges!Q663,0)</f>
        <v>4</v>
      </c>
      <c r="Q659" s="1">
        <f>Exchanges!R663</f>
        <v>1</v>
      </c>
      <c r="R659" s="1">
        <f>Exchanges!S663</f>
        <v>1</v>
      </c>
      <c r="S659" s="1">
        <f>Exchanges!T663</f>
        <v>1</v>
      </c>
      <c r="T659" s="1">
        <f>Exchanges!U663</f>
        <v>3</v>
      </c>
      <c r="U659" s="1">
        <f>Exchanges!V663</f>
        <v>2013</v>
      </c>
      <c r="V659" s="1" t="str">
        <f>Exchanges!W663</f>
        <v>ETHYLBENZENE</v>
      </c>
      <c r="W659" s="1" t="str">
        <f>Exchanges!X663</f>
        <v>TRI</v>
      </c>
      <c r="X659" s="1"/>
    </row>
    <row r="660" spans="1:24" x14ac:dyDescent="0.15">
      <c r="A660" s="1" t="str">
        <f>Exchanges!B664</f>
        <v>Thiodicarb</v>
      </c>
      <c r="B660" s="1">
        <f>Exchanges!C664</f>
        <v>59669260</v>
      </c>
      <c r="C660" s="1" t="str">
        <f>Exchanges!D664</f>
        <v>air</v>
      </c>
      <c r="D660" s="1" t="str">
        <f>Exchanges!E664</f>
        <v>unspecified</v>
      </c>
      <c r="E660" s="1" t="str">
        <f>Exchanges!F664</f>
        <v>9502157d-63b4-4fd3-9582-7bc3f3360de4</v>
      </c>
      <c r="F660" s="1" t="str">
        <f>Exchanges!G664</f>
        <v>Pesticide and other agricultural chemical manufacturing</v>
      </c>
      <c r="G660" s="1">
        <f>Exchanges!H664</f>
        <v>325320</v>
      </c>
      <c r="H660" s="1" t="str">
        <f>Exchanges!I664</f>
        <v>US</v>
      </c>
      <c r="I660" s="1">
        <f>Exchanges!J664</f>
        <v>6.9806779465265355E-8</v>
      </c>
      <c r="J660" s="1" t="str">
        <f>Exchanges!K664</f>
        <v>kg</v>
      </c>
      <c r="K660" s="1"/>
      <c r="L660" s="1"/>
      <c r="M660" s="1"/>
      <c r="N660" s="1"/>
      <c r="O660" s="1"/>
      <c r="P660" s="86">
        <f>ROUND(Exchanges!Q664,0)</f>
        <v>2</v>
      </c>
      <c r="Q660" s="1">
        <f>Exchanges!R664</f>
        <v>1</v>
      </c>
      <c r="R660" s="1">
        <f>Exchanges!S664</f>
        <v>1</v>
      </c>
      <c r="S660" s="1">
        <f>Exchanges!T664</f>
        <v>1</v>
      </c>
      <c r="T660" s="1">
        <f>Exchanges!U664</f>
        <v>3</v>
      </c>
      <c r="U660" s="1">
        <f>Exchanges!V664</f>
        <v>2013</v>
      </c>
      <c r="V660" s="1" t="str">
        <f>Exchanges!W664</f>
        <v>THIODICARB</v>
      </c>
      <c r="W660" s="1" t="str">
        <f>Exchanges!X664</f>
        <v>TRI</v>
      </c>
      <c r="X660" s="1"/>
    </row>
    <row r="661" spans="1:24" x14ac:dyDescent="0.15">
      <c r="A661" s="1" t="str">
        <f>Exchanges!B665</f>
        <v>BENEFIN</v>
      </c>
      <c r="B661" s="1">
        <f>Exchanges!C665</f>
        <v>1861401</v>
      </c>
      <c r="C661" s="1" t="str">
        <f>Exchanges!D665</f>
        <v>air</v>
      </c>
      <c r="D661" s="1" t="str">
        <f>Exchanges!E665</f>
        <v>unspecified</v>
      </c>
      <c r="E661" s="1" t="str">
        <f>Exchanges!F665</f>
        <v>8e6ad610-72bb-3fd3-ae1e-d2bd89b29d5c</v>
      </c>
      <c r="F661" s="1" t="str">
        <f>Exchanges!G665</f>
        <v>Pesticide and other agricultural chemical manufacturing</v>
      </c>
      <c r="G661" s="1">
        <f>Exchanges!H665</f>
        <v>325320</v>
      </c>
      <c r="H661" s="1" t="str">
        <f>Exchanges!I665</f>
        <v>US</v>
      </c>
      <c r="I661" s="1">
        <f>Exchanges!J665</f>
        <v>7.0723566437604662E-8</v>
      </c>
      <c r="J661" s="1" t="str">
        <f>Exchanges!K665</f>
        <v>kg</v>
      </c>
      <c r="K661" s="1"/>
      <c r="L661" s="1"/>
      <c r="M661" s="1"/>
      <c r="N661" s="1"/>
      <c r="O661" s="1"/>
      <c r="P661" s="86">
        <f>ROUND(Exchanges!Q665,0)</f>
        <v>5</v>
      </c>
      <c r="Q661" s="1">
        <f>Exchanges!R665</f>
        <v>1</v>
      </c>
      <c r="R661" s="1">
        <f>Exchanges!S665</f>
        <v>1</v>
      </c>
      <c r="S661" s="1">
        <f>Exchanges!T665</f>
        <v>1</v>
      </c>
      <c r="T661" s="1">
        <f>Exchanges!U665</f>
        <v>3</v>
      </c>
      <c r="U661" s="1">
        <f>Exchanges!V665</f>
        <v>2013</v>
      </c>
      <c r="V661" s="1" t="str">
        <f>Exchanges!W665</f>
        <v>BENFLURALIN</v>
      </c>
      <c r="W661" s="1" t="str">
        <f>Exchanges!X665</f>
        <v>TRI</v>
      </c>
      <c r="X661" s="1"/>
    </row>
    <row r="662" spans="1:24" x14ac:dyDescent="0.15">
      <c r="A662" s="1" t="str">
        <f>Exchanges!B666</f>
        <v>1-Methyl-2-pyrrolidinone</v>
      </c>
      <c r="B662" s="1">
        <f>Exchanges!C666</f>
        <v>872504</v>
      </c>
      <c r="C662" s="1" t="str">
        <f>Exchanges!D666</f>
        <v>air</v>
      </c>
      <c r="D662" s="1" t="str">
        <f>Exchanges!E666</f>
        <v>unspecified</v>
      </c>
      <c r="E662" s="1" t="str">
        <f>Exchanges!F666</f>
        <v>00b8c5b8-8f45-445f-839c-2017fe3ad8b8</v>
      </c>
      <c r="F662" s="1" t="str">
        <f>Exchanges!G666</f>
        <v>Pesticide and other agricultural chemical manufacturing</v>
      </c>
      <c r="G662" s="1">
        <f>Exchanges!H666</f>
        <v>325320</v>
      </c>
      <c r="H662" s="1" t="str">
        <f>Exchanges!I666</f>
        <v>US</v>
      </c>
      <c r="I662" s="1">
        <f>Exchanges!J666</f>
        <v>7.5452615580065831E-8</v>
      </c>
      <c r="J662" s="1" t="str">
        <f>Exchanges!K666</f>
        <v>kg</v>
      </c>
      <c r="K662" s="1"/>
      <c r="L662" s="1"/>
      <c r="M662" s="1"/>
      <c r="N662" s="1"/>
      <c r="O662" s="1"/>
      <c r="P662" s="86">
        <f>ROUND(Exchanges!Q666,0)</f>
        <v>5</v>
      </c>
      <c r="Q662" s="1">
        <f>Exchanges!R666</f>
        <v>1</v>
      </c>
      <c r="R662" s="1">
        <f>Exchanges!S666</f>
        <v>1</v>
      </c>
      <c r="S662" s="1">
        <f>Exchanges!T666</f>
        <v>1</v>
      </c>
      <c r="T662" s="1">
        <f>Exchanges!U666</f>
        <v>3</v>
      </c>
      <c r="U662" s="1">
        <f>Exchanges!V666</f>
        <v>2013</v>
      </c>
      <c r="V662" s="1" t="str">
        <f>Exchanges!W666</f>
        <v>N-METHYL-2-PYRROLIDONE</v>
      </c>
      <c r="W662" s="1" t="str">
        <f>Exchanges!X666</f>
        <v>TRI</v>
      </c>
      <c r="X662" s="1"/>
    </row>
    <row r="663" spans="1:24" x14ac:dyDescent="0.15">
      <c r="A663" s="1" t="str">
        <f>Exchanges!B667</f>
        <v>butanol</v>
      </c>
      <c r="B663" s="1">
        <f>Exchanges!C667</f>
        <v>71363</v>
      </c>
      <c r="C663" s="1" t="str">
        <f>Exchanges!D667</f>
        <v>air</v>
      </c>
      <c r="D663" s="1" t="str">
        <f>Exchanges!E667</f>
        <v>unspecified</v>
      </c>
      <c r="E663" s="1" t="str">
        <f>Exchanges!F667</f>
        <v>b9a9b2ad-5db3-47aa-81de-3a48ae9ad4ec</v>
      </c>
      <c r="F663" s="1" t="str">
        <f>Exchanges!G667</f>
        <v>Pesticide and other agricultural chemical manufacturing</v>
      </c>
      <c r="G663" s="1">
        <f>Exchanges!H667</f>
        <v>325320</v>
      </c>
      <c r="H663" s="1" t="str">
        <f>Exchanges!I667</f>
        <v>US</v>
      </c>
      <c r="I663" s="1">
        <f>Exchanges!J667</f>
        <v>8.3357676733845351E-8</v>
      </c>
      <c r="J663" s="1" t="str">
        <f>Exchanges!K667</f>
        <v>kg</v>
      </c>
      <c r="K663" s="1"/>
      <c r="L663" s="1"/>
      <c r="M663" s="1"/>
      <c r="N663" s="1"/>
      <c r="O663" s="1"/>
      <c r="P663" s="86">
        <f>ROUND(Exchanges!Q667,0)</f>
        <v>5</v>
      </c>
      <c r="Q663" s="1">
        <f>Exchanges!R667</f>
        <v>1</v>
      </c>
      <c r="R663" s="1">
        <f>Exchanges!S667</f>
        <v>1</v>
      </c>
      <c r="S663" s="1">
        <f>Exchanges!T667</f>
        <v>1</v>
      </c>
      <c r="T663" s="1">
        <f>Exchanges!U667</f>
        <v>3</v>
      </c>
      <c r="U663" s="1">
        <f>Exchanges!V667</f>
        <v>2013</v>
      </c>
      <c r="V663" s="1" t="str">
        <f>Exchanges!W667</f>
        <v>N-BUTYL ALCOHOL</v>
      </c>
      <c r="W663" s="1" t="str">
        <f>Exchanges!X667</f>
        <v>TRI</v>
      </c>
      <c r="X663" s="1"/>
    </row>
    <row r="664" spans="1:24" x14ac:dyDescent="0.15">
      <c r="A664" s="1" t="str">
        <f>Exchanges!B668</f>
        <v>2,3-DICHLOROPROPENE</v>
      </c>
      <c r="B664" s="1">
        <f>Exchanges!C668</f>
        <v>78886</v>
      </c>
      <c r="C664" s="1" t="str">
        <f>Exchanges!D668</f>
        <v>air</v>
      </c>
      <c r="D664" s="1" t="str">
        <f>Exchanges!E668</f>
        <v>unspecified</v>
      </c>
      <c r="E664" s="1" t="str">
        <f>Exchanges!F668</f>
        <v>9ec135de-fef5-3cb9-ab82-c90eb07cd6c5</v>
      </c>
      <c r="F664" s="1" t="str">
        <f>Exchanges!G668</f>
        <v>Pesticide and other agricultural chemical manufacturing</v>
      </c>
      <c r="G664" s="1">
        <f>Exchanges!H668</f>
        <v>325320</v>
      </c>
      <c r="H664" s="1" t="str">
        <f>Exchanges!I668</f>
        <v>US</v>
      </c>
      <c r="I664" s="1">
        <f>Exchanges!J668</f>
        <v>9.4507639891436164E-8</v>
      </c>
      <c r="J664" s="1" t="str">
        <f>Exchanges!K668</f>
        <v>kg</v>
      </c>
      <c r="K664" s="1"/>
      <c r="L664" s="1"/>
      <c r="M664" s="1"/>
      <c r="N664" s="1"/>
      <c r="O664" s="1"/>
      <c r="P664" s="86">
        <f>ROUND(Exchanges!Q668,0)</f>
        <v>5</v>
      </c>
      <c r="Q664" s="1">
        <f>Exchanges!R668</f>
        <v>1</v>
      </c>
      <c r="R664" s="1">
        <f>Exchanges!S668</f>
        <v>1</v>
      </c>
      <c r="S664" s="1">
        <f>Exchanges!T668</f>
        <v>1</v>
      </c>
      <c r="T664" s="1">
        <f>Exchanges!U668</f>
        <v>3</v>
      </c>
      <c r="U664" s="1">
        <f>Exchanges!V668</f>
        <v>2013</v>
      </c>
      <c r="V664" s="1" t="str">
        <f>Exchanges!W668</f>
        <v>2,3-DICHLOROPROPENE</v>
      </c>
      <c r="W664" s="1" t="str">
        <f>Exchanges!X668</f>
        <v>TRI</v>
      </c>
      <c r="X664" s="1"/>
    </row>
    <row r="665" spans="1:24" x14ac:dyDescent="0.15">
      <c r="A665" s="1" t="str">
        <f>Exchanges!B669</f>
        <v>Ametryn</v>
      </c>
      <c r="B665" s="1">
        <f>Exchanges!C669</f>
        <v>834128</v>
      </c>
      <c r="C665" s="1" t="str">
        <f>Exchanges!D669</f>
        <v>air</v>
      </c>
      <c r="D665" s="1" t="str">
        <f>Exchanges!E669</f>
        <v>unspecified</v>
      </c>
      <c r="E665" s="1" t="str">
        <f>Exchanges!F669</f>
        <v>907de4d9-501a-4137-b770-1c6c1115a919</v>
      </c>
      <c r="F665" s="1" t="str">
        <f>Exchanges!G669</f>
        <v>Pesticide and other agricultural chemical manufacturing</v>
      </c>
      <c r="G665" s="1">
        <f>Exchanges!H669</f>
        <v>325320</v>
      </c>
      <c r="H665" s="1" t="str">
        <f>Exchanges!I669</f>
        <v>US</v>
      </c>
      <c r="I665" s="1">
        <f>Exchanges!J669</f>
        <v>1.0268616550210776E-7</v>
      </c>
      <c r="J665" s="1" t="str">
        <f>Exchanges!K669</f>
        <v>kg</v>
      </c>
      <c r="K665" s="1"/>
      <c r="L665" s="1"/>
      <c r="M665" s="1"/>
      <c r="N665" s="1"/>
      <c r="O665" s="1"/>
      <c r="P665" s="86">
        <f>ROUND(Exchanges!Q669,0)</f>
        <v>2</v>
      </c>
      <c r="Q665" s="1">
        <f>Exchanges!R669</f>
        <v>1</v>
      </c>
      <c r="R665" s="1">
        <f>Exchanges!S669</f>
        <v>1</v>
      </c>
      <c r="S665" s="1">
        <f>Exchanges!T669</f>
        <v>1</v>
      </c>
      <c r="T665" s="1">
        <f>Exchanges!U669</f>
        <v>3</v>
      </c>
      <c r="U665" s="1">
        <f>Exchanges!V669</f>
        <v>2013</v>
      </c>
      <c r="V665" s="1" t="str">
        <f>Exchanges!W669</f>
        <v>AMETRYN</v>
      </c>
      <c r="W665" s="1" t="str">
        <f>Exchanges!X669</f>
        <v>TRI</v>
      </c>
      <c r="X665" s="1"/>
    </row>
    <row r="666" spans="1:24" x14ac:dyDescent="0.15">
      <c r="A666" s="1" t="str">
        <f>Exchanges!B670</f>
        <v>Chloropicrin</v>
      </c>
      <c r="B666" s="1">
        <f>Exchanges!C670</f>
        <v>76062</v>
      </c>
      <c r="C666" s="1" t="str">
        <f>Exchanges!D670</f>
        <v>air</v>
      </c>
      <c r="D666" s="1" t="str">
        <f>Exchanges!E670</f>
        <v>unspecified</v>
      </c>
      <c r="E666" s="1" t="str">
        <f>Exchanges!F670</f>
        <v>8cc310de-0e4c-4ac4-949d-7dd8424afdba</v>
      </c>
      <c r="F666" s="1" t="str">
        <f>Exchanges!G670</f>
        <v>Pesticide and other agricultural chemical manufacturing</v>
      </c>
      <c r="G666" s="1">
        <f>Exchanges!H670</f>
        <v>325320</v>
      </c>
      <c r="H666" s="1" t="str">
        <f>Exchanges!I670</f>
        <v>US</v>
      </c>
      <c r="I666" s="1">
        <f>Exchanges!J670</f>
        <v>1.0862615926546169E-7</v>
      </c>
      <c r="J666" s="1" t="str">
        <f>Exchanges!K670</f>
        <v>kg</v>
      </c>
      <c r="K666" s="1"/>
      <c r="L666" s="1"/>
      <c r="M666" s="1"/>
      <c r="N666" s="1"/>
      <c r="O666" s="1"/>
      <c r="P666" s="86">
        <f>ROUND(Exchanges!Q670,0)</f>
        <v>3</v>
      </c>
      <c r="Q666" s="1">
        <f>Exchanges!R670</f>
        <v>1</v>
      </c>
      <c r="R666" s="1">
        <f>Exchanges!S670</f>
        <v>1</v>
      </c>
      <c r="S666" s="1">
        <f>Exchanges!T670</f>
        <v>1</v>
      </c>
      <c r="T666" s="1">
        <f>Exchanges!U670</f>
        <v>3</v>
      </c>
      <c r="U666" s="1">
        <f>Exchanges!V670</f>
        <v>2013</v>
      </c>
      <c r="V666" s="1" t="str">
        <f>Exchanges!W670</f>
        <v>CHLOROPICRIN</v>
      </c>
      <c r="W666" s="1" t="str">
        <f>Exchanges!X670</f>
        <v>TRI</v>
      </c>
      <c r="X666" s="1"/>
    </row>
    <row r="667" spans="1:24" x14ac:dyDescent="0.15">
      <c r="A667" s="1" t="str">
        <f>Exchanges!B671</f>
        <v>nitric acid</v>
      </c>
      <c r="B667" s="1">
        <f>Exchanges!C671</f>
        <v>7697372</v>
      </c>
      <c r="C667" s="1" t="str">
        <f>Exchanges!D671</f>
        <v>air</v>
      </c>
      <c r="D667" s="1" t="str">
        <f>Exchanges!E671</f>
        <v>unspecified</v>
      </c>
      <c r="E667" s="1" t="str">
        <f>Exchanges!F671</f>
        <v>dc084330-5108-4d9c-a7ed-eb3345507f13</v>
      </c>
      <c r="F667" s="1" t="str">
        <f>Exchanges!G671</f>
        <v>Pesticide and other agricultural chemical manufacturing</v>
      </c>
      <c r="G667" s="1">
        <f>Exchanges!H671</f>
        <v>325320</v>
      </c>
      <c r="H667" s="1" t="str">
        <f>Exchanges!I671</f>
        <v>US</v>
      </c>
      <c r="I667" s="1">
        <f>Exchanges!J671</f>
        <v>1.2725003176069756E-7</v>
      </c>
      <c r="J667" s="1" t="str">
        <f>Exchanges!K671</f>
        <v>kg</v>
      </c>
      <c r="K667" s="1"/>
      <c r="L667" s="1"/>
      <c r="M667" s="1"/>
      <c r="N667" s="1"/>
      <c r="O667" s="1"/>
      <c r="P667" s="86">
        <f>ROUND(Exchanges!Q671,0)</f>
        <v>3</v>
      </c>
      <c r="Q667" s="1">
        <f>Exchanges!R671</f>
        <v>1</v>
      </c>
      <c r="R667" s="1">
        <f>Exchanges!S671</f>
        <v>1</v>
      </c>
      <c r="S667" s="1">
        <f>Exchanges!T671</f>
        <v>1</v>
      </c>
      <c r="T667" s="1">
        <f>Exchanges!U671</f>
        <v>3</v>
      </c>
      <c r="U667" s="1">
        <f>Exchanges!V671</f>
        <v>2013</v>
      </c>
      <c r="V667" s="1" t="str">
        <f>Exchanges!W671</f>
        <v>NITRIC ACID</v>
      </c>
      <c r="W667" s="1" t="str">
        <f>Exchanges!X671</f>
        <v>TRI</v>
      </c>
      <c r="X667" s="1"/>
    </row>
    <row r="668" spans="1:24" x14ac:dyDescent="0.15">
      <c r="A668" s="1" t="str">
        <f>Exchanges!B672</f>
        <v>Chlorothalonil</v>
      </c>
      <c r="B668" s="1">
        <f>Exchanges!C672</f>
        <v>1897456</v>
      </c>
      <c r="C668" s="1" t="str">
        <f>Exchanges!D672</f>
        <v>air</v>
      </c>
      <c r="D668" s="1" t="str">
        <f>Exchanges!E672</f>
        <v>unspecified</v>
      </c>
      <c r="E668" s="1" t="str">
        <f>Exchanges!F672</f>
        <v>618f1c16-c2f2-4133-9778-bdd29550a2b7</v>
      </c>
      <c r="F668" s="1" t="str">
        <f>Exchanges!G672</f>
        <v>Pesticide and other agricultural chemical manufacturing</v>
      </c>
      <c r="G668" s="1">
        <f>Exchanges!H672</f>
        <v>325320</v>
      </c>
      <c r="H668" s="1" t="str">
        <f>Exchanges!I672</f>
        <v>US</v>
      </c>
      <c r="I668" s="1">
        <f>Exchanges!J672</f>
        <v>1.4788638262978579E-7</v>
      </c>
      <c r="J668" s="1" t="str">
        <f>Exchanges!K672</f>
        <v>kg</v>
      </c>
      <c r="K668" s="1"/>
      <c r="L668" s="1"/>
      <c r="M668" s="1"/>
      <c r="N668" s="1"/>
      <c r="O668" s="1"/>
      <c r="P668" s="86">
        <f>ROUND(Exchanges!Q672,0)</f>
        <v>5</v>
      </c>
      <c r="Q668" s="1">
        <f>Exchanges!R672</f>
        <v>1</v>
      </c>
      <c r="R668" s="1">
        <f>Exchanges!S672</f>
        <v>1</v>
      </c>
      <c r="S668" s="1">
        <f>Exchanges!T672</f>
        <v>1</v>
      </c>
      <c r="T668" s="1">
        <f>Exchanges!U672</f>
        <v>3</v>
      </c>
      <c r="U668" s="1">
        <f>Exchanges!V672</f>
        <v>2013</v>
      </c>
      <c r="V668" s="1" t="str">
        <f>Exchanges!W672</f>
        <v>CHLOROTHALONIL</v>
      </c>
      <c r="W668" s="1" t="str">
        <f>Exchanges!X672</f>
        <v>TRI</v>
      </c>
      <c r="X668" s="1"/>
    </row>
    <row r="669" spans="1:24" x14ac:dyDescent="0.15">
      <c r="A669" s="1" t="str">
        <f>Exchanges!B673</f>
        <v>Carbofuran</v>
      </c>
      <c r="B669" s="1">
        <f>Exchanges!C673</f>
        <v>1563662</v>
      </c>
      <c r="C669" s="1" t="str">
        <f>Exchanges!D673</f>
        <v>air</v>
      </c>
      <c r="D669" s="1" t="str">
        <f>Exchanges!E673</f>
        <v>unspecified</v>
      </c>
      <c r="E669" s="1" t="str">
        <f>Exchanges!F673</f>
        <v>9e14ff1c-6e61-4bd4-bfea-4ec5f57065dd</v>
      </c>
      <c r="F669" s="1" t="str">
        <f>Exchanges!G673</f>
        <v>Pesticide and other agricultural chemical manufacturing</v>
      </c>
      <c r="G669" s="1">
        <f>Exchanges!H673</f>
        <v>325320</v>
      </c>
      <c r="H669" s="1" t="str">
        <f>Exchanges!I673</f>
        <v>US</v>
      </c>
      <c r="I669" s="1">
        <f>Exchanges!J673</f>
        <v>1.4875523474042849E-7</v>
      </c>
      <c r="J669" s="1" t="str">
        <f>Exchanges!K673</f>
        <v>kg</v>
      </c>
      <c r="K669" s="1"/>
      <c r="L669" s="1"/>
      <c r="M669" s="1"/>
      <c r="N669" s="1"/>
      <c r="O669" s="1"/>
      <c r="P669" s="86">
        <f>ROUND(Exchanges!Q673,0)</f>
        <v>2</v>
      </c>
      <c r="Q669" s="1">
        <f>Exchanges!R673</f>
        <v>1</v>
      </c>
      <c r="R669" s="1">
        <f>Exchanges!S673</f>
        <v>1</v>
      </c>
      <c r="S669" s="1">
        <f>Exchanges!T673</f>
        <v>1</v>
      </c>
      <c r="T669" s="1">
        <f>Exchanges!U673</f>
        <v>3</v>
      </c>
      <c r="U669" s="1">
        <f>Exchanges!V673</f>
        <v>2013</v>
      </c>
      <c r="V669" s="1" t="str">
        <f>Exchanges!W673</f>
        <v>CARBOFURAN</v>
      </c>
      <c r="W669" s="1" t="str">
        <f>Exchanges!X673</f>
        <v>TRI</v>
      </c>
      <c r="X669" s="1"/>
    </row>
    <row r="670" spans="1:24" x14ac:dyDescent="0.15">
      <c r="A670" s="1" t="str">
        <f>Exchanges!B674</f>
        <v>1,2,4-trimethylbenzene</v>
      </c>
      <c r="B670" s="1">
        <f>Exchanges!C674</f>
        <v>95636</v>
      </c>
      <c r="C670" s="1" t="str">
        <f>Exchanges!D674</f>
        <v>air</v>
      </c>
      <c r="D670" s="1" t="str">
        <f>Exchanges!E674</f>
        <v>unspecified</v>
      </c>
      <c r="E670" s="1" t="str">
        <f>Exchanges!F674</f>
        <v>776e1b2c-6a86-35c1-b2ed-61952ecd792c</v>
      </c>
      <c r="F670" s="1" t="str">
        <f>Exchanges!G674</f>
        <v>Pesticide and other agricultural chemical manufacturing</v>
      </c>
      <c r="G670" s="1">
        <f>Exchanges!H674</f>
        <v>325320</v>
      </c>
      <c r="H670" s="1" t="str">
        <f>Exchanges!I674</f>
        <v>US</v>
      </c>
      <c r="I670" s="1">
        <f>Exchanges!J674</f>
        <v>1.5541372755096148E-7</v>
      </c>
      <c r="J670" s="1" t="str">
        <f>Exchanges!K674</f>
        <v>kg</v>
      </c>
      <c r="K670" s="1"/>
      <c r="L670" s="1"/>
      <c r="M670" s="1"/>
      <c r="N670" s="1"/>
      <c r="O670" s="1"/>
      <c r="P670" s="86">
        <f>ROUND(Exchanges!Q674,0)</f>
        <v>5</v>
      </c>
      <c r="Q670" s="1">
        <f>Exchanges!R674</f>
        <v>1</v>
      </c>
      <c r="R670" s="1">
        <f>Exchanges!S674</f>
        <v>1</v>
      </c>
      <c r="S670" s="1">
        <f>Exchanges!T674</f>
        <v>1</v>
      </c>
      <c r="T670" s="1">
        <f>Exchanges!U674</f>
        <v>3</v>
      </c>
      <c r="U670" s="1">
        <f>Exchanges!V674</f>
        <v>2013</v>
      </c>
      <c r="V670" s="1" t="str">
        <f>Exchanges!W674</f>
        <v>1,2,4-TRIMETHYLBENZENE</v>
      </c>
      <c r="W670" s="1" t="str">
        <f>Exchanges!X674</f>
        <v>TRI</v>
      </c>
      <c r="X670" s="1"/>
    </row>
    <row r="671" spans="1:24" x14ac:dyDescent="0.15">
      <c r="A671" s="1" t="str">
        <f>Exchanges!B675</f>
        <v>2,4-D, BUTOXYETHYL ESTER</v>
      </c>
      <c r="B671" s="1">
        <f>Exchanges!C675</f>
        <v>1929733</v>
      </c>
      <c r="C671" s="1" t="str">
        <f>Exchanges!D675</f>
        <v>air</v>
      </c>
      <c r="D671" s="1" t="str">
        <f>Exchanges!E675</f>
        <v>unspecified</v>
      </c>
      <c r="E671" s="1" t="str">
        <f>Exchanges!F675</f>
        <v>06b9be6b-dd79-3965-a6d6-1f4b2501d204</v>
      </c>
      <c r="F671" s="1" t="str">
        <f>Exchanges!G675</f>
        <v>Pesticide and other agricultural chemical manufacturing</v>
      </c>
      <c r="G671" s="1">
        <f>Exchanges!H675</f>
        <v>325320</v>
      </c>
      <c r="H671" s="1" t="str">
        <f>Exchanges!I675</f>
        <v>US</v>
      </c>
      <c r="I671" s="1">
        <f>Exchanges!J675</f>
        <v>1.565086331350696E-7</v>
      </c>
      <c r="J671" s="1" t="str">
        <f>Exchanges!K675</f>
        <v>kg</v>
      </c>
      <c r="K671" s="1"/>
      <c r="L671" s="1"/>
      <c r="M671" s="1"/>
      <c r="N671" s="1"/>
      <c r="O671" s="1"/>
      <c r="P671" s="86">
        <f>ROUND(Exchanges!Q675,0)</f>
        <v>4</v>
      </c>
      <c r="Q671" s="1">
        <f>Exchanges!R675</f>
        <v>1</v>
      </c>
      <c r="R671" s="1">
        <f>Exchanges!S675</f>
        <v>1</v>
      </c>
      <c r="S671" s="1">
        <f>Exchanges!T675</f>
        <v>1</v>
      </c>
      <c r="T671" s="1">
        <f>Exchanges!U675</f>
        <v>3</v>
      </c>
      <c r="U671" s="1">
        <f>Exchanges!V675</f>
        <v>2013</v>
      </c>
      <c r="V671" s="1" t="str">
        <f>Exchanges!W675</f>
        <v>2,4-D BUTOXYETHYL ESTER</v>
      </c>
      <c r="W671" s="1" t="str">
        <f>Exchanges!X675</f>
        <v>TRI</v>
      </c>
      <c r="X671" s="1"/>
    </row>
    <row r="672" spans="1:24" x14ac:dyDescent="0.15">
      <c r="A672" s="1" t="str">
        <f>Exchanges!B676</f>
        <v>SULFURYL FLUORIDE</v>
      </c>
      <c r="B672" s="1">
        <f>Exchanges!C676</f>
        <v>2699798</v>
      </c>
      <c r="C672" s="1" t="str">
        <f>Exchanges!D676</f>
        <v>air</v>
      </c>
      <c r="D672" s="1" t="str">
        <f>Exchanges!E676</f>
        <v>unspecified</v>
      </c>
      <c r="E672" s="1" t="str">
        <f>Exchanges!F676</f>
        <v>dfd3c870-aac3-3090-bd61-277c449a31e5</v>
      </c>
      <c r="F672" s="1" t="str">
        <f>Exchanges!G676</f>
        <v>Pesticide and other agricultural chemical manufacturing</v>
      </c>
      <c r="G672" s="1">
        <f>Exchanges!H676</f>
        <v>325320</v>
      </c>
      <c r="H672" s="1" t="str">
        <f>Exchanges!I676</f>
        <v>US</v>
      </c>
      <c r="I672" s="1">
        <f>Exchanges!J676</f>
        <v>1.6363337760582087E-7</v>
      </c>
      <c r="J672" s="1" t="str">
        <f>Exchanges!K676</f>
        <v>kg</v>
      </c>
      <c r="K672" s="1"/>
      <c r="L672" s="1"/>
      <c r="M672" s="1"/>
      <c r="N672" s="1"/>
      <c r="O672" s="1"/>
      <c r="P672" s="86">
        <f>ROUND(Exchanges!Q676,0)</f>
        <v>4</v>
      </c>
      <c r="Q672" s="1">
        <f>Exchanges!R676</f>
        <v>1</v>
      </c>
      <c r="R672" s="1">
        <f>Exchanges!S676</f>
        <v>1</v>
      </c>
      <c r="S672" s="1">
        <f>Exchanges!T676</f>
        <v>1</v>
      </c>
      <c r="T672" s="1">
        <f>Exchanges!U676</f>
        <v>3</v>
      </c>
      <c r="U672" s="1">
        <f>Exchanges!V676</f>
        <v>2013</v>
      </c>
      <c r="V672" s="1" t="str">
        <f>Exchanges!W676</f>
        <v>SULFURYL FLUORIDE</v>
      </c>
      <c r="W672" s="1" t="str">
        <f>Exchanges!X676</f>
        <v>TRI</v>
      </c>
      <c r="X672" s="1"/>
    </row>
    <row r="673" spans="1:24" x14ac:dyDescent="0.15">
      <c r="A673" s="1" t="str">
        <f>Exchanges!B677</f>
        <v>diisocyanates</v>
      </c>
      <c r="B673" s="1" t="str">
        <f>Exchanges!C677</f>
        <v/>
      </c>
      <c r="C673" s="1" t="str">
        <f>Exchanges!D677</f>
        <v>air</v>
      </c>
      <c r="D673" s="1" t="str">
        <f>Exchanges!E677</f>
        <v>unspecified</v>
      </c>
      <c r="E673" s="1" t="str">
        <f>Exchanges!F677</f>
        <v>63f3fff6-0459-49fd-808a-6fc86fd63f5c</v>
      </c>
      <c r="F673" s="1" t="str">
        <f>Exchanges!G677</f>
        <v>Pesticide and other agricultural chemical manufacturing</v>
      </c>
      <c r="G673" s="1">
        <f>Exchanges!H677</f>
        <v>325320</v>
      </c>
      <c r="H673" s="1" t="str">
        <f>Exchanges!I677</f>
        <v>US</v>
      </c>
      <c r="I673" s="1">
        <f>Exchanges!J677</f>
        <v>1.9585283418605995E-7</v>
      </c>
      <c r="J673" s="1" t="str">
        <f>Exchanges!K677</f>
        <v>kg</v>
      </c>
      <c r="K673" s="1"/>
      <c r="L673" s="1"/>
      <c r="M673" s="1"/>
      <c r="N673" s="1"/>
      <c r="O673" s="1"/>
      <c r="P673" s="86">
        <f>ROUND(Exchanges!Q677,0)</f>
        <v>4</v>
      </c>
      <c r="Q673" s="1">
        <f>Exchanges!R677</f>
        <v>1</v>
      </c>
      <c r="R673" s="1">
        <f>Exchanges!S677</f>
        <v>1</v>
      </c>
      <c r="S673" s="1">
        <f>Exchanges!T677</f>
        <v>1</v>
      </c>
      <c r="T673" s="1">
        <f>Exchanges!U677</f>
        <v>3</v>
      </c>
      <c r="U673" s="1">
        <f>Exchanges!V677</f>
        <v>2013</v>
      </c>
      <c r="V673" s="1" t="str">
        <f>Exchanges!W677</f>
        <v>DIISOCYANATES</v>
      </c>
      <c r="W673" s="1" t="str">
        <f>Exchanges!X677</f>
        <v>TRI</v>
      </c>
      <c r="X673" s="1"/>
    </row>
    <row r="674" spans="1:24" x14ac:dyDescent="0.15">
      <c r="A674" s="1" t="str">
        <f>Exchanges!B678</f>
        <v>Permethrin</v>
      </c>
      <c r="B674" s="1">
        <f>Exchanges!C678</f>
        <v>52645531</v>
      </c>
      <c r="C674" s="1" t="str">
        <f>Exchanges!D678</f>
        <v>air</v>
      </c>
      <c r="D674" s="1" t="str">
        <f>Exchanges!E678</f>
        <v>unspecified</v>
      </c>
      <c r="E674" s="1" t="str">
        <f>Exchanges!F678</f>
        <v>d586192a-d75e-4d44-a979-afc72b7c3b78</v>
      </c>
      <c r="F674" s="1" t="str">
        <f>Exchanges!G678</f>
        <v>Pesticide and other agricultural chemical manufacturing</v>
      </c>
      <c r="G674" s="1">
        <f>Exchanges!H678</f>
        <v>325320</v>
      </c>
      <c r="H674" s="1" t="str">
        <f>Exchanges!I678</f>
        <v>US</v>
      </c>
      <c r="I674" s="1">
        <f>Exchanges!J678</f>
        <v>2.0287683686550786E-7</v>
      </c>
      <c r="J674" s="1" t="str">
        <f>Exchanges!K678</f>
        <v>kg</v>
      </c>
      <c r="K674" s="1"/>
      <c r="L674" s="1"/>
      <c r="M674" s="1"/>
      <c r="N674" s="1"/>
      <c r="O674" s="1"/>
      <c r="P674" s="86">
        <f>ROUND(Exchanges!Q678,0)</f>
        <v>2</v>
      </c>
      <c r="Q674" s="1">
        <f>Exchanges!R678</f>
        <v>1</v>
      </c>
      <c r="R674" s="1">
        <f>Exchanges!S678</f>
        <v>1</v>
      </c>
      <c r="S674" s="1">
        <f>Exchanges!T678</f>
        <v>1</v>
      </c>
      <c r="T674" s="1">
        <f>Exchanges!U678</f>
        <v>3</v>
      </c>
      <c r="U674" s="1">
        <f>Exchanges!V678</f>
        <v>2013</v>
      </c>
      <c r="V674" s="1" t="str">
        <f>Exchanges!W678</f>
        <v>PERMETHRIN</v>
      </c>
      <c r="W674" s="1" t="str">
        <f>Exchanges!X678</f>
        <v>TRI</v>
      </c>
      <c r="X674" s="1"/>
    </row>
    <row r="675" spans="1:24" x14ac:dyDescent="0.15">
      <c r="A675" s="1" t="str">
        <f>Exchanges!B679</f>
        <v>methane, chlorodifluoro-, hcfc-22</v>
      </c>
      <c r="B675" s="1">
        <f>Exchanges!C679</f>
        <v>75456</v>
      </c>
      <c r="C675" s="1" t="str">
        <f>Exchanges!D679</f>
        <v>air</v>
      </c>
      <c r="D675" s="1" t="str">
        <f>Exchanges!E679</f>
        <v>unspecified</v>
      </c>
      <c r="E675" s="1" t="str">
        <f>Exchanges!F679</f>
        <v>18c582fe-7336-4138-8797-2db8b7a754c7</v>
      </c>
      <c r="F675" s="1" t="str">
        <f>Exchanges!G679</f>
        <v>Pesticide and other agricultural chemical manufacturing</v>
      </c>
      <c r="G675" s="1">
        <f>Exchanges!H679</f>
        <v>325320</v>
      </c>
      <c r="H675" s="1" t="str">
        <f>Exchanges!I679</f>
        <v>US</v>
      </c>
      <c r="I675" s="1">
        <f>Exchanges!J679</f>
        <v>2.2566056476294971E-7</v>
      </c>
      <c r="J675" s="1" t="str">
        <f>Exchanges!K679</f>
        <v>kg</v>
      </c>
      <c r="K675" s="1"/>
      <c r="L675" s="1"/>
      <c r="M675" s="1"/>
      <c r="N675" s="1"/>
      <c r="O675" s="1"/>
      <c r="P675" s="86">
        <f>ROUND(Exchanges!Q679,0)</f>
        <v>4</v>
      </c>
      <c r="Q675" s="1">
        <f>Exchanges!R679</f>
        <v>1</v>
      </c>
      <c r="R675" s="1">
        <f>Exchanges!S679</f>
        <v>1</v>
      </c>
      <c r="S675" s="1">
        <f>Exchanges!T679</f>
        <v>1</v>
      </c>
      <c r="T675" s="1">
        <f>Exchanges!U679</f>
        <v>3</v>
      </c>
      <c r="U675" s="1">
        <f>Exchanges!V679</f>
        <v>2013</v>
      </c>
      <c r="V675" s="1" t="str">
        <f>Exchanges!W679</f>
        <v>CHLORODIFLUOROMETHANE</v>
      </c>
      <c r="W675" s="1" t="str">
        <f>Exchanges!X679</f>
        <v>TRI</v>
      </c>
      <c r="X675" s="1"/>
    </row>
    <row r="676" spans="1:24" x14ac:dyDescent="0.15">
      <c r="A676" s="1" t="str">
        <f>Exchanges!B680</f>
        <v>Ethylene glycol monoethyl ether</v>
      </c>
      <c r="B676" s="1">
        <f>Exchanges!C680</f>
        <v>110805</v>
      </c>
      <c r="C676" s="1" t="str">
        <f>Exchanges!D680</f>
        <v>air</v>
      </c>
      <c r="D676" s="1" t="str">
        <f>Exchanges!E680</f>
        <v>unspecified</v>
      </c>
      <c r="E676" s="1" t="str">
        <f>Exchanges!F680</f>
        <v>45e23e23-d952-4721-a514-2acfa5bfcab5</v>
      </c>
      <c r="F676" s="1" t="str">
        <f>Exchanges!G680</f>
        <v>Pesticide and other agricultural chemical manufacturing</v>
      </c>
      <c r="G676" s="1">
        <f>Exchanges!H680</f>
        <v>325320</v>
      </c>
      <c r="H676" s="1" t="str">
        <f>Exchanges!I680</f>
        <v>US</v>
      </c>
      <c r="I676" s="1">
        <f>Exchanges!J680</f>
        <v>2.3626909972859042E-7</v>
      </c>
      <c r="J676" s="1" t="str">
        <f>Exchanges!K680</f>
        <v>kg</v>
      </c>
      <c r="K676" s="1"/>
      <c r="L676" s="1"/>
      <c r="M676" s="1"/>
      <c r="N676" s="1"/>
      <c r="O676" s="1"/>
      <c r="P676" s="86">
        <f>ROUND(Exchanges!Q680,0)</f>
        <v>4</v>
      </c>
      <c r="Q676" s="1">
        <f>Exchanges!R680</f>
        <v>1</v>
      </c>
      <c r="R676" s="1">
        <f>Exchanges!S680</f>
        <v>1</v>
      </c>
      <c r="S676" s="1">
        <f>Exchanges!T680</f>
        <v>1</v>
      </c>
      <c r="T676" s="1">
        <f>Exchanges!U680</f>
        <v>3</v>
      </c>
      <c r="U676" s="1">
        <f>Exchanges!V680</f>
        <v>2013</v>
      </c>
      <c r="V676" s="1" t="str">
        <f>Exchanges!W680</f>
        <v>2-ETHOXYETHANOL</v>
      </c>
      <c r="W676" s="1" t="str">
        <f>Exchanges!X680</f>
        <v>TRI</v>
      </c>
      <c r="X676" s="1"/>
    </row>
    <row r="677" spans="1:24" x14ac:dyDescent="0.15">
      <c r="A677" s="1" t="str">
        <f>Exchanges!B681</f>
        <v>DICAMBA SODIUM SALT</v>
      </c>
      <c r="B677" s="1">
        <f>Exchanges!C681</f>
        <v>1982690</v>
      </c>
      <c r="C677" s="1" t="str">
        <f>Exchanges!D681</f>
        <v>air</v>
      </c>
      <c r="D677" s="1" t="str">
        <f>Exchanges!E681</f>
        <v>unspecified</v>
      </c>
      <c r="E677" s="1" t="str">
        <f>Exchanges!F681</f>
        <v>7e05926e-fb94-34fb-ae35-8d622df87954</v>
      </c>
      <c r="F677" s="1" t="str">
        <f>Exchanges!G681</f>
        <v>Pesticide and other agricultural chemical manufacturing</v>
      </c>
      <c r="G677" s="1">
        <f>Exchanges!H681</f>
        <v>325320</v>
      </c>
      <c r="H677" s="1" t="str">
        <f>Exchanges!I681</f>
        <v>US</v>
      </c>
      <c r="I677" s="1">
        <f>Exchanges!J681</f>
        <v>3.7186713172027492E-7</v>
      </c>
      <c r="J677" s="1" t="str">
        <f>Exchanges!K681</f>
        <v>kg</v>
      </c>
      <c r="K677" s="1"/>
      <c r="L677" s="1"/>
      <c r="M677" s="1"/>
      <c r="N677" s="1"/>
      <c r="O677" s="1"/>
      <c r="P677" s="86">
        <f>ROUND(Exchanges!Q681,0)</f>
        <v>2</v>
      </c>
      <c r="Q677" s="1">
        <f>Exchanges!R681</f>
        <v>1</v>
      </c>
      <c r="R677" s="1">
        <f>Exchanges!S681</f>
        <v>1</v>
      </c>
      <c r="S677" s="1">
        <f>Exchanges!T681</f>
        <v>1</v>
      </c>
      <c r="T677" s="1">
        <f>Exchanges!U681</f>
        <v>3</v>
      </c>
      <c r="U677" s="1">
        <f>Exchanges!V681</f>
        <v>2013</v>
      </c>
      <c r="V677" s="1" t="str">
        <f>Exchanges!W681</f>
        <v>SODIUM DICAMBA</v>
      </c>
      <c r="W677" s="1" t="str">
        <f>Exchanges!X681</f>
        <v>TRI</v>
      </c>
      <c r="X677" s="1"/>
    </row>
    <row r="678" spans="1:24" x14ac:dyDescent="0.15">
      <c r="A678" s="1" t="str">
        <f>Exchanges!B682</f>
        <v>formic acid</v>
      </c>
      <c r="B678" s="1">
        <f>Exchanges!C682</f>
        <v>64186</v>
      </c>
      <c r="C678" s="1" t="str">
        <f>Exchanges!D682</f>
        <v>air</v>
      </c>
      <c r="D678" s="1" t="str">
        <f>Exchanges!E682</f>
        <v>unspecified</v>
      </c>
      <c r="E678" s="1" t="str">
        <f>Exchanges!F682</f>
        <v>27804c78-5eee-47f9-9a91-1f6126ccfe45</v>
      </c>
      <c r="F678" s="1" t="str">
        <f>Exchanges!G682</f>
        <v>Pesticide and other agricultural chemical manufacturing</v>
      </c>
      <c r="G678" s="1">
        <f>Exchanges!H682</f>
        <v>325320</v>
      </c>
      <c r="H678" s="1" t="str">
        <f>Exchanges!I682</f>
        <v>US</v>
      </c>
      <c r="I678" s="1">
        <f>Exchanges!J682</f>
        <v>3.9434936767338459E-7</v>
      </c>
      <c r="J678" s="1" t="str">
        <f>Exchanges!K682</f>
        <v>kg</v>
      </c>
      <c r="K678" s="1"/>
      <c r="L678" s="1"/>
      <c r="M678" s="1"/>
      <c r="N678" s="1"/>
      <c r="O678" s="1"/>
      <c r="P678" s="86">
        <f>ROUND(Exchanges!Q682,0)</f>
        <v>3</v>
      </c>
      <c r="Q678" s="1">
        <f>Exchanges!R682</f>
        <v>1</v>
      </c>
      <c r="R678" s="1">
        <f>Exchanges!S682</f>
        <v>1</v>
      </c>
      <c r="S678" s="1">
        <f>Exchanges!T682</f>
        <v>1</v>
      </c>
      <c r="T678" s="1">
        <f>Exchanges!U682</f>
        <v>3</v>
      </c>
      <c r="U678" s="1">
        <f>Exchanges!V682</f>
        <v>2013</v>
      </c>
      <c r="V678" s="1" t="str">
        <f>Exchanges!W682</f>
        <v>FORMIC ACID</v>
      </c>
      <c r="W678" s="1" t="str">
        <f>Exchanges!X682</f>
        <v>TRI</v>
      </c>
      <c r="X678" s="1"/>
    </row>
    <row r="679" spans="1:24" x14ac:dyDescent="0.15">
      <c r="A679" s="1" t="str">
        <f>Exchanges!B683</f>
        <v>Atrazine</v>
      </c>
      <c r="B679" s="1">
        <f>Exchanges!C683</f>
        <v>1912249</v>
      </c>
      <c r="C679" s="1" t="str">
        <f>Exchanges!D683</f>
        <v>air</v>
      </c>
      <c r="D679" s="1" t="str">
        <f>Exchanges!E683</f>
        <v>unspecified</v>
      </c>
      <c r="E679" s="1" t="str">
        <f>Exchanges!F683</f>
        <v>e794472e-5ee2-4f30-8522-deadba411a79</v>
      </c>
      <c r="F679" s="1" t="str">
        <f>Exchanges!G683</f>
        <v>Pesticide and other agricultural chemical manufacturing</v>
      </c>
      <c r="G679" s="1">
        <f>Exchanges!H683</f>
        <v>325320</v>
      </c>
      <c r="H679" s="1" t="str">
        <f>Exchanges!I683</f>
        <v>US</v>
      </c>
      <c r="I679" s="1">
        <f>Exchanges!J683</f>
        <v>7.4612236253392611E-7</v>
      </c>
      <c r="J679" s="1" t="str">
        <f>Exchanges!K683</f>
        <v>kg</v>
      </c>
      <c r="K679" s="1"/>
      <c r="L679" s="1"/>
      <c r="M679" s="1"/>
      <c r="N679" s="1"/>
      <c r="O679" s="1"/>
      <c r="P679" s="86">
        <f>ROUND(Exchanges!Q683,0)</f>
        <v>2</v>
      </c>
      <c r="Q679" s="1">
        <f>Exchanges!R683</f>
        <v>1</v>
      </c>
      <c r="R679" s="1">
        <f>Exchanges!S683</f>
        <v>1</v>
      </c>
      <c r="S679" s="1">
        <f>Exchanges!T683</f>
        <v>1</v>
      </c>
      <c r="T679" s="1">
        <f>Exchanges!U683</f>
        <v>3</v>
      </c>
      <c r="U679" s="1">
        <f>Exchanges!V683</f>
        <v>2013</v>
      </c>
      <c r="V679" s="1" t="str">
        <f>Exchanges!W683</f>
        <v>ATRAZINE</v>
      </c>
      <c r="W679" s="1" t="str">
        <f>Exchanges!X683</f>
        <v>TRI</v>
      </c>
      <c r="X679" s="1"/>
    </row>
    <row r="680" spans="1:24" x14ac:dyDescent="0.15">
      <c r="A680" s="1" t="str">
        <f>Exchanges!B684</f>
        <v>Dimethylamine</v>
      </c>
      <c r="B680" s="1">
        <f>Exchanges!C684</f>
        <v>124403</v>
      </c>
      <c r="C680" s="1" t="str">
        <f>Exchanges!D684</f>
        <v>air</v>
      </c>
      <c r="D680" s="1" t="str">
        <f>Exchanges!E684</f>
        <v>unspecified</v>
      </c>
      <c r="E680" s="1" t="str">
        <f>Exchanges!F684</f>
        <v>56d00bcd-9da1-4486-bfe6-10dc0f1d4575</v>
      </c>
      <c r="F680" s="1" t="str">
        <f>Exchanges!G684</f>
        <v>Pesticide and other agricultural chemical manufacturing</v>
      </c>
      <c r="G680" s="1">
        <f>Exchanges!H684</f>
        <v>325320</v>
      </c>
      <c r="H680" s="1" t="str">
        <f>Exchanges!I684</f>
        <v>US</v>
      </c>
      <c r="I680" s="1">
        <f>Exchanges!J684</f>
        <v>8.2639649177109191E-7</v>
      </c>
      <c r="J680" s="1" t="str">
        <f>Exchanges!K684</f>
        <v>kg</v>
      </c>
      <c r="K680" s="1"/>
      <c r="L680" s="1"/>
      <c r="M680" s="1"/>
      <c r="N680" s="1"/>
      <c r="O680" s="1"/>
      <c r="P680" s="86">
        <f>ROUND(Exchanges!Q684,0)</f>
        <v>3</v>
      </c>
      <c r="Q680" s="1">
        <f>Exchanges!R684</f>
        <v>1</v>
      </c>
      <c r="R680" s="1">
        <f>Exchanges!S684</f>
        <v>1</v>
      </c>
      <c r="S680" s="1">
        <f>Exchanges!T684</f>
        <v>1</v>
      </c>
      <c r="T680" s="1">
        <f>Exchanges!U684</f>
        <v>3</v>
      </c>
      <c r="U680" s="1">
        <f>Exchanges!V684</f>
        <v>2013</v>
      </c>
      <c r="V680" s="1" t="str">
        <f>Exchanges!W684</f>
        <v>DIMETHYLAMINE</v>
      </c>
      <c r="W680" s="1" t="str">
        <f>Exchanges!X684</f>
        <v>TRI</v>
      </c>
      <c r="X680" s="1"/>
    </row>
    <row r="681" spans="1:24" x14ac:dyDescent="0.15">
      <c r="A681" s="1" t="str">
        <f>Exchanges!B685</f>
        <v>ETHENE</v>
      </c>
      <c r="B681" s="1">
        <f>Exchanges!C685</f>
        <v>74851</v>
      </c>
      <c r="C681" s="1" t="str">
        <f>Exchanges!D685</f>
        <v>air</v>
      </c>
      <c r="D681" s="1" t="str">
        <f>Exchanges!E685</f>
        <v>unspecified</v>
      </c>
      <c r="E681" s="1" t="str">
        <f>Exchanges!F685</f>
        <v>9c2a7dc9-8b1f-46ba-bc16-0d761a4f6016</v>
      </c>
      <c r="F681" s="1" t="str">
        <f>Exchanges!G685</f>
        <v>Pesticide and other agricultural chemical manufacturing</v>
      </c>
      <c r="G681" s="1">
        <f>Exchanges!H685</f>
        <v>325320</v>
      </c>
      <c r="H681" s="1" t="str">
        <f>Exchanges!I685</f>
        <v>US</v>
      </c>
      <c r="I681" s="1">
        <f>Exchanges!J685</f>
        <v>1.3724039036784662E-6</v>
      </c>
      <c r="J681" s="1" t="str">
        <f>Exchanges!K685</f>
        <v>kg</v>
      </c>
      <c r="K681" s="1"/>
      <c r="L681" s="1"/>
      <c r="M681" s="1"/>
      <c r="N681" s="1"/>
      <c r="O681" s="1"/>
      <c r="P681" s="86">
        <f>ROUND(Exchanges!Q685,0)</f>
        <v>3</v>
      </c>
      <c r="Q681" s="1">
        <f>Exchanges!R685</f>
        <v>1</v>
      </c>
      <c r="R681" s="1">
        <f>Exchanges!S685</f>
        <v>1</v>
      </c>
      <c r="S681" s="1">
        <f>Exchanges!T685</f>
        <v>1</v>
      </c>
      <c r="T681" s="1">
        <f>Exchanges!U685</f>
        <v>3</v>
      </c>
      <c r="U681" s="1">
        <f>Exchanges!V685</f>
        <v>2013</v>
      </c>
      <c r="V681" s="1" t="str">
        <f>Exchanges!W685</f>
        <v>ETHYLENE</v>
      </c>
      <c r="W681" s="1" t="str">
        <f>Exchanges!X685</f>
        <v>TRI</v>
      </c>
      <c r="X681" s="1"/>
    </row>
    <row r="682" spans="1:24" x14ac:dyDescent="0.15">
      <c r="A682" s="1" t="str">
        <f>Exchanges!B686</f>
        <v>Sulfuric acid</v>
      </c>
      <c r="B682" s="1">
        <f>Exchanges!C686</f>
        <v>7664939</v>
      </c>
      <c r="C682" s="1" t="str">
        <f>Exchanges!D686</f>
        <v>air</v>
      </c>
      <c r="D682" s="1" t="str">
        <f>Exchanges!E686</f>
        <v>unspecified</v>
      </c>
      <c r="E682" s="1" t="str">
        <f>Exchanges!F686</f>
        <v>99c65c6a-6871-40ba-af79-5bd6851688e4</v>
      </c>
      <c r="F682" s="1" t="str">
        <f>Exchanges!G686</f>
        <v>Pesticide and other agricultural chemical manufacturing</v>
      </c>
      <c r="G682" s="1">
        <f>Exchanges!H686</f>
        <v>325320</v>
      </c>
      <c r="H682" s="1" t="str">
        <f>Exchanges!I686</f>
        <v>US</v>
      </c>
      <c r="I682" s="1">
        <f>Exchanges!J686</f>
        <v>1.3957494910203846E-6</v>
      </c>
      <c r="J682" s="1" t="str">
        <f>Exchanges!K686</f>
        <v>kg</v>
      </c>
      <c r="K682" s="1"/>
      <c r="L682" s="1"/>
      <c r="M682" s="1"/>
      <c r="N682" s="1"/>
      <c r="O682" s="1"/>
      <c r="P682" s="86">
        <f>ROUND(Exchanges!Q686,0)</f>
        <v>2</v>
      </c>
      <c r="Q682" s="1">
        <f>Exchanges!R686</f>
        <v>1</v>
      </c>
      <c r="R682" s="1">
        <f>Exchanges!S686</f>
        <v>1</v>
      </c>
      <c r="S682" s="1">
        <f>Exchanges!T686</f>
        <v>1</v>
      </c>
      <c r="T682" s="1">
        <f>Exchanges!U686</f>
        <v>3</v>
      </c>
      <c r="U682" s="1">
        <f>Exchanges!V686</f>
        <v>2013</v>
      </c>
      <c r="V682" s="1" t="str">
        <f>Exchanges!W686</f>
        <v>SULFURIC ACID (1994 AND AFTER ACID AEROSOLS" ONLY)"</v>
      </c>
      <c r="W682" s="1" t="str">
        <f>Exchanges!X686</f>
        <v>TRI</v>
      </c>
      <c r="X682" s="1"/>
    </row>
    <row r="683" spans="1:24" x14ac:dyDescent="0.15">
      <c r="A683" s="1" t="str">
        <f>Exchanges!B687</f>
        <v>PENTOBARBITAL SODIUM</v>
      </c>
      <c r="B683" s="1">
        <f>Exchanges!C687</f>
        <v>57330</v>
      </c>
      <c r="C683" s="1" t="str">
        <f>Exchanges!D687</f>
        <v>air</v>
      </c>
      <c r="D683" s="1" t="str">
        <f>Exchanges!E687</f>
        <v>unspecified</v>
      </c>
      <c r="E683" s="1" t="str">
        <f>Exchanges!F687</f>
        <v>67e50262-c4b5-3fe4-824e-0cdeb6122b47</v>
      </c>
      <c r="F683" s="1" t="str">
        <f>Exchanges!G687</f>
        <v>Medicinal and botanical manufacturing</v>
      </c>
      <c r="G683" s="1">
        <f>Exchanges!H687</f>
        <v>325411</v>
      </c>
      <c r="H683" s="1" t="str">
        <f>Exchanges!I687</f>
        <v>US</v>
      </c>
      <c r="I683" s="1">
        <f>Exchanges!J687</f>
        <v>2.0829178693256365E-10</v>
      </c>
      <c r="J683" s="1" t="str">
        <f>Exchanges!K687</f>
        <v>kg</v>
      </c>
      <c r="K683" s="1"/>
      <c r="L683" s="1"/>
      <c r="M683" s="1"/>
      <c r="N683" s="1"/>
      <c r="O683" s="1"/>
      <c r="P683" s="86">
        <f>ROUND(Exchanges!Q687,0)</f>
        <v>2</v>
      </c>
      <c r="Q683" s="1">
        <f>Exchanges!R687</f>
        <v>1</v>
      </c>
      <c r="R683" s="1">
        <f>Exchanges!S687</f>
        <v>1</v>
      </c>
      <c r="S683" s="1">
        <f>Exchanges!T687</f>
        <v>1</v>
      </c>
      <c r="T683" s="1">
        <f>Exchanges!U687</f>
        <v>5</v>
      </c>
      <c r="U683" s="1">
        <f>Exchanges!V687</f>
        <v>2013</v>
      </c>
      <c r="V683" s="1" t="str">
        <f>Exchanges!W687</f>
        <v>PENTOBARBITAL SODIUM</v>
      </c>
      <c r="W683" s="1" t="str">
        <f>Exchanges!X687</f>
        <v>TRI</v>
      </c>
      <c r="X683" s="1"/>
    </row>
    <row r="684" spans="1:24" x14ac:dyDescent="0.15">
      <c r="A684" s="1" t="str">
        <f>Exchanges!B688</f>
        <v>PERACETIC ACID</v>
      </c>
      <c r="B684" s="1">
        <f>Exchanges!C688</f>
        <v>79210</v>
      </c>
      <c r="C684" s="1" t="str">
        <f>Exchanges!D688</f>
        <v>air</v>
      </c>
      <c r="D684" s="1" t="str">
        <f>Exchanges!E688</f>
        <v>unspecified</v>
      </c>
      <c r="E684" s="1" t="str">
        <f>Exchanges!F688</f>
        <v>ac5874a7-640d-30ec-aff0-9595036c077a</v>
      </c>
      <c r="F684" s="1" t="str">
        <f>Exchanges!G688</f>
        <v>Medicinal and botanical manufacturing</v>
      </c>
      <c r="G684" s="1">
        <f>Exchanges!H688</f>
        <v>325411</v>
      </c>
      <c r="H684" s="1" t="str">
        <f>Exchanges!I688</f>
        <v>US</v>
      </c>
      <c r="I684" s="1">
        <f>Exchanges!J688</f>
        <v>2.9755969561794806E-10</v>
      </c>
      <c r="J684" s="1" t="str">
        <f>Exchanges!K688</f>
        <v>kg</v>
      </c>
      <c r="K684" s="1"/>
      <c r="L684" s="1"/>
      <c r="M684" s="1"/>
      <c r="N684" s="1"/>
      <c r="O684" s="1"/>
      <c r="P684" s="86">
        <f>ROUND(Exchanges!Q688,0)</f>
        <v>4</v>
      </c>
      <c r="Q684" s="1">
        <f>Exchanges!R688</f>
        <v>1</v>
      </c>
      <c r="R684" s="1">
        <f>Exchanges!S688</f>
        <v>1</v>
      </c>
      <c r="S684" s="1">
        <f>Exchanges!T688</f>
        <v>1</v>
      </c>
      <c r="T684" s="1">
        <f>Exchanges!U688</f>
        <v>5</v>
      </c>
      <c r="U684" s="1">
        <f>Exchanges!V688</f>
        <v>2013</v>
      </c>
      <c r="V684" s="1" t="str">
        <f>Exchanges!W688</f>
        <v>PERACETIC ACID</v>
      </c>
      <c r="W684" s="1" t="str">
        <f>Exchanges!X688</f>
        <v>TRI</v>
      </c>
      <c r="X684" s="1"/>
    </row>
    <row r="685" spans="1:24" x14ac:dyDescent="0.15">
      <c r="A685" s="1" t="str">
        <f>Exchanges!B689</f>
        <v>Chloroacetic acid</v>
      </c>
      <c r="B685" s="1">
        <f>Exchanges!C689</f>
        <v>79118</v>
      </c>
      <c r="C685" s="1" t="str">
        <f>Exchanges!D689</f>
        <v>air</v>
      </c>
      <c r="D685" s="1" t="str">
        <f>Exchanges!E689</f>
        <v>unspecified</v>
      </c>
      <c r="E685" s="1" t="str">
        <f>Exchanges!F689</f>
        <v>9eb7a71d-0e15-4cf3-b8db-4b2ccf87380a</v>
      </c>
      <c r="F685" s="1" t="str">
        <f>Exchanges!G689</f>
        <v>Medicinal and botanical manufacturing</v>
      </c>
      <c r="G685" s="1">
        <f>Exchanges!H689</f>
        <v>325411</v>
      </c>
      <c r="H685" s="1" t="str">
        <f>Exchanges!I689</f>
        <v>US</v>
      </c>
      <c r="I685" s="1">
        <f>Exchanges!J689</f>
        <v>4.0765678299658879E-10</v>
      </c>
      <c r="J685" s="1" t="str">
        <f>Exchanges!K689</f>
        <v>kg</v>
      </c>
      <c r="K685" s="1"/>
      <c r="L685" s="1"/>
      <c r="M685" s="1"/>
      <c r="N685" s="1"/>
      <c r="O685" s="1"/>
      <c r="P685" s="86">
        <f>ROUND(Exchanges!Q689,0)</f>
        <v>3</v>
      </c>
      <c r="Q685" s="1">
        <f>Exchanges!R689</f>
        <v>1</v>
      </c>
      <c r="R685" s="1">
        <f>Exchanges!S689</f>
        <v>1</v>
      </c>
      <c r="S685" s="1">
        <f>Exchanges!T689</f>
        <v>1</v>
      </c>
      <c r="T685" s="1">
        <f>Exchanges!U689</f>
        <v>5</v>
      </c>
      <c r="U685" s="1">
        <f>Exchanges!V689</f>
        <v>2013</v>
      </c>
      <c r="V685" s="1" t="str">
        <f>Exchanges!W689</f>
        <v>CHLOROACETIC ACID</v>
      </c>
      <c r="W685" s="1" t="str">
        <f>Exchanges!X689</f>
        <v>TRI</v>
      </c>
      <c r="X685" s="1"/>
    </row>
    <row r="686" spans="1:24" x14ac:dyDescent="0.15">
      <c r="A686" s="1" t="str">
        <f>Exchanges!B690</f>
        <v>1-Methyl-2-pyrrolidinone</v>
      </c>
      <c r="B686" s="1">
        <f>Exchanges!C690</f>
        <v>872504</v>
      </c>
      <c r="C686" s="1" t="str">
        <f>Exchanges!D690</f>
        <v>air</v>
      </c>
      <c r="D686" s="1" t="str">
        <f>Exchanges!E690</f>
        <v>unspecified</v>
      </c>
      <c r="E686" s="1" t="str">
        <f>Exchanges!F690</f>
        <v>00b8c5b8-8f45-445f-839c-2017fe3ad8b8</v>
      </c>
      <c r="F686" s="1" t="str">
        <f>Exchanges!G690</f>
        <v>Medicinal and botanical manufacturing</v>
      </c>
      <c r="G686" s="1">
        <f>Exchanges!H690</f>
        <v>325411</v>
      </c>
      <c r="H686" s="1" t="str">
        <f>Exchanges!I690</f>
        <v>US</v>
      </c>
      <c r="I686" s="1">
        <f>Exchanges!J690</f>
        <v>2.3507215953817894E-9</v>
      </c>
      <c r="J686" s="1" t="str">
        <f>Exchanges!K690</f>
        <v>kg</v>
      </c>
      <c r="K686" s="1"/>
      <c r="L686" s="1"/>
      <c r="M686" s="1"/>
      <c r="N686" s="1"/>
      <c r="O686" s="1"/>
      <c r="P686" s="86">
        <f>ROUND(Exchanges!Q690,0)</f>
        <v>5</v>
      </c>
      <c r="Q686" s="1">
        <f>Exchanges!R690</f>
        <v>1</v>
      </c>
      <c r="R686" s="1">
        <f>Exchanges!S690</f>
        <v>1</v>
      </c>
      <c r="S686" s="1">
        <f>Exchanges!T690</f>
        <v>1</v>
      </c>
      <c r="T686" s="1">
        <f>Exchanges!U690</f>
        <v>5</v>
      </c>
      <c r="U686" s="1">
        <f>Exchanges!V690</f>
        <v>2013</v>
      </c>
      <c r="V686" s="1" t="str">
        <f>Exchanges!W690</f>
        <v>N-METHYL-2-PYRROLIDONE</v>
      </c>
      <c r="W686" s="1" t="str">
        <f>Exchanges!X690</f>
        <v>TRI</v>
      </c>
      <c r="X686" s="1"/>
    </row>
    <row r="687" spans="1:24" x14ac:dyDescent="0.15">
      <c r="A687" s="1" t="str">
        <f>Exchanges!B691</f>
        <v>ozone</v>
      </c>
      <c r="B687" s="1">
        <f>Exchanges!C691</f>
        <v>10028156</v>
      </c>
      <c r="C687" s="1" t="str">
        <f>Exchanges!D691</f>
        <v>air</v>
      </c>
      <c r="D687" s="1" t="str">
        <f>Exchanges!E691</f>
        <v>unspecified</v>
      </c>
      <c r="E687" s="1" t="str">
        <f>Exchanges!F691</f>
        <v>2058d91e-bb9f-4fce-8e53-131825b14a23</v>
      </c>
      <c r="F687" s="1" t="str">
        <f>Exchanges!G691</f>
        <v>Medicinal and botanical manufacturing</v>
      </c>
      <c r="G687" s="1">
        <f>Exchanges!H691</f>
        <v>325411</v>
      </c>
      <c r="H687" s="1" t="str">
        <f>Exchanges!I691</f>
        <v>US</v>
      </c>
      <c r="I687" s="1">
        <f>Exchanges!J691</f>
        <v>2.3804775649435845E-9</v>
      </c>
      <c r="J687" s="1" t="str">
        <f>Exchanges!K691</f>
        <v>kg</v>
      </c>
      <c r="K687" s="1"/>
      <c r="L687" s="1"/>
      <c r="M687" s="1"/>
      <c r="N687" s="1"/>
      <c r="O687" s="1"/>
      <c r="P687" s="86">
        <f>ROUND(Exchanges!Q691,0)</f>
        <v>4</v>
      </c>
      <c r="Q687" s="1">
        <f>Exchanges!R691</f>
        <v>1</v>
      </c>
      <c r="R687" s="1">
        <f>Exchanges!S691</f>
        <v>1</v>
      </c>
      <c r="S687" s="1">
        <f>Exchanges!T691</f>
        <v>1</v>
      </c>
      <c r="T687" s="1">
        <f>Exchanges!U691</f>
        <v>5</v>
      </c>
      <c r="U687" s="1">
        <f>Exchanges!V691</f>
        <v>2013</v>
      </c>
      <c r="V687" s="1" t="str">
        <f>Exchanges!W691</f>
        <v>OZONE</v>
      </c>
      <c r="W687" s="1" t="str">
        <f>Exchanges!X691</f>
        <v>TRI</v>
      </c>
      <c r="X687" s="1"/>
    </row>
    <row r="688" spans="1:24" x14ac:dyDescent="0.15">
      <c r="A688" s="1" t="str">
        <f>Exchanges!B692</f>
        <v>butanol</v>
      </c>
      <c r="B688" s="1">
        <f>Exchanges!C692</f>
        <v>71363</v>
      </c>
      <c r="C688" s="1" t="str">
        <f>Exchanges!D692</f>
        <v>air</v>
      </c>
      <c r="D688" s="1" t="str">
        <f>Exchanges!E692</f>
        <v>unspecified</v>
      </c>
      <c r="E688" s="1" t="str">
        <f>Exchanges!F692</f>
        <v>b9a9b2ad-5db3-47aa-81de-3a48ae9ad4ec</v>
      </c>
      <c r="F688" s="1" t="str">
        <f>Exchanges!G692</f>
        <v>Medicinal and botanical manufacturing</v>
      </c>
      <c r="G688" s="1">
        <f>Exchanges!H692</f>
        <v>325411</v>
      </c>
      <c r="H688" s="1" t="str">
        <f>Exchanges!I692</f>
        <v>US</v>
      </c>
      <c r="I688" s="1">
        <f>Exchanges!J692</f>
        <v>3.3029126213592234E-9</v>
      </c>
      <c r="J688" s="1" t="str">
        <f>Exchanges!K692</f>
        <v>kg</v>
      </c>
      <c r="K688" s="1"/>
      <c r="L688" s="1"/>
      <c r="M688" s="1"/>
      <c r="N688" s="1"/>
      <c r="O688" s="1"/>
      <c r="P688" s="86">
        <f>ROUND(Exchanges!Q692,0)</f>
        <v>5</v>
      </c>
      <c r="Q688" s="1">
        <f>Exchanges!R692</f>
        <v>1</v>
      </c>
      <c r="R688" s="1">
        <f>Exchanges!S692</f>
        <v>1</v>
      </c>
      <c r="S688" s="1">
        <f>Exchanges!T692</f>
        <v>1</v>
      </c>
      <c r="T688" s="1">
        <f>Exchanges!U692</f>
        <v>5</v>
      </c>
      <c r="U688" s="1">
        <f>Exchanges!V692</f>
        <v>2013</v>
      </c>
      <c r="V688" s="1" t="str">
        <f>Exchanges!W692</f>
        <v>N-BUTYL ALCOHOL</v>
      </c>
      <c r="W688" s="1" t="str">
        <f>Exchanges!X692</f>
        <v>TRI</v>
      </c>
      <c r="X688" s="1"/>
    </row>
    <row r="689" spans="1:24" x14ac:dyDescent="0.15">
      <c r="A689" s="1" t="str">
        <f>Exchanges!B693</f>
        <v>cyclohexane</v>
      </c>
      <c r="B689" s="1">
        <f>Exchanges!C693</f>
        <v>110827</v>
      </c>
      <c r="C689" s="1" t="str">
        <f>Exchanges!D693</f>
        <v>air</v>
      </c>
      <c r="D689" s="1" t="str">
        <f>Exchanges!E693</f>
        <v>unspecified</v>
      </c>
      <c r="E689" s="1" t="str">
        <f>Exchanges!F693</f>
        <v>165aaeac-93d1-4afd-adf2-e3d6c0eaf629</v>
      </c>
      <c r="F689" s="1" t="str">
        <f>Exchanges!G693</f>
        <v>Medicinal and botanical manufacturing</v>
      </c>
      <c r="G689" s="1">
        <f>Exchanges!H693</f>
        <v>325411</v>
      </c>
      <c r="H689" s="1" t="str">
        <f>Exchanges!I693</f>
        <v>US</v>
      </c>
      <c r="I689" s="1">
        <f>Exchanges!J693</f>
        <v>7.5877722382576758E-9</v>
      </c>
      <c r="J689" s="1" t="str">
        <f>Exchanges!K693</f>
        <v>kg</v>
      </c>
      <c r="K689" s="1"/>
      <c r="L689" s="1"/>
      <c r="M689" s="1"/>
      <c r="N689" s="1"/>
      <c r="O689" s="1"/>
      <c r="P689" s="86">
        <f>ROUND(Exchanges!Q693,0)</f>
        <v>4</v>
      </c>
      <c r="Q689" s="1">
        <f>Exchanges!R693</f>
        <v>1</v>
      </c>
      <c r="R689" s="1">
        <f>Exchanges!S693</f>
        <v>1</v>
      </c>
      <c r="S689" s="1">
        <f>Exchanges!T693</f>
        <v>1</v>
      </c>
      <c r="T689" s="1">
        <f>Exchanges!U693</f>
        <v>5</v>
      </c>
      <c r="U689" s="1">
        <f>Exchanges!V693</f>
        <v>2013</v>
      </c>
      <c r="V689" s="1" t="str">
        <f>Exchanges!W693</f>
        <v>CYCLOHEXANE</v>
      </c>
      <c r="W689" s="1" t="str">
        <f>Exchanges!X693</f>
        <v>TRI</v>
      </c>
      <c r="X689" s="1"/>
    </row>
    <row r="690" spans="1:24" x14ac:dyDescent="0.15">
      <c r="A690" s="1" t="str">
        <f>Exchanges!B694</f>
        <v>SEC-BUTYL ALCOHOL</v>
      </c>
      <c r="B690" s="1">
        <f>Exchanges!C694</f>
        <v>78922</v>
      </c>
      <c r="C690" s="1" t="str">
        <f>Exchanges!D694</f>
        <v>air</v>
      </c>
      <c r="D690" s="1" t="str">
        <f>Exchanges!E694</f>
        <v>unspecified</v>
      </c>
      <c r="E690" s="1" t="str">
        <f>Exchanges!F694</f>
        <v>1dcd86a2-ace9-4f68-b02c-13aff1c00923</v>
      </c>
      <c r="F690" s="1" t="str">
        <f>Exchanges!G694</f>
        <v>Medicinal and botanical manufacturing</v>
      </c>
      <c r="G690" s="1">
        <f>Exchanges!H694</f>
        <v>325411</v>
      </c>
      <c r="H690" s="1" t="str">
        <f>Exchanges!I694</f>
        <v>US</v>
      </c>
      <c r="I690" s="1">
        <f>Exchanges!J694</f>
        <v>9.2541065337181835E-9</v>
      </c>
      <c r="J690" s="1" t="str">
        <f>Exchanges!K694</f>
        <v>kg</v>
      </c>
      <c r="K690" s="1"/>
      <c r="L690" s="1"/>
      <c r="M690" s="1"/>
      <c r="N690" s="1"/>
      <c r="O690" s="1"/>
      <c r="P690" s="86">
        <f>ROUND(Exchanges!Q694,0)</f>
        <v>5</v>
      </c>
      <c r="Q690" s="1">
        <f>Exchanges!R694</f>
        <v>1</v>
      </c>
      <c r="R690" s="1">
        <f>Exchanges!S694</f>
        <v>1</v>
      </c>
      <c r="S690" s="1">
        <f>Exchanges!T694</f>
        <v>1</v>
      </c>
      <c r="T690" s="1">
        <f>Exchanges!U694</f>
        <v>5</v>
      </c>
      <c r="U690" s="1">
        <f>Exchanges!V694</f>
        <v>2013</v>
      </c>
      <c r="V690" s="1" t="str">
        <f>Exchanges!W694</f>
        <v>SEC-BUTYL ALCOHOL</v>
      </c>
      <c r="W690" s="1" t="str">
        <f>Exchanges!X694</f>
        <v>TRI</v>
      </c>
      <c r="X690" s="1"/>
    </row>
    <row r="691" spans="1:24" x14ac:dyDescent="0.15">
      <c r="A691" s="1" t="str">
        <f>Exchanges!B695</f>
        <v>nitric acid</v>
      </c>
      <c r="B691" s="1">
        <f>Exchanges!C695</f>
        <v>7697372</v>
      </c>
      <c r="C691" s="1" t="str">
        <f>Exchanges!D695</f>
        <v>air</v>
      </c>
      <c r="D691" s="1" t="str">
        <f>Exchanges!E695</f>
        <v>unspecified</v>
      </c>
      <c r="E691" s="1" t="str">
        <f>Exchanges!F695</f>
        <v>dc084330-5108-4d9c-a7ed-eb3345507f13</v>
      </c>
      <c r="F691" s="1" t="str">
        <f>Exchanges!G695</f>
        <v>Medicinal and botanical manufacturing</v>
      </c>
      <c r="G691" s="1">
        <f>Exchanges!H695</f>
        <v>325411</v>
      </c>
      <c r="H691" s="1" t="str">
        <f>Exchanges!I695</f>
        <v>US</v>
      </c>
      <c r="I691" s="1">
        <f>Exchanges!J695</f>
        <v>1.0474101285751772E-8</v>
      </c>
      <c r="J691" s="1" t="str">
        <f>Exchanges!K695</f>
        <v>kg</v>
      </c>
      <c r="K691" s="1"/>
      <c r="L691" s="1"/>
      <c r="M691" s="1"/>
      <c r="N691" s="1"/>
      <c r="O691" s="1"/>
      <c r="P691" s="86">
        <f>ROUND(Exchanges!Q695,0)</f>
        <v>3</v>
      </c>
      <c r="Q691" s="1">
        <f>Exchanges!R695</f>
        <v>1</v>
      </c>
      <c r="R691" s="1">
        <f>Exchanges!S695</f>
        <v>1</v>
      </c>
      <c r="S691" s="1">
        <f>Exchanges!T695</f>
        <v>1</v>
      </c>
      <c r="T691" s="1">
        <f>Exchanges!U695</f>
        <v>5</v>
      </c>
      <c r="U691" s="1">
        <f>Exchanges!V695</f>
        <v>2013</v>
      </c>
      <c r="V691" s="1" t="str">
        <f>Exchanges!W695</f>
        <v>NITRIC ACID</v>
      </c>
      <c r="W691" s="1" t="str">
        <f>Exchanges!X695</f>
        <v>TRI</v>
      </c>
      <c r="X691" s="1"/>
    </row>
    <row r="692" spans="1:24" x14ac:dyDescent="0.15">
      <c r="A692" s="1" t="str">
        <f>Exchanges!B696</f>
        <v>formic acid</v>
      </c>
      <c r="B692" s="1">
        <f>Exchanges!C696</f>
        <v>64186</v>
      </c>
      <c r="C692" s="1" t="str">
        <f>Exchanges!D696</f>
        <v>air</v>
      </c>
      <c r="D692" s="1" t="str">
        <f>Exchanges!E696</f>
        <v>unspecified</v>
      </c>
      <c r="E692" s="1" t="str">
        <f>Exchanges!F696</f>
        <v>27804c78-5eee-47f9-9a91-1f6126ccfe45</v>
      </c>
      <c r="F692" s="1" t="str">
        <f>Exchanges!G696</f>
        <v>Medicinal and botanical manufacturing</v>
      </c>
      <c r="G692" s="1">
        <f>Exchanges!H696</f>
        <v>325411</v>
      </c>
      <c r="H692" s="1" t="str">
        <f>Exchanges!I696</f>
        <v>US</v>
      </c>
      <c r="I692" s="1">
        <f>Exchanges!J696</f>
        <v>7.7586012595119388E-8</v>
      </c>
      <c r="J692" s="1" t="str">
        <f>Exchanges!K696</f>
        <v>kg</v>
      </c>
      <c r="K692" s="1"/>
      <c r="L692" s="1"/>
      <c r="M692" s="1"/>
      <c r="N692" s="1"/>
      <c r="O692" s="1"/>
      <c r="P692" s="86">
        <f>ROUND(Exchanges!Q696,0)</f>
        <v>3</v>
      </c>
      <c r="Q692" s="1">
        <f>Exchanges!R696</f>
        <v>1</v>
      </c>
      <c r="R692" s="1">
        <f>Exchanges!S696</f>
        <v>1</v>
      </c>
      <c r="S692" s="1">
        <f>Exchanges!T696</f>
        <v>1</v>
      </c>
      <c r="T692" s="1">
        <f>Exchanges!U696</f>
        <v>5</v>
      </c>
      <c r="U692" s="1">
        <f>Exchanges!V696</f>
        <v>2013</v>
      </c>
      <c r="V692" s="1" t="str">
        <f>Exchanges!W696</f>
        <v>FORMIC ACID</v>
      </c>
      <c r="W692" s="1" t="str">
        <f>Exchanges!X696</f>
        <v>TRI</v>
      </c>
      <c r="X692" s="1"/>
    </row>
    <row r="693" spans="1:24" x14ac:dyDescent="0.15">
      <c r="A693" s="1" t="str">
        <f>Exchanges!B697</f>
        <v>Sulfuric acid</v>
      </c>
      <c r="B693" s="1">
        <f>Exchanges!C697</f>
        <v>7664939</v>
      </c>
      <c r="C693" s="1" t="str">
        <f>Exchanges!D697</f>
        <v>air</v>
      </c>
      <c r="D693" s="1" t="str">
        <f>Exchanges!E697</f>
        <v>unspecified</v>
      </c>
      <c r="E693" s="1" t="str">
        <f>Exchanges!F697</f>
        <v>99c65c6a-6871-40ba-af79-5bd6851688e4</v>
      </c>
      <c r="F693" s="1" t="str">
        <f>Exchanges!G697</f>
        <v>Medicinal and botanical manufacturing</v>
      </c>
      <c r="G693" s="1">
        <f>Exchanges!H697</f>
        <v>325411</v>
      </c>
      <c r="H693" s="1" t="str">
        <f>Exchanges!I697</f>
        <v>US</v>
      </c>
      <c r="I693" s="1">
        <f>Exchanges!J697</f>
        <v>1.3478263972710573E-6</v>
      </c>
      <c r="J693" s="1" t="str">
        <f>Exchanges!K697</f>
        <v>kg</v>
      </c>
      <c r="K693" s="1"/>
      <c r="L693" s="1"/>
      <c r="M693" s="1"/>
      <c r="N693" s="1"/>
      <c r="O693" s="1"/>
      <c r="P693" s="86">
        <f>ROUND(Exchanges!Q697,0)</f>
        <v>2</v>
      </c>
      <c r="Q693" s="1">
        <f>Exchanges!R697</f>
        <v>1</v>
      </c>
      <c r="R693" s="1">
        <f>Exchanges!S697</f>
        <v>1</v>
      </c>
      <c r="S693" s="1">
        <f>Exchanges!T697</f>
        <v>1</v>
      </c>
      <c r="T693" s="1">
        <f>Exchanges!U697</f>
        <v>5</v>
      </c>
      <c r="U693" s="1">
        <f>Exchanges!V697</f>
        <v>2013</v>
      </c>
      <c r="V693" s="1" t="str">
        <f>Exchanges!W697</f>
        <v>SULFURIC ACID (1994 AND AFTER ACID AEROSOLS" ONLY)"</v>
      </c>
      <c r="W693" s="1" t="str">
        <f>Exchanges!X697</f>
        <v>TRI</v>
      </c>
      <c r="X693" s="1"/>
    </row>
    <row r="694" spans="1:24" x14ac:dyDescent="0.15">
      <c r="A694" s="1" t="str">
        <f>Exchanges!B698</f>
        <v>ethylbenzene</v>
      </c>
      <c r="B694" s="1">
        <f>Exchanges!C698</f>
        <v>100414</v>
      </c>
      <c r="C694" s="1" t="str">
        <f>Exchanges!D698</f>
        <v>air</v>
      </c>
      <c r="D694" s="1" t="str">
        <f>Exchanges!E698</f>
        <v>unspecified</v>
      </c>
      <c r="E694" s="1" t="str">
        <f>Exchanges!F698</f>
        <v>787591de-0e9e-3f81-a1e5-2df2949f146c</v>
      </c>
      <c r="F694" s="1" t="str">
        <f>Exchanges!G698</f>
        <v>Pharmaceutical preparation manufacturing</v>
      </c>
      <c r="G694" s="1">
        <f>Exchanges!H698</f>
        <v>325412</v>
      </c>
      <c r="H694" s="1" t="str">
        <f>Exchanges!I698</f>
        <v>US</v>
      </c>
      <c r="I694" s="1">
        <f>Exchanges!J698</f>
        <v>2.0100527961713281E-11</v>
      </c>
      <c r="J694" s="1" t="str">
        <f>Exchanges!K698</f>
        <v>kg</v>
      </c>
      <c r="K694" s="1"/>
      <c r="L694" s="1"/>
      <c r="M694" s="1"/>
      <c r="N694" s="1"/>
      <c r="O694" s="1"/>
      <c r="P694" s="86">
        <f>ROUND(Exchanges!Q698,0)</f>
        <v>4</v>
      </c>
      <c r="Q694" s="1">
        <f>Exchanges!R698</f>
        <v>1</v>
      </c>
      <c r="R694" s="1">
        <f>Exchanges!S698</f>
        <v>1</v>
      </c>
      <c r="S694" s="1">
        <f>Exchanges!T698</f>
        <v>1</v>
      </c>
      <c r="T694" s="1">
        <f>Exchanges!U698</f>
        <v>5</v>
      </c>
      <c r="U694" s="1">
        <f>Exchanges!V698</f>
        <v>2013</v>
      </c>
      <c r="V694" s="1" t="str">
        <f>Exchanges!W698</f>
        <v>ETHYLBENZENE</v>
      </c>
      <c r="W694" s="1" t="str">
        <f>Exchanges!X698</f>
        <v>TRI</v>
      </c>
      <c r="X694" s="1"/>
    </row>
    <row r="695" spans="1:24" x14ac:dyDescent="0.15">
      <c r="A695" s="1" t="str">
        <f>Exchanges!B699</f>
        <v>SEC-BUTYL ALCOHOL</v>
      </c>
      <c r="B695" s="1">
        <f>Exchanges!C699</f>
        <v>78922</v>
      </c>
      <c r="C695" s="1" t="str">
        <f>Exchanges!D699</f>
        <v>air</v>
      </c>
      <c r="D695" s="1" t="str">
        <f>Exchanges!E699</f>
        <v>unspecified</v>
      </c>
      <c r="E695" s="1" t="str">
        <f>Exchanges!F699</f>
        <v>1dcd86a2-ace9-4f68-b02c-13aff1c00923</v>
      </c>
      <c r="F695" s="1" t="str">
        <f>Exchanges!G699</f>
        <v>Pharmaceutical preparation manufacturing</v>
      </c>
      <c r="G695" s="1">
        <f>Exchanges!H699</f>
        <v>325412</v>
      </c>
      <c r="H695" s="1" t="str">
        <f>Exchanges!I699</f>
        <v>US</v>
      </c>
      <c r="I695" s="1">
        <f>Exchanges!J699</f>
        <v>2.5843535950774214E-11</v>
      </c>
      <c r="J695" s="1" t="str">
        <f>Exchanges!K699</f>
        <v>kg</v>
      </c>
      <c r="K695" s="1"/>
      <c r="L695" s="1"/>
      <c r="M695" s="1"/>
      <c r="N695" s="1"/>
      <c r="O695" s="1"/>
      <c r="P695" s="86">
        <f>ROUND(Exchanges!Q699,0)</f>
        <v>5</v>
      </c>
      <c r="Q695" s="1">
        <f>Exchanges!R699</f>
        <v>1</v>
      </c>
      <c r="R695" s="1">
        <f>Exchanges!S699</f>
        <v>1</v>
      </c>
      <c r="S695" s="1">
        <f>Exchanges!T699</f>
        <v>1</v>
      </c>
      <c r="T695" s="1">
        <f>Exchanges!U699</f>
        <v>5</v>
      </c>
      <c r="U695" s="1">
        <f>Exchanges!V699</f>
        <v>2013</v>
      </c>
      <c r="V695" s="1" t="str">
        <f>Exchanges!W699</f>
        <v>SEC-BUTYL ALCOHOL</v>
      </c>
      <c r="W695" s="1" t="str">
        <f>Exchanges!X699</f>
        <v>TRI</v>
      </c>
      <c r="X695" s="1"/>
    </row>
    <row r="696" spans="1:24" x14ac:dyDescent="0.15">
      <c r="A696" s="1" t="str">
        <f>Exchanges!B700</f>
        <v>ozone</v>
      </c>
      <c r="B696" s="1">
        <f>Exchanges!C700</f>
        <v>10028156</v>
      </c>
      <c r="C696" s="1" t="str">
        <f>Exchanges!D700</f>
        <v>air</v>
      </c>
      <c r="D696" s="1" t="str">
        <f>Exchanges!E700</f>
        <v>unspecified</v>
      </c>
      <c r="E696" s="1" t="str">
        <f>Exchanges!F700</f>
        <v>2058d91e-bb9f-4fce-8e53-131825b14a23</v>
      </c>
      <c r="F696" s="1" t="str">
        <f>Exchanges!G700</f>
        <v>Pharmaceutical preparation manufacturing</v>
      </c>
      <c r="G696" s="1">
        <f>Exchanges!H700</f>
        <v>325412</v>
      </c>
      <c r="H696" s="1" t="str">
        <f>Exchanges!I700</f>
        <v>US</v>
      </c>
      <c r="I696" s="1">
        <f>Exchanges!J700</f>
        <v>2.871503994530468E-11</v>
      </c>
      <c r="J696" s="1" t="str">
        <f>Exchanges!K700</f>
        <v>kg</v>
      </c>
      <c r="K696" s="1"/>
      <c r="L696" s="1"/>
      <c r="M696" s="1"/>
      <c r="N696" s="1"/>
      <c r="O696" s="1"/>
      <c r="P696" s="86">
        <f>ROUND(Exchanges!Q700,0)</f>
        <v>4</v>
      </c>
      <c r="Q696" s="1">
        <f>Exchanges!R700</f>
        <v>1</v>
      </c>
      <c r="R696" s="1">
        <f>Exchanges!S700</f>
        <v>1</v>
      </c>
      <c r="S696" s="1">
        <f>Exchanges!T700</f>
        <v>1</v>
      </c>
      <c r="T696" s="1">
        <f>Exchanges!U700</f>
        <v>5</v>
      </c>
      <c r="U696" s="1">
        <f>Exchanges!V700</f>
        <v>2013</v>
      </c>
      <c r="V696" s="1" t="str">
        <f>Exchanges!W700</f>
        <v>OZONE</v>
      </c>
      <c r="W696" s="1" t="str">
        <f>Exchanges!X700</f>
        <v>TRI</v>
      </c>
      <c r="X696" s="1"/>
    </row>
    <row r="697" spans="1:24" x14ac:dyDescent="0.15">
      <c r="A697" s="1" t="str">
        <f>Exchanges!B701</f>
        <v>nitric acid</v>
      </c>
      <c r="B697" s="1">
        <f>Exchanges!C701</f>
        <v>7697372</v>
      </c>
      <c r="C697" s="1" t="str">
        <f>Exchanges!D701</f>
        <v>air</v>
      </c>
      <c r="D697" s="1" t="str">
        <f>Exchanges!E701</f>
        <v>unspecified</v>
      </c>
      <c r="E697" s="1" t="str">
        <f>Exchanges!F701</f>
        <v>dc084330-5108-4d9c-a7ed-eb3345507f13</v>
      </c>
      <c r="F697" s="1" t="str">
        <f>Exchanges!G701</f>
        <v>Pharmaceutical preparation manufacturing</v>
      </c>
      <c r="G697" s="1">
        <f>Exchanges!H701</f>
        <v>325412</v>
      </c>
      <c r="H697" s="1" t="str">
        <f>Exchanges!I701</f>
        <v>US</v>
      </c>
      <c r="I697" s="1">
        <f>Exchanges!J701</f>
        <v>3.141425370016333E-11</v>
      </c>
      <c r="J697" s="1" t="str">
        <f>Exchanges!K701</f>
        <v>kg</v>
      </c>
      <c r="K697" s="1"/>
      <c r="L697" s="1"/>
      <c r="M697" s="1"/>
      <c r="N697" s="1"/>
      <c r="O697" s="1"/>
      <c r="P697" s="86">
        <f>ROUND(Exchanges!Q701,0)</f>
        <v>3</v>
      </c>
      <c r="Q697" s="1">
        <f>Exchanges!R701</f>
        <v>1</v>
      </c>
      <c r="R697" s="1">
        <f>Exchanges!S701</f>
        <v>1</v>
      </c>
      <c r="S697" s="1">
        <f>Exchanges!T701</f>
        <v>1</v>
      </c>
      <c r="T697" s="1">
        <f>Exchanges!U701</f>
        <v>5</v>
      </c>
      <c r="U697" s="1">
        <f>Exchanges!V701</f>
        <v>2013</v>
      </c>
      <c r="V697" s="1" t="str">
        <f>Exchanges!W701</f>
        <v>NITRIC ACID</v>
      </c>
      <c r="W697" s="1" t="str">
        <f>Exchanges!X701</f>
        <v>TRI</v>
      </c>
      <c r="X697" s="1"/>
    </row>
    <row r="698" spans="1:24" x14ac:dyDescent="0.15">
      <c r="A698" s="1" t="str">
        <f>Exchanges!B702</f>
        <v>NITROGLYCERIN</v>
      </c>
      <c r="B698" s="1">
        <f>Exchanges!C702</f>
        <v>55630</v>
      </c>
      <c r="C698" s="1" t="str">
        <f>Exchanges!D702</f>
        <v>air</v>
      </c>
      <c r="D698" s="1" t="str">
        <f>Exchanges!E702</f>
        <v>unspecified</v>
      </c>
      <c r="E698" s="1" t="str">
        <f>Exchanges!F702</f>
        <v>4541ae89-df9f-42f4-82d5-644adcca1527</v>
      </c>
      <c r="F698" s="1" t="str">
        <f>Exchanges!G702</f>
        <v>Pharmaceutical preparation manufacturing</v>
      </c>
      <c r="G698" s="1">
        <f>Exchanges!H702</f>
        <v>325412</v>
      </c>
      <c r="H698" s="1" t="str">
        <f>Exchanges!I702</f>
        <v>US</v>
      </c>
      <c r="I698" s="1">
        <f>Exchanges!J702</f>
        <v>6.0875884684045928E-11</v>
      </c>
      <c r="J698" s="1" t="str">
        <f>Exchanges!K702</f>
        <v>kg</v>
      </c>
      <c r="K698" s="1"/>
      <c r="L698" s="1"/>
      <c r="M698" s="1"/>
      <c r="N698" s="1"/>
      <c r="O698" s="1"/>
      <c r="P698" s="86">
        <f>ROUND(Exchanges!Q702,0)</f>
        <v>5</v>
      </c>
      <c r="Q698" s="1">
        <f>Exchanges!R702</f>
        <v>1</v>
      </c>
      <c r="R698" s="1">
        <f>Exchanges!S702</f>
        <v>1</v>
      </c>
      <c r="S698" s="1">
        <f>Exchanges!T702</f>
        <v>1</v>
      </c>
      <c r="T698" s="1">
        <f>Exchanges!U702</f>
        <v>5</v>
      </c>
      <c r="U698" s="1">
        <f>Exchanges!V702</f>
        <v>2013</v>
      </c>
      <c r="V698" s="1" t="str">
        <f>Exchanges!W702</f>
        <v>NITROGLYCERIN</v>
      </c>
      <c r="W698" s="1" t="str">
        <f>Exchanges!X702</f>
        <v>TRI</v>
      </c>
      <c r="X698" s="1"/>
    </row>
    <row r="699" spans="1:24" x14ac:dyDescent="0.15">
      <c r="A699" s="1" t="str">
        <f>Exchanges!B703</f>
        <v>Benzoyl chloride</v>
      </c>
      <c r="B699" s="1">
        <f>Exchanges!C703</f>
        <v>98884</v>
      </c>
      <c r="C699" s="1" t="str">
        <f>Exchanges!D703</f>
        <v>air</v>
      </c>
      <c r="D699" s="1" t="str">
        <f>Exchanges!E703</f>
        <v>unspecified</v>
      </c>
      <c r="E699" s="1" t="str">
        <f>Exchanges!F703</f>
        <v>7900fd10-523f-4068-b347-f9494b14e7e4</v>
      </c>
      <c r="F699" s="1" t="str">
        <f>Exchanges!G703</f>
        <v>Pharmaceutical preparation manufacturing</v>
      </c>
      <c r="G699" s="1">
        <f>Exchanges!H703</f>
        <v>325412</v>
      </c>
      <c r="H699" s="1" t="str">
        <f>Exchanges!I703</f>
        <v>US</v>
      </c>
      <c r="I699" s="1">
        <f>Exchanges!J703</f>
        <v>7.7817758251775704E-11</v>
      </c>
      <c r="J699" s="1" t="str">
        <f>Exchanges!K703</f>
        <v>kg</v>
      </c>
      <c r="K699" s="1"/>
      <c r="L699" s="1"/>
      <c r="M699" s="1"/>
      <c r="N699" s="1"/>
      <c r="O699" s="1"/>
      <c r="P699" s="86">
        <f>ROUND(Exchanges!Q703,0)</f>
        <v>2</v>
      </c>
      <c r="Q699" s="1">
        <f>Exchanges!R703</f>
        <v>1</v>
      </c>
      <c r="R699" s="1">
        <f>Exchanges!S703</f>
        <v>1</v>
      </c>
      <c r="S699" s="1">
        <f>Exchanges!T703</f>
        <v>1</v>
      </c>
      <c r="T699" s="1">
        <f>Exchanges!U703</f>
        <v>5</v>
      </c>
      <c r="U699" s="1">
        <f>Exchanges!V703</f>
        <v>2013</v>
      </c>
      <c r="V699" s="1" t="str">
        <f>Exchanges!W703</f>
        <v>BENZOYL CHLORIDE</v>
      </c>
      <c r="W699" s="1" t="str">
        <f>Exchanges!X703</f>
        <v>TRI</v>
      </c>
      <c r="X699" s="1"/>
    </row>
    <row r="700" spans="1:24" x14ac:dyDescent="0.15">
      <c r="A700" s="1" t="str">
        <f>Exchanges!B704</f>
        <v>butanol</v>
      </c>
      <c r="B700" s="1">
        <f>Exchanges!C704</f>
        <v>71363</v>
      </c>
      <c r="C700" s="1" t="str">
        <f>Exchanges!D704</f>
        <v>air</v>
      </c>
      <c r="D700" s="1" t="str">
        <f>Exchanges!E704</f>
        <v>unspecified</v>
      </c>
      <c r="E700" s="1" t="str">
        <f>Exchanges!F704</f>
        <v>b9a9b2ad-5db3-47aa-81de-3a48ae9ad4ec</v>
      </c>
      <c r="F700" s="1" t="str">
        <f>Exchanges!G704</f>
        <v>Pharmaceutical preparation manufacturing</v>
      </c>
      <c r="G700" s="1">
        <f>Exchanges!H704</f>
        <v>325412</v>
      </c>
      <c r="H700" s="1" t="str">
        <f>Exchanges!I704</f>
        <v>US</v>
      </c>
      <c r="I700" s="1">
        <f>Exchanges!J704</f>
        <v>9.4759631819505467E-11</v>
      </c>
      <c r="J700" s="1" t="str">
        <f>Exchanges!K704</f>
        <v>kg</v>
      </c>
      <c r="K700" s="1"/>
      <c r="L700" s="1"/>
      <c r="M700" s="1"/>
      <c r="N700" s="1"/>
      <c r="O700" s="1"/>
      <c r="P700" s="86">
        <f>ROUND(Exchanges!Q704,0)</f>
        <v>5</v>
      </c>
      <c r="Q700" s="1">
        <f>Exchanges!R704</f>
        <v>1</v>
      </c>
      <c r="R700" s="1">
        <f>Exchanges!S704</f>
        <v>1</v>
      </c>
      <c r="S700" s="1">
        <f>Exchanges!T704</f>
        <v>1</v>
      </c>
      <c r="T700" s="1">
        <f>Exchanges!U704</f>
        <v>5</v>
      </c>
      <c r="U700" s="1">
        <f>Exchanges!V704</f>
        <v>2013</v>
      </c>
      <c r="V700" s="1" t="str">
        <f>Exchanges!W704</f>
        <v>N-BUTYL ALCOHOL</v>
      </c>
      <c r="W700" s="1" t="str">
        <f>Exchanges!X704</f>
        <v>TRI</v>
      </c>
      <c r="X700" s="1"/>
    </row>
    <row r="701" spans="1:24" x14ac:dyDescent="0.15">
      <c r="A701" s="1" t="str">
        <f>Exchanges!B705</f>
        <v>PYRIDINE</v>
      </c>
      <c r="B701" s="1">
        <f>Exchanges!C705</f>
        <v>110861</v>
      </c>
      <c r="C701" s="1" t="str">
        <f>Exchanges!D705</f>
        <v>air</v>
      </c>
      <c r="D701" s="1" t="str">
        <f>Exchanges!E705</f>
        <v>unspecified</v>
      </c>
      <c r="E701" s="1" t="str">
        <f>Exchanges!F705</f>
        <v>f8778c8b-aecd-4bc1-a2ee-242d4bae5c51</v>
      </c>
      <c r="F701" s="1" t="str">
        <f>Exchanges!G705</f>
        <v>Pharmaceutical preparation manufacturing</v>
      </c>
      <c r="G701" s="1">
        <f>Exchanges!H705</f>
        <v>325412</v>
      </c>
      <c r="H701" s="1" t="str">
        <f>Exchanges!I705</f>
        <v>US</v>
      </c>
      <c r="I701" s="1">
        <f>Exchanges!J705</f>
        <v>2.199572059810339E-10</v>
      </c>
      <c r="J701" s="1" t="str">
        <f>Exchanges!K705</f>
        <v>kg</v>
      </c>
      <c r="K701" s="1"/>
      <c r="L701" s="1"/>
      <c r="M701" s="1"/>
      <c r="N701" s="1"/>
      <c r="O701" s="1"/>
      <c r="P701" s="86">
        <f>ROUND(Exchanges!Q705,0)</f>
        <v>4</v>
      </c>
      <c r="Q701" s="1">
        <f>Exchanges!R705</f>
        <v>1</v>
      </c>
      <c r="R701" s="1">
        <f>Exchanges!S705</f>
        <v>1</v>
      </c>
      <c r="S701" s="1">
        <f>Exchanges!T705</f>
        <v>1</v>
      </c>
      <c r="T701" s="1">
        <f>Exchanges!U705</f>
        <v>5</v>
      </c>
      <c r="U701" s="1">
        <f>Exchanges!V705</f>
        <v>2013</v>
      </c>
      <c r="V701" s="1" t="str">
        <f>Exchanges!W705</f>
        <v>PYRIDINE</v>
      </c>
      <c r="W701" s="1" t="str">
        <f>Exchanges!X705</f>
        <v>TRI</v>
      </c>
      <c r="X701" s="1"/>
    </row>
    <row r="702" spans="1:24" x14ac:dyDescent="0.15">
      <c r="A702" s="1" t="str">
        <f>Exchanges!B706</f>
        <v>bromine</v>
      </c>
      <c r="B702" s="1">
        <f>Exchanges!C706</f>
        <v>7726956</v>
      </c>
      <c r="C702" s="1" t="str">
        <f>Exchanges!D706</f>
        <v>air</v>
      </c>
      <c r="D702" s="1" t="str">
        <f>Exchanges!E706</f>
        <v>unspecified</v>
      </c>
      <c r="E702" s="1" t="str">
        <f>Exchanges!F706</f>
        <v>c24f5894-f95e-4661-ba76-130397348894</v>
      </c>
      <c r="F702" s="1" t="str">
        <f>Exchanges!G706</f>
        <v>Pharmaceutical preparation manufacturing</v>
      </c>
      <c r="G702" s="1">
        <f>Exchanges!H706</f>
        <v>325412</v>
      </c>
      <c r="H702" s="1" t="str">
        <f>Exchanges!I706</f>
        <v>US</v>
      </c>
      <c r="I702" s="1">
        <f>Exchanges!J706</f>
        <v>4.1349657521238742E-10</v>
      </c>
      <c r="J702" s="1" t="str">
        <f>Exchanges!K706</f>
        <v>kg</v>
      </c>
      <c r="K702" s="1"/>
      <c r="L702" s="1"/>
      <c r="M702" s="1"/>
      <c r="N702" s="1"/>
      <c r="O702" s="1"/>
      <c r="P702" s="86">
        <f>ROUND(Exchanges!Q706,0)</f>
        <v>5</v>
      </c>
      <c r="Q702" s="1">
        <f>Exchanges!R706</f>
        <v>1</v>
      </c>
      <c r="R702" s="1">
        <f>Exchanges!S706</f>
        <v>1</v>
      </c>
      <c r="S702" s="1">
        <f>Exchanges!T706</f>
        <v>1</v>
      </c>
      <c r="T702" s="1">
        <f>Exchanges!U706</f>
        <v>5</v>
      </c>
      <c r="U702" s="1">
        <f>Exchanges!V706</f>
        <v>2013</v>
      </c>
      <c r="V702" s="1" t="str">
        <f>Exchanges!W706</f>
        <v>BROMINE</v>
      </c>
      <c r="W702" s="1" t="str">
        <f>Exchanges!X706</f>
        <v>TRI</v>
      </c>
      <c r="X702" s="1"/>
    </row>
    <row r="703" spans="1:24" x14ac:dyDescent="0.15">
      <c r="A703" s="1" t="str">
        <f>Exchanges!B707</f>
        <v>phthalic anhydride</v>
      </c>
      <c r="B703" s="1">
        <f>Exchanges!C707</f>
        <v>85449</v>
      </c>
      <c r="C703" s="1" t="str">
        <f>Exchanges!D707</f>
        <v>air</v>
      </c>
      <c r="D703" s="1" t="str">
        <f>Exchanges!E707</f>
        <v>unspecified</v>
      </c>
      <c r="E703" s="1" t="str">
        <f>Exchanges!F707</f>
        <v>a582504a-9e41-44b2-affb-18b45bb9ae38</v>
      </c>
      <c r="F703" s="1" t="str">
        <f>Exchanges!G707</f>
        <v>Pharmaceutical preparation manufacturing</v>
      </c>
      <c r="G703" s="1">
        <f>Exchanges!H707</f>
        <v>325412</v>
      </c>
      <c r="H703" s="1" t="str">
        <f>Exchanges!I707</f>
        <v>US</v>
      </c>
      <c r="I703" s="1">
        <f>Exchanges!J707</f>
        <v>4.6581537799273266E-10</v>
      </c>
      <c r="J703" s="1" t="str">
        <f>Exchanges!K707</f>
        <v>kg</v>
      </c>
      <c r="K703" s="1"/>
      <c r="L703" s="1"/>
      <c r="M703" s="1"/>
      <c r="N703" s="1"/>
      <c r="O703" s="1"/>
      <c r="P703" s="86">
        <f>ROUND(Exchanges!Q707,0)</f>
        <v>3</v>
      </c>
      <c r="Q703" s="1">
        <f>Exchanges!R707</f>
        <v>1</v>
      </c>
      <c r="R703" s="1">
        <f>Exchanges!S707</f>
        <v>1</v>
      </c>
      <c r="S703" s="1">
        <f>Exchanges!T707</f>
        <v>1</v>
      </c>
      <c r="T703" s="1">
        <f>Exchanges!U707</f>
        <v>5</v>
      </c>
      <c r="U703" s="1">
        <f>Exchanges!V707</f>
        <v>2013</v>
      </c>
      <c r="V703" s="1" t="str">
        <f>Exchanges!W707</f>
        <v>PHTHALIC ANHYDRIDE</v>
      </c>
      <c r="W703" s="1" t="str">
        <f>Exchanges!X707</f>
        <v>TRI</v>
      </c>
      <c r="X703" s="1"/>
    </row>
    <row r="704" spans="1:24" x14ac:dyDescent="0.15">
      <c r="A704" s="1" t="str">
        <f>Exchanges!B708</f>
        <v>TERT-BUTYL ALCOHOL</v>
      </c>
      <c r="B704" s="1">
        <f>Exchanges!C708</f>
        <v>75650</v>
      </c>
      <c r="C704" s="1" t="str">
        <f>Exchanges!D708</f>
        <v>air</v>
      </c>
      <c r="D704" s="1" t="str">
        <f>Exchanges!E708</f>
        <v>unspecified</v>
      </c>
      <c r="E704" s="1" t="str">
        <f>Exchanges!F708</f>
        <v>b84ebfec-fd10-4fc7-bd83-e6d7c94250c7</v>
      </c>
      <c r="F704" s="1" t="str">
        <f>Exchanges!G708</f>
        <v>Pharmaceutical preparation manufacturing</v>
      </c>
      <c r="G704" s="1">
        <f>Exchanges!H708</f>
        <v>325412</v>
      </c>
      <c r="H704" s="1" t="str">
        <f>Exchanges!I708</f>
        <v>US</v>
      </c>
      <c r="I704" s="1">
        <f>Exchanges!J708</f>
        <v>4.7379815909752727E-10</v>
      </c>
      <c r="J704" s="1" t="str">
        <f>Exchanges!K708</f>
        <v>kg</v>
      </c>
      <c r="K704" s="1"/>
      <c r="L704" s="1"/>
      <c r="M704" s="1"/>
      <c r="N704" s="1"/>
      <c r="O704" s="1"/>
      <c r="P704" s="86">
        <f>ROUND(Exchanges!Q708,0)</f>
        <v>4</v>
      </c>
      <c r="Q704" s="1">
        <f>Exchanges!R708</f>
        <v>1</v>
      </c>
      <c r="R704" s="1">
        <f>Exchanges!S708</f>
        <v>1</v>
      </c>
      <c r="S704" s="1">
        <f>Exchanges!T708</f>
        <v>1</v>
      </c>
      <c r="T704" s="1">
        <f>Exchanges!U708</f>
        <v>5</v>
      </c>
      <c r="U704" s="1">
        <f>Exchanges!V708</f>
        <v>2013</v>
      </c>
      <c r="V704" s="1" t="str">
        <f>Exchanges!W708</f>
        <v>TERT-BUTYL ALCOHOL</v>
      </c>
      <c r="W704" s="1" t="str">
        <f>Exchanges!X708</f>
        <v>TRI</v>
      </c>
      <c r="X704" s="1"/>
    </row>
    <row r="705" spans="1:24" x14ac:dyDescent="0.15">
      <c r="A705" s="1" t="str">
        <f>Exchanges!B709</f>
        <v>Tetracycline hydrochloride</v>
      </c>
      <c r="B705" s="1">
        <f>Exchanges!C709</f>
        <v>64755</v>
      </c>
      <c r="C705" s="1" t="str">
        <f>Exchanges!D709</f>
        <v>air</v>
      </c>
      <c r="D705" s="1" t="str">
        <f>Exchanges!E709</f>
        <v>unspecified</v>
      </c>
      <c r="E705" s="1" t="str">
        <f>Exchanges!F709</f>
        <v>b3aba805-ea0d-4dd5-ac88-226a19844ab7</v>
      </c>
      <c r="F705" s="1" t="str">
        <f>Exchanges!G709</f>
        <v>Pharmaceutical preparation manufacturing</v>
      </c>
      <c r="G705" s="1">
        <f>Exchanges!H709</f>
        <v>325412</v>
      </c>
      <c r="H705" s="1" t="str">
        <f>Exchanges!I709</f>
        <v>US</v>
      </c>
      <c r="I705" s="1">
        <f>Exchanges!J709</f>
        <v>6.9203246268184294E-10</v>
      </c>
      <c r="J705" s="1" t="str">
        <f>Exchanges!K709</f>
        <v>kg</v>
      </c>
      <c r="K705" s="1"/>
      <c r="L705" s="1"/>
      <c r="M705" s="1"/>
      <c r="N705" s="1"/>
      <c r="O705" s="1"/>
      <c r="P705" s="86">
        <f>ROUND(Exchanges!Q709,0)</f>
        <v>5</v>
      </c>
      <c r="Q705" s="1">
        <f>Exchanges!R709</f>
        <v>1</v>
      </c>
      <c r="R705" s="1">
        <f>Exchanges!S709</f>
        <v>1</v>
      </c>
      <c r="S705" s="1">
        <f>Exchanges!T709</f>
        <v>1</v>
      </c>
      <c r="T705" s="1">
        <f>Exchanges!U709</f>
        <v>5</v>
      </c>
      <c r="U705" s="1">
        <f>Exchanges!V709</f>
        <v>2013</v>
      </c>
      <c r="V705" s="1" t="str">
        <f>Exchanges!W709</f>
        <v>TETRACYCLINE HYDROCHLORIDE</v>
      </c>
      <c r="W705" s="1" t="str">
        <f>Exchanges!X709</f>
        <v>TRI</v>
      </c>
      <c r="X705" s="1"/>
    </row>
    <row r="706" spans="1:24" x14ac:dyDescent="0.15">
      <c r="A706" s="1" t="str">
        <f>Exchanges!B710</f>
        <v>NICOTINE</v>
      </c>
      <c r="B706" s="1">
        <f>Exchanges!C710</f>
        <v>54115</v>
      </c>
      <c r="C706" s="1" t="str">
        <f>Exchanges!D710</f>
        <v>air</v>
      </c>
      <c r="D706" s="1" t="str">
        <f>Exchanges!E710</f>
        <v>unspecified</v>
      </c>
      <c r="E706" s="1" t="str">
        <f>Exchanges!F710</f>
        <v>7c85878f-7c4a-3266-8e55-cc362ab03886</v>
      </c>
      <c r="F706" s="1" t="str">
        <f>Exchanges!G710</f>
        <v>Pharmaceutical preparation manufacturing</v>
      </c>
      <c r="G706" s="1">
        <f>Exchanges!H710</f>
        <v>325412</v>
      </c>
      <c r="H706" s="1" t="str">
        <f>Exchanges!I710</f>
        <v>US</v>
      </c>
      <c r="I706" s="1">
        <f>Exchanges!J710</f>
        <v>7.1787599863261727E-10</v>
      </c>
      <c r="J706" s="1" t="str">
        <f>Exchanges!K710</f>
        <v>kg</v>
      </c>
      <c r="K706" s="1"/>
      <c r="L706" s="1"/>
      <c r="M706" s="1"/>
      <c r="N706" s="1"/>
      <c r="O706" s="1"/>
      <c r="P706" s="86">
        <f>ROUND(Exchanges!Q710,0)</f>
        <v>2</v>
      </c>
      <c r="Q706" s="1">
        <f>Exchanges!R710</f>
        <v>1</v>
      </c>
      <c r="R706" s="1">
        <f>Exchanges!S710</f>
        <v>1</v>
      </c>
      <c r="S706" s="1">
        <f>Exchanges!T710</f>
        <v>1</v>
      </c>
      <c r="T706" s="1">
        <f>Exchanges!U710</f>
        <v>5</v>
      </c>
      <c r="U706" s="1">
        <f>Exchanges!V710</f>
        <v>2013</v>
      </c>
      <c r="V706" s="1" t="str">
        <f>Exchanges!W710</f>
        <v>NICOTINE AND SALTS</v>
      </c>
      <c r="W706" s="1" t="str">
        <f>Exchanges!X710</f>
        <v>TRI</v>
      </c>
      <c r="X706" s="1"/>
    </row>
    <row r="707" spans="1:24" x14ac:dyDescent="0.15">
      <c r="A707" s="1" t="str">
        <f>Exchanges!B711</f>
        <v>Ethylene glycol monoethyl ether</v>
      </c>
      <c r="B707" s="1">
        <f>Exchanges!C711</f>
        <v>110805</v>
      </c>
      <c r="C707" s="1" t="str">
        <f>Exchanges!D711</f>
        <v>air</v>
      </c>
      <c r="D707" s="1" t="str">
        <f>Exchanges!E711</f>
        <v>unspecified</v>
      </c>
      <c r="E707" s="1" t="str">
        <f>Exchanges!F711</f>
        <v>45e23e23-d952-4721-a514-2acfa5bfcab5</v>
      </c>
      <c r="F707" s="1" t="str">
        <f>Exchanges!G711</f>
        <v>Pharmaceutical preparation manufacturing</v>
      </c>
      <c r="G707" s="1">
        <f>Exchanges!H711</f>
        <v>325412</v>
      </c>
      <c r="H707" s="1" t="str">
        <f>Exchanges!I711</f>
        <v>US</v>
      </c>
      <c r="I707" s="1">
        <f>Exchanges!J711</f>
        <v>1.0308699340364382E-9</v>
      </c>
      <c r="J707" s="1" t="str">
        <f>Exchanges!K711</f>
        <v>kg</v>
      </c>
      <c r="K707" s="1"/>
      <c r="L707" s="1"/>
      <c r="M707" s="1"/>
      <c r="N707" s="1"/>
      <c r="O707" s="1"/>
      <c r="P707" s="86">
        <f>ROUND(Exchanges!Q711,0)</f>
        <v>5</v>
      </c>
      <c r="Q707" s="1">
        <f>Exchanges!R711</f>
        <v>1</v>
      </c>
      <c r="R707" s="1">
        <f>Exchanges!S711</f>
        <v>1</v>
      </c>
      <c r="S707" s="1">
        <f>Exchanges!T711</f>
        <v>1</v>
      </c>
      <c r="T707" s="1">
        <f>Exchanges!U711</f>
        <v>5</v>
      </c>
      <c r="U707" s="1">
        <f>Exchanges!V711</f>
        <v>2013</v>
      </c>
      <c r="V707" s="1" t="str">
        <f>Exchanges!W711</f>
        <v>CERTAIN GLYCOL ETHERS</v>
      </c>
      <c r="W707" s="1" t="str">
        <f>Exchanges!X711</f>
        <v>TRI</v>
      </c>
      <c r="X707" s="1"/>
    </row>
    <row r="708" spans="1:24" x14ac:dyDescent="0.15">
      <c r="A708" s="1" t="str">
        <f>Exchanges!B712</f>
        <v>Dimethylamine</v>
      </c>
      <c r="B708" s="1">
        <f>Exchanges!C712</f>
        <v>124403</v>
      </c>
      <c r="C708" s="1" t="str">
        <f>Exchanges!D712</f>
        <v>air</v>
      </c>
      <c r="D708" s="1" t="str">
        <f>Exchanges!E712</f>
        <v>unspecified</v>
      </c>
      <c r="E708" s="1" t="str">
        <f>Exchanges!F712</f>
        <v>56d00bcd-9da1-4486-bfe6-10dc0f1d4575</v>
      </c>
      <c r="F708" s="1" t="str">
        <f>Exchanges!G712</f>
        <v>Pharmaceutical preparation manufacturing</v>
      </c>
      <c r="G708" s="1">
        <f>Exchanges!H712</f>
        <v>325412</v>
      </c>
      <c r="H708" s="1" t="str">
        <f>Exchanges!I712</f>
        <v>US</v>
      </c>
      <c r="I708" s="1">
        <f>Exchanges!J712</f>
        <v>1.7918184925870123E-9</v>
      </c>
      <c r="J708" s="1" t="str">
        <f>Exchanges!K712</f>
        <v>kg</v>
      </c>
      <c r="K708" s="1"/>
      <c r="L708" s="1"/>
      <c r="M708" s="1"/>
      <c r="N708" s="1"/>
      <c r="O708" s="1"/>
      <c r="P708" s="86">
        <f>ROUND(Exchanges!Q712,0)</f>
        <v>3</v>
      </c>
      <c r="Q708" s="1">
        <f>Exchanges!R712</f>
        <v>1</v>
      </c>
      <c r="R708" s="1">
        <f>Exchanges!S712</f>
        <v>1</v>
      </c>
      <c r="S708" s="1">
        <f>Exchanges!T712</f>
        <v>1</v>
      </c>
      <c r="T708" s="1">
        <f>Exchanges!U712</f>
        <v>5</v>
      </c>
      <c r="U708" s="1">
        <f>Exchanges!V712</f>
        <v>2013</v>
      </c>
      <c r="V708" s="1" t="str">
        <f>Exchanges!W712</f>
        <v>DIMETHYLAMINE</v>
      </c>
      <c r="W708" s="1" t="str">
        <f>Exchanges!X712</f>
        <v>TRI</v>
      </c>
      <c r="X708" s="1"/>
    </row>
    <row r="709" spans="1:24" x14ac:dyDescent="0.15">
      <c r="A709" s="1" t="str">
        <f>Exchanges!B713</f>
        <v>1,2,4-trimethylbenzene</v>
      </c>
      <c r="B709" s="1">
        <f>Exchanges!C713</f>
        <v>95636</v>
      </c>
      <c r="C709" s="1" t="str">
        <f>Exchanges!D713</f>
        <v>air</v>
      </c>
      <c r="D709" s="1" t="str">
        <f>Exchanges!E713</f>
        <v>unspecified</v>
      </c>
      <c r="E709" s="1" t="str">
        <f>Exchanges!F713</f>
        <v>776e1b2c-6a86-35c1-b2ed-61952ecd792c</v>
      </c>
      <c r="F709" s="1" t="str">
        <f>Exchanges!G713</f>
        <v>Pharmaceutical preparation manufacturing</v>
      </c>
      <c r="G709" s="1">
        <f>Exchanges!H713</f>
        <v>325412</v>
      </c>
      <c r="H709" s="1" t="str">
        <f>Exchanges!I713</f>
        <v>US</v>
      </c>
      <c r="I709" s="1">
        <f>Exchanges!J713</f>
        <v>1.9639077269792238E-9</v>
      </c>
      <c r="J709" s="1" t="str">
        <f>Exchanges!K713</f>
        <v>kg</v>
      </c>
      <c r="K709" s="1"/>
      <c r="L709" s="1"/>
      <c r="M709" s="1"/>
      <c r="N709" s="1"/>
      <c r="O709" s="1"/>
      <c r="P709" s="86">
        <f>ROUND(Exchanges!Q713,0)</f>
        <v>5</v>
      </c>
      <c r="Q709" s="1">
        <f>Exchanges!R713</f>
        <v>1</v>
      </c>
      <c r="R709" s="1">
        <f>Exchanges!S713</f>
        <v>1</v>
      </c>
      <c r="S709" s="1">
        <f>Exchanges!T713</f>
        <v>1</v>
      </c>
      <c r="T709" s="1">
        <f>Exchanges!U713</f>
        <v>5</v>
      </c>
      <c r="U709" s="1">
        <f>Exchanges!V713</f>
        <v>2013</v>
      </c>
      <c r="V709" s="1" t="str">
        <f>Exchanges!W713</f>
        <v>1,2,4-TRIMETHYLBENZENE</v>
      </c>
      <c r="W709" s="1" t="str">
        <f>Exchanges!X713</f>
        <v>TRI</v>
      </c>
      <c r="X709" s="1"/>
    </row>
    <row r="710" spans="1:24" x14ac:dyDescent="0.15">
      <c r="A710" s="1" t="str">
        <f>Exchanges!B714</f>
        <v>CFC-114</v>
      </c>
      <c r="B710" s="1">
        <f>Exchanges!C714</f>
        <v>76142</v>
      </c>
      <c r="C710" s="1" t="str">
        <f>Exchanges!D714</f>
        <v>air</v>
      </c>
      <c r="D710" s="1" t="str">
        <f>Exchanges!E714</f>
        <v>unspecified</v>
      </c>
      <c r="E710" s="1" t="str">
        <f>Exchanges!F714</f>
        <v>f4628510-c932-30a5-b4a2-ea7dfe7347d8</v>
      </c>
      <c r="F710" s="1" t="str">
        <f>Exchanges!G714</f>
        <v>Pharmaceutical preparation manufacturing</v>
      </c>
      <c r="G710" s="1">
        <f>Exchanges!H714</f>
        <v>325412</v>
      </c>
      <c r="H710" s="1" t="str">
        <f>Exchanges!I714</f>
        <v>US</v>
      </c>
      <c r="I710" s="1">
        <f>Exchanges!J714</f>
        <v>2.8456604585796943E-9</v>
      </c>
      <c r="J710" s="1" t="str">
        <f>Exchanges!K714</f>
        <v>kg</v>
      </c>
      <c r="K710" s="1"/>
      <c r="L710" s="1"/>
      <c r="M710" s="1"/>
      <c r="N710" s="1"/>
      <c r="O710" s="1"/>
      <c r="P710" s="86">
        <f>ROUND(Exchanges!Q714,0)</f>
        <v>5</v>
      </c>
      <c r="Q710" s="1">
        <f>Exchanges!R714</f>
        <v>1</v>
      </c>
      <c r="R710" s="1">
        <f>Exchanges!S714</f>
        <v>1</v>
      </c>
      <c r="S710" s="1">
        <f>Exchanges!T714</f>
        <v>1</v>
      </c>
      <c r="T710" s="1">
        <f>Exchanges!U714</f>
        <v>5</v>
      </c>
      <c r="U710" s="1">
        <f>Exchanges!V714</f>
        <v>2013</v>
      </c>
      <c r="V710" s="1" t="str">
        <f>Exchanges!W714</f>
        <v>DICHLOROTETRAFLUOROETHANE (CFC-114)</v>
      </c>
      <c r="W710" s="1" t="str">
        <f>Exchanges!X714</f>
        <v>TRI</v>
      </c>
      <c r="X710" s="1"/>
    </row>
    <row r="711" spans="1:24" x14ac:dyDescent="0.15">
      <c r="A711" s="1" t="str">
        <f>Exchanges!B715</f>
        <v>Methane, trichlorofluoro-, CFC-11</v>
      </c>
      <c r="B711" s="1">
        <f>Exchanges!C715</f>
        <v>75694</v>
      </c>
      <c r="C711" s="1" t="str">
        <f>Exchanges!D715</f>
        <v>air</v>
      </c>
      <c r="D711" s="1" t="str">
        <f>Exchanges!E715</f>
        <v>unspecified</v>
      </c>
      <c r="E711" s="1" t="str">
        <f>Exchanges!F715</f>
        <v>51e99a55-bcdb-4d18-9484-6de4b142e09d</v>
      </c>
      <c r="F711" s="1" t="str">
        <f>Exchanges!G715</f>
        <v>Pharmaceutical preparation manufacturing</v>
      </c>
      <c r="G711" s="1">
        <f>Exchanges!H715</f>
        <v>325412</v>
      </c>
      <c r="H711" s="1" t="str">
        <f>Exchanges!I715</f>
        <v>US</v>
      </c>
      <c r="I711" s="1">
        <f>Exchanges!J715</f>
        <v>3.1012243140929059E-9</v>
      </c>
      <c r="J711" s="1" t="str">
        <f>Exchanges!K715</f>
        <v>kg</v>
      </c>
      <c r="K711" s="1"/>
      <c r="L711" s="1"/>
      <c r="M711" s="1"/>
      <c r="N711" s="1"/>
      <c r="O711" s="1"/>
      <c r="P711" s="86">
        <f>ROUND(Exchanges!Q715,0)</f>
        <v>2</v>
      </c>
      <c r="Q711" s="1">
        <f>Exchanges!R715</f>
        <v>1</v>
      </c>
      <c r="R711" s="1">
        <f>Exchanges!S715</f>
        <v>1</v>
      </c>
      <c r="S711" s="1">
        <f>Exchanges!T715</f>
        <v>1</v>
      </c>
      <c r="T711" s="1">
        <f>Exchanges!U715</f>
        <v>5</v>
      </c>
      <c r="U711" s="1">
        <f>Exchanges!V715</f>
        <v>2013</v>
      </c>
      <c r="V711" s="1" t="str">
        <f>Exchanges!W715</f>
        <v>TRICHLOROFLUOROMETHANE</v>
      </c>
      <c r="W711" s="1" t="str">
        <f>Exchanges!X715</f>
        <v>TRI</v>
      </c>
      <c r="X711" s="1"/>
    </row>
    <row r="712" spans="1:24" x14ac:dyDescent="0.15">
      <c r="A712" s="1" t="str">
        <f>Exchanges!B716</f>
        <v>Methyl acrylate</v>
      </c>
      <c r="B712" s="1">
        <f>Exchanges!C716</f>
        <v>96333</v>
      </c>
      <c r="C712" s="1" t="str">
        <f>Exchanges!D716</f>
        <v>air</v>
      </c>
      <c r="D712" s="1" t="str">
        <f>Exchanges!E716</f>
        <v>unspecified</v>
      </c>
      <c r="E712" s="1" t="str">
        <f>Exchanges!F716</f>
        <v>39c49db2-409a-4d5d-93f5-454535398965</v>
      </c>
      <c r="F712" s="1" t="str">
        <f>Exchanges!G716</f>
        <v>Pharmaceutical preparation manufacturing</v>
      </c>
      <c r="G712" s="1">
        <f>Exchanges!H716</f>
        <v>325412</v>
      </c>
      <c r="H712" s="1" t="str">
        <f>Exchanges!I716</f>
        <v>US</v>
      </c>
      <c r="I712" s="1">
        <f>Exchanges!J716</f>
        <v>3.2275704898522467E-9</v>
      </c>
      <c r="J712" s="1" t="str">
        <f>Exchanges!K716</f>
        <v>kg</v>
      </c>
      <c r="K712" s="1"/>
      <c r="L712" s="1"/>
      <c r="M712" s="1"/>
      <c r="N712" s="1"/>
      <c r="O712" s="1"/>
      <c r="P712" s="86">
        <f>ROUND(Exchanges!Q716,0)</f>
        <v>3</v>
      </c>
      <c r="Q712" s="1">
        <f>Exchanges!R716</f>
        <v>1</v>
      </c>
      <c r="R712" s="1">
        <f>Exchanges!S716</f>
        <v>1</v>
      </c>
      <c r="S712" s="1">
        <f>Exchanges!T716</f>
        <v>1</v>
      </c>
      <c r="T712" s="1">
        <f>Exchanges!U716</f>
        <v>5</v>
      </c>
      <c r="U712" s="1">
        <f>Exchanges!V716</f>
        <v>2013</v>
      </c>
      <c r="V712" s="1" t="str">
        <f>Exchanges!W716</f>
        <v>METHYL ACRYLATE</v>
      </c>
      <c r="W712" s="1" t="str">
        <f>Exchanges!X716</f>
        <v>TRI</v>
      </c>
      <c r="X712" s="1"/>
    </row>
    <row r="713" spans="1:24" x14ac:dyDescent="0.15">
      <c r="A713" s="1" t="str">
        <f>Exchanges!B717</f>
        <v>PHENYTOIN</v>
      </c>
      <c r="B713" s="1">
        <f>Exchanges!C717</f>
        <v>57410</v>
      </c>
      <c r="C713" s="1" t="str">
        <f>Exchanges!D717</f>
        <v>air</v>
      </c>
      <c r="D713" s="1" t="str">
        <f>Exchanges!E717</f>
        <v>unspecified</v>
      </c>
      <c r="E713" s="1" t="str">
        <f>Exchanges!F717</f>
        <v>4526d7cf-7002-3cca-94aa-0f457d5f5f15</v>
      </c>
      <c r="F713" s="1" t="str">
        <f>Exchanges!G717</f>
        <v>Pharmaceutical preparation manufacturing</v>
      </c>
      <c r="G713" s="1">
        <f>Exchanges!H717</f>
        <v>325412</v>
      </c>
      <c r="H713" s="1" t="str">
        <f>Exchanges!I717</f>
        <v>US</v>
      </c>
      <c r="I713" s="1">
        <f>Exchanges!J717</f>
        <v>4.8815567907017972E-9</v>
      </c>
      <c r="J713" s="1" t="str">
        <f>Exchanges!K717</f>
        <v>kg</v>
      </c>
      <c r="K713" s="1"/>
      <c r="L713" s="1"/>
      <c r="M713" s="1"/>
      <c r="N713" s="1"/>
      <c r="O713" s="1"/>
      <c r="P713" s="86">
        <f>ROUND(Exchanges!Q717,0)</f>
        <v>5</v>
      </c>
      <c r="Q713" s="1">
        <f>Exchanges!R717</f>
        <v>1</v>
      </c>
      <c r="R713" s="1">
        <f>Exchanges!S717</f>
        <v>1</v>
      </c>
      <c r="S713" s="1">
        <f>Exchanges!T717</f>
        <v>1</v>
      </c>
      <c r="T713" s="1">
        <f>Exchanges!U717</f>
        <v>5</v>
      </c>
      <c r="U713" s="1">
        <f>Exchanges!V717</f>
        <v>2013</v>
      </c>
      <c r="V713" s="1" t="str">
        <f>Exchanges!W717</f>
        <v>PHENYTOIN</v>
      </c>
      <c r="W713" s="1" t="str">
        <f>Exchanges!X717</f>
        <v>TRI</v>
      </c>
      <c r="X713" s="1"/>
    </row>
    <row r="714" spans="1:24" x14ac:dyDescent="0.15">
      <c r="A714" s="1" t="str">
        <f>Exchanges!B718</f>
        <v>Methane, dichlorodifluoro-, CFC-12</v>
      </c>
      <c r="B714" s="1">
        <f>Exchanges!C718</f>
        <v>75718</v>
      </c>
      <c r="C714" s="1" t="str">
        <f>Exchanges!D718</f>
        <v>air</v>
      </c>
      <c r="D714" s="1" t="str">
        <f>Exchanges!E718</f>
        <v>unspecified</v>
      </c>
      <c r="E714" s="1" t="str">
        <f>Exchanges!F718</f>
        <v>c0e8ec60-a5ae-432e-97a5-cf76b6247a00</v>
      </c>
      <c r="F714" s="1" t="str">
        <f>Exchanges!G718</f>
        <v>Pharmaceutical preparation manufacturing</v>
      </c>
      <c r="G714" s="1">
        <f>Exchanges!H718</f>
        <v>325412</v>
      </c>
      <c r="H714" s="1" t="str">
        <f>Exchanges!I718</f>
        <v>US</v>
      </c>
      <c r="I714" s="1">
        <f>Exchanges!J718</f>
        <v>6.7738779230973758E-9</v>
      </c>
      <c r="J714" s="1" t="str">
        <f>Exchanges!K718</f>
        <v>kg</v>
      </c>
      <c r="K714" s="1"/>
      <c r="L714" s="1"/>
      <c r="M714" s="1"/>
      <c r="N714" s="1"/>
      <c r="O714" s="1"/>
      <c r="P714" s="86">
        <f>ROUND(Exchanges!Q718,0)</f>
        <v>4</v>
      </c>
      <c r="Q714" s="1">
        <f>Exchanges!R718</f>
        <v>1</v>
      </c>
      <c r="R714" s="1">
        <f>Exchanges!S718</f>
        <v>1</v>
      </c>
      <c r="S714" s="1">
        <f>Exchanges!T718</f>
        <v>1</v>
      </c>
      <c r="T714" s="1">
        <f>Exchanges!U718</f>
        <v>5</v>
      </c>
      <c r="U714" s="1">
        <f>Exchanges!V718</f>
        <v>2013</v>
      </c>
      <c r="V714" s="1" t="str">
        <f>Exchanges!W718</f>
        <v>DICHLORODIFLUOROMETHANE</v>
      </c>
      <c r="W714" s="1" t="str">
        <f>Exchanges!X718</f>
        <v>TRI</v>
      </c>
      <c r="X714" s="1"/>
    </row>
    <row r="715" spans="1:24" x14ac:dyDescent="0.15">
      <c r="A715" s="1" t="str">
        <f>Exchanges!B719</f>
        <v>cyclohexane</v>
      </c>
      <c r="B715" s="1">
        <f>Exchanges!C719</f>
        <v>110827</v>
      </c>
      <c r="C715" s="1" t="str">
        <f>Exchanges!D719</f>
        <v>air</v>
      </c>
      <c r="D715" s="1" t="str">
        <f>Exchanges!E719</f>
        <v>unspecified</v>
      </c>
      <c r="E715" s="1" t="str">
        <f>Exchanges!F719</f>
        <v>165aaeac-93d1-4afd-adf2-e3d6c0eaf629</v>
      </c>
      <c r="F715" s="1" t="str">
        <f>Exchanges!G719</f>
        <v>Pharmaceutical preparation manufacturing</v>
      </c>
      <c r="G715" s="1">
        <f>Exchanges!H719</f>
        <v>325412</v>
      </c>
      <c r="H715" s="1" t="str">
        <f>Exchanges!I719</f>
        <v>US</v>
      </c>
      <c r="I715" s="1">
        <f>Exchanges!J719</f>
        <v>7.4003826646240326E-9</v>
      </c>
      <c r="J715" s="1" t="str">
        <f>Exchanges!K719</f>
        <v>kg</v>
      </c>
      <c r="K715" s="1"/>
      <c r="L715" s="1"/>
      <c r="M715" s="1"/>
      <c r="N715" s="1"/>
      <c r="O715" s="1"/>
      <c r="P715" s="86">
        <f>ROUND(Exchanges!Q719,0)</f>
        <v>4</v>
      </c>
      <c r="Q715" s="1">
        <f>Exchanges!R719</f>
        <v>1</v>
      </c>
      <c r="R715" s="1">
        <f>Exchanges!S719</f>
        <v>1</v>
      </c>
      <c r="S715" s="1">
        <f>Exchanges!T719</f>
        <v>1</v>
      </c>
      <c r="T715" s="1">
        <f>Exchanges!U719</f>
        <v>5</v>
      </c>
      <c r="U715" s="1">
        <f>Exchanges!V719</f>
        <v>2013</v>
      </c>
      <c r="V715" s="1" t="str">
        <f>Exchanges!W719</f>
        <v>CYCLOHEXANE</v>
      </c>
      <c r="W715" s="1" t="str">
        <f>Exchanges!X719</f>
        <v>TRI</v>
      </c>
      <c r="X715" s="1"/>
    </row>
    <row r="716" spans="1:24" x14ac:dyDescent="0.15">
      <c r="A716" s="1" t="str">
        <f>Exchanges!B720</f>
        <v>formic acid</v>
      </c>
      <c r="B716" s="1">
        <f>Exchanges!C720</f>
        <v>64186</v>
      </c>
      <c r="C716" s="1" t="str">
        <f>Exchanges!D720</f>
        <v>air</v>
      </c>
      <c r="D716" s="1" t="str">
        <f>Exchanges!E720</f>
        <v>unspecified</v>
      </c>
      <c r="E716" s="1" t="str">
        <f>Exchanges!F720</f>
        <v>27804c78-5eee-47f9-9a91-1f6126ccfe45</v>
      </c>
      <c r="F716" s="1" t="str">
        <f>Exchanges!G720</f>
        <v>Pharmaceutical preparation manufacturing</v>
      </c>
      <c r="G716" s="1">
        <f>Exchanges!H720</f>
        <v>325412</v>
      </c>
      <c r="H716" s="1" t="str">
        <f>Exchanges!I720</f>
        <v>US</v>
      </c>
      <c r="I716" s="1">
        <f>Exchanges!J720</f>
        <v>1.4707843459985058E-8</v>
      </c>
      <c r="J716" s="1" t="str">
        <f>Exchanges!K720</f>
        <v>kg</v>
      </c>
      <c r="K716" s="1"/>
      <c r="L716" s="1"/>
      <c r="M716" s="1"/>
      <c r="N716" s="1"/>
      <c r="O716" s="1"/>
      <c r="P716" s="86">
        <f>ROUND(Exchanges!Q720,0)</f>
        <v>3</v>
      </c>
      <c r="Q716" s="1">
        <f>Exchanges!R720</f>
        <v>1</v>
      </c>
      <c r="R716" s="1">
        <f>Exchanges!S720</f>
        <v>1</v>
      </c>
      <c r="S716" s="1">
        <f>Exchanges!T720</f>
        <v>1</v>
      </c>
      <c r="T716" s="1">
        <f>Exchanges!U720</f>
        <v>5</v>
      </c>
      <c r="U716" s="1">
        <f>Exchanges!V720</f>
        <v>2013</v>
      </c>
      <c r="V716" s="1" t="str">
        <f>Exchanges!W720</f>
        <v>FORMIC ACID</v>
      </c>
      <c r="W716" s="1" t="str">
        <f>Exchanges!X720</f>
        <v>TRI</v>
      </c>
      <c r="X716" s="1"/>
    </row>
    <row r="717" spans="1:24" x14ac:dyDescent="0.15">
      <c r="A717" s="1" t="str">
        <f>Exchanges!B721</f>
        <v>methane, chlorodifluoro-, hcfc-22</v>
      </c>
      <c r="B717" s="1">
        <f>Exchanges!C721</f>
        <v>75456</v>
      </c>
      <c r="C717" s="1" t="str">
        <f>Exchanges!D721</f>
        <v>air</v>
      </c>
      <c r="D717" s="1" t="str">
        <f>Exchanges!E721</f>
        <v>unspecified</v>
      </c>
      <c r="E717" s="1" t="str">
        <f>Exchanges!F721</f>
        <v>18c582fe-7336-4138-8797-2db8b7a754c7</v>
      </c>
      <c r="F717" s="1" t="str">
        <f>Exchanges!G721</f>
        <v>Pharmaceutical preparation manufacturing</v>
      </c>
      <c r="G717" s="1">
        <f>Exchanges!H721</f>
        <v>325412</v>
      </c>
      <c r="H717" s="1" t="str">
        <f>Exchanges!I721</f>
        <v>US</v>
      </c>
      <c r="I717" s="1">
        <f>Exchanges!J721</f>
        <v>4.3490363749161216E-8</v>
      </c>
      <c r="J717" s="1" t="str">
        <f>Exchanges!K721</f>
        <v>kg</v>
      </c>
      <c r="K717" s="1"/>
      <c r="L717" s="1"/>
      <c r="M717" s="1"/>
      <c r="N717" s="1"/>
      <c r="O717" s="1"/>
      <c r="P717" s="86">
        <f>ROUND(Exchanges!Q721,0)</f>
        <v>4</v>
      </c>
      <c r="Q717" s="1">
        <f>Exchanges!R721</f>
        <v>1</v>
      </c>
      <c r="R717" s="1">
        <f>Exchanges!S721</f>
        <v>1</v>
      </c>
      <c r="S717" s="1">
        <f>Exchanges!T721</f>
        <v>1</v>
      </c>
      <c r="T717" s="1">
        <f>Exchanges!U721</f>
        <v>5</v>
      </c>
      <c r="U717" s="1">
        <f>Exchanges!V721</f>
        <v>2013</v>
      </c>
      <c r="V717" s="1" t="str">
        <f>Exchanges!W721</f>
        <v>CHLORODIFLUOROMETHANE</v>
      </c>
      <c r="W717" s="1" t="str">
        <f>Exchanges!X721</f>
        <v>TRI</v>
      </c>
      <c r="X717" s="1"/>
    </row>
    <row r="718" spans="1:24" x14ac:dyDescent="0.15">
      <c r="A718" s="1" t="str">
        <f>Exchanges!B722</f>
        <v>Propene</v>
      </c>
      <c r="B718" s="1">
        <f>Exchanges!C722</f>
        <v>115071</v>
      </c>
      <c r="C718" s="1" t="str">
        <f>Exchanges!D722</f>
        <v>air</v>
      </c>
      <c r="D718" s="1" t="str">
        <f>Exchanges!E722</f>
        <v>unspecified</v>
      </c>
      <c r="E718" s="1" t="str">
        <f>Exchanges!F722</f>
        <v>64165202-4870-47d0-8602-b85e5d672865</v>
      </c>
      <c r="F718" s="1" t="str">
        <f>Exchanges!G722</f>
        <v>Pharmaceutical preparation manufacturing</v>
      </c>
      <c r="G718" s="1">
        <f>Exchanges!H722</f>
        <v>325412</v>
      </c>
      <c r="H718" s="1" t="str">
        <f>Exchanges!I722</f>
        <v>US</v>
      </c>
      <c r="I718" s="1">
        <f>Exchanges!J722</f>
        <v>5.4196766392768063E-8</v>
      </c>
      <c r="J718" s="1" t="str">
        <f>Exchanges!K722</f>
        <v>kg</v>
      </c>
      <c r="K718" s="1"/>
      <c r="L718" s="1"/>
      <c r="M718" s="1"/>
      <c r="N718" s="1"/>
      <c r="O718" s="1"/>
      <c r="P718" s="86">
        <f>ROUND(Exchanges!Q722,0)</f>
        <v>3</v>
      </c>
      <c r="Q718" s="1">
        <f>Exchanges!R722</f>
        <v>1</v>
      </c>
      <c r="R718" s="1">
        <f>Exchanges!S722</f>
        <v>1</v>
      </c>
      <c r="S718" s="1">
        <f>Exchanges!T722</f>
        <v>1</v>
      </c>
      <c r="T718" s="1">
        <f>Exchanges!U722</f>
        <v>5</v>
      </c>
      <c r="U718" s="1">
        <f>Exchanges!V722</f>
        <v>2013</v>
      </c>
      <c r="V718" s="1" t="str">
        <f>Exchanges!W722</f>
        <v>PROPYLENE</v>
      </c>
      <c r="W718" s="1" t="str">
        <f>Exchanges!X722</f>
        <v>TRI</v>
      </c>
      <c r="X718" s="1"/>
    </row>
    <row r="719" spans="1:24" x14ac:dyDescent="0.15">
      <c r="A719" s="1" t="str">
        <f>Exchanges!B723</f>
        <v>1-Methyl-2-pyrrolidinone</v>
      </c>
      <c r="B719" s="1">
        <f>Exchanges!C723</f>
        <v>872504</v>
      </c>
      <c r="C719" s="1" t="str">
        <f>Exchanges!D723</f>
        <v>air</v>
      </c>
      <c r="D719" s="1" t="str">
        <f>Exchanges!E723</f>
        <v>unspecified</v>
      </c>
      <c r="E719" s="1" t="str">
        <f>Exchanges!F723</f>
        <v>00b8c5b8-8f45-445f-839c-2017fe3ad8b8</v>
      </c>
      <c r="F719" s="1" t="str">
        <f>Exchanges!G723</f>
        <v>Pharmaceutical preparation manufacturing</v>
      </c>
      <c r="G719" s="1">
        <f>Exchanges!H723</f>
        <v>325412</v>
      </c>
      <c r="H719" s="1" t="str">
        <f>Exchanges!I723</f>
        <v>US</v>
      </c>
      <c r="I719" s="1">
        <f>Exchanges!J723</f>
        <v>1.0225540584682779E-7</v>
      </c>
      <c r="J719" s="1" t="str">
        <f>Exchanges!K723</f>
        <v>kg</v>
      </c>
      <c r="K719" s="1"/>
      <c r="L719" s="1"/>
      <c r="M719" s="1"/>
      <c r="N719" s="1"/>
      <c r="O719" s="1"/>
      <c r="P719" s="86">
        <f>ROUND(Exchanges!Q723,0)</f>
        <v>5</v>
      </c>
      <c r="Q719" s="1">
        <f>Exchanges!R723</f>
        <v>1</v>
      </c>
      <c r="R719" s="1">
        <f>Exchanges!S723</f>
        <v>1</v>
      </c>
      <c r="S719" s="1">
        <f>Exchanges!T723</f>
        <v>1</v>
      </c>
      <c r="T719" s="1">
        <f>Exchanges!U723</f>
        <v>5</v>
      </c>
      <c r="U719" s="1">
        <f>Exchanges!V723</f>
        <v>2013</v>
      </c>
      <c r="V719" s="1" t="str">
        <f>Exchanges!W723</f>
        <v>N-METHYL-2-PYRROLIDONE</v>
      </c>
      <c r="W719" s="1" t="str">
        <f>Exchanges!X723</f>
        <v>TRI</v>
      </c>
      <c r="X719" s="1"/>
    </row>
    <row r="720" spans="1:24" x14ac:dyDescent="0.15">
      <c r="A720" s="1" t="str">
        <f>Exchanges!B724</f>
        <v>ethylbenzene</v>
      </c>
      <c r="B720" s="1">
        <f>Exchanges!C724</f>
        <v>100414</v>
      </c>
      <c r="C720" s="1" t="str">
        <f>Exchanges!D724</f>
        <v>air</v>
      </c>
      <c r="D720" s="1" t="str">
        <f>Exchanges!E724</f>
        <v>unspecified</v>
      </c>
      <c r="E720" s="1" t="str">
        <f>Exchanges!F724</f>
        <v>787591de-0e9e-3f81-a1e5-2df2949f146c</v>
      </c>
      <c r="F720" s="1" t="str">
        <f>Exchanges!G724</f>
        <v>In-vitro diagnostic substance manufacturing</v>
      </c>
      <c r="G720" s="1">
        <f>Exchanges!H724</f>
        <v>325413</v>
      </c>
      <c r="H720" s="1" t="str">
        <f>Exchanges!I724</f>
        <v>US</v>
      </c>
      <c r="I720" s="1">
        <f>Exchanges!J724</f>
        <v>4.1476996667320138E-9</v>
      </c>
      <c r="J720" s="1" t="str">
        <f>Exchanges!K724</f>
        <v>kg</v>
      </c>
      <c r="K720" s="1"/>
      <c r="L720" s="1"/>
      <c r="M720" s="1"/>
      <c r="N720" s="1"/>
      <c r="O720" s="1"/>
      <c r="P720" s="86">
        <f>ROUND(Exchanges!Q724,0)</f>
        <v>4</v>
      </c>
      <c r="Q720" s="1">
        <f>Exchanges!R724</f>
        <v>1</v>
      </c>
      <c r="R720" s="1">
        <f>Exchanges!S724</f>
        <v>1</v>
      </c>
      <c r="S720" s="1">
        <f>Exchanges!T724</f>
        <v>1</v>
      </c>
      <c r="T720" s="1">
        <f>Exchanges!U724</f>
        <v>5</v>
      </c>
      <c r="U720" s="1">
        <f>Exchanges!V724</f>
        <v>2013</v>
      </c>
      <c r="V720" s="1" t="str">
        <f>Exchanges!W724</f>
        <v>ETHYLBENZENE</v>
      </c>
      <c r="W720" s="1" t="str">
        <f>Exchanges!X724</f>
        <v>TRI</v>
      </c>
      <c r="X720" s="1"/>
    </row>
    <row r="721" spans="1:24" x14ac:dyDescent="0.15">
      <c r="A721" s="1" t="str">
        <f>Exchanges!B725</f>
        <v>PERACETIC ACID</v>
      </c>
      <c r="B721" s="1">
        <f>Exchanges!C725</f>
        <v>79210</v>
      </c>
      <c r="C721" s="1" t="str">
        <f>Exchanges!D725</f>
        <v>air</v>
      </c>
      <c r="D721" s="1" t="str">
        <f>Exchanges!E725</f>
        <v>unspecified</v>
      </c>
      <c r="E721" s="1" t="str">
        <f>Exchanges!F725</f>
        <v>ac5874a7-640d-30ec-aff0-9595036c077a</v>
      </c>
      <c r="F721" s="1" t="str">
        <f>Exchanges!G725</f>
        <v>Biological product (except diagnostic) manufacturing</v>
      </c>
      <c r="G721" s="1">
        <f>Exchanges!H725</f>
        <v>325414</v>
      </c>
      <c r="H721" s="1" t="str">
        <f>Exchanges!I725</f>
        <v>US</v>
      </c>
      <c r="I721" s="1">
        <f>Exchanges!J725</f>
        <v>6.5006628211099577E-12</v>
      </c>
      <c r="J721" s="1" t="str">
        <f>Exchanges!K725</f>
        <v>kg</v>
      </c>
      <c r="K721" s="1"/>
      <c r="L721" s="1"/>
      <c r="M721" s="1"/>
      <c r="N721" s="1"/>
      <c r="O721" s="1"/>
      <c r="P721" s="86">
        <f>ROUND(Exchanges!Q725,0)</f>
        <v>4</v>
      </c>
      <c r="Q721" s="1">
        <f>Exchanges!R725</f>
        <v>1</v>
      </c>
      <c r="R721" s="1">
        <f>Exchanges!S725</f>
        <v>1</v>
      </c>
      <c r="S721" s="1">
        <f>Exchanges!T725</f>
        <v>1</v>
      </c>
      <c r="T721" s="1">
        <f>Exchanges!U725</f>
        <v>5</v>
      </c>
      <c r="U721" s="1">
        <f>Exchanges!V725</f>
        <v>2013</v>
      </c>
      <c r="V721" s="1" t="str">
        <f>Exchanges!W725</f>
        <v>PERACETIC ACID</v>
      </c>
      <c r="W721" s="1" t="str">
        <f>Exchanges!X725</f>
        <v>TRI</v>
      </c>
      <c r="X721" s="1"/>
    </row>
    <row r="722" spans="1:24" x14ac:dyDescent="0.15">
      <c r="A722" s="1" t="str">
        <f>Exchanges!B726</f>
        <v>methane, chlorodifluoro-, hcfc-22</v>
      </c>
      <c r="B722" s="1">
        <f>Exchanges!C726</f>
        <v>75456</v>
      </c>
      <c r="C722" s="1" t="str">
        <f>Exchanges!D726</f>
        <v>air</v>
      </c>
      <c r="D722" s="1" t="str">
        <f>Exchanges!E726</f>
        <v>unspecified</v>
      </c>
      <c r="E722" s="1" t="str">
        <f>Exchanges!F726</f>
        <v>18c582fe-7336-4138-8797-2db8b7a754c7</v>
      </c>
      <c r="F722" s="1" t="str">
        <f>Exchanges!G726</f>
        <v>Biological product (except diagnostic) manufacturing</v>
      </c>
      <c r="G722" s="1">
        <f>Exchanges!H726</f>
        <v>325414</v>
      </c>
      <c r="H722" s="1" t="str">
        <f>Exchanges!I726</f>
        <v>US</v>
      </c>
      <c r="I722" s="1">
        <f>Exchanges!J726</f>
        <v>3.3965963240299525E-7</v>
      </c>
      <c r="J722" s="1" t="str">
        <f>Exchanges!K726</f>
        <v>kg</v>
      </c>
      <c r="K722" s="1"/>
      <c r="L722" s="1"/>
      <c r="M722" s="1"/>
      <c r="N722" s="1"/>
      <c r="O722" s="1"/>
      <c r="P722" s="86">
        <f>ROUND(Exchanges!Q726,0)</f>
        <v>4</v>
      </c>
      <c r="Q722" s="1">
        <f>Exchanges!R726</f>
        <v>1</v>
      </c>
      <c r="R722" s="1">
        <f>Exchanges!S726</f>
        <v>1</v>
      </c>
      <c r="S722" s="1">
        <f>Exchanges!T726</f>
        <v>1</v>
      </c>
      <c r="T722" s="1">
        <f>Exchanges!U726</f>
        <v>5</v>
      </c>
      <c r="U722" s="1">
        <f>Exchanges!V726</f>
        <v>2013</v>
      </c>
      <c r="V722" s="1" t="str">
        <f>Exchanges!W726</f>
        <v>CHLORODIFLUOROMETHANE</v>
      </c>
      <c r="W722" s="1" t="str">
        <f>Exchanges!X726</f>
        <v>TRI</v>
      </c>
      <c r="X722" s="1"/>
    </row>
    <row r="723" spans="1:24" x14ac:dyDescent="0.15">
      <c r="A723" s="1" t="str">
        <f>Exchanges!B727</f>
        <v>Sodium formate</v>
      </c>
      <c r="B723" s="1">
        <f>Exchanges!C727</f>
        <v>141537</v>
      </c>
      <c r="C723" s="1" t="str">
        <f>Exchanges!D727</f>
        <v>air</v>
      </c>
      <c r="D723" s="1" t="str">
        <f>Exchanges!E727</f>
        <v>unspecified</v>
      </c>
      <c r="E723" s="1" t="str">
        <f>Exchanges!F727</f>
        <v>19696f8c-c5e9-4444-a0e8-3e8782748237</v>
      </c>
      <c r="F723" s="1" t="str">
        <f>Exchanges!G727</f>
        <v>Paint and coating manufacturing</v>
      </c>
      <c r="G723" s="1">
        <f>Exchanges!H727</f>
        <v>325510</v>
      </c>
      <c r="H723" s="1" t="str">
        <f>Exchanges!I727</f>
        <v>US</v>
      </c>
      <c r="I723" s="1">
        <f>Exchanges!J727</f>
        <v>1.7274735318759996E-11</v>
      </c>
      <c r="J723" s="1" t="str">
        <f>Exchanges!K727</f>
        <v>kg</v>
      </c>
      <c r="K723" s="1"/>
      <c r="L723" s="1"/>
      <c r="M723" s="1"/>
      <c r="N723" s="1"/>
      <c r="O723" s="1"/>
      <c r="P723" s="86">
        <f>ROUND(Exchanges!Q727,0)</f>
        <v>3</v>
      </c>
      <c r="Q723" s="1">
        <f>Exchanges!R727</f>
        <v>1</v>
      </c>
      <c r="R723" s="1">
        <f>Exchanges!S727</f>
        <v>1</v>
      </c>
      <c r="S723" s="1">
        <f>Exchanges!T727</f>
        <v>1</v>
      </c>
      <c r="T723" s="1">
        <f>Exchanges!U727</f>
        <v>4</v>
      </c>
      <c r="U723" s="1">
        <f>Exchanges!V727</f>
        <v>2013</v>
      </c>
      <c r="V723" s="1" t="str">
        <f>Exchanges!W727</f>
        <v>LITHIUM CARBONATE</v>
      </c>
      <c r="W723" s="1" t="str">
        <f>Exchanges!X727</f>
        <v>TRI</v>
      </c>
      <c r="X723" s="1"/>
    </row>
    <row r="724" spans="1:24" x14ac:dyDescent="0.15">
      <c r="A724" s="1" t="str">
        <f>Exchanges!B728</f>
        <v>Chlorothalonil</v>
      </c>
      <c r="B724" s="1">
        <f>Exchanges!C728</f>
        <v>1897456</v>
      </c>
      <c r="C724" s="1" t="str">
        <f>Exchanges!D728</f>
        <v>air</v>
      </c>
      <c r="D724" s="1" t="str">
        <f>Exchanges!E728</f>
        <v>unspecified</v>
      </c>
      <c r="E724" s="1" t="str">
        <f>Exchanges!F728</f>
        <v>618f1c16-c2f2-4133-9778-bdd29550a2b7</v>
      </c>
      <c r="F724" s="1" t="str">
        <f>Exchanges!G728</f>
        <v>Paint and coating manufacturing</v>
      </c>
      <c r="G724" s="1">
        <f>Exchanges!H728</f>
        <v>325510</v>
      </c>
      <c r="H724" s="1" t="str">
        <f>Exchanges!I728</f>
        <v>US</v>
      </c>
      <c r="I724" s="1">
        <f>Exchanges!J728</f>
        <v>5.1824205956279989E-11</v>
      </c>
      <c r="J724" s="1" t="str">
        <f>Exchanges!K728</f>
        <v>kg</v>
      </c>
      <c r="K724" s="1"/>
      <c r="L724" s="1"/>
      <c r="M724" s="1"/>
      <c r="N724" s="1"/>
      <c r="O724" s="1"/>
      <c r="P724" s="86">
        <f>ROUND(Exchanges!Q728,0)</f>
        <v>5</v>
      </c>
      <c r="Q724" s="1">
        <f>Exchanges!R728</f>
        <v>1</v>
      </c>
      <c r="R724" s="1">
        <f>Exchanges!S728</f>
        <v>1</v>
      </c>
      <c r="S724" s="1">
        <f>Exchanges!T728</f>
        <v>1</v>
      </c>
      <c r="T724" s="1">
        <f>Exchanges!U728</f>
        <v>4</v>
      </c>
      <c r="U724" s="1">
        <f>Exchanges!V728</f>
        <v>2013</v>
      </c>
      <c r="V724" s="1" t="str">
        <f>Exchanges!W728</f>
        <v>CHLOROTHALONIL</v>
      </c>
      <c r="W724" s="1" t="str">
        <f>Exchanges!X728</f>
        <v>TRI</v>
      </c>
      <c r="X724" s="1"/>
    </row>
    <row r="725" spans="1:24" x14ac:dyDescent="0.15">
      <c r="A725" s="1" t="str">
        <f>Exchanges!B729</f>
        <v>NITROUS ACID</v>
      </c>
      <c r="B725" s="1">
        <f>Exchanges!C729</f>
        <v>7782776</v>
      </c>
      <c r="C725" s="1" t="str">
        <f>Exchanges!D729</f>
        <v>air</v>
      </c>
      <c r="D725" s="1" t="str">
        <f>Exchanges!E729</f>
        <v>unspecified</v>
      </c>
      <c r="E725" s="1" t="str">
        <f>Exchanges!F729</f>
        <v>b633a270-97fe-3bdb-9fb0-a25de3323e03</v>
      </c>
      <c r="F725" s="1" t="str">
        <f>Exchanges!G729</f>
        <v>Paint and coating manufacturing</v>
      </c>
      <c r="G725" s="1">
        <f>Exchanges!H729</f>
        <v>325510</v>
      </c>
      <c r="H725" s="1" t="str">
        <f>Exchanges!I729</f>
        <v>US</v>
      </c>
      <c r="I725" s="1">
        <f>Exchanges!J729</f>
        <v>6.9098941275039985E-11</v>
      </c>
      <c r="J725" s="1" t="str">
        <f>Exchanges!K729</f>
        <v>kg</v>
      </c>
      <c r="K725" s="1"/>
      <c r="L725" s="1"/>
      <c r="M725" s="1"/>
      <c r="N725" s="1"/>
      <c r="O725" s="1"/>
      <c r="P725" s="86">
        <f>ROUND(Exchanges!Q729,0)</f>
        <v>5</v>
      </c>
      <c r="Q725" s="1">
        <f>Exchanges!R729</f>
        <v>1</v>
      </c>
      <c r="R725" s="1">
        <f>Exchanges!S729</f>
        <v>1</v>
      </c>
      <c r="S725" s="1">
        <f>Exchanges!T729</f>
        <v>1</v>
      </c>
      <c r="T725" s="1">
        <f>Exchanges!U729</f>
        <v>4</v>
      </c>
      <c r="U725" s="1">
        <f>Exchanges!V729</f>
        <v>2013</v>
      </c>
      <c r="V725" s="1" t="str">
        <f>Exchanges!W729</f>
        <v>SODIUM NITRITE</v>
      </c>
      <c r="W725" s="1" t="str">
        <f>Exchanges!X729</f>
        <v>TRI</v>
      </c>
      <c r="X725" s="1"/>
    </row>
    <row r="726" spans="1:24" x14ac:dyDescent="0.15">
      <c r="A726" s="1" t="str">
        <f>Exchanges!B730</f>
        <v>chromium</v>
      </c>
      <c r="B726" s="1">
        <f>Exchanges!C730</f>
        <v>7440473</v>
      </c>
      <c r="C726" s="1" t="str">
        <f>Exchanges!D730</f>
        <v>air</v>
      </c>
      <c r="D726" s="1" t="str">
        <f>Exchanges!E730</f>
        <v>unspecified</v>
      </c>
      <c r="E726" s="1" t="str">
        <f>Exchanges!F730</f>
        <v>e142b577-e934-4085-9a07-3983d4d92afb</v>
      </c>
      <c r="F726" s="1" t="str">
        <f>Exchanges!G730</f>
        <v>Paint and coating manufacturing</v>
      </c>
      <c r="G726" s="1">
        <f>Exchanges!H730</f>
        <v>325510</v>
      </c>
      <c r="H726" s="1" t="str">
        <f>Exchanges!I730</f>
        <v>US</v>
      </c>
      <c r="I726" s="1">
        <f>Exchanges!J730</f>
        <v>1.0364841191255998E-10</v>
      </c>
      <c r="J726" s="1" t="str">
        <f>Exchanges!K730</f>
        <v>kg</v>
      </c>
      <c r="K726" s="1"/>
      <c r="L726" s="1"/>
      <c r="M726" s="1"/>
      <c r="N726" s="1"/>
      <c r="O726" s="1"/>
      <c r="P726" s="86">
        <f>ROUND(Exchanges!Q730,0)</f>
        <v>4</v>
      </c>
      <c r="Q726" s="1">
        <f>Exchanges!R730</f>
        <v>1</v>
      </c>
      <c r="R726" s="1">
        <f>Exchanges!S730</f>
        <v>1</v>
      </c>
      <c r="S726" s="1">
        <f>Exchanges!T730</f>
        <v>1</v>
      </c>
      <c r="T726" s="1">
        <f>Exchanges!U730</f>
        <v>4</v>
      </c>
      <c r="U726" s="1">
        <f>Exchanges!V730</f>
        <v>2013</v>
      </c>
      <c r="V726" s="1" t="str">
        <f>Exchanges!W730</f>
        <v>CHROMIUM</v>
      </c>
      <c r="W726" s="1" t="str">
        <f>Exchanges!X730</f>
        <v>TRI</v>
      </c>
      <c r="X726" s="1"/>
    </row>
    <row r="727" spans="1:24" x14ac:dyDescent="0.15">
      <c r="A727" s="1" t="str">
        <f>Exchanges!B731</f>
        <v>ALUMINUM OXIDE</v>
      </c>
      <c r="B727" s="1">
        <f>Exchanges!C731</f>
        <v>1344281</v>
      </c>
      <c r="C727" s="1" t="str">
        <f>Exchanges!D731</f>
        <v>air</v>
      </c>
      <c r="D727" s="1" t="str">
        <f>Exchanges!E731</f>
        <v>unspecified</v>
      </c>
      <c r="E727" s="1" t="str">
        <f>Exchanges!F731</f>
        <v>2c6d7f78-7b39-327b-b7d0-31eefac67a11</v>
      </c>
      <c r="F727" s="1" t="str">
        <f>Exchanges!G731</f>
        <v>Paint and coating manufacturing</v>
      </c>
      <c r="G727" s="1">
        <f>Exchanges!H731</f>
        <v>325510</v>
      </c>
      <c r="H727" s="1" t="str">
        <f>Exchanges!I731</f>
        <v>US</v>
      </c>
      <c r="I727" s="1">
        <f>Exchanges!J731</f>
        <v>1.2334161017594638E-10</v>
      </c>
      <c r="J727" s="1" t="str">
        <f>Exchanges!K731</f>
        <v>kg</v>
      </c>
      <c r="K727" s="1"/>
      <c r="L727" s="1"/>
      <c r="M727" s="1"/>
      <c r="N727" s="1"/>
      <c r="O727" s="1"/>
      <c r="P727" s="86">
        <f>ROUND(Exchanges!Q731,0)</f>
        <v>5</v>
      </c>
      <c r="Q727" s="1">
        <f>Exchanges!R731</f>
        <v>1</v>
      </c>
      <c r="R727" s="1">
        <f>Exchanges!S731</f>
        <v>1</v>
      </c>
      <c r="S727" s="1">
        <f>Exchanges!T731</f>
        <v>1</v>
      </c>
      <c r="T727" s="1">
        <f>Exchanges!U731</f>
        <v>4</v>
      </c>
      <c r="U727" s="1">
        <f>Exchanges!V731</f>
        <v>2013</v>
      </c>
      <c r="V727" s="1" t="str">
        <f>Exchanges!W731</f>
        <v>ALUMINUM OXIDE (FIBROUS FORMS)</v>
      </c>
      <c r="W727" s="1" t="str">
        <f>Exchanges!X731</f>
        <v>TRI</v>
      </c>
      <c r="X727" s="1"/>
    </row>
    <row r="728" spans="1:24" x14ac:dyDescent="0.15">
      <c r="A728" s="1" t="str">
        <f>Exchanges!B732</f>
        <v>Folpet</v>
      </c>
      <c r="B728" s="1">
        <f>Exchanges!C732</f>
        <v>133073</v>
      </c>
      <c r="C728" s="1" t="str">
        <f>Exchanges!D732</f>
        <v>air</v>
      </c>
      <c r="D728" s="1" t="str">
        <f>Exchanges!E732</f>
        <v>unspecified</v>
      </c>
      <c r="E728" s="1" t="str">
        <f>Exchanges!F732</f>
        <v>ddc73ae4-afdf-476d-b620-8f62528a2345</v>
      </c>
      <c r="F728" s="1" t="str">
        <f>Exchanges!G732</f>
        <v>Paint and coating manufacturing</v>
      </c>
      <c r="G728" s="1">
        <f>Exchanges!H732</f>
        <v>325510</v>
      </c>
      <c r="H728" s="1" t="str">
        <f>Exchanges!I732</f>
        <v>US</v>
      </c>
      <c r="I728" s="1">
        <f>Exchanges!J732</f>
        <v>1.3819788255007997E-10</v>
      </c>
      <c r="J728" s="1" t="str">
        <f>Exchanges!K732</f>
        <v>kg</v>
      </c>
      <c r="K728" s="1"/>
      <c r="L728" s="1"/>
      <c r="M728" s="1"/>
      <c r="N728" s="1"/>
      <c r="O728" s="1"/>
      <c r="P728" s="86">
        <f>ROUND(Exchanges!Q732,0)</f>
        <v>4</v>
      </c>
      <c r="Q728" s="1">
        <f>Exchanges!R732</f>
        <v>1</v>
      </c>
      <c r="R728" s="1">
        <f>Exchanges!S732</f>
        <v>1</v>
      </c>
      <c r="S728" s="1">
        <f>Exchanges!T732</f>
        <v>1</v>
      </c>
      <c r="T728" s="1">
        <f>Exchanges!U732</f>
        <v>4</v>
      </c>
      <c r="U728" s="1">
        <f>Exchanges!V732</f>
        <v>2013</v>
      </c>
      <c r="V728" s="1" t="str">
        <f>Exchanges!W732</f>
        <v>FOLPET</v>
      </c>
      <c r="W728" s="1" t="str">
        <f>Exchanges!X732</f>
        <v>TRI</v>
      </c>
      <c r="X728" s="1"/>
    </row>
    <row r="729" spans="1:24" x14ac:dyDescent="0.15">
      <c r="A729" s="1" t="str">
        <f>Exchanges!B733</f>
        <v>ETHENE</v>
      </c>
      <c r="B729" s="1">
        <f>Exchanges!C733</f>
        <v>74851</v>
      </c>
      <c r="C729" s="1" t="str">
        <f>Exchanges!D733</f>
        <v>air</v>
      </c>
      <c r="D729" s="1" t="str">
        <f>Exchanges!E733</f>
        <v>unspecified</v>
      </c>
      <c r="E729" s="1" t="str">
        <f>Exchanges!F733</f>
        <v>9c2a7dc9-8b1f-46ba-bc16-0d761a4f6016</v>
      </c>
      <c r="F729" s="1" t="str">
        <f>Exchanges!G733</f>
        <v>Paint and coating manufacturing</v>
      </c>
      <c r="G729" s="1">
        <f>Exchanges!H733</f>
        <v>325510</v>
      </c>
      <c r="H729" s="1" t="str">
        <f>Exchanges!I733</f>
        <v>US</v>
      </c>
      <c r="I729" s="1">
        <f>Exchanges!J733</f>
        <v>1.7274735318759998E-10</v>
      </c>
      <c r="J729" s="1" t="str">
        <f>Exchanges!K733</f>
        <v>kg</v>
      </c>
      <c r="K729" s="1"/>
      <c r="L729" s="1"/>
      <c r="M729" s="1"/>
      <c r="N729" s="1"/>
      <c r="O729" s="1"/>
      <c r="P729" s="86">
        <f>ROUND(Exchanges!Q733,0)</f>
        <v>3</v>
      </c>
      <c r="Q729" s="1">
        <f>Exchanges!R733</f>
        <v>1</v>
      </c>
      <c r="R729" s="1">
        <f>Exchanges!S733</f>
        <v>1</v>
      </c>
      <c r="S729" s="1">
        <f>Exchanges!T733</f>
        <v>1</v>
      </c>
      <c r="T729" s="1">
        <f>Exchanges!U733</f>
        <v>4</v>
      </c>
      <c r="U729" s="1">
        <f>Exchanges!V733</f>
        <v>2013</v>
      </c>
      <c r="V729" s="1" t="str">
        <f>Exchanges!W733</f>
        <v>ETHYLENE</v>
      </c>
      <c r="W729" s="1" t="str">
        <f>Exchanges!X733</f>
        <v>TRI</v>
      </c>
      <c r="X729" s="1"/>
    </row>
    <row r="730" spans="1:24" x14ac:dyDescent="0.15">
      <c r="A730" s="1" t="str">
        <f>Exchanges!B734</f>
        <v>barium</v>
      </c>
      <c r="B730" s="1">
        <f>Exchanges!C734</f>
        <v>7440393</v>
      </c>
      <c r="C730" s="1" t="str">
        <f>Exchanges!D734</f>
        <v>air</v>
      </c>
      <c r="D730" s="1" t="str">
        <f>Exchanges!E734</f>
        <v>unspecified</v>
      </c>
      <c r="E730" s="1" t="str">
        <f>Exchanges!F734</f>
        <v>7e246e3a-5cff-43fc-a8e6-02d191424559</v>
      </c>
      <c r="F730" s="1" t="str">
        <f>Exchanges!G734</f>
        <v>Paint and coating manufacturing</v>
      </c>
      <c r="G730" s="1">
        <f>Exchanges!H734</f>
        <v>325510</v>
      </c>
      <c r="H730" s="1" t="str">
        <f>Exchanges!I734</f>
        <v>US</v>
      </c>
      <c r="I730" s="1">
        <f>Exchanges!J734</f>
        <v>1.8086647878741718E-10</v>
      </c>
      <c r="J730" s="1" t="str">
        <f>Exchanges!K734</f>
        <v>kg</v>
      </c>
      <c r="K730" s="1"/>
      <c r="L730" s="1"/>
      <c r="M730" s="1"/>
      <c r="N730" s="1"/>
      <c r="O730" s="1"/>
      <c r="P730" s="86">
        <f>ROUND(Exchanges!Q734,0)</f>
        <v>4</v>
      </c>
      <c r="Q730" s="1">
        <f>Exchanges!R734</f>
        <v>1</v>
      </c>
      <c r="R730" s="1">
        <f>Exchanges!S734</f>
        <v>1</v>
      </c>
      <c r="S730" s="1">
        <f>Exchanges!T734</f>
        <v>1</v>
      </c>
      <c r="T730" s="1">
        <f>Exchanges!U734</f>
        <v>4</v>
      </c>
      <c r="U730" s="1">
        <f>Exchanges!V734</f>
        <v>2013</v>
      </c>
      <c r="V730" s="1" t="str">
        <f>Exchanges!W734</f>
        <v>BARIUM</v>
      </c>
      <c r="W730" s="1" t="str">
        <f>Exchanges!X734</f>
        <v>TRI</v>
      </c>
      <c r="X730" s="1"/>
    </row>
    <row r="731" spans="1:24" x14ac:dyDescent="0.15">
      <c r="A731" s="1" t="str">
        <f>Exchanges!B735</f>
        <v>Cyclohexanol</v>
      </c>
      <c r="B731" s="1">
        <f>Exchanges!C735</f>
        <v>108930</v>
      </c>
      <c r="C731" s="1" t="str">
        <f>Exchanges!D735</f>
        <v>air</v>
      </c>
      <c r="D731" s="1" t="str">
        <f>Exchanges!E735</f>
        <v>unspecified</v>
      </c>
      <c r="E731" s="1" t="str">
        <f>Exchanges!F735</f>
        <v>d9062eef-8b87-4ff3-af36-80527ee36be9</v>
      </c>
      <c r="F731" s="1" t="str">
        <f>Exchanges!G735</f>
        <v>Paint and coating manufacturing</v>
      </c>
      <c r="G731" s="1">
        <f>Exchanges!H735</f>
        <v>325510</v>
      </c>
      <c r="H731" s="1" t="str">
        <f>Exchanges!I735</f>
        <v>US</v>
      </c>
      <c r="I731" s="1">
        <f>Exchanges!J735</f>
        <v>3.2821997105643992E-10</v>
      </c>
      <c r="J731" s="1" t="str">
        <f>Exchanges!K735</f>
        <v>kg</v>
      </c>
      <c r="K731" s="1"/>
      <c r="L731" s="1"/>
      <c r="M731" s="1"/>
      <c r="N731" s="1"/>
      <c r="O731" s="1"/>
      <c r="P731" s="86">
        <f>ROUND(Exchanges!Q735,0)</f>
        <v>4</v>
      </c>
      <c r="Q731" s="1">
        <f>Exchanges!R735</f>
        <v>1</v>
      </c>
      <c r="R731" s="1">
        <f>Exchanges!S735</f>
        <v>1</v>
      </c>
      <c r="S731" s="1">
        <f>Exchanges!T735</f>
        <v>1</v>
      </c>
      <c r="T731" s="1">
        <f>Exchanges!U735</f>
        <v>4</v>
      </c>
      <c r="U731" s="1">
        <f>Exchanges!V735</f>
        <v>2013</v>
      </c>
      <c r="V731" s="1" t="str">
        <f>Exchanges!W735</f>
        <v>CYCLOHEXANOL</v>
      </c>
      <c r="W731" s="1" t="str">
        <f>Exchanges!X735</f>
        <v>TRI</v>
      </c>
      <c r="X731" s="1"/>
    </row>
    <row r="732" spans="1:24" x14ac:dyDescent="0.15">
      <c r="A732" s="1" t="str">
        <f>Exchanges!B736</f>
        <v>2,4/2,6-toluenediisocyanate (mixture)</v>
      </c>
      <c r="B732" s="1">
        <f>Exchanges!C736</f>
        <v>26471625</v>
      </c>
      <c r="C732" s="1" t="str">
        <f>Exchanges!D736</f>
        <v>air</v>
      </c>
      <c r="D732" s="1" t="str">
        <f>Exchanges!E736</f>
        <v>unspecified</v>
      </c>
      <c r="E732" s="1" t="str">
        <f>Exchanges!F736</f>
        <v>3ffd879d-e72d-44ef-bd40-f1f3ad2f91a8</v>
      </c>
      <c r="F732" s="1" t="str">
        <f>Exchanges!G736</f>
        <v>Paint and coating manufacturing</v>
      </c>
      <c r="G732" s="1">
        <f>Exchanges!H736</f>
        <v>325510</v>
      </c>
      <c r="H732" s="1" t="str">
        <f>Exchanges!I736</f>
        <v>US</v>
      </c>
      <c r="I732" s="1">
        <f>Exchanges!J736</f>
        <v>5.9321441084621824E-10</v>
      </c>
      <c r="J732" s="1" t="str">
        <f>Exchanges!K736</f>
        <v>kg</v>
      </c>
      <c r="K732" s="1"/>
      <c r="L732" s="1"/>
      <c r="M732" s="1"/>
      <c r="N732" s="1"/>
      <c r="O732" s="1"/>
      <c r="P732" s="86">
        <f>ROUND(Exchanges!Q736,0)</f>
        <v>3</v>
      </c>
      <c r="Q732" s="1">
        <f>Exchanges!R736</f>
        <v>1</v>
      </c>
      <c r="R732" s="1">
        <f>Exchanges!S736</f>
        <v>1</v>
      </c>
      <c r="S732" s="1">
        <f>Exchanges!T736</f>
        <v>1</v>
      </c>
      <c r="T732" s="1">
        <f>Exchanges!U736</f>
        <v>4</v>
      </c>
      <c r="U732" s="1">
        <f>Exchanges!V736</f>
        <v>2013</v>
      </c>
      <c r="V732" s="1" t="str">
        <f>Exchanges!W736</f>
        <v>TOLUENE DIISOCYANATE (MIXED ISOMERS)</v>
      </c>
      <c r="W732" s="1" t="str">
        <f>Exchanges!X736</f>
        <v>TRI</v>
      </c>
      <c r="X732" s="1"/>
    </row>
    <row r="733" spans="1:24" x14ac:dyDescent="0.15">
      <c r="A733" s="1" t="str">
        <f>Exchanges!B737</f>
        <v>3-Iodo-2-propynyl butylcarbamate</v>
      </c>
      <c r="B733" s="1">
        <f>Exchanges!C737</f>
        <v>55406536</v>
      </c>
      <c r="C733" s="1" t="str">
        <f>Exchanges!D737</f>
        <v>air</v>
      </c>
      <c r="D733" s="1" t="str">
        <f>Exchanges!E737</f>
        <v>unspecified</v>
      </c>
      <c r="E733" s="1" t="str">
        <f>Exchanges!F737</f>
        <v>f3eac800-85a4-4b4c-bc70-cea8e62d1211</v>
      </c>
      <c r="F733" s="1" t="str">
        <f>Exchanges!G737</f>
        <v>Paint and coating manufacturing</v>
      </c>
      <c r="G733" s="1">
        <f>Exchanges!H737</f>
        <v>325510</v>
      </c>
      <c r="H733" s="1" t="str">
        <f>Exchanges!I737</f>
        <v>US</v>
      </c>
      <c r="I733" s="1">
        <f>Exchanges!J737</f>
        <v>1.3802513519689234E-9</v>
      </c>
      <c r="J733" s="1" t="str">
        <f>Exchanges!K737</f>
        <v>kg</v>
      </c>
      <c r="K733" s="1"/>
      <c r="L733" s="1"/>
      <c r="M733" s="1"/>
      <c r="N733" s="1"/>
      <c r="O733" s="1"/>
      <c r="P733" s="86">
        <f>ROUND(Exchanges!Q737,0)</f>
        <v>4</v>
      </c>
      <c r="Q733" s="1">
        <f>Exchanges!R737</f>
        <v>1</v>
      </c>
      <c r="R733" s="1">
        <f>Exchanges!S737</f>
        <v>1</v>
      </c>
      <c r="S733" s="1">
        <f>Exchanges!T737</f>
        <v>1</v>
      </c>
      <c r="T733" s="1">
        <f>Exchanges!U737</f>
        <v>4</v>
      </c>
      <c r="U733" s="1">
        <f>Exchanges!V737</f>
        <v>2013</v>
      </c>
      <c r="V733" s="1" t="str">
        <f>Exchanges!W737</f>
        <v>3-IODO-2-PROPYNYL BUTYLCARBAMATE</v>
      </c>
      <c r="W733" s="1" t="str">
        <f>Exchanges!X737</f>
        <v>TRI</v>
      </c>
      <c r="X733" s="1"/>
    </row>
    <row r="734" spans="1:24" x14ac:dyDescent="0.15">
      <c r="A734" s="1" t="str">
        <f>Exchanges!B738</f>
        <v>Methyl acrylate</v>
      </c>
      <c r="B734" s="1">
        <f>Exchanges!C738</f>
        <v>96333</v>
      </c>
      <c r="C734" s="1" t="str">
        <f>Exchanges!D738</f>
        <v>air</v>
      </c>
      <c r="D734" s="1" t="str">
        <f>Exchanges!E738</f>
        <v>unspecified</v>
      </c>
      <c r="E734" s="1" t="str">
        <f>Exchanges!F738</f>
        <v>39c49db2-409a-4d5d-93f5-454535398965</v>
      </c>
      <c r="F734" s="1" t="str">
        <f>Exchanges!G738</f>
        <v>Paint and coating manufacturing</v>
      </c>
      <c r="G734" s="1">
        <f>Exchanges!H738</f>
        <v>325510</v>
      </c>
      <c r="H734" s="1" t="str">
        <f>Exchanges!I738</f>
        <v>US</v>
      </c>
      <c r="I734" s="1">
        <f>Exchanges!J738</f>
        <v>4.3532333003275198E-9</v>
      </c>
      <c r="J734" s="1" t="str">
        <f>Exchanges!K738</f>
        <v>kg</v>
      </c>
      <c r="K734" s="1"/>
      <c r="L734" s="1"/>
      <c r="M734" s="1"/>
      <c r="N734" s="1"/>
      <c r="O734" s="1"/>
      <c r="P734" s="86">
        <f>ROUND(Exchanges!Q738,0)</f>
        <v>3</v>
      </c>
      <c r="Q734" s="1">
        <f>Exchanges!R738</f>
        <v>1</v>
      </c>
      <c r="R734" s="1">
        <f>Exchanges!S738</f>
        <v>1</v>
      </c>
      <c r="S734" s="1">
        <f>Exchanges!T738</f>
        <v>1</v>
      </c>
      <c r="T734" s="1">
        <f>Exchanges!U738</f>
        <v>4</v>
      </c>
      <c r="U734" s="1">
        <f>Exchanges!V738</f>
        <v>2013</v>
      </c>
      <c r="V734" s="1" t="str">
        <f>Exchanges!W738</f>
        <v>METHYL ACRYLATE</v>
      </c>
      <c r="W734" s="1" t="str">
        <f>Exchanges!X738</f>
        <v>TRI</v>
      </c>
      <c r="X734" s="1"/>
    </row>
    <row r="735" spans="1:24" x14ac:dyDescent="0.15">
      <c r="A735" s="1" t="str">
        <f>Exchanges!B739</f>
        <v>N-(3-CHLORALLYL) HEXAMINIUM CHLORIDE</v>
      </c>
      <c r="B735" s="1">
        <f>Exchanges!C739</f>
        <v>4080313</v>
      </c>
      <c r="C735" s="1" t="str">
        <f>Exchanges!D739</f>
        <v>air</v>
      </c>
      <c r="D735" s="1" t="str">
        <f>Exchanges!E739</f>
        <v>unspecified</v>
      </c>
      <c r="E735" s="1" t="str">
        <f>Exchanges!F739</f>
        <v>7fcad0b1-f65d-39b3-a630-ba4004feadd7</v>
      </c>
      <c r="F735" s="1" t="str">
        <f>Exchanges!G739</f>
        <v>Paint and coating manufacturing</v>
      </c>
      <c r="G735" s="1">
        <f>Exchanges!H739</f>
        <v>325510</v>
      </c>
      <c r="H735" s="1" t="str">
        <f>Exchanges!I739</f>
        <v>US</v>
      </c>
      <c r="I735" s="1">
        <f>Exchanges!J739</f>
        <v>4.4344245563256916E-9</v>
      </c>
      <c r="J735" s="1" t="str">
        <f>Exchanges!K739</f>
        <v>kg</v>
      </c>
      <c r="K735" s="1"/>
      <c r="L735" s="1"/>
      <c r="M735" s="1"/>
      <c r="N735" s="1"/>
      <c r="O735" s="1"/>
      <c r="P735" s="86">
        <f>ROUND(Exchanges!Q739,0)</f>
        <v>3</v>
      </c>
      <c r="Q735" s="1">
        <f>Exchanges!R739</f>
        <v>1</v>
      </c>
      <c r="R735" s="1">
        <f>Exchanges!S739</f>
        <v>1</v>
      </c>
      <c r="S735" s="1">
        <f>Exchanges!T739</f>
        <v>1</v>
      </c>
      <c r="T735" s="1">
        <f>Exchanges!U739</f>
        <v>4</v>
      </c>
      <c r="U735" s="1">
        <f>Exchanges!V739</f>
        <v>2013</v>
      </c>
      <c r="V735" s="1" t="str">
        <f>Exchanges!W739</f>
        <v>1-(3-CHLOROALLYL)-3,5,7-TRIAZA-1-AZONIAADAMANTANE CHLORIDE</v>
      </c>
      <c r="W735" s="1" t="str">
        <f>Exchanges!X739</f>
        <v>TRI</v>
      </c>
      <c r="X735" s="1"/>
    </row>
    <row r="736" spans="1:24" x14ac:dyDescent="0.15">
      <c r="A736" s="1" t="str">
        <f>Exchanges!B740</f>
        <v>dicyclopentadiene</v>
      </c>
      <c r="B736" s="1">
        <f>Exchanges!C740</f>
        <v>77736</v>
      </c>
      <c r="C736" s="1" t="str">
        <f>Exchanges!D740</f>
        <v>air</v>
      </c>
      <c r="D736" s="1" t="str">
        <f>Exchanges!E740</f>
        <v>unspecified</v>
      </c>
      <c r="E736" s="1" t="str">
        <f>Exchanges!F740</f>
        <v>0e671ec4-8baa-4df6-9431-d4361e102118</v>
      </c>
      <c r="F736" s="1" t="str">
        <f>Exchanges!G740</f>
        <v>Paint and coating manufacturing</v>
      </c>
      <c r="G736" s="1">
        <f>Exchanges!H740</f>
        <v>325510</v>
      </c>
      <c r="H736" s="1" t="str">
        <f>Exchanges!I740</f>
        <v>US</v>
      </c>
      <c r="I736" s="1">
        <f>Exchanges!J740</f>
        <v>4.8213786274659157E-9</v>
      </c>
      <c r="J736" s="1" t="str">
        <f>Exchanges!K740</f>
        <v>kg</v>
      </c>
      <c r="K736" s="1"/>
      <c r="L736" s="1"/>
      <c r="M736" s="1"/>
      <c r="N736" s="1"/>
      <c r="O736" s="1"/>
      <c r="P736" s="86">
        <f>ROUND(Exchanges!Q740,0)</f>
        <v>4</v>
      </c>
      <c r="Q736" s="1">
        <f>Exchanges!R740</f>
        <v>1</v>
      </c>
      <c r="R736" s="1">
        <f>Exchanges!S740</f>
        <v>1</v>
      </c>
      <c r="S736" s="1">
        <f>Exchanges!T740</f>
        <v>1</v>
      </c>
      <c r="T736" s="1">
        <f>Exchanges!U740</f>
        <v>4</v>
      </c>
      <c r="U736" s="1">
        <f>Exchanges!V740</f>
        <v>2013</v>
      </c>
      <c r="V736" s="1" t="str">
        <f>Exchanges!W740</f>
        <v>DICYCLOPENTADIENE</v>
      </c>
      <c r="W736" s="1" t="str">
        <f>Exchanges!X740</f>
        <v>TRI</v>
      </c>
      <c r="X736" s="1"/>
    </row>
    <row r="737" spans="1:24" x14ac:dyDescent="0.15">
      <c r="A737" s="1" t="str">
        <f>Exchanges!B741</f>
        <v>diisocyanates</v>
      </c>
      <c r="B737" s="1" t="str">
        <f>Exchanges!C741</f>
        <v/>
      </c>
      <c r="C737" s="1" t="str">
        <f>Exchanges!D741</f>
        <v>air</v>
      </c>
      <c r="D737" s="1" t="str">
        <f>Exchanges!E741</f>
        <v>unspecified</v>
      </c>
      <c r="E737" s="1" t="str">
        <f>Exchanges!F741</f>
        <v>63f3fff6-0459-49fd-808a-6fc86fd63f5c</v>
      </c>
      <c r="F737" s="1" t="str">
        <f>Exchanges!G741</f>
        <v>Paint and coating manufacturing</v>
      </c>
      <c r="G737" s="1">
        <f>Exchanges!H741</f>
        <v>325510</v>
      </c>
      <c r="H737" s="1" t="str">
        <f>Exchanges!I741</f>
        <v>US</v>
      </c>
      <c r="I737" s="1">
        <f>Exchanges!J741</f>
        <v>7.0396792139538437E-9</v>
      </c>
      <c r="J737" s="1" t="str">
        <f>Exchanges!K741</f>
        <v>kg</v>
      </c>
      <c r="K737" s="1"/>
      <c r="L737" s="1"/>
      <c r="M737" s="1"/>
      <c r="N737" s="1"/>
      <c r="O737" s="1"/>
      <c r="P737" s="86">
        <f>ROUND(Exchanges!Q741,0)</f>
        <v>4</v>
      </c>
      <c r="Q737" s="1">
        <f>Exchanges!R741</f>
        <v>1</v>
      </c>
      <c r="R737" s="1">
        <f>Exchanges!S741</f>
        <v>1</v>
      </c>
      <c r="S737" s="1">
        <f>Exchanges!T741</f>
        <v>1</v>
      </c>
      <c r="T737" s="1">
        <f>Exchanges!U741</f>
        <v>4</v>
      </c>
      <c r="U737" s="1">
        <f>Exchanges!V741</f>
        <v>2013</v>
      </c>
      <c r="V737" s="1" t="str">
        <f>Exchanges!W741</f>
        <v>DIISOCYANATES</v>
      </c>
      <c r="W737" s="1" t="str">
        <f>Exchanges!X741</f>
        <v>TRI</v>
      </c>
      <c r="X737" s="1"/>
    </row>
    <row r="738" spans="1:24" x14ac:dyDescent="0.15">
      <c r="A738" s="1" t="str">
        <f>Exchanges!B742</f>
        <v>2,4-dimethylphenol</v>
      </c>
      <c r="B738" s="1">
        <f>Exchanges!C742</f>
        <v>105679</v>
      </c>
      <c r="C738" s="1" t="str">
        <f>Exchanges!D742</f>
        <v>air</v>
      </c>
      <c r="D738" s="1" t="str">
        <f>Exchanges!E742</f>
        <v>unspecified</v>
      </c>
      <c r="E738" s="1" t="str">
        <f>Exchanges!F742</f>
        <v>ab2674ba-64fe-34af-9d25-ebf5debe020e</v>
      </c>
      <c r="F738" s="1" t="str">
        <f>Exchanges!G742</f>
        <v>Paint and coating manufacturing</v>
      </c>
      <c r="G738" s="1">
        <f>Exchanges!H742</f>
        <v>325510</v>
      </c>
      <c r="H738" s="1" t="str">
        <f>Exchanges!I742</f>
        <v>US</v>
      </c>
      <c r="I738" s="1">
        <f>Exchanges!J742</f>
        <v>7.2502064132835711E-9</v>
      </c>
      <c r="J738" s="1" t="str">
        <f>Exchanges!K742</f>
        <v>kg</v>
      </c>
      <c r="K738" s="1"/>
      <c r="L738" s="1"/>
      <c r="M738" s="1"/>
      <c r="N738" s="1"/>
      <c r="O738" s="1"/>
      <c r="P738" s="86">
        <f>ROUND(Exchanges!Q742,0)</f>
        <v>4</v>
      </c>
      <c r="Q738" s="1">
        <f>Exchanges!R742</f>
        <v>1</v>
      </c>
      <c r="R738" s="1">
        <f>Exchanges!S742</f>
        <v>1</v>
      </c>
      <c r="S738" s="1">
        <f>Exchanges!T742</f>
        <v>1</v>
      </c>
      <c r="T738" s="1">
        <f>Exchanges!U742</f>
        <v>4</v>
      </c>
      <c r="U738" s="1">
        <f>Exchanges!V742</f>
        <v>2013</v>
      </c>
      <c r="V738" s="1" t="str">
        <f>Exchanges!W742</f>
        <v>2,4-DIMETHYLPHENOL</v>
      </c>
      <c r="W738" s="1" t="str">
        <f>Exchanges!X742</f>
        <v>TRI</v>
      </c>
      <c r="X738" s="1"/>
    </row>
    <row r="739" spans="1:24" x14ac:dyDescent="0.15">
      <c r="A739" s="1" t="str">
        <f>Exchanges!B743</f>
        <v>2-Propanol</v>
      </c>
      <c r="B739" s="1">
        <f>Exchanges!C743</f>
        <v>67630</v>
      </c>
      <c r="C739" s="1" t="str">
        <f>Exchanges!D743</f>
        <v>air</v>
      </c>
      <c r="D739" s="1" t="str">
        <f>Exchanges!E743</f>
        <v>unspecified</v>
      </c>
      <c r="E739" s="1" t="str">
        <f>Exchanges!F743</f>
        <v>479edec6-763c-49fc-83f8-49780f08cf29</v>
      </c>
      <c r="F739" s="1" t="str">
        <f>Exchanges!G743</f>
        <v>Paint and coating manufacturing</v>
      </c>
      <c r="G739" s="1">
        <f>Exchanges!H743</f>
        <v>325510</v>
      </c>
      <c r="H739" s="1" t="str">
        <f>Exchanges!I743</f>
        <v>US</v>
      </c>
      <c r="I739" s="1">
        <f>Exchanges!J743</f>
        <v>1.0883083250818799E-8</v>
      </c>
      <c r="J739" s="1" t="str">
        <f>Exchanges!K743</f>
        <v>kg</v>
      </c>
      <c r="K739" s="1"/>
      <c r="L739" s="1"/>
      <c r="M739" s="1"/>
      <c r="N739" s="1"/>
      <c r="O739" s="1"/>
      <c r="P739" s="86">
        <f>ROUND(Exchanges!Q743,0)</f>
        <v>2</v>
      </c>
      <c r="Q739" s="1">
        <f>Exchanges!R743</f>
        <v>1</v>
      </c>
      <c r="R739" s="1">
        <f>Exchanges!S743</f>
        <v>1</v>
      </c>
      <c r="S739" s="1">
        <f>Exchanges!T743</f>
        <v>1</v>
      </c>
      <c r="T739" s="1">
        <f>Exchanges!U743</f>
        <v>4</v>
      </c>
      <c r="U739" s="1">
        <f>Exchanges!V743</f>
        <v>2013</v>
      </c>
      <c r="V739" s="1" t="str">
        <f>Exchanges!W743</f>
        <v>ISOPROPYL ALCOHOL (MANUFACTURING,STRONG-ACID PROCESS ONLY,NO SUPPLIER)</v>
      </c>
      <c r="W739" s="1" t="str">
        <f>Exchanges!X743</f>
        <v>TRI</v>
      </c>
      <c r="X739" s="1"/>
    </row>
    <row r="740" spans="1:24" x14ac:dyDescent="0.15">
      <c r="A740" s="1" t="str">
        <f>Exchanges!B744</f>
        <v>propargyl alcohol</v>
      </c>
      <c r="B740" s="1">
        <f>Exchanges!C744</f>
        <v>107197</v>
      </c>
      <c r="C740" s="1" t="str">
        <f>Exchanges!D744</f>
        <v>air</v>
      </c>
      <c r="D740" s="1" t="str">
        <f>Exchanges!E744</f>
        <v>unspecified</v>
      </c>
      <c r="E740" s="1" t="str">
        <f>Exchanges!F744</f>
        <v>2894edf4-1a07-4bcf-995e-7903a19b34f2</v>
      </c>
      <c r="F740" s="1" t="str">
        <f>Exchanges!G744</f>
        <v>Paint and coating manufacturing</v>
      </c>
      <c r="G740" s="1">
        <f>Exchanges!H744</f>
        <v>325510</v>
      </c>
      <c r="H740" s="1" t="str">
        <f>Exchanges!I744</f>
        <v>US</v>
      </c>
      <c r="I740" s="1">
        <f>Exchanges!J744</f>
        <v>1.5650910198796555E-8</v>
      </c>
      <c r="J740" s="1" t="str">
        <f>Exchanges!K744</f>
        <v>kg</v>
      </c>
      <c r="K740" s="1"/>
      <c r="L740" s="1"/>
      <c r="M740" s="1"/>
      <c r="N740" s="1"/>
      <c r="O740" s="1"/>
      <c r="P740" s="86">
        <f>ROUND(Exchanges!Q744,0)</f>
        <v>4</v>
      </c>
      <c r="Q740" s="1">
        <f>Exchanges!R744</f>
        <v>1</v>
      </c>
      <c r="R740" s="1">
        <f>Exchanges!S744</f>
        <v>1</v>
      </c>
      <c r="S740" s="1">
        <f>Exchanges!T744</f>
        <v>1</v>
      </c>
      <c r="T740" s="1">
        <f>Exchanges!U744</f>
        <v>4</v>
      </c>
      <c r="U740" s="1">
        <f>Exchanges!V744</f>
        <v>2013</v>
      </c>
      <c r="V740" s="1" t="str">
        <f>Exchanges!W744</f>
        <v>PROPARGYL ALCOHOL</v>
      </c>
      <c r="W740" s="1" t="str">
        <f>Exchanges!X744</f>
        <v>TRI</v>
      </c>
      <c r="X740" s="1"/>
    </row>
    <row r="741" spans="1:24" x14ac:dyDescent="0.15">
      <c r="A741" s="1" t="str">
        <f>Exchanges!B745</f>
        <v>4,4'-isopropylidenediphenol</v>
      </c>
      <c r="B741" s="1">
        <f>Exchanges!C745</f>
        <v>80057</v>
      </c>
      <c r="C741" s="1" t="str">
        <f>Exchanges!D745</f>
        <v>air</v>
      </c>
      <c r="D741" s="1" t="str">
        <f>Exchanges!E745</f>
        <v>unspecified</v>
      </c>
      <c r="E741" s="1" t="str">
        <f>Exchanges!F745</f>
        <v>f1434c85-6374-3511-b73a-2189eb058ea8</v>
      </c>
      <c r="F741" s="1" t="str">
        <f>Exchanges!G745</f>
        <v>Paint and coating manufacturing</v>
      </c>
      <c r="G741" s="1">
        <f>Exchanges!H745</f>
        <v>325510</v>
      </c>
      <c r="H741" s="1" t="str">
        <f>Exchanges!I745</f>
        <v>US</v>
      </c>
      <c r="I741" s="1">
        <f>Exchanges!J745</f>
        <v>2.3840516718714298E-8</v>
      </c>
      <c r="J741" s="1" t="str">
        <f>Exchanges!K745</f>
        <v>kg</v>
      </c>
      <c r="K741" s="1"/>
      <c r="L741" s="1"/>
      <c r="M741" s="1"/>
      <c r="N741" s="1"/>
      <c r="O741" s="1"/>
      <c r="P741" s="86">
        <f>ROUND(Exchanges!Q745,0)</f>
        <v>4</v>
      </c>
      <c r="Q741" s="1">
        <f>Exchanges!R745</f>
        <v>1</v>
      </c>
      <c r="R741" s="1">
        <f>Exchanges!S745</f>
        <v>1</v>
      </c>
      <c r="S741" s="1">
        <f>Exchanges!T745</f>
        <v>1</v>
      </c>
      <c r="T741" s="1">
        <f>Exchanges!U745</f>
        <v>4</v>
      </c>
      <c r="U741" s="1">
        <f>Exchanges!V745</f>
        <v>2013</v>
      </c>
      <c r="V741" s="1" t="str">
        <f>Exchanges!W745</f>
        <v>4,4'-ISOPROPYLIDENEDIPHENOL</v>
      </c>
      <c r="W741" s="1" t="str">
        <f>Exchanges!X745</f>
        <v>TRI</v>
      </c>
      <c r="X741" s="1"/>
    </row>
    <row r="742" spans="1:24" x14ac:dyDescent="0.15">
      <c r="A742" s="1" t="str">
        <f>Exchanges!B746</f>
        <v>Aluminum</v>
      </c>
      <c r="B742" s="1">
        <f>Exchanges!C746</f>
        <v>7429905</v>
      </c>
      <c r="C742" s="1" t="str">
        <f>Exchanges!D746</f>
        <v>air</v>
      </c>
      <c r="D742" s="1" t="str">
        <f>Exchanges!E746</f>
        <v>unspecified</v>
      </c>
      <c r="E742" s="1" t="str">
        <f>Exchanges!F746</f>
        <v>ff65658c-2d39-44a2-b23e-7ec3c644f064</v>
      </c>
      <c r="F742" s="1" t="str">
        <f>Exchanges!G746</f>
        <v>Paint and coating manufacturing</v>
      </c>
      <c r="G742" s="1">
        <f>Exchanges!H746</f>
        <v>325510</v>
      </c>
      <c r="H742" s="1" t="str">
        <f>Exchanges!I746</f>
        <v>US</v>
      </c>
      <c r="I742" s="1">
        <f>Exchanges!J746</f>
        <v>3.0179173353644601E-8</v>
      </c>
      <c r="J742" s="1" t="str">
        <f>Exchanges!K746</f>
        <v>kg</v>
      </c>
      <c r="K742" s="1"/>
      <c r="L742" s="1"/>
      <c r="M742" s="1"/>
      <c r="N742" s="1"/>
      <c r="O742" s="1"/>
      <c r="P742" s="86">
        <f>ROUND(Exchanges!Q746,0)</f>
        <v>4</v>
      </c>
      <c r="Q742" s="1">
        <f>Exchanges!R746</f>
        <v>1</v>
      </c>
      <c r="R742" s="1">
        <f>Exchanges!S746</f>
        <v>1</v>
      </c>
      <c r="S742" s="1">
        <f>Exchanges!T746</f>
        <v>1</v>
      </c>
      <c r="T742" s="1">
        <f>Exchanges!U746</f>
        <v>4</v>
      </c>
      <c r="U742" s="1">
        <f>Exchanges!V746</f>
        <v>2013</v>
      </c>
      <c r="V742" s="1" t="str">
        <f>Exchanges!W746</f>
        <v>ALUMINUM (FUME OR DUST)</v>
      </c>
      <c r="W742" s="1" t="str">
        <f>Exchanges!X746</f>
        <v>TRI</v>
      </c>
      <c r="X742" s="1"/>
    </row>
    <row r="743" spans="1:24" x14ac:dyDescent="0.15">
      <c r="A743" s="1" t="str">
        <f>Exchanges!B747</f>
        <v>cyclohexane</v>
      </c>
      <c r="B743" s="1">
        <f>Exchanges!C747</f>
        <v>110827</v>
      </c>
      <c r="C743" s="1" t="str">
        <f>Exchanges!D747</f>
        <v>air</v>
      </c>
      <c r="D743" s="1" t="str">
        <f>Exchanges!E747</f>
        <v>unspecified</v>
      </c>
      <c r="E743" s="1" t="str">
        <f>Exchanges!F747</f>
        <v>165aaeac-93d1-4afd-adf2-e3d6c0eaf629</v>
      </c>
      <c r="F743" s="1" t="str">
        <f>Exchanges!G747</f>
        <v>Paint and coating manufacturing</v>
      </c>
      <c r="G743" s="1">
        <f>Exchanges!H747</f>
        <v>325510</v>
      </c>
      <c r="H743" s="1" t="str">
        <f>Exchanges!I747</f>
        <v>US</v>
      </c>
      <c r="I743" s="1">
        <f>Exchanges!J747</f>
        <v>5.4955769974864792E-8</v>
      </c>
      <c r="J743" s="1" t="str">
        <f>Exchanges!K747</f>
        <v>kg</v>
      </c>
      <c r="K743" s="1"/>
      <c r="L743" s="1"/>
      <c r="M743" s="1"/>
      <c r="N743" s="1"/>
      <c r="O743" s="1"/>
      <c r="P743" s="86">
        <f>ROUND(Exchanges!Q747,0)</f>
        <v>4</v>
      </c>
      <c r="Q743" s="1">
        <f>Exchanges!R747</f>
        <v>1</v>
      </c>
      <c r="R743" s="1">
        <f>Exchanges!S747</f>
        <v>1</v>
      </c>
      <c r="S743" s="1">
        <f>Exchanges!T747</f>
        <v>1</v>
      </c>
      <c r="T743" s="1">
        <f>Exchanges!U747</f>
        <v>4</v>
      </c>
      <c r="U743" s="1">
        <f>Exchanges!V747</f>
        <v>2013</v>
      </c>
      <c r="V743" s="1" t="str">
        <f>Exchanges!W747</f>
        <v>CYCLOHEXANE</v>
      </c>
      <c r="W743" s="1" t="str">
        <f>Exchanges!X747</f>
        <v>TRI</v>
      </c>
      <c r="X743" s="1"/>
    </row>
    <row r="744" spans="1:24" x14ac:dyDescent="0.15">
      <c r="A744" s="1" t="str">
        <f>Exchanges!B748</f>
        <v>BUTYL ACRYLATE</v>
      </c>
      <c r="B744" s="1">
        <f>Exchanges!C748</f>
        <v>141322</v>
      </c>
      <c r="C744" s="1" t="str">
        <f>Exchanges!D748</f>
        <v>air</v>
      </c>
      <c r="D744" s="1" t="str">
        <f>Exchanges!E748</f>
        <v>unspecified</v>
      </c>
      <c r="E744" s="1" t="str">
        <f>Exchanges!F748</f>
        <v>e55273dd-26ed-38c0-a44b-88cc899ba55b</v>
      </c>
      <c r="F744" s="1" t="str">
        <f>Exchanges!G748</f>
        <v>Paint and coating manufacturing</v>
      </c>
      <c r="G744" s="1">
        <f>Exchanges!H748</f>
        <v>325510</v>
      </c>
      <c r="H744" s="1" t="str">
        <f>Exchanges!I748</f>
        <v>US</v>
      </c>
      <c r="I744" s="1">
        <f>Exchanges!J748</f>
        <v>1.5046812704699525E-7</v>
      </c>
      <c r="J744" s="1" t="str">
        <f>Exchanges!K748</f>
        <v>kg</v>
      </c>
      <c r="K744" s="1"/>
      <c r="L744" s="1"/>
      <c r="M744" s="1"/>
      <c r="N744" s="1"/>
      <c r="O744" s="1"/>
      <c r="P744" s="86">
        <f>ROUND(Exchanges!Q748,0)</f>
        <v>4</v>
      </c>
      <c r="Q744" s="1">
        <f>Exchanges!R748</f>
        <v>1</v>
      </c>
      <c r="R744" s="1">
        <f>Exchanges!S748</f>
        <v>1</v>
      </c>
      <c r="S744" s="1">
        <f>Exchanges!T748</f>
        <v>1</v>
      </c>
      <c r="T744" s="1">
        <f>Exchanges!U748</f>
        <v>4</v>
      </c>
      <c r="U744" s="1">
        <f>Exchanges!V748</f>
        <v>2013</v>
      </c>
      <c r="V744" s="1" t="str">
        <f>Exchanges!W748</f>
        <v>BUTYL ACRYLATE</v>
      </c>
      <c r="W744" s="1" t="str">
        <f>Exchanges!X748</f>
        <v>TRI</v>
      </c>
      <c r="X744" s="1"/>
    </row>
    <row r="745" spans="1:24" x14ac:dyDescent="0.15">
      <c r="A745" s="1" t="str">
        <f>Exchanges!B749</f>
        <v>Zinc</v>
      </c>
      <c r="B745" s="1">
        <f>Exchanges!C749</f>
        <v>1330207</v>
      </c>
      <c r="C745" s="1" t="str">
        <f>Exchanges!D749</f>
        <v>air</v>
      </c>
      <c r="D745" s="1" t="str">
        <f>Exchanges!E749</f>
        <v>unspecified</v>
      </c>
      <c r="E745" s="1" t="str">
        <f>Exchanges!F749</f>
        <v>5ce378a0-b48d-471c-977d-79681521efde</v>
      </c>
      <c r="F745" s="1" t="str">
        <f>Exchanges!G749</f>
        <v>Paint and coating manufacturing</v>
      </c>
      <c r="G745" s="1">
        <f>Exchanges!H749</f>
        <v>325510</v>
      </c>
      <c r="H745" s="1" t="str">
        <f>Exchanges!I749</f>
        <v>US</v>
      </c>
      <c r="I745" s="1">
        <f>Exchanges!J749</f>
        <v>1.6539246187828471E-7</v>
      </c>
      <c r="J745" s="1" t="str">
        <f>Exchanges!K749</f>
        <v>kg</v>
      </c>
      <c r="K745" s="1"/>
      <c r="L745" s="1"/>
      <c r="M745" s="1"/>
      <c r="N745" s="1"/>
      <c r="O745" s="1"/>
      <c r="P745" s="86">
        <f>ROUND(Exchanges!Q749,0)</f>
        <v>5</v>
      </c>
      <c r="Q745" s="1">
        <f>Exchanges!R749</f>
        <v>1</v>
      </c>
      <c r="R745" s="1">
        <f>Exchanges!S749</f>
        <v>1</v>
      </c>
      <c r="S745" s="1">
        <f>Exchanges!T749</f>
        <v>1</v>
      </c>
      <c r="T745" s="1">
        <f>Exchanges!U749</f>
        <v>4</v>
      </c>
      <c r="U745" s="1">
        <f>Exchanges!V749</f>
        <v>2013</v>
      </c>
      <c r="V745" s="1" t="str">
        <f>Exchanges!W749</f>
        <v>ZINC (FUME OR DUST)</v>
      </c>
      <c r="W745" s="1" t="str">
        <f>Exchanges!X749</f>
        <v>TRI</v>
      </c>
      <c r="X745" s="1"/>
    </row>
    <row r="746" spans="1:24" x14ac:dyDescent="0.15">
      <c r="A746" s="1" t="str">
        <f>Exchanges!B750</f>
        <v>1-Methyl-2-pyrrolidinone</v>
      </c>
      <c r="B746" s="1">
        <f>Exchanges!C750</f>
        <v>872504</v>
      </c>
      <c r="C746" s="1" t="str">
        <f>Exchanges!D750</f>
        <v>air</v>
      </c>
      <c r="D746" s="1" t="str">
        <f>Exchanges!E750</f>
        <v>unspecified</v>
      </c>
      <c r="E746" s="1" t="str">
        <f>Exchanges!F750</f>
        <v>00b8c5b8-8f45-445f-839c-2017fe3ad8b8</v>
      </c>
      <c r="F746" s="1" t="str">
        <f>Exchanges!G750</f>
        <v>Paint and coating manufacturing</v>
      </c>
      <c r="G746" s="1">
        <f>Exchanges!H750</f>
        <v>325510</v>
      </c>
      <c r="H746" s="1" t="str">
        <f>Exchanges!I750</f>
        <v>US</v>
      </c>
      <c r="I746" s="1">
        <f>Exchanges!J750</f>
        <v>2.3171725340848503E-7</v>
      </c>
      <c r="J746" s="1" t="str">
        <f>Exchanges!K750</f>
        <v>kg</v>
      </c>
      <c r="K746" s="1"/>
      <c r="L746" s="1"/>
      <c r="M746" s="1"/>
      <c r="N746" s="1"/>
      <c r="O746" s="1"/>
      <c r="P746" s="86">
        <f>ROUND(Exchanges!Q750,0)</f>
        <v>5</v>
      </c>
      <c r="Q746" s="1">
        <f>Exchanges!R750</f>
        <v>1</v>
      </c>
      <c r="R746" s="1">
        <f>Exchanges!S750</f>
        <v>1</v>
      </c>
      <c r="S746" s="1">
        <f>Exchanges!T750</f>
        <v>1</v>
      </c>
      <c r="T746" s="1">
        <f>Exchanges!U750</f>
        <v>4</v>
      </c>
      <c r="U746" s="1">
        <f>Exchanges!V750</f>
        <v>2013</v>
      </c>
      <c r="V746" s="1" t="str">
        <f>Exchanges!W750</f>
        <v>N-METHYL-2-PYRROLIDONE</v>
      </c>
      <c r="W746" s="1" t="str">
        <f>Exchanges!X750</f>
        <v>TRI</v>
      </c>
      <c r="X746" s="1"/>
    </row>
    <row r="747" spans="1:24" x14ac:dyDescent="0.15">
      <c r="A747" s="1" t="str">
        <f>Exchanges!B751</f>
        <v>SEC-BUTYL ALCOHOL</v>
      </c>
      <c r="B747" s="1">
        <f>Exchanges!C751</f>
        <v>78922</v>
      </c>
      <c r="C747" s="1" t="str">
        <f>Exchanges!D751</f>
        <v>air</v>
      </c>
      <c r="D747" s="1" t="str">
        <f>Exchanges!E751</f>
        <v>unspecified</v>
      </c>
      <c r="E747" s="1" t="str">
        <f>Exchanges!F751</f>
        <v>1dcd86a2-ace9-4f68-b02c-13aff1c00923</v>
      </c>
      <c r="F747" s="1" t="str">
        <f>Exchanges!G751</f>
        <v>Paint and coating manufacturing</v>
      </c>
      <c r="G747" s="1">
        <f>Exchanges!H751</f>
        <v>325510</v>
      </c>
      <c r="H747" s="1" t="str">
        <f>Exchanges!I751</f>
        <v>US</v>
      </c>
      <c r="I747" s="1">
        <f>Exchanges!J751</f>
        <v>6.7152078604615733E-7</v>
      </c>
      <c r="J747" s="1" t="str">
        <f>Exchanges!K751</f>
        <v>kg</v>
      </c>
      <c r="K747" s="1"/>
      <c r="L747" s="1"/>
      <c r="M747" s="1"/>
      <c r="N747" s="1"/>
      <c r="O747" s="1"/>
      <c r="P747" s="86">
        <f>ROUND(Exchanges!Q751,0)</f>
        <v>5</v>
      </c>
      <c r="Q747" s="1">
        <f>Exchanges!R751</f>
        <v>1</v>
      </c>
      <c r="R747" s="1">
        <f>Exchanges!S751</f>
        <v>1</v>
      </c>
      <c r="S747" s="1">
        <f>Exchanges!T751</f>
        <v>1</v>
      </c>
      <c r="T747" s="1">
        <f>Exchanges!U751</f>
        <v>4</v>
      </c>
      <c r="U747" s="1">
        <f>Exchanges!V751</f>
        <v>2013</v>
      </c>
      <c r="V747" s="1" t="str">
        <f>Exchanges!W751</f>
        <v>SEC-BUTYL ALCOHOL</v>
      </c>
      <c r="W747" s="1" t="str">
        <f>Exchanges!X751</f>
        <v>TRI</v>
      </c>
      <c r="X747" s="1"/>
    </row>
    <row r="748" spans="1:24" x14ac:dyDescent="0.15">
      <c r="A748" s="1" t="str">
        <f>Exchanges!B752</f>
        <v>1,2,4-trimethylbenzene</v>
      </c>
      <c r="B748" s="1">
        <f>Exchanges!C752</f>
        <v>95636</v>
      </c>
      <c r="C748" s="1" t="str">
        <f>Exchanges!D752</f>
        <v>air</v>
      </c>
      <c r="D748" s="1" t="str">
        <f>Exchanges!E752</f>
        <v>unspecified</v>
      </c>
      <c r="E748" s="1" t="str">
        <f>Exchanges!F752</f>
        <v>776e1b2c-6a86-35c1-b2ed-61952ecd792c</v>
      </c>
      <c r="F748" s="1" t="str">
        <f>Exchanges!G752</f>
        <v>Paint and coating manufacturing</v>
      </c>
      <c r="G748" s="1">
        <f>Exchanges!H752</f>
        <v>325510</v>
      </c>
      <c r="H748" s="1" t="str">
        <f>Exchanges!I752</f>
        <v>US</v>
      </c>
      <c r="I748" s="1">
        <f>Exchanges!J752</f>
        <v>1.4674260580394548E-6</v>
      </c>
      <c r="J748" s="1" t="str">
        <f>Exchanges!K752</f>
        <v>kg</v>
      </c>
      <c r="K748" s="1"/>
      <c r="L748" s="1"/>
      <c r="M748" s="1"/>
      <c r="N748" s="1"/>
      <c r="O748" s="1"/>
      <c r="P748" s="86">
        <f>ROUND(Exchanges!Q752,0)</f>
        <v>5</v>
      </c>
      <c r="Q748" s="1">
        <f>Exchanges!R752</f>
        <v>1</v>
      </c>
      <c r="R748" s="1">
        <f>Exchanges!S752</f>
        <v>1</v>
      </c>
      <c r="S748" s="1">
        <f>Exchanges!T752</f>
        <v>1</v>
      </c>
      <c r="T748" s="1">
        <f>Exchanges!U752</f>
        <v>4</v>
      </c>
      <c r="U748" s="1">
        <f>Exchanges!V752</f>
        <v>2013</v>
      </c>
      <c r="V748" s="1" t="str">
        <f>Exchanges!W752</f>
        <v>1,2,4-TRIMETHYLBENZENE</v>
      </c>
      <c r="W748" s="1" t="str">
        <f>Exchanges!X752</f>
        <v>TRI</v>
      </c>
      <c r="X748" s="1"/>
    </row>
    <row r="749" spans="1:24" x14ac:dyDescent="0.15">
      <c r="A749" s="1" t="str">
        <f>Exchanges!B753</f>
        <v>butanol</v>
      </c>
      <c r="B749" s="1">
        <f>Exchanges!C753</f>
        <v>71363</v>
      </c>
      <c r="C749" s="1" t="str">
        <f>Exchanges!D753</f>
        <v>air</v>
      </c>
      <c r="D749" s="1" t="str">
        <f>Exchanges!E753</f>
        <v>unspecified</v>
      </c>
      <c r="E749" s="1" t="str">
        <f>Exchanges!F753</f>
        <v>b9a9b2ad-5db3-47aa-81de-3a48ae9ad4ec</v>
      </c>
      <c r="F749" s="1" t="str">
        <f>Exchanges!G753</f>
        <v>Paint and coating manufacturing</v>
      </c>
      <c r="G749" s="1">
        <f>Exchanges!H753</f>
        <v>325510</v>
      </c>
      <c r="H749" s="1" t="str">
        <f>Exchanges!I753</f>
        <v>US</v>
      </c>
      <c r="I749" s="1">
        <f>Exchanges!J753</f>
        <v>1.6855738341077004E-6</v>
      </c>
      <c r="J749" s="1" t="str">
        <f>Exchanges!K753</f>
        <v>kg</v>
      </c>
      <c r="K749" s="1"/>
      <c r="L749" s="1"/>
      <c r="M749" s="1"/>
      <c r="N749" s="1"/>
      <c r="O749" s="1"/>
      <c r="P749" s="86">
        <f>ROUND(Exchanges!Q753,0)</f>
        <v>5</v>
      </c>
      <c r="Q749" s="1">
        <f>Exchanges!R753</f>
        <v>1</v>
      </c>
      <c r="R749" s="1">
        <f>Exchanges!S753</f>
        <v>1</v>
      </c>
      <c r="S749" s="1">
        <f>Exchanges!T753</f>
        <v>1</v>
      </c>
      <c r="T749" s="1">
        <f>Exchanges!U753</f>
        <v>4</v>
      </c>
      <c r="U749" s="1">
        <f>Exchanges!V753</f>
        <v>2013</v>
      </c>
      <c r="V749" s="1" t="str">
        <f>Exchanges!W753</f>
        <v>N-BUTYL ALCOHOL</v>
      </c>
      <c r="W749" s="1" t="str">
        <f>Exchanges!X753</f>
        <v>TRI</v>
      </c>
      <c r="X749" s="1"/>
    </row>
    <row r="750" spans="1:24" x14ac:dyDescent="0.15">
      <c r="A750" s="1" t="str">
        <f>Exchanges!B754</f>
        <v>ethylbenzene</v>
      </c>
      <c r="B750" s="1">
        <f>Exchanges!C754</f>
        <v>100414</v>
      </c>
      <c r="C750" s="1" t="str">
        <f>Exchanges!D754</f>
        <v>air</v>
      </c>
      <c r="D750" s="1" t="str">
        <f>Exchanges!E754</f>
        <v>unspecified</v>
      </c>
      <c r="E750" s="1" t="str">
        <f>Exchanges!F754</f>
        <v>787591de-0e9e-3f81-a1e5-2df2949f146c</v>
      </c>
      <c r="F750" s="1" t="str">
        <f>Exchanges!G754</f>
        <v>Paint and coating manufacturing</v>
      </c>
      <c r="G750" s="1">
        <f>Exchanges!H754</f>
        <v>325510</v>
      </c>
      <c r="H750" s="1" t="str">
        <f>Exchanges!I754</f>
        <v>US</v>
      </c>
      <c r="I750" s="1">
        <f>Exchanges!J754</f>
        <v>1.9200363884530437E-6</v>
      </c>
      <c r="J750" s="1" t="str">
        <f>Exchanges!K754</f>
        <v>kg</v>
      </c>
      <c r="K750" s="1"/>
      <c r="L750" s="1"/>
      <c r="M750" s="1"/>
      <c r="N750" s="1"/>
      <c r="O750" s="1"/>
      <c r="P750" s="86">
        <f>ROUND(Exchanges!Q754,0)</f>
        <v>4</v>
      </c>
      <c r="Q750" s="1">
        <f>Exchanges!R754</f>
        <v>1</v>
      </c>
      <c r="R750" s="1">
        <f>Exchanges!S754</f>
        <v>1</v>
      </c>
      <c r="S750" s="1">
        <f>Exchanges!T754</f>
        <v>1</v>
      </c>
      <c r="T750" s="1">
        <f>Exchanges!U754</f>
        <v>4</v>
      </c>
      <c r="U750" s="1">
        <f>Exchanges!V754</f>
        <v>2013</v>
      </c>
      <c r="V750" s="1" t="str">
        <f>Exchanges!W754</f>
        <v>ETHYLBENZENE</v>
      </c>
      <c r="W750" s="1" t="str">
        <f>Exchanges!X754</f>
        <v>TRI</v>
      </c>
      <c r="X750" s="1"/>
    </row>
    <row r="751" spans="1:24" x14ac:dyDescent="0.15">
      <c r="A751" s="1" t="str">
        <f>Exchanges!B755</f>
        <v>2-Mercaptobenzothiazole</v>
      </c>
      <c r="B751" s="1">
        <f>Exchanges!C755</f>
        <v>149304</v>
      </c>
      <c r="C751" s="1" t="str">
        <f>Exchanges!D755</f>
        <v>air</v>
      </c>
      <c r="D751" s="1" t="str">
        <f>Exchanges!E755</f>
        <v>unspecified</v>
      </c>
      <c r="E751" s="1" t="str">
        <f>Exchanges!F755</f>
        <v>d86c4609-7d8c-403e-88e2-014eb931cabc</v>
      </c>
      <c r="F751" s="1" t="str">
        <f>Exchanges!G755</f>
        <v>Adhesive manufacturing</v>
      </c>
      <c r="G751" s="1">
        <f>Exchanges!H755</f>
        <v>325520</v>
      </c>
      <c r="H751" s="1" t="str">
        <f>Exchanges!I755</f>
        <v>US</v>
      </c>
      <c r="I751" s="1">
        <f>Exchanges!J755</f>
        <v>1.6593676509014892E-13</v>
      </c>
      <c r="J751" s="1" t="str">
        <f>Exchanges!K755</f>
        <v>kg</v>
      </c>
      <c r="K751" s="1"/>
      <c r="L751" s="1"/>
      <c r="M751" s="1"/>
      <c r="N751" s="1"/>
      <c r="O751" s="1"/>
      <c r="P751" s="86">
        <f>ROUND(Exchanges!Q755,0)</f>
        <v>3</v>
      </c>
      <c r="Q751" s="1">
        <f>Exchanges!R755</f>
        <v>1</v>
      </c>
      <c r="R751" s="1">
        <f>Exchanges!S755</f>
        <v>1</v>
      </c>
      <c r="S751" s="1">
        <f>Exchanges!T755</f>
        <v>1</v>
      </c>
      <c r="T751" s="1">
        <f>Exchanges!U755</f>
        <v>4</v>
      </c>
      <c r="U751" s="1">
        <f>Exchanges!V755</f>
        <v>2013</v>
      </c>
      <c r="V751" s="1" t="str">
        <f>Exchanges!W755</f>
        <v>2-MERCAPTOBENZOTHIAZOLE</v>
      </c>
      <c r="W751" s="1" t="str">
        <f>Exchanges!X755</f>
        <v>TRI</v>
      </c>
      <c r="X751" s="1"/>
    </row>
    <row r="752" spans="1:24" x14ac:dyDescent="0.15">
      <c r="A752" s="1" t="str">
        <f>Exchanges!B756</f>
        <v>Zinc</v>
      </c>
      <c r="B752" s="1">
        <f>Exchanges!C756</f>
        <v>1330207</v>
      </c>
      <c r="C752" s="1" t="str">
        <f>Exchanges!D756</f>
        <v>air</v>
      </c>
      <c r="D752" s="1" t="str">
        <f>Exchanges!E756</f>
        <v>unspecified</v>
      </c>
      <c r="E752" s="1" t="str">
        <f>Exchanges!F756</f>
        <v>5ce378a0-b48d-471c-977d-79681521efde</v>
      </c>
      <c r="F752" s="1" t="str">
        <f>Exchanges!G756</f>
        <v>Adhesive manufacturing</v>
      </c>
      <c r="G752" s="1">
        <f>Exchanges!H756</f>
        <v>325520</v>
      </c>
      <c r="H752" s="1" t="str">
        <f>Exchanges!I756</f>
        <v>US</v>
      </c>
      <c r="I752" s="1">
        <f>Exchanges!J756</f>
        <v>8.9684870655866218E-13</v>
      </c>
      <c r="J752" s="1" t="str">
        <f>Exchanges!K756</f>
        <v>kg</v>
      </c>
      <c r="K752" s="1"/>
      <c r="L752" s="1"/>
      <c r="M752" s="1"/>
      <c r="N752" s="1"/>
      <c r="O752" s="1"/>
      <c r="P752" s="86">
        <f>ROUND(Exchanges!Q756,0)</f>
        <v>5</v>
      </c>
      <c r="Q752" s="1">
        <f>Exchanges!R756</f>
        <v>1</v>
      </c>
      <c r="R752" s="1">
        <f>Exchanges!S756</f>
        <v>1</v>
      </c>
      <c r="S752" s="1">
        <f>Exchanges!T756</f>
        <v>1</v>
      </c>
      <c r="T752" s="1">
        <f>Exchanges!U756</f>
        <v>4</v>
      </c>
      <c r="U752" s="1">
        <f>Exchanges!V756</f>
        <v>2013</v>
      </c>
      <c r="V752" s="1" t="str">
        <f>Exchanges!W756</f>
        <v>ZINC (FUME OR DUST)</v>
      </c>
      <c r="W752" s="1" t="str">
        <f>Exchanges!X756</f>
        <v>TRI</v>
      </c>
      <c r="X752" s="1"/>
    </row>
    <row r="753" spans="1:24" x14ac:dyDescent="0.15">
      <c r="A753" s="1" t="str">
        <f>Exchanges!B757</f>
        <v>Decabromodiphenyl oxide</v>
      </c>
      <c r="B753" s="1">
        <f>Exchanges!C757</f>
        <v>1163195</v>
      </c>
      <c r="C753" s="1" t="str">
        <f>Exchanges!D757</f>
        <v>air</v>
      </c>
      <c r="D753" s="1" t="str">
        <f>Exchanges!E757</f>
        <v>unspecified</v>
      </c>
      <c r="E753" s="1" t="str">
        <f>Exchanges!F757</f>
        <v>64441938-a69c-4bea-8759-fd624432e73f</v>
      </c>
      <c r="F753" s="1" t="str">
        <f>Exchanges!G757</f>
        <v>Adhesive manufacturing</v>
      </c>
      <c r="G753" s="1">
        <f>Exchanges!H757</f>
        <v>325520</v>
      </c>
      <c r="H753" s="1" t="str">
        <f>Exchanges!I757</f>
        <v>US</v>
      </c>
      <c r="I753" s="1">
        <f>Exchanges!J757</f>
        <v>1.1852626077867781E-11</v>
      </c>
      <c r="J753" s="1" t="str">
        <f>Exchanges!K757</f>
        <v>kg</v>
      </c>
      <c r="K753" s="1"/>
      <c r="L753" s="1"/>
      <c r="M753" s="1"/>
      <c r="N753" s="1"/>
      <c r="O753" s="1"/>
      <c r="P753" s="86">
        <f>ROUND(Exchanges!Q757,0)</f>
        <v>4</v>
      </c>
      <c r="Q753" s="1">
        <f>Exchanges!R757</f>
        <v>1</v>
      </c>
      <c r="R753" s="1">
        <f>Exchanges!S757</f>
        <v>1</v>
      </c>
      <c r="S753" s="1">
        <f>Exchanges!T757</f>
        <v>1</v>
      </c>
      <c r="T753" s="1">
        <f>Exchanges!U757</f>
        <v>4</v>
      </c>
      <c r="U753" s="1">
        <f>Exchanges!V757</f>
        <v>2013</v>
      </c>
      <c r="V753" s="1" t="str">
        <f>Exchanges!W757</f>
        <v>DECABROMODIPHENYL OXIDE</v>
      </c>
      <c r="W753" s="1" t="str">
        <f>Exchanges!X757</f>
        <v>TRI</v>
      </c>
      <c r="X753" s="1"/>
    </row>
    <row r="754" spans="1:24" x14ac:dyDescent="0.15">
      <c r="A754" s="1" t="str">
        <f>Exchanges!B758</f>
        <v>silver</v>
      </c>
      <c r="B754" s="1">
        <f>Exchanges!C758</f>
        <v>7440224</v>
      </c>
      <c r="C754" s="1" t="str">
        <f>Exchanges!D758</f>
        <v>air</v>
      </c>
      <c r="D754" s="1" t="str">
        <f>Exchanges!E758</f>
        <v>unspecified</v>
      </c>
      <c r="E754" s="1" t="str">
        <f>Exchanges!F758</f>
        <v>ebb88ef4-50ab-4e3b-9251-c5fcdf6b4768</v>
      </c>
      <c r="F754" s="1" t="str">
        <f>Exchanges!G758</f>
        <v>Adhesive manufacturing</v>
      </c>
      <c r="G754" s="1">
        <f>Exchanges!H758</f>
        <v>325520</v>
      </c>
      <c r="H754" s="1" t="str">
        <f>Exchanges!I758</f>
        <v>US</v>
      </c>
      <c r="I754" s="1">
        <f>Exchanges!J758</f>
        <v>3.9508753592892605E-11</v>
      </c>
      <c r="J754" s="1" t="str">
        <f>Exchanges!K758</f>
        <v>kg</v>
      </c>
      <c r="K754" s="1"/>
      <c r="L754" s="1"/>
      <c r="M754" s="1"/>
      <c r="N754" s="1"/>
      <c r="O754" s="1"/>
      <c r="P754" s="86">
        <f>ROUND(Exchanges!Q758,0)</f>
        <v>4</v>
      </c>
      <c r="Q754" s="1">
        <f>Exchanges!R758</f>
        <v>1</v>
      </c>
      <c r="R754" s="1">
        <f>Exchanges!S758</f>
        <v>1</v>
      </c>
      <c r="S754" s="1">
        <f>Exchanges!T758</f>
        <v>1</v>
      </c>
      <c r="T754" s="1">
        <f>Exchanges!U758</f>
        <v>4</v>
      </c>
      <c r="U754" s="1">
        <f>Exchanges!V758</f>
        <v>2013</v>
      </c>
      <c r="V754" s="1" t="str">
        <f>Exchanges!W758</f>
        <v>SILVER</v>
      </c>
      <c r="W754" s="1" t="str">
        <f>Exchanges!X758</f>
        <v>TRI</v>
      </c>
      <c r="X754" s="1"/>
    </row>
    <row r="755" spans="1:24" x14ac:dyDescent="0.15">
      <c r="A755" s="1" t="str">
        <f>Exchanges!B759</f>
        <v>Hexachlorocyclopentadiene</v>
      </c>
      <c r="B755" s="1">
        <f>Exchanges!C759</f>
        <v>77474</v>
      </c>
      <c r="C755" s="1" t="str">
        <f>Exchanges!D759</f>
        <v>air</v>
      </c>
      <c r="D755" s="1" t="str">
        <f>Exchanges!E759</f>
        <v>unspecified</v>
      </c>
      <c r="E755" s="1" t="str">
        <f>Exchanges!F759</f>
        <v>6356d038-25bf-4450-bb36-e18351dd0929</v>
      </c>
      <c r="F755" s="1" t="str">
        <f>Exchanges!G759</f>
        <v>Adhesive manufacturing</v>
      </c>
      <c r="G755" s="1">
        <f>Exchanges!H759</f>
        <v>325520</v>
      </c>
      <c r="H755" s="1" t="str">
        <f>Exchanges!I759</f>
        <v>US</v>
      </c>
      <c r="I755" s="1">
        <f>Exchanges!J759</f>
        <v>7.9017507185785209E-11</v>
      </c>
      <c r="J755" s="1" t="str">
        <f>Exchanges!K759</f>
        <v>kg</v>
      </c>
      <c r="K755" s="1"/>
      <c r="L755" s="1"/>
      <c r="M755" s="1"/>
      <c r="N755" s="1"/>
      <c r="O755" s="1"/>
      <c r="P755" s="86">
        <f>ROUND(Exchanges!Q759,0)</f>
        <v>5</v>
      </c>
      <c r="Q755" s="1">
        <f>Exchanges!R759</f>
        <v>1</v>
      </c>
      <c r="R755" s="1">
        <f>Exchanges!S759</f>
        <v>1</v>
      </c>
      <c r="S755" s="1">
        <f>Exchanges!T759</f>
        <v>1</v>
      </c>
      <c r="T755" s="1">
        <f>Exchanges!U759</f>
        <v>4</v>
      </c>
      <c r="U755" s="1">
        <f>Exchanges!V759</f>
        <v>2013</v>
      </c>
      <c r="V755" s="1" t="str">
        <f>Exchanges!W759</f>
        <v>HEXACHLOROCYCLOPENTADIENE</v>
      </c>
      <c r="W755" s="1" t="str">
        <f>Exchanges!X759</f>
        <v>TRI</v>
      </c>
      <c r="X755" s="1"/>
    </row>
    <row r="756" spans="1:24" x14ac:dyDescent="0.15">
      <c r="A756" s="1" t="str">
        <f>Exchanges!B760</f>
        <v>1,2-BUTYLENE OXIDE</v>
      </c>
      <c r="B756" s="1">
        <f>Exchanges!C760</f>
        <v>106887</v>
      </c>
      <c r="C756" s="1" t="str">
        <f>Exchanges!D760</f>
        <v>air</v>
      </c>
      <c r="D756" s="1" t="str">
        <f>Exchanges!E760</f>
        <v>unspecified</v>
      </c>
      <c r="E756" s="1" t="str">
        <f>Exchanges!F760</f>
        <v>753cb686-dac3-3ddc-a190-f6c839472e45</v>
      </c>
      <c r="F756" s="1" t="str">
        <f>Exchanges!G760</f>
        <v>Adhesive manufacturing</v>
      </c>
      <c r="G756" s="1">
        <f>Exchanges!H760</f>
        <v>325520</v>
      </c>
      <c r="H756" s="1" t="str">
        <f>Exchanges!I760</f>
        <v>US</v>
      </c>
      <c r="I756" s="1">
        <f>Exchanges!J760</f>
        <v>3.9508753592892606E-10</v>
      </c>
      <c r="J756" s="1" t="str">
        <f>Exchanges!K760</f>
        <v>kg</v>
      </c>
      <c r="K756" s="1"/>
      <c r="L756" s="1"/>
      <c r="M756" s="1"/>
      <c r="N756" s="1"/>
      <c r="O756" s="1"/>
      <c r="P756" s="86">
        <f>ROUND(Exchanges!Q760,0)</f>
        <v>3</v>
      </c>
      <c r="Q756" s="1">
        <f>Exchanges!R760</f>
        <v>1</v>
      </c>
      <c r="R756" s="1">
        <f>Exchanges!S760</f>
        <v>1</v>
      </c>
      <c r="S756" s="1">
        <f>Exchanges!T760</f>
        <v>1</v>
      </c>
      <c r="T756" s="1">
        <f>Exchanges!U760</f>
        <v>4</v>
      </c>
      <c r="U756" s="1">
        <f>Exchanges!V760</f>
        <v>2013</v>
      </c>
      <c r="V756" s="1" t="str">
        <f>Exchanges!W760</f>
        <v>1,2-BUTYLENE OXIDE</v>
      </c>
      <c r="W756" s="1" t="str">
        <f>Exchanges!X760</f>
        <v>TRI</v>
      </c>
      <c r="X756" s="1"/>
    </row>
    <row r="757" spans="1:24" x14ac:dyDescent="0.15">
      <c r="A757" s="1" t="str">
        <f>Exchanges!B761</f>
        <v>Sodium formate</v>
      </c>
      <c r="B757" s="1">
        <f>Exchanges!C761</f>
        <v>141537</v>
      </c>
      <c r="C757" s="1" t="str">
        <f>Exchanges!D761</f>
        <v>air</v>
      </c>
      <c r="D757" s="1" t="str">
        <f>Exchanges!E761</f>
        <v>unspecified</v>
      </c>
      <c r="E757" s="1" t="str">
        <f>Exchanges!F761</f>
        <v>19696f8c-c5e9-4444-a0e8-3e8782748237</v>
      </c>
      <c r="F757" s="1" t="str">
        <f>Exchanges!G761</f>
        <v>Adhesive manufacturing</v>
      </c>
      <c r="G757" s="1">
        <f>Exchanges!H761</f>
        <v>325520</v>
      </c>
      <c r="H757" s="1" t="str">
        <f>Exchanges!I761</f>
        <v>US</v>
      </c>
      <c r="I757" s="1">
        <f>Exchanges!J761</f>
        <v>3.9508753592892606E-10</v>
      </c>
      <c r="J757" s="1" t="str">
        <f>Exchanges!K761</f>
        <v>kg</v>
      </c>
      <c r="K757" s="1"/>
      <c r="L757" s="1"/>
      <c r="M757" s="1"/>
      <c r="N757" s="1"/>
      <c r="O757" s="1"/>
      <c r="P757" s="86">
        <f>ROUND(Exchanges!Q761,0)</f>
        <v>3</v>
      </c>
      <c r="Q757" s="1">
        <f>Exchanges!R761</f>
        <v>1</v>
      </c>
      <c r="R757" s="1">
        <f>Exchanges!S761</f>
        <v>1</v>
      </c>
      <c r="S757" s="1">
        <f>Exchanges!T761</f>
        <v>1</v>
      </c>
      <c r="T757" s="1">
        <f>Exchanges!U761</f>
        <v>4</v>
      </c>
      <c r="U757" s="1">
        <f>Exchanges!V761</f>
        <v>2013</v>
      </c>
      <c r="V757" s="1" t="str">
        <f>Exchanges!W761</f>
        <v>LITHIUM CARBONATE</v>
      </c>
      <c r="W757" s="1" t="str">
        <f>Exchanges!X761</f>
        <v>TRI</v>
      </c>
      <c r="X757" s="1"/>
    </row>
    <row r="758" spans="1:24" x14ac:dyDescent="0.15">
      <c r="A758" s="1" t="str">
        <f>Exchanges!B762</f>
        <v>2,4/2,6-toluenediisocyanate (mixture)</v>
      </c>
      <c r="B758" s="1">
        <f>Exchanges!C762</f>
        <v>26471625</v>
      </c>
      <c r="C758" s="1" t="str">
        <f>Exchanges!D762</f>
        <v>air</v>
      </c>
      <c r="D758" s="1" t="str">
        <f>Exchanges!E762</f>
        <v>unspecified</v>
      </c>
      <c r="E758" s="1" t="str">
        <f>Exchanges!F762</f>
        <v>3ffd879d-e72d-44ef-bd40-f1f3ad2f91a8</v>
      </c>
      <c r="F758" s="1" t="str">
        <f>Exchanges!G762</f>
        <v>Adhesive manufacturing</v>
      </c>
      <c r="G758" s="1">
        <f>Exchanges!H762</f>
        <v>325520</v>
      </c>
      <c r="H758" s="1" t="str">
        <f>Exchanges!I762</f>
        <v>US</v>
      </c>
      <c r="I758" s="1">
        <f>Exchanges!J762</f>
        <v>4.5158505356676244E-10</v>
      </c>
      <c r="J758" s="1" t="str">
        <f>Exchanges!K762</f>
        <v>kg</v>
      </c>
      <c r="K758" s="1"/>
      <c r="L758" s="1"/>
      <c r="M758" s="1"/>
      <c r="N758" s="1"/>
      <c r="O758" s="1"/>
      <c r="P758" s="86">
        <f>ROUND(Exchanges!Q762,0)</f>
        <v>1</v>
      </c>
      <c r="Q758" s="1">
        <f>Exchanges!R762</f>
        <v>1</v>
      </c>
      <c r="R758" s="1">
        <f>Exchanges!S762</f>
        <v>1</v>
      </c>
      <c r="S758" s="1">
        <f>Exchanges!T762</f>
        <v>1</v>
      </c>
      <c r="T758" s="1">
        <f>Exchanges!U762</f>
        <v>4</v>
      </c>
      <c r="U758" s="1">
        <f>Exchanges!V762</f>
        <v>2013</v>
      </c>
      <c r="V758" s="1" t="str">
        <f>Exchanges!W762</f>
        <v>TOLUENE-2,6-DIISOCYANATE</v>
      </c>
      <c r="W758" s="1" t="str">
        <f>Exchanges!X762</f>
        <v>TRI</v>
      </c>
      <c r="X758" s="1"/>
    </row>
    <row r="759" spans="1:24" x14ac:dyDescent="0.15">
      <c r="A759" s="1" t="str">
        <f>Exchanges!B763</f>
        <v>butanol</v>
      </c>
      <c r="B759" s="1">
        <f>Exchanges!C763</f>
        <v>71363</v>
      </c>
      <c r="C759" s="1" t="str">
        <f>Exchanges!D763</f>
        <v>air</v>
      </c>
      <c r="D759" s="1" t="str">
        <f>Exchanges!E763</f>
        <v>unspecified</v>
      </c>
      <c r="E759" s="1" t="str">
        <f>Exchanges!F763</f>
        <v>b9a9b2ad-5db3-47aa-81de-3a48ae9ad4ec</v>
      </c>
      <c r="F759" s="1" t="str">
        <f>Exchanges!G763</f>
        <v>Adhesive manufacturing</v>
      </c>
      <c r="G759" s="1">
        <f>Exchanges!H763</f>
        <v>325520</v>
      </c>
      <c r="H759" s="1" t="str">
        <f>Exchanges!I763</f>
        <v>US</v>
      </c>
      <c r="I759" s="1">
        <f>Exchanges!J763</f>
        <v>4.7410504311471123E-10</v>
      </c>
      <c r="J759" s="1" t="str">
        <f>Exchanges!K763</f>
        <v>kg</v>
      </c>
      <c r="K759" s="1"/>
      <c r="L759" s="1"/>
      <c r="M759" s="1"/>
      <c r="N759" s="1"/>
      <c r="O759" s="1"/>
      <c r="P759" s="86">
        <f>ROUND(Exchanges!Q763,0)</f>
        <v>5</v>
      </c>
      <c r="Q759" s="1">
        <f>Exchanges!R763</f>
        <v>1</v>
      </c>
      <c r="R759" s="1">
        <f>Exchanges!S763</f>
        <v>1</v>
      </c>
      <c r="S759" s="1">
        <f>Exchanges!T763</f>
        <v>1</v>
      </c>
      <c r="T759" s="1">
        <f>Exchanges!U763</f>
        <v>4</v>
      </c>
      <c r="U759" s="1">
        <f>Exchanges!V763</f>
        <v>2013</v>
      </c>
      <c r="V759" s="1" t="str">
        <f>Exchanges!W763</f>
        <v>N-BUTYL ALCOHOL</v>
      </c>
      <c r="W759" s="1" t="str">
        <f>Exchanges!X763</f>
        <v>TRI</v>
      </c>
      <c r="X759" s="1"/>
    </row>
    <row r="760" spans="1:24" x14ac:dyDescent="0.15">
      <c r="A760" s="1" t="str">
        <f>Exchanges!B764</f>
        <v>2,4/2,6-toluenediisocyanate (mixture)</v>
      </c>
      <c r="B760" s="1">
        <f>Exchanges!C764</f>
        <v>26471625</v>
      </c>
      <c r="C760" s="1" t="str">
        <f>Exchanges!D764</f>
        <v>air</v>
      </c>
      <c r="D760" s="1" t="str">
        <f>Exchanges!E764</f>
        <v>unspecified</v>
      </c>
      <c r="E760" s="1" t="str">
        <f>Exchanges!F764</f>
        <v>3ffd879d-e72d-44ef-bd40-f1f3ad2f91a8</v>
      </c>
      <c r="F760" s="1" t="str">
        <f>Exchanges!G764</f>
        <v>Adhesive manufacturing</v>
      </c>
      <c r="G760" s="1">
        <f>Exchanges!H764</f>
        <v>325520</v>
      </c>
      <c r="H760" s="1" t="str">
        <f>Exchanges!I764</f>
        <v>US</v>
      </c>
      <c r="I760" s="1">
        <f>Exchanges!J764</f>
        <v>2.6952871701071332E-9</v>
      </c>
      <c r="J760" s="1" t="str">
        <f>Exchanges!K764</f>
        <v>kg</v>
      </c>
      <c r="K760" s="1"/>
      <c r="L760" s="1"/>
      <c r="M760" s="1"/>
      <c r="N760" s="1"/>
      <c r="O760" s="1"/>
      <c r="P760" s="86">
        <f>ROUND(Exchanges!Q764,0)</f>
        <v>3</v>
      </c>
      <c r="Q760" s="1">
        <f>Exchanges!R764</f>
        <v>1</v>
      </c>
      <c r="R760" s="1">
        <f>Exchanges!S764</f>
        <v>1</v>
      </c>
      <c r="S760" s="1">
        <f>Exchanges!T764</f>
        <v>1</v>
      </c>
      <c r="T760" s="1">
        <f>Exchanges!U764</f>
        <v>4</v>
      </c>
      <c r="U760" s="1">
        <f>Exchanges!V764</f>
        <v>2013</v>
      </c>
      <c r="V760" s="1" t="str">
        <f>Exchanges!W764</f>
        <v>TOLUENE DIISOCYANATE (MIXED ISOMERS)</v>
      </c>
      <c r="W760" s="1" t="str">
        <f>Exchanges!X764</f>
        <v>TRI</v>
      </c>
      <c r="X760" s="1"/>
    </row>
    <row r="761" spans="1:24" x14ac:dyDescent="0.15">
      <c r="A761" s="1" t="str">
        <f>Exchanges!B765</f>
        <v>bromine</v>
      </c>
      <c r="B761" s="1">
        <f>Exchanges!C765</f>
        <v>7726956</v>
      </c>
      <c r="C761" s="1" t="str">
        <f>Exchanges!D765</f>
        <v>air</v>
      </c>
      <c r="D761" s="1" t="str">
        <f>Exchanges!E765</f>
        <v>unspecified</v>
      </c>
      <c r="E761" s="1" t="str">
        <f>Exchanges!F765</f>
        <v>c24f5894-f95e-4661-ba76-130397348894</v>
      </c>
      <c r="F761" s="1" t="str">
        <f>Exchanges!G765</f>
        <v>Adhesive manufacturing</v>
      </c>
      <c r="G761" s="1">
        <f>Exchanges!H765</f>
        <v>325520</v>
      </c>
      <c r="H761" s="1" t="str">
        <f>Exchanges!I765</f>
        <v>US</v>
      </c>
      <c r="I761" s="1">
        <f>Exchanges!J765</f>
        <v>3.8718578521034757E-9</v>
      </c>
      <c r="J761" s="1" t="str">
        <f>Exchanges!K765</f>
        <v>kg</v>
      </c>
      <c r="K761" s="1"/>
      <c r="L761" s="1"/>
      <c r="M761" s="1"/>
      <c r="N761" s="1"/>
      <c r="O761" s="1"/>
      <c r="P761" s="86">
        <f>ROUND(Exchanges!Q765,0)</f>
        <v>5</v>
      </c>
      <c r="Q761" s="1">
        <f>Exchanges!R765</f>
        <v>1</v>
      </c>
      <c r="R761" s="1">
        <f>Exchanges!S765</f>
        <v>1</v>
      </c>
      <c r="S761" s="1">
        <f>Exchanges!T765</f>
        <v>1</v>
      </c>
      <c r="T761" s="1">
        <f>Exchanges!U765</f>
        <v>4</v>
      </c>
      <c r="U761" s="1">
        <f>Exchanges!V765</f>
        <v>2013</v>
      </c>
      <c r="V761" s="1" t="str">
        <f>Exchanges!W765</f>
        <v>BROMINE</v>
      </c>
      <c r="W761" s="1" t="str">
        <f>Exchanges!X765</f>
        <v>TRI</v>
      </c>
      <c r="X761" s="1"/>
    </row>
    <row r="762" spans="1:24" x14ac:dyDescent="0.15">
      <c r="A762" s="1" t="str">
        <f>Exchanges!B766</f>
        <v>formic acid</v>
      </c>
      <c r="B762" s="1">
        <f>Exchanges!C766</f>
        <v>64186</v>
      </c>
      <c r="C762" s="1" t="str">
        <f>Exchanges!D766</f>
        <v>air</v>
      </c>
      <c r="D762" s="1" t="str">
        <f>Exchanges!E766</f>
        <v>unspecified</v>
      </c>
      <c r="E762" s="1" t="str">
        <f>Exchanges!F766</f>
        <v>27804c78-5eee-47f9-9a91-1f6126ccfe45</v>
      </c>
      <c r="F762" s="1" t="str">
        <f>Exchanges!G766</f>
        <v>Adhesive manufacturing</v>
      </c>
      <c r="G762" s="1">
        <f>Exchanges!H766</f>
        <v>325520</v>
      </c>
      <c r="H762" s="1" t="str">
        <f>Exchanges!I766</f>
        <v>US</v>
      </c>
      <c r="I762" s="1">
        <f>Exchanges!J766</f>
        <v>4.8990854455186825E-9</v>
      </c>
      <c r="J762" s="1" t="str">
        <f>Exchanges!K766</f>
        <v>kg</v>
      </c>
      <c r="K762" s="1"/>
      <c r="L762" s="1"/>
      <c r="M762" s="1"/>
      <c r="N762" s="1"/>
      <c r="O762" s="1"/>
      <c r="P762" s="86">
        <f>ROUND(Exchanges!Q766,0)</f>
        <v>3</v>
      </c>
      <c r="Q762" s="1">
        <f>Exchanges!R766</f>
        <v>1</v>
      </c>
      <c r="R762" s="1">
        <f>Exchanges!S766</f>
        <v>1</v>
      </c>
      <c r="S762" s="1">
        <f>Exchanges!T766</f>
        <v>1</v>
      </c>
      <c r="T762" s="1">
        <f>Exchanges!U766</f>
        <v>4</v>
      </c>
      <c r="U762" s="1">
        <f>Exchanges!V766</f>
        <v>2013</v>
      </c>
      <c r="V762" s="1" t="str">
        <f>Exchanges!W766</f>
        <v>FORMIC ACID</v>
      </c>
      <c r="W762" s="1" t="str">
        <f>Exchanges!X766</f>
        <v>TRI</v>
      </c>
      <c r="X762" s="1"/>
    </row>
    <row r="763" spans="1:24" x14ac:dyDescent="0.15">
      <c r="A763" s="1" t="str">
        <f>Exchanges!B767</f>
        <v>2,2-BIS(4-HYDROXY-3,5-DIBROMOPHENYL)PROPANE</v>
      </c>
      <c r="B763" s="1">
        <f>Exchanges!C767</f>
        <v>79947</v>
      </c>
      <c r="C763" s="1" t="str">
        <f>Exchanges!D767</f>
        <v>air</v>
      </c>
      <c r="D763" s="1" t="str">
        <f>Exchanges!E767</f>
        <v>unspecified</v>
      </c>
      <c r="E763" s="1" t="str">
        <f>Exchanges!F767</f>
        <v>0aac1109-0cf9-3bc7-9e7f-ceeb1ac68fc8</v>
      </c>
      <c r="F763" s="1" t="str">
        <f>Exchanges!G767</f>
        <v>Adhesive manufacturing</v>
      </c>
      <c r="G763" s="1">
        <f>Exchanges!H767</f>
        <v>325520</v>
      </c>
      <c r="H763" s="1" t="str">
        <f>Exchanges!I767</f>
        <v>US</v>
      </c>
      <c r="I763" s="1">
        <f>Exchanges!J767</f>
        <v>1.0232767180559186E-8</v>
      </c>
      <c r="J763" s="1" t="str">
        <f>Exchanges!K767</f>
        <v>kg</v>
      </c>
      <c r="K763" s="1"/>
      <c r="L763" s="1"/>
      <c r="M763" s="1"/>
      <c r="N763" s="1"/>
      <c r="O763" s="1"/>
      <c r="P763" s="86">
        <f>ROUND(Exchanges!Q767,0)</f>
        <v>5</v>
      </c>
      <c r="Q763" s="1">
        <f>Exchanges!R767</f>
        <v>1</v>
      </c>
      <c r="R763" s="1">
        <f>Exchanges!S767</f>
        <v>1</v>
      </c>
      <c r="S763" s="1">
        <f>Exchanges!T767</f>
        <v>1</v>
      </c>
      <c r="T763" s="1">
        <f>Exchanges!U767</f>
        <v>4</v>
      </c>
      <c r="U763" s="1">
        <f>Exchanges!V767</f>
        <v>2013</v>
      </c>
      <c r="V763" s="1" t="str">
        <f>Exchanges!W767</f>
        <v>TETRABROMOBISPHENOL A</v>
      </c>
      <c r="W763" s="1" t="str">
        <f>Exchanges!X767</f>
        <v>TRI</v>
      </c>
      <c r="X763" s="1"/>
    </row>
    <row r="764" spans="1:24" x14ac:dyDescent="0.15">
      <c r="A764" s="1" t="str">
        <f>Exchanges!B768</f>
        <v>Butyraldehyde</v>
      </c>
      <c r="B764" s="1">
        <f>Exchanges!C768</f>
        <v>123728</v>
      </c>
      <c r="C764" s="1" t="str">
        <f>Exchanges!D768</f>
        <v>air</v>
      </c>
      <c r="D764" s="1" t="str">
        <f>Exchanges!E768</f>
        <v>unspecified</v>
      </c>
      <c r="E764" s="1" t="str">
        <f>Exchanges!F768</f>
        <v>d279bdef-1284-46be-9999-384a0df3267e</v>
      </c>
      <c r="F764" s="1" t="str">
        <f>Exchanges!G768</f>
        <v>Adhesive manufacturing</v>
      </c>
      <c r="G764" s="1">
        <f>Exchanges!H768</f>
        <v>325520</v>
      </c>
      <c r="H764" s="1" t="str">
        <f>Exchanges!I768</f>
        <v>US</v>
      </c>
      <c r="I764" s="1">
        <f>Exchanges!J768</f>
        <v>1.9754376796446303E-8</v>
      </c>
      <c r="J764" s="1" t="str">
        <f>Exchanges!K768</f>
        <v>kg</v>
      </c>
      <c r="K764" s="1"/>
      <c r="L764" s="1"/>
      <c r="M764" s="1"/>
      <c r="N764" s="1"/>
      <c r="O764" s="1"/>
      <c r="P764" s="86">
        <f>ROUND(Exchanges!Q768,0)</f>
        <v>4</v>
      </c>
      <c r="Q764" s="1">
        <f>Exchanges!R768</f>
        <v>1</v>
      </c>
      <c r="R764" s="1">
        <f>Exchanges!S768</f>
        <v>1</v>
      </c>
      <c r="S764" s="1">
        <f>Exchanges!T768</f>
        <v>1</v>
      </c>
      <c r="T764" s="1">
        <f>Exchanges!U768</f>
        <v>4</v>
      </c>
      <c r="U764" s="1">
        <f>Exchanges!V768</f>
        <v>2013</v>
      </c>
      <c r="V764" s="1" t="str">
        <f>Exchanges!W768</f>
        <v>BUTYRALDEHYDE</v>
      </c>
      <c r="W764" s="1" t="str">
        <f>Exchanges!X768</f>
        <v>TRI</v>
      </c>
      <c r="X764" s="1"/>
    </row>
    <row r="765" spans="1:24" x14ac:dyDescent="0.15">
      <c r="A765" s="1" t="str">
        <f>Exchanges!B769</f>
        <v>copper</v>
      </c>
      <c r="B765" s="1">
        <f>Exchanges!C769</f>
        <v>7440508</v>
      </c>
      <c r="C765" s="1" t="str">
        <f>Exchanges!D769</f>
        <v>air</v>
      </c>
      <c r="D765" s="1" t="str">
        <f>Exchanges!E769</f>
        <v>unspecified</v>
      </c>
      <c r="E765" s="1" t="str">
        <f>Exchanges!F769</f>
        <v>ec8144d6-d123-43b1-9c17-a295422a0498</v>
      </c>
      <c r="F765" s="1" t="str">
        <f>Exchanges!G769</f>
        <v>Adhesive manufacturing</v>
      </c>
      <c r="G765" s="1">
        <f>Exchanges!H769</f>
        <v>325520</v>
      </c>
      <c r="H765" s="1" t="str">
        <f>Exchanges!I769</f>
        <v>US</v>
      </c>
      <c r="I765" s="1">
        <f>Exchanges!J769</f>
        <v>1.9754376796446303E-8</v>
      </c>
      <c r="J765" s="1" t="str">
        <f>Exchanges!K769</f>
        <v>kg</v>
      </c>
      <c r="K765" s="1"/>
      <c r="L765" s="1"/>
      <c r="M765" s="1"/>
      <c r="N765" s="1"/>
      <c r="O765" s="1"/>
      <c r="P765" s="86">
        <f>ROUND(Exchanges!Q769,0)</f>
        <v>4</v>
      </c>
      <c r="Q765" s="1">
        <f>Exchanges!R769</f>
        <v>1</v>
      </c>
      <c r="R765" s="1">
        <f>Exchanges!S769</f>
        <v>1</v>
      </c>
      <c r="S765" s="1">
        <f>Exchanges!T769</f>
        <v>1</v>
      </c>
      <c r="T765" s="1">
        <f>Exchanges!U769</f>
        <v>4</v>
      </c>
      <c r="U765" s="1">
        <f>Exchanges!V769</f>
        <v>2013</v>
      </c>
      <c r="V765" s="1" t="str">
        <f>Exchanges!W769</f>
        <v>COPPER</v>
      </c>
      <c r="W765" s="1" t="str">
        <f>Exchanges!X769</f>
        <v>TRI</v>
      </c>
      <c r="X765" s="1"/>
    </row>
    <row r="766" spans="1:24" x14ac:dyDescent="0.15">
      <c r="A766" s="1" t="str">
        <f>Exchanges!B770</f>
        <v>ALUMINUM OXIDE</v>
      </c>
      <c r="B766" s="1">
        <f>Exchanges!C770</f>
        <v>1344281</v>
      </c>
      <c r="C766" s="1" t="str">
        <f>Exchanges!D770</f>
        <v>air</v>
      </c>
      <c r="D766" s="1" t="str">
        <f>Exchanges!E770</f>
        <v>unspecified</v>
      </c>
      <c r="E766" s="1" t="str">
        <f>Exchanges!F770</f>
        <v>2c6d7f78-7b39-327b-b7d0-31eefac67a11</v>
      </c>
      <c r="F766" s="1" t="str">
        <f>Exchanges!G770</f>
        <v>Adhesive manufacturing</v>
      </c>
      <c r="G766" s="1">
        <f>Exchanges!H770</f>
        <v>325520</v>
      </c>
      <c r="H766" s="1" t="str">
        <f>Exchanges!I770</f>
        <v>US</v>
      </c>
      <c r="I766" s="1">
        <f>Exchanges!J770</f>
        <v>2.9631565194669454E-8</v>
      </c>
      <c r="J766" s="1" t="str">
        <f>Exchanges!K770</f>
        <v>kg</v>
      </c>
      <c r="K766" s="1"/>
      <c r="L766" s="1"/>
      <c r="M766" s="1"/>
      <c r="N766" s="1"/>
      <c r="O766" s="1"/>
      <c r="P766" s="86">
        <f>ROUND(Exchanges!Q770,0)</f>
        <v>5</v>
      </c>
      <c r="Q766" s="1">
        <f>Exchanges!R770</f>
        <v>1</v>
      </c>
      <c r="R766" s="1">
        <f>Exchanges!S770</f>
        <v>1</v>
      </c>
      <c r="S766" s="1">
        <f>Exchanges!T770</f>
        <v>1</v>
      </c>
      <c r="T766" s="1">
        <f>Exchanges!U770</f>
        <v>4</v>
      </c>
      <c r="U766" s="1">
        <f>Exchanges!V770</f>
        <v>2013</v>
      </c>
      <c r="V766" s="1" t="str">
        <f>Exchanges!W770</f>
        <v>ALUMINUM OXIDE (FIBROUS FORMS)</v>
      </c>
      <c r="W766" s="1" t="str">
        <f>Exchanges!X770</f>
        <v>TRI</v>
      </c>
      <c r="X766" s="1"/>
    </row>
    <row r="767" spans="1:24" x14ac:dyDescent="0.15">
      <c r="A767" s="1" t="str">
        <f>Exchanges!B771</f>
        <v>diisocyanates</v>
      </c>
      <c r="B767" s="1" t="str">
        <f>Exchanges!C771</f>
        <v/>
      </c>
      <c r="C767" s="1" t="str">
        <f>Exchanges!D771</f>
        <v>air</v>
      </c>
      <c r="D767" s="1" t="str">
        <f>Exchanges!E771</f>
        <v>unspecified</v>
      </c>
      <c r="E767" s="1" t="str">
        <f>Exchanges!F771</f>
        <v>63f3fff6-0459-49fd-808a-6fc86fd63f5c</v>
      </c>
      <c r="F767" s="1" t="str">
        <f>Exchanges!G771</f>
        <v>Adhesive manufacturing</v>
      </c>
      <c r="G767" s="1">
        <f>Exchanges!H771</f>
        <v>325520</v>
      </c>
      <c r="H767" s="1" t="str">
        <f>Exchanges!I771</f>
        <v>US</v>
      </c>
      <c r="I767" s="1">
        <f>Exchanges!J771</f>
        <v>5.1930700810033966E-8</v>
      </c>
      <c r="J767" s="1" t="str">
        <f>Exchanges!K771</f>
        <v>kg</v>
      </c>
      <c r="K767" s="1"/>
      <c r="L767" s="1"/>
      <c r="M767" s="1"/>
      <c r="N767" s="1"/>
      <c r="O767" s="1"/>
      <c r="P767" s="86">
        <f>ROUND(Exchanges!Q771,0)</f>
        <v>4</v>
      </c>
      <c r="Q767" s="1">
        <f>Exchanges!R771</f>
        <v>1</v>
      </c>
      <c r="R767" s="1">
        <f>Exchanges!S771</f>
        <v>1</v>
      </c>
      <c r="S767" s="1">
        <f>Exchanges!T771</f>
        <v>1</v>
      </c>
      <c r="T767" s="1">
        <f>Exchanges!U771</f>
        <v>4</v>
      </c>
      <c r="U767" s="1">
        <f>Exchanges!V771</f>
        <v>2013</v>
      </c>
      <c r="V767" s="1" t="str">
        <f>Exchanges!W771</f>
        <v>DIISOCYANATES</v>
      </c>
      <c r="W767" s="1" t="str">
        <f>Exchanges!X771</f>
        <v>TRI</v>
      </c>
      <c r="X767" s="1"/>
    </row>
    <row r="768" spans="1:24" x14ac:dyDescent="0.15">
      <c r="A768" s="1" t="str">
        <f>Exchanges!B772</f>
        <v>Aluminum</v>
      </c>
      <c r="B768" s="1">
        <f>Exchanges!C772</f>
        <v>7429905</v>
      </c>
      <c r="C768" s="1" t="str">
        <f>Exchanges!D772</f>
        <v>air</v>
      </c>
      <c r="D768" s="1" t="str">
        <f>Exchanges!E772</f>
        <v>unspecified</v>
      </c>
      <c r="E768" s="1" t="str">
        <f>Exchanges!F772</f>
        <v>ff65658c-2d39-44a2-b23e-7ec3c644f064</v>
      </c>
      <c r="F768" s="1" t="str">
        <f>Exchanges!G772</f>
        <v>Adhesive manufacturing</v>
      </c>
      <c r="G768" s="1">
        <f>Exchanges!H772</f>
        <v>325520</v>
      </c>
      <c r="H768" s="1" t="str">
        <f>Exchanges!I772</f>
        <v>US</v>
      </c>
      <c r="I768" s="1">
        <f>Exchanges!J772</f>
        <v>5.3376326103997904E-8</v>
      </c>
      <c r="J768" s="1" t="str">
        <f>Exchanges!K772</f>
        <v>kg</v>
      </c>
      <c r="K768" s="1"/>
      <c r="L768" s="1"/>
      <c r="M768" s="1"/>
      <c r="N768" s="1"/>
      <c r="O768" s="1"/>
      <c r="P768" s="86">
        <f>ROUND(Exchanges!Q772,0)</f>
        <v>4</v>
      </c>
      <c r="Q768" s="1">
        <f>Exchanges!R772</f>
        <v>1</v>
      </c>
      <c r="R768" s="1">
        <f>Exchanges!S772</f>
        <v>1</v>
      </c>
      <c r="S768" s="1">
        <f>Exchanges!T772</f>
        <v>1</v>
      </c>
      <c r="T768" s="1">
        <f>Exchanges!U772</f>
        <v>4</v>
      </c>
      <c r="U768" s="1">
        <f>Exchanges!V772</f>
        <v>2013</v>
      </c>
      <c r="V768" s="1" t="str">
        <f>Exchanges!W772</f>
        <v>ALUMINUM (FUME OR DUST)</v>
      </c>
      <c r="W768" s="1" t="str">
        <f>Exchanges!X772</f>
        <v>TRI</v>
      </c>
      <c r="X768" s="1"/>
    </row>
    <row r="769" spans="1:24" x14ac:dyDescent="0.15">
      <c r="A769" s="1" t="str">
        <f>Exchanges!B773</f>
        <v>Methyl acrylate</v>
      </c>
      <c r="B769" s="1">
        <f>Exchanges!C773</f>
        <v>96333</v>
      </c>
      <c r="C769" s="1" t="str">
        <f>Exchanges!D773</f>
        <v>air</v>
      </c>
      <c r="D769" s="1" t="str">
        <f>Exchanges!E773</f>
        <v>unspecified</v>
      </c>
      <c r="E769" s="1" t="str">
        <f>Exchanges!F773</f>
        <v>39c49db2-409a-4d5d-93f5-454535398965</v>
      </c>
      <c r="F769" s="1" t="str">
        <f>Exchanges!G773</f>
        <v>Adhesive manufacturing</v>
      </c>
      <c r="G769" s="1">
        <f>Exchanges!H773</f>
        <v>325520</v>
      </c>
      <c r="H769" s="1" t="str">
        <f>Exchanges!I773</f>
        <v>US</v>
      </c>
      <c r="I769" s="1">
        <f>Exchanges!J773</f>
        <v>1.3839916383590281E-7</v>
      </c>
      <c r="J769" s="1" t="str">
        <f>Exchanges!K773</f>
        <v>kg</v>
      </c>
      <c r="K769" s="1"/>
      <c r="L769" s="1"/>
      <c r="M769" s="1"/>
      <c r="N769" s="1"/>
      <c r="O769" s="1"/>
      <c r="P769" s="86">
        <f>ROUND(Exchanges!Q773,0)</f>
        <v>3</v>
      </c>
      <c r="Q769" s="1">
        <f>Exchanges!R773</f>
        <v>1</v>
      </c>
      <c r="R769" s="1">
        <f>Exchanges!S773</f>
        <v>1</v>
      </c>
      <c r="S769" s="1">
        <f>Exchanges!T773</f>
        <v>1</v>
      </c>
      <c r="T769" s="1">
        <f>Exchanges!U773</f>
        <v>4</v>
      </c>
      <c r="U769" s="1">
        <f>Exchanges!V773</f>
        <v>2013</v>
      </c>
      <c r="V769" s="1" t="str">
        <f>Exchanges!W773</f>
        <v>METHYL ACRYLATE</v>
      </c>
      <c r="W769" s="1" t="str">
        <f>Exchanges!X773</f>
        <v>TRI</v>
      </c>
      <c r="X769" s="1"/>
    </row>
    <row r="770" spans="1:24" x14ac:dyDescent="0.15">
      <c r="A770" s="1" t="str">
        <f>Exchanges!B774</f>
        <v>1-Methyl-2-pyrrolidinone</v>
      </c>
      <c r="B770" s="1">
        <f>Exchanges!C774</f>
        <v>872504</v>
      </c>
      <c r="C770" s="1" t="str">
        <f>Exchanges!D774</f>
        <v>air</v>
      </c>
      <c r="D770" s="1" t="str">
        <f>Exchanges!E774</f>
        <v>unspecified</v>
      </c>
      <c r="E770" s="1" t="str">
        <f>Exchanges!F774</f>
        <v>00b8c5b8-8f45-445f-839c-2017fe3ad8b8</v>
      </c>
      <c r="F770" s="1" t="str">
        <f>Exchanges!G774</f>
        <v>Adhesive manufacturing</v>
      </c>
      <c r="G770" s="1">
        <f>Exchanges!H774</f>
        <v>325520</v>
      </c>
      <c r="H770" s="1" t="str">
        <f>Exchanges!I774</f>
        <v>US</v>
      </c>
      <c r="I770" s="1">
        <f>Exchanges!J774</f>
        <v>2.6954056963679123E-7</v>
      </c>
      <c r="J770" s="1" t="str">
        <f>Exchanges!K774</f>
        <v>kg</v>
      </c>
      <c r="K770" s="1"/>
      <c r="L770" s="1"/>
      <c r="M770" s="1"/>
      <c r="N770" s="1"/>
      <c r="O770" s="1"/>
      <c r="P770" s="86">
        <f>ROUND(Exchanges!Q774,0)</f>
        <v>5</v>
      </c>
      <c r="Q770" s="1">
        <f>Exchanges!R774</f>
        <v>1</v>
      </c>
      <c r="R770" s="1">
        <f>Exchanges!S774</f>
        <v>1</v>
      </c>
      <c r="S770" s="1">
        <f>Exchanges!T774</f>
        <v>1</v>
      </c>
      <c r="T770" s="1">
        <f>Exchanges!U774</f>
        <v>4</v>
      </c>
      <c r="U770" s="1">
        <f>Exchanges!V774</f>
        <v>2013</v>
      </c>
      <c r="V770" s="1" t="str">
        <f>Exchanges!W774</f>
        <v>N-METHYL-2-PYRROLIDONE</v>
      </c>
      <c r="W770" s="1" t="str">
        <f>Exchanges!X774</f>
        <v>TRI</v>
      </c>
      <c r="X770" s="1"/>
    </row>
    <row r="771" spans="1:24" x14ac:dyDescent="0.15">
      <c r="A771" s="1" t="str">
        <f>Exchanges!B775</f>
        <v>1,2,4-trimethylbenzene</v>
      </c>
      <c r="B771" s="1">
        <f>Exchanges!C775</f>
        <v>95636</v>
      </c>
      <c r="C771" s="1" t="str">
        <f>Exchanges!D775</f>
        <v>air</v>
      </c>
      <c r="D771" s="1" t="str">
        <f>Exchanges!E775</f>
        <v>unspecified</v>
      </c>
      <c r="E771" s="1" t="str">
        <f>Exchanges!F775</f>
        <v>776e1b2c-6a86-35c1-b2ed-61952ecd792c</v>
      </c>
      <c r="F771" s="1" t="str">
        <f>Exchanges!G775</f>
        <v>Adhesive manufacturing</v>
      </c>
      <c r="G771" s="1">
        <f>Exchanges!H775</f>
        <v>325520</v>
      </c>
      <c r="H771" s="1" t="str">
        <f>Exchanges!I775</f>
        <v>US</v>
      </c>
      <c r="I771" s="1">
        <f>Exchanges!J775</f>
        <v>2.7435313091194144E-7</v>
      </c>
      <c r="J771" s="1" t="str">
        <f>Exchanges!K775</f>
        <v>kg</v>
      </c>
      <c r="K771" s="1"/>
      <c r="L771" s="1"/>
      <c r="M771" s="1"/>
      <c r="N771" s="1"/>
      <c r="O771" s="1"/>
      <c r="P771" s="86">
        <f>ROUND(Exchanges!Q775,0)</f>
        <v>5</v>
      </c>
      <c r="Q771" s="1">
        <f>Exchanges!R775</f>
        <v>1</v>
      </c>
      <c r="R771" s="1">
        <f>Exchanges!S775</f>
        <v>1</v>
      </c>
      <c r="S771" s="1">
        <f>Exchanges!T775</f>
        <v>1</v>
      </c>
      <c r="T771" s="1">
        <f>Exchanges!U775</f>
        <v>4</v>
      </c>
      <c r="U771" s="1">
        <f>Exchanges!V775</f>
        <v>2013</v>
      </c>
      <c r="V771" s="1" t="str">
        <f>Exchanges!W775</f>
        <v>1,2,4-TRIMETHYLBENZENE</v>
      </c>
      <c r="W771" s="1" t="str">
        <f>Exchanges!X775</f>
        <v>TRI</v>
      </c>
      <c r="X771" s="1"/>
    </row>
    <row r="772" spans="1:24" x14ac:dyDescent="0.15">
      <c r="A772" s="1" t="str">
        <f>Exchanges!B776</f>
        <v>ethylbenzene</v>
      </c>
      <c r="B772" s="1">
        <f>Exchanges!C776</f>
        <v>100414</v>
      </c>
      <c r="C772" s="1" t="str">
        <f>Exchanges!D776</f>
        <v>air</v>
      </c>
      <c r="D772" s="1" t="str">
        <f>Exchanges!E776</f>
        <v>unspecified</v>
      </c>
      <c r="E772" s="1" t="str">
        <f>Exchanges!F776</f>
        <v>787591de-0e9e-3f81-a1e5-2df2949f146c</v>
      </c>
      <c r="F772" s="1" t="str">
        <f>Exchanges!G776</f>
        <v>Adhesive manufacturing</v>
      </c>
      <c r="G772" s="1">
        <f>Exchanges!H776</f>
        <v>325520</v>
      </c>
      <c r="H772" s="1" t="str">
        <f>Exchanges!I776</f>
        <v>US</v>
      </c>
      <c r="I772" s="1">
        <f>Exchanges!J776</f>
        <v>3.4712390906715446E-7</v>
      </c>
      <c r="J772" s="1" t="str">
        <f>Exchanges!K776</f>
        <v>kg</v>
      </c>
      <c r="K772" s="1"/>
      <c r="L772" s="1"/>
      <c r="M772" s="1"/>
      <c r="N772" s="1"/>
      <c r="O772" s="1"/>
      <c r="P772" s="86">
        <f>ROUND(Exchanges!Q776,0)</f>
        <v>4</v>
      </c>
      <c r="Q772" s="1">
        <f>Exchanges!R776</f>
        <v>1</v>
      </c>
      <c r="R772" s="1">
        <f>Exchanges!S776</f>
        <v>1</v>
      </c>
      <c r="S772" s="1">
        <f>Exchanges!T776</f>
        <v>1</v>
      </c>
      <c r="T772" s="1">
        <f>Exchanges!U776</f>
        <v>4</v>
      </c>
      <c r="U772" s="1">
        <f>Exchanges!V776</f>
        <v>2013</v>
      </c>
      <c r="V772" s="1" t="str">
        <f>Exchanges!W776</f>
        <v>ETHYLBENZENE</v>
      </c>
      <c r="W772" s="1" t="str">
        <f>Exchanges!X776</f>
        <v>TRI</v>
      </c>
      <c r="X772" s="1"/>
    </row>
    <row r="773" spans="1:24" x14ac:dyDescent="0.15">
      <c r="A773" s="1" t="str">
        <f>Exchanges!B777</f>
        <v>BUTYL ACRYLATE</v>
      </c>
      <c r="B773" s="1">
        <f>Exchanges!C777</f>
        <v>141322</v>
      </c>
      <c r="C773" s="1" t="str">
        <f>Exchanges!D777</f>
        <v>air</v>
      </c>
      <c r="D773" s="1" t="str">
        <f>Exchanges!E777</f>
        <v>unspecified</v>
      </c>
      <c r="E773" s="1" t="str">
        <f>Exchanges!F777</f>
        <v>e55273dd-26ed-38c0-a44b-88cc899ba55b</v>
      </c>
      <c r="F773" s="1" t="str">
        <f>Exchanges!G777</f>
        <v>Adhesive manufacturing</v>
      </c>
      <c r="G773" s="1">
        <f>Exchanges!H777</f>
        <v>325520</v>
      </c>
      <c r="H773" s="1" t="str">
        <f>Exchanges!I777</f>
        <v>US</v>
      </c>
      <c r="I773" s="1">
        <f>Exchanges!J777</f>
        <v>3.9730002613012812E-7</v>
      </c>
      <c r="J773" s="1" t="str">
        <f>Exchanges!K777</f>
        <v>kg</v>
      </c>
      <c r="K773" s="1"/>
      <c r="L773" s="1"/>
      <c r="M773" s="1"/>
      <c r="N773" s="1"/>
      <c r="O773" s="1"/>
      <c r="P773" s="86">
        <f>ROUND(Exchanges!Q777,0)</f>
        <v>4</v>
      </c>
      <c r="Q773" s="1">
        <f>Exchanges!R777</f>
        <v>1</v>
      </c>
      <c r="R773" s="1">
        <f>Exchanges!S777</f>
        <v>1</v>
      </c>
      <c r="S773" s="1">
        <f>Exchanges!T777</f>
        <v>1</v>
      </c>
      <c r="T773" s="1">
        <f>Exchanges!U777</f>
        <v>4</v>
      </c>
      <c r="U773" s="1">
        <f>Exchanges!V777</f>
        <v>2013</v>
      </c>
      <c r="V773" s="1" t="str">
        <f>Exchanges!W777</f>
        <v>BUTYL ACRYLATE</v>
      </c>
      <c r="W773" s="1" t="str">
        <f>Exchanges!X777</f>
        <v>TRI</v>
      </c>
      <c r="X773" s="1"/>
    </row>
    <row r="774" spans="1:24" x14ac:dyDescent="0.15">
      <c r="A774" s="1" t="str">
        <f>Exchanges!B778</f>
        <v>cyclohexane</v>
      </c>
      <c r="B774" s="1">
        <f>Exchanges!C778</f>
        <v>110827</v>
      </c>
      <c r="C774" s="1" t="str">
        <f>Exchanges!D778</f>
        <v>air</v>
      </c>
      <c r="D774" s="1" t="str">
        <f>Exchanges!E778</f>
        <v>unspecified</v>
      </c>
      <c r="E774" s="1" t="str">
        <f>Exchanges!F778</f>
        <v>165aaeac-93d1-4afd-adf2-e3d6c0eaf629</v>
      </c>
      <c r="F774" s="1" t="str">
        <f>Exchanges!G778</f>
        <v>Adhesive manufacturing</v>
      </c>
      <c r="G774" s="1">
        <f>Exchanges!H778</f>
        <v>325520</v>
      </c>
      <c r="H774" s="1" t="str">
        <f>Exchanges!I778</f>
        <v>US</v>
      </c>
      <c r="I774" s="1">
        <f>Exchanges!J778</f>
        <v>5.4763083355108429E-7</v>
      </c>
      <c r="J774" s="1" t="str">
        <f>Exchanges!K778</f>
        <v>kg</v>
      </c>
      <c r="K774" s="1"/>
      <c r="L774" s="1"/>
      <c r="M774" s="1"/>
      <c r="N774" s="1"/>
      <c r="O774" s="1"/>
      <c r="P774" s="86">
        <f>ROUND(Exchanges!Q778,0)</f>
        <v>4</v>
      </c>
      <c r="Q774" s="1">
        <f>Exchanges!R778</f>
        <v>1</v>
      </c>
      <c r="R774" s="1">
        <f>Exchanges!S778</f>
        <v>1</v>
      </c>
      <c r="S774" s="1">
        <f>Exchanges!T778</f>
        <v>1</v>
      </c>
      <c r="T774" s="1">
        <f>Exchanges!U778</f>
        <v>4</v>
      </c>
      <c r="U774" s="1">
        <f>Exchanges!V778</f>
        <v>2013</v>
      </c>
      <c r="V774" s="1" t="str">
        <f>Exchanges!W778</f>
        <v>CYCLOHEXANE</v>
      </c>
      <c r="W774" s="1" t="str">
        <f>Exchanges!X778</f>
        <v>TRI</v>
      </c>
      <c r="X774" s="1"/>
    </row>
    <row r="775" spans="1:24" x14ac:dyDescent="0.15">
      <c r="A775" s="1" t="str">
        <f>Exchanges!B779</f>
        <v>ETHENE</v>
      </c>
      <c r="B775" s="1">
        <f>Exchanges!C779</f>
        <v>74851</v>
      </c>
      <c r="C775" s="1" t="str">
        <f>Exchanges!D779</f>
        <v>air</v>
      </c>
      <c r="D775" s="1" t="str">
        <f>Exchanges!E779</f>
        <v>unspecified</v>
      </c>
      <c r="E775" s="1" t="str">
        <f>Exchanges!F779</f>
        <v>9c2a7dc9-8b1f-46ba-bc16-0d761a4f6016</v>
      </c>
      <c r="F775" s="1" t="str">
        <f>Exchanges!G779</f>
        <v>Adhesive manufacturing</v>
      </c>
      <c r="G775" s="1">
        <f>Exchanges!H779</f>
        <v>325520</v>
      </c>
      <c r="H775" s="1" t="str">
        <f>Exchanges!I779</f>
        <v>US</v>
      </c>
      <c r="I775" s="1">
        <f>Exchanges!J779</f>
        <v>1.0597037888685653E-6</v>
      </c>
      <c r="J775" s="1" t="str">
        <f>Exchanges!K779</f>
        <v>kg</v>
      </c>
      <c r="K775" s="1"/>
      <c r="L775" s="1"/>
      <c r="M775" s="1"/>
      <c r="N775" s="1"/>
      <c r="O775" s="1"/>
      <c r="P775" s="86">
        <f>ROUND(Exchanges!Q779,0)</f>
        <v>3</v>
      </c>
      <c r="Q775" s="1">
        <f>Exchanges!R779</f>
        <v>1</v>
      </c>
      <c r="R775" s="1">
        <f>Exchanges!S779</f>
        <v>1</v>
      </c>
      <c r="S775" s="1">
        <f>Exchanges!T779</f>
        <v>1</v>
      </c>
      <c r="T775" s="1">
        <f>Exchanges!U779</f>
        <v>4</v>
      </c>
      <c r="U775" s="1">
        <f>Exchanges!V779</f>
        <v>2013</v>
      </c>
      <c r="V775" s="1" t="str">
        <f>Exchanges!W779</f>
        <v>ETHYLENE</v>
      </c>
      <c r="W775" s="1" t="str">
        <f>Exchanges!X779</f>
        <v>TRI</v>
      </c>
      <c r="X775" s="1"/>
    </row>
    <row r="776" spans="1:24" x14ac:dyDescent="0.15">
      <c r="A776" s="1" t="str">
        <f>Exchanges!B780</f>
        <v>Zinc</v>
      </c>
      <c r="B776" s="1">
        <f>Exchanges!C780</f>
        <v>1330207</v>
      </c>
      <c r="C776" s="1" t="str">
        <f>Exchanges!D780</f>
        <v>air</v>
      </c>
      <c r="D776" s="1" t="str">
        <f>Exchanges!E780</f>
        <v>unspecified</v>
      </c>
      <c r="E776" s="1" t="str">
        <f>Exchanges!F780</f>
        <v>5ce378a0-b48d-471c-977d-79681521efde</v>
      </c>
      <c r="F776" s="1" t="str">
        <f>Exchanges!G780</f>
        <v>Soap and cleaning compound manufacturing</v>
      </c>
      <c r="G776" s="1">
        <f>Exchanges!H780</f>
        <v>325610</v>
      </c>
      <c r="H776" s="1" t="str">
        <f>Exchanges!I780</f>
        <v>US</v>
      </c>
      <c r="I776" s="1">
        <f>Exchanges!J780</f>
        <v>5.530897917377944E-11</v>
      </c>
      <c r="J776" s="1" t="str">
        <f>Exchanges!K780</f>
        <v>kg</v>
      </c>
      <c r="K776" s="1"/>
      <c r="L776" s="1"/>
      <c r="M776" s="1"/>
      <c r="N776" s="1"/>
      <c r="O776" s="1"/>
      <c r="P776" s="86">
        <f>ROUND(Exchanges!Q780,0)</f>
        <v>5</v>
      </c>
      <c r="Q776" s="1">
        <f>Exchanges!R780</f>
        <v>1</v>
      </c>
      <c r="R776" s="1">
        <f>Exchanges!S780</f>
        <v>1</v>
      </c>
      <c r="S776" s="1">
        <f>Exchanges!T780</f>
        <v>1</v>
      </c>
      <c r="T776" s="1">
        <f>Exchanges!U780</f>
        <v>5</v>
      </c>
      <c r="U776" s="1">
        <f>Exchanges!V780</f>
        <v>2013</v>
      </c>
      <c r="V776" s="1" t="str">
        <f>Exchanges!W780</f>
        <v>ZINC (FUME OR DUST)</v>
      </c>
      <c r="W776" s="1" t="str">
        <f>Exchanges!X780</f>
        <v>TRI</v>
      </c>
      <c r="X776" s="1"/>
    </row>
    <row r="777" spans="1:24" x14ac:dyDescent="0.15">
      <c r="A777" s="1" t="str">
        <f>Exchanges!B781</f>
        <v>3-Iodo-2-propynyl butylcarbamate</v>
      </c>
      <c r="B777" s="1">
        <f>Exchanges!C781</f>
        <v>55406536</v>
      </c>
      <c r="C777" s="1" t="str">
        <f>Exchanges!D781</f>
        <v>air</v>
      </c>
      <c r="D777" s="1" t="str">
        <f>Exchanges!E781</f>
        <v>unspecified</v>
      </c>
      <c r="E777" s="1" t="str">
        <f>Exchanges!F781</f>
        <v>f3eac800-85a4-4b4c-bc70-cea8e62d1211</v>
      </c>
      <c r="F777" s="1" t="str">
        <f>Exchanges!G781</f>
        <v>Soap and cleaning compound manufacturing</v>
      </c>
      <c r="G777" s="1">
        <f>Exchanges!H781</f>
        <v>325610</v>
      </c>
      <c r="H777" s="1" t="str">
        <f>Exchanges!I781</f>
        <v>US</v>
      </c>
      <c r="I777" s="1">
        <f>Exchanges!J781</f>
        <v>1.1061795834755888E-10</v>
      </c>
      <c r="J777" s="1" t="str">
        <f>Exchanges!K781</f>
        <v>kg</v>
      </c>
      <c r="K777" s="1"/>
      <c r="L777" s="1"/>
      <c r="M777" s="1"/>
      <c r="N777" s="1"/>
      <c r="O777" s="1"/>
      <c r="P777" s="86">
        <f>ROUND(Exchanges!Q781,0)</f>
        <v>4</v>
      </c>
      <c r="Q777" s="1">
        <f>Exchanges!R781</f>
        <v>1</v>
      </c>
      <c r="R777" s="1">
        <f>Exchanges!S781</f>
        <v>1</v>
      </c>
      <c r="S777" s="1">
        <f>Exchanges!T781</f>
        <v>1</v>
      </c>
      <c r="T777" s="1">
        <f>Exchanges!U781</f>
        <v>5</v>
      </c>
      <c r="U777" s="1">
        <f>Exchanges!V781</f>
        <v>2013</v>
      </c>
      <c r="V777" s="1" t="str">
        <f>Exchanges!W781</f>
        <v>3-IODO-2-PROPYNYL BUTYLCARBAMATE</v>
      </c>
      <c r="W777" s="1" t="str">
        <f>Exchanges!X781</f>
        <v>TRI</v>
      </c>
      <c r="X777" s="1"/>
    </row>
    <row r="778" spans="1:24" x14ac:dyDescent="0.15">
      <c r="A778" s="1" t="str">
        <f>Exchanges!B782</f>
        <v>ethyl acrylate</v>
      </c>
      <c r="B778" s="1">
        <f>Exchanges!C782</f>
        <v>140885</v>
      </c>
      <c r="C778" s="1" t="str">
        <f>Exchanges!D782</f>
        <v>air</v>
      </c>
      <c r="D778" s="1" t="str">
        <f>Exchanges!E782</f>
        <v>unspecified</v>
      </c>
      <c r="E778" s="1" t="str">
        <f>Exchanges!F782</f>
        <v>f4f60fa7-507d-4953-a31a-8faa569a3b71</v>
      </c>
      <c r="F778" s="1" t="str">
        <f>Exchanges!G782</f>
        <v>Soap and cleaning compound manufacturing</v>
      </c>
      <c r="G778" s="1">
        <f>Exchanges!H782</f>
        <v>325610</v>
      </c>
      <c r="H778" s="1" t="str">
        <f>Exchanges!I782</f>
        <v>US</v>
      </c>
      <c r="I778" s="1">
        <f>Exchanges!J782</f>
        <v>1.1061795834755888E-10</v>
      </c>
      <c r="J778" s="1" t="str">
        <f>Exchanges!K782</f>
        <v>kg</v>
      </c>
      <c r="K778" s="1"/>
      <c r="L778" s="1"/>
      <c r="M778" s="1"/>
      <c r="N778" s="1"/>
      <c r="O778" s="1"/>
      <c r="P778" s="86">
        <f>ROUND(Exchanges!Q782,0)</f>
        <v>3</v>
      </c>
      <c r="Q778" s="1">
        <f>Exchanges!R782</f>
        <v>1</v>
      </c>
      <c r="R778" s="1">
        <f>Exchanges!S782</f>
        <v>1</v>
      </c>
      <c r="S778" s="1">
        <f>Exchanges!T782</f>
        <v>1</v>
      </c>
      <c r="T778" s="1">
        <f>Exchanges!U782</f>
        <v>5</v>
      </c>
      <c r="U778" s="1">
        <f>Exchanges!V782</f>
        <v>2013</v>
      </c>
      <c r="V778" s="1" t="str">
        <f>Exchanges!W782</f>
        <v>ETHYL ACRYLATE</v>
      </c>
      <c r="W778" s="1" t="str">
        <f>Exchanges!X782</f>
        <v>TRI</v>
      </c>
      <c r="X778" s="1"/>
    </row>
    <row r="779" spans="1:24" x14ac:dyDescent="0.15">
      <c r="A779" s="1" t="str">
        <f>Exchanges!B783</f>
        <v>Dimethylamine</v>
      </c>
      <c r="B779" s="1">
        <f>Exchanges!C783</f>
        <v>124403</v>
      </c>
      <c r="C779" s="1" t="str">
        <f>Exchanges!D783</f>
        <v>air</v>
      </c>
      <c r="D779" s="1" t="str">
        <f>Exchanges!E783</f>
        <v>unspecified</v>
      </c>
      <c r="E779" s="1" t="str">
        <f>Exchanges!F783</f>
        <v>56d00bcd-9da1-4486-bfe6-10dc0f1d4575</v>
      </c>
      <c r="F779" s="1" t="str">
        <f>Exchanges!G783</f>
        <v>Soap and cleaning compound manufacturing</v>
      </c>
      <c r="G779" s="1">
        <f>Exchanges!H783</f>
        <v>325610</v>
      </c>
      <c r="H779" s="1" t="str">
        <f>Exchanges!I783</f>
        <v>US</v>
      </c>
      <c r="I779" s="1">
        <f>Exchanges!J783</f>
        <v>1.2167975418231478E-10</v>
      </c>
      <c r="J779" s="1" t="str">
        <f>Exchanges!K783</f>
        <v>kg</v>
      </c>
      <c r="K779" s="1"/>
      <c r="L779" s="1"/>
      <c r="M779" s="1"/>
      <c r="N779" s="1"/>
      <c r="O779" s="1"/>
      <c r="P779" s="86">
        <f>ROUND(Exchanges!Q783,0)</f>
        <v>3</v>
      </c>
      <c r="Q779" s="1">
        <f>Exchanges!R783</f>
        <v>1</v>
      </c>
      <c r="R779" s="1">
        <f>Exchanges!S783</f>
        <v>1</v>
      </c>
      <c r="S779" s="1">
        <f>Exchanges!T783</f>
        <v>1</v>
      </c>
      <c r="T779" s="1">
        <f>Exchanges!U783</f>
        <v>5</v>
      </c>
      <c r="U779" s="1">
        <f>Exchanges!V783</f>
        <v>2013</v>
      </c>
      <c r="V779" s="1" t="str">
        <f>Exchanges!W783</f>
        <v>DIMETHYLAMINE</v>
      </c>
      <c r="W779" s="1" t="str">
        <f>Exchanges!X783</f>
        <v>TRI</v>
      </c>
      <c r="X779" s="1"/>
    </row>
    <row r="780" spans="1:24" x14ac:dyDescent="0.15">
      <c r="A780" s="1" t="str">
        <f>Exchanges!B784</f>
        <v>Butyraldehyde</v>
      </c>
      <c r="B780" s="1">
        <f>Exchanges!C784</f>
        <v>123728</v>
      </c>
      <c r="C780" s="1" t="str">
        <f>Exchanges!D784</f>
        <v>air</v>
      </c>
      <c r="D780" s="1" t="str">
        <f>Exchanges!E784</f>
        <v>unspecified</v>
      </c>
      <c r="E780" s="1" t="str">
        <f>Exchanges!F784</f>
        <v>d279bdef-1284-46be-9999-384a0df3267e</v>
      </c>
      <c r="F780" s="1" t="str">
        <f>Exchanges!G784</f>
        <v>Soap and cleaning compound manufacturing</v>
      </c>
      <c r="G780" s="1">
        <f>Exchanges!H784</f>
        <v>325610</v>
      </c>
      <c r="H780" s="1" t="str">
        <f>Exchanges!I784</f>
        <v>US</v>
      </c>
      <c r="I780" s="1">
        <f>Exchanges!J784</f>
        <v>1.7698873335609424E-10</v>
      </c>
      <c r="J780" s="1" t="str">
        <f>Exchanges!K784</f>
        <v>kg</v>
      </c>
      <c r="K780" s="1"/>
      <c r="L780" s="1"/>
      <c r="M780" s="1"/>
      <c r="N780" s="1"/>
      <c r="O780" s="1"/>
      <c r="P780" s="86">
        <f>ROUND(Exchanges!Q784,0)</f>
        <v>4</v>
      </c>
      <c r="Q780" s="1">
        <f>Exchanges!R784</f>
        <v>1</v>
      </c>
      <c r="R780" s="1">
        <f>Exchanges!S784</f>
        <v>1</v>
      </c>
      <c r="S780" s="1">
        <f>Exchanges!T784</f>
        <v>1</v>
      </c>
      <c r="T780" s="1">
        <f>Exchanges!U784</f>
        <v>5</v>
      </c>
      <c r="U780" s="1">
        <f>Exchanges!V784</f>
        <v>2013</v>
      </c>
      <c r="V780" s="1" t="str">
        <f>Exchanges!W784</f>
        <v>BUTYRALDEHYDE</v>
      </c>
      <c r="W780" s="1" t="str">
        <f>Exchanges!X784</f>
        <v>TRI</v>
      </c>
      <c r="X780" s="1"/>
    </row>
    <row r="781" spans="1:24" x14ac:dyDescent="0.15">
      <c r="A781" s="1" t="str">
        <f>Exchanges!B785</f>
        <v>2,4/2,6-toluenediisocyanate (mixture)</v>
      </c>
      <c r="B781" s="1">
        <f>Exchanges!C785</f>
        <v>26471625</v>
      </c>
      <c r="C781" s="1" t="str">
        <f>Exchanges!D785</f>
        <v>air</v>
      </c>
      <c r="D781" s="1" t="str">
        <f>Exchanges!E785</f>
        <v>unspecified</v>
      </c>
      <c r="E781" s="1" t="str">
        <f>Exchanges!F785</f>
        <v>3ffd879d-e72d-44ef-bd40-f1f3ad2f91a8</v>
      </c>
      <c r="F781" s="1" t="str">
        <f>Exchanges!G785</f>
        <v>Soap and cleaning compound manufacturing</v>
      </c>
      <c r="G781" s="1">
        <f>Exchanges!H785</f>
        <v>325610</v>
      </c>
      <c r="H781" s="1" t="str">
        <f>Exchanges!I785</f>
        <v>US</v>
      </c>
      <c r="I781" s="1">
        <f>Exchanges!J785</f>
        <v>3.871628542164561E-10</v>
      </c>
      <c r="J781" s="1" t="str">
        <f>Exchanges!K785</f>
        <v>kg</v>
      </c>
      <c r="K781" s="1"/>
      <c r="L781" s="1"/>
      <c r="M781" s="1"/>
      <c r="N781" s="1"/>
      <c r="O781" s="1"/>
      <c r="P781" s="86">
        <f>ROUND(Exchanges!Q785,0)</f>
        <v>3</v>
      </c>
      <c r="Q781" s="1">
        <f>Exchanges!R785</f>
        <v>1</v>
      </c>
      <c r="R781" s="1">
        <f>Exchanges!S785</f>
        <v>1</v>
      </c>
      <c r="S781" s="1">
        <f>Exchanges!T785</f>
        <v>1</v>
      </c>
      <c r="T781" s="1">
        <f>Exchanges!U785</f>
        <v>5</v>
      </c>
      <c r="U781" s="1">
        <f>Exchanges!V785</f>
        <v>2013</v>
      </c>
      <c r="V781" s="1" t="str">
        <f>Exchanges!W785</f>
        <v>TOLUENE DIISOCYANATE (MIXED ISOMERS)</v>
      </c>
      <c r="W781" s="1" t="str">
        <f>Exchanges!X785</f>
        <v>TRI</v>
      </c>
      <c r="X781" s="1"/>
    </row>
    <row r="782" spans="1:24" x14ac:dyDescent="0.15">
      <c r="A782" s="1" t="str">
        <f>Exchanges!B786</f>
        <v>4,4'-isopropylidenediphenol</v>
      </c>
      <c r="B782" s="1">
        <f>Exchanges!C786</f>
        <v>80057</v>
      </c>
      <c r="C782" s="1" t="str">
        <f>Exchanges!D786</f>
        <v>air</v>
      </c>
      <c r="D782" s="1" t="str">
        <f>Exchanges!E786</f>
        <v>unspecified</v>
      </c>
      <c r="E782" s="1" t="str">
        <f>Exchanges!F786</f>
        <v>f1434c85-6374-3511-b73a-2189eb058ea8</v>
      </c>
      <c r="F782" s="1" t="str">
        <f>Exchanges!G786</f>
        <v>Soap and cleaning compound manufacturing</v>
      </c>
      <c r="G782" s="1">
        <f>Exchanges!H786</f>
        <v>325610</v>
      </c>
      <c r="H782" s="1" t="str">
        <f>Exchanges!I786</f>
        <v>US</v>
      </c>
      <c r="I782" s="1">
        <f>Exchanges!J786</f>
        <v>4.8118811881188116E-10</v>
      </c>
      <c r="J782" s="1" t="str">
        <f>Exchanges!K786</f>
        <v>kg</v>
      </c>
      <c r="K782" s="1"/>
      <c r="L782" s="1"/>
      <c r="M782" s="1"/>
      <c r="N782" s="1"/>
      <c r="O782" s="1"/>
      <c r="P782" s="86">
        <f>ROUND(Exchanges!Q786,0)</f>
        <v>4</v>
      </c>
      <c r="Q782" s="1">
        <f>Exchanges!R786</f>
        <v>1</v>
      </c>
      <c r="R782" s="1">
        <f>Exchanges!S786</f>
        <v>1</v>
      </c>
      <c r="S782" s="1">
        <f>Exchanges!T786</f>
        <v>1</v>
      </c>
      <c r="T782" s="1">
        <f>Exchanges!U786</f>
        <v>5</v>
      </c>
      <c r="U782" s="1">
        <f>Exchanges!V786</f>
        <v>2013</v>
      </c>
      <c r="V782" s="1" t="str">
        <f>Exchanges!W786</f>
        <v>4,4'-ISOPROPYLIDENEDIPHENOL</v>
      </c>
      <c r="W782" s="1" t="str">
        <f>Exchanges!X786</f>
        <v>TRI</v>
      </c>
      <c r="X782" s="1"/>
    </row>
    <row r="783" spans="1:24" x14ac:dyDescent="0.15">
      <c r="A783" s="1" t="str">
        <f>Exchanges!B787</f>
        <v>Cyclohexanol</v>
      </c>
      <c r="B783" s="1">
        <f>Exchanges!C787</f>
        <v>108930</v>
      </c>
      <c r="C783" s="1" t="str">
        <f>Exchanges!D787</f>
        <v>air</v>
      </c>
      <c r="D783" s="1" t="str">
        <f>Exchanges!E787</f>
        <v>unspecified</v>
      </c>
      <c r="E783" s="1" t="str">
        <f>Exchanges!F787</f>
        <v>d9062eef-8b87-4ff3-af36-80527ee36be9</v>
      </c>
      <c r="F783" s="1" t="str">
        <f>Exchanges!G787</f>
        <v>Soap and cleaning compound manufacturing</v>
      </c>
      <c r="G783" s="1">
        <f>Exchanges!H787</f>
        <v>325610</v>
      </c>
      <c r="H783" s="1" t="str">
        <f>Exchanges!I787</f>
        <v>US</v>
      </c>
      <c r="I783" s="1">
        <f>Exchanges!J787</f>
        <v>1.617234551041311E-9</v>
      </c>
      <c r="J783" s="1" t="str">
        <f>Exchanges!K787</f>
        <v>kg</v>
      </c>
      <c r="K783" s="1"/>
      <c r="L783" s="1"/>
      <c r="M783" s="1"/>
      <c r="N783" s="1"/>
      <c r="O783" s="1"/>
      <c r="P783" s="86">
        <f>ROUND(Exchanges!Q787,0)</f>
        <v>4</v>
      </c>
      <c r="Q783" s="1">
        <f>Exchanges!R787</f>
        <v>1</v>
      </c>
      <c r="R783" s="1">
        <f>Exchanges!S787</f>
        <v>1</v>
      </c>
      <c r="S783" s="1">
        <f>Exchanges!T787</f>
        <v>1</v>
      </c>
      <c r="T783" s="1">
        <f>Exchanges!U787</f>
        <v>5</v>
      </c>
      <c r="U783" s="1">
        <f>Exchanges!V787</f>
        <v>2013</v>
      </c>
      <c r="V783" s="1" t="str">
        <f>Exchanges!W787</f>
        <v>CYCLOHEXANOL</v>
      </c>
      <c r="W783" s="1" t="str">
        <f>Exchanges!X787</f>
        <v>TRI</v>
      </c>
      <c r="X783" s="1"/>
    </row>
    <row r="784" spans="1:24" x14ac:dyDescent="0.15">
      <c r="A784" s="1" t="str">
        <f>Exchanges!B788</f>
        <v>formic acid</v>
      </c>
      <c r="B784" s="1">
        <f>Exchanges!C788</f>
        <v>64186</v>
      </c>
      <c r="C784" s="1" t="str">
        <f>Exchanges!D788</f>
        <v>air</v>
      </c>
      <c r="D784" s="1" t="str">
        <f>Exchanges!E788</f>
        <v>unspecified</v>
      </c>
      <c r="E784" s="1" t="str">
        <f>Exchanges!F788</f>
        <v>27804c78-5eee-47f9-9a91-1f6126ccfe45</v>
      </c>
      <c r="F784" s="1" t="str">
        <f>Exchanges!G788</f>
        <v>Soap and cleaning compound manufacturing</v>
      </c>
      <c r="G784" s="1">
        <f>Exchanges!H788</f>
        <v>325610</v>
      </c>
      <c r="H784" s="1" t="str">
        <f>Exchanges!I788</f>
        <v>US</v>
      </c>
      <c r="I784" s="1">
        <f>Exchanges!J788</f>
        <v>1.8473199044042338E-9</v>
      </c>
      <c r="J784" s="1" t="str">
        <f>Exchanges!K788</f>
        <v>kg</v>
      </c>
      <c r="K784" s="1"/>
      <c r="L784" s="1"/>
      <c r="M784" s="1"/>
      <c r="N784" s="1"/>
      <c r="O784" s="1"/>
      <c r="P784" s="86">
        <f>ROUND(Exchanges!Q788,0)</f>
        <v>3</v>
      </c>
      <c r="Q784" s="1">
        <f>Exchanges!R788</f>
        <v>1</v>
      </c>
      <c r="R784" s="1">
        <f>Exchanges!S788</f>
        <v>1</v>
      </c>
      <c r="S784" s="1">
        <f>Exchanges!T788</f>
        <v>1</v>
      </c>
      <c r="T784" s="1">
        <f>Exchanges!U788</f>
        <v>5</v>
      </c>
      <c r="U784" s="1">
        <f>Exchanges!V788</f>
        <v>2013</v>
      </c>
      <c r="V784" s="1" t="str">
        <f>Exchanges!W788</f>
        <v>FORMIC ACID</v>
      </c>
      <c r="W784" s="1" t="str">
        <f>Exchanges!X788</f>
        <v>TRI</v>
      </c>
      <c r="X784" s="1"/>
    </row>
    <row r="785" spans="1:24" x14ac:dyDescent="0.15">
      <c r="A785" s="1" t="str">
        <f>Exchanges!B789</f>
        <v>cyclohexane</v>
      </c>
      <c r="B785" s="1">
        <f>Exchanges!C789</f>
        <v>110827</v>
      </c>
      <c r="C785" s="1" t="str">
        <f>Exchanges!D789</f>
        <v>air</v>
      </c>
      <c r="D785" s="1" t="str">
        <f>Exchanges!E789</f>
        <v>unspecified</v>
      </c>
      <c r="E785" s="1" t="str">
        <f>Exchanges!F789</f>
        <v>165aaeac-93d1-4afd-adf2-e3d6c0eaf629</v>
      </c>
      <c r="F785" s="1" t="str">
        <f>Exchanges!G789</f>
        <v>Soap and cleaning compound manufacturing</v>
      </c>
      <c r="G785" s="1">
        <f>Exchanges!H789</f>
        <v>325610</v>
      </c>
      <c r="H785" s="1" t="str">
        <f>Exchanges!I789</f>
        <v>US</v>
      </c>
      <c r="I785" s="1">
        <f>Exchanges!J789</f>
        <v>1.8583817002389895E-9</v>
      </c>
      <c r="J785" s="1" t="str">
        <f>Exchanges!K789</f>
        <v>kg</v>
      </c>
      <c r="K785" s="1"/>
      <c r="L785" s="1"/>
      <c r="M785" s="1"/>
      <c r="N785" s="1"/>
      <c r="O785" s="1"/>
      <c r="P785" s="86">
        <f>ROUND(Exchanges!Q789,0)</f>
        <v>4</v>
      </c>
      <c r="Q785" s="1">
        <f>Exchanges!R789</f>
        <v>1</v>
      </c>
      <c r="R785" s="1">
        <f>Exchanges!S789</f>
        <v>1</v>
      </c>
      <c r="S785" s="1">
        <f>Exchanges!T789</f>
        <v>1</v>
      </c>
      <c r="T785" s="1">
        <f>Exchanges!U789</f>
        <v>5</v>
      </c>
      <c r="U785" s="1">
        <f>Exchanges!V789</f>
        <v>2013</v>
      </c>
      <c r="V785" s="1" t="str">
        <f>Exchanges!W789</f>
        <v>CYCLOHEXANE</v>
      </c>
      <c r="W785" s="1" t="str">
        <f>Exchanges!X789</f>
        <v>TRI</v>
      </c>
      <c r="X785" s="1"/>
    </row>
    <row r="786" spans="1:24" x14ac:dyDescent="0.15">
      <c r="A786" s="1" t="str">
        <f>Exchanges!B790</f>
        <v>N-(3-CHLORALLYL) HEXAMINIUM CHLORIDE</v>
      </c>
      <c r="B786" s="1">
        <f>Exchanges!C790</f>
        <v>4080313</v>
      </c>
      <c r="C786" s="1" t="str">
        <f>Exchanges!D790</f>
        <v>air</v>
      </c>
      <c r="D786" s="1" t="str">
        <f>Exchanges!E790</f>
        <v>unspecified</v>
      </c>
      <c r="E786" s="1" t="str">
        <f>Exchanges!F790</f>
        <v>7fcad0b1-f65d-39b3-a630-ba4004feadd7</v>
      </c>
      <c r="F786" s="1" t="str">
        <f>Exchanges!G790</f>
        <v>Soap and cleaning compound manufacturing</v>
      </c>
      <c r="G786" s="1">
        <f>Exchanges!H790</f>
        <v>325610</v>
      </c>
      <c r="H786" s="1" t="str">
        <f>Exchanges!I790</f>
        <v>US</v>
      </c>
      <c r="I786" s="1">
        <f>Exchanges!J790</f>
        <v>1.9358142710822806E-9</v>
      </c>
      <c r="J786" s="1" t="str">
        <f>Exchanges!K790</f>
        <v>kg</v>
      </c>
      <c r="K786" s="1"/>
      <c r="L786" s="1"/>
      <c r="M786" s="1"/>
      <c r="N786" s="1"/>
      <c r="O786" s="1"/>
      <c r="P786" s="86">
        <f>ROUND(Exchanges!Q790,0)</f>
        <v>3</v>
      </c>
      <c r="Q786" s="1">
        <f>Exchanges!R790</f>
        <v>1</v>
      </c>
      <c r="R786" s="1">
        <f>Exchanges!S790</f>
        <v>1</v>
      </c>
      <c r="S786" s="1">
        <f>Exchanges!T790</f>
        <v>1</v>
      </c>
      <c r="T786" s="1">
        <f>Exchanges!U790</f>
        <v>5</v>
      </c>
      <c r="U786" s="1">
        <f>Exchanges!V790</f>
        <v>2013</v>
      </c>
      <c r="V786" s="1" t="str">
        <f>Exchanges!W790</f>
        <v>1-(3-CHLOROALLYL)-3,5,7-TRIAZA-1-AZONIAADAMANTANE CHLORIDE</v>
      </c>
      <c r="W786" s="1" t="str">
        <f>Exchanges!X790</f>
        <v>TRI</v>
      </c>
      <c r="X786" s="1"/>
    </row>
    <row r="787" spans="1:24" x14ac:dyDescent="0.15">
      <c r="A787" s="1" t="str">
        <f>Exchanges!B791</f>
        <v>1-Methyl-2-pyrrolidinone</v>
      </c>
      <c r="B787" s="1">
        <f>Exchanges!C791</f>
        <v>872504</v>
      </c>
      <c r="C787" s="1" t="str">
        <f>Exchanges!D791</f>
        <v>air</v>
      </c>
      <c r="D787" s="1" t="str">
        <f>Exchanges!E791</f>
        <v>unspecified</v>
      </c>
      <c r="E787" s="1" t="str">
        <f>Exchanges!F791</f>
        <v>00b8c5b8-8f45-445f-839c-2017fe3ad8b8</v>
      </c>
      <c r="F787" s="1" t="str">
        <f>Exchanges!G791</f>
        <v>Soap and cleaning compound manufacturing</v>
      </c>
      <c r="G787" s="1">
        <f>Exchanges!H791</f>
        <v>325610</v>
      </c>
      <c r="H787" s="1" t="str">
        <f>Exchanges!I791</f>
        <v>US</v>
      </c>
      <c r="I787" s="1">
        <f>Exchanges!J791</f>
        <v>2.1791737794469101E-9</v>
      </c>
      <c r="J787" s="1" t="str">
        <f>Exchanges!K791</f>
        <v>kg</v>
      </c>
      <c r="K787" s="1"/>
      <c r="L787" s="1"/>
      <c r="M787" s="1"/>
      <c r="N787" s="1"/>
      <c r="O787" s="1"/>
      <c r="P787" s="86">
        <f>ROUND(Exchanges!Q791,0)</f>
        <v>5</v>
      </c>
      <c r="Q787" s="1">
        <f>Exchanges!R791</f>
        <v>1</v>
      </c>
      <c r="R787" s="1">
        <f>Exchanges!S791</f>
        <v>1</v>
      </c>
      <c r="S787" s="1">
        <f>Exchanges!T791</f>
        <v>1</v>
      </c>
      <c r="T787" s="1">
        <f>Exchanges!U791</f>
        <v>5</v>
      </c>
      <c r="U787" s="1">
        <f>Exchanges!V791</f>
        <v>2013</v>
      </c>
      <c r="V787" s="1" t="str">
        <f>Exchanges!W791</f>
        <v>N-METHYL-2-PYRROLIDONE</v>
      </c>
      <c r="W787" s="1" t="str">
        <f>Exchanges!X791</f>
        <v>TRI</v>
      </c>
      <c r="X787" s="1"/>
    </row>
    <row r="788" spans="1:24" x14ac:dyDescent="0.15">
      <c r="A788" s="1" t="str">
        <f>Exchanges!B792</f>
        <v>PERACETIC ACID</v>
      </c>
      <c r="B788" s="1">
        <f>Exchanges!C792</f>
        <v>79210</v>
      </c>
      <c r="C788" s="1" t="str">
        <f>Exchanges!D792</f>
        <v>air</v>
      </c>
      <c r="D788" s="1" t="str">
        <f>Exchanges!E792</f>
        <v>unspecified</v>
      </c>
      <c r="E788" s="1" t="str">
        <f>Exchanges!F792</f>
        <v>ac5874a7-640d-30ec-aff0-9595036c077a</v>
      </c>
      <c r="F788" s="1" t="str">
        <f>Exchanges!G792</f>
        <v>Soap and cleaning compound manufacturing</v>
      </c>
      <c r="G788" s="1">
        <f>Exchanges!H792</f>
        <v>325610</v>
      </c>
      <c r="H788" s="1" t="str">
        <f>Exchanges!I792</f>
        <v>US</v>
      </c>
      <c r="I788" s="1">
        <f>Exchanges!J792</f>
        <v>2.4446568794810516E-9</v>
      </c>
      <c r="J788" s="1" t="str">
        <f>Exchanges!K792</f>
        <v>kg</v>
      </c>
      <c r="K788" s="1"/>
      <c r="L788" s="1"/>
      <c r="M788" s="1"/>
      <c r="N788" s="1"/>
      <c r="O788" s="1"/>
      <c r="P788" s="86">
        <f>ROUND(Exchanges!Q792,0)</f>
        <v>4</v>
      </c>
      <c r="Q788" s="1">
        <f>Exchanges!R792</f>
        <v>1</v>
      </c>
      <c r="R788" s="1">
        <f>Exchanges!S792</f>
        <v>1</v>
      </c>
      <c r="S788" s="1">
        <f>Exchanges!T792</f>
        <v>1</v>
      </c>
      <c r="T788" s="1">
        <f>Exchanges!U792</f>
        <v>5</v>
      </c>
      <c r="U788" s="1">
        <f>Exchanges!V792</f>
        <v>2013</v>
      </c>
      <c r="V788" s="1" t="str">
        <f>Exchanges!W792</f>
        <v>PERACETIC ACID</v>
      </c>
      <c r="W788" s="1" t="str">
        <f>Exchanges!X792</f>
        <v>TRI</v>
      </c>
      <c r="X788" s="1"/>
    </row>
    <row r="789" spans="1:24" x14ac:dyDescent="0.15">
      <c r="A789" s="1" t="str">
        <f>Exchanges!B793</f>
        <v>NITROUS ACID</v>
      </c>
      <c r="B789" s="1">
        <f>Exchanges!C793</f>
        <v>7782776</v>
      </c>
      <c r="C789" s="1" t="str">
        <f>Exchanges!D793</f>
        <v>air</v>
      </c>
      <c r="D789" s="1" t="str">
        <f>Exchanges!E793</f>
        <v>unspecified</v>
      </c>
      <c r="E789" s="1" t="str">
        <f>Exchanges!F793</f>
        <v>b633a270-97fe-3bdb-9fb0-a25de3323e03</v>
      </c>
      <c r="F789" s="1" t="str">
        <f>Exchanges!G793</f>
        <v>Soap and cleaning compound manufacturing</v>
      </c>
      <c r="G789" s="1">
        <f>Exchanges!H793</f>
        <v>325610</v>
      </c>
      <c r="H789" s="1" t="str">
        <f>Exchanges!I793</f>
        <v>US</v>
      </c>
      <c r="I789" s="1">
        <f>Exchanges!J793</f>
        <v>2.5389033799931718E-9</v>
      </c>
      <c r="J789" s="1" t="str">
        <f>Exchanges!K793</f>
        <v>kg</v>
      </c>
      <c r="K789" s="1"/>
      <c r="L789" s="1"/>
      <c r="M789" s="1"/>
      <c r="N789" s="1"/>
      <c r="O789" s="1"/>
      <c r="P789" s="86">
        <f>ROUND(Exchanges!Q793,0)</f>
        <v>5</v>
      </c>
      <c r="Q789" s="1">
        <f>Exchanges!R793</f>
        <v>1</v>
      </c>
      <c r="R789" s="1">
        <f>Exchanges!S793</f>
        <v>1</v>
      </c>
      <c r="S789" s="1">
        <f>Exchanges!T793</f>
        <v>1</v>
      </c>
      <c r="T789" s="1">
        <f>Exchanges!U793</f>
        <v>5</v>
      </c>
      <c r="U789" s="1">
        <f>Exchanges!V793</f>
        <v>2013</v>
      </c>
      <c r="V789" s="1" t="str">
        <f>Exchanges!W793</f>
        <v>SODIUM NITRITE</v>
      </c>
      <c r="W789" s="1" t="str">
        <f>Exchanges!X793</f>
        <v>TRI</v>
      </c>
      <c r="X789" s="1"/>
    </row>
    <row r="790" spans="1:24" x14ac:dyDescent="0.15">
      <c r="A790" s="1" t="str">
        <f>Exchanges!B794</f>
        <v>hydrogen sulfide</v>
      </c>
      <c r="B790" s="1">
        <f>Exchanges!C794</f>
        <v>7783064</v>
      </c>
      <c r="C790" s="1" t="str">
        <f>Exchanges!D794</f>
        <v>air</v>
      </c>
      <c r="D790" s="1" t="str">
        <f>Exchanges!E794</f>
        <v>unspecified</v>
      </c>
      <c r="E790" s="1" t="str">
        <f>Exchanges!F794</f>
        <v>20d4d821-f4f7-4017-8810-f822fcdf619e</v>
      </c>
      <c r="F790" s="1" t="str">
        <f>Exchanges!G794</f>
        <v>Soap and cleaning compound manufacturing</v>
      </c>
      <c r="G790" s="1">
        <f>Exchanges!H794</f>
        <v>325610</v>
      </c>
      <c r="H790" s="1" t="str">
        <f>Exchanges!I794</f>
        <v>US</v>
      </c>
      <c r="I790" s="1">
        <f>Exchanges!J794</f>
        <v>3.8760532604984637E-9</v>
      </c>
      <c r="J790" s="1" t="str">
        <f>Exchanges!K794</f>
        <v>kg</v>
      </c>
      <c r="K790" s="1"/>
      <c r="L790" s="1"/>
      <c r="M790" s="1"/>
      <c r="N790" s="1"/>
      <c r="O790" s="1"/>
      <c r="P790" s="86">
        <f>ROUND(Exchanges!Q794,0)</f>
        <v>3</v>
      </c>
      <c r="Q790" s="1">
        <f>Exchanges!R794</f>
        <v>1</v>
      </c>
      <c r="R790" s="1">
        <f>Exchanges!S794</f>
        <v>1</v>
      </c>
      <c r="S790" s="1">
        <f>Exchanges!T794</f>
        <v>1</v>
      </c>
      <c r="T790" s="1">
        <f>Exchanges!U794</f>
        <v>5</v>
      </c>
      <c r="U790" s="1">
        <f>Exchanges!V794</f>
        <v>2013</v>
      </c>
      <c r="V790" s="1" t="str">
        <f>Exchanges!W794</f>
        <v>HYDROGEN SULFIDE</v>
      </c>
      <c r="W790" s="1" t="str">
        <f>Exchanges!X794</f>
        <v>TRI</v>
      </c>
      <c r="X790" s="1"/>
    </row>
    <row r="791" spans="1:24" x14ac:dyDescent="0.15">
      <c r="A791" s="1" t="str">
        <f>Exchanges!B795</f>
        <v>SEC-BUTYL ALCOHOL</v>
      </c>
      <c r="B791" s="1">
        <f>Exchanges!C795</f>
        <v>78922</v>
      </c>
      <c r="C791" s="1" t="str">
        <f>Exchanges!D795</f>
        <v>air</v>
      </c>
      <c r="D791" s="1" t="str">
        <f>Exchanges!E795</f>
        <v>unspecified</v>
      </c>
      <c r="E791" s="1" t="str">
        <f>Exchanges!F795</f>
        <v>1dcd86a2-ace9-4f68-b02c-13aff1c00923</v>
      </c>
      <c r="F791" s="1" t="str">
        <f>Exchanges!G795</f>
        <v>Soap and cleaning compound manufacturing</v>
      </c>
      <c r="G791" s="1">
        <f>Exchanges!H795</f>
        <v>325610</v>
      </c>
      <c r="H791" s="1" t="str">
        <f>Exchanges!I795</f>
        <v>US</v>
      </c>
      <c r="I791" s="1">
        <f>Exchanges!J795</f>
        <v>5.2322294298395352E-9</v>
      </c>
      <c r="J791" s="1" t="str">
        <f>Exchanges!K795</f>
        <v>kg</v>
      </c>
      <c r="K791" s="1"/>
      <c r="L791" s="1"/>
      <c r="M791" s="1"/>
      <c r="N791" s="1"/>
      <c r="O791" s="1"/>
      <c r="P791" s="86">
        <f>ROUND(Exchanges!Q795,0)</f>
        <v>5</v>
      </c>
      <c r="Q791" s="1">
        <f>Exchanges!R795</f>
        <v>1</v>
      </c>
      <c r="R791" s="1">
        <f>Exchanges!S795</f>
        <v>1</v>
      </c>
      <c r="S791" s="1">
        <f>Exchanges!T795</f>
        <v>1</v>
      </c>
      <c r="T791" s="1">
        <f>Exchanges!U795</f>
        <v>5</v>
      </c>
      <c r="U791" s="1">
        <f>Exchanges!V795</f>
        <v>2013</v>
      </c>
      <c r="V791" s="1" t="str">
        <f>Exchanges!W795</f>
        <v>SEC-BUTYL ALCOHOL</v>
      </c>
      <c r="W791" s="1" t="str">
        <f>Exchanges!X795</f>
        <v>TRI</v>
      </c>
      <c r="X791" s="1"/>
    </row>
    <row r="792" spans="1:24" x14ac:dyDescent="0.15">
      <c r="A792" s="1" t="str">
        <f>Exchanges!B796</f>
        <v>ALLYL ALCOHOL</v>
      </c>
      <c r="B792" s="1">
        <f>Exchanges!C796</f>
        <v>107186</v>
      </c>
      <c r="C792" s="1" t="str">
        <f>Exchanges!D796</f>
        <v>air</v>
      </c>
      <c r="D792" s="1" t="str">
        <f>Exchanges!E796</f>
        <v>unspecified</v>
      </c>
      <c r="E792" s="1" t="str">
        <f>Exchanges!F796</f>
        <v>839a9479-7c8b-3e74-ab23-fcb0d18ee91c</v>
      </c>
      <c r="F792" s="1" t="str">
        <f>Exchanges!G796</f>
        <v>Soap and cleaning compound manufacturing</v>
      </c>
      <c r="G792" s="1">
        <f>Exchanges!H796</f>
        <v>325610</v>
      </c>
      <c r="H792" s="1" t="str">
        <f>Exchanges!I796</f>
        <v>US</v>
      </c>
      <c r="I792" s="1">
        <f>Exchanges!J796</f>
        <v>6.8085353362922498E-9</v>
      </c>
      <c r="J792" s="1" t="str">
        <f>Exchanges!K796</f>
        <v>kg</v>
      </c>
      <c r="K792" s="1"/>
      <c r="L792" s="1"/>
      <c r="M792" s="1"/>
      <c r="N792" s="1"/>
      <c r="O792" s="1"/>
      <c r="P792" s="86">
        <f>ROUND(Exchanges!Q796,0)</f>
        <v>4</v>
      </c>
      <c r="Q792" s="1">
        <f>Exchanges!R796</f>
        <v>1</v>
      </c>
      <c r="R792" s="1">
        <f>Exchanges!S796</f>
        <v>1</v>
      </c>
      <c r="S792" s="1">
        <f>Exchanges!T796</f>
        <v>1</v>
      </c>
      <c r="T792" s="1">
        <f>Exchanges!U796</f>
        <v>5</v>
      </c>
      <c r="U792" s="1">
        <f>Exchanges!V796</f>
        <v>2013</v>
      </c>
      <c r="V792" s="1" t="str">
        <f>Exchanges!W796</f>
        <v>ALLYL ALCOHOL</v>
      </c>
      <c r="W792" s="1" t="str">
        <f>Exchanges!X796</f>
        <v>TRI</v>
      </c>
      <c r="X792" s="1"/>
    </row>
    <row r="793" spans="1:24" x14ac:dyDescent="0.15">
      <c r="A793" s="1" t="str">
        <f>Exchanges!B797</f>
        <v>Methyl acrylate</v>
      </c>
      <c r="B793" s="1">
        <f>Exchanges!C797</f>
        <v>96333</v>
      </c>
      <c r="C793" s="1" t="str">
        <f>Exchanges!D797</f>
        <v>air</v>
      </c>
      <c r="D793" s="1" t="str">
        <f>Exchanges!E797</f>
        <v>unspecified</v>
      </c>
      <c r="E793" s="1" t="str">
        <f>Exchanges!F797</f>
        <v>39c49db2-409a-4d5d-93f5-454535398965</v>
      </c>
      <c r="F793" s="1" t="str">
        <f>Exchanges!G797</f>
        <v>Soap and cleaning compound manufacturing</v>
      </c>
      <c r="G793" s="1">
        <f>Exchanges!H797</f>
        <v>325610</v>
      </c>
      <c r="H793" s="1" t="str">
        <f>Exchanges!I797</f>
        <v>US</v>
      </c>
      <c r="I793" s="1">
        <f>Exchanges!J797</f>
        <v>8.1082963468760663E-9</v>
      </c>
      <c r="J793" s="1" t="str">
        <f>Exchanges!K797</f>
        <v>kg</v>
      </c>
      <c r="K793" s="1"/>
      <c r="L793" s="1"/>
      <c r="M793" s="1"/>
      <c r="N793" s="1"/>
      <c r="O793" s="1"/>
      <c r="P793" s="86">
        <f>ROUND(Exchanges!Q797,0)</f>
        <v>3</v>
      </c>
      <c r="Q793" s="1">
        <f>Exchanges!R797</f>
        <v>1</v>
      </c>
      <c r="R793" s="1">
        <f>Exchanges!S797</f>
        <v>1</v>
      </c>
      <c r="S793" s="1">
        <f>Exchanges!T797</f>
        <v>1</v>
      </c>
      <c r="T793" s="1">
        <f>Exchanges!U797</f>
        <v>5</v>
      </c>
      <c r="U793" s="1">
        <f>Exchanges!V797</f>
        <v>2013</v>
      </c>
      <c r="V793" s="1" t="str">
        <f>Exchanges!W797</f>
        <v>METHYL ACRYLATE</v>
      </c>
      <c r="W793" s="1" t="str">
        <f>Exchanges!X797</f>
        <v>TRI</v>
      </c>
      <c r="X793" s="1"/>
    </row>
    <row r="794" spans="1:24" x14ac:dyDescent="0.15">
      <c r="A794" s="1" t="str">
        <f>Exchanges!B798</f>
        <v>Cumene hydroperoxide</v>
      </c>
      <c r="B794" s="1">
        <f>Exchanges!C798</f>
        <v>80159</v>
      </c>
      <c r="C794" s="1" t="str">
        <f>Exchanges!D798</f>
        <v>air</v>
      </c>
      <c r="D794" s="1" t="str">
        <f>Exchanges!E798</f>
        <v>unspecified</v>
      </c>
      <c r="E794" s="1" t="str">
        <f>Exchanges!F798</f>
        <v>d32ac640-ebe4-4066-add8-c21bdb3e3ce9</v>
      </c>
      <c r="F794" s="1" t="str">
        <f>Exchanges!G798</f>
        <v>Soap and cleaning compound manufacturing</v>
      </c>
      <c r="G794" s="1">
        <f>Exchanges!H798</f>
        <v>325610</v>
      </c>
      <c r="H794" s="1" t="str">
        <f>Exchanges!I798</f>
        <v>US</v>
      </c>
      <c r="I794" s="1">
        <f>Exchanges!J798</f>
        <v>8.1304199385455798E-9</v>
      </c>
      <c r="J794" s="1" t="str">
        <f>Exchanges!K798</f>
        <v>kg</v>
      </c>
      <c r="K794" s="1"/>
      <c r="L794" s="1"/>
      <c r="M794" s="1"/>
      <c r="N794" s="1"/>
      <c r="O794" s="1"/>
      <c r="P794" s="86">
        <f>ROUND(Exchanges!Q798,0)</f>
        <v>3</v>
      </c>
      <c r="Q794" s="1">
        <f>Exchanges!R798</f>
        <v>1</v>
      </c>
      <c r="R794" s="1">
        <f>Exchanges!S798</f>
        <v>1</v>
      </c>
      <c r="S794" s="1">
        <f>Exchanges!T798</f>
        <v>1</v>
      </c>
      <c r="T794" s="1">
        <f>Exchanges!U798</f>
        <v>5</v>
      </c>
      <c r="U794" s="1">
        <f>Exchanges!V798</f>
        <v>2013</v>
      </c>
      <c r="V794" s="1" t="str">
        <f>Exchanges!W798</f>
        <v>BENZOYL PEROXIDE</v>
      </c>
      <c r="W794" s="1" t="str">
        <f>Exchanges!X798</f>
        <v>TRI</v>
      </c>
      <c r="X794" s="1"/>
    </row>
    <row r="795" spans="1:24" x14ac:dyDescent="0.15">
      <c r="A795" s="1" t="str">
        <f>Exchanges!B799</f>
        <v>1,2,4-trimethylbenzene</v>
      </c>
      <c r="B795" s="1">
        <f>Exchanges!C799</f>
        <v>95636</v>
      </c>
      <c r="C795" s="1" t="str">
        <f>Exchanges!D799</f>
        <v>air</v>
      </c>
      <c r="D795" s="1" t="str">
        <f>Exchanges!E799</f>
        <v>unspecified</v>
      </c>
      <c r="E795" s="1" t="str">
        <f>Exchanges!F799</f>
        <v>776e1b2c-6a86-35c1-b2ed-61952ecd792c</v>
      </c>
      <c r="F795" s="1" t="str">
        <f>Exchanges!G799</f>
        <v>Soap and cleaning compound manufacturing</v>
      </c>
      <c r="G795" s="1">
        <f>Exchanges!H799</f>
        <v>325610</v>
      </c>
      <c r="H795" s="1" t="str">
        <f>Exchanges!I799</f>
        <v>US</v>
      </c>
      <c r="I795" s="1">
        <f>Exchanges!J799</f>
        <v>1.32409696142028E-8</v>
      </c>
      <c r="J795" s="1" t="str">
        <f>Exchanges!K799</f>
        <v>kg</v>
      </c>
      <c r="K795" s="1"/>
      <c r="L795" s="1"/>
      <c r="M795" s="1"/>
      <c r="N795" s="1"/>
      <c r="O795" s="1"/>
      <c r="P795" s="86">
        <f>ROUND(Exchanges!Q799,0)</f>
        <v>5</v>
      </c>
      <c r="Q795" s="1">
        <f>Exchanges!R799</f>
        <v>1</v>
      </c>
      <c r="R795" s="1">
        <f>Exchanges!S799</f>
        <v>1</v>
      </c>
      <c r="S795" s="1">
        <f>Exchanges!T799</f>
        <v>1</v>
      </c>
      <c r="T795" s="1">
        <f>Exchanges!U799</f>
        <v>5</v>
      </c>
      <c r="U795" s="1">
        <f>Exchanges!V799</f>
        <v>2013</v>
      </c>
      <c r="V795" s="1" t="str">
        <f>Exchanges!W799</f>
        <v>1,2,4-TRIMETHYLBENZENE</v>
      </c>
      <c r="W795" s="1" t="str">
        <f>Exchanges!X799</f>
        <v>TRI</v>
      </c>
      <c r="X795" s="1"/>
    </row>
    <row r="796" spans="1:24" x14ac:dyDescent="0.15">
      <c r="A796" s="1" t="str">
        <f>Exchanges!B800</f>
        <v>o-xylene</v>
      </c>
      <c r="B796" s="1">
        <f>Exchanges!C800</f>
        <v>95476</v>
      </c>
      <c r="C796" s="1" t="str">
        <f>Exchanges!D800</f>
        <v>air</v>
      </c>
      <c r="D796" s="1" t="str">
        <f>Exchanges!E800</f>
        <v>unspecified</v>
      </c>
      <c r="E796" s="1" t="str">
        <f>Exchanges!F800</f>
        <v>527d6cb5-bbd7-403d-8dcc-b6678fb123f5</v>
      </c>
      <c r="F796" s="1" t="str">
        <f>Exchanges!G800</f>
        <v>Soap and cleaning compound manufacturing</v>
      </c>
      <c r="G796" s="1">
        <f>Exchanges!H800</f>
        <v>325610</v>
      </c>
      <c r="H796" s="1" t="str">
        <f>Exchanges!I800</f>
        <v>US</v>
      </c>
      <c r="I796" s="1">
        <f>Exchanges!J800</f>
        <v>3.7433117104813931E-8</v>
      </c>
      <c r="J796" s="1" t="str">
        <f>Exchanges!K800</f>
        <v>kg</v>
      </c>
      <c r="K796" s="1"/>
      <c r="L796" s="1"/>
      <c r="M796" s="1"/>
      <c r="N796" s="1"/>
      <c r="O796" s="1"/>
      <c r="P796" s="86">
        <f>ROUND(Exchanges!Q800,0)</f>
        <v>4</v>
      </c>
      <c r="Q796" s="1">
        <f>Exchanges!R800</f>
        <v>1</v>
      </c>
      <c r="R796" s="1">
        <f>Exchanges!S800</f>
        <v>1</v>
      </c>
      <c r="S796" s="1">
        <f>Exchanges!T800</f>
        <v>1</v>
      </c>
      <c r="T796" s="1">
        <f>Exchanges!U800</f>
        <v>5</v>
      </c>
      <c r="U796" s="1">
        <f>Exchanges!V800</f>
        <v>2013</v>
      </c>
      <c r="V796" s="1" t="str">
        <f>Exchanges!W800</f>
        <v>O-XYLENE</v>
      </c>
      <c r="W796" s="1" t="str">
        <f>Exchanges!X800</f>
        <v>TRI</v>
      </c>
      <c r="X796" s="1"/>
    </row>
    <row r="797" spans="1:24" x14ac:dyDescent="0.15">
      <c r="A797" s="1" t="str">
        <f>Exchanges!B801</f>
        <v>nitric acid</v>
      </c>
      <c r="B797" s="1">
        <f>Exchanges!C801</f>
        <v>7697372</v>
      </c>
      <c r="C797" s="1" t="str">
        <f>Exchanges!D801</f>
        <v>air</v>
      </c>
      <c r="D797" s="1" t="str">
        <f>Exchanges!E801</f>
        <v>unspecified</v>
      </c>
      <c r="E797" s="1" t="str">
        <f>Exchanges!F801</f>
        <v>dc084330-5108-4d9c-a7ed-eb3345507f13</v>
      </c>
      <c r="F797" s="1" t="str">
        <f>Exchanges!G801</f>
        <v>Soap and cleaning compound manufacturing</v>
      </c>
      <c r="G797" s="1">
        <f>Exchanges!H801</f>
        <v>325610</v>
      </c>
      <c r="H797" s="1" t="str">
        <f>Exchanges!I801</f>
        <v>US</v>
      </c>
      <c r="I797" s="1">
        <f>Exchanges!J801</f>
        <v>4.3778163195629908E-8</v>
      </c>
      <c r="J797" s="1" t="str">
        <f>Exchanges!K801</f>
        <v>kg</v>
      </c>
      <c r="K797" s="1"/>
      <c r="L797" s="1"/>
      <c r="M797" s="1"/>
      <c r="N797" s="1"/>
      <c r="O797" s="1"/>
      <c r="P797" s="86">
        <f>ROUND(Exchanges!Q801,0)</f>
        <v>3</v>
      </c>
      <c r="Q797" s="1">
        <f>Exchanges!R801</f>
        <v>1</v>
      </c>
      <c r="R797" s="1">
        <f>Exchanges!S801</f>
        <v>1</v>
      </c>
      <c r="S797" s="1">
        <f>Exchanges!T801</f>
        <v>1</v>
      </c>
      <c r="T797" s="1">
        <f>Exchanges!U801</f>
        <v>5</v>
      </c>
      <c r="U797" s="1">
        <f>Exchanges!V801</f>
        <v>2013</v>
      </c>
      <c r="V797" s="1" t="str">
        <f>Exchanges!W801</f>
        <v>NITRIC ACID</v>
      </c>
      <c r="W797" s="1" t="str">
        <f>Exchanges!X801</f>
        <v>TRI</v>
      </c>
      <c r="X797" s="1"/>
    </row>
    <row r="798" spans="1:24" x14ac:dyDescent="0.15">
      <c r="A798" s="1" t="str">
        <f>Exchanges!B802</f>
        <v>ethylbenzene</v>
      </c>
      <c r="B798" s="1">
        <f>Exchanges!C802</f>
        <v>100414</v>
      </c>
      <c r="C798" s="1" t="str">
        <f>Exchanges!D802</f>
        <v>air</v>
      </c>
      <c r="D798" s="1" t="str">
        <f>Exchanges!E802</f>
        <v>unspecified</v>
      </c>
      <c r="E798" s="1" t="str">
        <f>Exchanges!F802</f>
        <v>787591de-0e9e-3f81-a1e5-2df2949f146c</v>
      </c>
      <c r="F798" s="1" t="str">
        <f>Exchanges!G802</f>
        <v>Soap and cleaning compound manufacturing</v>
      </c>
      <c r="G798" s="1">
        <f>Exchanges!H802</f>
        <v>325610</v>
      </c>
      <c r="H798" s="1" t="str">
        <f>Exchanges!I802</f>
        <v>US</v>
      </c>
      <c r="I798" s="1">
        <f>Exchanges!J802</f>
        <v>4.4225059747354047E-8</v>
      </c>
      <c r="J798" s="1" t="str">
        <f>Exchanges!K802</f>
        <v>kg</v>
      </c>
      <c r="K798" s="1"/>
      <c r="L798" s="1"/>
      <c r="M798" s="1"/>
      <c r="N798" s="1"/>
      <c r="O798" s="1"/>
      <c r="P798" s="86">
        <f>ROUND(Exchanges!Q802,0)</f>
        <v>4</v>
      </c>
      <c r="Q798" s="1">
        <f>Exchanges!R802</f>
        <v>1</v>
      </c>
      <c r="R798" s="1">
        <f>Exchanges!S802</f>
        <v>1</v>
      </c>
      <c r="S798" s="1">
        <f>Exchanges!T802</f>
        <v>1</v>
      </c>
      <c r="T798" s="1">
        <f>Exchanges!U802</f>
        <v>5</v>
      </c>
      <c r="U798" s="1">
        <f>Exchanges!V802</f>
        <v>2013</v>
      </c>
      <c r="V798" s="1" t="str">
        <f>Exchanges!W802</f>
        <v>ETHYLBENZENE</v>
      </c>
      <c r="W798" s="1" t="str">
        <f>Exchanges!X802</f>
        <v>TRI</v>
      </c>
      <c r="X798" s="1"/>
    </row>
    <row r="799" spans="1:24" x14ac:dyDescent="0.15">
      <c r="A799" s="1" t="str">
        <f>Exchanges!B803</f>
        <v>Sulfuric acid</v>
      </c>
      <c r="B799" s="1">
        <f>Exchanges!C803</f>
        <v>7664939</v>
      </c>
      <c r="C799" s="1" t="str">
        <f>Exchanges!D803</f>
        <v>air</v>
      </c>
      <c r="D799" s="1" t="str">
        <f>Exchanges!E803</f>
        <v>unspecified</v>
      </c>
      <c r="E799" s="1" t="str">
        <f>Exchanges!F803</f>
        <v>99c65c6a-6871-40ba-af79-5bd6851688e4</v>
      </c>
      <c r="F799" s="1" t="str">
        <f>Exchanges!G803</f>
        <v>Soap and cleaning compound manufacturing</v>
      </c>
      <c r="G799" s="1">
        <f>Exchanges!H803</f>
        <v>325610</v>
      </c>
      <c r="H799" s="1" t="str">
        <f>Exchanges!I803</f>
        <v>US</v>
      </c>
      <c r="I799" s="1">
        <f>Exchanges!J803</f>
        <v>1.2035233868214406E-7</v>
      </c>
      <c r="J799" s="1" t="str">
        <f>Exchanges!K803</f>
        <v>kg</v>
      </c>
      <c r="K799" s="1"/>
      <c r="L799" s="1"/>
      <c r="M799" s="1"/>
      <c r="N799" s="1"/>
      <c r="O799" s="1"/>
      <c r="P799" s="86">
        <f>ROUND(Exchanges!Q803,0)</f>
        <v>2</v>
      </c>
      <c r="Q799" s="1">
        <f>Exchanges!R803</f>
        <v>1</v>
      </c>
      <c r="R799" s="1">
        <f>Exchanges!S803</f>
        <v>1</v>
      </c>
      <c r="S799" s="1">
        <f>Exchanges!T803</f>
        <v>1</v>
      </c>
      <c r="T799" s="1">
        <f>Exchanges!U803</f>
        <v>5</v>
      </c>
      <c r="U799" s="1">
        <f>Exchanges!V803</f>
        <v>2013</v>
      </c>
      <c r="V799" s="1" t="str">
        <f>Exchanges!W803</f>
        <v>SULFURIC ACID (1994 AND AFTER ACID AEROSOLS" ONLY)"</v>
      </c>
      <c r="W799" s="1" t="str">
        <f>Exchanges!X803</f>
        <v>TRI</v>
      </c>
      <c r="X799" s="1"/>
    </row>
    <row r="800" spans="1:24" x14ac:dyDescent="0.15">
      <c r="A800" s="1" t="str">
        <f>Exchanges!B804</f>
        <v>butanol</v>
      </c>
      <c r="B800" s="1">
        <f>Exchanges!C804</f>
        <v>71363</v>
      </c>
      <c r="C800" s="1" t="str">
        <f>Exchanges!D804</f>
        <v>air</v>
      </c>
      <c r="D800" s="1" t="str">
        <f>Exchanges!E804</f>
        <v>unspecified</v>
      </c>
      <c r="E800" s="1" t="str">
        <f>Exchanges!F804</f>
        <v>b9a9b2ad-5db3-47aa-81de-3a48ae9ad4ec</v>
      </c>
      <c r="F800" s="1" t="str">
        <f>Exchanges!G804</f>
        <v>Soap and cleaning compound manufacturing</v>
      </c>
      <c r="G800" s="1">
        <f>Exchanges!H804</f>
        <v>325610</v>
      </c>
      <c r="H800" s="1" t="str">
        <f>Exchanges!I804</f>
        <v>US</v>
      </c>
      <c r="I800" s="1">
        <f>Exchanges!J804</f>
        <v>2.0211228405599179E-7</v>
      </c>
      <c r="J800" s="1" t="str">
        <f>Exchanges!K804</f>
        <v>kg</v>
      </c>
      <c r="K800" s="1"/>
      <c r="L800" s="1"/>
      <c r="M800" s="1"/>
      <c r="N800" s="1"/>
      <c r="O800" s="1"/>
      <c r="P800" s="86">
        <f>ROUND(Exchanges!Q804,0)</f>
        <v>5</v>
      </c>
      <c r="Q800" s="1">
        <f>Exchanges!R804</f>
        <v>1</v>
      </c>
      <c r="R800" s="1">
        <f>Exchanges!S804</f>
        <v>1</v>
      </c>
      <c r="S800" s="1">
        <f>Exchanges!T804</f>
        <v>1</v>
      </c>
      <c r="T800" s="1">
        <f>Exchanges!U804</f>
        <v>5</v>
      </c>
      <c r="U800" s="1">
        <f>Exchanges!V804</f>
        <v>2013</v>
      </c>
      <c r="V800" s="1" t="str">
        <f>Exchanges!W804</f>
        <v>N-BUTYL ALCOHOL</v>
      </c>
      <c r="W800" s="1" t="str">
        <f>Exchanges!X804</f>
        <v>TRI</v>
      </c>
      <c r="X800" s="1"/>
    </row>
    <row r="801" spans="1:24" x14ac:dyDescent="0.15">
      <c r="A801" s="1" t="str">
        <f>Exchanges!B805</f>
        <v>Ethylene glycol monoethyl ether</v>
      </c>
      <c r="B801" s="1">
        <f>Exchanges!C805</f>
        <v>110805</v>
      </c>
      <c r="C801" s="1" t="str">
        <f>Exchanges!D805</f>
        <v>air</v>
      </c>
      <c r="D801" s="1" t="str">
        <f>Exchanges!E805</f>
        <v>unspecified</v>
      </c>
      <c r="E801" s="1" t="str">
        <f>Exchanges!F805</f>
        <v>45e23e23-d952-4721-a514-2acfa5bfcab5</v>
      </c>
      <c r="F801" s="1" t="str">
        <f>Exchanges!G805</f>
        <v>Soap and cleaning compound manufacturing</v>
      </c>
      <c r="G801" s="1">
        <f>Exchanges!H805</f>
        <v>325610</v>
      </c>
      <c r="H801" s="1" t="str">
        <f>Exchanges!I805</f>
        <v>US</v>
      </c>
      <c r="I801" s="1">
        <f>Exchanges!J805</f>
        <v>6.1196069793103455E-7</v>
      </c>
      <c r="J801" s="1" t="str">
        <f>Exchanges!K805</f>
        <v>kg</v>
      </c>
      <c r="K801" s="1"/>
      <c r="L801" s="1"/>
      <c r="M801" s="1"/>
      <c r="N801" s="1"/>
      <c r="O801" s="1"/>
      <c r="P801" s="86">
        <f>ROUND(Exchanges!Q805,0)</f>
        <v>5</v>
      </c>
      <c r="Q801" s="1">
        <f>Exchanges!R805</f>
        <v>1</v>
      </c>
      <c r="R801" s="1">
        <f>Exchanges!S805</f>
        <v>1</v>
      </c>
      <c r="S801" s="1">
        <f>Exchanges!T805</f>
        <v>1</v>
      </c>
      <c r="T801" s="1">
        <f>Exchanges!U805</f>
        <v>5</v>
      </c>
      <c r="U801" s="1">
        <f>Exchanges!V805</f>
        <v>2013</v>
      </c>
      <c r="V801" s="1" t="str">
        <f>Exchanges!W805</f>
        <v>CERTAIN GLYCOL ETHERS</v>
      </c>
      <c r="W801" s="1" t="str">
        <f>Exchanges!X805</f>
        <v>TRI</v>
      </c>
      <c r="X801" s="1"/>
    </row>
    <row r="802" spans="1:24" x14ac:dyDescent="0.15">
      <c r="A802" s="1" t="str">
        <f>Exchanges!B806</f>
        <v>butanol</v>
      </c>
      <c r="B802" s="1">
        <f>Exchanges!C806</f>
        <v>71363</v>
      </c>
      <c r="C802" s="1" t="str">
        <f>Exchanges!D806</f>
        <v>air</v>
      </c>
      <c r="D802" s="1" t="str">
        <f>Exchanges!E806</f>
        <v>unspecified</v>
      </c>
      <c r="E802" s="1" t="str">
        <f>Exchanges!F806</f>
        <v>b9a9b2ad-5db3-47aa-81de-3a48ae9ad4ec</v>
      </c>
      <c r="F802" s="1" t="str">
        <f>Exchanges!G806</f>
        <v>Toilet preparation manufacturing</v>
      </c>
      <c r="G802" s="1">
        <f>Exchanges!H806</f>
        <v>325620</v>
      </c>
      <c r="H802" s="1" t="str">
        <f>Exchanges!I806</f>
        <v>US</v>
      </c>
      <c r="I802" s="1">
        <f>Exchanges!J806</f>
        <v>1.1783348486816469E-10</v>
      </c>
      <c r="J802" s="1" t="str">
        <f>Exchanges!K806</f>
        <v>kg</v>
      </c>
      <c r="K802" s="1"/>
      <c r="L802" s="1"/>
      <c r="M802" s="1"/>
      <c r="N802" s="1"/>
      <c r="O802" s="1"/>
      <c r="P802" s="86">
        <f>ROUND(Exchanges!Q806,0)</f>
        <v>5</v>
      </c>
      <c r="Q802" s="1">
        <f>Exchanges!R806</f>
        <v>1</v>
      </c>
      <c r="R802" s="1">
        <f>Exchanges!S806</f>
        <v>1</v>
      </c>
      <c r="S802" s="1">
        <f>Exchanges!T806</f>
        <v>1</v>
      </c>
      <c r="T802" s="1">
        <f>Exchanges!U806</f>
        <v>5</v>
      </c>
      <c r="U802" s="1">
        <f>Exchanges!V806</f>
        <v>2013</v>
      </c>
      <c r="V802" s="1" t="str">
        <f>Exchanges!W806</f>
        <v>N-BUTYL ALCOHOL</v>
      </c>
      <c r="W802" s="1" t="str">
        <f>Exchanges!X806</f>
        <v>TRI</v>
      </c>
      <c r="X802" s="1"/>
    </row>
    <row r="803" spans="1:24" x14ac:dyDescent="0.15">
      <c r="A803" s="1" t="str">
        <f>Exchanges!B807</f>
        <v>Aluminum</v>
      </c>
      <c r="B803" s="1">
        <f>Exchanges!C807</f>
        <v>7429905</v>
      </c>
      <c r="C803" s="1" t="str">
        <f>Exchanges!D807</f>
        <v>air</v>
      </c>
      <c r="D803" s="1" t="str">
        <f>Exchanges!E807</f>
        <v>unspecified</v>
      </c>
      <c r="E803" s="1" t="str">
        <f>Exchanges!F807</f>
        <v>ff65658c-2d39-44a2-b23e-7ec3c644f064</v>
      </c>
      <c r="F803" s="1" t="str">
        <f>Exchanges!G807</f>
        <v>Toilet preparation manufacturing</v>
      </c>
      <c r="G803" s="1">
        <f>Exchanges!H807</f>
        <v>325620</v>
      </c>
      <c r="H803" s="1" t="str">
        <f>Exchanges!I807</f>
        <v>US</v>
      </c>
      <c r="I803" s="1">
        <f>Exchanges!J807</f>
        <v>1.6968021821015716E-9</v>
      </c>
      <c r="J803" s="1" t="str">
        <f>Exchanges!K807</f>
        <v>kg</v>
      </c>
      <c r="K803" s="1"/>
      <c r="L803" s="1"/>
      <c r="M803" s="1"/>
      <c r="N803" s="1"/>
      <c r="O803" s="1"/>
      <c r="P803" s="86">
        <f>ROUND(Exchanges!Q807,0)</f>
        <v>4</v>
      </c>
      <c r="Q803" s="1">
        <f>Exchanges!R807</f>
        <v>1</v>
      </c>
      <c r="R803" s="1">
        <f>Exchanges!S807</f>
        <v>1</v>
      </c>
      <c r="S803" s="1">
        <f>Exchanges!T807</f>
        <v>1</v>
      </c>
      <c r="T803" s="1">
        <f>Exchanges!U807</f>
        <v>5</v>
      </c>
      <c r="U803" s="1">
        <f>Exchanges!V807</f>
        <v>2013</v>
      </c>
      <c r="V803" s="1" t="str">
        <f>Exchanges!W807</f>
        <v>ALUMINUM (FUME OR DUST)</v>
      </c>
      <c r="W803" s="1" t="str">
        <f>Exchanges!X807</f>
        <v>TRI</v>
      </c>
      <c r="X803" s="1"/>
    </row>
    <row r="804" spans="1:24" x14ac:dyDescent="0.15">
      <c r="A804" s="1" t="str">
        <f>Exchanges!B808</f>
        <v>TERT-BUTYL ALCOHOL</v>
      </c>
      <c r="B804" s="1">
        <f>Exchanges!C808</f>
        <v>75650</v>
      </c>
      <c r="C804" s="1" t="str">
        <f>Exchanges!D808</f>
        <v>air</v>
      </c>
      <c r="D804" s="1" t="str">
        <f>Exchanges!E808</f>
        <v>unspecified</v>
      </c>
      <c r="E804" s="1" t="str">
        <f>Exchanges!F808</f>
        <v>b84ebfec-fd10-4fc7-bd83-e6d7c94250c7</v>
      </c>
      <c r="F804" s="1" t="str">
        <f>Exchanges!G808</f>
        <v>Toilet preparation manufacturing</v>
      </c>
      <c r="G804" s="1">
        <f>Exchanges!H808</f>
        <v>325620</v>
      </c>
      <c r="H804" s="1" t="str">
        <f>Exchanges!I808</f>
        <v>US</v>
      </c>
      <c r="I804" s="1">
        <f>Exchanges!J808</f>
        <v>3.0401039095986492E-9</v>
      </c>
      <c r="J804" s="1" t="str">
        <f>Exchanges!K808</f>
        <v>kg</v>
      </c>
      <c r="K804" s="1"/>
      <c r="L804" s="1"/>
      <c r="M804" s="1"/>
      <c r="N804" s="1"/>
      <c r="O804" s="1"/>
      <c r="P804" s="86">
        <f>ROUND(Exchanges!Q808,0)</f>
        <v>4</v>
      </c>
      <c r="Q804" s="1">
        <f>Exchanges!R808</f>
        <v>1</v>
      </c>
      <c r="R804" s="1">
        <f>Exchanges!S808</f>
        <v>1</v>
      </c>
      <c r="S804" s="1">
        <f>Exchanges!T808</f>
        <v>1</v>
      </c>
      <c r="T804" s="1">
        <f>Exchanges!U808</f>
        <v>5</v>
      </c>
      <c r="U804" s="1">
        <f>Exchanges!V808</f>
        <v>2013</v>
      </c>
      <c r="V804" s="1" t="str">
        <f>Exchanges!W808</f>
        <v>TERT-BUTYL ALCOHOL</v>
      </c>
      <c r="W804" s="1" t="str">
        <f>Exchanges!X808</f>
        <v>TRI</v>
      </c>
      <c r="X804" s="1"/>
    </row>
    <row r="805" spans="1:24" x14ac:dyDescent="0.15">
      <c r="A805" s="1" t="str">
        <f>Exchanges!B809</f>
        <v>Ethylene glycol monoethyl ether</v>
      </c>
      <c r="B805" s="1">
        <f>Exchanges!C809</f>
        <v>110805</v>
      </c>
      <c r="C805" s="1" t="str">
        <f>Exchanges!D809</f>
        <v>air</v>
      </c>
      <c r="D805" s="1" t="str">
        <f>Exchanges!E809</f>
        <v>unspecified</v>
      </c>
      <c r="E805" s="1" t="str">
        <f>Exchanges!F809</f>
        <v>45e23e23-d952-4721-a514-2acfa5bfcab5</v>
      </c>
      <c r="F805" s="1" t="str">
        <f>Exchanges!G809</f>
        <v>Toilet preparation manufacturing</v>
      </c>
      <c r="G805" s="1">
        <f>Exchanges!H809</f>
        <v>325620</v>
      </c>
      <c r="H805" s="1" t="str">
        <f>Exchanges!I809</f>
        <v>US</v>
      </c>
      <c r="I805" s="1">
        <f>Exchanges!J809</f>
        <v>5.2118928692037924E-9</v>
      </c>
      <c r="J805" s="1" t="str">
        <f>Exchanges!K809</f>
        <v>kg</v>
      </c>
      <c r="K805" s="1"/>
      <c r="L805" s="1"/>
      <c r="M805" s="1"/>
      <c r="N805" s="1"/>
      <c r="O805" s="1"/>
      <c r="P805" s="86">
        <f>ROUND(Exchanges!Q809,0)</f>
        <v>5</v>
      </c>
      <c r="Q805" s="1">
        <f>Exchanges!R809</f>
        <v>1</v>
      </c>
      <c r="R805" s="1">
        <f>Exchanges!S809</f>
        <v>1</v>
      </c>
      <c r="S805" s="1">
        <f>Exchanges!T809</f>
        <v>1</v>
      </c>
      <c r="T805" s="1">
        <f>Exchanges!U809</f>
        <v>5</v>
      </c>
      <c r="U805" s="1">
        <f>Exchanges!V809</f>
        <v>2013</v>
      </c>
      <c r="V805" s="1" t="str">
        <f>Exchanges!W809</f>
        <v>CERTAIN GLYCOL ETHERS</v>
      </c>
      <c r="W805" s="1" t="str">
        <f>Exchanges!X809</f>
        <v>TRI</v>
      </c>
      <c r="X805" s="1"/>
    </row>
    <row r="806" spans="1:24" x14ac:dyDescent="0.15">
      <c r="A806" s="1" t="str">
        <f>Exchanges!B810</f>
        <v>copper</v>
      </c>
      <c r="B806" s="1">
        <f>Exchanges!C810</f>
        <v>7440508</v>
      </c>
      <c r="C806" s="1" t="str">
        <f>Exchanges!D810</f>
        <v>air</v>
      </c>
      <c r="D806" s="1" t="str">
        <f>Exchanges!E810</f>
        <v>unspecified</v>
      </c>
      <c r="E806" s="1" t="str">
        <f>Exchanges!F810</f>
        <v>ec8144d6-d123-43b1-9c17-a295422a0498</v>
      </c>
      <c r="F806" s="1" t="str">
        <f>Exchanges!G810</f>
        <v>Printing ink manufacturing</v>
      </c>
      <c r="G806" s="1">
        <f>Exchanges!H810</f>
        <v>325910</v>
      </c>
      <c r="H806" s="1" t="str">
        <f>Exchanges!I810</f>
        <v>US</v>
      </c>
      <c r="I806" s="1">
        <f>Exchanges!J810</f>
        <v>2.0683584456780334E-9</v>
      </c>
      <c r="J806" s="1" t="str">
        <f>Exchanges!K810</f>
        <v>kg</v>
      </c>
      <c r="K806" s="1"/>
      <c r="L806" s="1"/>
      <c r="M806" s="1"/>
      <c r="N806" s="1"/>
      <c r="O806" s="1"/>
      <c r="P806" s="86">
        <f>ROUND(Exchanges!Q810,0)</f>
        <v>4</v>
      </c>
      <c r="Q806" s="1">
        <f>Exchanges!R810</f>
        <v>1</v>
      </c>
      <c r="R806" s="1">
        <f>Exchanges!S810</f>
        <v>1</v>
      </c>
      <c r="S806" s="1">
        <f>Exchanges!T810</f>
        <v>1</v>
      </c>
      <c r="T806" s="1">
        <f>Exchanges!U810</f>
        <v>5</v>
      </c>
      <c r="U806" s="1">
        <f>Exchanges!V810</f>
        <v>2013</v>
      </c>
      <c r="V806" s="1" t="str">
        <f>Exchanges!W810</f>
        <v>COPPER</v>
      </c>
      <c r="W806" s="1" t="str">
        <f>Exchanges!X810</f>
        <v>TRI</v>
      </c>
      <c r="X806" s="1"/>
    </row>
    <row r="807" spans="1:24" x14ac:dyDescent="0.15">
      <c r="A807" s="1" t="str">
        <f>Exchanges!B811</f>
        <v>NITROUS ACID</v>
      </c>
      <c r="B807" s="1">
        <f>Exchanges!C811</f>
        <v>7782776</v>
      </c>
      <c r="C807" s="1" t="str">
        <f>Exchanges!D811</f>
        <v>air</v>
      </c>
      <c r="D807" s="1" t="str">
        <f>Exchanges!E811</f>
        <v>unspecified</v>
      </c>
      <c r="E807" s="1" t="str">
        <f>Exchanges!F811</f>
        <v>b633a270-97fe-3bdb-9fb0-a25de3323e03</v>
      </c>
      <c r="F807" s="1" t="str">
        <f>Exchanges!G811</f>
        <v>Printing ink manufacturing</v>
      </c>
      <c r="G807" s="1">
        <f>Exchanges!H811</f>
        <v>325910</v>
      </c>
      <c r="H807" s="1" t="str">
        <f>Exchanges!I811</f>
        <v>US</v>
      </c>
      <c r="I807" s="1">
        <f>Exchanges!J811</f>
        <v>4.1097383029341797E-8</v>
      </c>
      <c r="J807" s="1" t="str">
        <f>Exchanges!K811</f>
        <v>kg</v>
      </c>
      <c r="K807" s="1"/>
      <c r="L807" s="1"/>
      <c r="M807" s="1"/>
      <c r="N807" s="1"/>
      <c r="O807" s="1"/>
      <c r="P807" s="86">
        <f>ROUND(Exchanges!Q811,0)</f>
        <v>5</v>
      </c>
      <c r="Q807" s="1">
        <f>Exchanges!R811</f>
        <v>1</v>
      </c>
      <c r="R807" s="1">
        <f>Exchanges!S811</f>
        <v>1</v>
      </c>
      <c r="S807" s="1">
        <f>Exchanges!T811</f>
        <v>1</v>
      </c>
      <c r="T807" s="1">
        <f>Exchanges!U811</f>
        <v>5</v>
      </c>
      <c r="U807" s="1">
        <f>Exchanges!V811</f>
        <v>2013</v>
      </c>
      <c r="V807" s="1" t="str">
        <f>Exchanges!W811</f>
        <v>SODIUM NITRITE</v>
      </c>
      <c r="W807" s="1" t="str">
        <f>Exchanges!X811</f>
        <v>TRI</v>
      </c>
      <c r="X807" s="1"/>
    </row>
    <row r="808" spans="1:24" x14ac:dyDescent="0.15">
      <c r="A808" s="1" t="str">
        <f>Exchanges!B812</f>
        <v>1-Methyl-2-pyrrolidinone</v>
      </c>
      <c r="B808" s="1">
        <f>Exchanges!C812</f>
        <v>872504</v>
      </c>
      <c r="C808" s="1" t="str">
        <f>Exchanges!D812</f>
        <v>air</v>
      </c>
      <c r="D808" s="1" t="str">
        <f>Exchanges!E812</f>
        <v>unspecified</v>
      </c>
      <c r="E808" s="1" t="str">
        <f>Exchanges!F812</f>
        <v>00b8c5b8-8f45-445f-839c-2017fe3ad8b8</v>
      </c>
      <c r="F808" s="1" t="str">
        <f>Exchanges!G812</f>
        <v>Printing ink manufacturing</v>
      </c>
      <c r="G808" s="1">
        <f>Exchanges!H812</f>
        <v>325910</v>
      </c>
      <c r="H808" s="1" t="str">
        <f>Exchanges!I812</f>
        <v>US</v>
      </c>
      <c r="I808" s="1">
        <f>Exchanges!J812</f>
        <v>3.6052386994448849E-7</v>
      </c>
      <c r="J808" s="1" t="str">
        <f>Exchanges!K812</f>
        <v>kg</v>
      </c>
      <c r="K808" s="1"/>
      <c r="L808" s="1"/>
      <c r="M808" s="1"/>
      <c r="N808" s="1"/>
      <c r="O808" s="1"/>
      <c r="P808" s="86">
        <f>ROUND(Exchanges!Q812,0)</f>
        <v>5</v>
      </c>
      <c r="Q808" s="1">
        <f>Exchanges!R812</f>
        <v>1</v>
      </c>
      <c r="R808" s="1">
        <f>Exchanges!S812</f>
        <v>1</v>
      </c>
      <c r="S808" s="1">
        <f>Exchanges!T812</f>
        <v>1</v>
      </c>
      <c r="T808" s="1">
        <f>Exchanges!U812</f>
        <v>5</v>
      </c>
      <c r="U808" s="1">
        <f>Exchanges!V812</f>
        <v>2013</v>
      </c>
      <c r="V808" s="1" t="str">
        <f>Exchanges!W812</f>
        <v>N-METHYL-2-PYRROLIDONE</v>
      </c>
      <c r="W808" s="1" t="str">
        <f>Exchanges!X812</f>
        <v>TRI</v>
      </c>
      <c r="X808" s="1"/>
    </row>
    <row r="809" spans="1:24" x14ac:dyDescent="0.15">
      <c r="A809" s="1" t="str">
        <f>Exchanges!B813</f>
        <v>1,2,4-trimethylbenzene</v>
      </c>
      <c r="B809" s="1">
        <f>Exchanges!C813</f>
        <v>95636</v>
      </c>
      <c r="C809" s="1" t="str">
        <f>Exchanges!D813</f>
        <v>air</v>
      </c>
      <c r="D809" s="1" t="str">
        <f>Exchanges!E813</f>
        <v>unspecified</v>
      </c>
      <c r="E809" s="1" t="str">
        <f>Exchanges!F813</f>
        <v>776e1b2c-6a86-35c1-b2ed-61952ecd792c</v>
      </c>
      <c r="F809" s="1" t="str">
        <f>Exchanges!G813</f>
        <v>Printing ink manufacturing</v>
      </c>
      <c r="G809" s="1">
        <f>Exchanges!H813</f>
        <v>325910</v>
      </c>
      <c r="H809" s="1" t="str">
        <f>Exchanges!I813</f>
        <v>US</v>
      </c>
      <c r="I809" s="1">
        <f>Exchanges!J813</f>
        <v>6.3273782712133217E-7</v>
      </c>
      <c r="J809" s="1" t="str">
        <f>Exchanges!K813</f>
        <v>kg</v>
      </c>
      <c r="K809" s="1"/>
      <c r="L809" s="1"/>
      <c r="M809" s="1"/>
      <c r="N809" s="1"/>
      <c r="O809" s="1"/>
      <c r="P809" s="86">
        <f>ROUND(Exchanges!Q813,0)</f>
        <v>5</v>
      </c>
      <c r="Q809" s="1">
        <f>Exchanges!R813</f>
        <v>1</v>
      </c>
      <c r="R809" s="1">
        <f>Exchanges!S813</f>
        <v>1</v>
      </c>
      <c r="S809" s="1">
        <f>Exchanges!T813</f>
        <v>1</v>
      </c>
      <c r="T809" s="1">
        <f>Exchanges!U813</f>
        <v>5</v>
      </c>
      <c r="U809" s="1">
        <f>Exchanges!V813</f>
        <v>2013</v>
      </c>
      <c r="V809" s="1" t="str">
        <f>Exchanges!W813</f>
        <v>1,2,4-TRIMETHYLBENZENE</v>
      </c>
      <c r="W809" s="1" t="str">
        <f>Exchanges!X813</f>
        <v>TRI</v>
      </c>
      <c r="X809" s="1"/>
    </row>
    <row r="810" spans="1:24" x14ac:dyDescent="0.15">
      <c r="A810" s="1" t="str">
        <f>Exchanges!B814</f>
        <v>Ethylene glycol monoethyl ether</v>
      </c>
      <c r="B810" s="1">
        <f>Exchanges!C814</f>
        <v>110805</v>
      </c>
      <c r="C810" s="1" t="str">
        <f>Exchanges!D814</f>
        <v>air</v>
      </c>
      <c r="D810" s="1" t="str">
        <f>Exchanges!E814</f>
        <v>unspecified</v>
      </c>
      <c r="E810" s="1" t="str">
        <f>Exchanges!F814</f>
        <v>45e23e23-d952-4721-a514-2acfa5bfcab5</v>
      </c>
      <c r="F810" s="1" t="str">
        <f>Exchanges!G814</f>
        <v>Printing ink manufacturing</v>
      </c>
      <c r="G810" s="1">
        <f>Exchanges!H814</f>
        <v>325910</v>
      </c>
      <c r="H810" s="1" t="str">
        <f>Exchanges!I814</f>
        <v>US</v>
      </c>
      <c r="I810" s="1">
        <f>Exchanges!J814</f>
        <v>1.8249441316415544E-6</v>
      </c>
      <c r="J810" s="1" t="str">
        <f>Exchanges!K814</f>
        <v>kg</v>
      </c>
      <c r="K810" s="1"/>
      <c r="L810" s="1"/>
      <c r="M810" s="1"/>
      <c r="N810" s="1"/>
      <c r="O810" s="1"/>
      <c r="P810" s="86">
        <f>ROUND(Exchanges!Q814,0)</f>
        <v>5</v>
      </c>
      <c r="Q810" s="1">
        <f>Exchanges!R814</f>
        <v>1</v>
      </c>
      <c r="R810" s="1">
        <f>Exchanges!S814</f>
        <v>1</v>
      </c>
      <c r="S810" s="1">
        <f>Exchanges!T814</f>
        <v>1</v>
      </c>
      <c r="T810" s="1">
        <f>Exchanges!U814</f>
        <v>5</v>
      </c>
      <c r="U810" s="1">
        <f>Exchanges!V814</f>
        <v>2013</v>
      </c>
      <c r="V810" s="1" t="str">
        <f>Exchanges!W814</f>
        <v>CERTAIN GLYCOL ETHERS</v>
      </c>
      <c r="W810" s="1" t="str">
        <f>Exchanges!X814</f>
        <v>TRI</v>
      </c>
      <c r="X810" s="1"/>
    </row>
    <row r="811" spans="1:24" x14ac:dyDescent="0.15">
      <c r="A811" s="1" t="str">
        <f>Exchanges!B815</f>
        <v>2,2-BIS(4-HYDROXY-3,5-DIBROMOPHENYL)PROPANE</v>
      </c>
      <c r="B811" s="1">
        <f>Exchanges!C815</f>
        <v>79947</v>
      </c>
      <c r="C811" s="1" t="str">
        <f>Exchanges!D815</f>
        <v>air</v>
      </c>
      <c r="D811" s="1" t="str">
        <f>Exchanges!E815</f>
        <v>unspecified</v>
      </c>
      <c r="E811" s="1" t="str">
        <f>Exchanges!F815</f>
        <v>0aac1109-0cf9-3bc7-9e7f-ceeb1ac68fc8</v>
      </c>
      <c r="F811" s="1" t="str">
        <f>Exchanges!G815</f>
        <v>Plastics packaging materials and unlaminated film and sheet manufacturing</v>
      </c>
      <c r="G811" s="1">
        <f>Exchanges!H815</f>
        <v>326110</v>
      </c>
      <c r="H811" s="1" t="str">
        <f>Exchanges!I815</f>
        <v>US</v>
      </c>
      <c r="I811" s="1">
        <f>Exchanges!J815</f>
        <v>4.4106279018888109E-12</v>
      </c>
      <c r="J811" s="1" t="str">
        <f>Exchanges!K815</f>
        <v>kg</v>
      </c>
      <c r="K811" s="1"/>
      <c r="L811" s="1"/>
      <c r="M811" s="1"/>
      <c r="N811" s="1"/>
      <c r="O811" s="1"/>
      <c r="P811" s="86">
        <f>ROUND(Exchanges!Q815,0)</f>
        <v>5</v>
      </c>
      <c r="Q811" s="1">
        <f>Exchanges!R815</f>
        <v>1</v>
      </c>
      <c r="R811" s="1">
        <f>Exchanges!S815</f>
        <v>1</v>
      </c>
      <c r="S811" s="1">
        <f>Exchanges!T815</f>
        <v>1</v>
      </c>
      <c r="T811" s="1">
        <f>Exchanges!U815</f>
        <v>5</v>
      </c>
      <c r="U811" s="1">
        <f>Exchanges!V815</f>
        <v>2013</v>
      </c>
      <c r="V811" s="1" t="str">
        <f>Exchanges!W815</f>
        <v>TETRABROMOBISPHENOL A</v>
      </c>
      <c r="W811" s="1" t="str">
        <f>Exchanges!X815</f>
        <v>TRI</v>
      </c>
      <c r="X811" s="1"/>
    </row>
    <row r="812" spans="1:24" x14ac:dyDescent="0.15">
      <c r="A812" s="1" t="str">
        <f>Exchanges!B816</f>
        <v>Creosol</v>
      </c>
      <c r="B812" s="1">
        <f>Exchanges!C816</f>
        <v>93516</v>
      </c>
      <c r="C812" s="1" t="str">
        <f>Exchanges!D816</f>
        <v>air</v>
      </c>
      <c r="D812" s="1" t="str">
        <f>Exchanges!E816</f>
        <v>unspecified</v>
      </c>
      <c r="E812" s="1" t="str">
        <f>Exchanges!F816</f>
        <v>b539c006-92b0-4880-9121-d6166e9daabb</v>
      </c>
      <c r="F812" s="1" t="str">
        <f>Exchanges!G816</f>
        <v>Plastics packaging materials and unlaminated film and sheet manufacturing</v>
      </c>
      <c r="G812" s="1">
        <f>Exchanges!H816</f>
        <v>326110</v>
      </c>
      <c r="H812" s="1" t="str">
        <f>Exchanges!I816</f>
        <v>US</v>
      </c>
      <c r="I812" s="1">
        <f>Exchanges!J816</f>
        <v>2.8669081362277268E-11</v>
      </c>
      <c r="J812" s="1" t="str">
        <f>Exchanges!K816</f>
        <v>kg</v>
      </c>
      <c r="K812" s="1"/>
      <c r="L812" s="1"/>
      <c r="M812" s="1"/>
      <c r="N812" s="1"/>
      <c r="O812" s="1"/>
      <c r="P812" s="86">
        <f>ROUND(Exchanges!Q816,0)</f>
        <v>5</v>
      </c>
      <c r="Q812" s="1">
        <f>Exchanges!R816</f>
        <v>1</v>
      </c>
      <c r="R812" s="1">
        <f>Exchanges!S816</f>
        <v>1</v>
      </c>
      <c r="S812" s="1">
        <f>Exchanges!T816</f>
        <v>1</v>
      </c>
      <c r="T812" s="1">
        <f>Exchanges!U816</f>
        <v>5</v>
      </c>
      <c r="U812" s="1">
        <f>Exchanges!V816</f>
        <v>2013</v>
      </c>
      <c r="V812" s="1" t="str">
        <f>Exchanges!W816</f>
        <v>CREOSOTE</v>
      </c>
      <c r="W812" s="1" t="str">
        <f>Exchanges!X816</f>
        <v>TRI</v>
      </c>
      <c r="X812" s="1"/>
    </row>
    <row r="813" spans="1:24" x14ac:dyDescent="0.15">
      <c r="A813" s="1" t="str">
        <f>Exchanges!B817</f>
        <v>diisocyanates</v>
      </c>
      <c r="B813" s="1" t="str">
        <f>Exchanges!C817</f>
        <v/>
      </c>
      <c r="C813" s="1" t="str">
        <f>Exchanges!D817</f>
        <v>air</v>
      </c>
      <c r="D813" s="1" t="str">
        <f>Exchanges!E817</f>
        <v>unspecified</v>
      </c>
      <c r="E813" s="1" t="str">
        <f>Exchanges!F817</f>
        <v>63f3fff6-0459-49fd-808a-6fc86fd63f5c</v>
      </c>
      <c r="F813" s="1" t="str">
        <f>Exchanges!G817</f>
        <v>Plastics packaging materials and unlaminated film and sheet manufacturing</v>
      </c>
      <c r="G813" s="1">
        <f>Exchanges!H817</f>
        <v>326110</v>
      </c>
      <c r="H813" s="1" t="str">
        <f>Exchanges!I817</f>
        <v>US</v>
      </c>
      <c r="I813" s="1">
        <f>Exchanges!J817</f>
        <v>5.248647203247684E-11</v>
      </c>
      <c r="J813" s="1" t="str">
        <f>Exchanges!K817</f>
        <v>kg</v>
      </c>
      <c r="K813" s="1"/>
      <c r="L813" s="1"/>
      <c r="M813" s="1"/>
      <c r="N813" s="1"/>
      <c r="O813" s="1"/>
      <c r="P813" s="86">
        <f>ROUND(Exchanges!Q817,0)</f>
        <v>4</v>
      </c>
      <c r="Q813" s="1">
        <f>Exchanges!R817</f>
        <v>1</v>
      </c>
      <c r="R813" s="1">
        <f>Exchanges!S817</f>
        <v>1</v>
      </c>
      <c r="S813" s="1">
        <f>Exchanges!T817</f>
        <v>1</v>
      </c>
      <c r="T813" s="1">
        <f>Exchanges!U817</f>
        <v>5</v>
      </c>
      <c r="U813" s="1">
        <f>Exchanges!V817</f>
        <v>2013</v>
      </c>
      <c r="V813" s="1" t="str">
        <f>Exchanges!W817</f>
        <v>DIISOCYANATES</v>
      </c>
      <c r="W813" s="1" t="str">
        <f>Exchanges!X817</f>
        <v>TRI</v>
      </c>
      <c r="X813" s="1"/>
    </row>
    <row r="814" spans="1:24" x14ac:dyDescent="0.15">
      <c r="A814" s="1" t="str">
        <f>Exchanges!B818</f>
        <v>Sulfuric acid</v>
      </c>
      <c r="B814" s="1">
        <f>Exchanges!C818</f>
        <v>7664939</v>
      </c>
      <c r="C814" s="1" t="str">
        <f>Exchanges!D818</f>
        <v>air</v>
      </c>
      <c r="D814" s="1" t="str">
        <f>Exchanges!E818</f>
        <v>unspecified</v>
      </c>
      <c r="E814" s="1" t="str">
        <f>Exchanges!F818</f>
        <v>99c65c6a-6871-40ba-af79-5bd6851688e4</v>
      </c>
      <c r="F814" s="1" t="str">
        <f>Exchanges!G818</f>
        <v>Plastics packaging materials and unlaminated film and sheet manufacturing</v>
      </c>
      <c r="G814" s="1">
        <f>Exchanges!H818</f>
        <v>326110</v>
      </c>
      <c r="H814" s="1" t="str">
        <f>Exchanges!I818</f>
        <v>US</v>
      </c>
      <c r="I814" s="1">
        <f>Exchanges!J818</f>
        <v>8.0493959209470798E-10</v>
      </c>
      <c r="J814" s="1" t="str">
        <f>Exchanges!K818</f>
        <v>kg</v>
      </c>
      <c r="K814" s="1"/>
      <c r="L814" s="1"/>
      <c r="M814" s="1"/>
      <c r="N814" s="1"/>
      <c r="O814" s="1"/>
      <c r="P814" s="86">
        <f>ROUND(Exchanges!Q818,0)</f>
        <v>2</v>
      </c>
      <c r="Q814" s="1">
        <f>Exchanges!R818</f>
        <v>1</v>
      </c>
      <c r="R814" s="1">
        <f>Exchanges!S818</f>
        <v>1</v>
      </c>
      <c r="S814" s="1">
        <f>Exchanges!T818</f>
        <v>1</v>
      </c>
      <c r="T814" s="1">
        <f>Exchanges!U818</f>
        <v>5</v>
      </c>
      <c r="U814" s="1">
        <f>Exchanges!V818</f>
        <v>2013</v>
      </c>
      <c r="V814" s="1" t="str">
        <f>Exchanges!W818</f>
        <v>SULFURIC ACID (1994 AND AFTER ACID AEROSOLS" ONLY)"</v>
      </c>
      <c r="W814" s="1" t="str">
        <f>Exchanges!X818</f>
        <v>TRI</v>
      </c>
      <c r="X814" s="1"/>
    </row>
    <row r="815" spans="1:24" x14ac:dyDescent="0.15">
      <c r="A815" s="1" t="str">
        <f>Exchanges!B819</f>
        <v>2-methoxyethanol</v>
      </c>
      <c r="B815" s="1">
        <f>Exchanges!C819</f>
        <v>109864</v>
      </c>
      <c r="C815" s="1" t="str">
        <f>Exchanges!D819</f>
        <v>air</v>
      </c>
      <c r="D815" s="1" t="str">
        <f>Exchanges!E819</f>
        <v>unspecified</v>
      </c>
      <c r="E815" s="1" t="str">
        <f>Exchanges!F819</f>
        <v>5b2a19b9-1243-44ae-b76c-c0d92159d5d6</v>
      </c>
      <c r="F815" s="1" t="str">
        <f>Exchanges!G819</f>
        <v>Plastics packaging materials and unlaminated film and sheet manufacturing</v>
      </c>
      <c r="G815" s="1">
        <f>Exchanges!H819</f>
        <v>326110</v>
      </c>
      <c r="H815" s="1" t="str">
        <f>Exchanges!I819</f>
        <v>US</v>
      </c>
      <c r="I815" s="1">
        <f>Exchanges!J819</f>
        <v>9.3725842915137221E-10</v>
      </c>
      <c r="J815" s="1" t="str">
        <f>Exchanges!K819</f>
        <v>kg</v>
      </c>
      <c r="K815" s="1"/>
      <c r="L815" s="1"/>
      <c r="M815" s="1"/>
      <c r="N815" s="1"/>
      <c r="O815" s="1"/>
      <c r="P815" s="86">
        <f>ROUND(Exchanges!Q819,0)</f>
        <v>5</v>
      </c>
      <c r="Q815" s="1">
        <f>Exchanges!R819</f>
        <v>1</v>
      </c>
      <c r="R815" s="1">
        <f>Exchanges!S819</f>
        <v>1</v>
      </c>
      <c r="S815" s="1">
        <f>Exchanges!T819</f>
        <v>1</v>
      </c>
      <c r="T815" s="1">
        <f>Exchanges!U819</f>
        <v>5</v>
      </c>
      <c r="U815" s="1">
        <f>Exchanges!V819</f>
        <v>2013</v>
      </c>
      <c r="V815" s="1" t="str">
        <f>Exchanges!W819</f>
        <v>2-METHOXYETHANOL</v>
      </c>
      <c r="W815" s="1" t="str">
        <f>Exchanges!X819</f>
        <v>TRI</v>
      </c>
      <c r="X815" s="1"/>
    </row>
    <row r="816" spans="1:24" x14ac:dyDescent="0.15">
      <c r="A816" s="1" t="str">
        <f>Exchanges!B820</f>
        <v>nitric acid</v>
      </c>
      <c r="B816" s="1">
        <f>Exchanges!C820</f>
        <v>7697372</v>
      </c>
      <c r="C816" s="1" t="str">
        <f>Exchanges!D820</f>
        <v>air</v>
      </c>
      <c r="D816" s="1" t="str">
        <f>Exchanges!E820</f>
        <v>unspecified</v>
      </c>
      <c r="E816" s="1" t="str">
        <f>Exchanges!F820</f>
        <v>dc084330-5108-4d9c-a7ed-eb3345507f13</v>
      </c>
      <c r="F816" s="1" t="str">
        <f>Exchanges!G820</f>
        <v>Plastics packaging materials and unlaminated film and sheet manufacturing</v>
      </c>
      <c r="G816" s="1">
        <f>Exchanges!H820</f>
        <v>326110</v>
      </c>
      <c r="H816" s="1" t="str">
        <f>Exchanges!I820</f>
        <v>US</v>
      </c>
      <c r="I816" s="1">
        <f>Exchanges!J820</f>
        <v>1.5216666261516397E-9</v>
      </c>
      <c r="J816" s="1" t="str">
        <f>Exchanges!K820</f>
        <v>kg</v>
      </c>
      <c r="K816" s="1"/>
      <c r="L816" s="1"/>
      <c r="M816" s="1"/>
      <c r="N816" s="1"/>
      <c r="O816" s="1"/>
      <c r="P816" s="86">
        <f>ROUND(Exchanges!Q820,0)</f>
        <v>3</v>
      </c>
      <c r="Q816" s="1">
        <f>Exchanges!R820</f>
        <v>1</v>
      </c>
      <c r="R816" s="1">
        <f>Exchanges!S820</f>
        <v>1</v>
      </c>
      <c r="S816" s="1">
        <f>Exchanges!T820</f>
        <v>1</v>
      </c>
      <c r="T816" s="1">
        <f>Exchanges!U820</f>
        <v>5</v>
      </c>
      <c r="U816" s="1">
        <f>Exchanges!V820</f>
        <v>2013</v>
      </c>
      <c r="V816" s="1" t="str">
        <f>Exchanges!W820</f>
        <v>NITRIC ACID</v>
      </c>
      <c r="W816" s="1" t="str">
        <f>Exchanges!X820</f>
        <v>TRI</v>
      </c>
      <c r="X816" s="1"/>
    </row>
    <row r="817" spans="1:24" x14ac:dyDescent="0.15">
      <c r="A817" s="1" t="str">
        <f>Exchanges!B821</f>
        <v>formic acid</v>
      </c>
      <c r="B817" s="1">
        <f>Exchanges!C821</f>
        <v>64186</v>
      </c>
      <c r="C817" s="1" t="str">
        <f>Exchanges!D821</f>
        <v>air</v>
      </c>
      <c r="D817" s="1" t="str">
        <f>Exchanges!E821</f>
        <v>unspecified</v>
      </c>
      <c r="E817" s="1" t="str">
        <f>Exchanges!F821</f>
        <v>27804c78-5eee-47f9-9a91-1f6126ccfe45</v>
      </c>
      <c r="F817" s="1" t="str">
        <f>Exchanges!G821</f>
        <v>Plastics packaging materials and unlaminated film and sheet manufacturing</v>
      </c>
      <c r="G817" s="1">
        <f>Exchanges!H821</f>
        <v>326110</v>
      </c>
      <c r="H817" s="1" t="str">
        <f>Exchanges!I821</f>
        <v>US</v>
      </c>
      <c r="I817" s="1">
        <f>Exchanges!J821</f>
        <v>7.487040863456255E-9</v>
      </c>
      <c r="J817" s="1" t="str">
        <f>Exchanges!K821</f>
        <v>kg</v>
      </c>
      <c r="K817" s="1"/>
      <c r="L817" s="1"/>
      <c r="M817" s="1"/>
      <c r="N817" s="1"/>
      <c r="O817" s="1"/>
      <c r="P817" s="86">
        <f>ROUND(Exchanges!Q821,0)</f>
        <v>3</v>
      </c>
      <c r="Q817" s="1">
        <f>Exchanges!R821</f>
        <v>1</v>
      </c>
      <c r="R817" s="1">
        <f>Exchanges!S821</f>
        <v>1</v>
      </c>
      <c r="S817" s="1">
        <f>Exchanges!T821</f>
        <v>1</v>
      </c>
      <c r="T817" s="1">
        <f>Exchanges!U821</f>
        <v>5</v>
      </c>
      <c r="U817" s="1">
        <f>Exchanges!V821</f>
        <v>2013</v>
      </c>
      <c r="V817" s="1" t="str">
        <f>Exchanges!W821</f>
        <v>FORMIC ACID</v>
      </c>
      <c r="W817" s="1" t="str">
        <f>Exchanges!X821</f>
        <v>TRI</v>
      </c>
      <c r="X817" s="1"/>
    </row>
    <row r="818" spans="1:24" x14ac:dyDescent="0.15">
      <c r="A818" s="1" t="str">
        <f>Exchanges!B822</f>
        <v>BUTYL ACRYLATE</v>
      </c>
      <c r="B818" s="1">
        <f>Exchanges!C822</f>
        <v>141322</v>
      </c>
      <c r="C818" s="1" t="str">
        <f>Exchanges!D822</f>
        <v>air</v>
      </c>
      <c r="D818" s="1" t="str">
        <f>Exchanges!E822</f>
        <v>unspecified</v>
      </c>
      <c r="E818" s="1" t="str">
        <f>Exchanges!F822</f>
        <v>e55273dd-26ed-38c0-a44b-88cc899ba55b</v>
      </c>
      <c r="F818" s="1" t="str">
        <f>Exchanges!G822</f>
        <v>Plastics packaging materials and unlaminated film and sheet manufacturing</v>
      </c>
      <c r="G818" s="1">
        <f>Exchanges!H822</f>
        <v>326110</v>
      </c>
      <c r="H818" s="1" t="str">
        <f>Exchanges!I822</f>
        <v>US</v>
      </c>
      <c r="I818" s="1">
        <f>Exchanges!J822</f>
        <v>9.6548644772346074E-9</v>
      </c>
      <c r="J818" s="1" t="str">
        <f>Exchanges!K822</f>
        <v>kg</v>
      </c>
      <c r="K818" s="1"/>
      <c r="L818" s="1"/>
      <c r="M818" s="1"/>
      <c r="N818" s="1"/>
      <c r="O818" s="1"/>
      <c r="P818" s="86">
        <f>ROUND(Exchanges!Q822,0)</f>
        <v>4</v>
      </c>
      <c r="Q818" s="1">
        <f>Exchanges!R822</f>
        <v>1</v>
      </c>
      <c r="R818" s="1">
        <f>Exchanges!S822</f>
        <v>1</v>
      </c>
      <c r="S818" s="1">
        <f>Exchanges!T822</f>
        <v>1</v>
      </c>
      <c r="T818" s="1">
        <f>Exchanges!U822</f>
        <v>5</v>
      </c>
      <c r="U818" s="1">
        <f>Exchanges!V822</f>
        <v>2013</v>
      </c>
      <c r="V818" s="1" t="str">
        <f>Exchanges!W822</f>
        <v>BUTYL ACRYLATE</v>
      </c>
      <c r="W818" s="1" t="str">
        <f>Exchanges!X822</f>
        <v>TRI</v>
      </c>
      <c r="X818" s="1"/>
    </row>
    <row r="819" spans="1:24" x14ac:dyDescent="0.15">
      <c r="A819" s="1" t="str">
        <f>Exchanges!B823</f>
        <v>Methyl acrylate</v>
      </c>
      <c r="B819" s="1">
        <f>Exchanges!C823</f>
        <v>96333</v>
      </c>
      <c r="C819" s="1" t="str">
        <f>Exchanges!D823</f>
        <v>air</v>
      </c>
      <c r="D819" s="1" t="str">
        <f>Exchanges!E823</f>
        <v>unspecified</v>
      </c>
      <c r="E819" s="1" t="str">
        <f>Exchanges!F823</f>
        <v>39c49db2-409a-4d5d-93f5-454535398965</v>
      </c>
      <c r="F819" s="1" t="str">
        <f>Exchanges!G823</f>
        <v>Plastics packaging materials and unlaminated film and sheet manufacturing</v>
      </c>
      <c r="G819" s="1">
        <f>Exchanges!H823</f>
        <v>326110</v>
      </c>
      <c r="H819" s="1" t="str">
        <f>Exchanges!I823</f>
        <v>US</v>
      </c>
      <c r="I819" s="1">
        <f>Exchanges!J823</f>
        <v>1.2715840241145443E-8</v>
      </c>
      <c r="J819" s="1" t="str">
        <f>Exchanges!K823</f>
        <v>kg</v>
      </c>
      <c r="K819" s="1"/>
      <c r="L819" s="1"/>
      <c r="M819" s="1"/>
      <c r="N819" s="1"/>
      <c r="O819" s="1"/>
      <c r="P819" s="86">
        <f>ROUND(Exchanges!Q823,0)</f>
        <v>3</v>
      </c>
      <c r="Q819" s="1">
        <f>Exchanges!R823</f>
        <v>1</v>
      </c>
      <c r="R819" s="1">
        <f>Exchanges!S823</f>
        <v>1</v>
      </c>
      <c r="S819" s="1">
        <f>Exchanges!T823</f>
        <v>1</v>
      </c>
      <c r="T819" s="1">
        <f>Exchanges!U823</f>
        <v>5</v>
      </c>
      <c r="U819" s="1">
        <f>Exchanges!V823</f>
        <v>2013</v>
      </c>
      <c r="V819" s="1" t="str">
        <f>Exchanges!W823</f>
        <v>METHYL ACRYLATE</v>
      </c>
      <c r="W819" s="1" t="str">
        <f>Exchanges!X823</f>
        <v>TRI</v>
      </c>
      <c r="X819" s="1"/>
    </row>
    <row r="820" spans="1:24" x14ac:dyDescent="0.15">
      <c r="A820" s="1" t="str">
        <f>Exchanges!B824</f>
        <v>HCFC-225ca</v>
      </c>
      <c r="B820" s="1">
        <f>Exchanges!C824</f>
        <v>422560</v>
      </c>
      <c r="C820" s="1" t="str">
        <f>Exchanges!D824</f>
        <v>air</v>
      </c>
      <c r="D820" s="1" t="str">
        <f>Exchanges!E824</f>
        <v>unspecified</v>
      </c>
      <c r="E820" s="1" t="str">
        <f>Exchanges!F824</f>
        <v>e97b669a-2ae1-3492-a93c-02bdfe8a4a04</v>
      </c>
      <c r="F820" s="1" t="str">
        <f>Exchanges!G824</f>
        <v>Plastics packaging materials and unlaminated film and sheet manufacturing</v>
      </c>
      <c r="G820" s="1">
        <f>Exchanges!H824</f>
        <v>326110</v>
      </c>
      <c r="H820" s="1" t="str">
        <f>Exchanges!I824</f>
        <v>US</v>
      </c>
      <c r="I820" s="1">
        <f>Exchanges!J824</f>
        <v>5.8076942898120912E-8</v>
      </c>
      <c r="J820" s="1" t="str">
        <f>Exchanges!K824</f>
        <v>kg</v>
      </c>
      <c r="K820" s="1"/>
      <c r="L820" s="1"/>
      <c r="M820" s="1"/>
      <c r="N820" s="1"/>
      <c r="O820" s="1"/>
      <c r="P820" s="86">
        <f>ROUND(Exchanges!Q824,0)</f>
        <v>5</v>
      </c>
      <c r="Q820" s="1">
        <f>Exchanges!R824</f>
        <v>1</v>
      </c>
      <c r="R820" s="1">
        <f>Exchanges!S824</f>
        <v>1</v>
      </c>
      <c r="S820" s="1">
        <f>Exchanges!T824</f>
        <v>1</v>
      </c>
      <c r="T820" s="1">
        <f>Exchanges!U824</f>
        <v>5</v>
      </c>
      <c r="U820" s="1">
        <f>Exchanges!V824</f>
        <v>2013</v>
      </c>
      <c r="V820" s="1" t="str">
        <f>Exchanges!W824</f>
        <v>3,3-DICHLORO-1,1,1,2,2-PENTAFLUOROPROPANE</v>
      </c>
      <c r="W820" s="1" t="str">
        <f>Exchanges!X824</f>
        <v>TRI</v>
      </c>
      <c r="X820" s="1"/>
    </row>
    <row r="821" spans="1:24" x14ac:dyDescent="0.15">
      <c r="A821" s="1" t="str">
        <f>Exchanges!B825</f>
        <v>1,2,4-trimethylbenzene</v>
      </c>
      <c r="B821" s="1">
        <f>Exchanges!C825</f>
        <v>95636</v>
      </c>
      <c r="C821" s="1" t="str">
        <f>Exchanges!D825</f>
        <v>air</v>
      </c>
      <c r="D821" s="1" t="str">
        <f>Exchanges!E825</f>
        <v>unspecified</v>
      </c>
      <c r="E821" s="1" t="str">
        <f>Exchanges!F825</f>
        <v>776e1b2c-6a86-35c1-b2ed-61952ecd792c</v>
      </c>
      <c r="F821" s="1" t="str">
        <f>Exchanges!G825</f>
        <v>Plastics packaging materials and unlaminated film and sheet manufacturing</v>
      </c>
      <c r="G821" s="1">
        <f>Exchanges!H825</f>
        <v>326110</v>
      </c>
      <c r="H821" s="1" t="str">
        <f>Exchanges!I825</f>
        <v>US</v>
      </c>
      <c r="I821" s="1">
        <f>Exchanges!J825</f>
        <v>1.4694006855142573E-7</v>
      </c>
      <c r="J821" s="1" t="str">
        <f>Exchanges!K825</f>
        <v>kg</v>
      </c>
      <c r="K821" s="1"/>
      <c r="L821" s="1"/>
      <c r="M821" s="1"/>
      <c r="N821" s="1"/>
      <c r="O821" s="1"/>
      <c r="P821" s="86">
        <f>ROUND(Exchanges!Q825,0)</f>
        <v>5</v>
      </c>
      <c r="Q821" s="1">
        <f>Exchanges!R825</f>
        <v>1</v>
      </c>
      <c r="R821" s="1">
        <f>Exchanges!S825</f>
        <v>1</v>
      </c>
      <c r="S821" s="1">
        <f>Exchanges!T825</f>
        <v>1</v>
      </c>
      <c r="T821" s="1">
        <f>Exchanges!U825</f>
        <v>5</v>
      </c>
      <c r="U821" s="1">
        <f>Exchanges!V825</f>
        <v>2013</v>
      </c>
      <c r="V821" s="1" t="str">
        <f>Exchanges!W825</f>
        <v>1,2,4-TRIMETHYLBENZENE</v>
      </c>
      <c r="W821" s="1" t="str">
        <f>Exchanges!X825</f>
        <v>TRI</v>
      </c>
      <c r="X821" s="1"/>
    </row>
    <row r="822" spans="1:24" x14ac:dyDescent="0.15">
      <c r="A822" s="1" t="str">
        <f>Exchanges!B826</f>
        <v>1-Methyl-2-pyrrolidinone</v>
      </c>
      <c r="B822" s="1">
        <f>Exchanges!C826</f>
        <v>872504</v>
      </c>
      <c r="C822" s="1" t="str">
        <f>Exchanges!D826</f>
        <v>air</v>
      </c>
      <c r="D822" s="1" t="str">
        <f>Exchanges!E826</f>
        <v>unspecified</v>
      </c>
      <c r="E822" s="1" t="str">
        <f>Exchanges!F826</f>
        <v>00b8c5b8-8f45-445f-839c-2017fe3ad8b8</v>
      </c>
      <c r="F822" s="1" t="str">
        <f>Exchanges!G826</f>
        <v>Plastics packaging materials and unlaminated film and sheet manufacturing</v>
      </c>
      <c r="G822" s="1">
        <f>Exchanges!H826</f>
        <v>326110</v>
      </c>
      <c r="H822" s="1" t="str">
        <f>Exchanges!I826</f>
        <v>US</v>
      </c>
      <c r="I822" s="1">
        <f>Exchanges!J826</f>
        <v>2.9380658988258744E-7</v>
      </c>
      <c r="J822" s="1" t="str">
        <f>Exchanges!K826</f>
        <v>kg</v>
      </c>
      <c r="K822" s="1"/>
      <c r="L822" s="1"/>
      <c r="M822" s="1"/>
      <c r="N822" s="1"/>
      <c r="O822" s="1"/>
      <c r="P822" s="86">
        <f>ROUND(Exchanges!Q826,0)</f>
        <v>5</v>
      </c>
      <c r="Q822" s="1">
        <f>Exchanges!R826</f>
        <v>1</v>
      </c>
      <c r="R822" s="1">
        <f>Exchanges!S826</f>
        <v>1</v>
      </c>
      <c r="S822" s="1">
        <f>Exchanges!T826</f>
        <v>1</v>
      </c>
      <c r="T822" s="1">
        <f>Exchanges!U826</f>
        <v>5</v>
      </c>
      <c r="U822" s="1">
        <f>Exchanges!V826</f>
        <v>2013</v>
      </c>
      <c r="V822" s="1" t="str">
        <f>Exchanges!W826</f>
        <v>N-METHYL-2-PYRROLIDONE</v>
      </c>
      <c r="W822" s="1" t="str">
        <f>Exchanges!X826</f>
        <v>TRI</v>
      </c>
      <c r="X822" s="1"/>
    </row>
    <row r="823" spans="1:24" x14ac:dyDescent="0.15">
      <c r="A823" s="1" t="str">
        <f>Exchanges!B827</f>
        <v>ethylbenzene</v>
      </c>
      <c r="B823" s="1">
        <f>Exchanges!C827</f>
        <v>100414</v>
      </c>
      <c r="C823" s="1" t="str">
        <f>Exchanges!D827</f>
        <v>air</v>
      </c>
      <c r="D823" s="1" t="str">
        <f>Exchanges!E827</f>
        <v>unspecified</v>
      </c>
      <c r="E823" s="1" t="str">
        <f>Exchanges!F827</f>
        <v>787591de-0e9e-3f81-a1e5-2df2949f146c</v>
      </c>
      <c r="F823" s="1" t="str">
        <f>Exchanges!G827</f>
        <v>Plastics packaging materials and unlaminated film and sheet manufacturing</v>
      </c>
      <c r="G823" s="1">
        <f>Exchanges!H827</f>
        <v>326110</v>
      </c>
      <c r="H823" s="1" t="str">
        <f>Exchanges!I827</f>
        <v>US</v>
      </c>
      <c r="I823" s="1">
        <f>Exchanges!J827</f>
        <v>3.1274670821887841E-7</v>
      </c>
      <c r="J823" s="1" t="str">
        <f>Exchanges!K827</f>
        <v>kg</v>
      </c>
      <c r="K823" s="1"/>
      <c r="L823" s="1"/>
      <c r="M823" s="1"/>
      <c r="N823" s="1"/>
      <c r="O823" s="1"/>
      <c r="P823" s="86">
        <f>ROUND(Exchanges!Q827,0)</f>
        <v>4</v>
      </c>
      <c r="Q823" s="1">
        <f>Exchanges!R827</f>
        <v>1</v>
      </c>
      <c r="R823" s="1">
        <f>Exchanges!S827</f>
        <v>1</v>
      </c>
      <c r="S823" s="1">
        <f>Exchanges!T827</f>
        <v>1</v>
      </c>
      <c r="T823" s="1">
        <f>Exchanges!U827</f>
        <v>5</v>
      </c>
      <c r="U823" s="1">
        <f>Exchanges!V827</f>
        <v>2013</v>
      </c>
      <c r="V823" s="1" t="str">
        <f>Exchanges!W827</f>
        <v>ETHYLBENZENE</v>
      </c>
      <c r="W823" s="1" t="str">
        <f>Exchanges!X827</f>
        <v>TRI</v>
      </c>
      <c r="X823" s="1"/>
    </row>
    <row r="824" spans="1:24" x14ac:dyDescent="0.15">
      <c r="A824" s="1" t="str">
        <f>Exchanges!B828</f>
        <v>butanol</v>
      </c>
      <c r="B824" s="1">
        <f>Exchanges!C828</f>
        <v>71363</v>
      </c>
      <c r="C824" s="1" t="str">
        <f>Exchanges!D828</f>
        <v>air</v>
      </c>
      <c r="D824" s="1" t="str">
        <f>Exchanges!E828</f>
        <v>unspecified</v>
      </c>
      <c r="E824" s="1" t="str">
        <f>Exchanges!F828</f>
        <v>b9a9b2ad-5db3-47aa-81de-3a48ae9ad4ec</v>
      </c>
      <c r="F824" s="1" t="str">
        <f>Exchanges!G828</f>
        <v>Plastics packaging materials and unlaminated film and sheet manufacturing</v>
      </c>
      <c r="G824" s="1">
        <f>Exchanges!H828</f>
        <v>326110</v>
      </c>
      <c r="H824" s="1" t="str">
        <f>Exchanges!I828</f>
        <v>US</v>
      </c>
      <c r="I824" s="1">
        <f>Exchanges!J828</f>
        <v>3.3797538955198486E-7</v>
      </c>
      <c r="J824" s="1" t="str">
        <f>Exchanges!K828</f>
        <v>kg</v>
      </c>
      <c r="K824" s="1"/>
      <c r="L824" s="1"/>
      <c r="M824" s="1"/>
      <c r="N824" s="1"/>
      <c r="O824" s="1"/>
      <c r="P824" s="86">
        <f>ROUND(Exchanges!Q828,0)</f>
        <v>5</v>
      </c>
      <c r="Q824" s="1">
        <f>Exchanges!R828</f>
        <v>1</v>
      </c>
      <c r="R824" s="1">
        <f>Exchanges!S828</f>
        <v>1</v>
      </c>
      <c r="S824" s="1">
        <f>Exchanges!T828</f>
        <v>1</v>
      </c>
      <c r="T824" s="1">
        <f>Exchanges!U828</f>
        <v>5</v>
      </c>
      <c r="U824" s="1">
        <f>Exchanges!V828</f>
        <v>2013</v>
      </c>
      <c r="V824" s="1" t="str">
        <f>Exchanges!W828</f>
        <v>N-BUTYL ALCOHOL</v>
      </c>
      <c r="W824" s="1" t="str">
        <f>Exchanges!X828</f>
        <v>TRI</v>
      </c>
      <c r="X824" s="1"/>
    </row>
    <row r="825" spans="1:24" x14ac:dyDescent="0.15">
      <c r="A825" s="1" t="str">
        <f>Exchanges!B829</f>
        <v>Tetrafluoroethylene (TFE)</v>
      </c>
      <c r="B825" s="1">
        <f>Exchanges!C829</f>
        <v>116143</v>
      </c>
      <c r="C825" s="1" t="str">
        <f>Exchanges!D829</f>
        <v>air</v>
      </c>
      <c r="D825" s="1" t="str">
        <f>Exchanges!E829</f>
        <v>unspecified</v>
      </c>
      <c r="E825" s="1" t="str">
        <f>Exchanges!F829</f>
        <v>c60ab5ce-e301-4cff-966c-2ac87f48d716</v>
      </c>
      <c r="F825" s="1" t="str">
        <f>Exchanges!G829</f>
        <v>Plastics packaging materials and unlaminated film and sheet manufacturing</v>
      </c>
      <c r="G825" s="1">
        <f>Exchanges!H829</f>
        <v>326110</v>
      </c>
      <c r="H825" s="1" t="str">
        <f>Exchanges!I829</f>
        <v>US</v>
      </c>
      <c r="I825" s="1">
        <f>Exchanges!J829</f>
        <v>6.8532336339548336E-7</v>
      </c>
      <c r="J825" s="1" t="str">
        <f>Exchanges!K829</f>
        <v>kg</v>
      </c>
      <c r="K825" s="1"/>
      <c r="L825" s="1"/>
      <c r="M825" s="1"/>
      <c r="N825" s="1"/>
      <c r="O825" s="1"/>
      <c r="P825" s="86">
        <f>ROUND(Exchanges!Q829,0)</f>
        <v>4</v>
      </c>
      <c r="Q825" s="1">
        <f>Exchanges!R829</f>
        <v>1</v>
      </c>
      <c r="R825" s="1">
        <f>Exchanges!S829</f>
        <v>1</v>
      </c>
      <c r="S825" s="1">
        <f>Exchanges!T829</f>
        <v>1</v>
      </c>
      <c r="T825" s="1">
        <f>Exchanges!U829</f>
        <v>5</v>
      </c>
      <c r="U825" s="1">
        <f>Exchanges!V829</f>
        <v>2013</v>
      </c>
      <c r="V825" s="1" t="str">
        <f>Exchanges!W829</f>
        <v>TETRAFLUOROETHYLENE</v>
      </c>
      <c r="W825" s="1" t="str">
        <f>Exchanges!X829</f>
        <v>TRI</v>
      </c>
      <c r="X825" s="1"/>
    </row>
    <row r="826" spans="1:24" x14ac:dyDescent="0.15">
      <c r="A826" s="1" t="str">
        <f>Exchanges!B830</f>
        <v>VINYLFLUORIDE</v>
      </c>
      <c r="B826" s="1">
        <f>Exchanges!C830</f>
        <v>75025</v>
      </c>
      <c r="C826" s="1" t="str">
        <f>Exchanges!D830</f>
        <v>air</v>
      </c>
      <c r="D826" s="1" t="str">
        <f>Exchanges!E830</f>
        <v>unspecified</v>
      </c>
      <c r="E826" s="1" t="str">
        <f>Exchanges!F830</f>
        <v>ef55929b-96e4-38dc-b781-0fb4bb50abf2</v>
      </c>
      <c r="F826" s="1" t="str">
        <f>Exchanges!G830</f>
        <v>Plastics packaging materials and unlaminated film and sheet manufacturing</v>
      </c>
      <c r="G826" s="1">
        <f>Exchanges!H830</f>
        <v>326110</v>
      </c>
      <c r="H826" s="1" t="str">
        <f>Exchanges!I830</f>
        <v>US</v>
      </c>
      <c r="I826" s="1">
        <f>Exchanges!J830</f>
        <v>8.7202744779638759E-7</v>
      </c>
      <c r="J826" s="1" t="str">
        <f>Exchanges!K830</f>
        <v>kg</v>
      </c>
      <c r="K826" s="1"/>
      <c r="L826" s="1"/>
      <c r="M826" s="1"/>
      <c r="N826" s="1"/>
      <c r="O826" s="1"/>
      <c r="P826" s="86">
        <f>ROUND(Exchanges!Q830,0)</f>
        <v>4</v>
      </c>
      <c r="Q826" s="1">
        <f>Exchanges!R830</f>
        <v>1</v>
      </c>
      <c r="R826" s="1">
        <f>Exchanges!S830</f>
        <v>1</v>
      </c>
      <c r="S826" s="1">
        <f>Exchanges!T830</f>
        <v>1</v>
      </c>
      <c r="T826" s="1">
        <f>Exchanges!U830</f>
        <v>5</v>
      </c>
      <c r="U826" s="1">
        <f>Exchanges!V830</f>
        <v>2013</v>
      </c>
      <c r="V826" s="1" t="str">
        <f>Exchanges!W830</f>
        <v>VINYL FLUORIDE</v>
      </c>
      <c r="W826" s="1" t="str">
        <f>Exchanges!X830</f>
        <v>TRI</v>
      </c>
      <c r="X826" s="1"/>
    </row>
    <row r="827" spans="1:24" x14ac:dyDescent="0.15">
      <c r="A827" s="1" t="str">
        <f>Exchanges!B831</f>
        <v>cyclohexane</v>
      </c>
      <c r="B827" s="1">
        <f>Exchanges!C831</f>
        <v>110827</v>
      </c>
      <c r="C827" s="1" t="str">
        <f>Exchanges!D831</f>
        <v>air</v>
      </c>
      <c r="D827" s="1" t="str">
        <f>Exchanges!E831</f>
        <v>unspecified</v>
      </c>
      <c r="E827" s="1" t="str">
        <f>Exchanges!F831</f>
        <v>165aaeac-93d1-4afd-adf2-e3d6c0eaf629</v>
      </c>
      <c r="F827" s="1" t="str">
        <f>Exchanges!G831</f>
        <v>Plastics packaging materials and unlaminated film and sheet manufacturing</v>
      </c>
      <c r="G827" s="1">
        <f>Exchanges!H831</f>
        <v>326110</v>
      </c>
      <c r="H827" s="1" t="str">
        <f>Exchanges!I831</f>
        <v>US</v>
      </c>
      <c r="I827" s="1">
        <f>Exchanges!J831</f>
        <v>1.0909421272333909E-6</v>
      </c>
      <c r="J827" s="1" t="str">
        <f>Exchanges!K831</f>
        <v>kg</v>
      </c>
      <c r="K827" s="1"/>
      <c r="L827" s="1"/>
      <c r="M827" s="1"/>
      <c r="N827" s="1"/>
      <c r="O827" s="1"/>
      <c r="P827" s="86">
        <f>ROUND(Exchanges!Q831,0)</f>
        <v>4</v>
      </c>
      <c r="Q827" s="1">
        <f>Exchanges!R831</f>
        <v>1</v>
      </c>
      <c r="R827" s="1">
        <f>Exchanges!S831</f>
        <v>1</v>
      </c>
      <c r="S827" s="1">
        <f>Exchanges!T831</f>
        <v>1</v>
      </c>
      <c r="T827" s="1">
        <f>Exchanges!U831</f>
        <v>5</v>
      </c>
      <c r="U827" s="1">
        <f>Exchanges!V831</f>
        <v>2013</v>
      </c>
      <c r="V827" s="1" t="str">
        <f>Exchanges!W831</f>
        <v>CYCLOHEXANE</v>
      </c>
      <c r="W827" s="1" t="str">
        <f>Exchanges!X831</f>
        <v>TRI</v>
      </c>
      <c r="X827" s="1"/>
    </row>
    <row r="828" spans="1:24" x14ac:dyDescent="0.15">
      <c r="A828" s="1" t="str">
        <f>Exchanges!B832</f>
        <v>Butyraldehyde</v>
      </c>
      <c r="B828" s="1">
        <f>Exchanges!C832</f>
        <v>123728</v>
      </c>
      <c r="C828" s="1" t="str">
        <f>Exchanges!D832</f>
        <v>air</v>
      </c>
      <c r="D828" s="1" t="str">
        <f>Exchanges!E832</f>
        <v>unspecified</v>
      </c>
      <c r="E828" s="1" t="str">
        <f>Exchanges!F832</f>
        <v>d279bdef-1284-46be-9999-384a0df3267e</v>
      </c>
      <c r="F828" s="1" t="str">
        <f>Exchanges!G832</f>
        <v>Plastics packaging materials and unlaminated film and sheet manufacturing</v>
      </c>
      <c r="G828" s="1">
        <f>Exchanges!H832</f>
        <v>326110</v>
      </c>
      <c r="H828" s="1" t="str">
        <f>Exchanges!I832</f>
        <v>US</v>
      </c>
      <c r="I828" s="1">
        <f>Exchanges!J832</f>
        <v>1.8427052045603716E-6</v>
      </c>
      <c r="J828" s="1" t="str">
        <f>Exchanges!K832</f>
        <v>kg</v>
      </c>
      <c r="K828" s="1"/>
      <c r="L828" s="1"/>
      <c r="M828" s="1"/>
      <c r="N828" s="1"/>
      <c r="O828" s="1"/>
      <c r="P828" s="86">
        <f>ROUND(Exchanges!Q832,0)</f>
        <v>4</v>
      </c>
      <c r="Q828" s="1">
        <f>Exchanges!R832</f>
        <v>1</v>
      </c>
      <c r="R828" s="1">
        <f>Exchanges!S832</f>
        <v>1</v>
      </c>
      <c r="S828" s="1">
        <f>Exchanges!T832</f>
        <v>1</v>
      </c>
      <c r="T828" s="1">
        <f>Exchanges!U832</f>
        <v>5</v>
      </c>
      <c r="U828" s="1">
        <f>Exchanges!V832</f>
        <v>2013</v>
      </c>
      <c r="V828" s="1" t="str">
        <f>Exchanges!W832</f>
        <v>BUTYRALDEHYDE</v>
      </c>
      <c r="W828" s="1" t="str">
        <f>Exchanges!X832</f>
        <v>TRI</v>
      </c>
      <c r="X828" s="1"/>
    </row>
    <row r="829" spans="1:24" x14ac:dyDescent="0.15">
      <c r="A829" s="1" t="str">
        <f>Exchanges!B833</f>
        <v>ozone</v>
      </c>
      <c r="B829" s="1">
        <f>Exchanges!C833</f>
        <v>10028156</v>
      </c>
      <c r="C829" s="1" t="str">
        <f>Exchanges!D833</f>
        <v>air</v>
      </c>
      <c r="D829" s="1" t="str">
        <f>Exchanges!E833</f>
        <v>unspecified</v>
      </c>
      <c r="E829" s="1" t="str">
        <f>Exchanges!F833</f>
        <v>2058d91e-bb9f-4fce-8e53-131825b14a23</v>
      </c>
      <c r="F829" s="1" t="str">
        <f>Exchanges!G833</f>
        <v>Plastics packaging materials and unlaminated film and sheet manufacturing</v>
      </c>
      <c r="G829" s="1">
        <f>Exchanges!H833</f>
        <v>326110</v>
      </c>
      <c r="H829" s="1" t="str">
        <f>Exchanges!I833</f>
        <v>US</v>
      </c>
      <c r="I829" s="1">
        <f>Exchanges!J833</f>
        <v>5.6196039671147637E-6</v>
      </c>
      <c r="J829" s="1" t="str">
        <f>Exchanges!K833</f>
        <v>kg</v>
      </c>
      <c r="K829" s="1"/>
      <c r="L829" s="1"/>
      <c r="M829" s="1"/>
      <c r="N829" s="1"/>
      <c r="O829" s="1"/>
      <c r="P829" s="86">
        <f>ROUND(Exchanges!Q833,0)</f>
        <v>4</v>
      </c>
      <c r="Q829" s="1">
        <f>Exchanges!R833</f>
        <v>1</v>
      </c>
      <c r="R829" s="1">
        <f>Exchanges!S833</f>
        <v>1</v>
      </c>
      <c r="S829" s="1">
        <f>Exchanges!T833</f>
        <v>1</v>
      </c>
      <c r="T829" s="1">
        <f>Exchanges!U833</f>
        <v>5</v>
      </c>
      <c r="U829" s="1">
        <f>Exchanges!V833</f>
        <v>2013</v>
      </c>
      <c r="V829" s="1" t="str">
        <f>Exchanges!W833</f>
        <v>OZONE</v>
      </c>
      <c r="W829" s="1" t="str">
        <f>Exchanges!X833</f>
        <v>TRI</v>
      </c>
      <c r="X829" s="1"/>
    </row>
    <row r="830" spans="1:24" x14ac:dyDescent="0.15">
      <c r="A830" s="1" t="str">
        <f>Exchanges!B834</f>
        <v>chlorine</v>
      </c>
      <c r="B830" s="1">
        <f>Exchanges!C834</f>
        <v>7782505</v>
      </c>
      <c r="C830" s="1" t="str">
        <f>Exchanges!D834</f>
        <v>air</v>
      </c>
      <c r="D830" s="1" t="str">
        <f>Exchanges!E834</f>
        <v>unspecified</v>
      </c>
      <c r="E830" s="1" t="str">
        <f>Exchanges!F834</f>
        <v>39d1390a-ded6-41cb-a536-d47510bf2fbc</v>
      </c>
      <c r="F830" s="1" t="str">
        <f>Exchanges!G834</f>
        <v>Plastics pipe, pipe fitting, and unlaminated profile shape manufacturing</v>
      </c>
      <c r="G830" s="1">
        <f>Exchanges!H834</f>
        <v>326120</v>
      </c>
      <c r="H830" s="1" t="str">
        <f>Exchanges!I834</f>
        <v>US</v>
      </c>
      <c r="I830" s="1">
        <f>Exchanges!J834</f>
        <v>1.3562159899539554E-10</v>
      </c>
      <c r="J830" s="1" t="str">
        <f>Exchanges!K834</f>
        <v>kg</v>
      </c>
      <c r="K830" s="1"/>
      <c r="L830" s="1"/>
      <c r="M830" s="1"/>
      <c r="N830" s="1"/>
      <c r="O830" s="1"/>
      <c r="P830" s="86">
        <f>ROUND(Exchanges!Q834,0)</f>
        <v>2</v>
      </c>
      <c r="Q830" s="1">
        <f>Exchanges!R834</f>
        <v>1</v>
      </c>
      <c r="R830" s="1">
        <f>Exchanges!S834</f>
        <v>1</v>
      </c>
      <c r="S830" s="1">
        <f>Exchanges!T834</f>
        <v>1</v>
      </c>
      <c r="T830" s="1">
        <f>Exchanges!U834</f>
        <v>5</v>
      </c>
      <c r="U830" s="1">
        <f>Exchanges!V834</f>
        <v>2013</v>
      </c>
      <c r="V830" s="1" t="str">
        <f>Exchanges!W834</f>
        <v>CHLORINE</v>
      </c>
      <c r="W830" s="1" t="str">
        <f>Exchanges!X834</f>
        <v>TRI</v>
      </c>
      <c r="X830" s="1"/>
    </row>
    <row r="831" spans="1:24" x14ac:dyDescent="0.15">
      <c r="A831" s="1" t="str">
        <f>Exchanges!B835</f>
        <v>chromium</v>
      </c>
      <c r="B831" s="1">
        <f>Exchanges!C835</f>
        <v>7440473</v>
      </c>
      <c r="C831" s="1" t="str">
        <f>Exchanges!D835</f>
        <v>air</v>
      </c>
      <c r="D831" s="1" t="str">
        <f>Exchanges!E835</f>
        <v>unspecified</v>
      </c>
      <c r="E831" s="1" t="str">
        <f>Exchanges!F835</f>
        <v>e142b577-e934-4085-9a07-3983d4d92afb</v>
      </c>
      <c r="F831" s="1" t="str">
        <f>Exchanges!G835</f>
        <v>Plastics pipe, pipe fitting, and unlaminated profile shape manufacturing</v>
      </c>
      <c r="G831" s="1">
        <f>Exchanges!H835</f>
        <v>326120</v>
      </c>
      <c r="H831" s="1" t="str">
        <f>Exchanges!I835</f>
        <v>US</v>
      </c>
      <c r="I831" s="1">
        <f>Exchanges!J835</f>
        <v>2.7124319799079109E-10</v>
      </c>
      <c r="J831" s="1" t="str">
        <f>Exchanges!K835</f>
        <v>kg</v>
      </c>
      <c r="K831" s="1"/>
      <c r="L831" s="1"/>
      <c r="M831" s="1"/>
      <c r="N831" s="1"/>
      <c r="O831" s="1"/>
      <c r="P831" s="86">
        <f>ROUND(Exchanges!Q835,0)</f>
        <v>4</v>
      </c>
      <c r="Q831" s="1">
        <f>Exchanges!R835</f>
        <v>1</v>
      </c>
      <c r="R831" s="1">
        <f>Exchanges!S835</f>
        <v>1</v>
      </c>
      <c r="S831" s="1">
        <f>Exchanges!T835</f>
        <v>1</v>
      </c>
      <c r="T831" s="1">
        <f>Exchanges!U835</f>
        <v>5</v>
      </c>
      <c r="U831" s="1">
        <f>Exchanges!V835</f>
        <v>2013</v>
      </c>
      <c r="V831" s="1" t="str">
        <f>Exchanges!W835</f>
        <v>CHROMIUM</v>
      </c>
      <c r="W831" s="1" t="str">
        <f>Exchanges!X835</f>
        <v>TRI</v>
      </c>
      <c r="X831" s="1"/>
    </row>
    <row r="832" spans="1:24" x14ac:dyDescent="0.15">
      <c r="A832" s="1" t="str">
        <f>Exchanges!B836</f>
        <v>Zinc</v>
      </c>
      <c r="B832" s="1">
        <f>Exchanges!C836</f>
        <v>1330207</v>
      </c>
      <c r="C832" s="1" t="str">
        <f>Exchanges!D836</f>
        <v>air</v>
      </c>
      <c r="D832" s="1" t="str">
        <f>Exchanges!E836</f>
        <v>unspecified</v>
      </c>
      <c r="E832" s="1" t="str">
        <f>Exchanges!F836</f>
        <v>5ce378a0-b48d-471c-977d-79681521efde</v>
      </c>
      <c r="F832" s="1" t="str">
        <f>Exchanges!G836</f>
        <v>Plastics pipe, pipe fitting, and unlaminated profile shape manufacturing</v>
      </c>
      <c r="G832" s="1">
        <f>Exchanges!H836</f>
        <v>326120</v>
      </c>
      <c r="H832" s="1" t="str">
        <f>Exchanges!I836</f>
        <v>US</v>
      </c>
      <c r="I832" s="1">
        <f>Exchanges!J836</f>
        <v>3.3099807450816239E-10</v>
      </c>
      <c r="J832" s="1" t="str">
        <f>Exchanges!K836</f>
        <v>kg</v>
      </c>
      <c r="K832" s="1"/>
      <c r="L832" s="1"/>
      <c r="M832" s="1"/>
      <c r="N832" s="1"/>
      <c r="O832" s="1"/>
      <c r="P832" s="86">
        <f>ROUND(Exchanges!Q836,0)</f>
        <v>5</v>
      </c>
      <c r="Q832" s="1">
        <f>Exchanges!R836</f>
        <v>1</v>
      </c>
      <c r="R832" s="1">
        <f>Exchanges!S836</f>
        <v>1</v>
      </c>
      <c r="S832" s="1">
        <f>Exchanges!T836</f>
        <v>1</v>
      </c>
      <c r="T832" s="1">
        <f>Exchanges!U836</f>
        <v>5</v>
      </c>
      <c r="U832" s="1">
        <f>Exchanges!V836</f>
        <v>2013</v>
      </c>
      <c r="V832" s="1" t="str">
        <f>Exchanges!W836</f>
        <v>ZINC (FUME OR DUST)</v>
      </c>
      <c r="W832" s="1" t="str">
        <f>Exchanges!X836</f>
        <v>TRI</v>
      </c>
      <c r="X832" s="1"/>
    </row>
    <row r="833" spans="1:24" x14ac:dyDescent="0.15">
      <c r="A833" s="1" t="str">
        <f>Exchanges!B837</f>
        <v>nitric acid</v>
      </c>
      <c r="B833" s="1">
        <f>Exchanges!C837</f>
        <v>7697372</v>
      </c>
      <c r="C833" s="1" t="str">
        <f>Exchanges!D837</f>
        <v>air</v>
      </c>
      <c r="D833" s="1" t="str">
        <f>Exchanges!E837</f>
        <v>unspecified</v>
      </c>
      <c r="E833" s="1" t="str">
        <f>Exchanges!F837</f>
        <v>dc084330-5108-4d9c-a7ed-eb3345507f13</v>
      </c>
      <c r="F833" s="1" t="str">
        <f>Exchanges!G837</f>
        <v>Plastics pipe, pipe fitting, and unlaminated profile shape manufacturing</v>
      </c>
      <c r="G833" s="1">
        <f>Exchanges!H837</f>
        <v>326120</v>
      </c>
      <c r="H833" s="1" t="str">
        <f>Exchanges!I837</f>
        <v>US</v>
      </c>
      <c r="I833" s="1">
        <f>Exchanges!J837</f>
        <v>4.6111343658434491E-10</v>
      </c>
      <c r="J833" s="1" t="str">
        <f>Exchanges!K837</f>
        <v>kg</v>
      </c>
      <c r="K833" s="1"/>
      <c r="L833" s="1"/>
      <c r="M833" s="1"/>
      <c r="N833" s="1"/>
      <c r="O833" s="1"/>
      <c r="P833" s="86">
        <f>ROUND(Exchanges!Q837,0)</f>
        <v>3</v>
      </c>
      <c r="Q833" s="1">
        <f>Exchanges!R837</f>
        <v>1</v>
      </c>
      <c r="R833" s="1">
        <f>Exchanges!S837</f>
        <v>1</v>
      </c>
      <c r="S833" s="1">
        <f>Exchanges!T837</f>
        <v>1</v>
      </c>
      <c r="T833" s="1">
        <f>Exchanges!U837</f>
        <v>5</v>
      </c>
      <c r="U833" s="1">
        <f>Exchanges!V837</f>
        <v>2013</v>
      </c>
      <c r="V833" s="1" t="str">
        <f>Exchanges!W837</f>
        <v>NITRIC ACID</v>
      </c>
      <c r="W833" s="1" t="str">
        <f>Exchanges!X837</f>
        <v>TRI</v>
      </c>
      <c r="X833" s="1"/>
    </row>
    <row r="834" spans="1:24" x14ac:dyDescent="0.15">
      <c r="A834" s="1" t="str">
        <f>Exchanges!B838</f>
        <v>diisocyanates</v>
      </c>
      <c r="B834" s="1" t="str">
        <f>Exchanges!C838</f>
        <v/>
      </c>
      <c r="C834" s="1" t="str">
        <f>Exchanges!D838</f>
        <v>air</v>
      </c>
      <c r="D834" s="1" t="str">
        <f>Exchanges!E838</f>
        <v>unspecified</v>
      </c>
      <c r="E834" s="1" t="str">
        <f>Exchanges!F838</f>
        <v>63f3fff6-0459-49fd-808a-6fc86fd63f5c</v>
      </c>
      <c r="F834" s="1" t="str">
        <f>Exchanges!G838</f>
        <v>Plastics pipe, pipe fitting, and unlaminated profile shape manufacturing</v>
      </c>
      <c r="G834" s="1">
        <f>Exchanges!H838</f>
        <v>326120</v>
      </c>
      <c r="H834" s="1" t="str">
        <f>Exchanges!I838</f>
        <v>US</v>
      </c>
      <c r="I834" s="1">
        <f>Exchanges!J838</f>
        <v>7.8389284219338655E-9</v>
      </c>
      <c r="J834" s="1" t="str">
        <f>Exchanges!K838</f>
        <v>kg</v>
      </c>
      <c r="K834" s="1"/>
      <c r="L834" s="1"/>
      <c r="M834" s="1"/>
      <c r="N834" s="1"/>
      <c r="O834" s="1"/>
      <c r="P834" s="86">
        <f>ROUND(Exchanges!Q838,0)</f>
        <v>4</v>
      </c>
      <c r="Q834" s="1">
        <f>Exchanges!R838</f>
        <v>1</v>
      </c>
      <c r="R834" s="1">
        <f>Exchanges!S838</f>
        <v>1</v>
      </c>
      <c r="S834" s="1">
        <f>Exchanges!T838</f>
        <v>1</v>
      </c>
      <c r="T834" s="1">
        <f>Exchanges!U838</f>
        <v>5</v>
      </c>
      <c r="U834" s="1">
        <f>Exchanges!V838</f>
        <v>2013</v>
      </c>
      <c r="V834" s="1" t="str">
        <f>Exchanges!W838</f>
        <v>DIISOCYANATES</v>
      </c>
      <c r="W834" s="1" t="str">
        <f>Exchanges!X838</f>
        <v>TRI</v>
      </c>
      <c r="X834" s="1"/>
    </row>
    <row r="835" spans="1:24" x14ac:dyDescent="0.15">
      <c r="A835" s="1" t="str">
        <f>Exchanges!B839</f>
        <v>1,3-PHENYLENEDIAMINE</v>
      </c>
      <c r="B835" s="1">
        <f>Exchanges!C839</f>
        <v>108452</v>
      </c>
      <c r="C835" s="1" t="str">
        <f>Exchanges!D839</f>
        <v>air</v>
      </c>
      <c r="D835" s="1" t="str">
        <f>Exchanges!E839</f>
        <v>unspecified</v>
      </c>
      <c r="E835" s="1" t="str">
        <f>Exchanges!F839</f>
        <v>eb7d31fa-c959-4066-a075-5338aa54ac75</v>
      </c>
      <c r="F835" s="1" t="str">
        <f>Exchanges!G839</f>
        <v>Plastics pipe, pipe fitting, and unlaminated profile shape manufacturing</v>
      </c>
      <c r="G835" s="1">
        <f>Exchanges!H839</f>
        <v>326120</v>
      </c>
      <c r="H835" s="1" t="str">
        <f>Exchanges!I839</f>
        <v>US</v>
      </c>
      <c r="I835" s="1">
        <f>Exchanges!J839</f>
        <v>1.1771954792800336E-8</v>
      </c>
      <c r="J835" s="1" t="str">
        <f>Exchanges!K839</f>
        <v>kg</v>
      </c>
      <c r="K835" s="1"/>
      <c r="L835" s="1"/>
      <c r="M835" s="1"/>
      <c r="N835" s="1"/>
      <c r="O835" s="1"/>
      <c r="P835" s="86">
        <f>ROUND(Exchanges!Q839,0)</f>
        <v>4</v>
      </c>
      <c r="Q835" s="1">
        <f>Exchanges!R839</f>
        <v>1</v>
      </c>
      <c r="R835" s="1">
        <f>Exchanges!S839</f>
        <v>1</v>
      </c>
      <c r="S835" s="1">
        <f>Exchanges!T839</f>
        <v>1</v>
      </c>
      <c r="T835" s="1">
        <f>Exchanges!U839</f>
        <v>5</v>
      </c>
      <c r="U835" s="1">
        <f>Exchanges!V839</f>
        <v>2013</v>
      </c>
      <c r="V835" s="1" t="str">
        <f>Exchanges!W839</f>
        <v>1,3-PHENYLENEDIAMINE</v>
      </c>
      <c r="W835" s="1" t="str">
        <f>Exchanges!X839</f>
        <v>TRI</v>
      </c>
      <c r="X835" s="1"/>
    </row>
    <row r="836" spans="1:24" x14ac:dyDescent="0.15">
      <c r="A836" s="1" t="str">
        <f>Exchanges!B840</f>
        <v>4,4'-isopropylidenediphenol</v>
      </c>
      <c r="B836" s="1">
        <f>Exchanges!C840</f>
        <v>80057</v>
      </c>
      <c r="C836" s="1" t="str">
        <f>Exchanges!D840</f>
        <v>air</v>
      </c>
      <c r="D836" s="1" t="str">
        <f>Exchanges!E840</f>
        <v>unspecified</v>
      </c>
      <c r="E836" s="1" t="str">
        <f>Exchanges!F840</f>
        <v>f1434c85-6374-3511-b73a-2189eb058ea8</v>
      </c>
      <c r="F836" s="1" t="str">
        <f>Exchanges!G840</f>
        <v>Plastics pipe, pipe fitting, and unlaminated profile shape manufacturing</v>
      </c>
      <c r="G836" s="1">
        <f>Exchanges!H840</f>
        <v>326120</v>
      </c>
      <c r="H836" s="1" t="str">
        <f>Exchanges!I840</f>
        <v>US</v>
      </c>
      <c r="I836" s="1">
        <f>Exchanges!J840</f>
        <v>1.955663457513604E-8</v>
      </c>
      <c r="J836" s="1" t="str">
        <f>Exchanges!K840</f>
        <v>kg</v>
      </c>
      <c r="K836" s="1"/>
      <c r="L836" s="1"/>
      <c r="M836" s="1"/>
      <c r="N836" s="1"/>
      <c r="O836" s="1"/>
      <c r="P836" s="86">
        <f>ROUND(Exchanges!Q840,0)</f>
        <v>4</v>
      </c>
      <c r="Q836" s="1">
        <f>Exchanges!R840</f>
        <v>1</v>
      </c>
      <c r="R836" s="1">
        <f>Exchanges!S840</f>
        <v>1</v>
      </c>
      <c r="S836" s="1">
        <f>Exchanges!T840</f>
        <v>1</v>
      </c>
      <c r="T836" s="1">
        <f>Exchanges!U840</f>
        <v>5</v>
      </c>
      <c r="U836" s="1">
        <f>Exchanges!V840</f>
        <v>2013</v>
      </c>
      <c r="V836" s="1" t="str">
        <f>Exchanges!W840</f>
        <v>4,4'-ISOPROPYLIDENEDIPHENOL</v>
      </c>
      <c r="W836" s="1" t="str">
        <f>Exchanges!X840</f>
        <v>TRI</v>
      </c>
      <c r="X836" s="1"/>
    </row>
    <row r="837" spans="1:24" x14ac:dyDescent="0.15">
      <c r="A837" s="1" t="str">
        <f>Exchanges!B841</f>
        <v>hydrogen sulfide</v>
      </c>
      <c r="B837" s="1">
        <f>Exchanges!C841</f>
        <v>7783064</v>
      </c>
      <c r="C837" s="1" t="str">
        <f>Exchanges!D841</f>
        <v>air</v>
      </c>
      <c r="D837" s="1" t="str">
        <f>Exchanges!E841</f>
        <v>unspecified</v>
      </c>
      <c r="E837" s="1" t="str">
        <f>Exchanges!F841</f>
        <v>20d4d821-f4f7-4017-8810-f822fcdf619e</v>
      </c>
      <c r="F837" s="1" t="str">
        <f>Exchanges!G841</f>
        <v>Plastics pipe, pipe fitting, and unlaminated profile shape manufacturing</v>
      </c>
      <c r="G837" s="1">
        <f>Exchanges!H841</f>
        <v>326120</v>
      </c>
      <c r="H837" s="1" t="str">
        <f>Exchanges!I841</f>
        <v>US</v>
      </c>
      <c r="I837" s="1">
        <f>Exchanges!J841</f>
        <v>2.2157205860192552E-5</v>
      </c>
      <c r="J837" s="1" t="str">
        <f>Exchanges!K841</f>
        <v>kg</v>
      </c>
      <c r="K837" s="1"/>
      <c r="L837" s="1"/>
      <c r="M837" s="1"/>
      <c r="N837" s="1"/>
      <c r="O837" s="1"/>
      <c r="P837" s="86">
        <f>ROUND(Exchanges!Q841,0)</f>
        <v>3</v>
      </c>
      <c r="Q837" s="1">
        <f>Exchanges!R841</f>
        <v>1</v>
      </c>
      <c r="R837" s="1">
        <f>Exchanges!S841</f>
        <v>1</v>
      </c>
      <c r="S837" s="1">
        <f>Exchanges!T841</f>
        <v>1</v>
      </c>
      <c r="T837" s="1">
        <f>Exchanges!U841</f>
        <v>5</v>
      </c>
      <c r="U837" s="1">
        <f>Exchanges!V841</f>
        <v>2013</v>
      </c>
      <c r="V837" s="1" t="str">
        <f>Exchanges!W841</f>
        <v>HYDROGEN SULFIDE</v>
      </c>
      <c r="W837" s="1" t="str">
        <f>Exchanges!X841</f>
        <v>TRI</v>
      </c>
      <c r="X837" s="1"/>
    </row>
    <row r="838" spans="1:24" x14ac:dyDescent="0.15">
      <c r="A838" s="1" t="str">
        <f>Exchanges!B842</f>
        <v>copper</v>
      </c>
      <c r="B838" s="1">
        <f>Exchanges!C842</f>
        <v>7440508</v>
      </c>
      <c r="C838" s="1" t="str">
        <f>Exchanges!D842</f>
        <v>air</v>
      </c>
      <c r="D838" s="1" t="str">
        <f>Exchanges!E842</f>
        <v>unspecified</v>
      </c>
      <c r="E838" s="1" t="str">
        <f>Exchanges!F842</f>
        <v>ec8144d6-d123-43b1-9c17-a295422a0498</v>
      </c>
      <c r="F838" s="1" t="str">
        <f>Exchanges!G842</f>
        <v>Laminated plastics plate, sheet (except packaging), and shape manufacturing</v>
      </c>
      <c r="G838" s="1">
        <f>Exchanges!H842</f>
        <v>326130</v>
      </c>
      <c r="H838" s="1" t="str">
        <f>Exchanges!I842</f>
        <v>US</v>
      </c>
      <c r="I838" s="1">
        <f>Exchanges!J842</f>
        <v>6.3672094329028625E-10</v>
      </c>
      <c r="J838" s="1" t="str">
        <f>Exchanges!K842</f>
        <v>kg</v>
      </c>
      <c r="K838" s="1"/>
      <c r="L838" s="1"/>
      <c r="M838" s="1"/>
      <c r="N838" s="1"/>
      <c r="O838" s="1"/>
      <c r="P838" s="86">
        <f>ROUND(Exchanges!Q842,0)</f>
        <v>4</v>
      </c>
      <c r="Q838" s="1">
        <f>Exchanges!R842</f>
        <v>1</v>
      </c>
      <c r="R838" s="1">
        <f>Exchanges!S842</f>
        <v>1</v>
      </c>
      <c r="S838" s="1">
        <f>Exchanges!T842</f>
        <v>1</v>
      </c>
      <c r="T838" s="1">
        <f>Exchanges!U842</f>
        <v>4</v>
      </c>
      <c r="U838" s="1">
        <f>Exchanges!V842</f>
        <v>2013</v>
      </c>
      <c r="V838" s="1" t="str">
        <f>Exchanges!W842</f>
        <v>COPPER</v>
      </c>
      <c r="W838" s="1" t="str">
        <f>Exchanges!X842</f>
        <v>TRI</v>
      </c>
      <c r="X838" s="1"/>
    </row>
    <row r="839" spans="1:24" x14ac:dyDescent="0.15">
      <c r="A839" s="1" t="str">
        <f>Exchanges!B843</f>
        <v>Decabromodiphenyl oxide</v>
      </c>
      <c r="B839" s="1">
        <f>Exchanges!C843</f>
        <v>1163195</v>
      </c>
      <c r="C839" s="1" t="str">
        <f>Exchanges!D843</f>
        <v>air</v>
      </c>
      <c r="D839" s="1" t="str">
        <f>Exchanges!E843</f>
        <v>unspecified</v>
      </c>
      <c r="E839" s="1" t="str">
        <f>Exchanges!F843</f>
        <v>64441938-a69c-4bea-8759-fd624432e73f</v>
      </c>
      <c r="F839" s="1" t="str">
        <f>Exchanges!G843</f>
        <v>Laminated plastics plate, sheet (except packaging), and shape manufacturing</v>
      </c>
      <c r="G839" s="1">
        <f>Exchanges!H843</f>
        <v>326130</v>
      </c>
      <c r="H839" s="1" t="str">
        <f>Exchanges!I843</f>
        <v>US</v>
      </c>
      <c r="I839" s="1">
        <f>Exchanges!J843</f>
        <v>1.2734418865805725E-9</v>
      </c>
      <c r="J839" s="1" t="str">
        <f>Exchanges!K843</f>
        <v>kg</v>
      </c>
      <c r="K839" s="1"/>
      <c r="L839" s="1"/>
      <c r="M839" s="1"/>
      <c r="N839" s="1"/>
      <c r="O839" s="1"/>
      <c r="P839" s="86">
        <f>ROUND(Exchanges!Q843,0)</f>
        <v>4</v>
      </c>
      <c r="Q839" s="1">
        <f>Exchanges!R843</f>
        <v>1</v>
      </c>
      <c r="R839" s="1">
        <f>Exchanges!S843</f>
        <v>1</v>
      </c>
      <c r="S839" s="1">
        <f>Exchanges!T843</f>
        <v>1</v>
      </c>
      <c r="T839" s="1">
        <f>Exchanges!U843</f>
        <v>4</v>
      </c>
      <c r="U839" s="1">
        <f>Exchanges!V843</f>
        <v>2013</v>
      </c>
      <c r="V839" s="1" t="str">
        <f>Exchanges!W843</f>
        <v>DECABROMODIPHENYL OXIDE</v>
      </c>
      <c r="W839" s="1" t="str">
        <f>Exchanges!X843</f>
        <v>TRI</v>
      </c>
      <c r="X839" s="1"/>
    </row>
    <row r="840" spans="1:24" x14ac:dyDescent="0.15">
      <c r="A840" s="1" t="str">
        <f>Exchanges!B844</f>
        <v>1,3-PHENYLENEDIAMINE</v>
      </c>
      <c r="B840" s="1">
        <f>Exchanges!C844</f>
        <v>108452</v>
      </c>
      <c r="C840" s="1" t="str">
        <f>Exchanges!D844</f>
        <v>air</v>
      </c>
      <c r="D840" s="1" t="str">
        <f>Exchanges!E844</f>
        <v>unspecified</v>
      </c>
      <c r="E840" s="1" t="str">
        <f>Exchanges!F844</f>
        <v>eb7d31fa-c959-4066-a075-5338aa54ac75</v>
      </c>
      <c r="F840" s="1" t="str">
        <f>Exchanges!G844</f>
        <v>Laminated plastics plate, sheet (except packaging), and shape manufacturing</v>
      </c>
      <c r="G840" s="1">
        <f>Exchanges!H844</f>
        <v>326130</v>
      </c>
      <c r="H840" s="1" t="str">
        <f>Exchanges!I844</f>
        <v>US</v>
      </c>
      <c r="I840" s="1">
        <f>Exchanges!J844</f>
        <v>3.4382930937675459E-9</v>
      </c>
      <c r="J840" s="1" t="str">
        <f>Exchanges!K844</f>
        <v>kg</v>
      </c>
      <c r="K840" s="1"/>
      <c r="L840" s="1"/>
      <c r="M840" s="1"/>
      <c r="N840" s="1"/>
      <c r="O840" s="1"/>
      <c r="P840" s="86">
        <f>ROUND(Exchanges!Q844,0)</f>
        <v>4</v>
      </c>
      <c r="Q840" s="1">
        <f>Exchanges!R844</f>
        <v>1</v>
      </c>
      <c r="R840" s="1">
        <f>Exchanges!S844</f>
        <v>1</v>
      </c>
      <c r="S840" s="1">
        <f>Exchanges!T844</f>
        <v>1</v>
      </c>
      <c r="T840" s="1">
        <f>Exchanges!U844</f>
        <v>4</v>
      </c>
      <c r="U840" s="1">
        <f>Exchanges!V844</f>
        <v>2013</v>
      </c>
      <c r="V840" s="1" t="str">
        <f>Exchanges!W844</f>
        <v>1,3-PHENYLENEDIAMINE</v>
      </c>
      <c r="W840" s="1" t="str">
        <f>Exchanges!X844</f>
        <v>TRI</v>
      </c>
      <c r="X840" s="1"/>
    </row>
    <row r="841" spans="1:24" x14ac:dyDescent="0.15">
      <c r="A841" s="1" t="str">
        <f>Exchanges!B845</f>
        <v>ethylbenzene</v>
      </c>
      <c r="B841" s="1">
        <f>Exchanges!C845</f>
        <v>100414</v>
      </c>
      <c r="C841" s="1" t="str">
        <f>Exchanges!D845</f>
        <v>air</v>
      </c>
      <c r="D841" s="1" t="str">
        <f>Exchanges!E845</f>
        <v>unspecified</v>
      </c>
      <c r="E841" s="1" t="str">
        <f>Exchanges!F845</f>
        <v>787591de-0e9e-3f81-a1e5-2df2949f146c</v>
      </c>
      <c r="F841" s="1" t="str">
        <f>Exchanges!G845</f>
        <v>Laminated plastics plate, sheet (except packaging), and shape manufacturing</v>
      </c>
      <c r="G841" s="1">
        <f>Exchanges!H845</f>
        <v>326130</v>
      </c>
      <c r="H841" s="1" t="str">
        <f>Exchanges!I845</f>
        <v>US</v>
      </c>
      <c r="I841" s="1">
        <f>Exchanges!J845</f>
        <v>7.51330713082538E-8</v>
      </c>
      <c r="J841" s="1" t="str">
        <f>Exchanges!K845</f>
        <v>kg</v>
      </c>
      <c r="K841" s="1"/>
      <c r="L841" s="1"/>
      <c r="M841" s="1"/>
      <c r="N841" s="1"/>
      <c r="O841" s="1"/>
      <c r="P841" s="86">
        <f>ROUND(Exchanges!Q845,0)</f>
        <v>4</v>
      </c>
      <c r="Q841" s="1">
        <f>Exchanges!R845</f>
        <v>1</v>
      </c>
      <c r="R841" s="1">
        <f>Exchanges!S845</f>
        <v>1</v>
      </c>
      <c r="S841" s="1">
        <f>Exchanges!T845</f>
        <v>1</v>
      </c>
      <c r="T841" s="1">
        <f>Exchanges!U845</f>
        <v>4</v>
      </c>
      <c r="U841" s="1">
        <f>Exchanges!V845</f>
        <v>2013</v>
      </c>
      <c r="V841" s="1" t="str">
        <f>Exchanges!W845</f>
        <v>ETHYLBENZENE</v>
      </c>
      <c r="W841" s="1" t="str">
        <f>Exchanges!X845</f>
        <v>TRI</v>
      </c>
      <c r="X841" s="1"/>
    </row>
    <row r="842" spans="1:24" x14ac:dyDescent="0.15">
      <c r="A842" s="1" t="str">
        <f>Exchanges!B846</f>
        <v>Ethylene glycol monoethyl ether</v>
      </c>
      <c r="B842" s="1">
        <f>Exchanges!C846</f>
        <v>110805</v>
      </c>
      <c r="C842" s="1" t="str">
        <f>Exchanges!D846</f>
        <v>air</v>
      </c>
      <c r="D842" s="1" t="str">
        <f>Exchanges!E846</f>
        <v>unspecified</v>
      </c>
      <c r="E842" s="1" t="str">
        <f>Exchanges!F846</f>
        <v>45e23e23-d952-4721-a514-2acfa5bfcab5</v>
      </c>
      <c r="F842" s="1" t="str">
        <f>Exchanges!G846</f>
        <v>Laminated plastics plate, sheet (except packaging), and shape manufacturing</v>
      </c>
      <c r="G842" s="1">
        <f>Exchanges!H846</f>
        <v>326130</v>
      </c>
      <c r="H842" s="1" t="str">
        <f>Exchanges!I846</f>
        <v>US</v>
      </c>
      <c r="I842" s="1">
        <f>Exchanges!J846</f>
        <v>1.8528579449747333E-7</v>
      </c>
      <c r="J842" s="1" t="str">
        <f>Exchanges!K846</f>
        <v>kg</v>
      </c>
      <c r="K842" s="1"/>
      <c r="L842" s="1"/>
      <c r="M842" s="1"/>
      <c r="N842" s="1"/>
      <c r="O842" s="1"/>
      <c r="P842" s="86">
        <f>ROUND(Exchanges!Q846,0)</f>
        <v>5</v>
      </c>
      <c r="Q842" s="1">
        <f>Exchanges!R846</f>
        <v>1</v>
      </c>
      <c r="R842" s="1">
        <f>Exchanges!S846</f>
        <v>1</v>
      </c>
      <c r="S842" s="1">
        <f>Exchanges!T846</f>
        <v>1</v>
      </c>
      <c r="T842" s="1">
        <f>Exchanges!U846</f>
        <v>4</v>
      </c>
      <c r="U842" s="1">
        <f>Exchanges!V846</f>
        <v>2013</v>
      </c>
      <c r="V842" s="1" t="str">
        <f>Exchanges!W846</f>
        <v>CERTAIN GLYCOL ETHERS</v>
      </c>
      <c r="W842" s="1" t="str">
        <f>Exchanges!X846</f>
        <v>TRI</v>
      </c>
      <c r="X842" s="1"/>
    </row>
    <row r="843" spans="1:24" x14ac:dyDescent="0.15">
      <c r="A843" s="1" t="str">
        <f>Exchanges!B847</f>
        <v>diisocyanates</v>
      </c>
      <c r="B843" s="1" t="str">
        <f>Exchanges!C847</f>
        <v/>
      </c>
      <c r="C843" s="1" t="str">
        <f>Exchanges!D847</f>
        <v>air</v>
      </c>
      <c r="D843" s="1" t="str">
        <f>Exchanges!E847</f>
        <v>unspecified</v>
      </c>
      <c r="E843" s="1" t="str">
        <f>Exchanges!F847</f>
        <v>63f3fff6-0459-49fd-808a-6fc86fd63f5c</v>
      </c>
      <c r="F843" s="1" t="str">
        <f>Exchanges!G847</f>
        <v>Laminated plastics plate, sheet (except packaging), and shape manufacturing</v>
      </c>
      <c r="G843" s="1">
        <f>Exchanges!H847</f>
        <v>326130</v>
      </c>
      <c r="H843" s="1" t="str">
        <f>Exchanges!I847</f>
        <v>US</v>
      </c>
      <c r="I843" s="1">
        <f>Exchanges!J847</f>
        <v>2.5125008422234701E-7</v>
      </c>
      <c r="J843" s="1" t="str">
        <f>Exchanges!K847</f>
        <v>kg</v>
      </c>
      <c r="K843" s="1"/>
      <c r="L843" s="1"/>
      <c r="M843" s="1"/>
      <c r="N843" s="1"/>
      <c r="O843" s="1"/>
      <c r="P843" s="86">
        <f>ROUND(Exchanges!Q847,0)</f>
        <v>4</v>
      </c>
      <c r="Q843" s="1">
        <f>Exchanges!R847</f>
        <v>1</v>
      </c>
      <c r="R843" s="1">
        <f>Exchanges!S847</f>
        <v>1</v>
      </c>
      <c r="S843" s="1">
        <f>Exchanges!T847</f>
        <v>1</v>
      </c>
      <c r="T843" s="1">
        <f>Exchanges!U847</f>
        <v>4</v>
      </c>
      <c r="U843" s="1">
        <f>Exchanges!V847</f>
        <v>2013</v>
      </c>
      <c r="V843" s="1" t="str">
        <f>Exchanges!W847</f>
        <v>DIISOCYANATES</v>
      </c>
      <c r="W843" s="1" t="str">
        <f>Exchanges!X847</f>
        <v>TRI</v>
      </c>
      <c r="X843" s="1"/>
    </row>
    <row r="844" spans="1:24" x14ac:dyDescent="0.15">
      <c r="A844" s="1" t="str">
        <f>Exchanges!B848</f>
        <v>1-Methyl-2-pyrrolidinone</v>
      </c>
      <c r="B844" s="1">
        <f>Exchanges!C848</f>
        <v>872504</v>
      </c>
      <c r="C844" s="1" t="str">
        <f>Exchanges!D848</f>
        <v>air</v>
      </c>
      <c r="D844" s="1" t="str">
        <f>Exchanges!E848</f>
        <v>unspecified</v>
      </c>
      <c r="E844" s="1" t="str">
        <f>Exchanges!F848</f>
        <v>00b8c5b8-8f45-445f-839c-2017fe3ad8b8</v>
      </c>
      <c r="F844" s="1" t="str">
        <f>Exchanges!G848</f>
        <v>Laminated plastics plate, sheet (except packaging), and shape manufacturing</v>
      </c>
      <c r="G844" s="1">
        <f>Exchanges!H848</f>
        <v>326130</v>
      </c>
      <c r="H844" s="1" t="str">
        <f>Exchanges!I848</f>
        <v>US</v>
      </c>
      <c r="I844" s="1">
        <f>Exchanges!J848</f>
        <v>1.1734766984839978E-5</v>
      </c>
      <c r="J844" s="1" t="str">
        <f>Exchanges!K848</f>
        <v>kg</v>
      </c>
      <c r="K844" s="1"/>
      <c r="L844" s="1"/>
      <c r="M844" s="1"/>
      <c r="N844" s="1"/>
      <c r="O844" s="1"/>
      <c r="P844" s="86">
        <f>ROUND(Exchanges!Q848,0)</f>
        <v>5</v>
      </c>
      <c r="Q844" s="1">
        <f>Exchanges!R848</f>
        <v>1</v>
      </c>
      <c r="R844" s="1">
        <f>Exchanges!S848</f>
        <v>1</v>
      </c>
      <c r="S844" s="1">
        <f>Exchanges!T848</f>
        <v>1</v>
      </c>
      <c r="T844" s="1">
        <f>Exchanges!U848</f>
        <v>4</v>
      </c>
      <c r="U844" s="1">
        <f>Exchanges!V848</f>
        <v>2013</v>
      </c>
      <c r="V844" s="1" t="str">
        <f>Exchanges!W848</f>
        <v>N-METHYL-2-PYRROLIDONE</v>
      </c>
      <c r="W844" s="1" t="str">
        <f>Exchanges!X848</f>
        <v>TRI</v>
      </c>
      <c r="X844" s="1"/>
    </row>
    <row r="845" spans="1:24" x14ac:dyDescent="0.15">
      <c r="A845" s="1" t="str">
        <f>Exchanges!B849</f>
        <v>chromium</v>
      </c>
      <c r="B845" s="1">
        <f>Exchanges!C849</f>
        <v>7440473</v>
      </c>
      <c r="C845" s="1" t="str">
        <f>Exchanges!D849</f>
        <v>air</v>
      </c>
      <c r="D845" s="1" t="str">
        <f>Exchanges!E849</f>
        <v>unspecified</v>
      </c>
      <c r="E845" s="1" t="str">
        <f>Exchanges!F849</f>
        <v>e142b577-e934-4085-9a07-3983d4d92afb</v>
      </c>
      <c r="F845" s="1" t="str">
        <f>Exchanges!G849</f>
        <v>Polystyrene foam product manufacturing</v>
      </c>
      <c r="G845" s="1">
        <f>Exchanges!H849</f>
        <v>326140</v>
      </c>
      <c r="H845" s="1" t="str">
        <f>Exchanges!I849</f>
        <v>US</v>
      </c>
      <c r="I845" s="1">
        <f>Exchanges!J849</f>
        <v>3.2508361204013379E-12</v>
      </c>
      <c r="J845" s="1" t="str">
        <f>Exchanges!K849</f>
        <v>kg</v>
      </c>
      <c r="K845" s="1"/>
      <c r="L845" s="1"/>
      <c r="M845" s="1"/>
      <c r="N845" s="1"/>
      <c r="O845" s="1"/>
      <c r="P845" s="86">
        <f>ROUND(Exchanges!Q849,0)</f>
        <v>4</v>
      </c>
      <c r="Q845" s="1">
        <f>Exchanges!R849</f>
        <v>1</v>
      </c>
      <c r="R845" s="1">
        <f>Exchanges!S849</f>
        <v>1</v>
      </c>
      <c r="S845" s="1">
        <f>Exchanges!T849</f>
        <v>1</v>
      </c>
      <c r="T845" s="1">
        <f>Exchanges!U849</f>
        <v>5</v>
      </c>
      <c r="U845" s="1">
        <f>Exchanges!V849</f>
        <v>2013</v>
      </c>
      <c r="V845" s="1" t="str">
        <f>Exchanges!W849</f>
        <v>CHROMIUM</v>
      </c>
      <c r="W845" s="1" t="str">
        <f>Exchanges!X849</f>
        <v>TRI</v>
      </c>
      <c r="X845" s="1"/>
    </row>
    <row r="846" spans="1:24" x14ac:dyDescent="0.15">
      <c r="A846" s="1" t="str">
        <f>Exchanges!B850</f>
        <v>hydrogen sulfide</v>
      </c>
      <c r="B846" s="1">
        <f>Exchanges!C850</f>
        <v>7783064</v>
      </c>
      <c r="C846" s="1" t="str">
        <f>Exchanges!D850</f>
        <v>air</v>
      </c>
      <c r="D846" s="1" t="str">
        <f>Exchanges!E850</f>
        <v>unspecified</v>
      </c>
      <c r="E846" s="1" t="str">
        <f>Exchanges!F850</f>
        <v>20d4d821-f4f7-4017-8810-f822fcdf619e</v>
      </c>
      <c r="F846" s="1" t="str">
        <f>Exchanges!G850</f>
        <v>Polystyrene foam product manufacturing</v>
      </c>
      <c r="G846" s="1">
        <f>Exchanges!H850</f>
        <v>326140</v>
      </c>
      <c r="H846" s="1" t="str">
        <f>Exchanges!I850</f>
        <v>US</v>
      </c>
      <c r="I846" s="1">
        <f>Exchanges!J850</f>
        <v>1.7717056856187293E-8</v>
      </c>
      <c r="J846" s="1" t="str">
        <f>Exchanges!K850</f>
        <v>kg</v>
      </c>
      <c r="K846" s="1"/>
      <c r="L846" s="1"/>
      <c r="M846" s="1"/>
      <c r="N846" s="1"/>
      <c r="O846" s="1"/>
      <c r="P846" s="86">
        <f>ROUND(Exchanges!Q850,0)</f>
        <v>3</v>
      </c>
      <c r="Q846" s="1">
        <f>Exchanges!R850</f>
        <v>1</v>
      </c>
      <c r="R846" s="1">
        <f>Exchanges!S850</f>
        <v>1</v>
      </c>
      <c r="S846" s="1">
        <f>Exchanges!T850</f>
        <v>1</v>
      </c>
      <c r="T846" s="1">
        <f>Exchanges!U850</f>
        <v>5</v>
      </c>
      <c r="U846" s="1">
        <f>Exchanges!V850</f>
        <v>2013</v>
      </c>
      <c r="V846" s="1" t="str">
        <f>Exchanges!W850</f>
        <v>HYDROGEN SULFIDE</v>
      </c>
      <c r="W846" s="1" t="str">
        <f>Exchanges!X850</f>
        <v>TRI</v>
      </c>
      <c r="X846" s="1"/>
    </row>
    <row r="847" spans="1:24" x14ac:dyDescent="0.15">
      <c r="A847" s="1" t="str">
        <f>Exchanges!B851</f>
        <v>diisocyanates</v>
      </c>
      <c r="B847" s="1" t="str">
        <f>Exchanges!C851</f>
        <v/>
      </c>
      <c r="C847" s="1" t="str">
        <f>Exchanges!D851</f>
        <v>air</v>
      </c>
      <c r="D847" s="1" t="str">
        <f>Exchanges!E851</f>
        <v>unspecified</v>
      </c>
      <c r="E847" s="1" t="str">
        <f>Exchanges!F851</f>
        <v>63f3fff6-0459-49fd-808a-6fc86fd63f5c</v>
      </c>
      <c r="F847" s="1" t="str">
        <f>Exchanges!G851</f>
        <v>Polystyrene foam product manufacturing</v>
      </c>
      <c r="G847" s="1">
        <f>Exchanges!H851</f>
        <v>326140</v>
      </c>
      <c r="H847" s="1" t="str">
        <f>Exchanges!I851</f>
        <v>US</v>
      </c>
      <c r="I847" s="1">
        <f>Exchanges!J851</f>
        <v>2.8487293645484954E-7</v>
      </c>
      <c r="J847" s="1" t="str">
        <f>Exchanges!K851</f>
        <v>kg</v>
      </c>
      <c r="K847" s="1"/>
      <c r="L847" s="1"/>
      <c r="M847" s="1"/>
      <c r="N847" s="1"/>
      <c r="O847" s="1"/>
      <c r="P847" s="86">
        <f>ROUND(Exchanges!Q851,0)</f>
        <v>4</v>
      </c>
      <c r="Q847" s="1">
        <f>Exchanges!R851</f>
        <v>1</v>
      </c>
      <c r="R847" s="1">
        <f>Exchanges!S851</f>
        <v>1</v>
      </c>
      <c r="S847" s="1">
        <f>Exchanges!T851</f>
        <v>1</v>
      </c>
      <c r="T847" s="1">
        <f>Exchanges!U851</f>
        <v>5</v>
      </c>
      <c r="U847" s="1">
        <f>Exchanges!V851</f>
        <v>2013</v>
      </c>
      <c r="V847" s="1" t="str">
        <f>Exchanges!W851</f>
        <v>DIISOCYANATES</v>
      </c>
      <c r="W847" s="1" t="str">
        <f>Exchanges!X851</f>
        <v>TRI</v>
      </c>
      <c r="X847" s="1"/>
    </row>
    <row r="848" spans="1:24" x14ac:dyDescent="0.15">
      <c r="A848" s="1" t="str">
        <f>Exchanges!B852</f>
        <v>Phthalate, dioctyl-</v>
      </c>
      <c r="B848" s="1">
        <f>Exchanges!C852</f>
        <v>117817</v>
      </c>
      <c r="C848" s="1" t="str">
        <f>Exchanges!D852</f>
        <v>air</v>
      </c>
      <c r="D848" s="1" t="str">
        <f>Exchanges!E852</f>
        <v>unspecified</v>
      </c>
      <c r="E848" s="1" t="str">
        <f>Exchanges!F852</f>
        <v>63e7fe64-8549-11e0-9d78-0800200c9a66</v>
      </c>
      <c r="F848" s="1" t="str">
        <f>Exchanges!G852</f>
        <v>Urethane and other foam product (except polystyrene) manufacturing</v>
      </c>
      <c r="G848" s="1">
        <f>Exchanges!H852</f>
        <v>326150</v>
      </c>
      <c r="H848" s="1" t="str">
        <f>Exchanges!I852</f>
        <v>US</v>
      </c>
      <c r="I848" s="1">
        <f>Exchanges!J852</f>
        <v>8.504142727547626E-14</v>
      </c>
      <c r="J848" s="1" t="str">
        <f>Exchanges!K852</f>
        <v>kg</v>
      </c>
      <c r="K848" s="1"/>
      <c r="L848" s="1"/>
      <c r="M848" s="1"/>
      <c r="N848" s="1"/>
      <c r="O848" s="1"/>
      <c r="P848" s="86">
        <f>ROUND(Exchanges!Q852,0)</f>
        <v>4</v>
      </c>
      <c r="Q848" s="1">
        <f>Exchanges!R852</f>
        <v>1</v>
      </c>
      <c r="R848" s="1">
        <f>Exchanges!S852</f>
        <v>1</v>
      </c>
      <c r="S848" s="1">
        <f>Exchanges!T852</f>
        <v>1</v>
      </c>
      <c r="T848" s="1">
        <f>Exchanges!U852</f>
        <v>4</v>
      </c>
      <c r="U848" s="1">
        <f>Exchanges!V852</f>
        <v>2013</v>
      </c>
      <c r="V848" s="1" t="str">
        <f>Exchanges!W852</f>
        <v>DI(2-ETHYLHEXYL) PHTHALATE</v>
      </c>
      <c r="W848" s="1" t="str">
        <f>Exchanges!X852</f>
        <v>TRI</v>
      </c>
      <c r="X848" s="1"/>
    </row>
    <row r="849" spans="1:24" x14ac:dyDescent="0.15">
      <c r="A849" s="1" t="str">
        <f>Exchanges!B853</f>
        <v>1,3-PHENYLENEDIAMINE</v>
      </c>
      <c r="B849" s="1">
        <f>Exchanges!C853</f>
        <v>108452</v>
      </c>
      <c r="C849" s="1" t="str">
        <f>Exchanges!D853</f>
        <v>air</v>
      </c>
      <c r="D849" s="1" t="str">
        <f>Exchanges!E853</f>
        <v>unspecified</v>
      </c>
      <c r="E849" s="1" t="str">
        <f>Exchanges!F853</f>
        <v>eb7d31fa-c959-4066-a075-5338aa54ac75</v>
      </c>
      <c r="F849" s="1" t="str">
        <f>Exchanges!G853</f>
        <v>Urethane and other foam product (except polystyrene) manufacturing</v>
      </c>
      <c r="G849" s="1">
        <f>Exchanges!H853</f>
        <v>326150</v>
      </c>
      <c r="H849" s="1" t="str">
        <f>Exchanges!I853</f>
        <v>US</v>
      </c>
      <c r="I849" s="1">
        <f>Exchanges!J853</f>
        <v>3.657695796794678E-12</v>
      </c>
      <c r="J849" s="1" t="str">
        <f>Exchanges!K853</f>
        <v>kg</v>
      </c>
      <c r="K849" s="1"/>
      <c r="L849" s="1"/>
      <c r="M849" s="1"/>
      <c r="N849" s="1"/>
      <c r="O849" s="1"/>
      <c r="P849" s="86">
        <f>ROUND(Exchanges!Q853,0)</f>
        <v>4</v>
      </c>
      <c r="Q849" s="1">
        <f>Exchanges!R853</f>
        <v>1</v>
      </c>
      <c r="R849" s="1">
        <f>Exchanges!S853</f>
        <v>1</v>
      </c>
      <c r="S849" s="1">
        <f>Exchanges!T853</f>
        <v>1</v>
      </c>
      <c r="T849" s="1">
        <f>Exchanges!U853</f>
        <v>4</v>
      </c>
      <c r="U849" s="1">
        <f>Exchanges!V853</f>
        <v>2013</v>
      </c>
      <c r="V849" s="1" t="str">
        <f>Exchanges!W853</f>
        <v>1,3-PHENYLENEDIAMINE</v>
      </c>
      <c r="W849" s="1" t="str">
        <f>Exchanges!X853</f>
        <v>TRI</v>
      </c>
      <c r="X849" s="1"/>
    </row>
    <row r="850" spans="1:24" x14ac:dyDescent="0.15">
      <c r="A850" s="1" t="str">
        <f>Exchanges!B854</f>
        <v>4,4'-METHYLENEBIS(2-CHLOROANALINE)</v>
      </c>
      <c r="B850" s="1">
        <f>Exchanges!C854</f>
        <v>101144</v>
      </c>
      <c r="C850" s="1" t="str">
        <f>Exchanges!D854</f>
        <v>air</v>
      </c>
      <c r="D850" s="1" t="str">
        <f>Exchanges!E854</f>
        <v>unspecified</v>
      </c>
      <c r="E850" s="1" t="str">
        <f>Exchanges!F854</f>
        <v>0bfe82d3-f30d-30d5-9514-d78e6a26a1dc</v>
      </c>
      <c r="F850" s="1" t="str">
        <f>Exchanges!G854</f>
        <v>Urethane and other foam product (except polystyrene) manufacturing</v>
      </c>
      <c r="G850" s="1">
        <f>Exchanges!H854</f>
        <v>326150</v>
      </c>
      <c r="H850" s="1" t="str">
        <f>Exchanges!I854</f>
        <v>US</v>
      </c>
      <c r="I850" s="1">
        <f>Exchanges!J854</f>
        <v>1.232186271545207E-10</v>
      </c>
      <c r="J850" s="1" t="str">
        <f>Exchanges!K854</f>
        <v>kg</v>
      </c>
      <c r="K850" s="1"/>
      <c r="L850" s="1"/>
      <c r="M850" s="1"/>
      <c r="N850" s="1"/>
      <c r="O850" s="1"/>
      <c r="P850" s="86">
        <f>ROUND(Exchanges!Q854,0)</f>
        <v>1</v>
      </c>
      <c r="Q850" s="1">
        <f>Exchanges!R854</f>
        <v>1</v>
      </c>
      <c r="R850" s="1">
        <f>Exchanges!S854</f>
        <v>1</v>
      </c>
      <c r="S850" s="1">
        <f>Exchanges!T854</f>
        <v>1</v>
      </c>
      <c r="T850" s="1">
        <f>Exchanges!U854</f>
        <v>4</v>
      </c>
      <c r="U850" s="1">
        <f>Exchanges!V854</f>
        <v>2013</v>
      </c>
      <c r="V850" s="1" t="str">
        <f>Exchanges!W854</f>
        <v>4,4'-METHYLENEBIS(2-CHLOROANILINE)</v>
      </c>
      <c r="W850" s="1" t="str">
        <f>Exchanges!X854</f>
        <v>TRI</v>
      </c>
      <c r="X850" s="1"/>
    </row>
    <row r="851" spans="1:24" x14ac:dyDescent="0.15">
      <c r="A851" s="1" t="str">
        <f>Exchanges!B855</f>
        <v>nitric acid</v>
      </c>
      <c r="B851" s="1">
        <f>Exchanges!C855</f>
        <v>7697372</v>
      </c>
      <c r="C851" s="1" t="str">
        <f>Exchanges!D855</f>
        <v>air</v>
      </c>
      <c r="D851" s="1" t="str">
        <f>Exchanges!E855</f>
        <v>unspecified</v>
      </c>
      <c r="E851" s="1" t="str">
        <f>Exchanges!F855</f>
        <v>dc084330-5108-4d9c-a7ed-eb3345507f13</v>
      </c>
      <c r="F851" s="1" t="str">
        <f>Exchanges!G855</f>
        <v>Urethane and other foam product (except polystyrene) manufacturing</v>
      </c>
      <c r="G851" s="1">
        <f>Exchanges!H855</f>
        <v>326150</v>
      </c>
      <c r="H851" s="1" t="str">
        <f>Exchanges!I855</f>
        <v>US</v>
      </c>
      <c r="I851" s="1">
        <f>Exchanges!J855</f>
        <v>4.5721197459933468E-10</v>
      </c>
      <c r="J851" s="1" t="str">
        <f>Exchanges!K855</f>
        <v>kg</v>
      </c>
      <c r="K851" s="1"/>
      <c r="L851" s="1"/>
      <c r="M851" s="1"/>
      <c r="N851" s="1"/>
      <c r="O851" s="1"/>
      <c r="P851" s="86">
        <f>ROUND(Exchanges!Q855,0)</f>
        <v>3</v>
      </c>
      <c r="Q851" s="1">
        <f>Exchanges!R855</f>
        <v>1</v>
      </c>
      <c r="R851" s="1">
        <f>Exchanges!S855</f>
        <v>1</v>
      </c>
      <c r="S851" s="1">
        <f>Exchanges!T855</f>
        <v>1</v>
      </c>
      <c r="T851" s="1">
        <f>Exchanges!U855</f>
        <v>4</v>
      </c>
      <c r="U851" s="1">
        <f>Exchanges!V855</f>
        <v>2013</v>
      </c>
      <c r="V851" s="1" t="str">
        <f>Exchanges!W855</f>
        <v>NITRIC ACID</v>
      </c>
      <c r="W851" s="1" t="str">
        <f>Exchanges!X855</f>
        <v>TRI</v>
      </c>
      <c r="X851" s="1"/>
    </row>
    <row r="852" spans="1:24" x14ac:dyDescent="0.15">
      <c r="A852" s="1" t="str">
        <f>Exchanges!B856</f>
        <v>2,4/2,6-toluenediisocyanate (mixture)</v>
      </c>
      <c r="B852" s="1">
        <f>Exchanges!C856</f>
        <v>26471625</v>
      </c>
      <c r="C852" s="1" t="str">
        <f>Exchanges!D856</f>
        <v>air</v>
      </c>
      <c r="D852" s="1" t="str">
        <f>Exchanges!E856</f>
        <v>unspecified</v>
      </c>
      <c r="E852" s="1" t="str">
        <f>Exchanges!F856</f>
        <v>3ffd879d-e72d-44ef-bd40-f1f3ad2f91a8</v>
      </c>
      <c r="F852" s="1" t="str">
        <f>Exchanges!G856</f>
        <v>Urethane and other foam product (except polystyrene) manufacturing</v>
      </c>
      <c r="G852" s="1">
        <f>Exchanges!H856</f>
        <v>326150</v>
      </c>
      <c r="H852" s="1" t="str">
        <f>Exchanges!I856</f>
        <v>US</v>
      </c>
      <c r="I852" s="1">
        <f>Exchanges!J856</f>
        <v>3.5753976413667982E-9</v>
      </c>
      <c r="J852" s="1" t="str">
        <f>Exchanges!K856</f>
        <v>kg</v>
      </c>
      <c r="K852" s="1"/>
      <c r="L852" s="1"/>
      <c r="M852" s="1"/>
      <c r="N852" s="1"/>
      <c r="O852" s="1"/>
      <c r="P852" s="86">
        <f>ROUND(Exchanges!Q856,0)</f>
        <v>1</v>
      </c>
      <c r="Q852" s="1">
        <f>Exchanges!R856</f>
        <v>1</v>
      </c>
      <c r="R852" s="1">
        <f>Exchanges!S856</f>
        <v>1</v>
      </c>
      <c r="S852" s="1">
        <f>Exchanges!T856</f>
        <v>1</v>
      </c>
      <c r="T852" s="1">
        <f>Exchanges!U856</f>
        <v>4</v>
      </c>
      <c r="U852" s="1">
        <f>Exchanges!V856</f>
        <v>2013</v>
      </c>
      <c r="V852" s="1" t="str">
        <f>Exchanges!W856</f>
        <v>TOLUENE-2,6-DIISOCYANATE</v>
      </c>
      <c r="W852" s="1" t="str">
        <f>Exchanges!X856</f>
        <v>TRI</v>
      </c>
      <c r="X852" s="1"/>
    </row>
    <row r="853" spans="1:24" x14ac:dyDescent="0.15">
      <c r="A853" s="1" t="str">
        <f>Exchanges!B857</f>
        <v>Dimethipin</v>
      </c>
      <c r="B853" s="1">
        <f>Exchanges!C857</f>
        <v>55290647</v>
      </c>
      <c r="C853" s="1" t="str">
        <f>Exchanges!D857</f>
        <v>air</v>
      </c>
      <c r="D853" s="1" t="str">
        <f>Exchanges!E857</f>
        <v>unspecified</v>
      </c>
      <c r="E853" s="1" t="str">
        <f>Exchanges!F857</f>
        <v>2d7c6fdd-1483-49fa-9562-787c9b541bc0</v>
      </c>
      <c r="F853" s="1" t="str">
        <f>Exchanges!G857</f>
        <v>Urethane and other foam product (except polystyrene) manufacturing</v>
      </c>
      <c r="G853" s="1">
        <f>Exchanges!H857</f>
        <v>326150</v>
      </c>
      <c r="H853" s="1" t="str">
        <f>Exchanges!I857</f>
        <v>US</v>
      </c>
      <c r="I853" s="1">
        <f>Exchanges!J857</f>
        <v>4.4806773510734805E-9</v>
      </c>
      <c r="J853" s="1" t="str">
        <f>Exchanges!K857</f>
        <v>kg</v>
      </c>
      <c r="K853" s="1"/>
      <c r="L853" s="1"/>
      <c r="M853" s="1"/>
      <c r="N853" s="1"/>
      <c r="O853" s="1"/>
      <c r="P853" s="86">
        <f>ROUND(Exchanges!Q857,0)</f>
        <v>5</v>
      </c>
      <c r="Q853" s="1">
        <f>Exchanges!R857</f>
        <v>1</v>
      </c>
      <c r="R853" s="1">
        <f>Exchanges!S857</f>
        <v>1</v>
      </c>
      <c r="S853" s="1">
        <f>Exchanges!T857</f>
        <v>1</v>
      </c>
      <c r="T853" s="1">
        <f>Exchanges!U857</f>
        <v>4</v>
      </c>
      <c r="U853" s="1">
        <f>Exchanges!V857</f>
        <v>2013</v>
      </c>
      <c r="V853" s="1" t="str">
        <f>Exchanges!W857</f>
        <v>DIMETHIPIN</v>
      </c>
      <c r="W853" s="1" t="str">
        <f>Exchanges!X857</f>
        <v>TRI</v>
      </c>
      <c r="X853" s="1"/>
    </row>
    <row r="854" spans="1:24" x14ac:dyDescent="0.15">
      <c r="A854" s="1" t="str">
        <f>Exchanges!B858</f>
        <v>1,2-DICHLOROETHYLENE</v>
      </c>
      <c r="B854" s="1">
        <f>Exchanges!C858</f>
        <v>540590</v>
      </c>
      <c r="C854" s="1" t="str">
        <f>Exchanges!D858</f>
        <v>air</v>
      </c>
      <c r="D854" s="1" t="str">
        <f>Exchanges!E858</f>
        <v>unspecified</v>
      </c>
      <c r="E854" s="1" t="str">
        <f>Exchanges!F858</f>
        <v>5aa1acb8-2256-4929-ab99-0f0feff8d459</v>
      </c>
      <c r="F854" s="1" t="str">
        <f>Exchanges!G858</f>
        <v>Urethane and other foam product (except polystyrene) manufacturing</v>
      </c>
      <c r="G854" s="1">
        <f>Exchanges!H858</f>
        <v>326150</v>
      </c>
      <c r="H854" s="1" t="str">
        <f>Exchanges!I858</f>
        <v>US</v>
      </c>
      <c r="I854" s="1">
        <f>Exchanges!J858</f>
        <v>1.0790202600544301E-8</v>
      </c>
      <c r="J854" s="1" t="str">
        <f>Exchanges!K858</f>
        <v>kg</v>
      </c>
      <c r="K854" s="1"/>
      <c r="L854" s="1"/>
      <c r="M854" s="1"/>
      <c r="N854" s="1"/>
      <c r="O854" s="1"/>
      <c r="P854" s="86">
        <f>ROUND(Exchanges!Q858,0)</f>
        <v>5</v>
      </c>
      <c r="Q854" s="1">
        <f>Exchanges!R858</f>
        <v>1</v>
      </c>
      <c r="R854" s="1">
        <f>Exchanges!S858</f>
        <v>1</v>
      </c>
      <c r="S854" s="1">
        <f>Exchanges!T858</f>
        <v>1</v>
      </c>
      <c r="T854" s="1">
        <f>Exchanges!U858</f>
        <v>4</v>
      </c>
      <c r="U854" s="1">
        <f>Exchanges!V858</f>
        <v>2013</v>
      </c>
      <c r="V854" s="1" t="str">
        <f>Exchanges!W858</f>
        <v>1,2-DICHLOROETHYLENE</v>
      </c>
      <c r="W854" s="1" t="str">
        <f>Exchanges!X858</f>
        <v>TRI</v>
      </c>
      <c r="X854" s="1"/>
    </row>
    <row r="855" spans="1:24" x14ac:dyDescent="0.15">
      <c r="A855" s="1" t="str">
        <f>Exchanges!B859</f>
        <v>1-Methyl-2-pyrrolidinone</v>
      </c>
      <c r="B855" s="1">
        <f>Exchanges!C859</f>
        <v>872504</v>
      </c>
      <c r="C855" s="1" t="str">
        <f>Exchanges!D859</f>
        <v>air</v>
      </c>
      <c r="D855" s="1" t="str">
        <f>Exchanges!E859</f>
        <v>unspecified</v>
      </c>
      <c r="E855" s="1" t="str">
        <f>Exchanges!F859</f>
        <v>00b8c5b8-8f45-445f-839c-2017fe3ad8b8</v>
      </c>
      <c r="F855" s="1" t="str">
        <f>Exchanges!G859</f>
        <v>Urethane and other foam product (except polystyrene) manufacturing</v>
      </c>
      <c r="G855" s="1">
        <f>Exchanges!H859</f>
        <v>326150</v>
      </c>
      <c r="H855" s="1" t="str">
        <f>Exchanges!I859</f>
        <v>US</v>
      </c>
      <c r="I855" s="1">
        <f>Exchanges!J859</f>
        <v>3.4519504082249779E-8</v>
      </c>
      <c r="J855" s="1" t="str">
        <f>Exchanges!K859</f>
        <v>kg</v>
      </c>
      <c r="K855" s="1"/>
      <c r="L855" s="1"/>
      <c r="M855" s="1"/>
      <c r="N855" s="1"/>
      <c r="O855" s="1"/>
      <c r="P855" s="86">
        <f>ROUND(Exchanges!Q859,0)</f>
        <v>5</v>
      </c>
      <c r="Q855" s="1">
        <f>Exchanges!R859</f>
        <v>1</v>
      </c>
      <c r="R855" s="1">
        <f>Exchanges!S859</f>
        <v>1</v>
      </c>
      <c r="S855" s="1">
        <f>Exchanges!T859</f>
        <v>1</v>
      </c>
      <c r="T855" s="1">
        <f>Exchanges!U859</f>
        <v>4</v>
      </c>
      <c r="U855" s="1">
        <f>Exchanges!V859</f>
        <v>2013</v>
      </c>
      <c r="V855" s="1" t="str">
        <f>Exchanges!W859</f>
        <v>N-METHYL-2-PYRROLIDONE</v>
      </c>
      <c r="W855" s="1" t="str">
        <f>Exchanges!X859</f>
        <v>TRI</v>
      </c>
      <c r="X855" s="1"/>
    </row>
    <row r="856" spans="1:24" x14ac:dyDescent="0.15">
      <c r="A856" s="1" t="str">
        <f>Exchanges!B860</f>
        <v>diisocyanates</v>
      </c>
      <c r="B856" s="1" t="str">
        <f>Exchanges!C860</f>
        <v/>
      </c>
      <c r="C856" s="1" t="str">
        <f>Exchanges!D860</f>
        <v>air</v>
      </c>
      <c r="D856" s="1" t="str">
        <f>Exchanges!E860</f>
        <v>unspecified</v>
      </c>
      <c r="E856" s="1" t="str">
        <f>Exchanges!F860</f>
        <v>63f3fff6-0459-49fd-808a-6fc86fd63f5c</v>
      </c>
      <c r="F856" s="1" t="str">
        <f>Exchanges!G860</f>
        <v>Urethane and other foam product (except polystyrene) manufacturing</v>
      </c>
      <c r="G856" s="1">
        <f>Exchanges!H860</f>
        <v>326150</v>
      </c>
      <c r="H856" s="1" t="str">
        <f>Exchanges!I860</f>
        <v>US</v>
      </c>
      <c r="I856" s="1">
        <f>Exchanges!J860</f>
        <v>4.2041872216924118E-7</v>
      </c>
      <c r="J856" s="1" t="str">
        <f>Exchanges!K860</f>
        <v>kg</v>
      </c>
      <c r="K856" s="1"/>
      <c r="L856" s="1"/>
      <c r="M856" s="1"/>
      <c r="N856" s="1"/>
      <c r="O856" s="1"/>
      <c r="P856" s="86">
        <f>ROUND(Exchanges!Q860,0)</f>
        <v>4</v>
      </c>
      <c r="Q856" s="1">
        <f>Exchanges!R860</f>
        <v>1</v>
      </c>
      <c r="R856" s="1">
        <f>Exchanges!S860</f>
        <v>1</v>
      </c>
      <c r="S856" s="1">
        <f>Exchanges!T860</f>
        <v>1</v>
      </c>
      <c r="T856" s="1">
        <f>Exchanges!U860</f>
        <v>4</v>
      </c>
      <c r="U856" s="1">
        <f>Exchanges!V860</f>
        <v>2013</v>
      </c>
      <c r="V856" s="1" t="str">
        <f>Exchanges!W860</f>
        <v>DIISOCYANATES</v>
      </c>
      <c r="W856" s="1" t="str">
        <f>Exchanges!X860</f>
        <v>TRI</v>
      </c>
      <c r="X856" s="1"/>
    </row>
    <row r="857" spans="1:24" x14ac:dyDescent="0.15">
      <c r="A857" s="1" t="str">
        <f>Exchanges!B861</f>
        <v>2,4/2,6-toluenediisocyanate (mixture)</v>
      </c>
      <c r="B857" s="1">
        <f>Exchanges!C861</f>
        <v>26471625</v>
      </c>
      <c r="C857" s="1" t="str">
        <f>Exchanges!D861</f>
        <v>air</v>
      </c>
      <c r="D857" s="1" t="str">
        <f>Exchanges!E861</f>
        <v>unspecified</v>
      </c>
      <c r="E857" s="1" t="str">
        <f>Exchanges!F861</f>
        <v>3ffd879d-e72d-44ef-bd40-f1f3ad2f91a8</v>
      </c>
      <c r="F857" s="1" t="str">
        <f>Exchanges!G861</f>
        <v>Urethane and other foam product (except polystyrene) manufacturing</v>
      </c>
      <c r="G857" s="1">
        <f>Exchanges!H861</f>
        <v>326150</v>
      </c>
      <c r="H857" s="1" t="str">
        <f>Exchanges!I861</f>
        <v>US</v>
      </c>
      <c r="I857" s="1">
        <f>Exchanges!J861</f>
        <v>6.9720933423646804E-7</v>
      </c>
      <c r="J857" s="1" t="str">
        <f>Exchanges!K861</f>
        <v>kg</v>
      </c>
      <c r="K857" s="1"/>
      <c r="L857" s="1"/>
      <c r="M857" s="1"/>
      <c r="N857" s="1"/>
      <c r="O857" s="1"/>
      <c r="P857" s="86">
        <f>ROUND(Exchanges!Q861,0)</f>
        <v>3</v>
      </c>
      <c r="Q857" s="1">
        <f>Exchanges!R861</f>
        <v>1</v>
      </c>
      <c r="R857" s="1">
        <f>Exchanges!S861</f>
        <v>1</v>
      </c>
      <c r="S857" s="1">
        <f>Exchanges!T861</f>
        <v>1</v>
      </c>
      <c r="T857" s="1">
        <f>Exchanges!U861</f>
        <v>4</v>
      </c>
      <c r="U857" s="1">
        <f>Exchanges!V861</f>
        <v>2013</v>
      </c>
      <c r="V857" s="1" t="str">
        <f>Exchanges!W861</f>
        <v>TOLUENE DIISOCYANATE (MIXED ISOMERS)</v>
      </c>
      <c r="W857" s="1" t="str">
        <f>Exchanges!X861</f>
        <v>TRI</v>
      </c>
      <c r="X857" s="1"/>
    </row>
    <row r="858" spans="1:24" x14ac:dyDescent="0.15">
      <c r="A858" s="1" t="str">
        <f>Exchanges!B862</f>
        <v>cyclohexane</v>
      </c>
      <c r="B858" s="1">
        <f>Exchanges!C862</f>
        <v>110827</v>
      </c>
      <c r="C858" s="1" t="str">
        <f>Exchanges!D862</f>
        <v>air</v>
      </c>
      <c r="D858" s="1" t="str">
        <f>Exchanges!E862</f>
        <v>unspecified</v>
      </c>
      <c r="E858" s="1" t="str">
        <f>Exchanges!F862</f>
        <v>165aaeac-93d1-4afd-adf2-e3d6c0eaf629</v>
      </c>
      <c r="F858" s="1" t="str">
        <f>Exchanges!G862</f>
        <v>Urethane and other foam product (except polystyrene) manufacturing</v>
      </c>
      <c r="G858" s="1">
        <f>Exchanges!H862</f>
        <v>326150</v>
      </c>
      <c r="H858" s="1" t="str">
        <f>Exchanges!I862</f>
        <v>US</v>
      </c>
      <c r="I858" s="1">
        <f>Exchanges!J862</f>
        <v>1.0400657998185666E-6</v>
      </c>
      <c r="J858" s="1" t="str">
        <f>Exchanges!K862</f>
        <v>kg</v>
      </c>
      <c r="K858" s="1"/>
      <c r="L858" s="1"/>
      <c r="M858" s="1"/>
      <c r="N858" s="1"/>
      <c r="O858" s="1"/>
      <c r="P858" s="86">
        <f>ROUND(Exchanges!Q862,0)</f>
        <v>4</v>
      </c>
      <c r="Q858" s="1">
        <f>Exchanges!R862</f>
        <v>1</v>
      </c>
      <c r="R858" s="1">
        <f>Exchanges!S862</f>
        <v>1</v>
      </c>
      <c r="S858" s="1">
        <f>Exchanges!T862</f>
        <v>1</v>
      </c>
      <c r="T858" s="1">
        <f>Exchanges!U862</f>
        <v>4</v>
      </c>
      <c r="U858" s="1">
        <f>Exchanges!V862</f>
        <v>2013</v>
      </c>
      <c r="V858" s="1" t="str">
        <f>Exchanges!W862</f>
        <v>CYCLOHEXANE</v>
      </c>
      <c r="W858" s="1" t="str">
        <f>Exchanges!X862</f>
        <v>TRI</v>
      </c>
      <c r="X858" s="1"/>
    </row>
    <row r="859" spans="1:24" x14ac:dyDescent="0.15">
      <c r="A859" s="1" t="str">
        <f>Exchanges!B863</f>
        <v>chlorine</v>
      </c>
      <c r="B859" s="1">
        <f>Exchanges!C863</f>
        <v>7782505</v>
      </c>
      <c r="C859" s="1" t="str">
        <f>Exchanges!D863</f>
        <v>air</v>
      </c>
      <c r="D859" s="1" t="str">
        <f>Exchanges!E863</f>
        <v>unspecified</v>
      </c>
      <c r="E859" s="1" t="str">
        <f>Exchanges!F863</f>
        <v>39d1390a-ded6-41cb-a536-d47510bf2fbc</v>
      </c>
      <c r="F859" s="1" t="str">
        <f>Exchanges!G863</f>
        <v>Plastics bottle manufacturing</v>
      </c>
      <c r="G859" s="1">
        <f>Exchanges!H863</f>
        <v>326160</v>
      </c>
      <c r="H859" s="1" t="str">
        <f>Exchanges!I863</f>
        <v>US</v>
      </c>
      <c r="I859" s="1">
        <f>Exchanges!J863</f>
        <v>1.2104803493449783E-9</v>
      </c>
      <c r="J859" s="1" t="str">
        <f>Exchanges!K863</f>
        <v>kg</v>
      </c>
      <c r="K859" s="1"/>
      <c r="L859" s="1"/>
      <c r="M859" s="1"/>
      <c r="N859" s="1"/>
      <c r="O859" s="1"/>
      <c r="P859" s="86">
        <f>ROUND(Exchanges!Q863,0)</f>
        <v>2</v>
      </c>
      <c r="Q859" s="1">
        <f>Exchanges!R863</f>
        <v>1</v>
      </c>
      <c r="R859" s="1">
        <f>Exchanges!S863</f>
        <v>1</v>
      </c>
      <c r="S859" s="1">
        <f>Exchanges!T863</f>
        <v>1</v>
      </c>
      <c r="T859" s="1">
        <f>Exchanges!U863</f>
        <v>5</v>
      </c>
      <c r="U859" s="1">
        <f>Exchanges!V863</f>
        <v>2013</v>
      </c>
      <c r="V859" s="1" t="str">
        <f>Exchanges!W863</f>
        <v>CHLORINE</v>
      </c>
      <c r="W859" s="1" t="str">
        <f>Exchanges!X863</f>
        <v>TRI</v>
      </c>
      <c r="X859" s="1"/>
    </row>
    <row r="860" spans="1:24" x14ac:dyDescent="0.15">
      <c r="A860" s="1" t="str">
        <f>Exchanges!B864</f>
        <v>Phthalate, dioctyl-</v>
      </c>
      <c r="B860" s="1">
        <f>Exchanges!C864</f>
        <v>117817</v>
      </c>
      <c r="C860" s="1" t="str">
        <f>Exchanges!D864</f>
        <v>air</v>
      </c>
      <c r="D860" s="1" t="str">
        <f>Exchanges!E864</f>
        <v>unspecified</v>
      </c>
      <c r="E860" s="1" t="str">
        <f>Exchanges!F864</f>
        <v>63e7fe64-8549-11e0-9d78-0800200c9a66</v>
      </c>
      <c r="F860" s="1" t="str">
        <f>Exchanges!G864</f>
        <v>Plastics bottle manufacturing</v>
      </c>
      <c r="G860" s="1">
        <f>Exchanges!H864</f>
        <v>326160</v>
      </c>
      <c r="H860" s="1" t="str">
        <f>Exchanges!I864</f>
        <v>US</v>
      </c>
      <c r="I860" s="1">
        <f>Exchanges!J864</f>
        <v>1.5406113537117903E-9</v>
      </c>
      <c r="J860" s="1" t="str">
        <f>Exchanges!K864</f>
        <v>kg</v>
      </c>
      <c r="K860" s="1"/>
      <c r="L860" s="1"/>
      <c r="M860" s="1"/>
      <c r="N860" s="1"/>
      <c r="O860" s="1"/>
      <c r="P860" s="86">
        <f>ROUND(Exchanges!Q864,0)</f>
        <v>4</v>
      </c>
      <c r="Q860" s="1">
        <f>Exchanges!R864</f>
        <v>1</v>
      </c>
      <c r="R860" s="1">
        <f>Exchanges!S864</f>
        <v>1</v>
      </c>
      <c r="S860" s="1">
        <f>Exchanges!T864</f>
        <v>1</v>
      </c>
      <c r="T860" s="1">
        <f>Exchanges!U864</f>
        <v>5</v>
      </c>
      <c r="U860" s="1">
        <f>Exchanges!V864</f>
        <v>2013</v>
      </c>
      <c r="V860" s="1" t="str">
        <f>Exchanges!W864</f>
        <v>DI(2-ETHYLHEXYL) PHTHALATE</v>
      </c>
      <c r="W860" s="1" t="str">
        <f>Exchanges!X864</f>
        <v>TRI</v>
      </c>
      <c r="X860" s="1"/>
    </row>
    <row r="861" spans="1:24" x14ac:dyDescent="0.15">
      <c r="A861" s="1" t="str">
        <f>Exchanges!B865</f>
        <v>ethylbenzene</v>
      </c>
      <c r="B861" s="1">
        <f>Exchanges!C865</f>
        <v>100414</v>
      </c>
      <c r="C861" s="1" t="str">
        <f>Exchanges!D865</f>
        <v>air</v>
      </c>
      <c r="D861" s="1" t="str">
        <f>Exchanges!E865</f>
        <v>unspecified</v>
      </c>
      <c r="E861" s="1" t="str">
        <f>Exchanges!F865</f>
        <v>787591de-0e9e-3f81-a1e5-2df2949f146c</v>
      </c>
      <c r="F861" s="1" t="str">
        <f>Exchanges!G865</f>
        <v>Plastics bottle manufacturing</v>
      </c>
      <c r="G861" s="1">
        <f>Exchanges!H865</f>
        <v>326160</v>
      </c>
      <c r="H861" s="1" t="str">
        <f>Exchanges!I865</f>
        <v>US</v>
      </c>
      <c r="I861" s="1">
        <f>Exchanges!J865</f>
        <v>1.1297816593886463E-8</v>
      </c>
      <c r="J861" s="1" t="str">
        <f>Exchanges!K865</f>
        <v>kg</v>
      </c>
      <c r="K861" s="1"/>
      <c r="L861" s="1"/>
      <c r="M861" s="1"/>
      <c r="N861" s="1"/>
      <c r="O861" s="1"/>
      <c r="P861" s="86">
        <f>ROUND(Exchanges!Q865,0)</f>
        <v>4</v>
      </c>
      <c r="Q861" s="1">
        <f>Exchanges!R865</f>
        <v>1</v>
      </c>
      <c r="R861" s="1">
        <f>Exchanges!S865</f>
        <v>1</v>
      </c>
      <c r="S861" s="1">
        <f>Exchanges!T865</f>
        <v>1</v>
      </c>
      <c r="T861" s="1">
        <f>Exchanges!U865</f>
        <v>5</v>
      </c>
      <c r="U861" s="1">
        <f>Exchanges!V865</f>
        <v>2013</v>
      </c>
      <c r="V861" s="1" t="str">
        <f>Exchanges!W865</f>
        <v>ETHYLBENZENE</v>
      </c>
      <c r="W861" s="1" t="str">
        <f>Exchanges!X865</f>
        <v>TRI</v>
      </c>
      <c r="X861" s="1"/>
    </row>
    <row r="862" spans="1:24" x14ac:dyDescent="0.15">
      <c r="A862" s="1" t="str">
        <f>Exchanges!B866</f>
        <v>2-methoxyethanol</v>
      </c>
      <c r="B862" s="1">
        <f>Exchanges!C866</f>
        <v>109864</v>
      </c>
      <c r="C862" s="1" t="str">
        <f>Exchanges!D866</f>
        <v>air</v>
      </c>
      <c r="D862" s="1" t="str">
        <f>Exchanges!E866</f>
        <v>unspecified</v>
      </c>
      <c r="E862" s="1" t="str">
        <f>Exchanges!F866</f>
        <v>5b2a19b9-1243-44ae-b76c-c0d92159d5d6</v>
      </c>
      <c r="F862" s="1" t="str">
        <f>Exchanges!G866</f>
        <v>Other plastics product manufacturing</v>
      </c>
      <c r="G862" s="1">
        <f>Exchanges!H866</f>
        <v>326190</v>
      </c>
      <c r="H862" s="1" t="str">
        <f>Exchanges!I866</f>
        <v>US</v>
      </c>
      <c r="I862" s="1">
        <f>Exchanges!J866</f>
        <v>5.1712933933762755E-12</v>
      </c>
      <c r="J862" s="1" t="str">
        <f>Exchanges!K866</f>
        <v>kg</v>
      </c>
      <c r="K862" s="1"/>
      <c r="L862" s="1"/>
      <c r="M862" s="1"/>
      <c r="N862" s="1"/>
      <c r="O862" s="1"/>
      <c r="P862" s="86">
        <f>ROUND(Exchanges!Q866,0)</f>
        <v>5</v>
      </c>
      <c r="Q862" s="1">
        <f>Exchanges!R866</f>
        <v>1</v>
      </c>
      <c r="R862" s="1">
        <f>Exchanges!S866</f>
        <v>1</v>
      </c>
      <c r="S862" s="1">
        <f>Exchanges!T866</f>
        <v>1</v>
      </c>
      <c r="T862" s="1">
        <f>Exchanges!U866</f>
        <v>5</v>
      </c>
      <c r="U862" s="1">
        <f>Exchanges!V866</f>
        <v>2013</v>
      </c>
      <c r="V862" s="1" t="str">
        <f>Exchanges!W866</f>
        <v>2-METHOXYETHANOL</v>
      </c>
      <c r="W862" s="1" t="str">
        <f>Exchanges!X866</f>
        <v>TRI</v>
      </c>
      <c r="X862" s="1"/>
    </row>
    <row r="863" spans="1:24" x14ac:dyDescent="0.15">
      <c r="A863" s="1" t="str">
        <f>Exchanges!B867</f>
        <v>BUTYL ACRYLATE</v>
      </c>
      <c r="B863" s="1">
        <f>Exchanges!C867</f>
        <v>141322</v>
      </c>
      <c r="C863" s="1" t="str">
        <f>Exchanges!D867</f>
        <v>air</v>
      </c>
      <c r="D863" s="1" t="str">
        <f>Exchanges!E867</f>
        <v>unspecified</v>
      </c>
      <c r="E863" s="1" t="str">
        <f>Exchanges!F867</f>
        <v>e55273dd-26ed-38c0-a44b-88cc899ba55b</v>
      </c>
      <c r="F863" s="1" t="str">
        <f>Exchanges!G867</f>
        <v>Other plastics product manufacturing</v>
      </c>
      <c r="G863" s="1">
        <f>Exchanges!H867</f>
        <v>326190</v>
      </c>
      <c r="H863" s="1" t="str">
        <f>Exchanges!I867</f>
        <v>US</v>
      </c>
      <c r="I863" s="1">
        <f>Exchanges!J867</f>
        <v>1.5513880180128825E-11</v>
      </c>
      <c r="J863" s="1" t="str">
        <f>Exchanges!K867</f>
        <v>kg</v>
      </c>
      <c r="K863" s="1"/>
      <c r="L863" s="1"/>
      <c r="M863" s="1"/>
      <c r="N863" s="1"/>
      <c r="O863" s="1"/>
      <c r="P863" s="86">
        <f>ROUND(Exchanges!Q867,0)</f>
        <v>4</v>
      </c>
      <c r="Q863" s="1">
        <f>Exchanges!R867</f>
        <v>1</v>
      </c>
      <c r="R863" s="1">
        <f>Exchanges!S867</f>
        <v>1</v>
      </c>
      <c r="S863" s="1">
        <f>Exchanges!T867</f>
        <v>1</v>
      </c>
      <c r="T863" s="1">
        <f>Exchanges!U867</f>
        <v>5</v>
      </c>
      <c r="U863" s="1">
        <f>Exchanges!V867</f>
        <v>2013</v>
      </c>
      <c r="V863" s="1" t="str">
        <f>Exchanges!W867</f>
        <v>BUTYL ACRYLATE</v>
      </c>
      <c r="W863" s="1" t="str">
        <f>Exchanges!X867</f>
        <v>TRI</v>
      </c>
      <c r="X863" s="1"/>
    </row>
    <row r="864" spans="1:24" x14ac:dyDescent="0.15">
      <c r="A864" s="1" t="str">
        <f>Exchanges!B868</f>
        <v>2,4/2,6-toluenediisocyanate (mixture)</v>
      </c>
      <c r="B864" s="1">
        <f>Exchanges!C868</f>
        <v>26471625</v>
      </c>
      <c r="C864" s="1" t="str">
        <f>Exchanges!D868</f>
        <v>air</v>
      </c>
      <c r="D864" s="1" t="str">
        <f>Exchanges!E868</f>
        <v>unspecified</v>
      </c>
      <c r="E864" s="1" t="str">
        <f>Exchanges!F868</f>
        <v>3ffd879d-e72d-44ef-bd40-f1f3ad2f91a8</v>
      </c>
      <c r="F864" s="1" t="str">
        <f>Exchanges!G868</f>
        <v>Other plastics product manufacturing</v>
      </c>
      <c r="G864" s="1">
        <f>Exchanges!H868</f>
        <v>326190</v>
      </c>
      <c r="H864" s="1" t="str">
        <f>Exchanges!I868</f>
        <v>US</v>
      </c>
      <c r="I864" s="1">
        <f>Exchanges!J868</f>
        <v>2.0685173573505102E-11</v>
      </c>
      <c r="J864" s="1" t="str">
        <f>Exchanges!K868</f>
        <v>kg</v>
      </c>
      <c r="K864" s="1"/>
      <c r="L864" s="1"/>
      <c r="M864" s="1"/>
      <c r="N864" s="1"/>
      <c r="O864" s="1"/>
      <c r="P864" s="86">
        <f>ROUND(Exchanges!Q868,0)</f>
        <v>1</v>
      </c>
      <c r="Q864" s="1">
        <f>Exchanges!R868</f>
        <v>1</v>
      </c>
      <c r="R864" s="1">
        <f>Exchanges!S868</f>
        <v>1</v>
      </c>
      <c r="S864" s="1">
        <f>Exchanges!T868</f>
        <v>1</v>
      </c>
      <c r="T864" s="1">
        <f>Exchanges!U868</f>
        <v>5</v>
      </c>
      <c r="U864" s="1">
        <f>Exchanges!V868</f>
        <v>2013</v>
      </c>
      <c r="V864" s="1" t="str">
        <f>Exchanges!W868</f>
        <v>TOLUENE-2,6-DIISOCYANATE</v>
      </c>
      <c r="W864" s="1" t="str">
        <f>Exchanges!X868</f>
        <v>TRI</v>
      </c>
      <c r="X864" s="1"/>
    </row>
    <row r="865" spans="1:24" x14ac:dyDescent="0.15">
      <c r="A865" s="1" t="str">
        <f>Exchanges!B869</f>
        <v>Cumene hydroperoxide</v>
      </c>
      <c r="B865" s="1">
        <f>Exchanges!C869</f>
        <v>80159</v>
      </c>
      <c r="C865" s="1" t="str">
        <f>Exchanges!D869</f>
        <v>air</v>
      </c>
      <c r="D865" s="1" t="str">
        <f>Exchanges!E869</f>
        <v>unspecified</v>
      </c>
      <c r="E865" s="1" t="str">
        <f>Exchanges!F869</f>
        <v>d32ac640-ebe4-4066-add8-c21bdb3e3ce9</v>
      </c>
      <c r="F865" s="1" t="str">
        <f>Exchanges!G869</f>
        <v>Other plastics product manufacturing</v>
      </c>
      <c r="G865" s="1">
        <f>Exchanges!H869</f>
        <v>326190</v>
      </c>
      <c r="H865" s="1" t="str">
        <f>Exchanges!I869</f>
        <v>US</v>
      </c>
      <c r="I865" s="1">
        <f>Exchanges!J869</f>
        <v>5.6884227327139036E-11</v>
      </c>
      <c r="J865" s="1" t="str">
        <f>Exchanges!K869</f>
        <v>kg</v>
      </c>
      <c r="K865" s="1"/>
      <c r="L865" s="1"/>
      <c r="M865" s="1"/>
      <c r="N865" s="1"/>
      <c r="O865" s="1"/>
      <c r="P865" s="86">
        <f>ROUND(Exchanges!Q869,0)</f>
        <v>3</v>
      </c>
      <c r="Q865" s="1">
        <f>Exchanges!R869</f>
        <v>1</v>
      </c>
      <c r="R865" s="1">
        <f>Exchanges!S869</f>
        <v>1</v>
      </c>
      <c r="S865" s="1">
        <f>Exchanges!T869</f>
        <v>1</v>
      </c>
      <c r="T865" s="1">
        <f>Exchanges!U869</f>
        <v>5</v>
      </c>
      <c r="U865" s="1">
        <f>Exchanges!V869</f>
        <v>2013</v>
      </c>
      <c r="V865" s="1" t="str">
        <f>Exchanges!W869</f>
        <v>BENZOYL PEROXIDE</v>
      </c>
      <c r="W865" s="1" t="str">
        <f>Exchanges!X869</f>
        <v>TRI</v>
      </c>
      <c r="X865" s="1"/>
    </row>
    <row r="866" spans="1:24" x14ac:dyDescent="0.15">
      <c r="A866" s="1" t="str">
        <f>Exchanges!B870</f>
        <v>chromium</v>
      </c>
      <c r="B866" s="1">
        <f>Exchanges!C870</f>
        <v>7440473</v>
      </c>
      <c r="C866" s="1" t="str">
        <f>Exchanges!D870</f>
        <v>air</v>
      </c>
      <c r="D866" s="1" t="str">
        <f>Exchanges!E870</f>
        <v>unspecified</v>
      </c>
      <c r="E866" s="1" t="str">
        <f>Exchanges!F870</f>
        <v>e142b577-e934-4085-9a07-3983d4d92afb</v>
      </c>
      <c r="F866" s="1" t="str">
        <f>Exchanges!G870</f>
        <v>Other plastics product manufacturing</v>
      </c>
      <c r="G866" s="1">
        <f>Exchanges!H870</f>
        <v>326190</v>
      </c>
      <c r="H866" s="1" t="str">
        <f>Exchanges!I870</f>
        <v>US</v>
      </c>
      <c r="I866" s="1">
        <f>Exchanges!J870</f>
        <v>1.0554609815880977E-10</v>
      </c>
      <c r="J866" s="1" t="str">
        <f>Exchanges!K870</f>
        <v>kg</v>
      </c>
      <c r="K866" s="1"/>
      <c r="L866" s="1"/>
      <c r="M866" s="1"/>
      <c r="N866" s="1"/>
      <c r="O866" s="1"/>
      <c r="P866" s="86">
        <f>ROUND(Exchanges!Q870,0)</f>
        <v>4</v>
      </c>
      <c r="Q866" s="1">
        <f>Exchanges!R870</f>
        <v>1</v>
      </c>
      <c r="R866" s="1">
        <f>Exchanges!S870</f>
        <v>1</v>
      </c>
      <c r="S866" s="1">
        <f>Exchanges!T870</f>
        <v>1</v>
      </c>
      <c r="T866" s="1">
        <f>Exchanges!U870</f>
        <v>5</v>
      </c>
      <c r="U866" s="1">
        <f>Exchanges!V870</f>
        <v>2013</v>
      </c>
      <c r="V866" s="1" t="str">
        <f>Exchanges!W870</f>
        <v>CHROMIUM</v>
      </c>
      <c r="W866" s="1" t="str">
        <f>Exchanges!X870</f>
        <v>TRI</v>
      </c>
      <c r="X866" s="1"/>
    </row>
    <row r="867" spans="1:24" x14ac:dyDescent="0.15">
      <c r="A867" s="1" t="str">
        <f>Exchanges!B871</f>
        <v>2,2-BIS(4-HYDROXY-3,5-DIBROMOPHENYL)PROPANE</v>
      </c>
      <c r="B867" s="1">
        <f>Exchanges!C871</f>
        <v>79947</v>
      </c>
      <c r="C867" s="1" t="str">
        <f>Exchanges!D871</f>
        <v>air</v>
      </c>
      <c r="D867" s="1" t="str">
        <f>Exchanges!E871</f>
        <v>unspecified</v>
      </c>
      <c r="E867" s="1" t="str">
        <f>Exchanges!F871</f>
        <v>0aac1109-0cf9-3bc7-9e7f-ceeb1ac68fc8</v>
      </c>
      <c r="F867" s="1" t="str">
        <f>Exchanges!G871</f>
        <v>Other plastics product manufacturing</v>
      </c>
      <c r="G867" s="1">
        <f>Exchanges!H871</f>
        <v>326190</v>
      </c>
      <c r="H867" s="1" t="str">
        <f>Exchanges!I871</f>
        <v>US</v>
      </c>
      <c r="I867" s="1">
        <f>Exchanges!J871</f>
        <v>2.0168044234167474E-10</v>
      </c>
      <c r="J867" s="1" t="str">
        <f>Exchanges!K871</f>
        <v>kg</v>
      </c>
      <c r="K867" s="1"/>
      <c r="L867" s="1"/>
      <c r="M867" s="1"/>
      <c r="N867" s="1"/>
      <c r="O867" s="1"/>
      <c r="P867" s="86">
        <f>ROUND(Exchanges!Q871,0)</f>
        <v>5</v>
      </c>
      <c r="Q867" s="1">
        <f>Exchanges!R871</f>
        <v>1</v>
      </c>
      <c r="R867" s="1">
        <f>Exchanges!S871</f>
        <v>1</v>
      </c>
      <c r="S867" s="1">
        <f>Exchanges!T871</f>
        <v>1</v>
      </c>
      <c r="T867" s="1">
        <f>Exchanges!U871</f>
        <v>5</v>
      </c>
      <c r="U867" s="1">
        <f>Exchanges!V871</f>
        <v>2013</v>
      </c>
      <c r="V867" s="1" t="str">
        <f>Exchanges!W871</f>
        <v>TETRABROMOBISPHENOL A</v>
      </c>
      <c r="W867" s="1" t="str">
        <f>Exchanges!X871</f>
        <v>TRI</v>
      </c>
      <c r="X867" s="1"/>
    </row>
    <row r="868" spans="1:24" x14ac:dyDescent="0.15">
      <c r="A868" s="1" t="str">
        <f>Exchanges!B872</f>
        <v>silver</v>
      </c>
      <c r="B868" s="1">
        <f>Exchanges!C872</f>
        <v>7440224</v>
      </c>
      <c r="C868" s="1" t="str">
        <f>Exchanges!D872</f>
        <v>air</v>
      </c>
      <c r="D868" s="1" t="str">
        <f>Exchanges!E872</f>
        <v>unspecified</v>
      </c>
      <c r="E868" s="1" t="str">
        <f>Exchanges!F872</f>
        <v>ebb88ef4-50ab-4e3b-9251-c5fcdf6b4768</v>
      </c>
      <c r="F868" s="1" t="str">
        <f>Exchanges!G872</f>
        <v>Other plastics product manufacturing</v>
      </c>
      <c r="G868" s="1">
        <f>Exchanges!H872</f>
        <v>326190</v>
      </c>
      <c r="H868" s="1" t="str">
        <f>Exchanges!I872</f>
        <v>US</v>
      </c>
      <c r="I868" s="1">
        <f>Exchanges!J872</f>
        <v>2.5856466966881374E-10</v>
      </c>
      <c r="J868" s="1" t="str">
        <f>Exchanges!K872</f>
        <v>kg</v>
      </c>
      <c r="K868" s="1"/>
      <c r="L868" s="1"/>
      <c r="M868" s="1"/>
      <c r="N868" s="1"/>
      <c r="O868" s="1"/>
      <c r="P868" s="86">
        <f>ROUND(Exchanges!Q872,0)</f>
        <v>4</v>
      </c>
      <c r="Q868" s="1">
        <f>Exchanges!R872</f>
        <v>1</v>
      </c>
      <c r="R868" s="1">
        <f>Exchanges!S872</f>
        <v>1</v>
      </c>
      <c r="S868" s="1">
        <f>Exchanges!T872</f>
        <v>1</v>
      </c>
      <c r="T868" s="1">
        <f>Exchanges!U872</f>
        <v>5</v>
      </c>
      <c r="U868" s="1">
        <f>Exchanges!V872</f>
        <v>2013</v>
      </c>
      <c r="V868" s="1" t="str">
        <f>Exchanges!W872</f>
        <v>SILVER</v>
      </c>
      <c r="W868" s="1" t="str">
        <f>Exchanges!X872</f>
        <v>TRI</v>
      </c>
      <c r="X868" s="1"/>
    </row>
    <row r="869" spans="1:24" x14ac:dyDescent="0.15">
      <c r="A869" s="1" t="str">
        <f>Exchanges!B873</f>
        <v>formic acid</v>
      </c>
      <c r="B869" s="1">
        <f>Exchanges!C873</f>
        <v>64186</v>
      </c>
      <c r="C869" s="1" t="str">
        <f>Exchanges!D873</f>
        <v>air</v>
      </c>
      <c r="D869" s="1" t="str">
        <f>Exchanges!E873</f>
        <v>unspecified</v>
      </c>
      <c r="E869" s="1" t="str">
        <f>Exchanges!F873</f>
        <v>27804c78-5eee-47f9-9a91-1f6126ccfe45</v>
      </c>
      <c r="F869" s="1" t="str">
        <f>Exchanges!G873</f>
        <v>Other plastics product manufacturing</v>
      </c>
      <c r="G869" s="1">
        <f>Exchanges!H873</f>
        <v>326190</v>
      </c>
      <c r="H869" s="1" t="str">
        <f>Exchanges!I873</f>
        <v>US</v>
      </c>
      <c r="I869" s="1">
        <f>Exchanges!J873</f>
        <v>5.8539041213019434E-10</v>
      </c>
      <c r="J869" s="1" t="str">
        <f>Exchanges!K873</f>
        <v>kg</v>
      </c>
      <c r="K869" s="1"/>
      <c r="L869" s="1"/>
      <c r="M869" s="1"/>
      <c r="N869" s="1"/>
      <c r="O869" s="1"/>
      <c r="P869" s="86">
        <f>ROUND(Exchanges!Q873,0)</f>
        <v>3</v>
      </c>
      <c r="Q869" s="1">
        <f>Exchanges!R873</f>
        <v>1</v>
      </c>
      <c r="R869" s="1">
        <f>Exchanges!S873</f>
        <v>1</v>
      </c>
      <c r="S869" s="1">
        <f>Exchanges!T873</f>
        <v>1</v>
      </c>
      <c r="T869" s="1">
        <f>Exchanges!U873</f>
        <v>5</v>
      </c>
      <c r="U869" s="1">
        <f>Exchanges!V873</f>
        <v>2013</v>
      </c>
      <c r="V869" s="1" t="str">
        <f>Exchanges!W873</f>
        <v>FORMIC ACID</v>
      </c>
      <c r="W869" s="1" t="str">
        <f>Exchanges!X873</f>
        <v>TRI</v>
      </c>
      <c r="X869" s="1"/>
    </row>
    <row r="870" spans="1:24" x14ac:dyDescent="0.15">
      <c r="A870" s="1" t="str">
        <f>Exchanges!B874</f>
        <v>2,4/2,6-toluenediisocyanate (mixture)</v>
      </c>
      <c r="B870" s="1">
        <f>Exchanges!C874</f>
        <v>26471625</v>
      </c>
      <c r="C870" s="1" t="str">
        <f>Exchanges!D874</f>
        <v>air</v>
      </c>
      <c r="D870" s="1" t="str">
        <f>Exchanges!E874</f>
        <v>unspecified</v>
      </c>
      <c r="E870" s="1" t="str">
        <f>Exchanges!F874</f>
        <v>3ffd879d-e72d-44ef-bd40-f1f3ad2f91a8</v>
      </c>
      <c r="F870" s="1" t="str">
        <f>Exchanges!G874</f>
        <v>Other plastics product manufacturing</v>
      </c>
      <c r="G870" s="1">
        <f>Exchanges!H874</f>
        <v>326190</v>
      </c>
      <c r="H870" s="1" t="str">
        <f>Exchanges!I874</f>
        <v>US</v>
      </c>
      <c r="I870" s="1">
        <f>Exchanges!J874</f>
        <v>1.2514530011970587E-9</v>
      </c>
      <c r="J870" s="1" t="str">
        <f>Exchanges!K874</f>
        <v>kg</v>
      </c>
      <c r="K870" s="1"/>
      <c r="L870" s="1"/>
      <c r="M870" s="1"/>
      <c r="N870" s="1"/>
      <c r="O870" s="1"/>
      <c r="P870" s="86">
        <f>ROUND(Exchanges!Q874,0)</f>
        <v>3</v>
      </c>
      <c r="Q870" s="1">
        <f>Exchanges!R874</f>
        <v>1</v>
      </c>
      <c r="R870" s="1">
        <f>Exchanges!S874</f>
        <v>1</v>
      </c>
      <c r="S870" s="1">
        <f>Exchanges!T874</f>
        <v>1</v>
      </c>
      <c r="T870" s="1">
        <f>Exchanges!U874</f>
        <v>5</v>
      </c>
      <c r="U870" s="1">
        <f>Exchanges!V874</f>
        <v>2013</v>
      </c>
      <c r="V870" s="1" t="str">
        <f>Exchanges!W874</f>
        <v>TOLUENE DIISOCYANATE (MIXED ISOMERS)</v>
      </c>
      <c r="W870" s="1" t="str">
        <f>Exchanges!X874</f>
        <v>TRI</v>
      </c>
      <c r="X870" s="1"/>
    </row>
    <row r="871" spans="1:24" x14ac:dyDescent="0.15">
      <c r="A871" s="1" t="str">
        <f>Exchanges!B875</f>
        <v>Decabromodiphenyl oxide</v>
      </c>
      <c r="B871" s="1">
        <f>Exchanges!C875</f>
        <v>1163195</v>
      </c>
      <c r="C871" s="1" t="str">
        <f>Exchanges!D875</f>
        <v>air</v>
      </c>
      <c r="D871" s="1" t="str">
        <f>Exchanges!E875</f>
        <v>unspecified</v>
      </c>
      <c r="E871" s="1" t="str">
        <f>Exchanges!F875</f>
        <v>64441938-a69c-4bea-8759-fd624432e73f</v>
      </c>
      <c r="F871" s="1" t="str">
        <f>Exchanges!G875</f>
        <v>Other plastics product manufacturing</v>
      </c>
      <c r="G871" s="1">
        <f>Exchanges!H875</f>
        <v>326190</v>
      </c>
      <c r="H871" s="1" t="str">
        <f>Exchanges!I875</f>
        <v>US</v>
      </c>
      <c r="I871" s="1">
        <f>Exchanges!J875</f>
        <v>1.3238511087043265E-9</v>
      </c>
      <c r="J871" s="1" t="str">
        <f>Exchanges!K875</f>
        <v>kg</v>
      </c>
      <c r="K871" s="1"/>
      <c r="L871" s="1"/>
      <c r="M871" s="1"/>
      <c r="N871" s="1"/>
      <c r="O871" s="1"/>
      <c r="P871" s="86">
        <f>ROUND(Exchanges!Q875,0)</f>
        <v>4</v>
      </c>
      <c r="Q871" s="1">
        <f>Exchanges!R875</f>
        <v>1</v>
      </c>
      <c r="R871" s="1">
        <f>Exchanges!S875</f>
        <v>1</v>
      </c>
      <c r="S871" s="1">
        <f>Exchanges!T875</f>
        <v>1</v>
      </c>
      <c r="T871" s="1">
        <f>Exchanges!U875</f>
        <v>5</v>
      </c>
      <c r="U871" s="1">
        <f>Exchanges!V875</f>
        <v>2013</v>
      </c>
      <c r="V871" s="1" t="str">
        <f>Exchanges!W875</f>
        <v>DECABROMODIPHENYL OXIDE</v>
      </c>
      <c r="W871" s="1" t="str">
        <f>Exchanges!X875</f>
        <v>TRI</v>
      </c>
      <c r="X871" s="1"/>
    </row>
    <row r="872" spans="1:24" x14ac:dyDescent="0.15">
      <c r="A872" s="1" t="str">
        <f>Exchanges!B876</f>
        <v>TERT-BUTYL ALCOHOL</v>
      </c>
      <c r="B872" s="1">
        <f>Exchanges!C876</f>
        <v>75650</v>
      </c>
      <c r="C872" s="1" t="str">
        <f>Exchanges!D876</f>
        <v>air</v>
      </c>
      <c r="D872" s="1" t="str">
        <f>Exchanges!E876</f>
        <v>unspecified</v>
      </c>
      <c r="E872" s="1" t="str">
        <f>Exchanges!F876</f>
        <v>b84ebfec-fd10-4fc7-bd83-e6d7c94250c7</v>
      </c>
      <c r="F872" s="1" t="str">
        <f>Exchanges!G876</f>
        <v>Other plastics product manufacturing</v>
      </c>
      <c r="G872" s="1">
        <f>Exchanges!H876</f>
        <v>326190</v>
      </c>
      <c r="H872" s="1" t="str">
        <f>Exchanges!I876</f>
        <v>US</v>
      </c>
      <c r="I872" s="1">
        <f>Exchanges!J876</f>
        <v>2.6580448041954058E-9</v>
      </c>
      <c r="J872" s="1" t="str">
        <f>Exchanges!K876</f>
        <v>kg</v>
      </c>
      <c r="K872" s="1"/>
      <c r="L872" s="1"/>
      <c r="M872" s="1"/>
      <c r="N872" s="1"/>
      <c r="O872" s="1"/>
      <c r="P872" s="86">
        <f>ROUND(Exchanges!Q876,0)</f>
        <v>4</v>
      </c>
      <c r="Q872" s="1">
        <f>Exchanges!R876</f>
        <v>1</v>
      </c>
      <c r="R872" s="1">
        <f>Exchanges!S876</f>
        <v>1</v>
      </c>
      <c r="S872" s="1">
        <f>Exchanges!T876</f>
        <v>1</v>
      </c>
      <c r="T872" s="1">
        <f>Exchanges!U876</f>
        <v>5</v>
      </c>
      <c r="U872" s="1">
        <f>Exchanges!V876</f>
        <v>2013</v>
      </c>
      <c r="V872" s="1" t="str">
        <f>Exchanges!W876</f>
        <v>TERT-BUTYL ALCOHOL</v>
      </c>
      <c r="W872" s="1" t="str">
        <f>Exchanges!X876</f>
        <v>TRI</v>
      </c>
      <c r="X872" s="1"/>
    </row>
    <row r="873" spans="1:24" x14ac:dyDescent="0.15">
      <c r="A873" s="1" t="str">
        <f>Exchanges!B877</f>
        <v>copper</v>
      </c>
      <c r="B873" s="1">
        <f>Exchanges!C877</f>
        <v>7440508</v>
      </c>
      <c r="C873" s="1" t="str">
        <f>Exchanges!D877</f>
        <v>air</v>
      </c>
      <c r="D873" s="1" t="str">
        <f>Exchanges!E877</f>
        <v>unspecified</v>
      </c>
      <c r="E873" s="1" t="str">
        <f>Exchanges!F877</f>
        <v>ec8144d6-d123-43b1-9c17-a295422a0498</v>
      </c>
      <c r="F873" s="1" t="str">
        <f>Exchanges!G877</f>
        <v>Other plastics product manufacturing</v>
      </c>
      <c r="G873" s="1">
        <f>Exchanges!H877</f>
        <v>326190</v>
      </c>
      <c r="H873" s="1" t="str">
        <f>Exchanges!I877</f>
        <v>US</v>
      </c>
      <c r="I873" s="1">
        <f>Exchanges!J877</f>
        <v>3.0181374770563748E-9</v>
      </c>
      <c r="J873" s="1" t="str">
        <f>Exchanges!K877</f>
        <v>kg</v>
      </c>
      <c r="K873" s="1"/>
      <c r="L873" s="1"/>
      <c r="M873" s="1"/>
      <c r="N873" s="1"/>
      <c r="O873" s="1"/>
      <c r="P873" s="86">
        <f>ROUND(Exchanges!Q877,0)</f>
        <v>4</v>
      </c>
      <c r="Q873" s="1">
        <f>Exchanges!R877</f>
        <v>1</v>
      </c>
      <c r="R873" s="1">
        <f>Exchanges!S877</f>
        <v>1</v>
      </c>
      <c r="S873" s="1">
        <f>Exchanges!T877</f>
        <v>1</v>
      </c>
      <c r="T873" s="1">
        <f>Exchanges!U877</f>
        <v>5</v>
      </c>
      <c r="U873" s="1">
        <f>Exchanges!V877</f>
        <v>2013</v>
      </c>
      <c r="V873" s="1" t="str">
        <f>Exchanges!W877</f>
        <v>COPPER</v>
      </c>
      <c r="W873" s="1" t="str">
        <f>Exchanges!X877</f>
        <v>TRI</v>
      </c>
      <c r="X873" s="1"/>
    </row>
    <row r="874" spans="1:24" x14ac:dyDescent="0.15">
      <c r="A874" s="1" t="str">
        <f>Exchanges!B878</f>
        <v>nitric acid</v>
      </c>
      <c r="B874" s="1">
        <f>Exchanges!C878</f>
        <v>7697372</v>
      </c>
      <c r="C874" s="1" t="str">
        <f>Exchanges!D878</f>
        <v>air</v>
      </c>
      <c r="D874" s="1" t="str">
        <f>Exchanges!E878</f>
        <v>unspecified</v>
      </c>
      <c r="E874" s="1" t="str">
        <f>Exchanges!F878</f>
        <v>dc084330-5108-4d9c-a7ed-eb3345507f13</v>
      </c>
      <c r="F874" s="1" t="str">
        <f>Exchanges!G878</f>
        <v>Other plastics product manufacturing</v>
      </c>
      <c r="G874" s="1">
        <f>Exchanges!H878</f>
        <v>326190</v>
      </c>
      <c r="H874" s="1" t="str">
        <f>Exchanges!I878</f>
        <v>US</v>
      </c>
      <c r="I874" s="1">
        <f>Exchanges!J878</f>
        <v>3.3096277717608161E-9</v>
      </c>
      <c r="J874" s="1" t="str">
        <f>Exchanges!K878</f>
        <v>kg</v>
      </c>
      <c r="K874" s="1"/>
      <c r="L874" s="1"/>
      <c r="M874" s="1"/>
      <c r="N874" s="1"/>
      <c r="O874" s="1"/>
      <c r="P874" s="86">
        <f>ROUND(Exchanges!Q878,0)</f>
        <v>3</v>
      </c>
      <c r="Q874" s="1">
        <f>Exchanges!R878</f>
        <v>1</v>
      </c>
      <c r="R874" s="1">
        <f>Exchanges!S878</f>
        <v>1</v>
      </c>
      <c r="S874" s="1">
        <f>Exchanges!T878</f>
        <v>1</v>
      </c>
      <c r="T874" s="1">
        <f>Exchanges!U878</f>
        <v>5</v>
      </c>
      <c r="U874" s="1">
        <f>Exchanges!V878</f>
        <v>2013</v>
      </c>
      <c r="V874" s="1" t="str">
        <f>Exchanges!W878</f>
        <v>NITRIC ACID</v>
      </c>
      <c r="W874" s="1" t="str">
        <f>Exchanges!X878</f>
        <v>TRI</v>
      </c>
      <c r="X874" s="1"/>
    </row>
    <row r="875" spans="1:24" x14ac:dyDescent="0.15">
      <c r="A875" s="1" t="str">
        <f>Exchanges!B879</f>
        <v>dicyclopentadiene</v>
      </c>
      <c r="B875" s="1">
        <f>Exchanges!C879</f>
        <v>77736</v>
      </c>
      <c r="C875" s="1" t="str">
        <f>Exchanges!D879</f>
        <v>air</v>
      </c>
      <c r="D875" s="1" t="str">
        <f>Exchanges!E879</f>
        <v>unspecified</v>
      </c>
      <c r="E875" s="1" t="str">
        <f>Exchanges!F879</f>
        <v>0e671ec4-8baa-4df6-9431-d4361e102118</v>
      </c>
      <c r="F875" s="1" t="str">
        <f>Exchanges!G879</f>
        <v>Other plastics product manufacturing</v>
      </c>
      <c r="G875" s="1">
        <f>Exchanges!H879</f>
        <v>326190</v>
      </c>
      <c r="H875" s="1" t="str">
        <f>Exchanges!I879</f>
        <v>US</v>
      </c>
      <c r="I875" s="1">
        <f>Exchanges!J879</f>
        <v>2.6244313971384597E-8</v>
      </c>
      <c r="J875" s="1" t="str">
        <f>Exchanges!K879</f>
        <v>kg</v>
      </c>
      <c r="K875" s="1"/>
      <c r="L875" s="1"/>
      <c r="M875" s="1"/>
      <c r="N875" s="1"/>
      <c r="O875" s="1"/>
      <c r="P875" s="86">
        <f>ROUND(Exchanges!Q879,0)</f>
        <v>4</v>
      </c>
      <c r="Q875" s="1">
        <f>Exchanges!R879</f>
        <v>1</v>
      </c>
      <c r="R875" s="1">
        <f>Exchanges!S879</f>
        <v>1</v>
      </c>
      <c r="S875" s="1">
        <f>Exchanges!T879</f>
        <v>1</v>
      </c>
      <c r="T875" s="1">
        <f>Exchanges!U879</f>
        <v>5</v>
      </c>
      <c r="U875" s="1">
        <f>Exchanges!V879</f>
        <v>2013</v>
      </c>
      <c r="V875" s="1" t="str">
        <f>Exchanges!W879</f>
        <v>DICYCLOPENTADIENE</v>
      </c>
      <c r="W875" s="1" t="str">
        <f>Exchanges!X879</f>
        <v>TRI</v>
      </c>
      <c r="X875" s="1"/>
    </row>
    <row r="876" spans="1:24" x14ac:dyDescent="0.15">
      <c r="A876" s="1" t="str">
        <f>Exchanges!B880</f>
        <v>cyclohexane</v>
      </c>
      <c r="B876" s="1">
        <f>Exchanges!C880</f>
        <v>110827</v>
      </c>
      <c r="C876" s="1" t="str">
        <f>Exchanges!D880</f>
        <v>air</v>
      </c>
      <c r="D876" s="1" t="str">
        <f>Exchanges!E880</f>
        <v>unspecified</v>
      </c>
      <c r="E876" s="1" t="str">
        <f>Exchanges!F880</f>
        <v>165aaeac-93d1-4afd-adf2-e3d6c0eaf629</v>
      </c>
      <c r="F876" s="1" t="str">
        <f>Exchanges!G880</f>
        <v>Other plastics product manufacturing</v>
      </c>
      <c r="G876" s="1">
        <f>Exchanges!H880</f>
        <v>326190</v>
      </c>
      <c r="H876" s="1" t="str">
        <f>Exchanges!I880</f>
        <v>US</v>
      </c>
      <c r="I876" s="1">
        <f>Exchanges!J880</f>
        <v>3.0195182123924075E-8</v>
      </c>
      <c r="J876" s="1" t="str">
        <f>Exchanges!K880</f>
        <v>kg</v>
      </c>
      <c r="K876" s="1"/>
      <c r="L876" s="1"/>
      <c r="M876" s="1"/>
      <c r="N876" s="1"/>
      <c r="O876" s="1"/>
      <c r="P876" s="86">
        <f>ROUND(Exchanges!Q880,0)</f>
        <v>4</v>
      </c>
      <c r="Q876" s="1">
        <f>Exchanges!R880</f>
        <v>1</v>
      </c>
      <c r="R876" s="1">
        <f>Exchanges!S880</f>
        <v>1</v>
      </c>
      <c r="S876" s="1">
        <f>Exchanges!T880</f>
        <v>1</v>
      </c>
      <c r="T876" s="1">
        <f>Exchanges!U880</f>
        <v>5</v>
      </c>
      <c r="U876" s="1">
        <f>Exchanges!V880</f>
        <v>2013</v>
      </c>
      <c r="V876" s="1" t="str">
        <f>Exchanges!W880</f>
        <v>CYCLOHEXANE</v>
      </c>
      <c r="W876" s="1" t="str">
        <f>Exchanges!X880</f>
        <v>TRI</v>
      </c>
      <c r="X876" s="1"/>
    </row>
    <row r="877" spans="1:24" x14ac:dyDescent="0.15">
      <c r="A877" s="1" t="str">
        <f>Exchanges!B881</f>
        <v>Cumene hydroperoxide</v>
      </c>
      <c r="B877" s="1">
        <f>Exchanges!C881</f>
        <v>80159</v>
      </c>
      <c r="C877" s="1" t="str">
        <f>Exchanges!D881</f>
        <v>air</v>
      </c>
      <c r="D877" s="1" t="str">
        <f>Exchanges!E881</f>
        <v>unspecified</v>
      </c>
      <c r="E877" s="1" t="str">
        <f>Exchanges!F881</f>
        <v>d32ac640-ebe4-4066-add8-c21bdb3e3ce9</v>
      </c>
      <c r="F877" s="1" t="str">
        <f>Exchanges!G881</f>
        <v>Other plastics product manufacturing</v>
      </c>
      <c r="G877" s="1">
        <f>Exchanges!H881</f>
        <v>326190</v>
      </c>
      <c r="H877" s="1" t="str">
        <f>Exchanges!I881</f>
        <v>US</v>
      </c>
      <c r="I877" s="1">
        <f>Exchanges!J881</f>
        <v>3.2424009576469249E-8</v>
      </c>
      <c r="J877" s="1" t="str">
        <f>Exchanges!K881</f>
        <v>kg</v>
      </c>
      <c r="K877" s="1"/>
      <c r="L877" s="1"/>
      <c r="M877" s="1"/>
      <c r="N877" s="1"/>
      <c r="O877" s="1"/>
      <c r="P877" s="86">
        <f>ROUND(Exchanges!Q881,0)</f>
        <v>2</v>
      </c>
      <c r="Q877" s="1">
        <f>Exchanges!R881</f>
        <v>1</v>
      </c>
      <c r="R877" s="1">
        <f>Exchanges!S881</f>
        <v>1</v>
      </c>
      <c r="S877" s="1">
        <f>Exchanges!T881</f>
        <v>1</v>
      </c>
      <c r="T877" s="1">
        <f>Exchanges!U881</f>
        <v>5</v>
      </c>
      <c r="U877" s="1">
        <f>Exchanges!V881</f>
        <v>2013</v>
      </c>
      <c r="V877" s="1" t="str">
        <f>Exchanges!W881</f>
        <v>CUMENE HYDROPEROXIDE</v>
      </c>
      <c r="W877" s="1" t="str">
        <f>Exchanges!X881</f>
        <v>TRI</v>
      </c>
      <c r="X877" s="1"/>
    </row>
    <row r="878" spans="1:24" x14ac:dyDescent="0.15">
      <c r="A878" s="1" t="str">
        <f>Exchanges!B882</f>
        <v>diisocyanates</v>
      </c>
      <c r="B878" s="1" t="str">
        <f>Exchanges!C882</f>
        <v/>
      </c>
      <c r="C878" s="1" t="str">
        <f>Exchanges!D882</f>
        <v>air</v>
      </c>
      <c r="D878" s="1" t="str">
        <f>Exchanges!E882</f>
        <v>unspecified</v>
      </c>
      <c r="E878" s="1" t="str">
        <f>Exchanges!F882</f>
        <v>63f3fff6-0459-49fd-808a-6fc86fd63f5c</v>
      </c>
      <c r="F878" s="1" t="str">
        <f>Exchanges!G882</f>
        <v>Other plastics product manufacturing</v>
      </c>
      <c r="G878" s="1">
        <f>Exchanges!H882</f>
        <v>326190</v>
      </c>
      <c r="H878" s="1" t="str">
        <f>Exchanges!I882</f>
        <v>US</v>
      </c>
      <c r="I878" s="1">
        <f>Exchanges!J882</f>
        <v>5.2839130969161476E-8</v>
      </c>
      <c r="J878" s="1" t="str">
        <f>Exchanges!K882</f>
        <v>kg</v>
      </c>
      <c r="K878" s="1"/>
      <c r="L878" s="1"/>
      <c r="M878" s="1"/>
      <c r="N878" s="1"/>
      <c r="O878" s="1"/>
      <c r="P878" s="86">
        <f>ROUND(Exchanges!Q882,0)</f>
        <v>4</v>
      </c>
      <c r="Q878" s="1">
        <f>Exchanges!R882</f>
        <v>1</v>
      </c>
      <c r="R878" s="1">
        <f>Exchanges!S882</f>
        <v>1</v>
      </c>
      <c r="S878" s="1">
        <f>Exchanges!T882</f>
        <v>1</v>
      </c>
      <c r="T878" s="1">
        <f>Exchanges!U882</f>
        <v>5</v>
      </c>
      <c r="U878" s="1">
        <f>Exchanges!V882</f>
        <v>2013</v>
      </c>
      <c r="V878" s="1" t="str">
        <f>Exchanges!W882</f>
        <v>DIISOCYANATES</v>
      </c>
      <c r="W878" s="1" t="str">
        <f>Exchanges!X882</f>
        <v>TRI</v>
      </c>
      <c r="X878" s="1"/>
    </row>
    <row r="879" spans="1:24" x14ac:dyDescent="0.15">
      <c r="A879" s="1" t="str">
        <f>Exchanges!B883</f>
        <v>1,2,4-trimethylbenzene</v>
      </c>
      <c r="B879" s="1">
        <f>Exchanges!C883</f>
        <v>95636</v>
      </c>
      <c r="C879" s="1" t="str">
        <f>Exchanges!D883</f>
        <v>air</v>
      </c>
      <c r="D879" s="1" t="str">
        <f>Exchanges!E883</f>
        <v>unspecified</v>
      </c>
      <c r="E879" s="1" t="str">
        <f>Exchanges!F883</f>
        <v>776e1b2c-6a86-35c1-b2ed-61952ecd792c</v>
      </c>
      <c r="F879" s="1" t="str">
        <f>Exchanges!G883</f>
        <v>Other plastics product manufacturing</v>
      </c>
      <c r="G879" s="1">
        <f>Exchanges!H883</f>
        <v>326190</v>
      </c>
      <c r="H879" s="1" t="str">
        <f>Exchanges!I883</f>
        <v>US</v>
      </c>
      <c r="I879" s="1">
        <f>Exchanges!J883</f>
        <v>6.6523518212392406E-8</v>
      </c>
      <c r="J879" s="1" t="str">
        <f>Exchanges!K883</f>
        <v>kg</v>
      </c>
      <c r="K879" s="1"/>
      <c r="L879" s="1"/>
      <c r="M879" s="1"/>
      <c r="N879" s="1"/>
      <c r="O879" s="1"/>
      <c r="P879" s="86">
        <f>ROUND(Exchanges!Q883,0)</f>
        <v>5</v>
      </c>
      <c r="Q879" s="1">
        <f>Exchanges!R883</f>
        <v>1</v>
      </c>
      <c r="R879" s="1">
        <f>Exchanges!S883</f>
        <v>1</v>
      </c>
      <c r="S879" s="1">
        <f>Exchanges!T883</f>
        <v>1</v>
      </c>
      <c r="T879" s="1">
        <f>Exchanges!U883</f>
        <v>5</v>
      </c>
      <c r="U879" s="1">
        <f>Exchanges!V883</f>
        <v>2013</v>
      </c>
      <c r="V879" s="1" t="str">
        <f>Exchanges!W883</f>
        <v>1,2,4-TRIMETHYLBENZENE</v>
      </c>
      <c r="W879" s="1" t="str">
        <f>Exchanges!X883</f>
        <v>TRI</v>
      </c>
      <c r="X879" s="1"/>
    </row>
    <row r="880" spans="1:24" x14ac:dyDescent="0.15">
      <c r="A880" s="1" t="str">
        <f>Exchanges!B884</f>
        <v>butanol</v>
      </c>
      <c r="B880" s="1">
        <f>Exchanges!C884</f>
        <v>71363</v>
      </c>
      <c r="C880" s="1" t="str">
        <f>Exchanges!D884</f>
        <v>air</v>
      </c>
      <c r="D880" s="1" t="str">
        <f>Exchanges!E884</f>
        <v>unspecified</v>
      </c>
      <c r="E880" s="1" t="str">
        <f>Exchanges!F884</f>
        <v>b9a9b2ad-5db3-47aa-81de-3a48ae9ad4ec</v>
      </c>
      <c r="F880" s="1" t="str">
        <f>Exchanges!G884</f>
        <v>Other plastics product manufacturing</v>
      </c>
      <c r="G880" s="1">
        <f>Exchanges!H884</f>
        <v>326190</v>
      </c>
      <c r="H880" s="1" t="str">
        <f>Exchanges!I884</f>
        <v>US</v>
      </c>
      <c r="I880" s="1">
        <f>Exchanges!J884</f>
        <v>8.9599277295787498E-8</v>
      </c>
      <c r="J880" s="1" t="str">
        <f>Exchanges!K884</f>
        <v>kg</v>
      </c>
      <c r="K880" s="1"/>
      <c r="L880" s="1"/>
      <c r="M880" s="1"/>
      <c r="N880" s="1"/>
      <c r="O880" s="1"/>
      <c r="P880" s="86">
        <f>ROUND(Exchanges!Q884,0)</f>
        <v>5</v>
      </c>
      <c r="Q880" s="1">
        <f>Exchanges!R884</f>
        <v>1</v>
      </c>
      <c r="R880" s="1">
        <f>Exchanges!S884</f>
        <v>1</v>
      </c>
      <c r="S880" s="1">
        <f>Exchanges!T884</f>
        <v>1</v>
      </c>
      <c r="T880" s="1">
        <f>Exchanges!U884</f>
        <v>5</v>
      </c>
      <c r="U880" s="1">
        <f>Exchanges!V884</f>
        <v>2013</v>
      </c>
      <c r="V880" s="1" t="str">
        <f>Exchanges!W884</f>
        <v>N-BUTYL ALCOHOL</v>
      </c>
      <c r="W880" s="1" t="str">
        <f>Exchanges!X884</f>
        <v>TRI</v>
      </c>
      <c r="X880" s="1"/>
    </row>
    <row r="881" spans="1:24" x14ac:dyDescent="0.15">
      <c r="A881" s="1" t="str">
        <f>Exchanges!B885</f>
        <v>ethylbenzene</v>
      </c>
      <c r="B881" s="1">
        <f>Exchanges!C885</f>
        <v>100414</v>
      </c>
      <c r="C881" s="1" t="str">
        <f>Exchanges!D885</f>
        <v>air</v>
      </c>
      <c r="D881" s="1" t="str">
        <f>Exchanges!E885</f>
        <v>unspecified</v>
      </c>
      <c r="E881" s="1" t="str">
        <f>Exchanges!F885</f>
        <v>787591de-0e9e-3f81-a1e5-2df2949f146c</v>
      </c>
      <c r="F881" s="1" t="str">
        <f>Exchanges!G885</f>
        <v>Other plastics product manufacturing</v>
      </c>
      <c r="G881" s="1">
        <f>Exchanges!H885</f>
        <v>326190</v>
      </c>
      <c r="H881" s="1" t="str">
        <f>Exchanges!I885</f>
        <v>US</v>
      </c>
      <c r="I881" s="1">
        <f>Exchanges!J885</f>
        <v>1.1938297960440061E-7</v>
      </c>
      <c r="J881" s="1" t="str">
        <f>Exchanges!K885</f>
        <v>kg</v>
      </c>
      <c r="K881" s="1"/>
      <c r="L881" s="1"/>
      <c r="M881" s="1"/>
      <c r="N881" s="1"/>
      <c r="O881" s="1"/>
      <c r="P881" s="86">
        <f>ROUND(Exchanges!Q885,0)</f>
        <v>4</v>
      </c>
      <c r="Q881" s="1">
        <f>Exchanges!R885</f>
        <v>1</v>
      </c>
      <c r="R881" s="1">
        <f>Exchanges!S885</f>
        <v>1</v>
      </c>
      <c r="S881" s="1">
        <f>Exchanges!T885</f>
        <v>1</v>
      </c>
      <c r="T881" s="1">
        <f>Exchanges!U885</f>
        <v>5</v>
      </c>
      <c r="U881" s="1">
        <f>Exchanges!V885</f>
        <v>2013</v>
      </c>
      <c r="V881" s="1" t="str">
        <f>Exchanges!W885</f>
        <v>ETHYLBENZENE</v>
      </c>
      <c r="W881" s="1" t="str">
        <f>Exchanges!X885</f>
        <v>TRI</v>
      </c>
      <c r="X881" s="1"/>
    </row>
    <row r="882" spans="1:24" x14ac:dyDescent="0.15">
      <c r="A882" s="1" t="str">
        <f>Exchanges!B886</f>
        <v>1-Methyl-2-pyrrolidinone</v>
      </c>
      <c r="B882" s="1">
        <f>Exchanges!C886</f>
        <v>872504</v>
      </c>
      <c r="C882" s="1" t="str">
        <f>Exchanges!D886</f>
        <v>air</v>
      </c>
      <c r="D882" s="1" t="str">
        <f>Exchanges!E886</f>
        <v>unspecified</v>
      </c>
      <c r="E882" s="1" t="str">
        <f>Exchanges!F886</f>
        <v>00b8c5b8-8f45-445f-839c-2017fe3ad8b8</v>
      </c>
      <c r="F882" s="1" t="str">
        <f>Exchanges!G886</f>
        <v>Other plastics product manufacturing</v>
      </c>
      <c r="G882" s="1">
        <f>Exchanges!H886</f>
        <v>326190</v>
      </c>
      <c r="H882" s="1" t="str">
        <f>Exchanges!I886</f>
        <v>US</v>
      </c>
      <c r="I882" s="1">
        <f>Exchanges!J886</f>
        <v>1.4886871198768739E-7</v>
      </c>
      <c r="J882" s="1" t="str">
        <f>Exchanges!K886</f>
        <v>kg</v>
      </c>
      <c r="K882" s="1"/>
      <c r="L882" s="1"/>
      <c r="M882" s="1"/>
      <c r="N882" s="1"/>
      <c r="O882" s="1"/>
      <c r="P882" s="86">
        <f>ROUND(Exchanges!Q886,0)</f>
        <v>5</v>
      </c>
      <c r="Q882" s="1">
        <f>Exchanges!R886</f>
        <v>1</v>
      </c>
      <c r="R882" s="1">
        <f>Exchanges!S886</f>
        <v>1</v>
      </c>
      <c r="S882" s="1">
        <f>Exchanges!T886</f>
        <v>1</v>
      </c>
      <c r="T882" s="1">
        <f>Exchanges!U886</f>
        <v>5</v>
      </c>
      <c r="U882" s="1">
        <f>Exchanges!V886</f>
        <v>2013</v>
      </c>
      <c r="V882" s="1" t="str">
        <f>Exchanges!W886</f>
        <v>N-METHYL-2-PYRROLIDONE</v>
      </c>
      <c r="W882" s="1" t="str">
        <f>Exchanges!X886</f>
        <v>TRI</v>
      </c>
      <c r="X882" s="1"/>
    </row>
    <row r="883" spans="1:24" x14ac:dyDescent="0.15">
      <c r="A883" s="1" t="str">
        <f>Exchanges!B887</f>
        <v>4,4'-isopropylidenediphenol</v>
      </c>
      <c r="B883" s="1">
        <f>Exchanges!C887</f>
        <v>80057</v>
      </c>
      <c r="C883" s="1" t="str">
        <f>Exchanges!D887</f>
        <v>air</v>
      </c>
      <c r="D883" s="1" t="str">
        <f>Exchanges!E887</f>
        <v>unspecified</v>
      </c>
      <c r="E883" s="1" t="str">
        <f>Exchanges!F887</f>
        <v>f1434c85-6374-3511-b73a-2189eb058ea8</v>
      </c>
      <c r="F883" s="1" t="str">
        <f>Exchanges!G887</f>
        <v>Tire manufacturing</v>
      </c>
      <c r="G883" s="1">
        <f>Exchanges!H887</f>
        <v>326210</v>
      </c>
      <c r="H883" s="1" t="str">
        <f>Exchanges!I887</f>
        <v>US</v>
      </c>
      <c r="I883" s="1">
        <f>Exchanges!J887</f>
        <v>1.3912687864226562E-11</v>
      </c>
      <c r="J883" s="1" t="str">
        <f>Exchanges!K887</f>
        <v>kg</v>
      </c>
      <c r="K883" s="1"/>
      <c r="L883" s="1"/>
      <c r="M883" s="1"/>
      <c r="N883" s="1"/>
      <c r="O883" s="1"/>
      <c r="P883" s="86">
        <f>ROUND(Exchanges!Q887,0)</f>
        <v>4</v>
      </c>
      <c r="Q883" s="1">
        <f>Exchanges!R887</f>
        <v>1</v>
      </c>
      <c r="R883" s="1">
        <f>Exchanges!S887</f>
        <v>1</v>
      </c>
      <c r="S883" s="1">
        <f>Exchanges!T887</f>
        <v>1</v>
      </c>
      <c r="T883" s="1">
        <f>Exchanges!U887</f>
        <v>5</v>
      </c>
      <c r="U883" s="1">
        <f>Exchanges!V887</f>
        <v>2013</v>
      </c>
      <c r="V883" s="1" t="str">
        <f>Exchanges!W887</f>
        <v>4,4'-ISOPROPYLIDENEDIPHENOL</v>
      </c>
      <c r="W883" s="1" t="str">
        <f>Exchanges!X887</f>
        <v>TRI</v>
      </c>
      <c r="X883" s="1"/>
    </row>
    <row r="884" spans="1:24" x14ac:dyDescent="0.15">
      <c r="A884" s="1" t="str">
        <f>Exchanges!B888</f>
        <v>2-Mercaptobenzothiazole</v>
      </c>
      <c r="B884" s="1">
        <f>Exchanges!C888</f>
        <v>149304</v>
      </c>
      <c r="C884" s="1" t="str">
        <f>Exchanges!D888</f>
        <v>air</v>
      </c>
      <c r="D884" s="1" t="str">
        <f>Exchanges!E888</f>
        <v>unspecified</v>
      </c>
      <c r="E884" s="1" t="str">
        <f>Exchanges!F888</f>
        <v>d86c4609-7d8c-403e-88e2-014eb931cabc</v>
      </c>
      <c r="F884" s="1" t="str">
        <f>Exchanges!G888</f>
        <v>Tire manufacturing</v>
      </c>
      <c r="G884" s="1">
        <f>Exchanges!H888</f>
        <v>326210</v>
      </c>
      <c r="H884" s="1" t="str">
        <f>Exchanges!I888</f>
        <v>US</v>
      </c>
      <c r="I884" s="1">
        <f>Exchanges!J888</f>
        <v>9.2751252428177082E-11</v>
      </c>
      <c r="J884" s="1" t="str">
        <f>Exchanges!K888</f>
        <v>kg</v>
      </c>
      <c r="K884" s="1"/>
      <c r="L884" s="1"/>
      <c r="M884" s="1"/>
      <c r="N884" s="1"/>
      <c r="O884" s="1"/>
      <c r="P884" s="86">
        <f>ROUND(Exchanges!Q888,0)</f>
        <v>3</v>
      </c>
      <c r="Q884" s="1">
        <f>Exchanges!R888</f>
        <v>1</v>
      </c>
      <c r="R884" s="1">
        <f>Exchanges!S888</f>
        <v>1</v>
      </c>
      <c r="S884" s="1">
        <f>Exchanges!T888</f>
        <v>1</v>
      </c>
      <c r="T884" s="1">
        <f>Exchanges!U888</f>
        <v>5</v>
      </c>
      <c r="U884" s="1">
        <f>Exchanges!V888</f>
        <v>2013</v>
      </c>
      <c r="V884" s="1" t="str">
        <f>Exchanges!W888</f>
        <v>2-MERCAPTOBENZOTHIAZOLE</v>
      </c>
      <c r="W884" s="1" t="str">
        <f>Exchanges!X888</f>
        <v>TRI</v>
      </c>
      <c r="X884" s="1"/>
    </row>
    <row r="885" spans="1:24" x14ac:dyDescent="0.15">
      <c r="A885" s="1" t="str">
        <f>Exchanges!B889</f>
        <v>diisocyanates</v>
      </c>
      <c r="B885" s="1" t="str">
        <f>Exchanges!C889</f>
        <v/>
      </c>
      <c r="C885" s="1" t="str">
        <f>Exchanges!D889</f>
        <v>air</v>
      </c>
      <c r="D885" s="1" t="str">
        <f>Exchanges!E889</f>
        <v>unspecified</v>
      </c>
      <c r="E885" s="1" t="str">
        <f>Exchanges!F889</f>
        <v>63f3fff6-0459-49fd-808a-6fc86fd63f5c</v>
      </c>
      <c r="F885" s="1" t="str">
        <f>Exchanges!G889</f>
        <v>Tire manufacturing</v>
      </c>
      <c r="G885" s="1">
        <f>Exchanges!H889</f>
        <v>326210</v>
      </c>
      <c r="H885" s="1" t="str">
        <f>Exchanges!I889</f>
        <v>US</v>
      </c>
      <c r="I885" s="1">
        <f>Exchanges!J889</f>
        <v>2.3187813107044267E-10</v>
      </c>
      <c r="J885" s="1" t="str">
        <f>Exchanges!K889</f>
        <v>kg</v>
      </c>
      <c r="K885" s="1"/>
      <c r="L885" s="1"/>
      <c r="M885" s="1"/>
      <c r="N885" s="1"/>
      <c r="O885" s="1"/>
      <c r="P885" s="86">
        <f>ROUND(Exchanges!Q889,0)</f>
        <v>4</v>
      </c>
      <c r="Q885" s="1">
        <f>Exchanges!R889</f>
        <v>1</v>
      </c>
      <c r="R885" s="1">
        <f>Exchanges!S889</f>
        <v>1</v>
      </c>
      <c r="S885" s="1">
        <f>Exchanges!T889</f>
        <v>1</v>
      </c>
      <c r="T885" s="1">
        <f>Exchanges!U889</f>
        <v>5</v>
      </c>
      <c r="U885" s="1">
        <f>Exchanges!V889</f>
        <v>2013</v>
      </c>
      <c r="V885" s="1" t="str">
        <f>Exchanges!W889</f>
        <v>DIISOCYANATES</v>
      </c>
      <c r="W885" s="1" t="str">
        <f>Exchanges!X889</f>
        <v>TRI</v>
      </c>
      <c r="X885" s="1"/>
    </row>
    <row r="886" spans="1:24" x14ac:dyDescent="0.15">
      <c r="A886" s="1" t="str">
        <f>Exchanges!B890</f>
        <v>chromium</v>
      </c>
      <c r="B886" s="1">
        <f>Exchanges!C890</f>
        <v>7440473</v>
      </c>
      <c r="C886" s="1" t="str">
        <f>Exchanges!D890</f>
        <v>air</v>
      </c>
      <c r="D886" s="1" t="str">
        <f>Exchanges!E890</f>
        <v>unspecified</v>
      </c>
      <c r="E886" s="1" t="str">
        <f>Exchanges!F890</f>
        <v>e142b577-e934-4085-9a07-3983d4d92afb</v>
      </c>
      <c r="F886" s="1" t="str">
        <f>Exchanges!G890</f>
        <v>Tire manufacturing</v>
      </c>
      <c r="G886" s="1">
        <f>Exchanges!H890</f>
        <v>326210</v>
      </c>
      <c r="H886" s="1" t="str">
        <f>Exchanges!I890</f>
        <v>US</v>
      </c>
      <c r="I886" s="1">
        <f>Exchanges!J890</f>
        <v>5.7969532767610677E-9</v>
      </c>
      <c r="J886" s="1" t="str">
        <f>Exchanges!K890</f>
        <v>kg</v>
      </c>
      <c r="K886" s="1"/>
      <c r="L886" s="1"/>
      <c r="M886" s="1"/>
      <c r="N886" s="1"/>
      <c r="O886" s="1"/>
      <c r="P886" s="86">
        <f>ROUND(Exchanges!Q890,0)</f>
        <v>4</v>
      </c>
      <c r="Q886" s="1">
        <f>Exchanges!R890</f>
        <v>1</v>
      </c>
      <c r="R886" s="1">
        <f>Exchanges!S890</f>
        <v>1</v>
      </c>
      <c r="S886" s="1">
        <f>Exchanges!T890</f>
        <v>1</v>
      </c>
      <c r="T886" s="1">
        <f>Exchanges!U890</f>
        <v>5</v>
      </c>
      <c r="U886" s="1">
        <f>Exchanges!V890</f>
        <v>2013</v>
      </c>
      <c r="V886" s="1" t="str">
        <f>Exchanges!W890</f>
        <v>CHROMIUM</v>
      </c>
      <c r="W886" s="1" t="str">
        <f>Exchanges!X890</f>
        <v>TRI</v>
      </c>
      <c r="X886" s="1"/>
    </row>
    <row r="887" spans="1:24" x14ac:dyDescent="0.15">
      <c r="A887" s="1" t="str">
        <f>Exchanges!B891</f>
        <v>copper</v>
      </c>
      <c r="B887" s="1">
        <f>Exchanges!C891</f>
        <v>7440508</v>
      </c>
      <c r="C887" s="1" t="str">
        <f>Exchanges!D891</f>
        <v>air</v>
      </c>
      <c r="D887" s="1" t="str">
        <f>Exchanges!E891</f>
        <v>unspecified</v>
      </c>
      <c r="E887" s="1" t="str">
        <f>Exchanges!F891</f>
        <v>ec8144d6-d123-43b1-9c17-a295422a0498</v>
      </c>
      <c r="F887" s="1" t="str">
        <f>Exchanges!G891</f>
        <v>Tire manufacturing</v>
      </c>
      <c r="G887" s="1">
        <f>Exchanges!H891</f>
        <v>326210</v>
      </c>
      <c r="H887" s="1" t="str">
        <f>Exchanges!I891</f>
        <v>US</v>
      </c>
      <c r="I887" s="1">
        <f>Exchanges!J891</f>
        <v>5.7969532767610677E-9</v>
      </c>
      <c r="J887" s="1" t="str">
        <f>Exchanges!K891</f>
        <v>kg</v>
      </c>
      <c r="K887" s="1"/>
      <c r="L887" s="1"/>
      <c r="M887" s="1"/>
      <c r="N887" s="1"/>
      <c r="O887" s="1"/>
      <c r="P887" s="86">
        <f>ROUND(Exchanges!Q891,0)</f>
        <v>4</v>
      </c>
      <c r="Q887" s="1">
        <f>Exchanges!R891</f>
        <v>1</v>
      </c>
      <c r="R887" s="1">
        <f>Exchanges!S891</f>
        <v>1</v>
      </c>
      <c r="S887" s="1">
        <f>Exchanges!T891</f>
        <v>1</v>
      </c>
      <c r="T887" s="1">
        <f>Exchanges!U891</f>
        <v>5</v>
      </c>
      <c r="U887" s="1">
        <f>Exchanges!V891</f>
        <v>2013</v>
      </c>
      <c r="V887" s="1" t="str">
        <f>Exchanges!W891</f>
        <v>COPPER</v>
      </c>
      <c r="W887" s="1" t="str">
        <f>Exchanges!X891</f>
        <v>TRI</v>
      </c>
      <c r="X887" s="1"/>
    </row>
    <row r="888" spans="1:24" x14ac:dyDescent="0.15">
      <c r="A888" s="1" t="str">
        <f>Exchanges!B892</f>
        <v>Thiram</v>
      </c>
      <c r="B888" s="1">
        <f>Exchanges!C892</f>
        <v>137268</v>
      </c>
      <c r="C888" s="1" t="str">
        <f>Exchanges!D892</f>
        <v>air</v>
      </c>
      <c r="D888" s="1" t="str">
        <f>Exchanges!E892</f>
        <v>unspecified</v>
      </c>
      <c r="E888" s="1" t="str">
        <f>Exchanges!F892</f>
        <v>0501840f-07d5-4367-b8c5-55c3b6ac5b95</v>
      </c>
      <c r="F888" s="1" t="str">
        <f>Exchanges!G892</f>
        <v>Tire manufacturing</v>
      </c>
      <c r="G888" s="1">
        <f>Exchanges!H892</f>
        <v>326210</v>
      </c>
      <c r="H888" s="1" t="str">
        <f>Exchanges!I892</f>
        <v>US</v>
      </c>
      <c r="I888" s="1">
        <f>Exchanges!J892</f>
        <v>4.1575748900930369E-8</v>
      </c>
      <c r="J888" s="1" t="str">
        <f>Exchanges!K892</f>
        <v>kg</v>
      </c>
      <c r="K888" s="1"/>
      <c r="L888" s="1"/>
      <c r="M888" s="1"/>
      <c r="N888" s="1"/>
      <c r="O888" s="1"/>
      <c r="P888" s="86">
        <f>ROUND(Exchanges!Q892,0)</f>
        <v>4</v>
      </c>
      <c r="Q888" s="1">
        <f>Exchanges!R892</f>
        <v>1</v>
      </c>
      <c r="R888" s="1">
        <f>Exchanges!S892</f>
        <v>1</v>
      </c>
      <c r="S888" s="1">
        <f>Exchanges!T892</f>
        <v>1</v>
      </c>
      <c r="T888" s="1">
        <f>Exchanges!U892</f>
        <v>5</v>
      </c>
      <c r="U888" s="1">
        <f>Exchanges!V892</f>
        <v>2013</v>
      </c>
      <c r="V888" s="1" t="str">
        <f>Exchanges!W892</f>
        <v>THIRAM</v>
      </c>
      <c r="W888" s="1" t="str">
        <f>Exchanges!X892</f>
        <v>TRI</v>
      </c>
      <c r="X888" s="1"/>
    </row>
    <row r="889" spans="1:24" x14ac:dyDescent="0.15">
      <c r="A889" s="1" t="str">
        <f>Exchanges!B893</f>
        <v>cyclohexane</v>
      </c>
      <c r="B889" s="1">
        <f>Exchanges!C893</f>
        <v>110827</v>
      </c>
      <c r="C889" s="1" t="str">
        <f>Exchanges!D893</f>
        <v>air</v>
      </c>
      <c r="D889" s="1" t="str">
        <f>Exchanges!E893</f>
        <v>unspecified</v>
      </c>
      <c r="E889" s="1" t="str">
        <f>Exchanges!F893</f>
        <v>165aaeac-93d1-4afd-adf2-e3d6c0eaf629</v>
      </c>
      <c r="F889" s="1" t="str">
        <f>Exchanges!G893</f>
        <v>Tire manufacturing</v>
      </c>
      <c r="G889" s="1">
        <f>Exchanges!H893</f>
        <v>326210</v>
      </c>
      <c r="H889" s="1" t="str">
        <f>Exchanges!I893</f>
        <v>US</v>
      </c>
      <c r="I889" s="1">
        <f>Exchanges!J893</f>
        <v>1.2412436356200798E-7</v>
      </c>
      <c r="J889" s="1" t="str">
        <f>Exchanges!K893</f>
        <v>kg</v>
      </c>
      <c r="K889" s="1"/>
      <c r="L889" s="1"/>
      <c r="M889" s="1"/>
      <c r="N889" s="1"/>
      <c r="O889" s="1"/>
      <c r="P889" s="86">
        <f>ROUND(Exchanges!Q893,0)</f>
        <v>4</v>
      </c>
      <c r="Q889" s="1">
        <f>Exchanges!R893</f>
        <v>1</v>
      </c>
      <c r="R889" s="1">
        <f>Exchanges!S893</f>
        <v>1</v>
      </c>
      <c r="S889" s="1">
        <f>Exchanges!T893</f>
        <v>1</v>
      </c>
      <c r="T889" s="1">
        <f>Exchanges!U893</f>
        <v>5</v>
      </c>
      <c r="U889" s="1">
        <f>Exchanges!V893</f>
        <v>2013</v>
      </c>
      <c r="V889" s="1" t="str">
        <f>Exchanges!W893</f>
        <v>CYCLOHEXANE</v>
      </c>
      <c r="W889" s="1" t="str">
        <f>Exchanges!X893</f>
        <v>TRI</v>
      </c>
      <c r="X889" s="1"/>
    </row>
    <row r="890" spans="1:24" x14ac:dyDescent="0.15">
      <c r="A890" s="1" t="str">
        <f>Exchanges!B894</f>
        <v>Thiram</v>
      </c>
      <c r="B890" s="1">
        <f>Exchanges!C894</f>
        <v>137268</v>
      </c>
      <c r="C890" s="1" t="str">
        <f>Exchanges!D894</f>
        <v>air</v>
      </c>
      <c r="D890" s="1" t="str">
        <f>Exchanges!E894</f>
        <v>unspecified</v>
      </c>
      <c r="E890" s="1" t="str">
        <f>Exchanges!F894</f>
        <v>0501840f-07d5-4367-b8c5-55c3b6ac5b95</v>
      </c>
      <c r="F890" s="1" t="str">
        <f>Exchanges!G894</f>
        <v>Rubber and plastics hoses and belting manufacturing</v>
      </c>
      <c r="G890" s="1">
        <f>Exchanges!H894</f>
        <v>326220</v>
      </c>
      <c r="H890" s="1" t="str">
        <f>Exchanges!I894</f>
        <v>US</v>
      </c>
      <c r="I890" s="1">
        <f>Exchanges!J894</f>
        <v>5.9734770889487868E-10</v>
      </c>
      <c r="J890" s="1" t="str">
        <f>Exchanges!K894</f>
        <v>kg</v>
      </c>
      <c r="K890" s="1"/>
      <c r="L890" s="1"/>
      <c r="M890" s="1"/>
      <c r="N890" s="1"/>
      <c r="O890" s="1"/>
      <c r="P890" s="86">
        <f>ROUND(Exchanges!Q894,0)</f>
        <v>4</v>
      </c>
      <c r="Q890" s="1">
        <f>Exchanges!R894</f>
        <v>1</v>
      </c>
      <c r="R890" s="1">
        <f>Exchanges!S894</f>
        <v>1</v>
      </c>
      <c r="S890" s="1">
        <f>Exchanges!T894</f>
        <v>1</v>
      </c>
      <c r="T890" s="1">
        <f>Exchanges!U894</f>
        <v>4</v>
      </c>
      <c r="U890" s="1">
        <f>Exchanges!V894</f>
        <v>2013</v>
      </c>
      <c r="V890" s="1" t="str">
        <f>Exchanges!W894</f>
        <v>THIRAM</v>
      </c>
      <c r="W890" s="1" t="str">
        <f>Exchanges!X894</f>
        <v>TRI</v>
      </c>
      <c r="X890" s="1"/>
    </row>
    <row r="891" spans="1:24" x14ac:dyDescent="0.15">
      <c r="A891" s="1" t="str">
        <f>Exchanges!B895</f>
        <v>Ethylene glycol monoethyl ether</v>
      </c>
      <c r="B891" s="1">
        <f>Exchanges!C895</f>
        <v>110805</v>
      </c>
      <c r="C891" s="1" t="str">
        <f>Exchanges!D895</f>
        <v>air</v>
      </c>
      <c r="D891" s="1" t="str">
        <f>Exchanges!E895</f>
        <v>unspecified</v>
      </c>
      <c r="E891" s="1" t="str">
        <f>Exchanges!F895</f>
        <v>45e23e23-d952-4721-a514-2acfa5bfcab5</v>
      </c>
      <c r="F891" s="1" t="str">
        <f>Exchanges!G895</f>
        <v>Rubber and plastics hoses and belting manufacturing</v>
      </c>
      <c r="G891" s="1">
        <f>Exchanges!H895</f>
        <v>326220</v>
      </c>
      <c r="H891" s="1" t="str">
        <f>Exchanges!I895</f>
        <v>US</v>
      </c>
      <c r="I891" s="1">
        <f>Exchanges!J895</f>
        <v>3.3151924528301885E-9</v>
      </c>
      <c r="J891" s="1" t="str">
        <f>Exchanges!K895</f>
        <v>kg</v>
      </c>
      <c r="K891" s="1"/>
      <c r="L891" s="1"/>
      <c r="M891" s="1"/>
      <c r="N891" s="1"/>
      <c r="O891" s="1"/>
      <c r="P891" s="86">
        <f>ROUND(Exchanges!Q895,0)</f>
        <v>5</v>
      </c>
      <c r="Q891" s="1">
        <f>Exchanges!R895</f>
        <v>1</v>
      </c>
      <c r="R891" s="1">
        <f>Exchanges!S895</f>
        <v>1</v>
      </c>
      <c r="S891" s="1">
        <f>Exchanges!T895</f>
        <v>1</v>
      </c>
      <c r="T891" s="1">
        <f>Exchanges!U895</f>
        <v>4</v>
      </c>
      <c r="U891" s="1">
        <f>Exchanges!V895</f>
        <v>2013</v>
      </c>
      <c r="V891" s="1" t="str">
        <f>Exchanges!W895</f>
        <v>CERTAIN GLYCOL ETHERS</v>
      </c>
      <c r="W891" s="1" t="str">
        <f>Exchanges!X895</f>
        <v>TRI</v>
      </c>
      <c r="X891" s="1"/>
    </row>
    <row r="892" spans="1:24" x14ac:dyDescent="0.15">
      <c r="A892" s="1" t="str">
        <f>Exchanges!B896</f>
        <v>Decabromodiphenyl oxide</v>
      </c>
      <c r="B892" s="1">
        <f>Exchanges!C896</f>
        <v>1163195</v>
      </c>
      <c r="C892" s="1" t="str">
        <f>Exchanges!D896</f>
        <v>air</v>
      </c>
      <c r="D892" s="1" t="str">
        <f>Exchanges!E896</f>
        <v>unspecified</v>
      </c>
      <c r="E892" s="1" t="str">
        <f>Exchanges!F896</f>
        <v>64441938-a69c-4bea-8759-fd624432e73f</v>
      </c>
      <c r="F892" s="1" t="str">
        <f>Exchanges!G896</f>
        <v>Rubber and plastics hoses and belting manufacturing</v>
      </c>
      <c r="G892" s="1">
        <f>Exchanges!H896</f>
        <v>326220</v>
      </c>
      <c r="H892" s="1" t="str">
        <f>Exchanges!I896</f>
        <v>US</v>
      </c>
      <c r="I892" s="1">
        <f>Exchanges!J896</f>
        <v>7.5105121293800543E-9</v>
      </c>
      <c r="J892" s="1" t="str">
        <f>Exchanges!K896</f>
        <v>kg</v>
      </c>
      <c r="K892" s="1"/>
      <c r="L892" s="1"/>
      <c r="M892" s="1"/>
      <c r="N892" s="1"/>
      <c r="O892" s="1"/>
      <c r="P892" s="86">
        <f>ROUND(Exchanges!Q896,0)</f>
        <v>4</v>
      </c>
      <c r="Q892" s="1">
        <f>Exchanges!R896</f>
        <v>1</v>
      </c>
      <c r="R892" s="1">
        <f>Exchanges!S896</f>
        <v>1</v>
      </c>
      <c r="S892" s="1">
        <f>Exchanges!T896</f>
        <v>1</v>
      </c>
      <c r="T892" s="1">
        <f>Exchanges!U896</f>
        <v>4</v>
      </c>
      <c r="U892" s="1">
        <f>Exchanges!V896</f>
        <v>2013</v>
      </c>
      <c r="V892" s="1" t="str">
        <f>Exchanges!W896</f>
        <v>DECABROMODIPHENYL OXIDE</v>
      </c>
      <c r="W892" s="1" t="str">
        <f>Exchanges!X896</f>
        <v>TRI</v>
      </c>
      <c r="X892" s="1"/>
    </row>
    <row r="893" spans="1:24" x14ac:dyDescent="0.15">
      <c r="A893" s="1" t="str">
        <f>Exchanges!B897</f>
        <v>1,2,4-trimethylbenzene</v>
      </c>
      <c r="B893" s="1">
        <f>Exchanges!C897</f>
        <v>95636</v>
      </c>
      <c r="C893" s="1" t="str">
        <f>Exchanges!D897</f>
        <v>air</v>
      </c>
      <c r="D893" s="1" t="str">
        <f>Exchanges!E897</f>
        <v>unspecified</v>
      </c>
      <c r="E893" s="1" t="str">
        <f>Exchanges!F897</f>
        <v>776e1b2c-6a86-35c1-b2ed-61952ecd792c</v>
      </c>
      <c r="F893" s="1" t="str">
        <f>Exchanges!G897</f>
        <v>Rubber and plastics hoses and belting manufacturing</v>
      </c>
      <c r="G893" s="1">
        <f>Exchanges!H897</f>
        <v>326220</v>
      </c>
      <c r="H893" s="1" t="str">
        <f>Exchanges!I897</f>
        <v>US</v>
      </c>
      <c r="I893" s="1">
        <f>Exchanges!J897</f>
        <v>2.7429088948787063E-8</v>
      </c>
      <c r="J893" s="1" t="str">
        <f>Exchanges!K897</f>
        <v>kg</v>
      </c>
      <c r="K893" s="1"/>
      <c r="L893" s="1"/>
      <c r="M893" s="1"/>
      <c r="N893" s="1"/>
      <c r="O893" s="1"/>
      <c r="P893" s="86">
        <f>ROUND(Exchanges!Q897,0)</f>
        <v>5</v>
      </c>
      <c r="Q893" s="1">
        <f>Exchanges!R897</f>
        <v>1</v>
      </c>
      <c r="R893" s="1">
        <f>Exchanges!S897</f>
        <v>1</v>
      </c>
      <c r="S893" s="1">
        <f>Exchanges!T897</f>
        <v>1</v>
      </c>
      <c r="T893" s="1">
        <f>Exchanges!U897</f>
        <v>4</v>
      </c>
      <c r="U893" s="1">
        <f>Exchanges!V897</f>
        <v>2013</v>
      </c>
      <c r="V893" s="1" t="str">
        <f>Exchanges!W897</f>
        <v>1,2,4-TRIMETHYLBENZENE</v>
      </c>
      <c r="W893" s="1" t="str">
        <f>Exchanges!X897</f>
        <v>TRI</v>
      </c>
      <c r="X893" s="1"/>
    </row>
    <row r="894" spans="1:24" x14ac:dyDescent="0.15">
      <c r="A894" s="1" t="str">
        <f>Exchanges!B898</f>
        <v>4,4'-isopropylidenediphenol</v>
      </c>
      <c r="B894" s="1">
        <f>Exchanges!C898</f>
        <v>80057</v>
      </c>
      <c r="C894" s="1" t="str">
        <f>Exchanges!D898</f>
        <v>air</v>
      </c>
      <c r="D894" s="1" t="str">
        <f>Exchanges!E898</f>
        <v>unspecified</v>
      </c>
      <c r="E894" s="1" t="str">
        <f>Exchanges!F898</f>
        <v>f1434c85-6374-3511-b73a-2189eb058ea8</v>
      </c>
      <c r="F894" s="1" t="str">
        <f>Exchanges!G898</f>
        <v>Rubber and plastics hoses and belting manufacturing</v>
      </c>
      <c r="G894" s="1">
        <f>Exchanges!H898</f>
        <v>326220</v>
      </c>
      <c r="H894" s="1" t="str">
        <f>Exchanges!I898</f>
        <v>US</v>
      </c>
      <c r="I894" s="1">
        <f>Exchanges!J898</f>
        <v>4.3665768194070079E-8</v>
      </c>
      <c r="J894" s="1" t="str">
        <f>Exchanges!K898</f>
        <v>kg</v>
      </c>
      <c r="K894" s="1"/>
      <c r="L894" s="1"/>
      <c r="M894" s="1"/>
      <c r="N894" s="1"/>
      <c r="O894" s="1"/>
      <c r="P894" s="86">
        <f>ROUND(Exchanges!Q898,0)</f>
        <v>4</v>
      </c>
      <c r="Q894" s="1">
        <f>Exchanges!R898</f>
        <v>1</v>
      </c>
      <c r="R894" s="1">
        <f>Exchanges!S898</f>
        <v>1</v>
      </c>
      <c r="S894" s="1">
        <f>Exchanges!T898</f>
        <v>1</v>
      </c>
      <c r="T894" s="1">
        <f>Exchanges!U898</f>
        <v>4</v>
      </c>
      <c r="U894" s="1">
        <f>Exchanges!V898</f>
        <v>2013</v>
      </c>
      <c r="V894" s="1" t="str">
        <f>Exchanges!W898</f>
        <v>4,4'-ISOPROPYLIDENEDIPHENOL</v>
      </c>
      <c r="W894" s="1" t="str">
        <f>Exchanges!X898</f>
        <v>TRI</v>
      </c>
      <c r="X894" s="1"/>
    </row>
    <row r="895" spans="1:24" x14ac:dyDescent="0.15">
      <c r="A895" s="1" t="str">
        <f>Exchanges!B899</f>
        <v>diisocyanates</v>
      </c>
      <c r="B895" s="1" t="str">
        <f>Exchanges!C899</f>
        <v/>
      </c>
      <c r="C895" s="1" t="str">
        <f>Exchanges!D899</f>
        <v>air</v>
      </c>
      <c r="D895" s="1" t="str">
        <f>Exchanges!E899</f>
        <v>unspecified</v>
      </c>
      <c r="E895" s="1" t="str">
        <f>Exchanges!F899</f>
        <v>63f3fff6-0459-49fd-808a-6fc86fd63f5c</v>
      </c>
      <c r="F895" s="1" t="str">
        <f>Exchanges!G899</f>
        <v>Rubber and plastics hoses and belting manufacturing</v>
      </c>
      <c r="G895" s="1">
        <f>Exchanges!H899</f>
        <v>326220</v>
      </c>
      <c r="H895" s="1" t="str">
        <f>Exchanges!I899</f>
        <v>US</v>
      </c>
      <c r="I895" s="1">
        <f>Exchanges!J899</f>
        <v>8.817341239892183E-8</v>
      </c>
      <c r="J895" s="1" t="str">
        <f>Exchanges!K899</f>
        <v>kg</v>
      </c>
      <c r="K895" s="1"/>
      <c r="L895" s="1"/>
      <c r="M895" s="1"/>
      <c r="N895" s="1"/>
      <c r="O895" s="1"/>
      <c r="P895" s="86">
        <f>ROUND(Exchanges!Q899,0)</f>
        <v>4</v>
      </c>
      <c r="Q895" s="1">
        <f>Exchanges!R899</f>
        <v>1</v>
      </c>
      <c r="R895" s="1">
        <f>Exchanges!S899</f>
        <v>1</v>
      </c>
      <c r="S895" s="1">
        <f>Exchanges!T899</f>
        <v>1</v>
      </c>
      <c r="T895" s="1">
        <f>Exchanges!U899</f>
        <v>4</v>
      </c>
      <c r="U895" s="1">
        <f>Exchanges!V899</f>
        <v>2013</v>
      </c>
      <c r="V895" s="1" t="str">
        <f>Exchanges!W899</f>
        <v>DIISOCYANATES</v>
      </c>
      <c r="W895" s="1" t="str">
        <f>Exchanges!X899</f>
        <v>TRI</v>
      </c>
      <c r="X895" s="1"/>
    </row>
    <row r="896" spans="1:24" x14ac:dyDescent="0.15">
      <c r="A896" s="1" t="str">
        <f>Exchanges!B900</f>
        <v>ethylbenzene</v>
      </c>
      <c r="B896" s="1">
        <f>Exchanges!C900</f>
        <v>100414</v>
      </c>
      <c r="C896" s="1" t="str">
        <f>Exchanges!D900</f>
        <v>air</v>
      </c>
      <c r="D896" s="1" t="str">
        <f>Exchanges!E900</f>
        <v>unspecified</v>
      </c>
      <c r="E896" s="1" t="str">
        <f>Exchanges!F900</f>
        <v>787591de-0e9e-3f81-a1e5-2df2949f146c</v>
      </c>
      <c r="F896" s="1" t="str">
        <f>Exchanges!G900</f>
        <v>Rubber and plastics hoses and belting manufacturing</v>
      </c>
      <c r="G896" s="1">
        <f>Exchanges!H900</f>
        <v>326220</v>
      </c>
      <c r="H896" s="1" t="str">
        <f>Exchanges!I900</f>
        <v>US</v>
      </c>
      <c r="I896" s="1">
        <f>Exchanges!J900</f>
        <v>9.7811320754716994E-8</v>
      </c>
      <c r="J896" s="1" t="str">
        <f>Exchanges!K900</f>
        <v>kg</v>
      </c>
      <c r="K896" s="1"/>
      <c r="L896" s="1"/>
      <c r="M896" s="1"/>
      <c r="N896" s="1"/>
      <c r="O896" s="1"/>
      <c r="P896" s="86">
        <f>ROUND(Exchanges!Q900,0)</f>
        <v>4</v>
      </c>
      <c r="Q896" s="1">
        <f>Exchanges!R900</f>
        <v>1</v>
      </c>
      <c r="R896" s="1">
        <f>Exchanges!S900</f>
        <v>1</v>
      </c>
      <c r="S896" s="1">
        <f>Exchanges!T900</f>
        <v>1</v>
      </c>
      <c r="T896" s="1">
        <f>Exchanges!U900</f>
        <v>4</v>
      </c>
      <c r="U896" s="1">
        <f>Exchanges!V900</f>
        <v>2013</v>
      </c>
      <c r="V896" s="1" t="str">
        <f>Exchanges!W900</f>
        <v>ETHYLBENZENE</v>
      </c>
      <c r="W896" s="1" t="str">
        <f>Exchanges!X900</f>
        <v>TRI</v>
      </c>
      <c r="X896" s="1"/>
    </row>
    <row r="897" spans="1:24" x14ac:dyDescent="0.15">
      <c r="A897" s="1" t="str">
        <f>Exchanges!B901</f>
        <v>phthalic anhydride</v>
      </c>
      <c r="B897" s="1">
        <f>Exchanges!C901</f>
        <v>85449</v>
      </c>
      <c r="C897" s="1" t="str">
        <f>Exchanges!D901</f>
        <v>air</v>
      </c>
      <c r="D897" s="1" t="str">
        <f>Exchanges!E901</f>
        <v>unspecified</v>
      </c>
      <c r="E897" s="1" t="str">
        <f>Exchanges!F901</f>
        <v>a582504a-9e41-44b2-affb-18b45bb9ae38</v>
      </c>
      <c r="F897" s="1" t="str">
        <f>Exchanges!G901</f>
        <v>Other rubber product manufacturing</v>
      </c>
      <c r="G897" s="1">
        <f>Exchanges!H901</f>
        <v>326290</v>
      </c>
      <c r="H897" s="1" t="str">
        <f>Exchanges!I901</f>
        <v>US</v>
      </c>
      <c r="I897" s="1">
        <f>Exchanges!J901</f>
        <v>1.5465658093797275E-10</v>
      </c>
      <c r="J897" s="1" t="str">
        <f>Exchanges!K901</f>
        <v>kg</v>
      </c>
      <c r="K897" s="1"/>
      <c r="L897" s="1"/>
      <c r="M897" s="1"/>
      <c r="N897" s="1"/>
      <c r="O897" s="1"/>
      <c r="P897" s="86">
        <f>ROUND(Exchanges!Q901,0)</f>
        <v>3</v>
      </c>
      <c r="Q897" s="1">
        <f>Exchanges!R901</f>
        <v>1</v>
      </c>
      <c r="R897" s="1">
        <f>Exchanges!S901</f>
        <v>1</v>
      </c>
      <c r="S897" s="1">
        <f>Exchanges!T901</f>
        <v>1</v>
      </c>
      <c r="T897" s="1">
        <f>Exchanges!U901</f>
        <v>5</v>
      </c>
      <c r="U897" s="1">
        <f>Exchanges!V901</f>
        <v>2013</v>
      </c>
      <c r="V897" s="1" t="str">
        <f>Exchanges!W901</f>
        <v>PHTHALIC ANHYDRIDE</v>
      </c>
      <c r="W897" s="1" t="str">
        <f>Exchanges!X901</f>
        <v>TRI</v>
      </c>
      <c r="X897" s="1"/>
    </row>
    <row r="898" spans="1:24" x14ac:dyDescent="0.15">
      <c r="A898" s="1" t="str">
        <f>Exchanges!B902</f>
        <v>2,4/2,6-toluenediisocyanate (mixture)</v>
      </c>
      <c r="B898" s="1">
        <f>Exchanges!C902</f>
        <v>26471625</v>
      </c>
      <c r="C898" s="1" t="str">
        <f>Exchanges!D902</f>
        <v>air</v>
      </c>
      <c r="D898" s="1" t="str">
        <f>Exchanges!E902</f>
        <v>unspecified</v>
      </c>
      <c r="E898" s="1" t="str">
        <f>Exchanges!F902</f>
        <v>3ffd879d-e72d-44ef-bd40-f1f3ad2f91a8</v>
      </c>
      <c r="F898" s="1" t="str">
        <f>Exchanges!G902</f>
        <v>Other rubber product manufacturing</v>
      </c>
      <c r="G898" s="1">
        <f>Exchanges!H902</f>
        <v>326290</v>
      </c>
      <c r="H898" s="1" t="str">
        <f>Exchanges!I902</f>
        <v>US</v>
      </c>
      <c r="I898" s="1">
        <f>Exchanges!J902</f>
        <v>6.0998487140695913E-10</v>
      </c>
      <c r="J898" s="1" t="str">
        <f>Exchanges!K902</f>
        <v>kg</v>
      </c>
      <c r="K898" s="1"/>
      <c r="L898" s="1"/>
      <c r="M898" s="1"/>
      <c r="N898" s="1"/>
      <c r="O898" s="1"/>
      <c r="P898" s="86">
        <f>ROUND(Exchanges!Q902,0)</f>
        <v>3</v>
      </c>
      <c r="Q898" s="1">
        <f>Exchanges!R902</f>
        <v>1</v>
      </c>
      <c r="R898" s="1">
        <f>Exchanges!S902</f>
        <v>1</v>
      </c>
      <c r="S898" s="1">
        <f>Exchanges!T902</f>
        <v>1</v>
      </c>
      <c r="T898" s="1">
        <f>Exchanges!U902</f>
        <v>5</v>
      </c>
      <c r="U898" s="1">
        <f>Exchanges!V902</f>
        <v>2013</v>
      </c>
      <c r="V898" s="1" t="str">
        <f>Exchanges!W902</f>
        <v>TOLUENE DIISOCYANATE (MIXED ISOMERS)</v>
      </c>
      <c r="W898" s="1" t="str">
        <f>Exchanges!X902</f>
        <v>TRI</v>
      </c>
      <c r="X898" s="1"/>
    </row>
    <row r="899" spans="1:24" x14ac:dyDescent="0.15">
      <c r="A899" s="1" t="str">
        <f>Exchanges!B903</f>
        <v>2,4/2,6-toluenediisocyanate (mixture)</v>
      </c>
      <c r="B899" s="1">
        <f>Exchanges!C903</f>
        <v>26471625</v>
      </c>
      <c r="C899" s="1" t="str">
        <f>Exchanges!D903</f>
        <v>air</v>
      </c>
      <c r="D899" s="1" t="str">
        <f>Exchanges!E903</f>
        <v>unspecified</v>
      </c>
      <c r="E899" s="1" t="str">
        <f>Exchanges!F903</f>
        <v>3ffd879d-e72d-44ef-bd40-f1f3ad2f91a8</v>
      </c>
      <c r="F899" s="1" t="str">
        <f>Exchanges!G903</f>
        <v>Other rubber product manufacturing</v>
      </c>
      <c r="G899" s="1">
        <f>Exchanges!H903</f>
        <v>326290</v>
      </c>
      <c r="H899" s="1" t="str">
        <f>Exchanges!I903</f>
        <v>US</v>
      </c>
      <c r="I899" s="1">
        <f>Exchanges!J903</f>
        <v>6.8114977307110444E-9</v>
      </c>
      <c r="J899" s="1" t="str">
        <f>Exchanges!K903</f>
        <v>kg</v>
      </c>
      <c r="K899" s="1"/>
      <c r="L899" s="1"/>
      <c r="M899" s="1"/>
      <c r="N899" s="1"/>
      <c r="O899" s="1"/>
      <c r="P899" s="86">
        <f>ROUND(Exchanges!Q903,0)</f>
        <v>1</v>
      </c>
      <c r="Q899" s="1">
        <f>Exchanges!R903</f>
        <v>1</v>
      </c>
      <c r="R899" s="1">
        <f>Exchanges!S903</f>
        <v>1</v>
      </c>
      <c r="S899" s="1">
        <f>Exchanges!T903</f>
        <v>1</v>
      </c>
      <c r="T899" s="1">
        <f>Exchanges!U903</f>
        <v>5</v>
      </c>
      <c r="U899" s="1">
        <f>Exchanges!V903</f>
        <v>2013</v>
      </c>
      <c r="V899" s="1" t="str">
        <f>Exchanges!W903</f>
        <v>TOLUENE-2,6-DIISOCYANATE</v>
      </c>
      <c r="W899" s="1" t="str">
        <f>Exchanges!X903</f>
        <v>TRI</v>
      </c>
      <c r="X899" s="1"/>
    </row>
    <row r="900" spans="1:24" x14ac:dyDescent="0.15">
      <c r="A900" s="1" t="str">
        <f>Exchanges!B904</f>
        <v>Zinc</v>
      </c>
      <c r="B900" s="1">
        <f>Exchanges!C904</f>
        <v>1330207</v>
      </c>
      <c r="C900" s="1" t="str">
        <f>Exchanges!D904</f>
        <v>air</v>
      </c>
      <c r="D900" s="1" t="str">
        <f>Exchanges!E904</f>
        <v>unspecified</v>
      </c>
      <c r="E900" s="1" t="str">
        <f>Exchanges!F904</f>
        <v>5ce378a0-b48d-471c-977d-79681521efde</v>
      </c>
      <c r="F900" s="1" t="str">
        <f>Exchanges!G904</f>
        <v>Other rubber product manufacturing</v>
      </c>
      <c r="G900" s="1">
        <f>Exchanges!H904</f>
        <v>326290</v>
      </c>
      <c r="H900" s="1" t="str">
        <f>Exchanges!I904</f>
        <v>US</v>
      </c>
      <c r="I900" s="1">
        <f>Exchanges!J904</f>
        <v>1.270801815431165E-8</v>
      </c>
      <c r="J900" s="1" t="str">
        <f>Exchanges!K904</f>
        <v>kg</v>
      </c>
      <c r="K900" s="1"/>
      <c r="L900" s="1"/>
      <c r="M900" s="1"/>
      <c r="N900" s="1"/>
      <c r="O900" s="1"/>
      <c r="P900" s="86">
        <f>ROUND(Exchanges!Q904,0)</f>
        <v>5</v>
      </c>
      <c r="Q900" s="1">
        <f>Exchanges!R904</f>
        <v>1</v>
      </c>
      <c r="R900" s="1">
        <f>Exchanges!S904</f>
        <v>1</v>
      </c>
      <c r="S900" s="1">
        <f>Exchanges!T904</f>
        <v>1</v>
      </c>
      <c r="T900" s="1">
        <f>Exchanges!U904</f>
        <v>5</v>
      </c>
      <c r="U900" s="1">
        <f>Exchanges!V904</f>
        <v>2013</v>
      </c>
      <c r="V900" s="1" t="str">
        <f>Exchanges!W904</f>
        <v>ZINC (FUME OR DUST)</v>
      </c>
      <c r="W900" s="1" t="str">
        <f>Exchanges!X904</f>
        <v>TRI</v>
      </c>
      <c r="X900" s="1"/>
    </row>
    <row r="901" spans="1:24" x14ac:dyDescent="0.15">
      <c r="A901" s="1" t="str">
        <f>Exchanges!B905</f>
        <v>diisocyanates</v>
      </c>
      <c r="B901" s="1" t="str">
        <f>Exchanges!C905</f>
        <v/>
      </c>
      <c r="C901" s="1" t="str">
        <f>Exchanges!D905</f>
        <v>air</v>
      </c>
      <c r="D901" s="1" t="str">
        <f>Exchanges!E905</f>
        <v>unspecified</v>
      </c>
      <c r="E901" s="1" t="str">
        <f>Exchanges!F905</f>
        <v>63f3fff6-0459-49fd-808a-6fc86fd63f5c</v>
      </c>
      <c r="F901" s="1" t="str">
        <f>Exchanges!G905</f>
        <v>Other rubber product manufacturing</v>
      </c>
      <c r="G901" s="1">
        <f>Exchanges!H905</f>
        <v>326290</v>
      </c>
      <c r="H901" s="1" t="str">
        <f>Exchanges!I905</f>
        <v>US</v>
      </c>
      <c r="I901" s="1">
        <f>Exchanges!J905</f>
        <v>1.5336141749591522E-8</v>
      </c>
      <c r="J901" s="1" t="str">
        <f>Exchanges!K905</f>
        <v>kg</v>
      </c>
      <c r="K901" s="1"/>
      <c r="L901" s="1"/>
      <c r="M901" s="1"/>
      <c r="N901" s="1"/>
      <c r="O901" s="1"/>
      <c r="P901" s="86">
        <f>ROUND(Exchanges!Q905,0)</f>
        <v>4</v>
      </c>
      <c r="Q901" s="1">
        <f>Exchanges!R905</f>
        <v>1</v>
      </c>
      <c r="R901" s="1">
        <f>Exchanges!S905</f>
        <v>1</v>
      </c>
      <c r="S901" s="1">
        <f>Exchanges!T905</f>
        <v>1</v>
      </c>
      <c r="T901" s="1">
        <f>Exchanges!U905</f>
        <v>5</v>
      </c>
      <c r="U901" s="1">
        <f>Exchanges!V905</f>
        <v>2013</v>
      </c>
      <c r="V901" s="1" t="str">
        <f>Exchanges!W905</f>
        <v>DIISOCYANATES</v>
      </c>
      <c r="W901" s="1" t="str">
        <f>Exchanges!X905</f>
        <v>TRI</v>
      </c>
      <c r="X901" s="1"/>
    </row>
    <row r="902" spans="1:24" x14ac:dyDescent="0.15">
      <c r="A902" s="1" t="str">
        <f>Exchanges!B906</f>
        <v>2-Mercaptobenzothiazole</v>
      </c>
      <c r="B902" s="1">
        <f>Exchanges!C906</f>
        <v>149304</v>
      </c>
      <c r="C902" s="1" t="str">
        <f>Exchanges!D906</f>
        <v>air</v>
      </c>
      <c r="D902" s="1" t="str">
        <f>Exchanges!E906</f>
        <v>unspecified</v>
      </c>
      <c r="E902" s="1" t="str">
        <f>Exchanges!F906</f>
        <v>d86c4609-7d8c-403e-88e2-014eb931cabc</v>
      </c>
      <c r="F902" s="1" t="str">
        <f>Exchanges!G906</f>
        <v>Other rubber product manufacturing</v>
      </c>
      <c r="G902" s="1">
        <f>Exchanges!H906</f>
        <v>326290</v>
      </c>
      <c r="H902" s="1" t="str">
        <f>Exchanges!I906</f>
        <v>US</v>
      </c>
      <c r="I902" s="1">
        <f>Exchanges!J906</f>
        <v>1.9636429652042359E-8</v>
      </c>
      <c r="J902" s="1" t="str">
        <f>Exchanges!K906</f>
        <v>kg</v>
      </c>
      <c r="K902" s="1"/>
      <c r="L902" s="1"/>
      <c r="M902" s="1"/>
      <c r="N902" s="1"/>
      <c r="O902" s="1"/>
      <c r="P902" s="86">
        <f>ROUND(Exchanges!Q906,0)</f>
        <v>3</v>
      </c>
      <c r="Q902" s="1">
        <f>Exchanges!R906</f>
        <v>1</v>
      </c>
      <c r="R902" s="1">
        <f>Exchanges!S906</f>
        <v>1</v>
      </c>
      <c r="S902" s="1">
        <f>Exchanges!T906</f>
        <v>1</v>
      </c>
      <c r="T902" s="1">
        <f>Exchanges!U906</f>
        <v>5</v>
      </c>
      <c r="U902" s="1">
        <f>Exchanges!V906</f>
        <v>2013</v>
      </c>
      <c r="V902" s="1" t="str">
        <f>Exchanges!W906</f>
        <v>2-MERCAPTOBENZOTHIAZOLE</v>
      </c>
      <c r="W902" s="1" t="str">
        <f>Exchanges!X906</f>
        <v>TRI</v>
      </c>
      <c r="X902" s="1"/>
    </row>
    <row r="903" spans="1:24" x14ac:dyDescent="0.15">
      <c r="A903" s="1" t="str">
        <f>Exchanges!B907</f>
        <v>NITROUS ACID</v>
      </c>
      <c r="B903" s="1">
        <f>Exchanges!C907</f>
        <v>7782776</v>
      </c>
      <c r="C903" s="1" t="str">
        <f>Exchanges!D907</f>
        <v>air</v>
      </c>
      <c r="D903" s="1" t="str">
        <f>Exchanges!E907</f>
        <v>unspecified</v>
      </c>
      <c r="E903" s="1" t="str">
        <f>Exchanges!F907</f>
        <v>b633a270-97fe-3bdb-9fb0-a25de3323e03</v>
      </c>
      <c r="F903" s="1" t="str">
        <f>Exchanges!G907</f>
        <v>Other rubber product manufacturing</v>
      </c>
      <c r="G903" s="1">
        <f>Exchanges!H907</f>
        <v>326290</v>
      </c>
      <c r="H903" s="1" t="str">
        <f>Exchanges!I907</f>
        <v>US</v>
      </c>
      <c r="I903" s="1">
        <f>Exchanges!J907</f>
        <v>3.6268683812405447E-8</v>
      </c>
      <c r="J903" s="1" t="str">
        <f>Exchanges!K907</f>
        <v>kg</v>
      </c>
      <c r="K903" s="1"/>
      <c r="L903" s="1"/>
      <c r="M903" s="1"/>
      <c r="N903" s="1"/>
      <c r="O903" s="1"/>
      <c r="P903" s="86">
        <f>ROUND(Exchanges!Q907,0)</f>
        <v>5</v>
      </c>
      <c r="Q903" s="1">
        <f>Exchanges!R907</f>
        <v>1</v>
      </c>
      <c r="R903" s="1">
        <f>Exchanges!S907</f>
        <v>1</v>
      </c>
      <c r="S903" s="1">
        <f>Exchanges!T907</f>
        <v>1</v>
      </c>
      <c r="T903" s="1">
        <f>Exchanges!U907</f>
        <v>5</v>
      </c>
      <c r="U903" s="1">
        <f>Exchanges!V907</f>
        <v>2013</v>
      </c>
      <c r="V903" s="1" t="str">
        <f>Exchanges!W907</f>
        <v>SODIUM NITRITE</v>
      </c>
      <c r="W903" s="1" t="str">
        <f>Exchanges!X907</f>
        <v>TRI</v>
      </c>
      <c r="X903" s="1"/>
    </row>
    <row r="904" spans="1:24" x14ac:dyDescent="0.15">
      <c r="A904" s="1" t="str">
        <f>Exchanges!B908</f>
        <v>Thiram</v>
      </c>
      <c r="B904" s="1">
        <f>Exchanges!C908</f>
        <v>137268</v>
      </c>
      <c r="C904" s="1" t="str">
        <f>Exchanges!D908</f>
        <v>air</v>
      </c>
      <c r="D904" s="1" t="str">
        <f>Exchanges!E908</f>
        <v>unspecified</v>
      </c>
      <c r="E904" s="1" t="str">
        <f>Exchanges!F908</f>
        <v>0501840f-07d5-4367-b8c5-55c3b6ac5b95</v>
      </c>
      <c r="F904" s="1" t="str">
        <f>Exchanges!G908</f>
        <v>Other rubber product manufacturing</v>
      </c>
      <c r="G904" s="1">
        <f>Exchanges!H908</f>
        <v>326290</v>
      </c>
      <c r="H904" s="1" t="str">
        <f>Exchanges!I908</f>
        <v>US</v>
      </c>
      <c r="I904" s="1">
        <f>Exchanges!J908</f>
        <v>4.07064254160363E-8</v>
      </c>
      <c r="J904" s="1" t="str">
        <f>Exchanges!K908</f>
        <v>kg</v>
      </c>
      <c r="K904" s="1"/>
      <c r="L904" s="1"/>
      <c r="M904" s="1"/>
      <c r="N904" s="1"/>
      <c r="O904" s="1"/>
      <c r="P904" s="86">
        <f>ROUND(Exchanges!Q908,0)</f>
        <v>4</v>
      </c>
      <c r="Q904" s="1">
        <f>Exchanges!R908</f>
        <v>1</v>
      </c>
      <c r="R904" s="1">
        <f>Exchanges!S908</f>
        <v>1</v>
      </c>
      <c r="S904" s="1">
        <f>Exchanges!T908</f>
        <v>1</v>
      </c>
      <c r="T904" s="1">
        <f>Exchanges!U908</f>
        <v>5</v>
      </c>
      <c r="U904" s="1">
        <f>Exchanges!V908</f>
        <v>2013</v>
      </c>
      <c r="V904" s="1" t="str">
        <f>Exchanges!W908</f>
        <v>THIRAM</v>
      </c>
      <c r="W904" s="1" t="str">
        <f>Exchanges!X908</f>
        <v>TRI</v>
      </c>
      <c r="X904" s="1"/>
    </row>
    <row r="905" spans="1:24" x14ac:dyDescent="0.15">
      <c r="A905" s="1" t="str">
        <f>Exchanges!B909</f>
        <v>hydrogen sulfide</v>
      </c>
      <c r="B905" s="1">
        <f>Exchanges!C909</f>
        <v>7783064</v>
      </c>
      <c r="C905" s="1" t="str">
        <f>Exchanges!D909</f>
        <v>air</v>
      </c>
      <c r="D905" s="1" t="str">
        <f>Exchanges!E909</f>
        <v>unspecified</v>
      </c>
      <c r="E905" s="1" t="str">
        <f>Exchanges!F909</f>
        <v>20d4d821-f4f7-4017-8810-f822fcdf619e</v>
      </c>
      <c r="F905" s="1" t="str">
        <f>Exchanges!G909</f>
        <v>Other rubber product manufacturing</v>
      </c>
      <c r="G905" s="1">
        <f>Exchanges!H909</f>
        <v>326290</v>
      </c>
      <c r="H905" s="1" t="str">
        <f>Exchanges!I909</f>
        <v>US</v>
      </c>
      <c r="I905" s="1">
        <f>Exchanges!J909</f>
        <v>4.102298214826021E-8</v>
      </c>
      <c r="J905" s="1" t="str">
        <f>Exchanges!K909</f>
        <v>kg</v>
      </c>
      <c r="K905" s="1"/>
      <c r="L905" s="1"/>
      <c r="M905" s="1"/>
      <c r="N905" s="1"/>
      <c r="O905" s="1"/>
      <c r="P905" s="86">
        <f>ROUND(Exchanges!Q909,0)</f>
        <v>3</v>
      </c>
      <c r="Q905" s="1">
        <f>Exchanges!R909</f>
        <v>1</v>
      </c>
      <c r="R905" s="1">
        <f>Exchanges!S909</f>
        <v>1</v>
      </c>
      <c r="S905" s="1">
        <f>Exchanges!T909</f>
        <v>1</v>
      </c>
      <c r="T905" s="1">
        <f>Exchanges!U909</f>
        <v>5</v>
      </c>
      <c r="U905" s="1">
        <f>Exchanges!V909</f>
        <v>2013</v>
      </c>
      <c r="V905" s="1" t="str">
        <f>Exchanges!W909</f>
        <v>HYDROGEN SULFIDE</v>
      </c>
      <c r="W905" s="1" t="str">
        <f>Exchanges!X909</f>
        <v>TRI</v>
      </c>
      <c r="X905" s="1"/>
    </row>
    <row r="906" spans="1:24" x14ac:dyDescent="0.15">
      <c r="A906" s="1" t="str">
        <f>Exchanges!B910</f>
        <v>Decabromodiphenyl oxide</v>
      </c>
      <c r="B906" s="1">
        <f>Exchanges!C910</f>
        <v>1163195</v>
      </c>
      <c r="C906" s="1" t="str">
        <f>Exchanges!D910</f>
        <v>air</v>
      </c>
      <c r="D906" s="1" t="str">
        <f>Exchanges!E910</f>
        <v>unspecified</v>
      </c>
      <c r="E906" s="1" t="str">
        <f>Exchanges!F910</f>
        <v>64441938-a69c-4bea-8759-fd624432e73f</v>
      </c>
      <c r="F906" s="1" t="str">
        <f>Exchanges!G910</f>
        <v>Other rubber product manufacturing</v>
      </c>
      <c r="G906" s="1">
        <f>Exchanges!H910</f>
        <v>326290</v>
      </c>
      <c r="H906" s="1" t="str">
        <f>Exchanges!I910</f>
        <v>US</v>
      </c>
      <c r="I906" s="1">
        <f>Exchanges!J910</f>
        <v>4.6661809379727676E-8</v>
      </c>
      <c r="J906" s="1" t="str">
        <f>Exchanges!K910</f>
        <v>kg</v>
      </c>
      <c r="K906" s="1"/>
      <c r="L906" s="1"/>
      <c r="M906" s="1"/>
      <c r="N906" s="1"/>
      <c r="O906" s="1"/>
      <c r="P906" s="86">
        <f>ROUND(Exchanges!Q910,0)</f>
        <v>4</v>
      </c>
      <c r="Q906" s="1">
        <f>Exchanges!R910</f>
        <v>1</v>
      </c>
      <c r="R906" s="1">
        <f>Exchanges!S910</f>
        <v>1</v>
      </c>
      <c r="S906" s="1">
        <f>Exchanges!T910</f>
        <v>1</v>
      </c>
      <c r="T906" s="1">
        <f>Exchanges!U910</f>
        <v>5</v>
      </c>
      <c r="U906" s="1">
        <f>Exchanges!V910</f>
        <v>2013</v>
      </c>
      <c r="V906" s="1" t="str">
        <f>Exchanges!W910</f>
        <v>DECABROMODIPHENYL OXIDE</v>
      </c>
      <c r="W906" s="1" t="str">
        <f>Exchanges!X910</f>
        <v>TRI</v>
      </c>
      <c r="X906" s="1"/>
    </row>
    <row r="907" spans="1:24" x14ac:dyDescent="0.15">
      <c r="A907" s="1" t="str">
        <f>Exchanges!B911</f>
        <v>1-Methyl-2-pyrrolidinone</v>
      </c>
      <c r="B907" s="1">
        <f>Exchanges!C911</f>
        <v>872504</v>
      </c>
      <c r="C907" s="1" t="str">
        <f>Exchanges!D911</f>
        <v>air</v>
      </c>
      <c r="D907" s="1" t="str">
        <f>Exchanges!E911</f>
        <v>unspecified</v>
      </c>
      <c r="E907" s="1" t="str">
        <f>Exchanges!F911</f>
        <v>00b8c5b8-8f45-445f-839c-2017fe3ad8b8</v>
      </c>
      <c r="F907" s="1" t="str">
        <f>Exchanges!G911</f>
        <v>Other rubber product manufacturing</v>
      </c>
      <c r="G907" s="1">
        <f>Exchanges!H911</f>
        <v>326290</v>
      </c>
      <c r="H907" s="1" t="str">
        <f>Exchanges!I911</f>
        <v>US</v>
      </c>
      <c r="I907" s="1">
        <f>Exchanges!J911</f>
        <v>1.801234493192133E-7</v>
      </c>
      <c r="J907" s="1" t="str">
        <f>Exchanges!K911</f>
        <v>kg</v>
      </c>
      <c r="K907" s="1"/>
      <c r="L907" s="1"/>
      <c r="M907" s="1"/>
      <c r="N907" s="1"/>
      <c r="O907" s="1"/>
      <c r="P907" s="86">
        <f>ROUND(Exchanges!Q911,0)</f>
        <v>5</v>
      </c>
      <c r="Q907" s="1">
        <f>Exchanges!R911</f>
        <v>1</v>
      </c>
      <c r="R907" s="1">
        <f>Exchanges!S911</f>
        <v>1</v>
      </c>
      <c r="S907" s="1">
        <f>Exchanges!T911</f>
        <v>1</v>
      </c>
      <c r="T907" s="1">
        <f>Exchanges!U911</f>
        <v>5</v>
      </c>
      <c r="U907" s="1">
        <f>Exchanges!V911</f>
        <v>2013</v>
      </c>
      <c r="V907" s="1" t="str">
        <f>Exchanges!W911</f>
        <v>N-METHYL-2-PYRROLIDONE</v>
      </c>
      <c r="W907" s="1" t="str">
        <f>Exchanges!X911</f>
        <v>TRI</v>
      </c>
      <c r="X907" s="1"/>
    </row>
    <row r="908" spans="1:24" x14ac:dyDescent="0.15">
      <c r="A908" s="1" t="str">
        <f>Exchanges!B912</f>
        <v>cyclohexane</v>
      </c>
      <c r="B908" s="1">
        <f>Exchanges!C912</f>
        <v>110827</v>
      </c>
      <c r="C908" s="1" t="str">
        <f>Exchanges!D912</f>
        <v>air</v>
      </c>
      <c r="D908" s="1" t="str">
        <f>Exchanges!E912</f>
        <v>unspecified</v>
      </c>
      <c r="E908" s="1" t="str">
        <f>Exchanges!F912</f>
        <v>165aaeac-93d1-4afd-adf2-e3d6c0eaf629</v>
      </c>
      <c r="F908" s="1" t="str">
        <f>Exchanges!G912</f>
        <v>Other rubber product manufacturing</v>
      </c>
      <c r="G908" s="1">
        <f>Exchanges!H912</f>
        <v>326290</v>
      </c>
      <c r="H908" s="1" t="str">
        <f>Exchanges!I912</f>
        <v>US</v>
      </c>
      <c r="I908" s="1">
        <f>Exchanges!J912</f>
        <v>1.5006390317700452E-6</v>
      </c>
      <c r="J908" s="1" t="str">
        <f>Exchanges!K912</f>
        <v>kg</v>
      </c>
      <c r="K908" s="1"/>
      <c r="L908" s="1"/>
      <c r="M908" s="1"/>
      <c r="N908" s="1"/>
      <c r="O908" s="1"/>
      <c r="P908" s="86">
        <f>ROUND(Exchanges!Q912,0)</f>
        <v>4</v>
      </c>
      <c r="Q908" s="1">
        <f>Exchanges!R912</f>
        <v>1</v>
      </c>
      <c r="R908" s="1">
        <f>Exchanges!S912</f>
        <v>1</v>
      </c>
      <c r="S908" s="1">
        <f>Exchanges!T912</f>
        <v>1</v>
      </c>
      <c r="T908" s="1">
        <f>Exchanges!U912</f>
        <v>5</v>
      </c>
      <c r="U908" s="1">
        <f>Exchanges!V912</f>
        <v>2013</v>
      </c>
      <c r="V908" s="1" t="str">
        <f>Exchanges!W912</f>
        <v>CYCLOHEXANE</v>
      </c>
      <c r="W908" s="1" t="str">
        <f>Exchanges!X912</f>
        <v>TRI</v>
      </c>
      <c r="X908" s="1"/>
    </row>
    <row r="909" spans="1:24" x14ac:dyDescent="0.15">
      <c r="A909" s="1" t="str">
        <f>Exchanges!B913</f>
        <v>ethylbenzene</v>
      </c>
      <c r="B909" s="1">
        <f>Exchanges!C913</f>
        <v>100414</v>
      </c>
      <c r="C909" s="1" t="str">
        <f>Exchanges!D913</f>
        <v>air</v>
      </c>
      <c r="D909" s="1" t="str">
        <f>Exchanges!E913</f>
        <v>unspecified</v>
      </c>
      <c r="E909" s="1" t="str">
        <f>Exchanges!F913</f>
        <v>787591de-0e9e-3f81-a1e5-2df2949f146c</v>
      </c>
      <c r="F909" s="1" t="str">
        <f>Exchanges!G913</f>
        <v>Other rubber product manufacturing</v>
      </c>
      <c r="G909" s="1">
        <f>Exchanges!H913</f>
        <v>326290</v>
      </c>
      <c r="H909" s="1" t="str">
        <f>Exchanges!I913</f>
        <v>US</v>
      </c>
      <c r="I909" s="1">
        <f>Exchanges!J913</f>
        <v>1.5961819788199697E-6</v>
      </c>
      <c r="J909" s="1" t="str">
        <f>Exchanges!K913</f>
        <v>kg</v>
      </c>
      <c r="K909" s="1"/>
      <c r="L909" s="1"/>
      <c r="M909" s="1"/>
      <c r="N909" s="1"/>
      <c r="O909" s="1"/>
      <c r="P909" s="86">
        <f>ROUND(Exchanges!Q913,0)</f>
        <v>4</v>
      </c>
      <c r="Q909" s="1">
        <f>Exchanges!R913</f>
        <v>1</v>
      </c>
      <c r="R909" s="1">
        <f>Exchanges!S913</f>
        <v>1</v>
      </c>
      <c r="S909" s="1">
        <f>Exchanges!T913</f>
        <v>1</v>
      </c>
      <c r="T909" s="1">
        <f>Exchanges!U913</f>
        <v>5</v>
      </c>
      <c r="U909" s="1">
        <f>Exchanges!V913</f>
        <v>2013</v>
      </c>
      <c r="V909" s="1" t="str">
        <f>Exchanges!W913</f>
        <v>ETHYLBENZENE</v>
      </c>
      <c r="W909" s="1" t="str">
        <f>Exchanges!X913</f>
        <v>TRI</v>
      </c>
      <c r="X909" s="1"/>
    </row>
    <row r="910" spans="1:24" x14ac:dyDescent="0.15">
      <c r="A910" s="1" t="str">
        <f>Exchanges!B914</f>
        <v>nitric acid</v>
      </c>
      <c r="B910" s="1">
        <f>Exchanges!C914</f>
        <v>7697372</v>
      </c>
      <c r="C910" s="1" t="str">
        <f>Exchanges!D914</f>
        <v>air</v>
      </c>
      <c r="D910" s="1" t="str">
        <f>Exchanges!E914</f>
        <v>unspecified</v>
      </c>
      <c r="E910" s="1" t="str">
        <f>Exchanges!F914</f>
        <v>dc084330-5108-4d9c-a7ed-eb3345507f13</v>
      </c>
      <c r="F910" s="1" t="str">
        <f>Exchanges!G914</f>
        <v>Clay product and refractory manufacturing</v>
      </c>
      <c r="G910" s="1">
        <f>Exchanges!H914</f>
        <v>327100</v>
      </c>
      <c r="H910" s="1" t="str">
        <f>Exchanges!I914</f>
        <v>US</v>
      </c>
      <c r="I910" s="1">
        <f>Exchanges!J914</f>
        <v>1.5585568917668826E-9</v>
      </c>
      <c r="J910" s="1" t="str">
        <f>Exchanges!K914</f>
        <v>kg</v>
      </c>
      <c r="K910" s="1"/>
      <c r="L910" s="1"/>
      <c r="M910" s="1"/>
      <c r="N910" s="1"/>
      <c r="O910" s="1"/>
      <c r="P910" s="86">
        <f>ROUND(Exchanges!Q914,0)</f>
        <v>3</v>
      </c>
      <c r="Q910" s="1">
        <f>Exchanges!R914</f>
        <v>1</v>
      </c>
      <c r="R910" s="1">
        <f>Exchanges!S914</f>
        <v>1</v>
      </c>
      <c r="S910" s="1">
        <f>Exchanges!T914</f>
        <v>1</v>
      </c>
      <c r="T910" s="1">
        <f>Exchanges!U914</f>
        <v>5</v>
      </c>
      <c r="U910" s="1">
        <f>Exchanges!V914</f>
        <v>2013</v>
      </c>
      <c r="V910" s="1" t="str">
        <f>Exchanges!W914</f>
        <v>NITRIC ACID</v>
      </c>
      <c r="W910" s="1" t="str">
        <f>Exchanges!X914</f>
        <v>TRI</v>
      </c>
      <c r="X910" s="1"/>
    </row>
    <row r="911" spans="1:24" x14ac:dyDescent="0.15">
      <c r="A911" s="1" t="str">
        <f>Exchanges!B915</f>
        <v>Aluminum</v>
      </c>
      <c r="B911" s="1">
        <f>Exchanges!C915</f>
        <v>7429905</v>
      </c>
      <c r="C911" s="1" t="str">
        <f>Exchanges!D915</f>
        <v>air</v>
      </c>
      <c r="D911" s="1" t="str">
        <f>Exchanges!E915</f>
        <v>unspecified</v>
      </c>
      <c r="E911" s="1" t="str">
        <f>Exchanges!F915</f>
        <v>ff65658c-2d39-44a2-b23e-7ec3c644f064</v>
      </c>
      <c r="F911" s="1" t="str">
        <f>Exchanges!G915</f>
        <v>Clay product and refractory manufacturing</v>
      </c>
      <c r="G911" s="1">
        <f>Exchanges!H915</f>
        <v>327100</v>
      </c>
      <c r="H911" s="1" t="str">
        <f>Exchanges!I915</f>
        <v>US</v>
      </c>
      <c r="I911" s="1">
        <f>Exchanges!J915</f>
        <v>6.8528739463459752E-8</v>
      </c>
      <c r="J911" s="1" t="str">
        <f>Exchanges!K915</f>
        <v>kg</v>
      </c>
      <c r="K911" s="1"/>
      <c r="L911" s="1"/>
      <c r="M911" s="1"/>
      <c r="N911" s="1"/>
      <c r="O911" s="1"/>
      <c r="P911" s="86">
        <f>ROUND(Exchanges!Q915,0)</f>
        <v>4</v>
      </c>
      <c r="Q911" s="1">
        <f>Exchanges!R915</f>
        <v>1</v>
      </c>
      <c r="R911" s="1">
        <f>Exchanges!S915</f>
        <v>1</v>
      </c>
      <c r="S911" s="1">
        <f>Exchanges!T915</f>
        <v>1</v>
      </c>
      <c r="T911" s="1">
        <f>Exchanges!U915</f>
        <v>5</v>
      </c>
      <c r="U911" s="1">
        <f>Exchanges!V915</f>
        <v>2013</v>
      </c>
      <c r="V911" s="1" t="str">
        <f>Exchanges!W915</f>
        <v>ALUMINUM (FUME OR DUST)</v>
      </c>
      <c r="W911" s="1" t="str">
        <f>Exchanges!X915</f>
        <v>TRI</v>
      </c>
      <c r="X911" s="1"/>
    </row>
    <row r="912" spans="1:24" x14ac:dyDescent="0.15">
      <c r="A912" s="1" t="str">
        <f>Exchanges!B916</f>
        <v>acrylic acid</v>
      </c>
      <c r="B912" s="1">
        <f>Exchanges!C916</f>
        <v>79107</v>
      </c>
      <c r="C912" s="1" t="str">
        <f>Exchanges!D916</f>
        <v>air</v>
      </c>
      <c r="D912" s="1" t="str">
        <f>Exchanges!E916</f>
        <v>unspecified</v>
      </c>
      <c r="E912" s="1" t="str">
        <f>Exchanges!F916</f>
        <v>faca26d7-b953-4dd6-94a9-7b8975452e1c</v>
      </c>
      <c r="F912" s="1" t="str">
        <f>Exchanges!G916</f>
        <v>Clay product and refractory manufacturing</v>
      </c>
      <c r="G912" s="1">
        <f>Exchanges!H916</f>
        <v>327100</v>
      </c>
      <c r="H912" s="1" t="str">
        <f>Exchanges!I916</f>
        <v>US</v>
      </c>
      <c r="I912" s="1">
        <f>Exchanges!J916</f>
        <v>1.6796447733580019E-7</v>
      </c>
      <c r="J912" s="1" t="str">
        <f>Exchanges!K916</f>
        <v>kg</v>
      </c>
      <c r="K912" s="1"/>
      <c r="L912" s="1"/>
      <c r="M912" s="1"/>
      <c r="N912" s="1"/>
      <c r="O912" s="1"/>
      <c r="P912" s="86">
        <f>ROUND(Exchanges!Q916,0)</f>
        <v>4</v>
      </c>
      <c r="Q912" s="1">
        <f>Exchanges!R916</f>
        <v>1</v>
      </c>
      <c r="R912" s="1">
        <f>Exchanges!S916</f>
        <v>1</v>
      </c>
      <c r="S912" s="1">
        <f>Exchanges!T916</f>
        <v>1</v>
      </c>
      <c r="T912" s="1">
        <f>Exchanges!U916</f>
        <v>5</v>
      </c>
      <c r="U912" s="1">
        <f>Exchanges!V916</f>
        <v>2013</v>
      </c>
      <c r="V912" s="1" t="str">
        <f>Exchanges!W916</f>
        <v>ACRYLIC ACID</v>
      </c>
      <c r="W912" s="1" t="str">
        <f>Exchanges!X916</f>
        <v>TRI</v>
      </c>
      <c r="X912" s="1"/>
    </row>
    <row r="913" spans="1:24" x14ac:dyDescent="0.15">
      <c r="A913" s="1" t="str">
        <f>Exchanges!B917</f>
        <v>fluorine</v>
      </c>
      <c r="B913" s="1">
        <f>Exchanges!C917</f>
        <v>7782414</v>
      </c>
      <c r="C913" s="1" t="str">
        <f>Exchanges!D917</f>
        <v>air</v>
      </c>
      <c r="D913" s="1" t="str">
        <f>Exchanges!E917</f>
        <v>unspecified</v>
      </c>
      <c r="E913" s="1" t="str">
        <f>Exchanges!F917</f>
        <v>1c389e81-9f9d-4e52-a6e9-11cc6b73d90d</v>
      </c>
      <c r="F913" s="1" t="str">
        <f>Exchanges!G917</f>
        <v>Clay product and refractory manufacturing</v>
      </c>
      <c r="G913" s="1">
        <f>Exchanges!H917</f>
        <v>327100</v>
      </c>
      <c r="H913" s="1" t="str">
        <f>Exchanges!I917</f>
        <v>US</v>
      </c>
      <c r="I913" s="1">
        <f>Exchanges!J917</f>
        <v>1.9284144310823312E-7</v>
      </c>
      <c r="J913" s="1" t="str">
        <f>Exchanges!K917</f>
        <v>kg</v>
      </c>
      <c r="K913" s="1"/>
      <c r="L913" s="1"/>
      <c r="M913" s="1"/>
      <c r="N913" s="1"/>
      <c r="O913" s="1"/>
      <c r="P913" s="86">
        <f>ROUND(Exchanges!Q917,0)</f>
        <v>4</v>
      </c>
      <c r="Q913" s="1">
        <f>Exchanges!R917</f>
        <v>1</v>
      </c>
      <c r="R913" s="1">
        <f>Exchanges!S917</f>
        <v>1</v>
      </c>
      <c r="S913" s="1">
        <f>Exchanges!T917</f>
        <v>1</v>
      </c>
      <c r="T913" s="1">
        <f>Exchanges!U917</f>
        <v>5</v>
      </c>
      <c r="U913" s="1">
        <f>Exchanges!V917</f>
        <v>2013</v>
      </c>
      <c r="V913" s="1" t="str">
        <f>Exchanges!W917</f>
        <v>FLUORINE</v>
      </c>
      <c r="W913" s="1" t="str">
        <f>Exchanges!X917</f>
        <v>TRI</v>
      </c>
      <c r="X913" s="1"/>
    </row>
    <row r="914" spans="1:24" x14ac:dyDescent="0.15">
      <c r="A914" s="1" t="str">
        <f>Exchanges!B918</f>
        <v>cyclohexane</v>
      </c>
      <c r="B914" s="1">
        <f>Exchanges!C918</f>
        <v>110827</v>
      </c>
      <c r="C914" s="1" t="str">
        <f>Exchanges!D918</f>
        <v>air</v>
      </c>
      <c r="D914" s="1" t="str">
        <f>Exchanges!E918</f>
        <v>unspecified</v>
      </c>
      <c r="E914" s="1" t="str">
        <f>Exchanges!F918</f>
        <v>165aaeac-93d1-4afd-adf2-e3d6c0eaf629</v>
      </c>
      <c r="F914" s="1" t="str">
        <f>Exchanges!G918</f>
        <v>Clay product and refractory manufacturing</v>
      </c>
      <c r="G914" s="1">
        <f>Exchanges!H918</f>
        <v>327100</v>
      </c>
      <c r="H914" s="1" t="str">
        <f>Exchanges!I918</f>
        <v>US</v>
      </c>
      <c r="I914" s="1">
        <f>Exchanges!J918</f>
        <v>5.1983866790009242E-7</v>
      </c>
      <c r="J914" s="1" t="str">
        <f>Exchanges!K918</f>
        <v>kg</v>
      </c>
      <c r="K914" s="1"/>
      <c r="L914" s="1"/>
      <c r="M914" s="1"/>
      <c r="N914" s="1"/>
      <c r="O914" s="1"/>
      <c r="P914" s="86">
        <f>ROUND(Exchanges!Q918,0)</f>
        <v>4</v>
      </c>
      <c r="Q914" s="1">
        <f>Exchanges!R918</f>
        <v>1</v>
      </c>
      <c r="R914" s="1">
        <f>Exchanges!S918</f>
        <v>1</v>
      </c>
      <c r="S914" s="1">
        <f>Exchanges!T918</f>
        <v>1</v>
      </c>
      <c r="T914" s="1">
        <f>Exchanges!U918</f>
        <v>5</v>
      </c>
      <c r="U914" s="1">
        <f>Exchanges!V918</f>
        <v>2013</v>
      </c>
      <c r="V914" s="1" t="str">
        <f>Exchanges!W918</f>
        <v>CYCLOHEXANE</v>
      </c>
      <c r="W914" s="1" t="str">
        <f>Exchanges!X918</f>
        <v>TRI</v>
      </c>
      <c r="X914" s="1"/>
    </row>
    <row r="915" spans="1:24" x14ac:dyDescent="0.15">
      <c r="A915" s="1" t="str">
        <f>Exchanges!B919</f>
        <v>Ethylene glycol monoethyl ether</v>
      </c>
      <c r="B915" s="1">
        <f>Exchanges!C919</f>
        <v>110805</v>
      </c>
      <c r="C915" s="1" t="str">
        <f>Exchanges!D919</f>
        <v>air</v>
      </c>
      <c r="D915" s="1" t="str">
        <f>Exchanges!E919</f>
        <v>unspecified</v>
      </c>
      <c r="E915" s="1" t="str">
        <f>Exchanges!F919</f>
        <v>45e23e23-d952-4721-a514-2acfa5bfcab5</v>
      </c>
      <c r="F915" s="1" t="str">
        <f>Exchanges!G919</f>
        <v>Clay product and refractory manufacturing</v>
      </c>
      <c r="G915" s="1">
        <f>Exchanges!H919</f>
        <v>327100</v>
      </c>
      <c r="H915" s="1" t="str">
        <f>Exchanges!I919</f>
        <v>US</v>
      </c>
      <c r="I915" s="1">
        <f>Exchanges!J919</f>
        <v>9.0672044403330246E-7</v>
      </c>
      <c r="J915" s="1" t="str">
        <f>Exchanges!K919</f>
        <v>kg</v>
      </c>
      <c r="K915" s="1"/>
      <c r="L915" s="1"/>
      <c r="M915" s="1"/>
      <c r="N915" s="1"/>
      <c r="O915" s="1"/>
      <c r="P915" s="86">
        <f>ROUND(Exchanges!Q919,0)</f>
        <v>5</v>
      </c>
      <c r="Q915" s="1">
        <f>Exchanges!R919</f>
        <v>1</v>
      </c>
      <c r="R915" s="1">
        <f>Exchanges!S919</f>
        <v>1</v>
      </c>
      <c r="S915" s="1">
        <f>Exchanges!T919</f>
        <v>1</v>
      </c>
      <c r="T915" s="1">
        <f>Exchanges!U919</f>
        <v>5</v>
      </c>
      <c r="U915" s="1">
        <f>Exchanges!V919</f>
        <v>2013</v>
      </c>
      <c r="V915" s="1" t="str">
        <f>Exchanges!W919</f>
        <v>CERTAIN GLYCOL ETHERS</v>
      </c>
      <c r="W915" s="1" t="str">
        <f>Exchanges!X919</f>
        <v>TRI</v>
      </c>
      <c r="X915" s="1"/>
    </row>
    <row r="916" spans="1:24" x14ac:dyDescent="0.15">
      <c r="A916" s="1" t="str">
        <f>Exchanges!B920</f>
        <v>Zinc</v>
      </c>
      <c r="B916" s="1">
        <f>Exchanges!C920</f>
        <v>1330207</v>
      </c>
      <c r="C916" s="1" t="str">
        <f>Exchanges!D920</f>
        <v>air</v>
      </c>
      <c r="D916" s="1" t="str">
        <f>Exchanges!E920</f>
        <v>unspecified</v>
      </c>
      <c r="E916" s="1" t="str">
        <f>Exchanges!F920</f>
        <v>5ce378a0-b48d-471c-977d-79681521efde</v>
      </c>
      <c r="F916" s="1" t="str">
        <f>Exchanges!G920</f>
        <v>Clay product and refractory manufacturing</v>
      </c>
      <c r="G916" s="1">
        <f>Exchanges!H920</f>
        <v>327100</v>
      </c>
      <c r="H916" s="1" t="str">
        <f>Exchanges!I920</f>
        <v>US</v>
      </c>
      <c r="I916" s="1">
        <f>Exchanges!J920</f>
        <v>1.1074745605920445E-6</v>
      </c>
      <c r="J916" s="1" t="str">
        <f>Exchanges!K920</f>
        <v>kg</v>
      </c>
      <c r="K916" s="1"/>
      <c r="L916" s="1"/>
      <c r="M916" s="1"/>
      <c r="N916" s="1"/>
      <c r="O916" s="1"/>
      <c r="P916" s="86">
        <f>ROUND(Exchanges!Q920,0)</f>
        <v>5</v>
      </c>
      <c r="Q916" s="1">
        <f>Exchanges!R920</f>
        <v>1</v>
      </c>
      <c r="R916" s="1">
        <f>Exchanges!S920</f>
        <v>1</v>
      </c>
      <c r="S916" s="1">
        <f>Exchanges!T920</f>
        <v>1</v>
      </c>
      <c r="T916" s="1">
        <f>Exchanges!U920</f>
        <v>5</v>
      </c>
      <c r="U916" s="1">
        <f>Exchanges!V920</f>
        <v>2013</v>
      </c>
      <c r="V916" s="1" t="str">
        <f>Exchanges!W920</f>
        <v>ZINC (FUME OR DUST)</v>
      </c>
      <c r="W916" s="1" t="str">
        <f>Exchanges!X920</f>
        <v>TRI</v>
      </c>
      <c r="X916" s="1"/>
    </row>
    <row r="917" spans="1:24" x14ac:dyDescent="0.15">
      <c r="A917" s="1" t="str">
        <f>Exchanges!B921</f>
        <v>chromium</v>
      </c>
      <c r="B917" s="1">
        <f>Exchanges!C921</f>
        <v>7440473</v>
      </c>
      <c r="C917" s="1" t="str">
        <f>Exchanges!D921</f>
        <v>air</v>
      </c>
      <c r="D917" s="1" t="str">
        <f>Exchanges!E921</f>
        <v>unspecified</v>
      </c>
      <c r="E917" s="1" t="str">
        <f>Exchanges!F921</f>
        <v>e142b577-e934-4085-9a07-3983d4d92afb</v>
      </c>
      <c r="F917" s="1" t="str">
        <f>Exchanges!G921</f>
        <v>Clay product and refractory manufacturing</v>
      </c>
      <c r="G917" s="1">
        <f>Exchanges!H921</f>
        <v>327100</v>
      </c>
      <c r="H917" s="1" t="str">
        <f>Exchanges!I921</f>
        <v>US</v>
      </c>
      <c r="I917" s="1">
        <f>Exchanges!J921</f>
        <v>1.3848617206290474E-6</v>
      </c>
      <c r="J917" s="1" t="str">
        <f>Exchanges!K921</f>
        <v>kg</v>
      </c>
      <c r="K917" s="1"/>
      <c r="L917" s="1"/>
      <c r="M917" s="1"/>
      <c r="N917" s="1"/>
      <c r="O917" s="1"/>
      <c r="P917" s="86">
        <f>ROUND(Exchanges!Q921,0)</f>
        <v>4</v>
      </c>
      <c r="Q917" s="1">
        <f>Exchanges!R921</f>
        <v>1</v>
      </c>
      <c r="R917" s="1">
        <f>Exchanges!S921</f>
        <v>1</v>
      </c>
      <c r="S917" s="1">
        <f>Exchanges!T921</f>
        <v>1</v>
      </c>
      <c r="T917" s="1">
        <f>Exchanges!U921</f>
        <v>5</v>
      </c>
      <c r="U917" s="1">
        <f>Exchanges!V921</f>
        <v>2013</v>
      </c>
      <c r="V917" s="1" t="str">
        <f>Exchanges!W921</f>
        <v>CHROMIUM</v>
      </c>
      <c r="W917" s="1" t="str">
        <f>Exchanges!X921</f>
        <v>TRI</v>
      </c>
      <c r="X917" s="1"/>
    </row>
    <row r="918" spans="1:24" x14ac:dyDescent="0.15">
      <c r="A918" s="1" t="str">
        <f>Exchanges!B922</f>
        <v>Sulfuric acid</v>
      </c>
      <c r="B918" s="1">
        <f>Exchanges!C922</f>
        <v>7664939</v>
      </c>
      <c r="C918" s="1" t="str">
        <f>Exchanges!D922</f>
        <v>air</v>
      </c>
      <c r="D918" s="1" t="str">
        <f>Exchanges!E922</f>
        <v>unspecified</v>
      </c>
      <c r="E918" s="1" t="str">
        <f>Exchanges!F922</f>
        <v>99c65c6a-6871-40ba-af79-5bd6851688e4</v>
      </c>
      <c r="F918" s="1" t="str">
        <f>Exchanges!G922</f>
        <v>Clay product and refractory manufacturing</v>
      </c>
      <c r="G918" s="1">
        <f>Exchanges!H922</f>
        <v>327100</v>
      </c>
      <c r="H918" s="1" t="str">
        <f>Exchanges!I922</f>
        <v>US</v>
      </c>
      <c r="I918" s="1">
        <f>Exchanges!J922</f>
        <v>3.8492758556891773E-6</v>
      </c>
      <c r="J918" s="1" t="str">
        <f>Exchanges!K922</f>
        <v>kg</v>
      </c>
      <c r="K918" s="1"/>
      <c r="L918" s="1"/>
      <c r="M918" s="1"/>
      <c r="N918" s="1"/>
      <c r="O918" s="1"/>
      <c r="P918" s="86">
        <f>ROUND(Exchanges!Q922,0)</f>
        <v>2</v>
      </c>
      <c r="Q918" s="1">
        <f>Exchanges!R922</f>
        <v>1</v>
      </c>
      <c r="R918" s="1">
        <f>Exchanges!S922</f>
        <v>1</v>
      </c>
      <c r="S918" s="1">
        <f>Exchanges!T922</f>
        <v>1</v>
      </c>
      <c r="T918" s="1">
        <f>Exchanges!U922</f>
        <v>5</v>
      </c>
      <c r="U918" s="1">
        <f>Exchanges!V922</f>
        <v>2013</v>
      </c>
      <c r="V918" s="1" t="str">
        <f>Exchanges!W922</f>
        <v>SULFURIC ACID (1994 AND AFTER ACID AEROSOLS" ONLY)"</v>
      </c>
      <c r="W918" s="1" t="str">
        <f>Exchanges!X922</f>
        <v>TRI</v>
      </c>
      <c r="X918" s="1"/>
    </row>
    <row r="919" spans="1:24" x14ac:dyDescent="0.15">
      <c r="A919" s="1" t="str">
        <f>Exchanges!B923</f>
        <v>copper</v>
      </c>
      <c r="B919" s="1">
        <f>Exchanges!C923</f>
        <v>7440508</v>
      </c>
      <c r="C919" s="1" t="str">
        <f>Exchanges!D923</f>
        <v>air</v>
      </c>
      <c r="D919" s="1" t="str">
        <f>Exchanges!E923</f>
        <v>unspecified</v>
      </c>
      <c r="E919" s="1" t="str">
        <f>Exchanges!F923</f>
        <v>ec8144d6-d123-43b1-9c17-a295422a0498</v>
      </c>
      <c r="F919" s="1" t="str">
        <f>Exchanges!G923</f>
        <v>Glass and glass product manufacturing</v>
      </c>
      <c r="G919" s="1">
        <f>Exchanges!H923</f>
        <v>327200</v>
      </c>
      <c r="H919" s="1" t="str">
        <f>Exchanges!I923</f>
        <v>US</v>
      </c>
      <c r="I919" s="1">
        <f>Exchanges!J923</f>
        <v>9.5082379574896232E-11</v>
      </c>
      <c r="J919" s="1" t="str">
        <f>Exchanges!K923</f>
        <v>kg</v>
      </c>
      <c r="K919" s="1"/>
      <c r="L919" s="1"/>
      <c r="M919" s="1"/>
      <c r="N919" s="1"/>
      <c r="O919" s="1"/>
      <c r="P919" s="86">
        <f>ROUND(Exchanges!Q923,0)</f>
        <v>4</v>
      </c>
      <c r="Q919" s="1">
        <f>Exchanges!R923</f>
        <v>1</v>
      </c>
      <c r="R919" s="1">
        <f>Exchanges!S923</f>
        <v>1</v>
      </c>
      <c r="S919" s="1">
        <f>Exchanges!T923</f>
        <v>1</v>
      </c>
      <c r="T919" s="1">
        <f>Exchanges!U923</f>
        <v>5</v>
      </c>
      <c r="U919" s="1">
        <f>Exchanges!V923</f>
        <v>2013</v>
      </c>
      <c r="V919" s="1" t="str">
        <f>Exchanges!W923</f>
        <v>COPPER</v>
      </c>
      <c r="W919" s="1" t="str">
        <f>Exchanges!X923</f>
        <v>TRI</v>
      </c>
      <c r="X919" s="1"/>
    </row>
    <row r="920" spans="1:24" x14ac:dyDescent="0.15">
      <c r="A920" s="1" t="str">
        <f>Exchanges!B924</f>
        <v>diisocyanates</v>
      </c>
      <c r="B920" s="1" t="str">
        <f>Exchanges!C924</f>
        <v/>
      </c>
      <c r="C920" s="1" t="str">
        <f>Exchanges!D924</f>
        <v>air</v>
      </c>
      <c r="D920" s="1" t="str">
        <f>Exchanges!E924</f>
        <v>unspecified</v>
      </c>
      <c r="E920" s="1" t="str">
        <f>Exchanges!F924</f>
        <v>63f3fff6-0459-49fd-808a-6fc86fd63f5c</v>
      </c>
      <c r="F920" s="1" t="str">
        <f>Exchanges!G924</f>
        <v>Glass and glass product manufacturing</v>
      </c>
      <c r="G920" s="1">
        <f>Exchanges!H924</f>
        <v>327200</v>
      </c>
      <c r="H920" s="1" t="str">
        <f>Exchanges!I924</f>
        <v>US</v>
      </c>
      <c r="I920" s="1">
        <f>Exchanges!J924</f>
        <v>1.9016475914979246E-10</v>
      </c>
      <c r="J920" s="1" t="str">
        <f>Exchanges!K924</f>
        <v>kg</v>
      </c>
      <c r="K920" s="1"/>
      <c r="L920" s="1"/>
      <c r="M920" s="1"/>
      <c r="N920" s="1"/>
      <c r="O920" s="1"/>
      <c r="P920" s="86">
        <f>ROUND(Exchanges!Q924,0)</f>
        <v>4</v>
      </c>
      <c r="Q920" s="1">
        <f>Exchanges!R924</f>
        <v>1</v>
      </c>
      <c r="R920" s="1">
        <f>Exchanges!S924</f>
        <v>1</v>
      </c>
      <c r="S920" s="1">
        <f>Exchanges!T924</f>
        <v>1</v>
      </c>
      <c r="T920" s="1">
        <f>Exchanges!U924</f>
        <v>5</v>
      </c>
      <c r="U920" s="1">
        <f>Exchanges!V924</f>
        <v>2013</v>
      </c>
      <c r="V920" s="1" t="str">
        <f>Exchanges!W924</f>
        <v>DIISOCYANATES</v>
      </c>
      <c r="W920" s="1" t="str">
        <f>Exchanges!X924</f>
        <v>TRI</v>
      </c>
      <c r="X920" s="1"/>
    </row>
    <row r="921" spans="1:24" x14ac:dyDescent="0.15">
      <c r="A921" s="1" t="str">
        <f>Exchanges!B925</f>
        <v>silver</v>
      </c>
      <c r="B921" s="1">
        <f>Exchanges!C925</f>
        <v>7440224</v>
      </c>
      <c r="C921" s="1" t="str">
        <f>Exchanges!D925</f>
        <v>air</v>
      </c>
      <c r="D921" s="1" t="str">
        <f>Exchanges!E925</f>
        <v>unspecified</v>
      </c>
      <c r="E921" s="1" t="str">
        <f>Exchanges!F925</f>
        <v>ebb88ef4-50ab-4e3b-9251-c5fcdf6b4768</v>
      </c>
      <c r="F921" s="1" t="str">
        <f>Exchanges!G925</f>
        <v>Glass and glass product manufacturing</v>
      </c>
      <c r="G921" s="1">
        <f>Exchanges!H925</f>
        <v>327200</v>
      </c>
      <c r="H921" s="1" t="str">
        <f>Exchanges!I925</f>
        <v>US</v>
      </c>
      <c r="I921" s="1">
        <f>Exchanges!J925</f>
        <v>2.8524713872468866E-10</v>
      </c>
      <c r="J921" s="1" t="str">
        <f>Exchanges!K925</f>
        <v>kg</v>
      </c>
      <c r="K921" s="1"/>
      <c r="L921" s="1"/>
      <c r="M921" s="1"/>
      <c r="N921" s="1"/>
      <c r="O921" s="1"/>
      <c r="P921" s="86">
        <f>ROUND(Exchanges!Q925,0)</f>
        <v>4</v>
      </c>
      <c r="Q921" s="1">
        <f>Exchanges!R925</f>
        <v>1</v>
      </c>
      <c r="R921" s="1">
        <f>Exchanges!S925</f>
        <v>1</v>
      </c>
      <c r="S921" s="1">
        <f>Exchanges!T925</f>
        <v>1</v>
      </c>
      <c r="T921" s="1">
        <f>Exchanges!U925</f>
        <v>5</v>
      </c>
      <c r="U921" s="1">
        <f>Exchanges!V925</f>
        <v>2013</v>
      </c>
      <c r="V921" s="1" t="str">
        <f>Exchanges!W925</f>
        <v>SILVER</v>
      </c>
      <c r="W921" s="1" t="str">
        <f>Exchanges!X925</f>
        <v>TRI</v>
      </c>
      <c r="X921" s="1"/>
    </row>
    <row r="922" spans="1:24" x14ac:dyDescent="0.15">
      <c r="A922" s="1" t="str">
        <f>Exchanges!B926</f>
        <v>barium</v>
      </c>
      <c r="B922" s="1">
        <f>Exchanges!C926</f>
        <v>7440393</v>
      </c>
      <c r="C922" s="1" t="str">
        <f>Exchanges!D926</f>
        <v>air</v>
      </c>
      <c r="D922" s="1" t="str">
        <f>Exchanges!E926</f>
        <v>unspecified</v>
      </c>
      <c r="E922" s="1" t="str">
        <f>Exchanges!F926</f>
        <v>7e246e3a-5cff-43fc-a8e6-02d191424559</v>
      </c>
      <c r="F922" s="1" t="str">
        <f>Exchanges!G926</f>
        <v>Glass and glass product manufacturing</v>
      </c>
      <c r="G922" s="1">
        <f>Exchanges!H926</f>
        <v>327200</v>
      </c>
      <c r="H922" s="1" t="str">
        <f>Exchanges!I926</f>
        <v>US</v>
      </c>
      <c r="I922" s="1">
        <f>Exchanges!J926</f>
        <v>6.275437051943151E-9</v>
      </c>
      <c r="J922" s="1" t="str">
        <f>Exchanges!K926</f>
        <v>kg</v>
      </c>
      <c r="K922" s="1"/>
      <c r="L922" s="1"/>
      <c r="M922" s="1"/>
      <c r="N922" s="1"/>
      <c r="O922" s="1"/>
      <c r="P922" s="86">
        <f>ROUND(Exchanges!Q926,0)</f>
        <v>4</v>
      </c>
      <c r="Q922" s="1">
        <f>Exchanges!R926</f>
        <v>1</v>
      </c>
      <c r="R922" s="1">
        <f>Exchanges!S926</f>
        <v>1</v>
      </c>
      <c r="S922" s="1">
        <f>Exchanges!T926</f>
        <v>1</v>
      </c>
      <c r="T922" s="1">
        <f>Exchanges!U926</f>
        <v>5</v>
      </c>
      <c r="U922" s="1">
        <f>Exchanges!V926</f>
        <v>2013</v>
      </c>
      <c r="V922" s="1" t="str">
        <f>Exchanges!W926</f>
        <v>BARIUM</v>
      </c>
      <c r="W922" s="1" t="str">
        <f>Exchanges!X926</f>
        <v>TRI</v>
      </c>
      <c r="X922" s="1"/>
    </row>
    <row r="923" spans="1:24" x14ac:dyDescent="0.15">
      <c r="A923" s="1" t="str">
        <f>Exchanges!B927</f>
        <v>nitric acid</v>
      </c>
      <c r="B923" s="1">
        <f>Exchanges!C927</f>
        <v>7697372</v>
      </c>
      <c r="C923" s="1" t="str">
        <f>Exchanges!D927</f>
        <v>air</v>
      </c>
      <c r="D923" s="1" t="str">
        <f>Exchanges!E927</f>
        <v>unspecified</v>
      </c>
      <c r="E923" s="1" t="str">
        <f>Exchanges!F927</f>
        <v>dc084330-5108-4d9c-a7ed-eb3345507f13</v>
      </c>
      <c r="F923" s="1" t="str">
        <f>Exchanges!G927</f>
        <v>Glass and glass product manufacturing</v>
      </c>
      <c r="G923" s="1">
        <f>Exchanges!H927</f>
        <v>327200</v>
      </c>
      <c r="H923" s="1" t="str">
        <f>Exchanges!I927</f>
        <v>US</v>
      </c>
      <c r="I923" s="1">
        <f>Exchanges!J927</f>
        <v>9.6033203370645202E-9</v>
      </c>
      <c r="J923" s="1" t="str">
        <f>Exchanges!K927</f>
        <v>kg</v>
      </c>
      <c r="K923" s="1"/>
      <c r="L923" s="1"/>
      <c r="M923" s="1"/>
      <c r="N923" s="1"/>
      <c r="O923" s="1"/>
      <c r="P923" s="86">
        <f>ROUND(Exchanges!Q927,0)</f>
        <v>3</v>
      </c>
      <c r="Q923" s="1">
        <f>Exchanges!R927</f>
        <v>1</v>
      </c>
      <c r="R923" s="1">
        <f>Exchanges!S927</f>
        <v>1</v>
      </c>
      <c r="S923" s="1">
        <f>Exchanges!T927</f>
        <v>1</v>
      </c>
      <c r="T923" s="1">
        <f>Exchanges!U927</f>
        <v>5</v>
      </c>
      <c r="U923" s="1">
        <f>Exchanges!V927</f>
        <v>2013</v>
      </c>
      <c r="V923" s="1" t="str">
        <f>Exchanges!W927</f>
        <v>NITRIC ACID</v>
      </c>
      <c r="W923" s="1" t="str">
        <f>Exchanges!X927</f>
        <v>TRI</v>
      </c>
      <c r="X923" s="1"/>
    </row>
    <row r="924" spans="1:24" x14ac:dyDescent="0.15">
      <c r="A924" s="1" t="str">
        <f>Exchanges!B928</f>
        <v>ETHENE</v>
      </c>
      <c r="B924" s="1">
        <f>Exchanges!C928</f>
        <v>74851</v>
      </c>
      <c r="C924" s="1" t="str">
        <f>Exchanges!D928</f>
        <v>air</v>
      </c>
      <c r="D924" s="1" t="str">
        <f>Exchanges!E928</f>
        <v>unspecified</v>
      </c>
      <c r="E924" s="1" t="str">
        <f>Exchanges!F928</f>
        <v>9c2a7dc9-8b1f-46ba-bc16-0d761a4f6016</v>
      </c>
      <c r="F924" s="1" t="str">
        <f>Exchanges!G928</f>
        <v>Glass and glass product manufacturing</v>
      </c>
      <c r="G924" s="1">
        <f>Exchanges!H928</f>
        <v>327200</v>
      </c>
      <c r="H924" s="1" t="str">
        <f>Exchanges!I928</f>
        <v>US</v>
      </c>
      <c r="I924" s="1">
        <f>Exchanges!J928</f>
        <v>1.6696465853351779E-8</v>
      </c>
      <c r="J924" s="1" t="str">
        <f>Exchanges!K928</f>
        <v>kg</v>
      </c>
      <c r="K924" s="1"/>
      <c r="L924" s="1"/>
      <c r="M924" s="1"/>
      <c r="N924" s="1"/>
      <c r="O924" s="1"/>
      <c r="P924" s="86">
        <f>ROUND(Exchanges!Q928,0)</f>
        <v>3</v>
      </c>
      <c r="Q924" s="1">
        <f>Exchanges!R928</f>
        <v>1</v>
      </c>
      <c r="R924" s="1">
        <f>Exchanges!S928</f>
        <v>1</v>
      </c>
      <c r="S924" s="1">
        <f>Exchanges!T928</f>
        <v>1</v>
      </c>
      <c r="T924" s="1">
        <f>Exchanges!U928</f>
        <v>5</v>
      </c>
      <c r="U924" s="1">
        <f>Exchanges!V928</f>
        <v>2013</v>
      </c>
      <c r="V924" s="1" t="str">
        <f>Exchanges!W928</f>
        <v>ETHYLENE</v>
      </c>
      <c r="W924" s="1" t="str">
        <f>Exchanges!X928</f>
        <v>TRI</v>
      </c>
      <c r="X924" s="1"/>
    </row>
    <row r="925" spans="1:24" x14ac:dyDescent="0.15">
      <c r="A925" s="1" t="str">
        <f>Exchanges!B929</f>
        <v>ethylbenzene</v>
      </c>
      <c r="B925" s="1">
        <f>Exchanges!C929</f>
        <v>100414</v>
      </c>
      <c r="C925" s="1" t="str">
        <f>Exchanges!D929</f>
        <v>air</v>
      </c>
      <c r="D925" s="1" t="str">
        <f>Exchanges!E929</f>
        <v>unspecified</v>
      </c>
      <c r="E925" s="1" t="str">
        <f>Exchanges!F929</f>
        <v>787591de-0e9e-3f81-a1e5-2df2949f146c</v>
      </c>
      <c r="F925" s="1" t="str">
        <f>Exchanges!G929</f>
        <v>Glass and glass product manufacturing</v>
      </c>
      <c r="G925" s="1">
        <f>Exchanges!H929</f>
        <v>327200</v>
      </c>
      <c r="H925" s="1" t="str">
        <f>Exchanges!I929</f>
        <v>US</v>
      </c>
      <c r="I925" s="1">
        <f>Exchanges!J929</f>
        <v>6.5631182995849581E-8</v>
      </c>
      <c r="J925" s="1" t="str">
        <f>Exchanges!K929</f>
        <v>kg</v>
      </c>
      <c r="K925" s="1"/>
      <c r="L925" s="1"/>
      <c r="M925" s="1"/>
      <c r="N925" s="1"/>
      <c r="O925" s="1"/>
      <c r="P925" s="86">
        <f>ROUND(Exchanges!Q929,0)</f>
        <v>4</v>
      </c>
      <c r="Q925" s="1">
        <f>Exchanges!R929</f>
        <v>1</v>
      </c>
      <c r="R925" s="1">
        <f>Exchanges!S929</f>
        <v>1</v>
      </c>
      <c r="S925" s="1">
        <f>Exchanges!T929</f>
        <v>1</v>
      </c>
      <c r="T925" s="1">
        <f>Exchanges!U929</f>
        <v>5</v>
      </c>
      <c r="U925" s="1">
        <f>Exchanges!V929</f>
        <v>2013</v>
      </c>
      <c r="V925" s="1" t="str">
        <f>Exchanges!W929</f>
        <v>ETHYLBENZENE</v>
      </c>
      <c r="W925" s="1" t="str">
        <f>Exchanges!X929</f>
        <v>TRI</v>
      </c>
      <c r="X925" s="1"/>
    </row>
    <row r="926" spans="1:24" x14ac:dyDescent="0.15">
      <c r="A926" s="1" t="str">
        <f>Exchanges!B930</f>
        <v>butanol</v>
      </c>
      <c r="B926" s="1">
        <f>Exchanges!C930</f>
        <v>71363</v>
      </c>
      <c r="C926" s="1" t="str">
        <f>Exchanges!D930</f>
        <v>air</v>
      </c>
      <c r="D926" s="1" t="str">
        <f>Exchanges!E930</f>
        <v>unspecified</v>
      </c>
      <c r="E926" s="1" t="str">
        <f>Exchanges!F930</f>
        <v>b9a9b2ad-5db3-47aa-81de-3a48ae9ad4ec</v>
      </c>
      <c r="F926" s="1" t="str">
        <f>Exchanges!G930</f>
        <v>Glass and glass product manufacturing</v>
      </c>
      <c r="G926" s="1">
        <f>Exchanges!H930</f>
        <v>327200</v>
      </c>
      <c r="H926" s="1" t="str">
        <f>Exchanges!I930</f>
        <v>US</v>
      </c>
      <c r="I926" s="1">
        <f>Exchanges!J930</f>
        <v>2.8902305018236696E-7</v>
      </c>
      <c r="J926" s="1" t="str">
        <f>Exchanges!K930</f>
        <v>kg</v>
      </c>
      <c r="K926" s="1"/>
      <c r="L926" s="1"/>
      <c r="M926" s="1"/>
      <c r="N926" s="1"/>
      <c r="O926" s="1"/>
      <c r="P926" s="86">
        <f>ROUND(Exchanges!Q930,0)</f>
        <v>5</v>
      </c>
      <c r="Q926" s="1">
        <f>Exchanges!R930</f>
        <v>1</v>
      </c>
      <c r="R926" s="1">
        <f>Exchanges!S930</f>
        <v>1</v>
      </c>
      <c r="S926" s="1">
        <f>Exchanges!T930</f>
        <v>1</v>
      </c>
      <c r="T926" s="1">
        <f>Exchanges!U930</f>
        <v>5</v>
      </c>
      <c r="U926" s="1">
        <f>Exchanges!V930</f>
        <v>2013</v>
      </c>
      <c r="V926" s="1" t="str">
        <f>Exchanges!W930</f>
        <v>N-BUTYL ALCOHOL</v>
      </c>
      <c r="W926" s="1" t="str">
        <f>Exchanges!X930</f>
        <v>TRI</v>
      </c>
      <c r="X926" s="1"/>
    </row>
    <row r="927" spans="1:24" x14ac:dyDescent="0.15">
      <c r="A927" s="1" t="str">
        <f>Exchanges!B931</f>
        <v>1,2,4-trimethylbenzene</v>
      </c>
      <c r="B927" s="1">
        <f>Exchanges!C931</f>
        <v>95636</v>
      </c>
      <c r="C927" s="1" t="str">
        <f>Exchanges!D931</f>
        <v>air</v>
      </c>
      <c r="D927" s="1" t="str">
        <f>Exchanges!E931</f>
        <v>unspecified</v>
      </c>
      <c r="E927" s="1" t="str">
        <f>Exchanges!F931</f>
        <v>776e1b2c-6a86-35c1-b2ed-61952ecd792c</v>
      </c>
      <c r="F927" s="1" t="str">
        <f>Exchanges!G931</f>
        <v>Glass and glass product manufacturing</v>
      </c>
      <c r="G927" s="1">
        <f>Exchanges!H931</f>
        <v>327200</v>
      </c>
      <c r="H927" s="1" t="str">
        <f>Exchanges!I931</f>
        <v>US</v>
      </c>
      <c r="I927" s="1">
        <f>Exchanges!J931</f>
        <v>4.8762047541189788E-7</v>
      </c>
      <c r="J927" s="1" t="str">
        <f>Exchanges!K931</f>
        <v>kg</v>
      </c>
      <c r="K927" s="1"/>
      <c r="L927" s="1"/>
      <c r="M927" s="1"/>
      <c r="N927" s="1"/>
      <c r="O927" s="1"/>
      <c r="P927" s="86">
        <f>ROUND(Exchanges!Q931,0)</f>
        <v>5</v>
      </c>
      <c r="Q927" s="1">
        <f>Exchanges!R931</f>
        <v>1</v>
      </c>
      <c r="R927" s="1">
        <f>Exchanges!S931</f>
        <v>1</v>
      </c>
      <c r="S927" s="1">
        <f>Exchanges!T931</f>
        <v>1</v>
      </c>
      <c r="T927" s="1">
        <f>Exchanges!U931</f>
        <v>5</v>
      </c>
      <c r="U927" s="1">
        <f>Exchanges!V931</f>
        <v>2013</v>
      </c>
      <c r="V927" s="1" t="str">
        <f>Exchanges!W931</f>
        <v>1,2,4-TRIMETHYLBENZENE</v>
      </c>
      <c r="W927" s="1" t="str">
        <f>Exchanges!X931</f>
        <v>TRI</v>
      </c>
      <c r="X927" s="1"/>
    </row>
    <row r="928" spans="1:24" x14ac:dyDescent="0.15">
      <c r="A928" s="1" t="str">
        <f>Exchanges!B932</f>
        <v>Ethylene glycol monoethyl ether</v>
      </c>
      <c r="B928" s="1">
        <f>Exchanges!C932</f>
        <v>110805</v>
      </c>
      <c r="C928" s="1" t="str">
        <f>Exchanges!D932</f>
        <v>air</v>
      </c>
      <c r="D928" s="1" t="str">
        <f>Exchanges!E932</f>
        <v>unspecified</v>
      </c>
      <c r="E928" s="1" t="str">
        <f>Exchanges!F932</f>
        <v>45e23e23-d952-4721-a514-2acfa5bfcab5</v>
      </c>
      <c r="F928" s="1" t="str">
        <f>Exchanges!G932</f>
        <v>Glass and glass product manufacturing</v>
      </c>
      <c r="G928" s="1">
        <f>Exchanges!H932</f>
        <v>327200</v>
      </c>
      <c r="H928" s="1" t="str">
        <f>Exchanges!I932</f>
        <v>US</v>
      </c>
      <c r="I928" s="1">
        <f>Exchanges!J932</f>
        <v>7.0592961891585963E-7</v>
      </c>
      <c r="J928" s="1" t="str">
        <f>Exchanges!K932</f>
        <v>kg</v>
      </c>
      <c r="K928" s="1"/>
      <c r="L928" s="1"/>
      <c r="M928" s="1"/>
      <c r="N928" s="1"/>
      <c r="O928" s="1"/>
      <c r="P928" s="86">
        <f>ROUND(Exchanges!Q932,0)</f>
        <v>5</v>
      </c>
      <c r="Q928" s="1">
        <f>Exchanges!R932</f>
        <v>1</v>
      </c>
      <c r="R928" s="1">
        <f>Exchanges!S932</f>
        <v>1</v>
      </c>
      <c r="S928" s="1">
        <f>Exchanges!T932</f>
        <v>1</v>
      </c>
      <c r="T928" s="1">
        <f>Exchanges!U932</f>
        <v>5</v>
      </c>
      <c r="U928" s="1">
        <f>Exchanges!V932</f>
        <v>2013</v>
      </c>
      <c r="V928" s="1" t="str">
        <f>Exchanges!W932</f>
        <v>CERTAIN GLYCOL ETHERS</v>
      </c>
      <c r="W928" s="1" t="str">
        <f>Exchanges!X932</f>
        <v>TRI</v>
      </c>
      <c r="X928" s="1"/>
    </row>
    <row r="929" spans="1:24" x14ac:dyDescent="0.15">
      <c r="A929" s="1" t="str">
        <f>Exchanges!B933</f>
        <v>Sulfuric acid</v>
      </c>
      <c r="B929" s="1">
        <f>Exchanges!C933</f>
        <v>7664939</v>
      </c>
      <c r="C929" s="1" t="str">
        <f>Exchanges!D933</f>
        <v>air</v>
      </c>
      <c r="D929" s="1" t="str">
        <f>Exchanges!E933</f>
        <v>unspecified</v>
      </c>
      <c r="E929" s="1" t="str">
        <f>Exchanges!F933</f>
        <v>99c65c6a-6871-40ba-af79-5bd6851688e4</v>
      </c>
      <c r="F929" s="1" t="str">
        <f>Exchanges!G933</f>
        <v>Glass and glass product manufacturing</v>
      </c>
      <c r="G929" s="1">
        <f>Exchanges!H933</f>
        <v>327200</v>
      </c>
      <c r="H929" s="1" t="str">
        <f>Exchanges!I933</f>
        <v>US</v>
      </c>
      <c r="I929" s="1">
        <f>Exchanges!J933</f>
        <v>1.1025992913595773E-5</v>
      </c>
      <c r="J929" s="1" t="str">
        <f>Exchanges!K933</f>
        <v>kg</v>
      </c>
      <c r="K929" s="1"/>
      <c r="L929" s="1"/>
      <c r="M929" s="1"/>
      <c r="N929" s="1"/>
      <c r="O929" s="1"/>
      <c r="P929" s="86">
        <f>ROUND(Exchanges!Q933,0)</f>
        <v>2</v>
      </c>
      <c r="Q929" s="1">
        <f>Exchanges!R933</f>
        <v>1</v>
      </c>
      <c r="R929" s="1">
        <f>Exchanges!S933</f>
        <v>1</v>
      </c>
      <c r="S929" s="1">
        <f>Exchanges!T933</f>
        <v>1</v>
      </c>
      <c r="T929" s="1">
        <f>Exchanges!U933</f>
        <v>5</v>
      </c>
      <c r="U929" s="1">
        <f>Exchanges!V933</f>
        <v>2013</v>
      </c>
      <c r="V929" s="1" t="str">
        <f>Exchanges!W933</f>
        <v>SULFURIC ACID (1994 AND AFTER ACID AEROSOLS" ONLY)"</v>
      </c>
      <c r="W929" s="1" t="str">
        <f>Exchanges!X933</f>
        <v>TRI</v>
      </c>
      <c r="X929" s="1"/>
    </row>
    <row r="930" spans="1:24" x14ac:dyDescent="0.15">
      <c r="A930" s="1" t="str">
        <f>Exchanges!B934</f>
        <v>2,4-dimethylphenol</v>
      </c>
      <c r="B930" s="1">
        <f>Exchanges!C934</f>
        <v>105679</v>
      </c>
      <c r="C930" s="1" t="str">
        <f>Exchanges!D934</f>
        <v>air</v>
      </c>
      <c r="D930" s="1" t="str">
        <f>Exchanges!E934</f>
        <v>unspecified</v>
      </c>
      <c r="E930" s="1" t="str">
        <f>Exchanges!F934</f>
        <v>ab2674ba-64fe-34af-9d25-ebf5debe020e</v>
      </c>
      <c r="F930" s="1" t="str">
        <f>Exchanges!G934</f>
        <v>Cement manufacturing</v>
      </c>
      <c r="G930" s="1">
        <f>Exchanges!H934</f>
        <v>327310</v>
      </c>
      <c r="H930" s="1" t="str">
        <f>Exchanges!I934</f>
        <v>US</v>
      </c>
      <c r="I930" s="1">
        <f>Exchanges!J934</f>
        <v>1.4074468085106382E-11</v>
      </c>
      <c r="J930" s="1" t="str">
        <f>Exchanges!K934</f>
        <v>kg</v>
      </c>
      <c r="K930" s="1"/>
      <c r="L930" s="1"/>
      <c r="M930" s="1"/>
      <c r="N930" s="1"/>
      <c r="O930" s="1"/>
      <c r="P930" s="86">
        <f>ROUND(Exchanges!Q934,0)</f>
        <v>4</v>
      </c>
      <c r="Q930" s="1">
        <f>Exchanges!R934</f>
        <v>1</v>
      </c>
      <c r="R930" s="1">
        <f>Exchanges!S934</f>
        <v>1</v>
      </c>
      <c r="S930" s="1">
        <f>Exchanges!T934</f>
        <v>1</v>
      </c>
      <c r="T930" s="1">
        <f>Exchanges!U934</f>
        <v>3</v>
      </c>
      <c r="U930" s="1">
        <f>Exchanges!V934</f>
        <v>2013</v>
      </c>
      <c r="V930" s="1" t="str">
        <f>Exchanges!W934</f>
        <v>2,4-DIMETHYLPHENOL</v>
      </c>
      <c r="W930" s="1" t="str">
        <f>Exchanges!X934</f>
        <v>TRI</v>
      </c>
      <c r="X930" s="1"/>
    </row>
    <row r="931" spans="1:24" x14ac:dyDescent="0.15">
      <c r="A931" s="1" t="str">
        <f>Exchanges!B935</f>
        <v>2,6-Dinitrotoluene</v>
      </c>
      <c r="B931" s="1">
        <f>Exchanges!C935</f>
        <v>606202</v>
      </c>
      <c r="C931" s="1" t="str">
        <f>Exchanges!D935</f>
        <v>air</v>
      </c>
      <c r="D931" s="1" t="str">
        <f>Exchanges!E935</f>
        <v>unspecified</v>
      </c>
      <c r="E931" s="1" t="str">
        <f>Exchanges!F935</f>
        <v>f68853e5-5354-4e5a-ad07-c2d27d71f496</v>
      </c>
      <c r="F931" s="1" t="str">
        <f>Exchanges!G935</f>
        <v>Cement manufacturing</v>
      </c>
      <c r="G931" s="1">
        <f>Exchanges!H935</f>
        <v>327310</v>
      </c>
      <c r="H931" s="1" t="str">
        <f>Exchanges!I935</f>
        <v>US</v>
      </c>
      <c r="I931" s="1">
        <f>Exchanges!J935</f>
        <v>6.7021276595744671E-11</v>
      </c>
      <c r="J931" s="1" t="str">
        <f>Exchanges!K935</f>
        <v>kg</v>
      </c>
      <c r="K931" s="1"/>
      <c r="L931" s="1"/>
      <c r="M931" s="1"/>
      <c r="N931" s="1"/>
      <c r="O931" s="1"/>
      <c r="P931" s="86">
        <f>ROUND(Exchanges!Q935,0)</f>
        <v>5</v>
      </c>
      <c r="Q931" s="1">
        <f>Exchanges!R935</f>
        <v>1</v>
      </c>
      <c r="R931" s="1">
        <f>Exchanges!S935</f>
        <v>1</v>
      </c>
      <c r="S931" s="1">
        <f>Exchanges!T935</f>
        <v>1</v>
      </c>
      <c r="T931" s="1">
        <f>Exchanges!U935</f>
        <v>3</v>
      </c>
      <c r="U931" s="1">
        <f>Exchanges!V935</f>
        <v>2013</v>
      </c>
      <c r="V931" s="1" t="str">
        <f>Exchanges!W935</f>
        <v>2,6-DINITROTOLUENE</v>
      </c>
      <c r="W931" s="1" t="str">
        <f>Exchanges!X935</f>
        <v>TRI</v>
      </c>
      <c r="X931" s="1"/>
    </row>
    <row r="932" spans="1:24" x14ac:dyDescent="0.15">
      <c r="A932" s="1" t="str">
        <f>Exchanges!B936</f>
        <v>DICHLOROBENZENE</v>
      </c>
      <c r="B932" s="1">
        <f>Exchanges!C936</f>
        <v>25321226</v>
      </c>
      <c r="C932" s="1" t="str">
        <f>Exchanges!D936</f>
        <v>air</v>
      </c>
      <c r="D932" s="1" t="str">
        <f>Exchanges!E936</f>
        <v>unspecified</v>
      </c>
      <c r="E932" s="1" t="str">
        <f>Exchanges!F936</f>
        <v>aed662da-6622-3db2-919b-2a4f35ef4a0a</v>
      </c>
      <c r="F932" s="1" t="str">
        <f>Exchanges!G936</f>
        <v>Cement manufacturing</v>
      </c>
      <c r="G932" s="1">
        <f>Exchanges!H936</f>
        <v>327310</v>
      </c>
      <c r="H932" s="1" t="str">
        <f>Exchanges!I936</f>
        <v>US</v>
      </c>
      <c r="I932" s="1">
        <f>Exchanges!J936</f>
        <v>6.7021276595744671E-11</v>
      </c>
      <c r="J932" s="1" t="str">
        <f>Exchanges!K936</f>
        <v>kg</v>
      </c>
      <c r="K932" s="1"/>
      <c r="L932" s="1"/>
      <c r="M932" s="1"/>
      <c r="N932" s="1"/>
      <c r="O932" s="1"/>
      <c r="P932" s="86">
        <f>ROUND(Exchanges!Q936,0)</f>
        <v>4</v>
      </c>
      <c r="Q932" s="1">
        <f>Exchanges!R936</f>
        <v>1</v>
      </c>
      <c r="R932" s="1">
        <f>Exchanges!S936</f>
        <v>1</v>
      </c>
      <c r="S932" s="1">
        <f>Exchanges!T936</f>
        <v>1</v>
      </c>
      <c r="T932" s="1">
        <f>Exchanges!U936</f>
        <v>3</v>
      </c>
      <c r="U932" s="1">
        <f>Exchanges!V936</f>
        <v>2013</v>
      </c>
      <c r="V932" s="1" t="str">
        <f>Exchanges!W936</f>
        <v>DICHLOROBENZENE (MIXED ISOMERS)</v>
      </c>
      <c r="W932" s="1" t="str">
        <f>Exchanges!X936</f>
        <v>TRI</v>
      </c>
      <c r="X932" s="1"/>
    </row>
    <row r="933" spans="1:24" x14ac:dyDescent="0.15">
      <c r="A933" s="1" t="str">
        <f>Exchanges!B937</f>
        <v>N-Nitrosodipropylamine</v>
      </c>
      <c r="B933" s="1">
        <f>Exchanges!C937</f>
        <v>621647</v>
      </c>
      <c r="C933" s="1" t="str">
        <f>Exchanges!D937</f>
        <v>air</v>
      </c>
      <c r="D933" s="1" t="str">
        <f>Exchanges!E937</f>
        <v>unspecified</v>
      </c>
      <c r="E933" s="1" t="str">
        <f>Exchanges!F937</f>
        <v>5e035fb5-31c0-4726-9bc7-9b3c4affd51d</v>
      </c>
      <c r="F933" s="1" t="str">
        <f>Exchanges!G937</f>
        <v>Cement manufacturing</v>
      </c>
      <c r="G933" s="1">
        <f>Exchanges!H937</f>
        <v>327310</v>
      </c>
      <c r="H933" s="1" t="str">
        <f>Exchanges!I937</f>
        <v>US</v>
      </c>
      <c r="I933" s="1">
        <f>Exchanges!J937</f>
        <v>6.7021276595744671E-11</v>
      </c>
      <c r="J933" s="1" t="str">
        <f>Exchanges!K937</f>
        <v>kg</v>
      </c>
      <c r="K933" s="1"/>
      <c r="L933" s="1"/>
      <c r="M933" s="1"/>
      <c r="N933" s="1"/>
      <c r="O933" s="1"/>
      <c r="P933" s="86">
        <f>ROUND(Exchanges!Q937,0)</f>
        <v>5</v>
      </c>
      <c r="Q933" s="1">
        <f>Exchanges!R937</f>
        <v>1</v>
      </c>
      <c r="R933" s="1">
        <f>Exchanges!S937</f>
        <v>1</v>
      </c>
      <c r="S933" s="1">
        <f>Exchanges!T937</f>
        <v>1</v>
      </c>
      <c r="T933" s="1">
        <f>Exchanges!U937</f>
        <v>3</v>
      </c>
      <c r="U933" s="1">
        <f>Exchanges!V937</f>
        <v>2013</v>
      </c>
      <c r="V933" s="1" t="str">
        <f>Exchanges!W937</f>
        <v>N-NITROSODI-N-PROPYLAMINE</v>
      </c>
      <c r="W933" s="1" t="str">
        <f>Exchanges!X937</f>
        <v>TRI</v>
      </c>
      <c r="X933" s="1"/>
    </row>
    <row r="934" spans="1:24" x14ac:dyDescent="0.15">
      <c r="A934" s="1" t="str">
        <f>Exchanges!B938</f>
        <v>4-nitroaniline</v>
      </c>
      <c r="B934" s="1">
        <f>Exchanges!C938</f>
        <v>100016</v>
      </c>
      <c r="C934" s="1" t="str">
        <f>Exchanges!D938</f>
        <v>air</v>
      </c>
      <c r="D934" s="1" t="str">
        <f>Exchanges!E938</f>
        <v>unspecified</v>
      </c>
      <c r="E934" s="1" t="str">
        <f>Exchanges!F938</f>
        <v>08036dbc-f40b-46d6-ae8e-93b31c11e82e</v>
      </c>
      <c r="F934" s="1" t="str">
        <f>Exchanges!G938</f>
        <v>Cement manufacturing</v>
      </c>
      <c r="G934" s="1">
        <f>Exchanges!H938</f>
        <v>327310</v>
      </c>
      <c r="H934" s="1" t="str">
        <f>Exchanges!I938</f>
        <v>US</v>
      </c>
      <c r="I934" s="1">
        <f>Exchanges!J938</f>
        <v>6.7021276595744671E-11</v>
      </c>
      <c r="J934" s="1" t="str">
        <f>Exchanges!K938</f>
        <v>kg</v>
      </c>
      <c r="K934" s="1"/>
      <c r="L934" s="1"/>
      <c r="M934" s="1"/>
      <c r="N934" s="1"/>
      <c r="O934" s="1"/>
      <c r="P934" s="86">
        <f>ROUND(Exchanges!Q938,0)</f>
        <v>5</v>
      </c>
      <c r="Q934" s="1">
        <f>Exchanges!R938</f>
        <v>1</v>
      </c>
      <c r="R934" s="1">
        <f>Exchanges!S938</f>
        <v>1</v>
      </c>
      <c r="S934" s="1">
        <f>Exchanges!T938</f>
        <v>1</v>
      </c>
      <c r="T934" s="1">
        <f>Exchanges!U938</f>
        <v>3</v>
      </c>
      <c r="U934" s="1">
        <f>Exchanges!V938</f>
        <v>2013</v>
      </c>
      <c r="V934" s="1" t="str">
        <f>Exchanges!W938</f>
        <v>P-NITROANILINE</v>
      </c>
      <c r="W934" s="1" t="str">
        <f>Exchanges!X938</f>
        <v>TRI</v>
      </c>
      <c r="X934" s="1"/>
    </row>
    <row r="935" spans="1:24" x14ac:dyDescent="0.15">
      <c r="A935" s="1" t="str">
        <f>Exchanges!B939</f>
        <v>pentachlorophenol</v>
      </c>
      <c r="B935" s="1">
        <f>Exchanges!C939</f>
        <v>87865</v>
      </c>
      <c r="C935" s="1" t="str">
        <f>Exchanges!D939</f>
        <v>air</v>
      </c>
      <c r="D935" s="1" t="str">
        <f>Exchanges!E939</f>
        <v>unspecified</v>
      </c>
      <c r="E935" s="1" t="str">
        <f>Exchanges!F939</f>
        <v>64cb3e89-61c2-34ca-b134-94f269d9cd9a</v>
      </c>
      <c r="F935" s="1" t="str">
        <f>Exchanges!G939</f>
        <v>Cement manufacturing</v>
      </c>
      <c r="G935" s="1">
        <f>Exchanges!H939</f>
        <v>327310</v>
      </c>
      <c r="H935" s="1" t="str">
        <f>Exchanges!I939</f>
        <v>US</v>
      </c>
      <c r="I935" s="1">
        <f>Exchanges!J939</f>
        <v>1.3404255319148934E-10</v>
      </c>
      <c r="J935" s="1" t="str">
        <f>Exchanges!K939</f>
        <v>kg</v>
      </c>
      <c r="K935" s="1"/>
      <c r="L935" s="1"/>
      <c r="M935" s="1"/>
      <c r="N935" s="1"/>
      <c r="O935" s="1"/>
      <c r="P935" s="86">
        <f>ROUND(Exchanges!Q939,0)</f>
        <v>5</v>
      </c>
      <c r="Q935" s="1">
        <f>Exchanges!R939</f>
        <v>1</v>
      </c>
      <c r="R935" s="1">
        <f>Exchanges!S939</f>
        <v>1</v>
      </c>
      <c r="S935" s="1">
        <f>Exchanges!T939</f>
        <v>1</v>
      </c>
      <c r="T935" s="1">
        <f>Exchanges!U939</f>
        <v>3</v>
      </c>
      <c r="U935" s="1">
        <f>Exchanges!V939</f>
        <v>2013</v>
      </c>
      <c r="V935" s="1" t="str">
        <f>Exchanges!W939</f>
        <v>PENTACHLOROPHENOL</v>
      </c>
      <c r="W935" s="1" t="str">
        <f>Exchanges!X939</f>
        <v>TRI</v>
      </c>
      <c r="X935" s="1"/>
    </row>
    <row r="936" spans="1:24" x14ac:dyDescent="0.15">
      <c r="A936" s="1" t="str">
        <f>Exchanges!B940</f>
        <v>NITROUS ACID</v>
      </c>
      <c r="B936" s="1">
        <f>Exchanges!C940</f>
        <v>7782776</v>
      </c>
      <c r="C936" s="1" t="str">
        <f>Exchanges!D940</f>
        <v>air</v>
      </c>
      <c r="D936" s="1" t="str">
        <f>Exchanges!E940</f>
        <v>unspecified</v>
      </c>
      <c r="E936" s="1" t="str">
        <f>Exchanges!F940</f>
        <v>b633a270-97fe-3bdb-9fb0-a25de3323e03</v>
      </c>
      <c r="F936" s="1" t="str">
        <f>Exchanges!G940</f>
        <v>Cement manufacturing</v>
      </c>
      <c r="G936" s="1">
        <f>Exchanges!H940</f>
        <v>327310</v>
      </c>
      <c r="H936" s="1" t="str">
        <f>Exchanges!I940</f>
        <v>US</v>
      </c>
      <c r="I936" s="1">
        <f>Exchanges!J940</f>
        <v>1.3404255319148934E-10</v>
      </c>
      <c r="J936" s="1" t="str">
        <f>Exchanges!K940</f>
        <v>kg</v>
      </c>
      <c r="K936" s="1"/>
      <c r="L936" s="1"/>
      <c r="M936" s="1"/>
      <c r="N936" s="1"/>
      <c r="O936" s="1"/>
      <c r="P936" s="86">
        <f>ROUND(Exchanges!Q940,0)</f>
        <v>5</v>
      </c>
      <c r="Q936" s="1">
        <f>Exchanges!R940</f>
        <v>1</v>
      </c>
      <c r="R936" s="1">
        <f>Exchanges!S940</f>
        <v>1</v>
      </c>
      <c r="S936" s="1">
        <f>Exchanges!T940</f>
        <v>1</v>
      </c>
      <c r="T936" s="1">
        <f>Exchanges!U940</f>
        <v>3</v>
      </c>
      <c r="U936" s="1">
        <f>Exchanges!V940</f>
        <v>2013</v>
      </c>
      <c r="V936" s="1" t="str">
        <f>Exchanges!W940</f>
        <v>SODIUM NITRITE</v>
      </c>
      <c r="W936" s="1" t="str">
        <f>Exchanges!X940</f>
        <v>TRI</v>
      </c>
      <c r="X936" s="1"/>
    </row>
    <row r="937" spans="1:24" x14ac:dyDescent="0.15">
      <c r="A937" s="1" t="str">
        <f>Exchanges!B941</f>
        <v>Creosol</v>
      </c>
      <c r="B937" s="1">
        <f>Exchanges!C941</f>
        <v>93516</v>
      </c>
      <c r="C937" s="1" t="str">
        <f>Exchanges!D941</f>
        <v>air</v>
      </c>
      <c r="D937" s="1" t="str">
        <f>Exchanges!E941</f>
        <v>unspecified</v>
      </c>
      <c r="E937" s="1" t="str">
        <f>Exchanges!F941</f>
        <v>b539c006-92b0-4880-9121-d6166e9daabb</v>
      </c>
      <c r="F937" s="1" t="str">
        <f>Exchanges!G941</f>
        <v>Cement manufacturing</v>
      </c>
      <c r="G937" s="1">
        <f>Exchanges!H941</f>
        <v>327310</v>
      </c>
      <c r="H937" s="1" t="str">
        <f>Exchanges!I941</f>
        <v>US</v>
      </c>
      <c r="I937" s="1">
        <f>Exchanges!J941</f>
        <v>2.0106382978723403E-10</v>
      </c>
      <c r="J937" s="1" t="str">
        <f>Exchanges!K941</f>
        <v>kg</v>
      </c>
      <c r="K937" s="1"/>
      <c r="L937" s="1"/>
      <c r="M937" s="1"/>
      <c r="N937" s="1"/>
      <c r="O937" s="1"/>
      <c r="P937" s="86">
        <f>ROUND(Exchanges!Q941,0)</f>
        <v>5</v>
      </c>
      <c r="Q937" s="1">
        <f>Exchanges!R941</f>
        <v>1</v>
      </c>
      <c r="R937" s="1">
        <f>Exchanges!S941</f>
        <v>1</v>
      </c>
      <c r="S937" s="1">
        <f>Exchanges!T941</f>
        <v>1</v>
      </c>
      <c r="T937" s="1">
        <f>Exchanges!U941</f>
        <v>3</v>
      </c>
      <c r="U937" s="1">
        <f>Exchanges!V941</f>
        <v>2013</v>
      </c>
      <c r="V937" s="1" t="str">
        <f>Exchanges!W941</f>
        <v>CREOSOTE</v>
      </c>
      <c r="W937" s="1" t="str">
        <f>Exchanges!X941</f>
        <v>TRI</v>
      </c>
      <c r="X937" s="1"/>
    </row>
    <row r="938" spans="1:24" x14ac:dyDescent="0.15">
      <c r="A938" s="1" t="str">
        <f>Exchanges!B942</f>
        <v>ALPHA-NAPHTHYLAMINE</v>
      </c>
      <c r="B938" s="1">
        <f>Exchanges!C942</f>
        <v>134327</v>
      </c>
      <c r="C938" s="1" t="str">
        <f>Exchanges!D942</f>
        <v>air</v>
      </c>
      <c r="D938" s="1" t="str">
        <f>Exchanges!E942</f>
        <v>unspecified</v>
      </c>
      <c r="E938" s="1" t="str">
        <f>Exchanges!F942</f>
        <v>f0111ca2-3c88-3fff-a07c-cb05ded5604c</v>
      </c>
      <c r="F938" s="1" t="str">
        <f>Exchanges!G942</f>
        <v>Cement manufacturing</v>
      </c>
      <c r="G938" s="1">
        <f>Exchanges!H942</f>
        <v>327310</v>
      </c>
      <c r="H938" s="1" t="str">
        <f>Exchanges!I942</f>
        <v>US</v>
      </c>
      <c r="I938" s="1">
        <f>Exchanges!J942</f>
        <v>2.6808510638297869E-10</v>
      </c>
      <c r="J938" s="1" t="str">
        <f>Exchanges!K942</f>
        <v>kg</v>
      </c>
      <c r="K938" s="1"/>
      <c r="L938" s="1"/>
      <c r="M938" s="1"/>
      <c r="N938" s="1"/>
      <c r="O938" s="1"/>
      <c r="P938" s="86">
        <f>ROUND(Exchanges!Q942,0)</f>
        <v>3</v>
      </c>
      <c r="Q938" s="1">
        <f>Exchanges!R942</f>
        <v>1</v>
      </c>
      <c r="R938" s="1">
        <f>Exchanges!S942</f>
        <v>1</v>
      </c>
      <c r="S938" s="1">
        <f>Exchanges!T942</f>
        <v>1</v>
      </c>
      <c r="T938" s="1">
        <f>Exchanges!U942</f>
        <v>3</v>
      </c>
      <c r="U938" s="1">
        <f>Exchanges!V942</f>
        <v>2013</v>
      </c>
      <c r="V938" s="1" t="str">
        <f>Exchanges!W942</f>
        <v>ALPHA-NAPHTHYLAMINE</v>
      </c>
      <c r="W938" s="1" t="str">
        <f>Exchanges!X942</f>
        <v>TRI</v>
      </c>
      <c r="X938" s="1"/>
    </row>
    <row r="939" spans="1:24" x14ac:dyDescent="0.15">
      <c r="A939" s="1" t="str">
        <f>Exchanges!B943</f>
        <v>DIPHENYLAMINE</v>
      </c>
      <c r="B939" s="1">
        <f>Exchanges!C943</f>
        <v>122394</v>
      </c>
      <c r="C939" s="1" t="str">
        <f>Exchanges!D943</f>
        <v>air</v>
      </c>
      <c r="D939" s="1" t="str">
        <f>Exchanges!E943</f>
        <v>unspecified</v>
      </c>
      <c r="E939" s="1" t="str">
        <f>Exchanges!F943</f>
        <v>bdc793c7-3ba1-3fd3-bf74-e8ca3b1e171d</v>
      </c>
      <c r="F939" s="1" t="str">
        <f>Exchanges!G943</f>
        <v>Cement manufacturing</v>
      </c>
      <c r="G939" s="1">
        <f>Exchanges!H943</f>
        <v>327310</v>
      </c>
      <c r="H939" s="1" t="str">
        <f>Exchanges!I943</f>
        <v>US</v>
      </c>
      <c r="I939" s="1">
        <f>Exchanges!J943</f>
        <v>3.351063829787234E-10</v>
      </c>
      <c r="J939" s="1" t="str">
        <f>Exchanges!K943</f>
        <v>kg</v>
      </c>
      <c r="K939" s="1"/>
      <c r="L939" s="1"/>
      <c r="M939" s="1"/>
      <c r="N939" s="1"/>
      <c r="O939" s="1"/>
      <c r="P939" s="86">
        <f>ROUND(Exchanges!Q943,0)</f>
        <v>1</v>
      </c>
      <c r="Q939" s="1">
        <f>Exchanges!R943</f>
        <v>1</v>
      </c>
      <c r="R939" s="1">
        <f>Exchanges!S943</f>
        <v>1</v>
      </c>
      <c r="S939" s="1">
        <f>Exchanges!T943</f>
        <v>1</v>
      </c>
      <c r="T939" s="1">
        <f>Exchanges!U943</f>
        <v>3</v>
      </c>
      <c r="U939" s="1">
        <f>Exchanges!V943</f>
        <v>2013</v>
      </c>
      <c r="V939" s="1" t="str">
        <f>Exchanges!W943</f>
        <v>DIPHENYLAMINE</v>
      </c>
      <c r="W939" s="1" t="str">
        <f>Exchanges!X943</f>
        <v>TRI</v>
      </c>
      <c r="X939" s="1"/>
    </row>
    <row r="940" spans="1:24" x14ac:dyDescent="0.15">
      <c r="A940" s="1" t="str">
        <f>Exchanges!B944</f>
        <v>Methane, dibromo-</v>
      </c>
      <c r="B940" s="1">
        <f>Exchanges!C944</f>
        <v>74953</v>
      </c>
      <c r="C940" s="1" t="str">
        <f>Exchanges!D944</f>
        <v>air</v>
      </c>
      <c r="D940" s="1" t="str">
        <f>Exchanges!E944</f>
        <v>unspecified</v>
      </c>
      <c r="E940" s="1" t="str">
        <f>Exchanges!F944</f>
        <v>a6c6f2da-0694-443f-986c-916a30198266</v>
      </c>
      <c r="F940" s="1" t="str">
        <f>Exchanges!G944</f>
        <v>Cement manufacturing</v>
      </c>
      <c r="G940" s="1">
        <f>Exchanges!H944</f>
        <v>327310</v>
      </c>
      <c r="H940" s="1" t="str">
        <f>Exchanges!I944</f>
        <v>US</v>
      </c>
      <c r="I940" s="1">
        <f>Exchanges!J944</f>
        <v>6.0319148936170213E-10</v>
      </c>
      <c r="J940" s="1" t="str">
        <f>Exchanges!K944</f>
        <v>kg</v>
      </c>
      <c r="K940" s="1"/>
      <c r="L940" s="1"/>
      <c r="M940" s="1"/>
      <c r="N940" s="1"/>
      <c r="O940" s="1"/>
      <c r="P940" s="86">
        <f>ROUND(Exchanges!Q944,0)</f>
        <v>5</v>
      </c>
      <c r="Q940" s="1">
        <f>Exchanges!R944</f>
        <v>1</v>
      </c>
      <c r="R940" s="1">
        <f>Exchanges!S944</f>
        <v>1</v>
      </c>
      <c r="S940" s="1">
        <f>Exchanges!T944</f>
        <v>1</v>
      </c>
      <c r="T940" s="1">
        <f>Exchanges!U944</f>
        <v>3</v>
      </c>
      <c r="U940" s="1">
        <f>Exchanges!V944</f>
        <v>2013</v>
      </c>
      <c r="V940" s="1" t="str">
        <f>Exchanges!W944</f>
        <v>METHYLENE BROMIDE</v>
      </c>
      <c r="W940" s="1" t="str">
        <f>Exchanges!X944</f>
        <v>TRI</v>
      </c>
      <c r="X940" s="1"/>
    </row>
    <row r="941" spans="1:24" x14ac:dyDescent="0.15">
      <c r="A941" s="1" t="str">
        <f>Exchanges!B945</f>
        <v>Phthalate, dimethyl-</v>
      </c>
      <c r="B941" s="1">
        <f>Exchanges!C945</f>
        <v>131113</v>
      </c>
      <c r="C941" s="1" t="str">
        <f>Exchanges!D945</f>
        <v>air</v>
      </c>
      <c r="D941" s="1" t="str">
        <f>Exchanges!E945</f>
        <v>unspecified</v>
      </c>
      <c r="E941" s="1" t="str">
        <f>Exchanges!F945</f>
        <v>aaeb203d-253a-4286-b94e-9b31f1cab8e6</v>
      </c>
      <c r="F941" s="1" t="str">
        <f>Exchanges!G945</f>
        <v>Cement manufacturing</v>
      </c>
      <c r="G941" s="1">
        <f>Exchanges!H945</f>
        <v>327310</v>
      </c>
      <c r="H941" s="1" t="str">
        <f>Exchanges!I945</f>
        <v>US</v>
      </c>
      <c r="I941" s="1">
        <f>Exchanges!J945</f>
        <v>8.0693617021276596E-10</v>
      </c>
      <c r="J941" s="1" t="str">
        <f>Exchanges!K945</f>
        <v>kg</v>
      </c>
      <c r="K941" s="1"/>
      <c r="L941" s="1"/>
      <c r="M941" s="1"/>
      <c r="N941" s="1"/>
      <c r="O941" s="1"/>
      <c r="P941" s="86">
        <f>ROUND(Exchanges!Q945,0)</f>
        <v>4</v>
      </c>
      <c r="Q941" s="1">
        <f>Exchanges!R945</f>
        <v>1</v>
      </c>
      <c r="R941" s="1">
        <f>Exchanges!S945</f>
        <v>1</v>
      </c>
      <c r="S941" s="1">
        <f>Exchanges!T945</f>
        <v>1</v>
      </c>
      <c r="T941" s="1">
        <f>Exchanges!U945</f>
        <v>3</v>
      </c>
      <c r="U941" s="1">
        <f>Exchanges!V945</f>
        <v>2013</v>
      </c>
      <c r="V941" s="1" t="str">
        <f>Exchanges!W945</f>
        <v>DIMETHYL PHTHALATE</v>
      </c>
      <c r="W941" s="1" t="str">
        <f>Exchanges!X945</f>
        <v>TRI</v>
      </c>
      <c r="X941" s="1"/>
    </row>
    <row r="942" spans="1:24" x14ac:dyDescent="0.15">
      <c r="A942" s="1" t="str">
        <f>Exchanges!B946</f>
        <v>2-methoxyethanol</v>
      </c>
      <c r="B942" s="1">
        <f>Exchanges!C946</f>
        <v>109864</v>
      </c>
      <c r="C942" s="1" t="str">
        <f>Exchanges!D946</f>
        <v>air</v>
      </c>
      <c r="D942" s="1" t="str">
        <f>Exchanges!E946</f>
        <v>unspecified</v>
      </c>
      <c r="E942" s="1" t="str">
        <f>Exchanges!F946</f>
        <v>5b2a19b9-1243-44ae-b76c-c0d92159d5d6</v>
      </c>
      <c r="F942" s="1" t="str">
        <f>Exchanges!G946</f>
        <v>Cement manufacturing</v>
      </c>
      <c r="G942" s="1">
        <f>Exchanges!H946</f>
        <v>327310</v>
      </c>
      <c r="H942" s="1" t="str">
        <f>Exchanges!I946</f>
        <v>US</v>
      </c>
      <c r="I942" s="1">
        <f>Exchanges!J946</f>
        <v>2.7478723404255319E-9</v>
      </c>
      <c r="J942" s="1" t="str">
        <f>Exchanges!K946</f>
        <v>kg</v>
      </c>
      <c r="K942" s="1"/>
      <c r="L942" s="1"/>
      <c r="M942" s="1"/>
      <c r="N942" s="1"/>
      <c r="O942" s="1"/>
      <c r="P942" s="86">
        <f>ROUND(Exchanges!Q946,0)</f>
        <v>5</v>
      </c>
      <c r="Q942" s="1">
        <f>Exchanges!R946</f>
        <v>1</v>
      </c>
      <c r="R942" s="1">
        <f>Exchanges!S946</f>
        <v>1</v>
      </c>
      <c r="S942" s="1">
        <f>Exchanges!T946</f>
        <v>1</v>
      </c>
      <c r="T942" s="1">
        <f>Exchanges!U946</f>
        <v>3</v>
      </c>
      <c r="U942" s="1">
        <f>Exchanges!V946</f>
        <v>2013</v>
      </c>
      <c r="V942" s="1" t="str">
        <f>Exchanges!W946</f>
        <v>2-METHOXYETHANOL</v>
      </c>
      <c r="W942" s="1" t="str">
        <f>Exchanges!X946</f>
        <v>TRI</v>
      </c>
      <c r="X942" s="1"/>
    </row>
    <row r="943" spans="1:24" x14ac:dyDescent="0.15">
      <c r="A943" s="1" t="str">
        <f>Exchanges!B947</f>
        <v>para-xylene</v>
      </c>
      <c r="B943" s="1">
        <f>Exchanges!C947</f>
        <v>106423</v>
      </c>
      <c r="C943" s="1" t="str">
        <f>Exchanges!D947</f>
        <v>air</v>
      </c>
      <c r="D943" s="1" t="str">
        <f>Exchanges!E947</f>
        <v>unspecified</v>
      </c>
      <c r="E943" s="1" t="str">
        <f>Exchanges!F947</f>
        <v>170567c3-eba5-4979-b1ed-69e081881c16</v>
      </c>
      <c r="F943" s="1" t="str">
        <f>Exchanges!G947</f>
        <v>Cement manufacturing</v>
      </c>
      <c r="G943" s="1">
        <f>Exchanges!H947</f>
        <v>327310</v>
      </c>
      <c r="H943" s="1" t="str">
        <f>Exchanges!I947</f>
        <v>US</v>
      </c>
      <c r="I943" s="1">
        <f>Exchanges!J947</f>
        <v>2.8819148936170214E-9</v>
      </c>
      <c r="J943" s="1" t="str">
        <f>Exchanges!K947</f>
        <v>kg</v>
      </c>
      <c r="K943" s="1"/>
      <c r="L943" s="1"/>
      <c r="M943" s="1"/>
      <c r="N943" s="1"/>
      <c r="O943" s="1"/>
      <c r="P943" s="86">
        <f>ROUND(Exchanges!Q947,0)</f>
        <v>4</v>
      </c>
      <c r="Q943" s="1">
        <f>Exchanges!R947</f>
        <v>1</v>
      </c>
      <c r="R943" s="1">
        <f>Exchanges!S947</f>
        <v>1</v>
      </c>
      <c r="S943" s="1">
        <f>Exchanges!T947</f>
        <v>1</v>
      </c>
      <c r="T943" s="1">
        <f>Exchanges!U947</f>
        <v>3</v>
      </c>
      <c r="U943" s="1">
        <f>Exchanges!V947</f>
        <v>2013</v>
      </c>
      <c r="V943" s="1" t="str">
        <f>Exchanges!W947</f>
        <v>P-XYLENE</v>
      </c>
      <c r="W943" s="1" t="str">
        <f>Exchanges!X947</f>
        <v>TRI</v>
      </c>
      <c r="X943" s="1"/>
    </row>
    <row r="944" spans="1:24" x14ac:dyDescent="0.15">
      <c r="A944" s="1" t="str">
        <f>Exchanges!B948</f>
        <v>2-Propanol</v>
      </c>
      <c r="B944" s="1">
        <f>Exchanges!C948</f>
        <v>67630</v>
      </c>
      <c r="C944" s="1" t="str">
        <f>Exchanges!D948</f>
        <v>air</v>
      </c>
      <c r="D944" s="1" t="str">
        <f>Exchanges!E948</f>
        <v>unspecified</v>
      </c>
      <c r="E944" s="1" t="str">
        <f>Exchanges!F948</f>
        <v>479edec6-763c-49fc-83f8-49780f08cf29</v>
      </c>
      <c r="F944" s="1" t="str">
        <f>Exchanges!G948</f>
        <v>Cement manufacturing</v>
      </c>
      <c r="G944" s="1">
        <f>Exchanges!H948</f>
        <v>327310</v>
      </c>
      <c r="H944" s="1" t="str">
        <f>Exchanges!I948</f>
        <v>US</v>
      </c>
      <c r="I944" s="1">
        <f>Exchanges!J948</f>
        <v>3.4851063829787235E-9</v>
      </c>
      <c r="J944" s="1" t="str">
        <f>Exchanges!K948</f>
        <v>kg</v>
      </c>
      <c r="K944" s="1"/>
      <c r="L944" s="1"/>
      <c r="M944" s="1"/>
      <c r="N944" s="1"/>
      <c r="O944" s="1"/>
      <c r="P944" s="86">
        <f>ROUND(Exchanges!Q948,0)</f>
        <v>2</v>
      </c>
      <c r="Q944" s="1">
        <f>Exchanges!R948</f>
        <v>1</v>
      </c>
      <c r="R944" s="1">
        <f>Exchanges!S948</f>
        <v>1</v>
      </c>
      <c r="S944" s="1">
        <f>Exchanges!T948</f>
        <v>1</v>
      </c>
      <c r="T944" s="1">
        <f>Exchanges!U948</f>
        <v>3</v>
      </c>
      <c r="U944" s="1">
        <f>Exchanges!V948</f>
        <v>2013</v>
      </c>
      <c r="V944" s="1" t="str">
        <f>Exchanges!W948</f>
        <v>ISOPROPYL ALCOHOL (MANUFACTURING,STRONG-ACID PROCESS ONLY,NO SUPPLIER)</v>
      </c>
      <c r="W944" s="1" t="str">
        <f>Exchanges!X948</f>
        <v>TRI</v>
      </c>
      <c r="X944" s="1"/>
    </row>
    <row r="945" spans="1:24" x14ac:dyDescent="0.15">
      <c r="A945" s="1" t="str">
        <f>Exchanges!B949</f>
        <v>NITROGEN TRIFLUORIDE</v>
      </c>
      <c r="B945" s="1">
        <f>Exchanges!C949</f>
        <v>7783542</v>
      </c>
      <c r="C945" s="1" t="str">
        <f>Exchanges!D949</f>
        <v>air</v>
      </c>
      <c r="D945" s="1" t="str">
        <f>Exchanges!E949</f>
        <v>unspecified</v>
      </c>
      <c r="E945" s="1" t="str">
        <f>Exchanges!F949</f>
        <v>6a36ca2a-5d00-3589-a1a0-13971bf05da2</v>
      </c>
      <c r="F945" s="1" t="str">
        <f>Exchanges!G949</f>
        <v>Cement manufacturing</v>
      </c>
      <c r="G945" s="1">
        <f>Exchanges!H949</f>
        <v>327310</v>
      </c>
      <c r="H945" s="1" t="str">
        <f>Exchanges!I949</f>
        <v>US</v>
      </c>
      <c r="I945" s="1">
        <f>Exchanges!J949</f>
        <v>3.8202127659574469E-9</v>
      </c>
      <c r="J945" s="1" t="str">
        <f>Exchanges!K949</f>
        <v>kg</v>
      </c>
      <c r="K945" s="1"/>
      <c r="L945" s="1"/>
      <c r="M945" s="1"/>
      <c r="N945" s="1"/>
      <c r="O945" s="1"/>
      <c r="P945" s="86">
        <f>ROUND(Exchanges!Q949,0)</f>
        <v>3</v>
      </c>
      <c r="Q945" s="1">
        <f>Exchanges!R949</f>
        <v>1</v>
      </c>
      <c r="R945" s="1">
        <f>Exchanges!S949</f>
        <v>1</v>
      </c>
      <c r="S945" s="1">
        <f>Exchanges!T949</f>
        <v>1</v>
      </c>
      <c r="T945" s="1">
        <f>Exchanges!U949</f>
        <v>3</v>
      </c>
      <c r="U945" s="1">
        <f>Exchanges!V949</f>
        <v>2013</v>
      </c>
      <c r="V945" s="1" t="str">
        <f>Exchanges!W949</f>
        <v>BORON TRIFLUORIDE</v>
      </c>
      <c r="W945" s="1" t="str">
        <f>Exchanges!X949</f>
        <v>TRI</v>
      </c>
      <c r="X945" s="1"/>
    </row>
    <row r="946" spans="1:24" x14ac:dyDescent="0.15">
      <c r="A946" s="1" t="str">
        <f>Exchanges!B950</f>
        <v>ALUMINUM PHOSPHIDE</v>
      </c>
      <c r="B946" s="1">
        <f>Exchanges!C950</f>
        <v>20859738</v>
      </c>
      <c r="C946" s="1" t="str">
        <f>Exchanges!D950</f>
        <v>air</v>
      </c>
      <c r="D946" s="1" t="str">
        <f>Exchanges!E950</f>
        <v>unspecified</v>
      </c>
      <c r="E946" s="1" t="str">
        <f>Exchanges!F950</f>
        <v>8da44c4a-7ccb-3164-b92d-8cbd0661d671</v>
      </c>
      <c r="F946" s="1" t="str">
        <f>Exchanges!G950</f>
        <v>Cement manufacturing</v>
      </c>
      <c r="G946" s="1">
        <f>Exchanges!H950</f>
        <v>327310</v>
      </c>
      <c r="H946" s="1" t="str">
        <f>Exchanges!I950</f>
        <v>US</v>
      </c>
      <c r="I946" s="1">
        <f>Exchanges!J950</f>
        <v>4.0212765957446807E-9</v>
      </c>
      <c r="J946" s="1" t="str">
        <f>Exchanges!K950</f>
        <v>kg</v>
      </c>
      <c r="K946" s="1"/>
      <c r="L946" s="1"/>
      <c r="M946" s="1"/>
      <c r="N946" s="1"/>
      <c r="O946" s="1"/>
      <c r="P946" s="86">
        <f>ROUND(Exchanges!Q950,0)</f>
        <v>5</v>
      </c>
      <c r="Q946" s="1">
        <f>Exchanges!R950</f>
        <v>1</v>
      </c>
      <c r="R946" s="1">
        <f>Exchanges!S950</f>
        <v>1</v>
      </c>
      <c r="S946" s="1">
        <f>Exchanges!T950</f>
        <v>1</v>
      </c>
      <c r="T946" s="1">
        <f>Exchanges!U950</f>
        <v>3</v>
      </c>
      <c r="U946" s="1">
        <f>Exchanges!V950</f>
        <v>2013</v>
      </c>
      <c r="V946" s="1" t="str">
        <f>Exchanges!W950</f>
        <v>ALUMINUM PHOSPHIDE</v>
      </c>
      <c r="W946" s="1" t="str">
        <f>Exchanges!X950</f>
        <v>TRI</v>
      </c>
      <c r="X946" s="1"/>
    </row>
    <row r="947" spans="1:24" x14ac:dyDescent="0.15">
      <c r="A947" s="1" t="str">
        <f>Exchanges!B951</f>
        <v>ALUMINUM OXIDE</v>
      </c>
      <c r="B947" s="1">
        <f>Exchanges!C951</f>
        <v>1344281</v>
      </c>
      <c r="C947" s="1" t="str">
        <f>Exchanges!D951</f>
        <v>air</v>
      </c>
      <c r="D947" s="1" t="str">
        <f>Exchanges!E951</f>
        <v>unspecified</v>
      </c>
      <c r="E947" s="1" t="str">
        <f>Exchanges!F951</f>
        <v>2c6d7f78-7b39-327b-b7d0-31eefac67a11</v>
      </c>
      <c r="F947" s="1" t="str">
        <f>Exchanges!G951</f>
        <v>Cement manufacturing</v>
      </c>
      <c r="G947" s="1">
        <f>Exchanges!H951</f>
        <v>327310</v>
      </c>
      <c r="H947" s="1" t="str">
        <f>Exchanges!I951</f>
        <v>US</v>
      </c>
      <c r="I947" s="1">
        <f>Exchanges!J951</f>
        <v>6.2329787234042558E-9</v>
      </c>
      <c r="J947" s="1" t="str">
        <f>Exchanges!K951</f>
        <v>kg</v>
      </c>
      <c r="K947" s="1"/>
      <c r="L947" s="1"/>
      <c r="M947" s="1"/>
      <c r="N947" s="1"/>
      <c r="O947" s="1"/>
      <c r="P947" s="86">
        <f>ROUND(Exchanges!Q951,0)</f>
        <v>5</v>
      </c>
      <c r="Q947" s="1">
        <f>Exchanges!R951</f>
        <v>1</v>
      </c>
      <c r="R947" s="1">
        <f>Exchanges!S951</f>
        <v>1</v>
      </c>
      <c r="S947" s="1">
        <f>Exchanges!T951</f>
        <v>1</v>
      </c>
      <c r="T947" s="1">
        <f>Exchanges!U951</f>
        <v>3</v>
      </c>
      <c r="U947" s="1">
        <f>Exchanges!V951</f>
        <v>2013</v>
      </c>
      <c r="V947" s="1" t="str">
        <f>Exchanges!W951</f>
        <v>ALUMINUM OXIDE (FIBROUS FORMS)</v>
      </c>
      <c r="W947" s="1" t="str">
        <f>Exchanges!X951</f>
        <v>TRI</v>
      </c>
      <c r="X947" s="1"/>
    </row>
    <row r="948" spans="1:24" x14ac:dyDescent="0.15">
      <c r="A948" s="1" t="str">
        <f>Exchanges!B952</f>
        <v>2,6-XYLIDINE</v>
      </c>
      <c r="B948" s="1">
        <f>Exchanges!C952</f>
        <v>87627</v>
      </c>
      <c r="C948" s="1" t="str">
        <f>Exchanges!D952</f>
        <v>air</v>
      </c>
      <c r="D948" s="1" t="str">
        <f>Exchanges!E952</f>
        <v>unspecified</v>
      </c>
      <c r="E948" s="1" t="str">
        <f>Exchanges!F952</f>
        <v>649c912c-e00a-302c-b42d-0f21e91b8831</v>
      </c>
      <c r="F948" s="1" t="str">
        <f>Exchanges!G952</f>
        <v>Cement manufacturing</v>
      </c>
      <c r="G948" s="1">
        <f>Exchanges!H952</f>
        <v>327310</v>
      </c>
      <c r="H948" s="1" t="str">
        <f>Exchanges!I952</f>
        <v>US</v>
      </c>
      <c r="I948" s="1">
        <f>Exchanges!J952</f>
        <v>6.2999999999999993E-9</v>
      </c>
      <c r="J948" s="1" t="str">
        <f>Exchanges!K952</f>
        <v>kg</v>
      </c>
      <c r="K948" s="1"/>
      <c r="L948" s="1"/>
      <c r="M948" s="1"/>
      <c r="N948" s="1"/>
      <c r="O948" s="1"/>
      <c r="P948" s="86">
        <f>ROUND(Exchanges!Q952,0)</f>
        <v>5</v>
      </c>
      <c r="Q948" s="1">
        <f>Exchanges!R952</f>
        <v>1</v>
      </c>
      <c r="R948" s="1">
        <f>Exchanges!S952</f>
        <v>1</v>
      </c>
      <c r="S948" s="1">
        <f>Exchanges!T952</f>
        <v>1</v>
      </c>
      <c r="T948" s="1">
        <f>Exchanges!U952</f>
        <v>3</v>
      </c>
      <c r="U948" s="1">
        <f>Exchanges!V952</f>
        <v>2013</v>
      </c>
      <c r="V948" s="1" t="str">
        <f>Exchanges!W952</f>
        <v>2,6-XYLIDINE</v>
      </c>
      <c r="W948" s="1" t="str">
        <f>Exchanges!X952</f>
        <v>TRI</v>
      </c>
      <c r="X948" s="1"/>
    </row>
    <row r="949" spans="1:24" x14ac:dyDescent="0.15">
      <c r="A949" s="1" t="str">
        <f>Exchanges!B953</f>
        <v>Cyclohexanol</v>
      </c>
      <c r="B949" s="1">
        <f>Exchanges!C953</f>
        <v>108930</v>
      </c>
      <c r="C949" s="1" t="str">
        <f>Exchanges!D953</f>
        <v>air</v>
      </c>
      <c r="D949" s="1" t="str">
        <f>Exchanges!E953</f>
        <v>unspecified</v>
      </c>
      <c r="E949" s="1" t="str">
        <f>Exchanges!F953</f>
        <v>d9062eef-8b87-4ff3-af36-80527ee36be9</v>
      </c>
      <c r="F949" s="1" t="str">
        <f>Exchanges!G953</f>
        <v>Cement manufacturing</v>
      </c>
      <c r="G949" s="1">
        <f>Exchanges!H953</f>
        <v>327310</v>
      </c>
      <c r="H949" s="1" t="str">
        <f>Exchanges!I953</f>
        <v>US</v>
      </c>
      <c r="I949" s="1">
        <f>Exchanges!J953</f>
        <v>6.2999999999999993E-9</v>
      </c>
      <c r="J949" s="1" t="str">
        <f>Exchanges!K953</f>
        <v>kg</v>
      </c>
      <c r="K949" s="1"/>
      <c r="L949" s="1"/>
      <c r="M949" s="1"/>
      <c r="N949" s="1"/>
      <c r="O949" s="1"/>
      <c r="P949" s="86">
        <f>ROUND(Exchanges!Q953,0)</f>
        <v>4</v>
      </c>
      <c r="Q949" s="1">
        <f>Exchanges!R953</f>
        <v>1</v>
      </c>
      <c r="R949" s="1">
        <f>Exchanges!S953</f>
        <v>1</v>
      </c>
      <c r="S949" s="1">
        <f>Exchanges!T953</f>
        <v>1</v>
      </c>
      <c r="T949" s="1">
        <f>Exchanges!U953</f>
        <v>3</v>
      </c>
      <c r="U949" s="1">
        <f>Exchanges!V953</f>
        <v>2013</v>
      </c>
      <c r="V949" s="1" t="str">
        <f>Exchanges!W953</f>
        <v>CYCLOHEXANOL</v>
      </c>
      <c r="W949" s="1" t="str">
        <f>Exchanges!X953</f>
        <v>TRI</v>
      </c>
      <c r="X949" s="1"/>
    </row>
    <row r="950" spans="1:24" x14ac:dyDescent="0.15">
      <c r="A950" s="1" t="str">
        <f>Exchanges!B954</f>
        <v>SEC-BUTYL ALCOHOL</v>
      </c>
      <c r="B950" s="1">
        <f>Exchanges!C954</f>
        <v>78922</v>
      </c>
      <c r="C950" s="1" t="str">
        <f>Exchanges!D954</f>
        <v>air</v>
      </c>
      <c r="D950" s="1" t="str">
        <f>Exchanges!E954</f>
        <v>unspecified</v>
      </c>
      <c r="E950" s="1" t="str">
        <f>Exchanges!F954</f>
        <v>1dcd86a2-ace9-4f68-b02c-13aff1c00923</v>
      </c>
      <c r="F950" s="1" t="str">
        <f>Exchanges!G954</f>
        <v>Cement manufacturing</v>
      </c>
      <c r="G950" s="1">
        <f>Exchanges!H954</f>
        <v>327310</v>
      </c>
      <c r="H950" s="1" t="str">
        <f>Exchanges!I954</f>
        <v>US</v>
      </c>
      <c r="I950" s="1">
        <f>Exchanges!J954</f>
        <v>8.9909042553191462E-9</v>
      </c>
      <c r="J950" s="1" t="str">
        <f>Exchanges!K954</f>
        <v>kg</v>
      </c>
      <c r="K950" s="1"/>
      <c r="L950" s="1"/>
      <c r="M950" s="1"/>
      <c r="N950" s="1"/>
      <c r="O950" s="1"/>
      <c r="P950" s="86">
        <f>ROUND(Exchanges!Q954,0)</f>
        <v>5</v>
      </c>
      <c r="Q950" s="1">
        <f>Exchanges!R954</f>
        <v>1</v>
      </c>
      <c r="R950" s="1">
        <f>Exchanges!S954</f>
        <v>1</v>
      </c>
      <c r="S950" s="1">
        <f>Exchanges!T954</f>
        <v>1</v>
      </c>
      <c r="T950" s="1">
        <f>Exchanges!U954</f>
        <v>3</v>
      </c>
      <c r="U950" s="1">
        <f>Exchanges!V954</f>
        <v>2013</v>
      </c>
      <c r="V950" s="1" t="str">
        <f>Exchanges!W954</f>
        <v>SEC-BUTYL ALCOHOL</v>
      </c>
      <c r="W950" s="1" t="str">
        <f>Exchanges!X954</f>
        <v>TRI</v>
      </c>
      <c r="X950" s="1"/>
    </row>
    <row r="951" spans="1:24" x14ac:dyDescent="0.15">
      <c r="A951" s="1" t="str">
        <f>Exchanges!B955</f>
        <v>nitric acid</v>
      </c>
      <c r="B951" s="1">
        <f>Exchanges!C955</f>
        <v>7697372</v>
      </c>
      <c r="C951" s="1" t="str">
        <f>Exchanges!D955</f>
        <v>air</v>
      </c>
      <c r="D951" s="1" t="str">
        <f>Exchanges!E955</f>
        <v>unspecified</v>
      </c>
      <c r="E951" s="1" t="str">
        <f>Exchanges!F955</f>
        <v>dc084330-5108-4d9c-a7ed-eb3345507f13</v>
      </c>
      <c r="F951" s="1" t="str">
        <f>Exchanges!G955</f>
        <v>Cement manufacturing</v>
      </c>
      <c r="G951" s="1">
        <f>Exchanges!H955</f>
        <v>327310</v>
      </c>
      <c r="H951" s="1" t="str">
        <f>Exchanges!I955</f>
        <v>US</v>
      </c>
      <c r="I951" s="1">
        <f>Exchanges!J955</f>
        <v>9.5170212765957438E-9</v>
      </c>
      <c r="J951" s="1" t="str">
        <f>Exchanges!K955</f>
        <v>kg</v>
      </c>
      <c r="K951" s="1"/>
      <c r="L951" s="1"/>
      <c r="M951" s="1"/>
      <c r="N951" s="1"/>
      <c r="O951" s="1"/>
      <c r="P951" s="86">
        <f>ROUND(Exchanges!Q955,0)</f>
        <v>3</v>
      </c>
      <c r="Q951" s="1">
        <f>Exchanges!R955</f>
        <v>1</v>
      </c>
      <c r="R951" s="1">
        <f>Exchanges!S955</f>
        <v>1</v>
      </c>
      <c r="S951" s="1">
        <f>Exchanges!T955</f>
        <v>1</v>
      </c>
      <c r="T951" s="1">
        <f>Exchanges!U955</f>
        <v>3</v>
      </c>
      <c r="U951" s="1">
        <f>Exchanges!V955</f>
        <v>2013</v>
      </c>
      <c r="V951" s="1" t="str">
        <f>Exchanges!W955</f>
        <v>NITRIC ACID</v>
      </c>
      <c r="W951" s="1" t="str">
        <f>Exchanges!X955</f>
        <v>TRI</v>
      </c>
      <c r="X951" s="1"/>
    </row>
    <row r="952" spans="1:24" x14ac:dyDescent="0.15">
      <c r="A952" s="1" t="str">
        <f>Exchanges!B956</f>
        <v>NITROGEN TRIFLUORIDE</v>
      </c>
      <c r="B952" s="1">
        <f>Exchanges!C956</f>
        <v>7783542</v>
      </c>
      <c r="C952" s="1" t="str">
        <f>Exchanges!D956</f>
        <v>air</v>
      </c>
      <c r="D952" s="1" t="str">
        <f>Exchanges!E956</f>
        <v>unspecified</v>
      </c>
      <c r="E952" s="1" t="str">
        <f>Exchanges!F956</f>
        <v>6a36ca2a-5d00-3589-a1a0-13971bf05da2</v>
      </c>
      <c r="F952" s="1" t="str">
        <f>Exchanges!G956</f>
        <v>Cement manufacturing</v>
      </c>
      <c r="G952" s="1">
        <f>Exchanges!H956</f>
        <v>327310</v>
      </c>
      <c r="H952" s="1" t="str">
        <f>Exchanges!I956</f>
        <v>US</v>
      </c>
      <c r="I952" s="1">
        <f>Exchanges!J956</f>
        <v>1.2465957446808512E-8</v>
      </c>
      <c r="J952" s="1" t="str">
        <f>Exchanges!K956</f>
        <v>kg</v>
      </c>
      <c r="K952" s="1"/>
      <c r="L952" s="1"/>
      <c r="M952" s="1"/>
      <c r="N952" s="1"/>
      <c r="O952" s="1"/>
      <c r="P952" s="86">
        <f>ROUND(Exchanges!Q956,0)</f>
        <v>3</v>
      </c>
      <c r="Q952" s="1">
        <f>Exchanges!R956</f>
        <v>1</v>
      </c>
      <c r="R952" s="1">
        <f>Exchanges!S956</f>
        <v>1</v>
      </c>
      <c r="S952" s="1">
        <f>Exchanges!T956</f>
        <v>1</v>
      </c>
      <c r="T952" s="1">
        <f>Exchanges!U956</f>
        <v>3</v>
      </c>
      <c r="U952" s="1">
        <f>Exchanges!V956</f>
        <v>2013</v>
      </c>
      <c r="V952" s="1" t="str">
        <f>Exchanges!W956</f>
        <v>BORON TRICHLORIDE</v>
      </c>
      <c r="W952" s="1" t="str">
        <f>Exchanges!X956</f>
        <v>TRI</v>
      </c>
      <c r="X952" s="1"/>
    </row>
    <row r="953" spans="1:24" x14ac:dyDescent="0.15">
      <c r="A953" s="1" t="str">
        <f>Exchanges!B957</f>
        <v>Methyl acrylate</v>
      </c>
      <c r="B953" s="1">
        <f>Exchanges!C957</f>
        <v>96333</v>
      </c>
      <c r="C953" s="1" t="str">
        <f>Exchanges!D957</f>
        <v>air</v>
      </c>
      <c r="D953" s="1" t="str">
        <f>Exchanges!E957</f>
        <v>unspecified</v>
      </c>
      <c r="E953" s="1" t="str">
        <f>Exchanges!F957</f>
        <v>39c49db2-409a-4d5d-93f5-454535398965</v>
      </c>
      <c r="F953" s="1" t="str">
        <f>Exchanges!G957</f>
        <v>Cement manufacturing</v>
      </c>
      <c r="G953" s="1">
        <f>Exchanges!H957</f>
        <v>327310</v>
      </c>
      <c r="H953" s="1" t="str">
        <f>Exchanges!I957</f>
        <v>US</v>
      </c>
      <c r="I953" s="1">
        <f>Exchanges!J957</f>
        <v>1.2801063829787236E-8</v>
      </c>
      <c r="J953" s="1" t="str">
        <f>Exchanges!K957</f>
        <v>kg</v>
      </c>
      <c r="K953" s="1"/>
      <c r="L953" s="1"/>
      <c r="M953" s="1"/>
      <c r="N953" s="1"/>
      <c r="O953" s="1"/>
      <c r="P953" s="86">
        <f>ROUND(Exchanges!Q957,0)</f>
        <v>3</v>
      </c>
      <c r="Q953" s="1">
        <f>Exchanges!R957</f>
        <v>1</v>
      </c>
      <c r="R953" s="1">
        <f>Exchanges!S957</f>
        <v>1</v>
      </c>
      <c r="S953" s="1">
        <f>Exchanges!T957</f>
        <v>1</v>
      </c>
      <c r="T953" s="1">
        <f>Exchanges!U957</f>
        <v>3</v>
      </c>
      <c r="U953" s="1">
        <f>Exchanges!V957</f>
        <v>2013</v>
      </c>
      <c r="V953" s="1" t="str">
        <f>Exchanges!W957</f>
        <v>METHYL ACRYLATE</v>
      </c>
      <c r="W953" s="1" t="str">
        <f>Exchanges!X957</f>
        <v>TRI</v>
      </c>
      <c r="X953" s="1"/>
    </row>
    <row r="954" spans="1:24" x14ac:dyDescent="0.15">
      <c r="A954" s="1" t="str">
        <f>Exchanges!B958</f>
        <v>BUTYL ACRYLATE</v>
      </c>
      <c r="B954" s="1">
        <f>Exchanges!C958</f>
        <v>141322</v>
      </c>
      <c r="C954" s="1" t="str">
        <f>Exchanges!D958</f>
        <v>air</v>
      </c>
      <c r="D954" s="1" t="str">
        <f>Exchanges!E958</f>
        <v>unspecified</v>
      </c>
      <c r="E954" s="1" t="str">
        <f>Exchanges!F958</f>
        <v>e55273dd-26ed-38c0-a44b-88cc899ba55b</v>
      </c>
      <c r="F954" s="1" t="str">
        <f>Exchanges!G958</f>
        <v>Cement manufacturing</v>
      </c>
      <c r="G954" s="1">
        <f>Exchanges!H958</f>
        <v>327310</v>
      </c>
      <c r="H954" s="1" t="str">
        <f>Exchanges!I958</f>
        <v>US</v>
      </c>
      <c r="I954" s="1">
        <f>Exchanges!J958</f>
        <v>1.3069148936170212E-8</v>
      </c>
      <c r="J954" s="1" t="str">
        <f>Exchanges!K958</f>
        <v>kg</v>
      </c>
      <c r="K954" s="1"/>
      <c r="L954" s="1"/>
      <c r="M954" s="1"/>
      <c r="N954" s="1"/>
      <c r="O954" s="1"/>
      <c r="P954" s="86">
        <f>ROUND(Exchanges!Q958,0)</f>
        <v>4</v>
      </c>
      <c r="Q954" s="1">
        <f>Exchanges!R958</f>
        <v>1</v>
      </c>
      <c r="R954" s="1">
        <f>Exchanges!S958</f>
        <v>1</v>
      </c>
      <c r="S954" s="1">
        <f>Exchanges!T958</f>
        <v>1</v>
      </c>
      <c r="T954" s="1">
        <f>Exchanges!U958</f>
        <v>3</v>
      </c>
      <c r="U954" s="1">
        <f>Exchanges!V958</f>
        <v>2013</v>
      </c>
      <c r="V954" s="1" t="str">
        <f>Exchanges!W958</f>
        <v>BUTYL ACRYLATE</v>
      </c>
      <c r="W954" s="1" t="str">
        <f>Exchanges!X958</f>
        <v>TRI</v>
      </c>
      <c r="X954" s="1"/>
    </row>
    <row r="955" spans="1:24" x14ac:dyDescent="0.15">
      <c r="A955" s="1" t="str">
        <f>Exchanges!B959</f>
        <v>chromium</v>
      </c>
      <c r="B955" s="1">
        <f>Exchanges!C959</f>
        <v>7440473</v>
      </c>
      <c r="C955" s="1" t="str">
        <f>Exchanges!D959</f>
        <v>air</v>
      </c>
      <c r="D955" s="1" t="str">
        <f>Exchanges!E959</f>
        <v>unspecified</v>
      </c>
      <c r="E955" s="1" t="str">
        <f>Exchanges!F959</f>
        <v>e142b577-e934-4085-9a07-3983d4d92afb</v>
      </c>
      <c r="F955" s="1" t="str">
        <f>Exchanges!G959</f>
        <v>Cement manufacturing</v>
      </c>
      <c r="G955" s="1">
        <f>Exchanges!H959</f>
        <v>327310</v>
      </c>
      <c r="H955" s="1" t="str">
        <f>Exchanges!I959</f>
        <v>US</v>
      </c>
      <c r="I955" s="1">
        <f>Exchanges!J959</f>
        <v>1.4432361702127662E-8</v>
      </c>
      <c r="J955" s="1" t="str">
        <f>Exchanges!K959</f>
        <v>kg</v>
      </c>
      <c r="K955" s="1"/>
      <c r="L955" s="1"/>
      <c r="M955" s="1"/>
      <c r="N955" s="1"/>
      <c r="O955" s="1"/>
      <c r="P955" s="86">
        <f>ROUND(Exchanges!Q959,0)</f>
        <v>4</v>
      </c>
      <c r="Q955" s="1">
        <f>Exchanges!R959</f>
        <v>1</v>
      </c>
      <c r="R955" s="1">
        <f>Exchanges!S959</f>
        <v>1</v>
      </c>
      <c r="S955" s="1">
        <f>Exchanges!T959</f>
        <v>1</v>
      </c>
      <c r="T955" s="1">
        <f>Exchanges!U959</f>
        <v>3</v>
      </c>
      <c r="U955" s="1">
        <f>Exchanges!V959</f>
        <v>2013</v>
      </c>
      <c r="V955" s="1" t="str">
        <f>Exchanges!W959</f>
        <v>CHROMIUM</v>
      </c>
      <c r="W955" s="1" t="str">
        <f>Exchanges!X959</f>
        <v>TRI</v>
      </c>
      <c r="X955" s="1"/>
    </row>
    <row r="956" spans="1:24" x14ac:dyDescent="0.15">
      <c r="A956" s="1" t="str">
        <f>Exchanges!B960</f>
        <v>cyclohexane</v>
      </c>
      <c r="B956" s="1">
        <f>Exchanges!C960</f>
        <v>110827</v>
      </c>
      <c r="C956" s="1" t="str">
        <f>Exchanges!D960</f>
        <v>air</v>
      </c>
      <c r="D956" s="1" t="str">
        <f>Exchanges!E960</f>
        <v>unspecified</v>
      </c>
      <c r="E956" s="1" t="str">
        <f>Exchanges!F960</f>
        <v>165aaeac-93d1-4afd-adf2-e3d6c0eaf629</v>
      </c>
      <c r="F956" s="1" t="str">
        <f>Exchanges!G960</f>
        <v>Cement manufacturing</v>
      </c>
      <c r="G956" s="1">
        <f>Exchanges!H960</f>
        <v>327310</v>
      </c>
      <c r="H956" s="1" t="str">
        <f>Exchanges!I960</f>
        <v>US</v>
      </c>
      <c r="I956" s="1">
        <f>Exchanges!J960</f>
        <v>1.5951063829787233E-8</v>
      </c>
      <c r="J956" s="1" t="str">
        <f>Exchanges!K960</f>
        <v>kg</v>
      </c>
      <c r="K956" s="1"/>
      <c r="L956" s="1"/>
      <c r="M956" s="1"/>
      <c r="N956" s="1"/>
      <c r="O956" s="1"/>
      <c r="P956" s="86">
        <f>ROUND(Exchanges!Q960,0)</f>
        <v>4</v>
      </c>
      <c r="Q956" s="1">
        <f>Exchanges!R960</f>
        <v>1</v>
      </c>
      <c r="R956" s="1">
        <f>Exchanges!S960</f>
        <v>1</v>
      </c>
      <c r="S956" s="1">
        <f>Exchanges!T960</f>
        <v>1</v>
      </c>
      <c r="T956" s="1">
        <f>Exchanges!U960</f>
        <v>3</v>
      </c>
      <c r="U956" s="1">
        <f>Exchanges!V960</f>
        <v>2013</v>
      </c>
      <c r="V956" s="1" t="str">
        <f>Exchanges!W960</f>
        <v>CYCLOHEXANE</v>
      </c>
      <c r="W956" s="1" t="str">
        <f>Exchanges!X960</f>
        <v>TRI</v>
      </c>
      <c r="X956" s="1"/>
    </row>
    <row r="957" spans="1:24" x14ac:dyDescent="0.15">
      <c r="A957" s="1" t="str">
        <f>Exchanges!B961</f>
        <v>Ethylene glycol monoethyl ether</v>
      </c>
      <c r="B957" s="1">
        <f>Exchanges!C961</f>
        <v>110805</v>
      </c>
      <c r="C957" s="1" t="str">
        <f>Exchanges!D961</f>
        <v>air</v>
      </c>
      <c r="D957" s="1" t="str">
        <f>Exchanges!E961</f>
        <v>unspecified</v>
      </c>
      <c r="E957" s="1" t="str">
        <f>Exchanges!F961</f>
        <v>45e23e23-d952-4721-a514-2acfa5bfcab5</v>
      </c>
      <c r="F957" s="1" t="str">
        <f>Exchanges!G961</f>
        <v>Cement manufacturing</v>
      </c>
      <c r="G957" s="1">
        <f>Exchanges!H961</f>
        <v>327310</v>
      </c>
      <c r="H957" s="1" t="str">
        <f>Exchanges!I961</f>
        <v>US</v>
      </c>
      <c r="I957" s="1">
        <f>Exchanges!J961</f>
        <v>1.7425531914893617E-8</v>
      </c>
      <c r="J957" s="1" t="str">
        <f>Exchanges!K961</f>
        <v>kg</v>
      </c>
      <c r="K957" s="1"/>
      <c r="L957" s="1"/>
      <c r="M957" s="1"/>
      <c r="N957" s="1"/>
      <c r="O957" s="1"/>
      <c r="P957" s="86">
        <f>ROUND(Exchanges!Q961,0)</f>
        <v>4</v>
      </c>
      <c r="Q957" s="1">
        <f>Exchanges!R961</f>
        <v>1</v>
      </c>
      <c r="R957" s="1">
        <f>Exchanges!S961</f>
        <v>1</v>
      </c>
      <c r="S957" s="1">
        <f>Exchanges!T961</f>
        <v>1</v>
      </c>
      <c r="T957" s="1">
        <f>Exchanges!U961</f>
        <v>3</v>
      </c>
      <c r="U957" s="1">
        <f>Exchanges!V961</f>
        <v>2013</v>
      </c>
      <c r="V957" s="1" t="str">
        <f>Exchanges!W961</f>
        <v>2-ETHOXYETHANOL</v>
      </c>
      <c r="W957" s="1" t="str">
        <f>Exchanges!X961</f>
        <v>TRI</v>
      </c>
      <c r="X957" s="1"/>
    </row>
    <row r="958" spans="1:24" x14ac:dyDescent="0.15">
      <c r="A958" s="1" t="str">
        <f>Exchanges!B962</f>
        <v>1-Methyl-2-pyrrolidinone</v>
      </c>
      <c r="B958" s="1">
        <f>Exchanges!C962</f>
        <v>872504</v>
      </c>
      <c r="C958" s="1" t="str">
        <f>Exchanges!D962</f>
        <v>air</v>
      </c>
      <c r="D958" s="1" t="str">
        <f>Exchanges!E962</f>
        <v>unspecified</v>
      </c>
      <c r="E958" s="1" t="str">
        <f>Exchanges!F962</f>
        <v>00b8c5b8-8f45-445f-839c-2017fe3ad8b8</v>
      </c>
      <c r="F958" s="1" t="str">
        <f>Exchanges!G962</f>
        <v>Cement manufacturing</v>
      </c>
      <c r="G958" s="1">
        <f>Exchanges!H962</f>
        <v>327310</v>
      </c>
      <c r="H958" s="1" t="str">
        <f>Exchanges!I962</f>
        <v>US</v>
      </c>
      <c r="I958" s="1">
        <f>Exchanges!J962</f>
        <v>2.0423112127659574E-8</v>
      </c>
      <c r="J958" s="1" t="str">
        <f>Exchanges!K962</f>
        <v>kg</v>
      </c>
      <c r="K958" s="1"/>
      <c r="L958" s="1"/>
      <c r="M958" s="1"/>
      <c r="N958" s="1"/>
      <c r="O958" s="1"/>
      <c r="P958" s="86">
        <f>ROUND(Exchanges!Q962,0)</f>
        <v>5</v>
      </c>
      <c r="Q958" s="1">
        <f>Exchanges!R962</f>
        <v>1</v>
      </c>
      <c r="R958" s="1">
        <f>Exchanges!S962</f>
        <v>1</v>
      </c>
      <c r="S958" s="1">
        <f>Exchanges!T962</f>
        <v>1</v>
      </c>
      <c r="T958" s="1">
        <f>Exchanges!U962</f>
        <v>3</v>
      </c>
      <c r="U958" s="1">
        <f>Exchanges!V962</f>
        <v>2013</v>
      </c>
      <c r="V958" s="1" t="str">
        <f>Exchanges!W962</f>
        <v>N-METHYL-2-PYRROLIDONE</v>
      </c>
      <c r="W958" s="1" t="str">
        <f>Exchanges!X962</f>
        <v>TRI</v>
      </c>
      <c r="X958" s="1"/>
    </row>
    <row r="959" spans="1:24" x14ac:dyDescent="0.15">
      <c r="A959" s="1" t="str">
        <f>Exchanges!B963</f>
        <v>TERT-BUTYL ALCOHOL</v>
      </c>
      <c r="B959" s="1">
        <f>Exchanges!C963</f>
        <v>75650</v>
      </c>
      <c r="C959" s="1" t="str">
        <f>Exchanges!D963</f>
        <v>air</v>
      </c>
      <c r="D959" s="1" t="str">
        <f>Exchanges!E963</f>
        <v>unspecified</v>
      </c>
      <c r="E959" s="1" t="str">
        <f>Exchanges!F963</f>
        <v>b84ebfec-fd10-4fc7-bd83-e6d7c94250c7</v>
      </c>
      <c r="F959" s="1" t="str">
        <f>Exchanges!G963</f>
        <v>Cement manufacturing</v>
      </c>
      <c r="G959" s="1">
        <f>Exchanges!H963</f>
        <v>327310</v>
      </c>
      <c r="H959" s="1" t="str">
        <f>Exchanges!I963</f>
        <v>US</v>
      </c>
      <c r="I959" s="1">
        <f>Exchanges!J963</f>
        <v>2.5736170212765955E-8</v>
      </c>
      <c r="J959" s="1" t="str">
        <f>Exchanges!K963</f>
        <v>kg</v>
      </c>
      <c r="K959" s="1"/>
      <c r="L959" s="1"/>
      <c r="M959" s="1"/>
      <c r="N959" s="1"/>
      <c r="O959" s="1"/>
      <c r="P959" s="86">
        <f>ROUND(Exchanges!Q963,0)</f>
        <v>4</v>
      </c>
      <c r="Q959" s="1">
        <f>Exchanges!R963</f>
        <v>1</v>
      </c>
      <c r="R959" s="1">
        <f>Exchanges!S963</f>
        <v>1</v>
      </c>
      <c r="S959" s="1">
        <f>Exchanges!T963</f>
        <v>1</v>
      </c>
      <c r="T959" s="1">
        <f>Exchanges!U963</f>
        <v>3</v>
      </c>
      <c r="U959" s="1">
        <f>Exchanges!V963</f>
        <v>2013</v>
      </c>
      <c r="V959" s="1" t="str">
        <f>Exchanges!W963</f>
        <v>TERT-BUTYL ALCOHOL</v>
      </c>
      <c r="W959" s="1" t="str">
        <f>Exchanges!X963</f>
        <v>TRI</v>
      </c>
      <c r="X959" s="1"/>
    </row>
    <row r="960" spans="1:24" x14ac:dyDescent="0.15">
      <c r="A960" s="1" t="str">
        <f>Exchanges!B964</f>
        <v>barium</v>
      </c>
      <c r="B960" s="1">
        <f>Exchanges!C964</f>
        <v>7440393</v>
      </c>
      <c r="C960" s="1" t="str">
        <f>Exchanges!D964</f>
        <v>air</v>
      </c>
      <c r="D960" s="1" t="str">
        <f>Exchanges!E964</f>
        <v>unspecified</v>
      </c>
      <c r="E960" s="1" t="str">
        <f>Exchanges!F964</f>
        <v>7e246e3a-5cff-43fc-a8e6-02d191424559</v>
      </c>
      <c r="F960" s="1" t="str">
        <f>Exchanges!G964</f>
        <v>Cement manufacturing</v>
      </c>
      <c r="G960" s="1">
        <f>Exchanges!H964</f>
        <v>327310</v>
      </c>
      <c r="H960" s="1" t="str">
        <f>Exchanges!I964</f>
        <v>US</v>
      </c>
      <c r="I960" s="1">
        <f>Exchanges!J964</f>
        <v>3.3095106382978721E-8</v>
      </c>
      <c r="J960" s="1" t="str">
        <f>Exchanges!K964</f>
        <v>kg</v>
      </c>
      <c r="K960" s="1"/>
      <c r="L960" s="1"/>
      <c r="M960" s="1"/>
      <c r="N960" s="1"/>
      <c r="O960" s="1"/>
      <c r="P960" s="86">
        <f>ROUND(Exchanges!Q964,0)</f>
        <v>4</v>
      </c>
      <c r="Q960" s="1">
        <f>Exchanges!R964</f>
        <v>1</v>
      </c>
      <c r="R960" s="1">
        <f>Exchanges!S964</f>
        <v>1</v>
      </c>
      <c r="S960" s="1">
        <f>Exchanges!T964</f>
        <v>1</v>
      </c>
      <c r="T960" s="1">
        <f>Exchanges!U964</f>
        <v>3</v>
      </c>
      <c r="U960" s="1">
        <f>Exchanges!V964</f>
        <v>2013</v>
      </c>
      <c r="V960" s="1" t="str">
        <f>Exchanges!W964</f>
        <v>BARIUM</v>
      </c>
      <c r="W960" s="1" t="str">
        <f>Exchanges!X964</f>
        <v>TRI</v>
      </c>
      <c r="X960" s="1"/>
    </row>
    <row r="961" spans="1:24" x14ac:dyDescent="0.15">
      <c r="A961" s="1" t="str">
        <f>Exchanges!B965</f>
        <v>PYRIDINE</v>
      </c>
      <c r="B961" s="1">
        <f>Exchanges!C965</f>
        <v>110861</v>
      </c>
      <c r="C961" s="1" t="str">
        <f>Exchanges!D965</f>
        <v>air</v>
      </c>
      <c r="D961" s="1" t="str">
        <f>Exchanges!E965</f>
        <v>unspecified</v>
      </c>
      <c r="E961" s="1" t="str">
        <f>Exchanges!F965</f>
        <v>f8778c8b-aecd-4bc1-a2ee-242d4bae5c51</v>
      </c>
      <c r="F961" s="1" t="str">
        <f>Exchanges!G965</f>
        <v>Cement manufacturing</v>
      </c>
      <c r="G961" s="1">
        <f>Exchanges!H965</f>
        <v>327310</v>
      </c>
      <c r="H961" s="1" t="str">
        <f>Exchanges!I965</f>
        <v>US</v>
      </c>
      <c r="I961" s="1">
        <f>Exchanges!J965</f>
        <v>4.0614893617021275E-8</v>
      </c>
      <c r="J961" s="1" t="str">
        <f>Exchanges!K965</f>
        <v>kg</v>
      </c>
      <c r="K961" s="1"/>
      <c r="L961" s="1"/>
      <c r="M961" s="1"/>
      <c r="N961" s="1"/>
      <c r="O961" s="1"/>
      <c r="P961" s="86">
        <f>ROUND(Exchanges!Q965,0)</f>
        <v>4</v>
      </c>
      <c r="Q961" s="1">
        <f>Exchanges!R965</f>
        <v>1</v>
      </c>
      <c r="R961" s="1">
        <f>Exchanges!S965</f>
        <v>1</v>
      </c>
      <c r="S961" s="1">
        <f>Exchanges!T965</f>
        <v>1</v>
      </c>
      <c r="T961" s="1">
        <f>Exchanges!U965</f>
        <v>3</v>
      </c>
      <c r="U961" s="1">
        <f>Exchanges!V965</f>
        <v>2013</v>
      </c>
      <c r="V961" s="1" t="str">
        <f>Exchanges!W965</f>
        <v>PYRIDINE</v>
      </c>
      <c r="W961" s="1" t="str">
        <f>Exchanges!X965</f>
        <v>TRI</v>
      </c>
      <c r="X961" s="1"/>
    </row>
    <row r="962" spans="1:24" x14ac:dyDescent="0.15">
      <c r="A962" s="1" t="str">
        <f>Exchanges!B966</f>
        <v>1,2,4-trimethylbenzene</v>
      </c>
      <c r="B962" s="1">
        <f>Exchanges!C966</f>
        <v>95636</v>
      </c>
      <c r="C962" s="1" t="str">
        <f>Exchanges!D966</f>
        <v>air</v>
      </c>
      <c r="D962" s="1" t="str">
        <f>Exchanges!E966</f>
        <v>unspecified</v>
      </c>
      <c r="E962" s="1" t="str">
        <f>Exchanges!F966</f>
        <v>776e1b2c-6a86-35c1-b2ed-61952ecd792c</v>
      </c>
      <c r="F962" s="1" t="str">
        <f>Exchanges!G966</f>
        <v>Cement manufacturing</v>
      </c>
      <c r="G962" s="1">
        <f>Exchanges!H966</f>
        <v>327310</v>
      </c>
      <c r="H962" s="1" t="str">
        <f>Exchanges!I966</f>
        <v>US</v>
      </c>
      <c r="I962" s="1">
        <f>Exchanges!J966</f>
        <v>6.2999999999999995E-8</v>
      </c>
      <c r="J962" s="1" t="str">
        <f>Exchanges!K966</f>
        <v>kg</v>
      </c>
      <c r="K962" s="1"/>
      <c r="L962" s="1"/>
      <c r="M962" s="1"/>
      <c r="N962" s="1"/>
      <c r="O962" s="1"/>
      <c r="P962" s="86">
        <f>ROUND(Exchanges!Q966,0)</f>
        <v>5</v>
      </c>
      <c r="Q962" s="1">
        <f>Exchanges!R966</f>
        <v>1</v>
      </c>
      <c r="R962" s="1">
        <f>Exchanges!S966</f>
        <v>1</v>
      </c>
      <c r="S962" s="1">
        <f>Exchanges!T966</f>
        <v>1</v>
      </c>
      <c r="T962" s="1">
        <f>Exchanges!U966</f>
        <v>3</v>
      </c>
      <c r="U962" s="1">
        <f>Exchanges!V966</f>
        <v>2013</v>
      </c>
      <c r="V962" s="1" t="str">
        <f>Exchanges!W966</f>
        <v>1,2,4-TRIMETHYLBENZENE</v>
      </c>
      <c r="W962" s="1" t="str">
        <f>Exchanges!X966</f>
        <v>TRI</v>
      </c>
      <c r="X962" s="1"/>
    </row>
    <row r="963" spans="1:24" x14ac:dyDescent="0.15">
      <c r="A963" s="1" t="str">
        <f>Exchanges!B967</f>
        <v>Zinc</v>
      </c>
      <c r="B963" s="1">
        <f>Exchanges!C967</f>
        <v>1330207</v>
      </c>
      <c r="C963" s="1" t="str">
        <f>Exchanges!D967</f>
        <v>air</v>
      </c>
      <c r="D963" s="1" t="str">
        <f>Exchanges!E967</f>
        <v>unspecified</v>
      </c>
      <c r="E963" s="1" t="str">
        <f>Exchanges!F967</f>
        <v>5ce378a0-b48d-471c-977d-79681521efde</v>
      </c>
      <c r="F963" s="1" t="str">
        <f>Exchanges!G967</f>
        <v>Cement manufacturing</v>
      </c>
      <c r="G963" s="1">
        <f>Exchanges!H967</f>
        <v>327310</v>
      </c>
      <c r="H963" s="1" t="str">
        <f>Exchanges!I967</f>
        <v>US</v>
      </c>
      <c r="I963" s="1">
        <f>Exchanges!J967</f>
        <v>1.1923755319148934E-7</v>
      </c>
      <c r="J963" s="1" t="str">
        <f>Exchanges!K967</f>
        <v>kg</v>
      </c>
      <c r="K963" s="1"/>
      <c r="L963" s="1"/>
      <c r="M963" s="1"/>
      <c r="N963" s="1"/>
      <c r="O963" s="1"/>
      <c r="P963" s="86">
        <f>ROUND(Exchanges!Q967,0)</f>
        <v>5</v>
      </c>
      <c r="Q963" s="1">
        <f>Exchanges!R967</f>
        <v>1</v>
      </c>
      <c r="R963" s="1">
        <f>Exchanges!S967</f>
        <v>1</v>
      </c>
      <c r="S963" s="1">
        <f>Exchanges!T967</f>
        <v>1</v>
      </c>
      <c r="T963" s="1">
        <f>Exchanges!U967</f>
        <v>3</v>
      </c>
      <c r="U963" s="1">
        <f>Exchanges!V967</f>
        <v>2013</v>
      </c>
      <c r="V963" s="1" t="str">
        <f>Exchanges!W967</f>
        <v>ZINC (FUME OR DUST)</v>
      </c>
      <c r="W963" s="1" t="str">
        <f>Exchanges!X967</f>
        <v>TRI</v>
      </c>
      <c r="X963" s="1"/>
    </row>
    <row r="964" spans="1:24" x14ac:dyDescent="0.15">
      <c r="A964" s="1" t="str">
        <f>Exchanges!B968</f>
        <v>Ethylene glycol monoethyl ether</v>
      </c>
      <c r="B964" s="1">
        <f>Exchanges!C968</f>
        <v>110805</v>
      </c>
      <c r="C964" s="1" t="str">
        <f>Exchanges!D968</f>
        <v>air</v>
      </c>
      <c r="D964" s="1" t="str">
        <f>Exchanges!E968</f>
        <v>unspecified</v>
      </c>
      <c r="E964" s="1" t="str">
        <f>Exchanges!F968</f>
        <v>45e23e23-d952-4721-a514-2acfa5bfcab5</v>
      </c>
      <c r="F964" s="1" t="str">
        <f>Exchanges!G968</f>
        <v>Cement manufacturing</v>
      </c>
      <c r="G964" s="1">
        <f>Exchanges!H968</f>
        <v>327310</v>
      </c>
      <c r="H964" s="1" t="str">
        <f>Exchanges!I968</f>
        <v>US</v>
      </c>
      <c r="I964" s="1">
        <f>Exchanges!J968</f>
        <v>1.4487788297872341E-7</v>
      </c>
      <c r="J964" s="1" t="str">
        <f>Exchanges!K968</f>
        <v>kg</v>
      </c>
      <c r="K964" s="1"/>
      <c r="L964" s="1"/>
      <c r="M964" s="1"/>
      <c r="N964" s="1"/>
      <c r="O964" s="1"/>
      <c r="P964" s="86">
        <f>ROUND(Exchanges!Q968,0)</f>
        <v>5</v>
      </c>
      <c r="Q964" s="1">
        <f>Exchanges!R968</f>
        <v>1</v>
      </c>
      <c r="R964" s="1">
        <f>Exchanges!S968</f>
        <v>1</v>
      </c>
      <c r="S964" s="1">
        <f>Exchanges!T968</f>
        <v>1</v>
      </c>
      <c r="T964" s="1">
        <f>Exchanges!U968</f>
        <v>3</v>
      </c>
      <c r="U964" s="1">
        <f>Exchanges!V968</f>
        <v>2013</v>
      </c>
      <c r="V964" s="1" t="str">
        <f>Exchanges!W968</f>
        <v>CERTAIN GLYCOL ETHERS</v>
      </c>
      <c r="W964" s="1" t="str">
        <f>Exchanges!X968</f>
        <v>TRI</v>
      </c>
      <c r="X964" s="1"/>
    </row>
    <row r="965" spans="1:24" x14ac:dyDescent="0.15">
      <c r="A965" s="1" t="str">
        <f>Exchanges!B969</f>
        <v>ethylbenzene</v>
      </c>
      <c r="B965" s="1">
        <f>Exchanges!C969</f>
        <v>100414</v>
      </c>
      <c r="C965" s="1" t="str">
        <f>Exchanges!D969</f>
        <v>air</v>
      </c>
      <c r="D965" s="1" t="str">
        <f>Exchanges!E969</f>
        <v>unspecified</v>
      </c>
      <c r="E965" s="1" t="str">
        <f>Exchanges!F969</f>
        <v>787591de-0e9e-3f81-a1e5-2df2949f146c</v>
      </c>
      <c r="F965" s="1" t="str">
        <f>Exchanges!G969</f>
        <v>Cement manufacturing</v>
      </c>
      <c r="G965" s="1">
        <f>Exchanges!H969</f>
        <v>327310</v>
      </c>
      <c r="H965" s="1" t="str">
        <f>Exchanges!I969</f>
        <v>US</v>
      </c>
      <c r="I965" s="1">
        <f>Exchanges!J969</f>
        <v>1.616693936170213E-7</v>
      </c>
      <c r="J965" s="1" t="str">
        <f>Exchanges!K969</f>
        <v>kg</v>
      </c>
      <c r="K965" s="1"/>
      <c r="L965" s="1"/>
      <c r="M965" s="1"/>
      <c r="N965" s="1"/>
      <c r="O965" s="1"/>
      <c r="P965" s="86">
        <f>ROUND(Exchanges!Q969,0)</f>
        <v>4</v>
      </c>
      <c r="Q965" s="1">
        <f>Exchanges!R969</f>
        <v>1</v>
      </c>
      <c r="R965" s="1">
        <f>Exchanges!S969</f>
        <v>1</v>
      </c>
      <c r="S965" s="1">
        <f>Exchanges!T969</f>
        <v>1</v>
      </c>
      <c r="T965" s="1">
        <f>Exchanges!U969</f>
        <v>3</v>
      </c>
      <c r="U965" s="1">
        <f>Exchanges!V969</f>
        <v>2013</v>
      </c>
      <c r="V965" s="1" t="str">
        <f>Exchanges!W969</f>
        <v>ETHYLBENZENE</v>
      </c>
      <c r="W965" s="1" t="str">
        <f>Exchanges!X969</f>
        <v>TRI</v>
      </c>
      <c r="X965" s="1"/>
    </row>
    <row r="966" spans="1:24" x14ac:dyDescent="0.15">
      <c r="A966" s="1" t="str">
        <f>Exchanges!B970</f>
        <v>1,2-DICHLOROBENZENE</v>
      </c>
      <c r="B966" s="1">
        <f>Exchanges!C970</f>
        <v>95501</v>
      </c>
      <c r="C966" s="1" t="str">
        <f>Exchanges!D970</f>
        <v>air</v>
      </c>
      <c r="D966" s="1" t="str">
        <f>Exchanges!E970</f>
        <v>unspecified</v>
      </c>
      <c r="E966" s="1" t="str">
        <f>Exchanges!F970</f>
        <v>65c499ae-f516-3d73-aa1b-0ae167591b56</v>
      </c>
      <c r="F966" s="1" t="str">
        <f>Exchanges!G970</f>
        <v>Cement manufacturing</v>
      </c>
      <c r="G966" s="1">
        <f>Exchanges!H970</f>
        <v>327310</v>
      </c>
      <c r="H966" s="1" t="str">
        <f>Exchanges!I970</f>
        <v>US</v>
      </c>
      <c r="I966" s="1">
        <f>Exchanges!J970</f>
        <v>1.6969787234042556E-7</v>
      </c>
      <c r="J966" s="1" t="str">
        <f>Exchanges!K970</f>
        <v>kg</v>
      </c>
      <c r="K966" s="1"/>
      <c r="L966" s="1"/>
      <c r="M966" s="1"/>
      <c r="N966" s="1"/>
      <c r="O966" s="1"/>
      <c r="P966" s="86">
        <f>ROUND(Exchanges!Q970,0)</f>
        <v>5</v>
      </c>
      <c r="Q966" s="1">
        <f>Exchanges!R970</f>
        <v>1</v>
      </c>
      <c r="R966" s="1">
        <f>Exchanges!S970</f>
        <v>1</v>
      </c>
      <c r="S966" s="1">
        <f>Exchanges!T970</f>
        <v>1</v>
      </c>
      <c r="T966" s="1">
        <f>Exchanges!U970</f>
        <v>3</v>
      </c>
      <c r="U966" s="1">
        <f>Exchanges!V970</f>
        <v>2013</v>
      </c>
      <c r="V966" s="1" t="str">
        <f>Exchanges!W970</f>
        <v>1,2-DICHLOROBENZENE</v>
      </c>
      <c r="W966" s="1" t="str">
        <f>Exchanges!X970</f>
        <v>TRI</v>
      </c>
      <c r="X966" s="1"/>
    </row>
    <row r="967" spans="1:24" x14ac:dyDescent="0.15">
      <c r="A967" s="1" t="str">
        <f>Exchanges!B971</f>
        <v>butanol</v>
      </c>
      <c r="B967" s="1">
        <f>Exchanges!C971</f>
        <v>71363</v>
      </c>
      <c r="C967" s="1" t="str">
        <f>Exchanges!D971</f>
        <v>air</v>
      </c>
      <c r="D967" s="1" t="str">
        <f>Exchanges!E971</f>
        <v>unspecified</v>
      </c>
      <c r="E967" s="1" t="str">
        <f>Exchanges!F971</f>
        <v>b9a9b2ad-5db3-47aa-81de-3a48ae9ad4ec</v>
      </c>
      <c r="F967" s="1" t="str">
        <f>Exchanges!G971</f>
        <v>Cement manufacturing</v>
      </c>
      <c r="G967" s="1">
        <f>Exchanges!H971</f>
        <v>327310</v>
      </c>
      <c r="H967" s="1" t="str">
        <f>Exchanges!I971</f>
        <v>US</v>
      </c>
      <c r="I967" s="1">
        <f>Exchanges!J971</f>
        <v>1.7650790425531916E-7</v>
      </c>
      <c r="J967" s="1" t="str">
        <f>Exchanges!K971</f>
        <v>kg</v>
      </c>
      <c r="K967" s="1"/>
      <c r="L967" s="1"/>
      <c r="M967" s="1"/>
      <c r="N967" s="1"/>
      <c r="O967" s="1"/>
      <c r="P967" s="86">
        <f>ROUND(Exchanges!Q971,0)</f>
        <v>5</v>
      </c>
      <c r="Q967" s="1">
        <f>Exchanges!R971</f>
        <v>1</v>
      </c>
      <c r="R967" s="1">
        <f>Exchanges!S971</f>
        <v>1</v>
      </c>
      <c r="S967" s="1">
        <f>Exchanges!T971</f>
        <v>1</v>
      </c>
      <c r="T967" s="1">
        <f>Exchanges!U971</f>
        <v>3</v>
      </c>
      <c r="U967" s="1">
        <f>Exchanges!V971</f>
        <v>2013</v>
      </c>
      <c r="V967" s="1" t="str">
        <f>Exchanges!W971</f>
        <v>N-BUTYL ALCOHOL</v>
      </c>
      <c r="W967" s="1" t="str">
        <f>Exchanges!X971</f>
        <v>TRI</v>
      </c>
      <c r="X967" s="1"/>
    </row>
    <row r="968" spans="1:24" x14ac:dyDescent="0.15">
      <c r="A968" s="1" t="str">
        <f>Exchanges!B972</f>
        <v>copper</v>
      </c>
      <c r="B968" s="1">
        <f>Exchanges!C972</f>
        <v>7440508</v>
      </c>
      <c r="C968" s="1" t="str">
        <f>Exchanges!D972</f>
        <v>air</v>
      </c>
      <c r="D968" s="1" t="str">
        <f>Exchanges!E972</f>
        <v>unspecified</v>
      </c>
      <c r="E968" s="1" t="str">
        <f>Exchanges!F972</f>
        <v>ec8144d6-d123-43b1-9c17-a295422a0498</v>
      </c>
      <c r="F968" s="1" t="str">
        <f>Exchanges!G972</f>
        <v>Cement manufacturing</v>
      </c>
      <c r="G968" s="1">
        <f>Exchanges!H972</f>
        <v>327310</v>
      </c>
      <c r="H968" s="1" t="str">
        <f>Exchanges!I972</f>
        <v>US</v>
      </c>
      <c r="I968" s="1">
        <f>Exchanges!J972</f>
        <v>3.36057414893617E-7</v>
      </c>
      <c r="J968" s="1" t="str">
        <f>Exchanges!K972</f>
        <v>kg</v>
      </c>
      <c r="K968" s="1"/>
      <c r="L968" s="1"/>
      <c r="M968" s="1"/>
      <c r="N968" s="1"/>
      <c r="O968" s="1"/>
      <c r="P968" s="86">
        <f>ROUND(Exchanges!Q972,0)</f>
        <v>4</v>
      </c>
      <c r="Q968" s="1">
        <f>Exchanges!R972</f>
        <v>1</v>
      </c>
      <c r="R968" s="1">
        <f>Exchanges!S972</f>
        <v>1</v>
      </c>
      <c r="S968" s="1">
        <f>Exchanges!T972</f>
        <v>1</v>
      </c>
      <c r="T968" s="1">
        <f>Exchanges!U972</f>
        <v>3</v>
      </c>
      <c r="U968" s="1">
        <f>Exchanges!V972</f>
        <v>2013</v>
      </c>
      <c r="V968" s="1" t="str">
        <f>Exchanges!W972</f>
        <v>COPPER</v>
      </c>
      <c r="W968" s="1" t="str">
        <f>Exchanges!X972</f>
        <v>TRI</v>
      </c>
      <c r="X968" s="1"/>
    </row>
    <row r="969" spans="1:24" x14ac:dyDescent="0.15">
      <c r="A969" s="1" t="str">
        <f>Exchanges!B973</f>
        <v>vanadium</v>
      </c>
      <c r="B969" s="1">
        <f>Exchanges!C973</f>
        <v>7440622</v>
      </c>
      <c r="C969" s="1" t="str">
        <f>Exchanges!D973</f>
        <v>air</v>
      </c>
      <c r="D969" s="1" t="str">
        <f>Exchanges!E973</f>
        <v>unspecified</v>
      </c>
      <c r="E969" s="1" t="str">
        <f>Exchanges!F973</f>
        <v>591b0a62-8064-4697-86ed-47bfa1f8b5e6</v>
      </c>
      <c r="F969" s="1" t="str">
        <f>Exchanges!G973</f>
        <v>Cement manufacturing</v>
      </c>
      <c r="G969" s="1">
        <f>Exchanges!H973</f>
        <v>327310</v>
      </c>
      <c r="H969" s="1" t="str">
        <f>Exchanges!I973</f>
        <v>US</v>
      </c>
      <c r="I969" s="1">
        <f>Exchanges!J973</f>
        <v>6.3804255319148944E-7</v>
      </c>
      <c r="J969" s="1" t="str">
        <f>Exchanges!K973</f>
        <v>kg</v>
      </c>
      <c r="K969" s="1"/>
      <c r="L969" s="1"/>
      <c r="M969" s="1"/>
      <c r="N969" s="1"/>
      <c r="O969" s="1"/>
      <c r="P969" s="86">
        <f>ROUND(Exchanges!Q973,0)</f>
        <v>5</v>
      </c>
      <c r="Q969" s="1">
        <f>Exchanges!R973</f>
        <v>1</v>
      </c>
      <c r="R969" s="1">
        <f>Exchanges!S973</f>
        <v>1</v>
      </c>
      <c r="S969" s="1">
        <f>Exchanges!T973</f>
        <v>1</v>
      </c>
      <c r="T969" s="1">
        <f>Exchanges!U973</f>
        <v>3</v>
      </c>
      <c r="U969" s="1">
        <f>Exchanges!V973</f>
        <v>2013</v>
      </c>
      <c r="V969" s="1" t="str">
        <f>Exchanges!W973</f>
        <v>VANADIUM (EXCEPT WHEN CONTAINED IN AN ALLOY)</v>
      </c>
      <c r="W969" s="1" t="str">
        <f>Exchanges!X973</f>
        <v>TRI</v>
      </c>
      <c r="X969" s="1"/>
    </row>
    <row r="970" spans="1:24" x14ac:dyDescent="0.15">
      <c r="A970" s="1" t="str">
        <f>Exchanges!B974</f>
        <v>Aluminum</v>
      </c>
      <c r="B970" s="1">
        <f>Exchanges!C974</f>
        <v>7429905</v>
      </c>
      <c r="C970" s="1" t="str">
        <f>Exchanges!D974</f>
        <v>air</v>
      </c>
      <c r="D970" s="1" t="str">
        <f>Exchanges!E974</f>
        <v>unspecified</v>
      </c>
      <c r="E970" s="1" t="str">
        <f>Exchanges!F974</f>
        <v>ff65658c-2d39-44a2-b23e-7ec3c644f064</v>
      </c>
      <c r="F970" s="1" t="str">
        <f>Exchanges!G974</f>
        <v>Cement manufacturing</v>
      </c>
      <c r="G970" s="1">
        <f>Exchanges!H974</f>
        <v>327310</v>
      </c>
      <c r="H970" s="1" t="str">
        <f>Exchanges!I974</f>
        <v>US</v>
      </c>
      <c r="I970" s="1">
        <f>Exchanges!J974</f>
        <v>2.2789050319148939E-6</v>
      </c>
      <c r="J970" s="1" t="str">
        <f>Exchanges!K974</f>
        <v>kg</v>
      </c>
      <c r="K970" s="1"/>
      <c r="L970" s="1"/>
      <c r="M970" s="1"/>
      <c r="N970" s="1"/>
      <c r="O970" s="1"/>
      <c r="P970" s="86">
        <f>ROUND(Exchanges!Q974,0)</f>
        <v>4</v>
      </c>
      <c r="Q970" s="1">
        <f>Exchanges!R974</f>
        <v>1</v>
      </c>
      <c r="R970" s="1">
        <f>Exchanges!S974</f>
        <v>1</v>
      </c>
      <c r="S970" s="1">
        <f>Exchanges!T974</f>
        <v>1</v>
      </c>
      <c r="T970" s="1">
        <f>Exchanges!U974</f>
        <v>3</v>
      </c>
      <c r="U970" s="1">
        <f>Exchanges!V974</f>
        <v>2013</v>
      </c>
      <c r="V970" s="1" t="str">
        <f>Exchanges!W974</f>
        <v>ALUMINUM (FUME OR DUST)</v>
      </c>
      <c r="W970" s="1" t="str">
        <f>Exchanges!X974</f>
        <v>TRI</v>
      </c>
      <c r="X970" s="1"/>
    </row>
    <row r="971" spans="1:24" x14ac:dyDescent="0.15">
      <c r="A971" s="1" t="str">
        <f>Exchanges!B975</f>
        <v>Sulfuric acid</v>
      </c>
      <c r="B971" s="1">
        <f>Exchanges!C975</f>
        <v>7664939</v>
      </c>
      <c r="C971" s="1" t="str">
        <f>Exchanges!D975</f>
        <v>air</v>
      </c>
      <c r="D971" s="1" t="str">
        <f>Exchanges!E975</f>
        <v>unspecified</v>
      </c>
      <c r="E971" s="1" t="str">
        <f>Exchanges!F975</f>
        <v>99c65c6a-6871-40ba-af79-5bd6851688e4</v>
      </c>
      <c r="F971" s="1" t="str">
        <f>Exchanges!G975</f>
        <v>Cement manufacturing</v>
      </c>
      <c r="G971" s="1">
        <f>Exchanges!H975</f>
        <v>327310</v>
      </c>
      <c r="H971" s="1" t="str">
        <f>Exchanges!I975</f>
        <v>US</v>
      </c>
      <c r="I971" s="1">
        <f>Exchanges!J975</f>
        <v>2.4177850709361698E-5</v>
      </c>
      <c r="J971" s="1" t="str">
        <f>Exchanges!K975</f>
        <v>kg</v>
      </c>
      <c r="K971" s="1"/>
      <c r="L971" s="1"/>
      <c r="M971" s="1"/>
      <c r="N971" s="1"/>
      <c r="O971" s="1"/>
      <c r="P971" s="86">
        <f>ROUND(Exchanges!Q975,0)</f>
        <v>2</v>
      </c>
      <c r="Q971" s="1">
        <f>Exchanges!R975</f>
        <v>1</v>
      </c>
      <c r="R971" s="1">
        <f>Exchanges!S975</f>
        <v>1</v>
      </c>
      <c r="S971" s="1">
        <f>Exchanges!T975</f>
        <v>1</v>
      </c>
      <c r="T971" s="1">
        <f>Exchanges!U975</f>
        <v>3</v>
      </c>
      <c r="U971" s="1">
        <f>Exchanges!V975</f>
        <v>2013</v>
      </c>
      <c r="V971" s="1" t="str">
        <f>Exchanges!W975</f>
        <v>SULFURIC ACID (1994 AND AFTER ACID AEROSOLS" ONLY)"</v>
      </c>
      <c r="W971" s="1" t="str">
        <f>Exchanges!X975</f>
        <v>TRI</v>
      </c>
      <c r="X971" s="1"/>
    </row>
    <row r="972" spans="1:24" x14ac:dyDescent="0.15">
      <c r="A972" s="1" t="str">
        <f>Exchanges!B976</f>
        <v>chlorine</v>
      </c>
      <c r="B972" s="1">
        <f>Exchanges!C976</f>
        <v>7782505</v>
      </c>
      <c r="C972" s="1" t="str">
        <f>Exchanges!D976</f>
        <v>air</v>
      </c>
      <c r="D972" s="1" t="str">
        <f>Exchanges!E976</f>
        <v>unspecified</v>
      </c>
      <c r="E972" s="1" t="str">
        <f>Exchanges!F976</f>
        <v>39d1390a-ded6-41cb-a536-d47510bf2fbc</v>
      </c>
      <c r="F972" s="1" t="str">
        <f>Exchanges!G976</f>
        <v>Ready-mix concrete manufacturing</v>
      </c>
      <c r="G972" s="1">
        <f>Exchanges!H976</f>
        <v>327320</v>
      </c>
      <c r="H972" s="1" t="str">
        <f>Exchanges!I976</f>
        <v>US</v>
      </c>
      <c r="I972" s="1">
        <f>Exchanges!J976</f>
        <v>2.0719897679517632E-10</v>
      </c>
      <c r="J972" s="1" t="str">
        <f>Exchanges!K976</f>
        <v>kg</v>
      </c>
      <c r="K972" s="1"/>
      <c r="L972" s="1"/>
      <c r="M972" s="1"/>
      <c r="N972" s="1"/>
      <c r="O972" s="1"/>
      <c r="P972" s="86">
        <f>ROUND(Exchanges!Q976,0)</f>
        <v>2</v>
      </c>
      <c r="Q972" s="1">
        <f>Exchanges!R976</f>
        <v>1</v>
      </c>
      <c r="R972" s="1">
        <f>Exchanges!S976</f>
        <v>1</v>
      </c>
      <c r="S972" s="1">
        <f>Exchanges!T976</f>
        <v>1</v>
      </c>
      <c r="T972" s="1">
        <f>Exchanges!U976</f>
        <v>5</v>
      </c>
      <c r="U972" s="1">
        <f>Exchanges!V976</f>
        <v>2013</v>
      </c>
      <c r="V972" s="1" t="str">
        <f>Exchanges!W976</f>
        <v>CHLORINE</v>
      </c>
      <c r="W972" s="1" t="str">
        <f>Exchanges!X976</f>
        <v>TRI</v>
      </c>
      <c r="X972" s="1"/>
    </row>
    <row r="973" spans="1:24" x14ac:dyDescent="0.15">
      <c r="A973" s="1" t="str">
        <f>Exchanges!B977</f>
        <v>ethylene glycol</v>
      </c>
      <c r="B973" s="1">
        <f>Exchanges!C977</f>
        <v>107211</v>
      </c>
      <c r="C973" s="1" t="str">
        <f>Exchanges!D977</f>
        <v>air</v>
      </c>
      <c r="D973" s="1" t="str">
        <f>Exchanges!E977</f>
        <v>unspecified</v>
      </c>
      <c r="E973" s="1" t="str">
        <f>Exchanges!F977</f>
        <v>7ae398b3-8532-11e0-9d78-0800200c9a66</v>
      </c>
      <c r="F973" s="1" t="str">
        <f>Exchanges!G977</f>
        <v>Ready-mix concrete manufacturing</v>
      </c>
      <c r="G973" s="1">
        <f>Exchanges!H977</f>
        <v>327320</v>
      </c>
      <c r="H973" s="1" t="str">
        <f>Exchanges!I977</f>
        <v>US</v>
      </c>
      <c r="I973" s="1">
        <f>Exchanges!J977</f>
        <v>2.0719897679517632E-10</v>
      </c>
      <c r="J973" s="1" t="str">
        <f>Exchanges!K977</f>
        <v>kg</v>
      </c>
      <c r="K973" s="1"/>
      <c r="L973" s="1"/>
      <c r="M973" s="1"/>
      <c r="N973" s="1"/>
      <c r="O973" s="1"/>
      <c r="P973" s="86">
        <f>ROUND(Exchanges!Q977,0)</f>
        <v>5</v>
      </c>
      <c r="Q973" s="1">
        <f>Exchanges!R977</f>
        <v>1</v>
      </c>
      <c r="R973" s="1">
        <f>Exchanges!S977</f>
        <v>1</v>
      </c>
      <c r="S973" s="1">
        <f>Exchanges!T977</f>
        <v>1</v>
      </c>
      <c r="T973" s="1">
        <f>Exchanges!U977</f>
        <v>5</v>
      </c>
      <c r="U973" s="1">
        <f>Exchanges!V977</f>
        <v>2013</v>
      </c>
      <c r="V973" s="1" t="str">
        <f>Exchanges!W977</f>
        <v>ETHYLENE GLYCOL</v>
      </c>
      <c r="W973" s="1" t="str">
        <f>Exchanges!X977</f>
        <v>TRI</v>
      </c>
      <c r="X973" s="1"/>
    </row>
    <row r="974" spans="1:24" x14ac:dyDescent="0.15">
      <c r="A974" s="1" t="str">
        <f>Exchanges!B978</f>
        <v>ALUMINUM OXIDE</v>
      </c>
      <c r="B974" s="1">
        <f>Exchanges!C978</f>
        <v>1344281</v>
      </c>
      <c r="C974" s="1" t="str">
        <f>Exchanges!D978</f>
        <v>air</v>
      </c>
      <c r="D974" s="1" t="str">
        <f>Exchanges!E978</f>
        <v>unspecified</v>
      </c>
      <c r="E974" s="1" t="str">
        <f>Exchanges!F978</f>
        <v>2c6d7f78-7b39-327b-b7d0-31eefac67a11</v>
      </c>
      <c r="F974" s="1" t="str">
        <f>Exchanges!G978</f>
        <v>Concrete pipe, brick, and block manufacturing</v>
      </c>
      <c r="G974" s="1">
        <f>Exchanges!H978</f>
        <v>327330</v>
      </c>
      <c r="H974" s="1" t="str">
        <f>Exchanges!I978</f>
        <v>US</v>
      </c>
      <c r="I974" s="1">
        <f>Exchanges!J978</f>
        <v>1.9609199377485733E-8</v>
      </c>
      <c r="J974" s="1" t="str">
        <f>Exchanges!K978</f>
        <v>kg</v>
      </c>
      <c r="K974" s="1"/>
      <c r="L974" s="1"/>
      <c r="M974" s="1"/>
      <c r="N974" s="1"/>
      <c r="O974" s="1"/>
      <c r="P974" s="86">
        <f>ROUND(Exchanges!Q978,0)</f>
        <v>5</v>
      </c>
      <c r="Q974" s="1">
        <f>Exchanges!R978</f>
        <v>1</v>
      </c>
      <c r="R974" s="1">
        <f>Exchanges!S978</f>
        <v>1</v>
      </c>
      <c r="S974" s="1">
        <f>Exchanges!T978</f>
        <v>1</v>
      </c>
      <c r="T974" s="1">
        <f>Exchanges!U978</f>
        <v>5</v>
      </c>
      <c r="U974" s="1">
        <f>Exchanges!V978</f>
        <v>2013</v>
      </c>
      <c r="V974" s="1" t="str">
        <f>Exchanges!W978</f>
        <v>ALUMINUM OXIDE (FIBROUS FORMS)</v>
      </c>
      <c r="W974" s="1" t="str">
        <f>Exchanges!X978</f>
        <v>TRI</v>
      </c>
      <c r="X974" s="1"/>
    </row>
    <row r="975" spans="1:24" x14ac:dyDescent="0.15">
      <c r="A975" s="1" t="str">
        <f>Exchanges!B979</f>
        <v>Propene</v>
      </c>
      <c r="B975" s="1">
        <f>Exchanges!C979</f>
        <v>115071</v>
      </c>
      <c r="C975" s="1" t="str">
        <f>Exchanges!D979</f>
        <v>air</v>
      </c>
      <c r="D975" s="1" t="str">
        <f>Exchanges!E979</f>
        <v>unspecified</v>
      </c>
      <c r="E975" s="1" t="str">
        <f>Exchanges!F979</f>
        <v>64165202-4870-47d0-8602-b85e5d672865</v>
      </c>
      <c r="F975" s="1" t="str">
        <f>Exchanges!G979</f>
        <v>Concrete pipe, brick, and block manufacturing</v>
      </c>
      <c r="G975" s="1">
        <f>Exchanges!H979</f>
        <v>327330</v>
      </c>
      <c r="H975" s="1" t="str">
        <f>Exchanges!I979</f>
        <v>US</v>
      </c>
      <c r="I975" s="1">
        <f>Exchanges!J979</f>
        <v>1.4655915614732837E-6</v>
      </c>
      <c r="J975" s="1" t="str">
        <f>Exchanges!K979</f>
        <v>kg</v>
      </c>
      <c r="K975" s="1"/>
      <c r="L975" s="1"/>
      <c r="M975" s="1"/>
      <c r="N975" s="1"/>
      <c r="O975" s="1"/>
      <c r="P975" s="86">
        <f>ROUND(Exchanges!Q979,0)</f>
        <v>3</v>
      </c>
      <c r="Q975" s="1">
        <f>Exchanges!R979</f>
        <v>1</v>
      </c>
      <c r="R975" s="1">
        <f>Exchanges!S979</f>
        <v>1</v>
      </c>
      <c r="S975" s="1">
        <f>Exchanges!T979</f>
        <v>1</v>
      </c>
      <c r="T975" s="1">
        <f>Exchanges!U979</f>
        <v>5</v>
      </c>
      <c r="U975" s="1">
        <f>Exchanges!V979</f>
        <v>2013</v>
      </c>
      <c r="V975" s="1" t="str">
        <f>Exchanges!W979</f>
        <v>PROPYLENE</v>
      </c>
      <c r="W975" s="1" t="str">
        <f>Exchanges!X979</f>
        <v>TRI</v>
      </c>
      <c r="X975" s="1"/>
    </row>
    <row r="976" spans="1:24" x14ac:dyDescent="0.15">
      <c r="A976" s="1" t="str">
        <f>Exchanges!B980</f>
        <v>diisocyanates</v>
      </c>
      <c r="B976" s="1" t="str">
        <f>Exchanges!C980</f>
        <v/>
      </c>
      <c r="C976" s="1" t="str">
        <f>Exchanges!D980</f>
        <v>air</v>
      </c>
      <c r="D976" s="1" t="str">
        <f>Exchanges!E980</f>
        <v>unspecified</v>
      </c>
      <c r="E976" s="1" t="str">
        <f>Exchanges!F980</f>
        <v>63f3fff6-0459-49fd-808a-6fc86fd63f5c</v>
      </c>
      <c r="F976" s="1" t="str">
        <f>Exchanges!G980</f>
        <v>Other concrete product manufacturing</v>
      </c>
      <c r="G976" s="1">
        <f>Exchanges!H980</f>
        <v>327390</v>
      </c>
      <c r="H976" s="1" t="str">
        <f>Exchanges!I980</f>
        <v>US</v>
      </c>
      <c r="I976" s="1">
        <f>Exchanges!J980</f>
        <v>5.4789574062301332E-13</v>
      </c>
      <c r="J976" s="1" t="str">
        <f>Exchanges!K980</f>
        <v>kg</v>
      </c>
      <c r="K976" s="1"/>
      <c r="L976" s="1"/>
      <c r="M976" s="1"/>
      <c r="N976" s="1"/>
      <c r="O976" s="1"/>
      <c r="P976" s="86">
        <f>ROUND(Exchanges!Q980,0)</f>
        <v>4</v>
      </c>
      <c r="Q976" s="1">
        <f>Exchanges!R980</f>
        <v>1</v>
      </c>
      <c r="R976" s="1">
        <f>Exchanges!S980</f>
        <v>1</v>
      </c>
      <c r="S976" s="1">
        <f>Exchanges!T980</f>
        <v>1</v>
      </c>
      <c r="T976" s="1">
        <f>Exchanges!U980</f>
        <v>5</v>
      </c>
      <c r="U976" s="1">
        <f>Exchanges!V980</f>
        <v>2013</v>
      </c>
      <c r="V976" s="1" t="str">
        <f>Exchanges!W980</f>
        <v>DIISOCYANATES</v>
      </c>
      <c r="W976" s="1" t="str">
        <f>Exchanges!X980</f>
        <v>TRI</v>
      </c>
      <c r="X976" s="1"/>
    </row>
    <row r="977" spans="1:24" x14ac:dyDescent="0.15">
      <c r="A977" s="1" t="str">
        <f>Exchanges!B981</f>
        <v>copper</v>
      </c>
      <c r="B977" s="1">
        <f>Exchanges!C981</f>
        <v>7440508</v>
      </c>
      <c r="C977" s="1" t="str">
        <f>Exchanges!D981</f>
        <v>air</v>
      </c>
      <c r="D977" s="1" t="str">
        <f>Exchanges!E981</f>
        <v>unspecified</v>
      </c>
      <c r="E977" s="1" t="str">
        <f>Exchanges!F981</f>
        <v>ec8144d6-d123-43b1-9c17-a295422a0498</v>
      </c>
      <c r="F977" s="1" t="str">
        <f>Exchanges!G981</f>
        <v>Other concrete product manufacturing</v>
      </c>
      <c r="G977" s="1">
        <f>Exchanges!H981</f>
        <v>327390</v>
      </c>
      <c r="H977" s="1" t="str">
        <f>Exchanges!I981</f>
        <v>US</v>
      </c>
      <c r="I977" s="1">
        <f>Exchanges!J981</f>
        <v>1.2977439287984743E-11</v>
      </c>
      <c r="J977" s="1" t="str">
        <f>Exchanges!K981</f>
        <v>kg</v>
      </c>
      <c r="K977" s="1"/>
      <c r="L977" s="1"/>
      <c r="M977" s="1"/>
      <c r="N977" s="1"/>
      <c r="O977" s="1"/>
      <c r="P977" s="86">
        <f>ROUND(Exchanges!Q981,0)</f>
        <v>4</v>
      </c>
      <c r="Q977" s="1">
        <f>Exchanges!R981</f>
        <v>1</v>
      </c>
      <c r="R977" s="1">
        <f>Exchanges!S981</f>
        <v>1</v>
      </c>
      <c r="S977" s="1">
        <f>Exchanges!T981</f>
        <v>1</v>
      </c>
      <c r="T977" s="1">
        <f>Exchanges!U981</f>
        <v>5</v>
      </c>
      <c r="U977" s="1">
        <f>Exchanges!V981</f>
        <v>2013</v>
      </c>
      <c r="V977" s="1" t="str">
        <f>Exchanges!W981</f>
        <v>COPPER</v>
      </c>
      <c r="W977" s="1" t="str">
        <f>Exchanges!X981</f>
        <v>TRI</v>
      </c>
      <c r="X977" s="1"/>
    </row>
    <row r="978" spans="1:24" x14ac:dyDescent="0.15">
      <c r="A978" s="1" t="str">
        <f>Exchanges!B982</f>
        <v>chromium</v>
      </c>
      <c r="B978" s="1">
        <f>Exchanges!C982</f>
        <v>7440473</v>
      </c>
      <c r="C978" s="1" t="str">
        <f>Exchanges!D982</f>
        <v>air</v>
      </c>
      <c r="D978" s="1" t="str">
        <f>Exchanges!E982</f>
        <v>unspecified</v>
      </c>
      <c r="E978" s="1" t="str">
        <f>Exchanges!F982</f>
        <v>e142b577-e934-4085-9a07-3983d4d92afb</v>
      </c>
      <c r="F978" s="1" t="str">
        <f>Exchanges!G982</f>
        <v>Other concrete product manufacturing</v>
      </c>
      <c r="G978" s="1">
        <f>Exchanges!H982</f>
        <v>327390</v>
      </c>
      <c r="H978" s="1" t="str">
        <f>Exchanges!I982</f>
        <v>US</v>
      </c>
      <c r="I978" s="1">
        <f>Exchanges!J982</f>
        <v>1.3087018436109345E-9</v>
      </c>
      <c r="J978" s="1" t="str">
        <f>Exchanges!K982</f>
        <v>kg</v>
      </c>
      <c r="K978" s="1"/>
      <c r="L978" s="1"/>
      <c r="M978" s="1"/>
      <c r="N978" s="1"/>
      <c r="O978" s="1"/>
      <c r="P978" s="86">
        <f>ROUND(Exchanges!Q982,0)</f>
        <v>4</v>
      </c>
      <c r="Q978" s="1">
        <f>Exchanges!R982</f>
        <v>1</v>
      </c>
      <c r="R978" s="1">
        <f>Exchanges!S982</f>
        <v>1</v>
      </c>
      <c r="S978" s="1">
        <f>Exchanges!T982</f>
        <v>1</v>
      </c>
      <c r="T978" s="1">
        <f>Exchanges!U982</f>
        <v>5</v>
      </c>
      <c r="U978" s="1">
        <f>Exchanges!V982</f>
        <v>2013</v>
      </c>
      <c r="V978" s="1" t="str">
        <f>Exchanges!W982</f>
        <v>CHROMIUM</v>
      </c>
      <c r="W978" s="1" t="str">
        <f>Exchanges!X982</f>
        <v>TRI</v>
      </c>
      <c r="X978" s="1"/>
    </row>
    <row r="979" spans="1:24" x14ac:dyDescent="0.15">
      <c r="A979" s="1" t="str">
        <f>Exchanges!B983</f>
        <v>dibenzofuran</v>
      </c>
      <c r="B979" s="1">
        <f>Exchanges!C983</f>
        <v>132649</v>
      </c>
      <c r="C979" s="1" t="str">
        <f>Exchanges!D983</f>
        <v>air</v>
      </c>
      <c r="D979" s="1" t="str">
        <f>Exchanges!E983</f>
        <v>unspecified</v>
      </c>
      <c r="E979" s="1" t="str">
        <f>Exchanges!F983</f>
        <v>5a72f3ff-77c0-4bb9-8e47-e4bfa3484d0f</v>
      </c>
      <c r="F979" s="1" t="str">
        <f>Exchanges!G983</f>
        <v>Other concrete product manufacturing</v>
      </c>
      <c r="G979" s="1">
        <f>Exchanges!H983</f>
        <v>327390</v>
      </c>
      <c r="H979" s="1" t="str">
        <f>Exchanges!I983</f>
        <v>US</v>
      </c>
      <c r="I979" s="1">
        <f>Exchanges!J983</f>
        <v>1.3793515575333757E-9</v>
      </c>
      <c r="J979" s="1" t="str">
        <f>Exchanges!K983</f>
        <v>kg</v>
      </c>
      <c r="K979" s="1"/>
      <c r="L979" s="1"/>
      <c r="M979" s="1"/>
      <c r="N979" s="1"/>
      <c r="O979" s="1"/>
      <c r="P979" s="86">
        <f>ROUND(Exchanges!Q983,0)</f>
        <v>3</v>
      </c>
      <c r="Q979" s="1">
        <f>Exchanges!R983</f>
        <v>1</v>
      </c>
      <c r="R979" s="1">
        <f>Exchanges!S983</f>
        <v>1</v>
      </c>
      <c r="S979" s="1">
        <f>Exchanges!T983</f>
        <v>1</v>
      </c>
      <c r="T979" s="1">
        <f>Exchanges!U983</f>
        <v>5</v>
      </c>
      <c r="U979" s="1">
        <f>Exchanges!V983</f>
        <v>2013</v>
      </c>
      <c r="V979" s="1" t="str">
        <f>Exchanges!W983</f>
        <v>DIBENZOFURAN</v>
      </c>
      <c r="W979" s="1" t="str">
        <f>Exchanges!X983</f>
        <v>TRI</v>
      </c>
      <c r="X979" s="1"/>
    </row>
    <row r="980" spans="1:24" x14ac:dyDescent="0.15">
      <c r="A980" s="1" t="str">
        <f>Exchanges!B984</f>
        <v>Aluminum</v>
      </c>
      <c r="B980" s="1">
        <f>Exchanges!C984</f>
        <v>7429905</v>
      </c>
      <c r="C980" s="1" t="str">
        <f>Exchanges!D984</f>
        <v>air</v>
      </c>
      <c r="D980" s="1" t="str">
        <f>Exchanges!E984</f>
        <v>unspecified</v>
      </c>
      <c r="E980" s="1" t="str">
        <f>Exchanges!F984</f>
        <v>ff65658c-2d39-44a2-b23e-7ec3c644f064</v>
      </c>
      <c r="F980" s="1" t="str">
        <f>Exchanges!G984</f>
        <v>Other concrete product manufacturing</v>
      </c>
      <c r="G980" s="1">
        <f>Exchanges!H984</f>
        <v>327390</v>
      </c>
      <c r="H980" s="1" t="str">
        <f>Exchanges!I984</f>
        <v>US</v>
      </c>
      <c r="I980" s="1">
        <f>Exchanges!J984</f>
        <v>1.2015257469802926E-8</v>
      </c>
      <c r="J980" s="1" t="str">
        <f>Exchanges!K984</f>
        <v>kg</v>
      </c>
      <c r="K980" s="1"/>
      <c r="L980" s="1"/>
      <c r="M980" s="1"/>
      <c r="N980" s="1"/>
      <c r="O980" s="1"/>
      <c r="P980" s="86">
        <f>ROUND(Exchanges!Q984,0)</f>
        <v>4</v>
      </c>
      <c r="Q980" s="1">
        <f>Exchanges!R984</f>
        <v>1</v>
      </c>
      <c r="R980" s="1">
        <f>Exchanges!S984</f>
        <v>1</v>
      </c>
      <c r="S980" s="1">
        <f>Exchanges!T984</f>
        <v>1</v>
      </c>
      <c r="T980" s="1">
        <f>Exchanges!U984</f>
        <v>5</v>
      </c>
      <c r="U980" s="1">
        <f>Exchanges!V984</f>
        <v>2013</v>
      </c>
      <c r="V980" s="1" t="str">
        <f>Exchanges!W984</f>
        <v>ALUMINUM (FUME OR DUST)</v>
      </c>
      <c r="W980" s="1" t="str">
        <f>Exchanges!X984</f>
        <v>TRI</v>
      </c>
      <c r="X980" s="1"/>
    </row>
    <row r="981" spans="1:24" x14ac:dyDescent="0.15">
      <c r="A981" s="1" t="str">
        <f>Exchanges!B985</f>
        <v>nitric acid</v>
      </c>
      <c r="B981" s="1">
        <f>Exchanges!C985</f>
        <v>7697372</v>
      </c>
      <c r="C981" s="1" t="str">
        <f>Exchanges!D985</f>
        <v>air</v>
      </c>
      <c r="D981" s="1" t="str">
        <f>Exchanges!E985</f>
        <v>unspecified</v>
      </c>
      <c r="E981" s="1" t="str">
        <f>Exchanges!F985</f>
        <v>dc084330-5108-4d9c-a7ed-eb3345507f13</v>
      </c>
      <c r="F981" s="1" t="str">
        <f>Exchanges!G985</f>
        <v>Lime and gypsum product manufacturing</v>
      </c>
      <c r="G981" s="1">
        <f>Exchanges!H985</f>
        <v>327400</v>
      </c>
      <c r="H981" s="1" t="str">
        <f>Exchanges!I985</f>
        <v>US</v>
      </c>
      <c r="I981" s="1">
        <f>Exchanges!J985</f>
        <v>2.5182512144344206E-11</v>
      </c>
      <c r="J981" s="1" t="str">
        <f>Exchanges!K985</f>
        <v>kg</v>
      </c>
      <c r="K981" s="1"/>
      <c r="L981" s="1"/>
      <c r="M981" s="1"/>
      <c r="N981" s="1"/>
      <c r="O981" s="1"/>
      <c r="P981" s="86">
        <f>ROUND(Exchanges!Q985,0)</f>
        <v>3</v>
      </c>
      <c r="Q981" s="1">
        <f>Exchanges!R985</f>
        <v>1</v>
      </c>
      <c r="R981" s="1">
        <f>Exchanges!S985</f>
        <v>1</v>
      </c>
      <c r="S981" s="1">
        <f>Exchanges!T985</f>
        <v>1</v>
      </c>
      <c r="T981" s="1">
        <f>Exchanges!U985</f>
        <v>4</v>
      </c>
      <c r="U981" s="1">
        <f>Exchanges!V985</f>
        <v>2013</v>
      </c>
      <c r="V981" s="1" t="str">
        <f>Exchanges!W985</f>
        <v>NITRIC ACID</v>
      </c>
      <c r="W981" s="1" t="str">
        <f>Exchanges!X985</f>
        <v>TRI</v>
      </c>
      <c r="X981" s="1"/>
    </row>
    <row r="982" spans="1:24" x14ac:dyDescent="0.15">
      <c r="A982" s="1" t="str">
        <f>Exchanges!B986</f>
        <v>Zinc</v>
      </c>
      <c r="B982" s="1">
        <f>Exchanges!C986</f>
        <v>1330207</v>
      </c>
      <c r="C982" s="1" t="str">
        <f>Exchanges!D986</f>
        <v>air</v>
      </c>
      <c r="D982" s="1" t="str">
        <f>Exchanges!E986</f>
        <v>unspecified</v>
      </c>
      <c r="E982" s="1" t="str">
        <f>Exchanges!F986</f>
        <v>5ce378a0-b48d-471c-977d-79681521efde</v>
      </c>
      <c r="F982" s="1" t="str">
        <f>Exchanges!G986</f>
        <v>Lime and gypsum product manufacturing</v>
      </c>
      <c r="G982" s="1">
        <f>Exchanges!H986</f>
        <v>327400</v>
      </c>
      <c r="H982" s="1" t="str">
        <f>Exchanges!I986</f>
        <v>US</v>
      </c>
      <c r="I982" s="1">
        <f>Exchanges!J986</f>
        <v>4.5958084663428175E-10</v>
      </c>
      <c r="J982" s="1" t="str">
        <f>Exchanges!K986</f>
        <v>kg</v>
      </c>
      <c r="K982" s="1"/>
      <c r="L982" s="1"/>
      <c r="M982" s="1"/>
      <c r="N982" s="1"/>
      <c r="O982" s="1"/>
      <c r="P982" s="86">
        <f>ROUND(Exchanges!Q986,0)</f>
        <v>5</v>
      </c>
      <c r="Q982" s="1">
        <f>Exchanges!R986</f>
        <v>1</v>
      </c>
      <c r="R982" s="1">
        <f>Exchanges!S986</f>
        <v>1</v>
      </c>
      <c r="S982" s="1">
        <f>Exchanges!T986</f>
        <v>1</v>
      </c>
      <c r="T982" s="1">
        <f>Exchanges!U986</f>
        <v>4</v>
      </c>
      <c r="U982" s="1">
        <f>Exchanges!V986</f>
        <v>2013</v>
      </c>
      <c r="V982" s="1" t="str">
        <f>Exchanges!W986</f>
        <v>ZINC (FUME OR DUST)</v>
      </c>
      <c r="W982" s="1" t="str">
        <f>Exchanges!X986</f>
        <v>TRI</v>
      </c>
      <c r="X982" s="1"/>
    </row>
    <row r="983" spans="1:24" x14ac:dyDescent="0.15">
      <c r="A983" s="1" t="str">
        <f>Exchanges!B987</f>
        <v>hydrogen sulfide</v>
      </c>
      <c r="B983" s="1">
        <f>Exchanges!C987</f>
        <v>7783064</v>
      </c>
      <c r="C983" s="1" t="str">
        <f>Exchanges!D987</f>
        <v>air</v>
      </c>
      <c r="D983" s="1" t="str">
        <f>Exchanges!E987</f>
        <v>unspecified</v>
      </c>
      <c r="E983" s="1" t="str">
        <f>Exchanges!F987</f>
        <v>20d4d821-f4f7-4017-8810-f822fcdf619e</v>
      </c>
      <c r="F983" s="1" t="str">
        <f>Exchanges!G987</f>
        <v>Lime and gypsum product manufacturing</v>
      </c>
      <c r="G983" s="1">
        <f>Exchanges!H987</f>
        <v>327400</v>
      </c>
      <c r="H983" s="1" t="str">
        <f>Exchanges!I987</f>
        <v>US</v>
      </c>
      <c r="I983" s="1">
        <f>Exchanges!J987</f>
        <v>3.1701005412907704E-6</v>
      </c>
      <c r="J983" s="1" t="str">
        <f>Exchanges!K987</f>
        <v>kg</v>
      </c>
      <c r="K983" s="1"/>
      <c r="L983" s="1"/>
      <c r="M983" s="1"/>
      <c r="N983" s="1"/>
      <c r="O983" s="1"/>
      <c r="P983" s="86">
        <f>ROUND(Exchanges!Q987,0)</f>
        <v>3</v>
      </c>
      <c r="Q983" s="1">
        <f>Exchanges!R987</f>
        <v>1</v>
      </c>
      <c r="R983" s="1">
        <f>Exchanges!S987</f>
        <v>1</v>
      </c>
      <c r="S983" s="1">
        <f>Exchanges!T987</f>
        <v>1</v>
      </c>
      <c r="T983" s="1">
        <f>Exchanges!U987</f>
        <v>4</v>
      </c>
      <c r="U983" s="1">
        <f>Exchanges!V987</f>
        <v>2013</v>
      </c>
      <c r="V983" s="1" t="str">
        <f>Exchanges!W987</f>
        <v>HYDROGEN SULFIDE</v>
      </c>
      <c r="W983" s="1" t="str">
        <f>Exchanges!X987</f>
        <v>TRI</v>
      </c>
      <c r="X983" s="1"/>
    </row>
    <row r="984" spans="1:24" x14ac:dyDescent="0.15">
      <c r="A984" s="1" t="str">
        <f>Exchanges!B988</f>
        <v>Sulfuric acid</v>
      </c>
      <c r="B984" s="1">
        <f>Exchanges!C988</f>
        <v>7664939</v>
      </c>
      <c r="C984" s="1" t="str">
        <f>Exchanges!D988</f>
        <v>air</v>
      </c>
      <c r="D984" s="1" t="str">
        <f>Exchanges!E988</f>
        <v>unspecified</v>
      </c>
      <c r="E984" s="1" t="str">
        <f>Exchanges!F988</f>
        <v>99c65c6a-6871-40ba-af79-5bd6851688e4</v>
      </c>
      <c r="F984" s="1" t="str">
        <f>Exchanges!G988</f>
        <v>Lime and gypsum product manufacturing</v>
      </c>
      <c r="G984" s="1">
        <f>Exchanges!H988</f>
        <v>327400</v>
      </c>
      <c r="H984" s="1" t="str">
        <f>Exchanges!I988</f>
        <v>US</v>
      </c>
      <c r="I984" s="1">
        <f>Exchanges!J988</f>
        <v>1.4771369104788342E-5</v>
      </c>
      <c r="J984" s="1" t="str">
        <f>Exchanges!K988</f>
        <v>kg</v>
      </c>
      <c r="K984" s="1"/>
      <c r="L984" s="1"/>
      <c r="M984" s="1"/>
      <c r="N984" s="1"/>
      <c r="O984" s="1"/>
      <c r="P984" s="86">
        <f>ROUND(Exchanges!Q988,0)</f>
        <v>2</v>
      </c>
      <c r="Q984" s="1">
        <f>Exchanges!R988</f>
        <v>1</v>
      </c>
      <c r="R984" s="1">
        <f>Exchanges!S988</f>
        <v>1</v>
      </c>
      <c r="S984" s="1">
        <f>Exchanges!T988</f>
        <v>1</v>
      </c>
      <c r="T984" s="1">
        <f>Exchanges!U988</f>
        <v>4</v>
      </c>
      <c r="U984" s="1">
        <f>Exchanges!V988</f>
        <v>2013</v>
      </c>
      <c r="V984" s="1" t="str">
        <f>Exchanges!W988</f>
        <v>SULFURIC ACID (1994 AND AFTER ACID AEROSOLS" ONLY)"</v>
      </c>
      <c r="W984" s="1" t="str">
        <f>Exchanges!X988</f>
        <v>TRI</v>
      </c>
      <c r="X984" s="1"/>
    </row>
    <row r="985" spans="1:24" x14ac:dyDescent="0.15">
      <c r="A985" s="1" t="str">
        <f>Exchanges!B989</f>
        <v>chromium</v>
      </c>
      <c r="B985" s="1">
        <f>Exchanges!C989</f>
        <v>7440473</v>
      </c>
      <c r="C985" s="1" t="str">
        <f>Exchanges!D989</f>
        <v>air</v>
      </c>
      <c r="D985" s="1" t="str">
        <f>Exchanges!E989</f>
        <v>unspecified</v>
      </c>
      <c r="E985" s="1" t="str">
        <f>Exchanges!F989</f>
        <v>e142b577-e934-4085-9a07-3983d4d92afb</v>
      </c>
      <c r="F985" s="1" t="str">
        <f>Exchanges!G989</f>
        <v>Abrasive product manufacturing</v>
      </c>
      <c r="G985" s="1">
        <f>Exchanges!H989</f>
        <v>327910</v>
      </c>
      <c r="H985" s="1" t="str">
        <f>Exchanges!I989</f>
        <v>US</v>
      </c>
      <c r="I985" s="1">
        <f>Exchanges!J989</f>
        <v>1.7214421252371916E-10</v>
      </c>
      <c r="J985" s="1" t="str">
        <f>Exchanges!K989</f>
        <v>kg</v>
      </c>
      <c r="K985" s="1"/>
      <c r="L985" s="1"/>
      <c r="M985" s="1"/>
      <c r="N985" s="1"/>
      <c r="O985" s="1"/>
      <c r="P985" s="86">
        <f>ROUND(Exchanges!Q989,0)</f>
        <v>4</v>
      </c>
      <c r="Q985" s="1">
        <f>Exchanges!R989</f>
        <v>1</v>
      </c>
      <c r="R985" s="1">
        <f>Exchanges!S989</f>
        <v>1</v>
      </c>
      <c r="S985" s="1">
        <f>Exchanges!T989</f>
        <v>1</v>
      </c>
      <c r="T985" s="1">
        <f>Exchanges!U989</f>
        <v>5</v>
      </c>
      <c r="U985" s="1">
        <f>Exchanges!V989</f>
        <v>2013</v>
      </c>
      <c r="V985" s="1" t="str">
        <f>Exchanges!W989</f>
        <v>CHROMIUM</v>
      </c>
      <c r="W985" s="1" t="str">
        <f>Exchanges!X989</f>
        <v>TRI</v>
      </c>
      <c r="X985" s="1"/>
    </row>
    <row r="986" spans="1:24" x14ac:dyDescent="0.15">
      <c r="A986" s="1" t="str">
        <f>Exchanges!B990</f>
        <v>Sodium formate</v>
      </c>
      <c r="B986" s="1">
        <f>Exchanges!C990</f>
        <v>141537</v>
      </c>
      <c r="C986" s="1" t="str">
        <f>Exchanges!D990</f>
        <v>air</v>
      </c>
      <c r="D986" s="1" t="str">
        <f>Exchanges!E990</f>
        <v>unspecified</v>
      </c>
      <c r="E986" s="1" t="str">
        <f>Exchanges!F990</f>
        <v>19696f8c-c5e9-4444-a0e8-3e8782748237</v>
      </c>
      <c r="F986" s="1" t="str">
        <f>Exchanges!G990</f>
        <v>Abrasive product manufacturing</v>
      </c>
      <c r="G986" s="1">
        <f>Exchanges!H990</f>
        <v>327910</v>
      </c>
      <c r="H986" s="1" t="str">
        <f>Exchanges!I990</f>
        <v>US</v>
      </c>
      <c r="I986" s="1">
        <f>Exchanges!J990</f>
        <v>4.3036053130929785E-10</v>
      </c>
      <c r="J986" s="1" t="str">
        <f>Exchanges!K990</f>
        <v>kg</v>
      </c>
      <c r="K986" s="1"/>
      <c r="L986" s="1"/>
      <c r="M986" s="1"/>
      <c r="N986" s="1"/>
      <c r="O986" s="1"/>
      <c r="P986" s="86">
        <f>ROUND(Exchanges!Q990,0)</f>
        <v>3</v>
      </c>
      <c r="Q986" s="1">
        <f>Exchanges!R990</f>
        <v>1</v>
      </c>
      <c r="R986" s="1">
        <f>Exchanges!S990</f>
        <v>1</v>
      </c>
      <c r="S986" s="1">
        <f>Exchanges!T990</f>
        <v>1</v>
      </c>
      <c r="T986" s="1">
        <f>Exchanges!U990</f>
        <v>5</v>
      </c>
      <c r="U986" s="1">
        <f>Exchanges!V990</f>
        <v>2013</v>
      </c>
      <c r="V986" s="1" t="str">
        <f>Exchanges!W990</f>
        <v>LITHIUM CARBONATE</v>
      </c>
      <c r="W986" s="1" t="str">
        <f>Exchanges!X990</f>
        <v>TRI</v>
      </c>
      <c r="X986" s="1"/>
    </row>
    <row r="987" spans="1:24" x14ac:dyDescent="0.15">
      <c r="A987" s="1" t="str">
        <f>Exchanges!B991</f>
        <v>hydrogen fluoride</v>
      </c>
      <c r="B987" s="1">
        <f>Exchanges!C991</f>
        <v>7664393</v>
      </c>
      <c r="C987" s="1" t="str">
        <f>Exchanges!D991</f>
        <v>air</v>
      </c>
      <c r="D987" s="1" t="str">
        <f>Exchanges!E991</f>
        <v>unspecified</v>
      </c>
      <c r="E987" s="1" t="str">
        <f>Exchanges!F991</f>
        <v>24541c8c-9f11-49ae-9de5-456f238a3f5e</v>
      </c>
      <c r="F987" s="1" t="str">
        <f>Exchanges!G991</f>
        <v>Abrasive product manufacturing</v>
      </c>
      <c r="G987" s="1">
        <f>Exchanges!H991</f>
        <v>327910</v>
      </c>
      <c r="H987" s="1" t="str">
        <f>Exchanges!I991</f>
        <v>US</v>
      </c>
      <c r="I987" s="1">
        <f>Exchanges!J991</f>
        <v>1.6956204933586339E-8</v>
      </c>
      <c r="J987" s="1" t="str">
        <f>Exchanges!K991</f>
        <v>kg</v>
      </c>
      <c r="K987" s="1"/>
      <c r="L987" s="1"/>
      <c r="M987" s="1"/>
      <c r="N987" s="1"/>
      <c r="O987" s="1"/>
      <c r="P987" s="86">
        <f>ROUND(Exchanges!Q991,0)</f>
        <v>3</v>
      </c>
      <c r="Q987" s="1">
        <f>Exchanges!R991</f>
        <v>1</v>
      </c>
      <c r="R987" s="1">
        <f>Exchanges!S991</f>
        <v>1</v>
      </c>
      <c r="S987" s="1">
        <f>Exchanges!T991</f>
        <v>1</v>
      </c>
      <c r="T987" s="1">
        <f>Exchanges!U991</f>
        <v>5</v>
      </c>
      <c r="U987" s="1">
        <f>Exchanges!V991</f>
        <v>2013</v>
      </c>
      <c r="V987" s="1" t="str">
        <f>Exchanges!W991</f>
        <v>HYDROGEN FLUORIDE</v>
      </c>
      <c r="W987" s="1" t="str">
        <f>Exchanges!X991</f>
        <v>TRI</v>
      </c>
      <c r="X987" s="1"/>
    </row>
    <row r="988" spans="1:24" x14ac:dyDescent="0.15">
      <c r="A988" s="1" t="str">
        <f>Exchanges!B992</f>
        <v>copper</v>
      </c>
      <c r="B988" s="1">
        <f>Exchanges!C992</f>
        <v>7440508</v>
      </c>
      <c r="C988" s="1" t="str">
        <f>Exchanges!D992</f>
        <v>air</v>
      </c>
      <c r="D988" s="1" t="str">
        <f>Exchanges!E992</f>
        <v>unspecified</v>
      </c>
      <c r="E988" s="1" t="str">
        <f>Exchanges!F992</f>
        <v>ec8144d6-d123-43b1-9c17-a295422a0498</v>
      </c>
      <c r="F988" s="1" t="str">
        <f>Exchanges!G992</f>
        <v>Abrasive product manufacturing</v>
      </c>
      <c r="G988" s="1">
        <f>Exchanges!H992</f>
        <v>327910</v>
      </c>
      <c r="H988" s="1" t="str">
        <f>Exchanges!I992</f>
        <v>US</v>
      </c>
      <c r="I988" s="1">
        <f>Exchanges!J992</f>
        <v>2.2646431878557877E-8</v>
      </c>
      <c r="J988" s="1" t="str">
        <f>Exchanges!K992</f>
        <v>kg</v>
      </c>
      <c r="K988" s="1"/>
      <c r="L988" s="1"/>
      <c r="M988" s="1"/>
      <c r="N988" s="1"/>
      <c r="O988" s="1"/>
      <c r="P988" s="86">
        <f>ROUND(Exchanges!Q992,0)</f>
        <v>4</v>
      </c>
      <c r="Q988" s="1">
        <f>Exchanges!R992</f>
        <v>1</v>
      </c>
      <c r="R988" s="1">
        <f>Exchanges!S992</f>
        <v>1</v>
      </c>
      <c r="S988" s="1">
        <f>Exchanges!T992</f>
        <v>1</v>
      </c>
      <c r="T988" s="1">
        <f>Exchanges!U992</f>
        <v>5</v>
      </c>
      <c r="U988" s="1">
        <f>Exchanges!V992</f>
        <v>2013</v>
      </c>
      <c r="V988" s="1" t="str">
        <f>Exchanges!W992</f>
        <v>COPPER</v>
      </c>
      <c r="W988" s="1" t="str">
        <f>Exchanges!X992</f>
        <v>TRI</v>
      </c>
      <c r="X988" s="1"/>
    </row>
    <row r="989" spans="1:24" x14ac:dyDescent="0.15">
      <c r="A989" s="1" t="str">
        <f>Exchanges!B993</f>
        <v>1,2,4-trimethylbenzene</v>
      </c>
      <c r="B989" s="1">
        <f>Exchanges!C993</f>
        <v>95636</v>
      </c>
      <c r="C989" s="1" t="str">
        <f>Exchanges!D993</f>
        <v>air</v>
      </c>
      <c r="D989" s="1" t="str">
        <f>Exchanges!E993</f>
        <v>unspecified</v>
      </c>
      <c r="E989" s="1" t="str">
        <f>Exchanges!F993</f>
        <v>776e1b2c-6a86-35c1-b2ed-61952ecd792c</v>
      </c>
      <c r="F989" s="1" t="str">
        <f>Exchanges!G993</f>
        <v>Abrasive product manufacturing</v>
      </c>
      <c r="G989" s="1">
        <f>Exchanges!H993</f>
        <v>327910</v>
      </c>
      <c r="H989" s="1" t="str">
        <f>Exchanges!I993</f>
        <v>US</v>
      </c>
      <c r="I989" s="1">
        <f>Exchanges!J993</f>
        <v>2.1027415559772296E-7</v>
      </c>
      <c r="J989" s="1" t="str">
        <f>Exchanges!K993</f>
        <v>kg</v>
      </c>
      <c r="K989" s="1"/>
      <c r="L989" s="1"/>
      <c r="M989" s="1"/>
      <c r="N989" s="1"/>
      <c r="O989" s="1"/>
      <c r="P989" s="86">
        <f>ROUND(Exchanges!Q993,0)</f>
        <v>5</v>
      </c>
      <c r="Q989" s="1">
        <f>Exchanges!R993</f>
        <v>1</v>
      </c>
      <c r="R989" s="1">
        <f>Exchanges!S993</f>
        <v>1</v>
      </c>
      <c r="S989" s="1">
        <f>Exchanges!T993</f>
        <v>1</v>
      </c>
      <c r="T989" s="1">
        <f>Exchanges!U993</f>
        <v>5</v>
      </c>
      <c r="U989" s="1">
        <f>Exchanges!V993</f>
        <v>2013</v>
      </c>
      <c r="V989" s="1" t="str">
        <f>Exchanges!W993</f>
        <v>1,2,4-TRIMETHYLBENZENE</v>
      </c>
      <c r="W989" s="1" t="str">
        <f>Exchanges!X993</f>
        <v>TRI</v>
      </c>
      <c r="X989" s="1"/>
    </row>
    <row r="990" spans="1:24" x14ac:dyDescent="0.15">
      <c r="A990" s="1" t="str">
        <f>Exchanges!B994</f>
        <v>nitric acid</v>
      </c>
      <c r="B990" s="1">
        <f>Exchanges!C994</f>
        <v>7697372</v>
      </c>
      <c r="C990" s="1" t="str">
        <f>Exchanges!D994</f>
        <v>air</v>
      </c>
      <c r="D990" s="1" t="str">
        <f>Exchanges!E994</f>
        <v>unspecified</v>
      </c>
      <c r="E990" s="1" t="str">
        <f>Exchanges!F994</f>
        <v>dc084330-5108-4d9c-a7ed-eb3345507f13</v>
      </c>
      <c r="F990" s="1" t="str">
        <f>Exchanges!G994</f>
        <v>Abrasive product manufacturing</v>
      </c>
      <c r="G990" s="1">
        <f>Exchanges!H994</f>
        <v>327910</v>
      </c>
      <c r="H990" s="1" t="str">
        <f>Exchanges!I994</f>
        <v>US</v>
      </c>
      <c r="I990" s="1">
        <f>Exchanges!J994</f>
        <v>2.1354489563567368E-7</v>
      </c>
      <c r="J990" s="1" t="str">
        <f>Exchanges!K994</f>
        <v>kg</v>
      </c>
      <c r="K990" s="1"/>
      <c r="L990" s="1"/>
      <c r="M990" s="1"/>
      <c r="N990" s="1"/>
      <c r="O990" s="1"/>
      <c r="P990" s="86">
        <f>ROUND(Exchanges!Q994,0)</f>
        <v>3</v>
      </c>
      <c r="Q990" s="1">
        <f>Exchanges!R994</f>
        <v>1</v>
      </c>
      <c r="R990" s="1">
        <f>Exchanges!S994</f>
        <v>1</v>
      </c>
      <c r="S990" s="1">
        <f>Exchanges!T994</f>
        <v>1</v>
      </c>
      <c r="T990" s="1">
        <f>Exchanges!U994</f>
        <v>5</v>
      </c>
      <c r="U990" s="1">
        <f>Exchanges!V994</f>
        <v>2013</v>
      </c>
      <c r="V990" s="1" t="str">
        <f>Exchanges!W994</f>
        <v>NITRIC ACID</v>
      </c>
      <c r="W990" s="1" t="str">
        <f>Exchanges!X994</f>
        <v>TRI</v>
      </c>
      <c r="X990" s="1"/>
    </row>
    <row r="991" spans="1:24" x14ac:dyDescent="0.15">
      <c r="A991" s="1" t="str">
        <f>Exchanges!B995</f>
        <v>styrene</v>
      </c>
      <c r="B991" s="1">
        <f>Exchanges!C995</f>
        <v>100425</v>
      </c>
      <c r="C991" s="1" t="str">
        <f>Exchanges!D995</f>
        <v>air</v>
      </c>
      <c r="D991" s="1" t="str">
        <f>Exchanges!E995</f>
        <v>unspecified</v>
      </c>
      <c r="E991" s="1" t="str">
        <f>Exchanges!F995</f>
        <v>9cec94a2-e7fe-43f4-82f4-293c477f86dc</v>
      </c>
      <c r="F991" s="1" t="str">
        <f>Exchanges!G995</f>
        <v>Abrasive product manufacturing</v>
      </c>
      <c r="G991" s="1">
        <f>Exchanges!H995</f>
        <v>327910</v>
      </c>
      <c r="H991" s="1" t="str">
        <f>Exchanges!I995</f>
        <v>US</v>
      </c>
      <c r="I991" s="1">
        <f>Exchanges!J995</f>
        <v>5.9561897533206833E-7</v>
      </c>
      <c r="J991" s="1" t="str">
        <f>Exchanges!K995</f>
        <v>kg</v>
      </c>
      <c r="K991" s="1"/>
      <c r="L991" s="1"/>
      <c r="M991" s="1"/>
      <c r="N991" s="1"/>
      <c r="O991" s="1"/>
      <c r="P991" s="86">
        <f>ROUND(Exchanges!Q995,0)</f>
        <v>3</v>
      </c>
      <c r="Q991" s="1">
        <f>Exchanges!R995</f>
        <v>1</v>
      </c>
      <c r="R991" s="1">
        <f>Exchanges!S995</f>
        <v>1</v>
      </c>
      <c r="S991" s="1">
        <f>Exchanges!T995</f>
        <v>1</v>
      </c>
      <c r="T991" s="1">
        <f>Exchanges!U995</f>
        <v>5</v>
      </c>
      <c r="U991" s="1">
        <f>Exchanges!V995</f>
        <v>2013</v>
      </c>
      <c r="V991" s="1" t="str">
        <f>Exchanges!W995</f>
        <v>STYRENE</v>
      </c>
      <c r="W991" s="1" t="str">
        <f>Exchanges!X995</f>
        <v>TRI</v>
      </c>
      <c r="X991" s="1"/>
    </row>
    <row r="992" spans="1:24" x14ac:dyDescent="0.15">
      <c r="A992" s="1" t="str">
        <f>Exchanges!B996</f>
        <v>hexachlorobenzene</v>
      </c>
      <c r="B992" s="1">
        <f>Exchanges!C996</f>
        <v>118741</v>
      </c>
      <c r="C992" s="1" t="str">
        <f>Exchanges!D996</f>
        <v>air</v>
      </c>
      <c r="D992" s="1" t="str">
        <f>Exchanges!E996</f>
        <v>unspecified</v>
      </c>
      <c r="E992" s="1" t="str">
        <f>Exchanges!F996</f>
        <v>ca2480aa-dba9-34c6-98db-c4d80c54674a</v>
      </c>
      <c r="F992" s="1" t="str">
        <f>Exchanges!G996</f>
        <v>Ground or treated mineral and earth manufacturing</v>
      </c>
      <c r="G992" s="1">
        <f>Exchanges!H996</f>
        <v>327992</v>
      </c>
      <c r="H992" s="1" t="str">
        <f>Exchanges!I996</f>
        <v>US</v>
      </c>
      <c r="I992" s="1">
        <f>Exchanges!J996</f>
        <v>2.0801013427919941E-13</v>
      </c>
      <c r="J992" s="1" t="str">
        <f>Exchanges!K996</f>
        <v>kg</v>
      </c>
      <c r="K992" s="1"/>
      <c r="L992" s="1"/>
      <c r="M992" s="1"/>
      <c r="N992" s="1"/>
      <c r="O992" s="1"/>
      <c r="P992" s="86">
        <f>ROUND(Exchanges!Q996,0)</f>
        <v>4</v>
      </c>
      <c r="Q992" s="1">
        <f>Exchanges!R996</f>
        <v>1</v>
      </c>
      <c r="R992" s="1">
        <f>Exchanges!S996</f>
        <v>1</v>
      </c>
      <c r="S992" s="1">
        <f>Exchanges!T996</f>
        <v>1</v>
      </c>
      <c r="T992" s="1">
        <f>Exchanges!U996</f>
        <v>4</v>
      </c>
      <c r="U992" s="1">
        <f>Exchanges!V996</f>
        <v>2013</v>
      </c>
      <c r="V992" s="1" t="str">
        <f>Exchanges!W996</f>
        <v>HEXACHLOROBENZENE</v>
      </c>
      <c r="W992" s="1" t="str">
        <f>Exchanges!X996</f>
        <v>TRI</v>
      </c>
      <c r="X992" s="1"/>
    </row>
    <row r="993" spans="1:24" x14ac:dyDescent="0.15">
      <c r="A993" s="1" t="str">
        <f>Exchanges!B997</f>
        <v>ACRYLAMIDE</v>
      </c>
      <c r="B993" s="1">
        <f>Exchanges!C997</f>
        <v>79061</v>
      </c>
      <c r="C993" s="1" t="str">
        <f>Exchanges!D997</f>
        <v>air</v>
      </c>
      <c r="D993" s="1" t="str">
        <f>Exchanges!E997</f>
        <v>unspecified</v>
      </c>
      <c r="E993" s="1" t="str">
        <f>Exchanges!F997</f>
        <v>fdc2e021-f1a3-4858-97c5-c50bb4fb0315</v>
      </c>
      <c r="F993" s="1" t="str">
        <f>Exchanges!G997</f>
        <v>Ground or treated mineral and earth manufacturing</v>
      </c>
      <c r="G993" s="1">
        <f>Exchanges!H997</f>
        <v>327992</v>
      </c>
      <c r="H993" s="1" t="str">
        <f>Exchanges!I997</f>
        <v>US</v>
      </c>
      <c r="I993" s="1">
        <f>Exchanges!J997</f>
        <v>1.4939954395743605E-11</v>
      </c>
      <c r="J993" s="1" t="str">
        <f>Exchanges!K997</f>
        <v>kg</v>
      </c>
      <c r="K993" s="1"/>
      <c r="L993" s="1"/>
      <c r="M993" s="1"/>
      <c r="N993" s="1"/>
      <c r="O993" s="1"/>
      <c r="P993" s="86">
        <f>ROUND(Exchanges!Q997,0)</f>
        <v>4</v>
      </c>
      <c r="Q993" s="1">
        <f>Exchanges!R997</f>
        <v>1</v>
      </c>
      <c r="R993" s="1">
        <f>Exchanges!S997</f>
        <v>1</v>
      </c>
      <c r="S993" s="1">
        <f>Exchanges!T997</f>
        <v>1</v>
      </c>
      <c r="T993" s="1">
        <f>Exchanges!U997</f>
        <v>4</v>
      </c>
      <c r="U993" s="1">
        <f>Exchanges!V997</f>
        <v>2013</v>
      </c>
      <c r="V993" s="1" t="str">
        <f>Exchanges!W997</f>
        <v>ACRYLAMIDE</v>
      </c>
      <c r="W993" s="1" t="str">
        <f>Exchanges!X997</f>
        <v>TRI</v>
      </c>
      <c r="X993" s="1"/>
    </row>
    <row r="994" spans="1:24" x14ac:dyDescent="0.15">
      <c r="A994" s="1" t="str">
        <f>Exchanges!B998</f>
        <v>ethane, 1,2-dichloro-</v>
      </c>
      <c r="B994" s="1">
        <f>Exchanges!C998</f>
        <v>107062</v>
      </c>
      <c r="C994" s="1" t="str">
        <f>Exchanges!D998</f>
        <v>air</v>
      </c>
      <c r="D994" s="1" t="str">
        <f>Exchanges!E998</f>
        <v>unspecified</v>
      </c>
      <c r="E994" s="1" t="str">
        <f>Exchanges!F998</f>
        <v>03758df7-503a-400e-bc7b-ec05825761a5</v>
      </c>
      <c r="F994" s="1" t="str">
        <f>Exchanges!G998</f>
        <v>Ground or treated mineral and earth manufacturing</v>
      </c>
      <c r="G994" s="1">
        <f>Exchanges!H998</f>
        <v>327992</v>
      </c>
      <c r="H994" s="1" t="str">
        <f>Exchanges!I998</f>
        <v>US</v>
      </c>
      <c r="I994" s="1">
        <f>Exchanges!J998</f>
        <v>2.1835317963009883E-11</v>
      </c>
      <c r="J994" s="1" t="str">
        <f>Exchanges!K998</f>
        <v>kg</v>
      </c>
      <c r="K994" s="1"/>
      <c r="L994" s="1"/>
      <c r="M994" s="1"/>
      <c r="N994" s="1"/>
      <c r="O994" s="1"/>
      <c r="P994" s="86">
        <f>ROUND(Exchanges!Q998,0)</f>
        <v>4</v>
      </c>
      <c r="Q994" s="1">
        <f>Exchanges!R998</f>
        <v>1</v>
      </c>
      <c r="R994" s="1">
        <f>Exchanges!S998</f>
        <v>1</v>
      </c>
      <c r="S994" s="1">
        <f>Exchanges!T998</f>
        <v>1</v>
      </c>
      <c r="T994" s="1">
        <f>Exchanges!U998</f>
        <v>4</v>
      </c>
      <c r="U994" s="1">
        <f>Exchanges!V998</f>
        <v>2013</v>
      </c>
      <c r="V994" s="1" t="str">
        <f>Exchanges!W998</f>
        <v>1,2-DICHLOROETHANE</v>
      </c>
      <c r="W994" s="1" t="str">
        <f>Exchanges!X998</f>
        <v>TRI</v>
      </c>
      <c r="X994" s="1"/>
    </row>
    <row r="995" spans="1:24" x14ac:dyDescent="0.15">
      <c r="A995" s="1" t="str">
        <f>Exchanges!B999</f>
        <v>avermectin B1</v>
      </c>
      <c r="B995" s="1">
        <f>Exchanges!C999</f>
        <v>65195553</v>
      </c>
      <c r="C995" s="1" t="str">
        <f>Exchanges!D999</f>
        <v>air</v>
      </c>
      <c r="D995" s="1" t="str">
        <f>Exchanges!E999</f>
        <v>unspecified</v>
      </c>
      <c r="E995" s="1" t="str">
        <f>Exchanges!F999</f>
        <v>1949a62f-610e-4f8f-85ac-a550cea30b96</v>
      </c>
      <c r="F995" s="1" t="str">
        <f>Exchanges!G999</f>
        <v>Ground or treated mineral and earth manufacturing</v>
      </c>
      <c r="G995" s="1">
        <f>Exchanges!H999</f>
        <v>327992</v>
      </c>
      <c r="H995" s="1" t="str">
        <f>Exchanges!I999</f>
        <v>US</v>
      </c>
      <c r="I995" s="1">
        <f>Exchanges!J999</f>
        <v>2.1835317963009883E-11</v>
      </c>
      <c r="J995" s="1" t="str">
        <f>Exchanges!K999</f>
        <v>kg</v>
      </c>
      <c r="K995" s="1"/>
      <c r="L995" s="1"/>
      <c r="M995" s="1"/>
      <c r="N995" s="1"/>
      <c r="O995" s="1"/>
      <c r="P995" s="86">
        <f>ROUND(Exchanges!Q999,0)</f>
        <v>3</v>
      </c>
      <c r="Q995" s="1">
        <f>Exchanges!R999</f>
        <v>1</v>
      </c>
      <c r="R995" s="1">
        <f>Exchanges!S999</f>
        <v>1</v>
      </c>
      <c r="S995" s="1">
        <f>Exchanges!T999</f>
        <v>1</v>
      </c>
      <c r="T995" s="1">
        <f>Exchanges!U999</f>
        <v>4</v>
      </c>
      <c r="U995" s="1">
        <f>Exchanges!V999</f>
        <v>2013</v>
      </c>
      <c r="V995" s="1" t="str">
        <f>Exchanges!W999</f>
        <v>ABAMECTIN</v>
      </c>
      <c r="W995" s="1" t="str">
        <f>Exchanges!X999</f>
        <v>TRI</v>
      </c>
      <c r="X995" s="1"/>
    </row>
    <row r="996" spans="1:24" x14ac:dyDescent="0.15">
      <c r="A996" s="1" t="str">
        <f>Exchanges!B1000</f>
        <v>dimethyl sulfate</v>
      </c>
      <c r="B996" s="1">
        <f>Exchanges!C1000</f>
        <v>77781</v>
      </c>
      <c r="C996" s="1" t="str">
        <f>Exchanges!D1000</f>
        <v>air</v>
      </c>
      <c r="D996" s="1" t="str">
        <f>Exchanges!E1000</f>
        <v>unspecified</v>
      </c>
      <c r="E996" s="1" t="str">
        <f>Exchanges!F1000</f>
        <v>7ae3bfc1-8532-11e0-9d78-0800200c9a66</v>
      </c>
      <c r="F996" s="1" t="str">
        <f>Exchanges!G1000</f>
        <v>Ground or treated mineral and earth manufacturing</v>
      </c>
      <c r="G996" s="1">
        <f>Exchanges!H1000</f>
        <v>327992</v>
      </c>
      <c r="H996" s="1" t="str">
        <f>Exchanges!I1000</f>
        <v>US</v>
      </c>
      <c r="I996" s="1">
        <f>Exchanges!J1000</f>
        <v>2.1835317963009883E-11</v>
      </c>
      <c r="J996" s="1" t="str">
        <f>Exchanges!K1000</f>
        <v>kg</v>
      </c>
      <c r="K996" s="1"/>
      <c r="L996" s="1"/>
      <c r="M996" s="1"/>
      <c r="N996" s="1"/>
      <c r="O996" s="1"/>
      <c r="P996" s="86">
        <f>ROUND(Exchanges!Q1000,0)</f>
        <v>3</v>
      </c>
      <c r="Q996" s="1">
        <f>Exchanges!R1000</f>
        <v>1</v>
      </c>
      <c r="R996" s="1">
        <f>Exchanges!S1000</f>
        <v>1</v>
      </c>
      <c r="S996" s="1">
        <f>Exchanges!T1000</f>
        <v>1</v>
      </c>
      <c r="T996" s="1">
        <f>Exchanges!U1000</f>
        <v>4</v>
      </c>
      <c r="U996" s="1">
        <f>Exchanges!V1000</f>
        <v>2013</v>
      </c>
      <c r="V996" s="1" t="str">
        <f>Exchanges!W1000</f>
        <v>DIMETHYL SULFATE</v>
      </c>
      <c r="W996" s="1" t="str">
        <f>Exchanges!X1000</f>
        <v>TRI</v>
      </c>
      <c r="X996" s="1"/>
    </row>
    <row r="997" spans="1:24" x14ac:dyDescent="0.15">
      <c r="A997" s="1" t="str">
        <f>Exchanges!B1001</f>
        <v>copper</v>
      </c>
      <c r="B997" s="1">
        <f>Exchanges!C1001</f>
        <v>7440508</v>
      </c>
      <c r="C997" s="1" t="str">
        <f>Exchanges!D1001</f>
        <v>air</v>
      </c>
      <c r="D997" s="1" t="str">
        <f>Exchanges!E1001</f>
        <v>unspecified</v>
      </c>
      <c r="E997" s="1" t="str">
        <f>Exchanges!F1001</f>
        <v>ec8144d6-d123-43b1-9c17-a295422a0498</v>
      </c>
      <c r="F997" s="1" t="str">
        <f>Exchanges!G1001</f>
        <v>Ground or treated mineral and earth manufacturing</v>
      </c>
      <c r="G997" s="1">
        <f>Exchanges!H1001</f>
        <v>327992</v>
      </c>
      <c r="H997" s="1" t="str">
        <f>Exchanges!I1001</f>
        <v>US</v>
      </c>
      <c r="I997" s="1">
        <f>Exchanges!J1001</f>
        <v>6.5505953889029642E-11</v>
      </c>
      <c r="J997" s="1" t="str">
        <f>Exchanges!K1001</f>
        <v>kg</v>
      </c>
      <c r="K997" s="1"/>
      <c r="L997" s="1"/>
      <c r="M997" s="1"/>
      <c r="N997" s="1"/>
      <c r="O997" s="1"/>
      <c r="P997" s="86">
        <f>ROUND(Exchanges!Q1001,0)</f>
        <v>4</v>
      </c>
      <c r="Q997" s="1">
        <f>Exchanges!R1001</f>
        <v>1</v>
      </c>
      <c r="R997" s="1">
        <f>Exchanges!S1001</f>
        <v>1</v>
      </c>
      <c r="S997" s="1">
        <f>Exchanges!T1001</f>
        <v>1</v>
      </c>
      <c r="T997" s="1">
        <f>Exchanges!U1001</f>
        <v>4</v>
      </c>
      <c r="U997" s="1">
        <f>Exchanges!V1001</f>
        <v>2013</v>
      </c>
      <c r="V997" s="1" t="str">
        <f>Exchanges!W1001</f>
        <v>COPPER</v>
      </c>
      <c r="W997" s="1" t="str">
        <f>Exchanges!X1001</f>
        <v>TRI</v>
      </c>
      <c r="X997" s="1"/>
    </row>
    <row r="998" spans="1:24" x14ac:dyDescent="0.15">
      <c r="A998" s="1" t="str">
        <f>Exchanges!B1002</f>
        <v>chromium</v>
      </c>
      <c r="B998" s="1">
        <f>Exchanges!C1002</f>
        <v>7440473</v>
      </c>
      <c r="C998" s="1" t="str">
        <f>Exchanges!D1002</f>
        <v>air</v>
      </c>
      <c r="D998" s="1" t="str">
        <f>Exchanges!E1002</f>
        <v>unspecified</v>
      </c>
      <c r="E998" s="1" t="str">
        <f>Exchanges!F1002</f>
        <v>e142b577-e934-4085-9a07-3983d4d92afb</v>
      </c>
      <c r="F998" s="1" t="str">
        <f>Exchanges!G1002</f>
        <v>Ground or treated mineral and earth manufacturing</v>
      </c>
      <c r="G998" s="1">
        <f>Exchanges!H1002</f>
        <v>327992</v>
      </c>
      <c r="H998" s="1" t="str">
        <f>Exchanges!I1002</f>
        <v>US</v>
      </c>
      <c r="I998" s="1">
        <f>Exchanges!J1002</f>
        <v>1.1492272612110463E-10</v>
      </c>
      <c r="J998" s="1" t="str">
        <f>Exchanges!K1002</f>
        <v>kg</v>
      </c>
      <c r="K998" s="1"/>
      <c r="L998" s="1"/>
      <c r="M998" s="1"/>
      <c r="N998" s="1"/>
      <c r="O998" s="1"/>
      <c r="P998" s="86">
        <f>ROUND(Exchanges!Q1002,0)</f>
        <v>4</v>
      </c>
      <c r="Q998" s="1">
        <f>Exchanges!R1002</f>
        <v>1</v>
      </c>
      <c r="R998" s="1">
        <f>Exchanges!S1002</f>
        <v>1</v>
      </c>
      <c r="S998" s="1">
        <f>Exchanges!T1002</f>
        <v>1</v>
      </c>
      <c r="T998" s="1">
        <f>Exchanges!U1002</f>
        <v>4</v>
      </c>
      <c r="U998" s="1">
        <f>Exchanges!V1002</f>
        <v>2013</v>
      </c>
      <c r="V998" s="1" t="str">
        <f>Exchanges!W1002</f>
        <v>CHROMIUM</v>
      </c>
      <c r="W998" s="1" t="str">
        <f>Exchanges!X1002</f>
        <v>TRI</v>
      </c>
      <c r="X998" s="1"/>
    </row>
    <row r="999" spans="1:24" x14ac:dyDescent="0.15">
      <c r="A999" s="1" t="str">
        <f>Exchanges!B1003</f>
        <v>1,2,4-trimethylbenzene</v>
      </c>
      <c r="B999" s="1">
        <f>Exchanges!C1003</f>
        <v>95636</v>
      </c>
      <c r="C999" s="1" t="str">
        <f>Exchanges!D1003</f>
        <v>air</v>
      </c>
      <c r="D999" s="1" t="str">
        <f>Exchanges!E1003</f>
        <v>unspecified</v>
      </c>
      <c r="E999" s="1" t="str">
        <f>Exchanges!F1003</f>
        <v>776e1b2c-6a86-35c1-b2ed-61952ecd792c</v>
      </c>
      <c r="F999" s="1" t="str">
        <f>Exchanges!G1003</f>
        <v>Ground or treated mineral and earth manufacturing</v>
      </c>
      <c r="G999" s="1">
        <f>Exchanges!H1003</f>
        <v>327992</v>
      </c>
      <c r="H999" s="1" t="str">
        <f>Exchanges!I1003</f>
        <v>US</v>
      </c>
      <c r="I999" s="1">
        <f>Exchanges!J1003</f>
        <v>1.6089181656954646E-10</v>
      </c>
      <c r="J999" s="1" t="str">
        <f>Exchanges!K1003</f>
        <v>kg</v>
      </c>
      <c r="K999" s="1"/>
      <c r="L999" s="1"/>
      <c r="M999" s="1"/>
      <c r="N999" s="1"/>
      <c r="O999" s="1"/>
      <c r="P999" s="86">
        <f>ROUND(Exchanges!Q1003,0)</f>
        <v>5</v>
      </c>
      <c r="Q999" s="1">
        <f>Exchanges!R1003</f>
        <v>1</v>
      </c>
      <c r="R999" s="1">
        <f>Exchanges!S1003</f>
        <v>1</v>
      </c>
      <c r="S999" s="1">
        <f>Exchanges!T1003</f>
        <v>1</v>
      </c>
      <c r="T999" s="1">
        <f>Exchanges!U1003</f>
        <v>4</v>
      </c>
      <c r="U999" s="1">
        <f>Exchanges!V1003</f>
        <v>2013</v>
      </c>
      <c r="V999" s="1" t="str">
        <f>Exchanges!W1003</f>
        <v>1,2,4-TRIMETHYLBENZENE</v>
      </c>
      <c r="W999" s="1" t="str">
        <f>Exchanges!X1003</f>
        <v>TRI</v>
      </c>
      <c r="X999" s="1"/>
    </row>
    <row r="1000" spans="1:24" x14ac:dyDescent="0.15">
      <c r="A1000" s="1" t="str">
        <f>Exchanges!B1004</f>
        <v>Ethane, 1,1,2-trichloro-1,2,2-trifluoro-, CFC-113</v>
      </c>
      <c r="B1000" s="1">
        <f>Exchanges!C1004</f>
        <v>76131</v>
      </c>
      <c r="C1000" s="1" t="str">
        <f>Exchanges!D1004</f>
        <v>air</v>
      </c>
      <c r="D1000" s="1" t="str">
        <f>Exchanges!E1004</f>
        <v>unspecified</v>
      </c>
      <c r="E1000" s="1" t="str">
        <f>Exchanges!F1004</f>
        <v>cacfd448-6c2d-4061-9363-fd506b979f25</v>
      </c>
      <c r="F1000" s="1" t="str">
        <f>Exchanges!G1004</f>
        <v>Ground or treated mineral and earth manufacturing</v>
      </c>
      <c r="G1000" s="1">
        <f>Exchanges!H1004</f>
        <v>327992</v>
      </c>
      <c r="H1000" s="1" t="str">
        <f>Exchanges!I1004</f>
        <v>US</v>
      </c>
      <c r="I1000" s="1">
        <f>Exchanges!J1004</f>
        <v>1.6778718013681275E-10</v>
      </c>
      <c r="J1000" s="1" t="str">
        <f>Exchanges!K1004</f>
        <v>kg</v>
      </c>
      <c r="K1000" s="1"/>
      <c r="L1000" s="1"/>
      <c r="M1000" s="1"/>
      <c r="N1000" s="1"/>
      <c r="O1000" s="1"/>
      <c r="P1000" s="86">
        <f>ROUND(Exchanges!Q1004,0)</f>
        <v>4</v>
      </c>
      <c r="Q1000" s="1">
        <f>Exchanges!R1004</f>
        <v>1</v>
      </c>
      <c r="R1000" s="1">
        <f>Exchanges!S1004</f>
        <v>1</v>
      </c>
      <c r="S1000" s="1">
        <f>Exchanges!T1004</f>
        <v>1</v>
      </c>
      <c r="T1000" s="1">
        <f>Exchanges!U1004</f>
        <v>4</v>
      </c>
      <c r="U1000" s="1">
        <f>Exchanges!V1004</f>
        <v>2013</v>
      </c>
      <c r="V1000" s="1" t="str">
        <f>Exchanges!W1004</f>
        <v>FREON 113</v>
      </c>
      <c r="W1000" s="1" t="str">
        <f>Exchanges!X1004</f>
        <v>TRI</v>
      </c>
      <c r="X1000" s="1"/>
    </row>
    <row r="1001" spans="1:24" x14ac:dyDescent="0.15">
      <c r="A1001" s="1" t="str">
        <f>Exchanges!B1005</f>
        <v>o-xylene</v>
      </c>
      <c r="B1001" s="1">
        <f>Exchanges!C1005</f>
        <v>95476</v>
      </c>
      <c r="C1001" s="1" t="str">
        <f>Exchanges!D1005</f>
        <v>air</v>
      </c>
      <c r="D1001" s="1" t="str">
        <f>Exchanges!E1005</f>
        <v>unspecified</v>
      </c>
      <c r="E1001" s="1" t="str">
        <f>Exchanges!F1005</f>
        <v>527d6cb5-bbd7-403d-8dcc-b6678fb123f5</v>
      </c>
      <c r="F1001" s="1" t="str">
        <f>Exchanges!G1005</f>
        <v>Ground or treated mineral and earth manufacturing</v>
      </c>
      <c r="G1001" s="1">
        <f>Exchanges!H1005</f>
        <v>327992</v>
      </c>
      <c r="H1001" s="1" t="str">
        <f>Exchanges!I1005</f>
        <v>US</v>
      </c>
      <c r="I1001" s="1">
        <f>Exchanges!J1005</f>
        <v>2.3903927033189768E-10</v>
      </c>
      <c r="J1001" s="1" t="str">
        <f>Exchanges!K1005</f>
        <v>kg</v>
      </c>
      <c r="K1001" s="1"/>
      <c r="L1001" s="1"/>
      <c r="M1001" s="1"/>
      <c r="N1001" s="1"/>
      <c r="O1001" s="1"/>
      <c r="P1001" s="86">
        <f>ROUND(Exchanges!Q1005,0)</f>
        <v>4</v>
      </c>
      <c r="Q1001" s="1">
        <f>Exchanges!R1005</f>
        <v>1</v>
      </c>
      <c r="R1001" s="1">
        <f>Exchanges!S1005</f>
        <v>1</v>
      </c>
      <c r="S1001" s="1">
        <f>Exchanges!T1005</f>
        <v>1</v>
      </c>
      <c r="T1001" s="1">
        <f>Exchanges!U1005</f>
        <v>4</v>
      </c>
      <c r="U1001" s="1">
        <f>Exchanges!V1005</f>
        <v>2013</v>
      </c>
      <c r="V1001" s="1" t="str">
        <f>Exchanges!W1005</f>
        <v>O-XYLENE</v>
      </c>
      <c r="W1001" s="1" t="str">
        <f>Exchanges!X1005</f>
        <v>TRI</v>
      </c>
      <c r="X1001" s="1"/>
    </row>
    <row r="1002" spans="1:24" x14ac:dyDescent="0.15">
      <c r="A1002" s="1" t="str">
        <f>Exchanges!B1006</f>
        <v>Cresol</v>
      </c>
      <c r="B1002" s="1">
        <f>Exchanges!C1006</f>
        <v>1319773</v>
      </c>
      <c r="C1002" s="1" t="str">
        <f>Exchanges!D1006</f>
        <v>air</v>
      </c>
      <c r="D1002" s="1" t="str">
        <f>Exchanges!E1006</f>
        <v>unspecified</v>
      </c>
      <c r="E1002" s="1" t="str">
        <f>Exchanges!F1006</f>
        <v>a58560ee-3ffc-4a54-a507-56a349badd7b</v>
      </c>
      <c r="F1002" s="1" t="str">
        <f>Exchanges!G1006</f>
        <v>Ground or treated mineral and earth manufacturing</v>
      </c>
      <c r="G1002" s="1">
        <f>Exchanges!H1006</f>
        <v>327992</v>
      </c>
      <c r="H1002" s="1" t="str">
        <f>Exchanges!I1006</f>
        <v>US</v>
      </c>
      <c r="I1002" s="1">
        <f>Exchanges!J1006</f>
        <v>2.4593463389916391E-10</v>
      </c>
      <c r="J1002" s="1" t="str">
        <f>Exchanges!K1006</f>
        <v>kg</v>
      </c>
      <c r="K1002" s="1"/>
      <c r="L1002" s="1"/>
      <c r="M1002" s="1"/>
      <c r="N1002" s="1"/>
      <c r="O1002" s="1"/>
      <c r="P1002" s="86">
        <f>ROUND(Exchanges!Q1006,0)</f>
        <v>2</v>
      </c>
      <c r="Q1002" s="1">
        <f>Exchanges!R1006</f>
        <v>1</v>
      </c>
      <c r="R1002" s="1">
        <f>Exchanges!S1006</f>
        <v>1</v>
      </c>
      <c r="S1002" s="1">
        <f>Exchanges!T1006</f>
        <v>1</v>
      </c>
      <c r="T1002" s="1">
        <f>Exchanges!U1006</f>
        <v>4</v>
      </c>
      <c r="U1002" s="1">
        <f>Exchanges!V1006</f>
        <v>2013</v>
      </c>
      <c r="V1002" s="1" t="str">
        <f>Exchanges!W1006</f>
        <v>CRESOL (MIXED ISOMERS)</v>
      </c>
      <c r="W1002" s="1" t="str">
        <f>Exchanges!X1006</f>
        <v>TRI</v>
      </c>
      <c r="X1002" s="1"/>
    </row>
    <row r="1003" spans="1:24" x14ac:dyDescent="0.15">
      <c r="A1003" s="1" t="str">
        <f>Exchanges!B1007</f>
        <v>chloroform</v>
      </c>
      <c r="B1003" s="1">
        <f>Exchanges!C1007</f>
        <v>67663</v>
      </c>
      <c r="C1003" s="1" t="str">
        <f>Exchanges!D1007</f>
        <v>air</v>
      </c>
      <c r="D1003" s="1" t="str">
        <f>Exchanges!E1007</f>
        <v>unspecified</v>
      </c>
      <c r="E1003" s="1" t="str">
        <f>Exchanges!F1007</f>
        <v>fbf6ab3a-74e3-4cbe-b61d-959728bdce46</v>
      </c>
      <c r="F1003" s="1" t="str">
        <f>Exchanges!G1007</f>
        <v>Ground or treated mineral and earth manufacturing</v>
      </c>
      <c r="G1003" s="1">
        <f>Exchanges!H1007</f>
        <v>327992</v>
      </c>
      <c r="H1003" s="1" t="str">
        <f>Exchanges!I1007</f>
        <v>US</v>
      </c>
      <c r="I1003" s="1">
        <f>Exchanges!J1007</f>
        <v>2.6776995186217384E-10</v>
      </c>
      <c r="J1003" s="1" t="str">
        <f>Exchanges!K1007</f>
        <v>kg</v>
      </c>
      <c r="K1003" s="1"/>
      <c r="L1003" s="1"/>
      <c r="M1003" s="1"/>
      <c r="N1003" s="1"/>
      <c r="O1003" s="1"/>
      <c r="P1003" s="86">
        <f>ROUND(Exchanges!Q1007,0)</f>
        <v>3</v>
      </c>
      <c r="Q1003" s="1">
        <f>Exchanges!R1007</f>
        <v>1</v>
      </c>
      <c r="R1003" s="1">
        <f>Exchanges!S1007</f>
        <v>1</v>
      </c>
      <c r="S1003" s="1">
        <f>Exchanges!T1007</f>
        <v>1</v>
      </c>
      <c r="T1003" s="1">
        <f>Exchanges!U1007</f>
        <v>4</v>
      </c>
      <c r="U1003" s="1">
        <f>Exchanges!V1007</f>
        <v>2013</v>
      </c>
      <c r="V1003" s="1" t="str">
        <f>Exchanges!W1007</f>
        <v>CHLOROFORM</v>
      </c>
      <c r="W1003" s="1" t="str">
        <f>Exchanges!X1007</f>
        <v>TRI</v>
      </c>
      <c r="X1003" s="1"/>
    </row>
    <row r="1004" spans="1:24" x14ac:dyDescent="0.15">
      <c r="A1004" s="1" t="str">
        <f>Exchanges!B1008</f>
        <v>1,1,2,2-tetrachloroethane</v>
      </c>
      <c r="B1004" s="1">
        <f>Exchanges!C1008</f>
        <v>79345</v>
      </c>
      <c r="C1004" s="1" t="str">
        <f>Exchanges!D1008</f>
        <v>air</v>
      </c>
      <c r="D1004" s="1" t="str">
        <f>Exchanges!E1008</f>
        <v>unspecified</v>
      </c>
      <c r="E1004" s="1" t="str">
        <f>Exchanges!F1008</f>
        <v>df56b189-6a5d-4d91-a378-4e5ba1e53dff</v>
      </c>
      <c r="F1004" s="1" t="str">
        <f>Exchanges!G1008</f>
        <v>Ground or treated mineral and earth manufacturing</v>
      </c>
      <c r="G1004" s="1">
        <f>Exchanges!H1008</f>
        <v>327992</v>
      </c>
      <c r="H1004" s="1" t="str">
        <f>Exchanges!I1008</f>
        <v>US</v>
      </c>
      <c r="I1004" s="1">
        <f>Exchanges!J1008</f>
        <v>2.7006840638459587E-10</v>
      </c>
      <c r="J1004" s="1" t="str">
        <f>Exchanges!K1008</f>
        <v>kg</v>
      </c>
      <c r="K1004" s="1"/>
      <c r="L1004" s="1"/>
      <c r="M1004" s="1"/>
      <c r="N1004" s="1"/>
      <c r="O1004" s="1"/>
      <c r="P1004" s="86">
        <f>ROUND(Exchanges!Q1008,0)</f>
        <v>4</v>
      </c>
      <c r="Q1004" s="1">
        <f>Exchanges!R1008</f>
        <v>1</v>
      </c>
      <c r="R1004" s="1">
        <f>Exchanges!S1008</f>
        <v>1</v>
      </c>
      <c r="S1004" s="1">
        <f>Exchanges!T1008</f>
        <v>1</v>
      </c>
      <c r="T1004" s="1">
        <f>Exchanges!U1008</f>
        <v>4</v>
      </c>
      <c r="U1004" s="1">
        <f>Exchanges!V1008</f>
        <v>2013</v>
      </c>
      <c r="V1004" s="1" t="str">
        <f>Exchanges!W1008</f>
        <v>1,1,2,2-TETRACHLOROETHANE</v>
      </c>
      <c r="W1004" s="1" t="str">
        <f>Exchanges!X1008</f>
        <v>TRI</v>
      </c>
      <c r="X1004" s="1"/>
    </row>
    <row r="1005" spans="1:24" x14ac:dyDescent="0.15">
      <c r="A1005" s="1" t="str">
        <f>Exchanges!B1009</f>
        <v>Ethane, 1,2-dibromo-</v>
      </c>
      <c r="B1005" s="1">
        <f>Exchanges!C1009</f>
        <v>106934</v>
      </c>
      <c r="C1005" s="1" t="str">
        <f>Exchanges!D1009</f>
        <v>air</v>
      </c>
      <c r="D1005" s="1" t="str">
        <f>Exchanges!E1009</f>
        <v>unspecified</v>
      </c>
      <c r="E1005" s="1" t="str">
        <f>Exchanges!F1009</f>
        <v>8aa9184d-fa90-4048-a84e-4d8e7a34aca1</v>
      </c>
      <c r="F1005" s="1" t="str">
        <f>Exchanges!G1009</f>
        <v>Ground or treated mineral and earth manufacturing</v>
      </c>
      <c r="G1005" s="1">
        <f>Exchanges!H1009</f>
        <v>327992</v>
      </c>
      <c r="H1005" s="1" t="str">
        <f>Exchanges!I1009</f>
        <v>US</v>
      </c>
      <c r="I1005" s="1">
        <f>Exchanges!J1009</f>
        <v>2.7006840638459587E-10</v>
      </c>
      <c r="J1005" s="1" t="str">
        <f>Exchanges!K1009</f>
        <v>kg</v>
      </c>
      <c r="K1005" s="1"/>
      <c r="L1005" s="1"/>
      <c r="M1005" s="1"/>
      <c r="N1005" s="1"/>
      <c r="O1005" s="1"/>
      <c r="P1005" s="86">
        <f>ROUND(Exchanges!Q1009,0)</f>
        <v>5</v>
      </c>
      <c r="Q1005" s="1">
        <f>Exchanges!R1009</f>
        <v>1</v>
      </c>
      <c r="R1005" s="1">
        <f>Exchanges!S1009</f>
        <v>1</v>
      </c>
      <c r="S1005" s="1">
        <f>Exchanges!T1009</f>
        <v>1</v>
      </c>
      <c r="T1005" s="1">
        <f>Exchanges!U1009</f>
        <v>4</v>
      </c>
      <c r="U1005" s="1">
        <f>Exchanges!V1009</f>
        <v>2013</v>
      </c>
      <c r="V1005" s="1" t="str">
        <f>Exchanges!W1009</f>
        <v>1,2-DIBROMOETHANE</v>
      </c>
      <c r="W1005" s="1" t="str">
        <f>Exchanges!X1009</f>
        <v>TRI</v>
      </c>
      <c r="X1005" s="1"/>
    </row>
    <row r="1006" spans="1:24" x14ac:dyDescent="0.15">
      <c r="A1006" s="1" t="str">
        <f>Exchanges!B1010</f>
        <v>carbon tetrachloride</v>
      </c>
      <c r="B1006" s="1">
        <f>Exchanges!C1010</f>
        <v>56235</v>
      </c>
      <c r="C1006" s="1" t="str">
        <f>Exchanges!D1010</f>
        <v>air</v>
      </c>
      <c r="D1006" s="1" t="str">
        <f>Exchanges!E1010</f>
        <v>unspecified</v>
      </c>
      <c r="E1006" s="1" t="str">
        <f>Exchanges!F1010</f>
        <v>6f9d4955-5e50-3a60-b8ee-85e29ed11dbf</v>
      </c>
      <c r="F1006" s="1" t="str">
        <f>Exchanges!G1010</f>
        <v>Ground or treated mineral and earth manufacturing</v>
      </c>
      <c r="G1006" s="1">
        <f>Exchanges!H1010</f>
        <v>327992</v>
      </c>
      <c r="H1006" s="1" t="str">
        <f>Exchanges!I1010</f>
        <v>US</v>
      </c>
      <c r="I1006" s="1">
        <f>Exchanges!J1010</f>
        <v>2.7006840638459587E-10</v>
      </c>
      <c r="J1006" s="1" t="str">
        <f>Exchanges!K1010</f>
        <v>kg</v>
      </c>
      <c r="K1006" s="1"/>
      <c r="L1006" s="1"/>
      <c r="M1006" s="1"/>
      <c r="N1006" s="1"/>
      <c r="O1006" s="1"/>
      <c r="P1006" s="86">
        <f>ROUND(Exchanges!Q1010,0)</f>
        <v>3</v>
      </c>
      <c r="Q1006" s="1">
        <f>Exchanges!R1010</f>
        <v>1</v>
      </c>
      <c r="R1006" s="1">
        <f>Exchanges!S1010</f>
        <v>1</v>
      </c>
      <c r="S1006" s="1">
        <f>Exchanges!T1010</f>
        <v>1</v>
      </c>
      <c r="T1006" s="1">
        <f>Exchanges!U1010</f>
        <v>4</v>
      </c>
      <c r="U1006" s="1">
        <f>Exchanges!V1010</f>
        <v>2013</v>
      </c>
      <c r="V1006" s="1" t="str">
        <f>Exchanges!W1010</f>
        <v>CARBON TETRACHLORIDE</v>
      </c>
      <c r="W1006" s="1" t="str">
        <f>Exchanges!X1010</f>
        <v>TRI</v>
      </c>
      <c r="X1006" s="1"/>
    </row>
    <row r="1007" spans="1:24" x14ac:dyDescent="0.15">
      <c r="A1007" s="1" t="str">
        <f>Exchanges!B1011</f>
        <v>Ethane, 1,2-dichloro-</v>
      </c>
      <c r="B1007" s="1">
        <f>Exchanges!C1011</f>
        <v>107062</v>
      </c>
      <c r="C1007" s="1" t="str">
        <f>Exchanges!D1011</f>
        <v>air</v>
      </c>
      <c r="D1007" s="1" t="str">
        <f>Exchanges!E1011</f>
        <v>unspecified</v>
      </c>
      <c r="E1007" s="1" t="str">
        <f>Exchanges!F1011</f>
        <v>03758df7-503a-400e-bc7b-ec05825761a5</v>
      </c>
      <c r="F1007" s="1" t="str">
        <f>Exchanges!G1011</f>
        <v>Ground or treated mineral and earth manufacturing</v>
      </c>
      <c r="G1007" s="1">
        <f>Exchanges!H1011</f>
        <v>327992</v>
      </c>
      <c r="H1007" s="1" t="str">
        <f>Exchanges!I1011</f>
        <v>US</v>
      </c>
      <c r="I1007" s="1">
        <f>Exchanges!J1011</f>
        <v>2.7236686090701795E-10</v>
      </c>
      <c r="J1007" s="1" t="str">
        <f>Exchanges!K1011</f>
        <v>kg</v>
      </c>
      <c r="K1007" s="1"/>
      <c r="L1007" s="1"/>
      <c r="M1007" s="1"/>
      <c r="N1007" s="1"/>
      <c r="O1007" s="1"/>
      <c r="P1007" s="86">
        <f>ROUND(Exchanges!Q1011,0)</f>
        <v>4</v>
      </c>
      <c r="Q1007" s="1">
        <f>Exchanges!R1011</f>
        <v>1</v>
      </c>
      <c r="R1007" s="1">
        <f>Exchanges!S1011</f>
        <v>1</v>
      </c>
      <c r="S1007" s="1">
        <f>Exchanges!T1011</f>
        <v>1</v>
      </c>
      <c r="T1007" s="1">
        <f>Exchanges!U1011</f>
        <v>4</v>
      </c>
      <c r="U1007" s="1">
        <f>Exchanges!V1011</f>
        <v>2013</v>
      </c>
      <c r="V1007" s="1" t="str">
        <f>Exchanges!W1011</f>
        <v>ETHYLIDENE DICHLORIDE</v>
      </c>
      <c r="W1007" s="1" t="str">
        <f>Exchanges!X1011</f>
        <v>TRI</v>
      </c>
      <c r="X1007" s="1"/>
    </row>
    <row r="1008" spans="1:24" x14ac:dyDescent="0.15">
      <c r="A1008" s="1" t="str">
        <f>Exchanges!B1012</f>
        <v>trichloroethylene</v>
      </c>
      <c r="B1008" s="1">
        <f>Exchanges!C1012</f>
        <v>79016</v>
      </c>
      <c r="C1008" s="1" t="str">
        <f>Exchanges!D1012</f>
        <v>air</v>
      </c>
      <c r="D1008" s="1" t="str">
        <f>Exchanges!E1012</f>
        <v>unspecified</v>
      </c>
      <c r="E1008" s="1" t="str">
        <f>Exchanges!F1012</f>
        <v>770c88e4-cd71-315c-b0b1-ea502618eb04</v>
      </c>
      <c r="F1008" s="1" t="str">
        <f>Exchanges!G1012</f>
        <v>Ground or treated mineral and earth manufacturing</v>
      </c>
      <c r="G1008" s="1">
        <f>Exchanges!H1012</f>
        <v>327992</v>
      </c>
      <c r="H1008" s="1" t="str">
        <f>Exchanges!I1012</f>
        <v>US</v>
      </c>
      <c r="I1008" s="1">
        <f>Exchanges!J1012</f>
        <v>4.183187230808209E-10</v>
      </c>
      <c r="J1008" s="1" t="str">
        <f>Exchanges!K1012</f>
        <v>kg</v>
      </c>
      <c r="K1008" s="1"/>
      <c r="L1008" s="1"/>
      <c r="M1008" s="1"/>
      <c r="N1008" s="1"/>
      <c r="O1008" s="1"/>
      <c r="P1008" s="86">
        <f>ROUND(Exchanges!Q1012,0)</f>
        <v>5</v>
      </c>
      <c r="Q1008" s="1">
        <f>Exchanges!R1012</f>
        <v>1</v>
      </c>
      <c r="R1008" s="1">
        <f>Exchanges!S1012</f>
        <v>1</v>
      </c>
      <c r="S1008" s="1">
        <f>Exchanges!T1012</f>
        <v>1</v>
      </c>
      <c r="T1008" s="1">
        <f>Exchanges!U1012</f>
        <v>4</v>
      </c>
      <c r="U1008" s="1">
        <f>Exchanges!V1012</f>
        <v>2013</v>
      </c>
      <c r="V1008" s="1" t="str">
        <f>Exchanges!W1012</f>
        <v>TRICHLOROETHYLENE</v>
      </c>
      <c r="W1008" s="1" t="str">
        <f>Exchanges!X1012</f>
        <v>TRI</v>
      </c>
      <c r="X1008" s="1"/>
    </row>
    <row r="1009" spans="1:24" x14ac:dyDescent="0.15">
      <c r="A1009" s="1" t="str">
        <f>Exchanges!B1013</f>
        <v>Triethyl amine</v>
      </c>
      <c r="B1009" s="1">
        <f>Exchanges!C1013</f>
        <v>121448</v>
      </c>
      <c r="C1009" s="1" t="str">
        <f>Exchanges!D1013</f>
        <v>air</v>
      </c>
      <c r="D1009" s="1" t="str">
        <f>Exchanges!E1013</f>
        <v>unspecified</v>
      </c>
      <c r="E1009" s="1" t="str">
        <f>Exchanges!F1013</f>
        <v>95b76fd7-ce1e-49c8-adac-b0a6e377184a</v>
      </c>
      <c r="F1009" s="1" t="str">
        <f>Exchanges!G1013</f>
        <v>Ground or treated mineral and earth manufacturing</v>
      </c>
      <c r="G1009" s="1">
        <f>Exchanges!H1013</f>
        <v>327992</v>
      </c>
      <c r="H1009" s="1" t="str">
        <f>Exchanges!I1013</f>
        <v>US</v>
      </c>
      <c r="I1009" s="1">
        <f>Exchanges!J1013</f>
        <v>6.5046262984545224E-10</v>
      </c>
      <c r="J1009" s="1" t="str">
        <f>Exchanges!K1013</f>
        <v>kg</v>
      </c>
      <c r="K1009" s="1"/>
      <c r="L1009" s="1"/>
      <c r="M1009" s="1"/>
      <c r="N1009" s="1"/>
      <c r="O1009" s="1"/>
      <c r="P1009" s="86">
        <f>ROUND(Exchanges!Q1013,0)</f>
        <v>5</v>
      </c>
      <c r="Q1009" s="1">
        <f>Exchanges!R1013</f>
        <v>1</v>
      </c>
      <c r="R1009" s="1">
        <f>Exchanges!S1013</f>
        <v>1</v>
      </c>
      <c r="S1009" s="1">
        <f>Exchanges!T1013</f>
        <v>1</v>
      </c>
      <c r="T1009" s="1">
        <f>Exchanges!U1013</f>
        <v>4</v>
      </c>
      <c r="U1009" s="1">
        <f>Exchanges!V1013</f>
        <v>2013</v>
      </c>
      <c r="V1009" s="1" t="str">
        <f>Exchanges!W1013</f>
        <v>TRIETHYLAMINE</v>
      </c>
      <c r="W1009" s="1" t="str">
        <f>Exchanges!X1013</f>
        <v>TRI</v>
      </c>
      <c r="X1009" s="1"/>
    </row>
    <row r="1010" spans="1:24" x14ac:dyDescent="0.15">
      <c r="A1010" s="1" t="str">
        <f>Exchanges!B1014</f>
        <v>ACIFLUORFEN-SODIUM</v>
      </c>
      <c r="B1010" s="1">
        <f>Exchanges!C1014</f>
        <v>62476599</v>
      </c>
      <c r="C1010" s="1" t="str">
        <f>Exchanges!D1014</f>
        <v>air</v>
      </c>
      <c r="D1010" s="1" t="str">
        <f>Exchanges!E1014</f>
        <v>unspecified</v>
      </c>
      <c r="E1010" s="1" t="str">
        <f>Exchanges!F1014</f>
        <v>5d7ef9cb-dcd4-3ec5-ad3e-02abfc3acfea</v>
      </c>
      <c r="F1010" s="1" t="str">
        <f>Exchanges!G1014</f>
        <v>Ground or treated mineral and earth manufacturing</v>
      </c>
      <c r="G1010" s="1">
        <f>Exchanges!H1014</f>
        <v>327992</v>
      </c>
      <c r="H1010" s="1" t="str">
        <f>Exchanges!I1014</f>
        <v>US</v>
      </c>
      <c r="I1010" s="1">
        <f>Exchanges!J1014</f>
        <v>7.4814694704839107E-10</v>
      </c>
      <c r="J1010" s="1" t="str">
        <f>Exchanges!K1014</f>
        <v>kg</v>
      </c>
      <c r="K1010" s="1"/>
      <c r="L1010" s="1"/>
      <c r="M1010" s="1"/>
      <c r="N1010" s="1"/>
      <c r="O1010" s="1"/>
      <c r="P1010" s="86">
        <f>ROUND(Exchanges!Q1014,0)</f>
        <v>3</v>
      </c>
      <c r="Q1010" s="1">
        <f>Exchanges!R1014</f>
        <v>1</v>
      </c>
      <c r="R1010" s="1">
        <f>Exchanges!S1014</f>
        <v>1</v>
      </c>
      <c r="S1010" s="1">
        <f>Exchanges!T1014</f>
        <v>1</v>
      </c>
      <c r="T1010" s="1">
        <f>Exchanges!U1014</f>
        <v>4</v>
      </c>
      <c r="U1010" s="1">
        <f>Exchanges!V1014</f>
        <v>2013</v>
      </c>
      <c r="V1010" s="1" t="str">
        <f>Exchanges!W1014</f>
        <v>ACIFLUORFEN, SODIUM SALT</v>
      </c>
      <c r="W1010" s="1" t="str">
        <f>Exchanges!X1014</f>
        <v>TRI</v>
      </c>
      <c r="X1010" s="1"/>
    </row>
    <row r="1011" spans="1:24" x14ac:dyDescent="0.15">
      <c r="A1011" s="1" t="str">
        <f>Exchanges!B1015</f>
        <v>ethene, tetrachloro-</v>
      </c>
      <c r="B1011" s="1">
        <f>Exchanges!C1015</f>
        <v>127184</v>
      </c>
      <c r="C1011" s="1" t="str">
        <f>Exchanges!D1015</f>
        <v>air</v>
      </c>
      <c r="D1011" s="1" t="str">
        <f>Exchanges!E1015</f>
        <v>unspecified</v>
      </c>
      <c r="E1011" s="1" t="str">
        <f>Exchanges!F1015</f>
        <v>9bc66656-9f37-44bc-ae0b-5d5243b8137e</v>
      </c>
      <c r="F1011" s="1" t="str">
        <f>Exchanges!G1015</f>
        <v>Ground or treated mineral and earth manufacturing</v>
      </c>
      <c r="G1011" s="1">
        <f>Exchanges!H1015</f>
        <v>327992</v>
      </c>
      <c r="H1011" s="1" t="str">
        <f>Exchanges!I1015</f>
        <v>US</v>
      </c>
      <c r="I1011" s="1">
        <f>Exchanges!J1015</f>
        <v>7.65385355966557E-10</v>
      </c>
      <c r="J1011" s="1" t="str">
        <f>Exchanges!K1015</f>
        <v>kg</v>
      </c>
      <c r="K1011" s="1"/>
      <c r="L1011" s="1"/>
      <c r="M1011" s="1"/>
      <c r="N1011" s="1"/>
      <c r="O1011" s="1"/>
      <c r="P1011" s="86">
        <f>ROUND(Exchanges!Q1015,0)</f>
        <v>3</v>
      </c>
      <c r="Q1011" s="1">
        <f>Exchanges!R1015</f>
        <v>1</v>
      </c>
      <c r="R1011" s="1">
        <f>Exchanges!S1015</f>
        <v>1</v>
      </c>
      <c r="S1011" s="1">
        <f>Exchanges!T1015</f>
        <v>1</v>
      </c>
      <c r="T1011" s="1">
        <f>Exchanges!U1015</f>
        <v>4</v>
      </c>
      <c r="U1011" s="1">
        <f>Exchanges!V1015</f>
        <v>2013</v>
      </c>
      <c r="V1011" s="1" t="str">
        <f>Exchanges!W1015</f>
        <v>TETRACHLOROETHYLENE</v>
      </c>
      <c r="W1011" s="1" t="str">
        <f>Exchanges!X1015</f>
        <v>TRI</v>
      </c>
      <c r="X1011" s="1"/>
    </row>
    <row r="1012" spans="1:24" x14ac:dyDescent="0.15">
      <c r="A1012" s="1" t="str">
        <f>Exchanges!B1016</f>
        <v>p-cresol</v>
      </c>
      <c r="B1012" s="1">
        <f>Exchanges!C1016</f>
        <v>106445</v>
      </c>
      <c r="C1012" s="1" t="str">
        <f>Exchanges!D1016</f>
        <v>air</v>
      </c>
      <c r="D1012" s="1" t="str">
        <f>Exchanges!E1016</f>
        <v>unspecified</v>
      </c>
      <c r="E1012" s="1" t="str">
        <f>Exchanges!F1016</f>
        <v>ad39cc68-ef6c-3725-9a73-d588cfc5f9de</v>
      </c>
      <c r="F1012" s="1" t="str">
        <f>Exchanges!G1016</f>
        <v>Ground or treated mineral and earth manufacturing</v>
      </c>
      <c r="G1012" s="1">
        <f>Exchanges!H1016</f>
        <v>327992</v>
      </c>
      <c r="H1012" s="1" t="str">
        <f>Exchanges!I1016</f>
        <v>US</v>
      </c>
      <c r="I1012" s="1">
        <f>Exchanges!J1016</f>
        <v>1.3411482138332912E-9</v>
      </c>
      <c r="J1012" s="1" t="str">
        <f>Exchanges!K1016</f>
        <v>kg</v>
      </c>
      <c r="K1012" s="1"/>
      <c r="L1012" s="1"/>
      <c r="M1012" s="1"/>
      <c r="N1012" s="1"/>
      <c r="O1012" s="1"/>
      <c r="P1012" s="86">
        <f>ROUND(Exchanges!Q1016,0)</f>
        <v>3</v>
      </c>
      <c r="Q1012" s="1">
        <f>Exchanges!R1016</f>
        <v>1</v>
      </c>
      <c r="R1012" s="1">
        <f>Exchanges!S1016</f>
        <v>1</v>
      </c>
      <c r="S1012" s="1">
        <f>Exchanges!T1016</f>
        <v>1</v>
      </c>
      <c r="T1012" s="1">
        <f>Exchanges!U1016</f>
        <v>4</v>
      </c>
      <c r="U1012" s="1">
        <f>Exchanges!V1016</f>
        <v>2013</v>
      </c>
      <c r="V1012" s="1" t="str">
        <f>Exchanges!W1016</f>
        <v>P-CRESOL</v>
      </c>
      <c r="W1012" s="1" t="str">
        <f>Exchanges!X1016</f>
        <v>TRI</v>
      </c>
      <c r="X1012" s="1"/>
    </row>
    <row r="1013" spans="1:24" x14ac:dyDescent="0.15">
      <c r="A1013" s="1" t="str">
        <f>Exchanges!B1017</f>
        <v>aniline</v>
      </c>
      <c r="B1013" s="1">
        <f>Exchanges!C1017</f>
        <v>62533</v>
      </c>
      <c r="C1013" s="1" t="str">
        <f>Exchanges!D1017</f>
        <v>air</v>
      </c>
      <c r="D1013" s="1" t="str">
        <f>Exchanges!E1017</f>
        <v>unspecified</v>
      </c>
      <c r="E1013" s="1" t="str">
        <f>Exchanges!F1017</f>
        <v>ffcd4d88-aeb9-491c-ae8c-98838ed38b4d</v>
      </c>
      <c r="F1013" s="1" t="str">
        <f>Exchanges!G1017</f>
        <v>Ground or treated mineral and earth manufacturing</v>
      </c>
      <c r="G1013" s="1">
        <f>Exchanges!H1017</f>
        <v>327992</v>
      </c>
      <c r="H1013" s="1" t="str">
        <f>Exchanges!I1017</f>
        <v>US</v>
      </c>
      <c r="I1013" s="1">
        <f>Exchanges!J1017</f>
        <v>1.8019883455789206E-9</v>
      </c>
      <c r="J1013" s="1" t="str">
        <f>Exchanges!K1017</f>
        <v>kg</v>
      </c>
      <c r="K1013" s="1"/>
      <c r="L1013" s="1"/>
      <c r="M1013" s="1"/>
      <c r="N1013" s="1"/>
      <c r="O1013" s="1"/>
      <c r="P1013" s="86">
        <f>ROUND(Exchanges!Q1017,0)</f>
        <v>3</v>
      </c>
      <c r="Q1013" s="1">
        <f>Exchanges!R1017</f>
        <v>1</v>
      </c>
      <c r="R1013" s="1">
        <f>Exchanges!S1017</f>
        <v>1</v>
      </c>
      <c r="S1013" s="1">
        <f>Exchanges!T1017</f>
        <v>1</v>
      </c>
      <c r="T1013" s="1">
        <f>Exchanges!U1017</f>
        <v>4</v>
      </c>
      <c r="U1013" s="1">
        <f>Exchanges!V1017</f>
        <v>2013</v>
      </c>
      <c r="V1013" s="1" t="str">
        <f>Exchanges!W1017</f>
        <v>ANILINE</v>
      </c>
      <c r="W1013" s="1" t="str">
        <f>Exchanges!X1017</f>
        <v>TRI</v>
      </c>
      <c r="X1013" s="1"/>
    </row>
    <row r="1014" spans="1:24" x14ac:dyDescent="0.15">
      <c r="A1014" s="1" t="str">
        <f>Exchanges!B1018</f>
        <v>o-toluidine</v>
      </c>
      <c r="B1014" s="1">
        <f>Exchanges!C1018</f>
        <v>95534</v>
      </c>
      <c r="C1014" s="1" t="str">
        <f>Exchanges!D1018</f>
        <v>air</v>
      </c>
      <c r="D1014" s="1" t="str">
        <f>Exchanges!E1018</f>
        <v>unspecified</v>
      </c>
      <c r="E1014" s="1" t="str">
        <f>Exchanges!F1018</f>
        <v>436c1ffe-e5e8-4622-87e3-95b4da66fd43</v>
      </c>
      <c r="F1014" s="1" t="str">
        <f>Exchanges!G1018</f>
        <v>Ground or treated mineral and earth manufacturing</v>
      </c>
      <c r="G1014" s="1">
        <f>Exchanges!H1018</f>
        <v>327992</v>
      </c>
      <c r="H1014" s="1" t="str">
        <f>Exchanges!I1018</f>
        <v>US</v>
      </c>
      <c r="I1014" s="1">
        <f>Exchanges!J1018</f>
        <v>1.8088837091461869E-9</v>
      </c>
      <c r="J1014" s="1" t="str">
        <f>Exchanges!K1018</f>
        <v>kg</v>
      </c>
      <c r="K1014" s="1"/>
      <c r="L1014" s="1"/>
      <c r="M1014" s="1"/>
      <c r="N1014" s="1"/>
      <c r="O1014" s="1"/>
      <c r="P1014" s="86">
        <f>ROUND(Exchanges!Q1018,0)</f>
        <v>3</v>
      </c>
      <c r="Q1014" s="1">
        <f>Exchanges!R1018</f>
        <v>1</v>
      </c>
      <c r="R1014" s="1">
        <f>Exchanges!S1018</f>
        <v>1</v>
      </c>
      <c r="S1014" s="1">
        <f>Exchanges!T1018</f>
        <v>1</v>
      </c>
      <c r="T1014" s="1">
        <f>Exchanges!U1018</f>
        <v>4</v>
      </c>
      <c r="U1014" s="1">
        <f>Exchanges!V1018</f>
        <v>2013</v>
      </c>
      <c r="V1014" s="1" t="str">
        <f>Exchanges!W1018</f>
        <v>O-TOLUIDINE</v>
      </c>
      <c r="W1014" s="1" t="str">
        <f>Exchanges!X1018</f>
        <v>TRI</v>
      </c>
      <c r="X1014" s="1"/>
    </row>
    <row r="1015" spans="1:24" x14ac:dyDescent="0.15">
      <c r="A1015" s="1" t="str">
        <f>Exchanges!B1019</f>
        <v>1-Methyl-2-pyrrolidinone</v>
      </c>
      <c r="B1015" s="1">
        <f>Exchanges!C1019</f>
        <v>872504</v>
      </c>
      <c r="C1015" s="1" t="str">
        <f>Exchanges!D1019</f>
        <v>air</v>
      </c>
      <c r="D1015" s="1" t="str">
        <f>Exchanges!E1019</f>
        <v>unspecified</v>
      </c>
      <c r="E1015" s="1" t="str">
        <f>Exchanges!F1019</f>
        <v>00b8c5b8-8f45-445f-839c-2017fe3ad8b8</v>
      </c>
      <c r="F1015" s="1" t="str">
        <f>Exchanges!G1019</f>
        <v>Ground or treated mineral and earth manufacturing</v>
      </c>
      <c r="G1015" s="1">
        <f>Exchanges!H1019</f>
        <v>327992</v>
      </c>
      <c r="H1015" s="1" t="str">
        <f>Exchanges!I1019</f>
        <v>US</v>
      </c>
      <c r="I1015" s="1">
        <f>Exchanges!J1019</f>
        <v>2.0203415252090196E-9</v>
      </c>
      <c r="J1015" s="1" t="str">
        <f>Exchanges!K1019</f>
        <v>kg</v>
      </c>
      <c r="K1015" s="1"/>
      <c r="L1015" s="1"/>
      <c r="M1015" s="1"/>
      <c r="N1015" s="1"/>
      <c r="O1015" s="1"/>
      <c r="P1015" s="86">
        <f>ROUND(Exchanges!Q1019,0)</f>
        <v>5</v>
      </c>
      <c r="Q1015" s="1">
        <f>Exchanges!R1019</f>
        <v>1</v>
      </c>
      <c r="R1015" s="1">
        <f>Exchanges!S1019</f>
        <v>1</v>
      </c>
      <c r="S1015" s="1">
        <f>Exchanges!T1019</f>
        <v>1</v>
      </c>
      <c r="T1015" s="1">
        <f>Exchanges!U1019</f>
        <v>4</v>
      </c>
      <c r="U1015" s="1">
        <f>Exchanges!V1019</f>
        <v>2013</v>
      </c>
      <c r="V1015" s="1" t="str">
        <f>Exchanges!W1019</f>
        <v>N-METHYL-2-PYRROLIDONE</v>
      </c>
      <c r="W1015" s="1" t="str">
        <f>Exchanges!X1019</f>
        <v>TRI</v>
      </c>
      <c r="X1015" s="1"/>
    </row>
    <row r="1016" spans="1:24" x14ac:dyDescent="0.15">
      <c r="A1016" s="1" t="str">
        <f>Exchanges!B1020</f>
        <v>Phthalate, dibutyl-</v>
      </c>
      <c r="B1016" s="1">
        <f>Exchanges!C1020</f>
        <v>84742</v>
      </c>
      <c r="C1016" s="1" t="str">
        <f>Exchanges!D1020</f>
        <v>air</v>
      </c>
      <c r="D1016" s="1" t="str">
        <f>Exchanges!E1020</f>
        <v>unspecified</v>
      </c>
      <c r="E1016" s="1" t="str">
        <f>Exchanges!F1020</f>
        <v>a2e22a6b-3da2-4e58-995a-d78d4c5b97ab</v>
      </c>
      <c r="F1016" s="1" t="str">
        <f>Exchanges!G1020</f>
        <v>Ground or treated mineral and earth manufacturing</v>
      </c>
      <c r="G1016" s="1">
        <f>Exchanges!H1020</f>
        <v>327992</v>
      </c>
      <c r="H1016" s="1" t="str">
        <f>Exchanges!I1020</f>
        <v>US</v>
      </c>
      <c r="I1016" s="1">
        <f>Exchanges!J1020</f>
        <v>2.0479229794780847E-9</v>
      </c>
      <c r="J1016" s="1" t="str">
        <f>Exchanges!K1020</f>
        <v>kg</v>
      </c>
      <c r="K1016" s="1"/>
      <c r="L1016" s="1"/>
      <c r="M1016" s="1"/>
      <c r="N1016" s="1"/>
      <c r="O1016" s="1"/>
      <c r="P1016" s="86">
        <f>ROUND(Exchanges!Q1020,0)</f>
        <v>4</v>
      </c>
      <c r="Q1016" s="1">
        <f>Exchanges!R1020</f>
        <v>1</v>
      </c>
      <c r="R1016" s="1">
        <f>Exchanges!S1020</f>
        <v>1</v>
      </c>
      <c r="S1016" s="1">
        <f>Exchanges!T1020</f>
        <v>1</v>
      </c>
      <c r="T1016" s="1">
        <f>Exchanges!U1020</f>
        <v>4</v>
      </c>
      <c r="U1016" s="1">
        <f>Exchanges!V1020</f>
        <v>2013</v>
      </c>
      <c r="V1016" s="1" t="str">
        <f>Exchanges!W1020</f>
        <v>DIBUTYL PHTHALATE</v>
      </c>
      <c r="W1016" s="1" t="str">
        <f>Exchanges!X1020</f>
        <v>TRI</v>
      </c>
      <c r="X1016" s="1"/>
    </row>
    <row r="1017" spans="1:24" x14ac:dyDescent="0.15">
      <c r="A1017" s="1" t="str">
        <f>Exchanges!B1021</f>
        <v>m-cresol</v>
      </c>
      <c r="B1017" s="1">
        <f>Exchanges!C1021</f>
        <v>108394</v>
      </c>
      <c r="C1017" s="1" t="str">
        <f>Exchanges!D1021</f>
        <v>air</v>
      </c>
      <c r="D1017" s="1" t="str">
        <f>Exchanges!E1021</f>
        <v>unspecified</v>
      </c>
      <c r="E1017" s="1" t="str">
        <f>Exchanges!F1021</f>
        <v>580aa85d-e40c-4509-8d97-4955f0df1971</v>
      </c>
      <c r="F1017" s="1" t="str">
        <f>Exchanges!G1021</f>
        <v>Ground or treated mineral and earth manufacturing</v>
      </c>
      <c r="G1017" s="1">
        <f>Exchanges!H1021</f>
        <v>327992</v>
      </c>
      <c r="H1017" s="1" t="str">
        <f>Exchanges!I1021</f>
        <v>US</v>
      </c>
      <c r="I1017" s="1">
        <f>Exchanges!J1021</f>
        <v>2.2122624778312642E-9</v>
      </c>
      <c r="J1017" s="1" t="str">
        <f>Exchanges!K1021</f>
        <v>kg</v>
      </c>
      <c r="K1017" s="1"/>
      <c r="L1017" s="1"/>
      <c r="M1017" s="1"/>
      <c r="N1017" s="1"/>
      <c r="O1017" s="1"/>
      <c r="P1017" s="86">
        <f>ROUND(Exchanges!Q1021,0)</f>
        <v>3</v>
      </c>
      <c r="Q1017" s="1">
        <f>Exchanges!R1021</f>
        <v>1</v>
      </c>
      <c r="R1017" s="1">
        <f>Exchanges!S1021</f>
        <v>1</v>
      </c>
      <c r="S1017" s="1">
        <f>Exchanges!T1021</f>
        <v>1</v>
      </c>
      <c r="T1017" s="1">
        <f>Exchanges!U1021</f>
        <v>4</v>
      </c>
      <c r="U1017" s="1">
        <f>Exchanges!V1021</f>
        <v>2013</v>
      </c>
      <c r="V1017" s="1" t="str">
        <f>Exchanges!W1021</f>
        <v>M-CRESOL</v>
      </c>
      <c r="W1017" s="1" t="str">
        <f>Exchanges!X1021</f>
        <v>TRI</v>
      </c>
      <c r="X1017" s="1"/>
    </row>
    <row r="1018" spans="1:24" x14ac:dyDescent="0.15">
      <c r="A1018" s="1" t="str">
        <f>Exchanges!B1022</f>
        <v>Propane, 1,2-dichloro-</v>
      </c>
      <c r="B1018" s="1">
        <f>Exchanges!C1022</f>
        <v>78875</v>
      </c>
      <c r="C1018" s="1" t="str">
        <f>Exchanges!D1022</f>
        <v>air</v>
      </c>
      <c r="D1018" s="1" t="str">
        <f>Exchanges!E1022</f>
        <v>unspecified</v>
      </c>
      <c r="E1018" s="1" t="str">
        <f>Exchanges!F1022</f>
        <v>f485e025-5819-4f49-bf06-70cea4ef20cd</v>
      </c>
      <c r="F1018" s="1" t="str">
        <f>Exchanges!G1022</f>
        <v>Ground or treated mineral and earth manufacturing</v>
      </c>
      <c r="G1018" s="1">
        <f>Exchanges!H1022</f>
        <v>327992</v>
      </c>
      <c r="H1018" s="1" t="str">
        <f>Exchanges!I1022</f>
        <v>US</v>
      </c>
      <c r="I1018" s="1">
        <f>Exchanges!J1022</f>
        <v>3.2166871041297189E-9</v>
      </c>
      <c r="J1018" s="1" t="str">
        <f>Exchanges!K1022</f>
        <v>kg</v>
      </c>
      <c r="K1018" s="1"/>
      <c r="L1018" s="1"/>
      <c r="M1018" s="1"/>
      <c r="N1018" s="1"/>
      <c r="O1018" s="1"/>
      <c r="P1018" s="86">
        <f>ROUND(Exchanges!Q1022,0)</f>
        <v>5</v>
      </c>
      <c r="Q1018" s="1">
        <f>Exchanges!R1022</f>
        <v>1</v>
      </c>
      <c r="R1018" s="1">
        <f>Exchanges!S1022</f>
        <v>1</v>
      </c>
      <c r="S1018" s="1">
        <f>Exchanges!T1022</f>
        <v>1</v>
      </c>
      <c r="T1018" s="1">
        <f>Exchanges!U1022</f>
        <v>4</v>
      </c>
      <c r="U1018" s="1">
        <f>Exchanges!V1022</f>
        <v>2013</v>
      </c>
      <c r="V1018" s="1" t="str">
        <f>Exchanges!W1022</f>
        <v>1,2-DICHLOROPROPANE</v>
      </c>
      <c r="W1018" s="1" t="str">
        <f>Exchanges!X1022</f>
        <v>TRI</v>
      </c>
      <c r="X1018" s="1"/>
    </row>
    <row r="1019" spans="1:24" x14ac:dyDescent="0.15">
      <c r="A1019" s="1" t="str">
        <f>Exchanges!B1023</f>
        <v>cyclohexane</v>
      </c>
      <c r="B1019" s="1">
        <f>Exchanges!C1023</f>
        <v>110827</v>
      </c>
      <c r="C1019" s="1" t="str">
        <f>Exchanges!D1023</f>
        <v>air</v>
      </c>
      <c r="D1019" s="1" t="str">
        <f>Exchanges!E1023</f>
        <v>unspecified</v>
      </c>
      <c r="E1019" s="1" t="str">
        <f>Exchanges!F1023</f>
        <v>165aaeac-93d1-4afd-adf2-e3d6c0eaf629</v>
      </c>
      <c r="F1019" s="1" t="str">
        <f>Exchanges!G1023</f>
        <v>Ground or treated mineral and earth manufacturing</v>
      </c>
      <c r="G1019" s="1">
        <f>Exchanges!H1023</f>
        <v>327992</v>
      </c>
      <c r="H1019" s="1" t="str">
        <f>Exchanges!I1023</f>
        <v>US</v>
      </c>
      <c r="I1019" s="1">
        <f>Exchanges!J1023</f>
        <v>5.0738383582467701E-9</v>
      </c>
      <c r="J1019" s="1" t="str">
        <f>Exchanges!K1023</f>
        <v>kg</v>
      </c>
      <c r="K1019" s="1"/>
      <c r="L1019" s="1"/>
      <c r="M1019" s="1"/>
      <c r="N1019" s="1"/>
      <c r="O1019" s="1"/>
      <c r="P1019" s="86">
        <f>ROUND(Exchanges!Q1023,0)</f>
        <v>4</v>
      </c>
      <c r="Q1019" s="1">
        <f>Exchanges!R1023</f>
        <v>1</v>
      </c>
      <c r="R1019" s="1">
        <f>Exchanges!S1023</f>
        <v>1</v>
      </c>
      <c r="S1019" s="1">
        <f>Exchanges!T1023</f>
        <v>1</v>
      </c>
      <c r="T1019" s="1">
        <f>Exchanges!U1023</f>
        <v>4</v>
      </c>
      <c r="U1019" s="1">
        <f>Exchanges!V1023</f>
        <v>2013</v>
      </c>
      <c r="V1019" s="1" t="str">
        <f>Exchanges!W1023</f>
        <v>CYCLOHEXANE</v>
      </c>
      <c r="W1019" s="1" t="str">
        <f>Exchanges!X1023</f>
        <v>TRI</v>
      </c>
      <c r="X1019" s="1"/>
    </row>
    <row r="1020" spans="1:24" x14ac:dyDescent="0.15">
      <c r="A1020" s="1" t="str">
        <f>Exchanges!B1024</f>
        <v>nitrobenzene</v>
      </c>
      <c r="B1020" s="1">
        <f>Exchanges!C1024</f>
        <v>98953</v>
      </c>
      <c r="C1020" s="1" t="str">
        <f>Exchanges!D1024</f>
        <v>air</v>
      </c>
      <c r="D1020" s="1" t="str">
        <f>Exchanges!E1024</f>
        <v>unspecified</v>
      </c>
      <c r="E1020" s="1" t="str">
        <f>Exchanges!F1024</f>
        <v>3be7ab07-a4fd-4d32-a31f-134d2c5b5143</v>
      </c>
      <c r="F1020" s="1" t="str">
        <f>Exchanges!G1024</f>
        <v>Ground or treated mineral and earth manufacturing</v>
      </c>
      <c r="G1020" s="1">
        <f>Exchanges!H1024</f>
        <v>327992</v>
      </c>
      <c r="H1020" s="1" t="str">
        <f>Exchanges!I1024</f>
        <v>US</v>
      </c>
      <c r="I1020" s="1">
        <f>Exchanges!J1024</f>
        <v>5.0738383582467701E-9</v>
      </c>
      <c r="J1020" s="1" t="str">
        <f>Exchanges!K1024</f>
        <v>kg</v>
      </c>
      <c r="K1020" s="1"/>
      <c r="L1020" s="1"/>
      <c r="M1020" s="1"/>
      <c r="N1020" s="1"/>
      <c r="O1020" s="1"/>
      <c r="P1020" s="86">
        <f>ROUND(Exchanges!Q1024,0)</f>
        <v>3</v>
      </c>
      <c r="Q1020" s="1">
        <f>Exchanges!R1024</f>
        <v>1</v>
      </c>
      <c r="R1020" s="1">
        <f>Exchanges!S1024</f>
        <v>1</v>
      </c>
      <c r="S1020" s="1">
        <f>Exchanges!T1024</f>
        <v>1</v>
      </c>
      <c r="T1020" s="1">
        <f>Exchanges!U1024</f>
        <v>4</v>
      </c>
      <c r="U1020" s="1">
        <f>Exchanges!V1024</f>
        <v>2013</v>
      </c>
      <c r="V1020" s="1" t="str">
        <f>Exchanges!W1024</f>
        <v>NITROBENZENE</v>
      </c>
      <c r="W1020" s="1" t="str">
        <f>Exchanges!X1024</f>
        <v>TRI</v>
      </c>
      <c r="X1020" s="1"/>
    </row>
    <row r="1021" spans="1:24" x14ac:dyDescent="0.15">
      <c r="A1021" s="1" t="str">
        <f>Exchanges!B1025</f>
        <v>t-butyl methyl ether</v>
      </c>
      <c r="B1021" s="1">
        <f>Exchanges!C1025</f>
        <v>1634044</v>
      </c>
      <c r="C1021" s="1" t="str">
        <f>Exchanges!D1025</f>
        <v>air</v>
      </c>
      <c r="D1021" s="1" t="str">
        <f>Exchanges!E1025</f>
        <v>unspecified</v>
      </c>
      <c r="E1021" s="1" t="str">
        <f>Exchanges!F1025</f>
        <v>beb69352-568e-4a33-b9d4-3b5bfafc85bd</v>
      </c>
      <c r="F1021" s="1" t="str">
        <f>Exchanges!G1025</f>
        <v>Ground or treated mineral and earth manufacturing</v>
      </c>
      <c r="G1021" s="1">
        <f>Exchanges!H1025</f>
        <v>327992</v>
      </c>
      <c r="H1021" s="1" t="str">
        <f>Exchanges!I1025</f>
        <v>US</v>
      </c>
      <c r="I1021" s="1">
        <f>Exchanges!J1025</f>
        <v>6.0116078033949827E-9</v>
      </c>
      <c r="J1021" s="1" t="str">
        <f>Exchanges!K1025</f>
        <v>kg</v>
      </c>
      <c r="K1021" s="1"/>
      <c r="L1021" s="1"/>
      <c r="M1021" s="1"/>
      <c r="N1021" s="1"/>
      <c r="O1021" s="1"/>
      <c r="P1021" s="86">
        <f>ROUND(Exchanges!Q1025,0)</f>
        <v>4</v>
      </c>
      <c r="Q1021" s="1">
        <f>Exchanges!R1025</f>
        <v>1</v>
      </c>
      <c r="R1021" s="1">
        <f>Exchanges!S1025</f>
        <v>1</v>
      </c>
      <c r="S1021" s="1">
        <f>Exchanges!T1025</f>
        <v>1</v>
      </c>
      <c r="T1021" s="1">
        <f>Exchanges!U1025</f>
        <v>4</v>
      </c>
      <c r="U1021" s="1">
        <f>Exchanges!V1025</f>
        <v>2013</v>
      </c>
      <c r="V1021" s="1" t="str">
        <f>Exchanges!W1025</f>
        <v>METHYL TERT-BUTYL ETHER</v>
      </c>
      <c r="W1021" s="1" t="str">
        <f>Exchanges!X1025</f>
        <v>TRI</v>
      </c>
      <c r="X1021" s="1"/>
    </row>
    <row r="1022" spans="1:24" x14ac:dyDescent="0.15">
      <c r="A1022" s="1" t="str">
        <f>Exchanges!B1026</f>
        <v>ETHENE</v>
      </c>
      <c r="B1022" s="1">
        <f>Exchanges!C1026</f>
        <v>74851</v>
      </c>
      <c r="C1022" s="1" t="str">
        <f>Exchanges!D1026</f>
        <v>air</v>
      </c>
      <c r="D1022" s="1" t="str">
        <f>Exchanges!E1026</f>
        <v>unspecified</v>
      </c>
      <c r="E1022" s="1" t="str">
        <f>Exchanges!F1026</f>
        <v>9c2a7dc9-8b1f-46ba-bc16-0d761a4f6016</v>
      </c>
      <c r="F1022" s="1" t="str">
        <f>Exchanges!G1026</f>
        <v>Ground or treated mineral and earth manufacturing</v>
      </c>
      <c r="G1022" s="1">
        <f>Exchanges!H1026</f>
        <v>327992</v>
      </c>
      <c r="H1022" s="1" t="str">
        <f>Exchanges!I1026</f>
        <v>US</v>
      </c>
      <c r="I1022" s="1">
        <f>Exchanges!J1026</f>
        <v>6.2368563465923488E-9</v>
      </c>
      <c r="J1022" s="1" t="str">
        <f>Exchanges!K1026</f>
        <v>kg</v>
      </c>
      <c r="K1022" s="1"/>
      <c r="L1022" s="1"/>
      <c r="M1022" s="1"/>
      <c r="N1022" s="1"/>
      <c r="O1022" s="1"/>
      <c r="P1022" s="86">
        <f>ROUND(Exchanges!Q1026,0)</f>
        <v>3</v>
      </c>
      <c r="Q1022" s="1">
        <f>Exchanges!R1026</f>
        <v>1</v>
      </c>
      <c r="R1022" s="1">
        <f>Exchanges!S1026</f>
        <v>1</v>
      </c>
      <c r="S1022" s="1">
        <f>Exchanges!T1026</f>
        <v>1</v>
      </c>
      <c r="T1022" s="1">
        <f>Exchanges!U1026</f>
        <v>4</v>
      </c>
      <c r="U1022" s="1">
        <f>Exchanges!V1026</f>
        <v>2013</v>
      </c>
      <c r="V1022" s="1" t="str">
        <f>Exchanges!W1026</f>
        <v>ETHYLENE</v>
      </c>
      <c r="W1022" s="1" t="str">
        <f>Exchanges!X1026</f>
        <v>TRI</v>
      </c>
      <c r="X1022" s="1"/>
    </row>
    <row r="1023" spans="1:24" x14ac:dyDescent="0.15">
      <c r="A1023" s="1" t="str">
        <f>Exchanges!B1027</f>
        <v>propargyl alcohol</v>
      </c>
      <c r="B1023" s="1">
        <f>Exchanges!C1027</f>
        <v>107197</v>
      </c>
      <c r="C1023" s="1" t="str">
        <f>Exchanges!D1027</f>
        <v>air</v>
      </c>
      <c r="D1023" s="1" t="str">
        <f>Exchanges!E1027</f>
        <v>unspecified</v>
      </c>
      <c r="E1023" s="1" t="str">
        <f>Exchanges!F1027</f>
        <v>2894edf4-1a07-4bcf-995e-7903a19b34f2</v>
      </c>
      <c r="F1023" s="1" t="str">
        <f>Exchanges!G1027</f>
        <v>Ground or treated mineral and earth manufacturing</v>
      </c>
      <c r="G1023" s="1">
        <f>Exchanges!H1027</f>
        <v>327992</v>
      </c>
      <c r="H1023" s="1" t="str">
        <f>Exchanges!I1027</f>
        <v>US</v>
      </c>
      <c r="I1023" s="1">
        <f>Exchanges!J1027</f>
        <v>6.2368563465923488E-9</v>
      </c>
      <c r="J1023" s="1" t="str">
        <f>Exchanges!K1027</f>
        <v>kg</v>
      </c>
      <c r="K1023" s="1"/>
      <c r="L1023" s="1"/>
      <c r="M1023" s="1"/>
      <c r="N1023" s="1"/>
      <c r="O1023" s="1"/>
      <c r="P1023" s="86">
        <f>ROUND(Exchanges!Q1027,0)</f>
        <v>4</v>
      </c>
      <c r="Q1023" s="1">
        <f>Exchanges!R1027</f>
        <v>1</v>
      </c>
      <c r="R1023" s="1">
        <f>Exchanges!S1027</f>
        <v>1</v>
      </c>
      <c r="S1023" s="1">
        <f>Exchanges!T1027</f>
        <v>1</v>
      </c>
      <c r="T1023" s="1">
        <f>Exchanges!U1027</f>
        <v>4</v>
      </c>
      <c r="U1023" s="1">
        <f>Exchanges!V1027</f>
        <v>2013</v>
      </c>
      <c r="V1023" s="1" t="str">
        <f>Exchanges!W1027</f>
        <v>PROPARGYL ALCOHOL</v>
      </c>
      <c r="W1023" s="1" t="str">
        <f>Exchanges!X1027</f>
        <v>TRI</v>
      </c>
      <c r="X1023" s="1"/>
    </row>
    <row r="1024" spans="1:24" x14ac:dyDescent="0.15">
      <c r="A1024" s="1" t="str">
        <f>Exchanges!B1028</f>
        <v>acetophenone</v>
      </c>
      <c r="B1024" s="1">
        <f>Exchanges!C1028</f>
        <v>98862</v>
      </c>
      <c r="C1024" s="1" t="str">
        <f>Exchanges!D1028</f>
        <v>air</v>
      </c>
      <c r="D1024" s="1" t="str">
        <f>Exchanges!E1028</f>
        <v>unspecified</v>
      </c>
      <c r="E1024" s="1" t="str">
        <f>Exchanges!F1028</f>
        <v>c009202c-0247-4512-8d7d-26f5f44b8ab2</v>
      </c>
      <c r="F1024" s="1" t="str">
        <f>Exchanges!G1028</f>
        <v>Ground or treated mineral and earth manufacturing</v>
      </c>
      <c r="G1024" s="1">
        <f>Exchanges!H1028</f>
        <v>327992</v>
      </c>
      <c r="H1024" s="1" t="str">
        <f>Exchanges!I1028</f>
        <v>US</v>
      </c>
      <c r="I1024" s="1">
        <f>Exchanges!J1028</f>
        <v>8.1100967823663545E-9</v>
      </c>
      <c r="J1024" s="1" t="str">
        <f>Exchanges!K1028</f>
        <v>kg</v>
      </c>
      <c r="K1024" s="1"/>
      <c r="L1024" s="1"/>
      <c r="M1024" s="1"/>
      <c r="N1024" s="1"/>
      <c r="O1024" s="1"/>
      <c r="P1024" s="86">
        <f>ROUND(Exchanges!Q1028,0)</f>
        <v>4</v>
      </c>
      <c r="Q1024" s="1">
        <f>Exchanges!R1028</f>
        <v>1</v>
      </c>
      <c r="R1024" s="1">
        <f>Exchanges!S1028</f>
        <v>1</v>
      </c>
      <c r="S1024" s="1">
        <f>Exchanges!T1028</f>
        <v>1</v>
      </c>
      <c r="T1024" s="1">
        <f>Exchanges!U1028</f>
        <v>4</v>
      </c>
      <c r="U1024" s="1">
        <f>Exchanges!V1028</f>
        <v>2013</v>
      </c>
      <c r="V1024" s="1" t="str">
        <f>Exchanges!W1028</f>
        <v>ACETOPHENONE</v>
      </c>
      <c r="W1024" s="1" t="str">
        <f>Exchanges!X1028</f>
        <v>TRI</v>
      </c>
      <c r="X1024" s="1"/>
    </row>
    <row r="1025" spans="1:24" x14ac:dyDescent="0.15">
      <c r="A1025" s="1" t="str">
        <f>Exchanges!B1029</f>
        <v>dimethyl formamide</v>
      </c>
      <c r="B1025" s="1">
        <f>Exchanges!C1029</f>
        <v>68122</v>
      </c>
      <c r="C1025" s="1" t="str">
        <f>Exchanges!D1029</f>
        <v>air</v>
      </c>
      <c r="D1025" s="1" t="str">
        <f>Exchanges!E1029</f>
        <v>unspecified</v>
      </c>
      <c r="E1025" s="1" t="str">
        <f>Exchanges!F1029</f>
        <v>bf85f43a-88dc-4ff1-8b9b-479c5fc1625c</v>
      </c>
      <c r="F1025" s="1" t="str">
        <f>Exchanges!G1029</f>
        <v>Ground or treated mineral and earth manufacturing</v>
      </c>
      <c r="G1025" s="1">
        <f>Exchanges!H1029</f>
        <v>327992</v>
      </c>
      <c r="H1025" s="1" t="str">
        <f>Exchanges!I1029</f>
        <v>US</v>
      </c>
      <c r="I1025" s="1">
        <f>Exchanges!J1029</f>
        <v>8.7754993666075504E-9</v>
      </c>
      <c r="J1025" s="1" t="str">
        <f>Exchanges!K1029</f>
        <v>kg</v>
      </c>
      <c r="K1025" s="1"/>
      <c r="L1025" s="1"/>
      <c r="M1025" s="1"/>
      <c r="N1025" s="1"/>
      <c r="O1025" s="1"/>
      <c r="P1025" s="86">
        <f>ROUND(Exchanges!Q1029,0)</f>
        <v>4</v>
      </c>
      <c r="Q1025" s="1">
        <f>Exchanges!R1029</f>
        <v>1</v>
      </c>
      <c r="R1025" s="1">
        <f>Exchanges!S1029</f>
        <v>1</v>
      </c>
      <c r="S1025" s="1">
        <f>Exchanges!T1029</f>
        <v>1</v>
      </c>
      <c r="T1025" s="1">
        <f>Exchanges!U1029</f>
        <v>4</v>
      </c>
      <c r="U1025" s="1">
        <f>Exchanges!V1029</f>
        <v>2013</v>
      </c>
      <c r="V1025" s="1" t="str">
        <f>Exchanges!W1029</f>
        <v>N,N-DIMETHYLFORMAMIDE</v>
      </c>
      <c r="W1025" s="1" t="str">
        <f>Exchanges!X1029</f>
        <v>TRI</v>
      </c>
      <c r="X1025" s="1"/>
    </row>
    <row r="1026" spans="1:24" x14ac:dyDescent="0.15">
      <c r="A1026" s="1" t="str">
        <f>Exchanges!B1030</f>
        <v>acetonitrile</v>
      </c>
      <c r="B1026" s="1">
        <f>Exchanges!C1030</f>
        <v>75058</v>
      </c>
      <c r="C1026" s="1" t="str">
        <f>Exchanges!D1030</f>
        <v>air</v>
      </c>
      <c r="D1026" s="1" t="str">
        <f>Exchanges!E1030</f>
        <v>unspecified</v>
      </c>
      <c r="E1026" s="1" t="str">
        <f>Exchanges!F1030</f>
        <v>ff45a199-18e0-4777-886b-e2d0422d2f82</v>
      </c>
      <c r="F1026" s="1" t="str">
        <f>Exchanges!G1030</f>
        <v>Ground or treated mineral and earth manufacturing</v>
      </c>
      <c r="G1026" s="1">
        <f>Exchanges!H1030</f>
        <v>327992</v>
      </c>
      <c r="H1026" s="1" t="str">
        <f>Exchanges!I1030</f>
        <v>US</v>
      </c>
      <c r="I1026" s="1">
        <f>Exchanges!J1030</f>
        <v>1.1641672156067902E-8</v>
      </c>
      <c r="J1026" s="1" t="str">
        <f>Exchanges!K1030</f>
        <v>kg</v>
      </c>
      <c r="K1026" s="1"/>
      <c r="L1026" s="1"/>
      <c r="M1026" s="1"/>
      <c r="N1026" s="1"/>
      <c r="O1026" s="1"/>
      <c r="P1026" s="86">
        <f>ROUND(Exchanges!Q1030,0)</f>
        <v>3</v>
      </c>
      <c r="Q1026" s="1">
        <f>Exchanges!R1030</f>
        <v>1</v>
      </c>
      <c r="R1026" s="1">
        <f>Exchanges!S1030</f>
        <v>1</v>
      </c>
      <c r="S1026" s="1">
        <f>Exchanges!T1030</f>
        <v>1</v>
      </c>
      <c r="T1026" s="1">
        <f>Exchanges!U1030</f>
        <v>4</v>
      </c>
      <c r="U1026" s="1">
        <f>Exchanges!V1030</f>
        <v>2013</v>
      </c>
      <c r="V1026" s="1" t="str">
        <f>Exchanges!W1030</f>
        <v>ACETONITRILE</v>
      </c>
      <c r="W1026" s="1" t="str">
        <f>Exchanges!X1030</f>
        <v>TRI</v>
      </c>
      <c r="X1026" s="1"/>
    </row>
    <row r="1027" spans="1:24" x14ac:dyDescent="0.15">
      <c r="A1027" s="1" t="str">
        <f>Exchanges!B1031</f>
        <v>ethylbenzene</v>
      </c>
      <c r="B1027" s="1">
        <f>Exchanges!C1031</f>
        <v>100414</v>
      </c>
      <c r="C1027" s="1" t="str">
        <f>Exchanges!D1031</f>
        <v>air</v>
      </c>
      <c r="D1027" s="1" t="str">
        <f>Exchanges!E1031</f>
        <v>unspecified</v>
      </c>
      <c r="E1027" s="1" t="str">
        <f>Exchanges!F1031</f>
        <v>787591de-0e9e-3f81-a1e5-2df2949f146c</v>
      </c>
      <c r="F1027" s="1" t="str">
        <f>Exchanges!G1031</f>
        <v>Ground or treated mineral and earth manufacturing</v>
      </c>
      <c r="G1027" s="1">
        <f>Exchanges!H1031</f>
        <v>327992</v>
      </c>
      <c r="H1027" s="1" t="str">
        <f>Exchanges!I1031</f>
        <v>US</v>
      </c>
      <c r="I1027" s="1">
        <f>Exchanges!J1031</f>
        <v>1.256565087408158E-8</v>
      </c>
      <c r="J1027" s="1" t="str">
        <f>Exchanges!K1031</f>
        <v>kg</v>
      </c>
      <c r="K1027" s="1"/>
      <c r="L1027" s="1"/>
      <c r="M1027" s="1"/>
      <c r="N1027" s="1"/>
      <c r="O1027" s="1"/>
      <c r="P1027" s="86">
        <f>ROUND(Exchanges!Q1031,0)</f>
        <v>4</v>
      </c>
      <c r="Q1027" s="1">
        <f>Exchanges!R1031</f>
        <v>1</v>
      </c>
      <c r="R1027" s="1">
        <f>Exchanges!S1031</f>
        <v>1</v>
      </c>
      <c r="S1027" s="1">
        <f>Exchanges!T1031</f>
        <v>1</v>
      </c>
      <c r="T1027" s="1">
        <f>Exchanges!U1031</f>
        <v>4</v>
      </c>
      <c r="U1027" s="1">
        <f>Exchanges!V1031</f>
        <v>2013</v>
      </c>
      <c r="V1027" s="1" t="str">
        <f>Exchanges!W1031</f>
        <v>ETHYLBENZENE</v>
      </c>
      <c r="W1027" s="1" t="str">
        <f>Exchanges!X1031</f>
        <v>TRI</v>
      </c>
      <c r="X1027" s="1"/>
    </row>
    <row r="1028" spans="1:24" x14ac:dyDescent="0.15">
      <c r="A1028" s="1" t="str">
        <f>Exchanges!B1032</f>
        <v>PYRIDINE</v>
      </c>
      <c r="B1028" s="1">
        <f>Exchanges!C1032</f>
        <v>110861</v>
      </c>
      <c r="C1028" s="1" t="str">
        <f>Exchanges!D1032</f>
        <v>air</v>
      </c>
      <c r="D1028" s="1" t="str">
        <f>Exchanges!E1032</f>
        <v>unspecified</v>
      </c>
      <c r="E1028" s="1" t="str">
        <f>Exchanges!F1032</f>
        <v>f8778c8b-aecd-4bc1-a2ee-242d4bae5c51</v>
      </c>
      <c r="F1028" s="1" t="str">
        <f>Exchanges!G1032</f>
        <v>Ground or treated mineral and earth manufacturing</v>
      </c>
      <c r="G1028" s="1">
        <f>Exchanges!H1032</f>
        <v>327992</v>
      </c>
      <c r="H1028" s="1" t="str">
        <f>Exchanges!I1032</f>
        <v>US</v>
      </c>
      <c r="I1028" s="1">
        <f>Exchanges!J1032</f>
        <v>1.6210999746643021E-8</v>
      </c>
      <c r="J1028" s="1" t="str">
        <f>Exchanges!K1032</f>
        <v>kg</v>
      </c>
      <c r="K1028" s="1"/>
      <c r="L1028" s="1"/>
      <c r="M1028" s="1"/>
      <c r="N1028" s="1"/>
      <c r="O1028" s="1"/>
      <c r="P1028" s="86">
        <f>ROUND(Exchanges!Q1032,0)</f>
        <v>4</v>
      </c>
      <c r="Q1028" s="1">
        <f>Exchanges!R1032</f>
        <v>1</v>
      </c>
      <c r="R1028" s="1">
        <f>Exchanges!S1032</f>
        <v>1</v>
      </c>
      <c r="S1028" s="1">
        <f>Exchanges!T1032</f>
        <v>1</v>
      </c>
      <c r="T1028" s="1">
        <f>Exchanges!U1032</f>
        <v>4</v>
      </c>
      <c r="U1028" s="1">
        <f>Exchanges!V1032</f>
        <v>2013</v>
      </c>
      <c r="V1028" s="1" t="str">
        <f>Exchanges!W1032</f>
        <v>PYRIDINE</v>
      </c>
      <c r="W1028" s="1" t="str">
        <f>Exchanges!X1032</f>
        <v>TRI</v>
      </c>
      <c r="X1028" s="1"/>
    </row>
    <row r="1029" spans="1:24" x14ac:dyDescent="0.15">
      <c r="A1029" s="1" t="str">
        <f>Exchanges!B1033</f>
        <v>methyl methacrylate</v>
      </c>
      <c r="B1029" s="1">
        <f>Exchanges!C1033</f>
        <v>80626</v>
      </c>
      <c r="C1029" s="1" t="str">
        <f>Exchanges!D1033</f>
        <v>air</v>
      </c>
      <c r="D1029" s="1" t="str">
        <f>Exchanges!E1033</f>
        <v>unspecified</v>
      </c>
      <c r="E1029" s="1" t="str">
        <f>Exchanges!F1033</f>
        <v>1ddb3480-3426-4541-a201-592d4c6fe6aa</v>
      </c>
      <c r="F1029" s="1" t="str">
        <f>Exchanges!G1033</f>
        <v>Ground or treated mineral and earth manufacturing</v>
      </c>
      <c r="G1029" s="1">
        <f>Exchanges!H1033</f>
        <v>327992</v>
      </c>
      <c r="H1029" s="1" t="str">
        <f>Exchanges!I1033</f>
        <v>US</v>
      </c>
      <c r="I1029" s="1">
        <f>Exchanges!J1033</f>
        <v>2.4518763617937673E-8</v>
      </c>
      <c r="J1029" s="1" t="str">
        <f>Exchanges!K1033</f>
        <v>kg</v>
      </c>
      <c r="K1029" s="1"/>
      <c r="L1029" s="1"/>
      <c r="M1029" s="1"/>
      <c r="N1029" s="1"/>
      <c r="O1029" s="1"/>
      <c r="P1029" s="86">
        <f>ROUND(Exchanges!Q1033,0)</f>
        <v>3</v>
      </c>
      <c r="Q1029" s="1">
        <f>Exchanges!R1033</f>
        <v>1</v>
      </c>
      <c r="R1029" s="1">
        <f>Exchanges!S1033</f>
        <v>1</v>
      </c>
      <c r="S1029" s="1">
        <f>Exchanges!T1033</f>
        <v>1</v>
      </c>
      <c r="T1029" s="1">
        <f>Exchanges!U1033</f>
        <v>4</v>
      </c>
      <c r="U1029" s="1">
        <f>Exchanges!V1033</f>
        <v>2013</v>
      </c>
      <c r="V1029" s="1" t="str">
        <f>Exchanges!W1033</f>
        <v>METHYL METHACRYLATE</v>
      </c>
      <c r="W1029" s="1" t="str">
        <f>Exchanges!X1033</f>
        <v>TRI</v>
      </c>
      <c r="X1029" s="1"/>
    </row>
    <row r="1030" spans="1:24" x14ac:dyDescent="0.15">
      <c r="A1030" s="1" t="str">
        <f>Exchanges!B1034</f>
        <v>butanol</v>
      </c>
      <c r="B1030" s="1">
        <f>Exchanges!C1034</f>
        <v>71363</v>
      </c>
      <c r="C1030" s="1" t="str">
        <f>Exchanges!D1034</f>
        <v>air</v>
      </c>
      <c r="D1030" s="1" t="str">
        <f>Exchanges!E1034</f>
        <v>unspecified</v>
      </c>
      <c r="E1030" s="1" t="str">
        <f>Exchanges!F1034</f>
        <v>b9a9b2ad-5db3-47aa-81de-3a48ae9ad4ec</v>
      </c>
      <c r="F1030" s="1" t="str">
        <f>Exchanges!G1034</f>
        <v>Ground or treated mineral and earth manufacturing</v>
      </c>
      <c r="G1030" s="1">
        <f>Exchanges!H1034</f>
        <v>327992</v>
      </c>
      <c r="H1030" s="1" t="str">
        <f>Exchanges!I1034</f>
        <v>US</v>
      </c>
      <c r="I1030" s="1">
        <f>Exchanges!J1034</f>
        <v>2.535884874588295E-8</v>
      </c>
      <c r="J1030" s="1" t="str">
        <f>Exchanges!K1034</f>
        <v>kg</v>
      </c>
      <c r="K1030" s="1"/>
      <c r="L1030" s="1"/>
      <c r="M1030" s="1"/>
      <c r="N1030" s="1"/>
      <c r="O1030" s="1"/>
      <c r="P1030" s="86">
        <f>ROUND(Exchanges!Q1034,0)</f>
        <v>5</v>
      </c>
      <c r="Q1030" s="1">
        <f>Exchanges!R1034</f>
        <v>1</v>
      </c>
      <c r="R1030" s="1">
        <f>Exchanges!S1034</f>
        <v>1</v>
      </c>
      <c r="S1030" s="1">
        <f>Exchanges!T1034</f>
        <v>1</v>
      </c>
      <c r="T1030" s="1">
        <f>Exchanges!U1034</f>
        <v>4</v>
      </c>
      <c r="U1030" s="1">
        <f>Exchanges!V1034</f>
        <v>2013</v>
      </c>
      <c r="V1030" s="1" t="str">
        <f>Exchanges!W1034</f>
        <v>N-BUTYL ALCOHOL</v>
      </c>
      <c r="W1030" s="1" t="str">
        <f>Exchanges!X1034</f>
        <v>TRI</v>
      </c>
      <c r="X1030" s="1"/>
    </row>
    <row r="1031" spans="1:24" x14ac:dyDescent="0.15">
      <c r="A1031" s="1" t="str">
        <f>Exchanges!B1035</f>
        <v>Sulfuric acid</v>
      </c>
      <c r="B1031" s="1">
        <f>Exchanges!C1035</f>
        <v>7664939</v>
      </c>
      <c r="C1031" s="1" t="str">
        <f>Exchanges!D1035</f>
        <v>air</v>
      </c>
      <c r="D1031" s="1" t="str">
        <f>Exchanges!E1035</f>
        <v>unspecified</v>
      </c>
      <c r="E1031" s="1" t="str">
        <f>Exchanges!F1035</f>
        <v>99c65c6a-6871-40ba-af79-5bd6851688e4</v>
      </c>
      <c r="F1031" s="1" t="str">
        <f>Exchanges!G1035</f>
        <v>Ground or treated mineral and earth manufacturing</v>
      </c>
      <c r="G1031" s="1">
        <f>Exchanges!H1035</f>
        <v>327992</v>
      </c>
      <c r="H1031" s="1" t="str">
        <f>Exchanges!I1035</f>
        <v>US</v>
      </c>
      <c r="I1031" s="1">
        <f>Exchanges!J1035</f>
        <v>2.8730681530276161E-8</v>
      </c>
      <c r="J1031" s="1" t="str">
        <f>Exchanges!K1035</f>
        <v>kg</v>
      </c>
      <c r="K1031" s="1"/>
      <c r="L1031" s="1"/>
      <c r="M1031" s="1"/>
      <c r="N1031" s="1"/>
      <c r="O1031" s="1"/>
      <c r="P1031" s="86">
        <f>ROUND(Exchanges!Q1035,0)</f>
        <v>2</v>
      </c>
      <c r="Q1031" s="1">
        <f>Exchanges!R1035</f>
        <v>1</v>
      </c>
      <c r="R1031" s="1">
        <f>Exchanges!S1035</f>
        <v>1</v>
      </c>
      <c r="S1031" s="1">
        <f>Exchanges!T1035</f>
        <v>1</v>
      </c>
      <c r="T1031" s="1">
        <f>Exchanges!U1035</f>
        <v>4</v>
      </c>
      <c r="U1031" s="1">
        <f>Exchanges!V1035</f>
        <v>2013</v>
      </c>
      <c r="V1031" s="1" t="str">
        <f>Exchanges!W1035</f>
        <v>SULFURIC ACID (1994 AND AFTER ACID AEROSOLS" ONLY)"</v>
      </c>
      <c r="W1031" s="1" t="str">
        <f>Exchanges!X1035</f>
        <v>TRI</v>
      </c>
      <c r="X1031" s="1"/>
    </row>
    <row r="1032" spans="1:24" x14ac:dyDescent="0.15">
      <c r="A1032" s="1" t="str">
        <f>Exchanges!B1036</f>
        <v>Ethylene glycol monoethyl ether</v>
      </c>
      <c r="B1032" s="1">
        <f>Exchanges!C1036</f>
        <v>110805</v>
      </c>
      <c r="C1032" s="1" t="str">
        <f>Exchanges!D1036</f>
        <v>air</v>
      </c>
      <c r="D1032" s="1" t="str">
        <f>Exchanges!E1036</f>
        <v>unspecified</v>
      </c>
      <c r="E1032" s="1" t="str">
        <f>Exchanges!F1036</f>
        <v>45e23e23-d952-4721-a514-2acfa5bfcab5</v>
      </c>
      <c r="F1032" s="1" t="str">
        <f>Exchanges!G1036</f>
        <v>Ground or treated mineral and earth manufacturing</v>
      </c>
      <c r="G1032" s="1">
        <f>Exchanges!H1036</f>
        <v>327992</v>
      </c>
      <c r="H1032" s="1" t="str">
        <f>Exchanges!I1036</f>
        <v>US</v>
      </c>
      <c r="I1032" s="1">
        <f>Exchanges!J1036</f>
        <v>3.2046202178870025E-8</v>
      </c>
      <c r="J1032" s="1" t="str">
        <f>Exchanges!K1036</f>
        <v>kg</v>
      </c>
      <c r="K1032" s="1"/>
      <c r="L1032" s="1"/>
      <c r="M1032" s="1"/>
      <c r="N1032" s="1"/>
      <c r="O1032" s="1"/>
      <c r="P1032" s="86">
        <f>ROUND(Exchanges!Q1036,0)</f>
        <v>5</v>
      </c>
      <c r="Q1032" s="1">
        <f>Exchanges!R1036</f>
        <v>1</v>
      </c>
      <c r="R1032" s="1">
        <f>Exchanges!S1036</f>
        <v>1</v>
      </c>
      <c r="S1032" s="1">
        <f>Exchanges!T1036</f>
        <v>1</v>
      </c>
      <c r="T1032" s="1">
        <f>Exchanges!U1036</f>
        <v>4</v>
      </c>
      <c r="U1032" s="1">
        <f>Exchanges!V1036</f>
        <v>2013</v>
      </c>
      <c r="V1032" s="1" t="str">
        <f>Exchanges!W1036</f>
        <v>CERTAIN GLYCOL ETHERS</v>
      </c>
      <c r="W1032" s="1" t="str">
        <f>Exchanges!X1036</f>
        <v>TRI</v>
      </c>
      <c r="X1032" s="1"/>
    </row>
    <row r="1033" spans="1:24" x14ac:dyDescent="0.15">
      <c r="A1033" s="1" t="str">
        <f>Exchanges!B1037</f>
        <v>nitric acid</v>
      </c>
      <c r="B1033" s="1">
        <f>Exchanges!C1037</f>
        <v>7697372</v>
      </c>
      <c r="C1033" s="1" t="str">
        <f>Exchanges!D1037</f>
        <v>air</v>
      </c>
      <c r="D1033" s="1" t="str">
        <f>Exchanges!E1037</f>
        <v>unspecified</v>
      </c>
      <c r="E1033" s="1" t="str">
        <f>Exchanges!F1037</f>
        <v>dc084330-5108-4d9c-a7ed-eb3345507f13</v>
      </c>
      <c r="F1033" s="1" t="str">
        <f>Exchanges!G1037</f>
        <v>Ground or treated mineral and earth manufacturing</v>
      </c>
      <c r="G1033" s="1">
        <f>Exchanges!H1037</f>
        <v>327992</v>
      </c>
      <c r="H1033" s="1" t="str">
        <f>Exchanges!I1037</f>
        <v>US</v>
      </c>
      <c r="I1033" s="1">
        <f>Exchanges!J1037</f>
        <v>4.8842158601469466E-8</v>
      </c>
      <c r="J1033" s="1" t="str">
        <f>Exchanges!K1037</f>
        <v>kg</v>
      </c>
      <c r="K1033" s="1"/>
      <c r="L1033" s="1"/>
      <c r="M1033" s="1"/>
      <c r="N1033" s="1"/>
      <c r="O1033" s="1"/>
      <c r="P1033" s="86">
        <f>ROUND(Exchanges!Q1037,0)</f>
        <v>3</v>
      </c>
      <c r="Q1033" s="1">
        <f>Exchanges!R1037</f>
        <v>1</v>
      </c>
      <c r="R1033" s="1">
        <f>Exchanges!S1037</f>
        <v>1</v>
      </c>
      <c r="S1033" s="1">
        <f>Exchanges!T1037</f>
        <v>1</v>
      </c>
      <c r="T1033" s="1">
        <f>Exchanges!U1037</f>
        <v>4</v>
      </c>
      <c r="U1033" s="1">
        <f>Exchanges!V1037</f>
        <v>2013</v>
      </c>
      <c r="V1033" s="1" t="str">
        <f>Exchanges!W1037</f>
        <v>NITRIC ACID</v>
      </c>
      <c r="W1033" s="1" t="str">
        <f>Exchanges!X1037</f>
        <v>TRI</v>
      </c>
      <c r="X1033" s="1"/>
    </row>
    <row r="1034" spans="1:24" x14ac:dyDescent="0.15">
      <c r="A1034" s="1" t="str">
        <f>Exchanges!B1038</f>
        <v>MOLYBDENUM(VI)</v>
      </c>
      <c r="B1034" s="1" t="str">
        <f>Exchanges!C1038</f>
        <v/>
      </c>
      <c r="C1034" s="1" t="str">
        <f>Exchanges!D1038</f>
        <v>air</v>
      </c>
      <c r="D1034" s="1" t="str">
        <f>Exchanges!E1038</f>
        <v>unspecified</v>
      </c>
      <c r="E1034" s="1" t="str">
        <f>Exchanges!F1038</f>
        <v>e8287c06-0230-314d-a24e-c62ae50d7927</v>
      </c>
      <c r="F1034" s="1" t="str">
        <f>Exchanges!G1038</f>
        <v>Ground or treated mineral and earth manufacturing</v>
      </c>
      <c r="G1034" s="1">
        <f>Exchanges!H1038</f>
        <v>327992</v>
      </c>
      <c r="H1034" s="1" t="str">
        <f>Exchanges!I1038</f>
        <v>US</v>
      </c>
      <c r="I1034" s="1">
        <f>Exchanges!J1038</f>
        <v>8.6192044590828479E-8</v>
      </c>
      <c r="J1034" s="1" t="str">
        <f>Exchanges!K1038</f>
        <v>kg</v>
      </c>
      <c r="K1034" s="1"/>
      <c r="L1034" s="1"/>
      <c r="M1034" s="1"/>
      <c r="N1034" s="1"/>
      <c r="O1034" s="1"/>
      <c r="P1034" s="86">
        <f>ROUND(Exchanges!Q1038,0)</f>
        <v>3</v>
      </c>
      <c r="Q1034" s="1">
        <f>Exchanges!R1038</f>
        <v>1</v>
      </c>
      <c r="R1034" s="1">
        <f>Exchanges!S1038</f>
        <v>1</v>
      </c>
      <c r="S1034" s="1">
        <f>Exchanges!T1038</f>
        <v>1</v>
      </c>
      <c r="T1034" s="1">
        <f>Exchanges!U1038</f>
        <v>4</v>
      </c>
      <c r="U1034" s="1">
        <f>Exchanges!V1038</f>
        <v>2013</v>
      </c>
      <c r="V1034" s="1" t="str">
        <f>Exchanges!W1038</f>
        <v>MOLYBDENUM TRIOXIDE</v>
      </c>
      <c r="W1034" s="1" t="str">
        <f>Exchanges!X1038</f>
        <v>TRI</v>
      </c>
      <c r="X1034" s="1"/>
    </row>
    <row r="1035" spans="1:24" x14ac:dyDescent="0.15">
      <c r="A1035" s="1" t="str">
        <f>Exchanges!B1039</f>
        <v>Aluminum</v>
      </c>
      <c r="B1035" s="1">
        <f>Exchanges!C1039</f>
        <v>7429905</v>
      </c>
      <c r="C1035" s="1" t="str">
        <f>Exchanges!D1039</f>
        <v>air</v>
      </c>
      <c r="D1035" s="1" t="str">
        <f>Exchanges!E1039</f>
        <v>unspecified</v>
      </c>
      <c r="E1035" s="1" t="str">
        <f>Exchanges!F1039</f>
        <v>ff65658c-2d39-44a2-b23e-7ec3c644f064</v>
      </c>
      <c r="F1035" s="1" t="str">
        <f>Exchanges!G1039</f>
        <v>Ground or treated mineral and earth manufacturing</v>
      </c>
      <c r="G1035" s="1">
        <f>Exchanges!H1039</f>
        <v>327992</v>
      </c>
      <c r="H1035" s="1" t="str">
        <f>Exchanges!I1039</f>
        <v>US</v>
      </c>
      <c r="I1035" s="1">
        <f>Exchanges!J1039</f>
        <v>1.6100673929566761E-7</v>
      </c>
      <c r="J1035" s="1" t="str">
        <f>Exchanges!K1039</f>
        <v>kg</v>
      </c>
      <c r="K1035" s="1"/>
      <c r="L1035" s="1"/>
      <c r="M1035" s="1"/>
      <c r="N1035" s="1"/>
      <c r="O1035" s="1"/>
      <c r="P1035" s="86">
        <f>ROUND(Exchanges!Q1039,0)</f>
        <v>4</v>
      </c>
      <c r="Q1035" s="1">
        <f>Exchanges!R1039</f>
        <v>1</v>
      </c>
      <c r="R1035" s="1">
        <f>Exchanges!S1039</f>
        <v>1</v>
      </c>
      <c r="S1035" s="1">
        <f>Exchanges!T1039</f>
        <v>1</v>
      </c>
      <c r="T1035" s="1">
        <f>Exchanges!U1039</f>
        <v>4</v>
      </c>
      <c r="U1035" s="1">
        <f>Exchanges!V1039</f>
        <v>2013</v>
      </c>
      <c r="V1035" s="1" t="str">
        <f>Exchanges!W1039</f>
        <v>ALUMINUM (FUME OR DUST)</v>
      </c>
      <c r="W1035" s="1" t="str">
        <f>Exchanges!X1039</f>
        <v>TRI</v>
      </c>
      <c r="X1035" s="1"/>
    </row>
    <row r="1036" spans="1:24" x14ac:dyDescent="0.15">
      <c r="A1036" s="1" t="str">
        <f>Exchanges!B1040</f>
        <v>ALUMINUM OXIDE</v>
      </c>
      <c r="B1036" s="1">
        <f>Exchanges!C1040</f>
        <v>1344281</v>
      </c>
      <c r="C1036" s="1" t="str">
        <f>Exchanges!D1040</f>
        <v>air</v>
      </c>
      <c r="D1036" s="1" t="str">
        <f>Exchanges!E1040</f>
        <v>unspecified</v>
      </c>
      <c r="E1036" s="1" t="str">
        <f>Exchanges!F1040</f>
        <v>2c6d7f78-7b39-327b-b7d0-31eefac67a11</v>
      </c>
      <c r="F1036" s="1" t="str">
        <f>Exchanges!G1040</f>
        <v>Ground or treated mineral and earth manufacturing</v>
      </c>
      <c r="G1036" s="1">
        <f>Exchanges!H1040</f>
        <v>327992</v>
      </c>
      <c r="H1036" s="1" t="str">
        <f>Exchanges!I1040</f>
        <v>US</v>
      </c>
      <c r="I1036" s="1">
        <f>Exchanges!J1040</f>
        <v>2.3283344312135801E-7</v>
      </c>
      <c r="J1036" s="1" t="str">
        <f>Exchanges!K1040</f>
        <v>kg</v>
      </c>
      <c r="K1036" s="1"/>
      <c r="L1036" s="1"/>
      <c r="M1036" s="1"/>
      <c r="N1036" s="1"/>
      <c r="O1036" s="1"/>
      <c r="P1036" s="86">
        <f>ROUND(Exchanges!Q1040,0)</f>
        <v>5</v>
      </c>
      <c r="Q1036" s="1">
        <f>Exchanges!R1040</f>
        <v>1</v>
      </c>
      <c r="R1036" s="1">
        <f>Exchanges!S1040</f>
        <v>1</v>
      </c>
      <c r="S1036" s="1">
        <f>Exchanges!T1040</f>
        <v>1</v>
      </c>
      <c r="T1036" s="1">
        <f>Exchanges!U1040</f>
        <v>4</v>
      </c>
      <c r="U1036" s="1">
        <f>Exchanges!V1040</f>
        <v>2013</v>
      </c>
      <c r="V1036" s="1" t="str">
        <f>Exchanges!W1040</f>
        <v>ALUMINUM OXIDE (FIBROUS FORMS)</v>
      </c>
      <c r="W1036" s="1" t="str">
        <f>Exchanges!X1040</f>
        <v>TRI</v>
      </c>
      <c r="X1036" s="1"/>
    </row>
    <row r="1037" spans="1:24" x14ac:dyDescent="0.15">
      <c r="A1037" s="1" t="str">
        <f>Exchanges!B1041</f>
        <v>chromium</v>
      </c>
      <c r="B1037" s="1">
        <f>Exchanges!C1041</f>
        <v>7440473</v>
      </c>
      <c r="C1037" s="1" t="str">
        <f>Exchanges!D1041</f>
        <v>air</v>
      </c>
      <c r="D1037" s="1" t="str">
        <f>Exchanges!E1041</f>
        <v>unspecified</v>
      </c>
      <c r="E1037" s="1" t="str">
        <f>Exchanges!F1041</f>
        <v>e142b577-e934-4085-9a07-3983d4d92afb</v>
      </c>
      <c r="F1037" s="1" t="str">
        <f>Exchanges!G1041</f>
        <v>Mineral wool manufacturing</v>
      </c>
      <c r="G1037" s="1">
        <f>Exchanges!H1041</f>
        <v>327993</v>
      </c>
      <c r="H1037" s="1" t="str">
        <f>Exchanges!I1041</f>
        <v>US</v>
      </c>
      <c r="I1037" s="1">
        <f>Exchanges!J1041</f>
        <v>1.3010232558139533E-10</v>
      </c>
      <c r="J1037" s="1" t="str">
        <f>Exchanges!K1041</f>
        <v>kg</v>
      </c>
      <c r="K1037" s="1"/>
      <c r="L1037" s="1"/>
      <c r="M1037" s="1"/>
      <c r="N1037" s="1"/>
      <c r="O1037" s="1"/>
      <c r="P1037" s="86">
        <f>ROUND(Exchanges!Q1041,0)</f>
        <v>4</v>
      </c>
      <c r="Q1037" s="1">
        <f>Exchanges!R1041</f>
        <v>1</v>
      </c>
      <c r="R1037" s="1">
        <f>Exchanges!S1041</f>
        <v>1</v>
      </c>
      <c r="S1037" s="1">
        <f>Exchanges!T1041</f>
        <v>1</v>
      </c>
      <c r="T1037" s="1">
        <f>Exchanges!U1041</f>
        <v>5</v>
      </c>
      <c r="U1037" s="1">
        <f>Exchanges!V1041</f>
        <v>2013</v>
      </c>
      <c r="V1037" s="1" t="str">
        <f>Exchanges!W1041</f>
        <v>CHROMIUM</v>
      </c>
      <c r="W1037" s="1" t="str">
        <f>Exchanges!X1041</f>
        <v>TRI</v>
      </c>
      <c r="X1037" s="1"/>
    </row>
    <row r="1038" spans="1:24" x14ac:dyDescent="0.15">
      <c r="A1038" s="1" t="str">
        <f>Exchanges!B1042</f>
        <v>hydrogen sulfide</v>
      </c>
      <c r="B1038" s="1">
        <f>Exchanges!C1042</f>
        <v>7783064</v>
      </c>
      <c r="C1038" s="1" t="str">
        <f>Exchanges!D1042</f>
        <v>air</v>
      </c>
      <c r="D1038" s="1" t="str">
        <f>Exchanges!E1042</f>
        <v>unspecified</v>
      </c>
      <c r="E1038" s="1" t="str">
        <f>Exchanges!F1042</f>
        <v>20d4d821-f4f7-4017-8810-f822fcdf619e</v>
      </c>
      <c r="F1038" s="1" t="str">
        <f>Exchanges!G1042</f>
        <v>Mineral wool manufacturing</v>
      </c>
      <c r="G1038" s="1">
        <f>Exchanges!H1042</f>
        <v>327993</v>
      </c>
      <c r="H1038" s="1" t="str">
        <f>Exchanges!I1042</f>
        <v>US</v>
      </c>
      <c r="I1038" s="1">
        <f>Exchanges!J1042</f>
        <v>6.1096707399577166E-7</v>
      </c>
      <c r="J1038" s="1" t="str">
        <f>Exchanges!K1042</f>
        <v>kg</v>
      </c>
      <c r="K1038" s="1"/>
      <c r="L1038" s="1"/>
      <c r="M1038" s="1"/>
      <c r="N1038" s="1"/>
      <c r="O1038" s="1"/>
      <c r="P1038" s="86">
        <f>ROUND(Exchanges!Q1042,0)</f>
        <v>3</v>
      </c>
      <c r="Q1038" s="1">
        <f>Exchanges!R1042</f>
        <v>1</v>
      </c>
      <c r="R1038" s="1">
        <f>Exchanges!S1042</f>
        <v>1</v>
      </c>
      <c r="S1038" s="1">
        <f>Exchanges!T1042</f>
        <v>1</v>
      </c>
      <c r="T1038" s="1">
        <f>Exchanges!U1042</f>
        <v>5</v>
      </c>
      <c r="U1038" s="1">
        <f>Exchanges!V1042</f>
        <v>2013</v>
      </c>
      <c r="V1038" s="1" t="str">
        <f>Exchanges!W1042</f>
        <v>HYDROGEN SULFIDE</v>
      </c>
      <c r="W1038" s="1" t="str">
        <f>Exchanges!X1042</f>
        <v>TRI</v>
      </c>
      <c r="X1038" s="1"/>
    </row>
    <row r="1039" spans="1:24" x14ac:dyDescent="0.15">
      <c r="A1039" s="1" t="str">
        <f>Exchanges!B1043</f>
        <v>1,2,4-trimethylbenzene</v>
      </c>
      <c r="B1039" s="1">
        <f>Exchanges!C1043</f>
        <v>95636</v>
      </c>
      <c r="C1039" s="1" t="str">
        <f>Exchanges!D1043</f>
        <v>air</v>
      </c>
      <c r="D1039" s="1" t="str">
        <f>Exchanges!E1043</f>
        <v>unspecified</v>
      </c>
      <c r="E1039" s="1" t="str">
        <f>Exchanges!F1043</f>
        <v>776e1b2c-6a86-35c1-b2ed-61952ecd792c</v>
      </c>
      <c r="F1039" s="1" t="str">
        <f>Exchanges!G1043</f>
        <v>Miscellaneous nonmetallic mineral products</v>
      </c>
      <c r="G1039" s="1">
        <f>Exchanges!H1043</f>
        <v>327999</v>
      </c>
      <c r="H1039" s="1" t="str">
        <f>Exchanges!I1043</f>
        <v>US</v>
      </c>
      <c r="I1039" s="1">
        <f>Exchanges!J1043</f>
        <v>1.1132576985413291E-10</v>
      </c>
      <c r="J1039" s="1" t="str">
        <f>Exchanges!K1043</f>
        <v>kg</v>
      </c>
      <c r="K1039" s="1"/>
      <c r="L1039" s="1"/>
      <c r="M1039" s="1"/>
      <c r="N1039" s="1"/>
      <c r="O1039" s="1"/>
      <c r="P1039" s="86">
        <f>ROUND(Exchanges!Q1043,0)</f>
        <v>5</v>
      </c>
      <c r="Q1039" s="1">
        <f>Exchanges!R1043</f>
        <v>1</v>
      </c>
      <c r="R1039" s="1">
        <f>Exchanges!S1043</f>
        <v>1</v>
      </c>
      <c r="S1039" s="1">
        <f>Exchanges!T1043</f>
        <v>1</v>
      </c>
      <c r="T1039" s="1">
        <f>Exchanges!U1043</f>
        <v>5</v>
      </c>
      <c r="U1039" s="1">
        <f>Exchanges!V1043</f>
        <v>2013</v>
      </c>
      <c r="V1039" s="1" t="str">
        <f>Exchanges!W1043</f>
        <v>1,2,4-TRIMETHYLBENZENE</v>
      </c>
      <c r="W1039" s="1" t="str">
        <f>Exchanges!X1043</f>
        <v>TRI</v>
      </c>
      <c r="X1039" s="1"/>
    </row>
    <row r="1040" spans="1:24" x14ac:dyDescent="0.15">
      <c r="A1040" s="1" t="str">
        <f>Exchanges!B1044</f>
        <v>Aluminum</v>
      </c>
      <c r="B1040" s="1">
        <f>Exchanges!C1044</f>
        <v>7429905</v>
      </c>
      <c r="C1040" s="1" t="str">
        <f>Exchanges!D1044</f>
        <v>air</v>
      </c>
      <c r="D1040" s="1" t="str">
        <f>Exchanges!E1044</f>
        <v>unspecified</v>
      </c>
      <c r="E1040" s="1" t="str">
        <f>Exchanges!F1044</f>
        <v>ff65658c-2d39-44a2-b23e-7ec3c644f064</v>
      </c>
      <c r="F1040" s="1" t="str">
        <f>Exchanges!G1044</f>
        <v>Miscellaneous nonmetallic mineral products</v>
      </c>
      <c r="G1040" s="1">
        <f>Exchanges!H1044</f>
        <v>327999</v>
      </c>
      <c r="H1040" s="1" t="str">
        <f>Exchanges!I1044</f>
        <v>US</v>
      </c>
      <c r="I1040" s="1">
        <f>Exchanges!J1044</f>
        <v>4.3837147487844414E-9</v>
      </c>
      <c r="J1040" s="1" t="str">
        <f>Exchanges!K1044</f>
        <v>kg</v>
      </c>
      <c r="K1040" s="1"/>
      <c r="L1040" s="1"/>
      <c r="M1040" s="1"/>
      <c r="N1040" s="1"/>
      <c r="O1040" s="1"/>
      <c r="P1040" s="86">
        <f>ROUND(Exchanges!Q1044,0)</f>
        <v>4</v>
      </c>
      <c r="Q1040" s="1">
        <f>Exchanges!R1044</f>
        <v>1</v>
      </c>
      <c r="R1040" s="1">
        <f>Exchanges!S1044</f>
        <v>1</v>
      </c>
      <c r="S1040" s="1">
        <f>Exchanges!T1044</f>
        <v>1</v>
      </c>
      <c r="T1040" s="1">
        <f>Exchanges!U1044</f>
        <v>5</v>
      </c>
      <c r="U1040" s="1">
        <f>Exchanges!V1044</f>
        <v>2013</v>
      </c>
      <c r="V1040" s="1" t="str">
        <f>Exchanges!W1044</f>
        <v>ALUMINUM (FUME OR DUST)</v>
      </c>
      <c r="W1040" s="1" t="str">
        <f>Exchanges!X1044</f>
        <v>TRI</v>
      </c>
      <c r="X1040" s="1"/>
    </row>
    <row r="1041" spans="1:24" x14ac:dyDescent="0.15">
      <c r="A1041" s="1" t="str">
        <f>Exchanges!B1045</f>
        <v>Sodium formate</v>
      </c>
      <c r="B1041" s="1">
        <f>Exchanges!C1045</f>
        <v>141537</v>
      </c>
      <c r="C1041" s="1" t="str">
        <f>Exchanges!D1045</f>
        <v>air</v>
      </c>
      <c r="D1041" s="1" t="str">
        <f>Exchanges!E1045</f>
        <v>unspecified</v>
      </c>
      <c r="E1041" s="1" t="str">
        <f>Exchanges!F1045</f>
        <v>19696f8c-c5e9-4444-a0e8-3e8782748237</v>
      </c>
      <c r="F1041" s="1" t="str">
        <f>Exchanges!G1045</f>
        <v>Miscellaneous nonmetallic mineral products</v>
      </c>
      <c r="G1041" s="1">
        <f>Exchanges!H1045</f>
        <v>327999</v>
      </c>
      <c r="H1041" s="1" t="str">
        <f>Exchanges!I1045</f>
        <v>US</v>
      </c>
      <c r="I1041" s="1">
        <f>Exchanges!J1045</f>
        <v>2.2464700162074556E-8</v>
      </c>
      <c r="J1041" s="1" t="str">
        <f>Exchanges!K1045</f>
        <v>kg</v>
      </c>
      <c r="K1041" s="1"/>
      <c r="L1041" s="1"/>
      <c r="M1041" s="1"/>
      <c r="N1041" s="1"/>
      <c r="O1041" s="1"/>
      <c r="P1041" s="86">
        <f>ROUND(Exchanges!Q1045,0)</f>
        <v>3</v>
      </c>
      <c r="Q1041" s="1">
        <f>Exchanges!R1045</f>
        <v>1</v>
      </c>
      <c r="R1041" s="1">
        <f>Exchanges!S1045</f>
        <v>1</v>
      </c>
      <c r="S1041" s="1">
        <f>Exchanges!T1045</f>
        <v>1</v>
      </c>
      <c r="T1041" s="1">
        <f>Exchanges!U1045</f>
        <v>5</v>
      </c>
      <c r="U1041" s="1">
        <f>Exchanges!V1045</f>
        <v>2013</v>
      </c>
      <c r="V1041" s="1" t="str">
        <f>Exchanges!W1045</f>
        <v>LITHIUM CARBONATE</v>
      </c>
      <c r="W1041" s="1" t="str">
        <f>Exchanges!X1045</f>
        <v>TRI</v>
      </c>
      <c r="X1041" s="1"/>
    </row>
    <row r="1042" spans="1:24" x14ac:dyDescent="0.15">
      <c r="A1042" s="1" t="str">
        <f>Exchanges!B1046</f>
        <v>ALUMINUM OXIDE</v>
      </c>
      <c r="B1042" s="1">
        <f>Exchanges!C1046</f>
        <v>1344281</v>
      </c>
      <c r="C1042" s="1" t="str">
        <f>Exchanges!D1046</f>
        <v>air</v>
      </c>
      <c r="D1042" s="1" t="str">
        <f>Exchanges!E1046</f>
        <v>unspecified</v>
      </c>
      <c r="E1042" s="1" t="str">
        <f>Exchanges!F1046</f>
        <v>2c6d7f78-7b39-327b-b7d0-31eefac67a11</v>
      </c>
      <c r="F1042" s="1" t="str">
        <f>Exchanges!G1046</f>
        <v>Miscellaneous nonmetallic mineral products</v>
      </c>
      <c r="G1042" s="1">
        <f>Exchanges!H1046</f>
        <v>327999</v>
      </c>
      <c r="H1042" s="1" t="str">
        <f>Exchanges!I1046</f>
        <v>US</v>
      </c>
      <c r="I1042" s="1">
        <f>Exchanges!J1046</f>
        <v>2.6256077795786063E-8</v>
      </c>
      <c r="J1042" s="1" t="str">
        <f>Exchanges!K1046</f>
        <v>kg</v>
      </c>
      <c r="K1042" s="1"/>
      <c r="L1042" s="1"/>
      <c r="M1042" s="1"/>
      <c r="N1042" s="1"/>
      <c r="O1042" s="1"/>
      <c r="P1042" s="86">
        <f>ROUND(Exchanges!Q1046,0)</f>
        <v>5</v>
      </c>
      <c r="Q1042" s="1">
        <f>Exchanges!R1046</f>
        <v>1</v>
      </c>
      <c r="R1042" s="1">
        <f>Exchanges!S1046</f>
        <v>1</v>
      </c>
      <c r="S1042" s="1">
        <f>Exchanges!T1046</f>
        <v>1</v>
      </c>
      <c r="T1042" s="1">
        <f>Exchanges!U1046</f>
        <v>5</v>
      </c>
      <c r="U1042" s="1">
        <f>Exchanges!V1046</f>
        <v>2013</v>
      </c>
      <c r="V1042" s="1" t="str">
        <f>Exchanges!W1046</f>
        <v>ALUMINUM OXIDE (FIBROUS FORMS)</v>
      </c>
      <c r="W1042" s="1" t="str">
        <f>Exchanges!X1046</f>
        <v>TRI</v>
      </c>
      <c r="X1042" s="1"/>
    </row>
    <row r="1043" spans="1:24" x14ac:dyDescent="0.15">
      <c r="A1043" s="1" t="str">
        <f>Exchanges!B1047</f>
        <v>ethylbenzene</v>
      </c>
      <c r="B1043" s="1">
        <f>Exchanges!C1047</f>
        <v>100414</v>
      </c>
      <c r="C1043" s="1" t="str">
        <f>Exchanges!D1047</f>
        <v>air</v>
      </c>
      <c r="D1043" s="1" t="str">
        <f>Exchanges!E1047</f>
        <v>unspecified</v>
      </c>
      <c r="E1043" s="1" t="str">
        <f>Exchanges!F1047</f>
        <v>787591de-0e9e-3f81-a1e5-2df2949f146c</v>
      </c>
      <c r="F1043" s="1" t="str">
        <f>Exchanges!G1047</f>
        <v>Miscellaneous nonmetallic mineral products</v>
      </c>
      <c r="G1043" s="1">
        <f>Exchanges!H1047</f>
        <v>327999</v>
      </c>
      <c r="H1043" s="1" t="str">
        <f>Exchanges!I1047</f>
        <v>US</v>
      </c>
      <c r="I1043" s="1">
        <f>Exchanges!J1047</f>
        <v>2.7096272285251216E-8</v>
      </c>
      <c r="J1043" s="1" t="str">
        <f>Exchanges!K1047</f>
        <v>kg</v>
      </c>
      <c r="K1043" s="1"/>
      <c r="L1043" s="1"/>
      <c r="M1043" s="1"/>
      <c r="N1043" s="1"/>
      <c r="O1043" s="1"/>
      <c r="P1043" s="86">
        <f>ROUND(Exchanges!Q1047,0)</f>
        <v>4</v>
      </c>
      <c r="Q1043" s="1">
        <f>Exchanges!R1047</f>
        <v>1</v>
      </c>
      <c r="R1043" s="1">
        <f>Exchanges!S1047</f>
        <v>1</v>
      </c>
      <c r="S1043" s="1">
        <f>Exchanges!T1047</f>
        <v>1</v>
      </c>
      <c r="T1043" s="1">
        <f>Exchanges!U1047</f>
        <v>5</v>
      </c>
      <c r="U1043" s="1">
        <f>Exchanges!V1047</f>
        <v>2013</v>
      </c>
      <c r="V1043" s="1" t="str">
        <f>Exchanges!W1047</f>
        <v>ETHYLBENZENE</v>
      </c>
      <c r="W1043" s="1" t="str">
        <f>Exchanges!X1047</f>
        <v>TRI</v>
      </c>
      <c r="X1043" s="1"/>
    </row>
    <row r="1044" spans="1:24" x14ac:dyDescent="0.15">
      <c r="A1044" s="1" t="str">
        <f>Exchanges!B1048</f>
        <v>formic acid</v>
      </c>
      <c r="B1044" s="1">
        <f>Exchanges!C1048</f>
        <v>64186</v>
      </c>
      <c r="C1044" s="1" t="str">
        <f>Exchanges!D1048</f>
        <v>air</v>
      </c>
      <c r="D1044" s="1" t="str">
        <f>Exchanges!E1048</f>
        <v>unspecified</v>
      </c>
      <c r="E1044" s="1" t="str">
        <f>Exchanges!F1048</f>
        <v>27804c78-5eee-47f9-9a91-1f6126ccfe45</v>
      </c>
      <c r="F1044" s="1" t="str">
        <f>Exchanges!G1048</f>
        <v>Miscellaneous nonmetallic mineral products</v>
      </c>
      <c r="G1044" s="1">
        <f>Exchanges!H1048</f>
        <v>327999</v>
      </c>
      <c r="H1044" s="1" t="str">
        <f>Exchanges!I1048</f>
        <v>US</v>
      </c>
      <c r="I1044" s="1">
        <f>Exchanges!J1048</f>
        <v>1.9334975688816856E-7</v>
      </c>
      <c r="J1044" s="1" t="str">
        <f>Exchanges!K1048</f>
        <v>kg</v>
      </c>
      <c r="K1044" s="1"/>
      <c r="L1044" s="1"/>
      <c r="M1044" s="1"/>
      <c r="N1044" s="1"/>
      <c r="O1044" s="1"/>
      <c r="P1044" s="86">
        <f>ROUND(Exchanges!Q1048,0)</f>
        <v>3</v>
      </c>
      <c r="Q1044" s="1">
        <f>Exchanges!R1048</f>
        <v>1</v>
      </c>
      <c r="R1044" s="1">
        <f>Exchanges!S1048</f>
        <v>1</v>
      </c>
      <c r="S1044" s="1">
        <f>Exchanges!T1048</f>
        <v>1</v>
      </c>
      <c r="T1044" s="1">
        <f>Exchanges!U1048</f>
        <v>5</v>
      </c>
      <c r="U1044" s="1">
        <f>Exchanges!V1048</f>
        <v>2013</v>
      </c>
      <c r="V1044" s="1" t="str">
        <f>Exchanges!W1048</f>
        <v>FORMIC ACID</v>
      </c>
      <c r="W1044" s="1" t="str">
        <f>Exchanges!X1048</f>
        <v>TRI</v>
      </c>
      <c r="X1044" s="1"/>
    </row>
    <row r="1045" spans="1:24" x14ac:dyDescent="0.15">
      <c r="A1045" s="1" t="str">
        <f>Exchanges!B1049</f>
        <v>Sulfuric acid</v>
      </c>
      <c r="B1045" s="1">
        <f>Exchanges!C1049</f>
        <v>7664939</v>
      </c>
      <c r="C1045" s="1" t="str">
        <f>Exchanges!D1049</f>
        <v>air</v>
      </c>
      <c r="D1045" s="1" t="str">
        <f>Exchanges!E1049</f>
        <v>unspecified</v>
      </c>
      <c r="E1045" s="1" t="str">
        <f>Exchanges!F1049</f>
        <v>99c65c6a-6871-40ba-af79-5bd6851688e4</v>
      </c>
      <c r="F1045" s="1" t="str">
        <f>Exchanges!G1049</f>
        <v>Miscellaneous nonmetallic mineral products</v>
      </c>
      <c r="G1045" s="1">
        <f>Exchanges!H1049</f>
        <v>327999</v>
      </c>
      <c r="H1045" s="1" t="str">
        <f>Exchanges!I1049</f>
        <v>US</v>
      </c>
      <c r="I1045" s="1">
        <f>Exchanges!J1049</f>
        <v>4.3143987034035659E-7</v>
      </c>
      <c r="J1045" s="1" t="str">
        <f>Exchanges!K1049</f>
        <v>kg</v>
      </c>
      <c r="K1045" s="1"/>
      <c r="L1045" s="1"/>
      <c r="M1045" s="1"/>
      <c r="N1045" s="1"/>
      <c r="O1045" s="1"/>
      <c r="P1045" s="86">
        <f>ROUND(Exchanges!Q1049,0)</f>
        <v>2</v>
      </c>
      <c r="Q1045" s="1">
        <f>Exchanges!R1049</f>
        <v>1</v>
      </c>
      <c r="R1045" s="1">
        <f>Exchanges!S1049</f>
        <v>1</v>
      </c>
      <c r="S1045" s="1">
        <f>Exchanges!T1049</f>
        <v>1</v>
      </c>
      <c r="T1045" s="1">
        <f>Exchanges!U1049</f>
        <v>5</v>
      </c>
      <c r="U1045" s="1">
        <f>Exchanges!V1049</f>
        <v>2013</v>
      </c>
      <c r="V1045" s="1" t="str">
        <f>Exchanges!W1049</f>
        <v>SULFURIC ACID (1994 AND AFTER ACID AEROSOLS" ONLY)"</v>
      </c>
      <c r="W1045" s="1" t="str">
        <f>Exchanges!X1049</f>
        <v>TRI</v>
      </c>
      <c r="X1045" s="1"/>
    </row>
    <row r="1046" spans="1:24" x14ac:dyDescent="0.15">
      <c r="A1046" s="1" t="str">
        <f>Exchanges!B1050</f>
        <v>nitric acid</v>
      </c>
      <c r="B1046" s="1">
        <f>Exchanges!C1050</f>
        <v>7697372</v>
      </c>
      <c r="C1046" s="1" t="str">
        <f>Exchanges!D1050</f>
        <v>air</v>
      </c>
      <c r="D1046" s="1" t="str">
        <f>Exchanges!E1050</f>
        <v>unspecified</v>
      </c>
      <c r="E1046" s="1" t="str">
        <f>Exchanges!F1050</f>
        <v>dc084330-5108-4d9c-a7ed-eb3345507f13</v>
      </c>
      <c r="F1046" s="1" t="str">
        <f>Exchanges!G1050</f>
        <v>Miscellaneous nonmetallic mineral products</v>
      </c>
      <c r="G1046" s="1">
        <f>Exchanges!H1050</f>
        <v>327999</v>
      </c>
      <c r="H1046" s="1" t="str">
        <f>Exchanges!I1050</f>
        <v>US</v>
      </c>
      <c r="I1046" s="1">
        <f>Exchanges!J1050</f>
        <v>1.7195630470016207E-6</v>
      </c>
      <c r="J1046" s="1" t="str">
        <f>Exchanges!K1050</f>
        <v>kg</v>
      </c>
      <c r="K1046" s="1"/>
      <c r="L1046" s="1"/>
      <c r="M1046" s="1"/>
      <c r="N1046" s="1"/>
      <c r="O1046" s="1"/>
      <c r="P1046" s="86">
        <f>ROUND(Exchanges!Q1050,0)</f>
        <v>3</v>
      </c>
      <c r="Q1046" s="1">
        <f>Exchanges!R1050</f>
        <v>1</v>
      </c>
      <c r="R1046" s="1">
        <f>Exchanges!S1050</f>
        <v>1</v>
      </c>
      <c r="S1046" s="1">
        <f>Exchanges!T1050</f>
        <v>1</v>
      </c>
      <c r="T1046" s="1">
        <f>Exchanges!U1050</f>
        <v>5</v>
      </c>
      <c r="U1046" s="1">
        <f>Exchanges!V1050</f>
        <v>2013</v>
      </c>
      <c r="V1046" s="1" t="str">
        <f>Exchanges!W1050</f>
        <v>NITRIC ACID</v>
      </c>
      <c r="W1046" s="1" t="str">
        <f>Exchanges!X1050</f>
        <v>TRI</v>
      </c>
      <c r="X1046" s="1"/>
    </row>
    <row r="1047" spans="1:24" x14ac:dyDescent="0.15">
      <c r="A1047" s="1" t="str">
        <f>Exchanges!B1051</f>
        <v>butanol</v>
      </c>
      <c r="B1047" s="1">
        <f>Exchanges!C1051</f>
        <v>71363</v>
      </c>
      <c r="C1047" s="1" t="str">
        <f>Exchanges!D1051</f>
        <v>air</v>
      </c>
      <c r="D1047" s="1" t="str">
        <f>Exchanges!E1051</f>
        <v>unspecified</v>
      </c>
      <c r="E1047" s="1" t="str">
        <f>Exchanges!F1051</f>
        <v>b9a9b2ad-5db3-47aa-81de-3a48ae9ad4ec</v>
      </c>
      <c r="F1047" s="1" t="str">
        <f>Exchanges!G1051</f>
        <v>Iron and steel mills and ferroalloy manufacturing</v>
      </c>
      <c r="G1047" s="1">
        <f>Exchanges!H1051</f>
        <v>331110</v>
      </c>
      <c r="H1047" s="1" t="str">
        <f>Exchanges!I1051</f>
        <v>US</v>
      </c>
      <c r="I1047" s="1">
        <f>Exchanges!J1051</f>
        <v>4.2029576368555657E-12</v>
      </c>
      <c r="J1047" s="1" t="str">
        <f>Exchanges!K1051</f>
        <v>kg</v>
      </c>
      <c r="K1047" s="1"/>
      <c r="L1047" s="1"/>
      <c r="M1047" s="1"/>
      <c r="N1047" s="1"/>
      <c r="O1047" s="1"/>
      <c r="P1047" s="86">
        <f>ROUND(Exchanges!Q1051,0)</f>
        <v>5</v>
      </c>
      <c r="Q1047" s="1">
        <f>Exchanges!R1051</f>
        <v>1</v>
      </c>
      <c r="R1047" s="1">
        <f>Exchanges!S1051</f>
        <v>1</v>
      </c>
      <c r="S1047" s="1">
        <f>Exchanges!T1051</f>
        <v>1</v>
      </c>
      <c r="T1047" s="1">
        <f>Exchanges!U1051</f>
        <v>4</v>
      </c>
      <c r="U1047" s="1">
        <f>Exchanges!V1051</f>
        <v>2013</v>
      </c>
      <c r="V1047" s="1" t="str">
        <f>Exchanges!W1051</f>
        <v>N-BUTYL ALCOHOL</v>
      </c>
      <c r="W1047" s="1" t="str">
        <f>Exchanges!X1051</f>
        <v>TRI</v>
      </c>
      <c r="X1047" s="1"/>
    </row>
    <row r="1048" spans="1:24" x14ac:dyDescent="0.15">
      <c r="A1048" s="1" t="str">
        <f>Exchanges!B1052</f>
        <v>polychlorinated biphenyls</v>
      </c>
      <c r="B1048" s="1">
        <f>Exchanges!C1052</f>
        <v>1336363</v>
      </c>
      <c r="C1048" s="1" t="str">
        <f>Exchanges!D1052</f>
        <v>air</v>
      </c>
      <c r="D1048" s="1" t="str">
        <f>Exchanges!E1052</f>
        <v>unspecified</v>
      </c>
      <c r="E1048" s="1" t="str">
        <f>Exchanges!F1052</f>
        <v>c9b97088-efc6-43c1-8d26-f78d6cdbb50b</v>
      </c>
      <c r="F1048" s="1" t="str">
        <f>Exchanges!G1052</f>
        <v>Iron and steel mills and ferroalloy manufacturing</v>
      </c>
      <c r="G1048" s="1">
        <f>Exchanges!H1052</f>
        <v>331110</v>
      </c>
      <c r="H1048" s="1" t="str">
        <f>Exchanges!I1052</f>
        <v>US</v>
      </c>
      <c r="I1048" s="1">
        <f>Exchanges!J1052</f>
        <v>2.7781549979615287E-11</v>
      </c>
      <c r="J1048" s="1" t="str">
        <f>Exchanges!K1052</f>
        <v>kg</v>
      </c>
      <c r="K1048" s="1"/>
      <c r="L1048" s="1"/>
      <c r="M1048" s="1"/>
      <c r="N1048" s="1"/>
      <c r="O1048" s="1"/>
      <c r="P1048" s="86">
        <f>ROUND(Exchanges!Q1052,0)</f>
        <v>3</v>
      </c>
      <c r="Q1048" s="1">
        <f>Exchanges!R1052</f>
        <v>1</v>
      </c>
      <c r="R1048" s="1">
        <f>Exchanges!S1052</f>
        <v>1</v>
      </c>
      <c r="S1048" s="1">
        <f>Exchanges!T1052</f>
        <v>1</v>
      </c>
      <c r="T1048" s="1">
        <f>Exchanges!U1052</f>
        <v>4</v>
      </c>
      <c r="U1048" s="1">
        <f>Exchanges!V1052</f>
        <v>2013</v>
      </c>
      <c r="V1048" s="1" t="str">
        <f>Exchanges!W1052</f>
        <v>POLYCHLORINATED BIPHENYLS</v>
      </c>
      <c r="W1048" s="1" t="str">
        <f>Exchanges!X1052</f>
        <v>TRI</v>
      </c>
      <c r="X1048" s="1"/>
    </row>
    <row r="1049" spans="1:24" x14ac:dyDescent="0.15">
      <c r="A1049" s="1" t="str">
        <f>Exchanges!B1053</f>
        <v>vanadium</v>
      </c>
      <c r="B1049" s="1">
        <f>Exchanges!C1053</f>
        <v>7440622</v>
      </c>
      <c r="C1049" s="1" t="str">
        <f>Exchanges!D1053</f>
        <v>air</v>
      </c>
      <c r="D1049" s="1" t="str">
        <f>Exchanges!E1053</f>
        <v>unspecified</v>
      </c>
      <c r="E1049" s="1" t="str">
        <f>Exchanges!F1053</f>
        <v>591b0a62-8064-4697-86ed-47bfa1f8b5e6</v>
      </c>
      <c r="F1049" s="1" t="str">
        <f>Exchanges!G1053</f>
        <v>Iron and steel mills and ferroalloy manufacturing</v>
      </c>
      <c r="G1049" s="1">
        <f>Exchanges!H1053</f>
        <v>331110</v>
      </c>
      <c r="H1049" s="1" t="str">
        <f>Exchanges!I1053</f>
        <v>US</v>
      </c>
      <c r="I1049" s="1">
        <f>Exchanges!J1053</f>
        <v>2.942070345798896E-11</v>
      </c>
      <c r="J1049" s="1" t="str">
        <f>Exchanges!K1053</f>
        <v>kg</v>
      </c>
      <c r="K1049" s="1"/>
      <c r="L1049" s="1"/>
      <c r="M1049" s="1"/>
      <c r="N1049" s="1"/>
      <c r="O1049" s="1"/>
      <c r="P1049" s="86">
        <f>ROUND(Exchanges!Q1053,0)</f>
        <v>5</v>
      </c>
      <c r="Q1049" s="1">
        <f>Exchanges!R1053</f>
        <v>1</v>
      </c>
      <c r="R1049" s="1">
        <f>Exchanges!S1053</f>
        <v>1</v>
      </c>
      <c r="S1049" s="1">
        <f>Exchanges!T1053</f>
        <v>1</v>
      </c>
      <c r="T1049" s="1">
        <f>Exchanges!U1053</f>
        <v>4</v>
      </c>
      <c r="U1049" s="1">
        <f>Exchanges!V1053</f>
        <v>2013</v>
      </c>
      <c r="V1049" s="1" t="str">
        <f>Exchanges!W1053</f>
        <v>VANADIUM (EXCEPT WHEN CONTAINED IN AN ALLOY)</v>
      </c>
      <c r="W1049" s="1" t="str">
        <f>Exchanges!X1053</f>
        <v>TRI</v>
      </c>
      <c r="X1049" s="1"/>
    </row>
    <row r="1050" spans="1:24" x14ac:dyDescent="0.15">
      <c r="A1050" s="1" t="str">
        <f>Exchanges!B1054</f>
        <v>ethylbenzene</v>
      </c>
      <c r="B1050" s="1">
        <f>Exchanges!C1054</f>
        <v>100414</v>
      </c>
      <c r="C1050" s="1" t="str">
        <f>Exchanges!D1054</f>
        <v>air</v>
      </c>
      <c r="D1050" s="1" t="str">
        <f>Exchanges!E1054</f>
        <v>unspecified</v>
      </c>
      <c r="E1050" s="1" t="str">
        <f>Exchanges!F1054</f>
        <v>787591de-0e9e-3f81-a1e5-2df2949f146c</v>
      </c>
      <c r="F1050" s="1" t="str">
        <f>Exchanges!G1054</f>
        <v>Iron and steel mills and ferroalloy manufacturing</v>
      </c>
      <c r="G1050" s="1">
        <f>Exchanges!H1054</f>
        <v>331110</v>
      </c>
      <c r="H1050" s="1" t="str">
        <f>Exchanges!I1054</f>
        <v>US</v>
      </c>
      <c r="I1050" s="1">
        <f>Exchanges!J1054</f>
        <v>4.2029576368555644E-11</v>
      </c>
      <c r="J1050" s="1" t="str">
        <f>Exchanges!K1054</f>
        <v>kg</v>
      </c>
      <c r="K1050" s="1"/>
      <c r="L1050" s="1"/>
      <c r="M1050" s="1"/>
      <c r="N1050" s="1"/>
      <c r="O1050" s="1"/>
      <c r="P1050" s="86">
        <f>ROUND(Exchanges!Q1054,0)</f>
        <v>4</v>
      </c>
      <c r="Q1050" s="1">
        <f>Exchanges!R1054</f>
        <v>1</v>
      </c>
      <c r="R1050" s="1">
        <f>Exchanges!S1054</f>
        <v>1</v>
      </c>
      <c r="S1050" s="1">
        <f>Exchanges!T1054</f>
        <v>1</v>
      </c>
      <c r="T1050" s="1">
        <f>Exchanges!U1054</f>
        <v>4</v>
      </c>
      <c r="U1050" s="1">
        <f>Exchanges!V1054</f>
        <v>2013</v>
      </c>
      <c r="V1050" s="1" t="str">
        <f>Exchanges!W1054</f>
        <v>ETHYLBENZENE</v>
      </c>
      <c r="W1050" s="1" t="str">
        <f>Exchanges!X1054</f>
        <v>TRI</v>
      </c>
      <c r="X1050" s="1"/>
    </row>
    <row r="1051" spans="1:24" x14ac:dyDescent="0.15">
      <c r="A1051" s="1" t="str">
        <f>Exchanges!B1055</f>
        <v>ALUMINUM OXIDE</v>
      </c>
      <c r="B1051" s="1">
        <f>Exchanges!C1055</f>
        <v>1344281</v>
      </c>
      <c r="C1051" s="1" t="str">
        <f>Exchanges!D1055</f>
        <v>air</v>
      </c>
      <c r="D1051" s="1" t="str">
        <f>Exchanges!E1055</f>
        <v>unspecified</v>
      </c>
      <c r="E1051" s="1" t="str">
        <f>Exchanges!F1055</f>
        <v>2c6d7f78-7b39-327b-b7d0-31eefac67a11</v>
      </c>
      <c r="F1051" s="1" t="str">
        <f>Exchanges!G1055</f>
        <v>Iron and steel mills and ferroalloy manufacturing</v>
      </c>
      <c r="G1051" s="1">
        <f>Exchanges!H1055</f>
        <v>331110</v>
      </c>
      <c r="H1051" s="1" t="str">
        <f>Exchanges!I1055</f>
        <v>US</v>
      </c>
      <c r="I1051" s="1">
        <f>Exchanges!J1055</f>
        <v>5.8841406915977919E-11</v>
      </c>
      <c r="J1051" s="1" t="str">
        <f>Exchanges!K1055</f>
        <v>kg</v>
      </c>
      <c r="K1051" s="1"/>
      <c r="L1051" s="1"/>
      <c r="M1051" s="1"/>
      <c r="N1051" s="1"/>
      <c r="O1051" s="1"/>
      <c r="P1051" s="86">
        <f>ROUND(Exchanges!Q1055,0)</f>
        <v>5</v>
      </c>
      <c r="Q1051" s="1">
        <f>Exchanges!R1055</f>
        <v>1</v>
      </c>
      <c r="R1051" s="1">
        <f>Exchanges!S1055</f>
        <v>1</v>
      </c>
      <c r="S1051" s="1">
        <f>Exchanges!T1055</f>
        <v>1</v>
      </c>
      <c r="T1051" s="1">
        <f>Exchanges!U1055</f>
        <v>4</v>
      </c>
      <c r="U1051" s="1">
        <f>Exchanges!V1055</f>
        <v>2013</v>
      </c>
      <c r="V1051" s="1" t="str">
        <f>Exchanges!W1055</f>
        <v>ALUMINUM OXIDE (FIBROUS FORMS)</v>
      </c>
      <c r="W1051" s="1" t="str">
        <f>Exchanges!X1055</f>
        <v>TRI</v>
      </c>
      <c r="X1051" s="1"/>
    </row>
    <row r="1052" spans="1:24" x14ac:dyDescent="0.15">
      <c r="A1052" s="1" t="str">
        <f>Exchanges!B1056</f>
        <v>2,4-dimethylphenol</v>
      </c>
      <c r="B1052" s="1">
        <f>Exchanges!C1056</f>
        <v>105679</v>
      </c>
      <c r="C1052" s="1" t="str">
        <f>Exchanges!D1056</f>
        <v>air</v>
      </c>
      <c r="D1052" s="1" t="str">
        <f>Exchanges!E1056</f>
        <v>unspecified</v>
      </c>
      <c r="E1052" s="1" t="str">
        <f>Exchanges!F1056</f>
        <v>ab2674ba-64fe-34af-9d25-ebf5debe020e</v>
      </c>
      <c r="F1052" s="1" t="str">
        <f>Exchanges!G1056</f>
        <v>Iron and steel mills and ferroalloy manufacturing</v>
      </c>
      <c r="G1052" s="1">
        <f>Exchanges!H1056</f>
        <v>331110</v>
      </c>
      <c r="H1052" s="1" t="str">
        <f>Exchanges!I1056</f>
        <v>US</v>
      </c>
      <c r="I1052" s="1">
        <f>Exchanges!J1056</f>
        <v>1.071754197398169E-9</v>
      </c>
      <c r="J1052" s="1" t="str">
        <f>Exchanges!K1056</f>
        <v>kg</v>
      </c>
      <c r="K1052" s="1"/>
      <c r="L1052" s="1"/>
      <c r="M1052" s="1"/>
      <c r="N1052" s="1"/>
      <c r="O1052" s="1"/>
      <c r="P1052" s="86">
        <f>ROUND(Exchanges!Q1056,0)</f>
        <v>4</v>
      </c>
      <c r="Q1052" s="1">
        <f>Exchanges!R1056</f>
        <v>1</v>
      </c>
      <c r="R1052" s="1">
        <f>Exchanges!S1056</f>
        <v>1</v>
      </c>
      <c r="S1052" s="1">
        <f>Exchanges!T1056</f>
        <v>1</v>
      </c>
      <c r="T1052" s="1">
        <f>Exchanges!U1056</f>
        <v>4</v>
      </c>
      <c r="U1052" s="1">
        <f>Exchanges!V1056</f>
        <v>2013</v>
      </c>
      <c r="V1052" s="1" t="str">
        <f>Exchanges!W1056</f>
        <v>2,4-DIMETHYLPHENOL</v>
      </c>
      <c r="W1052" s="1" t="str">
        <f>Exchanges!X1056</f>
        <v>TRI</v>
      </c>
      <c r="X1052" s="1"/>
    </row>
    <row r="1053" spans="1:24" x14ac:dyDescent="0.15">
      <c r="A1053" s="1" t="str">
        <f>Exchanges!B1057</f>
        <v>copper</v>
      </c>
      <c r="B1053" s="1">
        <f>Exchanges!C1057</f>
        <v>7440508</v>
      </c>
      <c r="C1053" s="1" t="str">
        <f>Exchanges!D1057</f>
        <v>air</v>
      </c>
      <c r="D1053" s="1" t="str">
        <f>Exchanges!E1057</f>
        <v>unspecified</v>
      </c>
      <c r="E1053" s="1" t="str">
        <f>Exchanges!F1057</f>
        <v>ec8144d6-d123-43b1-9c17-a295422a0498</v>
      </c>
      <c r="F1053" s="1" t="str">
        <f>Exchanges!G1057</f>
        <v>Iron and steel mills and ferroalloy manufacturing</v>
      </c>
      <c r="G1053" s="1">
        <f>Exchanges!H1057</f>
        <v>331110</v>
      </c>
      <c r="H1053" s="1" t="str">
        <f>Exchanges!I1057</f>
        <v>US</v>
      </c>
      <c r="I1053" s="1">
        <f>Exchanges!J1057</f>
        <v>2.0786988300656023E-9</v>
      </c>
      <c r="J1053" s="1" t="str">
        <f>Exchanges!K1057</f>
        <v>kg</v>
      </c>
      <c r="K1053" s="1"/>
      <c r="L1053" s="1"/>
      <c r="M1053" s="1"/>
      <c r="N1053" s="1"/>
      <c r="O1053" s="1"/>
      <c r="P1053" s="86">
        <f>ROUND(Exchanges!Q1057,0)</f>
        <v>4</v>
      </c>
      <c r="Q1053" s="1">
        <f>Exchanges!R1057</f>
        <v>1</v>
      </c>
      <c r="R1053" s="1">
        <f>Exchanges!S1057</f>
        <v>1</v>
      </c>
      <c r="S1053" s="1">
        <f>Exchanges!T1057</f>
        <v>1</v>
      </c>
      <c r="T1053" s="1">
        <f>Exchanges!U1057</f>
        <v>4</v>
      </c>
      <c r="U1053" s="1">
        <f>Exchanges!V1057</f>
        <v>2013</v>
      </c>
      <c r="V1053" s="1" t="str">
        <f>Exchanges!W1057</f>
        <v>COPPER</v>
      </c>
      <c r="W1053" s="1" t="str">
        <f>Exchanges!X1057</f>
        <v>TRI</v>
      </c>
      <c r="X1053" s="1"/>
    </row>
    <row r="1054" spans="1:24" x14ac:dyDescent="0.15">
      <c r="A1054" s="1" t="str">
        <f>Exchanges!B1058</f>
        <v>barium</v>
      </c>
      <c r="B1054" s="1">
        <f>Exchanges!C1058</f>
        <v>7440393</v>
      </c>
      <c r="C1054" s="1" t="str">
        <f>Exchanges!D1058</f>
        <v>air</v>
      </c>
      <c r="D1054" s="1" t="str">
        <f>Exchanges!E1058</f>
        <v>unspecified</v>
      </c>
      <c r="E1054" s="1" t="str">
        <f>Exchanges!F1058</f>
        <v>7e246e3a-5cff-43fc-a8e6-02d191424559</v>
      </c>
      <c r="F1054" s="1" t="str">
        <f>Exchanges!G1058</f>
        <v>Iron and steel mills and ferroalloy manufacturing</v>
      </c>
      <c r="G1054" s="1">
        <f>Exchanges!H1058</f>
        <v>331110</v>
      </c>
      <c r="H1054" s="1" t="str">
        <f>Exchanges!I1058</f>
        <v>US</v>
      </c>
      <c r="I1054" s="1">
        <f>Exchanges!J1058</f>
        <v>2.1623376450094509E-9</v>
      </c>
      <c r="J1054" s="1" t="str">
        <f>Exchanges!K1058</f>
        <v>kg</v>
      </c>
      <c r="K1054" s="1"/>
      <c r="L1054" s="1"/>
      <c r="M1054" s="1"/>
      <c r="N1054" s="1"/>
      <c r="O1054" s="1"/>
      <c r="P1054" s="86">
        <f>ROUND(Exchanges!Q1058,0)</f>
        <v>4</v>
      </c>
      <c r="Q1054" s="1">
        <f>Exchanges!R1058</f>
        <v>1</v>
      </c>
      <c r="R1054" s="1">
        <f>Exchanges!S1058</f>
        <v>1</v>
      </c>
      <c r="S1054" s="1">
        <f>Exchanges!T1058</f>
        <v>1</v>
      </c>
      <c r="T1054" s="1">
        <f>Exchanges!U1058</f>
        <v>4</v>
      </c>
      <c r="U1054" s="1">
        <f>Exchanges!V1058</f>
        <v>2013</v>
      </c>
      <c r="V1054" s="1" t="str">
        <f>Exchanges!W1058</f>
        <v>BARIUM</v>
      </c>
      <c r="W1054" s="1" t="str">
        <f>Exchanges!X1058</f>
        <v>TRI</v>
      </c>
      <c r="X1054" s="1"/>
    </row>
    <row r="1055" spans="1:24" x14ac:dyDescent="0.15">
      <c r="A1055" s="1" t="str">
        <f>Exchanges!B1059</f>
        <v>Sodium formate</v>
      </c>
      <c r="B1055" s="1">
        <f>Exchanges!C1059</f>
        <v>141537</v>
      </c>
      <c r="C1055" s="1" t="str">
        <f>Exchanges!D1059</f>
        <v>air</v>
      </c>
      <c r="D1055" s="1" t="str">
        <f>Exchanges!E1059</f>
        <v>unspecified</v>
      </c>
      <c r="E1055" s="1" t="str">
        <f>Exchanges!F1059</f>
        <v>19696f8c-c5e9-4444-a0e8-3e8782748237</v>
      </c>
      <c r="F1055" s="1" t="str">
        <f>Exchanges!G1059</f>
        <v>Iron and steel mills and ferroalloy manufacturing</v>
      </c>
      <c r="G1055" s="1">
        <f>Exchanges!H1059</f>
        <v>331110</v>
      </c>
      <c r="H1055" s="1" t="str">
        <f>Exchanges!I1059</f>
        <v>US</v>
      </c>
      <c r="I1055" s="1">
        <f>Exchanges!J1059</f>
        <v>3.068159074904562E-9</v>
      </c>
      <c r="J1055" s="1" t="str">
        <f>Exchanges!K1059</f>
        <v>kg</v>
      </c>
      <c r="K1055" s="1"/>
      <c r="L1055" s="1"/>
      <c r="M1055" s="1"/>
      <c r="N1055" s="1"/>
      <c r="O1055" s="1"/>
      <c r="P1055" s="86">
        <f>ROUND(Exchanges!Q1059,0)</f>
        <v>3</v>
      </c>
      <c r="Q1055" s="1">
        <f>Exchanges!R1059</f>
        <v>1</v>
      </c>
      <c r="R1055" s="1">
        <f>Exchanges!S1059</f>
        <v>1</v>
      </c>
      <c r="S1055" s="1">
        <f>Exchanges!T1059</f>
        <v>1</v>
      </c>
      <c r="T1055" s="1">
        <f>Exchanges!U1059</f>
        <v>4</v>
      </c>
      <c r="U1055" s="1">
        <f>Exchanges!V1059</f>
        <v>2013</v>
      </c>
      <c r="V1055" s="1" t="str">
        <f>Exchanges!W1059</f>
        <v>LITHIUM CARBONATE</v>
      </c>
      <c r="W1055" s="1" t="str">
        <f>Exchanges!X1059</f>
        <v>TRI</v>
      </c>
      <c r="X1055" s="1"/>
    </row>
    <row r="1056" spans="1:24" x14ac:dyDescent="0.15">
      <c r="A1056" s="1" t="str">
        <f>Exchanges!B1060</f>
        <v>PYRIDINE</v>
      </c>
      <c r="B1056" s="1">
        <f>Exchanges!C1060</f>
        <v>110861</v>
      </c>
      <c r="C1056" s="1" t="str">
        <f>Exchanges!D1060</f>
        <v>air</v>
      </c>
      <c r="D1056" s="1" t="str">
        <f>Exchanges!E1060</f>
        <v>unspecified</v>
      </c>
      <c r="E1056" s="1" t="str">
        <f>Exchanges!F1060</f>
        <v>f8778c8b-aecd-4bc1-a2ee-242d4bae5c51</v>
      </c>
      <c r="F1056" s="1" t="str">
        <f>Exchanges!G1060</f>
        <v>Iron and steel mills and ferroalloy manufacturing</v>
      </c>
      <c r="G1056" s="1">
        <f>Exchanges!H1060</f>
        <v>331110</v>
      </c>
      <c r="H1056" s="1" t="str">
        <f>Exchanges!I1060</f>
        <v>US</v>
      </c>
      <c r="I1056" s="1">
        <f>Exchanges!J1060</f>
        <v>4.76615396019421E-9</v>
      </c>
      <c r="J1056" s="1" t="str">
        <f>Exchanges!K1060</f>
        <v>kg</v>
      </c>
      <c r="K1056" s="1"/>
      <c r="L1056" s="1"/>
      <c r="M1056" s="1"/>
      <c r="N1056" s="1"/>
      <c r="O1056" s="1"/>
      <c r="P1056" s="86">
        <f>ROUND(Exchanges!Q1060,0)</f>
        <v>4</v>
      </c>
      <c r="Q1056" s="1">
        <f>Exchanges!R1060</f>
        <v>1</v>
      </c>
      <c r="R1056" s="1">
        <f>Exchanges!S1060</f>
        <v>1</v>
      </c>
      <c r="S1056" s="1">
        <f>Exchanges!T1060</f>
        <v>1</v>
      </c>
      <c r="T1056" s="1">
        <f>Exchanges!U1060</f>
        <v>4</v>
      </c>
      <c r="U1056" s="1">
        <f>Exchanges!V1060</f>
        <v>2013</v>
      </c>
      <c r="V1056" s="1" t="str">
        <f>Exchanges!W1060</f>
        <v>PYRIDINE</v>
      </c>
      <c r="W1056" s="1" t="str">
        <f>Exchanges!X1060</f>
        <v>TRI</v>
      </c>
      <c r="X1056" s="1"/>
    </row>
    <row r="1057" spans="1:24" x14ac:dyDescent="0.15">
      <c r="A1057" s="1" t="str">
        <f>Exchanges!B1061</f>
        <v>1,2,4-trimethylbenzene</v>
      </c>
      <c r="B1057" s="1">
        <f>Exchanges!C1061</f>
        <v>95636</v>
      </c>
      <c r="C1057" s="1" t="str">
        <f>Exchanges!D1061</f>
        <v>air</v>
      </c>
      <c r="D1057" s="1" t="str">
        <f>Exchanges!E1061</f>
        <v>unspecified</v>
      </c>
      <c r="E1057" s="1" t="str">
        <f>Exchanges!F1061</f>
        <v>776e1b2c-6a86-35c1-b2ed-61952ecd792c</v>
      </c>
      <c r="F1057" s="1" t="str">
        <f>Exchanges!G1061</f>
        <v>Iron and steel mills and ferroalloy manufacturing</v>
      </c>
      <c r="G1057" s="1">
        <f>Exchanges!H1061</f>
        <v>331110</v>
      </c>
      <c r="H1057" s="1" t="str">
        <f>Exchanges!I1061</f>
        <v>US</v>
      </c>
      <c r="I1057" s="1">
        <f>Exchanges!J1061</f>
        <v>4.8544160705681771E-9</v>
      </c>
      <c r="J1057" s="1" t="str">
        <f>Exchanges!K1061</f>
        <v>kg</v>
      </c>
      <c r="K1057" s="1"/>
      <c r="L1057" s="1"/>
      <c r="M1057" s="1"/>
      <c r="N1057" s="1"/>
      <c r="O1057" s="1"/>
      <c r="P1057" s="86">
        <f>ROUND(Exchanges!Q1061,0)</f>
        <v>5</v>
      </c>
      <c r="Q1057" s="1">
        <f>Exchanges!R1061</f>
        <v>1</v>
      </c>
      <c r="R1057" s="1">
        <f>Exchanges!S1061</f>
        <v>1</v>
      </c>
      <c r="S1057" s="1">
        <f>Exchanges!T1061</f>
        <v>1</v>
      </c>
      <c r="T1057" s="1">
        <f>Exchanges!U1061</f>
        <v>4</v>
      </c>
      <c r="U1057" s="1">
        <f>Exchanges!V1061</f>
        <v>2013</v>
      </c>
      <c r="V1057" s="1" t="str">
        <f>Exchanges!W1061</f>
        <v>1,2,4-TRIMETHYLBENZENE</v>
      </c>
      <c r="W1057" s="1" t="str">
        <f>Exchanges!X1061</f>
        <v>TRI</v>
      </c>
      <c r="X1057" s="1"/>
    </row>
    <row r="1058" spans="1:24" x14ac:dyDescent="0.15">
      <c r="A1058" s="1" t="str">
        <f>Exchanges!B1062</f>
        <v>chromium</v>
      </c>
      <c r="B1058" s="1">
        <f>Exchanges!C1062</f>
        <v>7440473</v>
      </c>
      <c r="C1058" s="1" t="str">
        <f>Exchanges!D1062</f>
        <v>air</v>
      </c>
      <c r="D1058" s="1" t="str">
        <f>Exchanges!E1062</f>
        <v>unspecified</v>
      </c>
      <c r="E1058" s="1" t="str">
        <f>Exchanges!F1062</f>
        <v>e142b577-e934-4085-9a07-3983d4d92afb</v>
      </c>
      <c r="F1058" s="1" t="str">
        <f>Exchanges!G1062</f>
        <v>Iron and steel mills and ferroalloy manufacturing</v>
      </c>
      <c r="G1058" s="1">
        <f>Exchanges!H1062</f>
        <v>331110</v>
      </c>
      <c r="H1058" s="1" t="str">
        <f>Exchanges!I1062</f>
        <v>US</v>
      </c>
      <c r="I1058" s="1">
        <f>Exchanges!J1062</f>
        <v>1.0593512694118083E-8</v>
      </c>
      <c r="J1058" s="1" t="str">
        <f>Exchanges!K1062</f>
        <v>kg</v>
      </c>
      <c r="K1058" s="1"/>
      <c r="L1058" s="1"/>
      <c r="M1058" s="1"/>
      <c r="N1058" s="1"/>
      <c r="O1058" s="1"/>
      <c r="P1058" s="86">
        <f>ROUND(Exchanges!Q1062,0)</f>
        <v>4</v>
      </c>
      <c r="Q1058" s="1">
        <f>Exchanges!R1062</f>
        <v>1</v>
      </c>
      <c r="R1058" s="1">
        <f>Exchanges!S1062</f>
        <v>1</v>
      </c>
      <c r="S1058" s="1">
        <f>Exchanges!T1062</f>
        <v>1</v>
      </c>
      <c r="T1058" s="1">
        <f>Exchanges!U1062</f>
        <v>4</v>
      </c>
      <c r="U1058" s="1">
        <f>Exchanges!V1062</f>
        <v>2013</v>
      </c>
      <c r="V1058" s="1" t="str">
        <f>Exchanges!W1062</f>
        <v>CHROMIUM</v>
      </c>
      <c r="W1058" s="1" t="str">
        <f>Exchanges!X1062</f>
        <v>TRI</v>
      </c>
      <c r="X1058" s="1"/>
    </row>
    <row r="1059" spans="1:24" x14ac:dyDescent="0.15">
      <c r="A1059" s="1" t="str">
        <f>Exchanges!B1063</f>
        <v>Aluminum</v>
      </c>
      <c r="B1059" s="1">
        <f>Exchanges!C1063</f>
        <v>7429905</v>
      </c>
      <c r="C1059" s="1" t="str">
        <f>Exchanges!D1063</f>
        <v>air</v>
      </c>
      <c r="D1059" s="1" t="str">
        <f>Exchanges!E1063</f>
        <v>unspecified</v>
      </c>
      <c r="E1059" s="1" t="str">
        <f>Exchanges!F1063</f>
        <v>ff65658c-2d39-44a2-b23e-7ec3c644f064</v>
      </c>
      <c r="F1059" s="1" t="str">
        <f>Exchanges!G1063</f>
        <v>Iron and steel mills and ferroalloy manufacturing</v>
      </c>
      <c r="G1059" s="1">
        <f>Exchanges!H1063</f>
        <v>331110</v>
      </c>
      <c r="H1059" s="1" t="str">
        <f>Exchanges!I1063</f>
        <v>US</v>
      </c>
      <c r="I1059" s="1">
        <f>Exchanges!J1063</f>
        <v>3.1130466624661796E-8</v>
      </c>
      <c r="J1059" s="1" t="str">
        <f>Exchanges!K1063</f>
        <v>kg</v>
      </c>
      <c r="K1059" s="1"/>
      <c r="L1059" s="1"/>
      <c r="M1059" s="1"/>
      <c r="N1059" s="1"/>
      <c r="O1059" s="1"/>
      <c r="P1059" s="86">
        <f>ROUND(Exchanges!Q1063,0)</f>
        <v>4</v>
      </c>
      <c r="Q1059" s="1">
        <f>Exchanges!R1063</f>
        <v>1</v>
      </c>
      <c r="R1059" s="1">
        <f>Exchanges!S1063</f>
        <v>1</v>
      </c>
      <c r="S1059" s="1">
        <f>Exchanges!T1063</f>
        <v>1</v>
      </c>
      <c r="T1059" s="1">
        <f>Exchanges!U1063</f>
        <v>4</v>
      </c>
      <c r="U1059" s="1">
        <f>Exchanges!V1063</f>
        <v>2013</v>
      </c>
      <c r="V1059" s="1" t="str">
        <f>Exchanges!W1063</f>
        <v>ALUMINUM (FUME OR DUST)</v>
      </c>
      <c r="W1059" s="1" t="str">
        <f>Exchanges!X1063</f>
        <v>TRI</v>
      </c>
      <c r="X1059" s="1"/>
    </row>
    <row r="1060" spans="1:24" x14ac:dyDescent="0.15">
      <c r="A1060" s="1" t="str">
        <f>Exchanges!B1064</f>
        <v>Propene</v>
      </c>
      <c r="B1060" s="1">
        <f>Exchanges!C1064</f>
        <v>115071</v>
      </c>
      <c r="C1060" s="1" t="str">
        <f>Exchanges!D1064</f>
        <v>air</v>
      </c>
      <c r="D1060" s="1" t="str">
        <f>Exchanges!E1064</f>
        <v>unspecified</v>
      </c>
      <c r="E1060" s="1" t="str">
        <f>Exchanges!F1064</f>
        <v>64165202-4870-47d0-8602-b85e5d672865</v>
      </c>
      <c r="F1060" s="1" t="str">
        <f>Exchanges!G1064</f>
        <v>Iron and steel mills and ferroalloy manufacturing</v>
      </c>
      <c r="G1060" s="1">
        <f>Exchanges!H1064</f>
        <v>331110</v>
      </c>
      <c r="H1060" s="1" t="str">
        <f>Exchanges!I1064</f>
        <v>US</v>
      </c>
      <c r="I1060" s="1">
        <f>Exchanges!J1064</f>
        <v>4.2340595233682958E-8</v>
      </c>
      <c r="J1060" s="1" t="str">
        <f>Exchanges!K1064</f>
        <v>kg</v>
      </c>
      <c r="K1060" s="1"/>
      <c r="L1060" s="1"/>
      <c r="M1060" s="1"/>
      <c r="N1060" s="1"/>
      <c r="O1060" s="1"/>
      <c r="P1060" s="86">
        <f>ROUND(Exchanges!Q1064,0)</f>
        <v>3</v>
      </c>
      <c r="Q1060" s="1">
        <f>Exchanges!R1064</f>
        <v>1</v>
      </c>
      <c r="R1060" s="1">
        <f>Exchanges!S1064</f>
        <v>1</v>
      </c>
      <c r="S1060" s="1">
        <f>Exchanges!T1064</f>
        <v>1</v>
      </c>
      <c r="T1060" s="1">
        <f>Exchanges!U1064</f>
        <v>4</v>
      </c>
      <c r="U1060" s="1">
        <f>Exchanges!V1064</f>
        <v>2013</v>
      </c>
      <c r="V1060" s="1" t="str">
        <f>Exchanges!W1064</f>
        <v>PROPYLENE</v>
      </c>
      <c r="W1060" s="1" t="str">
        <f>Exchanges!X1064</f>
        <v>TRI</v>
      </c>
      <c r="X1060" s="1"/>
    </row>
    <row r="1061" spans="1:24" x14ac:dyDescent="0.15">
      <c r="A1061" s="1" t="str">
        <f>Exchanges!B1065</f>
        <v>MOLYBDENUM(VI)</v>
      </c>
      <c r="B1061" s="1" t="str">
        <f>Exchanges!C1065</f>
        <v/>
      </c>
      <c r="C1061" s="1" t="str">
        <f>Exchanges!D1065</f>
        <v>air</v>
      </c>
      <c r="D1061" s="1" t="str">
        <f>Exchanges!E1065</f>
        <v>unspecified</v>
      </c>
      <c r="E1061" s="1" t="str">
        <f>Exchanges!F1065</f>
        <v>e8287c06-0230-314d-a24e-c62ae50d7927</v>
      </c>
      <c r="F1061" s="1" t="str">
        <f>Exchanges!G1065</f>
        <v>Iron and steel mills and ferroalloy manufacturing</v>
      </c>
      <c r="G1061" s="1">
        <f>Exchanges!H1065</f>
        <v>331110</v>
      </c>
      <c r="H1061" s="1" t="str">
        <f>Exchanges!I1065</f>
        <v>US</v>
      </c>
      <c r="I1061" s="1">
        <f>Exchanges!J1065</f>
        <v>1.2964560809458507E-7</v>
      </c>
      <c r="J1061" s="1" t="str">
        <f>Exchanges!K1065</f>
        <v>kg</v>
      </c>
      <c r="K1061" s="1"/>
      <c r="L1061" s="1"/>
      <c r="M1061" s="1"/>
      <c r="N1061" s="1"/>
      <c r="O1061" s="1"/>
      <c r="P1061" s="86">
        <f>ROUND(Exchanges!Q1065,0)</f>
        <v>3</v>
      </c>
      <c r="Q1061" s="1">
        <f>Exchanges!R1065</f>
        <v>1</v>
      </c>
      <c r="R1061" s="1">
        <f>Exchanges!S1065</f>
        <v>1</v>
      </c>
      <c r="S1061" s="1">
        <f>Exchanges!T1065</f>
        <v>1</v>
      </c>
      <c r="T1061" s="1">
        <f>Exchanges!U1065</f>
        <v>4</v>
      </c>
      <c r="U1061" s="1">
        <f>Exchanges!V1065</f>
        <v>2013</v>
      </c>
      <c r="V1061" s="1" t="str">
        <f>Exchanges!W1065</f>
        <v>MOLYBDENUM TRIOXIDE</v>
      </c>
      <c r="W1061" s="1" t="str">
        <f>Exchanges!X1065</f>
        <v>TRI</v>
      </c>
      <c r="X1061" s="1"/>
    </row>
    <row r="1062" spans="1:24" x14ac:dyDescent="0.15">
      <c r="A1062" s="1" t="str">
        <f>Exchanges!B1066</f>
        <v>nitric acid</v>
      </c>
      <c r="B1062" s="1">
        <f>Exchanges!C1066</f>
        <v>7697372</v>
      </c>
      <c r="C1062" s="1" t="str">
        <f>Exchanges!D1066</f>
        <v>air</v>
      </c>
      <c r="D1062" s="1" t="str">
        <f>Exchanges!E1066</f>
        <v>unspecified</v>
      </c>
      <c r="E1062" s="1" t="str">
        <f>Exchanges!F1066</f>
        <v>dc084330-5108-4d9c-a7ed-eb3345507f13</v>
      </c>
      <c r="F1062" s="1" t="str">
        <f>Exchanges!G1066</f>
        <v>Iron and steel mills and ferroalloy manufacturing</v>
      </c>
      <c r="G1062" s="1">
        <f>Exchanges!H1066</f>
        <v>331110</v>
      </c>
      <c r="H1062" s="1" t="str">
        <f>Exchanges!I1066</f>
        <v>US</v>
      </c>
      <c r="I1062" s="1">
        <f>Exchanges!J1066</f>
        <v>1.5884099099366219E-7</v>
      </c>
      <c r="J1062" s="1" t="str">
        <f>Exchanges!K1066</f>
        <v>kg</v>
      </c>
      <c r="K1062" s="1"/>
      <c r="L1062" s="1"/>
      <c r="M1062" s="1"/>
      <c r="N1062" s="1"/>
      <c r="O1062" s="1"/>
      <c r="P1062" s="86">
        <f>ROUND(Exchanges!Q1066,0)</f>
        <v>3</v>
      </c>
      <c r="Q1062" s="1">
        <f>Exchanges!R1066</f>
        <v>1</v>
      </c>
      <c r="R1062" s="1">
        <f>Exchanges!S1066</f>
        <v>1</v>
      </c>
      <c r="S1062" s="1">
        <f>Exchanges!T1066</f>
        <v>1</v>
      </c>
      <c r="T1062" s="1">
        <f>Exchanges!U1066</f>
        <v>4</v>
      </c>
      <c r="U1062" s="1">
        <f>Exchanges!V1066</f>
        <v>2013</v>
      </c>
      <c r="V1062" s="1" t="str">
        <f>Exchanges!W1066</f>
        <v>NITRIC ACID</v>
      </c>
      <c r="W1062" s="1" t="str">
        <f>Exchanges!X1066</f>
        <v>TRI</v>
      </c>
      <c r="X1062" s="1"/>
    </row>
    <row r="1063" spans="1:24" x14ac:dyDescent="0.15">
      <c r="A1063" s="1" t="str">
        <f>Exchanges!B1067</f>
        <v>Zinc</v>
      </c>
      <c r="B1063" s="1">
        <f>Exchanges!C1067</f>
        <v>1330207</v>
      </c>
      <c r="C1063" s="1" t="str">
        <f>Exchanges!D1067</f>
        <v>air</v>
      </c>
      <c r="D1063" s="1" t="str">
        <f>Exchanges!E1067</f>
        <v>unspecified</v>
      </c>
      <c r="E1063" s="1" t="str">
        <f>Exchanges!F1067</f>
        <v>5ce378a0-b48d-471c-977d-79681521efde</v>
      </c>
      <c r="F1063" s="1" t="str">
        <f>Exchanges!G1067</f>
        <v>Iron and steel mills and ferroalloy manufacturing</v>
      </c>
      <c r="G1063" s="1">
        <f>Exchanges!H1067</f>
        <v>331110</v>
      </c>
      <c r="H1063" s="1" t="str">
        <f>Exchanges!I1067</f>
        <v>US</v>
      </c>
      <c r="I1063" s="1">
        <f>Exchanges!J1067</f>
        <v>1.9280971491049256E-7</v>
      </c>
      <c r="J1063" s="1" t="str">
        <f>Exchanges!K1067</f>
        <v>kg</v>
      </c>
      <c r="K1063" s="1"/>
      <c r="L1063" s="1"/>
      <c r="M1063" s="1"/>
      <c r="N1063" s="1"/>
      <c r="O1063" s="1"/>
      <c r="P1063" s="86">
        <f>ROUND(Exchanges!Q1067,0)</f>
        <v>5</v>
      </c>
      <c r="Q1063" s="1">
        <f>Exchanges!R1067</f>
        <v>1</v>
      </c>
      <c r="R1063" s="1">
        <f>Exchanges!S1067</f>
        <v>1</v>
      </c>
      <c r="S1063" s="1">
        <f>Exchanges!T1067</f>
        <v>1</v>
      </c>
      <c r="T1063" s="1">
        <f>Exchanges!U1067</f>
        <v>4</v>
      </c>
      <c r="U1063" s="1">
        <f>Exchanges!V1067</f>
        <v>2013</v>
      </c>
      <c r="V1063" s="1" t="str">
        <f>Exchanges!W1067</f>
        <v>ZINC (FUME OR DUST)</v>
      </c>
      <c r="W1063" s="1" t="str">
        <f>Exchanges!X1067</f>
        <v>TRI</v>
      </c>
      <c r="X1063" s="1"/>
    </row>
    <row r="1064" spans="1:24" x14ac:dyDescent="0.15">
      <c r="A1064" s="1" t="str">
        <f>Exchanges!B1068</f>
        <v>ETHENE</v>
      </c>
      <c r="B1064" s="1">
        <f>Exchanges!C1068</f>
        <v>74851</v>
      </c>
      <c r="C1064" s="1" t="str">
        <f>Exchanges!D1068</f>
        <v>air</v>
      </c>
      <c r="D1064" s="1" t="str">
        <f>Exchanges!E1068</f>
        <v>unspecified</v>
      </c>
      <c r="E1064" s="1" t="str">
        <f>Exchanges!F1068</f>
        <v>9c2a7dc9-8b1f-46ba-bc16-0d761a4f6016</v>
      </c>
      <c r="F1064" s="1" t="str">
        <f>Exchanges!G1068</f>
        <v>Iron and steel mills and ferroalloy manufacturing</v>
      </c>
      <c r="G1064" s="1">
        <f>Exchanges!H1068</f>
        <v>331110</v>
      </c>
      <c r="H1064" s="1" t="str">
        <f>Exchanges!I1068</f>
        <v>US</v>
      </c>
      <c r="I1064" s="1">
        <f>Exchanges!J1068</f>
        <v>7.5575482747118364E-7</v>
      </c>
      <c r="J1064" s="1" t="str">
        <f>Exchanges!K1068</f>
        <v>kg</v>
      </c>
      <c r="K1064" s="1"/>
      <c r="L1064" s="1"/>
      <c r="M1064" s="1"/>
      <c r="N1064" s="1"/>
      <c r="O1064" s="1"/>
      <c r="P1064" s="86">
        <f>ROUND(Exchanges!Q1068,0)</f>
        <v>3</v>
      </c>
      <c r="Q1064" s="1">
        <f>Exchanges!R1068</f>
        <v>1</v>
      </c>
      <c r="R1064" s="1">
        <f>Exchanges!S1068</f>
        <v>1</v>
      </c>
      <c r="S1064" s="1">
        <f>Exchanges!T1068</f>
        <v>1</v>
      </c>
      <c r="T1064" s="1">
        <f>Exchanges!U1068</f>
        <v>4</v>
      </c>
      <c r="U1064" s="1">
        <f>Exchanges!V1068</f>
        <v>2013</v>
      </c>
      <c r="V1064" s="1" t="str">
        <f>Exchanges!W1068</f>
        <v>ETHYLENE</v>
      </c>
      <c r="W1064" s="1" t="str">
        <f>Exchanges!X1068</f>
        <v>TRI</v>
      </c>
      <c r="X1064" s="1"/>
    </row>
    <row r="1065" spans="1:24" x14ac:dyDescent="0.15">
      <c r="A1065" s="1" t="str">
        <f>Exchanges!B1069</f>
        <v>Sulfuric acid</v>
      </c>
      <c r="B1065" s="1">
        <f>Exchanges!C1069</f>
        <v>7664939</v>
      </c>
      <c r="C1065" s="1" t="str">
        <f>Exchanges!D1069</f>
        <v>air</v>
      </c>
      <c r="D1065" s="1" t="str">
        <f>Exchanges!E1069</f>
        <v>unspecified</v>
      </c>
      <c r="E1065" s="1" t="str">
        <f>Exchanges!F1069</f>
        <v>99c65c6a-6871-40ba-af79-5bd6851688e4</v>
      </c>
      <c r="F1065" s="1" t="str">
        <f>Exchanges!G1069</f>
        <v>Iron and steel mills and ferroalloy manufacturing</v>
      </c>
      <c r="G1065" s="1">
        <f>Exchanges!H1069</f>
        <v>331110</v>
      </c>
      <c r="H1065" s="1" t="str">
        <f>Exchanges!I1069</f>
        <v>US</v>
      </c>
      <c r="I1065" s="1">
        <f>Exchanges!J1069</f>
        <v>1.1280561773099586E-6</v>
      </c>
      <c r="J1065" s="1" t="str">
        <f>Exchanges!K1069</f>
        <v>kg</v>
      </c>
      <c r="K1065" s="1"/>
      <c r="L1065" s="1"/>
      <c r="M1065" s="1"/>
      <c r="N1065" s="1"/>
      <c r="O1065" s="1"/>
      <c r="P1065" s="86">
        <f>ROUND(Exchanges!Q1069,0)</f>
        <v>2</v>
      </c>
      <c r="Q1065" s="1">
        <f>Exchanges!R1069</f>
        <v>1</v>
      </c>
      <c r="R1065" s="1">
        <f>Exchanges!S1069</f>
        <v>1</v>
      </c>
      <c r="S1065" s="1">
        <f>Exchanges!T1069</f>
        <v>1</v>
      </c>
      <c r="T1065" s="1">
        <f>Exchanges!U1069</f>
        <v>4</v>
      </c>
      <c r="U1065" s="1">
        <f>Exchanges!V1069</f>
        <v>2013</v>
      </c>
      <c r="V1065" s="1" t="str">
        <f>Exchanges!W1069</f>
        <v>SULFURIC ACID (1994 AND AFTER ACID AEROSOLS" ONLY)"</v>
      </c>
      <c r="W1065" s="1" t="str">
        <f>Exchanges!X1069</f>
        <v>TRI</v>
      </c>
      <c r="X1065" s="1"/>
    </row>
    <row r="1066" spans="1:24" x14ac:dyDescent="0.15">
      <c r="A1066" s="1" t="str">
        <f>Exchanges!B1070</f>
        <v>NITROUS ACID</v>
      </c>
      <c r="B1066" s="1">
        <f>Exchanges!C1070</f>
        <v>7782776</v>
      </c>
      <c r="C1066" s="1" t="str">
        <f>Exchanges!D1070</f>
        <v>air</v>
      </c>
      <c r="D1066" s="1" t="str">
        <f>Exchanges!E1070</f>
        <v>unspecified</v>
      </c>
      <c r="E1066" s="1" t="str">
        <f>Exchanges!F1070</f>
        <v>b633a270-97fe-3bdb-9fb0-a25de3323e03</v>
      </c>
      <c r="F1066" s="1" t="str">
        <f>Exchanges!G1070</f>
        <v>Steel product manufacturing from purchased steel</v>
      </c>
      <c r="G1066" s="1">
        <f>Exchanges!H1070</f>
        <v>331200</v>
      </c>
      <c r="H1066" s="1" t="str">
        <f>Exchanges!I1070</f>
        <v>US</v>
      </c>
      <c r="I1066" s="1">
        <f>Exchanges!J1070</f>
        <v>5.2637297949336551E-9</v>
      </c>
      <c r="J1066" s="1" t="str">
        <f>Exchanges!K1070</f>
        <v>kg</v>
      </c>
      <c r="K1066" s="1"/>
      <c r="L1066" s="1"/>
      <c r="M1066" s="1"/>
      <c r="N1066" s="1"/>
      <c r="O1066" s="1"/>
      <c r="P1066" s="86">
        <f>ROUND(Exchanges!Q1070,0)</f>
        <v>5</v>
      </c>
      <c r="Q1066" s="1">
        <f>Exchanges!R1070</f>
        <v>1</v>
      </c>
      <c r="R1066" s="1">
        <f>Exchanges!S1070</f>
        <v>1</v>
      </c>
      <c r="S1066" s="1">
        <f>Exchanges!T1070</f>
        <v>1</v>
      </c>
      <c r="T1066" s="1">
        <f>Exchanges!U1070</f>
        <v>4</v>
      </c>
      <c r="U1066" s="1">
        <f>Exchanges!V1070</f>
        <v>2013</v>
      </c>
      <c r="V1066" s="1" t="str">
        <f>Exchanges!W1070</f>
        <v>SODIUM NITRITE</v>
      </c>
      <c r="W1066" s="1" t="str">
        <f>Exchanges!X1070</f>
        <v>TRI</v>
      </c>
      <c r="X1066" s="1"/>
    </row>
    <row r="1067" spans="1:24" x14ac:dyDescent="0.15">
      <c r="A1067" s="1" t="str">
        <f>Exchanges!B1071</f>
        <v>Aluminum</v>
      </c>
      <c r="B1067" s="1">
        <f>Exchanges!C1071</f>
        <v>7429905</v>
      </c>
      <c r="C1067" s="1" t="str">
        <f>Exchanges!D1071</f>
        <v>air</v>
      </c>
      <c r="D1067" s="1" t="str">
        <f>Exchanges!E1071</f>
        <v>unspecified</v>
      </c>
      <c r="E1067" s="1" t="str">
        <f>Exchanges!F1071</f>
        <v>ff65658c-2d39-44a2-b23e-7ec3c644f064</v>
      </c>
      <c r="F1067" s="1" t="str">
        <f>Exchanges!G1071</f>
        <v>Steel product manufacturing from purchased steel</v>
      </c>
      <c r="G1067" s="1">
        <f>Exchanges!H1071</f>
        <v>331200</v>
      </c>
      <c r="H1067" s="1" t="str">
        <f>Exchanges!I1071</f>
        <v>US</v>
      </c>
      <c r="I1067" s="1">
        <f>Exchanges!J1071</f>
        <v>6.5659831121833533E-9</v>
      </c>
      <c r="J1067" s="1" t="str">
        <f>Exchanges!K1071</f>
        <v>kg</v>
      </c>
      <c r="K1067" s="1"/>
      <c r="L1067" s="1"/>
      <c r="M1067" s="1"/>
      <c r="N1067" s="1"/>
      <c r="O1067" s="1"/>
      <c r="P1067" s="86">
        <f>ROUND(Exchanges!Q1071,0)</f>
        <v>4</v>
      </c>
      <c r="Q1067" s="1">
        <f>Exchanges!R1071</f>
        <v>1</v>
      </c>
      <c r="R1067" s="1">
        <f>Exchanges!S1071</f>
        <v>1</v>
      </c>
      <c r="S1067" s="1">
        <f>Exchanges!T1071</f>
        <v>1</v>
      </c>
      <c r="T1067" s="1">
        <f>Exchanges!U1071</f>
        <v>4</v>
      </c>
      <c r="U1067" s="1">
        <f>Exchanges!V1071</f>
        <v>2013</v>
      </c>
      <c r="V1067" s="1" t="str">
        <f>Exchanges!W1071</f>
        <v>ALUMINUM (FUME OR DUST)</v>
      </c>
      <c r="W1067" s="1" t="str">
        <f>Exchanges!X1071</f>
        <v>TRI</v>
      </c>
      <c r="X1067" s="1"/>
    </row>
    <row r="1068" spans="1:24" x14ac:dyDescent="0.15">
      <c r="A1068" s="1" t="str">
        <f>Exchanges!B1072</f>
        <v>TERT-BUTYL ALCOHOL</v>
      </c>
      <c r="B1068" s="1">
        <f>Exchanges!C1072</f>
        <v>75650</v>
      </c>
      <c r="C1068" s="1" t="str">
        <f>Exchanges!D1072</f>
        <v>air</v>
      </c>
      <c r="D1068" s="1" t="str">
        <f>Exchanges!E1072</f>
        <v>unspecified</v>
      </c>
      <c r="E1068" s="1" t="str">
        <f>Exchanges!F1072</f>
        <v>b84ebfec-fd10-4fc7-bd83-e6d7c94250c7</v>
      </c>
      <c r="F1068" s="1" t="str">
        <f>Exchanges!G1072</f>
        <v>Steel product manufacturing from purchased steel</v>
      </c>
      <c r="G1068" s="1">
        <f>Exchanges!H1072</f>
        <v>331200</v>
      </c>
      <c r="H1068" s="1" t="str">
        <f>Exchanges!I1072</f>
        <v>US</v>
      </c>
      <c r="I1068" s="1">
        <f>Exchanges!J1072</f>
        <v>1.6050180940892641E-8</v>
      </c>
      <c r="J1068" s="1" t="str">
        <f>Exchanges!K1072</f>
        <v>kg</v>
      </c>
      <c r="K1068" s="1"/>
      <c r="L1068" s="1"/>
      <c r="M1068" s="1"/>
      <c r="N1068" s="1"/>
      <c r="O1068" s="1"/>
      <c r="P1068" s="86">
        <f>ROUND(Exchanges!Q1072,0)</f>
        <v>4</v>
      </c>
      <c r="Q1068" s="1">
        <f>Exchanges!R1072</f>
        <v>1</v>
      </c>
      <c r="R1068" s="1">
        <f>Exchanges!S1072</f>
        <v>1</v>
      </c>
      <c r="S1068" s="1">
        <f>Exchanges!T1072</f>
        <v>1</v>
      </c>
      <c r="T1068" s="1">
        <f>Exchanges!U1072</f>
        <v>4</v>
      </c>
      <c r="U1068" s="1">
        <f>Exchanges!V1072</f>
        <v>2013</v>
      </c>
      <c r="V1068" s="1" t="str">
        <f>Exchanges!W1072</f>
        <v>TERT-BUTYL ALCOHOL</v>
      </c>
      <c r="W1068" s="1" t="str">
        <f>Exchanges!X1072</f>
        <v>TRI</v>
      </c>
      <c r="X1068" s="1"/>
    </row>
    <row r="1069" spans="1:24" x14ac:dyDescent="0.15">
      <c r="A1069" s="1" t="str">
        <f>Exchanges!B1073</f>
        <v>copper</v>
      </c>
      <c r="B1069" s="1">
        <f>Exchanges!C1073</f>
        <v>7440508</v>
      </c>
      <c r="C1069" s="1" t="str">
        <f>Exchanges!D1073</f>
        <v>air</v>
      </c>
      <c r="D1069" s="1" t="str">
        <f>Exchanges!E1073</f>
        <v>unspecified</v>
      </c>
      <c r="E1069" s="1" t="str">
        <f>Exchanges!F1073</f>
        <v>ec8144d6-d123-43b1-9c17-a295422a0498</v>
      </c>
      <c r="F1069" s="1" t="str">
        <f>Exchanges!G1073</f>
        <v>Steel product manufacturing from purchased steel</v>
      </c>
      <c r="G1069" s="1">
        <f>Exchanges!H1073</f>
        <v>331200</v>
      </c>
      <c r="H1069" s="1" t="str">
        <f>Exchanges!I1073</f>
        <v>US</v>
      </c>
      <c r="I1069" s="1">
        <f>Exchanges!J1073</f>
        <v>2.0246938480096504E-8</v>
      </c>
      <c r="J1069" s="1" t="str">
        <f>Exchanges!K1073</f>
        <v>kg</v>
      </c>
      <c r="K1069" s="1"/>
      <c r="L1069" s="1"/>
      <c r="M1069" s="1"/>
      <c r="N1069" s="1"/>
      <c r="O1069" s="1"/>
      <c r="P1069" s="86">
        <f>ROUND(Exchanges!Q1073,0)</f>
        <v>4</v>
      </c>
      <c r="Q1069" s="1">
        <f>Exchanges!R1073</f>
        <v>1</v>
      </c>
      <c r="R1069" s="1">
        <f>Exchanges!S1073</f>
        <v>1</v>
      </c>
      <c r="S1069" s="1">
        <f>Exchanges!T1073</f>
        <v>1</v>
      </c>
      <c r="T1069" s="1">
        <f>Exchanges!U1073</f>
        <v>4</v>
      </c>
      <c r="U1069" s="1">
        <f>Exchanges!V1073</f>
        <v>2013</v>
      </c>
      <c r="V1069" s="1" t="str">
        <f>Exchanges!W1073</f>
        <v>COPPER</v>
      </c>
      <c r="W1069" s="1" t="str">
        <f>Exchanges!X1073</f>
        <v>TRI</v>
      </c>
      <c r="X1069" s="1"/>
    </row>
    <row r="1070" spans="1:24" x14ac:dyDescent="0.15">
      <c r="A1070" s="1" t="str">
        <f>Exchanges!B1074</f>
        <v>1,2,4-trimethylbenzene</v>
      </c>
      <c r="B1070" s="1">
        <f>Exchanges!C1074</f>
        <v>95636</v>
      </c>
      <c r="C1070" s="1" t="str">
        <f>Exchanges!D1074</f>
        <v>air</v>
      </c>
      <c r="D1070" s="1" t="str">
        <f>Exchanges!E1074</f>
        <v>unspecified</v>
      </c>
      <c r="E1070" s="1" t="str">
        <f>Exchanges!F1074</f>
        <v>776e1b2c-6a86-35c1-b2ed-61952ecd792c</v>
      </c>
      <c r="F1070" s="1" t="str">
        <f>Exchanges!G1074</f>
        <v>Steel product manufacturing from purchased steel</v>
      </c>
      <c r="G1070" s="1">
        <f>Exchanges!H1074</f>
        <v>331200</v>
      </c>
      <c r="H1070" s="1" t="str">
        <f>Exchanges!I1074</f>
        <v>US</v>
      </c>
      <c r="I1070" s="1">
        <f>Exchanges!J1074</f>
        <v>6.0319862967430636E-8</v>
      </c>
      <c r="J1070" s="1" t="str">
        <f>Exchanges!K1074</f>
        <v>kg</v>
      </c>
      <c r="K1070" s="1"/>
      <c r="L1070" s="1"/>
      <c r="M1070" s="1"/>
      <c r="N1070" s="1"/>
      <c r="O1070" s="1"/>
      <c r="P1070" s="86">
        <f>ROUND(Exchanges!Q1074,0)</f>
        <v>5</v>
      </c>
      <c r="Q1070" s="1">
        <f>Exchanges!R1074</f>
        <v>1</v>
      </c>
      <c r="R1070" s="1">
        <f>Exchanges!S1074</f>
        <v>1</v>
      </c>
      <c r="S1070" s="1">
        <f>Exchanges!T1074</f>
        <v>1</v>
      </c>
      <c r="T1070" s="1">
        <f>Exchanges!U1074</f>
        <v>4</v>
      </c>
      <c r="U1070" s="1">
        <f>Exchanges!V1074</f>
        <v>2013</v>
      </c>
      <c r="V1070" s="1" t="str">
        <f>Exchanges!W1074</f>
        <v>1,2,4-TRIMETHYLBENZENE</v>
      </c>
      <c r="W1070" s="1" t="str">
        <f>Exchanges!X1074</f>
        <v>TRI</v>
      </c>
      <c r="X1070" s="1"/>
    </row>
    <row r="1071" spans="1:24" x14ac:dyDescent="0.15">
      <c r="A1071" s="1" t="str">
        <f>Exchanges!B1075</f>
        <v>ALUMINUM OXIDE</v>
      </c>
      <c r="B1071" s="1">
        <f>Exchanges!C1075</f>
        <v>1344281</v>
      </c>
      <c r="C1071" s="1" t="str">
        <f>Exchanges!D1075</f>
        <v>air</v>
      </c>
      <c r="D1071" s="1" t="str">
        <f>Exchanges!E1075</f>
        <v>unspecified</v>
      </c>
      <c r="E1071" s="1" t="str">
        <f>Exchanges!F1075</f>
        <v>2c6d7f78-7b39-327b-b7d0-31eefac67a11</v>
      </c>
      <c r="F1071" s="1" t="str">
        <f>Exchanges!G1075</f>
        <v>Steel product manufacturing from purchased steel</v>
      </c>
      <c r="G1071" s="1">
        <f>Exchanges!H1075</f>
        <v>331200</v>
      </c>
      <c r="H1071" s="1" t="str">
        <f>Exchanges!I1075</f>
        <v>US</v>
      </c>
      <c r="I1071" s="1">
        <f>Exchanges!J1075</f>
        <v>6.7191893848009648E-8</v>
      </c>
      <c r="J1071" s="1" t="str">
        <f>Exchanges!K1075</f>
        <v>kg</v>
      </c>
      <c r="K1071" s="1"/>
      <c r="L1071" s="1"/>
      <c r="M1071" s="1"/>
      <c r="N1071" s="1"/>
      <c r="O1071" s="1"/>
      <c r="P1071" s="86">
        <f>ROUND(Exchanges!Q1075,0)</f>
        <v>5</v>
      </c>
      <c r="Q1071" s="1">
        <f>Exchanges!R1075</f>
        <v>1</v>
      </c>
      <c r="R1071" s="1">
        <f>Exchanges!S1075</f>
        <v>1</v>
      </c>
      <c r="S1071" s="1">
        <f>Exchanges!T1075</f>
        <v>1</v>
      </c>
      <c r="T1071" s="1">
        <f>Exchanges!U1075</f>
        <v>4</v>
      </c>
      <c r="U1071" s="1">
        <f>Exchanges!V1075</f>
        <v>2013</v>
      </c>
      <c r="V1071" s="1" t="str">
        <f>Exchanges!W1075</f>
        <v>ALUMINUM OXIDE (FIBROUS FORMS)</v>
      </c>
      <c r="W1071" s="1" t="str">
        <f>Exchanges!X1075</f>
        <v>TRI</v>
      </c>
      <c r="X1071" s="1"/>
    </row>
    <row r="1072" spans="1:24" x14ac:dyDescent="0.15">
      <c r="A1072" s="1" t="str">
        <f>Exchanges!B1076</f>
        <v>chromium</v>
      </c>
      <c r="B1072" s="1">
        <f>Exchanges!C1076</f>
        <v>7440473</v>
      </c>
      <c r="C1072" s="1" t="str">
        <f>Exchanges!D1076</f>
        <v>air</v>
      </c>
      <c r="D1072" s="1" t="str">
        <f>Exchanges!E1076</f>
        <v>unspecified</v>
      </c>
      <c r="E1072" s="1" t="str">
        <f>Exchanges!F1076</f>
        <v>e142b577-e934-4085-9a07-3983d4d92afb</v>
      </c>
      <c r="F1072" s="1" t="str">
        <f>Exchanges!G1076</f>
        <v>Steel product manufacturing from purchased steel</v>
      </c>
      <c r="G1072" s="1">
        <f>Exchanges!H1076</f>
        <v>331200</v>
      </c>
      <c r="H1072" s="1" t="str">
        <f>Exchanges!I1076</f>
        <v>US</v>
      </c>
      <c r="I1072" s="1">
        <f>Exchanges!J1076</f>
        <v>7.9012892236429434E-8</v>
      </c>
      <c r="J1072" s="1" t="str">
        <f>Exchanges!K1076</f>
        <v>kg</v>
      </c>
      <c r="K1072" s="1"/>
      <c r="L1072" s="1"/>
      <c r="M1072" s="1"/>
      <c r="N1072" s="1"/>
      <c r="O1072" s="1"/>
      <c r="P1072" s="86">
        <f>ROUND(Exchanges!Q1076,0)</f>
        <v>4</v>
      </c>
      <c r="Q1072" s="1">
        <f>Exchanges!R1076</f>
        <v>1</v>
      </c>
      <c r="R1072" s="1">
        <f>Exchanges!S1076</f>
        <v>1</v>
      </c>
      <c r="S1072" s="1">
        <f>Exchanges!T1076</f>
        <v>1</v>
      </c>
      <c r="T1072" s="1">
        <f>Exchanges!U1076</f>
        <v>4</v>
      </c>
      <c r="U1072" s="1">
        <f>Exchanges!V1076</f>
        <v>2013</v>
      </c>
      <c r="V1072" s="1" t="str">
        <f>Exchanges!W1076</f>
        <v>CHROMIUM</v>
      </c>
      <c r="W1072" s="1" t="str">
        <f>Exchanges!X1076</f>
        <v>TRI</v>
      </c>
      <c r="X1072" s="1"/>
    </row>
    <row r="1073" spans="1:24" x14ac:dyDescent="0.15">
      <c r="A1073" s="1" t="str">
        <f>Exchanges!B1077</f>
        <v>ethylbenzene</v>
      </c>
      <c r="B1073" s="1">
        <f>Exchanges!C1077</f>
        <v>100414</v>
      </c>
      <c r="C1073" s="1" t="str">
        <f>Exchanges!D1077</f>
        <v>air</v>
      </c>
      <c r="D1073" s="1" t="str">
        <f>Exchanges!E1077</f>
        <v>unspecified</v>
      </c>
      <c r="E1073" s="1" t="str">
        <f>Exchanges!F1077</f>
        <v>787591de-0e9e-3f81-a1e5-2df2949f146c</v>
      </c>
      <c r="F1073" s="1" t="str">
        <f>Exchanges!G1077</f>
        <v>Steel product manufacturing from purchased steel</v>
      </c>
      <c r="G1073" s="1">
        <f>Exchanges!H1077</f>
        <v>331200</v>
      </c>
      <c r="H1073" s="1" t="str">
        <f>Exchanges!I1077</f>
        <v>US</v>
      </c>
      <c r="I1073" s="1">
        <f>Exchanges!J1077</f>
        <v>8.9575877442702059E-8</v>
      </c>
      <c r="J1073" s="1" t="str">
        <f>Exchanges!K1077</f>
        <v>kg</v>
      </c>
      <c r="K1073" s="1"/>
      <c r="L1073" s="1"/>
      <c r="M1073" s="1"/>
      <c r="N1073" s="1"/>
      <c r="O1073" s="1"/>
      <c r="P1073" s="86">
        <f>ROUND(Exchanges!Q1077,0)</f>
        <v>4</v>
      </c>
      <c r="Q1073" s="1">
        <f>Exchanges!R1077</f>
        <v>1</v>
      </c>
      <c r="R1073" s="1">
        <f>Exchanges!S1077</f>
        <v>1</v>
      </c>
      <c r="S1073" s="1">
        <f>Exchanges!T1077</f>
        <v>1</v>
      </c>
      <c r="T1073" s="1">
        <f>Exchanges!U1077</f>
        <v>4</v>
      </c>
      <c r="U1073" s="1">
        <f>Exchanges!V1077</f>
        <v>2013</v>
      </c>
      <c r="V1073" s="1" t="str">
        <f>Exchanges!W1077</f>
        <v>ETHYLBENZENE</v>
      </c>
      <c r="W1073" s="1" t="str">
        <f>Exchanges!X1077</f>
        <v>TRI</v>
      </c>
      <c r="X1073" s="1"/>
    </row>
    <row r="1074" spans="1:24" x14ac:dyDescent="0.15">
      <c r="A1074" s="1" t="str">
        <f>Exchanges!B1078</f>
        <v>Sulfuric acid</v>
      </c>
      <c r="B1074" s="1">
        <f>Exchanges!C1078</f>
        <v>7664939</v>
      </c>
      <c r="C1074" s="1" t="str">
        <f>Exchanges!D1078</f>
        <v>air</v>
      </c>
      <c r="D1074" s="1" t="str">
        <f>Exchanges!E1078</f>
        <v>unspecified</v>
      </c>
      <c r="E1074" s="1" t="str">
        <f>Exchanges!F1078</f>
        <v>99c65c6a-6871-40ba-af79-5bd6851688e4</v>
      </c>
      <c r="F1074" s="1" t="str">
        <f>Exchanges!G1078</f>
        <v>Steel product manufacturing from purchased steel</v>
      </c>
      <c r="G1074" s="1">
        <f>Exchanges!H1078</f>
        <v>331200</v>
      </c>
      <c r="H1074" s="1" t="str">
        <f>Exchanges!I1078</f>
        <v>US</v>
      </c>
      <c r="I1074" s="1">
        <f>Exchanges!J1078</f>
        <v>1.8707580217129071E-7</v>
      </c>
      <c r="J1074" s="1" t="str">
        <f>Exchanges!K1078</f>
        <v>kg</v>
      </c>
      <c r="K1074" s="1"/>
      <c r="L1074" s="1"/>
      <c r="M1074" s="1"/>
      <c r="N1074" s="1"/>
      <c r="O1074" s="1"/>
      <c r="P1074" s="86">
        <f>ROUND(Exchanges!Q1078,0)</f>
        <v>2</v>
      </c>
      <c r="Q1074" s="1">
        <f>Exchanges!R1078</f>
        <v>1</v>
      </c>
      <c r="R1074" s="1">
        <f>Exchanges!S1078</f>
        <v>1</v>
      </c>
      <c r="S1074" s="1">
        <f>Exchanges!T1078</f>
        <v>1</v>
      </c>
      <c r="T1074" s="1">
        <f>Exchanges!U1078</f>
        <v>4</v>
      </c>
      <c r="U1074" s="1">
        <f>Exchanges!V1078</f>
        <v>2013</v>
      </c>
      <c r="V1074" s="1" t="str">
        <f>Exchanges!W1078</f>
        <v>SULFURIC ACID (1994 AND AFTER ACID AEROSOLS" ONLY)"</v>
      </c>
      <c r="W1074" s="1" t="str">
        <f>Exchanges!X1078</f>
        <v>TRI</v>
      </c>
      <c r="X1074" s="1"/>
    </row>
    <row r="1075" spans="1:24" x14ac:dyDescent="0.15">
      <c r="A1075" s="1" t="str">
        <f>Exchanges!B1079</f>
        <v>butanol</v>
      </c>
      <c r="B1075" s="1">
        <f>Exchanges!C1079</f>
        <v>71363</v>
      </c>
      <c r="C1075" s="1" t="str">
        <f>Exchanges!D1079</f>
        <v>air</v>
      </c>
      <c r="D1075" s="1" t="str">
        <f>Exchanges!E1079</f>
        <v>unspecified</v>
      </c>
      <c r="E1075" s="1" t="str">
        <f>Exchanges!F1079</f>
        <v>b9a9b2ad-5db3-47aa-81de-3a48ae9ad4ec</v>
      </c>
      <c r="F1075" s="1" t="str">
        <f>Exchanges!G1079</f>
        <v>Steel product manufacturing from purchased steel</v>
      </c>
      <c r="G1075" s="1">
        <f>Exchanges!H1079</f>
        <v>331200</v>
      </c>
      <c r="H1075" s="1" t="str">
        <f>Exchanges!I1079</f>
        <v>US</v>
      </c>
      <c r="I1075" s="1">
        <f>Exchanges!J1079</f>
        <v>2.7290432714113389E-7</v>
      </c>
      <c r="J1075" s="1" t="str">
        <f>Exchanges!K1079</f>
        <v>kg</v>
      </c>
      <c r="K1075" s="1"/>
      <c r="L1075" s="1"/>
      <c r="M1075" s="1"/>
      <c r="N1075" s="1"/>
      <c r="O1075" s="1"/>
      <c r="P1075" s="86">
        <f>ROUND(Exchanges!Q1079,0)</f>
        <v>5</v>
      </c>
      <c r="Q1075" s="1">
        <f>Exchanges!R1079</f>
        <v>1</v>
      </c>
      <c r="R1075" s="1">
        <f>Exchanges!S1079</f>
        <v>1</v>
      </c>
      <c r="S1075" s="1">
        <f>Exchanges!T1079</f>
        <v>1</v>
      </c>
      <c r="T1075" s="1">
        <f>Exchanges!U1079</f>
        <v>4</v>
      </c>
      <c r="U1075" s="1">
        <f>Exchanges!V1079</f>
        <v>2013</v>
      </c>
      <c r="V1075" s="1" t="str">
        <f>Exchanges!W1079</f>
        <v>N-BUTYL ALCOHOL</v>
      </c>
      <c r="W1075" s="1" t="str">
        <f>Exchanges!X1079</f>
        <v>TRI</v>
      </c>
      <c r="X1075" s="1"/>
    </row>
    <row r="1076" spans="1:24" x14ac:dyDescent="0.15">
      <c r="A1076" s="1" t="str">
        <f>Exchanges!B1080</f>
        <v>nitric acid</v>
      </c>
      <c r="B1076" s="1">
        <f>Exchanges!C1080</f>
        <v>7697372</v>
      </c>
      <c r="C1076" s="1" t="str">
        <f>Exchanges!D1080</f>
        <v>air</v>
      </c>
      <c r="D1076" s="1" t="str">
        <f>Exchanges!E1080</f>
        <v>unspecified</v>
      </c>
      <c r="E1076" s="1" t="str">
        <f>Exchanges!F1080</f>
        <v>dc084330-5108-4d9c-a7ed-eb3345507f13</v>
      </c>
      <c r="F1076" s="1" t="str">
        <f>Exchanges!G1080</f>
        <v>Steel product manufacturing from purchased steel</v>
      </c>
      <c r="G1076" s="1">
        <f>Exchanges!H1080</f>
        <v>331200</v>
      </c>
      <c r="H1076" s="1" t="str">
        <f>Exchanges!I1080</f>
        <v>US</v>
      </c>
      <c r="I1076" s="1">
        <f>Exchanges!J1080</f>
        <v>6.4008814668275039E-7</v>
      </c>
      <c r="J1076" s="1" t="str">
        <f>Exchanges!K1080</f>
        <v>kg</v>
      </c>
      <c r="K1076" s="1"/>
      <c r="L1076" s="1"/>
      <c r="M1076" s="1"/>
      <c r="N1076" s="1"/>
      <c r="O1076" s="1"/>
      <c r="P1076" s="86">
        <f>ROUND(Exchanges!Q1080,0)</f>
        <v>3</v>
      </c>
      <c r="Q1076" s="1">
        <f>Exchanges!R1080</f>
        <v>1</v>
      </c>
      <c r="R1076" s="1">
        <f>Exchanges!S1080</f>
        <v>1</v>
      </c>
      <c r="S1076" s="1">
        <f>Exchanges!T1080</f>
        <v>1</v>
      </c>
      <c r="T1076" s="1">
        <f>Exchanges!U1080</f>
        <v>4</v>
      </c>
      <c r="U1076" s="1">
        <f>Exchanges!V1080</f>
        <v>2013</v>
      </c>
      <c r="V1076" s="1" t="str">
        <f>Exchanges!W1080</f>
        <v>NITRIC ACID</v>
      </c>
      <c r="W1076" s="1" t="str">
        <f>Exchanges!X1080</f>
        <v>TRI</v>
      </c>
      <c r="X1076" s="1"/>
    </row>
    <row r="1077" spans="1:24" x14ac:dyDescent="0.15">
      <c r="A1077" s="1" t="str">
        <f>Exchanges!B1081</f>
        <v>ETHENE</v>
      </c>
      <c r="B1077" s="1">
        <f>Exchanges!C1081</f>
        <v>74851</v>
      </c>
      <c r="C1077" s="1" t="str">
        <f>Exchanges!D1081</f>
        <v>air</v>
      </c>
      <c r="D1077" s="1" t="str">
        <f>Exchanges!E1081</f>
        <v>unspecified</v>
      </c>
      <c r="E1077" s="1" t="str">
        <f>Exchanges!F1081</f>
        <v>9c2a7dc9-8b1f-46ba-bc16-0d761a4f6016</v>
      </c>
      <c r="F1077" s="1" t="str">
        <f>Exchanges!G1081</f>
        <v>Steel product manufacturing from purchased steel</v>
      </c>
      <c r="G1077" s="1">
        <f>Exchanges!H1081</f>
        <v>331200</v>
      </c>
      <c r="H1077" s="1" t="str">
        <f>Exchanges!I1081</f>
        <v>US</v>
      </c>
      <c r="I1077" s="1">
        <f>Exchanges!J1081</f>
        <v>8.2074788902291913E-7</v>
      </c>
      <c r="J1077" s="1" t="str">
        <f>Exchanges!K1081</f>
        <v>kg</v>
      </c>
      <c r="K1077" s="1"/>
      <c r="L1077" s="1"/>
      <c r="M1077" s="1"/>
      <c r="N1077" s="1"/>
      <c r="O1077" s="1"/>
      <c r="P1077" s="86">
        <f>ROUND(Exchanges!Q1081,0)</f>
        <v>3</v>
      </c>
      <c r="Q1077" s="1">
        <f>Exchanges!R1081</f>
        <v>1</v>
      </c>
      <c r="R1077" s="1">
        <f>Exchanges!S1081</f>
        <v>1</v>
      </c>
      <c r="S1077" s="1">
        <f>Exchanges!T1081</f>
        <v>1</v>
      </c>
      <c r="T1077" s="1">
        <f>Exchanges!U1081</f>
        <v>4</v>
      </c>
      <c r="U1077" s="1">
        <f>Exchanges!V1081</f>
        <v>2013</v>
      </c>
      <c r="V1077" s="1" t="str">
        <f>Exchanges!W1081</f>
        <v>ETHYLENE</v>
      </c>
      <c r="W1077" s="1" t="str">
        <f>Exchanges!X1081</f>
        <v>TRI</v>
      </c>
      <c r="X1077" s="1"/>
    </row>
    <row r="1078" spans="1:24" x14ac:dyDescent="0.15">
      <c r="A1078" s="1" t="str">
        <f>Exchanges!B1082</f>
        <v>SEC-BUTYL ALCOHOL</v>
      </c>
      <c r="B1078" s="1">
        <f>Exchanges!C1082</f>
        <v>78922</v>
      </c>
      <c r="C1078" s="1" t="str">
        <f>Exchanges!D1082</f>
        <v>air</v>
      </c>
      <c r="D1078" s="1" t="str">
        <f>Exchanges!E1082</f>
        <v>unspecified</v>
      </c>
      <c r="E1078" s="1" t="str">
        <f>Exchanges!F1082</f>
        <v>1dcd86a2-ace9-4f68-b02c-13aff1c00923</v>
      </c>
      <c r="F1078" s="1" t="str">
        <f>Exchanges!G1082</f>
        <v>Steel product manufacturing from purchased steel</v>
      </c>
      <c r="G1078" s="1">
        <f>Exchanges!H1082</f>
        <v>331200</v>
      </c>
      <c r="H1078" s="1" t="str">
        <f>Exchanges!I1082</f>
        <v>US</v>
      </c>
      <c r="I1078" s="1">
        <f>Exchanges!J1082</f>
        <v>8.7927633293124243E-7</v>
      </c>
      <c r="J1078" s="1" t="str">
        <f>Exchanges!K1082</f>
        <v>kg</v>
      </c>
      <c r="K1078" s="1"/>
      <c r="L1078" s="1"/>
      <c r="M1078" s="1"/>
      <c r="N1078" s="1"/>
      <c r="O1078" s="1"/>
      <c r="P1078" s="86">
        <f>ROUND(Exchanges!Q1082,0)</f>
        <v>5</v>
      </c>
      <c r="Q1078" s="1">
        <f>Exchanges!R1082</f>
        <v>1</v>
      </c>
      <c r="R1078" s="1">
        <f>Exchanges!S1082</f>
        <v>1</v>
      </c>
      <c r="S1078" s="1">
        <f>Exchanges!T1082</f>
        <v>1</v>
      </c>
      <c r="T1078" s="1">
        <f>Exchanges!U1082</f>
        <v>4</v>
      </c>
      <c r="U1078" s="1">
        <f>Exchanges!V1082</f>
        <v>2013</v>
      </c>
      <c r="V1078" s="1" t="str">
        <f>Exchanges!W1082</f>
        <v>SEC-BUTYL ALCOHOL</v>
      </c>
      <c r="W1078" s="1" t="str">
        <f>Exchanges!X1082</f>
        <v>TRI</v>
      </c>
      <c r="X1078" s="1"/>
    </row>
    <row r="1079" spans="1:24" x14ac:dyDescent="0.15">
      <c r="A1079" s="1" t="str">
        <f>Exchanges!B1083</f>
        <v>Zinc</v>
      </c>
      <c r="B1079" s="1">
        <f>Exchanges!C1083</f>
        <v>1330207</v>
      </c>
      <c r="C1079" s="1" t="str">
        <f>Exchanges!D1083</f>
        <v>air</v>
      </c>
      <c r="D1079" s="1" t="str">
        <f>Exchanges!E1083</f>
        <v>unspecified</v>
      </c>
      <c r="E1079" s="1" t="str">
        <f>Exchanges!F1083</f>
        <v>5ce378a0-b48d-471c-977d-79681521efde</v>
      </c>
      <c r="F1079" s="1" t="str">
        <f>Exchanges!G1083</f>
        <v>Steel product manufacturing from purchased steel</v>
      </c>
      <c r="G1079" s="1">
        <f>Exchanges!H1083</f>
        <v>331200</v>
      </c>
      <c r="H1079" s="1" t="str">
        <f>Exchanges!I1083</f>
        <v>US</v>
      </c>
      <c r="I1079" s="1">
        <f>Exchanges!J1083</f>
        <v>8.9180641737032563E-7</v>
      </c>
      <c r="J1079" s="1" t="str">
        <f>Exchanges!K1083</f>
        <v>kg</v>
      </c>
      <c r="K1079" s="1"/>
      <c r="L1079" s="1"/>
      <c r="M1079" s="1"/>
      <c r="N1079" s="1"/>
      <c r="O1079" s="1"/>
      <c r="P1079" s="86">
        <f>ROUND(Exchanges!Q1083,0)</f>
        <v>5</v>
      </c>
      <c r="Q1079" s="1">
        <f>Exchanges!R1083</f>
        <v>1</v>
      </c>
      <c r="R1079" s="1">
        <f>Exchanges!S1083</f>
        <v>1</v>
      </c>
      <c r="S1079" s="1">
        <f>Exchanges!T1083</f>
        <v>1</v>
      </c>
      <c r="T1079" s="1">
        <f>Exchanges!U1083</f>
        <v>4</v>
      </c>
      <c r="U1079" s="1">
        <f>Exchanges!V1083</f>
        <v>2013</v>
      </c>
      <c r="V1079" s="1" t="str">
        <f>Exchanges!W1083</f>
        <v>ZINC (FUME OR DUST)</v>
      </c>
      <c r="W1079" s="1" t="str">
        <f>Exchanges!X1083</f>
        <v>TRI</v>
      </c>
      <c r="X1079" s="1"/>
    </row>
    <row r="1080" spans="1:24" x14ac:dyDescent="0.15">
      <c r="A1080" s="1" t="str">
        <f>Exchanges!B1084</f>
        <v>Ethylene glycol monoethyl ether</v>
      </c>
      <c r="B1080" s="1">
        <f>Exchanges!C1084</f>
        <v>110805</v>
      </c>
      <c r="C1080" s="1" t="str">
        <f>Exchanges!D1084</f>
        <v>air</v>
      </c>
      <c r="D1080" s="1" t="str">
        <f>Exchanges!E1084</f>
        <v>unspecified</v>
      </c>
      <c r="E1080" s="1" t="str">
        <f>Exchanges!F1084</f>
        <v>45e23e23-d952-4721-a514-2acfa5bfcab5</v>
      </c>
      <c r="F1080" s="1" t="str">
        <f>Exchanges!G1084</f>
        <v>Steel product manufacturing from purchased steel</v>
      </c>
      <c r="G1080" s="1">
        <f>Exchanges!H1084</f>
        <v>331200</v>
      </c>
      <c r="H1080" s="1" t="str">
        <f>Exchanges!I1084</f>
        <v>US</v>
      </c>
      <c r="I1080" s="1">
        <f>Exchanges!J1084</f>
        <v>4.371604965683957E-6</v>
      </c>
      <c r="J1080" s="1" t="str">
        <f>Exchanges!K1084</f>
        <v>kg</v>
      </c>
      <c r="K1080" s="1"/>
      <c r="L1080" s="1"/>
      <c r="M1080" s="1"/>
      <c r="N1080" s="1"/>
      <c r="O1080" s="1"/>
      <c r="P1080" s="86">
        <f>ROUND(Exchanges!Q1084,0)</f>
        <v>5</v>
      </c>
      <c r="Q1080" s="1">
        <f>Exchanges!R1084</f>
        <v>1</v>
      </c>
      <c r="R1080" s="1">
        <f>Exchanges!S1084</f>
        <v>1</v>
      </c>
      <c r="S1080" s="1">
        <f>Exchanges!T1084</f>
        <v>1</v>
      </c>
      <c r="T1080" s="1">
        <f>Exchanges!U1084</f>
        <v>4</v>
      </c>
      <c r="U1080" s="1">
        <f>Exchanges!V1084</f>
        <v>2013</v>
      </c>
      <c r="V1080" s="1" t="str">
        <f>Exchanges!W1084</f>
        <v>CERTAIN GLYCOL ETHERS</v>
      </c>
      <c r="W1080" s="1" t="str">
        <f>Exchanges!X1084</f>
        <v>TRI</v>
      </c>
      <c r="X1080" s="1"/>
    </row>
    <row r="1081" spans="1:24" x14ac:dyDescent="0.15">
      <c r="A1081" s="1" t="str">
        <f>Exchanges!B1085</f>
        <v>MOLYBDENUM(VI)</v>
      </c>
      <c r="B1081" s="1" t="str">
        <f>Exchanges!C1085</f>
        <v/>
      </c>
      <c r="C1081" s="1" t="str">
        <f>Exchanges!D1085</f>
        <v>air</v>
      </c>
      <c r="D1081" s="1" t="str">
        <f>Exchanges!E1085</f>
        <v>unspecified</v>
      </c>
      <c r="E1081" s="1" t="str">
        <f>Exchanges!F1085</f>
        <v>e8287c06-0230-314d-a24e-c62ae50d7927</v>
      </c>
      <c r="F1081" s="1" t="str">
        <f>Exchanges!G1085</f>
        <v>Secondary smelting and alloying of aluminum</v>
      </c>
      <c r="G1081" s="1">
        <f>Exchanges!H1085</f>
        <v>331314</v>
      </c>
      <c r="H1081" s="1" t="str">
        <f>Exchanges!I1085</f>
        <v>US</v>
      </c>
      <c r="I1081" s="1">
        <f>Exchanges!J1085</f>
        <v>1.0812013348164627E-9</v>
      </c>
      <c r="J1081" s="1" t="str">
        <f>Exchanges!K1085</f>
        <v>kg</v>
      </c>
      <c r="K1081" s="1"/>
      <c r="L1081" s="1"/>
      <c r="M1081" s="1"/>
      <c r="N1081" s="1"/>
      <c r="O1081" s="1"/>
      <c r="P1081" s="86">
        <f>ROUND(Exchanges!Q1085,0)</f>
        <v>3</v>
      </c>
      <c r="Q1081" s="1">
        <f>Exchanges!R1085</f>
        <v>1</v>
      </c>
      <c r="R1081" s="1">
        <f>Exchanges!S1085</f>
        <v>1</v>
      </c>
      <c r="S1081" s="1">
        <f>Exchanges!T1085</f>
        <v>1</v>
      </c>
      <c r="T1081" s="1">
        <f>Exchanges!U1085</f>
        <v>2</v>
      </c>
      <c r="U1081" s="1">
        <f>Exchanges!V1085</f>
        <v>2013</v>
      </c>
      <c r="V1081" s="1" t="str">
        <f>Exchanges!W1085</f>
        <v>MOLYBDENUM TRIOXIDE</v>
      </c>
      <c r="W1081" s="1" t="str">
        <f>Exchanges!X1085</f>
        <v>TRI</v>
      </c>
      <c r="X1081" s="1"/>
    </row>
    <row r="1082" spans="1:24" x14ac:dyDescent="0.15">
      <c r="A1082" s="1" t="str">
        <f>Exchanges!B1086</f>
        <v>NITROUS ACID</v>
      </c>
      <c r="B1082" s="1">
        <f>Exchanges!C1086</f>
        <v>7782776</v>
      </c>
      <c r="C1082" s="1" t="str">
        <f>Exchanges!D1086</f>
        <v>air</v>
      </c>
      <c r="D1082" s="1" t="str">
        <f>Exchanges!E1086</f>
        <v>unspecified</v>
      </c>
      <c r="E1082" s="1" t="str">
        <f>Exchanges!F1086</f>
        <v>b633a270-97fe-3bdb-9fb0-a25de3323e03</v>
      </c>
      <c r="F1082" s="1" t="str">
        <f>Exchanges!G1086</f>
        <v>Secondary smelting and alloying of aluminum</v>
      </c>
      <c r="G1082" s="1">
        <f>Exchanges!H1086</f>
        <v>331314</v>
      </c>
      <c r="H1082" s="1" t="str">
        <f>Exchanges!I1086</f>
        <v>US</v>
      </c>
      <c r="I1082" s="1">
        <f>Exchanges!J1086</f>
        <v>1.7299221357063403E-9</v>
      </c>
      <c r="J1082" s="1" t="str">
        <f>Exchanges!K1086</f>
        <v>kg</v>
      </c>
      <c r="K1082" s="1"/>
      <c r="L1082" s="1"/>
      <c r="M1082" s="1"/>
      <c r="N1082" s="1"/>
      <c r="O1082" s="1"/>
      <c r="P1082" s="86">
        <f>ROUND(Exchanges!Q1086,0)</f>
        <v>5</v>
      </c>
      <c r="Q1082" s="1">
        <f>Exchanges!R1086</f>
        <v>1</v>
      </c>
      <c r="R1082" s="1">
        <f>Exchanges!S1086</f>
        <v>1</v>
      </c>
      <c r="S1082" s="1">
        <f>Exchanges!T1086</f>
        <v>1</v>
      </c>
      <c r="T1082" s="1">
        <f>Exchanges!U1086</f>
        <v>2</v>
      </c>
      <c r="U1082" s="1">
        <f>Exchanges!V1086</f>
        <v>2013</v>
      </c>
      <c r="V1082" s="1" t="str">
        <f>Exchanges!W1086</f>
        <v>SODIUM NITRITE</v>
      </c>
      <c r="W1082" s="1" t="str">
        <f>Exchanges!X1086</f>
        <v>TRI</v>
      </c>
      <c r="X1082" s="1"/>
    </row>
    <row r="1083" spans="1:24" x14ac:dyDescent="0.15">
      <c r="A1083" s="1" t="str">
        <f>Exchanges!B1087</f>
        <v>chromium</v>
      </c>
      <c r="B1083" s="1">
        <f>Exchanges!C1087</f>
        <v>7440473</v>
      </c>
      <c r="C1083" s="1" t="str">
        <f>Exchanges!D1087</f>
        <v>air</v>
      </c>
      <c r="D1083" s="1" t="str">
        <f>Exchanges!E1087</f>
        <v>unspecified</v>
      </c>
      <c r="E1083" s="1" t="str">
        <f>Exchanges!F1087</f>
        <v>e142b577-e934-4085-9a07-3983d4d92afb</v>
      </c>
      <c r="F1083" s="1" t="str">
        <f>Exchanges!G1087</f>
        <v>Secondary smelting and alloying of aluminum</v>
      </c>
      <c r="G1083" s="1">
        <f>Exchanges!H1087</f>
        <v>331314</v>
      </c>
      <c r="H1083" s="1" t="str">
        <f>Exchanges!I1087</f>
        <v>US</v>
      </c>
      <c r="I1083" s="1">
        <f>Exchanges!J1087</f>
        <v>2.4488489432703004E-8</v>
      </c>
      <c r="J1083" s="1" t="str">
        <f>Exchanges!K1087</f>
        <v>kg</v>
      </c>
      <c r="K1083" s="1"/>
      <c r="L1083" s="1"/>
      <c r="M1083" s="1"/>
      <c r="N1083" s="1"/>
      <c r="O1083" s="1"/>
      <c r="P1083" s="86">
        <f>ROUND(Exchanges!Q1087,0)</f>
        <v>4</v>
      </c>
      <c r="Q1083" s="1">
        <f>Exchanges!R1087</f>
        <v>1</v>
      </c>
      <c r="R1083" s="1">
        <f>Exchanges!S1087</f>
        <v>1</v>
      </c>
      <c r="S1083" s="1">
        <f>Exchanges!T1087</f>
        <v>1</v>
      </c>
      <c r="T1083" s="1">
        <f>Exchanges!U1087</f>
        <v>2</v>
      </c>
      <c r="U1083" s="1">
        <f>Exchanges!V1087</f>
        <v>2013</v>
      </c>
      <c r="V1083" s="1" t="str">
        <f>Exchanges!W1087</f>
        <v>CHROMIUM</v>
      </c>
      <c r="W1083" s="1" t="str">
        <f>Exchanges!X1087</f>
        <v>TRI</v>
      </c>
      <c r="X1083" s="1"/>
    </row>
    <row r="1084" spans="1:24" x14ac:dyDescent="0.15">
      <c r="A1084" s="1" t="str">
        <f>Exchanges!B1088</f>
        <v>Phthalate, dimethyl-</v>
      </c>
      <c r="B1084" s="1">
        <f>Exchanges!C1088</f>
        <v>131113</v>
      </c>
      <c r="C1084" s="1" t="str">
        <f>Exchanges!D1088</f>
        <v>air</v>
      </c>
      <c r="D1084" s="1" t="str">
        <f>Exchanges!E1088</f>
        <v>unspecified</v>
      </c>
      <c r="E1084" s="1" t="str">
        <f>Exchanges!F1088</f>
        <v>aaeb203d-253a-4286-b94e-9b31f1cab8e6</v>
      </c>
      <c r="F1084" s="1" t="str">
        <f>Exchanges!G1088</f>
        <v>Secondary smelting and alloying of aluminum</v>
      </c>
      <c r="G1084" s="1">
        <f>Exchanges!H1088</f>
        <v>331314</v>
      </c>
      <c r="H1084" s="1" t="str">
        <f>Exchanges!I1088</f>
        <v>US</v>
      </c>
      <c r="I1084" s="1">
        <f>Exchanges!J1088</f>
        <v>8.2747942157953283E-8</v>
      </c>
      <c r="J1084" s="1" t="str">
        <f>Exchanges!K1088</f>
        <v>kg</v>
      </c>
      <c r="K1084" s="1"/>
      <c r="L1084" s="1"/>
      <c r="M1084" s="1"/>
      <c r="N1084" s="1"/>
      <c r="O1084" s="1"/>
      <c r="P1084" s="86">
        <f>ROUND(Exchanges!Q1088,0)</f>
        <v>4</v>
      </c>
      <c r="Q1084" s="1">
        <f>Exchanges!R1088</f>
        <v>1</v>
      </c>
      <c r="R1084" s="1">
        <f>Exchanges!S1088</f>
        <v>1</v>
      </c>
      <c r="S1084" s="1">
        <f>Exchanges!T1088</f>
        <v>1</v>
      </c>
      <c r="T1084" s="1">
        <f>Exchanges!U1088</f>
        <v>2</v>
      </c>
      <c r="U1084" s="1">
        <f>Exchanges!V1088</f>
        <v>2013</v>
      </c>
      <c r="V1084" s="1" t="str">
        <f>Exchanges!W1088</f>
        <v>DIMETHYL PHTHALATE</v>
      </c>
      <c r="W1084" s="1" t="str">
        <f>Exchanges!X1088</f>
        <v>TRI</v>
      </c>
      <c r="X1084" s="1"/>
    </row>
    <row r="1085" spans="1:24" x14ac:dyDescent="0.15">
      <c r="A1085" s="1" t="str">
        <f>Exchanges!B1089</f>
        <v>Zinc</v>
      </c>
      <c r="B1085" s="1">
        <f>Exchanges!C1089</f>
        <v>1330207</v>
      </c>
      <c r="C1085" s="1" t="str">
        <f>Exchanges!D1089</f>
        <v>air</v>
      </c>
      <c r="D1085" s="1" t="str">
        <f>Exchanges!E1089</f>
        <v>unspecified</v>
      </c>
      <c r="E1085" s="1" t="str">
        <f>Exchanges!F1089</f>
        <v>5ce378a0-b48d-471c-977d-79681521efde</v>
      </c>
      <c r="F1085" s="1" t="str">
        <f>Exchanges!G1089</f>
        <v>Secondary smelting and alloying of aluminum</v>
      </c>
      <c r="G1085" s="1">
        <f>Exchanges!H1089</f>
        <v>331314</v>
      </c>
      <c r="H1085" s="1" t="str">
        <f>Exchanges!I1089</f>
        <v>US</v>
      </c>
      <c r="I1085" s="1">
        <f>Exchanges!J1089</f>
        <v>1.0769486095661845E-7</v>
      </c>
      <c r="J1085" s="1" t="str">
        <f>Exchanges!K1089</f>
        <v>kg</v>
      </c>
      <c r="K1085" s="1"/>
      <c r="L1085" s="1"/>
      <c r="M1085" s="1"/>
      <c r="N1085" s="1"/>
      <c r="O1085" s="1"/>
      <c r="P1085" s="86">
        <f>ROUND(Exchanges!Q1089,0)</f>
        <v>5</v>
      </c>
      <c r="Q1085" s="1">
        <f>Exchanges!R1089</f>
        <v>1</v>
      </c>
      <c r="R1085" s="1">
        <f>Exchanges!S1089</f>
        <v>1</v>
      </c>
      <c r="S1085" s="1">
        <f>Exchanges!T1089</f>
        <v>1</v>
      </c>
      <c r="T1085" s="1">
        <f>Exchanges!U1089</f>
        <v>2</v>
      </c>
      <c r="U1085" s="1">
        <f>Exchanges!V1089</f>
        <v>2013</v>
      </c>
      <c r="V1085" s="1" t="str">
        <f>Exchanges!W1089</f>
        <v>ZINC (FUME OR DUST)</v>
      </c>
      <c r="W1085" s="1" t="str">
        <f>Exchanges!X1089</f>
        <v>TRI</v>
      </c>
      <c r="X1085" s="1"/>
    </row>
    <row r="1086" spans="1:24" x14ac:dyDescent="0.15">
      <c r="A1086" s="1" t="str">
        <f>Exchanges!B1090</f>
        <v>ethylbenzene</v>
      </c>
      <c r="B1086" s="1">
        <f>Exchanges!C1090</f>
        <v>100414</v>
      </c>
      <c r="C1086" s="1" t="str">
        <f>Exchanges!D1090</f>
        <v>air</v>
      </c>
      <c r="D1086" s="1" t="str">
        <f>Exchanges!E1090</f>
        <v>unspecified</v>
      </c>
      <c r="E1086" s="1" t="str">
        <f>Exchanges!F1090</f>
        <v>787591de-0e9e-3f81-a1e5-2df2949f146c</v>
      </c>
      <c r="F1086" s="1" t="str">
        <f>Exchanges!G1090</f>
        <v>Secondary smelting and alloying of aluminum</v>
      </c>
      <c r="G1086" s="1">
        <f>Exchanges!H1090</f>
        <v>331314</v>
      </c>
      <c r="H1086" s="1" t="str">
        <f>Exchanges!I1090</f>
        <v>US</v>
      </c>
      <c r="I1086" s="1">
        <f>Exchanges!J1090</f>
        <v>2.409637374860956E-7</v>
      </c>
      <c r="J1086" s="1" t="str">
        <f>Exchanges!K1090</f>
        <v>kg</v>
      </c>
      <c r="K1086" s="1"/>
      <c r="L1086" s="1"/>
      <c r="M1086" s="1"/>
      <c r="N1086" s="1"/>
      <c r="O1086" s="1"/>
      <c r="P1086" s="86">
        <f>ROUND(Exchanges!Q1090,0)</f>
        <v>4</v>
      </c>
      <c r="Q1086" s="1">
        <f>Exchanges!R1090</f>
        <v>1</v>
      </c>
      <c r="R1086" s="1">
        <f>Exchanges!S1090</f>
        <v>1</v>
      </c>
      <c r="S1086" s="1">
        <f>Exchanges!T1090</f>
        <v>1</v>
      </c>
      <c r="T1086" s="1">
        <f>Exchanges!U1090</f>
        <v>2</v>
      </c>
      <c r="U1086" s="1">
        <f>Exchanges!V1090</f>
        <v>2013</v>
      </c>
      <c r="V1086" s="1" t="str">
        <f>Exchanges!W1090</f>
        <v>ETHYLBENZENE</v>
      </c>
      <c r="W1086" s="1" t="str">
        <f>Exchanges!X1090</f>
        <v>TRI</v>
      </c>
      <c r="X1086" s="1"/>
    </row>
    <row r="1087" spans="1:24" x14ac:dyDescent="0.15">
      <c r="A1087" s="1" t="str">
        <f>Exchanges!B1091</f>
        <v>ethylene glycol</v>
      </c>
      <c r="B1087" s="1">
        <f>Exchanges!C1091</f>
        <v>107211</v>
      </c>
      <c r="C1087" s="1" t="str">
        <f>Exchanges!D1091</f>
        <v>air</v>
      </c>
      <c r="D1087" s="1" t="str">
        <f>Exchanges!E1091</f>
        <v>unspecified</v>
      </c>
      <c r="E1087" s="1" t="str">
        <f>Exchanges!F1091</f>
        <v>7ae398b3-8532-11e0-9d78-0800200c9a66</v>
      </c>
      <c r="F1087" s="1" t="str">
        <f>Exchanges!G1091</f>
        <v>Secondary smelting and alloying of aluminum</v>
      </c>
      <c r="G1087" s="1">
        <f>Exchanges!H1091</f>
        <v>331314</v>
      </c>
      <c r="H1087" s="1" t="str">
        <f>Exchanges!I1091</f>
        <v>US</v>
      </c>
      <c r="I1087" s="1">
        <f>Exchanges!J1091</f>
        <v>2.6324080978865405E-7</v>
      </c>
      <c r="J1087" s="1" t="str">
        <f>Exchanges!K1091</f>
        <v>kg</v>
      </c>
      <c r="K1087" s="1"/>
      <c r="L1087" s="1"/>
      <c r="M1087" s="1"/>
      <c r="N1087" s="1"/>
      <c r="O1087" s="1"/>
      <c r="P1087" s="86">
        <f>ROUND(Exchanges!Q1091,0)</f>
        <v>5</v>
      </c>
      <c r="Q1087" s="1">
        <f>Exchanges!R1091</f>
        <v>1</v>
      </c>
      <c r="R1087" s="1">
        <f>Exchanges!S1091</f>
        <v>1</v>
      </c>
      <c r="S1087" s="1">
        <f>Exchanges!T1091</f>
        <v>1</v>
      </c>
      <c r="T1087" s="1">
        <f>Exchanges!U1091</f>
        <v>2</v>
      </c>
      <c r="U1087" s="1">
        <f>Exchanges!V1091</f>
        <v>2013</v>
      </c>
      <c r="V1087" s="1" t="str">
        <f>Exchanges!W1091</f>
        <v>ETHYLENE GLYCOL</v>
      </c>
      <c r="W1087" s="1" t="str">
        <f>Exchanges!X1091</f>
        <v>TRI</v>
      </c>
      <c r="X1087" s="1"/>
    </row>
    <row r="1088" spans="1:24" x14ac:dyDescent="0.15">
      <c r="A1088" s="1" t="str">
        <f>Exchanges!B1092</f>
        <v>m-xylene</v>
      </c>
      <c r="B1088" s="1">
        <f>Exchanges!C1092</f>
        <v>108383</v>
      </c>
      <c r="C1088" s="1" t="str">
        <f>Exchanges!D1092</f>
        <v>air</v>
      </c>
      <c r="D1088" s="1" t="str">
        <f>Exchanges!E1092</f>
        <v>unspecified</v>
      </c>
      <c r="E1088" s="1" t="str">
        <f>Exchanges!F1092</f>
        <v>cfdbc576-e8dc-44ef-bdf2-ddd7009ce57e</v>
      </c>
      <c r="F1088" s="1" t="str">
        <f>Exchanges!G1092</f>
        <v>Secondary smelting and alloying of aluminum</v>
      </c>
      <c r="G1088" s="1">
        <f>Exchanges!H1092</f>
        <v>331314</v>
      </c>
      <c r="H1088" s="1" t="str">
        <f>Exchanges!I1092</f>
        <v>US</v>
      </c>
      <c r="I1088" s="1">
        <f>Exchanges!J1092</f>
        <v>5.8341624026696322E-7</v>
      </c>
      <c r="J1088" s="1" t="str">
        <f>Exchanges!K1092</f>
        <v>kg</v>
      </c>
      <c r="K1088" s="1"/>
      <c r="L1088" s="1"/>
      <c r="M1088" s="1"/>
      <c r="N1088" s="1"/>
      <c r="O1088" s="1"/>
      <c r="P1088" s="86">
        <f>ROUND(Exchanges!Q1092,0)</f>
        <v>4</v>
      </c>
      <c r="Q1088" s="1">
        <f>Exchanges!R1092</f>
        <v>1</v>
      </c>
      <c r="R1088" s="1">
        <f>Exchanges!S1092</f>
        <v>1</v>
      </c>
      <c r="S1088" s="1">
        <f>Exchanges!T1092</f>
        <v>1</v>
      </c>
      <c r="T1088" s="1">
        <f>Exchanges!U1092</f>
        <v>2</v>
      </c>
      <c r="U1088" s="1">
        <f>Exchanges!V1092</f>
        <v>2013</v>
      </c>
      <c r="V1088" s="1" t="str">
        <f>Exchanges!W1092</f>
        <v>M-XYLENE</v>
      </c>
      <c r="W1088" s="1" t="str">
        <f>Exchanges!X1092</f>
        <v>TRI</v>
      </c>
      <c r="X1088" s="1"/>
    </row>
    <row r="1089" spans="1:24" x14ac:dyDescent="0.15">
      <c r="A1089" s="1" t="str">
        <f>Exchanges!B1093</f>
        <v>Sulfuric acid</v>
      </c>
      <c r="B1089" s="1">
        <f>Exchanges!C1093</f>
        <v>7664939</v>
      </c>
      <c r="C1089" s="1" t="str">
        <f>Exchanges!D1093</f>
        <v>air</v>
      </c>
      <c r="D1089" s="1" t="str">
        <f>Exchanges!E1093</f>
        <v>unspecified</v>
      </c>
      <c r="E1089" s="1" t="str">
        <f>Exchanges!F1093</f>
        <v>99c65c6a-6871-40ba-af79-5bd6851688e4</v>
      </c>
      <c r="F1089" s="1" t="str">
        <f>Exchanges!G1093</f>
        <v>Secondary smelting and alloying of aluminum</v>
      </c>
      <c r="G1089" s="1">
        <f>Exchanges!H1093</f>
        <v>331314</v>
      </c>
      <c r="H1089" s="1" t="str">
        <f>Exchanges!I1093</f>
        <v>US</v>
      </c>
      <c r="I1089" s="1">
        <f>Exchanges!J1093</f>
        <v>6.0194082313681877E-7</v>
      </c>
      <c r="J1089" s="1" t="str">
        <f>Exchanges!K1093</f>
        <v>kg</v>
      </c>
      <c r="K1089" s="1"/>
      <c r="L1089" s="1"/>
      <c r="M1089" s="1"/>
      <c r="N1089" s="1"/>
      <c r="O1089" s="1"/>
      <c r="P1089" s="86">
        <f>ROUND(Exchanges!Q1093,0)</f>
        <v>2</v>
      </c>
      <c r="Q1089" s="1">
        <f>Exchanges!R1093</f>
        <v>1</v>
      </c>
      <c r="R1089" s="1">
        <f>Exchanges!S1093</f>
        <v>1</v>
      </c>
      <c r="S1089" s="1">
        <f>Exchanges!T1093</f>
        <v>1</v>
      </c>
      <c r="T1089" s="1">
        <f>Exchanges!U1093</f>
        <v>2</v>
      </c>
      <c r="U1089" s="1">
        <f>Exchanges!V1093</f>
        <v>2013</v>
      </c>
      <c r="V1089" s="1" t="str">
        <f>Exchanges!W1093</f>
        <v>SULFURIC ACID (1994 AND AFTER ACID AEROSOLS" ONLY)"</v>
      </c>
      <c r="W1089" s="1" t="str">
        <f>Exchanges!X1093</f>
        <v>TRI</v>
      </c>
      <c r="X1089" s="1"/>
    </row>
    <row r="1090" spans="1:24" x14ac:dyDescent="0.15">
      <c r="A1090" s="1" t="str">
        <f>Exchanges!B1094</f>
        <v>butanol</v>
      </c>
      <c r="B1090" s="1">
        <f>Exchanges!C1094</f>
        <v>71363</v>
      </c>
      <c r="C1090" s="1" t="str">
        <f>Exchanges!D1094</f>
        <v>air</v>
      </c>
      <c r="D1090" s="1" t="str">
        <f>Exchanges!E1094</f>
        <v>unspecified</v>
      </c>
      <c r="E1090" s="1" t="str">
        <f>Exchanges!F1094</f>
        <v>b9a9b2ad-5db3-47aa-81de-3a48ae9ad4ec</v>
      </c>
      <c r="F1090" s="1" t="str">
        <f>Exchanges!G1094</f>
        <v>Secondary smelting and alloying of aluminum</v>
      </c>
      <c r="G1090" s="1">
        <f>Exchanges!H1094</f>
        <v>331314</v>
      </c>
      <c r="H1090" s="1" t="str">
        <f>Exchanges!I1094</f>
        <v>US</v>
      </c>
      <c r="I1090" s="1">
        <f>Exchanges!J1094</f>
        <v>6.9869032258064524E-7</v>
      </c>
      <c r="J1090" s="1" t="str">
        <f>Exchanges!K1094</f>
        <v>kg</v>
      </c>
      <c r="K1090" s="1"/>
      <c r="L1090" s="1"/>
      <c r="M1090" s="1"/>
      <c r="N1090" s="1"/>
      <c r="O1090" s="1"/>
      <c r="P1090" s="86">
        <f>ROUND(Exchanges!Q1094,0)</f>
        <v>5</v>
      </c>
      <c r="Q1090" s="1">
        <f>Exchanges!R1094</f>
        <v>1</v>
      </c>
      <c r="R1090" s="1">
        <f>Exchanges!S1094</f>
        <v>1</v>
      </c>
      <c r="S1090" s="1">
        <f>Exchanges!T1094</f>
        <v>1</v>
      </c>
      <c r="T1090" s="1">
        <f>Exchanges!U1094</f>
        <v>2</v>
      </c>
      <c r="U1090" s="1">
        <f>Exchanges!V1094</f>
        <v>2013</v>
      </c>
      <c r="V1090" s="1" t="str">
        <f>Exchanges!W1094</f>
        <v>N-BUTYL ALCOHOL</v>
      </c>
      <c r="W1090" s="1" t="str">
        <f>Exchanges!X1094</f>
        <v>TRI</v>
      </c>
      <c r="X1090" s="1"/>
    </row>
    <row r="1091" spans="1:24" x14ac:dyDescent="0.15">
      <c r="A1091" s="1" t="str">
        <f>Exchanges!B1095</f>
        <v>copper</v>
      </c>
      <c r="B1091" s="1">
        <f>Exchanges!C1095</f>
        <v>7440508</v>
      </c>
      <c r="C1091" s="1" t="str">
        <f>Exchanges!D1095</f>
        <v>air</v>
      </c>
      <c r="D1091" s="1" t="str">
        <f>Exchanges!E1095</f>
        <v>unspecified</v>
      </c>
      <c r="E1091" s="1" t="str">
        <f>Exchanges!F1095</f>
        <v>ec8144d6-d123-43b1-9c17-a295422a0498</v>
      </c>
      <c r="F1091" s="1" t="str">
        <f>Exchanges!G1095</f>
        <v>Secondary smelting and alloying of aluminum</v>
      </c>
      <c r="G1091" s="1">
        <f>Exchanges!H1095</f>
        <v>331314</v>
      </c>
      <c r="H1091" s="1" t="str">
        <f>Exchanges!I1095</f>
        <v>US</v>
      </c>
      <c r="I1091" s="1">
        <f>Exchanges!J1095</f>
        <v>1.6393487902157955E-6</v>
      </c>
      <c r="J1091" s="1" t="str">
        <f>Exchanges!K1095</f>
        <v>kg</v>
      </c>
      <c r="K1091" s="1"/>
      <c r="L1091" s="1"/>
      <c r="M1091" s="1"/>
      <c r="N1091" s="1"/>
      <c r="O1091" s="1"/>
      <c r="P1091" s="86">
        <f>ROUND(Exchanges!Q1095,0)</f>
        <v>4</v>
      </c>
      <c r="Q1091" s="1">
        <f>Exchanges!R1095</f>
        <v>1</v>
      </c>
      <c r="R1091" s="1">
        <f>Exchanges!S1095</f>
        <v>1</v>
      </c>
      <c r="S1091" s="1">
        <f>Exchanges!T1095</f>
        <v>1</v>
      </c>
      <c r="T1091" s="1">
        <f>Exchanges!U1095</f>
        <v>2</v>
      </c>
      <c r="U1091" s="1">
        <f>Exchanges!V1095</f>
        <v>2013</v>
      </c>
      <c r="V1091" s="1" t="str">
        <f>Exchanges!W1095</f>
        <v>COPPER</v>
      </c>
      <c r="W1091" s="1" t="str">
        <f>Exchanges!X1095</f>
        <v>TRI</v>
      </c>
      <c r="X1091" s="1"/>
    </row>
    <row r="1092" spans="1:24" x14ac:dyDescent="0.15">
      <c r="A1092" s="1" t="str">
        <f>Exchanges!B1096</f>
        <v>1,2,4-trimethylbenzene</v>
      </c>
      <c r="B1092" s="1">
        <f>Exchanges!C1096</f>
        <v>95636</v>
      </c>
      <c r="C1092" s="1" t="str">
        <f>Exchanges!D1096</f>
        <v>air</v>
      </c>
      <c r="D1092" s="1" t="str">
        <f>Exchanges!E1096</f>
        <v>unspecified</v>
      </c>
      <c r="E1092" s="1" t="str">
        <f>Exchanges!F1096</f>
        <v>776e1b2c-6a86-35c1-b2ed-61952ecd792c</v>
      </c>
      <c r="F1092" s="1" t="str">
        <f>Exchanges!G1096</f>
        <v>Secondary smelting and alloying of aluminum</v>
      </c>
      <c r="G1092" s="1">
        <f>Exchanges!H1096</f>
        <v>331314</v>
      </c>
      <c r="H1092" s="1" t="str">
        <f>Exchanges!I1096</f>
        <v>US</v>
      </c>
      <c r="I1092" s="1">
        <f>Exchanges!J1096</f>
        <v>1.9038131879866519E-6</v>
      </c>
      <c r="J1092" s="1" t="str">
        <f>Exchanges!K1096</f>
        <v>kg</v>
      </c>
      <c r="K1092" s="1"/>
      <c r="L1092" s="1"/>
      <c r="M1092" s="1"/>
      <c r="N1092" s="1"/>
      <c r="O1092" s="1"/>
      <c r="P1092" s="86">
        <f>ROUND(Exchanges!Q1096,0)</f>
        <v>5</v>
      </c>
      <c r="Q1092" s="1">
        <f>Exchanges!R1096</f>
        <v>1</v>
      </c>
      <c r="R1092" s="1">
        <f>Exchanges!S1096</f>
        <v>1</v>
      </c>
      <c r="S1092" s="1">
        <f>Exchanges!T1096</f>
        <v>1</v>
      </c>
      <c r="T1092" s="1">
        <f>Exchanges!U1096</f>
        <v>2</v>
      </c>
      <c r="U1092" s="1">
        <f>Exchanges!V1096</f>
        <v>2013</v>
      </c>
      <c r="V1092" s="1" t="str">
        <f>Exchanges!W1096</f>
        <v>1,2,4-TRIMETHYLBENZENE</v>
      </c>
      <c r="W1092" s="1" t="str">
        <f>Exchanges!X1096</f>
        <v>TRI</v>
      </c>
      <c r="X1092" s="1"/>
    </row>
    <row r="1093" spans="1:24" x14ac:dyDescent="0.15">
      <c r="A1093" s="1" t="str">
        <f>Exchanges!B1097</f>
        <v>Ethylene glycol monoethyl ether</v>
      </c>
      <c r="B1093" s="1">
        <f>Exchanges!C1097</f>
        <v>110805</v>
      </c>
      <c r="C1093" s="1" t="str">
        <f>Exchanges!D1097</f>
        <v>air</v>
      </c>
      <c r="D1093" s="1" t="str">
        <f>Exchanges!E1097</f>
        <v>unspecified</v>
      </c>
      <c r="E1093" s="1" t="str">
        <f>Exchanges!F1097</f>
        <v>45e23e23-d952-4721-a514-2acfa5bfcab5</v>
      </c>
      <c r="F1093" s="1" t="str">
        <f>Exchanges!G1097</f>
        <v>Secondary smelting and alloying of aluminum</v>
      </c>
      <c r="G1093" s="1">
        <f>Exchanges!H1097</f>
        <v>331314</v>
      </c>
      <c r="H1093" s="1" t="str">
        <f>Exchanges!I1097</f>
        <v>US</v>
      </c>
      <c r="I1093" s="1">
        <f>Exchanges!J1097</f>
        <v>2.5373632925472746E-6</v>
      </c>
      <c r="J1093" s="1" t="str">
        <f>Exchanges!K1097</f>
        <v>kg</v>
      </c>
      <c r="K1093" s="1"/>
      <c r="L1093" s="1"/>
      <c r="M1093" s="1"/>
      <c r="N1093" s="1"/>
      <c r="O1093" s="1"/>
      <c r="P1093" s="86">
        <f>ROUND(Exchanges!Q1097,0)</f>
        <v>5</v>
      </c>
      <c r="Q1093" s="1">
        <f>Exchanges!R1097</f>
        <v>1</v>
      </c>
      <c r="R1093" s="1">
        <f>Exchanges!S1097</f>
        <v>1</v>
      </c>
      <c r="S1093" s="1">
        <f>Exchanges!T1097</f>
        <v>1</v>
      </c>
      <c r="T1093" s="1">
        <f>Exchanges!U1097</f>
        <v>2</v>
      </c>
      <c r="U1093" s="1">
        <f>Exchanges!V1097</f>
        <v>2013</v>
      </c>
      <c r="V1093" s="1" t="str">
        <f>Exchanges!W1097</f>
        <v>CERTAIN GLYCOL ETHERS</v>
      </c>
      <c r="W1093" s="1" t="str">
        <f>Exchanges!X1097</f>
        <v>TRI</v>
      </c>
      <c r="X1093" s="1"/>
    </row>
    <row r="1094" spans="1:24" x14ac:dyDescent="0.15">
      <c r="A1094" s="1" t="str">
        <f>Exchanges!B1098</f>
        <v>Aluminum</v>
      </c>
      <c r="B1094" s="1">
        <f>Exchanges!C1098</f>
        <v>7429905</v>
      </c>
      <c r="C1094" s="1" t="str">
        <f>Exchanges!D1098</f>
        <v>air</v>
      </c>
      <c r="D1094" s="1" t="str">
        <f>Exchanges!E1098</f>
        <v>unspecified</v>
      </c>
      <c r="E1094" s="1" t="str">
        <f>Exchanges!F1098</f>
        <v>ff65658c-2d39-44a2-b23e-7ec3c644f064</v>
      </c>
      <c r="F1094" s="1" t="str">
        <f>Exchanges!G1098</f>
        <v>Secondary smelting and alloying of aluminum</v>
      </c>
      <c r="G1094" s="1">
        <f>Exchanges!H1098</f>
        <v>331314</v>
      </c>
      <c r="H1094" s="1" t="str">
        <f>Exchanges!I1098</f>
        <v>US</v>
      </c>
      <c r="I1094" s="1">
        <f>Exchanges!J1098</f>
        <v>4.3410555790878753E-5</v>
      </c>
      <c r="J1094" s="1" t="str">
        <f>Exchanges!K1098</f>
        <v>kg</v>
      </c>
      <c r="K1094" s="1"/>
      <c r="L1094" s="1"/>
      <c r="M1094" s="1"/>
      <c r="N1094" s="1"/>
      <c r="O1094" s="1"/>
      <c r="P1094" s="86">
        <f>ROUND(Exchanges!Q1098,0)</f>
        <v>4</v>
      </c>
      <c r="Q1094" s="1">
        <f>Exchanges!R1098</f>
        <v>1</v>
      </c>
      <c r="R1094" s="1">
        <f>Exchanges!S1098</f>
        <v>1</v>
      </c>
      <c r="S1094" s="1">
        <f>Exchanges!T1098</f>
        <v>1</v>
      </c>
      <c r="T1094" s="1">
        <f>Exchanges!U1098</f>
        <v>2</v>
      </c>
      <c r="U1094" s="1">
        <f>Exchanges!V1098</f>
        <v>2013</v>
      </c>
      <c r="V1094" s="1" t="str">
        <f>Exchanges!W1098</f>
        <v>ALUMINUM (FUME OR DUST)</v>
      </c>
      <c r="W1094" s="1" t="str">
        <f>Exchanges!X1098</f>
        <v>TRI</v>
      </c>
      <c r="X1094" s="1"/>
    </row>
    <row r="1095" spans="1:24" x14ac:dyDescent="0.15">
      <c r="A1095" s="1" t="str">
        <f>Exchanges!B1099</f>
        <v>chromium</v>
      </c>
      <c r="B1095" s="1">
        <f>Exchanges!C1099</f>
        <v>7440473</v>
      </c>
      <c r="C1095" s="1" t="str">
        <f>Exchanges!D1099</f>
        <v>air</v>
      </c>
      <c r="D1095" s="1" t="str">
        <f>Exchanges!E1099</f>
        <v>unspecified</v>
      </c>
      <c r="E1095" s="1" t="str">
        <f>Exchanges!F1099</f>
        <v>e142b577-e934-4085-9a07-3983d4d92afb</v>
      </c>
      <c r="F1095" s="1" t="str">
        <f>Exchanges!G1099</f>
        <v>Primary smelting and refining of copper</v>
      </c>
      <c r="G1095" s="1">
        <f>Exchanges!H1099</f>
        <v>331411</v>
      </c>
      <c r="H1095" s="1" t="str">
        <f>Exchanges!I1099</f>
        <v>US</v>
      </c>
      <c r="I1095" s="1">
        <f>Exchanges!J1099</f>
        <v>3.504248979141375E-13</v>
      </c>
      <c r="J1095" s="1" t="str">
        <f>Exchanges!K1099</f>
        <v>kg</v>
      </c>
      <c r="K1095" s="1"/>
      <c r="L1095" s="1"/>
      <c r="M1095" s="1"/>
      <c r="N1095" s="1"/>
      <c r="O1095" s="1"/>
      <c r="P1095" s="86">
        <f>ROUND(Exchanges!Q1099,0)</f>
        <v>4</v>
      </c>
      <c r="Q1095" s="1">
        <f>Exchanges!R1099</f>
        <v>1</v>
      </c>
      <c r="R1095" s="1">
        <f>Exchanges!S1099</f>
        <v>1</v>
      </c>
      <c r="S1095" s="1">
        <f>Exchanges!T1099</f>
        <v>1</v>
      </c>
      <c r="T1095" s="1">
        <f>Exchanges!U1099</f>
        <v>5</v>
      </c>
      <c r="U1095" s="1">
        <f>Exchanges!V1099</f>
        <v>2013</v>
      </c>
      <c r="V1095" s="1" t="str">
        <f>Exchanges!W1099</f>
        <v>CHROMIUM</v>
      </c>
      <c r="W1095" s="1" t="str">
        <f>Exchanges!X1099</f>
        <v>TRI</v>
      </c>
      <c r="X1095" s="1"/>
    </row>
    <row r="1096" spans="1:24" x14ac:dyDescent="0.15">
      <c r="A1096" s="1" t="str">
        <f>Exchanges!B1100</f>
        <v>hexachlorobenzene</v>
      </c>
      <c r="B1096" s="1">
        <f>Exchanges!C1100</f>
        <v>118741</v>
      </c>
      <c r="C1096" s="1" t="str">
        <f>Exchanges!D1100</f>
        <v>air</v>
      </c>
      <c r="D1096" s="1" t="str">
        <f>Exchanges!E1100</f>
        <v>unspecified</v>
      </c>
      <c r="E1096" s="1" t="str">
        <f>Exchanges!F1100</f>
        <v>ca2480aa-dba9-34c6-98db-c4d80c54674a</v>
      </c>
      <c r="F1096" s="1" t="str">
        <f>Exchanges!G1100</f>
        <v>Primary smelting and refining of copper</v>
      </c>
      <c r="G1096" s="1">
        <f>Exchanges!H1100</f>
        <v>331411</v>
      </c>
      <c r="H1096" s="1" t="str">
        <f>Exchanges!I1100</f>
        <v>US</v>
      </c>
      <c r="I1096" s="1">
        <f>Exchanges!J1100</f>
        <v>1.3516388919545304E-12</v>
      </c>
      <c r="J1096" s="1" t="str">
        <f>Exchanges!K1100</f>
        <v>kg</v>
      </c>
      <c r="K1096" s="1"/>
      <c r="L1096" s="1"/>
      <c r="M1096" s="1"/>
      <c r="N1096" s="1"/>
      <c r="O1096" s="1"/>
      <c r="P1096" s="86">
        <f>ROUND(Exchanges!Q1100,0)</f>
        <v>4</v>
      </c>
      <c r="Q1096" s="1">
        <f>Exchanges!R1100</f>
        <v>1</v>
      </c>
      <c r="R1096" s="1">
        <f>Exchanges!S1100</f>
        <v>1</v>
      </c>
      <c r="S1096" s="1">
        <f>Exchanges!T1100</f>
        <v>1</v>
      </c>
      <c r="T1096" s="1">
        <f>Exchanges!U1100</f>
        <v>5</v>
      </c>
      <c r="U1096" s="1">
        <f>Exchanges!V1100</f>
        <v>2013</v>
      </c>
      <c r="V1096" s="1" t="str">
        <f>Exchanges!W1100</f>
        <v>HEXACHLOROBENZENE</v>
      </c>
      <c r="W1096" s="1" t="str">
        <f>Exchanges!X1100</f>
        <v>TRI</v>
      </c>
      <c r="X1096" s="1"/>
    </row>
    <row r="1097" spans="1:24" x14ac:dyDescent="0.15">
      <c r="A1097" s="1" t="str">
        <f>Exchanges!B1101</f>
        <v>polychlorinated biphenyls</v>
      </c>
      <c r="B1097" s="1">
        <f>Exchanges!C1101</f>
        <v>1336363</v>
      </c>
      <c r="C1097" s="1" t="str">
        <f>Exchanges!D1101</f>
        <v>air</v>
      </c>
      <c r="D1097" s="1" t="str">
        <f>Exchanges!E1101</f>
        <v>unspecified</v>
      </c>
      <c r="E1097" s="1" t="str">
        <f>Exchanges!F1101</f>
        <v>c9b97088-efc6-43c1-8d26-f78d6cdbb50b</v>
      </c>
      <c r="F1097" s="1" t="str">
        <f>Exchanges!G1101</f>
        <v>Primary smelting and refining of copper</v>
      </c>
      <c r="G1097" s="1">
        <f>Exchanges!H1101</f>
        <v>331411</v>
      </c>
      <c r="H1097" s="1" t="str">
        <f>Exchanges!I1101</f>
        <v>US</v>
      </c>
      <c r="I1097" s="1">
        <f>Exchanges!J1101</f>
        <v>9.311290144575653E-12</v>
      </c>
      <c r="J1097" s="1" t="str">
        <f>Exchanges!K1101</f>
        <v>kg</v>
      </c>
      <c r="K1097" s="1"/>
      <c r="L1097" s="1"/>
      <c r="M1097" s="1"/>
      <c r="N1097" s="1"/>
      <c r="O1097" s="1"/>
      <c r="P1097" s="86">
        <f>ROUND(Exchanges!Q1101,0)</f>
        <v>3</v>
      </c>
      <c r="Q1097" s="1">
        <f>Exchanges!R1101</f>
        <v>1</v>
      </c>
      <c r="R1097" s="1">
        <f>Exchanges!S1101</f>
        <v>1</v>
      </c>
      <c r="S1097" s="1">
        <f>Exchanges!T1101</f>
        <v>1</v>
      </c>
      <c r="T1097" s="1">
        <f>Exchanges!U1101</f>
        <v>5</v>
      </c>
      <c r="U1097" s="1">
        <f>Exchanges!V1101</f>
        <v>2013</v>
      </c>
      <c r="V1097" s="1" t="str">
        <f>Exchanges!W1101</f>
        <v>POLYCHLORINATED BIPHENYLS</v>
      </c>
      <c r="W1097" s="1" t="str">
        <f>Exchanges!X1101</f>
        <v>TRI</v>
      </c>
      <c r="X1097" s="1"/>
    </row>
    <row r="1098" spans="1:24" x14ac:dyDescent="0.15">
      <c r="A1098" s="1" t="str">
        <f>Exchanges!B1102</f>
        <v>Aluminum</v>
      </c>
      <c r="B1098" s="1">
        <f>Exchanges!C1102</f>
        <v>7429905</v>
      </c>
      <c r="C1098" s="1" t="str">
        <f>Exchanges!D1102</f>
        <v>air</v>
      </c>
      <c r="D1098" s="1" t="str">
        <f>Exchanges!E1102</f>
        <v>unspecified</v>
      </c>
      <c r="E1098" s="1" t="str">
        <f>Exchanges!F1102</f>
        <v>ff65658c-2d39-44a2-b23e-7ec3c644f064</v>
      </c>
      <c r="F1098" s="1" t="str">
        <f>Exchanges!G1102</f>
        <v>Primary smelting and refining of copper</v>
      </c>
      <c r="G1098" s="1">
        <f>Exchanges!H1102</f>
        <v>331411</v>
      </c>
      <c r="H1098" s="1" t="str">
        <f>Exchanges!I1102</f>
        <v>US</v>
      </c>
      <c r="I1098" s="1">
        <f>Exchanges!J1102</f>
        <v>6.5849844388036636E-9</v>
      </c>
      <c r="J1098" s="1" t="str">
        <f>Exchanges!K1102</f>
        <v>kg</v>
      </c>
      <c r="K1098" s="1"/>
      <c r="L1098" s="1"/>
      <c r="M1098" s="1"/>
      <c r="N1098" s="1"/>
      <c r="O1098" s="1"/>
      <c r="P1098" s="86">
        <f>ROUND(Exchanges!Q1102,0)</f>
        <v>4</v>
      </c>
      <c r="Q1098" s="1">
        <f>Exchanges!R1102</f>
        <v>1</v>
      </c>
      <c r="R1098" s="1">
        <f>Exchanges!S1102</f>
        <v>1</v>
      </c>
      <c r="S1098" s="1">
        <f>Exchanges!T1102</f>
        <v>1</v>
      </c>
      <c r="T1098" s="1">
        <f>Exchanges!U1102</f>
        <v>5</v>
      </c>
      <c r="U1098" s="1">
        <f>Exchanges!V1102</f>
        <v>2013</v>
      </c>
      <c r="V1098" s="1" t="str">
        <f>Exchanges!W1102</f>
        <v>ALUMINUM (FUME OR DUST)</v>
      </c>
      <c r="W1098" s="1" t="str">
        <f>Exchanges!X1102</f>
        <v>TRI</v>
      </c>
      <c r="X1098" s="1"/>
    </row>
    <row r="1099" spans="1:24" x14ac:dyDescent="0.15">
      <c r="A1099" s="1" t="str">
        <f>Exchanges!B1103</f>
        <v>copper</v>
      </c>
      <c r="B1099" s="1">
        <f>Exchanges!C1103</f>
        <v>7440508</v>
      </c>
      <c r="C1099" s="1" t="str">
        <f>Exchanges!D1103</f>
        <v>air</v>
      </c>
      <c r="D1099" s="1" t="str">
        <f>Exchanges!E1103</f>
        <v>unspecified</v>
      </c>
      <c r="E1099" s="1" t="str">
        <f>Exchanges!F1103</f>
        <v>ec8144d6-d123-43b1-9c17-a295422a0498</v>
      </c>
      <c r="F1099" s="1" t="str">
        <f>Exchanges!G1103</f>
        <v>Primary smelting and refining of copper</v>
      </c>
      <c r="G1099" s="1">
        <f>Exchanges!H1103</f>
        <v>331411</v>
      </c>
      <c r="H1099" s="1" t="str">
        <f>Exchanges!I1103</f>
        <v>US</v>
      </c>
      <c r="I1099" s="1">
        <f>Exchanges!J1103</f>
        <v>9.5615936430857513E-9</v>
      </c>
      <c r="J1099" s="1" t="str">
        <f>Exchanges!K1103</f>
        <v>kg</v>
      </c>
      <c r="K1099" s="1"/>
      <c r="L1099" s="1"/>
      <c r="M1099" s="1"/>
      <c r="N1099" s="1"/>
      <c r="O1099" s="1"/>
      <c r="P1099" s="86">
        <f>ROUND(Exchanges!Q1103,0)</f>
        <v>4</v>
      </c>
      <c r="Q1099" s="1">
        <f>Exchanges!R1103</f>
        <v>1</v>
      </c>
      <c r="R1099" s="1">
        <f>Exchanges!S1103</f>
        <v>1</v>
      </c>
      <c r="S1099" s="1">
        <f>Exchanges!T1103</f>
        <v>1</v>
      </c>
      <c r="T1099" s="1">
        <f>Exchanges!U1103</f>
        <v>5</v>
      </c>
      <c r="U1099" s="1">
        <f>Exchanges!V1103</f>
        <v>2013</v>
      </c>
      <c r="V1099" s="1" t="str">
        <f>Exchanges!W1103</f>
        <v>COPPER</v>
      </c>
      <c r="W1099" s="1" t="str">
        <f>Exchanges!X1103</f>
        <v>TRI</v>
      </c>
      <c r="X1099" s="1"/>
    </row>
    <row r="1100" spans="1:24" x14ac:dyDescent="0.15">
      <c r="A1100" s="1" t="str">
        <f>Exchanges!B1104</f>
        <v>methane, chlorodifluoro-, hcfc-22</v>
      </c>
      <c r="B1100" s="1">
        <f>Exchanges!C1104</f>
        <v>75456</v>
      </c>
      <c r="C1100" s="1" t="str">
        <f>Exchanges!D1104</f>
        <v>air</v>
      </c>
      <c r="D1100" s="1" t="str">
        <f>Exchanges!E1104</f>
        <v>unspecified</v>
      </c>
      <c r="E1100" s="1" t="str">
        <f>Exchanges!F1104</f>
        <v>18c582fe-7336-4138-8797-2db8b7a754c7</v>
      </c>
      <c r="F1100" s="1" t="str">
        <f>Exchanges!G1104</f>
        <v>Primary smelting and refining of copper</v>
      </c>
      <c r="G1100" s="1">
        <f>Exchanges!H1104</f>
        <v>331411</v>
      </c>
      <c r="H1100" s="1" t="str">
        <f>Exchanges!I1104</f>
        <v>US</v>
      </c>
      <c r="I1100" s="1">
        <f>Exchanges!J1104</f>
        <v>2.4950252731486593E-7</v>
      </c>
      <c r="J1100" s="1" t="str">
        <f>Exchanges!K1104</f>
        <v>kg</v>
      </c>
      <c r="K1100" s="1"/>
      <c r="L1100" s="1"/>
      <c r="M1100" s="1"/>
      <c r="N1100" s="1"/>
      <c r="O1100" s="1"/>
      <c r="P1100" s="86">
        <f>ROUND(Exchanges!Q1104,0)</f>
        <v>4</v>
      </c>
      <c r="Q1100" s="1">
        <f>Exchanges!R1104</f>
        <v>1</v>
      </c>
      <c r="R1100" s="1">
        <f>Exchanges!S1104</f>
        <v>1</v>
      </c>
      <c r="S1100" s="1">
        <f>Exchanges!T1104</f>
        <v>1</v>
      </c>
      <c r="T1100" s="1">
        <f>Exchanges!U1104</f>
        <v>5</v>
      </c>
      <c r="U1100" s="1">
        <f>Exchanges!V1104</f>
        <v>2013</v>
      </c>
      <c r="V1100" s="1" t="str">
        <f>Exchanges!W1104</f>
        <v>CHLORODIFLUOROMETHANE</v>
      </c>
      <c r="W1100" s="1" t="str">
        <f>Exchanges!X1104</f>
        <v>TRI</v>
      </c>
      <c r="X1100" s="1"/>
    </row>
    <row r="1101" spans="1:24" x14ac:dyDescent="0.15">
      <c r="A1101" s="1" t="str">
        <f>Exchanges!B1105</f>
        <v>phosgene</v>
      </c>
      <c r="B1101" s="1">
        <f>Exchanges!C1105</f>
        <v>75445</v>
      </c>
      <c r="C1101" s="1" t="str">
        <f>Exchanges!D1105</f>
        <v>air</v>
      </c>
      <c r="D1101" s="1" t="str">
        <f>Exchanges!E1105</f>
        <v>unspecified</v>
      </c>
      <c r="E1101" s="1" t="str">
        <f>Exchanges!F1105</f>
        <v>9880bfdb-b05d-4a5f-a107-a4afeeb0061b</v>
      </c>
      <c r="F1101" s="1" t="str">
        <f>Exchanges!G1105</f>
        <v>Primary smelting and refining of copper</v>
      </c>
      <c r="G1101" s="1">
        <f>Exchanges!H1105</f>
        <v>331411</v>
      </c>
      <c r="H1101" s="1" t="str">
        <f>Exchanges!I1105</f>
        <v>US</v>
      </c>
      <c r="I1101" s="1">
        <f>Exchanges!J1105</f>
        <v>5.3564948681161029E-7</v>
      </c>
      <c r="J1101" s="1" t="str">
        <f>Exchanges!K1105</f>
        <v>kg</v>
      </c>
      <c r="K1101" s="1"/>
      <c r="L1101" s="1"/>
      <c r="M1101" s="1"/>
      <c r="N1101" s="1"/>
      <c r="O1101" s="1"/>
      <c r="P1101" s="86">
        <f>ROUND(Exchanges!Q1105,0)</f>
        <v>3</v>
      </c>
      <c r="Q1101" s="1">
        <f>Exchanges!R1105</f>
        <v>1</v>
      </c>
      <c r="R1101" s="1">
        <f>Exchanges!S1105</f>
        <v>1</v>
      </c>
      <c r="S1101" s="1">
        <f>Exchanges!T1105</f>
        <v>1</v>
      </c>
      <c r="T1101" s="1">
        <f>Exchanges!U1105</f>
        <v>5</v>
      </c>
      <c r="U1101" s="1">
        <f>Exchanges!V1105</f>
        <v>2013</v>
      </c>
      <c r="V1101" s="1" t="str">
        <f>Exchanges!W1105</f>
        <v>PHOSGENE</v>
      </c>
      <c r="W1101" s="1" t="str">
        <f>Exchanges!X1105</f>
        <v>TRI</v>
      </c>
      <c r="X1101" s="1"/>
    </row>
    <row r="1102" spans="1:24" x14ac:dyDescent="0.15">
      <c r="A1102" s="1" t="str">
        <f>Exchanges!B1106</f>
        <v>MOLYBDENUM(VI)</v>
      </c>
      <c r="B1102" s="1" t="str">
        <f>Exchanges!C1106</f>
        <v/>
      </c>
      <c r="C1102" s="1" t="str">
        <f>Exchanges!D1106</f>
        <v>air</v>
      </c>
      <c r="D1102" s="1" t="str">
        <f>Exchanges!E1106</f>
        <v>unspecified</v>
      </c>
      <c r="E1102" s="1" t="str">
        <f>Exchanges!F1106</f>
        <v>e8287c06-0230-314d-a24e-c62ae50d7927</v>
      </c>
      <c r="F1102" s="1" t="str">
        <f>Exchanges!G1106</f>
        <v>Primary smelting and refining of copper</v>
      </c>
      <c r="G1102" s="1">
        <f>Exchanges!H1106</f>
        <v>331411</v>
      </c>
      <c r="H1102" s="1" t="str">
        <f>Exchanges!I1106</f>
        <v>US</v>
      </c>
      <c r="I1102" s="1">
        <f>Exchanges!J1106</f>
        <v>1.1413839532060479E-6</v>
      </c>
      <c r="J1102" s="1" t="str">
        <f>Exchanges!K1106</f>
        <v>kg</v>
      </c>
      <c r="K1102" s="1"/>
      <c r="L1102" s="1"/>
      <c r="M1102" s="1"/>
      <c r="N1102" s="1"/>
      <c r="O1102" s="1"/>
      <c r="P1102" s="86">
        <f>ROUND(Exchanges!Q1106,0)</f>
        <v>3</v>
      </c>
      <c r="Q1102" s="1">
        <f>Exchanges!R1106</f>
        <v>1</v>
      </c>
      <c r="R1102" s="1">
        <f>Exchanges!S1106</f>
        <v>1</v>
      </c>
      <c r="S1102" s="1">
        <f>Exchanges!T1106</f>
        <v>1</v>
      </c>
      <c r="T1102" s="1">
        <f>Exchanges!U1106</f>
        <v>5</v>
      </c>
      <c r="U1102" s="1">
        <f>Exchanges!V1106</f>
        <v>2013</v>
      </c>
      <c r="V1102" s="1" t="str">
        <f>Exchanges!W1106</f>
        <v>MOLYBDENUM TRIOXIDE</v>
      </c>
      <c r="W1102" s="1" t="str">
        <f>Exchanges!X1106</f>
        <v>TRI</v>
      </c>
      <c r="X1102" s="1"/>
    </row>
    <row r="1103" spans="1:24" x14ac:dyDescent="0.15">
      <c r="A1103" s="1" t="str">
        <f>Exchanges!B1107</f>
        <v>nitric acid</v>
      </c>
      <c r="B1103" s="1">
        <f>Exchanges!C1107</f>
        <v>7697372</v>
      </c>
      <c r="C1103" s="1" t="str">
        <f>Exchanges!D1107</f>
        <v>air</v>
      </c>
      <c r="D1103" s="1" t="str">
        <f>Exchanges!E1107</f>
        <v>unspecified</v>
      </c>
      <c r="E1103" s="1" t="str">
        <f>Exchanges!F1107</f>
        <v>dc084330-5108-4d9c-a7ed-eb3345507f13</v>
      </c>
      <c r="F1103" s="1" t="str">
        <f>Exchanges!G1107</f>
        <v>Primary smelting and refining of copper</v>
      </c>
      <c r="G1103" s="1">
        <f>Exchanges!H1107</f>
        <v>331411</v>
      </c>
      <c r="H1103" s="1" t="str">
        <f>Exchanges!I1107</f>
        <v>US</v>
      </c>
      <c r="I1103" s="1">
        <f>Exchanges!J1107</f>
        <v>2.000325438693301E-6</v>
      </c>
      <c r="J1103" s="1" t="str">
        <f>Exchanges!K1107</f>
        <v>kg</v>
      </c>
      <c r="K1103" s="1"/>
      <c r="L1103" s="1"/>
      <c r="M1103" s="1"/>
      <c r="N1103" s="1"/>
      <c r="O1103" s="1"/>
      <c r="P1103" s="86">
        <f>ROUND(Exchanges!Q1107,0)</f>
        <v>3</v>
      </c>
      <c r="Q1103" s="1">
        <f>Exchanges!R1107</f>
        <v>1</v>
      </c>
      <c r="R1103" s="1">
        <f>Exchanges!S1107</f>
        <v>1</v>
      </c>
      <c r="S1103" s="1">
        <f>Exchanges!T1107</f>
        <v>1</v>
      </c>
      <c r="T1103" s="1">
        <f>Exchanges!U1107</f>
        <v>5</v>
      </c>
      <c r="U1103" s="1">
        <f>Exchanges!V1107</f>
        <v>2013</v>
      </c>
      <c r="V1103" s="1" t="str">
        <f>Exchanges!W1107</f>
        <v>NITRIC ACID</v>
      </c>
      <c r="W1103" s="1" t="str">
        <f>Exchanges!X1107</f>
        <v>TRI</v>
      </c>
      <c r="X1103" s="1"/>
    </row>
    <row r="1104" spans="1:24" x14ac:dyDescent="0.15">
      <c r="A1104" s="1" t="str">
        <f>Exchanges!B1108</f>
        <v>Sulfuric acid</v>
      </c>
      <c r="B1104" s="1">
        <f>Exchanges!C1108</f>
        <v>7664939</v>
      </c>
      <c r="C1104" s="1" t="str">
        <f>Exchanges!D1108</f>
        <v>air</v>
      </c>
      <c r="D1104" s="1" t="str">
        <f>Exchanges!E1108</f>
        <v>unspecified</v>
      </c>
      <c r="E1104" s="1" t="str">
        <f>Exchanges!F1108</f>
        <v>99c65c6a-6871-40ba-af79-5bd6851688e4</v>
      </c>
      <c r="F1104" s="1" t="str">
        <f>Exchanges!G1108</f>
        <v>Primary smelting and refining of copper</v>
      </c>
      <c r="G1104" s="1">
        <f>Exchanges!H1108</f>
        <v>331411</v>
      </c>
      <c r="H1104" s="1" t="str">
        <f>Exchanges!I1108</f>
        <v>US</v>
      </c>
      <c r="I1104" s="1">
        <f>Exchanges!J1108</f>
        <v>1.0724055153294339E-5</v>
      </c>
      <c r="J1104" s="1" t="str">
        <f>Exchanges!K1108</f>
        <v>kg</v>
      </c>
      <c r="K1104" s="1"/>
      <c r="L1104" s="1"/>
      <c r="M1104" s="1"/>
      <c r="N1104" s="1"/>
      <c r="O1104" s="1"/>
      <c r="P1104" s="86">
        <f>ROUND(Exchanges!Q1108,0)</f>
        <v>2</v>
      </c>
      <c r="Q1104" s="1">
        <f>Exchanges!R1108</f>
        <v>1</v>
      </c>
      <c r="R1104" s="1">
        <f>Exchanges!S1108</f>
        <v>1</v>
      </c>
      <c r="S1104" s="1">
        <f>Exchanges!T1108</f>
        <v>1</v>
      </c>
      <c r="T1104" s="1">
        <f>Exchanges!U1108</f>
        <v>5</v>
      </c>
      <c r="U1104" s="1">
        <f>Exchanges!V1108</f>
        <v>2013</v>
      </c>
      <c r="V1104" s="1" t="str">
        <f>Exchanges!W1108</f>
        <v>SULFURIC ACID (1994 AND AFTER ACID AEROSOLS" ONLY)"</v>
      </c>
      <c r="W1104" s="1" t="str">
        <f>Exchanges!X1108</f>
        <v>TRI</v>
      </c>
      <c r="X1104" s="1"/>
    </row>
    <row r="1105" spans="1:24" x14ac:dyDescent="0.15">
      <c r="A1105" s="1" t="str">
        <f>Exchanges!B1109</f>
        <v>chromium</v>
      </c>
      <c r="B1105" s="1">
        <f>Exchanges!C1109</f>
        <v>7440473</v>
      </c>
      <c r="C1105" s="1" t="str">
        <f>Exchanges!D1109</f>
        <v>air</v>
      </c>
      <c r="D1105" s="1" t="str">
        <f>Exchanges!E1109</f>
        <v>unspecified</v>
      </c>
      <c r="E1105" s="1" t="str">
        <f>Exchanges!F1109</f>
        <v>e142b577-e934-4085-9a07-3983d4d92afb</v>
      </c>
      <c r="F1105" s="1" t="str">
        <f>Exchanges!G1109</f>
        <v>Copper rolling, drawing, extruding and alloying</v>
      </c>
      <c r="G1105" s="1">
        <f>Exchanges!H1109</f>
        <v>331420</v>
      </c>
      <c r="H1105" s="1" t="str">
        <f>Exchanges!I1109</f>
        <v>US</v>
      </c>
      <c r="I1105" s="1">
        <f>Exchanges!J1109</f>
        <v>6.0568834290292434E-11</v>
      </c>
      <c r="J1105" s="1" t="str">
        <f>Exchanges!K1109</f>
        <v>kg</v>
      </c>
      <c r="K1105" s="1"/>
      <c r="L1105" s="1"/>
      <c r="M1105" s="1"/>
      <c r="N1105" s="1"/>
      <c r="O1105" s="1"/>
      <c r="P1105" s="86">
        <f>ROUND(Exchanges!Q1109,0)</f>
        <v>4</v>
      </c>
      <c r="Q1105" s="1">
        <f>Exchanges!R1109</f>
        <v>1</v>
      </c>
      <c r="R1105" s="1">
        <f>Exchanges!S1109</f>
        <v>1</v>
      </c>
      <c r="S1105" s="1">
        <f>Exchanges!T1109</f>
        <v>1</v>
      </c>
      <c r="T1105" s="1">
        <f>Exchanges!U1109</f>
        <v>3</v>
      </c>
      <c r="U1105" s="1">
        <f>Exchanges!V1109</f>
        <v>2013</v>
      </c>
      <c r="V1105" s="1" t="str">
        <f>Exchanges!W1109</f>
        <v>CHROMIUM</v>
      </c>
      <c r="W1105" s="1" t="str">
        <f>Exchanges!X1109</f>
        <v>TRI</v>
      </c>
      <c r="X1105" s="1"/>
    </row>
    <row r="1106" spans="1:24" x14ac:dyDescent="0.15">
      <c r="A1106" s="1" t="str">
        <f>Exchanges!B1110</f>
        <v>Aluminum</v>
      </c>
      <c r="B1106" s="1">
        <f>Exchanges!C1110</f>
        <v>7429905</v>
      </c>
      <c r="C1106" s="1" t="str">
        <f>Exchanges!D1110</f>
        <v>air</v>
      </c>
      <c r="D1106" s="1" t="str">
        <f>Exchanges!E1110</f>
        <v>unspecified</v>
      </c>
      <c r="E1106" s="1" t="str">
        <f>Exchanges!F1110</f>
        <v>ff65658c-2d39-44a2-b23e-7ec3c644f064</v>
      </c>
      <c r="F1106" s="1" t="str">
        <f>Exchanges!G1110</f>
        <v>Copper rolling, drawing, extruding and alloying</v>
      </c>
      <c r="G1106" s="1">
        <f>Exchanges!H1110</f>
        <v>331420</v>
      </c>
      <c r="H1106" s="1" t="str">
        <f>Exchanges!I1110</f>
        <v>US</v>
      </c>
      <c r="I1106" s="1">
        <f>Exchanges!J1110</f>
        <v>8.6209640806516218E-10</v>
      </c>
      <c r="J1106" s="1" t="str">
        <f>Exchanges!K1110</f>
        <v>kg</v>
      </c>
      <c r="K1106" s="1"/>
      <c r="L1106" s="1"/>
      <c r="M1106" s="1"/>
      <c r="N1106" s="1"/>
      <c r="O1106" s="1"/>
      <c r="P1106" s="86">
        <f>ROUND(Exchanges!Q1110,0)</f>
        <v>4</v>
      </c>
      <c r="Q1106" s="1">
        <f>Exchanges!R1110</f>
        <v>1</v>
      </c>
      <c r="R1106" s="1">
        <f>Exchanges!S1110</f>
        <v>1</v>
      </c>
      <c r="S1106" s="1">
        <f>Exchanges!T1110</f>
        <v>1</v>
      </c>
      <c r="T1106" s="1">
        <f>Exchanges!U1110</f>
        <v>3</v>
      </c>
      <c r="U1106" s="1">
        <f>Exchanges!V1110</f>
        <v>2013</v>
      </c>
      <c r="V1106" s="1" t="str">
        <f>Exchanges!W1110</f>
        <v>ALUMINUM (FUME OR DUST)</v>
      </c>
      <c r="W1106" s="1" t="str">
        <f>Exchanges!X1110</f>
        <v>TRI</v>
      </c>
      <c r="X1106" s="1"/>
    </row>
    <row r="1107" spans="1:24" x14ac:dyDescent="0.15">
      <c r="A1107" s="1" t="str">
        <f>Exchanges!B1111</f>
        <v>silver</v>
      </c>
      <c r="B1107" s="1">
        <f>Exchanges!C1111</f>
        <v>7440224</v>
      </c>
      <c r="C1107" s="1" t="str">
        <f>Exchanges!D1111</f>
        <v>air</v>
      </c>
      <c r="D1107" s="1" t="str">
        <f>Exchanges!E1111</f>
        <v>unspecified</v>
      </c>
      <c r="E1107" s="1" t="str">
        <f>Exchanges!F1111</f>
        <v>ebb88ef4-50ab-4e3b-9251-c5fcdf6b4768</v>
      </c>
      <c r="F1107" s="1" t="str">
        <f>Exchanges!G1111</f>
        <v>Copper rolling, drawing, extruding and alloying</v>
      </c>
      <c r="G1107" s="1">
        <f>Exchanges!H1111</f>
        <v>331420</v>
      </c>
      <c r="H1107" s="1" t="str">
        <f>Exchanges!I1111</f>
        <v>US</v>
      </c>
      <c r="I1107" s="1">
        <f>Exchanges!J1111</f>
        <v>4.1949974629456542E-9</v>
      </c>
      <c r="J1107" s="1" t="str">
        <f>Exchanges!K1111</f>
        <v>kg</v>
      </c>
      <c r="K1107" s="1"/>
      <c r="L1107" s="1"/>
      <c r="M1107" s="1"/>
      <c r="N1107" s="1"/>
      <c r="O1107" s="1"/>
      <c r="P1107" s="86">
        <f>ROUND(Exchanges!Q1111,0)</f>
        <v>4</v>
      </c>
      <c r="Q1107" s="1">
        <f>Exchanges!R1111</f>
        <v>1</v>
      </c>
      <c r="R1107" s="1">
        <f>Exchanges!S1111</f>
        <v>1</v>
      </c>
      <c r="S1107" s="1">
        <f>Exchanges!T1111</f>
        <v>1</v>
      </c>
      <c r="T1107" s="1">
        <f>Exchanges!U1111</f>
        <v>3</v>
      </c>
      <c r="U1107" s="1">
        <f>Exchanges!V1111</f>
        <v>2013</v>
      </c>
      <c r="V1107" s="1" t="str">
        <f>Exchanges!W1111</f>
        <v>SILVER</v>
      </c>
      <c r="W1107" s="1" t="str">
        <f>Exchanges!X1111</f>
        <v>TRI</v>
      </c>
      <c r="X1107" s="1"/>
    </row>
    <row r="1108" spans="1:24" x14ac:dyDescent="0.15">
      <c r="A1108" s="1" t="str">
        <f>Exchanges!B1112</f>
        <v>Decabromodiphenyl oxide</v>
      </c>
      <c r="B1108" s="1">
        <f>Exchanges!C1112</f>
        <v>1163195</v>
      </c>
      <c r="C1108" s="1" t="str">
        <f>Exchanges!D1112</f>
        <v>air</v>
      </c>
      <c r="D1108" s="1" t="str">
        <f>Exchanges!E1112</f>
        <v>unspecified</v>
      </c>
      <c r="E1108" s="1" t="str">
        <f>Exchanges!F1112</f>
        <v>64441938-a69c-4bea-8759-fd624432e73f</v>
      </c>
      <c r="F1108" s="1" t="str">
        <f>Exchanges!G1112</f>
        <v>Copper rolling, drawing, extruding and alloying</v>
      </c>
      <c r="G1108" s="1">
        <f>Exchanges!H1112</f>
        <v>331420</v>
      </c>
      <c r="H1108" s="1" t="str">
        <f>Exchanges!I1112</f>
        <v>US</v>
      </c>
      <c r="I1108" s="1">
        <f>Exchanges!J1112</f>
        <v>5.5319535318467079E-9</v>
      </c>
      <c r="J1108" s="1" t="str">
        <f>Exchanges!K1112</f>
        <v>kg</v>
      </c>
      <c r="K1108" s="1"/>
      <c r="L1108" s="1"/>
      <c r="M1108" s="1"/>
      <c r="N1108" s="1"/>
      <c r="O1108" s="1"/>
      <c r="P1108" s="86">
        <f>ROUND(Exchanges!Q1112,0)</f>
        <v>4</v>
      </c>
      <c r="Q1108" s="1">
        <f>Exchanges!R1112</f>
        <v>1</v>
      </c>
      <c r="R1108" s="1">
        <f>Exchanges!S1112</f>
        <v>1</v>
      </c>
      <c r="S1108" s="1">
        <f>Exchanges!T1112</f>
        <v>1</v>
      </c>
      <c r="T1108" s="1">
        <f>Exchanges!U1112</f>
        <v>3</v>
      </c>
      <c r="U1108" s="1">
        <f>Exchanges!V1112</f>
        <v>2013</v>
      </c>
      <c r="V1108" s="1" t="str">
        <f>Exchanges!W1112</f>
        <v>DECABROMODIPHENYL OXIDE</v>
      </c>
      <c r="W1108" s="1" t="str">
        <f>Exchanges!X1112</f>
        <v>TRI</v>
      </c>
      <c r="X1108" s="1"/>
    </row>
    <row r="1109" spans="1:24" x14ac:dyDescent="0.15">
      <c r="A1109" s="1" t="str">
        <f>Exchanges!B1113</f>
        <v>Ethylene glycol monoethyl ether</v>
      </c>
      <c r="B1109" s="1">
        <f>Exchanges!C1113</f>
        <v>110805</v>
      </c>
      <c r="C1109" s="1" t="str">
        <f>Exchanges!D1113</f>
        <v>air</v>
      </c>
      <c r="D1109" s="1" t="str">
        <f>Exchanges!E1113</f>
        <v>unspecified</v>
      </c>
      <c r="E1109" s="1" t="str">
        <f>Exchanges!F1113</f>
        <v>45e23e23-d952-4721-a514-2acfa5bfcab5</v>
      </c>
      <c r="F1109" s="1" t="str">
        <f>Exchanges!G1113</f>
        <v>Copper rolling, drawing, extruding and alloying</v>
      </c>
      <c r="G1109" s="1">
        <f>Exchanges!H1113</f>
        <v>331420</v>
      </c>
      <c r="H1109" s="1" t="str">
        <f>Exchanges!I1113</f>
        <v>US</v>
      </c>
      <c r="I1109" s="1">
        <f>Exchanges!J1113</f>
        <v>9.1862732006943517E-9</v>
      </c>
      <c r="J1109" s="1" t="str">
        <f>Exchanges!K1113</f>
        <v>kg</v>
      </c>
      <c r="K1109" s="1"/>
      <c r="L1109" s="1"/>
      <c r="M1109" s="1"/>
      <c r="N1109" s="1"/>
      <c r="O1109" s="1"/>
      <c r="P1109" s="86">
        <f>ROUND(Exchanges!Q1113,0)</f>
        <v>5</v>
      </c>
      <c r="Q1109" s="1">
        <f>Exchanges!R1113</f>
        <v>1</v>
      </c>
      <c r="R1109" s="1">
        <f>Exchanges!S1113</f>
        <v>1</v>
      </c>
      <c r="S1109" s="1">
        <f>Exchanges!T1113</f>
        <v>1</v>
      </c>
      <c r="T1109" s="1">
        <f>Exchanges!U1113</f>
        <v>3</v>
      </c>
      <c r="U1109" s="1">
        <f>Exchanges!V1113</f>
        <v>2013</v>
      </c>
      <c r="V1109" s="1" t="str">
        <f>Exchanges!W1113</f>
        <v>CERTAIN GLYCOL ETHERS</v>
      </c>
      <c r="W1109" s="1" t="str">
        <f>Exchanges!X1113</f>
        <v>TRI</v>
      </c>
      <c r="X1109" s="1"/>
    </row>
    <row r="1110" spans="1:24" x14ac:dyDescent="0.15">
      <c r="A1110" s="1" t="str">
        <f>Exchanges!B1114</f>
        <v>o-cresol</v>
      </c>
      <c r="B1110" s="1">
        <f>Exchanges!C1114</f>
        <v>95487</v>
      </c>
      <c r="C1110" s="1" t="str">
        <f>Exchanges!D1114</f>
        <v>air</v>
      </c>
      <c r="D1110" s="1" t="str">
        <f>Exchanges!E1114</f>
        <v>unspecified</v>
      </c>
      <c r="E1110" s="1" t="str">
        <f>Exchanges!F1114</f>
        <v>0b9f45ca-c1e0-30d1-9d58-7b379357e79f</v>
      </c>
      <c r="F1110" s="1" t="str">
        <f>Exchanges!G1114</f>
        <v>Copper rolling, drawing, extruding and alloying</v>
      </c>
      <c r="G1110" s="1">
        <f>Exchanges!H1114</f>
        <v>331420</v>
      </c>
      <c r="H1110" s="1" t="str">
        <f>Exchanges!I1114</f>
        <v>US</v>
      </c>
      <c r="I1110" s="1">
        <f>Exchanges!J1114</f>
        <v>9.3074108692749375E-9</v>
      </c>
      <c r="J1110" s="1" t="str">
        <f>Exchanges!K1114</f>
        <v>kg</v>
      </c>
      <c r="K1110" s="1"/>
      <c r="L1110" s="1"/>
      <c r="M1110" s="1"/>
      <c r="N1110" s="1"/>
      <c r="O1110" s="1"/>
      <c r="P1110" s="86">
        <f>ROUND(Exchanges!Q1114,0)</f>
        <v>2</v>
      </c>
      <c r="Q1110" s="1">
        <f>Exchanges!R1114</f>
        <v>1</v>
      </c>
      <c r="R1110" s="1">
        <f>Exchanges!S1114</f>
        <v>1</v>
      </c>
      <c r="S1110" s="1">
        <f>Exchanges!T1114</f>
        <v>1</v>
      </c>
      <c r="T1110" s="1">
        <f>Exchanges!U1114</f>
        <v>3</v>
      </c>
      <c r="U1110" s="1">
        <f>Exchanges!V1114</f>
        <v>2013</v>
      </c>
      <c r="V1110" s="1" t="str">
        <f>Exchanges!W1114</f>
        <v>O-CRESOL</v>
      </c>
      <c r="W1110" s="1" t="str">
        <f>Exchanges!X1114</f>
        <v>TRI</v>
      </c>
      <c r="X1110" s="1"/>
    </row>
    <row r="1111" spans="1:24" x14ac:dyDescent="0.15">
      <c r="A1111" s="1" t="str">
        <f>Exchanges!B1115</f>
        <v>Sulfuric acid</v>
      </c>
      <c r="B1111" s="1">
        <f>Exchanges!C1115</f>
        <v>7664939</v>
      </c>
      <c r="C1111" s="1" t="str">
        <f>Exchanges!D1115</f>
        <v>air</v>
      </c>
      <c r="D1111" s="1" t="str">
        <f>Exchanges!E1115</f>
        <v>unspecified</v>
      </c>
      <c r="E1111" s="1" t="str">
        <f>Exchanges!F1115</f>
        <v>99c65c6a-6871-40ba-af79-5bd6851688e4</v>
      </c>
      <c r="F1111" s="1" t="str">
        <f>Exchanges!G1115</f>
        <v>Copper rolling, drawing, extruding and alloying</v>
      </c>
      <c r="G1111" s="1">
        <f>Exchanges!H1115</f>
        <v>331420</v>
      </c>
      <c r="H1111" s="1" t="str">
        <f>Exchanges!I1115</f>
        <v>US</v>
      </c>
      <c r="I1111" s="1">
        <f>Exchanges!J1115</f>
        <v>1.1487888903725465E-8</v>
      </c>
      <c r="J1111" s="1" t="str">
        <f>Exchanges!K1115</f>
        <v>kg</v>
      </c>
      <c r="K1111" s="1"/>
      <c r="L1111" s="1"/>
      <c r="M1111" s="1"/>
      <c r="N1111" s="1"/>
      <c r="O1111" s="1"/>
      <c r="P1111" s="86">
        <f>ROUND(Exchanges!Q1115,0)</f>
        <v>2</v>
      </c>
      <c r="Q1111" s="1">
        <f>Exchanges!R1115</f>
        <v>1</v>
      </c>
      <c r="R1111" s="1">
        <f>Exchanges!S1115</f>
        <v>1</v>
      </c>
      <c r="S1111" s="1">
        <f>Exchanges!T1115</f>
        <v>1</v>
      </c>
      <c r="T1111" s="1">
        <f>Exchanges!U1115</f>
        <v>3</v>
      </c>
      <c r="U1111" s="1">
        <f>Exchanges!V1115</f>
        <v>2013</v>
      </c>
      <c r="V1111" s="1" t="str">
        <f>Exchanges!W1115</f>
        <v>SULFURIC ACID (1994 AND AFTER ACID AEROSOLS" ONLY)"</v>
      </c>
      <c r="W1111" s="1" t="str">
        <f>Exchanges!X1115</f>
        <v>TRI</v>
      </c>
      <c r="X1111" s="1"/>
    </row>
    <row r="1112" spans="1:24" x14ac:dyDescent="0.15">
      <c r="A1112" s="1" t="str">
        <f>Exchanges!B1116</f>
        <v>2,4-dimethylphenol</v>
      </c>
      <c r="B1112" s="1">
        <f>Exchanges!C1116</f>
        <v>105679</v>
      </c>
      <c r="C1112" s="1" t="str">
        <f>Exchanges!D1116</f>
        <v>air</v>
      </c>
      <c r="D1112" s="1" t="str">
        <f>Exchanges!E1116</f>
        <v>unspecified</v>
      </c>
      <c r="E1112" s="1" t="str">
        <f>Exchanges!F1116</f>
        <v>ab2674ba-64fe-34af-9d25-ebf5debe020e</v>
      </c>
      <c r="F1112" s="1" t="str">
        <f>Exchanges!G1116</f>
        <v>Copper rolling, drawing, extruding and alloying</v>
      </c>
      <c r="G1112" s="1">
        <f>Exchanges!H1116</f>
        <v>331420</v>
      </c>
      <c r="H1112" s="1" t="str">
        <f>Exchanges!I1116</f>
        <v>US</v>
      </c>
      <c r="I1112" s="1">
        <f>Exchanges!J1116</f>
        <v>4.8596394712244628E-8</v>
      </c>
      <c r="J1112" s="1" t="str">
        <f>Exchanges!K1116</f>
        <v>kg</v>
      </c>
      <c r="K1112" s="1"/>
      <c r="L1112" s="1"/>
      <c r="M1112" s="1"/>
      <c r="N1112" s="1"/>
      <c r="O1112" s="1"/>
      <c r="P1112" s="86">
        <f>ROUND(Exchanges!Q1116,0)</f>
        <v>4</v>
      </c>
      <c r="Q1112" s="1">
        <f>Exchanges!R1116</f>
        <v>1</v>
      </c>
      <c r="R1112" s="1">
        <f>Exchanges!S1116</f>
        <v>1</v>
      </c>
      <c r="S1112" s="1">
        <f>Exchanges!T1116</f>
        <v>1</v>
      </c>
      <c r="T1112" s="1">
        <f>Exchanges!U1116</f>
        <v>3</v>
      </c>
      <c r="U1112" s="1">
        <f>Exchanges!V1116</f>
        <v>2013</v>
      </c>
      <c r="V1112" s="1" t="str">
        <f>Exchanges!W1116</f>
        <v>2,4-DIMETHYLPHENOL</v>
      </c>
      <c r="W1112" s="1" t="str">
        <f>Exchanges!X1116</f>
        <v>TRI</v>
      </c>
      <c r="X1112" s="1"/>
    </row>
    <row r="1113" spans="1:24" x14ac:dyDescent="0.15">
      <c r="A1113" s="1" t="str">
        <f>Exchanges!B1117</f>
        <v>ethylbenzene</v>
      </c>
      <c r="B1113" s="1">
        <f>Exchanges!C1117</f>
        <v>100414</v>
      </c>
      <c r="C1113" s="1" t="str">
        <f>Exchanges!D1117</f>
        <v>air</v>
      </c>
      <c r="D1113" s="1" t="str">
        <f>Exchanges!E1117</f>
        <v>unspecified</v>
      </c>
      <c r="E1113" s="1" t="str">
        <f>Exchanges!F1117</f>
        <v>787591de-0e9e-3f81-a1e5-2df2949f146c</v>
      </c>
      <c r="F1113" s="1" t="str">
        <f>Exchanges!G1117</f>
        <v>Copper rolling, drawing, extruding and alloying</v>
      </c>
      <c r="G1113" s="1">
        <f>Exchanges!H1117</f>
        <v>331420</v>
      </c>
      <c r="H1113" s="1" t="str">
        <f>Exchanges!I1117</f>
        <v>US</v>
      </c>
      <c r="I1113" s="1">
        <f>Exchanges!J1117</f>
        <v>6.6597452263319524E-8</v>
      </c>
      <c r="J1113" s="1" t="str">
        <f>Exchanges!K1117</f>
        <v>kg</v>
      </c>
      <c r="K1113" s="1"/>
      <c r="L1113" s="1"/>
      <c r="M1113" s="1"/>
      <c r="N1113" s="1"/>
      <c r="O1113" s="1"/>
      <c r="P1113" s="86">
        <f>ROUND(Exchanges!Q1117,0)</f>
        <v>4</v>
      </c>
      <c r="Q1113" s="1">
        <f>Exchanges!R1117</f>
        <v>1</v>
      </c>
      <c r="R1113" s="1">
        <f>Exchanges!S1117</f>
        <v>1</v>
      </c>
      <c r="S1113" s="1">
        <f>Exchanges!T1117</f>
        <v>1</v>
      </c>
      <c r="T1113" s="1">
        <f>Exchanges!U1117</f>
        <v>3</v>
      </c>
      <c r="U1113" s="1">
        <f>Exchanges!V1117</f>
        <v>2013</v>
      </c>
      <c r="V1113" s="1" t="str">
        <f>Exchanges!W1117</f>
        <v>ETHYLBENZENE</v>
      </c>
      <c r="W1113" s="1" t="str">
        <f>Exchanges!X1117</f>
        <v>TRI</v>
      </c>
      <c r="X1113" s="1"/>
    </row>
    <row r="1114" spans="1:24" x14ac:dyDescent="0.15">
      <c r="A1114" s="1" t="str">
        <f>Exchanges!B1118</f>
        <v>nitric acid</v>
      </c>
      <c r="B1114" s="1">
        <f>Exchanges!C1118</f>
        <v>7697372</v>
      </c>
      <c r="C1114" s="1" t="str">
        <f>Exchanges!D1118</f>
        <v>air</v>
      </c>
      <c r="D1114" s="1" t="str">
        <f>Exchanges!E1118</f>
        <v>unspecified</v>
      </c>
      <c r="E1114" s="1" t="str">
        <f>Exchanges!F1118</f>
        <v>dc084330-5108-4d9c-a7ed-eb3345507f13</v>
      </c>
      <c r="F1114" s="1" t="str">
        <f>Exchanges!G1118</f>
        <v>Copper rolling, drawing, extruding and alloying</v>
      </c>
      <c r="G1114" s="1">
        <f>Exchanges!H1118</f>
        <v>331420</v>
      </c>
      <c r="H1114" s="1" t="str">
        <f>Exchanges!I1118</f>
        <v>US</v>
      </c>
      <c r="I1114" s="1">
        <f>Exchanges!J1118</f>
        <v>7.0623260782480977E-8</v>
      </c>
      <c r="J1114" s="1" t="str">
        <f>Exchanges!K1118</f>
        <v>kg</v>
      </c>
      <c r="K1114" s="1"/>
      <c r="L1114" s="1"/>
      <c r="M1114" s="1"/>
      <c r="N1114" s="1"/>
      <c r="O1114" s="1"/>
      <c r="P1114" s="86">
        <f>ROUND(Exchanges!Q1118,0)</f>
        <v>3</v>
      </c>
      <c r="Q1114" s="1">
        <f>Exchanges!R1118</f>
        <v>1</v>
      </c>
      <c r="R1114" s="1">
        <f>Exchanges!S1118</f>
        <v>1</v>
      </c>
      <c r="S1114" s="1">
        <f>Exchanges!T1118</f>
        <v>1</v>
      </c>
      <c r="T1114" s="1">
        <f>Exchanges!U1118</f>
        <v>3</v>
      </c>
      <c r="U1114" s="1">
        <f>Exchanges!V1118</f>
        <v>2013</v>
      </c>
      <c r="V1114" s="1" t="str">
        <f>Exchanges!W1118</f>
        <v>NITRIC ACID</v>
      </c>
      <c r="W1114" s="1" t="str">
        <f>Exchanges!X1118</f>
        <v>TRI</v>
      </c>
      <c r="X1114" s="1"/>
    </row>
    <row r="1115" spans="1:24" x14ac:dyDescent="0.15">
      <c r="A1115" s="1" t="str">
        <f>Exchanges!B1119</f>
        <v>1,2,4-trimethylbenzene</v>
      </c>
      <c r="B1115" s="1">
        <f>Exchanges!C1119</f>
        <v>95636</v>
      </c>
      <c r="C1115" s="1" t="str">
        <f>Exchanges!D1119</f>
        <v>air</v>
      </c>
      <c r="D1115" s="1" t="str">
        <f>Exchanges!E1119</f>
        <v>unspecified</v>
      </c>
      <c r="E1115" s="1" t="str">
        <f>Exchanges!F1119</f>
        <v>776e1b2c-6a86-35c1-b2ed-61952ecd792c</v>
      </c>
      <c r="F1115" s="1" t="str">
        <f>Exchanges!G1119</f>
        <v>Copper rolling, drawing, extruding and alloying</v>
      </c>
      <c r="G1115" s="1">
        <f>Exchanges!H1119</f>
        <v>331420</v>
      </c>
      <c r="H1115" s="1" t="str">
        <f>Exchanges!I1119</f>
        <v>US</v>
      </c>
      <c r="I1115" s="1">
        <f>Exchanges!J1119</f>
        <v>1.5852882894912537E-7</v>
      </c>
      <c r="J1115" s="1" t="str">
        <f>Exchanges!K1119</f>
        <v>kg</v>
      </c>
      <c r="K1115" s="1"/>
      <c r="L1115" s="1"/>
      <c r="M1115" s="1"/>
      <c r="N1115" s="1"/>
      <c r="O1115" s="1"/>
      <c r="P1115" s="86">
        <f>ROUND(Exchanges!Q1119,0)</f>
        <v>5</v>
      </c>
      <c r="Q1115" s="1">
        <f>Exchanges!R1119</f>
        <v>1</v>
      </c>
      <c r="R1115" s="1">
        <f>Exchanges!S1119</f>
        <v>1</v>
      </c>
      <c r="S1115" s="1">
        <f>Exchanges!T1119</f>
        <v>1</v>
      </c>
      <c r="T1115" s="1">
        <f>Exchanges!U1119</f>
        <v>3</v>
      </c>
      <c r="U1115" s="1">
        <f>Exchanges!V1119</f>
        <v>2013</v>
      </c>
      <c r="V1115" s="1" t="str">
        <f>Exchanges!W1119</f>
        <v>1,2,4-TRIMETHYLBENZENE</v>
      </c>
      <c r="W1115" s="1" t="str">
        <f>Exchanges!X1119</f>
        <v>TRI</v>
      </c>
      <c r="X1115" s="1"/>
    </row>
    <row r="1116" spans="1:24" x14ac:dyDescent="0.15">
      <c r="A1116" s="1" t="str">
        <f>Exchanges!B1120</f>
        <v>1-Methyl-2-pyrrolidinone</v>
      </c>
      <c r="B1116" s="1">
        <f>Exchanges!C1120</f>
        <v>872504</v>
      </c>
      <c r="C1116" s="1" t="str">
        <f>Exchanges!D1120</f>
        <v>air</v>
      </c>
      <c r="D1116" s="1" t="str">
        <f>Exchanges!E1120</f>
        <v>unspecified</v>
      </c>
      <c r="E1116" s="1" t="str">
        <f>Exchanges!F1120</f>
        <v>00b8c5b8-8f45-445f-839c-2017fe3ad8b8</v>
      </c>
      <c r="F1116" s="1" t="str">
        <f>Exchanges!G1120</f>
        <v>Copper rolling, drawing, extruding and alloying</v>
      </c>
      <c r="G1116" s="1">
        <f>Exchanges!H1120</f>
        <v>331420</v>
      </c>
      <c r="H1116" s="1" t="str">
        <f>Exchanges!I1120</f>
        <v>US</v>
      </c>
      <c r="I1116" s="1">
        <f>Exchanges!J1120</f>
        <v>4.5683780798504468E-7</v>
      </c>
      <c r="J1116" s="1" t="str">
        <f>Exchanges!K1120</f>
        <v>kg</v>
      </c>
      <c r="K1116" s="1"/>
      <c r="L1116" s="1"/>
      <c r="M1116" s="1"/>
      <c r="N1116" s="1"/>
      <c r="O1116" s="1"/>
      <c r="P1116" s="86">
        <f>ROUND(Exchanges!Q1120,0)</f>
        <v>5</v>
      </c>
      <c r="Q1116" s="1">
        <f>Exchanges!R1120</f>
        <v>1</v>
      </c>
      <c r="R1116" s="1">
        <f>Exchanges!S1120</f>
        <v>1</v>
      </c>
      <c r="S1116" s="1">
        <f>Exchanges!T1120</f>
        <v>1</v>
      </c>
      <c r="T1116" s="1">
        <f>Exchanges!U1120</f>
        <v>3</v>
      </c>
      <c r="U1116" s="1">
        <f>Exchanges!V1120</f>
        <v>2013</v>
      </c>
      <c r="V1116" s="1" t="str">
        <f>Exchanges!W1120</f>
        <v>N-METHYL-2-PYRROLIDONE</v>
      </c>
      <c r="W1116" s="1" t="str">
        <f>Exchanges!X1120</f>
        <v>TRI</v>
      </c>
      <c r="X1116" s="1"/>
    </row>
    <row r="1117" spans="1:24" x14ac:dyDescent="0.15">
      <c r="A1117" s="1" t="str">
        <f>Exchanges!B1121</f>
        <v>copper</v>
      </c>
      <c r="B1117" s="1">
        <f>Exchanges!C1121</f>
        <v>7440508</v>
      </c>
      <c r="C1117" s="1" t="str">
        <f>Exchanges!D1121</f>
        <v>air</v>
      </c>
      <c r="D1117" s="1" t="str">
        <f>Exchanges!E1121</f>
        <v>unspecified</v>
      </c>
      <c r="E1117" s="1" t="str">
        <f>Exchanges!F1121</f>
        <v>ec8144d6-d123-43b1-9c17-a295422a0498</v>
      </c>
      <c r="F1117" s="1" t="str">
        <f>Exchanges!G1121</f>
        <v>Copper rolling, drawing, extruding and alloying</v>
      </c>
      <c r="G1117" s="1">
        <f>Exchanges!H1121</f>
        <v>331420</v>
      </c>
      <c r="H1117" s="1" t="str">
        <f>Exchanges!I1121</f>
        <v>US</v>
      </c>
      <c r="I1117" s="1">
        <f>Exchanges!J1121</f>
        <v>9.0679562227266673E-7</v>
      </c>
      <c r="J1117" s="1" t="str">
        <f>Exchanges!K1121</f>
        <v>kg</v>
      </c>
      <c r="K1117" s="1"/>
      <c r="L1117" s="1"/>
      <c r="M1117" s="1"/>
      <c r="N1117" s="1"/>
      <c r="O1117" s="1"/>
      <c r="P1117" s="86">
        <f>ROUND(Exchanges!Q1121,0)</f>
        <v>4</v>
      </c>
      <c r="Q1117" s="1">
        <f>Exchanges!R1121</f>
        <v>1</v>
      </c>
      <c r="R1117" s="1">
        <f>Exchanges!S1121</f>
        <v>1</v>
      </c>
      <c r="S1117" s="1">
        <f>Exchanges!T1121</f>
        <v>1</v>
      </c>
      <c r="T1117" s="1">
        <f>Exchanges!U1121</f>
        <v>3</v>
      </c>
      <c r="U1117" s="1">
        <f>Exchanges!V1121</f>
        <v>2013</v>
      </c>
      <c r="V1117" s="1" t="str">
        <f>Exchanges!W1121</f>
        <v>COPPER</v>
      </c>
      <c r="W1117" s="1" t="str">
        <f>Exchanges!X1121</f>
        <v>TRI</v>
      </c>
      <c r="X1117" s="1"/>
    </row>
    <row r="1118" spans="1:24" x14ac:dyDescent="0.15">
      <c r="A1118" s="1" t="str">
        <f>Exchanges!B1122</f>
        <v>Zinc</v>
      </c>
      <c r="B1118" s="1">
        <f>Exchanges!C1122</f>
        <v>1330207</v>
      </c>
      <c r="C1118" s="1" t="str">
        <f>Exchanges!D1122</f>
        <v>air</v>
      </c>
      <c r="D1118" s="1" t="str">
        <f>Exchanges!E1122</f>
        <v>unspecified</v>
      </c>
      <c r="E1118" s="1" t="str">
        <f>Exchanges!F1122</f>
        <v>5ce378a0-b48d-471c-977d-79681521efde</v>
      </c>
      <c r="F1118" s="1" t="str">
        <f>Exchanges!G1122</f>
        <v>Copper rolling, drawing, extruding and alloying</v>
      </c>
      <c r="G1118" s="1">
        <f>Exchanges!H1122</f>
        <v>331420</v>
      </c>
      <c r="H1118" s="1" t="str">
        <f>Exchanges!I1122</f>
        <v>US</v>
      </c>
      <c r="I1118" s="1">
        <f>Exchanges!J1122</f>
        <v>1.4744772639337696E-6</v>
      </c>
      <c r="J1118" s="1" t="str">
        <f>Exchanges!K1122</f>
        <v>kg</v>
      </c>
      <c r="K1118" s="1"/>
      <c r="L1118" s="1"/>
      <c r="M1118" s="1"/>
      <c r="N1118" s="1"/>
      <c r="O1118" s="1"/>
      <c r="P1118" s="86">
        <f>ROUND(Exchanges!Q1122,0)</f>
        <v>5</v>
      </c>
      <c r="Q1118" s="1">
        <f>Exchanges!R1122</f>
        <v>1</v>
      </c>
      <c r="R1118" s="1">
        <f>Exchanges!S1122</f>
        <v>1</v>
      </c>
      <c r="S1118" s="1">
        <f>Exchanges!T1122</f>
        <v>1</v>
      </c>
      <c r="T1118" s="1">
        <f>Exchanges!U1122</f>
        <v>3</v>
      </c>
      <c r="U1118" s="1">
        <f>Exchanges!V1122</f>
        <v>2013</v>
      </c>
      <c r="V1118" s="1" t="str">
        <f>Exchanges!W1122</f>
        <v>ZINC (FUME OR DUST)</v>
      </c>
      <c r="W1118" s="1" t="str">
        <f>Exchanges!X1122</f>
        <v>TRI</v>
      </c>
      <c r="X1118" s="1"/>
    </row>
    <row r="1119" spans="1:24" x14ac:dyDescent="0.15">
      <c r="A1119" s="1" t="str">
        <f>Exchanges!B1123</f>
        <v>formic acid</v>
      </c>
      <c r="B1119" s="1">
        <f>Exchanges!C1123</f>
        <v>64186</v>
      </c>
      <c r="C1119" s="1" t="str">
        <f>Exchanges!D1123</f>
        <v>air</v>
      </c>
      <c r="D1119" s="1" t="str">
        <f>Exchanges!E1123</f>
        <v>unspecified</v>
      </c>
      <c r="E1119" s="1" t="str">
        <f>Exchanges!F1123</f>
        <v>27804c78-5eee-47f9-9a91-1f6126ccfe45</v>
      </c>
      <c r="F1119" s="1" t="str">
        <f>Exchanges!G1123</f>
        <v>Nonferrous metal (except copper and aluminum) rolling, drawing, extruding and alloying</v>
      </c>
      <c r="G1119" s="1">
        <f>Exchanges!H1123</f>
        <v>331490</v>
      </c>
      <c r="H1119" s="1" t="str">
        <f>Exchanges!I1123</f>
        <v>US</v>
      </c>
      <c r="I1119" s="1">
        <f>Exchanges!J1123</f>
        <v>4.967353051291651E-12</v>
      </c>
      <c r="J1119" s="1" t="str">
        <f>Exchanges!K1123</f>
        <v>kg</v>
      </c>
      <c r="K1119" s="1"/>
      <c r="L1119" s="1"/>
      <c r="M1119" s="1"/>
      <c r="N1119" s="1"/>
      <c r="O1119" s="1"/>
      <c r="P1119" s="86">
        <f>ROUND(Exchanges!Q1123,0)</f>
        <v>3</v>
      </c>
      <c r="Q1119" s="1">
        <f>Exchanges!R1123</f>
        <v>1</v>
      </c>
      <c r="R1119" s="1">
        <f>Exchanges!S1123</f>
        <v>1</v>
      </c>
      <c r="S1119" s="1">
        <f>Exchanges!T1123</f>
        <v>1</v>
      </c>
      <c r="T1119" s="1">
        <f>Exchanges!U1123</f>
        <v>4</v>
      </c>
      <c r="U1119" s="1">
        <f>Exchanges!V1123</f>
        <v>2013</v>
      </c>
      <c r="V1119" s="1" t="str">
        <f>Exchanges!W1123</f>
        <v>FORMIC ACID</v>
      </c>
      <c r="W1119" s="1" t="str">
        <f>Exchanges!X1123</f>
        <v>TRI</v>
      </c>
      <c r="X1119" s="1"/>
    </row>
    <row r="1120" spans="1:24" x14ac:dyDescent="0.15">
      <c r="A1120" s="1" t="str">
        <f>Exchanges!B1124</f>
        <v>CYANAMIDE</v>
      </c>
      <c r="B1120" s="1">
        <f>Exchanges!C1124</f>
        <v>420042</v>
      </c>
      <c r="C1120" s="1" t="str">
        <f>Exchanges!D1124</f>
        <v>air</v>
      </c>
      <c r="D1120" s="1" t="str">
        <f>Exchanges!E1124</f>
        <v>unspecified</v>
      </c>
      <c r="E1120" s="1" t="str">
        <f>Exchanges!F1124</f>
        <v>afb80428-0208-31fc-bd0d-437754d6a209</v>
      </c>
      <c r="F1120" s="1" t="str">
        <f>Exchanges!G1124</f>
        <v>Nonferrous metal (except copper and aluminum) rolling, drawing, extruding and alloying</v>
      </c>
      <c r="G1120" s="1">
        <f>Exchanges!H1124</f>
        <v>331490</v>
      </c>
      <c r="H1120" s="1" t="str">
        <f>Exchanges!I1124</f>
        <v>US</v>
      </c>
      <c r="I1120" s="1">
        <f>Exchanges!J1124</f>
        <v>2.482615125421191E-10</v>
      </c>
      <c r="J1120" s="1" t="str">
        <f>Exchanges!K1124</f>
        <v>kg</v>
      </c>
      <c r="K1120" s="1"/>
      <c r="L1120" s="1"/>
      <c r="M1120" s="1"/>
      <c r="N1120" s="1"/>
      <c r="O1120" s="1"/>
      <c r="P1120" s="86">
        <f>ROUND(Exchanges!Q1124,0)</f>
        <v>2</v>
      </c>
      <c r="Q1120" s="1">
        <f>Exchanges!R1124</f>
        <v>1</v>
      </c>
      <c r="R1120" s="1">
        <f>Exchanges!S1124</f>
        <v>1</v>
      </c>
      <c r="S1120" s="1">
        <f>Exchanges!T1124</f>
        <v>1</v>
      </c>
      <c r="T1120" s="1">
        <f>Exchanges!U1124</f>
        <v>4</v>
      </c>
      <c r="U1120" s="1">
        <f>Exchanges!V1124</f>
        <v>2013</v>
      </c>
      <c r="V1120" s="1" t="str">
        <f>Exchanges!W1124</f>
        <v>CALCIUM CYANAMIDE</v>
      </c>
      <c r="W1120" s="1" t="str">
        <f>Exchanges!X1124</f>
        <v>TRI</v>
      </c>
      <c r="X1120" s="1"/>
    </row>
    <row r="1121" spans="1:24" x14ac:dyDescent="0.15">
      <c r="A1121" s="1" t="str">
        <f>Exchanges!B1125</f>
        <v>t-butyl methyl ether</v>
      </c>
      <c r="B1121" s="1">
        <f>Exchanges!C1125</f>
        <v>1634044</v>
      </c>
      <c r="C1121" s="1" t="str">
        <f>Exchanges!D1125</f>
        <v>air</v>
      </c>
      <c r="D1121" s="1" t="str">
        <f>Exchanges!E1125</f>
        <v>unspecified</v>
      </c>
      <c r="E1121" s="1" t="str">
        <f>Exchanges!F1125</f>
        <v>beb69352-568e-4a33-b9d4-3b5bfafc85bd</v>
      </c>
      <c r="F1121" s="1" t="str">
        <f>Exchanges!G1125</f>
        <v>Nonferrous metal (except copper and aluminum) rolling, drawing, extruding and alloying</v>
      </c>
      <c r="G1121" s="1">
        <f>Exchanges!H1125</f>
        <v>331490</v>
      </c>
      <c r="H1121" s="1" t="str">
        <f>Exchanges!I1125</f>
        <v>US</v>
      </c>
      <c r="I1121" s="1">
        <f>Exchanges!J1125</f>
        <v>8.9157618869337333E-10</v>
      </c>
      <c r="J1121" s="1" t="str">
        <f>Exchanges!K1125</f>
        <v>kg</v>
      </c>
      <c r="K1121" s="1"/>
      <c r="L1121" s="1"/>
      <c r="M1121" s="1"/>
      <c r="N1121" s="1"/>
      <c r="O1121" s="1"/>
      <c r="P1121" s="86">
        <f>ROUND(Exchanges!Q1125,0)</f>
        <v>4</v>
      </c>
      <c r="Q1121" s="1">
        <f>Exchanges!R1125</f>
        <v>1</v>
      </c>
      <c r="R1121" s="1">
        <f>Exchanges!S1125</f>
        <v>1</v>
      </c>
      <c r="S1121" s="1">
        <f>Exchanges!T1125</f>
        <v>1</v>
      </c>
      <c r="T1121" s="1">
        <f>Exchanges!U1125</f>
        <v>4</v>
      </c>
      <c r="U1121" s="1">
        <f>Exchanges!V1125</f>
        <v>2013</v>
      </c>
      <c r="V1121" s="1" t="str">
        <f>Exchanges!W1125</f>
        <v>METHYL TERT-BUTYL ETHER</v>
      </c>
      <c r="W1121" s="1" t="str">
        <f>Exchanges!X1125</f>
        <v>TRI</v>
      </c>
      <c r="X1121" s="1"/>
    </row>
    <row r="1122" spans="1:24" x14ac:dyDescent="0.15">
      <c r="A1122" s="1" t="str">
        <f>Exchanges!B1126</f>
        <v>Propene</v>
      </c>
      <c r="B1122" s="1">
        <f>Exchanges!C1126</f>
        <v>115071</v>
      </c>
      <c r="C1122" s="1" t="str">
        <f>Exchanges!D1126</f>
        <v>air</v>
      </c>
      <c r="D1122" s="1" t="str">
        <f>Exchanges!E1126</f>
        <v>unspecified</v>
      </c>
      <c r="E1122" s="1" t="str">
        <f>Exchanges!F1126</f>
        <v>64165202-4870-47d0-8602-b85e5d672865</v>
      </c>
      <c r="F1122" s="1" t="str">
        <f>Exchanges!G1126</f>
        <v>Nonferrous metal (except copper and aluminum) rolling, drawing, extruding and alloying</v>
      </c>
      <c r="G1122" s="1">
        <f>Exchanges!H1126</f>
        <v>331490</v>
      </c>
      <c r="H1122" s="1" t="str">
        <f>Exchanges!I1126</f>
        <v>US</v>
      </c>
      <c r="I1122" s="1">
        <f>Exchanges!J1126</f>
        <v>1.0614002246349683E-8</v>
      </c>
      <c r="J1122" s="1" t="str">
        <f>Exchanges!K1126</f>
        <v>kg</v>
      </c>
      <c r="K1122" s="1"/>
      <c r="L1122" s="1"/>
      <c r="M1122" s="1"/>
      <c r="N1122" s="1"/>
      <c r="O1122" s="1"/>
      <c r="P1122" s="86">
        <f>ROUND(Exchanges!Q1126,0)</f>
        <v>3</v>
      </c>
      <c r="Q1122" s="1">
        <f>Exchanges!R1126</f>
        <v>1</v>
      </c>
      <c r="R1122" s="1">
        <f>Exchanges!S1126</f>
        <v>1</v>
      </c>
      <c r="S1122" s="1">
        <f>Exchanges!T1126</f>
        <v>1</v>
      </c>
      <c r="T1122" s="1">
        <f>Exchanges!U1126</f>
        <v>4</v>
      </c>
      <c r="U1122" s="1">
        <f>Exchanges!V1126</f>
        <v>2013</v>
      </c>
      <c r="V1122" s="1" t="str">
        <f>Exchanges!W1126</f>
        <v>PROPYLENE</v>
      </c>
      <c r="W1122" s="1" t="str">
        <f>Exchanges!X1126</f>
        <v>TRI</v>
      </c>
      <c r="X1122" s="1"/>
    </row>
    <row r="1123" spans="1:24" x14ac:dyDescent="0.15">
      <c r="A1123" s="1" t="str">
        <f>Exchanges!B1127</f>
        <v>butanol</v>
      </c>
      <c r="B1123" s="1">
        <f>Exchanges!C1127</f>
        <v>71363</v>
      </c>
      <c r="C1123" s="1" t="str">
        <f>Exchanges!D1127</f>
        <v>air</v>
      </c>
      <c r="D1123" s="1" t="str">
        <f>Exchanges!E1127</f>
        <v>unspecified</v>
      </c>
      <c r="E1123" s="1" t="str">
        <f>Exchanges!F1127</f>
        <v>b9a9b2ad-5db3-47aa-81de-3a48ae9ad4ec</v>
      </c>
      <c r="F1123" s="1" t="str">
        <f>Exchanges!G1127</f>
        <v>Nonferrous metal (except copper and aluminum) rolling, drawing, extruding and alloying</v>
      </c>
      <c r="G1123" s="1">
        <f>Exchanges!H1127</f>
        <v>331490</v>
      </c>
      <c r="H1123" s="1" t="str">
        <f>Exchanges!I1127</f>
        <v>US</v>
      </c>
      <c r="I1123" s="1">
        <f>Exchanges!J1127</f>
        <v>1.7831523773867466E-8</v>
      </c>
      <c r="J1123" s="1" t="str">
        <f>Exchanges!K1127</f>
        <v>kg</v>
      </c>
      <c r="K1123" s="1"/>
      <c r="L1123" s="1"/>
      <c r="M1123" s="1"/>
      <c r="N1123" s="1"/>
      <c r="O1123" s="1"/>
      <c r="P1123" s="86">
        <f>ROUND(Exchanges!Q1127,0)</f>
        <v>5</v>
      </c>
      <c r="Q1123" s="1">
        <f>Exchanges!R1127</f>
        <v>1</v>
      </c>
      <c r="R1123" s="1">
        <f>Exchanges!S1127</f>
        <v>1</v>
      </c>
      <c r="S1123" s="1">
        <f>Exchanges!T1127</f>
        <v>1</v>
      </c>
      <c r="T1123" s="1">
        <f>Exchanges!U1127</f>
        <v>4</v>
      </c>
      <c r="U1123" s="1">
        <f>Exchanges!V1127</f>
        <v>2013</v>
      </c>
      <c r="V1123" s="1" t="str">
        <f>Exchanges!W1127</f>
        <v>N-BUTYL ALCOHOL</v>
      </c>
      <c r="W1123" s="1" t="str">
        <f>Exchanges!X1127</f>
        <v>TRI</v>
      </c>
      <c r="X1123" s="1"/>
    </row>
    <row r="1124" spans="1:24" x14ac:dyDescent="0.15">
      <c r="A1124" s="1" t="str">
        <f>Exchanges!B1128</f>
        <v>silver</v>
      </c>
      <c r="B1124" s="1">
        <f>Exchanges!C1128</f>
        <v>7440224</v>
      </c>
      <c r="C1124" s="1" t="str">
        <f>Exchanges!D1128</f>
        <v>air</v>
      </c>
      <c r="D1124" s="1" t="str">
        <f>Exchanges!E1128</f>
        <v>unspecified</v>
      </c>
      <c r="E1124" s="1" t="str">
        <f>Exchanges!F1128</f>
        <v>ebb88ef4-50ab-4e3b-9251-c5fcdf6b4768</v>
      </c>
      <c r="F1124" s="1" t="str">
        <f>Exchanges!G1128</f>
        <v>Nonferrous metal (except copper and aluminum) rolling, drawing, extruding and alloying</v>
      </c>
      <c r="G1124" s="1">
        <f>Exchanges!H1128</f>
        <v>331490</v>
      </c>
      <c r="H1124" s="1" t="str">
        <f>Exchanges!I1128</f>
        <v>US</v>
      </c>
      <c r="I1124" s="1">
        <f>Exchanges!J1128</f>
        <v>3.9139366791463875E-8</v>
      </c>
      <c r="J1124" s="1" t="str">
        <f>Exchanges!K1128</f>
        <v>kg</v>
      </c>
      <c r="K1124" s="1"/>
      <c r="L1124" s="1"/>
      <c r="M1124" s="1"/>
      <c r="N1124" s="1"/>
      <c r="O1124" s="1"/>
      <c r="P1124" s="86">
        <f>ROUND(Exchanges!Q1128,0)</f>
        <v>4</v>
      </c>
      <c r="Q1124" s="1">
        <f>Exchanges!R1128</f>
        <v>1</v>
      </c>
      <c r="R1124" s="1">
        <f>Exchanges!S1128</f>
        <v>1</v>
      </c>
      <c r="S1124" s="1">
        <f>Exchanges!T1128</f>
        <v>1</v>
      </c>
      <c r="T1124" s="1">
        <f>Exchanges!U1128</f>
        <v>4</v>
      </c>
      <c r="U1124" s="1">
        <f>Exchanges!V1128</f>
        <v>2013</v>
      </c>
      <c r="V1124" s="1" t="str">
        <f>Exchanges!W1128</f>
        <v>SILVER</v>
      </c>
      <c r="W1124" s="1" t="str">
        <f>Exchanges!X1128</f>
        <v>TRI</v>
      </c>
      <c r="X1124" s="1"/>
    </row>
    <row r="1125" spans="1:24" x14ac:dyDescent="0.15">
      <c r="A1125" s="1" t="str">
        <f>Exchanges!B1129</f>
        <v>Aluminum</v>
      </c>
      <c r="B1125" s="1">
        <f>Exchanges!C1129</f>
        <v>7429905</v>
      </c>
      <c r="C1125" s="1" t="str">
        <f>Exchanges!D1129</f>
        <v>air</v>
      </c>
      <c r="D1125" s="1" t="str">
        <f>Exchanges!E1129</f>
        <v>unspecified</v>
      </c>
      <c r="E1125" s="1" t="str">
        <f>Exchanges!F1129</f>
        <v>ff65658c-2d39-44a2-b23e-7ec3c644f064</v>
      </c>
      <c r="F1125" s="1" t="str">
        <f>Exchanges!G1129</f>
        <v>Nonferrous metal (except copper and aluminum) rolling, drawing, extruding and alloying</v>
      </c>
      <c r="G1125" s="1">
        <f>Exchanges!H1129</f>
        <v>331490</v>
      </c>
      <c r="H1125" s="1" t="str">
        <f>Exchanges!I1129</f>
        <v>US</v>
      </c>
      <c r="I1125" s="1">
        <f>Exchanges!J1129</f>
        <v>8.1239573193560466E-8</v>
      </c>
      <c r="J1125" s="1" t="str">
        <f>Exchanges!K1129</f>
        <v>kg</v>
      </c>
      <c r="K1125" s="1"/>
      <c r="L1125" s="1"/>
      <c r="M1125" s="1"/>
      <c r="N1125" s="1"/>
      <c r="O1125" s="1"/>
      <c r="P1125" s="86">
        <f>ROUND(Exchanges!Q1129,0)</f>
        <v>4</v>
      </c>
      <c r="Q1125" s="1">
        <f>Exchanges!R1129</f>
        <v>1</v>
      </c>
      <c r="R1125" s="1">
        <f>Exchanges!S1129</f>
        <v>1</v>
      </c>
      <c r="S1125" s="1">
        <f>Exchanges!T1129</f>
        <v>1</v>
      </c>
      <c r="T1125" s="1">
        <f>Exchanges!U1129</f>
        <v>4</v>
      </c>
      <c r="U1125" s="1">
        <f>Exchanges!V1129</f>
        <v>2013</v>
      </c>
      <c r="V1125" s="1" t="str">
        <f>Exchanges!W1129</f>
        <v>ALUMINUM (FUME OR DUST)</v>
      </c>
      <c r="W1125" s="1" t="str">
        <f>Exchanges!X1129</f>
        <v>TRI</v>
      </c>
      <c r="X1125" s="1"/>
    </row>
    <row r="1126" spans="1:24" x14ac:dyDescent="0.15">
      <c r="A1126" s="1" t="str">
        <f>Exchanges!B1130</f>
        <v>chromium</v>
      </c>
      <c r="B1126" s="1">
        <f>Exchanges!C1130</f>
        <v>7440473</v>
      </c>
      <c r="C1126" s="1" t="str">
        <f>Exchanges!D1130</f>
        <v>air</v>
      </c>
      <c r="D1126" s="1" t="str">
        <f>Exchanges!E1130</f>
        <v>unspecified</v>
      </c>
      <c r="E1126" s="1" t="str">
        <f>Exchanges!F1130</f>
        <v>e142b577-e934-4085-9a07-3983d4d92afb</v>
      </c>
      <c r="F1126" s="1" t="str">
        <f>Exchanges!G1130</f>
        <v>Nonferrous metal (except copper and aluminum) rolling, drawing, extruding and alloying</v>
      </c>
      <c r="G1126" s="1">
        <f>Exchanges!H1130</f>
        <v>331490</v>
      </c>
      <c r="H1126" s="1" t="str">
        <f>Exchanges!I1130</f>
        <v>US</v>
      </c>
      <c r="I1126" s="1">
        <f>Exchanges!J1130</f>
        <v>1.4346034032197679E-7</v>
      </c>
      <c r="J1126" s="1" t="str">
        <f>Exchanges!K1130</f>
        <v>kg</v>
      </c>
      <c r="K1126" s="1"/>
      <c r="L1126" s="1"/>
      <c r="M1126" s="1"/>
      <c r="N1126" s="1"/>
      <c r="O1126" s="1"/>
      <c r="P1126" s="86">
        <f>ROUND(Exchanges!Q1130,0)</f>
        <v>4</v>
      </c>
      <c r="Q1126" s="1">
        <f>Exchanges!R1130</f>
        <v>1</v>
      </c>
      <c r="R1126" s="1">
        <f>Exchanges!S1130</f>
        <v>1</v>
      </c>
      <c r="S1126" s="1">
        <f>Exchanges!T1130</f>
        <v>1</v>
      </c>
      <c r="T1126" s="1">
        <f>Exchanges!U1130</f>
        <v>4</v>
      </c>
      <c r="U1126" s="1">
        <f>Exchanges!V1130</f>
        <v>2013</v>
      </c>
      <c r="V1126" s="1" t="str">
        <f>Exchanges!W1130</f>
        <v>CHROMIUM</v>
      </c>
      <c r="W1126" s="1" t="str">
        <f>Exchanges!X1130</f>
        <v>TRI</v>
      </c>
      <c r="X1126" s="1"/>
    </row>
    <row r="1127" spans="1:24" x14ac:dyDescent="0.15">
      <c r="A1127" s="1" t="str">
        <f>Exchanges!B1131</f>
        <v>MOLYBDENUM(VI)</v>
      </c>
      <c r="B1127" s="1" t="str">
        <f>Exchanges!C1131</f>
        <v/>
      </c>
      <c r="C1127" s="1" t="str">
        <f>Exchanges!D1131</f>
        <v>air</v>
      </c>
      <c r="D1127" s="1" t="str">
        <f>Exchanges!E1131</f>
        <v>unspecified</v>
      </c>
      <c r="E1127" s="1" t="str">
        <f>Exchanges!F1131</f>
        <v>e8287c06-0230-314d-a24e-c62ae50d7927</v>
      </c>
      <c r="F1127" s="1" t="str">
        <f>Exchanges!G1131</f>
        <v>Nonferrous metal (except copper and aluminum) rolling, drawing, extruding and alloying</v>
      </c>
      <c r="G1127" s="1">
        <f>Exchanges!H1131</f>
        <v>331490</v>
      </c>
      <c r="H1127" s="1" t="str">
        <f>Exchanges!I1131</f>
        <v>US</v>
      </c>
      <c r="I1127" s="1">
        <f>Exchanges!J1131</f>
        <v>1.4370509921377761E-7</v>
      </c>
      <c r="J1127" s="1" t="str">
        <f>Exchanges!K1131</f>
        <v>kg</v>
      </c>
      <c r="K1127" s="1"/>
      <c r="L1127" s="1"/>
      <c r="M1127" s="1"/>
      <c r="N1127" s="1"/>
      <c r="O1127" s="1"/>
      <c r="P1127" s="86">
        <f>ROUND(Exchanges!Q1131,0)</f>
        <v>3</v>
      </c>
      <c r="Q1127" s="1">
        <f>Exchanges!R1131</f>
        <v>1</v>
      </c>
      <c r="R1127" s="1">
        <f>Exchanges!S1131</f>
        <v>1</v>
      </c>
      <c r="S1127" s="1">
        <f>Exchanges!T1131</f>
        <v>1</v>
      </c>
      <c r="T1127" s="1">
        <f>Exchanges!U1131</f>
        <v>4</v>
      </c>
      <c r="U1127" s="1">
        <f>Exchanges!V1131</f>
        <v>2013</v>
      </c>
      <c r="V1127" s="1" t="str">
        <f>Exchanges!W1131</f>
        <v>MOLYBDENUM TRIOXIDE</v>
      </c>
      <c r="W1127" s="1" t="str">
        <f>Exchanges!X1131</f>
        <v>TRI</v>
      </c>
      <c r="X1127" s="1"/>
    </row>
    <row r="1128" spans="1:24" x14ac:dyDescent="0.15">
      <c r="A1128" s="1" t="str">
        <f>Exchanges!B1132</f>
        <v>NITROUS ACID</v>
      </c>
      <c r="B1128" s="1">
        <f>Exchanges!C1132</f>
        <v>7782776</v>
      </c>
      <c r="C1128" s="1" t="str">
        <f>Exchanges!D1132</f>
        <v>air</v>
      </c>
      <c r="D1128" s="1" t="str">
        <f>Exchanges!E1132</f>
        <v>unspecified</v>
      </c>
      <c r="E1128" s="1" t="str">
        <f>Exchanges!F1132</f>
        <v>b633a270-97fe-3bdb-9fb0-a25de3323e03</v>
      </c>
      <c r="F1128" s="1" t="str">
        <f>Exchanges!G1132</f>
        <v>Nonferrous metal (except copper and aluminum) rolling, drawing, extruding and alloying</v>
      </c>
      <c r="G1128" s="1">
        <f>Exchanges!H1132</f>
        <v>331490</v>
      </c>
      <c r="H1128" s="1" t="str">
        <f>Exchanges!I1132</f>
        <v>US</v>
      </c>
      <c r="I1128" s="1">
        <f>Exchanges!J1132</f>
        <v>2.6082424560089859E-7</v>
      </c>
      <c r="J1128" s="1" t="str">
        <f>Exchanges!K1132</f>
        <v>kg</v>
      </c>
      <c r="K1128" s="1"/>
      <c r="L1128" s="1"/>
      <c r="M1128" s="1"/>
      <c r="N1128" s="1"/>
      <c r="O1128" s="1"/>
      <c r="P1128" s="86">
        <f>ROUND(Exchanges!Q1132,0)</f>
        <v>5</v>
      </c>
      <c r="Q1128" s="1">
        <f>Exchanges!R1132</f>
        <v>1</v>
      </c>
      <c r="R1128" s="1">
        <f>Exchanges!S1132</f>
        <v>1</v>
      </c>
      <c r="S1128" s="1">
        <f>Exchanges!T1132</f>
        <v>1</v>
      </c>
      <c r="T1128" s="1">
        <f>Exchanges!U1132</f>
        <v>4</v>
      </c>
      <c r="U1128" s="1">
        <f>Exchanges!V1132</f>
        <v>2013</v>
      </c>
      <c r="V1128" s="1" t="str">
        <f>Exchanges!W1132</f>
        <v>SODIUM NITRITE</v>
      </c>
      <c r="W1128" s="1" t="str">
        <f>Exchanges!X1132</f>
        <v>TRI</v>
      </c>
      <c r="X1128" s="1"/>
    </row>
    <row r="1129" spans="1:24" x14ac:dyDescent="0.15">
      <c r="A1129" s="1" t="str">
        <f>Exchanges!B1133</f>
        <v>copper</v>
      </c>
      <c r="B1129" s="1">
        <f>Exchanges!C1133</f>
        <v>7440508</v>
      </c>
      <c r="C1129" s="1" t="str">
        <f>Exchanges!D1133</f>
        <v>air</v>
      </c>
      <c r="D1129" s="1" t="str">
        <f>Exchanges!E1133</f>
        <v>unspecified</v>
      </c>
      <c r="E1129" s="1" t="str">
        <f>Exchanges!F1133</f>
        <v>ec8144d6-d123-43b1-9c17-a295422a0498</v>
      </c>
      <c r="F1129" s="1" t="str">
        <f>Exchanges!G1133</f>
        <v>Nonferrous metal (except copper and aluminum) rolling, drawing, extruding and alloying</v>
      </c>
      <c r="G1129" s="1">
        <f>Exchanges!H1133</f>
        <v>331490</v>
      </c>
      <c r="H1129" s="1" t="str">
        <f>Exchanges!I1133</f>
        <v>US</v>
      </c>
      <c r="I1129" s="1">
        <f>Exchanges!J1133</f>
        <v>3.1653368322725577E-7</v>
      </c>
      <c r="J1129" s="1" t="str">
        <f>Exchanges!K1133</f>
        <v>kg</v>
      </c>
      <c r="K1129" s="1"/>
      <c r="L1129" s="1"/>
      <c r="M1129" s="1"/>
      <c r="N1129" s="1"/>
      <c r="O1129" s="1"/>
      <c r="P1129" s="86">
        <f>ROUND(Exchanges!Q1133,0)</f>
        <v>4</v>
      </c>
      <c r="Q1129" s="1">
        <f>Exchanges!R1133</f>
        <v>1</v>
      </c>
      <c r="R1129" s="1">
        <f>Exchanges!S1133</f>
        <v>1</v>
      </c>
      <c r="S1129" s="1">
        <f>Exchanges!T1133</f>
        <v>1</v>
      </c>
      <c r="T1129" s="1">
        <f>Exchanges!U1133</f>
        <v>4</v>
      </c>
      <c r="U1129" s="1">
        <f>Exchanges!V1133</f>
        <v>2013</v>
      </c>
      <c r="V1129" s="1" t="str">
        <f>Exchanges!W1133</f>
        <v>COPPER</v>
      </c>
      <c r="W1129" s="1" t="str">
        <f>Exchanges!X1133</f>
        <v>TRI</v>
      </c>
      <c r="X1129" s="1"/>
    </row>
    <row r="1130" spans="1:24" x14ac:dyDescent="0.15">
      <c r="A1130" s="1" t="str">
        <f>Exchanges!B1134</f>
        <v>Sulfuric acid</v>
      </c>
      <c r="B1130" s="1">
        <f>Exchanges!C1134</f>
        <v>7664939</v>
      </c>
      <c r="C1130" s="1" t="str">
        <f>Exchanges!D1134</f>
        <v>air</v>
      </c>
      <c r="D1130" s="1" t="str">
        <f>Exchanges!E1134</f>
        <v>unspecified</v>
      </c>
      <c r="E1130" s="1" t="str">
        <f>Exchanges!F1134</f>
        <v>99c65c6a-6871-40ba-af79-5bd6851688e4</v>
      </c>
      <c r="F1130" s="1" t="str">
        <f>Exchanges!G1134</f>
        <v>Nonferrous metal (except copper and aluminum) rolling, drawing, extruding and alloying</v>
      </c>
      <c r="G1130" s="1">
        <f>Exchanges!H1134</f>
        <v>331490</v>
      </c>
      <c r="H1130" s="1" t="str">
        <f>Exchanges!I1134</f>
        <v>US</v>
      </c>
      <c r="I1130" s="1">
        <f>Exchanges!J1134</f>
        <v>4.1481855859228754E-7</v>
      </c>
      <c r="J1130" s="1" t="str">
        <f>Exchanges!K1134</f>
        <v>kg</v>
      </c>
      <c r="K1130" s="1"/>
      <c r="L1130" s="1"/>
      <c r="M1130" s="1"/>
      <c r="N1130" s="1"/>
      <c r="O1130" s="1"/>
      <c r="P1130" s="86">
        <f>ROUND(Exchanges!Q1134,0)</f>
        <v>2</v>
      </c>
      <c r="Q1130" s="1">
        <f>Exchanges!R1134</f>
        <v>1</v>
      </c>
      <c r="R1130" s="1">
        <f>Exchanges!S1134</f>
        <v>1</v>
      </c>
      <c r="S1130" s="1">
        <f>Exchanges!T1134</f>
        <v>1</v>
      </c>
      <c r="T1130" s="1">
        <f>Exchanges!U1134</f>
        <v>4</v>
      </c>
      <c r="U1130" s="1">
        <f>Exchanges!V1134</f>
        <v>2013</v>
      </c>
      <c r="V1130" s="1" t="str">
        <f>Exchanges!W1134</f>
        <v>SULFURIC ACID (1994 AND AFTER ACID AEROSOLS" ONLY)"</v>
      </c>
      <c r="W1130" s="1" t="str">
        <f>Exchanges!X1134</f>
        <v>TRI</v>
      </c>
      <c r="X1130" s="1"/>
    </row>
    <row r="1131" spans="1:24" x14ac:dyDescent="0.15">
      <c r="A1131" s="1" t="str">
        <f>Exchanges!B1135</f>
        <v>Zinc</v>
      </c>
      <c r="B1131" s="1">
        <f>Exchanges!C1135</f>
        <v>1330207</v>
      </c>
      <c r="C1131" s="1" t="str">
        <f>Exchanges!D1135</f>
        <v>air</v>
      </c>
      <c r="D1131" s="1" t="str">
        <f>Exchanges!E1135</f>
        <v>unspecified</v>
      </c>
      <c r="E1131" s="1" t="str">
        <f>Exchanges!F1135</f>
        <v>5ce378a0-b48d-471c-977d-79681521efde</v>
      </c>
      <c r="F1131" s="1" t="str">
        <f>Exchanges!G1135</f>
        <v>Nonferrous metal (except copper and aluminum) rolling, drawing, extruding and alloying</v>
      </c>
      <c r="G1131" s="1">
        <f>Exchanges!H1135</f>
        <v>331490</v>
      </c>
      <c r="H1131" s="1" t="str">
        <f>Exchanges!I1135</f>
        <v>US</v>
      </c>
      <c r="I1131" s="1">
        <f>Exchanges!J1135</f>
        <v>4.9465496068888056E-7</v>
      </c>
      <c r="J1131" s="1" t="str">
        <f>Exchanges!K1135</f>
        <v>kg</v>
      </c>
      <c r="K1131" s="1"/>
      <c r="L1131" s="1"/>
      <c r="M1131" s="1"/>
      <c r="N1131" s="1"/>
      <c r="O1131" s="1"/>
      <c r="P1131" s="86">
        <f>ROUND(Exchanges!Q1135,0)</f>
        <v>5</v>
      </c>
      <c r="Q1131" s="1">
        <f>Exchanges!R1135</f>
        <v>1</v>
      </c>
      <c r="R1131" s="1">
        <f>Exchanges!S1135</f>
        <v>1</v>
      </c>
      <c r="S1131" s="1">
        <f>Exchanges!T1135</f>
        <v>1</v>
      </c>
      <c r="T1131" s="1">
        <f>Exchanges!U1135</f>
        <v>4</v>
      </c>
      <c r="U1131" s="1">
        <f>Exchanges!V1135</f>
        <v>2013</v>
      </c>
      <c r="V1131" s="1" t="str">
        <f>Exchanges!W1135</f>
        <v>ZINC (FUME OR DUST)</v>
      </c>
      <c r="W1131" s="1" t="str">
        <f>Exchanges!X1135</f>
        <v>TRI</v>
      </c>
      <c r="X1131" s="1"/>
    </row>
    <row r="1132" spans="1:24" x14ac:dyDescent="0.15">
      <c r="A1132" s="1" t="str">
        <f>Exchanges!B1136</f>
        <v>nitric acid</v>
      </c>
      <c r="B1132" s="1">
        <f>Exchanges!C1136</f>
        <v>7697372</v>
      </c>
      <c r="C1132" s="1" t="str">
        <f>Exchanges!D1136</f>
        <v>air</v>
      </c>
      <c r="D1132" s="1" t="str">
        <f>Exchanges!E1136</f>
        <v>unspecified</v>
      </c>
      <c r="E1132" s="1" t="str">
        <f>Exchanges!F1136</f>
        <v>dc084330-5108-4d9c-a7ed-eb3345507f13</v>
      </c>
      <c r="F1132" s="1" t="str">
        <f>Exchanges!G1136</f>
        <v>Nonferrous metal (except copper and aluminum) rolling, drawing, extruding and alloying</v>
      </c>
      <c r="G1132" s="1">
        <f>Exchanges!H1136</f>
        <v>331490</v>
      </c>
      <c r="H1132" s="1" t="str">
        <f>Exchanges!I1136</f>
        <v>US</v>
      </c>
      <c r="I1132" s="1">
        <f>Exchanges!J1136</f>
        <v>1.8060796836390862E-6</v>
      </c>
      <c r="J1132" s="1" t="str">
        <f>Exchanges!K1136</f>
        <v>kg</v>
      </c>
      <c r="K1132" s="1"/>
      <c r="L1132" s="1"/>
      <c r="M1132" s="1"/>
      <c r="N1132" s="1"/>
      <c r="O1132" s="1"/>
      <c r="P1132" s="86">
        <f>ROUND(Exchanges!Q1136,0)</f>
        <v>3</v>
      </c>
      <c r="Q1132" s="1">
        <f>Exchanges!R1136</f>
        <v>1</v>
      </c>
      <c r="R1132" s="1">
        <f>Exchanges!S1136</f>
        <v>1</v>
      </c>
      <c r="S1132" s="1">
        <f>Exchanges!T1136</f>
        <v>1</v>
      </c>
      <c r="T1132" s="1">
        <f>Exchanges!U1136</f>
        <v>4</v>
      </c>
      <c r="U1132" s="1">
        <f>Exchanges!V1136</f>
        <v>2013</v>
      </c>
      <c r="V1132" s="1" t="str">
        <f>Exchanges!W1136</f>
        <v>NITRIC ACID</v>
      </c>
      <c r="W1132" s="1" t="str">
        <f>Exchanges!X1136</f>
        <v>TRI</v>
      </c>
      <c r="X1132" s="1"/>
    </row>
    <row r="1133" spans="1:24" x14ac:dyDescent="0.15">
      <c r="A1133" s="1" t="str">
        <f>Exchanges!B1137</f>
        <v>barium</v>
      </c>
      <c r="B1133" s="1">
        <f>Exchanges!C1137</f>
        <v>7440393</v>
      </c>
      <c r="C1133" s="1" t="str">
        <f>Exchanges!D1137</f>
        <v>air</v>
      </c>
      <c r="D1133" s="1" t="str">
        <f>Exchanges!E1137</f>
        <v>unspecified</v>
      </c>
      <c r="E1133" s="1" t="str">
        <f>Exchanges!F1137</f>
        <v>7e246e3a-5cff-43fc-a8e6-02d191424559</v>
      </c>
      <c r="F1133" s="1" t="str">
        <f>Exchanges!G1137</f>
        <v>Ferrous metal foundries</v>
      </c>
      <c r="G1133" s="1">
        <f>Exchanges!H1137</f>
        <v>331510</v>
      </c>
      <c r="H1133" s="1" t="str">
        <f>Exchanges!I1137</f>
        <v>US</v>
      </c>
      <c r="I1133" s="1">
        <f>Exchanges!J1137</f>
        <v>8.606415413216157E-10</v>
      </c>
      <c r="J1133" s="1" t="str">
        <f>Exchanges!K1137</f>
        <v>kg</v>
      </c>
      <c r="K1133" s="1"/>
      <c r="L1133" s="1"/>
      <c r="M1133" s="1"/>
      <c r="N1133" s="1"/>
      <c r="O1133" s="1"/>
      <c r="P1133" s="86">
        <f>ROUND(Exchanges!Q1137,0)</f>
        <v>4</v>
      </c>
      <c r="Q1133" s="1">
        <f>Exchanges!R1137</f>
        <v>1</v>
      </c>
      <c r="R1133" s="1">
        <f>Exchanges!S1137</f>
        <v>1</v>
      </c>
      <c r="S1133" s="1">
        <f>Exchanges!T1137</f>
        <v>1</v>
      </c>
      <c r="T1133" s="1">
        <f>Exchanges!U1137</f>
        <v>3</v>
      </c>
      <c r="U1133" s="1">
        <f>Exchanges!V1137</f>
        <v>2013</v>
      </c>
      <c r="V1133" s="1" t="str">
        <f>Exchanges!W1137</f>
        <v>BARIUM</v>
      </c>
      <c r="W1133" s="1" t="str">
        <f>Exchanges!X1137</f>
        <v>TRI</v>
      </c>
      <c r="X1133" s="1"/>
    </row>
    <row r="1134" spans="1:24" x14ac:dyDescent="0.15">
      <c r="A1134" s="1" t="str">
        <f>Exchanges!B1138</f>
        <v>MOLYBDENUM(VI)</v>
      </c>
      <c r="B1134" s="1" t="str">
        <f>Exchanges!C1138</f>
        <v/>
      </c>
      <c r="C1134" s="1" t="str">
        <f>Exchanges!D1138</f>
        <v>air</v>
      </c>
      <c r="D1134" s="1" t="str">
        <f>Exchanges!E1138</f>
        <v>unspecified</v>
      </c>
      <c r="E1134" s="1" t="str">
        <f>Exchanges!F1138</f>
        <v>e8287c06-0230-314d-a24e-c62ae50d7927</v>
      </c>
      <c r="F1134" s="1" t="str">
        <f>Exchanges!G1138</f>
        <v>Ferrous metal foundries</v>
      </c>
      <c r="G1134" s="1">
        <f>Exchanges!H1138</f>
        <v>331510</v>
      </c>
      <c r="H1134" s="1" t="str">
        <f>Exchanges!I1138</f>
        <v>US</v>
      </c>
      <c r="I1134" s="1">
        <f>Exchanges!J1138</f>
        <v>5.097512388034478E-9</v>
      </c>
      <c r="J1134" s="1" t="str">
        <f>Exchanges!K1138</f>
        <v>kg</v>
      </c>
      <c r="K1134" s="1"/>
      <c r="L1134" s="1"/>
      <c r="M1134" s="1"/>
      <c r="N1134" s="1"/>
      <c r="O1134" s="1"/>
      <c r="P1134" s="86">
        <f>ROUND(Exchanges!Q1138,0)</f>
        <v>3</v>
      </c>
      <c r="Q1134" s="1">
        <f>Exchanges!R1138</f>
        <v>1</v>
      </c>
      <c r="R1134" s="1">
        <f>Exchanges!S1138</f>
        <v>1</v>
      </c>
      <c r="S1134" s="1">
        <f>Exchanges!T1138</f>
        <v>1</v>
      </c>
      <c r="T1134" s="1">
        <f>Exchanges!U1138</f>
        <v>3</v>
      </c>
      <c r="U1134" s="1">
        <f>Exchanges!V1138</f>
        <v>2013</v>
      </c>
      <c r="V1134" s="1" t="str">
        <f>Exchanges!W1138</f>
        <v>MOLYBDENUM TRIOXIDE</v>
      </c>
      <c r="W1134" s="1" t="str">
        <f>Exchanges!X1138</f>
        <v>TRI</v>
      </c>
      <c r="X1134" s="1"/>
    </row>
    <row r="1135" spans="1:24" x14ac:dyDescent="0.15">
      <c r="A1135" s="1" t="str">
        <f>Exchanges!B1139</f>
        <v>ALUMINUM OXIDE</v>
      </c>
      <c r="B1135" s="1">
        <f>Exchanges!C1139</f>
        <v>1344281</v>
      </c>
      <c r="C1135" s="1" t="str">
        <f>Exchanges!D1139</f>
        <v>air</v>
      </c>
      <c r="D1135" s="1" t="str">
        <f>Exchanges!E1139</f>
        <v>unspecified</v>
      </c>
      <c r="E1135" s="1" t="str">
        <f>Exchanges!F1139</f>
        <v>2c6d7f78-7b39-327b-b7d0-31eefac67a11</v>
      </c>
      <c r="F1135" s="1" t="str">
        <f>Exchanges!G1139</f>
        <v>Ferrous metal foundries</v>
      </c>
      <c r="G1135" s="1">
        <f>Exchanges!H1139</f>
        <v>331510</v>
      </c>
      <c r="H1135" s="1" t="str">
        <f>Exchanges!I1139</f>
        <v>US</v>
      </c>
      <c r="I1135" s="1">
        <f>Exchanges!J1139</f>
        <v>6.7716748352205513E-9</v>
      </c>
      <c r="J1135" s="1" t="str">
        <f>Exchanges!K1139</f>
        <v>kg</v>
      </c>
      <c r="K1135" s="1"/>
      <c r="L1135" s="1"/>
      <c r="M1135" s="1"/>
      <c r="N1135" s="1"/>
      <c r="O1135" s="1"/>
      <c r="P1135" s="86">
        <f>ROUND(Exchanges!Q1139,0)</f>
        <v>5</v>
      </c>
      <c r="Q1135" s="1">
        <f>Exchanges!R1139</f>
        <v>1</v>
      </c>
      <c r="R1135" s="1">
        <f>Exchanges!S1139</f>
        <v>1</v>
      </c>
      <c r="S1135" s="1">
        <f>Exchanges!T1139</f>
        <v>1</v>
      </c>
      <c r="T1135" s="1">
        <f>Exchanges!U1139</f>
        <v>3</v>
      </c>
      <c r="U1135" s="1">
        <f>Exchanges!V1139</f>
        <v>2013</v>
      </c>
      <c r="V1135" s="1" t="str">
        <f>Exchanges!W1139</f>
        <v>ALUMINUM OXIDE (FIBROUS FORMS)</v>
      </c>
      <c r="W1135" s="1" t="str">
        <f>Exchanges!X1139</f>
        <v>TRI</v>
      </c>
      <c r="X1135" s="1"/>
    </row>
    <row r="1136" spans="1:24" x14ac:dyDescent="0.15">
      <c r="A1136" s="1" t="str">
        <f>Exchanges!B1140</f>
        <v>silver</v>
      </c>
      <c r="B1136" s="1">
        <f>Exchanges!C1140</f>
        <v>7440224</v>
      </c>
      <c r="C1136" s="1" t="str">
        <f>Exchanges!D1140</f>
        <v>air</v>
      </c>
      <c r="D1136" s="1" t="str">
        <f>Exchanges!E1140</f>
        <v>unspecified</v>
      </c>
      <c r="E1136" s="1" t="str">
        <f>Exchanges!F1140</f>
        <v>ebb88ef4-50ab-4e3b-9251-c5fcdf6b4768</v>
      </c>
      <c r="F1136" s="1" t="str">
        <f>Exchanges!G1140</f>
        <v>Ferrous metal foundries</v>
      </c>
      <c r="G1136" s="1">
        <f>Exchanges!H1140</f>
        <v>331510</v>
      </c>
      <c r="H1136" s="1" t="str">
        <f>Exchanges!I1140</f>
        <v>US</v>
      </c>
      <c r="I1136" s="1">
        <f>Exchanges!J1140</f>
        <v>3.4752746324150746E-8</v>
      </c>
      <c r="J1136" s="1" t="str">
        <f>Exchanges!K1140</f>
        <v>kg</v>
      </c>
      <c r="K1136" s="1"/>
      <c r="L1136" s="1"/>
      <c r="M1136" s="1"/>
      <c r="N1136" s="1"/>
      <c r="O1136" s="1"/>
      <c r="P1136" s="86">
        <f>ROUND(Exchanges!Q1140,0)</f>
        <v>4</v>
      </c>
      <c r="Q1136" s="1">
        <f>Exchanges!R1140</f>
        <v>1</v>
      </c>
      <c r="R1136" s="1">
        <f>Exchanges!S1140</f>
        <v>1</v>
      </c>
      <c r="S1136" s="1">
        <f>Exchanges!T1140</f>
        <v>1</v>
      </c>
      <c r="T1136" s="1">
        <f>Exchanges!U1140</f>
        <v>3</v>
      </c>
      <c r="U1136" s="1">
        <f>Exchanges!V1140</f>
        <v>2013</v>
      </c>
      <c r="V1136" s="1" t="str">
        <f>Exchanges!W1140</f>
        <v>SILVER</v>
      </c>
      <c r="W1136" s="1" t="str">
        <f>Exchanges!X1140</f>
        <v>TRI</v>
      </c>
      <c r="X1136" s="1"/>
    </row>
    <row r="1137" spans="1:24" x14ac:dyDescent="0.15">
      <c r="A1137" s="1" t="str">
        <f>Exchanges!B1141</f>
        <v>Aluminum</v>
      </c>
      <c r="B1137" s="1">
        <f>Exchanges!C1141</f>
        <v>7429905</v>
      </c>
      <c r="C1137" s="1" t="str">
        <f>Exchanges!D1141</f>
        <v>air</v>
      </c>
      <c r="D1137" s="1" t="str">
        <f>Exchanges!E1141</f>
        <v>unspecified</v>
      </c>
      <c r="E1137" s="1" t="str">
        <f>Exchanges!F1141</f>
        <v>ff65658c-2d39-44a2-b23e-7ec3c644f064</v>
      </c>
      <c r="F1137" s="1" t="str">
        <f>Exchanges!G1141</f>
        <v>Ferrous metal foundries</v>
      </c>
      <c r="G1137" s="1">
        <f>Exchanges!H1141</f>
        <v>331510</v>
      </c>
      <c r="H1137" s="1" t="str">
        <f>Exchanges!I1141</f>
        <v>US</v>
      </c>
      <c r="I1137" s="1">
        <f>Exchanges!J1141</f>
        <v>9.3153203312489442E-8</v>
      </c>
      <c r="J1137" s="1" t="str">
        <f>Exchanges!K1141</f>
        <v>kg</v>
      </c>
      <c r="K1137" s="1"/>
      <c r="L1137" s="1"/>
      <c r="M1137" s="1"/>
      <c r="N1137" s="1"/>
      <c r="O1137" s="1"/>
      <c r="P1137" s="86">
        <f>ROUND(Exchanges!Q1141,0)</f>
        <v>4</v>
      </c>
      <c r="Q1137" s="1">
        <f>Exchanges!R1141</f>
        <v>1</v>
      </c>
      <c r="R1137" s="1">
        <f>Exchanges!S1141</f>
        <v>1</v>
      </c>
      <c r="S1137" s="1">
        <f>Exchanges!T1141</f>
        <v>1</v>
      </c>
      <c r="T1137" s="1">
        <f>Exchanges!U1141</f>
        <v>3</v>
      </c>
      <c r="U1137" s="1">
        <f>Exchanges!V1141</f>
        <v>2013</v>
      </c>
      <c r="V1137" s="1" t="str">
        <f>Exchanges!W1141</f>
        <v>ALUMINUM (FUME OR DUST)</v>
      </c>
      <c r="W1137" s="1" t="str">
        <f>Exchanges!X1141</f>
        <v>TRI</v>
      </c>
      <c r="X1137" s="1"/>
    </row>
    <row r="1138" spans="1:24" x14ac:dyDescent="0.15">
      <c r="A1138" s="1" t="str">
        <f>Exchanges!B1142</f>
        <v>Zinc</v>
      </c>
      <c r="B1138" s="1">
        <f>Exchanges!C1142</f>
        <v>1330207</v>
      </c>
      <c r="C1138" s="1" t="str">
        <f>Exchanges!D1142</f>
        <v>air</v>
      </c>
      <c r="D1138" s="1" t="str">
        <f>Exchanges!E1142</f>
        <v>unspecified</v>
      </c>
      <c r="E1138" s="1" t="str">
        <f>Exchanges!F1142</f>
        <v>5ce378a0-b48d-471c-977d-79681521efde</v>
      </c>
      <c r="F1138" s="1" t="str">
        <f>Exchanges!G1142</f>
        <v>Ferrous metal foundries</v>
      </c>
      <c r="G1138" s="1">
        <f>Exchanges!H1142</f>
        <v>331510</v>
      </c>
      <c r="H1138" s="1" t="str">
        <f>Exchanges!I1142</f>
        <v>US</v>
      </c>
      <c r="I1138" s="1">
        <f>Exchanges!J1142</f>
        <v>9.5723373331079946E-8</v>
      </c>
      <c r="J1138" s="1" t="str">
        <f>Exchanges!K1142</f>
        <v>kg</v>
      </c>
      <c r="K1138" s="1"/>
      <c r="L1138" s="1"/>
      <c r="M1138" s="1"/>
      <c r="N1138" s="1"/>
      <c r="O1138" s="1"/>
      <c r="P1138" s="86">
        <f>ROUND(Exchanges!Q1142,0)</f>
        <v>5</v>
      </c>
      <c r="Q1138" s="1">
        <f>Exchanges!R1142</f>
        <v>1</v>
      </c>
      <c r="R1138" s="1">
        <f>Exchanges!S1142</f>
        <v>1</v>
      </c>
      <c r="S1138" s="1">
        <f>Exchanges!T1142</f>
        <v>1</v>
      </c>
      <c r="T1138" s="1">
        <f>Exchanges!U1142</f>
        <v>3</v>
      </c>
      <c r="U1138" s="1">
        <f>Exchanges!V1142</f>
        <v>2013</v>
      </c>
      <c r="V1138" s="1" t="str">
        <f>Exchanges!W1142</f>
        <v>ZINC (FUME OR DUST)</v>
      </c>
      <c r="W1138" s="1" t="str">
        <f>Exchanges!X1142</f>
        <v>TRI</v>
      </c>
      <c r="X1138" s="1"/>
    </row>
    <row r="1139" spans="1:24" x14ac:dyDescent="0.15">
      <c r="A1139" s="1" t="str">
        <f>Exchanges!B1143</f>
        <v>4,4'-isopropylidenediphenol</v>
      </c>
      <c r="B1139" s="1">
        <f>Exchanges!C1143</f>
        <v>80057</v>
      </c>
      <c r="C1139" s="1" t="str">
        <f>Exchanges!D1143</f>
        <v>air</v>
      </c>
      <c r="D1139" s="1" t="str">
        <f>Exchanges!E1143</f>
        <v>unspecified</v>
      </c>
      <c r="E1139" s="1" t="str">
        <f>Exchanges!F1143</f>
        <v>f1434c85-6374-3511-b73a-2189eb058ea8</v>
      </c>
      <c r="F1139" s="1" t="str">
        <f>Exchanges!G1143</f>
        <v>Ferrous metal foundries</v>
      </c>
      <c r="G1139" s="1">
        <f>Exchanges!H1143</f>
        <v>331510</v>
      </c>
      <c r="H1139" s="1" t="str">
        <f>Exchanges!I1143</f>
        <v>US</v>
      </c>
      <c r="I1139" s="1">
        <f>Exchanges!J1143</f>
        <v>2.4669850261957069E-7</v>
      </c>
      <c r="J1139" s="1" t="str">
        <f>Exchanges!K1143</f>
        <v>kg</v>
      </c>
      <c r="K1139" s="1"/>
      <c r="L1139" s="1"/>
      <c r="M1139" s="1"/>
      <c r="N1139" s="1"/>
      <c r="O1139" s="1"/>
      <c r="P1139" s="86">
        <f>ROUND(Exchanges!Q1143,0)</f>
        <v>4</v>
      </c>
      <c r="Q1139" s="1">
        <f>Exchanges!R1143</f>
        <v>1</v>
      </c>
      <c r="R1139" s="1">
        <f>Exchanges!S1143</f>
        <v>1</v>
      </c>
      <c r="S1139" s="1">
        <f>Exchanges!T1143</f>
        <v>1</v>
      </c>
      <c r="T1139" s="1">
        <f>Exchanges!U1143</f>
        <v>3</v>
      </c>
      <c r="U1139" s="1">
        <f>Exchanges!V1143</f>
        <v>2013</v>
      </c>
      <c r="V1139" s="1" t="str">
        <f>Exchanges!W1143</f>
        <v>4,4'-ISOPROPYLIDENEDIPHENOL</v>
      </c>
      <c r="W1139" s="1" t="str">
        <f>Exchanges!X1143</f>
        <v>TRI</v>
      </c>
      <c r="X1139" s="1"/>
    </row>
    <row r="1140" spans="1:24" x14ac:dyDescent="0.15">
      <c r="A1140" s="1" t="str">
        <f>Exchanges!B1144</f>
        <v>copper</v>
      </c>
      <c r="B1140" s="1">
        <f>Exchanges!C1144</f>
        <v>7440508</v>
      </c>
      <c r="C1140" s="1" t="str">
        <f>Exchanges!D1144</f>
        <v>air</v>
      </c>
      <c r="D1140" s="1" t="str">
        <f>Exchanges!E1144</f>
        <v>unspecified</v>
      </c>
      <c r="E1140" s="1" t="str">
        <f>Exchanges!F1144</f>
        <v>ec8144d6-d123-43b1-9c17-a295422a0498</v>
      </c>
      <c r="F1140" s="1" t="str">
        <f>Exchanges!G1144</f>
        <v>Ferrous metal foundries</v>
      </c>
      <c r="G1140" s="1">
        <f>Exchanges!H1144</f>
        <v>331510</v>
      </c>
      <c r="H1140" s="1" t="str">
        <f>Exchanges!I1144</f>
        <v>US</v>
      </c>
      <c r="I1140" s="1">
        <f>Exchanges!J1144</f>
        <v>2.6335539299645095E-7</v>
      </c>
      <c r="J1140" s="1" t="str">
        <f>Exchanges!K1144</f>
        <v>kg</v>
      </c>
      <c r="K1140" s="1"/>
      <c r="L1140" s="1"/>
      <c r="M1140" s="1"/>
      <c r="N1140" s="1"/>
      <c r="O1140" s="1"/>
      <c r="P1140" s="86">
        <f>ROUND(Exchanges!Q1144,0)</f>
        <v>4</v>
      </c>
      <c r="Q1140" s="1">
        <f>Exchanges!R1144</f>
        <v>1</v>
      </c>
      <c r="R1140" s="1">
        <f>Exchanges!S1144</f>
        <v>1</v>
      </c>
      <c r="S1140" s="1">
        <f>Exchanges!T1144</f>
        <v>1</v>
      </c>
      <c r="T1140" s="1">
        <f>Exchanges!U1144</f>
        <v>3</v>
      </c>
      <c r="U1140" s="1">
        <f>Exchanges!V1144</f>
        <v>2013</v>
      </c>
      <c r="V1140" s="1" t="str">
        <f>Exchanges!W1144</f>
        <v>COPPER</v>
      </c>
      <c r="W1140" s="1" t="str">
        <f>Exchanges!X1144</f>
        <v>TRI</v>
      </c>
      <c r="X1140" s="1"/>
    </row>
    <row r="1141" spans="1:24" x14ac:dyDescent="0.15">
      <c r="A1141" s="1" t="str">
        <f>Exchanges!B1145</f>
        <v>Sulfuric acid</v>
      </c>
      <c r="B1141" s="1">
        <f>Exchanges!C1145</f>
        <v>7664939</v>
      </c>
      <c r="C1141" s="1" t="str">
        <f>Exchanges!D1145</f>
        <v>air</v>
      </c>
      <c r="D1141" s="1" t="str">
        <f>Exchanges!E1145</f>
        <v>unspecified</v>
      </c>
      <c r="E1141" s="1" t="str">
        <f>Exchanges!F1145</f>
        <v>99c65c6a-6871-40ba-af79-5bd6851688e4</v>
      </c>
      <c r="F1141" s="1" t="str">
        <f>Exchanges!G1145</f>
        <v>Ferrous metal foundries</v>
      </c>
      <c r="G1141" s="1">
        <f>Exchanges!H1145</f>
        <v>331510</v>
      </c>
      <c r="H1141" s="1" t="str">
        <f>Exchanges!I1145</f>
        <v>US</v>
      </c>
      <c r="I1141" s="1">
        <f>Exchanges!J1145</f>
        <v>2.7909521717086361E-7</v>
      </c>
      <c r="J1141" s="1" t="str">
        <f>Exchanges!K1145</f>
        <v>kg</v>
      </c>
      <c r="K1141" s="1"/>
      <c r="L1141" s="1"/>
      <c r="M1141" s="1"/>
      <c r="N1141" s="1"/>
      <c r="O1141" s="1"/>
      <c r="P1141" s="86">
        <f>ROUND(Exchanges!Q1145,0)</f>
        <v>2</v>
      </c>
      <c r="Q1141" s="1">
        <f>Exchanges!R1145</f>
        <v>1</v>
      </c>
      <c r="R1141" s="1">
        <f>Exchanges!S1145</f>
        <v>1</v>
      </c>
      <c r="S1141" s="1">
        <f>Exchanges!T1145</f>
        <v>1</v>
      </c>
      <c r="T1141" s="1">
        <f>Exchanges!U1145</f>
        <v>3</v>
      </c>
      <c r="U1141" s="1">
        <f>Exchanges!V1145</f>
        <v>2013</v>
      </c>
      <c r="V1141" s="1" t="str">
        <f>Exchanges!W1145</f>
        <v>SULFURIC ACID (1994 AND AFTER ACID AEROSOLS" ONLY)"</v>
      </c>
      <c r="W1141" s="1" t="str">
        <f>Exchanges!X1145</f>
        <v>TRI</v>
      </c>
      <c r="X1141" s="1"/>
    </row>
    <row r="1142" spans="1:24" x14ac:dyDescent="0.15">
      <c r="A1142" s="1" t="str">
        <f>Exchanges!B1146</f>
        <v>1,2,4-trimethylbenzene</v>
      </c>
      <c r="B1142" s="1">
        <f>Exchanges!C1146</f>
        <v>95636</v>
      </c>
      <c r="C1142" s="1" t="str">
        <f>Exchanges!D1146</f>
        <v>air</v>
      </c>
      <c r="D1142" s="1" t="str">
        <f>Exchanges!E1146</f>
        <v>unspecified</v>
      </c>
      <c r="E1142" s="1" t="str">
        <f>Exchanges!F1146</f>
        <v>776e1b2c-6a86-35c1-b2ed-61952ecd792c</v>
      </c>
      <c r="F1142" s="1" t="str">
        <f>Exchanges!G1146</f>
        <v>Ferrous metal foundries</v>
      </c>
      <c r="G1142" s="1">
        <f>Exchanges!H1146</f>
        <v>331510</v>
      </c>
      <c r="H1142" s="1" t="str">
        <f>Exchanges!I1146</f>
        <v>US</v>
      </c>
      <c r="I1142" s="1">
        <f>Exchanges!J1146</f>
        <v>3.3988492546898761E-7</v>
      </c>
      <c r="J1142" s="1" t="str">
        <f>Exchanges!K1146</f>
        <v>kg</v>
      </c>
      <c r="K1142" s="1"/>
      <c r="L1142" s="1"/>
      <c r="M1142" s="1"/>
      <c r="N1142" s="1"/>
      <c r="O1142" s="1"/>
      <c r="P1142" s="86">
        <f>ROUND(Exchanges!Q1146,0)</f>
        <v>5</v>
      </c>
      <c r="Q1142" s="1">
        <f>Exchanges!R1146</f>
        <v>1</v>
      </c>
      <c r="R1142" s="1">
        <f>Exchanges!S1146</f>
        <v>1</v>
      </c>
      <c r="S1142" s="1">
        <f>Exchanges!T1146</f>
        <v>1</v>
      </c>
      <c r="T1142" s="1">
        <f>Exchanges!U1146</f>
        <v>3</v>
      </c>
      <c r="U1142" s="1">
        <f>Exchanges!V1146</f>
        <v>2013</v>
      </c>
      <c r="V1142" s="1" t="str">
        <f>Exchanges!W1146</f>
        <v>1,2,4-TRIMETHYLBENZENE</v>
      </c>
      <c r="W1142" s="1" t="str">
        <f>Exchanges!X1146</f>
        <v>TRI</v>
      </c>
      <c r="X1142" s="1"/>
    </row>
    <row r="1143" spans="1:24" x14ac:dyDescent="0.15">
      <c r="A1143" s="1" t="str">
        <f>Exchanges!B1147</f>
        <v>chromium</v>
      </c>
      <c r="B1143" s="1">
        <f>Exchanges!C1147</f>
        <v>7440473</v>
      </c>
      <c r="C1143" s="1" t="str">
        <f>Exchanges!D1147</f>
        <v>air</v>
      </c>
      <c r="D1143" s="1" t="str">
        <f>Exchanges!E1147</f>
        <v>unspecified</v>
      </c>
      <c r="E1143" s="1" t="str">
        <f>Exchanges!F1147</f>
        <v>e142b577-e934-4085-9a07-3983d4d92afb</v>
      </c>
      <c r="F1143" s="1" t="str">
        <f>Exchanges!G1147</f>
        <v>Ferrous metal foundries</v>
      </c>
      <c r="G1143" s="1">
        <f>Exchanges!H1147</f>
        <v>331510</v>
      </c>
      <c r="H1143" s="1" t="str">
        <f>Exchanges!I1147</f>
        <v>US</v>
      </c>
      <c r="I1143" s="1">
        <f>Exchanges!J1147</f>
        <v>3.4922583532060164E-7</v>
      </c>
      <c r="J1143" s="1" t="str">
        <f>Exchanges!K1147</f>
        <v>kg</v>
      </c>
      <c r="K1143" s="1"/>
      <c r="L1143" s="1"/>
      <c r="M1143" s="1"/>
      <c r="N1143" s="1"/>
      <c r="O1143" s="1"/>
      <c r="P1143" s="86">
        <f>ROUND(Exchanges!Q1147,0)</f>
        <v>4</v>
      </c>
      <c r="Q1143" s="1">
        <f>Exchanges!R1147</f>
        <v>1</v>
      </c>
      <c r="R1143" s="1">
        <f>Exchanges!S1147</f>
        <v>1</v>
      </c>
      <c r="S1143" s="1">
        <f>Exchanges!T1147</f>
        <v>1</v>
      </c>
      <c r="T1143" s="1">
        <f>Exchanges!U1147</f>
        <v>3</v>
      </c>
      <c r="U1143" s="1">
        <f>Exchanges!V1147</f>
        <v>2013</v>
      </c>
      <c r="V1143" s="1" t="str">
        <f>Exchanges!W1147</f>
        <v>CHROMIUM</v>
      </c>
      <c r="W1143" s="1" t="str">
        <f>Exchanges!X1147</f>
        <v>TRI</v>
      </c>
      <c r="X1143" s="1"/>
    </row>
    <row r="1144" spans="1:24" x14ac:dyDescent="0.15">
      <c r="A1144" s="1" t="str">
        <f>Exchanges!B1148</f>
        <v>diisocyanates</v>
      </c>
      <c r="B1144" s="1" t="str">
        <f>Exchanges!C1148</f>
        <v/>
      </c>
      <c r="C1144" s="1" t="str">
        <f>Exchanges!D1148</f>
        <v>air</v>
      </c>
      <c r="D1144" s="1" t="str">
        <f>Exchanges!E1148</f>
        <v>unspecified</v>
      </c>
      <c r="E1144" s="1" t="str">
        <f>Exchanges!F1148</f>
        <v>63f3fff6-0459-49fd-808a-6fc86fd63f5c</v>
      </c>
      <c r="F1144" s="1" t="str">
        <f>Exchanges!G1148</f>
        <v>Ferrous metal foundries</v>
      </c>
      <c r="G1144" s="1">
        <f>Exchanges!H1148</f>
        <v>331510</v>
      </c>
      <c r="H1144" s="1" t="str">
        <f>Exchanges!I1148</f>
        <v>US</v>
      </c>
      <c r="I1144" s="1">
        <f>Exchanges!J1148</f>
        <v>7.1233652175088747E-7</v>
      </c>
      <c r="J1144" s="1" t="str">
        <f>Exchanges!K1148</f>
        <v>kg</v>
      </c>
      <c r="K1144" s="1"/>
      <c r="L1144" s="1"/>
      <c r="M1144" s="1"/>
      <c r="N1144" s="1"/>
      <c r="O1144" s="1"/>
      <c r="P1144" s="86">
        <f>ROUND(Exchanges!Q1148,0)</f>
        <v>4</v>
      </c>
      <c r="Q1144" s="1">
        <f>Exchanges!R1148</f>
        <v>1</v>
      </c>
      <c r="R1144" s="1">
        <f>Exchanges!S1148</f>
        <v>1</v>
      </c>
      <c r="S1144" s="1">
        <f>Exchanges!T1148</f>
        <v>1</v>
      </c>
      <c r="T1144" s="1">
        <f>Exchanges!U1148</f>
        <v>3</v>
      </c>
      <c r="U1144" s="1">
        <f>Exchanges!V1148</f>
        <v>2013</v>
      </c>
      <c r="V1144" s="1" t="str">
        <f>Exchanges!W1148</f>
        <v>DIISOCYANATES</v>
      </c>
      <c r="W1144" s="1" t="str">
        <f>Exchanges!X1148</f>
        <v>TRI</v>
      </c>
      <c r="X1144" s="1"/>
    </row>
    <row r="1145" spans="1:24" x14ac:dyDescent="0.15">
      <c r="A1145" s="1" t="str">
        <f>Exchanges!B1149</f>
        <v>SEC-BUTYL ALCOHOL</v>
      </c>
      <c r="B1145" s="1">
        <f>Exchanges!C1149</f>
        <v>78922</v>
      </c>
      <c r="C1145" s="1" t="str">
        <f>Exchanges!D1149</f>
        <v>air</v>
      </c>
      <c r="D1145" s="1" t="str">
        <f>Exchanges!E1149</f>
        <v>unspecified</v>
      </c>
      <c r="E1145" s="1" t="str">
        <f>Exchanges!F1149</f>
        <v>1dcd86a2-ace9-4f68-b02c-13aff1c00923</v>
      </c>
      <c r="F1145" s="1" t="str">
        <f>Exchanges!G1149</f>
        <v>Ferrous metal foundries</v>
      </c>
      <c r="G1145" s="1">
        <f>Exchanges!H1149</f>
        <v>331510</v>
      </c>
      <c r="H1145" s="1" t="str">
        <f>Exchanges!I1149</f>
        <v>US</v>
      </c>
      <c r="I1145" s="1">
        <f>Exchanges!J1149</f>
        <v>9.2059002873077562E-7</v>
      </c>
      <c r="J1145" s="1" t="str">
        <f>Exchanges!K1149</f>
        <v>kg</v>
      </c>
      <c r="K1145" s="1"/>
      <c r="L1145" s="1"/>
      <c r="M1145" s="1"/>
      <c r="N1145" s="1"/>
      <c r="O1145" s="1"/>
      <c r="P1145" s="86">
        <f>ROUND(Exchanges!Q1149,0)</f>
        <v>5</v>
      </c>
      <c r="Q1145" s="1">
        <f>Exchanges!R1149</f>
        <v>1</v>
      </c>
      <c r="R1145" s="1">
        <f>Exchanges!S1149</f>
        <v>1</v>
      </c>
      <c r="S1145" s="1">
        <f>Exchanges!T1149</f>
        <v>1</v>
      </c>
      <c r="T1145" s="1">
        <f>Exchanges!U1149</f>
        <v>3</v>
      </c>
      <c r="U1145" s="1">
        <f>Exchanges!V1149</f>
        <v>2013</v>
      </c>
      <c r="V1145" s="1" t="str">
        <f>Exchanges!W1149</f>
        <v>SEC-BUTYL ALCOHOL</v>
      </c>
      <c r="W1145" s="1" t="str">
        <f>Exchanges!X1149</f>
        <v>TRI</v>
      </c>
      <c r="X1145" s="1"/>
    </row>
    <row r="1146" spans="1:24" x14ac:dyDescent="0.15">
      <c r="A1146" s="1" t="str">
        <f>Exchanges!B1150</f>
        <v>1-Methyl-2-pyrrolidinone</v>
      </c>
      <c r="B1146" s="1">
        <f>Exchanges!C1150</f>
        <v>872504</v>
      </c>
      <c r="C1146" s="1" t="str">
        <f>Exchanges!D1150</f>
        <v>air</v>
      </c>
      <c r="D1146" s="1" t="str">
        <f>Exchanges!E1150</f>
        <v>unspecified</v>
      </c>
      <c r="E1146" s="1" t="str">
        <f>Exchanges!F1150</f>
        <v>00b8c5b8-8f45-445f-839c-2017fe3ad8b8</v>
      </c>
      <c r="F1146" s="1" t="str">
        <f>Exchanges!G1150</f>
        <v>Ferrous metal foundries</v>
      </c>
      <c r="G1146" s="1">
        <f>Exchanges!H1150</f>
        <v>331510</v>
      </c>
      <c r="H1146" s="1" t="str">
        <f>Exchanges!I1150</f>
        <v>US</v>
      </c>
      <c r="I1146" s="1">
        <f>Exchanges!J1150</f>
        <v>1.246729220888964E-6</v>
      </c>
      <c r="J1146" s="1" t="str">
        <f>Exchanges!K1150</f>
        <v>kg</v>
      </c>
      <c r="K1146" s="1"/>
      <c r="L1146" s="1"/>
      <c r="M1146" s="1"/>
      <c r="N1146" s="1"/>
      <c r="O1146" s="1"/>
      <c r="P1146" s="86">
        <f>ROUND(Exchanges!Q1150,0)</f>
        <v>5</v>
      </c>
      <c r="Q1146" s="1">
        <f>Exchanges!R1150</f>
        <v>1</v>
      </c>
      <c r="R1146" s="1">
        <f>Exchanges!S1150</f>
        <v>1</v>
      </c>
      <c r="S1146" s="1">
        <f>Exchanges!T1150</f>
        <v>1</v>
      </c>
      <c r="T1146" s="1">
        <f>Exchanges!U1150</f>
        <v>3</v>
      </c>
      <c r="U1146" s="1">
        <f>Exchanges!V1150</f>
        <v>2013</v>
      </c>
      <c r="V1146" s="1" t="str">
        <f>Exchanges!W1150</f>
        <v>N-METHYL-2-PYRROLIDONE</v>
      </c>
      <c r="W1146" s="1" t="str">
        <f>Exchanges!X1150</f>
        <v>TRI</v>
      </c>
      <c r="X1146" s="1"/>
    </row>
    <row r="1147" spans="1:24" x14ac:dyDescent="0.15">
      <c r="A1147" s="1" t="str">
        <f>Exchanges!B1151</f>
        <v>Ethylene glycol monoethyl ether</v>
      </c>
      <c r="B1147" s="1">
        <f>Exchanges!C1151</f>
        <v>110805</v>
      </c>
      <c r="C1147" s="1" t="str">
        <f>Exchanges!D1151</f>
        <v>air</v>
      </c>
      <c r="D1147" s="1" t="str">
        <f>Exchanges!E1151</f>
        <v>unspecified</v>
      </c>
      <c r="E1147" s="1" t="str">
        <f>Exchanges!F1151</f>
        <v>45e23e23-d952-4721-a514-2acfa5bfcab5</v>
      </c>
      <c r="F1147" s="1" t="str">
        <f>Exchanges!G1151</f>
        <v>Ferrous metal foundries</v>
      </c>
      <c r="G1147" s="1">
        <f>Exchanges!H1151</f>
        <v>331510</v>
      </c>
      <c r="H1147" s="1" t="str">
        <f>Exchanges!I1151</f>
        <v>US</v>
      </c>
      <c r="I1147" s="1">
        <f>Exchanges!J1151</f>
        <v>1.2745825249281732E-6</v>
      </c>
      <c r="J1147" s="1" t="str">
        <f>Exchanges!K1151</f>
        <v>kg</v>
      </c>
      <c r="K1147" s="1"/>
      <c r="L1147" s="1"/>
      <c r="M1147" s="1"/>
      <c r="N1147" s="1"/>
      <c r="O1147" s="1"/>
      <c r="P1147" s="86">
        <f>ROUND(Exchanges!Q1151,0)</f>
        <v>5</v>
      </c>
      <c r="Q1147" s="1">
        <f>Exchanges!R1151</f>
        <v>1</v>
      </c>
      <c r="R1147" s="1">
        <f>Exchanges!S1151</f>
        <v>1</v>
      </c>
      <c r="S1147" s="1">
        <f>Exchanges!T1151</f>
        <v>1</v>
      </c>
      <c r="T1147" s="1">
        <f>Exchanges!U1151</f>
        <v>3</v>
      </c>
      <c r="U1147" s="1">
        <f>Exchanges!V1151</f>
        <v>2013</v>
      </c>
      <c r="V1147" s="1" t="str">
        <f>Exchanges!W1151</f>
        <v>CERTAIN GLYCOL ETHERS</v>
      </c>
      <c r="W1147" s="1" t="str">
        <f>Exchanges!X1151</f>
        <v>TRI</v>
      </c>
      <c r="X1147" s="1"/>
    </row>
    <row r="1148" spans="1:24" x14ac:dyDescent="0.15">
      <c r="A1148" s="1" t="str">
        <f>Exchanges!B1152</f>
        <v>ALUMINUM OXIDE</v>
      </c>
      <c r="B1148" s="1">
        <f>Exchanges!C1152</f>
        <v>1344281</v>
      </c>
      <c r="C1148" s="1" t="str">
        <f>Exchanges!D1152</f>
        <v>air</v>
      </c>
      <c r="D1148" s="1" t="str">
        <f>Exchanges!E1152</f>
        <v>unspecified</v>
      </c>
      <c r="E1148" s="1" t="str">
        <f>Exchanges!F1152</f>
        <v>2c6d7f78-7b39-327b-b7d0-31eefac67a11</v>
      </c>
      <c r="F1148" s="1" t="str">
        <f>Exchanges!G1152</f>
        <v>Nonferrous metal foundries</v>
      </c>
      <c r="G1148" s="1">
        <f>Exchanges!H1152</f>
        <v>331520</v>
      </c>
      <c r="H1148" s="1" t="str">
        <f>Exchanges!I1152</f>
        <v>US</v>
      </c>
      <c r="I1148" s="1">
        <f>Exchanges!J1152</f>
        <v>3.3914018691588779E-10</v>
      </c>
      <c r="J1148" s="1" t="str">
        <f>Exchanges!K1152</f>
        <v>kg</v>
      </c>
      <c r="K1148" s="1"/>
      <c r="L1148" s="1"/>
      <c r="M1148" s="1"/>
      <c r="N1148" s="1"/>
      <c r="O1148" s="1"/>
      <c r="P1148" s="86">
        <f>ROUND(Exchanges!Q1152,0)</f>
        <v>5</v>
      </c>
      <c r="Q1148" s="1">
        <f>Exchanges!R1152</f>
        <v>1</v>
      </c>
      <c r="R1148" s="1">
        <f>Exchanges!S1152</f>
        <v>1</v>
      </c>
      <c r="S1148" s="1">
        <f>Exchanges!T1152</f>
        <v>1</v>
      </c>
      <c r="T1148" s="1">
        <f>Exchanges!U1152</f>
        <v>4</v>
      </c>
      <c r="U1148" s="1">
        <f>Exchanges!V1152</f>
        <v>2013</v>
      </c>
      <c r="V1148" s="1" t="str">
        <f>Exchanges!W1152</f>
        <v>ALUMINUM OXIDE (FIBROUS FORMS)</v>
      </c>
      <c r="W1148" s="1" t="str">
        <f>Exchanges!X1152</f>
        <v>TRI</v>
      </c>
      <c r="X1148" s="1"/>
    </row>
    <row r="1149" spans="1:24" x14ac:dyDescent="0.15">
      <c r="A1149" s="1" t="str">
        <f>Exchanges!B1153</f>
        <v>diisocyanates</v>
      </c>
      <c r="B1149" s="1" t="str">
        <f>Exchanges!C1153</f>
        <v/>
      </c>
      <c r="C1149" s="1" t="str">
        <f>Exchanges!D1153</f>
        <v>air</v>
      </c>
      <c r="D1149" s="1" t="str">
        <f>Exchanges!E1153</f>
        <v>unspecified</v>
      </c>
      <c r="E1149" s="1" t="str">
        <f>Exchanges!F1153</f>
        <v>63f3fff6-0459-49fd-808a-6fc86fd63f5c</v>
      </c>
      <c r="F1149" s="1" t="str">
        <f>Exchanges!G1153</f>
        <v>Nonferrous metal foundries</v>
      </c>
      <c r="G1149" s="1">
        <f>Exchanges!H1153</f>
        <v>331520</v>
      </c>
      <c r="H1149" s="1" t="str">
        <f>Exchanges!I1153</f>
        <v>US</v>
      </c>
      <c r="I1149" s="1">
        <f>Exchanges!J1153</f>
        <v>4.34557278504673E-8</v>
      </c>
      <c r="J1149" s="1" t="str">
        <f>Exchanges!K1153</f>
        <v>kg</v>
      </c>
      <c r="K1149" s="1"/>
      <c r="L1149" s="1"/>
      <c r="M1149" s="1"/>
      <c r="N1149" s="1"/>
      <c r="O1149" s="1"/>
      <c r="P1149" s="86">
        <f>ROUND(Exchanges!Q1153,0)</f>
        <v>4</v>
      </c>
      <c r="Q1149" s="1">
        <f>Exchanges!R1153</f>
        <v>1</v>
      </c>
      <c r="R1149" s="1">
        <f>Exchanges!S1153</f>
        <v>1</v>
      </c>
      <c r="S1149" s="1">
        <f>Exchanges!T1153</f>
        <v>1</v>
      </c>
      <c r="T1149" s="1">
        <f>Exchanges!U1153</f>
        <v>4</v>
      </c>
      <c r="U1149" s="1">
        <f>Exchanges!V1153</f>
        <v>2013</v>
      </c>
      <c r="V1149" s="1" t="str">
        <f>Exchanges!W1153</f>
        <v>DIISOCYANATES</v>
      </c>
      <c r="W1149" s="1" t="str">
        <f>Exchanges!X1153</f>
        <v>TRI</v>
      </c>
      <c r="X1149" s="1"/>
    </row>
    <row r="1150" spans="1:24" x14ac:dyDescent="0.15">
      <c r="A1150" s="1" t="str">
        <f>Exchanges!B1154</f>
        <v>1-Methyl-2-pyrrolidinone</v>
      </c>
      <c r="B1150" s="1">
        <f>Exchanges!C1154</f>
        <v>872504</v>
      </c>
      <c r="C1150" s="1" t="str">
        <f>Exchanges!D1154</f>
        <v>air</v>
      </c>
      <c r="D1150" s="1" t="str">
        <f>Exchanges!E1154</f>
        <v>unspecified</v>
      </c>
      <c r="E1150" s="1" t="str">
        <f>Exchanges!F1154</f>
        <v>00b8c5b8-8f45-445f-839c-2017fe3ad8b8</v>
      </c>
      <c r="F1150" s="1" t="str">
        <f>Exchanges!G1154</f>
        <v>Nonferrous metal foundries</v>
      </c>
      <c r="G1150" s="1">
        <f>Exchanges!H1154</f>
        <v>331520</v>
      </c>
      <c r="H1150" s="1" t="str">
        <f>Exchanges!I1154</f>
        <v>US</v>
      </c>
      <c r="I1150" s="1">
        <f>Exchanges!J1154</f>
        <v>4.9175327102803744E-8</v>
      </c>
      <c r="J1150" s="1" t="str">
        <f>Exchanges!K1154</f>
        <v>kg</v>
      </c>
      <c r="K1150" s="1"/>
      <c r="L1150" s="1"/>
      <c r="M1150" s="1"/>
      <c r="N1150" s="1"/>
      <c r="O1150" s="1"/>
      <c r="P1150" s="86">
        <f>ROUND(Exchanges!Q1154,0)</f>
        <v>5</v>
      </c>
      <c r="Q1150" s="1">
        <f>Exchanges!R1154</f>
        <v>1</v>
      </c>
      <c r="R1150" s="1">
        <f>Exchanges!S1154</f>
        <v>1</v>
      </c>
      <c r="S1150" s="1">
        <f>Exchanges!T1154</f>
        <v>1</v>
      </c>
      <c r="T1150" s="1">
        <f>Exchanges!U1154</f>
        <v>4</v>
      </c>
      <c r="U1150" s="1">
        <f>Exchanges!V1154</f>
        <v>2013</v>
      </c>
      <c r="V1150" s="1" t="str">
        <f>Exchanges!W1154</f>
        <v>N-METHYL-2-PYRROLIDONE</v>
      </c>
      <c r="W1150" s="1" t="str">
        <f>Exchanges!X1154</f>
        <v>TRI</v>
      </c>
      <c r="X1150" s="1"/>
    </row>
    <row r="1151" spans="1:24" x14ac:dyDescent="0.15">
      <c r="A1151" s="1" t="str">
        <f>Exchanges!B1155</f>
        <v>4,4'-isopropylidenediphenol</v>
      </c>
      <c r="B1151" s="1">
        <f>Exchanges!C1155</f>
        <v>80057</v>
      </c>
      <c r="C1151" s="1" t="str">
        <f>Exchanges!D1155</f>
        <v>air</v>
      </c>
      <c r="D1151" s="1" t="str">
        <f>Exchanges!E1155</f>
        <v>unspecified</v>
      </c>
      <c r="E1151" s="1" t="str">
        <f>Exchanges!F1155</f>
        <v>f1434c85-6374-3511-b73a-2189eb058ea8</v>
      </c>
      <c r="F1151" s="1" t="str">
        <f>Exchanges!G1155</f>
        <v>Nonferrous metal foundries</v>
      </c>
      <c r="G1151" s="1">
        <f>Exchanges!H1155</f>
        <v>331520</v>
      </c>
      <c r="H1151" s="1" t="str">
        <f>Exchanges!I1155</f>
        <v>US</v>
      </c>
      <c r="I1151" s="1">
        <f>Exchanges!J1155</f>
        <v>5.4872882242990651E-8</v>
      </c>
      <c r="J1151" s="1" t="str">
        <f>Exchanges!K1155</f>
        <v>kg</v>
      </c>
      <c r="K1151" s="1"/>
      <c r="L1151" s="1"/>
      <c r="M1151" s="1"/>
      <c r="N1151" s="1"/>
      <c r="O1151" s="1"/>
      <c r="P1151" s="86">
        <f>ROUND(Exchanges!Q1155,0)</f>
        <v>4</v>
      </c>
      <c r="Q1151" s="1">
        <f>Exchanges!R1155</f>
        <v>1</v>
      </c>
      <c r="R1151" s="1">
        <f>Exchanges!S1155</f>
        <v>1</v>
      </c>
      <c r="S1151" s="1">
        <f>Exchanges!T1155</f>
        <v>1</v>
      </c>
      <c r="T1151" s="1">
        <f>Exchanges!U1155</f>
        <v>4</v>
      </c>
      <c r="U1151" s="1">
        <f>Exchanges!V1155</f>
        <v>2013</v>
      </c>
      <c r="V1151" s="1" t="str">
        <f>Exchanges!W1155</f>
        <v>4,4'-ISOPROPYLIDENEDIPHENOL</v>
      </c>
      <c r="W1151" s="1" t="str">
        <f>Exchanges!X1155</f>
        <v>TRI</v>
      </c>
      <c r="X1151" s="1"/>
    </row>
    <row r="1152" spans="1:24" x14ac:dyDescent="0.15">
      <c r="A1152" s="1" t="str">
        <f>Exchanges!B1156</f>
        <v>Sulfuric acid</v>
      </c>
      <c r="B1152" s="1">
        <f>Exchanges!C1156</f>
        <v>7664939</v>
      </c>
      <c r="C1152" s="1" t="str">
        <f>Exchanges!D1156</f>
        <v>air</v>
      </c>
      <c r="D1152" s="1" t="str">
        <f>Exchanges!E1156</f>
        <v>unspecified</v>
      </c>
      <c r="E1152" s="1" t="str">
        <f>Exchanges!F1156</f>
        <v>99c65c6a-6871-40ba-af79-5bd6851688e4</v>
      </c>
      <c r="F1152" s="1" t="str">
        <f>Exchanges!G1156</f>
        <v>Nonferrous metal foundries</v>
      </c>
      <c r="G1152" s="1">
        <f>Exchanges!H1156</f>
        <v>331520</v>
      </c>
      <c r="H1152" s="1" t="str">
        <f>Exchanges!I1156</f>
        <v>US</v>
      </c>
      <c r="I1152" s="1">
        <f>Exchanges!J1156</f>
        <v>6.2740934579439243E-8</v>
      </c>
      <c r="J1152" s="1" t="str">
        <f>Exchanges!K1156</f>
        <v>kg</v>
      </c>
      <c r="K1152" s="1"/>
      <c r="L1152" s="1"/>
      <c r="M1152" s="1"/>
      <c r="N1152" s="1"/>
      <c r="O1152" s="1"/>
      <c r="P1152" s="86">
        <f>ROUND(Exchanges!Q1156,0)</f>
        <v>2</v>
      </c>
      <c r="Q1152" s="1">
        <f>Exchanges!R1156</f>
        <v>1</v>
      </c>
      <c r="R1152" s="1">
        <f>Exchanges!S1156</f>
        <v>1</v>
      </c>
      <c r="S1152" s="1">
        <f>Exchanges!T1156</f>
        <v>1</v>
      </c>
      <c r="T1152" s="1">
        <f>Exchanges!U1156</f>
        <v>4</v>
      </c>
      <c r="U1152" s="1">
        <f>Exchanges!V1156</f>
        <v>2013</v>
      </c>
      <c r="V1152" s="1" t="str">
        <f>Exchanges!W1156</f>
        <v>SULFURIC ACID (1994 AND AFTER ACID AEROSOLS" ONLY)"</v>
      </c>
      <c r="W1152" s="1" t="str">
        <f>Exchanges!X1156</f>
        <v>TRI</v>
      </c>
      <c r="X1152" s="1"/>
    </row>
    <row r="1153" spans="1:24" x14ac:dyDescent="0.15">
      <c r="A1153" s="1" t="str">
        <f>Exchanges!B1157</f>
        <v>chromium</v>
      </c>
      <c r="B1153" s="1">
        <f>Exchanges!C1157</f>
        <v>7440473</v>
      </c>
      <c r="C1153" s="1" t="str">
        <f>Exchanges!D1157</f>
        <v>air</v>
      </c>
      <c r="D1153" s="1" t="str">
        <f>Exchanges!E1157</f>
        <v>unspecified</v>
      </c>
      <c r="E1153" s="1" t="str">
        <f>Exchanges!F1157</f>
        <v>e142b577-e934-4085-9a07-3983d4d92afb</v>
      </c>
      <c r="F1153" s="1" t="str">
        <f>Exchanges!G1157</f>
        <v>Nonferrous metal foundries</v>
      </c>
      <c r="G1153" s="1">
        <f>Exchanges!H1157</f>
        <v>331520</v>
      </c>
      <c r="H1153" s="1" t="str">
        <f>Exchanges!I1157</f>
        <v>US</v>
      </c>
      <c r="I1153" s="1">
        <f>Exchanges!J1157</f>
        <v>1.5746143222429905E-7</v>
      </c>
      <c r="J1153" s="1" t="str">
        <f>Exchanges!K1157</f>
        <v>kg</v>
      </c>
      <c r="K1153" s="1"/>
      <c r="L1153" s="1"/>
      <c r="M1153" s="1"/>
      <c r="N1153" s="1"/>
      <c r="O1153" s="1"/>
      <c r="P1153" s="86">
        <f>ROUND(Exchanges!Q1157,0)</f>
        <v>4</v>
      </c>
      <c r="Q1153" s="1">
        <f>Exchanges!R1157</f>
        <v>1</v>
      </c>
      <c r="R1153" s="1">
        <f>Exchanges!S1157</f>
        <v>1</v>
      </c>
      <c r="S1153" s="1">
        <f>Exchanges!T1157</f>
        <v>1</v>
      </c>
      <c r="T1153" s="1">
        <f>Exchanges!U1157</f>
        <v>4</v>
      </c>
      <c r="U1153" s="1">
        <f>Exchanges!V1157</f>
        <v>2013</v>
      </c>
      <c r="V1153" s="1" t="str">
        <f>Exchanges!W1157</f>
        <v>CHROMIUM</v>
      </c>
      <c r="W1153" s="1" t="str">
        <f>Exchanges!X1157</f>
        <v>TRI</v>
      </c>
      <c r="X1153" s="1"/>
    </row>
    <row r="1154" spans="1:24" x14ac:dyDescent="0.15">
      <c r="A1154" s="1" t="str">
        <f>Exchanges!B1158</f>
        <v>Zinc</v>
      </c>
      <c r="B1154" s="1">
        <f>Exchanges!C1158</f>
        <v>1330207</v>
      </c>
      <c r="C1154" s="1" t="str">
        <f>Exchanges!D1158</f>
        <v>air</v>
      </c>
      <c r="D1154" s="1" t="str">
        <f>Exchanges!E1158</f>
        <v>unspecified</v>
      </c>
      <c r="E1154" s="1" t="str">
        <f>Exchanges!F1158</f>
        <v>5ce378a0-b48d-471c-977d-79681521efde</v>
      </c>
      <c r="F1154" s="1" t="str">
        <f>Exchanges!G1158</f>
        <v>Nonferrous metal foundries</v>
      </c>
      <c r="G1154" s="1">
        <f>Exchanges!H1158</f>
        <v>331520</v>
      </c>
      <c r="H1154" s="1" t="str">
        <f>Exchanges!I1158</f>
        <v>US</v>
      </c>
      <c r="I1154" s="1">
        <f>Exchanges!J1158</f>
        <v>4.0010300949532708E-7</v>
      </c>
      <c r="J1154" s="1" t="str">
        <f>Exchanges!K1158</f>
        <v>kg</v>
      </c>
      <c r="K1154" s="1"/>
      <c r="L1154" s="1"/>
      <c r="M1154" s="1"/>
      <c r="N1154" s="1"/>
      <c r="O1154" s="1"/>
      <c r="P1154" s="86">
        <f>ROUND(Exchanges!Q1158,0)</f>
        <v>5</v>
      </c>
      <c r="Q1154" s="1">
        <f>Exchanges!R1158</f>
        <v>1</v>
      </c>
      <c r="R1154" s="1">
        <f>Exchanges!S1158</f>
        <v>1</v>
      </c>
      <c r="S1154" s="1">
        <f>Exchanges!T1158</f>
        <v>1</v>
      </c>
      <c r="T1154" s="1">
        <f>Exchanges!U1158</f>
        <v>4</v>
      </c>
      <c r="U1154" s="1">
        <f>Exchanges!V1158</f>
        <v>2013</v>
      </c>
      <c r="V1154" s="1" t="str">
        <f>Exchanges!W1158</f>
        <v>ZINC (FUME OR DUST)</v>
      </c>
      <c r="W1154" s="1" t="str">
        <f>Exchanges!X1158</f>
        <v>TRI</v>
      </c>
      <c r="X1154" s="1"/>
    </row>
    <row r="1155" spans="1:24" x14ac:dyDescent="0.15">
      <c r="A1155" s="1" t="str">
        <f>Exchanges!B1159</f>
        <v>1,2,4-trimethylbenzene</v>
      </c>
      <c r="B1155" s="1">
        <f>Exchanges!C1159</f>
        <v>95636</v>
      </c>
      <c r="C1155" s="1" t="str">
        <f>Exchanges!D1159</f>
        <v>air</v>
      </c>
      <c r="D1155" s="1" t="str">
        <f>Exchanges!E1159</f>
        <v>unspecified</v>
      </c>
      <c r="E1155" s="1" t="str">
        <f>Exchanges!F1159</f>
        <v>776e1b2c-6a86-35c1-b2ed-61952ecd792c</v>
      </c>
      <c r="F1155" s="1" t="str">
        <f>Exchanges!G1159</f>
        <v>Nonferrous metal foundries</v>
      </c>
      <c r="G1155" s="1">
        <f>Exchanges!H1159</f>
        <v>331520</v>
      </c>
      <c r="H1155" s="1" t="str">
        <f>Exchanges!I1159</f>
        <v>US</v>
      </c>
      <c r="I1155" s="1">
        <f>Exchanges!J1159</f>
        <v>8.316734803738317E-7</v>
      </c>
      <c r="J1155" s="1" t="str">
        <f>Exchanges!K1159</f>
        <v>kg</v>
      </c>
      <c r="K1155" s="1"/>
      <c r="L1155" s="1"/>
      <c r="M1155" s="1"/>
      <c r="N1155" s="1"/>
      <c r="O1155" s="1"/>
      <c r="P1155" s="86">
        <f>ROUND(Exchanges!Q1159,0)</f>
        <v>5</v>
      </c>
      <c r="Q1155" s="1">
        <f>Exchanges!R1159</f>
        <v>1</v>
      </c>
      <c r="R1155" s="1">
        <f>Exchanges!S1159</f>
        <v>1</v>
      </c>
      <c r="S1155" s="1">
        <f>Exchanges!T1159</f>
        <v>1</v>
      </c>
      <c r="T1155" s="1">
        <f>Exchanges!U1159</f>
        <v>4</v>
      </c>
      <c r="U1155" s="1">
        <f>Exchanges!V1159</f>
        <v>2013</v>
      </c>
      <c r="V1155" s="1" t="str">
        <f>Exchanges!W1159</f>
        <v>1,2,4-TRIMETHYLBENZENE</v>
      </c>
      <c r="W1155" s="1" t="str">
        <f>Exchanges!X1159</f>
        <v>TRI</v>
      </c>
      <c r="X1155" s="1"/>
    </row>
    <row r="1156" spans="1:24" x14ac:dyDescent="0.15">
      <c r="A1156" s="1" t="str">
        <f>Exchanges!B1160</f>
        <v>nitric acid</v>
      </c>
      <c r="B1156" s="1">
        <f>Exchanges!C1160</f>
        <v>7697372</v>
      </c>
      <c r="C1156" s="1" t="str">
        <f>Exchanges!D1160</f>
        <v>air</v>
      </c>
      <c r="D1156" s="1" t="str">
        <f>Exchanges!E1160</f>
        <v>unspecified</v>
      </c>
      <c r="E1156" s="1" t="str">
        <f>Exchanges!F1160</f>
        <v>dc084330-5108-4d9c-a7ed-eb3345507f13</v>
      </c>
      <c r="F1156" s="1" t="str">
        <f>Exchanges!G1160</f>
        <v>Nonferrous metal foundries</v>
      </c>
      <c r="G1156" s="1">
        <f>Exchanges!H1160</f>
        <v>331520</v>
      </c>
      <c r="H1156" s="1" t="str">
        <f>Exchanges!I1160</f>
        <v>US</v>
      </c>
      <c r="I1156" s="1">
        <f>Exchanges!J1160</f>
        <v>1.057642586915888E-6</v>
      </c>
      <c r="J1156" s="1" t="str">
        <f>Exchanges!K1160</f>
        <v>kg</v>
      </c>
      <c r="K1156" s="1"/>
      <c r="L1156" s="1"/>
      <c r="M1156" s="1"/>
      <c r="N1156" s="1"/>
      <c r="O1156" s="1"/>
      <c r="P1156" s="86">
        <f>ROUND(Exchanges!Q1160,0)</f>
        <v>3</v>
      </c>
      <c r="Q1156" s="1">
        <f>Exchanges!R1160</f>
        <v>1</v>
      </c>
      <c r="R1156" s="1">
        <f>Exchanges!S1160</f>
        <v>1</v>
      </c>
      <c r="S1156" s="1">
        <f>Exchanges!T1160</f>
        <v>1</v>
      </c>
      <c r="T1156" s="1">
        <f>Exchanges!U1160</f>
        <v>4</v>
      </c>
      <c r="U1156" s="1">
        <f>Exchanges!V1160</f>
        <v>2013</v>
      </c>
      <c r="V1156" s="1" t="str">
        <f>Exchanges!W1160</f>
        <v>NITRIC ACID</v>
      </c>
      <c r="W1156" s="1" t="str">
        <f>Exchanges!X1160</f>
        <v>TRI</v>
      </c>
      <c r="X1156" s="1"/>
    </row>
    <row r="1157" spans="1:24" x14ac:dyDescent="0.15">
      <c r="A1157" s="1" t="str">
        <f>Exchanges!B1161</f>
        <v>Ethylene glycol monoethyl ether</v>
      </c>
      <c r="B1157" s="1">
        <f>Exchanges!C1161</f>
        <v>110805</v>
      </c>
      <c r="C1157" s="1" t="str">
        <f>Exchanges!D1161</f>
        <v>air</v>
      </c>
      <c r="D1157" s="1" t="str">
        <f>Exchanges!E1161</f>
        <v>unspecified</v>
      </c>
      <c r="E1157" s="1" t="str">
        <f>Exchanges!F1161</f>
        <v>45e23e23-d952-4721-a514-2acfa5bfcab5</v>
      </c>
      <c r="F1157" s="1" t="str">
        <f>Exchanges!G1161</f>
        <v>Nonferrous metal foundries</v>
      </c>
      <c r="G1157" s="1">
        <f>Exchanges!H1161</f>
        <v>331520</v>
      </c>
      <c r="H1157" s="1" t="str">
        <f>Exchanges!I1161</f>
        <v>US</v>
      </c>
      <c r="I1157" s="1">
        <f>Exchanges!J1161</f>
        <v>2.5274761570093459E-6</v>
      </c>
      <c r="J1157" s="1" t="str">
        <f>Exchanges!K1161</f>
        <v>kg</v>
      </c>
      <c r="K1157" s="1"/>
      <c r="L1157" s="1"/>
      <c r="M1157" s="1"/>
      <c r="N1157" s="1"/>
      <c r="O1157" s="1"/>
      <c r="P1157" s="86">
        <f>ROUND(Exchanges!Q1161,0)</f>
        <v>5</v>
      </c>
      <c r="Q1157" s="1">
        <f>Exchanges!R1161</f>
        <v>1</v>
      </c>
      <c r="R1157" s="1">
        <f>Exchanges!S1161</f>
        <v>1</v>
      </c>
      <c r="S1157" s="1">
        <f>Exchanges!T1161</f>
        <v>1</v>
      </c>
      <c r="T1157" s="1">
        <f>Exchanges!U1161</f>
        <v>4</v>
      </c>
      <c r="U1157" s="1">
        <f>Exchanges!V1161</f>
        <v>2013</v>
      </c>
      <c r="V1157" s="1" t="str">
        <f>Exchanges!W1161</f>
        <v>CERTAIN GLYCOL ETHERS</v>
      </c>
      <c r="W1157" s="1" t="str">
        <f>Exchanges!X1161</f>
        <v>TRI</v>
      </c>
      <c r="X1157" s="1"/>
    </row>
    <row r="1158" spans="1:24" x14ac:dyDescent="0.15">
      <c r="A1158" s="1" t="str">
        <f>Exchanges!B1162</f>
        <v>copper</v>
      </c>
      <c r="B1158" s="1">
        <f>Exchanges!C1162</f>
        <v>7440508</v>
      </c>
      <c r="C1158" s="1" t="str">
        <f>Exchanges!D1162</f>
        <v>air</v>
      </c>
      <c r="D1158" s="1" t="str">
        <f>Exchanges!E1162</f>
        <v>unspecified</v>
      </c>
      <c r="E1158" s="1" t="str">
        <f>Exchanges!F1162</f>
        <v>ec8144d6-d123-43b1-9c17-a295422a0498</v>
      </c>
      <c r="F1158" s="1" t="str">
        <f>Exchanges!G1162</f>
        <v>Nonferrous metal foundries</v>
      </c>
      <c r="G1158" s="1">
        <f>Exchanges!H1162</f>
        <v>331520</v>
      </c>
      <c r="H1158" s="1" t="str">
        <f>Exchanges!I1162</f>
        <v>US</v>
      </c>
      <c r="I1158" s="1">
        <f>Exchanges!J1162</f>
        <v>4.3515784693951423E-6</v>
      </c>
      <c r="J1158" s="1" t="str">
        <f>Exchanges!K1162</f>
        <v>kg</v>
      </c>
      <c r="K1158" s="1"/>
      <c r="L1158" s="1"/>
      <c r="M1158" s="1"/>
      <c r="N1158" s="1"/>
      <c r="O1158" s="1"/>
      <c r="P1158" s="86">
        <f>ROUND(Exchanges!Q1162,0)</f>
        <v>4</v>
      </c>
      <c r="Q1158" s="1">
        <f>Exchanges!R1162</f>
        <v>1</v>
      </c>
      <c r="R1158" s="1">
        <f>Exchanges!S1162</f>
        <v>1</v>
      </c>
      <c r="S1158" s="1">
        <f>Exchanges!T1162</f>
        <v>1</v>
      </c>
      <c r="T1158" s="1">
        <f>Exchanges!U1162</f>
        <v>4</v>
      </c>
      <c r="U1158" s="1">
        <f>Exchanges!V1162</f>
        <v>2013</v>
      </c>
      <c r="V1158" s="1" t="str">
        <f>Exchanges!W1162</f>
        <v>COPPER</v>
      </c>
      <c r="W1158" s="1" t="str">
        <f>Exchanges!X1162</f>
        <v>TRI</v>
      </c>
      <c r="X1158" s="1"/>
    </row>
    <row r="1159" spans="1:24" x14ac:dyDescent="0.15">
      <c r="A1159" s="1" t="str">
        <f>Exchanges!B1163</f>
        <v>Aluminum</v>
      </c>
      <c r="B1159" s="1">
        <f>Exchanges!C1163</f>
        <v>7429905</v>
      </c>
      <c r="C1159" s="1" t="str">
        <f>Exchanges!D1163</f>
        <v>air</v>
      </c>
      <c r="D1159" s="1" t="str">
        <f>Exchanges!E1163</f>
        <v>unspecified</v>
      </c>
      <c r="E1159" s="1" t="str">
        <f>Exchanges!F1163</f>
        <v>ff65658c-2d39-44a2-b23e-7ec3c644f064</v>
      </c>
      <c r="F1159" s="1" t="str">
        <f>Exchanges!G1163</f>
        <v>Nonferrous metal foundries</v>
      </c>
      <c r="G1159" s="1">
        <f>Exchanges!H1163</f>
        <v>331520</v>
      </c>
      <c r="H1159" s="1" t="str">
        <f>Exchanges!I1163</f>
        <v>US</v>
      </c>
      <c r="I1159" s="1">
        <f>Exchanges!J1163</f>
        <v>6.2714118764859827E-6</v>
      </c>
      <c r="J1159" s="1" t="str">
        <f>Exchanges!K1163</f>
        <v>kg</v>
      </c>
      <c r="K1159" s="1"/>
      <c r="L1159" s="1"/>
      <c r="M1159" s="1"/>
      <c r="N1159" s="1"/>
      <c r="O1159" s="1"/>
      <c r="P1159" s="86">
        <f>ROUND(Exchanges!Q1163,0)</f>
        <v>4</v>
      </c>
      <c r="Q1159" s="1">
        <f>Exchanges!R1163</f>
        <v>1</v>
      </c>
      <c r="R1159" s="1">
        <f>Exchanges!S1163</f>
        <v>1</v>
      </c>
      <c r="S1159" s="1">
        <f>Exchanges!T1163</f>
        <v>1</v>
      </c>
      <c r="T1159" s="1">
        <f>Exchanges!U1163</f>
        <v>4</v>
      </c>
      <c r="U1159" s="1">
        <f>Exchanges!V1163</f>
        <v>2013</v>
      </c>
      <c r="V1159" s="1" t="str">
        <f>Exchanges!W1163</f>
        <v>ALUMINUM (FUME OR DUST)</v>
      </c>
      <c r="W1159" s="1" t="str">
        <f>Exchanges!X1163</f>
        <v>TRI</v>
      </c>
      <c r="X1159" s="1"/>
    </row>
    <row r="1160" spans="1:24" x14ac:dyDescent="0.15">
      <c r="A1160" s="1" t="str">
        <f>Exchanges!B1164</f>
        <v>chromium</v>
      </c>
      <c r="B1160" s="1">
        <f>Exchanges!C1164</f>
        <v>7440473</v>
      </c>
      <c r="C1160" s="1" t="str">
        <f>Exchanges!D1164</f>
        <v>air</v>
      </c>
      <c r="D1160" s="1" t="str">
        <f>Exchanges!E1164</f>
        <v>unspecified</v>
      </c>
      <c r="E1160" s="1" t="str">
        <f>Exchanges!F1164</f>
        <v>e142b577-e934-4085-9a07-3983d4d92afb</v>
      </c>
      <c r="F1160" s="1" t="str">
        <f>Exchanges!G1164</f>
        <v>Custom roll forming</v>
      </c>
      <c r="G1160" s="1">
        <f>Exchanges!H1164</f>
        <v>332114</v>
      </c>
      <c r="H1160" s="1" t="str">
        <f>Exchanges!I1164</f>
        <v>US</v>
      </c>
      <c r="I1160" s="1">
        <f>Exchanges!J1164</f>
        <v>3.6327510283087339E-10</v>
      </c>
      <c r="J1160" s="1" t="str">
        <f>Exchanges!K1164</f>
        <v>kg</v>
      </c>
      <c r="K1160" s="1"/>
      <c r="L1160" s="1"/>
      <c r="M1160" s="1"/>
      <c r="N1160" s="1"/>
      <c r="O1160" s="1"/>
      <c r="P1160" s="86">
        <f>ROUND(Exchanges!Q1164,0)</f>
        <v>4</v>
      </c>
      <c r="Q1160" s="1">
        <f>Exchanges!R1164</f>
        <v>1</v>
      </c>
      <c r="R1160" s="1">
        <f>Exchanges!S1164</f>
        <v>1</v>
      </c>
      <c r="S1160" s="1">
        <f>Exchanges!T1164</f>
        <v>1</v>
      </c>
      <c r="T1160" s="1">
        <f>Exchanges!U1164</f>
        <v>5</v>
      </c>
      <c r="U1160" s="1">
        <f>Exchanges!V1164</f>
        <v>2013</v>
      </c>
      <c r="V1160" s="1" t="str">
        <f>Exchanges!W1164</f>
        <v>CHROMIUM</v>
      </c>
      <c r="W1160" s="1" t="str">
        <f>Exchanges!X1164</f>
        <v>TRI</v>
      </c>
      <c r="X1160" s="1"/>
    </row>
    <row r="1161" spans="1:24" x14ac:dyDescent="0.15">
      <c r="A1161" s="1" t="str">
        <f>Exchanges!B1165</f>
        <v>ALUMINUM OXIDE</v>
      </c>
      <c r="B1161" s="1">
        <f>Exchanges!C1165</f>
        <v>1344281</v>
      </c>
      <c r="C1161" s="1" t="str">
        <f>Exchanges!D1165</f>
        <v>air</v>
      </c>
      <c r="D1161" s="1" t="str">
        <f>Exchanges!E1165</f>
        <v>unspecified</v>
      </c>
      <c r="E1161" s="1" t="str">
        <f>Exchanges!F1165</f>
        <v>2c6d7f78-7b39-327b-b7d0-31eefac67a11</v>
      </c>
      <c r="F1161" s="1" t="str">
        <f>Exchanges!G1165</f>
        <v>Cutlery and handtool manufacturing</v>
      </c>
      <c r="G1161" s="1">
        <f>Exchanges!H1165</f>
        <v>332200</v>
      </c>
      <c r="H1161" s="1" t="str">
        <f>Exchanges!I1165</f>
        <v>US</v>
      </c>
      <c r="I1161" s="1">
        <f>Exchanges!J1165</f>
        <v>4.6299887720730831E-10</v>
      </c>
      <c r="J1161" s="1" t="str">
        <f>Exchanges!K1165</f>
        <v>kg</v>
      </c>
      <c r="K1161" s="1"/>
      <c r="L1161" s="1"/>
      <c r="M1161" s="1"/>
      <c r="N1161" s="1"/>
      <c r="O1161" s="1"/>
      <c r="P1161" s="86">
        <f>ROUND(Exchanges!Q1165,0)</f>
        <v>5</v>
      </c>
      <c r="Q1161" s="1">
        <f>Exchanges!R1165</f>
        <v>1</v>
      </c>
      <c r="R1161" s="1">
        <f>Exchanges!S1165</f>
        <v>1</v>
      </c>
      <c r="S1161" s="1">
        <f>Exchanges!T1165</f>
        <v>1</v>
      </c>
      <c r="T1161" s="1">
        <f>Exchanges!U1165</f>
        <v>5</v>
      </c>
      <c r="U1161" s="1">
        <f>Exchanges!V1165</f>
        <v>2013</v>
      </c>
      <c r="V1161" s="1" t="str">
        <f>Exchanges!W1165</f>
        <v>ALUMINUM OXIDE (FIBROUS FORMS)</v>
      </c>
      <c r="W1161" s="1" t="str">
        <f>Exchanges!X1165</f>
        <v>TRI</v>
      </c>
      <c r="X1161" s="1"/>
    </row>
    <row r="1162" spans="1:24" x14ac:dyDescent="0.15">
      <c r="A1162" s="1" t="str">
        <f>Exchanges!B1166</f>
        <v>chromium</v>
      </c>
      <c r="B1162" s="1">
        <f>Exchanges!C1166</f>
        <v>7440473</v>
      </c>
      <c r="C1162" s="1" t="str">
        <f>Exchanges!D1166</f>
        <v>air</v>
      </c>
      <c r="D1162" s="1" t="str">
        <f>Exchanges!E1166</f>
        <v>unspecified</v>
      </c>
      <c r="E1162" s="1" t="str">
        <f>Exchanges!F1166</f>
        <v>e142b577-e934-4085-9a07-3983d4d92afb</v>
      </c>
      <c r="F1162" s="1" t="str">
        <f>Exchanges!G1166</f>
        <v>Cutlery and handtool manufacturing</v>
      </c>
      <c r="G1162" s="1">
        <f>Exchanges!H1166</f>
        <v>332200</v>
      </c>
      <c r="H1162" s="1" t="str">
        <f>Exchanges!I1166</f>
        <v>US</v>
      </c>
      <c r="I1162" s="1">
        <f>Exchanges!J1166</f>
        <v>7.2311164642237423E-9</v>
      </c>
      <c r="J1162" s="1" t="str">
        <f>Exchanges!K1166</f>
        <v>kg</v>
      </c>
      <c r="K1162" s="1"/>
      <c r="L1162" s="1"/>
      <c r="M1162" s="1"/>
      <c r="N1162" s="1"/>
      <c r="O1162" s="1"/>
      <c r="P1162" s="86">
        <f>ROUND(Exchanges!Q1166,0)</f>
        <v>4</v>
      </c>
      <c r="Q1162" s="1">
        <f>Exchanges!R1166</f>
        <v>1</v>
      </c>
      <c r="R1162" s="1">
        <f>Exchanges!S1166</f>
        <v>1</v>
      </c>
      <c r="S1162" s="1">
        <f>Exchanges!T1166</f>
        <v>1</v>
      </c>
      <c r="T1162" s="1">
        <f>Exchanges!U1166</f>
        <v>5</v>
      </c>
      <c r="U1162" s="1">
        <f>Exchanges!V1166</f>
        <v>2013</v>
      </c>
      <c r="V1162" s="1" t="str">
        <f>Exchanges!W1166</f>
        <v>CHROMIUM</v>
      </c>
      <c r="W1162" s="1" t="str">
        <f>Exchanges!X1166</f>
        <v>TRI</v>
      </c>
      <c r="X1162" s="1"/>
    </row>
    <row r="1163" spans="1:24" x14ac:dyDescent="0.15">
      <c r="A1163" s="1" t="str">
        <f>Exchanges!B1167</f>
        <v>Aluminum</v>
      </c>
      <c r="B1163" s="1">
        <f>Exchanges!C1167</f>
        <v>7429905</v>
      </c>
      <c r="C1163" s="1" t="str">
        <f>Exchanges!D1167</f>
        <v>air</v>
      </c>
      <c r="D1163" s="1" t="str">
        <f>Exchanges!E1167</f>
        <v>unspecified</v>
      </c>
      <c r="E1163" s="1" t="str">
        <f>Exchanges!F1167</f>
        <v>ff65658c-2d39-44a2-b23e-7ec3c644f064</v>
      </c>
      <c r="F1163" s="1" t="str">
        <f>Exchanges!G1167</f>
        <v>Cutlery and handtool manufacturing</v>
      </c>
      <c r="G1163" s="1">
        <f>Exchanges!H1167</f>
        <v>332200</v>
      </c>
      <c r="H1163" s="1" t="str">
        <f>Exchanges!I1167</f>
        <v>US</v>
      </c>
      <c r="I1163" s="1">
        <f>Exchanges!J1167</f>
        <v>1.2269470245993672E-8</v>
      </c>
      <c r="J1163" s="1" t="str">
        <f>Exchanges!K1167</f>
        <v>kg</v>
      </c>
      <c r="K1163" s="1"/>
      <c r="L1163" s="1"/>
      <c r="M1163" s="1"/>
      <c r="N1163" s="1"/>
      <c r="O1163" s="1"/>
      <c r="P1163" s="86">
        <f>ROUND(Exchanges!Q1167,0)</f>
        <v>4</v>
      </c>
      <c r="Q1163" s="1">
        <f>Exchanges!R1167</f>
        <v>1</v>
      </c>
      <c r="R1163" s="1">
        <f>Exchanges!S1167</f>
        <v>1</v>
      </c>
      <c r="S1163" s="1">
        <f>Exchanges!T1167</f>
        <v>1</v>
      </c>
      <c r="T1163" s="1">
        <f>Exchanges!U1167</f>
        <v>5</v>
      </c>
      <c r="U1163" s="1">
        <f>Exchanges!V1167</f>
        <v>2013</v>
      </c>
      <c r="V1163" s="1" t="str">
        <f>Exchanges!W1167</f>
        <v>ALUMINUM (FUME OR DUST)</v>
      </c>
      <c r="W1163" s="1" t="str">
        <f>Exchanges!X1167</f>
        <v>TRI</v>
      </c>
      <c r="X1163" s="1"/>
    </row>
    <row r="1164" spans="1:24" x14ac:dyDescent="0.15">
      <c r="A1164" s="1" t="str">
        <f>Exchanges!B1168</f>
        <v>diisocyanates</v>
      </c>
      <c r="B1164" s="1" t="str">
        <f>Exchanges!C1168</f>
        <v/>
      </c>
      <c r="C1164" s="1" t="str">
        <f>Exchanges!D1168</f>
        <v>air</v>
      </c>
      <c r="D1164" s="1" t="str">
        <f>Exchanges!E1168</f>
        <v>unspecified</v>
      </c>
      <c r="E1164" s="1" t="str">
        <f>Exchanges!F1168</f>
        <v>63f3fff6-0459-49fd-808a-6fc86fd63f5c</v>
      </c>
      <c r="F1164" s="1" t="str">
        <f>Exchanges!G1168</f>
        <v>Cutlery and handtool manufacturing</v>
      </c>
      <c r="G1164" s="1">
        <f>Exchanges!H1168</f>
        <v>332200</v>
      </c>
      <c r="H1164" s="1" t="str">
        <f>Exchanges!I1168</f>
        <v>US</v>
      </c>
      <c r="I1164" s="1">
        <f>Exchanges!J1168</f>
        <v>2.3149943860365422E-8</v>
      </c>
      <c r="J1164" s="1" t="str">
        <f>Exchanges!K1168</f>
        <v>kg</v>
      </c>
      <c r="K1164" s="1"/>
      <c r="L1164" s="1"/>
      <c r="M1164" s="1"/>
      <c r="N1164" s="1"/>
      <c r="O1164" s="1"/>
      <c r="P1164" s="86">
        <f>ROUND(Exchanges!Q1168,0)</f>
        <v>4</v>
      </c>
      <c r="Q1164" s="1">
        <f>Exchanges!R1168</f>
        <v>1</v>
      </c>
      <c r="R1164" s="1">
        <f>Exchanges!S1168</f>
        <v>1</v>
      </c>
      <c r="S1164" s="1">
        <f>Exchanges!T1168</f>
        <v>1</v>
      </c>
      <c r="T1164" s="1">
        <f>Exchanges!U1168</f>
        <v>5</v>
      </c>
      <c r="U1164" s="1">
        <f>Exchanges!V1168</f>
        <v>2013</v>
      </c>
      <c r="V1164" s="1" t="str">
        <f>Exchanges!W1168</f>
        <v>DIISOCYANATES</v>
      </c>
      <c r="W1164" s="1" t="str">
        <f>Exchanges!X1168</f>
        <v>TRI</v>
      </c>
      <c r="X1164" s="1"/>
    </row>
    <row r="1165" spans="1:24" x14ac:dyDescent="0.15">
      <c r="A1165" s="1" t="str">
        <f>Exchanges!B1169</f>
        <v>NITROUS ACID</v>
      </c>
      <c r="B1165" s="1">
        <f>Exchanges!C1169</f>
        <v>7782776</v>
      </c>
      <c r="C1165" s="1" t="str">
        <f>Exchanges!D1169</f>
        <v>air</v>
      </c>
      <c r="D1165" s="1" t="str">
        <f>Exchanges!E1169</f>
        <v>unspecified</v>
      </c>
      <c r="E1165" s="1" t="str">
        <f>Exchanges!F1169</f>
        <v>b633a270-97fe-3bdb-9fb0-a25de3323e03</v>
      </c>
      <c r="F1165" s="1" t="str">
        <f>Exchanges!G1169</f>
        <v>Cutlery and handtool manufacturing</v>
      </c>
      <c r="G1165" s="1">
        <f>Exchanges!H1169</f>
        <v>332200</v>
      </c>
      <c r="H1165" s="1" t="str">
        <f>Exchanges!I1169</f>
        <v>US</v>
      </c>
      <c r="I1165" s="1">
        <f>Exchanges!J1169</f>
        <v>1.2811178932326221E-7</v>
      </c>
      <c r="J1165" s="1" t="str">
        <f>Exchanges!K1169</f>
        <v>kg</v>
      </c>
      <c r="K1165" s="1"/>
      <c r="L1165" s="1"/>
      <c r="M1165" s="1"/>
      <c r="N1165" s="1"/>
      <c r="O1165" s="1"/>
      <c r="P1165" s="86">
        <f>ROUND(Exchanges!Q1169,0)</f>
        <v>5</v>
      </c>
      <c r="Q1165" s="1">
        <f>Exchanges!R1169</f>
        <v>1</v>
      </c>
      <c r="R1165" s="1">
        <f>Exchanges!S1169</f>
        <v>1</v>
      </c>
      <c r="S1165" s="1">
        <f>Exchanges!T1169</f>
        <v>1</v>
      </c>
      <c r="T1165" s="1">
        <f>Exchanges!U1169</f>
        <v>5</v>
      </c>
      <c r="U1165" s="1">
        <f>Exchanges!V1169</f>
        <v>2013</v>
      </c>
      <c r="V1165" s="1" t="str">
        <f>Exchanges!W1169</f>
        <v>SODIUM NITRITE</v>
      </c>
      <c r="W1165" s="1" t="str">
        <f>Exchanges!X1169</f>
        <v>TRI</v>
      </c>
      <c r="X1165" s="1"/>
    </row>
    <row r="1166" spans="1:24" x14ac:dyDescent="0.15">
      <c r="A1166" s="1" t="str">
        <f>Exchanges!B1170</f>
        <v>1-Methyl-2-pyrrolidinone</v>
      </c>
      <c r="B1166" s="1">
        <f>Exchanges!C1170</f>
        <v>872504</v>
      </c>
      <c r="C1166" s="1" t="str">
        <f>Exchanges!D1170</f>
        <v>air</v>
      </c>
      <c r="D1166" s="1" t="str">
        <f>Exchanges!E1170</f>
        <v>unspecified</v>
      </c>
      <c r="E1166" s="1" t="str">
        <f>Exchanges!F1170</f>
        <v>00b8c5b8-8f45-445f-839c-2017fe3ad8b8</v>
      </c>
      <c r="F1166" s="1" t="str">
        <f>Exchanges!G1170</f>
        <v>Cutlery and handtool manufacturing</v>
      </c>
      <c r="G1166" s="1">
        <f>Exchanges!H1170</f>
        <v>332200</v>
      </c>
      <c r="H1166" s="1" t="str">
        <f>Exchanges!I1170</f>
        <v>US</v>
      </c>
      <c r="I1166" s="1">
        <f>Exchanges!J1170</f>
        <v>1.0966591405532307E-6</v>
      </c>
      <c r="J1166" s="1" t="str">
        <f>Exchanges!K1170</f>
        <v>kg</v>
      </c>
      <c r="K1166" s="1"/>
      <c r="L1166" s="1"/>
      <c r="M1166" s="1"/>
      <c r="N1166" s="1"/>
      <c r="O1166" s="1"/>
      <c r="P1166" s="86">
        <f>ROUND(Exchanges!Q1170,0)</f>
        <v>5</v>
      </c>
      <c r="Q1166" s="1">
        <f>Exchanges!R1170</f>
        <v>1</v>
      </c>
      <c r="R1166" s="1">
        <f>Exchanges!S1170</f>
        <v>1</v>
      </c>
      <c r="S1166" s="1">
        <f>Exchanges!T1170</f>
        <v>1</v>
      </c>
      <c r="T1166" s="1">
        <f>Exchanges!U1170</f>
        <v>5</v>
      </c>
      <c r="U1166" s="1">
        <f>Exchanges!V1170</f>
        <v>2013</v>
      </c>
      <c r="V1166" s="1" t="str">
        <f>Exchanges!W1170</f>
        <v>N-METHYL-2-PYRROLIDONE</v>
      </c>
      <c r="W1166" s="1" t="str">
        <f>Exchanges!X1170</f>
        <v>TRI</v>
      </c>
      <c r="X1166" s="1"/>
    </row>
    <row r="1167" spans="1:24" x14ac:dyDescent="0.15">
      <c r="A1167" s="1" t="str">
        <f>Exchanges!B1171</f>
        <v>ALUMINUM OXIDE</v>
      </c>
      <c r="B1167" s="1">
        <f>Exchanges!C1171</f>
        <v>1344281</v>
      </c>
      <c r="C1167" s="1" t="str">
        <f>Exchanges!D1171</f>
        <v>air</v>
      </c>
      <c r="D1167" s="1" t="str">
        <f>Exchanges!E1171</f>
        <v>unspecified</v>
      </c>
      <c r="E1167" s="1" t="str">
        <f>Exchanges!F1171</f>
        <v>2c6d7f78-7b39-327b-b7d0-31eefac67a11</v>
      </c>
      <c r="F1167" s="1" t="str">
        <f>Exchanges!G1171</f>
        <v>Plate work and fabricated structural product manufacturing</v>
      </c>
      <c r="G1167" s="1">
        <f>Exchanges!H1171</f>
        <v>332310</v>
      </c>
      <c r="H1167" s="1" t="str">
        <f>Exchanges!I1171</f>
        <v>US</v>
      </c>
      <c r="I1167" s="1">
        <f>Exchanges!J1171</f>
        <v>1.598590308370044E-11</v>
      </c>
      <c r="J1167" s="1" t="str">
        <f>Exchanges!K1171</f>
        <v>kg</v>
      </c>
      <c r="K1167" s="1"/>
      <c r="L1167" s="1"/>
      <c r="M1167" s="1"/>
      <c r="N1167" s="1"/>
      <c r="O1167" s="1"/>
      <c r="P1167" s="86">
        <f>ROUND(Exchanges!Q1171,0)</f>
        <v>5</v>
      </c>
      <c r="Q1167" s="1">
        <f>Exchanges!R1171</f>
        <v>1</v>
      </c>
      <c r="R1167" s="1">
        <f>Exchanges!S1171</f>
        <v>1</v>
      </c>
      <c r="S1167" s="1">
        <f>Exchanges!T1171</f>
        <v>1</v>
      </c>
      <c r="T1167" s="1">
        <f>Exchanges!U1171</f>
        <v>5</v>
      </c>
      <c r="U1167" s="1">
        <f>Exchanges!V1171</f>
        <v>2013</v>
      </c>
      <c r="V1167" s="1" t="str">
        <f>Exchanges!W1171</f>
        <v>ALUMINUM OXIDE (FIBROUS FORMS)</v>
      </c>
      <c r="W1167" s="1" t="str">
        <f>Exchanges!X1171</f>
        <v>TRI</v>
      </c>
      <c r="X1167" s="1"/>
    </row>
    <row r="1168" spans="1:24" x14ac:dyDescent="0.15">
      <c r="A1168" s="1" t="str">
        <f>Exchanges!B1172</f>
        <v>pentachlorophenol</v>
      </c>
      <c r="B1168" s="1">
        <f>Exchanges!C1172</f>
        <v>87865</v>
      </c>
      <c r="C1168" s="1" t="str">
        <f>Exchanges!D1172</f>
        <v>air</v>
      </c>
      <c r="D1168" s="1" t="str">
        <f>Exchanges!E1172</f>
        <v>unspecified</v>
      </c>
      <c r="E1168" s="1" t="str">
        <f>Exchanges!F1172</f>
        <v>64cb3e89-61c2-34ca-b134-94f269d9cd9a</v>
      </c>
      <c r="F1168" s="1" t="str">
        <f>Exchanges!G1172</f>
        <v>Plate work and fabricated structural product manufacturing</v>
      </c>
      <c r="G1168" s="1">
        <f>Exchanges!H1172</f>
        <v>332310</v>
      </c>
      <c r="H1168" s="1" t="str">
        <f>Exchanges!I1172</f>
        <v>US</v>
      </c>
      <c r="I1168" s="1">
        <f>Exchanges!J1172</f>
        <v>1.1101321585903082E-10</v>
      </c>
      <c r="J1168" s="1" t="str">
        <f>Exchanges!K1172</f>
        <v>kg</v>
      </c>
      <c r="K1168" s="1"/>
      <c r="L1168" s="1"/>
      <c r="M1168" s="1"/>
      <c r="N1168" s="1"/>
      <c r="O1168" s="1"/>
      <c r="P1168" s="86">
        <f>ROUND(Exchanges!Q1172,0)</f>
        <v>5</v>
      </c>
      <c r="Q1168" s="1">
        <f>Exchanges!R1172</f>
        <v>1</v>
      </c>
      <c r="R1168" s="1">
        <f>Exchanges!S1172</f>
        <v>1</v>
      </c>
      <c r="S1168" s="1">
        <f>Exchanges!T1172</f>
        <v>1</v>
      </c>
      <c r="T1168" s="1">
        <f>Exchanges!U1172</f>
        <v>5</v>
      </c>
      <c r="U1168" s="1">
        <f>Exchanges!V1172</f>
        <v>2013</v>
      </c>
      <c r="V1168" s="1" t="str">
        <f>Exchanges!W1172</f>
        <v>PENTACHLOROPHENOL</v>
      </c>
      <c r="W1168" s="1" t="str">
        <f>Exchanges!X1172</f>
        <v>TRI</v>
      </c>
      <c r="X1168" s="1"/>
    </row>
    <row r="1169" spans="1:24" x14ac:dyDescent="0.15">
      <c r="A1169" s="1" t="str">
        <f>Exchanges!B1173</f>
        <v>diisocyanates</v>
      </c>
      <c r="B1169" s="1" t="str">
        <f>Exchanges!C1173</f>
        <v/>
      </c>
      <c r="C1169" s="1" t="str">
        <f>Exchanges!D1173</f>
        <v>air</v>
      </c>
      <c r="D1169" s="1" t="str">
        <f>Exchanges!E1173</f>
        <v>unspecified</v>
      </c>
      <c r="E1169" s="1" t="str">
        <f>Exchanges!F1173</f>
        <v>63f3fff6-0459-49fd-808a-6fc86fd63f5c</v>
      </c>
      <c r="F1169" s="1" t="str">
        <f>Exchanges!G1173</f>
        <v>Plate work and fabricated structural product manufacturing</v>
      </c>
      <c r="G1169" s="1">
        <f>Exchanges!H1173</f>
        <v>332310</v>
      </c>
      <c r="H1169" s="1" t="str">
        <f>Exchanges!I1173</f>
        <v>US</v>
      </c>
      <c r="I1169" s="1">
        <f>Exchanges!J1173</f>
        <v>3.3134114537444931E-10</v>
      </c>
      <c r="J1169" s="1" t="str">
        <f>Exchanges!K1173</f>
        <v>kg</v>
      </c>
      <c r="K1169" s="1"/>
      <c r="L1169" s="1"/>
      <c r="M1169" s="1"/>
      <c r="N1169" s="1"/>
      <c r="O1169" s="1"/>
      <c r="P1169" s="86">
        <f>ROUND(Exchanges!Q1173,0)</f>
        <v>4</v>
      </c>
      <c r="Q1169" s="1">
        <f>Exchanges!R1173</f>
        <v>1</v>
      </c>
      <c r="R1169" s="1">
        <f>Exchanges!S1173</f>
        <v>1</v>
      </c>
      <c r="S1169" s="1">
        <f>Exchanges!T1173</f>
        <v>1</v>
      </c>
      <c r="T1169" s="1">
        <f>Exchanges!U1173</f>
        <v>5</v>
      </c>
      <c r="U1169" s="1">
        <f>Exchanges!V1173</f>
        <v>2013</v>
      </c>
      <c r="V1169" s="1" t="str">
        <f>Exchanges!W1173</f>
        <v>DIISOCYANATES</v>
      </c>
      <c r="W1169" s="1" t="str">
        <f>Exchanges!X1173</f>
        <v>TRI</v>
      </c>
      <c r="X1169" s="1"/>
    </row>
    <row r="1170" spans="1:24" x14ac:dyDescent="0.15">
      <c r="A1170" s="1" t="str">
        <f>Exchanges!B1174</f>
        <v>nitric acid</v>
      </c>
      <c r="B1170" s="1">
        <f>Exchanges!C1174</f>
        <v>7697372</v>
      </c>
      <c r="C1170" s="1" t="str">
        <f>Exchanges!D1174</f>
        <v>air</v>
      </c>
      <c r="D1170" s="1" t="str">
        <f>Exchanges!E1174</f>
        <v>unspecified</v>
      </c>
      <c r="E1170" s="1" t="str">
        <f>Exchanges!F1174</f>
        <v>dc084330-5108-4d9c-a7ed-eb3345507f13</v>
      </c>
      <c r="F1170" s="1" t="str">
        <f>Exchanges!G1174</f>
        <v>Plate work and fabricated structural product manufacturing</v>
      </c>
      <c r="G1170" s="1">
        <f>Exchanges!H1174</f>
        <v>332310</v>
      </c>
      <c r="H1170" s="1" t="str">
        <f>Exchanges!I1174</f>
        <v>US</v>
      </c>
      <c r="I1170" s="1">
        <f>Exchanges!J1174</f>
        <v>3.8854625550660794E-10</v>
      </c>
      <c r="J1170" s="1" t="str">
        <f>Exchanges!K1174</f>
        <v>kg</v>
      </c>
      <c r="K1170" s="1"/>
      <c r="L1170" s="1"/>
      <c r="M1170" s="1"/>
      <c r="N1170" s="1"/>
      <c r="O1170" s="1"/>
      <c r="P1170" s="86">
        <f>ROUND(Exchanges!Q1174,0)</f>
        <v>3</v>
      </c>
      <c r="Q1170" s="1">
        <f>Exchanges!R1174</f>
        <v>1</v>
      </c>
      <c r="R1170" s="1">
        <f>Exchanges!S1174</f>
        <v>1</v>
      </c>
      <c r="S1170" s="1">
        <f>Exchanges!T1174</f>
        <v>1</v>
      </c>
      <c r="T1170" s="1">
        <f>Exchanges!U1174</f>
        <v>5</v>
      </c>
      <c r="U1170" s="1">
        <f>Exchanges!V1174</f>
        <v>2013</v>
      </c>
      <c r="V1170" s="1" t="str">
        <f>Exchanges!W1174</f>
        <v>NITRIC ACID</v>
      </c>
      <c r="W1170" s="1" t="str">
        <f>Exchanges!X1174</f>
        <v>TRI</v>
      </c>
      <c r="X1170" s="1"/>
    </row>
    <row r="1171" spans="1:24" x14ac:dyDescent="0.15">
      <c r="A1171" s="1" t="str">
        <f>Exchanges!B1175</f>
        <v>Propene</v>
      </c>
      <c r="B1171" s="1">
        <f>Exchanges!C1175</f>
        <v>115071</v>
      </c>
      <c r="C1171" s="1" t="str">
        <f>Exchanges!D1175</f>
        <v>air</v>
      </c>
      <c r="D1171" s="1" t="str">
        <f>Exchanges!E1175</f>
        <v>unspecified</v>
      </c>
      <c r="E1171" s="1" t="str">
        <f>Exchanges!F1175</f>
        <v>64165202-4870-47d0-8602-b85e5d672865</v>
      </c>
      <c r="F1171" s="1" t="str">
        <f>Exchanges!G1175</f>
        <v>Plate work and fabricated structural product manufacturing</v>
      </c>
      <c r="G1171" s="1">
        <f>Exchanges!H1175</f>
        <v>332310</v>
      </c>
      <c r="H1171" s="1" t="str">
        <f>Exchanges!I1175</f>
        <v>US</v>
      </c>
      <c r="I1171" s="1">
        <f>Exchanges!J1175</f>
        <v>1.9649339207048457E-8</v>
      </c>
      <c r="J1171" s="1" t="str">
        <f>Exchanges!K1175</f>
        <v>kg</v>
      </c>
      <c r="K1171" s="1"/>
      <c r="L1171" s="1"/>
      <c r="M1171" s="1"/>
      <c r="N1171" s="1"/>
      <c r="O1171" s="1"/>
      <c r="P1171" s="86">
        <f>ROUND(Exchanges!Q1175,0)</f>
        <v>3</v>
      </c>
      <c r="Q1171" s="1">
        <f>Exchanges!R1175</f>
        <v>1</v>
      </c>
      <c r="R1171" s="1">
        <f>Exchanges!S1175</f>
        <v>1</v>
      </c>
      <c r="S1171" s="1">
        <f>Exchanges!T1175</f>
        <v>1</v>
      </c>
      <c r="T1171" s="1">
        <f>Exchanges!U1175</f>
        <v>5</v>
      </c>
      <c r="U1171" s="1">
        <f>Exchanges!V1175</f>
        <v>2013</v>
      </c>
      <c r="V1171" s="1" t="str">
        <f>Exchanges!W1175</f>
        <v>PROPYLENE</v>
      </c>
      <c r="W1171" s="1" t="str">
        <f>Exchanges!X1175</f>
        <v>TRI</v>
      </c>
      <c r="X1171" s="1"/>
    </row>
    <row r="1172" spans="1:24" x14ac:dyDescent="0.15">
      <c r="A1172" s="1" t="str">
        <f>Exchanges!B1176</f>
        <v>copper</v>
      </c>
      <c r="B1172" s="1">
        <f>Exchanges!C1176</f>
        <v>7440508</v>
      </c>
      <c r="C1172" s="1" t="str">
        <f>Exchanges!D1176</f>
        <v>air</v>
      </c>
      <c r="D1172" s="1" t="str">
        <f>Exchanges!E1176</f>
        <v>unspecified</v>
      </c>
      <c r="E1172" s="1" t="str">
        <f>Exchanges!F1176</f>
        <v>ec8144d6-d123-43b1-9c17-a295422a0498</v>
      </c>
      <c r="F1172" s="1" t="str">
        <f>Exchanges!G1176</f>
        <v>Plate work and fabricated structural product manufacturing</v>
      </c>
      <c r="G1172" s="1">
        <f>Exchanges!H1176</f>
        <v>332310</v>
      </c>
      <c r="H1172" s="1" t="str">
        <f>Exchanges!I1176</f>
        <v>US</v>
      </c>
      <c r="I1172" s="1">
        <f>Exchanges!J1176</f>
        <v>3.907371013215861E-8</v>
      </c>
      <c r="J1172" s="1" t="str">
        <f>Exchanges!K1176</f>
        <v>kg</v>
      </c>
      <c r="K1172" s="1"/>
      <c r="L1172" s="1"/>
      <c r="M1172" s="1"/>
      <c r="N1172" s="1"/>
      <c r="O1172" s="1"/>
      <c r="P1172" s="86">
        <f>ROUND(Exchanges!Q1176,0)</f>
        <v>4</v>
      </c>
      <c r="Q1172" s="1">
        <f>Exchanges!R1176</f>
        <v>1</v>
      </c>
      <c r="R1172" s="1">
        <f>Exchanges!S1176</f>
        <v>1</v>
      </c>
      <c r="S1172" s="1">
        <f>Exchanges!T1176</f>
        <v>1</v>
      </c>
      <c r="T1172" s="1">
        <f>Exchanges!U1176</f>
        <v>5</v>
      </c>
      <c r="U1172" s="1">
        <f>Exchanges!V1176</f>
        <v>2013</v>
      </c>
      <c r="V1172" s="1" t="str">
        <f>Exchanges!W1176</f>
        <v>COPPER</v>
      </c>
      <c r="W1172" s="1" t="str">
        <f>Exchanges!X1176</f>
        <v>TRI</v>
      </c>
      <c r="X1172" s="1"/>
    </row>
    <row r="1173" spans="1:24" x14ac:dyDescent="0.15">
      <c r="A1173" s="1" t="str">
        <f>Exchanges!B1177</f>
        <v>Zinc</v>
      </c>
      <c r="B1173" s="1">
        <f>Exchanges!C1177</f>
        <v>1330207</v>
      </c>
      <c r="C1173" s="1" t="str">
        <f>Exchanges!D1177</f>
        <v>air</v>
      </c>
      <c r="D1173" s="1" t="str">
        <f>Exchanges!E1177</f>
        <v>unspecified</v>
      </c>
      <c r="E1173" s="1" t="str">
        <f>Exchanges!F1177</f>
        <v>5ce378a0-b48d-471c-977d-79681521efde</v>
      </c>
      <c r="F1173" s="1" t="str">
        <f>Exchanges!G1177</f>
        <v>Plate work and fabricated structural product manufacturing</v>
      </c>
      <c r="G1173" s="1">
        <f>Exchanges!H1177</f>
        <v>332310</v>
      </c>
      <c r="H1173" s="1" t="str">
        <f>Exchanges!I1177</f>
        <v>US</v>
      </c>
      <c r="I1173" s="1">
        <f>Exchanges!J1177</f>
        <v>9.8619811453744507E-8</v>
      </c>
      <c r="J1173" s="1" t="str">
        <f>Exchanges!K1177</f>
        <v>kg</v>
      </c>
      <c r="K1173" s="1"/>
      <c r="L1173" s="1"/>
      <c r="M1173" s="1"/>
      <c r="N1173" s="1"/>
      <c r="O1173" s="1"/>
      <c r="P1173" s="86">
        <f>ROUND(Exchanges!Q1177,0)</f>
        <v>5</v>
      </c>
      <c r="Q1173" s="1">
        <f>Exchanges!R1177</f>
        <v>1</v>
      </c>
      <c r="R1173" s="1">
        <f>Exchanges!S1177</f>
        <v>1</v>
      </c>
      <c r="S1173" s="1">
        <f>Exchanges!T1177</f>
        <v>1</v>
      </c>
      <c r="T1173" s="1">
        <f>Exchanges!U1177</f>
        <v>5</v>
      </c>
      <c r="U1173" s="1">
        <f>Exchanges!V1177</f>
        <v>2013</v>
      </c>
      <c r="V1173" s="1" t="str">
        <f>Exchanges!W1177</f>
        <v>ZINC (FUME OR DUST)</v>
      </c>
      <c r="W1173" s="1" t="str">
        <f>Exchanges!X1177</f>
        <v>TRI</v>
      </c>
      <c r="X1173" s="1"/>
    </row>
    <row r="1174" spans="1:24" x14ac:dyDescent="0.15">
      <c r="A1174" s="1" t="str">
        <f>Exchanges!B1178</f>
        <v>SEC-BUTYL ALCOHOL</v>
      </c>
      <c r="B1174" s="1">
        <f>Exchanges!C1178</f>
        <v>78922</v>
      </c>
      <c r="C1174" s="1" t="str">
        <f>Exchanges!D1178</f>
        <v>air</v>
      </c>
      <c r="D1174" s="1" t="str">
        <f>Exchanges!E1178</f>
        <v>unspecified</v>
      </c>
      <c r="E1174" s="1" t="str">
        <f>Exchanges!F1178</f>
        <v>1dcd86a2-ace9-4f68-b02c-13aff1c00923</v>
      </c>
      <c r="F1174" s="1" t="str">
        <f>Exchanges!G1178</f>
        <v>Plate work and fabricated structural product manufacturing</v>
      </c>
      <c r="G1174" s="1">
        <f>Exchanges!H1178</f>
        <v>332310</v>
      </c>
      <c r="H1174" s="1" t="str">
        <f>Exchanges!I1178</f>
        <v>US</v>
      </c>
      <c r="I1174" s="1">
        <f>Exchanges!J1178</f>
        <v>1.1081339207048458E-7</v>
      </c>
      <c r="J1174" s="1" t="str">
        <f>Exchanges!K1178</f>
        <v>kg</v>
      </c>
      <c r="K1174" s="1"/>
      <c r="L1174" s="1"/>
      <c r="M1174" s="1"/>
      <c r="N1174" s="1"/>
      <c r="O1174" s="1"/>
      <c r="P1174" s="86">
        <f>ROUND(Exchanges!Q1178,0)</f>
        <v>5</v>
      </c>
      <c r="Q1174" s="1">
        <f>Exchanges!R1178</f>
        <v>1</v>
      </c>
      <c r="R1174" s="1">
        <f>Exchanges!S1178</f>
        <v>1</v>
      </c>
      <c r="S1174" s="1">
        <f>Exchanges!T1178</f>
        <v>1</v>
      </c>
      <c r="T1174" s="1">
        <f>Exchanges!U1178</f>
        <v>5</v>
      </c>
      <c r="U1174" s="1">
        <f>Exchanges!V1178</f>
        <v>2013</v>
      </c>
      <c r="V1174" s="1" t="str">
        <f>Exchanges!W1178</f>
        <v>SEC-BUTYL ALCOHOL</v>
      </c>
      <c r="W1174" s="1" t="str">
        <f>Exchanges!X1178</f>
        <v>TRI</v>
      </c>
      <c r="X1174" s="1"/>
    </row>
    <row r="1175" spans="1:24" x14ac:dyDescent="0.15">
      <c r="A1175" s="1" t="str">
        <f>Exchanges!B1179</f>
        <v>4,4'-isopropylidenediphenol</v>
      </c>
      <c r="B1175" s="1">
        <f>Exchanges!C1179</f>
        <v>80057</v>
      </c>
      <c r="C1175" s="1" t="str">
        <f>Exchanges!D1179</f>
        <v>air</v>
      </c>
      <c r="D1175" s="1" t="str">
        <f>Exchanges!E1179</f>
        <v>unspecified</v>
      </c>
      <c r="E1175" s="1" t="str">
        <f>Exchanges!F1179</f>
        <v>f1434c85-6374-3511-b73a-2189eb058ea8</v>
      </c>
      <c r="F1175" s="1" t="str">
        <f>Exchanges!G1179</f>
        <v>Plate work and fabricated structural product manufacturing</v>
      </c>
      <c r="G1175" s="1">
        <f>Exchanges!H1179</f>
        <v>332310</v>
      </c>
      <c r="H1175" s="1" t="str">
        <f>Exchanges!I1179</f>
        <v>US</v>
      </c>
      <c r="I1175" s="1">
        <f>Exchanges!J1179</f>
        <v>1.1577701497797359E-7</v>
      </c>
      <c r="J1175" s="1" t="str">
        <f>Exchanges!K1179</f>
        <v>kg</v>
      </c>
      <c r="K1175" s="1"/>
      <c r="L1175" s="1"/>
      <c r="M1175" s="1"/>
      <c r="N1175" s="1"/>
      <c r="O1175" s="1"/>
      <c r="P1175" s="86">
        <f>ROUND(Exchanges!Q1179,0)</f>
        <v>4</v>
      </c>
      <c r="Q1175" s="1">
        <f>Exchanges!R1179</f>
        <v>1</v>
      </c>
      <c r="R1175" s="1">
        <f>Exchanges!S1179</f>
        <v>1</v>
      </c>
      <c r="S1175" s="1">
        <f>Exchanges!T1179</f>
        <v>1</v>
      </c>
      <c r="T1175" s="1">
        <f>Exchanges!U1179</f>
        <v>5</v>
      </c>
      <c r="U1175" s="1">
        <f>Exchanges!V1179</f>
        <v>2013</v>
      </c>
      <c r="V1175" s="1" t="str">
        <f>Exchanges!W1179</f>
        <v>4,4'-ISOPROPYLIDENEDIPHENOL</v>
      </c>
      <c r="W1175" s="1" t="str">
        <f>Exchanges!X1179</f>
        <v>TRI</v>
      </c>
      <c r="X1175" s="1"/>
    </row>
    <row r="1176" spans="1:24" x14ac:dyDescent="0.15">
      <c r="A1176" s="1" t="str">
        <f>Exchanges!B1180</f>
        <v>Aluminum</v>
      </c>
      <c r="B1176" s="1">
        <f>Exchanges!C1180</f>
        <v>7429905</v>
      </c>
      <c r="C1176" s="1" t="str">
        <f>Exchanges!D1180</f>
        <v>air</v>
      </c>
      <c r="D1176" s="1" t="str">
        <f>Exchanges!E1180</f>
        <v>unspecified</v>
      </c>
      <c r="E1176" s="1" t="str">
        <f>Exchanges!F1180</f>
        <v>ff65658c-2d39-44a2-b23e-7ec3c644f064</v>
      </c>
      <c r="F1176" s="1" t="str">
        <f>Exchanges!G1180</f>
        <v>Plate work and fabricated structural product manufacturing</v>
      </c>
      <c r="G1176" s="1">
        <f>Exchanges!H1180</f>
        <v>332310</v>
      </c>
      <c r="H1176" s="1" t="str">
        <f>Exchanges!I1180</f>
        <v>US</v>
      </c>
      <c r="I1176" s="1">
        <f>Exchanges!J1180</f>
        <v>1.2977444933920704E-7</v>
      </c>
      <c r="J1176" s="1" t="str">
        <f>Exchanges!K1180</f>
        <v>kg</v>
      </c>
      <c r="K1176" s="1"/>
      <c r="L1176" s="1"/>
      <c r="M1176" s="1"/>
      <c r="N1176" s="1"/>
      <c r="O1176" s="1"/>
      <c r="P1176" s="86">
        <f>ROUND(Exchanges!Q1180,0)</f>
        <v>4</v>
      </c>
      <c r="Q1176" s="1">
        <f>Exchanges!R1180</f>
        <v>1</v>
      </c>
      <c r="R1176" s="1">
        <f>Exchanges!S1180</f>
        <v>1</v>
      </c>
      <c r="S1176" s="1">
        <f>Exchanges!T1180</f>
        <v>1</v>
      </c>
      <c r="T1176" s="1">
        <f>Exchanges!U1180</f>
        <v>5</v>
      </c>
      <c r="U1176" s="1">
        <f>Exchanges!V1180</f>
        <v>2013</v>
      </c>
      <c r="V1176" s="1" t="str">
        <f>Exchanges!W1180</f>
        <v>ALUMINUM (FUME OR DUST)</v>
      </c>
      <c r="W1176" s="1" t="str">
        <f>Exchanges!X1180</f>
        <v>TRI</v>
      </c>
      <c r="X1176" s="1"/>
    </row>
    <row r="1177" spans="1:24" x14ac:dyDescent="0.15">
      <c r="A1177" s="1" t="str">
        <f>Exchanges!B1181</f>
        <v>chromium</v>
      </c>
      <c r="B1177" s="1">
        <f>Exchanges!C1181</f>
        <v>7440473</v>
      </c>
      <c r="C1177" s="1" t="str">
        <f>Exchanges!D1181</f>
        <v>air</v>
      </c>
      <c r="D1177" s="1" t="str">
        <f>Exchanges!E1181</f>
        <v>unspecified</v>
      </c>
      <c r="E1177" s="1" t="str">
        <f>Exchanges!F1181</f>
        <v>e142b577-e934-4085-9a07-3983d4d92afb</v>
      </c>
      <c r="F1177" s="1" t="str">
        <f>Exchanges!G1181</f>
        <v>Plate work and fabricated structural product manufacturing</v>
      </c>
      <c r="G1177" s="1">
        <f>Exchanges!H1181</f>
        <v>332310</v>
      </c>
      <c r="H1177" s="1" t="str">
        <f>Exchanges!I1181</f>
        <v>US</v>
      </c>
      <c r="I1177" s="1">
        <f>Exchanges!J1181</f>
        <v>2.096445660264317E-7</v>
      </c>
      <c r="J1177" s="1" t="str">
        <f>Exchanges!K1181</f>
        <v>kg</v>
      </c>
      <c r="K1177" s="1"/>
      <c r="L1177" s="1"/>
      <c r="M1177" s="1"/>
      <c r="N1177" s="1"/>
      <c r="O1177" s="1"/>
      <c r="P1177" s="86">
        <f>ROUND(Exchanges!Q1181,0)</f>
        <v>4</v>
      </c>
      <c r="Q1177" s="1">
        <f>Exchanges!R1181</f>
        <v>1</v>
      </c>
      <c r="R1177" s="1">
        <f>Exchanges!S1181</f>
        <v>1</v>
      </c>
      <c r="S1177" s="1">
        <f>Exchanges!T1181</f>
        <v>1</v>
      </c>
      <c r="T1177" s="1">
        <f>Exchanges!U1181</f>
        <v>5</v>
      </c>
      <c r="U1177" s="1">
        <f>Exchanges!V1181</f>
        <v>2013</v>
      </c>
      <c r="V1177" s="1" t="str">
        <f>Exchanges!W1181</f>
        <v>CHROMIUM</v>
      </c>
      <c r="W1177" s="1" t="str">
        <f>Exchanges!X1181</f>
        <v>TRI</v>
      </c>
      <c r="X1177" s="1"/>
    </row>
    <row r="1178" spans="1:24" x14ac:dyDescent="0.15">
      <c r="A1178" s="1" t="str">
        <f>Exchanges!B1182</f>
        <v>ethylbenzene</v>
      </c>
      <c r="B1178" s="1">
        <f>Exchanges!C1182</f>
        <v>100414</v>
      </c>
      <c r="C1178" s="1" t="str">
        <f>Exchanges!D1182</f>
        <v>air</v>
      </c>
      <c r="D1178" s="1" t="str">
        <f>Exchanges!E1182</f>
        <v>unspecified</v>
      </c>
      <c r="E1178" s="1" t="str">
        <f>Exchanges!F1182</f>
        <v>787591de-0e9e-3f81-a1e5-2df2949f146c</v>
      </c>
      <c r="F1178" s="1" t="str">
        <f>Exchanges!G1182</f>
        <v>Plate work and fabricated structural product manufacturing</v>
      </c>
      <c r="G1178" s="1">
        <f>Exchanges!H1182</f>
        <v>332310</v>
      </c>
      <c r="H1178" s="1" t="str">
        <f>Exchanges!I1182</f>
        <v>US</v>
      </c>
      <c r="I1178" s="1">
        <f>Exchanges!J1182</f>
        <v>4.0183453744493395E-7</v>
      </c>
      <c r="J1178" s="1" t="str">
        <f>Exchanges!K1182</f>
        <v>kg</v>
      </c>
      <c r="K1178" s="1"/>
      <c r="L1178" s="1"/>
      <c r="M1178" s="1"/>
      <c r="N1178" s="1"/>
      <c r="O1178" s="1"/>
      <c r="P1178" s="86">
        <f>ROUND(Exchanges!Q1182,0)</f>
        <v>4</v>
      </c>
      <c r="Q1178" s="1">
        <f>Exchanges!R1182</f>
        <v>1</v>
      </c>
      <c r="R1178" s="1">
        <f>Exchanges!S1182</f>
        <v>1</v>
      </c>
      <c r="S1178" s="1">
        <f>Exchanges!T1182</f>
        <v>1</v>
      </c>
      <c r="T1178" s="1">
        <f>Exchanges!U1182</f>
        <v>5</v>
      </c>
      <c r="U1178" s="1">
        <f>Exchanges!V1182</f>
        <v>2013</v>
      </c>
      <c r="V1178" s="1" t="str">
        <f>Exchanges!W1182</f>
        <v>ETHYLBENZENE</v>
      </c>
      <c r="W1178" s="1" t="str">
        <f>Exchanges!X1182</f>
        <v>TRI</v>
      </c>
      <c r="X1178" s="1"/>
    </row>
    <row r="1179" spans="1:24" x14ac:dyDescent="0.15">
      <c r="A1179" s="1" t="str">
        <f>Exchanges!B1183</f>
        <v>butanol</v>
      </c>
      <c r="B1179" s="1">
        <f>Exchanges!C1183</f>
        <v>71363</v>
      </c>
      <c r="C1179" s="1" t="str">
        <f>Exchanges!D1183</f>
        <v>air</v>
      </c>
      <c r="D1179" s="1" t="str">
        <f>Exchanges!E1183</f>
        <v>unspecified</v>
      </c>
      <c r="E1179" s="1" t="str">
        <f>Exchanges!F1183</f>
        <v>b9a9b2ad-5db3-47aa-81de-3a48ae9ad4ec</v>
      </c>
      <c r="F1179" s="1" t="str">
        <f>Exchanges!G1183</f>
        <v>Plate work and fabricated structural product manufacturing</v>
      </c>
      <c r="G1179" s="1">
        <f>Exchanges!H1183</f>
        <v>332310</v>
      </c>
      <c r="H1179" s="1" t="str">
        <f>Exchanges!I1183</f>
        <v>US</v>
      </c>
      <c r="I1179" s="1">
        <f>Exchanges!J1183</f>
        <v>4.2352651982378857E-7</v>
      </c>
      <c r="J1179" s="1" t="str">
        <f>Exchanges!K1183</f>
        <v>kg</v>
      </c>
      <c r="K1179" s="1"/>
      <c r="L1179" s="1"/>
      <c r="M1179" s="1"/>
      <c r="N1179" s="1"/>
      <c r="O1179" s="1"/>
      <c r="P1179" s="86">
        <f>ROUND(Exchanges!Q1183,0)</f>
        <v>5</v>
      </c>
      <c r="Q1179" s="1">
        <f>Exchanges!R1183</f>
        <v>1</v>
      </c>
      <c r="R1179" s="1">
        <f>Exchanges!S1183</f>
        <v>1</v>
      </c>
      <c r="S1179" s="1">
        <f>Exchanges!T1183</f>
        <v>1</v>
      </c>
      <c r="T1179" s="1">
        <f>Exchanges!U1183</f>
        <v>5</v>
      </c>
      <c r="U1179" s="1">
        <f>Exchanges!V1183</f>
        <v>2013</v>
      </c>
      <c r="V1179" s="1" t="str">
        <f>Exchanges!W1183</f>
        <v>N-BUTYL ALCOHOL</v>
      </c>
      <c r="W1179" s="1" t="str">
        <f>Exchanges!X1183</f>
        <v>TRI</v>
      </c>
      <c r="X1179" s="1"/>
    </row>
    <row r="1180" spans="1:24" x14ac:dyDescent="0.15">
      <c r="A1180" s="1" t="str">
        <f>Exchanges!B1184</f>
        <v>1,2,4-trimethylbenzene</v>
      </c>
      <c r="B1180" s="1">
        <f>Exchanges!C1184</f>
        <v>95636</v>
      </c>
      <c r="C1180" s="1" t="str">
        <f>Exchanges!D1184</f>
        <v>air</v>
      </c>
      <c r="D1180" s="1" t="str">
        <f>Exchanges!E1184</f>
        <v>unspecified</v>
      </c>
      <c r="E1180" s="1" t="str">
        <f>Exchanges!F1184</f>
        <v>776e1b2c-6a86-35c1-b2ed-61952ecd792c</v>
      </c>
      <c r="F1180" s="1" t="str">
        <f>Exchanges!G1184</f>
        <v>Plate work and fabricated structural product manufacturing</v>
      </c>
      <c r="G1180" s="1">
        <f>Exchanges!H1184</f>
        <v>332310</v>
      </c>
      <c r="H1180" s="1" t="str">
        <f>Exchanges!I1184</f>
        <v>US</v>
      </c>
      <c r="I1180" s="1">
        <f>Exchanges!J1184</f>
        <v>5.86360704845815E-7</v>
      </c>
      <c r="J1180" s="1" t="str">
        <f>Exchanges!K1184</f>
        <v>kg</v>
      </c>
      <c r="K1180" s="1"/>
      <c r="L1180" s="1"/>
      <c r="M1180" s="1"/>
      <c r="N1180" s="1"/>
      <c r="O1180" s="1"/>
      <c r="P1180" s="86">
        <f>ROUND(Exchanges!Q1184,0)</f>
        <v>5</v>
      </c>
      <c r="Q1180" s="1">
        <f>Exchanges!R1184</f>
        <v>1</v>
      </c>
      <c r="R1180" s="1">
        <f>Exchanges!S1184</f>
        <v>1</v>
      </c>
      <c r="S1180" s="1">
        <f>Exchanges!T1184</f>
        <v>1</v>
      </c>
      <c r="T1180" s="1">
        <f>Exchanges!U1184</f>
        <v>5</v>
      </c>
      <c r="U1180" s="1">
        <f>Exchanges!V1184</f>
        <v>2013</v>
      </c>
      <c r="V1180" s="1" t="str">
        <f>Exchanges!W1184</f>
        <v>1,2,4-TRIMETHYLBENZENE</v>
      </c>
      <c r="W1180" s="1" t="str">
        <f>Exchanges!X1184</f>
        <v>TRI</v>
      </c>
      <c r="X1180" s="1"/>
    </row>
    <row r="1181" spans="1:24" x14ac:dyDescent="0.15">
      <c r="A1181" s="1" t="str">
        <f>Exchanges!B1185</f>
        <v>Pentachloroethane</v>
      </c>
      <c r="B1181" s="1">
        <f>Exchanges!C1185</f>
        <v>76017</v>
      </c>
      <c r="C1181" s="1" t="str">
        <f>Exchanges!D1185</f>
        <v>air</v>
      </c>
      <c r="D1181" s="1" t="str">
        <f>Exchanges!E1185</f>
        <v>unspecified</v>
      </c>
      <c r="E1181" s="1" t="str">
        <f>Exchanges!F1185</f>
        <v>82b47f3b-16cd-4227-9cca-7580d730b011</v>
      </c>
      <c r="F1181" s="1" t="str">
        <f>Exchanges!G1185</f>
        <v>Ornamental and architectural metal products manufacturing</v>
      </c>
      <c r="G1181" s="1">
        <f>Exchanges!H1185</f>
        <v>332320</v>
      </c>
      <c r="H1181" s="1" t="str">
        <f>Exchanges!I1185</f>
        <v>US</v>
      </c>
      <c r="I1181" s="1">
        <f>Exchanges!J1185</f>
        <v>1.2443420294625956E-10</v>
      </c>
      <c r="J1181" s="1" t="str">
        <f>Exchanges!K1185</f>
        <v>kg</v>
      </c>
      <c r="K1181" s="1"/>
      <c r="L1181" s="1"/>
      <c r="M1181" s="1"/>
      <c r="N1181" s="1"/>
      <c r="O1181" s="1"/>
      <c r="P1181" s="86">
        <f>ROUND(Exchanges!Q1185,0)</f>
        <v>2</v>
      </c>
      <c r="Q1181" s="1">
        <f>Exchanges!R1185</f>
        <v>1</v>
      </c>
      <c r="R1181" s="1">
        <f>Exchanges!S1185</f>
        <v>1</v>
      </c>
      <c r="S1181" s="1">
        <f>Exchanges!T1185</f>
        <v>1</v>
      </c>
      <c r="T1181" s="1">
        <f>Exchanges!U1185</f>
        <v>5</v>
      </c>
      <c r="U1181" s="1">
        <f>Exchanges!V1185</f>
        <v>2013</v>
      </c>
      <c r="V1181" s="1" t="str">
        <f>Exchanges!W1185</f>
        <v>1,1,1,2-TETRACHLORO-2-FLUOROETHANE</v>
      </c>
      <c r="W1181" s="1" t="str">
        <f>Exchanges!X1185</f>
        <v>TRI</v>
      </c>
      <c r="X1181" s="1"/>
    </row>
    <row r="1182" spans="1:24" x14ac:dyDescent="0.15">
      <c r="A1182" s="1" t="str">
        <f>Exchanges!B1186</f>
        <v>nitric acid</v>
      </c>
      <c r="B1182" s="1">
        <f>Exchanges!C1186</f>
        <v>7697372</v>
      </c>
      <c r="C1182" s="1" t="str">
        <f>Exchanges!D1186</f>
        <v>air</v>
      </c>
      <c r="D1182" s="1" t="str">
        <f>Exchanges!E1186</f>
        <v>unspecified</v>
      </c>
      <c r="E1182" s="1" t="str">
        <f>Exchanges!F1186</f>
        <v>dc084330-5108-4d9c-a7ed-eb3345507f13</v>
      </c>
      <c r="F1182" s="1" t="str">
        <f>Exchanges!G1186</f>
        <v>Ornamental and architectural metal products manufacturing</v>
      </c>
      <c r="G1182" s="1">
        <f>Exchanges!H1186</f>
        <v>332320</v>
      </c>
      <c r="H1182" s="1" t="str">
        <f>Exchanges!I1186</f>
        <v>US</v>
      </c>
      <c r="I1182" s="1">
        <f>Exchanges!J1186</f>
        <v>8.6232902641757891E-9</v>
      </c>
      <c r="J1182" s="1" t="str">
        <f>Exchanges!K1186</f>
        <v>kg</v>
      </c>
      <c r="K1182" s="1"/>
      <c r="L1182" s="1"/>
      <c r="M1182" s="1"/>
      <c r="N1182" s="1"/>
      <c r="O1182" s="1"/>
      <c r="P1182" s="86">
        <f>ROUND(Exchanges!Q1186,0)</f>
        <v>3</v>
      </c>
      <c r="Q1182" s="1">
        <f>Exchanges!R1186</f>
        <v>1</v>
      </c>
      <c r="R1182" s="1">
        <f>Exchanges!S1186</f>
        <v>1</v>
      </c>
      <c r="S1182" s="1">
        <f>Exchanges!T1186</f>
        <v>1</v>
      </c>
      <c r="T1182" s="1">
        <f>Exchanges!U1186</f>
        <v>5</v>
      </c>
      <c r="U1182" s="1">
        <f>Exchanges!V1186</f>
        <v>2013</v>
      </c>
      <c r="V1182" s="1" t="str">
        <f>Exchanges!W1186</f>
        <v>NITRIC ACID</v>
      </c>
      <c r="W1182" s="1" t="str">
        <f>Exchanges!X1186</f>
        <v>TRI</v>
      </c>
      <c r="X1182" s="1"/>
    </row>
    <row r="1183" spans="1:24" x14ac:dyDescent="0.15">
      <c r="A1183" s="1" t="str">
        <f>Exchanges!B1187</f>
        <v>diisocyanates</v>
      </c>
      <c r="B1183" s="1" t="str">
        <f>Exchanges!C1187</f>
        <v/>
      </c>
      <c r="C1183" s="1" t="str">
        <f>Exchanges!D1187</f>
        <v>air</v>
      </c>
      <c r="D1183" s="1" t="str">
        <f>Exchanges!E1187</f>
        <v>unspecified</v>
      </c>
      <c r="E1183" s="1" t="str">
        <f>Exchanges!F1187</f>
        <v>63f3fff6-0459-49fd-808a-6fc86fd63f5c</v>
      </c>
      <c r="F1183" s="1" t="str">
        <f>Exchanges!G1187</f>
        <v>Ornamental and architectural metal products manufacturing</v>
      </c>
      <c r="G1183" s="1">
        <f>Exchanges!H1187</f>
        <v>332320</v>
      </c>
      <c r="H1183" s="1" t="str">
        <f>Exchanges!I1187</f>
        <v>US</v>
      </c>
      <c r="I1183" s="1">
        <f>Exchanges!J1187</f>
        <v>1.0276055709653525E-8</v>
      </c>
      <c r="J1183" s="1" t="str">
        <f>Exchanges!K1187</f>
        <v>kg</v>
      </c>
      <c r="K1183" s="1"/>
      <c r="L1183" s="1"/>
      <c r="M1183" s="1"/>
      <c r="N1183" s="1"/>
      <c r="O1183" s="1"/>
      <c r="P1183" s="86">
        <f>ROUND(Exchanges!Q1187,0)</f>
        <v>4</v>
      </c>
      <c r="Q1183" s="1">
        <f>Exchanges!R1187</f>
        <v>1</v>
      </c>
      <c r="R1183" s="1">
        <f>Exchanges!S1187</f>
        <v>1</v>
      </c>
      <c r="S1183" s="1">
        <f>Exchanges!T1187</f>
        <v>1</v>
      </c>
      <c r="T1183" s="1">
        <f>Exchanges!U1187</f>
        <v>5</v>
      </c>
      <c r="U1183" s="1">
        <f>Exchanges!V1187</f>
        <v>2013</v>
      </c>
      <c r="V1183" s="1" t="str">
        <f>Exchanges!W1187</f>
        <v>DIISOCYANATES</v>
      </c>
      <c r="W1183" s="1" t="str">
        <f>Exchanges!X1187</f>
        <v>TRI</v>
      </c>
      <c r="X1183" s="1"/>
    </row>
    <row r="1184" spans="1:24" x14ac:dyDescent="0.15">
      <c r="A1184" s="1" t="str">
        <f>Exchanges!B1188</f>
        <v>Propene</v>
      </c>
      <c r="B1184" s="1">
        <f>Exchanges!C1188</f>
        <v>115071</v>
      </c>
      <c r="C1184" s="1" t="str">
        <f>Exchanges!D1188</f>
        <v>air</v>
      </c>
      <c r="D1184" s="1" t="str">
        <f>Exchanges!E1188</f>
        <v>unspecified</v>
      </c>
      <c r="E1184" s="1" t="str">
        <f>Exchanges!F1188</f>
        <v>64165202-4870-47d0-8602-b85e5d672865</v>
      </c>
      <c r="F1184" s="1" t="str">
        <f>Exchanges!G1188</f>
        <v>Ornamental and architectural metal products manufacturing</v>
      </c>
      <c r="G1184" s="1">
        <f>Exchanges!H1188</f>
        <v>332320</v>
      </c>
      <c r="H1184" s="1" t="str">
        <f>Exchanges!I1188</f>
        <v>US</v>
      </c>
      <c r="I1184" s="1">
        <f>Exchanges!J1188</f>
        <v>1.4421924121471484E-8</v>
      </c>
      <c r="J1184" s="1" t="str">
        <f>Exchanges!K1188</f>
        <v>kg</v>
      </c>
      <c r="K1184" s="1"/>
      <c r="L1184" s="1"/>
      <c r="M1184" s="1"/>
      <c r="N1184" s="1"/>
      <c r="O1184" s="1"/>
      <c r="P1184" s="86">
        <f>ROUND(Exchanges!Q1188,0)</f>
        <v>3</v>
      </c>
      <c r="Q1184" s="1">
        <f>Exchanges!R1188</f>
        <v>1</v>
      </c>
      <c r="R1184" s="1">
        <f>Exchanges!S1188</f>
        <v>1</v>
      </c>
      <c r="S1184" s="1">
        <f>Exchanges!T1188</f>
        <v>1</v>
      </c>
      <c r="T1184" s="1">
        <f>Exchanges!U1188</f>
        <v>5</v>
      </c>
      <c r="U1184" s="1">
        <f>Exchanges!V1188</f>
        <v>2013</v>
      </c>
      <c r="V1184" s="1" t="str">
        <f>Exchanges!W1188</f>
        <v>PROPYLENE</v>
      </c>
      <c r="W1184" s="1" t="str">
        <f>Exchanges!X1188</f>
        <v>TRI</v>
      </c>
      <c r="X1184" s="1"/>
    </row>
    <row r="1185" spans="1:24" x14ac:dyDescent="0.15">
      <c r="A1185" s="1" t="str">
        <f>Exchanges!B1189</f>
        <v>copper</v>
      </c>
      <c r="B1185" s="1">
        <f>Exchanges!C1189</f>
        <v>7440508</v>
      </c>
      <c r="C1185" s="1" t="str">
        <f>Exchanges!D1189</f>
        <v>air</v>
      </c>
      <c r="D1185" s="1" t="str">
        <f>Exchanges!E1189</f>
        <v>unspecified</v>
      </c>
      <c r="E1185" s="1" t="str">
        <f>Exchanges!F1189</f>
        <v>ec8144d6-d123-43b1-9c17-a295422a0498</v>
      </c>
      <c r="F1185" s="1" t="str">
        <f>Exchanges!G1189</f>
        <v>Ornamental and architectural metal products manufacturing</v>
      </c>
      <c r="G1185" s="1">
        <f>Exchanges!H1189</f>
        <v>332320</v>
      </c>
      <c r="H1185" s="1" t="str">
        <f>Exchanges!I1189</f>
        <v>US</v>
      </c>
      <c r="I1185" s="1">
        <f>Exchanges!J1189</f>
        <v>1.5696503662250018E-8</v>
      </c>
      <c r="J1185" s="1" t="str">
        <f>Exchanges!K1189</f>
        <v>kg</v>
      </c>
      <c r="K1185" s="1"/>
      <c r="L1185" s="1"/>
      <c r="M1185" s="1"/>
      <c r="N1185" s="1"/>
      <c r="O1185" s="1"/>
      <c r="P1185" s="86">
        <f>ROUND(Exchanges!Q1189,0)</f>
        <v>4</v>
      </c>
      <c r="Q1185" s="1">
        <f>Exchanges!R1189</f>
        <v>1</v>
      </c>
      <c r="R1185" s="1">
        <f>Exchanges!S1189</f>
        <v>1</v>
      </c>
      <c r="S1185" s="1">
        <f>Exchanges!T1189</f>
        <v>1</v>
      </c>
      <c r="T1185" s="1">
        <f>Exchanges!U1189</f>
        <v>5</v>
      </c>
      <c r="U1185" s="1">
        <f>Exchanges!V1189</f>
        <v>2013</v>
      </c>
      <c r="V1185" s="1" t="str">
        <f>Exchanges!W1189</f>
        <v>COPPER</v>
      </c>
      <c r="W1185" s="1" t="str">
        <f>Exchanges!X1189</f>
        <v>TRI</v>
      </c>
      <c r="X1185" s="1"/>
    </row>
    <row r="1186" spans="1:24" x14ac:dyDescent="0.15">
      <c r="A1186" s="1" t="str">
        <f>Exchanges!B1190</f>
        <v>chromium</v>
      </c>
      <c r="B1186" s="1">
        <f>Exchanges!C1190</f>
        <v>7440473</v>
      </c>
      <c r="C1186" s="1" t="str">
        <f>Exchanges!D1190</f>
        <v>air</v>
      </c>
      <c r="D1186" s="1" t="str">
        <f>Exchanges!E1190</f>
        <v>unspecified</v>
      </c>
      <c r="E1186" s="1" t="str">
        <f>Exchanges!F1190</f>
        <v>e142b577-e934-4085-9a07-3983d4d92afb</v>
      </c>
      <c r="F1186" s="1" t="str">
        <f>Exchanges!G1190</f>
        <v>Ornamental and architectural metal products manufacturing</v>
      </c>
      <c r="G1186" s="1">
        <f>Exchanges!H1190</f>
        <v>332320</v>
      </c>
      <c r="H1186" s="1" t="str">
        <f>Exchanges!I1190</f>
        <v>US</v>
      </c>
      <c r="I1186" s="1">
        <f>Exchanges!J1190</f>
        <v>4.1048263769632128E-8</v>
      </c>
      <c r="J1186" s="1" t="str">
        <f>Exchanges!K1190</f>
        <v>kg</v>
      </c>
      <c r="K1186" s="1"/>
      <c r="L1186" s="1"/>
      <c r="M1186" s="1"/>
      <c r="N1186" s="1"/>
      <c r="O1186" s="1"/>
      <c r="P1186" s="86">
        <f>ROUND(Exchanges!Q1190,0)</f>
        <v>4</v>
      </c>
      <c r="Q1186" s="1">
        <f>Exchanges!R1190</f>
        <v>1</v>
      </c>
      <c r="R1186" s="1">
        <f>Exchanges!S1190</f>
        <v>1</v>
      </c>
      <c r="S1186" s="1">
        <f>Exchanges!T1190</f>
        <v>1</v>
      </c>
      <c r="T1186" s="1">
        <f>Exchanges!U1190</f>
        <v>5</v>
      </c>
      <c r="U1186" s="1">
        <f>Exchanges!V1190</f>
        <v>2013</v>
      </c>
      <c r="V1186" s="1" t="str">
        <f>Exchanges!W1190</f>
        <v>CHROMIUM</v>
      </c>
      <c r="W1186" s="1" t="str">
        <f>Exchanges!X1190</f>
        <v>TRI</v>
      </c>
      <c r="X1186" s="1"/>
    </row>
    <row r="1187" spans="1:24" x14ac:dyDescent="0.15">
      <c r="A1187" s="1" t="str">
        <f>Exchanges!B1191</f>
        <v>SEC-BUTYL ALCOHOL</v>
      </c>
      <c r="B1187" s="1">
        <f>Exchanges!C1191</f>
        <v>78922</v>
      </c>
      <c r="C1187" s="1" t="str">
        <f>Exchanges!D1191</f>
        <v>air</v>
      </c>
      <c r="D1187" s="1" t="str">
        <f>Exchanges!E1191</f>
        <v>unspecified</v>
      </c>
      <c r="E1187" s="1" t="str">
        <f>Exchanges!F1191</f>
        <v>1dcd86a2-ace9-4f68-b02c-13aff1c00923</v>
      </c>
      <c r="F1187" s="1" t="str">
        <f>Exchanges!G1191</f>
        <v>Ornamental and architectural metal products manufacturing</v>
      </c>
      <c r="G1187" s="1">
        <f>Exchanges!H1191</f>
        <v>332320</v>
      </c>
      <c r="H1187" s="1" t="str">
        <f>Exchanges!I1191</f>
        <v>US</v>
      </c>
      <c r="I1187" s="1">
        <f>Exchanges!J1191</f>
        <v>2.8246564068800921E-7</v>
      </c>
      <c r="J1187" s="1" t="str">
        <f>Exchanges!K1191</f>
        <v>kg</v>
      </c>
      <c r="K1187" s="1"/>
      <c r="L1187" s="1"/>
      <c r="M1187" s="1"/>
      <c r="N1187" s="1"/>
      <c r="O1187" s="1"/>
      <c r="P1187" s="86">
        <f>ROUND(Exchanges!Q1191,0)</f>
        <v>5</v>
      </c>
      <c r="Q1187" s="1">
        <f>Exchanges!R1191</f>
        <v>1</v>
      </c>
      <c r="R1187" s="1">
        <f>Exchanges!S1191</f>
        <v>1</v>
      </c>
      <c r="S1187" s="1">
        <f>Exchanges!T1191</f>
        <v>1</v>
      </c>
      <c r="T1187" s="1">
        <f>Exchanges!U1191</f>
        <v>5</v>
      </c>
      <c r="U1187" s="1">
        <f>Exchanges!V1191</f>
        <v>2013</v>
      </c>
      <c r="V1187" s="1" t="str">
        <f>Exchanges!W1191</f>
        <v>SEC-BUTYL ALCOHOL</v>
      </c>
      <c r="W1187" s="1" t="str">
        <f>Exchanges!X1191</f>
        <v>TRI</v>
      </c>
      <c r="X1187" s="1"/>
    </row>
    <row r="1188" spans="1:24" x14ac:dyDescent="0.15">
      <c r="A1188" s="1" t="str">
        <f>Exchanges!B1192</f>
        <v>ethylbenzene</v>
      </c>
      <c r="B1188" s="1">
        <f>Exchanges!C1192</f>
        <v>100414</v>
      </c>
      <c r="C1188" s="1" t="str">
        <f>Exchanges!D1192</f>
        <v>air</v>
      </c>
      <c r="D1188" s="1" t="str">
        <f>Exchanges!E1192</f>
        <v>unspecified</v>
      </c>
      <c r="E1188" s="1" t="str">
        <f>Exchanges!F1192</f>
        <v>787591de-0e9e-3f81-a1e5-2df2949f146c</v>
      </c>
      <c r="F1188" s="1" t="str">
        <f>Exchanges!G1192</f>
        <v>Ornamental and architectural metal products manufacturing</v>
      </c>
      <c r="G1188" s="1">
        <f>Exchanges!H1192</f>
        <v>332320</v>
      </c>
      <c r="H1188" s="1" t="str">
        <f>Exchanges!I1192</f>
        <v>US</v>
      </c>
      <c r="I1188" s="1">
        <f>Exchanges!J1192</f>
        <v>3.2479815653032667E-7</v>
      </c>
      <c r="J1188" s="1" t="str">
        <f>Exchanges!K1192</f>
        <v>kg</v>
      </c>
      <c r="K1188" s="1"/>
      <c r="L1188" s="1"/>
      <c r="M1188" s="1"/>
      <c r="N1188" s="1"/>
      <c r="O1188" s="1"/>
      <c r="P1188" s="86">
        <f>ROUND(Exchanges!Q1192,0)</f>
        <v>4</v>
      </c>
      <c r="Q1188" s="1">
        <f>Exchanges!R1192</f>
        <v>1</v>
      </c>
      <c r="R1188" s="1">
        <f>Exchanges!S1192</f>
        <v>1</v>
      </c>
      <c r="S1188" s="1">
        <f>Exchanges!T1192</f>
        <v>1</v>
      </c>
      <c r="T1188" s="1">
        <f>Exchanges!U1192</f>
        <v>5</v>
      </c>
      <c r="U1188" s="1">
        <f>Exchanges!V1192</f>
        <v>2013</v>
      </c>
      <c r="V1188" s="1" t="str">
        <f>Exchanges!W1192</f>
        <v>ETHYLBENZENE</v>
      </c>
      <c r="W1188" s="1" t="str">
        <f>Exchanges!X1192</f>
        <v>TRI</v>
      </c>
      <c r="X1188" s="1"/>
    </row>
    <row r="1189" spans="1:24" x14ac:dyDescent="0.15">
      <c r="A1189" s="1" t="str">
        <f>Exchanges!B1193</f>
        <v>1,2,4-trimethylbenzene</v>
      </c>
      <c r="B1189" s="1">
        <f>Exchanges!C1193</f>
        <v>95636</v>
      </c>
      <c r="C1189" s="1" t="str">
        <f>Exchanges!D1193</f>
        <v>air</v>
      </c>
      <c r="D1189" s="1" t="str">
        <f>Exchanges!E1193</f>
        <v>unspecified</v>
      </c>
      <c r="E1189" s="1" t="str">
        <f>Exchanges!F1193</f>
        <v>776e1b2c-6a86-35c1-b2ed-61952ecd792c</v>
      </c>
      <c r="F1189" s="1" t="str">
        <f>Exchanges!G1193</f>
        <v>Ornamental and architectural metal products manufacturing</v>
      </c>
      <c r="G1189" s="1">
        <f>Exchanges!H1193</f>
        <v>332320</v>
      </c>
      <c r="H1189" s="1" t="str">
        <f>Exchanges!I1193</f>
        <v>US</v>
      </c>
      <c r="I1189" s="1">
        <f>Exchanges!J1193</f>
        <v>3.4895319957205172E-7</v>
      </c>
      <c r="J1189" s="1" t="str">
        <f>Exchanges!K1193</f>
        <v>kg</v>
      </c>
      <c r="K1189" s="1"/>
      <c r="L1189" s="1"/>
      <c r="M1189" s="1"/>
      <c r="N1189" s="1"/>
      <c r="O1189" s="1"/>
      <c r="P1189" s="86">
        <f>ROUND(Exchanges!Q1193,0)</f>
        <v>5</v>
      </c>
      <c r="Q1189" s="1">
        <f>Exchanges!R1193</f>
        <v>1</v>
      </c>
      <c r="R1189" s="1">
        <f>Exchanges!S1193</f>
        <v>1</v>
      </c>
      <c r="S1189" s="1">
        <f>Exchanges!T1193</f>
        <v>1</v>
      </c>
      <c r="T1189" s="1">
        <f>Exchanges!U1193</f>
        <v>5</v>
      </c>
      <c r="U1189" s="1">
        <f>Exchanges!V1193</f>
        <v>2013</v>
      </c>
      <c r="V1189" s="1" t="str">
        <f>Exchanges!W1193</f>
        <v>1,2,4-TRIMETHYLBENZENE</v>
      </c>
      <c r="W1189" s="1" t="str">
        <f>Exchanges!X1193</f>
        <v>TRI</v>
      </c>
      <c r="X1189" s="1"/>
    </row>
    <row r="1190" spans="1:24" x14ac:dyDescent="0.15">
      <c r="A1190" s="1" t="str">
        <f>Exchanges!B1194</f>
        <v>butanol</v>
      </c>
      <c r="B1190" s="1">
        <f>Exchanges!C1194</f>
        <v>71363</v>
      </c>
      <c r="C1190" s="1" t="str">
        <f>Exchanges!D1194</f>
        <v>air</v>
      </c>
      <c r="D1190" s="1" t="str">
        <f>Exchanges!E1194</f>
        <v>unspecified</v>
      </c>
      <c r="E1190" s="1" t="str">
        <f>Exchanges!F1194</f>
        <v>b9a9b2ad-5db3-47aa-81de-3a48ae9ad4ec</v>
      </c>
      <c r="F1190" s="1" t="str">
        <f>Exchanges!G1194</f>
        <v>Ornamental and architectural metal products manufacturing</v>
      </c>
      <c r="G1190" s="1">
        <f>Exchanges!H1194</f>
        <v>332320</v>
      </c>
      <c r="H1190" s="1" t="str">
        <f>Exchanges!I1194</f>
        <v>US</v>
      </c>
      <c r="I1190" s="1">
        <f>Exchanges!J1194</f>
        <v>6.4651034482758625E-7</v>
      </c>
      <c r="J1190" s="1" t="str">
        <f>Exchanges!K1194</f>
        <v>kg</v>
      </c>
      <c r="K1190" s="1"/>
      <c r="L1190" s="1"/>
      <c r="M1190" s="1"/>
      <c r="N1190" s="1"/>
      <c r="O1190" s="1"/>
      <c r="P1190" s="86">
        <f>ROUND(Exchanges!Q1194,0)</f>
        <v>5</v>
      </c>
      <c r="Q1190" s="1">
        <f>Exchanges!R1194</f>
        <v>1</v>
      </c>
      <c r="R1190" s="1">
        <f>Exchanges!S1194</f>
        <v>1</v>
      </c>
      <c r="S1190" s="1">
        <f>Exchanges!T1194</f>
        <v>1</v>
      </c>
      <c r="T1190" s="1">
        <f>Exchanges!U1194</f>
        <v>5</v>
      </c>
      <c r="U1190" s="1">
        <f>Exchanges!V1194</f>
        <v>2013</v>
      </c>
      <c r="V1190" s="1" t="str">
        <f>Exchanges!W1194</f>
        <v>N-BUTYL ALCOHOL</v>
      </c>
      <c r="W1190" s="1" t="str">
        <f>Exchanges!X1194</f>
        <v>TRI</v>
      </c>
      <c r="X1190" s="1"/>
    </row>
    <row r="1191" spans="1:24" x14ac:dyDescent="0.15">
      <c r="A1191" s="1" t="str">
        <f>Exchanges!B1195</f>
        <v>diisocyanates</v>
      </c>
      <c r="B1191" s="1" t="str">
        <f>Exchanges!C1195</f>
        <v/>
      </c>
      <c r="C1191" s="1" t="str">
        <f>Exchanges!D1195</f>
        <v>air</v>
      </c>
      <c r="D1191" s="1" t="str">
        <f>Exchanges!E1195</f>
        <v>unspecified</v>
      </c>
      <c r="E1191" s="1" t="str">
        <f>Exchanges!F1195</f>
        <v>63f3fff6-0459-49fd-808a-6fc86fd63f5c</v>
      </c>
      <c r="F1191" s="1" t="str">
        <f>Exchanges!G1195</f>
        <v>Power boiler and heat exchanger manufacturing</v>
      </c>
      <c r="G1191" s="1">
        <f>Exchanges!H1195</f>
        <v>332410</v>
      </c>
      <c r="H1191" s="1" t="str">
        <f>Exchanges!I1195</f>
        <v>US</v>
      </c>
      <c r="I1191" s="1">
        <f>Exchanges!J1195</f>
        <v>3.0414375754324788E-10</v>
      </c>
      <c r="J1191" s="1" t="str">
        <f>Exchanges!K1195</f>
        <v>kg</v>
      </c>
      <c r="K1191" s="1"/>
      <c r="L1191" s="1"/>
      <c r="M1191" s="1"/>
      <c r="N1191" s="1"/>
      <c r="O1191" s="1"/>
      <c r="P1191" s="86">
        <f>ROUND(Exchanges!Q1195,0)</f>
        <v>4</v>
      </c>
      <c r="Q1191" s="1">
        <f>Exchanges!R1195</f>
        <v>1</v>
      </c>
      <c r="R1191" s="1">
        <f>Exchanges!S1195</f>
        <v>1</v>
      </c>
      <c r="S1191" s="1">
        <f>Exchanges!T1195</f>
        <v>1</v>
      </c>
      <c r="T1191" s="1">
        <f>Exchanges!U1195</f>
        <v>5</v>
      </c>
      <c r="U1191" s="1">
        <f>Exchanges!V1195</f>
        <v>2013</v>
      </c>
      <c r="V1191" s="1" t="str">
        <f>Exchanges!W1195</f>
        <v>DIISOCYANATES</v>
      </c>
      <c r="W1191" s="1" t="str">
        <f>Exchanges!X1195</f>
        <v>TRI</v>
      </c>
      <c r="X1191" s="1"/>
    </row>
    <row r="1192" spans="1:24" x14ac:dyDescent="0.15">
      <c r="A1192" s="1" t="str">
        <f>Exchanges!B1196</f>
        <v>Propene</v>
      </c>
      <c r="B1192" s="1">
        <f>Exchanges!C1196</f>
        <v>115071</v>
      </c>
      <c r="C1192" s="1" t="str">
        <f>Exchanges!D1196</f>
        <v>air</v>
      </c>
      <c r="D1192" s="1" t="str">
        <f>Exchanges!E1196</f>
        <v>unspecified</v>
      </c>
      <c r="E1192" s="1" t="str">
        <f>Exchanges!F1196</f>
        <v>64165202-4870-47d0-8602-b85e5d672865</v>
      </c>
      <c r="F1192" s="1" t="str">
        <f>Exchanges!G1196</f>
        <v>Power boiler and heat exchanger manufacturing</v>
      </c>
      <c r="G1192" s="1">
        <f>Exchanges!H1196</f>
        <v>332410</v>
      </c>
      <c r="H1192" s="1" t="str">
        <f>Exchanges!I1196</f>
        <v>US</v>
      </c>
      <c r="I1192" s="1">
        <f>Exchanges!J1196</f>
        <v>7.2994501810379514E-10</v>
      </c>
      <c r="J1192" s="1" t="str">
        <f>Exchanges!K1196</f>
        <v>kg</v>
      </c>
      <c r="K1192" s="1"/>
      <c r="L1192" s="1"/>
      <c r="M1192" s="1"/>
      <c r="N1192" s="1"/>
      <c r="O1192" s="1"/>
      <c r="P1192" s="86">
        <f>ROUND(Exchanges!Q1196,0)</f>
        <v>3</v>
      </c>
      <c r="Q1192" s="1">
        <f>Exchanges!R1196</f>
        <v>1</v>
      </c>
      <c r="R1192" s="1">
        <f>Exchanges!S1196</f>
        <v>1</v>
      </c>
      <c r="S1192" s="1">
        <f>Exchanges!T1196</f>
        <v>1</v>
      </c>
      <c r="T1192" s="1">
        <f>Exchanges!U1196</f>
        <v>5</v>
      </c>
      <c r="U1192" s="1">
        <f>Exchanges!V1196</f>
        <v>2013</v>
      </c>
      <c r="V1192" s="1" t="str">
        <f>Exchanges!W1196</f>
        <v>PROPYLENE</v>
      </c>
      <c r="W1192" s="1" t="str">
        <f>Exchanges!X1196</f>
        <v>TRI</v>
      </c>
      <c r="X1192" s="1"/>
    </row>
    <row r="1193" spans="1:24" x14ac:dyDescent="0.15">
      <c r="A1193" s="1" t="str">
        <f>Exchanges!B1197</f>
        <v>copper</v>
      </c>
      <c r="B1193" s="1">
        <f>Exchanges!C1197</f>
        <v>7440508</v>
      </c>
      <c r="C1193" s="1" t="str">
        <f>Exchanges!D1197</f>
        <v>air</v>
      </c>
      <c r="D1193" s="1" t="str">
        <f>Exchanges!E1197</f>
        <v>unspecified</v>
      </c>
      <c r="E1193" s="1" t="str">
        <f>Exchanges!F1197</f>
        <v>ec8144d6-d123-43b1-9c17-a295422a0498</v>
      </c>
      <c r="F1193" s="1" t="str">
        <f>Exchanges!G1197</f>
        <v>Power boiler and heat exchanger manufacturing</v>
      </c>
      <c r="G1193" s="1">
        <f>Exchanges!H1197</f>
        <v>332410</v>
      </c>
      <c r="H1193" s="1" t="str">
        <f>Exchanges!I1197</f>
        <v>US</v>
      </c>
      <c r="I1193" s="1">
        <f>Exchanges!J1197</f>
        <v>1.4996720396942471E-8</v>
      </c>
      <c r="J1193" s="1" t="str">
        <f>Exchanges!K1197</f>
        <v>kg</v>
      </c>
      <c r="K1193" s="1"/>
      <c r="L1193" s="1"/>
      <c r="M1193" s="1"/>
      <c r="N1193" s="1"/>
      <c r="O1193" s="1"/>
      <c r="P1193" s="86">
        <f>ROUND(Exchanges!Q1197,0)</f>
        <v>4</v>
      </c>
      <c r="Q1193" s="1">
        <f>Exchanges!R1197</f>
        <v>1</v>
      </c>
      <c r="R1193" s="1">
        <f>Exchanges!S1197</f>
        <v>1</v>
      </c>
      <c r="S1193" s="1">
        <f>Exchanges!T1197</f>
        <v>1</v>
      </c>
      <c r="T1193" s="1">
        <f>Exchanges!U1197</f>
        <v>5</v>
      </c>
      <c r="U1193" s="1">
        <f>Exchanges!V1197</f>
        <v>2013</v>
      </c>
      <c r="V1193" s="1" t="str">
        <f>Exchanges!W1197</f>
        <v>COPPER</v>
      </c>
      <c r="W1193" s="1" t="str">
        <f>Exchanges!X1197</f>
        <v>TRI</v>
      </c>
      <c r="X1193" s="1"/>
    </row>
    <row r="1194" spans="1:24" x14ac:dyDescent="0.15">
      <c r="A1194" s="1" t="str">
        <f>Exchanges!B1198</f>
        <v>chromium</v>
      </c>
      <c r="B1194" s="1">
        <f>Exchanges!C1198</f>
        <v>7440473</v>
      </c>
      <c r="C1194" s="1" t="str">
        <f>Exchanges!D1198</f>
        <v>air</v>
      </c>
      <c r="D1194" s="1" t="str">
        <f>Exchanges!E1198</f>
        <v>unspecified</v>
      </c>
      <c r="E1194" s="1" t="str">
        <f>Exchanges!F1198</f>
        <v>e142b577-e934-4085-9a07-3983d4d92afb</v>
      </c>
      <c r="F1194" s="1" t="str">
        <f>Exchanges!G1198</f>
        <v>Power boiler and heat exchanger manufacturing</v>
      </c>
      <c r="G1194" s="1">
        <f>Exchanges!H1198</f>
        <v>332410</v>
      </c>
      <c r="H1194" s="1" t="str">
        <f>Exchanges!I1198</f>
        <v>US</v>
      </c>
      <c r="I1194" s="1">
        <f>Exchanges!J1198</f>
        <v>5.2972718251307499E-8</v>
      </c>
      <c r="J1194" s="1" t="str">
        <f>Exchanges!K1198</f>
        <v>kg</v>
      </c>
      <c r="K1194" s="1"/>
      <c r="L1194" s="1"/>
      <c r="M1194" s="1"/>
      <c r="N1194" s="1"/>
      <c r="O1194" s="1"/>
      <c r="P1194" s="86">
        <f>ROUND(Exchanges!Q1198,0)</f>
        <v>4</v>
      </c>
      <c r="Q1194" s="1">
        <f>Exchanges!R1198</f>
        <v>1</v>
      </c>
      <c r="R1194" s="1">
        <f>Exchanges!S1198</f>
        <v>1</v>
      </c>
      <c r="S1194" s="1">
        <f>Exchanges!T1198</f>
        <v>1</v>
      </c>
      <c r="T1194" s="1">
        <f>Exchanges!U1198</f>
        <v>5</v>
      </c>
      <c r="U1194" s="1">
        <f>Exchanges!V1198</f>
        <v>2013</v>
      </c>
      <c r="V1194" s="1" t="str">
        <f>Exchanges!W1198</f>
        <v>CHROMIUM</v>
      </c>
      <c r="W1194" s="1" t="str">
        <f>Exchanges!X1198</f>
        <v>TRI</v>
      </c>
      <c r="X1194" s="1"/>
    </row>
    <row r="1195" spans="1:24" x14ac:dyDescent="0.15">
      <c r="A1195" s="1" t="str">
        <f>Exchanges!B1199</f>
        <v>nitric acid</v>
      </c>
      <c r="B1195" s="1">
        <f>Exchanges!C1199</f>
        <v>7697372</v>
      </c>
      <c r="C1195" s="1" t="str">
        <f>Exchanges!D1199</f>
        <v>air</v>
      </c>
      <c r="D1195" s="1" t="str">
        <f>Exchanges!E1199</f>
        <v>unspecified</v>
      </c>
      <c r="E1195" s="1" t="str">
        <f>Exchanges!F1199</f>
        <v>dc084330-5108-4d9c-a7ed-eb3345507f13</v>
      </c>
      <c r="F1195" s="1" t="str">
        <f>Exchanges!G1199</f>
        <v>Power boiler and heat exchanger manufacturing</v>
      </c>
      <c r="G1195" s="1">
        <f>Exchanges!H1199</f>
        <v>332410</v>
      </c>
      <c r="H1195" s="1" t="str">
        <f>Exchanges!I1199</f>
        <v>US</v>
      </c>
      <c r="I1195" s="1">
        <f>Exchanges!J1199</f>
        <v>1.605209923561754E-7</v>
      </c>
      <c r="J1195" s="1" t="str">
        <f>Exchanges!K1199</f>
        <v>kg</v>
      </c>
      <c r="K1195" s="1"/>
      <c r="L1195" s="1"/>
      <c r="M1195" s="1"/>
      <c r="N1195" s="1"/>
      <c r="O1195" s="1"/>
      <c r="P1195" s="86">
        <f>ROUND(Exchanges!Q1199,0)</f>
        <v>3</v>
      </c>
      <c r="Q1195" s="1">
        <f>Exchanges!R1199</f>
        <v>1</v>
      </c>
      <c r="R1195" s="1">
        <f>Exchanges!S1199</f>
        <v>1</v>
      </c>
      <c r="S1195" s="1">
        <f>Exchanges!T1199</f>
        <v>1</v>
      </c>
      <c r="T1195" s="1">
        <f>Exchanges!U1199</f>
        <v>5</v>
      </c>
      <c r="U1195" s="1">
        <f>Exchanges!V1199</f>
        <v>2013</v>
      </c>
      <c r="V1195" s="1" t="str">
        <f>Exchanges!W1199</f>
        <v>NITRIC ACID</v>
      </c>
      <c r="W1195" s="1" t="str">
        <f>Exchanges!X1199</f>
        <v>TRI</v>
      </c>
      <c r="X1195" s="1"/>
    </row>
    <row r="1196" spans="1:24" x14ac:dyDescent="0.15">
      <c r="A1196" s="1" t="str">
        <f>Exchanges!B1200</f>
        <v>styrene</v>
      </c>
      <c r="B1196" s="1">
        <f>Exchanges!C1200</f>
        <v>100425</v>
      </c>
      <c r="C1196" s="1" t="str">
        <f>Exchanges!D1200</f>
        <v>air</v>
      </c>
      <c r="D1196" s="1" t="str">
        <f>Exchanges!E1200</f>
        <v>unspecified</v>
      </c>
      <c r="E1196" s="1" t="str">
        <f>Exchanges!F1200</f>
        <v>9cec94a2-e7fe-43f4-82f4-293c477f86dc</v>
      </c>
      <c r="F1196" s="1" t="str">
        <f>Exchanges!G1200</f>
        <v>Power boiler and heat exchanger manufacturing</v>
      </c>
      <c r="G1196" s="1">
        <f>Exchanges!H1200</f>
        <v>332410</v>
      </c>
      <c r="H1196" s="1" t="str">
        <f>Exchanges!I1200</f>
        <v>US</v>
      </c>
      <c r="I1196" s="1">
        <f>Exchanges!J1200</f>
        <v>3.742793080327209E-7</v>
      </c>
      <c r="J1196" s="1" t="str">
        <f>Exchanges!K1200</f>
        <v>kg</v>
      </c>
      <c r="K1196" s="1"/>
      <c r="L1196" s="1"/>
      <c r="M1196" s="1"/>
      <c r="N1196" s="1"/>
      <c r="O1196" s="1"/>
      <c r="P1196" s="86">
        <f>ROUND(Exchanges!Q1200,0)</f>
        <v>3</v>
      </c>
      <c r="Q1196" s="1">
        <f>Exchanges!R1200</f>
        <v>1</v>
      </c>
      <c r="R1196" s="1">
        <f>Exchanges!S1200</f>
        <v>1</v>
      </c>
      <c r="S1196" s="1">
        <f>Exchanges!T1200</f>
        <v>1</v>
      </c>
      <c r="T1196" s="1">
        <f>Exchanges!U1200</f>
        <v>5</v>
      </c>
      <c r="U1196" s="1">
        <f>Exchanges!V1200</f>
        <v>2013</v>
      </c>
      <c r="V1196" s="1" t="str">
        <f>Exchanges!W1200</f>
        <v>STYRENE</v>
      </c>
      <c r="W1196" s="1" t="str">
        <f>Exchanges!X1200</f>
        <v>TRI</v>
      </c>
      <c r="X1196" s="1"/>
    </row>
    <row r="1197" spans="1:24" x14ac:dyDescent="0.15">
      <c r="A1197" s="1" t="str">
        <f>Exchanges!B1201</f>
        <v>methanol</v>
      </c>
      <c r="B1197" s="1">
        <f>Exchanges!C1201</f>
        <v>67561</v>
      </c>
      <c r="C1197" s="1" t="str">
        <f>Exchanges!D1201</f>
        <v>air</v>
      </c>
      <c r="D1197" s="1" t="str">
        <f>Exchanges!E1201</f>
        <v>unspecified</v>
      </c>
      <c r="E1197" s="1" t="str">
        <f>Exchanges!F1201</f>
        <v>0ebdb68a-f50d-4b0c-ad4b-3a1104d8b454</v>
      </c>
      <c r="F1197" s="1" t="str">
        <f>Exchanges!G1201</f>
        <v>Power boiler and heat exchanger manufacturing</v>
      </c>
      <c r="G1197" s="1">
        <f>Exchanges!H1201</f>
        <v>332410</v>
      </c>
      <c r="H1197" s="1" t="str">
        <f>Exchanges!I1201</f>
        <v>US</v>
      </c>
      <c r="I1197" s="1">
        <f>Exchanges!J1201</f>
        <v>8.6869540029502484E-7</v>
      </c>
      <c r="J1197" s="1" t="str">
        <f>Exchanges!K1201</f>
        <v>kg</v>
      </c>
      <c r="K1197" s="1"/>
      <c r="L1197" s="1"/>
      <c r="M1197" s="1"/>
      <c r="N1197" s="1"/>
      <c r="O1197" s="1"/>
      <c r="P1197" s="86">
        <f>ROUND(Exchanges!Q1201,0)</f>
        <v>3</v>
      </c>
      <c r="Q1197" s="1">
        <f>Exchanges!R1201</f>
        <v>1</v>
      </c>
      <c r="R1197" s="1">
        <f>Exchanges!S1201</f>
        <v>1</v>
      </c>
      <c r="S1197" s="1">
        <f>Exchanges!T1201</f>
        <v>1</v>
      </c>
      <c r="T1197" s="1">
        <f>Exchanges!U1201</f>
        <v>5</v>
      </c>
      <c r="U1197" s="1">
        <f>Exchanges!V1201</f>
        <v>2013</v>
      </c>
      <c r="V1197" s="1" t="str">
        <f>Exchanges!W1201</f>
        <v>METHANOL</v>
      </c>
      <c r="W1197" s="1" t="str">
        <f>Exchanges!X1201</f>
        <v>TRI</v>
      </c>
      <c r="X1197" s="1"/>
    </row>
    <row r="1198" spans="1:24" x14ac:dyDescent="0.15">
      <c r="A1198" s="1" t="str">
        <f>Exchanges!B1202</f>
        <v>1,2-DICHLOROETHYLENE</v>
      </c>
      <c r="B1198" s="1">
        <f>Exchanges!C1202</f>
        <v>540590</v>
      </c>
      <c r="C1198" s="1" t="str">
        <f>Exchanges!D1202</f>
        <v>air</v>
      </c>
      <c r="D1198" s="1" t="str">
        <f>Exchanges!E1202</f>
        <v>unspecified</v>
      </c>
      <c r="E1198" s="1" t="str">
        <f>Exchanges!F1202</f>
        <v>5aa1acb8-2256-4929-ab99-0f0feff8d459</v>
      </c>
      <c r="F1198" s="1" t="str">
        <f>Exchanges!G1202</f>
        <v>Power boiler and heat exchanger manufacturing</v>
      </c>
      <c r="G1198" s="1">
        <f>Exchanges!H1202</f>
        <v>332410</v>
      </c>
      <c r="H1198" s="1" t="str">
        <f>Exchanges!I1202</f>
        <v>US</v>
      </c>
      <c r="I1198" s="1">
        <f>Exchanges!J1202</f>
        <v>1.6119010862277056E-6</v>
      </c>
      <c r="J1198" s="1" t="str">
        <f>Exchanges!K1202</f>
        <v>kg</v>
      </c>
      <c r="K1198" s="1"/>
      <c r="L1198" s="1"/>
      <c r="M1198" s="1"/>
      <c r="N1198" s="1"/>
      <c r="O1198" s="1"/>
      <c r="P1198" s="86">
        <f>ROUND(Exchanges!Q1202,0)</f>
        <v>5</v>
      </c>
      <c r="Q1198" s="1">
        <f>Exchanges!R1202</f>
        <v>1</v>
      </c>
      <c r="R1198" s="1">
        <f>Exchanges!S1202</f>
        <v>1</v>
      </c>
      <c r="S1198" s="1">
        <f>Exchanges!T1202</f>
        <v>1</v>
      </c>
      <c r="T1198" s="1">
        <f>Exchanges!U1202</f>
        <v>5</v>
      </c>
      <c r="U1198" s="1">
        <f>Exchanges!V1202</f>
        <v>2013</v>
      </c>
      <c r="V1198" s="1" t="str">
        <f>Exchanges!W1202</f>
        <v>1,2-DICHLOROETHYLENE</v>
      </c>
      <c r="W1198" s="1" t="str">
        <f>Exchanges!X1202</f>
        <v>TRI</v>
      </c>
      <c r="X1198" s="1"/>
    </row>
    <row r="1199" spans="1:24" x14ac:dyDescent="0.15">
      <c r="A1199" s="1" t="str">
        <f>Exchanges!B1203</f>
        <v>Ethylene glycol monoethyl ether</v>
      </c>
      <c r="B1199" s="1">
        <f>Exchanges!C1203</f>
        <v>110805</v>
      </c>
      <c r="C1199" s="1" t="str">
        <f>Exchanges!D1203</f>
        <v>air</v>
      </c>
      <c r="D1199" s="1" t="str">
        <f>Exchanges!E1203</f>
        <v>unspecified</v>
      </c>
      <c r="E1199" s="1" t="str">
        <f>Exchanges!F1203</f>
        <v>45e23e23-d952-4721-a514-2acfa5bfcab5</v>
      </c>
      <c r="F1199" s="1" t="str">
        <f>Exchanges!G1203</f>
        <v>Power boiler and heat exchanger manufacturing</v>
      </c>
      <c r="G1199" s="1">
        <f>Exchanges!H1203</f>
        <v>332410</v>
      </c>
      <c r="H1199" s="1" t="str">
        <f>Exchanges!I1203</f>
        <v>US</v>
      </c>
      <c r="I1199" s="1">
        <f>Exchanges!J1203</f>
        <v>2.9925920879710341E-6</v>
      </c>
      <c r="J1199" s="1" t="str">
        <f>Exchanges!K1203</f>
        <v>kg</v>
      </c>
      <c r="K1199" s="1"/>
      <c r="L1199" s="1"/>
      <c r="M1199" s="1"/>
      <c r="N1199" s="1"/>
      <c r="O1199" s="1"/>
      <c r="P1199" s="86">
        <f>ROUND(Exchanges!Q1203,0)</f>
        <v>5</v>
      </c>
      <c r="Q1199" s="1">
        <f>Exchanges!R1203</f>
        <v>1</v>
      </c>
      <c r="R1199" s="1">
        <f>Exchanges!S1203</f>
        <v>1</v>
      </c>
      <c r="S1199" s="1">
        <f>Exchanges!T1203</f>
        <v>1</v>
      </c>
      <c r="T1199" s="1">
        <f>Exchanges!U1203</f>
        <v>5</v>
      </c>
      <c r="U1199" s="1">
        <f>Exchanges!V1203</f>
        <v>2013</v>
      </c>
      <c r="V1199" s="1" t="str">
        <f>Exchanges!W1203</f>
        <v>CERTAIN GLYCOL ETHERS</v>
      </c>
      <c r="W1199" s="1" t="str">
        <f>Exchanges!X1203</f>
        <v>TRI</v>
      </c>
      <c r="X1199" s="1"/>
    </row>
    <row r="1200" spans="1:24" x14ac:dyDescent="0.15">
      <c r="A1200" s="1" t="str">
        <f>Exchanges!B1204</f>
        <v>diisocyanates</v>
      </c>
      <c r="B1200" s="1" t="str">
        <f>Exchanges!C1204</f>
        <v/>
      </c>
      <c r="C1200" s="1" t="str">
        <f>Exchanges!D1204</f>
        <v>air</v>
      </c>
      <c r="D1200" s="1" t="str">
        <f>Exchanges!E1204</f>
        <v>unspecified</v>
      </c>
      <c r="E1200" s="1" t="str">
        <f>Exchanges!F1204</f>
        <v>63f3fff6-0459-49fd-808a-6fc86fd63f5c</v>
      </c>
      <c r="F1200" s="1" t="str">
        <f>Exchanges!G1204</f>
        <v>Metal tank (heavy gauge) manufacturing</v>
      </c>
      <c r="G1200" s="1">
        <f>Exchanges!H1204</f>
        <v>332420</v>
      </c>
      <c r="H1200" s="1" t="str">
        <f>Exchanges!I1204</f>
        <v>US</v>
      </c>
      <c r="I1200" s="1">
        <f>Exchanges!J1204</f>
        <v>2.5770785011513505E-9</v>
      </c>
      <c r="J1200" s="1" t="str">
        <f>Exchanges!K1204</f>
        <v>kg</v>
      </c>
      <c r="K1200" s="1"/>
      <c r="L1200" s="1"/>
      <c r="M1200" s="1"/>
      <c r="N1200" s="1"/>
      <c r="O1200" s="1"/>
      <c r="P1200" s="86">
        <f>ROUND(Exchanges!Q1204,0)</f>
        <v>4</v>
      </c>
      <c r="Q1200" s="1">
        <f>Exchanges!R1204</f>
        <v>1</v>
      </c>
      <c r="R1200" s="1">
        <f>Exchanges!S1204</f>
        <v>1</v>
      </c>
      <c r="S1200" s="1">
        <f>Exchanges!T1204</f>
        <v>1</v>
      </c>
      <c r="T1200" s="1">
        <f>Exchanges!U1204</f>
        <v>5</v>
      </c>
      <c r="U1200" s="1">
        <f>Exchanges!V1204</f>
        <v>2013</v>
      </c>
      <c r="V1200" s="1" t="str">
        <f>Exchanges!W1204</f>
        <v>DIISOCYANATES</v>
      </c>
      <c r="W1200" s="1" t="str">
        <f>Exchanges!X1204</f>
        <v>TRI</v>
      </c>
      <c r="X1200" s="1"/>
    </row>
    <row r="1201" spans="1:24" x14ac:dyDescent="0.15">
      <c r="A1201" s="1" t="str">
        <f>Exchanges!B1205</f>
        <v>copper</v>
      </c>
      <c r="B1201" s="1">
        <f>Exchanges!C1205</f>
        <v>7440508</v>
      </c>
      <c r="C1201" s="1" t="str">
        <f>Exchanges!D1205</f>
        <v>air</v>
      </c>
      <c r="D1201" s="1" t="str">
        <f>Exchanges!E1205</f>
        <v>unspecified</v>
      </c>
      <c r="E1201" s="1" t="str">
        <f>Exchanges!F1205</f>
        <v>ec8144d6-d123-43b1-9c17-a295422a0498</v>
      </c>
      <c r="F1201" s="1" t="str">
        <f>Exchanges!G1205</f>
        <v>Metal tank (heavy gauge) manufacturing</v>
      </c>
      <c r="G1201" s="1">
        <f>Exchanges!H1205</f>
        <v>332420</v>
      </c>
      <c r="H1201" s="1" t="str">
        <f>Exchanges!I1205</f>
        <v>US</v>
      </c>
      <c r="I1201" s="1">
        <f>Exchanges!J1205</f>
        <v>2.9939309189868123E-9</v>
      </c>
      <c r="J1201" s="1" t="str">
        <f>Exchanges!K1205</f>
        <v>kg</v>
      </c>
      <c r="K1201" s="1"/>
      <c r="L1201" s="1"/>
      <c r="M1201" s="1"/>
      <c r="N1201" s="1"/>
      <c r="O1201" s="1"/>
      <c r="P1201" s="86">
        <f>ROUND(Exchanges!Q1205,0)</f>
        <v>4</v>
      </c>
      <c r="Q1201" s="1">
        <f>Exchanges!R1205</f>
        <v>1</v>
      </c>
      <c r="R1201" s="1">
        <f>Exchanges!S1205</f>
        <v>1</v>
      </c>
      <c r="S1201" s="1">
        <f>Exchanges!T1205</f>
        <v>1</v>
      </c>
      <c r="T1201" s="1">
        <f>Exchanges!U1205</f>
        <v>5</v>
      </c>
      <c r="U1201" s="1">
        <f>Exchanges!V1205</f>
        <v>2013</v>
      </c>
      <c r="V1201" s="1" t="str">
        <f>Exchanges!W1205</f>
        <v>COPPER</v>
      </c>
      <c r="W1201" s="1" t="str">
        <f>Exchanges!X1205</f>
        <v>TRI</v>
      </c>
      <c r="X1201" s="1"/>
    </row>
    <row r="1202" spans="1:24" x14ac:dyDescent="0.15">
      <c r="A1202" s="1" t="str">
        <f>Exchanges!B1206</f>
        <v>Propene</v>
      </c>
      <c r="B1202" s="1">
        <f>Exchanges!C1206</f>
        <v>115071</v>
      </c>
      <c r="C1202" s="1" t="str">
        <f>Exchanges!D1206</f>
        <v>air</v>
      </c>
      <c r="D1202" s="1" t="str">
        <f>Exchanges!E1206</f>
        <v>unspecified</v>
      </c>
      <c r="E1202" s="1" t="str">
        <f>Exchanges!F1206</f>
        <v>64165202-4870-47d0-8602-b85e5d672865</v>
      </c>
      <c r="F1202" s="1" t="str">
        <f>Exchanges!G1206</f>
        <v>Metal tank (heavy gauge) manufacturing</v>
      </c>
      <c r="G1202" s="1">
        <f>Exchanges!H1206</f>
        <v>332420</v>
      </c>
      <c r="H1202" s="1" t="str">
        <f>Exchanges!I1206</f>
        <v>US</v>
      </c>
      <c r="I1202" s="1">
        <f>Exchanges!J1206</f>
        <v>1.1869374084153235E-8</v>
      </c>
      <c r="J1202" s="1" t="str">
        <f>Exchanges!K1206</f>
        <v>kg</v>
      </c>
      <c r="K1202" s="1"/>
      <c r="L1202" s="1"/>
      <c r="M1202" s="1"/>
      <c r="N1202" s="1"/>
      <c r="O1202" s="1"/>
      <c r="P1202" s="86">
        <f>ROUND(Exchanges!Q1206,0)</f>
        <v>3</v>
      </c>
      <c r="Q1202" s="1">
        <f>Exchanges!R1206</f>
        <v>1</v>
      </c>
      <c r="R1202" s="1">
        <f>Exchanges!S1206</f>
        <v>1</v>
      </c>
      <c r="S1202" s="1">
        <f>Exchanges!T1206</f>
        <v>1</v>
      </c>
      <c r="T1202" s="1">
        <f>Exchanges!U1206</f>
        <v>5</v>
      </c>
      <c r="U1202" s="1">
        <f>Exchanges!V1206</f>
        <v>2013</v>
      </c>
      <c r="V1202" s="1" t="str">
        <f>Exchanges!W1206</f>
        <v>PROPYLENE</v>
      </c>
      <c r="W1202" s="1" t="str">
        <f>Exchanges!X1206</f>
        <v>TRI</v>
      </c>
      <c r="X1202" s="1"/>
    </row>
    <row r="1203" spans="1:24" x14ac:dyDescent="0.15">
      <c r="A1203" s="1" t="str">
        <f>Exchanges!B1207</f>
        <v>Aluminum</v>
      </c>
      <c r="B1203" s="1">
        <f>Exchanges!C1207</f>
        <v>7429905</v>
      </c>
      <c r="C1203" s="1" t="str">
        <f>Exchanges!D1207</f>
        <v>air</v>
      </c>
      <c r="D1203" s="1" t="str">
        <f>Exchanges!E1207</f>
        <v>unspecified</v>
      </c>
      <c r="E1203" s="1" t="str">
        <f>Exchanges!F1207</f>
        <v>ff65658c-2d39-44a2-b23e-7ec3c644f064</v>
      </c>
      <c r="F1203" s="1" t="str">
        <f>Exchanges!G1207</f>
        <v>Metal tank (heavy gauge) manufacturing</v>
      </c>
      <c r="G1203" s="1">
        <f>Exchanges!H1207</f>
        <v>332420</v>
      </c>
      <c r="H1203" s="1" t="str">
        <f>Exchanges!I1207</f>
        <v>US</v>
      </c>
      <c r="I1203" s="1">
        <f>Exchanges!J1207</f>
        <v>1.2723969018212269E-8</v>
      </c>
      <c r="J1203" s="1" t="str">
        <f>Exchanges!K1207</f>
        <v>kg</v>
      </c>
      <c r="K1203" s="1"/>
      <c r="L1203" s="1"/>
      <c r="M1203" s="1"/>
      <c r="N1203" s="1"/>
      <c r="O1203" s="1"/>
      <c r="P1203" s="86">
        <f>ROUND(Exchanges!Q1207,0)</f>
        <v>4</v>
      </c>
      <c r="Q1203" s="1">
        <f>Exchanges!R1207</f>
        <v>1</v>
      </c>
      <c r="R1203" s="1">
        <f>Exchanges!S1207</f>
        <v>1</v>
      </c>
      <c r="S1203" s="1">
        <f>Exchanges!T1207</f>
        <v>1</v>
      </c>
      <c r="T1203" s="1">
        <f>Exchanges!U1207</f>
        <v>5</v>
      </c>
      <c r="U1203" s="1">
        <f>Exchanges!V1207</f>
        <v>2013</v>
      </c>
      <c r="V1203" s="1" t="str">
        <f>Exchanges!W1207</f>
        <v>ALUMINUM (FUME OR DUST)</v>
      </c>
      <c r="W1203" s="1" t="str">
        <f>Exchanges!X1207</f>
        <v>TRI</v>
      </c>
      <c r="X1203" s="1"/>
    </row>
    <row r="1204" spans="1:24" x14ac:dyDescent="0.15">
      <c r="A1204" s="1" t="str">
        <f>Exchanges!B1208</f>
        <v>chromium</v>
      </c>
      <c r="B1204" s="1">
        <f>Exchanges!C1208</f>
        <v>7440473</v>
      </c>
      <c r="C1204" s="1" t="str">
        <f>Exchanges!D1208</f>
        <v>air</v>
      </c>
      <c r="D1204" s="1" t="str">
        <f>Exchanges!E1208</f>
        <v>unspecified</v>
      </c>
      <c r="E1204" s="1" t="str">
        <f>Exchanges!F1208</f>
        <v>e142b577-e934-4085-9a07-3983d4d92afb</v>
      </c>
      <c r="F1204" s="1" t="str">
        <f>Exchanges!G1208</f>
        <v>Metal tank (heavy gauge) manufacturing</v>
      </c>
      <c r="G1204" s="1">
        <f>Exchanges!H1208</f>
        <v>332420</v>
      </c>
      <c r="H1204" s="1" t="str">
        <f>Exchanges!I1208</f>
        <v>US</v>
      </c>
      <c r="I1204" s="1">
        <f>Exchanges!J1208</f>
        <v>1.6454773184676579E-7</v>
      </c>
      <c r="J1204" s="1" t="str">
        <f>Exchanges!K1208</f>
        <v>kg</v>
      </c>
      <c r="K1204" s="1"/>
      <c r="L1204" s="1"/>
      <c r="M1204" s="1"/>
      <c r="N1204" s="1"/>
      <c r="O1204" s="1"/>
      <c r="P1204" s="86">
        <f>ROUND(Exchanges!Q1208,0)</f>
        <v>4</v>
      </c>
      <c r="Q1204" s="1">
        <f>Exchanges!R1208</f>
        <v>1</v>
      </c>
      <c r="R1204" s="1">
        <f>Exchanges!S1208</f>
        <v>1</v>
      </c>
      <c r="S1204" s="1">
        <f>Exchanges!T1208</f>
        <v>1</v>
      </c>
      <c r="T1204" s="1">
        <f>Exchanges!U1208</f>
        <v>5</v>
      </c>
      <c r="U1204" s="1">
        <f>Exchanges!V1208</f>
        <v>2013</v>
      </c>
      <c r="V1204" s="1" t="str">
        <f>Exchanges!W1208</f>
        <v>CHROMIUM</v>
      </c>
      <c r="W1204" s="1" t="str">
        <f>Exchanges!X1208</f>
        <v>TRI</v>
      </c>
      <c r="X1204" s="1"/>
    </row>
    <row r="1205" spans="1:24" x14ac:dyDescent="0.15">
      <c r="A1205" s="1" t="str">
        <f>Exchanges!B1209</f>
        <v>ALUMINUM OXIDE</v>
      </c>
      <c r="B1205" s="1">
        <f>Exchanges!C1209</f>
        <v>1344281</v>
      </c>
      <c r="C1205" s="1" t="str">
        <f>Exchanges!D1209</f>
        <v>air</v>
      </c>
      <c r="D1205" s="1" t="str">
        <f>Exchanges!E1209</f>
        <v>unspecified</v>
      </c>
      <c r="E1205" s="1" t="str">
        <f>Exchanges!F1209</f>
        <v>2c6d7f78-7b39-327b-b7d0-31eefac67a11</v>
      </c>
      <c r="F1205" s="1" t="str">
        <f>Exchanges!G1209</f>
        <v>Metal tank (heavy gauge) manufacturing</v>
      </c>
      <c r="G1205" s="1">
        <f>Exchanges!H1209</f>
        <v>332420</v>
      </c>
      <c r="H1205" s="1" t="str">
        <f>Exchanges!I1209</f>
        <v>US</v>
      </c>
      <c r="I1205" s="1">
        <f>Exchanges!J1209</f>
        <v>1.0350094201381618E-6</v>
      </c>
      <c r="J1205" s="1" t="str">
        <f>Exchanges!K1209</f>
        <v>kg</v>
      </c>
      <c r="K1205" s="1"/>
      <c r="L1205" s="1"/>
      <c r="M1205" s="1"/>
      <c r="N1205" s="1"/>
      <c r="O1205" s="1"/>
      <c r="P1205" s="86">
        <f>ROUND(Exchanges!Q1209,0)</f>
        <v>5</v>
      </c>
      <c r="Q1205" s="1">
        <f>Exchanges!R1209</f>
        <v>1</v>
      </c>
      <c r="R1205" s="1">
        <f>Exchanges!S1209</f>
        <v>1</v>
      </c>
      <c r="S1205" s="1">
        <f>Exchanges!T1209</f>
        <v>1</v>
      </c>
      <c r="T1205" s="1">
        <f>Exchanges!U1209</f>
        <v>5</v>
      </c>
      <c r="U1205" s="1">
        <f>Exchanges!V1209</f>
        <v>2013</v>
      </c>
      <c r="V1205" s="1" t="str">
        <f>Exchanges!W1209</f>
        <v>ALUMINUM OXIDE (FIBROUS FORMS)</v>
      </c>
      <c r="W1205" s="1" t="str">
        <f>Exchanges!X1209</f>
        <v>TRI</v>
      </c>
      <c r="X1205" s="1"/>
    </row>
    <row r="1206" spans="1:24" x14ac:dyDescent="0.15">
      <c r="A1206" s="1" t="str">
        <f>Exchanges!B1210</f>
        <v>1,2,4-trimethylbenzene</v>
      </c>
      <c r="B1206" s="1">
        <f>Exchanges!C1210</f>
        <v>95636</v>
      </c>
      <c r="C1206" s="1" t="str">
        <f>Exchanges!D1210</f>
        <v>air</v>
      </c>
      <c r="D1206" s="1" t="str">
        <f>Exchanges!E1210</f>
        <v>unspecified</v>
      </c>
      <c r="E1206" s="1" t="str">
        <f>Exchanges!F1210</f>
        <v>776e1b2c-6a86-35c1-b2ed-61952ecd792c</v>
      </c>
      <c r="F1206" s="1" t="str">
        <f>Exchanges!G1210</f>
        <v>Metal tank (heavy gauge) manufacturing</v>
      </c>
      <c r="G1206" s="1">
        <f>Exchanges!H1210</f>
        <v>332420</v>
      </c>
      <c r="H1206" s="1" t="str">
        <f>Exchanges!I1210</f>
        <v>US</v>
      </c>
      <c r="I1206" s="1">
        <f>Exchanges!J1210</f>
        <v>2.3726878794222315E-6</v>
      </c>
      <c r="J1206" s="1" t="str">
        <f>Exchanges!K1210</f>
        <v>kg</v>
      </c>
      <c r="K1206" s="1"/>
      <c r="L1206" s="1"/>
      <c r="M1206" s="1"/>
      <c r="N1206" s="1"/>
      <c r="O1206" s="1"/>
      <c r="P1206" s="86">
        <f>ROUND(Exchanges!Q1210,0)</f>
        <v>5</v>
      </c>
      <c r="Q1206" s="1">
        <f>Exchanges!R1210</f>
        <v>1</v>
      </c>
      <c r="R1206" s="1">
        <f>Exchanges!S1210</f>
        <v>1</v>
      </c>
      <c r="S1206" s="1">
        <f>Exchanges!T1210</f>
        <v>1</v>
      </c>
      <c r="T1206" s="1">
        <f>Exchanges!U1210</f>
        <v>5</v>
      </c>
      <c r="U1206" s="1">
        <f>Exchanges!V1210</f>
        <v>2013</v>
      </c>
      <c r="V1206" s="1" t="str">
        <f>Exchanges!W1210</f>
        <v>1,2,4-TRIMETHYLBENZENE</v>
      </c>
      <c r="W1206" s="1" t="str">
        <f>Exchanges!X1210</f>
        <v>TRI</v>
      </c>
      <c r="X1206" s="1"/>
    </row>
    <row r="1207" spans="1:24" x14ac:dyDescent="0.15">
      <c r="A1207" s="1" t="str">
        <f>Exchanges!B1211</f>
        <v>butanol</v>
      </c>
      <c r="B1207" s="1">
        <f>Exchanges!C1211</f>
        <v>71363</v>
      </c>
      <c r="C1207" s="1" t="str">
        <f>Exchanges!D1211</f>
        <v>air</v>
      </c>
      <c r="D1207" s="1" t="str">
        <f>Exchanges!E1211</f>
        <v>unspecified</v>
      </c>
      <c r="E1207" s="1" t="str">
        <f>Exchanges!F1211</f>
        <v>b9a9b2ad-5db3-47aa-81de-3a48ae9ad4ec</v>
      </c>
      <c r="F1207" s="1" t="str">
        <f>Exchanges!G1211</f>
        <v>Metal tank (heavy gauge) manufacturing</v>
      </c>
      <c r="G1207" s="1">
        <f>Exchanges!H1211</f>
        <v>332420</v>
      </c>
      <c r="H1207" s="1" t="str">
        <f>Exchanges!I1211</f>
        <v>US</v>
      </c>
      <c r="I1207" s="1">
        <f>Exchanges!J1211</f>
        <v>4.2186604144860789E-6</v>
      </c>
      <c r="J1207" s="1" t="str">
        <f>Exchanges!K1211</f>
        <v>kg</v>
      </c>
      <c r="K1207" s="1"/>
      <c r="L1207" s="1"/>
      <c r="M1207" s="1"/>
      <c r="N1207" s="1"/>
      <c r="O1207" s="1"/>
      <c r="P1207" s="86">
        <f>ROUND(Exchanges!Q1211,0)</f>
        <v>5</v>
      </c>
      <c r="Q1207" s="1">
        <f>Exchanges!R1211</f>
        <v>1</v>
      </c>
      <c r="R1207" s="1">
        <f>Exchanges!S1211</f>
        <v>1</v>
      </c>
      <c r="S1207" s="1">
        <f>Exchanges!T1211</f>
        <v>1</v>
      </c>
      <c r="T1207" s="1">
        <f>Exchanges!U1211</f>
        <v>5</v>
      </c>
      <c r="U1207" s="1">
        <f>Exchanges!V1211</f>
        <v>2013</v>
      </c>
      <c r="V1207" s="1" t="str">
        <f>Exchanges!W1211</f>
        <v>N-BUTYL ALCOHOL</v>
      </c>
      <c r="W1207" s="1" t="str">
        <f>Exchanges!X1211</f>
        <v>TRI</v>
      </c>
      <c r="X1207" s="1"/>
    </row>
    <row r="1208" spans="1:24" x14ac:dyDescent="0.15">
      <c r="A1208" s="1" t="str">
        <f>Exchanges!B1212</f>
        <v>chromium</v>
      </c>
      <c r="B1208" s="1">
        <f>Exchanges!C1212</f>
        <v>7440473</v>
      </c>
      <c r="C1208" s="1" t="str">
        <f>Exchanges!D1212</f>
        <v>air</v>
      </c>
      <c r="D1208" s="1" t="str">
        <f>Exchanges!E1212</f>
        <v>unspecified</v>
      </c>
      <c r="E1208" s="1" t="str">
        <f>Exchanges!F1212</f>
        <v>e142b577-e934-4085-9a07-3983d4d92afb</v>
      </c>
      <c r="F1208" s="1" t="str">
        <f>Exchanges!G1212</f>
        <v>Metal can, box, and other metal container (light gauge) manufacturing</v>
      </c>
      <c r="G1208" s="1">
        <f>Exchanges!H1212</f>
        <v>332430</v>
      </c>
      <c r="H1208" s="1" t="str">
        <f>Exchanges!I1212</f>
        <v>US</v>
      </c>
      <c r="I1208" s="1">
        <f>Exchanges!J1212</f>
        <v>3.8725813728649686E-9</v>
      </c>
      <c r="J1208" s="1" t="str">
        <f>Exchanges!K1212</f>
        <v>kg</v>
      </c>
      <c r="K1208" s="1"/>
      <c r="L1208" s="1"/>
      <c r="M1208" s="1"/>
      <c r="N1208" s="1"/>
      <c r="O1208" s="1"/>
      <c r="P1208" s="86">
        <f>ROUND(Exchanges!Q1212,0)</f>
        <v>4</v>
      </c>
      <c r="Q1208" s="1">
        <f>Exchanges!R1212</f>
        <v>1</v>
      </c>
      <c r="R1208" s="1">
        <f>Exchanges!S1212</f>
        <v>1</v>
      </c>
      <c r="S1208" s="1">
        <f>Exchanges!T1212</f>
        <v>1</v>
      </c>
      <c r="T1208" s="1">
        <f>Exchanges!U1212</f>
        <v>4</v>
      </c>
      <c r="U1208" s="1">
        <f>Exchanges!V1212</f>
        <v>2013</v>
      </c>
      <c r="V1208" s="1" t="str">
        <f>Exchanges!W1212</f>
        <v>CHROMIUM</v>
      </c>
      <c r="W1208" s="1" t="str">
        <f>Exchanges!X1212</f>
        <v>TRI</v>
      </c>
      <c r="X1208" s="1"/>
    </row>
    <row r="1209" spans="1:24" x14ac:dyDescent="0.15">
      <c r="A1209" s="1" t="str">
        <f>Exchanges!B1213</f>
        <v>nitric acid</v>
      </c>
      <c r="B1209" s="1">
        <f>Exchanges!C1213</f>
        <v>7697372</v>
      </c>
      <c r="C1209" s="1" t="str">
        <f>Exchanges!D1213</f>
        <v>air</v>
      </c>
      <c r="D1209" s="1" t="str">
        <f>Exchanges!E1213</f>
        <v>unspecified</v>
      </c>
      <c r="E1209" s="1" t="str">
        <f>Exchanges!F1213</f>
        <v>dc084330-5108-4d9c-a7ed-eb3345507f13</v>
      </c>
      <c r="F1209" s="1" t="str">
        <f>Exchanges!G1213</f>
        <v>Metal can, box, and other metal container (light gauge) manufacturing</v>
      </c>
      <c r="G1209" s="1">
        <f>Exchanges!H1213</f>
        <v>332430</v>
      </c>
      <c r="H1209" s="1" t="str">
        <f>Exchanges!I1213</f>
        <v>US</v>
      </c>
      <c r="I1209" s="1">
        <f>Exchanges!J1213</f>
        <v>1.2108669029970995E-8</v>
      </c>
      <c r="J1209" s="1" t="str">
        <f>Exchanges!K1213</f>
        <v>kg</v>
      </c>
      <c r="K1209" s="1"/>
      <c r="L1209" s="1"/>
      <c r="M1209" s="1"/>
      <c r="N1209" s="1"/>
      <c r="O1209" s="1"/>
      <c r="P1209" s="86">
        <f>ROUND(Exchanges!Q1213,0)</f>
        <v>3</v>
      </c>
      <c r="Q1209" s="1">
        <f>Exchanges!R1213</f>
        <v>1</v>
      </c>
      <c r="R1209" s="1">
        <f>Exchanges!S1213</f>
        <v>1</v>
      </c>
      <c r="S1209" s="1">
        <f>Exchanges!T1213</f>
        <v>1</v>
      </c>
      <c r="T1209" s="1">
        <f>Exchanges!U1213</f>
        <v>4</v>
      </c>
      <c r="U1209" s="1">
        <f>Exchanges!V1213</f>
        <v>2013</v>
      </c>
      <c r="V1209" s="1" t="str">
        <f>Exchanges!W1213</f>
        <v>NITRIC ACID</v>
      </c>
      <c r="W1209" s="1" t="str">
        <f>Exchanges!X1213</f>
        <v>TRI</v>
      </c>
      <c r="X1209" s="1"/>
    </row>
    <row r="1210" spans="1:24" x14ac:dyDescent="0.15">
      <c r="A1210" s="1" t="str">
        <f>Exchanges!B1214</f>
        <v>Sulfuric acid</v>
      </c>
      <c r="B1210" s="1">
        <f>Exchanges!C1214</f>
        <v>7664939</v>
      </c>
      <c r="C1210" s="1" t="str">
        <f>Exchanges!D1214</f>
        <v>air</v>
      </c>
      <c r="D1210" s="1" t="str">
        <f>Exchanges!E1214</f>
        <v>unspecified</v>
      </c>
      <c r="E1210" s="1" t="str">
        <f>Exchanges!F1214</f>
        <v>99c65c6a-6871-40ba-af79-5bd6851688e4</v>
      </c>
      <c r="F1210" s="1" t="str">
        <f>Exchanges!G1214</f>
        <v>Metal can, box, and other metal container (light gauge) manufacturing</v>
      </c>
      <c r="G1210" s="1">
        <f>Exchanges!H1214</f>
        <v>332430</v>
      </c>
      <c r="H1210" s="1" t="str">
        <f>Exchanges!I1214</f>
        <v>US</v>
      </c>
      <c r="I1210" s="1">
        <f>Exchanges!J1214</f>
        <v>1.1039110538188851E-7</v>
      </c>
      <c r="J1210" s="1" t="str">
        <f>Exchanges!K1214</f>
        <v>kg</v>
      </c>
      <c r="K1210" s="1"/>
      <c r="L1210" s="1"/>
      <c r="M1210" s="1"/>
      <c r="N1210" s="1"/>
      <c r="O1210" s="1"/>
      <c r="P1210" s="86">
        <f>ROUND(Exchanges!Q1214,0)</f>
        <v>2</v>
      </c>
      <c r="Q1210" s="1">
        <f>Exchanges!R1214</f>
        <v>1</v>
      </c>
      <c r="R1210" s="1">
        <f>Exchanges!S1214</f>
        <v>1</v>
      </c>
      <c r="S1210" s="1">
        <f>Exchanges!T1214</f>
        <v>1</v>
      </c>
      <c r="T1210" s="1">
        <f>Exchanges!U1214</f>
        <v>4</v>
      </c>
      <c r="U1210" s="1">
        <f>Exchanges!V1214</f>
        <v>2013</v>
      </c>
      <c r="V1210" s="1" t="str">
        <f>Exchanges!W1214</f>
        <v>SULFURIC ACID (1994 AND AFTER ACID AEROSOLS" ONLY)"</v>
      </c>
      <c r="W1210" s="1" t="str">
        <f>Exchanges!X1214</f>
        <v>TRI</v>
      </c>
      <c r="X1210" s="1"/>
    </row>
    <row r="1211" spans="1:24" x14ac:dyDescent="0.15">
      <c r="A1211" s="1" t="str">
        <f>Exchanges!B1215</f>
        <v>Propene</v>
      </c>
      <c r="B1211" s="1">
        <f>Exchanges!C1215</f>
        <v>115071</v>
      </c>
      <c r="C1211" s="1" t="str">
        <f>Exchanges!D1215</f>
        <v>air</v>
      </c>
      <c r="D1211" s="1" t="str">
        <f>Exchanges!E1215</f>
        <v>unspecified</v>
      </c>
      <c r="E1211" s="1" t="str">
        <f>Exchanges!F1215</f>
        <v>64165202-4870-47d0-8602-b85e5d672865</v>
      </c>
      <c r="F1211" s="1" t="str">
        <f>Exchanges!G1215</f>
        <v>Metal can, box, and other metal container (light gauge) manufacturing</v>
      </c>
      <c r="G1211" s="1">
        <f>Exchanges!H1215</f>
        <v>332430</v>
      </c>
      <c r="H1211" s="1" t="str">
        <f>Exchanges!I1215</f>
        <v>US</v>
      </c>
      <c r="I1211" s="1">
        <f>Exchanges!J1215</f>
        <v>1.4306258459555272E-7</v>
      </c>
      <c r="J1211" s="1" t="str">
        <f>Exchanges!K1215</f>
        <v>kg</v>
      </c>
      <c r="K1211" s="1"/>
      <c r="L1211" s="1"/>
      <c r="M1211" s="1"/>
      <c r="N1211" s="1"/>
      <c r="O1211" s="1"/>
      <c r="P1211" s="86">
        <f>ROUND(Exchanges!Q1215,0)</f>
        <v>3</v>
      </c>
      <c r="Q1211" s="1">
        <f>Exchanges!R1215</f>
        <v>1</v>
      </c>
      <c r="R1211" s="1">
        <f>Exchanges!S1215</f>
        <v>1</v>
      </c>
      <c r="S1211" s="1">
        <f>Exchanges!T1215</f>
        <v>1</v>
      </c>
      <c r="T1211" s="1">
        <f>Exchanges!U1215</f>
        <v>4</v>
      </c>
      <c r="U1211" s="1">
        <f>Exchanges!V1215</f>
        <v>2013</v>
      </c>
      <c r="V1211" s="1" t="str">
        <f>Exchanges!W1215</f>
        <v>PROPYLENE</v>
      </c>
      <c r="W1211" s="1" t="str">
        <f>Exchanges!X1215</f>
        <v>TRI</v>
      </c>
      <c r="X1211" s="1"/>
    </row>
    <row r="1212" spans="1:24" x14ac:dyDescent="0.15">
      <c r="A1212" s="1" t="str">
        <f>Exchanges!B1216</f>
        <v>1-Methyl-2-pyrrolidinone</v>
      </c>
      <c r="B1212" s="1">
        <f>Exchanges!C1216</f>
        <v>872504</v>
      </c>
      <c r="C1212" s="1" t="str">
        <f>Exchanges!D1216</f>
        <v>air</v>
      </c>
      <c r="D1212" s="1" t="str">
        <f>Exchanges!E1216</f>
        <v>unspecified</v>
      </c>
      <c r="E1212" s="1" t="str">
        <f>Exchanges!F1216</f>
        <v>00b8c5b8-8f45-445f-839c-2017fe3ad8b8</v>
      </c>
      <c r="F1212" s="1" t="str">
        <f>Exchanges!G1216</f>
        <v>Metal can, box, and other metal container (light gauge) manufacturing</v>
      </c>
      <c r="G1212" s="1">
        <f>Exchanges!H1216</f>
        <v>332430</v>
      </c>
      <c r="H1212" s="1" t="str">
        <f>Exchanges!I1216</f>
        <v>US</v>
      </c>
      <c r="I1212" s="1">
        <f>Exchanges!J1216</f>
        <v>3.5412375120850791E-7</v>
      </c>
      <c r="J1212" s="1" t="str">
        <f>Exchanges!K1216</f>
        <v>kg</v>
      </c>
      <c r="K1212" s="1"/>
      <c r="L1212" s="1"/>
      <c r="M1212" s="1"/>
      <c r="N1212" s="1"/>
      <c r="O1212" s="1"/>
      <c r="P1212" s="86">
        <f>ROUND(Exchanges!Q1216,0)</f>
        <v>5</v>
      </c>
      <c r="Q1212" s="1">
        <f>Exchanges!R1216</f>
        <v>1</v>
      </c>
      <c r="R1212" s="1">
        <f>Exchanges!S1216</f>
        <v>1</v>
      </c>
      <c r="S1212" s="1">
        <f>Exchanges!T1216</f>
        <v>1</v>
      </c>
      <c r="T1212" s="1">
        <f>Exchanges!U1216</f>
        <v>4</v>
      </c>
      <c r="U1212" s="1">
        <f>Exchanges!V1216</f>
        <v>2013</v>
      </c>
      <c r="V1212" s="1" t="str">
        <f>Exchanges!W1216</f>
        <v>N-METHYL-2-PYRROLIDONE</v>
      </c>
      <c r="W1212" s="1" t="str">
        <f>Exchanges!X1216</f>
        <v>TRI</v>
      </c>
      <c r="X1212" s="1"/>
    </row>
    <row r="1213" spans="1:24" x14ac:dyDescent="0.15">
      <c r="A1213" s="1" t="str">
        <f>Exchanges!B1217</f>
        <v>SEC-BUTYL ALCOHOL</v>
      </c>
      <c r="B1213" s="1">
        <f>Exchanges!C1217</f>
        <v>78922</v>
      </c>
      <c r="C1213" s="1" t="str">
        <f>Exchanges!D1217</f>
        <v>air</v>
      </c>
      <c r="D1213" s="1" t="str">
        <f>Exchanges!E1217</f>
        <v>unspecified</v>
      </c>
      <c r="E1213" s="1" t="str">
        <f>Exchanges!F1217</f>
        <v>1dcd86a2-ace9-4f68-b02c-13aff1c00923</v>
      </c>
      <c r="F1213" s="1" t="str">
        <f>Exchanges!G1217</f>
        <v>Metal can, box, and other metal container (light gauge) manufacturing</v>
      </c>
      <c r="G1213" s="1">
        <f>Exchanges!H1217</f>
        <v>332430</v>
      </c>
      <c r="H1213" s="1" t="str">
        <f>Exchanges!I1217</f>
        <v>US</v>
      </c>
      <c r="I1213" s="1">
        <f>Exchanges!J1217</f>
        <v>1.0109155011279407E-6</v>
      </c>
      <c r="J1213" s="1" t="str">
        <f>Exchanges!K1217</f>
        <v>kg</v>
      </c>
      <c r="K1213" s="1"/>
      <c r="L1213" s="1"/>
      <c r="M1213" s="1"/>
      <c r="N1213" s="1"/>
      <c r="O1213" s="1"/>
      <c r="P1213" s="86">
        <f>ROUND(Exchanges!Q1217,0)</f>
        <v>5</v>
      </c>
      <c r="Q1213" s="1">
        <f>Exchanges!R1217</f>
        <v>1</v>
      </c>
      <c r="R1213" s="1">
        <f>Exchanges!S1217</f>
        <v>1</v>
      </c>
      <c r="S1213" s="1">
        <f>Exchanges!T1217</f>
        <v>1</v>
      </c>
      <c r="T1213" s="1">
        <f>Exchanges!U1217</f>
        <v>4</v>
      </c>
      <c r="U1213" s="1">
        <f>Exchanges!V1217</f>
        <v>2013</v>
      </c>
      <c r="V1213" s="1" t="str">
        <f>Exchanges!W1217</f>
        <v>SEC-BUTYL ALCOHOL</v>
      </c>
      <c r="W1213" s="1" t="str">
        <f>Exchanges!X1217</f>
        <v>TRI</v>
      </c>
      <c r="X1213" s="1"/>
    </row>
    <row r="1214" spans="1:24" x14ac:dyDescent="0.15">
      <c r="A1214" s="1" t="str">
        <f>Exchanges!B1218</f>
        <v>ethylbenzene</v>
      </c>
      <c r="B1214" s="1">
        <f>Exchanges!C1218</f>
        <v>100414</v>
      </c>
      <c r="C1214" s="1" t="str">
        <f>Exchanges!D1218</f>
        <v>air</v>
      </c>
      <c r="D1214" s="1" t="str">
        <f>Exchanges!E1218</f>
        <v>unspecified</v>
      </c>
      <c r="E1214" s="1" t="str">
        <f>Exchanges!F1218</f>
        <v>787591de-0e9e-3f81-a1e5-2df2949f146c</v>
      </c>
      <c r="F1214" s="1" t="str">
        <f>Exchanges!G1218</f>
        <v>Metal can, box, and other metal container (light gauge) manufacturing</v>
      </c>
      <c r="G1214" s="1">
        <f>Exchanges!H1218</f>
        <v>332430</v>
      </c>
      <c r="H1214" s="1" t="str">
        <f>Exchanges!I1218</f>
        <v>US</v>
      </c>
      <c r="I1214" s="1">
        <f>Exchanges!J1218</f>
        <v>1.4392722152755396E-6</v>
      </c>
      <c r="J1214" s="1" t="str">
        <f>Exchanges!K1218</f>
        <v>kg</v>
      </c>
      <c r="K1214" s="1"/>
      <c r="L1214" s="1"/>
      <c r="M1214" s="1"/>
      <c r="N1214" s="1"/>
      <c r="O1214" s="1"/>
      <c r="P1214" s="86">
        <f>ROUND(Exchanges!Q1218,0)</f>
        <v>4</v>
      </c>
      <c r="Q1214" s="1">
        <f>Exchanges!R1218</f>
        <v>1</v>
      </c>
      <c r="R1214" s="1">
        <f>Exchanges!S1218</f>
        <v>1</v>
      </c>
      <c r="S1214" s="1">
        <f>Exchanges!T1218</f>
        <v>1</v>
      </c>
      <c r="T1214" s="1">
        <f>Exchanges!U1218</f>
        <v>4</v>
      </c>
      <c r="U1214" s="1">
        <f>Exchanges!V1218</f>
        <v>2013</v>
      </c>
      <c r="V1214" s="1" t="str">
        <f>Exchanges!W1218</f>
        <v>ETHYLBENZENE</v>
      </c>
      <c r="W1214" s="1" t="str">
        <f>Exchanges!X1218</f>
        <v>TRI</v>
      </c>
      <c r="X1214" s="1"/>
    </row>
    <row r="1215" spans="1:24" x14ac:dyDescent="0.15">
      <c r="A1215" s="1" t="str">
        <f>Exchanges!B1219</f>
        <v>cyclohexane</v>
      </c>
      <c r="B1215" s="1">
        <f>Exchanges!C1219</f>
        <v>110827</v>
      </c>
      <c r="C1215" s="1" t="str">
        <f>Exchanges!D1219</f>
        <v>air</v>
      </c>
      <c r="D1215" s="1" t="str">
        <f>Exchanges!E1219</f>
        <v>unspecified</v>
      </c>
      <c r="E1215" s="1" t="str">
        <f>Exchanges!F1219</f>
        <v>165aaeac-93d1-4afd-adf2-e3d6c0eaf629</v>
      </c>
      <c r="F1215" s="1" t="str">
        <f>Exchanges!G1219</f>
        <v>Metal can, box, and other metal container (light gauge) manufacturing</v>
      </c>
      <c r="G1215" s="1">
        <f>Exchanges!H1219</f>
        <v>332430</v>
      </c>
      <c r="H1215" s="1" t="str">
        <f>Exchanges!I1219</f>
        <v>US</v>
      </c>
      <c r="I1215" s="1">
        <f>Exchanges!J1219</f>
        <v>1.8432951337415407E-6</v>
      </c>
      <c r="J1215" s="1" t="str">
        <f>Exchanges!K1219</f>
        <v>kg</v>
      </c>
      <c r="K1215" s="1"/>
      <c r="L1215" s="1"/>
      <c r="M1215" s="1"/>
      <c r="N1215" s="1"/>
      <c r="O1215" s="1"/>
      <c r="P1215" s="86">
        <f>ROUND(Exchanges!Q1219,0)</f>
        <v>4</v>
      </c>
      <c r="Q1215" s="1">
        <f>Exchanges!R1219</f>
        <v>1</v>
      </c>
      <c r="R1215" s="1">
        <f>Exchanges!S1219</f>
        <v>1</v>
      </c>
      <c r="S1215" s="1">
        <f>Exchanges!T1219</f>
        <v>1</v>
      </c>
      <c r="T1215" s="1">
        <f>Exchanges!U1219</f>
        <v>4</v>
      </c>
      <c r="U1215" s="1">
        <f>Exchanges!V1219</f>
        <v>2013</v>
      </c>
      <c r="V1215" s="1" t="str">
        <f>Exchanges!W1219</f>
        <v>CYCLOHEXANE</v>
      </c>
      <c r="W1215" s="1" t="str">
        <f>Exchanges!X1219</f>
        <v>TRI</v>
      </c>
      <c r="X1215" s="1"/>
    </row>
    <row r="1216" spans="1:24" x14ac:dyDescent="0.15">
      <c r="A1216" s="1" t="str">
        <f>Exchanges!B1220</f>
        <v>1,2,4-trimethylbenzene</v>
      </c>
      <c r="B1216" s="1">
        <f>Exchanges!C1220</f>
        <v>95636</v>
      </c>
      <c r="C1216" s="1" t="str">
        <f>Exchanges!D1220</f>
        <v>air</v>
      </c>
      <c r="D1216" s="1" t="str">
        <f>Exchanges!E1220</f>
        <v>unspecified</v>
      </c>
      <c r="E1216" s="1" t="str">
        <f>Exchanges!F1220</f>
        <v>776e1b2c-6a86-35c1-b2ed-61952ecd792c</v>
      </c>
      <c r="F1216" s="1" t="str">
        <f>Exchanges!G1220</f>
        <v>Metal can, box, and other metal container (light gauge) manufacturing</v>
      </c>
      <c r="G1216" s="1">
        <f>Exchanges!H1220</f>
        <v>332430</v>
      </c>
      <c r="H1216" s="1" t="str">
        <f>Exchanges!I1220</f>
        <v>US</v>
      </c>
      <c r="I1216" s="1">
        <f>Exchanges!J1220</f>
        <v>2.3427645749274895E-6</v>
      </c>
      <c r="J1216" s="1" t="str">
        <f>Exchanges!K1220</f>
        <v>kg</v>
      </c>
      <c r="K1216" s="1"/>
      <c r="L1216" s="1"/>
      <c r="M1216" s="1"/>
      <c r="N1216" s="1"/>
      <c r="O1216" s="1"/>
      <c r="P1216" s="86">
        <f>ROUND(Exchanges!Q1220,0)</f>
        <v>5</v>
      </c>
      <c r="Q1216" s="1">
        <f>Exchanges!R1220</f>
        <v>1</v>
      </c>
      <c r="R1216" s="1">
        <f>Exchanges!S1220</f>
        <v>1</v>
      </c>
      <c r="S1216" s="1">
        <f>Exchanges!T1220</f>
        <v>1</v>
      </c>
      <c r="T1216" s="1">
        <f>Exchanges!U1220</f>
        <v>4</v>
      </c>
      <c r="U1216" s="1">
        <f>Exchanges!V1220</f>
        <v>2013</v>
      </c>
      <c r="V1216" s="1" t="str">
        <f>Exchanges!W1220</f>
        <v>1,2,4-TRIMETHYLBENZENE</v>
      </c>
      <c r="W1216" s="1" t="str">
        <f>Exchanges!X1220</f>
        <v>TRI</v>
      </c>
      <c r="X1216" s="1"/>
    </row>
    <row r="1217" spans="1:24" x14ac:dyDescent="0.15">
      <c r="A1217" s="1" t="str">
        <f>Exchanges!B1221</f>
        <v>butanol</v>
      </c>
      <c r="B1217" s="1">
        <f>Exchanges!C1221</f>
        <v>71363</v>
      </c>
      <c r="C1217" s="1" t="str">
        <f>Exchanges!D1221</f>
        <v>air</v>
      </c>
      <c r="D1217" s="1" t="str">
        <f>Exchanges!E1221</f>
        <v>unspecified</v>
      </c>
      <c r="E1217" s="1" t="str">
        <f>Exchanges!F1221</f>
        <v>b9a9b2ad-5db3-47aa-81de-3a48ae9ad4ec</v>
      </c>
      <c r="F1217" s="1" t="str">
        <f>Exchanges!G1221</f>
        <v>Metal can, box, and other metal container (light gauge) manufacturing</v>
      </c>
      <c r="G1217" s="1">
        <f>Exchanges!H1221</f>
        <v>332430</v>
      </c>
      <c r="H1217" s="1" t="str">
        <f>Exchanges!I1221</f>
        <v>US</v>
      </c>
      <c r="I1217" s="1">
        <f>Exchanges!J1221</f>
        <v>9.6578105615211085E-5</v>
      </c>
      <c r="J1217" s="1" t="str">
        <f>Exchanges!K1221</f>
        <v>kg</v>
      </c>
      <c r="K1217" s="1"/>
      <c r="L1217" s="1"/>
      <c r="M1217" s="1"/>
      <c r="N1217" s="1"/>
      <c r="O1217" s="1"/>
      <c r="P1217" s="86">
        <f>ROUND(Exchanges!Q1221,0)</f>
        <v>5</v>
      </c>
      <c r="Q1217" s="1">
        <f>Exchanges!R1221</f>
        <v>1</v>
      </c>
      <c r="R1217" s="1">
        <f>Exchanges!S1221</f>
        <v>1</v>
      </c>
      <c r="S1217" s="1">
        <f>Exchanges!T1221</f>
        <v>1</v>
      </c>
      <c r="T1217" s="1">
        <f>Exchanges!U1221</f>
        <v>4</v>
      </c>
      <c r="U1217" s="1">
        <f>Exchanges!V1221</f>
        <v>2013</v>
      </c>
      <c r="V1217" s="1" t="str">
        <f>Exchanges!W1221</f>
        <v>N-BUTYL ALCOHOL</v>
      </c>
      <c r="W1217" s="1" t="str">
        <f>Exchanges!X1221</f>
        <v>TRI</v>
      </c>
      <c r="X1217" s="1"/>
    </row>
    <row r="1218" spans="1:24" x14ac:dyDescent="0.15">
      <c r="A1218" s="1" t="str">
        <f>Exchanges!B1222</f>
        <v>nitric acid</v>
      </c>
      <c r="B1218" s="1">
        <f>Exchanges!C1222</f>
        <v>7697372</v>
      </c>
      <c r="C1218" s="1" t="str">
        <f>Exchanges!D1222</f>
        <v>air</v>
      </c>
      <c r="D1218" s="1" t="str">
        <f>Exchanges!E1222</f>
        <v>unspecified</v>
      </c>
      <c r="E1218" s="1" t="str">
        <f>Exchanges!F1222</f>
        <v>dc084330-5108-4d9c-a7ed-eb3345507f13</v>
      </c>
      <c r="F1218" s="1" t="str">
        <f>Exchanges!G1222</f>
        <v>Hardware manufacturing</v>
      </c>
      <c r="G1218" s="1">
        <f>Exchanges!H1222</f>
        <v>332500</v>
      </c>
      <c r="H1218" s="1" t="str">
        <f>Exchanges!I1222</f>
        <v>US</v>
      </c>
      <c r="I1218" s="1">
        <f>Exchanges!J1222</f>
        <v>9.5512321436038501E-9</v>
      </c>
      <c r="J1218" s="1" t="str">
        <f>Exchanges!K1222</f>
        <v>kg</v>
      </c>
      <c r="K1218" s="1"/>
      <c r="L1218" s="1"/>
      <c r="M1218" s="1"/>
      <c r="N1218" s="1"/>
      <c r="O1218" s="1"/>
      <c r="P1218" s="86">
        <f>ROUND(Exchanges!Q1222,0)</f>
        <v>3</v>
      </c>
      <c r="Q1218" s="1">
        <f>Exchanges!R1222</f>
        <v>1</v>
      </c>
      <c r="R1218" s="1">
        <f>Exchanges!S1222</f>
        <v>1</v>
      </c>
      <c r="S1218" s="1">
        <f>Exchanges!T1222</f>
        <v>1</v>
      </c>
      <c r="T1218" s="1">
        <f>Exchanges!U1222</f>
        <v>5</v>
      </c>
      <c r="U1218" s="1">
        <f>Exchanges!V1222</f>
        <v>2013</v>
      </c>
      <c r="V1218" s="1" t="str">
        <f>Exchanges!W1222</f>
        <v>NITRIC ACID</v>
      </c>
      <c r="W1218" s="1" t="str">
        <f>Exchanges!X1222</f>
        <v>TRI</v>
      </c>
      <c r="X1218" s="1"/>
    </row>
    <row r="1219" spans="1:24" x14ac:dyDescent="0.15">
      <c r="A1219" s="1" t="str">
        <f>Exchanges!B1223</f>
        <v>chromium</v>
      </c>
      <c r="B1219" s="1">
        <f>Exchanges!C1223</f>
        <v>7440473</v>
      </c>
      <c r="C1219" s="1" t="str">
        <f>Exchanges!D1223</f>
        <v>air</v>
      </c>
      <c r="D1219" s="1" t="str">
        <f>Exchanges!E1223</f>
        <v>unspecified</v>
      </c>
      <c r="E1219" s="1" t="str">
        <f>Exchanges!F1223</f>
        <v>e142b577-e934-4085-9a07-3983d4d92afb</v>
      </c>
      <c r="F1219" s="1" t="str">
        <f>Exchanges!G1223</f>
        <v>Hardware manufacturing</v>
      </c>
      <c r="G1219" s="1">
        <f>Exchanges!H1223</f>
        <v>332500</v>
      </c>
      <c r="H1219" s="1" t="str">
        <f>Exchanges!I1223</f>
        <v>US</v>
      </c>
      <c r="I1219" s="1">
        <f>Exchanges!J1223</f>
        <v>1.7513826685006881E-8</v>
      </c>
      <c r="J1219" s="1" t="str">
        <f>Exchanges!K1223</f>
        <v>kg</v>
      </c>
      <c r="K1219" s="1"/>
      <c r="L1219" s="1"/>
      <c r="M1219" s="1"/>
      <c r="N1219" s="1"/>
      <c r="O1219" s="1"/>
      <c r="P1219" s="86">
        <f>ROUND(Exchanges!Q1223,0)</f>
        <v>4</v>
      </c>
      <c r="Q1219" s="1">
        <f>Exchanges!R1223</f>
        <v>1</v>
      </c>
      <c r="R1219" s="1">
        <f>Exchanges!S1223</f>
        <v>1</v>
      </c>
      <c r="S1219" s="1">
        <f>Exchanges!T1223</f>
        <v>1</v>
      </c>
      <c r="T1219" s="1">
        <f>Exchanges!U1223</f>
        <v>5</v>
      </c>
      <c r="U1219" s="1">
        <f>Exchanges!V1223</f>
        <v>2013</v>
      </c>
      <c r="V1219" s="1" t="str">
        <f>Exchanges!W1223</f>
        <v>CHROMIUM</v>
      </c>
      <c r="W1219" s="1" t="str">
        <f>Exchanges!X1223</f>
        <v>TRI</v>
      </c>
      <c r="X1219" s="1"/>
    </row>
    <row r="1220" spans="1:24" x14ac:dyDescent="0.15">
      <c r="A1220" s="1" t="str">
        <f>Exchanges!B1224</f>
        <v>copper</v>
      </c>
      <c r="B1220" s="1">
        <f>Exchanges!C1224</f>
        <v>7440508</v>
      </c>
      <c r="C1220" s="1" t="str">
        <f>Exchanges!D1224</f>
        <v>air</v>
      </c>
      <c r="D1220" s="1" t="str">
        <f>Exchanges!E1224</f>
        <v>unspecified</v>
      </c>
      <c r="E1220" s="1" t="str">
        <f>Exchanges!F1224</f>
        <v>ec8144d6-d123-43b1-9c17-a295422a0498</v>
      </c>
      <c r="F1220" s="1" t="str">
        <f>Exchanges!G1224</f>
        <v>Hardware manufacturing</v>
      </c>
      <c r="G1220" s="1">
        <f>Exchanges!H1224</f>
        <v>332500</v>
      </c>
      <c r="H1220" s="1" t="str">
        <f>Exchanges!I1224</f>
        <v>US</v>
      </c>
      <c r="I1220" s="1">
        <f>Exchanges!J1224</f>
        <v>4.7990087603851449E-8</v>
      </c>
      <c r="J1220" s="1" t="str">
        <f>Exchanges!K1224</f>
        <v>kg</v>
      </c>
      <c r="K1220" s="1"/>
      <c r="L1220" s="1"/>
      <c r="M1220" s="1"/>
      <c r="N1220" s="1"/>
      <c r="O1220" s="1"/>
      <c r="P1220" s="86">
        <f>ROUND(Exchanges!Q1224,0)</f>
        <v>4</v>
      </c>
      <c r="Q1220" s="1">
        <f>Exchanges!R1224</f>
        <v>1</v>
      </c>
      <c r="R1220" s="1">
        <f>Exchanges!S1224</f>
        <v>1</v>
      </c>
      <c r="S1220" s="1">
        <f>Exchanges!T1224</f>
        <v>1</v>
      </c>
      <c r="T1220" s="1">
        <f>Exchanges!U1224</f>
        <v>5</v>
      </c>
      <c r="U1220" s="1">
        <f>Exchanges!V1224</f>
        <v>2013</v>
      </c>
      <c r="V1220" s="1" t="str">
        <f>Exchanges!W1224</f>
        <v>COPPER</v>
      </c>
      <c r="W1220" s="1" t="str">
        <f>Exchanges!X1224</f>
        <v>TRI</v>
      </c>
      <c r="X1220" s="1"/>
    </row>
    <row r="1221" spans="1:24" x14ac:dyDescent="0.15">
      <c r="A1221" s="1" t="str">
        <f>Exchanges!B1225</f>
        <v>1,2,4-trimethylbenzene</v>
      </c>
      <c r="B1221" s="1">
        <f>Exchanges!C1225</f>
        <v>95636</v>
      </c>
      <c r="C1221" s="1" t="str">
        <f>Exchanges!D1225</f>
        <v>air</v>
      </c>
      <c r="D1221" s="1" t="str">
        <f>Exchanges!E1225</f>
        <v>unspecified</v>
      </c>
      <c r="E1221" s="1" t="str">
        <f>Exchanges!F1225</f>
        <v>776e1b2c-6a86-35c1-b2ed-61952ecd792c</v>
      </c>
      <c r="F1221" s="1" t="str">
        <f>Exchanges!G1225</f>
        <v>Hardware manufacturing</v>
      </c>
      <c r="G1221" s="1">
        <f>Exchanges!H1225</f>
        <v>332500</v>
      </c>
      <c r="H1221" s="1" t="str">
        <f>Exchanges!I1225</f>
        <v>US</v>
      </c>
      <c r="I1221" s="1">
        <f>Exchanges!J1225</f>
        <v>8.5429039889958734E-7</v>
      </c>
      <c r="J1221" s="1" t="str">
        <f>Exchanges!K1225</f>
        <v>kg</v>
      </c>
      <c r="K1221" s="1"/>
      <c r="L1221" s="1"/>
      <c r="M1221" s="1"/>
      <c r="N1221" s="1"/>
      <c r="O1221" s="1"/>
      <c r="P1221" s="86">
        <f>ROUND(Exchanges!Q1225,0)</f>
        <v>5</v>
      </c>
      <c r="Q1221" s="1">
        <f>Exchanges!R1225</f>
        <v>1</v>
      </c>
      <c r="R1221" s="1">
        <f>Exchanges!S1225</f>
        <v>1</v>
      </c>
      <c r="S1221" s="1">
        <f>Exchanges!T1225</f>
        <v>1</v>
      </c>
      <c r="T1221" s="1">
        <f>Exchanges!U1225</f>
        <v>5</v>
      </c>
      <c r="U1221" s="1">
        <f>Exchanges!V1225</f>
        <v>2013</v>
      </c>
      <c r="V1221" s="1" t="str">
        <f>Exchanges!W1225</f>
        <v>1,2,4-TRIMETHYLBENZENE</v>
      </c>
      <c r="W1221" s="1" t="str">
        <f>Exchanges!X1225</f>
        <v>TRI</v>
      </c>
      <c r="X1221" s="1"/>
    </row>
    <row r="1222" spans="1:24" x14ac:dyDescent="0.15">
      <c r="A1222" s="1" t="str">
        <f>Exchanges!B1226</f>
        <v>Ethylene glycol monoethyl ether</v>
      </c>
      <c r="B1222" s="1">
        <f>Exchanges!C1226</f>
        <v>110805</v>
      </c>
      <c r="C1222" s="1" t="str">
        <f>Exchanges!D1226</f>
        <v>air</v>
      </c>
      <c r="D1222" s="1" t="str">
        <f>Exchanges!E1226</f>
        <v>unspecified</v>
      </c>
      <c r="E1222" s="1" t="str">
        <f>Exchanges!F1226</f>
        <v>45e23e23-d952-4721-a514-2acfa5bfcab5</v>
      </c>
      <c r="F1222" s="1" t="str">
        <f>Exchanges!G1226</f>
        <v>Hardware manufacturing</v>
      </c>
      <c r="G1222" s="1">
        <f>Exchanges!H1226</f>
        <v>332500</v>
      </c>
      <c r="H1222" s="1" t="str">
        <f>Exchanges!I1226</f>
        <v>US</v>
      </c>
      <c r="I1222" s="1">
        <f>Exchanges!J1226</f>
        <v>8.5672374140302614E-7</v>
      </c>
      <c r="J1222" s="1" t="str">
        <f>Exchanges!K1226</f>
        <v>kg</v>
      </c>
      <c r="K1222" s="1"/>
      <c r="L1222" s="1"/>
      <c r="M1222" s="1"/>
      <c r="N1222" s="1"/>
      <c r="O1222" s="1"/>
      <c r="P1222" s="86">
        <f>ROUND(Exchanges!Q1226,0)</f>
        <v>5</v>
      </c>
      <c r="Q1222" s="1">
        <f>Exchanges!R1226</f>
        <v>1</v>
      </c>
      <c r="R1222" s="1">
        <f>Exchanges!S1226</f>
        <v>1</v>
      </c>
      <c r="S1222" s="1">
        <f>Exchanges!T1226</f>
        <v>1</v>
      </c>
      <c r="T1222" s="1">
        <f>Exchanges!U1226</f>
        <v>5</v>
      </c>
      <c r="U1222" s="1">
        <f>Exchanges!V1226</f>
        <v>2013</v>
      </c>
      <c r="V1222" s="1" t="str">
        <f>Exchanges!W1226</f>
        <v>CERTAIN GLYCOL ETHERS</v>
      </c>
      <c r="W1222" s="1" t="str">
        <f>Exchanges!X1226</f>
        <v>TRI</v>
      </c>
      <c r="X1222" s="1"/>
    </row>
    <row r="1223" spans="1:24" x14ac:dyDescent="0.15">
      <c r="A1223" s="1" t="str">
        <f>Exchanges!B1227</f>
        <v>silver</v>
      </c>
      <c r="B1223" s="1">
        <f>Exchanges!C1227</f>
        <v>7440224</v>
      </c>
      <c r="C1223" s="1" t="str">
        <f>Exchanges!D1227</f>
        <v>air</v>
      </c>
      <c r="D1223" s="1" t="str">
        <f>Exchanges!E1227</f>
        <v>unspecified</v>
      </c>
      <c r="E1223" s="1" t="str">
        <f>Exchanges!F1227</f>
        <v>ebb88ef4-50ab-4e3b-9251-c5fcdf6b4768</v>
      </c>
      <c r="F1223" s="1" t="str">
        <f>Exchanges!G1227</f>
        <v>Spring and wire product manufacturing</v>
      </c>
      <c r="G1223" s="1">
        <f>Exchanges!H1227</f>
        <v>332600</v>
      </c>
      <c r="H1223" s="1" t="str">
        <f>Exchanges!I1227</f>
        <v>US</v>
      </c>
      <c r="I1223" s="1">
        <f>Exchanges!J1227</f>
        <v>1.6904347826086957E-12</v>
      </c>
      <c r="J1223" s="1" t="str">
        <f>Exchanges!K1227</f>
        <v>kg</v>
      </c>
      <c r="K1223" s="1"/>
      <c r="L1223" s="1"/>
      <c r="M1223" s="1"/>
      <c r="N1223" s="1"/>
      <c r="O1223" s="1"/>
      <c r="P1223" s="86">
        <f>ROUND(Exchanges!Q1227,0)</f>
        <v>4</v>
      </c>
      <c r="Q1223" s="1">
        <f>Exchanges!R1227</f>
        <v>1</v>
      </c>
      <c r="R1223" s="1">
        <f>Exchanges!S1227</f>
        <v>1</v>
      </c>
      <c r="S1223" s="1">
        <f>Exchanges!T1227</f>
        <v>1</v>
      </c>
      <c r="T1223" s="1">
        <f>Exchanges!U1227</f>
        <v>5</v>
      </c>
      <c r="U1223" s="1">
        <f>Exchanges!V1227</f>
        <v>2013</v>
      </c>
      <c r="V1223" s="1" t="str">
        <f>Exchanges!W1227</f>
        <v>SILVER</v>
      </c>
      <c r="W1223" s="1" t="str">
        <f>Exchanges!X1227</f>
        <v>TRI</v>
      </c>
      <c r="X1223" s="1"/>
    </row>
    <row r="1224" spans="1:24" x14ac:dyDescent="0.15">
      <c r="A1224" s="1" t="str">
        <f>Exchanges!B1228</f>
        <v>chlorine</v>
      </c>
      <c r="B1224" s="1">
        <f>Exchanges!C1228</f>
        <v>7782505</v>
      </c>
      <c r="C1224" s="1" t="str">
        <f>Exchanges!D1228</f>
        <v>air</v>
      </c>
      <c r="D1224" s="1" t="str">
        <f>Exchanges!E1228</f>
        <v>unspecified</v>
      </c>
      <c r="E1224" s="1" t="str">
        <f>Exchanges!F1228</f>
        <v>39d1390a-ded6-41cb-a536-d47510bf2fbc</v>
      </c>
      <c r="F1224" s="1" t="str">
        <f>Exchanges!G1228</f>
        <v>Spring and wire product manufacturing</v>
      </c>
      <c r="G1224" s="1">
        <f>Exchanges!H1228</f>
        <v>332600</v>
      </c>
      <c r="H1224" s="1" t="str">
        <f>Exchanges!I1228</f>
        <v>US</v>
      </c>
      <c r="I1224" s="1">
        <f>Exchanges!J1228</f>
        <v>3.0735177865612648E-11</v>
      </c>
      <c r="J1224" s="1" t="str">
        <f>Exchanges!K1228</f>
        <v>kg</v>
      </c>
      <c r="K1224" s="1"/>
      <c r="L1224" s="1"/>
      <c r="M1224" s="1"/>
      <c r="N1224" s="1"/>
      <c r="O1224" s="1"/>
      <c r="P1224" s="86">
        <f>ROUND(Exchanges!Q1228,0)</f>
        <v>2</v>
      </c>
      <c r="Q1224" s="1">
        <f>Exchanges!R1228</f>
        <v>1</v>
      </c>
      <c r="R1224" s="1">
        <f>Exchanges!S1228</f>
        <v>1</v>
      </c>
      <c r="S1224" s="1">
        <f>Exchanges!T1228</f>
        <v>1</v>
      </c>
      <c r="T1224" s="1">
        <f>Exchanges!U1228</f>
        <v>5</v>
      </c>
      <c r="U1224" s="1">
        <f>Exchanges!V1228</f>
        <v>2013</v>
      </c>
      <c r="V1224" s="1" t="str">
        <f>Exchanges!W1228</f>
        <v>CHLORINE</v>
      </c>
      <c r="W1224" s="1" t="str">
        <f>Exchanges!X1228</f>
        <v>TRI</v>
      </c>
      <c r="X1224" s="1"/>
    </row>
    <row r="1225" spans="1:24" x14ac:dyDescent="0.15">
      <c r="A1225" s="1" t="str">
        <f>Exchanges!B1229</f>
        <v>Sodium formate</v>
      </c>
      <c r="B1225" s="1">
        <f>Exchanges!C1229</f>
        <v>141537</v>
      </c>
      <c r="C1225" s="1" t="str">
        <f>Exchanges!D1229</f>
        <v>air</v>
      </c>
      <c r="D1225" s="1" t="str">
        <f>Exchanges!E1229</f>
        <v>unspecified</v>
      </c>
      <c r="E1225" s="1" t="str">
        <f>Exchanges!F1229</f>
        <v>19696f8c-c5e9-4444-a0e8-3e8782748237</v>
      </c>
      <c r="F1225" s="1" t="str">
        <f>Exchanges!G1229</f>
        <v>Spring and wire product manufacturing</v>
      </c>
      <c r="G1225" s="1">
        <f>Exchanges!H1229</f>
        <v>332600</v>
      </c>
      <c r="H1225" s="1" t="str">
        <f>Exchanges!I1229</f>
        <v>US</v>
      </c>
      <c r="I1225" s="1">
        <f>Exchanges!J1229</f>
        <v>3.5857707509881429E-10</v>
      </c>
      <c r="J1225" s="1" t="str">
        <f>Exchanges!K1229</f>
        <v>kg</v>
      </c>
      <c r="K1225" s="1"/>
      <c r="L1225" s="1"/>
      <c r="M1225" s="1"/>
      <c r="N1225" s="1"/>
      <c r="O1225" s="1"/>
      <c r="P1225" s="86">
        <f>ROUND(Exchanges!Q1229,0)</f>
        <v>3</v>
      </c>
      <c r="Q1225" s="1">
        <f>Exchanges!R1229</f>
        <v>1</v>
      </c>
      <c r="R1225" s="1">
        <f>Exchanges!S1229</f>
        <v>1</v>
      </c>
      <c r="S1225" s="1">
        <f>Exchanges!T1229</f>
        <v>1</v>
      </c>
      <c r="T1225" s="1">
        <f>Exchanges!U1229</f>
        <v>5</v>
      </c>
      <c r="U1225" s="1">
        <f>Exchanges!V1229</f>
        <v>2013</v>
      </c>
      <c r="V1225" s="1" t="str">
        <f>Exchanges!W1229</f>
        <v>LITHIUM CARBONATE</v>
      </c>
      <c r="W1225" s="1" t="str">
        <f>Exchanges!X1229</f>
        <v>TRI</v>
      </c>
      <c r="X1225" s="1"/>
    </row>
    <row r="1226" spans="1:24" x14ac:dyDescent="0.15">
      <c r="A1226" s="1" t="str">
        <f>Exchanges!B1230</f>
        <v>Zinc</v>
      </c>
      <c r="B1226" s="1">
        <f>Exchanges!C1230</f>
        <v>1330207</v>
      </c>
      <c r="C1226" s="1" t="str">
        <f>Exchanges!D1230</f>
        <v>air</v>
      </c>
      <c r="D1226" s="1" t="str">
        <f>Exchanges!E1230</f>
        <v>unspecified</v>
      </c>
      <c r="E1226" s="1" t="str">
        <f>Exchanges!F1230</f>
        <v>5ce378a0-b48d-471c-977d-79681521efde</v>
      </c>
      <c r="F1226" s="1" t="str">
        <f>Exchanges!G1230</f>
        <v>Spring and wire product manufacturing</v>
      </c>
      <c r="G1226" s="1">
        <f>Exchanges!H1230</f>
        <v>332600</v>
      </c>
      <c r="H1226" s="1" t="str">
        <f>Exchanges!I1230</f>
        <v>US</v>
      </c>
      <c r="I1226" s="1">
        <f>Exchanges!J1230</f>
        <v>5.1225296442687741E-10</v>
      </c>
      <c r="J1226" s="1" t="str">
        <f>Exchanges!K1230</f>
        <v>kg</v>
      </c>
      <c r="K1226" s="1"/>
      <c r="L1226" s="1"/>
      <c r="M1226" s="1"/>
      <c r="N1226" s="1"/>
      <c r="O1226" s="1"/>
      <c r="P1226" s="86">
        <f>ROUND(Exchanges!Q1230,0)</f>
        <v>5</v>
      </c>
      <c r="Q1226" s="1">
        <f>Exchanges!R1230</f>
        <v>1</v>
      </c>
      <c r="R1226" s="1">
        <f>Exchanges!S1230</f>
        <v>1</v>
      </c>
      <c r="S1226" s="1">
        <f>Exchanges!T1230</f>
        <v>1</v>
      </c>
      <c r="T1226" s="1">
        <f>Exchanges!U1230</f>
        <v>5</v>
      </c>
      <c r="U1226" s="1">
        <f>Exchanges!V1230</f>
        <v>2013</v>
      </c>
      <c r="V1226" s="1" t="str">
        <f>Exchanges!W1230</f>
        <v>ZINC (FUME OR DUST)</v>
      </c>
      <c r="W1226" s="1" t="str">
        <f>Exchanges!X1230</f>
        <v>TRI</v>
      </c>
      <c r="X1226" s="1"/>
    </row>
    <row r="1227" spans="1:24" x14ac:dyDescent="0.15">
      <c r="A1227" s="1" t="str">
        <f>Exchanges!B1231</f>
        <v>Aluminum</v>
      </c>
      <c r="B1227" s="1">
        <f>Exchanges!C1231</f>
        <v>7429905</v>
      </c>
      <c r="C1227" s="1" t="str">
        <f>Exchanges!D1231</f>
        <v>air</v>
      </c>
      <c r="D1227" s="1" t="str">
        <f>Exchanges!E1231</f>
        <v>unspecified</v>
      </c>
      <c r="E1227" s="1" t="str">
        <f>Exchanges!F1231</f>
        <v>ff65658c-2d39-44a2-b23e-7ec3c644f064</v>
      </c>
      <c r="F1227" s="1" t="str">
        <f>Exchanges!G1231</f>
        <v>Spring and wire product manufacturing</v>
      </c>
      <c r="G1227" s="1">
        <f>Exchanges!H1231</f>
        <v>332600</v>
      </c>
      <c r="H1227" s="1" t="str">
        <f>Exchanges!I1231</f>
        <v>US</v>
      </c>
      <c r="I1227" s="1">
        <f>Exchanges!J1231</f>
        <v>5.6347826086956515E-10</v>
      </c>
      <c r="J1227" s="1" t="str">
        <f>Exchanges!K1231</f>
        <v>kg</v>
      </c>
      <c r="K1227" s="1"/>
      <c r="L1227" s="1"/>
      <c r="M1227" s="1"/>
      <c r="N1227" s="1"/>
      <c r="O1227" s="1"/>
      <c r="P1227" s="86">
        <f>ROUND(Exchanges!Q1231,0)</f>
        <v>4</v>
      </c>
      <c r="Q1227" s="1">
        <f>Exchanges!R1231</f>
        <v>1</v>
      </c>
      <c r="R1227" s="1">
        <f>Exchanges!S1231</f>
        <v>1</v>
      </c>
      <c r="S1227" s="1">
        <f>Exchanges!T1231</f>
        <v>1</v>
      </c>
      <c r="T1227" s="1">
        <f>Exchanges!U1231</f>
        <v>5</v>
      </c>
      <c r="U1227" s="1">
        <f>Exchanges!V1231</f>
        <v>2013</v>
      </c>
      <c r="V1227" s="1" t="str">
        <f>Exchanges!W1231</f>
        <v>ALUMINUM (FUME OR DUST)</v>
      </c>
      <c r="W1227" s="1" t="str">
        <f>Exchanges!X1231</f>
        <v>TRI</v>
      </c>
      <c r="X1227" s="1"/>
    </row>
    <row r="1228" spans="1:24" x14ac:dyDescent="0.15">
      <c r="A1228" s="1" t="str">
        <f>Exchanges!B1232</f>
        <v>copper</v>
      </c>
      <c r="B1228" s="1">
        <f>Exchanges!C1232</f>
        <v>7440508</v>
      </c>
      <c r="C1228" s="1" t="str">
        <f>Exchanges!D1232</f>
        <v>air</v>
      </c>
      <c r="D1228" s="1" t="str">
        <f>Exchanges!E1232</f>
        <v>unspecified</v>
      </c>
      <c r="E1228" s="1" t="str">
        <f>Exchanges!F1232</f>
        <v>ec8144d6-d123-43b1-9c17-a295422a0498</v>
      </c>
      <c r="F1228" s="1" t="str">
        <f>Exchanges!G1232</f>
        <v>Spring and wire product manufacturing</v>
      </c>
      <c r="G1228" s="1">
        <f>Exchanges!H1232</f>
        <v>332600</v>
      </c>
      <c r="H1228" s="1" t="str">
        <f>Exchanges!I1232</f>
        <v>US</v>
      </c>
      <c r="I1228" s="1">
        <f>Exchanges!J1232</f>
        <v>9.2205533596837943E-10</v>
      </c>
      <c r="J1228" s="1" t="str">
        <f>Exchanges!K1232</f>
        <v>kg</v>
      </c>
      <c r="K1228" s="1"/>
      <c r="L1228" s="1"/>
      <c r="M1228" s="1"/>
      <c r="N1228" s="1"/>
      <c r="O1228" s="1"/>
      <c r="P1228" s="86">
        <f>ROUND(Exchanges!Q1232,0)</f>
        <v>4</v>
      </c>
      <c r="Q1228" s="1">
        <f>Exchanges!R1232</f>
        <v>1</v>
      </c>
      <c r="R1228" s="1">
        <f>Exchanges!S1232</f>
        <v>1</v>
      </c>
      <c r="S1228" s="1">
        <f>Exchanges!T1232</f>
        <v>1</v>
      </c>
      <c r="T1228" s="1">
        <f>Exchanges!U1232</f>
        <v>5</v>
      </c>
      <c r="U1228" s="1">
        <f>Exchanges!V1232</f>
        <v>2013</v>
      </c>
      <c r="V1228" s="1" t="str">
        <f>Exchanges!W1232</f>
        <v>COPPER</v>
      </c>
      <c r="W1228" s="1" t="str">
        <f>Exchanges!X1232</f>
        <v>TRI</v>
      </c>
      <c r="X1228" s="1"/>
    </row>
    <row r="1229" spans="1:24" x14ac:dyDescent="0.15">
      <c r="A1229" s="1" t="str">
        <f>Exchanges!B1233</f>
        <v>nitric acid</v>
      </c>
      <c r="B1229" s="1">
        <f>Exchanges!C1233</f>
        <v>7697372</v>
      </c>
      <c r="C1229" s="1" t="str">
        <f>Exchanges!D1233</f>
        <v>air</v>
      </c>
      <c r="D1229" s="1" t="str">
        <f>Exchanges!E1233</f>
        <v>unspecified</v>
      </c>
      <c r="E1229" s="1" t="str">
        <f>Exchanges!F1233</f>
        <v>dc084330-5108-4d9c-a7ed-eb3345507f13</v>
      </c>
      <c r="F1229" s="1" t="str">
        <f>Exchanges!G1233</f>
        <v>Spring and wire product manufacturing</v>
      </c>
      <c r="G1229" s="1">
        <f>Exchanges!H1233</f>
        <v>332600</v>
      </c>
      <c r="H1229" s="1" t="str">
        <f>Exchanges!I1233</f>
        <v>US</v>
      </c>
      <c r="I1229" s="1">
        <f>Exchanges!J1233</f>
        <v>1.6392094861660077E-8</v>
      </c>
      <c r="J1229" s="1" t="str">
        <f>Exchanges!K1233</f>
        <v>kg</v>
      </c>
      <c r="K1229" s="1"/>
      <c r="L1229" s="1"/>
      <c r="M1229" s="1"/>
      <c r="N1229" s="1"/>
      <c r="O1229" s="1"/>
      <c r="P1229" s="86">
        <f>ROUND(Exchanges!Q1233,0)</f>
        <v>3</v>
      </c>
      <c r="Q1229" s="1">
        <f>Exchanges!R1233</f>
        <v>1</v>
      </c>
      <c r="R1229" s="1">
        <f>Exchanges!S1233</f>
        <v>1</v>
      </c>
      <c r="S1229" s="1">
        <f>Exchanges!T1233</f>
        <v>1</v>
      </c>
      <c r="T1229" s="1">
        <f>Exchanges!U1233</f>
        <v>5</v>
      </c>
      <c r="U1229" s="1">
        <f>Exchanges!V1233</f>
        <v>2013</v>
      </c>
      <c r="V1229" s="1" t="str">
        <f>Exchanges!W1233</f>
        <v>NITRIC ACID</v>
      </c>
      <c r="W1229" s="1" t="str">
        <f>Exchanges!X1233</f>
        <v>TRI</v>
      </c>
      <c r="X1229" s="1"/>
    </row>
    <row r="1230" spans="1:24" x14ac:dyDescent="0.15">
      <c r="A1230" s="1" t="str">
        <f>Exchanges!B1234</f>
        <v>chromium</v>
      </c>
      <c r="B1230" s="1">
        <f>Exchanges!C1234</f>
        <v>7440473</v>
      </c>
      <c r="C1230" s="1" t="str">
        <f>Exchanges!D1234</f>
        <v>air</v>
      </c>
      <c r="D1230" s="1" t="str">
        <f>Exchanges!E1234</f>
        <v>unspecified</v>
      </c>
      <c r="E1230" s="1" t="str">
        <f>Exchanges!F1234</f>
        <v>e142b577-e934-4085-9a07-3983d4d92afb</v>
      </c>
      <c r="F1230" s="1" t="str">
        <f>Exchanges!G1234</f>
        <v>Spring and wire product manufacturing</v>
      </c>
      <c r="G1230" s="1">
        <f>Exchanges!H1234</f>
        <v>332600</v>
      </c>
      <c r="H1230" s="1" t="str">
        <f>Exchanges!I1234</f>
        <v>US</v>
      </c>
      <c r="I1230" s="1">
        <f>Exchanges!J1234</f>
        <v>1.768301843478261E-8</v>
      </c>
      <c r="J1230" s="1" t="str">
        <f>Exchanges!K1234</f>
        <v>kg</v>
      </c>
      <c r="K1230" s="1"/>
      <c r="L1230" s="1"/>
      <c r="M1230" s="1"/>
      <c r="N1230" s="1"/>
      <c r="O1230" s="1"/>
      <c r="P1230" s="86">
        <f>ROUND(Exchanges!Q1234,0)</f>
        <v>4</v>
      </c>
      <c r="Q1230" s="1">
        <f>Exchanges!R1234</f>
        <v>1</v>
      </c>
      <c r="R1230" s="1">
        <f>Exchanges!S1234</f>
        <v>1</v>
      </c>
      <c r="S1230" s="1">
        <f>Exchanges!T1234</f>
        <v>1</v>
      </c>
      <c r="T1230" s="1">
        <f>Exchanges!U1234</f>
        <v>5</v>
      </c>
      <c r="U1230" s="1">
        <f>Exchanges!V1234</f>
        <v>2013</v>
      </c>
      <c r="V1230" s="1" t="str">
        <f>Exchanges!W1234</f>
        <v>CHROMIUM</v>
      </c>
      <c r="W1230" s="1" t="str">
        <f>Exchanges!X1234</f>
        <v>TRI</v>
      </c>
      <c r="X1230" s="1"/>
    </row>
    <row r="1231" spans="1:24" x14ac:dyDescent="0.15">
      <c r="A1231" s="1" t="str">
        <f>Exchanges!B1235</f>
        <v>butanol</v>
      </c>
      <c r="B1231" s="1">
        <f>Exchanges!C1235</f>
        <v>71363</v>
      </c>
      <c r="C1231" s="1" t="str">
        <f>Exchanges!D1235</f>
        <v>air</v>
      </c>
      <c r="D1231" s="1" t="str">
        <f>Exchanges!E1235</f>
        <v>unspecified</v>
      </c>
      <c r="E1231" s="1" t="str">
        <f>Exchanges!F1235</f>
        <v>b9a9b2ad-5db3-47aa-81de-3a48ae9ad4ec</v>
      </c>
      <c r="F1231" s="1" t="str">
        <f>Exchanges!G1235</f>
        <v>Spring and wire product manufacturing</v>
      </c>
      <c r="G1231" s="1">
        <f>Exchanges!H1235</f>
        <v>332600</v>
      </c>
      <c r="H1231" s="1" t="str">
        <f>Exchanges!I1235</f>
        <v>US</v>
      </c>
      <c r="I1231" s="1">
        <f>Exchanges!J1235</f>
        <v>3.8654608695652177E-7</v>
      </c>
      <c r="J1231" s="1" t="str">
        <f>Exchanges!K1235</f>
        <v>kg</v>
      </c>
      <c r="K1231" s="1"/>
      <c r="L1231" s="1"/>
      <c r="M1231" s="1"/>
      <c r="N1231" s="1"/>
      <c r="O1231" s="1"/>
      <c r="P1231" s="86">
        <f>ROUND(Exchanges!Q1235,0)</f>
        <v>5</v>
      </c>
      <c r="Q1231" s="1">
        <f>Exchanges!R1235</f>
        <v>1</v>
      </c>
      <c r="R1231" s="1">
        <f>Exchanges!S1235</f>
        <v>1</v>
      </c>
      <c r="S1231" s="1">
        <f>Exchanges!T1235</f>
        <v>1</v>
      </c>
      <c r="T1231" s="1">
        <f>Exchanges!U1235</f>
        <v>5</v>
      </c>
      <c r="U1231" s="1">
        <f>Exchanges!V1235</f>
        <v>2013</v>
      </c>
      <c r="V1231" s="1" t="str">
        <f>Exchanges!W1235</f>
        <v>N-BUTYL ALCOHOL</v>
      </c>
      <c r="W1231" s="1" t="str">
        <f>Exchanges!X1235</f>
        <v>TRI</v>
      </c>
      <c r="X1231" s="1"/>
    </row>
    <row r="1232" spans="1:24" x14ac:dyDescent="0.15">
      <c r="A1232" s="1" t="str">
        <f>Exchanges!B1236</f>
        <v>Propene</v>
      </c>
      <c r="B1232" s="1">
        <f>Exchanges!C1236</f>
        <v>115071</v>
      </c>
      <c r="C1232" s="1" t="str">
        <f>Exchanges!D1236</f>
        <v>air</v>
      </c>
      <c r="D1232" s="1" t="str">
        <f>Exchanges!E1236</f>
        <v>unspecified</v>
      </c>
      <c r="E1232" s="1" t="str">
        <f>Exchanges!F1236</f>
        <v>64165202-4870-47d0-8602-b85e5d672865</v>
      </c>
      <c r="F1232" s="1" t="str">
        <f>Exchanges!G1236</f>
        <v>Spring and wire product manufacturing</v>
      </c>
      <c r="G1232" s="1">
        <f>Exchanges!H1236</f>
        <v>332600</v>
      </c>
      <c r="H1232" s="1" t="str">
        <f>Exchanges!I1236</f>
        <v>US</v>
      </c>
      <c r="I1232" s="1">
        <f>Exchanges!J1236</f>
        <v>7.0752379446640315E-7</v>
      </c>
      <c r="J1232" s="1" t="str">
        <f>Exchanges!K1236</f>
        <v>kg</v>
      </c>
      <c r="K1232" s="1"/>
      <c r="L1232" s="1"/>
      <c r="M1232" s="1"/>
      <c r="N1232" s="1"/>
      <c r="O1232" s="1"/>
      <c r="P1232" s="86">
        <f>ROUND(Exchanges!Q1236,0)</f>
        <v>3</v>
      </c>
      <c r="Q1232" s="1">
        <f>Exchanges!R1236</f>
        <v>1</v>
      </c>
      <c r="R1232" s="1">
        <f>Exchanges!S1236</f>
        <v>1</v>
      </c>
      <c r="S1232" s="1">
        <f>Exchanges!T1236</f>
        <v>1</v>
      </c>
      <c r="T1232" s="1">
        <f>Exchanges!U1236</f>
        <v>5</v>
      </c>
      <c r="U1232" s="1">
        <f>Exchanges!V1236</f>
        <v>2013</v>
      </c>
      <c r="V1232" s="1" t="str">
        <f>Exchanges!W1236</f>
        <v>PROPYLENE</v>
      </c>
      <c r="W1232" s="1" t="str">
        <f>Exchanges!X1236</f>
        <v>TRI</v>
      </c>
      <c r="X1232" s="1"/>
    </row>
    <row r="1233" spans="1:24" x14ac:dyDescent="0.15">
      <c r="A1233" s="1" t="str">
        <f>Exchanges!B1237</f>
        <v>SEC-BUTYL ALCOHOL</v>
      </c>
      <c r="B1233" s="1">
        <f>Exchanges!C1237</f>
        <v>78922</v>
      </c>
      <c r="C1233" s="1" t="str">
        <f>Exchanges!D1237</f>
        <v>air</v>
      </c>
      <c r="D1233" s="1" t="str">
        <f>Exchanges!E1237</f>
        <v>unspecified</v>
      </c>
      <c r="E1233" s="1" t="str">
        <f>Exchanges!F1237</f>
        <v>1dcd86a2-ace9-4f68-b02c-13aff1c00923</v>
      </c>
      <c r="F1233" s="1" t="str">
        <f>Exchanges!G1237</f>
        <v>Spring and wire product manufacturing</v>
      </c>
      <c r="G1233" s="1">
        <f>Exchanges!H1237</f>
        <v>332600</v>
      </c>
      <c r="H1233" s="1" t="str">
        <f>Exchanges!I1237</f>
        <v>US</v>
      </c>
      <c r="I1233" s="1">
        <f>Exchanges!J1237</f>
        <v>7.6694513833992095E-7</v>
      </c>
      <c r="J1233" s="1" t="str">
        <f>Exchanges!K1237</f>
        <v>kg</v>
      </c>
      <c r="K1233" s="1"/>
      <c r="L1233" s="1"/>
      <c r="M1233" s="1"/>
      <c r="N1233" s="1"/>
      <c r="O1233" s="1"/>
      <c r="P1233" s="86">
        <f>ROUND(Exchanges!Q1237,0)</f>
        <v>5</v>
      </c>
      <c r="Q1233" s="1">
        <f>Exchanges!R1237</f>
        <v>1</v>
      </c>
      <c r="R1233" s="1">
        <f>Exchanges!S1237</f>
        <v>1</v>
      </c>
      <c r="S1233" s="1">
        <f>Exchanges!T1237</f>
        <v>1</v>
      </c>
      <c r="T1233" s="1">
        <f>Exchanges!U1237</f>
        <v>5</v>
      </c>
      <c r="U1233" s="1">
        <f>Exchanges!V1237</f>
        <v>2013</v>
      </c>
      <c r="V1233" s="1" t="str">
        <f>Exchanges!W1237</f>
        <v>SEC-BUTYL ALCOHOL</v>
      </c>
      <c r="W1233" s="1" t="str">
        <f>Exchanges!X1237</f>
        <v>TRI</v>
      </c>
      <c r="X1233" s="1"/>
    </row>
    <row r="1234" spans="1:24" x14ac:dyDescent="0.15">
      <c r="A1234" s="1" t="str">
        <f>Exchanges!B1238</f>
        <v>Ethylene glycol monoethyl ether</v>
      </c>
      <c r="B1234" s="1">
        <f>Exchanges!C1238</f>
        <v>110805</v>
      </c>
      <c r="C1234" s="1" t="str">
        <f>Exchanges!D1238</f>
        <v>air</v>
      </c>
      <c r="D1234" s="1" t="str">
        <f>Exchanges!E1238</f>
        <v>unspecified</v>
      </c>
      <c r="E1234" s="1" t="str">
        <f>Exchanges!F1238</f>
        <v>45e23e23-d952-4721-a514-2acfa5bfcab5</v>
      </c>
      <c r="F1234" s="1" t="str">
        <f>Exchanges!G1238</f>
        <v>Spring and wire product manufacturing</v>
      </c>
      <c r="G1234" s="1">
        <f>Exchanges!H1238</f>
        <v>332600</v>
      </c>
      <c r="H1234" s="1" t="str">
        <f>Exchanges!I1238</f>
        <v>US</v>
      </c>
      <c r="I1234" s="1">
        <f>Exchanges!J1238</f>
        <v>7.8504303557312244E-6</v>
      </c>
      <c r="J1234" s="1" t="str">
        <f>Exchanges!K1238</f>
        <v>kg</v>
      </c>
      <c r="K1234" s="1"/>
      <c r="L1234" s="1"/>
      <c r="M1234" s="1"/>
      <c r="N1234" s="1"/>
      <c r="O1234" s="1"/>
      <c r="P1234" s="86">
        <f>ROUND(Exchanges!Q1238,0)</f>
        <v>5</v>
      </c>
      <c r="Q1234" s="1">
        <f>Exchanges!R1238</f>
        <v>1</v>
      </c>
      <c r="R1234" s="1">
        <f>Exchanges!S1238</f>
        <v>1</v>
      </c>
      <c r="S1234" s="1">
        <f>Exchanges!T1238</f>
        <v>1</v>
      </c>
      <c r="T1234" s="1">
        <f>Exchanges!U1238</f>
        <v>5</v>
      </c>
      <c r="U1234" s="1">
        <f>Exchanges!V1238</f>
        <v>2013</v>
      </c>
      <c r="V1234" s="1" t="str">
        <f>Exchanges!W1238</f>
        <v>CERTAIN GLYCOL ETHERS</v>
      </c>
      <c r="W1234" s="1" t="str">
        <f>Exchanges!X1238</f>
        <v>TRI</v>
      </c>
      <c r="X1234" s="1"/>
    </row>
    <row r="1235" spans="1:24" x14ac:dyDescent="0.15">
      <c r="A1235" s="1" t="str">
        <f>Exchanges!B1239</f>
        <v>dicyclopentadiene</v>
      </c>
      <c r="B1235" s="1">
        <f>Exchanges!C1239</f>
        <v>77736</v>
      </c>
      <c r="C1235" s="1" t="str">
        <f>Exchanges!D1239</f>
        <v>air</v>
      </c>
      <c r="D1235" s="1" t="str">
        <f>Exchanges!E1239</f>
        <v>unspecified</v>
      </c>
      <c r="E1235" s="1" t="str">
        <f>Exchanges!F1239</f>
        <v>0e671ec4-8baa-4df6-9431-d4361e102118</v>
      </c>
      <c r="F1235" s="1" t="str">
        <f>Exchanges!G1239</f>
        <v>Machine shops</v>
      </c>
      <c r="G1235" s="1">
        <f>Exchanges!H1239</f>
        <v>332710</v>
      </c>
      <c r="H1235" s="1" t="str">
        <f>Exchanges!I1239</f>
        <v>US</v>
      </c>
      <c r="I1235" s="1">
        <f>Exchanges!J1239</f>
        <v>4.4852050527772967E-11</v>
      </c>
      <c r="J1235" s="1" t="str">
        <f>Exchanges!K1239</f>
        <v>kg</v>
      </c>
      <c r="K1235" s="1"/>
      <c r="L1235" s="1"/>
      <c r="M1235" s="1"/>
      <c r="N1235" s="1"/>
      <c r="O1235" s="1"/>
      <c r="P1235" s="86">
        <f>ROUND(Exchanges!Q1239,0)</f>
        <v>4</v>
      </c>
      <c r="Q1235" s="1">
        <f>Exchanges!R1239</f>
        <v>1</v>
      </c>
      <c r="R1235" s="1">
        <f>Exchanges!S1239</f>
        <v>1</v>
      </c>
      <c r="S1235" s="1">
        <f>Exchanges!T1239</f>
        <v>1</v>
      </c>
      <c r="T1235" s="1">
        <f>Exchanges!U1239</f>
        <v>5</v>
      </c>
      <c r="U1235" s="1">
        <f>Exchanges!V1239</f>
        <v>2013</v>
      </c>
      <c r="V1235" s="1" t="str">
        <f>Exchanges!W1239</f>
        <v>DICYCLOPENTADIENE</v>
      </c>
      <c r="W1235" s="1" t="str">
        <f>Exchanges!X1239</f>
        <v>TRI</v>
      </c>
      <c r="X1235" s="1"/>
    </row>
    <row r="1236" spans="1:24" x14ac:dyDescent="0.15">
      <c r="A1236" s="1" t="str">
        <f>Exchanges!B1240</f>
        <v>copper</v>
      </c>
      <c r="B1236" s="1">
        <f>Exchanges!C1240</f>
        <v>7440508</v>
      </c>
      <c r="C1236" s="1" t="str">
        <f>Exchanges!D1240</f>
        <v>air</v>
      </c>
      <c r="D1236" s="1" t="str">
        <f>Exchanges!E1240</f>
        <v>unspecified</v>
      </c>
      <c r="E1236" s="1" t="str">
        <f>Exchanges!F1240</f>
        <v>ec8144d6-d123-43b1-9c17-a295422a0498</v>
      </c>
      <c r="F1236" s="1" t="str">
        <f>Exchanges!G1240</f>
        <v>Machine shops</v>
      </c>
      <c r="G1236" s="1">
        <f>Exchanges!H1240</f>
        <v>332710</v>
      </c>
      <c r="H1236" s="1" t="str">
        <f>Exchanges!I1240</f>
        <v>US</v>
      </c>
      <c r="I1236" s="1">
        <f>Exchanges!J1240</f>
        <v>9.9795812424294875E-10</v>
      </c>
      <c r="J1236" s="1" t="str">
        <f>Exchanges!K1240</f>
        <v>kg</v>
      </c>
      <c r="K1236" s="1"/>
      <c r="L1236" s="1"/>
      <c r="M1236" s="1"/>
      <c r="N1236" s="1"/>
      <c r="O1236" s="1"/>
      <c r="P1236" s="86">
        <f>ROUND(Exchanges!Q1240,0)</f>
        <v>4</v>
      </c>
      <c r="Q1236" s="1">
        <f>Exchanges!R1240</f>
        <v>1</v>
      </c>
      <c r="R1236" s="1">
        <f>Exchanges!S1240</f>
        <v>1</v>
      </c>
      <c r="S1236" s="1">
        <f>Exchanges!T1240</f>
        <v>1</v>
      </c>
      <c r="T1236" s="1">
        <f>Exchanges!U1240</f>
        <v>5</v>
      </c>
      <c r="U1236" s="1">
        <f>Exchanges!V1240</f>
        <v>2013</v>
      </c>
      <c r="V1236" s="1" t="str">
        <f>Exchanges!W1240</f>
        <v>COPPER</v>
      </c>
      <c r="W1236" s="1" t="str">
        <f>Exchanges!X1240</f>
        <v>TRI</v>
      </c>
      <c r="X1236" s="1"/>
    </row>
    <row r="1237" spans="1:24" x14ac:dyDescent="0.15">
      <c r="A1237" s="1" t="str">
        <f>Exchanges!B1241</f>
        <v>chromium</v>
      </c>
      <c r="B1237" s="1">
        <f>Exchanges!C1241</f>
        <v>7440473</v>
      </c>
      <c r="C1237" s="1" t="str">
        <f>Exchanges!D1241</f>
        <v>air</v>
      </c>
      <c r="D1237" s="1" t="str">
        <f>Exchanges!E1241</f>
        <v>unspecified</v>
      </c>
      <c r="E1237" s="1" t="str">
        <f>Exchanges!F1241</f>
        <v>e142b577-e934-4085-9a07-3983d4d92afb</v>
      </c>
      <c r="F1237" s="1" t="str">
        <f>Exchanges!G1241</f>
        <v>Machine shops</v>
      </c>
      <c r="G1237" s="1">
        <f>Exchanges!H1241</f>
        <v>332710</v>
      </c>
      <c r="H1237" s="1" t="str">
        <f>Exchanges!I1241</f>
        <v>US</v>
      </c>
      <c r="I1237" s="1">
        <f>Exchanges!J1241</f>
        <v>2.5625770548537812E-9</v>
      </c>
      <c r="J1237" s="1" t="str">
        <f>Exchanges!K1241</f>
        <v>kg</v>
      </c>
      <c r="K1237" s="1"/>
      <c r="L1237" s="1"/>
      <c r="M1237" s="1"/>
      <c r="N1237" s="1"/>
      <c r="O1237" s="1"/>
      <c r="P1237" s="86">
        <f>ROUND(Exchanges!Q1241,0)</f>
        <v>4</v>
      </c>
      <c r="Q1237" s="1">
        <f>Exchanges!R1241</f>
        <v>1</v>
      </c>
      <c r="R1237" s="1">
        <f>Exchanges!S1241</f>
        <v>1</v>
      </c>
      <c r="S1237" s="1">
        <f>Exchanges!T1241</f>
        <v>1</v>
      </c>
      <c r="T1237" s="1">
        <f>Exchanges!U1241</f>
        <v>5</v>
      </c>
      <c r="U1237" s="1">
        <f>Exchanges!V1241</f>
        <v>2013</v>
      </c>
      <c r="V1237" s="1" t="str">
        <f>Exchanges!W1241</f>
        <v>CHROMIUM</v>
      </c>
      <c r="W1237" s="1" t="str">
        <f>Exchanges!X1241</f>
        <v>TRI</v>
      </c>
      <c r="X1237" s="1"/>
    </row>
    <row r="1238" spans="1:24" x14ac:dyDescent="0.15">
      <c r="A1238" s="1" t="str">
        <f>Exchanges!B1242</f>
        <v>nitric acid</v>
      </c>
      <c r="B1238" s="1">
        <f>Exchanges!C1242</f>
        <v>7697372</v>
      </c>
      <c r="C1238" s="1" t="str">
        <f>Exchanges!D1242</f>
        <v>air</v>
      </c>
      <c r="D1238" s="1" t="str">
        <f>Exchanges!E1242</f>
        <v>unspecified</v>
      </c>
      <c r="E1238" s="1" t="str">
        <f>Exchanges!F1242</f>
        <v>dc084330-5108-4d9c-a7ed-eb3345507f13</v>
      </c>
      <c r="F1238" s="1" t="str">
        <f>Exchanges!G1242</f>
        <v>Machine shops</v>
      </c>
      <c r="G1238" s="1">
        <f>Exchanges!H1242</f>
        <v>332710</v>
      </c>
      <c r="H1238" s="1" t="str">
        <f>Exchanges!I1242</f>
        <v>US</v>
      </c>
      <c r="I1238" s="1">
        <f>Exchanges!J1242</f>
        <v>5.2476899117494377E-9</v>
      </c>
      <c r="J1238" s="1" t="str">
        <f>Exchanges!K1242</f>
        <v>kg</v>
      </c>
      <c r="K1238" s="1"/>
      <c r="L1238" s="1"/>
      <c r="M1238" s="1"/>
      <c r="N1238" s="1"/>
      <c r="O1238" s="1"/>
      <c r="P1238" s="86">
        <f>ROUND(Exchanges!Q1242,0)</f>
        <v>3</v>
      </c>
      <c r="Q1238" s="1">
        <f>Exchanges!R1242</f>
        <v>1</v>
      </c>
      <c r="R1238" s="1">
        <f>Exchanges!S1242</f>
        <v>1</v>
      </c>
      <c r="S1238" s="1">
        <f>Exchanges!T1242</f>
        <v>1</v>
      </c>
      <c r="T1238" s="1">
        <f>Exchanges!U1242</f>
        <v>5</v>
      </c>
      <c r="U1238" s="1">
        <f>Exchanges!V1242</f>
        <v>2013</v>
      </c>
      <c r="V1238" s="1" t="str">
        <f>Exchanges!W1242</f>
        <v>NITRIC ACID</v>
      </c>
      <c r="W1238" s="1" t="str">
        <f>Exchanges!X1242</f>
        <v>TRI</v>
      </c>
      <c r="X1238" s="1"/>
    </row>
    <row r="1239" spans="1:24" x14ac:dyDescent="0.15">
      <c r="A1239" s="1" t="str">
        <f>Exchanges!B1243</f>
        <v>NITROUS ACID</v>
      </c>
      <c r="B1239" s="1">
        <f>Exchanges!C1243</f>
        <v>7782776</v>
      </c>
      <c r="C1239" s="1" t="str">
        <f>Exchanges!D1243</f>
        <v>air</v>
      </c>
      <c r="D1239" s="1" t="str">
        <f>Exchanges!E1243</f>
        <v>unspecified</v>
      </c>
      <c r="E1239" s="1" t="str">
        <f>Exchanges!F1243</f>
        <v>b633a270-97fe-3bdb-9fb0-a25de3323e03</v>
      </c>
      <c r="F1239" s="1" t="str">
        <f>Exchanges!G1243</f>
        <v>Turned product and screw, nut, and bolt manufacturing</v>
      </c>
      <c r="G1239" s="1">
        <f>Exchanges!H1243</f>
        <v>332720</v>
      </c>
      <c r="H1239" s="1" t="str">
        <f>Exchanges!I1243</f>
        <v>US</v>
      </c>
      <c r="I1239" s="1">
        <f>Exchanges!J1243</f>
        <v>2.2608563220380048E-9</v>
      </c>
      <c r="J1239" s="1" t="str">
        <f>Exchanges!K1243</f>
        <v>kg</v>
      </c>
      <c r="K1239" s="1"/>
      <c r="L1239" s="1"/>
      <c r="M1239" s="1"/>
      <c r="N1239" s="1"/>
      <c r="O1239" s="1"/>
      <c r="P1239" s="86">
        <f>ROUND(Exchanges!Q1243,0)</f>
        <v>5</v>
      </c>
      <c r="Q1239" s="1">
        <f>Exchanges!R1243</f>
        <v>1</v>
      </c>
      <c r="R1239" s="1">
        <f>Exchanges!S1243</f>
        <v>1</v>
      </c>
      <c r="S1239" s="1">
        <f>Exchanges!T1243</f>
        <v>1</v>
      </c>
      <c r="T1239" s="1">
        <f>Exchanges!U1243</f>
        <v>5</v>
      </c>
      <c r="U1239" s="1">
        <f>Exchanges!V1243</f>
        <v>2013</v>
      </c>
      <c r="V1239" s="1" t="str">
        <f>Exchanges!W1243</f>
        <v>SODIUM NITRITE</v>
      </c>
      <c r="W1239" s="1" t="str">
        <f>Exchanges!X1243</f>
        <v>TRI</v>
      </c>
      <c r="X1239" s="1"/>
    </row>
    <row r="1240" spans="1:24" x14ac:dyDescent="0.15">
      <c r="A1240" s="1" t="str">
        <f>Exchanges!B1244</f>
        <v>copper</v>
      </c>
      <c r="B1240" s="1">
        <f>Exchanges!C1244</f>
        <v>7440508</v>
      </c>
      <c r="C1240" s="1" t="str">
        <f>Exchanges!D1244</f>
        <v>air</v>
      </c>
      <c r="D1240" s="1" t="str">
        <f>Exchanges!E1244</f>
        <v>unspecified</v>
      </c>
      <c r="E1240" s="1" t="str">
        <f>Exchanges!F1244</f>
        <v>ec8144d6-d123-43b1-9c17-a295422a0498</v>
      </c>
      <c r="F1240" s="1" t="str">
        <f>Exchanges!G1244</f>
        <v>Turned product and screw, nut, and bolt manufacturing</v>
      </c>
      <c r="G1240" s="1">
        <f>Exchanges!H1244</f>
        <v>332720</v>
      </c>
      <c r="H1240" s="1" t="str">
        <f>Exchanges!I1244</f>
        <v>US</v>
      </c>
      <c r="I1240" s="1">
        <f>Exchanges!J1244</f>
        <v>5.1627596137205358E-9</v>
      </c>
      <c r="J1240" s="1" t="str">
        <f>Exchanges!K1244</f>
        <v>kg</v>
      </c>
      <c r="K1240" s="1"/>
      <c r="L1240" s="1"/>
      <c r="M1240" s="1"/>
      <c r="N1240" s="1"/>
      <c r="O1240" s="1"/>
      <c r="P1240" s="86">
        <f>ROUND(Exchanges!Q1244,0)</f>
        <v>4</v>
      </c>
      <c r="Q1240" s="1">
        <f>Exchanges!R1244</f>
        <v>1</v>
      </c>
      <c r="R1240" s="1">
        <f>Exchanges!S1244</f>
        <v>1</v>
      </c>
      <c r="S1240" s="1">
        <f>Exchanges!T1244</f>
        <v>1</v>
      </c>
      <c r="T1240" s="1">
        <f>Exchanges!U1244</f>
        <v>5</v>
      </c>
      <c r="U1240" s="1">
        <f>Exchanges!V1244</f>
        <v>2013</v>
      </c>
      <c r="V1240" s="1" t="str">
        <f>Exchanges!W1244</f>
        <v>COPPER</v>
      </c>
      <c r="W1240" s="1" t="str">
        <f>Exchanges!X1244</f>
        <v>TRI</v>
      </c>
      <c r="X1240" s="1"/>
    </row>
    <row r="1241" spans="1:24" x14ac:dyDescent="0.15">
      <c r="A1241" s="1" t="str">
        <f>Exchanges!B1245</f>
        <v>chromium</v>
      </c>
      <c r="B1241" s="1">
        <f>Exchanges!C1245</f>
        <v>7440473</v>
      </c>
      <c r="C1241" s="1" t="str">
        <f>Exchanges!D1245</f>
        <v>air</v>
      </c>
      <c r="D1241" s="1" t="str">
        <f>Exchanges!E1245</f>
        <v>unspecified</v>
      </c>
      <c r="E1241" s="1" t="str">
        <f>Exchanges!F1245</f>
        <v>e142b577-e934-4085-9a07-3983d4d92afb</v>
      </c>
      <c r="F1241" s="1" t="str">
        <f>Exchanges!G1245</f>
        <v>Turned product and screw, nut, and bolt manufacturing</v>
      </c>
      <c r="G1241" s="1">
        <f>Exchanges!H1245</f>
        <v>332720</v>
      </c>
      <c r="H1241" s="1" t="str">
        <f>Exchanges!I1245</f>
        <v>US</v>
      </c>
      <c r="I1241" s="1">
        <f>Exchanges!J1245</f>
        <v>2.0159317905230001E-8</v>
      </c>
      <c r="J1241" s="1" t="str">
        <f>Exchanges!K1245</f>
        <v>kg</v>
      </c>
      <c r="K1241" s="1"/>
      <c r="L1241" s="1"/>
      <c r="M1241" s="1"/>
      <c r="N1241" s="1"/>
      <c r="O1241" s="1"/>
      <c r="P1241" s="86">
        <f>ROUND(Exchanges!Q1245,0)</f>
        <v>4</v>
      </c>
      <c r="Q1241" s="1">
        <f>Exchanges!R1245</f>
        <v>1</v>
      </c>
      <c r="R1241" s="1">
        <f>Exchanges!S1245</f>
        <v>1</v>
      </c>
      <c r="S1241" s="1">
        <f>Exchanges!T1245</f>
        <v>1</v>
      </c>
      <c r="T1241" s="1">
        <f>Exchanges!U1245</f>
        <v>5</v>
      </c>
      <c r="U1241" s="1">
        <f>Exchanges!V1245</f>
        <v>2013</v>
      </c>
      <c r="V1241" s="1" t="str">
        <f>Exchanges!W1245</f>
        <v>CHROMIUM</v>
      </c>
      <c r="W1241" s="1" t="str">
        <f>Exchanges!X1245</f>
        <v>TRI</v>
      </c>
      <c r="X1241" s="1"/>
    </row>
    <row r="1242" spans="1:24" x14ac:dyDescent="0.15">
      <c r="A1242" s="1" t="str">
        <f>Exchanges!B1246</f>
        <v>Sulfuric acid</v>
      </c>
      <c r="B1242" s="1">
        <f>Exchanges!C1246</f>
        <v>7664939</v>
      </c>
      <c r="C1242" s="1" t="str">
        <f>Exchanges!D1246</f>
        <v>air</v>
      </c>
      <c r="D1242" s="1" t="str">
        <f>Exchanges!E1246</f>
        <v>unspecified</v>
      </c>
      <c r="E1242" s="1" t="str">
        <f>Exchanges!F1246</f>
        <v>99c65c6a-6871-40ba-af79-5bd6851688e4</v>
      </c>
      <c r="F1242" s="1" t="str">
        <f>Exchanges!G1246</f>
        <v>Turned product and screw, nut, and bolt manufacturing</v>
      </c>
      <c r="G1242" s="1">
        <f>Exchanges!H1246</f>
        <v>332720</v>
      </c>
      <c r="H1242" s="1" t="str">
        <f>Exchanges!I1246</f>
        <v>US</v>
      </c>
      <c r="I1242" s="1">
        <f>Exchanges!J1246</f>
        <v>5.4308437921844177E-8</v>
      </c>
      <c r="J1242" s="1" t="str">
        <f>Exchanges!K1246</f>
        <v>kg</v>
      </c>
      <c r="K1242" s="1"/>
      <c r="L1242" s="1"/>
      <c r="M1242" s="1"/>
      <c r="N1242" s="1"/>
      <c r="O1242" s="1"/>
      <c r="P1242" s="86">
        <f>ROUND(Exchanges!Q1246,0)</f>
        <v>2</v>
      </c>
      <c r="Q1242" s="1">
        <f>Exchanges!R1246</f>
        <v>1</v>
      </c>
      <c r="R1242" s="1">
        <f>Exchanges!S1246</f>
        <v>1</v>
      </c>
      <c r="S1242" s="1">
        <f>Exchanges!T1246</f>
        <v>1</v>
      </c>
      <c r="T1242" s="1">
        <f>Exchanges!U1246</f>
        <v>5</v>
      </c>
      <c r="U1242" s="1">
        <f>Exchanges!V1246</f>
        <v>2013</v>
      </c>
      <c r="V1242" s="1" t="str">
        <f>Exchanges!W1246</f>
        <v>SULFURIC ACID (1994 AND AFTER ACID AEROSOLS" ONLY)"</v>
      </c>
      <c r="W1242" s="1" t="str">
        <f>Exchanges!X1246</f>
        <v>TRI</v>
      </c>
      <c r="X1242" s="1"/>
    </row>
    <row r="1243" spans="1:24" x14ac:dyDescent="0.15">
      <c r="A1243" s="1" t="str">
        <f>Exchanges!B1247</f>
        <v>nitric acid</v>
      </c>
      <c r="B1243" s="1">
        <f>Exchanges!C1247</f>
        <v>7697372</v>
      </c>
      <c r="C1243" s="1" t="str">
        <f>Exchanges!D1247</f>
        <v>air</v>
      </c>
      <c r="D1243" s="1" t="str">
        <f>Exchanges!E1247</f>
        <v>unspecified</v>
      </c>
      <c r="E1243" s="1" t="str">
        <f>Exchanges!F1247</f>
        <v>dc084330-5108-4d9c-a7ed-eb3345507f13</v>
      </c>
      <c r="F1243" s="1" t="str">
        <f>Exchanges!G1247</f>
        <v>Turned product and screw, nut, and bolt manufacturing</v>
      </c>
      <c r="G1243" s="1">
        <f>Exchanges!H1247</f>
        <v>332720</v>
      </c>
      <c r="H1243" s="1" t="str">
        <f>Exchanges!I1247</f>
        <v>US</v>
      </c>
      <c r="I1243" s="1">
        <f>Exchanges!J1247</f>
        <v>2.5455703547817658E-7</v>
      </c>
      <c r="J1243" s="1" t="str">
        <f>Exchanges!K1247</f>
        <v>kg</v>
      </c>
      <c r="K1243" s="1"/>
      <c r="L1243" s="1"/>
      <c r="M1243" s="1"/>
      <c r="N1243" s="1"/>
      <c r="O1243" s="1"/>
      <c r="P1243" s="86">
        <f>ROUND(Exchanges!Q1247,0)</f>
        <v>3</v>
      </c>
      <c r="Q1243" s="1">
        <f>Exchanges!R1247</f>
        <v>1</v>
      </c>
      <c r="R1243" s="1">
        <f>Exchanges!S1247</f>
        <v>1</v>
      </c>
      <c r="S1243" s="1">
        <f>Exchanges!T1247</f>
        <v>1</v>
      </c>
      <c r="T1243" s="1">
        <f>Exchanges!U1247</f>
        <v>5</v>
      </c>
      <c r="U1243" s="1">
        <f>Exchanges!V1247</f>
        <v>2013</v>
      </c>
      <c r="V1243" s="1" t="str">
        <f>Exchanges!W1247</f>
        <v>NITRIC ACID</v>
      </c>
      <c r="W1243" s="1" t="str">
        <f>Exchanges!X1247</f>
        <v>TRI</v>
      </c>
      <c r="X1243" s="1"/>
    </row>
    <row r="1244" spans="1:24" x14ac:dyDescent="0.15">
      <c r="A1244" s="1" t="str">
        <f>Exchanges!B1248</f>
        <v>silver</v>
      </c>
      <c r="B1244" s="1">
        <f>Exchanges!C1248</f>
        <v>7440224</v>
      </c>
      <c r="C1244" s="1" t="str">
        <f>Exchanges!D1248</f>
        <v>air</v>
      </c>
      <c r="D1244" s="1" t="str">
        <f>Exchanges!E1248</f>
        <v>unspecified</v>
      </c>
      <c r="E1244" s="1" t="str">
        <f>Exchanges!F1248</f>
        <v>ebb88ef4-50ab-4e3b-9251-c5fcdf6b4768</v>
      </c>
      <c r="F1244" s="1" t="str">
        <f>Exchanges!G1248</f>
        <v>Coating, engraving, heat treating and allied activities</v>
      </c>
      <c r="G1244" s="1">
        <f>Exchanges!H1248</f>
        <v>332800</v>
      </c>
      <c r="H1244" s="1" t="str">
        <f>Exchanges!I1248</f>
        <v>US</v>
      </c>
      <c r="I1244" s="1">
        <f>Exchanges!J1248</f>
        <v>1.628140703517588E-10</v>
      </c>
      <c r="J1244" s="1" t="str">
        <f>Exchanges!K1248</f>
        <v>kg</v>
      </c>
      <c r="K1244" s="1"/>
      <c r="L1244" s="1"/>
      <c r="M1244" s="1"/>
      <c r="N1244" s="1"/>
      <c r="O1244" s="1"/>
      <c r="P1244" s="86">
        <f>ROUND(Exchanges!Q1248,0)</f>
        <v>4</v>
      </c>
      <c r="Q1244" s="1">
        <f>Exchanges!R1248</f>
        <v>1</v>
      </c>
      <c r="R1244" s="1">
        <f>Exchanges!S1248</f>
        <v>1</v>
      </c>
      <c r="S1244" s="1">
        <f>Exchanges!T1248</f>
        <v>1</v>
      </c>
      <c r="T1244" s="1">
        <f>Exchanges!U1248</f>
        <v>5</v>
      </c>
      <c r="U1244" s="1">
        <f>Exchanges!V1248</f>
        <v>2013</v>
      </c>
      <c r="V1244" s="1" t="str">
        <f>Exchanges!W1248</f>
        <v>SILVER</v>
      </c>
      <c r="W1244" s="1" t="str">
        <f>Exchanges!X1248</f>
        <v>TRI</v>
      </c>
      <c r="X1244" s="1"/>
    </row>
    <row r="1245" spans="1:24" x14ac:dyDescent="0.15">
      <c r="A1245" s="1" t="str">
        <f>Exchanges!B1249</f>
        <v>diisocyanates</v>
      </c>
      <c r="B1245" s="1" t="str">
        <f>Exchanges!C1249</f>
        <v/>
      </c>
      <c r="C1245" s="1" t="str">
        <f>Exchanges!D1249</f>
        <v>air</v>
      </c>
      <c r="D1245" s="1" t="str">
        <f>Exchanges!E1249</f>
        <v>unspecified</v>
      </c>
      <c r="E1245" s="1" t="str">
        <f>Exchanges!F1249</f>
        <v>63f3fff6-0459-49fd-808a-6fc86fd63f5c</v>
      </c>
      <c r="F1245" s="1" t="str">
        <f>Exchanges!G1249</f>
        <v>Coating, engraving, heat treating and allied activities</v>
      </c>
      <c r="G1245" s="1">
        <f>Exchanges!H1249</f>
        <v>332800</v>
      </c>
      <c r="H1245" s="1" t="str">
        <f>Exchanges!I1249</f>
        <v>US</v>
      </c>
      <c r="I1245" s="1">
        <f>Exchanges!J1249</f>
        <v>3.575315577889447E-10</v>
      </c>
      <c r="J1245" s="1" t="str">
        <f>Exchanges!K1249</f>
        <v>kg</v>
      </c>
      <c r="K1245" s="1"/>
      <c r="L1245" s="1"/>
      <c r="M1245" s="1"/>
      <c r="N1245" s="1"/>
      <c r="O1245" s="1"/>
      <c r="P1245" s="86">
        <f>ROUND(Exchanges!Q1249,0)</f>
        <v>4</v>
      </c>
      <c r="Q1245" s="1">
        <f>Exchanges!R1249</f>
        <v>1</v>
      </c>
      <c r="R1245" s="1">
        <f>Exchanges!S1249</f>
        <v>1</v>
      </c>
      <c r="S1245" s="1">
        <f>Exchanges!T1249</f>
        <v>1</v>
      </c>
      <c r="T1245" s="1">
        <f>Exchanges!U1249</f>
        <v>5</v>
      </c>
      <c r="U1245" s="1">
        <f>Exchanges!V1249</f>
        <v>2013</v>
      </c>
      <c r="V1245" s="1" t="str">
        <f>Exchanges!W1249</f>
        <v>DIISOCYANATES</v>
      </c>
      <c r="W1245" s="1" t="str">
        <f>Exchanges!X1249</f>
        <v>TRI</v>
      </c>
      <c r="X1245" s="1"/>
    </row>
    <row r="1246" spans="1:24" x14ac:dyDescent="0.15">
      <c r="A1246" s="1" t="str">
        <f>Exchanges!B1250</f>
        <v>4,4'-isopropylidenediphenol</v>
      </c>
      <c r="B1246" s="1">
        <f>Exchanges!C1250</f>
        <v>80057</v>
      </c>
      <c r="C1246" s="1" t="str">
        <f>Exchanges!D1250</f>
        <v>air</v>
      </c>
      <c r="D1246" s="1" t="str">
        <f>Exchanges!E1250</f>
        <v>unspecified</v>
      </c>
      <c r="E1246" s="1" t="str">
        <f>Exchanges!F1250</f>
        <v>f1434c85-6374-3511-b73a-2189eb058ea8</v>
      </c>
      <c r="F1246" s="1" t="str">
        <f>Exchanges!G1250</f>
        <v>Coating, engraving, heat treating and allied activities</v>
      </c>
      <c r="G1246" s="1">
        <f>Exchanges!H1250</f>
        <v>332800</v>
      </c>
      <c r="H1246" s="1" t="str">
        <f>Exchanges!I1250</f>
        <v>US</v>
      </c>
      <c r="I1246" s="1">
        <f>Exchanges!J1250</f>
        <v>3.2562814070351755E-9</v>
      </c>
      <c r="J1246" s="1" t="str">
        <f>Exchanges!K1250</f>
        <v>kg</v>
      </c>
      <c r="K1246" s="1"/>
      <c r="L1246" s="1"/>
      <c r="M1246" s="1"/>
      <c r="N1246" s="1"/>
      <c r="O1246" s="1"/>
      <c r="P1246" s="86">
        <f>ROUND(Exchanges!Q1250,0)</f>
        <v>4</v>
      </c>
      <c r="Q1246" s="1">
        <f>Exchanges!R1250</f>
        <v>1</v>
      </c>
      <c r="R1246" s="1">
        <f>Exchanges!S1250</f>
        <v>1</v>
      </c>
      <c r="S1246" s="1">
        <f>Exchanges!T1250</f>
        <v>1</v>
      </c>
      <c r="T1246" s="1">
        <f>Exchanges!U1250</f>
        <v>5</v>
      </c>
      <c r="U1246" s="1">
        <f>Exchanges!V1250</f>
        <v>2013</v>
      </c>
      <c r="V1246" s="1" t="str">
        <f>Exchanges!W1250</f>
        <v>4,4'-ISOPROPYLIDENEDIPHENOL</v>
      </c>
      <c r="W1246" s="1" t="str">
        <f>Exchanges!X1250</f>
        <v>TRI</v>
      </c>
      <c r="X1246" s="1"/>
    </row>
    <row r="1247" spans="1:24" x14ac:dyDescent="0.15">
      <c r="A1247" s="1" t="str">
        <f>Exchanges!B1251</f>
        <v>Propene</v>
      </c>
      <c r="B1247" s="1">
        <f>Exchanges!C1251</f>
        <v>115071</v>
      </c>
      <c r="C1247" s="1" t="str">
        <f>Exchanges!D1251</f>
        <v>air</v>
      </c>
      <c r="D1247" s="1" t="str">
        <f>Exchanges!E1251</f>
        <v>unspecified</v>
      </c>
      <c r="E1247" s="1" t="str">
        <f>Exchanges!F1251</f>
        <v>64165202-4870-47d0-8602-b85e5d672865</v>
      </c>
      <c r="F1247" s="1" t="str">
        <f>Exchanges!G1251</f>
        <v>Coating, engraving, heat treating and allied activities</v>
      </c>
      <c r="G1247" s="1">
        <f>Exchanges!H1251</f>
        <v>332800</v>
      </c>
      <c r="H1247" s="1" t="str">
        <f>Exchanges!I1251</f>
        <v>US</v>
      </c>
      <c r="I1247" s="1">
        <f>Exchanges!J1251</f>
        <v>3.4516582914572864E-9</v>
      </c>
      <c r="J1247" s="1" t="str">
        <f>Exchanges!K1251</f>
        <v>kg</v>
      </c>
      <c r="K1247" s="1"/>
      <c r="L1247" s="1"/>
      <c r="M1247" s="1"/>
      <c r="N1247" s="1"/>
      <c r="O1247" s="1"/>
      <c r="P1247" s="86">
        <f>ROUND(Exchanges!Q1251,0)</f>
        <v>3</v>
      </c>
      <c r="Q1247" s="1">
        <f>Exchanges!R1251</f>
        <v>1</v>
      </c>
      <c r="R1247" s="1">
        <f>Exchanges!S1251</f>
        <v>1</v>
      </c>
      <c r="S1247" s="1">
        <f>Exchanges!T1251</f>
        <v>1</v>
      </c>
      <c r="T1247" s="1">
        <f>Exchanges!U1251</f>
        <v>5</v>
      </c>
      <c r="U1247" s="1">
        <f>Exchanges!V1251</f>
        <v>2013</v>
      </c>
      <c r="V1247" s="1" t="str">
        <f>Exchanges!W1251</f>
        <v>PROPYLENE</v>
      </c>
      <c r="W1247" s="1" t="str">
        <f>Exchanges!X1251</f>
        <v>TRI</v>
      </c>
      <c r="X1247" s="1"/>
    </row>
    <row r="1248" spans="1:24" x14ac:dyDescent="0.15">
      <c r="A1248" s="1" t="str">
        <f>Exchanges!B1252</f>
        <v>chromium</v>
      </c>
      <c r="B1248" s="1">
        <f>Exchanges!C1252</f>
        <v>7440473</v>
      </c>
      <c r="C1248" s="1" t="str">
        <f>Exchanges!D1252</f>
        <v>air</v>
      </c>
      <c r="D1248" s="1" t="str">
        <f>Exchanges!E1252</f>
        <v>unspecified</v>
      </c>
      <c r="E1248" s="1" t="str">
        <f>Exchanges!F1252</f>
        <v>e142b577-e934-4085-9a07-3983d4d92afb</v>
      </c>
      <c r="F1248" s="1" t="str">
        <f>Exchanges!G1252</f>
        <v>Coating, engraving, heat treating and allied activities</v>
      </c>
      <c r="G1248" s="1">
        <f>Exchanges!H1252</f>
        <v>332800</v>
      </c>
      <c r="H1248" s="1" t="str">
        <f>Exchanges!I1252</f>
        <v>US</v>
      </c>
      <c r="I1248" s="1">
        <f>Exchanges!J1252</f>
        <v>6.4074623752763838E-9</v>
      </c>
      <c r="J1248" s="1" t="str">
        <f>Exchanges!K1252</f>
        <v>kg</v>
      </c>
      <c r="K1248" s="1"/>
      <c r="L1248" s="1"/>
      <c r="M1248" s="1"/>
      <c r="N1248" s="1"/>
      <c r="O1248" s="1"/>
      <c r="P1248" s="86">
        <f>ROUND(Exchanges!Q1252,0)</f>
        <v>4</v>
      </c>
      <c r="Q1248" s="1">
        <f>Exchanges!R1252</f>
        <v>1</v>
      </c>
      <c r="R1248" s="1">
        <f>Exchanges!S1252</f>
        <v>1</v>
      </c>
      <c r="S1248" s="1">
        <f>Exchanges!T1252</f>
        <v>1</v>
      </c>
      <c r="T1248" s="1">
        <f>Exchanges!U1252</f>
        <v>5</v>
      </c>
      <c r="U1248" s="1">
        <f>Exchanges!V1252</f>
        <v>2013</v>
      </c>
      <c r="V1248" s="1" t="str">
        <f>Exchanges!W1252</f>
        <v>CHROMIUM</v>
      </c>
      <c r="W1248" s="1" t="str">
        <f>Exchanges!X1252</f>
        <v>TRI</v>
      </c>
      <c r="X1248" s="1"/>
    </row>
    <row r="1249" spans="1:24" x14ac:dyDescent="0.15">
      <c r="A1249" s="1" t="str">
        <f>Exchanges!B1253</f>
        <v>Aluminum</v>
      </c>
      <c r="B1249" s="1">
        <f>Exchanges!C1253</f>
        <v>7429905</v>
      </c>
      <c r="C1249" s="1" t="str">
        <f>Exchanges!D1253</f>
        <v>air</v>
      </c>
      <c r="D1249" s="1" t="str">
        <f>Exchanges!E1253</f>
        <v>unspecified</v>
      </c>
      <c r="E1249" s="1" t="str">
        <f>Exchanges!F1253</f>
        <v>ff65658c-2d39-44a2-b23e-7ec3c644f064</v>
      </c>
      <c r="F1249" s="1" t="str">
        <f>Exchanges!G1253</f>
        <v>Coating, engraving, heat treating and allied activities</v>
      </c>
      <c r="G1249" s="1">
        <f>Exchanges!H1253</f>
        <v>332800</v>
      </c>
      <c r="H1249" s="1" t="str">
        <f>Exchanges!I1253</f>
        <v>US</v>
      </c>
      <c r="I1249" s="1">
        <f>Exchanges!J1253</f>
        <v>5.2393567839195977E-8</v>
      </c>
      <c r="J1249" s="1" t="str">
        <f>Exchanges!K1253</f>
        <v>kg</v>
      </c>
      <c r="K1249" s="1"/>
      <c r="L1249" s="1"/>
      <c r="M1249" s="1"/>
      <c r="N1249" s="1"/>
      <c r="O1249" s="1"/>
      <c r="P1249" s="86">
        <f>ROUND(Exchanges!Q1253,0)</f>
        <v>4</v>
      </c>
      <c r="Q1249" s="1">
        <f>Exchanges!R1253</f>
        <v>1</v>
      </c>
      <c r="R1249" s="1">
        <f>Exchanges!S1253</f>
        <v>1</v>
      </c>
      <c r="S1249" s="1">
        <f>Exchanges!T1253</f>
        <v>1</v>
      </c>
      <c r="T1249" s="1">
        <f>Exchanges!U1253</f>
        <v>5</v>
      </c>
      <c r="U1249" s="1">
        <f>Exchanges!V1253</f>
        <v>2013</v>
      </c>
      <c r="V1249" s="1" t="str">
        <f>Exchanges!W1253</f>
        <v>ALUMINUM (FUME OR DUST)</v>
      </c>
      <c r="W1249" s="1" t="str">
        <f>Exchanges!X1253</f>
        <v>TRI</v>
      </c>
      <c r="X1249" s="1"/>
    </row>
    <row r="1250" spans="1:24" x14ac:dyDescent="0.15">
      <c r="A1250" s="1" t="str">
        <f>Exchanges!B1254</f>
        <v>Zinc</v>
      </c>
      <c r="B1250" s="1">
        <f>Exchanges!C1254</f>
        <v>1330207</v>
      </c>
      <c r="C1250" s="1" t="str">
        <f>Exchanges!D1254</f>
        <v>air</v>
      </c>
      <c r="D1250" s="1" t="str">
        <f>Exchanges!E1254</f>
        <v>unspecified</v>
      </c>
      <c r="E1250" s="1" t="str">
        <f>Exchanges!F1254</f>
        <v>5ce378a0-b48d-471c-977d-79681521efde</v>
      </c>
      <c r="F1250" s="1" t="str">
        <f>Exchanges!G1254</f>
        <v>Coating, engraving, heat treating and allied activities</v>
      </c>
      <c r="G1250" s="1">
        <f>Exchanges!H1254</f>
        <v>332800</v>
      </c>
      <c r="H1250" s="1" t="str">
        <f>Exchanges!I1254</f>
        <v>US</v>
      </c>
      <c r="I1250" s="1">
        <f>Exchanges!J1254</f>
        <v>1.3857431155778895E-7</v>
      </c>
      <c r="J1250" s="1" t="str">
        <f>Exchanges!K1254</f>
        <v>kg</v>
      </c>
      <c r="K1250" s="1"/>
      <c r="L1250" s="1"/>
      <c r="M1250" s="1"/>
      <c r="N1250" s="1"/>
      <c r="O1250" s="1"/>
      <c r="P1250" s="86">
        <f>ROUND(Exchanges!Q1254,0)</f>
        <v>5</v>
      </c>
      <c r="Q1250" s="1">
        <f>Exchanges!R1254</f>
        <v>1</v>
      </c>
      <c r="R1250" s="1">
        <f>Exchanges!S1254</f>
        <v>1</v>
      </c>
      <c r="S1250" s="1">
        <f>Exchanges!T1254</f>
        <v>1</v>
      </c>
      <c r="T1250" s="1">
        <f>Exchanges!U1254</f>
        <v>5</v>
      </c>
      <c r="U1250" s="1">
        <f>Exchanges!V1254</f>
        <v>2013</v>
      </c>
      <c r="V1250" s="1" t="str">
        <f>Exchanges!W1254</f>
        <v>ZINC (FUME OR DUST)</v>
      </c>
      <c r="W1250" s="1" t="str">
        <f>Exchanges!X1254</f>
        <v>TRI</v>
      </c>
      <c r="X1250" s="1"/>
    </row>
    <row r="1251" spans="1:24" x14ac:dyDescent="0.15">
      <c r="A1251" s="1" t="str">
        <f>Exchanges!B1255</f>
        <v>copper</v>
      </c>
      <c r="B1251" s="1">
        <f>Exchanges!C1255</f>
        <v>7440508</v>
      </c>
      <c r="C1251" s="1" t="str">
        <f>Exchanges!D1255</f>
        <v>air</v>
      </c>
      <c r="D1251" s="1" t="str">
        <f>Exchanges!E1255</f>
        <v>unspecified</v>
      </c>
      <c r="E1251" s="1" t="str">
        <f>Exchanges!F1255</f>
        <v>ec8144d6-d123-43b1-9c17-a295422a0498</v>
      </c>
      <c r="F1251" s="1" t="str">
        <f>Exchanges!G1255</f>
        <v>Coating, engraving, heat treating and allied activities</v>
      </c>
      <c r="G1251" s="1">
        <f>Exchanges!H1255</f>
        <v>332800</v>
      </c>
      <c r="H1251" s="1" t="str">
        <f>Exchanges!I1255</f>
        <v>US</v>
      </c>
      <c r="I1251" s="1">
        <f>Exchanges!J1255</f>
        <v>2.4911252213065327E-7</v>
      </c>
      <c r="J1251" s="1" t="str">
        <f>Exchanges!K1255</f>
        <v>kg</v>
      </c>
      <c r="K1251" s="1"/>
      <c r="L1251" s="1"/>
      <c r="M1251" s="1"/>
      <c r="N1251" s="1"/>
      <c r="O1251" s="1"/>
      <c r="P1251" s="86">
        <f>ROUND(Exchanges!Q1255,0)</f>
        <v>4</v>
      </c>
      <c r="Q1251" s="1">
        <f>Exchanges!R1255</f>
        <v>1</v>
      </c>
      <c r="R1251" s="1">
        <f>Exchanges!S1255</f>
        <v>1</v>
      </c>
      <c r="S1251" s="1">
        <f>Exchanges!T1255</f>
        <v>1</v>
      </c>
      <c r="T1251" s="1">
        <f>Exchanges!U1255</f>
        <v>5</v>
      </c>
      <c r="U1251" s="1">
        <f>Exchanges!V1255</f>
        <v>2013</v>
      </c>
      <c r="V1251" s="1" t="str">
        <f>Exchanges!W1255</f>
        <v>COPPER</v>
      </c>
      <c r="W1251" s="1" t="str">
        <f>Exchanges!X1255</f>
        <v>TRI</v>
      </c>
      <c r="X1251" s="1"/>
    </row>
    <row r="1252" spans="1:24" x14ac:dyDescent="0.15">
      <c r="A1252" s="1" t="str">
        <f>Exchanges!B1256</f>
        <v>1-Methyl-2-pyrrolidinone</v>
      </c>
      <c r="B1252" s="1">
        <f>Exchanges!C1256</f>
        <v>872504</v>
      </c>
      <c r="C1252" s="1" t="str">
        <f>Exchanges!D1256</f>
        <v>air</v>
      </c>
      <c r="D1252" s="1" t="str">
        <f>Exchanges!E1256</f>
        <v>unspecified</v>
      </c>
      <c r="E1252" s="1" t="str">
        <f>Exchanges!F1256</f>
        <v>00b8c5b8-8f45-445f-839c-2017fe3ad8b8</v>
      </c>
      <c r="F1252" s="1" t="str">
        <f>Exchanges!G1256</f>
        <v>Coating, engraving, heat treating and allied activities</v>
      </c>
      <c r="G1252" s="1">
        <f>Exchanges!H1256</f>
        <v>332800</v>
      </c>
      <c r="H1252" s="1" t="str">
        <f>Exchanges!I1256</f>
        <v>US</v>
      </c>
      <c r="I1252" s="1">
        <f>Exchanges!J1256</f>
        <v>2.7411376884422114E-7</v>
      </c>
      <c r="J1252" s="1" t="str">
        <f>Exchanges!K1256</f>
        <v>kg</v>
      </c>
      <c r="K1252" s="1"/>
      <c r="L1252" s="1"/>
      <c r="M1252" s="1"/>
      <c r="N1252" s="1"/>
      <c r="O1252" s="1"/>
      <c r="P1252" s="86">
        <f>ROUND(Exchanges!Q1256,0)</f>
        <v>5</v>
      </c>
      <c r="Q1252" s="1">
        <f>Exchanges!R1256</f>
        <v>1</v>
      </c>
      <c r="R1252" s="1">
        <f>Exchanges!S1256</f>
        <v>1</v>
      </c>
      <c r="S1252" s="1">
        <f>Exchanges!T1256</f>
        <v>1</v>
      </c>
      <c r="T1252" s="1">
        <f>Exchanges!U1256</f>
        <v>5</v>
      </c>
      <c r="U1252" s="1">
        <f>Exchanges!V1256</f>
        <v>2013</v>
      </c>
      <c r="V1252" s="1" t="str">
        <f>Exchanges!W1256</f>
        <v>N-METHYL-2-PYRROLIDONE</v>
      </c>
      <c r="W1252" s="1" t="str">
        <f>Exchanges!X1256</f>
        <v>TRI</v>
      </c>
      <c r="X1252" s="1"/>
    </row>
    <row r="1253" spans="1:24" x14ac:dyDescent="0.15">
      <c r="A1253" s="1" t="str">
        <f>Exchanges!B1257</f>
        <v>NITROUS ACID</v>
      </c>
      <c r="B1253" s="1">
        <f>Exchanges!C1257</f>
        <v>7782776</v>
      </c>
      <c r="C1253" s="1" t="str">
        <f>Exchanges!D1257</f>
        <v>air</v>
      </c>
      <c r="D1253" s="1" t="str">
        <f>Exchanges!E1257</f>
        <v>unspecified</v>
      </c>
      <c r="E1253" s="1" t="str">
        <f>Exchanges!F1257</f>
        <v>b633a270-97fe-3bdb-9fb0-a25de3323e03</v>
      </c>
      <c r="F1253" s="1" t="str">
        <f>Exchanges!G1257</f>
        <v>Coating, engraving, heat treating and allied activities</v>
      </c>
      <c r="G1253" s="1">
        <f>Exchanges!H1257</f>
        <v>332800</v>
      </c>
      <c r="H1253" s="1" t="str">
        <f>Exchanges!I1257</f>
        <v>US</v>
      </c>
      <c r="I1253" s="1">
        <f>Exchanges!J1257</f>
        <v>3.1786190954773868E-7</v>
      </c>
      <c r="J1253" s="1" t="str">
        <f>Exchanges!K1257</f>
        <v>kg</v>
      </c>
      <c r="K1253" s="1"/>
      <c r="L1253" s="1"/>
      <c r="M1253" s="1"/>
      <c r="N1253" s="1"/>
      <c r="O1253" s="1"/>
      <c r="P1253" s="86">
        <f>ROUND(Exchanges!Q1257,0)</f>
        <v>5</v>
      </c>
      <c r="Q1253" s="1">
        <f>Exchanges!R1257</f>
        <v>1</v>
      </c>
      <c r="R1253" s="1">
        <f>Exchanges!S1257</f>
        <v>1</v>
      </c>
      <c r="S1253" s="1">
        <f>Exchanges!T1257</f>
        <v>1</v>
      </c>
      <c r="T1253" s="1">
        <f>Exchanges!U1257</f>
        <v>5</v>
      </c>
      <c r="U1253" s="1">
        <f>Exchanges!V1257</f>
        <v>2013</v>
      </c>
      <c r="V1253" s="1" t="str">
        <f>Exchanges!W1257</f>
        <v>SODIUM NITRITE</v>
      </c>
      <c r="W1253" s="1" t="str">
        <f>Exchanges!X1257</f>
        <v>TRI</v>
      </c>
      <c r="X1253" s="1"/>
    </row>
    <row r="1254" spans="1:24" x14ac:dyDescent="0.15">
      <c r="A1254" s="1" t="str">
        <f>Exchanges!B1258</f>
        <v>Sulfuric acid</v>
      </c>
      <c r="B1254" s="1">
        <f>Exchanges!C1258</f>
        <v>7664939</v>
      </c>
      <c r="C1254" s="1" t="str">
        <f>Exchanges!D1258</f>
        <v>air</v>
      </c>
      <c r="D1254" s="1" t="str">
        <f>Exchanges!E1258</f>
        <v>unspecified</v>
      </c>
      <c r="E1254" s="1" t="str">
        <f>Exchanges!F1258</f>
        <v>99c65c6a-6871-40ba-af79-5bd6851688e4</v>
      </c>
      <c r="F1254" s="1" t="str">
        <f>Exchanges!G1258</f>
        <v>Coating, engraving, heat treating and allied activities</v>
      </c>
      <c r="G1254" s="1">
        <f>Exchanges!H1258</f>
        <v>332800</v>
      </c>
      <c r="H1254" s="1" t="str">
        <f>Exchanges!I1258</f>
        <v>US</v>
      </c>
      <c r="I1254" s="1">
        <f>Exchanges!J1258</f>
        <v>7.3441845226130662E-7</v>
      </c>
      <c r="J1254" s="1" t="str">
        <f>Exchanges!K1258</f>
        <v>kg</v>
      </c>
      <c r="K1254" s="1"/>
      <c r="L1254" s="1"/>
      <c r="M1254" s="1"/>
      <c r="N1254" s="1"/>
      <c r="O1254" s="1"/>
      <c r="P1254" s="86">
        <f>ROUND(Exchanges!Q1258,0)</f>
        <v>2</v>
      </c>
      <c r="Q1254" s="1">
        <f>Exchanges!R1258</f>
        <v>1</v>
      </c>
      <c r="R1254" s="1">
        <f>Exchanges!S1258</f>
        <v>1</v>
      </c>
      <c r="S1254" s="1">
        <f>Exchanges!T1258</f>
        <v>1</v>
      </c>
      <c r="T1254" s="1">
        <f>Exchanges!U1258</f>
        <v>5</v>
      </c>
      <c r="U1254" s="1">
        <f>Exchanges!V1258</f>
        <v>2013</v>
      </c>
      <c r="V1254" s="1" t="str">
        <f>Exchanges!W1258</f>
        <v>SULFURIC ACID (1994 AND AFTER ACID AEROSOLS" ONLY)"</v>
      </c>
      <c r="W1254" s="1" t="str">
        <f>Exchanges!X1258</f>
        <v>TRI</v>
      </c>
      <c r="X1254" s="1"/>
    </row>
    <row r="1255" spans="1:24" x14ac:dyDescent="0.15">
      <c r="A1255" s="1" t="str">
        <f>Exchanges!B1259</f>
        <v>ethylbenzene</v>
      </c>
      <c r="B1255" s="1">
        <f>Exchanges!C1259</f>
        <v>100414</v>
      </c>
      <c r="C1255" s="1" t="str">
        <f>Exchanges!D1259</f>
        <v>air</v>
      </c>
      <c r="D1255" s="1" t="str">
        <f>Exchanges!E1259</f>
        <v>unspecified</v>
      </c>
      <c r="E1255" s="1" t="str">
        <f>Exchanges!F1259</f>
        <v>787591de-0e9e-3f81-a1e5-2df2949f146c</v>
      </c>
      <c r="F1255" s="1" t="str">
        <f>Exchanges!G1259</f>
        <v>Coating, engraving, heat treating and allied activities</v>
      </c>
      <c r="G1255" s="1">
        <f>Exchanges!H1259</f>
        <v>332800</v>
      </c>
      <c r="H1255" s="1" t="str">
        <f>Exchanges!I1259</f>
        <v>US</v>
      </c>
      <c r="I1255" s="1">
        <f>Exchanges!J1259</f>
        <v>8.684676430552766E-7</v>
      </c>
      <c r="J1255" s="1" t="str">
        <f>Exchanges!K1259</f>
        <v>kg</v>
      </c>
      <c r="K1255" s="1"/>
      <c r="L1255" s="1"/>
      <c r="M1255" s="1"/>
      <c r="N1255" s="1"/>
      <c r="O1255" s="1"/>
      <c r="P1255" s="86">
        <f>ROUND(Exchanges!Q1259,0)</f>
        <v>4</v>
      </c>
      <c r="Q1255" s="1">
        <f>Exchanges!R1259</f>
        <v>1</v>
      </c>
      <c r="R1255" s="1">
        <f>Exchanges!S1259</f>
        <v>1</v>
      </c>
      <c r="S1255" s="1">
        <f>Exchanges!T1259</f>
        <v>1</v>
      </c>
      <c r="T1255" s="1">
        <f>Exchanges!U1259</f>
        <v>5</v>
      </c>
      <c r="U1255" s="1">
        <f>Exchanges!V1259</f>
        <v>2013</v>
      </c>
      <c r="V1255" s="1" t="str">
        <f>Exchanges!W1259</f>
        <v>ETHYLBENZENE</v>
      </c>
      <c r="W1255" s="1" t="str">
        <f>Exchanges!X1259</f>
        <v>TRI</v>
      </c>
      <c r="X1255" s="1"/>
    </row>
    <row r="1256" spans="1:24" x14ac:dyDescent="0.15">
      <c r="A1256" s="1" t="str">
        <f>Exchanges!B1260</f>
        <v>1,2,4-trimethylbenzene</v>
      </c>
      <c r="B1256" s="1">
        <f>Exchanges!C1260</f>
        <v>95636</v>
      </c>
      <c r="C1256" s="1" t="str">
        <f>Exchanges!D1260</f>
        <v>air</v>
      </c>
      <c r="D1256" s="1" t="str">
        <f>Exchanges!E1260</f>
        <v>unspecified</v>
      </c>
      <c r="E1256" s="1" t="str">
        <f>Exchanges!F1260</f>
        <v>776e1b2c-6a86-35c1-b2ed-61952ecd792c</v>
      </c>
      <c r="F1256" s="1" t="str">
        <f>Exchanges!G1260</f>
        <v>Coating, engraving, heat treating and allied activities</v>
      </c>
      <c r="G1256" s="1">
        <f>Exchanges!H1260</f>
        <v>332800</v>
      </c>
      <c r="H1256" s="1" t="str">
        <f>Exchanges!I1260</f>
        <v>US</v>
      </c>
      <c r="I1256" s="1">
        <f>Exchanges!J1260</f>
        <v>2.2510779879798996E-6</v>
      </c>
      <c r="J1256" s="1" t="str">
        <f>Exchanges!K1260</f>
        <v>kg</v>
      </c>
      <c r="K1256" s="1"/>
      <c r="L1256" s="1"/>
      <c r="M1256" s="1"/>
      <c r="N1256" s="1"/>
      <c r="O1256" s="1"/>
      <c r="P1256" s="86">
        <f>ROUND(Exchanges!Q1260,0)</f>
        <v>5</v>
      </c>
      <c r="Q1256" s="1">
        <f>Exchanges!R1260</f>
        <v>1</v>
      </c>
      <c r="R1256" s="1">
        <f>Exchanges!S1260</f>
        <v>1</v>
      </c>
      <c r="S1256" s="1">
        <f>Exchanges!T1260</f>
        <v>1</v>
      </c>
      <c r="T1256" s="1">
        <f>Exchanges!U1260</f>
        <v>5</v>
      </c>
      <c r="U1256" s="1">
        <f>Exchanges!V1260</f>
        <v>2013</v>
      </c>
      <c r="V1256" s="1" t="str">
        <f>Exchanges!W1260</f>
        <v>1,2,4-TRIMETHYLBENZENE</v>
      </c>
      <c r="W1256" s="1" t="str">
        <f>Exchanges!X1260</f>
        <v>TRI</v>
      </c>
      <c r="X1256" s="1"/>
    </row>
    <row r="1257" spans="1:24" x14ac:dyDescent="0.15">
      <c r="A1257" s="1" t="str">
        <f>Exchanges!B1261</f>
        <v>nitric acid</v>
      </c>
      <c r="B1257" s="1">
        <f>Exchanges!C1261</f>
        <v>7697372</v>
      </c>
      <c r="C1257" s="1" t="str">
        <f>Exchanges!D1261</f>
        <v>air</v>
      </c>
      <c r="D1257" s="1" t="str">
        <f>Exchanges!E1261</f>
        <v>unspecified</v>
      </c>
      <c r="E1257" s="1" t="str">
        <f>Exchanges!F1261</f>
        <v>dc084330-5108-4d9c-a7ed-eb3345507f13</v>
      </c>
      <c r="F1257" s="1" t="str">
        <f>Exchanges!G1261</f>
        <v>Coating, engraving, heat treating and allied activities</v>
      </c>
      <c r="G1257" s="1">
        <f>Exchanges!H1261</f>
        <v>332800</v>
      </c>
      <c r="H1257" s="1" t="str">
        <f>Exchanges!I1261</f>
        <v>US</v>
      </c>
      <c r="I1257" s="1">
        <f>Exchanges!J1261</f>
        <v>2.8402326651256278E-6</v>
      </c>
      <c r="J1257" s="1" t="str">
        <f>Exchanges!K1261</f>
        <v>kg</v>
      </c>
      <c r="K1257" s="1"/>
      <c r="L1257" s="1"/>
      <c r="M1257" s="1"/>
      <c r="N1257" s="1"/>
      <c r="O1257" s="1"/>
      <c r="P1257" s="86">
        <f>ROUND(Exchanges!Q1261,0)</f>
        <v>3</v>
      </c>
      <c r="Q1257" s="1">
        <f>Exchanges!R1261</f>
        <v>1</v>
      </c>
      <c r="R1257" s="1">
        <f>Exchanges!S1261</f>
        <v>1</v>
      </c>
      <c r="S1257" s="1">
        <f>Exchanges!T1261</f>
        <v>1</v>
      </c>
      <c r="T1257" s="1">
        <f>Exchanges!U1261</f>
        <v>5</v>
      </c>
      <c r="U1257" s="1">
        <f>Exchanges!V1261</f>
        <v>2013</v>
      </c>
      <c r="V1257" s="1" t="str">
        <f>Exchanges!W1261</f>
        <v>NITRIC ACID</v>
      </c>
      <c r="W1257" s="1" t="str">
        <f>Exchanges!X1261</f>
        <v>TRI</v>
      </c>
      <c r="X1257" s="1"/>
    </row>
    <row r="1258" spans="1:24" x14ac:dyDescent="0.15">
      <c r="A1258" s="1" t="str">
        <f>Exchanges!B1262</f>
        <v>butanol</v>
      </c>
      <c r="B1258" s="1">
        <f>Exchanges!C1262</f>
        <v>71363</v>
      </c>
      <c r="C1258" s="1" t="str">
        <f>Exchanges!D1262</f>
        <v>air</v>
      </c>
      <c r="D1258" s="1" t="str">
        <f>Exchanges!E1262</f>
        <v>unspecified</v>
      </c>
      <c r="E1258" s="1" t="str">
        <f>Exchanges!F1262</f>
        <v>b9a9b2ad-5db3-47aa-81de-3a48ae9ad4ec</v>
      </c>
      <c r="F1258" s="1" t="str">
        <f>Exchanges!G1262</f>
        <v>Coating, engraving, heat treating and allied activities</v>
      </c>
      <c r="G1258" s="1">
        <f>Exchanges!H1262</f>
        <v>332800</v>
      </c>
      <c r="H1258" s="1" t="str">
        <f>Exchanges!I1262</f>
        <v>US</v>
      </c>
      <c r="I1258" s="1">
        <f>Exchanges!J1262</f>
        <v>3.0151384236180904E-6</v>
      </c>
      <c r="J1258" s="1" t="str">
        <f>Exchanges!K1262</f>
        <v>kg</v>
      </c>
      <c r="K1258" s="1"/>
      <c r="L1258" s="1"/>
      <c r="M1258" s="1"/>
      <c r="N1258" s="1"/>
      <c r="O1258" s="1"/>
      <c r="P1258" s="86">
        <f>ROUND(Exchanges!Q1262,0)</f>
        <v>5</v>
      </c>
      <c r="Q1258" s="1">
        <f>Exchanges!R1262</f>
        <v>1</v>
      </c>
      <c r="R1258" s="1">
        <f>Exchanges!S1262</f>
        <v>1</v>
      </c>
      <c r="S1258" s="1">
        <f>Exchanges!T1262</f>
        <v>1</v>
      </c>
      <c r="T1258" s="1">
        <f>Exchanges!U1262</f>
        <v>5</v>
      </c>
      <c r="U1258" s="1">
        <f>Exchanges!V1262</f>
        <v>2013</v>
      </c>
      <c r="V1258" s="1" t="str">
        <f>Exchanges!W1262</f>
        <v>N-BUTYL ALCOHOL</v>
      </c>
      <c r="W1258" s="1" t="str">
        <f>Exchanges!X1262</f>
        <v>TRI</v>
      </c>
      <c r="X1258" s="1"/>
    </row>
    <row r="1259" spans="1:24" x14ac:dyDescent="0.15">
      <c r="A1259" s="1" t="str">
        <f>Exchanges!B1263</f>
        <v>methyl methacrylate</v>
      </c>
      <c r="B1259" s="1">
        <f>Exchanges!C1263</f>
        <v>80626</v>
      </c>
      <c r="C1259" s="1" t="str">
        <f>Exchanges!D1263</f>
        <v>air</v>
      </c>
      <c r="D1259" s="1" t="str">
        <f>Exchanges!E1263</f>
        <v>unspecified</v>
      </c>
      <c r="E1259" s="1" t="str">
        <f>Exchanges!F1263</f>
        <v>1ddb3480-3426-4541-a201-592d4c6fe6aa</v>
      </c>
      <c r="F1259" s="1" t="str">
        <f>Exchanges!G1263</f>
        <v>Plumbing fixture fitting and trim manufacturing</v>
      </c>
      <c r="G1259" s="1">
        <f>Exchanges!H1263</f>
        <v>332913</v>
      </c>
      <c r="H1259" s="1" t="str">
        <f>Exchanges!I1263</f>
        <v>US</v>
      </c>
      <c r="I1259" s="1">
        <f>Exchanges!J1263</f>
        <v>6.6416485900216918E-10</v>
      </c>
      <c r="J1259" s="1" t="str">
        <f>Exchanges!K1263</f>
        <v>kg</v>
      </c>
      <c r="K1259" s="1"/>
      <c r="L1259" s="1"/>
      <c r="M1259" s="1"/>
      <c r="N1259" s="1"/>
      <c r="O1259" s="1"/>
      <c r="P1259" s="86">
        <f>ROUND(Exchanges!Q1263,0)</f>
        <v>3</v>
      </c>
      <c r="Q1259" s="1">
        <f>Exchanges!R1263</f>
        <v>1</v>
      </c>
      <c r="R1259" s="1">
        <f>Exchanges!S1263</f>
        <v>1</v>
      </c>
      <c r="S1259" s="1">
        <f>Exchanges!T1263</f>
        <v>1</v>
      </c>
      <c r="T1259" s="1">
        <f>Exchanges!U1263</f>
        <v>5</v>
      </c>
      <c r="U1259" s="1">
        <f>Exchanges!V1263</f>
        <v>2013</v>
      </c>
      <c r="V1259" s="1" t="str">
        <f>Exchanges!W1263</f>
        <v>METHYL METHACRYLATE</v>
      </c>
      <c r="W1259" s="1" t="str">
        <f>Exchanges!X1263</f>
        <v>TRI</v>
      </c>
      <c r="X1259" s="1"/>
    </row>
    <row r="1260" spans="1:24" x14ac:dyDescent="0.15">
      <c r="A1260" s="1" t="str">
        <f>Exchanges!B1264</f>
        <v>nitric acid</v>
      </c>
      <c r="B1260" s="1">
        <f>Exchanges!C1264</f>
        <v>7697372</v>
      </c>
      <c r="C1260" s="1" t="str">
        <f>Exchanges!D1264</f>
        <v>air</v>
      </c>
      <c r="D1260" s="1" t="str">
        <f>Exchanges!E1264</f>
        <v>unspecified</v>
      </c>
      <c r="E1260" s="1" t="str">
        <f>Exchanges!F1264</f>
        <v>dc084330-5108-4d9c-a7ed-eb3345507f13</v>
      </c>
      <c r="F1260" s="1" t="str">
        <f>Exchanges!G1264</f>
        <v>Plumbing fixture fitting and trim manufacturing</v>
      </c>
      <c r="G1260" s="1">
        <f>Exchanges!H1264</f>
        <v>332913</v>
      </c>
      <c r="H1260" s="1" t="str">
        <f>Exchanges!I1264</f>
        <v>US</v>
      </c>
      <c r="I1260" s="1">
        <f>Exchanges!J1264</f>
        <v>3.7947182212581342E-8</v>
      </c>
      <c r="J1260" s="1" t="str">
        <f>Exchanges!K1264</f>
        <v>kg</v>
      </c>
      <c r="K1260" s="1"/>
      <c r="L1260" s="1"/>
      <c r="M1260" s="1"/>
      <c r="N1260" s="1"/>
      <c r="O1260" s="1"/>
      <c r="P1260" s="86">
        <f>ROUND(Exchanges!Q1264,0)</f>
        <v>3</v>
      </c>
      <c r="Q1260" s="1">
        <f>Exchanges!R1264</f>
        <v>1</v>
      </c>
      <c r="R1260" s="1">
        <f>Exchanges!S1264</f>
        <v>1</v>
      </c>
      <c r="S1260" s="1">
        <f>Exchanges!T1264</f>
        <v>1</v>
      </c>
      <c r="T1260" s="1">
        <f>Exchanges!U1264</f>
        <v>5</v>
      </c>
      <c r="U1260" s="1">
        <f>Exchanges!V1264</f>
        <v>2013</v>
      </c>
      <c r="V1260" s="1" t="str">
        <f>Exchanges!W1264</f>
        <v>NITRIC ACID</v>
      </c>
      <c r="W1260" s="1" t="str">
        <f>Exchanges!X1264</f>
        <v>TRI</v>
      </c>
      <c r="X1260" s="1"/>
    </row>
    <row r="1261" spans="1:24" x14ac:dyDescent="0.15">
      <c r="A1261" s="1" t="str">
        <f>Exchanges!B1265</f>
        <v>copper</v>
      </c>
      <c r="B1261" s="1">
        <f>Exchanges!C1265</f>
        <v>7440508</v>
      </c>
      <c r="C1261" s="1" t="str">
        <f>Exchanges!D1265</f>
        <v>air</v>
      </c>
      <c r="D1261" s="1" t="str">
        <f>Exchanges!E1265</f>
        <v>unspecified</v>
      </c>
      <c r="E1261" s="1" t="str">
        <f>Exchanges!F1265</f>
        <v>ec8144d6-d123-43b1-9c17-a295422a0498</v>
      </c>
      <c r="F1261" s="1" t="str">
        <f>Exchanges!G1265</f>
        <v>Plumbing fixture fitting and trim manufacturing</v>
      </c>
      <c r="G1261" s="1">
        <f>Exchanges!H1265</f>
        <v>332913</v>
      </c>
      <c r="H1261" s="1" t="str">
        <f>Exchanges!I1265</f>
        <v>US</v>
      </c>
      <c r="I1261" s="1">
        <f>Exchanges!J1265</f>
        <v>6.7897499739696323E-8</v>
      </c>
      <c r="J1261" s="1" t="str">
        <f>Exchanges!K1265</f>
        <v>kg</v>
      </c>
      <c r="K1261" s="1"/>
      <c r="L1261" s="1"/>
      <c r="M1261" s="1"/>
      <c r="N1261" s="1"/>
      <c r="O1261" s="1"/>
      <c r="P1261" s="86">
        <f>ROUND(Exchanges!Q1265,0)</f>
        <v>4</v>
      </c>
      <c r="Q1261" s="1">
        <f>Exchanges!R1265</f>
        <v>1</v>
      </c>
      <c r="R1261" s="1">
        <f>Exchanges!S1265</f>
        <v>1</v>
      </c>
      <c r="S1261" s="1">
        <f>Exchanges!T1265</f>
        <v>1</v>
      </c>
      <c r="T1261" s="1">
        <f>Exchanges!U1265</f>
        <v>5</v>
      </c>
      <c r="U1261" s="1">
        <f>Exchanges!V1265</f>
        <v>2013</v>
      </c>
      <c r="V1261" s="1" t="str">
        <f>Exchanges!W1265</f>
        <v>COPPER</v>
      </c>
      <c r="W1261" s="1" t="str">
        <f>Exchanges!X1265</f>
        <v>TRI</v>
      </c>
      <c r="X1261" s="1"/>
    </row>
    <row r="1262" spans="1:24" x14ac:dyDescent="0.15">
      <c r="A1262" s="1" t="str">
        <f>Exchanges!B1266</f>
        <v>styrene</v>
      </c>
      <c r="B1262" s="1">
        <f>Exchanges!C1266</f>
        <v>100425</v>
      </c>
      <c r="C1262" s="1" t="str">
        <f>Exchanges!D1266</f>
        <v>air</v>
      </c>
      <c r="D1262" s="1" t="str">
        <f>Exchanges!E1266</f>
        <v>unspecified</v>
      </c>
      <c r="E1262" s="1" t="str">
        <f>Exchanges!F1266</f>
        <v>9cec94a2-e7fe-43f4-82f4-293c477f86dc</v>
      </c>
      <c r="F1262" s="1" t="str">
        <f>Exchanges!G1266</f>
        <v>Plumbing fixture fitting and trim manufacturing</v>
      </c>
      <c r="G1262" s="1">
        <f>Exchanges!H1266</f>
        <v>332913</v>
      </c>
      <c r="H1262" s="1" t="str">
        <f>Exchanges!I1266</f>
        <v>US</v>
      </c>
      <c r="I1262" s="1">
        <f>Exchanges!J1266</f>
        <v>1.2032650151843815E-6</v>
      </c>
      <c r="J1262" s="1" t="str">
        <f>Exchanges!K1266</f>
        <v>kg</v>
      </c>
      <c r="K1262" s="1"/>
      <c r="L1262" s="1"/>
      <c r="M1262" s="1"/>
      <c r="N1262" s="1"/>
      <c r="O1262" s="1"/>
      <c r="P1262" s="86">
        <f>ROUND(Exchanges!Q1266,0)</f>
        <v>3</v>
      </c>
      <c r="Q1262" s="1">
        <f>Exchanges!R1266</f>
        <v>1</v>
      </c>
      <c r="R1262" s="1">
        <f>Exchanges!S1266</f>
        <v>1</v>
      </c>
      <c r="S1262" s="1">
        <f>Exchanges!T1266</f>
        <v>1</v>
      </c>
      <c r="T1262" s="1">
        <f>Exchanges!U1266</f>
        <v>5</v>
      </c>
      <c r="U1262" s="1">
        <f>Exchanges!V1266</f>
        <v>2013</v>
      </c>
      <c r="V1262" s="1" t="str">
        <f>Exchanges!W1266</f>
        <v>STYRENE</v>
      </c>
      <c r="W1262" s="1" t="str">
        <f>Exchanges!X1266</f>
        <v>TRI</v>
      </c>
      <c r="X1262" s="1"/>
    </row>
    <row r="1263" spans="1:24" x14ac:dyDescent="0.15">
      <c r="A1263" s="1" t="str">
        <f>Exchanges!B1267</f>
        <v>copper</v>
      </c>
      <c r="B1263" s="1">
        <f>Exchanges!C1267</f>
        <v>7440508</v>
      </c>
      <c r="C1263" s="1" t="str">
        <f>Exchanges!D1267</f>
        <v>air</v>
      </c>
      <c r="D1263" s="1" t="str">
        <f>Exchanges!E1267</f>
        <v>unspecified</v>
      </c>
      <c r="E1263" s="1" t="str">
        <f>Exchanges!F1267</f>
        <v>ec8144d6-d123-43b1-9c17-a295422a0498</v>
      </c>
      <c r="F1263" s="1" t="str">
        <f>Exchanges!G1267</f>
        <v>Ball and roller bearing manufacturing</v>
      </c>
      <c r="G1263" s="1">
        <f>Exchanges!H1267</f>
        <v>332991</v>
      </c>
      <c r="H1263" s="1" t="str">
        <f>Exchanges!I1267</f>
        <v>US</v>
      </c>
      <c r="I1263" s="1">
        <f>Exchanges!J1267</f>
        <v>7.1086036671368125E-11</v>
      </c>
      <c r="J1263" s="1" t="str">
        <f>Exchanges!K1267</f>
        <v>kg</v>
      </c>
      <c r="K1263" s="1"/>
      <c r="L1263" s="1"/>
      <c r="M1263" s="1"/>
      <c r="N1263" s="1"/>
      <c r="O1263" s="1"/>
      <c r="P1263" s="86">
        <f>ROUND(Exchanges!Q1267,0)</f>
        <v>4</v>
      </c>
      <c r="Q1263" s="1">
        <f>Exchanges!R1267</f>
        <v>1</v>
      </c>
      <c r="R1263" s="1">
        <f>Exchanges!S1267</f>
        <v>1</v>
      </c>
      <c r="S1263" s="1">
        <f>Exchanges!T1267</f>
        <v>1</v>
      </c>
      <c r="T1263" s="1">
        <f>Exchanges!U1267</f>
        <v>4</v>
      </c>
      <c r="U1263" s="1">
        <f>Exchanges!V1267</f>
        <v>2013</v>
      </c>
      <c r="V1263" s="1" t="str">
        <f>Exchanges!W1267</f>
        <v>COPPER</v>
      </c>
      <c r="W1263" s="1" t="str">
        <f>Exchanges!X1267</f>
        <v>TRI</v>
      </c>
      <c r="X1263" s="1"/>
    </row>
    <row r="1264" spans="1:24" x14ac:dyDescent="0.15">
      <c r="A1264" s="1" t="str">
        <f>Exchanges!B1268</f>
        <v>NITROUS ACID</v>
      </c>
      <c r="B1264" s="1">
        <f>Exchanges!C1268</f>
        <v>7782776</v>
      </c>
      <c r="C1264" s="1" t="str">
        <f>Exchanges!D1268</f>
        <v>air</v>
      </c>
      <c r="D1264" s="1" t="str">
        <f>Exchanges!E1268</f>
        <v>unspecified</v>
      </c>
      <c r="E1264" s="1" t="str">
        <f>Exchanges!F1268</f>
        <v>b633a270-97fe-3bdb-9fb0-a25de3323e03</v>
      </c>
      <c r="F1264" s="1" t="str">
        <f>Exchanges!G1268</f>
        <v>Ball and roller bearing manufacturing</v>
      </c>
      <c r="G1264" s="1">
        <f>Exchanges!H1268</f>
        <v>332991</v>
      </c>
      <c r="H1264" s="1" t="str">
        <f>Exchanges!I1268</f>
        <v>US</v>
      </c>
      <c r="I1264" s="1">
        <f>Exchanges!J1268</f>
        <v>1.7771509167842034E-8</v>
      </c>
      <c r="J1264" s="1" t="str">
        <f>Exchanges!K1268</f>
        <v>kg</v>
      </c>
      <c r="K1264" s="1"/>
      <c r="L1264" s="1"/>
      <c r="M1264" s="1"/>
      <c r="N1264" s="1"/>
      <c r="O1264" s="1"/>
      <c r="P1264" s="86">
        <f>ROUND(Exchanges!Q1268,0)</f>
        <v>5</v>
      </c>
      <c r="Q1264" s="1">
        <f>Exchanges!R1268</f>
        <v>1</v>
      </c>
      <c r="R1264" s="1">
        <f>Exchanges!S1268</f>
        <v>1</v>
      </c>
      <c r="S1264" s="1">
        <f>Exchanges!T1268</f>
        <v>1</v>
      </c>
      <c r="T1264" s="1">
        <f>Exchanges!U1268</f>
        <v>4</v>
      </c>
      <c r="U1264" s="1">
        <f>Exchanges!V1268</f>
        <v>2013</v>
      </c>
      <c r="V1264" s="1" t="str">
        <f>Exchanges!W1268</f>
        <v>SODIUM NITRITE</v>
      </c>
      <c r="W1264" s="1" t="str">
        <f>Exchanges!X1268</f>
        <v>TRI</v>
      </c>
      <c r="X1264" s="1"/>
    </row>
    <row r="1265" spans="1:24" x14ac:dyDescent="0.15">
      <c r="A1265" s="1" t="str">
        <f>Exchanges!B1269</f>
        <v>chromium</v>
      </c>
      <c r="B1265" s="1">
        <f>Exchanges!C1269</f>
        <v>7440473</v>
      </c>
      <c r="C1265" s="1" t="str">
        <f>Exchanges!D1269</f>
        <v>air</v>
      </c>
      <c r="D1265" s="1" t="str">
        <f>Exchanges!E1269</f>
        <v>unspecified</v>
      </c>
      <c r="E1265" s="1" t="str">
        <f>Exchanges!F1269</f>
        <v>e142b577-e934-4085-9a07-3983d4d92afb</v>
      </c>
      <c r="F1265" s="1" t="str">
        <f>Exchanges!G1269</f>
        <v>Ball and roller bearing manufacturing</v>
      </c>
      <c r="G1265" s="1">
        <f>Exchanges!H1269</f>
        <v>332991</v>
      </c>
      <c r="H1265" s="1" t="str">
        <f>Exchanges!I1269</f>
        <v>US</v>
      </c>
      <c r="I1265" s="1">
        <f>Exchanges!J1269</f>
        <v>3.7145297602256703E-8</v>
      </c>
      <c r="J1265" s="1" t="str">
        <f>Exchanges!K1269</f>
        <v>kg</v>
      </c>
      <c r="K1265" s="1"/>
      <c r="L1265" s="1"/>
      <c r="M1265" s="1"/>
      <c r="N1265" s="1"/>
      <c r="O1265" s="1"/>
      <c r="P1265" s="86">
        <f>ROUND(Exchanges!Q1269,0)</f>
        <v>4</v>
      </c>
      <c r="Q1265" s="1">
        <f>Exchanges!R1269</f>
        <v>1</v>
      </c>
      <c r="R1265" s="1">
        <f>Exchanges!S1269</f>
        <v>1</v>
      </c>
      <c r="S1265" s="1">
        <f>Exchanges!T1269</f>
        <v>1</v>
      </c>
      <c r="T1265" s="1">
        <f>Exchanges!U1269</f>
        <v>4</v>
      </c>
      <c r="U1265" s="1">
        <f>Exchanges!V1269</f>
        <v>2013</v>
      </c>
      <c r="V1265" s="1" t="str">
        <f>Exchanges!W1269</f>
        <v>CHROMIUM</v>
      </c>
      <c r="W1265" s="1" t="str">
        <f>Exchanges!X1269</f>
        <v>TRI</v>
      </c>
      <c r="X1265" s="1"/>
    </row>
    <row r="1266" spans="1:24" x14ac:dyDescent="0.15">
      <c r="A1266" s="1" t="str">
        <f>Exchanges!B1270</f>
        <v>ethylene glycol</v>
      </c>
      <c r="B1266" s="1">
        <f>Exchanges!C1270</f>
        <v>107211</v>
      </c>
      <c r="C1266" s="1" t="str">
        <f>Exchanges!D1270</f>
        <v>air</v>
      </c>
      <c r="D1266" s="1" t="str">
        <f>Exchanges!E1270</f>
        <v>unspecified</v>
      </c>
      <c r="E1266" s="1" t="str">
        <f>Exchanges!F1270</f>
        <v>7ae398b3-8532-11e0-9d78-0800200c9a66</v>
      </c>
      <c r="F1266" s="1" t="str">
        <f>Exchanges!G1270</f>
        <v>Fabricated pipe and pipe fitting manufacturing</v>
      </c>
      <c r="G1266" s="1">
        <f>Exchanges!H1270</f>
        <v>332996</v>
      </c>
      <c r="H1266" s="1" t="str">
        <f>Exchanges!I1270</f>
        <v>US</v>
      </c>
      <c r="I1266" s="1">
        <f>Exchanges!J1270</f>
        <v>2.8506787330316737E-10</v>
      </c>
      <c r="J1266" s="1" t="str">
        <f>Exchanges!K1270</f>
        <v>kg</v>
      </c>
      <c r="K1266" s="1"/>
      <c r="L1266" s="1"/>
      <c r="M1266" s="1"/>
      <c r="N1266" s="1"/>
      <c r="O1266" s="1"/>
      <c r="P1266" s="86">
        <f>ROUND(Exchanges!Q1270,0)</f>
        <v>5</v>
      </c>
      <c r="Q1266" s="1">
        <f>Exchanges!R1270</f>
        <v>1</v>
      </c>
      <c r="R1266" s="1">
        <f>Exchanges!S1270</f>
        <v>1</v>
      </c>
      <c r="S1266" s="1">
        <f>Exchanges!T1270</f>
        <v>1</v>
      </c>
      <c r="T1266" s="1">
        <f>Exchanges!U1270</f>
        <v>5</v>
      </c>
      <c r="U1266" s="1">
        <f>Exchanges!V1270</f>
        <v>2013</v>
      </c>
      <c r="V1266" s="1" t="str">
        <f>Exchanges!W1270</f>
        <v>ETHYLENE GLYCOL</v>
      </c>
      <c r="W1266" s="1" t="str">
        <f>Exchanges!X1270</f>
        <v>TRI</v>
      </c>
      <c r="X1266" s="1"/>
    </row>
    <row r="1267" spans="1:24" x14ac:dyDescent="0.15">
      <c r="A1267" s="1" t="str">
        <f>Exchanges!B1271</f>
        <v>sodium dimethyldithiocarbamate</v>
      </c>
      <c r="B1267" s="1">
        <f>Exchanges!C1271</f>
        <v>128041</v>
      </c>
      <c r="C1267" s="1" t="str">
        <f>Exchanges!D1271</f>
        <v>air</v>
      </c>
      <c r="D1267" s="1" t="str">
        <f>Exchanges!E1271</f>
        <v>unspecified</v>
      </c>
      <c r="E1267" s="1" t="str">
        <f>Exchanges!F1271</f>
        <v>02d2a022-e75a-4e9f-9e03-c7cf36edfa0f</v>
      </c>
      <c r="F1267" s="1" t="str">
        <f>Exchanges!G1271</f>
        <v>Fabricated pipe and pipe fitting manufacturing</v>
      </c>
      <c r="G1267" s="1">
        <f>Exchanges!H1271</f>
        <v>332996</v>
      </c>
      <c r="H1267" s="1" t="str">
        <f>Exchanges!I1271</f>
        <v>US</v>
      </c>
      <c r="I1267" s="1">
        <f>Exchanges!J1271</f>
        <v>2.8506787330316737E-10</v>
      </c>
      <c r="J1267" s="1" t="str">
        <f>Exchanges!K1271</f>
        <v>kg</v>
      </c>
      <c r="K1267" s="1"/>
      <c r="L1267" s="1"/>
      <c r="M1267" s="1"/>
      <c r="N1267" s="1"/>
      <c r="O1267" s="1"/>
      <c r="P1267" s="86">
        <f>ROUND(Exchanges!Q1271,0)</f>
        <v>5</v>
      </c>
      <c r="Q1267" s="1">
        <f>Exchanges!R1271</f>
        <v>1</v>
      </c>
      <c r="R1267" s="1">
        <f>Exchanges!S1271</f>
        <v>1</v>
      </c>
      <c r="S1267" s="1">
        <f>Exchanges!T1271</f>
        <v>1</v>
      </c>
      <c r="T1267" s="1">
        <f>Exchanges!U1271</f>
        <v>5</v>
      </c>
      <c r="U1267" s="1">
        <f>Exchanges!V1271</f>
        <v>2013</v>
      </c>
      <c r="V1267" s="1" t="str">
        <f>Exchanges!W1271</f>
        <v>SODIUM DIMETHYLDITHIOCARBAMATE</v>
      </c>
      <c r="W1267" s="1" t="str">
        <f>Exchanges!X1271</f>
        <v>TRI</v>
      </c>
      <c r="X1267" s="1"/>
    </row>
    <row r="1268" spans="1:24" x14ac:dyDescent="0.15">
      <c r="A1268" s="1" t="str">
        <f>Exchanges!B1272</f>
        <v>diisocyanates</v>
      </c>
      <c r="B1268" s="1" t="str">
        <f>Exchanges!C1272</f>
        <v/>
      </c>
      <c r="C1268" s="1" t="str">
        <f>Exchanges!D1272</f>
        <v>air</v>
      </c>
      <c r="D1268" s="1" t="str">
        <f>Exchanges!E1272</f>
        <v>unspecified</v>
      </c>
      <c r="E1268" s="1" t="str">
        <f>Exchanges!F1272</f>
        <v>63f3fff6-0459-49fd-808a-6fc86fd63f5c</v>
      </c>
      <c r="F1268" s="1" t="str">
        <f>Exchanges!G1272</f>
        <v>Fabricated pipe and pipe fitting manufacturing</v>
      </c>
      <c r="G1268" s="1">
        <f>Exchanges!H1272</f>
        <v>332996</v>
      </c>
      <c r="H1268" s="1" t="str">
        <f>Exchanges!I1272</f>
        <v>US</v>
      </c>
      <c r="I1268" s="1">
        <f>Exchanges!J1272</f>
        <v>4.9487782805429863E-10</v>
      </c>
      <c r="J1268" s="1" t="str">
        <f>Exchanges!K1272</f>
        <v>kg</v>
      </c>
      <c r="K1268" s="1"/>
      <c r="L1268" s="1"/>
      <c r="M1268" s="1"/>
      <c r="N1268" s="1"/>
      <c r="O1268" s="1"/>
      <c r="P1268" s="86">
        <f>ROUND(Exchanges!Q1272,0)</f>
        <v>4</v>
      </c>
      <c r="Q1268" s="1">
        <f>Exchanges!R1272</f>
        <v>1</v>
      </c>
      <c r="R1268" s="1">
        <f>Exchanges!S1272</f>
        <v>1</v>
      </c>
      <c r="S1268" s="1">
        <f>Exchanges!T1272</f>
        <v>1</v>
      </c>
      <c r="T1268" s="1">
        <f>Exchanges!U1272</f>
        <v>5</v>
      </c>
      <c r="U1268" s="1">
        <f>Exchanges!V1272</f>
        <v>2013</v>
      </c>
      <c r="V1268" s="1" t="str">
        <f>Exchanges!W1272</f>
        <v>DIISOCYANATES</v>
      </c>
      <c r="W1268" s="1" t="str">
        <f>Exchanges!X1272</f>
        <v>TRI</v>
      </c>
      <c r="X1268" s="1"/>
    </row>
    <row r="1269" spans="1:24" x14ac:dyDescent="0.15">
      <c r="A1269" s="1" t="str">
        <f>Exchanges!B1273</f>
        <v>Propene</v>
      </c>
      <c r="B1269" s="1">
        <f>Exchanges!C1273</f>
        <v>115071</v>
      </c>
      <c r="C1269" s="1" t="str">
        <f>Exchanges!D1273</f>
        <v>air</v>
      </c>
      <c r="D1269" s="1" t="str">
        <f>Exchanges!E1273</f>
        <v>unspecified</v>
      </c>
      <c r="E1269" s="1" t="str">
        <f>Exchanges!F1273</f>
        <v>64165202-4870-47d0-8602-b85e5d672865</v>
      </c>
      <c r="F1269" s="1" t="str">
        <f>Exchanges!G1273</f>
        <v>Fabricated pipe and pipe fitting manufacturing</v>
      </c>
      <c r="G1269" s="1">
        <f>Exchanges!H1273</f>
        <v>332996</v>
      </c>
      <c r="H1269" s="1" t="str">
        <f>Exchanges!I1273</f>
        <v>US</v>
      </c>
      <c r="I1269" s="1">
        <f>Exchanges!J1273</f>
        <v>4.2087420814479638E-9</v>
      </c>
      <c r="J1269" s="1" t="str">
        <f>Exchanges!K1273</f>
        <v>kg</v>
      </c>
      <c r="K1269" s="1"/>
      <c r="L1269" s="1"/>
      <c r="M1269" s="1"/>
      <c r="N1269" s="1"/>
      <c r="O1269" s="1"/>
      <c r="P1269" s="86">
        <f>ROUND(Exchanges!Q1273,0)</f>
        <v>3</v>
      </c>
      <c r="Q1269" s="1">
        <f>Exchanges!R1273</f>
        <v>1</v>
      </c>
      <c r="R1269" s="1">
        <f>Exchanges!S1273</f>
        <v>1</v>
      </c>
      <c r="S1269" s="1">
        <f>Exchanges!T1273</f>
        <v>1</v>
      </c>
      <c r="T1269" s="1">
        <f>Exchanges!U1273</f>
        <v>5</v>
      </c>
      <c r="U1269" s="1">
        <f>Exchanges!V1273</f>
        <v>2013</v>
      </c>
      <c r="V1269" s="1" t="str">
        <f>Exchanges!W1273</f>
        <v>PROPYLENE</v>
      </c>
      <c r="W1269" s="1" t="str">
        <f>Exchanges!X1273</f>
        <v>TRI</v>
      </c>
      <c r="X1269" s="1"/>
    </row>
    <row r="1270" spans="1:24" x14ac:dyDescent="0.15">
      <c r="A1270" s="1" t="str">
        <f>Exchanges!B1274</f>
        <v>nitric acid</v>
      </c>
      <c r="B1270" s="1">
        <f>Exchanges!C1274</f>
        <v>7697372</v>
      </c>
      <c r="C1270" s="1" t="str">
        <f>Exchanges!D1274</f>
        <v>air</v>
      </c>
      <c r="D1270" s="1" t="str">
        <f>Exchanges!E1274</f>
        <v>unspecified</v>
      </c>
      <c r="E1270" s="1" t="str">
        <f>Exchanges!F1274</f>
        <v>dc084330-5108-4d9c-a7ed-eb3345507f13</v>
      </c>
      <c r="F1270" s="1" t="str">
        <f>Exchanges!G1274</f>
        <v>Fabricated pipe and pipe fitting manufacturing</v>
      </c>
      <c r="G1270" s="1">
        <f>Exchanges!H1274</f>
        <v>332996</v>
      </c>
      <c r="H1270" s="1" t="str">
        <f>Exchanges!I1274</f>
        <v>US</v>
      </c>
      <c r="I1270" s="1">
        <f>Exchanges!J1274</f>
        <v>1.3284162895927602E-8</v>
      </c>
      <c r="J1270" s="1" t="str">
        <f>Exchanges!K1274</f>
        <v>kg</v>
      </c>
      <c r="K1270" s="1"/>
      <c r="L1270" s="1"/>
      <c r="M1270" s="1"/>
      <c r="N1270" s="1"/>
      <c r="O1270" s="1"/>
      <c r="P1270" s="86">
        <f>ROUND(Exchanges!Q1274,0)</f>
        <v>3</v>
      </c>
      <c r="Q1270" s="1">
        <f>Exchanges!R1274</f>
        <v>1</v>
      </c>
      <c r="R1270" s="1">
        <f>Exchanges!S1274</f>
        <v>1</v>
      </c>
      <c r="S1270" s="1">
        <f>Exchanges!T1274</f>
        <v>1</v>
      </c>
      <c r="T1270" s="1">
        <f>Exchanges!U1274</f>
        <v>5</v>
      </c>
      <c r="U1270" s="1">
        <f>Exchanges!V1274</f>
        <v>2013</v>
      </c>
      <c r="V1270" s="1" t="str">
        <f>Exchanges!W1274</f>
        <v>NITRIC ACID</v>
      </c>
      <c r="W1270" s="1" t="str">
        <f>Exchanges!X1274</f>
        <v>TRI</v>
      </c>
      <c r="X1270" s="1"/>
    </row>
    <row r="1271" spans="1:24" x14ac:dyDescent="0.15">
      <c r="A1271" s="1" t="str">
        <f>Exchanges!B1275</f>
        <v>Aluminum</v>
      </c>
      <c r="B1271" s="1">
        <f>Exchanges!C1275</f>
        <v>7429905</v>
      </c>
      <c r="C1271" s="1" t="str">
        <f>Exchanges!D1275</f>
        <v>air</v>
      </c>
      <c r="D1271" s="1" t="str">
        <f>Exchanges!E1275</f>
        <v>unspecified</v>
      </c>
      <c r="E1271" s="1" t="str">
        <f>Exchanges!F1275</f>
        <v>ff65658c-2d39-44a2-b23e-7ec3c644f064</v>
      </c>
      <c r="F1271" s="1" t="str">
        <f>Exchanges!G1275</f>
        <v>Fabricated pipe and pipe fitting manufacturing</v>
      </c>
      <c r="G1271" s="1">
        <f>Exchanges!H1275</f>
        <v>332996</v>
      </c>
      <c r="H1271" s="1" t="str">
        <f>Exchanges!I1275</f>
        <v>US</v>
      </c>
      <c r="I1271" s="1">
        <f>Exchanges!J1275</f>
        <v>1.3419285067873303E-8</v>
      </c>
      <c r="J1271" s="1" t="str">
        <f>Exchanges!K1275</f>
        <v>kg</v>
      </c>
      <c r="K1271" s="1"/>
      <c r="L1271" s="1"/>
      <c r="M1271" s="1"/>
      <c r="N1271" s="1"/>
      <c r="O1271" s="1"/>
      <c r="P1271" s="86">
        <f>ROUND(Exchanges!Q1275,0)</f>
        <v>4</v>
      </c>
      <c r="Q1271" s="1">
        <f>Exchanges!R1275</f>
        <v>1</v>
      </c>
      <c r="R1271" s="1">
        <f>Exchanges!S1275</f>
        <v>1</v>
      </c>
      <c r="S1271" s="1">
        <f>Exchanges!T1275</f>
        <v>1</v>
      </c>
      <c r="T1271" s="1">
        <f>Exchanges!U1275</f>
        <v>5</v>
      </c>
      <c r="U1271" s="1">
        <f>Exchanges!V1275</f>
        <v>2013</v>
      </c>
      <c r="V1271" s="1" t="str">
        <f>Exchanges!W1275</f>
        <v>ALUMINUM (FUME OR DUST)</v>
      </c>
      <c r="W1271" s="1" t="str">
        <f>Exchanges!X1275</f>
        <v>TRI</v>
      </c>
      <c r="X1271" s="1"/>
    </row>
    <row r="1272" spans="1:24" x14ac:dyDescent="0.15">
      <c r="A1272" s="1" t="str">
        <f>Exchanges!B1276</f>
        <v>copper</v>
      </c>
      <c r="B1272" s="1">
        <f>Exchanges!C1276</f>
        <v>7440508</v>
      </c>
      <c r="C1272" s="1" t="str">
        <f>Exchanges!D1276</f>
        <v>air</v>
      </c>
      <c r="D1272" s="1" t="str">
        <f>Exchanges!E1276</f>
        <v>unspecified</v>
      </c>
      <c r="E1272" s="1" t="str">
        <f>Exchanges!F1276</f>
        <v>ec8144d6-d123-43b1-9c17-a295422a0498</v>
      </c>
      <c r="F1272" s="1" t="str">
        <f>Exchanges!G1276</f>
        <v>Fabricated pipe and pipe fitting manufacturing</v>
      </c>
      <c r="G1272" s="1">
        <f>Exchanges!H1276</f>
        <v>332996</v>
      </c>
      <c r="H1272" s="1" t="str">
        <f>Exchanges!I1276</f>
        <v>US</v>
      </c>
      <c r="I1272" s="1">
        <f>Exchanges!J1276</f>
        <v>1.5519152036199095E-7</v>
      </c>
      <c r="J1272" s="1" t="str">
        <f>Exchanges!K1276</f>
        <v>kg</v>
      </c>
      <c r="K1272" s="1"/>
      <c r="L1272" s="1"/>
      <c r="M1272" s="1"/>
      <c r="N1272" s="1"/>
      <c r="O1272" s="1"/>
      <c r="P1272" s="86">
        <f>ROUND(Exchanges!Q1276,0)</f>
        <v>4</v>
      </c>
      <c r="Q1272" s="1">
        <f>Exchanges!R1276</f>
        <v>1</v>
      </c>
      <c r="R1272" s="1">
        <f>Exchanges!S1276</f>
        <v>1</v>
      </c>
      <c r="S1272" s="1">
        <f>Exchanges!T1276</f>
        <v>1</v>
      </c>
      <c r="T1272" s="1">
        <f>Exchanges!U1276</f>
        <v>5</v>
      </c>
      <c r="U1272" s="1">
        <f>Exchanges!V1276</f>
        <v>2013</v>
      </c>
      <c r="V1272" s="1" t="str">
        <f>Exchanges!W1276</f>
        <v>COPPER</v>
      </c>
      <c r="W1272" s="1" t="str">
        <f>Exchanges!X1276</f>
        <v>TRI</v>
      </c>
      <c r="X1272" s="1"/>
    </row>
    <row r="1273" spans="1:24" x14ac:dyDescent="0.15">
      <c r="A1273" s="1" t="str">
        <f>Exchanges!B1277</f>
        <v>chromium</v>
      </c>
      <c r="B1273" s="1">
        <f>Exchanges!C1277</f>
        <v>7440473</v>
      </c>
      <c r="C1273" s="1" t="str">
        <f>Exchanges!D1277</f>
        <v>air</v>
      </c>
      <c r="D1273" s="1" t="str">
        <f>Exchanges!E1277</f>
        <v>unspecified</v>
      </c>
      <c r="E1273" s="1" t="str">
        <f>Exchanges!F1277</f>
        <v>e142b577-e934-4085-9a07-3983d4d92afb</v>
      </c>
      <c r="F1273" s="1" t="str">
        <f>Exchanges!G1277</f>
        <v>Fabricated pipe and pipe fitting manufacturing</v>
      </c>
      <c r="G1273" s="1">
        <f>Exchanges!H1277</f>
        <v>332996</v>
      </c>
      <c r="H1273" s="1" t="str">
        <f>Exchanges!I1277</f>
        <v>US</v>
      </c>
      <c r="I1273" s="1">
        <f>Exchanges!J1277</f>
        <v>9.4676462714932131E-7</v>
      </c>
      <c r="J1273" s="1" t="str">
        <f>Exchanges!K1277</f>
        <v>kg</v>
      </c>
      <c r="K1273" s="1"/>
      <c r="L1273" s="1"/>
      <c r="M1273" s="1"/>
      <c r="N1273" s="1"/>
      <c r="O1273" s="1"/>
      <c r="P1273" s="86">
        <f>ROUND(Exchanges!Q1277,0)</f>
        <v>4</v>
      </c>
      <c r="Q1273" s="1">
        <f>Exchanges!R1277</f>
        <v>1</v>
      </c>
      <c r="R1273" s="1">
        <f>Exchanges!S1277</f>
        <v>1</v>
      </c>
      <c r="S1273" s="1">
        <f>Exchanges!T1277</f>
        <v>1</v>
      </c>
      <c r="T1273" s="1">
        <f>Exchanges!U1277</f>
        <v>5</v>
      </c>
      <c r="U1273" s="1">
        <f>Exchanges!V1277</f>
        <v>2013</v>
      </c>
      <c r="V1273" s="1" t="str">
        <f>Exchanges!W1277</f>
        <v>CHROMIUM</v>
      </c>
      <c r="W1273" s="1" t="str">
        <f>Exchanges!X1277</f>
        <v>TRI</v>
      </c>
      <c r="X1273" s="1"/>
    </row>
    <row r="1274" spans="1:24" x14ac:dyDescent="0.15">
      <c r="A1274" s="1" t="str">
        <f>Exchanges!B1278</f>
        <v>diisocyanates</v>
      </c>
      <c r="B1274" s="1" t="str">
        <f>Exchanges!C1278</f>
        <v/>
      </c>
      <c r="C1274" s="1" t="str">
        <f>Exchanges!D1278</f>
        <v>air</v>
      </c>
      <c r="D1274" s="1" t="str">
        <f>Exchanges!E1278</f>
        <v>unspecified</v>
      </c>
      <c r="E1274" s="1" t="str">
        <f>Exchanges!F1278</f>
        <v>63f3fff6-0459-49fd-808a-6fc86fd63f5c</v>
      </c>
      <c r="F1274" s="1" t="str">
        <f>Exchanges!G1278</f>
        <v>Farm machinery and equipment manufacturing</v>
      </c>
      <c r="G1274" s="1">
        <f>Exchanges!H1278</f>
        <v>333111</v>
      </c>
      <c r="H1274" s="1" t="str">
        <f>Exchanges!I1278</f>
        <v>US</v>
      </c>
      <c r="I1274" s="1">
        <f>Exchanges!J1278</f>
        <v>1.6784458834412582E-11</v>
      </c>
      <c r="J1274" s="1" t="str">
        <f>Exchanges!K1278</f>
        <v>kg</v>
      </c>
      <c r="K1274" s="1"/>
      <c r="L1274" s="1"/>
      <c r="M1274" s="1"/>
      <c r="N1274" s="1"/>
      <c r="O1274" s="1"/>
      <c r="P1274" s="86">
        <f>ROUND(Exchanges!Q1278,0)</f>
        <v>4</v>
      </c>
      <c r="Q1274" s="1">
        <f>Exchanges!R1278</f>
        <v>1</v>
      </c>
      <c r="R1274" s="1">
        <f>Exchanges!S1278</f>
        <v>1</v>
      </c>
      <c r="S1274" s="1">
        <f>Exchanges!T1278</f>
        <v>1</v>
      </c>
      <c r="T1274" s="1">
        <f>Exchanges!U1278</f>
        <v>5</v>
      </c>
      <c r="U1274" s="1">
        <f>Exchanges!V1278</f>
        <v>2013</v>
      </c>
      <c r="V1274" s="1" t="str">
        <f>Exchanges!W1278</f>
        <v>DIISOCYANATES</v>
      </c>
      <c r="W1274" s="1" t="str">
        <f>Exchanges!X1278</f>
        <v>TRI</v>
      </c>
      <c r="X1274" s="1"/>
    </row>
    <row r="1275" spans="1:24" x14ac:dyDescent="0.15">
      <c r="A1275" s="1" t="str">
        <f>Exchanges!B1279</f>
        <v>Aluminum</v>
      </c>
      <c r="B1275" s="1">
        <f>Exchanges!C1279</f>
        <v>7429905</v>
      </c>
      <c r="C1275" s="1" t="str">
        <f>Exchanges!D1279</f>
        <v>air</v>
      </c>
      <c r="D1275" s="1" t="str">
        <f>Exchanges!E1279</f>
        <v>unspecified</v>
      </c>
      <c r="E1275" s="1" t="str">
        <f>Exchanges!F1279</f>
        <v>ff65658c-2d39-44a2-b23e-7ec3c644f064</v>
      </c>
      <c r="F1275" s="1" t="str">
        <f>Exchanges!G1279</f>
        <v>Farm machinery and equipment manufacturing</v>
      </c>
      <c r="G1275" s="1">
        <f>Exchanges!H1279</f>
        <v>333111</v>
      </c>
      <c r="H1275" s="1" t="str">
        <f>Exchanges!I1279</f>
        <v>US</v>
      </c>
      <c r="I1275" s="1">
        <f>Exchanges!J1279</f>
        <v>2.0980573543015724E-11</v>
      </c>
      <c r="J1275" s="1" t="str">
        <f>Exchanges!K1279</f>
        <v>kg</v>
      </c>
      <c r="K1275" s="1"/>
      <c r="L1275" s="1"/>
      <c r="M1275" s="1"/>
      <c r="N1275" s="1"/>
      <c r="O1275" s="1"/>
      <c r="P1275" s="86">
        <f>ROUND(Exchanges!Q1279,0)</f>
        <v>4</v>
      </c>
      <c r="Q1275" s="1">
        <f>Exchanges!R1279</f>
        <v>1</v>
      </c>
      <c r="R1275" s="1">
        <f>Exchanges!S1279</f>
        <v>1</v>
      </c>
      <c r="S1275" s="1">
        <f>Exchanges!T1279</f>
        <v>1</v>
      </c>
      <c r="T1275" s="1">
        <f>Exchanges!U1279</f>
        <v>5</v>
      </c>
      <c r="U1275" s="1">
        <f>Exchanges!V1279</f>
        <v>2013</v>
      </c>
      <c r="V1275" s="1" t="str">
        <f>Exchanges!W1279</f>
        <v>ALUMINUM (FUME OR DUST)</v>
      </c>
      <c r="W1275" s="1" t="str">
        <f>Exchanges!X1279</f>
        <v>TRI</v>
      </c>
      <c r="X1275" s="1"/>
    </row>
    <row r="1276" spans="1:24" x14ac:dyDescent="0.15">
      <c r="A1276" s="1" t="str">
        <f>Exchanges!B1280</f>
        <v>nitric acid</v>
      </c>
      <c r="B1276" s="1">
        <f>Exchanges!C1280</f>
        <v>7697372</v>
      </c>
      <c r="C1276" s="1" t="str">
        <f>Exchanges!D1280</f>
        <v>air</v>
      </c>
      <c r="D1276" s="1" t="str">
        <f>Exchanges!E1280</f>
        <v>unspecified</v>
      </c>
      <c r="E1276" s="1" t="str">
        <f>Exchanges!F1280</f>
        <v>dc084330-5108-4d9c-a7ed-eb3345507f13</v>
      </c>
      <c r="F1276" s="1" t="str">
        <f>Exchanges!G1280</f>
        <v>Farm machinery and equipment manufacturing</v>
      </c>
      <c r="G1276" s="1">
        <f>Exchanges!H1280</f>
        <v>333111</v>
      </c>
      <c r="H1276" s="1" t="str">
        <f>Exchanges!I1280</f>
        <v>US</v>
      </c>
      <c r="I1276" s="1">
        <f>Exchanges!J1280</f>
        <v>1.0490286771507862E-10</v>
      </c>
      <c r="J1276" s="1" t="str">
        <f>Exchanges!K1280</f>
        <v>kg</v>
      </c>
      <c r="K1276" s="1"/>
      <c r="L1276" s="1"/>
      <c r="M1276" s="1"/>
      <c r="N1276" s="1"/>
      <c r="O1276" s="1"/>
      <c r="P1276" s="86">
        <f>ROUND(Exchanges!Q1280,0)</f>
        <v>3</v>
      </c>
      <c r="Q1276" s="1">
        <f>Exchanges!R1280</f>
        <v>1</v>
      </c>
      <c r="R1276" s="1">
        <f>Exchanges!S1280</f>
        <v>1</v>
      </c>
      <c r="S1276" s="1">
        <f>Exchanges!T1280</f>
        <v>1</v>
      </c>
      <c r="T1276" s="1">
        <f>Exchanges!U1280</f>
        <v>5</v>
      </c>
      <c r="U1276" s="1">
        <f>Exchanges!V1280</f>
        <v>2013</v>
      </c>
      <c r="V1276" s="1" t="str">
        <f>Exchanges!W1280</f>
        <v>NITRIC ACID</v>
      </c>
      <c r="W1276" s="1" t="str">
        <f>Exchanges!X1280</f>
        <v>TRI</v>
      </c>
      <c r="X1276" s="1"/>
    </row>
    <row r="1277" spans="1:24" x14ac:dyDescent="0.15">
      <c r="A1277" s="1" t="str">
        <f>Exchanges!B1281</f>
        <v>copper</v>
      </c>
      <c r="B1277" s="1">
        <f>Exchanges!C1281</f>
        <v>7440508</v>
      </c>
      <c r="C1277" s="1" t="str">
        <f>Exchanges!D1281</f>
        <v>air</v>
      </c>
      <c r="D1277" s="1" t="str">
        <f>Exchanges!E1281</f>
        <v>unspecified</v>
      </c>
      <c r="E1277" s="1" t="str">
        <f>Exchanges!F1281</f>
        <v>ec8144d6-d123-43b1-9c17-a295422a0498</v>
      </c>
      <c r="F1277" s="1" t="str">
        <f>Exchanges!G1281</f>
        <v>Farm machinery and equipment manufacturing</v>
      </c>
      <c r="G1277" s="1">
        <f>Exchanges!H1281</f>
        <v>333111</v>
      </c>
      <c r="H1277" s="1" t="str">
        <f>Exchanges!I1281</f>
        <v>US</v>
      </c>
      <c r="I1277" s="1">
        <f>Exchanges!J1281</f>
        <v>4.7111877890841808E-9</v>
      </c>
      <c r="J1277" s="1" t="str">
        <f>Exchanges!K1281</f>
        <v>kg</v>
      </c>
      <c r="K1277" s="1"/>
      <c r="L1277" s="1"/>
      <c r="M1277" s="1"/>
      <c r="N1277" s="1"/>
      <c r="O1277" s="1"/>
      <c r="P1277" s="86">
        <f>ROUND(Exchanges!Q1281,0)</f>
        <v>4</v>
      </c>
      <c r="Q1277" s="1">
        <f>Exchanges!R1281</f>
        <v>1</v>
      </c>
      <c r="R1277" s="1">
        <f>Exchanges!S1281</f>
        <v>1</v>
      </c>
      <c r="S1277" s="1">
        <f>Exchanges!T1281</f>
        <v>1</v>
      </c>
      <c r="T1277" s="1">
        <f>Exchanges!U1281</f>
        <v>5</v>
      </c>
      <c r="U1277" s="1">
        <f>Exchanges!V1281</f>
        <v>2013</v>
      </c>
      <c r="V1277" s="1" t="str">
        <f>Exchanges!W1281</f>
        <v>COPPER</v>
      </c>
      <c r="W1277" s="1" t="str">
        <f>Exchanges!X1281</f>
        <v>TRI</v>
      </c>
      <c r="X1277" s="1"/>
    </row>
    <row r="1278" spans="1:24" x14ac:dyDescent="0.15">
      <c r="A1278" s="1" t="str">
        <f>Exchanges!B1282</f>
        <v>ALUMINUM OXIDE</v>
      </c>
      <c r="B1278" s="1">
        <f>Exchanges!C1282</f>
        <v>1344281</v>
      </c>
      <c r="C1278" s="1" t="str">
        <f>Exchanges!D1282</f>
        <v>air</v>
      </c>
      <c r="D1278" s="1" t="str">
        <f>Exchanges!E1282</f>
        <v>unspecified</v>
      </c>
      <c r="E1278" s="1" t="str">
        <f>Exchanges!F1282</f>
        <v>2c6d7f78-7b39-327b-b7d0-31eefac67a11</v>
      </c>
      <c r="F1278" s="1" t="str">
        <f>Exchanges!G1282</f>
        <v>Farm machinery and equipment manufacturing</v>
      </c>
      <c r="G1278" s="1">
        <f>Exchanges!H1282</f>
        <v>333111</v>
      </c>
      <c r="H1278" s="1" t="str">
        <f>Exchanges!I1282</f>
        <v>US</v>
      </c>
      <c r="I1278" s="1">
        <f>Exchanges!J1282</f>
        <v>1.7445346901017576E-8</v>
      </c>
      <c r="J1278" s="1" t="str">
        <f>Exchanges!K1282</f>
        <v>kg</v>
      </c>
      <c r="K1278" s="1"/>
      <c r="L1278" s="1"/>
      <c r="M1278" s="1"/>
      <c r="N1278" s="1"/>
      <c r="O1278" s="1"/>
      <c r="P1278" s="86">
        <f>ROUND(Exchanges!Q1282,0)</f>
        <v>5</v>
      </c>
      <c r="Q1278" s="1">
        <f>Exchanges!R1282</f>
        <v>1</v>
      </c>
      <c r="R1278" s="1">
        <f>Exchanges!S1282</f>
        <v>1</v>
      </c>
      <c r="S1278" s="1">
        <f>Exchanges!T1282</f>
        <v>1</v>
      </c>
      <c r="T1278" s="1">
        <f>Exchanges!U1282</f>
        <v>5</v>
      </c>
      <c r="U1278" s="1">
        <f>Exchanges!V1282</f>
        <v>2013</v>
      </c>
      <c r="V1278" s="1" t="str">
        <f>Exchanges!W1282</f>
        <v>ALUMINUM OXIDE (FIBROUS FORMS)</v>
      </c>
      <c r="W1278" s="1" t="str">
        <f>Exchanges!X1282</f>
        <v>TRI</v>
      </c>
      <c r="X1278" s="1"/>
    </row>
    <row r="1279" spans="1:24" x14ac:dyDescent="0.15">
      <c r="A1279" s="1" t="str">
        <f>Exchanges!B1283</f>
        <v>chromium</v>
      </c>
      <c r="B1279" s="1">
        <f>Exchanges!C1283</f>
        <v>7440473</v>
      </c>
      <c r="C1279" s="1" t="str">
        <f>Exchanges!D1283</f>
        <v>air</v>
      </c>
      <c r="D1279" s="1" t="str">
        <f>Exchanges!E1283</f>
        <v>unspecified</v>
      </c>
      <c r="E1279" s="1" t="str">
        <f>Exchanges!F1283</f>
        <v>e142b577-e934-4085-9a07-3983d4d92afb</v>
      </c>
      <c r="F1279" s="1" t="str">
        <f>Exchanges!G1283</f>
        <v>Farm machinery and equipment manufacturing</v>
      </c>
      <c r="G1279" s="1">
        <f>Exchanges!H1283</f>
        <v>333111</v>
      </c>
      <c r="H1279" s="1" t="str">
        <f>Exchanges!I1283</f>
        <v>US</v>
      </c>
      <c r="I1279" s="1">
        <f>Exchanges!J1283</f>
        <v>3.5290402891026829E-8</v>
      </c>
      <c r="J1279" s="1" t="str">
        <f>Exchanges!K1283</f>
        <v>kg</v>
      </c>
      <c r="K1279" s="1"/>
      <c r="L1279" s="1"/>
      <c r="M1279" s="1"/>
      <c r="N1279" s="1"/>
      <c r="O1279" s="1"/>
      <c r="P1279" s="86">
        <f>ROUND(Exchanges!Q1283,0)</f>
        <v>4</v>
      </c>
      <c r="Q1279" s="1">
        <f>Exchanges!R1283</f>
        <v>1</v>
      </c>
      <c r="R1279" s="1">
        <f>Exchanges!S1283</f>
        <v>1</v>
      </c>
      <c r="S1279" s="1">
        <f>Exchanges!T1283</f>
        <v>1</v>
      </c>
      <c r="T1279" s="1">
        <f>Exchanges!U1283</f>
        <v>5</v>
      </c>
      <c r="U1279" s="1">
        <f>Exchanges!V1283</f>
        <v>2013</v>
      </c>
      <c r="V1279" s="1" t="str">
        <f>Exchanges!W1283</f>
        <v>CHROMIUM</v>
      </c>
      <c r="W1279" s="1" t="str">
        <f>Exchanges!X1283</f>
        <v>TRI</v>
      </c>
      <c r="X1279" s="1"/>
    </row>
    <row r="1280" spans="1:24" x14ac:dyDescent="0.15">
      <c r="A1280" s="1" t="str">
        <f>Exchanges!B1284</f>
        <v>NITROUS ACID</v>
      </c>
      <c r="B1280" s="1">
        <f>Exchanges!C1284</f>
        <v>7782776</v>
      </c>
      <c r="C1280" s="1" t="str">
        <f>Exchanges!D1284</f>
        <v>air</v>
      </c>
      <c r="D1280" s="1" t="str">
        <f>Exchanges!E1284</f>
        <v>unspecified</v>
      </c>
      <c r="E1280" s="1" t="str">
        <f>Exchanges!F1284</f>
        <v>b633a270-97fe-3bdb-9fb0-a25de3323e03</v>
      </c>
      <c r="F1280" s="1" t="str">
        <f>Exchanges!G1284</f>
        <v>Farm machinery and equipment manufacturing</v>
      </c>
      <c r="G1280" s="1">
        <f>Exchanges!H1284</f>
        <v>333111</v>
      </c>
      <c r="H1280" s="1" t="str">
        <f>Exchanges!I1284</f>
        <v>US</v>
      </c>
      <c r="I1280" s="1">
        <f>Exchanges!J1284</f>
        <v>3.8520333024976878E-8</v>
      </c>
      <c r="J1280" s="1" t="str">
        <f>Exchanges!K1284</f>
        <v>kg</v>
      </c>
      <c r="K1280" s="1"/>
      <c r="L1280" s="1"/>
      <c r="M1280" s="1"/>
      <c r="N1280" s="1"/>
      <c r="O1280" s="1"/>
      <c r="P1280" s="86">
        <f>ROUND(Exchanges!Q1284,0)</f>
        <v>5</v>
      </c>
      <c r="Q1280" s="1">
        <f>Exchanges!R1284</f>
        <v>1</v>
      </c>
      <c r="R1280" s="1">
        <f>Exchanges!S1284</f>
        <v>1</v>
      </c>
      <c r="S1280" s="1">
        <f>Exchanges!T1284</f>
        <v>1</v>
      </c>
      <c r="T1280" s="1">
        <f>Exchanges!U1284</f>
        <v>5</v>
      </c>
      <c r="U1280" s="1">
        <f>Exchanges!V1284</f>
        <v>2013</v>
      </c>
      <c r="V1280" s="1" t="str">
        <f>Exchanges!W1284</f>
        <v>SODIUM NITRITE</v>
      </c>
      <c r="W1280" s="1" t="str">
        <f>Exchanges!X1284</f>
        <v>TRI</v>
      </c>
      <c r="X1280" s="1"/>
    </row>
    <row r="1281" spans="1:24" x14ac:dyDescent="0.15">
      <c r="A1281" s="1" t="str">
        <f>Exchanges!B1285</f>
        <v>SEC-BUTYL ALCOHOL</v>
      </c>
      <c r="B1281" s="1">
        <f>Exchanges!C1285</f>
        <v>78922</v>
      </c>
      <c r="C1281" s="1" t="str">
        <f>Exchanges!D1285</f>
        <v>air</v>
      </c>
      <c r="D1281" s="1" t="str">
        <f>Exchanges!E1285</f>
        <v>unspecified</v>
      </c>
      <c r="E1281" s="1" t="str">
        <f>Exchanges!F1285</f>
        <v>1dcd86a2-ace9-4f68-b02c-13aff1c00923</v>
      </c>
      <c r="F1281" s="1" t="str">
        <f>Exchanges!G1285</f>
        <v>Farm machinery and equipment manufacturing</v>
      </c>
      <c r="G1281" s="1">
        <f>Exchanges!H1285</f>
        <v>333111</v>
      </c>
      <c r="H1281" s="1" t="str">
        <f>Exchanges!I1285</f>
        <v>US</v>
      </c>
      <c r="I1281" s="1">
        <f>Exchanges!J1285</f>
        <v>2.2063171137835339E-7</v>
      </c>
      <c r="J1281" s="1" t="str">
        <f>Exchanges!K1285</f>
        <v>kg</v>
      </c>
      <c r="K1281" s="1"/>
      <c r="L1281" s="1"/>
      <c r="M1281" s="1"/>
      <c r="N1281" s="1"/>
      <c r="O1281" s="1"/>
      <c r="P1281" s="86">
        <f>ROUND(Exchanges!Q1285,0)</f>
        <v>5</v>
      </c>
      <c r="Q1281" s="1">
        <f>Exchanges!R1285</f>
        <v>1</v>
      </c>
      <c r="R1281" s="1">
        <f>Exchanges!S1285</f>
        <v>1</v>
      </c>
      <c r="S1281" s="1">
        <f>Exchanges!T1285</f>
        <v>1</v>
      </c>
      <c r="T1281" s="1">
        <f>Exchanges!U1285</f>
        <v>5</v>
      </c>
      <c r="U1281" s="1">
        <f>Exchanges!V1285</f>
        <v>2013</v>
      </c>
      <c r="V1281" s="1" t="str">
        <f>Exchanges!W1285</f>
        <v>SEC-BUTYL ALCOHOL</v>
      </c>
      <c r="W1281" s="1" t="str">
        <f>Exchanges!X1285</f>
        <v>TRI</v>
      </c>
      <c r="X1281" s="1"/>
    </row>
    <row r="1282" spans="1:24" x14ac:dyDescent="0.15">
      <c r="A1282" s="1" t="str">
        <f>Exchanges!B1286</f>
        <v>butanol</v>
      </c>
      <c r="B1282" s="1">
        <f>Exchanges!C1286</f>
        <v>71363</v>
      </c>
      <c r="C1282" s="1" t="str">
        <f>Exchanges!D1286</f>
        <v>air</v>
      </c>
      <c r="D1282" s="1" t="str">
        <f>Exchanges!E1286</f>
        <v>unspecified</v>
      </c>
      <c r="E1282" s="1" t="str">
        <f>Exchanges!F1286</f>
        <v>b9a9b2ad-5db3-47aa-81de-3a48ae9ad4ec</v>
      </c>
      <c r="F1282" s="1" t="str">
        <f>Exchanges!G1286</f>
        <v>Farm machinery and equipment manufacturing</v>
      </c>
      <c r="G1282" s="1">
        <f>Exchanges!H1286</f>
        <v>333111</v>
      </c>
      <c r="H1282" s="1" t="str">
        <f>Exchanges!I1286</f>
        <v>US</v>
      </c>
      <c r="I1282" s="1">
        <f>Exchanges!J1286</f>
        <v>4.3523150786308975E-7</v>
      </c>
      <c r="J1282" s="1" t="str">
        <f>Exchanges!K1286</f>
        <v>kg</v>
      </c>
      <c r="K1282" s="1"/>
      <c r="L1282" s="1"/>
      <c r="M1282" s="1"/>
      <c r="N1282" s="1"/>
      <c r="O1282" s="1"/>
      <c r="P1282" s="86">
        <f>ROUND(Exchanges!Q1286,0)</f>
        <v>5</v>
      </c>
      <c r="Q1282" s="1">
        <f>Exchanges!R1286</f>
        <v>1</v>
      </c>
      <c r="R1282" s="1">
        <f>Exchanges!S1286</f>
        <v>1</v>
      </c>
      <c r="S1282" s="1">
        <f>Exchanges!T1286</f>
        <v>1</v>
      </c>
      <c r="T1282" s="1">
        <f>Exchanges!U1286</f>
        <v>5</v>
      </c>
      <c r="U1282" s="1">
        <f>Exchanges!V1286</f>
        <v>2013</v>
      </c>
      <c r="V1282" s="1" t="str">
        <f>Exchanges!W1286</f>
        <v>N-BUTYL ALCOHOL</v>
      </c>
      <c r="W1282" s="1" t="str">
        <f>Exchanges!X1286</f>
        <v>TRI</v>
      </c>
      <c r="X1282" s="1"/>
    </row>
    <row r="1283" spans="1:24" x14ac:dyDescent="0.15">
      <c r="A1283" s="1" t="str">
        <f>Exchanges!B1287</f>
        <v>Sulfuric acid</v>
      </c>
      <c r="B1283" s="1">
        <f>Exchanges!C1287</f>
        <v>7664939</v>
      </c>
      <c r="C1283" s="1" t="str">
        <f>Exchanges!D1287</f>
        <v>air</v>
      </c>
      <c r="D1283" s="1" t="str">
        <f>Exchanges!E1287</f>
        <v>unspecified</v>
      </c>
      <c r="E1283" s="1" t="str">
        <f>Exchanges!F1287</f>
        <v>99c65c6a-6871-40ba-af79-5bd6851688e4</v>
      </c>
      <c r="F1283" s="1" t="str">
        <f>Exchanges!G1287</f>
        <v>Farm machinery and equipment manufacturing</v>
      </c>
      <c r="G1283" s="1">
        <f>Exchanges!H1287</f>
        <v>333111</v>
      </c>
      <c r="H1283" s="1" t="str">
        <f>Exchanges!I1287</f>
        <v>US</v>
      </c>
      <c r="I1283" s="1">
        <f>Exchanges!J1287</f>
        <v>4.7216780758556892E-7</v>
      </c>
      <c r="J1283" s="1" t="str">
        <f>Exchanges!K1287</f>
        <v>kg</v>
      </c>
      <c r="K1283" s="1"/>
      <c r="L1283" s="1"/>
      <c r="M1283" s="1"/>
      <c r="N1283" s="1"/>
      <c r="O1283" s="1"/>
      <c r="P1283" s="86">
        <f>ROUND(Exchanges!Q1287,0)</f>
        <v>2</v>
      </c>
      <c r="Q1283" s="1">
        <f>Exchanges!R1287</f>
        <v>1</v>
      </c>
      <c r="R1283" s="1">
        <f>Exchanges!S1287</f>
        <v>1</v>
      </c>
      <c r="S1283" s="1">
        <f>Exchanges!T1287</f>
        <v>1</v>
      </c>
      <c r="T1283" s="1">
        <f>Exchanges!U1287</f>
        <v>5</v>
      </c>
      <c r="U1283" s="1">
        <f>Exchanges!V1287</f>
        <v>2013</v>
      </c>
      <c r="V1283" s="1" t="str">
        <f>Exchanges!W1287</f>
        <v>SULFURIC ACID (1994 AND AFTER ACID AEROSOLS" ONLY)"</v>
      </c>
      <c r="W1283" s="1" t="str">
        <f>Exchanges!X1287</f>
        <v>TRI</v>
      </c>
      <c r="X1283" s="1"/>
    </row>
    <row r="1284" spans="1:24" x14ac:dyDescent="0.15">
      <c r="A1284" s="1" t="str">
        <f>Exchanges!B1288</f>
        <v>1,2,4-trimethylbenzene</v>
      </c>
      <c r="B1284" s="1">
        <f>Exchanges!C1288</f>
        <v>95636</v>
      </c>
      <c r="C1284" s="1" t="str">
        <f>Exchanges!D1288</f>
        <v>air</v>
      </c>
      <c r="D1284" s="1" t="str">
        <f>Exchanges!E1288</f>
        <v>unspecified</v>
      </c>
      <c r="E1284" s="1" t="str">
        <f>Exchanges!F1288</f>
        <v>776e1b2c-6a86-35c1-b2ed-61952ecd792c</v>
      </c>
      <c r="F1284" s="1" t="str">
        <f>Exchanges!G1288</f>
        <v>Farm machinery and equipment manufacturing</v>
      </c>
      <c r="G1284" s="1">
        <f>Exchanges!H1288</f>
        <v>333111</v>
      </c>
      <c r="H1284" s="1" t="str">
        <f>Exchanges!I1288</f>
        <v>US</v>
      </c>
      <c r="I1284" s="1">
        <f>Exchanges!J1288</f>
        <v>6.0980037002775212E-7</v>
      </c>
      <c r="J1284" s="1" t="str">
        <f>Exchanges!K1288</f>
        <v>kg</v>
      </c>
      <c r="K1284" s="1"/>
      <c r="L1284" s="1"/>
      <c r="M1284" s="1"/>
      <c r="N1284" s="1"/>
      <c r="O1284" s="1"/>
      <c r="P1284" s="86">
        <f>ROUND(Exchanges!Q1288,0)</f>
        <v>5</v>
      </c>
      <c r="Q1284" s="1">
        <f>Exchanges!R1288</f>
        <v>1</v>
      </c>
      <c r="R1284" s="1">
        <f>Exchanges!S1288</f>
        <v>1</v>
      </c>
      <c r="S1284" s="1">
        <f>Exchanges!T1288</f>
        <v>1</v>
      </c>
      <c r="T1284" s="1">
        <f>Exchanges!U1288</f>
        <v>5</v>
      </c>
      <c r="U1284" s="1">
        <f>Exchanges!V1288</f>
        <v>2013</v>
      </c>
      <c r="V1284" s="1" t="str">
        <f>Exchanges!W1288</f>
        <v>1,2,4-TRIMETHYLBENZENE</v>
      </c>
      <c r="W1284" s="1" t="str">
        <f>Exchanges!X1288</f>
        <v>TRI</v>
      </c>
      <c r="X1284" s="1"/>
    </row>
    <row r="1285" spans="1:24" x14ac:dyDescent="0.15">
      <c r="A1285" s="1" t="str">
        <f>Exchanges!B1289</f>
        <v>Ethylene glycol monoethyl ether</v>
      </c>
      <c r="B1285" s="1">
        <f>Exchanges!C1289</f>
        <v>110805</v>
      </c>
      <c r="C1285" s="1" t="str">
        <f>Exchanges!D1289</f>
        <v>air</v>
      </c>
      <c r="D1285" s="1" t="str">
        <f>Exchanges!E1289</f>
        <v>unspecified</v>
      </c>
      <c r="E1285" s="1" t="str">
        <f>Exchanges!F1289</f>
        <v>45e23e23-d952-4721-a514-2acfa5bfcab5</v>
      </c>
      <c r="F1285" s="1" t="str">
        <f>Exchanges!G1289</f>
        <v>Farm machinery and equipment manufacturing</v>
      </c>
      <c r="G1285" s="1">
        <f>Exchanges!H1289</f>
        <v>333111</v>
      </c>
      <c r="H1285" s="1" t="str">
        <f>Exchanges!I1289</f>
        <v>US</v>
      </c>
      <c r="I1285" s="1">
        <f>Exchanges!J1289</f>
        <v>7.0291215541165581E-7</v>
      </c>
      <c r="J1285" s="1" t="str">
        <f>Exchanges!K1289</f>
        <v>kg</v>
      </c>
      <c r="K1285" s="1"/>
      <c r="L1285" s="1"/>
      <c r="M1285" s="1"/>
      <c r="N1285" s="1"/>
      <c r="O1285" s="1"/>
      <c r="P1285" s="86">
        <f>ROUND(Exchanges!Q1289,0)</f>
        <v>5</v>
      </c>
      <c r="Q1285" s="1">
        <f>Exchanges!R1289</f>
        <v>1</v>
      </c>
      <c r="R1285" s="1">
        <f>Exchanges!S1289</f>
        <v>1</v>
      </c>
      <c r="S1285" s="1">
        <f>Exchanges!T1289</f>
        <v>1</v>
      </c>
      <c r="T1285" s="1">
        <f>Exchanges!U1289</f>
        <v>5</v>
      </c>
      <c r="U1285" s="1">
        <f>Exchanges!V1289</f>
        <v>2013</v>
      </c>
      <c r="V1285" s="1" t="str">
        <f>Exchanges!W1289</f>
        <v>CERTAIN GLYCOL ETHERS</v>
      </c>
      <c r="W1285" s="1" t="str">
        <f>Exchanges!X1289</f>
        <v>TRI</v>
      </c>
      <c r="X1285" s="1"/>
    </row>
    <row r="1286" spans="1:24" x14ac:dyDescent="0.15">
      <c r="A1286" s="1" t="str">
        <f>Exchanges!B1290</f>
        <v>chromium</v>
      </c>
      <c r="B1286" s="1">
        <f>Exchanges!C1290</f>
        <v>7440473</v>
      </c>
      <c r="C1286" s="1" t="str">
        <f>Exchanges!D1290</f>
        <v>air</v>
      </c>
      <c r="D1286" s="1" t="str">
        <f>Exchanges!E1290</f>
        <v>unspecified</v>
      </c>
      <c r="E1286" s="1" t="str">
        <f>Exchanges!F1290</f>
        <v>e142b577-e934-4085-9a07-3983d4d92afb</v>
      </c>
      <c r="F1286" s="1" t="str">
        <f>Exchanges!G1290</f>
        <v>Lawn and garden equipment manufacturing</v>
      </c>
      <c r="G1286" s="1">
        <f>Exchanges!H1290</f>
        <v>333112</v>
      </c>
      <c r="H1286" s="1" t="str">
        <f>Exchanges!I1290</f>
        <v>US</v>
      </c>
      <c r="I1286" s="1">
        <f>Exchanges!J1290</f>
        <v>7.420425333021733E-11</v>
      </c>
      <c r="J1286" s="1" t="str">
        <f>Exchanges!K1290</f>
        <v>kg</v>
      </c>
      <c r="K1286" s="1"/>
      <c r="L1286" s="1"/>
      <c r="M1286" s="1"/>
      <c r="N1286" s="1"/>
      <c r="O1286" s="1"/>
      <c r="P1286" s="86">
        <f>ROUND(Exchanges!Q1290,0)</f>
        <v>4</v>
      </c>
      <c r="Q1286" s="1">
        <f>Exchanges!R1290</f>
        <v>1</v>
      </c>
      <c r="R1286" s="1">
        <f>Exchanges!S1290</f>
        <v>1</v>
      </c>
      <c r="S1286" s="1">
        <f>Exchanges!T1290</f>
        <v>1</v>
      </c>
      <c r="T1286" s="1">
        <f>Exchanges!U1290</f>
        <v>5</v>
      </c>
      <c r="U1286" s="1">
        <f>Exchanges!V1290</f>
        <v>2013</v>
      </c>
      <c r="V1286" s="1" t="str">
        <f>Exchanges!W1290</f>
        <v>CHROMIUM</v>
      </c>
      <c r="W1286" s="1" t="str">
        <f>Exchanges!X1290</f>
        <v>TRI</v>
      </c>
      <c r="X1286" s="1"/>
    </row>
    <row r="1287" spans="1:24" x14ac:dyDescent="0.15">
      <c r="A1287" s="1" t="str">
        <f>Exchanges!B1291</f>
        <v>1,2,4-trimethylbenzene</v>
      </c>
      <c r="B1287" s="1">
        <f>Exchanges!C1291</f>
        <v>95636</v>
      </c>
      <c r="C1287" s="1" t="str">
        <f>Exchanges!D1291</f>
        <v>air</v>
      </c>
      <c r="D1287" s="1" t="str">
        <f>Exchanges!E1291</f>
        <v>unspecified</v>
      </c>
      <c r="E1287" s="1" t="str">
        <f>Exchanges!F1291</f>
        <v>776e1b2c-6a86-35c1-b2ed-61952ecd792c</v>
      </c>
      <c r="F1287" s="1" t="str">
        <f>Exchanges!G1291</f>
        <v>Lawn and garden equipment manufacturing</v>
      </c>
      <c r="G1287" s="1">
        <f>Exchanges!H1291</f>
        <v>333112</v>
      </c>
      <c r="H1287" s="1" t="str">
        <f>Exchanges!I1291</f>
        <v>US</v>
      </c>
      <c r="I1287" s="1">
        <f>Exchanges!J1291</f>
        <v>5.7480522738957694E-9</v>
      </c>
      <c r="J1287" s="1" t="str">
        <f>Exchanges!K1291</f>
        <v>kg</v>
      </c>
      <c r="K1287" s="1"/>
      <c r="L1287" s="1"/>
      <c r="M1287" s="1"/>
      <c r="N1287" s="1"/>
      <c r="O1287" s="1"/>
      <c r="P1287" s="86">
        <f>ROUND(Exchanges!Q1291,0)</f>
        <v>5</v>
      </c>
      <c r="Q1287" s="1">
        <f>Exchanges!R1291</f>
        <v>1</v>
      </c>
      <c r="R1287" s="1">
        <f>Exchanges!S1291</f>
        <v>1</v>
      </c>
      <c r="S1287" s="1">
        <f>Exchanges!T1291</f>
        <v>1</v>
      </c>
      <c r="T1287" s="1">
        <f>Exchanges!U1291</f>
        <v>5</v>
      </c>
      <c r="U1287" s="1">
        <f>Exchanges!V1291</f>
        <v>2013</v>
      </c>
      <c r="V1287" s="1" t="str">
        <f>Exchanges!W1291</f>
        <v>1,2,4-TRIMETHYLBENZENE</v>
      </c>
      <c r="W1287" s="1" t="str">
        <f>Exchanges!X1291</f>
        <v>TRI</v>
      </c>
      <c r="X1287" s="1"/>
    </row>
    <row r="1288" spans="1:24" x14ac:dyDescent="0.15">
      <c r="A1288" s="1" t="str">
        <f>Exchanges!B1292</f>
        <v>cyclohexane</v>
      </c>
      <c r="B1288" s="1">
        <f>Exchanges!C1292</f>
        <v>110827</v>
      </c>
      <c r="C1288" s="1" t="str">
        <f>Exchanges!D1292</f>
        <v>air</v>
      </c>
      <c r="D1288" s="1" t="str">
        <f>Exchanges!E1292</f>
        <v>unspecified</v>
      </c>
      <c r="E1288" s="1" t="str">
        <f>Exchanges!F1292</f>
        <v>165aaeac-93d1-4afd-adf2-e3d6c0eaf629</v>
      </c>
      <c r="F1288" s="1" t="str">
        <f>Exchanges!G1292</f>
        <v>Lawn and garden equipment manufacturing</v>
      </c>
      <c r="G1288" s="1">
        <f>Exchanges!H1292</f>
        <v>333112</v>
      </c>
      <c r="H1288" s="1" t="str">
        <f>Exchanges!I1292</f>
        <v>US</v>
      </c>
      <c r="I1288" s="1">
        <f>Exchanges!J1292</f>
        <v>6.5193736854405231E-9</v>
      </c>
      <c r="J1288" s="1" t="str">
        <f>Exchanges!K1292</f>
        <v>kg</v>
      </c>
      <c r="K1288" s="1"/>
      <c r="L1288" s="1"/>
      <c r="M1288" s="1"/>
      <c r="N1288" s="1"/>
      <c r="O1288" s="1"/>
      <c r="P1288" s="86">
        <f>ROUND(Exchanges!Q1292,0)</f>
        <v>4</v>
      </c>
      <c r="Q1288" s="1">
        <f>Exchanges!R1292</f>
        <v>1</v>
      </c>
      <c r="R1288" s="1">
        <f>Exchanges!S1292</f>
        <v>1</v>
      </c>
      <c r="S1288" s="1">
        <f>Exchanges!T1292</f>
        <v>1</v>
      </c>
      <c r="T1288" s="1">
        <f>Exchanges!U1292</f>
        <v>5</v>
      </c>
      <c r="U1288" s="1">
        <f>Exchanges!V1292</f>
        <v>2013</v>
      </c>
      <c r="V1288" s="1" t="str">
        <f>Exchanges!W1292</f>
        <v>CYCLOHEXANE</v>
      </c>
      <c r="W1288" s="1" t="str">
        <f>Exchanges!X1292</f>
        <v>TRI</v>
      </c>
      <c r="X1288" s="1"/>
    </row>
    <row r="1289" spans="1:24" x14ac:dyDescent="0.15">
      <c r="A1289" s="1" t="str">
        <f>Exchanges!B1293</f>
        <v>ethylbenzene</v>
      </c>
      <c r="B1289" s="1">
        <f>Exchanges!C1293</f>
        <v>100414</v>
      </c>
      <c r="C1289" s="1" t="str">
        <f>Exchanges!D1293</f>
        <v>air</v>
      </c>
      <c r="D1289" s="1" t="str">
        <f>Exchanges!E1293</f>
        <v>unspecified</v>
      </c>
      <c r="E1289" s="1" t="str">
        <f>Exchanges!F1293</f>
        <v>787591de-0e9e-3f81-a1e5-2df2949f146c</v>
      </c>
      <c r="F1289" s="1" t="str">
        <f>Exchanges!G1293</f>
        <v>Lawn and garden equipment manufacturing</v>
      </c>
      <c r="G1289" s="1">
        <f>Exchanges!H1293</f>
        <v>333112</v>
      </c>
      <c r="H1289" s="1" t="str">
        <f>Exchanges!I1293</f>
        <v>US</v>
      </c>
      <c r="I1289" s="1">
        <f>Exchanges!J1293</f>
        <v>6.5193736854405231E-9</v>
      </c>
      <c r="J1289" s="1" t="str">
        <f>Exchanges!K1293</f>
        <v>kg</v>
      </c>
      <c r="K1289" s="1"/>
      <c r="L1289" s="1"/>
      <c r="M1289" s="1"/>
      <c r="N1289" s="1"/>
      <c r="O1289" s="1"/>
      <c r="P1289" s="86">
        <f>ROUND(Exchanges!Q1293,0)</f>
        <v>4</v>
      </c>
      <c r="Q1289" s="1">
        <f>Exchanges!R1293</f>
        <v>1</v>
      </c>
      <c r="R1289" s="1">
        <f>Exchanges!S1293</f>
        <v>1</v>
      </c>
      <c r="S1289" s="1">
        <f>Exchanges!T1293</f>
        <v>1</v>
      </c>
      <c r="T1289" s="1">
        <f>Exchanges!U1293</f>
        <v>5</v>
      </c>
      <c r="U1289" s="1">
        <f>Exchanges!V1293</f>
        <v>2013</v>
      </c>
      <c r="V1289" s="1" t="str">
        <f>Exchanges!W1293</f>
        <v>ETHYLBENZENE</v>
      </c>
      <c r="W1289" s="1" t="str">
        <f>Exchanges!X1293</f>
        <v>TRI</v>
      </c>
      <c r="X1289" s="1"/>
    </row>
    <row r="1290" spans="1:24" x14ac:dyDescent="0.15">
      <c r="A1290" s="1" t="str">
        <f>Exchanges!B1294</f>
        <v>copper</v>
      </c>
      <c r="B1290" s="1">
        <f>Exchanges!C1294</f>
        <v>7440508</v>
      </c>
      <c r="C1290" s="1" t="str">
        <f>Exchanges!D1294</f>
        <v>air</v>
      </c>
      <c r="D1290" s="1" t="str">
        <f>Exchanges!E1294</f>
        <v>unspecified</v>
      </c>
      <c r="E1290" s="1" t="str">
        <f>Exchanges!F1294</f>
        <v>ec8144d6-d123-43b1-9c17-a295422a0498</v>
      </c>
      <c r="F1290" s="1" t="str">
        <f>Exchanges!G1294</f>
        <v>Lawn and garden equipment manufacturing</v>
      </c>
      <c r="G1290" s="1">
        <f>Exchanges!H1294</f>
        <v>333112</v>
      </c>
      <c r="H1290" s="1" t="str">
        <f>Exchanges!I1294</f>
        <v>US</v>
      </c>
      <c r="I1290" s="1">
        <f>Exchanges!J1294</f>
        <v>1.3053381509698526E-8</v>
      </c>
      <c r="J1290" s="1" t="str">
        <f>Exchanges!K1294</f>
        <v>kg</v>
      </c>
      <c r="K1290" s="1"/>
      <c r="L1290" s="1"/>
      <c r="M1290" s="1"/>
      <c r="N1290" s="1"/>
      <c r="O1290" s="1"/>
      <c r="P1290" s="86">
        <f>ROUND(Exchanges!Q1294,0)</f>
        <v>4</v>
      </c>
      <c r="Q1290" s="1">
        <f>Exchanges!R1294</f>
        <v>1</v>
      </c>
      <c r="R1290" s="1">
        <f>Exchanges!S1294</f>
        <v>1</v>
      </c>
      <c r="S1290" s="1">
        <f>Exchanges!T1294</f>
        <v>1</v>
      </c>
      <c r="T1290" s="1">
        <f>Exchanges!U1294</f>
        <v>5</v>
      </c>
      <c r="U1290" s="1">
        <f>Exchanges!V1294</f>
        <v>2013</v>
      </c>
      <c r="V1290" s="1" t="str">
        <f>Exchanges!W1294</f>
        <v>COPPER</v>
      </c>
      <c r="W1290" s="1" t="str">
        <f>Exchanges!X1294</f>
        <v>TRI</v>
      </c>
      <c r="X1290" s="1"/>
    </row>
    <row r="1291" spans="1:24" x14ac:dyDescent="0.15">
      <c r="A1291" s="1" t="str">
        <f>Exchanges!B1295</f>
        <v>Ethylene glycol monoethyl ether</v>
      </c>
      <c r="B1291" s="1">
        <f>Exchanges!C1295</f>
        <v>110805</v>
      </c>
      <c r="C1291" s="1" t="str">
        <f>Exchanges!D1295</f>
        <v>air</v>
      </c>
      <c r="D1291" s="1" t="str">
        <f>Exchanges!E1295</f>
        <v>unspecified</v>
      </c>
      <c r="E1291" s="1" t="str">
        <f>Exchanges!F1295</f>
        <v>45e23e23-d952-4721-a514-2acfa5bfcab5</v>
      </c>
      <c r="F1291" s="1" t="str">
        <f>Exchanges!G1295</f>
        <v>Lawn and garden equipment manufacturing</v>
      </c>
      <c r="G1291" s="1">
        <f>Exchanges!H1295</f>
        <v>333112</v>
      </c>
      <c r="H1291" s="1" t="str">
        <f>Exchanges!I1295</f>
        <v>US</v>
      </c>
      <c r="I1291" s="1">
        <f>Exchanges!J1295</f>
        <v>3.8795573732180419E-6</v>
      </c>
      <c r="J1291" s="1" t="str">
        <f>Exchanges!K1295</f>
        <v>kg</v>
      </c>
      <c r="K1291" s="1"/>
      <c r="L1291" s="1"/>
      <c r="M1291" s="1"/>
      <c r="N1291" s="1"/>
      <c r="O1291" s="1"/>
      <c r="P1291" s="86">
        <f>ROUND(Exchanges!Q1295,0)</f>
        <v>5</v>
      </c>
      <c r="Q1291" s="1">
        <f>Exchanges!R1295</f>
        <v>1</v>
      </c>
      <c r="R1291" s="1">
        <f>Exchanges!S1295</f>
        <v>1</v>
      </c>
      <c r="S1291" s="1">
        <f>Exchanges!T1295</f>
        <v>1</v>
      </c>
      <c r="T1291" s="1">
        <f>Exchanges!U1295</f>
        <v>5</v>
      </c>
      <c r="U1291" s="1">
        <f>Exchanges!V1295</f>
        <v>2013</v>
      </c>
      <c r="V1291" s="1" t="str">
        <f>Exchanges!W1295</f>
        <v>CERTAIN GLYCOL ETHERS</v>
      </c>
      <c r="W1291" s="1" t="str">
        <f>Exchanges!X1295</f>
        <v>TRI</v>
      </c>
      <c r="X1291" s="1"/>
    </row>
    <row r="1292" spans="1:24" x14ac:dyDescent="0.15">
      <c r="A1292" s="1" t="str">
        <f>Exchanges!B1296</f>
        <v>diisocyanates</v>
      </c>
      <c r="B1292" s="1" t="str">
        <f>Exchanges!C1296</f>
        <v/>
      </c>
      <c r="C1292" s="1" t="str">
        <f>Exchanges!D1296</f>
        <v>air</v>
      </c>
      <c r="D1292" s="1" t="str">
        <f>Exchanges!E1296</f>
        <v>unspecified</v>
      </c>
      <c r="E1292" s="1" t="str">
        <f>Exchanges!F1296</f>
        <v>63f3fff6-0459-49fd-808a-6fc86fd63f5c</v>
      </c>
      <c r="F1292" s="1" t="str">
        <f>Exchanges!G1296</f>
        <v>Construction machinery manufacturing</v>
      </c>
      <c r="G1292" s="1">
        <f>Exchanges!H1296</f>
        <v>333120</v>
      </c>
      <c r="H1292" s="1" t="str">
        <f>Exchanges!I1296</f>
        <v>US</v>
      </c>
      <c r="I1292" s="1">
        <f>Exchanges!J1296</f>
        <v>6.7327673217360314E-11</v>
      </c>
      <c r="J1292" s="1" t="str">
        <f>Exchanges!K1296</f>
        <v>kg</v>
      </c>
      <c r="K1292" s="1"/>
      <c r="L1292" s="1"/>
      <c r="M1292" s="1"/>
      <c r="N1292" s="1"/>
      <c r="O1292" s="1"/>
      <c r="P1292" s="86">
        <f>ROUND(Exchanges!Q1296,0)</f>
        <v>4</v>
      </c>
      <c r="Q1292" s="1">
        <f>Exchanges!R1296</f>
        <v>1</v>
      </c>
      <c r="R1292" s="1">
        <f>Exchanges!S1296</f>
        <v>1</v>
      </c>
      <c r="S1292" s="1">
        <f>Exchanges!T1296</f>
        <v>1</v>
      </c>
      <c r="T1292" s="1">
        <f>Exchanges!U1296</f>
        <v>5</v>
      </c>
      <c r="U1292" s="1">
        <f>Exchanges!V1296</f>
        <v>2013</v>
      </c>
      <c r="V1292" s="1" t="str">
        <f>Exchanges!W1296</f>
        <v>DIISOCYANATES</v>
      </c>
      <c r="W1292" s="1" t="str">
        <f>Exchanges!X1296</f>
        <v>TRI</v>
      </c>
      <c r="X1292" s="1"/>
    </row>
    <row r="1293" spans="1:24" x14ac:dyDescent="0.15">
      <c r="A1293" s="1" t="str">
        <f>Exchanges!B1297</f>
        <v>copper</v>
      </c>
      <c r="B1293" s="1">
        <f>Exchanges!C1297</f>
        <v>7440508</v>
      </c>
      <c r="C1293" s="1" t="str">
        <f>Exchanges!D1297</f>
        <v>air</v>
      </c>
      <c r="D1293" s="1" t="str">
        <f>Exchanges!E1297</f>
        <v>unspecified</v>
      </c>
      <c r="E1293" s="1" t="str">
        <f>Exchanges!F1297</f>
        <v>ec8144d6-d123-43b1-9c17-a295422a0498</v>
      </c>
      <c r="F1293" s="1" t="str">
        <f>Exchanges!G1297</f>
        <v>Construction machinery manufacturing</v>
      </c>
      <c r="G1293" s="1">
        <f>Exchanges!H1297</f>
        <v>333120</v>
      </c>
      <c r="H1293" s="1" t="str">
        <f>Exchanges!I1297</f>
        <v>US</v>
      </c>
      <c r="I1293" s="1">
        <f>Exchanges!J1297</f>
        <v>1.9740473787330045E-10</v>
      </c>
      <c r="J1293" s="1" t="str">
        <f>Exchanges!K1297</f>
        <v>kg</v>
      </c>
      <c r="K1293" s="1"/>
      <c r="L1293" s="1"/>
      <c r="M1293" s="1"/>
      <c r="N1293" s="1"/>
      <c r="O1293" s="1"/>
      <c r="P1293" s="86">
        <f>ROUND(Exchanges!Q1297,0)</f>
        <v>4</v>
      </c>
      <c r="Q1293" s="1">
        <f>Exchanges!R1297</f>
        <v>1</v>
      </c>
      <c r="R1293" s="1">
        <f>Exchanges!S1297</f>
        <v>1</v>
      </c>
      <c r="S1293" s="1">
        <f>Exchanges!T1297</f>
        <v>1</v>
      </c>
      <c r="T1293" s="1">
        <f>Exchanges!U1297</f>
        <v>5</v>
      </c>
      <c r="U1293" s="1">
        <f>Exchanges!V1297</f>
        <v>2013</v>
      </c>
      <c r="V1293" s="1" t="str">
        <f>Exchanges!W1297</f>
        <v>COPPER</v>
      </c>
      <c r="W1293" s="1" t="str">
        <f>Exchanges!X1297</f>
        <v>TRI</v>
      </c>
      <c r="X1293" s="1"/>
    </row>
    <row r="1294" spans="1:24" x14ac:dyDescent="0.15">
      <c r="A1294" s="1" t="str">
        <f>Exchanges!B1298</f>
        <v>MOLYBDENUM(VI)</v>
      </c>
      <c r="B1294" s="1" t="str">
        <f>Exchanges!C1298</f>
        <v/>
      </c>
      <c r="C1294" s="1" t="str">
        <f>Exchanges!D1298</f>
        <v>air</v>
      </c>
      <c r="D1294" s="1" t="str">
        <f>Exchanges!E1298</f>
        <v>unspecified</v>
      </c>
      <c r="E1294" s="1" t="str">
        <f>Exchanges!F1298</f>
        <v>e8287c06-0230-314d-a24e-c62ae50d7927</v>
      </c>
      <c r="F1294" s="1" t="str">
        <f>Exchanges!G1298</f>
        <v>Construction machinery manufacturing</v>
      </c>
      <c r="G1294" s="1">
        <f>Exchanges!H1298</f>
        <v>333120</v>
      </c>
      <c r="H1294" s="1" t="str">
        <f>Exchanges!I1298</f>
        <v>US</v>
      </c>
      <c r="I1294" s="1">
        <f>Exchanges!J1298</f>
        <v>2.1679510775990028E-9</v>
      </c>
      <c r="J1294" s="1" t="str">
        <f>Exchanges!K1298</f>
        <v>kg</v>
      </c>
      <c r="K1294" s="1"/>
      <c r="L1294" s="1"/>
      <c r="M1294" s="1"/>
      <c r="N1294" s="1"/>
      <c r="O1294" s="1"/>
      <c r="P1294" s="86">
        <f>ROUND(Exchanges!Q1298,0)</f>
        <v>3</v>
      </c>
      <c r="Q1294" s="1">
        <f>Exchanges!R1298</f>
        <v>1</v>
      </c>
      <c r="R1294" s="1">
        <f>Exchanges!S1298</f>
        <v>1</v>
      </c>
      <c r="S1294" s="1">
        <f>Exchanges!T1298</f>
        <v>1</v>
      </c>
      <c r="T1294" s="1">
        <f>Exchanges!U1298</f>
        <v>5</v>
      </c>
      <c r="U1294" s="1">
        <f>Exchanges!V1298</f>
        <v>2013</v>
      </c>
      <c r="V1294" s="1" t="str">
        <f>Exchanges!W1298</f>
        <v>MOLYBDENUM TRIOXIDE</v>
      </c>
      <c r="W1294" s="1" t="str">
        <f>Exchanges!X1298</f>
        <v>TRI</v>
      </c>
      <c r="X1294" s="1"/>
    </row>
    <row r="1295" spans="1:24" x14ac:dyDescent="0.15">
      <c r="A1295" s="1" t="str">
        <f>Exchanges!B1299</f>
        <v>chromium</v>
      </c>
      <c r="B1295" s="1">
        <f>Exchanges!C1299</f>
        <v>7440473</v>
      </c>
      <c r="C1295" s="1" t="str">
        <f>Exchanges!D1299</f>
        <v>air</v>
      </c>
      <c r="D1295" s="1" t="str">
        <f>Exchanges!E1299</f>
        <v>unspecified</v>
      </c>
      <c r="E1295" s="1" t="str">
        <f>Exchanges!F1299</f>
        <v>e142b577-e934-4085-9a07-3983d4d92afb</v>
      </c>
      <c r="F1295" s="1" t="str">
        <f>Exchanges!G1299</f>
        <v>Construction machinery manufacturing</v>
      </c>
      <c r="G1295" s="1">
        <f>Exchanges!H1299</f>
        <v>333120</v>
      </c>
      <c r="H1295" s="1" t="str">
        <f>Exchanges!I1299</f>
        <v>US</v>
      </c>
      <c r="I1295" s="1">
        <f>Exchanges!J1299</f>
        <v>8.3056764234400051E-9</v>
      </c>
      <c r="J1295" s="1" t="str">
        <f>Exchanges!K1299</f>
        <v>kg</v>
      </c>
      <c r="K1295" s="1"/>
      <c r="L1295" s="1"/>
      <c r="M1295" s="1"/>
      <c r="N1295" s="1"/>
      <c r="O1295" s="1"/>
      <c r="P1295" s="86">
        <f>ROUND(Exchanges!Q1299,0)</f>
        <v>4</v>
      </c>
      <c r="Q1295" s="1">
        <f>Exchanges!R1299</f>
        <v>1</v>
      </c>
      <c r="R1295" s="1">
        <f>Exchanges!S1299</f>
        <v>1</v>
      </c>
      <c r="S1295" s="1">
        <f>Exchanges!T1299</f>
        <v>1</v>
      </c>
      <c r="T1295" s="1">
        <f>Exchanges!U1299</f>
        <v>5</v>
      </c>
      <c r="U1295" s="1">
        <f>Exchanges!V1299</f>
        <v>2013</v>
      </c>
      <c r="V1295" s="1" t="str">
        <f>Exchanges!W1299</f>
        <v>CHROMIUM</v>
      </c>
      <c r="W1295" s="1" t="str">
        <f>Exchanges!X1299</f>
        <v>TRI</v>
      </c>
      <c r="X1295" s="1"/>
    </row>
    <row r="1296" spans="1:24" x14ac:dyDescent="0.15">
      <c r="A1296" s="1" t="str">
        <f>Exchanges!B1300</f>
        <v>Aluminum</v>
      </c>
      <c r="B1296" s="1">
        <f>Exchanges!C1300</f>
        <v>7429905</v>
      </c>
      <c r="C1296" s="1" t="str">
        <f>Exchanges!D1300</f>
        <v>air</v>
      </c>
      <c r="D1296" s="1" t="str">
        <f>Exchanges!E1300</f>
        <v>unspecified</v>
      </c>
      <c r="E1296" s="1" t="str">
        <f>Exchanges!F1300</f>
        <v>ff65658c-2d39-44a2-b23e-7ec3c644f064</v>
      </c>
      <c r="F1296" s="1" t="str">
        <f>Exchanges!G1300</f>
        <v>Construction machinery manufacturing</v>
      </c>
      <c r="G1296" s="1">
        <f>Exchanges!H1300</f>
        <v>333120</v>
      </c>
      <c r="H1296" s="1" t="str">
        <f>Exchanges!I1300</f>
        <v>US</v>
      </c>
      <c r="I1296" s="1">
        <f>Exchanges!J1300</f>
        <v>8.7525975182568404E-9</v>
      </c>
      <c r="J1296" s="1" t="str">
        <f>Exchanges!K1300</f>
        <v>kg</v>
      </c>
      <c r="K1296" s="1"/>
      <c r="L1296" s="1"/>
      <c r="M1296" s="1"/>
      <c r="N1296" s="1"/>
      <c r="O1296" s="1"/>
      <c r="P1296" s="86">
        <f>ROUND(Exchanges!Q1300,0)</f>
        <v>4</v>
      </c>
      <c r="Q1296" s="1">
        <f>Exchanges!R1300</f>
        <v>1</v>
      </c>
      <c r="R1296" s="1">
        <f>Exchanges!S1300</f>
        <v>1</v>
      </c>
      <c r="S1296" s="1">
        <f>Exchanges!T1300</f>
        <v>1</v>
      </c>
      <c r="T1296" s="1">
        <f>Exchanges!U1300</f>
        <v>5</v>
      </c>
      <c r="U1296" s="1">
        <f>Exchanges!V1300</f>
        <v>2013</v>
      </c>
      <c r="V1296" s="1" t="str">
        <f>Exchanges!W1300</f>
        <v>ALUMINUM (FUME OR DUST)</v>
      </c>
      <c r="W1296" s="1" t="str">
        <f>Exchanges!X1300</f>
        <v>TRI</v>
      </c>
      <c r="X1296" s="1"/>
    </row>
    <row r="1297" spans="1:24" x14ac:dyDescent="0.15">
      <c r="A1297" s="1" t="str">
        <f>Exchanges!B1301</f>
        <v>t-butyl methyl ether</v>
      </c>
      <c r="B1297" s="1">
        <f>Exchanges!C1301</f>
        <v>1634044</v>
      </c>
      <c r="C1297" s="1" t="str">
        <f>Exchanges!D1301</f>
        <v>air</v>
      </c>
      <c r="D1297" s="1" t="str">
        <f>Exchanges!E1301</f>
        <v>unspecified</v>
      </c>
      <c r="E1297" s="1" t="str">
        <f>Exchanges!F1301</f>
        <v>beb69352-568e-4a33-b9d4-3b5bfafc85bd</v>
      </c>
      <c r="F1297" s="1" t="str">
        <f>Exchanges!G1301</f>
        <v>Construction machinery manufacturing</v>
      </c>
      <c r="G1297" s="1">
        <f>Exchanges!H1301</f>
        <v>333120</v>
      </c>
      <c r="H1297" s="1" t="str">
        <f>Exchanges!I1301</f>
        <v>US</v>
      </c>
      <c r="I1297" s="1">
        <f>Exchanges!J1301</f>
        <v>9.4074264679688897E-9</v>
      </c>
      <c r="J1297" s="1" t="str">
        <f>Exchanges!K1301</f>
        <v>kg</v>
      </c>
      <c r="K1297" s="1"/>
      <c r="L1297" s="1"/>
      <c r="M1297" s="1"/>
      <c r="N1297" s="1"/>
      <c r="O1297" s="1"/>
      <c r="P1297" s="86">
        <f>ROUND(Exchanges!Q1301,0)</f>
        <v>4</v>
      </c>
      <c r="Q1297" s="1">
        <f>Exchanges!R1301</f>
        <v>1</v>
      </c>
      <c r="R1297" s="1">
        <f>Exchanges!S1301</f>
        <v>1</v>
      </c>
      <c r="S1297" s="1">
        <f>Exchanges!T1301</f>
        <v>1</v>
      </c>
      <c r="T1297" s="1">
        <f>Exchanges!U1301</f>
        <v>5</v>
      </c>
      <c r="U1297" s="1">
        <f>Exchanges!V1301</f>
        <v>2013</v>
      </c>
      <c r="V1297" s="1" t="str">
        <f>Exchanges!W1301</f>
        <v>METHYL TERT-BUTYL ETHER</v>
      </c>
      <c r="W1297" s="1" t="str">
        <f>Exchanges!X1301</f>
        <v>TRI</v>
      </c>
      <c r="X1297" s="1"/>
    </row>
    <row r="1298" spans="1:24" x14ac:dyDescent="0.15">
      <c r="A1298" s="1" t="str">
        <f>Exchanges!B1302</f>
        <v>ethylbenzene</v>
      </c>
      <c r="B1298" s="1">
        <f>Exchanges!C1302</f>
        <v>100414</v>
      </c>
      <c r="C1298" s="1" t="str">
        <f>Exchanges!D1302</f>
        <v>air</v>
      </c>
      <c r="D1298" s="1" t="str">
        <f>Exchanges!E1302</f>
        <v>unspecified</v>
      </c>
      <c r="E1298" s="1" t="str">
        <f>Exchanges!F1302</f>
        <v>787591de-0e9e-3f81-a1e5-2df2949f146c</v>
      </c>
      <c r="F1298" s="1" t="str">
        <f>Exchanges!G1302</f>
        <v>Construction machinery manufacturing</v>
      </c>
      <c r="G1298" s="1">
        <f>Exchanges!H1302</f>
        <v>333120</v>
      </c>
      <c r="H1298" s="1" t="str">
        <f>Exchanges!I1302</f>
        <v>US</v>
      </c>
      <c r="I1298" s="1">
        <f>Exchanges!J1302</f>
        <v>2.5380512972748321E-8</v>
      </c>
      <c r="J1298" s="1" t="str">
        <f>Exchanges!K1302</f>
        <v>kg</v>
      </c>
      <c r="K1298" s="1"/>
      <c r="L1298" s="1"/>
      <c r="M1298" s="1"/>
      <c r="N1298" s="1"/>
      <c r="O1298" s="1"/>
      <c r="P1298" s="86">
        <f>ROUND(Exchanges!Q1302,0)</f>
        <v>4</v>
      </c>
      <c r="Q1298" s="1">
        <f>Exchanges!R1302</f>
        <v>1</v>
      </c>
      <c r="R1298" s="1">
        <f>Exchanges!S1302</f>
        <v>1</v>
      </c>
      <c r="S1298" s="1">
        <f>Exchanges!T1302</f>
        <v>1</v>
      </c>
      <c r="T1298" s="1">
        <f>Exchanges!U1302</f>
        <v>5</v>
      </c>
      <c r="U1298" s="1">
        <f>Exchanges!V1302</f>
        <v>2013</v>
      </c>
      <c r="V1298" s="1" t="str">
        <f>Exchanges!W1302</f>
        <v>ETHYLBENZENE</v>
      </c>
      <c r="W1298" s="1" t="str">
        <f>Exchanges!X1302</f>
        <v>TRI</v>
      </c>
      <c r="X1298" s="1"/>
    </row>
    <row r="1299" spans="1:24" x14ac:dyDescent="0.15">
      <c r="A1299" s="1" t="str">
        <f>Exchanges!B1303</f>
        <v>m-xylene</v>
      </c>
      <c r="B1299" s="1">
        <f>Exchanges!C1303</f>
        <v>108383</v>
      </c>
      <c r="C1299" s="1" t="str">
        <f>Exchanges!D1303</f>
        <v>air</v>
      </c>
      <c r="D1299" s="1" t="str">
        <f>Exchanges!E1303</f>
        <v>unspecified</v>
      </c>
      <c r="E1299" s="1" t="str">
        <f>Exchanges!F1303</f>
        <v>cfdbc576-e8dc-44ef-bdf2-ddd7009ce57e</v>
      </c>
      <c r="F1299" s="1" t="str">
        <f>Exchanges!G1303</f>
        <v>Construction machinery manufacturing</v>
      </c>
      <c r="G1299" s="1">
        <f>Exchanges!H1303</f>
        <v>333120</v>
      </c>
      <c r="H1299" s="1" t="str">
        <f>Exchanges!I1303</f>
        <v>US</v>
      </c>
      <c r="I1299" s="1">
        <f>Exchanges!J1303</f>
        <v>1.1546695956777296E-7</v>
      </c>
      <c r="J1299" s="1" t="str">
        <f>Exchanges!K1303</f>
        <v>kg</v>
      </c>
      <c r="K1299" s="1"/>
      <c r="L1299" s="1"/>
      <c r="M1299" s="1"/>
      <c r="N1299" s="1"/>
      <c r="O1299" s="1"/>
      <c r="P1299" s="86">
        <f>ROUND(Exchanges!Q1303,0)</f>
        <v>4</v>
      </c>
      <c r="Q1299" s="1">
        <f>Exchanges!R1303</f>
        <v>1</v>
      </c>
      <c r="R1299" s="1">
        <f>Exchanges!S1303</f>
        <v>1</v>
      </c>
      <c r="S1299" s="1">
        <f>Exchanges!T1303</f>
        <v>1</v>
      </c>
      <c r="T1299" s="1">
        <f>Exchanges!U1303</f>
        <v>5</v>
      </c>
      <c r="U1299" s="1">
        <f>Exchanges!V1303</f>
        <v>2013</v>
      </c>
      <c r="V1299" s="1" t="str">
        <f>Exchanges!W1303</f>
        <v>M-XYLENE</v>
      </c>
      <c r="W1299" s="1" t="str">
        <f>Exchanges!X1303</f>
        <v>TRI</v>
      </c>
      <c r="X1299" s="1"/>
    </row>
    <row r="1300" spans="1:24" x14ac:dyDescent="0.15">
      <c r="A1300" s="1" t="str">
        <f>Exchanges!B1304</f>
        <v>butanol</v>
      </c>
      <c r="B1300" s="1">
        <f>Exchanges!C1304</f>
        <v>71363</v>
      </c>
      <c r="C1300" s="1" t="str">
        <f>Exchanges!D1304</f>
        <v>air</v>
      </c>
      <c r="D1300" s="1" t="str">
        <f>Exchanges!E1304</f>
        <v>unspecified</v>
      </c>
      <c r="E1300" s="1" t="str">
        <f>Exchanges!F1304</f>
        <v>b9a9b2ad-5db3-47aa-81de-3a48ae9ad4ec</v>
      </c>
      <c r="F1300" s="1" t="str">
        <f>Exchanges!G1304</f>
        <v>Construction machinery manufacturing</v>
      </c>
      <c r="G1300" s="1">
        <f>Exchanges!H1304</f>
        <v>333120</v>
      </c>
      <c r="H1300" s="1" t="str">
        <f>Exchanges!I1304</f>
        <v>US</v>
      </c>
      <c r="I1300" s="1">
        <f>Exchanges!J1304</f>
        <v>1.3189491183280888E-7</v>
      </c>
      <c r="J1300" s="1" t="str">
        <f>Exchanges!K1304</f>
        <v>kg</v>
      </c>
      <c r="K1300" s="1"/>
      <c r="L1300" s="1"/>
      <c r="M1300" s="1"/>
      <c r="N1300" s="1"/>
      <c r="O1300" s="1"/>
      <c r="P1300" s="86">
        <f>ROUND(Exchanges!Q1304,0)</f>
        <v>5</v>
      </c>
      <c r="Q1300" s="1">
        <f>Exchanges!R1304</f>
        <v>1</v>
      </c>
      <c r="R1300" s="1">
        <f>Exchanges!S1304</f>
        <v>1</v>
      </c>
      <c r="S1300" s="1">
        <f>Exchanges!T1304</f>
        <v>1</v>
      </c>
      <c r="T1300" s="1">
        <f>Exchanges!U1304</f>
        <v>5</v>
      </c>
      <c r="U1300" s="1">
        <f>Exchanges!V1304</f>
        <v>2013</v>
      </c>
      <c r="V1300" s="1" t="str">
        <f>Exchanges!W1304</f>
        <v>N-BUTYL ALCOHOL</v>
      </c>
      <c r="W1300" s="1" t="str">
        <f>Exchanges!X1304</f>
        <v>TRI</v>
      </c>
      <c r="X1300" s="1"/>
    </row>
    <row r="1301" spans="1:24" x14ac:dyDescent="0.15">
      <c r="A1301" s="1" t="str">
        <f>Exchanges!B1305</f>
        <v>SEC-BUTYL ALCOHOL</v>
      </c>
      <c r="B1301" s="1">
        <f>Exchanges!C1305</f>
        <v>78922</v>
      </c>
      <c r="C1301" s="1" t="str">
        <f>Exchanges!D1305</f>
        <v>air</v>
      </c>
      <c r="D1301" s="1" t="str">
        <f>Exchanges!E1305</f>
        <v>unspecified</v>
      </c>
      <c r="E1301" s="1" t="str">
        <f>Exchanges!F1305</f>
        <v>1dcd86a2-ace9-4f68-b02c-13aff1c00923</v>
      </c>
      <c r="F1301" s="1" t="str">
        <f>Exchanges!G1305</f>
        <v>Construction machinery manufacturing</v>
      </c>
      <c r="G1301" s="1">
        <f>Exchanges!H1305</f>
        <v>333120</v>
      </c>
      <c r="H1301" s="1" t="str">
        <f>Exchanges!I1305</f>
        <v>US</v>
      </c>
      <c r="I1301" s="1">
        <f>Exchanges!J1305</f>
        <v>1.6158641572166479E-7</v>
      </c>
      <c r="J1301" s="1" t="str">
        <f>Exchanges!K1305</f>
        <v>kg</v>
      </c>
      <c r="K1301" s="1"/>
      <c r="L1301" s="1"/>
      <c r="M1301" s="1"/>
      <c r="N1301" s="1"/>
      <c r="O1301" s="1"/>
      <c r="P1301" s="86">
        <f>ROUND(Exchanges!Q1305,0)</f>
        <v>5</v>
      </c>
      <c r="Q1301" s="1">
        <f>Exchanges!R1305</f>
        <v>1</v>
      </c>
      <c r="R1301" s="1">
        <f>Exchanges!S1305</f>
        <v>1</v>
      </c>
      <c r="S1301" s="1">
        <f>Exchanges!T1305</f>
        <v>1</v>
      </c>
      <c r="T1301" s="1">
        <f>Exchanges!U1305</f>
        <v>5</v>
      </c>
      <c r="U1301" s="1">
        <f>Exchanges!V1305</f>
        <v>2013</v>
      </c>
      <c r="V1301" s="1" t="str">
        <f>Exchanges!W1305</f>
        <v>SEC-BUTYL ALCOHOL</v>
      </c>
      <c r="W1301" s="1" t="str">
        <f>Exchanges!X1305</f>
        <v>TRI</v>
      </c>
      <c r="X1301" s="1"/>
    </row>
    <row r="1302" spans="1:24" x14ac:dyDescent="0.15">
      <c r="A1302" s="1" t="str">
        <f>Exchanges!B1306</f>
        <v>1,2,4-trimethylbenzene</v>
      </c>
      <c r="B1302" s="1">
        <f>Exchanges!C1306</f>
        <v>95636</v>
      </c>
      <c r="C1302" s="1" t="str">
        <f>Exchanges!D1306</f>
        <v>air</v>
      </c>
      <c r="D1302" s="1" t="str">
        <f>Exchanges!E1306</f>
        <v>unspecified</v>
      </c>
      <c r="E1302" s="1" t="str">
        <f>Exchanges!F1306</f>
        <v>776e1b2c-6a86-35c1-b2ed-61952ecd792c</v>
      </c>
      <c r="F1302" s="1" t="str">
        <f>Exchanges!G1306</f>
        <v>Construction machinery manufacturing</v>
      </c>
      <c r="G1302" s="1">
        <f>Exchanges!H1306</f>
        <v>333120</v>
      </c>
      <c r="H1302" s="1" t="str">
        <f>Exchanges!I1306</f>
        <v>US</v>
      </c>
      <c r="I1302" s="1">
        <f>Exchanges!J1306</f>
        <v>5.2004527673217371E-7</v>
      </c>
      <c r="J1302" s="1" t="str">
        <f>Exchanges!K1306</f>
        <v>kg</v>
      </c>
      <c r="K1302" s="1"/>
      <c r="L1302" s="1"/>
      <c r="M1302" s="1"/>
      <c r="N1302" s="1"/>
      <c r="O1302" s="1"/>
      <c r="P1302" s="86">
        <f>ROUND(Exchanges!Q1306,0)</f>
        <v>5</v>
      </c>
      <c r="Q1302" s="1">
        <f>Exchanges!R1306</f>
        <v>1</v>
      </c>
      <c r="R1302" s="1">
        <f>Exchanges!S1306</f>
        <v>1</v>
      </c>
      <c r="S1302" s="1">
        <f>Exchanges!T1306</f>
        <v>1</v>
      </c>
      <c r="T1302" s="1">
        <f>Exchanges!U1306</f>
        <v>5</v>
      </c>
      <c r="U1302" s="1">
        <f>Exchanges!V1306</f>
        <v>2013</v>
      </c>
      <c r="V1302" s="1" t="str">
        <f>Exchanges!W1306</f>
        <v>1,2,4-TRIMETHYLBENZENE</v>
      </c>
      <c r="W1302" s="1" t="str">
        <f>Exchanges!X1306</f>
        <v>TRI</v>
      </c>
      <c r="X1302" s="1"/>
    </row>
    <row r="1303" spans="1:24" x14ac:dyDescent="0.15">
      <c r="A1303" s="1" t="str">
        <f>Exchanges!B1307</f>
        <v>Ethylene glycol monoethyl ether</v>
      </c>
      <c r="B1303" s="1">
        <f>Exchanges!C1307</f>
        <v>110805</v>
      </c>
      <c r="C1303" s="1" t="str">
        <f>Exchanges!D1307</f>
        <v>air</v>
      </c>
      <c r="D1303" s="1" t="str">
        <f>Exchanges!E1307</f>
        <v>unspecified</v>
      </c>
      <c r="E1303" s="1" t="str">
        <f>Exchanges!F1307</f>
        <v>45e23e23-d952-4721-a514-2acfa5bfcab5</v>
      </c>
      <c r="F1303" s="1" t="str">
        <f>Exchanges!G1307</f>
        <v>Construction machinery manufacturing</v>
      </c>
      <c r="G1303" s="1">
        <f>Exchanges!H1307</f>
        <v>333120</v>
      </c>
      <c r="H1303" s="1" t="str">
        <f>Exchanges!I1307</f>
        <v>US</v>
      </c>
      <c r="I1303" s="1">
        <f>Exchanges!J1307</f>
        <v>7.4473832452650958E-7</v>
      </c>
      <c r="J1303" s="1" t="str">
        <f>Exchanges!K1307</f>
        <v>kg</v>
      </c>
      <c r="K1303" s="1"/>
      <c r="L1303" s="1"/>
      <c r="M1303" s="1"/>
      <c r="N1303" s="1"/>
      <c r="O1303" s="1"/>
      <c r="P1303" s="86">
        <f>ROUND(Exchanges!Q1307,0)</f>
        <v>5</v>
      </c>
      <c r="Q1303" s="1">
        <f>Exchanges!R1307</f>
        <v>1</v>
      </c>
      <c r="R1303" s="1">
        <f>Exchanges!S1307</f>
        <v>1</v>
      </c>
      <c r="S1303" s="1">
        <f>Exchanges!T1307</f>
        <v>1</v>
      </c>
      <c r="T1303" s="1">
        <f>Exchanges!U1307</f>
        <v>5</v>
      </c>
      <c r="U1303" s="1">
        <f>Exchanges!V1307</f>
        <v>2013</v>
      </c>
      <c r="V1303" s="1" t="str">
        <f>Exchanges!W1307</f>
        <v>CERTAIN GLYCOL ETHERS</v>
      </c>
      <c r="W1303" s="1" t="str">
        <f>Exchanges!X1307</f>
        <v>TRI</v>
      </c>
      <c r="X1303" s="1"/>
    </row>
    <row r="1304" spans="1:24" x14ac:dyDescent="0.15">
      <c r="A1304" s="1" t="str">
        <f>Exchanges!B1308</f>
        <v>4,4'-METHYLENEDIANILINE</v>
      </c>
      <c r="B1304" s="1">
        <f>Exchanges!C1308</f>
        <v>101779</v>
      </c>
      <c r="C1304" s="1" t="str">
        <f>Exchanges!D1308</f>
        <v>air</v>
      </c>
      <c r="D1304" s="1" t="str">
        <f>Exchanges!E1308</f>
        <v>unspecified</v>
      </c>
      <c r="E1304" s="1" t="str">
        <f>Exchanges!F1308</f>
        <v>56f697ad-56fc-3a4e-b9fc-0ba2b914498d</v>
      </c>
      <c r="F1304" s="1" t="str">
        <f>Exchanges!G1308</f>
        <v>Mining and oil and gas field machinery manufacturing</v>
      </c>
      <c r="G1304" s="1">
        <f>Exchanges!H1308</f>
        <v>333130</v>
      </c>
      <c r="H1304" s="1" t="str">
        <f>Exchanges!I1308</f>
        <v>US</v>
      </c>
      <c r="I1304" s="1">
        <f>Exchanges!J1308</f>
        <v>2.8736141906873617E-11</v>
      </c>
      <c r="J1304" s="1" t="str">
        <f>Exchanges!K1308</f>
        <v>kg</v>
      </c>
      <c r="K1304" s="1"/>
      <c r="L1304" s="1"/>
      <c r="M1304" s="1"/>
      <c r="N1304" s="1"/>
      <c r="O1304" s="1"/>
      <c r="P1304" s="86">
        <f>ROUND(Exchanges!Q1308,0)</f>
        <v>3</v>
      </c>
      <c r="Q1304" s="1">
        <f>Exchanges!R1308</f>
        <v>1</v>
      </c>
      <c r="R1304" s="1">
        <f>Exchanges!S1308</f>
        <v>1</v>
      </c>
      <c r="S1304" s="1">
        <f>Exchanges!T1308</f>
        <v>1</v>
      </c>
      <c r="T1304" s="1">
        <f>Exchanges!U1308</f>
        <v>5</v>
      </c>
      <c r="U1304" s="1">
        <f>Exchanges!V1308</f>
        <v>2013</v>
      </c>
      <c r="V1304" s="1" t="str">
        <f>Exchanges!W1308</f>
        <v>4,4'-METHYLENEDIANILINE</v>
      </c>
      <c r="W1304" s="1" t="str">
        <f>Exchanges!X1308</f>
        <v>TRI</v>
      </c>
      <c r="X1304" s="1"/>
    </row>
    <row r="1305" spans="1:24" x14ac:dyDescent="0.15">
      <c r="A1305" s="1" t="str">
        <f>Exchanges!B1309</f>
        <v>4,4'-isopropylidenediphenol</v>
      </c>
      <c r="B1305" s="1">
        <f>Exchanges!C1309</f>
        <v>80057</v>
      </c>
      <c r="C1305" s="1" t="str">
        <f>Exchanges!D1309</f>
        <v>air</v>
      </c>
      <c r="D1305" s="1" t="str">
        <f>Exchanges!E1309</f>
        <v>unspecified</v>
      </c>
      <c r="E1305" s="1" t="str">
        <f>Exchanges!F1309</f>
        <v>f1434c85-6374-3511-b73a-2189eb058ea8</v>
      </c>
      <c r="F1305" s="1" t="str">
        <f>Exchanges!G1309</f>
        <v>Mining and oil and gas field machinery manufacturing</v>
      </c>
      <c r="G1305" s="1">
        <f>Exchanges!H1309</f>
        <v>333130</v>
      </c>
      <c r="H1305" s="1" t="str">
        <f>Exchanges!I1309</f>
        <v>US</v>
      </c>
      <c r="I1305" s="1">
        <f>Exchanges!J1309</f>
        <v>4.3104212860310419E-10</v>
      </c>
      <c r="J1305" s="1" t="str">
        <f>Exchanges!K1309</f>
        <v>kg</v>
      </c>
      <c r="K1305" s="1"/>
      <c r="L1305" s="1"/>
      <c r="M1305" s="1"/>
      <c r="N1305" s="1"/>
      <c r="O1305" s="1"/>
      <c r="P1305" s="86">
        <f>ROUND(Exchanges!Q1309,0)</f>
        <v>4</v>
      </c>
      <c r="Q1305" s="1">
        <f>Exchanges!R1309</f>
        <v>1</v>
      </c>
      <c r="R1305" s="1">
        <f>Exchanges!S1309</f>
        <v>1</v>
      </c>
      <c r="S1305" s="1">
        <f>Exchanges!T1309</f>
        <v>1</v>
      </c>
      <c r="T1305" s="1">
        <f>Exchanges!U1309</f>
        <v>5</v>
      </c>
      <c r="U1305" s="1">
        <f>Exchanges!V1309</f>
        <v>2013</v>
      </c>
      <c r="V1305" s="1" t="str">
        <f>Exchanges!W1309</f>
        <v>4,4'-ISOPROPYLIDENEDIPHENOL</v>
      </c>
      <c r="W1305" s="1" t="str">
        <f>Exchanges!X1309</f>
        <v>TRI</v>
      </c>
      <c r="X1305" s="1"/>
    </row>
    <row r="1306" spans="1:24" x14ac:dyDescent="0.15">
      <c r="A1306" s="1" t="str">
        <f>Exchanges!B1310</f>
        <v>1,3-PHENYLENEDIAMINE</v>
      </c>
      <c r="B1306" s="1">
        <f>Exchanges!C1310</f>
        <v>108452</v>
      </c>
      <c r="C1306" s="1" t="str">
        <f>Exchanges!D1310</f>
        <v>air</v>
      </c>
      <c r="D1306" s="1" t="str">
        <f>Exchanges!E1310</f>
        <v>unspecified</v>
      </c>
      <c r="E1306" s="1" t="str">
        <f>Exchanges!F1310</f>
        <v>eb7d31fa-c959-4066-a075-5338aa54ac75</v>
      </c>
      <c r="F1306" s="1" t="str">
        <f>Exchanges!G1310</f>
        <v>Mining and oil and gas field machinery manufacturing</v>
      </c>
      <c r="G1306" s="1">
        <f>Exchanges!H1310</f>
        <v>333130</v>
      </c>
      <c r="H1306" s="1" t="str">
        <f>Exchanges!I1310</f>
        <v>US</v>
      </c>
      <c r="I1306" s="1">
        <f>Exchanges!J1310</f>
        <v>6.0345898004434599E-10</v>
      </c>
      <c r="J1306" s="1" t="str">
        <f>Exchanges!K1310</f>
        <v>kg</v>
      </c>
      <c r="K1306" s="1"/>
      <c r="L1306" s="1"/>
      <c r="M1306" s="1"/>
      <c r="N1306" s="1"/>
      <c r="O1306" s="1"/>
      <c r="P1306" s="86">
        <f>ROUND(Exchanges!Q1310,0)</f>
        <v>4</v>
      </c>
      <c r="Q1306" s="1">
        <f>Exchanges!R1310</f>
        <v>1</v>
      </c>
      <c r="R1306" s="1">
        <f>Exchanges!S1310</f>
        <v>1</v>
      </c>
      <c r="S1306" s="1">
        <f>Exchanges!T1310</f>
        <v>1</v>
      </c>
      <c r="T1306" s="1">
        <f>Exchanges!U1310</f>
        <v>5</v>
      </c>
      <c r="U1306" s="1">
        <f>Exchanges!V1310</f>
        <v>2013</v>
      </c>
      <c r="V1306" s="1" t="str">
        <f>Exchanges!W1310</f>
        <v>1,3-PHENYLENEDIAMINE</v>
      </c>
      <c r="W1306" s="1" t="str">
        <f>Exchanges!X1310</f>
        <v>TRI</v>
      </c>
      <c r="X1306" s="1"/>
    </row>
    <row r="1307" spans="1:24" x14ac:dyDescent="0.15">
      <c r="A1307" s="1" t="str">
        <f>Exchanges!B1311</f>
        <v>Aluminum</v>
      </c>
      <c r="B1307" s="1">
        <f>Exchanges!C1311</f>
        <v>7429905</v>
      </c>
      <c r="C1307" s="1" t="str">
        <f>Exchanges!D1311</f>
        <v>air</v>
      </c>
      <c r="D1307" s="1" t="str">
        <f>Exchanges!E1311</f>
        <v>unspecified</v>
      </c>
      <c r="E1307" s="1" t="str">
        <f>Exchanges!F1311</f>
        <v>ff65658c-2d39-44a2-b23e-7ec3c644f064</v>
      </c>
      <c r="F1307" s="1" t="str">
        <f>Exchanges!G1311</f>
        <v>Mining and oil and gas field machinery manufacturing</v>
      </c>
      <c r="G1307" s="1">
        <f>Exchanges!H1311</f>
        <v>333130</v>
      </c>
      <c r="H1307" s="1" t="str">
        <f>Exchanges!I1311</f>
        <v>US</v>
      </c>
      <c r="I1307" s="1">
        <f>Exchanges!J1311</f>
        <v>3.5920177383592017E-9</v>
      </c>
      <c r="J1307" s="1" t="str">
        <f>Exchanges!K1311</f>
        <v>kg</v>
      </c>
      <c r="K1307" s="1"/>
      <c r="L1307" s="1"/>
      <c r="M1307" s="1"/>
      <c r="N1307" s="1"/>
      <c r="O1307" s="1"/>
      <c r="P1307" s="86">
        <f>ROUND(Exchanges!Q1311,0)</f>
        <v>4</v>
      </c>
      <c r="Q1307" s="1">
        <f>Exchanges!R1311</f>
        <v>1</v>
      </c>
      <c r="R1307" s="1">
        <f>Exchanges!S1311</f>
        <v>1</v>
      </c>
      <c r="S1307" s="1">
        <f>Exchanges!T1311</f>
        <v>1</v>
      </c>
      <c r="T1307" s="1">
        <f>Exchanges!U1311</f>
        <v>5</v>
      </c>
      <c r="U1307" s="1">
        <f>Exchanges!V1311</f>
        <v>2013</v>
      </c>
      <c r="V1307" s="1" t="str">
        <f>Exchanges!W1311</f>
        <v>ALUMINUM (FUME OR DUST)</v>
      </c>
      <c r="W1307" s="1" t="str">
        <f>Exchanges!X1311</f>
        <v>TRI</v>
      </c>
      <c r="X1307" s="1"/>
    </row>
    <row r="1308" spans="1:24" x14ac:dyDescent="0.15">
      <c r="A1308" s="1" t="str">
        <f>Exchanges!B1312</f>
        <v>fluorine</v>
      </c>
      <c r="B1308" s="1">
        <f>Exchanges!C1312</f>
        <v>7782414</v>
      </c>
      <c r="C1308" s="1" t="str">
        <f>Exchanges!D1312</f>
        <v>air</v>
      </c>
      <c r="D1308" s="1" t="str">
        <f>Exchanges!E1312</f>
        <v>unspecified</v>
      </c>
      <c r="E1308" s="1" t="str">
        <f>Exchanges!F1312</f>
        <v>1c389e81-9f9d-4e52-a6e9-11cc6b73d90d</v>
      </c>
      <c r="F1308" s="1" t="str">
        <f>Exchanges!G1312</f>
        <v>Mining and oil and gas field machinery manufacturing</v>
      </c>
      <c r="G1308" s="1">
        <f>Exchanges!H1312</f>
        <v>333130</v>
      </c>
      <c r="H1308" s="1" t="str">
        <f>Exchanges!I1312</f>
        <v>US</v>
      </c>
      <c r="I1308" s="1">
        <f>Exchanges!J1312</f>
        <v>3.5920177383592017E-9</v>
      </c>
      <c r="J1308" s="1" t="str">
        <f>Exchanges!K1312</f>
        <v>kg</v>
      </c>
      <c r="K1308" s="1"/>
      <c r="L1308" s="1"/>
      <c r="M1308" s="1"/>
      <c r="N1308" s="1"/>
      <c r="O1308" s="1"/>
      <c r="P1308" s="86">
        <f>ROUND(Exchanges!Q1312,0)</f>
        <v>4</v>
      </c>
      <c r="Q1308" s="1">
        <f>Exchanges!R1312</f>
        <v>1</v>
      </c>
      <c r="R1308" s="1">
        <f>Exchanges!S1312</f>
        <v>1</v>
      </c>
      <c r="S1308" s="1">
        <f>Exchanges!T1312</f>
        <v>1</v>
      </c>
      <c r="T1308" s="1">
        <f>Exchanges!U1312</f>
        <v>5</v>
      </c>
      <c r="U1308" s="1">
        <f>Exchanges!V1312</f>
        <v>2013</v>
      </c>
      <c r="V1308" s="1" t="str">
        <f>Exchanges!W1312</f>
        <v>FLUORINE</v>
      </c>
      <c r="W1308" s="1" t="str">
        <f>Exchanges!X1312</f>
        <v>TRI</v>
      </c>
      <c r="X1308" s="1"/>
    </row>
    <row r="1309" spans="1:24" x14ac:dyDescent="0.15">
      <c r="A1309" s="1" t="str">
        <f>Exchanges!B1313</f>
        <v>diisocyanates</v>
      </c>
      <c r="B1309" s="1" t="str">
        <f>Exchanges!C1313</f>
        <v/>
      </c>
      <c r="C1309" s="1" t="str">
        <f>Exchanges!D1313</f>
        <v>air</v>
      </c>
      <c r="D1309" s="1" t="str">
        <f>Exchanges!E1313</f>
        <v>unspecified</v>
      </c>
      <c r="E1309" s="1" t="str">
        <f>Exchanges!F1313</f>
        <v>63f3fff6-0459-49fd-808a-6fc86fd63f5c</v>
      </c>
      <c r="F1309" s="1" t="str">
        <f>Exchanges!G1313</f>
        <v>Mining and oil and gas field machinery manufacturing</v>
      </c>
      <c r="G1309" s="1">
        <f>Exchanges!H1313</f>
        <v>333130</v>
      </c>
      <c r="H1309" s="1" t="str">
        <f>Exchanges!I1313</f>
        <v>US</v>
      </c>
      <c r="I1309" s="1">
        <f>Exchanges!J1313</f>
        <v>5.2931973392461192E-9</v>
      </c>
      <c r="J1309" s="1" t="str">
        <f>Exchanges!K1313</f>
        <v>kg</v>
      </c>
      <c r="K1309" s="1"/>
      <c r="L1309" s="1"/>
      <c r="M1309" s="1"/>
      <c r="N1309" s="1"/>
      <c r="O1309" s="1"/>
      <c r="P1309" s="86">
        <f>ROUND(Exchanges!Q1313,0)</f>
        <v>4</v>
      </c>
      <c r="Q1309" s="1">
        <f>Exchanges!R1313</f>
        <v>1</v>
      </c>
      <c r="R1309" s="1">
        <f>Exchanges!S1313</f>
        <v>1</v>
      </c>
      <c r="S1309" s="1">
        <f>Exchanges!T1313</f>
        <v>1</v>
      </c>
      <c r="T1309" s="1">
        <f>Exchanges!U1313</f>
        <v>5</v>
      </c>
      <c r="U1309" s="1">
        <f>Exchanges!V1313</f>
        <v>2013</v>
      </c>
      <c r="V1309" s="1" t="str">
        <f>Exchanges!W1313</f>
        <v>DIISOCYANATES</v>
      </c>
      <c r="W1309" s="1" t="str">
        <f>Exchanges!X1313</f>
        <v>TRI</v>
      </c>
      <c r="X1309" s="1"/>
    </row>
    <row r="1310" spans="1:24" x14ac:dyDescent="0.15">
      <c r="A1310" s="1" t="str">
        <f>Exchanges!B1314</f>
        <v>Zinc</v>
      </c>
      <c r="B1310" s="1">
        <f>Exchanges!C1314</f>
        <v>1330207</v>
      </c>
      <c r="C1310" s="1" t="str">
        <f>Exchanges!D1314</f>
        <v>air</v>
      </c>
      <c r="D1310" s="1" t="str">
        <f>Exchanges!E1314</f>
        <v>unspecified</v>
      </c>
      <c r="E1310" s="1" t="str">
        <f>Exchanges!F1314</f>
        <v>5ce378a0-b48d-471c-977d-79681521efde</v>
      </c>
      <c r="F1310" s="1" t="str">
        <f>Exchanges!G1314</f>
        <v>Mining and oil and gas field machinery manufacturing</v>
      </c>
      <c r="G1310" s="1">
        <f>Exchanges!H1314</f>
        <v>333130</v>
      </c>
      <c r="H1310" s="1" t="str">
        <f>Exchanges!I1314</f>
        <v>US</v>
      </c>
      <c r="I1310" s="1">
        <f>Exchanges!J1314</f>
        <v>1.2610855875831486E-8</v>
      </c>
      <c r="J1310" s="1" t="str">
        <f>Exchanges!K1314</f>
        <v>kg</v>
      </c>
      <c r="K1310" s="1"/>
      <c r="L1310" s="1"/>
      <c r="M1310" s="1"/>
      <c r="N1310" s="1"/>
      <c r="O1310" s="1"/>
      <c r="P1310" s="86">
        <f>ROUND(Exchanges!Q1314,0)</f>
        <v>5</v>
      </c>
      <c r="Q1310" s="1">
        <f>Exchanges!R1314</f>
        <v>1</v>
      </c>
      <c r="R1310" s="1">
        <f>Exchanges!S1314</f>
        <v>1</v>
      </c>
      <c r="S1310" s="1">
        <f>Exchanges!T1314</f>
        <v>1</v>
      </c>
      <c r="T1310" s="1">
        <f>Exchanges!U1314</f>
        <v>5</v>
      </c>
      <c r="U1310" s="1">
        <f>Exchanges!V1314</f>
        <v>2013</v>
      </c>
      <c r="V1310" s="1" t="str">
        <f>Exchanges!W1314</f>
        <v>ZINC (FUME OR DUST)</v>
      </c>
      <c r="W1310" s="1" t="str">
        <f>Exchanges!X1314</f>
        <v>TRI</v>
      </c>
      <c r="X1310" s="1"/>
    </row>
    <row r="1311" spans="1:24" x14ac:dyDescent="0.15">
      <c r="A1311" s="1" t="str">
        <f>Exchanges!B1315</f>
        <v>Propene</v>
      </c>
      <c r="B1311" s="1">
        <f>Exchanges!C1315</f>
        <v>115071</v>
      </c>
      <c r="C1311" s="1" t="str">
        <f>Exchanges!D1315</f>
        <v>air</v>
      </c>
      <c r="D1311" s="1" t="str">
        <f>Exchanges!E1315</f>
        <v>unspecified</v>
      </c>
      <c r="E1311" s="1" t="str">
        <f>Exchanges!F1315</f>
        <v>64165202-4870-47d0-8602-b85e5d672865</v>
      </c>
      <c r="F1311" s="1" t="str">
        <f>Exchanges!G1315</f>
        <v>Mining and oil and gas field machinery manufacturing</v>
      </c>
      <c r="G1311" s="1">
        <f>Exchanges!H1315</f>
        <v>333130</v>
      </c>
      <c r="H1311" s="1" t="str">
        <f>Exchanges!I1315</f>
        <v>US</v>
      </c>
      <c r="I1311" s="1">
        <f>Exchanges!J1315</f>
        <v>2.231390155210643E-8</v>
      </c>
      <c r="J1311" s="1" t="str">
        <f>Exchanges!K1315</f>
        <v>kg</v>
      </c>
      <c r="K1311" s="1"/>
      <c r="L1311" s="1"/>
      <c r="M1311" s="1"/>
      <c r="N1311" s="1"/>
      <c r="O1311" s="1"/>
      <c r="P1311" s="86">
        <f>ROUND(Exchanges!Q1315,0)</f>
        <v>3</v>
      </c>
      <c r="Q1311" s="1">
        <f>Exchanges!R1315</f>
        <v>1</v>
      </c>
      <c r="R1311" s="1">
        <f>Exchanges!S1315</f>
        <v>1</v>
      </c>
      <c r="S1311" s="1">
        <f>Exchanges!T1315</f>
        <v>1</v>
      </c>
      <c r="T1311" s="1">
        <f>Exchanges!U1315</f>
        <v>5</v>
      </c>
      <c r="U1311" s="1">
        <f>Exchanges!V1315</f>
        <v>2013</v>
      </c>
      <c r="V1311" s="1" t="str">
        <f>Exchanges!W1315</f>
        <v>PROPYLENE</v>
      </c>
      <c r="W1311" s="1" t="str">
        <f>Exchanges!X1315</f>
        <v>TRI</v>
      </c>
      <c r="X1311" s="1"/>
    </row>
    <row r="1312" spans="1:24" x14ac:dyDescent="0.15">
      <c r="A1312" s="1" t="str">
        <f>Exchanges!B1316</f>
        <v>ALUMINUM OXIDE</v>
      </c>
      <c r="B1312" s="1">
        <f>Exchanges!C1316</f>
        <v>1344281</v>
      </c>
      <c r="C1312" s="1" t="str">
        <f>Exchanges!D1316</f>
        <v>air</v>
      </c>
      <c r="D1312" s="1" t="str">
        <f>Exchanges!E1316</f>
        <v>unspecified</v>
      </c>
      <c r="E1312" s="1" t="str">
        <f>Exchanges!F1316</f>
        <v>2c6d7f78-7b39-327b-b7d0-31eefac67a11</v>
      </c>
      <c r="F1312" s="1" t="str">
        <f>Exchanges!G1316</f>
        <v>Mining and oil and gas field machinery manufacturing</v>
      </c>
      <c r="G1312" s="1">
        <f>Exchanges!H1316</f>
        <v>333130</v>
      </c>
      <c r="H1312" s="1" t="str">
        <f>Exchanges!I1316</f>
        <v>US</v>
      </c>
      <c r="I1312" s="1">
        <f>Exchanges!J1316</f>
        <v>2.2848106430155215E-8</v>
      </c>
      <c r="J1312" s="1" t="str">
        <f>Exchanges!K1316</f>
        <v>kg</v>
      </c>
      <c r="K1312" s="1"/>
      <c r="L1312" s="1"/>
      <c r="M1312" s="1"/>
      <c r="N1312" s="1"/>
      <c r="O1312" s="1"/>
      <c r="P1312" s="86">
        <f>ROUND(Exchanges!Q1316,0)</f>
        <v>5</v>
      </c>
      <c r="Q1312" s="1">
        <f>Exchanges!R1316</f>
        <v>1</v>
      </c>
      <c r="R1312" s="1">
        <f>Exchanges!S1316</f>
        <v>1</v>
      </c>
      <c r="S1312" s="1">
        <f>Exchanges!T1316</f>
        <v>1</v>
      </c>
      <c r="T1312" s="1">
        <f>Exchanges!U1316</f>
        <v>5</v>
      </c>
      <c r="U1312" s="1">
        <f>Exchanges!V1316</f>
        <v>2013</v>
      </c>
      <c r="V1312" s="1" t="str">
        <f>Exchanges!W1316</f>
        <v>ALUMINUM OXIDE (FIBROUS FORMS)</v>
      </c>
      <c r="W1312" s="1" t="str">
        <f>Exchanges!X1316</f>
        <v>TRI</v>
      </c>
      <c r="X1312" s="1"/>
    </row>
    <row r="1313" spans="1:24" x14ac:dyDescent="0.15">
      <c r="A1313" s="1" t="str">
        <f>Exchanges!B1317</f>
        <v>chromium</v>
      </c>
      <c r="B1313" s="1">
        <f>Exchanges!C1317</f>
        <v>7440473</v>
      </c>
      <c r="C1313" s="1" t="str">
        <f>Exchanges!D1317</f>
        <v>air</v>
      </c>
      <c r="D1313" s="1" t="str">
        <f>Exchanges!E1317</f>
        <v>unspecified</v>
      </c>
      <c r="E1313" s="1" t="str">
        <f>Exchanges!F1317</f>
        <v>e142b577-e934-4085-9a07-3983d4d92afb</v>
      </c>
      <c r="F1313" s="1" t="str">
        <f>Exchanges!G1317</f>
        <v>Mining and oil and gas field machinery manufacturing</v>
      </c>
      <c r="G1313" s="1">
        <f>Exchanges!H1317</f>
        <v>333130</v>
      </c>
      <c r="H1313" s="1" t="str">
        <f>Exchanges!I1317</f>
        <v>US</v>
      </c>
      <c r="I1313" s="1">
        <f>Exchanges!J1317</f>
        <v>4.8315084026607541E-8</v>
      </c>
      <c r="J1313" s="1" t="str">
        <f>Exchanges!K1317</f>
        <v>kg</v>
      </c>
      <c r="K1313" s="1"/>
      <c r="L1313" s="1"/>
      <c r="M1313" s="1"/>
      <c r="N1313" s="1"/>
      <c r="O1313" s="1"/>
      <c r="P1313" s="86">
        <f>ROUND(Exchanges!Q1317,0)</f>
        <v>4</v>
      </c>
      <c r="Q1313" s="1">
        <f>Exchanges!R1317</f>
        <v>1</v>
      </c>
      <c r="R1313" s="1">
        <f>Exchanges!S1317</f>
        <v>1</v>
      </c>
      <c r="S1313" s="1">
        <f>Exchanges!T1317</f>
        <v>1</v>
      </c>
      <c r="T1313" s="1">
        <f>Exchanges!U1317</f>
        <v>5</v>
      </c>
      <c r="U1313" s="1">
        <f>Exchanges!V1317</f>
        <v>2013</v>
      </c>
      <c r="V1313" s="1" t="str">
        <f>Exchanges!W1317</f>
        <v>CHROMIUM</v>
      </c>
      <c r="W1313" s="1" t="str">
        <f>Exchanges!X1317</f>
        <v>TRI</v>
      </c>
      <c r="X1313" s="1"/>
    </row>
    <row r="1314" spans="1:24" x14ac:dyDescent="0.15">
      <c r="A1314" s="1" t="str">
        <f>Exchanges!B1318</f>
        <v>copper</v>
      </c>
      <c r="B1314" s="1">
        <f>Exchanges!C1318</f>
        <v>7440508</v>
      </c>
      <c r="C1314" s="1" t="str">
        <f>Exchanges!D1318</f>
        <v>air</v>
      </c>
      <c r="D1314" s="1" t="str">
        <f>Exchanges!E1318</f>
        <v>unspecified</v>
      </c>
      <c r="E1314" s="1" t="str">
        <f>Exchanges!F1318</f>
        <v>ec8144d6-d123-43b1-9c17-a295422a0498</v>
      </c>
      <c r="F1314" s="1" t="str">
        <f>Exchanges!G1318</f>
        <v>Mining and oil and gas field machinery manufacturing</v>
      </c>
      <c r="G1314" s="1">
        <f>Exchanges!H1318</f>
        <v>333130</v>
      </c>
      <c r="H1314" s="1" t="str">
        <f>Exchanges!I1318</f>
        <v>US</v>
      </c>
      <c r="I1314" s="1">
        <f>Exchanges!J1318</f>
        <v>5.6359907760532146E-8</v>
      </c>
      <c r="J1314" s="1" t="str">
        <f>Exchanges!K1318</f>
        <v>kg</v>
      </c>
      <c r="K1314" s="1"/>
      <c r="L1314" s="1"/>
      <c r="M1314" s="1"/>
      <c r="N1314" s="1"/>
      <c r="O1314" s="1"/>
      <c r="P1314" s="86">
        <f>ROUND(Exchanges!Q1318,0)</f>
        <v>4</v>
      </c>
      <c r="Q1314" s="1">
        <f>Exchanges!R1318</f>
        <v>1</v>
      </c>
      <c r="R1314" s="1">
        <f>Exchanges!S1318</f>
        <v>1</v>
      </c>
      <c r="S1314" s="1">
        <f>Exchanges!T1318</f>
        <v>1</v>
      </c>
      <c r="T1314" s="1">
        <f>Exchanges!U1318</f>
        <v>5</v>
      </c>
      <c r="U1314" s="1">
        <f>Exchanges!V1318</f>
        <v>2013</v>
      </c>
      <c r="V1314" s="1" t="str">
        <f>Exchanges!W1318</f>
        <v>COPPER</v>
      </c>
      <c r="W1314" s="1" t="str">
        <f>Exchanges!X1318</f>
        <v>TRI</v>
      </c>
      <c r="X1314" s="1"/>
    </row>
    <row r="1315" spans="1:24" x14ac:dyDescent="0.15">
      <c r="A1315" s="1" t="str">
        <f>Exchanges!B1319</f>
        <v>Ethylene glycol monoethyl ether</v>
      </c>
      <c r="B1315" s="1">
        <f>Exchanges!C1319</f>
        <v>110805</v>
      </c>
      <c r="C1315" s="1" t="str">
        <f>Exchanges!D1319</f>
        <v>air</v>
      </c>
      <c r="D1315" s="1" t="str">
        <f>Exchanges!E1319</f>
        <v>unspecified</v>
      </c>
      <c r="E1315" s="1" t="str">
        <f>Exchanges!F1319</f>
        <v>45e23e23-d952-4721-a514-2acfa5bfcab5</v>
      </c>
      <c r="F1315" s="1" t="str">
        <f>Exchanges!G1319</f>
        <v>Mining and oil and gas field machinery manufacturing</v>
      </c>
      <c r="G1315" s="1">
        <f>Exchanges!H1319</f>
        <v>333130</v>
      </c>
      <c r="H1315" s="1" t="str">
        <f>Exchanges!I1319</f>
        <v>US</v>
      </c>
      <c r="I1315" s="1">
        <f>Exchanges!J1319</f>
        <v>6.5690820399113069E-8</v>
      </c>
      <c r="J1315" s="1" t="str">
        <f>Exchanges!K1319</f>
        <v>kg</v>
      </c>
      <c r="K1315" s="1"/>
      <c r="L1315" s="1"/>
      <c r="M1315" s="1"/>
      <c r="N1315" s="1"/>
      <c r="O1315" s="1"/>
      <c r="P1315" s="86">
        <f>ROUND(Exchanges!Q1319,0)</f>
        <v>5</v>
      </c>
      <c r="Q1315" s="1">
        <f>Exchanges!R1319</f>
        <v>1</v>
      </c>
      <c r="R1315" s="1">
        <f>Exchanges!S1319</f>
        <v>1</v>
      </c>
      <c r="S1315" s="1">
        <f>Exchanges!T1319</f>
        <v>1</v>
      </c>
      <c r="T1315" s="1">
        <f>Exchanges!U1319</f>
        <v>5</v>
      </c>
      <c r="U1315" s="1">
        <f>Exchanges!V1319</f>
        <v>2013</v>
      </c>
      <c r="V1315" s="1" t="str">
        <f>Exchanges!W1319</f>
        <v>CERTAIN GLYCOL ETHERS</v>
      </c>
      <c r="W1315" s="1" t="str">
        <f>Exchanges!X1319</f>
        <v>TRI</v>
      </c>
      <c r="X1315" s="1"/>
    </row>
    <row r="1316" spans="1:24" x14ac:dyDescent="0.15">
      <c r="A1316" s="1" t="str">
        <f>Exchanges!B1320</f>
        <v>butanol</v>
      </c>
      <c r="B1316" s="1">
        <f>Exchanges!C1320</f>
        <v>71363</v>
      </c>
      <c r="C1316" s="1" t="str">
        <f>Exchanges!D1320</f>
        <v>air</v>
      </c>
      <c r="D1316" s="1" t="str">
        <f>Exchanges!E1320</f>
        <v>unspecified</v>
      </c>
      <c r="E1316" s="1" t="str">
        <f>Exchanges!F1320</f>
        <v>b9a9b2ad-5db3-47aa-81de-3a48ae9ad4ec</v>
      </c>
      <c r="F1316" s="1" t="str">
        <f>Exchanges!G1320</f>
        <v>Mining and oil and gas field machinery manufacturing</v>
      </c>
      <c r="G1316" s="1">
        <f>Exchanges!H1320</f>
        <v>333130</v>
      </c>
      <c r="H1316" s="1" t="str">
        <f>Exchanges!I1320</f>
        <v>US</v>
      </c>
      <c r="I1316" s="1">
        <f>Exchanges!J1320</f>
        <v>1.6122125055432374E-7</v>
      </c>
      <c r="J1316" s="1" t="str">
        <f>Exchanges!K1320</f>
        <v>kg</v>
      </c>
      <c r="K1316" s="1"/>
      <c r="L1316" s="1"/>
      <c r="M1316" s="1"/>
      <c r="N1316" s="1"/>
      <c r="O1316" s="1"/>
      <c r="P1316" s="86">
        <f>ROUND(Exchanges!Q1320,0)</f>
        <v>5</v>
      </c>
      <c r="Q1316" s="1">
        <f>Exchanges!R1320</f>
        <v>1</v>
      </c>
      <c r="R1316" s="1">
        <f>Exchanges!S1320</f>
        <v>1</v>
      </c>
      <c r="S1316" s="1">
        <f>Exchanges!T1320</f>
        <v>1</v>
      </c>
      <c r="T1316" s="1">
        <f>Exchanges!U1320</f>
        <v>5</v>
      </c>
      <c r="U1316" s="1">
        <f>Exchanges!V1320</f>
        <v>2013</v>
      </c>
      <c r="V1316" s="1" t="str">
        <f>Exchanges!W1320</f>
        <v>N-BUTYL ALCOHOL</v>
      </c>
      <c r="W1316" s="1" t="str">
        <f>Exchanges!X1320</f>
        <v>TRI</v>
      </c>
      <c r="X1316" s="1"/>
    </row>
    <row r="1317" spans="1:24" x14ac:dyDescent="0.15">
      <c r="A1317" s="1" t="str">
        <f>Exchanges!B1321</f>
        <v>ethylbenzene</v>
      </c>
      <c r="B1317" s="1">
        <f>Exchanges!C1321</f>
        <v>100414</v>
      </c>
      <c r="C1317" s="1" t="str">
        <f>Exchanges!D1321</f>
        <v>air</v>
      </c>
      <c r="D1317" s="1" t="str">
        <f>Exchanges!E1321</f>
        <v>unspecified</v>
      </c>
      <c r="E1317" s="1" t="str">
        <f>Exchanges!F1321</f>
        <v>787591de-0e9e-3f81-a1e5-2df2949f146c</v>
      </c>
      <c r="F1317" s="1" t="str">
        <f>Exchanges!G1321</f>
        <v>Mining and oil and gas field machinery manufacturing</v>
      </c>
      <c r="G1317" s="1">
        <f>Exchanges!H1321</f>
        <v>333130</v>
      </c>
      <c r="H1317" s="1" t="str">
        <f>Exchanges!I1321</f>
        <v>US</v>
      </c>
      <c r="I1317" s="1">
        <f>Exchanges!J1321</f>
        <v>8.2067432727272722E-7</v>
      </c>
      <c r="J1317" s="1" t="str">
        <f>Exchanges!K1321</f>
        <v>kg</v>
      </c>
      <c r="K1317" s="1"/>
      <c r="L1317" s="1"/>
      <c r="M1317" s="1"/>
      <c r="N1317" s="1"/>
      <c r="O1317" s="1"/>
      <c r="P1317" s="86">
        <f>ROUND(Exchanges!Q1321,0)</f>
        <v>4</v>
      </c>
      <c r="Q1317" s="1">
        <f>Exchanges!R1321</f>
        <v>1</v>
      </c>
      <c r="R1317" s="1">
        <f>Exchanges!S1321</f>
        <v>1</v>
      </c>
      <c r="S1317" s="1">
        <f>Exchanges!T1321</f>
        <v>1</v>
      </c>
      <c r="T1317" s="1">
        <f>Exchanges!U1321</f>
        <v>5</v>
      </c>
      <c r="U1317" s="1">
        <f>Exchanges!V1321</f>
        <v>2013</v>
      </c>
      <c r="V1317" s="1" t="str">
        <f>Exchanges!W1321</f>
        <v>ETHYLBENZENE</v>
      </c>
      <c r="W1317" s="1" t="str">
        <f>Exchanges!X1321</f>
        <v>TRI</v>
      </c>
      <c r="X1317" s="1"/>
    </row>
    <row r="1318" spans="1:24" x14ac:dyDescent="0.15">
      <c r="A1318" s="1" t="str">
        <f>Exchanges!B1322</f>
        <v>copper</v>
      </c>
      <c r="B1318" s="1">
        <f>Exchanges!C1322</f>
        <v>7440508</v>
      </c>
      <c r="C1318" s="1" t="str">
        <f>Exchanges!D1322</f>
        <v>air</v>
      </c>
      <c r="D1318" s="1" t="str">
        <f>Exchanges!E1322</f>
        <v>unspecified</v>
      </c>
      <c r="E1318" s="1" t="str">
        <f>Exchanges!F1322</f>
        <v>ec8144d6-d123-43b1-9c17-a295422a0498</v>
      </c>
      <c r="F1318" s="1" t="str">
        <f>Exchanges!G1322</f>
        <v>Heating equipment (except warm air furnaces) manufacturing</v>
      </c>
      <c r="G1318" s="1">
        <f>Exchanges!H1322</f>
        <v>333414</v>
      </c>
      <c r="H1318" s="1" t="str">
        <f>Exchanges!I1322</f>
        <v>US</v>
      </c>
      <c r="I1318" s="1">
        <f>Exchanges!J1322</f>
        <v>1.7480172221072238E-8</v>
      </c>
      <c r="J1318" s="1" t="str">
        <f>Exchanges!K1322</f>
        <v>kg</v>
      </c>
      <c r="K1318" s="1"/>
      <c r="L1318" s="1"/>
      <c r="M1318" s="1"/>
      <c r="N1318" s="1"/>
      <c r="O1318" s="1"/>
      <c r="P1318" s="86">
        <f>ROUND(Exchanges!Q1322,0)</f>
        <v>4</v>
      </c>
      <c r="Q1318" s="1">
        <f>Exchanges!R1322</f>
        <v>1</v>
      </c>
      <c r="R1318" s="1">
        <f>Exchanges!S1322</f>
        <v>1</v>
      </c>
      <c r="S1318" s="1">
        <f>Exchanges!T1322</f>
        <v>1</v>
      </c>
      <c r="T1318" s="1">
        <f>Exchanges!U1322</f>
        <v>5</v>
      </c>
      <c r="U1318" s="1">
        <f>Exchanges!V1322</f>
        <v>2013</v>
      </c>
      <c r="V1318" s="1" t="str">
        <f>Exchanges!W1322</f>
        <v>COPPER</v>
      </c>
      <c r="W1318" s="1" t="str">
        <f>Exchanges!X1322</f>
        <v>TRI</v>
      </c>
      <c r="X1318" s="1"/>
    </row>
    <row r="1319" spans="1:24" x14ac:dyDescent="0.15">
      <c r="A1319" s="1" t="str">
        <f>Exchanges!B1323</f>
        <v>chromium</v>
      </c>
      <c r="B1319" s="1">
        <f>Exchanges!C1323</f>
        <v>7440473</v>
      </c>
      <c r="C1319" s="1" t="str">
        <f>Exchanges!D1323</f>
        <v>air</v>
      </c>
      <c r="D1319" s="1" t="str">
        <f>Exchanges!E1323</f>
        <v>unspecified</v>
      </c>
      <c r="E1319" s="1" t="str">
        <f>Exchanges!F1323</f>
        <v>e142b577-e934-4085-9a07-3983d4d92afb</v>
      </c>
      <c r="F1319" s="1" t="str">
        <f>Exchanges!G1323</f>
        <v>Heating equipment (except warm air furnaces) manufacturing</v>
      </c>
      <c r="G1319" s="1">
        <f>Exchanges!H1323</f>
        <v>333414</v>
      </c>
      <c r="H1319" s="1" t="str">
        <f>Exchanges!I1323</f>
        <v>US</v>
      </c>
      <c r="I1319" s="1">
        <f>Exchanges!J1323</f>
        <v>2.1296947215897331E-8</v>
      </c>
      <c r="J1319" s="1" t="str">
        <f>Exchanges!K1323</f>
        <v>kg</v>
      </c>
      <c r="K1319" s="1"/>
      <c r="L1319" s="1"/>
      <c r="M1319" s="1"/>
      <c r="N1319" s="1"/>
      <c r="O1319" s="1"/>
      <c r="P1319" s="86">
        <f>ROUND(Exchanges!Q1323,0)</f>
        <v>4</v>
      </c>
      <c r="Q1319" s="1">
        <f>Exchanges!R1323</f>
        <v>1</v>
      </c>
      <c r="R1319" s="1">
        <f>Exchanges!S1323</f>
        <v>1</v>
      </c>
      <c r="S1319" s="1">
        <f>Exchanges!T1323</f>
        <v>1</v>
      </c>
      <c r="T1319" s="1">
        <f>Exchanges!U1323</f>
        <v>5</v>
      </c>
      <c r="U1319" s="1">
        <f>Exchanges!V1323</f>
        <v>2013</v>
      </c>
      <c r="V1319" s="1" t="str">
        <f>Exchanges!W1323</f>
        <v>CHROMIUM</v>
      </c>
      <c r="W1319" s="1" t="str">
        <f>Exchanges!X1323</f>
        <v>TRI</v>
      </c>
      <c r="X1319" s="1"/>
    </row>
    <row r="1320" spans="1:24" x14ac:dyDescent="0.15">
      <c r="A1320" s="1" t="str">
        <f>Exchanges!B1324</f>
        <v>antimony</v>
      </c>
      <c r="B1320" s="1">
        <f>Exchanges!C1324</f>
        <v>7440360</v>
      </c>
      <c r="C1320" s="1" t="str">
        <f>Exchanges!D1324</f>
        <v>air</v>
      </c>
      <c r="D1320" s="1" t="str">
        <f>Exchanges!E1324</f>
        <v>unspecified</v>
      </c>
      <c r="E1320" s="1" t="str">
        <f>Exchanges!F1324</f>
        <v>77927dac-dea3-429d-a434-d5a71d92c4f7</v>
      </c>
      <c r="F1320" s="1" t="str">
        <f>Exchanges!G1324</f>
        <v>Air conditioning, refrigeration, and warm air heating equipment manufacturing</v>
      </c>
      <c r="G1320" s="1">
        <f>Exchanges!H1324</f>
        <v>333415</v>
      </c>
      <c r="H1320" s="1" t="str">
        <f>Exchanges!I1324</f>
        <v>US</v>
      </c>
      <c r="I1320" s="1">
        <f>Exchanges!J1324</f>
        <v>3.7202526474562425E-11</v>
      </c>
      <c r="J1320" s="1" t="str">
        <f>Exchanges!K1324</f>
        <v>kg</v>
      </c>
      <c r="K1320" s="1"/>
      <c r="L1320" s="1"/>
      <c r="M1320" s="1"/>
      <c r="N1320" s="1"/>
      <c r="O1320" s="1"/>
      <c r="P1320" s="86">
        <f>ROUND(Exchanges!Q1324,0)</f>
        <v>2</v>
      </c>
      <c r="Q1320" s="1">
        <f>Exchanges!R1324</f>
        <v>1</v>
      </c>
      <c r="R1320" s="1">
        <f>Exchanges!S1324</f>
        <v>1</v>
      </c>
      <c r="S1320" s="1">
        <f>Exchanges!T1324</f>
        <v>1</v>
      </c>
      <c r="T1320" s="1">
        <f>Exchanges!U1324</f>
        <v>5</v>
      </c>
      <c r="U1320" s="1">
        <f>Exchanges!V1324</f>
        <v>2013</v>
      </c>
      <c r="V1320" s="1" t="str">
        <f>Exchanges!W1324</f>
        <v>ANTIMONY</v>
      </c>
      <c r="W1320" s="1" t="str">
        <f>Exchanges!X1324</f>
        <v>TRI</v>
      </c>
      <c r="X1320" s="1"/>
    </row>
    <row r="1321" spans="1:24" x14ac:dyDescent="0.15">
      <c r="A1321" s="1" t="str">
        <f>Exchanges!B1325</f>
        <v>Zinc</v>
      </c>
      <c r="B1321" s="1">
        <f>Exchanges!C1325</f>
        <v>1330207</v>
      </c>
      <c r="C1321" s="1" t="str">
        <f>Exchanges!D1325</f>
        <v>air</v>
      </c>
      <c r="D1321" s="1" t="str">
        <f>Exchanges!E1325</f>
        <v>unspecified</v>
      </c>
      <c r="E1321" s="1" t="str">
        <f>Exchanges!F1325</f>
        <v>5ce378a0-b48d-471c-977d-79681521efde</v>
      </c>
      <c r="F1321" s="1" t="str">
        <f>Exchanges!G1325</f>
        <v>Air conditioning, refrigeration, and warm air heating equipment manufacturing</v>
      </c>
      <c r="G1321" s="1">
        <f>Exchanges!H1325</f>
        <v>333415</v>
      </c>
      <c r="H1321" s="1" t="str">
        <f>Exchanges!I1325</f>
        <v>US</v>
      </c>
      <c r="I1321" s="1">
        <f>Exchanges!J1325</f>
        <v>4.6182446658077494E-11</v>
      </c>
      <c r="J1321" s="1" t="str">
        <f>Exchanges!K1325</f>
        <v>kg</v>
      </c>
      <c r="K1321" s="1"/>
      <c r="L1321" s="1"/>
      <c r="M1321" s="1"/>
      <c r="N1321" s="1"/>
      <c r="O1321" s="1"/>
      <c r="P1321" s="86">
        <f>ROUND(Exchanges!Q1325,0)</f>
        <v>5</v>
      </c>
      <c r="Q1321" s="1">
        <f>Exchanges!R1325</f>
        <v>1</v>
      </c>
      <c r="R1321" s="1">
        <f>Exchanges!S1325</f>
        <v>1</v>
      </c>
      <c r="S1321" s="1">
        <f>Exchanges!T1325</f>
        <v>1</v>
      </c>
      <c r="T1321" s="1">
        <f>Exchanges!U1325</f>
        <v>5</v>
      </c>
      <c r="U1321" s="1">
        <f>Exchanges!V1325</f>
        <v>2013</v>
      </c>
      <c r="V1321" s="1" t="str">
        <f>Exchanges!W1325</f>
        <v>ZINC (FUME OR DUST)</v>
      </c>
      <c r="W1321" s="1" t="str">
        <f>Exchanges!X1325</f>
        <v>TRI</v>
      </c>
      <c r="X1321" s="1"/>
    </row>
    <row r="1322" spans="1:24" x14ac:dyDescent="0.15">
      <c r="A1322" s="1" t="str">
        <f>Exchanges!B1326</f>
        <v>nitric acid</v>
      </c>
      <c r="B1322" s="1">
        <f>Exchanges!C1326</f>
        <v>7697372</v>
      </c>
      <c r="C1322" s="1" t="str">
        <f>Exchanges!D1326</f>
        <v>air</v>
      </c>
      <c r="D1322" s="1" t="str">
        <f>Exchanges!E1326</f>
        <v>unspecified</v>
      </c>
      <c r="E1322" s="1" t="str">
        <f>Exchanges!F1326</f>
        <v>dc084330-5108-4d9c-a7ed-eb3345507f13</v>
      </c>
      <c r="F1322" s="1" t="str">
        <f>Exchanges!G1326</f>
        <v>Air conditioning, refrigeration, and warm air heating equipment manufacturing</v>
      </c>
      <c r="G1322" s="1">
        <f>Exchanges!H1326</f>
        <v>333415</v>
      </c>
      <c r="H1322" s="1" t="str">
        <f>Exchanges!I1326</f>
        <v>US</v>
      </c>
      <c r="I1322" s="1">
        <f>Exchanges!J1326</f>
        <v>8.5523049366810168E-11</v>
      </c>
      <c r="J1322" s="1" t="str">
        <f>Exchanges!K1326</f>
        <v>kg</v>
      </c>
      <c r="K1322" s="1"/>
      <c r="L1322" s="1"/>
      <c r="M1322" s="1"/>
      <c r="N1322" s="1"/>
      <c r="O1322" s="1"/>
      <c r="P1322" s="86">
        <f>ROUND(Exchanges!Q1326,0)</f>
        <v>3</v>
      </c>
      <c r="Q1322" s="1">
        <f>Exchanges!R1326</f>
        <v>1</v>
      </c>
      <c r="R1322" s="1">
        <f>Exchanges!S1326</f>
        <v>1</v>
      </c>
      <c r="S1322" s="1">
        <f>Exchanges!T1326</f>
        <v>1</v>
      </c>
      <c r="T1322" s="1">
        <f>Exchanges!U1326</f>
        <v>5</v>
      </c>
      <c r="U1322" s="1">
        <f>Exchanges!V1326</f>
        <v>2013</v>
      </c>
      <c r="V1322" s="1" t="str">
        <f>Exchanges!W1326</f>
        <v>NITRIC ACID</v>
      </c>
      <c r="W1322" s="1" t="str">
        <f>Exchanges!X1326</f>
        <v>TRI</v>
      </c>
      <c r="X1322" s="1"/>
    </row>
    <row r="1323" spans="1:24" x14ac:dyDescent="0.15">
      <c r="A1323" s="1" t="str">
        <f>Exchanges!B1327</f>
        <v>diisocyanates</v>
      </c>
      <c r="B1323" s="1" t="str">
        <f>Exchanges!C1327</f>
        <v/>
      </c>
      <c r="C1323" s="1" t="str">
        <f>Exchanges!D1327</f>
        <v>air</v>
      </c>
      <c r="D1323" s="1" t="str">
        <f>Exchanges!E1327</f>
        <v>unspecified</v>
      </c>
      <c r="E1323" s="1" t="str">
        <f>Exchanges!F1327</f>
        <v>63f3fff6-0459-49fd-808a-6fc86fd63f5c</v>
      </c>
      <c r="F1323" s="1" t="str">
        <f>Exchanges!G1327</f>
        <v>Air conditioning, refrigeration, and warm air heating equipment manufacturing</v>
      </c>
      <c r="G1323" s="1">
        <f>Exchanges!H1327</f>
        <v>333415</v>
      </c>
      <c r="H1323" s="1" t="str">
        <f>Exchanges!I1327</f>
        <v>US</v>
      </c>
      <c r="I1323" s="1">
        <f>Exchanges!J1327</f>
        <v>6.9671431988184633E-10</v>
      </c>
      <c r="J1323" s="1" t="str">
        <f>Exchanges!K1327</f>
        <v>kg</v>
      </c>
      <c r="K1323" s="1"/>
      <c r="L1323" s="1"/>
      <c r="M1323" s="1"/>
      <c r="N1323" s="1"/>
      <c r="O1323" s="1"/>
      <c r="P1323" s="86">
        <f>ROUND(Exchanges!Q1327,0)</f>
        <v>4</v>
      </c>
      <c r="Q1323" s="1">
        <f>Exchanges!R1327</f>
        <v>1</v>
      </c>
      <c r="R1323" s="1">
        <f>Exchanges!S1327</f>
        <v>1</v>
      </c>
      <c r="S1323" s="1">
        <f>Exchanges!T1327</f>
        <v>1</v>
      </c>
      <c r="T1323" s="1">
        <f>Exchanges!U1327</f>
        <v>5</v>
      </c>
      <c r="U1323" s="1">
        <f>Exchanges!V1327</f>
        <v>2013</v>
      </c>
      <c r="V1323" s="1" t="str">
        <f>Exchanges!W1327</f>
        <v>DIISOCYANATES</v>
      </c>
      <c r="W1323" s="1" t="str">
        <f>Exchanges!X1327</f>
        <v>TRI</v>
      </c>
      <c r="X1323" s="1"/>
    </row>
    <row r="1324" spans="1:24" x14ac:dyDescent="0.15">
      <c r="A1324" s="1" t="str">
        <f>Exchanges!B1328</f>
        <v>Aluminum</v>
      </c>
      <c r="B1324" s="1">
        <f>Exchanges!C1328</f>
        <v>7429905</v>
      </c>
      <c r="C1324" s="1" t="str">
        <f>Exchanges!D1328</f>
        <v>air</v>
      </c>
      <c r="D1324" s="1" t="str">
        <f>Exchanges!E1328</f>
        <v>unspecified</v>
      </c>
      <c r="E1324" s="1" t="str">
        <f>Exchanges!F1328</f>
        <v>ff65658c-2d39-44a2-b23e-7ec3c644f064</v>
      </c>
      <c r="F1324" s="1" t="str">
        <f>Exchanges!G1328</f>
        <v>Air conditioning, refrigeration, and warm air heating equipment manufacturing</v>
      </c>
      <c r="G1324" s="1">
        <f>Exchanges!H1328</f>
        <v>333415</v>
      </c>
      <c r="H1324" s="1" t="str">
        <f>Exchanges!I1328</f>
        <v>US</v>
      </c>
      <c r="I1324" s="1">
        <f>Exchanges!J1328</f>
        <v>1.5200296640794394E-9</v>
      </c>
      <c r="J1324" s="1" t="str">
        <f>Exchanges!K1328</f>
        <v>kg</v>
      </c>
      <c r="K1324" s="1"/>
      <c r="L1324" s="1"/>
      <c r="M1324" s="1"/>
      <c r="N1324" s="1"/>
      <c r="O1324" s="1"/>
      <c r="P1324" s="86">
        <f>ROUND(Exchanges!Q1328,0)</f>
        <v>4</v>
      </c>
      <c r="Q1324" s="1">
        <f>Exchanges!R1328</f>
        <v>1</v>
      </c>
      <c r="R1324" s="1">
        <f>Exchanges!S1328</f>
        <v>1</v>
      </c>
      <c r="S1324" s="1">
        <f>Exchanges!T1328</f>
        <v>1</v>
      </c>
      <c r="T1324" s="1">
        <f>Exchanges!U1328</f>
        <v>5</v>
      </c>
      <c r="U1324" s="1">
        <f>Exchanges!V1328</f>
        <v>2013</v>
      </c>
      <c r="V1324" s="1" t="str">
        <f>Exchanges!W1328</f>
        <v>ALUMINUM (FUME OR DUST)</v>
      </c>
      <c r="W1324" s="1" t="str">
        <f>Exchanges!X1328</f>
        <v>TRI</v>
      </c>
      <c r="X1324" s="1"/>
    </row>
    <row r="1325" spans="1:24" x14ac:dyDescent="0.15">
      <c r="A1325" s="1" t="str">
        <f>Exchanges!B1329</f>
        <v>Propene</v>
      </c>
      <c r="B1325" s="1">
        <f>Exchanges!C1329</f>
        <v>115071</v>
      </c>
      <c r="C1325" s="1" t="str">
        <f>Exchanges!D1329</f>
        <v>air</v>
      </c>
      <c r="D1325" s="1" t="str">
        <f>Exchanges!E1329</f>
        <v>unspecified</v>
      </c>
      <c r="E1325" s="1" t="str">
        <f>Exchanges!F1329</f>
        <v>64165202-4870-47d0-8602-b85e5d672865</v>
      </c>
      <c r="F1325" s="1" t="str">
        <f>Exchanges!G1329</f>
        <v>Air conditioning, refrigeration, and warm air heating equipment manufacturing</v>
      </c>
      <c r="G1325" s="1">
        <f>Exchanges!H1329</f>
        <v>333415</v>
      </c>
      <c r="H1325" s="1" t="str">
        <f>Exchanges!I1329</f>
        <v>US</v>
      </c>
      <c r="I1325" s="1">
        <f>Exchanges!J1329</f>
        <v>1.9366694529114164E-9</v>
      </c>
      <c r="J1325" s="1" t="str">
        <f>Exchanges!K1329</f>
        <v>kg</v>
      </c>
      <c r="K1325" s="1"/>
      <c r="L1325" s="1"/>
      <c r="M1325" s="1"/>
      <c r="N1325" s="1"/>
      <c r="O1325" s="1"/>
      <c r="P1325" s="86">
        <f>ROUND(Exchanges!Q1329,0)</f>
        <v>3</v>
      </c>
      <c r="Q1325" s="1">
        <f>Exchanges!R1329</f>
        <v>1</v>
      </c>
      <c r="R1325" s="1">
        <f>Exchanges!S1329</f>
        <v>1</v>
      </c>
      <c r="S1325" s="1">
        <f>Exchanges!T1329</f>
        <v>1</v>
      </c>
      <c r="T1325" s="1">
        <f>Exchanges!U1329</f>
        <v>5</v>
      </c>
      <c r="U1325" s="1">
        <f>Exchanges!V1329</f>
        <v>2013</v>
      </c>
      <c r="V1325" s="1" t="str">
        <f>Exchanges!W1329</f>
        <v>PROPYLENE</v>
      </c>
      <c r="W1325" s="1" t="str">
        <f>Exchanges!X1329</f>
        <v>TRI</v>
      </c>
      <c r="X1325" s="1"/>
    </row>
    <row r="1326" spans="1:24" x14ac:dyDescent="0.15">
      <c r="A1326" s="1" t="str">
        <f>Exchanges!B1330</f>
        <v>chromium</v>
      </c>
      <c r="B1326" s="1">
        <f>Exchanges!C1330</f>
        <v>7440473</v>
      </c>
      <c r="C1326" s="1" t="str">
        <f>Exchanges!D1330</f>
        <v>air</v>
      </c>
      <c r="D1326" s="1" t="str">
        <f>Exchanges!E1330</f>
        <v>unspecified</v>
      </c>
      <c r="E1326" s="1" t="str">
        <f>Exchanges!F1330</f>
        <v>e142b577-e934-4085-9a07-3983d4d92afb</v>
      </c>
      <c r="F1326" s="1" t="str">
        <f>Exchanges!G1330</f>
        <v>Air conditioning, refrigeration, and warm air heating equipment manufacturing</v>
      </c>
      <c r="G1326" s="1">
        <f>Exchanges!H1330</f>
        <v>333415</v>
      </c>
      <c r="H1326" s="1" t="str">
        <f>Exchanges!I1330</f>
        <v>US</v>
      </c>
      <c r="I1326" s="1">
        <f>Exchanges!J1330</f>
        <v>1.1275879093737234E-8</v>
      </c>
      <c r="J1326" s="1" t="str">
        <f>Exchanges!K1330</f>
        <v>kg</v>
      </c>
      <c r="K1326" s="1"/>
      <c r="L1326" s="1"/>
      <c r="M1326" s="1"/>
      <c r="N1326" s="1"/>
      <c r="O1326" s="1"/>
      <c r="P1326" s="86">
        <f>ROUND(Exchanges!Q1330,0)</f>
        <v>4</v>
      </c>
      <c r="Q1326" s="1">
        <f>Exchanges!R1330</f>
        <v>1</v>
      </c>
      <c r="R1326" s="1">
        <f>Exchanges!S1330</f>
        <v>1</v>
      </c>
      <c r="S1326" s="1">
        <f>Exchanges!T1330</f>
        <v>1</v>
      </c>
      <c r="T1326" s="1">
        <f>Exchanges!U1330</f>
        <v>5</v>
      </c>
      <c r="U1326" s="1">
        <f>Exchanges!V1330</f>
        <v>2013</v>
      </c>
      <c r="V1326" s="1" t="str">
        <f>Exchanges!W1330</f>
        <v>CHROMIUM</v>
      </c>
      <c r="W1326" s="1" t="str">
        <f>Exchanges!X1330</f>
        <v>TRI</v>
      </c>
      <c r="X1326" s="1"/>
    </row>
    <row r="1327" spans="1:24" x14ac:dyDescent="0.15">
      <c r="A1327" s="1" t="str">
        <f>Exchanges!B1331</f>
        <v>copper</v>
      </c>
      <c r="B1327" s="1">
        <f>Exchanges!C1331</f>
        <v>7440508</v>
      </c>
      <c r="C1327" s="1" t="str">
        <f>Exchanges!D1331</f>
        <v>air</v>
      </c>
      <c r="D1327" s="1" t="str">
        <f>Exchanges!E1331</f>
        <v>unspecified</v>
      </c>
      <c r="E1327" s="1" t="str">
        <f>Exchanges!F1331</f>
        <v>ec8144d6-d123-43b1-9c17-a295422a0498</v>
      </c>
      <c r="F1327" s="1" t="str">
        <f>Exchanges!G1331</f>
        <v>Air conditioning, refrigeration, and warm air heating equipment manufacturing</v>
      </c>
      <c r="G1327" s="1">
        <f>Exchanges!H1331</f>
        <v>333415</v>
      </c>
      <c r="H1327" s="1" t="str">
        <f>Exchanges!I1331</f>
        <v>US</v>
      </c>
      <c r="I1327" s="1">
        <f>Exchanges!J1331</f>
        <v>4.1929942937824834E-8</v>
      </c>
      <c r="J1327" s="1" t="str">
        <f>Exchanges!K1331</f>
        <v>kg</v>
      </c>
      <c r="K1327" s="1"/>
      <c r="L1327" s="1"/>
      <c r="M1327" s="1"/>
      <c r="N1327" s="1"/>
      <c r="O1327" s="1"/>
      <c r="P1327" s="86">
        <f>ROUND(Exchanges!Q1331,0)</f>
        <v>4</v>
      </c>
      <c r="Q1327" s="1">
        <f>Exchanges!R1331</f>
        <v>1</v>
      </c>
      <c r="R1327" s="1">
        <f>Exchanges!S1331</f>
        <v>1</v>
      </c>
      <c r="S1327" s="1">
        <f>Exchanges!T1331</f>
        <v>1</v>
      </c>
      <c r="T1327" s="1">
        <f>Exchanges!U1331</f>
        <v>5</v>
      </c>
      <c r="U1327" s="1">
        <f>Exchanges!V1331</f>
        <v>2013</v>
      </c>
      <c r="V1327" s="1" t="str">
        <f>Exchanges!W1331</f>
        <v>COPPER</v>
      </c>
      <c r="W1327" s="1" t="str">
        <f>Exchanges!X1331</f>
        <v>TRI</v>
      </c>
      <c r="X1327" s="1"/>
    </row>
    <row r="1328" spans="1:24" x14ac:dyDescent="0.15">
      <c r="A1328" s="1" t="str">
        <f>Exchanges!B1332</f>
        <v>methane, chlorodifluoro-, hcfc-22</v>
      </c>
      <c r="B1328" s="1">
        <f>Exchanges!C1332</f>
        <v>75456</v>
      </c>
      <c r="C1328" s="1" t="str">
        <f>Exchanges!D1332</f>
        <v>air</v>
      </c>
      <c r="D1328" s="1" t="str">
        <f>Exchanges!E1332</f>
        <v>unspecified</v>
      </c>
      <c r="E1328" s="1" t="str">
        <f>Exchanges!F1332</f>
        <v>18c582fe-7336-4138-8797-2db8b7a754c7</v>
      </c>
      <c r="F1328" s="1" t="str">
        <f>Exchanges!G1332</f>
        <v>Air conditioning, refrigeration, and warm air heating equipment manufacturing</v>
      </c>
      <c r="G1328" s="1">
        <f>Exchanges!H1332</f>
        <v>333415</v>
      </c>
      <c r="H1328" s="1" t="str">
        <f>Exchanges!I1332</f>
        <v>US</v>
      </c>
      <c r="I1328" s="1">
        <f>Exchanges!J1332</f>
        <v>4.3331678345850485E-8</v>
      </c>
      <c r="J1328" s="1" t="str">
        <f>Exchanges!K1332</f>
        <v>kg</v>
      </c>
      <c r="K1328" s="1"/>
      <c r="L1328" s="1"/>
      <c r="M1328" s="1"/>
      <c r="N1328" s="1"/>
      <c r="O1328" s="1"/>
      <c r="P1328" s="86">
        <f>ROUND(Exchanges!Q1332,0)</f>
        <v>4</v>
      </c>
      <c r="Q1328" s="1">
        <f>Exchanges!R1332</f>
        <v>1</v>
      </c>
      <c r="R1328" s="1">
        <f>Exchanges!S1332</f>
        <v>1</v>
      </c>
      <c r="S1328" s="1">
        <f>Exchanges!T1332</f>
        <v>1</v>
      </c>
      <c r="T1328" s="1">
        <f>Exchanges!U1332</f>
        <v>5</v>
      </c>
      <c r="U1328" s="1">
        <f>Exchanges!V1332</f>
        <v>2013</v>
      </c>
      <c r="V1328" s="1" t="str">
        <f>Exchanges!W1332</f>
        <v>CHLORODIFLUOROMETHANE</v>
      </c>
      <c r="W1328" s="1" t="str">
        <f>Exchanges!X1332</f>
        <v>TRI</v>
      </c>
      <c r="X1328" s="1"/>
    </row>
    <row r="1329" spans="1:24" x14ac:dyDescent="0.15">
      <c r="A1329" s="1" t="str">
        <f>Exchanges!B1333</f>
        <v>Ethane, 2,2-dichloro-1,1,1-trifluoro-, HCFC-123</v>
      </c>
      <c r="B1329" s="1">
        <f>Exchanges!C1333</f>
        <v>306832</v>
      </c>
      <c r="C1329" s="1" t="str">
        <f>Exchanges!D1333</f>
        <v>air</v>
      </c>
      <c r="D1329" s="1" t="str">
        <f>Exchanges!E1333</f>
        <v>unspecified</v>
      </c>
      <c r="E1329" s="1" t="str">
        <f>Exchanges!F1333</f>
        <v>050da0cd-2957-45a9-ae7a-ace372083fe5</v>
      </c>
      <c r="F1329" s="1" t="str">
        <f>Exchanges!G1333</f>
        <v>Air conditioning, refrigeration, and warm air heating equipment manufacturing</v>
      </c>
      <c r="G1329" s="1">
        <f>Exchanges!H1333</f>
        <v>333415</v>
      </c>
      <c r="H1329" s="1" t="str">
        <f>Exchanges!I1333</f>
        <v>US</v>
      </c>
      <c r="I1329" s="1">
        <f>Exchanges!J1333</f>
        <v>5.1171291204474742E-7</v>
      </c>
      <c r="J1329" s="1" t="str">
        <f>Exchanges!K1333</f>
        <v>kg</v>
      </c>
      <c r="K1329" s="1"/>
      <c r="L1329" s="1"/>
      <c r="M1329" s="1"/>
      <c r="N1329" s="1"/>
      <c r="O1329" s="1"/>
      <c r="P1329" s="86">
        <f>ROUND(Exchanges!Q1333,0)</f>
        <v>4</v>
      </c>
      <c r="Q1329" s="1">
        <f>Exchanges!R1333</f>
        <v>1</v>
      </c>
      <c r="R1329" s="1">
        <f>Exchanges!S1333</f>
        <v>1</v>
      </c>
      <c r="S1329" s="1">
        <f>Exchanges!T1333</f>
        <v>1</v>
      </c>
      <c r="T1329" s="1">
        <f>Exchanges!U1333</f>
        <v>5</v>
      </c>
      <c r="U1329" s="1">
        <f>Exchanges!V1333</f>
        <v>2013</v>
      </c>
      <c r="V1329" s="1" t="str">
        <f>Exchanges!W1333</f>
        <v>2,2-DICHLORO-1,1,1-TRIFLUOROETHANE</v>
      </c>
      <c r="W1329" s="1" t="str">
        <f>Exchanges!X1333</f>
        <v>TRI</v>
      </c>
      <c r="X1329" s="1"/>
    </row>
    <row r="1330" spans="1:24" x14ac:dyDescent="0.15">
      <c r="A1330" s="1" t="str">
        <f>Exchanges!B1334</f>
        <v>diisocyanates</v>
      </c>
      <c r="B1330" s="1" t="str">
        <f>Exchanges!C1334</f>
        <v/>
      </c>
      <c r="C1330" s="1" t="str">
        <f>Exchanges!D1334</f>
        <v>air</v>
      </c>
      <c r="D1330" s="1" t="str">
        <f>Exchanges!E1334</f>
        <v>unspecified</v>
      </c>
      <c r="E1330" s="1" t="str">
        <f>Exchanges!F1334</f>
        <v>63f3fff6-0459-49fd-808a-6fc86fd63f5c</v>
      </c>
      <c r="F1330" s="1" t="str">
        <f>Exchanges!G1334</f>
        <v>Industrial mold manufacturing</v>
      </c>
      <c r="G1330" s="1">
        <f>Exchanges!H1334</f>
        <v>333511</v>
      </c>
      <c r="H1330" s="1" t="str">
        <f>Exchanges!I1334</f>
        <v>US</v>
      </c>
      <c r="I1330" s="1">
        <f>Exchanges!J1334</f>
        <v>1.0430042553191489E-9</v>
      </c>
      <c r="J1330" s="1" t="str">
        <f>Exchanges!K1334</f>
        <v>kg</v>
      </c>
      <c r="K1330" s="1"/>
      <c r="L1330" s="1"/>
      <c r="M1330" s="1"/>
      <c r="N1330" s="1"/>
      <c r="O1330" s="1"/>
      <c r="P1330" s="86">
        <f>ROUND(Exchanges!Q1334,0)</f>
        <v>4</v>
      </c>
      <c r="Q1330" s="1">
        <f>Exchanges!R1334</f>
        <v>1</v>
      </c>
      <c r="R1330" s="1">
        <f>Exchanges!S1334</f>
        <v>1</v>
      </c>
      <c r="S1330" s="1">
        <f>Exchanges!T1334</f>
        <v>1</v>
      </c>
      <c r="T1330" s="1">
        <f>Exchanges!U1334</f>
        <v>5</v>
      </c>
      <c r="U1330" s="1">
        <f>Exchanges!V1334</f>
        <v>2013</v>
      </c>
      <c r="V1330" s="1" t="str">
        <f>Exchanges!W1334</f>
        <v>DIISOCYANATES</v>
      </c>
      <c r="W1330" s="1" t="str">
        <f>Exchanges!X1334</f>
        <v>TRI</v>
      </c>
      <c r="X1330" s="1"/>
    </row>
    <row r="1331" spans="1:24" x14ac:dyDescent="0.15">
      <c r="A1331" s="1" t="str">
        <f>Exchanges!B1335</f>
        <v>copper</v>
      </c>
      <c r="B1331" s="1">
        <f>Exchanges!C1335</f>
        <v>7440508</v>
      </c>
      <c r="C1331" s="1" t="str">
        <f>Exchanges!D1335</f>
        <v>air</v>
      </c>
      <c r="D1331" s="1" t="str">
        <f>Exchanges!E1335</f>
        <v>unspecified</v>
      </c>
      <c r="E1331" s="1" t="str">
        <f>Exchanges!F1335</f>
        <v>ec8144d6-d123-43b1-9c17-a295422a0498</v>
      </c>
      <c r="F1331" s="1" t="str">
        <f>Exchanges!G1335</f>
        <v>Industrial mold manufacturing</v>
      </c>
      <c r="G1331" s="1">
        <f>Exchanges!H1335</f>
        <v>333511</v>
      </c>
      <c r="H1331" s="1" t="str">
        <f>Exchanges!I1335</f>
        <v>US</v>
      </c>
      <c r="I1331" s="1">
        <f>Exchanges!J1335</f>
        <v>8.4102127659574469E-9</v>
      </c>
      <c r="J1331" s="1" t="str">
        <f>Exchanges!K1335</f>
        <v>kg</v>
      </c>
      <c r="K1331" s="1"/>
      <c r="L1331" s="1"/>
      <c r="M1331" s="1"/>
      <c r="N1331" s="1"/>
      <c r="O1331" s="1"/>
      <c r="P1331" s="86">
        <f>ROUND(Exchanges!Q1335,0)</f>
        <v>4</v>
      </c>
      <c r="Q1331" s="1">
        <f>Exchanges!R1335</f>
        <v>1</v>
      </c>
      <c r="R1331" s="1">
        <f>Exchanges!S1335</f>
        <v>1</v>
      </c>
      <c r="S1331" s="1">
        <f>Exchanges!T1335</f>
        <v>1</v>
      </c>
      <c r="T1331" s="1">
        <f>Exchanges!U1335</f>
        <v>5</v>
      </c>
      <c r="U1331" s="1">
        <f>Exchanges!V1335</f>
        <v>2013</v>
      </c>
      <c r="V1331" s="1" t="str">
        <f>Exchanges!W1335</f>
        <v>COPPER</v>
      </c>
      <c r="W1331" s="1" t="str">
        <f>Exchanges!X1335</f>
        <v>TRI</v>
      </c>
      <c r="X1331" s="1"/>
    </row>
    <row r="1332" spans="1:24" x14ac:dyDescent="0.15">
      <c r="A1332" s="1" t="str">
        <f>Exchanges!B1336</f>
        <v>styrene</v>
      </c>
      <c r="B1332" s="1">
        <f>Exchanges!C1336</f>
        <v>100425</v>
      </c>
      <c r="C1332" s="1" t="str">
        <f>Exchanges!D1336</f>
        <v>air</v>
      </c>
      <c r="D1332" s="1" t="str">
        <f>Exchanges!E1336</f>
        <v>unspecified</v>
      </c>
      <c r="E1332" s="1" t="str">
        <f>Exchanges!F1336</f>
        <v>9cec94a2-e7fe-43f4-82f4-293c477f86dc</v>
      </c>
      <c r="F1332" s="1" t="str">
        <f>Exchanges!G1336</f>
        <v>Industrial mold manufacturing</v>
      </c>
      <c r="G1332" s="1">
        <f>Exchanges!H1336</f>
        <v>333511</v>
      </c>
      <c r="H1332" s="1" t="str">
        <f>Exchanges!I1336</f>
        <v>US</v>
      </c>
      <c r="I1332" s="1">
        <f>Exchanges!J1336</f>
        <v>7.5264510638297879E-7</v>
      </c>
      <c r="J1332" s="1" t="str">
        <f>Exchanges!K1336</f>
        <v>kg</v>
      </c>
      <c r="K1332" s="1"/>
      <c r="L1332" s="1"/>
      <c r="M1332" s="1"/>
      <c r="N1332" s="1"/>
      <c r="O1332" s="1"/>
      <c r="P1332" s="86">
        <f>ROUND(Exchanges!Q1336,0)</f>
        <v>3</v>
      </c>
      <c r="Q1332" s="1">
        <f>Exchanges!R1336</f>
        <v>1</v>
      </c>
      <c r="R1332" s="1">
        <f>Exchanges!S1336</f>
        <v>1</v>
      </c>
      <c r="S1332" s="1">
        <f>Exchanges!T1336</f>
        <v>1</v>
      </c>
      <c r="T1332" s="1">
        <f>Exchanges!U1336</f>
        <v>5</v>
      </c>
      <c r="U1332" s="1">
        <f>Exchanges!V1336</f>
        <v>2013</v>
      </c>
      <c r="V1332" s="1" t="str">
        <f>Exchanges!W1336</f>
        <v>STYRENE</v>
      </c>
      <c r="W1332" s="1" t="str">
        <f>Exchanges!X1336</f>
        <v>TRI</v>
      </c>
      <c r="X1332" s="1"/>
    </row>
    <row r="1333" spans="1:24" x14ac:dyDescent="0.15">
      <c r="A1333" s="1" t="str">
        <f>Exchanges!B1337</f>
        <v>butanol</v>
      </c>
      <c r="B1333" s="1">
        <f>Exchanges!C1337</f>
        <v>71363</v>
      </c>
      <c r="C1333" s="1" t="str">
        <f>Exchanges!D1337</f>
        <v>air</v>
      </c>
      <c r="D1333" s="1" t="str">
        <f>Exchanges!E1337</f>
        <v>unspecified</v>
      </c>
      <c r="E1333" s="1" t="str">
        <f>Exchanges!F1337</f>
        <v>b9a9b2ad-5db3-47aa-81de-3a48ae9ad4ec</v>
      </c>
      <c r="F1333" s="1" t="str">
        <f>Exchanges!G1337</f>
        <v>Special tool, die, jig, and fixture manufacturing</v>
      </c>
      <c r="G1333" s="1">
        <f>Exchanges!H1337</f>
        <v>333514</v>
      </c>
      <c r="H1333" s="1" t="str">
        <f>Exchanges!I1337</f>
        <v>US</v>
      </c>
      <c r="I1333" s="1">
        <f>Exchanges!J1337</f>
        <v>2.6742129465864869E-10</v>
      </c>
      <c r="J1333" s="1" t="str">
        <f>Exchanges!K1337</f>
        <v>kg</v>
      </c>
      <c r="K1333" s="1"/>
      <c r="L1333" s="1"/>
      <c r="M1333" s="1"/>
      <c r="N1333" s="1"/>
      <c r="O1333" s="1"/>
      <c r="P1333" s="86">
        <f>ROUND(Exchanges!Q1337,0)</f>
        <v>5</v>
      </c>
      <c r="Q1333" s="1">
        <f>Exchanges!R1337</f>
        <v>1</v>
      </c>
      <c r="R1333" s="1">
        <f>Exchanges!S1337</f>
        <v>1</v>
      </c>
      <c r="S1333" s="1">
        <f>Exchanges!T1337</f>
        <v>1</v>
      </c>
      <c r="T1333" s="1">
        <f>Exchanges!U1337</f>
        <v>5</v>
      </c>
      <c r="U1333" s="1">
        <f>Exchanges!V1337</f>
        <v>2013</v>
      </c>
      <c r="V1333" s="1" t="str">
        <f>Exchanges!W1337</f>
        <v>N-BUTYL ALCOHOL</v>
      </c>
      <c r="W1333" s="1" t="str">
        <f>Exchanges!X1337</f>
        <v>TRI</v>
      </c>
      <c r="X1333" s="1"/>
    </row>
    <row r="1334" spans="1:24" x14ac:dyDescent="0.15">
      <c r="A1334" s="1" t="str">
        <f>Exchanges!B1338</f>
        <v>Xylene</v>
      </c>
      <c r="B1334" s="1">
        <f>Exchanges!C1338</f>
        <v>1330207</v>
      </c>
      <c r="C1334" s="1" t="str">
        <f>Exchanges!D1338</f>
        <v>air</v>
      </c>
      <c r="D1334" s="1" t="str">
        <f>Exchanges!E1338</f>
        <v>unspecified</v>
      </c>
      <c r="E1334" s="1" t="str">
        <f>Exchanges!F1338</f>
        <v>5c234628-ab1e-4284-ae2b-f1c2f6883f71</v>
      </c>
      <c r="F1334" s="1" t="str">
        <f>Exchanges!G1338</f>
        <v>Special tool, die, jig, and fixture manufacturing</v>
      </c>
      <c r="G1334" s="1">
        <f>Exchanges!H1338</f>
        <v>333514</v>
      </c>
      <c r="H1334" s="1" t="str">
        <f>Exchanges!I1338</f>
        <v>US</v>
      </c>
      <c r="I1334" s="1">
        <f>Exchanges!J1338</f>
        <v>2.6742129465864869E-10</v>
      </c>
      <c r="J1334" s="1" t="str">
        <f>Exchanges!K1338</f>
        <v>kg</v>
      </c>
      <c r="K1334" s="1"/>
      <c r="L1334" s="1"/>
      <c r="M1334" s="1"/>
      <c r="N1334" s="1"/>
      <c r="O1334" s="1"/>
      <c r="P1334" s="86">
        <f>ROUND(Exchanges!Q1338,0)</f>
        <v>4</v>
      </c>
      <c r="Q1334" s="1">
        <f>Exchanges!R1338</f>
        <v>1</v>
      </c>
      <c r="R1334" s="1">
        <f>Exchanges!S1338</f>
        <v>1</v>
      </c>
      <c r="S1334" s="1">
        <f>Exchanges!T1338</f>
        <v>1</v>
      </c>
      <c r="T1334" s="1">
        <f>Exchanges!U1338</f>
        <v>5</v>
      </c>
      <c r="U1334" s="1">
        <f>Exchanges!V1338</f>
        <v>2013</v>
      </c>
      <c r="V1334" s="1" t="str">
        <f>Exchanges!W1338</f>
        <v>XYLENE (MIXED ISOMERS)</v>
      </c>
      <c r="W1334" s="1" t="str">
        <f>Exchanges!X1338</f>
        <v>TRI</v>
      </c>
      <c r="X1334" s="1"/>
    </row>
    <row r="1335" spans="1:24" x14ac:dyDescent="0.15">
      <c r="A1335" s="1" t="str">
        <f>Exchanges!B1339</f>
        <v>chlorine</v>
      </c>
      <c r="B1335" s="1">
        <f>Exchanges!C1339</f>
        <v>7782505</v>
      </c>
      <c r="C1335" s="1" t="str">
        <f>Exchanges!D1339</f>
        <v>air</v>
      </c>
      <c r="D1335" s="1" t="str">
        <f>Exchanges!E1339</f>
        <v>unspecified</v>
      </c>
      <c r="E1335" s="1" t="str">
        <f>Exchanges!F1339</f>
        <v>39d1390a-ded6-41cb-a536-d47510bf2fbc</v>
      </c>
      <c r="F1335" s="1" t="str">
        <f>Exchanges!G1339</f>
        <v>Special tool, die, jig, and fixture manufacturing</v>
      </c>
      <c r="G1335" s="1">
        <f>Exchanges!H1339</f>
        <v>333514</v>
      </c>
      <c r="H1335" s="1" t="str">
        <f>Exchanges!I1339</f>
        <v>US</v>
      </c>
      <c r="I1335" s="1">
        <f>Exchanges!J1339</f>
        <v>1.3638486027591088E-8</v>
      </c>
      <c r="J1335" s="1" t="str">
        <f>Exchanges!K1339</f>
        <v>kg</v>
      </c>
      <c r="K1335" s="1"/>
      <c r="L1335" s="1"/>
      <c r="M1335" s="1"/>
      <c r="N1335" s="1"/>
      <c r="O1335" s="1"/>
      <c r="P1335" s="86">
        <f>ROUND(Exchanges!Q1339,0)</f>
        <v>2</v>
      </c>
      <c r="Q1335" s="1">
        <f>Exchanges!R1339</f>
        <v>1</v>
      </c>
      <c r="R1335" s="1">
        <f>Exchanges!S1339</f>
        <v>1</v>
      </c>
      <c r="S1335" s="1">
        <f>Exchanges!T1339</f>
        <v>1</v>
      </c>
      <c r="T1335" s="1">
        <f>Exchanges!U1339</f>
        <v>5</v>
      </c>
      <c r="U1335" s="1">
        <f>Exchanges!V1339</f>
        <v>2013</v>
      </c>
      <c r="V1335" s="1" t="str">
        <f>Exchanges!W1339</f>
        <v>CHLORINE</v>
      </c>
      <c r="W1335" s="1" t="str">
        <f>Exchanges!X1339</f>
        <v>TRI</v>
      </c>
      <c r="X1335" s="1"/>
    </row>
    <row r="1336" spans="1:24" x14ac:dyDescent="0.15">
      <c r="A1336" s="1" t="str">
        <f>Exchanges!B1340</f>
        <v>chromium</v>
      </c>
      <c r="B1336" s="1">
        <f>Exchanges!C1340</f>
        <v>7440473</v>
      </c>
      <c r="C1336" s="1" t="str">
        <f>Exchanges!D1340</f>
        <v>air</v>
      </c>
      <c r="D1336" s="1" t="str">
        <f>Exchanges!E1340</f>
        <v>unspecified</v>
      </c>
      <c r="E1336" s="1" t="str">
        <f>Exchanges!F1340</f>
        <v>e142b577-e934-4085-9a07-3983d4d92afb</v>
      </c>
      <c r="F1336" s="1" t="str">
        <f>Exchanges!G1340</f>
        <v>Special tool, die, jig, and fixture manufacturing</v>
      </c>
      <c r="G1336" s="1">
        <f>Exchanges!H1340</f>
        <v>333514</v>
      </c>
      <c r="H1336" s="1" t="str">
        <f>Exchanges!I1340</f>
        <v>US</v>
      </c>
      <c r="I1336" s="1">
        <f>Exchanges!J1340</f>
        <v>1.3691974030420941E-8</v>
      </c>
      <c r="J1336" s="1" t="str">
        <f>Exchanges!K1340</f>
        <v>kg</v>
      </c>
      <c r="K1336" s="1"/>
      <c r="L1336" s="1"/>
      <c r="M1336" s="1"/>
      <c r="N1336" s="1"/>
      <c r="O1336" s="1"/>
      <c r="P1336" s="86">
        <f>ROUND(Exchanges!Q1340,0)</f>
        <v>4</v>
      </c>
      <c r="Q1336" s="1">
        <f>Exchanges!R1340</f>
        <v>1</v>
      </c>
      <c r="R1336" s="1">
        <f>Exchanges!S1340</f>
        <v>1</v>
      </c>
      <c r="S1336" s="1">
        <f>Exchanges!T1340</f>
        <v>1</v>
      </c>
      <c r="T1336" s="1">
        <f>Exchanges!U1340</f>
        <v>5</v>
      </c>
      <c r="U1336" s="1">
        <f>Exchanges!V1340</f>
        <v>2013</v>
      </c>
      <c r="V1336" s="1" t="str">
        <f>Exchanges!W1340</f>
        <v>CHROMIUM</v>
      </c>
      <c r="W1336" s="1" t="str">
        <f>Exchanges!X1340</f>
        <v>TRI</v>
      </c>
      <c r="X1336" s="1"/>
    </row>
    <row r="1337" spans="1:24" x14ac:dyDescent="0.15">
      <c r="A1337" s="1" t="str">
        <f>Exchanges!B1341</f>
        <v>4,4'-isopropylidenediphenol</v>
      </c>
      <c r="B1337" s="1">
        <f>Exchanges!C1341</f>
        <v>80057</v>
      </c>
      <c r="C1337" s="1" t="str">
        <f>Exchanges!D1341</f>
        <v>air</v>
      </c>
      <c r="D1337" s="1" t="str">
        <f>Exchanges!E1341</f>
        <v>unspecified</v>
      </c>
      <c r="E1337" s="1" t="str">
        <f>Exchanges!F1341</f>
        <v>f1434c85-6374-3511-b73a-2189eb058ea8</v>
      </c>
      <c r="F1337" s="1" t="str">
        <f>Exchanges!G1341</f>
        <v>Turbine and turbine generator set units manufacturing</v>
      </c>
      <c r="G1337" s="1">
        <f>Exchanges!H1341</f>
        <v>333611</v>
      </c>
      <c r="H1337" s="1" t="str">
        <f>Exchanges!I1341</f>
        <v>US</v>
      </c>
      <c r="I1337" s="1">
        <f>Exchanges!J1341</f>
        <v>9.5214105793450874E-11</v>
      </c>
      <c r="J1337" s="1" t="str">
        <f>Exchanges!K1341</f>
        <v>kg</v>
      </c>
      <c r="K1337" s="1"/>
      <c r="L1337" s="1"/>
      <c r="M1337" s="1"/>
      <c r="N1337" s="1"/>
      <c r="O1337" s="1"/>
      <c r="P1337" s="86">
        <f>ROUND(Exchanges!Q1341,0)</f>
        <v>4</v>
      </c>
      <c r="Q1337" s="1">
        <f>Exchanges!R1341</f>
        <v>1</v>
      </c>
      <c r="R1337" s="1">
        <f>Exchanges!S1341</f>
        <v>1</v>
      </c>
      <c r="S1337" s="1">
        <f>Exchanges!T1341</f>
        <v>1</v>
      </c>
      <c r="T1337" s="1">
        <f>Exchanges!U1341</f>
        <v>5</v>
      </c>
      <c r="U1337" s="1">
        <f>Exchanges!V1341</f>
        <v>2013</v>
      </c>
      <c r="V1337" s="1" t="str">
        <f>Exchanges!W1341</f>
        <v>4,4'-ISOPROPYLIDENEDIPHENOL</v>
      </c>
      <c r="W1337" s="1" t="str">
        <f>Exchanges!X1341</f>
        <v>TRI</v>
      </c>
      <c r="X1337" s="1"/>
    </row>
    <row r="1338" spans="1:24" x14ac:dyDescent="0.15">
      <c r="A1338" s="1" t="str">
        <f>Exchanges!B1342</f>
        <v>Sulfuric acid</v>
      </c>
      <c r="B1338" s="1">
        <f>Exchanges!C1342</f>
        <v>7664939</v>
      </c>
      <c r="C1338" s="1" t="str">
        <f>Exchanges!D1342</f>
        <v>air</v>
      </c>
      <c r="D1338" s="1" t="str">
        <f>Exchanges!E1342</f>
        <v>unspecified</v>
      </c>
      <c r="E1338" s="1" t="str">
        <f>Exchanges!F1342</f>
        <v>99c65c6a-6871-40ba-af79-5bd6851688e4</v>
      </c>
      <c r="F1338" s="1" t="str">
        <f>Exchanges!G1342</f>
        <v>Turbine and turbine generator set units manufacturing</v>
      </c>
      <c r="G1338" s="1">
        <f>Exchanges!H1342</f>
        <v>333611</v>
      </c>
      <c r="H1338" s="1" t="str">
        <f>Exchanges!I1342</f>
        <v>US</v>
      </c>
      <c r="I1338" s="1">
        <f>Exchanges!J1342</f>
        <v>8.2518891687657425E-10</v>
      </c>
      <c r="J1338" s="1" t="str">
        <f>Exchanges!K1342</f>
        <v>kg</v>
      </c>
      <c r="K1338" s="1"/>
      <c r="L1338" s="1"/>
      <c r="M1338" s="1"/>
      <c r="N1338" s="1"/>
      <c r="O1338" s="1"/>
      <c r="P1338" s="86">
        <f>ROUND(Exchanges!Q1342,0)</f>
        <v>2</v>
      </c>
      <c r="Q1338" s="1">
        <f>Exchanges!R1342</f>
        <v>1</v>
      </c>
      <c r="R1338" s="1">
        <f>Exchanges!S1342</f>
        <v>1</v>
      </c>
      <c r="S1338" s="1">
        <f>Exchanges!T1342</f>
        <v>1</v>
      </c>
      <c r="T1338" s="1">
        <f>Exchanges!U1342</f>
        <v>5</v>
      </c>
      <c r="U1338" s="1">
        <f>Exchanges!V1342</f>
        <v>2013</v>
      </c>
      <c r="V1338" s="1" t="str">
        <f>Exchanges!W1342</f>
        <v>SULFURIC ACID (1994 AND AFTER ACID AEROSOLS" ONLY)"</v>
      </c>
      <c r="W1338" s="1" t="str">
        <f>Exchanges!X1342</f>
        <v>TRI</v>
      </c>
      <c r="X1338" s="1"/>
    </row>
    <row r="1339" spans="1:24" x14ac:dyDescent="0.15">
      <c r="A1339" s="1" t="str">
        <f>Exchanges!B1343</f>
        <v>copper</v>
      </c>
      <c r="B1339" s="1">
        <f>Exchanges!C1343</f>
        <v>7440508</v>
      </c>
      <c r="C1339" s="1" t="str">
        <f>Exchanges!D1343</f>
        <v>air</v>
      </c>
      <c r="D1339" s="1" t="str">
        <f>Exchanges!E1343</f>
        <v>unspecified</v>
      </c>
      <c r="E1339" s="1" t="str">
        <f>Exchanges!F1343</f>
        <v>ec8144d6-d123-43b1-9c17-a295422a0498</v>
      </c>
      <c r="F1339" s="1" t="str">
        <f>Exchanges!G1343</f>
        <v>Turbine and turbine generator set units manufacturing</v>
      </c>
      <c r="G1339" s="1">
        <f>Exchanges!H1343</f>
        <v>333611</v>
      </c>
      <c r="H1339" s="1" t="str">
        <f>Exchanges!I1343</f>
        <v>US</v>
      </c>
      <c r="I1339" s="1">
        <f>Exchanges!J1343</f>
        <v>9.6483627204030248E-9</v>
      </c>
      <c r="J1339" s="1" t="str">
        <f>Exchanges!K1343</f>
        <v>kg</v>
      </c>
      <c r="K1339" s="1"/>
      <c r="L1339" s="1"/>
      <c r="M1339" s="1"/>
      <c r="N1339" s="1"/>
      <c r="O1339" s="1"/>
      <c r="P1339" s="86">
        <f>ROUND(Exchanges!Q1343,0)</f>
        <v>4</v>
      </c>
      <c r="Q1339" s="1">
        <f>Exchanges!R1343</f>
        <v>1</v>
      </c>
      <c r="R1339" s="1">
        <f>Exchanges!S1343</f>
        <v>1</v>
      </c>
      <c r="S1339" s="1">
        <f>Exchanges!T1343</f>
        <v>1</v>
      </c>
      <c r="T1339" s="1">
        <f>Exchanges!U1343</f>
        <v>5</v>
      </c>
      <c r="U1339" s="1">
        <f>Exchanges!V1343</f>
        <v>2013</v>
      </c>
      <c r="V1339" s="1" t="str">
        <f>Exchanges!W1343</f>
        <v>COPPER</v>
      </c>
      <c r="W1339" s="1" t="str">
        <f>Exchanges!X1343</f>
        <v>TRI</v>
      </c>
      <c r="X1339" s="1"/>
    </row>
    <row r="1340" spans="1:24" x14ac:dyDescent="0.15">
      <c r="A1340" s="1" t="str">
        <f>Exchanges!B1344</f>
        <v>chromium</v>
      </c>
      <c r="B1340" s="1">
        <f>Exchanges!C1344</f>
        <v>7440473</v>
      </c>
      <c r="C1340" s="1" t="str">
        <f>Exchanges!D1344</f>
        <v>air</v>
      </c>
      <c r="D1340" s="1" t="str">
        <f>Exchanges!E1344</f>
        <v>unspecified</v>
      </c>
      <c r="E1340" s="1" t="str">
        <f>Exchanges!F1344</f>
        <v>e142b577-e934-4085-9a07-3983d4d92afb</v>
      </c>
      <c r="F1340" s="1" t="str">
        <f>Exchanges!G1344</f>
        <v>Turbine and turbine generator set units manufacturing</v>
      </c>
      <c r="G1340" s="1">
        <f>Exchanges!H1344</f>
        <v>333611</v>
      </c>
      <c r="H1340" s="1" t="str">
        <f>Exchanges!I1344</f>
        <v>US</v>
      </c>
      <c r="I1340" s="1">
        <f>Exchanges!J1344</f>
        <v>2.9529702770780862E-8</v>
      </c>
      <c r="J1340" s="1" t="str">
        <f>Exchanges!K1344</f>
        <v>kg</v>
      </c>
      <c r="K1340" s="1"/>
      <c r="L1340" s="1"/>
      <c r="M1340" s="1"/>
      <c r="N1340" s="1"/>
      <c r="O1340" s="1"/>
      <c r="P1340" s="86">
        <f>ROUND(Exchanges!Q1344,0)</f>
        <v>4</v>
      </c>
      <c r="Q1340" s="1">
        <f>Exchanges!R1344</f>
        <v>1</v>
      </c>
      <c r="R1340" s="1">
        <f>Exchanges!S1344</f>
        <v>1</v>
      </c>
      <c r="S1340" s="1">
        <f>Exchanges!T1344</f>
        <v>1</v>
      </c>
      <c r="T1340" s="1">
        <f>Exchanges!U1344</f>
        <v>5</v>
      </c>
      <c r="U1340" s="1">
        <f>Exchanges!V1344</f>
        <v>2013</v>
      </c>
      <c r="V1340" s="1" t="str">
        <f>Exchanges!W1344</f>
        <v>CHROMIUM</v>
      </c>
      <c r="W1340" s="1" t="str">
        <f>Exchanges!X1344</f>
        <v>TRI</v>
      </c>
      <c r="X1340" s="1"/>
    </row>
    <row r="1341" spans="1:24" x14ac:dyDescent="0.15">
      <c r="A1341" s="1" t="str">
        <f>Exchanges!B1345</f>
        <v>ethylbenzene</v>
      </c>
      <c r="B1341" s="1">
        <f>Exchanges!C1345</f>
        <v>100414</v>
      </c>
      <c r="C1341" s="1" t="str">
        <f>Exchanges!D1345</f>
        <v>air</v>
      </c>
      <c r="D1341" s="1" t="str">
        <f>Exchanges!E1345</f>
        <v>unspecified</v>
      </c>
      <c r="E1341" s="1" t="str">
        <f>Exchanges!F1345</f>
        <v>787591de-0e9e-3f81-a1e5-2df2949f146c</v>
      </c>
      <c r="F1341" s="1" t="str">
        <f>Exchanges!G1345</f>
        <v>Turbine and turbine generator set units manufacturing</v>
      </c>
      <c r="G1341" s="1">
        <f>Exchanges!H1345</f>
        <v>333611</v>
      </c>
      <c r="H1341" s="1" t="str">
        <f>Exchanges!I1345</f>
        <v>US</v>
      </c>
      <c r="I1341" s="1">
        <f>Exchanges!J1345</f>
        <v>4.3227204030226702E-7</v>
      </c>
      <c r="J1341" s="1" t="str">
        <f>Exchanges!K1345</f>
        <v>kg</v>
      </c>
      <c r="K1341" s="1"/>
      <c r="L1341" s="1"/>
      <c r="M1341" s="1"/>
      <c r="N1341" s="1"/>
      <c r="O1341" s="1"/>
      <c r="P1341" s="86">
        <f>ROUND(Exchanges!Q1345,0)</f>
        <v>4</v>
      </c>
      <c r="Q1341" s="1">
        <f>Exchanges!R1345</f>
        <v>1</v>
      </c>
      <c r="R1341" s="1">
        <f>Exchanges!S1345</f>
        <v>1</v>
      </c>
      <c r="S1341" s="1">
        <f>Exchanges!T1345</f>
        <v>1</v>
      </c>
      <c r="T1341" s="1">
        <f>Exchanges!U1345</f>
        <v>5</v>
      </c>
      <c r="U1341" s="1">
        <f>Exchanges!V1345</f>
        <v>2013</v>
      </c>
      <c r="V1341" s="1" t="str">
        <f>Exchanges!W1345</f>
        <v>ETHYLBENZENE</v>
      </c>
      <c r="W1341" s="1" t="str">
        <f>Exchanges!X1345</f>
        <v>TRI</v>
      </c>
      <c r="X1341" s="1"/>
    </row>
    <row r="1342" spans="1:24" x14ac:dyDescent="0.15">
      <c r="A1342" s="1" t="str">
        <f>Exchanges!B1346</f>
        <v>methane, chlorodifluoro-, hcfc-22</v>
      </c>
      <c r="B1342" s="1">
        <f>Exchanges!C1346</f>
        <v>75456</v>
      </c>
      <c r="C1342" s="1" t="str">
        <f>Exchanges!D1346</f>
        <v>air</v>
      </c>
      <c r="D1342" s="1" t="str">
        <f>Exchanges!E1346</f>
        <v>unspecified</v>
      </c>
      <c r="E1342" s="1" t="str">
        <f>Exchanges!F1346</f>
        <v>18c582fe-7336-4138-8797-2db8b7a754c7</v>
      </c>
      <c r="F1342" s="1" t="str">
        <f>Exchanges!G1346</f>
        <v>Turbine and turbine generator set units manufacturing</v>
      </c>
      <c r="G1342" s="1">
        <f>Exchanges!H1346</f>
        <v>333611</v>
      </c>
      <c r="H1342" s="1" t="str">
        <f>Exchanges!I1346</f>
        <v>US</v>
      </c>
      <c r="I1342" s="1">
        <f>Exchanges!J1346</f>
        <v>4.5937632241813604E-7</v>
      </c>
      <c r="J1342" s="1" t="str">
        <f>Exchanges!K1346</f>
        <v>kg</v>
      </c>
      <c r="K1342" s="1"/>
      <c r="L1342" s="1"/>
      <c r="M1342" s="1"/>
      <c r="N1342" s="1"/>
      <c r="O1342" s="1"/>
      <c r="P1342" s="86">
        <f>ROUND(Exchanges!Q1346,0)</f>
        <v>4</v>
      </c>
      <c r="Q1342" s="1">
        <f>Exchanges!R1346</f>
        <v>1</v>
      </c>
      <c r="R1342" s="1">
        <f>Exchanges!S1346</f>
        <v>1</v>
      </c>
      <c r="S1342" s="1">
        <f>Exchanges!T1346</f>
        <v>1</v>
      </c>
      <c r="T1342" s="1">
        <f>Exchanges!U1346</f>
        <v>5</v>
      </c>
      <c r="U1342" s="1">
        <f>Exchanges!V1346</f>
        <v>2013</v>
      </c>
      <c r="V1342" s="1" t="str">
        <f>Exchanges!W1346</f>
        <v>CHLORODIFLUOROMETHANE</v>
      </c>
      <c r="W1342" s="1" t="str">
        <f>Exchanges!X1346</f>
        <v>TRI</v>
      </c>
      <c r="X1342" s="1"/>
    </row>
    <row r="1343" spans="1:24" x14ac:dyDescent="0.15">
      <c r="A1343" s="1" t="str">
        <f>Exchanges!B1347</f>
        <v>copper</v>
      </c>
      <c r="B1343" s="1">
        <f>Exchanges!C1347</f>
        <v>7440508</v>
      </c>
      <c r="C1343" s="1" t="str">
        <f>Exchanges!D1347</f>
        <v>air</v>
      </c>
      <c r="D1343" s="1" t="str">
        <f>Exchanges!E1347</f>
        <v>unspecified</v>
      </c>
      <c r="E1343" s="1" t="str">
        <f>Exchanges!F1347</f>
        <v>ec8144d6-d123-43b1-9c17-a295422a0498</v>
      </c>
      <c r="F1343" s="1" t="str">
        <f>Exchanges!G1347</f>
        <v>Speed changer, industrial high-speed drive, and gear manufacturing</v>
      </c>
      <c r="G1343" s="1">
        <f>Exchanges!H1347</f>
        <v>333612</v>
      </c>
      <c r="H1343" s="1" t="str">
        <f>Exchanges!I1347</f>
        <v>US</v>
      </c>
      <c r="I1343" s="1">
        <f>Exchanges!J1347</f>
        <v>1.6771013063840277E-9</v>
      </c>
      <c r="J1343" s="1" t="str">
        <f>Exchanges!K1347</f>
        <v>kg</v>
      </c>
      <c r="K1343" s="1"/>
      <c r="L1343" s="1"/>
      <c r="M1343" s="1"/>
      <c r="N1343" s="1"/>
      <c r="O1343" s="1"/>
      <c r="P1343" s="86">
        <f>ROUND(Exchanges!Q1347,0)</f>
        <v>4</v>
      </c>
      <c r="Q1343" s="1">
        <f>Exchanges!R1347</f>
        <v>1</v>
      </c>
      <c r="R1343" s="1">
        <f>Exchanges!S1347</f>
        <v>1</v>
      </c>
      <c r="S1343" s="1">
        <f>Exchanges!T1347</f>
        <v>1</v>
      </c>
      <c r="T1343" s="1">
        <f>Exchanges!U1347</f>
        <v>5</v>
      </c>
      <c r="U1343" s="1">
        <f>Exchanges!V1347</f>
        <v>2013</v>
      </c>
      <c r="V1343" s="1" t="str">
        <f>Exchanges!W1347</f>
        <v>COPPER</v>
      </c>
      <c r="W1343" s="1" t="str">
        <f>Exchanges!X1347</f>
        <v>TRI</v>
      </c>
      <c r="X1343" s="1"/>
    </row>
    <row r="1344" spans="1:24" x14ac:dyDescent="0.15">
      <c r="A1344" s="1" t="str">
        <f>Exchanges!B1348</f>
        <v>chromium</v>
      </c>
      <c r="B1344" s="1">
        <f>Exchanges!C1348</f>
        <v>7440473</v>
      </c>
      <c r="C1344" s="1" t="str">
        <f>Exchanges!D1348</f>
        <v>air</v>
      </c>
      <c r="D1344" s="1" t="str">
        <f>Exchanges!E1348</f>
        <v>unspecified</v>
      </c>
      <c r="E1344" s="1" t="str">
        <f>Exchanges!F1348</f>
        <v>e142b577-e934-4085-9a07-3983d4d92afb</v>
      </c>
      <c r="F1344" s="1" t="str">
        <f>Exchanges!G1348</f>
        <v>Speed changer, industrial high-speed drive, and gear manufacturing</v>
      </c>
      <c r="G1344" s="1">
        <f>Exchanges!H1348</f>
        <v>333612</v>
      </c>
      <c r="H1344" s="1" t="str">
        <f>Exchanges!I1348</f>
        <v>US</v>
      </c>
      <c r="I1344" s="1">
        <f>Exchanges!J1348</f>
        <v>2.8073557801331031E-8</v>
      </c>
      <c r="J1344" s="1" t="str">
        <f>Exchanges!K1348</f>
        <v>kg</v>
      </c>
      <c r="K1344" s="1"/>
      <c r="L1344" s="1"/>
      <c r="M1344" s="1"/>
      <c r="N1344" s="1"/>
      <c r="O1344" s="1"/>
      <c r="P1344" s="86">
        <f>ROUND(Exchanges!Q1348,0)</f>
        <v>4</v>
      </c>
      <c r="Q1344" s="1">
        <f>Exchanges!R1348</f>
        <v>1</v>
      </c>
      <c r="R1344" s="1">
        <f>Exchanges!S1348</f>
        <v>1</v>
      </c>
      <c r="S1344" s="1">
        <f>Exchanges!T1348</f>
        <v>1</v>
      </c>
      <c r="T1344" s="1">
        <f>Exchanges!U1348</f>
        <v>5</v>
      </c>
      <c r="U1344" s="1">
        <f>Exchanges!V1348</f>
        <v>2013</v>
      </c>
      <c r="V1344" s="1" t="str">
        <f>Exchanges!W1348</f>
        <v>CHROMIUM</v>
      </c>
      <c r="W1344" s="1" t="str">
        <f>Exchanges!X1348</f>
        <v>TRI</v>
      </c>
      <c r="X1344" s="1"/>
    </row>
    <row r="1345" spans="1:24" x14ac:dyDescent="0.15">
      <c r="A1345" s="1" t="str">
        <f>Exchanges!B1349</f>
        <v>copper</v>
      </c>
      <c r="B1345" s="1">
        <f>Exchanges!C1349</f>
        <v>7440508</v>
      </c>
      <c r="C1345" s="1" t="str">
        <f>Exchanges!D1349</f>
        <v>air</v>
      </c>
      <c r="D1345" s="1" t="str">
        <f>Exchanges!E1349</f>
        <v>unspecified</v>
      </c>
      <c r="E1345" s="1" t="str">
        <f>Exchanges!F1349</f>
        <v>ec8144d6-d123-43b1-9c17-a295422a0498</v>
      </c>
      <c r="F1345" s="1" t="str">
        <f>Exchanges!G1349</f>
        <v>Mechanical power transmission equipment manufacturing</v>
      </c>
      <c r="G1345" s="1">
        <f>Exchanges!H1349</f>
        <v>333613</v>
      </c>
      <c r="H1345" s="1" t="str">
        <f>Exchanges!I1349</f>
        <v>US</v>
      </c>
      <c r="I1345" s="1">
        <f>Exchanges!J1349</f>
        <v>2.779640009548818E-9</v>
      </c>
      <c r="J1345" s="1" t="str">
        <f>Exchanges!K1349</f>
        <v>kg</v>
      </c>
      <c r="K1345" s="1"/>
      <c r="L1345" s="1"/>
      <c r="M1345" s="1"/>
      <c r="N1345" s="1"/>
      <c r="O1345" s="1"/>
      <c r="P1345" s="86">
        <f>ROUND(Exchanges!Q1349,0)</f>
        <v>4</v>
      </c>
      <c r="Q1345" s="1">
        <f>Exchanges!R1349</f>
        <v>1</v>
      </c>
      <c r="R1345" s="1">
        <f>Exchanges!S1349</f>
        <v>1</v>
      </c>
      <c r="S1345" s="1">
        <f>Exchanges!T1349</f>
        <v>1</v>
      </c>
      <c r="T1345" s="1">
        <f>Exchanges!U1349</f>
        <v>5</v>
      </c>
      <c r="U1345" s="1">
        <f>Exchanges!V1349</f>
        <v>2013</v>
      </c>
      <c r="V1345" s="1" t="str">
        <f>Exchanges!W1349</f>
        <v>COPPER</v>
      </c>
      <c r="W1345" s="1" t="str">
        <f>Exchanges!X1349</f>
        <v>TRI</v>
      </c>
      <c r="X1345" s="1"/>
    </row>
    <row r="1346" spans="1:24" x14ac:dyDescent="0.15">
      <c r="A1346" s="1" t="str">
        <f>Exchanges!B1350</f>
        <v>chromium</v>
      </c>
      <c r="B1346" s="1">
        <f>Exchanges!C1350</f>
        <v>7440473</v>
      </c>
      <c r="C1346" s="1" t="str">
        <f>Exchanges!D1350</f>
        <v>air</v>
      </c>
      <c r="D1346" s="1" t="str">
        <f>Exchanges!E1350</f>
        <v>unspecified</v>
      </c>
      <c r="E1346" s="1" t="str">
        <f>Exchanges!F1350</f>
        <v>e142b577-e934-4085-9a07-3983d4d92afb</v>
      </c>
      <c r="F1346" s="1" t="str">
        <f>Exchanges!G1350</f>
        <v>Mechanical power transmission equipment manufacturing</v>
      </c>
      <c r="G1346" s="1">
        <f>Exchanges!H1350</f>
        <v>333613</v>
      </c>
      <c r="H1346" s="1" t="str">
        <f>Exchanges!I1350</f>
        <v>US</v>
      </c>
      <c r="I1346" s="1">
        <f>Exchanges!J1350</f>
        <v>7.4932251133922179E-8</v>
      </c>
      <c r="J1346" s="1" t="str">
        <f>Exchanges!K1350</f>
        <v>kg</v>
      </c>
      <c r="K1346" s="1"/>
      <c r="L1346" s="1"/>
      <c r="M1346" s="1"/>
      <c r="N1346" s="1"/>
      <c r="O1346" s="1"/>
      <c r="P1346" s="86">
        <f>ROUND(Exchanges!Q1350,0)</f>
        <v>4</v>
      </c>
      <c r="Q1346" s="1">
        <f>Exchanges!R1350</f>
        <v>1</v>
      </c>
      <c r="R1346" s="1">
        <f>Exchanges!S1350</f>
        <v>1</v>
      </c>
      <c r="S1346" s="1">
        <f>Exchanges!T1350</f>
        <v>1</v>
      </c>
      <c r="T1346" s="1">
        <f>Exchanges!U1350</f>
        <v>5</v>
      </c>
      <c r="U1346" s="1">
        <f>Exchanges!V1350</f>
        <v>2013</v>
      </c>
      <c r="V1346" s="1" t="str">
        <f>Exchanges!W1350</f>
        <v>CHROMIUM</v>
      </c>
      <c r="W1346" s="1" t="str">
        <f>Exchanges!X1350</f>
        <v>TRI</v>
      </c>
      <c r="X1346" s="1"/>
    </row>
    <row r="1347" spans="1:24" x14ac:dyDescent="0.15">
      <c r="A1347" s="1" t="str">
        <f>Exchanges!B1351</f>
        <v>diisocyanates</v>
      </c>
      <c r="B1347" s="1" t="str">
        <f>Exchanges!C1351</f>
        <v/>
      </c>
      <c r="C1347" s="1" t="str">
        <f>Exchanges!D1351</f>
        <v>air</v>
      </c>
      <c r="D1347" s="1" t="str">
        <f>Exchanges!E1351</f>
        <v>unspecified</v>
      </c>
      <c r="E1347" s="1" t="str">
        <f>Exchanges!F1351</f>
        <v>63f3fff6-0459-49fd-808a-6fc86fd63f5c</v>
      </c>
      <c r="F1347" s="1" t="str">
        <f>Exchanges!G1351</f>
        <v>Other engine equipment manufacturing</v>
      </c>
      <c r="G1347" s="1">
        <f>Exchanges!H1351</f>
        <v>333618</v>
      </c>
      <c r="H1347" s="1" t="str">
        <f>Exchanges!I1351</f>
        <v>US</v>
      </c>
      <c r="I1347" s="1">
        <f>Exchanges!J1351</f>
        <v>1.8175733993632825E-10</v>
      </c>
      <c r="J1347" s="1" t="str">
        <f>Exchanges!K1351</f>
        <v>kg</v>
      </c>
      <c r="K1347" s="1"/>
      <c r="L1347" s="1"/>
      <c r="M1347" s="1"/>
      <c r="N1347" s="1"/>
      <c r="O1347" s="1"/>
      <c r="P1347" s="86">
        <f>ROUND(Exchanges!Q1351,0)</f>
        <v>4</v>
      </c>
      <c r="Q1347" s="1">
        <f>Exchanges!R1351</f>
        <v>1</v>
      </c>
      <c r="R1347" s="1">
        <f>Exchanges!S1351</f>
        <v>1</v>
      </c>
      <c r="S1347" s="1">
        <f>Exchanges!T1351</f>
        <v>1</v>
      </c>
      <c r="T1347" s="1">
        <f>Exchanges!U1351</f>
        <v>5</v>
      </c>
      <c r="U1347" s="1">
        <f>Exchanges!V1351</f>
        <v>2013</v>
      </c>
      <c r="V1347" s="1" t="str">
        <f>Exchanges!W1351</f>
        <v>DIISOCYANATES</v>
      </c>
      <c r="W1347" s="1" t="str">
        <f>Exchanges!X1351</f>
        <v>TRI</v>
      </c>
      <c r="X1347" s="1"/>
    </row>
    <row r="1348" spans="1:24" x14ac:dyDescent="0.15">
      <c r="A1348" s="1" t="str">
        <f>Exchanges!B1352</f>
        <v>chromium</v>
      </c>
      <c r="B1348" s="1">
        <f>Exchanges!C1352</f>
        <v>7440473</v>
      </c>
      <c r="C1348" s="1" t="str">
        <f>Exchanges!D1352</f>
        <v>air</v>
      </c>
      <c r="D1348" s="1" t="str">
        <f>Exchanges!E1352</f>
        <v>unspecified</v>
      </c>
      <c r="E1348" s="1" t="str">
        <f>Exchanges!F1352</f>
        <v>e142b577-e934-4085-9a07-3983d4d92afb</v>
      </c>
      <c r="F1348" s="1" t="str">
        <f>Exchanges!G1352</f>
        <v>Other engine equipment manufacturing</v>
      </c>
      <c r="G1348" s="1">
        <f>Exchanges!H1352</f>
        <v>333618</v>
      </c>
      <c r="H1348" s="1" t="str">
        <f>Exchanges!I1352</f>
        <v>US</v>
      </c>
      <c r="I1348" s="1">
        <f>Exchanges!J1352</f>
        <v>1.1231694375663248E-9</v>
      </c>
      <c r="J1348" s="1" t="str">
        <f>Exchanges!K1352</f>
        <v>kg</v>
      </c>
      <c r="K1348" s="1"/>
      <c r="L1348" s="1"/>
      <c r="M1348" s="1"/>
      <c r="N1348" s="1"/>
      <c r="O1348" s="1"/>
      <c r="P1348" s="86">
        <f>ROUND(Exchanges!Q1352,0)</f>
        <v>4</v>
      </c>
      <c r="Q1348" s="1">
        <f>Exchanges!R1352</f>
        <v>1</v>
      </c>
      <c r="R1348" s="1">
        <f>Exchanges!S1352</f>
        <v>1</v>
      </c>
      <c r="S1348" s="1">
        <f>Exchanges!T1352</f>
        <v>1</v>
      </c>
      <c r="T1348" s="1">
        <f>Exchanges!U1352</f>
        <v>5</v>
      </c>
      <c r="U1348" s="1">
        <f>Exchanges!V1352</f>
        <v>2013</v>
      </c>
      <c r="V1348" s="1" t="str">
        <f>Exchanges!W1352</f>
        <v>CHROMIUM</v>
      </c>
      <c r="W1348" s="1" t="str">
        <f>Exchanges!X1352</f>
        <v>TRI</v>
      </c>
      <c r="X1348" s="1"/>
    </row>
    <row r="1349" spans="1:24" x14ac:dyDescent="0.15">
      <c r="A1349" s="1" t="str">
        <f>Exchanges!B1353</f>
        <v>Propene</v>
      </c>
      <c r="B1349" s="1">
        <f>Exchanges!C1353</f>
        <v>115071</v>
      </c>
      <c r="C1349" s="1" t="str">
        <f>Exchanges!D1353</f>
        <v>air</v>
      </c>
      <c r="D1349" s="1" t="str">
        <f>Exchanges!E1353</f>
        <v>unspecified</v>
      </c>
      <c r="E1349" s="1" t="str">
        <f>Exchanges!F1353</f>
        <v>64165202-4870-47d0-8602-b85e5d672865</v>
      </c>
      <c r="F1349" s="1" t="str">
        <f>Exchanges!G1353</f>
        <v>Other engine equipment manufacturing</v>
      </c>
      <c r="G1349" s="1">
        <f>Exchanges!H1353</f>
        <v>333618</v>
      </c>
      <c r="H1349" s="1" t="str">
        <f>Exchanges!I1353</f>
        <v>US</v>
      </c>
      <c r="I1349" s="1">
        <f>Exchanges!J1353</f>
        <v>3.5253257870534138E-9</v>
      </c>
      <c r="J1349" s="1" t="str">
        <f>Exchanges!K1353</f>
        <v>kg</v>
      </c>
      <c r="K1349" s="1"/>
      <c r="L1349" s="1"/>
      <c r="M1349" s="1"/>
      <c r="N1349" s="1"/>
      <c r="O1349" s="1"/>
      <c r="P1349" s="86">
        <f>ROUND(Exchanges!Q1353,0)</f>
        <v>3</v>
      </c>
      <c r="Q1349" s="1">
        <f>Exchanges!R1353</f>
        <v>1</v>
      </c>
      <c r="R1349" s="1">
        <f>Exchanges!S1353</f>
        <v>1</v>
      </c>
      <c r="S1349" s="1">
        <f>Exchanges!T1353</f>
        <v>1</v>
      </c>
      <c r="T1349" s="1">
        <f>Exchanges!U1353</f>
        <v>5</v>
      </c>
      <c r="U1349" s="1">
        <f>Exchanges!V1353</f>
        <v>2013</v>
      </c>
      <c r="V1349" s="1" t="str">
        <f>Exchanges!W1353</f>
        <v>PROPYLENE</v>
      </c>
      <c r="W1349" s="1" t="str">
        <f>Exchanges!X1353</f>
        <v>TRI</v>
      </c>
      <c r="X1349" s="1"/>
    </row>
    <row r="1350" spans="1:24" x14ac:dyDescent="0.15">
      <c r="A1350" s="1" t="str">
        <f>Exchanges!B1354</f>
        <v>nitric acid</v>
      </c>
      <c r="B1350" s="1">
        <f>Exchanges!C1354</f>
        <v>7697372</v>
      </c>
      <c r="C1350" s="1" t="str">
        <f>Exchanges!D1354</f>
        <v>air</v>
      </c>
      <c r="D1350" s="1" t="str">
        <f>Exchanges!E1354</f>
        <v>unspecified</v>
      </c>
      <c r="E1350" s="1" t="str">
        <f>Exchanges!F1354</f>
        <v>dc084330-5108-4d9c-a7ed-eb3345507f13</v>
      </c>
      <c r="F1350" s="1" t="str">
        <f>Exchanges!G1354</f>
        <v>Other engine equipment manufacturing</v>
      </c>
      <c r="G1350" s="1">
        <f>Exchanges!H1354</f>
        <v>333618</v>
      </c>
      <c r="H1350" s="1" t="str">
        <f>Exchanges!I1354</f>
        <v>US</v>
      </c>
      <c r="I1350" s="1">
        <f>Exchanges!J1354</f>
        <v>5.9010965688008487E-9</v>
      </c>
      <c r="J1350" s="1" t="str">
        <f>Exchanges!K1354</f>
        <v>kg</v>
      </c>
      <c r="K1350" s="1"/>
      <c r="L1350" s="1"/>
      <c r="M1350" s="1"/>
      <c r="N1350" s="1"/>
      <c r="O1350" s="1"/>
      <c r="P1350" s="86">
        <f>ROUND(Exchanges!Q1354,0)</f>
        <v>3</v>
      </c>
      <c r="Q1350" s="1">
        <f>Exchanges!R1354</f>
        <v>1</v>
      </c>
      <c r="R1350" s="1">
        <f>Exchanges!S1354</f>
        <v>1</v>
      </c>
      <c r="S1350" s="1">
        <f>Exchanges!T1354</f>
        <v>1</v>
      </c>
      <c r="T1350" s="1">
        <f>Exchanges!U1354</f>
        <v>5</v>
      </c>
      <c r="U1350" s="1">
        <f>Exchanges!V1354</f>
        <v>2013</v>
      </c>
      <c r="V1350" s="1" t="str">
        <f>Exchanges!W1354</f>
        <v>NITRIC ACID</v>
      </c>
      <c r="W1350" s="1" t="str">
        <f>Exchanges!X1354</f>
        <v>TRI</v>
      </c>
      <c r="X1350" s="1"/>
    </row>
    <row r="1351" spans="1:24" x14ac:dyDescent="0.15">
      <c r="A1351" s="1" t="str">
        <f>Exchanges!B1355</f>
        <v>copper</v>
      </c>
      <c r="B1351" s="1">
        <f>Exchanges!C1355</f>
        <v>7440508</v>
      </c>
      <c r="C1351" s="1" t="str">
        <f>Exchanges!D1355</f>
        <v>air</v>
      </c>
      <c r="D1351" s="1" t="str">
        <f>Exchanges!E1355</f>
        <v>unspecified</v>
      </c>
      <c r="E1351" s="1" t="str">
        <f>Exchanges!F1355</f>
        <v>ec8144d6-d123-43b1-9c17-a295422a0498</v>
      </c>
      <c r="F1351" s="1" t="str">
        <f>Exchanges!G1355</f>
        <v>Other engine equipment manufacturing</v>
      </c>
      <c r="G1351" s="1">
        <f>Exchanges!H1355</f>
        <v>333618</v>
      </c>
      <c r="H1351" s="1" t="str">
        <f>Exchanges!I1355</f>
        <v>US</v>
      </c>
      <c r="I1351" s="1">
        <f>Exchanges!J1355</f>
        <v>2.3950429430491681E-8</v>
      </c>
      <c r="J1351" s="1" t="str">
        <f>Exchanges!K1355</f>
        <v>kg</v>
      </c>
      <c r="K1351" s="1"/>
      <c r="L1351" s="1"/>
      <c r="M1351" s="1"/>
      <c r="N1351" s="1"/>
      <c r="O1351" s="1"/>
      <c r="P1351" s="86">
        <f>ROUND(Exchanges!Q1355,0)</f>
        <v>4</v>
      </c>
      <c r="Q1351" s="1">
        <f>Exchanges!R1355</f>
        <v>1</v>
      </c>
      <c r="R1351" s="1">
        <f>Exchanges!S1355</f>
        <v>1</v>
      </c>
      <c r="S1351" s="1">
        <f>Exchanges!T1355</f>
        <v>1</v>
      </c>
      <c r="T1351" s="1">
        <f>Exchanges!U1355</f>
        <v>5</v>
      </c>
      <c r="U1351" s="1">
        <f>Exchanges!V1355</f>
        <v>2013</v>
      </c>
      <c r="V1351" s="1" t="str">
        <f>Exchanges!W1355</f>
        <v>COPPER</v>
      </c>
      <c r="W1351" s="1" t="str">
        <f>Exchanges!X1355</f>
        <v>TRI</v>
      </c>
      <c r="X1351" s="1"/>
    </row>
    <row r="1352" spans="1:24" x14ac:dyDescent="0.15">
      <c r="A1352" s="1" t="str">
        <f>Exchanges!B1356</f>
        <v>butanol</v>
      </c>
      <c r="B1352" s="1">
        <f>Exchanges!C1356</f>
        <v>71363</v>
      </c>
      <c r="C1352" s="1" t="str">
        <f>Exchanges!D1356</f>
        <v>air</v>
      </c>
      <c r="D1352" s="1" t="str">
        <f>Exchanges!E1356</f>
        <v>unspecified</v>
      </c>
      <c r="E1352" s="1" t="str">
        <f>Exchanges!F1356</f>
        <v>b9a9b2ad-5db3-47aa-81de-3a48ae9ad4ec</v>
      </c>
      <c r="F1352" s="1" t="str">
        <f>Exchanges!G1356</f>
        <v>Other engine equipment manufacturing</v>
      </c>
      <c r="G1352" s="1">
        <f>Exchanges!H1356</f>
        <v>333618</v>
      </c>
      <c r="H1352" s="1" t="str">
        <f>Exchanges!I1356</f>
        <v>US</v>
      </c>
      <c r="I1352" s="1">
        <f>Exchanges!J1356</f>
        <v>1.7414492536257517E-7</v>
      </c>
      <c r="J1352" s="1" t="str">
        <f>Exchanges!K1356</f>
        <v>kg</v>
      </c>
      <c r="K1352" s="1"/>
      <c r="L1352" s="1"/>
      <c r="M1352" s="1"/>
      <c r="N1352" s="1"/>
      <c r="O1352" s="1"/>
      <c r="P1352" s="86">
        <f>ROUND(Exchanges!Q1356,0)</f>
        <v>5</v>
      </c>
      <c r="Q1352" s="1">
        <f>Exchanges!R1356</f>
        <v>1</v>
      </c>
      <c r="R1352" s="1">
        <f>Exchanges!S1356</f>
        <v>1</v>
      </c>
      <c r="S1352" s="1">
        <f>Exchanges!T1356</f>
        <v>1</v>
      </c>
      <c r="T1352" s="1">
        <f>Exchanges!U1356</f>
        <v>5</v>
      </c>
      <c r="U1352" s="1">
        <f>Exchanges!V1356</f>
        <v>2013</v>
      </c>
      <c r="V1352" s="1" t="str">
        <f>Exchanges!W1356</f>
        <v>N-BUTYL ALCOHOL</v>
      </c>
      <c r="W1352" s="1" t="str">
        <f>Exchanges!X1356</f>
        <v>TRI</v>
      </c>
      <c r="X1352" s="1"/>
    </row>
    <row r="1353" spans="1:24" x14ac:dyDescent="0.15">
      <c r="A1353" s="1" t="str">
        <f>Exchanges!B1357</f>
        <v>Ethylene glycol monoethyl ether</v>
      </c>
      <c r="B1353" s="1">
        <f>Exchanges!C1357</f>
        <v>110805</v>
      </c>
      <c r="C1353" s="1" t="str">
        <f>Exchanges!D1357</f>
        <v>air</v>
      </c>
      <c r="D1353" s="1" t="str">
        <f>Exchanges!E1357</f>
        <v>unspecified</v>
      </c>
      <c r="E1353" s="1" t="str">
        <f>Exchanges!F1357</f>
        <v>45e23e23-d952-4721-a514-2acfa5bfcab5</v>
      </c>
      <c r="F1353" s="1" t="str">
        <f>Exchanges!G1357</f>
        <v>Other engine equipment manufacturing</v>
      </c>
      <c r="G1353" s="1">
        <f>Exchanges!H1357</f>
        <v>333618</v>
      </c>
      <c r="H1353" s="1" t="str">
        <f>Exchanges!I1357</f>
        <v>US</v>
      </c>
      <c r="I1353" s="1">
        <f>Exchanges!J1357</f>
        <v>3.6674156349487092E-7</v>
      </c>
      <c r="J1353" s="1" t="str">
        <f>Exchanges!K1357</f>
        <v>kg</v>
      </c>
      <c r="K1353" s="1"/>
      <c r="L1353" s="1"/>
      <c r="M1353" s="1"/>
      <c r="N1353" s="1"/>
      <c r="O1353" s="1"/>
      <c r="P1353" s="86">
        <f>ROUND(Exchanges!Q1357,0)</f>
        <v>5</v>
      </c>
      <c r="Q1353" s="1">
        <f>Exchanges!R1357</f>
        <v>1</v>
      </c>
      <c r="R1353" s="1">
        <f>Exchanges!S1357</f>
        <v>1</v>
      </c>
      <c r="S1353" s="1">
        <f>Exchanges!T1357</f>
        <v>1</v>
      </c>
      <c r="T1353" s="1">
        <f>Exchanges!U1357</f>
        <v>5</v>
      </c>
      <c r="U1353" s="1">
        <f>Exchanges!V1357</f>
        <v>2013</v>
      </c>
      <c r="V1353" s="1" t="str">
        <f>Exchanges!W1357</f>
        <v>CERTAIN GLYCOL ETHERS</v>
      </c>
      <c r="W1353" s="1" t="str">
        <f>Exchanges!X1357</f>
        <v>TRI</v>
      </c>
      <c r="X1353" s="1"/>
    </row>
    <row r="1354" spans="1:24" x14ac:dyDescent="0.15">
      <c r="A1354" s="1" t="str">
        <f>Exchanges!B1358</f>
        <v>SEC-BUTYL ALCOHOL</v>
      </c>
      <c r="B1354" s="1">
        <f>Exchanges!C1358</f>
        <v>78922</v>
      </c>
      <c r="C1354" s="1" t="str">
        <f>Exchanges!D1358</f>
        <v>air</v>
      </c>
      <c r="D1354" s="1" t="str">
        <f>Exchanges!E1358</f>
        <v>unspecified</v>
      </c>
      <c r="E1354" s="1" t="str">
        <f>Exchanges!F1358</f>
        <v>1dcd86a2-ace9-4f68-b02c-13aff1c00923</v>
      </c>
      <c r="F1354" s="1" t="str">
        <f>Exchanges!G1358</f>
        <v>Other engine equipment manufacturing</v>
      </c>
      <c r="G1354" s="1">
        <f>Exchanges!H1358</f>
        <v>333618</v>
      </c>
      <c r="H1354" s="1" t="str">
        <f>Exchanges!I1358</f>
        <v>US</v>
      </c>
      <c r="I1354" s="1">
        <f>Exchanges!J1358</f>
        <v>4.4894686947293955E-7</v>
      </c>
      <c r="J1354" s="1" t="str">
        <f>Exchanges!K1358</f>
        <v>kg</v>
      </c>
      <c r="K1354" s="1"/>
      <c r="L1354" s="1"/>
      <c r="M1354" s="1"/>
      <c r="N1354" s="1"/>
      <c r="O1354" s="1"/>
      <c r="P1354" s="86">
        <f>ROUND(Exchanges!Q1358,0)</f>
        <v>5</v>
      </c>
      <c r="Q1354" s="1">
        <f>Exchanges!R1358</f>
        <v>1</v>
      </c>
      <c r="R1354" s="1">
        <f>Exchanges!S1358</f>
        <v>1</v>
      </c>
      <c r="S1354" s="1">
        <f>Exchanges!T1358</f>
        <v>1</v>
      </c>
      <c r="T1354" s="1">
        <f>Exchanges!U1358</f>
        <v>5</v>
      </c>
      <c r="U1354" s="1">
        <f>Exchanges!V1358</f>
        <v>2013</v>
      </c>
      <c r="V1354" s="1" t="str">
        <f>Exchanges!W1358</f>
        <v>SEC-BUTYL ALCOHOL</v>
      </c>
      <c r="W1354" s="1" t="str">
        <f>Exchanges!X1358</f>
        <v>TRI</v>
      </c>
      <c r="X1354" s="1"/>
    </row>
    <row r="1355" spans="1:24" x14ac:dyDescent="0.15">
      <c r="A1355" s="1" t="str">
        <f>Exchanges!B1359</f>
        <v>copper</v>
      </c>
      <c r="B1355" s="1">
        <f>Exchanges!C1359</f>
        <v>7440508</v>
      </c>
      <c r="C1355" s="1" t="str">
        <f>Exchanges!D1359</f>
        <v>air</v>
      </c>
      <c r="D1355" s="1" t="str">
        <f>Exchanges!E1359</f>
        <v>unspecified</v>
      </c>
      <c r="E1355" s="1" t="str">
        <f>Exchanges!F1359</f>
        <v>ec8144d6-d123-43b1-9c17-a295422a0498</v>
      </c>
      <c r="F1355" s="1" t="str">
        <f>Exchanges!G1359</f>
        <v>Air and gas compressor manufacturing</v>
      </c>
      <c r="G1355" s="1">
        <f>Exchanges!H1359</f>
        <v>333912</v>
      </c>
      <c r="H1355" s="1" t="str">
        <f>Exchanges!I1359</f>
        <v>US</v>
      </c>
      <c r="I1355" s="1">
        <f>Exchanges!J1359</f>
        <v>1.7776158009685692E-9</v>
      </c>
      <c r="J1355" s="1" t="str">
        <f>Exchanges!K1359</f>
        <v>kg</v>
      </c>
      <c r="K1355" s="1"/>
      <c r="L1355" s="1"/>
      <c r="M1355" s="1"/>
      <c r="N1355" s="1"/>
      <c r="O1355" s="1"/>
      <c r="P1355" s="86">
        <f>ROUND(Exchanges!Q1359,0)</f>
        <v>4</v>
      </c>
      <c r="Q1355" s="1">
        <f>Exchanges!R1359</f>
        <v>1</v>
      </c>
      <c r="R1355" s="1">
        <f>Exchanges!S1359</f>
        <v>1</v>
      </c>
      <c r="S1355" s="1">
        <f>Exchanges!T1359</f>
        <v>1</v>
      </c>
      <c r="T1355" s="1">
        <f>Exchanges!U1359</f>
        <v>5</v>
      </c>
      <c r="U1355" s="1">
        <f>Exchanges!V1359</f>
        <v>2013</v>
      </c>
      <c r="V1355" s="1" t="str">
        <f>Exchanges!W1359</f>
        <v>COPPER</v>
      </c>
      <c r="W1355" s="1" t="str">
        <f>Exchanges!X1359</f>
        <v>TRI</v>
      </c>
      <c r="X1355" s="1"/>
    </row>
    <row r="1356" spans="1:24" x14ac:dyDescent="0.15">
      <c r="A1356" s="1" t="str">
        <f>Exchanges!B1360</f>
        <v>chromium</v>
      </c>
      <c r="B1356" s="1">
        <f>Exchanges!C1360</f>
        <v>7440473</v>
      </c>
      <c r="C1356" s="1" t="str">
        <f>Exchanges!D1360</f>
        <v>air</v>
      </c>
      <c r="D1356" s="1" t="str">
        <f>Exchanges!E1360</f>
        <v>unspecified</v>
      </c>
      <c r="E1356" s="1" t="str">
        <f>Exchanges!F1360</f>
        <v>e142b577-e934-4085-9a07-3983d4d92afb</v>
      </c>
      <c r="F1356" s="1" t="str">
        <f>Exchanges!G1360</f>
        <v>Air and gas compressor manufacturing</v>
      </c>
      <c r="G1356" s="1">
        <f>Exchanges!H1360</f>
        <v>333912</v>
      </c>
      <c r="H1356" s="1" t="str">
        <f>Exchanges!I1360</f>
        <v>US</v>
      </c>
      <c r="I1356" s="1">
        <f>Exchanges!J1360</f>
        <v>1.4034851770961921E-8</v>
      </c>
      <c r="J1356" s="1" t="str">
        <f>Exchanges!K1360</f>
        <v>kg</v>
      </c>
      <c r="K1356" s="1"/>
      <c r="L1356" s="1"/>
      <c r="M1356" s="1"/>
      <c r="N1356" s="1"/>
      <c r="O1356" s="1"/>
      <c r="P1356" s="86">
        <f>ROUND(Exchanges!Q1360,0)</f>
        <v>4</v>
      </c>
      <c r="Q1356" s="1">
        <f>Exchanges!R1360</f>
        <v>1</v>
      </c>
      <c r="R1356" s="1">
        <f>Exchanges!S1360</f>
        <v>1</v>
      </c>
      <c r="S1356" s="1">
        <f>Exchanges!T1360</f>
        <v>1</v>
      </c>
      <c r="T1356" s="1">
        <f>Exchanges!U1360</f>
        <v>5</v>
      </c>
      <c r="U1356" s="1">
        <f>Exchanges!V1360</f>
        <v>2013</v>
      </c>
      <c r="V1356" s="1" t="str">
        <f>Exchanges!W1360</f>
        <v>CHROMIUM</v>
      </c>
      <c r="W1356" s="1" t="str">
        <f>Exchanges!X1360</f>
        <v>TRI</v>
      </c>
      <c r="X1356" s="1"/>
    </row>
    <row r="1357" spans="1:24" x14ac:dyDescent="0.15">
      <c r="A1357" s="1" t="str">
        <f>Exchanges!B1361</f>
        <v>diisocyanates</v>
      </c>
      <c r="B1357" s="1" t="str">
        <f>Exchanges!C1361</f>
        <v/>
      </c>
      <c r="C1357" s="1" t="str">
        <f>Exchanges!D1361</f>
        <v>air</v>
      </c>
      <c r="D1357" s="1" t="str">
        <f>Exchanges!E1361</f>
        <v>unspecified</v>
      </c>
      <c r="E1357" s="1" t="str">
        <f>Exchanges!F1361</f>
        <v>63f3fff6-0459-49fd-808a-6fc86fd63f5c</v>
      </c>
      <c r="F1357" s="1" t="str">
        <f>Exchanges!G1361</f>
        <v>Material handling equipment manufacturing</v>
      </c>
      <c r="G1357" s="1">
        <f>Exchanges!H1361</f>
        <v>333920</v>
      </c>
      <c r="H1357" s="1" t="str">
        <f>Exchanges!I1361</f>
        <v>US</v>
      </c>
      <c r="I1357" s="1">
        <f>Exchanges!J1361</f>
        <v>3.2552298252538663E-11</v>
      </c>
      <c r="J1357" s="1" t="str">
        <f>Exchanges!K1361</f>
        <v>kg</v>
      </c>
      <c r="K1357" s="1"/>
      <c r="L1357" s="1"/>
      <c r="M1357" s="1"/>
      <c r="N1357" s="1"/>
      <c r="O1357" s="1"/>
      <c r="P1357" s="86">
        <f>ROUND(Exchanges!Q1361,0)</f>
        <v>4</v>
      </c>
      <c r="Q1357" s="1">
        <f>Exchanges!R1361</f>
        <v>1</v>
      </c>
      <c r="R1357" s="1">
        <f>Exchanges!S1361</f>
        <v>1</v>
      </c>
      <c r="S1357" s="1">
        <f>Exchanges!T1361</f>
        <v>1</v>
      </c>
      <c r="T1357" s="1">
        <f>Exchanges!U1361</f>
        <v>5</v>
      </c>
      <c r="U1357" s="1">
        <f>Exchanges!V1361</f>
        <v>2013</v>
      </c>
      <c r="V1357" s="1" t="str">
        <f>Exchanges!W1361</f>
        <v>DIISOCYANATES</v>
      </c>
      <c r="W1357" s="1" t="str">
        <f>Exchanges!X1361</f>
        <v>TRI</v>
      </c>
      <c r="X1357" s="1"/>
    </row>
    <row r="1358" spans="1:24" x14ac:dyDescent="0.15">
      <c r="A1358" s="1" t="str">
        <f>Exchanges!B1362</f>
        <v>copper</v>
      </c>
      <c r="B1358" s="1">
        <f>Exchanges!C1362</f>
        <v>7440508</v>
      </c>
      <c r="C1358" s="1" t="str">
        <f>Exchanges!D1362</f>
        <v>air</v>
      </c>
      <c r="D1358" s="1" t="str">
        <f>Exchanges!E1362</f>
        <v>unspecified</v>
      </c>
      <c r="E1358" s="1" t="str">
        <f>Exchanges!F1362</f>
        <v>ec8144d6-d123-43b1-9c17-a295422a0498</v>
      </c>
      <c r="F1358" s="1" t="str">
        <f>Exchanges!G1362</f>
        <v>Material handling equipment manufacturing</v>
      </c>
      <c r="G1358" s="1">
        <f>Exchanges!H1362</f>
        <v>333920</v>
      </c>
      <c r="H1358" s="1" t="str">
        <f>Exchanges!I1362</f>
        <v>US</v>
      </c>
      <c r="I1358" s="1">
        <f>Exchanges!J1362</f>
        <v>4.1235623811403363E-9</v>
      </c>
      <c r="J1358" s="1" t="str">
        <f>Exchanges!K1362</f>
        <v>kg</v>
      </c>
      <c r="K1358" s="1"/>
      <c r="L1358" s="1"/>
      <c r="M1358" s="1"/>
      <c r="N1358" s="1"/>
      <c r="O1358" s="1"/>
      <c r="P1358" s="86">
        <f>ROUND(Exchanges!Q1362,0)</f>
        <v>4</v>
      </c>
      <c r="Q1358" s="1">
        <f>Exchanges!R1362</f>
        <v>1</v>
      </c>
      <c r="R1358" s="1">
        <f>Exchanges!S1362</f>
        <v>1</v>
      </c>
      <c r="S1358" s="1">
        <f>Exchanges!T1362</f>
        <v>1</v>
      </c>
      <c r="T1358" s="1">
        <f>Exchanges!U1362</f>
        <v>5</v>
      </c>
      <c r="U1358" s="1">
        <f>Exchanges!V1362</f>
        <v>2013</v>
      </c>
      <c r="V1358" s="1" t="str">
        <f>Exchanges!W1362</f>
        <v>COPPER</v>
      </c>
      <c r="W1358" s="1" t="str">
        <f>Exchanges!X1362</f>
        <v>TRI</v>
      </c>
      <c r="X1358" s="1"/>
    </row>
    <row r="1359" spans="1:24" x14ac:dyDescent="0.15">
      <c r="A1359" s="1" t="str">
        <f>Exchanges!B1363</f>
        <v>ALUMINUM OXIDE</v>
      </c>
      <c r="B1359" s="1">
        <f>Exchanges!C1363</f>
        <v>1344281</v>
      </c>
      <c r="C1359" s="1" t="str">
        <f>Exchanges!D1363</f>
        <v>air</v>
      </c>
      <c r="D1359" s="1" t="str">
        <f>Exchanges!E1363</f>
        <v>unspecified</v>
      </c>
      <c r="E1359" s="1" t="str">
        <f>Exchanges!F1363</f>
        <v>2c6d7f78-7b39-327b-b7d0-31eefac67a11</v>
      </c>
      <c r="F1359" s="1" t="str">
        <f>Exchanges!G1363</f>
        <v>Material handling equipment manufacturing</v>
      </c>
      <c r="G1359" s="1">
        <f>Exchanges!H1363</f>
        <v>333920</v>
      </c>
      <c r="H1359" s="1" t="str">
        <f>Exchanges!I1363</f>
        <v>US</v>
      </c>
      <c r="I1359" s="1">
        <f>Exchanges!J1363</f>
        <v>8.9193297211955928E-9</v>
      </c>
      <c r="J1359" s="1" t="str">
        <f>Exchanges!K1363</f>
        <v>kg</v>
      </c>
      <c r="K1359" s="1"/>
      <c r="L1359" s="1"/>
      <c r="M1359" s="1"/>
      <c r="N1359" s="1"/>
      <c r="O1359" s="1"/>
      <c r="P1359" s="86">
        <f>ROUND(Exchanges!Q1363,0)</f>
        <v>5</v>
      </c>
      <c r="Q1359" s="1">
        <f>Exchanges!R1363</f>
        <v>1</v>
      </c>
      <c r="R1359" s="1">
        <f>Exchanges!S1363</f>
        <v>1</v>
      </c>
      <c r="S1359" s="1">
        <f>Exchanges!T1363</f>
        <v>1</v>
      </c>
      <c r="T1359" s="1">
        <f>Exchanges!U1363</f>
        <v>5</v>
      </c>
      <c r="U1359" s="1">
        <f>Exchanges!V1363</f>
        <v>2013</v>
      </c>
      <c r="V1359" s="1" t="str">
        <f>Exchanges!W1363</f>
        <v>ALUMINUM OXIDE (FIBROUS FORMS)</v>
      </c>
      <c r="W1359" s="1" t="str">
        <f>Exchanges!X1363</f>
        <v>TRI</v>
      </c>
      <c r="X1359" s="1"/>
    </row>
    <row r="1360" spans="1:24" x14ac:dyDescent="0.15">
      <c r="A1360" s="1" t="str">
        <f>Exchanges!B1364</f>
        <v>chromium</v>
      </c>
      <c r="B1360" s="1">
        <f>Exchanges!C1364</f>
        <v>7440473</v>
      </c>
      <c r="C1360" s="1" t="str">
        <f>Exchanges!D1364</f>
        <v>air</v>
      </c>
      <c r="D1360" s="1" t="str">
        <f>Exchanges!E1364</f>
        <v>unspecified</v>
      </c>
      <c r="E1360" s="1" t="str">
        <f>Exchanges!F1364</f>
        <v>e142b577-e934-4085-9a07-3983d4d92afb</v>
      </c>
      <c r="F1360" s="1" t="str">
        <f>Exchanges!G1364</f>
        <v>Material handling equipment manufacturing</v>
      </c>
      <c r="G1360" s="1">
        <f>Exchanges!H1364</f>
        <v>333920</v>
      </c>
      <c r="H1360" s="1" t="str">
        <f>Exchanges!I1364</f>
        <v>US</v>
      </c>
      <c r="I1360" s="1">
        <f>Exchanges!J1364</f>
        <v>2.5908074698051601E-8</v>
      </c>
      <c r="J1360" s="1" t="str">
        <f>Exchanges!K1364</f>
        <v>kg</v>
      </c>
      <c r="K1360" s="1"/>
      <c r="L1360" s="1"/>
      <c r="M1360" s="1"/>
      <c r="N1360" s="1"/>
      <c r="O1360" s="1"/>
      <c r="P1360" s="86">
        <f>ROUND(Exchanges!Q1364,0)</f>
        <v>4</v>
      </c>
      <c r="Q1360" s="1">
        <f>Exchanges!R1364</f>
        <v>1</v>
      </c>
      <c r="R1360" s="1">
        <f>Exchanges!S1364</f>
        <v>1</v>
      </c>
      <c r="S1360" s="1">
        <f>Exchanges!T1364</f>
        <v>1</v>
      </c>
      <c r="T1360" s="1">
        <f>Exchanges!U1364</f>
        <v>5</v>
      </c>
      <c r="U1360" s="1">
        <f>Exchanges!V1364</f>
        <v>2013</v>
      </c>
      <c r="V1360" s="1" t="str">
        <f>Exchanges!W1364</f>
        <v>CHROMIUM</v>
      </c>
      <c r="W1360" s="1" t="str">
        <f>Exchanges!X1364</f>
        <v>TRI</v>
      </c>
      <c r="X1360" s="1"/>
    </row>
    <row r="1361" spans="1:24" x14ac:dyDescent="0.15">
      <c r="A1361" s="1" t="str">
        <f>Exchanges!B1365</f>
        <v>1,2,4-trimethylbenzene</v>
      </c>
      <c r="B1361" s="1">
        <f>Exchanges!C1365</f>
        <v>95636</v>
      </c>
      <c r="C1361" s="1" t="str">
        <f>Exchanges!D1365</f>
        <v>air</v>
      </c>
      <c r="D1361" s="1" t="str">
        <f>Exchanges!E1365</f>
        <v>unspecified</v>
      </c>
      <c r="E1361" s="1" t="str">
        <f>Exchanges!F1365</f>
        <v>776e1b2c-6a86-35c1-b2ed-61952ecd792c</v>
      </c>
      <c r="F1361" s="1" t="str">
        <f>Exchanges!G1365</f>
        <v>Material handling equipment manufacturing</v>
      </c>
      <c r="G1361" s="1">
        <f>Exchanges!H1365</f>
        <v>333920</v>
      </c>
      <c r="H1361" s="1" t="str">
        <f>Exchanges!I1365</f>
        <v>US</v>
      </c>
      <c r="I1361" s="1">
        <f>Exchanges!J1365</f>
        <v>4.0722925113925871E-8</v>
      </c>
      <c r="J1361" s="1" t="str">
        <f>Exchanges!K1365</f>
        <v>kg</v>
      </c>
      <c r="K1361" s="1"/>
      <c r="L1361" s="1"/>
      <c r="M1361" s="1"/>
      <c r="N1361" s="1"/>
      <c r="O1361" s="1"/>
      <c r="P1361" s="86">
        <f>ROUND(Exchanges!Q1365,0)</f>
        <v>5</v>
      </c>
      <c r="Q1361" s="1">
        <f>Exchanges!R1365</f>
        <v>1</v>
      </c>
      <c r="R1361" s="1">
        <f>Exchanges!S1365</f>
        <v>1</v>
      </c>
      <c r="S1361" s="1">
        <f>Exchanges!T1365</f>
        <v>1</v>
      </c>
      <c r="T1361" s="1">
        <f>Exchanges!U1365</f>
        <v>5</v>
      </c>
      <c r="U1361" s="1">
        <f>Exchanges!V1365</f>
        <v>2013</v>
      </c>
      <c r="V1361" s="1" t="str">
        <f>Exchanges!W1365</f>
        <v>1,2,4-TRIMETHYLBENZENE</v>
      </c>
      <c r="W1361" s="1" t="str">
        <f>Exchanges!X1365</f>
        <v>TRI</v>
      </c>
      <c r="X1361" s="1"/>
    </row>
    <row r="1362" spans="1:24" x14ac:dyDescent="0.15">
      <c r="A1362" s="1" t="str">
        <f>Exchanges!B1366</f>
        <v>butanol</v>
      </c>
      <c r="B1362" s="1">
        <f>Exchanges!C1366</f>
        <v>71363</v>
      </c>
      <c r="C1362" s="1" t="str">
        <f>Exchanges!D1366</f>
        <v>air</v>
      </c>
      <c r="D1362" s="1" t="str">
        <f>Exchanges!E1366</f>
        <v>unspecified</v>
      </c>
      <c r="E1362" s="1" t="str">
        <f>Exchanges!F1366</f>
        <v>b9a9b2ad-5db3-47aa-81de-3a48ae9ad4ec</v>
      </c>
      <c r="F1362" s="1" t="str">
        <f>Exchanges!G1366</f>
        <v>Material handling equipment manufacturing</v>
      </c>
      <c r="G1362" s="1">
        <f>Exchanges!H1366</f>
        <v>333920</v>
      </c>
      <c r="H1362" s="1" t="str">
        <f>Exchanges!I1366</f>
        <v>US</v>
      </c>
      <c r="I1362" s="1">
        <f>Exchanges!J1366</f>
        <v>1.3300869065987298E-7</v>
      </c>
      <c r="J1362" s="1" t="str">
        <f>Exchanges!K1366</f>
        <v>kg</v>
      </c>
      <c r="K1362" s="1"/>
      <c r="L1362" s="1"/>
      <c r="M1362" s="1"/>
      <c r="N1362" s="1"/>
      <c r="O1362" s="1"/>
      <c r="P1362" s="86">
        <f>ROUND(Exchanges!Q1366,0)</f>
        <v>5</v>
      </c>
      <c r="Q1362" s="1">
        <f>Exchanges!R1366</f>
        <v>1</v>
      </c>
      <c r="R1362" s="1">
        <f>Exchanges!S1366</f>
        <v>1</v>
      </c>
      <c r="S1362" s="1">
        <f>Exchanges!T1366</f>
        <v>1</v>
      </c>
      <c r="T1362" s="1">
        <f>Exchanges!U1366</f>
        <v>5</v>
      </c>
      <c r="U1362" s="1">
        <f>Exchanges!V1366</f>
        <v>2013</v>
      </c>
      <c r="V1362" s="1" t="str">
        <f>Exchanges!W1366</f>
        <v>N-BUTYL ALCOHOL</v>
      </c>
      <c r="W1362" s="1" t="str">
        <f>Exchanges!X1366</f>
        <v>TRI</v>
      </c>
      <c r="X1362" s="1"/>
    </row>
    <row r="1363" spans="1:24" x14ac:dyDescent="0.15">
      <c r="A1363" s="1" t="str">
        <f>Exchanges!B1367</f>
        <v>copper</v>
      </c>
      <c r="B1363" s="1">
        <f>Exchanges!C1367</f>
        <v>7440508</v>
      </c>
      <c r="C1363" s="1" t="str">
        <f>Exchanges!D1367</f>
        <v>air</v>
      </c>
      <c r="D1363" s="1" t="str">
        <f>Exchanges!E1367</f>
        <v>unspecified</v>
      </c>
      <c r="E1363" s="1" t="str">
        <f>Exchanges!F1367</f>
        <v>ec8144d6-d123-43b1-9c17-a295422a0498</v>
      </c>
      <c r="F1363" s="1" t="str">
        <f>Exchanges!G1367</f>
        <v>Packaging machinery manufacturing</v>
      </c>
      <c r="G1363" s="1">
        <f>Exchanges!H1367</f>
        <v>333993</v>
      </c>
      <c r="H1363" s="1" t="str">
        <f>Exchanges!I1367</f>
        <v>US</v>
      </c>
      <c r="I1363" s="1">
        <f>Exchanges!J1367</f>
        <v>8.1966028189374765E-10</v>
      </c>
      <c r="J1363" s="1" t="str">
        <f>Exchanges!K1367</f>
        <v>kg</v>
      </c>
      <c r="K1363" s="1"/>
      <c r="L1363" s="1"/>
      <c r="M1363" s="1"/>
      <c r="N1363" s="1"/>
      <c r="O1363" s="1"/>
      <c r="P1363" s="86">
        <f>ROUND(Exchanges!Q1367,0)</f>
        <v>4</v>
      </c>
      <c r="Q1363" s="1">
        <f>Exchanges!R1367</f>
        <v>1</v>
      </c>
      <c r="R1363" s="1">
        <f>Exchanges!S1367</f>
        <v>1</v>
      </c>
      <c r="S1363" s="1">
        <f>Exchanges!T1367</f>
        <v>1</v>
      </c>
      <c r="T1363" s="1">
        <f>Exchanges!U1367</f>
        <v>5</v>
      </c>
      <c r="U1363" s="1">
        <f>Exchanges!V1367</f>
        <v>2013</v>
      </c>
      <c r="V1363" s="1" t="str">
        <f>Exchanges!W1367</f>
        <v>COPPER</v>
      </c>
      <c r="W1363" s="1" t="str">
        <f>Exchanges!X1367</f>
        <v>TRI</v>
      </c>
      <c r="X1363" s="1"/>
    </row>
    <row r="1364" spans="1:24" x14ac:dyDescent="0.15">
      <c r="A1364" s="1" t="str">
        <f>Exchanges!B1368</f>
        <v>chromium</v>
      </c>
      <c r="B1364" s="1">
        <f>Exchanges!C1368</f>
        <v>7440473</v>
      </c>
      <c r="C1364" s="1" t="str">
        <f>Exchanges!D1368</f>
        <v>air</v>
      </c>
      <c r="D1364" s="1" t="str">
        <f>Exchanges!E1368</f>
        <v>unspecified</v>
      </c>
      <c r="E1364" s="1" t="str">
        <f>Exchanges!F1368</f>
        <v>e142b577-e934-4085-9a07-3983d4d92afb</v>
      </c>
      <c r="F1364" s="1" t="str">
        <f>Exchanges!G1368</f>
        <v>Packaging machinery manufacturing</v>
      </c>
      <c r="G1364" s="1">
        <f>Exchanges!H1368</f>
        <v>333993</v>
      </c>
      <c r="H1364" s="1" t="str">
        <f>Exchanges!I1368</f>
        <v>US</v>
      </c>
      <c r="I1364" s="1">
        <f>Exchanges!J1368</f>
        <v>1.0212967112396096E-9</v>
      </c>
      <c r="J1364" s="1" t="str">
        <f>Exchanges!K1368</f>
        <v>kg</v>
      </c>
      <c r="K1364" s="1"/>
      <c r="L1364" s="1"/>
      <c r="M1364" s="1"/>
      <c r="N1364" s="1"/>
      <c r="O1364" s="1"/>
      <c r="P1364" s="86">
        <f>ROUND(Exchanges!Q1368,0)</f>
        <v>4</v>
      </c>
      <c r="Q1364" s="1">
        <f>Exchanges!R1368</f>
        <v>1</v>
      </c>
      <c r="R1364" s="1">
        <f>Exchanges!S1368</f>
        <v>1</v>
      </c>
      <c r="S1364" s="1">
        <f>Exchanges!T1368</f>
        <v>1</v>
      </c>
      <c r="T1364" s="1">
        <f>Exchanges!U1368</f>
        <v>5</v>
      </c>
      <c r="U1364" s="1">
        <f>Exchanges!V1368</f>
        <v>2013</v>
      </c>
      <c r="V1364" s="1" t="str">
        <f>Exchanges!W1368</f>
        <v>CHROMIUM</v>
      </c>
      <c r="W1364" s="1" t="str">
        <f>Exchanges!X1368</f>
        <v>TRI</v>
      </c>
      <c r="X1364" s="1"/>
    </row>
    <row r="1365" spans="1:24" x14ac:dyDescent="0.15">
      <c r="A1365" s="1" t="str">
        <f>Exchanges!B1369</f>
        <v>ethylene glycol</v>
      </c>
      <c r="B1365" s="1">
        <f>Exchanges!C1369</f>
        <v>107211</v>
      </c>
      <c r="C1365" s="1" t="str">
        <f>Exchanges!D1369</f>
        <v>air</v>
      </c>
      <c r="D1365" s="1" t="str">
        <f>Exchanges!E1369</f>
        <v>unspecified</v>
      </c>
      <c r="E1365" s="1" t="str">
        <f>Exchanges!F1369</f>
        <v>7ae398b3-8532-11e0-9d78-0800200c9a66</v>
      </c>
      <c r="F1365" s="1" t="str">
        <f>Exchanges!G1369</f>
        <v>Industrial process furnace and oven manufacturing</v>
      </c>
      <c r="G1365" s="1">
        <f>Exchanges!H1369</f>
        <v>333994</v>
      </c>
      <c r="H1365" s="1" t="str">
        <f>Exchanges!I1369</f>
        <v>US</v>
      </c>
      <c r="I1365" s="1">
        <f>Exchanges!J1369</f>
        <v>8.1524083393242268E-10</v>
      </c>
      <c r="J1365" s="1" t="str">
        <f>Exchanges!K1369</f>
        <v>kg</v>
      </c>
      <c r="K1365" s="1"/>
      <c r="L1365" s="1"/>
      <c r="M1365" s="1"/>
      <c r="N1365" s="1"/>
      <c r="O1365" s="1"/>
      <c r="P1365" s="86">
        <f>ROUND(Exchanges!Q1369,0)</f>
        <v>5</v>
      </c>
      <c r="Q1365" s="1">
        <f>Exchanges!R1369</f>
        <v>1</v>
      </c>
      <c r="R1365" s="1">
        <f>Exchanges!S1369</f>
        <v>1</v>
      </c>
      <c r="S1365" s="1">
        <f>Exchanges!T1369</f>
        <v>1</v>
      </c>
      <c r="T1365" s="1">
        <f>Exchanges!U1369</f>
        <v>5</v>
      </c>
      <c r="U1365" s="1">
        <f>Exchanges!V1369</f>
        <v>2013</v>
      </c>
      <c r="V1365" s="1" t="str">
        <f>Exchanges!W1369</f>
        <v>ETHYLENE GLYCOL</v>
      </c>
      <c r="W1365" s="1" t="str">
        <f>Exchanges!X1369</f>
        <v>TRI</v>
      </c>
      <c r="X1365" s="1"/>
    </row>
    <row r="1366" spans="1:24" x14ac:dyDescent="0.15">
      <c r="A1366" s="1" t="str">
        <f>Exchanges!B1370</f>
        <v>copper</v>
      </c>
      <c r="B1366" s="1">
        <f>Exchanges!C1370</f>
        <v>7440508</v>
      </c>
      <c r="C1366" s="1" t="str">
        <f>Exchanges!D1370</f>
        <v>air</v>
      </c>
      <c r="D1366" s="1" t="str">
        <f>Exchanges!E1370</f>
        <v>unspecified</v>
      </c>
      <c r="E1366" s="1" t="str">
        <f>Exchanges!F1370</f>
        <v>ec8144d6-d123-43b1-9c17-a295422a0498</v>
      </c>
      <c r="F1366" s="1" t="str">
        <f>Exchanges!G1370</f>
        <v>Industrial process furnace and oven manufacturing</v>
      </c>
      <c r="G1366" s="1">
        <f>Exchanges!H1370</f>
        <v>333994</v>
      </c>
      <c r="H1366" s="1" t="str">
        <f>Exchanges!I1370</f>
        <v>US</v>
      </c>
      <c r="I1366" s="1">
        <f>Exchanges!J1370</f>
        <v>1.6304816678648454E-9</v>
      </c>
      <c r="J1366" s="1" t="str">
        <f>Exchanges!K1370</f>
        <v>kg</v>
      </c>
      <c r="K1366" s="1"/>
      <c r="L1366" s="1"/>
      <c r="M1366" s="1"/>
      <c r="N1366" s="1"/>
      <c r="O1366" s="1"/>
      <c r="P1366" s="86">
        <f>ROUND(Exchanges!Q1370,0)</f>
        <v>4</v>
      </c>
      <c r="Q1366" s="1">
        <f>Exchanges!R1370</f>
        <v>1</v>
      </c>
      <c r="R1366" s="1">
        <f>Exchanges!S1370</f>
        <v>1</v>
      </c>
      <c r="S1366" s="1">
        <f>Exchanges!T1370</f>
        <v>1</v>
      </c>
      <c r="T1366" s="1">
        <f>Exchanges!U1370</f>
        <v>5</v>
      </c>
      <c r="U1366" s="1">
        <f>Exchanges!V1370</f>
        <v>2013</v>
      </c>
      <c r="V1366" s="1" t="str">
        <f>Exchanges!W1370</f>
        <v>COPPER</v>
      </c>
      <c r="W1366" s="1" t="str">
        <f>Exchanges!X1370</f>
        <v>TRI</v>
      </c>
      <c r="X1366" s="1"/>
    </row>
    <row r="1367" spans="1:24" x14ac:dyDescent="0.15">
      <c r="A1367" s="1" t="str">
        <f>Exchanges!B1371</f>
        <v>chromium</v>
      </c>
      <c r="B1367" s="1">
        <f>Exchanges!C1371</f>
        <v>7440473</v>
      </c>
      <c r="C1367" s="1" t="str">
        <f>Exchanges!D1371</f>
        <v>air</v>
      </c>
      <c r="D1367" s="1" t="str">
        <f>Exchanges!E1371</f>
        <v>unspecified</v>
      </c>
      <c r="E1367" s="1" t="str">
        <f>Exchanges!F1371</f>
        <v>e142b577-e934-4085-9a07-3983d4d92afb</v>
      </c>
      <c r="F1367" s="1" t="str">
        <f>Exchanges!G1371</f>
        <v>Industrial process furnace and oven manufacturing</v>
      </c>
      <c r="G1367" s="1">
        <f>Exchanges!H1371</f>
        <v>333994</v>
      </c>
      <c r="H1367" s="1" t="str">
        <f>Exchanges!I1371</f>
        <v>US</v>
      </c>
      <c r="I1367" s="1">
        <f>Exchanges!J1371</f>
        <v>4.9354680086268869E-9</v>
      </c>
      <c r="J1367" s="1" t="str">
        <f>Exchanges!K1371</f>
        <v>kg</v>
      </c>
      <c r="K1367" s="1"/>
      <c r="L1367" s="1"/>
      <c r="M1367" s="1"/>
      <c r="N1367" s="1"/>
      <c r="O1367" s="1"/>
      <c r="P1367" s="86">
        <f>ROUND(Exchanges!Q1371,0)</f>
        <v>4</v>
      </c>
      <c r="Q1367" s="1">
        <f>Exchanges!R1371</f>
        <v>1</v>
      </c>
      <c r="R1367" s="1">
        <f>Exchanges!S1371</f>
        <v>1</v>
      </c>
      <c r="S1367" s="1">
        <f>Exchanges!T1371</f>
        <v>1</v>
      </c>
      <c r="T1367" s="1">
        <f>Exchanges!U1371</f>
        <v>5</v>
      </c>
      <c r="U1367" s="1">
        <f>Exchanges!V1371</f>
        <v>2013</v>
      </c>
      <c r="V1367" s="1" t="str">
        <f>Exchanges!W1371</f>
        <v>CHROMIUM</v>
      </c>
      <c r="W1367" s="1" t="str">
        <f>Exchanges!X1371</f>
        <v>TRI</v>
      </c>
      <c r="X1367" s="1"/>
    </row>
    <row r="1368" spans="1:24" x14ac:dyDescent="0.15">
      <c r="A1368" s="1" t="str">
        <f>Exchanges!B1372</f>
        <v>Ethylene glycol monoethyl ether</v>
      </c>
      <c r="B1368" s="1">
        <f>Exchanges!C1372</f>
        <v>110805</v>
      </c>
      <c r="C1368" s="1" t="str">
        <f>Exchanges!D1372</f>
        <v>air</v>
      </c>
      <c r="D1368" s="1" t="str">
        <f>Exchanges!E1372</f>
        <v>unspecified</v>
      </c>
      <c r="E1368" s="1" t="str">
        <f>Exchanges!F1372</f>
        <v>45e23e23-d952-4721-a514-2acfa5bfcab5</v>
      </c>
      <c r="F1368" s="1" t="str">
        <f>Exchanges!G1372</f>
        <v>Electronic computer manufacturing</v>
      </c>
      <c r="G1368" s="1">
        <f>Exchanges!H1372</f>
        <v>334111</v>
      </c>
      <c r="H1368" s="1" t="str">
        <f>Exchanges!I1372</f>
        <v>US</v>
      </c>
      <c r="I1368" s="1">
        <f>Exchanges!J1372</f>
        <v>2.0662649698593435E-7</v>
      </c>
      <c r="J1368" s="1" t="str">
        <f>Exchanges!K1372</f>
        <v>kg</v>
      </c>
      <c r="K1368" s="1"/>
      <c r="L1368" s="1"/>
      <c r="M1368" s="1"/>
      <c r="N1368" s="1"/>
      <c r="O1368" s="1"/>
      <c r="P1368" s="86">
        <f>ROUND(Exchanges!Q1372,0)</f>
        <v>5</v>
      </c>
      <c r="Q1368" s="1">
        <f>Exchanges!R1372</f>
        <v>1</v>
      </c>
      <c r="R1368" s="1">
        <f>Exchanges!S1372</f>
        <v>1</v>
      </c>
      <c r="S1368" s="1">
        <f>Exchanges!T1372</f>
        <v>1</v>
      </c>
      <c r="T1368" s="1">
        <f>Exchanges!U1372</f>
        <v>5</v>
      </c>
      <c r="U1368" s="1">
        <f>Exchanges!V1372</f>
        <v>2013</v>
      </c>
      <c r="V1368" s="1" t="str">
        <f>Exchanges!W1372</f>
        <v>CERTAIN GLYCOL ETHERS</v>
      </c>
      <c r="W1368" s="1" t="str">
        <f>Exchanges!X1372</f>
        <v>TRI</v>
      </c>
      <c r="X1368" s="1"/>
    </row>
    <row r="1369" spans="1:24" x14ac:dyDescent="0.15">
      <c r="A1369" s="1" t="str">
        <f>Exchanges!B1373</f>
        <v>nitric acid</v>
      </c>
      <c r="B1369" s="1">
        <f>Exchanges!C1373</f>
        <v>7697372</v>
      </c>
      <c r="C1369" s="1" t="str">
        <f>Exchanges!D1373</f>
        <v>air</v>
      </c>
      <c r="D1369" s="1" t="str">
        <f>Exchanges!E1373</f>
        <v>unspecified</v>
      </c>
      <c r="E1369" s="1" t="str">
        <f>Exchanges!F1373</f>
        <v>dc084330-5108-4d9c-a7ed-eb3345507f13</v>
      </c>
      <c r="F1369" s="1" t="str">
        <f>Exchanges!G1373</f>
        <v>Computer storage device manufacturing</v>
      </c>
      <c r="G1369" s="1">
        <f>Exchanges!H1373</f>
        <v>334112</v>
      </c>
      <c r="H1369" s="1" t="str">
        <f>Exchanges!I1373</f>
        <v>US</v>
      </c>
      <c r="I1369" s="1">
        <f>Exchanges!J1373</f>
        <v>7.3322510460251032E-9</v>
      </c>
      <c r="J1369" s="1" t="str">
        <f>Exchanges!K1373</f>
        <v>kg</v>
      </c>
      <c r="K1369" s="1"/>
      <c r="L1369" s="1"/>
      <c r="M1369" s="1"/>
      <c r="N1369" s="1"/>
      <c r="O1369" s="1"/>
      <c r="P1369" s="86">
        <f>ROUND(Exchanges!Q1373,0)</f>
        <v>3</v>
      </c>
      <c r="Q1369" s="1">
        <f>Exchanges!R1373</f>
        <v>1</v>
      </c>
      <c r="R1369" s="1">
        <f>Exchanges!S1373</f>
        <v>1</v>
      </c>
      <c r="S1369" s="1">
        <f>Exchanges!T1373</f>
        <v>1</v>
      </c>
      <c r="T1369" s="1">
        <f>Exchanges!U1373</f>
        <v>5</v>
      </c>
      <c r="U1369" s="1">
        <f>Exchanges!V1373</f>
        <v>2013</v>
      </c>
      <c r="V1369" s="1" t="str">
        <f>Exchanges!W1373</f>
        <v>NITRIC ACID</v>
      </c>
      <c r="W1369" s="1" t="str">
        <f>Exchanges!X1373</f>
        <v>TRI</v>
      </c>
      <c r="X1369" s="1"/>
    </row>
    <row r="1370" spans="1:24" x14ac:dyDescent="0.15">
      <c r="A1370" s="1" t="str">
        <f>Exchanges!B1374</f>
        <v>1-Methyl-2-pyrrolidinone</v>
      </c>
      <c r="B1370" s="1">
        <f>Exchanges!C1374</f>
        <v>872504</v>
      </c>
      <c r="C1370" s="1" t="str">
        <f>Exchanges!D1374</f>
        <v>air</v>
      </c>
      <c r="D1370" s="1" t="str">
        <f>Exchanges!E1374</f>
        <v>unspecified</v>
      </c>
      <c r="E1370" s="1" t="str">
        <f>Exchanges!F1374</f>
        <v>00b8c5b8-8f45-445f-839c-2017fe3ad8b8</v>
      </c>
      <c r="F1370" s="1" t="str">
        <f>Exchanges!G1374</f>
        <v>Computer storage device manufacturing</v>
      </c>
      <c r="G1370" s="1">
        <f>Exchanges!H1374</f>
        <v>334112</v>
      </c>
      <c r="H1370" s="1" t="str">
        <f>Exchanges!I1374</f>
        <v>US</v>
      </c>
      <c r="I1370" s="1">
        <f>Exchanges!J1374</f>
        <v>2.1794309623430963E-7</v>
      </c>
      <c r="J1370" s="1" t="str">
        <f>Exchanges!K1374</f>
        <v>kg</v>
      </c>
      <c r="K1370" s="1"/>
      <c r="L1370" s="1"/>
      <c r="M1370" s="1"/>
      <c r="N1370" s="1"/>
      <c r="O1370" s="1"/>
      <c r="P1370" s="86">
        <f>ROUND(Exchanges!Q1374,0)</f>
        <v>5</v>
      </c>
      <c r="Q1370" s="1">
        <f>Exchanges!R1374</f>
        <v>1</v>
      </c>
      <c r="R1370" s="1">
        <f>Exchanges!S1374</f>
        <v>1</v>
      </c>
      <c r="S1370" s="1">
        <f>Exchanges!T1374</f>
        <v>1</v>
      </c>
      <c r="T1370" s="1">
        <f>Exchanges!U1374</f>
        <v>5</v>
      </c>
      <c r="U1370" s="1">
        <f>Exchanges!V1374</f>
        <v>2013</v>
      </c>
      <c r="V1370" s="1" t="str">
        <f>Exchanges!W1374</f>
        <v>N-METHYL-2-PYRROLIDONE</v>
      </c>
      <c r="W1370" s="1" t="str">
        <f>Exchanges!X1374</f>
        <v>TRI</v>
      </c>
      <c r="X1370" s="1"/>
    </row>
    <row r="1371" spans="1:24" x14ac:dyDescent="0.15">
      <c r="A1371" s="1" t="str">
        <f>Exchanges!B1375</f>
        <v>copper</v>
      </c>
      <c r="B1371" s="1">
        <f>Exchanges!C1375</f>
        <v>7440508</v>
      </c>
      <c r="C1371" s="1" t="str">
        <f>Exchanges!D1375</f>
        <v>air</v>
      </c>
      <c r="D1371" s="1" t="str">
        <f>Exchanges!E1375</f>
        <v>unspecified</v>
      </c>
      <c r="E1371" s="1" t="str">
        <f>Exchanges!F1375</f>
        <v>ec8144d6-d123-43b1-9c17-a295422a0498</v>
      </c>
      <c r="F1371" s="1" t="str">
        <f>Exchanges!G1375</f>
        <v>Broadcast and wireless communications equipment</v>
      </c>
      <c r="G1371" s="1">
        <f>Exchanges!H1375</f>
        <v>334220</v>
      </c>
      <c r="H1371" s="1" t="str">
        <f>Exchanges!I1375</f>
        <v>US</v>
      </c>
      <c r="I1371" s="1">
        <f>Exchanges!J1375</f>
        <v>1.4182534471437952E-11</v>
      </c>
      <c r="J1371" s="1" t="str">
        <f>Exchanges!K1375</f>
        <v>kg</v>
      </c>
      <c r="K1371" s="1"/>
      <c r="L1371" s="1"/>
      <c r="M1371" s="1"/>
      <c r="N1371" s="1"/>
      <c r="O1371" s="1"/>
      <c r="P1371" s="86">
        <f>ROUND(Exchanges!Q1375,0)</f>
        <v>4</v>
      </c>
      <c r="Q1371" s="1">
        <f>Exchanges!R1375</f>
        <v>1</v>
      </c>
      <c r="R1371" s="1">
        <f>Exchanges!S1375</f>
        <v>1</v>
      </c>
      <c r="S1371" s="1">
        <f>Exchanges!T1375</f>
        <v>1</v>
      </c>
      <c r="T1371" s="1">
        <f>Exchanges!U1375</f>
        <v>5</v>
      </c>
      <c r="U1371" s="1">
        <f>Exchanges!V1375</f>
        <v>2013</v>
      </c>
      <c r="V1371" s="1" t="str">
        <f>Exchanges!W1375</f>
        <v>COPPER</v>
      </c>
      <c r="W1371" s="1" t="str">
        <f>Exchanges!X1375</f>
        <v>TRI</v>
      </c>
      <c r="X1371" s="1"/>
    </row>
    <row r="1372" spans="1:24" x14ac:dyDescent="0.15">
      <c r="A1372" s="1" t="str">
        <f>Exchanges!B1376</f>
        <v>copper</v>
      </c>
      <c r="B1372" s="1">
        <f>Exchanges!C1376</f>
        <v>7440508</v>
      </c>
      <c r="C1372" s="1" t="str">
        <f>Exchanges!D1376</f>
        <v>air</v>
      </c>
      <c r="D1372" s="1" t="str">
        <f>Exchanges!E1376</f>
        <v>unspecified</v>
      </c>
      <c r="E1372" s="1" t="str">
        <f>Exchanges!F1376</f>
        <v>ec8144d6-d123-43b1-9c17-a295422a0498</v>
      </c>
      <c r="F1372" s="1" t="str">
        <f>Exchanges!G1376</f>
        <v>Other communications equipment manufacturing</v>
      </c>
      <c r="G1372" s="1">
        <f>Exchanges!H1376</f>
        <v>334290</v>
      </c>
      <c r="H1372" s="1" t="str">
        <f>Exchanges!I1376</f>
        <v>US</v>
      </c>
      <c r="I1372" s="1">
        <f>Exchanges!J1376</f>
        <v>3.5064935064935061E-10</v>
      </c>
      <c r="J1372" s="1" t="str">
        <f>Exchanges!K1376</f>
        <v>kg</v>
      </c>
      <c r="K1372" s="1"/>
      <c r="L1372" s="1"/>
      <c r="M1372" s="1"/>
      <c r="N1372" s="1"/>
      <c r="O1372" s="1"/>
      <c r="P1372" s="86">
        <f>ROUND(Exchanges!Q1376,0)</f>
        <v>4</v>
      </c>
      <c r="Q1372" s="1">
        <f>Exchanges!R1376</f>
        <v>1</v>
      </c>
      <c r="R1372" s="1">
        <f>Exchanges!S1376</f>
        <v>1</v>
      </c>
      <c r="S1372" s="1">
        <f>Exchanges!T1376</f>
        <v>1</v>
      </c>
      <c r="T1372" s="1">
        <f>Exchanges!U1376</f>
        <v>5</v>
      </c>
      <c r="U1372" s="1">
        <f>Exchanges!V1376</f>
        <v>2013</v>
      </c>
      <c r="V1372" s="1" t="str">
        <f>Exchanges!W1376</f>
        <v>COPPER</v>
      </c>
      <c r="W1372" s="1" t="str">
        <f>Exchanges!X1376</f>
        <v>TRI</v>
      </c>
      <c r="X1372" s="1"/>
    </row>
    <row r="1373" spans="1:24" x14ac:dyDescent="0.15">
      <c r="A1373" s="1" t="str">
        <f>Exchanges!B1377</f>
        <v>chromium</v>
      </c>
      <c r="B1373" s="1">
        <f>Exchanges!C1377</f>
        <v>7440473</v>
      </c>
      <c r="C1373" s="1" t="str">
        <f>Exchanges!D1377</f>
        <v>air</v>
      </c>
      <c r="D1373" s="1" t="str">
        <f>Exchanges!E1377</f>
        <v>unspecified</v>
      </c>
      <c r="E1373" s="1" t="str">
        <f>Exchanges!F1377</f>
        <v>e142b577-e934-4085-9a07-3983d4d92afb</v>
      </c>
      <c r="F1373" s="1" t="str">
        <f>Exchanges!G1377</f>
        <v>Other communications equipment manufacturing</v>
      </c>
      <c r="G1373" s="1">
        <f>Exchanges!H1377</f>
        <v>334290</v>
      </c>
      <c r="H1373" s="1" t="str">
        <f>Exchanges!I1377</f>
        <v>US</v>
      </c>
      <c r="I1373" s="1">
        <f>Exchanges!J1377</f>
        <v>7.0129870129870122E-10</v>
      </c>
      <c r="J1373" s="1" t="str">
        <f>Exchanges!K1377</f>
        <v>kg</v>
      </c>
      <c r="K1373" s="1"/>
      <c r="L1373" s="1"/>
      <c r="M1373" s="1"/>
      <c r="N1373" s="1"/>
      <c r="O1373" s="1"/>
      <c r="P1373" s="86">
        <f>ROUND(Exchanges!Q1377,0)</f>
        <v>4</v>
      </c>
      <c r="Q1373" s="1">
        <f>Exchanges!R1377</f>
        <v>1</v>
      </c>
      <c r="R1373" s="1">
        <f>Exchanges!S1377</f>
        <v>1</v>
      </c>
      <c r="S1373" s="1">
        <f>Exchanges!T1377</f>
        <v>1</v>
      </c>
      <c r="T1373" s="1">
        <f>Exchanges!U1377</f>
        <v>5</v>
      </c>
      <c r="U1373" s="1">
        <f>Exchanges!V1377</f>
        <v>2013</v>
      </c>
      <c r="V1373" s="1" t="str">
        <f>Exchanges!W1377</f>
        <v>CHROMIUM</v>
      </c>
      <c r="W1373" s="1" t="str">
        <f>Exchanges!X1377</f>
        <v>TRI</v>
      </c>
      <c r="X1373" s="1"/>
    </row>
    <row r="1374" spans="1:24" x14ac:dyDescent="0.15">
      <c r="A1374" s="1" t="str">
        <f>Exchanges!B1378</f>
        <v>diisocyanates</v>
      </c>
      <c r="B1374" s="1" t="str">
        <f>Exchanges!C1378</f>
        <v/>
      </c>
      <c r="C1374" s="1" t="str">
        <f>Exchanges!D1378</f>
        <v>air</v>
      </c>
      <c r="D1374" s="1" t="str">
        <f>Exchanges!E1378</f>
        <v>unspecified</v>
      </c>
      <c r="E1374" s="1" t="str">
        <f>Exchanges!F1378</f>
        <v>63f3fff6-0459-49fd-808a-6fc86fd63f5c</v>
      </c>
      <c r="F1374" s="1" t="str">
        <f>Exchanges!G1378</f>
        <v>Audio and video equipment manufacturing</v>
      </c>
      <c r="G1374" s="1">
        <f>Exchanges!H1378</f>
        <v>334300</v>
      </c>
      <c r="H1374" s="1" t="str">
        <f>Exchanges!I1378</f>
        <v>US</v>
      </c>
      <c r="I1374" s="1">
        <f>Exchanges!J1378</f>
        <v>5.4E-8</v>
      </c>
      <c r="J1374" s="1" t="str">
        <f>Exchanges!K1378</f>
        <v>kg</v>
      </c>
      <c r="K1374" s="1"/>
      <c r="L1374" s="1"/>
      <c r="M1374" s="1"/>
      <c r="N1374" s="1"/>
      <c r="O1374" s="1"/>
      <c r="P1374" s="86">
        <f>ROUND(Exchanges!Q1378,0)</f>
        <v>4</v>
      </c>
      <c r="Q1374" s="1">
        <f>Exchanges!R1378</f>
        <v>1</v>
      </c>
      <c r="R1374" s="1">
        <f>Exchanges!S1378</f>
        <v>1</v>
      </c>
      <c r="S1374" s="1">
        <f>Exchanges!T1378</f>
        <v>1</v>
      </c>
      <c r="T1374" s="1">
        <f>Exchanges!U1378</f>
        <v>5</v>
      </c>
      <c r="U1374" s="1">
        <f>Exchanges!V1378</f>
        <v>2013</v>
      </c>
      <c r="V1374" s="1" t="str">
        <f>Exchanges!W1378</f>
        <v>DIISOCYANATES</v>
      </c>
      <c r="W1374" s="1" t="str">
        <f>Exchanges!X1378</f>
        <v>TRI</v>
      </c>
      <c r="X1374" s="1"/>
    </row>
    <row r="1375" spans="1:24" x14ac:dyDescent="0.15">
      <c r="A1375" s="1" t="str">
        <f>Exchanges!B1379</f>
        <v>2,2-BIS(4-HYDROXY-3,5-DIBROMOPHENYL)PROPANE</v>
      </c>
      <c r="B1375" s="1">
        <f>Exchanges!C1379</f>
        <v>79947</v>
      </c>
      <c r="C1375" s="1" t="str">
        <f>Exchanges!D1379</f>
        <v>air</v>
      </c>
      <c r="D1375" s="1" t="str">
        <f>Exchanges!E1379</f>
        <v>unspecified</v>
      </c>
      <c r="E1375" s="1" t="str">
        <f>Exchanges!F1379</f>
        <v>0aac1109-0cf9-3bc7-9e7f-ceeb1ac68fc8</v>
      </c>
      <c r="F1375" s="1" t="str">
        <f>Exchanges!G1379</f>
        <v>Semiconductor and related device manufacturing</v>
      </c>
      <c r="G1375" s="1">
        <f>Exchanges!H1379</f>
        <v>334413</v>
      </c>
      <c r="H1375" s="1" t="str">
        <f>Exchanges!I1379</f>
        <v>US</v>
      </c>
      <c r="I1375" s="1">
        <f>Exchanges!J1379</f>
        <v>1.8432780223501526E-12</v>
      </c>
      <c r="J1375" s="1" t="str">
        <f>Exchanges!K1379</f>
        <v>kg</v>
      </c>
      <c r="K1375" s="1"/>
      <c r="L1375" s="1"/>
      <c r="M1375" s="1"/>
      <c r="N1375" s="1"/>
      <c r="O1375" s="1"/>
      <c r="P1375" s="86">
        <f>ROUND(Exchanges!Q1379,0)</f>
        <v>5</v>
      </c>
      <c r="Q1375" s="1">
        <f>Exchanges!R1379</f>
        <v>1</v>
      </c>
      <c r="R1375" s="1">
        <f>Exchanges!S1379</f>
        <v>1</v>
      </c>
      <c r="S1375" s="1">
        <f>Exchanges!T1379</f>
        <v>1</v>
      </c>
      <c r="T1375" s="1">
        <f>Exchanges!U1379</f>
        <v>5</v>
      </c>
      <c r="U1375" s="1">
        <f>Exchanges!V1379</f>
        <v>2013</v>
      </c>
      <c r="V1375" s="1" t="str">
        <f>Exchanges!W1379</f>
        <v>TETRABROMOBISPHENOL A</v>
      </c>
      <c r="W1375" s="1" t="str">
        <f>Exchanges!X1379</f>
        <v>TRI</v>
      </c>
      <c r="X1375" s="1"/>
    </row>
    <row r="1376" spans="1:24" x14ac:dyDescent="0.15">
      <c r="A1376" s="1" t="str">
        <f>Exchanges!B1380</f>
        <v>sodium dimethyldithiocarbamate</v>
      </c>
      <c r="B1376" s="1">
        <f>Exchanges!C1380</f>
        <v>128041</v>
      </c>
      <c r="C1376" s="1" t="str">
        <f>Exchanges!D1380</f>
        <v>air</v>
      </c>
      <c r="D1376" s="1" t="str">
        <f>Exchanges!E1380</f>
        <v>unspecified</v>
      </c>
      <c r="E1376" s="1" t="str">
        <f>Exchanges!F1380</f>
        <v>02d2a022-e75a-4e9f-9e03-c7cf36edfa0f</v>
      </c>
      <c r="F1376" s="1" t="str">
        <f>Exchanges!G1380</f>
        <v>Semiconductor and related device manufacturing</v>
      </c>
      <c r="G1376" s="1">
        <f>Exchanges!H1380</f>
        <v>334413</v>
      </c>
      <c r="H1376" s="1" t="str">
        <f>Exchanges!I1380</f>
        <v>US</v>
      </c>
      <c r="I1376" s="1">
        <f>Exchanges!J1380</f>
        <v>5.2840636640704361E-10</v>
      </c>
      <c r="J1376" s="1" t="str">
        <f>Exchanges!K1380</f>
        <v>kg</v>
      </c>
      <c r="K1376" s="1"/>
      <c r="L1376" s="1"/>
      <c r="M1376" s="1"/>
      <c r="N1376" s="1"/>
      <c r="O1376" s="1"/>
      <c r="P1376" s="86">
        <f>ROUND(Exchanges!Q1380,0)</f>
        <v>5</v>
      </c>
      <c r="Q1376" s="1">
        <f>Exchanges!R1380</f>
        <v>1</v>
      </c>
      <c r="R1376" s="1">
        <f>Exchanges!S1380</f>
        <v>1</v>
      </c>
      <c r="S1376" s="1">
        <f>Exchanges!T1380</f>
        <v>1</v>
      </c>
      <c r="T1376" s="1">
        <f>Exchanges!U1380</f>
        <v>5</v>
      </c>
      <c r="U1376" s="1">
        <f>Exchanges!V1380</f>
        <v>2013</v>
      </c>
      <c r="V1376" s="1" t="str">
        <f>Exchanges!W1380</f>
        <v>SODIUM DIMETHYLDITHIOCARBAMATE</v>
      </c>
      <c r="W1376" s="1" t="str">
        <f>Exchanges!X1380</f>
        <v>TRI</v>
      </c>
      <c r="X1376" s="1"/>
    </row>
    <row r="1377" spans="1:24" x14ac:dyDescent="0.15">
      <c r="A1377" s="1" t="str">
        <f>Exchanges!B1381</f>
        <v>Propene</v>
      </c>
      <c r="B1377" s="1">
        <f>Exchanges!C1381</f>
        <v>115071</v>
      </c>
      <c r="C1377" s="1" t="str">
        <f>Exchanges!D1381</f>
        <v>air</v>
      </c>
      <c r="D1377" s="1" t="str">
        <f>Exchanges!E1381</f>
        <v>unspecified</v>
      </c>
      <c r="E1377" s="1" t="str">
        <f>Exchanges!F1381</f>
        <v>64165202-4870-47d0-8602-b85e5d672865</v>
      </c>
      <c r="F1377" s="1" t="str">
        <f>Exchanges!G1381</f>
        <v>Semiconductor and related device manufacturing</v>
      </c>
      <c r="G1377" s="1">
        <f>Exchanges!H1381</f>
        <v>334413</v>
      </c>
      <c r="H1377" s="1" t="str">
        <f>Exchanges!I1381</f>
        <v>US</v>
      </c>
      <c r="I1377" s="1">
        <f>Exchanges!J1381</f>
        <v>8.7248493057907204E-10</v>
      </c>
      <c r="J1377" s="1" t="str">
        <f>Exchanges!K1381</f>
        <v>kg</v>
      </c>
      <c r="K1377" s="1"/>
      <c r="L1377" s="1"/>
      <c r="M1377" s="1"/>
      <c r="N1377" s="1"/>
      <c r="O1377" s="1"/>
      <c r="P1377" s="86">
        <f>ROUND(Exchanges!Q1381,0)</f>
        <v>3</v>
      </c>
      <c r="Q1377" s="1">
        <f>Exchanges!R1381</f>
        <v>1</v>
      </c>
      <c r="R1377" s="1">
        <f>Exchanges!S1381</f>
        <v>1</v>
      </c>
      <c r="S1377" s="1">
        <f>Exchanges!T1381</f>
        <v>1</v>
      </c>
      <c r="T1377" s="1">
        <f>Exchanges!U1381</f>
        <v>5</v>
      </c>
      <c r="U1377" s="1">
        <f>Exchanges!V1381</f>
        <v>2013</v>
      </c>
      <c r="V1377" s="1" t="str">
        <f>Exchanges!W1381</f>
        <v>PROPYLENE</v>
      </c>
      <c r="W1377" s="1" t="str">
        <f>Exchanges!X1381</f>
        <v>TRI</v>
      </c>
      <c r="X1377" s="1"/>
    </row>
    <row r="1378" spans="1:24" x14ac:dyDescent="0.15">
      <c r="A1378" s="1" t="str">
        <f>Exchanges!B1382</f>
        <v>ethylbenzene</v>
      </c>
      <c r="B1378" s="1">
        <f>Exchanges!C1382</f>
        <v>100414</v>
      </c>
      <c r="C1378" s="1" t="str">
        <f>Exchanges!D1382</f>
        <v>air</v>
      </c>
      <c r="D1378" s="1" t="str">
        <f>Exchanges!E1382</f>
        <v>unspecified</v>
      </c>
      <c r="E1378" s="1" t="str">
        <f>Exchanges!F1382</f>
        <v>787591de-0e9e-3f81-a1e5-2df2949f146c</v>
      </c>
      <c r="F1378" s="1" t="str">
        <f>Exchanges!G1382</f>
        <v>Semiconductor and related device manufacturing</v>
      </c>
      <c r="G1378" s="1">
        <f>Exchanges!H1382</f>
        <v>334413</v>
      </c>
      <c r="H1378" s="1" t="str">
        <f>Exchanges!I1382</f>
        <v>US</v>
      </c>
      <c r="I1378" s="1">
        <f>Exchanges!J1382</f>
        <v>1.2595733152726042E-9</v>
      </c>
      <c r="J1378" s="1" t="str">
        <f>Exchanges!K1382</f>
        <v>kg</v>
      </c>
      <c r="K1378" s="1"/>
      <c r="L1378" s="1"/>
      <c r="M1378" s="1"/>
      <c r="N1378" s="1"/>
      <c r="O1378" s="1"/>
      <c r="P1378" s="86">
        <f>ROUND(Exchanges!Q1382,0)</f>
        <v>4</v>
      </c>
      <c r="Q1378" s="1">
        <f>Exchanges!R1382</f>
        <v>1</v>
      </c>
      <c r="R1378" s="1">
        <f>Exchanges!S1382</f>
        <v>1</v>
      </c>
      <c r="S1378" s="1">
        <f>Exchanges!T1382</f>
        <v>1</v>
      </c>
      <c r="T1378" s="1">
        <f>Exchanges!U1382</f>
        <v>5</v>
      </c>
      <c r="U1378" s="1">
        <f>Exchanges!V1382</f>
        <v>2013</v>
      </c>
      <c r="V1378" s="1" t="str">
        <f>Exchanges!W1382</f>
        <v>ETHYLBENZENE</v>
      </c>
      <c r="W1378" s="1" t="str">
        <f>Exchanges!X1382</f>
        <v>TRI</v>
      </c>
      <c r="X1378" s="1"/>
    </row>
    <row r="1379" spans="1:24" x14ac:dyDescent="0.15">
      <c r="A1379" s="1" t="str">
        <f>Exchanges!B1383</f>
        <v>fluorine</v>
      </c>
      <c r="B1379" s="1">
        <f>Exchanges!C1383</f>
        <v>7782414</v>
      </c>
      <c r="C1379" s="1" t="str">
        <f>Exchanges!D1383</f>
        <v>air</v>
      </c>
      <c r="D1379" s="1" t="str">
        <f>Exchanges!E1383</f>
        <v>unspecified</v>
      </c>
      <c r="E1379" s="1" t="str">
        <f>Exchanges!F1383</f>
        <v>1c389e81-9f9d-4e52-a6e9-11cc6b73d90d</v>
      </c>
      <c r="F1379" s="1" t="str">
        <f>Exchanges!G1383</f>
        <v>Semiconductor and related device manufacturing</v>
      </c>
      <c r="G1379" s="1">
        <f>Exchanges!H1383</f>
        <v>334413</v>
      </c>
      <c r="H1379" s="1" t="str">
        <f>Exchanges!I1383</f>
        <v>US</v>
      </c>
      <c r="I1379" s="1">
        <f>Exchanges!J1383</f>
        <v>4.2360372231628845E-8</v>
      </c>
      <c r="J1379" s="1" t="str">
        <f>Exchanges!K1383</f>
        <v>kg</v>
      </c>
      <c r="K1379" s="1"/>
      <c r="L1379" s="1"/>
      <c r="M1379" s="1"/>
      <c r="N1379" s="1"/>
      <c r="O1379" s="1"/>
      <c r="P1379" s="86">
        <f>ROUND(Exchanges!Q1383,0)</f>
        <v>4</v>
      </c>
      <c r="Q1379" s="1">
        <f>Exchanges!R1383</f>
        <v>1</v>
      </c>
      <c r="R1379" s="1">
        <f>Exchanges!S1383</f>
        <v>1</v>
      </c>
      <c r="S1379" s="1">
        <f>Exchanges!T1383</f>
        <v>1</v>
      </c>
      <c r="T1379" s="1">
        <f>Exchanges!U1383</f>
        <v>5</v>
      </c>
      <c r="U1379" s="1">
        <f>Exchanges!V1383</f>
        <v>2013</v>
      </c>
      <c r="V1379" s="1" t="str">
        <f>Exchanges!W1383</f>
        <v>FLUORINE</v>
      </c>
      <c r="W1379" s="1" t="str">
        <f>Exchanges!X1383</f>
        <v>TRI</v>
      </c>
      <c r="X1379" s="1"/>
    </row>
    <row r="1380" spans="1:24" x14ac:dyDescent="0.15">
      <c r="A1380" s="1" t="str">
        <f>Exchanges!B1384</f>
        <v>ozone</v>
      </c>
      <c r="B1380" s="1">
        <f>Exchanges!C1384</f>
        <v>10028156</v>
      </c>
      <c r="C1380" s="1" t="str">
        <f>Exchanges!D1384</f>
        <v>air</v>
      </c>
      <c r="D1380" s="1" t="str">
        <f>Exchanges!E1384</f>
        <v>unspecified</v>
      </c>
      <c r="E1380" s="1" t="str">
        <f>Exchanges!F1384</f>
        <v>2058d91e-bb9f-4fce-8e53-131825b14a23</v>
      </c>
      <c r="F1380" s="1" t="str">
        <f>Exchanges!G1384</f>
        <v>Semiconductor and related device manufacturing</v>
      </c>
      <c r="G1380" s="1">
        <f>Exchanges!H1384</f>
        <v>334413</v>
      </c>
      <c r="H1380" s="1" t="str">
        <f>Exchanges!I1384</f>
        <v>US</v>
      </c>
      <c r="I1380" s="1">
        <f>Exchanges!J1384</f>
        <v>6.6376441584828985E-8</v>
      </c>
      <c r="J1380" s="1" t="str">
        <f>Exchanges!K1384</f>
        <v>kg</v>
      </c>
      <c r="K1380" s="1"/>
      <c r="L1380" s="1"/>
      <c r="M1380" s="1"/>
      <c r="N1380" s="1"/>
      <c r="O1380" s="1"/>
      <c r="P1380" s="86">
        <f>ROUND(Exchanges!Q1384,0)</f>
        <v>4</v>
      </c>
      <c r="Q1380" s="1">
        <f>Exchanges!R1384</f>
        <v>1</v>
      </c>
      <c r="R1380" s="1">
        <f>Exchanges!S1384</f>
        <v>1</v>
      </c>
      <c r="S1380" s="1">
        <f>Exchanges!T1384</f>
        <v>1</v>
      </c>
      <c r="T1380" s="1">
        <f>Exchanges!U1384</f>
        <v>5</v>
      </c>
      <c r="U1380" s="1">
        <f>Exchanges!V1384</f>
        <v>2013</v>
      </c>
      <c r="V1380" s="1" t="str">
        <f>Exchanges!W1384</f>
        <v>OZONE</v>
      </c>
      <c r="W1380" s="1" t="str">
        <f>Exchanges!X1384</f>
        <v>TRI</v>
      </c>
      <c r="X1380" s="1"/>
    </row>
    <row r="1381" spans="1:24" x14ac:dyDescent="0.15">
      <c r="A1381" s="1" t="str">
        <f>Exchanges!B1385</f>
        <v>nitric acid</v>
      </c>
      <c r="B1381" s="1">
        <f>Exchanges!C1385</f>
        <v>7697372</v>
      </c>
      <c r="C1381" s="1" t="str">
        <f>Exchanges!D1385</f>
        <v>air</v>
      </c>
      <c r="D1381" s="1" t="str">
        <f>Exchanges!E1385</f>
        <v>unspecified</v>
      </c>
      <c r="E1381" s="1" t="str">
        <f>Exchanges!F1385</f>
        <v>dc084330-5108-4d9c-a7ed-eb3345507f13</v>
      </c>
      <c r="F1381" s="1" t="str">
        <f>Exchanges!G1385</f>
        <v>Semiconductor and related device manufacturing</v>
      </c>
      <c r="G1381" s="1">
        <f>Exchanges!H1385</f>
        <v>334413</v>
      </c>
      <c r="H1381" s="1" t="str">
        <f>Exchanges!I1385</f>
        <v>US</v>
      </c>
      <c r="I1381" s="1">
        <f>Exchanges!J1385</f>
        <v>1.3311643903826616E-7</v>
      </c>
      <c r="J1381" s="1" t="str">
        <f>Exchanges!K1385</f>
        <v>kg</v>
      </c>
      <c r="K1381" s="1"/>
      <c r="L1381" s="1"/>
      <c r="M1381" s="1"/>
      <c r="N1381" s="1"/>
      <c r="O1381" s="1"/>
      <c r="P1381" s="86">
        <f>ROUND(Exchanges!Q1385,0)</f>
        <v>3</v>
      </c>
      <c r="Q1381" s="1">
        <f>Exchanges!R1385</f>
        <v>1</v>
      </c>
      <c r="R1381" s="1">
        <f>Exchanges!S1385</f>
        <v>1</v>
      </c>
      <c r="S1381" s="1">
        <f>Exchanges!T1385</f>
        <v>1</v>
      </c>
      <c r="T1381" s="1">
        <f>Exchanges!U1385</f>
        <v>5</v>
      </c>
      <c r="U1381" s="1">
        <f>Exchanges!V1385</f>
        <v>2013</v>
      </c>
      <c r="V1381" s="1" t="str">
        <f>Exchanges!W1385</f>
        <v>NITRIC ACID</v>
      </c>
      <c r="W1381" s="1" t="str">
        <f>Exchanges!X1385</f>
        <v>TRI</v>
      </c>
      <c r="X1381" s="1"/>
    </row>
    <row r="1382" spans="1:24" x14ac:dyDescent="0.15">
      <c r="A1382" s="1" t="str">
        <f>Exchanges!B1386</f>
        <v>Sulfuric acid</v>
      </c>
      <c r="B1382" s="1">
        <f>Exchanges!C1386</f>
        <v>7664939</v>
      </c>
      <c r="C1382" s="1" t="str">
        <f>Exchanges!D1386</f>
        <v>air</v>
      </c>
      <c r="D1382" s="1" t="str">
        <f>Exchanges!E1386</f>
        <v>unspecified</v>
      </c>
      <c r="E1382" s="1" t="str">
        <f>Exchanges!F1386</f>
        <v>99c65c6a-6871-40ba-af79-5bd6851688e4</v>
      </c>
      <c r="F1382" s="1" t="str">
        <f>Exchanges!G1386</f>
        <v>Semiconductor and related device manufacturing</v>
      </c>
      <c r="G1382" s="1">
        <f>Exchanges!H1386</f>
        <v>334413</v>
      </c>
      <c r="H1382" s="1" t="str">
        <f>Exchanges!I1386</f>
        <v>US</v>
      </c>
      <c r="I1382" s="1">
        <f>Exchanges!J1386</f>
        <v>2.5290474912292588E-7</v>
      </c>
      <c r="J1382" s="1" t="str">
        <f>Exchanges!K1386</f>
        <v>kg</v>
      </c>
      <c r="K1382" s="1"/>
      <c r="L1382" s="1"/>
      <c r="M1382" s="1"/>
      <c r="N1382" s="1"/>
      <c r="O1382" s="1"/>
      <c r="P1382" s="86">
        <f>ROUND(Exchanges!Q1386,0)</f>
        <v>2</v>
      </c>
      <c r="Q1382" s="1">
        <f>Exchanges!R1386</f>
        <v>1</v>
      </c>
      <c r="R1382" s="1">
        <f>Exchanges!S1386</f>
        <v>1</v>
      </c>
      <c r="S1382" s="1">
        <f>Exchanges!T1386</f>
        <v>1</v>
      </c>
      <c r="T1382" s="1">
        <f>Exchanges!U1386</f>
        <v>5</v>
      </c>
      <c r="U1382" s="1">
        <f>Exchanges!V1386</f>
        <v>2013</v>
      </c>
      <c r="V1382" s="1" t="str">
        <f>Exchanges!W1386</f>
        <v>SULFURIC ACID (1994 AND AFTER ACID AEROSOLS" ONLY)"</v>
      </c>
      <c r="W1382" s="1" t="str">
        <f>Exchanges!X1386</f>
        <v>TRI</v>
      </c>
      <c r="X1382" s="1"/>
    </row>
    <row r="1383" spans="1:24" x14ac:dyDescent="0.15">
      <c r="A1383" s="1" t="str">
        <f>Exchanges!B1387</f>
        <v>1-Methyl-2-pyrrolidinone</v>
      </c>
      <c r="B1383" s="1">
        <f>Exchanges!C1387</f>
        <v>872504</v>
      </c>
      <c r="C1383" s="1" t="str">
        <f>Exchanges!D1387</f>
        <v>air</v>
      </c>
      <c r="D1383" s="1" t="str">
        <f>Exchanges!E1387</f>
        <v>unspecified</v>
      </c>
      <c r="E1383" s="1" t="str">
        <f>Exchanges!F1387</f>
        <v>00b8c5b8-8f45-445f-839c-2017fe3ad8b8</v>
      </c>
      <c r="F1383" s="1" t="str">
        <f>Exchanges!G1387</f>
        <v>Semiconductor and related device manufacturing</v>
      </c>
      <c r="G1383" s="1">
        <f>Exchanges!H1387</f>
        <v>334413</v>
      </c>
      <c r="H1383" s="1" t="str">
        <f>Exchanges!I1387</f>
        <v>US</v>
      </c>
      <c r="I1383" s="1">
        <f>Exchanges!J1387</f>
        <v>1.3539270306806639E-6</v>
      </c>
      <c r="J1383" s="1" t="str">
        <f>Exchanges!K1387</f>
        <v>kg</v>
      </c>
      <c r="K1383" s="1"/>
      <c r="L1383" s="1"/>
      <c r="M1383" s="1"/>
      <c r="N1383" s="1"/>
      <c r="O1383" s="1"/>
      <c r="P1383" s="86">
        <f>ROUND(Exchanges!Q1387,0)</f>
        <v>5</v>
      </c>
      <c r="Q1383" s="1">
        <f>Exchanges!R1387</f>
        <v>1</v>
      </c>
      <c r="R1383" s="1">
        <f>Exchanges!S1387</f>
        <v>1</v>
      </c>
      <c r="S1383" s="1">
        <f>Exchanges!T1387</f>
        <v>1</v>
      </c>
      <c r="T1383" s="1">
        <f>Exchanges!U1387</f>
        <v>5</v>
      </c>
      <c r="U1383" s="1">
        <f>Exchanges!V1387</f>
        <v>2013</v>
      </c>
      <c r="V1383" s="1" t="str">
        <f>Exchanges!W1387</f>
        <v>N-METHYL-2-PYRROLIDONE</v>
      </c>
      <c r="W1383" s="1" t="str">
        <f>Exchanges!X1387</f>
        <v>TRI</v>
      </c>
      <c r="X1383" s="1"/>
    </row>
    <row r="1384" spans="1:24" x14ac:dyDescent="0.15">
      <c r="A1384" s="1" t="str">
        <f>Exchanges!B1388</f>
        <v>copper</v>
      </c>
      <c r="B1384" s="1">
        <f>Exchanges!C1388</f>
        <v>7440508</v>
      </c>
      <c r="C1384" s="1" t="str">
        <f>Exchanges!D1388</f>
        <v>air</v>
      </c>
      <c r="D1384" s="1" t="str">
        <f>Exchanges!E1388</f>
        <v>unspecified</v>
      </c>
      <c r="E1384" s="1" t="str">
        <f>Exchanges!F1388</f>
        <v>ec8144d6-d123-43b1-9c17-a295422a0498</v>
      </c>
      <c r="F1384" s="1" t="str">
        <f>Exchanges!G1388</f>
        <v>Printed circuit assembly (electronic assembly) manufacturing</v>
      </c>
      <c r="G1384" s="1">
        <f>Exchanges!H1388</f>
        <v>334418</v>
      </c>
      <c r="H1384" s="1" t="str">
        <f>Exchanges!I1388</f>
        <v>US</v>
      </c>
      <c r="I1384" s="1">
        <f>Exchanges!J1388</f>
        <v>1.1420457232952305E-13</v>
      </c>
      <c r="J1384" s="1" t="str">
        <f>Exchanges!K1388</f>
        <v>kg</v>
      </c>
      <c r="K1384" s="1"/>
      <c r="L1384" s="1"/>
      <c r="M1384" s="1"/>
      <c r="N1384" s="1"/>
      <c r="O1384" s="1"/>
      <c r="P1384" s="86">
        <f>ROUND(Exchanges!Q1388,0)</f>
        <v>4</v>
      </c>
      <c r="Q1384" s="1">
        <f>Exchanges!R1388</f>
        <v>1</v>
      </c>
      <c r="R1384" s="1">
        <f>Exchanges!S1388</f>
        <v>1</v>
      </c>
      <c r="S1384" s="1">
        <f>Exchanges!T1388</f>
        <v>1</v>
      </c>
      <c r="T1384" s="1">
        <f>Exchanges!U1388</f>
        <v>4</v>
      </c>
      <c r="U1384" s="1">
        <f>Exchanges!V1388</f>
        <v>2013</v>
      </c>
      <c r="V1384" s="1" t="str">
        <f>Exchanges!W1388</f>
        <v>COPPER</v>
      </c>
      <c r="W1384" s="1" t="str">
        <f>Exchanges!X1388</f>
        <v>TRI</v>
      </c>
      <c r="X1384" s="1"/>
    </row>
    <row r="1385" spans="1:24" x14ac:dyDescent="0.15">
      <c r="A1385" s="1" t="str">
        <f>Exchanges!B1389</f>
        <v>silver</v>
      </c>
      <c r="B1385" s="1">
        <f>Exchanges!C1389</f>
        <v>7440224</v>
      </c>
      <c r="C1385" s="1" t="str">
        <f>Exchanges!D1389</f>
        <v>air</v>
      </c>
      <c r="D1385" s="1" t="str">
        <f>Exchanges!E1389</f>
        <v>unspecified</v>
      </c>
      <c r="E1385" s="1" t="str">
        <f>Exchanges!F1389</f>
        <v>ebb88ef4-50ab-4e3b-9251-c5fcdf6b4768</v>
      </c>
      <c r="F1385" s="1" t="str">
        <f>Exchanges!G1389</f>
        <v>Printed circuit assembly (electronic assembly) manufacturing</v>
      </c>
      <c r="G1385" s="1">
        <f>Exchanges!H1389</f>
        <v>334418</v>
      </c>
      <c r="H1385" s="1" t="str">
        <f>Exchanges!I1389</f>
        <v>US</v>
      </c>
      <c r="I1385" s="1">
        <f>Exchanges!J1389</f>
        <v>1.1174615687820259E-10</v>
      </c>
      <c r="J1385" s="1" t="str">
        <f>Exchanges!K1389</f>
        <v>kg</v>
      </c>
      <c r="K1385" s="1"/>
      <c r="L1385" s="1"/>
      <c r="M1385" s="1"/>
      <c r="N1385" s="1"/>
      <c r="O1385" s="1"/>
      <c r="P1385" s="86">
        <f>ROUND(Exchanges!Q1389,0)</f>
        <v>4</v>
      </c>
      <c r="Q1385" s="1">
        <f>Exchanges!R1389</f>
        <v>1</v>
      </c>
      <c r="R1385" s="1">
        <f>Exchanges!S1389</f>
        <v>1</v>
      </c>
      <c r="S1385" s="1">
        <f>Exchanges!T1389</f>
        <v>1</v>
      </c>
      <c r="T1385" s="1">
        <f>Exchanges!U1389</f>
        <v>4</v>
      </c>
      <c r="U1385" s="1">
        <f>Exchanges!V1389</f>
        <v>2013</v>
      </c>
      <c r="V1385" s="1" t="str">
        <f>Exchanges!W1389</f>
        <v>SILVER</v>
      </c>
      <c r="W1385" s="1" t="str">
        <f>Exchanges!X1389</f>
        <v>TRI</v>
      </c>
      <c r="X1385" s="1"/>
    </row>
    <row r="1386" spans="1:24" x14ac:dyDescent="0.15">
      <c r="A1386" s="1" t="str">
        <f>Exchanges!B1390</f>
        <v>2-methoxyethanol</v>
      </c>
      <c r="B1386" s="1">
        <f>Exchanges!C1390</f>
        <v>109864</v>
      </c>
      <c r="C1386" s="1" t="str">
        <f>Exchanges!D1390</f>
        <v>air</v>
      </c>
      <c r="D1386" s="1" t="str">
        <f>Exchanges!E1390</f>
        <v>unspecified</v>
      </c>
      <c r="E1386" s="1" t="str">
        <f>Exchanges!F1390</f>
        <v>5b2a19b9-1243-44ae-b76c-c0d92159d5d6</v>
      </c>
      <c r="F1386" s="1" t="str">
        <f>Exchanges!G1390</f>
        <v>Printed circuit assembly (electronic assembly) manufacturing</v>
      </c>
      <c r="G1386" s="1">
        <f>Exchanges!H1390</f>
        <v>334418</v>
      </c>
      <c r="H1386" s="1" t="str">
        <f>Exchanges!I1390</f>
        <v>US</v>
      </c>
      <c r="I1386" s="1">
        <f>Exchanges!J1390</f>
        <v>2.2349231375640518E-10</v>
      </c>
      <c r="J1386" s="1" t="str">
        <f>Exchanges!K1390</f>
        <v>kg</v>
      </c>
      <c r="K1386" s="1"/>
      <c r="L1386" s="1"/>
      <c r="M1386" s="1"/>
      <c r="N1386" s="1"/>
      <c r="O1386" s="1"/>
      <c r="P1386" s="86">
        <f>ROUND(Exchanges!Q1390,0)</f>
        <v>5</v>
      </c>
      <c r="Q1386" s="1">
        <f>Exchanges!R1390</f>
        <v>1</v>
      </c>
      <c r="R1386" s="1">
        <f>Exchanges!S1390</f>
        <v>1</v>
      </c>
      <c r="S1386" s="1">
        <f>Exchanges!T1390</f>
        <v>1</v>
      </c>
      <c r="T1386" s="1">
        <f>Exchanges!U1390</f>
        <v>4</v>
      </c>
      <c r="U1386" s="1">
        <f>Exchanges!V1390</f>
        <v>2013</v>
      </c>
      <c r="V1386" s="1" t="str">
        <f>Exchanges!W1390</f>
        <v>2-METHOXYETHANOL</v>
      </c>
      <c r="W1386" s="1" t="str">
        <f>Exchanges!X1390</f>
        <v>TRI</v>
      </c>
      <c r="X1386" s="1"/>
    </row>
    <row r="1387" spans="1:24" x14ac:dyDescent="0.15">
      <c r="A1387" s="1" t="str">
        <f>Exchanges!B1391</f>
        <v>acrylic acid</v>
      </c>
      <c r="B1387" s="1">
        <f>Exchanges!C1391</f>
        <v>79107</v>
      </c>
      <c r="C1387" s="1" t="str">
        <f>Exchanges!D1391</f>
        <v>air</v>
      </c>
      <c r="D1387" s="1" t="str">
        <f>Exchanges!E1391</f>
        <v>unspecified</v>
      </c>
      <c r="E1387" s="1" t="str">
        <f>Exchanges!F1391</f>
        <v>faca26d7-b953-4dd6-94a9-7b8975452e1c</v>
      </c>
      <c r="F1387" s="1" t="str">
        <f>Exchanges!G1391</f>
        <v>Printed circuit assembly (electronic assembly) manufacturing</v>
      </c>
      <c r="G1387" s="1">
        <f>Exchanges!H1391</f>
        <v>334418</v>
      </c>
      <c r="H1387" s="1" t="str">
        <f>Exchanges!I1391</f>
        <v>US</v>
      </c>
      <c r="I1387" s="1">
        <f>Exchanges!J1391</f>
        <v>2.2349231375640518E-10</v>
      </c>
      <c r="J1387" s="1" t="str">
        <f>Exchanges!K1391</f>
        <v>kg</v>
      </c>
      <c r="K1387" s="1"/>
      <c r="L1387" s="1"/>
      <c r="M1387" s="1"/>
      <c r="N1387" s="1"/>
      <c r="O1387" s="1"/>
      <c r="P1387" s="86">
        <f>ROUND(Exchanges!Q1391,0)</f>
        <v>4</v>
      </c>
      <c r="Q1387" s="1">
        <f>Exchanges!R1391</f>
        <v>1</v>
      </c>
      <c r="R1387" s="1">
        <f>Exchanges!S1391</f>
        <v>1</v>
      </c>
      <c r="S1387" s="1">
        <f>Exchanges!T1391</f>
        <v>1</v>
      </c>
      <c r="T1387" s="1">
        <f>Exchanges!U1391</f>
        <v>4</v>
      </c>
      <c r="U1387" s="1">
        <f>Exchanges!V1391</f>
        <v>2013</v>
      </c>
      <c r="V1387" s="1" t="str">
        <f>Exchanges!W1391</f>
        <v>ACRYLIC ACID</v>
      </c>
      <c r="W1387" s="1" t="str">
        <f>Exchanges!X1391</f>
        <v>TRI</v>
      </c>
      <c r="X1387" s="1"/>
    </row>
    <row r="1388" spans="1:24" x14ac:dyDescent="0.15">
      <c r="A1388" s="1" t="str">
        <f>Exchanges!B1392</f>
        <v>ethylbenzene</v>
      </c>
      <c r="B1388" s="1">
        <f>Exchanges!C1392</f>
        <v>100414</v>
      </c>
      <c r="C1388" s="1" t="str">
        <f>Exchanges!D1392</f>
        <v>air</v>
      </c>
      <c r="D1388" s="1" t="str">
        <f>Exchanges!E1392</f>
        <v>unspecified</v>
      </c>
      <c r="E1388" s="1" t="str">
        <f>Exchanges!F1392</f>
        <v>787591de-0e9e-3f81-a1e5-2df2949f146c</v>
      </c>
      <c r="F1388" s="1" t="str">
        <f>Exchanges!G1392</f>
        <v>Printed circuit assembly (electronic assembly) manufacturing</v>
      </c>
      <c r="G1388" s="1">
        <f>Exchanges!H1392</f>
        <v>334418</v>
      </c>
      <c r="H1388" s="1" t="str">
        <f>Exchanges!I1392</f>
        <v>US</v>
      </c>
      <c r="I1388" s="1">
        <f>Exchanges!J1392</f>
        <v>2.6819077650768625E-10</v>
      </c>
      <c r="J1388" s="1" t="str">
        <f>Exchanges!K1392</f>
        <v>kg</v>
      </c>
      <c r="K1388" s="1"/>
      <c r="L1388" s="1"/>
      <c r="M1388" s="1"/>
      <c r="N1388" s="1"/>
      <c r="O1388" s="1"/>
      <c r="P1388" s="86">
        <f>ROUND(Exchanges!Q1392,0)</f>
        <v>4</v>
      </c>
      <c r="Q1388" s="1">
        <f>Exchanges!R1392</f>
        <v>1</v>
      </c>
      <c r="R1388" s="1">
        <f>Exchanges!S1392</f>
        <v>1</v>
      </c>
      <c r="S1388" s="1">
        <f>Exchanges!T1392</f>
        <v>1</v>
      </c>
      <c r="T1388" s="1">
        <f>Exchanges!U1392</f>
        <v>4</v>
      </c>
      <c r="U1388" s="1">
        <f>Exchanges!V1392</f>
        <v>2013</v>
      </c>
      <c r="V1388" s="1" t="str">
        <f>Exchanges!W1392</f>
        <v>ETHYLBENZENE</v>
      </c>
      <c r="W1388" s="1" t="str">
        <f>Exchanges!X1392</f>
        <v>TRI</v>
      </c>
      <c r="X1388" s="1"/>
    </row>
    <row r="1389" spans="1:24" x14ac:dyDescent="0.15">
      <c r="A1389" s="1" t="str">
        <f>Exchanges!B1393</f>
        <v>diisocyanates</v>
      </c>
      <c r="B1389" s="1" t="str">
        <f>Exchanges!C1393</f>
        <v/>
      </c>
      <c r="C1389" s="1" t="str">
        <f>Exchanges!D1393</f>
        <v>air</v>
      </c>
      <c r="D1389" s="1" t="str">
        <f>Exchanges!E1393</f>
        <v>unspecified</v>
      </c>
      <c r="E1389" s="1" t="str">
        <f>Exchanges!F1393</f>
        <v>63f3fff6-0459-49fd-808a-6fc86fd63f5c</v>
      </c>
      <c r="F1389" s="1" t="str">
        <f>Exchanges!G1393</f>
        <v>Printed circuit assembly (electronic assembly) manufacturing</v>
      </c>
      <c r="G1389" s="1">
        <f>Exchanges!H1393</f>
        <v>334418</v>
      </c>
      <c r="H1389" s="1" t="str">
        <f>Exchanges!I1393</f>
        <v>US</v>
      </c>
      <c r="I1389" s="1">
        <f>Exchanges!J1393</f>
        <v>5.3191170674024441E-10</v>
      </c>
      <c r="J1389" s="1" t="str">
        <f>Exchanges!K1393</f>
        <v>kg</v>
      </c>
      <c r="K1389" s="1"/>
      <c r="L1389" s="1"/>
      <c r="M1389" s="1"/>
      <c r="N1389" s="1"/>
      <c r="O1389" s="1"/>
      <c r="P1389" s="86">
        <f>ROUND(Exchanges!Q1393,0)</f>
        <v>4</v>
      </c>
      <c r="Q1389" s="1">
        <f>Exchanges!R1393</f>
        <v>1</v>
      </c>
      <c r="R1389" s="1">
        <f>Exchanges!S1393</f>
        <v>1</v>
      </c>
      <c r="S1389" s="1">
        <f>Exchanges!T1393</f>
        <v>1</v>
      </c>
      <c r="T1389" s="1">
        <f>Exchanges!U1393</f>
        <v>4</v>
      </c>
      <c r="U1389" s="1">
        <f>Exchanges!V1393</f>
        <v>2013</v>
      </c>
      <c r="V1389" s="1" t="str">
        <f>Exchanges!W1393</f>
        <v>DIISOCYANATES</v>
      </c>
      <c r="W1389" s="1" t="str">
        <f>Exchanges!X1393</f>
        <v>TRI</v>
      </c>
      <c r="X1389" s="1"/>
    </row>
    <row r="1390" spans="1:24" x14ac:dyDescent="0.15">
      <c r="A1390" s="1" t="str">
        <f>Exchanges!B1394</f>
        <v>chromium</v>
      </c>
      <c r="B1390" s="1">
        <f>Exchanges!C1394</f>
        <v>7440473</v>
      </c>
      <c r="C1390" s="1" t="str">
        <f>Exchanges!D1394</f>
        <v>air</v>
      </c>
      <c r="D1390" s="1" t="str">
        <f>Exchanges!E1394</f>
        <v>unspecified</v>
      </c>
      <c r="E1390" s="1" t="str">
        <f>Exchanges!F1394</f>
        <v>e142b577-e934-4085-9a07-3983d4d92afb</v>
      </c>
      <c r="F1390" s="1" t="str">
        <f>Exchanges!G1394</f>
        <v>Electromedical and electrotherapeutic apparatus manufacturing</v>
      </c>
      <c r="G1390" s="1">
        <f>Exchanges!H1394</f>
        <v>334510</v>
      </c>
      <c r="H1390" s="1" t="str">
        <f>Exchanges!I1394</f>
        <v>US</v>
      </c>
      <c r="I1390" s="1">
        <f>Exchanges!J1394</f>
        <v>4.0867592098238124E-11</v>
      </c>
      <c r="J1390" s="1" t="str">
        <f>Exchanges!K1394</f>
        <v>kg</v>
      </c>
      <c r="K1390" s="1"/>
      <c r="L1390" s="1"/>
      <c r="M1390" s="1"/>
      <c r="N1390" s="1"/>
      <c r="O1390" s="1"/>
      <c r="P1390" s="86">
        <f>ROUND(Exchanges!Q1394,0)</f>
        <v>4</v>
      </c>
      <c r="Q1390" s="1">
        <f>Exchanges!R1394</f>
        <v>1</v>
      </c>
      <c r="R1390" s="1">
        <f>Exchanges!S1394</f>
        <v>1</v>
      </c>
      <c r="S1390" s="1">
        <f>Exchanges!T1394</f>
        <v>1</v>
      </c>
      <c r="T1390" s="1">
        <f>Exchanges!U1394</f>
        <v>5</v>
      </c>
      <c r="U1390" s="1">
        <f>Exchanges!V1394</f>
        <v>2013</v>
      </c>
      <c r="V1390" s="1" t="str">
        <f>Exchanges!W1394</f>
        <v>CHROMIUM</v>
      </c>
      <c r="W1390" s="1" t="str">
        <f>Exchanges!X1394</f>
        <v>TRI</v>
      </c>
      <c r="X1390" s="1"/>
    </row>
    <row r="1391" spans="1:24" x14ac:dyDescent="0.15">
      <c r="A1391" s="1" t="str">
        <f>Exchanges!B1395</f>
        <v>Phthalate, dioctyl-</v>
      </c>
      <c r="B1391" s="1">
        <f>Exchanges!C1395</f>
        <v>117817</v>
      </c>
      <c r="C1391" s="1" t="str">
        <f>Exchanges!D1395</f>
        <v>air</v>
      </c>
      <c r="D1391" s="1" t="str">
        <f>Exchanges!E1395</f>
        <v>unspecified</v>
      </c>
      <c r="E1391" s="1" t="str">
        <f>Exchanges!F1395</f>
        <v>63e7fe64-8549-11e0-9d78-0800200c9a66</v>
      </c>
      <c r="F1391" s="1" t="str">
        <f>Exchanges!G1395</f>
        <v>Electromedical and electrotherapeutic apparatus manufacturing</v>
      </c>
      <c r="G1391" s="1">
        <f>Exchanges!H1395</f>
        <v>334510</v>
      </c>
      <c r="H1391" s="1" t="str">
        <f>Exchanges!I1395</f>
        <v>US</v>
      </c>
      <c r="I1391" s="1">
        <f>Exchanges!J1395</f>
        <v>3.1225867592098238E-10</v>
      </c>
      <c r="J1391" s="1" t="str">
        <f>Exchanges!K1395</f>
        <v>kg</v>
      </c>
      <c r="K1391" s="1"/>
      <c r="L1391" s="1"/>
      <c r="M1391" s="1"/>
      <c r="N1391" s="1"/>
      <c r="O1391" s="1"/>
      <c r="P1391" s="86">
        <f>ROUND(Exchanges!Q1395,0)</f>
        <v>4</v>
      </c>
      <c r="Q1391" s="1">
        <f>Exchanges!R1395</f>
        <v>1</v>
      </c>
      <c r="R1391" s="1">
        <f>Exchanges!S1395</f>
        <v>1</v>
      </c>
      <c r="S1391" s="1">
        <f>Exchanges!T1395</f>
        <v>1</v>
      </c>
      <c r="T1391" s="1">
        <f>Exchanges!U1395</f>
        <v>5</v>
      </c>
      <c r="U1391" s="1">
        <f>Exchanges!V1395</f>
        <v>2013</v>
      </c>
      <c r="V1391" s="1" t="str">
        <f>Exchanges!W1395</f>
        <v>DI(2-ETHYLHEXYL) PHTHALATE</v>
      </c>
      <c r="W1391" s="1" t="str">
        <f>Exchanges!X1395</f>
        <v>TRI</v>
      </c>
      <c r="X1391" s="1"/>
    </row>
    <row r="1392" spans="1:24" x14ac:dyDescent="0.15">
      <c r="A1392" s="1" t="str">
        <f>Exchanges!B1396</f>
        <v>Ethane, 2-chloro-1,1,1,2-tetrafluoro-, HCFC-124</v>
      </c>
      <c r="B1392" s="1">
        <f>Exchanges!C1396</f>
        <v>2837890</v>
      </c>
      <c r="C1392" s="1" t="str">
        <f>Exchanges!D1396</f>
        <v>air</v>
      </c>
      <c r="D1392" s="1" t="str">
        <f>Exchanges!E1396</f>
        <v>unspecified</v>
      </c>
      <c r="E1392" s="1" t="str">
        <f>Exchanges!F1396</f>
        <v>60268f3d-468b-487e-acb1-24d7250cb6b3</v>
      </c>
      <c r="F1392" s="1" t="str">
        <f>Exchanges!G1396</f>
        <v>Electromedical and electrotherapeutic apparatus manufacturing</v>
      </c>
      <c r="G1392" s="1">
        <f>Exchanges!H1396</f>
        <v>334510</v>
      </c>
      <c r="H1392" s="1" t="str">
        <f>Exchanges!I1396</f>
        <v>US</v>
      </c>
      <c r="I1392" s="1">
        <f>Exchanges!J1396</f>
        <v>1.6068531767218367E-7</v>
      </c>
      <c r="J1392" s="1" t="str">
        <f>Exchanges!K1396</f>
        <v>kg</v>
      </c>
      <c r="K1392" s="1"/>
      <c r="L1392" s="1"/>
      <c r="M1392" s="1"/>
      <c r="N1392" s="1"/>
      <c r="O1392" s="1"/>
      <c r="P1392" s="86">
        <f>ROUND(Exchanges!Q1396,0)</f>
        <v>4</v>
      </c>
      <c r="Q1392" s="1">
        <f>Exchanges!R1396</f>
        <v>1</v>
      </c>
      <c r="R1392" s="1">
        <f>Exchanges!S1396</f>
        <v>1</v>
      </c>
      <c r="S1392" s="1">
        <f>Exchanges!T1396</f>
        <v>1</v>
      </c>
      <c r="T1392" s="1">
        <f>Exchanges!U1396</f>
        <v>5</v>
      </c>
      <c r="U1392" s="1">
        <f>Exchanges!V1396</f>
        <v>2013</v>
      </c>
      <c r="V1392" s="1" t="str">
        <f>Exchanges!W1396</f>
        <v>2-CHLORO-1,1,1,2-TETRAFLUOROETHANE</v>
      </c>
      <c r="W1392" s="1" t="str">
        <f>Exchanges!X1396</f>
        <v>TRI</v>
      </c>
      <c r="X1392" s="1"/>
    </row>
    <row r="1393" spans="1:24" x14ac:dyDescent="0.15">
      <c r="A1393" s="1" t="str">
        <f>Exchanges!B1397</f>
        <v>diisocyanates</v>
      </c>
      <c r="B1393" s="1" t="str">
        <f>Exchanges!C1397</f>
        <v/>
      </c>
      <c r="C1393" s="1" t="str">
        <f>Exchanges!D1397</f>
        <v>air</v>
      </c>
      <c r="D1393" s="1" t="str">
        <f>Exchanges!E1397</f>
        <v>unspecified</v>
      </c>
      <c r="E1393" s="1" t="str">
        <f>Exchanges!F1397</f>
        <v>63f3fff6-0459-49fd-808a-6fc86fd63f5c</v>
      </c>
      <c r="F1393" s="1" t="str">
        <f>Exchanges!G1397</f>
        <v>Search, detection, and navigation instruments manufacturing</v>
      </c>
      <c r="G1393" s="1">
        <f>Exchanges!H1397</f>
        <v>334511</v>
      </c>
      <c r="H1393" s="1" t="str">
        <f>Exchanges!I1397</f>
        <v>US</v>
      </c>
      <c r="I1393" s="1">
        <f>Exchanges!J1397</f>
        <v>8.1815587092682146E-13</v>
      </c>
      <c r="J1393" s="1" t="str">
        <f>Exchanges!K1397</f>
        <v>kg</v>
      </c>
      <c r="K1393" s="1"/>
      <c r="L1393" s="1"/>
      <c r="M1393" s="1"/>
      <c r="N1393" s="1"/>
      <c r="O1393" s="1"/>
      <c r="P1393" s="86">
        <f>ROUND(Exchanges!Q1397,0)</f>
        <v>4</v>
      </c>
      <c r="Q1393" s="1">
        <f>Exchanges!R1397</f>
        <v>1</v>
      </c>
      <c r="R1393" s="1">
        <f>Exchanges!S1397</f>
        <v>1</v>
      </c>
      <c r="S1393" s="1">
        <f>Exchanges!T1397</f>
        <v>1</v>
      </c>
      <c r="T1393" s="1">
        <f>Exchanges!U1397</f>
        <v>5</v>
      </c>
      <c r="U1393" s="1">
        <f>Exchanges!V1397</f>
        <v>2013</v>
      </c>
      <c r="V1393" s="1" t="str">
        <f>Exchanges!W1397</f>
        <v>DIISOCYANATES</v>
      </c>
      <c r="W1393" s="1" t="str">
        <f>Exchanges!X1397</f>
        <v>TRI</v>
      </c>
      <c r="X1393" s="1"/>
    </row>
    <row r="1394" spans="1:24" x14ac:dyDescent="0.15">
      <c r="A1394" s="1" t="str">
        <f>Exchanges!B1398</f>
        <v>nitric acid</v>
      </c>
      <c r="B1394" s="1">
        <f>Exchanges!C1398</f>
        <v>7697372</v>
      </c>
      <c r="C1394" s="1" t="str">
        <f>Exchanges!D1398</f>
        <v>air</v>
      </c>
      <c r="D1394" s="1" t="str">
        <f>Exchanges!E1398</f>
        <v>unspecified</v>
      </c>
      <c r="E1394" s="1" t="str">
        <f>Exchanges!F1398</f>
        <v>dc084330-5108-4d9c-a7ed-eb3345507f13</v>
      </c>
      <c r="F1394" s="1" t="str">
        <f>Exchanges!G1398</f>
        <v>Search, detection, and navigation instruments manufacturing</v>
      </c>
      <c r="G1394" s="1">
        <f>Exchanges!H1398</f>
        <v>334511</v>
      </c>
      <c r="H1394" s="1" t="str">
        <f>Exchanges!I1398</f>
        <v>US</v>
      </c>
      <c r="I1394" s="1">
        <f>Exchanges!J1398</f>
        <v>1.0483184016490924E-8</v>
      </c>
      <c r="J1394" s="1" t="str">
        <f>Exchanges!K1398</f>
        <v>kg</v>
      </c>
      <c r="K1394" s="1"/>
      <c r="L1394" s="1"/>
      <c r="M1394" s="1"/>
      <c r="N1394" s="1"/>
      <c r="O1394" s="1"/>
      <c r="P1394" s="86">
        <f>ROUND(Exchanges!Q1398,0)</f>
        <v>3</v>
      </c>
      <c r="Q1394" s="1">
        <f>Exchanges!R1398</f>
        <v>1</v>
      </c>
      <c r="R1394" s="1">
        <f>Exchanges!S1398</f>
        <v>1</v>
      </c>
      <c r="S1394" s="1">
        <f>Exchanges!T1398</f>
        <v>1</v>
      </c>
      <c r="T1394" s="1">
        <f>Exchanges!U1398</f>
        <v>5</v>
      </c>
      <c r="U1394" s="1">
        <f>Exchanges!V1398</f>
        <v>2013</v>
      </c>
      <c r="V1394" s="1" t="str">
        <f>Exchanges!W1398</f>
        <v>NITRIC ACID</v>
      </c>
      <c r="W1394" s="1" t="str">
        <f>Exchanges!X1398</f>
        <v>TRI</v>
      </c>
      <c r="X1394" s="1"/>
    </row>
    <row r="1395" spans="1:24" x14ac:dyDescent="0.15">
      <c r="A1395" s="1" t="str">
        <f>Exchanges!B1399</f>
        <v>chromium</v>
      </c>
      <c r="B1395" s="1">
        <f>Exchanges!C1399</f>
        <v>7440473</v>
      </c>
      <c r="C1395" s="1" t="str">
        <f>Exchanges!D1399</f>
        <v>air</v>
      </c>
      <c r="D1395" s="1" t="str">
        <f>Exchanges!E1399</f>
        <v>unspecified</v>
      </c>
      <c r="E1395" s="1" t="str">
        <f>Exchanges!F1399</f>
        <v>e142b577-e934-4085-9a07-3983d4d92afb</v>
      </c>
      <c r="F1395" s="1" t="str">
        <f>Exchanges!G1399</f>
        <v>Automatic environmental control manufacturing</v>
      </c>
      <c r="G1395" s="1">
        <f>Exchanges!H1399</f>
        <v>334512</v>
      </c>
      <c r="H1395" s="1" t="str">
        <f>Exchanges!I1399</f>
        <v>US</v>
      </c>
      <c r="I1395" s="1">
        <f>Exchanges!J1399</f>
        <v>3.5283136278780337E-8</v>
      </c>
      <c r="J1395" s="1" t="str">
        <f>Exchanges!K1399</f>
        <v>kg</v>
      </c>
      <c r="K1395" s="1"/>
      <c r="L1395" s="1"/>
      <c r="M1395" s="1"/>
      <c r="N1395" s="1"/>
      <c r="O1395" s="1"/>
      <c r="P1395" s="86">
        <f>ROUND(Exchanges!Q1399,0)</f>
        <v>4</v>
      </c>
      <c r="Q1395" s="1">
        <f>Exchanges!R1399</f>
        <v>1</v>
      </c>
      <c r="R1395" s="1">
        <f>Exchanges!S1399</f>
        <v>1</v>
      </c>
      <c r="S1395" s="1">
        <f>Exchanges!T1399</f>
        <v>1</v>
      </c>
      <c r="T1395" s="1">
        <f>Exchanges!U1399</f>
        <v>5</v>
      </c>
      <c r="U1395" s="1">
        <f>Exchanges!V1399</f>
        <v>2013</v>
      </c>
      <c r="V1395" s="1" t="str">
        <f>Exchanges!W1399</f>
        <v>CHROMIUM</v>
      </c>
      <c r="W1395" s="1" t="str">
        <f>Exchanges!X1399</f>
        <v>TRI</v>
      </c>
      <c r="X1395" s="1"/>
    </row>
    <row r="1396" spans="1:24" x14ac:dyDescent="0.15">
      <c r="A1396" s="1" t="str">
        <f>Exchanges!B1400</f>
        <v>copper</v>
      </c>
      <c r="B1396" s="1">
        <f>Exchanges!C1400</f>
        <v>7440508</v>
      </c>
      <c r="C1396" s="1" t="str">
        <f>Exchanges!D1400</f>
        <v>air</v>
      </c>
      <c r="D1396" s="1" t="str">
        <f>Exchanges!E1400</f>
        <v>unspecified</v>
      </c>
      <c r="E1396" s="1" t="str">
        <f>Exchanges!F1400</f>
        <v>ec8144d6-d123-43b1-9c17-a295422a0498</v>
      </c>
      <c r="F1396" s="1" t="str">
        <f>Exchanges!G1400</f>
        <v>Automatic environmental control manufacturing</v>
      </c>
      <c r="G1396" s="1">
        <f>Exchanges!H1400</f>
        <v>334512</v>
      </c>
      <c r="H1396" s="1" t="str">
        <f>Exchanges!I1400</f>
        <v>US</v>
      </c>
      <c r="I1396" s="1">
        <f>Exchanges!J1400</f>
        <v>3.9093714996888614E-8</v>
      </c>
      <c r="J1396" s="1" t="str">
        <f>Exchanges!K1400</f>
        <v>kg</v>
      </c>
      <c r="K1396" s="1"/>
      <c r="L1396" s="1"/>
      <c r="M1396" s="1"/>
      <c r="N1396" s="1"/>
      <c r="O1396" s="1"/>
      <c r="P1396" s="86">
        <f>ROUND(Exchanges!Q1400,0)</f>
        <v>4</v>
      </c>
      <c r="Q1396" s="1">
        <f>Exchanges!R1400</f>
        <v>1</v>
      </c>
      <c r="R1396" s="1">
        <f>Exchanges!S1400</f>
        <v>1</v>
      </c>
      <c r="S1396" s="1">
        <f>Exchanges!T1400</f>
        <v>1</v>
      </c>
      <c r="T1396" s="1">
        <f>Exchanges!U1400</f>
        <v>5</v>
      </c>
      <c r="U1396" s="1">
        <f>Exchanges!V1400</f>
        <v>2013</v>
      </c>
      <c r="V1396" s="1" t="str">
        <f>Exchanges!W1400</f>
        <v>COPPER</v>
      </c>
      <c r="W1396" s="1" t="str">
        <f>Exchanges!X1400</f>
        <v>TRI</v>
      </c>
      <c r="X1396" s="1"/>
    </row>
    <row r="1397" spans="1:24" x14ac:dyDescent="0.15">
      <c r="A1397" s="1" t="str">
        <f>Exchanges!B1401</f>
        <v>NITROGEN TRIFLUORIDE</v>
      </c>
      <c r="B1397" s="1">
        <f>Exchanges!C1401</f>
        <v>7783542</v>
      </c>
      <c r="C1397" s="1" t="str">
        <f>Exchanges!D1401</f>
        <v>air</v>
      </c>
      <c r="D1397" s="1" t="str">
        <f>Exchanges!E1401</f>
        <v>unspecified</v>
      </c>
      <c r="E1397" s="1" t="str">
        <f>Exchanges!F1401</f>
        <v>6a36ca2a-5d00-3589-a1a0-13971bf05da2</v>
      </c>
      <c r="F1397" s="1" t="str">
        <f>Exchanges!G1401</f>
        <v>Industrial process variable instruments manufacturing</v>
      </c>
      <c r="G1397" s="1">
        <f>Exchanges!H1401</f>
        <v>334513</v>
      </c>
      <c r="H1397" s="1" t="str">
        <f>Exchanges!I1401</f>
        <v>US</v>
      </c>
      <c r="I1397" s="1">
        <f>Exchanges!J1401</f>
        <v>3.498650212109525E-10</v>
      </c>
      <c r="J1397" s="1" t="str">
        <f>Exchanges!K1401</f>
        <v>kg</v>
      </c>
      <c r="K1397" s="1"/>
      <c r="L1397" s="1"/>
      <c r="M1397" s="1"/>
      <c r="N1397" s="1"/>
      <c r="O1397" s="1"/>
      <c r="P1397" s="86">
        <f>ROUND(Exchanges!Q1401,0)</f>
        <v>3</v>
      </c>
      <c r="Q1397" s="1">
        <f>Exchanges!R1401</f>
        <v>1</v>
      </c>
      <c r="R1397" s="1">
        <f>Exchanges!S1401</f>
        <v>1</v>
      </c>
      <c r="S1397" s="1">
        <f>Exchanges!T1401</f>
        <v>1</v>
      </c>
      <c r="T1397" s="1">
        <f>Exchanges!U1401</f>
        <v>5</v>
      </c>
      <c r="U1397" s="1">
        <f>Exchanges!V1401</f>
        <v>2013</v>
      </c>
      <c r="V1397" s="1" t="str">
        <f>Exchanges!W1401</f>
        <v>BORON TRICHLORIDE</v>
      </c>
      <c r="W1397" s="1" t="str">
        <f>Exchanges!X1401</f>
        <v>TRI</v>
      </c>
      <c r="X1397" s="1"/>
    </row>
    <row r="1398" spans="1:24" x14ac:dyDescent="0.15">
      <c r="A1398" s="1" t="str">
        <f>Exchanges!B1402</f>
        <v>chromium</v>
      </c>
      <c r="B1398" s="1">
        <f>Exchanges!C1402</f>
        <v>7440473</v>
      </c>
      <c r="C1398" s="1" t="str">
        <f>Exchanges!D1402</f>
        <v>air</v>
      </c>
      <c r="D1398" s="1" t="str">
        <f>Exchanges!E1402</f>
        <v>unspecified</v>
      </c>
      <c r="E1398" s="1" t="str">
        <f>Exchanges!F1402</f>
        <v>e142b577-e934-4085-9a07-3983d4d92afb</v>
      </c>
      <c r="F1398" s="1" t="str">
        <f>Exchanges!G1402</f>
        <v>Industrial process variable instruments manufacturing</v>
      </c>
      <c r="G1398" s="1">
        <f>Exchanges!H1402</f>
        <v>334513</v>
      </c>
      <c r="H1398" s="1" t="str">
        <f>Exchanges!I1402</f>
        <v>US</v>
      </c>
      <c r="I1398" s="1">
        <f>Exchanges!J1402</f>
        <v>9.1314770536058621E-9</v>
      </c>
      <c r="J1398" s="1" t="str">
        <f>Exchanges!K1402</f>
        <v>kg</v>
      </c>
      <c r="K1398" s="1"/>
      <c r="L1398" s="1"/>
      <c r="M1398" s="1"/>
      <c r="N1398" s="1"/>
      <c r="O1398" s="1"/>
      <c r="P1398" s="86">
        <f>ROUND(Exchanges!Q1402,0)</f>
        <v>4</v>
      </c>
      <c r="Q1398" s="1">
        <f>Exchanges!R1402</f>
        <v>1</v>
      </c>
      <c r="R1398" s="1">
        <f>Exchanges!S1402</f>
        <v>1</v>
      </c>
      <c r="S1398" s="1">
        <f>Exchanges!T1402</f>
        <v>1</v>
      </c>
      <c r="T1398" s="1">
        <f>Exchanges!U1402</f>
        <v>5</v>
      </c>
      <c r="U1398" s="1">
        <f>Exchanges!V1402</f>
        <v>2013</v>
      </c>
      <c r="V1398" s="1" t="str">
        <f>Exchanges!W1402</f>
        <v>CHROMIUM</v>
      </c>
      <c r="W1398" s="1" t="str">
        <f>Exchanges!X1402</f>
        <v>TRI</v>
      </c>
      <c r="X1398" s="1"/>
    </row>
    <row r="1399" spans="1:24" x14ac:dyDescent="0.15">
      <c r="A1399" s="1" t="str">
        <f>Exchanges!B1403</f>
        <v>chromium</v>
      </c>
      <c r="B1399" s="1">
        <f>Exchanges!C1403</f>
        <v>7440473</v>
      </c>
      <c r="C1399" s="1" t="str">
        <f>Exchanges!D1403</f>
        <v>air</v>
      </c>
      <c r="D1399" s="1" t="str">
        <f>Exchanges!E1403</f>
        <v>unspecified</v>
      </c>
      <c r="E1399" s="1" t="str">
        <f>Exchanges!F1403</f>
        <v>e142b577-e934-4085-9a07-3983d4d92afb</v>
      </c>
      <c r="F1399" s="1" t="str">
        <f>Exchanges!G1403</f>
        <v>Totalizing fluid meter and counting device manufacturing</v>
      </c>
      <c r="G1399" s="1">
        <f>Exchanges!H1403</f>
        <v>334514</v>
      </c>
      <c r="H1399" s="1" t="str">
        <f>Exchanges!I1403</f>
        <v>US</v>
      </c>
      <c r="I1399" s="1">
        <f>Exchanges!J1403</f>
        <v>4.7771313941825476E-11</v>
      </c>
      <c r="J1399" s="1" t="str">
        <f>Exchanges!K1403</f>
        <v>kg</v>
      </c>
      <c r="K1399" s="1"/>
      <c r="L1399" s="1"/>
      <c r="M1399" s="1"/>
      <c r="N1399" s="1"/>
      <c r="O1399" s="1"/>
      <c r="P1399" s="86">
        <f>ROUND(Exchanges!Q1403,0)</f>
        <v>4</v>
      </c>
      <c r="Q1399" s="1">
        <f>Exchanges!R1403</f>
        <v>1</v>
      </c>
      <c r="R1399" s="1">
        <f>Exchanges!S1403</f>
        <v>1</v>
      </c>
      <c r="S1399" s="1">
        <f>Exchanges!T1403</f>
        <v>1</v>
      </c>
      <c r="T1399" s="1">
        <f>Exchanges!U1403</f>
        <v>5</v>
      </c>
      <c r="U1399" s="1">
        <f>Exchanges!V1403</f>
        <v>2013</v>
      </c>
      <c r="V1399" s="1" t="str">
        <f>Exchanges!W1403</f>
        <v>CHROMIUM</v>
      </c>
      <c r="W1399" s="1" t="str">
        <f>Exchanges!X1403</f>
        <v>TRI</v>
      </c>
      <c r="X1399" s="1"/>
    </row>
    <row r="1400" spans="1:24" x14ac:dyDescent="0.15">
      <c r="A1400" s="1" t="str">
        <f>Exchanges!B1404</f>
        <v>copper</v>
      </c>
      <c r="B1400" s="1">
        <f>Exchanges!C1404</f>
        <v>7440508</v>
      </c>
      <c r="C1400" s="1" t="str">
        <f>Exchanges!D1404</f>
        <v>air</v>
      </c>
      <c r="D1400" s="1" t="str">
        <f>Exchanges!E1404</f>
        <v>unspecified</v>
      </c>
      <c r="E1400" s="1" t="str">
        <f>Exchanges!F1404</f>
        <v>ec8144d6-d123-43b1-9c17-a295422a0498</v>
      </c>
      <c r="F1400" s="1" t="str">
        <f>Exchanges!G1404</f>
        <v>Totalizing fluid meter and counting device manufacturing</v>
      </c>
      <c r="G1400" s="1">
        <f>Exchanges!H1404</f>
        <v>334514</v>
      </c>
      <c r="H1400" s="1" t="str">
        <f>Exchanges!I1404</f>
        <v>US</v>
      </c>
      <c r="I1400" s="1">
        <f>Exchanges!J1404</f>
        <v>4.4647221664994993E-9</v>
      </c>
      <c r="J1400" s="1" t="str">
        <f>Exchanges!K1404</f>
        <v>kg</v>
      </c>
      <c r="K1400" s="1"/>
      <c r="L1400" s="1"/>
      <c r="M1400" s="1"/>
      <c r="N1400" s="1"/>
      <c r="O1400" s="1"/>
      <c r="P1400" s="86">
        <f>ROUND(Exchanges!Q1404,0)</f>
        <v>4</v>
      </c>
      <c r="Q1400" s="1">
        <f>Exchanges!R1404</f>
        <v>1</v>
      </c>
      <c r="R1400" s="1">
        <f>Exchanges!S1404</f>
        <v>1</v>
      </c>
      <c r="S1400" s="1">
        <f>Exchanges!T1404</f>
        <v>1</v>
      </c>
      <c r="T1400" s="1">
        <f>Exchanges!U1404</f>
        <v>5</v>
      </c>
      <c r="U1400" s="1">
        <f>Exchanges!V1404</f>
        <v>2013</v>
      </c>
      <c r="V1400" s="1" t="str">
        <f>Exchanges!W1404</f>
        <v>COPPER</v>
      </c>
      <c r="W1400" s="1" t="str">
        <f>Exchanges!X1404</f>
        <v>TRI</v>
      </c>
      <c r="X1400" s="1"/>
    </row>
    <row r="1401" spans="1:24" x14ac:dyDescent="0.15">
      <c r="A1401" s="1" t="str">
        <f>Exchanges!B1405</f>
        <v>copper</v>
      </c>
      <c r="B1401" s="1">
        <f>Exchanges!C1405</f>
        <v>7440508</v>
      </c>
      <c r="C1401" s="1" t="str">
        <f>Exchanges!D1405</f>
        <v>air</v>
      </c>
      <c r="D1401" s="1" t="str">
        <f>Exchanges!E1405</f>
        <v>unspecified</v>
      </c>
      <c r="E1401" s="1" t="str">
        <f>Exchanges!F1405</f>
        <v>ec8144d6-d123-43b1-9c17-a295422a0498</v>
      </c>
      <c r="F1401" s="1" t="str">
        <f>Exchanges!G1405</f>
        <v>Electricity and signal testing instruments manufacturing</v>
      </c>
      <c r="G1401" s="1">
        <f>Exchanges!H1405</f>
        <v>334515</v>
      </c>
      <c r="H1401" s="1" t="str">
        <f>Exchanges!I1405</f>
        <v>US</v>
      </c>
      <c r="I1401" s="1">
        <f>Exchanges!J1405</f>
        <v>3.7512404895798873E-10</v>
      </c>
      <c r="J1401" s="1" t="str">
        <f>Exchanges!K1405</f>
        <v>kg</v>
      </c>
      <c r="K1401" s="1"/>
      <c r="L1401" s="1"/>
      <c r="M1401" s="1"/>
      <c r="N1401" s="1"/>
      <c r="O1401" s="1"/>
      <c r="P1401" s="86">
        <f>ROUND(Exchanges!Q1405,0)</f>
        <v>4</v>
      </c>
      <c r="Q1401" s="1">
        <f>Exchanges!R1405</f>
        <v>1</v>
      </c>
      <c r="R1401" s="1">
        <f>Exchanges!S1405</f>
        <v>1</v>
      </c>
      <c r="S1401" s="1">
        <f>Exchanges!T1405</f>
        <v>1</v>
      </c>
      <c r="T1401" s="1">
        <f>Exchanges!U1405</f>
        <v>5</v>
      </c>
      <c r="U1401" s="1">
        <f>Exchanges!V1405</f>
        <v>2013</v>
      </c>
      <c r="V1401" s="1" t="str">
        <f>Exchanges!W1405</f>
        <v>COPPER</v>
      </c>
      <c r="W1401" s="1" t="str">
        <f>Exchanges!X1405</f>
        <v>TRI</v>
      </c>
      <c r="X1401" s="1"/>
    </row>
    <row r="1402" spans="1:24" x14ac:dyDescent="0.15">
      <c r="A1402" s="1" t="str">
        <f>Exchanges!B1406</f>
        <v>chromium</v>
      </c>
      <c r="B1402" s="1">
        <f>Exchanges!C1406</f>
        <v>7440473</v>
      </c>
      <c r="C1402" s="1" t="str">
        <f>Exchanges!D1406</f>
        <v>air</v>
      </c>
      <c r="D1402" s="1" t="str">
        <f>Exchanges!E1406</f>
        <v>unspecified</v>
      </c>
      <c r="E1402" s="1" t="str">
        <f>Exchanges!F1406</f>
        <v>e142b577-e934-4085-9a07-3983d4d92afb</v>
      </c>
      <c r="F1402" s="1" t="str">
        <f>Exchanges!G1406</f>
        <v>Analytical laboratory instrument manufacturing</v>
      </c>
      <c r="G1402" s="1">
        <f>Exchanges!H1406</f>
        <v>334516</v>
      </c>
      <c r="H1402" s="1" t="str">
        <f>Exchanges!I1406</f>
        <v>US</v>
      </c>
      <c r="I1402" s="1">
        <f>Exchanges!J1406</f>
        <v>3.0363478144454115E-11</v>
      </c>
      <c r="J1402" s="1" t="str">
        <f>Exchanges!K1406</f>
        <v>kg</v>
      </c>
      <c r="K1402" s="1"/>
      <c r="L1402" s="1"/>
      <c r="M1402" s="1"/>
      <c r="N1402" s="1"/>
      <c r="O1402" s="1"/>
      <c r="P1402" s="86">
        <f>ROUND(Exchanges!Q1406,0)</f>
        <v>4</v>
      </c>
      <c r="Q1402" s="1">
        <f>Exchanges!R1406</f>
        <v>1</v>
      </c>
      <c r="R1402" s="1">
        <f>Exchanges!S1406</f>
        <v>1</v>
      </c>
      <c r="S1402" s="1">
        <f>Exchanges!T1406</f>
        <v>1</v>
      </c>
      <c r="T1402" s="1">
        <f>Exchanges!U1406</f>
        <v>5</v>
      </c>
      <c r="U1402" s="1">
        <f>Exchanges!V1406</f>
        <v>2013</v>
      </c>
      <c r="V1402" s="1" t="str">
        <f>Exchanges!W1406</f>
        <v>CHROMIUM</v>
      </c>
      <c r="W1402" s="1" t="str">
        <f>Exchanges!X1406</f>
        <v>TRI</v>
      </c>
      <c r="X1402" s="1"/>
    </row>
    <row r="1403" spans="1:24" x14ac:dyDescent="0.15">
      <c r="A1403" s="1" t="str">
        <f>Exchanges!B1407</f>
        <v>chloroform</v>
      </c>
      <c r="B1403" s="1">
        <f>Exchanges!C1407</f>
        <v>67663</v>
      </c>
      <c r="C1403" s="1" t="str">
        <f>Exchanges!D1407</f>
        <v>air</v>
      </c>
      <c r="D1403" s="1" t="str">
        <f>Exchanges!E1407</f>
        <v>unspecified</v>
      </c>
      <c r="E1403" s="1" t="str">
        <f>Exchanges!F1407</f>
        <v>fbf6ab3a-74e3-4cbe-b61d-959728bdce46</v>
      </c>
      <c r="F1403" s="1" t="str">
        <f>Exchanges!G1407</f>
        <v>Analytical laboratory instrument manufacturing</v>
      </c>
      <c r="G1403" s="1">
        <f>Exchanges!H1407</f>
        <v>334516</v>
      </c>
      <c r="H1403" s="1" t="str">
        <f>Exchanges!I1407</f>
        <v>US</v>
      </c>
      <c r="I1403" s="1">
        <f>Exchanges!J1407</f>
        <v>2.2165339045451503E-9</v>
      </c>
      <c r="J1403" s="1" t="str">
        <f>Exchanges!K1407</f>
        <v>kg</v>
      </c>
      <c r="K1403" s="1"/>
      <c r="L1403" s="1"/>
      <c r="M1403" s="1"/>
      <c r="N1403" s="1"/>
      <c r="O1403" s="1"/>
      <c r="P1403" s="86">
        <f>ROUND(Exchanges!Q1407,0)</f>
        <v>3</v>
      </c>
      <c r="Q1403" s="1">
        <f>Exchanges!R1407</f>
        <v>1</v>
      </c>
      <c r="R1403" s="1">
        <f>Exchanges!S1407</f>
        <v>1</v>
      </c>
      <c r="S1403" s="1">
        <f>Exchanges!T1407</f>
        <v>1</v>
      </c>
      <c r="T1403" s="1">
        <f>Exchanges!U1407</f>
        <v>5</v>
      </c>
      <c r="U1403" s="1">
        <f>Exchanges!V1407</f>
        <v>2013</v>
      </c>
      <c r="V1403" s="1" t="str">
        <f>Exchanges!W1407</f>
        <v>CHLOROFORM</v>
      </c>
      <c r="W1403" s="1" t="str">
        <f>Exchanges!X1407</f>
        <v>TRI</v>
      </c>
      <c r="X1403" s="1"/>
    </row>
    <row r="1404" spans="1:24" x14ac:dyDescent="0.15">
      <c r="A1404" s="1" t="str">
        <f>Exchanges!B1408</f>
        <v>PYRIDINE</v>
      </c>
      <c r="B1404" s="1">
        <f>Exchanges!C1408</f>
        <v>110861</v>
      </c>
      <c r="C1404" s="1" t="str">
        <f>Exchanges!D1408</f>
        <v>air</v>
      </c>
      <c r="D1404" s="1" t="str">
        <f>Exchanges!E1408</f>
        <v>unspecified</v>
      </c>
      <c r="E1404" s="1" t="str">
        <f>Exchanges!F1408</f>
        <v>f8778c8b-aecd-4bc1-a2ee-242d4bae5c51</v>
      </c>
      <c r="F1404" s="1" t="str">
        <f>Exchanges!G1408</f>
        <v>Analytical laboratory instrument manufacturing</v>
      </c>
      <c r="G1404" s="1">
        <f>Exchanges!H1408</f>
        <v>334516</v>
      </c>
      <c r="H1404" s="1" t="str">
        <f>Exchanges!I1408</f>
        <v>US</v>
      </c>
      <c r="I1404" s="1">
        <f>Exchanges!J1408</f>
        <v>7.7426869268358001E-9</v>
      </c>
      <c r="J1404" s="1" t="str">
        <f>Exchanges!K1408</f>
        <v>kg</v>
      </c>
      <c r="K1404" s="1"/>
      <c r="L1404" s="1"/>
      <c r="M1404" s="1"/>
      <c r="N1404" s="1"/>
      <c r="O1404" s="1"/>
      <c r="P1404" s="86">
        <f>ROUND(Exchanges!Q1408,0)</f>
        <v>4</v>
      </c>
      <c r="Q1404" s="1">
        <f>Exchanges!R1408</f>
        <v>1</v>
      </c>
      <c r="R1404" s="1">
        <f>Exchanges!S1408</f>
        <v>1</v>
      </c>
      <c r="S1404" s="1">
        <f>Exchanges!T1408</f>
        <v>1</v>
      </c>
      <c r="T1404" s="1">
        <f>Exchanges!U1408</f>
        <v>5</v>
      </c>
      <c r="U1404" s="1">
        <f>Exchanges!V1408</f>
        <v>2013</v>
      </c>
      <c r="V1404" s="1" t="str">
        <f>Exchanges!W1408</f>
        <v>PYRIDINE</v>
      </c>
      <c r="W1404" s="1" t="str">
        <f>Exchanges!X1408</f>
        <v>TRI</v>
      </c>
      <c r="X1404" s="1"/>
    </row>
    <row r="1405" spans="1:24" x14ac:dyDescent="0.15">
      <c r="A1405" s="1" t="str">
        <f>Exchanges!B1409</f>
        <v>1-Methyl-2-pyrrolidinone</v>
      </c>
      <c r="B1405" s="1">
        <f>Exchanges!C1409</f>
        <v>872504</v>
      </c>
      <c r="C1405" s="1" t="str">
        <f>Exchanges!D1409</f>
        <v>air</v>
      </c>
      <c r="D1405" s="1" t="str">
        <f>Exchanges!E1409</f>
        <v>unspecified</v>
      </c>
      <c r="E1405" s="1" t="str">
        <f>Exchanges!F1409</f>
        <v>00b8c5b8-8f45-445f-839c-2017fe3ad8b8</v>
      </c>
      <c r="F1405" s="1" t="str">
        <f>Exchanges!G1409</f>
        <v>Analytical laboratory instrument manufacturing</v>
      </c>
      <c r="G1405" s="1">
        <f>Exchanges!H1409</f>
        <v>334516</v>
      </c>
      <c r="H1405" s="1" t="str">
        <f>Exchanges!I1409</f>
        <v>US</v>
      </c>
      <c r="I1405" s="1">
        <f>Exchanges!J1409</f>
        <v>4.6486485039159249E-8</v>
      </c>
      <c r="J1405" s="1" t="str">
        <f>Exchanges!K1409</f>
        <v>kg</v>
      </c>
      <c r="K1405" s="1"/>
      <c r="L1405" s="1"/>
      <c r="M1405" s="1"/>
      <c r="N1405" s="1"/>
      <c r="O1405" s="1"/>
      <c r="P1405" s="86">
        <f>ROUND(Exchanges!Q1409,0)</f>
        <v>5</v>
      </c>
      <c r="Q1405" s="1">
        <f>Exchanges!R1409</f>
        <v>1</v>
      </c>
      <c r="R1405" s="1">
        <f>Exchanges!S1409</f>
        <v>1</v>
      </c>
      <c r="S1405" s="1">
        <f>Exchanges!T1409</f>
        <v>1</v>
      </c>
      <c r="T1405" s="1">
        <f>Exchanges!U1409</f>
        <v>5</v>
      </c>
      <c r="U1405" s="1">
        <f>Exchanges!V1409</f>
        <v>2013</v>
      </c>
      <c r="V1405" s="1" t="str">
        <f>Exchanges!W1409</f>
        <v>N-METHYL-2-PYRROLIDONE</v>
      </c>
      <c r="W1405" s="1" t="str">
        <f>Exchanges!X1409</f>
        <v>TRI</v>
      </c>
      <c r="X1405" s="1"/>
    </row>
    <row r="1406" spans="1:24" x14ac:dyDescent="0.15">
      <c r="A1406" s="1" t="str">
        <f>Exchanges!B1410</f>
        <v>copper</v>
      </c>
      <c r="B1406" s="1">
        <f>Exchanges!C1410</f>
        <v>7440508</v>
      </c>
      <c r="C1406" s="1" t="str">
        <f>Exchanges!D1410</f>
        <v>air</v>
      </c>
      <c r="D1406" s="1" t="str">
        <f>Exchanges!E1410</f>
        <v>unspecified</v>
      </c>
      <c r="E1406" s="1" t="str">
        <f>Exchanges!F1410</f>
        <v>ec8144d6-d123-43b1-9c17-a295422a0498</v>
      </c>
      <c r="F1406" s="1" t="str">
        <f>Exchanges!G1410</f>
        <v>Irradiation apparatus manufacturing</v>
      </c>
      <c r="G1406" s="1">
        <f>Exchanges!H1410</f>
        <v>334517</v>
      </c>
      <c r="H1406" s="1" t="str">
        <f>Exchanges!I1410</f>
        <v>US</v>
      </c>
      <c r="I1406" s="1">
        <f>Exchanges!J1410</f>
        <v>1.8559738134206215E-10</v>
      </c>
      <c r="J1406" s="1" t="str">
        <f>Exchanges!K1410</f>
        <v>kg</v>
      </c>
      <c r="K1406" s="1"/>
      <c r="L1406" s="1"/>
      <c r="M1406" s="1"/>
      <c r="N1406" s="1"/>
      <c r="O1406" s="1"/>
      <c r="P1406" s="86">
        <f>ROUND(Exchanges!Q1410,0)</f>
        <v>4</v>
      </c>
      <c r="Q1406" s="1">
        <f>Exchanges!R1410</f>
        <v>1</v>
      </c>
      <c r="R1406" s="1">
        <f>Exchanges!S1410</f>
        <v>1</v>
      </c>
      <c r="S1406" s="1">
        <f>Exchanges!T1410</f>
        <v>1</v>
      </c>
      <c r="T1406" s="1">
        <f>Exchanges!U1410</f>
        <v>5</v>
      </c>
      <c r="U1406" s="1">
        <f>Exchanges!V1410</f>
        <v>2013</v>
      </c>
      <c r="V1406" s="1" t="str">
        <f>Exchanges!W1410</f>
        <v>COPPER</v>
      </c>
      <c r="W1406" s="1" t="str">
        <f>Exchanges!X1410</f>
        <v>TRI</v>
      </c>
      <c r="X1406" s="1"/>
    </row>
    <row r="1407" spans="1:24" x14ac:dyDescent="0.15">
      <c r="A1407" s="1" t="str">
        <f>Exchanges!B1411</f>
        <v>nitric acid</v>
      </c>
      <c r="B1407" s="1">
        <f>Exchanges!C1411</f>
        <v>7697372</v>
      </c>
      <c r="C1407" s="1" t="str">
        <f>Exchanges!D1411</f>
        <v>air</v>
      </c>
      <c r="D1407" s="1" t="str">
        <f>Exchanges!E1411</f>
        <v>unspecified</v>
      </c>
      <c r="E1407" s="1" t="str">
        <f>Exchanges!F1411</f>
        <v>dc084330-5108-4d9c-a7ed-eb3345507f13</v>
      </c>
      <c r="F1407" s="1" t="str">
        <f>Exchanges!G1411</f>
        <v>Irradiation apparatus manufacturing</v>
      </c>
      <c r="G1407" s="1">
        <f>Exchanges!H1411</f>
        <v>334517</v>
      </c>
      <c r="H1407" s="1" t="str">
        <f>Exchanges!I1411</f>
        <v>US</v>
      </c>
      <c r="I1407" s="1">
        <f>Exchanges!J1411</f>
        <v>4.6584942716857605E-9</v>
      </c>
      <c r="J1407" s="1" t="str">
        <f>Exchanges!K1411</f>
        <v>kg</v>
      </c>
      <c r="K1407" s="1"/>
      <c r="L1407" s="1"/>
      <c r="M1407" s="1"/>
      <c r="N1407" s="1"/>
      <c r="O1407" s="1"/>
      <c r="P1407" s="86">
        <f>ROUND(Exchanges!Q1411,0)</f>
        <v>3</v>
      </c>
      <c r="Q1407" s="1">
        <f>Exchanges!R1411</f>
        <v>1</v>
      </c>
      <c r="R1407" s="1">
        <f>Exchanges!S1411</f>
        <v>1</v>
      </c>
      <c r="S1407" s="1">
        <f>Exchanges!T1411</f>
        <v>1</v>
      </c>
      <c r="T1407" s="1">
        <f>Exchanges!U1411</f>
        <v>5</v>
      </c>
      <c r="U1407" s="1">
        <f>Exchanges!V1411</f>
        <v>2013</v>
      </c>
      <c r="V1407" s="1" t="str">
        <f>Exchanges!W1411</f>
        <v>NITRIC ACID</v>
      </c>
      <c r="W1407" s="1" t="str">
        <f>Exchanges!X1411</f>
        <v>TRI</v>
      </c>
      <c r="X1407" s="1"/>
    </row>
    <row r="1408" spans="1:24" x14ac:dyDescent="0.15">
      <c r="A1408" s="1" t="str">
        <f>Exchanges!B1412</f>
        <v>Methane, dichloro-, HCC-30</v>
      </c>
      <c r="B1408" s="1">
        <f>Exchanges!C1412</f>
        <v>75092</v>
      </c>
      <c r="C1408" s="1" t="str">
        <f>Exchanges!D1412</f>
        <v>air</v>
      </c>
      <c r="D1408" s="1" t="str">
        <f>Exchanges!E1412</f>
        <v>unspecified</v>
      </c>
      <c r="E1408" s="1" t="str">
        <f>Exchanges!F1412</f>
        <v>432a3326-73f8-4752-bc4d-06b7b4b1243c</v>
      </c>
      <c r="F1408" s="1" t="str">
        <f>Exchanges!G1412</f>
        <v>Irradiation apparatus manufacturing</v>
      </c>
      <c r="G1408" s="1">
        <f>Exchanges!H1412</f>
        <v>334517</v>
      </c>
      <c r="H1408" s="1" t="str">
        <f>Exchanges!I1412</f>
        <v>US</v>
      </c>
      <c r="I1408" s="1">
        <f>Exchanges!J1412</f>
        <v>7.8322094926350239E-8</v>
      </c>
      <c r="J1408" s="1" t="str">
        <f>Exchanges!K1412</f>
        <v>kg</v>
      </c>
      <c r="K1408" s="1"/>
      <c r="L1408" s="1"/>
      <c r="M1408" s="1"/>
      <c r="N1408" s="1"/>
      <c r="O1408" s="1"/>
      <c r="P1408" s="86">
        <f>ROUND(Exchanges!Q1412,0)</f>
        <v>5</v>
      </c>
      <c r="Q1408" s="1">
        <f>Exchanges!R1412</f>
        <v>1</v>
      </c>
      <c r="R1408" s="1">
        <f>Exchanges!S1412</f>
        <v>1</v>
      </c>
      <c r="S1408" s="1">
        <f>Exchanges!T1412</f>
        <v>1</v>
      </c>
      <c r="T1408" s="1">
        <f>Exchanges!U1412</f>
        <v>5</v>
      </c>
      <c r="U1408" s="1">
        <f>Exchanges!V1412</f>
        <v>2013</v>
      </c>
      <c r="V1408" s="1" t="str">
        <f>Exchanges!W1412</f>
        <v>DICHLOROMETHANE</v>
      </c>
      <c r="W1408" s="1" t="str">
        <f>Exchanges!X1412</f>
        <v>TRI</v>
      </c>
      <c r="X1408" s="1"/>
    </row>
    <row r="1409" spans="1:24" x14ac:dyDescent="0.15">
      <c r="A1409" s="1" t="str">
        <f>Exchanges!B1413</f>
        <v>Ethylene glycol monoethyl ether</v>
      </c>
      <c r="B1409" s="1">
        <f>Exchanges!C1413</f>
        <v>110805</v>
      </c>
      <c r="C1409" s="1" t="str">
        <f>Exchanges!D1413</f>
        <v>air</v>
      </c>
      <c r="D1409" s="1" t="str">
        <f>Exchanges!E1413</f>
        <v>unspecified</v>
      </c>
      <c r="E1409" s="1" t="str">
        <f>Exchanges!F1413</f>
        <v>45e23e23-d952-4721-a514-2acfa5bfcab5</v>
      </c>
      <c r="F1409" s="1" t="str">
        <f>Exchanges!G1413</f>
        <v>Manufacturing and reproducing magnetic and optical media</v>
      </c>
      <c r="G1409" s="1">
        <f>Exchanges!H1413</f>
        <v>334610</v>
      </c>
      <c r="H1409" s="1" t="str">
        <f>Exchanges!I1413</f>
        <v>US</v>
      </c>
      <c r="I1409" s="1">
        <f>Exchanges!J1413</f>
        <v>4.56267409470752E-8</v>
      </c>
      <c r="J1409" s="1" t="str">
        <f>Exchanges!K1413</f>
        <v>kg</v>
      </c>
      <c r="K1409" s="1"/>
      <c r="L1409" s="1"/>
      <c r="M1409" s="1"/>
      <c r="N1409" s="1"/>
      <c r="O1409" s="1"/>
      <c r="P1409" s="86">
        <f>ROUND(Exchanges!Q1413,0)</f>
        <v>5</v>
      </c>
      <c r="Q1409" s="1">
        <f>Exchanges!R1413</f>
        <v>1</v>
      </c>
      <c r="R1409" s="1">
        <f>Exchanges!S1413</f>
        <v>1</v>
      </c>
      <c r="S1409" s="1">
        <f>Exchanges!T1413</f>
        <v>1</v>
      </c>
      <c r="T1409" s="1">
        <f>Exchanges!U1413</f>
        <v>5</v>
      </c>
      <c r="U1409" s="1">
        <f>Exchanges!V1413</f>
        <v>2013</v>
      </c>
      <c r="V1409" s="1" t="str">
        <f>Exchanges!W1413</f>
        <v>CERTAIN GLYCOL ETHERS</v>
      </c>
      <c r="W1409" s="1" t="str">
        <f>Exchanges!X1413</f>
        <v>TRI</v>
      </c>
      <c r="X1409" s="1"/>
    </row>
    <row r="1410" spans="1:24" x14ac:dyDescent="0.15">
      <c r="A1410" s="1" t="str">
        <f>Exchanges!B1414</f>
        <v>copper</v>
      </c>
      <c r="B1410" s="1">
        <f>Exchanges!C1414</f>
        <v>7440508</v>
      </c>
      <c r="C1410" s="1" t="str">
        <f>Exchanges!D1414</f>
        <v>air</v>
      </c>
      <c r="D1410" s="1" t="str">
        <f>Exchanges!E1414</f>
        <v>unspecified</v>
      </c>
      <c r="E1410" s="1" t="str">
        <f>Exchanges!F1414</f>
        <v>ec8144d6-d123-43b1-9c17-a295422a0498</v>
      </c>
      <c r="F1410" s="1" t="str">
        <f>Exchanges!G1414</f>
        <v>Electric lamp bulb and part manufacturing</v>
      </c>
      <c r="G1410" s="1">
        <f>Exchanges!H1414</f>
        <v>335110</v>
      </c>
      <c r="H1410" s="1" t="str">
        <f>Exchanges!I1414</f>
        <v>US</v>
      </c>
      <c r="I1410" s="1">
        <f>Exchanges!J1414</f>
        <v>1.9604973357015987E-9</v>
      </c>
      <c r="J1410" s="1" t="str">
        <f>Exchanges!K1414</f>
        <v>kg</v>
      </c>
      <c r="K1410" s="1"/>
      <c r="L1410" s="1"/>
      <c r="M1410" s="1"/>
      <c r="N1410" s="1"/>
      <c r="O1410" s="1"/>
      <c r="P1410" s="86">
        <f>ROUND(Exchanges!Q1414,0)</f>
        <v>4</v>
      </c>
      <c r="Q1410" s="1">
        <f>Exchanges!R1414</f>
        <v>1</v>
      </c>
      <c r="R1410" s="1">
        <f>Exchanges!S1414</f>
        <v>1</v>
      </c>
      <c r="S1410" s="1">
        <f>Exchanges!T1414</f>
        <v>1</v>
      </c>
      <c r="T1410" s="1">
        <f>Exchanges!U1414</f>
        <v>4</v>
      </c>
      <c r="U1410" s="1">
        <f>Exchanges!V1414</f>
        <v>2013</v>
      </c>
      <c r="V1410" s="1" t="str">
        <f>Exchanges!W1414</f>
        <v>COPPER</v>
      </c>
      <c r="W1410" s="1" t="str">
        <f>Exchanges!X1414</f>
        <v>TRI</v>
      </c>
      <c r="X1410" s="1"/>
    </row>
    <row r="1411" spans="1:24" x14ac:dyDescent="0.15">
      <c r="A1411" s="1" t="str">
        <f>Exchanges!B1415</f>
        <v>chromium</v>
      </c>
      <c r="B1411" s="1">
        <f>Exchanges!C1415</f>
        <v>7440473</v>
      </c>
      <c r="C1411" s="1" t="str">
        <f>Exchanges!D1415</f>
        <v>air</v>
      </c>
      <c r="D1411" s="1" t="str">
        <f>Exchanges!E1415</f>
        <v>unspecified</v>
      </c>
      <c r="E1411" s="1" t="str">
        <f>Exchanges!F1415</f>
        <v>e142b577-e934-4085-9a07-3983d4d92afb</v>
      </c>
      <c r="F1411" s="1" t="str">
        <f>Exchanges!G1415</f>
        <v>Electric lamp bulb and part manufacturing</v>
      </c>
      <c r="G1411" s="1">
        <f>Exchanges!H1415</f>
        <v>335110</v>
      </c>
      <c r="H1411" s="1" t="str">
        <f>Exchanges!I1415</f>
        <v>US</v>
      </c>
      <c r="I1411" s="1">
        <f>Exchanges!J1415</f>
        <v>2.1484902309058615E-9</v>
      </c>
      <c r="J1411" s="1" t="str">
        <f>Exchanges!K1415</f>
        <v>kg</v>
      </c>
      <c r="K1411" s="1"/>
      <c r="L1411" s="1"/>
      <c r="M1411" s="1"/>
      <c r="N1411" s="1"/>
      <c r="O1411" s="1"/>
      <c r="P1411" s="86">
        <f>ROUND(Exchanges!Q1415,0)</f>
        <v>4</v>
      </c>
      <c r="Q1411" s="1">
        <f>Exchanges!R1415</f>
        <v>1</v>
      </c>
      <c r="R1411" s="1">
        <f>Exchanges!S1415</f>
        <v>1</v>
      </c>
      <c r="S1411" s="1">
        <f>Exchanges!T1415</f>
        <v>1</v>
      </c>
      <c r="T1411" s="1">
        <f>Exchanges!U1415</f>
        <v>4</v>
      </c>
      <c r="U1411" s="1">
        <f>Exchanges!V1415</f>
        <v>2013</v>
      </c>
      <c r="V1411" s="1" t="str">
        <f>Exchanges!W1415</f>
        <v>CHROMIUM</v>
      </c>
      <c r="W1411" s="1" t="str">
        <f>Exchanges!X1415</f>
        <v>TRI</v>
      </c>
      <c r="X1411" s="1"/>
    </row>
    <row r="1412" spans="1:24" x14ac:dyDescent="0.15">
      <c r="A1412" s="1" t="str">
        <f>Exchanges!B1416</f>
        <v>nitric acid</v>
      </c>
      <c r="B1412" s="1">
        <f>Exchanges!C1416</f>
        <v>7697372</v>
      </c>
      <c r="C1412" s="1" t="str">
        <f>Exchanges!D1416</f>
        <v>air</v>
      </c>
      <c r="D1412" s="1" t="str">
        <f>Exchanges!E1416</f>
        <v>unspecified</v>
      </c>
      <c r="E1412" s="1" t="str">
        <f>Exchanges!F1416</f>
        <v>dc084330-5108-4d9c-a7ed-eb3345507f13</v>
      </c>
      <c r="F1412" s="1" t="str">
        <f>Exchanges!G1416</f>
        <v>Electric lamp bulb and part manufacturing</v>
      </c>
      <c r="G1412" s="1">
        <f>Exchanges!H1416</f>
        <v>335110</v>
      </c>
      <c r="H1412" s="1" t="str">
        <f>Exchanges!I1416</f>
        <v>US</v>
      </c>
      <c r="I1412" s="1">
        <f>Exchanges!J1416</f>
        <v>2.1619182948490231E-8</v>
      </c>
      <c r="J1412" s="1" t="str">
        <f>Exchanges!K1416</f>
        <v>kg</v>
      </c>
      <c r="K1412" s="1"/>
      <c r="L1412" s="1"/>
      <c r="M1412" s="1"/>
      <c r="N1412" s="1"/>
      <c r="O1412" s="1"/>
      <c r="P1412" s="86">
        <f>ROUND(Exchanges!Q1416,0)</f>
        <v>3</v>
      </c>
      <c r="Q1412" s="1">
        <f>Exchanges!R1416</f>
        <v>1</v>
      </c>
      <c r="R1412" s="1">
        <f>Exchanges!S1416</f>
        <v>1</v>
      </c>
      <c r="S1412" s="1">
        <f>Exchanges!T1416</f>
        <v>1</v>
      </c>
      <c r="T1412" s="1">
        <f>Exchanges!U1416</f>
        <v>4</v>
      </c>
      <c r="U1412" s="1">
        <f>Exchanges!V1416</f>
        <v>2013</v>
      </c>
      <c r="V1412" s="1" t="str">
        <f>Exchanges!W1416</f>
        <v>NITRIC ACID</v>
      </c>
      <c r="W1412" s="1" t="str">
        <f>Exchanges!X1416</f>
        <v>TRI</v>
      </c>
      <c r="X1412" s="1"/>
    </row>
    <row r="1413" spans="1:24" x14ac:dyDescent="0.15">
      <c r="A1413" s="1" t="str">
        <f>Exchanges!B1417</f>
        <v>diisocyanates</v>
      </c>
      <c r="B1413" s="1" t="str">
        <f>Exchanges!C1417</f>
        <v/>
      </c>
      <c r="C1413" s="1" t="str">
        <f>Exchanges!D1417</f>
        <v>air</v>
      </c>
      <c r="D1413" s="1" t="str">
        <f>Exchanges!E1417</f>
        <v>unspecified</v>
      </c>
      <c r="E1413" s="1" t="str">
        <f>Exchanges!F1417</f>
        <v>63f3fff6-0459-49fd-808a-6fc86fd63f5c</v>
      </c>
      <c r="F1413" s="1" t="str">
        <f>Exchanges!G1417</f>
        <v>Lighting fixture manufacturing</v>
      </c>
      <c r="G1413" s="1">
        <f>Exchanges!H1417</f>
        <v>335120</v>
      </c>
      <c r="H1413" s="1" t="str">
        <f>Exchanges!I1417</f>
        <v>US</v>
      </c>
      <c r="I1413" s="1">
        <f>Exchanges!J1417</f>
        <v>4.5450901803607217E-12</v>
      </c>
      <c r="J1413" s="1" t="str">
        <f>Exchanges!K1417</f>
        <v>kg</v>
      </c>
      <c r="K1413" s="1"/>
      <c r="L1413" s="1"/>
      <c r="M1413" s="1"/>
      <c r="N1413" s="1"/>
      <c r="O1413" s="1"/>
      <c r="P1413" s="86">
        <f>ROUND(Exchanges!Q1417,0)</f>
        <v>4</v>
      </c>
      <c r="Q1413" s="1">
        <f>Exchanges!R1417</f>
        <v>1</v>
      </c>
      <c r="R1413" s="1">
        <f>Exchanges!S1417</f>
        <v>1</v>
      </c>
      <c r="S1413" s="1">
        <f>Exchanges!T1417</f>
        <v>1</v>
      </c>
      <c r="T1413" s="1">
        <f>Exchanges!U1417</f>
        <v>5</v>
      </c>
      <c r="U1413" s="1">
        <f>Exchanges!V1417</f>
        <v>2013</v>
      </c>
      <c r="V1413" s="1" t="str">
        <f>Exchanges!W1417</f>
        <v>DIISOCYANATES</v>
      </c>
      <c r="W1413" s="1" t="str">
        <f>Exchanges!X1417</f>
        <v>TRI</v>
      </c>
      <c r="X1413" s="1"/>
    </row>
    <row r="1414" spans="1:24" x14ac:dyDescent="0.15">
      <c r="A1414" s="1" t="str">
        <f>Exchanges!B1418</f>
        <v>copper</v>
      </c>
      <c r="B1414" s="1">
        <f>Exchanges!C1418</f>
        <v>7440508</v>
      </c>
      <c r="C1414" s="1" t="str">
        <f>Exchanges!D1418</f>
        <v>air</v>
      </c>
      <c r="D1414" s="1" t="str">
        <f>Exchanges!E1418</f>
        <v>unspecified</v>
      </c>
      <c r="E1414" s="1" t="str">
        <f>Exchanges!F1418</f>
        <v>ec8144d6-d123-43b1-9c17-a295422a0498</v>
      </c>
      <c r="F1414" s="1" t="str">
        <f>Exchanges!G1418</f>
        <v>Lighting fixture manufacturing</v>
      </c>
      <c r="G1414" s="1">
        <f>Exchanges!H1418</f>
        <v>335120</v>
      </c>
      <c r="H1414" s="1" t="str">
        <f>Exchanges!I1418</f>
        <v>US</v>
      </c>
      <c r="I1414" s="1">
        <f>Exchanges!J1418</f>
        <v>2.2725450901803606E-10</v>
      </c>
      <c r="J1414" s="1" t="str">
        <f>Exchanges!K1418</f>
        <v>kg</v>
      </c>
      <c r="K1414" s="1"/>
      <c r="L1414" s="1"/>
      <c r="M1414" s="1"/>
      <c r="N1414" s="1"/>
      <c r="O1414" s="1"/>
      <c r="P1414" s="86">
        <f>ROUND(Exchanges!Q1418,0)</f>
        <v>4</v>
      </c>
      <c r="Q1414" s="1">
        <f>Exchanges!R1418</f>
        <v>1</v>
      </c>
      <c r="R1414" s="1">
        <f>Exchanges!S1418</f>
        <v>1</v>
      </c>
      <c r="S1414" s="1">
        <f>Exchanges!T1418</f>
        <v>1</v>
      </c>
      <c r="T1414" s="1">
        <f>Exchanges!U1418</f>
        <v>5</v>
      </c>
      <c r="U1414" s="1">
        <f>Exchanges!V1418</f>
        <v>2013</v>
      </c>
      <c r="V1414" s="1" t="str">
        <f>Exchanges!W1418</f>
        <v>COPPER</v>
      </c>
      <c r="W1414" s="1" t="str">
        <f>Exchanges!X1418</f>
        <v>TRI</v>
      </c>
      <c r="X1414" s="1"/>
    </row>
    <row r="1415" spans="1:24" x14ac:dyDescent="0.15">
      <c r="A1415" s="1" t="str">
        <f>Exchanges!B1419</f>
        <v>Propene</v>
      </c>
      <c r="B1415" s="1">
        <f>Exchanges!C1419</f>
        <v>115071</v>
      </c>
      <c r="C1415" s="1" t="str">
        <f>Exchanges!D1419</f>
        <v>air</v>
      </c>
      <c r="D1415" s="1" t="str">
        <f>Exchanges!E1419</f>
        <v>unspecified</v>
      </c>
      <c r="E1415" s="1" t="str">
        <f>Exchanges!F1419</f>
        <v>64165202-4870-47d0-8602-b85e5d672865</v>
      </c>
      <c r="F1415" s="1" t="str">
        <f>Exchanges!G1419</f>
        <v>Lighting fixture manufacturing</v>
      </c>
      <c r="G1415" s="1">
        <f>Exchanges!H1419</f>
        <v>335120</v>
      </c>
      <c r="H1415" s="1" t="str">
        <f>Exchanges!I1419</f>
        <v>US</v>
      </c>
      <c r="I1415" s="1">
        <f>Exchanges!J1419</f>
        <v>4.5450901803607211E-10</v>
      </c>
      <c r="J1415" s="1" t="str">
        <f>Exchanges!K1419</f>
        <v>kg</v>
      </c>
      <c r="K1415" s="1"/>
      <c r="L1415" s="1"/>
      <c r="M1415" s="1"/>
      <c r="N1415" s="1"/>
      <c r="O1415" s="1"/>
      <c r="P1415" s="86">
        <f>ROUND(Exchanges!Q1419,0)</f>
        <v>3</v>
      </c>
      <c r="Q1415" s="1">
        <f>Exchanges!R1419</f>
        <v>1</v>
      </c>
      <c r="R1415" s="1">
        <f>Exchanges!S1419</f>
        <v>1</v>
      </c>
      <c r="S1415" s="1">
        <f>Exchanges!T1419</f>
        <v>1</v>
      </c>
      <c r="T1415" s="1">
        <f>Exchanges!U1419</f>
        <v>5</v>
      </c>
      <c r="U1415" s="1">
        <f>Exchanges!V1419</f>
        <v>2013</v>
      </c>
      <c r="V1415" s="1" t="str">
        <f>Exchanges!W1419</f>
        <v>PROPYLENE</v>
      </c>
      <c r="W1415" s="1" t="str">
        <f>Exchanges!X1419</f>
        <v>TRI</v>
      </c>
      <c r="X1415" s="1"/>
    </row>
    <row r="1416" spans="1:24" x14ac:dyDescent="0.15">
      <c r="A1416" s="1" t="str">
        <f>Exchanges!B1420</f>
        <v>chromium</v>
      </c>
      <c r="B1416" s="1">
        <f>Exchanges!C1420</f>
        <v>7440473</v>
      </c>
      <c r="C1416" s="1" t="str">
        <f>Exchanges!D1420</f>
        <v>air</v>
      </c>
      <c r="D1416" s="1" t="str">
        <f>Exchanges!E1420</f>
        <v>unspecified</v>
      </c>
      <c r="E1416" s="1" t="str">
        <f>Exchanges!F1420</f>
        <v>e142b577-e934-4085-9a07-3983d4d92afb</v>
      </c>
      <c r="F1416" s="1" t="str">
        <f>Exchanges!G1420</f>
        <v>Lighting fixture manufacturing</v>
      </c>
      <c r="G1416" s="1">
        <f>Exchanges!H1420</f>
        <v>335120</v>
      </c>
      <c r="H1416" s="1" t="str">
        <f>Exchanges!I1420</f>
        <v>US</v>
      </c>
      <c r="I1416" s="1">
        <f>Exchanges!J1420</f>
        <v>8.6356713426853699E-9</v>
      </c>
      <c r="J1416" s="1" t="str">
        <f>Exchanges!K1420</f>
        <v>kg</v>
      </c>
      <c r="K1416" s="1"/>
      <c r="L1416" s="1"/>
      <c r="M1416" s="1"/>
      <c r="N1416" s="1"/>
      <c r="O1416" s="1"/>
      <c r="P1416" s="86">
        <f>ROUND(Exchanges!Q1420,0)</f>
        <v>4</v>
      </c>
      <c r="Q1416" s="1">
        <f>Exchanges!R1420</f>
        <v>1</v>
      </c>
      <c r="R1416" s="1">
        <f>Exchanges!S1420</f>
        <v>1</v>
      </c>
      <c r="S1416" s="1">
        <f>Exchanges!T1420</f>
        <v>1</v>
      </c>
      <c r="T1416" s="1">
        <f>Exchanges!U1420</f>
        <v>5</v>
      </c>
      <c r="U1416" s="1">
        <f>Exchanges!V1420</f>
        <v>2013</v>
      </c>
      <c r="V1416" s="1" t="str">
        <f>Exchanges!W1420</f>
        <v>CHROMIUM</v>
      </c>
      <c r="W1416" s="1" t="str">
        <f>Exchanges!X1420</f>
        <v>TRI</v>
      </c>
      <c r="X1416" s="1"/>
    </row>
    <row r="1417" spans="1:24" x14ac:dyDescent="0.15">
      <c r="A1417" s="1" t="str">
        <f>Exchanges!B1421</f>
        <v>nitric acid</v>
      </c>
      <c r="B1417" s="1">
        <f>Exchanges!C1421</f>
        <v>7697372</v>
      </c>
      <c r="C1417" s="1" t="str">
        <f>Exchanges!D1421</f>
        <v>air</v>
      </c>
      <c r="D1417" s="1" t="str">
        <f>Exchanges!E1421</f>
        <v>unspecified</v>
      </c>
      <c r="E1417" s="1" t="str">
        <f>Exchanges!F1421</f>
        <v>dc084330-5108-4d9c-a7ed-eb3345507f13</v>
      </c>
      <c r="F1417" s="1" t="str">
        <f>Exchanges!G1421</f>
        <v>Lighting fixture manufacturing</v>
      </c>
      <c r="G1417" s="1">
        <f>Exchanges!H1421</f>
        <v>335120</v>
      </c>
      <c r="H1417" s="1" t="str">
        <f>Exchanges!I1421</f>
        <v>US</v>
      </c>
      <c r="I1417" s="1">
        <f>Exchanges!J1421</f>
        <v>1.217629659318637E-7</v>
      </c>
      <c r="J1417" s="1" t="str">
        <f>Exchanges!K1421</f>
        <v>kg</v>
      </c>
      <c r="K1417" s="1"/>
      <c r="L1417" s="1"/>
      <c r="M1417" s="1"/>
      <c r="N1417" s="1"/>
      <c r="O1417" s="1"/>
      <c r="P1417" s="86">
        <f>ROUND(Exchanges!Q1421,0)</f>
        <v>3</v>
      </c>
      <c r="Q1417" s="1">
        <f>Exchanges!R1421</f>
        <v>1</v>
      </c>
      <c r="R1417" s="1">
        <f>Exchanges!S1421</f>
        <v>1</v>
      </c>
      <c r="S1417" s="1">
        <f>Exchanges!T1421</f>
        <v>1</v>
      </c>
      <c r="T1417" s="1">
        <f>Exchanges!U1421</f>
        <v>5</v>
      </c>
      <c r="U1417" s="1">
        <f>Exchanges!V1421</f>
        <v>2013</v>
      </c>
      <c r="V1417" s="1" t="str">
        <f>Exchanges!W1421</f>
        <v>NITRIC ACID</v>
      </c>
      <c r="W1417" s="1" t="str">
        <f>Exchanges!X1421</f>
        <v>TRI</v>
      </c>
      <c r="X1417" s="1"/>
    </row>
    <row r="1418" spans="1:24" x14ac:dyDescent="0.15">
      <c r="A1418" s="1" t="str">
        <f>Exchanges!B1422</f>
        <v>Ethylene glycol monoethyl ether</v>
      </c>
      <c r="B1418" s="1">
        <f>Exchanges!C1422</f>
        <v>110805</v>
      </c>
      <c r="C1418" s="1" t="str">
        <f>Exchanges!D1422</f>
        <v>air</v>
      </c>
      <c r="D1418" s="1" t="str">
        <f>Exchanges!E1422</f>
        <v>unspecified</v>
      </c>
      <c r="E1418" s="1" t="str">
        <f>Exchanges!F1422</f>
        <v>45e23e23-d952-4721-a514-2acfa5bfcab5</v>
      </c>
      <c r="F1418" s="1" t="str">
        <f>Exchanges!G1422</f>
        <v>Small electrical appliance manufacturing</v>
      </c>
      <c r="G1418" s="1">
        <f>Exchanges!H1422</f>
        <v>335210</v>
      </c>
      <c r="H1418" s="1" t="str">
        <f>Exchanges!I1422</f>
        <v>US</v>
      </c>
      <c r="I1418" s="1">
        <f>Exchanges!J1422</f>
        <v>2.6584796725784447E-6</v>
      </c>
      <c r="J1418" s="1" t="str">
        <f>Exchanges!K1422</f>
        <v>kg</v>
      </c>
      <c r="K1418" s="1"/>
      <c r="L1418" s="1"/>
      <c r="M1418" s="1"/>
      <c r="N1418" s="1"/>
      <c r="O1418" s="1"/>
      <c r="P1418" s="86">
        <f>ROUND(Exchanges!Q1422,0)</f>
        <v>5</v>
      </c>
      <c r="Q1418" s="1">
        <f>Exchanges!R1422</f>
        <v>1</v>
      </c>
      <c r="R1418" s="1">
        <f>Exchanges!S1422</f>
        <v>1</v>
      </c>
      <c r="S1418" s="1">
        <f>Exchanges!T1422</f>
        <v>1</v>
      </c>
      <c r="T1418" s="1">
        <f>Exchanges!U1422</f>
        <v>5</v>
      </c>
      <c r="U1418" s="1">
        <f>Exchanges!V1422</f>
        <v>2013</v>
      </c>
      <c r="V1418" s="1" t="str">
        <f>Exchanges!W1422</f>
        <v>CERTAIN GLYCOL ETHERS</v>
      </c>
      <c r="W1418" s="1" t="str">
        <f>Exchanges!X1422</f>
        <v>TRI</v>
      </c>
      <c r="X1418" s="1"/>
    </row>
    <row r="1419" spans="1:24" x14ac:dyDescent="0.15">
      <c r="A1419" s="1" t="str">
        <f>Exchanges!B1423</f>
        <v>chromium</v>
      </c>
      <c r="B1419" s="1">
        <f>Exchanges!C1423</f>
        <v>7440473</v>
      </c>
      <c r="C1419" s="1" t="str">
        <f>Exchanges!D1423</f>
        <v>air</v>
      </c>
      <c r="D1419" s="1" t="str">
        <f>Exchanges!E1423</f>
        <v>unspecified</v>
      </c>
      <c r="E1419" s="1" t="str">
        <f>Exchanges!F1423</f>
        <v>e142b577-e934-4085-9a07-3983d4d92afb</v>
      </c>
      <c r="F1419" s="1" t="str">
        <f>Exchanges!G1423</f>
        <v>Household cooking appliance manufacturing</v>
      </c>
      <c r="G1419" s="1">
        <f>Exchanges!H1423</f>
        <v>335221</v>
      </c>
      <c r="H1419" s="1" t="str">
        <f>Exchanges!I1423</f>
        <v>US</v>
      </c>
      <c r="I1419" s="1">
        <f>Exchanges!J1423</f>
        <v>1.0353800502168455E-12</v>
      </c>
      <c r="J1419" s="1" t="str">
        <f>Exchanges!K1423</f>
        <v>kg</v>
      </c>
      <c r="K1419" s="1"/>
      <c r="L1419" s="1"/>
      <c r="M1419" s="1"/>
      <c r="N1419" s="1"/>
      <c r="O1419" s="1"/>
      <c r="P1419" s="86">
        <f>ROUND(Exchanges!Q1423,0)</f>
        <v>4</v>
      </c>
      <c r="Q1419" s="1">
        <f>Exchanges!R1423</f>
        <v>1</v>
      </c>
      <c r="R1419" s="1">
        <f>Exchanges!S1423</f>
        <v>1</v>
      </c>
      <c r="S1419" s="1">
        <f>Exchanges!T1423</f>
        <v>1</v>
      </c>
      <c r="T1419" s="1">
        <f>Exchanges!U1423</f>
        <v>5</v>
      </c>
      <c r="U1419" s="1">
        <f>Exchanges!V1423</f>
        <v>2013</v>
      </c>
      <c r="V1419" s="1" t="str">
        <f>Exchanges!W1423</f>
        <v>CHROMIUM</v>
      </c>
      <c r="W1419" s="1" t="str">
        <f>Exchanges!X1423</f>
        <v>TRI</v>
      </c>
      <c r="X1419" s="1"/>
    </row>
    <row r="1420" spans="1:24" x14ac:dyDescent="0.15">
      <c r="A1420" s="1" t="str">
        <f>Exchanges!B1424</f>
        <v>Ethylene glycol monoethyl ether</v>
      </c>
      <c r="B1420" s="1">
        <f>Exchanges!C1424</f>
        <v>110805</v>
      </c>
      <c r="C1420" s="1" t="str">
        <f>Exchanges!D1424</f>
        <v>air</v>
      </c>
      <c r="D1420" s="1" t="str">
        <f>Exchanges!E1424</f>
        <v>unspecified</v>
      </c>
      <c r="E1420" s="1" t="str">
        <f>Exchanges!F1424</f>
        <v>45e23e23-d952-4721-a514-2acfa5bfcab5</v>
      </c>
      <c r="F1420" s="1" t="str">
        <f>Exchanges!G1424</f>
        <v>Household cooking appliance manufacturing</v>
      </c>
      <c r="G1420" s="1">
        <f>Exchanges!H1424</f>
        <v>335221</v>
      </c>
      <c r="H1420" s="1" t="str">
        <f>Exchanges!I1424</f>
        <v>US</v>
      </c>
      <c r="I1420" s="1">
        <f>Exchanges!J1424</f>
        <v>1.2592292170737276E-6</v>
      </c>
      <c r="J1420" s="1" t="str">
        <f>Exchanges!K1424</f>
        <v>kg</v>
      </c>
      <c r="K1420" s="1"/>
      <c r="L1420" s="1"/>
      <c r="M1420" s="1"/>
      <c r="N1420" s="1"/>
      <c r="O1420" s="1"/>
      <c r="P1420" s="86">
        <f>ROUND(Exchanges!Q1424,0)</f>
        <v>5</v>
      </c>
      <c r="Q1420" s="1">
        <f>Exchanges!R1424</f>
        <v>1</v>
      </c>
      <c r="R1420" s="1">
        <f>Exchanges!S1424</f>
        <v>1</v>
      </c>
      <c r="S1420" s="1">
        <f>Exchanges!T1424</f>
        <v>1</v>
      </c>
      <c r="T1420" s="1">
        <f>Exchanges!U1424</f>
        <v>5</v>
      </c>
      <c r="U1420" s="1">
        <f>Exchanges!V1424</f>
        <v>2013</v>
      </c>
      <c r="V1420" s="1" t="str">
        <f>Exchanges!W1424</f>
        <v>CERTAIN GLYCOL ETHERS</v>
      </c>
      <c r="W1420" s="1" t="str">
        <f>Exchanges!X1424</f>
        <v>TRI</v>
      </c>
      <c r="X1420" s="1"/>
    </row>
    <row r="1421" spans="1:24" x14ac:dyDescent="0.15">
      <c r="A1421" s="1" t="str">
        <f>Exchanges!B1425</f>
        <v>butanol</v>
      </c>
      <c r="B1421" s="1">
        <f>Exchanges!C1425</f>
        <v>71363</v>
      </c>
      <c r="C1421" s="1" t="str">
        <f>Exchanges!D1425</f>
        <v>air</v>
      </c>
      <c r="D1421" s="1" t="str">
        <f>Exchanges!E1425</f>
        <v>unspecified</v>
      </c>
      <c r="E1421" s="1" t="str">
        <f>Exchanges!F1425</f>
        <v>b9a9b2ad-5db3-47aa-81de-3a48ae9ad4ec</v>
      </c>
      <c r="F1421" s="1" t="str">
        <f>Exchanges!G1425</f>
        <v>Household cooking appliance manufacturing</v>
      </c>
      <c r="G1421" s="1">
        <f>Exchanges!H1425</f>
        <v>335221</v>
      </c>
      <c r="H1421" s="1" t="str">
        <f>Exchanges!I1425</f>
        <v>US</v>
      </c>
      <c r="I1421" s="1">
        <f>Exchanges!J1425</f>
        <v>1.5525523853001596E-6</v>
      </c>
      <c r="J1421" s="1" t="str">
        <f>Exchanges!K1425</f>
        <v>kg</v>
      </c>
      <c r="K1421" s="1"/>
      <c r="L1421" s="1"/>
      <c r="M1421" s="1"/>
      <c r="N1421" s="1"/>
      <c r="O1421" s="1"/>
      <c r="P1421" s="86">
        <f>ROUND(Exchanges!Q1425,0)</f>
        <v>5</v>
      </c>
      <c r="Q1421" s="1">
        <f>Exchanges!R1425</f>
        <v>1</v>
      </c>
      <c r="R1421" s="1">
        <f>Exchanges!S1425</f>
        <v>1</v>
      </c>
      <c r="S1421" s="1">
        <f>Exchanges!T1425</f>
        <v>1</v>
      </c>
      <c r="T1421" s="1">
        <f>Exchanges!U1425</f>
        <v>5</v>
      </c>
      <c r="U1421" s="1">
        <f>Exchanges!V1425</f>
        <v>2013</v>
      </c>
      <c r="V1421" s="1" t="str">
        <f>Exchanges!W1425</f>
        <v>N-BUTYL ALCOHOL</v>
      </c>
      <c r="W1421" s="1" t="str">
        <f>Exchanges!X1425</f>
        <v>TRI</v>
      </c>
      <c r="X1421" s="1"/>
    </row>
    <row r="1422" spans="1:24" x14ac:dyDescent="0.15">
      <c r="A1422" s="1" t="str">
        <f>Exchanges!B1426</f>
        <v>SEC-BUTYL ALCOHOL</v>
      </c>
      <c r="B1422" s="1">
        <f>Exchanges!C1426</f>
        <v>78922</v>
      </c>
      <c r="C1422" s="1" t="str">
        <f>Exchanges!D1426</f>
        <v>air</v>
      </c>
      <c r="D1422" s="1" t="str">
        <f>Exchanges!E1426</f>
        <v>unspecified</v>
      </c>
      <c r="E1422" s="1" t="str">
        <f>Exchanges!F1426</f>
        <v>1dcd86a2-ace9-4f68-b02c-13aff1c00923</v>
      </c>
      <c r="F1422" s="1" t="str">
        <f>Exchanges!G1426</f>
        <v>Household cooking appliance manufacturing</v>
      </c>
      <c r="G1422" s="1">
        <f>Exchanges!H1426</f>
        <v>335221</v>
      </c>
      <c r="H1422" s="1" t="str">
        <f>Exchanges!I1426</f>
        <v>US</v>
      </c>
      <c r="I1422" s="1">
        <f>Exchanges!J1426</f>
        <v>2.0764546907098836E-6</v>
      </c>
      <c r="J1422" s="1" t="str">
        <f>Exchanges!K1426</f>
        <v>kg</v>
      </c>
      <c r="K1422" s="1"/>
      <c r="L1422" s="1"/>
      <c r="M1422" s="1"/>
      <c r="N1422" s="1"/>
      <c r="O1422" s="1"/>
      <c r="P1422" s="86">
        <f>ROUND(Exchanges!Q1426,0)</f>
        <v>5</v>
      </c>
      <c r="Q1422" s="1">
        <f>Exchanges!R1426</f>
        <v>1</v>
      </c>
      <c r="R1422" s="1">
        <f>Exchanges!S1426</f>
        <v>1</v>
      </c>
      <c r="S1422" s="1">
        <f>Exchanges!T1426</f>
        <v>1</v>
      </c>
      <c r="T1422" s="1">
        <f>Exchanges!U1426</f>
        <v>5</v>
      </c>
      <c r="U1422" s="1">
        <f>Exchanges!V1426</f>
        <v>2013</v>
      </c>
      <c r="V1422" s="1" t="str">
        <f>Exchanges!W1426</f>
        <v>SEC-BUTYL ALCOHOL</v>
      </c>
      <c r="W1422" s="1" t="str">
        <f>Exchanges!X1426</f>
        <v>TRI</v>
      </c>
      <c r="X1422" s="1"/>
    </row>
    <row r="1423" spans="1:24" x14ac:dyDescent="0.15">
      <c r="A1423" s="1" t="str">
        <f>Exchanges!B1427</f>
        <v>chromium</v>
      </c>
      <c r="B1423" s="1">
        <f>Exchanges!C1427</f>
        <v>7440473</v>
      </c>
      <c r="C1423" s="1" t="str">
        <f>Exchanges!D1427</f>
        <v>air</v>
      </c>
      <c r="D1423" s="1" t="str">
        <f>Exchanges!E1427</f>
        <v>unspecified</v>
      </c>
      <c r="E1423" s="1" t="str">
        <f>Exchanges!F1427</f>
        <v>e142b577-e934-4085-9a07-3983d4d92afb</v>
      </c>
      <c r="F1423" s="1" t="str">
        <f>Exchanges!G1427</f>
        <v>Household refrigerator and home freezer manufacturing</v>
      </c>
      <c r="G1423" s="1">
        <f>Exchanges!H1427</f>
        <v>335222</v>
      </c>
      <c r="H1423" s="1" t="str">
        <f>Exchanges!I1427</f>
        <v>US</v>
      </c>
      <c r="I1423" s="1">
        <f>Exchanges!J1427</f>
        <v>1.3291834992887623E-10</v>
      </c>
      <c r="J1423" s="1" t="str">
        <f>Exchanges!K1427</f>
        <v>kg</v>
      </c>
      <c r="K1423" s="1"/>
      <c r="L1423" s="1"/>
      <c r="M1423" s="1"/>
      <c r="N1423" s="1"/>
      <c r="O1423" s="1"/>
      <c r="P1423" s="86">
        <f>ROUND(Exchanges!Q1427,0)</f>
        <v>4</v>
      </c>
      <c r="Q1423" s="1">
        <f>Exchanges!R1427</f>
        <v>1</v>
      </c>
      <c r="R1423" s="1">
        <f>Exchanges!S1427</f>
        <v>1</v>
      </c>
      <c r="S1423" s="1">
        <f>Exchanges!T1427</f>
        <v>1</v>
      </c>
      <c r="T1423" s="1">
        <f>Exchanges!U1427</f>
        <v>3</v>
      </c>
      <c r="U1423" s="1">
        <f>Exchanges!V1427</f>
        <v>2013</v>
      </c>
      <c r="V1423" s="1" t="str">
        <f>Exchanges!W1427</f>
        <v>CHROMIUM</v>
      </c>
      <c r="W1423" s="1" t="str">
        <f>Exchanges!X1427</f>
        <v>TRI</v>
      </c>
      <c r="X1423" s="1"/>
    </row>
    <row r="1424" spans="1:24" x14ac:dyDescent="0.15">
      <c r="A1424" s="1" t="str">
        <f>Exchanges!B1428</f>
        <v>Propene</v>
      </c>
      <c r="B1424" s="1">
        <f>Exchanges!C1428</f>
        <v>115071</v>
      </c>
      <c r="C1424" s="1" t="str">
        <f>Exchanges!D1428</f>
        <v>air</v>
      </c>
      <c r="D1424" s="1" t="str">
        <f>Exchanges!E1428</f>
        <v>unspecified</v>
      </c>
      <c r="E1424" s="1" t="str">
        <f>Exchanges!F1428</f>
        <v>64165202-4870-47d0-8602-b85e5d672865</v>
      </c>
      <c r="F1424" s="1" t="str">
        <f>Exchanges!G1428</f>
        <v>Household refrigerator and home freezer manufacturing</v>
      </c>
      <c r="G1424" s="1">
        <f>Exchanges!H1428</f>
        <v>335222</v>
      </c>
      <c r="H1424" s="1" t="str">
        <f>Exchanges!I1428</f>
        <v>US</v>
      </c>
      <c r="I1424" s="1">
        <f>Exchanges!J1428</f>
        <v>3.8714082503556191E-10</v>
      </c>
      <c r="J1424" s="1" t="str">
        <f>Exchanges!K1428</f>
        <v>kg</v>
      </c>
      <c r="K1424" s="1"/>
      <c r="L1424" s="1"/>
      <c r="M1424" s="1"/>
      <c r="N1424" s="1"/>
      <c r="O1424" s="1"/>
      <c r="P1424" s="86">
        <f>ROUND(Exchanges!Q1428,0)</f>
        <v>3</v>
      </c>
      <c r="Q1424" s="1">
        <f>Exchanges!R1428</f>
        <v>1</v>
      </c>
      <c r="R1424" s="1">
        <f>Exchanges!S1428</f>
        <v>1</v>
      </c>
      <c r="S1424" s="1">
        <f>Exchanges!T1428</f>
        <v>1</v>
      </c>
      <c r="T1424" s="1">
        <f>Exchanges!U1428</f>
        <v>3</v>
      </c>
      <c r="U1424" s="1">
        <f>Exchanges!V1428</f>
        <v>2013</v>
      </c>
      <c r="V1424" s="1" t="str">
        <f>Exchanges!W1428</f>
        <v>PROPYLENE</v>
      </c>
      <c r="W1424" s="1" t="str">
        <f>Exchanges!X1428</f>
        <v>TRI</v>
      </c>
      <c r="X1424" s="1"/>
    </row>
    <row r="1425" spans="1:24" x14ac:dyDescent="0.15">
      <c r="A1425" s="1" t="str">
        <f>Exchanges!B1429</f>
        <v>diisocyanates</v>
      </c>
      <c r="B1425" s="1" t="str">
        <f>Exchanges!C1429</f>
        <v/>
      </c>
      <c r="C1425" s="1" t="str">
        <f>Exchanges!D1429</f>
        <v>air</v>
      </c>
      <c r="D1425" s="1" t="str">
        <f>Exchanges!E1429</f>
        <v>unspecified</v>
      </c>
      <c r="E1425" s="1" t="str">
        <f>Exchanges!F1429</f>
        <v>63f3fff6-0459-49fd-808a-6fc86fd63f5c</v>
      </c>
      <c r="F1425" s="1" t="str">
        <f>Exchanges!G1429</f>
        <v>Household refrigerator and home freezer manufacturing</v>
      </c>
      <c r="G1425" s="1">
        <f>Exchanges!H1429</f>
        <v>335222</v>
      </c>
      <c r="H1425" s="1" t="str">
        <f>Exchanges!I1429</f>
        <v>US</v>
      </c>
      <c r="I1425" s="1">
        <f>Exchanges!J1429</f>
        <v>5.075103922617353E-9</v>
      </c>
      <c r="J1425" s="1" t="str">
        <f>Exchanges!K1429</f>
        <v>kg</v>
      </c>
      <c r="K1425" s="1"/>
      <c r="L1425" s="1"/>
      <c r="M1425" s="1"/>
      <c r="N1425" s="1"/>
      <c r="O1425" s="1"/>
      <c r="P1425" s="86">
        <f>ROUND(Exchanges!Q1429,0)</f>
        <v>4</v>
      </c>
      <c r="Q1425" s="1">
        <f>Exchanges!R1429</f>
        <v>1</v>
      </c>
      <c r="R1425" s="1">
        <f>Exchanges!S1429</f>
        <v>1</v>
      </c>
      <c r="S1425" s="1">
        <f>Exchanges!T1429</f>
        <v>1</v>
      </c>
      <c r="T1425" s="1">
        <f>Exchanges!U1429</f>
        <v>3</v>
      </c>
      <c r="U1425" s="1">
        <f>Exchanges!V1429</f>
        <v>2013</v>
      </c>
      <c r="V1425" s="1" t="str">
        <f>Exchanges!W1429</f>
        <v>DIISOCYANATES</v>
      </c>
      <c r="W1425" s="1" t="str">
        <f>Exchanges!X1429</f>
        <v>TRI</v>
      </c>
      <c r="X1425" s="1"/>
    </row>
    <row r="1426" spans="1:24" x14ac:dyDescent="0.15">
      <c r="A1426" s="1" t="str">
        <f>Exchanges!B1430</f>
        <v>copper</v>
      </c>
      <c r="B1426" s="1">
        <f>Exchanges!C1430</f>
        <v>7440508</v>
      </c>
      <c r="C1426" s="1" t="str">
        <f>Exchanges!D1430</f>
        <v>air</v>
      </c>
      <c r="D1426" s="1" t="str">
        <f>Exchanges!E1430</f>
        <v>unspecified</v>
      </c>
      <c r="E1426" s="1" t="str">
        <f>Exchanges!F1430</f>
        <v>ec8144d6-d123-43b1-9c17-a295422a0498</v>
      </c>
      <c r="F1426" s="1" t="str">
        <f>Exchanges!G1430</f>
        <v>Household refrigerator and home freezer manufacturing</v>
      </c>
      <c r="G1426" s="1">
        <f>Exchanges!H1430</f>
        <v>335222</v>
      </c>
      <c r="H1426" s="1" t="str">
        <f>Exchanges!I1430</f>
        <v>US</v>
      </c>
      <c r="I1426" s="1">
        <f>Exchanges!J1430</f>
        <v>6.0004246941678521E-8</v>
      </c>
      <c r="J1426" s="1" t="str">
        <f>Exchanges!K1430</f>
        <v>kg</v>
      </c>
      <c r="K1426" s="1"/>
      <c r="L1426" s="1"/>
      <c r="M1426" s="1"/>
      <c r="N1426" s="1"/>
      <c r="O1426" s="1"/>
      <c r="P1426" s="86">
        <f>ROUND(Exchanges!Q1430,0)</f>
        <v>4</v>
      </c>
      <c r="Q1426" s="1">
        <f>Exchanges!R1430</f>
        <v>1</v>
      </c>
      <c r="R1426" s="1">
        <f>Exchanges!S1430</f>
        <v>1</v>
      </c>
      <c r="S1426" s="1">
        <f>Exchanges!T1430</f>
        <v>1</v>
      </c>
      <c r="T1426" s="1">
        <f>Exchanges!U1430</f>
        <v>3</v>
      </c>
      <c r="U1426" s="1">
        <f>Exchanges!V1430</f>
        <v>2013</v>
      </c>
      <c r="V1426" s="1" t="str">
        <f>Exchanges!W1430</f>
        <v>COPPER</v>
      </c>
      <c r="W1426" s="1" t="str">
        <f>Exchanges!X1430</f>
        <v>TRI</v>
      </c>
      <c r="X1426" s="1"/>
    </row>
    <row r="1427" spans="1:24" x14ac:dyDescent="0.15">
      <c r="A1427" s="1" t="str">
        <f>Exchanges!B1431</f>
        <v>Ethylene glycol monoethyl ether</v>
      </c>
      <c r="B1427" s="1">
        <f>Exchanges!C1431</f>
        <v>110805</v>
      </c>
      <c r="C1427" s="1" t="str">
        <f>Exchanges!D1431</f>
        <v>air</v>
      </c>
      <c r="D1427" s="1" t="str">
        <f>Exchanges!E1431</f>
        <v>unspecified</v>
      </c>
      <c r="E1427" s="1" t="str">
        <f>Exchanges!F1431</f>
        <v>45e23e23-d952-4721-a514-2acfa5bfcab5</v>
      </c>
      <c r="F1427" s="1" t="str">
        <f>Exchanges!G1431</f>
        <v>Household refrigerator and home freezer manufacturing</v>
      </c>
      <c r="G1427" s="1">
        <f>Exchanges!H1431</f>
        <v>335222</v>
      </c>
      <c r="H1427" s="1" t="str">
        <f>Exchanges!I1431</f>
        <v>US</v>
      </c>
      <c r="I1427" s="1">
        <f>Exchanges!J1431</f>
        <v>2.7497322332859177E-6</v>
      </c>
      <c r="J1427" s="1" t="str">
        <f>Exchanges!K1431</f>
        <v>kg</v>
      </c>
      <c r="K1427" s="1"/>
      <c r="L1427" s="1"/>
      <c r="M1427" s="1"/>
      <c r="N1427" s="1"/>
      <c r="O1427" s="1"/>
      <c r="P1427" s="86">
        <f>ROUND(Exchanges!Q1431,0)</f>
        <v>5</v>
      </c>
      <c r="Q1427" s="1">
        <f>Exchanges!R1431</f>
        <v>1</v>
      </c>
      <c r="R1427" s="1">
        <f>Exchanges!S1431</f>
        <v>1</v>
      </c>
      <c r="S1427" s="1">
        <f>Exchanges!T1431</f>
        <v>1</v>
      </c>
      <c r="T1427" s="1">
        <f>Exchanges!U1431</f>
        <v>3</v>
      </c>
      <c r="U1427" s="1">
        <f>Exchanges!V1431</f>
        <v>2013</v>
      </c>
      <c r="V1427" s="1" t="str">
        <f>Exchanges!W1431</f>
        <v>CERTAIN GLYCOL ETHERS</v>
      </c>
      <c r="W1427" s="1" t="str">
        <f>Exchanges!X1431</f>
        <v>TRI</v>
      </c>
      <c r="X1427" s="1"/>
    </row>
    <row r="1428" spans="1:24" x14ac:dyDescent="0.15">
      <c r="A1428" s="1" t="str">
        <f>Exchanges!B1432</f>
        <v>NITROUS ACID</v>
      </c>
      <c r="B1428" s="1">
        <f>Exchanges!C1432</f>
        <v>7782776</v>
      </c>
      <c r="C1428" s="1" t="str">
        <f>Exchanges!D1432</f>
        <v>air</v>
      </c>
      <c r="D1428" s="1" t="str">
        <f>Exchanges!E1432</f>
        <v>unspecified</v>
      </c>
      <c r="E1428" s="1" t="str">
        <f>Exchanges!F1432</f>
        <v>b633a270-97fe-3bdb-9fb0-a25de3323e03</v>
      </c>
      <c r="F1428" s="1" t="str">
        <f>Exchanges!G1432</f>
        <v>Household laundry equipment manufacturing</v>
      </c>
      <c r="G1428" s="1">
        <f>Exchanges!H1432</f>
        <v>335224</v>
      </c>
      <c r="H1428" s="1" t="str">
        <f>Exchanges!I1432</f>
        <v>US</v>
      </c>
      <c r="I1428" s="1">
        <f>Exchanges!J1432</f>
        <v>8.4514240085174351E-10</v>
      </c>
      <c r="J1428" s="1" t="str">
        <f>Exchanges!K1432</f>
        <v>kg</v>
      </c>
      <c r="K1428" s="1"/>
      <c r="L1428" s="1"/>
      <c r="M1428" s="1"/>
      <c r="N1428" s="1"/>
      <c r="O1428" s="1"/>
      <c r="P1428" s="86">
        <f>ROUND(Exchanges!Q1432,0)</f>
        <v>5</v>
      </c>
      <c r="Q1428" s="1">
        <f>Exchanges!R1432</f>
        <v>1</v>
      </c>
      <c r="R1428" s="1">
        <f>Exchanges!S1432</f>
        <v>1</v>
      </c>
      <c r="S1428" s="1">
        <f>Exchanges!T1432</f>
        <v>1</v>
      </c>
      <c r="T1428" s="1">
        <f>Exchanges!U1432</f>
        <v>2</v>
      </c>
      <c r="U1428" s="1">
        <f>Exchanges!V1432</f>
        <v>2013</v>
      </c>
      <c r="V1428" s="1" t="str">
        <f>Exchanges!W1432</f>
        <v>SODIUM NITRITE</v>
      </c>
      <c r="W1428" s="1" t="str">
        <f>Exchanges!X1432</f>
        <v>TRI</v>
      </c>
      <c r="X1428" s="1"/>
    </row>
    <row r="1429" spans="1:24" x14ac:dyDescent="0.15">
      <c r="A1429" s="1" t="str">
        <f>Exchanges!B1433</f>
        <v>copper</v>
      </c>
      <c r="B1429" s="1">
        <f>Exchanges!C1433</f>
        <v>7440508</v>
      </c>
      <c r="C1429" s="1" t="str">
        <f>Exchanges!D1433</f>
        <v>air</v>
      </c>
      <c r="D1429" s="1" t="str">
        <f>Exchanges!E1433</f>
        <v>unspecified</v>
      </c>
      <c r="E1429" s="1" t="str">
        <f>Exchanges!F1433</f>
        <v>ec8144d6-d123-43b1-9c17-a295422a0498</v>
      </c>
      <c r="F1429" s="1" t="str">
        <f>Exchanges!G1433</f>
        <v>Household laundry equipment manufacturing</v>
      </c>
      <c r="G1429" s="1">
        <f>Exchanges!H1433</f>
        <v>335224</v>
      </c>
      <c r="H1429" s="1" t="str">
        <f>Exchanges!I1433</f>
        <v>US</v>
      </c>
      <c r="I1429" s="1">
        <f>Exchanges!J1433</f>
        <v>3.0183657173276551E-8</v>
      </c>
      <c r="J1429" s="1" t="str">
        <f>Exchanges!K1433</f>
        <v>kg</v>
      </c>
      <c r="K1429" s="1"/>
      <c r="L1429" s="1"/>
      <c r="M1429" s="1"/>
      <c r="N1429" s="1"/>
      <c r="O1429" s="1"/>
      <c r="P1429" s="86">
        <f>ROUND(Exchanges!Q1433,0)</f>
        <v>4</v>
      </c>
      <c r="Q1429" s="1">
        <f>Exchanges!R1433</f>
        <v>1</v>
      </c>
      <c r="R1429" s="1">
        <f>Exchanges!S1433</f>
        <v>1</v>
      </c>
      <c r="S1429" s="1">
        <f>Exchanges!T1433</f>
        <v>1</v>
      </c>
      <c r="T1429" s="1">
        <f>Exchanges!U1433</f>
        <v>2</v>
      </c>
      <c r="U1429" s="1">
        <f>Exchanges!V1433</f>
        <v>2013</v>
      </c>
      <c r="V1429" s="1" t="str">
        <f>Exchanges!W1433</f>
        <v>COPPER</v>
      </c>
      <c r="W1429" s="1" t="str">
        <f>Exchanges!X1433</f>
        <v>TRI</v>
      </c>
      <c r="X1429" s="1"/>
    </row>
    <row r="1430" spans="1:24" x14ac:dyDescent="0.15">
      <c r="A1430" s="1" t="str">
        <f>Exchanges!B1434</f>
        <v>chromium</v>
      </c>
      <c r="B1430" s="1">
        <f>Exchanges!C1434</f>
        <v>7440473</v>
      </c>
      <c r="C1430" s="1" t="str">
        <f>Exchanges!D1434</f>
        <v>air</v>
      </c>
      <c r="D1430" s="1" t="str">
        <f>Exchanges!E1434</f>
        <v>unspecified</v>
      </c>
      <c r="E1430" s="1" t="str">
        <f>Exchanges!F1434</f>
        <v>e142b577-e934-4085-9a07-3983d4d92afb</v>
      </c>
      <c r="F1430" s="1" t="str">
        <f>Exchanges!G1434</f>
        <v>Household laundry equipment manufacturing</v>
      </c>
      <c r="G1430" s="1">
        <f>Exchanges!H1434</f>
        <v>335224</v>
      </c>
      <c r="H1430" s="1" t="str">
        <f>Exchanges!I1434</f>
        <v>US</v>
      </c>
      <c r="I1430" s="1">
        <f>Exchanges!J1434</f>
        <v>3.0688327921213735E-8</v>
      </c>
      <c r="J1430" s="1" t="str">
        <f>Exchanges!K1434</f>
        <v>kg</v>
      </c>
      <c r="K1430" s="1"/>
      <c r="L1430" s="1"/>
      <c r="M1430" s="1"/>
      <c r="N1430" s="1"/>
      <c r="O1430" s="1"/>
      <c r="P1430" s="86">
        <f>ROUND(Exchanges!Q1434,0)</f>
        <v>4</v>
      </c>
      <c r="Q1430" s="1">
        <f>Exchanges!R1434</f>
        <v>1</v>
      </c>
      <c r="R1430" s="1">
        <f>Exchanges!S1434</f>
        <v>1</v>
      </c>
      <c r="S1430" s="1">
        <f>Exchanges!T1434</f>
        <v>1</v>
      </c>
      <c r="T1430" s="1">
        <f>Exchanges!U1434</f>
        <v>2</v>
      </c>
      <c r="U1430" s="1">
        <f>Exchanges!V1434</f>
        <v>2013</v>
      </c>
      <c r="V1430" s="1" t="str">
        <f>Exchanges!W1434</f>
        <v>CHROMIUM</v>
      </c>
      <c r="W1430" s="1" t="str">
        <f>Exchanges!X1434</f>
        <v>TRI</v>
      </c>
      <c r="X1430" s="1"/>
    </row>
    <row r="1431" spans="1:24" x14ac:dyDescent="0.15">
      <c r="A1431" s="1" t="str">
        <f>Exchanges!B1435</f>
        <v>Ethylene glycol monoethyl ether</v>
      </c>
      <c r="B1431" s="1">
        <f>Exchanges!C1435</f>
        <v>110805</v>
      </c>
      <c r="C1431" s="1" t="str">
        <f>Exchanges!D1435</f>
        <v>air</v>
      </c>
      <c r="D1431" s="1" t="str">
        <f>Exchanges!E1435</f>
        <v>unspecified</v>
      </c>
      <c r="E1431" s="1" t="str">
        <f>Exchanges!F1435</f>
        <v>45e23e23-d952-4721-a514-2acfa5bfcab5</v>
      </c>
      <c r="F1431" s="1" t="str">
        <f>Exchanges!G1435</f>
        <v>Household laundry equipment manufacturing</v>
      </c>
      <c r="G1431" s="1">
        <f>Exchanges!H1435</f>
        <v>335224</v>
      </c>
      <c r="H1431" s="1" t="str">
        <f>Exchanges!I1435</f>
        <v>US</v>
      </c>
      <c r="I1431" s="1">
        <f>Exchanges!J1435</f>
        <v>1.3516241682193238E-5</v>
      </c>
      <c r="J1431" s="1" t="str">
        <f>Exchanges!K1435</f>
        <v>kg</v>
      </c>
      <c r="K1431" s="1"/>
      <c r="L1431" s="1"/>
      <c r="M1431" s="1"/>
      <c r="N1431" s="1"/>
      <c r="O1431" s="1"/>
      <c r="P1431" s="86">
        <f>ROUND(Exchanges!Q1435,0)</f>
        <v>5</v>
      </c>
      <c r="Q1431" s="1">
        <f>Exchanges!R1435</f>
        <v>1</v>
      </c>
      <c r="R1431" s="1">
        <f>Exchanges!S1435</f>
        <v>1</v>
      </c>
      <c r="S1431" s="1">
        <f>Exchanges!T1435</f>
        <v>1</v>
      </c>
      <c r="T1431" s="1">
        <f>Exchanges!U1435</f>
        <v>2</v>
      </c>
      <c r="U1431" s="1">
        <f>Exchanges!V1435</f>
        <v>2013</v>
      </c>
      <c r="V1431" s="1" t="str">
        <f>Exchanges!W1435</f>
        <v>CERTAIN GLYCOL ETHERS</v>
      </c>
      <c r="W1431" s="1" t="str">
        <f>Exchanges!X1435</f>
        <v>TRI</v>
      </c>
      <c r="X1431" s="1"/>
    </row>
    <row r="1432" spans="1:24" x14ac:dyDescent="0.15">
      <c r="A1432" s="1" t="str">
        <f>Exchanges!B1436</f>
        <v>chromium</v>
      </c>
      <c r="B1432" s="1">
        <f>Exchanges!C1436</f>
        <v>7440473</v>
      </c>
      <c r="C1432" s="1" t="str">
        <f>Exchanges!D1436</f>
        <v>air</v>
      </c>
      <c r="D1432" s="1" t="str">
        <f>Exchanges!E1436</f>
        <v>unspecified</v>
      </c>
      <c r="E1432" s="1" t="str">
        <f>Exchanges!F1436</f>
        <v>e142b577-e934-4085-9a07-3983d4d92afb</v>
      </c>
      <c r="F1432" s="1" t="str">
        <f>Exchanges!G1436</f>
        <v>Other major household appliance manufacturing</v>
      </c>
      <c r="G1432" s="1">
        <f>Exchanges!H1436</f>
        <v>335228</v>
      </c>
      <c r="H1432" s="1" t="str">
        <f>Exchanges!I1436</f>
        <v>US</v>
      </c>
      <c r="I1432" s="1">
        <f>Exchanges!J1436</f>
        <v>5.0738255033557047E-10</v>
      </c>
      <c r="J1432" s="1" t="str">
        <f>Exchanges!K1436</f>
        <v>kg</v>
      </c>
      <c r="K1432" s="1"/>
      <c r="L1432" s="1"/>
      <c r="M1432" s="1"/>
      <c r="N1432" s="1"/>
      <c r="O1432" s="1"/>
      <c r="P1432" s="86">
        <f>ROUND(Exchanges!Q1436,0)</f>
        <v>4</v>
      </c>
      <c r="Q1432" s="1">
        <f>Exchanges!R1436</f>
        <v>1</v>
      </c>
      <c r="R1432" s="1">
        <f>Exchanges!S1436</f>
        <v>1</v>
      </c>
      <c r="S1432" s="1">
        <f>Exchanges!T1436</f>
        <v>1</v>
      </c>
      <c r="T1432" s="1">
        <f>Exchanges!U1436</f>
        <v>4</v>
      </c>
      <c r="U1432" s="1">
        <f>Exchanges!V1436</f>
        <v>2013</v>
      </c>
      <c r="V1432" s="1" t="str">
        <f>Exchanges!W1436</f>
        <v>CHROMIUM</v>
      </c>
      <c r="W1432" s="1" t="str">
        <f>Exchanges!X1436</f>
        <v>TRI</v>
      </c>
      <c r="X1432" s="1"/>
    </row>
    <row r="1433" spans="1:24" x14ac:dyDescent="0.15">
      <c r="A1433" s="1" t="str">
        <f>Exchanges!B1437</f>
        <v>copper</v>
      </c>
      <c r="B1433" s="1">
        <f>Exchanges!C1437</f>
        <v>7440508</v>
      </c>
      <c r="C1433" s="1" t="str">
        <f>Exchanges!D1437</f>
        <v>air</v>
      </c>
      <c r="D1433" s="1" t="str">
        <f>Exchanges!E1437</f>
        <v>unspecified</v>
      </c>
      <c r="E1433" s="1" t="str">
        <f>Exchanges!F1437</f>
        <v>ec8144d6-d123-43b1-9c17-a295422a0498</v>
      </c>
      <c r="F1433" s="1" t="str">
        <f>Exchanges!G1437</f>
        <v>Other major household appliance manufacturing</v>
      </c>
      <c r="G1433" s="1">
        <f>Exchanges!H1437</f>
        <v>335228</v>
      </c>
      <c r="H1433" s="1" t="str">
        <f>Exchanges!I1437</f>
        <v>US</v>
      </c>
      <c r="I1433" s="1">
        <f>Exchanges!J1437</f>
        <v>2.5775033557046984E-8</v>
      </c>
      <c r="J1433" s="1" t="str">
        <f>Exchanges!K1437</f>
        <v>kg</v>
      </c>
      <c r="K1433" s="1"/>
      <c r="L1433" s="1"/>
      <c r="M1433" s="1"/>
      <c r="N1433" s="1"/>
      <c r="O1433" s="1"/>
      <c r="P1433" s="86">
        <f>ROUND(Exchanges!Q1437,0)</f>
        <v>4</v>
      </c>
      <c r="Q1433" s="1">
        <f>Exchanges!R1437</f>
        <v>1</v>
      </c>
      <c r="R1433" s="1">
        <f>Exchanges!S1437</f>
        <v>1</v>
      </c>
      <c r="S1433" s="1">
        <f>Exchanges!T1437</f>
        <v>1</v>
      </c>
      <c r="T1433" s="1">
        <f>Exchanges!U1437</f>
        <v>4</v>
      </c>
      <c r="U1433" s="1">
        <f>Exchanges!V1437</f>
        <v>2013</v>
      </c>
      <c r="V1433" s="1" t="str">
        <f>Exchanges!W1437</f>
        <v>COPPER</v>
      </c>
      <c r="W1433" s="1" t="str">
        <f>Exchanges!X1437</f>
        <v>TRI</v>
      </c>
      <c r="X1433" s="1"/>
    </row>
    <row r="1434" spans="1:24" x14ac:dyDescent="0.15">
      <c r="A1434" s="1" t="str">
        <f>Exchanges!B1438</f>
        <v>NITROUS ACID</v>
      </c>
      <c r="B1434" s="1">
        <f>Exchanges!C1438</f>
        <v>7782776</v>
      </c>
      <c r="C1434" s="1" t="str">
        <f>Exchanges!D1438</f>
        <v>air</v>
      </c>
      <c r="D1434" s="1" t="str">
        <f>Exchanges!E1438</f>
        <v>unspecified</v>
      </c>
      <c r="E1434" s="1" t="str">
        <f>Exchanges!F1438</f>
        <v>b633a270-97fe-3bdb-9fb0-a25de3323e03</v>
      </c>
      <c r="F1434" s="1" t="str">
        <f>Exchanges!G1438</f>
        <v>Other major household appliance manufacturing</v>
      </c>
      <c r="G1434" s="1">
        <f>Exchanges!H1438</f>
        <v>335228</v>
      </c>
      <c r="H1434" s="1" t="str">
        <f>Exchanges!I1438</f>
        <v>US</v>
      </c>
      <c r="I1434" s="1">
        <f>Exchanges!J1438</f>
        <v>2.5977986577181205E-8</v>
      </c>
      <c r="J1434" s="1" t="str">
        <f>Exchanges!K1438</f>
        <v>kg</v>
      </c>
      <c r="K1434" s="1"/>
      <c r="L1434" s="1"/>
      <c r="M1434" s="1"/>
      <c r="N1434" s="1"/>
      <c r="O1434" s="1"/>
      <c r="P1434" s="86">
        <f>ROUND(Exchanges!Q1438,0)</f>
        <v>5</v>
      </c>
      <c r="Q1434" s="1">
        <f>Exchanges!R1438</f>
        <v>1</v>
      </c>
      <c r="R1434" s="1">
        <f>Exchanges!S1438</f>
        <v>1</v>
      </c>
      <c r="S1434" s="1">
        <f>Exchanges!T1438</f>
        <v>1</v>
      </c>
      <c r="T1434" s="1">
        <f>Exchanges!U1438</f>
        <v>4</v>
      </c>
      <c r="U1434" s="1">
        <f>Exchanges!V1438</f>
        <v>2013</v>
      </c>
      <c r="V1434" s="1" t="str">
        <f>Exchanges!W1438</f>
        <v>SODIUM NITRITE</v>
      </c>
      <c r="W1434" s="1" t="str">
        <f>Exchanges!X1438</f>
        <v>TRI</v>
      </c>
      <c r="X1434" s="1"/>
    </row>
    <row r="1435" spans="1:24" x14ac:dyDescent="0.15">
      <c r="A1435" s="1" t="str">
        <f>Exchanges!B1439</f>
        <v>diisocyanates</v>
      </c>
      <c r="B1435" s="1" t="str">
        <f>Exchanges!C1439</f>
        <v/>
      </c>
      <c r="C1435" s="1" t="str">
        <f>Exchanges!D1439</f>
        <v>air</v>
      </c>
      <c r="D1435" s="1" t="str">
        <f>Exchanges!E1439</f>
        <v>unspecified</v>
      </c>
      <c r="E1435" s="1" t="str">
        <f>Exchanges!F1439</f>
        <v>63f3fff6-0459-49fd-808a-6fc86fd63f5c</v>
      </c>
      <c r="F1435" s="1" t="str">
        <f>Exchanges!G1439</f>
        <v>Other major household appliance manufacturing</v>
      </c>
      <c r="G1435" s="1">
        <f>Exchanges!H1439</f>
        <v>335228</v>
      </c>
      <c r="H1435" s="1" t="str">
        <f>Exchanges!I1439</f>
        <v>US</v>
      </c>
      <c r="I1435" s="1">
        <f>Exchanges!J1439</f>
        <v>2.6302711409395976E-8</v>
      </c>
      <c r="J1435" s="1" t="str">
        <f>Exchanges!K1439</f>
        <v>kg</v>
      </c>
      <c r="K1435" s="1"/>
      <c r="L1435" s="1"/>
      <c r="M1435" s="1"/>
      <c r="N1435" s="1"/>
      <c r="O1435" s="1"/>
      <c r="P1435" s="86">
        <f>ROUND(Exchanges!Q1439,0)</f>
        <v>4</v>
      </c>
      <c r="Q1435" s="1">
        <f>Exchanges!R1439</f>
        <v>1</v>
      </c>
      <c r="R1435" s="1">
        <f>Exchanges!S1439</f>
        <v>1</v>
      </c>
      <c r="S1435" s="1">
        <f>Exchanges!T1439</f>
        <v>1</v>
      </c>
      <c r="T1435" s="1">
        <f>Exchanges!U1439</f>
        <v>4</v>
      </c>
      <c r="U1435" s="1">
        <f>Exchanges!V1439</f>
        <v>2013</v>
      </c>
      <c r="V1435" s="1" t="str">
        <f>Exchanges!W1439</f>
        <v>DIISOCYANATES</v>
      </c>
      <c r="W1435" s="1" t="str">
        <f>Exchanges!X1439</f>
        <v>TRI</v>
      </c>
      <c r="X1435" s="1"/>
    </row>
    <row r="1436" spans="1:24" x14ac:dyDescent="0.15">
      <c r="A1436" s="1" t="str">
        <f>Exchanges!B1440</f>
        <v>1,2,4-trimethylbenzene</v>
      </c>
      <c r="B1436" s="1">
        <f>Exchanges!C1440</f>
        <v>95636</v>
      </c>
      <c r="C1436" s="1" t="str">
        <f>Exchanges!D1440</f>
        <v>air</v>
      </c>
      <c r="D1436" s="1" t="str">
        <f>Exchanges!E1440</f>
        <v>unspecified</v>
      </c>
      <c r="E1436" s="1" t="str">
        <f>Exchanges!F1440</f>
        <v>776e1b2c-6a86-35c1-b2ed-61952ecd792c</v>
      </c>
      <c r="F1436" s="1" t="str">
        <f>Exchanges!G1440</f>
        <v>Other major household appliance manufacturing</v>
      </c>
      <c r="G1436" s="1">
        <f>Exchanges!H1440</f>
        <v>335228</v>
      </c>
      <c r="H1436" s="1" t="str">
        <f>Exchanges!I1440</f>
        <v>US</v>
      </c>
      <c r="I1436" s="1">
        <f>Exchanges!J1440</f>
        <v>4.7868499328859058E-6</v>
      </c>
      <c r="J1436" s="1" t="str">
        <f>Exchanges!K1440</f>
        <v>kg</v>
      </c>
      <c r="K1436" s="1"/>
      <c r="L1436" s="1"/>
      <c r="M1436" s="1"/>
      <c r="N1436" s="1"/>
      <c r="O1436" s="1"/>
      <c r="P1436" s="86">
        <f>ROUND(Exchanges!Q1440,0)</f>
        <v>5</v>
      </c>
      <c r="Q1436" s="1">
        <f>Exchanges!R1440</f>
        <v>1</v>
      </c>
      <c r="R1436" s="1">
        <f>Exchanges!S1440</f>
        <v>1</v>
      </c>
      <c r="S1436" s="1">
        <f>Exchanges!T1440</f>
        <v>1</v>
      </c>
      <c r="T1436" s="1">
        <f>Exchanges!U1440</f>
        <v>4</v>
      </c>
      <c r="U1436" s="1">
        <f>Exchanges!V1440</f>
        <v>2013</v>
      </c>
      <c r="V1436" s="1" t="str">
        <f>Exchanges!W1440</f>
        <v>1,2,4-TRIMETHYLBENZENE</v>
      </c>
      <c r="W1436" s="1" t="str">
        <f>Exchanges!X1440</f>
        <v>TRI</v>
      </c>
      <c r="X1436" s="1"/>
    </row>
    <row r="1437" spans="1:24" x14ac:dyDescent="0.15">
      <c r="A1437" s="1" t="str">
        <f>Exchanges!B1441</f>
        <v>butanol</v>
      </c>
      <c r="B1437" s="1">
        <f>Exchanges!C1441</f>
        <v>71363</v>
      </c>
      <c r="C1437" s="1" t="str">
        <f>Exchanges!D1441</f>
        <v>air</v>
      </c>
      <c r="D1437" s="1" t="str">
        <f>Exchanges!E1441</f>
        <v>unspecified</v>
      </c>
      <c r="E1437" s="1" t="str">
        <f>Exchanges!F1441</f>
        <v>b9a9b2ad-5db3-47aa-81de-3a48ae9ad4ec</v>
      </c>
      <c r="F1437" s="1" t="str">
        <f>Exchanges!G1441</f>
        <v>Other major household appliance manufacturing</v>
      </c>
      <c r="G1437" s="1">
        <f>Exchanges!H1441</f>
        <v>335228</v>
      </c>
      <c r="H1437" s="1" t="str">
        <f>Exchanges!I1441</f>
        <v>US</v>
      </c>
      <c r="I1437" s="1">
        <f>Exchanges!J1441</f>
        <v>5.5654791946308727E-6</v>
      </c>
      <c r="J1437" s="1" t="str">
        <f>Exchanges!K1441</f>
        <v>kg</v>
      </c>
      <c r="K1437" s="1"/>
      <c r="L1437" s="1"/>
      <c r="M1437" s="1"/>
      <c r="N1437" s="1"/>
      <c r="O1437" s="1"/>
      <c r="P1437" s="86">
        <f>ROUND(Exchanges!Q1441,0)</f>
        <v>5</v>
      </c>
      <c r="Q1437" s="1">
        <f>Exchanges!R1441</f>
        <v>1</v>
      </c>
      <c r="R1437" s="1">
        <f>Exchanges!S1441</f>
        <v>1</v>
      </c>
      <c r="S1437" s="1">
        <f>Exchanges!T1441</f>
        <v>1</v>
      </c>
      <c r="T1437" s="1">
        <f>Exchanges!U1441</f>
        <v>4</v>
      </c>
      <c r="U1437" s="1">
        <f>Exchanges!V1441</f>
        <v>2013</v>
      </c>
      <c r="V1437" s="1" t="str">
        <f>Exchanges!W1441</f>
        <v>N-BUTYL ALCOHOL</v>
      </c>
      <c r="W1437" s="1" t="str">
        <f>Exchanges!X1441</f>
        <v>TRI</v>
      </c>
      <c r="X1437" s="1"/>
    </row>
    <row r="1438" spans="1:24" x14ac:dyDescent="0.15">
      <c r="A1438" s="1" t="str">
        <f>Exchanges!B1442</f>
        <v>Ethylene glycol monoethyl ether</v>
      </c>
      <c r="B1438" s="1">
        <f>Exchanges!C1442</f>
        <v>110805</v>
      </c>
      <c r="C1438" s="1" t="str">
        <f>Exchanges!D1442</f>
        <v>air</v>
      </c>
      <c r="D1438" s="1" t="str">
        <f>Exchanges!E1442</f>
        <v>unspecified</v>
      </c>
      <c r="E1438" s="1" t="str">
        <f>Exchanges!F1442</f>
        <v>45e23e23-d952-4721-a514-2acfa5bfcab5</v>
      </c>
      <c r="F1438" s="1" t="str">
        <f>Exchanges!G1442</f>
        <v>Other major household appliance manufacturing</v>
      </c>
      <c r="G1438" s="1">
        <f>Exchanges!H1442</f>
        <v>335228</v>
      </c>
      <c r="H1438" s="1" t="str">
        <f>Exchanges!I1442</f>
        <v>US</v>
      </c>
      <c r="I1438" s="1">
        <f>Exchanges!J1442</f>
        <v>6.6662963758389261E-6</v>
      </c>
      <c r="J1438" s="1" t="str">
        <f>Exchanges!K1442</f>
        <v>kg</v>
      </c>
      <c r="K1438" s="1"/>
      <c r="L1438" s="1"/>
      <c r="M1438" s="1"/>
      <c r="N1438" s="1"/>
      <c r="O1438" s="1"/>
      <c r="P1438" s="86">
        <f>ROUND(Exchanges!Q1442,0)</f>
        <v>5</v>
      </c>
      <c r="Q1438" s="1">
        <f>Exchanges!R1442</f>
        <v>1</v>
      </c>
      <c r="R1438" s="1">
        <f>Exchanges!S1442</f>
        <v>1</v>
      </c>
      <c r="S1438" s="1">
        <f>Exchanges!T1442</f>
        <v>1</v>
      </c>
      <c r="T1438" s="1">
        <f>Exchanges!U1442</f>
        <v>4</v>
      </c>
      <c r="U1438" s="1">
        <f>Exchanges!V1442</f>
        <v>2013</v>
      </c>
      <c r="V1438" s="1" t="str">
        <f>Exchanges!W1442</f>
        <v>CERTAIN GLYCOL ETHERS</v>
      </c>
      <c r="W1438" s="1" t="str">
        <f>Exchanges!X1442</f>
        <v>TRI</v>
      </c>
      <c r="X1438" s="1"/>
    </row>
    <row r="1439" spans="1:24" x14ac:dyDescent="0.15">
      <c r="A1439" s="1" t="str">
        <f>Exchanges!B1443</f>
        <v>chromium</v>
      </c>
      <c r="B1439" s="1">
        <f>Exchanges!C1443</f>
        <v>7440473</v>
      </c>
      <c r="C1439" s="1" t="str">
        <f>Exchanges!D1443</f>
        <v>air</v>
      </c>
      <c r="D1439" s="1" t="str">
        <f>Exchanges!E1443</f>
        <v>unspecified</v>
      </c>
      <c r="E1439" s="1" t="str">
        <f>Exchanges!F1443</f>
        <v>e142b577-e934-4085-9a07-3983d4d92afb</v>
      </c>
      <c r="F1439" s="1" t="str">
        <f>Exchanges!G1443</f>
        <v>Power, distribution, and specialty transformer manufacturing</v>
      </c>
      <c r="G1439" s="1">
        <f>Exchanges!H1443</f>
        <v>335311</v>
      </c>
      <c r="H1439" s="1" t="str">
        <f>Exchanges!I1443</f>
        <v>US</v>
      </c>
      <c r="I1439" s="1">
        <f>Exchanges!J1443</f>
        <v>2.2494700636506549E-8</v>
      </c>
      <c r="J1439" s="1" t="str">
        <f>Exchanges!K1443</f>
        <v>kg</v>
      </c>
      <c r="K1439" s="1"/>
      <c r="L1439" s="1"/>
      <c r="M1439" s="1"/>
      <c r="N1439" s="1"/>
      <c r="O1439" s="1"/>
      <c r="P1439" s="86">
        <f>ROUND(Exchanges!Q1443,0)</f>
        <v>4</v>
      </c>
      <c r="Q1439" s="1">
        <f>Exchanges!R1443</f>
        <v>1</v>
      </c>
      <c r="R1439" s="1">
        <f>Exchanges!S1443</f>
        <v>1</v>
      </c>
      <c r="S1439" s="1">
        <f>Exchanges!T1443</f>
        <v>1</v>
      </c>
      <c r="T1439" s="1">
        <f>Exchanges!U1443</f>
        <v>5</v>
      </c>
      <c r="U1439" s="1">
        <f>Exchanges!V1443</f>
        <v>2013</v>
      </c>
      <c r="V1439" s="1" t="str">
        <f>Exchanges!W1443</f>
        <v>CHROMIUM</v>
      </c>
      <c r="W1439" s="1" t="str">
        <f>Exchanges!X1443</f>
        <v>TRI</v>
      </c>
      <c r="X1439" s="1"/>
    </row>
    <row r="1440" spans="1:24" x14ac:dyDescent="0.15">
      <c r="A1440" s="1" t="str">
        <f>Exchanges!B1444</f>
        <v>copper</v>
      </c>
      <c r="B1440" s="1">
        <f>Exchanges!C1444</f>
        <v>7440508</v>
      </c>
      <c r="C1440" s="1" t="str">
        <f>Exchanges!D1444</f>
        <v>air</v>
      </c>
      <c r="D1440" s="1" t="str">
        <f>Exchanges!E1444</f>
        <v>unspecified</v>
      </c>
      <c r="E1440" s="1" t="str">
        <f>Exchanges!F1444</f>
        <v>ec8144d6-d123-43b1-9c17-a295422a0498</v>
      </c>
      <c r="F1440" s="1" t="str">
        <f>Exchanges!G1444</f>
        <v>Power, distribution, and specialty transformer manufacturing</v>
      </c>
      <c r="G1440" s="1">
        <f>Exchanges!H1444</f>
        <v>335311</v>
      </c>
      <c r="H1440" s="1" t="str">
        <f>Exchanges!I1444</f>
        <v>US</v>
      </c>
      <c r="I1440" s="1">
        <f>Exchanges!J1444</f>
        <v>3.7896398253275105E-8</v>
      </c>
      <c r="J1440" s="1" t="str">
        <f>Exchanges!K1444</f>
        <v>kg</v>
      </c>
      <c r="K1440" s="1"/>
      <c r="L1440" s="1"/>
      <c r="M1440" s="1"/>
      <c r="N1440" s="1"/>
      <c r="O1440" s="1"/>
      <c r="P1440" s="86">
        <f>ROUND(Exchanges!Q1444,0)</f>
        <v>4</v>
      </c>
      <c r="Q1440" s="1">
        <f>Exchanges!R1444</f>
        <v>1</v>
      </c>
      <c r="R1440" s="1">
        <f>Exchanges!S1444</f>
        <v>1</v>
      </c>
      <c r="S1440" s="1">
        <f>Exchanges!T1444</f>
        <v>1</v>
      </c>
      <c r="T1440" s="1">
        <f>Exchanges!U1444</f>
        <v>5</v>
      </c>
      <c r="U1440" s="1">
        <f>Exchanges!V1444</f>
        <v>2013</v>
      </c>
      <c r="V1440" s="1" t="str">
        <f>Exchanges!W1444</f>
        <v>COPPER</v>
      </c>
      <c r="W1440" s="1" t="str">
        <f>Exchanges!X1444</f>
        <v>TRI</v>
      </c>
      <c r="X1440" s="1"/>
    </row>
    <row r="1441" spans="1:24" x14ac:dyDescent="0.15">
      <c r="A1441" s="1" t="str">
        <f>Exchanges!B1445</f>
        <v>1,2,4-trimethylbenzene</v>
      </c>
      <c r="B1441" s="1">
        <f>Exchanges!C1445</f>
        <v>95636</v>
      </c>
      <c r="C1441" s="1" t="str">
        <f>Exchanges!D1445</f>
        <v>air</v>
      </c>
      <c r="D1441" s="1" t="str">
        <f>Exchanges!E1445</f>
        <v>unspecified</v>
      </c>
      <c r="E1441" s="1" t="str">
        <f>Exchanges!F1445</f>
        <v>776e1b2c-6a86-35c1-b2ed-61952ecd792c</v>
      </c>
      <c r="F1441" s="1" t="str">
        <f>Exchanges!G1445</f>
        <v>Power, distribution, and specialty transformer manufacturing</v>
      </c>
      <c r="G1441" s="1">
        <f>Exchanges!H1445</f>
        <v>335311</v>
      </c>
      <c r="H1441" s="1" t="str">
        <f>Exchanges!I1445</f>
        <v>US</v>
      </c>
      <c r="I1441" s="1">
        <f>Exchanges!J1445</f>
        <v>1.2684953711790396E-7</v>
      </c>
      <c r="J1441" s="1" t="str">
        <f>Exchanges!K1445</f>
        <v>kg</v>
      </c>
      <c r="K1441" s="1"/>
      <c r="L1441" s="1"/>
      <c r="M1441" s="1"/>
      <c r="N1441" s="1"/>
      <c r="O1441" s="1"/>
      <c r="P1441" s="86">
        <f>ROUND(Exchanges!Q1445,0)</f>
        <v>5</v>
      </c>
      <c r="Q1441" s="1">
        <f>Exchanges!R1445</f>
        <v>1</v>
      </c>
      <c r="R1441" s="1">
        <f>Exchanges!S1445</f>
        <v>1</v>
      </c>
      <c r="S1441" s="1">
        <f>Exchanges!T1445</f>
        <v>1</v>
      </c>
      <c r="T1441" s="1">
        <f>Exchanges!U1445</f>
        <v>5</v>
      </c>
      <c r="U1441" s="1">
        <f>Exchanges!V1445</f>
        <v>2013</v>
      </c>
      <c r="V1441" s="1" t="str">
        <f>Exchanges!W1445</f>
        <v>1,2,4-TRIMETHYLBENZENE</v>
      </c>
      <c r="W1441" s="1" t="str">
        <f>Exchanges!X1445</f>
        <v>TRI</v>
      </c>
      <c r="X1441" s="1"/>
    </row>
    <row r="1442" spans="1:24" x14ac:dyDescent="0.15">
      <c r="A1442" s="1" t="str">
        <f>Exchanges!B1446</f>
        <v>Ethylene glycol monoethyl ether</v>
      </c>
      <c r="B1442" s="1">
        <f>Exchanges!C1446</f>
        <v>110805</v>
      </c>
      <c r="C1442" s="1" t="str">
        <f>Exchanges!D1446</f>
        <v>air</v>
      </c>
      <c r="D1442" s="1" t="str">
        <f>Exchanges!E1446</f>
        <v>unspecified</v>
      </c>
      <c r="E1442" s="1" t="str">
        <f>Exchanges!F1446</f>
        <v>45e23e23-d952-4721-a514-2acfa5bfcab5</v>
      </c>
      <c r="F1442" s="1" t="str">
        <f>Exchanges!G1446</f>
        <v>Power, distribution, and specialty transformer manufacturing</v>
      </c>
      <c r="G1442" s="1">
        <f>Exchanges!H1446</f>
        <v>335311</v>
      </c>
      <c r="H1442" s="1" t="str">
        <f>Exchanges!I1446</f>
        <v>US</v>
      </c>
      <c r="I1442" s="1">
        <f>Exchanges!J1446</f>
        <v>7.6157261135371175E-7</v>
      </c>
      <c r="J1442" s="1" t="str">
        <f>Exchanges!K1446</f>
        <v>kg</v>
      </c>
      <c r="K1442" s="1"/>
      <c r="L1442" s="1"/>
      <c r="M1442" s="1"/>
      <c r="N1442" s="1"/>
      <c r="O1442" s="1"/>
      <c r="P1442" s="86">
        <f>ROUND(Exchanges!Q1446,0)</f>
        <v>5</v>
      </c>
      <c r="Q1442" s="1">
        <f>Exchanges!R1446</f>
        <v>1</v>
      </c>
      <c r="R1442" s="1">
        <f>Exchanges!S1446</f>
        <v>1</v>
      </c>
      <c r="S1442" s="1">
        <f>Exchanges!T1446</f>
        <v>1</v>
      </c>
      <c r="T1442" s="1">
        <f>Exchanges!U1446</f>
        <v>5</v>
      </c>
      <c r="U1442" s="1">
        <f>Exchanges!V1446</f>
        <v>2013</v>
      </c>
      <c r="V1442" s="1" t="str">
        <f>Exchanges!W1446</f>
        <v>CERTAIN GLYCOL ETHERS</v>
      </c>
      <c r="W1442" s="1" t="str">
        <f>Exchanges!X1446</f>
        <v>TRI</v>
      </c>
      <c r="X1442" s="1"/>
    </row>
    <row r="1443" spans="1:24" x14ac:dyDescent="0.15">
      <c r="A1443" s="1" t="str">
        <f>Exchanges!B1447</f>
        <v>chromium</v>
      </c>
      <c r="B1443" s="1">
        <f>Exchanges!C1447</f>
        <v>7440473</v>
      </c>
      <c r="C1443" s="1" t="str">
        <f>Exchanges!D1447</f>
        <v>air</v>
      </c>
      <c r="D1443" s="1" t="str">
        <f>Exchanges!E1447</f>
        <v>unspecified</v>
      </c>
      <c r="E1443" s="1" t="str">
        <f>Exchanges!F1447</f>
        <v>e142b577-e934-4085-9a07-3983d4d92afb</v>
      </c>
      <c r="F1443" s="1" t="str">
        <f>Exchanges!G1447</f>
        <v>Motor and generator manufacturing</v>
      </c>
      <c r="G1443" s="1">
        <f>Exchanges!H1447</f>
        <v>335312</v>
      </c>
      <c r="H1443" s="1" t="str">
        <f>Exchanges!I1447</f>
        <v>US</v>
      </c>
      <c r="I1443" s="1">
        <f>Exchanges!J1447</f>
        <v>1.0191658089838642E-8</v>
      </c>
      <c r="J1443" s="1" t="str">
        <f>Exchanges!K1447</f>
        <v>kg</v>
      </c>
      <c r="K1443" s="1"/>
      <c r="L1443" s="1"/>
      <c r="M1443" s="1"/>
      <c r="N1443" s="1"/>
      <c r="O1443" s="1"/>
      <c r="P1443" s="86">
        <f>ROUND(Exchanges!Q1447,0)</f>
        <v>4</v>
      </c>
      <c r="Q1443" s="1">
        <f>Exchanges!R1447</f>
        <v>1</v>
      </c>
      <c r="R1443" s="1">
        <f>Exchanges!S1447</f>
        <v>1</v>
      </c>
      <c r="S1443" s="1">
        <f>Exchanges!T1447</f>
        <v>1</v>
      </c>
      <c r="T1443" s="1">
        <f>Exchanges!U1447</f>
        <v>5</v>
      </c>
      <c r="U1443" s="1">
        <f>Exchanges!V1447</f>
        <v>2013</v>
      </c>
      <c r="V1443" s="1" t="str">
        <f>Exchanges!W1447</f>
        <v>CHROMIUM</v>
      </c>
      <c r="W1443" s="1" t="str">
        <f>Exchanges!X1447</f>
        <v>TRI</v>
      </c>
      <c r="X1443" s="1"/>
    </row>
    <row r="1444" spans="1:24" x14ac:dyDescent="0.15">
      <c r="A1444" s="1" t="str">
        <f>Exchanges!B1448</f>
        <v>copper</v>
      </c>
      <c r="B1444" s="1">
        <f>Exchanges!C1448</f>
        <v>7440508</v>
      </c>
      <c r="C1444" s="1" t="str">
        <f>Exchanges!D1448</f>
        <v>air</v>
      </c>
      <c r="D1444" s="1" t="str">
        <f>Exchanges!E1448</f>
        <v>unspecified</v>
      </c>
      <c r="E1444" s="1" t="str">
        <f>Exchanges!F1448</f>
        <v>ec8144d6-d123-43b1-9c17-a295422a0498</v>
      </c>
      <c r="F1444" s="1" t="str">
        <f>Exchanges!G1448</f>
        <v>Motor and generator manufacturing</v>
      </c>
      <c r="G1444" s="1">
        <f>Exchanges!H1448</f>
        <v>335312</v>
      </c>
      <c r="H1444" s="1" t="str">
        <f>Exchanges!I1448</f>
        <v>US</v>
      </c>
      <c r="I1444" s="1">
        <f>Exchanges!J1448</f>
        <v>5.418512132577408E-8</v>
      </c>
      <c r="J1444" s="1" t="str">
        <f>Exchanges!K1448</f>
        <v>kg</v>
      </c>
      <c r="K1444" s="1"/>
      <c r="L1444" s="1"/>
      <c r="M1444" s="1"/>
      <c r="N1444" s="1"/>
      <c r="O1444" s="1"/>
      <c r="P1444" s="86">
        <f>ROUND(Exchanges!Q1448,0)</f>
        <v>4</v>
      </c>
      <c r="Q1444" s="1">
        <f>Exchanges!R1448</f>
        <v>1</v>
      </c>
      <c r="R1444" s="1">
        <f>Exchanges!S1448</f>
        <v>1</v>
      </c>
      <c r="S1444" s="1">
        <f>Exchanges!T1448</f>
        <v>1</v>
      </c>
      <c r="T1444" s="1">
        <f>Exchanges!U1448</f>
        <v>5</v>
      </c>
      <c r="U1444" s="1">
        <f>Exchanges!V1448</f>
        <v>2013</v>
      </c>
      <c r="V1444" s="1" t="str">
        <f>Exchanges!W1448</f>
        <v>COPPER</v>
      </c>
      <c r="W1444" s="1" t="str">
        <f>Exchanges!X1448</f>
        <v>TRI</v>
      </c>
      <c r="X1444" s="1"/>
    </row>
    <row r="1445" spans="1:24" x14ac:dyDescent="0.15">
      <c r="A1445" s="1" t="str">
        <f>Exchanges!B1449</f>
        <v>Ethylene glycol monoethyl ether</v>
      </c>
      <c r="B1445" s="1">
        <f>Exchanges!C1449</f>
        <v>110805</v>
      </c>
      <c r="C1445" s="1" t="str">
        <f>Exchanges!D1449</f>
        <v>air</v>
      </c>
      <c r="D1445" s="1" t="str">
        <f>Exchanges!E1449</f>
        <v>unspecified</v>
      </c>
      <c r="E1445" s="1" t="str">
        <f>Exchanges!F1449</f>
        <v>45e23e23-d952-4721-a514-2acfa5bfcab5</v>
      </c>
      <c r="F1445" s="1" t="str">
        <f>Exchanges!G1449</f>
        <v>Motor and generator manufacturing</v>
      </c>
      <c r="G1445" s="1">
        <f>Exchanges!H1449</f>
        <v>335312</v>
      </c>
      <c r="H1445" s="1" t="str">
        <f>Exchanges!I1449</f>
        <v>US</v>
      </c>
      <c r="I1445" s="1">
        <f>Exchanges!J1449</f>
        <v>6.0928390754470116E-7</v>
      </c>
      <c r="J1445" s="1" t="str">
        <f>Exchanges!K1449</f>
        <v>kg</v>
      </c>
      <c r="K1445" s="1"/>
      <c r="L1445" s="1"/>
      <c r="M1445" s="1"/>
      <c r="N1445" s="1"/>
      <c r="O1445" s="1"/>
      <c r="P1445" s="86">
        <f>ROUND(Exchanges!Q1449,0)</f>
        <v>5</v>
      </c>
      <c r="Q1445" s="1">
        <f>Exchanges!R1449</f>
        <v>1</v>
      </c>
      <c r="R1445" s="1">
        <f>Exchanges!S1449</f>
        <v>1</v>
      </c>
      <c r="S1445" s="1">
        <f>Exchanges!T1449</f>
        <v>1</v>
      </c>
      <c r="T1445" s="1">
        <f>Exchanges!U1449</f>
        <v>5</v>
      </c>
      <c r="U1445" s="1">
        <f>Exchanges!V1449</f>
        <v>2013</v>
      </c>
      <c r="V1445" s="1" t="str">
        <f>Exchanges!W1449</f>
        <v>CERTAIN GLYCOL ETHERS</v>
      </c>
      <c r="W1445" s="1" t="str">
        <f>Exchanges!X1449</f>
        <v>TRI</v>
      </c>
      <c r="X1445" s="1"/>
    </row>
    <row r="1446" spans="1:24" x14ac:dyDescent="0.15">
      <c r="A1446" s="1" t="str">
        <f>Exchanges!B1450</f>
        <v>NITROUS ACID</v>
      </c>
      <c r="B1446" s="1">
        <f>Exchanges!C1450</f>
        <v>7782776</v>
      </c>
      <c r="C1446" s="1" t="str">
        <f>Exchanges!D1450</f>
        <v>air</v>
      </c>
      <c r="D1446" s="1" t="str">
        <f>Exchanges!E1450</f>
        <v>unspecified</v>
      </c>
      <c r="E1446" s="1" t="str">
        <f>Exchanges!F1450</f>
        <v>b633a270-97fe-3bdb-9fb0-a25de3323e03</v>
      </c>
      <c r="F1446" s="1" t="str">
        <f>Exchanges!G1450</f>
        <v>Switchgear and switchboard apparatus manufacturing</v>
      </c>
      <c r="G1446" s="1">
        <f>Exchanges!H1450</f>
        <v>335313</v>
      </c>
      <c r="H1446" s="1" t="str">
        <f>Exchanges!I1450</f>
        <v>US</v>
      </c>
      <c r="I1446" s="1">
        <f>Exchanges!J1450</f>
        <v>7.2644007155635059E-9</v>
      </c>
      <c r="J1446" s="1" t="str">
        <f>Exchanges!K1450</f>
        <v>kg</v>
      </c>
      <c r="K1446" s="1"/>
      <c r="L1446" s="1"/>
      <c r="M1446" s="1"/>
      <c r="N1446" s="1"/>
      <c r="O1446" s="1"/>
      <c r="P1446" s="86">
        <f>ROUND(Exchanges!Q1450,0)</f>
        <v>5</v>
      </c>
      <c r="Q1446" s="1">
        <f>Exchanges!R1450</f>
        <v>1</v>
      </c>
      <c r="R1446" s="1">
        <f>Exchanges!S1450</f>
        <v>1</v>
      </c>
      <c r="S1446" s="1">
        <f>Exchanges!T1450</f>
        <v>1</v>
      </c>
      <c r="T1446" s="1">
        <f>Exchanges!U1450</f>
        <v>5</v>
      </c>
      <c r="U1446" s="1">
        <f>Exchanges!V1450</f>
        <v>2013</v>
      </c>
      <c r="V1446" s="1" t="str">
        <f>Exchanges!W1450</f>
        <v>SODIUM NITRITE</v>
      </c>
      <c r="W1446" s="1" t="str">
        <f>Exchanges!X1450</f>
        <v>TRI</v>
      </c>
      <c r="X1446" s="1"/>
    </row>
    <row r="1447" spans="1:24" x14ac:dyDescent="0.15">
      <c r="A1447" s="1" t="str">
        <f>Exchanges!B1451</f>
        <v>nitric acid</v>
      </c>
      <c r="B1447" s="1">
        <f>Exchanges!C1451</f>
        <v>7697372</v>
      </c>
      <c r="C1447" s="1" t="str">
        <f>Exchanges!D1451</f>
        <v>air</v>
      </c>
      <c r="D1447" s="1" t="str">
        <f>Exchanges!E1451</f>
        <v>unspecified</v>
      </c>
      <c r="E1447" s="1" t="str">
        <f>Exchanges!F1451</f>
        <v>dc084330-5108-4d9c-a7ed-eb3345507f13</v>
      </c>
      <c r="F1447" s="1" t="str">
        <f>Exchanges!G1451</f>
        <v>Switchgear and switchboard apparatus manufacturing</v>
      </c>
      <c r="G1447" s="1">
        <f>Exchanges!H1451</f>
        <v>335313</v>
      </c>
      <c r="H1447" s="1" t="str">
        <f>Exchanges!I1451</f>
        <v>US</v>
      </c>
      <c r="I1447" s="1">
        <f>Exchanges!J1451</f>
        <v>1.0471556350626119E-8</v>
      </c>
      <c r="J1447" s="1" t="str">
        <f>Exchanges!K1451</f>
        <v>kg</v>
      </c>
      <c r="K1447" s="1"/>
      <c r="L1447" s="1"/>
      <c r="M1447" s="1"/>
      <c r="N1447" s="1"/>
      <c r="O1447" s="1"/>
      <c r="P1447" s="86">
        <f>ROUND(Exchanges!Q1451,0)</f>
        <v>3</v>
      </c>
      <c r="Q1447" s="1">
        <f>Exchanges!R1451</f>
        <v>1</v>
      </c>
      <c r="R1447" s="1">
        <f>Exchanges!S1451</f>
        <v>1</v>
      </c>
      <c r="S1447" s="1">
        <f>Exchanges!T1451</f>
        <v>1</v>
      </c>
      <c r="T1447" s="1">
        <f>Exchanges!U1451</f>
        <v>5</v>
      </c>
      <c r="U1447" s="1">
        <f>Exchanges!V1451</f>
        <v>2013</v>
      </c>
      <c r="V1447" s="1" t="str">
        <f>Exchanges!W1451</f>
        <v>NITRIC ACID</v>
      </c>
      <c r="W1447" s="1" t="str">
        <f>Exchanges!X1451</f>
        <v>TRI</v>
      </c>
      <c r="X1447" s="1"/>
    </row>
    <row r="1448" spans="1:24" x14ac:dyDescent="0.15">
      <c r="A1448" s="1" t="str">
        <f>Exchanges!B1452</f>
        <v>chromium</v>
      </c>
      <c r="B1448" s="1">
        <f>Exchanges!C1452</f>
        <v>7440473</v>
      </c>
      <c r="C1448" s="1" t="str">
        <f>Exchanges!D1452</f>
        <v>air</v>
      </c>
      <c r="D1448" s="1" t="str">
        <f>Exchanges!E1452</f>
        <v>unspecified</v>
      </c>
      <c r="E1448" s="1" t="str">
        <f>Exchanges!F1452</f>
        <v>e142b577-e934-4085-9a07-3983d4d92afb</v>
      </c>
      <c r="F1448" s="1" t="str">
        <f>Exchanges!G1452</f>
        <v>Switchgear and switchboard apparatus manufacturing</v>
      </c>
      <c r="G1448" s="1">
        <f>Exchanges!H1452</f>
        <v>335313</v>
      </c>
      <c r="H1448" s="1" t="str">
        <f>Exchanges!I1452</f>
        <v>US</v>
      </c>
      <c r="I1448" s="1">
        <f>Exchanges!J1452</f>
        <v>1.0726583184257603E-8</v>
      </c>
      <c r="J1448" s="1" t="str">
        <f>Exchanges!K1452</f>
        <v>kg</v>
      </c>
      <c r="K1448" s="1"/>
      <c r="L1448" s="1"/>
      <c r="M1448" s="1"/>
      <c r="N1448" s="1"/>
      <c r="O1448" s="1"/>
      <c r="P1448" s="86">
        <f>ROUND(Exchanges!Q1452,0)</f>
        <v>4</v>
      </c>
      <c r="Q1448" s="1">
        <f>Exchanges!R1452</f>
        <v>1</v>
      </c>
      <c r="R1448" s="1">
        <f>Exchanges!S1452</f>
        <v>1</v>
      </c>
      <c r="S1448" s="1">
        <f>Exchanges!T1452</f>
        <v>1</v>
      </c>
      <c r="T1448" s="1">
        <f>Exchanges!U1452</f>
        <v>5</v>
      </c>
      <c r="U1448" s="1">
        <f>Exchanges!V1452</f>
        <v>2013</v>
      </c>
      <c r="V1448" s="1" t="str">
        <f>Exchanges!W1452</f>
        <v>CHROMIUM</v>
      </c>
      <c r="W1448" s="1" t="str">
        <f>Exchanges!X1452</f>
        <v>TRI</v>
      </c>
      <c r="X1448" s="1"/>
    </row>
    <row r="1449" spans="1:24" x14ac:dyDescent="0.15">
      <c r="A1449" s="1" t="str">
        <f>Exchanges!B1453</f>
        <v>silver</v>
      </c>
      <c r="B1449" s="1">
        <f>Exchanges!C1453</f>
        <v>7440224</v>
      </c>
      <c r="C1449" s="1" t="str">
        <f>Exchanges!D1453</f>
        <v>air</v>
      </c>
      <c r="D1449" s="1" t="str">
        <f>Exchanges!E1453</f>
        <v>unspecified</v>
      </c>
      <c r="E1449" s="1" t="str">
        <f>Exchanges!F1453</f>
        <v>ebb88ef4-50ab-4e3b-9251-c5fcdf6b4768</v>
      </c>
      <c r="F1449" s="1" t="str">
        <f>Exchanges!G1453</f>
        <v>Switchgear and switchboard apparatus manufacturing</v>
      </c>
      <c r="G1449" s="1">
        <f>Exchanges!H1453</f>
        <v>335313</v>
      </c>
      <c r="H1449" s="1" t="str">
        <f>Exchanges!I1453</f>
        <v>US</v>
      </c>
      <c r="I1449" s="1">
        <f>Exchanges!J1453</f>
        <v>1.1553488372093022E-8</v>
      </c>
      <c r="J1449" s="1" t="str">
        <f>Exchanges!K1453</f>
        <v>kg</v>
      </c>
      <c r="K1449" s="1"/>
      <c r="L1449" s="1"/>
      <c r="M1449" s="1"/>
      <c r="N1449" s="1"/>
      <c r="O1449" s="1"/>
      <c r="P1449" s="86">
        <f>ROUND(Exchanges!Q1453,0)</f>
        <v>4</v>
      </c>
      <c r="Q1449" s="1">
        <f>Exchanges!R1453</f>
        <v>1</v>
      </c>
      <c r="R1449" s="1">
        <f>Exchanges!S1453</f>
        <v>1</v>
      </c>
      <c r="S1449" s="1">
        <f>Exchanges!T1453</f>
        <v>1</v>
      </c>
      <c r="T1449" s="1">
        <f>Exchanges!U1453</f>
        <v>5</v>
      </c>
      <c r="U1449" s="1">
        <f>Exchanges!V1453</f>
        <v>2013</v>
      </c>
      <c r="V1449" s="1" t="str">
        <f>Exchanges!W1453</f>
        <v>SILVER</v>
      </c>
      <c r="W1449" s="1" t="str">
        <f>Exchanges!X1453</f>
        <v>TRI</v>
      </c>
      <c r="X1449" s="1"/>
    </row>
    <row r="1450" spans="1:24" x14ac:dyDescent="0.15">
      <c r="A1450" s="1" t="str">
        <f>Exchanges!B1454</f>
        <v>copper</v>
      </c>
      <c r="B1450" s="1">
        <f>Exchanges!C1454</f>
        <v>7440508</v>
      </c>
      <c r="C1450" s="1" t="str">
        <f>Exchanges!D1454</f>
        <v>air</v>
      </c>
      <c r="D1450" s="1" t="str">
        <f>Exchanges!E1454</f>
        <v>unspecified</v>
      </c>
      <c r="E1450" s="1" t="str">
        <f>Exchanges!F1454</f>
        <v>ec8144d6-d123-43b1-9c17-a295422a0498</v>
      </c>
      <c r="F1450" s="1" t="str">
        <f>Exchanges!G1454</f>
        <v>Switchgear and switchboard apparatus manufacturing</v>
      </c>
      <c r="G1450" s="1">
        <f>Exchanges!H1454</f>
        <v>335313</v>
      </c>
      <c r="H1450" s="1" t="str">
        <f>Exchanges!I1454</f>
        <v>US</v>
      </c>
      <c r="I1450" s="1">
        <f>Exchanges!J1454</f>
        <v>3.8631542039355987E-8</v>
      </c>
      <c r="J1450" s="1" t="str">
        <f>Exchanges!K1454</f>
        <v>kg</v>
      </c>
      <c r="K1450" s="1"/>
      <c r="L1450" s="1"/>
      <c r="M1450" s="1"/>
      <c r="N1450" s="1"/>
      <c r="O1450" s="1"/>
      <c r="P1450" s="86">
        <f>ROUND(Exchanges!Q1454,0)</f>
        <v>4</v>
      </c>
      <c r="Q1450" s="1">
        <f>Exchanges!R1454</f>
        <v>1</v>
      </c>
      <c r="R1450" s="1">
        <f>Exchanges!S1454</f>
        <v>1</v>
      </c>
      <c r="S1450" s="1">
        <f>Exchanges!T1454</f>
        <v>1</v>
      </c>
      <c r="T1450" s="1">
        <f>Exchanges!U1454</f>
        <v>5</v>
      </c>
      <c r="U1450" s="1">
        <f>Exchanges!V1454</f>
        <v>2013</v>
      </c>
      <c r="V1450" s="1" t="str">
        <f>Exchanges!W1454</f>
        <v>COPPER</v>
      </c>
      <c r="W1450" s="1" t="str">
        <f>Exchanges!X1454</f>
        <v>TRI</v>
      </c>
      <c r="X1450" s="1"/>
    </row>
    <row r="1451" spans="1:24" x14ac:dyDescent="0.15">
      <c r="A1451" s="1" t="str">
        <f>Exchanges!B1455</f>
        <v>Ethylene glycol monoethyl ether</v>
      </c>
      <c r="B1451" s="1">
        <f>Exchanges!C1455</f>
        <v>110805</v>
      </c>
      <c r="C1451" s="1" t="str">
        <f>Exchanges!D1455</f>
        <v>air</v>
      </c>
      <c r="D1451" s="1" t="str">
        <f>Exchanges!E1455</f>
        <v>unspecified</v>
      </c>
      <c r="E1451" s="1" t="str">
        <f>Exchanges!F1455</f>
        <v>45e23e23-d952-4721-a514-2acfa5bfcab5</v>
      </c>
      <c r="F1451" s="1" t="str">
        <f>Exchanges!G1455</f>
        <v>Switchgear and switchboard apparatus manufacturing</v>
      </c>
      <c r="G1451" s="1">
        <f>Exchanges!H1455</f>
        <v>335313</v>
      </c>
      <c r="H1451" s="1" t="str">
        <f>Exchanges!I1455</f>
        <v>US</v>
      </c>
      <c r="I1451" s="1">
        <f>Exchanges!J1455</f>
        <v>8.5974955277280858E-7</v>
      </c>
      <c r="J1451" s="1" t="str">
        <f>Exchanges!K1455</f>
        <v>kg</v>
      </c>
      <c r="K1451" s="1"/>
      <c r="L1451" s="1"/>
      <c r="M1451" s="1"/>
      <c r="N1451" s="1"/>
      <c r="O1451" s="1"/>
      <c r="P1451" s="86">
        <f>ROUND(Exchanges!Q1455,0)</f>
        <v>5</v>
      </c>
      <c r="Q1451" s="1">
        <f>Exchanges!R1455</f>
        <v>1</v>
      </c>
      <c r="R1451" s="1">
        <f>Exchanges!S1455</f>
        <v>1</v>
      </c>
      <c r="S1451" s="1">
        <f>Exchanges!T1455</f>
        <v>1</v>
      </c>
      <c r="T1451" s="1">
        <f>Exchanges!U1455</f>
        <v>5</v>
      </c>
      <c r="U1451" s="1">
        <f>Exchanges!V1455</f>
        <v>2013</v>
      </c>
      <c r="V1451" s="1" t="str">
        <f>Exchanges!W1455</f>
        <v>CERTAIN GLYCOL ETHERS</v>
      </c>
      <c r="W1451" s="1" t="str">
        <f>Exchanges!X1455</f>
        <v>TRI</v>
      </c>
      <c r="X1451" s="1"/>
    </row>
    <row r="1452" spans="1:24" x14ac:dyDescent="0.15">
      <c r="A1452" s="1" t="str">
        <f>Exchanges!B1456</f>
        <v>diisocyanates</v>
      </c>
      <c r="B1452" s="1" t="str">
        <f>Exchanges!C1456</f>
        <v/>
      </c>
      <c r="C1452" s="1" t="str">
        <f>Exchanges!D1456</f>
        <v>air</v>
      </c>
      <c r="D1452" s="1" t="str">
        <f>Exchanges!E1456</f>
        <v>unspecified</v>
      </c>
      <c r="E1452" s="1" t="str">
        <f>Exchanges!F1456</f>
        <v>63f3fff6-0459-49fd-808a-6fc86fd63f5c</v>
      </c>
      <c r="F1452" s="1" t="str">
        <f>Exchanges!G1456</f>
        <v>Relay and industrial control manufacturing</v>
      </c>
      <c r="G1452" s="1">
        <f>Exchanges!H1456</f>
        <v>335314</v>
      </c>
      <c r="H1452" s="1" t="str">
        <f>Exchanges!I1456</f>
        <v>US</v>
      </c>
      <c r="I1452" s="1">
        <f>Exchanges!J1456</f>
        <v>7.6462299384273737E-13</v>
      </c>
      <c r="J1452" s="1" t="str">
        <f>Exchanges!K1456</f>
        <v>kg</v>
      </c>
      <c r="K1452" s="1"/>
      <c r="L1452" s="1"/>
      <c r="M1452" s="1"/>
      <c r="N1452" s="1"/>
      <c r="O1452" s="1"/>
      <c r="P1452" s="86">
        <f>ROUND(Exchanges!Q1456,0)</f>
        <v>4</v>
      </c>
      <c r="Q1452" s="1">
        <f>Exchanges!R1456</f>
        <v>1</v>
      </c>
      <c r="R1452" s="1">
        <f>Exchanges!S1456</f>
        <v>1</v>
      </c>
      <c r="S1452" s="1">
        <f>Exchanges!T1456</f>
        <v>1</v>
      </c>
      <c r="T1452" s="1">
        <f>Exchanges!U1456</f>
        <v>5</v>
      </c>
      <c r="U1452" s="1">
        <f>Exchanges!V1456</f>
        <v>2013</v>
      </c>
      <c r="V1452" s="1" t="str">
        <f>Exchanges!W1456</f>
        <v>DIISOCYANATES</v>
      </c>
      <c r="W1452" s="1" t="str">
        <f>Exchanges!X1456</f>
        <v>TRI</v>
      </c>
      <c r="X1452" s="1"/>
    </row>
    <row r="1453" spans="1:24" x14ac:dyDescent="0.15">
      <c r="A1453" s="1" t="str">
        <f>Exchanges!B1457</f>
        <v>copper</v>
      </c>
      <c r="B1453" s="1">
        <f>Exchanges!C1457</f>
        <v>7440508</v>
      </c>
      <c r="C1453" s="1" t="str">
        <f>Exchanges!D1457</f>
        <v>air</v>
      </c>
      <c r="D1453" s="1" t="str">
        <f>Exchanges!E1457</f>
        <v>unspecified</v>
      </c>
      <c r="E1453" s="1" t="str">
        <f>Exchanges!F1457</f>
        <v>ec8144d6-d123-43b1-9c17-a295422a0498</v>
      </c>
      <c r="F1453" s="1" t="str">
        <f>Exchanges!G1457</f>
        <v>Relay and industrial control manufacturing</v>
      </c>
      <c r="G1453" s="1">
        <f>Exchanges!H1457</f>
        <v>335314</v>
      </c>
      <c r="H1453" s="1" t="str">
        <f>Exchanges!I1457</f>
        <v>US</v>
      </c>
      <c r="I1453" s="1">
        <f>Exchanges!J1457</f>
        <v>4.5602664782477033E-8</v>
      </c>
      <c r="J1453" s="1" t="str">
        <f>Exchanges!K1457</f>
        <v>kg</v>
      </c>
      <c r="K1453" s="1"/>
      <c r="L1453" s="1"/>
      <c r="M1453" s="1"/>
      <c r="N1453" s="1"/>
      <c r="O1453" s="1"/>
      <c r="P1453" s="86">
        <f>ROUND(Exchanges!Q1457,0)</f>
        <v>4</v>
      </c>
      <c r="Q1453" s="1">
        <f>Exchanges!R1457</f>
        <v>1</v>
      </c>
      <c r="R1453" s="1">
        <f>Exchanges!S1457</f>
        <v>1</v>
      </c>
      <c r="S1453" s="1">
        <f>Exchanges!T1457</f>
        <v>1</v>
      </c>
      <c r="T1453" s="1">
        <f>Exchanges!U1457</f>
        <v>5</v>
      </c>
      <c r="U1453" s="1">
        <f>Exchanges!V1457</f>
        <v>2013</v>
      </c>
      <c r="V1453" s="1" t="str">
        <f>Exchanges!W1457</f>
        <v>COPPER</v>
      </c>
      <c r="W1453" s="1" t="str">
        <f>Exchanges!X1457</f>
        <v>TRI</v>
      </c>
      <c r="X1453" s="1"/>
    </row>
    <row r="1454" spans="1:24" x14ac:dyDescent="0.15">
      <c r="A1454" s="1" t="str">
        <f>Exchanges!B1458</f>
        <v>Sodium formate</v>
      </c>
      <c r="B1454" s="1">
        <f>Exchanges!C1458</f>
        <v>141537</v>
      </c>
      <c r="C1454" s="1" t="str">
        <f>Exchanges!D1458</f>
        <v>air</v>
      </c>
      <c r="D1454" s="1" t="str">
        <f>Exchanges!E1458</f>
        <v>unspecified</v>
      </c>
      <c r="E1454" s="1" t="str">
        <f>Exchanges!F1458</f>
        <v>19696f8c-c5e9-4444-a0e8-3e8782748237</v>
      </c>
      <c r="F1454" s="1" t="str">
        <f>Exchanges!G1458</f>
        <v>Storage battery manufacturing</v>
      </c>
      <c r="G1454" s="1">
        <f>Exchanges!H1458</f>
        <v>335911</v>
      </c>
      <c r="H1454" s="1" t="str">
        <f>Exchanges!I1458</f>
        <v>US</v>
      </c>
      <c r="I1454" s="1">
        <f>Exchanges!J1458</f>
        <v>2.2683544303797466E-9</v>
      </c>
      <c r="J1454" s="1" t="str">
        <f>Exchanges!K1458</f>
        <v>kg</v>
      </c>
      <c r="K1454" s="1"/>
      <c r="L1454" s="1"/>
      <c r="M1454" s="1"/>
      <c r="N1454" s="1"/>
      <c r="O1454" s="1"/>
      <c r="P1454" s="86">
        <f>ROUND(Exchanges!Q1458,0)</f>
        <v>3</v>
      </c>
      <c r="Q1454" s="1">
        <f>Exchanges!R1458</f>
        <v>1</v>
      </c>
      <c r="R1454" s="1">
        <f>Exchanges!S1458</f>
        <v>1</v>
      </c>
      <c r="S1454" s="1">
        <f>Exchanges!T1458</f>
        <v>1</v>
      </c>
      <c r="T1454" s="1">
        <f>Exchanges!U1458</f>
        <v>3</v>
      </c>
      <c r="U1454" s="1">
        <f>Exchanges!V1458</f>
        <v>2013</v>
      </c>
      <c r="V1454" s="1" t="str">
        <f>Exchanges!W1458</f>
        <v>LITHIUM CARBONATE</v>
      </c>
      <c r="W1454" s="1" t="str">
        <f>Exchanges!X1458</f>
        <v>TRI</v>
      </c>
      <c r="X1454" s="1"/>
    </row>
    <row r="1455" spans="1:24" x14ac:dyDescent="0.15">
      <c r="A1455" s="1" t="str">
        <f>Exchanges!B1459</f>
        <v>Sulfuric acid</v>
      </c>
      <c r="B1455" s="1">
        <f>Exchanges!C1459</f>
        <v>7664939</v>
      </c>
      <c r="C1455" s="1" t="str">
        <f>Exchanges!D1459</f>
        <v>air</v>
      </c>
      <c r="D1455" s="1" t="str">
        <f>Exchanges!E1459</f>
        <v>unspecified</v>
      </c>
      <c r="E1455" s="1" t="str">
        <f>Exchanges!F1459</f>
        <v>99c65c6a-6871-40ba-af79-5bd6851688e4</v>
      </c>
      <c r="F1455" s="1" t="str">
        <f>Exchanges!G1459</f>
        <v>Storage battery manufacturing</v>
      </c>
      <c r="G1455" s="1">
        <f>Exchanges!H1459</f>
        <v>335911</v>
      </c>
      <c r="H1455" s="1" t="str">
        <f>Exchanges!I1459</f>
        <v>US</v>
      </c>
      <c r="I1455" s="1">
        <f>Exchanges!J1459</f>
        <v>3.9667848101265826E-8</v>
      </c>
      <c r="J1455" s="1" t="str">
        <f>Exchanges!K1459</f>
        <v>kg</v>
      </c>
      <c r="K1455" s="1"/>
      <c r="L1455" s="1"/>
      <c r="M1455" s="1"/>
      <c r="N1455" s="1"/>
      <c r="O1455" s="1"/>
      <c r="P1455" s="86">
        <f>ROUND(Exchanges!Q1459,0)</f>
        <v>2</v>
      </c>
      <c r="Q1455" s="1">
        <f>Exchanges!R1459</f>
        <v>1</v>
      </c>
      <c r="R1455" s="1">
        <f>Exchanges!S1459</f>
        <v>1</v>
      </c>
      <c r="S1455" s="1">
        <f>Exchanges!T1459</f>
        <v>1</v>
      </c>
      <c r="T1455" s="1">
        <f>Exchanges!U1459</f>
        <v>3</v>
      </c>
      <c r="U1455" s="1">
        <f>Exchanges!V1459</f>
        <v>2013</v>
      </c>
      <c r="V1455" s="1" t="str">
        <f>Exchanges!W1459</f>
        <v>SULFURIC ACID (1994 AND AFTER ACID AEROSOLS" ONLY)"</v>
      </c>
      <c r="W1455" s="1" t="str">
        <f>Exchanges!X1459</f>
        <v>TRI</v>
      </c>
      <c r="X1455" s="1"/>
    </row>
    <row r="1456" spans="1:24" x14ac:dyDescent="0.15">
      <c r="A1456" s="1" t="str">
        <f>Exchanges!B1460</f>
        <v>nitric acid</v>
      </c>
      <c r="B1456" s="1">
        <f>Exchanges!C1460</f>
        <v>7697372</v>
      </c>
      <c r="C1456" s="1" t="str">
        <f>Exchanges!D1460</f>
        <v>air</v>
      </c>
      <c r="D1456" s="1" t="str">
        <f>Exchanges!E1460</f>
        <v>unspecified</v>
      </c>
      <c r="E1456" s="1" t="str">
        <f>Exchanges!F1460</f>
        <v>dc084330-5108-4d9c-a7ed-eb3345507f13</v>
      </c>
      <c r="F1456" s="1" t="str">
        <f>Exchanges!G1460</f>
        <v>Storage battery manufacturing</v>
      </c>
      <c r="G1456" s="1">
        <f>Exchanges!H1460</f>
        <v>335911</v>
      </c>
      <c r="H1456" s="1" t="str">
        <f>Exchanges!I1460</f>
        <v>US</v>
      </c>
      <c r="I1456" s="1">
        <f>Exchanges!J1460</f>
        <v>7.5139240506329117E-8</v>
      </c>
      <c r="J1456" s="1" t="str">
        <f>Exchanges!K1460</f>
        <v>kg</v>
      </c>
      <c r="K1456" s="1"/>
      <c r="L1456" s="1"/>
      <c r="M1456" s="1"/>
      <c r="N1456" s="1"/>
      <c r="O1456" s="1"/>
      <c r="P1456" s="86">
        <f>ROUND(Exchanges!Q1460,0)</f>
        <v>3</v>
      </c>
      <c r="Q1456" s="1">
        <f>Exchanges!R1460</f>
        <v>1</v>
      </c>
      <c r="R1456" s="1">
        <f>Exchanges!S1460</f>
        <v>1</v>
      </c>
      <c r="S1456" s="1">
        <f>Exchanges!T1460</f>
        <v>1</v>
      </c>
      <c r="T1456" s="1">
        <f>Exchanges!U1460</f>
        <v>3</v>
      </c>
      <c r="U1456" s="1">
        <f>Exchanges!V1460</f>
        <v>2013</v>
      </c>
      <c r="V1456" s="1" t="str">
        <f>Exchanges!W1460</f>
        <v>NITRIC ACID</v>
      </c>
      <c r="W1456" s="1" t="str">
        <f>Exchanges!X1460</f>
        <v>TRI</v>
      </c>
      <c r="X1456" s="1"/>
    </row>
    <row r="1457" spans="1:24" x14ac:dyDescent="0.15">
      <c r="A1457" s="1" t="str">
        <f>Exchanges!B1461</f>
        <v>1-Methyl-2-pyrrolidinone</v>
      </c>
      <c r="B1457" s="1">
        <f>Exchanges!C1461</f>
        <v>872504</v>
      </c>
      <c r="C1457" s="1" t="str">
        <f>Exchanges!D1461</f>
        <v>air</v>
      </c>
      <c r="D1457" s="1" t="str">
        <f>Exchanges!E1461</f>
        <v>unspecified</v>
      </c>
      <c r="E1457" s="1" t="str">
        <f>Exchanges!F1461</f>
        <v>00b8c5b8-8f45-445f-839c-2017fe3ad8b8</v>
      </c>
      <c r="F1457" s="1" t="str">
        <f>Exchanges!G1461</f>
        <v>Storage battery manufacturing</v>
      </c>
      <c r="G1457" s="1">
        <f>Exchanges!H1461</f>
        <v>335911</v>
      </c>
      <c r="H1457" s="1" t="str">
        <f>Exchanges!I1461</f>
        <v>US</v>
      </c>
      <c r="I1457" s="1">
        <f>Exchanges!J1461</f>
        <v>2.005367088607595E-7</v>
      </c>
      <c r="J1457" s="1" t="str">
        <f>Exchanges!K1461</f>
        <v>kg</v>
      </c>
      <c r="K1457" s="1"/>
      <c r="L1457" s="1"/>
      <c r="M1457" s="1"/>
      <c r="N1457" s="1"/>
      <c r="O1457" s="1"/>
      <c r="P1457" s="86">
        <f>ROUND(Exchanges!Q1461,0)</f>
        <v>5</v>
      </c>
      <c r="Q1457" s="1">
        <f>Exchanges!R1461</f>
        <v>1</v>
      </c>
      <c r="R1457" s="1">
        <f>Exchanges!S1461</f>
        <v>1</v>
      </c>
      <c r="S1457" s="1">
        <f>Exchanges!T1461</f>
        <v>1</v>
      </c>
      <c r="T1457" s="1">
        <f>Exchanges!U1461</f>
        <v>3</v>
      </c>
      <c r="U1457" s="1">
        <f>Exchanges!V1461</f>
        <v>2013</v>
      </c>
      <c r="V1457" s="1" t="str">
        <f>Exchanges!W1461</f>
        <v>N-METHYL-2-PYRROLIDONE</v>
      </c>
      <c r="W1457" s="1" t="str">
        <f>Exchanges!X1461</f>
        <v>TRI</v>
      </c>
      <c r="X1457" s="1"/>
    </row>
    <row r="1458" spans="1:24" x14ac:dyDescent="0.15">
      <c r="A1458" s="1" t="str">
        <f>Exchanges!B1462</f>
        <v>copper</v>
      </c>
      <c r="B1458" s="1">
        <f>Exchanges!C1462</f>
        <v>7440508</v>
      </c>
      <c r="C1458" s="1" t="str">
        <f>Exchanges!D1462</f>
        <v>air</v>
      </c>
      <c r="D1458" s="1" t="str">
        <f>Exchanges!E1462</f>
        <v>unspecified</v>
      </c>
      <c r="E1458" s="1" t="str">
        <f>Exchanges!F1462</f>
        <v>ec8144d6-d123-43b1-9c17-a295422a0498</v>
      </c>
      <c r="F1458" s="1" t="str">
        <f>Exchanges!G1462</f>
        <v>Primary battery manufacturing</v>
      </c>
      <c r="G1458" s="1">
        <f>Exchanges!H1462</f>
        <v>335912</v>
      </c>
      <c r="H1458" s="1" t="str">
        <f>Exchanges!I1462</f>
        <v>US</v>
      </c>
      <c r="I1458" s="1">
        <f>Exchanges!J1462</f>
        <v>1.9110780669144983E-9</v>
      </c>
      <c r="J1458" s="1" t="str">
        <f>Exchanges!K1462</f>
        <v>kg</v>
      </c>
      <c r="K1458" s="1"/>
      <c r="L1458" s="1"/>
      <c r="M1458" s="1"/>
      <c r="N1458" s="1"/>
      <c r="O1458" s="1"/>
      <c r="P1458" s="86">
        <f>ROUND(Exchanges!Q1462,0)</f>
        <v>4</v>
      </c>
      <c r="Q1458" s="1">
        <f>Exchanges!R1462</f>
        <v>1</v>
      </c>
      <c r="R1458" s="1">
        <f>Exchanges!S1462</f>
        <v>1</v>
      </c>
      <c r="S1458" s="1">
        <f>Exchanges!T1462</f>
        <v>1</v>
      </c>
      <c r="T1458" s="1">
        <f>Exchanges!U1462</f>
        <v>4</v>
      </c>
      <c r="U1458" s="1">
        <f>Exchanges!V1462</f>
        <v>2013</v>
      </c>
      <c r="V1458" s="1" t="str">
        <f>Exchanges!W1462</f>
        <v>COPPER</v>
      </c>
      <c r="W1458" s="1" t="str">
        <f>Exchanges!X1462</f>
        <v>TRI</v>
      </c>
      <c r="X1458" s="1"/>
    </row>
    <row r="1459" spans="1:24" x14ac:dyDescent="0.15">
      <c r="A1459" s="1" t="str">
        <f>Exchanges!B1463</f>
        <v>Ethylene glycol monoethyl ether</v>
      </c>
      <c r="B1459" s="1">
        <f>Exchanges!C1463</f>
        <v>110805</v>
      </c>
      <c r="C1459" s="1" t="str">
        <f>Exchanges!D1463</f>
        <v>air</v>
      </c>
      <c r="D1459" s="1" t="str">
        <f>Exchanges!E1463</f>
        <v>unspecified</v>
      </c>
      <c r="E1459" s="1" t="str">
        <f>Exchanges!F1463</f>
        <v>45e23e23-d952-4721-a514-2acfa5bfcab5</v>
      </c>
      <c r="F1459" s="1" t="str">
        <f>Exchanges!G1463</f>
        <v>Primary battery manufacturing</v>
      </c>
      <c r="G1459" s="1">
        <f>Exchanges!H1463</f>
        <v>335912</v>
      </c>
      <c r="H1459" s="1" t="str">
        <f>Exchanges!I1463</f>
        <v>US</v>
      </c>
      <c r="I1459" s="1">
        <f>Exchanges!J1463</f>
        <v>2.529368029739777E-8</v>
      </c>
      <c r="J1459" s="1" t="str">
        <f>Exchanges!K1463</f>
        <v>kg</v>
      </c>
      <c r="K1459" s="1"/>
      <c r="L1459" s="1"/>
      <c r="M1459" s="1"/>
      <c r="N1459" s="1"/>
      <c r="O1459" s="1"/>
      <c r="P1459" s="86">
        <f>ROUND(Exchanges!Q1463,0)</f>
        <v>5</v>
      </c>
      <c r="Q1459" s="1">
        <f>Exchanges!R1463</f>
        <v>1</v>
      </c>
      <c r="R1459" s="1">
        <f>Exchanges!S1463</f>
        <v>1</v>
      </c>
      <c r="S1459" s="1">
        <f>Exchanges!T1463</f>
        <v>1</v>
      </c>
      <c r="T1459" s="1">
        <f>Exchanges!U1463</f>
        <v>4</v>
      </c>
      <c r="U1459" s="1">
        <f>Exchanges!V1463</f>
        <v>2013</v>
      </c>
      <c r="V1459" s="1" t="str">
        <f>Exchanges!W1463</f>
        <v>CERTAIN GLYCOL ETHERS</v>
      </c>
      <c r="W1459" s="1" t="str">
        <f>Exchanges!X1463</f>
        <v>TRI</v>
      </c>
      <c r="X1459" s="1"/>
    </row>
    <row r="1460" spans="1:24" x14ac:dyDescent="0.15">
      <c r="A1460" s="1" t="str">
        <f>Exchanges!B1464</f>
        <v>Zinc</v>
      </c>
      <c r="B1460" s="1">
        <f>Exchanges!C1464</f>
        <v>1330207</v>
      </c>
      <c r="C1460" s="1" t="str">
        <f>Exchanges!D1464</f>
        <v>air</v>
      </c>
      <c r="D1460" s="1" t="str">
        <f>Exchanges!E1464</f>
        <v>unspecified</v>
      </c>
      <c r="E1460" s="1" t="str">
        <f>Exchanges!F1464</f>
        <v>5ce378a0-b48d-471c-977d-79681521efde</v>
      </c>
      <c r="F1460" s="1" t="str">
        <f>Exchanges!G1464</f>
        <v>Primary battery manufacturing</v>
      </c>
      <c r="G1460" s="1">
        <f>Exchanges!H1464</f>
        <v>335912</v>
      </c>
      <c r="H1460" s="1" t="str">
        <f>Exchanges!I1464</f>
        <v>US</v>
      </c>
      <c r="I1460" s="1">
        <f>Exchanges!J1464</f>
        <v>9.5936118959107805E-8</v>
      </c>
      <c r="J1460" s="1" t="str">
        <f>Exchanges!K1464</f>
        <v>kg</v>
      </c>
      <c r="K1460" s="1"/>
      <c r="L1460" s="1"/>
      <c r="M1460" s="1"/>
      <c r="N1460" s="1"/>
      <c r="O1460" s="1"/>
      <c r="P1460" s="86">
        <f>ROUND(Exchanges!Q1464,0)</f>
        <v>5</v>
      </c>
      <c r="Q1460" s="1">
        <f>Exchanges!R1464</f>
        <v>1</v>
      </c>
      <c r="R1460" s="1">
        <f>Exchanges!S1464</f>
        <v>1</v>
      </c>
      <c r="S1460" s="1">
        <f>Exchanges!T1464</f>
        <v>1</v>
      </c>
      <c r="T1460" s="1">
        <f>Exchanges!U1464</f>
        <v>4</v>
      </c>
      <c r="U1460" s="1">
        <f>Exchanges!V1464</f>
        <v>2013</v>
      </c>
      <c r="V1460" s="1" t="str">
        <f>Exchanges!W1464</f>
        <v>ZINC (FUME OR DUST)</v>
      </c>
      <c r="W1460" s="1" t="str">
        <f>Exchanges!X1464</f>
        <v>TRI</v>
      </c>
      <c r="X1460" s="1"/>
    </row>
    <row r="1461" spans="1:24" x14ac:dyDescent="0.15">
      <c r="A1461" s="1" t="str">
        <f>Exchanges!B1465</f>
        <v>chromium</v>
      </c>
      <c r="B1461" s="1">
        <f>Exchanges!C1465</f>
        <v>7440473</v>
      </c>
      <c r="C1461" s="1" t="str">
        <f>Exchanges!D1465</f>
        <v>air</v>
      </c>
      <c r="D1461" s="1" t="str">
        <f>Exchanges!E1465</f>
        <v>unspecified</v>
      </c>
      <c r="E1461" s="1" t="str">
        <f>Exchanges!F1465</f>
        <v>e142b577-e934-4085-9a07-3983d4d92afb</v>
      </c>
      <c r="F1461" s="1" t="str">
        <f>Exchanges!G1465</f>
        <v>Communication and energy wire and cable manufacturing</v>
      </c>
      <c r="G1461" s="1">
        <f>Exchanges!H1465</f>
        <v>335920</v>
      </c>
      <c r="H1461" s="1" t="str">
        <f>Exchanges!I1465</f>
        <v>US</v>
      </c>
      <c r="I1461" s="1">
        <f>Exchanges!J1465</f>
        <v>1.6853682098536078E-10</v>
      </c>
      <c r="J1461" s="1" t="str">
        <f>Exchanges!K1465</f>
        <v>kg</v>
      </c>
      <c r="K1461" s="1"/>
      <c r="L1461" s="1"/>
      <c r="M1461" s="1"/>
      <c r="N1461" s="1"/>
      <c r="O1461" s="1"/>
      <c r="P1461" s="86">
        <f>ROUND(Exchanges!Q1465,0)</f>
        <v>4</v>
      </c>
      <c r="Q1461" s="1">
        <f>Exchanges!R1465</f>
        <v>1</v>
      </c>
      <c r="R1461" s="1">
        <f>Exchanges!S1465</f>
        <v>1</v>
      </c>
      <c r="S1461" s="1">
        <f>Exchanges!T1465</f>
        <v>1</v>
      </c>
      <c r="T1461" s="1">
        <f>Exchanges!U1465</f>
        <v>5</v>
      </c>
      <c r="U1461" s="1">
        <f>Exchanges!V1465</f>
        <v>2013</v>
      </c>
      <c r="V1461" s="1" t="str">
        <f>Exchanges!W1465</f>
        <v>CHROMIUM</v>
      </c>
      <c r="W1461" s="1" t="str">
        <f>Exchanges!X1465</f>
        <v>TRI</v>
      </c>
      <c r="X1461" s="1"/>
    </row>
    <row r="1462" spans="1:24" x14ac:dyDescent="0.15">
      <c r="A1462" s="1" t="str">
        <f>Exchanges!B1466</f>
        <v>Decabromodiphenyl oxide</v>
      </c>
      <c r="B1462" s="1">
        <f>Exchanges!C1466</f>
        <v>1163195</v>
      </c>
      <c r="C1462" s="1" t="str">
        <f>Exchanges!D1466</f>
        <v>air</v>
      </c>
      <c r="D1462" s="1" t="str">
        <f>Exchanges!E1466</f>
        <v>unspecified</v>
      </c>
      <c r="E1462" s="1" t="str">
        <f>Exchanges!F1466</f>
        <v>64441938-a69c-4bea-8759-fd624432e73f</v>
      </c>
      <c r="F1462" s="1" t="str">
        <f>Exchanges!G1466</f>
        <v>Communication and energy wire and cable manufacturing</v>
      </c>
      <c r="G1462" s="1">
        <f>Exchanges!H1466</f>
        <v>335920</v>
      </c>
      <c r="H1462" s="1" t="str">
        <f>Exchanges!I1466</f>
        <v>US</v>
      </c>
      <c r="I1462" s="1">
        <f>Exchanges!J1466</f>
        <v>1.1494211191201604E-9</v>
      </c>
      <c r="J1462" s="1" t="str">
        <f>Exchanges!K1466</f>
        <v>kg</v>
      </c>
      <c r="K1462" s="1"/>
      <c r="L1462" s="1"/>
      <c r="M1462" s="1"/>
      <c r="N1462" s="1"/>
      <c r="O1462" s="1"/>
      <c r="P1462" s="86">
        <f>ROUND(Exchanges!Q1466,0)</f>
        <v>4</v>
      </c>
      <c r="Q1462" s="1">
        <f>Exchanges!R1466</f>
        <v>1</v>
      </c>
      <c r="R1462" s="1">
        <f>Exchanges!S1466</f>
        <v>1</v>
      </c>
      <c r="S1462" s="1">
        <f>Exchanges!T1466</f>
        <v>1</v>
      </c>
      <c r="T1462" s="1">
        <f>Exchanges!U1466</f>
        <v>5</v>
      </c>
      <c r="U1462" s="1">
        <f>Exchanges!V1466</f>
        <v>2013</v>
      </c>
      <c r="V1462" s="1" t="str">
        <f>Exchanges!W1466</f>
        <v>DECABROMODIPHENYL OXIDE</v>
      </c>
      <c r="W1462" s="1" t="str">
        <f>Exchanges!X1466</f>
        <v>TRI</v>
      </c>
      <c r="X1462" s="1"/>
    </row>
    <row r="1463" spans="1:24" x14ac:dyDescent="0.15">
      <c r="A1463" s="1" t="str">
        <f>Exchanges!B1467</f>
        <v>ethylbenzene</v>
      </c>
      <c r="B1463" s="1">
        <f>Exchanges!C1467</f>
        <v>100414</v>
      </c>
      <c r="C1463" s="1" t="str">
        <f>Exchanges!D1467</f>
        <v>air</v>
      </c>
      <c r="D1463" s="1" t="str">
        <f>Exchanges!E1467</f>
        <v>unspecified</v>
      </c>
      <c r="E1463" s="1" t="str">
        <f>Exchanges!F1467</f>
        <v>787591de-0e9e-3f81-a1e5-2df2949f146c</v>
      </c>
      <c r="F1463" s="1" t="str">
        <f>Exchanges!G1467</f>
        <v>Communication and energy wire and cable manufacturing</v>
      </c>
      <c r="G1463" s="1">
        <f>Exchanges!H1467</f>
        <v>335920</v>
      </c>
      <c r="H1463" s="1" t="str">
        <f>Exchanges!I1467</f>
        <v>US</v>
      </c>
      <c r="I1463" s="1">
        <f>Exchanges!J1467</f>
        <v>5.2246414505461852E-9</v>
      </c>
      <c r="J1463" s="1" t="str">
        <f>Exchanges!K1467</f>
        <v>kg</v>
      </c>
      <c r="K1463" s="1"/>
      <c r="L1463" s="1"/>
      <c r="M1463" s="1"/>
      <c r="N1463" s="1"/>
      <c r="O1463" s="1"/>
      <c r="P1463" s="86">
        <f>ROUND(Exchanges!Q1467,0)</f>
        <v>4</v>
      </c>
      <c r="Q1463" s="1">
        <f>Exchanges!R1467</f>
        <v>1</v>
      </c>
      <c r="R1463" s="1">
        <f>Exchanges!S1467</f>
        <v>1</v>
      </c>
      <c r="S1463" s="1">
        <f>Exchanges!T1467</f>
        <v>1</v>
      </c>
      <c r="T1463" s="1">
        <f>Exchanges!U1467</f>
        <v>5</v>
      </c>
      <c r="U1463" s="1">
        <f>Exchanges!V1467</f>
        <v>2013</v>
      </c>
      <c r="V1463" s="1" t="str">
        <f>Exchanges!W1467</f>
        <v>ETHYLBENZENE</v>
      </c>
      <c r="W1463" s="1" t="str">
        <f>Exchanges!X1467</f>
        <v>TRI</v>
      </c>
      <c r="X1463" s="1"/>
    </row>
    <row r="1464" spans="1:24" x14ac:dyDescent="0.15">
      <c r="A1464" s="1" t="str">
        <f>Exchanges!B1468</f>
        <v>2,4-dimethylphenol</v>
      </c>
      <c r="B1464" s="1">
        <f>Exchanges!C1468</f>
        <v>105679</v>
      </c>
      <c r="C1464" s="1" t="str">
        <f>Exchanges!D1468</f>
        <v>air</v>
      </c>
      <c r="D1464" s="1" t="str">
        <f>Exchanges!E1468</f>
        <v>unspecified</v>
      </c>
      <c r="E1464" s="1" t="str">
        <f>Exchanges!F1468</f>
        <v>ab2674ba-64fe-34af-9d25-ebf5debe020e</v>
      </c>
      <c r="F1464" s="1" t="str">
        <f>Exchanges!G1468</f>
        <v>Communication and energy wire and cable manufacturing</v>
      </c>
      <c r="G1464" s="1">
        <f>Exchanges!H1468</f>
        <v>335920</v>
      </c>
      <c r="H1464" s="1" t="str">
        <f>Exchanges!I1468</f>
        <v>US</v>
      </c>
      <c r="I1464" s="1">
        <f>Exchanges!J1468</f>
        <v>1.375260459240544E-8</v>
      </c>
      <c r="J1464" s="1" t="str">
        <f>Exchanges!K1468</f>
        <v>kg</v>
      </c>
      <c r="K1464" s="1"/>
      <c r="L1464" s="1"/>
      <c r="M1464" s="1"/>
      <c r="N1464" s="1"/>
      <c r="O1464" s="1"/>
      <c r="P1464" s="86">
        <f>ROUND(Exchanges!Q1468,0)</f>
        <v>4</v>
      </c>
      <c r="Q1464" s="1">
        <f>Exchanges!R1468</f>
        <v>1</v>
      </c>
      <c r="R1464" s="1">
        <f>Exchanges!S1468</f>
        <v>1</v>
      </c>
      <c r="S1464" s="1">
        <f>Exchanges!T1468</f>
        <v>1</v>
      </c>
      <c r="T1464" s="1">
        <f>Exchanges!U1468</f>
        <v>5</v>
      </c>
      <c r="U1464" s="1">
        <f>Exchanges!V1468</f>
        <v>2013</v>
      </c>
      <c r="V1464" s="1" t="str">
        <f>Exchanges!W1468</f>
        <v>2,4-DIMETHYLPHENOL</v>
      </c>
      <c r="W1464" s="1" t="str">
        <f>Exchanges!X1468</f>
        <v>TRI</v>
      </c>
      <c r="X1464" s="1"/>
    </row>
    <row r="1465" spans="1:24" x14ac:dyDescent="0.15">
      <c r="A1465" s="1" t="str">
        <f>Exchanges!B1469</f>
        <v>copper</v>
      </c>
      <c r="B1465" s="1">
        <f>Exchanges!C1469</f>
        <v>7440508</v>
      </c>
      <c r="C1465" s="1" t="str">
        <f>Exchanges!D1469</f>
        <v>air</v>
      </c>
      <c r="D1465" s="1" t="str">
        <f>Exchanges!E1469</f>
        <v>unspecified</v>
      </c>
      <c r="E1465" s="1" t="str">
        <f>Exchanges!F1469</f>
        <v>ec8144d6-d123-43b1-9c17-a295422a0498</v>
      </c>
      <c r="F1465" s="1" t="str">
        <f>Exchanges!G1469</f>
        <v>Communication and energy wire and cable manufacturing</v>
      </c>
      <c r="G1465" s="1">
        <f>Exchanges!H1469</f>
        <v>335920</v>
      </c>
      <c r="H1465" s="1" t="str">
        <f>Exchanges!I1469</f>
        <v>US</v>
      </c>
      <c r="I1465" s="1">
        <f>Exchanges!J1469</f>
        <v>1.5550791350226644E-8</v>
      </c>
      <c r="J1465" s="1" t="str">
        <f>Exchanges!K1469</f>
        <v>kg</v>
      </c>
      <c r="K1465" s="1"/>
      <c r="L1465" s="1"/>
      <c r="M1465" s="1"/>
      <c r="N1465" s="1"/>
      <c r="O1465" s="1"/>
      <c r="P1465" s="86">
        <f>ROUND(Exchanges!Q1469,0)</f>
        <v>4</v>
      </c>
      <c r="Q1465" s="1">
        <f>Exchanges!R1469</f>
        <v>1</v>
      </c>
      <c r="R1465" s="1">
        <f>Exchanges!S1469</f>
        <v>1</v>
      </c>
      <c r="S1465" s="1">
        <f>Exchanges!T1469</f>
        <v>1</v>
      </c>
      <c r="T1465" s="1">
        <f>Exchanges!U1469</f>
        <v>5</v>
      </c>
      <c r="U1465" s="1">
        <f>Exchanges!V1469</f>
        <v>2013</v>
      </c>
      <c r="V1465" s="1" t="str">
        <f>Exchanges!W1469</f>
        <v>COPPER</v>
      </c>
      <c r="W1465" s="1" t="str">
        <f>Exchanges!X1469</f>
        <v>TRI</v>
      </c>
      <c r="X1465" s="1"/>
    </row>
    <row r="1466" spans="1:24" x14ac:dyDescent="0.15">
      <c r="A1466" s="1" t="str">
        <f>Exchanges!B1470</f>
        <v>1,2,4-trimethylbenzene</v>
      </c>
      <c r="B1466" s="1">
        <f>Exchanges!C1470</f>
        <v>95636</v>
      </c>
      <c r="C1466" s="1" t="str">
        <f>Exchanges!D1470</f>
        <v>air</v>
      </c>
      <c r="D1466" s="1" t="str">
        <f>Exchanges!E1470</f>
        <v>unspecified</v>
      </c>
      <c r="E1466" s="1" t="str">
        <f>Exchanges!F1470</f>
        <v>776e1b2c-6a86-35c1-b2ed-61952ecd792c</v>
      </c>
      <c r="F1466" s="1" t="str">
        <f>Exchanges!G1470</f>
        <v>Communication and energy wire and cable manufacturing</v>
      </c>
      <c r="G1466" s="1">
        <f>Exchanges!H1470</f>
        <v>335920</v>
      </c>
      <c r="H1466" s="1" t="str">
        <f>Exchanges!I1470</f>
        <v>US</v>
      </c>
      <c r="I1466" s="1">
        <f>Exchanges!J1470</f>
        <v>1.2353748978226945E-7</v>
      </c>
      <c r="J1466" s="1" t="str">
        <f>Exchanges!K1470</f>
        <v>kg</v>
      </c>
      <c r="K1466" s="1"/>
      <c r="L1466" s="1"/>
      <c r="M1466" s="1"/>
      <c r="N1466" s="1"/>
      <c r="O1466" s="1"/>
      <c r="P1466" s="86">
        <f>ROUND(Exchanges!Q1470,0)</f>
        <v>5</v>
      </c>
      <c r="Q1466" s="1">
        <f>Exchanges!R1470</f>
        <v>1</v>
      </c>
      <c r="R1466" s="1">
        <f>Exchanges!S1470</f>
        <v>1</v>
      </c>
      <c r="S1466" s="1">
        <f>Exchanges!T1470</f>
        <v>1</v>
      </c>
      <c r="T1466" s="1">
        <f>Exchanges!U1470</f>
        <v>5</v>
      </c>
      <c r="U1466" s="1">
        <f>Exchanges!V1470</f>
        <v>2013</v>
      </c>
      <c r="V1466" s="1" t="str">
        <f>Exchanges!W1470</f>
        <v>1,2,4-TRIMETHYLBENZENE</v>
      </c>
      <c r="W1466" s="1" t="str">
        <f>Exchanges!X1470</f>
        <v>TRI</v>
      </c>
      <c r="X1466" s="1"/>
    </row>
    <row r="1467" spans="1:24" x14ac:dyDescent="0.15">
      <c r="A1467" s="1" t="str">
        <f>Exchanges!B1471</f>
        <v>1-Methyl-2-pyrrolidinone</v>
      </c>
      <c r="B1467" s="1">
        <f>Exchanges!C1471</f>
        <v>872504</v>
      </c>
      <c r="C1467" s="1" t="str">
        <f>Exchanges!D1471</f>
        <v>air</v>
      </c>
      <c r="D1467" s="1" t="str">
        <f>Exchanges!E1471</f>
        <v>unspecified</v>
      </c>
      <c r="E1467" s="1" t="str">
        <f>Exchanges!F1471</f>
        <v>00b8c5b8-8f45-445f-839c-2017fe3ad8b8</v>
      </c>
      <c r="F1467" s="1" t="str">
        <f>Exchanges!G1471</f>
        <v>Communication and energy wire and cable manufacturing</v>
      </c>
      <c r="G1467" s="1">
        <f>Exchanges!H1471</f>
        <v>335920</v>
      </c>
      <c r="H1467" s="1" t="str">
        <f>Exchanges!I1471</f>
        <v>US</v>
      </c>
      <c r="I1467" s="1">
        <f>Exchanges!J1471</f>
        <v>1.2859359441183028E-7</v>
      </c>
      <c r="J1467" s="1" t="str">
        <f>Exchanges!K1471</f>
        <v>kg</v>
      </c>
      <c r="K1467" s="1"/>
      <c r="L1467" s="1"/>
      <c r="M1467" s="1"/>
      <c r="N1467" s="1"/>
      <c r="O1467" s="1"/>
      <c r="P1467" s="86">
        <f>ROUND(Exchanges!Q1471,0)</f>
        <v>5</v>
      </c>
      <c r="Q1467" s="1">
        <f>Exchanges!R1471</f>
        <v>1</v>
      </c>
      <c r="R1467" s="1">
        <f>Exchanges!S1471</f>
        <v>1</v>
      </c>
      <c r="S1467" s="1">
        <f>Exchanges!T1471</f>
        <v>1</v>
      </c>
      <c r="T1467" s="1">
        <f>Exchanges!U1471</f>
        <v>5</v>
      </c>
      <c r="U1467" s="1">
        <f>Exchanges!V1471</f>
        <v>2013</v>
      </c>
      <c r="V1467" s="1" t="str">
        <f>Exchanges!W1471</f>
        <v>N-METHYL-2-PYRROLIDONE</v>
      </c>
      <c r="W1467" s="1" t="str">
        <f>Exchanges!X1471</f>
        <v>TRI</v>
      </c>
      <c r="X1467" s="1"/>
    </row>
    <row r="1468" spans="1:24" x14ac:dyDescent="0.15">
      <c r="A1468" s="1" t="str">
        <f>Exchanges!B1472</f>
        <v>ozone</v>
      </c>
      <c r="B1468" s="1">
        <f>Exchanges!C1472</f>
        <v>10028156</v>
      </c>
      <c r="C1468" s="1" t="str">
        <f>Exchanges!D1472</f>
        <v>air</v>
      </c>
      <c r="D1468" s="1" t="str">
        <f>Exchanges!E1472</f>
        <v>unspecified</v>
      </c>
      <c r="E1468" s="1" t="str">
        <f>Exchanges!F1472</f>
        <v>2058d91e-bb9f-4fce-8e53-131825b14a23</v>
      </c>
      <c r="F1468" s="1" t="str">
        <f>Exchanges!G1472</f>
        <v>Communication and energy wire and cable manufacturing</v>
      </c>
      <c r="G1468" s="1">
        <f>Exchanges!H1472</f>
        <v>335920</v>
      </c>
      <c r="H1468" s="1" t="str">
        <f>Exchanges!I1472</f>
        <v>US</v>
      </c>
      <c r="I1468" s="1">
        <f>Exchanges!J1472</f>
        <v>9.5624421490674001E-7</v>
      </c>
      <c r="J1468" s="1" t="str">
        <f>Exchanges!K1472</f>
        <v>kg</v>
      </c>
      <c r="K1468" s="1"/>
      <c r="L1468" s="1"/>
      <c r="M1468" s="1"/>
      <c r="N1468" s="1"/>
      <c r="O1468" s="1"/>
      <c r="P1468" s="86">
        <f>ROUND(Exchanges!Q1472,0)</f>
        <v>4</v>
      </c>
      <c r="Q1468" s="1">
        <f>Exchanges!R1472</f>
        <v>1</v>
      </c>
      <c r="R1468" s="1">
        <f>Exchanges!S1472</f>
        <v>1</v>
      </c>
      <c r="S1468" s="1">
        <f>Exchanges!T1472</f>
        <v>1</v>
      </c>
      <c r="T1468" s="1">
        <f>Exchanges!U1472</f>
        <v>5</v>
      </c>
      <c r="U1468" s="1">
        <f>Exchanges!V1472</f>
        <v>2013</v>
      </c>
      <c r="V1468" s="1" t="str">
        <f>Exchanges!W1472</f>
        <v>OZONE</v>
      </c>
      <c r="W1468" s="1" t="str">
        <f>Exchanges!X1472</f>
        <v>TRI</v>
      </c>
      <c r="X1468" s="1"/>
    </row>
    <row r="1469" spans="1:24" x14ac:dyDescent="0.15">
      <c r="A1469" s="1" t="str">
        <f>Exchanges!B1473</f>
        <v>Aluminum</v>
      </c>
      <c r="B1469" s="1">
        <f>Exchanges!C1473</f>
        <v>7429905</v>
      </c>
      <c r="C1469" s="1" t="str">
        <f>Exchanges!D1473</f>
        <v>air</v>
      </c>
      <c r="D1469" s="1" t="str">
        <f>Exchanges!E1473</f>
        <v>unspecified</v>
      </c>
      <c r="E1469" s="1" t="str">
        <f>Exchanges!F1473</f>
        <v>ff65658c-2d39-44a2-b23e-7ec3c644f064</v>
      </c>
      <c r="F1469" s="1" t="str">
        <f>Exchanges!G1473</f>
        <v>Wiring device manufacturing</v>
      </c>
      <c r="G1469" s="1">
        <f>Exchanges!H1473</f>
        <v>335930</v>
      </c>
      <c r="H1469" s="1" t="str">
        <f>Exchanges!I1473</f>
        <v>US</v>
      </c>
      <c r="I1469" s="1">
        <f>Exchanges!J1473</f>
        <v>7.1106870229007641E-10</v>
      </c>
      <c r="J1469" s="1" t="str">
        <f>Exchanges!K1473</f>
        <v>kg</v>
      </c>
      <c r="K1469" s="1"/>
      <c r="L1469" s="1"/>
      <c r="M1469" s="1"/>
      <c r="N1469" s="1"/>
      <c r="O1469" s="1"/>
      <c r="P1469" s="86">
        <f>ROUND(Exchanges!Q1473,0)</f>
        <v>4</v>
      </c>
      <c r="Q1469" s="1">
        <f>Exchanges!R1473</f>
        <v>1</v>
      </c>
      <c r="R1469" s="1">
        <f>Exchanges!S1473</f>
        <v>1</v>
      </c>
      <c r="S1469" s="1">
        <f>Exchanges!T1473</f>
        <v>1</v>
      </c>
      <c r="T1469" s="1">
        <f>Exchanges!U1473</f>
        <v>5</v>
      </c>
      <c r="U1469" s="1">
        <f>Exchanges!V1473</f>
        <v>2013</v>
      </c>
      <c r="V1469" s="1" t="str">
        <f>Exchanges!W1473</f>
        <v>ALUMINUM (FUME OR DUST)</v>
      </c>
      <c r="W1469" s="1" t="str">
        <f>Exchanges!X1473</f>
        <v>TRI</v>
      </c>
      <c r="X1469" s="1"/>
    </row>
    <row r="1470" spans="1:24" x14ac:dyDescent="0.15">
      <c r="A1470" s="1" t="str">
        <f>Exchanges!B1474</f>
        <v>silver</v>
      </c>
      <c r="B1470" s="1">
        <f>Exchanges!C1474</f>
        <v>7440224</v>
      </c>
      <c r="C1470" s="1" t="str">
        <f>Exchanges!D1474</f>
        <v>air</v>
      </c>
      <c r="D1470" s="1" t="str">
        <f>Exchanges!E1474</f>
        <v>unspecified</v>
      </c>
      <c r="E1470" s="1" t="str">
        <f>Exchanges!F1474</f>
        <v>ebb88ef4-50ab-4e3b-9251-c5fcdf6b4768</v>
      </c>
      <c r="F1470" s="1" t="str">
        <f>Exchanges!G1474</f>
        <v>Wiring device manufacturing</v>
      </c>
      <c r="G1470" s="1">
        <f>Exchanges!H1474</f>
        <v>335930</v>
      </c>
      <c r="H1470" s="1" t="str">
        <f>Exchanges!I1474</f>
        <v>US</v>
      </c>
      <c r="I1470" s="1">
        <f>Exchanges!J1474</f>
        <v>8.7183206106870231E-10</v>
      </c>
      <c r="J1470" s="1" t="str">
        <f>Exchanges!K1474</f>
        <v>kg</v>
      </c>
      <c r="K1470" s="1"/>
      <c r="L1470" s="1"/>
      <c r="M1470" s="1"/>
      <c r="N1470" s="1"/>
      <c r="O1470" s="1"/>
      <c r="P1470" s="86">
        <f>ROUND(Exchanges!Q1474,0)</f>
        <v>4</v>
      </c>
      <c r="Q1470" s="1">
        <f>Exchanges!R1474</f>
        <v>1</v>
      </c>
      <c r="R1470" s="1">
        <f>Exchanges!S1474</f>
        <v>1</v>
      </c>
      <c r="S1470" s="1">
        <f>Exchanges!T1474</f>
        <v>1</v>
      </c>
      <c r="T1470" s="1">
        <f>Exchanges!U1474</f>
        <v>5</v>
      </c>
      <c r="U1470" s="1">
        <f>Exchanges!V1474</f>
        <v>2013</v>
      </c>
      <c r="V1470" s="1" t="str">
        <f>Exchanges!W1474</f>
        <v>SILVER</v>
      </c>
      <c r="W1470" s="1" t="str">
        <f>Exchanges!X1474</f>
        <v>TRI</v>
      </c>
      <c r="X1470" s="1"/>
    </row>
    <row r="1471" spans="1:24" x14ac:dyDescent="0.15">
      <c r="A1471" s="1" t="str">
        <f>Exchanges!B1475</f>
        <v>2,2-BIS(4-HYDROXY-3,5-DIBROMOPHENYL)PROPANE</v>
      </c>
      <c r="B1471" s="1">
        <f>Exchanges!C1475</f>
        <v>79947</v>
      </c>
      <c r="C1471" s="1" t="str">
        <f>Exchanges!D1475</f>
        <v>air</v>
      </c>
      <c r="D1471" s="1" t="str">
        <f>Exchanges!E1475</f>
        <v>unspecified</v>
      </c>
      <c r="E1471" s="1" t="str">
        <f>Exchanges!F1475</f>
        <v>0aac1109-0cf9-3bc7-9e7f-ceeb1ac68fc8</v>
      </c>
      <c r="F1471" s="1" t="str">
        <f>Exchanges!G1475</f>
        <v>Wiring device manufacturing</v>
      </c>
      <c r="G1471" s="1">
        <f>Exchanges!H1475</f>
        <v>335930</v>
      </c>
      <c r="H1471" s="1" t="str">
        <f>Exchanges!I1475</f>
        <v>US</v>
      </c>
      <c r="I1471" s="1">
        <f>Exchanges!J1475</f>
        <v>5.4103053435114504E-9</v>
      </c>
      <c r="J1471" s="1" t="str">
        <f>Exchanges!K1475</f>
        <v>kg</v>
      </c>
      <c r="K1471" s="1"/>
      <c r="L1471" s="1"/>
      <c r="M1471" s="1"/>
      <c r="N1471" s="1"/>
      <c r="O1471" s="1"/>
      <c r="P1471" s="86">
        <f>ROUND(Exchanges!Q1475,0)</f>
        <v>5</v>
      </c>
      <c r="Q1471" s="1">
        <f>Exchanges!R1475</f>
        <v>1</v>
      </c>
      <c r="R1471" s="1">
        <f>Exchanges!S1475</f>
        <v>1</v>
      </c>
      <c r="S1471" s="1">
        <f>Exchanges!T1475</f>
        <v>1</v>
      </c>
      <c r="T1471" s="1">
        <f>Exchanges!U1475</f>
        <v>5</v>
      </c>
      <c r="U1471" s="1">
        <f>Exchanges!V1475</f>
        <v>2013</v>
      </c>
      <c r="V1471" s="1" t="str">
        <f>Exchanges!W1475</f>
        <v>TETRABROMOBISPHENOL A</v>
      </c>
      <c r="W1471" s="1" t="str">
        <f>Exchanges!X1475</f>
        <v>TRI</v>
      </c>
      <c r="X1471" s="1"/>
    </row>
    <row r="1472" spans="1:24" x14ac:dyDescent="0.15">
      <c r="A1472" s="1" t="str">
        <f>Exchanges!B1476</f>
        <v>diisocyanates</v>
      </c>
      <c r="B1472" s="1" t="str">
        <f>Exchanges!C1476</f>
        <v/>
      </c>
      <c r="C1472" s="1" t="str">
        <f>Exchanges!D1476</f>
        <v>air</v>
      </c>
      <c r="D1472" s="1" t="str">
        <f>Exchanges!E1476</f>
        <v>unspecified</v>
      </c>
      <c r="E1472" s="1" t="str">
        <f>Exchanges!F1476</f>
        <v>63f3fff6-0459-49fd-808a-6fc86fd63f5c</v>
      </c>
      <c r="F1472" s="1" t="str">
        <f>Exchanges!G1476</f>
        <v>Wiring device manufacturing</v>
      </c>
      <c r="G1472" s="1">
        <f>Exchanges!H1476</f>
        <v>335930</v>
      </c>
      <c r="H1472" s="1" t="str">
        <f>Exchanges!I1476</f>
        <v>US</v>
      </c>
      <c r="I1472" s="1">
        <f>Exchanges!J1476</f>
        <v>7.7290076335877863E-9</v>
      </c>
      <c r="J1472" s="1" t="str">
        <f>Exchanges!K1476</f>
        <v>kg</v>
      </c>
      <c r="K1472" s="1"/>
      <c r="L1472" s="1"/>
      <c r="M1472" s="1"/>
      <c r="N1472" s="1"/>
      <c r="O1472" s="1"/>
      <c r="P1472" s="86">
        <f>ROUND(Exchanges!Q1476,0)</f>
        <v>4</v>
      </c>
      <c r="Q1472" s="1">
        <f>Exchanges!R1476</f>
        <v>1</v>
      </c>
      <c r="R1472" s="1">
        <f>Exchanges!S1476</f>
        <v>1</v>
      </c>
      <c r="S1472" s="1">
        <f>Exchanges!T1476</f>
        <v>1</v>
      </c>
      <c r="T1472" s="1">
        <f>Exchanges!U1476</f>
        <v>5</v>
      </c>
      <c r="U1472" s="1">
        <f>Exchanges!V1476</f>
        <v>2013</v>
      </c>
      <c r="V1472" s="1" t="str">
        <f>Exchanges!W1476</f>
        <v>DIISOCYANATES</v>
      </c>
      <c r="W1472" s="1" t="str">
        <f>Exchanges!X1476</f>
        <v>TRI</v>
      </c>
      <c r="X1472" s="1"/>
    </row>
    <row r="1473" spans="1:24" x14ac:dyDescent="0.15">
      <c r="A1473" s="1" t="str">
        <f>Exchanges!B1477</f>
        <v>nitric acid</v>
      </c>
      <c r="B1473" s="1">
        <f>Exchanges!C1477</f>
        <v>7697372</v>
      </c>
      <c r="C1473" s="1" t="str">
        <f>Exchanges!D1477</f>
        <v>air</v>
      </c>
      <c r="D1473" s="1" t="str">
        <f>Exchanges!E1477</f>
        <v>unspecified</v>
      </c>
      <c r="E1473" s="1" t="str">
        <f>Exchanges!F1477</f>
        <v>dc084330-5108-4d9c-a7ed-eb3345507f13</v>
      </c>
      <c r="F1473" s="1" t="str">
        <f>Exchanges!G1477</f>
        <v>Wiring device manufacturing</v>
      </c>
      <c r="G1473" s="1">
        <f>Exchanges!H1477</f>
        <v>335930</v>
      </c>
      <c r="H1473" s="1" t="str">
        <f>Exchanges!I1477</f>
        <v>US</v>
      </c>
      <c r="I1473" s="1">
        <f>Exchanges!J1477</f>
        <v>6.9253850418320606E-8</v>
      </c>
      <c r="J1473" s="1" t="str">
        <f>Exchanges!K1477</f>
        <v>kg</v>
      </c>
      <c r="K1473" s="1"/>
      <c r="L1473" s="1"/>
      <c r="M1473" s="1"/>
      <c r="N1473" s="1"/>
      <c r="O1473" s="1"/>
      <c r="P1473" s="86">
        <f>ROUND(Exchanges!Q1477,0)</f>
        <v>3</v>
      </c>
      <c r="Q1473" s="1">
        <f>Exchanges!R1477</f>
        <v>1</v>
      </c>
      <c r="R1473" s="1">
        <f>Exchanges!S1477</f>
        <v>1</v>
      </c>
      <c r="S1473" s="1">
        <f>Exchanges!T1477</f>
        <v>1</v>
      </c>
      <c r="T1473" s="1">
        <f>Exchanges!U1477</f>
        <v>5</v>
      </c>
      <c r="U1473" s="1">
        <f>Exchanges!V1477</f>
        <v>2013</v>
      </c>
      <c r="V1473" s="1" t="str">
        <f>Exchanges!W1477</f>
        <v>NITRIC ACID</v>
      </c>
      <c r="W1473" s="1" t="str">
        <f>Exchanges!X1477</f>
        <v>TRI</v>
      </c>
      <c r="X1473" s="1"/>
    </row>
    <row r="1474" spans="1:24" x14ac:dyDescent="0.15">
      <c r="A1474" s="1" t="str">
        <f>Exchanges!B1478</f>
        <v>copper</v>
      </c>
      <c r="B1474" s="1">
        <f>Exchanges!C1478</f>
        <v>7440508</v>
      </c>
      <c r="C1474" s="1" t="str">
        <f>Exchanges!D1478</f>
        <v>air</v>
      </c>
      <c r="D1474" s="1" t="str">
        <f>Exchanges!E1478</f>
        <v>unspecified</v>
      </c>
      <c r="E1474" s="1" t="str">
        <f>Exchanges!F1478</f>
        <v>ec8144d6-d123-43b1-9c17-a295422a0498</v>
      </c>
      <c r="F1474" s="1" t="str">
        <f>Exchanges!G1478</f>
        <v>Wiring device manufacturing</v>
      </c>
      <c r="G1474" s="1">
        <f>Exchanges!H1478</f>
        <v>335930</v>
      </c>
      <c r="H1474" s="1" t="str">
        <f>Exchanges!I1478</f>
        <v>US</v>
      </c>
      <c r="I1474" s="1">
        <f>Exchanges!J1478</f>
        <v>7.0704674312977091E-8</v>
      </c>
      <c r="J1474" s="1" t="str">
        <f>Exchanges!K1478</f>
        <v>kg</v>
      </c>
      <c r="K1474" s="1"/>
      <c r="L1474" s="1"/>
      <c r="M1474" s="1"/>
      <c r="N1474" s="1"/>
      <c r="O1474" s="1"/>
      <c r="P1474" s="86">
        <f>ROUND(Exchanges!Q1478,0)</f>
        <v>4</v>
      </c>
      <c r="Q1474" s="1">
        <f>Exchanges!R1478</f>
        <v>1</v>
      </c>
      <c r="R1474" s="1">
        <f>Exchanges!S1478</f>
        <v>1</v>
      </c>
      <c r="S1474" s="1">
        <f>Exchanges!T1478</f>
        <v>1</v>
      </c>
      <c r="T1474" s="1">
        <f>Exchanges!U1478</f>
        <v>5</v>
      </c>
      <c r="U1474" s="1">
        <f>Exchanges!V1478</f>
        <v>2013</v>
      </c>
      <c r="V1474" s="1" t="str">
        <f>Exchanges!W1478</f>
        <v>COPPER</v>
      </c>
      <c r="W1474" s="1" t="str">
        <f>Exchanges!X1478</f>
        <v>TRI</v>
      </c>
      <c r="X1474" s="1"/>
    </row>
    <row r="1475" spans="1:24" x14ac:dyDescent="0.15">
      <c r="A1475" s="1" t="str">
        <f>Exchanges!B1479</f>
        <v>Zinc</v>
      </c>
      <c r="B1475" s="1">
        <f>Exchanges!C1479</f>
        <v>1330207</v>
      </c>
      <c r="C1475" s="1" t="str">
        <f>Exchanges!D1479</f>
        <v>air</v>
      </c>
      <c r="D1475" s="1" t="str">
        <f>Exchanges!E1479</f>
        <v>unspecified</v>
      </c>
      <c r="E1475" s="1" t="str">
        <f>Exchanges!F1479</f>
        <v>5ce378a0-b48d-471c-977d-79681521efde</v>
      </c>
      <c r="F1475" s="1" t="str">
        <f>Exchanges!G1479</f>
        <v>Wiring device manufacturing</v>
      </c>
      <c r="G1475" s="1">
        <f>Exchanges!H1479</f>
        <v>335930</v>
      </c>
      <c r="H1475" s="1" t="str">
        <f>Exchanges!I1479</f>
        <v>US</v>
      </c>
      <c r="I1475" s="1">
        <f>Exchanges!J1479</f>
        <v>5.8913649618320607E-7</v>
      </c>
      <c r="J1475" s="1" t="str">
        <f>Exchanges!K1479</f>
        <v>kg</v>
      </c>
      <c r="K1475" s="1"/>
      <c r="L1475" s="1"/>
      <c r="M1475" s="1"/>
      <c r="N1475" s="1"/>
      <c r="O1475" s="1"/>
      <c r="P1475" s="86">
        <f>ROUND(Exchanges!Q1479,0)</f>
        <v>5</v>
      </c>
      <c r="Q1475" s="1">
        <f>Exchanges!R1479</f>
        <v>1</v>
      </c>
      <c r="R1475" s="1">
        <f>Exchanges!S1479</f>
        <v>1</v>
      </c>
      <c r="S1475" s="1">
        <f>Exchanges!T1479</f>
        <v>1</v>
      </c>
      <c r="T1475" s="1">
        <f>Exchanges!U1479</f>
        <v>5</v>
      </c>
      <c r="U1475" s="1">
        <f>Exchanges!V1479</f>
        <v>2013</v>
      </c>
      <c r="V1475" s="1" t="str">
        <f>Exchanges!W1479</f>
        <v>ZINC (FUME OR DUST)</v>
      </c>
      <c r="W1475" s="1" t="str">
        <f>Exchanges!X1479</f>
        <v>TRI</v>
      </c>
      <c r="X1475" s="1"/>
    </row>
    <row r="1476" spans="1:24" x14ac:dyDescent="0.15">
      <c r="A1476" s="1" t="str">
        <f>Exchanges!B1480</f>
        <v>Ethylene glycol monoethyl ether</v>
      </c>
      <c r="B1476" s="1">
        <f>Exchanges!C1480</f>
        <v>110805</v>
      </c>
      <c r="C1476" s="1" t="str">
        <f>Exchanges!D1480</f>
        <v>air</v>
      </c>
      <c r="D1476" s="1" t="str">
        <f>Exchanges!E1480</f>
        <v>unspecified</v>
      </c>
      <c r="E1476" s="1" t="str">
        <f>Exchanges!F1480</f>
        <v>45e23e23-d952-4721-a514-2acfa5bfcab5</v>
      </c>
      <c r="F1476" s="1" t="str">
        <f>Exchanges!G1480</f>
        <v>Wiring device manufacturing</v>
      </c>
      <c r="G1476" s="1">
        <f>Exchanges!H1480</f>
        <v>335930</v>
      </c>
      <c r="H1476" s="1" t="str">
        <f>Exchanges!I1480</f>
        <v>US</v>
      </c>
      <c r="I1476" s="1">
        <f>Exchanges!J1480</f>
        <v>6.667041984732824E-7</v>
      </c>
      <c r="J1476" s="1" t="str">
        <f>Exchanges!K1480</f>
        <v>kg</v>
      </c>
      <c r="K1476" s="1"/>
      <c r="L1476" s="1"/>
      <c r="M1476" s="1"/>
      <c r="N1476" s="1"/>
      <c r="O1476" s="1"/>
      <c r="P1476" s="86">
        <f>ROUND(Exchanges!Q1480,0)</f>
        <v>5</v>
      </c>
      <c r="Q1476" s="1">
        <f>Exchanges!R1480</f>
        <v>1</v>
      </c>
      <c r="R1476" s="1">
        <f>Exchanges!S1480</f>
        <v>1</v>
      </c>
      <c r="S1476" s="1">
        <f>Exchanges!T1480</f>
        <v>1</v>
      </c>
      <c r="T1476" s="1">
        <f>Exchanges!U1480</f>
        <v>5</v>
      </c>
      <c r="U1476" s="1">
        <f>Exchanges!V1480</f>
        <v>2013</v>
      </c>
      <c r="V1476" s="1" t="str">
        <f>Exchanges!W1480</f>
        <v>CERTAIN GLYCOL ETHERS</v>
      </c>
      <c r="W1476" s="1" t="str">
        <f>Exchanges!X1480</f>
        <v>TRI</v>
      </c>
      <c r="X1476" s="1"/>
    </row>
    <row r="1477" spans="1:24" x14ac:dyDescent="0.15">
      <c r="A1477" s="1" t="str">
        <f>Exchanges!B1481</f>
        <v>ethene, tetrachloro-</v>
      </c>
      <c r="B1477" s="1">
        <f>Exchanges!C1481</f>
        <v>127184</v>
      </c>
      <c r="C1477" s="1" t="str">
        <f>Exchanges!D1481</f>
        <v>air</v>
      </c>
      <c r="D1477" s="1" t="str">
        <f>Exchanges!E1481</f>
        <v>unspecified</v>
      </c>
      <c r="E1477" s="1" t="str">
        <f>Exchanges!F1481</f>
        <v>9bc66656-9f37-44bc-ae0b-5d5243b8137e</v>
      </c>
      <c r="F1477" s="1" t="str">
        <f>Exchanges!G1481</f>
        <v>Carbon and graphite product manufacturing</v>
      </c>
      <c r="G1477" s="1">
        <f>Exchanges!H1481</f>
        <v>335991</v>
      </c>
      <c r="H1477" s="1" t="str">
        <f>Exchanges!I1481</f>
        <v>US</v>
      </c>
      <c r="I1477" s="1">
        <f>Exchanges!J1481</f>
        <v>2.2046172539489672E-11</v>
      </c>
      <c r="J1477" s="1" t="str">
        <f>Exchanges!K1481</f>
        <v>kg</v>
      </c>
      <c r="K1477" s="1"/>
      <c r="L1477" s="1"/>
      <c r="M1477" s="1"/>
      <c r="N1477" s="1"/>
      <c r="O1477" s="1"/>
      <c r="P1477" s="86">
        <f>ROUND(Exchanges!Q1481,0)</f>
        <v>3</v>
      </c>
      <c r="Q1477" s="1">
        <f>Exchanges!R1481</f>
        <v>1</v>
      </c>
      <c r="R1477" s="1">
        <f>Exchanges!S1481</f>
        <v>1</v>
      </c>
      <c r="S1477" s="1">
        <f>Exchanges!T1481</f>
        <v>1</v>
      </c>
      <c r="T1477" s="1">
        <f>Exchanges!U1481</f>
        <v>4</v>
      </c>
      <c r="U1477" s="1">
        <f>Exchanges!V1481</f>
        <v>2013</v>
      </c>
      <c r="V1477" s="1" t="str">
        <f>Exchanges!W1481</f>
        <v>TETRACHLOROETHYLENE</v>
      </c>
      <c r="W1477" s="1" t="str">
        <f>Exchanges!X1481</f>
        <v>TRI</v>
      </c>
      <c r="X1477" s="1"/>
    </row>
    <row r="1478" spans="1:24" x14ac:dyDescent="0.15">
      <c r="A1478" s="1" t="str">
        <f>Exchanges!B1482</f>
        <v>nitric acid</v>
      </c>
      <c r="B1478" s="1">
        <f>Exchanges!C1482</f>
        <v>7697372</v>
      </c>
      <c r="C1478" s="1" t="str">
        <f>Exchanges!D1482</f>
        <v>air</v>
      </c>
      <c r="D1478" s="1" t="str">
        <f>Exchanges!E1482</f>
        <v>unspecified</v>
      </c>
      <c r="E1478" s="1" t="str">
        <f>Exchanges!F1482</f>
        <v>dc084330-5108-4d9c-a7ed-eb3345507f13</v>
      </c>
      <c r="F1478" s="1" t="str">
        <f>Exchanges!G1482</f>
        <v>Carbon and graphite product manufacturing</v>
      </c>
      <c r="G1478" s="1">
        <f>Exchanges!H1482</f>
        <v>335991</v>
      </c>
      <c r="H1478" s="1" t="str">
        <f>Exchanges!I1482</f>
        <v>US</v>
      </c>
      <c r="I1478" s="1">
        <f>Exchanges!J1482</f>
        <v>3.2592785905224782E-7</v>
      </c>
      <c r="J1478" s="1" t="str">
        <f>Exchanges!K1482</f>
        <v>kg</v>
      </c>
      <c r="K1478" s="1"/>
      <c r="L1478" s="1"/>
      <c r="M1478" s="1"/>
      <c r="N1478" s="1"/>
      <c r="O1478" s="1"/>
      <c r="P1478" s="86">
        <f>ROUND(Exchanges!Q1482,0)</f>
        <v>3</v>
      </c>
      <c r="Q1478" s="1">
        <f>Exchanges!R1482</f>
        <v>1</v>
      </c>
      <c r="R1478" s="1">
        <f>Exchanges!S1482</f>
        <v>1</v>
      </c>
      <c r="S1478" s="1">
        <f>Exchanges!T1482</f>
        <v>1</v>
      </c>
      <c r="T1478" s="1">
        <f>Exchanges!U1482</f>
        <v>4</v>
      </c>
      <c r="U1478" s="1">
        <f>Exchanges!V1482</f>
        <v>2013</v>
      </c>
      <c r="V1478" s="1" t="str">
        <f>Exchanges!W1482</f>
        <v>NITRIC ACID</v>
      </c>
      <c r="W1478" s="1" t="str">
        <f>Exchanges!X1482</f>
        <v>TRI</v>
      </c>
      <c r="X1478" s="1"/>
    </row>
    <row r="1479" spans="1:24" x14ac:dyDescent="0.15">
      <c r="A1479" s="1" t="str">
        <f>Exchanges!B1483</f>
        <v>copper</v>
      </c>
      <c r="B1479" s="1">
        <f>Exchanges!C1483</f>
        <v>7440508</v>
      </c>
      <c r="C1479" s="1" t="str">
        <f>Exchanges!D1483</f>
        <v>air</v>
      </c>
      <c r="D1479" s="1" t="str">
        <f>Exchanges!E1483</f>
        <v>unspecified</v>
      </c>
      <c r="E1479" s="1" t="str">
        <f>Exchanges!F1483</f>
        <v>ec8144d6-d123-43b1-9c17-a295422a0498</v>
      </c>
      <c r="F1479" s="1" t="str">
        <f>Exchanges!G1483</f>
        <v>Carbon and graphite product manufacturing</v>
      </c>
      <c r="G1479" s="1">
        <f>Exchanges!H1483</f>
        <v>335991</v>
      </c>
      <c r="H1479" s="1" t="str">
        <f>Exchanges!I1483</f>
        <v>US</v>
      </c>
      <c r="I1479" s="1">
        <f>Exchanges!J1483</f>
        <v>9.0721377885783715E-7</v>
      </c>
      <c r="J1479" s="1" t="str">
        <f>Exchanges!K1483</f>
        <v>kg</v>
      </c>
      <c r="K1479" s="1"/>
      <c r="L1479" s="1"/>
      <c r="M1479" s="1"/>
      <c r="N1479" s="1"/>
      <c r="O1479" s="1"/>
      <c r="P1479" s="86">
        <f>ROUND(Exchanges!Q1483,0)</f>
        <v>4</v>
      </c>
      <c r="Q1479" s="1">
        <f>Exchanges!R1483</f>
        <v>1</v>
      </c>
      <c r="R1479" s="1">
        <f>Exchanges!S1483</f>
        <v>1</v>
      </c>
      <c r="S1479" s="1">
        <f>Exchanges!T1483</f>
        <v>1</v>
      </c>
      <c r="T1479" s="1">
        <f>Exchanges!U1483</f>
        <v>4</v>
      </c>
      <c r="U1479" s="1">
        <f>Exchanges!V1483</f>
        <v>2013</v>
      </c>
      <c r="V1479" s="1" t="str">
        <f>Exchanges!W1483</f>
        <v>COPPER</v>
      </c>
      <c r="W1479" s="1" t="str">
        <f>Exchanges!X1483</f>
        <v>TRI</v>
      </c>
      <c r="X1479" s="1"/>
    </row>
    <row r="1480" spans="1:24" x14ac:dyDescent="0.15">
      <c r="A1480" s="1" t="str">
        <f>Exchanges!B1484</f>
        <v>1-Methyl-2-pyrrolidinone</v>
      </c>
      <c r="B1480" s="1">
        <f>Exchanges!C1484</f>
        <v>872504</v>
      </c>
      <c r="C1480" s="1" t="str">
        <f>Exchanges!D1484</f>
        <v>air</v>
      </c>
      <c r="D1480" s="1" t="str">
        <f>Exchanges!E1484</f>
        <v>unspecified</v>
      </c>
      <c r="E1480" s="1" t="str">
        <f>Exchanges!F1484</f>
        <v>00b8c5b8-8f45-445f-839c-2017fe3ad8b8</v>
      </c>
      <c r="F1480" s="1" t="str">
        <f>Exchanges!G1484</f>
        <v>Carbon and graphite product manufacturing</v>
      </c>
      <c r="G1480" s="1">
        <f>Exchanges!H1484</f>
        <v>335991</v>
      </c>
      <c r="H1480" s="1" t="str">
        <f>Exchanges!I1484</f>
        <v>US</v>
      </c>
      <c r="I1480" s="1">
        <f>Exchanges!J1484</f>
        <v>4.8832272174969627E-6</v>
      </c>
      <c r="J1480" s="1" t="str">
        <f>Exchanges!K1484</f>
        <v>kg</v>
      </c>
      <c r="K1480" s="1"/>
      <c r="L1480" s="1"/>
      <c r="M1480" s="1"/>
      <c r="N1480" s="1"/>
      <c r="O1480" s="1"/>
      <c r="P1480" s="86">
        <f>ROUND(Exchanges!Q1484,0)</f>
        <v>5</v>
      </c>
      <c r="Q1480" s="1">
        <f>Exchanges!R1484</f>
        <v>1</v>
      </c>
      <c r="R1480" s="1">
        <f>Exchanges!S1484</f>
        <v>1</v>
      </c>
      <c r="S1480" s="1">
        <f>Exchanges!T1484</f>
        <v>1</v>
      </c>
      <c r="T1480" s="1">
        <f>Exchanges!U1484</f>
        <v>4</v>
      </c>
      <c r="U1480" s="1">
        <f>Exchanges!V1484</f>
        <v>2013</v>
      </c>
      <c r="V1480" s="1" t="str">
        <f>Exchanges!W1484</f>
        <v>N-METHYL-2-PYRROLIDONE</v>
      </c>
      <c r="W1480" s="1" t="str">
        <f>Exchanges!X1484</f>
        <v>TRI</v>
      </c>
      <c r="X1480" s="1"/>
    </row>
    <row r="1481" spans="1:24" x14ac:dyDescent="0.15">
      <c r="A1481" s="1" t="str">
        <f>Exchanges!B1485</f>
        <v>Sodium formate</v>
      </c>
      <c r="B1481" s="1">
        <f>Exchanges!C1485</f>
        <v>141537</v>
      </c>
      <c r="C1481" s="1" t="str">
        <f>Exchanges!D1485</f>
        <v>air</v>
      </c>
      <c r="D1481" s="1" t="str">
        <f>Exchanges!E1485</f>
        <v>unspecified</v>
      </c>
      <c r="E1481" s="1" t="str">
        <f>Exchanges!F1485</f>
        <v>19696f8c-c5e9-4444-a0e8-3e8782748237</v>
      </c>
      <c r="F1481" s="1" t="str">
        <f>Exchanges!G1485</f>
        <v>All other miscellaneous electrical equipment and component manufacturing</v>
      </c>
      <c r="G1481" s="1">
        <f>Exchanges!H1485</f>
        <v>335999</v>
      </c>
      <c r="H1481" s="1" t="str">
        <f>Exchanges!I1485</f>
        <v>US</v>
      </c>
      <c r="I1481" s="1">
        <f>Exchanges!J1485</f>
        <v>2.0053050397877983E-10</v>
      </c>
      <c r="J1481" s="1" t="str">
        <f>Exchanges!K1485</f>
        <v>kg</v>
      </c>
      <c r="K1481" s="1"/>
      <c r="L1481" s="1"/>
      <c r="M1481" s="1"/>
      <c r="N1481" s="1"/>
      <c r="O1481" s="1"/>
      <c r="P1481" s="86">
        <f>ROUND(Exchanges!Q1485,0)</f>
        <v>3</v>
      </c>
      <c r="Q1481" s="1">
        <f>Exchanges!R1485</f>
        <v>1</v>
      </c>
      <c r="R1481" s="1">
        <f>Exchanges!S1485</f>
        <v>1</v>
      </c>
      <c r="S1481" s="1">
        <f>Exchanges!T1485</f>
        <v>1</v>
      </c>
      <c r="T1481" s="1">
        <f>Exchanges!U1485</f>
        <v>5</v>
      </c>
      <c r="U1481" s="1">
        <f>Exchanges!V1485</f>
        <v>2013</v>
      </c>
      <c r="V1481" s="1" t="str">
        <f>Exchanges!W1485</f>
        <v>LITHIUM CARBONATE</v>
      </c>
      <c r="W1481" s="1" t="str">
        <f>Exchanges!X1485</f>
        <v>TRI</v>
      </c>
      <c r="X1481" s="1"/>
    </row>
    <row r="1482" spans="1:24" x14ac:dyDescent="0.15">
      <c r="A1482" s="1" t="str">
        <f>Exchanges!B1486</f>
        <v>chromium</v>
      </c>
      <c r="B1482" s="1">
        <f>Exchanges!C1486</f>
        <v>7440473</v>
      </c>
      <c r="C1482" s="1" t="str">
        <f>Exchanges!D1486</f>
        <v>air</v>
      </c>
      <c r="D1482" s="1" t="str">
        <f>Exchanges!E1486</f>
        <v>unspecified</v>
      </c>
      <c r="E1482" s="1" t="str">
        <f>Exchanges!F1486</f>
        <v>e142b577-e934-4085-9a07-3983d4d92afb</v>
      </c>
      <c r="F1482" s="1" t="str">
        <f>Exchanges!G1486</f>
        <v>All other miscellaneous electrical equipment and component manufacturing</v>
      </c>
      <c r="G1482" s="1">
        <f>Exchanges!H1486</f>
        <v>335999</v>
      </c>
      <c r="H1482" s="1" t="str">
        <f>Exchanges!I1486</f>
        <v>US</v>
      </c>
      <c r="I1482" s="1">
        <f>Exchanges!J1486</f>
        <v>2.205835543766578E-10</v>
      </c>
      <c r="J1482" s="1" t="str">
        <f>Exchanges!K1486</f>
        <v>kg</v>
      </c>
      <c r="K1482" s="1"/>
      <c r="L1482" s="1"/>
      <c r="M1482" s="1"/>
      <c r="N1482" s="1"/>
      <c r="O1482" s="1"/>
      <c r="P1482" s="86">
        <f>ROUND(Exchanges!Q1486,0)</f>
        <v>4</v>
      </c>
      <c r="Q1482" s="1">
        <f>Exchanges!R1486</f>
        <v>1</v>
      </c>
      <c r="R1482" s="1">
        <f>Exchanges!S1486</f>
        <v>1</v>
      </c>
      <c r="S1482" s="1">
        <f>Exchanges!T1486</f>
        <v>1</v>
      </c>
      <c r="T1482" s="1">
        <f>Exchanges!U1486</f>
        <v>5</v>
      </c>
      <c r="U1482" s="1">
        <f>Exchanges!V1486</f>
        <v>2013</v>
      </c>
      <c r="V1482" s="1" t="str">
        <f>Exchanges!W1486</f>
        <v>CHROMIUM</v>
      </c>
      <c r="W1482" s="1" t="str">
        <f>Exchanges!X1486</f>
        <v>TRI</v>
      </c>
      <c r="X1482" s="1"/>
    </row>
    <row r="1483" spans="1:24" x14ac:dyDescent="0.15">
      <c r="A1483" s="1" t="str">
        <f>Exchanges!B1487</f>
        <v>copper</v>
      </c>
      <c r="B1483" s="1">
        <f>Exchanges!C1487</f>
        <v>7440508</v>
      </c>
      <c r="C1483" s="1" t="str">
        <f>Exchanges!D1487</f>
        <v>air</v>
      </c>
      <c r="D1483" s="1" t="str">
        <f>Exchanges!E1487</f>
        <v>unspecified</v>
      </c>
      <c r="E1483" s="1" t="str">
        <f>Exchanges!F1487</f>
        <v>ec8144d6-d123-43b1-9c17-a295422a0498</v>
      </c>
      <c r="F1483" s="1" t="str">
        <f>Exchanges!G1487</f>
        <v>All other miscellaneous electrical equipment and component manufacturing</v>
      </c>
      <c r="G1483" s="1">
        <f>Exchanges!H1487</f>
        <v>335999</v>
      </c>
      <c r="H1483" s="1" t="str">
        <f>Exchanges!I1487</f>
        <v>US</v>
      </c>
      <c r="I1483" s="1">
        <f>Exchanges!J1487</f>
        <v>2.7880959151193631E-10</v>
      </c>
      <c r="J1483" s="1" t="str">
        <f>Exchanges!K1487</f>
        <v>kg</v>
      </c>
      <c r="K1483" s="1"/>
      <c r="L1483" s="1"/>
      <c r="M1483" s="1"/>
      <c r="N1483" s="1"/>
      <c r="O1483" s="1"/>
      <c r="P1483" s="86">
        <f>ROUND(Exchanges!Q1487,0)</f>
        <v>4</v>
      </c>
      <c r="Q1483" s="1">
        <f>Exchanges!R1487</f>
        <v>1</v>
      </c>
      <c r="R1483" s="1">
        <f>Exchanges!S1487</f>
        <v>1</v>
      </c>
      <c r="S1483" s="1">
        <f>Exchanges!T1487</f>
        <v>1</v>
      </c>
      <c r="T1483" s="1">
        <f>Exchanges!U1487</f>
        <v>5</v>
      </c>
      <c r="U1483" s="1">
        <f>Exchanges!V1487</f>
        <v>2013</v>
      </c>
      <c r="V1483" s="1" t="str">
        <f>Exchanges!W1487</f>
        <v>COPPER</v>
      </c>
      <c r="W1483" s="1" t="str">
        <f>Exchanges!X1487</f>
        <v>TRI</v>
      </c>
      <c r="X1483" s="1"/>
    </row>
    <row r="1484" spans="1:24" x14ac:dyDescent="0.15">
      <c r="A1484" s="1" t="str">
        <f>Exchanges!B1488</f>
        <v>BUTYL ACRYLATE</v>
      </c>
      <c r="B1484" s="1">
        <f>Exchanges!C1488</f>
        <v>141322</v>
      </c>
      <c r="C1484" s="1" t="str">
        <f>Exchanges!D1488</f>
        <v>air</v>
      </c>
      <c r="D1484" s="1" t="str">
        <f>Exchanges!E1488</f>
        <v>unspecified</v>
      </c>
      <c r="E1484" s="1" t="str">
        <f>Exchanges!F1488</f>
        <v>e55273dd-26ed-38c0-a44b-88cc899ba55b</v>
      </c>
      <c r="F1484" s="1" t="str">
        <f>Exchanges!G1488</f>
        <v>All other miscellaneous electrical equipment and component manufacturing</v>
      </c>
      <c r="G1484" s="1">
        <f>Exchanges!H1488</f>
        <v>335999</v>
      </c>
      <c r="H1484" s="1" t="str">
        <f>Exchanges!I1488</f>
        <v>US</v>
      </c>
      <c r="I1484" s="1">
        <f>Exchanges!J1488</f>
        <v>4.0106100795755966E-10</v>
      </c>
      <c r="J1484" s="1" t="str">
        <f>Exchanges!K1488</f>
        <v>kg</v>
      </c>
      <c r="K1484" s="1"/>
      <c r="L1484" s="1"/>
      <c r="M1484" s="1"/>
      <c r="N1484" s="1"/>
      <c r="O1484" s="1"/>
      <c r="P1484" s="86">
        <f>ROUND(Exchanges!Q1488,0)</f>
        <v>4</v>
      </c>
      <c r="Q1484" s="1">
        <f>Exchanges!R1488</f>
        <v>1</v>
      </c>
      <c r="R1484" s="1">
        <f>Exchanges!S1488</f>
        <v>1</v>
      </c>
      <c r="S1484" s="1">
        <f>Exchanges!T1488</f>
        <v>1</v>
      </c>
      <c r="T1484" s="1">
        <f>Exchanges!U1488</f>
        <v>5</v>
      </c>
      <c r="U1484" s="1">
        <f>Exchanges!V1488</f>
        <v>2013</v>
      </c>
      <c r="V1484" s="1" t="str">
        <f>Exchanges!W1488</f>
        <v>BUTYL ACRYLATE</v>
      </c>
      <c r="W1484" s="1" t="str">
        <f>Exchanges!X1488</f>
        <v>TRI</v>
      </c>
      <c r="X1484" s="1"/>
    </row>
    <row r="1485" spans="1:24" x14ac:dyDescent="0.15">
      <c r="A1485" s="1" t="str">
        <f>Exchanges!B1489</f>
        <v>Zinc</v>
      </c>
      <c r="B1485" s="1">
        <f>Exchanges!C1489</f>
        <v>1330207</v>
      </c>
      <c r="C1485" s="1" t="str">
        <f>Exchanges!D1489</f>
        <v>air</v>
      </c>
      <c r="D1485" s="1" t="str">
        <f>Exchanges!E1489</f>
        <v>unspecified</v>
      </c>
      <c r="E1485" s="1" t="str">
        <f>Exchanges!F1489</f>
        <v>5ce378a0-b48d-471c-977d-79681521efde</v>
      </c>
      <c r="F1485" s="1" t="str">
        <f>Exchanges!G1489</f>
        <v>All other miscellaneous electrical equipment and component manufacturing</v>
      </c>
      <c r="G1485" s="1">
        <f>Exchanges!H1489</f>
        <v>335999</v>
      </c>
      <c r="H1485" s="1" t="str">
        <f>Exchanges!I1489</f>
        <v>US</v>
      </c>
      <c r="I1485" s="1">
        <f>Exchanges!J1489</f>
        <v>1.6443501326259948E-9</v>
      </c>
      <c r="J1485" s="1" t="str">
        <f>Exchanges!K1489</f>
        <v>kg</v>
      </c>
      <c r="K1485" s="1"/>
      <c r="L1485" s="1"/>
      <c r="M1485" s="1"/>
      <c r="N1485" s="1"/>
      <c r="O1485" s="1"/>
      <c r="P1485" s="86">
        <f>ROUND(Exchanges!Q1489,0)</f>
        <v>5</v>
      </c>
      <c r="Q1485" s="1">
        <f>Exchanges!R1489</f>
        <v>1</v>
      </c>
      <c r="R1485" s="1">
        <f>Exchanges!S1489</f>
        <v>1</v>
      </c>
      <c r="S1485" s="1">
        <f>Exchanges!T1489</f>
        <v>1</v>
      </c>
      <c r="T1485" s="1">
        <f>Exchanges!U1489</f>
        <v>5</v>
      </c>
      <c r="U1485" s="1">
        <f>Exchanges!V1489</f>
        <v>2013</v>
      </c>
      <c r="V1485" s="1" t="str">
        <f>Exchanges!W1489</f>
        <v>ZINC (FUME OR DUST)</v>
      </c>
      <c r="W1485" s="1" t="str">
        <f>Exchanges!X1489</f>
        <v>TRI</v>
      </c>
      <c r="X1485" s="1"/>
    </row>
    <row r="1486" spans="1:24" x14ac:dyDescent="0.15">
      <c r="A1486" s="1" t="str">
        <f>Exchanges!B1490</f>
        <v>hydrogen fluoride</v>
      </c>
      <c r="B1486" s="1">
        <f>Exchanges!C1490</f>
        <v>7664393</v>
      </c>
      <c r="C1486" s="1" t="str">
        <f>Exchanges!D1490</f>
        <v>air</v>
      </c>
      <c r="D1486" s="1" t="str">
        <f>Exchanges!E1490</f>
        <v>unspecified</v>
      </c>
      <c r="E1486" s="1" t="str">
        <f>Exchanges!F1490</f>
        <v>24541c8c-9f11-49ae-9de5-456f238a3f5e</v>
      </c>
      <c r="F1486" s="1" t="str">
        <f>Exchanges!G1490</f>
        <v>All other miscellaneous electrical equipment and component manufacturing</v>
      </c>
      <c r="G1486" s="1">
        <f>Exchanges!H1490</f>
        <v>335999</v>
      </c>
      <c r="H1486" s="1" t="str">
        <f>Exchanges!I1490</f>
        <v>US</v>
      </c>
      <c r="I1486" s="1">
        <f>Exchanges!J1490</f>
        <v>4.0106100795755969E-8</v>
      </c>
      <c r="J1486" s="1" t="str">
        <f>Exchanges!K1490</f>
        <v>kg</v>
      </c>
      <c r="K1486" s="1"/>
      <c r="L1486" s="1"/>
      <c r="M1486" s="1"/>
      <c r="N1486" s="1"/>
      <c r="O1486" s="1"/>
      <c r="P1486" s="86">
        <f>ROUND(Exchanges!Q1490,0)</f>
        <v>3</v>
      </c>
      <c r="Q1486" s="1">
        <f>Exchanges!R1490</f>
        <v>1</v>
      </c>
      <c r="R1486" s="1">
        <f>Exchanges!S1490</f>
        <v>1</v>
      </c>
      <c r="S1486" s="1">
        <f>Exchanges!T1490</f>
        <v>1</v>
      </c>
      <c r="T1486" s="1">
        <f>Exchanges!U1490</f>
        <v>5</v>
      </c>
      <c r="U1486" s="1">
        <f>Exchanges!V1490</f>
        <v>2013</v>
      </c>
      <c r="V1486" s="1" t="str">
        <f>Exchanges!W1490</f>
        <v>HYDROGEN FLUORIDE</v>
      </c>
      <c r="W1486" s="1" t="str">
        <f>Exchanges!X1490</f>
        <v>TRI</v>
      </c>
      <c r="X1486" s="1"/>
    </row>
    <row r="1487" spans="1:24" x14ac:dyDescent="0.15">
      <c r="A1487" s="1" t="str">
        <f>Exchanges!B1491</f>
        <v>cyclohexane</v>
      </c>
      <c r="B1487" s="1">
        <f>Exchanges!C1491</f>
        <v>110827</v>
      </c>
      <c r="C1487" s="1" t="str">
        <f>Exchanges!D1491</f>
        <v>air</v>
      </c>
      <c r="D1487" s="1" t="str">
        <f>Exchanges!E1491</f>
        <v>unspecified</v>
      </c>
      <c r="E1487" s="1" t="str">
        <f>Exchanges!F1491</f>
        <v>165aaeac-93d1-4afd-adf2-e3d6c0eaf629</v>
      </c>
      <c r="F1487" s="1" t="str">
        <f>Exchanges!G1491</f>
        <v>All other miscellaneous electrical equipment and component manufacturing</v>
      </c>
      <c r="G1487" s="1">
        <f>Exchanges!H1491</f>
        <v>335999</v>
      </c>
      <c r="H1487" s="1" t="str">
        <f>Exchanges!I1491</f>
        <v>US</v>
      </c>
      <c r="I1487" s="1">
        <f>Exchanges!J1491</f>
        <v>7.79662599469496E-8</v>
      </c>
      <c r="J1487" s="1" t="str">
        <f>Exchanges!K1491</f>
        <v>kg</v>
      </c>
      <c r="K1487" s="1"/>
      <c r="L1487" s="1"/>
      <c r="M1487" s="1"/>
      <c r="N1487" s="1"/>
      <c r="O1487" s="1"/>
      <c r="P1487" s="86">
        <f>ROUND(Exchanges!Q1491,0)</f>
        <v>4</v>
      </c>
      <c r="Q1487" s="1">
        <f>Exchanges!R1491</f>
        <v>1</v>
      </c>
      <c r="R1487" s="1">
        <f>Exchanges!S1491</f>
        <v>1</v>
      </c>
      <c r="S1487" s="1">
        <f>Exchanges!T1491</f>
        <v>1</v>
      </c>
      <c r="T1487" s="1">
        <f>Exchanges!U1491</f>
        <v>5</v>
      </c>
      <c r="U1487" s="1">
        <f>Exchanges!V1491</f>
        <v>2013</v>
      </c>
      <c r="V1487" s="1" t="str">
        <f>Exchanges!W1491</f>
        <v>CYCLOHEXANE</v>
      </c>
      <c r="W1487" s="1" t="str">
        <f>Exchanges!X1491</f>
        <v>TRI</v>
      </c>
      <c r="X1487" s="1"/>
    </row>
    <row r="1488" spans="1:24" x14ac:dyDescent="0.15">
      <c r="A1488" s="1" t="str">
        <f>Exchanges!B1492</f>
        <v>nitric acid</v>
      </c>
      <c r="B1488" s="1">
        <f>Exchanges!C1492</f>
        <v>7697372</v>
      </c>
      <c r="C1488" s="1" t="str">
        <f>Exchanges!D1492</f>
        <v>air</v>
      </c>
      <c r="D1488" s="1" t="str">
        <f>Exchanges!E1492</f>
        <v>unspecified</v>
      </c>
      <c r="E1488" s="1" t="str">
        <f>Exchanges!F1492</f>
        <v>dc084330-5108-4d9c-a7ed-eb3345507f13</v>
      </c>
      <c r="F1488" s="1" t="str">
        <f>Exchanges!G1492</f>
        <v>All other miscellaneous electrical equipment and component manufacturing</v>
      </c>
      <c r="G1488" s="1">
        <f>Exchanges!H1492</f>
        <v>335999</v>
      </c>
      <c r="H1488" s="1" t="str">
        <f>Exchanges!I1492</f>
        <v>US</v>
      </c>
      <c r="I1488" s="1">
        <f>Exchanges!J1492</f>
        <v>1.3507734748010611E-7</v>
      </c>
      <c r="J1488" s="1" t="str">
        <f>Exchanges!K1492</f>
        <v>kg</v>
      </c>
      <c r="K1488" s="1"/>
      <c r="L1488" s="1"/>
      <c r="M1488" s="1"/>
      <c r="N1488" s="1"/>
      <c r="O1488" s="1"/>
      <c r="P1488" s="86">
        <f>ROUND(Exchanges!Q1492,0)</f>
        <v>3</v>
      </c>
      <c r="Q1488" s="1">
        <f>Exchanges!R1492</f>
        <v>1</v>
      </c>
      <c r="R1488" s="1">
        <f>Exchanges!S1492</f>
        <v>1</v>
      </c>
      <c r="S1488" s="1">
        <f>Exchanges!T1492</f>
        <v>1</v>
      </c>
      <c r="T1488" s="1">
        <f>Exchanges!U1492</f>
        <v>5</v>
      </c>
      <c r="U1488" s="1">
        <f>Exchanges!V1492</f>
        <v>2013</v>
      </c>
      <c r="V1488" s="1" t="str">
        <f>Exchanges!W1492</f>
        <v>NITRIC ACID</v>
      </c>
      <c r="W1488" s="1" t="str">
        <f>Exchanges!X1492</f>
        <v>TRI</v>
      </c>
      <c r="X1488" s="1"/>
    </row>
    <row r="1489" spans="1:24" x14ac:dyDescent="0.15">
      <c r="A1489" s="1" t="str">
        <f>Exchanges!B1493</f>
        <v>Propene</v>
      </c>
      <c r="B1489" s="1">
        <f>Exchanges!C1493</f>
        <v>115071</v>
      </c>
      <c r="C1489" s="1" t="str">
        <f>Exchanges!D1493</f>
        <v>air</v>
      </c>
      <c r="D1489" s="1" t="str">
        <f>Exchanges!E1493</f>
        <v>unspecified</v>
      </c>
      <c r="E1489" s="1" t="str">
        <f>Exchanges!F1493</f>
        <v>64165202-4870-47d0-8602-b85e5d672865</v>
      </c>
      <c r="F1489" s="1" t="str">
        <f>Exchanges!G1493</f>
        <v>Automobile manufacturing</v>
      </c>
      <c r="G1489" s="1">
        <f>Exchanges!H1493</f>
        <v>336111</v>
      </c>
      <c r="H1489" s="1" t="str">
        <f>Exchanges!I1493</f>
        <v>US</v>
      </c>
      <c r="I1489" s="1">
        <f>Exchanges!J1493</f>
        <v>3.9399966992972982E-12</v>
      </c>
      <c r="J1489" s="1" t="str">
        <f>Exchanges!K1493</f>
        <v>kg</v>
      </c>
      <c r="K1489" s="1"/>
      <c r="L1489" s="1"/>
      <c r="M1489" s="1"/>
      <c r="N1489" s="1"/>
      <c r="O1489" s="1"/>
      <c r="P1489" s="86">
        <f>ROUND(Exchanges!Q1493,0)</f>
        <v>3</v>
      </c>
      <c r="Q1489" s="1">
        <f>Exchanges!R1493</f>
        <v>1</v>
      </c>
      <c r="R1489" s="1">
        <f>Exchanges!S1493</f>
        <v>1</v>
      </c>
      <c r="S1489" s="1">
        <f>Exchanges!T1493</f>
        <v>1</v>
      </c>
      <c r="T1489" s="1">
        <f>Exchanges!U1493</f>
        <v>4</v>
      </c>
      <c r="U1489" s="1">
        <f>Exchanges!V1493</f>
        <v>2013</v>
      </c>
      <c r="V1489" s="1" t="str">
        <f>Exchanges!W1493</f>
        <v>PROPYLENE</v>
      </c>
      <c r="W1489" s="1" t="str">
        <f>Exchanges!X1493</f>
        <v>TRI</v>
      </c>
      <c r="X1489" s="1"/>
    </row>
    <row r="1490" spans="1:24" x14ac:dyDescent="0.15">
      <c r="A1490" s="1" t="str">
        <f>Exchanges!B1494</f>
        <v>diisocyanates</v>
      </c>
      <c r="B1490" s="1" t="str">
        <f>Exchanges!C1494</f>
        <v/>
      </c>
      <c r="C1490" s="1" t="str">
        <f>Exchanges!D1494</f>
        <v>air</v>
      </c>
      <c r="D1490" s="1" t="str">
        <f>Exchanges!E1494</f>
        <v>unspecified</v>
      </c>
      <c r="E1490" s="1" t="str">
        <f>Exchanges!F1494</f>
        <v>63f3fff6-0459-49fd-808a-6fc86fd63f5c</v>
      </c>
      <c r="F1490" s="1" t="str">
        <f>Exchanges!G1494</f>
        <v>Automobile manufacturing</v>
      </c>
      <c r="G1490" s="1">
        <f>Exchanges!H1494</f>
        <v>336111</v>
      </c>
      <c r="H1490" s="1" t="str">
        <f>Exchanges!I1494</f>
        <v>US</v>
      </c>
      <c r="I1490" s="1">
        <f>Exchanges!J1494</f>
        <v>2.0905622486471463E-9</v>
      </c>
      <c r="J1490" s="1" t="str">
        <f>Exchanges!K1494</f>
        <v>kg</v>
      </c>
      <c r="K1490" s="1"/>
      <c r="L1490" s="1"/>
      <c r="M1490" s="1"/>
      <c r="N1490" s="1"/>
      <c r="O1490" s="1"/>
      <c r="P1490" s="86">
        <f>ROUND(Exchanges!Q1494,0)</f>
        <v>4</v>
      </c>
      <c r="Q1490" s="1">
        <f>Exchanges!R1494</f>
        <v>1</v>
      </c>
      <c r="R1490" s="1">
        <f>Exchanges!S1494</f>
        <v>1</v>
      </c>
      <c r="S1490" s="1">
        <f>Exchanges!T1494</f>
        <v>1</v>
      </c>
      <c r="T1490" s="1">
        <f>Exchanges!U1494</f>
        <v>4</v>
      </c>
      <c r="U1490" s="1">
        <f>Exchanges!V1494</f>
        <v>2013</v>
      </c>
      <c r="V1490" s="1" t="str">
        <f>Exchanges!W1494</f>
        <v>DIISOCYANATES</v>
      </c>
      <c r="W1490" s="1" t="str">
        <f>Exchanges!X1494</f>
        <v>TRI</v>
      </c>
      <c r="X1490" s="1"/>
    </row>
    <row r="1491" spans="1:24" x14ac:dyDescent="0.15">
      <c r="A1491" s="1" t="str">
        <f>Exchanges!B1495</f>
        <v>NITROUS ACID</v>
      </c>
      <c r="B1491" s="1">
        <f>Exchanges!C1495</f>
        <v>7782776</v>
      </c>
      <c r="C1491" s="1" t="str">
        <f>Exchanges!D1495</f>
        <v>air</v>
      </c>
      <c r="D1491" s="1" t="str">
        <f>Exchanges!E1495</f>
        <v>unspecified</v>
      </c>
      <c r="E1491" s="1" t="str">
        <f>Exchanges!F1495</f>
        <v>b633a270-97fe-3bdb-9fb0-a25de3323e03</v>
      </c>
      <c r="F1491" s="1" t="str">
        <f>Exchanges!G1495</f>
        <v>Automobile manufacturing</v>
      </c>
      <c r="G1491" s="1">
        <f>Exchanges!H1495</f>
        <v>336111</v>
      </c>
      <c r="H1491" s="1" t="str">
        <f>Exchanges!I1495</f>
        <v>US</v>
      </c>
      <c r="I1491" s="1">
        <f>Exchanges!J1495</f>
        <v>3.3056572307104326E-9</v>
      </c>
      <c r="J1491" s="1" t="str">
        <f>Exchanges!K1495</f>
        <v>kg</v>
      </c>
      <c r="K1491" s="1"/>
      <c r="L1491" s="1"/>
      <c r="M1491" s="1"/>
      <c r="N1491" s="1"/>
      <c r="O1491" s="1"/>
      <c r="P1491" s="86">
        <f>ROUND(Exchanges!Q1495,0)</f>
        <v>5</v>
      </c>
      <c r="Q1491" s="1">
        <f>Exchanges!R1495</f>
        <v>1</v>
      </c>
      <c r="R1491" s="1">
        <f>Exchanges!S1495</f>
        <v>1</v>
      </c>
      <c r="S1491" s="1">
        <f>Exchanges!T1495</f>
        <v>1</v>
      </c>
      <c r="T1491" s="1">
        <f>Exchanges!U1495</f>
        <v>4</v>
      </c>
      <c r="U1491" s="1">
        <f>Exchanges!V1495</f>
        <v>2013</v>
      </c>
      <c r="V1491" s="1" t="str">
        <f>Exchanges!W1495</f>
        <v>SODIUM NITRITE</v>
      </c>
      <c r="W1491" s="1" t="str">
        <f>Exchanges!X1495</f>
        <v>TRI</v>
      </c>
      <c r="X1491" s="1"/>
    </row>
    <row r="1492" spans="1:24" x14ac:dyDescent="0.15">
      <c r="A1492" s="1" t="str">
        <f>Exchanges!B1496</f>
        <v>copper</v>
      </c>
      <c r="B1492" s="1">
        <f>Exchanges!C1496</f>
        <v>7440508</v>
      </c>
      <c r="C1492" s="1" t="str">
        <f>Exchanges!D1496</f>
        <v>air</v>
      </c>
      <c r="D1492" s="1" t="str">
        <f>Exchanges!E1496</f>
        <v>unspecified</v>
      </c>
      <c r="E1492" s="1" t="str">
        <f>Exchanges!F1496</f>
        <v>ec8144d6-d123-43b1-9c17-a295422a0498</v>
      </c>
      <c r="F1492" s="1" t="str">
        <f>Exchanges!G1496</f>
        <v>Automobile manufacturing</v>
      </c>
      <c r="G1492" s="1">
        <f>Exchanges!H1496</f>
        <v>336111</v>
      </c>
      <c r="H1492" s="1" t="str">
        <f>Exchanges!I1496</f>
        <v>US</v>
      </c>
      <c r="I1492" s="1">
        <f>Exchanges!J1496</f>
        <v>8.2680870134720785E-9</v>
      </c>
      <c r="J1492" s="1" t="str">
        <f>Exchanges!K1496</f>
        <v>kg</v>
      </c>
      <c r="K1492" s="1"/>
      <c r="L1492" s="1"/>
      <c r="M1492" s="1"/>
      <c r="N1492" s="1"/>
      <c r="O1492" s="1"/>
      <c r="P1492" s="86">
        <f>ROUND(Exchanges!Q1496,0)</f>
        <v>4</v>
      </c>
      <c r="Q1492" s="1">
        <f>Exchanges!R1496</f>
        <v>1</v>
      </c>
      <c r="R1492" s="1">
        <f>Exchanges!S1496</f>
        <v>1</v>
      </c>
      <c r="S1492" s="1">
        <f>Exchanges!T1496</f>
        <v>1</v>
      </c>
      <c r="T1492" s="1">
        <f>Exchanges!U1496</f>
        <v>4</v>
      </c>
      <c r="U1492" s="1">
        <f>Exchanges!V1496</f>
        <v>2013</v>
      </c>
      <c r="V1492" s="1" t="str">
        <f>Exchanges!W1496</f>
        <v>COPPER</v>
      </c>
      <c r="W1492" s="1" t="str">
        <f>Exchanges!X1496</f>
        <v>TRI</v>
      </c>
      <c r="X1492" s="1"/>
    </row>
    <row r="1493" spans="1:24" x14ac:dyDescent="0.15">
      <c r="A1493" s="1" t="str">
        <f>Exchanges!B1497</f>
        <v>nitric acid</v>
      </c>
      <c r="B1493" s="1">
        <f>Exchanges!C1497</f>
        <v>7697372</v>
      </c>
      <c r="C1493" s="1" t="str">
        <f>Exchanges!D1497</f>
        <v>air</v>
      </c>
      <c r="D1493" s="1" t="str">
        <f>Exchanges!E1497</f>
        <v>unspecified</v>
      </c>
      <c r="E1493" s="1" t="str">
        <f>Exchanges!F1497</f>
        <v>dc084330-5108-4d9c-a7ed-eb3345507f13</v>
      </c>
      <c r="F1493" s="1" t="str">
        <f>Exchanges!G1497</f>
        <v>Automobile manufacturing</v>
      </c>
      <c r="G1493" s="1">
        <f>Exchanges!H1497</f>
        <v>336111</v>
      </c>
      <c r="H1493" s="1" t="str">
        <f>Exchanges!I1497</f>
        <v>US</v>
      </c>
      <c r="I1493" s="1">
        <f>Exchanges!J1497</f>
        <v>1.0465334522744448E-8</v>
      </c>
      <c r="J1493" s="1" t="str">
        <f>Exchanges!K1497</f>
        <v>kg</v>
      </c>
      <c r="K1493" s="1"/>
      <c r="L1493" s="1"/>
      <c r="M1493" s="1"/>
      <c r="N1493" s="1"/>
      <c r="O1493" s="1"/>
      <c r="P1493" s="86">
        <f>ROUND(Exchanges!Q1497,0)</f>
        <v>3</v>
      </c>
      <c r="Q1493" s="1">
        <f>Exchanges!R1497</f>
        <v>1</v>
      </c>
      <c r="R1493" s="1">
        <f>Exchanges!S1497</f>
        <v>1</v>
      </c>
      <c r="S1493" s="1">
        <f>Exchanges!T1497</f>
        <v>1</v>
      </c>
      <c r="T1493" s="1">
        <f>Exchanges!U1497</f>
        <v>4</v>
      </c>
      <c r="U1493" s="1">
        <f>Exchanges!V1497</f>
        <v>2013</v>
      </c>
      <c r="V1493" s="1" t="str">
        <f>Exchanges!W1497</f>
        <v>NITRIC ACID</v>
      </c>
      <c r="W1493" s="1" t="str">
        <f>Exchanges!X1497</f>
        <v>TRI</v>
      </c>
      <c r="X1493" s="1"/>
    </row>
    <row r="1494" spans="1:24" x14ac:dyDescent="0.15">
      <c r="A1494" s="1" t="str">
        <f>Exchanges!B1498</f>
        <v>cyclohexane</v>
      </c>
      <c r="B1494" s="1">
        <f>Exchanges!C1498</f>
        <v>110827</v>
      </c>
      <c r="C1494" s="1" t="str">
        <f>Exchanges!D1498</f>
        <v>air</v>
      </c>
      <c r="D1494" s="1" t="str">
        <f>Exchanges!E1498</f>
        <v>unspecified</v>
      </c>
      <c r="E1494" s="1" t="str">
        <f>Exchanges!F1498</f>
        <v>165aaeac-93d1-4afd-adf2-e3d6c0eaf629</v>
      </c>
      <c r="F1494" s="1" t="str">
        <f>Exchanges!G1498</f>
        <v>Automobile manufacturing</v>
      </c>
      <c r="G1494" s="1">
        <f>Exchanges!H1498</f>
        <v>336111</v>
      </c>
      <c r="H1494" s="1" t="str">
        <f>Exchanges!I1498</f>
        <v>US</v>
      </c>
      <c r="I1494" s="1">
        <f>Exchanges!J1498</f>
        <v>3.1145246418303269E-7</v>
      </c>
      <c r="J1494" s="1" t="str">
        <f>Exchanges!K1498</f>
        <v>kg</v>
      </c>
      <c r="K1494" s="1"/>
      <c r="L1494" s="1"/>
      <c r="M1494" s="1"/>
      <c r="N1494" s="1"/>
      <c r="O1494" s="1"/>
      <c r="P1494" s="86">
        <f>ROUND(Exchanges!Q1498,0)</f>
        <v>4</v>
      </c>
      <c r="Q1494" s="1">
        <f>Exchanges!R1498</f>
        <v>1</v>
      </c>
      <c r="R1494" s="1">
        <f>Exchanges!S1498</f>
        <v>1</v>
      </c>
      <c r="S1494" s="1">
        <f>Exchanges!T1498</f>
        <v>1</v>
      </c>
      <c r="T1494" s="1">
        <f>Exchanges!U1498</f>
        <v>4</v>
      </c>
      <c r="U1494" s="1">
        <f>Exchanges!V1498</f>
        <v>2013</v>
      </c>
      <c r="V1494" s="1" t="str">
        <f>Exchanges!W1498</f>
        <v>CYCLOHEXANE</v>
      </c>
      <c r="W1494" s="1" t="str">
        <f>Exchanges!X1498</f>
        <v>TRI</v>
      </c>
      <c r="X1494" s="1"/>
    </row>
    <row r="1495" spans="1:24" x14ac:dyDescent="0.15">
      <c r="A1495" s="1" t="str">
        <f>Exchanges!B1499</f>
        <v>1-Methyl-2-pyrrolidinone</v>
      </c>
      <c r="B1495" s="1">
        <f>Exchanges!C1499</f>
        <v>872504</v>
      </c>
      <c r="C1495" s="1" t="str">
        <f>Exchanges!D1499</f>
        <v>air</v>
      </c>
      <c r="D1495" s="1" t="str">
        <f>Exchanges!E1499</f>
        <v>unspecified</v>
      </c>
      <c r="E1495" s="1" t="str">
        <f>Exchanges!F1499</f>
        <v>00b8c5b8-8f45-445f-839c-2017fe3ad8b8</v>
      </c>
      <c r="F1495" s="1" t="str">
        <f>Exchanges!G1499</f>
        <v>Automobile manufacturing</v>
      </c>
      <c r="G1495" s="1">
        <f>Exchanges!H1499</f>
        <v>336111</v>
      </c>
      <c r="H1495" s="1" t="str">
        <f>Exchanges!I1499</f>
        <v>US</v>
      </c>
      <c r="I1495" s="1">
        <f>Exchanges!J1499</f>
        <v>5.5227587931102187E-7</v>
      </c>
      <c r="J1495" s="1" t="str">
        <f>Exchanges!K1499</f>
        <v>kg</v>
      </c>
      <c r="K1495" s="1"/>
      <c r="L1495" s="1"/>
      <c r="M1495" s="1"/>
      <c r="N1495" s="1"/>
      <c r="O1495" s="1"/>
      <c r="P1495" s="86">
        <f>ROUND(Exchanges!Q1499,0)</f>
        <v>5</v>
      </c>
      <c r="Q1495" s="1">
        <f>Exchanges!R1499</f>
        <v>1</v>
      </c>
      <c r="R1495" s="1">
        <f>Exchanges!S1499</f>
        <v>1</v>
      </c>
      <c r="S1495" s="1">
        <f>Exchanges!T1499</f>
        <v>1</v>
      </c>
      <c r="T1495" s="1">
        <f>Exchanges!U1499</f>
        <v>4</v>
      </c>
      <c r="U1495" s="1">
        <f>Exchanges!V1499</f>
        <v>2013</v>
      </c>
      <c r="V1495" s="1" t="str">
        <f>Exchanges!W1499</f>
        <v>N-METHYL-2-PYRROLIDONE</v>
      </c>
      <c r="W1495" s="1" t="str">
        <f>Exchanges!X1499</f>
        <v>TRI</v>
      </c>
      <c r="X1495" s="1"/>
    </row>
    <row r="1496" spans="1:24" x14ac:dyDescent="0.15">
      <c r="A1496" s="1" t="str">
        <f>Exchanges!B1500</f>
        <v>ethylbenzene</v>
      </c>
      <c r="B1496" s="1">
        <f>Exchanges!C1500</f>
        <v>100414</v>
      </c>
      <c r="C1496" s="1" t="str">
        <f>Exchanges!D1500</f>
        <v>air</v>
      </c>
      <c r="D1496" s="1" t="str">
        <f>Exchanges!E1500</f>
        <v>unspecified</v>
      </c>
      <c r="E1496" s="1" t="str">
        <f>Exchanges!F1500</f>
        <v>787591de-0e9e-3f81-a1e5-2df2949f146c</v>
      </c>
      <c r="F1496" s="1" t="str">
        <f>Exchanges!G1500</f>
        <v>Automobile manufacturing</v>
      </c>
      <c r="G1496" s="1">
        <f>Exchanges!H1500</f>
        <v>336111</v>
      </c>
      <c r="H1496" s="1" t="str">
        <f>Exchanges!I1500</f>
        <v>US</v>
      </c>
      <c r="I1496" s="1">
        <f>Exchanges!J1500</f>
        <v>9.819013161715322E-7</v>
      </c>
      <c r="J1496" s="1" t="str">
        <f>Exchanges!K1500</f>
        <v>kg</v>
      </c>
      <c r="K1496" s="1"/>
      <c r="L1496" s="1"/>
      <c r="M1496" s="1"/>
      <c r="N1496" s="1"/>
      <c r="O1496" s="1"/>
      <c r="P1496" s="86">
        <f>ROUND(Exchanges!Q1500,0)</f>
        <v>4</v>
      </c>
      <c r="Q1496" s="1">
        <f>Exchanges!R1500</f>
        <v>1</v>
      </c>
      <c r="R1496" s="1">
        <f>Exchanges!S1500</f>
        <v>1</v>
      </c>
      <c r="S1496" s="1">
        <f>Exchanges!T1500</f>
        <v>1</v>
      </c>
      <c r="T1496" s="1">
        <f>Exchanges!U1500</f>
        <v>4</v>
      </c>
      <c r="U1496" s="1">
        <f>Exchanges!V1500</f>
        <v>2013</v>
      </c>
      <c r="V1496" s="1" t="str">
        <f>Exchanges!W1500</f>
        <v>ETHYLBENZENE</v>
      </c>
      <c r="W1496" s="1" t="str">
        <f>Exchanges!X1500</f>
        <v>TRI</v>
      </c>
      <c r="X1496" s="1"/>
    </row>
    <row r="1497" spans="1:24" x14ac:dyDescent="0.15">
      <c r="A1497" s="1" t="str">
        <f>Exchanges!B1501</f>
        <v>butanol</v>
      </c>
      <c r="B1497" s="1">
        <f>Exchanges!C1501</f>
        <v>71363</v>
      </c>
      <c r="C1497" s="1" t="str">
        <f>Exchanges!D1501</f>
        <v>air</v>
      </c>
      <c r="D1497" s="1" t="str">
        <f>Exchanges!E1501</f>
        <v>unspecified</v>
      </c>
      <c r="E1497" s="1" t="str">
        <f>Exchanges!F1501</f>
        <v>b9a9b2ad-5db3-47aa-81de-3a48ae9ad4ec</v>
      </c>
      <c r="F1497" s="1" t="str">
        <f>Exchanges!G1501</f>
        <v>Automobile manufacturing</v>
      </c>
      <c r="G1497" s="1">
        <f>Exchanges!H1501</f>
        <v>336111</v>
      </c>
      <c r="H1497" s="1" t="str">
        <f>Exchanges!I1501</f>
        <v>US</v>
      </c>
      <c r="I1497" s="1">
        <f>Exchanges!J1501</f>
        <v>4.6969460114266852E-6</v>
      </c>
      <c r="J1497" s="1" t="str">
        <f>Exchanges!K1501</f>
        <v>kg</v>
      </c>
      <c r="K1497" s="1"/>
      <c r="L1497" s="1"/>
      <c r="M1497" s="1"/>
      <c r="N1497" s="1"/>
      <c r="O1497" s="1"/>
      <c r="P1497" s="86">
        <f>ROUND(Exchanges!Q1501,0)</f>
        <v>5</v>
      </c>
      <c r="Q1497" s="1">
        <f>Exchanges!R1501</f>
        <v>1</v>
      </c>
      <c r="R1497" s="1">
        <f>Exchanges!S1501</f>
        <v>1</v>
      </c>
      <c r="S1497" s="1">
        <f>Exchanges!T1501</f>
        <v>1</v>
      </c>
      <c r="T1497" s="1">
        <f>Exchanges!U1501</f>
        <v>4</v>
      </c>
      <c r="U1497" s="1">
        <f>Exchanges!V1501</f>
        <v>2013</v>
      </c>
      <c r="V1497" s="1" t="str">
        <f>Exchanges!W1501</f>
        <v>N-BUTYL ALCOHOL</v>
      </c>
      <c r="W1497" s="1" t="str">
        <f>Exchanges!X1501</f>
        <v>TRI</v>
      </c>
      <c r="X1497" s="1"/>
    </row>
    <row r="1498" spans="1:24" x14ac:dyDescent="0.15">
      <c r="A1498" s="1" t="str">
        <f>Exchanges!B1502</f>
        <v>Ethylene glycol monoethyl ether</v>
      </c>
      <c r="B1498" s="1">
        <f>Exchanges!C1502</f>
        <v>110805</v>
      </c>
      <c r="C1498" s="1" t="str">
        <f>Exchanges!D1502</f>
        <v>air</v>
      </c>
      <c r="D1498" s="1" t="str">
        <f>Exchanges!E1502</f>
        <v>unspecified</v>
      </c>
      <c r="E1498" s="1" t="str">
        <f>Exchanges!F1502</f>
        <v>45e23e23-d952-4721-a514-2acfa5bfcab5</v>
      </c>
      <c r="F1498" s="1" t="str">
        <f>Exchanges!G1502</f>
        <v>Automobile manufacturing</v>
      </c>
      <c r="G1498" s="1">
        <f>Exchanges!H1502</f>
        <v>336111</v>
      </c>
      <c r="H1498" s="1" t="str">
        <f>Exchanges!I1502</f>
        <v>US</v>
      </c>
      <c r="I1498" s="1">
        <f>Exchanges!J1502</f>
        <v>4.9560590866566478E-6</v>
      </c>
      <c r="J1498" s="1" t="str">
        <f>Exchanges!K1502</f>
        <v>kg</v>
      </c>
      <c r="K1498" s="1"/>
      <c r="L1498" s="1"/>
      <c r="M1498" s="1"/>
      <c r="N1498" s="1"/>
      <c r="O1498" s="1"/>
      <c r="P1498" s="86">
        <f>ROUND(Exchanges!Q1502,0)</f>
        <v>5</v>
      </c>
      <c r="Q1498" s="1">
        <f>Exchanges!R1502</f>
        <v>1</v>
      </c>
      <c r="R1498" s="1">
        <f>Exchanges!S1502</f>
        <v>1</v>
      </c>
      <c r="S1498" s="1">
        <f>Exchanges!T1502</f>
        <v>1</v>
      </c>
      <c r="T1498" s="1">
        <f>Exchanges!U1502</f>
        <v>4</v>
      </c>
      <c r="U1498" s="1">
        <f>Exchanges!V1502</f>
        <v>2013</v>
      </c>
      <c r="V1498" s="1" t="str">
        <f>Exchanges!W1502</f>
        <v>CERTAIN GLYCOL ETHERS</v>
      </c>
      <c r="W1498" s="1" t="str">
        <f>Exchanges!X1502</f>
        <v>TRI</v>
      </c>
      <c r="X1498" s="1"/>
    </row>
    <row r="1499" spans="1:24" x14ac:dyDescent="0.15">
      <c r="A1499" s="1" t="str">
        <f>Exchanges!B1503</f>
        <v>1,2,4-trimethylbenzene</v>
      </c>
      <c r="B1499" s="1">
        <f>Exchanges!C1503</f>
        <v>95636</v>
      </c>
      <c r="C1499" s="1" t="str">
        <f>Exchanges!D1503</f>
        <v>air</v>
      </c>
      <c r="D1499" s="1" t="str">
        <f>Exchanges!E1503</f>
        <v>unspecified</v>
      </c>
      <c r="E1499" s="1" t="str">
        <f>Exchanges!F1503</f>
        <v>776e1b2c-6a86-35c1-b2ed-61952ecd792c</v>
      </c>
      <c r="F1499" s="1" t="str">
        <f>Exchanges!G1503</f>
        <v>Automobile manufacturing</v>
      </c>
      <c r="G1499" s="1">
        <f>Exchanges!H1503</f>
        <v>336111</v>
      </c>
      <c r="H1499" s="1" t="str">
        <f>Exchanges!I1503</f>
        <v>US</v>
      </c>
      <c r="I1499" s="1">
        <f>Exchanges!J1503</f>
        <v>5.6175977515515906E-6</v>
      </c>
      <c r="J1499" s="1" t="str">
        <f>Exchanges!K1503</f>
        <v>kg</v>
      </c>
      <c r="K1499" s="1"/>
      <c r="L1499" s="1"/>
      <c r="M1499" s="1"/>
      <c r="N1499" s="1"/>
      <c r="O1499" s="1"/>
      <c r="P1499" s="86">
        <f>ROUND(Exchanges!Q1503,0)</f>
        <v>5</v>
      </c>
      <c r="Q1499" s="1">
        <f>Exchanges!R1503</f>
        <v>1</v>
      </c>
      <c r="R1499" s="1">
        <f>Exchanges!S1503</f>
        <v>1</v>
      </c>
      <c r="S1499" s="1">
        <f>Exchanges!T1503</f>
        <v>1</v>
      </c>
      <c r="T1499" s="1">
        <f>Exchanges!U1503</f>
        <v>4</v>
      </c>
      <c r="U1499" s="1">
        <f>Exchanges!V1503</f>
        <v>2013</v>
      </c>
      <c r="V1499" s="1" t="str">
        <f>Exchanges!W1503</f>
        <v>1,2,4-TRIMETHYLBENZENE</v>
      </c>
      <c r="W1499" s="1" t="str">
        <f>Exchanges!X1503</f>
        <v>TRI</v>
      </c>
      <c r="X1499" s="1"/>
    </row>
    <row r="1500" spans="1:24" x14ac:dyDescent="0.15">
      <c r="A1500" s="1" t="str">
        <f>Exchanges!B1504</f>
        <v>NITROUS ACID</v>
      </c>
      <c r="B1500" s="1">
        <f>Exchanges!C1504</f>
        <v>7782776</v>
      </c>
      <c r="C1500" s="1" t="str">
        <f>Exchanges!D1504</f>
        <v>air</v>
      </c>
      <c r="D1500" s="1" t="str">
        <f>Exchanges!E1504</f>
        <v>unspecified</v>
      </c>
      <c r="E1500" s="1" t="str">
        <f>Exchanges!F1504</f>
        <v>b633a270-97fe-3bdb-9fb0-a25de3323e03</v>
      </c>
      <c r="F1500" s="1" t="str">
        <f>Exchanges!G1504</f>
        <v>Light truck and utility vehicle manufacturing</v>
      </c>
      <c r="G1500" s="1">
        <f>Exchanges!H1504</f>
        <v>336112</v>
      </c>
      <c r="H1500" s="1" t="str">
        <f>Exchanges!I1504</f>
        <v>US</v>
      </c>
      <c r="I1500" s="1">
        <f>Exchanges!J1504</f>
        <v>3.0507394637914067E-10</v>
      </c>
      <c r="J1500" s="1" t="str">
        <f>Exchanges!K1504</f>
        <v>kg</v>
      </c>
      <c r="K1500" s="1"/>
      <c r="L1500" s="1"/>
      <c r="M1500" s="1"/>
      <c r="N1500" s="1"/>
      <c r="O1500" s="1"/>
      <c r="P1500" s="86">
        <f>ROUND(Exchanges!Q1504,0)</f>
        <v>5</v>
      </c>
      <c r="Q1500" s="1">
        <f>Exchanges!R1504</f>
        <v>1</v>
      </c>
      <c r="R1500" s="1">
        <f>Exchanges!S1504</f>
        <v>1</v>
      </c>
      <c r="S1500" s="1">
        <f>Exchanges!T1504</f>
        <v>1</v>
      </c>
      <c r="T1500" s="1">
        <f>Exchanges!U1504</f>
        <v>5</v>
      </c>
      <c r="U1500" s="1">
        <f>Exchanges!V1504</f>
        <v>2013</v>
      </c>
      <c r="V1500" s="1" t="str">
        <f>Exchanges!W1504</f>
        <v>SODIUM NITRITE</v>
      </c>
      <c r="W1500" s="1" t="str">
        <f>Exchanges!X1504</f>
        <v>TRI</v>
      </c>
      <c r="X1500" s="1"/>
    </row>
    <row r="1501" spans="1:24" x14ac:dyDescent="0.15">
      <c r="A1501" s="1" t="str">
        <f>Exchanges!B1505</f>
        <v>nitric acid</v>
      </c>
      <c r="B1501" s="1">
        <f>Exchanges!C1505</f>
        <v>7697372</v>
      </c>
      <c r="C1501" s="1" t="str">
        <f>Exchanges!D1505</f>
        <v>air</v>
      </c>
      <c r="D1501" s="1" t="str">
        <f>Exchanges!E1505</f>
        <v>unspecified</v>
      </c>
      <c r="E1501" s="1" t="str">
        <f>Exchanges!F1505</f>
        <v>dc084330-5108-4d9c-a7ed-eb3345507f13</v>
      </c>
      <c r="F1501" s="1" t="str">
        <f>Exchanges!G1505</f>
        <v>Light truck and utility vehicle manufacturing</v>
      </c>
      <c r="G1501" s="1">
        <f>Exchanges!H1505</f>
        <v>336112</v>
      </c>
      <c r="H1501" s="1" t="str">
        <f>Exchanges!I1505</f>
        <v>US</v>
      </c>
      <c r="I1501" s="1">
        <f>Exchanges!J1505</f>
        <v>4.9454092360408072E-10</v>
      </c>
      <c r="J1501" s="1" t="str">
        <f>Exchanges!K1505</f>
        <v>kg</v>
      </c>
      <c r="K1501" s="1"/>
      <c r="L1501" s="1"/>
      <c r="M1501" s="1"/>
      <c r="N1501" s="1"/>
      <c r="O1501" s="1"/>
      <c r="P1501" s="86">
        <f>ROUND(Exchanges!Q1505,0)</f>
        <v>3</v>
      </c>
      <c r="Q1501" s="1">
        <f>Exchanges!R1505</f>
        <v>1</v>
      </c>
      <c r="R1501" s="1">
        <f>Exchanges!S1505</f>
        <v>1</v>
      </c>
      <c r="S1501" s="1">
        <f>Exchanges!T1505</f>
        <v>1</v>
      </c>
      <c r="T1501" s="1">
        <f>Exchanges!U1505</f>
        <v>5</v>
      </c>
      <c r="U1501" s="1">
        <f>Exchanges!V1505</f>
        <v>2013</v>
      </c>
      <c r="V1501" s="1" t="str">
        <f>Exchanges!W1505</f>
        <v>NITRIC ACID</v>
      </c>
      <c r="W1501" s="1" t="str">
        <f>Exchanges!X1505</f>
        <v>TRI</v>
      </c>
      <c r="X1501" s="1"/>
    </row>
    <row r="1502" spans="1:24" x14ac:dyDescent="0.15">
      <c r="A1502" s="1" t="str">
        <f>Exchanges!B1506</f>
        <v>chromium</v>
      </c>
      <c r="B1502" s="1">
        <f>Exchanges!C1506</f>
        <v>7440473</v>
      </c>
      <c r="C1502" s="1" t="str">
        <f>Exchanges!D1506</f>
        <v>air</v>
      </c>
      <c r="D1502" s="1" t="str">
        <f>Exchanges!E1506</f>
        <v>unspecified</v>
      </c>
      <c r="E1502" s="1" t="str">
        <f>Exchanges!F1506</f>
        <v>e142b577-e934-4085-9a07-3983d4d92afb</v>
      </c>
      <c r="F1502" s="1" t="str">
        <f>Exchanges!G1506</f>
        <v>Light truck and utility vehicle manufacturing</v>
      </c>
      <c r="G1502" s="1">
        <f>Exchanges!H1506</f>
        <v>336112</v>
      </c>
      <c r="H1502" s="1" t="str">
        <f>Exchanges!I1506</f>
        <v>US</v>
      </c>
      <c r="I1502" s="1">
        <f>Exchanges!J1506</f>
        <v>5.4592179878372538E-10</v>
      </c>
      <c r="J1502" s="1" t="str">
        <f>Exchanges!K1506</f>
        <v>kg</v>
      </c>
      <c r="K1502" s="1"/>
      <c r="L1502" s="1"/>
      <c r="M1502" s="1"/>
      <c r="N1502" s="1"/>
      <c r="O1502" s="1"/>
      <c r="P1502" s="86">
        <f>ROUND(Exchanges!Q1506,0)</f>
        <v>4</v>
      </c>
      <c r="Q1502" s="1">
        <f>Exchanges!R1506</f>
        <v>1</v>
      </c>
      <c r="R1502" s="1">
        <f>Exchanges!S1506</f>
        <v>1</v>
      </c>
      <c r="S1502" s="1">
        <f>Exchanges!T1506</f>
        <v>1</v>
      </c>
      <c r="T1502" s="1">
        <f>Exchanges!U1506</f>
        <v>5</v>
      </c>
      <c r="U1502" s="1">
        <f>Exchanges!V1506</f>
        <v>2013</v>
      </c>
      <c r="V1502" s="1" t="str">
        <f>Exchanges!W1506</f>
        <v>CHROMIUM</v>
      </c>
      <c r="W1502" s="1" t="str">
        <f>Exchanges!X1506</f>
        <v>TRI</v>
      </c>
      <c r="X1502" s="1"/>
    </row>
    <row r="1503" spans="1:24" x14ac:dyDescent="0.15">
      <c r="A1503" s="1" t="str">
        <f>Exchanges!B1507</f>
        <v>copper</v>
      </c>
      <c r="B1503" s="1">
        <f>Exchanges!C1507</f>
        <v>7440508</v>
      </c>
      <c r="C1503" s="1" t="str">
        <f>Exchanges!D1507</f>
        <v>air</v>
      </c>
      <c r="D1503" s="1" t="str">
        <f>Exchanges!E1507</f>
        <v>unspecified</v>
      </c>
      <c r="E1503" s="1" t="str">
        <f>Exchanges!F1507</f>
        <v>ec8144d6-d123-43b1-9c17-a295422a0498</v>
      </c>
      <c r="F1503" s="1" t="str">
        <f>Exchanges!G1507</f>
        <v>Light truck and utility vehicle manufacturing</v>
      </c>
      <c r="G1503" s="1">
        <f>Exchanges!H1507</f>
        <v>336112</v>
      </c>
      <c r="H1503" s="1" t="str">
        <f>Exchanges!I1507</f>
        <v>US</v>
      </c>
      <c r="I1503" s="1">
        <f>Exchanges!J1507</f>
        <v>6.2299311155319252E-10</v>
      </c>
      <c r="J1503" s="1" t="str">
        <f>Exchanges!K1507</f>
        <v>kg</v>
      </c>
      <c r="K1503" s="1"/>
      <c r="L1503" s="1"/>
      <c r="M1503" s="1"/>
      <c r="N1503" s="1"/>
      <c r="O1503" s="1"/>
      <c r="P1503" s="86">
        <f>ROUND(Exchanges!Q1507,0)</f>
        <v>4</v>
      </c>
      <c r="Q1503" s="1">
        <f>Exchanges!R1507</f>
        <v>1</v>
      </c>
      <c r="R1503" s="1">
        <f>Exchanges!S1507</f>
        <v>1</v>
      </c>
      <c r="S1503" s="1">
        <f>Exchanges!T1507</f>
        <v>1</v>
      </c>
      <c r="T1503" s="1">
        <f>Exchanges!U1507</f>
        <v>5</v>
      </c>
      <c r="U1503" s="1">
        <f>Exchanges!V1507</f>
        <v>2013</v>
      </c>
      <c r="V1503" s="1" t="str">
        <f>Exchanges!W1507</f>
        <v>COPPER</v>
      </c>
      <c r="W1503" s="1" t="str">
        <f>Exchanges!X1507</f>
        <v>TRI</v>
      </c>
      <c r="X1503" s="1"/>
    </row>
    <row r="1504" spans="1:24" x14ac:dyDescent="0.15">
      <c r="A1504" s="1" t="str">
        <f>Exchanges!B1508</f>
        <v>cyclohexane</v>
      </c>
      <c r="B1504" s="1">
        <f>Exchanges!C1508</f>
        <v>110827</v>
      </c>
      <c r="C1504" s="1" t="str">
        <f>Exchanges!D1508</f>
        <v>air</v>
      </c>
      <c r="D1504" s="1" t="str">
        <f>Exchanges!E1508</f>
        <v>unspecified</v>
      </c>
      <c r="E1504" s="1" t="str">
        <f>Exchanges!F1508</f>
        <v>165aaeac-93d1-4afd-adf2-e3d6c0eaf629</v>
      </c>
      <c r="F1504" s="1" t="str">
        <f>Exchanges!G1508</f>
        <v>Light truck and utility vehicle manufacturing</v>
      </c>
      <c r="G1504" s="1">
        <f>Exchanges!H1508</f>
        <v>336112</v>
      </c>
      <c r="H1504" s="1" t="str">
        <f>Exchanges!I1508</f>
        <v>US</v>
      </c>
      <c r="I1504" s="1">
        <f>Exchanges!J1508</f>
        <v>2.3699428676611137E-9</v>
      </c>
      <c r="J1504" s="1" t="str">
        <f>Exchanges!K1508</f>
        <v>kg</v>
      </c>
      <c r="K1504" s="1"/>
      <c r="L1504" s="1"/>
      <c r="M1504" s="1"/>
      <c r="N1504" s="1"/>
      <c r="O1504" s="1"/>
      <c r="P1504" s="86">
        <f>ROUND(Exchanges!Q1508,0)</f>
        <v>4</v>
      </c>
      <c r="Q1504" s="1">
        <f>Exchanges!R1508</f>
        <v>1</v>
      </c>
      <c r="R1504" s="1">
        <f>Exchanges!S1508</f>
        <v>1</v>
      </c>
      <c r="S1504" s="1">
        <f>Exchanges!T1508</f>
        <v>1</v>
      </c>
      <c r="T1504" s="1">
        <f>Exchanges!U1508</f>
        <v>5</v>
      </c>
      <c r="U1504" s="1">
        <f>Exchanges!V1508</f>
        <v>2013</v>
      </c>
      <c r="V1504" s="1" t="str">
        <f>Exchanges!W1508</f>
        <v>CYCLOHEXANE</v>
      </c>
      <c r="W1504" s="1" t="str">
        <f>Exchanges!X1508</f>
        <v>TRI</v>
      </c>
      <c r="X1504" s="1"/>
    </row>
    <row r="1505" spans="1:24" x14ac:dyDescent="0.15">
      <c r="A1505" s="1" t="str">
        <f>Exchanges!B1509</f>
        <v>Phthalate, dioctyl-</v>
      </c>
      <c r="B1505" s="1">
        <f>Exchanges!C1509</f>
        <v>117817</v>
      </c>
      <c r="C1505" s="1" t="str">
        <f>Exchanges!D1509</f>
        <v>air</v>
      </c>
      <c r="D1505" s="1" t="str">
        <f>Exchanges!E1509</f>
        <v>unspecified</v>
      </c>
      <c r="E1505" s="1" t="str">
        <f>Exchanges!F1509</f>
        <v>63e7fe64-8549-11e0-9d78-0800200c9a66</v>
      </c>
      <c r="F1505" s="1" t="str">
        <f>Exchanges!G1509</f>
        <v>Light truck and utility vehicle manufacturing</v>
      </c>
      <c r="G1505" s="1">
        <f>Exchanges!H1509</f>
        <v>336112</v>
      </c>
      <c r="H1505" s="1" t="str">
        <f>Exchanges!I1509</f>
        <v>US</v>
      </c>
      <c r="I1505" s="1">
        <f>Exchanges!J1509</f>
        <v>2.6666674218235622E-8</v>
      </c>
      <c r="J1505" s="1" t="str">
        <f>Exchanges!K1509</f>
        <v>kg</v>
      </c>
      <c r="K1505" s="1"/>
      <c r="L1505" s="1"/>
      <c r="M1505" s="1"/>
      <c r="N1505" s="1"/>
      <c r="O1505" s="1"/>
      <c r="P1505" s="86">
        <f>ROUND(Exchanges!Q1509,0)</f>
        <v>4</v>
      </c>
      <c r="Q1505" s="1">
        <f>Exchanges!R1509</f>
        <v>1</v>
      </c>
      <c r="R1505" s="1">
        <f>Exchanges!S1509</f>
        <v>1</v>
      </c>
      <c r="S1505" s="1">
        <f>Exchanges!T1509</f>
        <v>1</v>
      </c>
      <c r="T1505" s="1">
        <f>Exchanges!U1509</f>
        <v>5</v>
      </c>
      <c r="U1505" s="1">
        <f>Exchanges!V1509</f>
        <v>2013</v>
      </c>
      <c r="V1505" s="1" t="str">
        <f>Exchanges!W1509</f>
        <v>DI(2-ETHYLHEXYL) PHTHALATE</v>
      </c>
      <c r="W1505" s="1" t="str">
        <f>Exchanges!X1509</f>
        <v>TRI</v>
      </c>
      <c r="X1505" s="1"/>
    </row>
    <row r="1506" spans="1:24" x14ac:dyDescent="0.15">
      <c r="A1506" s="1" t="str">
        <f>Exchanges!B1510</f>
        <v>1-Methyl-2-pyrrolidinone</v>
      </c>
      <c r="B1506" s="1">
        <f>Exchanges!C1510</f>
        <v>872504</v>
      </c>
      <c r="C1506" s="1" t="str">
        <f>Exchanges!D1510</f>
        <v>air</v>
      </c>
      <c r="D1506" s="1" t="str">
        <f>Exchanges!E1510</f>
        <v>unspecified</v>
      </c>
      <c r="E1506" s="1" t="str">
        <f>Exchanges!F1510</f>
        <v>00b8c5b8-8f45-445f-839c-2017fe3ad8b8</v>
      </c>
      <c r="F1506" s="1" t="str">
        <f>Exchanges!G1510</f>
        <v>Light truck and utility vehicle manufacturing</v>
      </c>
      <c r="G1506" s="1">
        <f>Exchanges!H1510</f>
        <v>336112</v>
      </c>
      <c r="H1506" s="1" t="str">
        <f>Exchanges!I1510</f>
        <v>US</v>
      </c>
      <c r="I1506" s="1">
        <f>Exchanges!J1510</f>
        <v>1.5594416747492055E-7</v>
      </c>
      <c r="J1506" s="1" t="str">
        <f>Exchanges!K1510</f>
        <v>kg</v>
      </c>
      <c r="K1506" s="1"/>
      <c r="L1506" s="1"/>
      <c r="M1506" s="1"/>
      <c r="N1506" s="1"/>
      <c r="O1506" s="1"/>
      <c r="P1506" s="86">
        <f>ROUND(Exchanges!Q1510,0)</f>
        <v>5</v>
      </c>
      <c r="Q1506" s="1">
        <f>Exchanges!R1510</f>
        <v>1</v>
      </c>
      <c r="R1506" s="1">
        <f>Exchanges!S1510</f>
        <v>1</v>
      </c>
      <c r="S1506" s="1">
        <f>Exchanges!T1510</f>
        <v>1</v>
      </c>
      <c r="T1506" s="1">
        <f>Exchanges!U1510</f>
        <v>5</v>
      </c>
      <c r="U1506" s="1">
        <f>Exchanges!V1510</f>
        <v>2013</v>
      </c>
      <c r="V1506" s="1" t="str">
        <f>Exchanges!W1510</f>
        <v>N-METHYL-2-PYRROLIDONE</v>
      </c>
      <c r="W1506" s="1" t="str">
        <f>Exchanges!X1510</f>
        <v>TRI</v>
      </c>
      <c r="X1506" s="1"/>
    </row>
    <row r="1507" spans="1:24" x14ac:dyDescent="0.15">
      <c r="A1507" s="1" t="str">
        <f>Exchanges!B1511</f>
        <v>ethylbenzene</v>
      </c>
      <c r="B1507" s="1">
        <f>Exchanges!C1511</f>
        <v>100414</v>
      </c>
      <c r="C1507" s="1" t="str">
        <f>Exchanges!D1511</f>
        <v>air</v>
      </c>
      <c r="D1507" s="1" t="str">
        <f>Exchanges!E1511</f>
        <v>unspecified</v>
      </c>
      <c r="E1507" s="1" t="str">
        <f>Exchanges!F1511</f>
        <v>787591de-0e9e-3f81-a1e5-2df2949f146c</v>
      </c>
      <c r="F1507" s="1" t="str">
        <f>Exchanges!G1511</f>
        <v>Light truck and utility vehicle manufacturing</v>
      </c>
      <c r="G1507" s="1">
        <f>Exchanges!H1511</f>
        <v>336112</v>
      </c>
      <c r="H1507" s="1" t="str">
        <f>Exchanges!I1511</f>
        <v>US</v>
      </c>
      <c r="I1507" s="1">
        <f>Exchanges!J1511</f>
        <v>8.321042818811902E-7</v>
      </c>
      <c r="J1507" s="1" t="str">
        <f>Exchanges!K1511</f>
        <v>kg</v>
      </c>
      <c r="K1507" s="1"/>
      <c r="L1507" s="1"/>
      <c r="M1507" s="1"/>
      <c r="N1507" s="1"/>
      <c r="O1507" s="1"/>
      <c r="P1507" s="86">
        <f>ROUND(Exchanges!Q1511,0)</f>
        <v>4</v>
      </c>
      <c r="Q1507" s="1">
        <f>Exchanges!R1511</f>
        <v>1</v>
      </c>
      <c r="R1507" s="1">
        <f>Exchanges!S1511</f>
        <v>1</v>
      </c>
      <c r="S1507" s="1">
        <f>Exchanges!T1511</f>
        <v>1</v>
      </c>
      <c r="T1507" s="1">
        <f>Exchanges!U1511</f>
        <v>5</v>
      </c>
      <c r="U1507" s="1">
        <f>Exchanges!V1511</f>
        <v>2013</v>
      </c>
      <c r="V1507" s="1" t="str">
        <f>Exchanges!W1511</f>
        <v>ETHYLBENZENE</v>
      </c>
      <c r="W1507" s="1" t="str">
        <f>Exchanges!X1511</f>
        <v>TRI</v>
      </c>
      <c r="X1507" s="1"/>
    </row>
    <row r="1508" spans="1:24" x14ac:dyDescent="0.15">
      <c r="A1508" s="1" t="str">
        <f>Exchanges!B1512</f>
        <v>butanol</v>
      </c>
      <c r="B1508" s="1">
        <f>Exchanges!C1512</f>
        <v>71363</v>
      </c>
      <c r="C1508" s="1" t="str">
        <f>Exchanges!D1512</f>
        <v>air</v>
      </c>
      <c r="D1508" s="1" t="str">
        <f>Exchanges!E1512</f>
        <v>unspecified</v>
      </c>
      <c r="E1508" s="1" t="str">
        <f>Exchanges!F1512</f>
        <v>b9a9b2ad-5db3-47aa-81de-3a48ae9ad4ec</v>
      </c>
      <c r="F1508" s="1" t="str">
        <f>Exchanges!G1512</f>
        <v>Light truck and utility vehicle manufacturing</v>
      </c>
      <c r="G1508" s="1">
        <f>Exchanges!H1512</f>
        <v>336112</v>
      </c>
      <c r="H1508" s="1" t="str">
        <f>Exchanges!I1512</f>
        <v>US</v>
      </c>
      <c r="I1508" s="1">
        <f>Exchanges!J1512</f>
        <v>3.732428802627945E-6</v>
      </c>
      <c r="J1508" s="1" t="str">
        <f>Exchanges!K1512</f>
        <v>kg</v>
      </c>
      <c r="K1508" s="1"/>
      <c r="L1508" s="1"/>
      <c r="M1508" s="1"/>
      <c r="N1508" s="1"/>
      <c r="O1508" s="1"/>
      <c r="P1508" s="86">
        <f>ROUND(Exchanges!Q1512,0)</f>
        <v>5</v>
      </c>
      <c r="Q1508" s="1">
        <f>Exchanges!R1512</f>
        <v>1</v>
      </c>
      <c r="R1508" s="1">
        <f>Exchanges!S1512</f>
        <v>1</v>
      </c>
      <c r="S1508" s="1">
        <f>Exchanges!T1512</f>
        <v>1</v>
      </c>
      <c r="T1508" s="1">
        <f>Exchanges!U1512</f>
        <v>5</v>
      </c>
      <c r="U1508" s="1">
        <f>Exchanges!V1512</f>
        <v>2013</v>
      </c>
      <c r="V1508" s="1" t="str">
        <f>Exchanges!W1512</f>
        <v>N-BUTYL ALCOHOL</v>
      </c>
      <c r="W1508" s="1" t="str">
        <f>Exchanges!X1512</f>
        <v>TRI</v>
      </c>
      <c r="X1508" s="1"/>
    </row>
    <row r="1509" spans="1:24" x14ac:dyDescent="0.15">
      <c r="A1509" s="1" t="str">
        <f>Exchanges!B1513</f>
        <v>1,2,4-trimethylbenzene</v>
      </c>
      <c r="B1509" s="1">
        <f>Exchanges!C1513</f>
        <v>95636</v>
      </c>
      <c r="C1509" s="1" t="str">
        <f>Exchanges!D1513</f>
        <v>air</v>
      </c>
      <c r="D1509" s="1" t="str">
        <f>Exchanges!E1513</f>
        <v>unspecified</v>
      </c>
      <c r="E1509" s="1" t="str">
        <f>Exchanges!F1513</f>
        <v>776e1b2c-6a86-35c1-b2ed-61952ecd792c</v>
      </c>
      <c r="F1509" s="1" t="str">
        <f>Exchanges!G1513</f>
        <v>Light truck and utility vehicle manufacturing</v>
      </c>
      <c r="G1509" s="1">
        <f>Exchanges!H1513</f>
        <v>336112</v>
      </c>
      <c r="H1509" s="1" t="str">
        <f>Exchanges!I1513</f>
        <v>US</v>
      </c>
      <c r="I1509" s="1">
        <f>Exchanges!J1513</f>
        <v>3.8717994265527332E-6</v>
      </c>
      <c r="J1509" s="1" t="str">
        <f>Exchanges!K1513</f>
        <v>kg</v>
      </c>
      <c r="K1509" s="1"/>
      <c r="L1509" s="1"/>
      <c r="M1509" s="1"/>
      <c r="N1509" s="1"/>
      <c r="O1509" s="1"/>
      <c r="P1509" s="86">
        <f>ROUND(Exchanges!Q1513,0)</f>
        <v>5</v>
      </c>
      <c r="Q1509" s="1">
        <f>Exchanges!R1513</f>
        <v>1</v>
      </c>
      <c r="R1509" s="1">
        <f>Exchanges!S1513</f>
        <v>1</v>
      </c>
      <c r="S1509" s="1">
        <f>Exchanges!T1513</f>
        <v>1</v>
      </c>
      <c r="T1509" s="1">
        <f>Exchanges!U1513</f>
        <v>5</v>
      </c>
      <c r="U1509" s="1">
        <f>Exchanges!V1513</f>
        <v>2013</v>
      </c>
      <c r="V1509" s="1" t="str">
        <f>Exchanges!W1513</f>
        <v>1,2,4-TRIMETHYLBENZENE</v>
      </c>
      <c r="W1509" s="1" t="str">
        <f>Exchanges!X1513</f>
        <v>TRI</v>
      </c>
      <c r="X1509" s="1"/>
    </row>
    <row r="1510" spans="1:24" x14ac:dyDescent="0.15">
      <c r="A1510" s="1" t="str">
        <f>Exchanges!B1514</f>
        <v>chromium</v>
      </c>
      <c r="B1510" s="1">
        <f>Exchanges!C1514</f>
        <v>7440473</v>
      </c>
      <c r="C1510" s="1" t="str">
        <f>Exchanges!D1514</f>
        <v>air</v>
      </c>
      <c r="D1510" s="1" t="str">
        <f>Exchanges!E1514</f>
        <v>unspecified</v>
      </c>
      <c r="E1510" s="1" t="str">
        <f>Exchanges!F1514</f>
        <v>e142b577-e934-4085-9a07-3983d4d92afb</v>
      </c>
      <c r="F1510" s="1" t="str">
        <f>Exchanges!G1514</f>
        <v>Heavy duty truck manufacturing</v>
      </c>
      <c r="G1510" s="1">
        <f>Exchanges!H1514</f>
        <v>336120</v>
      </c>
      <c r="H1510" s="1" t="str">
        <f>Exchanges!I1514</f>
        <v>US</v>
      </c>
      <c r="I1510" s="1">
        <f>Exchanges!J1514</f>
        <v>1.2921186794818218E-10</v>
      </c>
      <c r="J1510" s="1" t="str">
        <f>Exchanges!K1514</f>
        <v>kg</v>
      </c>
      <c r="K1510" s="1"/>
      <c r="L1510" s="1"/>
      <c r="M1510" s="1"/>
      <c r="N1510" s="1"/>
      <c r="O1510" s="1"/>
      <c r="P1510" s="86">
        <f>ROUND(Exchanges!Q1514,0)</f>
        <v>4</v>
      </c>
      <c r="Q1510" s="1">
        <f>Exchanges!R1514</f>
        <v>1</v>
      </c>
      <c r="R1510" s="1">
        <f>Exchanges!S1514</f>
        <v>1</v>
      </c>
      <c r="S1510" s="1">
        <f>Exchanges!T1514</f>
        <v>1</v>
      </c>
      <c r="T1510" s="1">
        <f>Exchanges!U1514</f>
        <v>4</v>
      </c>
      <c r="U1510" s="1">
        <f>Exchanges!V1514</f>
        <v>2013</v>
      </c>
      <c r="V1510" s="1" t="str">
        <f>Exchanges!W1514</f>
        <v>CHROMIUM</v>
      </c>
      <c r="W1510" s="1" t="str">
        <f>Exchanges!X1514</f>
        <v>TRI</v>
      </c>
      <c r="X1510" s="1"/>
    </row>
    <row r="1511" spans="1:24" x14ac:dyDescent="0.15">
      <c r="A1511" s="1" t="str">
        <f>Exchanges!B1515</f>
        <v>diisocyanates</v>
      </c>
      <c r="B1511" s="1" t="str">
        <f>Exchanges!C1515</f>
        <v/>
      </c>
      <c r="C1511" s="1" t="str">
        <f>Exchanges!D1515</f>
        <v>air</v>
      </c>
      <c r="D1511" s="1" t="str">
        <f>Exchanges!E1515</f>
        <v>unspecified</v>
      </c>
      <c r="E1511" s="1" t="str">
        <f>Exchanges!F1515</f>
        <v>63f3fff6-0459-49fd-808a-6fc86fd63f5c</v>
      </c>
      <c r="F1511" s="1" t="str">
        <f>Exchanges!G1515</f>
        <v>Heavy duty truck manufacturing</v>
      </c>
      <c r="G1511" s="1">
        <f>Exchanges!H1515</f>
        <v>336120</v>
      </c>
      <c r="H1511" s="1" t="str">
        <f>Exchanges!I1515</f>
        <v>US</v>
      </c>
      <c r="I1511" s="1">
        <f>Exchanges!J1515</f>
        <v>1.7375679063936483E-10</v>
      </c>
      <c r="J1511" s="1" t="str">
        <f>Exchanges!K1515</f>
        <v>kg</v>
      </c>
      <c r="K1511" s="1"/>
      <c r="L1511" s="1"/>
      <c r="M1511" s="1"/>
      <c r="N1511" s="1"/>
      <c r="O1511" s="1"/>
      <c r="P1511" s="86">
        <f>ROUND(Exchanges!Q1515,0)</f>
        <v>4</v>
      </c>
      <c r="Q1511" s="1">
        <f>Exchanges!R1515</f>
        <v>1</v>
      </c>
      <c r="R1511" s="1">
        <f>Exchanges!S1515</f>
        <v>1</v>
      </c>
      <c r="S1511" s="1">
        <f>Exchanges!T1515</f>
        <v>1</v>
      </c>
      <c r="T1511" s="1">
        <f>Exchanges!U1515</f>
        <v>4</v>
      </c>
      <c r="U1511" s="1">
        <f>Exchanges!V1515</f>
        <v>2013</v>
      </c>
      <c r="V1511" s="1" t="str">
        <f>Exchanges!W1515</f>
        <v>DIISOCYANATES</v>
      </c>
      <c r="W1511" s="1" t="str">
        <f>Exchanges!X1515</f>
        <v>TRI</v>
      </c>
      <c r="X1511" s="1"/>
    </row>
    <row r="1512" spans="1:24" x14ac:dyDescent="0.15">
      <c r="A1512" s="1" t="str">
        <f>Exchanges!B1516</f>
        <v>1,2,4-trimethylbenzene</v>
      </c>
      <c r="B1512" s="1">
        <f>Exchanges!C1516</f>
        <v>95636</v>
      </c>
      <c r="C1512" s="1" t="str">
        <f>Exchanges!D1516</f>
        <v>air</v>
      </c>
      <c r="D1512" s="1" t="str">
        <f>Exchanges!E1516</f>
        <v>unspecified</v>
      </c>
      <c r="E1512" s="1" t="str">
        <f>Exchanges!F1516</f>
        <v>776e1b2c-6a86-35c1-b2ed-61952ecd792c</v>
      </c>
      <c r="F1512" s="1" t="str">
        <f>Exchanges!G1516</f>
        <v>Heavy duty truck manufacturing</v>
      </c>
      <c r="G1512" s="1">
        <f>Exchanges!H1516</f>
        <v>336120</v>
      </c>
      <c r="H1512" s="1" t="str">
        <f>Exchanges!I1516</f>
        <v>US</v>
      </c>
      <c r="I1512" s="1">
        <f>Exchanges!J1516</f>
        <v>1.3963727538654411E-9</v>
      </c>
      <c r="J1512" s="1" t="str">
        <f>Exchanges!K1516</f>
        <v>kg</v>
      </c>
      <c r="K1512" s="1"/>
      <c r="L1512" s="1"/>
      <c r="M1512" s="1"/>
      <c r="N1512" s="1"/>
      <c r="O1512" s="1"/>
      <c r="P1512" s="86">
        <f>ROUND(Exchanges!Q1516,0)</f>
        <v>5</v>
      </c>
      <c r="Q1512" s="1">
        <f>Exchanges!R1516</f>
        <v>1</v>
      </c>
      <c r="R1512" s="1">
        <f>Exchanges!S1516</f>
        <v>1</v>
      </c>
      <c r="S1512" s="1">
        <f>Exchanges!T1516</f>
        <v>1</v>
      </c>
      <c r="T1512" s="1">
        <f>Exchanges!U1516</f>
        <v>4</v>
      </c>
      <c r="U1512" s="1">
        <f>Exchanges!V1516</f>
        <v>2013</v>
      </c>
      <c r="V1512" s="1" t="str">
        <f>Exchanges!W1516</f>
        <v>1,2,4-TRIMETHYLBENZENE</v>
      </c>
      <c r="W1512" s="1" t="str">
        <f>Exchanges!X1516</f>
        <v>TRI</v>
      </c>
      <c r="X1512" s="1"/>
    </row>
    <row r="1513" spans="1:24" x14ac:dyDescent="0.15">
      <c r="A1513" s="1" t="str">
        <f>Exchanges!B1517</f>
        <v>ethylbenzene</v>
      </c>
      <c r="B1513" s="1">
        <f>Exchanges!C1517</f>
        <v>100414</v>
      </c>
      <c r="C1513" s="1" t="str">
        <f>Exchanges!D1517</f>
        <v>air</v>
      </c>
      <c r="D1513" s="1" t="str">
        <f>Exchanges!E1517</f>
        <v>unspecified</v>
      </c>
      <c r="E1513" s="1" t="str">
        <f>Exchanges!F1517</f>
        <v>787591de-0e9e-3f81-a1e5-2df2949f146c</v>
      </c>
      <c r="F1513" s="1" t="str">
        <f>Exchanges!G1517</f>
        <v>Heavy duty truck manufacturing</v>
      </c>
      <c r="G1513" s="1">
        <f>Exchanges!H1517</f>
        <v>336120</v>
      </c>
      <c r="H1513" s="1" t="str">
        <f>Exchanges!I1517</f>
        <v>US</v>
      </c>
      <c r="I1513" s="1">
        <f>Exchanges!J1517</f>
        <v>5.7861011282908486E-8</v>
      </c>
      <c r="J1513" s="1" t="str">
        <f>Exchanges!K1517</f>
        <v>kg</v>
      </c>
      <c r="K1513" s="1"/>
      <c r="L1513" s="1"/>
      <c r="M1513" s="1"/>
      <c r="N1513" s="1"/>
      <c r="O1513" s="1"/>
      <c r="P1513" s="86">
        <f>ROUND(Exchanges!Q1517,0)</f>
        <v>4</v>
      </c>
      <c r="Q1513" s="1">
        <f>Exchanges!R1517</f>
        <v>1</v>
      </c>
      <c r="R1513" s="1">
        <f>Exchanges!S1517</f>
        <v>1</v>
      </c>
      <c r="S1513" s="1">
        <f>Exchanges!T1517</f>
        <v>1</v>
      </c>
      <c r="T1513" s="1">
        <f>Exchanges!U1517</f>
        <v>4</v>
      </c>
      <c r="U1513" s="1">
        <f>Exchanges!V1517</f>
        <v>2013</v>
      </c>
      <c r="V1513" s="1" t="str">
        <f>Exchanges!W1517</f>
        <v>ETHYLBENZENE</v>
      </c>
      <c r="W1513" s="1" t="str">
        <f>Exchanges!X1517</f>
        <v>TRI</v>
      </c>
      <c r="X1513" s="1"/>
    </row>
    <row r="1514" spans="1:24" x14ac:dyDescent="0.15">
      <c r="A1514" s="1" t="str">
        <f>Exchanges!B1518</f>
        <v>nitric acid</v>
      </c>
      <c r="B1514" s="1">
        <f>Exchanges!C1518</f>
        <v>7697372</v>
      </c>
      <c r="C1514" s="1" t="str">
        <f>Exchanges!D1518</f>
        <v>air</v>
      </c>
      <c r="D1514" s="1" t="str">
        <f>Exchanges!E1518</f>
        <v>unspecified</v>
      </c>
      <c r="E1514" s="1" t="str">
        <f>Exchanges!F1518</f>
        <v>dc084330-5108-4d9c-a7ed-eb3345507f13</v>
      </c>
      <c r="F1514" s="1" t="str">
        <f>Exchanges!G1518</f>
        <v>Heavy duty truck manufacturing</v>
      </c>
      <c r="G1514" s="1">
        <f>Exchanges!H1518</f>
        <v>336120</v>
      </c>
      <c r="H1514" s="1" t="str">
        <f>Exchanges!I1518</f>
        <v>US</v>
      </c>
      <c r="I1514" s="1">
        <f>Exchanges!J1518</f>
        <v>1.9587129126619306E-7</v>
      </c>
      <c r="J1514" s="1" t="str">
        <f>Exchanges!K1518</f>
        <v>kg</v>
      </c>
      <c r="K1514" s="1"/>
      <c r="L1514" s="1"/>
      <c r="M1514" s="1"/>
      <c r="N1514" s="1"/>
      <c r="O1514" s="1"/>
      <c r="P1514" s="86">
        <f>ROUND(Exchanges!Q1518,0)</f>
        <v>3</v>
      </c>
      <c r="Q1514" s="1">
        <f>Exchanges!R1518</f>
        <v>1</v>
      </c>
      <c r="R1514" s="1">
        <f>Exchanges!S1518</f>
        <v>1</v>
      </c>
      <c r="S1514" s="1">
        <f>Exchanges!T1518</f>
        <v>1</v>
      </c>
      <c r="T1514" s="1">
        <f>Exchanges!U1518</f>
        <v>4</v>
      </c>
      <c r="U1514" s="1">
        <f>Exchanges!V1518</f>
        <v>2013</v>
      </c>
      <c r="V1514" s="1" t="str">
        <f>Exchanges!W1518</f>
        <v>NITRIC ACID</v>
      </c>
      <c r="W1514" s="1" t="str">
        <f>Exchanges!X1518</f>
        <v>TRI</v>
      </c>
      <c r="X1514" s="1"/>
    </row>
    <row r="1515" spans="1:24" x14ac:dyDescent="0.15">
      <c r="A1515" s="1" t="str">
        <f>Exchanges!B1519</f>
        <v>butanol</v>
      </c>
      <c r="B1515" s="1">
        <f>Exchanges!C1519</f>
        <v>71363</v>
      </c>
      <c r="C1515" s="1" t="str">
        <f>Exchanges!D1519</f>
        <v>air</v>
      </c>
      <c r="D1515" s="1" t="str">
        <f>Exchanges!E1519</f>
        <v>unspecified</v>
      </c>
      <c r="E1515" s="1" t="str">
        <f>Exchanges!F1519</f>
        <v>b9a9b2ad-5db3-47aa-81de-3a48ae9ad4ec</v>
      </c>
      <c r="F1515" s="1" t="str">
        <f>Exchanges!G1519</f>
        <v>Heavy duty truck manufacturing</v>
      </c>
      <c r="G1515" s="1">
        <f>Exchanges!H1519</f>
        <v>336120</v>
      </c>
      <c r="H1515" s="1" t="str">
        <f>Exchanges!I1519</f>
        <v>US</v>
      </c>
      <c r="I1515" s="1">
        <f>Exchanges!J1519</f>
        <v>7.5287853823652314E-7</v>
      </c>
      <c r="J1515" s="1" t="str">
        <f>Exchanges!K1519</f>
        <v>kg</v>
      </c>
      <c r="K1515" s="1"/>
      <c r="L1515" s="1"/>
      <c r="M1515" s="1"/>
      <c r="N1515" s="1"/>
      <c r="O1515" s="1"/>
      <c r="P1515" s="86">
        <f>ROUND(Exchanges!Q1519,0)</f>
        <v>5</v>
      </c>
      <c r="Q1515" s="1">
        <f>Exchanges!R1519</f>
        <v>1</v>
      </c>
      <c r="R1515" s="1">
        <f>Exchanges!S1519</f>
        <v>1</v>
      </c>
      <c r="S1515" s="1">
        <f>Exchanges!T1519</f>
        <v>1</v>
      </c>
      <c r="T1515" s="1">
        <f>Exchanges!U1519</f>
        <v>4</v>
      </c>
      <c r="U1515" s="1">
        <f>Exchanges!V1519</f>
        <v>2013</v>
      </c>
      <c r="V1515" s="1" t="str">
        <f>Exchanges!W1519</f>
        <v>N-BUTYL ALCOHOL</v>
      </c>
      <c r="W1515" s="1" t="str">
        <f>Exchanges!X1519</f>
        <v>TRI</v>
      </c>
      <c r="X1515" s="1"/>
    </row>
    <row r="1516" spans="1:24" x14ac:dyDescent="0.15">
      <c r="A1516" s="1" t="str">
        <f>Exchanges!B1520</f>
        <v>Ethylene glycol monoethyl ether</v>
      </c>
      <c r="B1516" s="1">
        <f>Exchanges!C1520</f>
        <v>110805</v>
      </c>
      <c r="C1516" s="1" t="str">
        <f>Exchanges!D1520</f>
        <v>air</v>
      </c>
      <c r="D1516" s="1" t="str">
        <f>Exchanges!E1520</f>
        <v>unspecified</v>
      </c>
      <c r="E1516" s="1" t="str">
        <f>Exchanges!F1520</f>
        <v>45e23e23-d952-4721-a514-2acfa5bfcab5</v>
      </c>
      <c r="F1516" s="1" t="str">
        <f>Exchanges!G1520</f>
        <v>Heavy duty truck manufacturing</v>
      </c>
      <c r="G1516" s="1">
        <f>Exchanges!H1520</f>
        <v>336120</v>
      </c>
      <c r="H1516" s="1" t="str">
        <f>Exchanges!I1520</f>
        <v>US</v>
      </c>
      <c r="I1516" s="1">
        <f>Exchanges!J1520</f>
        <v>7.6689141209360645E-7</v>
      </c>
      <c r="J1516" s="1" t="str">
        <f>Exchanges!K1520</f>
        <v>kg</v>
      </c>
      <c r="K1516" s="1"/>
      <c r="L1516" s="1"/>
      <c r="M1516" s="1"/>
      <c r="N1516" s="1"/>
      <c r="O1516" s="1"/>
      <c r="P1516" s="86">
        <f>ROUND(Exchanges!Q1520,0)</f>
        <v>5</v>
      </c>
      <c r="Q1516" s="1">
        <f>Exchanges!R1520</f>
        <v>1</v>
      </c>
      <c r="R1516" s="1">
        <f>Exchanges!S1520</f>
        <v>1</v>
      </c>
      <c r="S1516" s="1">
        <f>Exchanges!T1520</f>
        <v>1</v>
      </c>
      <c r="T1516" s="1">
        <f>Exchanges!U1520</f>
        <v>4</v>
      </c>
      <c r="U1516" s="1">
        <f>Exchanges!V1520</f>
        <v>2013</v>
      </c>
      <c r="V1516" s="1" t="str">
        <f>Exchanges!W1520</f>
        <v>CERTAIN GLYCOL ETHERS</v>
      </c>
      <c r="W1516" s="1" t="str">
        <f>Exchanges!X1520</f>
        <v>TRI</v>
      </c>
      <c r="X1516" s="1"/>
    </row>
    <row r="1517" spans="1:24" x14ac:dyDescent="0.15">
      <c r="A1517" s="1" t="str">
        <f>Exchanges!B1521</f>
        <v>copper</v>
      </c>
      <c r="B1517" s="1">
        <f>Exchanges!C1521</f>
        <v>7440508</v>
      </c>
      <c r="C1517" s="1" t="str">
        <f>Exchanges!D1521</f>
        <v>air</v>
      </c>
      <c r="D1517" s="1" t="str">
        <f>Exchanges!E1521</f>
        <v>unspecified</v>
      </c>
      <c r="E1517" s="1" t="str">
        <f>Exchanges!F1521</f>
        <v>ec8144d6-d123-43b1-9c17-a295422a0498</v>
      </c>
      <c r="F1517" s="1" t="str">
        <f>Exchanges!G1521</f>
        <v>Motor vehicle body manufacturing</v>
      </c>
      <c r="G1517" s="1">
        <f>Exchanges!H1521</f>
        <v>336211</v>
      </c>
      <c r="H1517" s="1" t="str">
        <f>Exchanges!I1521</f>
        <v>US</v>
      </c>
      <c r="I1517" s="1">
        <f>Exchanges!J1521</f>
        <v>1.396319383825417E-9</v>
      </c>
      <c r="J1517" s="1" t="str">
        <f>Exchanges!K1521</f>
        <v>kg</v>
      </c>
      <c r="K1517" s="1"/>
      <c r="L1517" s="1"/>
      <c r="M1517" s="1"/>
      <c r="N1517" s="1"/>
      <c r="O1517" s="1"/>
      <c r="P1517" s="86">
        <f>ROUND(Exchanges!Q1521,0)</f>
        <v>4</v>
      </c>
      <c r="Q1517" s="1">
        <f>Exchanges!R1521</f>
        <v>1</v>
      </c>
      <c r="R1517" s="1">
        <f>Exchanges!S1521</f>
        <v>1</v>
      </c>
      <c r="S1517" s="1">
        <f>Exchanges!T1521</f>
        <v>1</v>
      </c>
      <c r="T1517" s="1">
        <f>Exchanges!U1521</f>
        <v>5</v>
      </c>
      <c r="U1517" s="1">
        <f>Exchanges!V1521</f>
        <v>2013</v>
      </c>
      <c r="V1517" s="1" t="str">
        <f>Exchanges!W1521</f>
        <v>COPPER</v>
      </c>
      <c r="W1517" s="1" t="str">
        <f>Exchanges!X1521</f>
        <v>TRI</v>
      </c>
      <c r="X1517" s="1"/>
    </row>
    <row r="1518" spans="1:24" x14ac:dyDescent="0.15">
      <c r="A1518" s="1" t="str">
        <f>Exchanges!B1522</f>
        <v>chromium</v>
      </c>
      <c r="B1518" s="1">
        <f>Exchanges!C1522</f>
        <v>7440473</v>
      </c>
      <c r="C1518" s="1" t="str">
        <f>Exchanges!D1522</f>
        <v>air</v>
      </c>
      <c r="D1518" s="1" t="str">
        <f>Exchanges!E1522</f>
        <v>unspecified</v>
      </c>
      <c r="E1518" s="1" t="str">
        <f>Exchanges!F1522</f>
        <v>e142b577-e934-4085-9a07-3983d4d92afb</v>
      </c>
      <c r="F1518" s="1" t="str">
        <f>Exchanges!G1522</f>
        <v>Motor vehicle body manufacturing</v>
      </c>
      <c r="G1518" s="1">
        <f>Exchanges!H1522</f>
        <v>336211</v>
      </c>
      <c r="H1518" s="1" t="str">
        <f>Exchanges!I1522</f>
        <v>US</v>
      </c>
      <c r="I1518" s="1">
        <f>Exchanges!J1522</f>
        <v>3.7595812066752242E-9</v>
      </c>
      <c r="J1518" s="1" t="str">
        <f>Exchanges!K1522</f>
        <v>kg</v>
      </c>
      <c r="K1518" s="1"/>
      <c r="L1518" s="1"/>
      <c r="M1518" s="1"/>
      <c r="N1518" s="1"/>
      <c r="O1518" s="1"/>
      <c r="P1518" s="86">
        <f>ROUND(Exchanges!Q1522,0)</f>
        <v>4</v>
      </c>
      <c r="Q1518" s="1">
        <f>Exchanges!R1522</f>
        <v>1</v>
      </c>
      <c r="R1518" s="1">
        <f>Exchanges!S1522</f>
        <v>1</v>
      </c>
      <c r="S1518" s="1">
        <f>Exchanges!T1522</f>
        <v>1</v>
      </c>
      <c r="T1518" s="1">
        <f>Exchanges!U1522</f>
        <v>5</v>
      </c>
      <c r="U1518" s="1">
        <f>Exchanges!V1522</f>
        <v>2013</v>
      </c>
      <c r="V1518" s="1" t="str">
        <f>Exchanges!W1522</f>
        <v>CHROMIUM</v>
      </c>
      <c r="W1518" s="1" t="str">
        <f>Exchanges!X1522</f>
        <v>TRI</v>
      </c>
      <c r="X1518" s="1"/>
    </row>
    <row r="1519" spans="1:24" x14ac:dyDescent="0.15">
      <c r="A1519" s="1" t="str">
        <f>Exchanges!B1523</f>
        <v>ethylbenzene</v>
      </c>
      <c r="B1519" s="1">
        <f>Exchanges!C1523</f>
        <v>100414</v>
      </c>
      <c r="C1519" s="1" t="str">
        <f>Exchanges!D1523</f>
        <v>air</v>
      </c>
      <c r="D1519" s="1" t="str">
        <f>Exchanges!E1523</f>
        <v>unspecified</v>
      </c>
      <c r="E1519" s="1" t="str">
        <f>Exchanges!F1523</f>
        <v>787591de-0e9e-3f81-a1e5-2df2949f146c</v>
      </c>
      <c r="F1519" s="1" t="str">
        <f>Exchanges!G1523</f>
        <v>Motor vehicle body manufacturing</v>
      </c>
      <c r="G1519" s="1">
        <f>Exchanges!H1523</f>
        <v>336211</v>
      </c>
      <c r="H1519" s="1" t="str">
        <f>Exchanges!I1523</f>
        <v>US</v>
      </c>
      <c r="I1519" s="1">
        <f>Exchanges!J1523</f>
        <v>1.8105056780487803E-8</v>
      </c>
      <c r="J1519" s="1" t="str">
        <f>Exchanges!K1523</f>
        <v>kg</v>
      </c>
      <c r="K1519" s="1"/>
      <c r="L1519" s="1"/>
      <c r="M1519" s="1"/>
      <c r="N1519" s="1"/>
      <c r="O1519" s="1"/>
      <c r="P1519" s="86">
        <f>ROUND(Exchanges!Q1523,0)</f>
        <v>4</v>
      </c>
      <c r="Q1519" s="1">
        <f>Exchanges!R1523</f>
        <v>1</v>
      </c>
      <c r="R1519" s="1">
        <f>Exchanges!S1523</f>
        <v>1</v>
      </c>
      <c r="S1519" s="1">
        <f>Exchanges!T1523</f>
        <v>1</v>
      </c>
      <c r="T1519" s="1">
        <f>Exchanges!U1523</f>
        <v>5</v>
      </c>
      <c r="U1519" s="1">
        <f>Exchanges!V1523</f>
        <v>2013</v>
      </c>
      <c r="V1519" s="1" t="str">
        <f>Exchanges!W1523</f>
        <v>ETHYLBENZENE</v>
      </c>
      <c r="W1519" s="1" t="str">
        <f>Exchanges!X1523</f>
        <v>TRI</v>
      </c>
      <c r="X1519" s="1"/>
    </row>
    <row r="1520" spans="1:24" x14ac:dyDescent="0.15">
      <c r="A1520" s="1" t="str">
        <f>Exchanges!B1524</f>
        <v>diisocyanates</v>
      </c>
      <c r="B1520" s="1" t="str">
        <f>Exchanges!C1524</f>
        <v/>
      </c>
      <c r="C1520" s="1" t="str">
        <f>Exchanges!D1524</f>
        <v>air</v>
      </c>
      <c r="D1520" s="1" t="str">
        <f>Exchanges!E1524</f>
        <v>unspecified</v>
      </c>
      <c r="E1520" s="1" t="str">
        <f>Exchanges!F1524</f>
        <v>63f3fff6-0459-49fd-808a-6fc86fd63f5c</v>
      </c>
      <c r="F1520" s="1" t="str">
        <f>Exchanges!G1524</f>
        <v>Motor vehicle body manufacturing</v>
      </c>
      <c r="G1520" s="1">
        <f>Exchanges!H1524</f>
        <v>336211</v>
      </c>
      <c r="H1520" s="1" t="str">
        <f>Exchanges!I1524</f>
        <v>US</v>
      </c>
      <c r="I1520" s="1">
        <f>Exchanges!J1524</f>
        <v>3.3612835286264441E-8</v>
      </c>
      <c r="J1520" s="1" t="str">
        <f>Exchanges!K1524</f>
        <v>kg</v>
      </c>
      <c r="K1520" s="1"/>
      <c r="L1520" s="1"/>
      <c r="M1520" s="1"/>
      <c r="N1520" s="1"/>
      <c r="O1520" s="1"/>
      <c r="P1520" s="86">
        <f>ROUND(Exchanges!Q1524,0)</f>
        <v>4</v>
      </c>
      <c r="Q1520" s="1">
        <f>Exchanges!R1524</f>
        <v>1</v>
      </c>
      <c r="R1520" s="1">
        <f>Exchanges!S1524</f>
        <v>1</v>
      </c>
      <c r="S1520" s="1">
        <f>Exchanges!T1524</f>
        <v>1</v>
      </c>
      <c r="T1520" s="1">
        <f>Exchanges!U1524</f>
        <v>5</v>
      </c>
      <c r="U1520" s="1">
        <f>Exchanges!V1524</f>
        <v>2013</v>
      </c>
      <c r="V1520" s="1" t="str">
        <f>Exchanges!W1524</f>
        <v>DIISOCYANATES</v>
      </c>
      <c r="W1520" s="1" t="str">
        <f>Exchanges!X1524</f>
        <v>TRI</v>
      </c>
      <c r="X1520" s="1"/>
    </row>
    <row r="1521" spans="1:24" x14ac:dyDescent="0.15">
      <c r="A1521" s="1" t="str">
        <f>Exchanges!B1525</f>
        <v>dicyclopentadiene</v>
      </c>
      <c r="B1521" s="1">
        <f>Exchanges!C1525</f>
        <v>77736</v>
      </c>
      <c r="C1521" s="1" t="str">
        <f>Exchanges!D1525</f>
        <v>air</v>
      </c>
      <c r="D1521" s="1" t="str">
        <f>Exchanges!E1525</f>
        <v>unspecified</v>
      </c>
      <c r="E1521" s="1" t="str">
        <f>Exchanges!F1525</f>
        <v>0e671ec4-8baa-4df6-9431-d4361e102118</v>
      </c>
      <c r="F1521" s="1" t="str">
        <f>Exchanges!G1525</f>
        <v>Motor vehicle body manufacturing</v>
      </c>
      <c r="G1521" s="1">
        <f>Exchanges!H1525</f>
        <v>336211</v>
      </c>
      <c r="H1521" s="1" t="str">
        <f>Exchanges!I1525</f>
        <v>US</v>
      </c>
      <c r="I1521" s="1">
        <f>Exchanges!J1525</f>
        <v>8.8352041078305535E-8</v>
      </c>
      <c r="J1521" s="1" t="str">
        <f>Exchanges!K1525</f>
        <v>kg</v>
      </c>
      <c r="K1521" s="1"/>
      <c r="L1521" s="1"/>
      <c r="M1521" s="1"/>
      <c r="N1521" s="1"/>
      <c r="O1521" s="1"/>
      <c r="P1521" s="86">
        <f>ROUND(Exchanges!Q1525,0)</f>
        <v>4</v>
      </c>
      <c r="Q1521" s="1">
        <f>Exchanges!R1525</f>
        <v>1</v>
      </c>
      <c r="R1521" s="1">
        <f>Exchanges!S1525</f>
        <v>1</v>
      </c>
      <c r="S1521" s="1">
        <f>Exchanges!T1525</f>
        <v>1</v>
      </c>
      <c r="T1521" s="1">
        <f>Exchanges!U1525</f>
        <v>5</v>
      </c>
      <c r="U1521" s="1">
        <f>Exchanges!V1525</f>
        <v>2013</v>
      </c>
      <c r="V1521" s="1" t="str">
        <f>Exchanges!W1525</f>
        <v>DICYCLOPENTADIENE</v>
      </c>
      <c r="W1521" s="1" t="str">
        <f>Exchanges!X1525</f>
        <v>TRI</v>
      </c>
      <c r="X1521" s="1"/>
    </row>
    <row r="1522" spans="1:24" x14ac:dyDescent="0.15">
      <c r="A1522" s="1" t="str">
        <f>Exchanges!B1526</f>
        <v>1,2,4-trimethylbenzene</v>
      </c>
      <c r="B1522" s="1">
        <f>Exchanges!C1526</f>
        <v>95636</v>
      </c>
      <c r="C1522" s="1" t="str">
        <f>Exchanges!D1526</f>
        <v>air</v>
      </c>
      <c r="D1522" s="1" t="str">
        <f>Exchanges!E1526</f>
        <v>unspecified</v>
      </c>
      <c r="E1522" s="1" t="str">
        <f>Exchanges!F1526</f>
        <v>776e1b2c-6a86-35c1-b2ed-61952ecd792c</v>
      </c>
      <c r="F1522" s="1" t="str">
        <f>Exchanges!G1526</f>
        <v>Motor vehicle body manufacturing</v>
      </c>
      <c r="G1522" s="1">
        <f>Exchanges!H1526</f>
        <v>336211</v>
      </c>
      <c r="H1522" s="1" t="str">
        <f>Exchanges!I1526</f>
        <v>US</v>
      </c>
      <c r="I1522" s="1">
        <f>Exchanges!J1526</f>
        <v>6.5131357642105269E-7</v>
      </c>
      <c r="J1522" s="1" t="str">
        <f>Exchanges!K1526</f>
        <v>kg</v>
      </c>
      <c r="K1522" s="1"/>
      <c r="L1522" s="1"/>
      <c r="M1522" s="1"/>
      <c r="N1522" s="1"/>
      <c r="O1522" s="1"/>
      <c r="P1522" s="86">
        <f>ROUND(Exchanges!Q1526,0)</f>
        <v>5</v>
      </c>
      <c r="Q1522" s="1">
        <f>Exchanges!R1526</f>
        <v>1</v>
      </c>
      <c r="R1522" s="1">
        <f>Exchanges!S1526</f>
        <v>1</v>
      </c>
      <c r="S1522" s="1">
        <f>Exchanges!T1526</f>
        <v>1</v>
      </c>
      <c r="T1522" s="1">
        <f>Exchanges!U1526</f>
        <v>5</v>
      </c>
      <c r="U1522" s="1">
        <f>Exchanges!V1526</f>
        <v>2013</v>
      </c>
      <c r="V1522" s="1" t="str">
        <f>Exchanges!W1526</f>
        <v>1,2,4-TRIMETHYLBENZENE</v>
      </c>
      <c r="W1522" s="1" t="str">
        <f>Exchanges!X1526</f>
        <v>TRI</v>
      </c>
      <c r="X1522" s="1"/>
    </row>
    <row r="1523" spans="1:24" x14ac:dyDescent="0.15">
      <c r="A1523" s="1" t="str">
        <f>Exchanges!B1527</f>
        <v>cyclohexane</v>
      </c>
      <c r="B1523" s="1">
        <f>Exchanges!C1527</f>
        <v>110827</v>
      </c>
      <c r="C1523" s="1" t="str">
        <f>Exchanges!D1527</f>
        <v>air</v>
      </c>
      <c r="D1523" s="1" t="str">
        <f>Exchanges!E1527</f>
        <v>unspecified</v>
      </c>
      <c r="E1523" s="1" t="str">
        <f>Exchanges!F1527</f>
        <v>165aaeac-93d1-4afd-adf2-e3d6c0eaf629</v>
      </c>
      <c r="F1523" s="1" t="str">
        <f>Exchanges!G1527</f>
        <v>Motor vehicle body manufacturing</v>
      </c>
      <c r="G1523" s="1">
        <f>Exchanges!H1527</f>
        <v>336211</v>
      </c>
      <c r="H1523" s="1" t="str">
        <f>Exchanges!I1527</f>
        <v>US</v>
      </c>
      <c r="I1523" s="1">
        <f>Exchanges!J1527</f>
        <v>8.9437115553273421E-7</v>
      </c>
      <c r="J1523" s="1" t="str">
        <f>Exchanges!K1527</f>
        <v>kg</v>
      </c>
      <c r="K1523" s="1"/>
      <c r="L1523" s="1"/>
      <c r="M1523" s="1"/>
      <c r="N1523" s="1"/>
      <c r="O1523" s="1"/>
      <c r="P1523" s="86">
        <f>ROUND(Exchanges!Q1527,0)</f>
        <v>4</v>
      </c>
      <c r="Q1523" s="1">
        <f>Exchanges!R1527</f>
        <v>1</v>
      </c>
      <c r="R1523" s="1">
        <f>Exchanges!S1527</f>
        <v>1</v>
      </c>
      <c r="S1523" s="1">
        <f>Exchanges!T1527</f>
        <v>1</v>
      </c>
      <c r="T1523" s="1">
        <f>Exchanges!U1527</f>
        <v>5</v>
      </c>
      <c r="U1523" s="1">
        <f>Exchanges!V1527</f>
        <v>2013</v>
      </c>
      <c r="V1523" s="1" t="str">
        <f>Exchanges!W1527</f>
        <v>CYCLOHEXANE</v>
      </c>
      <c r="W1523" s="1" t="str">
        <f>Exchanges!X1527</f>
        <v>TRI</v>
      </c>
      <c r="X1523" s="1"/>
    </row>
    <row r="1524" spans="1:24" x14ac:dyDescent="0.15">
      <c r="A1524" s="1" t="str">
        <f>Exchanges!B1528</f>
        <v>butanol</v>
      </c>
      <c r="B1524" s="1">
        <f>Exchanges!C1528</f>
        <v>71363</v>
      </c>
      <c r="C1524" s="1" t="str">
        <f>Exchanges!D1528</f>
        <v>air</v>
      </c>
      <c r="D1524" s="1" t="str">
        <f>Exchanges!E1528</f>
        <v>unspecified</v>
      </c>
      <c r="E1524" s="1" t="str">
        <f>Exchanges!F1528</f>
        <v>b9a9b2ad-5db3-47aa-81de-3a48ae9ad4ec</v>
      </c>
      <c r="F1524" s="1" t="str">
        <f>Exchanges!G1528</f>
        <v>Motor vehicle body manufacturing</v>
      </c>
      <c r="G1524" s="1">
        <f>Exchanges!H1528</f>
        <v>336211</v>
      </c>
      <c r="H1524" s="1" t="str">
        <f>Exchanges!I1528</f>
        <v>US</v>
      </c>
      <c r="I1524" s="1">
        <f>Exchanges!J1528</f>
        <v>3.5600676165750963E-6</v>
      </c>
      <c r="J1524" s="1" t="str">
        <f>Exchanges!K1528</f>
        <v>kg</v>
      </c>
      <c r="K1524" s="1"/>
      <c r="L1524" s="1"/>
      <c r="M1524" s="1"/>
      <c r="N1524" s="1"/>
      <c r="O1524" s="1"/>
      <c r="P1524" s="86">
        <f>ROUND(Exchanges!Q1528,0)</f>
        <v>5</v>
      </c>
      <c r="Q1524" s="1">
        <f>Exchanges!R1528</f>
        <v>1</v>
      </c>
      <c r="R1524" s="1">
        <f>Exchanges!S1528</f>
        <v>1</v>
      </c>
      <c r="S1524" s="1">
        <f>Exchanges!T1528</f>
        <v>1</v>
      </c>
      <c r="T1524" s="1">
        <f>Exchanges!U1528</f>
        <v>5</v>
      </c>
      <c r="U1524" s="1">
        <f>Exchanges!V1528</f>
        <v>2013</v>
      </c>
      <c r="V1524" s="1" t="str">
        <f>Exchanges!W1528</f>
        <v>N-BUTYL ALCOHOL</v>
      </c>
      <c r="W1524" s="1" t="str">
        <f>Exchanges!X1528</f>
        <v>TRI</v>
      </c>
      <c r="X1524" s="1"/>
    </row>
    <row r="1525" spans="1:24" x14ac:dyDescent="0.15">
      <c r="A1525" s="1" t="str">
        <f>Exchanges!B1529</f>
        <v>Ethylene glycol monoethyl ether</v>
      </c>
      <c r="B1525" s="1">
        <f>Exchanges!C1529</f>
        <v>110805</v>
      </c>
      <c r="C1525" s="1" t="str">
        <f>Exchanges!D1529</f>
        <v>air</v>
      </c>
      <c r="D1525" s="1" t="str">
        <f>Exchanges!E1529</f>
        <v>unspecified</v>
      </c>
      <c r="E1525" s="1" t="str">
        <f>Exchanges!F1529</f>
        <v>45e23e23-d952-4721-a514-2acfa5bfcab5</v>
      </c>
      <c r="F1525" s="1" t="str">
        <f>Exchanges!G1529</f>
        <v>Motor vehicle body manufacturing</v>
      </c>
      <c r="G1525" s="1">
        <f>Exchanges!H1529</f>
        <v>336211</v>
      </c>
      <c r="H1525" s="1" t="str">
        <f>Exchanges!I1529</f>
        <v>US</v>
      </c>
      <c r="I1525" s="1">
        <f>Exchanges!J1529</f>
        <v>3.9119558656944801E-6</v>
      </c>
      <c r="J1525" s="1" t="str">
        <f>Exchanges!K1529</f>
        <v>kg</v>
      </c>
      <c r="K1525" s="1"/>
      <c r="L1525" s="1"/>
      <c r="M1525" s="1"/>
      <c r="N1525" s="1"/>
      <c r="O1525" s="1"/>
      <c r="P1525" s="86">
        <f>ROUND(Exchanges!Q1529,0)</f>
        <v>5</v>
      </c>
      <c r="Q1525" s="1">
        <f>Exchanges!R1529</f>
        <v>1</v>
      </c>
      <c r="R1525" s="1">
        <f>Exchanges!S1529</f>
        <v>1</v>
      </c>
      <c r="S1525" s="1">
        <f>Exchanges!T1529</f>
        <v>1</v>
      </c>
      <c r="T1525" s="1">
        <f>Exchanges!U1529</f>
        <v>5</v>
      </c>
      <c r="U1525" s="1">
        <f>Exchanges!V1529</f>
        <v>2013</v>
      </c>
      <c r="V1525" s="1" t="str">
        <f>Exchanges!W1529</f>
        <v>CERTAIN GLYCOL ETHERS</v>
      </c>
      <c r="W1525" s="1" t="str">
        <f>Exchanges!X1529</f>
        <v>TRI</v>
      </c>
      <c r="X1525" s="1"/>
    </row>
    <row r="1526" spans="1:24" x14ac:dyDescent="0.15">
      <c r="A1526" s="1" t="str">
        <f>Exchanges!B1530</f>
        <v>ethylbenzene</v>
      </c>
      <c r="B1526" s="1">
        <f>Exchanges!C1530</f>
        <v>100414</v>
      </c>
      <c r="C1526" s="1" t="str">
        <f>Exchanges!D1530</f>
        <v>air</v>
      </c>
      <c r="D1526" s="1" t="str">
        <f>Exchanges!E1530</f>
        <v>unspecified</v>
      </c>
      <c r="E1526" s="1" t="str">
        <f>Exchanges!F1530</f>
        <v>787591de-0e9e-3f81-a1e5-2df2949f146c</v>
      </c>
      <c r="F1526" s="1" t="str">
        <f>Exchanges!G1530</f>
        <v>Truck trailer manufacturing</v>
      </c>
      <c r="G1526" s="1">
        <f>Exchanges!H1530</f>
        <v>336212</v>
      </c>
      <c r="H1526" s="1" t="str">
        <f>Exchanges!I1530</f>
        <v>US</v>
      </c>
      <c r="I1526" s="1">
        <f>Exchanges!J1530</f>
        <v>5.5384615384615381E-10</v>
      </c>
      <c r="J1526" s="1" t="str">
        <f>Exchanges!K1530</f>
        <v>kg</v>
      </c>
      <c r="K1526" s="1"/>
      <c r="L1526" s="1"/>
      <c r="M1526" s="1"/>
      <c r="N1526" s="1"/>
      <c r="O1526" s="1"/>
      <c r="P1526" s="86">
        <f>ROUND(Exchanges!Q1530,0)</f>
        <v>4</v>
      </c>
      <c r="Q1526" s="1">
        <f>Exchanges!R1530</f>
        <v>1</v>
      </c>
      <c r="R1526" s="1">
        <f>Exchanges!S1530</f>
        <v>1</v>
      </c>
      <c r="S1526" s="1">
        <f>Exchanges!T1530</f>
        <v>1</v>
      </c>
      <c r="T1526" s="1">
        <f>Exchanges!U1530</f>
        <v>5</v>
      </c>
      <c r="U1526" s="1">
        <f>Exchanges!V1530</f>
        <v>2013</v>
      </c>
      <c r="V1526" s="1" t="str">
        <f>Exchanges!W1530</f>
        <v>ETHYLBENZENE</v>
      </c>
      <c r="W1526" s="1" t="str">
        <f>Exchanges!X1530</f>
        <v>TRI</v>
      </c>
      <c r="X1526" s="1"/>
    </row>
    <row r="1527" spans="1:24" x14ac:dyDescent="0.15">
      <c r="A1527" s="1" t="str">
        <f>Exchanges!B1531</f>
        <v>copper</v>
      </c>
      <c r="B1527" s="1">
        <f>Exchanges!C1531</f>
        <v>7440508</v>
      </c>
      <c r="C1527" s="1" t="str">
        <f>Exchanges!D1531</f>
        <v>air</v>
      </c>
      <c r="D1527" s="1" t="str">
        <f>Exchanges!E1531</f>
        <v>unspecified</v>
      </c>
      <c r="E1527" s="1" t="str">
        <f>Exchanges!F1531</f>
        <v>ec8144d6-d123-43b1-9c17-a295422a0498</v>
      </c>
      <c r="F1527" s="1" t="str">
        <f>Exchanges!G1531</f>
        <v>Truck trailer manufacturing</v>
      </c>
      <c r="G1527" s="1">
        <f>Exchanges!H1531</f>
        <v>336212</v>
      </c>
      <c r="H1527" s="1" t="str">
        <f>Exchanges!I1531</f>
        <v>US</v>
      </c>
      <c r="I1527" s="1">
        <f>Exchanges!J1531</f>
        <v>7.6541538461538462E-8</v>
      </c>
      <c r="J1527" s="1" t="str">
        <f>Exchanges!K1531</f>
        <v>kg</v>
      </c>
      <c r="K1527" s="1"/>
      <c r="L1527" s="1"/>
      <c r="M1527" s="1"/>
      <c r="N1527" s="1"/>
      <c r="O1527" s="1"/>
      <c r="P1527" s="86">
        <f>ROUND(Exchanges!Q1531,0)</f>
        <v>4</v>
      </c>
      <c r="Q1527" s="1">
        <f>Exchanges!R1531</f>
        <v>1</v>
      </c>
      <c r="R1527" s="1">
        <f>Exchanges!S1531</f>
        <v>1</v>
      </c>
      <c r="S1527" s="1">
        <f>Exchanges!T1531</f>
        <v>1</v>
      </c>
      <c r="T1527" s="1">
        <f>Exchanges!U1531</f>
        <v>5</v>
      </c>
      <c r="U1527" s="1">
        <f>Exchanges!V1531</f>
        <v>2013</v>
      </c>
      <c r="V1527" s="1" t="str">
        <f>Exchanges!W1531</f>
        <v>COPPER</v>
      </c>
      <c r="W1527" s="1" t="str">
        <f>Exchanges!X1531</f>
        <v>TRI</v>
      </c>
      <c r="X1527" s="1"/>
    </row>
    <row r="1528" spans="1:24" x14ac:dyDescent="0.15">
      <c r="A1528" s="1" t="str">
        <f>Exchanges!B1532</f>
        <v>diisocyanates</v>
      </c>
      <c r="B1528" s="1" t="str">
        <f>Exchanges!C1532</f>
        <v/>
      </c>
      <c r="C1528" s="1" t="str">
        <f>Exchanges!D1532</f>
        <v>air</v>
      </c>
      <c r="D1528" s="1" t="str">
        <f>Exchanges!E1532</f>
        <v>unspecified</v>
      </c>
      <c r="E1528" s="1" t="str">
        <f>Exchanges!F1532</f>
        <v>63f3fff6-0459-49fd-808a-6fc86fd63f5c</v>
      </c>
      <c r="F1528" s="1" t="str">
        <f>Exchanges!G1532</f>
        <v>Truck trailer manufacturing</v>
      </c>
      <c r="G1528" s="1">
        <f>Exchanges!H1532</f>
        <v>336212</v>
      </c>
      <c r="H1528" s="1" t="str">
        <f>Exchanges!I1532</f>
        <v>US</v>
      </c>
      <c r="I1528" s="1">
        <f>Exchanges!J1532</f>
        <v>9.1561015384615397E-8</v>
      </c>
      <c r="J1528" s="1" t="str">
        <f>Exchanges!K1532</f>
        <v>kg</v>
      </c>
      <c r="K1528" s="1"/>
      <c r="L1528" s="1"/>
      <c r="M1528" s="1"/>
      <c r="N1528" s="1"/>
      <c r="O1528" s="1"/>
      <c r="P1528" s="86">
        <f>ROUND(Exchanges!Q1532,0)</f>
        <v>4</v>
      </c>
      <c r="Q1528" s="1">
        <f>Exchanges!R1532</f>
        <v>1</v>
      </c>
      <c r="R1528" s="1">
        <f>Exchanges!S1532</f>
        <v>1</v>
      </c>
      <c r="S1528" s="1">
        <f>Exchanges!T1532</f>
        <v>1</v>
      </c>
      <c r="T1528" s="1">
        <f>Exchanges!U1532</f>
        <v>5</v>
      </c>
      <c r="U1528" s="1">
        <f>Exchanges!V1532</f>
        <v>2013</v>
      </c>
      <c r="V1528" s="1" t="str">
        <f>Exchanges!W1532</f>
        <v>DIISOCYANATES</v>
      </c>
      <c r="W1528" s="1" t="str">
        <f>Exchanges!X1532</f>
        <v>TRI</v>
      </c>
      <c r="X1528" s="1"/>
    </row>
    <row r="1529" spans="1:24" x14ac:dyDescent="0.15">
      <c r="A1529" s="1" t="str">
        <f>Exchanges!B1533</f>
        <v>chromium</v>
      </c>
      <c r="B1529" s="1">
        <f>Exchanges!C1533</f>
        <v>7440473</v>
      </c>
      <c r="C1529" s="1" t="str">
        <f>Exchanges!D1533</f>
        <v>air</v>
      </c>
      <c r="D1529" s="1" t="str">
        <f>Exchanges!E1533</f>
        <v>unspecified</v>
      </c>
      <c r="E1529" s="1" t="str">
        <f>Exchanges!F1533</f>
        <v>e142b577-e934-4085-9a07-3983d4d92afb</v>
      </c>
      <c r="F1529" s="1" t="str">
        <f>Exchanges!G1533</f>
        <v>Truck trailer manufacturing</v>
      </c>
      <c r="G1529" s="1">
        <f>Exchanges!H1533</f>
        <v>336212</v>
      </c>
      <c r="H1529" s="1" t="str">
        <f>Exchanges!I1533</f>
        <v>US</v>
      </c>
      <c r="I1529" s="1">
        <f>Exchanges!J1533</f>
        <v>3.7926276923076911E-7</v>
      </c>
      <c r="J1529" s="1" t="str">
        <f>Exchanges!K1533</f>
        <v>kg</v>
      </c>
      <c r="K1529" s="1"/>
      <c r="L1529" s="1"/>
      <c r="M1529" s="1"/>
      <c r="N1529" s="1"/>
      <c r="O1529" s="1"/>
      <c r="P1529" s="86">
        <f>ROUND(Exchanges!Q1533,0)</f>
        <v>4</v>
      </c>
      <c r="Q1529" s="1">
        <f>Exchanges!R1533</f>
        <v>1</v>
      </c>
      <c r="R1529" s="1">
        <f>Exchanges!S1533</f>
        <v>1</v>
      </c>
      <c r="S1529" s="1">
        <f>Exchanges!T1533</f>
        <v>1</v>
      </c>
      <c r="T1529" s="1">
        <f>Exchanges!U1533</f>
        <v>5</v>
      </c>
      <c r="U1529" s="1">
        <f>Exchanges!V1533</f>
        <v>2013</v>
      </c>
      <c r="V1529" s="1" t="str">
        <f>Exchanges!W1533</f>
        <v>CHROMIUM</v>
      </c>
      <c r="W1529" s="1" t="str">
        <f>Exchanges!X1533</f>
        <v>TRI</v>
      </c>
      <c r="X1529" s="1"/>
    </row>
    <row r="1530" spans="1:24" x14ac:dyDescent="0.15">
      <c r="A1530" s="1" t="str">
        <f>Exchanges!B1534</f>
        <v>1,2,4-trimethylbenzene</v>
      </c>
      <c r="B1530" s="1">
        <f>Exchanges!C1534</f>
        <v>95636</v>
      </c>
      <c r="C1530" s="1" t="str">
        <f>Exchanges!D1534</f>
        <v>air</v>
      </c>
      <c r="D1530" s="1" t="str">
        <f>Exchanges!E1534</f>
        <v>unspecified</v>
      </c>
      <c r="E1530" s="1" t="str">
        <f>Exchanges!F1534</f>
        <v>776e1b2c-6a86-35c1-b2ed-61952ecd792c</v>
      </c>
      <c r="F1530" s="1" t="str">
        <f>Exchanges!G1534</f>
        <v>Truck trailer manufacturing</v>
      </c>
      <c r="G1530" s="1">
        <f>Exchanges!H1534</f>
        <v>336212</v>
      </c>
      <c r="H1530" s="1" t="str">
        <f>Exchanges!I1534</f>
        <v>US</v>
      </c>
      <c r="I1530" s="1">
        <f>Exchanges!J1534</f>
        <v>1.1041476923076923E-6</v>
      </c>
      <c r="J1530" s="1" t="str">
        <f>Exchanges!K1534</f>
        <v>kg</v>
      </c>
      <c r="K1530" s="1"/>
      <c r="L1530" s="1"/>
      <c r="M1530" s="1"/>
      <c r="N1530" s="1"/>
      <c r="O1530" s="1"/>
      <c r="P1530" s="86">
        <f>ROUND(Exchanges!Q1534,0)</f>
        <v>5</v>
      </c>
      <c r="Q1530" s="1">
        <f>Exchanges!R1534</f>
        <v>1</v>
      </c>
      <c r="R1530" s="1">
        <f>Exchanges!S1534</f>
        <v>1</v>
      </c>
      <c r="S1530" s="1">
        <f>Exchanges!T1534</f>
        <v>1</v>
      </c>
      <c r="T1530" s="1">
        <f>Exchanges!U1534</f>
        <v>5</v>
      </c>
      <c r="U1530" s="1">
        <f>Exchanges!V1534</f>
        <v>2013</v>
      </c>
      <c r="V1530" s="1" t="str">
        <f>Exchanges!W1534</f>
        <v>1,2,4-TRIMETHYLBENZENE</v>
      </c>
      <c r="W1530" s="1" t="str">
        <f>Exchanges!X1534</f>
        <v>TRI</v>
      </c>
      <c r="X1530" s="1"/>
    </row>
    <row r="1531" spans="1:24" x14ac:dyDescent="0.15">
      <c r="A1531" s="1" t="str">
        <f>Exchanges!B1535</f>
        <v>Ethylene glycol monoethyl ether</v>
      </c>
      <c r="B1531" s="1">
        <f>Exchanges!C1535</f>
        <v>110805</v>
      </c>
      <c r="C1531" s="1" t="str">
        <f>Exchanges!D1535</f>
        <v>air</v>
      </c>
      <c r="D1531" s="1" t="str">
        <f>Exchanges!E1535</f>
        <v>unspecified</v>
      </c>
      <c r="E1531" s="1" t="str">
        <f>Exchanges!F1535</f>
        <v>45e23e23-d952-4721-a514-2acfa5bfcab5</v>
      </c>
      <c r="F1531" s="1" t="str">
        <f>Exchanges!G1535</f>
        <v>Truck trailer manufacturing</v>
      </c>
      <c r="G1531" s="1">
        <f>Exchanges!H1535</f>
        <v>336212</v>
      </c>
      <c r="H1531" s="1" t="str">
        <f>Exchanges!I1535</f>
        <v>US</v>
      </c>
      <c r="I1531" s="1">
        <f>Exchanges!J1535</f>
        <v>3.8410338461538461E-6</v>
      </c>
      <c r="J1531" s="1" t="str">
        <f>Exchanges!K1535</f>
        <v>kg</v>
      </c>
      <c r="K1531" s="1"/>
      <c r="L1531" s="1"/>
      <c r="M1531" s="1"/>
      <c r="N1531" s="1"/>
      <c r="O1531" s="1"/>
      <c r="P1531" s="86">
        <f>ROUND(Exchanges!Q1535,0)</f>
        <v>5</v>
      </c>
      <c r="Q1531" s="1">
        <f>Exchanges!R1535</f>
        <v>1</v>
      </c>
      <c r="R1531" s="1">
        <f>Exchanges!S1535</f>
        <v>1</v>
      </c>
      <c r="S1531" s="1">
        <f>Exchanges!T1535</f>
        <v>1</v>
      </c>
      <c r="T1531" s="1">
        <f>Exchanges!U1535</f>
        <v>5</v>
      </c>
      <c r="U1531" s="1">
        <f>Exchanges!V1535</f>
        <v>2013</v>
      </c>
      <c r="V1531" s="1" t="str">
        <f>Exchanges!W1535</f>
        <v>CERTAIN GLYCOL ETHERS</v>
      </c>
      <c r="W1531" s="1" t="str">
        <f>Exchanges!X1535</f>
        <v>TRI</v>
      </c>
      <c r="X1531" s="1"/>
    </row>
    <row r="1532" spans="1:24" x14ac:dyDescent="0.15">
      <c r="A1532" s="1" t="str">
        <f>Exchanges!B1536</f>
        <v>t-butyl methyl ether</v>
      </c>
      <c r="B1532" s="1">
        <f>Exchanges!C1536</f>
        <v>1634044</v>
      </c>
      <c r="C1532" s="1" t="str">
        <f>Exchanges!D1536</f>
        <v>air</v>
      </c>
      <c r="D1532" s="1" t="str">
        <f>Exchanges!E1536</f>
        <v>unspecified</v>
      </c>
      <c r="E1532" s="1" t="str">
        <f>Exchanges!F1536</f>
        <v>beb69352-568e-4a33-b9d4-3b5bfafc85bd</v>
      </c>
      <c r="F1532" s="1" t="str">
        <f>Exchanges!G1536</f>
        <v>Motor home manufacturing</v>
      </c>
      <c r="G1532" s="1">
        <f>Exchanges!H1536</f>
        <v>336213</v>
      </c>
      <c r="H1532" s="1" t="str">
        <f>Exchanges!I1536</f>
        <v>US</v>
      </c>
      <c r="I1532" s="1">
        <f>Exchanges!J1536</f>
        <v>6.9485294117647064E-8</v>
      </c>
      <c r="J1532" s="1" t="str">
        <f>Exchanges!K1536</f>
        <v>kg</v>
      </c>
      <c r="K1532" s="1"/>
      <c r="L1532" s="1"/>
      <c r="M1532" s="1"/>
      <c r="N1532" s="1"/>
      <c r="O1532" s="1"/>
      <c r="P1532" s="86">
        <f>ROUND(Exchanges!Q1536,0)</f>
        <v>4</v>
      </c>
      <c r="Q1532" s="1">
        <f>Exchanges!R1536</f>
        <v>1</v>
      </c>
      <c r="R1532" s="1">
        <f>Exchanges!S1536</f>
        <v>1</v>
      </c>
      <c r="S1532" s="1">
        <f>Exchanges!T1536</f>
        <v>1</v>
      </c>
      <c r="T1532" s="1">
        <f>Exchanges!U1536</f>
        <v>5</v>
      </c>
      <c r="U1532" s="1">
        <f>Exchanges!V1536</f>
        <v>2013</v>
      </c>
      <c r="V1532" s="1" t="str">
        <f>Exchanges!W1536</f>
        <v>METHYL TERT-BUTYL ETHER</v>
      </c>
      <c r="W1532" s="1" t="str">
        <f>Exchanges!X1536</f>
        <v>TRI</v>
      </c>
      <c r="X1532" s="1"/>
    </row>
    <row r="1533" spans="1:24" x14ac:dyDescent="0.15">
      <c r="A1533" s="1" t="str">
        <f>Exchanges!B1537</f>
        <v>ethylbenzene</v>
      </c>
      <c r="B1533" s="1">
        <f>Exchanges!C1537</f>
        <v>100414</v>
      </c>
      <c r="C1533" s="1" t="str">
        <f>Exchanges!D1537</f>
        <v>air</v>
      </c>
      <c r="D1533" s="1" t="str">
        <f>Exchanges!E1537</f>
        <v>unspecified</v>
      </c>
      <c r="E1533" s="1" t="str">
        <f>Exchanges!F1537</f>
        <v>787591de-0e9e-3f81-a1e5-2df2949f146c</v>
      </c>
      <c r="F1533" s="1" t="str">
        <f>Exchanges!G1537</f>
        <v>Motor home manufacturing</v>
      </c>
      <c r="G1533" s="1">
        <f>Exchanges!H1537</f>
        <v>336213</v>
      </c>
      <c r="H1533" s="1" t="str">
        <f>Exchanges!I1537</f>
        <v>US</v>
      </c>
      <c r="I1533" s="1">
        <f>Exchanges!J1537</f>
        <v>1.772430882352941E-6</v>
      </c>
      <c r="J1533" s="1" t="str">
        <f>Exchanges!K1537</f>
        <v>kg</v>
      </c>
      <c r="K1533" s="1"/>
      <c r="L1533" s="1"/>
      <c r="M1533" s="1"/>
      <c r="N1533" s="1"/>
      <c r="O1533" s="1"/>
      <c r="P1533" s="86">
        <f>ROUND(Exchanges!Q1537,0)</f>
        <v>4</v>
      </c>
      <c r="Q1533" s="1">
        <f>Exchanges!R1537</f>
        <v>1</v>
      </c>
      <c r="R1533" s="1">
        <f>Exchanges!S1537</f>
        <v>1</v>
      </c>
      <c r="S1533" s="1">
        <f>Exchanges!T1537</f>
        <v>1</v>
      </c>
      <c r="T1533" s="1">
        <f>Exchanges!U1537</f>
        <v>5</v>
      </c>
      <c r="U1533" s="1">
        <f>Exchanges!V1537</f>
        <v>2013</v>
      </c>
      <c r="V1533" s="1" t="str">
        <f>Exchanges!W1537</f>
        <v>ETHYLBENZENE</v>
      </c>
      <c r="W1533" s="1" t="str">
        <f>Exchanges!X1537</f>
        <v>TRI</v>
      </c>
      <c r="X1533" s="1"/>
    </row>
    <row r="1534" spans="1:24" x14ac:dyDescent="0.15">
      <c r="A1534" s="1" t="str">
        <f>Exchanges!B1538</f>
        <v>Ethylene glycol monoethyl ether</v>
      </c>
      <c r="B1534" s="1">
        <f>Exchanges!C1538</f>
        <v>110805</v>
      </c>
      <c r="C1534" s="1" t="str">
        <f>Exchanges!D1538</f>
        <v>air</v>
      </c>
      <c r="D1534" s="1" t="str">
        <f>Exchanges!E1538</f>
        <v>unspecified</v>
      </c>
      <c r="E1534" s="1" t="str">
        <f>Exchanges!F1538</f>
        <v>45e23e23-d952-4721-a514-2acfa5bfcab5</v>
      </c>
      <c r="F1534" s="1" t="str">
        <f>Exchanges!G1538</f>
        <v>Motor home manufacturing</v>
      </c>
      <c r="G1534" s="1">
        <f>Exchanges!H1538</f>
        <v>336213</v>
      </c>
      <c r="H1534" s="1" t="str">
        <f>Exchanges!I1538</f>
        <v>US</v>
      </c>
      <c r="I1534" s="1">
        <f>Exchanges!J1538</f>
        <v>3.1462941176470591E-6</v>
      </c>
      <c r="J1534" s="1" t="str">
        <f>Exchanges!K1538</f>
        <v>kg</v>
      </c>
      <c r="K1534" s="1"/>
      <c r="L1534" s="1"/>
      <c r="M1534" s="1"/>
      <c r="N1534" s="1"/>
      <c r="O1534" s="1"/>
      <c r="P1534" s="86">
        <f>ROUND(Exchanges!Q1538,0)</f>
        <v>5</v>
      </c>
      <c r="Q1534" s="1">
        <f>Exchanges!R1538</f>
        <v>1</v>
      </c>
      <c r="R1534" s="1">
        <f>Exchanges!S1538</f>
        <v>1</v>
      </c>
      <c r="S1534" s="1">
        <f>Exchanges!T1538</f>
        <v>1</v>
      </c>
      <c r="T1534" s="1">
        <f>Exchanges!U1538</f>
        <v>5</v>
      </c>
      <c r="U1534" s="1">
        <f>Exchanges!V1538</f>
        <v>2013</v>
      </c>
      <c r="V1534" s="1" t="str">
        <f>Exchanges!W1538</f>
        <v>CERTAIN GLYCOL ETHERS</v>
      </c>
      <c r="W1534" s="1" t="str">
        <f>Exchanges!X1538</f>
        <v>TRI</v>
      </c>
      <c r="X1534" s="1"/>
    </row>
    <row r="1535" spans="1:24" x14ac:dyDescent="0.15">
      <c r="A1535" s="1" t="str">
        <f>Exchanges!B1539</f>
        <v>chromium</v>
      </c>
      <c r="B1535" s="1">
        <f>Exchanges!C1539</f>
        <v>7440473</v>
      </c>
      <c r="C1535" s="1" t="str">
        <f>Exchanges!D1539</f>
        <v>air</v>
      </c>
      <c r="D1535" s="1" t="str">
        <f>Exchanges!E1539</f>
        <v>unspecified</v>
      </c>
      <c r="E1535" s="1" t="str">
        <f>Exchanges!F1539</f>
        <v>e142b577-e934-4085-9a07-3983d4d92afb</v>
      </c>
      <c r="F1535" s="1" t="str">
        <f>Exchanges!G1539</f>
        <v>Travel trailer and camper manufacturing</v>
      </c>
      <c r="G1535" s="1">
        <f>Exchanges!H1539</f>
        <v>336214</v>
      </c>
      <c r="H1535" s="1" t="str">
        <f>Exchanges!I1539</f>
        <v>US</v>
      </c>
      <c r="I1535" s="1">
        <f>Exchanges!J1539</f>
        <v>1.0296956448629562E-11</v>
      </c>
      <c r="J1535" s="1" t="str">
        <f>Exchanges!K1539</f>
        <v>kg</v>
      </c>
      <c r="K1535" s="1"/>
      <c r="L1535" s="1"/>
      <c r="M1535" s="1"/>
      <c r="N1535" s="1"/>
      <c r="O1535" s="1"/>
      <c r="P1535" s="86">
        <f>ROUND(Exchanges!Q1539,0)</f>
        <v>4</v>
      </c>
      <c r="Q1535" s="1">
        <f>Exchanges!R1539</f>
        <v>1</v>
      </c>
      <c r="R1535" s="1">
        <f>Exchanges!S1539</f>
        <v>1</v>
      </c>
      <c r="S1535" s="1">
        <f>Exchanges!T1539</f>
        <v>1</v>
      </c>
      <c r="T1535" s="1">
        <f>Exchanges!U1539</f>
        <v>5</v>
      </c>
      <c r="U1535" s="1">
        <f>Exchanges!V1539</f>
        <v>2013</v>
      </c>
      <c r="V1535" s="1" t="str">
        <f>Exchanges!W1539</f>
        <v>CHROMIUM</v>
      </c>
      <c r="W1535" s="1" t="str">
        <f>Exchanges!X1539</f>
        <v>TRI</v>
      </c>
      <c r="X1535" s="1"/>
    </row>
    <row r="1536" spans="1:24" x14ac:dyDescent="0.15">
      <c r="A1536" s="1" t="str">
        <f>Exchanges!B1540</f>
        <v>Propene</v>
      </c>
      <c r="B1536" s="1">
        <f>Exchanges!C1540</f>
        <v>115071</v>
      </c>
      <c r="C1536" s="1" t="str">
        <f>Exchanges!D1540</f>
        <v>air</v>
      </c>
      <c r="D1536" s="1" t="str">
        <f>Exchanges!E1540</f>
        <v>unspecified</v>
      </c>
      <c r="E1536" s="1" t="str">
        <f>Exchanges!F1540</f>
        <v>64165202-4870-47d0-8602-b85e5d672865</v>
      </c>
      <c r="F1536" s="1" t="str">
        <f>Exchanges!G1540</f>
        <v>Motor vehicle gasoline engine and engine parts manufacturing</v>
      </c>
      <c r="G1536" s="1">
        <f>Exchanges!H1540</f>
        <v>336310</v>
      </c>
      <c r="H1536" s="1" t="str">
        <f>Exchanges!I1540</f>
        <v>US</v>
      </c>
      <c r="I1536" s="1">
        <f>Exchanges!J1540</f>
        <v>2.071863580998782E-10</v>
      </c>
      <c r="J1536" s="1" t="str">
        <f>Exchanges!K1540</f>
        <v>kg</v>
      </c>
      <c r="K1536" s="1"/>
      <c r="L1536" s="1"/>
      <c r="M1536" s="1"/>
      <c r="N1536" s="1"/>
      <c r="O1536" s="1"/>
      <c r="P1536" s="86">
        <f>ROUND(Exchanges!Q1540,0)</f>
        <v>3</v>
      </c>
      <c r="Q1536" s="1">
        <f>Exchanges!R1540</f>
        <v>1</v>
      </c>
      <c r="R1536" s="1">
        <f>Exchanges!S1540</f>
        <v>1</v>
      </c>
      <c r="S1536" s="1">
        <f>Exchanges!T1540</f>
        <v>1</v>
      </c>
      <c r="T1536" s="1">
        <f>Exchanges!U1540</f>
        <v>5</v>
      </c>
      <c r="U1536" s="1">
        <f>Exchanges!V1540</f>
        <v>2013</v>
      </c>
      <c r="V1536" s="1" t="str">
        <f>Exchanges!W1540</f>
        <v>PROPYLENE</v>
      </c>
      <c r="W1536" s="1" t="str">
        <f>Exchanges!X1540</f>
        <v>TRI</v>
      </c>
      <c r="X1536" s="1"/>
    </row>
    <row r="1537" spans="1:24" x14ac:dyDescent="0.15">
      <c r="A1537" s="1" t="str">
        <f>Exchanges!B1541</f>
        <v>Zinc</v>
      </c>
      <c r="B1537" s="1">
        <f>Exchanges!C1541</f>
        <v>1330207</v>
      </c>
      <c r="C1537" s="1" t="str">
        <f>Exchanges!D1541</f>
        <v>air</v>
      </c>
      <c r="D1537" s="1" t="str">
        <f>Exchanges!E1541</f>
        <v>unspecified</v>
      </c>
      <c r="E1537" s="1" t="str">
        <f>Exchanges!F1541</f>
        <v>5ce378a0-b48d-471c-977d-79681521efde</v>
      </c>
      <c r="F1537" s="1" t="str">
        <f>Exchanges!G1541</f>
        <v>Motor vehicle gasoline engine and engine parts manufacturing</v>
      </c>
      <c r="G1537" s="1">
        <f>Exchanges!H1541</f>
        <v>336310</v>
      </c>
      <c r="H1537" s="1" t="str">
        <f>Exchanges!I1541</f>
        <v>US</v>
      </c>
      <c r="I1537" s="1">
        <f>Exchanges!J1541</f>
        <v>7.0995858708891591E-10</v>
      </c>
      <c r="J1537" s="1" t="str">
        <f>Exchanges!K1541</f>
        <v>kg</v>
      </c>
      <c r="K1537" s="1"/>
      <c r="L1537" s="1"/>
      <c r="M1537" s="1"/>
      <c r="N1537" s="1"/>
      <c r="O1537" s="1"/>
      <c r="P1537" s="86">
        <f>ROUND(Exchanges!Q1541,0)</f>
        <v>5</v>
      </c>
      <c r="Q1537" s="1">
        <f>Exchanges!R1541</f>
        <v>1</v>
      </c>
      <c r="R1537" s="1">
        <f>Exchanges!S1541</f>
        <v>1</v>
      </c>
      <c r="S1537" s="1">
        <f>Exchanges!T1541</f>
        <v>1</v>
      </c>
      <c r="T1537" s="1">
        <f>Exchanges!U1541</f>
        <v>5</v>
      </c>
      <c r="U1537" s="1">
        <f>Exchanges!V1541</f>
        <v>2013</v>
      </c>
      <c r="V1537" s="1" t="str">
        <f>Exchanges!W1541</f>
        <v>ZINC (FUME OR DUST)</v>
      </c>
      <c r="W1537" s="1" t="str">
        <f>Exchanges!X1541</f>
        <v>TRI</v>
      </c>
      <c r="X1537" s="1"/>
    </row>
    <row r="1538" spans="1:24" x14ac:dyDescent="0.15">
      <c r="A1538" s="1" t="str">
        <f>Exchanges!B1542</f>
        <v>ethylbenzene</v>
      </c>
      <c r="B1538" s="1">
        <f>Exchanges!C1542</f>
        <v>100414</v>
      </c>
      <c r="C1538" s="1" t="str">
        <f>Exchanges!D1542</f>
        <v>air</v>
      </c>
      <c r="D1538" s="1" t="str">
        <f>Exchanges!E1542</f>
        <v>unspecified</v>
      </c>
      <c r="E1538" s="1" t="str">
        <f>Exchanges!F1542</f>
        <v>787591de-0e9e-3f81-a1e5-2df2949f146c</v>
      </c>
      <c r="F1538" s="1" t="str">
        <f>Exchanges!G1542</f>
        <v>Motor vehicle gasoline engine and engine parts manufacturing</v>
      </c>
      <c r="G1538" s="1">
        <f>Exchanges!H1542</f>
        <v>336310</v>
      </c>
      <c r="H1538" s="1" t="str">
        <f>Exchanges!I1542</f>
        <v>US</v>
      </c>
      <c r="I1538" s="1">
        <f>Exchanges!J1542</f>
        <v>1.4641169305724728E-9</v>
      </c>
      <c r="J1538" s="1" t="str">
        <f>Exchanges!K1542</f>
        <v>kg</v>
      </c>
      <c r="K1538" s="1"/>
      <c r="L1538" s="1"/>
      <c r="M1538" s="1"/>
      <c r="N1538" s="1"/>
      <c r="O1538" s="1"/>
      <c r="P1538" s="86">
        <f>ROUND(Exchanges!Q1542,0)</f>
        <v>4</v>
      </c>
      <c r="Q1538" s="1">
        <f>Exchanges!R1542</f>
        <v>1</v>
      </c>
      <c r="R1538" s="1">
        <f>Exchanges!S1542</f>
        <v>1</v>
      </c>
      <c r="S1538" s="1">
        <f>Exchanges!T1542</f>
        <v>1</v>
      </c>
      <c r="T1538" s="1">
        <f>Exchanges!U1542</f>
        <v>5</v>
      </c>
      <c r="U1538" s="1">
        <f>Exchanges!V1542</f>
        <v>2013</v>
      </c>
      <c r="V1538" s="1" t="str">
        <f>Exchanges!W1542</f>
        <v>ETHYLBENZENE</v>
      </c>
      <c r="W1538" s="1" t="str">
        <f>Exchanges!X1542</f>
        <v>TRI</v>
      </c>
      <c r="X1538" s="1"/>
    </row>
    <row r="1539" spans="1:24" x14ac:dyDescent="0.15">
      <c r="A1539" s="1" t="str">
        <f>Exchanges!B1543</f>
        <v>chromium</v>
      </c>
      <c r="B1539" s="1">
        <f>Exchanges!C1543</f>
        <v>7440473</v>
      </c>
      <c r="C1539" s="1" t="str">
        <f>Exchanges!D1543</f>
        <v>air</v>
      </c>
      <c r="D1539" s="1" t="str">
        <f>Exchanges!E1543</f>
        <v>unspecified</v>
      </c>
      <c r="E1539" s="1" t="str">
        <f>Exchanges!F1543</f>
        <v>e142b577-e934-4085-9a07-3983d4d92afb</v>
      </c>
      <c r="F1539" s="1" t="str">
        <f>Exchanges!G1543</f>
        <v>Motor vehicle gasoline engine and engine parts manufacturing</v>
      </c>
      <c r="G1539" s="1">
        <f>Exchanges!H1543</f>
        <v>336310</v>
      </c>
      <c r="H1539" s="1" t="str">
        <f>Exchanges!I1543</f>
        <v>US</v>
      </c>
      <c r="I1539" s="1">
        <f>Exchanges!J1543</f>
        <v>2.2941054811205842E-9</v>
      </c>
      <c r="J1539" s="1" t="str">
        <f>Exchanges!K1543</f>
        <v>kg</v>
      </c>
      <c r="K1539" s="1"/>
      <c r="L1539" s="1"/>
      <c r="M1539" s="1"/>
      <c r="N1539" s="1"/>
      <c r="O1539" s="1"/>
      <c r="P1539" s="86">
        <f>ROUND(Exchanges!Q1543,0)</f>
        <v>4</v>
      </c>
      <c r="Q1539" s="1">
        <f>Exchanges!R1543</f>
        <v>1</v>
      </c>
      <c r="R1539" s="1">
        <f>Exchanges!S1543</f>
        <v>1</v>
      </c>
      <c r="S1539" s="1">
        <f>Exchanges!T1543</f>
        <v>1</v>
      </c>
      <c r="T1539" s="1">
        <f>Exchanges!U1543</f>
        <v>5</v>
      </c>
      <c r="U1539" s="1">
        <f>Exchanges!V1543</f>
        <v>2013</v>
      </c>
      <c r="V1539" s="1" t="str">
        <f>Exchanges!W1543</f>
        <v>CHROMIUM</v>
      </c>
      <c r="W1539" s="1" t="str">
        <f>Exchanges!X1543</f>
        <v>TRI</v>
      </c>
      <c r="X1539" s="1"/>
    </row>
    <row r="1540" spans="1:24" x14ac:dyDescent="0.15">
      <c r="A1540" s="1" t="str">
        <f>Exchanges!B1544</f>
        <v>cyclohexane</v>
      </c>
      <c r="B1540" s="1">
        <f>Exchanges!C1544</f>
        <v>110827</v>
      </c>
      <c r="C1540" s="1" t="str">
        <f>Exchanges!D1544</f>
        <v>air</v>
      </c>
      <c r="D1540" s="1" t="str">
        <f>Exchanges!E1544</f>
        <v>unspecified</v>
      </c>
      <c r="E1540" s="1" t="str">
        <f>Exchanges!F1544</f>
        <v>165aaeac-93d1-4afd-adf2-e3d6c0eaf629</v>
      </c>
      <c r="F1540" s="1" t="str">
        <f>Exchanges!G1544</f>
        <v>Motor vehicle gasoline engine and engine parts manufacturing</v>
      </c>
      <c r="G1540" s="1">
        <f>Exchanges!H1544</f>
        <v>336310</v>
      </c>
      <c r="H1540" s="1" t="str">
        <f>Exchanges!I1544</f>
        <v>US</v>
      </c>
      <c r="I1540" s="1">
        <f>Exchanges!J1544</f>
        <v>3.1354202192448235E-9</v>
      </c>
      <c r="J1540" s="1" t="str">
        <f>Exchanges!K1544</f>
        <v>kg</v>
      </c>
      <c r="K1540" s="1"/>
      <c r="L1540" s="1"/>
      <c r="M1540" s="1"/>
      <c r="N1540" s="1"/>
      <c r="O1540" s="1"/>
      <c r="P1540" s="86">
        <f>ROUND(Exchanges!Q1544,0)</f>
        <v>4</v>
      </c>
      <c r="Q1540" s="1">
        <f>Exchanges!R1544</f>
        <v>1</v>
      </c>
      <c r="R1540" s="1">
        <f>Exchanges!S1544</f>
        <v>1</v>
      </c>
      <c r="S1540" s="1">
        <f>Exchanges!T1544</f>
        <v>1</v>
      </c>
      <c r="T1540" s="1">
        <f>Exchanges!U1544</f>
        <v>5</v>
      </c>
      <c r="U1540" s="1">
        <f>Exchanges!V1544</f>
        <v>2013</v>
      </c>
      <c r="V1540" s="1" t="str">
        <f>Exchanges!W1544</f>
        <v>CYCLOHEXANE</v>
      </c>
      <c r="W1540" s="1" t="str">
        <f>Exchanges!X1544</f>
        <v>TRI</v>
      </c>
      <c r="X1540" s="1"/>
    </row>
    <row r="1541" spans="1:24" x14ac:dyDescent="0.15">
      <c r="A1541" s="1" t="str">
        <f>Exchanges!B1545</f>
        <v>copper</v>
      </c>
      <c r="B1541" s="1">
        <f>Exchanges!C1545</f>
        <v>7440508</v>
      </c>
      <c r="C1541" s="1" t="str">
        <f>Exchanges!D1545</f>
        <v>air</v>
      </c>
      <c r="D1541" s="1" t="str">
        <f>Exchanges!E1545</f>
        <v>unspecified</v>
      </c>
      <c r="E1541" s="1" t="str">
        <f>Exchanges!F1545</f>
        <v>ec8144d6-d123-43b1-9c17-a295422a0498</v>
      </c>
      <c r="F1541" s="1" t="str">
        <f>Exchanges!G1545</f>
        <v>Motor vehicle gasoline engine and engine parts manufacturing</v>
      </c>
      <c r="G1541" s="1">
        <f>Exchanges!H1545</f>
        <v>336310</v>
      </c>
      <c r="H1541" s="1" t="str">
        <f>Exchanges!I1545</f>
        <v>US</v>
      </c>
      <c r="I1541" s="1">
        <f>Exchanges!J1545</f>
        <v>2.7633403161997562E-8</v>
      </c>
      <c r="J1541" s="1" t="str">
        <f>Exchanges!K1545</f>
        <v>kg</v>
      </c>
      <c r="K1541" s="1"/>
      <c r="L1541" s="1"/>
      <c r="M1541" s="1"/>
      <c r="N1541" s="1"/>
      <c r="O1541" s="1"/>
      <c r="P1541" s="86">
        <f>ROUND(Exchanges!Q1545,0)</f>
        <v>4</v>
      </c>
      <c r="Q1541" s="1">
        <f>Exchanges!R1545</f>
        <v>1</v>
      </c>
      <c r="R1541" s="1">
        <f>Exchanges!S1545</f>
        <v>1</v>
      </c>
      <c r="S1541" s="1">
        <f>Exchanges!T1545</f>
        <v>1</v>
      </c>
      <c r="T1541" s="1">
        <f>Exchanges!U1545</f>
        <v>5</v>
      </c>
      <c r="U1541" s="1">
        <f>Exchanges!V1545</f>
        <v>2013</v>
      </c>
      <c r="V1541" s="1" t="str">
        <f>Exchanges!W1545</f>
        <v>COPPER</v>
      </c>
      <c r="W1541" s="1" t="str">
        <f>Exchanges!X1545</f>
        <v>TRI</v>
      </c>
      <c r="X1541" s="1"/>
    </row>
    <row r="1542" spans="1:24" x14ac:dyDescent="0.15">
      <c r="A1542" s="1" t="str">
        <f>Exchanges!B1546</f>
        <v>Aluminum</v>
      </c>
      <c r="B1542" s="1">
        <f>Exchanges!C1546</f>
        <v>7429905</v>
      </c>
      <c r="C1542" s="1" t="str">
        <f>Exchanges!D1546</f>
        <v>air</v>
      </c>
      <c r="D1542" s="1" t="str">
        <f>Exchanges!E1546</f>
        <v>unspecified</v>
      </c>
      <c r="E1542" s="1" t="str">
        <f>Exchanges!F1546</f>
        <v>ff65658c-2d39-44a2-b23e-7ec3c644f064</v>
      </c>
      <c r="F1542" s="1" t="str">
        <f>Exchanges!G1546</f>
        <v>Motor vehicle gasoline engine and engine parts manufacturing</v>
      </c>
      <c r="G1542" s="1">
        <f>Exchanges!H1546</f>
        <v>336310</v>
      </c>
      <c r="H1542" s="1" t="str">
        <f>Exchanges!I1546</f>
        <v>US</v>
      </c>
      <c r="I1542" s="1">
        <f>Exchanges!J1546</f>
        <v>3.535386577344702E-8</v>
      </c>
      <c r="J1542" s="1" t="str">
        <f>Exchanges!K1546</f>
        <v>kg</v>
      </c>
      <c r="K1542" s="1"/>
      <c r="L1542" s="1"/>
      <c r="M1542" s="1"/>
      <c r="N1542" s="1"/>
      <c r="O1542" s="1"/>
      <c r="P1542" s="86">
        <f>ROUND(Exchanges!Q1546,0)</f>
        <v>4</v>
      </c>
      <c r="Q1542" s="1">
        <f>Exchanges!R1546</f>
        <v>1</v>
      </c>
      <c r="R1542" s="1">
        <f>Exchanges!S1546</f>
        <v>1</v>
      </c>
      <c r="S1542" s="1">
        <f>Exchanges!T1546</f>
        <v>1</v>
      </c>
      <c r="T1542" s="1">
        <f>Exchanges!U1546</f>
        <v>5</v>
      </c>
      <c r="U1542" s="1">
        <f>Exchanges!V1546</f>
        <v>2013</v>
      </c>
      <c r="V1542" s="1" t="str">
        <f>Exchanges!W1546</f>
        <v>ALUMINUM (FUME OR DUST)</v>
      </c>
      <c r="W1542" s="1" t="str">
        <f>Exchanges!X1546</f>
        <v>TRI</v>
      </c>
      <c r="X1542" s="1"/>
    </row>
    <row r="1543" spans="1:24" x14ac:dyDescent="0.15">
      <c r="A1543" s="1" t="str">
        <f>Exchanges!B1547</f>
        <v>1,2,4-trimethylbenzene</v>
      </c>
      <c r="B1543" s="1">
        <f>Exchanges!C1547</f>
        <v>95636</v>
      </c>
      <c r="C1543" s="1" t="str">
        <f>Exchanges!D1547</f>
        <v>air</v>
      </c>
      <c r="D1543" s="1" t="str">
        <f>Exchanges!E1547</f>
        <v>unspecified</v>
      </c>
      <c r="E1543" s="1" t="str">
        <f>Exchanges!F1547</f>
        <v>776e1b2c-6a86-35c1-b2ed-61952ecd792c</v>
      </c>
      <c r="F1543" s="1" t="str">
        <f>Exchanges!G1547</f>
        <v>Motor vehicle gasoline engine and engine parts manufacturing</v>
      </c>
      <c r="G1543" s="1">
        <f>Exchanges!H1547</f>
        <v>336310</v>
      </c>
      <c r="H1543" s="1" t="str">
        <f>Exchanges!I1547</f>
        <v>US</v>
      </c>
      <c r="I1543" s="1">
        <f>Exchanges!J1547</f>
        <v>5.5083946406820946E-8</v>
      </c>
      <c r="J1543" s="1" t="str">
        <f>Exchanges!K1547</f>
        <v>kg</v>
      </c>
      <c r="K1543" s="1"/>
      <c r="L1543" s="1"/>
      <c r="M1543" s="1"/>
      <c r="N1543" s="1"/>
      <c r="O1543" s="1"/>
      <c r="P1543" s="86">
        <f>ROUND(Exchanges!Q1547,0)</f>
        <v>5</v>
      </c>
      <c r="Q1543" s="1">
        <f>Exchanges!R1547</f>
        <v>1</v>
      </c>
      <c r="R1543" s="1">
        <f>Exchanges!S1547</f>
        <v>1</v>
      </c>
      <c r="S1543" s="1">
        <f>Exchanges!T1547</f>
        <v>1</v>
      </c>
      <c r="T1543" s="1">
        <f>Exchanges!U1547</f>
        <v>5</v>
      </c>
      <c r="U1543" s="1">
        <f>Exchanges!V1547</f>
        <v>2013</v>
      </c>
      <c r="V1543" s="1" t="str">
        <f>Exchanges!W1547</f>
        <v>1,2,4-TRIMETHYLBENZENE</v>
      </c>
      <c r="W1543" s="1" t="str">
        <f>Exchanges!X1547</f>
        <v>TRI</v>
      </c>
      <c r="X1543" s="1"/>
    </row>
    <row r="1544" spans="1:24" x14ac:dyDescent="0.15">
      <c r="A1544" s="1" t="str">
        <f>Exchanges!B1548</f>
        <v>1-Methyl-2-pyrrolidinone</v>
      </c>
      <c r="B1544" s="1">
        <f>Exchanges!C1548</f>
        <v>872504</v>
      </c>
      <c r="C1544" s="1" t="str">
        <f>Exchanges!D1548</f>
        <v>air</v>
      </c>
      <c r="D1544" s="1" t="str">
        <f>Exchanges!E1548</f>
        <v>unspecified</v>
      </c>
      <c r="E1544" s="1" t="str">
        <f>Exchanges!F1548</f>
        <v>00b8c5b8-8f45-445f-839c-2017fe3ad8b8</v>
      </c>
      <c r="F1544" s="1" t="str">
        <f>Exchanges!G1548</f>
        <v>Motor vehicle gasoline engine and engine parts manufacturing</v>
      </c>
      <c r="G1544" s="1">
        <f>Exchanges!H1548</f>
        <v>336310</v>
      </c>
      <c r="H1544" s="1" t="str">
        <f>Exchanges!I1548</f>
        <v>US</v>
      </c>
      <c r="I1544" s="1">
        <f>Exchanges!J1548</f>
        <v>9.4863727161997563E-8</v>
      </c>
      <c r="J1544" s="1" t="str">
        <f>Exchanges!K1548</f>
        <v>kg</v>
      </c>
      <c r="K1544" s="1"/>
      <c r="L1544" s="1"/>
      <c r="M1544" s="1"/>
      <c r="N1544" s="1"/>
      <c r="O1544" s="1"/>
      <c r="P1544" s="86">
        <f>ROUND(Exchanges!Q1548,0)</f>
        <v>5</v>
      </c>
      <c r="Q1544" s="1">
        <f>Exchanges!R1548</f>
        <v>1</v>
      </c>
      <c r="R1544" s="1">
        <f>Exchanges!S1548</f>
        <v>1</v>
      </c>
      <c r="S1544" s="1">
        <f>Exchanges!T1548</f>
        <v>1</v>
      </c>
      <c r="T1544" s="1">
        <f>Exchanges!U1548</f>
        <v>5</v>
      </c>
      <c r="U1544" s="1">
        <f>Exchanges!V1548</f>
        <v>2013</v>
      </c>
      <c r="V1544" s="1" t="str">
        <f>Exchanges!W1548</f>
        <v>N-METHYL-2-PYRROLIDONE</v>
      </c>
      <c r="W1544" s="1" t="str">
        <f>Exchanges!X1548</f>
        <v>TRI</v>
      </c>
      <c r="X1544" s="1"/>
    </row>
    <row r="1545" spans="1:24" x14ac:dyDescent="0.15">
      <c r="A1545" s="1" t="str">
        <f>Exchanges!B1549</f>
        <v>chromium</v>
      </c>
      <c r="B1545" s="1">
        <f>Exchanges!C1549</f>
        <v>7440473</v>
      </c>
      <c r="C1545" s="1" t="str">
        <f>Exchanges!D1549</f>
        <v>air</v>
      </c>
      <c r="D1545" s="1" t="str">
        <f>Exchanges!E1549</f>
        <v>unspecified</v>
      </c>
      <c r="E1545" s="1" t="str">
        <f>Exchanges!F1549</f>
        <v>e142b577-e934-4085-9a07-3983d4d92afb</v>
      </c>
      <c r="F1545" s="1" t="str">
        <f>Exchanges!G1549</f>
        <v>Motor vehicle electrical and electronic equipment manufacturing</v>
      </c>
      <c r="G1545" s="1">
        <f>Exchanges!H1549</f>
        <v>336320</v>
      </c>
      <c r="H1545" s="1" t="str">
        <f>Exchanges!I1549</f>
        <v>US</v>
      </c>
      <c r="I1545" s="1">
        <f>Exchanges!J1549</f>
        <v>1.2371099708778258E-10</v>
      </c>
      <c r="J1545" s="1" t="str">
        <f>Exchanges!K1549</f>
        <v>kg</v>
      </c>
      <c r="K1545" s="1"/>
      <c r="L1545" s="1"/>
      <c r="M1545" s="1"/>
      <c r="N1545" s="1"/>
      <c r="O1545" s="1"/>
      <c r="P1545" s="86">
        <f>ROUND(Exchanges!Q1549,0)</f>
        <v>4</v>
      </c>
      <c r="Q1545" s="1">
        <f>Exchanges!R1549</f>
        <v>1</v>
      </c>
      <c r="R1545" s="1">
        <f>Exchanges!S1549</f>
        <v>1</v>
      </c>
      <c r="S1545" s="1">
        <f>Exchanges!T1549</f>
        <v>1</v>
      </c>
      <c r="T1545" s="1">
        <f>Exchanges!U1549</f>
        <v>5</v>
      </c>
      <c r="U1545" s="1">
        <f>Exchanges!V1549</f>
        <v>2013</v>
      </c>
      <c r="V1545" s="1" t="str">
        <f>Exchanges!W1549</f>
        <v>CHROMIUM</v>
      </c>
      <c r="W1545" s="1" t="str">
        <f>Exchanges!X1549</f>
        <v>TRI</v>
      </c>
      <c r="X1545" s="1"/>
    </row>
    <row r="1546" spans="1:24" x14ac:dyDescent="0.15">
      <c r="A1546" s="1" t="str">
        <f>Exchanges!B1550</f>
        <v>nitric acid</v>
      </c>
      <c r="B1546" s="1">
        <f>Exchanges!C1550</f>
        <v>7697372</v>
      </c>
      <c r="C1546" s="1" t="str">
        <f>Exchanges!D1550</f>
        <v>air</v>
      </c>
      <c r="D1546" s="1" t="str">
        <f>Exchanges!E1550</f>
        <v>unspecified</v>
      </c>
      <c r="E1546" s="1" t="str">
        <f>Exchanges!F1550</f>
        <v>dc084330-5108-4d9c-a7ed-eb3345507f13</v>
      </c>
      <c r="F1546" s="1" t="str">
        <f>Exchanges!G1550</f>
        <v>Motor vehicle electrical and electronic equipment manufacturing</v>
      </c>
      <c r="G1546" s="1">
        <f>Exchanges!H1550</f>
        <v>336320</v>
      </c>
      <c r="H1546" s="1" t="str">
        <f>Exchanges!I1550</f>
        <v>US</v>
      </c>
      <c r="I1546" s="1">
        <f>Exchanges!J1550</f>
        <v>2.0967965608098737E-10</v>
      </c>
      <c r="J1546" s="1" t="str">
        <f>Exchanges!K1550</f>
        <v>kg</v>
      </c>
      <c r="K1546" s="1"/>
      <c r="L1546" s="1"/>
      <c r="M1546" s="1"/>
      <c r="N1546" s="1"/>
      <c r="O1546" s="1"/>
      <c r="P1546" s="86">
        <f>ROUND(Exchanges!Q1550,0)</f>
        <v>3</v>
      </c>
      <c r="Q1546" s="1">
        <f>Exchanges!R1550</f>
        <v>1</v>
      </c>
      <c r="R1546" s="1">
        <f>Exchanges!S1550</f>
        <v>1</v>
      </c>
      <c r="S1546" s="1">
        <f>Exchanges!T1550</f>
        <v>1</v>
      </c>
      <c r="T1546" s="1">
        <f>Exchanges!U1550</f>
        <v>5</v>
      </c>
      <c r="U1546" s="1">
        <f>Exchanges!V1550</f>
        <v>2013</v>
      </c>
      <c r="V1546" s="1" t="str">
        <f>Exchanges!W1550</f>
        <v>NITRIC ACID</v>
      </c>
      <c r="W1546" s="1" t="str">
        <f>Exchanges!X1550</f>
        <v>TRI</v>
      </c>
      <c r="X1546" s="1"/>
    </row>
    <row r="1547" spans="1:24" x14ac:dyDescent="0.15">
      <c r="A1547" s="1" t="str">
        <f>Exchanges!B1551</f>
        <v>diisocyanates</v>
      </c>
      <c r="B1547" s="1" t="str">
        <f>Exchanges!C1551</f>
        <v/>
      </c>
      <c r="C1547" s="1" t="str">
        <f>Exchanges!D1551</f>
        <v>air</v>
      </c>
      <c r="D1547" s="1" t="str">
        <f>Exchanges!E1551</f>
        <v>unspecified</v>
      </c>
      <c r="E1547" s="1" t="str">
        <f>Exchanges!F1551</f>
        <v>63f3fff6-0459-49fd-808a-6fc86fd63f5c</v>
      </c>
      <c r="F1547" s="1" t="str">
        <f>Exchanges!G1551</f>
        <v>Motor vehicle electrical and electronic equipment manufacturing</v>
      </c>
      <c r="G1547" s="1">
        <f>Exchanges!H1551</f>
        <v>336320</v>
      </c>
      <c r="H1547" s="1" t="str">
        <f>Exchanges!I1551</f>
        <v>US</v>
      </c>
      <c r="I1547" s="1">
        <f>Exchanges!J1551</f>
        <v>2.3064762168908608E-10</v>
      </c>
      <c r="J1547" s="1" t="str">
        <f>Exchanges!K1551</f>
        <v>kg</v>
      </c>
      <c r="K1547" s="1"/>
      <c r="L1547" s="1"/>
      <c r="M1547" s="1"/>
      <c r="N1547" s="1"/>
      <c r="O1547" s="1"/>
      <c r="P1547" s="86">
        <f>ROUND(Exchanges!Q1551,0)</f>
        <v>4</v>
      </c>
      <c r="Q1547" s="1">
        <f>Exchanges!R1551</f>
        <v>1</v>
      </c>
      <c r="R1547" s="1">
        <f>Exchanges!S1551</f>
        <v>1</v>
      </c>
      <c r="S1547" s="1">
        <f>Exchanges!T1551</f>
        <v>1</v>
      </c>
      <c r="T1547" s="1">
        <f>Exchanges!U1551</f>
        <v>5</v>
      </c>
      <c r="U1547" s="1">
        <f>Exchanges!V1551</f>
        <v>2013</v>
      </c>
      <c r="V1547" s="1" t="str">
        <f>Exchanges!W1551</f>
        <v>DIISOCYANATES</v>
      </c>
      <c r="W1547" s="1" t="str">
        <f>Exchanges!X1551</f>
        <v>TRI</v>
      </c>
      <c r="X1547" s="1"/>
    </row>
    <row r="1548" spans="1:24" x14ac:dyDescent="0.15">
      <c r="A1548" s="1" t="str">
        <f>Exchanges!B1552</f>
        <v>Zinc</v>
      </c>
      <c r="B1548" s="1">
        <f>Exchanges!C1552</f>
        <v>1330207</v>
      </c>
      <c r="C1548" s="1" t="str">
        <f>Exchanges!D1552</f>
        <v>air</v>
      </c>
      <c r="D1548" s="1" t="str">
        <f>Exchanges!E1552</f>
        <v>unspecified</v>
      </c>
      <c r="E1548" s="1" t="str">
        <f>Exchanges!F1552</f>
        <v>5ce378a0-b48d-471c-977d-79681521efde</v>
      </c>
      <c r="F1548" s="1" t="str">
        <f>Exchanges!G1552</f>
        <v>Motor vehicle electrical and electronic equipment manufacturing</v>
      </c>
      <c r="G1548" s="1">
        <f>Exchanges!H1552</f>
        <v>336320</v>
      </c>
      <c r="H1548" s="1" t="str">
        <f>Exchanges!I1552</f>
        <v>US</v>
      </c>
      <c r="I1548" s="1">
        <f>Exchanges!J1552</f>
        <v>5.2419914020246847E-9</v>
      </c>
      <c r="J1548" s="1" t="str">
        <f>Exchanges!K1552</f>
        <v>kg</v>
      </c>
      <c r="K1548" s="1"/>
      <c r="L1548" s="1"/>
      <c r="M1548" s="1"/>
      <c r="N1548" s="1"/>
      <c r="O1548" s="1"/>
      <c r="P1548" s="86">
        <f>ROUND(Exchanges!Q1552,0)</f>
        <v>5</v>
      </c>
      <c r="Q1548" s="1">
        <f>Exchanges!R1552</f>
        <v>1</v>
      </c>
      <c r="R1548" s="1">
        <f>Exchanges!S1552</f>
        <v>1</v>
      </c>
      <c r="S1548" s="1">
        <f>Exchanges!T1552</f>
        <v>1</v>
      </c>
      <c r="T1548" s="1">
        <f>Exchanges!U1552</f>
        <v>5</v>
      </c>
      <c r="U1548" s="1">
        <f>Exchanges!V1552</f>
        <v>2013</v>
      </c>
      <c r="V1548" s="1" t="str">
        <f>Exchanges!W1552</f>
        <v>ZINC (FUME OR DUST)</v>
      </c>
      <c r="W1548" s="1" t="str">
        <f>Exchanges!X1552</f>
        <v>TRI</v>
      </c>
      <c r="X1548" s="1"/>
    </row>
    <row r="1549" spans="1:24" x14ac:dyDescent="0.15">
      <c r="A1549" s="1" t="str">
        <f>Exchanges!B1553</f>
        <v>copper</v>
      </c>
      <c r="B1549" s="1">
        <f>Exchanges!C1553</f>
        <v>7440508</v>
      </c>
      <c r="C1549" s="1" t="str">
        <f>Exchanges!D1553</f>
        <v>air</v>
      </c>
      <c r="D1549" s="1" t="str">
        <f>Exchanges!E1553</f>
        <v>unspecified</v>
      </c>
      <c r="E1549" s="1" t="str">
        <f>Exchanges!F1553</f>
        <v>ec8144d6-d123-43b1-9c17-a295422a0498</v>
      </c>
      <c r="F1549" s="1" t="str">
        <f>Exchanges!G1553</f>
        <v>Motor vehicle electrical and electronic equipment manufacturing</v>
      </c>
      <c r="G1549" s="1">
        <f>Exchanges!H1553</f>
        <v>336320</v>
      </c>
      <c r="H1549" s="1" t="str">
        <f>Exchanges!I1553</f>
        <v>US</v>
      </c>
      <c r="I1549" s="1">
        <f>Exchanges!J1553</f>
        <v>1.9500208015531827E-8</v>
      </c>
      <c r="J1549" s="1" t="str">
        <f>Exchanges!K1553</f>
        <v>kg</v>
      </c>
      <c r="K1549" s="1"/>
      <c r="L1549" s="1"/>
      <c r="M1549" s="1"/>
      <c r="N1549" s="1"/>
      <c r="O1549" s="1"/>
      <c r="P1549" s="86">
        <f>ROUND(Exchanges!Q1553,0)</f>
        <v>4</v>
      </c>
      <c r="Q1549" s="1">
        <f>Exchanges!R1553</f>
        <v>1</v>
      </c>
      <c r="R1549" s="1">
        <f>Exchanges!S1553</f>
        <v>1</v>
      </c>
      <c r="S1549" s="1">
        <f>Exchanges!T1553</f>
        <v>1</v>
      </c>
      <c r="T1549" s="1">
        <f>Exchanges!U1553</f>
        <v>5</v>
      </c>
      <c r="U1549" s="1">
        <f>Exchanges!V1553</f>
        <v>2013</v>
      </c>
      <c r="V1549" s="1" t="str">
        <f>Exchanges!W1553</f>
        <v>COPPER</v>
      </c>
      <c r="W1549" s="1" t="str">
        <f>Exchanges!X1553</f>
        <v>TRI</v>
      </c>
      <c r="X1549" s="1"/>
    </row>
    <row r="1550" spans="1:24" x14ac:dyDescent="0.15">
      <c r="A1550" s="1" t="str">
        <f>Exchanges!B1554</f>
        <v>Aluminum</v>
      </c>
      <c r="B1550" s="1">
        <f>Exchanges!C1554</f>
        <v>7429905</v>
      </c>
      <c r="C1550" s="1" t="str">
        <f>Exchanges!D1554</f>
        <v>air</v>
      </c>
      <c r="D1550" s="1" t="str">
        <f>Exchanges!E1554</f>
        <v>unspecified</v>
      </c>
      <c r="E1550" s="1" t="str">
        <f>Exchanges!F1554</f>
        <v>ff65658c-2d39-44a2-b23e-7ec3c644f064</v>
      </c>
      <c r="F1550" s="1" t="str">
        <f>Exchanges!G1554</f>
        <v>Motor vehicle electrical and electronic equipment manufacturing</v>
      </c>
      <c r="G1550" s="1">
        <f>Exchanges!H1554</f>
        <v>336320</v>
      </c>
      <c r="H1550" s="1" t="str">
        <f>Exchanges!I1554</f>
        <v>US</v>
      </c>
      <c r="I1550" s="1">
        <f>Exchanges!J1554</f>
        <v>5.9255470808487033E-8</v>
      </c>
      <c r="J1550" s="1" t="str">
        <f>Exchanges!K1554</f>
        <v>kg</v>
      </c>
      <c r="K1550" s="1"/>
      <c r="L1550" s="1"/>
      <c r="M1550" s="1"/>
      <c r="N1550" s="1"/>
      <c r="O1550" s="1"/>
      <c r="P1550" s="86">
        <f>ROUND(Exchanges!Q1554,0)</f>
        <v>4</v>
      </c>
      <c r="Q1550" s="1">
        <f>Exchanges!R1554</f>
        <v>1</v>
      </c>
      <c r="R1550" s="1">
        <f>Exchanges!S1554</f>
        <v>1</v>
      </c>
      <c r="S1550" s="1">
        <f>Exchanges!T1554</f>
        <v>1</v>
      </c>
      <c r="T1550" s="1">
        <f>Exchanges!U1554</f>
        <v>5</v>
      </c>
      <c r="U1550" s="1">
        <f>Exchanges!V1554</f>
        <v>2013</v>
      </c>
      <c r="V1550" s="1" t="str">
        <f>Exchanges!W1554</f>
        <v>ALUMINUM (FUME OR DUST)</v>
      </c>
      <c r="W1550" s="1" t="str">
        <f>Exchanges!X1554</f>
        <v>TRI</v>
      </c>
      <c r="X1550" s="1"/>
    </row>
    <row r="1551" spans="1:24" x14ac:dyDescent="0.15">
      <c r="A1551" s="1" t="str">
        <f>Exchanges!B1555</f>
        <v>NITROUS ACID</v>
      </c>
      <c r="B1551" s="1">
        <f>Exchanges!C1555</f>
        <v>7782776</v>
      </c>
      <c r="C1551" s="1" t="str">
        <f>Exchanges!D1555</f>
        <v>air</v>
      </c>
      <c r="D1551" s="1" t="str">
        <f>Exchanges!E1555</f>
        <v>unspecified</v>
      </c>
      <c r="E1551" s="1" t="str">
        <f>Exchanges!F1555</f>
        <v>b633a270-97fe-3bdb-9fb0-a25de3323e03</v>
      </c>
      <c r="F1551" s="1" t="str">
        <f>Exchanges!G1555</f>
        <v>Motor vehicle transmission and power train parts manufacturing</v>
      </c>
      <c r="G1551" s="1">
        <f>Exchanges!H1555</f>
        <v>336350</v>
      </c>
      <c r="H1551" s="1" t="str">
        <f>Exchanges!I1555</f>
        <v>US</v>
      </c>
      <c r="I1551" s="1">
        <f>Exchanges!J1555</f>
        <v>1.2671806905799531E-11</v>
      </c>
      <c r="J1551" s="1" t="str">
        <f>Exchanges!K1555</f>
        <v>kg</v>
      </c>
      <c r="K1551" s="1"/>
      <c r="L1551" s="1"/>
      <c r="M1551" s="1"/>
      <c r="N1551" s="1"/>
      <c r="O1551" s="1"/>
      <c r="P1551" s="86">
        <f>ROUND(Exchanges!Q1555,0)</f>
        <v>5</v>
      </c>
      <c r="Q1551" s="1">
        <f>Exchanges!R1555</f>
        <v>1</v>
      </c>
      <c r="R1551" s="1">
        <f>Exchanges!S1555</f>
        <v>1</v>
      </c>
      <c r="S1551" s="1">
        <f>Exchanges!T1555</f>
        <v>1</v>
      </c>
      <c r="T1551" s="1">
        <f>Exchanges!U1555</f>
        <v>5</v>
      </c>
      <c r="U1551" s="1">
        <f>Exchanges!V1555</f>
        <v>2013</v>
      </c>
      <c r="V1551" s="1" t="str">
        <f>Exchanges!W1555</f>
        <v>SODIUM NITRITE</v>
      </c>
      <c r="W1551" s="1" t="str">
        <f>Exchanges!X1555</f>
        <v>TRI</v>
      </c>
      <c r="X1551" s="1"/>
    </row>
    <row r="1552" spans="1:24" x14ac:dyDescent="0.15">
      <c r="A1552" s="1" t="str">
        <f>Exchanges!B1556</f>
        <v>PHOSPHORUS</v>
      </c>
      <c r="B1552" s="1">
        <f>Exchanges!C1556</f>
        <v>7723140</v>
      </c>
      <c r="C1552" s="1" t="str">
        <f>Exchanges!D1556</f>
        <v>air</v>
      </c>
      <c r="D1552" s="1" t="str">
        <f>Exchanges!E1556</f>
        <v>unspecified</v>
      </c>
      <c r="E1552" s="1" t="str">
        <f>Exchanges!F1556</f>
        <v>8420bb2e-c7bf-3029-b0d7-24c081e18f55</v>
      </c>
      <c r="F1552" s="1" t="str">
        <f>Exchanges!G1556</f>
        <v>Motor vehicle transmission and power train parts manufacturing</v>
      </c>
      <c r="G1552" s="1">
        <f>Exchanges!H1556</f>
        <v>336350</v>
      </c>
      <c r="H1552" s="1" t="str">
        <f>Exchanges!I1556</f>
        <v>US</v>
      </c>
      <c r="I1552" s="1">
        <f>Exchanges!J1556</f>
        <v>6.3359034528997653E-11</v>
      </c>
      <c r="J1552" s="1" t="str">
        <f>Exchanges!K1556</f>
        <v>kg</v>
      </c>
      <c r="K1552" s="1"/>
      <c r="L1552" s="1"/>
      <c r="M1552" s="1"/>
      <c r="N1552" s="1"/>
      <c r="O1552" s="1"/>
      <c r="P1552" s="86">
        <f>ROUND(Exchanges!Q1556,0)</f>
        <v>4</v>
      </c>
      <c r="Q1552" s="1">
        <f>Exchanges!R1556</f>
        <v>1</v>
      </c>
      <c r="R1552" s="1">
        <f>Exchanges!S1556</f>
        <v>1</v>
      </c>
      <c r="S1552" s="1">
        <f>Exchanges!T1556</f>
        <v>1</v>
      </c>
      <c r="T1552" s="1">
        <f>Exchanges!U1556</f>
        <v>5</v>
      </c>
      <c r="U1552" s="1">
        <f>Exchanges!V1556</f>
        <v>2013</v>
      </c>
      <c r="V1552" s="1" t="str">
        <f>Exchanges!W1556</f>
        <v>PHOSPHORUS (YELLOW OR WHITE)</v>
      </c>
      <c r="W1552" s="1" t="str">
        <f>Exchanges!X1556</f>
        <v>TRI</v>
      </c>
      <c r="X1552" s="1"/>
    </row>
    <row r="1553" spans="1:24" x14ac:dyDescent="0.15">
      <c r="A1553" s="1" t="str">
        <f>Exchanges!B1557</f>
        <v>Zinc</v>
      </c>
      <c r="B1553" s="1">
        <f>Exchanges!C1557</f>
        <v>1330207</v>
      </c>
      <c r="C1553" s="1" t="str">
        <f>Exchanges!D1557</f>
        <v>air</v>
      </c>
      <c r="D1553" s="1" t="str">
        <f>Exchanges!E1557</f>
        <v>unspecified</v>
      </c>
      <c r="E1553" s="1" t="str">
        <f>Exchanges!F1557</f>
        <v>5ce378a0-b48d-471c-977d-79681521efde</v>
      </c>
      <c r="F1553" s="1" t="str">
        <f>Exchanges!G1557</f>
        <v>Motor vehicle transmission and power train parts manufacturing</v>
      </c>
      <c r="G1553" s="1">
        <f>Exchanges!H1557</f>
        <v>336350</v>
      </c>
      <c r="H1553" s="1" t="str">
        <f>Exchanges!I1557</f>
        <v>US</v>
      </c>
      <c r="I1553" s="1">
        <f>Exchanges!J1557</f>
        <v>3.071645993965806E-10</v>
      </c>
      <c r="J1553" s="1" t="str">
        <f>Exchanges!K1557</f>
        <v>kg</v>
      </c>
      <c r="K1553" s="1"/>
      <c r="L1553" s="1"/>
      <c r="M1553" s="1"/>
      <c r="N1553" s="1"/>
      <c r="O1553" s="1"/>
      <c r="P1553" s="86">
        <f>ROUND(Exchanges!Q1557,0)</f>
        <v>5</v>
      </c>
      <c r="Q1553" s="1">
        <f>Exchanges!R1557</f>
        <v>1</v>
      </c>
      <c r="R1553" s="1">
        <f>Exchanges!S1557</f>
        <v>1</v>
      </c>
      <c r="S1553" s="1">
        <f>Exchanges!T1557</f>
        <v>1</v>
      </c>
      <c r="T1553" s="1">
        <f>Exchanges!U1557</f>
        <v>5</v>
      </c>
      <c r="U1553" s="1">
        <f>Exchanges!V1557</f>
        <v>2013</v>
      </c>
      <c r="V1553" s="1" t="str">
        <f>Exchanges!W1557</f>
        <v>ZINC (FUME OR DUST)</v>
      </c>
      <c r="W1553" s="1" t="str">
        <f>Exchanges!X1557</f>
        <v>TRI</v>
      </c>
      <c r="X1553" s="1"/>
    </row>
    <row r="1554" spans="1:24" x14ac:dyDescent="0.15">
      <c r="A1554" s="1" t="str">
        <f>Exchanges!B1558</f>
        <v>chromium</v>
      </c>
      <c r="B1554" s="1">
        <f>Exchanges!C1558</f>
        <v>7440473</v>
      </c>
      <c r="C1554" s="1" t="str">
        <f>Exchanges!D1558</f>
        <v>air</v>
      </c>
      <c r="D1554" s="1" t="str">
        <f>Exchanges!E1558</f>
        <v>unspecified</v>
      </c>
      <c r="E1554" s="1" t="str">
        <f>Exchanges!F1558</f>
        <v>e142b577-e934-4085-9a07-3983d4d92afb</v>
      </c>
      <c r="F1554" s="1" t="str">
        <f>Exchanges!G1558</f>
        <v>Motor vehicle transmission and power train parts manufacturing</v>
      </c>
      <c r="G1554" s="1">
        <f>Exchanges!H1558</f>
        <v>336350</v>
      </c>
      <c r="H1554" s="1" t="str">
        <f>Exchanges!I1558</f>
        <v>US</v>
      </c>
      <c r="I1554" s="1">
        <f>Exchanges!J1558</f>
        <v>4.7785383841770037E-9</v>
      </c>
      <c r="J1554" s="1" t="str">
        <f>Exchanges!K1558</f>
        <v>kg</v>
      </c>
      <c r="K1554" s="1"/>
      <c r="L1554" s="1"/>
      <c r="M1554" s="1"/>
      <c r="N1554" s="1"/>
      <c r="O1554" s="1"/>
      <c r="P1554" s="86">
        <f>ROUND(Exchanges!Q1558,0)</f>
        <v>4</v>
      </c>
      <c r="Q1554" s="1">
        <f>Exchanges!R1558</f>
        <v>1</v>
      </c>
      <c r="R1554" s="1">
        <f>Exchanges!S1558</f>
        <v>1</v>
      </c>
      <c r="S1554" s="1">
        <f>Exchanges!T1558</f>
        <v>1</v>
      </c>
      <c r="T1554" s="1">
        <f>Exchanges!U1558</f>
        <v>5</v>
      </c>
      <c r="U1554" s="1">
        <f>Exchanges!V1558</f>
        <v>2013</v>
      </c>
      <c r="V1554" s="1" t="str">
        <f>Exchanges!W1558</f>
        <v>CHROMIUM</v>
      </c>
      <c r="W1554" s="1" t="str">
        <f>Exchanges!X1558</f>
        <v>TRI</v>
      </c>
      <c r="X1554" s="1"/>
    </row>
    <row r="1555" spans="1:24" x14ac:dyDescent="0.15">
      <c r="A1555" s="1" t="str">
        <f>Exchanges!B1559</f>
        <v>Ethylene glycol monoethyl ether</v>
      </c>
      <c r="B1555" s="1">
        <f>Exchanges!C1559</f>
        <v>110805</v>
      </c>
      <c r="C1555" s="1" t="str">
        <f>Exchanges!D1559</f>
        <v>air</v>
      </c>
      <c r="D1555" s="1" t="str">
        <f>Exchanges!E1559</f>
        <v>unspecified</v>
      </c>
      <c r="E1555" s="1" t="str">
        <f>Exchanges!F1559</f>
        <v>45e23e23-d952-4721-a514-2acfa5bfcab5</v>
      </c>
      <c r="F1555" s="1" t="str">
        <f>Exchanges!G1559</f>
        <v>Motor vehicle transmission and power train parts manufacturing</v>
      </c>
      <c r="G1555" s="1">
        <f>Exchanges!H1559</f>
        <v>336350</v>
      </c>
      <c r="H1555" s="1" t="str">
        <f>Exchanges!I1559</f>
        <v>US</v>
      </c>
      <c r="I1555" s="1">
        <f>Exchanges!J1559</f>
        <v>8.1099564197116996E-9</v>
      </c>
      <c r="J1555" s="1" t="str">
        <f>Exchanges!K1559</f>
        <v>kg</v>
      </c>
      <c r="K1555" s="1"/>
      <c r="L1555" s="1"/>
      <c r="M1555" s="1"/>
      <c r="N1555" s="1"/>
      <c r="O1555" s="1"/>
      <c r="P1555" s="86">
        <f>ROUND(Exchanges!Q1559,0)</f>
        <v>5</v>
      </c>
      <c r="Q1555" s="1">
        <f>Exchanges!R1559</f>
        <v>1</v>
      </c>
      <c r="R1555" s="1">
        <f>Exchanges!S1559</f>
        <v>1</v>
      </c>
      <c r="S1555" s="1">
        <f>Exchanges!T1559</f>
        <v>1</v>
      </c>
      <c r="T1555" s="1">
        <f>Exchanges!U1559</f>
        <v>5</v>
      </c>
      <c r="U1555" s="1">
        <f>Exchanges!V1559</f>
        <v>2013</v>
      </c>
      <c r="V1555" s="1" t="str">
        <f>Exchanges!W1559</f>
        <v>CERTAIN GLYCOL ETHERS</v>
      </c>
      <c r="W1555" s="1" t="str">
        <f>Exchanges!X1559</f>
        <v>TRI</v>
      </c>
      <c r="X1555" s="1"/>
    </row>
    <row r="1556" spans="1:24" x14ac:dyDescent="0.15">
      <c r="A1556" s="1" t="str">
        <f>Exchanges!B1560</f>
        <v>Hydrogen chloride</v>
      </c>
      <c r="B1556" s="1">
        <f>Exchanges!C1560</f>
        <v>7647010</v>
      </c>
      <c r="C1556" s="1" t="str">
        <f>Exchanges!D1560</f>
        <v>air</v>
      </c>
      <c r="D1556" s="1" t="str">
        <f>Exchanges!E1560</f>
        <v>unspecified</v>
      </c>
      <c r="E1556" s="1" t="str">
        <f>Exchanges!F1560</f>
        <v>c941d6d0-a56c-4e6c-95de-ac685635218d</v>
      </c>
      <c r="F1556" s="1" t="str">
        <f>Exchanges!G1560</f>
        <v>Motor vehicle transmission and power train parts manufacturing</v>
      </c>
      <c r="G1556" s="1">
        <f>Exchanges!H1560</f>
        <v>336350</v>
      </c>
      <c r="H1556" s="1" t="str">
        <f>Exchanges!I1560</f>
        <v>US</v>
      </c>
      <c r="I1556" s="1">
        <f>Exchanges!J1560</f>
        <v>2.0832450553134427E-8</v>
      </c>
      <c r="J1556" s="1" t="str">
        <f>Exchanges!K1560</f>
        <v>kg</v>
      </c>
      <c r="K1556" s="1"/>
      <c r="L1556" s="1"/>
      <c r="M1556" s="1"/>
      <c r="N1556" s="1"/>
      <c r="O1556" s="1"/>
      <c r="P1556" s="86">
        <f>ROUND(Exchanges!Q1560,0)</f>
        <v>2</v>
      </c>
      <c r="Q1556" s="1">
        <f>Exchanges!R1560</f>
        <v>1</v>
      </c>
      <c r="R1556" s="1">
        <f>Exchanges!S1560</f>
        <v>1</v>
      </c>
      <c r="S1556" s="1">
        <f>Exchanges!T1560</f>
        <v>1</v>
      </c>
      <c r="T1556" s="1">
        <f>Exchanges!U1560</f>
        <v>5</v>
      </c>
      <c r="U1556" s="1">
        <f>Exchanges!V1560</f>
        <v>2013</v>
      </c>
      <c r="V1556" s="1" t="str">
        <f>Exchanges!W1560</f>
        <v>HYDROCHLORIC ACID (1995 AND AFTER ACID AEROSOLS" ONLY)"</v>
      </c>
      <c r="W1556" s="1" t="str">
        <f>Exchanges!X1560</f>
        <v>TRI</v>
      </c>
      <c r="X1556" s="1"/>
    </row>
    <row r="1557" spans="1:24" x14ac:dyDescent="0.15">
      <c r="A1557" s="1" t="str">
        <f>Exchanges!B1561</f>
        <v>copper</v>
      </c>
      <c r="B1557" s="1">
        <f>Exchanges!C1561</f>
        <v>7440508</v>
      </c>
      <c r="C1557" s="1" t="str">
        <f>Exchanges!D1561</f>
        <v>air</v>
      </c>
      <c r="D1557" s="1" t="str">
        <f>Exchanges!E1561</f>
        <v>unspecified</v>
      </c>
      <c r="E1557" s="1" t="str">
        <f>Exchanges!F1561</f>
        <v>ec8144d6-d123-43b1-9c17-a295422a0498</v>
      </c>
      <c r="F1557" s="1" t="str">
        <f>Exchanges!G1561</f>
        <v>Motor vehicle transmission and power train parts manufacturing</v>
      </c>
      <c r="G1557" s="1">
        <f>Exchanges!H1561</f>
        <v>336350</v>
      </c>
      <c r="H1557" s="1" t="str">
        <f>Exchanges!I1561</f>
        <v>US</v>
      </c>
      <c r="I1557" s="1">
        <f>Exchanges!J1561</f>
        <v>2.9435606369426756E-8</v>
      </c>
      <c r="J1557" s="1" t="str">
        <f>Exchanges!K1561</f>
        <v>kg</v>
      </c>
      <c r="K1557" s="1"/>
      <c r="L1557" s="1"/>
      <c r="M1557" s="1"/>
      <c r="N1557" s="1"/>
      <c r="O1557" s="1"/>
      <c r="P1557" s="86">
        <f>ROUND(Exchanges!Q1561,0)</f>
        <v>4</v>
      </c>
      <c r="Q1557" s="1">
        <f>Exchanges!R1561</f>
        <v>1</v>
      </c>
      <c r="R1557" s="1">
        <f>Exchanges!S1561</f>
        <v>1</v>
      </c>
      <c r="S1557" s="1">
        <f>Exchanges!T1561</f>
        <v>1</v>
      </c>
      <c r="T1557" s="1">
        <f>Exchanges!U1561</f>
        <v>5</v>
      </c>
      <c r="U1557" s="1">
        <f>Exchanges!V1561</f>
        <v>2013</v>
      </c>
      <c r="V1557" s="1" t="str">
        <f>Exchanges!W1561</f>
        <v>COPPER</v>
      </c>
      <c r="W1557" s="1" t="str">
        <f>Exchanges!X1561</f>
        <v>TRI</v>
      </c>
      <c r="X1557" s="1"/>
    </row>
    <row r="1558" spans="1:24" x14ac:dyDescent="0.15">
      <c r="A1558" s="1" t="str">
        <f>Exchanges!B1562</f>
        <v>Aluminum</v>
      </c>
      <c r="B1558" s="1">
        <f>Exchanges!C1562</f>
        <v>7429905</v>
      </c>
      <c r="C1558" s="1" t="str">
        <f>Exchanges!D1562</f>
        <v>air</v>
      </c>
      <c r="D1558" s="1" t="str">
        <f>Exchanges!E1562</f>
        <v>unspecified</v>
      </c>
      <c r="E1558" s="1" t="str">
        <f>Exchanges!F1562</f>
        <v>ff65658c-2d39-44a2-b23e-7ec3c644f064</v>
      </c>
      <c r="F1558" s="1" t="str">
        <f>Exchanges!G1562</f>
        <v>Motor vehicle transmission and power train parts manufacturing</v>
      </c>
      <c r="G1558" s="1">
        <f>Exchanges!H1562</f>
        <v>336350</v>
      </c>
      <c r="H1558" s="1" t="str">
        <f>Exchanges!I1562</f>
        <v>US</v>
      </c>
      <c r="I1558" s="1">
        <f>Exchanges!J1562</f>
        <v>1.1566825343613812E-7</v>
      </c>
      <c r="J1558" s="1" t="str">
        <f>Exchanges!K1562</f>
        <v>kg</v>
      </c>
      <c r="K1558" s="1"/>
      <c r="L1558" s="1"/>
      <c r="M1558" s="1"/>
      <c r="N1558" s="1"/>
      <c r="O1558" s="1"/>
      <c r="P1558" s="86">
        <f>ROUND(Exchanges!Q1562,0)</f>
        <v>4</v>
      </c>
      <c r="Q1558" s="1">
        <f>Exchanges!R1562</f>
        <v>1</v>
      </c>
      <c r="R1558" s="1">
        <f>Exchanges!S1562</f>
        <v>1</v>
      </c>
      <c r="S1558" s="1">
        <f>Exchanges!T1562</f>
        <v>1</v>
      </c>
      <c r="T1558" s="1">
        <f>Exchanges!U1562</f>
        <v>5</v>
      </c>
      <c r="U1558" s="1">
        <f>Exchanges!V1562</f>
        <v>2013</v>
      </c>
      <c r="V1558" s="1" t="str">
        <f>Exchanges!W1562</f>
        <v>ALUMINUM (FUME OR DUST)</v>
      </c>
      <c r="W1558" s="1" t="str">
        <f>Exchanges!X1562</f>
        <v>TRI</v>
      </c>
      <c r="X1558" s="1"/>
    </row>
    <row r="1559" spans="1:24" x14ac:dyDescent="0.15">
      <c r="A1559" s="1" t="str">
        <f>Exchanges!B1563</f>
        <v>butanol</v>
      </c>
      <c r="B1559" s="1">
        <f>Exchanges!C1563</f>
        <v>71363</v>
      </c>
      <c r="C1559" s="1" t="str">
        <f>Exchanges!D1563</f>
        <v>air</v>
      </c>
      <c r="D1559" s="1" t="str">
        <f>Exchanges!E1563</f>
        <v>unspecified</v>
      </c>
      <c r="E1559" s="1" t="str">
        <f>Exchanges!F1563</f>
        <v>b9a9b2ad-5db3-47aa-81de-3a48ae9ad4ec</v>
      </c>
      <c r="F1559" s="1" t="str">
        <f>Exchanges!G1563</f>
        <v>Motor vehicle transmission and power train parts manufacturing</v>
      </c>
      <c r="G1559" s="1">
        <f>Exchanges!H1563</f>
        <v>336350</v>
      </c>
      <c r="H1559" s="1" t="str">
        <f>Exchanges!I1563</f>
        <v>US</v>
      </c>
      <c r="I1559" s="1">
        <f>Exchanges!J1563</f>
        <v>6.1169346295675485E-7</v>
      </c>
      <c r="J1559" s="1" t="str">
        <f>Exchanges!K1563</f>
        <v>kg</v>
      </c>
      <c r="K1559" s="1"/>
      <c r="L1559" s="1"/>
      <c r="M1559" s="1"/>
      <c r="N1559" s="1"/>
      <c r="O1559" s="1"/>
      <c r="P1559" s="86">
        <f>ROUND(Exchanges!Q1563,0)</f>
        <v>5</v>
      </c>
      <c r="Q1559" s="1">
        <f>Exchanges!R1563</f>
        <v>1</v>
      </c>
      <c r="R1559" s="1">
        <f>Exchanges!S1563</f>
        <v>1</v>
      </c>
      <c r="S1559" s="1">
        <f>Exchanges!T1563</f>
        <v>1</v>
      </c>
      <c r="T1559" s="1">
        <f>Exchanges!U1563</f>
        <v>5</v>
      </c>
      <c r="U1559" s="1">
        <f>Exchanges!V1563</f>
        <v>2013</v>
      </c>
      <c r="V1559" s="1" t="str">
        <f>Exchanges!W1563</f>
        <v>N-BUTYL ALCOHOL</v>
      </c>
      <c r="W1559" s="1" t="str">
        <f>Exchanges!X1563</f>
        <v>TRI</v>
      </c>
      <c r="X1559" s="1"/>
    </row>
    <row r="1560" spans="1:24" x14ac:dyDescent="0.15">
      <c r="A1560" s="1" t="str">
        <f>Exchanges!B1564</f>
        <v>chromium</v>
      </c>
      <c r="B1560" s="1">
        <f>Exchanges!C1564</f>
        <v>7440473</v>
      </c>
      <c r="C1560" s="1" t="str">
        <f>Exchanges!D1564</f>
        <v>air</v>
      </c>
      <c r="D1560" s="1" t="str">
        <f>Exchanges!E1564</f>
        <v>unspecified</v>
      </c>
      <c r="E1560" s="1" t="str">
        <f>Exchanges!F1564</f>
        <v>e142b577-e934-4085-9a07-3983d4d92afb</v>
      </c>
      <c r="F1560" s="1" t="str">
        <f>Exchanges!G1564</f>
        <v>Motor vehicle seating and interior trim manufacturing</v>
      </c>
      <c r="G1560" s="1">
        <f>Exchanges!H1564</f>
        <v>336360</v>
      </c>
      <c r="H1560" s="1" t="str">
        <f>Exchanges!I1564</f>
        <v>US</v>
      </c>
      <c r="I1560" s="1">
        <f>Exchanges!J1564</f>
        <v>1.9031635478727866E-10</v>
      </c>
      <c r="J1560" s="1" t="str">
        <f>Exchanges!K1564</f>
        <v>kg</v>
      </c>
      <c r="K1560" s="1"/>
      <c r="L1560" s="1"/>
      <c r="M1560" s="1"/>
      <c r="N1560" s="1"/>
      <c r="O1560" s="1"/>
      <c r="P1560" s="86">
        <f>ROUND(Exchanges!Q1564,0)</f>
        <v>4</v>
      </c>
      <c r="Q1560" s="1">
        <f>Exchanges!R1564</f>
        <v>1</v>
      </c>
      <c r="R1560" s="1">
        <f>Exchanges!S1564</f>
        <v>1</v>
      </c>
      <c r="S1560" s="1">
        <f>Exchanges!T1564</f>
        <v>1</v>
      </c>
      <c r="T1560" s="1">
        <f>Exchanges!U1564</f>
        <v>5</v>
      </c>
      <c r="U1560" s="1">
        <f>Exchanges!V1564</f>
        <v>2013</v>
      </c>
      <c r="V1560" s="1" t="str">
        <f>Exchanges!W1564</f>
        <v>CHROMIUM</v>
      </c>
      <c r="W1560" s="1" t="str">
        <f>Exchanges!X1564</f>
        <v>TRI</v>
      </c>
      <c r="X1560" s="1"/>
    </row>
    <row r="1561" spans="1:24" x14ac:dyDescent="0.15">
      <c r="A1561" s="1" t="str">
        <f>Exchanges!B1565</f>
        <v>2,4/2,6-toluenediisocyanate (mixture)</v>
      </c>
      <c r="B1561" s="1">
        <f>Exchanges!C1565</f>
        <v>26471625</v>
      </c>
      <c r="C1561" s="1" t="str">
        <f>Exchanges!D1565</f>
        <v>air</v>
      </c>
      <c r="D1561" s="1" t="str">
        <f>Exchanges!E1565</f>
        <v>unspecified</v>
      </c>
      <c r="E1561" s="1" t="str">
        <f>Exchanges!F1565</f>
        <v>3ffd879d-e72d-44ef-bd40-f1f3ad2f91a8</v>
      </c>
      <c r="F1561" s="1" t="str">
        <f>Exchanges!G1565</f>
        <v>Motor vehicle seating and interior trim manufacturing</v>
      </c>
      <c r="G1561" s="1">
        <f>Exchanges!H1565</f>
        <v>336360</v>
      </c>
      <c r="H1561" s="1" t="str">
        <f>Exchanges!I1565</f>
        <v>US</v>
      </c>
      <c r="I1561" s="1">
        <f>Exchanges!J1565</f>
        <v>2.2457329864898886E-10</v>
      </c>
      <c r="J1561" s="1" t="str">
        <f>Exchanges!K1565</f>
        <v>kg</v>
      </c>
      <c r="K1561" s="1"/>
      <c r="L1561" s="1"/>
      <c r="M1561" s="1"/>
      <c r="N1561" s="1"/>
      <c r="O1561" s="1"/>
      <c r="P1561" s="86">
        <f>ROUND(Exchanges!Q1565,0)</f>
        <v>1</v>
      </c>
      <c r="Q1561" s="1">
        <f>Exchanges!R1565</f>
        <v>1</v>
      </c>
      <c r="R1561" s="1">
        <f>Exchanges!S1565</f>
        <v>1</v>
      </c>
      <c r="S1561" s="1">
        <f>Exchanges!T1565</f>
        <v>1</v>
      </c>
      <c r="T1561" s="1">
        <f>Exchanges!U1565</f>
        <v>5</v>
      </c>
      <c r="U1561" s="1">
        <f>Exchanges!V1565</f>
        <v>2013</v>
      </c>
      <c r="V1561" s="1" t="str">
        <f>Exchanges!W1565</f>
        <v>TOLUENE-2,6-DIISOCYANATE</v>
      </c>
      <c r="W1561" s="1" t="str">
        <f>Exchanges!X1565</f>
        <v>TRI</v>
      </c>
      <c r="X1561" s="1"/>
    </row>
    <row r="1562" spans="1:24" x14ac:dyDescent="0.15">
      <c r="A1562" s="1" t="str">
        <f>Exchanges!B1566</f>
        <v>2,4/2,6-toluenediisocyanate (mixture)</v>
      </c>
      <c r="B1562" s="1">
        <f>Exchanges!C1566</f>
        <v>26471625</v>
      </c>
      <c r="C1562" s="1" t="str">
        <f>Exchanges!D1566</f>
        <v>air</v>
      </c>
      <c r="D1562" s="1" t="str">
        <f>Exchanges!E1566</f>
        <v>unspecified</v>
      </c>
      <c r="E1562" s="1" t="str">
        <f>Exchanges!F1566</f>
        <v>3ffd879d-e72d-44ef-bd40-f1f3ad2f91a8</v>
      </c>
      <c r="F1562" s="1" t="str">
        <f>Exchanges!G1566</f>
        <v>Motor vehicle seating and interior trim manufacturing</v>
      </c>
      <c r="G1562" s="1">
        <f>Exchanges!H1566</f>
        <v>336360</v>
      </c>
      <c r="H1562" s="1" t="str">
        <f>Exchanges!I1566</f>
        <v>US</v>
      </c>
      <c r="I1562" s="1">
        <f>Exchanges!J1566</f>
        <v>5.1265516489049266E-9</v>
      </c>
      <c r="J1562" s="1" t="str">
        <f>Exchanges!K1566</f>
        <v>kg</v>
      </c>
      <c r="K1562" s="1"/>
      <c r="L1562" s="1"/>
      <c r="M1562" s="1"/>
      <c r="N1562" s="1"/>
      <c r="O1562" s="1"/>
      <c r="P1562" s="86">
        <f>ROUND(Exchanges!Q1566,0)</f>
        <v>3</v>
      </c>
      <c r="Q1562" s="1">
        <f>Exchanges!R1566</f>
        <v>1</v>
      </c>
      <c r="R1562" s="1">
        <f>Exchanges!S1566</f>
        <v>1</v>
      </c>
      <c r="S1562" s="1">
        <f>Exchanges!T1566</f>
        <v>1</v>
      </c>
      <c r="T1562" s="1">
        <f>Exchanges!U1566</f>
        <v>5</v>
      </c>
      <c r="U1562" s="1">
        <f>Exchanges!V1566</f>
        <v>2013</v>
      </c>
      <c r="V1562" s="1" t="str">
        <f>Exchanges!W1566</f>
        <v>TOLUENE DIISOCYANATE (MIXED ISOMERS)</v>
      </c>
      <c r="W1562" s="1" t="str">
        <f>Exchanges!X1566</f>
        <v>TRI</v>
      </c>
      <c r="X1562" s="1"/>
    </row>
    <row r="1563" spans="1:24" x14ac:dyDescent="0.15">
      <c r="A1563" s="1" t="str">
        <f>Exchanges!B1567</f>
        <v>1,2,4-trimethylbenzene</v>
      </c>
      <c r="B1563" s="1">
        <f>Exchanges!C1567</f>
        <v>95636</v>
      </c>
      <c r="C1563" s="1" t="str">
        <f>Exchanges!D1567</f>
        <v>air</v>
      </c>
      <c r="D1563" s="1" t="str">
        <f>Exchanges!E1567</f>
        <v>unspecified</v>
      </c>
      <c r="E1563" s="1" t="str">
        <f>Exchanges!F1567</f>
        <v>776e1b2c-6a86-35c1-b2ed-61952ecd792c</v>
      </c>
      <c r="F1563" s="1" t="str">
        <f>Exchanges!G1567</f>
        <v>Motor vehicle seating and interior trim manufacturing</v>
      </c>
      <c r="G1563" s="1">
        <f>Exchanges!H1567</f>
        <v>336360</v>
      </c>
      <c r="H1563" s="1" t="str">
        <f>Exchanges!I1567</f>
        <v>US</v>
      </c>
      <c r="I1563" s="1">
        <f>Exchanges!J1567</f>
        <v>1.2123151799949652E-8</v>
      </c>
      <c r="J1563" s="1" t="str">
        <f>Exchanges!K1567</f>
        <v>kg</v>
      </c>
      <c r="K1563" s="1"/>
      <c r="L1563" s="1"/>
      <c r="M1563" s="1"/>
      <c r="N1563" s="1"/>
      <c r="O1563" s="1"/>
      <c r="P1563" s="86">
        <f>ROUND(Exchanges!Q1567,0)</f>
        <v>5</v>
      </c>
      <c r="Q1563" s="1">
        <f>Exchanges!R1567</f>
        <v>1</v>
      </c>
      <c r="R1563" s="1">
        <f>Exchanges!S1567</f>
        <v>1</v>
      </c>
      <c r="S1563" s="1">
        <f>Exchanges!T1567</f>
        <v>1</v>
      </c>
      <c r="T1563" s="1">
        <f>Exchanges!U1567</f>
        <v>5</v>
      </c>
      <c r="U1563" s="1">
        <f>Exchanges!V1567</f>
        <v>2013</v>
      </c>
      <c r="V1563" s="1" t="str">
        <f>Exchanges!W1567</f>
        <v>1,2,4-TRIMETHYLBENZENE</v>
      </c>
      <c r="W1563" s="1" t="str">
        <f>Exchanges!X1567</f>
        <v>TRI</v>
      </c>
      <c r="X1563" s="1"/>
    </row>
    <row r="1564" spans="1:24" x14ac:dyDescent="0.15">
      <c r="A1564" s="1" t="str">
        <f>Exchanges!B1568</f>
        <v>o-xylene</v>
      </c>
      <c r="B1564" s="1">
        <f>Exchanges!C1568</f>
        <v>95476</v>
      </c>
      <c r="C1564" s="1" t="str">
        <f>Exchanges!D1568</f>
        <v>air</v>
      </c>
      <c r="D1564" s="1" t="str">
        <f>Exchanges!E1568</f>
        <v>unspecified</v>
      </c>
      <c r="E1564" s="1" t="str">
        <f>Exchanges!F1568</f>
        <v>527d6cb5-bbd7-403d-8dcc-b6678fb123f5</v>
      </c>
      <c r="F1564" s="1" t="str">
        <f>Exchanges!G1568</f>
        <v>Motor vehicle seating and interior trim manufacturing</v>
      </c>
      <c r="G1564" s="1">
        <f>Exchanges!H1568</f>
        <v>336360</v>
      </c>
      <c r="H1564" s="1" t="str">
        <f>Exchanges!I1568</f>
        <v>US</v>
      </c>
      <c r="I1564" s="1">
        <f>Exchanges!J1568</f>
        <v>2.4132113787026937E-8</v>
      </c>
      <c r="J1564" s="1" t="str">
        <f>Exchanges!K1568</f>
        <v>kg</v>
      </c>
      <c r="K1564" s="1"/>
      <c r="L1564" s="1"/>
      <c r="M1564" s="1"/>
      <c r="N1564" s="1"/>
      <c r="O1564" s="1"/>
      <c r="P1564" s="86">
        <f>ROUND(Exchanges!Q1568,0)</f>
        <v>4</v>
      </c>
      <c r="Q1564" s="1">
        <f>Exchanges!R1568</f>
        <v>1</v>
      </c>
      <c r="R1564" s="1">
        <f>Exchanges!S1568</f>
        <v>1</v>
      </c>
      <c r="S1564" s="1">
        <f>Exchanges!T1568</f>
        <v>1</v>
      </c>
      <c r="T1564" s="1">
        <f>Exchanges!U1568</f>
        <v>5</v>
      </c>
      <c r="U1564" s="1">
        <f>Exchanges!V1568</f>
        <v>2013</v>
      </c>
      <c r="V1564" s="1" t="str">
        <f>Exchanges!W1568</f>
        <v>O-XYLENE</v>
      </c>
      <c r="W1564" s="1" t="str">
        <f>Exchanges!X1568</f>
        <v>TRI</v>
      </c>
      <c r="X1564" s="1"/>
    </row>
    <row r="1565" spans="1:24" x14ac:dyDescent="0.15">
      <c r="A1565" s="1" t="str">
        <f>Exchanges!B1569</f>
        <v>dimethyl formamide</v>
      </c>
      <c r="B1565" s="1">
        <f>Exchanges!C1569</f>
        <v>68122</v>
      </c>
      <c r="C1565" s="1" t="str">
        <f>Exchanges!D1569</f>
        <v>air</v>
      </c>
      <c r="D1565" s="1" t="str">
        <f>Exchanges!E1569</f>
        <v>unspecified</v>
      </c>
      <c r="E1565" s="1" t="str">
        <f>Exchanges!F1569</f>
        <v>bf85f43a-88dc-4ff1-8b9b-479c5fc1625c</v>
      </c>
      <c r="F1565" s="1" t="str">
        <f>Exchanges!G1569</f>
        <v>Motor vehicle seating and interior trim manufacturing</v>
      </c>
      <c r="G1565" s="1">
        <f>Exchanges!H1569</f>
        <v>336360</v>
      </c>
      <c r="H1565" s="1" t="str">
        <f>Exchanges!I1569</f>
        <v>US</v>
      </c>
      <c r="I1565" s="1">
        <f>Exchanges!J1569</f>
        <v>3.1954115968784083E-8</v>
      </c>
      <c r="J1565" s="1" t="str">
        <f>Exchanges!K1569</f>
        <v>kg</v>
      </c>
      <c r="K1565" s="1"/>
      <c r="L1565" s="1"/>
      <c r="M1565" s="1"/>
      <c r="N1565" s="1"/>
      <c r="O1565" s="1"/>
      <c r="P1565" s="86">
        <f>ROUND(Exchanges!Q1569,0)</f>
        <v>4</v>
      </c>
      <c r="Q1565" s="1">
        <f>Exchanges!R1569</f>
        <v>1</v>
      </c>
      <c r="R1565" s="1">
        <f>Exchanges!S1569</f>
        <v>1</v>
      </c>
      <c r="S1565" s="1">
        <f>Exchanges!T1569</f>
        <v>1</v>
      </c>
      <c r="T1565" s="1">
        <f>Exchanges!U1569</f>
        <v>5</v>
      </c>
      <c r="U1565" s="1">
        <f>Exchanges!V1569</f>
        <v>2013</v>
      </c>
      <c r="V1565" s="1" t="str">
        <f>Exchanges!W1569</f>
        <v>N,N-DIMETHYLFORMAMIDE</v>
      </c>
      <c r="W1565" s="1" t="str">
        <f>Exchanges!X1569</f>
        <v>TRI</v>
      </c>
      <c r="X1565" s="1"/>
    </row>
    <row r="1566" spans="1:24" x14ac:dyDescent="0.15">
      <c r="A1566" s="1" t="str">
        <f>Exchanges!B1570</f>
        <v>ethylbenzene</v>
      </c>
      <c r="B1566" s="1">
        <f>Exchanges!C1570</f>
        <v>100414</v>
      </c>
      <c r="C1566" s="1" t="str">
        <f>Exchanges!D1570</f>
        <v>air</v>
      </c>
      <c r="D1566" s="1" t="str">
        <f>Exchanges!E1570</f>
        <v>unspecified</v>
      </c>
      <c r="E1566" s="1" t="str">
        <f>Exchanges!F1570</f>
        <v>787591de-0e9e-3f81-a1e5-2df2949f146c</v>
      </c>
      <c r="F1566" s="1" t="str">
        <f>Exchanges!G1570</f>
        <v>Motor vehicle seating and interior trim manufacturing</v>
      </c>
      <c r="G1566" s="1">
        <f>Exchanges!H1570</f>
        <v>336360</v>
      </c>
      <c r="H1566" s="1" t="str">
        <f>Exchanges!I1570</f>
        <v>US</v>
      </c>
      <c r="I1566" s="1">
        <f>Exchanges!J1570</f>
        <v>1.5305812201057313E-7</v>
      </c>
      <c r="J1566" s="1" t="str">
        <f>Exchanges!K1570</f>
        <v>kg</v>
      </c>
      <c r="K1566" s="1"/>
      <c r="L1566" s="1"/>
      <c r="M1566" s="1"/>
      <c r="N1566" s="1"/>
      <c r="O1566" s="1"/>
      <c r="P1566" s="86">
        <f>ROUND(Exchanges!Q1570,0)</f>
        <v>4</v>
      </c>
      <c r="Q1566" s="1">
        <f>Exchanges!R1570</f>
        <v>1</v>
      </c>
      <c r="R1566" s="1">
        <f>Exchanges!S1570</f>
        <v>1</v>
      </c>
      <c r="S1566" s="1">
        <f>Exchanges!T1570</f>
        <v>1</v>
      </c>
      <c r="T1566" s="1">
        <f>Exchanges!U1570</f>
        <v>5</v>
      </c>
      <c r="U1566" s="1">
        <f>Exchanges!V1570</f>
        <v>2013</v>
      </c>
      <c r="V1566" s="1" t="str">
        <f>Exchanges!W1570</f>
        <v>ETHYLBENZENE</v>
      </c>
      <c r="W1566" s="1" t="str">
        <f>Exchanges!X1570</f>
        <v>TRI</v>
      </c>
      <c r="X1566" s="1"/>
    </row>
    <row r="1567" spans="1:24" x14ac:dyDescent="0.15">
      <c r="A1567" s="1" t="str">
        <f>Exchanges!B1571</f>
        <v>diisocyanates</v>
      </c>
      <c r="B1567" s="1" t="str">
        <f>Exchanges!C1571</f>
        <v/>
      </c>
      <c r="C1567" s="1" t="str">
        <f>Exchanges!D1571</f>
        <v>air</v>
      </c>
      <c r="D1567" s="1" t="str">
        <f>Exchanges!E1571</f>
        <v>unspecified</v>
      </c>
      <c r="E1567" s="1" t="str">
        <f>Exchanges!F1571</f>
        <v>63f3fff6-0459-49fd-808a-6fc86fd63f5c</v>
      </c>
      <c r="F1567" s="1" t="str">
        <f>Exchanges!G1571</f>
        <v>Motor vehicle seating and interior trim manufacturing</v>
      </c>
      <c r="G1567" s="1">
        <f>Exchanges!H1571</f>
        <v>336360</v>
      </c>
      <c r="H1567" s="1" t="str">
        <f>Exchanges!I1571</f>
        <v>US</v>
      </c>
      <c r="I1567" s="1">
        <f>Exchanges!J1571</f>
        <v>2.0929222757405386E-7</v>
      </c>
      <c r="J1567" s="1" t="str">
        <f>Exchanges!K1571</f>
        <v>kg</v>
      </c>
      <c r="K1567" s="1"/>
      <c r="L1567" s="1"/>
      <c r="M1567" s="1"/>
      <c r="N1567" s="1"/>
      <c r="O1567" s="1"/>
      <c r="P1567" s="86">
        <f>ROUND(Exchanges!Q1571,0)</f>
        <v>4</v>
      </c>
      <c r="Q1567" s="1">
        <f>Exchanges!R1571</f>
        <v>1</v>
      </c>
      <c r="R1567" s="1">
        <f>Exchanges!S1571</f>
        <v>1</v>
      </c>
      <c r="S1567" s="1">
        <f>Exchanges!T1571</f>
        <v>1</v>
      </c>
      <c r="T1567" s="1">
        <f>Exchanges!U1571</f>
        <v>5</v>
      </c>
      <c r="U1567" s="1">
        <f>Exchanges!V1571</f>
        <v>2013</v>
      </c>
      <c r="V1567" s="1" t="str">
        <f>Exchanges!W1571</f>
        <v>DIISOCYANATES</v>
      </c>
      <c r="W1567" s="1" t="str">
        <f>Exchanges!X1571</f>
        <v>TRI</v>
      </c>
      <c r="X1567" s="1"/>
    </row>
    <row r="1568" spans="1:24" x14ac:dyDescent="0.15">
      <c r="A1568" s="1" t="str">
        <f>Exchanges!B1572</f>
        <v>Ethylene glycol monoethyl ether</v>
      </c>
      <c r="B1568" s="1">
        <f>Exchanges!C1572</f>
        <v>110805</v>
      </c>
      <c r="C1568" s="1" t="str">
        <f>Exchanges!D1572</f>
        <v>air</v>
      </c>
      <c r="D1568" s="1" t="str">
        <f>Exchanges!E1572</f>
        <v>unspecified</v>
      </c>
      <c r="E1568" s="1" t="str">
        <f>Exchanges!F1572</f>
        <v>45e23e23-d952-4721-a514-2acfa5bfcab5</v>
      </c>
      <c r="F1568" s="1" t="str">
        <f>Exchanges!G1572</f>
        <v>Motor vehicle seating and interior trim manufacturing</v>
      </c>
      <c r="G1568" s="1">
        <f>Exchanges!H1572</f>
        <v>336360</v>
      </c>
      <c r="H1568" s="1" t="str">
        <f>Exchanges!I1572</f>
        <v>US</v>
      </c>
      <c r="I1568" s="1">
        <f>Exchanges!J1572</f>
        <v>2.2190886968196693E-7</v>
      </c>
      <c r="J1568" s="1" t="str">
        <f>Exchanges!K1572</f>
        <v>kg</v>
      </c>
      <c r="K1568" s="1"/>
      <c r="L1568" s="1"/>
      <c r="M1568" s="1"/>
      <c r="N1568" s="1"/>
      <c r="O1568" s="1"/>
      <c r="P1568" s="86">
        <f>ROUND(Exchanges!Q1572,0)</f>
        <v>5</v>
      </c>
      <c r="Q1568" s="1">
        <f>Exchanges!R1572</f>
        <v>1</v>
      </c>
      <c r="R1568" s="1">
        <f>Exchanges!S1572</f>
        <v>1</v>
      </c>
      <c r="S1568" s="1">
        <f>Exchanges!T1572</f>
        <v>1</v>
      </c>
      <c r="T1568" s="1">
        <f>Exchanges!U1572</f>
        <v>5</v>
      </c>
      <c r="U1568" s="1">
        <f>Exchanges!V1572</f>
        <v>2013</v>
      </c>
      <c r="V1568" s="1" t="str">
        <f>Exchanges!W1572</f>
        <v>CERTAIN GLYCOL ETHERS</v>
      </c>
      <c r="W1568" s="1" t="str">
        <f>Exchanges!X1572</f>
        <v>TRI</v>
      </c>
      <c r="X1568" s="1"/>
    </row>
    <row r="1569" spans="1:24" x14ac:dyDescent="0.15">
      <c r="A1569" s="1" t="str">
        <f>Exchanges!B1573</f>
        <v>1-Methyl-2-pyrrolidinone</v>
      </c>
      <c r="B1569" s="1">
        <f>Exchanges!C1573</f>
        <v>872504</v>
      </c>
      <c r="C1569" s="1" t="str">
        <f>Exchanges!D1573</f>
        <v>air</v>
      </c>
      <c r="D1569" s="1" t="str">
        <f>Exchanges!E1573</f>
        <v>unspecified</v>
      </c>
      <c r="E1569" s="1" t="str">
        <f>Exchanges!F1573</f>
        <v>00b8c5b8-8f45-445f-839c-2017fe3ad8b8</v>
      </c>
      <c r="F1569" s="1" t="str">
        <f>Exchanges!G1573</f>
        <v>Motor vehicle seating and interior trim manufacturing</v>
      </c>
      <c r="G1569" s="1">
        <f>Exchanges!H1573</f>
        <v>336360</v>
      </c>
      <c r="H1569" s="1" t="str">
        <f>Exchanges!I1573</f>
        <v>US</v>
      </c>
      <c r="I1569" s="1">
        <f>Exchanges!J1573</f>
        <v>7.8200990182092825E-7</v>
      </c>
      <c r="J1569" s="1" t="str">
        <f>Exchanges!K1573</f>
        <v>kg</v>
      </c>
      <c r="K1569" s="1"/>
      <c r="L1569" s="1"/>
      <c r="M1569" s="1"/>
      <c r="N1569" s="1"/>
      <c r="O1569" s="1"/>
      <c r="P1569" s="86">
        <f>ROUND(Exchanges!Q1573,0)</f>
        <v>5</v>
      </c>
      <c r="Q1569" s="1">
        <f>Exchanges!R1573</f>
        <v>1</v>
      </c>
      <c r="R1569" s="1">
        <f>Exchanges!S1573</f>
        <v>1</v>
      </c>
      <c r="S1569" s="1">
        <f>Exchanges!T1573</f>
        <v>1</v>
      </c>
      <c r="T1569" s="1">
        <f>Exchanges!U1573</f>
        <v>5</v>
      </c>
      <c r="U1569" s="1">
        <f>Exchanges!V1573</f>
        <v>2013</v>
      </c>
      <c r="V1569" s="1" t="str">
        <f>Exchanges!W1573</f>
        <v>N-METHYL-2-PYRROLIDONE</v>
      </c>
      <c r="W1569" s="1" t="str">
        <f>Exchanges!X1573</f>
        <v>TRI</v>
      </c>
      <c r="X1569" s="1"/>
    </row>
    <row r="1570" spans="1:24" x14ac:dyDescent="0.15">
      <c r="A1570" s="1" t="str">
        <f>Exchanges!B1574</f>
        <v>cyclohexane</v>
      </c>
      <c r="B1570" s="1">
        <f>Exchanges!C1574</f>
        <v>110827</v>
      </c>
      <c r="C1570" s="1" t="str">
        <f>Exchanges!D1574</f>
        <v>air</v>
      </c>
      <c r="D1570" s="1" t="str">
        <f>Exchanges!E1574</f>
        <v>unspecified</v>
      </c>
      <c r="E1570" s="1" t="str">
        <f>Exchanges!F1574</f>
        <v>165aaeac-93d1-4afd-adf2-e3d6c0eaf629</v>
      </c>
      <c r="F1570" s="1" t="str">
        <f>Exchanges!G1574</f>
        <v>Motor vehicle seating and interior trim manufacturing</v>
      </c>
      <c r="G1570" s="1">
        <f>Exchanges!H1574</f>
        <v>336360</v>
      </c>
      <c r="H1570" s="1" t="str">
        <f>Exchanges!I1574</f>
        <v>US</v>
      </c>
      <c r="I1570" s="1">
        <f>Exchanges!J1574</f>
        <v>1.1897988520600825E-6</v>
      </c>
      <c r="J1570" s="1" t="str">
        <f>Exchanges!K1574</f>
        <v>kg</v>
      </c>
      <c r="K1570" s="1"/>
      <c r="L1570" s="1"/>
      <c r="M1570" s="1"/>
      <c r="N1570" s="1"/>
      <c r="O1570" s="1"/>
      <c r="P1570" s="86">
        <f>ROUND(Exchanges!Q1574,0)</f>
        <v>4</v>
      </c>
      <c r="Q1570" s="1">
        <f>Exchanges!R1574</f>
        <v>1</v>
      </c>
      <c r="R1570" s="1">
        <f>Exchanges!S1574</f>
        <v>1</v>
      </c>
      <c r="S1570" s="1">
        <f>Exchanges!T1574</f>
        <v>1</v>
      </c>
      <c r="T1570" s="1">
        <f>Exchanges!U1574</f>
        <v>5</v>
      </c>
      <c r="U1570" s="1">
        <f>Exchanges!V1574</f>
        <v>2013</v>
      </c>
      <c r="V1570" s="1" t="str">
        <f>Exchanges!W1574</f>
        <v>CYCLOHEXANE</v>
      </c>
      <c r="W1570" s="1" t="str">
        <f>Exchanges!X1574</f>
        <v>TRI</v>
      </c>
      <c r="X1570" s="1"/>
    </row>
    <row r="1571" spans="1:24" x14ac:dyDescent="0.15">
      <c r="A1571" s="1" t="str">
        <f>Exchanges!B1575</f>
        <v>1,2,4-trimethylbenzene</v>
      </c>
      <c r="B1571" s="1">
        <f>Exchanges!C1575</f>
        <v>95636</v>
      </c>
      <c r="C1571" s="1" t="str">
        <f>Exchanges!D1575</f>
        <v>air</v>
      </c>
      <c r="D1571" s="1" t="str">
        <f>Exchanges!E1575</f>
        <v>unspecified</v>
      </c>
      <c r="E1571" s="1" t="str">
        <f>Exchanges!F1575</f>
        <v>776e1b2c-6a86-35c1-b2ed-61952ecd792c</v>
      </c>
      <c r="F1571" s="1" t="str">
        <f>Exchanges!G1575</f>
        <v>Motor vehicle metal stamping</v>
      </c>
      <c r="G1571" s="1">
        <f>Exchanges!H1575</f>
        <v>336370</v>
      </c>
      <c r="H1571" s="1" t="str">
        <f>Exchanges!I1575</f>
        <v>US</v>
      </c>
      <c r="I1571" s="1">
        <f>Exchanges!J1575</f>
        <v>1.4131281348328608E-10</v>
      </c>
      <c r="J1571" s="1" t="str">
        <f>Exchanges!K1575</f>
        <v>kg</v>
      </c>
      <c r="K1571" s="1"/>
      <c r="L1571" s="1"/>
      <c r="M1571" s="1"/>
      <c r="N1571" s="1"/>
      <c r="O1571" s="1"/>
      <c r="P1571" s="86">
        <f>ROUND(Exchanges!Q1575,0)</f>
        <v>5</v>
      </c>
      <c r="Q1571" s="1">
        <f>Exchanges!R1575</f>
        <v>1</v>
      </c>
      <c r="R1571" s="1">
        <f>Exchanges!S1575</f>
        <v>1</v>
      </c>
      <c r="S1571" s="1">
        <f>Exchanges!T1575</f>
        <v>1</v>
      </c>
      <c r="T1571" s="1">
        <f>Exchanges!U1575</f>
        <v>5</v>
      </c>
      <c r="U1571" s="1">
        <f>Exchanges!V1575</f>
        <v>2013</v>
      </c>
      <c r="V1571" s="1" t="str">
        <f>Exchanges!W1575</f>
        <v>1,2,4-TRIMETHYLBENZENE</v>
      </c>
      <c r="W1571" s="1" t="str">
        <f>Exchanges!X1575</f>
        <v>TRI</v>
      </c>
      <c r="X1571" s="1"/>
    </row>
    <row r="1572" spans="1:24" x14ac:dyDescent="0.15">
      <c r="A1572" s="1" t="str">
        <f>Exchanges!B1576</f>
        <v>butanol</v>
      </c>
      <c r="B1572" s="1">
        <f>Exchanges!C1576</f>
        <v>71363</v>
      </c>
      <c r="C1572" s="1" t="str">
        <f>Exchanges!D1576</f>
        <v>air</v>
      </c>
      <c r="D1572" s="1" t="str">
        <f>Exchanges!E1576</f>
        <v>unspecified</v>
      </c>
      <c r="E1572" s="1" t="str">
        <f>Exchanges!F1576</f>
        <v>b9a9b2ad-5db3-47aa-81de-3a48ae9ad4ec</v>
      </c>
      <c r="F1572" s="1" t="str">
        <f>Exchanges!G1576</f>
        <v>Motor vehicle metal stamping</v>
      </c>
      <c r="G1572" s="1">
        <f>Exchanges!H1576</f>
        <v>336370</v>
      </c>
      <c r="H1572" s="1" t="str">
        <f>Exchanges!I1576</f>
        <v>US</v>
      </c>
      <c r="I1572" s="1">
        <f>Exchanges!J1576</f>
        <v>2.5436306426991493E-10</v>
      </c>
      <c r="J1572" s="1" t="str">
        <f>Exchanges!K1576</f>
        <v>kg</v>
      </c>
      <c r="K1572" s="1"/>
      <c r="L1572" s="1"/>
      <c r="M1572" s="1"/>
      <c r="N1572" s="1"/>
      <c r="O1572" s="1"/>
      <c r="P1572" s="86">
        <f>ROUND(Exchanges!Q1576,0)</f>
        <v>5</v>
      </c>
      <c r="Q1572" s="1">
        <f>Exchanges!R1576</f>
        <v>1</v>
      </c>
      <c r="R1572" s="1">
        <f>Exchanges!S1576</f>
        <v>1</v>
      </c>
      <c r="S1572" s="1">
        <f>Exchanges!T1576</f>
        <v>1</v>
      </c>
      <c r="T1572" s="1">
        <f>Exchanges!U1576</f>
        <v>5</v>
      </c>
      <c r="U1572" s="1">
        <f>Exchanges!V1576</f>
        <v>2013</v>
      </c>
      <c r="V1572" s="1" t="str">
        <f>Exchanges!W1576</f>
        <v>N-BUTYL ALCOHOL</v>
      </c>
      <c r="W1572" s="1" t="str">
        <f>Exchanges!X1576</f>
        <v>TRI</v>
      </c>
      <c r="X1572" s="1"/>
    </row>
    <row r="1573" spans="1:24" x14ac:dyDescent="0.15">
      <c r="A1573" s="1" t="str">
        <f>Exchanges!B1577</f>
        <v>ethylbenzene</v>
      </c>
      <c r="B1573" s="1">
        <f>Exchanges!C1577</f>
        <v>100414</v>
      </c>
      <c r="C1573" s="1" t="str">
        <f>Exchanges!D1577</f>
        <v>air</v>
      </c>
      <c r="D1573" s="1" t="str">
        <f>Exchanges!E1577</f>
        <v>unspecified</v>
      </c>
      <c r="E1573" s="1" t="str">
        <f>Exchanges!F1577</f>
        <v>787591de-0e9e-3f81-a1e5-2df2949f146c</v>
      </c>
      <c r="F1573" s="1" t="str">
        <f>Exchanges!G1577</f>
        <v>Motor vehicle metal stamping</v>
      </c>
      <c r="G1573" s="1">
        <f>Exchanges!H1577</f>
        <v>336370</v>
      </c>
      <c r="H1573" s="1" t="str">
        <f>Exchanges!I1577</f>
        <v>US</v>
      </c>
      <c r="I1573" s="1">
        <f>Exchanges!J1577</f>
        <v>3.2501947101155798E-10</v>
      </c>
      <c r="J1573" s="1" t="str">
        <f>Exchanges!K1577</f>
        <v>kg</v>
      </c>
      <c r="K1573" s="1"/>
      <c r="L1573" s="1"/>
      <c r="M1573" s="1"/>
      <c r="N1573" s="1"/>
      <c r="O1573" s="1"/>
      <c r="P1573" s="86">
        <f>ROUND(Exchanges!Q1577,0)</f>
        <v>4</v>
      </c>
      <c r="Q1573" s="1">
        <f>Exchanges!R1577</f>
        <v>1</v>
      </c>
      <c r="R1573" s="1">
        <f>Exchanges!S1577</f>
        <v>1</v>
      </c>
      <c r="S1573" s="1">
        <f>Exchanges!T1577</f>
        <v>1</v>
      </c>
      <c r="T1573" s="1">
        <f>Exchanges!U1577</f>
        <v>5</v>
      </c>
      <c r="U1573" s="1">
        <f>Exchanges!V1577</f>
        <v>2013</v>
      </c>
      <c r="V1573" s="1" t="str">
        <f>Exchanges!W1577</f>
        <v>ETHYLBENZENE</v>
      </c>
      <c r="W1573" s="1" t="str">
        <f>Exchanges!X1577</f>
        <v>TRI</v>
      </c>
      <c r="X1573" s="1"/>
    </row>
    <row r="1574" spans="1:24" x14ac:dyDescent="0.15">
      <c r="A1574" s="1" t="str">
        <f>Exchanges!B1578</f>
        <v>copper</v>
      </c>
      <c r="B1574" s="1">
        <f>Exchanges!C1578</f>
        <v>7440508</v>
      </c>
      <c r="C1574" s="1" t="str">
        <f>Exchanges!D1578</f>
        <v>air</v>
      </c>
      <c r="D1574" s="1" t="str">
        <f>Exchanges!E1578</f>
        <v>unspecified</v>
      </c>
      <c r="E1574" s="1" t="str">
        <f>Exchanges!F1578</f>
        <v>ec8144d6-d123-43b1-9c17-a295422a0498</v>
      </c>
      <c r="F1574" s="1" t="str">
        <f>Exchanges!G1578</f>
        <v>Motor vehicle metal stamping</v>
      </c>
      <c r="G1574" s="1">
        <f>Exchanges!H1578</f>
        <v>336370</v>
      </c>
      <c r="H1574" s="1" t="str">
        <f>Exchanges!I1578</f>
        <v>US</v>
      </c>
      <c r="I1574" s="1">
        <f>Exchanges!J1578</f>
        <v>4.3199327081840548E-10</v>
      </c>
      <c r="J1574" s="1" t="str">
        <f>Exchanges!K1578</f>
        <v>kg</v>
      </c>
      <c r="K1574" s="1"/>
      <c r="L1574" s="1"/>
      <c r="M1574" s="1"/>
      <c r="N1574" s="1"/>
      <c r="O1574" s="1"/>
      <c r="P1574" s="86">
        <f>ROUND(Exchanges!Q1578,0)</f>
        <v>4</v>
      </c>
      <c r="Q1574" s="1">
        <f>Exchanges!R1578</f>
        <v>1</v>
      </c>
      <c r="R1574" s="1">
        <f>Exchanges!S1578</f>
        <v>1</v>
      </c>
      <c r="S1574" s="1">
        <f>Exchanges!T1578</f>
        <v>1</v>
      </c>
      <c r="T1574" s="1">
        <f>Exchanges!U1578</f>
        <v>5</v>
      </c>
      <c r="U1574" s="1">
        <f>Exchanges!V1578</f>
        <v>2013</v>
      </c>
      <c r="V1574" s="1" t="str">
        <f>Exchanges!W1578</f>
        <v>COPPER</v>
      </c>
      <c r="W1574" s="1" t="str">
        <f>Exchanges!X1578</f>
        <v>TRI</v>
      </c>
      <c r="X1574" s="1"/>
    </row>
    <row r="1575" spans="1:24" x14ac:dyDescent="0.15">
      <c r="A1575" s="1" t="str">
        <f>Exchanges!B1579</f>
        <v>chromium</v>
      </c>
      <c r="B1575" s="1">
        <f>Exchanges!C1579</f>
        <v>7440473</v>
      </c>
      <c r="C1575" s="1" t="str">
        <f>Exchanges!D1579</f>
        <v>air</v>
      </c>
      <c r="D1575" s="1" t="str">
        <f>Exchanges!E1579</f>
        <v>unspecified</v>
      </c>
      <c r="E1575" s="1" t="str">
        <f>Exchanges!F1579</f>
        <v>e142b577-e934-4085-9a07-3983d4d92afb</v>
      </c>
      <c r="F1575" s="1" t="str">
        <f>Exchanges!G1579</f>
        <v>Motor vehicle metal stamping</v>
      </c>
      <c r="G1575" s="1">
        <f>Exchanges!H1579</f>
        <v>336370</v>
      </c>
      <c r="H1575" s="1" t="str">
        <f>Exchanges!I1579</f>
        <v>US</v>
      </c>
      <c r="I1575" s="1">
        <f>Exchanges!J1579</f>
        <v>1.6066701641795696E-9</v>
      </c>
      <c r="J1575" s="1" t="str">
        <f>Exchanges!K1579</f>
        <v>kg</v>
      </c>
      <c r="K1575" s="1"/>
      <c r="L1575" s="1"/>
      <c r="M1575" s="1"/>
      <c r="N1575" s="1"/>
      <c r="O1575" s="1"/>
      <c r="P1575" s="86">
        <f>ROUND(Exchanges!Q1579,0)</f>
        <v>4</v>
      </c>
      <c r="Q1575" s="1">
        <f>Exchanges!R1579</f>
        <v>1</v>
      </c>
      <c r="R1575" s="1">
        <f>Exchanges!S1579</f>
        <v>1</v>
      </c>
      <c r="S1575" s="1">
        <f>Exchanges!T1579</f>
        <v>1</v>
      </c>
      <c r="T1575" s="1">
        <f>Exchanges!U1579</f>
        <v>5</v>
      </c>
      <c r="U1575" s="1">
        <f>Exchanges!V1579</f>
        <v>2013</v>
      </c>
      <c r="V1575" s="1" t="str">
        <f>Exchanges!W1579</f>
        <v>CHROMIUM</v>
      </c>
      <c r="W1575" s="1" t="str">
        <f>Exchanges!X1579</f>
        <v>TRI</v>
      </c>
      <c r="X1575" s="1"/>
    </row>
    <row r="1576" spans="1:24" x14ac:dyDescent="0.15">
      <c r="A1576" s="1" t="str">
        <f>Exchanges!B1580</f>
        <v>Ethylene glycol monoethyl ether</v>
      </c>
      <c r="B1576" s="1">
        <f>Exchanges!C1580</f>
        <v>110805</v>
      </c>
      <c r="C1576" s="1" t="str">
        <f>Exchanges!D1580</f>
        <v>air</v>
      </c>
      <c r="D1576" s="1" t="str">
        <f>Exchanges!E1580</f>
        <v>unspecified</v>
      </c>
      <c r="E1576" s="1" t="str">
        <f>Exchanges!F1580</f>
        <v>45e23e23-d952-4721-a514-2acfa5bfcab5</v>
      </c>
      <c r="F1576" s="1" t="str">
        <f>Exchanges!G1580</f>
        <v>Motor vehicle metal stamping</v>
      </c>
      <c r="G1576" s="1">
        <f>Exchanges!H1580</f>
        <v>336370</v>
      </c>
      <c r="H1576" s="1" t="str">
        <f>Exchanges!I1580</f>
        <v>US</v>
      </c>
      <c r="I1576" s="1">
        <f>Exchanges!J1580</f>
        <v>5.4470437085267463E-7</v>
      </c>
      <c r="J1576" s="1" t="str">
        <f>Exchanges!K1580</f>
        <v>kg</v>
      </c>
      <c r="K1576" s="1"/>
      <c r="L1576" s="1"/>
      <c r="M1576" s="1"/>
      <c r="N1576" s="1"/>
      <c r="O1576" s="1"/>
      <c r="P1576" s="86">
        <f>ROUND(Exchanges!Q1580,0)</f>
        <v>5</v>
      </c>
      <c r="Q1576" s="1">
        <f>Exchanges!R1580</f>
        <v>1</v>
      </c>
      <c r="R1576" s="1">
        <f>Exchanges!S1580</f>
        <v>1</v>
      </c>
      <c r="S1576" s="1">
        <f>Exchanges!T1580</f>
        <v>1</v>
      </c>
      <c r="T1576" s="1">
        <f>Exchanges!U1580</f>
        <v>5</v>
      </c>
      <c r="U1576" s="1">
        <f>Exchanges!V1580</f>
        <v>2013</v>
      </c>
      <c r="V1576" s="1" t="str">
        <f>Exchanges!W1580</f>
        <v>CERTAIN GLYCOL ETHERS</v>
      </c>
      <c r="W1576" s="1" t="str">
        <f>Exchanges!X1580</f>
        <v>TRI</v>
      </c>
      <c r="X1576" s="1"/>
    </row>
    <row r="1577" spans="1:24" x14ac:dyDescent="0.15">
      <c r="A1577" s="1" t="str">
        <f>Exchanges!B1581</f>
        <v>2,4/2,6-toluenediisocyanate (mixture)</v>
      </c>
      <c r="B1577" s="1">
        <f>Exchanges!C1581</f>
        <v>26471625</v>
      </c>
      <c r="C1577" s="1" t="str">
        <f>Exchanges!D1581</f>
        <v>air</v>
      </c>
      <c r="D1577" s="1" t="str">
        <f>Exchanges!E1581</f>
        <v>unspecified</v>
      </c>
      <c r="E1577" s="1" t="str">
        <f>Exchanges!F1581</f>
        <v>3ffd879d-e72d-44ef-bd40-f1f3ad2f91a8</v>
      </c>
      <c r="F1577" s="1" t="str">
        <f>Exchanges!G1581</f>
        <v>Other motor vehicle parts manufacturing</v>
      </c>
      <c r="G1577" s="1">
        <f>Exchanges!H1581</f>
        <v>336390</v>
      </c>
      <c r="H1577" s="1" t="str">
        <f>Exchanges!I1581</f>
        <v>US</v>
      </c>
      <c r="I1577" s="1">
        <f>Exchanges!J1581</f>
        <v>3.2091095913485838E-10</v>
      </c>
      <c r="J1577" s="1" t="str">
        <f>Exchanges!K1581</f>
        <v>kg</v>
      </c>
      <c r="K1577" s="1"/>
      <c r="L1577" s="1"/>
      <c r="M1577" s="1"/>
      <c r="N1577" s="1"/>
      <c r="O1577" s="1"/>
      <c r="P1577" s="86">
        <f>ROUND(Exchanges!Q1581,0)</f>
        <v>3</v>
      </c>
      <c r="Q1577" s="1">
        <f>Exchanges!R1581</f>
        <v>1</v>
      </c>
      <c r="R1577" s="1">
        <f>Exchanges!S1581</f>
        <v>1</v>
      </c>
      <c r="S1577" s="1">
        <f>Exchanges!T1581</f>
        <v>1</v>
      </c>
      <c r="T1577" s="1">
        <f>Exchanges!U1581</f>
        <v>5</v>
      </c>
      <c r="U1577" s="1">
        <f>Exchanges!V1581</f>
        <v>2013</v>
      </c>
      <c r="V1577" s="1" t="str">
        <f>Exchanges!W1581</f>
        <v>TOLUENE DIISOCYANATE (MIXED ISOMERS)</v>
      </c>
      <c r="W1577" s="1" t="str">
        <f>Exchanges!X1581</f>
        <v>TRI</v>
      </c>
      <c r="X1577" s="1"/>
    </row>
    <row r="1578" spans="1:24" x14ac:dyDescent="0.15">
      <c r="A1578" s="1" t="str">
        <f>Exchanges!B1582</f>
        <v>silver</v>
      </c>
      <c r="B1578" s="1">
        <f>Exchanges!C1582</f>
        <v>7440224</v>
      </c>
      <c r="C1578" s="1" t="str">
        <f>Exchanges!D1582</f>
        <v>air</v>
      </c>
      <c r="D1578" s="1" t="str">
        <f>Exchanges!E1582</f>
        <v>unspecified</v>
      </c>
      <c r="E1578" s="1" t="str">
        <f>Exchanges!F1582</f>
        <v>ebb88ef4-50ab-4e3b-9251-c5fcdf6b4768</v>
      </c>
      <c r="F1578" s="1" t="str">
        <f>Exchanges!G1582</f>
        <v>Other motor vehicle parts manufacturing</v>
      </c>
      <c r="G1578" s="1">
        <f>Exchanges!H1582</f>
        <v>336390</v>
      </c>
      <c r="H1578" s="1" t="str">
        <f>Exchanges!I1582</f>
        <v>US</v>
      </c>
      <c r="I1578" s="1">
        <f>Exchanges!J1582</f>
        <v>1.2072364653168482E-9</v>
      </c>
      <c r="J1578" s="1" t="str">
        <f>Exchanges!K1582</f>
        <v>kg</v>
      </c>
      <c r="K1578" s="1"/>
      <c r="L1578" s="1"/>
      <c r="M1578" s="1"/>
      <c r="N1578" s="1"/>
      <c r="O1578" s="1"/>
      <c r="P1578" s="86">
        <f>ROUND(Exchanges!Q1582,0)</f>
        <v>4</v>
      </c>
      <c r="Q1578" s="1">
        <f>Exchanges!R1582</f>
        <v>1</v>
      </c>
      <c r="R1578" s="1">
        <f>Exchanges!S1582</f>
        <v>1</v>
      </c>
      <c r="S1578" s="1">
        <f>Exchanges!T1582</f>
        <v>1</v>
      </c>
      <c r="T1578" s="1">
        <f>Exchanges!U1582</f>
        <v>5</v>
      </c>
      <c r="U1578" s="1">
        <f>Exchanges!V1582</f>
        <v>2013</v>
      </c>
      <c r="V1578" s="1" t="str">
        <f>Exchanges!W1582</f>
        <v>SILVER</v>
      </c>
      <c r="W1578" s="1" t="str">
        <f>Exchanges!X1582</f>
        <v>TRI</v>
      </c>
      <c r="X1578" s="1"/>
    </row>
    <row r="1579" spans="1:24" x14ac:dyDescent="0.15">
      <c r="A1579" s="1" t="str">
        <f>Exchanges!B1583</f>
        <v>o-xylene</v>
      </c>
      <c r="B1579" s="1">
        <f>Exchanges!C1583</f>
        <v>95476</v>
      </c>
      <c r="C1579" s="1" t="str">
        <f>Exchanges!D1583</f>
        <v>air</v>
      </c>
      <c r="D1579" s="1" t="str">
        <f>Exchanges!E1583</f>
        <v>unspecified</v>
      </c>
      <c r="E1579" s="1" t="str">
        <f>Exchanges!F1583</f>
        <v>527d6cb5-bbd7-403d-8dcc-b6678fb123f5</v>
      </c>
      <c r="F1579" s="1" t="str">
        <f>Exchanges!G1583</f>
        <v>Other motor vehicle parts manufacturing</v>
      </c>
      <c r="G1579" s="1">
        <f>Exchanges!H1583</f>
        <v>336390</v>
      </c>
      <c r="H1579" s="1" t="str">
        <f>Exchanges!I1583</f>
        <v>US</v>
      </c>
      <c r="I1579" s="1">
        <f>Exchanges!J1583</f>
        <v>1.4196489573156354E-9</v>
      </c>
      <c r="J1579" s="1" t="str">
        <f>Exchanges!K1583</f>
        <v>kg</v>
      </c>
      <c r="K1579" s="1"/>
      <c r="L1579" s="1"/>
      <c r="M1579" s="1"/>
      <c r="N1579" s="1"/>
      <c r="O1579" s="1"/>
      <c r="P1579" s="86">
        <f>ROUND(Exchanges!Q1583,0)</f>
        <v>4</v>
      </c>
      <c r="Q1579" s="1">
        <f>Exchanges!R1583</f>
        <v>1</v>
      </c>
      <c r="R1579" s="1">
        <f>Exchanges!S1583</f>
        <v>1</v>
      </c>
      <c r="S1579" s="1">
        <f>Exchanges!T1583</f>
        <v>1</v>
      </c>
      <c r="T1579" s="1">
        <f>Exchanges!U1583</f>
        <v>5</v>
      </c>
      <c r="U1579" s="1">
        <f>Exchanges!V1583</f>
        <v>2013</v>
      </c>
      <c r="V1579" s="1" t="str">
        <f>Exchanges!W1583</f>
        <v>O-XYLENE</v>
      </c>
      <c r="W1579" s="1" t="str">
        <f>Exchanges!X1583</f>
        <v>TRI</v>
      </c>
      <c r="X1579" s="1"/>
    </row>
    <row r="1580" spans="1:24" x14ac:dyDescent="0.15">
      <c r="A1580" s="1" t="str">
        <f>Exchanges!B1584</f>
        <v>diisocyanates</v>
      </c>
      <c r="B1580" s="1" t="str">
        <f>Exchanges!C1584</f>
        <v/>
      </c>
      <c r="C1580" s="1" t="str">
        <f>Exchanges!D1584</f>
        <v>air</v>
      </c>
      <c r="D1580" s="1" t="str">
        <f>Exchanges!E1584</f>
        <v>unspecified</v>
      </c>
      <c r="E1580" s="1" t="str">
        <f>Exchanges!F1584</f>
        <v>63f3fff6-0459-49fd-808a-6fc86fd63f5c</v>
      </c>
      <c r="F1580" s="1" t="str">
        <f>Exchanges!G1584</f>
        <v>Other motor vehicle parts manufacturing</v>
      </c>
      <c r="G1580" s="1">
        <f>Exchanges!H1584</f>
        <v>336390</v>
      </c>
      <c r="H1580" s="1" t="str">
        <f>Exchanges!I1584</f>
        <v>US</v>
      </c>
      <c r="I1580" s="1">
        <f>Exchanges!J1584</f>
        <v>1.470154229693764E-9</v>
      </c>
      <c r="J1580" s="1" t="str">
        <f>Exchanges!K1584</f>
        <v>kg</v>
      </c>
      <c r="K1580" s="1"/>
      <c r="L1580" s="1"/>
      <c r="M1580" s="1"/>
      <c r="N1580" s="1"/>
      <c r="O1580" s="1"/>
      <c r="P1580" s="86">
        <f>ROUND(Exchanges!Q1584,0)</f>
        <v>4</v>
      </c>
      <c r="Q1580" s="1">
        <f>Exchanges!R1584</f>
        <v>1</v>
      </c>
      <c r="R1580" s="1">
        <f>Exchanges!S1584</f>
        <v>1</v>
      </c>
      <c r="S1580" s="1">
        <f>Exchanges!T1584</f>
        <v>1</v>
      </c>
      <c r="T1580" s="1">
        <f>Exchanges!U1584</f>
        <v>5</v>
      </c>
      <c r="U1580" s="1">
        <f>Exchanges!V1584</f>
        <v>2013</v>
      </c>
      <c r="V1580" s="1" t="str">
        <f>Exchanges!W1584</f>
        <v>DIISOCYANATES</v>
      </c>
      <c r="W1580" s="1" t="str">
        <f>Exchanges!X1584</f>
        <v>TRI</v>
      </c>
      <c r="X1580" s="1"/>
    </row>
    <row r="1581" spans="1:24" x14ac:dyDescent="0.15">
      <c r="A1581" s="1" t="str">
        <f>Exchanges!B1585</f>
        <v>para-xylene</v>
      </c>
      <c r="B1581" s="1">
        <f>Exchanges!C1585</f>
        <v>106423</v>
      </c>
      <c r="C1581" s="1" t="str">
        <f>Exchanges!D1585</f>
        <v>air</v>
      </c>
      <c r="D1581" s="1" t="str">
        <f>Exchanges!E1585</f>
        <v>unspecified</v>
      </c>
      <c r="E1581" s="1" t="str">
        <f>Exchanges!F1585</f>
        <v>170567c3-eba5-4979-b1ed-69e081881c16</v>
      </c>
      <c r="F1581" s="1" t="str">
        <f>Exchanges!G1585</f>
        <v>Other motor vehicle parts manufacturing</v>
      </c>
      <c r="G1581" s="1">
        <f>Exchanges!H1585</f>
        <v>336390</v>
      </c>
      <c r="H1581" s="1" t="str">
        <f>Exchanges!I1585</f>
        <v>US</v>
      </c>
      <c r="I1581" s="1">
        <f>Exchanges!J1585</f>
        <v>1.890318364046761E-9</v>
      </c>
      <c r="J1581" s="1" t="str">
        <f>Exchanges!K1585</f>
        <v>kg</v>
      </c>
      <c r="K1581" s="1"/>
      <c r="L1581" s="1"/>
      <c r="M1581" s="1"/>
      <c r="N1581" s="1"/>
      <c r="O1581" s="1"/>
      <c r="P1581" s="86">
        <f>ROUND(Exchanges!Q1585,0)</f>
        <v>4</v>
      </c>
      <c r="Q1581" s="1">
        <f>Exchanges!R1585</f>
        <v>1</v>
      </c>
      <c r="R1581" s="1">
        <f>Exchanges!S1585</f>
        <v>1</v>
      </c>
      <c r="S1581" s="1">
        <f>Exchanges!T1585</f>
        <v>1</v>
      </c>
      <c r="T1581" s="1">
        <f>Exchanges!U1585</f>
        <v>5</v>
      </c>
      <c r="U1581" s="1">
        <f>Exchanges!V1585</f>
        <v>2013</v>
      </c>
      <c r="V1581" s="1" t="str">
        <f>Exchanges!W1585</f>
        <v>P-XYLENE</v>
      </c>
      <c r="W1581" s="1" t="str">
        <f>Exchanges!X1585</f>
        <v>TRI</v>
      </c>
      <c r="X1581" s="1"/>
    </row>
    <row r="1582" spans="1:24" x14ac:dyDescent="0.15">
      <c r="A1582" s="1" t="str">
        <f>Exchanges!B1586</f>
        <v>m-xylene</v>
      </c>
      <c r="B1582" s="1">
        <f>Exchanges!C1586</f>
        <v>108383</v>
      </c>
      <c r="C1582" s="1" t="str">
        <f>Exchanges!D1586</f>
        <v>air</v>
      </c>
      <c r="D1582" s="1" t="str">
        <f>Exchanges!E1586</f>
        <v>unspecified</v>
      </c>
      <c r="E1582" s="1" t="str">
        <f>Exchanges!F1586</f>
        <v>cfdbc576-e8dc-44ef-bdf2-ddd7009ce57e</v>
      </c>
      <c r="F1582" s="1" t="str">
        <f>Exchanges!G1586</f>
        <v>Other motor vehicle parts manufacturing</v>
      </c>
      <c r="G1582" s="1">
        <f>Exchanges!H1586</f>
        <v>336390</v>
      </c>
      <c r="H1582" s="1" t="str">
        <f>Exchanges!I1586</f>
        <v>US</v>
      </c>
      <c r="I1582" s="1">
        <f>Exchanges!J1586</f>
        <v>4.3491075699895558E-9</v>
      </c>
      <c r="J1582" s="1" t="str">
        <f>Exchanges!K1586</f>
        <v>kg</v>
      </c>
      <c r="K1582" s="1"/>
      <c r="L1582" s="1"/>
      <c r="M1582" s="1"/>
      <c r="N1582" s="1"/>
      <c r="O1582" s="1"/>
      <c r="P1582" s="86">
        <f>ROUND(Exchanges!Q1586,0)</f>
        <v>4</v>
      </c>
      <c r="Q1582" s="1">
        <f>Exchanges!R1586</f>
        <v>1</v>
      </c>
      <c r="R1582" s="1">
        <f>Exchanges!S1586</f>
        <v>1</v>
      </c>
      <c r="S1582" s="1">
        <f>Exchanges!T1586</f>
        <v>1</v>
      </c>
      <c r="T1582" s="1">
        <f>Exchanges!U1586</f>
        <v>5</v>
      </c>
      <c r="U1582" s="1">
        <f>Exchanges!V1586</f>
        <v>2013</v>
      </c>
      <c r="V1582" s="1" t="str">
        <f>Exchanges!W1586</f>
        <v>M-XYLENE</v>
      </c>
      <c r="W1582" s="1" t="str">
        <f>Exchanges!X1586</f>
        <v>TRI</v>
      </c>
      <c r="X1582" s="1"/>
    </row>
    <row r="1583" spans="1:24" x14ac:dyDescent="0.15">
      <c r="A1583" s="1" t="str">
        <f>Exchanges!B1587</f>
        <v>NITROUS ACID</v>
      </c>
      <c r="B1583" s="1">
        <f>Exchanges!C1587</f>
        <v>7782776</v>
      </c>
      <c r="C1583" s="1" t="str">
        <f>Exchanges!D1587</f>
        <v>air</v>
      </c>
      <c r="D1583" s="1" t="str">
        <f>Exchanges!E1587</f>
        <v>unspecified</v>
      </c>
      <c r="E1583" s="1" t="str">
        <f>Exchanges!F1587</f>
        <v>b633a270-97fe-3bdb-9fb0-a25de3323e03</v>
      </c>
      <c r="F1583" s="1" t="str">
        <f>Exchanges!G1587</f>
        <v>Other motor vehicle parts manufacturing</v>
      </c>
      <c r="G1583" s="1">
        <f>Exchanges!H1587</f>
        <v>336390</v>
      </c>
      <c r="H1583" s="1" t="str">
        <f>Exchanges!I1587</f>
        <v>US</v>
      </c>
      <c r="I1583" s="1">
        <f>Exchanges!J1587</f>
        <v>7.6407371222585329E-9</v>
      </c>
      <c r="J1583" s="1" t="str">
        <f>Exchanges!K1587</f>
        <v>kg</v>
      </c>
      <c r="K1583" s="1"/>
      <c r="L1583" s="1"/>
      <c r="M1583" s="1"/>
      <c r="N1583" s="1"/>
      <c r="O1583" s="1"/>
      <c r="P1583" s="86">
        <f>ROUND(Exchanges!Q1587,0)</f>
        <v>5</v>
      </c>
      <c r="Q1583" s="1">
        <f>Exchanges!R1587</f>
        <v>1</v>
      </c>
      <c r="R1583" s="1">
        <f>Exchanges!S1587</f>
        <v>1</v>
      </c>
      <c r="S1583" s="1">
        <f>Exchanges!T1587</f>
        <v>1</v>
      </c>
      <c r="T1583" s="1">
        <f>Exchanges!U1587</f>
        <v>5</v>
      </c>
      <c r="U1583" s="1">
        <f>Exchanges!V1587</f>
        <v>2013</v>
      </c>
      <c r="V1583" s="1" t="str">
        <f>Exchanges!W1587</f>
        <v>SODIUM NITRITE</v>
      </c>
      <c r="W1583" s="1" t="str">
        <f>Exchanges!X1587</f>
        <v>TRI</v>
      </c>
      <c r="X1583" s="1"/>
    </row>
    <row r="1584" spans="1:24" x14ac:dyDescent="0.15">
      <c r="A1584" s="1" t="str">
        <f>Exchanges!B1588</f>
        <v>1-Methyl-2-pyrrolidinone</v>
      </c>
      <c r="B1584" s="1">
        <f>Exchanges!C1588</f>
        <v>872504</v>
      </c>
      <c r="C1584" s="1" t="str">
        <f>Exchanges!D1588</f>
        <v>air</v>
      </c>
      <c r="D1584" s="1" t="str">
        <f>Exchanges!E1588</f>
        <v>unspecified</v>
      </c>
      <c r="E1584" s="1" t="str">
        <f>Exchanges!F1588</f>
        <v>00b8c5b8-8f45-445f-839c-2017fe3ad8b8</v>
      </c>
      <c r="F1584" s="1" t="str">
        <f>Exchanges!G1588</f>
        <v>Other motor vehicle parts manufacturing</v>
      </c>
      <c r="G1584" s="1">
        <f>Exchanges!H1588</f>
        <v>336390</v>
      </c>
      <c r="H1584" s="1" t="str">
        <f>Exchanges!I1588</f>
        <v>US</v>
      </c>
      <c r="I1584" s="1">
        <f>Exchanges!J1588</f>
        <v>9.344621500522183E-9</v>
      </c>
      <c r="J1584" s="1" t="str">
        <f>Exchanges!K1588</f>
        <v>kg</v>
      </c>
      <c r="K1584" s="1"/>
      <c r="L1584" s="1"/>
      <c r="M1584" s="1"/>
      <c r="N1584" s="1"/>
      <c r="O1584" s="1"/>
      <c r="P1584" s="86">
        <f>ROUND(Exchanges!Q1588,0)</f>
        <v>5</v>
      </c>
      <c r="Q1584" s="1">
        <f>Exchanges!R1588</f>
        <v>1</v>
      </c>
      <c r="R1584" s="1">
        <f>Exchanges!S1588</f>
        <v>1</v>
      </c>
      <c r="S1584" s="1">
        <f>Exchanges!T1588</f>
        <v>1</v>
      </c>
      <c r="T1584" s="1">
        <f>Exchanges!U1588</f>
        <v>5</v>
      </c>
      <c r="U1584" s="1">
        <f>Exchanges!V1588</f>
        <v>2013</v>
      </c>
      <c r="V1584" s="1" t="str">
        <f>Exchanges!W1588</f>
        <v>N-METHYL-2-PYRROLIDONE</v>
      </c>
      <c r="W1584" s="1" t="str">
        <f>Exchanges!X1588</f>
        <v>TRI</v>
      </c>
      <c r="X1584" s="1"/>
    </row>
    <row r="1585" spans="1:24" x14ac:dyDescent="0.15">
      <c r="A1585" s="1" t="str">
        <f>Exchanges!B1589</f>
        <v>copper</v>
      </c>
      <c r="B1585" s="1">
        <f>Exchanges!C1589</f>
        <v>7440508</v>
      </c>
      <c r="C1585" s="1" t="str">
        <f>Exchanges!D1589</f>
        <v>air</v>
      </c>
      <c r="D1585" s="1" t="str">
        <f>Exchanges!E1589</f>
        <v>unspecified</v>
      </c>
      <c r="E1585" s="1" t="str">
        <f>Exchanges!F1589</f>
        <v>ec8144d6-d123-43b1-9c17-a295422a0498</v>
      </c>
      <c r="F1585" s="1" t="str">
        <f>Exchanges!G1589</f>
        <v>Other motor vehicle parts manufacturing</v>
      </c>
      <c r="G1585" s="1">
        <f>Exchanges!H1589</f>
        <v>336390</v>
      </c>
      <c r="H1585" s="1" t="str">
        <f>Exchanges!I1589</f>
        <v>US</v>
      </c>
      <c r="I1585" s="1">
        <f>Exchanges!J1589</f>
        <v>2.4519201832698851E-8</v>
      </c>
      <c r="J1585" s="1" t="str">
        <f>Exchanges!K1589</f>
        <v>kg</v>
      </c>
      <c r="K1585" s="1"/>
      <c r="L1585" s="1"/>
      <c r="M1585" s="1"/>
      <c r="N1585" s="1"/>
      <c r="O1585" s="1"/>
      <c r="P1585" s="86">
        <f>ROUND(Exchanges!Q1589,0)</f>
        <v>4</v>
      </c>
      <c r="Q1585" s="1">
        <f>Exchanges!R1589</f>
        <v>1</v>
      </c>
      <c r="R1585" s="1">
        <f>Exchanges!S1589</f>
        <v>1</v>
      </c>
      <c r="S1585" s="1">
        <f>Exchanges!T1589</f>
        <v>1</v>
      </c>
      <c r="T1585" s="1">
        <f>Exchanges!U1589</f>
        <v>5</v>
      </c>
      <c r="U1585" s="1">
        <f>Exchanges!V1589</f>
        <v>2013</v>
      </c>
      <c r="V1585" s="1" t="str">
        <f>Exchanges!W1589</f>
        <v>COPPER</v>
      </c>
      <c r="W1585" s="1" t="str">
        <f>Exchanges!X1589</f>
        <v>TRI</v>
      </c>
      <c r="X1585" s="1"/>
    </row>
    <row r="1586" spans="1:24" x14ac:dyDescent="0.15">
      <c r="A1586" s="1" t="str">
        <f>Exchanges!B1590</f>
        <v>nitric acid</v>
      </c>
      <c r="B1586" s="1">
        <f>Exchanges!C1590</f>
        <v>7697372</v>
      </c>
      <c r="C1586" s="1" t="str">
        <f>Exchanges!D1590</f>
        <v>air</v>
      </c>
      <c r="D1586" s="1" t="str">
        <f>Exchanges!E1590</f>
        <v>unspecified</v>
      </c>
      <c r="E1586" s="1" t="str">
        <f>Exchanges!F1590</f>
        <v>dc084330-5108-4d9c-a7ed-eb3345507f13</v>
      </c>
      <c r="F1586" s="1" t="str">
        <f>Exchanges!G1590</f>
        <v>Other motor vehicle parts manufacturing</v>
      </c>
      <c r="G1586" s="1">
        <f>Exchanges!H1590</f>
        <v>336390</v>
      </c>
      <c r="H1586" s="1" t="str">
        <f>Exchanges!I1590</f>
        <v>US</v>
      </c>
      <c r="I1586" s="1">
        <f>Exchanges!J1590</f>
        <v>5.716417478017721E-8</v>
      </c>
      <c r="J1586" s="1" t="str">
        <f>Exchanges!K1590</f>
        <v>kg</v>
      </c>
      <c r="K1586" s="1"/>
      <c r="L1586" s="1"/>
      <c r="M1586" s="1"/>
      <c r="N1586" s="1"/>
      <c r="O1586" s="1"/>
      <c r="P1586" s="86">
        <f>ROUND(Exchanges!Q1590,0)</f>
        <v>3</v>
      </c>
      <c r="Q1586" s="1">
        <f>Exchanges!R1590</f>
        <v>1</v>
      </c>
      <c r="R1586" s="1">
        <f>Exchanges!S1590</f>
        <v>1</v>
      </c>
      <c r="S1586" s="1">
        <f>Exchanges!T1590</f>
        <v>1</v>
      </c>
      <c r="T1586" s="1">
        <f>Exchanges!U1590</f>
        <v>5</v>
      </c>
      <c r="U1586" s="1">
        <f>Exchanges!V1590</f>
        <v>2013</v>
      </c>
      <c r="V1586" s="1" t="str">
        <f>Exchanges!W1590</f>
        <v>NITRIC ACID</v>
      </c>
      <c r="W1586" s="1" t="str">
        <f>Exchanges!X1590</f>
        <v>TRI</v>
      </c>
      <c r="X1586" s="1"/>
    </row>
    <row r="1587" spans="1:24" x14ac:dyDescent="0.15">
      <c r="A1587" s="1" t="str">
        <f>Exchanges!B1591</f>
        <v>cyclohexane</v>
      </c>
      <c r="B1587" s="1">
        <f>Exchanges!C1591</f>
        <v>110827</v>
      </c>
      <c r="C1587" s="1" t="str">
        <f>Exchanges!D1591</f>
        <v>air</v>
      </c>
      <c r="D1587" s="1" t="str">
        <f>Exchanges!E1591</f>
        <v>unspecified</v>
      </c>
      <c r="E1587" s="1" t="str">
        <f>Exchanges!F1591</f>
        <v>165aaeac-93d1-4afd-adf2-e3d6c0eaf629</v>
      </c>
      <c r="F1587" s="1" t="str">
        <f>Exchanges!G1591</f>
        <v>Other motor vehicle parts manufacturing</v>
      </c>
      <c r="G1587" s="1">
        <f>Exchanges!H1591</f>
        <v>336390</v>
      </c>
      <c r="H1587" s="1" t="str">
        <f>Exchanges!I1591</f>
        <v>US</v>
      </c>
      <c r="I1587" s="1">
        <f>Exchanges!J1591</f>
        <v>6.2478307448708015E-8</v>
      </c>
      <c r="J1587" s="1" t="str">
        <f>Exchanges!K1591</f>
        <v>kg</v>
      </c>
      <c r="K1587" s="1"/>
      <c r="L1587" s="1"/>
      <c r="M1587" s="1"/>
      <c r="N1587" s="1"/>
      <c r="O1587" s="1"/>
      <c r="P1587" s="86">
        <f>ROUND(Exchanges!Q1591,0)</f>
        <v>4</v>
      </c>
      <c r="Q1587" s="1">
        <f>Exchanges!R1591</f>
        <v>1</v>
      </c>
      <c r="R1587" s="1">
        <f>Exchanges!S1591</f>
        <v>1</v>
      </c>
      <c r="S1587" s="1">
        <f>Exchanges!T1591</f>
        <v>1</v>
      </c>
      <c r="T1587" s="1">
        <f>Exchanges!U1591</f>
        <v>5</v>
      </c>
      <c r="U1587" s="1">
        <f>Exchanges!V1591</f>
        <v>2013</v>
      </c>
      <c r="V1587" s="1" t="str">
        <f>Exchanges!W1591</f>
        <v>CYCLOHEXANE</v>
      </c>
      <c r="W1587" s="1" t="str">
        <f>Exchanges!X1591</f>
        <v>TRI</v>
      </c>
      <c r="X1587" s="1"/>
    </row>
    <row r="1588" spans="1:24" x14ac:dyDescent="0.15">
      <c r="A1588" s="1" t="str">
        <f>Exchanges!B1592</f>
        <v>chromium</v>
      </c>
      <c r="B1588" s="1">
        <f>Exchanges!C1592</f>
        <v>7440473</v>
      </c>
      <c r="C1588" s="1" t="str">
        <f>Exchanges!D1592</f>
        <v>air</v>
      </c>
      <c r="D1588" s="1" t="str">
        <f>Exchanges!E1592</f>
        <v>unspecified</v>
      </c>
      <c r="E1588" s="1" t="str">
        <f>Exchanges!F1592</f>
        <v>e142b577-e934-4085-9a07-3983d4d92afb</v>
      </c>
      <c r="F1588" s="1" t="str">
        <f>Exchanges!G1592</f>
        <v>Other motor vehicle parts manufacturing</v>
      </c>
      <c r="G1588" s="1">
        <f>Exchanges!H1592</f>
        <v>336390</v>
      </c>
      <c r="H1588" s="1" t="str">
        <f>Exchanges!I1592</f>
        <v>US</v>
      </c>
      <c r="I1588" s="1">
        <f>Exchanges!J1592</f>
        <v>8.4435670455596784E-8</v>
      </c>
      <c r="J1588" s="1" t="str">
        <f>Exchanges!K1592</f>
        <v>kg</v>
      </c>
      <c r="K1588" s="1"/>
      <c r="L1588" s="1"/>
      <c r="M1588" s="1"/>
      <c r="N1588" s="1"/>
      <c r="O1588" s="1"/>
      <c r="P1588" s="86">
        <f>ROUND(Exchanges!Q1592,0)</f>
        <v>4</v>
      </c>
      <c r="Q1588" s="1">
        <f>Exchanges!R1592</f>
        <v>1</v>
      </c>
      <c r="R1588" s="1">
        <f>Exchanges!S1592</f>
        <v>1</v>
      </c>
      <c r="S1588" s="1">
        <f>Exchanges!T1592</f>
        <v>1</v>
      </c>
      <c r="T1588" s="1">
        <f>Exchanges!U1592</f>
        <v>5</v>
      </c>
      <c r="U1588" s="1">
        <f>Exchanges!V1592</f>
        <v>2013</v>
      </c>
      <c r="V1588" s="1" t="str">
        <f>Exchanges!W1592</f>
        <v>CHROMIUM</v>
      </c>
      <c r="W1588" s="1" t="str">
        <f>Exchanges!X1592</f>
        <v>TRI</v>
      </c>
      <c r="X1588" s="1"/>
    </row>
    <row r="1589" spans="1:24" x14ac:dyDescent="0.15">
      <c r="A1589" s="1" t="str">
        <f>Exchanges!B1593</f>
        <v>ethylbenzene</v>
      </c>
      <c r="B1589" s="1">
        <f>Exchanges!C1593</f>
        <v>100414</v>
      </c>
      <c r="C1589" s="1" t="str">
        <f>Exchanges!D1593</f>
        <v>air</v>
      </c>
      <c r="D1589" s="1" t="str">
        <f>Exchanges!E1593</f>
        <v>unspecified</v>
      </c>
      <c r="E1589" s="1" t="str">
        <f>Exchanges!F1593</f>
        <v>787591de-0e9e-3f81-a1e5-2df2949f146c</v>
      </c>
      <c r="F1589" s="1" t="str">
        <f>Exchanges!G1593</f>
        <v>Other motor vehicle parts manufacturing</v>
      </c>
      <c r="G1589" s="1">
        <f>Exchanges!H1593</f>
        <v>336390</v>
      </c>
      <c r="H1589" s="1" t="str">
        <f>Exchanges!I1593</f>
        <v>US</v>
      </c>
      <c r="I1589" s="1">
        <f>Exchanges!J1593</f>
        <v>1.5965106276319777E-7</v>
      </c>
      <c r="J1589" s="1" t="str">
        <f>Exchanges!K1593</f>
        <v>kg</v>
      </c>
      <c r="K1589" s="1"/>
      <c r="L1589" s="1"/>
      <c r="M1589" s="1"/>
      <c r="N1589" s="1"/>
      <c r="O1589" s="1"/>
      <c r="P1589" s="86">
        <f>ROUND(Exchanges!Q1593,0)</f>
        <v>4</v>
      </c>
      <c r="Q1589" s="1">
        <f>Exchanges!R1593</f>
        <v>1</v>
      </c>
      <c r="R1589" s="1">
        <f>Exchanges!S1593</f>
        <v>1</v>
      </c>
      <c r="S1589" s="1">
        <f>Exchanges!T1593</f>
        <v>1</v>
      </c>
      <c r="T1589" s="1">
        <f>Exchanges!U1593</f>
        <v>5</v>
      </c>
      <c r="U1589" s="1">
        <f>Exchanges!V1593</f>
        <v>2013</v>
      </c>
      <c r="V1589" s="1" t="str">
        <f>Exchanges!W1593</f>
        <v>ETHYLBENZENE</v>
      </c>
      <c r="W1589" s="1" t="str">
        <f>Exchanges!X1593</f>
        <v>TRI</v>
      </c>
      <c r="X1589" s="1"/>
    </row>
    <row r="1590" spans="1:24" x14ac:dyDescent="0.15">
      <c r="A1590" s="1" t="str">
        <f>Exchanges!B1594</f>
        <v>butanol</v>
      </c>
      <c r="B1590" s="1">
        <f>Exchanges!C1594</f>
        <v>71363</v>
      </c>
      <c r="C1590" s="1" t="str">
        <f>Exchanges!D1594</f>
        <v>air</v>
      </c>
      <c r="D1590" s="1" t="str">
        <f>Exchanges!E1594</f>
        <v>unspecified</v>
      </c>
      <c r="E1590" s="1" t="str">
        <f>Exchanges!F1594</f>
        <v>b9a9b2ad-5db3-47aa-81de-3a48ae9ad4ec</v>
      </c>
      <c r="F1590" s="1" t="str">
        <f>Exchanges!G1594</f>
        <v>Other motor vehicle parts manufacturing</v>
      </c>
      <c r="G1590" s="1">
        <f>Exchanges!H1594</f>
        <v>336390</v>
      </c>
      <c r="H1590" s="1" t="str">
        <f>Exchanges!I1594</f>
        <v>US</v>
      </c>
      <c r="I1590" s="1">
        <f>Exchanges!J1594</f>
        <v>3.7788235811744093E-7</v>
      </c>
      <c r="J1590" s="1" t="str">
        <f>Exchanges!K1594</f>
        <v>kg</v>
      </c>
      <c r="K1590" s="1"/>
      <c r="L1590" s="1"/>
      <c r="M1590" s="1"/>
      <c r="N1590" s="1"/>
      <c r="O1590" s="1"/>
      <c r="P1590" s="86">
        <f>ROUND(Exchanges!Q1594,0)</f>
        <v>5</v>
      </c>
      <c r="Q1590" s="1">
        <f>Exchanges!R1594</f>
        <v>1</v>
      </c>
      <c r="R1590" s="1">
        <f>Exchanges!S1594</f>
        <v>1</v>
      </c>
      <c r="S1590" s="1">
        <f>Exchanges!T1594</f>
        <v>1</v>
      </c>
      <c r="T1590" s="1">
        <f>Exchanges!U1594</f>
        <v>5</v>
      </c>
      <c r="U1590" s="1">
        <f>Exchanges!V1594</f>
        <v>2013</v>
      </c>
      <c r="V1590" s="1" t="str">
        <f>Exchanges!W1594</f>
        <v>N-BUTYL ALCOHOL</v>
      </c>
      <c r="W1590" s="1" t="str">
        <f>Exchanges!X1594</f>
        <v>TRI</v>
      </c>
      <c r="X1590" s="1"/>
    </row>
    <row r="1591" spans="1:24" x14ac:dyDescent="0.15">
      <c r="A1591" s="1" t="str">
        <f>Exchanges!B1595</f>
        <v>1,2,4-trimethylbenzene</v>
      </c>
      <c r="B1591" s="1">
        <f>Exchanges!C1595</f>
        <v>95636</v>
      </c>
      <c r="C1591" s="1" t="str">
        <f>Exchanges!D1595</f>
        <v>air</v>
      </c>
      <c r="D1591" s="1" t="str">
        <f>Exchanges!E1595</f>
        <v>unspecified</v>
      </c>
      <c r="E1591" s="1" t="str">
        <f>Exchanges!F1595</f>
        <v>776e1b2c-6a86-35c1-b2ed-61952ecd792c</v>
      </c>
      <c r="F1591" s="1" t="str">
        <f>Exchanges!G1595</f>
        <v>Other motor vehicle parts manufacturing</v>
      </c>
      <c r="G1591" s="1">
        <f>Exchanges!H1595</f>
        <v>336390</v>
      </c>
      <c r="H1591" s="1" t="str">
        <f>Exchanges!I1595</f>
        <v>US</v>
      </c>
      <c r="I1591" s="1">
        <f>Exchanges!J1595</f>
        <v>7.4785922757133704E-7</v>
      </c>
      <c r="J1591" s="1" t="str">
        <f>Exchanges!K1595</f>
        <v>kg</v>
      </c>
      <c r="K1591" s="1"/>
      <c r="L1591" s="1"/>
      <c r="M1591" s="1"/>
      <c r="N1591" s="1"/>
      <c r="O1591" s="1"/>
      <c r="P1591" s="86">
        <f>ROUND(Exchanges!Q1595,0)</f>
        <v>5</v>
      </c>
      <c r="Q1591" s="1">
        <f>Exchanges!R1595</f>
        <v>1</v>
      </c>
      <c r="R1591" s="1">
        <f>Exchanges!S1595</f>
        <v>1</v>
      </c>
      <c r="S1591" s="1">
        <f>Exchanges!T1595</f>
        <v>1</v>
      </c>
      <c r="T1591" s="1">
        <f>Exchanges!U1595</f>
        <v>5</v>
      </c>
      <c r="U1591" s="1">
        <f>Exchanges!V1595</f>
        <v>2013</v>
      </c>
      <c r="V1591" s="1" t="str">
        <f>Exchanges!W1595</f>
        <v>1,2,4-TRIMETHYLBENZENE</v>
      </c>
      <c r="W1591" s="1" t="str">
        <f>Exchanges!X1595</f>
        <v>TRI</v>
      </c>
      <c r="X1591" s="1"/>
    </row>
    <row r="1592" spans="1:24" x14ac:dyDescent="0.15">
      <c r="A1592" s="1" t="str">
        <f>Exchanges!B1596</f>
        <v>Ethylene glycol monoethyl ether</v>
      </c>
      <c r="B1592" s="1">
        <f>Exchanges!C1596</f>
        <v>110805</v>
      </c>
      <c r="C1592" s="1" t="str">
        <f>Exchanges!D1596</f>
        <v>air</v>
      </c>
      <c r="D1592" s="1" t="str">
        <f>Exchanges!E1596</f>
        <v>unspecified</v>
      </c>
      <c r="E1592" s="1" t="str">
        <f>Exchanges!F1596</f>
        <v>45e23e23-d952-4721-a514-2acfa5bfcab5</v>
      </c>
      <c r="F1592" s="1" t="str">
        <f>Exchanges!G1596</f>
        <v>Other motor vehicle parts manufacturing</v>
      </c>
      <c r="G1592" s="1">
        <f>Exchanges!H1596</f>
        <v>336390</v>
      </c>
      <c r="H1592" s="1" t="str">
        <f>Exchanges!I1596</f>
        <v>US</v>
      </c>
      <c r="I1592" s="1">
        <f>Exchanges!J1596</f>
        <v>8.6253309126435991E-7</v>
      </c>
      <c r="J1592" s="1" t="str">
        <f>Exchanges!K1596</f>
        <v>kg</v>
      </c>
      <c r="K1592" s="1"/>
      <c r="L1592" s="1"/>
      <c r="M1592" s="1"/>
      <c r="N1592" s="1"/>
      <c r="O1592" s="1"/>
      <c r="P1592" s="86">
        <f>ROUND(Exchanges!Q1596,0)</f>
        <v>5</v>
      </c>
      <c r="Q1592" s="1">
        <f>Exchanges!R1596</f>
        <v>1</v>
      </c>
      <c r="R1592" s="1">
        <f>Exchanges!S1596</f>
        <v>1</v>
      </c>
      <c r="S1592" s="1">
        <f>Exchanges!T1596</f>
        <v>1</v>
      </c>
      <c r="T1592" s="1">
        <f>Exchanges!U1596</f>
        <v>5</v>
      </c>
      <c r="U1592" s="1">
        <f>Exchanges!V1596</f>
        <v>2013</v>
      </c>
      <c r="V1592" s="1" t="str">
        <f>Exchanges!W1596</f>
        <v>CERTAIN GLYCOL ETHERS</v>
      </c>
      <c r="W1592" s="1" t="str">
        <f>Exchanges!X1596</f>
        <v>TRI</v>
      </c>
      <c r="X1592" s="1"/>
    </row>
    <row r="1593" spans="1:24" x14ac:dyDescent="0.15">
      <c r="A1593" s="1" t="str">
        <f>Exchanges!B1597</f>
        <v>cyclohexane</v>
      </c>
      <c r="B1593" s="1">
        <f>Exchanges!C1597</f>
        <v>110827</v>
      </c>
      <c r="C1593" s="1" t="str">
        <f>Exchanges!D1597</f>
        <v>air</v>
      </c>
      <c r="D1593" s="1" t="str">
        <f>Exchanges!E1597</f>
        <v>unspecified</v>
      </c>
      <c r="E1593" s="1" t="str">
        <f>Exchanges!F1597</f>
        <v>165aaeac-93d1-4afd-adf2-e3d6c0eaf629</v>
      </c>
      <c r="F1593" s="1" t="str">
        <f>Exchanges!G1597</f>
        <v>Aircraft manufacturing</v>
      </c>
      <c r="G1593" s="1">
        <f>Exchanges!H1597</f>
        <v>336411</v>
      </c>
      <c r="H1593" s="1" t="str">
        <f>Exchanges!I1597</f>
        <v>US</v>
      </c>
      <c r="I1593" s="1">
        <f>Exchanges!J1597</f>
        <v>4.5205426605799526E-10</v>
      </c>
      <c r="J1593" s="1" t="str">
        <f>Exchanges!K1597</f>
        <v>kg</v>
      </c>
      <c r="K1593" s="1"/>
      <c r="L1593" s="1"/>
      <c r="M1593" s="1"/>
      <c r="N1593" s="1"/>
      <c r="O1593" s="1"/>
      <c r="P1593" s="86">
        <f>ROUND(Exchanges!Q1597,0)</f>
        <v>4</v>
      </c>
      <c r="Q1593" s="1">
        <f>Exchanges!R1597</f>
        <v>1</v>
      </c>
      <c r="R1593" s="1">
        <f>Exchanges!S1597</f>
        <v>1</v>
      </c>
      <c r="S1593" s="1">
        <f>Exchanges!T1597</f>
        <v>1</v>
      </c>
      <c r="T1593" s="1">
        <f>Exchanges!U1597</f>
        <v>5</v>
      </c>
      <c r="U1593" s="1">
        <f>Exchanges!V1597</f>
        <v>2013</v>
      </c>
      <c r="V1593" s="1" t="str">
        <f>Exchanges!W1597</f>
        <v>CYCLOHEXANE</v>
      </c>
      <c r="W1593" s="1" t="str">
        <f>Exchanges!X1597</f>
        <v>TRI</v>
      </c>
      <c r="X1593" s="1"/>
    </row>
    <row r="1594" spans="1:24" x14ac:dyDescent="0.15">
      <c r="A1594" s="1" t="str">
        <f>Exchanges!B1598</f>
        <v>chromium</v>
      </c>
      <c r="B1594" s="1">
        <f>Exchanges!C1598</f>
        <v>7440473</v>
      </c>
      <c r="C1594" s="1" t="str">
        <f>Exchanges!D1598</f>
        <v>air</v>
      </c>
      <c r="D1594" s="1" t="str">
        <f>Exchanges!E1598</f>
        <v>unspecified</v>
      </c>
      <c r="E1594" s="1" t="str">
        <f>Exchanges!F1598</f>
        <v>e142b577-e934-4085-9a07-3983d4d92afb</v>
      </c>
      <c r="F1594" s="1" t="str">
        <f>Exchanges!G1598</f>
        <v>Aircraft manufacturing</v>
      </c>
      <c r="G1594" s="1">
        <f>Exchanges!H1598</f>
        <v>336411</v>
      </c>
      <c r="H1594" s="1" t="str">
        <f>Exchanges!I1598</f>
        <v>US</v>
      </c>
      <c r="I1594" s="1">
        <f>Exchanges!J1598</f>
        <v>1.1629460554233909E-9</v>
      </c>
      <c r="J1594" s="1" t="str">
        <f>Exchanges!K1598</f>
        <v>kg</v>
      </c>
      <c r="K1594" s="1"/>
      <c r="L1594" s="1"/>
      <c r="M1594" s="1"/>
      <c r="N1594" s="1"/>
      <c r="O1594" s="1"/>
      <c r="P1594" s="86">
        <f>ROUND(Exchanges!Q1598,0)</f>
        <v>4</v>
      </c>
      <c r="Q1594" s="1">
        <f>Exchanges!R1598</f>
        <v>1</v>
      </c>
      <c r="R1594" s="1">
        <f>Exchanges!S1598</f>
        <v>1</v>
      </c>
      <c r="S1594" s="1">
        <f>Exchanges!T1598</f>
        <v>1</v>
      </c>
      <c r="T1594" s="1">
        <f>Exchanges!U1598</f>
        <v>5</v>
      </c>
      <c r="U1594" s="1">
        <f>Exchanges!V1598</f>
        <v>2013</v>
      </c>
      <c r="V1594" s="1" t="str">
        <f>Exchanges!W1598</f>
        <v>CHROMIUM</v>
      </c>
      <c r="W1594" s="1" t="str">
        <f>Exchanges!X1598</f>
        <v>TRI</v>
      </c>
      <c r="X1594" s="1"/>
    </row>
    <row r="1595" spans="1:24" x14ac:dyDescent="0.15">
      <c r="A1595" s="1" t="str">
        <f>Exchanges!B1599</f>
        <v>copper</v>
      </c>
      <c r="B1595" s="1">
        <f>Exchanges!C1599</f>
        <v>7440508</v>
      </c>
      <c r="C1595" s="1" t="str">
        <f>Exchanges!D1599</f>
        <v>air</v>
      </c>
      <c r="D1595" s="1" t="str">
        <f>Exchanges!E1599</f>
        <v>unspecified</v>
      </c>
      <c r="E1595" s="1" t="str">
        <f>Exchanges!F1599</f>
        <v>ec8144d6-d123-43b1-9c17-a295422a0498</v>
      </c>
      <c r="F1595" s="1" t="str">
        <f>Exchanges!G1599</f>
        <v>Aircraft manufacturing</v>
      </c>
      <c r="G1595" s="1">
        <f>Exchanges!H1599</f>
        <v>336411</v>
      </c>
      <c r="H1595" s="1" t="str">
        <f>Exchanges!I1599</f>
        <v>US</v>
      </c>
      <c r="I1595" s="1">
        <f>Exchanges!J1599</f>
        <v>2.6102488265929404E-9</v>
      </c>
      <c r="J1595" s="1" t="str">
        <f>Exchanges!K1599</f>
        <v>kg</v>
      </c>
      <c r="K1595" s="1"/>
      <c r="L1595" s="1"/>
      <c r="M1595" s="1"/>
      <c r="N1595" s="1"/>
      <c r="O1595" s="1"/>
      <c r="P1595" s="86">
        <f>ROUND(Exchanges!Q1599,0)</f>
        <v>4</v>
      </c>
      <c r="Q1595" s="1">
        <f>Exchanges!R1599</f>
        <v>1</v>
      </c>
      <c r="R1595" s="1">
        <f>Exchanges!S1599</f>
        <v>1</v>
      </c>
      <c r="S1595" s="1">
        <f>Exchanges!T1599</f>
        <v>1</v>
      </c>
      <c r="T1595" s="1">
        <f>Exchanges!U1599</f>
        <v>5</v>
      </c>
      <c r="U1595" s="1">
        <f>Exchanges!V1599</f>
        <v>2013</v>
      </c>
      <c r="V1595" s="1" t="str">
        <f>Exchanges!W1599</f>
        <v>COPPER</v>
      </c>
      <c r="W1595" s="1" t="str">
        <f>Exchanges!X1599</f>
        <v>TRI</v>
      </c>
      <c r="X1595" s="1"/>
    </row>
    <row r="1596" spans="1:24" x14ac:dyDescent="0.15">
      <c r="A1596" s="1" t="str">
        <f>Exchanges!B1600</f>
        <v>1,2,4-trimethylbenzene</v>
      </c>
      <c r="B1596" s="1">
        <f>Exchanges!C1600</f>
        <v>95636</v>
      </c>
      <c r="C1596" s="1" t="str">
        <f>Exchanges!D1600</f>
        <v>air</v>
      </c>
      <c r="D1596" s="1" t="str">
        <f>Exchanges!E1600</f>
        <v>unspecified</v>
      </c>
      <c r="E1596" s="1" t="str">
        <f>Exchanges!F1600</f>
        <v>776e1b2c-6a86-35c1-b2ed-61952ecd792c</v>
      </c>
      <c r="F1596" s="1" t="str">
        <f>Exchanges!G1600</f>
        <v>Aircraft manufacturing</v>
      </c>
      <c r="G1596" s="1">
        <f>Exchanges!H1600</f>
        <v>336411</v>
      </c>
      <c r="H1596" s="1" t="str">
        <f>Exchanges!I1600</f>
        <v>US</v>
      </c>
      <c r="I1596" s="1">
        <f>Exchanges!J1600</f>
        <v>3.2190638462033049E-9</v>
      </c>
      <c r="J1596" s="1" t="str">
        <f>Exchanges!K1600</f>
        <v>kg</v>
      </c>
      <c r="K1596" s="1"/>
      <c r="L1596" s="1"/>
      <c r="M1596" s="1"/>
      <c r="N1596" s="1"/>
      <c r="O1596" s="1"/>
      <c r="P1596" s="86">
        <f>ROUND(Exchanges!Q1600,0)</f>
        <v>5</v>
      </c>
      <c r="Q1596" s="1">
        <f>Exchanges!R1600</f>
        <v>1</v>
      </c>
      <c r="R1596" s="1">
        <f>Exchanges!S1600</f>
        <v>1</v>
      </c>
      <c r="S1596" s="1">
        <f>Exchanges!T1600</f>
        <v>1</v>
      </c>
      <c r="T1596" s="1">
        <f>Exchanges!U1600</f>
        <v>5</v>
      </c>
      <c r="U1596" s="1">
        <f>Exchanges!V1600</f>
        <v>2013</v>
      </c>
      <c r="V1596" s="1" t="str">
        <f>Exchanges!W1600</f>
        <v>1,2,4-TRIMETHYLBENZENE</v>
      </c>
      <c r="W1596" s="1" t="str">
        <f>Exchanges!X1600</f>
        <v>TRI</v>
      </c>
      <c r="X1596" s="1"/>
    </row>
    <row r="1597" spans="1:24" x14ac:dyDescent="0.15">
      <c r="A1597" s="1" t="str">
        <f>Exchanges!B1601</f>
        <v>nitric acid</v>
      </c>
      <c r="B1597" s="1">
        <f>Exchanges!C1601</f>
        <v>7697372</v>
      </c>
      <c r="C1597" s="1" t="str">
        <f>Exchanges!D1601</f>
        <v>air</v>
      </c>
      <c r="D1597" s="1" t="str">
        <f>Exchanges!E1601</f>
        <v>unspecified</v>
      </c>
      <c r="E1597" s="1" t="str">
        <f>Exchanges!F1601</f>
        <v>dc084330-5108-4d9c-a7ed-eb3345507f13</v>
      </c>
      <c r="F1597" s="1" t="str">
        <f>Exchanges!G1601</f>
        <v>Aircraft manufacturing</v>
      </c>
      <c r="G1597" s="1">
        <f>Exchanges!H1601</f>
        <v>336411</v>
      </c>
      <c r="H1597" s="1" t="str">
        <f>Exchanges!I1601</f>
        <v>US</v>
      </c>
      <c r="I1597" s="1">
        <f>Exchanges!J1601</f>
        <v>2.3729203369124927E-8</v>
      </c>
      <c r="J1597" s="1" t="str">
        <f>Exchanges!K1601</f>
        <v>kg</v>
      </c>
      <c r="K1597" s="1"/>
      <c r="L1597" s="1"/>
      <c r="M1597" s="1"/>
      <c r="N1597" s="1"/>
      <c r="O1597" s="1"/>
      <c r="P1597" s="86">
        <f>ROUND(Exchanges!Q1601,0)</f>
        <v>3</v>
      </c>
      <c r="Q1597" s="1">
        <f>Exchanges!R1601</f>
        <v>1</v>
      </c>
      <c r="R1597" s="1">
        <f>Exchanges!S1601</f>
        <v>1</v>
      </c>
      <c r="S1597" s="1">
        <f>Exchanges!T1601</f>
        <v>1</v>
      </c>
      <c r="T1597" s="1">
        <f>Exchanges!U1601</f>
        <v>5</v>
      </c>
      <c r="U1597" s="1">
        <f>Exchanges!V1601</f>
        <v>2013</v>
      </c>
      <c r="V1597" s="1" t="str">
        <f>Exchanges!W1601</f>
        <v>NITRIC ACID</v>
      </c>
      <c r="W1597" s="1" t="str">
        <f>Exchanges!X1601</f>
        <v>TRI</v>
      </c>
      <c r="X1597" s="1"/>
    </row>
    <row r="1598" spans="1:24" x14ac:dyDescent="0.15">
      <c r="A1598" s="1" t="str">
        <f>Exchanges!B1602</f>
        <v>1-Methyl-2-pyrrolidinone</v>
      </c>
      <c r="B1598" s="1">
        <f>Exchanges!C1602</f>
        <v>872504</v>
      </c>
      <c r="C1598" s="1" t="str">
        <f>Exchanges!D1602</f>
        <v>air</v>
      </c>
      <c r="D1598" s="1" t="str">
        <f>Exchanges!E1602</f>
        <v>unspecified</v>
      </c>
      <c r="E1598" s="1" t="str">
        <f>Exchanges!F1602</f>
        <v>00b8c5b8-8f45-445f-839c-2017fe3ad8b8</v>
      </c>
      <c r="F1598" s="1" t="str">
        <f>Exchanges!G1602</f>
        <v>Aircraft manufacturing</v>
      </c>
      <c r="G1598" s="1">
        <f>Exchanges!H1602</f>
        <v>336411</v>
      </c>
      <c r="H1598" s="1" t="str">
        <f>Exchanges!I1602</f>
        <v>US</v>
      </c>
      <c r="I1598" s="1">
        <f>Exchanges!J1602</f>
        <v>4.0291159261878739E-8</v>
      </c>
      <c r="J1598" s="1" t="str">
        <f>Exchanges!K1602</f>
        <v>kg</v>
      </c>
      <c r="K1598" s="1"/>
      <c r="L1598" s="1"/>
      <c r="M1598" s="1"/>
      <c r="N1598" s="1"/>
      <c r="O1598" s="1"/>
      <c r="P1598" s="86">
        <f>ROUND(Exchanges!Q1602,0)</f>
        <v>5</v>
      </c>
      <c r="Q1598" s="1">
        <f>Exchanges!R1602</f>
        <v>1</v>
      </c>
      <c r="R1598" s="1">
        <f>Exchanges!S1602</f>
        <v>1</v>
      </c>
      <c r="S1598" s="1">
        <f>Exchanges!T1602</f>
        <v>1</v>
      </c>
      <c r="T1598" s="1">
        <f>Exchanges!U1602</f>
        <v>5</v>
      </c>
      <c r="U1598" s="1">
        <f>Exchanges!V1602</f>
        <v>2013</v>
      </c>
      <c r="V1598" s="1" t="str">
        <f>Exchanges!W1602</f>
        <v>N-METHYL-2-PYRROLIDONE</v>
      </c>
      <c r="W1598" s="1" t="str">
        <f>Exchanges!X1602</f>
        <v>TRI</v>
      </c>
      <c r="X1598" s="1"/>
    </row>
    <row r="1599" spans="1:24" x14ac:dyDescent="0.15">
      <c r="A1599" s="1" t="str">
        <f>Exchanges!B1603</f>
        <v>ethylbenzene</v>
      </c>
      <c r="B1599" s="1">
        <f>Exchanges!C1603</f>
        <v>100414</v>
      </c>
      <c r="C1599" s="1" t="str">
        <f>Exchanges!D1603</f>
        <v>air</v>
      </c>
      <c r="D1599" s="1" t="str">
        <f>Exchanges!E1603</f>
        <v>unspecified</v>
      </c>
      <c r="E1599" s="1" t="str">
        <f>Exchanges!F1603</f>
        <v>787591de-0e9e-3f81-a1e5-2df2949f146c</v>
      </c>
      <c r="F1599" s="1" t="str">
        <f>Exchanges!G1603</f>
        <v>Aircraft manufacturing</v>
      </c>
      <c r="G1599" s="1">
        <f>Exchanges!H1603</f>
        <v>336411</v>
      </c>
      <c r="H1599" s="1" t="str">
        <f>Exchanges!I1603</f>
        <v>US</v>
      </c>
      <c r="I1599" s="1">
        <f>Exchanges!J1603</f>
        <v>1.2576390291262138E-7</v>
      </c>
      <c r="J1599" s="1" t="str">
        <f>Exchanges!K1603</f>
        <v>kg</v>
      </c>
      <c r="K1599" s="1"/>
      <c r="L1599" s="1"/>
      <c r="M1599" s="1"/>
      <c r="N1599" s="1"/>
      <c r="O1599" s="1"/>
      <c r="P1599" s="86">
        <f>ROUND(Exchanges!Q1603,0)</f>
        <v>4</v>
      </c>
      <c r="Q1599" s="1">
        <f>Exchanges!R1603</f>
        <v>1</v>
      </c>
      <c r="R1599" s="1">
        <f>Exchanges!S1603</f>
        <v>1</v>
      </c>
      <c r="S1599" s="1">
        <f>Exchanges!T1603</f>
        <v>1</v>
      </c>
      <c r="T1599" s="1">
        <f>Exchanges!U1603</f>
        <v>5</v>
      </c>
      <c r="U1599" s="1">
        <f>Exchanges!V1603</f>
        <v>2013</v>
      </c>
      <c r="V1599" s="1" t="str">
        <f>Exchanges!W1603</f>
        <v>ETHYLBENZENE</v>
      </c>
      <c r="W1599" s="1" t="str">
        <f>Exchanges!X1603</f>
        <v>TRI</v>
      </c>
      <c r="X1599" s="1"/>
    </row>
    <row r="1600" spans="1:24" x14ac:dyDescent="0.15">
      <c r="A1600" s="1" t="str">
        <f>Exchanges!B1604</f>
        <v>SEC-BUTYL ALCOHOL</v>
      </c>
      <c r="B1600" s="1">
        <f>Exchanges!C1604</f>
        <v>78922</v>
      </c>
      <c r="C1600" s="1" t="str">
        <f>Exchanges!D1604</f>
        <v>air</v>
      </c>
      <c r="D1600" s="1" t="str">
        <f>Exchanges!E1604</f>
        <v>unspecified</v>
      </c>
      <c r="E1600" s="1" t="str">
        <f>Exchanges!F1604</f>
        <v>1dcd86a2-ace9-4f68-b02c-13aff1c00923</v>
      </c>
      <c r="F1600" s="1" t="str">
        <f>Exchanges!G1604</f>
        <v>Aircraft manufacturing</v>
      </c>
      <c r="G1600" s="1">
        <f>Exchanges!H1604</f>
        <v>336411</v>
      </c>
      <c r="H1600" s="1" t="str">
        <f>Exchanges!I1604</f>
        <v>US</v>
      </c>
      <c r="I1600" s="1">
        <f>Exchanges!J1604</f>
        <v>3.1682441972609786E-7</v>
      </c>
      <c r="J1600" s="1" t="str">
        <f>Exchanges!K1604</f>
        <v>kg</v>
      </c>
      <c r="K1600" s="1"/>
      <c r="L1600" s="1"/>
      <c r="M1600" s="1"/>
      <c r="N1600" s="1"/>
      <c r="O1600" s="1"/>
      <c r="P1600" s="86">
        <f>ROUND(Exchanges!Q1604,0)</f>
        <v>5</v>
      </c>
      <c r="Q1600" s="1">
        <f>Exchanges!R1604</f>
        <v>1</v>
      </c>
      <c r="R1600" s="1">
        <f>Exchanges!S1604</f>
        <v>1</v>
      </c>
      <c r="S1600" s="1">
        <f>Exchanges!T1604</f>
        <v>1</v>
      </c>
      <c r="T1600" s="1">
        <f>Exchanges!U1604</f>
        <v>5</v>
      </c>
      <c r="U1600" s="1">
        <f>Exchanges!V1604</f>
        <v>2013</v>
      </c>
      <c r="V1600" s="1" t="str">
        <f>Exchanges!W1604</f>
        <v>SEC-BUTYL ALCOHOL</v>
      </c>
      <c r="W1600" s="1" t="str">
        <f>Exchanges!X1604</f>
        <v>TRI</v>
      </c>
      <c r="X1600" s="1"/>
    </row>
    <row r="1601" spans="1:24" x14ac:dyDescent="0.15">
      <c r="A1601" s="1" t="str">
        <f>Exchanges!B1605</f>
        <v>ethylbenzene</v>
      </c>
      <c r="B1601" s="1">
        <f>Exchanges!C1605</f>
        <v>100414</v>
      </c>
      <c r="C1601" s="1" t="str">
        <f>Exchanges!D1605</f>
        <v>air</v>
      </c>
      <c r="D1601" s="1" t="str">
        <f>Exchanges!E1605</f>
        <v>unspecified</v>
      </c>
      <c r="E1601" s="1" t="str">
        <f>Exchanges!F1605</f>
        <v>787591de-0e9e-3f81-a1e5-2df2949f146c</v>
      </c>
      <c r="F1601" s="1" t="str">
        <f>Exchanges!G1605</f>
        <v>Aircraft engine and engine parts manufacturing</v>
      </c>
      <c r="G1601" s="1">
        <f>Exchanges!H1605</f>
        <v>336412</v>
      </c>
      <c r="H1601" s="1" t="str">
        <f>Exchanges!I1605</f>
        <v>US</v>
      </c>
      <c r="I1601" s="1">
        <f>Exchanges!J1605</f>
        <v>4.1274738910143737E-11</v>
      </c>
      <c r="J1601" s="1" t="str">
        <f>Exchanges!K1605</f>
        <v>kg</v>
      </c>
      <c r="K1601" s="1"/>
      <c r="L1601" s="1"/>
      <c r="M1601" s="1"/>
      <c r="N1601" s="1"/>
      <c r="O1601" s="1"/>
      <c r="P1601" s="86">
        <f>ROUND(Exchanges!Q1605,0)</f>
        <v>4</v>
      </c>
      <c r="Q1601" s="1">
        <f>Exchanges!R1605</f>
        <v>1</v>
      </c>
      <c r="R1601" s="1">
        <f>Exchanges!S1605</f>
        <v>1</v>
      </c>
      <c r="S1601" s="1">
        <f>Exchanges!T1605</f>
        <v>1</v>
      </c>
      <c r="T1601" s="1">
        <f>Exchanges!U1605</f>
        <v>4</v>
      </c>
      <c r="U1601" s="1">
        <f>Exchanges!V1605</f>
        <v>2013</v>
      </c>
      <c r="V1601" s="1" t="str">
        <f>Exchanges!W1605</f>
        <v>ETHYLBENZENE</v>
      </c>
      <c r="W1601" s="1" t="str">
        <f>Exchanges!X1605</f>
        <v>TRI</v>
      </c>
      <c r="X1601" s="1"/>
    </row>
    <row r="1602" spans="1:24" x14ac:dyDescent="0.15">
      <c r="A1602" s="1" t="str">
        <f>Exchanges!B1606</f>
        <v>copper</v>
      </c>
      <c r="B1602" s="1">
        <f>Exchanges!C1606</f>
        <v>7440508</v>
      </c>
      <c r="C1602" s="1" t="str">
        <f>Exchanges!D1606</f>
        <v>air</v>
      </c>
      <c r="D1602" s="1" t="str">
        <f>Exchanges!E1606</f>
        <v>unspecified</v>
      </c>
      <c r="E1602" s="1" t="str">
        <f>Exchanges!F1606</f>
        <v>ec8144d6-d123-43b1-9c17-a295422a0498</v>
      </c>
      <c r="F1602" s="1" t="str">
        <f>Exchanges!G1606</f>
        <v>Aircraft engine and engine parts manufacturing</v>
      </c>
      <c r="G1602" s="1">
        <f>Exchanges!H1606</f>
        <v>336412</v>
      </c>
      <c r="H1602" s="1" t="str">
        <f>Exchanges!I1606</f>
        <v>US</v>
      </c>
      <c r="I1602" s="1">
        <f>Exchanges!J1606</f>
        <v>1.0487535932168339E-10</v>
      </c>
      <c r="J1602" s="1" t="str">
        <f>Exchanges!K1606</f>
        <v>kg</v>
      </c>
      <c r="K1602" s="1"/>
      <c r="L1602" s="1"/>
      <c r="M1602" s="1"/>
      <c r="N1602" s="1"/>
      <c r="O1602" s="1"/>
      <c r="P1602" s="86">
        <f>ROUND(Exchanges!Q1606,0)</f>
        <v>4</v>
      </c>
      <c r="Q1602" s="1">
        <f>Exchanges!R1606</f>
        <v>1</v>
      </c>
      <c r="R1602" s="1">
        <f>Exchanges!S1606</f>
        <v>1</v>
      </c>
      <c r="S1602" s="1">
        <f>Exchanges!T1606</f>
        <v>1</v>
      </c>
      <c r="T1602" s="1">
        <f>Exchanges!U1606</f>
        <v>4</v>
      </c>
      <c r="U1602" s="1">
        <f>Exchanges!V1606</f>
        <v>2013</v>
      </c>
      <c r="V1602" s="1" t="str">
        <f>Exchanges!W1606</f>
        <v>COPPER</v>
      </c>
      <c r="W1602" s="1" t="str">
        <f>Exchanges!X1606</f>
        <v>TRI</v>
      </c>
      <c r="X1602" s="1"/>
    </row>
    <row r="1603" spans="1:24" x14ac:dyDescent="0.15">
      <c r="A1603" s="1" t="str">
        <f>Exchanges!B1607</f>
        <v>4,4'-isopropylidenediphenol</v>
      </c>
      <c r="B1603" s="1">
        <f>Exchanges!C1607</f>
        <v>80057</v>
      </c>
      <c r="C1603" s="1" t="str">
        <f>Exchanges!D1607</f>
        <v>air</v>
      </c>
      <c r="D1603" s="1" t="str">
        <f>Exchanges!E1607</f>
        <v>unspecified</v>
      </c>
      <c r="E1603" s="1" t="str">
        <f>Exchanges!F1607</f>
        <v>f1434c85-6374-3511-b73a-2189eb058ea8</v>
      </c>
      <c r="F1603" s="1" t="str">
        <f>Exchanges!G1607</f>
        <v>Aircraft engine and engine parts manufacturing</v>
      </c>
      <c r="G1603" s="1">
        <f>Exchanges!H1607</f>
        <v>336412</v>
      </c>
      <c r="H1603" s="1" t="str">
        <f>Exchanges!I1607</f>
        <v>US</v>
      </c>
      <c r="I1603" s="1">
        <f>Exchanges!J1607</f>
        <v>9.1470449798366241E-9</v>
      </c>
      <c r="J1603" s="1" t="str">
        <f>Exchanges!K1607</f>
        <v>kg</v>
      </c>
      <c r="K1603" s="1"/>
      <c r="L1603" s="1"/>
      <c r="M1603" s="1"/>
      <c r="N1603" s="1"/>
      <c r="O1603" s="1"/>
      <c r="P1603" s="86">
        <f>ROUND(Exchanges!Q1607,0)</f>
        <v>4</v>
      </c>
      <c r="Q1603" s="1">
        <f>Exchanges!R1607</f>
        <v>1</v>
      </c>
      <c r="R1603" s="1">
        <f>Exchanges!S1607</f>
        <v>1</v>
      </c>
      <c r="S1603" s="1">
        <f>Exchanges!T1607</f>
        <v>1</v>
      </c>
      <c r="T1603" s="1">
        <f>Exchanges!U1607</f>
        <v>4</v>
      </c>
      <c r="U1603" s="1">
        <f>Exchanges!V1607</f>
        <v>2013</v>
      </c>
      <c r="V1603" s="1" t="str">
        <f>Exchanges!W1607</f>
        <v>4,4'-ISOPROPYLIDENEDIPHENOL</v>
      </c>
      <c r="W1603" s="1" t="str">
        <f>Exchanges!X1607</f>
        <v>TRI</v>
      </c>
      <c r="X1603" s="1"/>
    </row>
    <row r="1604" spans="1:24" x14ac:dyDescent="0.15">
      <c r="A1604" s="1" t="str">
        <f>Exchanges!B1608</f>
        <v>chromium</v>
      </c>
      <c r="B1604" s="1">
        <f>Exchanges!C1608</f>
        <v>7440473</v>
      </c>
      <c r="C1604" s="1" t="str">
        <f>Exchanges!D1608</f>
        <v>air</v>
      </c>
      <c r="D1604" s="1" t="str">
        <f>Exchanges!E1608</f>
        <v>unspecified</v>
      </c>
      <c r="E1604" s="1" t="str">
        <f>Exchanges!F1608</f>
        <v>e142b577-e934-4085-9a07-3983d4d92afb</v>
      </c>
      <c r="F1604" s="1" t="str">
        <f>Exchanges!G1608</f>
        <v>Aircraft engine and engine parts manufacturing</v>
      </c>
      <c r="G1604" s="1">
        <f>Exchanges!H1608</f>
        <v>336412</v>
      </c>
      <c r="H1604" s="1" t="str">
        <f>Exchanges!I1608</f>
        <v>US</v>
      </c>
      <c r="I1604" s="1">
        <f>Exchanges!J1608</f>
        <v>3.1993016333367808E-8</v>
      </c>
      <c r="J1604" s="1" t="str">
        <f>Exchanges!K1608</f>
        <v>kg</v>
      </c>
      <c r="K1604" s="1"/>
      <c r="L1604" s="1"/>
      <c r="M1604" s="1"/>
      <c r="N1604" s="1"/>
      <c r="O1604" s="1"/>
      <c r="P1604" s="86">
        <f>ROUND(Exchanges!Q1608,0)</f>
        <v>4</v>
      </c>
      <c r="Q1604" s="1">
        <f>Exchanges!R1608</f>
        <v>1</v>
      </c>
      <c r="R1604" s="1">
        <f>Exchanges!S1608</f>
        <v>1</v>
      </c>
      <c r="S1604" s="1">
        <f>Exchanges!T1608</f>
        <v>1</v>
      </c>
      <c r="T1604" s="1">
        <f>Exchanges!U1608</f>
        <v>4</v>
      </c>
      <c r="U1604" s="1">
        <f>Exchanges!V1608</f>
        <v>2013</v>
      </c>
      <c r="V1604" s="1" t="str">
        <f>Exchanges!W1608</f>
        <v>CHROMIUM</v>
      </c>
      <c r="W1604" s="1" t="str">
        <f>Exchanges!X1608</f>
        <v>TRI</v>
      </c>
      <c r="X1604" s="1"/>
    </row>
    <row r="1605" spans="1:24" x14ac:dyDescent="0.15">
      <c r="A1605" s="1" t="str">
        <f>Exchanges!B1609</f>
        <v>NITROMETHANE</v>
      </c>
      <c r="B1605" s="1">
        <f>Exchanges!C1609</f>
        <v>75525</v>
      </c>
      <c r="C1605" s="1" t="str">
        <f>Exchanges!D1609</f>
        <v>air</v>
      </c>
      <c r="D1605" s="1" t="str">
        <f>Exchanges!E1609</f>
        <v>unspecified</v>
      </c>
      <c r="E1605" s="1" t="str">
        <f>Exchanges!F1609</f>
        <v>2aee42ce-2459-3861-9aea-dd0050d41a5a</v>
      </c>
      <c r="F1605" s="1" t="str">
        <f>Exchanges!G1609</f>
        <v>Aircraft engine and engine parts manufacturing</v>
      </c>
      <c r="G1605" s="1">
        <f>Exchanges!H1609</f>
        <v>336412</v>
      </c>
      <c r="H1605" s="1" t="str">
        <f>Exchanges!I1609</f>
        <v>US</v>
      </c>
      <c r="I1605" s="1">
        <f>Exchanges!J1609</f>
        <v>6.796260986454347E-8</v>
      </c>
      <c r="J1605" s="1" t="str">
        <f>Exchanges!K1609</f>
        <v>kg</v>
      </c>
      <c r="K1605" s="1"/>
      <c r="L1605" s="1"/>
      <c r="M1605" s="1"/>
      <c r="N1605" s="1"/>
      <c r="O1605" s="1"/>
      <c r="P1605" s="86">
        <f>ROUND(Exchanges!Q1609,0)</f>
        <v>5</v>
      </c>
      <c r="Q1605" s="1">
        <f>Exchanges!R1609</f>
        <v>1</v>
      </c>
      <c r="R1605" s="1">
        <f>Exchanges!S1609</f>
        <v>1</v>
      </c>
      <c r="S1605" s="1">
        <f>Exchanges!T1609</f>
        <v>1</v>
      </c>
      <c r="T1605" s="1">
        <f>Exchanges!U1609</f>
        <v>4</v>
      </c>
      <c r="U1605" s="1">
        <f>Exchanges!V1609</f>
        <v>2013</v>
      </c>
      <c r="V1605" s="1" t="str">
        <f>Exchanges!W1609</f>
        <v>NITROMETHANE</v>
      </c>
      <c r="W1605" s="1" t="str">
        <f>Exchanges!X1609</f>
        <v>TRI</v>
      </c>
      <c r="X1605" s="1"/>
    </row>
    <row r="1606" spans="1:24" x14ac:dyDescent="0.15">
      <c r="A1606" s="1" t="str">
        <f>Exchanges!B1610</f>
        <v>nitric acid</v>
      </c>
      <c r="B1606" s="1">
        <f>Exchanges!C1610</f>
        <v>7697372</v>
      </c>
      <c r="C1606" s="1" t="str">
        <f>Exchanges!D1610</f>
        <v>air</v>
      </c>
      <c r="D1606" s="1" t="str">
        <f>Exchanges!E1610</f>
        <v>unspecified</v>
      </c>
      <c r="E1606" s="1" t="str">
        <f>Exchanges!F1610</f>
        <v>dc084330-5108-4d9c-a7ed-eb3345507f13</v>
      </c>
      <c r="F1606" s="1" t="str">
        <f>Exchanges!G1610</f>
        <v>Aircraft engine and engine parts manufacturing</v>
      </c>
      <c r="G1606" s="1">
        <f>Exchanges!H1610</f>
        <v>336412</v>
      </c>
      <c r="H1606" s="1" t="str">
        <f>Exchanges!I1610</f>
        <v>US</v>
      </c>
      <c r="I1606" s="1">
        <f>Exchanges!J1610</f>
        <v>1.7931622707062353E-7</v>
      </c>
      <c r="J1606" s="1" t="str">
        <f>Exchanges!K1610</f>
        <v>kg</v>
      </c>
      <c r="K1606" s="1"/>
      <c r="L1606" s="1"/>
      <c r="M1606" s="1"/>
      <c r="N1606" s="1"/>
      <c r="O1606" s="1"/>
      <c r="P1606" s="86">
        <f>ROUND(Exchanges!Q1610,0)</f>
        <v>3</v>
      </c>
      <c r="Q1606" s="1">
        <f>Exchanges!R1610</f>
        <v>1</v>
      </c>
      <c r="R1606" s="1">
        <f>Exchanges!S1610</f>
        <v>1</v>
      </c>
      <c r="S1606" s="1">
        <f>Exchanges!T1610</f>
        <v>1</v>
      </c>
      <c r="T1606" s="1">
        <f>Exchanges!U1610</f>
        <v>4</v>
      </c>
      <c r="U1606" s="1">
        <f>Exchanges!V1610</f>
        <v>2013</v>
      </c>
      <c r="V1606" s="1" t="str">
        <f>Exchanges!W1610</f>
        <v>NITRIC ACID</v>
      </c>
      <c r="W1606" s="1" t="str">
        <f>Exchanges!X1610</f>
        <v>TRI</v>
      </c>
      <c r="X1606" s="1"/>
    </row>
    <row r="1607" spans="1:24" x14ac:dyDescent="0.15">
      <c r="A1607" s="1" t="str">
        <f>Exchanges!B1611</f>
        <v>2,2-BIS(4-HYDROXY-3,5-DIBROMOPHENYL)PROPANE</v>
      </c>
      <c r="B1607" s="1">
        <f>Exchanges!C1611</f>
        <v>79947</v>
      </c>
      <c r="C1607" s="1" t="str">
        <f>Exchanges!D1611</f>
        <v>air</v>
      </c>
      <c r="D1607" s="1" t="str">
        <f>Exchanges!E1611</f>
        <v>unspecified</v>
      </c>
      <c r="E1607" s="1" t="str">
        <f>Exchanges!F1611</f>
        <v>0aac1109-0cf9-3bc7-9e7f-ceeb1ac68fc8</v>
      </c>
      <c r="F1607" s="1" t="str">
        <f>Exchanges!G1611</f>
        <v>Other aircraft parts and auxiliary equipment manufacturing</v>
      </c>
      <c r="G1607" s="1">
        <f>Exchanges!H1611</f>
        <v>336413</v>
      </c>
      <c r="H1607" s="1" t="str">
        <f>Exchanges!I1611</f>
        <v>US</v>
      </c>
      <c r="I1607" s="1">
        <f>Exchanges!J1611</f>
        <v>6.6749509483322436E-12</v>
      </c>
      <c r="J1607" s="1" t="str">
        <f>Exchanges!K1611</f>
        <v>kg</v>
      </c>
      <c r="K1607" s="1"/>
      <c r="L1607" s="1"/>
      <c r="M1607" s="1"/>
      <c r="N1607" s="1"/>
      <c r="O1607" s="1"/>
      <c r="P1607" s="86">
        <f>ROUND(Exchanges!Q1611,0)</f>
        <v>5</v>
      </c>
      <c r="Q1607" s="1">
        <f>Exchanges!R1611</f>
        <v>1</v>
      </c>
      <c r="R1607" s="1">
        <f>Exchanges!S1611</f>
        <v>1</v>
      </c>
      <c r="S1607" s="1">
        <f>Exchanges!T1611</f>
        <v>1</v>
      </c>
      <c r="T1607" s="1">
        <f>Exchanges!U1611</f>
        <v>5</v>
      </c>
      <c r="U1607" s="1">
        <f>Exchanges!V1611</f>
        <v>2013</v>
      </c>
      <c r="V1607" s="1" t="str">
        <f>Exchanges!W1611</f>
        <v>TETRABROMOBISPHENOL A</v>
      </c>
      <c r="W1607" s="1" t="str">
        <f>Exchanges!X1611</f>
        <v>TRI</v>
      </c>
      <c r="X1607" s="1"/>
    </row>
    <row r="1608" spans="1:24" x14ac:dyDescent="0.15">
      <c r="A1608" s="1" t="str">
        <f>Exchanges!B1612</f>
        <v>toluene-2,4-diisocyante</v>
      </c>
      <c r="B1608" s="1">
        <f>Exchanges!C1612</f>
        <v>584849</v>
      </c>
      <c r="C1608" s="1" t="str">
        <f>Exchanges!D1612</f>
        <v>air</v>
      </c>
      <c r="D1608" s="1" t="str">
        <f>Exchanges!E1612</f>
        <v>unspecified</v>
      </c>
      <c r="E1608" s="1" t="str">
        <f>Exchanges!F1612</f>
        <v>131942ca-d159-4d44-a7a4-f2dd39a8abba</v>
      </c>
      <c r="F1608" s="1" t="str">
        <f>Exchanges!G1612</f>
        <v>Other aircraft parts and auxiliary equipment manufacturing</v>
      </c>
      <c r="G1608" s="1">
        <f>Exchanges!H1612</f>
        <v>336413</v>
      </c>
      <c r="H1608" s="1" t="str">
        <f>Exchanges!I1612</f>
        <v>US</v>
      </c>
      <c r="I1608" s="1">
        <f>Exchanges!J1612</f>
        <v>1.236102027468934E-11</v>
      </c>
      <c r="J1608" s="1" t="str">
        <f>Exchanges!K1612</f>
        <v>kg</v>
      </c>
      <c r="K1608" s="1"/>
      <c r="L1608" s="1"/>
      <c r="M1608" s="1"/>
      <c r="N1608" s="1"/>
      <c r="O1608" s="1"/>
      <c r="P1608" s="86">
        <f>ROUND(Exchanges!Q1612,0)</f>
        <v>2</v>
      </c>
      <c r="Q1608" s="1">
        <f>Exchanges!R1612</f>
        <v>1</v>
      </c>
      <c r="R1608" s="1">
        <f>Exchanges!S1612</f>
        <v>1</v>
      </c>
      <c r="S1608" s="1">
        <f>Exchanges!T1612</f>
        <v>1</v>
      </c>
      <c r="T1608" s="1">
        <f>Exchanges!U1612</f>
        <v>5</v>
      </c>
      <c r="U1608" s="1">
        <f>Exchanges!V1612</f>
        <v>2013</v>
      </c>
      <c r="V1608" s="1" t="str">
        <f>Exchanges!W1612</f>
        <v>TOLUENE-2,4-DIISOCYANATE</v>
      </c>
      <c r="W1608" s="1" t="str">
        <f>Exchanges!X1612</f>
        <v>TRI</v>
      </c>
      <c r="X1608" s="1"/>
    </row>
    <row r="1609" spans="1:24" x14ac:dyDescent="0.15">
      <c r="A1609" s="1" t="str">
        <f>Exchanges!B1613</f>
        <v>diisocyanates</v>
      </c>
      <c r="B1609" s="1" t="str">
        <f>Exchanges!C1613</f>
        <v/>
      </c>
      <c r="C1609" s="1" t="str">
        <f>Exchanges!D1613</f>
        <v>air</v>
      </c>
      <c r="D1609" s="1" t="str">
        <f>Exchanges!E1613</f>
        <v>unspecified</v>
      </c>
      <c r="E1609" s="1" t="str">
        <f>Exchanges!F1613</f>
        <v>63f3fff6-0459-49fd-808a-6fc86fd63f5c</v>
      </c>
      <c r="F1609" s="1" t="str">
        <f>Exchanges!G1613</f>
        <v>Other aircraft parts and auxiliary equipment manufacturing</v>
      </c>
      <c r="G1609" s="1">
        <f>Exchanges!H1613</f>
        <v>336413</v>
      </c>
      <c r="H1609" s="1" t="str">
        <f>Exchanges!I1613</f>
        <v>US</v>
      </c>
      <c r="I1609" s="1">
        <f>Exchanges!J1613</f>
        <v>6.1805101373446689E-11</v>
      </c>
      <c r="J1609" s="1" t="str">
        <f>Exchanges!K1613</f>
        <v>kg</v>
      </c>
      <c r="K1609" s="1"/>
      <c r="L1609" s="1"/>
      <c r="M1609" s="1"/>
      <c r="N1609" s="1"/>
      <c r="O1609" s="1"/>
      <c r="P1609" s="86">
        <f>ROUND(Exchanges!Q1613,0)</f>
        <v>4</v>
      </c>
      <c r="Q1609" s="1">
        <f>Exchanges!R1613</f>
        <v>1</v>
      </c>
      <c r="R1609" s="1">
        <f>Exchanges!S1613</f>
        <v>1</v>
      </c>
      <c r="S1609" s="1">
        <f>Exchanges!T1613</f>
        <v>1</v>
      </c>
      <c r="T1609" s="1">
        <f>Exchanges!U1613</f>
        <v>5</v>
      </c>
      <c r="U1609" s="1">
        <f>Exchanges!V1613</f>
        <v>2013</v>
      </c>
      <c r="V1609" s="1" t="str">
        <f>Exchanges!W1613</f>
        <v>DIISOCYANATES</v>
      </c>
      <c r="W1609" s="1" t="str">
        <f>Exchanges!X1613</f>
        <v>TRI</v>
      </c>
      <c r="X1609" s="1"/>
    </row>
    <row r="1610" spans="1:24" x14ac:dyDescent="0.15">
      <c r="A1610" s="1" t="str">
        <f>Exchanges!B1614</f>
        <v>copper</v>
      </c>
      <c r="B1610" s="1">
        <f>Exchanges!C1614</f>
        <v>7440508</v>
      </c>
      <c r="C1610" s="1" t="str">
        <f>Exchanges!D1614</f>
        <v>air</v>
      </c>
      <c r="D1610" s="1" t="str">
        <f>Exchanges!E1614</f>
        <v>unspecified</v>
      </c>
      <c r="E1610" s="1" t="str">
        <f>Exchanges!F1614</f>
        <v>ec8144d6-d123-43b1-9c17-a295422a0498</v>
      </c>
      <c r="F1610" s="1" t="str">
        <f>Exchanges!G1614</f>
        <v>Other aircraft parts and auxiliary equipment manufacturing</v>
      </c>
      <c r="G1610" s="1">
        <f>Exchanges!H1614</f>
        <v>336413</v>
      </c>
      <c r="H1610" s="1" t="str">
        <f>Exchanges!I1614</f>
        <v>US</v>
      </c>
      <c r="I1610" s="1">
        <f>Exchanges!J1614</f>
        <v>6.7367560497056908E-10</v>
      </c>
      <c r="J1610" s="1" t="str">
        <f>Exchanges!K1614</f>
        <v>kg</v>
      </c>
      <c r="K1610" s="1"/>
      <c r="L1610" s="1"/>
      <c r="M1610" s="1"/>
      <c r="N1610" s="1"/>
      <c r="O1610" s="1"/>
      <c r="P1610" s="86">
        <f>ROUND(Exchanges!Q1614,0)</f>
        <v>4</v>
      </c>
      <c r="Q1610" s="1">
        <f>Exchanges!R1614</f>
        <v>1</v>
      </c>
      <c r="R1610" s="1">
        <f>Exchanges!S1614</f>
        <v>1</v>
      </c>
      <c r="S1610" s="1">
        <f>Exchanges!T1614</f>
        <v>1</v>
      </c>
      <c r="T1610" s="1">
        <f>Exchanges!U1614</f>
        <v>5</v>
      </c>
      <c r="U1610" s="1">
        <f>Exchanges!V1614</f>
        <v>2013</v>
      </c>
      <c r="V1610" s="1" t="str">
        <f>Exchanges!W1614</f>
        <v>COPPER</v>
      </c>
      <c r="W1610" s="1" t="str">
        <f>Exchanges!X1614</f>
        <v>TRI</v>
      </c>
      <c r="X1610" s="1"/>
    </row>
    <row r="1611" spans="1:24" x14ac:dyDescent="0.15">
      <c r="A1611" s="1" t="str">
        <f>Exchanges!B1615</f>
        <v>HALON 1211</v>
      </c>
      <c r="B1611" s="1">
        <f>Exchanges!C1615</f>
        <v>353593</v>
      </c>
      <c r="C1611" s="1" t="str">
        <f>Exchanges!D1615</f>
        <v>air</v>
      </c>
      <c r="D1611" s="1" t="str">
        <f>Exchanges!E1615</f>
        <v>unspecified</v>
      </c>
      <c r="E1611" s="1" t="str">
        <f>Exchanges!F1615</f>
        <v>ed749418-16a5-3a01-ac9f-c5c3d15c0b29</v>
      </c>
      <c r="F1611" s="1" t="str">
        <f>Exchanges!G1615</f>
        <v>Other aircraft parts and auxiliary equipment manufacturing</v>
      </c>
      <c r="G1611" s="1">
        <f>Exchanges!H1615</f>
        <v>336413</v>
      </c>
      <c r="H1611" s="1" t="str">
        <f>Exchanges!I1615</f>
        <v>US</v>
      </c>
      <c r="I1611" s="1">
        <f>Exchanges!J1615</f>
        <v>2.3485938521909744E-9</v>
      </c>
      <c r="J1611" s="1" t="str">
        <f>Exchanges!K1615</f>
        <v>kg</v>
      </c>
      <c r="K1611" s="1"/>
      <c r="L1611" s="1"/>
      <c r="M1611" s="1"/>
      <c r="N1611" s="1"/>
      <c r="O1611" s="1"/>
      <c r="P1611" s="86">
        <f>ROUND(Exchanges!Q1615,0)</f>
        <v>5</v>
      </c>
      <c r="Q1611" s="1">
        <f>Exchanges!R1615</f>
        <v>1</v>
      </c>
      <c r="R1611" s="1">
        <f>Exchanges!S1615</f>
        <v>1</v>
      </c>
      <c r="S1611" s="1">
        <f>Exchanges!T1615</f>
        <v>1</v>
      </c>
      <c r="T1611" s="1">
        <f>Exchanges!U1615</f>
        <v>5</v>
      </c>
      <c r="U1611" s="1">
        <f>Exchanges!V1615</f>
        <v>2013</v>
      </c>
      <c r="V1611" s="1" t="str">
        <f>Exchanges!W1615</f>
        <v>BROMOCHLORODIFLUOROMETHANE</v>
      </c>
      <c r="W1611" s="1" t="str">
        <f>Exchanges!X1615</f>
        <v>TRI</v>
      </c>
      <c r="X1611" s="1"/>
    </row>
    <row r="1612" spans="1:24" x14ac:dyDescent="0.15">
      <c r="A1612" s="1" t="str">
        <f>Exchanges!B1616</f>
        <v>Propene</v>
      </c>
      <c r="B1612" s="1">
        <f>Exchanges!C1616</f>
        <v>115071</v>
      </c>
      <c r="C1612" s="1" t="str">
        <f>Exchanges!D1616</f>
        <v>air</v>
      </c>
      <c r="D1612" s="1" t="str">
        <f>Exchanges!E1616</f>
        <v>unspecified</v>
      </c>
      <c r="E1612" s="1" t="str">
        <f>Exchanges!F1616</f>
        <v>64165202-4870-47d0-8602-b85e5d672865</v>
      </c>
      <c r="F1612" s="1" t="str">
        <f>Exchanges!G1616</f>
        <v>Other aircraft parts and auxiliary equipment manufacturing</v>
      </c>
      <c r="G1612" s="1">
        <f>Exchanges!H1616</f>
        <v>336413</v>
      </c>
      <c r="H1612" s="1" t="str">
        <f>Exchanges!I1616</f>
        <v>US</v>
      </c>
      <c r="I1612" s="1">
        <f>Exchanges!J1616</f>
        <v>3.6316677567037284E-9</v>
      </c>
      <c r="J1612" s="1" t="str">
        <f>Exchanges!K1616</f>
        <v>kg</v>
      </c>
      <c r="K1612" s="1"/>
      <c r="L1612" s="1"/>
      <c r="M1612" s="1"/>
      <c r="N1612" s="1"/>
      <c r="O1612" s="1"/>
      <c r="P1612" s="86">
        <f>ROUND(Exchanges!Q1616,0)</f>
        <v>3</v>
      </c>
      <c r="Q1612" s="1">
        <f>Exchanges!R1616</f>
        <v>1</v>
      </c>
      <c r="R1612" s="1">
        <f>Exchanges!S1616</f>
        <v>1</v>
      </c>
      <c r="S1612" s="1">
        <f>Exchanges!T1616</f>
        <v>1</v>
      </c>
      <c r="T1612" s="1">
        <f>Exchanges!U1616</f>
        <v>5</v>
      </c>
      <c r="U1612" s="1">
        <f>Exchanges!V1616</f>
        <v>2013</v>
      </c>
      <c r="V1612" s="1" t="str">
        <f>Exchanges!W1616</f>
        <v>PROPYLENE</v>
      </c>
      <c r="W1612" s="1" t="str">
        <f>Exchanges!X1616</f>
        <v>TRI</v>
      </c>
      <c r="X1612" s="1"/>
    </row>
    <row r="1613" spans="1:24" x14ac:dyDescent="0.15">
      <c r="A1613" s="1" t="str">
        <f>Exchanges!B1617</f>
        <v>cyclohexane</v>
      </c>
      <c r="B1613" s="1">
        <f>Exchanges!C1617</f>
        <v>110827</v>
      </c>
      <c r="C1613" s="1" t="str">
        <f>Exchanges!D1617</f>
        <v>air</v>
      </c>
      <c r="D1613" s="1" t="str">
        <f>Exchanges!E1617</f>
        <v>unspecified</v>
      </c>
      <c r="E1613" s="1" t="str">
        <f>Exchanges!F1617</f>
        <v>165aaeac-93d1-4afd-adf2-e3d6c0eaf629</v>
      </c>
      <c r="F1613" s="1" t="str">
        <f>Exchanges!G1617</f>
        <v>Other aircraft parts and auxiliary equipment manufacturing</v>
      </c>
      <c r="G1613" s="1">
        <f>Exchanges!H1617</f>
        <v>336413</v>
      </c>
      <c r="H1613" s="1" t="str">
        <f>Exchanges!I1617</f>
        <v>US</v>
      </c>
      <c r="I1613" s="1">
        <f>Exchanges!J1617</f>
        <v>3.8195552648790057E-9</v>
      </c>
      <c r="J1613" s="1" t="str">
        <f>Exchanges!K1617</f>
        <v>kg</v>
      </c>
      <c r="K1613" s="1"/>
      <c r="L1613" s="1"/>
      <c r="M1613" s="1"/>
      <c r="N1613" s="1"/>
      <c r="O1613" s="1"/>
      <c r="P1613" s="86">
        <f>ROUND(Exchanges!Q1617,0)</f>
        <v>4</v>
      </c>
      <c r="Q1613" s="1">
        <f>Exchanges!R1617</f>
        <v>1</v>
      </c>
      <c r="R1613" s="1">
        <f>Exchanges!S1617</f>
        <v>1</v>
      </c>
      <c r="S1613" s="1">
        <f>Exchanges!T1617</f>
        <v>1</v>
      </c>
      <c r="T1613" s="1">
        <f>Exchanges!U1617</f>
        <v>5</v>
      </c>
      <c r="U1613" s="1">
        <f>Exchanges!V1617</f>
        <v>2013</v>
      </c>
      <c r="V1613" s="1" t="str">
        <f>Exchanges!W1617</f>
        <v>CYCLOHEXANE</v>
      </c>
      <c r="W1613" s="1" t="str">
        <f>Exchanges!X1617</f>
        <v>TRI</v>
      </c>
      <c r="X1613" s="1"/>
    </row>
    <row r="1614" spans="1:24" x14ac:dyDescent="0.15">
      <c r="A1614" s="1" t="str">
        <f>Exchanges!B1618</f>
        <v>HALON 1301</v>
      </c>
      <c r="B1614" s="1">
        <f>Exchanges!C1618</f>
        <v>75638</v>
      </c>
      <c r="C1614" s="1" t="str">
        <f>Exchanges!D1618</f>
        <v>air</v>
      </c>
      <c r="D1614" s="1" t="str">
        <f>Exchanges!E1618</f>
        <v>unspecified</v>
      </c>
      <c r="E1614" s="1" t="str">
        <f>Exchanges!F1618</f>
        <v>0af894d6-e35a-33df-84ed-e60c3a4eefea</v>
      </c>
      <c r="F1614" s="1" t="str">
        <f>Exchanges!G1618</f>
        <v>Other aircraft parts and auxiliary equipment manufacturing</v>
      </c>
      <c r="G1614" s="1">
        <f>Exchanges!H1618</f>
        <v>336413</v>
      </c>
      <c r="H1614" s="1" t="str">
        <f>Exchanges!I1618</f>
        <v>US</v>
      </c>
      <c r="I1614" s="1">
        <f>Exchanges!J1618</f>
        <v>1.1780052321778941E-8</v>
      </c>
      <c r="J1614" s="1" t="str">
        <f>Exchanges!K1618</f>
        <v>kg</v>
      </c>
      <c r="K1614" s="1"/>
      <c r="L1614" s="1"/>
      <c r="M1614" s="1"/>
      <c r="N1614" s="1"/>
      <c r="O1614" s="1"/>
      <c r="P1614" s="86">
        <f>ROUND(Exchanges!Q1618,0)</f>
        <v>5</v>
      </c>
      <c r="Q1614" s="1">
        <f>Exchanges!R1618</f>
        <v>1</v>
      </c>
      <c r="R1614" s="1">
        <f>Exchanges!S1618</f>
        <v>1</v>
      </c>
      <c r="S1614" s="1">
        <f>Exchanges!T1618</f>
        <v>1</v>
      </c>
      <c r="T1614" s="1">
        <f>Exchanges!U1618</f>
        <v>5</v>
      </c>
      <c r="U1614" s="1">
        <f>Exchanges!V1618</f>
        <v>2013</v>
      </c>
      <c r="V1614" s="1" t="str">
        <f>Exchanges!W1618</f>
        <v>BROMOTRIFLUOROMETHANE</v>
      </c>
      <c r="W1614" s="1" t="str">
        <f>Exchanges!X1618</f>
        <v>TRI</v>
      </c>
      <c r="X1614" s="1"/>
    </row>
    <row r="1615" spans="1:24" x14ac:dyDescent="0.15">
      <c r="A1615" s="1" t="str">
        <f>Exchanges!B1619</f>
        <v>chromium</v>
      </c>
      <c r="B1615" s="1">
        <f>Exchanges!C1619</f>
        <v>7440473</v>
      </c>
      <c r="C1615" s="1" t="str">
        <f>Exchanges!D1619</f>
        <v>air</v>
      </c>
      <c r="D1615" s="1" t="str">
        <f>Exchanges!E1619</f>
        <v>unspecified</v>
      </c>
      <c r="E1615" s="1" t="str">
        <f>Exchanges!F1619</f>
        <v>e142b577-e934-4085-9a07-3983d4d92afb</v>
      </c>
      <c r="F1615" s="1" t="str">
        <f>Exchanges!G1619</f>
        <v>Other aircraft parts and auxiliary equipment manufacturing</v>
      </c>
      <c r="G1615" s="1">
        <f>Exchanges!H1619</f>
        <v>336413</v>
      </c>
      <c r="H1615" s="1" t="str">
        <f>Exchanges!I1619</f>
        <v>US</v>
      </c>
      <c r="I1615" s="1">
        <f>Exchanges!J1619</f>
        <v>2.8146043165467631E-8</v>
      </c>
      <c r="J1615" s="1" t="str">
        <f>Exchanges!K1619</f>
        <v>kg</v>
      </c>
      <c r="K1615" s="1"/>
      <c r="L1615" s="1"/>
      <c r="M1615" s="1"/>
      <c r="N1615" s="1"/>
      <c r="O1615" s="1"/>
      <c r="P1615" s="86">
        <f>ROUND(Exchanges!Q1619,0)</f>
        <v>4</v>
      </c>
      <c r="Q1615" s="1">
        <f>Exchanges!R1619</f>
        <v>1</v>
      </c>
      <c r="R1615" s="1">
        <f>Exchanges!S1619</f>
        <v>1</v>
      </c>
      <c r="S1615" s="1">
        <f>Exchanges!T1619</f>
        <v>1</v>
      </c>
      <c r="T1615" s="1">
        <f>Exchanges!U1619</f>
        <v>5</v>
      </c>
      <c r="U1615" s="1">
        <f>Exchanges!V1619</f>
        <v>2013</v>
      </c>
      <c r="V1615" s="1" t="str">
        <f>Exchanges!W1619</f>
        <v>CHROMIUM</v>
      </c>
      <c r="W1615" s="1" t="str">
        <f>Exchanges!X1619</f>
        <v>TRI</v>
      </c>
      <c r="X1615" s="1"/>
    </row>
    <row r="1616" spans="1:24" x14ac:dyDescent="0.15">
      <c r="A1616" s="1" t="str">
        <f>Exchanges!B1620</f>
        <v>SEC-BUTYL ALCOHOL</v>
      </c>
      <c r="B1616" s="1">
        <f>Exchanges!C1620</f>
        <v>78922</v>
      </c>
      <c r="C1616" s="1" t="str">
        <f>Exchanges!D1620</f>
        <v>air</v>
      </c>
      <c r="D1616" s="1" t="str">
        <f>Exchanges!E1620</f>
        <v>unspecified</v>
      </c>
      <c r="E1616" s="1" t="str">
        <f>Exchanges!F1620</f>
        <v>1dcd86a2-ace9-4f68-b02c-13aff1c00923</v>
      </c>
      <c r="F1616" s="1" t="str">
        <f>Exchanges!G1620</f>
        <v>Other aircraft parts and auxiliary equipment manufacturing</v>
      </c>
      <c r="G1616" s="1">
        <f>Exchanges!H1620</f>
        <v>336413</v>
      </c>
      <c r="H1616" s="1" t="str">
        <f>Exchanges!I1620</f>
        <v>US</v>
      </c>
      <c r="I1616" s="1">
        <f>Exchanges!J1620</f>
        <v>1.3454970568999345E-7</v>
      </c>
      <c r="J1616" s="1" t="str">
        <f>Exchanges!K1620</f>
        <v>kg</v>
      </c>
      <c r="K1616" s="1"/>
      <c r="L1616" s="1"/>
      <c r="M1616" s="1"/>
      <c r="N1616" s="1"/>
      <c r="O1616" s="1"/>
      <c r="P1616" s="86">
        <f>ROUND(Exchanges!Q1620,0)</f>
        <v>5</v>
      </c>
      <c r="Q1616" s="1">
        <f>Exchanges!R1620</f>
        <v>1</v>
      </c>
      <c r="R1616" s="1">
        <f>Exchanges!S1620</f>
        <v>1</v>
      </c>
      <c r="S1616" s="1">
        <f>Exchanges!T1620</f>
        <v>1</v>
      </c>
      <c r="T1616" s="1">
        <f>Exchanges!U1620</f>
        <v>5</v>
      </c>
      <c r="U1616" s="1">
        <f>Exchanges!V1620</f>
        <v>2013</v>
      </c>
      <c r="V1616" s="1" t="str">
        <f>Exchanges!W1620</f>
        <v>SEC-BUTYL ALCOHOL</v>
      </c>
      <c r="W1616" s="1" t="str">
        <f>Exchanges!X1620</f>
        <v>TRI</v>
      </c>
      <c r="X1616" s="1"/>
    </row>
    <row r="1617" spans="1:24" x14ac:dyDescent="0.15">
      <c r="A1617" s="1" t="str">
        <f>Exchanges!B1621</f>
        <v>ETHENE</v>
      </c>
      <c r="B1617" s="1">
        <f>Exchanges!C1621</f>
        <v>74851</v>
      </c>
      <c r="C1617" s="1" t="str">
        <f>Exchanges!D1621</f>
        <v>air</v>
      </c>
      <c r="D1617" s="1" t="str">
        <f>Exchanges!E1621</f>
        <v>unspecified</v>
      </c>
      <c r="E1617" s="1" t="str">
        <f>Exchanges!F1621</f>
        <v>9c2a7dc9-8b1f-46ba-bc16-0d761a4f6016</v>
      </c>
      <c r="F1617" s="1" t="str">
        <f>Exchanges!G1621</f>
        <v>Other aircraft parts and auxiliary equipment manufacturing</v>
      </c>
      <c r="G1617" s="1">
        <f>Exchanges!H1621</f>
        <v>336413</v>
      </c>
      <c r="H1617" s="1" t="str">
        <f>Exchanges!I1621</f>
        <v>US</v>
      </c>
      <c r="I1617" s="1">
        <f>Exchanges!J1621</f>
        <v>1.7169580771746242E-7</v>
      </c>
      <c r="J1617" s="1" t="str">
        <f>Exchanges!K1621</f>
        <v>kg</v>
      </c>
      <c r="K1617" s="1"/>
      <c r="L1617" s="1"/>
      <c r="M1617" s="1"/>
      <c r="N1617" s="1"/>
      <c r="O1617" s="1"/>
      <c r="P1617" s="86">
        <f>ROUND(Exchanges!Q1621,0)</f>
        <v>3</v>
      </c>
      <c r="Q1617" s="1">
        <f>Exchanges!R1621</f>
        <v>1</v>
      </c>
      <c r="R1617" s="1">
        <f>Exchanges!S1621</f>
        <v>1</v>
      </c>
      <c r="S1617" s="1">
        <f>Exchanges!T1621</f>
        <v>1</v>
      </c>
      <c r="T1617" s="1">
        <f>Exchanges!U1621</f>
        <v>5</v>
      </c>
      <c r="U1617" s="1">
        <f>Exchanges!V1621</f>
        <v>2013</v>
      </c>
      <c r="V1617" s="1" t="str">
        <f>Exchanges!W1621</f>
        <v>ETHYLENE</v>
      </c>
      <c r="W1617" s="1" t="str">
        <f>Exchanges!X1621</f>
        <v>TRI</v>
      </c>
      <c r="X1617" s="1"/>
    </row>
    <row r="1618" spans="1:24" x14ac:dyDescent="0.15">
      <c r="A1618" s="1" t="str">
        <f>Exchanges!B1622</f>
        <v>nitric acid</v>
      </c>
      <c r="B1618" s="1">
        <f>Exchanges!C1622</f>
        <v>7697372</v>
      </c>
      <c r="C1618" s="1" t="str">
        <f>Exchanges!D1622</f>
        <v>air</v>
      </c>
      <c r="D1618" s="1" t="str">
        <f>Exchanges!E1622</f>
        <v>unspecified</v>
      </c>
      <c r="E1618" s="1" t="str">
        <f>Exchanges!F1622</f>
        <v>dc084330-5108-4d9c-a7ed-eb3345507f13</v>
      </c>
      <c r="F1618" s="1" t="str">
        <f>Exchanges!G1622</f>
        <v>Other aircraft parts and auxiliary equipment manufacturing</v>
      </c>
      <c r="G1618" s="1">
        <f>Exchanges!H1622</f>
        <v>336413</v>
      </c>
      <c r="H1618" s="1" t="str">
        <f>Exchanges!I1622</f>
        <v>US</v>
      </c>
      <c r="I1618" s="1">
        <f>Exchanges!J1622</f>
        <v>1.9202350555918903E-7</v>
      </c>
      <c r="J1618" s="1" t="str">
        <f>Exchanges!K1622</f>
        <v>kg</v>
      </c>
      <c r="K1618" s="1"/>
      <c r="L1618" s="1"/>
      <c r="M1618" s="1"/>
      <c r="N1618" s="1"/>
      <c r="O1618" s="1"/>
      <c r="P1618" s="86">
        <f>ROUND(Exchanges!Q1622,0)</f>
        <v>3</v>
      </c>
      <c r="Q1618" s="1">
        <f>Exchanges!R1622</f>
        <v>1</v>
      </c>
      <c r="R1618" s="1">
        <f>Exchanges!S1622</f>
        <v>1</v>
      </c>
      <c r="S1618" s="1">
        <f>Exchanges!T1622</f>
        <v>1</v>
      </c>
      <c r="T1618" s="1">
        <f>Exchanges!U1622</f>
        <v>5</v>
      </c>
      <c r="U1618" s="1">
        <f>Exchanges!V1622</f>
        <v>2013</v>
      </c>
      <c r="V1618" s="1" t="str">
        <f>Exchanges!W1622</f>
        <v>NITRIC ACID</v>
      </c>
      <c r="W1618" s="1" t="str">
        <f>Exchanges!X1622</f>
        <v>TRI</v>
      </c>
      <c r="X1618" s="1"/>
    </row>
    <row r="1619" spans="1:24" x14ac:dyDescent="0.15">
      <c r="A1619" s="1" t="str">
        <f>Exchanges!B1623</f>
        <v>chromium</v>
      </c>
      <c r="B1619" s="1">
        <f>Exchanges!C1623</f>
        <v>7440473</v>
      </c>
      <c r="C1619" s="1" t="str">
        <f>Exchanges!D1623</f>
        <v>air</v>
      </c>
      <c r="D1619" s="1" t="str">
        <f>Exchanges!E1623</f>
        <v>unspecified</v>
      </c>
      <c r="E1619" s="1" t="str">
        <f>Exchanges!F1623</f>
        <v>e142b577-e934-4085-9a07-3983d4d92afb</v>
      </c>
      <c r="F1619" s="1" t="str">
        <f>Exchanges!G1623</f>
        <v>Guided missile and space vehicle manufacturing</v>
      </c>
      <c r="G1619" s="1">
        <f>Exchanges!H1623</f>
        <v>336414</v>
      </c>
      <c r="H1619" s="1" t="str">
        <f>Exchanges!I1623</f>
        <v>US</v>
      </c>
      <c r="I1619" s="1">
        <f>Exchanges!J1623</f>
        <v>1.0646887616186273E-10</v>
      </c>
      <c r="J1619" s="1" t="str">
        <f>Exchanges!K1623</f>
        <v>kg</v>
      </c>
      <c r="K1619" s="1"/>
      <c r="L1619" s="1"/>
      <c r="M1619" s="1"/>
      <c r="N1619" s="1"/>
      <c r="O1619" s="1"/>
      <c r="P1619" s="86">
        <f>ROUND(Exchanges!Q1623,0)</f>
        <v>4</v>
      </c>
      <c r="Q1619" s="1">
        <f>Exchanges!R1623</f>
        <v>1</v>
      </c>
      <c r="R1619" s="1">
        <f>Exchanges!S1623</f>
        <v>1</v>
      </c>
      <c r="S1619" s="1">
        <f>Exchanges!T1623</f>
        <v>1</v>
      </c>
      <c r="T1619" s="1">
        <f>Exchanges!U1623</f>
        <v>5</v>
      </c>
      <c r="U1619" s="1">
        <f>Exchanges!V1623</f>
        <v>2013</v>
      </c>
      <c r="V1619" s="1" t="str">
        <f>Exchanges!W1623</f>
        <v>CHROMIUM</v>
      </c>
      <c r="W1619" s="1" t="str">
        <f>Exchanges!X1623</f>
        <v>TRI</v>
      </c>
      <c r="X1619" s="1"/>
    </row>
    <row r="1620" spans="1:24" x14ac:dyDescent="0.15">
      <c r="A1620" s="1" t="str">
        <f>Exchanges!B1624</f>
        <v>copper</v>
      </c>
      <c r="B1620" s="1">
        <f>Exchanges!C1624</f>
        <v>7440508</v>
      </c>
      <c r="C1620" s="1" t="str">
        <f>Exchanges!D1624</f>
        <v>air</v>
      </c>
      <c r="D1620" s="1" t="str">
        <f>Exchanges!E1624</f>
        <v>unspecified</v>
      </c>
      <c r="E1620" s="1" t="str">
        <f>Exchanges!F1624</f>
        <v>ec8144d6-d123-43b1-9c17-a295422a0498</v>
      </c>
      <c r="F1620" s="1" t="str">
        <f>Exchanges!G1624</f>
        <v>Guided missile and space vehicle manufacturing</v>
      </c>
      <c r="G1620" s="1">
        <f>Exchanges!H1624</f>
        <v>336414</v>
      </c>
      <c r="H1620" s="1" t="str">
        <f>Exchanges!I1624</f>
        <v>US</v>
      </c>
      <c r="I1620" s="1">
        <f>Exchanges!J1624</f>
        <v>1.0646887616186273E-10</v>
      </c>
      <c r="J1620" s="1" t="str">
        <f>Exchanges!K1624</f>
        <v>kg</v>
      </c>
      <c r="K1620" s="1"/>
      <c r="L1620" s="1"/>
      <c r="M1620" s="1"/>
      <c r="N1620" s="1"/>
      <c r="O1620" s="1"/>
      <c r="P1620" s="86">
        <f>ROUND(Exchanges!Q1624,0)</f>
        <v>4</v>
      </c>
      <c r="Q1620" s="1">
        <f>Exchanges!R1624</f>
        <v>1</v>
      </c>
      <c r="R1620" s="1">
        <f>Exchanges!S1624</f>
        <v>1</v>
      </c>
      <c r="S1620" s="1">
        <f>Exchanges!T1624</f>
        <v>1</v>
      </c>
      <c r="T1620" s="1">
        <f>Exchanges!U1624</f>
        <v>5</v>
      </c>
      <c r="U1620" s="1">
        <f>Exchanges!V1624</f>
        <v>2013</v>
      </c>
      <c r="V1620" s="1" t="str">
        <f>Exchanges!W1624</f>
        <v>COPPER</v>
      </c>
      <c r="W1620" s="1" t="str">
        <f>Exchanges!X1624</f>
        <v>TRI</v>
      </c>
      <c r="X1620" s="1"/>
    </row>
    <row r="1621" spans="1:24" x14ac:dyDescent="0.15">
      <c r="A1621" s="1" t="str">
        <f>Exchanges!B1625</f>
        <v>ALUMINUM OXIDE</v>
      </c>
      <c r="B1621" s="1">
        <f>Exchanges!C1625</f>
        <v>1344281</v>
      </c>
      <c r="C1621" s="1" t="str">
        <f>Exchanges!D1625</f>
        <v>air</v>
      </c>
      <c r="D1621" s="1" t="str">
        <f>Exchanges!E1625</f>
        <v>unspecified</v>
      </c>
      <c r="E1621" s="1" t="str">
        <f>Exchanges!F1625</f>
        <v>2c6d7f78-7b39-327b-b7d0-31eefac67a11</v>
      </c>
      <c r="F1621" s="1" t="str">
        <f>Exchanges!G1625</f>
        <v>Railroad rolling stock manufacturing</v>
      </c>
      <c r="G1621" s="1">
        <f>Exchanges!H1625</f>
        <v>336500</v>
      </c>
      <c r="H1621" s="1" t="str">
        <f>Exchanges!I1625</f>
        <v>US</v>
      </c>
      <c r="I1621" s="1">
        <f>Exchanges!J1625</f>
        <v>1.8404537789360727E-9</v>
      </c>
      <c r="J1621" s="1" t="str">
        <f>Exchanges!K1625</f>
        <v>kg</v>
      </c>
      <c r="K1621" s="1"/>
      <c r="L1621" s="1"/>
      <c r="M1621" s="1"/>
      <c r="N1621" s="1"/>
      <c r="O1621" s="1"/>
      <c r="P1621" s="86">
        <f>ROUND(Exchanges!Q1625,0)</f>
        <v>5</v>
      </c>
      <c r="Q1621" s="1">
        <f>Exchanges!R1625</f>
        <v>1</v>
      </c>
      <c r="R1621" s="1">
        <f>Exchanges!S1625</f>
        <v>1</v>
      </c>
      <c r="S1621" s="1">
        <f>Exchanges!T1625</f>
        <v>1</v>
      </c>
      <c r="T1621" s="1">
        <f>Exchanges!U1625</f>
        <v>5</v>
      </c>
      <c r="U1621" s="1">
        <f>Exchanges!V1625</f>
        <v>2013</v>
      </c>
      <c r="V1621" s="1" t="str">
        <f>Exchanges!W1625</f>
        <v>ALUMINUM OXIDE (FIBROUS FORMS)</v>
      </c>
      <c r="W1621" s="1" t="str">
        <f>Exchanges!X1625</f>
        <v>TRI</v>
      </c>
      <c r="X1621" s="1"/>
    </row>
    <row r="1622" spans="1:24" x14ac:dyDescent="0.15">
      <c r="A1622" s="1" t="str">
        <f>Exchanges!B1626</f>
        <v>copper</v>
      </c>
      <c r="B1622" s="1">
        <f>Exchanges!C1626</f>
        <v>7440508</v>
      </c>
      <c r="C1622" s="1" t="str">
        <f>Exchanges!D1626</f>
        <v>air</v>
      </c>
      <c r="D1622" s="1" t="str">
        <f>Exchanges!E1626</f>
        <v>unspecified</v>
      </c>
      <c r="E1622" s="1" t="str">
        <f>Exchanges!F1626</f>
        <v>ec8144d6-d123-43b1-9c17-a295422a0498</v>
      </c>
      <c r="F1622" s="1" t="str">
        <f>Exchanges!G1626</f>
        <v>Railroad rolling stock manufacturing</v>
      </c>
      <c r="G1622" s="1">
        <f>Exchanges!H1626</f>
        <v>336500</v>
      </c>
      <c r="H1622" s="1" t="str">
        <f>Exchanges!I1626</f>
        <v>US</v>
      </c>
      <c r="I1622" s="1">
        <f>Exchanges!J1626</f>
        <v>2.2947723440134911E-9</v>
      </c>
      <c r="J1622" s="1" t="str">
        <f>Exchanges!K1626</f>
        <v>kg</v>
      </c>
      <c r="K1622" s="1"/>
      <c r="L1622" s="1"/>
      <c r="M1622" s="1"/>
      <c r="N1622" s="1"/>
      <c r="O1622" s="1"/>
      <c r="P1622" s="86">
        <f>ROUND(Exchanges!Q1626,0)</f>
        <v>4</v>
      </c>
      <c r="Q1622" s="1">
        <f>Exchanges!R1626</f>
        <v>1</v>
      </c>
      <c r="R1622" s="1">
        <f>Exchanges!S1626</f>
        <v>1</v>
      </c>
      <c r="S1622" s="1">
        <f>Exchanges!T1626</f>
        <v>1</v>
      </c>
      <c r="T1622" s="1">
        <f>Exchanges!U1626</f>
        <v>5</v>
      </c>
      <c r="U1622" s="1">
        <f>Exchanges!V1626</f>
        <v>2013</v>
      </c>
      <c r="V1622" s="1" t="str">
        <f>Exchanges!W1626</f>
        <v>COPPER</v>
      </c>
      <c r="W1622" s="1" t="str">
        <f>Exchanges!X1626</f>
        <v>TRI</v>
      </c>
      <c r="X1622" s="1"/>
    </row>
    <row r="1623" spans="1:24" x14ac:dyDescent="0.15">
      <c r="A1623" s="1" t="str">
        <f>Exchanges!B1627</f>
        <v>Phthalate, dimethyl-</v>
      </c>
      <c r="B1623" s="1">
        <f>Exchanges!C1627</f>
        <v>131113</v>
      </c>
      <c r="C1623" s="1" t="str">
        <f>Exchanges!D1627</f>
        <v>air</v>
      </c>
      <c r="D1623" s="1" t="str">
        <f>Exchanges!E1627</f>
        <v>unspecified</v>
      </c>
      <c r="E1623" s="1" t="str">
        <f>Exchanges!F1627</f>
        <v>aaeb203d-253a-4286-b94e-9b31f1cab8e6</v>
      </c>
      <c r="F1623" s="1" t="str">
        <f>Exchanges!G1627</f>
        <v>Railroad rolling stock manufacturing</v>
      </c>
      <c r="G1623" s="1">
        <f>Exchanges!H1627</f>
        <v>336500</v>
      </c>
      <c r="H1623" s="1" t="str">
        <f>Exchanges!I1627</f>
        <v>US</v>
      </c>
      <c r="I1623" s="1">
        <f>Exchanges!J1627</f>
        <v>5.0600889161428788E-8</v>
      </c>
      <c r="J1623" s="1" t="str">
        <f>Exchanges!K1627</f>
        <v>kg</v>
      </c>
      <c r="K1623" s="1"/>
      <c r="L1623" s="1"/>
      <c r="M1623" s="1"/>
      <c r="N1623" s="1"/>
      <c r="O1623" s="1"/>
      <c r="P1623" s="86">
        <f>ROUND(Exchanges!Q1627,0)</f>
        <v>4</v>
      </c>
      <c r="Q1623" s="1">
        <f>Exchanges!R1627</f>
        <v>1</v>
      </c>
      <c r="R1623" s="1">
        <f>Exchanges!S1627</f>
        <v>1</v>
      </c>
      <c r="S1623" s="1">
        <f>Exchanges!T1627</f>
        <v>1</v>
      </c>
      <c r="T1623" s="1">
        <f>Exchanges!U1627</f>
        <v>5</v>
      </c>
      <c r="U1623" s="1">
        <f>Exchanges!V1627</f>
        <v>2013</v>
      </c>
      <c r="V1623" s="1" t="str">
        <f>Exchanges!W1627</f>
        <v>DIMETHYL PHTHALATE</v>
      </c>
      <c r="W1623" s="1" t="str">
        <f>Exchanges!X1627</f>
        <v>TRI</v>
      </c>
      <c r="X1623" s="1"/>
    </row>
    <row r="1624" spans="1:24" x14ac:dyDescent="0.15">
      <c r="A1624" s="1" t="str">
        <f>Exchanges!B1628</f>
        <v>chromium</v>
      </c>
      <c r="B1624" s="1">
        <f>Exchanges!C1628</f>
        <v>7440473</v>
      </c>
      <c r="C1624" s="1" t="str">
        <f>Exchanges!D1628</f>
        <v>air</v>
      </c>
      <c r="D1624" s="1" t="str">
        <f>Exchanges!E1628</f>
        <v>unspecified</v>
      </c>
      <c r="E1624" s="1" t="str">
        <f>Exchanges!F1628</f>
        <v>e142b577-e934-4085-9a07-3983d4d92afb</v>
      </c>
      <c r="F1624" s="1" t="str">
        <f>Exchanges!G1628</f>
        <v>Railroad rolling stock manufacturing</v>
      </c>
      <c r="G1624" s="1">
        <f>Exchanges!H1628</f>
        <v>336500</v>
      </c>
      <c r="H1624" s="1" t="str">
        <f>Exchanges!I1628</f>
        <v>US</v>
      </c>
      <c r="I1624" s="1">
        <f>Exchanges!J1628</f>
        <v>8.5017838417905868E-8</v>
      </c>
      <c r="J1624" s="1" t="str">
        <f>Exchanges!K1628</f>
        <v>kg</v>
      </c>
      <c r="K1624" s="1"/>
      <c r="L1624" s="1"/>
      <c r="M1624" s="1"/>
      <c r="N1624" s="1"/>
      <c r="O1624" s="1"/>
      <c r="P1624" s="86">
        <f>ROUND(Exchanges!Q1628,0)</f>
        <v>4</v>
      </c>
      <c r="Q1624" s="1">
        <f>Exchanges!R1628</f>
        <v>1</v>
      </c>
      <c r="R1624" s="1">
        <f>Exchanges!S1628</f>
        <v>1</v>
      </c>
      <c r="S1624" s="1">
        <f>Exchanges!T1628</f>
        <v>1</v>
      </c>
      <c r="T1624" s="1">
        <f>Exchanges!U1628</f>
        <v>5</v>
      </c>
      <c r="U1624" s="1">
        <f>Exchanges!V1628</f>
        <v>2013</v>
      </c>
      <c r="V1624" s="1" t="str">
        <f>Exchanges!W1628</f>
        <v>CHROMIUM</v>
      </c>
      <c r="W1624" s="1" t="str">
        <f>Exchanges!X1628</f>
        <v>TRI</v>
      </c>
      <c r="X1624" s="1"/>
    </row>
    <row r="1625" spans="1:24" x14ac:dyDescent="0.15">
      <c r="A1625" s="1" t="str">
        <f>Exchanges!B1629</f>
        <v>butanol</v>
      </c>
      <c r="B1625" s="1">
        <f>Exchanges!C1629</f>
        <v>71363</v>
      </c>
      <c r="C1625" s="1" t="str">
        <f>Exchanges!D1629</f>
        <v>air</v>
      </c>
      <c r="D1625" s="1" t="str">
        <f>Exchanges!E1629</f>
        <v>unspecified</v>
      </c>
      <c r="E1625" s="1" t="str">
        <f>Exchanges!F1629</f>
        <v>b9a9b2ad-5db3-47aa-81de-3a48ae9ad4ec</v>
      </c>
      <c r="F1625" s="1" t="str">
        <f>Exchanges!G1629</f>
        <v>Railroad rolling stock manufacturing</v>
      </c>
      <c r="G1625" s="1">
        <f>Exchanges!H1629</f>
        <v>336500</v>
      </c>
      <c r="H1625" s="1" t="str">
        <f>Exchanges!I1629</f>
        <v>US</v>
      </c>
      <c r="I1625" s="1">
        <f>Exchanges!J1629</f>
        <v>2.5613368082170779E-7</v>
      </c>
      <c r="J1625" s="1" t="str">
        <f>Exchanges!K1629</f>
        <v>kg</v>
      </c>
      <c r="K1625" s="1"/>
      <c r="L1625" s="1"/>
      <c r="M1625" s="1"/>
      <c r="N1625" s="1"/>
      <c r="O1625" s="1"/>
      <c r="P1625" s="86">
        <f>ROUND(Exchanges!Q1629,0)</f>
        <v>5</v>
      </c>
      <c r="Q1625" s="1">
        <f>Exchanges!R1629</f>
        <v>1</v>
      </c>
      <c r="R1625" s="1">
        <f>Exchanges!S1629</f>
        <v>1</v>
      </c>
      <c r="S1625" s="1">
        <f>Exchanges!T1629</f>
        <v>1</v>
      </c>
      <c r="T1625" s="1">
        <f>Exchanges!U1629</f>
        <v>5</v>
      </c>
      <c r="U1625" s="1">
        <f>Exchanges!V1629</f>
        <v>2013</v>
      </c>
      <c r="V1625" s="1" t="str">
        <f>Exchanges!W1629</f>
        <v>N-BUTYL ALCOHOL</v>
      </c>
      <c r="W1625" s="1" t="str">
        <f>Exchanges!X1629</f>
        <v>TRI</v>
      </c>
      <c r="X1625" s="1"/>
    </row>
    <row r="1626" spans="1:24" x14ac:dyDescent="0.15">
      <c r="A1626" s="1" t="str">
        <f>Exchanges!B1630</f>
        <v>1,2,4-trimethylbenzene</v>
      </c>
      <c r="B1626" s="1">
        <f>Exchanges!C1630</f>
        <v>95636</v>
      </c>
      <c r="C1626" s="1" t="str">
        <f>Exchanges!D1630</f>
        <v>air</v>
      </c>
      <c r="D1626" s="1" t="str">
        <f>Exchanges!E1630</f>
        <v>unspecified</v>
      </c>
      <c r="E1626" s="1" t="str">
        <f>Exchanges!F1630</f>
        <v>776e1b2c-6a86-35c1-b2ed-61952ecd792c</v>
      </c>
      <c r="F1626" s="1" t="str">
        <f>Exchanges!G1630</f>
        <v>Railroad rolling stock manufacturing</v>
      </c>
      <c r="G1626" s="1">
        <f>Exchanges!H1630</f>
        <v>336500</v>
      </c>
      <c r="H1626" s="1" t="str">
        <f>Exchanges!I1630</f>
        <v>US</v>
      </c>
      <c r="I1626" s="1">
        <f>Exchanges!J1630</f>
        <v>4.4597393837191476E-7</v>
      </c>
      <c r="J1626" s="1" t="str">
        <f>Exchanges!K1630</f>
        <v>kg</v>
      </c>
      <c r="K1626" s="1"/>
      <c r="L1626" s="1"/>
      <c r="M1626" s="1"/>
      <c r="N1626" s="1"/>
      <c r="O1626" s="1"/>
      <c r="P1626" s="86">
        <f>ROUND(Exchanges!Q1630,0)</f>
        <v>5</v>
      </c>
      <c r="Q1626" s="1">
        <f>Exchanges!R1630</f>
        <v>1</v>
      </c>
      <c r="R1626" s="1">
        <f>Exchanges!S1630</f>
        <v>1</v>
      </c>
      <c r="S1626" s="1">
        <f>Exchanges!T1630</f>
        <v>1</v>
      </c>
      <c r="T1626" s="1">
        <f>Exchanges!U1630</f>
        <v>5</v>
      </c>
      <c r="U1626" s="1">
        <f>Exchanges!V1630</f>
        <v>2013</v>
      </c>
      <c r="V1626" s="1" t="str">
        <f>Exchanges!W1630</f>
        <v>1,2,4-TRIMETHYLBENZENE</v>
      </c>
      <c r="W1626" s="1" t="str">
        <f>Exchanges!X1630</f>
        <v>TRI</v>
      </c>
      <c r="X1626" s="1"/>
    </row>
    <row r="1627" spans="1:24" x14ac:dyDescent="0.15">
      <c r="A1627" s="1" t="str">
        <f>Exchanges!B1631</f>
        <v>ethylbenzene</v>
      </c>
      <c r="B1627" s="1">
        <f>Exchanges!C1631</f>
        <v>100414</v>
      </c>
      <c r="C1627" s="1" t="str">
        <f>Exchanges!D1631</f>
        <v>air</v>
      </c>
      <c r="D1627" s="1" t="str">
        <f>Exchanges!E1631</f>
        <v>unspecified</v>
      </c>
      <c r="E1627" s="1" t="str">
        <f>Exchanges!F1631</f>
        <v>787591de-0e9e-3f81-a1e5-2df2949f146c</v>
      </c>
      <c r="F1627" s="1" t="str">
        <f>Exchanges!G1631</f>
        <v>Railroad rolling stock manufacturing</v>
      </c>
      <c r="G1627" s="1">
        <f>Exchanges!H1631</f>
        <v>336500</v>
      </c>
      <c r="H1627" s="1" t="str">
        <f>Exchanges!I1631</f>
        <v>US</v>
      </c>
      <c r="I1627" s="1">
        <f>Exchanges!J1631</f>
        <v>7.5539733251571364E-7</v>
      </c>
      <c r="J1627" s="1" t="str">
        <f>Exchanges!K1631</f>
        <v>kg</v>
      </c>
      <c r="K1627" s="1"/>
      <c r="L1627" s="1"/>
      <c r="M1627" s="1"/>
      <c r="N1627" s="1"/>
      <c r="O1627" s="1"/>
      <c r="P1627" s="86">
        <f>ROUND(Exchanges!Q1631,0)</f>
        <v>4</v>
      </c>
      <c r="Q1627" s="1">
        <f>Exchanges!R1631</f>
        <v>1</v>
      </c>
      <c r="R1627" s="1">
        <f>Exchanges!S1631</f>
        <v>1</v>
      </c>
      <c r="S1627" s="1">
        <f>Exchanges!T1631</f>
        <v>1</v>
      </c>
      <c r="T1627" s="1">
        <f>Exchanges!U1631</f>
        <v>5</v>
      </c>
      <c r="U1627" s="1">
        <f>Exchanges!V1631</f>
        <v>2013</v>
      </c>
      <c r="V1627" s="1" t="str">
        <f>Exchanges!W1631</f>
        <v>ETHYLBENZENE</v>
      </c>
      <c r="W1627" s="1" t="str">
        <f>Exchanges!X1631</f>
        <v>TRI</v>
      </c>
      <c r="X1627" s="1"/>
    </row>
    <row r="1628" spans="1:24" x14ac:dyDescent="0.15">
      <c r="A1628" s="1" t="str">
        <f>Exchanges!B1632</f>
        <v>diisocyanates</v>
      </c>
      <c r="B1628" s="1" t="str">
        <f>Exchanges!C1632</f>
        <v/>
      </c>
      <c r="C1628" s="1" t="str">
        <f>Exchanges!D1632</f>
        <v>air</v>
      </c>
      <c r="D1628" s="1" t="str">
        <f>Exchanges!E1632</f>
        <v>unspecified</v>
      </c>
      <c r="E1628" s="1" t="str">
        <f>Exchanges!F1632</f>
        <v>63f3fff6-0459-49fd-808a-6fc86fd63f5c</v>
      </c>
      <c r="F1628" s="1" t="str">
        <f>Exchanges!G1632</f>
        <v>Ship building and repairing</v>
      </c>
      <c r="G1628" s="1">
        <f>Exchanges!H1632</f>
        <v>336611</v>
      </c>
      <c r="H1628" s="1" t="str">
        <f>Exchanges!I1632</f>
        <v>US</v>
      </c>
      <c r="I1628" s="1">
        <f>Exchanges!J1632</f>
        <v>8.5327313769751683E-11</v>
      </c>
      <c r="J1628" s="1" t="str">
        <f>Exchanges!K1632</f>
        <v>kg</v>
      </c>
      <c r="K1628" s="1"/>
      <c r="L1628" s="1"/>
      <c r="M1628" s="1"/>
      <c r="N1628" s="1"/>
      <c r="O1628" s="1"/>
      <c r="P1628" s="86">
        <f>ROUND(Exchanges!Q1632,0)</f>
        <v>4</v>
      </c>
      <c r="Q1628" s="1">
        <f>Exchanges!R1632</f>
        <v>1</v>
      </c>
      <c r="R1628" s="1">
        <f>Exchanges!S1632</f>
        <v>1</v>
      </c>
      <c r="S1628" s="1">
        <f>Exchanges!T1632</f>
        <v>1</v>
      </c>
      <c r="T1628" s="1">
        <f>Exchanges!U1632</f>
        <v>5</v>
      </c>
      <c r="U1628" s="1">
        <f>Exchanges!V1632</f>
        <v>2013</v>
      </c>
      <c r="V1628" s="1" t="str">
        <f>Exchanges!W1632</f>
        <v>DIISOCYANATES</v>
      </c>
      <c r="W1628" s="1" t="str">
        <f>Exchanges!X1632</f>
        <v>TRI</v>
      </c>
      <c r="X1628" s="1"/>
    </row>
    <row r="1629" spans="1:24" x14ac:dyDescent="0.15">
      <c r="A1629" s="1" t="str">
        <f>Exchanges!B1633</f>
        <v>dicyclopentadiene</v>
      </c>
      <c r="B1629" s="1">
        <f>Exchanges!C1633</f>
        <v>77736</v>
      </c>
      <c r="C1629" s="1" t="str">
        <f>Exchanges!D1633</f>
        <v>air</v>
      </c>
      <c r="D1629" s="1" t="str">
        <f>Exchanges!E1633</f>
        <v>unspecified</v>
      </c>
      <c r="E1629" s="1" t="str">
        <f>Exchanges!F1633</f>
        <v>0e671ec4-8baa-4df6-9431-d4361e102118</v>
      </c>
      <c r="F1629" s="1" t="str">
        <f>Exchanges!G1633</f>
        <v>Ship building and repairing</v>
      </c>
      <c r="G1629" s="1">
        <f>Exchanges!H1633</f>
        <v>336611</v>
      </c>
      <c r="H1629" s="1" t="str">
        <f>Exchanges!I1633</f>
        <v>US</v>
      </c>
      <c r="I1629" s="1">
        <f>Exchanges!J1633</f>
        <v>4.9489841986455984E-10</v>
      </c>
      <c r="J1629" s="1" t="str">
        <f>Exchanges!K1633</f>
        <v>kg</v>
      </c>
      <c r="K1629" s="1"/>
      <c r="L1629" s="1"/>
      <c r="M1629" s="1"/>
      <c r="N1629" s="1"/>
      <c r="O1629" s="1"/>
      <c r="P1629" s="86">
        <f>ROUND(Exchanges!Q1633,0)</f>
        <v>4</v>
      </c>
      <c r="Q1629" s="1">
        <f>Exchanges!R1633</f>
        <v>1</v>
      </c>
      <c r="R1629" s="1">
        <f>Exchanges!S1633</f>
        <v>1</v>
      </c>
      <c r="S1629" s="1">
        <f>Exchanges!T1633</f>
        <v>1</v>
      </c>
      <c r="T1629" s="1">
        <f>Exchanges!U1633</f>
        <v>5</v>
      </c>
      <c r="U1629" s="1">
        <f>Exchanges!V1633</f>
        <v>2013</v>
      </c>
      <c r="V1629" s="1" t="str">
        <f>Exchanges!W1633</f>
        <v>DICYCLOPENTADIENE</v>
      </c>
      <c r="W1629" s="1" t="str">
        <f>Exchanges!X1633</f>
        <v>TRI</v>
      </c>
      <c r="X1629" s="1"/>
    </row>
    <row r="1630" spans="1:24" x14ac:dyDescent="0.15">
      <c r="A1630" s="1" t="str">
        <f>Exchanges!B1634</f>
        <v>chromium</v>
      </c>
      <c r="B1630" s="1">
        <f>Exchanges!C1634</f>
        <v>7440473</v>
      </c>
      <c r="C1630" s="1" t="str">
        <f>Exchanges!D1634</f>
        <v>air</v>
      </c>
      <c r="D1630" s="1" t="str">
        <f>Exchanges!E1634</f>
        <v>unspecified</v>
      </c>
      <c r="E1630" s="1" t="str">
        <f>Exchanges!F1634</f>
        <v>e142b577-e934-4085-9a07-3983d4d92afb</v>
      </c>
      <c r="F1630" s="1" t="str">
        <f>Exchanges!G1634</f>
        <v>Ship building and repairing</v>
      </c>
      <c r="G1630" s="1">
        <f>Exchanges!H1634</f>
        <v>336611</v>
      </c>
      <c r="H1630" s="1" t="str">
        <f>Exchanges!I1634</f>
        <v>US</v>
      </c>
      <c r="I1630" s="1">
        <f>Exchanges!J1634</f>
        <v>3.1678959819413094E-8</v>
      </c>
      <c r="J1630" s="1" t="str">
        <f>Exchanges!K1634</f>
        <v>kg</v>
      </c>
      <c r="K1630" s="1"/>
      <c r="L1630" s="1"/>
      <c r="M1630" s="1"/>
      <c r="N1630" s="1"/>
      <c r="O1630" s="1"/>
      <c r="P1630" s="86">
        <f>ROUND(Exchanges!Q1634,0)</f>
        <v>4</v>
      </c>
      <c r="Q1630" s="1">
        <f>Exchanges!R1634</f>
        <v>1</v>
      </c>
      <c r="R1630" s="1">
        <f>Exchanges!S1634</f>
        <v>1</v>
      </c>
      <c r="S1630" s="1">
        <f>Exchanges!T1634</f>
        <v>1</v>
      </c>
      <c r="T1630" s="1">
        <f>Exchanges!U1634</f>
        <v>5</v>
      </c>
      <c r="U1630" s="1">
        <f>Exchanges!V1634</f>
        <v>2013</v>
      </c>
      <c r="V1630" s="1" t="str">
        <f>Exchanges!W1634</f>
        <v>CHROMIUM</v>
      </c>
      <c r="W1630" s="1" t="str">
        <f>Exchanges!X1634</f>
        <v>TRI</v>
      </c>
      <c r="X1630" s="1"/>
    </row>
    <row r="1631" spans="1:24" x14ac:dyDescent="0.15">
      <c r="A1631" s="1" t="str">
        <f>Exchanges!B1635</f>
        <v>copper</v>
      </c>
      <c r="B1631" s="1">
        <f>Exchanges!C1635</f>
        <v>7440508</v>
      </c>
      <c r="C1631" s="1" t="str">
        <f>Exchanges!D1635</f>
        <v>air</v>
      </c>
      <c r="D1631" s="1" t="str">
        <f>Exchanges!E1635</f>
        <v>unspecified</v>
      </c>
      <c r="E1631" s="1" t="str">
        <f>Exchanges!F1635</f>
        <v>ec8144d6-d123-43b1-9c17-a295422a0498</v>
      </c>
      <c r="F1631" s="1" t="str">
        <f>Exchanges!G1635</f>
        <v>Ship building and repairing</v>
      </c>
      <c r="G1631" s="1">
        <f>Exchanges!H1635</f>
        <v>336611</v>
      </c>
      <c r="H1631" s="1" t="str">
        <f>Exchanges!I1635</f>
        <v>US</v>
      </c>
      <c r="I1631" s="1">
        <f>Exchanges!J1635</f>
        <v>4.8800738600451476E-8</v>
      </c>
      <c r="J1631" s="1" t="str">
        <f>Exchanges!K1635</f>
        <v>kg</v>
      </c>
      <c r="K1631" s="1"/>
      <c r="L1631" s="1"/>
      <c r="M1631" s="1"/>
      <c r="N1631" s="1"/>
      <c r="O1631" s="1"/>
      <c r="P1631" s="86">
        <f>ROUND(Exchanges!Q1635,0)</f>
        <v>4</v>
      </c>
      <c r="Q1631" s="1">
        <f>Exchanges!R1635</f>
        <v>1</v>
      </c>
      <c r="R1631" s="1">
        <f>Exchanges!S1635</f>
        <v>1</v>
      </c>
      <c r="S1631" s="1">
        <f>Exchanges!T1635</f>
        <v>1</v>
      </c>
      <c r="T1631" s="1">
        <f>Exchanges!U1635</f>
        <v>5</v>
      </c>
      <c r="U1631" s="1">
        <f>Exchanges!V1635</f>
        <v>2013</v>
      </c>
      <c r="V1631" s="1" t="str">
        <f>Exchanges!W1635</f>
        <v>COPPER</v>
      </c>
      <c r="W1631" s="1" t="str">
        <f>Exchanges!X1635</f>
        <v>TRI</v>
      </c>
      <c r="X1631" s="1"/>
    </row>
    <row r="1632" spans="1:24" x14ac:dyDescent="0.15">
      <c r="A1632" s="1" t="str">
        <f>Exchanges!B1636</f>
        <v>Zinc</v>
      </c>
      <c r="B1632" s="1">
        <f>Exchanges!C1636</f>
        <v>1330207</v>
      </c>
      <c r="C1632" s="1" t="str">
        <f>Exchanges!D1636</f>
        <v>air</v>
      </c>
      <c r="D1632" s="1" t="str">
        <f>Exchanges!E1636</f>
        <v>unspecified</v>
      </c>
      <c r="E1632" s="1" t="str">
        <f>Exchanges!F1636</f>
        <v>5ce378a0-b48d-471c-977d-79681521efde</v>
      </c>
      <c r="F1632" s="1" t="str">
        <f>Exchanges!G1636</f>
        <v>Ship building and repairing</v>
      </c>
      <c r="G1632" s="1">
        <f>Exchanges!H1636</f>
        <v>336611</v>
      </c>
      <c r="H1632" s="1" t="str">
        <f>Exchanges!I1636</f>
        <v>US</v>
      </c>
      <c r="I1632" s="1">
        <f>Exchanges!J1636</f>
        <v>6.9366498419864564E-8</v>
      </c>
      <c r="J1632" s="1" t="str">
        <f>Exchanges!K1636</f>
        <v>kg</v>
      </c>
      <c r="K1632" s="1"/>
      <c r="L1632" s="1"/>
      <c r="M1632" s="1"/>
      <c r="N1632" s="1"/>
      <c r="O1632" s="1"/>
      <c r="P1632" s="86">
        <f>ROUND(Exchanges!Q1636,0)</f>
        <v>5</v>
      </c>
      <c r="Q1632" s="1">
        <f>Exchanges!R1636</f>
        <v>1</v>
      </c>
      <c r="R1632" s="1">
        <f>Exchanges!S1636</f>
        <v>1</v>
      </c>
      <c r="S1632" s="1">
        <f>Exchanges!T1636</f>
        <v>1</v>
      </c>
      <c r="T1632" s="1">
        <f>Exchanges!U1636</f>
        <v>5</v>
      </c>
      <c r="U1632" s="1">
        <f>Exchanges!V1636</f>
        <v>2013</v>
      </c>
      <c r="V1632" s="1" t="str">
        <f>Exchanges!W1636</f>
        <v>ZINC (FUME OR DUST)</v>
      </c>
      <c r="W1632" s="1" t="str">
        <f>Exchanges!X1636</f>
        <v>TRI</v>
      </c>
      <c r="X1632" s="1"/>
    </row>
    <row r="1633" spans="1:24" x14ac:dyDescent="0.15">
      <c r="A1633" s="1" t="str">
        <f>Exchanges!B1637</f>
        <v>Sulfuric acid</v>
      </c>
      <c r="B1633" s="1">
        <f>Exchanges!C1637</f>
        <v>7664939</v>
      </c>
      <c r="C1633" s="1" t="str">
        <f>Exchanges!D1637</f>
        <v>air</v>
      </c>
      <c r="D1633" s="1" t="str">
        <f>Exchanges!E1637</f>
        <v>unspecified</v>
      </c>
      <c r="E1633" s="1" t="str">
        <f>Exchanges!F1637</f>
        <v>99c65c6a-6871-40ba-af79-5bd6851688e4</v>
      </c>
      <c r="F1633" s="1" t="str">
        <f>Exchanges!G1637</f>
        <v>Ship building and repairing</v>
      </c>
      <c r="G1633" s="1">
        <f>Exchanges!H1637</f>
        <v>336611</v>
      </c>
      <c r="H1633" s="1" t="str">
        <f>Exchanges!I1637</f>
        <v>US</v>
      </c>
      <c r="I1633" s="1">
        <f>Exchanges!J1637</f>
        <v>5.3498758103837474E-7</v>
      </c>
      <c r="J1633" s="1" t="str">
        <f>Exchanges!K1637</f>
        <v>kg</v>
      </c>
      <c r="K1633" s="1"/>
      <c r="L1633" s="1"/>
      <c r="M1633" s="1"/>
      <c r="N1633" s="1"/>
      <c r="O1633" s="1"/>
      <c r="P1633" s="86">
        <f>ROUND(Exchanges!Q1637,0)</f>
        <v>2</v>
      </c>
      <c r="Q1633" s="1">
        <f>Exchanges!R1637</f>
        <v>1</v>
      </c>
      <c r="R1633" s="1">
        <f>Exchanges!S1637</f>
        <v>1</v>
      </c>
      <c r="S1633" s="1">
        <f>Exchanges!T1637</f>
        <v>1</v>
      </c>
      <c r="T1633" s="1">
        <f>Exchanges!U1637</f>
        <v>5</v>
      </c>
      <c r="U1633" s="1">
        <f>Exchanges!V1637</f>
        <v>2013</v>
      </c>
      <c r="V1633" s="1" t="str">
        <f>Exchanges!W1637</f>
        <v>SULFURIC ACID (1994 AND AFTER ACID AEROSOLS" ONLY)"</v>
      </c>
      <c r="W1633" s="1" t="str">
        <f>Exchanges!X1637</f>
        <v>TRI</v>
      </c>
      <c r="X1633" s="1"/>
    </row>
    <row r="1634" spans="1:24" x14ac:dyDescent="0.15">
      <c r="A1634" s="1" t="str">
        <f>Exchanges!B1638</f>
        <v>Propene</v>
      </c>
      <c r="B1634" s="1">
        <f>Exchanges!C1638</f>
        <v>115071</v>
      </c>
      <c r="C1634" s="1" t="str">
        <f>Exchanges!D1638</f>
        <v>air</v>
      </c>
      <c r="D1634" s="1" t="str">
        <f>Exchanges!E1638</f>
        <v>unspecified</v>
      </c>
      <c r="E1634" s="1" t="str">
        <f>Exchanges!F1638</f>
        <v>64165202-4870-47d0-8602-b85e5d672865</v>
      </c>
      <c r="F1634" s="1" t="str">
        <f>Exchanges!G1638</f>
        <v>Ship building and repairing</v>
      </c>
      <c r="G1634" s="1">
        <f>Exchanges!H1638</f>
        <v>336611</v>
      </c>
      <c r="H1634" s="1" t="str">
        <f>Exchanges!I1638</f>
        <v>US</v>
      </c>
      <c r="I1634" s="1">
        <f>Exchanges!J1638</f>
        <v>1.7688988686230252E-6</v>
      </c>
      <c r="J1634" s="1" t="str">
        <f>Exchanges!K1638</f>
        <v>kg</v>
      </c>
      <c r="K1634" s="1"/>
      <c r="L1634" s="1"/>
      <c r="M1634" s="1"/>
      <c r="N1634" s="1"/>
      <c r="O1634" s="1"/>
      <c r="P1634" s="86">
        <f>ROUND(Exchanges!Q1638,0)</f>
        <v>3</v>
      </c>
      <c r="Q1634" s="1">
        <f>Exchanges!R1638</f>
        <v>1</v>
      </c>
      <c r="R1634" s="1">
        <f>Exchanges!S1638</f>
        <v>1</v>
      </c>
      <c r="S1634" s="1">
        <f>Exchanges!T1638</f>
        <v>1</v>
      </c>
      <c r="T1634" s="1">
        <f>Exchanges!U1638</f>
        <v>5</v>
      </c>
      <c r="U1634" s="1">
        <f>Exchanges!V1638</f>
        <v>2013</v>
      </c>
      <c r="V1634" s="1" t="str">
        <f>Exchanges!W1638</f>
        <v>PROPYLENE</v>
      </c>
      <c r="W1634" s="1" t="str">
        <f>Exchanges!X1638</f>
        <v>TRI</v>
      </c>
      <c r="X1634" s="1"/>
    </row>
    <row r="1635" spans="1:24" x14ac:dyDescent="0.15">
      <c r="A1635" s="1" t="str">
        <f>Exchanges!B1639</f>
        <v>1,2,4-trimethylbenzene</v>
      </c>
      <c r="B1635" s="1">
        <f>Exchanges!C1639</f>
        <v>95636</v>
      </c>
      <c r="C1635" s="1" t="str">
        <f>Exchanges!D1639</f>
        <v>air</v>
      </c>
      <c r="D1635" s="1" t="str">
        <f>Exchanges!E1639</f>
        <v>unspecified</v>
      </c>
      <c r="E1635" s="1" t="str">
        <f>Exchanges!F1639</f>
        <v>776e1b2c-6a86-35c1-b2ed-61952ecd792c</v>
      </c>
      <c r="F1635" s="1" t="str">
        <f>Exchanges!G1639</f>
        <v>Ship building and repairing</v>
      </c>
      <c r="G1635" s="1">
        <f>Exchanges!H1639</f>
        <v>336611</v>
      </c>
      <c r="H1635" s="1" t="str">
        <f>Exchanges!I1639</f>
        <v>US</v>
      </c>
      <c r="I1635" s="1">
        <f>Exchanges!J1639</f>
        <v>3.2159763873589152E-6</v>
      </c>
      <c r="J1635" s="1" t="str">
        <f>Exchanges!K1639</f>
        <v>kg</v>
      </c>
      <c r="K1635" s="1"/>
      <c r="L1635" s="1"/>
      <c r="M1635" s="1"/>
      <c r="N1635" s="1"/>
      <c r="O1635" s="1"/>
      <c r="P1635" s="86">
        <f>ROUND(Exchanges!Q1639,0)</f>
        <v>5</v>
      </c>
      <c r="Q1635" s="1">
        <f>Exchanges!R1639</f>
        <v>1</v>
      </c>
      <c r="R1635" s="1">
        <f>Exchanges!S1639</f>
        <v>1</v>
      </c>
      <c r="S1635" s="1">
        <f>Exchanges!T1639</f>
        <v>1</v>
      </c>
      <c r="T1635" s="1">
        <f>Exchanges!U1639</f>
        <v>5</v>
      </c>
      <c r="U1635" s="1">
        <f>Exchanges!V1639</f>
        <v>2013</v>
      </c>
      <c r="V1635" s="1" t="str">
        <f>Exchanges!W1639</f>
        <v>1,2,4-TRIMETHYLBENZENE</v>
      </c>
      <c r="W1635" s="1" t="str">
        <f>Exchanges!X1639</f>
        <v>TRI</v>
      </c>
      <c r="X1635" s="1"/>
    </row>
    <row r="1636" spans="1:24" x14ac:dyDescent="0.15">
      <c r="A1636" s="1" t="str">
        <f>Exchanges!B1640</f>
        <v>ethylbenzene</v>
      </c>
      <c r="B1636" s="1">
        <f>Exchanges!C1640</f>
        <v>100414</v>
      </c>
      <c r="C1636" s="1" t="str">
        <f>Exchanges!D1640</f>
        <v>air</v>
      </c>
      <c r="D1636" s="1" t="str">
        <f>Exchanges!E1640</f>
        <v>unspecified</v>
      </c>
      <c r="E1636" s="1" t="str">
        <f>Exchanges!F1640</f>
        <v>787591de-0e9e-3f81-a1e5-2df2949f146c</v>
      </c>
      <c r="F1636" s="1" t="str">
        <f>Exchanges!G1640</f>
        <v>Ship building and repairing</v>
      </c>
      <c r="G1636" s="1">
        <f>Exchanges!H1640</f>
        <v>336611</v>
      </c>
      <c r="H1636" s="1" t="str">
        <f>Exchanges!I1640</f>
        <v>US</v>
      </c>
      <c r="I1636" s="1">
        <f>Exchanges!J1640</f>
        <v>3.6156441153047406E-6</v>
      </c>
      <c r="J1636" s="1" t="str">
        <f>Exchanges!K1640</f>
        <v>kg</v>
      </c>
      <c r="K1636" s="1"/>
      <c r="L1636" s="1"/>
      <c r="M1636" s="1"/>
      <c r="N1636" s="1"/>
      <c r="O1636" s="1"/>
      <c r="P1636" s="86">
        <f>ROUND(Exchanges!Q1640,0)</f>
        <v>4</v>
      </c>
      <c r="Q1636" s="1">
        <f>Exchanges!R1640</f>
        <v>1</v>
      </c>
      <c r="R1636" s="1">
        <f>Exchanges!S1640</f>
        <v>1</v>
      </c>
      <c r="S1636" s="1">
        <f>Exchanges!T1640</f>
        <v>1</v>
      </c>
      <c r="T1636" s="1">
        <f>Exchanges!U1640</f>
        <v>5</v>
      </c>
      <c r="U1636" s="1">
        <f>Exchanges!V1640</f>
        <v>2013</v>
      </c>
      <c r="V1636" s="1" t="str">
        <f>Exchanges!W1640</f>
        <v>ETHYLBENZENE</v>
      </c>
      <c r="W1636" s="1" t="str">
        <f>Exchanges!X1640</f>
        <v>TRI</v>
      </c>
      <c r="X1636" s="1"/>
    </row>
    <row r="1637" spans="1:24" x14ac:dyDescent="0.15">
      <c r="A1637" s="1" t="str">
        <f>Exchanges!B1641</f>
        <v>butanol</v>
      </c>
      <c r="B1637" s="1">
        <f>Exchanges!C1641</f>
        <v>71363</v>
      </c>
      <c r="C1637" s="1" t="str">
        <f>Exchanges!D1641</f>
        <v>air</v>
      </c>
      <c r="D1637" s="1" t="str">
        <f>Exchanges!E1641</f>
        <v>unspecified</v>
      </c>
      <c r="E1637" s="1" t="str">
        <f>Exchanges!F1641</f>
        <v>b9a9b2ad-5db3-47aa-81de-3a48ae9ad4ec</v>
      </c>
      <c r="F1637" s="1" t="str">
        <f>Exchanges!G1641</f>
        <v>Ship building and repairing</v>
      </c>
      <c r="G1637" s="1">
        <f>Exchanges!H1641</f>
        <v>336611</v>
      </c>
      <c r="H1637" s="1" t="str">
        <f>Exchanges!I1641</f>
        <v>US</v>
      </c>
      <c r="I1637" s="1">
        <f>Exchanges!J1641</f>
        <v>9.3827051975620776E-6</v>
      </c>
      <c r="J1637" s="1" t="str">
        <f>Exchanges!K1641</f>
        <v>kg</v>
      </c>
      <c r="K1637" s="1"/>
      <c r="L1637" s="1"/>
      <c r="M1637" s="1"/>
      <c r="N1637" s="1"/>
      <c r="O1637" s="1"/>
      <c r="P1637" s="86">
        <f>ROUND(Exchanges!Q1641,0)</f>
        <v>5</v>
      </c>
      <c r="Q1637" s="1">
        <f>Exchanges!R1641</f>
        <v>1</v>
      </c>
      <c r="R1637" s="1">
        <f>Exchanges!S1641</f>
        <v>1</v>
      </c>
      <c r="S1637" s="1">
        <f>Exchanges!T1641</f>
        <v>1</v>
      </c>
      <c r="T1637" s="1">
        <f>Exchanges!U1641</f>
        <v>5</v>
      </c>
      <c r="U1637" s="1">
        <f>Exchanges!V1641</f>
        <v>2013</v>
      </c>
      <c r="V1637" s="1" t="str">
        <f>Exchanges!W1641</f>
        <v>N-BUTYL ALCOHOL</v>
      </c>
      <c r="W1637" s="1" t="str">
        <f>Exchanges!X1641</f>
        <v>TRI</v>
      </c>
      <c r="X1637" s="1"/>
    </row>
    <row r="1638" spans="1:24" x14ac:dyDescent="0.15">
      <c r="A1638" s="1" t="str">
        <f>Exchanges!B1642</f>
        <v>chromium</v>
      </c>
      <c r="B1638" s="1">
        <f>Exchanges!C1642</f>
        <v>7440473</v>
      </c>
      <c r="C1638" s="1" t="str">
        <f>Exchanges!D1642</f>
        <v>air</v>
      </c>
      <c r="D1638" s="1" t="str">
        <f>Exchanges!E1642</f>
        <v>unspecified</v>
      </c>
      <c r="E1638" s="1" t="str">
        <f>Exchanges!F1642</f>
        <v>e142b577-e934-4085-9a07-3983d4d92afb</v>
      </c>
      <c r="F1638" s="1" t="str">
        <f>Exchanges!G1642</f>
        <v>Boat building</v>
      </c>
      <c r="G1638" s="1">
        <f>Exchanges!H1642</f>
        <v>336612</v>
      </c>
      <c r="H1638" s="1" t="str">
        <f>Exchanges!I1642</f>
        <v>US</v>
      </c>
      <c r="I1638" s="1">
        <f>Exchanges!J1642</f>
        <v>9.2935228841728441E-9</v>
      </c>
      <c r="J1638" s="1" t="str">
        <f>Exchanges!K1642</f>
        <v>kg</v>
      </c>
      <c r="K1638" s="1"/>
      <c r="L1638" s="1"/>
      <c r="M1638" s="1"/>
      <c r="N1638" s="1"/>
      <c r="O1638" s="1"/>
      <c r="P1638" s="86">
        <f>ROUND(Exchanges!Q1642,0)</f>
        <v>4</v>
      </c>
      <c r="Q1638" s="1">
        <f>Exchanges!R1642</f>
        <v>1</v>
      </c>
      <c r="R1638" s="1">
        <f>Exchanges!S1642</f>
        <v>1</v>
      </c>
      <c r="S1638" s="1">
        <f>Exchanges!T1642</f>
        <v>1</v>
      </c>
      <c r="T1638" s="1">
        <f>Exchanges!U1642</f>
        <v>5</v>
      </c>
      <c r="U1638" s="1">
        <f>Exchanges!V1642</f>
        <v>2013</v>
      </c>
      <c r="V1638" s="1" t="str">
        <f>Exchanges!W1642</f>
        <v>CHROMIUM</v>
      </c>
      <c r="W1638" s="1" t="str">
        <f>Exchanges!X1642</f>
        <v>TRI</v>
      </c>
      <c r="X1638" s="1"/>
    </row>
    <row r="1639" spans="1:24" x14ac:dyDescent="0.15">
      <c r="A1639" s="1" t="str">
        <f>Exchanges!B1643</f>
        <v>copper</v>
      </c>
      <c r="B1639" s="1">
        <f>Exchanges!C1643</f>
        <v>7440508</v>
      </c>
      <c r="C1639" s="1" t="str">
        <f>Exchanges!D1643</f>
        <v>air</v>
      </c>
      <c r="D1639" s="1" t="str">
        <f>Exchanges!E1643</f>
        <v>unspecified</v>
      </c>
      <c r="E1639" s="1" t="str">
        <f>Exchanges!F1643</f>
        <v>ec8144d6-d123-43b1-9c17-a295422a0498</v>
      </c>
      <c r="F1639" s="1" t="str">
        <f>Exchanges!G1643</f>
        <v>Boat building</v>
      </c>
      <c r="G1639" s="1">
        <f>Exchanges!H1643</f>
        <v>336612</v>
      </c>
      <c r="H1639" s="1" t="str">
        <f>Exchanges!I1643</f>
        <v>US</v>
      </c>
      <c r="I1639" s="1">
        <f>Exchanges!J1643</f>
        <v>6.5709370493479928E-8</v>
      </c>
      <c r="J1639" s="1" t="str">
        <f>Exchanges!K1643</f>
        <v>kg</v>
      </c>
      <c r="K1639" s="1"/>
      <c r="L1639" s="1"/>
      <c r="M1639" s="1"/>
      <c r="N1639" s="1"/>
      <c r="O1639" s="1"/>
      <c r="P1639" s="86">
        <f>ROUND(Exchanges!Q1643,0)</f>
        <v>4</v>
      </c>
      <c r="Q1639" s="1">
        <f>Exchanges!R1643</f>
        <v>1</v>
      </c>
      <c r="R1639" s="1">
        <f>Exchanges!S1643</f>
        <v>1</v>
      </c>
      <c r="S1639" s="1">
        <f>Exchanges!T1643</f>
        <v>1</v>
      </c>
      <c r="T1639" s="1">
        <f>Exchanges!U1643</f>
        <v>5</v>
      </c>
      <c r="U1639" s="1">
        <f>Exchanges!V1643</f>
        <v>2013</v>
      </c>
      <c r="V1639" s="1" t="str">
        <f>Exchanges!W1643</f>
        <v>COPPER</v>
      </c>
      <c r="W1639" s="1" t="str">
        <f>Exchanges!X1643</f>
        <v>TRI</v>
      </c>
      <c r="X1639" s="1"/>
    </row>
    <row r="1640" spans="1:24" x14ac:dyDescent="0.15">
      <c r="A1640" s="1" t="str">
        <f>Exchanges!B1644</f>
        <v>diisocyanates</v>
      </c>
      <c r="B1640" s="1" t="str">
        <f>Exchanges!C1644</f>
        <v/>
      </c>
      <c r="C1640" s="1" t="str">
        <f>Exchanges!D1644</f>
        <v>air</v>
      </c>
      <c r="D1640" s="1" t="str">
        <f>Exchanges!E1644</f>
        <v>unspecified</v>
      </c>
      <c r="E1640" s="1" t="str">
        <f>Exchanges!F1644</f>
        <v>63f3fff6-0459-49fd-808a-6fc86fd63f5c</v>
      </c>
      <c r="F1640" s="1" t="str">
        <f>Exchanges!G1644</f>
        <v>Boat building</v>
      </c>
      <c r="G1640" s="1">
        <f>Exchanges!H1644</f>
        <v>336612</v>
      </c>
      <c r="H1640" s="1" t="str">
        <f>Exchanges!I1644</f>
        <v>US</v>
      </c>
      <c r="I1640" s="1">
        <f>Exchanges!J1644</f>
        <v>1.1288336456149324E-6</v>
      </c>
      <c r="J1640" s="1" t="str">
        <f>Exchanges!K1644</f>
        <v>kg</v>
      </c>
      <c r="K1640" s="1"/>
      <c r="L1640" s="1"/>
      <c r="M1640" s="1"/>
      <c r="N1640" s="1"/>
      <c r="O1640" s="1"/>
      <c r="P1640" s="86">
        <f>ROUND(Exchanges!Q1644,0)</f>
        <v>4</v>
      </c>
      <c r="Q1640" s="1">
        <f>Exchanges!R1644</f>
        <v>1</v>
      </c>
      <c r="R1640" s="1">
        <f>Exchanges!S1644</f>
        <v>1</v>
      </c>
      <c r="S1640" s="1">
        <f>Exchanges!T1644</f>
        <v>1</v>
      </c>
      <c r="T1640" s="1">
        <f>Exchanges!U1644</f>
        <v>5</v>
      </c>
      <c r="U1640" s="1">
        <f>Exchanges!V1644</f>
        <v>2013</v>
      </c>
      <c r="V1640" s="1" t="str">
        <f>Exchanges!W1644</f>
        <v>DIISOCYANATES</v>
      </c>
      <c r="W1640" s="1" t="str">
        <f>Exchanges!X1644</f>
        <v>TRI</v>
      </c>
      <c r="X1640" s="1"/>
    </row>
    <row r="1641" spans="1:24" x14ac:dyDescent="0.15">
      <c r="A1641" s="1" t="str">
        <f>Exchanges!B1645</f>
        <v>cyclohexane</v>
      </c>
      <c r="B1641" s="1">
        <f>Exchanges!C1645</f>
        <v>110827</v>
      </c>
      <c r="C1641" s="1" t="str">
        <f>Exchanges!D1645</f>
        <v>air</v>
      </c>
      <c r="D1641" s="1" t="str">
        <f>Exchanges!E1645</f>
        <v>unspecified</v>
      </c>
      <c r="E1641" s="1" t="str">
        <f>Exchanges!F1645</f>
        <v>165aaeac-93d1-4afd-adf2-e3d6c0eaf629</v>
      </c>
      <c r="F1641" s="1" t="str">
        <f>Exchanges!G1645</f>
        <v>Boat building</v>
      </c>
      <c r="G1641" s="1">
        <f>Exchanges!H1645</f>
        <v>336612</v>
      </c>
      <c r="H1641" s="1" t="str">
        <f>Exchanges!I1645</f>
        <v>US</v>
      </c>
      <c r="I1641" s="1">
        <f>Exchanges!J1645</f>
        <v>1.6360766936026594E-6</v>
      </c>
      <c r="J1641" s="1" t="str">
        <f>Exchanges!K1645</f>
        <v>kg</v>
      </c>
      <c r="K1641" s="1"/>
      <c r="L1641" s="1"/>
      <c r="M1641" s="1"/>
      <c r="N1641" s="1"/>
      <c r="O1641" s="1"/>
      <c r="P1641" s="86">
        <f>ROUND(Exchanges!Q1645,0)</f>
        <v>4</v>
      </c>
      <c r="Q1641" s="1">
        <f>Exchanges!R1645</f>
        <v>1</v>
      </c>
      <c r="R1641" s="1">
        <f>Exchanges!S1645</f>
        <v>1</v>
      </c>
      <c r="S1641" s="1">
        <f>Exchanges!T1645</f>
        <v>1</v>
      </c>
      <c r="T1641" s="1">
        <f>Exchanges!U1645</f>
        <v>5</v>
      </c>
      <c r="U1641" s="1">
        <f>Exchanges!V1645</f>
        <v>2013</v>
      </c>
      <c r="V1641" s="1" t="str">
        <f>Exchanges!W1645</f>
        <v>CYCLOHEXANE</v>
      </c>
      <c r="W1641" s="1" t="str">
        <f>Exchanges!X1645</f>
        <v>TRI</v>
      </c>
      <c r="X1641" s="1"/>
    </row>
    <row r="1642" spans="1:24" x14ac:dyDescent="0.15">
      <c r="A1642" s="1" t="str">
        <f>Exchanges!B1646</f>
        <v>copper</v>
      </c>
      <c r="B1642" s="1">
        <f>Exchanges!C1646</f>
        <v>7440508</v>
      </c>
      <c r="C1642" s="1" t="str">
        <f>Exchanges!D1646</f>
        <v>air</v>
      </c>
      <c r="D1642" s="1" t="str">
        <f>Exchanges!E1646</f>
        <v>unspecified</v>
      </c>
      <c r="E1642" s="1" t="str">
        <f>Exchanges!F1646</f>
        <v>ec8144d6-d123-43b1-9c17-a295422a0498</v>
      </c>
      <c r="F1642" s="1" t="str">
        <f>Exchanges!G1646</f>
        <v>Motorcycle, bicycle, and parts manufacturing</v>
      </c>
      <c r="G1642" s="1">
        <f>Exchanges!H1646</f>
        <v>336991</v>
      </c>
      <c r="H1642" s="1" t="str">
        <f>Exchanges!I1646</f>
        <v>US</v>
      </c>
      <c r="I1642" s="1">
        <f>Exchanges!J1646</f>
        <v>1.5735099337748346E-10</v>
      </c>
      <c r="J1642" s="1" t="str">
        <f>Exchanges!K1646</f>
        <v>kg</v>
      </c>
      <c r="K1642" s="1"/>
      <c r="L1642" s="1"/>
      <c r="M1642" s="1"/>
      <c r="N1642" s="1"/>
      <c r="O1642" s="1"/>
      <c r="P1642" s="86">
        <f>ROUND(Exchanges!Q1646,0)</f>
        <v>4</v>
      </c>
      <c r="Q1642" s="1">
        <f>Exchanges!R1646</f>
        <v>1</v>
      </c>
      <c r="R1642" s="1">
        <f>Exchanges!S1646</f>
        <v>1</v>
      </c>
      <c r="S1642" s="1">
        <f>Exchanges!T1646</f>
        <v>1</v>
      </c>
      <c r="T1642" s="1">
        <f>Exchanges!U1646</f>
        <v>5</v>
      </c>
      <c r="U1642" s="1">
        <f>Exchanges!V1646</f>
        <v>2013</v>
      </c>
      <c r="V1642" s="1" t="str">
        <f>Exchanges!W1646</f>
        <v>COPPER</v>
      </c>
      <c r="W1642" s="1" t="str">
        <f>Exchanges!X1646</f>
        <v>TRI</v>
      </c>
      <c r="X1642" s="1"/>
    </row>
    <row r="1643" spans="1:24" x14ac:dyDescent="0.15">
      <c r="A1643" s="1" t="str">
        <f>Exchanges!B1647</f>
        <v>chromium</v>
      </c>
      <c r="B1643" s="1">
        <f>Exchanges!C1647</f>
        <v>7440473</v>
      </c>
      <c r="C1643" s="1" t="str">
        <f>Exchanges!D1647</f>
        <v>air</v>
      </c>
      <c r="D1643" s="1" t="str">
        <f>Exchanges!E1647</f>
        <v>unspecified</v>
      </c>
      <c r="E1643" s="1" t="str">
        <f>Exchanges!F1647</f>
        <v>e142b577-e934-4085-9a07-3983d4d92afb</v>
      </c>
      <c r="F1643" s="1" t="str">
        <f>Exchanges!G1647</f>
        <v>Motorcycle, bicycle, and parts manufacturing</v>
      </c>
      <c r="G1643" s="1">
        <f>Exchanges!H1647</f>
        <v>336991</v>
      </c>
      <c r="H1643" s="1" t="str">
        <f>Exchanges!I1647</f>
        <v>US</v>
      </c>
      <c r="I1643" s="1">
        <f>Exchanges!J1647</f>
        <v>7.1523178807947018E-10</v>
      </c>
      <c r="J1643" s="1" t="str">
        <f>Exchanges!K1647</f>
        <v>kg</v>
      </c>
      <c r="K1643" s="1"/>
      <c r="L1643" s="1"/>
      <c r="M1643" s="1"/>
      <c r="N1643" s="1"/>
      <c r="O1643" s="1"/>
      <c r="P1643" s="86">
        <f>ROUND(Exchanges!Q1647,0)</f>
        <v>4</v>
      </c>
      <c r="Q1643" s="1">
        <f>Exchanges!R1647</f>
        <v>1</v>
      </c>
      <c r="R1643" s="1">
        <f>Exchanges!S1647</f>
        <v>1</v>
      </c>
      <c r="S1643" s="1">
        <f>Exchanges!T1647</f>
        <v>1</v>
      </c>
      <c r="T1643" s="1">
        <f>Exchanges!U1647</f>
        <v>5</v>
      </c>
      <c r="U1643" s="1">
        <f>Exchanges!V1647</f>
        <v>2013</v>
      </c>
      <c r="V1643" s="1" t="str">
        <f>Exchanges!W1647</f>
        <v>CHROMIUM</v>
      </c>
      <c r="W1643" s="1" t="str">
        <f>Exchanges!X1647</f>
        <v>TRI</v>
      </c>
      <c r="X1643" s="1"/>
    </row>
    <row r="1644" spans="1:24" x14ac:dyDescent="0.15">
      <c r="A1644" s="1" t="str">
        <f>Exchanges!B1648</f>
        <v>Ethylene glycol monoethyl ether</v>
      </c>
      <c r="B1644" s="1">
        <f>Exchanges!C1648</f>
        <v>110805</v>
      </c>
      <c r="C1644" s="1" t="str">
        <f>Exchanges!D1648</f>
        <v>air</v>
      </c>
      <c r="D1644" s="1" t="str">
        <f>Exchanges!E1648</f>
        <v>unspecified</v>
      </c>
      <c r="E1644" s="1" t="str">
        <f>Exchanges!F1648</f>
        <v>45e23e23-d952-4721-a514-2acfa5bfcab5</v>
      </c>
      <c r="F1644" s="1" t="str">
        <f>Exchanges!G1648</f>
        <v>Motorcycle, bicycle, and parts manufacturing</v>
      </c>
      <c r="G1644" s="1">
        <f>Exchanges!H1648</f>
        <v>336991</v>
      </c>
      <c r="H1644" s="1" t="str">
        <f>Exchanges!I1648</f>
        <v>US</v>
      </c>
      <c r="I1644" s="1">
        <f>Exchanges!J1648</f>
        <v>1.7737748344370862E-8</v>
      </c>
      <c r="J1644" s="1" t="str">
        <f>Exchanges!K1648</f>
        <v>kg</v>
      </c>
      <c r="K1644" s="1"/>
      <c r="L1644" s="1"/>
      <c r="M1644" s="1"/>
      <c r="N1644" s="1"/>
      <c r="O1644" s="1"/>
      <c r="P1644" s="86">
        <f>ROUND(Exchanges!Q1648,0)</f>
        <v>5</v>
      </c>
      <c r="Q1644" s="1">
        <f>Exchanges!R1648</f>
        <v>1</v>
      </c>
      <c r="R1644" s="1">
        <f>Exchanges!S1648</f>
        <v>1</v>
      </c>
      <c r="S1644" s="1">
        <f>Exchanges!T1648</f>
        <v>1</v>
      </c>
      <c r="T1644" s="1">
        <f>Exchanges!U1648</f>
        <v>5</v>
      </c>
      <c r="U1644" s="1">
        <f>Exchanges!V1648</f>
        <v>2013</v>
      </c>
      <c r="V1644" s="1" t="str">
        <f>Exchanges!W1648</f>
        <v>CERTAIN GLYCOL ETHERS</v>
      </c>
      <c r="W1644" s="1" t="str">
        <f>Exchanges!X1648</f>
        <v>TRI</v>
      </c>
      <c r="X1644" s="1"/>
    </row>
    <row r="1645" spans="1:24" x14ac:dyDescent="0.15">
      <c r="A1645" s="1" t="str">
        <f>Exchanges!B1649</f>
        <v>ethylbenzene</v>
      </c>
      <c r="B1645" s="1">
        <f>Exchanges!C1649</f>
        <v>100414</v>
      </c>
      <c r="C1645" s="1" t="str">
        <f>Exchanges!D1649</f>
        <v>air</v>
      </c>
      <c r="D1645" s="1" t="str">
        <f>Exchanges!E1649</f>
        <v>unspecified</v>
      </c>
      <c r="E1645" s="1" t="str">
        <f>Exchanges!F1649</f>
        <v>787591de-0e9e-3f81-a1e5-2df2949f146c</v>
      </c>
      <c r="F1645" s="1" t="str">
        <f>Exchanges!G1649</f>
        <v>Motorcycle, bicycle, and parts manufacturing</v>
      </c>
      <c r="G1645" s="1">
        <f>Exchanges!H1649</f>
        <v>336991</v>
      </c>
      <c r="H1645" s="1" t="str">
        <f>Exchanges!I1649</f>
        <v>US</v>
      </c>
      <c r="I1645" s="1">
        <f>Exchanges!J1649</f>
        <v>4.4916556291390724E-8</v>
      </c>
      <c r="J1645" s="1" t="str">
        <f>Exchanges!K1649</f>
        <v>kg</v>
      </c>
      <c r="K1645" s="1"/>
      <c r="L1645" s="1"/>
      <c r="M1645" s="1"/>
      <c r="N1645" s="1"/>
      <c r="O1645" s="1"/>
      <c r="P1645" s="86">
        <f>ROUND(Exchanges!Q1649,0)</f>
        <v>4</v>
      </c>
      <c r="Q1645" s="1">
        <f>Exchanges!R1649</f>
        <v>1</v>
      </c>
      <c r="R1645" s="1">
        <f>Exchanges!S1649</f>
        <v>1</v>
      </c>
      <c r="S1645" s="1">
        <f>Exchanges!T1649</f>
        <v>1</v>
      </c>
      <c r="T1645" s="1">
        <f>Exchanges!U1649</f>
        <v>5</v>
      </c>
      <c r="U1645" s="1">
        <f>Exchanges!V1649</f>
        <v>2013</v>
      </c>
      <c r="V1645" s="1" t="str">
        <f>Exchanges!W1649</f>
        <v>ETHYLBENZENE</v>
      </c>
      <c r="W1645" s="1" t="str">
        <f>Exchanges!X1649</f>
        <v>TRI</v>
      </c>
      <c r="X1645" s="1"/>
    </row>
    <row r="1646" spans="1:24" x14ac:dyDescent="0.15">
      <c r="A1646" s="1" t="str">
        <f>Exchanges!B1650</f>
        <v>butanol</v>
      </c>
      <c r="B1646" s="1">
        <f>Exchanges!C1650</f>
        <v>71363</v>
      </c>
      <c r="C1646" s="1" t="str">
        <f>Exchanges!D1650</f>
        <v>air</v>
      </c>
      <c r="D1646" s="1" t="str">
        <f>Exchanges!E1650</f>
        <v>unspecified</v>
      </c>
      <c r="E1646" s="1" t="str">
        <f>Exchanges!F1650</f>
        <v>b9a9b2ad-5db3-47aa-81de-3a48ae9ad4ec</v>
      </c>
      <c r="F1646" s="1" t="str">
        <f>Exchanges!G1650</f>
        <v>Motorcycle, bicycle, and parts manufacturing</v>
      </c>
      <c r="G1646" s="1">
        <f>Exchanges!H1650</f>
        <v>336991</v>
      </c>
      <c r="H1646" s="1" t="str">
        <f>Exchanges!I1650</f>
        <v>US</v>
      </c>
      <c r="I1646" s="1">
        <f>Exchanges!J1650</f>
        <v>3.4753112582781456E-7</v>
      </c>
      <c r="J1646" s="1" t="str">
        <f>Exchanges!K1650</f>
        <v>kg</v>
      </c>
      <c r="K1646" s="1"/>
      <c r="L1646" s="1"/>
      <c r="M1646" s="1"/>
      <c r="N1646" s="1"/>
      <c r="O1646" s="1"/>
      <c r="P1646" s="86">
        <f>ROUND(Exchanges!Q1650,0)</f>
        <v>5</v>
      </c>
      <c r="Q1646" s="1">
        <f>Exchanges!R1650</f>
        <v>1</v>
      </c>
      <c r="R1646" s="1">
        <f>Exchanges!S1650</f>
        <v>1</v>
      </c>
      <c r="S1646" s="1">
        <f>Exchanges!T1650</f>
        <v>1</v>
      </c>
      <c r="T1646" s="1">
        <f>Exchanges!U1650</f>
        <v>5</v>
      </c>
      <c r="U1646" s="1">
        <f>Exchanges!V1650</f>
        <v>2013</v>
      </c>
      <c r="V1646" s="1" t="str">
        <f>Exchanges!W1650</f>
        <v>N-BUTYL ALCOHOL</v>
      </c>
      <c r="W1646" s="1" t="str">
        <f>Exchanges!X1650</f>
        <v>TRI</v>
      </c>
      <c r="X1646" s="1"/>
    </row>
    <row r="1647" spans="1:24" x14ac:dyDescent="0.15">
      <c r="A1647" s="1" t="str">
        <f>Exchanges!B1651</f>
        <v>copper</v>
      </c>
      <c r="B1647" s="1">
        <f>Exchanges!C1651</f>
        <v>7440508</v>
      </c>
      <c r="C1647" s="1" t="str">
        <f>Exchanges!D1651</f>
        <v>air</v>
      </c>
      <c r="D1647" s="1" t="str">
        <f>Exchanges!E1651</f>
        <v>unspecified</v>
      </c>
      <c r="E1647" s="1" t="str">
        <f>Exchanges!F1651</f>
        <v>ec8144d6-d123-43b1-9c17-a295422a0498</v>
      </c>
      <c r="F1647" s="1" t="str">
        <f>Exchanges!G1651</f>
        <v>All other transportation equipment manufacturing</v>
      </c>
      <c r="G1647" s="1">
        <f>Exchanges!H1651</f>
        <v>336999</v>
      </c>
      <c r="H1647" s="1" t="str">
        <f>Exchanges!I1651</f>
        <v>US</v>
      </c>
      <c r="I1647" s="1">
        <f>Exchanges!J1651</f>
        <v>5.4795844406861556E-10</v>
      </c>
      <c r="J1647" s="1" t="str">
        <f>Exchanges!K1651</f>
        <v>kg</v>
      </c>
      <c r="K1647" s="1"/>
      <c r="L1647" s="1"/>
      <c r="M1647" s="1"/>
      <c r="N1647" s="1"/>
      <c r="O1647" s="1"/>
      <c r="P1647" s="86">
        <f>ROUND(Exchanges!Q1651,0)</f>
        <v>4</v>
      </c>
      <c r="Q1647" s="1">
        <f>Exchanges!R1651</f>
        <v>1</v>
      </c>
      <c r="R1647" s="1">
        <f>Exchanges!S1651</f>
        <v>1</v>
      </c>
      <c r="S1647" s="1">
        <f>Exchanges!T1651</f>
        <v>1</v>
      </c>
      <c r="T1647" s="1">
        <f>Exchanges!U1651</f>
        <v>5</v>
      </c>
      <c r="U1647" s="1">
        <f>Exchanges!V1651</f>
        <v>2013</v>
      </c>
      <c r="V1647" s="1" t="str">
        <f>Exchanges!W1651</f>
        <v>COPPER</v>
      </c>
      <c r="W1647" s="1" t="str">
        <f>Exchanges!X1651</f>
        <v>TRI</v>
      </c>
      <c r="X1647" s="1"/>
    </row>
    <row r="1648" spans="1:24" x14ac:dyDescent="0.15">
      <c r="A1648" s="1" t="str">
        <f>Exchanges!B1652</f>
        <v>diisocyanates</v>
      </c>
      <c r="B1648" s="1" t="str">
        <f>Exchanges!C1652</f>
        <v/>
      </c>
      <c r="C1648" s="1" t="str">
        <f>Exchanges!D1652</f>
        <v>air</v>
      </c>
      <c r="D1648" s="1" t="str">
        <f>Exchanges!E1652</f>
        <v>unspecified</v>
      </c>
      <c r="E1648" s="1" t="str">
        <f>Exchanges!F1652</f>
        <v>63f3fff6-0459-49fd-808a-6fc86fd63f5c</v>
      </c>
      <c r="F1648" s="1" t="str">
        <f>Exchanges!G1652</f>
        <v>All other transportation equipment manufacturing</v>
      </c>
      <c r="G1648" s="1">
        <f>Exchanges!H1652</f>
        <v>336999</v>
      </c>
      <c r="H1648" s="1" t="str">
        <f>Exchanges!I1652</f>
        <v>US</v>
      </c>
      <c r="I1648" s="1">
        <f>Exchanges!J1652</f>
        <v>5.4795844406861556E-10</v>
      </c>
      <c r="J1648" s="1" t="str">
        <f>Exchanges!K1652</f>
        <v>kg</v>
      </c>
      <c r="K1648" s="1"/>
      <c r="L1648" s="1"/>
      <c r="M1648" s="1"/>
      <c r="N1648" s="1"/>
      <c r="O1648" s="1"/>
      <c r="P1648" s="86">
        <f>ROUND(Exchanges!Q1652,0)</f>
        <v>4</v>
      </c>
      <c r="Q1648" s="1">
        <f>Exchanges!R1652</f>
        <v>1</v>
      </c>
      <c r="R1648" s="1">
        <f>Exchanges!S1652</f>
        <v>1</v>
      </c>
      <c r="S1648" s="1">
        <f>Exchanges!T1652</f>
        <v>1</v>
      </c>
      <c r="T1648" s="1">
        <f>Exchanges!U1652</f>
        <v>5</v>
      </c>
      <c r="U1648" s="1">
        <f>Exchanges!V1652</f>
        <v>2013</v>
      </c>
      <c r="V1648" s="1" t="str">
        <f>Exchanges!W1652</f>
        <v>DIISOCYANATES</v>
      </c>
      <c r="W1648" s="1" t="str">
        <f>Exchanges!X1652</f>
        <v>TRI</v>
      </c>
      <c r="X1648" s="1"/>
    </row>
    <row r="1649" spans="1:24" x14ac:dyDescent="0.15">
      <c r="A1649" s="1" t="str">
        <f>Exchanges!B1653</f>
        <v>chromium</v>
      </c>
      <c r="B1649" s="1">
        <f>Exchanges!C1653</f>
        <v>7440473</v>
      </c>
      <c r="C1649" s="1" t="str">
        <f>Exchanges!D1653</f>
        <v>air</v>
      </c>
      <c r="D1649" s="1" t="str">
        <f>Exchanges!E1653</f>
        <v>unspecified</v>
      </c>
      <c r="E1649" s="1" t="str">
        <f>Exchanges!F1653</f>
        <v>e142b577-e934-4085-9a07-3983d4d92afb</v>
      </c>
      <c r="F1649" s="1" t="str">
        <f>Exchanges!G1653</f>
        <v>All other transportation equipment manufacturing</v>
      </c>
      <c r="G1649" s="1">
        <f>Exchanges!H1653</f>
        <v>336999</v>
      </c>
      <c r="H1649" s="1" t="str">
        <f>Exchanges!I1653</f>
        <v>US</v>
      </c>
      <c r="I1649" s="1">
        <f>Exchanges!J1653</f>
        <v>2.0402136748006765E-8</v>
      </c>
      <c r="J1649" s="1" t="str">
        <f>Exchanges!K1653</f>
        <v>kg</v>
      </c>
      <c r="K1649" s="1"/>
      <c r="L1649" s="1"/>
      <c r="M1649" s="1"/>
      <c r="N1649" s="1"/>
      <c r="O1649" s="1"/>
      <c r="P1649" s="86">
        <f>ROUND(Exchanges!Q1653,0)</f>
        <v>4</v>
      </c>
      <c r="Q1649" s="1">
        <f>Exchanges!R1653</f>
        <v>1</v>
      </c>
      <c r="R1649" s="1">
        <f>Exchanges!S1653</f>
        <v>1</v>
      </c>
      <c r="S1649" s="1">
        <f>Exchanges!T1653</f>
        <v>1</v>
      </c>
      <c r="T1649" s="1">
        <f>Exchanges!U1653</f>
        <v>5</v>
      </c>
      <c r="U1649" s="1">
        <f>Exchanges!V1653</f>
        <v>2013</v>
      </c>
      <c r="V1649" s="1" t="str">
        <f>Exchanges!W1653</f>
        <v>CHROMIUM</v>
      </c>
      <c r="W1649" s="1" t="str">
        <f>Exchanges!X1653</f>
        <v>TRI</v>
      </c>
      <c r="X1649" s="1"/>
    </row>
    <row r="1650" spans="1:24" x14ac:dyDescent="0.15">
      <c r="A1650" s="1" t="str">
        <f>Exchanges!B1654</f>
        <v>butanol</v>
      </c>
      <c r="B1650" s="1">
        <f>Exchanges!C1654</f>
        <v>71363</v>
      </c>
      <c r="C1650" s="1" t="str">
        <f>Exchanges!D1654</f>
        <v>air</v>
      </c>
      <c r="D1650" s="1" t="str">
        <f>Exchanges!E1654</f>
        <v>unspecified</v>
      </c>
      <c r="E1650" s="1" t="str">
        <f>Exchanges!F1654</f>
        <v>b9a9b2ad-5db3-47aa-81de-3a48ae9ad4ec</v>
      </c>
      <c r="F1650" s="1" t="str">
        <f>Exchanges!G1654</f>
        <v>All other transportation equipment manufacturing</v>
      </c>
      <c r="G1650" s="1">
        <f>Exchanges!H1654</f>
        <v>336999</v>
      </c>
      <c r="H1650" s="1" t="str">
        <f>Exchanges!I1654</f>
        <v>US</v>
      </c>
      <c r="I1650" s="1">
        <f>Exchanges!J1654</f>
        <v>1.8668725006040106E-7</v>
      </c>
      <c r="J1650" s="1" t="str">
        <f>Exchanges!K1654</f>
        <v>kg</v>
      </c>
      <c r="K1650" s="1"/>
      <c r="L1650" s="1"/>
      <c r="M1650" s="1"/>
      <c r="N1650" s="1"/>
      <c r="O1650" s="1"/>
      <c r="P1650" s="86">
        <f>ROUND(Exchanges!Q1654,0)</f>
        <v>5</v>
      </c>
      <c r="Q1650" s="1">
        <f>Exchanges!R1654</f>
        <v>1</v>
      </c>
      <c r="R1650" s="1">
        <f>Exchanges!S1654</f>
        <v>1</v>
      </c>
      <c r="S1650" s="1">
        <f>Exchanges!T1654</f>
        <v>1</v>
      </c>
      <c r="T1650" s="1">
        <f>Exchanges!U1654</f>
        <v>5</v>
      </c>
      <c r="U1650" s="1">
        <f>Exchanges!V1654</f>
        <v>2013</v>
      </c>
      <c r="V1650" s="1" t="str">
        <f>Exchanges!W1654</f>
        <v>N-BUTYL ALCOHOL</v>
      </c>
      <c r="W1650" s="1" t="str">
        <f>Exchanges!X1654</f>
        <v>TRI</v>
      </c>
      <c r="X1650" s="1"/>
    </row>
    <row r="1651" spans="1:24" x14ac:dyDescent="0.15">
      <c r="A1651" s="1" t="str">
        <f>Exchanges!B1655</f>
        <v>Ethylene glycol monoethyl ether</v>
      </c>
      <c r="B1651" s="1">
        <f>Exchanges!C1655</f>
        <v>110805</v>
      </c>
      <c r="C1651" s="1" t="str">
        <f>Exchanges!D1655</f>
        <v>air</v>
      </c>
      <c r="D1651" s="1" t="str">
        <f>Exchanges!E1655</f>
        <v>unspecified</v>
      </c>
      <c r="E1651" s="1" t="str">
        <f>Exchanges!F1655</f>
        <v>45e23e23-d952-4721-a514-2acfa5bfcab5</v>
      </c>
      <c r="F1651" s="1" t="str">
        <f>Exchanges!G1655</f>
        <v>All other transportation equipment manufacturing</v>
      </c>
      <c r="G1651" s="1">
        <f>Exchanges!H1655</f>
        <v>336999</v>
      </c>
      <c r="H1651" s="1" t="str">
        <f>Exchanges!I1655</f>
        <v>US</v>
      </c>
      <c r="I1651" s="1">
        <f>Exchanges!J1655</f>
        <v>4.0431113795602803E-6</v>
      </c>
      <c r="J1651" s="1" t="str">
        <f>Exchanges!K1655</f>
        <v>kg</v>
      </c>
      <c r="K1651" s="1"/>
      <c r="L1651" s="1"/>
      <c r="M1651" s="1"/>
      <c r="N1651" s="1"/>
      <c r="O1651" s="1"/>
      <c r="P1651" s="86">
        <f>ROUND(Exchanges!Q1655,0)</f>
        <v>5</v>
      </c>
      <c r="Q1651" s="1">
        <f>Exchanges!R1655</f>
        <v>1</v>
      </c>
      <c r="R1651" s="1">
        <f>Exchanges!S1655</f>
        <v>1</v>
      </c>
      <c r="S1651" s="1">
        <f>Exchanges!T1655</f>
        <v>1</v>
      </c>
      <c r="T1651" s="1">
        <f>Exchanges!U1655</f>
        <v>5</v>
      </c>
      <c r="U1651" s="1">
        <f>Exchanges!V1655</f>
        <v>2013</v>
      </c>
      <c r="V1651" s="1" t="str">
        <f>Exchanges!W1655</f>
        <v>CERTAIN GLYCOL ETHERS</v>
      </c>
      <c r="W1651" s="1" t="str">
        <f>Exchanges!X1655</f>
        <v>TRI</v>
      </c>
      <c r="X1651" s="1"/>
    </row>
    <row r="1652" spans="1:24" x14ac:dyDescent="0.15">
      <c r="A1652" s="1" t="str">
        <f>Exchanges!B1656</f>
        <v>cyclohexane</v>
      </c>
      <c r="B1652" s="1">
        <f>Exchanges!C1656</f>
        <v>110827</v>
      </c>
      <c r="C1652" s="1" t="str">
        <f>Exchanges!D1656</f>
        <v>air</v>
      </c>
      <c r="D1652" s="1" t="str">
        <f>Exchanges!E1656</f>
        <v>unspecified</v>
      </c>
      <c r="E1652" s="1" t="str">
        <f>Exchanges!F1656</f>
        <v>165aaeac-93d1-4afd-adf2-e3d6c0eaf629</v>
      </c>
      <c r="F1652" s="1" t="str">
        <f>Exchanges!G1656</f>
        <v>Wood kitchen cabinet and countertop manufacturing</v>
      </c>
      <c r="G1652" s="1">
        <f>Exchanges!H1656</f>
        <v>337110</v>
      </c>
      <c r="H1652" s="1" t="str">
        <f>Exchanges!I1656</f>
        <v>US</v>
      </c>
      <c r="I1652" s="1">
        <f>Exchanges!J1656</f>
        <v>1.3087452377264984E-6</v>
      </c>
      <c r="J1652" s="1" t="str">
        <f>Exchanges!K1656</f>
        <v>kg</v>
      </c>
      <c r="K1652" s="1"/>
      <c r="L1652" s="1"/>
      <c r="M1652" s="1"/>
      <c r="N1652" s="1"/>
      <c r="O1652" s="1"/>
      <c r="P1652" s="86">
        <f>ROUND(Exchanges!Q1656,0)</f>
        <v>4</v>
      </c>
      <c r="Q1652" s="1">
        <f>Exchanges!R1656</f>
        <v>1</v>
      </c>
      <c r="R1652" s="1">
        <f>Exchanges!S1656</f>
        <v>1</v>
      </c>
      <c r="S1652" s="1">
        <f>Exchanges!T1656</f>
        <v>1</v>
      </c>
      <c r="T1652" s="1">
        <f>Exchanges!U1656</f>
        <v>5</v>
      </c>
      <c r="U1652" s="1">
        <f>Exchanges!V1656</f>
        <v>2013</v>
      </c>
      <c r="V1652" s="1" t="str">
        <f>Exchanges!W1656</f>
        <v>CYCLOHEXANE</v>
      </c>
      <c r="W1652" s="1" t="str">
        <f>Exchanges!X1656</f>
        <v>TRI</v>
      </c>
      <c r="X1652" s="1"/>
    </row>
    <row r="1653" spans="1:24" x14ac:dyDescent="0.15">
      <c r="A1653" s="1" t="str">
        <f>Exchanges!B1657</f>
        <v>1,2,4-trimethylbenzene</v>
      </c>
      <c r="B1653" s="1">
        <f>Exchanges!C1657</f>
        <v>95636</v>
      </c>
      <c r="C1653" s="1" t="str">
        <f>Exchanges!D1657</f>
        <v>air</v>
      </c>
      <c r="D1653" s="1" t="str">
        <f>Exchanges!E1657</f>
        <v>unspecified</v>
      </c>
      <c r="E1653" s="1" t="str">
        <f>Exchanges!F1657</f>
        <v>776e1b2c-6a86-35c1-b2ed-61952ecd792c</v>
      </c>
      <c r="F1653" s="1" t="str">
        <f>Exchanges!G1657</f>
        <v>Wood kitchen cabinet and countertop manufacturing</v>
      </c>
      <c r="G1653" s="1">
        <f>Exchanges!H1657</f>
        <v>337110</v>
      </c>
      <c r="H1653" s="1" t="str">
        <f>Exchanges!I1657</f>
        <v>US</v>
      </c>
      <c r="I1653" s="1">
        <f>Exchanges!J1657</f>
        <v>1.6844450401115068E-6</v>
      </c>
      <c r="J1653" s="1" t="str">
        <f>Exchanges!K1657</f>
        <v>kg</v>
      </c>
      <c r="K1653" s="1"/>
      <c r="L1653" s="1"/>
      <c r="M1653" s="1"/>
      <c r="N1653" s="1"/>
      <c r="O1653" s="1"/>
      <c r="P1653" s="86">
        <f>ROUND(Exchanges!Q1657,0)</f>
        <v>5</v>
      </c>
      <c r="Q1653" s="1">
        <f>Exchanges!R1657</f>
        <v>1</v>
      </c>
      <c r="R1653" s="1">
        <f>Exchanges!S1657</f>
        <v>1</v>
      </c>
      <c r="S1653" s="1">
        <f>Exchanges!T1657</f>
        <v>1</v>
      </c>
      <c r="T1653" s="1">
        <f>Exchanges!U1657</f>
        <v>5</v>
      </c>
      <c r="U1653" s="1">
        <f>Exchanges!V1657</f>
        <v>2013</v>
      </c>
      <c r="V1653" s="1" t="str">
        <f>Exchanges!W1657</f>
        <v>1,2,4-TRIMETHYLBENZENE</v>
      </c>
      <c r="W1653" s="1" t="str">
        <f>Exchanges!X1657</f>
        <v>TRI</v>
      </c>
      <c r="X1653" s="1"/>
    </row>
    <row r="1654" spans="1:24" x14ac:dyDescent="0.15">
      <c r="A1654" s="1" t="str">
        <f>Exchanges!B1658</f>
        <v>ethylbenzene</v>
      </c>
      <c r="B1654" s="1">
        <f>Exchanges!C1658</f>
        <v>100414</v>
      </c>
      <c r="C1654" s="1" t="str">
        <f>Exchanges!D1658</f>
        <v>air</v>
      </c>
      <c r="D1654" s="1" t="str">
        <f>Exchanges!E1658</f>
        <v>unspecified</v>
      </c>
      <c r="E1654" s="1" t="str">
        <f>Exchanges!F1658</f>
        <v>787591de-0e9e-3f81-a1e5-2df2949f146c</v>
      </c>
      <c r="F1654" s="1" t="str">
        <f>Exchanges!G1658</f>
        <v>Wood kitchen cabinet and countertop manufacturing</v>
      </c>
      <c r="G1654" s="1">
        <f>Exchanges!H1658</f>
        <v>337110</v>
      </c>
      <c r="H1654" s="1" t="str">
        <f>Exchanges!I1658</f>
        <v>US</v>
      </c>
      <c r="I1654" s="1">
        <f>Exchanges!J1658</f>
        <v>5.9908120507179186E-6</v>
      </c>
      <c r="J1654" s="1" t="str">
        <f>Exchanges!K1658</f>
        <v>kg</v>
      </c>
      <c r="K1654" s="1"/>
      <c r="L1654" s="1"/>
      <c r="M1654" s="1"/>
      <c r="N1654" s="1"/>
      <c r="O1654" s="1"/>
      <c r="P1654" s="86">
        <f>ROUND(Exchanges!Q1658,0)</f>
        <v>4</v>
      </c>
      <c r="Q1654" s="1">
        <f>Exchanges!R1658</f>
        <v>1</v>
      </c>
      <c r="R1654" s="1">
        <f>Exchanges!S1658</f>
        <v>1</v>
      </c>
      <c r="S1654" s="1">
        <f>Exchanges!T1658</f>
        <v>1</v>
      </c>
      <c r="T1654" s="1">
        <f>Exchanges!U1658</f>
        <v>5</v>
      </c>
      <c r="U1654" s="1">
        <f>Exchanges!V1658</f>
        <v>2013</v>
      </c>
      <c r="V1654" s="1" t="str">
        <f>Exchanges!W1658</f>
        <v>ETHYLBENZENE</v>
      </c>
      <c r="W1654" s="1" t="str">
        <f>Exchanges!X1658</f>
        <v>TRI</v>
      </c>
      <c r="X1654" s="1"/>
    </row>
    <row r="1655" spans="1:24" x14ac:dyDescent="0.15">
      <c r="A1655" s="1" t="str">
        <f>Exchanges!B1659</f>
        <v>butanol</v>
      </c>
      <c r="B1655" s="1">
        <f>Exchanges!C1659</f>
        <v>71363</v>
      </c>
      <c r="C1655" s="1" t="str">
        <f>Exchanges!D1659</f>
        <v>air</v>
      </c>
      <c r="D1655" s="1" t="str">
        <f>Exchanges!E1659</f>
        <v>unspecified</v>
      </c>
      <c r="E1655" s="1" t="str">
        <f>Exchanges!F1659</f>
        <v>b9a9b2ad-5db3-47aa-81de-3a48ae9ad4ec</v>
      </c>
      <c r="F1655" s="1" t="str">
        <f>Exchanges!G1659</f>
        <v>Wood kitchen cabinet and countertop manufacturing</v>
      </c>
      <c r="G1655" s="1">
        <f>Exchanges!H1659</f>
        <v>337110</v>
      </c>
      <c r="H1655" s="1" t="str">
        <f>Exchanges!I1659</f>
        <v>US</v>
      </c>
      <c r="I1655" s="1">
        <f>Exchanges!J1659</f>
        <v>7.9768258031345835E-6</v>
      </c>
      <c r="J1655" s="1" t="str">
        <f>Exchanges!K1659</f>
        <v>kg</v>
      </c>
      <c r="K1655" s="1"/>
      <c r="L1655" s="1"/>
      <c r="M1655" s="1"/>
      <c r="N1655" s="1"/>
      <c r="O1655" s="1"/>
      <c r="P1655" s="86">
        <f>ROUND(Exchanges!Q1659,0)</f>
        <v>5</v>
      </c>
      <c r="Q1655" s="1">
        <f>Exchanges!R1659</f>
        <v>1</v>
      </c>
      <c r="R1655" s="1">
        <f>Exchanges!S1659</f>
        <v>1</v>
      </c>
      <c r="S1655" s="1">
        <f>Exchanges!T1659</f>
        <v>1</v>
      </c>
      <c r="T1655" s="1">
        <f>Exchanges!U1659</f>
        <v>5</v>
      </c>
      <c r="U1655" s="1">
        <f>Exchanges!V1659</f>
        <v>2013</v>
      </c>
      <c r="V1655" s="1" t="str">
        <f>Exchanges!W1659</f>
        <v>N-BUTYL ALCOHOL</v>
      </c>
      <c r="W1655" s="1" t="str">
        <f>Exchanges!X1659</f>
        <v>TRI</v>
      </c>
      <c r="X1655" s="1"/>
    </row>
    <row r="1656" spans="1:24" x14ac:dyDescent="0.15">
      <c r="A1656" s="1" t="str">
        <f>Exchanges!B1660</f>
        <v>butanol</v>
      </c>
      <c r="B1656" s="1">
        <f>Exchanges!C1660</f>
        <v>71363</v>
      </c>
      <c r="C1656" s="1" t="str">
        <f>Exchanges!D1660</f>
        <v>air</v>
      </c>
      <c r="D1656" s="1" t="str">
        <f>Exchanges!E1660</f>
        <v>unspecified</v>
      </c>
      <c r="E1656" s="1" t="str">
        <f>Exchanges!F1660</f>
        <v>b9a9b2ad-5db3-47aa-81de-3a48ae9ad4ec</v>
      </c>
      <c r="F1656" s="1" t="str">
        <f>Exchanges!G1660</f>
        <v>Upholstered household furniture manufacturing</v>
      </c>
      <c r="G1656" s="1">
        <f>Exchanges!H1660</f>
        <v>337121</v>
      </c>
      <c r="H1656" s="1" t="str">
        <f>Exchanges!I1660</f>
        <v>US</v>
      </c>
      <c r="I1656" s="1">
        <f>Exchanges!J1660</f>
        <v>1.6400120518228381E-9</v>
      </c>
      <c r="J1656" s="1" t="str">
        <f>Exchanges!K1660</f>
        <v>kg</v>
      </c>
      <c r="K1656" s="1"/>
      <c r="L1656" s="1"/>
      <c r="M1656" s="1"/>
      <c r="N1656" s="1"/>
      <c r="O1656" s="1"/>
      <c r="P1656" s="86">
        <f>ROUND(Exchanges!Q1660,0)</f>
        <v>5</v>
      </c>
      <c r="Q1656" s="1">
        <f>Exchanges!R1660</f>
        <v>1</v>
      </c>
      <c r="R1656" s="1">
        <f>Exchanges!S1660</f>
        <v>1</v>
      </c>
      <c r="S1656" s="1">
        <f>Exchanges!T1660</f>
        <v>1</v>
      </c>
      <c r="T1656" s="1">
        <f>Exchanges!U1660</f>
        <v>5</v>
      </c>
      <c r="U1656" s="1">
        <f>Exchanges!V1660</f>
        <v>2013</v>
      </c>
      <c r="V1656" s="1" t="str">
        <f>Exchanges!W1660</f>
        <v>N-BUTYL ALCOHOL</v>
      </c>
      <c r="W1656" s="1" t="str">
        <f>Exchanges!X1660</f>
        <v>TRI</v>
      </c>
      <c r="X1656" s="1"/>
    </row>
    <row r="1657" spans="1:24" x14ac:dyDescent="0.15">
      <c r="A1657" s="1" t="str">
        <f>Exchanges!B1661</f>
        <v>chromium</v>
      </c>
      <c r="B1657" s="1">
        <f>Exchanges!C1661</f>
        <v>7440473</v>
      </c>
      <c r="C1657" s="1" t="str">
        <f>Exchanges!D1661</f>
        <v>air</v>
      </c>
      <c r="D1657" s="1" t="str">
        <f>Exchanges!E1661</f>
        <v>unspecified</v>
      </c>
      <c r="E1657" s="1" t="str">
        <f>Exchanges!F1661</f>
        <v>e142b577-e934-4085-9a07-3983d4d92afb</v>
      </c>
      <c r="F1657" s="1" t="str">
        <f>Exchanges!G1661</f>
        <v>Nonupholstered wood household furniture manufacturing</v>
      </c>
      <c r="G1657" s="1">
        <f>Exchanges!H1661</f>
        <v>337122</v>
      </c>
      <c r="H1657" s="1" t="str">
        <f>Exchanges!I1661</f>
        <v>US</v>
      </c>
      <c r="I1657" s="1">
        <f>Exchanges!J1661</f>
        <v>9.5054304635761599E-8</v>
      </c>
      <c r="J1657" s="1" t="str">
        <f>Exchanges!K1661</f>
        <v>kg</v>
      </c>
      <c r="K1657" s="1"/>
      <c r="L1657" s="1"/>
      <c r="M1657" s="1"/>
      <c r="N1657" s="1"/>
      <c r="O1657" s="1"/>
      <c r="P1657" s="86">
        <f>ROUND(Exchanges!Q1661,0)</f>
        <v>4</v>
      </c>
      <c r="Q1657" s="1">
        <f>Exchanges!R1661</f>
        <v>1</v>
      </c>
      <c r="R1657" s="1">
        <f>Exchanges!S1661</f>
        <v>1</v>
      </c>
      <c r="S1657" s="1">
        <f>Exchanges!T1661</f>
        <v>1</v>
      </c>
      <c r="T1657" s="1">
        <f>Exchanges!U1661</f>
        <v>5</v>
      </c>
      <c r="U1657" s="1">
        <f>Exchanges!V1661</f>
        <v>2013</v>
      </c>
      <c r="V1657" s="1" t="str">
        <f>Exchanges!W1661</f>
        <v>CHROMIUM</v>
      </c>
      <c r="W1657" s="1" t="str">
        <f>Exchanges!X1661</f>
        <v>TRI</v>
      </c>
      <c r="X1657" s="1"/>
    </row>
    <row r="1658" spans="1:24" x14ac:dyDescent="0.15">
      <c r="A1658" s="1" t="str">
        <f>Exchanges!B1662</f>
        <v>butanol</v>
      </c>
      <c r="B1658" s="1">
        <f>Exchanges!C1662</f>
        <v>71363</v>
      </c>
      <c r="C1658" s="1" t="str">
        <f>Exchanges!D1662</f>
        <v>air</v>
      </c>
      <c r="D1658" s="1" t="str">
        <f>Exchanges!E1662</f>
        <v>unspecified</v>
      </c>
      <c r="E1658" s="1" t="str">
        <f>Exchanges!F1662</f>
        <v>b9a9b2ad-5db3-47aa-81de-3a48ae9ad4ec</v>
      </c>
      <c r="F1658" s="1" t="str">
        <f>Exchanges!G1662</f>
        <v>Nonupholstered wood household furniture manufacturing</v>
      </c>
      <c r="G1658" s="1">
        <f>Exchanges!H1662</f>
        <v>337122</v>
      </c>
      <c r="H1658" s="1" t="str">
        <f>Exchanges!I1662</f>
        <v>US</v>
      </c>
      <c r="I1658" s="1">
        <f>Exchanges!J1662</f>
        <v>5.9393834701986756E-6</v>
      </c>
      <c r="J1658" s="1" t="str">
        <f>Exchanges!K1662</f>
        <v>kg</v>
      </c>
      <c r="K1658" s="1"/>
      <c r="L1658" s="1"/>
      <c r="M1658" s="1"/>
      <c r="N1658" s="1"/>
      <c r="O1658" s="1"/>
      <c r="P1658" s="86">
        <f>ROUND(Exchanges!Q1662,0)</f>
        <v>5</v>
      </c>
      <c r="Q1658" s="1">
        <f>Exchanges!R1662</f>
        <v>1</v>
      </c>
      <c r="R1658" s="1">
        <f>Exchanges!S1662</f>
        <v>1</v>
      </c>
      <c r="S1658" s="1">
        <f>Exchanges!T1662</f>
        <v>1</v>
      </c>
      <c r="T1658" s="1">
        <f>Exchanges!U1662</f>
        <v>5</v>
      </c>
      <c r="U1658" s="1">
        <f>Exchanges!V1662</f>
        <v>2013</v>
      </c>
      <c r="V1658" s="1" t="str">
        <f>Exchanges!W1662</f>
        <v>N-BUTYL ALCOHOL</v>
      </c>
      <c r="W1658" s="1" t="str">
        <f>Exchanges!X1662</f>
        <v>TRI</v>
      </c>
      <c r="X1658" s="1"/>
    </row>
    <row r="1659" spans="1:24" x14ac:dyDescent="0.15">
      <c r="A1659" s="1" t="str">
        <f>Exchanges!B1663</f>
        <v>diisocyanates</v>
      </c>
      <c r="B1659" s="1" t="str">
        <f>Exchanges!C1663</f>
        <v/>
      </c>
      <c r="C1659" s="1" t="str">
        <f>Exchanges!D1663</f>
        <v>air</v>
      </c>
      <c r="D1659" s="1" t="str">
        <f>Exchanges!E1663</f>
        <v>unspecified</v>
      </c>
      <c r="E1659" s="1" t="str">
        <f>Exchanges!F1663</f>
        <v>63f3fff6-0459-49fd-808a-6fc86fd63f5c</v>
      </c>
      <c r="F1659" s="1" t="str">
        <f>Exchanges!G1663</f>
        <v>Institutional furniture manufacturing</v>
      </c>
      <c r="G1659" s="1">
        <f>Exchanges!H1663</f>
        <v>337127</v>
      </c>
      <c r="H1659" s="1" t="str">
        <f>Exchanges!I1663</f>
        <v>US</v>
      </c>
      <c r="I1659" s="1">
        <f>Exchanges!J1663</f>
        <v>1.994722955145119E-10</v>
      </c>
      <c r="J1659" s="1" t="str">
        <f>Exchanges!K1663</f>
        <v>kg</v>
      </c>
      <c r="K1659" s="1"/>
      <c r="L1659" s="1"/>
      <c r="M1659" s="1"/>
      <c r="N1659" s="1"/>
      <c r="O1659" s="1"/>
      <c r="P1659" s="86">
        <f>ROUND(Exchanges!Q1663,0)</f>
        <v>4</v>
      </c>
      <c r="Q1659" s="1">
        <f>Exchanges!R1663</f>
        <v>1</v>
      </c>
      <c r="R1659" s="1">
        <f>Exchanges!S1663</f>
        <v>1</v>
      </c>
      <c r="S1659" s="1">
        <f>Exchanges!T1663</f>
        <v>1</v>
      </c>
      <c r="T1659" s="1">
        <f>Exchanges!U1663</f>
        <v>5</v>
      </c>
      <c r="U1659" s="1">
        <f>Exchanges!V1663</f>
        <v>2013</v>
      </c>
      <c r="V1659" s="1" t="str">
        <f>Exchanges!W1663</f>
        <v>DIISOCYANATES</v>
      </c>
      <c r="W1659" s="1" t="str">
        <f>Exchanges!X1663</f>
        <v>TRI</v>
      </c>
      <c r="X1659" s="1"/>
    </row>
    <row r="1660" spans="1:24" x14ac:dyDescent="0.15">
      <c r="A1660" s="1" t="str">
        <f>Exchanges!B1664</f>
        <v>copper</v>
      </c>
      <c r="B1660" s="1">
        <f>Exchanges!C1664</f>
        <v>7440508</v>
      </c>
      <c r="C1660" s="1" t="str">
        <f>Exchanges!D1664</f>
        <v>air</v>
      </c>
      <c r="D1660" s="1" t="str">
        <f>Exchanges!E1664</f>
        <v>unspecified</v>
      </c>
      <c r="E1660" s="1" t="str">
        <f>Exchanges!F1664</f>
        <v>ec8144d6-d123-43b1-9c17-a295422a0498</v>
      </c>
      <c r="F1660" s="1" t="str">
        <f>Exchanges!G1664</f>
        <v>Institutional furniture manufacturing</v>
      </c>
      <c r="G1660" s="1">
        <f>Exchanges!H1664</f>
        <v>337127</v>
      </c>
      <c r="H1660" s="1" t="str">
        <f>Exchanges!I1664</f>
        <v>US</v>
      </c>
      <c r="I1660" s="1">
        <f>Exchanges!J1664</f>
        <v>7.0812664907651708E-9</v>
      </c>
      <c r="J1660" s="1" t="str">
        <f>Exchanges!K1664</f>
        <v>kg</v>
      </c>
      <c r="K1660" s="1"/>
      <c r="L1660" s="1"/>
      <c r="M1660" s="1"/>
      <c r="N1660" s="1"/>
      <c r="O1660" s="1"/>
      <c r="P1660" s="86">
        <f>ROUND(Exchanges!Q1664,0)</f>
        <v>4</v>
      </c>
      <c r="Q1660" s="1">
        <f>Exchanges!R1664</f>
        <v>1</v>
      </c>
      <c r="R1660" s="1">
        <f>Exchanges!S1664</f>
        <v>1</v>
      </c>
      <c r="S1660" s="1">
        <f>Exchanges!T1664</f>
        <v>1</v>
      </c>
      <c r="T1660" s="1">
        <f>Exchanges!U1664</f>
        <v>5</v>
      </c>
      <c r="U1660" s="1">
        <f>Exchanges!V1664</f>
        <v>2013</v>
      </c>
      <c r="V1660" s="1" t="str">
        <f>Exchanges!W1664</f>
        <v>COPPER</v>
      </c>
      <c r="W1660" s="1" t="str">
        <f>Exchanges!X1664</f>
        <v>TRI</v>
      </c>
      <c r="X1660" s="1"/>
    </row>
    <row r="1661" spans="1:24" x14ac:dyDescent="0.15">
      <c r="A1661" s="1" t="str">
        <f>Exchanges!B1665</f>
        <v>chromium</v>
      </c>
      <c r="B1661" s="1">
        <f>Exchanges!C1665</f>
        <v>7440473</v>
      </c>
      <c r="C1661" s="1" t="str">
        <f>Exchanges!D1665</f>
        <v>air</v>
      </c>
      <c r="D1661" s="1" t="str">
        <f>Exchanges!E1665</f>
        <v>unspecified</v>
      </c>
      <c r="E1661" s="1" t="str">
        <f>Exchanges!F1665</f>
        <v>e142b577-e934-4085-9a07-3983d4d92afb</v>
      </c>
      <c r="F1661" s="1" t="str">
        <f>Exchanges!G1665</f>
        <v>Institutional furniture manufacturing</v>
      </c>
      <c r="G1661" s="1">
        <f>Exchanges!H1665</f>
        <v>337127</v>
      </c>
      <c r="H1661" s="1" t="str">
        <f>Exchanges!I1665</f>
        <v>US</v>
      </c>
      <c r="I1661" s="1">
        <f>Exchanges!J1665</f>
        <v>8.5972559366754599E-8</v>
      </c>
      <c r="J1661" s="1" t="str">
        <f>Exchanges!K1665</f>
        <v>kg</v>
      </c>
      <c r="K1661" s="1"/>
      <c r="L1661" s="1"/>
      <c r="M1661" s="1"/>
      <c r="N1661" s="1"/>
      <c r="O1661" s="1"/>
      <c r="P1661" s="86">
        <f>ROUND(Exchanges!Q1665,0)</f>
        <v>4</v>
      </c>
      <c r="Q1661" s="1">
        <f>Exchanges!R1665</f>
        <v>1</v>
      </c>
      <c r="R1661" s="1">
        <f>Exchanges!S1665</f>
        <v>1</v>
      </c>
      <c r="S1661" s="1">
        <f>Exchanges!T1665</f>
        <v>1</v>
      </c>
      <c r="T1661" s="1">
        <f>Exchanges!U1665</f>
        <v>5</v>
      </c>
      <c r="U1661" s="1">
        <f>Exchanges!V1665</f>
        <v>2013</v>
      </c>
      <c r="V1661" s="1" t="str">
        <f>Exchanges!W1665</f>
        <v>CHROMIUM</v>
      </c>
      <c r="W1661" s="1" t="str">
        <f>Exchanges!X1665</f>
        <v>TRI</v>
      </c>
      <c r="X1661" s="1"/>
    </row>
    <row r="1662" spans="1:24" x14ac:dyDescent="0.15">
      <c r="A1662" s="1" t="str">
        <f>Exchanges!B1666</f>
        <v>phthalic anhydride</v>
      </c>
      <c r="B1662" s="1">
        <f>Exchanges!C1666</f>
        <v>85449</v>
      </c>
      <c r="C1662" s="1" t="str">
        <f>Exchanges!D1666</f>
        <v>air</v>
      </c>
      <c r="D1662" s="1" t="str">
        <f>Exchanges!E1666</f>
        <v>unspecified</v>
      </c>
      <c r="E1662" s="1" t="str">
        <f>Exchanges!F1666</f>
        <v>a582504a-9e41-44b2-affb-18b45bb9ae38</v>
      </c>
      <c r="F1662" s="1" t="str">
        <f>Exchanges!G1666</f>
        <v>Institutional furniture manufacturing</v>
      </c>
      <c r="G1662" s="1">
        <f>Exchanges!H1666</f>
        <v>337127</v>
      </c>
      <c r="H1662" s="1" t="str">
        <f>Exchanges!I1666</f>
        <v>US</v>
      </c>
      <c r="I1662" s="1">
        <f>Exchanges!J1666</f>
        <v>3.8084248021108179E-7</v>
      </c>
      <c r="J1662" s="1" t="str">
        <f>Exchanges!K1666</f>
        <v>kg</v>
      </c>
      <c r="K1662" s="1"/>
      <c r="L1662" s="1"/>
      <c r="M1662" s="1"/>
      <c r="N1662" s="1"/>
      <c r="O1662" s="1"/>
      <c r="P1662" s="86">
        <f>ROUND(Exchanges!Q1666,0)</f>
        <v>3</v>
      </c>
      <c r="Q1662" s="1">
        <f>Exchanges!R1666</f>
        <v>1</v>
      </c>
      <c r="R1662" s="1">
        <f>Exchanges!S1666</f>
        <v>1</v>
      </c>
      <c r="S1662" s="1">
        <f>Exchanges!T1666</f>
        <v>1</v>
      </c>
      <c r="T1662" s="1">
        <f>Exchanges!U1666</f>
        <v>5</v>
      </c>
      <c r="U1662" s="1">
        <f>Exchanges!V1666</f>
        <v>2013</v>
      </c>
      <c r="V1662" s="1" t="str">
        <f>Exchanges!W1666</f>
        <v>PHTHALIC ANHYDRIDE</v>
      </c>
      <c r="W1662" s="1" t="str">
        <f>Exchanges!X1666</f>
        <v>TRI</v>
      </c>
      <c r="X1662" s="1"/>
    </row>
    <row r="1663" spans="1:24" x14ac:dyDescent="0.15">
      <c r="A1663" s="1" t="str">
        <f>Exchanges!B1667</f>
        <v>1,2,4-trimethylbenzene</v>
      </c>
      <c r="B1663" s="1">
        <f>Exchanges!C1667</f>
        <v>95636</v>
      </c>
      <c r="C1663" s="1" t="str">
        <f>Exchanges!D1667</f>
        <v>air</v>
      </c>
      <c r="D1663" s="1" t="str">
        <f>Exchanges!E1667</f>
        <v>unspecified</v>
      </c>
      <c r="E1663" s="1" t="str">
        <f>Exchanges!F1667</f>
        <v>776e1b2c-6a86-35c1-b2ed-61952ecd792c</v>
      </c>
      <c r="F1663" s="1" t="str">
        <f>Exchanges!G1667</f>
        <v>Institutional furniture manufacturing</v>
      </c>
      <c r="G1663" s="1">
        <f>Exchanges!H1667</f>
        <v>337127</v>
      </c>
      <c r="H1663" s="1" t="str">
        <f>Exchanges!I1667</f>
        <v>US</v>
      </c>
      <c r="I1663" s="1">
        <f>Exchanges!J1667</f>
        <v>1.2642554089709762E-6</v>
      </c>
      <c r="J1663" s="1" t="str">
        <f>Exchanges!K1667</f>
        <v>kg</v>
      </c>
      <c r="K1663" s="1"/>
      <c r="L1663" s="1"/>
      <c r="M1663" s="1"/>
      <c r="N1663" s="1"/>
      <c r="O1663" s="1"/>
      <c r="P1663" s="86">
        <f>ROUND(Exchanges!Q1667,0)</f>
        <v>5</v>
      </c>
      <c r="Q1663" s="1">
        <f>Exchanges!R1667</f>
        <v>1</v>
      </c>
      <c r="R1663" s="1">
        <f>Exchanges!S1667</f>
        <v>1</v>
      </c>
      <c r="S1663" s="1">
        <f>Exchanges!T1667</f>
        <v>1</v>
      </c>
      <c r="T1663" s="1">
        <f>Exchanges!U1667</f>
        <v>5</v>
      </c>
      <c r="U1663" s="1">
        <f>Exchanges!V1667</f>
        <v>2013</v>
      </c>
      <c r="V1663" s="1" t="str">
        <f>Exchanges!W1667</f>
        <v>1,2,4-TRIMETHYLBENZENE</v>
      </c>
      <c r="W1663" s="1" t="str">
        <f>Exchanges!X1667</f>
        <v>TRI</v>
      </c>
      <c r="X1663" s="1"/>
    </row>
    <row r="1664" spans="1:24" x14ac:dyDescent="0.15">
      <c r="A1664" s="1" t="str">
        <f>Exchanges!B1668</f>
        <v>chromium</v>
      </c>
      <c r="B1664" s="1">
        <f>Exchanges!C1668</f>
        <v>7440473</v>
      </c>
      <c r="C1664" s="1" t="str">
        <f>Exchanges!D1668</f>
        <v>air</v>
      </c>
      <c r="D1664" s="1" t="str">
        <f>Exchanges!E1668</f>
        <v>unspecified</v>
      </c>
      <c r="E1664" s="1" t="str">
        <f>Exchanges!F1668</f>
        <v>e142b577-e934-4085-9a07-3983d4d92afb</v>
      </c>
      <c r="F1664" s="1" t="str">
        <f>Exchanges!G1668</f>
        <v>Showcase, partition, shelving, and locker manufacturing</v>
      </c>
      <c r="G1664" s="1">
        <f>Exchanges!H1668</f>
        <v>337215</v>
      </c>
      <c r="H1664" s="1" t="str">
        <f>Exchanges!I1668</f>
        <v>US</v>
      </c>
      <c r="I1664" s="1">
        <f>Exchanges!J1668</f>
        <v>1.6541275606566905E-8</v>
      </c>
      <c r="J1664" s="1" t="str">
        <f>Exchanges!K1668</f>
        <v>kg</v>
      </c>
      <c r="K1664" s="1"/>
      <c r="L1664" s="1"/>
      <c r="M1664" s="1"/>
      <c r="N1664" s="1"/>
      <c r="O1664" s="1"/>
      <c r="P1664" s="86">
        <f>ROUND(Exchanges!Q1668,0)</f>
        <v>4</v>
      </c>
      <c r="Q1664" s="1">
        <f>Exchanges!R1668</f>
        <v>1</v>
      </c>
      <c r="R1664" s="1">
        <f>Exchanges!S1668</f>
        <v>1</v>
      </c>
      <c r="S1664" s="1">
        <f>Exchanges!T1668</f>
        <v>1</v>
      </c>
      <c r="T1664" s="1">
        <f>Exchanges!U1668</f>
        <v>5</v>
      </c>
      <c r="U1664" s="1">
        <f>Exchanges!V1668</f>
        <v>2013</v>
      </c>
      <c r="V1664" s="1" t="str">
        <f>Exchanges!W1668</f>
        <v>CHROMIUM</v>
      </c>
      <c r="W1664" s="1" t="str">
        <f>Exchanges!X1668</f>
        <v>TRI</v>
      </c>
      <c r="X1664" s="1"/>
    </row>
    <row r="1665" spans="1:24" x14ac:dyDescent="0.15">
      <c r="A1665" s="1" t="str">
        <f>Exchanges!B1669</f>
        <v>copper</v>
      </c>
      <c r="B1665" s="1">
        <f>Exchanges!C1669</f>
        <v>7440508</v>
      </c>
      <c r="C1665" s="1" t="str">
        <f>Exchanges!D1669</f>
        <v>air</v>
      </c>
      <c r="D1665" s="1" t="str">
        <f>Exchanges!E1669</f>
        <v>unspecified</v>
      </c>
      <c r="E1665" s="1" t="str">
        <f>Exchanges!F1669</f>
        <v>ec8144d6-d123-43b1-9c17-a295422a0498</v>
      </c>
      <c r="F1665" s="1" t="str">
        <f>Exchanges!G1669</f>
        <v>Showcase, partition, shelving, and locker manufacturing</v>
      </c>
      <c r="G1665" s="1">
        <f>Exchanges!H1669</f>
        <v>337215</v>
      </c>
      <c r="H1665" s="1" t="str">
        <f>Exchanges!I1669</f>
        <v>US</v>
      </c>
      <c r="I1665" s="1">
        <f>Exchanges!J1669</f>
        <v>4.2967775679209643E-8</v>
      </c>
      <c r="J1665" s="1" t="str">
        <f>Exchanges!K1669</f>
        <v>kg</v>
      </c>
      <c r="K1665" s="1"/>
      <c r="L1665" s="1"/>
      <c r="M1665" s="1"/>
      <c r="N1665" s="1"/>
      <c r="O1665" s="1"/>
      <c r="P1665" s="86">
        <f>ROUND(Exchanges!Q1669,0)</f>
        <v>4</v>
      </c>
      <c r="Q1665" s="1">
        <f>Exchanges!R1669</f>
        <v>1</v>
      </c>
      <c r="R1665" s="1">
        <f>Exchanges!S1669</f>
        <v>1</v>
      </c>
      <c r="S1665" s="1">
        <f>Exchanges!T1669</f>
        <v>1</v>
      </c>
      <c r="T1665" s="1">
        <f>Exchanges!U1669</f>
        <v>5</v>
      </c>
      <c r="U1665" s="1">
        <f>Exchanges!V1669</f>
        <v>2013</v>
      </c>
      <c r="V1665" s="1" t="str">
        <f>Exchanges!W1669</f>
        <v>COPPER</v>
      </c>
      <c r="W1665" s="1" t="str">
        <f>Exchanges!X1669</f>
        <v>TRI</v>
      </c>
      <c r="X1665" s="1"/>
    </row>
    <row r="1666" spans="1:24" x14ac:dyDescent="0.15">
      <c r="A1666" s="1" t="str">
        <f>Exchanges!B1670</f>
        <v>nitric acid</v>
      </c>
      <c r="B1666" s="1">
        <f>Exchanges!C1670</f>
        <v>7697372</v>
      </c>
      <c r="C1666" s="1" t="str">
        <f>Exchanges!D1670</f>
        <v>air</v>
      </c>
      <c r="D1666" s="1" t="str">
        <f>Exchanges!E1670</f>
        <v>unspecified</v>
      </c>
      <c r="E1666" s="1" t="str">
        <f>Exchanges!F1670</f>
        <v>dc084330-5108-4d9c-a7ed-eb3345507f13</v>
      </c>
      <c r="F1666" s="1" t="str">
        <f>Exchanges!G1670</f>
        <v>Showcase, partition, shelving, and locker manufacturing</v>
      </c>
      <c r="G1666" s="1">
        <f>Exchanges!H1670</f>
        <v>337215</v>
      </c>
      <c r="H1666" s="1" t="str">
        <f>Exchanges!I1670</f>
        <v>US</v>
      </c>
      <c r="I1666" s="1">
        <f>Exchanges!J1670</f>
        <v>9.9840767107365955E-8</v>
      </c>
      <c r="J1666" s="1" t="str">
        <f>Exchanges!K1670</f>
        <v>kg</v>
      </c>
      <c r="K1666" s="1"/>
      <c r="L1666" s="1"/>
      <c r="M1666" s="1"/>
      <c r="N1666" s="1"/>
      <c r="O1666" s="1"/>
      <c r="P1666" s="86">
        <f>ROUND(Exchanges!Q1670,0)</f>
        <v>3</v>
      </c>
      <c r="Q1666" s="1">
        <f>Exchanges!R1670</f>
        <v>1</v>
      </c>
      <c r="R1666" s="1">
        <f>Exchanges!S1670</f>
        <v>1</v>
      </c>
      <c r="S1666" s="1">
        <f>Exchanges!T1670</f>
        <v>1</v>
      </c>
      <c r="T1666" s="1">
        <f>Exchanges!U1670</f>
        <v>5</v>
      </c>
      <c r="U1666" s="1">
        <f>Exchanges!V1670</f>
        <v>2013</v>
      </c>
      <c r="V1666" s="1" t="str">
        <f>Exchanges!W1670</f>
        <v>NITRIC ACID</v>
      </c>
      <c r="W1666" s="1" t="str">
        <f>Exchanges!X1670</f>
        <v>TRI</v>
      </c>
      <c r="X1666" s="1"/>
    </row>
    <row r="1667" spans="1:24" x14ac:dyDescent="0.15">
      <c r="A1667" s="1" t="str">
        <f>Exchanges!B1671</f>
        <v>1,2,4-trimethylbenzene</v>
      </c>
      <c r="B1667" s="1">
        <f>Exchanges!C1671</f>
        <v>95636</v>
      </c>
      <c r="C1667" s="1" t="str">
        <f>Exchanges!D1671</f>
        <v>air</v>
      </c>
      <c r="D1667" s="1" t="str">
        <f>Exchanges!E1671</f>
        <v>unspecified</v>
      </c>
      <c r="E1667" s="1" t="str">
        <f>Exchanges!F1671</f>
        <v>776e1b2c-6a86-35c1-b2ed-61952ecd792c</v>
      </c>
      <c r="F1667" s="1" t="str">
        <f>Exchanges!G1671</f>
        <v>Showcase, partition, shelving, and locker manufacturing</v>
      </c>
      <c r="G1667" s="1">
        <f>Exchanges!H1671</f>
        <v>337215</v>
      </c>
      <c r="H1667" s="1" t="str">
        <f>Exchanges!I1671</f>
        <v>US</v>
      </c>
      <c r="I1667" s="1">
        <f>Exchanges!J1671</f>
        <v>6.1186244370187421E-6</v>
      </c>
      <c r="J1667" s="1" t="str">
        <f>Exchanges!K1671</f>
        <v>kg</v>
      </c>
      <c r="K1667" s="1"/>
      <c r="L1667" s="1"/>
      <c r="M1667" s="1"/>
      <c r="N1667" s="1"/>
      <c r="O1667" s="1"/>
      <c r="P1667" s="86">
        <f>ROUND(Exchanges!Q1671,0)</f>
        <v>5</v>
      </c>
      <c r="Q1667" s="1">
        <f>Exchanges!R1671</f>
        <v>1</v>
      </c>
      <c r="R1667" s="1">
        <f>Exchanges!S1671</f>
        <v>1</v>
      </c>
      <c r="S1667" s="1">
        <f>Exchanges!T1671</f>
        <v>1</v>
      </c>
      <c r="T1667" s="1">
        <f>Exchanges!U1671</f>
        <v>5</v>
      </c>
      <c r="U1667" s="1">
        <f>Exchanges!V1671</f>
        <v>2013</v>
      </c>
      <c r="V1667" s="1" t="str">
        <f>Exchanges!W1671</f>
        <v>1,2,4-TRIMETHYLBENZENE</v>
      </c>
      <c r="W1667" s="1" t="str">
        <f>Exchanges!X1671</f>
        <v>TRI</v>
      </c>
      <c r="X1667" s="1"/>
    </row>
    <row r="1668" spans="1:24" x14ac:dyDescent="0.15">
      <c r="A1668" s="1" t="str">
        <f>Exchanges!B1672</f>
        <v>Decabromodiphenyl oxide</v>
      </c>
      <c r="B1668" s="1">
        <f>Exchanges!C1672</f>
        <v>1163195</v>
      </c>
      <c r="C1668" s="1" t="str">
        <f>Exchanges!D1672</f>
        <v>air</v>
      </c>
      <c r="D1668" s="1" t="str">
        <f>Exchanges!E1672</f>
        <v>unspecified</v>
      </c>
      <c r="E1668" s="1" t="str">
        <f>Exchanges!F1672</f>
        <v>64441938-a69c-4bea-8759-fd624432e73f</v>
      </c>
      <c r="F1668" s="1" t="str">
        <f>Exchanges!G1672</f>
        <v>Other furniture related product manufacturing</v>
      </c>
      <c r="G1668" s="1">
        <f>Exchanges!H1672</f>
        <v>337900</v>
      </c>
      <c r="H1668" s="1" t="str">
        <f>Exchanges!I1672</f>
        <v>US</v>
      </c>
      <c r="I1668" s="1">
        <f>Exchanges!J1672</f>
        <v>3.7472118959107808E-13</v>
      </c>
      <c r="J1668" s="1" t="str">
        <f>Exchanges!K1672</f>
        <v>kg</v>
      </c>
      <c r="K1668" s="1"/>
      <c r="L1668" s="1"/>
      <c r="M1668" s="1"/>
      <c r="N1668" s="1"/>
      <c r="O1668" s="1"/>
      <c r="P1668" s="86">
        <f>ROUND(Exchanges!Q1672,0)</f>
        <v>4</v>
      </c>
      <c r="Q1668" s="1">
        <f>Exchanges!R1672</f>
        <v>1</v>
      </c>
      <c r="R1668" s="1">
        <f>Exchanges!S1672</f>
        <v>1</v>
      </c>
      <c r="S1668" s="1">
        <f>Exchanges!T1672</f>
        <v>1</v>
      </c>
      <c r="T1668" s="1">
        <f>Exchanges!U1672</f>
        <v>5</v>
      </c>
      <c r="U1668" s="1">
        <f>Exchanges!V1672</f>
        <v>2013</v>
      </c>
      <c r="V1668" s="1" t="str">
        <f>Exchanges!W1672</f>
        <v>DECABROMODIPHENYL OXIDE</v>
      </c>
      <c r="W1668" s="1" t="str">
        <f>Exchanges!X1672</f>
        <v>TRI</v>
      </c>
      <c r="X1668" s="1"/>
    </row>
    <row r="1669" spans="1:24" x14ac:dyDescent="0.15">
      <c r="A1669" s="1" t="str">
        <f>Exchanges!B1673</f>
        <v>Urethane</v>
      </c>
      <c r="B1669" s="1">
        <f>Exchanges!C1673</f>
        <v>51796</v>
      </c>
      <c r="C1669" s="1" t="str">
        <f>Exchanges!D1673</f>
        <v>air</v>
      </c>
      <c r="D1669" s="1" t="str">
        <f>Exchanges!E1673</f>
        <v>unspecified</v>
      </c>
      <c r="E1669" s="1" t="str">
        <f>Exchanges!F1673</f>
        <v>470a49a6-452a-408c-b4d5-aaeb16bfb809</v>
      </c>
      <c r="F1669" s="1" t="str">
        <f>Exchanges!G1673</f>
        <v>Other furniture related product manufacturing</v>
      </c>
      <c r="G1669" s="1">
        <f>Exchanges!H1673</f>
        <v>337900</v>
      </c>
      <c r="H1669" s="1" t="str">
        <f>Exchanges!I1673</f>
        <v>US</v>
      </c>
      <c r="I1669" s="1">
        <f>Exchanges!J1673</f>
        <v>3.7472118959107808E-13</v>
      </c>
      <c r="J1669" s="1" t="str">
        <f>Exchanges!K1673</f>
        <v>kg</v>
      </c>
      <c r="K1669" s="1"/>
      <c r="L1669" s="1"/>
      <c r="M1669" s="1"/>
      <c r="N1669" s="1"/>
      <c r="O1669" s="1"/>
      <c r="P1669" s="86">
        <f>ROUND(Exchanges!Q1673,0)</f>
        <v>4</v>
      </c>
      <c r="Q1669" s="1">
        <f>Exchanges!R1673</f>
        <v>1</v>
      </c>
      <c r="R1669" s="1">
        <f>Exchanges!S1673</f>
        <v>1</v>
      </c>
      <c r="S1669" s="1">
        <f>Exchanges!T1673</f>
        <v>1</v>
      </c>
      <c r="T1669" s="1">
        <f>Exchanges!U1673</f>
        <v>5</v>
      </c>
      <c r="U1669" s="1">
        <f>Exchanges!V1673</f>
        <v>2013</v>
      </c>
      <c r="V1669" s="1" t="str">
        <f>Exchanges!W1673</f>
        <v>URETHANE</v>
      </c>
      <c r="W1669" s="1" t="str">
        <f>Exchanges!X1673</f>
        <v>TRI</v>
      </c>
      <c r="X1669" s="1"/>
    </row>
    <row r="1670" spans="1:24" x14ac:dyDescent="0.15">
      <c r="A1670" s="1" t="str">
        <f>Exchanges!B1674</f>
        <v>2,4/2,6-toluenediisocyanate (mixture)</v>
      </c>
      <c r="B1670" s="1">
        <f>Exchanges!C1674</f>
        <v>26471625</v>
      </c>
      <c r="C1670" s="1" t="str">
        <f>Exchanges!D1674</f>
        <v>air</v>
      </c>
      <c r="D1670" s="1" t="str">
        <f>Exchanges!E1674</f>
        <v>unspecified</v>
      </c>
      <c r="E1670" s="1" t="str">
        <f>Exchanges!F1674</f>
        <v>3ffd879d-e72d-44ef-bd40-f1f3ad2f91a8</v>
      </c>
      <c r="F1670" s="1" t="str">
        <f>Exchanges!G1674</f>
        <v>Other furniture related product manufacturing</v>
      </c>
      <c r="G1670" s="1">
        <f>Exchanges!H1674</f>
        <v>337900</v>
      </c>
      <c r="H1670" s="1" t="str">
        <f>Exchanges!I1674</f>
        <v>US</v>
      </c>
      <c r="I1670" s="1">
        <f>Exchanges!J1674</f>
        <v>4.4966542750929359E-10</v>
      </c>
      <c r="J1670" s="1" t="str">
        <f>Exchanges!K1674</f>
        <v>kg</v>
      </c>
      <c r="K1670" s="1"/>
      <c r="L1670" s="1"/>
      <c r="M1670" s="1"/>
      <c r="N1670" s="1"/>
      <c r="O1670" s="1"/>
      <c r="P1670" s="86">
        <f>ROUND(Exchanges!Q1674,0)</f>
        <v>3</v>
      </c>
      <c r="Q1670" s="1">
        <f>Exchanges!R1674</f>
        <v>1</v>
      </c>
      <c r="R1670" s="1">
        <f>Exchanges!S1674</f>
        <v>1</v>
      </c>
      <c r="S1670" s="1">
        <f>Exchanges!T1674</f>
        <v>1</v>
      </c>
      <c r="T1670" s="1">
        <f>Exchanges!U1674</f>
        <v>5</v>
      </c>
      <c r="U1670" s="1">
        <f>Exchanges!V1674</f>
        <v>2013</v>
      </c>
      <c r="V1670" s="1" t="str">
        <f>Exchanges!W1674</f>
        <v>TOLUENE DIISOCYANATE (MIXED ISOMERS)</v>
      </c>
      <c r="W1670" s="1" t="str">
        <f>Exchanges!X1674</f>
        <v>TRI</v>
      </c>
      <c r="X1670" s="1"/>
    </row>
    <row r="1671" spans="1:24" x14ac:dyDescent="0.15">
      <c r="A1671" s="1" t="str">
        <f>Exchanges!B1675</f>
        <v>diisocyanates</v>
      </c>
      <c r="B1671" s="1" t="str">
        <f>Exchanges!C1675</f>
        <v/>
      </c>
      <c r="C1671" s="1" t="str">
        <f>Exchanges!D1675</f>
        <v>air</v>
      </c>
      <c r="D1671" s="1" t="str">
        <f>Exchanges!E1675</f>
        <v>unspecified</v>
      </c>
      <c r="E1671" s="1" t="str">
        <f>Exchanges!F1675</f>
        <v>63f3fff6-0459-49fd-808a-6fc86fd63f5c</v>
      </c>
      <c r="F1671" s="1" t="str">
        <f>Exchanges!G1675</f>
        <v>Other furniture related product manufacturing</v>
      </c>
      <c r="G1671" s="1">
        <f>Exchanges!H1675</f>
        <v>337900</v>
      </c>
      <c r="H1671" s="1" t="str">
        <f>Exchanges!I1675</f>
        <v>US</v>
      </c>
      <c r="I1671" s="1">
        <f>Exchanges!J1675</f>
        <v>4.5004014869888468E-10</v>
      </c>
      <c r="J1671" s="1" t="str">
        <f>Exchanges!K1675</f>
        <v>kg</v>
      </c>
      <c r="K1671" s="1"/>
      <c r="L1671" s="1"/>
      <c r="M1671" s="1"/>
      <c r="N1671" s="1"/>
      <c r="O1671" s="1"/>
      <c r="P1671" s="86">
        <f>ROUND(Exchanges!Q1675,0)</f>
        <v>4</v>
      </c>
      <c r="Q1671" s="1">
        <f>Exchanges!R1675</f>
        <v>1</v>
      </c>
      <c r="R1671" s="1">
        <f>Exchanges!S1675</f>
        <v>1</v>
      </c>
      <c r="S1671" s="1">
        <f>Exchanges!T1675</f>
        <v>1</v>
      </c>
      <c r="T1671" s="1">
        <f>Exchanges!U1675</f>
        <v>5</v>
      </c>
      <c r="U1671" s="1">
        <f>Exchanges!V1675</f>
        <v>2013</v>
      </c>
      <c r="V1671" s="1" t="str">
        <f>Exchanges!W1675</f>
        <v>DIISOCYANATES</v>
      </c>
      <c r="W1671" s="1" t="str">
        <f>Exchanges!X1675</f>
        <v>TRI</v>
      </c>
      <c r="X1671" s="1"/>
    </row>
    <row r="1672" spans="1:24" x14ac:dyDescent="0.15">
      <c r="A1672" s="1" t="str">
        <f>Exchanges!B1676</f>
        <v>chromium</v>
      </c>
      <c r="B1672" s="1">
        <f>Exchanges!C1676</f>
        <v>7440473</v>
      </c>
      <c r="C1672" s="1" t="str">
        <f>Exchanges!D1676</f>
        <v>air</v>
      </c>
      <c r="D1672" s="1" t="str">
        <f>Exchanges!E1676</f>
        <v>unspecified</v>
      </c>
      <c r="E1672" s="1" t="str">
        <f>Exchanges!F1676</f>
        <v>e142b577-e934-4085-9a07-3983d4d92afb</v>
      </c>
      <c r="F1672" s="1" t="str">
        <f>Exchanges!G1676</f>
        <v>Surgical and medical instrument manufacturing</v>
      </c>
      <c r="G1672" s="1">
        <f>Exchanges!H1676</f>
        <v>339112</v>
      </c>
      <c r="H1672" s="1" t="str">
        <f>Exchanges!I1676</f>
        <v>US</v>
      </c>
      <c r="I1672" s="1">
        <f>Exchanges!J1676</f>
        <v>3.23847921144297E-9</v>
      </c>
      <c r="J1672" s="1" t="str">
        <f>Exchanges!K1676</f>
        <v>kg</v>
      </c>
      <c r="K1672" s="1"/>
      <c r="L1672" s="1"/>
      <c r="M1672" s="1"/>
      <c r="N1672" s="1"/>
      <c r="O1672" s="1"/>
      <c r="P1672" s="86">
        <f>ROUND(Exchanges!Q1676,0)</f>
        <v>4</v>
      </c>
      <c r="Q1672" s="1">
        <f>Exchanges!R1676</f>
        <v>1</v>
      </c>
      <c r="R1672" s="1">
        <f>Exchanges!S1676</f>
        <v>1</v>
      </c>
      <c r="S1672" s="1">
        <f>Exchanges!T1676</f>
        <v>1</v>
      </c>
      <c r="T1672" s="1">
        <f>Exchanges!U1676</f>
        <v>5</v>
      </c>
      <c r="U1672" s="1">
        <f>Exchanges!V1676</f>
        <v>2013</v>
      </c>
      <c r="V1672" s="1" t="str">
        <f>Exchanges!W1676</f>
        <v>CHROMIUM</v>
      </c>
      <c r="W1672" s="1" t="str">
        <f>Exchanges!X1676</f>
        <v>TRI</v>
      </c>
      <c r="X1672" s="1"/>
    </row>
    <row r="1673" spans="1:24" x14ac:dyDescent="0.15">
      <c r="A1673" s="1" t="str">
        <f>Exchanges!B1677</f>
        <v>PERACETIC ACID</v>
      </c>
      <c r="B1673" s="1">
        <f>Exchanges!C1677</f>
        <v>79210</v>
      </c>
      <c r="C1673" s="1" t="str">
        <f>Exchanges!D1677</f>
        <v>air</v>
      </c>
      <c r="D1673" s="1" t="str">
        <f>Exchanges!E1677</f>
        <v>unspecified</v>
      </c>
      <c r="E1673" s="1" t="str">
        <f>Exchanges!F1677</f>
        <v>ac5874a7-640d-30ec-aff0-9595036c077a</v>
      </c>
      <c r="F1673" s="1" t="str">
        <f>Exchanges!G1677</f>
        <v>Surgical and medical instrument manufacturing</v>
      </c>
      <c r="G1673" s="1">
        <f>Exchanges!H1677</f>
        <v>339112</v>
      </c>
      <c r="H1673" s="1" t="str">
        <f>Exchanges!I1677</f>
        <v>US</v>
      </c>
      <c r="I1673" s="1">
        <f>Exchanges!J1677</f>
        <v>7.0260431334766173E-9</v>
      </c>
      <c r="J1673" s="1" t="str">
        <f>Exchanges!K1677</f>
        <v>kg</v>
      </c>
      <c r="K1673" s="1"/>
      <c r="L1673" s="1"/>
      <c r="M1673" s="1"/>
      <c r="N1673" s="1"/>
      <c r="O1673" s="1"/>
      <c r="P1673" s="86">
        <f>ROUND(Exchanges!Q1677,0)</f>
        <v>4</v>
      </c>
      <c r="Q1673" s="1">
        <f>Exchanges!R1677</f>
        <v>1</v>
      </c>
      <c r="R1673" s="1">
        <f>Exchanges!S1677</f>
        <v>1</v>
      </c>
      <c r="S1673" s="1">
        <f>Exchanges!T1677</f>
        <v>1</v>
      </c>
      <c r="T1673" s="1">
        <f>Exchanges!U1677</f>
        <v>5</v>
      </c>
      <c r="U1673" s="1">
        <f>Exchanges!V1677</f>
        <v>2013</v>
      </c>
      <c r="V1673" s="1" t="str">
        <f>Exchanges!W1677</f>
        <v>PERACETIC ACID</v>
      </c>
      <c r="W1673" s="1" t="str">
        <f>Exchanges!X1677</f>
        <v>TRI</v>
      </c>
      <c r="X1673" s="1"/>
    </row>
    <row r="1674" spans="1:24" x14ac:dyDescent="0.15">
      <c r="A1674" s="1" t="str">
        <f>Exchanges!B1678</f>
        <v>Ethylene glycol monoethyl ether</v>
      </c>
      <c r="B1674" s="1">
        <f>Exchanges!C1678</f>
        <v>110805</v>
      </c>
      <c r="C1674" s="1" t="str">
        <f>Exchanges!D1678</f>
        <v>air</v>
      </c>
      <c r="D1674" s="1" t="str">
        <f>Exchanges!E1678</f>
        <v>unspecified</v>
      </c>
      <c r="E1674" s="1" t="str">
        <f>Exchanges!F1678</f>
        <v>45e23e23-d952-4721-a514-2acfa5bfcab5</v>
      </c>
      <c r="F1674" s="1" t="str">
        <f>Exchanges!G1678</f>
        <v>Surgical and medical instrument manufacturing</v>
      </c>
      <c r="G1674" s="1">
        <f>Exchanges!H1678</f>
        <v>339112</v>
      </c>
      <c r="H1674" s="1" t="str">
        <f>Exchanges!I1678</f>
        <v>US</v>
      </c>
      <c r="I1674" s="1">
        <f>Exchanges!J1678</f>
        <v>8.6982862224857334E-9</v>
      </c>
      <c r="J1674" s="1" t="str">
        <f>Exchanges!K1678</f>
        <v>kg</v>
      </c>
      <c r="K1674" s="1"/>
      <c r="L1674" s="1"/>
      <c r="M1674" s="1"/>
      <c r="N1674" s="1"/>
      <c r="O1674" s="1"/>
      <c r="P1674" s="86">
        <f>ROUND(Exchanges!Q1678,0)</f>
        <v>5</v>
      </c>
      <c r="Q1674" s="1">
        <f>Exchanges!R1678</f>
        <v>1</v>
      </c>
      <c r="R1674" s="1">
        <f>Exchanges!S1678</f>
        <v>1</v>
      </c>
      <c r="S1674" s="1">
        <f>Exchanges!T1678</f>
        <v>1</v>
      </c>
      <c r="T1674" s="1">
        <f>Exchanges!U1678</f>
        <v>5</v>
      </c>
      <c r="U1674" s="1">
        <f>Exchanges!V1678</f>
        <v>2013</v>
      </c>
      <c r="V1674" s="1" t="str">
        <f>Exchanges!W1678</f>
        <v>CERTAIN GLYCOL ETHERS</v>
      </c>
      <c r="W1674" s="1" t="str">
        <f>Exchanges!X1678</f>
        <v>TRI</v>
      </c>
      <c r="X1674" s="1"/>
    </row>
    <row r="1675" spans="1:24" x14ac:dyDescent="0.15">
      <c r="A1675" s="1" t="str">
        <f>Exchanges!B1679</f>
        <v>TERT-BUTYL ALCOHOL</v>
      </c>
      <c r="B1675" s="1">
        <f>Exchanges!C1679</f>
        <v>75650</v>
      </c>
      <c r="C1675" s="1" t="str">
        <f>Exchanges!D1679</f>
        <v>air</v>
      </c>
      <c r="D1675" s="1" t="str">
        <f>Exchanges!E1679</f>
        <v>unspecified</v>
      </c>
      <c r="E1675" s="1" t="str">
        <f>Exchanges!F1679</f>
        <v>b84ebfec-fd10-4fc7-bd83-e6d7c94250c7</v>
      </c>
      <c r="F1675" s="1" t="str">
        <f>Exchanges!G1679</f>
        <v>Surgical and medical instrument manufacturing</v>
      </c>
      <c r="G1675" s="1">
        <f>Exchanges!H1679</f>
        <v>339112</v>
      </c>
      <c r="H1675" s="1" t="str">
        <f>Exchanges!I1679</f>
        <v>US</v>
      </c>
      <c r="I1675" s="1">
        <f>Exchanges!J1679</f>
        <v>1.2079863632994886E-8</v>
      </c>
      <c r="J1675" s="1" t="str">
        <f>Exchanges!K1679</f>
        <v>kg</v>
      </c>
      <c r="K1675" s="1"/>
      <c r="L1675" s="1"/>
      <c r="M1675" s="1"/>
      <c r="N1675" s="1"/>
      <c r="O1675" s="1"/>
      <c r="P1675" s="86">
        <f>ROUND(Exchanges!Q1679,0)</f>
        <v>4</v>
      </c>
      <c r="Q1675" s="1">
        <f>Exchanges!R1679</f>
        <v>1</v>
      </c>
      <c r="R1675" s="1">
        <f>Exchanges!S1679</f>
        <v>1</v>
      </c>
      <c r="S1675" s="1">
        <f>Exchanges!T1679</f>
        <v>1</v>
      </c>
      <c r="T1675" s="1">
        <f>Exchanges!U1679</f>
        <v>5</v>
      </c>
      <c r="U1675" s="1">
        <f>Exchanges!V1679</f>
        <v>2013</v>
      </c>
      <c r="V1675" s="1" t="str">
        <f>Exchanges!W1679</f>
        <v>TERT-BUTYL ALCOHOL</v>
      </c>
      <c r="W1675" s="1" t="str">
        <f>Exchanges!X1679</f>
        <v>TRI</v>
      </c>
      <c r="X1675" s="1"/>
    </row>
    <row r="1676" spans="1:24" x14ac:dyDescent="0.15">
      <c r="A1676" s="1" t="str">
        <f>Exchanges!B1680</f>
        <v>nitric acid</v>
      </c>
      <c r="B1676" s="1">
        <f>Exchanges!C1680</f>
        <v>7697372</v>
      </c>
      <c r="C1676" s="1" t="str">
        <f>Exchanges!D1680</f>
        <v>air</v>
      </c>
      <c r="D1676" s="1" t="str">
        <f>Exchanges!E1680</f>
        <v>unspecified</v>
      </c>
      <c r="E1676" s="1" t="str">
        <f>Exchanges!F1680</f>
        <v>dc084330-5108-4d9c-a7ed-eb3345507f13</v>
      </c>
      <c r="F1676" s="1" t="str">
        <f>Exchanges!G1680</f>
        <v>Surgical and medical instrument manufacturing</v>
      </c>
      <c r="G1676" s="1">
        <f>Exchanges!H1680</f>
        <v>339112</v>
      </c>
      <c r="H1676" s="1" t="str">
        <f>Exchanges!I1680</f>
        <v>US</v>
      </c>
      <c r="I1676" s="1">
        <f>Exchanges!J1680</f>
        <v>2.4145159712443488E-8</v>
      </c>
      <c r="J1676" s="1" t="str">
        <f>Exchanges!K1680</f>
        <v>kg</v>
      </c>
      <c r="K1676" s="1"/>
      <c r="L1676" s="1"/>
      <c r="M1676" s="1"/>
      <c r="N1676" s="1"/>
      <c r="O1676" s="1"/>
      <c r="P1676" s="86">
        <f>ROUND(Exchanges!Q1680,0)</f>
        <v>3</v>
      </c>
      <c r="Q1676" s="1">
        <f>Exchanges!R1680</f>
        <v>1</v>
      </c>
      <c r="R1676" s="1">
        <f>Exchanges!S1680</f>
        <v>1</v>
      </c>
      <c r="S1676" s="1">
        <f>Exchanges!T1680</f>
        <v>1</v>
      </c>
      <c r="T1676" s="1">
        <f>Exchanges!U1680</f>
        <v>5</v>
      </c>
      <c r="U1676" s="1">
        <f>Exchanges!V1680</f>
        <v>2013</v>
      </c>
      <c r="V1676" s="1" t="str">
        <f>Exchanges!W1680</f>
        <v>NITRIC ACID</v>
      </c>
      <c r="W1676" s="1" t="str">
        <f>Exchanges!X1680</f>
        <v>TRI</v>
      </c>
      <c r="X1676" s="1"/>
    </row>
    <row r="1677" spans="1:24" x14ac:dyDescent="0.15">
      <c r="A1677" s="1" t="str">
        <f>Exchanges!B1681</f>
        <v>diisocyanates</v>
      </c>
      <c r="B1677" s="1" t="str">
        <f>Exchanges!C1681</f>
        <v/>
      </c>
      <c r="C1677" s="1" t="str">
        <f>Exchanges!D1681</f>
        <v>air</v>
      </c>
      <c r="D1677" s="1" t="str">
        <f>Exchanges!E1681</f>
        <v>unspecified</v>
      </c>
      <c r="E1677" s="1" t="str">
        <f>Exchanges!F1681</f>
        <v>63f3fff6-0459-49fd-808a-6fc86fd63f5c</v>
      </c>
      <c r="F1677" s="1" t="str">
        <f>Exchanges!G1681</f>
        <v>Surgical and medical instrument manufacturing</v>
      </c>
      <c r="G1677" s="1">
        <f>Exchanges!H1681</f>
        <v>339112</v>
      </c>
      <c r="H1677" s="1" t="str">
        <f>Exchanges!I1681</f>
        <v>US</v>
      </c>
      <c r="I1677" s="1">
        <f>Exchanges!J1681</f>
        <v>1.9497549840658118E-7</v>
      </c>
      <c r="J1677" s="1" t="str">
        <f>Exchanges!K1681</f>
        <v>kg</v>
      </c>
      <c r="K1677" s="1"/>
      <c r="L1677" s="1"/>
      <c r="M1677" s="1"/>
      <c r="N1677" s="1"/>
      <c r="O1677" s="1"/>
      <c r="P1677" s="86">
        <f>ROUND(Exchanges!Q1681,0)</f>
        <v>4</v>
      </c>
      <c r="Q1677" s="1">
        <f>Exchanges!R1681</f>
        <v>1</v>
      </c>
      <c r="R1677" s="1">
        <f>Exchanges!S1681</f>
        <v>1</v>
      </c>
      <c r="S1677" s="1">
        <f>Exchanges!T1681</f>
        <v>1</v>
      </c>
      <c r="T1677" s="1">
        <f>Exchanges!U1681</f>
        <v>5</v>
      </c>
      <c r="U1677" s="1">
        <f>Exchanges!V1681</f>
        <v>2013</v>
      </c>
      <c r="V1677" s="1" t="str">
        <f>Exchanges!W1681</f>
        <v>DIISOCYANATES</v>
      </c>
      <c r="W1677" s="1" t="str">
        <f>Exchanges!X1681</f>
        <v>TRI</v>
      </c>
      <c r="X1677" s="1"/>
    </row>
    <row r="1678" spans="1:24" x14ac:dyDescent="0.15">
      <c r="A1678" s="1" t="str">
        <f>Exchanges!B1682</f>
        <v>1-Methyl-2-pyrrolidinone</v>
      </c>
      <c r="B1678" s="1">
        <f>Exchanges!C1682</f>
        <v>872504</v>
      </c>
      <c r="C1678" s="1" t="str">
        <f>Exchanges!D1682</f>
        <v>air</v>
      </c>
      <c r="D1678" s="1" t="str">
        <f>Exchanges!E1682</f>
        <v>unspecified</v>
      </c>
      <c r="E1678" s="1" t="str">
        <f>Exchanges!F1682</f>
        <v>00b8c5b8-8f45-445f-839c-2017fe3ad8b8</v>
      </c>
      <c r="F1678" s="1" t="str">
        <f>Exchanges!G1682</f>
        <v>Surgical and medical instrument manufacturing</v>
      </c>
      <c r="G1678" s="1">
        <f>Exchanges!H1682</f>
        <v>339112</v>
      </c>
      <c r="H1678" s="1" t="str">
        <f>Exchanges!I1682</f>
        <v>US</v>
      </c>
      <c r="I1678" s="1">
        <f>Exchanges!J1682</f>
        <v>2.2317492032905953E-7</v>
      </c>
      <c r="J1678" s="1" t="str">
        <f>Exchanges!K1682</f>
        <v>kg</v>
      </c>
      <c r="K1678" s="1"/>
      <c r="L1678" s="1"/>
      <c r="M1678" s="1"/>
      <c r="N1678" s="1"/>
      <c r="O1678" s="1"/>
      <c r="P1678" s="86">
        <f>ROUND(Exchanges!Q1682,0)</f>
        <v>5</v>
      </c>
      <c r="Q1678" s="1">
        <f>Exchanges!R1682</f>
        <v>1</v>
      </c>
      <c r="R1678" s="1">
        <f>Exchanges!S1682</f>
        <v>1</v>
      </c>
      <c r="S1678" s="1">
        <f>Exchanges!T1682</f>
        <v>1</v>
      </c>
      <c r="T1678" s="1">
        <f>Exchanges!U1682</f>
        <v>5</v>
      </c>
      <c r="U1678" s="1">
        <f>Exchanges!V1682</f>
        <v>2013</v>
      </c>
      <c r="V1678" s="1" t="str">
        <f>Exchanges!W1682</f>
        <v>N-METHYL-2-PYRROLIDONE</v>
      </c>
      <c r="W1678" s="1" t="str">
        <f>Exchanges!X1682</f>
        <v>TRI</v>
      </c>
      <c r="X1678" s="1"/>
    </row>
    <row r="1679" spans="1:24" x14ac:dyDescent="0.15">
      <c r="A1679" s="1" t="str">
        <f>Exchanges!B1683</f>
        <v>ethylbenzene</v>
      </c>
      <c r="B1679" s="1">
        <f>Exchanges!C1683</f>
        <v>100414</v>
      </c>
      <c r="C1679" s="1" t="str">
        <f>Exchanges!D1683</f>
        <v>air</v>
      </c>
      <c r="D1679" s="1" t="str">
        <f>Exchanges!E1683</f>
        <v>unspecified</v>
      </c>
      <c r="E1679" s="1" t="str">
        <f>Exchanges!F1683</f>
        <v>787591de-0e9e-3f81-a1e5-2df2949f146c</v>
      </c>
      <c r="F1679" s="1" t="str">
        <f>Exchanges!G1683</f>
        <v>Surgical and medical instrument manufacturing</v>
      </c>
      <c r="G1679" s="1">
        <f>Exchanges!H1683</f>
        <v>339112</v>
      </c>
      <c r="H1679" s="1" t="str">
        <f>Exchanges!I1683</f>
        <v>US</v>
      </c>
      <c r="I1679" s="1">
        <f>Exchanges!J1683</f>
        <v>2.3152324909212185E-7</v>
      </c>
      <c r="J1679" s="1" t="str">
        <f>Exchanges!K1683</f>
        <v>kg</v>
      </c>
      <c r="K1679" s="1"/>
      <c r="L1679" s="1"/>
      <c r="M1679" s="1"/>
      <c r="N1679" s="1"/>
      <c r="O1679" s="1"/>
      <c r="P1679" s="86">
        <f>ROUND(Exchanges!Q1683,0)</f>
        <v>4</v>
      </c>
      <c r="Q1679" s="1">
        <f>Exchanges!R1683</f>
        <v>1</v>
      </c>
      <c r="R1679" s="1">
        <f>Exchanges!S1683</f>
        <v>1</v>
      </c>
      <c r="S1679" s="1">
        <f>Exchanges!T1683</f>
        <v>1</v>
      </c>
      <c r="T1679" s="1">
        <f>Exchanges!U1683</f>
        <v>5</v>
      </c>
      <c r="U1679" s="1">
        <f>Exchanges!V1683</f>
        <v>2013</v>
      </c>
      <c r="V1679" s="1" t="str">
        <f>Exchanges!W1683</f>
        <v>ETHYLBENZENE</v>
      </c>
      <c r="W1679" s="1" t="str">
        <f>Exchanges!X1683</f>
        <v>TRI</v>
      </c>
      <c r="X1679" s="1"/>
    </row>
    <row r="1680" spans="1:24" x14ac:dyDescent="0.15">
      <c r="A1680" s="1" t="str">
        <f>Exchanges!B1684</f>
        <v>cyclohexane</v>
      </c>
      <c r="B1680" s="1">
        <f>Exchanges!C1684</f>
        <v>110827</v>
      </c>
      <c r="C1680" s="1" t="str">
        <f>Exchanges!D1684</f>
        <v>air</v>
      </c>
      <c r="D1680" s="1" t="str">
        <f>Exchanges!E1684</f>
        <v>unspecified</v>
      </c>
      <c r="E1680" s="1" t="str">
        <f>Exchanges!F1684</f>
        <v>165aaeac-93d1-4afd-adf2-e3d6c0eaf629</v>
      </c>
      <c r="F1680" s="1" t="str">
        <f>Exchanges!G1684</f>
        <v>Surgical and medical instrument manufacturing</v>
      </c>
      <c r="G1680" s="1">
        <f>Exchanges!H1684</f>
        <v>339112</v>
      </c>
      <c r="H1680" s="1" t="str">
        <f>Exchanges!I1684</f>
        <v>US</v>
      </c>
      <c r="I1680" s="1">
        <f>Exchanges!J1684</f>
        <v>4.0189639072111467E-7</v>
      </c>
      <c r="J1680" s="1" t="str">
        <f>Exchanges!K1684</f>
        <v>kg</v>
      </c>
      <c r="K1680" s="1"/>
      <c r="L1680" s="1"/>
      <c r="M1680" s="1"/>
      <c r="N1680" s="1"/>
      <c r="O1680" s="1"/>
      <c r="P1680" s="86">
        <f>ROUND(Exchanges!Q1684,0)</f>
        <v>4</v>
      </c>
      <c r="Q1680" s="1">
        <f>Exchanges!R1684</f>
        <v>1</v>
      </c>
      <c r="R1680" s="1">
        <f>Exchanges!S1684</f>
        <v>1</v>
      </c>
      <c r="S1680" s="1">
        <f>Exchanges!T1684</f>
        <v>1</v>
      </c>
      <c r="T1680" s="1">
        <f>Exchanges!U1684</f>
        <v>5</v>
      </c>
      <c r="U1680" s="1">
        <f>Exchanges!V1684</f>
        <v>2013</v>
      </c>
      <c r="V1680" s="1" t="str">
        <f>Exchanges!W1684</f>
        <v>CYCLOHEXANE</v>
      </c>
      <c r="W1680" s="1" t="str">
        <f>Exchanges!X1684</f>
        <v>TRI</v>
      </c>
      <c r="X1680" s="1"/>
    </row>
    <row r="1681" spans="1:24" x14ac:dyDescent="0.15">
      <c r="A1681" s="1" t="str">
        <f>Exchanges!B1685</f>
        <v>Ethane, 2-chloro-1,1,1,2-tetrafluoro-, HCFC-124</v>
      </c>
      <c r="B1681" s="1">
        <f>Exchanges!C1685</f>
        <v>2837890</v>
      </c>
      <c r="C1681" s="1" t="str">
        <f>Exchanges!D1685</f>
        <v>air</v>
      </c>
      <c r="D1681" s="1" t="str">
        <f>Exchanges!E1685</f>
        <v>unspecified</v>
      </c>
      <c r="E1681" s="1" t="str">
        <f>Exchanges!F1685</f>
        <v>60268f3d-468b-487e-acb1-24d7250cb6b3</v>
      </c>
      <c r="F1681" s="1" t="str">
        <f>Exchanges!G1685</f>
        <v>Surgical and medical instrument manufacturing</v>
      </c>
      <c r="G1681" s="1">
        <f>Exchanges!H1685</f>
        <v>339112</v>
      </c>
      <c r="H1681" s="1" t="str">
        <f>Exchanges!I1685</f>
        <v>US</v>
      </c>
      <c r="I1681" s="1">
        <f>Exchanges!J1685</f>
        <v>1.453572904468984E-6</v>
      </c>
      <c r="J1681" s="1" t="str">
        <f>Exchanges!K1685</f>
        <v>kg</v>
      </c>
      <c r="K1681" s="1"/>
      <c r="L1681" s="1"/>
      <c r="M1681" s="1"/>
      <c r="N1681" s="1"/>
      <c r="O1681" s="1"/>
      <c r="P1681" s="86">
        <f>ROUND(Exchanges!Q1685,0)</f>
        <v>4</v>
      </c>
      <c r="Q1681" s="1">
        <f>Exchanges!R1685</f>
        <v>1</v>
      </c>
      <c r="R1681" s="1">
        <f>Exchanges!S1685</f>
        <v>1</v>
      </c>
      <c r="S1681" s="1">
        <f>Exchanges!T1685</f>
        <v>1</v>
      </c>
      <c r="T1681" s="1">
        <f>Exchanges!U1685</f>
        <v>5</v>
      </c>
      <c r="U1681" s="1">
        <f>Exchanges!V1685</f>
        <v>2013</v>
      </c>
      <c r="V1681" s="1" t="str">
        <f>Exchanges!W1685</f>
        <v>2-CHLORO-1,1,1,2-TETRAFLUOROETHANE</v>
      </c>
      <c r="W1681" s="1" t="str">
        <f>Exchanges!X1685</f>
        <v>TRI</v>
      </c>
      <c r="X1681" s="1"/>
    </row>
    <row r="1682" spans="1:24" x14ac:dyDescent="0.15">
      <c r="A1682" s="1" t="str">
        <f>Exchanges!B1686</f>
        <v>diisocyanates</v>
      </c>
      <c r="B1682" s="1" t="str">
        <f>Exchanges!C1686</f>
        <v/>
      </c>
      <c r="C1682" s="1" t="str">
        <f>Exchanges!D1686</f>
        <v>air</v>
      </c>
      <c r="D1682" s="1" t="str">
        <f>Exchanges!E1686</f>
        <v>unspecified</v>
      </c>
      <c r="E1682" s="1" t="str">
        <f>Exchanges!F1686</f>
        <v>63f3fff6-0459-49fd-808a-6fc86fd63f5c</v>
      </c>
      <c r="F1682" s="1" t="str">
        <f>Exchanges!G1686</f>
        <v>Surgical appliance and supplies manufacturing</v>
      </c>
      <c r="G1682" s="1">
        <f>Exchanges!H1686</f>
        <v>339113</v>
      </c>
      <c r="H1682" s="1" t="str">
        <f>Exchanges!I1686</f>
        <v>US</v>
      </c>
      <c r="I1682" s="1">
        <f>Exchanges!J1686</f>
        <v>1.6888822697147963E-10</v>
      </c>
      <c r="J1682" s="1" t="str">
        <f>Exchanges!K1686</f>
        <v>kg</v>
      </c>
      <c r="K1682" s="1"/>
      <c r="L1682" s="1"/>
      <c r="M1682" s="1"/>
      <c r="N1682" s="1"/>
      <c r="O1682" s="1"/>
      <c r="P1682" s="86">
        <f>ROUND(Exchanges!Q1686,0)</f>
        <v>4</v>
      </c>
      <c r="Q1682" s="1">
        <f>Exchanges!R1686</f>
        <v>1</v>
      </c>
      <c r="R1682" s="1">
        <f>Exchanges!S1686</f>
        <v>1</v>
      </c>
      <c r="S1682" s="1">
        <f>Exchanges!T1686</f>
        <v>1</v>
      </c>
      <c r="T1682" s="1">
        <f>Exchanges!U1686</f>
        <v>5</v>
      </c>
      <c r="U1682" s="1">
        <f>Exchanges!V1686</f>
        <v>2013</v>
      </c>
      <c r="V1682" s="1" t="str">
        <f>Exchanges!W1686</f>
        <v>DIISOCYANATES</v>
      </c>
      <c r="W1682" s="1" t="str">
        <f>Exchanges!X1686</f>
        <v>TRI</v>
      </c>
      <c r="X1682" s="1"/>
    </row>
    <row r="1683" spans="1:24" x14ac:dyDescent="0.15">
      <c r="A1683" s="1" t="str">
        <f>Exchanges!B1687</f>
        <v>chromium</v>
      </c>
      <c r="B1683" s="1">
        <f>Exchanges!C1687</f>
        <v>7440473</v>
      </c>
      <c r="C1683" s="1" t="str">
        <f>Exchanges!D1687</f>
        <v>air</v>
      </c>
      <c r="D1683" s="1" t="str">
        <f>Exchanges!E1687</f>
        <v>unspecified</v>
      </c>
      <c r="E1683" s="1" t="str">
        <f>Exchanges!F1687</f>
        <v>e142b577-e934-4085-9a07-3983d4d92afb</v>
      </c>
      <c r="F1683" s="1" t="str">
        <f>Exchanges!G1687</f>
        <v>Surgical appliance and supplies manufacturing</v>
      </c>
      <c r="G1683" s="1">
        <f>Exchanges!H1687</f>
        <v>339113</v>
      </c>
      <c r="H1683" s="1" t="str">
        <f>Exchanges!I1687</f>
        <v>US</v>
      </c>
      <c r="I1683" s="1">
        <f>Exchanges!J1687</f>
        <v>2.923680393178941E-9</v>
      </c>
      <c r="J1683" s="1" t="str">
        <f>Exchanges!K1687</f>
        <v>kg</v>
      </c>
      <c r="K1683" s="1"/>
      <c r="L1683" s="1"/>
      <c r="M1683" s="1"/>
      <c r="N1683" s="1"/>
      <c r="O1683" s="1"/>
      <c r="P1683" s="86">
        <f>ROUND(Exchanges!Q1687,0)</f>
        <v>4</v>
      </c>
      <c r="Q1683" s="1">
        <f>Exchanges!R1687</f>
        <v>1</v>
      </c>
      <c r="R1683" s="1">
        <f>Exchanges!S1687</f>
        <v>1</v>
      </c>
      <c r="S1683" s="1">
        <f>Exchanges!T1687</f>
        <v>1</v>
      </c>
      <c r="T1683" s="1">
        <f>Exchanges!U1687</f>
        <v>5</v>
      </c>
      <c r="U1683" s="1">
        <f>Exchanges!V1687</f>
        <v>2013</v>
      </c>
      <c r="V1683" s="1" t="str">
        <f>Exchanges!W1687</f>
        <v>CHROMIUM</v>
      </c>
      <c r="W1683" s="1" t="str">
        <f>Exchanges!X1687</f>
        <v>TRI</v>
      </c>
      <c r="X1683" s="1"/>
    </row>
    <row r="1684" spans="1:24" x14ac:dyDescent="0.15">
      <c r="A1684" s="1" t="str">
        <f>Exchanges!B1688</f>
        <v>nitric acid</v>
      </c>
      <c r="B1684" s="1">
        <f>Exchanges!C1688</f>
        <v>7697372</v>
      </c>
      <c r="C1684" s="1" t="str">
        <f>Exchanges!D1688</f>
        <v>air</v>
      </c>
      <c r="D1684" s="1" t="str">
        <f>Exchanges!E1688</f>
        <v>unspecified</v>
      </c>
      <c r="E1684" s="1" t="str">
        <f>Exchanges!F1688</f>
        <v>dc084330-5108-4d9c-a7ed-eb3345507f13</v>
      </c>
      <c r="F1684" s="1" t="str">
        <f>Exchanges!G1688</f>
        <v>Surgical appliance and supplies manufacturing</v>
      </c>
      <c r="G1684" s="1">
        <f>Exchanges!H1688</f>
        <v>339113</v>
      </c>
      <c r="H1684" s="1" t="str">
        <f>Exchanges!I1688</f>
        <v>US</v>
      </c>
      <c r="I1684" s="1">
        <f>Exchanges!J1688</f>
        <v>2.5136693186387668E-8</v>
      </c>
      <c r="J1684" s="1" t="str">
        <f>Exchanges!K1688</f>
        <v>kg</v>
      </c>
      <c r="K1684" s="1"/>
      <c r="L1684" s="1"/>
      <c r="M1684" s="1"/>
      <c r="N1684" s="1"/>
      <c r="O1684" s="1"/>
      <c r="P1684" s="86">
        <f>ROUND(Exchanges!Q1688,0)</f>
        <v>3</v>
      </c>
      <c r="Q1684" s="1">
        <f>Exchanges!R1688</f>
        <v>1</v>
      </c>
      <c r="R1684" s="1">
        <f>Exchanges!S1688</f>
        <v>1</v>
      </c>
      <c r="S1684" s="1">
        <f>Exchanges!T1688</f>
        <v>1</v>
      </c>
      <c r="T1684" s="1">
        <f>Exchanges!U1688</f>
        <v>5</v>
      </c>
      <c r="U1684" s="1">
        <f>Exchanges!V1688</f>
        <v>2013</v>
      </c>
      <c r="V1684" s="1" t="str">
        <f>Exchanges!W1688</f>
        <v>NITRIC ACID</v>
      </c>
      <c r="W1684" s="1" t="str">
        <f>Exchanges!X1688</f>
        <v>TRI</v>
      </c>
      <c r="X1684" s="1"/>
    </row>
    <row r="1685" spans="1:24" x14ac:dyDescent="0.15">
      <c r="A1685" s="1" t="str">
        <f>Exchanges!B1689</f>
        <v>ethylbenzene</v>
      </c>
      <c r="B1685" s="1">
        <f>Exchanges!C1689</f>
        <v>100414</v>
      </c>
      <c r="C1685" s="1" t="str">
        <f>Exchanges!D1689</f>
        <v>air</v>
      </c>
      <c r="D1685" s="1" t="str">
        <f>Exchanges!E1689</f>
        <v>unspecified</v>
      </c>
      <c r="E1685" s="1" t="str">
        <f>Exchanges!F1689</f>
        <v>787591de-0e9e-3f81-a1e5-2df2949f146c</v>
      </c>
      <c r="F1685" s="1" t="str">
        <f>Exchanges!G1689</f>
        <v>Surgical appliance and supplies manufacturing</v>
      </c>
      <c r="G1685" s="1">
        <f>Exchanges!H1689</f>
        <v>339113</v>
      </c>
      <c r="H1685" s="1" t="str">
        <f>Exchanges!I1689</f>
        <v>US</v>
      </c>
      <c r="I1685" s="1">
        <f>Exchanges!J1689</f>
        <v>4.7907960384243052E-8</v>
      </c>
      <c r="J1685" s="1" t="str">
        <f>Exchanges!K1689</f>
        <v>kg</v>
      </c>
      <c r="K1685" s="1"/>
      <c r="L1685" s="1"/>
      <c r="M1685" s="1"/>
      <c r="N1685" s="1"/>
      <c r="O1685" s="1"/>
      <c r="P1685" s="86">
        <f>ROUND(Exchanges!Q1689,0)</f>
        <v>4</v>
      </c>
      <c r="Q1685" s="1">
        <f>Exchanges!R1689</f>
        <v>1</v>
      </c>
      <c r="R1685" s="1">
        <f>Exchanges!S1689</f>
        <v>1</v>
      </c>
      <c r="S1685" s="1">
        <f>Exchanges!T1689</f>
        <v>1</v>
      </c>
      <c r="T1685" s="1">
        <f>Exchanges!U1689</f>
        <v>5</v>
      </c>
      <c r="U1685" s="1">
        <f>Exchanges!V1689</f>
        <v>2013</v>
      </c>
      <c r="V1685" s="1" t="str">
        <f>Exchanges!W1689</f>
        <v>ETHYLBENZENE</v>
      </c>
      <c r="W1685" s="1" t="str">
        <f>Exchanges!X1689</f>
        <v>TRI</v>
      </c>
      <c r="X1685" s="1"/>
    </row>
    <row r="1686" spans="1:24" x14ac:dyDescent="0.15">
      <c r="A1686" s="1" t="str">
        <f>Exchanges!B1690</f>
        <v>chromium</v>
      </c>
      <c r="B1686" s="1">
        <f>Exchanges!C1690</f>
        <v>7440473</v>
      </c>
      <c r="C1686" s="1" t="str">
        <f>Exchanges!D1690</f>
        <v>air</v>
      </c>
      <c r="D1686" s="1" t="str">
        <f>Exchanges!E1690</f>
        <v>unspecified</v>
      </c>
      <c r="E1686" s="1" t="str">
        <f>Exchanges!F1690</f>
        <v>e142b577-e934-4085-9a07-3983d4d92afb</v>
      </c>
      <c r="F1686" s="1" t="str">
        <f>Exchanges!G1690</f>
        <v>Dental equipment and supplies manufacturing</v>
      </c>
      <c r="G1686" s="1">
        <f>Exchanges!H1690</f>
        <v>339114</v>
      </c>
      <c r="H1686" s="1" t="str">
        <f>Exchanges!I1690</f>
        <v>US</v>
      </c>
      <c r="I1686" s="1">
        <f>Exchanges!J1690</f>
        <v>1.7322894787091846E-10</v>
      </c>
      <c r="J1686" s="1" t="str">
        <f>Exchanges!K1690</f>
        <v>kg</v>
      </c>
      <c r="K1686" s="1"/>
      <c r="L1686" s="1"/>
      <c r="M1686" s="1"/>
      <c r="N1686" s="1"/>
      <c r="O1686" s="1"/>
      <c r="P1686" s="86">
        <f>ROUND(Exchanges!Q1690,0)</f>
        <v>4</v>
      </c>
      <c r="Q1686" s="1">
        <f>Exchanges!R1690</f>
        <v>1</v>
      </c>
      <c r="R1686" s="1">
        <f>Exchanges!S1690</f>
        <v>1</v>
      </c>
      <c r="S1686" s="1">
        <f>Exchanges!T1690</f>
        <v>1</v>
      </c>
      <c r="T1686" s="1">
        <f>Exchanges!U1690</f>
        <v>5</v>
      </c>
      <c r="U1686" s="1">
        <f>Exchanges!V1690</f>
        <v>2013</v>
      </c>
      <c r="V1686" s="1" t="str">
        <f>Exchanges!W1690</f>
        <v>CHROMIUM</v>
      </c>
      <c r="W1686" s="1" t="str">
        <f>Exchanges!X1690</f>
        <v>TRI</v>
      </c>
      <c r="X1686" s="1"/>
    </row>
    <row r="1687" spans="1:24" x14ac:dyDescent="0.15">
      <c r="A1687" s="1" t="str">
        <f>Exchanges!B1691</f>
        <v>1-Methyl-2-pyrrolidinone</v>
      </c>
      <c r="B1687" s="1">
        <f>Exchanges!C1691</f>
        <v>872504</v>
      </c>
      <c r="C1687" s="1" t="str">
        <f>Exchanges!D1691</f>
        <v>air</v>
      </c>
      <c r="D1687" s="1" t="str">
        <f>Exchanges!E1691</f>
        <v>unspecified</v>
      </c>
      <c r="E1687" s="1" t="str">
        <f>Exchanges!F1691</f>
        <v>00b8c5b8-8f45-445f-839c-2017fe3ad8b8</v>
      </c>
      <c r="F1687" s="1" t="str">
        <f>Exchanges!G1691</f>
        <v>Ophthalmic goods manufacturing</v>
      </c>
      <c r="G1687" s="1">
        <f>Exchanges!H1691</f>
        <v>339115</v>
      </c>
      <c r="H1687" s="1" t="str">
        <f>Exchanges!I1691</f>
        <v>US</v>
      </c>
      <c r="I1687" s="1">
        <f>Exchanges!J1691</f>
        <v>1.6138970280452073E-8</v>
      </c>
      <c r="J1687" s="1" t="str">
        <f>Exchanges!K1691</f>
        <v>kg</v>
      </c>
      <c r="K1687" s="1"/>
      <c r="L1687" s="1"/>
      <c r="M1687" s="1"/>
      <c r="N1687" s="1"/>
      <c r="O1687" s="1"/>
      <c r="P1687" s="86">
        <f>ROUND(Exchanges!Q1691,0)</f>
        <v>5</v>
      </c>
      <c r="Q1687" s="1">
        <f>Exchanges!R1691</f>
        <v>1</v>
      </c>
      <c r="R1687" s="1">
        <f>Exchanges!S1691</f>
        <v>1</v>
      </c>
      <c r="S1687" s="1">
        <f>Exchanges!T1691</f>
        <v>1</v>
      </c>
      <c r="T1687" s="1">
        <f>Exchanges!U1691</f>
        <v>5</v>
      </c>
      <c r="U1687" s="1">
        <f>Exchanges!V1691</f>
        <v>2013</v>
      </c>
      <c r="V1687" s="1" t="str">
        <f>Exchanges!W1691</f>
        <v>N-METHYL-2-PYRROLIDONE</v>
      </c>
      <c r="W1687" s="1" t="str">
        <f>Exchanges!X1691</f>
        <v>TRI</v>
      </c>
      <c r="X1687" s="1"/>
    </row>
    <row r="1688" spans="1:24" x14ac:dyDescent="0.15">
      <c r="A1688" s="1" t="str">
        <f>Exchanges!B1692</f>
        <v>t-butyl methyl ether</v>
      </c>
      <c r="B1688" s="1">
        <f>Exchanges!C1692</f>
        <v>1634044</v>
      </c>
      <c r="C1688" s="1" t="str">
        <f>Exchanges!D1692</f>
        <v>air</v>
      </c>
      <c r="D1688" s="1" t="str">
        <f>Exchanges!E1692</f>
        <v>unspecified</v>
      </c>
      <c r="E1688" s="1" t="str">
        <f>Exchanges!F1692</f>
        <v>beb69352-568e-4a33-b9d4-3b5bfafc85bd</v>
      </c>
      <c r="F1688" s="1" t="str">
        <f>Exchanges!G1692</f>
        <v>Ophthalmic goods manufacturing</v>
      </c>
      <c r="G1688" s="1">
        <f>Exchanges!H1692</f>
        <v>339115</v>
      </c>
      <c r="H1688" s="1" t="str">
        <f>Exchanges!I1692</f>
        <v>US</v>
      </c>
      <c r="I1688" s="1">
        <f>Exchanges!J1692</f>
        <v>4.7467559648388448E-8</v>
      </c>
      <c r="J1688" s="1" t="str">
        <f>Exchanges!K1692</f>
        <v>kg</v>
      </c>
      <c r="K1688" s="1"/>
      <c r="L1688" s="1"/>
      <c r="M1688" s="1"/>
      <c r="N1688" s="1"/>
      <c r="O1688" s="1"/>
      <c r="P1688" s="86">
        <f>ROUND(Exchanges!Q1692,0)</f>
        <v>4</v>
      </c>
      <c r="Q1688" s="1">
        <f>Exchanges!R1692</f>
        <v>1</v>
      </c>
      <c r="R1688" s="1">
        <f>Exchanges!S1692</f>
        <v>1</v>
      </c>
      <c r="S1688" s="1">
        <f>Exchanges!T1692</f>
        <v>1</v>
      </c>
      <c r="T1688" s="1">
        <f>Exchanges!U1692</f>
        <v>5</v>
      </c>
      <c r="U1688" s="1">
        <f>Exchanges!V1692</f>
        <v>2013</v>
      </c>
      <c r="V1688" s="1" t="str">
        <f>Exchanges!W1692</f>
        <v>METHYL TERT-BUTYL ETHER</v>
      </c>
      <c r="W1688" s="1" t="str">
        <f>Exchanges!X1692</f>
        <v>TRI</v>
      </c>
      <c r="X1688" s="1"/>
    </row>
    <row r="1689" spans="1:24" x14ac:dyDescent="0.15">
      <c r="A1689" s="1" t="str">
        <f>Exchanges!B1693</f>
        <v>Ethane, 2-chloro-1,1,1,2-tetrafluoro-, HCFC-124</v>
      </c>
      <c r="B1689" s="1">
        <f>Exchanges!C1693</f>
        <v>2837890</v>
      </c>
      <c r="C1689" s="1" t="str">
        <f>Exchanges!D1693</f>
        <v>air</v>
      </c>
      <c r="D1689" s="1" t="str">
        <f>Exchanges!E1693</f>
        <v>unspecified</v>
      </c>
      <c r="E1689" s="1" t="str">
        <f>Exchanges!F1693</f>
        <v>60268f3d-468b-487e-acb1-24d7250cb6b3</v>
      </c>
      <c r="F1689" s="1" t="str">
        <f>Exchanges!G1693</f>
        <v>Ophthalmic goods manufacturing</v>
      </c>
      <c r="G1689" s="1">
        <f>Exchanges!H1693</f>
        <v>339115</v>
      </c>
      <c r="H1689" s="1" t="str">
        <f>Exchanges!I1693</f>
        <v>US</v>
      </c>
      <c r="I1689" s="1">
        <f>Exchanges!J1693</f>
        <v>8.7770682293846799E-7</v>
      </c>
      <c r="J1689" s="1" t="str">
        <f>Exchanges!K1693</f>
        <v>kg</v>
      </c>
      <c r="K1689" s="1"/>
      <c r="L1689" s="1"/>
      <c r="M1689" s="1"/>
      <c r="N1689" s="1"/>
      <c r="O1689" s="1"/>
      <c r="P1689" s="86">
        <f>ROUND(Exchanges!Q1693,0)</f>
        <v>4</v>
      </c>
      <c r="Q1689" s="1">
        <f>Exchanges!R1693</f>
        <v>1</v>
      </c>
      <c r="R1689" s="1">
        <f>Exchanges!S1693</f>
        <v>1</v>
      </c>
      <c r="S1689" s="1">
        <f>Exchanges!T1693</f>
        <v>1</v>
      </c>
      <c r="T1689" s="1">
        <f>Exchanges!U1693</f>
        <v>5</v>
      </c>
      <c r="U1689" s="1">
        <f>Exchanges!V1693</f>
        <v>2013</v>
      </c>
      <c r="V1689" s="1" t="str">
        <f>Exchanges!W1693</f>
        <v>2-CHLORO-1,1,1,2-TETRAFLUOROETHANE</v>
      </c>
      <c r="W1689" s="1" t="str">
        <f>Exchanges!X1693</f>
        <v>TRI</v>
      </c>
      <c r="X1689" s="1"/>
    </row>
    <row r="1690" spans="1:24" x14ac:dyDescent="0.15">
      <c r="A1690" s="1" t="str">
        <f>Exchanges!B1694</f>
        <v>silver</v>
      </c>
      <c r="B1690" s="1">
        <f>Exchanges!C1694</f>
        <v>7440224</v>
      </c>
      <c r="C1690" s="1" t="str">
        <f>Exchanges!D1694</f>
        <v>air</v>
      </c>
      <c r="D1690" s="1" t="str">
        <f>Exchanges!E1694</f>
        <v>unspecified</v>
      </c>
      <c r="E1690" s="1" t="str">
        <f>Exchanges!F1694</f>
        <v>ebb88ef4-50ab-4e3b-9251-c5fcdf6b4768</v>
      </c>
      <c r="F1690" s="1" t="str">
        <f>Exchanges!G1694</f>
        <v>Jewelry and silverware manufacturing</v>
      </c>
      <c r="G1690" s="1">
        <f>Exchanges!H1694</f>
        <v>339910</v>
      </c>
      <c r="H1690" s="1" t="str">
        <f>Exchanges!I1694</f>
        <v>US</v>
      </c>
      <c r="I1690" s="1">
        <f>Exchanges!J1694</f>
        <v>2.7709224190592548E-10</v>
      </c>
      <c r="J1690" s="1" t="str">
        <f>Exchanges!K1694</f>
        <v>kg</v>
      </c>
      <c r="K1690" s="1"/>
      <c r="L1690" s="1"/>
      <c r="M1690" s="1"/>
      <c r="N1690" s="1"/>
      <c r="O1690" s="1"/>
      <c r="P1690" s="86">
        <f>ROUND(Exchanges!Q1694,0)</f>
        <v>4</v>
      </c>
      <c r="Q1690" s="1">
        <f>Exchanges!R1694</f>
        <v>1</v>
      </c>
      <c r="R1690" s="1">
        <f>Exchanges!S1694</f>
        <v>1</v>
      </c>
      <c r="S1690" s="1">
        <f>Exchanges!T1694</f>
        <v>1</v>
      </c>
      <c r="T1690" s="1">
        <f>Exchanges!U1694</f>
        <v>5</v>
      </c>
      <c r="U1690" s="1">
        <f>Exchanges!V1694</f>
        <v>2013</v>
      </c>
      <c r="V1690" s="1" t="str">
        <f>Exchanges!W1694</f>
        <v>SILVER</v>
      </c>
      <c r="W1690" s="1" t="str">
        <f>Exchanges!X1694</f>
        <v>TRI</v>
      </c>
      <c r="X1690" s="1"/>
    </row>
    <row r="1691" spans="1:24" x14ac:dyDescent="0.15">
      <c r="A1691" s="1" t="str">
        <f>Exchanges!B1695</f>
        <v>diisocyanates</v>
      </c>
      <c r="B1691" s="1" t="str">
        <f>Exchanges!C1695</f>
        <v/>
      </c>
      <c r="C1691" s="1" t="str">
        <f>Exchanges!D1695</f>
        <v>air</v>
      </c>
      <c r="D1691" s="1" t="str">
        <f>Exchanges!E1695</f>
        <v>unspecified</v>
      </c>
      <c r="E1691" s="1" t="str">
        <f>Exchanges!F1695</f>
        <v>63f3fff6-0459-49fd-808a-6fc86fd63f5c</v>
      </c>
      <c r="F1691" s="1" t="str">
        <f>Exchanges!G1695</f>
        <v>Sporting and athletic goods manufacturing</v>
      </c>
      <c r="G1691" s="1">
        <f>Exchanges!H1695</f>
        <v>339920</v>
      </c>
      <c r="H1691" s="1" t="str">
        <f>Exchanges!I1695</f>
        <v>US</v>
      </c>
      <c r="I1691" s="1">
        <f>Exchanges!J1695</f>
        <v>9.5740881237233722E-10</v>
      </c>
      <c r="J1691" s="1" t="str">
        <f>Exchanges!K1695</f>
        <v>kg</v>
      </c>
      <c r="K1691" s="1"/>
      <c r="L1691" s="1"/>
      <c r="M1691" s="1"/>
      <c r="N1691" s="1"/>
      <c r="O1691" s="1"/>
      <c r="P1691" s="86">
        <f>ROUND(Exchanges!Q1695,0)</f>
        <v>4</v>
      </c>
      <c r="Q1691" s="1">
        <f>Exchanges!R1695</f>
        <v>1</v>
      </c>
      <c r="R1691" s="1">
        <f>Exchanges!S1695</f>
        <v>1</v>
      </c>
      <c r="S1691" s="1">
        <f>Exchanges!T1695</f>
        <v>1</v>
      </c>
      <c r="T1691" s="1">
        <f>Exchanges!U1695</f>
        <v>5</v>
      </c>
      <c r="U1691" s="1">
        <f>Exchanges!V1695</f>
        <v>2013</v>
      </c>
      <c r="V1691" s="1" t="str">
        <f>Exchanges!W1695</f>
        <v>DIISOCYANATES</v>
      </c>
      <c r="W1691" s="1" t="str">
        <f>Exchanges!X1695</f>
        <v>TRI</v>
      </c>
      <c r="X1691" s="1"/>
    </row>
    <row r="1692" spans="1:24" x14ac:dyDescent="0.15">
      <c r="A1692" s="1" t="str">
        <f>Exchanges!B1696</f>
        <v>chromium</v>
      </c>
      <c r="B1692" s="1">
        <f>Exchanges!C1696</f>
        <v>7440473</v>
      </c>
      <c r="C1692" s="1" t="str">
        <f>Exchanges!D1696</f>
        <v>air</v>
      </c>
      <c r="D1692" s="1" t="str">
        <f>Exchanges!E1696</f>
        <v>unspecified</v>
      </c>
      <c r="E1692" s="1" t="str">
        <f>Exchanges!F1696</f>
        <v>e142b577-e934-4085-9a07-3983d4d92afb</v>
      </c>
      <c r="F1692" s="1" t="str">
        <f>Exchanges!G1696</f>
        <v>Sporting and athletic goods manufacturing</v>
      </c>
      <c r="G1692" s="1">
        <f>Exchanges!H1696</f>
        <v>339920</v>
      </c>
      <c r="H1692" s="1" t="str">
        <f>Exchanges!I1696</f>
        <v>US</v>
      </c>
      <c r="I1692" s="1">
        <f>Exchanges!J1696</f>
        <v>2.0957105339947477E-9</v>
      </c>
      <c r="J1692" s="1" t="str">
        <f>Exchanges!K1696</f>
        <v>kg</v>
      </c>
      <c r="K1692" s="1"/>
      <c r="L1692" s="1"/>
      <c r="M1692" s="1"/>
      <c r="N1692" s="1"/>
      <c r="O1692" s="1"/>
      <c r="P1692" s="86">
        <f>ROUND(Exchanges!Q1696,0)</f>
        <v>4</v>
      </c>
      <c r="Q1692" s="1">
        <f>Exchanges!R1696</f>
        <v>1</v>
      </c>
      <c r="R1692" s="1">
        <f>Exchanges!S1696</f>
        <v>1</v>
      </c>
      <c r="S1692" s="1">
        <f>Exchanges!T1696</f>
        <v>1</v>
      </c>
      <c r="T1692" s="1">
        <f>Exchanges!U1696</f>
        <v>5</v>
      </c>
      <c r="U1692" s="1">
        <f>Exchanges!V1696</f>
        <v>2013</v>
      </c>
      <c r="V1692" s="1" t="str">
        <f>Exchanges!W1696</f>
        <v>CHROMIUM</v>
      </c>
      <c r="W1692" s="1" t="str">
        <f>Exchanges!X1696</f>
        <v>TRI</v>
      </c>
      <c r="X1692" s="1"/>
    </row>
    <row r="1693" spans="1:24" x14ac:dyDescent="0.15">
      <c r="A1693" s="1" t="str">
        <f>Exchanges!B1697</f>
        <v>nitric acid</v>
      </c>
      <c r="B1693" s="1">
        <f>Exchanges!C1697</f>
        <v>7697372</v>
      </c>
      <c r="C1693" s="1" t="str">
        <f>Exchanges!D1697</f>
        <v>air</v>
      </c>
      <c r="D1693" s="1" t="str">
        <f>Exchanges!E1697</f>
        <v>unspecified</v>
      </c>
      <c r="E1693" s="1" t="str">
        <f>Exchanges!F1697</f>
        <v>dc084330-5108-4d9c-a7ed-eb3345507f13</v>
      </c>
      <c r="F1693" s="1" t="str">
        <f>Exchanges!G1697</f>
        <v>Sporting and athletic goods manufacturing</v>
      </c>
      <c r="G1693" s="1">
        <f>Exchanges!H1697</f>
        <v>339920</v>
      </c>
      <c r="H1693" s="1" t="str">
        <f>Exchanges!I1697</f>
        <v>US</v>
      </c>
      <c r="I1693" s="1">
        <f>Exchanges!J1697</f>
        <v>6.3665480011672023E-8</v>
      </c>
      <c r="J1693" s="1" t="str">
        <f>Exchanges!K1697</f>
        <v>kg</v>
      </c>
      <c r="K1693" s="1"/>
      <c r="L1693" s="1"/>
      <c r="M1693" s="1"/>
      <c r="N1693" s="1"/>
      <c r="O1693" s="1"/>
      <c r="P1693" s="86">
        <f>ROUND(Exchanges!Q1697,0)</f>
        <v>3</v>
      </c>
      <c r="Q1693" s="1">
        <f>Exchanges!R1697</f>
        <v>1</v>
      </c>
      <c r="R1693" s="1">
        <f>Exchanges!S1697</f>
        <v>1</v>
      </c>
      <c r="S1693" s="1">
        <f>Exchanges!T1697</f>
        <v>1</v>
      </c>
      <c r="T1693" s="1">
        <f>Exchanges!U1697</f>
        <v>5</v>
      </c>
      <c r="U1693" s="1">
        <f>Exchanges!V1697</f>
        <v>2013</v>
      </c>
      <c r="V1693" s="1" t="str">
        <f>Exchanges!W1697</f>
        <v>NITRIC ACID</v>
      </c>
      <c r="W1693" s="1" t="str">
        <f>Exchanges!X1697</f>
        <v>TRI</v>
      </c>
      <c r="X1693" s="1"/>
    </row>
    <row r="1694" spans="1:24" x14ac:dyDescent="0.15">
      <c r="A1694" s="1" t="str">
        <f>Exchanges!B1698</f>
        <v>copper</v>
      </c>
      <c r="B1694" s="1">
        <f>Exchanges!C1698</f>
        <v>7440508</v>
      </c>
      <c r="C1694" s="1" t="str">
        <f>Exchanges!D1698</f>
        <v>air</v>
      </c>
      <c r="D1694" s="1" t="str">
        <f>Exchanges!E1698</f>
        <v>unspecified</v>
      </c>
      <c r="E1694" s="1" t="str">
        <f>Exchanges!F1698</f>
        <v>ec8144d6-d123-43b1-9c17-a295422a0498</v>
      </c>
      <c r="F1694" s="1" t="str">
        <f>Exchanges!G1698</f>
        <v>Sign manufacturing</v>
      </c>
      <c r="G1694" s="1">
        <f>Exchanges!H1698</f>
        <v>339950</v>
      </c>
      <c r="H1694" s="1" t="str">
        <f>Exchanges!I1698</f>
        <v>US</v>
      </c>
      <c r="I1694" s="1">
        <f>Exchanges!J1698</f>
        <v>9.0656002508230119E-10</v>
      </c>
      <c r="J1694" s="1" t="str">
        <f>Exchanges!K1698</f>
        <v>kg</v>
      </c>
      <c r="K1694" s="1"/>
      <c r="L1694" s="1"/>
      <c r="M1694" s="1"/>
      <c r="N1694" s="1"/>
      <c r="O1694" s="1"/>
      <c r="P1694" s="86">
        <f>ROUND(Exchanges!Q1698,0)</f>
        <v>4</v>
      </c>
      <c r="Q1694" s="1">
        <f>Exchanges!R1698</f>
        <v>1</v>
      </c>
      <c r="R1694" s="1">
        <f>Exchanges!S1698</f>
        <v>1</v>
      </c>
      <c r="S1694" s="1">
        <f>Exchanges!T1698</f>
        <v>1</v>
      </c>
      <c r="T1694" s="1">
        <f>Exchanges!U1698</f>
        <v>5</v>
      </c>
      <c r="U1694" s="1">
        <f>Exchanges!V1698</f>
        <v>2013</v>
      </c>
      <c r="V1694" s="1" t="str">
        <f>Exchanges!W1698</f>
        <v>COPPER</v>
      </c>
      <c r="W1694" s="1" t="str">
        <f>Exchanges!X1698</f>
        <v>TRI</v>
      </c>
      <c r="X1694" s="1"/>
    </row>
    <row r="1695" spans="1:24" x14ac:dyDescent="0.15">
      <c r="A1695" s="1" t="str">
        <f>Exchanges!B1699</f>
        <v>Aluminum</v>
      </c>
      <c r="B1695" s="1">
        <f>Exchanges!C1699</f>
        <v>7429905</v>
      </c>
      <c r="C1695" s="1" t="str">
        <f>Exchanges!D1699</f>
        <v>air</v>
      </c>
      <c r="D1695" s="1" t="str">
        <f>Exchanges!E1699</f>
        <v>unspecified</v>
      </c>
      <c r="E1695" s="1" t="str">
        <f>Exchanges!F1699</f>
        <v>ff65658c-2d39-44a2-b23e-7ec3c644f064</v>
      </c>
      <c r="F1695" s="1" t="str">
        <f>Exchanges!G1699</f>
        <v>All other miscellaneous manufacturing</v>
      </c>
      <c r="G1695" s="1">
        <f>Exchanges!H1699</f>
        <v>339990</v>
      </c>
      <c r="H1695" s="1" t="str">
        <f>Exchanges!I1699</f>
        <v>US</v>
      </c>
      <c r="I1695" s="1">
        <f>Exchanges!J1699</f>
        <v>2.2170861990713259E-11</v>
      </c>
      <c r="J1695" s="1" t="str">
        <f>Exchanges!K1699</f>
        <v>kg</v>
      </c>
      <c r="K1695" s="1"/>
      <c r="L1695" s="1"/>
      <c r="M1695" s="1"/>
      <c r="N1695" s="1"/>
      <c r="O1695" s="1"/>
      <c r="P1695" s="86">
        <f>ROUND(Exchanges!Q1699,0)</f>
        <v>4</v>
      </c>
      <c r="Q1695" s="1">
        <f>Exchanges!R1699</f>
        <v>1</v>
      </c>
      <c r="R1695" s="1">
        <f>Exchanges!S1699</f>
        <v>1</v>
      </c>
      <c r="S1695" s="1">
        <f>Exchanges!T1699</f>
        <v>1</v>
      </c>
      <c r="T1695" s="1">
        <f>Exchanges!U1699</f>
        <v>5</v>
      </c>
      <c r="U1695" s="1">
        <f>Exchanges!V1699</f>
        <v>2013</v>
      </c>
      <c r="V1695" s="1" t="str">
        <f>Exchanges!W1699</f>
        <v>ALUMINUM (FUME OR DUST)</v>
      </c>
      <c r="W1695" s="1" t="str">
        <f>Exchanges!X1699</f>
        <v>TRI</v>
      </c>
      <c r="X1695" s="1"/>
    </row>
    <row r="1696" spans="1:24" x14ac:dyDescent="0.15">
      <c r="A1696" s="1" t="str">
        <f>Exchanges!B1700</f>
        <v>Zinc</v>
      </c>
      <c r="B1696" s="1">
        <f>Exchanges!C1700</f>
        <v>1330207</v>
      </c>
      <c r="C1696" s="1" t="str">
        <f>Exchanges!D1700</f>
        <v>air</v>
      </c>
      <c r="D1696" s="1" t="str">
        <f>Exchanges!E1700</f>
        <v>unspecified</v>
      </c>
      <c r="E1696" s="1" t="str">
        <f>Exchanges!F1700</f>
        <v>5ce378a0-b48d-471c-977d-79681521efde</v>
      </c>
      <c r="F1696" s="1" t="str">
        <f>Exchanges!G1700</f>
        <v>All other miscellaneous manufacturing</v>
      </c>
      <c r="G1696" s="1">
        <f>Exchanges!H1700</f>
        <v>339990</v>
      </c>
      <c r="H1696" s="1" t="str">
        <f>Exchanges!I1700</f>
        <v>US</v>
      </c>
      <c r="I1696" s="1">
        <f>Exchanges!J1700</f>
        <v>2.2170861990713265E-10</v>
      </c>
      <c r="J1696" s="1" t="str">
        <f>Exchanges!K1700</f>
        <v>kg</v>
      </c>
      <c r="K1696" s="1"/>
      <c r="L1696" s="1"/>
      <c r="M1696" s="1"/>
      <c r="N1696" s="1"/>
      <c r="O1696" s="1"/>
      <c r="P1696" s="86">
        <f>ROUND(Exchanges!Q1700,0)</f>
        <v>5</v>
      </c>
      <c r="Q1696" s="1">
        <f>Exchanges!R1700</f>
        <v>1</v>
      </c>
      <c r="R1696" s="1">
        <f>Exchanges!S1700</f>
        <v>1</v>
      </c>
      <c r="S1696" s="1">
        <f>Exchanges!T1700</f>
        <v>1</v>
      </c>
      <c r="T1696" s="1">
        <f>Exchanges!U1700</f>
        <v>5</v>
      </c>
      <c r="U1696" s="1">
        <f>Exchanges!V1700</f>
        <v>2013</v>
      </c>
      <c r="V1696" s="1" t="str">
        <f>Exchanges!W1700</f>
        <v>ZINC (FUME OR DUST)</v>
      </c>
      <c r="W1696" s="1" t="str">
        <f>Exchanges!X1700</f>
        <v>TRI</v>
      </c>
      <c r="X1696" s="1"/>
    </row>
    <row r="1697" spans="1:24" x14ac:dyDescent="0.15">
      <c r="A1697" s="1" t="str">
        <f>Exchanges!B1701</f>
        <v>trifluralin</v>
      </c>
      <c r="B1697" s="1">
        <f>Exchanges!C1701</f>
        <v>1582098</v>
      </c>
      <c r="C1697" s="1" t="str">
        <f>Exchanges!D1701</f>
        <v>air</v>
      </c>
      <c r="D1697" s="1" t="str">
        <f>Exchanges!E1701</f>
        <v>unspecified</v>
      </c>
      <c r="E1697" s="1" t="str">
        <f>Exchanges!F1701</f>
        <v>d9a5b786-d06c-44af-a088-b070aa605d9b</v>
      </c>
      <c r="F1697" s="1" t="str">
        <f>Exchanges!G1701</f>
        <v>All other miscellaneous manufacturing</v>
      </c>
      <c r="G1697" s="1">
        <f>Exchanges!H1701</f>
        <v>339990</v>
      </c>
      <c r="H1697" s="1" t="str">
        <f>Exchanges!I1701</f>
        <v>US</v>
      </c>
      <c r="I1697" s="1">
        <f>Exchanges!J1701</f>
        <v>1.5836329993366615E-9</v>
      </c>
      <c r="J1697" s="1" t="str">
        <f>Exchanges!K1701</f>
        <v>kg</v>
      </c>
      <c r="K1697" s="1"/>
      <c r="L1697" s="1"/>
      <c r="M1697" s="1"/>
      <c r="N1697" s="1"/>
      <c r="O1697" s="1"/>
      <c r="P1697" s="86">
        <f>ROUND(Exchanges!Q1701,0)</f>
        <v>4</v>
      </c>
      <c r="Q1697" s="1">
        <f>Exchanges!R1701</f>
        <v>1</v>
      </c>
      <c r="R1697" s="1">
        <f>Exchanges!S1701</f>
        <v>1</v>
      </c>
      <c r="S1697" s="1">
        <f>Exchanges!T1701</f>
        <v>1</v>
      </c>
      <c r="T1697" s="1">
        <f>Exchanges!U1701</f>
        <v>5</v>
      </c>
      <c r="U1697" s="1">
        <f>Exchanges!V1701</f>
        <v>2013</v>
      </c>
      <c r="V1697" s="1" t="str">
        <f>Exchanges!W1701</f>
        <v>TRIFLURALIN</v>
      </c>
      <c r="W1697" s="1" t="str">
        <f>Exchanges!X1701</f>
        <v>TRI</v>
      </c>
      <c r="X1697" s="1"/>
    </row>
    <row r="1698" spans="1:24" x14ac:dyDescent="0.15">
      <c r="A1698" s="1" t="str">
        <f>Exchanges!B1702</f>
        <v>Thiophanat-methyl</v>
      </c>
      <c r="B1698" s="1">
        <f>Exchanges!C1702</f>
        <v>23564058</v>
      </c>
      <c r="C1698" s="1" t="str">
        <f>Exchanges!D1702</f>
        <v>air</v>
      </c>
      <c r="D1698" s="1" t="str">
        <f>Exchanges!E1702</f>
        <v>unspecified</v>
      </c>
      <c r="E1698" s="1" t="str">
        <f>Exchanges!F1702</f>
        <v>1c86cc79-5c99-4002-ab36-43676492f820</v>
      </c>
      <c r="F1698" s="1" t="str">
        <f>Exchanges!G1702</f>
        <v>All other miscellaneous manufacturing</v>
      </c>
      <c r="G1698" s="1">
        <f>Exchanges!H1702</f>
        <v>339990</v>
      </c>
      <c r="H1698" s="1" t="str">
        <f>Exchanges!I1702</f>
        <v>US</v>
      </c>
      <c r="I1698" s="1">
        <f>Exchanges!J1702</f>
        <v>1.6786509792968613E-9</v>
      </c>
      <c r="J1698" s="1" t="str">
        <f>Exchanges!K1702</f>
        <v>kg</v>
      </c>
      <c r="K1698" s="1"/>
      <c r="L1698" s="1"/>
      <c r="M1698" s="1"/>
      <c r="N1698" s="1"/>
      <c r="O1698" s="1"/>
      <c r="P1698" s="86">
        <f>ROUND(Exchanges!Q1702,0)</f>
        <v>4</v>
      </c>
      <c r="Q1698" s="1">
        <f>Exchanges!R1702</f>
        <v>1</v>
      </c>
      <c r="R1698" s="1">
        <f>Exchanges!S1702</f>
        <v>1</v>
      </c>
      <c r="S1698" s="1">
        <f>Exchanges!T1702</f>
        <v>1</v>
      </c>
      <c r="T1698" s="1">
        <f>Exchanges!U1702</f>
        <v>5</v>
      </c>
      <c r="U1698" s="1">
        <f>Exchanges!V1702</f>
        <v>2013</v>
      </c>
      <c r="V1698" s="1" t="str">
        <f>Exchanges!W1702</f>
        <v>THIOPHANATE-METHYL</v>
      </c>
      <c r="W1698" s="1" t="str">
        <f>Exchanges!X1702</f>
        <v>TRI</v>
      </c>
      <c r="X1698" s="1"/>
    </row>
    <row r="1699" spans="1:24" x14ac:dyDescent="0.15">
      <c r="A1699" s="1" t="str">
        <f>Exchanges!B1703</f>
        <v>diisocyanates</v>
      </c>
      <c r="B1699" s="1" t="str">
        <f>Exchanges!C1703</f>
        <v/>
      </c>
      <c r="C1699" s="1" t="str">
        <f>Exchanges!D1703</f>
        <v>air</v>
      </c>
      <c r="D1699" s="1" t="str">
        <f>Exchanges!E1703</f>
        <v>unspecified</v>
      </c>
      <c r="E1699" s="1" t="str">
        <f>Exchanges!F1703</f>
        <v>63f3fff6-0459-49fd-808a-6fc86fd63f5c</v>
      </c>
      <c r="F1699" s="1" t="str">
        <f>Exchanges!G1703</f>
        <v>All other miscellaneous manufacturing</v>
      </c>
      <c r="G1699" s="1">
        <f>Exchanges!H1703</f>
        <v>339990</v>
      </c>
      <c r="H1699" s="1" t="str">
        <f>Exchanges!I1703</f>
        <v>US</v>
      </c>
      <c r="I1699" s="1">
        <f>Exchanges!J1703</f>
        <v>2.4721703706148098E-9</v>
      </c>
      <c r="J1699" s="1" t="str">
        <f>Exchanges!K1703</f>
        <v>kg</v>
      </c>
      <c r="K1699" s="1"/>
      <c r="L1699" s="1"/>
      <c r="M1699" s="1"/>
      <c r="N1699" s="1"/>
      <c r="O1699" s="1"/>
      <c r="P1699" s="86">
        <f>ROUND(Exchanges!Q1703,0)</f>
        <v>4</v>
      </c>
      <c r="Q1699" s="1">
        <f>Exchanges!R1703</f>
        <v>1</v>
      </c>
      <c r="R1699" s="1">
        <f>Exchanges!S1703</f>
        <v>1</v>
      </c>
      <c r="S1699" s="1">
        <f>Exchanges!T1703</f>
        <v>1</v>
      </c>
      <c r="T1699" s="1">
        <f>Exchanges!U1703</f>
        <v>5</v>
      </c>
      <c r="U1699" s="1">
        <f>Exchanges!V1703</f>
        <v>2013</v>
      </c>
      <c r="V1699" s="1" t="str">
        <f>Exchanges!W1703</f>
        <v>DIISOCYANATES</v>
      </c>
      <c r="W1699" s="1" t="str">
        <f>Exchanges!X1703</f>
        <v>TRI</v>
      </c>
      <c r="X1699" s="1"/>
    </row>
    <row r="1700" spans="1:24" x14ac:dyDescent="0.15">
      <c r="A1700" s="1" t="str">
        <f>Exchanges!B1704</f>
        <v>formic acid</v>
      </c>
      <c r="B1700" s="1">
        <f>Exchanges!C1704</f>
        <v>64186</v>
      </c>
      <c r="C1700" s="1" t="str">
        <f>Exchanges!D1704</f>
        <v>air</v>
      </c>
      <c r="D1700" s="1" t="str">
        <f>Exchanges!E1704</f>
        <v>unspecified</v>
      </c>
      <c r="E1700" s="1" t="str">
        <f>Exchanges!F1704</f>
        <v>27804c78-5eee-47f9-9a91-1f6126ccfe45</v>
      </c>
      <c r="F1700" s="1" t="str">
        <f>Exchanges!G1704</f>
        <v>All other miscellaneous manufacturing</v>
      </c>
      <c r="G1700" s="1">
        <f>Exchanges!H1704</f>
        <v>339990</v>
      </c>
      <c r="H1700" s="1" t="str">
        <f>Exchanges!I1704</f>
        <v>US</v>
      </c>
      <c r="I1700" s="1">
        <f>Exchanges!J1704</f>
        <v>3.8007191984079878E-9</v>
      </c>
      <c r="J1700" s="1" t="str">
        <f>Exchanges!K1704</f>
        <v>kg</v>
      </c>
      <c r="K1700" s="1"/>
      <c r="L1700" s="1"/>
      <c r="M1700" s="1"/>
      <c r="N1700" s="1"/>
      <c r="O1700" s="1"/>
      <c r="P1700" s="86">
        <f>ROUND(Exchanges!Q1704,0)</f>
        <v>3</v>
      </c>
      <c r="Q1700" s="1">
        <f>Exchanges!R1704</f>
        <v>1</v>
      </c>
      <c r="R1700" s="1">
        <f>Exchanges!S1704</f>
        <v>1</v>
      </c>
      <c r="S1700" s="1">
        <f>Exchanges!T1704</f>
        <v>1</v>
      </c>
      <c r="T1700" s="1">
        <f>Exchanges!U1704</f>
        <v>5</v>
      </c>
      <c r="U1700" s="1">
        <f>Exchanges!V1704</f>
        <v>2013</v>
      </c>
      <c r="V1700" s="1" t="str">
        <f>Exchanges!W1704</f>
        <v>FORMIC ACID</v>
      </c>
      <c r="W1700" s="1" t="str">
        <f>Exchanges!X1704</f>
        <v>TRI</v>
      </c>
      <c r="X1700" s="1"/>
    </row>
    <row r="1701" spans="1:24" x14ac:dyDescent="0.15">
      <c r="A1701" s="1" t="str">
        <f>Exchanges!B1705</f>
        <v>BENEFIN</v>
      </c>
      <c r="B1701" s="1">
        <f>Exchanges!C1705</f>
        <v>1861401</v>
      </c>
      <c r="C1701" s="1" t="str">
        <f>Exchanges!D1705</f>
        <v>air</v>
      </c>
      <c r="D1701" s="1" t="str">
        <f>Exchanges!E1705</f>
        <v>unspecified</v>
      </c>
      <c r="E1701" s="1" t="str">
        <f>Exchanges!F1705</f>
        <v>8e6ad610-72bb-3fd3-ae1e-d2bd89b29d5c</v>
      </c>
      <c r="F1701" s="1" t="str">
        <f>Exchanges!G1705</f>
        <v>All other miscellaneous manufacturing</v>
      </c>
      <c r="G1701" s="1">
        <f>Exchanges!H1705</f>
        <v>339990</v>
      </c>
      <c r="H1701" s="1" t="str">
        <f>Exchanges!I1705</f>
        <v>US</v>
      </c>
      <c r="I1701" s="1">
        <f>Exchanges!J1705</f>
        <v>3.9590824983416542E-9</v>
      </c>
      <c r="J1701" s="1" t="str">
        <f>Exchanges!K1705</f>
        <v>kg</v>
      </c>
      <c r="K1701" s="1"/>
      <c r="L1701" s="1"/>
      <c r="M1701" s="1"/>
      <c r="N1701" s="1"/>
      <c r="O1701" s="1"/>
      <c r="P1701" s="86">
        <f>ROUND(Exchanges!Q1705,0)</f>
        <v>5</v>
      </c>
      <c r="Q1701" s="1">
        <f>Exchanges!R1705</f>
        <v>1</v>
      </c>
      <c r="R1701" s="1">
        <f>Exchanges!S1705</f>
        <v>1</v>
      </c>
      <c r="S1701" s="1">
        <f>Exchanges!T1705</f>
        <v>1</v>
      </c>
      <c r="T1701" s="1">
        <f>Exchanges!U1705</f>
        <v>5</v>
      </c>
      <c r="U1701" s="1">
        <f>Exchanges!V1705</f>
        <v>2013</v>
      </c>
      <c r="V1701" s="1" t="str">
        <f>Exchanges!W1705</f>
        <v>BENFLURALIN</v>
      </c>
      <c r="W1701" s="1" t="str">
        <f>Exchanges!X1705</f>
        <v>TRI</v>
      </c>
      <c r="X1701" s="1"/>
    </row>
    <row r="1702" spans="1:24" x14ac:dyDescent="0.15">
      <c r="A1702" s="1" t="str">
        <f>Exchanges!B1706</f>
        <v>Carbaryl</v>
      </c>
      <c r="B1702" s="1">
        <f>Exchanges!C1706</f>
        <v>63252</v>
      </c>
      <c r="C1702" s="1" t="str">
        <f>Exchanges!D1706</f>
        <v>air</v>
      </c>
      <c r="D1702" s="1" t="str">
        <f>Exchanges!E1706</f>
        <v>unspecified</v>
      </c>
      <c r="E1702" s="1" t="str">
        <f>Exchanges!F1706</f>
        <v>8b46f1f9-9870-441b-b460-bbbd4037b7a3</v>
      </c>
      <c r="F1702" s="1" t="str">
        <f>Exchanges!G1706</f>
        <v>All other miscellaneous manufacturing</v>
      </c>
      <c r="G1702" s="1">
        <f>Exchanges!H1706</f>
        <v>339990</v>
      </c>
      <c r="H1702" s="1" t="str">
        <f>Exchanges!I1706</f>
        <v>US</v>
      </c>
      <c r="I1702" s="1">
        <f>Exchanges!J1706</f>
        <v>3.9590824983416542E-9</v>
      </c>
      <c r="J1702" s="1" t="str">
        <f>Exchanges!K1706</f>
        <v>kg</v>
      </c>
      <c r="K1702" s="1"/>
      <c r="L1702" s="1"/>
      <c r="M1702" s="1"/>
      <c r="N1702" s="1"/>
      <c r="O1702" s="1"/>
      <c r="P1702" s="86">
        <f>ROUND(Exchanges!Q1706,0)</f>
        <v>5</v>
      </c>
      <c r="Q1702" s="1">
        <f>Exchanges!R1706</f>
        <v>1</v>
      </c>
      <c r="R1702" s="1">
        <f>Exchanges!S1706</f>
        <v>1</v>
      </c>
      <c r="S1702" s="1">
        <f>Exchanges!T1706</f>
        <v>1</v>
      </c>
      <c r="T1702" s="1">
        <f>Exchanges!U1706</f>
        <v>5</v>
      </c>
      <c r="U1702" s="1">
        <f>Exchanges!V1706</f>
        <v>2013</v>
      </c>
      <c r="V1702" s="1" t="str">
        <f>Exchanges!W1706</f>
        <v>CARBARYL</v>
      </c>
      <c r="W1702" s="1" t="str">
        <f>Exchanges!X1706</f>
        <v>TRI</v>
      </c>
      <c r="X1702" s="1"/>
    </row>
    <row r="1703" spans="1:24" x14ac:dyDescent="0.15">
      <c r="A1703" s="1" t="str">
        <f>Exchanges!B1707</f>
        <v>oxadiazon</v>
      </c>
      <c r="B1703" s="1">
        <f>Exchanges!C1707</f>
        <v>19666309</v>
      </c>
      <c r="C1703" s="1" t="str">
        <f>Exchanges!D1707</f>
        <v>air</v>
      </c>
      <c r="D1703" s="1" t="str">
        <f>Exchanges!E1707</f>
        <v>unspecified</v>
      </c>
      <c r="E1703" s="1" t="str">
        <f>Exchanges!F1707</f>
        <v>0e625346-3a2a-41a3-9861-b1342017015d</v>
      </c>
      <c r="F1703" s="1" t="str">
        <f>Exchanges!G1707</f>
        <v>All other miscellaneous manufacturing</v>
      </c>
      <c r="G1703" s="1">
        <f>Exchanges!H1707</f>
        <v>339990</v>
      </c>
      <c r="H1703" s="1" t="str">
        <f>Exchanges!I1707</f>
        <v>US</v>
      </c>
      <c r="I1703" s="1">
        <f>Exchanges!J1707</f>
        <v>3.9590824983416542E-9</v>
      </c>
      <c r="J1703" s="1" t="str">
        <f>Exchanges!K1707</f>
        <v>kg</v>
      </c>
      <c r="K1703" s="1"/>
      <c r="L1703" s="1"/>
      <c r="M1703" s="1"/>
      <c r="N1703" s="1"/>
      <c r="O1703" s="1"/>
      <c r="P1703" s="86">
        <f>ROUND(Exchanges!Q1707,0)</f>
        <v>3</v>
      </c>
      <c r="Q1703" s="1">
        <f>Exchanges!R1707</f>
        <v>1</v>
      </c>
      <c r="R1703" s="1">
        <f>Exchanges!S1707</f>
        <v>1</v>
      </c>
      <c r="S1703" s="1">
        <f>Exchanges!T1707</f>
        <v>1</v>
      </c>
      <c r="T1703" s="1">
        <f>Exchanges!U1707</f>
        <v>5</v>
      </c>
      <c r="U1703" s="1">
        <f>Exchanges!V1707</f>
        <v>2013</v>
      </c>
      <c r="V1703" s="1" t="str">
        <f>Exchanges!W1707</f>
        <v>OXYDIAZON</v>
      </c>
      <c r="W1703" s="1" t="str">
        <f>Exchanges!X1707</f>
        <v>TRI</v>
      </c>
      <c r="X1703" s="1"/>
    </row>
    <row r="1704" spans="1:24" x14ac:dyDescent="0.15">
      <c r="A1704" s="1" t="str">
        <f>Exchanges!B1708</f>
        <v>Pendimethalin</v>
      </c>
      <c r="B1704" s="1">
        <f>Exchanges!C1708</f>
        <v>40487421</v>
      </c>
      <c r="C1704" s="1" t="str">
        <f>Exchanges!D1708</f>
        <v>air</v>
      </c>
      <c r="D1704" s="1" t="str">
        <f>Exchanges!E1708</f>
        <v>unspecified</v>
      </c>
      <c r="E1704" s="1" t="str">
        <f>Exchanges!F1708</f>
        <v>4a669660-9e79-41af-bd2c-2e5c28ddd866</v>
      </c>
      <c r="F1704" s="1" t="str">
        <f>Exchanges!G1708</f>
        <v>All other miscellaneous manufacturing</v>
      </c>
      <c r="G1704" s="1">
        <f>Exchanges!H1708</f>
        <v>339990</v>
      </c>
      <c r="H1704" s="1" t="str">
        <f>Exchanges!I1708</f>
        <v>US</v>
      </c>
      <c r="I1704" s="1">
        <f>Exchanges!J1708</f>
        <v>5.368515867751283E-9</v>
      </c>
      <c r="J1704" s="1" t="str">
        <f>Exchanges!K1708</f>
        <v>kg</v>
      </c>
      <c r="K1704" s="1"/>
      <c r="L1704" s="1"/>
      <c r="M1704" s="1"/>
      <c r="N1704" s="1"/>
      <c r="O1704" s="1"/>
      <c r="P1704" s="86">
        <f>ROUND(Exchanges!Q1708,0)</f>
        <v>5</v>
      </c>
      <c r="Q1704" s="1">
        <f>Exchanges!R1708</f>
        <v>1</v>
      </c>
      <c r="R1704" s="1">
        <f>Exchanges!S1708</f>
        <v>1</v>
      </c>
      <c r="S1704" s="1">
        <f>Exchanges!T1708</f>
        <v>1</v>
      </c>
      <c r="T1704" s="1">
        <f>Exchanges!U1708</f>
        <v>5</v>
      </c>
      <c r="U1704" s="1">
        <f>Exchanges!V1708</f>
        <v>2013</v>
      </c>
      <c r="V1704" s="1" t="str">
        <f>Exchanges!W1708</f>
        <v>PENDIMETHALIN</v>
      </c>
      <c r="W1704" s="1" t="str">
        <f>Exchanges!X1708</f>
        <v>TRI</v>
      </c>
      <c r="X1704" s="1"/>
    </row>
    <row r="1705" spans="1:24" x14ac:dyDescent="0.15">
      <c r="A1705" s="1" t="str">
        <f>Exchanges!B1709</f>
        <v>nitric acid</v>
      </c>
      <c r="B1705" s="1">
        <f>Exchanges!C1709</f>
        <v>7697372</v>
      </c>
      <c r="C1705" s="1" t="str">
        <f>Exchanges!D1709</f>
        <v>air</v>
      </c>
      <c r="D1705" s="1" t="str">
        <f>Exchanges!E1709</f>
        <v>unspecified</v>
      </c>
      <c r="E1705" s="1" t="str">
        <f>Exchanges!F1709</f>
        <v>dc084330-5108-4d9c-a7ed-eb3345507f13</v>
      </c>
      <c r="F1705" s="1" t="str">
        <f>Exchanges!G1709</f>
        <v>All other miscellaneous manufacturing</v>
      </c>
      <c r="G1705" s="1">
        <f>Exchanges!H1709</f>
        <v>339990</v>
      </c>
      <c r="H1705" s="1" t="str">
        <f>Exchanges!I1709</f>
        <v>US</v>
      </c>
      <c r="I1705" s="1">
        <f>Exchanges!J1709</f>
        <v>7.0820067730335504E-9</v>
      </c>
      <c r="J1705" s="1" t="str">
        <f>Exchanges!K1709</f>
        <v>kg</v>
      </c>
      <c r="K1705" s="1"/>
      <c r="L1705" s="1"/>
      <c r="M1705" s="1"/>
      <c r="N1705" s="1"/>
      <c r="O1705" s="1"/>
      <c r="P1705" s="86">
        <f>ROUND(Exchanges!Q1709,0)</f>
        <v>3</v>
      </c>
      <c r="Q1705" s="1">
        <f>Exchanges!R1709</f>
        <v>1</v>
      </c>
      <c r="R1705" s="1">
        <f>Exchanges!S1709</f>
        <v>1</v>
      </c>
      <c r="S1705" s="1">
        <f>Exchanges!T1709</f>
        <v>1</v>
      </c>
      <c r="T1705" s="1">
        <f>Exchanges!U1709</f>
        <v>5</v>
      </c>
      <c r="U1705" s="1">
        <f>Exchanges!V1709</f>
        <v>2013</v>
      </c>
      <c r="V1705" s="1" t="str">
        <f>Exchanges!W1709</f>
        <v>NITRIC ACID</v>
      </c>
      <c r="W1705" s="1" t="str">
        <f>Exchanges!X1709</f>
        <v>TRI</v>
      </c>
      <c r="X1705" s="1"/>
    </row>
    <row r="1706" spans="1:24" x14ac:dyDescent="0.15">
      <c r="A1706" s="1" t="str">
        <f>Exchanges!B1710</f>
        <v>1-Methyl-2-pyrrolidinone</v>
      </c>
      <c r="B1706" s="1">
        <f>Exchanges!C1710</f>
        <v>872504</v>
      </c>
      <c r="C1706" s="1" t="str">
        <f>Exchanges!D1710</f>
        <v>air</v>
      </c>
      <c r="D1706" s="1" t="str">
        <f>Exchanges!E1710</f>
        <v>unspecified</v>
      </c>
      <c r="E1706" s="1" t="str">
        <f>Exchanges!F1710</f>
        <v>00b8c5b8-8f45-445f-839c-2017fe3ad8b8</v>
      </c>
      <c r="F1706" s="1" t="str">
        <f>Exchanges!G1710</f>
        <v>All other miscellaneous manufacturing</v>
      </c>
      <c r="G1706" s="1">
        <f>Exchanges!H1710</f>
        <v>339990</v>
      </c>
      <c r="H1706" s="1" t="str">
        <f>Exchanges!I1710</f>
        <v>US</v>
      </c>
      <c r="I1706" s="1">
        <f>Exchanges!J1710</f>
        <v>1.3223335544461126E-8</v>
      </c>
      <c r="J1706" s="1" t="str">
        <f>Exchanges!K1710</f>
        <v>kg</v>
      </c>
      <c r="K1706" s="1"/>
      <c r="L1706" s="1"/>
      <c r="M1706" s="1"/>
      <c r="N1706" s="1"/>
      <c r="O1706" s="1"/>
      <c r="P1706" s="86">
        <f>ROUND(Exchanges!Q1710,0)</f>
        <v>5</v>
      </c>
      <c r="Q1706" s="1">
        <f>Exchanges!R1710</f>
        <v>1</v>
      </c>
      <c r="R1706" s="1">
        <f>Exchanges!S1710</f>
        <v>1</v>
      </c>
      <c r="S1706" s="1">
        <f>Exchanges!T1710</f>
        <v>1</v>
      </c>
      <c r="T1706" s="1">
        <f>Exchanges!U1710</f>
        <v>5</v>
      </c>
      <c r="U1706" s="1">
        <f>Exchanges!V1710</f>
        <v>2013</v>
      </c>
      <c r="V1706" s="1" t="str">
        <f>Exchanges!W1710</f>
        <v>N-METHYL-2-PYRROLIDONE</v>
      </c>
      <c r="W1706" s="1" t="str">
        <f>Exchanges!X1710</f>
        <v>TRI</v>
      </c>
      <c r="X1706" s="1"/>
    </row>
    <row r="1707" spans="1:24" x14ac:dyDescent="0.15">
      <c r="A1707" s="1" t="str">
        <f>Exchanges!B1711</f>
        <v>chromium</v>
      </c>
      <c r="B1707" s="1">
        <f>Exchanges!C1711</f>
        <v>7440473</v>
      </c>
      <c r="C1707" s="1" t="str">
        <f>Exchanges!D1711</f>
        <v>air</v>
      </c>
      <c r="D1707" s="1" t="str">
        <f>Exchanges!E1711</f>
        <v>unspecified</v>
      </c>
      <c r="E1707" s="1" t="str">
        <f>Exchanges!F1711</f>
        <v>e142b577-e934-4085-9a07-3983d4d92afb</v>
      </c>
      <c r="F1707" s="1" t="str">
        <f>Exchanges!G1711</f>
        <v>All other miscellaneous manufacturing</v>
      </c>
      <c r="G1707" s="1">
        <f>Exchanges!H1711</f>
        <v>339990</v>
      </c>
      <c r="H1707" s="1" t="str">
        <f>Exchanges!I1711</f>
        <v>US</v>
      </c>
      <c r="I1707" s="1">
        <f>Exchanges!J1711</f>
        <v>2.1650844422721083E-8</v>
      </c>
      <c r="J1707" s="1" t="str">
        <f>Exchanges!K1711</f>
        <v>kg</v>
      </c>
      <c r="K1707" s="1"/>
      <c r="L1707" s="1"/>
      <c r="M1707" s="1"/>
      <c r="N1707" s="1"/>
      <c r="O1707" s="1"/>
      <c r="P1707" s="86">
        <f>ROUND(Exchanges!Q1711,0)</f>
        <v>4</v>
      </c>
      <c r="Q1707" s="1">
        <f>Exchanges!R1711</f>
        <v>1</v>
      </c>
      <c r="R1707" s="1">
        <f>Exchanges!S1711</f>
        <v>1</v>
      </c>
      <c r="S1707" s="1">
        <f>Exchanges!T1711</f>
        <v>1</v>
      </c>
      <c r="T1707" s="1">
        <f>Exchanges!U1711</f>
        <v>5</v>
      </c>
      <c r="U1707" s="1">
        <f>Exchanges!V1711</f>
        <v>2013</v>
      </c>
      <c r="V1707" s="1" t="str">
        <f>Exchanges!W1711</f>
        <v>CHROMIUM</v>
      </c>
      <c r="W1707" s="1" t="str">
        <f>Exchanges!X1711</f>
        <v>TRI</v>
      </c>
      <c r="X1707" s="1"/>
    </row>
    <row r="1708" spans="1:24" x14ac:dyDescent="0.15">
      <c r="A1708" s="1" t="str">
        <f>Exchanges!B1712</f>
        <v>copper</v>
      </c>
      <c r="B1708" s="1">
        <f>Exchanges!C1712</f>
        <v>7440508</v>
      </c>
      <c r="C1708" s="1" t="str">
        <f>Exchanges!D1712</f>
        <v>air</v>
      </c>
      <c r="D1708" s="1" t="str">
        <f>Exchanges!E1712</f>
        <v>unspecified</v>
      </c>
      <c r="E1708" s="1" t="str">
        <f>Exchanges!F1712</f>
        <v>ec8144d6-d123-43b1-9c17-a295422a0498</v>
      </c>
      <c r="F1708" s="1" t="str">
        <f>Exchanges!G1712</f>
        <v>All other miscellaneous manufacturing</v>
      </c>
      <c r="G1708" s="1">
        <f>Exchanges!H1712</f>
        <v>339990</v>
      </c>
      <c r="H1708" s="1" t="str">
        <f>Exchanges!I1712</f>
        <v>US</v>
      </c>
      <c r="I1708" s="1">
        <f>Exchanges!J1712</f>
        <v>5.1594921481688378E-8</v>
      </c>
      <c r="J1708" s="1" t="str">
        <f>Exchanges!K1712</f>
        <v>kg</v>
      </c>
      <c r="K1708" s="1"/>
      <c r="L1708" s="1"/>
      <c r="M1708" s="1"/>
      <c r="N1708" s="1"/>
      <c r="O1708" s="1"/>
      <c r="P1708" s="86">
        <f>ROUND(Exchanges!Q1712,0)</f>
        <v>4</v>
      </c>
      <c r="Q1708" s="1">
        <f>Exchanges!R1712</f>
        <v>1</v>
      </c>
      <c r="R1708" s="1">
        <f>Exchanges!S1712</f>
        <v>1</v>
      </c>
      <c r="S1708" s="1">
        <f>Exchanges!T1712</f>
        <v>1</v>
      </c>
      <c r="T1708" s="1">
        <f>Exchanges!U1712</f>
        <v>5</v>
      </c>
      <c r="U1708" s="1">
        <f>Exchanges!V1712</f>
        <v>2013</v>
      </c>
      <c r="V1708" s="1" t="str">
        <f>Exchanges!W1712</f>
        <v>COPPER</v>
      </c>
      <c r="W1708" s="1" t="str">
        <f>Exchanges!X1712</f>
        <v>TRI</v>
      </c>
      <c r="X1708" s="1"/>
    </row>
    <row r="1709" spans="1:24" x14ac:dyDescent="0.15">
      <c r="A1709" s="1" t="str">
        <f>Exchanges!B1713</f>
        <v>ethylbenzene</v>
      </c>
      <c r="B1709" s="1">
        <f>Exchanges!C1713</f>
        <v>100414</v>
      </c>
      <c r="C1709" s="1" t="str">
        <f>Exchanges!D1713</f>
        <v>air</v>
      </c>
      <c r="D1709" s="1" t="str">
        <f>Exchanges!E1713</f>
        <v>unspecified</v>
      </c>
      <c r="E1709" s="1" t="str">
        <f>Exchanges!F1713</f>
        <v>787591de-0e9e-3f81-a1e5-2df2949f146c</v>
      </c>
      <c r="F1709" s="1" t="str">
        <f>Exchanges!G1713</f>
        <v>All other miscellaneous manufacturing</v>
      </c>
      <c r="G1709" s="1">
        <f>Exchanges!H1713</f>
        <v>339990</v>
      </c>
      <c r="H1709" s="1" t="str">
        <f>Exchanges!I1713</f>
        <v>US</v>
      </c>
      <c r="I1709" s="1">
        <f>Exchanges!J1713</f>
        <v>2.7891862891456896E-7</v>
      </c>
      <c r="J1709" s="1" t="str">
        <f>Exchanges!K1713</f>
        <v>kg</v>
      </c>
      <c r="K1709" s="1"/>
      <c r="L1709" s="1"/>
      <c r="M1709" s="1"/>
      <c r="N1709" s="1"/>
      <c r="O1709" s="1"/>
      <c r="P1709" s="86">
        <f>ROUND(Exchanges!Q1713,0)</f>
        <v>4</v>
      </c>
      <c r="Q1709" s="1">
        <f>Exchanges!R1713</f>
        <v>1</v>
      </c>
      <c r="R1709" s="1">
        <f>Exchanges!S1713</f>
        <v>1</v>
      </c>
      <c r="S1709" s="1">
        <f>Exchanges!T1713</f>
        <v>1</v>
      </c>
      <c r="T1709" s="1">
        <f>Exchanges!U1713</f>
        <v>5</v>
      </c>
      <c r="U1709" s="1">
        <f>Exchanges!V1713</f>
        <v>2013</v>
      </c>
      <c r="V1709" s="1" t="str">
        <f>Exchanges!W1713</f>
        <v>ETHYLBENZENE</v>
      </c>
      <c r="W1709" s="1" t="str">
        <f>Exchanges!X1713</f>
        <v>TRI</v>
      </c>
      <c r="X1709" s="1"/>
    </row>
    <row r="1710" spans="1:24" x14ac:dyDescent="0.15">
      <c r="A1710" s="1" t="str">
        <f>Exchanges!B1714</f>
        <v>butanol</v>
      </c>
      <c r="B1710" s="1">
        <f>Exchanges!C1714</f>
        <v>71363</v>
      </c>
      <c r="C1710" s="1" t="str">
        <f>Exchanges!D1714</f>
        <v>air</v>
      </c>
      <c r="D1710" s="1" t="str">
        <f>Exchanges!E1714</f>
        <v>unspecified</v>
      </c>
      <c r="E1710" s="1" t="str">
        <f>Exchanges!F1714</f>
        <v>b9a9b2ad-5db3-47aa-81de-3a48ae9ad4ec</v>
      </c>
      <c r="F1710" s="1" t="str">
        <f>Exchanges!G1714</f>
        <v>All other miscellaneous manufacturing</v>
      </c>
      <c r="G1710" s="1">
        <f>Exchanges!H1714</f>
        <v>339990</v>
      </c>
      <c r="H1710" s="1" t="str">
        <f>Exchanges!I1714</f>
        <v>US</v>
      </c>
      <c r="I1710" s="1">
        <f>Exchanges!J1714</f>
        <v>6.0895471396152645E-7</v>
      </c>
      <c r="J1710" s="1" t="str">
        <f>Exchanges!K1714</f>
        <v>kg</v>
      </c>
      <c r="K1710" s="1"/>
      <c r="L1710" s="1"/>
      <c r="M1710" s="1"/>
      <c r="N1710" s="1"/>
      <c r="O1710" s="1"/>
      <c r="P1710" s="86">
        <f>ROUND(Exchanges!Q1714,0)</f>
        <v>5</v>
      </c>
      <c r="Q1710" s="1">
        <f>Exchanges!R1714</f>
        <v>1</v>
      </c>
      <c r="R1710" s="1">
        <f>Exchanges!S1714</f>
        <v>1</v>
      </c>
      <c r="S1710" s="1">
        <f>Exchanges!T1714</f>
        <v>1</v>
      </c>
      <c r="T1710" s="1">
        <f>Exchanges!U1714</f>
        <v>5</v>
      </c>
      <c r="U1710" s="1">
        <f>Exchanges!V1714</f>
        <v>2013</v>
      </c>
      <c r="V1710" s="1" t="str">
        <f>Exchanges!W1714</f>
        <v>N-BUTYL ALCOHOL</v>
      </c>
      <c r="W1710" s="1" t="str">
        <f>Exchanges!X1714</f>
        <v>TRI</v>
      </c>
      <c r="X1710" s="1"/>
    </row>
    <row r="1711" spans="1:24" x14ac:dyDescent="0.15">
      <c r="A1711" s="1" t="str">
        <f>Exchanges!B1715</f>
        <v>TERT-BUTYL ALCOHOL</v>
      </c>
      <c r="B1711" s="1">
        <f>Exchanges!C1715</f>
        <v>75650</v>
      </c>
      <c r="C1711" s="1" t="str">
        <f>Exchanges!D1715</f>
        <v>air</v>
      </c>
      <c r="D1711" s="1" t="str">
        <f>Exchanges!E1715</f>
        <v>unspecified</v>
      </c>
      <c r="E1711" s="1" t="str">
        <f>Exchanges!F1715</f>
        <v>b84ebfec-fd10-4fc7-bd83-e6d7c94250c7</v>
      </c>
      <c r="F1711" s="1" t="str">
        <f>Exchanges!G1715</f>
        <v>All other miscellaneous manufacturing</v>
      </c>
      <c r="G1711" s="1">
        <f>Exchanges!H1715</f>
        <v>339990</v>
      </c>
      <c r="H1711" s="1" t="str">
        <f>Exchanges!I1715</f>
        <v>US</v>
      </c>
      <c r="I1711" s="1">
        <f>Exchanges!J1715</f>
        <v>6.7498983458436609E-7</v>
      </c>
      <c r="J1711" s="1" t="str">
        <f>Exchanges!K1715</f>
        <v>kg</v>
      </c>
      <c r="K1711" s="1"/>
      <c r="L1711" s="1"/>
      <c r="M1711" s="1"/>
      <c r="N1711" s="1"/>
      <c r="O1711" s="1"/>
      <c r="P1711" s="86">
        <f>ROUND(Exchanges!Q1715,0)</f>
        <v>4</v>
      </c>
      <c r="Q1711" s="1">
        <f>Exchanges!R1715</f>
        <v>1</v>
      </c>
      <c r="R1711" s="1">
        <f>Exchanges!S1715</f>
        <v>1</v>
      </c>
      <c r="S1711" s="1">
        <f>Exchanges!T1715</f>
        <v>1</v>
      </c>
      <c r="T1711" s="1">
        <f>Exchanges!U1715</f>
        <v>5</v>
      </c>
      <c r="U1711" s="1">
        <f>Exchanges!V1715</f>
        <v>2013</v>
      </c>
      <c r="V1711" s="1" t="str">
        <f>Exchanges!W1715</f>
        <v>TERT-BUTYL ALCOHOL</v>
      </c>
      <c r="W1711" s="1" t="str">
        <f>Exchanges!X1715</f>
        <v>TRI</v>
      </c>
      <c r="X1711" s="1"/>
    </row>
    <row r="1712" spans="1:24" x14ac:dyDescent="0.15">
      <c r="A1712" s="1" t="str">
        <f>Exchanges!B1716</f>
        <v>1,2,4-trimethylbenzene</v>
      </c>
      <c r="B1712" s="1">
        <f>Exchanges!C1716</f>
        <v>95636</v>
      </c>
      <c r="C1712" s="1" t="str">
        <f>Exchanges!D1716</f>
        <v>air</v>
      </c>
      <c r="D1712" s="1" t="str">
        <f>Exchanges!E1716</f>
        <v>unspecified</v>
      </c>
      <c r="E1712" s="1" t="str">
        <f>Exchanges!F1716</f>
        <v>776e1b2c-6a86-35c1-b2ed-61952ecd792c</v>
      </c>
      <c r="F1712" s="1" t="str">
        <f>Exchanges!G1716</f>
        <v>All other miscellaneous manufacturing</v>
      </c>
      <c r="G1712" s="1">
        <f>Exchanges!H1716</f>
        <v>339990</v>
      </c>
      <c r="H1712" s="1" t="str">
        <f>Exchanges!I1716</f>
        <v>US</v>
      </c>
      <c r="I1712" s="1">
        <f>Exchanges!J1716</f>
        <v>9.3434346960863036E-7</v>
      </c>
      <c r="J1712" s="1" t="str">
        <f>Exchanges!K1716</f>
        <v>kg</v>
      </c>
      <c r="K1712" s="1"/>
      <c r="L1712" s="1"/>
      <c r="M1712" s="1"/>
      <c r="N1712" s="1"/>
      <c r="O1712" s="1"/>
      <c r="P1712" s="86">
        <f>ROUND(Exchanges!Q1716,0)</f>
        <v>5</v>
      </c>
      <c r="Q1712" s="1">
        <f>Exchanges!R1716</f>
        <v>1</v>
      </c>
      <c r="R1712" s="1">
        <f>Exchanges!S1716</f>
        <v>1</v>
      </c>
      <c r="S1712" s="1">
        <f>Exchanges!T1716</f>
        <v>1</v>
      </c>
      <c r="T1712" s="1">
        <f>Exchanges!U1716</f>
        <v>5</v>
      </c>
      <c r="U1712" s="1">
        <f>Exchanges!V1716</f>
        <v>2013</v>
      </c>
      <c r="V1712" s="1" t="str">
        <f>Exchanges!W1716</f>
        <v>1,2,4-TRIMETHYLBENZENE</v>
      </c>
      <c r="W1712" s="1" t="str">
        <f>Exchanges!X1716</f>
        <v>TRI</v>
      </c>
      <c r="X1712" s="1"/>
    </row>
    <row r="1713" spans="1:24" x14ac:dyDescent="0.15">
      <c r="A1713" s="1" t="str">
        <f>Exchanges!B1717</f>
        <v>Pendimethalin</v>
      </c>
      <c r="B1713" s="1">
        <f>Exchanges!C1717</f>
        <v>40487421</v>
      </c>
      <c r="C1713" s="1" t="str">
        <f>Exchanges!D1717</f>
        <v>air</v>
      </c>
      <c r="D1713" s="1" t="str">
        <f>Exchanges!E1717</f>
        <v>unspecified</v>
      </c>
      <c r="E1713" s="1" t="str">
        <f>Exchanges!F1717</f>
        <v>4a669660-9e79-41af-bd2c-2e5c28ddd866</v>
      </c>
      <c r="F1713" s="1" t="str">
        <f>Exchanges!G1717</f>
        <v>Wholesale trade</v>
      </c>
      <c r="G1713" s="1">
        <f>Exchanges!H1717</f>
        <v>420000</v>
      </c>
      <c r="H1713" s="1" t="str">
        <f>Exchanges!I1717</f>
        <v>US</v>
      </c>
      <c r="I1713" s="1">
        <f>Exchanges!J1717</f>
        <v>1.5052174899901048E-13</v>
      </c>
      <c r="J1713" s="1" t="str">
        <f>Exchanges!K1717</f>
        <v>kg</v>
      </c>
      <c r="K1713" s="1"/>
      <c r="L1713" s="1"/>
      <c r="M1713" s="1"/>
      <c r="N1713" s="1"/>
      <c r="O1713" s="1"/>
      <c r="P1713" s="86">
        <f>ROUND(Exchanges!Q1717,0)</f>
        <v>5</v>
      </c>
      <c r="Q1713" s="1">
        <f>Exchanges!R1717</f>
        <v>1</v>
      </c>
      <c r="R1713" s="1">
        <f>Exchanges!S1717</f>
        <v>1</v>
      </c>
      <c r="S1713" s="1">
        <f>Exchanges!T1717</f>
        <v>1</v>
      </c>
      <c r="T1713" s="1">
        <f>Exchanges!U1717</f>
        <v>5</v>
      </c>
      <c r="U1713" s="1">
        <f>Exchanges!V1717</f>
        <v>2013</v>
      </c>
      <c r="V1713" s="1" t="str">
        <f>Exchanges!W1717</f>
        <v>PENDIMETHALIN</v>
      </c>
      <c r="W1713" s="1" t="str">
        <f>Exchanges!X1717</f>
        <v>TRI</v>
      </c>
      <c r="X1713" s="1"/>
    </row>
    <row r="1714" spans="1:24" x14ac:dyDescent="0.15">
      <c r="A1714" s="1" t="str">
        <f>Exchanges!B1718</f>
        <v>2,4/2,6-toluenediisocyanate (mixture)</v>
      </c>
      <c r="B1714" s="1">
        <f>Exchanges!C1718</f>
        <v>26471625</v>
      </c>
      <c r="C1714" s="1" t="str">
        <f>Exchanges!D1718</f>
        <v>air</v>
      </c>
      <c r="D1714" s="1" t="str">
        <f>Exchanges!E1718</f>
        <v>unspecified</v>
      </c>
      <c r="E1714" s="1" t="str">
        <f>Exchanges!F1718</f>
        <v>3ffd879d-e72d-44ef-bd40-f1f3ad2f91a8</v>
      </c>
      <c r="F1714" s="1" t="str">
        <f>Exchanges!G1718</f>
        <v>Wholesale trade</v>
      </c>
      <c r="G1714" s="1">
        <f>Exchanges!H1718</f>
        <v>420000</v>
      </c>
      <c r="H1714" s="1" t="str">
        <f>Exchanges!I1718</f>
        <v>US</v>
      </c>
      <c r="I1714" s="1">
        <f>Exchanges!J1718</f>
        <v>1.8122818579480861E-13</v>
      </c>
      <c r="J1714" s="1" t="str">
        <f>Exchanges!K1718</f>
        <v>kg</v>
      </c>
      <c r="K1714" s="1"/>
      <c r="L1714" s="1"/>
      <c r="M1714" s="1"/>
      <c r="N1714" s="1"/>
      <c r="O1714" s="1"/>
      <c r="P1714" s="86">
        <f>ROUND(Exchanges!Q1718,0)</f>
        <v>1</v>
      </c>
      <c r="Q1714" s="1">
        <f>Exchanges!R1718</f>
        <v>1</v>
      </c>
      <c r="R1714" s="1">
        <f>Exchanges!S1718</f>
        <v>1</v>
      </c>
      <c r="S1714" s="1">
        <f>Exchanges!T1718</f>
        <v>1</v>
      </c>
      <c r="T1714" s="1">
        <f>Exchanges!U1718</f>
        <v>5</v>
      </c>
      <c r="U1714" s="1">
        <f>Exchanges!V1718</f>
        <v>2013</v>
      </c>
      <c r="V1714" s="1" t="str">
        <f>Exchanges!W1718</f>
        <v>TOLUENE-2,6-DIISOCYANATE</v>
      </c>
      <c r="W1714" s="1" t="str">
        <f>Exchanges!X1718</f>
        <v>TRI</v>
      </c>
      <c r="X1714" s="1"/>
    </row>
    <row r="1715" spans="1:24" x14ac:dyDescent="0.15">
      <c r="A1715" s="1" t="str">
        <f>Exchanges!B1719</f>
        <v>copper</v>
      </c>
      <c r="B1715" s="1">
        <f>Exchanges!C1719</f>
        <v>7440508</v>
      </c>
      <c r="C1715" s="1" t="str">
        <f>Exchanges!D1719</f>
        <v>air</v>
      </c>
      <c r="D1715" s="1" t="str">
        <f>Exchanges!E1719</f>
        <v>unspecified</v>
      </c>
      <c r="E1715" s="1" t="str">
        <f>Exchanges!F1719</f>
        <v>ec8144d6-d123-43b1-9c17-a295422a0498</v>
      </c>
      <c r="F1715" s="1" t="str">
        <f>Exchanges!G1719</f>
        <v>Wholesale trade</v>
      </c>
      <c r="G1715" s="1">
        <f>Exchanges!H1719</f>
        <v>420000</v>
      </c>
      <c r="H1715" s="1" t="str">
        <f>Exchanges!I1719</f>
        <v>US</v>
      </c>
      <c r="I1715" s="1">
        <f>Exchanges!J1719</f>
        <v>7.7368178985491365E-13</v>
      </c>
      <c r="J1715" s="1" t="str">
        <f>Exchanges!K1719</f>
        <v>kg</v>
      </c>
      <c r="K1715" s="1"/>
      <c r="L1715" s="1"/>
      <c r="M1715" s="1"/>
      <c r="N1715" s="1"/>
      <c r="O1715" s="1"/>
      <c r="P1715" s="86">
        <f>ROUND(Exchanges!Q1719,0)</f>
        <v>4</v>
      </c>
      <c r="Q1715" s="1">
        <f>Exchanges!R1719</f>
        <v>1</v>
      </c>
      <c r="R1715" s="1">
        <f>Exchanges!S1719</f>
        <v>1</v>
      </c>
      <c r="S1715" s="1">
        <f>Exchanges!T1719</f>
        <v>1</v>
      </c>
      <c r="T1715" s="1">
        <f>Exchanges!U1719</f>
        <v>5</v>
      </c>
      <c r="U1715" s="1">
        <f>Exchanges!V1719</f>
        <v>2013</v>
      </c>
      <c r="V1715" s="1" t="str">
        <f>Exchanges!W1719</f>
        <v>COPPER</v>
      </c>
      <c r="W1715" s="1" t="str">
        <f>Exchanges!X1719</f>
        <v>TRI</v>
      </c>
      <c r="X1715" s="1"/>
    </row>
    <row r="1716" spans="1:24" x14ac:dyDescent="0.15">
      <c r="A1716" s="1" t="str">
        <f>Exchanges!B1720</f>
        <v>4,4'-isopropylidenediphenol</v>
      </c>
      <c r="B1716" s="1">
        <f>Exchanges!C1720</f>
        <v>80057</v>
      </c>
      <c r="C1716" s="1" t="str">
        <f>Exchanges!D1720</f>
        <v>air</v>
      </c>
      <c r="D1716" s="1" t="str">
        <f>Exchanges!E1720</f>
        <v>unspecified</v>
      </c>
      <c r="E1716" s="1" t="str">
        <f>Exchanges!F1720</f>
        <v>f1434c85-6374-3511-b73a-2189eb058ea8</v>
      </c>
      <c r="F1716" s="1" t="str">
        <f>Exchanges!G1720</f>
        <v>Wholesale trade</v>
      </c>
      <c r="G1716" s="1">
        <f>Exchanges!H1720</f>
        <v>420000</v>
      </c>
      <c r="H1716" s="1" t="str">
        <f>Exchanges!I1720</f>
        <v>US</v>
      </c>
      <c r="I1716" s="1">
        <f>Exchanges!J1720</f>
        <v>9.031304939940628E-13</v>
      </c>
      <c r="J1716" s="1" t="str">
        <f>Exchanges!K1720</f>
        <v>kg</v>
      </c>
      <c r="K1716" s="1"/>
      <c r="L1716" s="1"/>
      <c r="M1716" s="1"/>
      <c r="N1716" s="1"/>
      <c r="O1716" s="1"/>
      <c r="P1716" s="86">
        <f>ROUND(Exchanges!Q1720,0)</f>
        <v>4</v>
      </c>
      <c r="Q1716" s="1">
        <f>Exchanges!R1720</f>
        <v>1</v>
      </c>
      <c r="R1716" s="1">
        <f>Exchanges!S1720</f>
        <v>1</v>
      </c>
      <c r="S1716" s="1">
        <f>Exchanges!T1720</f>
        <v>1</v>
      </c>
      <c r="T1716" s="1">
        <f>Exchanges!U1720</f>
        <v>5</v>
      </c>
      <c r="U1716" s="1">
        <f>Exchanges!V1720</f>
        <v>2013</v>
      </c>
      <c r="V1716" s="1" t="str">
        <f>Exchanges!W1720</f>
        <v>4,4'-ISOPROPYLIDENEDIPHENOL</v>
      </c>
      <c r="W1716" s="1" t="str">
        <f>Exchanges!X1720</f>
        <v>TRI</v>
      </c>
      <c r="X1716" s="1"/>
    </row>
    <row r="1717" spans="1:24" x14ac:dyDescent="0.15">
      <c r="A1717" s="1" t="str">
        <f>Exchanges!B1721</f>
        <v>toluene-2,4-diisocyante</v>
      </c>
      <c r="B1717" s="1">
        <f>Exchanges!C1721</f>
        <v>584849</v>
      </c>
      <c r="C1717" s="1" t="str">
        <f>Exchanges!D1721</f>
        <v>air</v>
      </c>
      <c r="D1717" s="1" t="str">
        <f>Exchanges!E1721</f>
        <v>unspecified</v>
      </c>
      <c r="E1717" s="1" t="str">
        <f>Exchanges!F1721</f>
        <v>131942ca-d159-4d44-a7a4-f2dd39a8abba</v>
      </c>
      <c r="F1717" s="1" t="str">
        <f>Exchanges!G1721</f>
        <v>Wholesale trade</v>
      </c>
      <c r="G1717" s="1">
        <f>Exchanges!H1721</f>
        <v>420000</v>
      </c>
      <c r="H1717" s="1" t="str">
        <f>Exchanges!I1721</f>
        <v>US</v>
      </c>
      <c r="I1717" s="1">
        <f>Exchanges!J1721</f>
        <v>1.0235478931932713E-12</v>
      </c>
      <c r="J1717" s="1" t="str">
        <f>Exchanges!K1721</f>
        <v>kg</v>
      </c>
      <c r="K1717" s="1"/>
      <c r="L1717" s="1"/>
      <c r="M1717" s="1"/>
      <c r="N1717" s="1"/>
      <c r="O1717" s="1"/>
      <c r="P1717" s="86">
        <f>ROUND(Exchanges!Q1721,0)</f>
        <v>2</v>
      </c>
      <c r="Q1717" s="1">
        <f>Exchanges!R1721</f>
        <v>1</v>
      </c>
      <c r="R1717" s="1">
        <f>Exchanges!S1721</f>
        <v>1</v>
      </c>
      <c r="S1717" s="1">
        <f>Exchanges!T1721</f>
        <v>1</v>
      </c>
      <c r="T1717" s="1">
        <f>Exchanges!U1721</f>
        <v>5</v>
      </c>
      <c r="U1717" s="1">
        <f>Exchanges!V1721</f>
        <v>2013</v>
      </c>
      <c r="V1717" s="1" t="str">
        <f>Exchanges!W1721</f>
        <v>TOLUENE-2,4-DIISOCYANATE</v>
      </c>
      <c r="W1717" s="1" t="str">
        <f>Exchanges!X1721</f>
        <v>TRI</v>
      </c>
      <c r="X1717" s="1"/>
    </row>
    <row r="1718" spans="1:24" x14ac:dyDescent="0.15">
      <c r="A1718" s="1" t="str">
        <f>Exchanges!B1722</f>
        <v>barium</v>
      </c>
      <c r="B1718" s="1">
        <f>Exchanges!C1722</f>
        <v>7440393</v>
      </c>
      <c r="C1718" s="1" t="str">
        <f>Exchanges!D1722</f>
        <v>air</v>
      </c>
      <c r="D1718" s="1" t="str">
        <f>Exchanges!E1722</f>
        <v>unspecified</v>
      </c>
      <c r="E1718" s="1" t="str">
        <f>Exchanges!F1722</f>
        <v>7e246e3a-5cff-43fc-a8e6-02d191424559</v>
      </c>
      <c r="F1718" s="1" t="str">
        <f>Exchanges!G1722</f>
        <v>Wholesale trade</v>
      </c>
      <c r="G1718" s="1">
        <f>Exchanges!H1722</f>
        <v>420000</v>
      </c>
      <c r="H1718" s="1" t="str">
        <f>Exchanges!I1722</f>
        <v>US</v>
      </c>
      <c r="I1718" s="1">
        <f>Exchanges!J1722</f>
        <v>1.1861113821122024E-12</v>
      </c>
      <c r="J1718" s="1" t="str">
        <f>Exchanges!K1722</f>
        <v>kg</v>
      </c>
      <c r="K1718" s="1"/>
      <c r="L1718" s="1"/>
      <c r="M1718" s="1"/>
      <c r="N1718" s="1"/>
      <c r="O1718" s="1"/>
      <c r="P1718" s="86">
        <f>ROUND(Exchanges!Q1722,0)</f>
        <v>4</v>
      </c>
      <c r="Q1718" s="1">
        <f>Exchanges!R1722</f>
        <v>1</v>
      </c>
      <c r="R1718" s="1">
        <f>Exchanges!S1722</f>
        <v>1</v>
      </c>
      <c r="S1718" s="1">
        <f>Exchanges!T1722</f>
        <v>1</v>
      </c>
      <c r="T1718" s="1">
        <f>Exchanges!U1722</f>
        <v>5</v>
      </c>
      <c r="U1718" s="1">
        <f>Exchanges!V1722</f>
        <v>2013</v>
      </c>
      <c r="V1718" s="1" t="str">
        <f>Exchanges!W1722</f>
        <v>BARIUM</v>
      </c>
      <c r="W1718" s="1" t="str">
        <f>Exchanges!X1722</f>
        <v>TRI</v>
      </c>
      <c r="X1718" s="1"/>
    </row>
    <row r="1719" spans="1:24" x14ac:dyDescent="0.15">
      <c r="A1719" s="1" t="str">
        <f>Exchanges!B1723</f>
        <v>p-cresol</v>
      </c>
      <c r="B1719" s="1">
        <f>Exchanges!C1723</f>
        <v>106445</v>
      </c>
      <c r="C1719" s="1" t="str">
        <f>Exchanges!D1723</f>
        <v>air</v>
      </c>
      <c r="D1719" s="1" t="str">
        <f>Exchanges!E1723</f>
        <v>unspecified</v>
      </c>
      <c r="E1719" s="1" t="str">
        <f>Exchanges!F1723</f>
        <v>ad39cc68-ef6c-3725-9a73-d588cfc5f9de</v>
      </c>
      <c r="F1719" s="1" t="str">
        <f>Exchanges!G1723</f>
        <v>Wholesale trade</v>
      </c>
      <c r="G1719" s="1">
        <f>Exchanges!H1723</f>
        <v>420000</v>
      </c>
      <c r="H1719" s="1" t="str">
        <f>Exchanges!I1723</f>
        <v>US</v>
      </c>
      <c r="I1719" s="1">
        <f>Exchanges!J1723</f>
        <v>1.5052174899901045E-12</v>
      </c>
      <c r="J1719" s="1" t="str">
        <f>Exchanges!K1723</f>
        <v>kg</v>
      </c>
      <c r="K1719" s="1"/>
      <c r="L1719" s="1"/>
      <c r="M1719" s="1"/>
      <c r="N1719" s="1"/>
      <c r="O1719" s="1"/>
      <c r="P1719" s="86">
        <f>ROUND(Exchanges!Q1723,0)</f>
        <v>3</v>
      </c>
      <c r="Q1719" s="1">
        <f>Exchanges!R1723</f>
        <v>1</v>
      </c>
      <c r="R1719" s="1">
        <f>Exchanges!S1723</f>
        <v>1</v>
      </c>
      <c r="S1719" s="1">
        <f>Exchanges!T1723</f>
        <v>1</v>
      </c>
      <c r="T1719" s="1">
        <f>Exchanges!U1723</f>
        <v>5</v>
      </c>
      <c r="U1719" s="1">
        <f>Exchanges!V1723</f>
        <v>2013</v>
      </c>
      <c r="V1719" s="1" t="str">
        <f>Exchanges!W1723</f>
        <v>P-CRESOL</v>
      </c>
      <c r="W1719" s="1" t="str">
        <f>Exchanges!X1723</f>
        <v>TRI</v>
      </c>
      <c r="X1719" s="1"/>
    </row>
    <row r="1720" spans="1:24" x14ac:dyDescent="0.15">
      <c r="A1720" s="1" t="str">
        <f>Exchanges!B1724</f>
        <v>PERACETIC ACID</v>
      </c>
      <c r="B1720" s="1">
        <f>Exchanges!C1724</f>
        <v>79210</v>
      </c>
      <c r="C1720" s="1" t="str">
        <f>Exchanges!D1724</f>
        <v>air</v>
      </c>
      <c r="D1720" s="1" t="str">
        <f>Exchanges!E1724</f>
        <v>unspecified</v>
      </c>
      <c r="E1720" s="1" t="str">
        <f>Exchanges!F1724</f>
        <v>ac5874a7-640d-30ec-aff0-9595036c077a</v>
      </c>
      <c r="F1720" s="1" t="str">
        <f>Exchanges!G1724</f>
        <v>Wholesale trade</v>
      </c>
      <c r="G1720" s="1">
        <f>Exchanges!H1724</f>
        <v>420000</v>
      </c>
      <c r="H1720" s="1" t="str">
        <f>Exchanges!I1724</f>
        <v>US</v>
      </c>
      <c r="I1720" s="1">
        <f>Exchanges!J1724</f>
        <v>1.5052174899901045E-12</v>
      </c>
      <c r="J1720" s="1" t="str">
        <f>Exchanges!K1724</f>
        <v>kg</v>
      </c>
      <c r="K1720" s="1"/>
      <c r="L1720" s="1"/>
      <c r="M1720" s="1"/>
      <c r="N1720" s="1"/>
      <c r="O1720" s="1"/>
      <c r="P1720" s="86">
        <f>ROUND(Exchanges!Q1724,0)</f>
        <v>4</v>
      </c>
      <c r="Q1720" s="1">
        <f>Exchanges!R1724</f>
        <v>1</v>
      </c>
      <c r="R1720" s="1">
        <f>Exchanges!S1724</f>
        <v>1</v>
      </c>
      <c r="S1720" s="1">
        <f>Exchanges!T1724</f>
        <v>1</v>
      </c>
      <c r="T1720" s="1">
        <f>Exchanges!U1724</f>
        <v>5</v>
      </c>
      <c r="U1720" s="1">
        <f>Exchanges!V1724</f>
        <v>2013</v>
      </c>
      <c r="V1720" s="1" t="str">
        <f>Exchanges!W1724</f>
        <v>PERACETIC ACID</v>
      </c>
      <c r="W1720" s="1" t="str">
        <f>Exchanges!X1724</f>
        <v>TRI</v>
      </c>
      <c r="X1720" s="1"/>
    </row>
    <row r="1721" spans="1:24" x14ac:dyDescent="0.15">
      <c r="A1721" s="1" t="str">
        <f>Exchanges!B1725</f>
        <v>SEC-BUTYL ALCOHOL</v>
      </c>
      <c r="B1721" s="1">
        <f>Exchanges!C1725</f>
        <v>78922</v>
      </c>
      <c r="C1721" s="1" t="str">
        <f>Exchanges!D1725</f>
        <v>air</v>
      </c>
      <c r="D1721" s="1" t="str">
        <f>Exchanges!E1725</f>
        <v>unspecified</v>
      </c>
      <c r="E1721" s="1" t="str">
        <f>Exchanges!F1725</f>
        <v>1dcd86a2-ace9-4f68-b02c-13aff1c00923</v>
      </c>
      <c r="F1721" s="1" t="str">
        <f>Exchanges!G1725</f>
        <v>Wholesale trade</v>
      </c>
      <c r="G1721" s="1">
        <f>Exchanges!H1725</f>
        <v>420000</v>
      </c>
      <c r="H1721" s="1" t="str">
        <f>Exchanges!I1725</f>
        <v>US</v>
      </c>
      <c r="I1721" s="1">
        <f>Exchanges!J1725</f>
        <v>1.7761566381883234E-12</v>
      </c>
      <c r="J1721" s="1" t="str">
        <f>Exchanges!K1725</f>
        <v>kg</v>
      </c>
      <c r="K1721" s="1"/>
      <c r="L1721" s="1"/>
      <c r="M1721" s="1"/>
      <c r="N1721" s="1"/>
      <c r="O1721" s="1"/>
      <c r="P1721" s="86">
        <f>ROUND(Exchanges!Q1725,0)</f>
        <v>5</v>
      </c>
      <c r="Q1721" s="1">
        <f>Exchanges!R1725</f>
        <v>1</v>
      </c>
      <c r="R1721" s="1">
        <f>Exchanges!S1725</f>
        <v>1</v>
      </c>
      <c r="S1721" s="1">
        <f>Exchanges!T1725</f>
        <v>1</v>
      </c>
      <c r="T1721" s="1">
        <f>Exchanges!U1725</f>
        <v>5</v>
      </c>
      <c r="U1721" s="1">
        <f>Exchanges!V1725</f>
        <v>2013</v>
      </c>
      <c r="V1721" s="1" t="str">
        <f>Exchanges!W1725</f>
        <v>SEC-BUTYL ALCOHOL</v>
      </c>
      <c r="W1721" s="1" t="str">
        <f>Exchanges!X1725</f>
        <v>TRI</v>
      </c>
      <c r="X1721" s="1"/>
    </row>
    <row r="1722" spans="1:24" x14ac:dyDescent="0.15">
      <c r="A1722" s="1" t="str">
        <f>Exchanges!B1726</f>
        <v>o-cresol</v>
      </c>
      <c r="B1722" s="1">
        <f>Exchanges!C1726</f>
        <v>95487</v>
      </c>
      <c r="C1722" s="1" t="str">
        <f>Exchanges!D1726</f>
        <v>air</v>
      </c>
      <c r="D1722" s="1" t="str">
        <f>Exchanges!E1726</f>
        <v>unspecified</v>
      </c>
      <c r="E1722" s="1" t="str">
        <f>Exchanges!F1726</f>
        <v>0b9f45ca-c1e0-30d1-9d58-7b379357e79f</v>
      </c>
      <c r="F1722" s="1" t="str">
        <f>Exchanges!G1726</f>
        <v>Wholesale trade</v>
      </c>
      <c r="G1722" s="1">
        <f>Exchanges!H1726</f>
        <v>420000</v>
      </c>
      <c r="H1722" s="1" t="str">
        <f>Exchanges!I1726</f>
        <v>US</v>
      </c>
      <c r="I1722" s="1">
        <f>Exchanges!J1726</f>
        <v>2.0368603074546095E-12</v>
      </c>
      <c r="J1722" s="1" t="str">
        <f>Exchanges!K1726</f>
        <v>kg</v>
      </c>
      <c r="K1722" s="1"/>
      <c r="L1722" s="1"/>
      <c r="M1722" s="1"/>
      <c r="N1722" s="1"/>
      <c r="O1722" s="1"/>
      <c r="P1722" s="86">
        <f>ROUND(Exchanges!Q1726,0)</f>
        <v>2</v>
      </c>
      <c r="Q1722" s="1">
        <f>Exchanges!R1726</f>
        <v>1</v>
      </c>
      <c r="R1722" s="1">
        <f>Exchanges!S1726</f>
        <v>1</v>
      </c>
      <c r="S1722" s="1">
        <f>Exchanges!T1726</f>
        <v>1</v>
      </c>
      <c r="T1722" s="1">
        <f>Exchanges!U1726</f>
        <v>5</v>
      </c>
      <c r="U1722" s="1">
        <f>Exchanges!V1726</f>
        <v>2013</v>
      </c>
      <c r="V1722" s="1" t="str">
        <f>Exchanges!W1726</f>
        <v>O-CRESOL</v>
      </c>
      <c r="W1722" s="1" t="str">
        <f>Exchanges!X1726</f>
        <v>TRI</v>
      </c>
      <c r="X1722" s="1"/>
    </row>
    <row r="1723" spans="1:24" x14ac:dyDescent="0.15">
      <c r="A1723" s="1" t="str">
        <f>Exchanges!B1727</f>
        <v>BUTYL ACRYLATE</v>
      </c>
      <c r="B1723" s="1">
        <f>Exchanges!C1727</f>
        <v>141322</v>
      </c>
      <c r="C1723" s="1" t="str">
        <f>Exchanges!D1727</f>
        <v>air</v>
      </c>
      <c r="D1723" s="1" t="str">
        <f>Exchanges!E1727</f>
        <v>unspecified</v>
      </c>
      <c r="E1723" s="1" t="str">
        <f>Exchanges!F1727</f>
        <v>e55273dd-26ed-38c0-a44b-88cc899ba55b</v>
      </c>
      <c r="F1723" s="1" t="str">
        <f>Exchanges!G1727</f>
        <v>Wholesale trade</v>
      </c>
      <c r="G1723" s="1">
        <f>Exchanges!H1727</f>
        <v>420000</v>
      </c>
      <c r="H1723" s="1" t="str">
        <f>Exchanges!I1727</f>
        <v>US</v>
      </c>
      <c r="I1723" s="1">
        <f>Exchanges!J1727</f>
        <v>3.0104349799802091E-12</v>
      </c>
      <c r="J1723" s="1" t="str">
        <f>Exchanges!K1727</f>
        <v>kg</v>
      </c>
      <c r="K1723" s="1"/>
      <c r="L1723" s="1"/>
      <c r="M1723" s="1"/>
      <c r="N1723" s="1"/>
      <c r="O1723" s="1"/>
      <c r="P1723" s="86">
        <f>ROUND(Exchanges!Q1727,0)</f>
        <v>4</v>
      </c>
      <c r="Q1723" s="1">
        <f>Exchanges!R1727</f>
        <v>1</v>
      </c>
      <c r="R1723" s="1">
        <f>Exchanges!S1727</f>
        <v>1</v>
      </c>
      <c r="S1723" s="1">
        <f>Exchanges!T1727</f>
        <v>1</v>
      </c>
      <c r="T1723" s="1">
        <f>Exchanges!U1727</f>
        <v>5</v>
      </c>
      <c r="U1723" s="1">
        <f>Exchanges!V1727</f>
        <v>2013</v>
      </c>
      <c r="V1723" s="1" t="str">
        <f>Exchanges!W1727</f>
        <v>BUTYL ACRYLATE</v>
      </c>
      <c r="W1723" s="1" t="str">
        <f>Exchanges!X1727</f>
        <v>TRI</v>
      </c>
      <c r="X1723" s="1"/>
    </row>
    <row r="1724" spans="1:24" x14ac:dyDescent="0.15">
      <c r="A1724" s="1" t="str">
        <f>Exchanges!B1728</f>
        <v>PYRIDINE</v>
      </c>
      <c r="B1724" s="1">
        <f>Exchanges!C1728</f>
        <v>110861</v>
      </c>
      <c r="C1724" s="1" t="str">
        <f>Exchanges!D1728</f>
        <v>air</v>
      </c>
      <c r="D1724" s="1" t="str">
        <f>Exchanges!E1728</f>
        <v>unspecified</v>
      </c>
      <c r="E1724" s="1" t="str">
        <f>Exchanges!F1728</f>
        <v>f8778c8b-aecd-4bc1-a2ee-242d4bae5c51</v>
      </c>
      <c r="F1724" s="1" t="str">
        <f>Exchanges!G1728</f>
        <v>Wholesale trade</v>
      </c>
      <c r="G1724" s="1">
        <f>Exchanges!H1728</f>
        <v>420000</v>
      </c>
      <c r="H1724" s="1" t="str">
        <f>Exchanges!I1728</f>
        <v>US</v>
      </c>
      <c r="I1724" s="1">
        <f>Exchanges!J1728</f>
        <v>4.2146089719722925E-12</v>
      </c>
      <c r="J1724" s="1" t="str">
        <f>Exchanges!K1728</f>
        <v>kg</v>
      </c>
      <c r="K1724" s="1"/>
      <c r="L1724" s="1"/>
      <c r="M1724" s="1"/>
      <c r="N1724" s="1"/>
      <c r="O1724" s="1"/>
      <c r="P1724" s="86">
        <f>ROUND(Exchanges!Q1728,0)</f>
        <v>4</v>
      </c>
      <c r="Q1724" s="1">
        <f>Exchanges!R1728</f>
        <v>1</v>
      </c>
      <c r="R1724" s="1">
        <f>Exchanges!S1728</f>
        <v>1</v>
      </c>
      <c r="S1724" s="1">
        <f>Exchanges!T1728</f>
        <v>1</v>
      </c>
      <c r="T1724" s="1">
        <f>Exchanges!U1728</f>
        <v>5</v>
      </c>
      <c r="U1724" s="1">
        <f>Exchanges!V1728</f>
        <v>2013</v>
      </c>
      <c r="V1724" s="1" t="str">
        <f>Exchanges!W1728</f>
        <v>PYRIDINE</v>
      </c>
      <c r="W1724" s="1" t="str">
        <f>Exchanges!X1728</f>
        <v>TRI</v>
      </c>
      <c r="X1724" s="1"/>
    </row>
    <row r="1725" spans="1:24" x14ac:dyDescent="0.15">
      <c r="A1725" s="1" t="str">
        <f>Exchanges!B1729</f>
        <v>Chloropicrin</v>
      </c>
      <c r="B1725" s="1">
        <f>Exchanges!C1729</f>
        <v>76062</v>
      </c>
      <c r="C1725" s="1" t="str">
        <f>Exchanges!D1729</f>
        <v>air</v>
      </c>
      <c r="D1725" s="1" t="str">
        <f>Exchanges!E1729</f>
        <v>unspecified</v>
      </c>
      <c r="E1725" s="1" t="str">
        <f>Exchanges!F1729</f>
        <v>8cc310de-0e4c-4ac4-949d-7dd8424afdba</v>
      </c>
      <c r="F1725" s="1" t="str">
        <f>Exchanges!G1729</f>
        <v>Wholesale trade</v>
      </c>
      <c r="G1725" s="1">
        <f>Exchanges!H1729</f>
        <v>420000</v>
      </c>
      <c r="H1725" s="1" t="str">
        <f>Exchanges!I1729</f>
        <v>US</v>
      </c>
      <c r="I1725" s="1">
        <f>Exchanges!J1729</f>
        <v>5.0816142462065932E-12</v>
      </c>
      <c r="J1725" s="1" t="str">
        <f>Exchanges!K1729</f>
        <v>kg</v>
      </c>
      <c r="K1725" s="1"/>
      <c r="L1725" s="1"/>
      <c r="M1725" s="1"/>
      <c r="N1725" s="1"/>
      <c r="O1725" s="1"/>
      <c r="P1725" s="86">
        <f>ROUND(Exchanges!Q1729,0)</f>
        <v>3</v>
      </c>
      <c r="Q1725" s="1">
        <f>Exchanges!R1729</f>
        <v>1</v>
      </c>
      <c r="R1725" s="1">
        <f>Exchanges!S1729</f>
        <v>1</v>
      </c>
      <c r="S1725" s="1">
        <f>Exchanges!T1729</f>
        <v>1</v>
      </c>
      <c r="T1725" s="1">
        <f>Exchanges!U1729</f>
        <v>5</v>
      </c>
      <c r="U1725" s="1">
        <f>Exchanges!V1729</f>
        <v>2013</v>
      </c>
      <c r="V1725" s="1" t="str">
        <f>Exchanges!W1729</f>
        <v>CHLOROPICRIN</v>
      </c>
      <c r="W1725" s="1" t="str">
        <f>Exchanges!X1729</f>
        <v>TRI</v>
      </c>
      <c r="X1725" s="1"/>
    </row>
    <row r="1726" spans="1:24" x14ac:dyDescent="0.15">
      <c r="A1726" s="1" t="str">
        <f>Exchanges!B1730</f>
        <v>Ethane, 1,1,2-trichloro-1,2,2-trifluoro-, CFC-113</v>
      </c>
      <c r="B1726" s="1">
        <f>Exchanges!C1730</f>
        <v>76131</v>
      </c>
      <c r="C1726" s="1" t="str">
        <f>Exchanges!D1730</f>
        <v>air</v>
      </c>
      <c r="D1726" s="1" t="str">
        <f>Exchanges!E1730</f>
        <v>unspecified</v>
      </c>
      <c r="E1726" s="1" t="str">
        <f>Exchanges!F1730</f>
        <v>cacfd448-6c2d-4061-9363-fd506b979f25</v>
      </c>
      <c r="F1726" s="1" t="str">
        <f>Exchanges!G1730</f>
        <v>Wholesale trade</v>
      </c>
      <c r="G1726" s="1">
        <f>Exchanges!H1730</f>
        <v>420000</v>
      </c>
      <c r="H1726" s="1" t="str">
        <f>Exchanges!I1730</f>
        <v>US</v>
      </c>
      <c r="I1726" s="1">
        <f>Exchanges!J1730</f>
        <v>8.1281744459465644E-12</v>
      </c>
      <c r="J1726" s="1" t="str">
        <f>Exchanges!K1730</f>
        <v>kg</v>
      </c>
      <c r="K1726" s="1"/>
      <c r="L1726" s="1"/>
      <c r="M1726" s="1"/>
      <c r="N1726" s="1"/>
      <c r="O1726" s="1"/>
      <c r="P1726" s="86">
        <f>ROUND(Exchanges!Q1730,0)</f>
        <v>4</v>
      </c>
      <c r="Q1726" s="1">
        <f>Exchanges!R1730</f>
        <v>1</v>
      </c>
      <c r="R1726" s="1">
        <f>Exchanges!S1730</f>
        <v>1</v>
      </c>
      <c r="S1726" s="1">
        <f>Exchanges!T1730</f>
        <v>1</v>
      </c>
      <c r="T1726" s="1">
        <f>Exchanges!U1730</f>
        <v>5</v>
      </c>
      <c r="U1726" s="1">
        <f>Exchanges!V1730</f>
        <v>2013</v>
      </c>
      <c r="V1726" s="1" t="str">
        <f>Exchanges!W1730</f>
        <v>FREON 113</v>
      </c>
      <c r="W1726" s="1" t="str">
        <f>Exchanges!X1730</f>
        <v>TRI</v>
      </c>
      <c r="X1726" s="1"/>
    </row>
    <row r="1727" spans="1:24" x14ac:dyDescent="0.15">
      <c r="A1727" s="1" t="str">
        <f>Exchanges!B1731</f>
        <v>1-Methyl-2-pyrrolidinone</v>
      </c>
      <c r="B1727" s="1">
        <f>Exchanges!C1731</f>
        <v>872504</v>
      </c>
      <c r="C1727" s="1" t="str">
        <f>Exchanges!D1731</f>
        <v>air</v>
      </c>
      <c r="D1727" s="1" t="str">
        <f>Exchanges!E1731</f>
        <v>unspecified</v>
      </c>
      <c r="E1727" s="1" t="str">
        <f>Exchanges!F1731</f>
        <v>00b8c5b8-8f45-445f-839c-2017fe3ad8b8</v>
      </c>
      <c r="F1727" s="1" t="str">
        <f>Exchanges!G1731</f>
        <v>Wholesale trade</v>
      </c>
      <c r="G1727" s="1">
        <f>Exchanges!H1731</f>
        <v>420000</v>
      </c>
      <c r="H1727" s="1" t="str">
        <f>Exchanges!I1731</f>
        <v>US</v>
      </c>
      <c r="I1727" s="1">
        <f>Exchanges!J1731</f>
        <v>1.0392021550891681E-11</v>
      </c>
      <c r="J1727" s="1" t="str">
        <f>Exchanges!K1731</f>
        <v>kg</v>
      </c>
      <c r="K1727" s="1"/>
      <c r="L1727" s="1"/>
      <c r="M1727" s="1"/>
      <c r="N1727" s="1"/>
      <c r="O1727" s="1"/>
      <c r="P1727" s="86">
        <f>ROUND(Exchanges!Q1731,0)</f>
        <v>5</v>
      </c>
      <c r="Q1727" s="1">
        <f>Exchanges!R1731</f>
        <v>1</v>
      </c>
      <c r="R1727" s="1">
        <f>Exchanges!S1731</f>
        <v>1</v>
      </c>
      <c r="S1727" s="1">
        <f>Exchanges!T1731</f>
        <v>1</v>
      </c>
      <c r="T1727" s="1">
        <f>Exchanges!U1731</f>
        <v>5</v>
      </c>
      <c r="U1727" s="1">
        <f>Exchanges!V1731</f>
        <v>2013</v>
      </c>
      <c r="V1727" s="1" t="str">
        <f>Exchanges!W1731</f>
        <v>N-METHYL-2-PYRROLIDONE</v>
      </c>
      <c r="W1727" s="1" t="str">
        <f>Exchanges!X1731</f>
        <v>TRI</v>
      </c>
      <c r="X1727" s="1"/>
    </row>
    <row r="1728" spans="1:24" x14ac:dyDescent="0.15">
      <c r="A1728" s="1" t="str">
        <f>Exchanges!B1732</f>
        <v>propargyl alcohol</v>
      </c>
      <c r="B1728" s="1">
        <f>Exchanges!C1732</f>
        <v>107197</v>
      </c>
      <c r="C1728" s="1" t="str">
        <f>Exchanges!D1732</f>
        <v>air</v>
      </c>
      <c r="D1728" s="1" t="str">
        <f>Exchanges!E1732</f>
        <v>unspecified</v>
      </c>
      <c r="E1728" s="1" t="str">
        <f>Exchanges!F1732</f>
        <v>2894edf4-1a07-4bcf-995e-7903a19b34f2</v>
      </c>
      <c r="F1728" s="1" t="str">
        <f>Exchanges!G1732</f>
        <v>Wholesale trade</v>
      </c>
      <c r="G1728" s="1">
        <f>Exchanges!H1732</f>
        <v>420000</v>
      </c>
      <c r="H1728" s="1" t="str">
        <f>Exchanges!I1732</f>
        <v>US</v>
      </c>
      <c r="I1728" s="1">
        <f>Exchanges!J1732</f>
        <v>1.0768325923389209E-11</v>
      </c>
      <c r="J1728" s="1" t="str">
        <f>Exchanges!K1732</f>
        <v>kg</v>
      </c>
      <c r="K1728" s="1"/>
      <c r="L1728" s="1"/>
      <c r="M1728" s="1"/>
      <c r="N1728" s="1"/>
      <c r="O1728" s="1"/>
      <c r="P1728" s="86">
        <f>ROUND(Exchanges!Q1732,0)</f>
        <v>4</v>
      </c>
      <c r="Q1728" s="1">
        <f>Exchanges!R1732</f>
        <v>1</v>
      </c>
      <c r="R1728" s="1">
        <f>Exchanges!S1732</f>
        <v>1</v>
      </c>
      <c r="S1728" s="1">
        <f>Exchanges!T1732</f>
        <v>1</v>
      </c>
      <c r="T1728" s="1">
        <f>Exchanges!U1732</f>
        <v>5</v>
      </c>
      <c r="U1728" s="1">
        <f>Exchanges!V1732</f>
        <v>2013</v>
      </c>
      <c r="V1728" s="1" t="str">
        <f>Exchanges!W1732</f>
        <v>PROPARGYL ALCOHOL</v>
      </c>
      <c r="W1728" s="1" t="str">
        <f>Exchanges!X1732</f>
        <v>TRI</v>
      </c>
      <c r="X1728" s="1"/>
    </row>
    <row r="1729" spans="1:24" x14ac:dyDescent="0.15">
      <c r="A1729" s="1" t="str">
        <f>Exchanges!B1733</f>
        <v>TRANS-1,3-DICHLOROPROPENE</v>
      </c>
      <c r="B1729" s="1">
        <f>Exchanges!C1733</f>
        <v>10061026</v>
      </c>
      <c r="C1729" s="1" t="str">
        <f>Exchanges!D1733</f>
        <v>air</v>
      </c>
      <c r="D1729" s="1" t="str">
        <f>Exchanges!E1733</f>
        <v>unspecified</v>
      </c>
      <c r="E1729" s="1" t="str">
        <f>Exchanges!F1733</f>
        <v>edfeb4ae-f218-3216-8503-7e9bf501b954</v>
      </c>
      <c r="F1729" s="1" t="str">
        <f>Exchanges!G1733</f>
        <v>Wholesale trade</v>
      </c>
      <c r="G1729" s="1">
        <f>Exchanges!H1733</f>
        <v>420000</v>
      </c>
      <c r="H1729" s="1" t="str">
        <f>Exchanges!I1733</f>
        <v>US</v>
      </c>
      <c r="I1729" s="1">
        <f>Exchanges!J1733</f>
        <v>1.5052174899901046E-11</v>
      </c>
      <c r="J1729" s="1" t="str">
        <f>Exchanges!K1733</f>
        <v>kg</v>
      </c>
      <c r="K1729" s="1"/>
      <c r="L1729" s="1"/>
      <c r="M1729" s="1"/>
      <c r="N1729" s="1"/>
      <c r="O1729" s="1"/>
      <c r="P1729" s="86">
        <f>ROUND(Exchanges!Q1733,0)</f>
        <v>5</v>
      </c>
      <c r="Q1729" s="1">
        <f>Exchanges!R1733</f>
        <v>1</v>
      </c>
      <c r="R1729" s="1">
        <f>Exchanges!S1733</f>
        <v>1</v>
      </c>
      <c r="S1729" s="1">
        <f>Exchanges!T1733</f>
        <v>1</v>
      </c>
      <c r="T1729" s="1">
        <f>Exchanges!U1733</f>
        <v>5</v>
      </c>
      <c r="U1729" s="1">
        <f>Exchanges!V1733</f>
        <v>2013</v>
      </c>
      <c r="V1729" s="1" t="str">
        <f>Exchanges!W1733</f>
        <v>TRANS-1,3-DICHLOROPROPENE</v>
      </c>
      <c r="W1729" s="1" t="str">
        <f>Exchanges!X1733</f>
        <v>TRI</v>
      </c>
      <c r="X1729" s="1"/>
    </row>
    <row r="1730" spans="1:24" x14ac:dyDescent="0.15">
      <c r="A1730" s="1" t="str">
        <f>Exchanges!B1734</f>
        <v>HCFC-142b</v>
      </c>
      <c r="B1730" s="1">
        <f>Exchanges!C1734</f>
        <v>75683</v>
      </c>
      <c r="C1730" s="1" t="str">
        <f>Exchanges!D1734</f>
        <v>air</v>
      </c>
      <c r="D1730" s="1" t="str">
        <f>Exchanges!E1734</f>
        <v>unspecified</v>
      </c>
      <c r="E1730" s="1" t="str">
        <f>Exchanges!F1734</f>
        <v>616e81f7-2baa-382d-96e8-da9691f04c13</v>
      </c>
      <c r="F1730" s="1" t="str">
        <f>Exchanges!G1734</f>
        <v>Wholesale trade</v>
      </c>
      <c r="G1730" s="1">
        <f>Exchanges!H1734</f>
        <v>420000</v>
      </c>
      <c r="H1730" s="1" t="str">
        <f>Exchanges!I1734</f>
        <v>US</v>
      </c>
      <c r="I1730" s="1">
        <f>Exchanges!J1734</f>
        <v>5.7198264619623975E-11</v>
      </c>
      <c r="J1730" s="1" t="str">
        <f>Exchanges!K1734</f>
        <v>kg</v>
      </c>
      <c r="K1730" s="1"/>
      <c r="L1730" s="1"/>
      <c r="M1730" s="1"/>
      <c r="N1730" s="1"/>
      <c r="O1730" s="1"/>
      <c r="P1730" s="86">
        <f>ROUND(Exchanges!Q1734,0)</f>
        <v>2</v>
      </c>
      <c r="Q1730" s="1">
        <f>Exchanges!R1734</f>
        <v>1</v>
      </c>
      <c r="R1730" s="1">
        <f>Exchanges!S1734</f>
        <v>1</v>
      </c>
      <c r="S1730" s="1">
        <f>Exchanges!T1734</f>
        <v>1</v>
      </c>
      <c r="T1730" s="1">
        <f>Exchanges!U1734</f>
        <v>5</v>
      </c>
      <c r="U1730" s="1">
        <f>Exchanges!V1734</f>
        <v>2013</v>
      </c>
      <c r="V1730" s="1" t="str">
        <f>Exchanges!W1734</f>
        <v>1-CHLORO-1,1-DIFLUOROETHANE</v>
      </c>
      <c r="W1730" s="1" t="str">
        <f>Exchanges!X1734</f>
        <v>TRI</v>
      </c>
      <c r="X1730" s="1"/>
    </row>
    <row r="1731" spans="1:24" x14ac:dyDescent="0.15">
      <c r="A1731" s="1" t="str">
        <f>Exchanges!B1735</f>
        <v>TERT-BUTYL ALCOHOL</v>
      </c>
      <c r="B1731" s="1">
        <f>Exchanges!C1735</f>
        <v>75650</v>
      </c>
      <c r="C1731" s="1" t="str">
        <f>Exchanges!D1735</f>
        <v>air</v>
      </c>
      <c r="D1731" s="1" t="str">
        <f>Exchanges!E1735</f>
        <v>unspecified</v>
      </c>
      <c r="E1731" s="1" t="str">
        <f>Exchanges!F1735</f>
        <v>b84ebfec-fd10-4fc7-bd83-e6d7c94250c7</v>
      </c>
      <c r="F1731" s="1" t="str">
        <f>Exchanges!G1735</f>
        <v>Wholesale trade</v>
      </c>
      <c r="G1731" s="1">
        <f>Exchanges!H1735</f>
        <v>420000</v>
      </c>
      <c r="H1731" s="1" t="str">
        <f>Exchanges!I1735</f>
        <v>US</v>
      </c>
      <c r="I1731" s="1">
        <f>Exchanges!J1735</f>
        <v>6.0720473546200819E-11</v>
      </c>
      <c r="J1731" s="1" t="str">
        <f>Exchanges!K1735</f>
        <v>kg</v>
      </c>
      <c r="K1731" s="1"/>
      <c r="L1731" s="1"/>
      <c r="M1731" s="1"/>
      <c r="N1731" s="1"/>
      <c r="O1731" s="1"/>
      <c r="P1731" s="86">
        <f>ROUND(Exchanges!Q1735,0)</f>
        <v>4</v>
      </c>
      <c r="Q1731" s="1">
        <f>Exchanges!R1735</f>
        <v>1</v>
      </c>
      <c r="R1731" s="1">
        <f>Exchanges!S1735</f>
        <v>1</v>
      </c>
      <c r="S1731" s="1">
        <f>Exchanges!T1735</f>
        <v>1</v>
      </c>
      <c r="T1731" s="1">
        <f>Exchanges!U1735</f>
        <v>5</v>
      </c>
      <c r="U1731" s="1">
        <f>Exchanges!V1735</f>
        <v>2013</v>
      </c>
      <c r="V1731" s="1" t="str">
        <f>Exchanges!W1735</f>
        <v>TERT-BUTYL ALCOHOL</v>
      </c>
      <c r="W1731" s="1" t="str">
        <f>Exchanges!X1735</f>
        <v>TRI</v>
      </c>
      <c r="X1731" s="1"/>
    </row>
    <row r="1732" spans="1:24" x14ac:dyDescent="0.15">
      <c r="A1732" s="1" t="str">
        <f>Exchanges!B1736</f>
        <v>Sulfuric acid</v>
      </c>
      <c r="B1732" s="1">
        <f>Exchanges!C1736</f>
        <v>7664939</v>
      </c>
      <c r="C1732" s="1" t="str">
        <f>Exchanges!D1736</f>
        <v>air</v>
      </c>
      <c r="D1732" s="1" t="str">
        <f>Exchanges!E1736</f>
        <v>unspecified</v>
      </c>
      <c r="E1732" s="1" t="str">
        <f>Exchanges!F1736</f>
        <v>99c65c6a-6871-40ba-af79-5bd6851688e4</v>
      </c>
      <c r="F1732" s="1" t="str">
        <f>Exchanges!G1736</f>
        <v>Wholesale trade</v>
      </c>
      <c r="G1732" s="1">
        <f>Exchanges!H1736</f>
        <v>420000</v>
      </c>
      <c r="H1732" s="1" t="str">
        <f>Exchanges!I1736</f>
        <v>US</v>
      </c>
      <c r="I1732" s="1">
        <f>Exchanges!J1736</f>
        <v>6.261704758358835E-11</v>
      </c>
      <c r="J1732" s="1" t="str">
        <f>Exchanges!K1736</f>
        <v>kg</v>
      </c>
      <c r="K1732" s="1"/>
      <c r="L1732" s="1"/>
      <c r="M1732" s="1"/>
      <c r="N1732" s="1"/>
      <c r="O1732" s="1"/>
      <c r="P1732" s="86">
        <f>ROUND(Exchanges!Q1736,0)</f>
        <v>2</v>
      </c>
      <c r="Q1732" s="1">
        <f>Exchanges!R1736</f>
        <v>1</v>
      </c>
      <c r="R1732" s="1">
        <f>Exchanges!S1736</f>
        <v>1</v>
      </c>
      <c r="S1732" s="1">
        <f>Exchanges!T1736</f>
        <v>1</v>
      </c>
      <c r="T1732" s="1">
        <f>Exchanges!U1736</f>
        <v>5</v>
      </c>
      <c r="U1732" s="1">
        <f>Exchanges!V1736</f>
        <v>2013</v>
      </c>
      <c r="V1732" s="1" t="str">
        <f>Exchanges!W1736</f>
        <v>SULFURIC ACID (1994 AND AFTER ACID AEROSOLS" ONLY)"</v>
      </c>
      <c r="W1732" s="1" t="str">
        <f>Exchanges!X1736</f>
        <v>TRI</v>
      </c>
      <c r="X1732" s="1"/>
    </row>
    <row r="1733" spans="1:24" x14ac:dyDescent="0.15">
      <c r="A1733" s="1" t="str">
        <f>Exchanges!B1737</f>
        <v>HALON 1211</v>
      </c>
      <c r="B1733" s="1">
        <f>Exchanges!C1737</f>
        <v>353593</v>
      </c>
      <c r="C1733" s="1" t="str">
        <f>Exchanges!D1737</f>
        <v>air</v>
      </c>
      <c r="D1733" s="1" t="str">
        <f>Exchanges!E1737</f>
        <v>unspecified</v>
      </c>
      <c r="E1733" s="1" t="str">
        <f>Exchanges!F1737</f>
        <v>ed749418-16a5-3a01-ac9f-c5c3d15c0b29</v>
      </c>
      <c r="F1733" s="1" t="str">
        <f>Exchanges!G1737</f>
        <v>Wholesale trade</v>
      </c>
      <c r="G1733" s="1">
        <f>Exchanges!H1737</f>
        <v>420000</v>
      </c>
      <c r="H1733" s="1" t="str">
        <f>Exchanges!I1737</f>
        <v>US</v>
      </c>
      <c r="I1733" s="1">
        <f>Exchanges!J1737</f>
        <v>7.0444178531536891E-11</v>
      </c>
      <c r="J1733" s="1" t="str">
        <f>Exchanges!K1737</f>
        <v>kg</v>
      </c>
      <c r="K1733" s="1"/>
      <c r="L1733" s="1"/>
      <c r="M1733" s="1"/>
      <c r="N1733" s="1"/>
      <c r="O1733" s="1"/>
      <c r="P1733" s="86">
        <f>ROUND(Exchanges!Q1737,0)</f>
        <v>5</v>
      </c>
      <c r="Q1733" s="1">
        <f>Exchanges!R1737</f>
        <v>1</v>
      </c>
      <c r="R1733" s="1">
        <f>Exchanges!S1737</f>
        <v>1</v>
      </c>
      <c r="S1733" s="1">
        <f>Exchanges!T1737</f>
        <v>1</v>
      </c>
      <c r="T1733" s="1">
        <f>Exchanges!U1737</f>
        <v>5</v>
      </c>
      <c r="U1733" s="1">
        <f>Exchanges!V1737</f>
        <v>2013</v>
      </c>
      <c r="V1733" s="1" t="str">
        <f>Exchanges!W1737</f>
        <v>BROMOCHLORODIFLUOROMETHANE</v>
      </c>
      <c r="W1733" s="1" t="str">
        <f>Exchanges!X1737</f>
        <v>TRI</v>
      </c>
      <c r="X1733" s="1"/>
    </row>
    <row r="1734" spans="1:24" x14ac:dyDescent="0.15">
      <c r="A1734" s="1" t="str">
        <f>Exchanges!B1738</f>
        <v>2,4/2,6-toluenediisocyanate (mixture)</v>
      </c>
      <c r="B1734" s="1">
        <f>Exchanges!C1738</f>
        <v>26471625</v>
      </c>
      <c r="C1734" s="1" t="str">
        <f>Exchanges!D1738</f>
        <v>air</v>
      </c>
      <c r="D1734" s="1" t="str">
        <f>Exchanges!E1738</f>
        <v>unspecified</v>
      </c>
      <c r="E1734" s="1" t="str">
        <f>Exchanges!F1738</f>
        <v>3ffd879d-e72d-44ef-bd40-f1f3ad2f91a8</v>
      </c>
      <c r="F1734" s="1" t="str">
        <f>Exchanges!G1738</f>
        <v>Wholesale trade</v>
      </c>
      <c r="G1734" s="1">
        <f>Exchanges!H1738</f>
        <v>420000</v>
      </c>
      <c r="H1734" s="1" t="str">
        <f>Exchanges!I1738</f>
        <v>US</v>
      </c>
      <c r="I1734" s="1">
        <f>Exchanges!J1738</f>
        <v>7.6766091989495339E-11</v>
      </c>
      <c r="J1734" s="1" t="str">
        <f>Exchanges!K1738</f>
        <v>kg</v>
      </c>
      <c r="K1734" s="1"/>
      <c r="L1734" s="1"/>
      <c r="M1734" s="1"/>
      <c r="N1734" s="1"/>
      <c r="O1734" s="1"/>
      <c r="P1734" s="86">
        <f>ROUND(Exchanges!Q1738,0)</f>
        <v>3</v>
      </c>
      <c r="Q1734" s="1">
        <f>Exchanges!R1738</f>
        <v>1</v>
      </c>
      <c r="R1734" s="1">
        <f>Exchanges!S1738</f>
        <v>1</v>
      </c>
      <c r="S1734" s="1">
        <f>Exchanges!T1738</f>
        <v>1</v>
      </c>
      <c r="T1734" s="1">
        <f>Exchanges!U1738</f>
        <v>5</v>
      </c>
      <c r="U1734" s="1">
        <f>Exchanges!V1738</f>
        <v>2013</v>
      </c>
      <c r="V1734" s="1" t="str">
        <f>Exchanges!W1738</f>
        <v>TOLUENE DIISOCYANATE (MIXED ISOMERS)</v>
      </c>
      <c r="W1734" s="1" t="str">
        <f>Exchanges!X1738</f>
        <v>TRI</v>
      </c>
      <c r="X1734" s="1"/>
    </row>
    <row r="1735" spans="1:24" x14ac:dyDescent="0.15">
      <c r="A1735" s="1" t="str">
        <f>Exchanges!B1739</f>
        <v>diisocyanates</v>
      </c>
      <c r="B1735" s="1" t="str">
        <f>Exchanges!C1739</f>
        <v/>
      </c>
      <c r="C1735" s="1" t="str">
        <f>Exchanges!D1739</f>
        <v>air</v>
      </c>
      <c r="D1735" s="1" t="str">
        <f>Exchanges!E1739</f>
        <v>unspecified</v>
      </c>
      <c r="E1735" s="1" t="str">
        <f>Exchanges!F1739</f>
        <v>63f3fff6-0459-49fd-808a-6fc86fd63f5c</v>
      </c>
      <c r="F1735" s="1" t="str">
        <f>Exchanges!G1739</f>
        <v>Wholesale trade</v>
      </c>
      <c r="G1735" s="1">
        <f>Exchanges!H1739</f>
        <v>420000</v>
      </c>
      <c r="H1735" s="1" t="str">
        <f>Exchanges!I1739</f>
        <v>US</v>
      </c>
      <c r="I1735" s="1">
        <f>Exchanges!J1739</f>
        <v>9.4316927922779964E-11</v>
      </c>
      <c r="J1735" s="1" t="str">
        <f>Exchanges!K1739</f>
        <v>kg</v>
      </c>
      <c r="K1735" s="1"/>
      <c r="L1735" s="1"/>
      <c r="M1735" s="1"/>
      <c r="N1735" s="1"/>
      <c r="O1735" s="1"/>
      <c r="P1735" s="86">
        <f>ROUND(Exchanges!Q1739,0)</f>
        <v>4</v>
      </c>
      <c r="Q1735" s="1">
        <f>Exchanges!R1739</f>
        <v>1</v>
      </c>
      <c r="R1735" s="1">
        <f>Exchanges!S1739</f>
        <v>1</v>
      </c>
      <c r="S1735" s="1">
        <f>Exchanges!T1739</f>
        <v>1</v>
      </c>
      <c r="T1735" s="1">
        <f>Exchanges!U1739</f>
        <v>5</v>
      </c>
      <c r="U1735" s="1">
        <f>Exchanges!V1739</f>
        <v>2013</v>
      </c>
      <c r="V1735" s="1" t="str">
        <f>Exchanges!W1739</f>
        <v>DIISOCYANATES</v>
      </c>
      <c r="W1735" s="1" t="str">
        <f>Exchanges!X1739</f>
        <v>TRI</v>
      </c>
      <c r="X1735" s="1"/>
    </row>
    <row r="1736" spans="1:24" x14ac:dyDescent="0.15">
      <c r="A1736" s="1" t="str">
        <f>Exchanges!B1740</f>
        <v>HALON 1301</v>
      </c>
      <c r="B1736" s="1">
        <f>Exchanges!C1740</f>
        <v>75638</v>
      </c>
      <c r="C1736" s="1" t="str">
        <f>Exchanges!D1740</f>
        <v>air</v>
      </c>
      <c r="D1736" s="1" t="str">
        <f>Exchanges!E1740</f>
        <v>unspecified</v>
      </c>
      <c r="E1736" s="1" t="str">
        <f>Exchanges!F1740</f>
        <v>0af894d6-e35a-33df-84ed-e60c3a4eefea</v>
      </c>
      <c r="F1736" s="1" t="str">
        <f>Exchanges!G1740</f>
        <v>Wholesale trade</v>
      </c>
      <c r="G1736" s="1">
        <f>Exchanges!H1740</f>
        <v>420000</v>
      </c>
      <c r="H1736" s="1" t="str">
        <f>Exchanges!I1740</f>
        <v>US</v>
      </c>
      <c r="I1736" s="1">
        <f>Exchanges!J1740</f>
        <v>9.8140180347354824E-11</v>
      </c>
      <c r="J1736" s="1" t="str">
        <f>Exchanges!K1740</f>
        <v>kg</v>
      </c>
      <c r="K1736" s="1"/>
      <c r="L1736" s="1"/>
      <c r="M1736" s="1"/>
      <c r="N1736" s="1"/>
      <c r="O1736" s="1"/>
      <c r="P1736" s="86">
        <f>ROUND(Exchanges!Q1740,0)</f>
        <v>5</v>
      </c>
      <c r="Q1736" s="1">
        <f>Exchanges!R1740</f>
        <v>1</v>
      </c>
      <c r="R1736" s="1">
        <f>Exchanges!S1740</f>
        <v>1</v>
      </c>
      <c r="S1736" s="1">
        <f>Exchanges!T1740</f>
        <v>1</v>
      </c>
      <c r="T1736" s="1">
        <f>Exchanges!U1740</f>
        <v>5</v>
      </c>
      <c r="U1736" s="1">
        <f>Exchanges!V1740</f>
        <v>2013</v>
      </c>
      <c r="V1736" s="1" t="str">
        <f>Exchanges!W1740</f>
        <v>BROMOTRIFLUOROMETHANE</v>
      </c>
      <c r="W1736" s="1" t="str">
        <f>Exchanges!X1740</f>
        <v>TRI</v>
      </c>
      <c r="X1736" s="1"/>
    </row>
    <row r="1737" spans="1:24" x14ac:dyDescent="0.15">
      <c r="A1737" s="1" t="str">
        <f>Exchanges!B1741</f>
        <v>Methyl acrylate</v>
      </c>
      <c r="B1737" s="1">
        <f>Exchanges!C1741</f>
        <v>96333</v>
      </c>
      <c r="C1737" s="1" t="str">
        <f>Exchanges!D1741</f>
        <v>air</v>
      </c>
      <c r="D1737" s="1" t="str">
        <f>Exchanges!E1741</f>
        <v>unspecified</v>
      </c>
      <c r="E1737" s="1" t="str">
        <f>Exchanges!F1741</f>
        <v>39c49db2-409a-4d5d-93f5-454535398965</v>
      </c>
      <c r="F1737" s="1" t="str">
        <f>Exchanges!G1741</f>
        <v>Wholesale trade</v>
      </c>
      <c r="G1737" s="1">
        <f>Exchanges!H1741</f>
        <v>420000</v>
      </c>
      <c r="H1737" s="1" t="str">
        <f>Exchanges!I1741</f>
        <v>US</v>
      </c>
      <c r="I1737" s="1">
        <f>Exchanges!J1741</f>
        <v>1.050641808013093E-10</v>
      </c>
      <c r="J1737" s="1" t="str">
        <f>Exchanges!K1741</f>
        <v>kg</v>
      </c>
      <c r="K1737" s="1"/>
      <c r="L1737" s="1"/>
      <c r="M1737" s="1"/>
      <c r="N1737" s="1"/>
      <c r="O1737" s="1"/>
      <c r="P1737" s="86">
        <f>ROUND(Exchanges!Q1741,0)</f>
        <v>3</v>
      </c>
      <c r="Q1737" s="1">
        <f>Exchanges!R1741</f>
        <v>1</v>
      </c>
      <c r="R1737" s="1">
        <f>Exchanges!S1741</f>
        <v>1</v>
      </c>
      <c r="S1737" s="1">
        <f>Exchanges!T1741</f>
        <v>1</v>
      </c>
      <c r="T1737" s="1">
        <f>Exchanges!U1741</f>
        <v>5</v>
      </c>
      <c r="U1737" s="1">
        <f>Exchanges!V1741</f>
        <v>2013</v>
      </c>
      <c r="V1737" s="1" t="str">
        <f>Exchanges!W1741</f>
        <v>METHYL ACRYLATE</v>
      </c>
      <c r="W1737" s="1" t="str">
        <f>Exchanges!X1741</f>
        <v>TRI</v>
      </c>
      <c r="X1737" s="1"/>
    </row>
    <row r="1738" spans="1:24" x14ac:dyDescent="0.15">
      <c r="A1738" s="1" t="str">
        <f>Exchanges!B1742</f>
        <v>CFC-114</v>
      </c>
      <c r="B1738" s="1">
        <f>Exchanges!C1742</f>
        <v>76142</v>
      </c>
      <c r="C1738" s="1" t="str">
        <f>Exchanges!D1742</f>
        <v>air</v>
      </c>
      <c r="D1738" s="1" t="str">
        <f>Exchanges!E1742</f>
        <v>unspecified</v>
      </c>
      <c r="E1738" s="1" t="str">
        <f>Exchanges!F1742</f>
        <v>f4628510-c932-30a5-b4a2-ea7dfe7347d8</v>
      </c>
      <c r="F1738" s="1" t="str">
        <f>Exchanges!G1742</f>
        <v>Wholesale trade</v>
      </c>
      <c r="G1738" s="1">
        <f>Exchanges!H1742</f>
        <v>420000</v>
      </c>
      <c r="H1738" s="1" t="str">
        <f>Exchanges!I1742</f>
        <v>US</v>
      </c>
      <c r="I1738" s="1">
        <f>Exchanges!J1742</f>
        <v>1.1198818125526377E-10</v>
      </c>
      <c r="J1738" s="1" t="str">
        <f>Exchanges!K1742</f>
        <v>kg</v>
      </c>
      <c r="K1738" s="1"/>
      <c r="L1738" s="1"/>
      <c r="M1738" s="1"/>
      <c r="N1738" s="1"/>
      <c r="O1738" s="1"/>
      <c r="P1738" s="86">
        <f>ROUND(Exchanges!Q1742,0)</f>
        <v>5</v>
      </c>
      <c r="Q1738" s="1">
        <f>Exchanges!R1742</f>
        <v>1</v>
      </c>
      <c r="R1738" s="1">
        <f>Exchanges!S1742</f>
        <v>1</v>
      </c>
      <c r="S1738" s="1">
        <f>Exchanges!T1742</f>
        <v>1</v>
      </c>
      <c r="T1738" s="1">
        <f>Exchanges!U1742</f>
        <v>5</v>
      </c>
      <c r="U1738" s="1">
        <f>Exchanges!V1742</f>
        <v>2013</v>
      </c>
      <c r="V1738" s="1" t="str">
        <f>Exchanges!W1742</f>
        <v>DICHLOROTETRAFLUOROETHANE (CFC-114)</v>
      </c>
      <c r="W1738" s="1" t="str">
        <f>Exchanges!X1742</f>
        <v>TRI</v>
      </c>
      <c r="X1738" s="1"/>
    </row>
    <row r="1739" spans="1:24" x14ac:dyDescent="0.15">
      <c r="A1739" s="1" t="str">
        <f>Exchanges!B1743</f>
        <v>aniline</v>
      </c>
      <c r="B1739" s="1">
        <f>Exchanges!C1743</f>
        <v>62533</v>
      </c>
      <c r="C1739" s="1" t="str">
        <f>Exchanges!D1743</f>
        <v>air</v>
      </c>
      <c r="D1739" s="1" t="str">
        <f>Exchanges!E1743</f>
        <v>unspecified</v>
      </c>
      <c r="E1739" s="1" t="str">
        <f>Exchanges!F1743</f>
        <v>ffcd4d88-aeb9-491c-ae8c-98838ed38b4d</v>
      </c>
      <c r="F1739" s="1" t="str">
        <f>Exchanges!G1743</f>
        <v>Wholesale trade</v>
      </c>
      <c r="G1739" s="1">
        <f>Exchanges!H1743</f>
        <v>420000</v>
      </c>
      <c r="H1739" s="1" t="str">
        <f>Exchanges!I1743</f>
        <v>US</v>
      </c>
      <c r="I1739" s="1">
        <f>Exchanges!J1743</f>
        <v>1.5052174899901047E-10</v>
      </c>
      <c r="J1739" s="1" t="str">
        <f>Exchanges!K1743</f>
        <v>kg</v>
      </c>
      <c r="K1739" s="1"/>
      <c r="L1739" s="1"/>
      <c r="M1739" s="1"/>
      <c r="N1739" s="1"/>
      <c r="O1739" s="1"/>
      <c r="P1739" s="86">
        <f>ROUND(Exchanges!Q1743,0)</f>
        <v>3</v>
      </c>
      <c r="Q1739" s="1">
        <f>Exchanges!R1743</f>
        <v>1</v>
      </c>
      <c r="R1739" s="1">
        <f>Exchanges!S1743</f>
        <v>1</v>
      </c>
      <c r="S1739" s="1">
        <f>Exchanges!T1743</f>
        <v>1</v>
      </c>
      <c r="T1739" s="1">
        <f>Exchanges!U1743</f>
        <v>5</v>
      </c>
      <c r="U1739" s="1">
        <f>Exchanges!V1743</f>
        <v>2013</v>
      </c>
      <c r="V1739" s="1" t="str">
        <f>Exchanges!W1743</f>
        <v>ANILINE</v>
      </c>
      <c r="W1739" s="1" t="str">
        <f>Exchanges!X1743</f>
        <v>TRI</v>
      </c>
      <c r="X1739" s="1"/>
    </row>
    <row r="1740" spans="1:24" x14ac:dyDescent="0.15">
      <c r="A1740" s="1" t="str">
        <f>Exchanges!B1744</f>
        <v>Dimethylamine</v>
      </c>
      <c r="B1740" s="1">
        <f>Exchanges!C1744</f>
        <v>124403</v>
      </c>
      <c r="C1740" s="1" t="str">
        <f>Exchanges!D1744</f>
        <v>air</v>
      </c>
      <c r="D1740" s="1" t="str">
        <f>Exchanges!E1744</f>
        <v>unspecified</v>
      </c>
      <c r="E1740" s="1" t="str">
        <f>Exchanges!F1744</f>
        <v>56d00bcd-9da1-4486-bfe6-10dc0f1d4575</v>
      </c>
      <c r="F1740" s="1" t="str">
        <f>Exchanges!G1744</f>
        <v>Wholesale trade</v>
      </c>
      <c r="G1740" s="1">
        <f>Exchanges!H1744</f>
        <v>420000</v>
      </c>
      <c r="H1740" s="1" t="str">
        <f>Exchanges!I1744</f>
        <v>US</v>
      </c>
      <c r="I1740" s="1">
        <f>Exchanges!J1744</f>
        <v>1.6557392389891149E-10</v>
      </c>
      <c r="J1740" s="1" t="str">
        <f>Exchanges!K1744</f>
        <v>kg</v>
      </c>
      <c r="K1740" s="1"/>
      <c r="L1740" s="1"/>
      <c r="M1740" s="1"/>
      <c r="N1740" s="1"/>
      <c r="O1740" s="1"/>
      <c r="P1740" s="86">
        <f>ROUND(Exchanges!Q1744,0)</f>
        <v>3</v>
      </c>
      <c r="Q1740" s="1">
        <f>Exchanges!R1744</f>
        <v>1</v>
      </c>
      <c r="R1740" s="1">
        <f>Exchanges!S1744</f>
        <v>1</v>
      </c>
      <c r="S1740" s="1">
        <f>Exchanges!T1744</f>
        <v>1</v>
      </c>
      <c r="T1740" s="1">
        <f>Exchanges!U1744</f>
        <v>5</v>
      </c>
      <c r="U1740" s="1">
        <f>Exchanges!V1744</f>
        <v>2013</v>
      </c>
      <c r="V1740" s="1" t="str">
        <f>Exchanges!W1744</f>
        <v>DIMETHYLAMINE</v>
      </c>
      <c r="W1740" s="1" t="str">
        <f>Exchanges!X1744</f>
        <v>TRI</v>
      </c>
      <c r="X1740" s="1"/>
    </row>
    <row r="1741" spans="1:24" x14ac:dyDescent="0.15">
      <c r="A1741" s="1" t="str">
        <f>Exchanges!B1745</f>
        <v>NITROUS ACID</v>
      </c>
      <c r="B1741" s="1">
        <f>Exchanges!C1745</f>
        <v>7782776</v>
      </c>
      <c r="C1741" s="1" t="str">
        <f>Exchanges!D1745</f>
        <v>air</v>
      </c>
      <c r="D1741" s="1" t="str">
        <f>Exchanges!E1745</f>
        <v>unspecified</v>
      </c>
      <c r="E1741" s="1" t="str">
        <f>Exchanges!F1745</f>
        <v>b633a270-97fe-3bdb-9fb0-a25de3323e03</v>
      </c>
      <c r="F1741" s="1" t="str">
        <f>Exchanges!G1745</f>
        <v>Wholesale trade</v>
      </c>
      <c r="G1741" s="1">
        <f>Exchanges!H1745</f>
        <v>420000</v>
      </c>
      <c r="H1741" s="1" t="str">
        <f>Exchanges!I1745</f>
        <v>US</v>
      </c>
      <c r="I1741" s="1">
        <f>Exchanges!J1745</f>
        <v>2.0625393178338407E-10</v>
      </c>
      <c r="J1741" s="1" t="str">
        <f>Exchanges!K1745</f>
        <v>kg</v>
      </c>
      <c r="K1741" s="1"/>
      <c r="L1741" s="1"/>
      <c r="M1741" s="1"/>
      <c r="N1741" s="1"/>
      <c r="O1741" s="1"/>
      <c r="P1741" s="86">
        <f>ROUND(Exchanges!Q1745,0)</f>
        <v>5</v>
      </c>
      <c r="Q1741" s="1">
        <f>Exchanges!R1745</f>
        <v>1</v>
      </c>
      <c r="R1741" s="1">
        <f>Exchanges!S1745</f>
        <v>1</v>
      </c>
      <c r="S1741" s="1">
        <f>Exchanges!T1745</f>
        <v>1</v>
      </c>
      <c r="T1741" s="1">
        <f>Exchanges!U1745</f>
        <v>5</v>
      </c>
      <c r="U1741" s="1">
        <f>Exchanges!V1745</f>
        <v>2013</v>
      </c>
      <c r="V1741" s="1" t="str">
        <f>Exchanges!W1745</f>
        <v>SODIUM NITRITE</v>
      </c>
      <c r="W1741" s="1" t="str">
        <f>Exchanges!X1745</f>
        <v>TRI</v>
      </c>
      <c r="X1741" s="1"/>
    </row>
    <row r="1742" spans="1:24" x14ac:dyDescent="0.15">
      <c r="A1742" s="1" t="str">
        <f>Exchanges!B1746</f>
        <v>chromium</v>
      </c>
      <c r="B1742" s="1">
        <f>Exchanges!C1746</f>
        <v>7440473</v>
      </c>
      <c r="C1742" s="1" t="str">
        <f>Exchanges!D1746</f>
        <v>air</v>
      </c>
      <c r="D1742" s="1" t="str">
        <f>Exchanges!E1746</f>
        <v>unspecified</v>
      </c>
      <c r="E1742" s="1" t="str">
        <f>Exchanges!F1746</f>
        <v>e142b577-e934-4085-9a07-3983d4d92afb</v>
      </c>
      <c r="F1742" s="1" t="str">
        <f>Exchanges!G1746</f>
        <v>Wholesale trade</v>
      </c>
      <c r="G1742" s="1">
        <f>Exchanges!H1746</f>
        <v>420000</v>
      </c>
      <c r="H1742" s="1" t="str">
        <f>Exchanges!I1746</f>
        <v>US</v>
      </c>
      <c r="I1742" s="1">
        <f>Exchanges!J1746</f>
        <v>2.5293674701793712E-10</v>
      </c>
      <c r="J1742" s="1" t="str">
        <f>Exchanges!K1746</f>
        <v>kg</v>
      </c>
      <c r="K1742" s="1"/>
      <c r="L1742" s="1"/>
      <c r="M1742" s="1"/>
      <c r="N1742" s="1"/>
      <c r="O1742" s="1"/>
      <c r="P1742" s="86">
        <f>ROUND(Exchanges!Q1746,0)</f>
        <v>4</v>
      </c>
      <c r="Q1742" s="1">
        <f>Exchanges!R1746</f>
        <v>1</v>
      </c>
      <c r="R1742" s="1">
        <f>Exchanges!S1746</f>
        <v>1</v>
      </c>
      <c r="S1742" s="1">
        <f>Exchanges!T1746</f>
        <v>1</v>
      </c>
      <c r="T1742" s="1">
        <f>Exchanges!U1746</f>
        <v>5</v>
      </c>
      <c r="U1742" s="1">
        <f>Exchanges!V1746</f>
        <v>2013</v>
      </c>
      <c r="V1742" s="1" t="str">
        <f>Exchanges!W1746</f>
        <v>CHROMIUM</v>
      </c>
      <c r="W1742" s="1" t="str">
        <f>Exchanges!X1746</f>
        <v>TRI</v>
      </c>
      <c r="X1742" s="1"/>
    </row>
    <row r="1743" spans="1:24" x14ac:dyDescent="0.15">
      <c r="A1743" s="1" t="str">
        <f>Exchanges!B1747</f>
        <v>Methane, dichlorodifluoro-, CFC-12</v>
      </c>
      <c r="B1743" s="1">
        <f>Exchanges!C1747</f>
        <v>75718</v>
      </c>
      <c r="C1743" s="1" t="str">
        <f>Exchanges!D1747</f>
        <v>air</v>
      </c>
      <c r="D1743" s="1" t="str">
        <f>Exchanges!E1747</f>
        <v>unspecified</v>
      </c>
      <c r="E1743" s="1" t="str">
        <f>Exchanges!F1747</f>
        <v>c0e8ec60-a5ae-432e-97a5-cf76b6247a00</v>
      </c>
      <c r="F1743" s="1" t="str">
        <f>Exchanges!G1747</f>
        <v>Wholesale trade</v>
      </c>
      <c r="G1743" s="1">
        <f>Exchanges!H1747</f>
        <v>420000</v>
      </c>
      <c r="H1743" s="1" t="str">
        <f>Exchanges!I1747</f>
        <v>US</v>
      </c>
      <c r="I1743" s="1">
        <f>Exchanges!J1747</f>
        <v>3.5944593660963699E-10</v>
      </c>
      <c r="J1743" s="1" t="str">
        <f>Exchanges!K1747</f>
        <v>kg</v>
      </c>
      <c r="K1743" s="1"/>
      <c r="L1743" s="1"/>
      <c r="M1743" s="1"/>
      <c r="N1743" s="1"/>
      <c r="O1743" s="1"/>
      <c r="P1743" s="86">
        <f>ROUND(Exchanges!Q1747,0)</f>
        <v>4</v>
      </c>
      <c r="Q1743" s="1">
        <f>Exchanges!R1747</f>
        <v>1</v>
      </c>
      <c r="R1743" s="1">
        <f>Exchanges!S1747</f>
        <v>1</v>
      </c>
      <c r="S1743" s="1">
        <f>Exchanges!T1747</f>
        <v>1</v>
      </c>
      <c r="T1743" s="1">
        <f>Exchanges!U1747</f>
        <v>5</v>
      </c>
      <c r="U1743" s="1">
        <f>Exchanges!V1747</f>
        <v>2013</v>
      </c>
      <c r="V1743" s="1" t="str">
        <f>Exchanges!W1747</f>
        <v>DICHLORODIFLUOROMETHANE</v>
      </c>
      <c r="W1743" s="1" t="str">
        <f>Exchanges!X1747</f>
        <v>TRI</v>
      </c>
      <c r="X1743" s="1"/>
    </row>
    <row r="1744" spans="1:24" x14ac:dyDescent="0.15">
      <c r="A1744" s="1" t="str">
        <f>Exchanges!B1748</f>
        <v>Metam-sodium</v>
      </c>
      <c r="B1744" s="1">
        <f>Exchanges!C1748</f>
        <v>137428</v>
      </c>
      <c r="C1744" s="1" t="str">
        <f>Exchanges!D1748</f>
        <v>air</v>
      </c>
      <c r="D1744" s="1" t="str">
        <f>Exchanges!E1748</f>
        <v>unspecified</v>
      </c>
      <c r="E1744" s="1" t="str">
        <f>Exchanges!F1748</f>
        <v>a07fad13-12a0-4ae7-a987-db4b41ac8548</v>
      </c>
      <c r="F1744" s="1" t="str">
        <f>Exchanges!G1748</f>
        <v>Wholesale trade</v>
      </c>
      <c r="G1744" s="1">
        <f>Exchanges!H1748</f>
        <v>420000</v>
      </c>
      <c r="H1744" s="1" t="str">
        <f>Exchanges!I1748</f>
        <v>US</v>
      </c>
      <c r="I1744" s="1">
        <f>Exchanges!J1748</f>
        <v>4.7564872683687306E-10</v>
      </c>
      <c r="J1744" s="1" t="str">
        <f>Exchanges!K1748</f>
        <v>kg</v>
      </c>
      <c r="K1744" s="1"/>
      <c r="L1744" s="1"/>
      <c r="M1744" s="1"/>
      <c r="N1744" s="1"/>
      <c r="O1744" s="1"/>
      <c r="P1744" s="86">
        <f>ROUND(Exchanges!Q1748,0)</f>
        <v>5</v>
      </c>
      <c r="Q1744" s="1">
        <f>Exchanges!R1748</f>
        <v>1</v>
      </c>
      <c r="R1744" s="1">
        <f>Exchanges!S1748</f>
        <v>1</v>
      </c>
      <c r="S1744" s="1">
        <f>Exchanges!T1748</f>
        <v>1</v>
      </c>
      <c r="T1744" s="1">
        <f>Exchanges!U1748</f>
        <v>5</v>
      </c>
      <c r="U1744" s="1">
        <f>Exchanges!V1748</f>
        <v>2013</v>
      </c>
      <c r="V1744" s="1" t="str">
        <f>Exchanges!W1748</f>
        <v>METHAM SODIUM</v>
      </c>
      <c r="W1744" s="1" t="str">
        <f>Exchanges!X1748</f>
        <v>TRI</v>
      </c>
      <c r="X1744" s="1"/>
    </row>
    <row r="1745" spans="1:24" x14ac:dyDescent="0.15">
      <c r="A1745" s="1" t="str">
        <f>Exchanges!B1749</f>
        <v>formic acid</v>
      </c>
      <c r="B1745" s="1">
        <f>Exchanges!C1749</f>
        <v>64186</v>
      </c>
      <c r="C1745" s="1" t="str">
        <f>Exchanges!D1749</f>
        <v>air</v>
      </c>
      <c r="D1745" s="1" t="str">
        <f>Exchanges!E1749</f>
        <v>unspecified</v>
      </c>
      <c r="E1745" s="1" t="str">
        <f>Exchanges!F1749</f>
        <v>27804c78-5eee-47f9-9a91-1f6126ccfe45</v>
      </c>
      <c r="F1745" s="1" t="str">
        <f>Exchanges!G1749</f>
        <v>Wholesale trade</v>
      </c>
      <c r="G1745" s="1">
        <f>Exchanges!H1749</f>
        <v>420000</v>
      </c>
      <c r="H1745" s="1" t="str">
        <f>Exchanges!I1749</f>
        <v>US</v>
      </c>
      <c r="I1745" s="1">
        <f>Exchanges!J1749</f>
        <v>6.1803628051997705E-10</v>
      </c>
      <c r="J1745" s="1" t="str">
        <f>Exchanges!K1749</f>
        <v>kg</v>
      </c>
      <c r="K1745" s="1"/>
      <c r="L1745" s="1"/>
      <c r="M1745" s="1"/>
      <c r="N1745" s="1"/>
      <c r="O1745" s="1"/>
      <c r="P1745" s="86">
        <f>ROUND(Exchanges!Q1749,0)</f>
        <v>3</v>
      </c>
      <c r="Q1745" s="1">
        <f>Exchanges!R1749</f>
        <v>1</v>
      </c>
      <c r="R1745" s="1">
        <f>Exchanges!S1749</f>
        <v>1</v>
      </c>
      <c r="S1745" s="1">
        <f>Exchanges!T1749</f>
        <v>1</v>
      </c>
      <c r="T1745" s="1">
        <f>Exchanges!U1749</f>
        <v>5</v>
      </c>
      <c r="U1745" s="1">
        <f>Exchanges!V1749</f>
        <v>2013</v>
      </c>
      <c r="V1745" s="1" t="str">
        <f>Exchanges!W1749</f>
        <v>FORMIC ACID</v>
      </c>
      <c r="W1745" s="1" t="str">
        <f>Exchanges!X1749</f>
        <v>TRI</v>
      </c>
      <c r="X1745" s="1"/>
    </row>
    <row r="1746" spans="1:24" x14ac:dyDescent="0.15">
      <c r="A1746" s="1" t="str">
        <f>Exchanges!B1750</f>
        <v>Ethane, 2-chloro-1,1,1,2-tetrafluoro-, HCFC-124</v>
      </c>
      <c r="B1746" s="1">
        <f>Exchanges!C1750</f>
        <v>2837890</v>
      </c>
      <c r="C1746" s="1" t="str">
        <f>Exchanges!D1750</f>
        <v>air</v>
      </c>
      <c r="D1746" s="1" t="str">
        <f>Exchanges!E1750</f>
        <v>unspecified</v>
      </c>
      <c r="E1746" s="1" t="str">
        <f>Exchanges!F1750</f>
        <v>60268f3d-468b-487e-acb1-24d7250cb6b3</v>
      </c>
      <c r="F1746" s="1" t="str">
        <f>Exchanges!G1750</f>
        <v>Wholesale trade</v>
      </c>
      <c r="G1746" s="1">
        <f>Exchanges!H1750</f>
        <v>420000</v>
      </c>
      <c r="H1746" s="1" t="str">
        <f>Exchanges!I1750</f>
        <v>US</v>
      </c>
      <c r="I1746" s="1">
        <f>Exchanges!J1750</f>
        <v>7.7849848582288209E-10</v>
      </c>
      <c r="J1746" s="1" t="str">
        <f>Exchanges!K1750</f>
        <v>kg</v>
      </c>
      <c r="K1746" s="1"/>
      <c r="L1746" s="1"/>
      <c r="M1746" s="1"/>
      <c r="N1746" s="1"/>
      <c r="O1746" s="1"/>
      <c r="P1746" s="86">
        <f>ROUND(Exchanges!Q1750,0)</f>
        <v>4</v>
      </c>
      <c r="Q1746" s="1">
        <f>Exchanges!R1750</f>
        <v>1</v>
      </c>
      <c r="R1746" s="1">
        <f>Exchanges!S1750</f>
        <v>1</v>
      </c>
      <c r="S1746" s="1">
        <f>Exchanges!T1750</f>
        <v>1</v>
      </c>
      <c r="T1746" s="1">
        <f>Exchanges!U1750</f>
        <v>5</v>
      </c>
      <c r="U1746" s="1">
        <f>Exchanges!V1750</f>
        <v>2013</v>
      </c>
      <c r="V1746" s="1" t="str">
        <f>Exchanges!W1750</f>
        <v>2-CHLORO-1,1,1,2-TETRAFLUOROETHANE</v>
      </c>
      <c r="W1746" s="1" t="str">
        <f>Exchanges!X1750</f>
        <v>TRI</v>
      </c>
      <c r="X1746" s="1"/>
    </row>
    <row r="1747" spans="1:24" x14ac:dyDescent="0.15">
      <c r="A1747" s="1" t="str">
        <f>Exchanges!B1751</f>
        <v>butanol</v>
      </c>
      <c r="B1747" s="1">
        <f>Exchanges!C1751</f>
        <v>71363</v>
      </c>
      <c r="C1747" s="1" t="str">
        <f>Exchanges!D1751</f>
        <v>air</v>
      </c>
      <c r="D1747" s="1" t="str">
        <f>Exchanges!E1751</f>
        <v>unspecified</v>
      </c>
      <c r="E1747" s="1" t="str">
        <f>Exchanges!F1751</f>
        <v>b9a9b2ad-5db3-47aa-81de-3a48ae9ad4ec</v>
      </c>
      <c r="F1747" s="1" t="str">
        <f>Exchanges!G1751</f>
        <v>Wholesale trade</v>
      </c>
      <c r="G1747" s="1">
        <f>Exchanges!H1751</f>
        <v>420000</v>
      </c>
      <c r="H1747" s="1" t="str">
        <f>Exchanges!I1751</f>
        <v>US</v>
      </c>
      <c r="I1747" s="1">
        <f>Exchanges!J1751</f>
        <v>1.1244682102446381E-9</v>
      </c>
      <c r="J1747" s="1" t="str">
        <f>Exchanges!K1751</f>
        <v>kg</v>
      </c>
      <c r="K1747" s="1"/>
      <c r="L1747" s="1"/>
      <c r="M1747" s="1"/>
      <c r="N1747" s="1"/>
      <c r="O1747" s="1"/>
      <c r="P1747" s="86">
        <f>ROUND(Exchanges!Q1751,0)</f>
        <v>5</v>
      </c>
      <c r="Q1747" s="1">
        <f>Exchanges!R1751</f>
        <v>1</v>
      </c>
      <c r="R1747" s="1">
        <f>Exchanges!S1751</f>
        <v>1</v>
      </c>
      <c r="S1747" s="1">
        <f>Exchanges!T1751</f>
        <v>1</v>
      </c>
      <c r="T1747" s="1">
        <f>Exchanges!U1751</f>
        <v>5</v>
      </c>
      <c r="U1747" s="1">
        <f>Exchanges!V1751</f>
        <v>2013</v>
      </c>
      <c r="V1747" s="1" t="str">
        <f>Exchanges!W1751</f>
        <v>N-BUTYL ALCOHOL</v>
      </c>
      <c r="W1747" s="1" t="str">
        <f>Exchanges!X1751</f>
        <v>TRI</v>
      </c>
      <c r="X1747" s="1"/>
    </row>
    <row r="1748" spans="1:24" x14ac:dyDescent="0.15">
      <c r="A1748" s="1" t="str">
        <f>Exchanges!B1752</f>
        <v>Ethane, 2,2-dichloro-1,1,1-trifluoro-, HCFC-123</v>
      </c>
      <c r="B1748" s="1">
        <f>Exchanges!C1752</f>
        <v>306832</v>
      </c>
      <c r="C1748" s="1" t="str">
        <f>Exchanges!D1752</f>
        <v>air</v>
      </c>
      <c r="D1748" s="1" t="str">
        <f>Exchanges!E1752</f>
        <v>unspecified</v>
      </c>
      <c r="E1748" s="1" t="str">
        <f>Exchanges!F1752</f>
        <v>050da0cd-2957-45a9-ae7a-ace372083fe5</v>
      </c>
      <c r="F1748" s="1" t="str">
        <f>Exchanges!G1752</f>
        <v>Wholesale trade</v>
      </c>
      <c r="G1748" s="1">
        <f>Exchanges!H1752</f>
        <v>420000</v>
      </c>
      <c r="H1748" s="1" t="str">
        <f>Exchanges!I1752</f>
        <v>US</v>
      </c>
      <c r="I1748" s="1">
        <f>Exchanges!J1752</f>
        <v>1.7553846368264601E-9</v>
      </c>
      <c r="J1748" s="1" t="str">
        <f>Exchanges!K1752</f>
        <v>kg</v>
      </c>
      <c r="K1748" s="1"/>
      <c r="L1748" s="1"/>
      <c r="M1748" s="1"/>
      <c r="N1748" s="1"/>
      <c r="O1748" s="1"/>
      <c r="P1748" s="86">
        <f>ROUND(Exchanges!Q1752,0)</f>
        <v>4</v>
      </c>
      <c r="Q1748" s="1">
        <f>Exchanges!R1752</f>
        <v>1</v>
      </c>
      <c r="R1748" s="1">
        <f>Exchanges!S1752</f>
        <v>1</v>
      </c>
      <c r="S1748" s="1">
        <f>Exchanges!T1752</f>
        <v>1</v>
      </c>
      <c r="T1748" s="1">
        <f>Exchanges!U1752</f>
        <v>5</v>
      </c>
      <c r="U1748" s="1">
        <f>Exchanges!V1752</f>
        <v>2013</v>
      </c>
      <c r="V1748" s="1" t="str">
        <f>Exchanges!W1752</f>
        <v>2,2-DICHLORO-1,1,1-TRIFLUOROETHANE</v>
      </c>
      <c r="W1748" s="1" t="str">
        <f>Exchanges!X1752</f>
        <v>TRI</v>
      </c>
      <c r="X1748" s="1"/>
    </row>
    <row r="1749" spans="1:24" x14ac:dyDescent="0.15">
      <c r="A1749" s="1" t="str">
        <f>Exchanges!B1753</f>
        <v>Methane, trichlorofluoro-, CFC-11</v>
      </c>
      <c r="B1749" s="1">
        <f>Exchanges!C1753</f>
        <v>75694</v>
      </c>
      <c r="C1749" s="1" t="str">
        <f>Exchanges!D1753</f>
        <v>air</v>
      </c>
      <c r="D1749" s="1" t="str">
        <f>Exchanges!E1753</f>
        <v>unspecified</v>
      </c>
      <c r="E1749" s="1" t="str">
        <f>Exchanges!F1753</f>
        <v>51e99a55-bcdb-4d18-9484-6de4b142e09d</v>
      </c>
      <c r="F1749" s="1" t="str">
        <f>Exchanges!G1753</f>
        <v>Wholesale trade</v>
      </c>
      <c r="G1749" s="1">
        <f>Exchanges!H1753</f>
        <v>420000</v>
      </c>
      <c r="H1749" s="1" t="str">
        <f>Exchanges!I1753</f>
        <v>US</v>
      </c>
      <c r="I1749" s="1">
        <f>Exchanges!J1753</f>
        <v>2.5119069472954868E-9</v>
      </c>
      <c r="J1749" s="1" t="str">
        <f>Exchanges!K1753</f>
        <v>kg</v>
      </c>
      <c r="K1749" s="1"/>
      <c r="L1749" s="1"/>
      <c r="M1749" s="1"/>
      <c r="N1749" s="1"/>
      <c r="O1749" s="1"/>
      <c r="P1749" s="86">
        <f>ROUND(Exchanges!Q1753,0)</f>
        <v>2</v>
      </c>
      <c r="Q1749" s="1">
        <f>Exchanges!R1753</f>
        <v>1</v>
      </c>
      <c r="R1749" s="1">
        <f>Exchanges!S1753</f>
        <v>1</v>
      </c>
      <c r="S1749" s="1">
        <f>Exchanges!T1753</f>
        <v>1</v>
      </c>
      <c r="T1749" s="1">
        <f>Exchanges!U1753</f>
        <v>5</v>
      </c>
      <c r="U1749" s="1">
        <f>Exchanges!V1753</f>
        <v>2013</v>
      </c>
      <c r="V1749" s="1" t="str">
        <f>Exchanges!W1753</f>
        <v>TRICHLOROFLUOROMETHANE</v>
      </c>
      <c r="W1749" s="1" t="str">
        <f>Exchanges!X1753</f>
        <v>TRI</v>
      </c>
      <c r="X1749" s="1"/>
    </row>
    <row r="1750" spans="1:24" x14ac:dyDescent="0.15">
      <c r="A1750" s="1" t="str">
        <f>Exchanges!B1754</f>
        <v>isoprene</v>
      </c>
      <c r="B1750" s="1">
        <f>Exchanges!C1754</f>
        <v>78795</v>
      </c>
      <c r="C1750" s="1" t="str">
        <f>Exchanges!D1754</f>
        <v>air</v>
      </c>
      <c r="D1750" s="1" t="str">
        <f>Exchanges!E1754</f>
        <v>unspecified</v>
      </c>
      <c r="E1750" s="1" t="str">
        <f>Exchanges!F1754</f>
        <v>0c209634-80bb-4909-8442-3189b7cb01d7</v>
      </c>
      <c r="F1750" s="1" t="str">
        <f>Exchanges!G1754</f>
        <v>Wholesale trade</v>
      </c>
      <c r="G1750" s="1">
        <f>Exchanges!H1754</f>
        <v>420000</v>
      </c>
      <c r="H1750" s="1" t="str">
        <f>Exchanges!I1754</f>
        <v>US</v>
      </c>
      <c r="I1750" s="1">
        <f>Exchanges!J1754</f>
        <v>4.6661742189693239E-9</v>
      </c>
      <c r="J1750" s="1" t="str">
        <f>Exchanges!K1754</f>
        <v>kg</v>
      </c>
      <c r="K1750" s="1"/>
      <c r="L1750" s="1"/>
      <c r="M1750" s="1"/>
      <c r="N1750" s="1"/>
      <c r="O1750" s="1"/>
      <c r="P1750" s="86">
        <f>ROUND(Exchanges!Q1754,0)</f>
        <v>3</v>
      </c>
      <c r="Q1750" s="1">
        <f>Exchanges!R1754</f>
        <v>1</v>
      </c>
      <c r="R1750" s="1">
        <f>Exchanges!S1754</f>
        <v>1</v>
      </c>
      <c r="S1750" s="1">
        <f>Exchanges!T1754</f>
        <v>1</v>
      </c>
      <c r="T1750" s="1">
        <f>Exchanges!U1754</f>
        <v>5</v>
      </c>
      <c r="U1750" s="1">
        <f>Exchanges!V1754</f>
        <v>2013</v>
      </c>
      <c r="V1750" s="1" t="str">
        <f>Exchanges!W1754</f>
        <v>ISOPRENE</v>
      </c>
      <c r="W1750" s="1" t="str">
        <f>Exchanges!X1754</f>
        <v>TRI</v>
      </c>
      <c r="X1750" s="1"/>
    </row>
    <row r="1751" spans="1:24" x14ac:dyDescent="0.15">
      <c r="A1751" s="1" t="str">
        <f>Exchanges!B1755</f>
        <v>Propene</v>
      </c>
      <c r="B1751" s="1">
        <f>Exchanges!C1755</f>
        <v>115071</v>
      </c>
      <c r="C1751" s="1" t="str">
        <f>Exchanges!D1755</f>
        <v>air</v>
      </c>
      <c r="D1751" s="1" t="str">
        <f>Exchanges!E1755</f>
        <v>unspecified</v>
      </c>
      <c r="E1751" s="1" t="str">
        <f>Exchanges!F1755</f>
        <v>64165202-4870-47d0-8602-b85e5d672865</v>
      </c>
      <c r="F1751" s="1" t="str">
        <f>Exchanges!G1755</f>
        <v>Wholesale trade</v>
      </c>
      <c r="G1751" s="1">
        <f>Exchanges!H1755</f>
        <v>420000</v>
      </c>
      <c r="H1751" s="1" t="str">
        <f>Exchanges!I1755</f>
        <v>US</v>
      </c>
      <c r="I1751" s="1">
        <f>Exchanges!J1755</f>
        <v>2.0286887827449518E-8</v>
      </c>
      <c r="J1751" s="1" t="str">
        <f>Exchanges!K1755</f>
        <v>kg</v>
      </c>
      <c r="K1751" s="1"/>
      <c r="L1751" s="1"/>
      <c r="M1751" s="1"/>
      <c r="N1751" s="1"/>
      <c r="O1751" s="1"/>
      <c r="P1751" s="86">
        <f>ROUND(Exchanges!Q1755,0)</f>
        <v>3</v>
      </c>
      <c r="Q1751" s="1">
        <f>Exchanges!R1755</f>
        <v>1</v>
      </c>
      <c r="R1751" s="1">
        <f>Exchanges!S1755</f>
        <v>1</v>
      </c>
      <c r="S1751" s="1">
        <f>Exchanges!T1755</f>
        <v>1</v>
      </c>
      <c r="T1751" s="1">
        <f>Exchanges!U1755</f>
        <v>5</v>
      </c>
      <c r="U1751" s="1">
        <f>Exchanges!V1755</f>
        <v>2013</v>
      </c>
      <c r="V1751" s="1" t="str">
        <f>Exchanges!W1755</f>
        <v>PROPYLENE</v>
      </c>
      <c r="W1751" s="1" t="str">
        <f>Exchanges!X1755</f>
        <v>TRI</v>
      </c>
      <c r="X1751" s="1"/>
    </row>
    <row r="1752" spans="1:24" x14ac:dyDescent="0.15">
      <c r="A1752" s="1" t="str">
        <f>Exchanges!B1756</f>
        <v>cyclohexane</v>
      </c>
      <c r="B1752" s="1">
        <f>Exchanges!C1756</f>
        <v>110827</v>
      </c>
      <c r="C1752" s="1" t="str">
        <f>Exchanges!D1756</f>
        <v>air</v>
      </c>
      <c r="D1752" s="1" t="str">
        <f>Exchanges!E1756</f>
        <v>unspecified</v>
      </c>
      <c r="E1752" s="1" t="str">
        <f>Exchanges!F1756</f>
        <v>165aaeac-93d1-4afd-adf2-e3d6c0eaf629</v>
      </c>
      <c r="F1752" s="1" t="str">
        <f>Exchanges!G1756</f>
        <v>Wholesale trade</v>
      </c>
      <c r="G1752" s="1">
        <f>Exchanges!H1756</f>
        <v>420000</v>
      </c>
      <c r="H1752" s="1" t="str">
        <f>Exchanges!I1756</f>
        <v>US</v>
      </c>
      <c r="I1752" s="1">
        <f>Exchanges!J1756</f>
        <v>2.0681942393176337E-8</v>
      </c>
      <c r="J1752" s="1" t="str">
        <f>Exchanges!K1756</f>
        <v>kg</v>
      </c>
      <c r="K1752" s="1"/>
      <c r="L1752" s="1"/>
      <c r="M1752" s="1"/>
      <c r="N1752" s="1"/>
      <c r="O1752" s="1"/>
      <c r="P1752" s="86">
        <f>ROUND(Exchanges!Q1756,0)</f>
        <v>4</v>
      </c>
      <c r="Q1752" s="1">
        <f>Exchanges!R1756</f>
        <v>1</v>
      </c>
      <c r="R1752" s="1">
        <f>Exchanges!S1756</f>
        <v>1</v>
      </c>
      <c r="S1752" s="1">
        <f>Exchanges!T1756</f>
        <v>1</v>
      </c>
      <c r="T1752" s="1">
        <f>Exchanges!U1756</f>
        <v>5</v>
      </c>
      <c r="U1752" s="1">
        <f>Exchanges!V1756</f>
        <v>2013</v>
      </c>
      <c r="V1752" s="1" t="str">
        <f>Exchanges!W1756</f>
        <v>CYCLOHEXANE</v>
      </c>
      <c r="W1752" s="1" t="str">
        <f>Exchanges!X1756</f>
        <v>TRI</v>
      </c>
      <c r="X1752" s="1"/>
    </row>
    <row r="1753" spans="1:24" x14ac:dyDescent="0.15">
      <c r="A1753" s="1" t="str">
        <f>Exchanges!B1757</f>
        <v>1,2,4-trimethylbenzene</v>
      </c>
      <c r="B1753" s="1">
        <f>Exchanges!C1757</f>
        <v>95636</v>
      </c>
      <c r="C1753" s="1" t="str">
        <f>Exchanges!D1757</f>
        <v>air</v>
      </c>
      <c r="D1753" s="1" t="str">
        <f>Exchanges!E1757</f>
        <v>unspecified</v>
      </c>
      <c r="E1753" s="1" t="str">
        <f>Exchanges!F1757</f>
        <v>776e1b2c-6a86-35c1-b2ed-61952ecd792c</v>
      </c>
      <c r="F1753" s="1" t="str">
        <f>Exchanges!G1757</f>
        <v>Wholesale trade</v>
      </c>
      <c r="G1753" s="1">
        <f>Exchanges!H1757</f>
        <v>420000</v>
      </c>
      <c r="H1753" s="1" t="str">
        <f>Exchanges!I1757</f>
        <v>US</v>
      </c>
      <c r="I1753" s="1">
        <f>Exchanges!J1757</f>
        <v>2.0714438175325987E-8</v>
      </c>
      <c r="J1753" s="1" t="str">
        <f>Exchanges!K1757</f>
        <v>kg</v>
      </c>
      <c r="K1753" s="1"/>
      <c r="L1753" s="1"/>
      <c r="M1753" s="1"/>
      <c r="N1753" s="1"/>
      <c r="O1753" s="1"/>
      <c r="P1753" s="86">
        <f>ROUND(Exchanges!Q1757,0)</f>
        <v>5</v>
      </c>
      <c r="Q1753" s="1">
        <f>Exchanges!R1757</f>
        <v>1</v>
      </c>
      <c r="R1753" s="1">
        <f>Exchanges!S1757</f>
        <v>1</v>
      </c>
      <c r="S1753" s="1">
        <f>Exchanges!T1757</f>
        <v>1</v>
      </c>
      <c r="T1753" s="1">
        <f>Exchanges!U1757</f>
        <v>5</v>
      </c>
      <c r="U1753" s="1">
        <f>Exchanges!V1757</f>
        <v>2013</v>
      </c>
      <c r="V1753" s="1" t="str">
        <f>Exchanges!W1757</f>
        <v>1,2,4-TRIMETHYLBENZENE</v>
      </c>
      <c r="W1753" s="1" t="str">
        <f>Exchanges!X1757</f>
        <v>TRI</v>
      </c>
      <c r="X1753" s="1"/>
    </row>
    <row r="1754" spans="1:24" x14ac:dyDescent="0.15">
      <c r="A1754" s="1" t="str">
        <f>Exchanges!B1758</f>
        <v>ethylbenzene</v>
      </c>
      <c r="B1754" s="1">
        <f>Exchanges!C1758</f>
        <v>100414</v>
      </c>
      <c r="C1754" s="1" t="str">
        <f>Exchanges!D1758</f>
        <v>air</v>
      </c>
      <c r="D1754" s="1" t="str">
        <f>Exchanges!E1758</f>
        <v>unspecified</v>
      </c>
      <c r="E1754" s="1" t="str">
        <f>Exchanges!F1758</f>
        <v>787591de-0e9e-3f81-a1e5-2df2949f146c</v>
      </c>
      <c r="F1754" s="1" t="str">
        <f>Exchanges!G1758</f>
        <v>Wholesale trade</v>
      </c>
      <c r="G1754" s="1">
        <f>Exchanges!H1758</f>
        <v>420000</v>
      </c>
      <c r="H1754" s="1" t="str">
        <f>Exchanges!I1758</f>
        <v>US</v>
      </c>
      <c r="I1754" s="1">
        <f>Exchanges!J1758</f>
        <v>2.1637844698508511E-8</v>
      </c>
      <c r="J1754" s="1" t="str">
        <f>Exchanges!K1758</f>
        <v>kg</v>
      </c>
      <c r="K1754" s="1"/>
      <c r="L1754" s="1"/>
      <c r="M1754" s="1"/>
      <c r="N1754" s="1"/>
      <c r="O1754" s="1"/>
      <c r="P1754" s="86">
        <f>ROUND(Exchanges!Q1758,0)</f>
        <v>4</v>
      </c>
      <c r="Q1754" s="1">
        <f>Exchanges!R1758</f>
        <v>1</v>
      </c>
      <c r="R1754" s="1">
        <f>Exchanges!S1758</f>
        <v>1</v>
      </c>
      <c r="S1754" s="1">
        <f>Exchanges!T1758</f>
        <v>1</v>
      </c>
      <c r="T1754" s="1">
        <f>Exchanges!U1758</f>
        <v>5</v>
      </c>
      <c r="U1754" s="1">
        <f>Exchanges!V1758</f>
        <v>2013</v>
      </c>
      <c r="V1754" s="1" t="str">
        <f>Exchanges!W1758</f>
        <v>ETHYLBENZENE</v>
      </c>
      <c r="W1754" s="1" t="str">
        <f>Exchanges!X1758</f>
        <v>TRI</v>
      </c>
      <c r="X1754" s="1"/>
    </row>
    <row r="1755" spans="1:24" x14ac:dyDescent="0.15">
      <c r="A1755" s="1" t="str">
        <f>Exchanges!B1759</f>
        <v>nitric acid</v>
      </c>
      <c r="B1755" s="1">
        <f>Exchanges!C1759</f>
        <v>7697372</v>
      </c>
      <c r="C1755" s="1" t="str">
        <f>Exchanges!D1759</f>
        <v>air</v>
      </c>
      <c r="D1755" s="1" t="str">
        <f>Exchanges!E1759</f>
        <v>unspecified</v>
      </c>
      <c r="E1755" s="1" t="str">
        <f>Exchanges!F1759</f>
        <v>dc084330-5108-4d9c-a7ed-eb3345507f13</v>
      </c>
      <c r="F1755" s="1" t="str">
        <f>Exchanges!G1759</f>
        <v>Wholesale trade</v>
      </c>
      <c r="G1755" s="1">
        <f>Exchanges!H1759</f>
        <v>420000</v>
      </c>
      <c r="H1755" s="1" t="str">
        <f>Exchanges!I1759</f>
        <v>US</v>
      </c>
      <c r="I1755" s="1">
        <f>Exchanges!J1759</f>
        <v>2.1907292386904615E-8</v>
      </c>
      <c r="J1755" s="1" t="str">
        <f>Exchanges!K1759</f>
        <v>kg</v>
      </c>
      <c r="K1755" s="1"/>
      <c r="L1755" s="1"/>
      <c r="M1755" s="1"/>
      <c r="N1755" s="1"/>
      <c r="O1755" s="1"/>
      <c r="P1755" s="86">
        <f>ROUND(Exchanges!Q1759,0)</f>
        <v>3</v>
      </c>
      <c r="Q1755" s="1">
        <f>Exchanges!R1759</f>
        <v>1</v>
      </c>
      <c r="R1755" s="1">
        <f>Exchanges!S1759</f>
        <v>1</v>
      </c>
      <c r="S1755" s="1">
        <f>Exchanges!T1759</f>
        <v>1</v>
      </c>
      <c r="T1755" s="1">
        <f>Exchanges!U1759</f>
        <v>5</v>
      </c>
      <c r="U1755" s="1">
        <f>Exchanges!V1759</f>
        <v>2013</v>
      </c>
      <c r="V1755" s="1" t="str">
        <f>Exchanges!W1759</f>
        <v>NITRIC ACID</v>
      </c>
      <c r="W1755" s="1" t="str">
        <f>Exchanges!X1759</f>
        <v>TRI</v>
      </c>
      <c r="X1755" s="1"/>
    </row>
    <row r="1756" spans="1:24" x14ac:dyDescent="0.15">
      <c r="A1756" s="1" t="str">
        <f>Exchanges!B1760</f>
        <v>methane, chlorodifluoro-, hcfc-22</v>
      </c>
      <c r="B1756" s="1">
        <f>Exchanges!C1760</f>
        <v>75456</v>
      </c>
      <c r="C1756" s="1" t="str">
        <f>Exchanges!D1760</f>
        <v>air</v>
      </c>
      <c r="D1756" s="1" t="str">
        <f>Exchanges!E1760</f>
        <v>unspecified</v>
      </c>
      <c r="E1756" s="1" t="str">
        <f>Exchanges!F1760</f>
        <v>18c582fe-7336-4138-8797-2db8b7a754c7</v>
      </c>
      <c r="F1756" s="1" t="str">
        <f>Exchanges!G1760</f>
        <v>Wholesale trade</v>
      </c>
      <c r="G1756" s="1">
        <f>Exchanges!H1760</f>
        <v>420000</v>
      </c>
      <c r="H1756" s="1" t="str">
        <f>Exchanges!I1760</f>
        <v>US</v>
      </c>
      <c r="I1756" s="1">
        <f>Exchanges!J1760</f>
        <v>2.2965855853524024E-8</v>
      </c>
      <c r="J1756" s="1" t="str">
        <f>Exchanges!K1760</f>
        <v>kg</v>
      </c>
      <c r="K1756" s="1"/>
      <c r="L1756" s="1"/>
      <c r="M1756" s="1"/>
      <c r="N1756" s="1"/>
      <c r="O1756" s="1"/>
      <c r="P1756" s="86">
        <f>ROUND(Exchanges!Q1760,0)</f>
        <v>4</v>
      </c>
      <c r="Q1756" s="1">
        <f>Exchanges!R1760</f>
        <v>1</v>
      </c>
      <c r="R1756" s="1">
        <f>Exchanges!S1760</f>
        <v>1</v>
      </c>
      <c r="S1756" s="1">
        <f>Exchanges!T1760</f>
        <v>1</v>
      </c>
      <c r="T1756" s="1">
        <f>Exchanges!U1760</f>
        <v>5</v>
      </c>
      <c r="U1756" s="1">
        <f>Exchanges!V1760</f>
        <v>2013</v>
      </c>
      <c r="V1756" s="1" t="str">
        <f>Exchanges!W1760</f>
        <v>CHLORODIFLUOROMETHANE</v>
      </c>
      <c r="W1756" s="1" t="str">
        <f>Exchanges!X1760</f>
        <v>TRI</v>
      </c>
      <c r="X1756" s="1"/>
    </row>
    <row r="1757" spans="1:24" x14ac:dyDescent="0.15">
      <c r="A1757" s="1" t="str">
        <f>Exchanges!B1761</f>
        <v>ETHENE</v>
      </c>
      <c r="B1757" s="1">
        <f>Exchanges!C1761</f>
        <v>74851</v>
      </c>
      <c r="C1757" s="1" t="str">
        <f>Exchanges!D1761</f>
        <v>air</v>
      </c>
      <c r="D1757" s="1" t="str">
        <f>Exchanges!E1761</f>
        <v>unspecified</v>
      </c>
      <c r="E1757" s="1" t="str">
        <f>Exchanges!F1761</f>
        <v>9c2a7dc9-8b1f-46ba-bc16-0d761a4f6016</v>
      </c>
      <c r="F1757" s="1" t="str">
        <f>Exchanges!G1761</f>
        <v>Wholesale trade</v>
      </c>
      <c r="G1757" s="1">
        <f>Exchanges!H1761</f>
        <v>420000</v>
      </c>
      <c r="H1757" s="1" t="str">
        <f>Exchanges!I1761</f>
        <v>US</v>
      </c>
      <c r="I1757" s="1">
        <f>Exchanges!J1761</f>
        <v>5.8051722936448372E-8</v>
      </c>
      <c r="J1757" s="1" t="str">
        <f>Exchanges!K1761</f>
        <v>kg</v>
      </c>
      <c r="K1757" s="1"/>
      <c r="L1757" s="1"/>
      <c r="M1757" s="1"/>
      <c r="N1757" s="1"/>
      <c r="O1757" s="1"/>
      <c r="P1757" s="86">
        <f>ROUND(Exchanges!Q1761,0)</f>
        <v>3</v>
      </c>
      <c r="Q1757" s="1">
        <f>Exchanges!R1761</f>
        <v>1</v>
      </c>
      <c r="R1757" s="1">
        <f>Exchanges!S1761</f>
        <v>1</v>
      </c>
      <c r="S1757" s="1">
        <f>Exchanges!T1761</f>
        <v>1</v>
      </c>
      <c r="T1757" s="1">
        <f>Exchanges!U1761</f>
        <v>5</v>
      </c>
      <c r="U1757" s="1">
        <f>Exchanges!V1761</f>
        <v>2013</v>
      </c>
      <c r="V1757" s="1" t="str">
        <f>Exchanges!W1761</f>
        <v>ETHYLENE</v>
      </c>
      <c r="W1757" s="1" t="str">
        <f>Exchanges!X1761</f>
        <v>TRI</v>
      </c>
      <c r="X1757" s="1"/>
    </row>
    <row r="1758" spans="1:24" x14ac:dyDescent="0.15">
      <c r="A1758" s="1" t="str">
        <f>Exchanges!B1762</f>
        <v>cyclohexane</v>
      </c>
      <c r="B1758" s="1">
        <f>Exchanges!C1762</f>
        <v>110827</v>
      </c>
      <c r="C1758" s="1" t="str">
        <f>Exchanges!D1762</f>
        <v>air</v>
      </c>
      <c r="D1758" s="1" t="str">
        <f>Exchanges!E1762</f>
        <v>unspecified</v>
      </c>
      <c r="E1758" s="1" t="str">
        <f>Exchanges!F1762</f>
        <v>165aaeac-93d1-4afd-adf2-e3d6c0eaf629</v>
      </c>
      <c r="F1758" s="1" t="str">
        <f>Exchanges!G1762</f>
        <v>Pipeline transportation</v>
      </c>
      <c r="G1758" s="1">
        <f>Exchanges!H1762</f>
        <v>486000</v>
      </c>
      <c r="H1758" s="1" t="str">
        <f>Exchanges!I1762</f>
        <v>US</v>
      </c>
      <c r="I1758" s="1">
        <f>Exchanges!J1762</f>
        <v>2.0102270402945386E-10</v>
      </c>
      <c r="J1758" s="1" t="str">
        <f>Exchanges!K1762</f>
        <v>kg</v>
      </c>
      <c r="K1758" s="1"/>
      <c r="L1758" s="1"/>
      <c r="M1758" s="1"/>
      <c r="N1758" s="1"/>
      <c r="O1758" s="1"/>
      <c r="P1758" s="86">
        <f>ROUND(Exchanges!Q1762,0)</f>
        <v>4</v>
      </c>
      <c r="Q1758" s="1">
        <f>Exchanges!R1762</f>
        <v>1</v>
      </c>
      <c r="R1758" s="1">
        <f>Exchanges!S1762</f>
        <v>1</v>
      </c>
      <c r="S1758" s="1">
        <f>Exchanges!T1762</f>
        <v>1</v>
      </c>
      <c r="T1758" s="1">
        <f>Exchanges!U1762</f>
        <v>5</v>
      </c>
      <c r="U1758" s="1">
        <f>Exchanges!V1762</f>
        <v>2013</v>
      </c>
      <c r="V1758" s="1" t="str">
        <f>Exchanges!W1762</f>
        <v>CYCLOHEXANE</v>
      </c>
      <c r="W1758" s="1" t="str">
        <f>Exchanges!X1762</f>
        <v>TRI</v>
      </c>
      <c r="X1758" s="1"/>
    </row>
    <row r="1759" spans="1:24" x14ac:dyDescent="0.15">
      <c r="A1759" s="1" t="str">
        <f>Exchanges!B1763</f>
        <v>dicyclopentadiene</v>
      </c>
      <c r="B1759" s="1">
        <f>Exchanges!C1763</f>
        <v>77736</v>
      </c>
      <c r="C1759" s="1" t="str">
        <f>Exchanges!D1763</f>
        <v>air</v>
      </c>
      <c r="D1759" s="1" t="str">
        <f>Exchanges!E1763</f>
        <v>unspecified</v>
      </c>
      <c r="E1759" s="1" t="str">
        <f>Exchanges!F1763</f>
        <v>0e671ec4-8baa-4df6-9431-d4361e102118</v>
      </c>
      <c r="F1759" s="1" t="str">
        <f>Exchanges!G1763</f>
        <v>Pipeline transportation</v>
      </c>
      <c r="G1759" s="1">
        <f>Exchanges!H1763</f>
        <v>486000</v>
      </c>
      <c r="H1759" s="1" t="str">
        <f>Exchanges!I1763</f>
        <v>US</v>
      </c>
      <c r="I1759" s="1">
        <f>Exchanges!J1763</f>
        <v>5.4121497238699121E-10</v>
      </c>
      <c r="J1759" s="1" t="str">
        <f>Exchanges!K1763</f>
        <v>kg</v>
      </c>
      <c r="K1759" s="1"/>
      <c r="L1759" s="1"/>
      <c r="M1759" s="1"/>
      <c r="N1759" s="1"/>
      <c r="O1759" s="1"/>
      <c r="P1759" s="86">
        <f>ROUND(Exchanges!Q1763,0)</f>
        <v>4</v>
      </c>
      <c r="Q1759" s="1">
        <f>Exchanges!R1763</f>
        <v>1</v>
      </c>
      <c r="R1759" s="1">
        <f>Exchanges!S1763</f>
        <v>1</v>
      </c>
      <c r="S1759" s="1">
        <f>Exchanges!T1763</f>
        <v>1</v>
      </c>
      <c r="T1759" s="1">
        <f>Exchanges!U1763</f>
        <v>5</v>
      </c>
      <c r="U1759" s="1">
        <f>Exchanges!V1763</f>
        <v>2013</v>
      </c>
      <c r="V1759" s="1" t="str">
        <f>Exchanges!W1763</f>
        <v>DICYCLOPENTADIENE</v>
      </c>
      <c r="W1759" s="1" t="str">
        <f>Exchanges!X1763</f>
        <v>TRI</v>
      </c>
      <c r="X1759" s="1"/>
    </row>
    <row r="1760" spans="1:24" x14ac:dyDescent="0.15">
      <c r="A1760" s="1" t="str">
        <f>Exchanges!B1764</f>
        <v>ethylbenzene</v>
      </c>
      <c r="B1760" s="1">
        <f>Exchanges!C1764</f>
        <v>100414</v>
      </c>
      <c r="C1760" s="1" t="str">
        <f>Exchanges!D1764</f>
        <v>air</v>
      </c>
      <c r="D1760" s="1" t="str">
        <f>Exchanges!E1764</f>
        <v>unspecified</v>
      </c>
      <c r="E1760" s="1" t="str">
        <f>Exchanges!F1764</f>
        <v>787591de-0e9e-3f81-a1e5-2df2949f146c</v>
      </c>
      <c r="F1760" s="1" t="str">
        <f>Exchanges!G1764</f>
        <v>Pipeline transportation</v>
      </c>
      <c r="G1760" s="1">
        <f>Exchanges!H1764</f>
        <v>486000</v>
      </c>
      <c r="H1760" s="1" t="str">
        <f>Exchanges!I1764</f>
        <v>US</v>
      </c>
      <c r="I1760" s="1">
        <f>Exchanges!J1764</f>
        <v>4.9501067703006746E-9</v>
      </c>
      <c r="J1760" s="1" t="str">
        <f>Exchanges!K1764</f>
        <v>kg</v>
      </c>
      <c r="K1760" s="1"/>
      <c r="L1760" s="1"/>
      <c r="M1760" s="1"/>
      <c r="N1760" s="1"/>
      <c r="O1760" s="1"/>
      <c r="P1760" s="86">
        <f>ROUND(Exchanges!Q1764,0)</f>
        <v>4</v>
      </c>
      <c r="Q1760" s="1">
        <f>Exchanges!R1764</f>
        <v>1</v>
      </c>
      <c r="R1760" s="1">
        <f>Exchanges!S1764</f>
        <v>1</v>
      </c>
      <c r="S1760" s="1">
        <f>Exchanges!T1764</f>
        <v>1</v>
      </c>
      <c r="T1760" s="1">
        <f>Exchanges!U1764</f>
        <v>5</v>
      </c>
      <c r="U1760" s="1">
        <f>Exchanges!V1764</f>
        <v>2013</v>
      </c>
      <c r="V1760" s="1" t="str">
        <f>Exchanges!W1764</f>
        <v>ETHYLBENZENE</v>
      </c>
      <c r="W1760" s="1" t="str">
        <f>Exchanges!X1764</f>
        <v>TRI</v>
      </c>
      <c r="X1760" s="1"/>
    </row>
    <row r="1761" spans="1:24" x14ac:dyDescent="0.15">
      <c r="A1761" s="1" t="str">
        <f>Exchanges!B1765</f>
        <v>chlorine</v>
      </c>
      <c r="B1761" s="1">
        <f>Exchanges!C1765</f>
        <v>7782505</v>
      </c>
      <c r="C1761" s="1" t="str">
        <f>Exchanges!D1765</f>
        <v>air</v>
      </c>
      <c r="D1761" s="1" t="str">
        <f>Exchanges!E1765</f>
        <v>unspecified</v>
      </c>
      <c r="E1761" s="1" t="str">
        <f>Exchanges!F1765</f>
        <v>39d1390a-ded6-41cb-a536-d47510bf2fbc</v>
      </c>
      <c r="F1761" s="1" t="str">
        <f>Exchanges!G1765</f>
        <v>Pipeline transportation</v>
      </c>
      <c r="G1761" s="1">
        <f>Exchanges!H1765</f>
        <v>486000</v>
      </c>
      <c r="H1761" s="1" t="str">
        <f>Exchanges!I1765</f>
        <v>US</v>
      </c>
      <c r="I1761" s="1">
        <f>Exchanges!J1765</f>
        <v>1.0499570464307628E-8</v>
      </c>
      <c r="J1761" s="1" t="str">
        <f>Exchanges!K1765</f>
        <v>kg</v>
      </c>
      <c r="K1761" s="1"/>
      <c r="L1761" s="1"/>
      <c r="M1761" s="1"/>
      <c r="N1761" s="1"/>
      <c r="O1761" s="1"/>
      <c r="P1761" s="86">
        <f>ROUND(Exchanges!Q1765,0)</f>
        <v>2</v>
      </c>
      <c r="Q1761" s="1">
        <f>Exchanges!R1765</f>
        <v>1</v>
      </c>
      <c r="R1761" s="1">
        <f>Exchanges!S1765</f>
        <v>1</v>
      </c>
      <c r="S1761" s="1">
        <f>Exchanges!T1765</f>
        <v>1</v>
      </c>
      <c r="T1761" s="1">
        <f>Exchanges!U1765</f>
        <v>5</v>
      </c>
      <c r="U1761" s="1">
        <f>Exchanges!V1765</f>
        <v>2013</v>
      </c>
      <c r="V1761" s="1" t="str">
        <f>Exchanges!W1765</f>
        <v>CHLORINE</v>
      </c>
      <c r="W1761" s="1" t="str">
        <f>Exchanges!X1765</f>
        <v>TRI</v>
      </c>
      <c r="X1761" s="1"/>
    </row>
    <row r="1762" spans="1:24" x14ac:dyDescent="0.15">
      <c r="A1762" s="1" t="str">
        <f>Exchanges!B1766</f>
        <v>1,2,4-trimethylbenzene</v>
      </c>
      <c r="B1762" s="1">
        <f>Exchanges!C1766</f>
        <v>95636</v>
      </c>
      <c r="C1762" s="1" t="str">
        <f>Exchanges!D1766</f>
        <v>air</v>
      </c>
      <c r="D1762" s="1" t="str">
        <f>Exchanges!E1766</f>
        <v>unspecified</v>
      </c>
      <c r="E1762" s="1" t="str">
        <f>Exchanges!F1766</f>
        <v>776e1b2c-6a86-35c1-b2ed-61952ecd792c</v>
      </c>
      <c r="F1762" s="1" t="str">
        <f>Exchanges!G1766</f>
        <v>Pipeline transportation</v>
      </c>
      <c r="G1762" s="1">
        <f>Exchanges!H1766</f>
        <v>486000</v>
      </c>
      <c r="H1762" s="1" t="str">
        <f>Exchanges!I1766</f>
        <v>US</v>
      </c>
      <c r="I1762" s="1">
        <f>Exchanges!J1766</f>
        <v>1.1968582532215178E-8</v>
      </c>
      <c r="J1762" s="1" t="str">
        <f>Exchanges!K1766</f>
        <v>kg</v>
      </c>
      <c r="K1762" s="1"/>
      <c r="L1762" s="1"/>
      <c r="M1762" s="1"/>
      <c r="N1762" s="1"/>
      <c r="O1762" s="1"/>
      <c r="P1762" s="86">
        <f>ROUND(Exchanges!Q1766,0)</f>
        <v>5</v>
      </c>
      <c r="Q1762" s="1">
        <f>Exchanges!R1766</f>
        <v>1</v>
      </c>
      <c r="R1762" s="1">
        <f>Exchanges!S1766</f>
        <v>1</v>
      </c>
      <c r="S1762" s="1">
        <f>Exchanges!T1766</f>
        <v>1</v>
      </c>
      <c r="T1762" s="1">
        <f>Exchanges!U1766</f>
        <v>5</v>
      </c>
      <c r="U1762" s="1">
        <f>Exchanges!V1766</f>
        <v>2013</v>
      </c>
      <c r="V1762" s="1" t="str">
        <f>Exchanges!W1766</f>
        <v>1,2,4-TRIMETHYLBENZENE</v>
      </c>
      <c r="W1762" s="1" t="str">
        <f>Exchanges!X1766</f>
        <v>TRI</v>
      </c>
      <c r="X1762" s="1"/>
    </row>
    <row r="1763" spans="1:24" x14ac:dyDescent="0.15">
      <c r="A1763" s="1" t="str">
        <f>Exchanges!B1767</f>
        <v>Propene</v>
      </c>
      <c r="B1763" s="1">
        <f>Exchanges!C1767</f>
        <v>115071</v>
      </c>
      <c r="C1763" s="1" t="str">
        <f>Exchanges!D1767</f>
        <v>air</v>
      </c>
      <c r="D1763" s="1" t="str">
        <f>Exchanges!E1767</f>
        <v>unspecified</v>
      </c>
      <c r="E1763" s="1" t="str">
        <f>Exchanges!F1767</f>
        <v>64165202-4870-47d0-8602-b85e5d672865</v>
      </c>
      <c r="F1763" s="1" t="str">
        <f>Exchanges!G1767</f>
        <v>Pipeline transportation</v>
      </c>
      <c r="G1763" s="1">
        <f>Exchanges!H1767</f>
        <v>486000</v>
      </c>
      <c r="H1763" s="1" t="str">
        <f>Exchanges!I1767</f>
        <v>US</v>
      </c>
      <c r="I1763" s="1">
        <f>Exchanges!J1767</f>
        <v>4.0354534669666601E-7</v>
      </c>
      <c r="J1763" s="1" t="str">
        <f>Exchanges!K1767</f>
        <v>kg</v>
      </c>
      <c r="K1763" s="1"/>
      <c r="L1763" s="1"/>
      <c r="M1763" s="1"/>
      <c r="N1763" s="1"/>
      <c r="O1763" s="1"/>
      <c r="P1763" s="86">
        <f>ROUND(Exchanges!Q1767,0)</f>
        <v>3</v>
      </c>
      <c r="Q1763" s="1">
        <f>Exchanges!R1767</f>
        <v>1</v>
      </c>
      <c r="R1763" s="1">
        <f>Exchanges!S1767</f>
        <v>1</v>
      </c>
      <c r="S1763" s="1">
        <f>Exchanges!T1767</f>
        <v>1</v>
      </c>
      <c r="T1763" s="1">
        <f>Exchanges!U1767</f>
        <v>5</v>
      </c>
      <c r="U1763" s="1">
        <f>Exchanges!V1767</f>
        <v>2013</v>
      </c>
      <c r="V1763" s="1" t="str">
        <f>Exchanges!W1767</f>
        <v>PROPYLENE</v>
      </c>
      <c r="W1763" s="1" t="str">
        <f>Exchanges!X1767</f>
        <v>TRI</v>
      </c>
      <c r="X1763" s="1"/>
    </row>
    <row r="1764" spans="1:24" x14ac:dyDescent="0.15">
      <c r="A1764" s="1" t="str">
        <f>Exchanges!B1768</f>
        <v>ETHENE</v>
      </c>
      <c r="B1764" s="1">
        <f>Exchanges!C1768</f>
        <v>74851</v>
      </c>
      <c r="C1764" s="1" t="str">
        <f>Exchanges!D1768</f>
        <v>air</v>
      </c>
      <c r="D1764" s="1" t="str">
        <f>Exchanges!E1768</f>
        <v>unspecified</v>
      </c>
      <c r="E1764" s="1" t="str">
        <f>Exchanges!F1768</f>
        <v>9c2a7dc9-8b1f-46ba-bc16-0d761a4f6016</v>
      </c>
      <c r="F1764" s="1" t="str">
        <f>Exchanges!G1768</f>
        <v>Pipeline transportation</v>
      </c>
      <c r="G1764" s="1">
        <f>Exchanges!H1768</f>
        <v>486000</v>
      </c>
      <c r="H1764" s="1" t="str">
        <f>Exchanges!I1768</f>
        <v>US</v>
      </c>
      <c r="I1764" s="1">
        <f>Exchanges!J1768</f>
        <v>4.1290063407649832E-7</v>
      </c>
      <c r="J1764" s="1" t="str">
        <f>Exchanges!K1768</f>
        <v>kg</v>
      </c>
      <c r="K1764" s="1"/>
      <c r="L1764" s="1"/>
      <c r="M1764" s="1"/>
      <c r="N1764" s="1"/>
      <c r="O1764" s="1"/>
      <c r="P1764" s="86">
        <f>ROUND(Exchanges!Q1768,0)</f>
        <v>3</v>
      </c>
      <c r="Q1764" s="1">
        <f>Exchanges!R1768</f>
        <v>1</v>
      </c>
      <c r="R1764" s="1">
        <f>Exchanges!S1768</f>
        <v>1</v>
      </c>
      <c r="S1764" s="1">
        <f>Exchanges!T1768</f>
        <v>1</v>
      </c>
      <c r="T1764" s="1">
        <f>Exchanges!U1768</f>
        <v>5</v>
      </c>
      <c r="U1764" s="1">
        <f>Exchanges!V1768</f>
        <v>2013</v>
      </c>
      <c r="V1764" s="1" t="str">
        <f>Exchanges!W1768</f>
        <v>ETHYLENE</v>
      </c>
      <c r="W1764" s="1" t="str">
        <f>Exchanges!X1768</f>
        <v>TRI</v>
      </c>
      <c r="X1764" s="1"/>
    </row>
    <row r="1765" spans="1:24" x14ac:dyDescent="0.15">
      <c r="A1765" s="1" t="str">
        <f>Exchanges!B1769</f>
        <v>SEC-BUTYL ALCOHOL</v>
      </c>
      <c r="B1765" s="1">
        <f>Exchanges!C1769</f>
        <v>78922</v>
      </c>
      <c r="C1765" s="1" t="str">
        <f>Exchanges!D1769</f>
        <v>air</v>
      </c>
      <c r="D1765" s="1" t="str">
        <f>Exchanges!E1769</f>
        <v>unspecified</v>
      </c>
      <c r="E1765" s="1" t="str">
        <f>Exchanges!F1769</f>
        <v>1dcd86a2-ace9-4f68-b02c-13aff1c00923</v>
      </c>
      <c r="F1765" s="1" t="str">
        <f>Exchanges!G1769</f>
        <v>Warehousing and storage</v>
      </c>
      <c r="G1765" s="1">
        <f>Exchanges!H1769</f>
        <v>493000</v>
      </c>
      <c r="H1765" s="1" t="str">
        <f>Exchanges!I1769</f>
        <v>US</v>
      </c>
      <c r="I1765" s="1">
        <f>Exchanges!J1769</f>
        <v>2.9850628948781515E-9</v>
      </c>
      <c r="J1765" s="1" t="str">
        <f>Exchanges!K1769</f>
        <v>kg</v>
      </c>
      <c r="K1765" s="1"/>
      <c r="L1765" s="1"/>
      <c r="M1765" s="1"/>
      <c r="N1765" s="1"/>
      <c r="O1765" s="1"/>
      <c r="P1765" s="86">
        <f>ROUND(Exchanges!Q1769,0)</f>
        <v>5</v>
      </c>
      <c r="Q1765" s="1">
        <f>Exchanges!R1769</f>
        <v>1</v>
      </c>
      <c r="R1765" s="1">
        <f>Exchanges!S1769</f>
        <v>1</v>
      </c>
      <c r="S1765" s="1">
        <f>Exchanges!T1769</f>
        <v>1</v>
      </c>
      <c r="T1765" s="1">
        <f>Exchanges!U1769</f>
        <v>5</v>
      </c>
      <c r="U1765" s="1">
        <f>Exchanges!V1769</f>
        <v>2013</v>
      </c>
      <c r="V1765" s="1" t="str">
        <f>Exchanges!W1769</f>
        <v>SEC-BUTYL ALCOHOL</v>
      </c>
      <c r="W1765" s="1" t="str">
        <f>Exchanges!X1769</f>
        <v>TRI</v>
      </c>
      <c r="X1765" s="1"/>
    </row>
    <row r="1766" spans="1:24" x14ac:dyDescent="0.15">
      <c r="A1766" s="1" t="str">
        <f>Exchanges!B1770</f>
        <v>cyclohexane</v>
      </c>
      <c r="B1766" s="1">
        <f>Exchanges!C1770</f>
        <v>110827</v>
      </c>
      <c r="C1766" s="1" t="str">
        <f>Exchanges!D1770</f>
        <v>air</v>
      </c>
      <c r="D1766" s="1" t="str">
        <f>Exchanges!E1770</f>
        <v>unspecified</v>
      </c>
      <c r="E1766" s="1" t="str">
        <f>Exchanges!F1770</f>
        <v>165aaeac-93d1-4afd-adf2-e3d6c0eaf629</v>
      </c>
      <c r="F1766" s="1" t="str">
        <f>Exchanges!G1770</f>
        <v>Warehousing and storage</v>
      </c>
      <c r="G1766" s="1">
        <f>Exchanges!H1770</f>
        <v>493000</v>
      </c>
      <c r="H1766" s="1" t="str">
        <f>Exchanges!I1770</f>
        <v>US</v>
      </c>
      <c r="I1766" s="1">
        <f>Exchanges!J1770</f>
        <v>5.5742940121333981E-9</v>
      </c>
      <c r="J1766" s="1" t="str">
        <f>Exchanges!K1770</f>
        <v>kg</v>
      </c>
      <c r="K1766" s="1"/>
      <c r="L1766" s="1"/>
      <c r="M1766" s="1"/>
      <c r="N1766" s="1"/>
      <c r="O1766" s="1"/>
      <c r="P1766" s="86">
        <f>ROUND(Exchanges!Q1770,0)</f>
        <v>4</v>
      </c>
      <c r="Q1766" s="1">
        <f>Exchanges!R1770</f>
        <v>1</v>
      </c>
      <c r="R1766" s="1">
        <f>Exchanges!S1770</f>
        <v>1</v>
      </c>
      <c r="S1766" s="1">
        <f>Exchanges!T1770</f>
        <v>1</v>
      </c>
      <c r="T1766" s="1">
        <f>Exchanges!U1770</f>
        <v>5</v>
      </c>
      <c r="U1766" s="1">
        <f>Exchanges!V1770</f>
        <v>2013</v>
      </c>
      <c r="V1766" s="1" t="str">
        <f>Exchanges!W1770</f>
        <v>CYCLOHEXANE</v>
      </c>
      <c r="W1766" s="1" t="str">
        <f>Exchanges!X1770</f>
        <v>TRI</v>
      </c>
      <c r="X1766" s="1"/>
    </row>
    <row r="1767" spans="1:24" x14ac:dyDescent="0.15">
      <c r="A1767" s="1" t="str">
        <f>Exchanges!B1771</f>
        <v>ethylbenzene</v>
      </c>
      <c r="B1767" s="1">
        <f>Exchanges!C1771</f>
        <v>100414</v>
      </c>
      <c r="C1767" s="1" t="str">
        <f>Exchanges!D1771</f>
        <v>air</v>
      </c>
      <c r="D1767" s="1" t="str">
        <f>Exchanges!E1771</f>
        <v>unspecified</v>
      </c>
      <c r="E1767" s="1" t="str">
        <f>Exchanges!F1771</f>
        <v>787591de-0e9e-3f81-a1e5-2df2949f146c</v>
      </c>
      <c r="F1767" s="1" t="str">
        <f>Exchanges!G1771</f>
        <v>Warehousing and storage</v>
      </c>
      <c r="G1767" s="1">
        <f>Exchanges!H1771</f>
        <v>493000</v>
      </c>
      <c r="H1767" s="1" t="str">
        <f>Exchanges!I1771</f>
        <v>US</v>
      </c>
      <c r="I1767" s="1">
        <f>Exchanges!J1771</f>
        <v>3.8520111874050283E-8</v>
      </c>
      <c r="J1767" s="1" t="str">
        <f>Exchanges!K1771</f>
        <v>kg</v>
      </c>
      <c r="K1767" s="1"/>
      <c r="L1767" s="1"/>
      <c r="M1767" s="1"/>
      <c r="N1767" s="1"/>
      <c r="O1767" s="1"/>
      <c r="P1767" s="86">
        <f>ROUND(Exchanges!Q1771,0)</f>
        <v>4</v>
      </c>
      <c r="Q1767" s="1">
        <f>Exchanges!R1771</f>
        <v>1</v>
      </c>
      <c r="R1767" s="1">
        <f>Exchanges!S1771</f>
        <v>1</v>
      </c>
      <c r="S1767" s="1">
        <f>Exchanges!T1771</f>
        <v>1</v>
      </c>
      <c r="T1767" s="1">
        <f>Exchanges!U1771</f>
        <v>5</v>
      </c>
      <c r="U1767" s="1">
        <f>Exchanges!V1771</f>
        <v>2013</v>
      </c>
      <c r="V1767" s="1" t="str">
        <f>Exchanges!W1771</f>
        <v>ETHYLBENZENE</v>
      </c>
      <c r="W1767" s="1" t="str">
        <f>Exchanges!X1771</f>
        <v>TRI</v>
      </c>
      <c r="X1767" s="1"/>
    </row>
    <row r="1768" spans="1:24" x14ac:dyDescent="0.15">
      <c r="A1768" s="1" t="str">
        <f>Exchanges!B1772</f>
        <v>1,2,4-trimethylbenzene</v>
      </c>
      <c r="B1768" s="1">
        <f>Exchanges!C1772</f>
        <v>95636</v>
      </c>
      <c r="C1768" s="1" t="str">
        <f>Exchanges!D1772</f>
        <v>air</v>
      </c>
      <c r="D1768" s="1" t="str">
        <f>Exchanges!E1772</f>
        <v>unspecified</v>
      </c>
      <c r="E1768" s="1" t="str">
        <f>Exchanges!F1772</f>
        <v>776e1b2c-6a86-35c1-b2ed-61952ecd792c</v>
      </c>
      <c r="F1768" s="1" t="str">
        <f>Exchanges!G1772</f>
        <v>Warehousing and storage</v>
      </c>
      <c r="G1768" s="1">
        <f>Exchanges!H1772</f>
        <v>493000</v>
      </c>
      <c r="H1768" s="1" t="str">
        <f>Exchanges!I1772</f>
        <v>US</v>
      </c>
      <c r="I1768" s="1">
        <f>Exchanges!J1772</f>
        <v>3.9171228717995591E-8</v>
      </c>
      <c r="J1768" s="1" t="str">
        <f>Exchanges!K1772</f>
        <v>kg</v>
      </c>
      <c r="K1768" s="1"/>
      <c r="L1768" s="1"/>
      <c r="M1768" s="1"/>
      <c r="N1768" s="1"/>
      <c r="O1768" s="1"/>
      <c r="P1768" s="86">
        <f>ROUND(Exchanges!Q1772,0)</f>
        <v>5</v>
      </c>
      <c r="Q1768" s="1">
        <f>Exchanges!R1772</f>
        <v>1</v>
      </c>
      <c r="R1768" s="1">
        <f>Exchanges!S1772</f>
        <v>1</v>
      </c>
      <c r="S1768" s="1">
        <f>Exchanges!T1772</f>
        <v>1</v>
      </c>
      <c r="T1768" s="1">
        <f>Exchanges!U1772</f>
        <v>5</v>
      </c>
      <c r="U1768" s="1">
        <f>Exchanges!V1772</f>
        <v>2013</v>
      </c>
      <c r="V1768" s="1" t="str">
        <f>Exchanges!W1772</f>
        <v>1,2,4-TRIMETHYLBENZENE</v>
      </c>
      <c r="W1768" s="1" t="str">
        <f>Exchanges!X1772</f>
        <v>TRI</v>
      </c>
      <c r="X1768" s="1"/>
    </row>
    <row r="1769" spans="1:24" x14ac:dyDescent="0.15">
      <c r="A1769" s="1" t="str">
        <f>Exchanges!B1773</f>
        <v>methane, chlorodifluoro-, hcfc-22</v>
      </c>
      <c r="B1769" s="1">
        <f>Exchanges!C1773</f>
        <v>75456</v>
      </c>
      <c r="C1769" s="1" t="str">
        <f>Exchanges!D1773</f>
        <v>air</v>
      </c>
      <c r="D1769" s="1" t="str">
        <f>Exchanges!E1773</f>
        <v>unspecified</v>
      </c>
      <c r="E1769" s="1" t="str">
        <f>Exchanges!F1773</f>
        <v>18c582fe-7336-4138-8797-2db8b7a754c7</v>
      </c>
      <c r="F1769" s="1" t="str">
        <f>Exchanges!G1773</f>
        <v>Warehousing and storage</v>
      </c>
      <c r="G1769" s="1">
        <f>Exchanges!H1773</f>
        <v>493000</v>
      </c>
      <c r="H1769" s="1" t="str">
        <f>Exchanges!I1773</f>
        <v>US</v>
      </c>
      <c r="I1769" s="1">
        <f>Exchanges!J1773</f>
        <v>5.1824008591634578E-8</v>
      </c>
      <c r="J1769" s="1" t="str">
        <f>Exchanges!K1773</f>
        <v>kg</v>
      </c>
      <c r="K1769" s="1"/>
      <c r="L1769" s="1"/>
      <c r="M1769" s="1"/>
      <c r="N1769" s="1"/>
      <c r="O1769" s="1"/>
      <c r="P1769" s="86">
        <f>ROUND(Exchanges!Q1773,0)</f>
        <v>4</v>
      </c>
      <c r="Q1769" s="1">
        <f>Exchanges!R1773</f>
        <v>1</v>
      </c>
      <c r="R1769" s="1">
        <f>Exchanges!S1773</f>
        <v>1</v>
      </c>
      <c r="S1769" s="1">
        <f>Exchanges!T1773</f>
        <v>1</v>
      </c>
      <c r="T1769" s="1">
        <f>Exchanges!U1773</f>
        <v>5</v>
      </c>
      <c r="U1769" s="1">
        <f>Exchanges!V1773</f>
        <v>2013</v>
      </c>
      <c r="V1769" s="1" t="str">
        <f>Exchanges!W1773</f>
        <v>CHLORODIFLUOROMETHANE</v>
      </c>
      <c r="W1769" s="1" t="str">
        <f>Exchanges!X1773</f>
        <v>TRI</v>
      </c>
      <c r="X1769" s="1"/>
    </row>
    <row r="1770" spans="1:24" x14ac:dyDescent="0.15">
      <c r="A1770" s="1" t="str">
        <f>Exchanges!B1774</f>
        <v>nitric acid</v>
      </c>
      <c r="B1770" s="1">
        <f>Exchanges!C1774</f>
        <v>7697372</v>
      </c>
      <c r="C1770" s="1" t="str">
        <f>Exchanges!D1774</f>
        <v>air</v>
      </c>
      <c r="D1770" s="1" t="str">
        <f>Exchanges!E1774</f>
        <v>unspecified</v>
      </c>
      <c r="E1770" s="1" t="str">
        <f>Exchanges!F1774</f>
        <v>dc084330-5108-4d9c-a7ed-eb3345507f13</v>
      </c>
      <c r="F1770" s="1" t="str">
        <f>Exchanges!G1774</f>
        <v>Architectural, engineering, and related services</v>
      </c>
      <c r="G1770" s="1">
        <f>Exchanges!H1774</f>
        <v>541300</v>
      </c>
      <c r="H1770" s="1" t="str">
        <f>Exchanges!I1774</f>
        <v>US</v>
      </c>
      <c r="I1770" s="1">
        <f>Exchanges!J1774</f>
        <v>3.413870118669373E-10</v>
      </c>
      <c r="J1770" s="1" t="str">
        <f>Exchanges!K1774</f>
        <v>kg</v>
      </c>
      <c r="K1770" s="1"/>
      <c r="L1770" s="1"/>
      <c r="M1770" s="1"/>
      <c r="N1770" s="1"/>
      <c r="O1770" s="1"/>
      <c r="P1770" s="86">
        <f>ROUND(Exchanges!Q1774,0)</f>
        <v>3</v>
      </c>
      <c r="Q1770" s="1">
        <f>Exchanges!R1774</f>
        <v>1</v>
      </c>
      <c r="R1770" s="1">
        <f>Exchanges!S1774</f>
        <v>1</v>
      </c>
      <c r="S1770" s="1">
        <f>Exchanges!T1774</f>
        <v>1</v>
      </c>
      <c r="T1770" s="1">
        <f>Exchanges!U1774</f>
        <v>5</v>
      </c>
      <c r="U1770" s="1">
        <f>Exchanges!V1774</f>
        <v>2013</v>
      </c>
      <c r="V1770" s="1" t="str">
        <f>Exchanges!W1774</f>
        <v>NITRIC ACID</v>
      </c>
      <c r="W1770" s="1" t="str">
        <f>Exchanges!X1774</f>
        <v>TRI</v>
      </c>
      <c r="X1770" s="1"/>
    </row>
    <row r="1771" spans="1:24" x14ac:dyDescent="0.15">
      <c r="A1771" s="1" t="str">
        <f>Exchanges!B1775</f>
        <v>Sulfuric acid</v>
      </c>
      <c r="B1771" s="1">
        <f>Exchanges!C1775</f>
        <v>7664939</v>
      </c>
      <c r="C1771" s="1" t="str">
        <f>Exchanges!D1775</f>
        <v>air</v>
      </c>
      <c r="D1771" s="1" t="str">
        <f>Exchanges!E1775</f>
        <v>unspecified</v>
      </c>
      <c r="E1771" s="1" t="str">
        <f>Exchanges!F1775</f>
        <v>99c65c6a-6871-40ba-af79-5bd6851688e4</v>
      </c>
      <c r="F1771" s="1" t="str">
        <f>Exchanges!G1775</f>
        <v>Scientific research and development services</v>
      </c>
      <c r="G1771" s="1">
        <f>Exchanges!H1775</f>
        <v>541700</v>
      </c>
      <c r="H1771" s="1" t="str">
        <f>Exchanges!I1775</f>
        <v>US</v>
      </c>
      <c r="I1771" s="1">
        <f>Exchanges!J1775</f>
        <v>3.1865830536309113E-14</v>
      </c>
      <c r="J1771" s="1" t="str">
        <f>Exchanges!K1775</f>
        <v>kg</v>
      </c>
      <c r="K1771" s="1"/>
      <c r="L1771" s="1"/>
      <c r="M1771" s="1"/>
      <c r="N1771" s="1"/>
      <c r="O1771" s="1"/>
      <c r="P1771" s="86">
        <f>ROUND(Exchanges!Q1775,0)</f>
        <v>2</v>
      </c>
      <c r="Q1771" s="1">
        <f>Exchanges!R1775</f>
        <v>1</v>
      </c>
      <c r="R1771" s="1">
        <f>Exchanges!S1775</f>
        <v>1</v>
      </c>
      <c r="S1771" s="1">
        <f>Exchanges!T1775</f>
        <v>1</v>
      </c>
      <c r="T1771" s="1">
        <f>Exchanges!U1775</f>
        <v>5</v>
      </c>
      <c r="U1771" s="1">
        <f>Exchanges!V1775</f>
        <v>2013</v>
      </c>
      <c r="V1771" s="1" t="str">
        <f>Exchanges!W1775</f>
        <v>SULFURIC ACID (1994 AND AFTER ACID AEROSOLS" ONLY)"</v>
      </c>
      <c r="W1771" s="1" t="str">
        <f>Exchanges!X1775</f>
        <v>TRI</v>
      </c>
      <c r="X1771" s="1"/>
    </row>
    <row r="1772" spans="1:24" x14ac:dyDescent="0.15">
      <c r="A1772" s="1" t="str">
        <f>Exchanges!B1776</f>
        <v>Propene</v>
      </c>
      <c r="B1772" s="1">
        <f>Exchanges!C1776</f>
        <v>115071</v>
      </c>
      <c r="C1772" s="1" t="str">
        <f>Exchanges!D1776</f>
        <v>air</v>
      </c>
      <c r="D1772" s="1" t="str">
        <f>Exchanges!E1776</f>
        <v>unspecified</v>
      </c>
      <c r="E1772" s="1" t="str">
        <f>Exchanges!F1776</f>
        <v>64165202-4870-47d0-8602-b85e5d672865</v>
      </c>
      <c r="F1772" s="1" t="str">
        <f>Exchanges!G1776</f>
        <v>Scientific research and development services</v>
      </c>
      <c r="G1772" s="1">
        <f>Exchanges!H1776</f>
        <v>541700</v>
      </c>
      <c r="H1772" s="1" t="str">
        <f>Exchanges!I1776</f>
        <v>US</v>
      </c>
      <c r="I1772" s="1">
        <f>Exchanges!J1776</f>
        <v>1.7647144780181407E-12</v>
      </c>
      <c r="J1772" s="1" t="str">
        <f>Exchanges!K1776</f>
        <v>kg</v>
      </c>
      <c r="K1772" s="1"/>
      <c r="L1772" s="1"/>
      <c r="M1772" s="1"/>
      <c r="N1772" s="1"/>
      <c r="O1772" s="1"/>
      <c r="P1772" s="86">
        <f>ROUND(Exchanges!Q1776,0)</f>
        <v>3</v>
      </c>
      <c r="Q1772" s="1">
        <f>Exchanges!R1776</f>
        <v>1</v>
      </c>
      <c r="R1772" s="1">
        <f>Exchanges!S1776</f>
        <v>1</v>
      </c>
      <c r="S1772" s="1">
        <f>Exchanges!T1776</f>
        <v>1</v>
      </c>
      <c r="T1772" s="1">
        <f>Exchanges!U1776</f>
        <v>5</v>
      </c>
      <c r="U1772" s="1">
        <f>Exchanges!V1776</f>
        <v>2013</v>
      </c>
      <c r="V1772" s="1" t="str">
        <f>Exchanges!W1776</f>
        <v>PROPYLENE</v>
      </c>
      <c r="W1772" s="1" t="str">
        <f>Exchanges!X1776</f>
        <v>TRI</v>
      </c>
      <c r="X1772" s="1"/>
    </row>
    <row r="1773" spans="1:24" x14ac:dyDescent="0.15">
      <c r="A1773" s="1" t="str">
        <f>Exchanges!B1777</f>
        <v>1,2,4-trimethylbenzene</v>
      </c>
      <c r="B1773" s="1">
        <f>Exchanges!C1777</f>
        <v>95636</v>
      </c>
      <c r="C1773" s="1" t="str">
        <f>Exchanges!D1777</f>
        <v>air</v>
      </c>
      <c r="D1773" s="1" t="str">
        <f>Exchanges!E1777</f>
        <v>unspecified</v>
      </c>
      <c r="E1773" s="1" t="str">
        <f>Exchanges!F1777</f>
        <v>776e1b2c-6a86-35c1-b2ed-61952ecd792c</v>
      </c>
      <c r="F1773" s="1" t="str">
        <f>Exchanges!G1777</f>
        <v>Scientific research and development services</v>
      </c>
      <c r="G1773" s="1">
        <f>Exchanges!H1777</f>
        <v>541700</v>
      </c>
      <c r="H1773" s="1" t="str">
        <f>Exchanges!I1777</f>
        <v>US</v>
      </c>
      <c r="I1773" s="1">
        <f>Exchanges!J1777</f>
        <v>2.7271086376791968E-11</v>
      </c>
      <c r="J1773" s="1" t="str">
        <f>Exchanges!K1777</f>
        <v>kg</v>
      </c>
      <c r="K1773" s="1"/>
      <c r="L1773" s="1"/>
      <c r="M1773" s="1"/>
      <c r="N1773" s="1"/>
      <c r="O1773" s="1"/>
      <c r="P1773" s="86">
        <f>ROUND(Exchanges!Q1777,0)</f>
        <v>5</v>
      </c>
      <c r="Q1773" s="1">
        <f>Exchanges!R1777</f>
        <v>1</v>
      </c>
      <c r="R1773" s="1">
        <f>Exchanges!S1777</f>
        <v>1</v>
      </c>
      <c r="S1773" s="1">
        <f>Exchanges!T1777</f>
        <v>1</v>
      </c>
      <c r="T1773" s="1">
        <f>Exchanges!U1777</f>
        <v>5</v>
      </c>
      <c r="U1773" s="1">
        <f>Exchanges!V1777</f>
        <v>2013</v>
      </c>
      <c r="V1773" s="1" t="str">
        <f>Exchanges!W1777</f>
        <v>1,2,4-TRIMETHYLBENZENE</v>
      </c>
      <c r="W1773" s="1" t="str">
        <f>Exchanges!X1777</f>
        <v>TRI</v>
      </c>
      <c r="X1773" s="1"/>
    </row>
    <row r="1774" spans="1:24" x14ac:dyDescent="0.15">
      <c r="A1774" s="1" t="str">
        <f>Exchanges!B1778</f>
        <v>hydrogen sulfide</v>
      </c>
      <c r="B1774" s="1">
        <f>Exchanges!C1778</f>
        <v>7783064</v>
      </c>
      <c r="C1774" s="1" t="str">
        <f>Exchanges!D1778</f>
        <v>air</v>
      </c>
      <c r="D1774" s="1" t="str">
        <f>Exchanges!E1778</f>
        <v>unspecified</v>
      </c>
      <c r="E1774" s="1" t="str">
        <f>Exchanges!F1778</f>
        <v>20d4d821-f4f7-4017-8810-f822fcdf619e</v>
      </c>
      <c r="F1774" s="1" t="str">
        <f>Exchanges!G1778</f>
        <v>Scientific research and development services</v>
      </c>
      <c r="G1774" s="1">
        <f>Exchanges!H1778</f>
        <v>541700</v>
      </c>
      <c r="H1774" s="1" t="str">
        <f>Exchanges!I1778</f>
        <v>US</v>
      </c>
      <c r="I1774" s="1">
        <f>Exchanges!J1778</f>
        <v>9.0150774362468956E-11</v>
      </c>
      <c r="J1774" s="1" t="str">
        <f>Exchanges!K1778</f>
        <v>kg</v>
      </c>
      <c r="K1774" s="1"/>
      <c r="L1774" s="1"/>
      <c r="M1774" s="1"/>
      <c r="N1774" s="1"/>
      <c r="O1774" s="1"/>
      <c r="P1774" s="86">
        <f>ROUND(Exchanges!Q1778,0)</f>
        <v>3</v>
      </c>
      <c r="Q1774" s="1">
        <f>Exchanges!R1778</f>
        <v>1</v>
      </c>
      <c r="R1774" s="1">
        <f>Exchanges!S1778</f>
        <v>1</v>
      </c>
      <c r="S1774" s="1">
        <f>Exchanges!T1778</f>
        <v>1</v>
      </c>
      <c r="T1774" s="1">
        <f>Exchanges!U1778</f>
        <v>5</v>
      </c>
      <c r="U1774" s="1">
        <f>Exchanges!V1778</f>
        <v>2013</v>
      </c>
      <c r="V1774" s="1" t="str">
        <f>Exchanges!W1778</f>
        <v>HYDROGEN SULFIDE</v>
      </c>
      <c r="W1774" s="1" t="str">
        <f>Exchanges!X1778</f>
        <v>TRI</v>
      </c>
      <c r="X1774" s="1"/>
    </row>
    <row r="1775" spans="1:24" x14ac:dyDescent="0.15">
      <c r="A1775" s="1" t="str">
        <f>Exchanges!B1779</f>
        <v>cyclohexane</v>
      </c>
      <c r="B1775" s="1">
        <f>Exchanges!C1779</f>
        <v>110827</v>
      </c>
      <c r="C1775" s="1" t="str">
        <f>Exchanges!D1779</f>
        <v>air</v>
      </c>
      <c r="D1775" s="1" t="str">
        <f>Exchanges!E1779</f>
        <v>unspecified</v>
      </c>
      <c r="E1775" s="1" t="str">
        <f>Exchanges!F1779</f>
        <v>165aaeac-93d1-4afd-adf2-e3d6c0eaf629</v>
      </c>
      <c r="F1775" s="1" t="str">
        <f>Exchanges!G1779</f>
        <v>Scientific research and development services</v>
      </c>
      <c r="G1775" s="1">
        <f>Exchanges!H1779</f>
        <v>541700</v>
      </c>
      <c r="H1775" s="1" t="str">
        <f>Exchanges!I1779</f>
        <v>US</v>
      </c>
      <c r="I1775" s="1">
        <f>Exchanges!J1779</f>
        <v>1.4548498647693463E-10</v>
      </c>
      <c r="J1775" s="1" t="str">
        <f>Exchanges!K1779</f>
        <v>kg</v>
      </c>
      <c r="K1775" s="1"/>
      <c r="L1775" s="1"/>
      <c r="M1775" s="1"/>
      <c r="N1775" s="1"/>
      <c r="O1775" s="1"/>
      <c r="P1775" s="86">
        <f>ROUND(Exchanges!Q1779,0)</f>
        <v>4</v>
      </c>
      <c r="Q1775" s="1">
        <f>Exchanges!R1779</f>
        <v>1</v>
      </c>
      <c r="R1775" s="1">
        <f>Exchanges!S1779</f>
        <v>1</v>
      </c>
      <c r="S1775" s="1">
        <f>Exchanges!T1779</f>
        <v>1</v>
      </c>
      <c r="T1775" s="1">
        <f>Exchanges!U1779</f>
        <v>5</v>
      </c>
      <c r="U1775" s="1">
        <f>Exchanges!V1779</f>
        <v>2013</v>
      </c>
      <c r="V1775" s="1" t="str">
        <f>Exchanges!W1779</f>
        <v>CYCLOHEXANE</v>
      </c>
      <c r="W1775" s="1" t="str">
        <f>Exchanges!X1779</f>
        <v>TRI</v>
      </c>
      <c r="X1775" s="1"/>
    </row>
    <row r="1776" spans="1:24" x14ac:dyDescent="0.15">
      <c r="A1776" s="1" t="str">
        <f>Exchanges!B1780</f>
        <v>diisocyanates</v>
      </c>
      <c r="B1776" s="1" t="str">
        <f>Exchanges!C1780</f>
        <v/>
      </c>
      <c r="C1776" s="1" t="str">
        <f>Exchanges!D1780</f>
        <v>air</v>
      </c>
      <c r="D1776" s="1" t="str">
        <f>Exchanges!E1780</f>
        <v>unspecified</v>
      </c>
      <c r="E1776" s="1" t="str">
        <f>Exchanges!F1780</f>
        <v>63f3fff6-0459-49fd-808a-6fc86fd63f5c</v>
      </c>
      <c r="F1776" s="1" t="str">
        <f>Exchanges!G1780</f>
        <v>Scientific research and development services</v>
      </c>
      <c r="G1776" s="1">
        <f>Exchanges!H1780</f>
        <v>541700</v>
      </c>
      <c r="H1776" s="1" t="str">
        <f>Exchanges!I1780</f>
        <v>US</v>
      </c>
      <c r="I1776" s="1">
        <f>Exchanges!J1780</f>
        <v>4.7997358875490449E-10</v>
      </c>
      <c r="J1776" s="1" t="str">
        <f>Exchanges!K1780</f>
        <v>kg</v>
      </c>
      <c r="K1776" s="1"/>
      <c r="L1776" s="1"/>
      <c r="M1776" s="1"/>
      <c r="N1776" s="1"/>
      <c r="O1776" s="1"/>
      <c r="P1776" s="86">
        <f>ROUND(Exchanges!Q1780,0)</f>
        <v>4</v>
      </c>
      <c r="Q1776" s="1">
        <f>Exchanges!R1780</f>
        <v>1</v>
      </c>
      <c r="R1776" s="1">
        <f>Exchanges!S1780</f>
        <v>1</v>
      </c>
      <c r="S1776" s="1">
        <f>Exchanges!T1780</f>
        <v>1</v>
      </c>
      <c r="T1776" s="1">
        <f>Exchanges!U1780</f>
        <v>5</v>
      </c>
      <c r="U1776" s="1">
        <f>Exchanges!V1780</f>
        <v>2013</v>
      </c>
      <c r="V1776" s="1" t="str">
        <f>Exchanges!W1780</f>
        <v>DIISOCYANATES</v>
      </c>
      <c r="W1776" s="1" t="str">
        <f>Exchanges!X1780</f>
        <v>TRI</v>
      </c>
      <c r="X1776" s="1"/>
    </row>
    <row r="1777" spans="1:24" x14ac:dyDescent="0.15">
      <c r="A1777" s="1" t="str">
        <f>Exchanges!B1781</f>
        <v>nitric acid</v>
      </c>
      <c r="B1777" s="1">
        <f>Exchanges!C1781</f>
        <v>7697372</v>
      </c>
      <c r="C1777" s="1" t="str">
        <f>Exchanges!D1781</f>
        <v>air</v>
      </c>
      <c r="D1777" s="1" t="str">
        <f>Exchanges!E1781</f>
        <v>unspecified</v>
      </c>
      <c r="E1777" s="1" t="str">
        <f>Exchanges!F1781</f>
        <v>dc084330-5108-4d9c-a7ed-eb3345507f13</v>
      </c>
      <c r="F1777" s="1" t="str">
        <f>Exchanges!G1781</f>
        <v>Scientific research and development services</v>
      </c>
      <c r="G1777" s="1">
        <f>Exchanges!H1781</f>
        <v>541700</v>
      </c>
      <c r="H1777" s="1" t="str">
        <f>Exchanges!I1781</f>
        <v>US</v>
      </c>
      <c r="I1777" s="1">
        <f>Exchanges!J1781</f>
        <v>7.0076143958216054E-10</v>
      </c>
      <c r="J1777" s="1" t="str">
        <f>Exchanges!K1781</f>
        <v>kg</v>
      </c>
      <c r="K1777" s="1"/>
      <c r="L1777" s="1"/>
      <c r="M1777" s="1"/>
      <c r="N1777" s="1"/>
      <c r="O1777" s="1"/>
      <c r="P1777" s="86">
        <f>ROUND(Exchanges!Q1781,0)</f>
        <v>3</v>
      </c>
      <c r="Q1777" s="1">
        <f>Exchanges!R1781</f>
        <v>1</v>
      </c>
      <c r="R1777" s="1">
        <f>Exchanges!S1781</f>
        <v>1</v>
      </c>
      <c r="S1777" s="1">
        <f>Exchanges!T1781</f>
        <v>1</v>
      </c>
      <c r="T1777" s="1">
        <f>Exchanges!U1781</f>
        <v>5</v>
      </c>
      <c r="U1777" s="1">
        <f>Exchanges!V1781</f>
        <v>2013</v>
      </c>
      <c r="V1777" s="1" t="str">
        <f>Exchanges!W1781</f>
        <v>NITRIC ACID</v>
      </c>
      <c r="W1777" s="1" t="str">
        <f>Exchanges!X1781</f>
        <v>TRI</v>
      </c>
      <c r="X1777" s="1"/>
    </row>
    <row r="1778" spans="1:24" x14ac:dyDescent="0.15">
      <c r="A1778" s="1" t="str">
        <f>Exchanges!B1782</f>
        <v>ethylbenzene</v>
      </c>
      <c r="B1778" s="1">
        <f>Exchanges!C1782</f>
        <v>100414</v>
      </c>
      <c r="C1778" s="1" t="str">
        <f>Exchanges!D1782</f>
        <v>air</v>
      </c>
      <c r="D1778" s="1" t="str">
        <f>Exchanges!E1782</f>
        <v>unspecified</v>
      </c>
      <c r="E1778" s="1" t="str">
        <f>Exchanges!F1782</f>
        <v>787591de-0e9e-3f81-a1e5-2df2949f146c</v>
      </c>
      <c r="F1778" s="1" t="str">
        <f>Exchanges!G1782</f>
        <v>Scientific research and development services</v>
      </c>
      <c r="G1778" s="1">
        <f>Exchanges!H1782</f>
        <v>541700</v>
      </c>
      <c r="H1778" s="1" t="str">
        <f>Exchanges!I1782</f>
        <v>US</v>
      </c>
      <c r="I1778" s="1">
        <f>Exchanges!J1782</f>
        <v>7.0288987574186386E-10</v>
      </c>
      <c r="J1778" s="1" t="str">
        <f>Exchanges!K1782</f>
        <v>kg</v>
      </c>
      <c r="K1778" s="1"/>
      <c r="L1778" s="1"/>
      <c r="M1778" s="1"/>
      <c r="N1778" s="1"/>
      <c r="O1778" s="1"/>
      <c r="P1778" s="86">
        <f>ROUND(Exchanges!Q1782,0)</f>
        <v>4</v>
      </c>
      <c r="Q1778" s="1">
        <f>Exchanges!R1782</f>
        <v>1</v>
      </c>
      <c r="R1778" s="1">
        <f>Exchanges!S1782</f>
        <v>1</v>
      </c>
      <c r="S1778" s="1">
        <f>Exchanges!T1782</f>
        <v>1</v>
      </c>
      <c r="T1778" s="1">
        <f>Exchanges!U1782</f>
        <v>5</v>
      </c>
      <c r="U1778" s="1">
        <f>Exchanges!V1782</f>
        <v>2013</v>
      </c>
      <c r="V1778" s="1" t="str">
        <f>Exchanges!W1782</f>
        <v>ETHYLBENZENE</v>
      </c>
      <c r="W1778" s="1" t="str">
        <f>Exchanges!X1782</f>
        <v>TRI</v>
      </c>
      <c r="X1778" s="1"/>
    </row>
    <row r="1779" spans="1:24" x14ac:dyDescent="0.15">
      <c r="A1779" s="1" t="str">
        <f>Exchanges!B1783</f>
        <v>diisocyanates</v>
      </c>
      <c r="B1779" s="1" t="str">
        <f>Exchanges!C1783</f>
        <v/>
      </c>
      <c r="C1779" s="1" t="str">
        <f>Exchanges!D1783</f>
        <v>air</v>
      </c>
      <c r="D1779" s="1" t="str">
        <f>Exchanges!E1783</f>
        <v>unspecified</v>
      </c>
      <c r="E1779" s="1" t="str">
        <f>Exchanges!F1783</f>
        <v>63f3fff6-0459-49fd-808a-6fc86fd63f5c</v>
      </c>
      <c r="F1779" s="1" t="str">
        <f>Exchanges!G1783</f>
        <v>Management of companies and enterprises</v>
      </c>
      <c r="G1779" s="1">
        <f>Exchanges!H1783</f>
        <v>550000</v>
      </c>
      <c r="H1779" s="1" t="str">
        <f>Exchanges!I1783</f>
        <v>US</v>
      </c>
      <c r="I1779" s="1">
        <f>Exchanges!J1783</f>
        <v>4.0645088449662273E-12</v>
      </c>
      <c r="J1779" s="1" t="str">
        <f>Exchanges!K1783</f>
        <v>kg</v>
      </c>
      <c r="K1779" s="1"/>
      <c r="L1779" s="1"/>
      <c r="M1779" s="1"/>
      <c r="N1779" s="1"/>
      <c r="O1779" s="1"/>
      <c r="P1779" s="86">
        <f>ROUND(Exchanges!Q1783,0)</f>
        <v>4</v>
      </c>
      <c r="Q1779" s="1">
        <f>Exchanges!R1783</f>
        <v>1</v>
      </c>
      <c r="R1779" s="1">
        <f>Exchanges!S1783</f>
        <v>1</v>
      </c>
      <c r="S1779" s="1">
        <f>Exchanges!T1783</f>
        <v>1</v>
      </c>
      <c r="T1779" s="1">
        <f>Exchanges!U1783</f>
        <v>5</v>
      </c>
      <c r="U1779" s="1">
        <f>Exchanges!V1783</f>
        <v>2013</v>
      </c>
      <c r="V1779" s="1" t="str">
        <f>Exchanges!W1783</f>
        <v>DIISOCYANATES</v>
      </c>
      <c r="W1779" s="1" t="str">
        <f>Exchanges!X1783</f>
        <v>TRI</v>
      </c>
      <c r="X1779" s="1"/>
    </row>
    <row r="1780" spans="1:24" x14ac:dyDescent="0.15">
      <c r="A1780" s="1" t="str">
        <f>Exchanges!B1784</f>
        <v>Nitrilotriacetic acid</v>
      </c>
      <c r="B1780" s="1">
        <f>Exchanges!C1784</f>
        <v>139139</v>
      </c>
      <c r="C1780" s="1" t="str">
        <f>Exchanges!D1784</f>
        <v>air</v>
      </c>
      <c r="D1780" s="1" t="str">
        <f>Exchanges!E1784</f>
        <v>unspecified</v>
      </c>
      <c r="E1780" s="1" t="str">
        <f>Exchanges!F1784</f>
        <v>eb825556-a957-461b-9246-d1d3c9e404d5</v>
      </c>
      <c r="F1780" s="1" t="str">
        <f>Exchanges!G1784</f>
        <v>Waste management and remediation services</v>
      </c>
      <c r="G1780" s="1">
        <f>Exchanges!H1784</f>
        <v>562000</v>
      </c>
      <c r="H1780" s="1" t="str">
        <f>Exchanges!I1784</f>
        <v>US</v>
      </c>
      <c r="I1780" s="1">
        <f>Exchanges!J1784</f>
        <v>2.0832902759119564E-14</v>
      </c>
      <c r="J1780" s="1" t="str">
        <f>Exchanges!K1784</f>
        <v>kg</v>
      </c>
      <c r="K1780" s="1"/>
      <c r="L1780" s="1"/>
      <c r="M1780" s="1"/>
      <c r="N1780" s="1"/>
      <c r="O1780" s="1"/>
      <c r="P1780" s="86">
        <f>ROUND(Exchanges!Q1784,0)</f>
        <v>5</v>
      </c>
      <c r="Q1780" s="1">
        <f>Exchanges!R1784</f>
        <v>1</v>
      </c>
      <c r="R1780" s="1">
        <f>Exchanges!S1784</f>
        <v>1</v>
      </c>
      <c r="S1780" s="1">
        <f>Exchanges!T1784</f>
        <v>1</v>
      </c>
      <c r="T1780" s="1">
        <f>Exchanges!U1784</f>
        <v>5</v>
      </c>
      <c r="U1780" s="1">
        <f>Exchanges!V1784</f>
        <v>2013</v>
      </c>
      <c r="V1780" s="1" t="str">
        <f>Exchanges!W1784</f>
        <v>NITRILOTRIACETIC ACID</v>
      </c>
      <c r="W1780" s="1" t="str">
        <f>Exchanges!X1784</f>
        <v>TRI</v>
      </c>
      <c r="X1780" s="1"/>
    </row>
    <row r="1781" spans="1:24" x14ac:dyDescent="0.15">
      <c r="A1781" s="1" t="str">
        <f>Exchanges!B1785</f>
        <v>PERACETIC ACID</v>
      </c>
      <c r="B1781" s="1">
        <f>Exchanges!C1785</f>
        <v>79210</v>
      </c>
      <c r="C1781" s="1" t="str">
        <f>Exchanges!D1785</f>
        <v>air</v>
      </c>
      <c r="D1781" s="1" t="str">
        <f>Exchanges!E1785</f>
        <v>unspecified</v>
      </c>
      <c r="E1781" s="1" t="str">
        <f>Exchanges!F1785</f>
        <v>ac5874a7-640d-30ec-aff0-9595036c077a</v>
      </c>
      <c r="F1781" s="1" t="str">
        <f>Exchanges!G1785</f>
        <v>Waste management and remediation services</v>
      </c>
      <c r="G1781" s="1">
        <f>Exchanges!H1785</f>
        <v>562000</v>
      </c>
      <c r="H1781" s="1" t="str">
        <f>Exchanges!I1785</f>
        <v>US</v>
      </c>
      <c r="I1781" s="1">
        <f>Exchanges!J1785</f>
        <v>1.1093520719231167E-13</v>
      </c>
      <c r="J1781" s="1" t="str">
        <f>Exchanges!K1785</f>
        <v>kg</v>
      </c>
      <c r="K1781" s="1"/>
      <c r="L1781" s="1"/>
      <c r="M1781" s="1"/>
      <c r="N1781" s="1"/>
      <c r="O1781" s="1"/>
      <c r="P1781" s="86">
        <f>ROUND(Exchanges!Q1785,0)</f>
        <v>4</v>
      </c>
      <c r="Q1781" s="1">
        <f>Exchanges!R1785</f>
        <v>1</v>
      </c>
      <c r="R1781" s="1">
        <f>Exchanges!S1785</f>
        <v>1</v>
      </c>
      <c r="S1781" s="1">
        <f>Exchanges!T1785</f>
        <v>1</v>
      </c>
      <c r="T1781" s="1">
        <f>Exchanges!U1785</f>
        <v>5</v>
      </c>
      <c r="U1781" s="1">
        <f>Exchanges!V1785</f>
        <v>2013</v>
      </c>
      <c r="V1781" s="1" t="str">
        <f>Exchanges!W1785</f>
        <v>PERACETIC ACID</v>
      </c>
      <c r="W1781" s="1" t="str">
        <f>Exchanges!X1785</f>
        <v>TRI</v>
      </c>
      <c r="X1781" s="1"/>
    </row>
    <row r="1782" spans="1:24" x14ac:dyDescent="0.15">
      <c r="A1782" s="1" t="str">
        <f>Exchanges!B1786</f>
        <v>NITROGLYCERIN</v>
      </c>
      <c r="B1782" s="1">
        <f>Exchanges!C1786</f>
        <v>55630</v>
      </c>
      <c r="C1782" s="1" t="str">
        <f>Exchanges!D1786</f>
        <v>air</v>
      </c>
      <c r="D1782" s="1" t="str">
        <f>Exchanges!E1786</f>
        <v>unspecified</v>
      </c>
      <c r="E1782" s="1" t="str">
        <f>Exchanges!F1786</f>
        <v>4541ae89-df9f-42f4-82d5-644adcca1527</v>
      </c>
      <c r="F1782" s="1" t="str">
        <f>Exchanges!G1786</f>
        <v>Waste management and remediation services</v>
      </c>
      <c r="G1782" s="1">
        <f>Exchanges!H1786</f>
        <v>562000</v>
      </c>
      <c r="H1782" s="1" t="str">
        <f>Exchanges!I1786</f>
        <v>US</v>
      </c>
      <c r="I1782" s="1">
        <f>Exchanges!J1786</f>
        <v>1.4947607729668287E-13</v>
      </c>
      <c r="J1782" s="1" t="str">
        <f>Exchanges!K1786</f>
        <v>kg</v>
      </c>
      <c r="K1782" s="1"/>
      <c r="L1782" s="1"/>
      <c r="M1782" s="1"/>
      <c r="N1782" s="1"/>
      <c r="O1782" s="1"/>
      <c r="P1782" s="86">
        <f>ROUND(Exchanges!Q1786,0)</f>
        <v>5</v>
      </c>
      <c r="Q1782" s="1">
        <f>Exchanges!R1786</f>
        <v>1</v>
      </c>
      <c r="R1782" s="1">
        <f>Exchanges!S1786</f>
        <v>1</v>
      </c>
      <c r="S1782" s="1">
        <f>Exchanges!T1786</f>
        <v>1</v>
      </c>
      <c r="T1782" s="1">
        <f>Exchanges!U1786</f>
        <v>5</v>
      </c>
      <c r="U1782" s="1">
        <f>Exchanges!V1786</f>
        <v>2013</v>
      </c>
      <c r="V1782" s="1" t="str">
        <f>Exchanges!W1786</f>
        <v>NITROGLYCERIN</v>
      </c>
      <c r="W1782" s="1" t="str">
        <f>Exchanges!X1786</f>
        <v>TRI</v>
      </c>
      <c r="X1782" s="1"/>
    </row>
    <row r="1783" spans="1:24" x14ac:dyDescent="0.15">
      <c r="A1783" s="1" t="str">
        <f>Exchanges!B1787</f>
        <v>bis(2-chloroethoxy)methane</v>
      </c>
      <c r="B1783" s="1">
        <f>Exchanges!C1787</f>
        <v>111911</v>
      </c>
      <c r="C1783" s="1" t="str">
        <f>Exchanges!D1787</f>
        <v>air</v>
      </c>
      <c r="D1783" s="1" t="str">
        <f>Exchanges!E1787</f>
        <v>unspecified</v>
      </c>
      <c r="E1783" s="1" t="str">
        <f>Exchanges!F1787</f>
        <v>9d4a2659-0038-48c1-a1f6-649ad7a18a2f</v>
      </c>
      <c r="F1783" s="1" t="str">
        <f>Exchanges!G1787</f>
        <v>Waste management and remediation services</v>
      </c>
      <c r="G1783" s="1">
        <f>Exchanges!H1787</f>
        <v>562000</v>
      </c>
      <c r="H1783" s="1" t="str">
        <f>Exchanges!I1787</f>
        <v>US</v>
      </c>
      <c r="I1783" s="1">
        <f>Exchanges!J1787</f>
        <v>1.5624677069339672E-13</v>
      </c>
      <c r="J1783" s="1" t="str">
        <f>Exchanges!K1787</f>
        <v>kg</v>
      </c>
      <c r="K1783" s="1"/>
      <c r="L1783" s="1"/>
      <c r="M1783" s="1"/>
      <c r="N1783" s="1"/>
      <c r="O1783" s="1"/>
      <c r="P1783" s="86">
        <f>ROUND(Exchanges!Q1787,0)</f>
        <v>5</v>
      </c>
      <c r="Q1783" s="1">
        <f>Exchanges!R1787</f>
        <v>1</v>
      </c>
      <c r="R1783" s="1">
        <f>Exchanges!S1787</f>
        <v>1</v>
      </c>
      <c r="S1783" s="1">
        <f>Exchanges!T1787</f>
        <v>1</v>
      </c>
      <c r="T1783" s="1">
        <f>Exchanges!U1787</f>
        <v>5</v>
      </c>
      <c r="U1783" s="1">
        <f>Exchanges!V1787</f>
        <v>2013</v>
      </c>
      <c r="V1783" s="1" t="str">
        <f>Exchanges!W1787</f>
        <v>BIS(2-CHLOROETHOXY)METHANE</v>
      </c>
      <c r="W1783" s="1" t="str">
        <f>Exchanges!X1787</f>
        <v>TRI</v>
      </c>
      <c r="X1783" s="1"/>
    </row>
    <row r="1784" spans="1:24" x14ac:dyDescent="0.15">
      <c r="A1784" s="1" t="str">
        <f>Exchanges!B1788</f>
        <v>5-NITRO-O-TOLUIDINE</v>
      </c>
      <c r="B1784" s="1">
        <f>Exchanges!C1788</f>
        <v>99558</v>
      </c>
      <c r="C1784" s="1" t="str">
        <f>Exchanges!D1788</f>
        <v>air</v>
      </c>
      <c r="D1784" s="1" t="str">
        <f>Exchanges!E1788</f>
        <v>unspecified</v>
      </c>
      <c r="E1784" s="1" t="str">
        <f>Exchanges!F1788</f>
        <v>67bbdaf4-18f0-3b1d-a7e6-b0ffdcff6e9a</v>
      </c>
      <c r="F1784" s="1" t="str">
        <f>Exchanges!G1788</f>
        <v>Waste management and remediation services</v>
      </c>
      <c r="G1784" s="1">
        <f>Exchanges!H1788</f>
        <v>562000</v>
      </c>
      <c r="H1784" s="1" t="str">
        <f>Exchanges!I1788</f>
        <v>US</v>
      </c>
      <c r="I1784" s="1">
        <f>Exchanges!J1788</f>
        <v>2.0989149529812959E-13</v>
      </c>
      <c r="J1784" s="1" t="str">
        <f>Exchanges!K1788</f>
        <v>kg</v>
      </c>
      <c r="K1784" s="1"/>
      <c r="L1784" s="1"/>
      <c r="M1784" s="1"/>
      <c r="N1784" s="1"/>
      <c r="O1784" s="1"/>
      <c r="P1784" s="86">
        <f>ROUND(Exchanges!Q1788,0)</f>
        <v>5</v>
      </c>
      <c r="Q1784" s="1">
        <f>Exchanges!R1788</f>
        <v>1</v>
      </c>
      <c r="R1784" s="1">
        <f>Exchanges!S1788</f>
        <v>1</v>
      </c>
      <c r="S1784" s="1">
        <f>Exchanges!T1788</f>
        <v>1</v>
      </c>
      <c r="T1784" s="1">
        <f>Exchanges!U1788</f>
        <v>5</v>
      </c>
      <c r="U1784" s="1">
        <f>Exchanges!V1788</f>
        <v>2013</v>
      </c>
      <c r="V1784" s="1" t="str">
        <f>Exchanges!W1788</f>
        <v>5-NITRO-O-TOLUIDINE</v>
      </c>
      <c r="W1784" s="1" t="str">
        <f>Exchanges!X1788</f>
        <v>TRI</v>
      </c>
      <c r="X1784" s="1"/>
    </row>
    <row r="1785" spans="1:24" x14ac:dyDescent="0.15">
      <c r="A1785" s="1" t="str">
        <f>Exchanges!B1789</f>
        <v>N-Nitrosopiperidine</v>
      </c>
      <c r="B1785" s="1">
        <f>Exchanges!C1789</f>
        <v>100754</v>
      </c>
      <c r="C1785" s="1" t="str">
        <f>Exchanges!D1789</f>
        <v>air</v>
      </c>
      <c r="D1785" s="1" t="str">
        <f>Exchanges!E1789</f>
        <v>unspecified</v>
      </c>
      <c r="E1785" s="1" t="str">
        <f>Exchanges!F1789</f>
        <v>f9244361-2b87-4bcf-9ed9-1dd87521b657</v>
      </c>
      <c r="F1785" s="1" t="str">
        <f>Exchanges!G1789</f>
        <v>Waste management and remediation services</v>
      </c>
      <c r="G1785" s="1">
        <f>Exchanges!H1789</f>
        <v>562000</v>
      </c>
      <c r="H1785" s="1" t="str">
        <f>Exchanges!I1789</f>
        <v>US</v>
      </c>
      <c r="I1785" s="1">
        <f>Exchanges!J1789</f>
        <v>2.2916193035031518E-13</v>
      </c>
      <c r="J1785" s="1" t="str">
        <f>Exchanges!K1789</f>
        <v>kg</v>
      </c>
      <c r="K1785" s="1"/>
      <c r="L1785" s="1"/>
      <c r="M1785" s="1"/>
      <c r="N1785" s="1"/>
      <c r="O1785" s="1"/>
      <c r="P1785" s="86">
        <f>ROUND(Exchanges!Q1789,0)</f>
        <v>5</v>
      </c>
      <c r="Q1785" s="1">
        <f>Exchanges!R1789</f>
        <v>1</v>
      </c>
      <c r="R1785" s="1">
        <f>Exchanges!S1789</f>
        <v>1</v>
      </c>
      <c r="S1785" s="1">
        <f>Exchanges!T1789</f>
        <v>1</v>
      </c>
      <c r="T1785" s="1">
        <f>Exchanges!U1789</f>
        <v>5</v>
      </c>
      <c r="U1785" s="1">
        <f>Exchanges!V1789</f>
        <v>2013</v>
      </c>
      <c r="V1785" s="1" t="str">
        <f>Exchanges!W1789</f>
        <v>N-NITROSOPIPERIDINE</v>
      </c>
      <c r="W1785" s="1" t="str">
        <f>Exchanges!X1789</f>
        <v>TRI</v>
      </c>
      <c r="X1785" s="1"/>
    </row>
    <row r="1786" spans="1:24" x14ac:dyDescent="0.15">
      <c r="A1786" s="1" t="str">
        <f>Exchanges!B1790</f>
        <v>quintozene</v>
      </c>
      <c r="B1786" s="1">
        <f>Exchanges!C1790</f>
        <v>82688</v>
      </c>
      <c r="C1786" s="1" t="str">
        <f>Exchanges!D1790</f>
        <v>air</v>
      </c>
      <c r="D1786" s="1" t="str">
        <f>Exchanges!E1790</f>
        <v>unspecified</v>
      </c>
      <c r="E1786" s="1" t="str">
        <f>Exchanges!F1790</f>
        <v>21d98642-5887-450e-b228-fd75d67aeac9</v>
      </c>
      <c r="F1786" s="1" t="str">
        <f>Exchanges!G1790</f>
        <v>Waste management and remediation services</v>
      </c>
      <c r="G1786" s="1">
        <f>Exchanges!H1790</f>
        <v>562000</v>
      </c>
      <c r="H1786" s="1" t="str">
        <f>Exchanges!I1790</f>
        <v>US</v>
      </c>
      <c r="I1786" s="1">
        <f>Exchanges!J1790</f>
        <v>3.645757982845924E-13</v>
      </c>
      <c r="J1786" s="1" t="str">
        <f>Exchanges!K1790</f>
        <v>kg</v>
      </c>
      <c r="K1786" s="1"/>
      <c r="L1786" s="1"/>
      <c r="M1786" s="1"/>
      <c r="N1786" s="1"/>
      <c r="O1786" s="1"/>
      <c r="P1786" s="86">
        <f>ROUND(Exchanges!Q1790,0)</f>
        <v>5</v>
      </c>
      <c r="Q1786" s="1">
        <f>Exchanges!R1790</f>
        <v>1</v>
      </c>
      <c r="R1786" s="1">
        <f>Exchanges!S1790</f>
        <v>1</v>
      </c>
      <c r="S1786" s="1">
        <f>Exchanges!T1790</f>
        <v>1</v>
      </c>
      <c r="T1786" s="1">
        <f>Exchanges!U1790</f>
        <v>5</v>
      </c>
      <c r="U1786" s="1">
        <f>Exchanges!V1790</f>
        <v>2013</v>
      </c>
      <c r="V1786" s="1" t="str">
        <f>Exchanges!W1790</f>
        <v>QUINTOZENE</v>
      </c>
      <c r="W1786" s="1" t="str">
        <f>Exchanges!X1790</f>
        <v>TRI</v>
      </c>
      <c r="X1786" s="1"/>
    </row>
    <row r="1787" spans="1:24" x14ac:dyDescent="0.15">
      <c r="A1787" s="1" t="str">
        <f>Exchanges!B1791</f>
        <v>HCFC-225ca</v>
      </c>
      <c r="B1787" s="1">
        <f>Exchanges!C1791</f>
        <v>422560</v>
      </c>
      <c r="C1787" s="1" t="str">
        <f>Exchanges!D1791</f>
        <v>air</v>
      </c>
      <c r="D1787" s="1" t="str">
        <f>Exchanges!E1791</f>
        <v>unspecified</v>
      </c>
      <c r="E1787" s="1" t="str">
        <f>Exchanges!F1791</f>
        <v>e97b669a-2ae1-3492-a93c-02bdfe8a4a04</v>
      </c>
      <c r="F1787" s="1" t="str">
        <f>Exchanges!G1791</f>
        <v>Waste management and remediation services</v>
      </c>
      <c r="G1787" s="1">
        <f>Exchanges!H1791</f>
        <v>562000</v>
      </c>
      <c r="H1787" s="1" t="str">
        <f>Exchanges!I1791</f>
        <v>US</v>
      </c>
      <c r="I1787" s="1">
        <f>Exchanges!J1791</f>
        <v>5.208225689779891E-13</v>
      </c>
      <c r="J1787" s="1" t="str">
        <f>Exchanges!K1791</f>
        <v>kg</v>
      </c>
      <c r="K1787" s="1"/>
      <c r="L1787" s="1"/>
      <c r="M1787" s="1"/>
      <c r="N1787" s="1"/>
      <c r="O1787" s="1"/>
      <c r="P1787" s="86">
        <f>ROUND(Exchanges!Q1791,0)</f>
        <v>5</v>
      </c>
      <c r="Q1787" s="1">
        <f>Exchanges!R1791</f>
        <v>1</v>
      </c>
      <c r="R1787" s="1">
        <f>Exchanges!S1791</f>
        <v>1</v>
      </c>
      <c r="S1787" s="1">
        <f>Exchanges!T1791</f>
        <v>1</v>
      </c>
      <c r="T1787" s="1">
        <f>Exchanges!U1791</f>
        <v>5</v>
      </c>
      <c r="U1787" s="1">
        <f>Exchanges!V1791</f>
        <v>2013</v>
      </c>
      <c r="V1787" s="1" t="str">
        <f>Exchanges!W1791</f>
        <v>3,3-DICHLORO-1,1,1,2,2-PENTAFLUOROPROPANE</v>
      </c>
      <c r="W1787" s="1" t="str">
        <f>Exchanges!X1791</f>
        <v>TRI</v>
      </c>
      <c r="X1787" s="1"/>
    </row>
    <row r="1788" spans="1:24" x14ac:dyDescent="0.15">
      <c r="A1788" s="1" t="str">
        <f>Exchanges!B1792</f>
        <v>3-Iodo-2-propynyl butylcarbamate</v>
      </c>
      <c r="B1788" s="1">
        <f>Exchanges!C1792</f>
        <v>55406536</v>
      </c>
      <c r="C1788" s="1" t="str">
        <f>Exchanges!D1792</f>
        <v>air</v>
      </c>
      <c r="D1788" s="1" t="str">
        <f>Exchanges!E1792</f>
        <v>unspecified</v>
      </c>
      <c r="E1788" s="1" t="str">
        <f>Exchanges!F1792</f>
        <v>f3eac800-85a4-4b4c-bc70-cea8e62d1211</v>
      </c>
      <c r="F1788" s="1" t="str">
        <f>Exchanges!G1792</f>
        <v>Waste management and remediation services</v>
      </c>
      <c r="G1788" s="1">
        <f>Exchanges!H1792</f>
        <v>562000</v>
      </c>
      <c r="H1788" s="1" t="str">
        <f>Exchanges!I1792</f>
        <v>US</v>
      </c>
      <c r="I1788" s="1">
        <f>Exchanges!J1792</f>
        <v>5.208225689779891E-13</v>
      </c>
      <c r="J1788" s="1" t="str">
        <f>Exchanges!K1792</f>
        <v>kg</v>
      </c>
      <c r="K1788" s="1"/>
      <c r="L1788" s="1"/>
      <c r="M1788" s="1"/>
      <c r="N1788" s="1"/>
      <c r="O1788" s="1"/>
      <c r="P1788" s="86">
        <f>ROUND(Exchanges!Q1792,0)</f>
        <v>4</v>
      </c>
      <c r="Q1788" s="1">
        <f>Exchanges!R1792</f>
        <v>1</v>
      </c>
      <c r="R1788" s="1">
        <f>Exchanges!S1792</f>
        <v>1</v>
      </c>
      <c r="S1788" s="1">
        <f>Exchanges!T1792</f>
        <v>1</v>
      </c>
      <c r="T1788" s="1">
        <f>Exchanges!U1792</f>
        <v>5</v>
      </c>
      <c r="U1788" s="1">
        <f>Exchanges!V1792</f>
        <v>2013</v>
      </c>
      <c r="V1788" s="1" t="str">
        <f>Exchanges!W1792</f>
        <v>3-IODO-2-PROPYNYL BUTYLCARBAMATE</v>
      </c>
      <c r="W1788" s="1" t="str">
        <f>Exchanges!X1792</f>
        <v>TRI</v>
      </c>
      <c r="X1788" s="1"/>
    </row>
    <row r="1789" spans="1:24" x14ac:dyDescent="0.15">
      <c r="A1789" s="1" t="str">
        <f>Exchanges!B1793</f>
        <v>Butyraldehyde</v>
      </c>
      <c r="B1789" s="1">
        <f>Exchanges!C1793</f>
        <v>123728</v>
      </c>
      <c r="C1789" s="1" t="str">
        <f>Exchanges!D1793</f>
        <v>air</v>
      </c>
      <c r="D1789" s="1" t="str">
        <f>Exchanges!E1793</f>
        <v>unspecified</v>
      </c>
      <c r="E1789" s="1" t="str">
        <f>Exchanges!F1793</f>
        <v>d279bdef-1284-46be-9999-384a0df3267e</v>
      </c>
      <c r="F1789" s="1" t="str">
        <f>Exchanges!G1793</f>
        <v>Waste management and remediation services</v>
      </c>
      <c r="G1789" s="1">
        <f>Exchanges!H1793</f>
        <v>562000</v>
      </c>
      <c r="H1789" s="1" t="str">
        <f>Exchanges!I1793</f>
        <v>US</v>
      </c>
      <c r="I1789" s="1">
        <f>Exchanges!J1793</f>
        <v>5.208225689779891E-13</v>
      </c>
      <c r="J1789" s="1" t="str">
        <f>Exchanges!K1793</f>
        <v>kg</v>
      </c>
      <c r="K1789" s="1"/>
      <c r="L1789" s="1"/>
      <c r="M1789" s="1"/>
      <c r="N1789" s="1"/>
      <c r="O1789" s="1"/>
      <c r="P1789" s="86">
        <f>ROUND(Exchanges!Q1793,0)</f>
        <v>4</v>
      </c>
      <c r="Q1789" s="1">
        <f>Exchanges!R1793</f>
        <v>1</v>
      </c>
      <c r="R1789" s="1">
        <f>Exchanges!S1793</f>
        <v>1</v>
      </c>
      <c r="S1789" s="1">
        <f>Exchanges!T1793</f>
        <v>1</v>
      </c>
      <c r="T1789" s="1">
        <f>Exchanges!U1793</f>
        <v>5</v>
      </c>
      <c r="U1789" s="1">
        <f>Exchanges!V1793</f>
        <v>2013</v>
      </c>
      <c r="V1789" s="1" t="str">
        <f>Exchanges!W1793</f>
        <v>BUTYRALDEHYDE</v>
      </c>
      <c r="W1789" s="1" t="str">
        <f>Exchanges!X1793</f>
        <v>TRI</v>
      </c>
      <c r="X1789" s="1"/>
    </row>
    <row r="1790" spans="1:24" x14ac:dyDescent="0.15">
      <c r="A1790" s="1" t="str">
        <f>Exchanges!B1794</f>
        <v>Decabromodiphenyl oxide</v>
      </c>
      <c r="B1790" s="1">
        <f>Exchanges!C1794</f>
        <v>1163195</v>
      </c>
      <c r="C1790" s="1" t="str">
        <f>Exchanges!D1794</f>
        <v>air</v>
      </c>
      <c r="D1790" s="1" t="str">
        <f>Exchanges!E1794</f>
        <v>unspecified</v>
      </c>
      <c r="E1790" s="1" t="str">
        <f>Exchanges!F1794</f>
        <v>64441938-a69c-4bea-8759-fd624432e73f</v>
      </c>
      <c r="F1790" s="1" t="str">
        <f>Exchanges!G1794</f>
        <v>Waste management and remediation services</v>
      </c>
      <c r="G1790" s="1">
        <f>Exchanges!H1794</f>
        <v>562000</v>
      </c>
      <c r="H1790" s="1" t="str">
        <f>Exchanges!I1794</f>
        <v>US</v>
      </c>
      <c r="I1790" s="1">
        <f>Exchanges!J1794</f>
        <v>5.208225689779891E-13</v>
      </c>
      <c r="J1790" s="1" t="str">
        <f>Exchanges!K1794</f>
        <v>kg</v>
      </c>
      <c r="K1790" s="1"/>
      <c r="L1790" s="1"/>
      <c r="M1790" s="1"/>
      <c r="N1790" s="1"/>
      <c r="O1790" s="1"/>
      <c r="P1790" s="86">
        <f>ROUND(Exchanges!Q1794,0)</f>
        <v>4</v>
      </c>
      <c r="Q1790" s="1">
        <f>Exchanges!R1794</f>
        <v>1</v>
      </c>
      <c r="R1790" s="1">
        <f>Exchanges!S1794</f>
        <v>1</v>
      </c>
      <c r="S1790" s="1">
        <f>Exchanges!T1794</f>
        <v>1</v>
      </c>
      <c r="T1790" s="1">
        <f>Exchanges!U1794</f>
        <v>5</v>
      </c>
      <c r="U1790" s="1">
        <f>Exchanges!V1794</f>
        <v>2013</v>
      </c>
      <c r="V1790" s="1" t="str">
        <f>Exchanges!W1794</f>
        <v>DECABROMODIPHENYL OXIDE</v>
      </c>
      <c r="W1790" s="1" t="str">
        <f>Exchanges!X1794</f>
        <v>TRI</v>
      </c>
      <c r="X1790" s="1"/>
    </row>
    <row r="1791" spans="1:24" x14ac:dyDescent="0.15">
      <c r="A1791" s="1" t="str">
        <f>Exchanges!B1795</f>
        <v>Mecoprop</v>
      </c>
      <c r="B1791" s="1">
        <f>Exchanges!C1795</f>
        <v>93652</v>
      </c>
      <c r="C1791" s="1" t="str">
        <f>Exchanges!D1795</f>
        <v>air</v>
      </c>
      <c r="D1791" s="1" t="str">
        <f>Exchanges!E1795</f>
        <v>unspecified</v>
      </c>
      <c r="E1791" s="1" t="str">
        <f>Exchanges!F1795</f>
        <v>fe9399c1-a2f1-42a1-9728-e0fe1d0ebd55</v>
      </c>
      <c r="F1791" s="1" t="str">
        <f>Exchanges!G1795</f>
        <v>Waste management and remediation services</v>
      </c>
      <c r="G1791" s="1">
        <f>Exchanges!H1795</f>
        <v>562000</v>
      </c>
      <c r="H1791" s="1" t="str">
        <f>Exchanges!I1795</f>
        <v>US</v>
      </c>
      <c r="I1791" s="1">
        <f>Exchanges!J1795</f>
        <v>5.208225689779891E-13</v>
      </c>
      <c r="J1791" s="1" t="str">
        <f>Exchanges!K1795</f>
        <v>kg</v>
      </c>
      <c r="K1791" s="1"/>
      <c r="L1791" s="1"/>
      <c r="M1791" s="1"/>
      <c r="N1791" s="1"/>
      <c r="O1791" s="1"/>
      <c r="P1791" s="86">
        <f>ROUND(Exchanges!Q1795,0)</f>
        <v>2</v>
      </c>
      <c r="Q1791" s="1">
        <f>Exchanges!R1795</f>
        <v>1</v>
      </c>
      <c r="R1791" s="1">
        <f>Exchanges!S1795</f>
        <v>1</v>
      </c>
      <c r="S1791" s="1">
        <f>Exchanges!T1795</f>
        <v>1</v>
      </c>
      <c r="T1791" s="1">
        <f>Exchanges!U1795</f>
        <v>5</v>
      </c>
      <c r="U1791" s="1">
        <f>Exchanges!V1795</f>
        <v>2013</v>
      </c>
      <c r="V1791" s="1" t="str">
        <f>Exchanges!W1795</f>
        <v>MECOPROP</v>
      </c>
      <c r="W1791" s="1" t="str">
        <f>Exchanges!X1795</f>
        <v>TRI</v>
      </c>
      <c r="X1791" s="1"/>
    </row>
    <row r="1792" spans="1:24" x14ac:dyDescent="0.15">
      <c r="A1792" s="1" t="str">
        <f>Exchanges!B1796</f>
        <v>PARAQUAT DICHLORIDE</v>
      </c>
      <c r="B1792" s="1">
        <f>Exchanges!C1796</f>
        <v>1910425</v>
      </c>
      <c r="C1792" s="1" t="str">
        <f>Exchanges!D1796</f>
        <v>air</v>
      </c>
      <c r="D1792" s="1" t="str">
        <f>Exchanges!E1796</f>
        <v>unspecified</v>
      </c>
      <c r="E1792" s="1" t="str">
        <f>Exchanges!F1796</f>
        <v>28c0df98-71b5-3bdd-ac61-3c0ed065b226</v>
      </c>
      <c r="F1792" s="1" t="str">
        <f>Exchanges!G1796</f>
        <v>Waste management and remediation services</v>
      </c>
      <c r="G1792" s="1">
        <f>Exchanges!H1796</f>
        <v>562000</v>
      </c>
      <c r="H1792" s="1" t="str">
        <f>Exchanges!I1796</f>
        <v>US</v>
      </c>
      <c r="I1792" s="1">
        <f>Exchanges!J1796</f>
        <v>5.208225689779891E-13</v>
      </c>
      <c r="J1792" s="1" t="str">
        <f>Exchanges!K1796</f>
        <v>kg</v>
      </c>
      <c r="K1792" s="1"/>
      <c r="L1792" s="1"/>
      <c r="M1792" s="1"/>
      <c r="N1792" s="1"/>
      <c r="O1792" s="1"/>
      <c r="P1792" s="86">
        <f>ROUND(Exchanges!Q1796,0)</f>
        <v>5</v>
      </c>
      <c r="Q1792" s="1">
        <f>Exchanges!R1796</f>
        <v>1</v>
      </c>
      <c r="R1792" s="1">
        <f>Exchanges!S1796</f>
        <v>1</v>
      </c>
      <c r="S1792" s="1">
        <f>Exchanges!T1796</f>
        <v>1</v>
      </c>
      <c r="T1792" s="1">
        <f>Exchanges!U1796</f>
        <v>5</v>
      </c>
      <c r="U1792" s="1">
        <f>Exchanges!V1796</f>
        <v>2013</v>
      </c>
      <c r="V1792" s="1" t="str">
        <f>Exchanges!W1796</f>
        <v>PARAQUAT DICHLORIDE</v>
      </c>
      <c r="W1792" s="1" t="str">
        <f>Exchanges!X1796</f>
        <v>TRI</v>
      </c>
      <c r="X1792" s="1"/>
    </row>
    <row r="1793" spans="1:24" x14ac:dyDescent="0.15">
      <c r="A1793" s="1" t="str">
        <f>Exchanges!B1797</f>
        <v>4-nitroaniline</v>
      </c>
      <c r="B1793" s="1">
        <f>Exchanges!C1797</f>
        <v>100016</v>
      </c>
      <c r="C1793" s="1" t="str">
        <f>Exchanges!D1797</f>
        <v>air</v>
      </c>
      <c r="D1793" s="1" t="str">
        <f>Exchanges!E1797</f>
        <v>unspecified</v>
      </c>
      <c r="E1793" s="1" t="str">
        <f>Exchanges!F1797</f>
        <v>08036dbc-f40b-46d6-ae8e-93b31c11e82e</v>
      </c>
      <c r="F1793" s="1" t="str">
        <f>Exchanges!G1797</f>
        <v>Waste management and remediation services</v>
      </c>
      <c r="G1793" s="1">
        <f>Exchanges!H1797</f>
        <v>562000</v>
      </c>
      <c r="H1793" s="1" t="str">
        <f>Exchanges!I1797</f>
        <v>US</v>
      </c>
      <c r="I1793" s="1">
        <f>Exchanges!J1797</f>
        <v>5.208225689779891E-13</v>
      </c>
      <c r="J1793" s="1" t="str">
        <f>Exchanges!K1797</f>
        <v>kg</v>
      </c>
      <c r="K1793" s="1"/>
      <c r="L1793" s="1"/>
      <c r="M1793" s="1"/>
      <c r="N1793" s="1"/>
      <c r="O1793" s="1"/>
      <c r="P1793" s="86">
        <f>ROUND(Exchanges!Q1797,0)</f>
        <v>5</v>
      </c>
      <c r="Q1793" s="1">
        <f>Exchanges!R1797</f>
        <v>1</v>
      </c>
      <c r="R1793" s="1">
        <f>Exchanges!S1797</f>
        <v>1</v>
      </c>
      <c r="S1793" s="1">
        <f>Exchanges!T1797</f>
        <v>1</v>
      </c>
      <c r="T1793" s="1">
        <f>Exchanges!U1797</f>
        <v>5</v>
      </c>
      <c r="U1793" s="1">
        <f>Exchanges!V1797</f>
        <v>2013</v>
      </c>
      <c r="V1793" s="1" t="str">
        <f>Exchanges!W1797</f>
        <v>P-NITROANILINE</v>
      </c>
      <c r="W1793" s="1" t="str">
        <f>Exchanges!X1797</f>
        <v>TRI</v>
      </c>
      <c r="X1793" s="1"/>
    </row>
    <row r="1794" spans="1:24" x14ac:dyDescent="0.15">
      <c r="A1794" s="1" t="str">
        <f>Exchanges!B1798</f>
        <v>resmethrin</v>
      </c>
      <c r="B1794" s="1">
        <f>Exchanges!C1798</f>
        <v>10453868</v>
      </c>
      <c r="C1794" s="1" t="str">
        <f>Exchanges!D1798</f>
        <v>air</v>
      </c>
      <c r="D1794" s="1" t="str">
        <f>Exchanges!E1798</f>
        <v>unspecified</v>
      </c>
      <c r="E1794" s="1" t="str">
        <f>Exchanges!F1798</f>
        <v>2b4dd7cc-49b9-4f74-afe6-fffe85c31d94</v>
      </c>
      <c r="F1794" s="1" t="str">
        <f>Exchanges!G1798</f>
        <v>Waste management and remediation services</v>
      </c>
      <c r="G1794" s="1">
        <f>Exchanges!H1798</f>
        <v>562000</v>
      </c>
      <c r="H1794" s="1" t="str">
        <f>Exchanges!I1798</f>
        <v>US</v>
      </c>
      <c r="I1794" s="1">
        <f>Exchanges!J1798</f>
        <v>5.208225689779891E-13</v>
      </c>
      <c r="J1794" s="1" t="str">
        <f>Exchanges!K1798</f>
        <v>kg</v>
      </c>
      <c r="K1794" s="1"/>
      <c r="L1794" s="1"/>
      <c r="M1794" s="1"/>
      <c r="N1794" s="1"/>
      <c r="O1794" s="1"/>
      <c r="P1794" s="86">
        <f>ROUND(Exchanges!Q1798,0)</f>
        <v>2</v>
      </c>
      <c r="Q1794" s="1">
        <f>Exchanges!R1798</f>
        <v>1</v>
      </c>
      <c r="R1794" s="1">
        <f>Exchanges!S1798</f>
        <v>1</v>
      </c>
      <c r="S1794" s="1">
        <f>Exchanges!T1798</f>
        <v>1</v>
      </c>
      <c r="T1794" s="1">
        <f>Exchanges!U1798</f>
        <v>5</v>
      </c>
      <c r="U1794" s="1">
        <f>Exchanges!V1798</f>
        <v>2013</v>
      </c>
      <c r="V1794" s="1" t="str">
        <f>Exchanges!W1798</f>
        <v>RESMETHRIN</v>
      </c>
      <c r="W1794" s="1" t="str">
        <f>Exchanges!X1798</f>
        <v>TRI</v>
      </c>
      <c r="X1794" s="1"/>
    </row>
    <row r="1795" spans="1:24" x14ac:dyDescent="0.15">
      <c r="A1795" s="1" t="str">
        <f>Exchanges!B1799</f>
        <v>Simazine</v>
      </c>
      <c r="B1795" s="1">
        <f>Exchanges!C1799</f>
        <v>122349</v>
      </c>
      <c r="C1795" s="1" t="str">
        <f>Exchanges!D1799</f>
        <v>air</v>
      </c>
      <c r="D1795" s="1" t="str">
        <f>Exchanges!E1799</f>
        <v>unspecified</v>
      </c>
      <c r="E1795" s="1" t="str">
        <f>Exchanges!F1799</f>
        <v>908518f6-ab75-49b5-a306-f081569168d7</v>
      </c>
      <c r="F1795" s="1" t="str">
        <f>Exchanges!G1799</f>
        <v>Waste management and remediation services</v>
      </c>
      <c r="G1795" s="1">
        <f>Exchanges!H1799</f>
        <v>562000</v>
      </c>
      <c r="H1795" s="1" t="str">
        <f>Exchanges!I1799</f>
        <v>US</v>
      </c>
      <c r="I1795" s="1">
        <f>Exchanges!J1799</f>
        <v>5.208225689779891E-13</v>
      </c>
      <c r="J1795" s="1" t="str">
        <f>Exchanges!K1799</f>
        <v>kg</v>
      </c>
      <c r="K1795" s="1"/>
      <c r="L1795" s="1"/>
      <c r="M1795" s="1"/>
      <c r="N1795" s="1"/>
      <c r="O1795" s="1"/>
      <c r="P1795" s="86">
        <f>ROUND(Exchanges!Q1799,0)</f>
        <v>4</v>
      </c>
      <c r="Q1795" s="1">
        <f>Exchanges!R1799</f>
        <v>1</v>
      </c>
      <c r="R1795" s="1">
        <f>Exchanges!S1799</f>
        <v>1</v>
      </c>
      <c r="S1795" s="1">
        <f>Exchanges!T1799</f>
        <v>1</v>
      </c>
      <c r="T1795" s="1">
        <f>Exchanges!U1799</f>
        <v>5</v>
      </c>
      <c r="U1795" s="1">
        <f>Exchanges!V1799</f>
        <v>2013</v>
      </c>
      <c r="V1795" s="1" t="str">
        <f>Exchanges!W1799</f>
        <v>SIMAZINE</v>
      </c>
      <c r="W1795" s="1" t="str">
        <f>Exchanges!X1799</f>
        <v>TRI</v>
      </c>
      <c r="X1795" s="1"/>
    </row>
    <row r="1796" spans="1:24" x14ac:dyDescent="0.15">
      <c r="A1796" s="1" t="str">
        <f>Exchanges!B1800</f>
        <v>TRIS (2,3-DIBROMOPROPYL) PHOSPHATE</v>
      </c>
      <c r="B1796" s="1">
        <f>Exchanges!C1800</f>
        <v>126727</v>
      </c>
      <c r="C1796" s="1" t="str">
        <f>Exchanges!D1800</f>
        <v>air</v>
      </c>
      <c r="D1796" s="1" t="str">
        <f>Exchanges!E1800</f>
        <v>unspecified</v>
      </c>
      <c r="E1796" s="1" t="str">
        <f>Exchanges!F1800</f>
        <v>7312912c-1071-3097-95cf-b2cd27a9ab83</v>
      </c>
      <c r="F1796" s="1" t="str">
        <f>Exchanges!G1800</f>
        <v>Waste management and remediation services</v>
      </c>
      <c r="G1796" s="1">
        <f>Exchanges!H1800</f>
        <v>562000</v>
      </c>
      <c r="H1796" s="1" t="str">
        <f>Exchanges!I1800</f>
        <v>US</v>
      </c>
      <c r="I1796" s="1">
        <f>Exchanges!J1800</f>
        <v>5.208225689779891E-13</v>
      </c>
      <c r="J1796" s="1" t="str">
        <f>Exchanges!K1800</f>
        <v>kg</v>
      </c>
      <c r="K1796" s="1"/>
      <c r="L1796" s="1"/>
      <c r="M1796" s="1"/>
      <c r="N1796" s="1"/>
      <c r="O1796" s="1"/>
      <c r="P1796" s="86">
        <f>ROUND(Exchanges!Q1800,0)</f>
        <v>2</v>
      </c>
      <c r="Q1796" s="1">
        <f>Exchanges!R1800</f>
        <v>1</v>
      </c>
      <c r="R1796" s="1">
        <f>Exchanges!S1800</f>
        <v>1</v>
      </c>
      <c r="S1796" s="1">
        <f>Exchanges!T1800</f>
        <v>1</v>
      </c>
      <c r="T1796" s="1">
        <f>Exchanges!U1800</f>
        <v>5</v>
      </c>
      <c r="U1796" s="1">
        <f>Exchanges!V1800</f>
        <v>2013</v>
      </c>
      <c r="V1796" s="1" t="str">
        <f>Exchanges!W1800</f>
        <v>TRIS(2,3-DIBROMOPROPYL) PHOSPHATE</v>
      </c>
      <c r="W1796" s="1" t="str">
        <f>Exchanges!X1800</f>
        <v>TRI</v>
      </c>
      <c r="X1796" s="1"/>
    </row>
    <row r="1797" spans="1:24" x14ac:dyDescent="0.15">
      <c r="A1797" s="1" t="str">
        <f>Exchanges!B1801</f>
        <v>Propanil</v>
      </c>
      <c r="B1797" s="1">
        <f>Exchanges!C1801</f>
        <v>709988</v>
      </c>
      <c r="C1797" s="1" t="str">
        <f>Exchanges!D1801</f>
        <v>air</v>
      </c>
      <c r="D1797" s="1" t="str">
        <f>Exchanges!E1801</f>
        <v>unspecified</v>
      </c>
      <c r="E1797" s="1" t="str">
        <f>Exchanges!F1801</f>
        <v>99d456fe-79ed-4100-91bf-b440ceef3fab</v>
      </c>
      <c r="F1797" s="1" t="str">
        <f>Exchanges!G1801</f>
        <v>Waste management and remediation services</v>
      </c>
      <c r="G1797" s="1">
        <f>Exchanges!H1801</f>
        <v>562000</v>
      </c>
      <c r="H1797" s="1" t="str">
        <f>Exchanges!I1801</f>
        <v>US</v>
      </c>
      <c r="I1797" s="1">
        <f>Exchanges!J1801</f>
        <v>1.0416451379559782E-12</v>
      </c>
      <c r="J1797" s="1" t="str">
        <f>Exchanges!K1801</f>
        <v>kg</v>
      </c>
      <c r="K1797" s="1"/>
      <c r="L1797" s="1"/>
      <c r="M1797" s="1"/>
      <c r="N1797" s="1"/>
      <c r="O1797" s="1"/>
      <c r="P1797" s="86">
        <f>ROUND(Exchanges!Q1801,0)</f>
        <v>5</v>
      </c>
      <c r="Q1797" s="1">
        <f>Exchanges!R1801</f>
        <v>1</v>
      </c>
      <c r="R1797" s="1">
        <f>Exchanges!S1801</f>
        <v>1</v>
      </c>
      <c r="S1797" s="1">
        <f>Exchanges!T1801</f>
        <v>1</v>
      </c>
      <c r="T1797" s="1">
        <f>Exchanges!U1801</f>
        <v>5</v>
      </c>
      <c r="U1797" s="1">
        <f>Exchanges!V1801</f>
        <v>2013</v>
      </c>
      <c r="V1797" s="1" t="str">
        <f>Exchanges!W1801</f>
        <v>PROPANIL</v>
      </c>
      <c r="W1797" s="1" t="str">
        <f>Exchanges!X1801</f>
        <v>TRI</v>
      </c>
      <c r="X1797" s="1"/>
    </row>
    <row r="1798" spans="1:24" x14ac:dyDescent="0.15">
      <c r="A1798" s="1" t="str">
        <f>Exchanges!B1802</f>
        <v>HCFC-142b</v>
      </c>
      <c r="B1798" s="1">
        <f>Exchanges!C1802</f>
        <v>75683</v>
      </c>
      <c r="C1798" s="1" t="str">
        <f>Exchanges!D1802</f>
        <v>air</v>
      </c>
      <c r="D1798" s="1" t="str">
        <f>Exchanges!E1802</f>
        <v>unspecified</v>
      </c>
      <c r="E1798" s="1" t="str">
        <f>Exchanges!F1802</f>
        <v>616e81f7-2baa-382d-96e8-da9691f04c13</v>
      </c>
      <c r="F1798" s="1" t="str">
        <f>Exchanges!G1802</f>
        <v>Waste management and remediation services</v>
      </c>
      <c r="G1798" s="1">
        <f>Exchanges!H1802</f>
        <v>562000</v>
      </c>
      <c r="H1798" s="1" t="str">
        <f>Exchanges!I1802</f>
        <v>US</v>
      </c>
      <c r="I1798" s="1">
        <f>Exchanges!J1802</f>
        <v>2.0832902759119564E-12</v>
      </c>
      <c r="J1798" s="1" t="str">
        <f>Exchanges!K1802</f>
        <v>kg</v>
      </c>
      <c r="K1798" s="1"/>
      <c r="L1798" s="1"/>
      <c r="M1798" s="1"/>
      <c r="N1798" s="1"/>
      <c r="O1798" s="1"/>
      <c r="P1798" s="86">
        <f>ROUND(Exchanges!Q1802,0)</f>
        <v>2</v>
      </c>
      <c r="Q1798" s="1">
        <f>Exchanges!R1802</f>
        <v>1</v>
      </c>
      <c r="R1798" s="1">
        <f>Exchanges!S1802</f>
        <v>1</v>
      </c>
      <c r="S1798" s="1">
        <f>Exchanges!T1802</f>
        <v>1</v>
      </c>
      <c r="T1798" s="1">
        <f>Exchanges!U1802</f>
        <v>5</v>
      </c>
      <c r="U1798" s="1">
        <f>Exchanges!V1802</f>
        <v>2013</v>
      </c>
      <c r="V1798" s="1" t="str">
        <f>Exchanges!W1802</f>
        <v>1-CHLORO-1,1-DIFLUOROETHANE</v>
      </c>
      <c r="W1798" s="1" t="str">
        <f>Exchanges!X1802</f>
        <v>TRI</v>
      </c>
      <c r="X1798" s="1"/>
    </row>
    <row r="1799" spans="1:24" x14ac:dyDescent="0.15">
      <c r="A1799" s="1" t="str">
        <f>Exchanges!B1803</f>
        <v>Thiodicarb</v>
      </c>
      <c r="B1799" s="1">
        <f>Exchanges!C1803</f>
        <v>59669260</v>
      </c>
      <c r="C1799" s="1" t="str">
        <f>Exchanges!D1803</f>
        <v>air</v>
      </c>
      <c r="D1799" s="1" t="str">
        <f>Exchanges!E1803</f>
        <v>unspecified</v>
      </c>
      <c r="E1799" s="1" t="str">
        <f>Exchanges!F1803</f>
        <v>9502157d-63b4-4fd3-9582-7bc3f3360de4</v>
      </c>
      <c r="F1799" s="1" t="str">
        <f>Exchanges!G1803</f>
        <v>Waste management and remediation services</v>
      </c>
      <c r="G1799" s="1">
        <f>Exchanges!H1803</f>
        <v>562000</v>
      </c>
      <c r="H1799" s="1" t="str">
        <f>Exchanges!I1803</f>
        <v>US</v>
      </c>
      <c r="I1799" s="1">
        <f>Exchanges!J1803</f>
        <v>2.2187041438462333E-12</v>
      </c>
      <c r="J1799" s="1" t="str">
        <f>Exchanges!K1803</f>
        <v>kg</v>
      </c>
      <c r="K1799" s="1"/>
      <c r="L1799" s="1"/>
      <c r="M1799" s="1"/>
      <c r="N1799" s="1"/>
      <c r="O1799" s="1"/>
      <c r="P1799" s="86">
        <f>ROUND(Exchanges!Q1803,0)</f>
        <v>2</v>
      </c>
      <c r="Q1799" s="1">
        <f>Exchanges!R1803</f>
        <v>1</v>
      </c>
      <c r="R1799" s="1">
        <f>Exchanges!S1803</f>
        <v>1</v>
      </c>
      <c r="S1799" s="1">
        <f>Exchanges!T1803</f>
        <v>1</v>
      </c>
      <c r="T1799" s="1">
        <f>Exchanges!U1803</f>
        <v>5</v>
      </c>
      <c r="U1799" s="1">
        <f>Exchanges!V1803</f>
        <v>2013</v>
      </c>
      <c r="V1799" s="1" t="str">
        <f>Exchanges!W1803</f>
        <v>THIODICARB</v>
      </c>
      <c r="W1799" s="1" t="str">
        <f>Exchanges!X1803</f>
        <v>TRI</v>
      </c>
      <c r="X1799" s="1"/>
    </row>
    <row r="1800" spans="1:24" x14ac:dyDescent="0.15">
      <c r="A1800" s="1" t="str">
        <f>Exchanges!B1804</f>
        <v>2,6-Dinitrotoluene</v>
      </c>
      <c r="B1800" s="1">
        <f>Exchanges!C1804</f>
        <v>606202</v>
      </c>
      <c r="C1800" s="1" t="str">
        <f>Exchanges!D1804</f>
        <v>air</v>
      </c>
      <c r="D1800" s="1" t="str">
        <f>Exchanges!E1804</f>
        <v>unspecified</v>
      </c>
      <c r="E1800" s="1" t="str">
        <f>Exchanges!F1804</f>
        <v>f68853e5-5354-4e5a-ad07-c2d27d71f496</v>
      </c>
      <c r="F1800" s="1" t="str">
        <f>Exchanges!G1804</f>
        <v>Waste management and remediation services</v>
      </c>
      <c r="G1800" s="1">
        <f>Exchanges!H1804</f>
        <v>562000</v>
      </c>
      <c r="H1800" s="1" t="str">
        <f>Exchanges!I1804</f>
        <v>US</v>
      </c>
      <c r="I1800" s="1">
        <f>Exchanges!J1804</f>
        <v>2.3280768833316112E-12</v>
      </c>
      <c r="J1800" s="1" t="str">
        <f>Exchanges!K1804</f>
        <v>kg</v>
      </c>
      <c r="K1800" s="1"/>
      <c r="L1800" s="1"/>
      <c r="M1800" s="1"/>
      <c r="N1800" s="1"/>
      <c r="O1800" s="1"/>
      <c r="P1800" s="86">
        <f>ROUND(Exchanges!Q1804,0)</f>
        <v>5</v>
      </c>
      <c r="Q1800" s="1">
        <f>Exchanges!R1804</f>
        <v>1</v>
      </c>
      <c r="R1800" s="1">
        <f>Exchanges!S1804</f>
        <v>1</v>
      </c>
      <c r="S1800" s="1">
        <f>Exchanges!T1804</f>
        <v>1</v>
      </c>
      <c r="T1800" s="1">
        <f>Exchanges!U1804</f>
        <v>5</v>
      </c>
      <c r="U1800" s="1">
        <f>Exchanges!V1804</f>
        <v>2013</v>
      </c>
      <c r="V1800" s="1" t="str">
        <f>Exchanges!W1804</f>
        <v>2,6-DINITROTOLUENE</v>
      </c>
      <c r="W1800" s="1" t="str">
        <f>Exchanges!X1804</f>
        <v>TRI</v>
      </c>
      <c r="X1800" s="1"/>
    </row>
    <row r="1801" spans="1:24" x14ac:dyDescent="0.15">
      <c r="A1801" s="1" t="str">
        <f>Exchanges!B1805</f>
        <v>Dicamba</v>
      </c>
      <c r="B1801" s="1">
        <f>Exchanges!C1805</f>
        <v>1918009</v>
      </c>
      <c r="C1801" s="1" t="str">
        <f>Exchanges!D1805</f>
        <v>air</v>
      </c>
      <c r="D1801" s="1" t="str">
        <f>Exchanges!E1805</f>
        <v>unspecified</v>
      </c>
      <c r="E1801" s="1" t="str">
        <f>Exchanges!F1805</f>
        <v>f81426cd-fb74-4265-bffc-c97566623bf5</v>
      </c>
      <c r="F1801" s="1" t="str">
        <f>Exchanges!G1805</f>
        <v>Waste management and remediation services</v>
      </c>
      <c r="G1801" s="1">
        <f>Exchanges!H1805</f>
        <v>562000</v>
      </c>
      <c r="H1801" s="1" t="str">
        <f>Exchanges!I1805</f>
        <v>US</v>
      </c>
      <c r="I1801" s="1">
        <f>Exchanges!J1805</f>
        <v>2.6145292962695049E-12</v>
      </c>
      <c r="J1801" s="1" t="str">
        <f>Exchanges!K1805</f>
        <v>kg</v>
      </c>
      <c r="K1801" s="1"/>
      <c r="L1801" s="1"/>
      <c r="M1801" s="1"/>
      <c r="N1801" s="1"/>
      <c r="O1801" s="1"/>
      <c r="P1801" s="86">
        <f>ROUND(Exchanges!Q1805,0)</f>
        <v>3</v>
      </c>
      <c r="Q1801" s="1">
        <f>Exchanges!R1805</f>
        <v>1</v>
      </c>
      <c r="R1801" s="1">
        <f>Exchanges!S1805</f>
        <v>1</v>
      </c>
      <c r="S1801" s="1">
        <f>Exchanges!T1805</f>
        <v>1</v>
      </c>
      <c r="T1801" s="1">
        <f>Exchanges!U1805</f>
        <v>5</v>
      </c>
      <c r="U1801" s="1">
        <f>Exchanges!V1805</f>
        <v>2013</v>
      </c>
      <c r="V1801" s="1" t="str">
        <f>Exchanges!W1805</f>
        <v>DIMETHYLAMINE DICAMBA</v>
      </c>
      <c r="W1801" s="1" t="str">
        <f>Exchanges!X1805</f>
        <v>TRI</v>
      </c>
      <c r="X1801" s="1"/>
    </row>
    <row r="1802" spans="1:24" x14ac:dyDescent="0.15">
      <c r="A1802" s="1" t="str">
        <f>Exchanges!B1806</f>
        <v>1,3-PHENYLENEDIAMINE</v>
      </c>
      <c r="B1802" s="1">
        <f>Exchanges!C1806</f>
        <v>108452</v>
      </c>
      <c r="C1802" s="1" t="str">
        <f>Exchanges!D1806</f>
        <v>air</v>
      </c>
      <c r="D1802" s="1" t="str">
        <f>Exchanges!E1806</f>
        <v>unspecified</v>
      </c>
      <c r="E1802" s="1" t="str">
        <f>Exchanges!F1806</f>
        <v>eb7d31fa-c959-4066-a075-5338aa54ac75</v>
      </c>
      <c r="F1802" s="1" t="str">
        <f>Exchanges!G1806</f>
        <v>Waste management and remediation services</v>
      </c>
      <c r="G1802" s="1">
        <f>Exchanges!H1806</f>
        <v>562000</v>
      </c>
      <c r="H1802" s="1" t="str">
        <f>Exchanges!I1806</f>
        <v>US</v>
      </c>
      <c r="I1802" s="1">
        <f>Exchanges!J1806</f>
        <v>2.7676511315490341E-12</v>
      </c>
      <c r="J1802" s="1" t="str">
        <f>Exchanges!K1806</f>
        <v>kg</v>
      </c>
      <c r="K1802" s="1"/>
      <c r="L1802" s="1"/>
      <c r="M1802" s="1"/>
      <c r="N1802" s="1"/>
      <c r="O1802" s="1"/>
      <c r="P1802" s="86">
        <f>ROUND(Exchanges!Q1806,0)</f>
        <v>4</v>
      </c>
      <c r="Q1802" s="1">
        <f>Exchanges!R1806</f>
        <v>1</v>
      </c>
      <c r="R1802" s="1">
        <f>Exchanges!S1806</f>
        <v>1</v>
      </c>
      <c r="S1802" s="1">
        <f>Exchanges!T1806</f>
        <v>1</v>
      </c>
      <c r="T1802" s="1">
        <f>Exchanges!U1806</f>
        <v>5</v>
      </c>
      <c r="U1802" s="1">
        <f>Exchanges!V1806</f>
        <v>2013</v>
      </c>
      <c r="V1802" s="1" t="str">
        <f>Exchanges!W1806</f>
        <v>1,3-PHENYLENEDIAMINE</v>
      </c>
      <c r="W1802" s="1" t="str">
        <f>Exchanges!X1806</f>
        <v>TRI</v>
      </c>
      <c r="X1802" s="1"/>
    </row>
    <row r="1803" spans="1:24" x14ac:dyDescent="0.15">
      <c r="A1803" s="1" t="str">
        <f>Exchanges!B1807</f>
        <v>Permethrin</v>
      </c>
      <c r="B1803" s="1">
        <f>Exchanges!C1807</f>
        <v>52645531</v>
      </c>
      <c r="C1803" s="1" t="str">
        <f>Exchanges!D1807</f>
        <v>air</v>
      </c>
      <c r="D1803" s="1" t="str">
        <f>Exchanges!E1807</f>
        <v>unspecified</v>
      </c>
      <c r="E1803" s="1" t="str">
        <f>Exchanges!F1807</f>
        <v>d586192a-d75e-4d44-a979-afc72b7c3b78</v>
      </c>
      <c r="F1803" s="1" t="str">
        <f>Exchanges!G1807</f>
        <v>Waste management and remediation services</v>
      </c>
      <c r="G1803" s="1">
        <f>Exchanges!H1807</f>
        <v>562000</v>
      </c>
      <c r="H1803" s="1" t="str">
        <f>Exchanges!I1807</f>
        <v>US</v>
      </c>
      <c r="I1803" s="1">
        <f>Exchanges!J1807</f>
        <v>3.1249354138679342E-12</v>
      </c>
      <c r="J1803" s="1" t="str">
        <f>Exchanges!K1807</f>
        <v>kg</v>
      </c>
      <c r="K1803" s="1"/>
      <c r="L1803" s="1"/>
      <c r="M1803" s="1"/>
      <c r="N1803" s="1"/>
      <c r="O1803" s="1"/>
      <c r="P1803" s="86">
        <f>ROUND(Exchanges!Q1807,0)</f>
        <v>2</v>
      </c>
      <c r="Q1803" s="1">
        <f>Exchanges!R1807</f>
        <v>1</v>
      </c>
      <c r="R1803" s="1">
        <f>Exchanges!S1807</f>
        <v>1</v>
      </c>
      <c r="S1803" s="1">
        <f>Exchanges!T1807</f>
        <v>1</v>
      </c>
      <c r="T1803" s="1">
        <f>Exchanges!U1807</f>
        <v>5</v>
      </c>
      <c r="U1803" s="1">
        <f>Exchanges!V1807</f>
        <v>2013</v>
      </c>
      <c r="V1803" s="1" t="str">
        <f>Exchanges!W1807</f>
        <v>PERMETHRIN</v>
      </c>
      <c r="W1803" s="1" t="str">
        <f>Exchanges!X1807</f>
        <v>TRI</v>
      </c>
      <c r="X1803" s="1"/>
    </row>
    <row r="1804" spans="1:24" x14ac:dyDescent="0.15">
      <c r="A1804" s="1" t="str">
        <f>Exchanges!B1808</f>
        <v>isobutyraldehyde</v>
      </c>
      <c r="B1804" s="1">
        <f>Exchanges!C1808</f>
        <v>78842</v>
      </c>
      <c r="C1804" s="1" t="str">
        <f>Exchanges!D1808</f>
        <v>air</v>
      </c>
      <c r="D1804" s="1" t="str">
        <f>Exchanges!E1808</f>
        <v>unspecified</v>
      </c>
      <c r="E1804" s="1" t="str">
        <f>Exchanges!F1808</f>
        <v>7d10ce65-5cae-4755-8d09-0bc42a7bf710</v>
      </c>
      <c r="F1804" s="1" t="str">
        <f>Exchanges!G1808</f>
        <v>Waste management and remediation services</v>
      </c>
      <c r="G1804" s="1">
        <f>Exchanges!H1808</f>
        <v>562000</v>
      </c>
      <c r="H1804" s="1" t="str">
        <f>Exchanges!I1808</f>
        <v>US</v>
      </c>
      <c r="I1804" s="1">
        <f>Exchanges!J1808</f>
        <v>3.4895112121525268E-12</v>
      </c>
      <c r="J1804" s="1" t="str">
        <f>Exchanges!K1808</f>
        <v>kg</v>
      </c>
      <c r="K1804" s="1"/>
      <c r="L1804" s="1"/>
      <c r="M1804" s="1"/>
      <c r="N1804" s="1"/>
      <c r="O1804" s="1"/>
      <c r="P1804" s="86">
        <f>ROUND(Exchanges!Q1808,0)</f>
        <v>2</v>
      </c>
      <c r="Q1804" s="1">
        <f>Exchanges!R1808</f>
        <v>1</v>
      </c>
      <c r="R1804" s="1">
        <f>Exchanges!S1808</f>
        <v>1</v>
      </c>
      <c r="S1804" s="1">
        <f>Exchanges!T1808</f>
        <v>1</v>
      </c>
      <c r="T1804" s="1">
        <f>Exchanges!U1808</f>
        <v>5</v>
      </c>
      <c r="U1804" s="1">
        <f>Exchanges!V1808</f>
        <v>2013</v>
      </c>
      <c r="V1804" s="1" t="str">
        <f>Exchanges!W1808</f>
        <v>ISOBUTYRALDEHYDE</v>
      </c>
      <c r="W1804" s="1" t="str">
        <f>Exchanges!X1808</f>
        <v>TRI</v>
      </c>
      <c r="X1804" s="1"/>
    </row>
    <row r="1805" spans="1:24" x14ac:dyDescent="0.15">
      <c r="A1805" s="1" t="str">
        <f>Exchanges!B1809</f>
        <v>ABATE</v>
      </c>
      <c r="B1805" s="1">
        <f>Exchanges!C1809</f>
        <v>3383968</v>
      </c>
      <c r="C1805" s="1" t="str">
        <f>Exchanges!D1809</f>
        <v>air</v>
      </c>
      <c r="D1805" s="1" t="str">
        <f>Exchanges!E1809</f>
        <v>unspecified</v>
      </c>
      <c r="E1805" s="1" t="str">
        <f>Exchanges!F1809</f>
        <v>06016f08-fb36-383d-a05d-137c40d9eeb7</v>
      </c>
      <c r="F1805" s="1" t="str">
        <f>Exchanges!G1809</f>
        <v>Waste management and remediation services</v>
      </c>
      <c r="G1805" s="1">
        <f>Exchanges!H1809</f>
        <v>562000</v>
      </c>
      <c r="H1805" s="1" t="str">
        <f>Exchanges!I1809</f>
        <v>US</v>
      </c>
      <c r="I1805" s="1">
        <f>Exchanges!J1809</f>
        <v>3.6457579828459233E-12</v>
      </c>
      <c r="J1805" s="1" t="str">
        <f>Exchanges!K1809</f>
        <v>kg</v>
      </c>
      <c r="K1805" s="1"/>
      <c r="L1805" s="1"/>
      <c r="M1805" s="1"/>
      <c r="N1805" s="1"/>
      <c r="O1805" s="1"/>
      <c r="P1805" s="86">
        <f>ROUND(Exchanges!Q1809,0)</f>
        <v>2</v>
      </c>
      <c r="Q1805" s="1">
        <f>Exchanges!R1809</f>
        <v>1</v>
      </c>
      <c r="R1805" s="1">
        <f>Exchanges!S1809</f>
        <v>1</v>
      </c>
      <c r="S1805" s="1">
        <f>Exchanges!T1809</f>
        <v>1</v>
      </c>
      <c r="T1805" s="1">
        <f>Exchanges!U1809</f>
        <v>5</v>
      </c>
      <c r="U1805" s="1">
        <f>Exchanges!V1809</f>
        <v>2013</v>
      </c>
      <c r="V1805" s="1" t="str">
        <f>Exchanges!W1809</f>
        <v>TEMEPHOS</v>
      </c>
      <c r="W1805" s="1" t="str">
        <f>Exchanges!X1809</f>
        <v>TRI</v>
      </c>
      <c r="X1805" s="1"/>
    </row>
    <row r="1806" spans="1:24" x14ac:dyDescent="0.15">
      <c r="A1806" s="1" t="str">
        <f>Exchanges!B1810</f>
        <v>ETHENE</v>
      </c>
      <c r="B1806" s="1">
        <f>Exchanges!C1810</f>
        <v>74851</v>
      </c>
      <c r="C1806" s="1" t="str">
        <f>Exchanges!D1810</f>
        <v>air</v>
      </c>
      <c r="D1806" s="1" t="str">
        <f>Exchanges!E1810</f>
        <v>unspecified</v>
      </c>
      <c r="E1806" s="1" t="str">
        <f>Exchanges!F1810</f>
        <v>9c2a7dc9-8b1f-46ba-bc16-0d761a4f6016</v>
      </c>
      <c r="F1806" s="1" t="str">
        <f>Exchanges!G1810</f>
        <v>Waste management and remediation services</v>
      </c>
      <c r="G1806" s="1">
        <f>Exchanges!H1810</f>
        <v>562000</v>
      </c>
      <c r="H1806" s="1" t="str">
        <f>Exchanges!I1810</f>
        <v>US</v>
      </c>
      <c r="I1806" s="1">
        <f>Exchanges!J1810</f>
        <v>4.166580551823912E-12</v>
      </c>
      <c r="J1806" s="1" t="str">
        <f>Exchanges!K1810</f>
        <v>kg</v>
      </c>
      <c r="K1806" s="1"/>
      <c r="L1806" s="1"/>
      <c r="M1806" s="1"/>
      <c r="N1806" s="1"/>
      <c r="O1806" s="1"/>
      <c r="P1806" s="86">
        <f>ROUND(Exchanges!Q1810,0)</f>
        <v>3</v>
      </c>
      <c r="Q1806" s="1">
        <f>Exchanges!R1810</f>
        <v>1</v>
      </c>
      <c r="R1806" s="1">
        <f>Exchanges!S1810</f>
        <v>1</v>
      </c>
      <c r="S1806" s="1">
        <f>Exchanges!T1810</f>
        <v>1</v>
      </c>
      <c r="T1806" s="1">
        <f>Exchanges!U1810</f>
        <v>5</v>
      </c>
      <c r="U1806" s="1">
        <f>Exchanges!V1810</f>
        <v>2013</v>
      </c>
      <c r="V1806" s="1" t="str">
        <f>Exchanges!W1810</f>
        <v>ETHYLENE</v>
      </c>
      <c r="W1806" s="1" t="str">
        <f>Exchanges!X1810</f>
        <v>TRI</v>
      </c>
      <c r="X1806" s="1"/>
    </row>
    <row r="1807" spans="1:24" x14ac:dyDescent="0.15">
      <c r="A1807" s="1" t="str">
        <f>Exchanges!B1811</f>
        <v>Propene</v>
      </c>
      <c r="B1807" s="1">
        <f>Exchanges!C1811</f>
        <v>115071</v>
      </c>
      <c r="C1807" s="1" t="str">
        <f>Exchanges!D1811</f>
        <v>air</v>
      </c>
      <c r="D1807" s="1" t="str">
        <f>Exchanges!E1811</f>
        <v>unspecified</v>
      </c>
      <c r="E1807" s="1" t="str">
        <f>Exchanges!F1811</f>
        <v>64165202-4870-47d0-8602-b85e5d672865</v>
      </c>
      <c r="F1807" s="1" t="str">
        <f>Exchanges!G1811</f>
        <v>Waste management and remediation services</v>
      </c>
      <c r="G1807" s="1">
        <f>Exchanges!H1811</f>
        <v>562000</v>
      </c>
      <c r="H1807" s="1" t="str">
        <f>Exchanges!I1811</f>
        <v>US</v>
      </c>
      <c r="I1807" s="1">
        <f>Exchanges!J1811</f>
        <v>4.9998966621886952E-12</v>
      </c>
      <c r="J1807" s="1" t="str">
        <f>Exchanges!K1811</f>
        <v>kg</v>
      </c>
      <c r="K1807" s="1"/>
      <c r="L1807" s="1"/>
      <c r="M1807" s="1"/>
      <c r="N1807" s="1"/>
      <c r="O1807" s="1"/>
      <c r="P1807" s="86">
        <f>ROUND(Exchanges!Q1811,0)</f>
        <v>3</v>
      </c>
      <c r="Q1807" s="1">
        <f>Exchanges!R1811</f>
        <v>1</v>
      </c>
      <c r="R1807" s="1">
        <f>Exchanges!S1811</f>
        <v>1</v>
      </c>
      <c r="S1807" s="1">
        <f>Exchanges!T1811</f>
        <v>1</v>
      </c>
      <c r="T1807" s="1">
        <f>Exchanges!U1811</f>
        <v>5</v>
      </c>
      <c r="U1807" s="1">
        <f>Exchanges!V1811</f>
        <v>2013</v>
      </c>
      <c r="V1807" s="1" t="str">
        <f>Exchanges!W1811</f>
        <v>PROPYLENE</v>
      </c>
      <c r="W1807" s="1" t="str">
        <f>Exchanges!X1811</f>
        <v>TRI</v>
      </c>
      <c r="X1807" s="1"/>
    </row>
    <row r="1808" spans="1:24" x14ac:dyDescent="0.15">
      <c r="A1808" s="1" t="str">
        <f>Exchanges!B1812</f>
        <v>Methiocarb</v>
      </c>
      <c r="B1808" s="1">
        <f>Exchanges!C1812</f>
        <v>2032657</v>
      </c>
      <c r="C1808" s="1" t="str">
        <f>Exchanges!D1812</f>
        <v>air</v>
      </c>
      <c r="D1808" s="1" t="str">
        <f>Exchanges!E1812</f>
        <v>unspecified</v>
      </c>
      <c r="E1808" s="1" t="str">
        <f>Exchanges!F1812</f>
        <v>b6f4a7ab-1de9-4b24-a366-8b6aded878f4</v>
      </c>
      <c r="F1808" s="1" t="str">
        <f>Exchanges!G1812</f>
        <v>Waste management and remediation services</v>
      </c>
      <c r="G1808" s="1">
        <f>Exchanges!H1812</f>
        <v>562000</v>
      </c>
      <c r="H1808" s="1" t="str">
        <f>Exchanges!I1812</f>
        <v>US</v>
      </c>
      <c r="I1808" s="1">
        <f>Exchanges!J1812</f>
        <v>5.2082256897798902E-12</v>
      </c>
      <c r="J1808" s="1" t="str">
        <f>Exchanges!K1812</f>
        <v>kg</v>
      </c>
      <c r="K1808" s="1"/>
      <c r="L1808" s="1"/>
      <c r="M1808" s="1"/>
      <c r="N1808" s="1"/>
      <c r="O1808" s="1"/>
      <c r="P1808" s="86">
        <f>ROUND(Exchanges!Q1812,0)</f>
        <v>2</v>
      </c>
      <c r="Q1808" s="1">
        <f>Exchanges!R1812</f>
        <v>1</v>
      </c>
      <c r="R1808" s="1">
        <f>Exchanges!S1812</f>
        <v>1</v>
      </c>
      <c r="S1808" s="1">
        <f>Exchanges!T1812</f>
        <v>1</v>
      </c>
      <c r="T1808" s="1">
        <f>Exchanges!U1812</f>
        <v>5</v>
      </c>
      <c r="U1808" s="1">
        <f>Exchanges!V1812</f>
        <v>2013</v>
      </c>
      <c r="V1808" s="1" t="str">
        <f>Exchanges!W1812</f>
        <v>METHIOCARB</v>
      </c>
      <c r="W1808" s="1" t="str">
        <f>Exchanges!X1812</f>
        <v>TRI</v>
      </c>
      <c r="X1808" s="1"/>
    </row>
    <row r="1809" spans="1:24" x14ac:dyDescent="0.15">
      <c r="A1809" s="1" t="str">
        <f>Exchanges!B1813</f>
        <v>Dihydrosafrole</v>
      </c>
      <c r="B1809" s="1">
        <f>Exchanges!C1813</f>
        <v>94586</v>
      </c>
      <c r="C1809" s="1" t="str">
        <f>Exchanges!D1813</f>
        <v>air</v>
      </c>
      <c r="D1809" s="1" t="str">
        <f>Exchanges!E1813</f>
        <v>unspecified</v>
      </c>
      <c r="E1809" s="1" t="str">
        <f>Exchanges!F1813</f>
        <v>3aa25174-f1a7-4a69-9394-0a1a9b9c432c</v>
      </c>
      <c r="F1809" s="1" t="str">
        <f>Exchanges!G1813</f>
        <v>Waste management and remediation services</v>
      </c>
      <c r="G1809" s="1">
        <f>Exchanges!H1813</f>
        <v>562000</v>
      </c>
      <c r="H1809" s="1" t="str">
        <f>Exchanges!I1813</f>
        <v>US</v>
      </c>
      <c r="I1809" s="1">
        <f>Exchanges!J1813</f>
        <v>5.4186380076469977E-12</v>
      </c>
      <c r="J1809" s="1" t="str">
        <f>Exchanges!K1813</f>
        <v>kg</v>
      </c>
      <c r="K1809" s="1"/>
      <c r="L1809" s="1"/>
      <c r="M1809" s="1"/>
      <c r="N1809" s="1"/>
      <c r="O1809" s="1"/>
      <c r="P1809" s="86">
        <f>ROUND(Exchanges!Q1813,0)</f>
        <v>2</v>
      </c>
      <c r="Q1809" s="1">
        <f>Exchanges!R1813</f>
        <v>1</v>
      </c>
      <c r="R1809" s="1">
        <f>Exchanges!S1813</f>
        <v>1</v>
      </c>
      <c r="S1809" s="1">
        <f>Exchanges!T1813</f>
        <v>1</v>
      </c>
      <c r="T1809" s="1">
        <f>Exchanges!U1813</f>
        <v>5</v>
      </c>
      <c r="U1809" s="1">
        <f>Exchanges!V1813</f>
        <v>2013</v>
      </c>
      <c r="V1809" s="1" t="str">
        <f>Exchanges!W1813</f>
        <v>DIHYDROSAFROLE</v>
      </c>
      <c r="W1809" s="1" t="str">
        <f>Exchanges!X1813</f>
        <v>TRI</v>
      </c>
      <c r="X1809" s="1"/>
    </row>
    <row r="1810" spans="1:24" x14ac:dyDescent="0.15">
      <c r="A1810" s="1" t="str">
        <f>Exchanges!B1814</f>
        <v>propargyl alcohol</v>
      </c>
      <c r="B1810" s="1">
        <f>Exchanges!C1814</f>
        <v>107197</v>
      </c>
      <c r="C1810" s="1" t="str">
        <f>Exchanges!D1814</f>
        <v>air</v>
      </c>
      <c r="D1810" s="1" t="str">
        <f>Exchanges!E1814</f>
        <v>unspecified</v>
      </c>
      <c r="E1810" s="1" t="str">
        <f>Exchanges!F1814</f>
        <v>2894edf4-1a07-4bcf-995e-7903a19b34f2</v>
      </c>
      <c r="F1810" s="1" t="str">
        <f>Exchanges!G1814</f>
        <v>Waste management and remediation services</v>
      </c>
      <c r="G1810" s="1">
        <f>Exchanges!H1814</f>
        <v>562000</v>
      </c>
      <c r="H1810" s="1" t="str">
        <f>Exchanges!I1814</f>
        <v>US</v>
      </c>
      <c r="I1810" s="1">
        <f>Exchanges!J1814</f>
        <v>5.7290482587578805E-12</v>
      </c>
      <c r="J1810" s="1" t="str">
        <f>Exchanges!K1814</f>
        <v>kg</v>
      </c>
      <c r="K1810" s="1"/>
      <c r="L1810" s="1"/>
      <c r="M1810" s="1"/>
      <c r="N1810" s="1"/>
      <c r="O1810" s="1"/>
      <c r="P1810" s="86">
        <f>ROUND(Exchanges!Q1814,0)</f>
        <v>4</v>
      </c>
      <c r="Q1810" s="1">
        <f>Exchanges!R1814</f>
        <v>1</v>
      </c>
      <c r="R1810" s="1">
        <f>Exchanges!S1814</f>
        <v>1</v>
      </c>
      <c r="S1810" s="1">
        <f>Exchanges!T1814</f>
        <v>1</v>
      </c>
      <c r="T1810" s="1">
        <f>Exchanges!U1814</f>
        <v>5</v>
      </c>
      <c r="U1810" s="1">
        <f>Exchanges!V1814</f>
        <v>2013</v>
      </c>
      <c r="V1810" s="1" t="str">
        <f>Exchanges!W1814</f>
        <v>PROPARGYL ALCOHOL</v>
      </c>
      <c r="W1810" s="1" t="str">
        <f>Exchanges!X1814</f>
        <v>TRI</v>
      </c>
      <c r="X1810" s="1"/>
    </row>
    <row r="1811" spans="1:24" x14ac:dyDescent="0.15">
      <c r="A1811" s="1" t="str">
        <f>Exchanges!B1815</f>
        <v>Dinoseb</v>
      </c>
      <c r="B1811" s="1">
        <f>Exchanges!C1815</f>
        <v>88857</v>
      </c>
      <c r="C1811" s="1" t="str">
        <f>Exchanges!D1815</f>
        <v>air</v>
      </c>
      <c r="D1811" s="1" t="str">
        <f>Exchanges!E1815</f>
        <v>unspecified</v>
      </c>
      <c r="E1811" s="1" t="str">
        <f>Exchanges!F1815</f>
        <v>77edee81-35b7-4be1-a5c6-642eba8f286e</v>
      </c>
      <c r="F1811" s="1" t="str">
        <f>Exchanges!G1815</f>
        <v>Waste management and remediation services</v>
      </c>
      <c r="G1811" s="1">
        <f>Exchanges!H1815</f>
        <v>562000</v>
      </c>
      <c r="H1811" s="1" t="str">
        <f>Exchanges!I1815</f>
        <v>US</v>
      </c>
      <c r="I1811" s="1">
        <f>Exchanges!J1815</f>
        <v>6.24987082773587E-12</v>
      </c>
      <c r="J1811" s="1" t="str">
        <f>Exchanges!K1815</f>
        <v>kg</v>
      </c>
      <c r="K1811" s="1"/>
      <c r="L1811" s="1"/>
      <c r="M1811" s="1"/>
      <c r="N1811" s="1"/>
      <c r="O1811" s="1"/>
      <c r="P1811" s="86">
        <f>ROUND(Exchanges!Q1815,0)</f>
        <v>4</v>
      </c>
      <c r="Q1811" s="1">
        <f>Exchanges!R1815</f>
        <v>1</v>
      </c>
      <c r="R1811" s="1">
        <f>Exchanges!S1815</f>
        <v>1</v>
      </c>
      <c r="S1811" s="1">
        <f>Exchanges!T1815</f>
        <v>1</v>
      </c>
      <c r="T1811" s="1">
        <f>Exchanges!U1815</f>
        <v>5</v>
      </c>
      <c r="U1811" s="1">
        <f>Exchanges!V1815</f>
        <v>2013</v>
      </c>
      <c r="V1811" s="1" t="str">
        <f>Exchanges!W1815</f>
        <v>DINITROBUTYL PHENOL</v>
      </c>
      <c r="W1811" s="1" t="str">
        <f>Exchanges!X1815</f>
        <v>TRI</v>
      </c>
      <c r="X1811" s="1"/>
    </row>
    <row r="1812" spans="1:24" x14ac:dyDescent="0.15">
      <c r="A1812" s="1" t="str">
        <f>Exchanges!B1816</f>
        <v>BIS(2-CHLORO-1-METHYLETHYL) ETHER</v>
      </c>
      <c r="B1812" s="1">
        <f>Exchanges!C1816</f>
        <v>108601</v>
      </c>
      <c r="C1812" s="1" t="str">
        <f>Exchanges!D1816</f>
        <v>air</v>
      </c>
      <c r="D1812" s="1" t="str">
        <f>Exchanges!E1816</f>
        <v>unspecified</v>
      </c>
      <c r="E1812" s="1" t="str">
        <f>Exchanges!F1816</f>
        <v>b0bcb299-9abf-4cff-8e9b-e3f6bb640e8c</v>
      </c>
      <c r="F1812" s="1" t="str">
        <f>Exchanges!G1816</f>
        <v>Waste management and remediation services</v>
      </c>
      <c r="G1812" s="1">
        <f>Exchanges!H1816</f>
        <v>562000</v>
      </c>
      <c r="H1812" s="1" t="str">
        <f>Exchanges!I1816</f>
        <v>US</v>
      </c>
      <c r="I1812" s="1">
        <f>Exchanges!J1816</f>
        <v>6.7706933967138578E-12</v>
      </c>
      <c r="J1812" s="1" t="str">
        <f>Exchanges!K1816</f>
        <v>kg</v>
      </c>
      <c r="K1812" s="1"/>
      <c r="L1812" s="1"/>
      <c r="M1812" s="1"/>
      <c r="N1812" s="1"/>
      <c r="O1812" s="1"/>
      <c r="P1812" s="86">
        <f>ROUND(Exchanges!Q1816,0)</f>
        <v>2</v>
      </c>
      <c r="Q1812" s="1">
        <f>Exchanges!R1816</f>
        <v>1</v>
      </c>
      <c r="R1812" s="1">
        <f>Exchanges!S1816</f>
        <v>1</v>
      </c>
      <c r="S1812" s="1">
        <f>Exchanges!T1816</f>
        <v>1</v>
      </c>
      <c r="T1812" s="1">
        <f>Exchanges!U1816</f>
        <v>5</v>
      </c>
      <c r="U1812" s="1">
        <f>Exchanges!V1816</f>
        <v>2013</v>
      </c>
      <c r="V1812" s="1" t="str">
        <f>Exchanges!W1816</f>
        <v>BIS(2-CHLORO-1-METHYLETHYL) ETHER</v>
      </c>
      <c r="W1812" s="1" t="str">
        <f>Exchanges!X1816</f>
        <v>TRI</v>
      </c>
      <c r="X1812" s="1"/>
    </row>
    <row r="1813" spans="1:24" x14ac:dyDescent="0.15">
      <c r="A1813" s="1" t="str">
        <f>Exchanges!B1817</f>
        <v>Benzoyl chloride</v>
      </c>
      <c r="B1813" s="1">
        <f>Exchanges!C1817</f>
        <v>98884</v>
      </c>
      <c r="C1813" s="1" t="str">
        <f>Exchanges!D1817</f>
        <v>air</v>
      </c>
      <c r="D1813" s="1" t="str">
        <f>Exchanges!E1817</f>
        <v>unspecified</v>
      </c>
      <c r="E1813" s="1" t="str">
        <f>Exchanges!F1817</f>
        <v>7900fd10-523f-4068-b347-f9494b14e7e4</v>
      </c>
      <c r="F1813" s="1" t="str">
        <f>Exchanges!G1817</f>
        <v>Waste management and remediation services</v>
      </c>
      <c r="G1813" s="1">
        <f>Exchanges!H1817</f>
        <v>562000</v>
      </c>
      <c r="H1813" s="1" t="str">
        <f>Exchanges!I1817</f>
        <v>US</v>
      </c>
      <c r="I1813" s="1">
        <f>Exchanges!J1817</f>
        <v>8.3331611036478255E-12</v>
      </c>
      <c r="J1813" s="1" t="str">
        <f>Exchanges!K1817</f>
        <v>kg</v>
      </c>
      <c r="K1813" s="1"/>
      <c r="L1813" s="1"/>
      <c r="M1813" s="1"/>
      <c r="N1813" s="1"/>
      <c r="O1813" s="1"/>
      <c r="P1813" s="86">
        <f>ROUND(Exchanges!Q1817,0)</f>
        <v>2</v>
      </c>
      <c r="Q1813" s="1">
        <f>Exchanges!R1817</f>
        <v>1</v>
      </c>
      <c r="R1813" s="1">
        <f>Exchanges!S1817</f>
        <v>1</v>
      </c>
      <c r="S1813" s="1">
        <f>Exchanges!T1817</f>
        <v>1</v>
      </c>
      <c r="T1813" s="1">
        <f>Exchanges!U1817</f>
        <v>5</v>
      </c>
      <c r="U1813" s="1">
        <f>Exchanges!V1817</f>
        <v>2013</v>
      </c>
      <c r="V1813" s="1" t="str">
        <f>Exchanges!W1817</f>
        <v>BENZOYL CHLORIDE</v>
      </c>
      <c r="W1813" s="1" t="str">
        <f>Exchanges!X1817</f>
        <v>TRI</v>
      </c>
      <c r="X1813" s="1"/>
    </row>
    <row r="1814" spans="1:24" x14ac:dyDescent="0.15">
      <c r="A1814" s="1" t="str">
        <f>Exchanges!B1818</f>
        <v>Ethoprop</v>
      </c>
      <c r="B1814" s="1">
        <f>Exchanges!C1818</f>
        <v>13194484</v>
      </c>
      <c r="C1814" s="1" t="str">
        <f>Exchanges!D1818</f>
        <v>air</v>
      </c>
      <c r="D1814" s="1" t="str">
        <f>Exchanges!E1818</f>
        <v>unspecified</v>
      </c>
      <c r="E1814" s="1" t="str">
        <f>Exchanges!F1818</f>
        <v>25f11dd7-ab90-4a14-ad9c-f09197549fcd</v>
      </c>
      <c r="F1814" s="1" t="str">
        <f>Exchanges!G1818</f>
        <v>Waste management and remediation services</v>
      </c>
      <c r="G1814" s="1">
        <f>Exchanges!H1818</f>
        <v>562000</v>
      </c>
      <c r="H1814" s="1" t="str">
        <f>Exchanges!I1818</f>
        <v>US</v>
      </c>
      <c r="I1814" s="1">
        <f>Exchanges!J1818</f>
        <v>8.6456546450346184E-12</v>
      </c>
      <c r="J1814" s="1" t="str">
        <f>Exchanges!K1818</f>
        <v>kg</v>
      </c>
      <c r="K1814" s="1"/>
      <c r="L1814" s="1"/>
      <c r="M1814" s="1"/>
      <c r="N1814" s="1"/>
      <c r="O1814" s="1"/>
      <c r="P1814" s="86">
        <f>ROUND(Exchanges!Q1818,0)</f>
        <v>2</v>
      </c>
      <c r="Q1814" s="1">
        <f>Exchanges!R1818</f>
        <v>1</v>
      </c>
      <c r="R1814" s="1">
        <f>Exchanges!S1818</f>
        <v>1</v>
      </c>
      <c r="S1814" s="1">
        <f>Exchanges!T1818</f>
        <v>1</v>
      </c>
      <c r="T1814" s="1">
        <f>Exchanges!U1818</f>
        <v>5</v>
      </c>
      <c r="U1814" s="1">
        <f>Exchanges!V1818</f>
        <v>2013</v>
      </c>
      <c r="V1814" s="1" t="str">
        <f>Exchanges!W1818</f>
        <v>ETHOPROP</v>
      </c>
      <c r="W1814" s="1" t="str">
        <f>Exchanges!X1818</f>
        <v>TRI</v>
      </c>
      <c r="X1814" s="1"/>
    </row>
    <row r="1815" spans="1:24" x14ac:dyDescent="0.15">
      <c r="A1815" s="1" t="str">
        <f>Exchanges!B1819</f>
        <v>4-CHLOROANILINE</v>
      </c>
      <c r="B1815" s="1">
        <f>Exchanges!C1819</f>
        <v>106478</v>
      </c>
      <c r="C1815" s="1" t="str">
        <f>Exchanges!D1819</f>
        <v>air</v>
      </c>
      <c r="D1815" s="1" t="str">
        <f>Exchanges!E1819</f>
        <v>unspecified</v>
      </c>
      <c r="E1815" s="1" t="str">
        <f>Exchanges!F1819</f>
        <v>2e32d910-7bb2-36e4-8460-5d25b94f15bd</v>
      </c>
      <c r="F1815" s="1" t="str">
        <f>Exchanges!G1819</f>
        <v>Waste management and remediation services</v>
      </c>
      <c r="G1815" s="1">
        <f>Exchanges!H1819</f>
        <v>562000</v>
      </c>
      <c r="H1815" s="1" t="str">
        <f>Exchanges!I1819</f>
        <v>US</v>
      </c>
      <c r="I1815" s="1">
        <f>Exchanges!J1819</f>
        <v>9.0102304433192115E-12</v>
      </c>
      <c r="J1815" s="1" t="str">
        <f>Exchanges!K1819</f>
        <v>kg</v>
      </c>
      <c r="K1815" s="1"/>
      <c r="L1815" s="1"/>
      <c r="M1815" s="1"/>
      <c r="N1815" s="1"/>
      <c r="O1815" s="1"/>
      <c r="P1815" s="86">
        <f>ROUND(Exchanges!Q1819,0)</f>
        <v>2</v>
      </c>
      <c r="Q1815" s="1">
        <f>Exchanges!R1819</f>
        <v>1</v>
      </c>
      <c r="R1815" s="1">
        <f>Exchanges!S1819</f>
        <v>1</v>
      </c>
      <c r="S1815" s="1">
        <f>Exchanges!T1819</f>
        <v>1</v>
      </c>
      <c r="T1815" s="1">
        <f>Exchanges!U1819</f>
        <v>5</v>
      </c>
      <c r="U1815" s="1">
        <f>Exchanges!V1819</f>
        <v>2013</v>
      </c>
      <c r="V1815" s="1" t="str">
        <f>Exchanges!W1819</f>
        <v>P-CHLOROANILINE</v>
      </c>
      <c r="W1815" s="1" t="str">
        <f>Exchanges!X1819</f>
        <v>TRI</v>
      </c>
      <c r="X1815" s="1"/>
    </row>
    <row r="1816" spans="1:24" x14ac:dyDescent="0.15">
      <c r="A1816" s="1" t="str">
        <f>Exchanges!B1820</f>
        <v>CHLOROACETONITRILE</v>
      </c>
      <c r="B1816" s="1">
        <f>Exchanges!C1820</f>
        <v>107142</v>
      </c>
      <c r="C1816" s="1" t="str">
        <f>Exchanges!D1820</f>
        <v>air</v>
      </c>
      <c r="D1816" s="1" t="str">
        <f>Exchanges!E1820</f>
        <v>unspecified</v>
      </c>
      <c r="E1816" s="1" t="str">
        <f>Exchanges!F1820</f>
        <v>1deef9a2-9206-340d-9e84-18d9f52fd1eb</v>
      </c>
      <c r="F1816" s="1" t="str">
        <f>Exchanges!G1820</f>
        <v>Waste management and remediation services</v>
      </c>
      <c r="G1816" s="1">
        <f>Exchanges!H1820</f>
        <v>562000</v>
      </c>
      <c r="H1816" s="1" t="str">
        <f>Exchanges!I1820</f>
        <v>US</v>
      </c>
      <c r="I1816" s="1">
        <f>Exchanges!J1820</f>
        <v>1.041645137955978E-11</v>
      </c>
      <c r="J1816" s="1" t="str">
        <f>Exchanges!K1820</f>
        <v>kg</v>
      </c>
      <c r="K1816" s="1"/>
      <c r="L1816" s="1"/>
      <c r="M1816" s="1"/>
      <c r="N1816" s="1"/>
      <c r="O1816" s="1"/>
      <c r="P1816" s="86">
        <f>ROUND(Exchanges!Q1820,0)</f>
        <v>4</v>
      </c>
      <c r="Q1816" s="1">
        <f>Exchanges!R1820</f>
        <v>1</v>
      </c>
      <c r="R1816" s="1">
        <f>Exchanges!S1820</f>
        <v>1</v>
      </c>
      <c r="S1816" s="1">
        <f>Exchanges!T1820</f>
        <v>1</v>
      </c>
      <c r="T1816" s="1">
        <f>Exchanges!U1820</f>
        <v>5</v>
      </c>
      <c r="U1816" s="1">
        <f>Exchanges!V1820</f>
        <v>2013</v>
      </c>
      <c r="V1816" s="1" t="str">
        <f>Exchanges!W1820</f>
        <v>3-CHLOROPROPIONITRILE</v>
      </c>
      <c r="W1816" s="1" t="str">
        <f>Exchanges!X1820</f>
        <v>TRI</v>
      </c>
      <c r="X1816" s="1"/>
    </row>
    <row r="1817" spans="1:24" x14ac:dyDescent="0.15">
      <c r="A1817" s="1" t="str">
        <f>Exchanges!B1821</f>
        <v>furan</v>
      </c>
      <c r="B1817" s="1">
        <f>Exchanges!C1821</f>
        <v>110009</v>
      </c>
      <c r="C1817" s="1" t="str">
        <f>Exchanges!D1821</f>
        <v>air</v>
      </c>
      <c r="D1817" s="1" t="str">
        <f>Exchanges!E1821</f>
        <v>unspecified</v>
      </c>
      <c r="E1817" s="1" t="str">
        <f>Exchanges!F1821</f>
        <v>284d6491-de2c-4124-95db-7732cbb5136c</v>
      </c>
      <c r="F1817" s="1" t="str">
        <f>Exchanges!G1821</f>
        <v>Waste management and remediation services</v>
      </c>
      <c r="G1817" s="1">
        <f>Exchanges!H1821</f>
        <v>562000</v>
      </c>
      <c r="H1817" s="1" t="str">
        <f>Exchanges!I1821</f>
        <v>US</v>
      </c>
      <c r="I1817" s="1">
        <f>Exchanges!J1821</f>
        <v>1.0989356205435569E-11</v>
      </c>
      <c r="J1817" s="1" t="str">
        <f>Exchanges!K1821</f>
        <v>kg</v>
      </c>
      <c r="K1817" s="1"/>
      <c r="L1817" s="1"/>
      <c r="M1817" s="1"/>
      <c r="N1817" s="1"/>
      <c r="O1817" s="1"/>
      <c r="P1817" s="86">
        <f>ROUND(Exchanges!Q1821,0)</f>
        <v>2</v>
      </c>
      <c r="Q1817" s="1">
        <f>Exchanges!R1821</f>
        <v>1</v>
      </c>
      <c r="R1817" s="1">
        <f>Exchanges!S1821</f>
        <v>1</v>
      </c>
      <c r="S1817" s="1">
        <f>Exchanges!T1821</f>
        <v>1</v>
      </c>
      <c r="T1817" s="1">
        <f>Exchanges!U1821</f>
        <v>5</v>
      </c>
      <c r="U1817" s="1">
        <f>Exchanges!V1821</f>
        <v>2013</v>
      </c>
      <c r="V1817" s="1" t="str">
        <f>Exchanges!W1821</f>
        <v>FURAN</v>
      </c>
      <c r="W1817" s="1" t="str">
        <f>Exchanges!X1821</f>
        <v>TRI</v>
      </c>
      <c r="X1817" s="1"/>
    </row>
    <row r="1818" spans="1:24" x14ac:dyDescent="0.15">
      <c r="A1818" s="1" t="str">
        <f>Exchanges!B1822</f>
        <v>SAFROLE</v>
      </c>
      <c r="B1818" s="1">
        <f>Exchanges!C1822</f>
        <v>94597</v>
      </c>
      <c r="C1818" s="1" t="str">
        <f>Exchanges!D1822</f>
        <v>air</v>
      </c>
      <c r="D1818" s="1" t="str">
        <f>Exchanges!E1822</f>
        <v>unspecified</v>
      </c>
      <c r="E1818" s="1" t="str">
        <f>Exchanges!F1822</f>
        <v>1e0c2f4d-cc6d-46d3-a194-f1cf92dc1f87</v>
      </c>
      <c r="F1818" s="1" t="str">
        <f>Exchanges!G1822</f>
        <v>Waste management and remediation services</v>
      </c>
      <c r="G1818" s="1">
        <f>Exchanges!H1822</f>
        <v>562000</v>
      </c>
      <c r="H1818" s="1" t="str">
        <f>Exchanges!I1822</f>
        <v>US</v>
      </c>
      <c r="I1818" s="1">
        <f>Exchanges!J1822</f>
        <v>1.1249767489924565E-11</v>
      </c>
      <c r="J1818" s="1" t="str">
        <f>Exchanges!K1822</f>
        <v>kg</v>
      </c>
      <c r="K1818" s="1"/>
      <c r="L1818" s="1"/>
      <c r="M1818" s="1"/>
      <c r="N1818" s="1"/>
      <c r="O1818" s="1"/>
      <c r="P1818" s="86">
        <f>ROUND(Exchanges!Q1822,0)</f>
        <v>2</v>
      </c>
      <c r="Q1818" s="1">
        <f>Exchanges!R1822</f>
        <v>1</v>
      </c>
      <c r="R1818" s="1">
        <f>Exchanges!S1822</f>
        <v>1</v>
      </c>
      <c r="S1818" s="1">
        <f>Exchanges!T1822</f>
        <v>1</v>
      </c>
      <c r="T1818" s="1">
        <f>Exchanges!U1822</f>
        <v>5</v>
      </c>
      <c r="U1818" s="1">
        <f>Exchanges!V1822</f>
        <v>2013</v>
      </c>
      <c r="V1818" s="1" t="str">
        <f>Exchanges!W1822</f>
        <v>ISOSAFROLE</v>
      </c>
      <c r="W1818" s="1" t="str">
        <f>Exchanges!X1822</f>
        <v>TRI</v>
      </c>
      <c r="X1818" s="1"/>
    </row>
    <row r="1819" spans="1:24" x14ac:dyDescent="0.15">
      <c r="A1819" s="1" t="str">
        <f>Exchanges!B1823</f>
        <v>Methane, dibromo-</v>
      </c>
      <c r="B1819" s="1">
        <f>Exchanges!C1823</f>
        <v>74953</v>
      </c>
      <c r="C1819" s="1" t="str">
        <f>Exchanges!D1823</f>
        <v>air</v>
      </c>
      <c r="D1819" s="1" t="str">
        <f>Exchanges!E1823</f>
        <v>unspecified</v>
      </c>
      <c r="E1819" s="1" t="str">
        <f>Exchanges!F1823</f>
        <v>a6c6f2da-0694-443f-986c-916a30198266</v>
      </c>
      <c r="F1819" s="1" t="str">
        <f>Exchanges!G1823</f>
        <v>Waste management and remediation services</v>
      </c>
      <c r="G1819" s="1">
        <f>Exchanges!H1823</f>
        <v>562000</v>
      </c>
      <c r="H1819" s="1" t="str">
        <f>Exchanges!I1823</f>
        <v>US</v>
      </c>
      <c r="I1819" s="1">
        <f>Exchanges!J1823</f>
        <v>1.1353932003720162E-11</v>
      </c>
      <c r="J1819" s="1" t="str">
        <f>Exchanges!K1823</f>
        <v>kg</v>
      </c>
      <c r="K1819" s="1"/>
      <c r="L1819" s="1"/>
      <c r="M1819" s="1"/>
      <c r="N1819" s="1"/>
      <c r="O1819" s="1"/>
      <c r="P1819" s="86">
        <f>ROUND(Exchanges!Q1823,0)</f>
        <v>5</v>
      </c>
      <c r="Q1819" s="1">
        <f>Exchanges!R1823</f>
        <v>1</v>
      </c>
      <c r="R1819" s="1">
        <f>Exchanges!S1823</f>
        <v>1</v>
      </c>
      <c r="S1819" s="1">
        <f>Exchanges!T1823</f>
        <v>1</v>
      </c>
      <c r="T1819" s="1">
        <f>Exchanges!U1823</f>
        <v>5</v>
      </c>
      <c r="U1819" s="1">
        <f>Exchanges!V1823</f>
        <v>2013</v>
      </c>
      <c r="V1819" s="1" t="str">
        <f>Exchanges!W1823</f>
        <v>METHYLENE BROMIDE</v>
      </c>
      <c r="W1819" s="1" t="str">
        <f>Exchanges!X1823</f>
        <v>TRI</v>
      </c>
      <c r="X1819" s="1"/>
    </row>
    <row r="1820" spans="1:24" x14ac:dyDescent="0.15">
      <c r="A1820" s="1" t="str">
        <f>Exchanges!B1824</f>
        <v>ISODRIN</v>
      </c>
      <c r="B1820" s="1">
        <f>Exchanges!C1824</f>
        <v>465736</v>
      </c>
      <c r="C1820" s="1" t="str">
        <f>Exchanges!D1824</f>
        <v>air</v>
      </c>
      <c r="D1820" s="1" t="str">
        <f>Exchanges!E1824</f>
        <v>unspecified</v>
      </c>
      <c r="E1820" s="1" t="str">
        <f>Exchanges!F1824</f>
        <v>64f06320-24f4-3b1c-821a-174380d0b632</v>
      </c>
      <c r="F1820" s="1" t="str">
        <f>Exchanges!G1824</f>
        <v>Waste management and remediation services</v>
      </c>
      <c r="G1820" s="1">
        <f>Exchanges!H1824</f>
        <v>562000</v>
      </c>
      <c r="H1820" s="1" t="str">
        <f>Exchanges!I1824</f>
        <v>US</v>
      </c>
      <c r="I1820" s="1">
        <f>Exchanges!J1824</f>
        <v>1.1929961765009817E-11</v>
      </c>
      <c r="J1820" s="1" t="str">
        <f>Exchanges!K1824</f>
        <v>kg</v>
      </c>
      <c r="K1820" s="1"/>
      <c r="L1820" s="1"/>
      <c r="M1820" s="1"/>
      <c r="N1820" s="1"/>
      <c r="O1820" s="1"/>
      <c r="P1820" s="86">
        <f>ROUND(Exchanges!Q1824,0)</f>
        <v>4</v>
      </c>
      <c r="Q1820" s="1">
        <f>Exchanges!R1824</f>
        <v>1</v>
      </c>
      <c r="R1820" s="1">
        <f>Exchanges!S1824</f>
        <v>1</v>
      </c>
      <c r="S1820" s="1">
        <f>Exchanges!T1824</f>
        <v>1</v>
      </c>
      <c r="T1820" s="1">
        <f>Exchanges!U1824</f>
        <v>5</v>
      </c>
      <c r="U1820" s="1">
        <f>Exchanges!V1824</f>
        <v>2013</v>
      </c>
      <c r="V1820" s="1" t="str">
        <f>Exchanges!W1824</f>
        <v>ISODRIN</v>
      </c>
      <c r="W1820" s="1" t="str">
        <f>Exchanges!X1824</f>
        <v>TRI</v>
      </c>
      <c r="X1820" s="1"/>
    </row>
    <row r="1821" spans="1:24" x14ac:dyDescent="0.15">
      <c r="A1821" s="1" t="str">
        <f>Exchanges!B1825</f>
        <v>fluorine</v>
      </c>
      <c r="B1821" s="1">
        <f>Exchanges!C1825</f>
        <v>7782414</v>
      </c>
      <c r="C1821" s="1" t="str">
        <f>Exchanges!D1825</f>
        <v>air</v>
      </c>
      <c r="D1821" s="1" t="str">
        <f>Exchanges!E1825</f>
        <v>unspecified</v>
      </c>
      <c r="E1821" s="1" t="str">
        <f>Exchanges!F1825</f>
        <v>1c389e81-9f9d-4e52-a6e9-11cc6b73d90d</v>
      </c>
      <c r="F1821" s="1" t="str">
        <f>Exchanges!G1825</f>
        <v>Waste management and remediation services</v>
      </c>
      <c r="G1821" s="1">
        <f>Exchanges!H1825</f>
        <v>562000</v>
      </c>
      <c r="H1821" s="1" t="str">
        <f>Exchanges!I1825</f>
        <v>US</v>
      </c>
      <c r="I1821" s="1">
        <f>Exchanges!J1825</f>
        <v>1.3796589852226931E-11</v>
      </c>
      <c r="J1821" s="1" t="str">
        <f>Exchanges!K1825</f>
        <v>kg</v>
      </c>
      <c r="K1821" s="1"/>
      <c r="L1821" s="1"/>
      <c r="M1821" s="1"/>
      <c r="N1821" s="1"/>
      <c r="O1821" s="1"/>
      <c r="P1821" s="86">
        <f>ROUND(Exchanges!Q1825,0)</f>
        <v>4</v>
      </c>
      <c r="Q1821" s="1">
        <f>Exchanges!R1825</f>
        <v>1</v>
      </c>
      <c r="R1821" s="1">
        <f>Exchanges!S1825</f>
        <v>1</v>
      </c>
      <c r="S1821" s="1">
        <f>Exchanges!T1825</f>
        <v>1</v>
      </c>
      <c r="T1821" s="1">
        <f>Exchanges!U1825</f>
        <v>5</v>
      </c>
      <c r="U1821" s="1">
        <f>Exchanges!V1825</f>
        <v>2013</v>
      </c>
      <c r="V1821" s="1" t="str">
        <f>Exchanges!W1825</f>
        <v>FLUORINE</v>
      </c>
      <c r="W1821" s="1" t="str">
        <f>Exchanges!X1825</f>
        <v>TRI</v>
      </c>
      <c r="X1821" s="1"/>
    </row>
    <row r="1822" spans="1:24" x14ac:dyDescent="0.15">
      <c r="A1822" s="1" t="str">
        <f>Exchanges!B1826</f>
        <v>5-FLUOROURACIL</v>
      </c>
      <c r="B1822" s="1">
        <f>Exchanges!C1826</f>
        <v>51218</v>
      </c>
      <c r="C1822" s="1" t="str">
        <f>Exchanges!D1826</f>
        <v>air</v>
      </c>
      <c r="D1822" s="1" t="str">
        <f>Exchanges!E1826</f>
        <v>unspecified</v>
      </c>
      <c r="E1822" s="1" t="str">
        <f>Exchanges!F1826</f>
        <v>7e7dc72f-fa59-3eab-9ad2-e2c107960abd</v>
      </c>
      <c r="F1822" s="1" t="str">
        <f>Exchanges!G1826</f>
        <v>Waste management and remediation services</v>
      </c>
      <c r="G1822" s="1">
        <f>Exchanges!H1826</f>
        <v>562000</v>
      </c>
      <c r="H1822" s="1" t="str">
        <f>Exchanges!I1826</f>
        <v>US</v>
      </c>
      <c r="I1822" s="1">
        <f>Exchanges!J1826</f>
        <v>1.5323589542213498E-11</v>
      </c>
      <c r="J1822" s="1" t="str">
        <f>Exchanges!K1826</f>
        <v>kg</v>
      </c>
      <c r="K1822" s="1"/>
      <c r="L1822" s="1"/>
      <c r="M1822" s="1"/>
      <c r="N1822" s="1"/>
      <c r="O1822" s="1"/>
      <c r="P1822" s="86">
        <f>ROUND(Exchanges!Q1826,0)</f>
        <v>5</v>
      </c>
      <c r="Q1822" s="1">
        <f>Exchanges!R1826</f>
        <v>1</v>
      </c>
      <c r="R1822" s="1">
        <f>Exchanges!S1826</f>
        <v>1</v>
      </c>
      <c r="S1822" s="1">
        <f>Exchanges!T1826</f>
        <v>1</v>
      </c>
      <c r="T1822" s="1">
        <f>Exchanges!U1826</f>
        <v>5</v>
      </c>
      <c r="U1822" s="1">
        <f>Exchanges!V1826</f>
        <v>2013</v>
      </c>
      <c r="V1822" s="1" t="str">
        <f>Exchanges!W1826</f>
        <v>FLUOROURACIL</v>
      </c>
      <c r="W1822" s="1" t="str">
        <f>Exchanges!X1826</f>
        <v>TRI</v>
      </c>
      <c r="X1822" s="1"/>
    </row>
    <row r="1823" spans="1:24" x14ac:dyDescent="0.15">
      <c r="A1823" s="1" t="str">
        <f>Exchanges!B1827</f>
        <v>Tri-allate</v>
      </c>
      <c r="B1823" s="1">
        <f>Exchanges!C1827</f>
        <v>2303175</v>
      </c>
      <c r="C1823" s="1" t="str">
        <f>Exchanges!D1827</f>
        <v>air</v>
      </c>
      <c r="D1823" s="1" t="str">
        <f>Exchanges!E1827</f>
        <v>unspecified</v>
      </c>
      <c r="E1823" s="1" t="str">
        <f>Exchanges!F1827</f>
        <v>f3f0905a-6b1d-4231-bbcd-a0323f3151d1</v>
      </c>
      <c r="F1823" s="1" t="str">
        <f>Exchanges!G1827</f>
        <v>Waste management and remediation services</v>
      </c>
      <c r="G1823" s="1">
        <f>Exchanges!H1827</f>
        <v>562000</v>
      </c>
      <c r="H1823" s="1" t="str">
        <f>Exchanges!I1827</f>
        <v>US</v>
      </c>
      <c r="I1823" s="1">
        <f>Exchanges!J1827</f>
        <v>1.718714477627364E-11</v>
      </c>
      <c r="J1823" s="1" t="str">
        <f>Exchanges!K1827</f>
        <v>kg</v>
      </c>
      <c r="K1823" s="1"/>
      <c r="L1823" s="1"/>
      <c r="M1823" s="1"/>
      <c r="N1823" s="1"/>
      <c r="O1823" s="1"/>
      <c r="P1823" s="86">
        <f>ROUND(Exchanges!Q1827,0)</f>
        <v>5</v>
      </c>
      <c r="Q1823" s="1">
        <f>Exchanges!R1827</f>
        <v>1</v>
      </c>
      <c r="R1823" s="1">
        <f>Exchanges!S1827</f>
        <v>1</v>
      </c>
      <c r="S1823" s="1">
        <f>Exchanges!T1827</f>
        <v>1</v>
      </c>
      <c r="T1823" s="1">
        <f>Exchanges!U1827</f>
        <v>5</v>
      </c>
      <c r="U1823" s="1">
        <f>Exchanges!V1827</f>
        <v>2013</v>
      </c>
      <c r="V1823" s="1" t="str">
        <f>Exchanges!W1827</f>
        <v>TRIALLATE</v>
      </c>
      <c r="W1823" s="1" t="str">
        <f>Exchanges!X1827</f>
        <v>TRI</v>
      </c>
      <c r="X1823" s="1"/>
    </row>
    <row r="1824" spans="1:24" x14ac:dyDescent="0.15">
      <c r="A1824" s="1" t="str">
        <f>Exchanges!B1828</f>
        <v>Cumene hydroperoxide</v>
      </c>
      <c r="B1824" s="1">
        <f>Exchanges!C1828</f>
        <v>80159</v>
      </c>
      <c r="C1824" s="1" t="str">
        <f>Exchanges!D1828</f>
        <v>air</v>
      </c>
      <c r="D1824" s="1" t="str">
        <f>Exchanges!E1828</f>
        <v>unspecified</v>
      </c>
      <c r="E1824" s="1" t="str">
        <f>Exchanges!F1828</f>
        <v>d32ac640-ebe4-4066-add8-c21bdb3e3ce9</v>
      </c>
      <c r="F1824" s="1" t="str">
        <f>Exchanges!G1828</f>
        <v>Waste management and remediation services</v>
      </c>
      <c r="G1824" s="1">
        <f>Exchanges!H1828</f>
        <v>562000</v>
      </c>
      <c r="H1824" s="1" t="str">
        <f>Exchanges!I1828</f>
        <v>US</v>
      </c>
      <c r="I1824" s="1">
        <f>Exchanges!J1828</f>
        <v>1.7213185904722537E-11</v>
      </c>
      <c r="J1824" s="1" t="str">
        <f>Exchanges!K1828</f>
        <v>kg</v>
      </c>
      <c r="K1824" s="1"/>
      <c r="L1824" s="1"/>
      <c r="M1824" s="1"/>
      <c r="N1824" s="1"/>
      <c r="O1824" s="1"/>
      <c r="P1824" s="86">
        <f>ROUND(Exchanges!Q1828,0)</f>
        <v>2</v>
      </c>
      <c r="Q1824" s="1">
        <f>Exchanges!R1828</f>
        <v>1</v>
      </c>
      <c r="R1824" s="1">
        <f>Exchanges!S1828</f>
        <v>1</v>
      </c>
      <c r="S1824" s="1">
        <f>Exchanges!T1828</f>
        <v>1</v>
      </c>
      <c r="T1824" s="1">
        <f>Exchanges!U1828</f>
        <v>5</v>
      </c>
      <c r="U1824" s="1">
        <f>Exchanges!V1828</f>
        <v>2013</v>
      </c>
      <c r="V1824" s="1" t="str">
        <f>Exchanges!W1828</f>
        <v>CUMENE HYDROPEROXIDE</v>
      </c>
      <c r="W1824" s="1" t="str">
        <f>Exchanges!X1828</f>
        <v>TRI</v>
      </c>
      <c r="X1824" s="1"/>
    </row>
    <row r="1825" spans="1:24" x14ac:dyDescent="0.15">
      <c r="A1825" s="1" t="str">
        <f>Exchanges!B1829</f>
        <v>STRYCHNINE</v>
      </c>
      <c r="B1825" s="1">
        <f>Exchanges!C1829</f>
        <v>57249</v>
      </c>
      <c r="C1825" s="1" t="str">
        <f>Exchanges!D1829</f>
        <v>air</v>
      </c>
      <c r="D1825" s="1" t="str">
        <f>Exchanges!E1829</f>
        <v>unspecified</v>
      </c>
      <c r="E1825" s="1" t="str">
        <f>Exchanges!F1829</f>
        <v>b13be9ce-1e87-380d-8b3e-48c738a3f327</v>
      </c>
      <c r="F1825" s="1" t="str">
        <f>Exchanges!G1829</f>
        <v>Waste management and remediation services</v>
      </c>
      <c r="G1825" s="1">
        <f>Exchanges!H1829</f>
        <v>562000</v>
      </c>
      <c r="H1825" s="1" t="str">
        <f>Exchanges!I1829</f>
        <v>US</v>
      </c>
      <c r="I1825" s="1">
        <f>Exchanges!J1829</f>
        <v>1.7343391546967035E-11</v>
      </c>
      <c r="J1825" s="1" t="str">
        <f>Exchanges!K1829</f>
        <v>kg</v>
      </c>
      <c r="K1825" s="1"/>
      <c r="L1825" s="1"/>
      <c r="M1825" s="1"/>
      <c r="N1825" s="1"/>
      <c r="O1825" s="1"/>
      <c r="P1825" s="86">
        <f>ROUND(Exchanges!Q1829,0)</f>
        <v>4</v>
      </c>
      <c r="Q1825" s="1">
        <f>Exchanges!R1829</f>
        <v>1</v>
      </c>
      <c r="R1825" s="1">
        <f>Exchanges!S1829</f>
        <v>1</v>
      </c>
      <c r="S1825" s="1">
        <f>Exchanges!T1829</f>
        <v>1</v>
      </c>
      <c r="T1825" s="1">
        <f>Exchanges!U1829</f>
        <v>5</v>
      </c>
      <c r="U1825" s="1">
        <f>Exchanges!V1829</f>
        <v>2013</v>
      </c>
      <c r="V1825" s="1" t="str">
        <f>Exchanges!W1829</f>
        <v>STRYCHNINE AND SALTS</v>
      </c>
      <c r="W1825" s="1" t="str">
        <f>Exchanges!X1829</f>
        <v>TRI</v>
      </c>
      <c r="X1825" s="1"/>
    </row>
    <row r="1826" spans="1:24" x14ac:dyDescent="0.15">
      <c r="A1826" s="1" t="str">
        <f>Exchanges!B1830</f>
        <v>Bendiocarb</v>
      </c>
      <c r="B1826" s="1">
        <f>Exchanges!C1830</f>
        <v>22781233</v>
      </c>
      <c r="C1826" s="1" t="str">
        <f>Exchanges!D1830</f>
        <v>air</v>
      </c>
      <c r="D1826" s="1" t="str">
        <f>Exchanges!E1830</f>
        <v>unspecified</v>
      </c>
      <c r="E1826" s="1" t="str">
        <f>Exchanges!F1830</f>
        <v>fc7d9b95-6e7a-475a-a593-8cd2697b0534</v>
      </c>
      <c r="F1826" s="1" t="str">
        <f>Exchanges!G1830</f>
        <v>Waste management and remediation services</v>
      </c>
      <c r="G1826" s="1">
        <f>Exchanges!H1830</f>
        <v>562000</v>
      </c>
      <c r="H1826" s="1" t="str">
        <f>Exchanges!I1830</f>
        <v>US</v>
      </c>
      <c r="I1826" s="1">
        <f>Exchanges!J1830</f>
        <v>1.8749612483207603E-11</v>
      </c>
      <c r="J1826" s="1" t="str">
        <f>Exchanges!K1830</f>
        <v>kg</v>
      </c>
      <c r="K1826" s="1"/>
      <c r="L1826" s="1"/>
      <c r="M1826" s="1"/>
      <c r="N1826" s="1"/>
      <c r="O1826" s="1"/>
      <c r="P1826" s="86">
        <f>ROUND(Exchanges!Q1830,0)</f>
        <v>2</v>
      </c>
      <c r="Q1826" s="1">
        <f>Exchanges!R1830</f>
        <v>1</v>
      </c>
      <c r="R1826" s="1">
        <f>Exchanges!S1830</f>
        <v>1</v>
      </c>
      <c r="S1826" s="1">
        <f>Exchanges!T1830</f>
        <v>1</v>
      </c>
      <c r="T1826" s="1">
        <f>Exchanges!U1830</f>
        <v>5</v>
      </c>
      <c r="U1826" s="1">
        <f>Exchanges!V1830</f>
        <v>2013</v>
      </c>
      <c r="V1826" s="1" t="str">
        <f>Exchanges!W1830</f>
        <v>BENDIOCARB</v>
      </c>
      <c r="W1826" s="1" t="str">
        <f>Exchanges!X1830</f>
        <v>TRI</v>
      </c>
      <c r="X1826" s="1"/>
    </row>
    <row r="1827" spans="1:24" x14ac:dyDescent="0.15">
      <c r="A1827" s="1" t="str">
        <f>Exchanges!B1831</f>
        <v>2,4/2,6-toluenediisocyanate (mixture)</v>
      </c>
      <c r="B1827" s="1">
        <f>Exchanges!C1831</f>
        <v>26471625</v>
      </c>
      <c r="C1827" s="1" t="str">
        <f>Exchanges!D1831</f>
        <v>air</v>
      </c>
      <c r="D1827" s="1" t="str">
        <f>Exchanges!E1831</f>
        <v>unspecified</v>
      </c>
      <c r="E1827" s="1" t="str">
        <f>Exchanges!F1831</f>
        <v>3ffd879d-e72d-44ef-bd40-f1f3ad2f91a8</v>
      </c>
      <c r="F1827" s="1" t="str">
        <f>Exchanges!G1831</f>
        <v>Waste management and remediation services</v>
      </c>
      <c r="G1827" s="1">
        <f>Exchanges!H1831</f>
        <v>562000</v>
      </c>
      <c r="H1827" s="1" t="str">
        <f>Exchanges!I1831</f>
        <v>US</v>
      </c>
      <c r="I1827" s="1">
        <f>Exchanges!J1831</f>
        <v>1.995792084323654E-11</v>
      </c>
      <c r="J1827" s="1" t="str">
        <f>Exchanges!K1831</f>
        <v>kg</v>
      </c>
      <c r="K1827" s="1"/>
      <c r="L1827" s="1"/>
      <c r="M1827" s="1"/>
      <c r="N1827" s="1"/>
      <c r="O1827" s="1"/>
      <c r="P1827" s="86">
        <f>ROUND(Exchanges!Q1831,0)</f>
        <v>1</v>
      </c>
      <c r="Q1827" s="1">
        <f>Exchanges!R1831</f>
        <v>1</v>
      </c>
      <c r="R1827" s="1">
        <f>Exchanges!S1831</f>
        <v>1</v>
      </c>
      <c r="S1827" s="1">
        <f>Exchanges!T1831</f>
        <v>1</v>
      </c>
      <c r="T1827" s="1">
        <f>Exchanges!U1831</f>
        <v>5</v>
      </c>
      <c r="U1827" s="1">
        <f>Exchanges!V1831</f>
        <v>2013</v>
      </c>
      <c r="V1827" s="1" t="str">
        <f>Exchanges!W1831</f>
        <v>TOLUENE-2,6-DIISOCYANATE</v>
      </c>
      <c r="W1827" s="1" t="str">
        <f>Exchanges!X1831</f>
        <v>TRI</v>
      </c>
      <c r="X1827" s="1"/>
    </row>
    <row r="1828" spans="1:24" x14ac:dyDescent="0.15">
      <c r="A1828" s="1" t="str">
        <f>Exchanges!B1832</f>
        <v>oxadiazon</v>
      </c>
      <c r="B1828" s="1">
        <f>Exchanges!C1832</f>
        <v>19666309</v>
      </c>
      <c r="C1828" s="1" t="str">
        <f>Exchanges!D1832</f>
        <v>air</v>
      </c>
      <c r="D1828" s="1" t="str">
        <f>Exchanges!E1832</f>
        <v>unspecified</v>
      </c>
      <c r="E1828" s="1" t="str">
        <f>Exchanges!F1832</f>
        <v>0e625346-3a2a-41a3-9861-b1342017015d</v>
      </c>
      <c r="F1828" s="1" t="str">
        <f>Exchanges!G1832</f>
        <v>Waste management and remediation services</v>
      </c>
      <c r="G1828" s="1">
        <f>Exchanges!H1832</f>
        <v>562000</v>
      </c>
      <c r="H1828" s="1" t="str">
        <f>Exchanges!I1832</f>
        <v>US</v>
      </c>
      <c r="I1828" s="1">
        <f>Exchanges!J1832</f>
        <v>2.0832902759119561E-11</v>
      </c>
      <c r="J1828" s="1" t="str">
        <f>Exchanges!K1832</f>
        <v>kg</v>
      </c>
      <c r="K1828" s="1"/>
      <c r="L1828" s="1"/>
      <c r="M1828" s="1"/>
      <c r="N1828" s="1"/>
      <c r="O1828" s="1"/>
      <c r="P1828" s="86">
        <f>ROUND(Exchanges!Q1832,0)</f>
        <v>3</v>
      </c>
      <c r="Q1828" s="1">
        <f>Exchanges!R1832</f>
        <v>1</v>
      </c>
      <c r="R1828" s="1">
        <f>Exchanges!S1832</f>
        <v>1</v>
      </c>
      <c r="S1828" s="1">
        <f>Exchanges!T1832</f>
        <v>1</v>
      </c>
      <c r="T1828" s="1">
        <f>Exchanges!U1832</f>
        <v>5</v>
      </c>
      <c r="U1828" s="1">
        <f>Exchanges!V1832</f>
        <v>2013</v>
      </c>
      <c r="V1828" s="1" t="str">
        <f>Exchanges!W1832</f>
        <v>OXYDIAZON</v>
      </c>
      <c r="W1828" s="1" t="str">
        <f>Exchanges!X1832</f>
        <v>TRI</v>
      </c>
      <c r="X1828" s="1"/>
    </row>
    <row r="1829" spans="1:24" x14ac:dyDescent="0.15">
      <c r="A1829" s="1" t="str">
        <f>Exchanges!B1833</f>
        <v>STYRENE OXIDE</v>
      </c>
      <c r="B1829" s="1">
        <f>Exchanges!C1833</f>
        <v>96093</v>
      </c>
      <c r="C1829" s="1" t="str">
        <f>Exchanges!D1833</f>
        <v>air</v>
      </c>
      <c r="D1829" s="1" t="str">
        <f>Exchanges!E1833</f>
        <v>unspecified</v>
      </c>
      <c r="E1829" s="1" t="str">
        <f>Exchanges!F1833</f>
        <v>96cbf017-67f7-4f50-9082-d1d050f671f8</v>
      </c>
      <c r="F1829" s="1" t="str">
        <f>Exchanges!G1833</f>
        <v>Waste management and remediation services</v>
      </c>
      <c r="G1829" s="1">
        <f>Exchanges!H1833</f>
        <v>562000</v>
      </c>
      <c r="H1829" s="1" t="str">
        <f>Exchanges!I1833</f>
        <v>US</v>
      </c>
      <c r="I1829" s="1">
        <f>Exchanges!J1833</f>
        <v>2.0832902759119561E-11</v>
      </c>
      <c r="J1829" s="1" t="str">
        <f>Exchanges!K1833</f>
        <v>kg</v>
      </c>
      <c r="K1829" s="1"/>
      <c r="L1829" s="1"/>
      <c r="M1829" s="1"/>
      <c r="N1829" s="1"/>
      <c r="O1829" s="1"/>
      <c r="P1829" s="86">
        <f>ROUND(Exchanges!Q1833,0)</f>
        <v>5</v>
      </c>
      <c r="Q1829" s="1">
        <f>Exchanges!R1833</f>
        <v>1</v>
      </c>
      <c r="R1829" s="1">
        <f>Exchanges!S1833</f>
        <v>1</v>
      </c>
      <c r="S1829" s="1">
        <f>Exchanges!T1833</f>
        <v>1</v>
      </c>
      <c r="T1829" s="1">
        <f>Exchanges!U1833</f>
        <v>5</v>
      </c>
      <c r="U1829" s="1">
        <f>Exchanges!V1833</f>
        <v>2013</v>
      </c>
      <c r="V1829" s="1" t="str">
        <f>Exchanges!W1833</f>
        <v>STYRENE OXIDE</v>
      </c>
      <c r="W1829" s="1" t="str">
        <f>Exchanges!X1833</f>
        <v>TRI</v>
      </c>
      <c r="X1829" s="1"/>
    </row>
    <row r="1830" spans="1:24" x14ac:dyDescent="0.15">
      <c r="A1830" s="1" t="str">
        <f>Exchanges!B1834</f>
        <v>Myclobutanil</v>
      </c>
      <c r="B1830" s="1">
        <f>Exchanges!C1834</f>
        <v>88671890</v>
      </c>
      <c r="C1830" s="1" t="str">
        <f>Exchanges!D1834</f>
        <v>air</v>
      </c>
      <c r="D1830" s="1" t="str">
        <f>Exchanges!E1834</f>
        <v>unspecified</v>
      </c>
      <c r="E1830" s="1" t="str">
        <f>Exchanges!F1834</f>
        <v>5ff19806-fe76-409e-8018-f2e2fd0500f9</v>
      </c>
      <c r="F1830" s="1" t="str">
        <f>Exchanges!G1834</f>
        <v>Waste management and remediation services</v>
      </c>
      <c r="G1830" s="1">
        <f>Exchanges!H1834</f>
        <v>562000</v>
      </c>
      <c r="H1830" s="1" t="str">
        <f>Exchanges!I1834</f>
        <v>US</v>
      </c>
      <c r="I1830" s="1">
        <f>Exchanges!J1834</f>
        <v>2.1352683682959595E-11</v>
      </c>
      <c r="J1830" s="1" t="str">
        <f>Exchanges!K1834</f>
        <v>kg</v>
      </c>
      <c r="K1830" s="1"/>
      <c r="L1830" s="1"/>
      <c r="M1830" s="1"/>
      <c r="N1830" s="1"/>
      <c r="O1830" s="1"/>
      <c r="P1830" s="86">
        <f>ROUND(Exchanges!Q1834,0)</f>
        <v>2</v>
      </c>
      <c r="Q1830" s="1">
        <f>Exchanges!R1834</f>
        <v>1</v>
      </c>
      <c r="R1830" s="1">
        <f>Exchanges!S1834</f>
        <v>1</v>
      </c>
      <c r="S1830" s="1">
        <f>Exchanges!T1834</f>
        <v>1</v>
      </c>
      <c r="T1830" s="1">
        <f>Exchanges!U1834</f>
        <v>5</v>
      </c>
      <c r="U1830" s="1">
        <f>Exchanges!V1834</f>
        <v>2013</v>
      </c>
      <c r="V1830" s="1" t="str">
        <f>Exchanges!W1834</f>
        <v>MYCLOBUTANIL</v>
      </c>
      <c r="W1830" s="1" t="str">
        <f>Exchanges!X1834</f>
        <v>TRI</v>
      </c>
      <c r="X1830" s="1"/>
    </row>
    <row r="1831" spans="1:24" x14ac:dyDescent="0.15">
      <c r="A1831" s="1" t="str">
        <f>Exchanges!B1835</f>
        <v>SAFROLE</v>
      </c>
      <c r="B1831" s="1">
        <f>Exchanges!C1835</f>
        <v>94597</v>
      </c>
      <c r="C1831" s="1" t="str">
        <f>Exchanges!D1835</f>
        <v>air</v>
      </c>
      <c r="D1831" s="1" t="str">
        <f>Exchanges!E1835</f>
        <v>unspecified</v>
      </c>
      <c r="E1831" s="1" t="str">
        <f>Exchanges!F1835</f>
        <v>1e0c2f4d-cc6d-46d3-a194-f1cf92dc1f87</v>
      </c>
      <c r="F1831" s="1" t="str">
        <f>Exchanges!G1835</f>
        <v>Waste management and remediation services</v>
      </c>
      <c r="G1831" s="1">
        <f>Exchanges!H1835</f>
        <v>562000</v>
      </c>
      <c r="H1831" s="1" t="str">
        <f>Exchanges!I1835</f>
        <v>US</v>
      </c>
      <c r="I1831" s="1">
        <f>Exchanges!J1835</f>
        <v>2.156205435568875E-11</v>
      </c>
      <c r="J1831" s="1" t="str">
        <f>Exchanges!K1835</f>
        <v>kg</v>
      </c>
      <c r="K1831" s="1"/>
      <c r="L1831" s="1"/>
      <c r="M1831" s="1"/>
      <c r="N1831" s="1"/>
      <c r="O1831" s="1"/>
      <c r="P1831" s="86">
        <f>ROUND(Exchanges!Q1835,0)</f>
        <v>2</v>
      </c>
      <c r="Q1831" s="1">
        <f>Exchanges!R1835</f>
        <v>1</v>
      </c>
      <c r="R1831" s="1">
        <f>Exchanges!S1835</f>
        <v>1</v>
      </c>
      <c r="S1831" s="1">
        <f>Exchanges!T1835</f>
        <v>1</v>
      </c>
      <c r="T1831" s="1">
        <f>Exchanges!U1835</f>
        <v>5</v>
      </c>
      <c r="U1831" s="1">
        <f>Exchanges!V1835</f>
        <v>2013</v>
      </c>
      <c r="V1831" s="1" t="str">
        <f>Exchanges!W1835</f>
        <v>SAFROLE</v>
      </c>
      <c r="W1831" s="1" t="str">
        <f>Exchanges!X1835</f>
        <v>TRI</v>
      </c>
      <c r="X1831" s="1"/>
    </row>
    <row r="1832" spans="1:24" x14ac:dyDescent="0.15">
      <c r="A1832" s="1" t="str">
        <f>Exchanges!B1836</f>
        <v>Pronamide</v>
      </c>
      <c r="B1832" s="1">
        <f>Exchanges!C1836</f>
        <v>23950585</v>
      </c>
      <c r="C1832" s="1" t="str">
        <f>Exchanges!D1836</f>
        <v>air</v>
      </c>
      <c r="D1832" s="1" t="str">
        <f>Exchanges!E1836</f>
        <v>unspecified</v>
      </c>
      <c r="E1832" s="1" t="str">
        <f>Exchanges!F1836</f>
        <v>57266cd5-f22f-4b7c-aaa2-033e80b19c3b</v>
      </c>
      <c r="F1832" s="1" t="str">
        <f>Exchanges!G1836</f>
        <v>Waste management and remediation services</v>
      </c>
      <c r="G1832" s="1">
        <f>Exchanges!H1836</f>
        <v>562000</v>
      </c>
      <c r="H1832" s="1" t="str">
        <f>Exchanges!I1836</f>
        <v>US</v>
      </c>
      <c r="I1832" s="1">
        <f>Exchanges!J1836</f>
        <v>2.2499534979849127E-11</v>
      </c>
      <c r="J1832" s="1" t="str">
        <f>Exchanges!K1836</f>
        <v>kg</v>
      </c>
      <c r="K1832" s="1"/>
      <c r="L1832" s="1"/>
      <c r="M1832" s="1"/>
      <c r="N1832" s="1"/>
      <c r="O1832" s="1"/>
      <c r="P1832" s="86">
        <f>ROUND(Exchanges!Q1836,0)</f>
        <v>2</v>
      </c>
      <c r="Q1832" s="1">
        <f>Exchanges!R1836</f>
        <v>1</v>
      </c>
      <c r="R1832" s="1">
        <f>Exchanges!S1836</f>
        <v>1</v>
      </c>
      <c r="S1832" s="1">
        <f>Exchanges!T1836</f>
        <v>1</v>
      </c>
      <c r="T1832" s="1">
        <f>Exchanges!U1836</f>
        <v>5</v>
      </c>
      <c r="U1832" s="1">
        <f>Exchanges!V1836</f>
        <v>2013</v>
      </c>
      <c r="V1832" s="1" t="str">
        <f>Exchanges!W1836</f>
        <v>PRONAMIDE</v>
      </c>
      <c r="W1832" s="1" t="str">
        <f>Exchanges!X1836</f>
        <v>TRI</v>
      </c>
      <c r="X1832" s="1"/>
    </row>
    <row r="1833" spans="1:24" x14ac:dyDescent="0.15">
      <c r="A1833" s="1" t="str">
        <f>Exchanges!B1837</f>
        <v>sodium azide</v>
      </c>
      <c r="B1833" s="1">
        <f>Exchanges!C1837</f>
        <v>26628228</v>
      </c>
      <c r="C1833" s="1" t="str">
        <f>Exchanges!D1837</f>
        <v>air</v>
      </c>
      <c r="D1833" s="1" t="str">
        <f>Exchanges!E1837</f>
        <v>unspecified</v>
      </c>
      <c r="E1833" s="1" t="str">
        <f>Exchanges!F1837</f>
        <v>9883ba79-3f20-441e-9ad4-3b9c5663ecc8</v>
      </c>
      <c r="F1833" s="1" t="str">
        <f>Exchanges!G1837</f>
        <v>Waste management and remediation services</v>
      </c>
      <c r="G1833" s="1">
        <f>Exchanges!H1837</f>
        <v>562000</v>
      </c>
      <c r="H1833" s="1" t="str">
        <f>Exchanges!I1837</f>
        <v>US</v>
      </c>
      <c r="I1833" s="1">
        <f>Exchanges!J1837</f>
        <v>2.3400037201612072E-11</v>
      </c>
      <c r="J1833" s="1" t="str">
        <f>Exchanges!K1837</f>
        <v>kg</v>
      </c>
      <c r="K1833" s="1"/>
      <c r="L1833" s="1"/>
      <c r="M1833" s="1"/>
      <c r="N1833" s="1"/>
      <c r="O1833" s="1"/>
      <c r="P1833" s="86">
        <f>ROUND(Exchanges!Q1837,0)</f>
        <v>4</v>
      </c>
      <c r="Q1833" s="1">
        <f>Exchanges!R1837</f>
        <v>1</v>
      </c>
      <c r="R1833" s="1">
        <f>Exchanges!S1837</f>
        <v>1</v>
      </c>
      <c r="S1833" s="1">
        <f>Exchanges!T1837</f>
        <v>1</v>
      </c>
      <c r="T1833" s="1">
        <f>Exchanges!U1837</f>
        <v>5</v>
      </c>
      <c r="U1833" s="1">
        <f>Exchanges!V1837</f>
        <v>2013</v>
      </c>
      <c r="V1833" s="1" t="str">
        <f>Exchanges!W1837</f>
        <v>SODIUM AZIDE</v>
      </c>
      <c r="W1833" s="1" t="str">
        <f>Exchanges!X1837</f>
        <v>TRI</v>
      </c>
      <c r="X1833" s="1"/>
    </row>
    <row r="1834" spans="1:24" x14ac:dyDescent="0.15">
      <c r="A1834" s="1" t="str">
        <f>Exchanges!B1838</f>
        <v>Saccharin</v>
      </c>
      <c r="B1834" s="1">
        <f>Exchanges!C1838</f>
        <v>81072</v>
      </c>
      <c r="C1834" s="1" t="str">
        <f>Exchanges!D1838</f>
        <v>air</v>
      </c>
      <c r="D1834" s="1" t="str">
        <f>Exchanges!E1838</f>
        <v>unspecified</v>
      </c>
      <c r="E1834" s="1" t="str">
        <f>Exchanges!F1838</f>
        <v>12228313-5258-4a4a-8bd7-9224e0eec895</v>
      </c>
      <c r="F1834" s="1" t="str">
        <f>Exchanges!G1838</f>
        <v>Waste management and remediation services</v>
      </c>
      <c r="G1834" s="1">
        <f>Exchanges!H1838</f>
        <v>562000</v>
      </c>
      <c r="H1834" s="1" t="str">
        <f>Exchanges!I1838</f>
        <v>US</v>
      </c>
      <c r="I1834" s="1">
        <f>Exchanges!J1838</f>
        <v>2.3957838172987499E-11</v>
      </c>
      <c r="J1834" s="1" t="str">
        <f>Exchanges!K1838</f>
        <v>kg</v>
      </c>
      <c r="K1834" s="1"/>
      <c r="L1834" s="1"/>
      <c r="M1834" s="1"/>
      <c r="N1834" s="1"/>
      <c r="O1834" s="1"/>
      <c r="P1834" s="86">
        <f>ROUND(Exchanges!Q1838,0)</f>
        <v>4</v>
      </c>
      <c r="Q1834" s="1">
        <f>Exchanges!R1838</f>
        <v>1</v>
      </c>
      <c r="R1834" s="1">
        <f>Exchanges!S1838</f>
        <v>1</v>
      </c>
      <c r="S1834" s="1">
        <f>Exchanges!T1838</f>
        <v>1</v>
      </c>
      <c r="T1834" s="1">
        <f>Exchanges!U1838</f>
        <v>5</v>
      </c>
      <c r="U1834" s="1">
        <f>Exchanges!V1838</f>
        <v>2013</v>
      </c>
      <c r="V1834" s="1" t="str">
        <f>Exchanges!W1838</f>
        <v>SACCHARIN (MANUFACTURING, NO SUPPLIER NOTIFICATION)</v>
      </c>
      <c r="W1834" s="1" t="str">
        <f>Exchanges!X1838</f>
        <v>TRI</v>
      </c>
      <c r="X1834" s="1"/>
    </row>
    <row r="1835" spans="1:24" x14ac:dyDescent="0.15">
      <c r="A1835" s="1" t="str">
        <f>Exchanges!B1839</f>
        <v>Oxyfluorfen</v>
      </c>
      <c r="B1835" s="1">
        <f>Exchanges!C1839</f>
        <v>42874033</v>
      </c>
      <c r="C1835" s="1" t="str">
        <f>Exchanges!D1839</f>
        <v>air</v>
      </c>
      <c r="D1835" s="1" t="str">
        <f>Exchanges!E1839</f>
        <v>unspecified</v>
      </c>
      <c r="E1835" s="1" t="str">
        <f>Exchanges!F1839</f>
        <v>5dafd538-6e2c-4613-b88f-21f41d04d212</v>
      </c>
      <c r="F1835" s="1" t="str">
        <f>Exchanges!G1839</f>
        <v>Waste management and remediation services</v>
      </c>
      <c r="G1835" s="1">
        <f>Exchanges!H1839</f>
        <v>562000</v>
      </c>
      <c r="H1835" s="1" t="str">
        <f>Exchanges!I1839</f>
        <v>US</v>
      </c>
      <c r="I1835" s="1">
        <f>Exchanges!J1839</f>
        <v>2.5048961454996384E-11</v>
      </c>
      <c r="J1835" s="1" t="str">
        <f>Exchanges!K1839</f>
        <v>kg</v>
      </c>
      <c r="K1835" s="1"/>
      <c r="L1835" s="1"/>
      <c r="M1835" s="1"/>
      <c r="N1835" s="1"/>
      <c r="O1835" s="1"/>
      <c r="P1835" s="86">
        <f>ROUND(Exchanges!Q1839,0)</f>
        <v>3</v>
      </c>
      <c r="Q1835" s="1">
        <f>Exchanges!R1839</f>
        <v>1</v>
      </c>
      <c r="R1835" s="1">
        <f>Exchanges!S1839</f>
        <v>1</v>
      </c>
      <c r="S1835" s="1">
        <f>Exchanges!T1839</f>
        <v>1</v>
      </c>
      <c r="T1835" s="1">
        <f>Exchanges!U1839</f>
        <v>5</v>
      </c>
      <c r="U1835" s="1">
        <f>Exchanges!V1839</f>
        <v>2013</v>
      </c>
      <c r="V1835" s="1" t="str">
        <f>Exchanges!W1839</f>
        <v>OXYFLUORFEN</v>
      </c>
      <c r="W1835" s="1" t="str">
        <f>Exchanges!X1839</f>
        <v>TRI</v>
      </c>
      <c r="X1835" s="1"/>
    </row>
    <row r="1836" spans="1:24" x14ac:dyDescent="0.15">
      <c r="A1836" s="1" t="str">
        <f>Exchanges!B1840</f>
        <v>Chloropicrin</v>
      </c>
      <c r="B1836" s="1">
        <f>Exchanges!C1840</f>
        <v>76062</v>
      </c>
      <c r="C1836" s="1" t="str">
        <f>Exchanges!D1840</f>
        <v>air</v>
      </c>
      <c r="D1836" s="1" t="str">
        <f>Exchanges!E1840</f>
        <v>unspecified</v>
      </c>
      <c r="E1836" s="1" t="str">
        <f>Exchanges!F1840</f>
        <v>8cc310de-0e4c-4ac4-949d-7dd8424afdba</v>
      </c>
      <c r="F1836" s="1" t="str">
        <f>Exchanges!G1840</f>
        <v>Waste management and remediation services</v>
      </c>
      <c r="G1836" s="1">
        <f>Exchanges!H1840</f>
        <v>562000</v>
      </c>
      <c r="H1836" s="1" t="str">
        <f>Exchanges!I1840</f>
        <v>US</v>
      </c>
      <c r="I1836" s="1">
        <f>Exchanges!J1840</f>
        <v>2.6041128448899451E-11</v>
      </c>
      <c r="J1836" s="1" t="str">
        <f>Exchanges!K1840</f>
        <v>kg</v>
      </c>
      <c r="K1836" s="1"/>
      <c r="L1836" s="1"/>
      <c r="M1836" s="1"/>
      <c r="N1836" s="1"/>
      <c r="O1836" s="1"/>
      <c r="P1836" s="86">
        <f>ROUND(Exchanges!Q1840,0)</f>
        <v>3</v>
      </c>
      <c r="Q1836" s="1">
        <f>Exchanges!R1840</f>
        <v>1</v>
      </c>
      <c r="R1836" s="1">
        <f>Exchanges!S1840</f>
        <v>1</v>
      </c>
      <c r="S1836" s="1">
        <f>Exchanges!T1840</f>
        <v>1</v>
      </c>
      <c r="T1836" s="1">
        <f>Exchanges!U1840</f>
        <v>5</v>
      </c>
      <c r="U1836" s="1">
        <f>Exchanges!V1840</f>
        <v>2013</v>
      </c>
      <c r="V1836" s="1" t="str">
        <f>Exchanges!W1840</f>
        <v>CHLOROPICRIN</v>
      </c>
      <c r="W1836" s="1" t="str">
        <f>Exchanges!X1840</f>
        <v>TRI</v>
      </c>
      <c r="X1836" s="1"/>
    </row>
    <row r="1837" spans="1:24" x14ac:dyDescent="0.15">
      <c r="A1837" s="1" t="str">
        <f>Exchanges!B1841</f>
        <v>OSMIUM TETROXIDE</v>
      </c>
      <c r="B1837" s="1">
        <f>Exchanges!C1841</f>
        <v>20816120</v>
      </c>
      <c r="C1837" s="1" t="str">
        <f>Exchanges!D1841</f>
        <v>air</v>
      </c>
      <c r="D1837" s="1" t="str">
        <f>Exchanges!E1841</f>
        <v>unspecified</v>
      </c>
      <c r="E1837" s="1" t="str">
        <f>Exchanges!F1841</f>
        <v>ae0035f2-8a69-3c9a-b9e7-fef1f9e7f6d7</v>
      </c>
      <c r="F1837" s="1" t="str">
        <f>Exchanges!G1841</f>
        <v>Waste management and remediation services</v>
      </c>
      <c r="G1837" s="1">
        <f>Exchanges!H1841</f>
        <v>562000</v>
      </c>
      <c r="H1837" s="1" t="str">
        <f>Exchanges!I1841</f>
        <v>US</v>
      </c>
      <c r="I1837" s="1">
        <f>Exchanges!J1841</f>
        <v>2.6041128448899451E-11</v>
      </c>
      <c r="J1837" s="1" t="str">
        <f>Exchanges!K1841</f>
        <v>kg</v>
      </c>
      <c r="K1837" s="1"/>
      <c r="L1837" s="1"/>
      <c r="M1837" s="1"/>
      <c r="N1837" s="1"/>
      <c r="O1837" s="1"/>
      <c r="P1837" s="86">
        <f>ROUND(Exchanges!Q1841,0)</f>
        <v>2</v>
      </c>
      <c r="Q1837" s="1">
        <f>Exchanges!R1841</f>
        <v>1</v>
      </c>
      <c r="R1837" s="1">
        <f>Exchanges!S1841</f>
        <v>1</v>
      </c>
      <c r="S1837" s="1">
        <f>Exchanges!T1841</f>
        <v>1</v>
      </c>
      <c r="T1837" s="1">
        <f>Exchanges!U1841</f>
        <v>5</v>
      </c>
      <c r="U1837" s="1">
        <f>Exchanges!V1841</f>
        <v>2013</v>
      </c>
      <c r="V1837" s="1" t="str">
        <f>Exchanges!W1841</f>
        <v>OSMIUM TETROXIDE</v>
      </c>
      <c r="W1837" s="1" t="str">
        <f>Exchanges!X1841</f>
        <v>TRI</v>
      </c>
      <c r="X1837" s="1"/>
    </row>
    <row r="1838" spans="1:24" x14ac:dyDescent="0.15">
      <c r="A1838" s="1" t="str">
        <f>Exchanges!B1842</f>
        <v>1,2,3-TRICHLOROPROPANE</v>
      </c>
      <c r="B1838" s="1">
        <f>Exchanges!C1842</f>
        <v>96184</v>
      </c>
      <c r="C1838" s="1" t="str">
        <f>Exchanges!D1842</f>
        <v>air</v>
      </c>
      <c r="D1838" s="1" t="str">
        <f>Exchanges!E1842</f>
        <v>unspecified</v>
      </c>
      <c r="E1838" s="1" t="str">
        <f>Exchanges!F1842</f>
        <v>76136d93-dc0e-3f9b-933c-c99a8aaccbb2</v>
      </c>
      <c r="F1838" s="1" t="str">
        <f>Exchanges!G1842</f>
        <v>Waste management and remediation services</v>
      </c>
      <c r="G1838" s="1">
        <f>Exchanges!H1842</f>
        <v>562000</v>
      </c>
      <c r="H1838" s="1" t="str">
        <f>Exchanges!I1842</f>
        <v>US</v>
      </c>
      <c r="I1838" s="1">
        <f>Exchanges!J1842</f>
        <v>2.6145292962695048E-11</v>
      </c>
      <c r="J1838" s="1" t="str">
        <f>Exchanges!K1842</f>
        <v>kg</v>
      </c>
      <c r="K1838" s="1"/>
      <c r="L1838" s="1"/>
      <c r="M1838" s="1"/>
      <c r="N1838" s="1"/>
      <c r="O1838" s="1"/>
      <c r="P1838" s="86">
        <f>ROUND(Exchanges!Q1842,0)</f>
        <v>4</v>
      </c>
      <c r="Q1838" s="1">
        <f>Exchanges!R1842</f>
        <v>1</v>
      </c>
      <c r="R1838" s="1">
        <f>Exchanges!S1842</f>
        <v>1</v>
      </c>
      <c r="S1838" s="1">
        <f>Exchanges!T1842</f>
        <v>1</v>
      </c>
      <c r="T1838" s="1">
        <f>Exchanges!U1842</f>
        <v>5</v>
      </c>
      <c r="U1838" s="1">
        <f>Exchanges!V1842</f>
        <v>2013</v>
      </c>
      <c r="V1838" s="1" t="str">
        <f>Exchanges!W1842</f>
        <v>1,2,3-TRICHLOROPROPANE</v>
      </c>
      <c r="W1838" s="1" t="str">
        <f>Exchanges!X1842</f>
        <v>TRI</v>
      </c>
      <c r="X1838" s="1"/>
    </row>
    <row r="1839" spans="1:24" x14ac:dyDescent="0.15">
      <c r="A1839" s="1" t="str">
        <f>Exchanges!B1843</f>
        <v>NITRAPYRIN</v>
      </c>
      <c r="B1839" s="1">
        <f>Exchanges!C1843</f>
        <v>1929824</v>
      </c>
      <c r="C1839" s="1" t="str">
        <f>Exchanges!D1843</f>
        <v>air</v>
      </c>
      <c r="D1839" s="1" t="str">
        <f>Exchanges!E1843</f>
        <v>unspecified</v>
      </c>
      <c r="E1839" s="1" t="str">
        <f>Exchanges!F1843</f>
        <v>17e0b188-42b8-3131-8a96-03f9ac00dff8</v>
      </c>
      <c r="F1839" s="1" t="str">
        <f>Exchanges!G1843</f>
        <v>Waste management and remediation services</v>
      </c>
      <c r="G1839" s="1">
        <f>Exchanges!H1843</f>
        <v>562000</v>
      </c>
      <c r="H1839" s="1" t="str">
        <f>Exchanges!I1843</f>
        <v>US</v>
      </c>
      <c r="I1839" s="1">
        <f>Exchanges!J1843</f>
        <v>2.6874444559264234E-11</v>
      </c>
      <c r="J1839" s="1" t="str">
        <f>Exchanges!K1843</f>
        <v>kg</v>
      </c>
      <c r="K1839" s="1"/>
      <c r="L1839" s="1"/>
      <c r="M1839" s="1"/>
      <c r="N1839" s="1"/>
      <c r="O1839" s="1"/>
      <c r="P1839" s="86">
        <f>ROUND(Exchanges!Q1843,0)</f>
        <v>5</v>
      </c>
      <c r="Q1839" s="1">
        <f>Exchanges!R1843</f>
        <v>1</v>
      </c>
      <c r="R1839" s="1">
        <f>Exchanges!S1843</f>
        <v>1</v>
      </c>
      <c r="S1839" s="1">
        <f>Exchanges!T1843</f>
        <v>1</v>
      </c>
      <c r="T1839" s="1">
        <f>Exchanges!U1843</f>
        <v>5</v>
      </c>
      <c r="U1839" s="1">
        <f>Exchanges!V1843</f>
        <v>2013</v>
      </c>
      <c r="V1839" s="1" t="str">
        <f>Exchanges!W1843</f>
        <v>NITRAPYRIN</v>
      </c>
      <c r="W1839" s="1" t="str">
        <f>Exchanges!X1843</f>
        <v>TRI</v>
      </c>
      <c r="X1839" s="1"/>
    </row>
    <row r="1840" spans="1:24" x14ac:dyDescent="0.15">
      <c r="A1840" s="1" t="str">
        <f>Exchanges!B1844</f>
        <v>PICRIC ACID</v>
      </c>
      <c r="B1840" s="1">
        <f>Exchanges!C1844</f>
        <v>88891</v>
      </c>
      <c r="C1840" s="1" t="str">
        <f>Exchanges!D1844</f>
        <v>air</v>
      </c>
      <c r="D1840" s="1" t="str">
        <f>Exchanges!E1844</f>
        <v>unspecified</v>
      </c>
      <c r="E1840" s="1" t="str">
        <f>Exchanges!F1844</f>
        <v>d25ef295-bb11-3eb9-9523-de14d74b0c2e</v>
      </c>
      <c r="F1840" s="1" t="str">
        <f>Exchanges!G1844</f>
        <v>Waste management and remediation services</v>
      </c>
      <c r="G1840" s="1">
        <f>Exchanges!H1844</f>
        <v>562000</v>
      </c>
      <c r="H1840" s="1" t="str">
        <f>Exchanges!I1844</f>
        <v>US</v>
      </c>
      <c r="I1840" s="1">
        <f>Exchanges!J1844</f>
        <v>2.9299394440425749E-11</v>
      </c>
      <c r="J1840" s="1" t="str">
        <f>Exchanges!K1844</f>
        <v>kg</v>
      </c>
      <c r="K1840" s="1"/>
      <c r="L1840" s="1"/>
      <c r="M1840" s="1"/>
      <c r="N1840" s="1"/>
      <c r="O1840" s="1"/>
      <c r="P1840" s="86">
        <f>ROUND(Exchanges!Q1844,0)</f>
        <v>5</v>
      </c>
      <c r="Q1840" s="1">
        <f>Exchanges!R1844</f>
        <v>1</v>
      </c>
      <c r="R1840" s="1">
        <f>Exchanges!S1844</f>
        <v>1</v>
      </c>
      <c r="S1840" s="1">
        <f>Exchanges!T1844</f>
        <v>1</v>
      </c>
      <c r="T1840" s="1">
        <f>Exchanges!U1844</f>
        <v>5</v>
      </c>
      <c r="U1840" s="1">
        <f>Exchanges!V1844</f>
        <v>2013</v>
      </c>
      <c r="V1840" s="1" t="str">
        <f>Exchanges!W1844</f>
        <v>PICRIC ACID</v>
      </c>
      <c r="W1840" s="1" t="str">
        <f>Exchanges!X1844</f>
        <v>TRI</v>
      </c>
      <c r="X1840" s="1"/>
    </row>
    <row r="1841" spans="1:24" x14ac:dyDescent="0.15">
      <c r="A1841" s="1" t="str">
        <f>Exchanges!B1845</f>
        <v>2,4-dimethylphenol</v>
      </c>
      <c r="B1841" s="1">
        <f>Exchanges!C1845</f>
        <v>105679</v>
      </c>
      <c r="C1841" s="1" t="str">
        <f>Exchanges!D1845</f>
        <v>air</v>
      </c>
      <c r="D1841" s="1" t="str">
        <f>Exchanges!E1845</f>
        <v>unspecified</v>
      </c>
      <c r="E1841" s="1" t="str">
        <f>Exchanges!F1845</f>
        <v>ab2674ba-64fe-34af-9d25-ebf5debe020e</v>
      </c>
      <c r="F1841" s="1" t="str">
        <f>Exchanges!G1845</f>
        <v>Waste management and remediation services</v>
      </c>
      <c r="G1841" s="1">
        <f>Exchanges!H1845</f>
        <v>562000</v>
      </c>
      <c r="H1841" s="1" t="str">
        <f>Exchanges!I1845</f>
        <v>US</v>
      </c>
      <c r="I1841" s="1">
        <f>Exchanges!J1845</f>
        <v>2.937439289035858E-11</v>
      </c>
      <c r="J1841" s="1" t="str">
        <f>Exchanges!K1845</f>
        <v>kg</v>
      </c>
      <c r="K1841" s="1"/>
      <c r="L1841" s="1"/>
      <c r="M1841" s="1"/>
      <c r="N1841" s="1"/>
      <c r="O1841" s="1"/>
      <c r="P1841" s="86">
        <f>ROUND(Exchanges!Q1845,0)</f>
        <v>4</v>
      </c>
      <c r="Q1841" s="1">
        <f>Exchanges!R1845</f>
        <v>1</v>
      </c>
      <c r="R1841" s="1">
        <f>Exchanges!S1845</f>
        <v>1</v>
      </c>
      <c r="S1841" s="1">
        <f>Exchanges!T1845</f>
        <v>1</v>
      </c>
      <c r="T1841" s="1">
        <f>Exchanges!U1845</f>
        <v>5</v>
      </c>
      <c r="U1841" s="1">
        <f>Exchanges!V1845</f>
        <v>2013</v>
      </c>
      <c r="V1841" s="1" t="str">
        <f>Exchanges!W1845</f>
        <v>2,4-DIMETHYLPHENOL</v>
      </c>
      <c r="W1841" s="1" t="str">
        <f>Exchanges!X1845</f>
        <v>TRI</v>
      </c>
      <c r="X1841" s="1"/>
    </row>
    <row r="1842" spans="1:24" x14ac:dyDescent="0.15">
      <c r="A1842" s="1" t="str">
        <f>Exchanges!B1846</f>
        <v>THIOSEMICARBAZIDE</v>
      </c>
      <c r="B1842" s="1">
        <f>Exchanges!C1846</f>
        <v>79196</v>
      </c>
      <c r="C1842" s="1" t="str">
        <f>Exchanges!D1846</f>
        <v>air</v>
      </c>
      <c r="D1842" s="1" t="str">
        <f>Exchanges!E1846</f>
        <v>unspecified</v>
      </c>
      <c r="E1842" s="1" t="str">
        <f>Exchanges!F1846</f>
        <v>5adc7362-0222-37a4-bb6f-b59a09f872b3</v>
      </c>
      <c r="F1842" s="1" t="str">
        <f>Exchanges!G1846</f>
        <v>Waste management and remediation services</v>
      </c>
      <c r="G1842" s="1">
        <f>Exchanges!H1846</f>
        <v>562000</v>
      </c>
      <c r="H1842" s="1" t="str">
        <f>Exchanges!I1846</f>
        <v>US</v>
      </c>
      <c r="I1842" s="1">
        <f>Exchanges!J1846</f>
        <v>3.1249354138679347E-11</v>
      </c>
      <c r="J1842" s="1" t="str">
        <f>Exchanges!K1846</f>
        <v>kg</v>
      </c>
      <c r="K1842" s="1"/>
      <c r="L1842" s="1"/>
      <c r="M1842" s="1"/>
      <c r="N1842" s="1"/>
      <c r="O1842" s="1"/>
      <c r="P1842" s="86">
        <f>ROUND(Exchanges!Q1846,0)</f>
        <v>2</v>
      </c>
      <c r="Q1842" s="1">
        <f>Exchanges!R1846</f>
        <v>1</v>
      </c>
      <c r="R1842" s="1">
        <f>Exchanges!S1846</f>
        <v>1</v>
      </c>
      <c r="S1842" s="1">
        <f>Exchanges!T1846</f>
        <v>1</v>
      </c>
      <c r="T1842" s="1">
        <f>Exchanges!U1846</f>
        <v>5</v>
      </c>
      <c r="U1842" s="1">
        <f>Exchanges!V1846</f>
        <v>2013</v>
      </c>
      <c r="V1842" s="1" t="str">
        <f>Exchanges!W1846</f>
        <v>THIOSEMICARBAZIDE</v>
      </c>
      <c r="W1842" s="1" t="str">
        <f>Exchanges!X1846</f>
        <v>TRI</v>
      </c>
      <c r="X1842" s="1"/>
    </row>
    <row r="1843" spans="1:24" x14ac:dyDescent="0.15">
      <c r="A1843" s="1" t="str">
        <f>Exchanges!B1847</f>
        <v>ACETONE CYANOHYDRIN</v>
      </c>
      <c r="B1843" s="1">
        <f>Exchanges!C1847</f>
        <v>75865</v>
      </c>
      <c r="C1843" s="1" t="str">
        <f>Exchanges!D1847</f>
        <v>air</v>
      </c>
      <c r="D1843" s="1" t="str">
        <f>Exchanges!E1847</f>
        <v>unspecified</v>
      </c>
      <c r="E1843" s="1" t="str">
        <f>Exchanges!F1847</f>
        <v>f1ff4b34-bca0-37ae-8209-9c5fb49afd95</v>
      </c>
      <c r="F1843" s="1" t="str">
        <f>Exchanges!G1847</f>
        <v>Waste management and remediation services</v>
      </c>
      <c r="G1843" s="1">
        <f>Exchanges!H1847</f>
        <v>562000</v>
      </c>
      <c r="H1843" s="1" t="str">
        <f>Exchanges!I1847</f>
        <v>US</v>
      </c>
      <c r="I1843" s="1">
        <f>Exchanges!J1847</f>
        <v>3.1301436395577143E-11</v>
      </c>
      <c r="J1843" s="1" t="str">
        <f>Exchanges!K1847</f>
        <v>kg</v>
      </c>
      <c r="K1843" s="1"/>
      <c r="L1843" s="1"/>
      <c r="M1843" s="1"/>
      <c r="N1843" s="1"/>
      <c r="O1843" s="1"/>
      <c r="P1843" s="86">
        <f>ROUND(Exchanges!Q1847,0)</f>
        <v>3</v>
      </c>
      <c r="Q1843" s="1">
        <f>Exchanges!R1847</f>
        <v>1</v>
      </c>
      <c r="R1843" s="1">
        <f>Exchanges!S1847</f>
        <v>1</v>
      </c>
      <c r="S1843" s="1">
        <f>Exchanges!T1847</f>
        <v>1</v>
      </c>
      <c r="T1843" s="1">
        <f>Exchanges!U1847</f>
        <v>5</v>
      </c>
      <c r="U1843" s="1">
        <f>Exchanges!V1847</f>
        <v>2013</v>
      </c>
      <c r="V1843" s="1" t="str">
        <f>Exchanges!W1847</f>
        <v>2-METHYLLACTONITRILE</v>
      </c>
      <c r="W1843" s="1" t="str">
        <f>Exchanges!X1847</f>
        <v>TRI</v>
      </c>
      <c r="X1843" s="1"/>
    </row>
    <row r="1844" spans="1:24" x14ac:dyDescent="0.15">
      <c r="A1844" s="1" t="str">
        <f>Exchanges!B1848</f>
        <v>N-NITROSO-N-ETHYLUREA</v>
      </c>
      <c r="B1844" s="1">
        <f>Exchanges!C1848</f>
        <v>759739</v>
      </c>
      <c r="C1844" s="1" t="str">
        <f>Exchanges!D1848</f>
        <v>air</v>
      </c>
      <c r="D1844" s="1" t="str">
        <f>Exchanges!E1848</f>
        <v>unspecified</v>
      </c>
      <c r="E1844" s="1" t="str">
        <f>Exchanges!F1848</f>
        <v>21a70d98-42f1-319e-977a-7b1fa22d910f</v>
      </c>
      <c r="F1844" s="1" t="str">
        <f>Exchanges!G1848</f>
        <v>Waste management and remediation services</v>
      </c>
      <c r="G1844" s="1">
        <f>Exchanges!H1848</f>
        <v>562000</v>
      </c>
      <c r="H1844" s="1" t="str">
        <f>Exchanges!I1848</f>
        <v>US</v>
      </c>
      <c r="I1844" s="1">
        <f>Exchanges!J1848</f>
        <v>3.6561744342254838E-11</v>
      </c>
      <c r="J1844" s="1" t="str">
        <f>Exchanges!K1848</f>
        <v>kg</v>
      </c>
      <c r="K1844" s="1"/>
      <c r="L1844" s="1"/>
      <c r="M1844" s="1"/>
      <c r="N1844" s="1"/>
      <c r="O1844" s="1"/>
      <c r="P1844" s="86">
        <f>ROUND(Exchanges!Q1848,0)</f>
        <v>2</v>
      </c>
      <c r="Q1844" s="1">
        <f>Exchanges!R1848</f>
        <v>1</v>
      </c>
      <c r="R1844" s="1">
        <f>Exchanges!S1848</f>
        <v>1</v>
      </c>
      <c r="S1844" s="1">
        <f>Exchanges!T1848</f>
        <v>1</v>
      </c>
      <c r="T1844" s="1">
        <f>Exchanges!U1848</f>
        <v>5</v>
      </c>
      <c r="U1844" s="1">
        <f>Exchanges!V1848</f>
        <v>2013</v>
      </c>
      <c r="V1844" s="1" t="str">
        <f>Exchanges!W1848</f>
        <v>N-NITROSO-N-ETHYLUREA</v>
      </c>
      <c r="W1844" s="1" t="str">
        <f>Exchanges!X1848</f>
        <v>TRI</v>
      </c>
      <c r="X1844" s="1"/>
    </row>
    <row r="1845" spans="1:24" x14ac:dyDescent="0.15">
      <c r="A1845" s="1" t="str">
        <f>Exchanges!B1849</f>
        <v>Linuron</v>
      </c>
      <c r="B1845" s="1">
        <f>Exchanges!C1849</f>
        <v>330552</v>
      </c>
      <c r="C1845" s="1" t="str">
        <f>Exchanges!D1849</f>
        <v>air</v>
      </c>
      <c r="D1845" s="1" t="str">
        <f>Exchanges!E1849</f>
        <v>unspecified</v>
      </c>
      <c r="E1845" s="1" t="str">
        <f>Exchanges!F1849</f>
        <v>aa667230-8184-4be4-9311-f682c33feb62</v>
      </c>
      <c r="F1845" s="1" t="str">
        <f>Exchanges!G1849</f>
        <v>Waste management and remediation services</v>
      </c>
      <c r="G1845" s="1">
        <f>Exchanges!H1849</f>
        <v>562000</v>
      </c>
      <c r="H1845" s="1" t="str">
        <f>Exchanges!I1849</f>
        <v>US</v>
      </c>
      <c r="I1845" s="1">
        <f>Exchanges!J1849</f>
        <v>3.6717991112948224E-11</v>
      </c>
      <c r="J1845" s="1" t="str">
        <f>Exchanges!K1849</f>
        <v>kg</v>
      </c>
      <c r="K1845" s="1"/>
      <c r="L1845" s="1"/>
      <c r="M1845" s="1"/>
      <c r="N1845" s="1"/>
      <c r="O1845" s="1"/>
      <c r="P1845" s="86">
        <f>ROUND(Exchanges!Q1849,0)</f>
        <v>4</v>
      </c>
      <c r="Q1845" s="1">
        <f>Exchanges!R1849</f>
        <v>1</v>
      </c>
      <c r="R1845" s="1">
        <f>Exchanges!S1849</f>
        <v>1</v>
      </c>
      <c r="S1845" s="1">
        <f>Exchanges!T1849</f>
        <v>1</v>
      </c>
      <c r="T1845" s="1">
        <f>Exchanges!U1849</f>
        <v>5</v>
      </c>
      <c r="U1845" s="1">
        <f>Exchanges!V1849</f>
        <v>2013</v>
      </c>
      <c r="V1845" s="1" t="str">
        <f>Exchanges!W1849</f>
        <v>LINURON</v>
      </c>
      <c r="W1845" s="1" t="str">
        <f>Exchanges!X1849</f>
        <v>TRI</v>
      </c>
      <c r="X1845" s="1"/>
    </row>
    <row r="1846" spans="1:24" x14ac:dyDescent="0.15">
      <c r="A1846" s="1" t="str">
        <f>Exchanges!B1850</f>
        <v>Thiophanat-methyl</v>
      </c>
      <c r="B1846" s="1">
        <f>Exchanges!C1850</f>
        <v>23564058</v>
      </c>
      <c r="C1846" s="1" t="str">
        <f>Exchanges!D1850</f>
        <v>air</v>
      </c>
      <c r="D1846" s="1" t="str">
        <f>Exchanges!E1850</f>
        <v>unspecified</v>
      </c>
      <c r="E1846" s="1" t="str">
        <f>Exchanges!F1850</f>
        <v>1c86cc79-5c99-4002-ab36-43676492f820</v>
      </c>
      <c r="F1846" s="1" t="str">
        <f>Exchanges!G1850</f>
        <v>Waste management and remediation services</v>
      </c>
      <c r="G1846" s="1">
        <f>Exchanges!H1850</f>
        <v>562000</v>
      </c>
      <c r="H1846" s="1" t="str">
        <f>Exchanges!I1850</f>
        <v>US</v>
      </c>
      <c r="I1846" s="1">
        <f>Exchanges!J1850</f>
        <v>3.697840239743722E-11</v>
      </c>
      <c r="J1846" s="1" t="str">
        <f>Exchanges!K1850</f>
        <v>kg</v>
      </c>
      <c r="K1846" s="1"/>
      <c r="L1846" s="1"/>
      <c r="M1846" s="1"/>
      <c r="N1846" s="1"/>
      <c r="O1846" s="1"/>
      <c r="P1846" s="86">
        <f>ROUND(Exchanges!Q1850,0)</f>
        <v>4</v>
      </c>
      <c r="Q1846" s="1">
        <f>Exchanges!R1850</f>
        <v>1</v>
      </c>
      <c r="R1846" s="1">
        <f>Exchanges!S1850</f>
        <v>1</v>
      </c>
      <c r="S1846" s="1">
        <f>Exchanges!T1850</f>
        <v>1</v>
      </c>
      <c r="T1846" s="1">
        <f>Exchanges!U1850</f>
        <v>5</v>
      </c>
      <c r="U1846" s="1">
        <f>Exchanges!V1850</f>
        <v>2013</v>
      </c>
      <c r="V1846" s="1" t="str">
        <f>Exchanges!W1850</f>
        <v>THIOPHANATE-METHYL</v>
      </c>
      <c r="W1846" s="1" t="str">
        <f>Exchanges!X1850</f>
        <v>TRI</v>
      </c>
      <c r="X1846" s="1"/>
    </row>
    <row r="1847" spans="1:24" x14ac:dyDescent="0.15">
      <c r="A1847" s="1" t="str">
        <f>Exchanges!B1851</f>
        <v>1,4-DICHLORO-2-BUTENE</v>
      </c>
      <c r="B1847" s="1">
        <f>Exchanges!C1851</f>
        <v>764410</v>
      </c>
      <c r="C1847" s="1" t="str">
        <f>Exchanges!D1851</f>
        <v>air</v>
      </c>
      <c r="D1847" s="1" t="str">
        <f>Exchanges!E1851</f>
        <v>unspecified</v>
      </c>
      <c r="E1847" s="1" t="str">
        <f>Exchanges!F1851</f>
        <v>2b229597-c0d4-397c-876b-92e464e3e61d</v>
      </c>
      <c r="F1847" s="1" t="str">
        <f>Exchanges!G1851</f>
        <v>Waste management and remediation services</v>
      </c>
      <c r="G1847" s="1">
        <f>Exchanges!H1851</f>
        <v>562000</v>
      </c>
      <c r="H1847" s="1" t="str">
        <f>Exchanges!I1851</f>
        <v>US</v>
      </c>
      <c r="I1847" s="1">
        <f>Exchanges!J1851</f>
        <v>3.7811718507802009E-11</v>
      </c>
      <c r="J1847" s="1" t="str">
        <f>Exchanges!K1851</f>
        <v>kg</v>
      </c>
      <c r="K1847" s="1"/>
      <c r="L1847" s="1"/>
      <c r="M1847" s="1"/>
      <c r="N1847" s="1"/>
      <c r="O1847" s="1"/>
      <c r="P1847" s="86">
        <f>ROUND(Exchanges!Q1851,0)</f>
        <v>5</v>
      </c>
      <c r="Q1847" s="1">
        <f>Exchanges!R1851</f>
        <v>1</v>
      </c>
      <c r="R1847" s="1">
        <f>Exchanges!S1851</f>
        <v>1</v>
      </c>
      <c r="S1847" s="1">
        <f>Exchanges!T1851</f>
        <v>1</v>
      </c>
      <c r="T1847" s="1">
        <f>Exchanges!U1851</f>
        <v>5</v>
      </c>
      <c r="U1847" s="1">
        <f>Exchanges!V1851</f>
        <v>2013</v>
      </c>
      <c r="V1847" s="1" t="str">
        <f>Exchanges!W1851</f>
        <v>1,4-DICHLORO-2-BUTENE</v>
      </c>
      <c r="W1847" s="1" t="str">
        <f>Exchanges!X1851</f>
        <v>TRI</v>
      </c>
      <c r="X1847" s="1"/>
    </row>
    <row r="1848" spans="1:24" x14ac:dyDescent="0.15">
      <c r="A1848" s="1" t="str">
        <f>Exchanges!B1852</f>
        <v>2-Mercaptobenzothiazole</v>
      </c>
      <c r="B1848" s="1">
        <f>Exchanges!C1852</f>
        <v>149304</v>
      </c>
      <c r="C1848" s="1" t="str">
        <f>Exchanges!D1852</f>
        <v>air</v>
      </c>
      <c r="D1848" s="1" t="str">
        <f>Exchanges!E1852</f>
        <v>unspecified</v>
      </c>
      <c r="E1848" s="1" t="str">
        <f>Exchanges!F1852</f>
        <v>d86c4609-7d8c-403e-88e2-014eb931cabc</v>
      </c>
      <c r="F1848" s="1" t="str">
        <f>Exchanges!G1852</f>
        <v>Waste management and remediation services</v>
      </c>
      <c r="G1848" s="1">
        <f>Exchanges!H1852</f>
        <v>562000</v>
      </c>
      <c r="H1848" s="1" t="str">
        <f>Exchanges!I1852</f>
        <v>US</v>
      </c>
      <c r="I1848" s="1">
        <f>Exchanges!J1852</f>
        <v>4.1665805518239121E-11</v>
      </c>
      <c r="J1848" s="1" t="str">
        <f>Exchanges!K1852</f>
        <v>kg</v>
      </c>
      <c r="K1848" s="1"/>
      <c r="L1848" s="1"/>
      <c r="M1848" s="1"/>
      <c r="N1848" s="1"/>
      <c r="O1848" s="1"/>
      <c r="P1848" s="86">
        <f>ROUND(Exchanges!Q1852,0)</f>
        <v>3</v>
      </c>
      <c r="Q1848" s="1">
        <f>Exchanges!R1852</f>
        <v>1</v>
      </c>
      <c r="R1848" s="1">
        <f>Exchanges!S1852</f>
        <v>1</v>
      </c>
      <c r="S1848" s="1">
        <f>Exchanges!T1852</f>
        <v>1</v>
      </c>
      <c r="T1848" s="1">
        <f>Exchanges!U1852</f>
        <v>5</v>
      </c>
      <c r="U1848" s="1">
        <f>Exchanges!V1852</f>
        <v>2013</v>
      </c>
      <c r="V1848" s="1" t="str">
        <f>Exchanges!W1852</f>
        <v>2-MERCAPTOBENZOTHIAZOLE</v>
      </c>
      <c r="W1848" s="1" t="str">
        <f>Exchanges!X1852</f>
        <v>TRI</v>
      </c>
      <c r="X1848" s="1"/>
    </row>
    <row r="1849" spans="1:24" x14ac:dyDescent="0.15">
      <c r="A1849" s="1" t="str">
        <f>Exchanges!B1853</f>
        <v>Acephate</v>
      </c>
      <c r="B1849" s="1">
        <f>Exchanges!C1853</f>
        <v>30560191</v>
      </c>
      <c r="C1849" s="1" t="str">
        <f>Exchanges!D1853</f>
        <v>air</v>
      </c>
      <c r="D1849" s="1" t="str">
        <f>Exchanges!E1853</f>
        <v>unspecified</v>
      </c>
      <c r="E1849" s="1" t="str">
        <f>Exchanges!F1853</f>
        <v>94ab24d4-0121-45c4-84ad-90d715118a06</v>
      </c>
      <c r="F1849" s="1" t="str">
        <f>Exchanges!G1853</f>
        <v>Waste management and remediation services</v>
      </c>
      <c r="G1849" s="1">
        <f>Exchanges!H1853</f>
        <v>562000</v>
      </c>
      <c r="H1849" s="1" t="str">
        <f>Exchanges!I1853</f>
        <v>US</v>
      </c>
      <c r="I1849" s="1">
        <f>Exchanges!J1853</f>
        <v>4.1665805518239121E-11</v>
      </c>
      <c r="J1849" s="1" t="str">
        <f>Exchanges!K1853</f>
        <v>kg</v>
      </c>
      <c r="K1849" s="1"/>
      <c r="L1849" s="1"/>
      <c r="M1849" s="1"/>
      <c r="N1849" s="1"/>
      <c r="O1849" s="1"/>
      <c r="P1849" s="86">
        <f>ROUND(Exchanges!Q1853,0)</f>
        <v>3</v>
      </c>
      <c r="Q1849" s="1">
        <f>Exchanges!R1853</f>
        <v>1</v>
      </c>
      <c r="R1849" s="1">
        <f>Exchanges!S1853</f>
        <v>1</v>
      </c>
      <c r="S1849" s="1">
        <f>Exchanges!T1853</f>
        <v>1</v>
      </c>
      <c r="T1849" s="1">
        <f>Exchanges!U1853</f>
        <v>5</v>
      </c>
      <c r="U1849" s="1">
        <f>Exchanges!V1853</f>
        <v>2013</v>
      </c>
      <c r="V1849" s="1" t="str">
        <f>Exchanges!W1853</f>
        <v>ACEPHATE</v>
      </c>
      <c r="W1849" s="1" t="str">
        <f>Exchanges!X1853</f>
        <v>TRI</v>
      </c>
      <c r="X1849" s="1"/>
    </row>
    <row r="1850" spans="1:24" x14ac:dyDescent="0.15">
      <c r="A1850" s="1" t="str">
        <f>Exchanges!B1854</f>
        <v>Bromoxynil</v>
      </c>
      <c r="B1850" s="1">
        <f>Exchanges!C1854</f>
        <v>1689845</v>
      </c>
      <c r="C1850" s="1" t="str">
        <f>Exchanges!D1854</f>
        <v>air</v>
      </c>
      <c r="D1850" s="1" t="str">
        <f>Exchanges!E1854</f>
        <v>unspecified</v>
      </c>
      <c r="E1850" s="1" t="str">
        <f>Exchanges!F1854</f>
        <v>2bc7f4af-23a0-4fe5-b039-3de5529d3d2b</v>
      </c>
      <c r="F1850" s="1" t="str">
        <f>Exchanges!G1854</f>
        <v>Waste management and remediation services</v>
      </c>
      <c r="G1850" s="1">
        <f>Exchanges!H1854</f>
        <v>562000</v>
      </c>
      <c r="H1850" s="1" t="str">
        <f>Exchanges!I1854</f>
        <v>US</v>
      </c>
      <c r="I1850" s="1">
        <f>Exchanges!J1854</f>
        <v>4.1665805518239121E-11</v>
      </c>
      <c r="J1850" s="1" t="str">
        <f>Exchanges!K1854</f>
        <v>kg</v>
      </c>
      <c r="K1850" s="1"/>
      <c r="L1850" s="1"/>
      <c r="M1850" s="1"/>
      <c r="N1850" s="1"/>
      <c r="O1850" s="1"/>
      <c r="P1850" s="86">
        <f>ROUND(Exchanges!Q1854,0)</f>
        <v>2</v>
      </c>
      <c r="Q1850" s="1">
        <f>Exchanges!R1854</f>
        <v>1</v>
      </c>
      <c r="R1850" s="1">
        <f>Exchanges!S1854</f>
        <v>1</v>
      </c>
      <c r="S1850" s="1">
        <f>Exchanges!T1854</f>
        <v>1</v>
      </c>
      <c r="T1850" s="1">
        <f>Exchanges!U1854</f>
        <v>5</v>
      </c>
      <c r="U1850" s="1">
        <f>Exchanges!V1854</f>
        <v>2013</v>
      </c>
      <c r="V1850" s="1" t="str">
        <f>Exchanges!W1854</f>
        <v>BROMOXYNIL</v>
      </c>
      <c r="W1850" s="1" t="str">
        <f>Exchanges!X1854</f>
        <v>TRI</v>
      </c>
      <c r="X1850" s="1"/>
    </row>
    <row r="1851" spans="1:24" x14ac:dyDescent="0.15">
      <c r="A1851" s="1" t="str">
        <f>Exchanges!B1855</f>
        <v>C.I. SOLVENT YELLOW 34</v>
      </c>
      <c r="B1851" s="1">
        <f>Exchanges!C1855</f>
        <v>492808</v>
      </c>
      <c r="C1851" s="1" t="str">
        <f>Exchanges!D1855</f>
        <v>air</v>
      </c>
      <c r="D1851" s="1" t="str">
        <f>Exchanges!E1855</f>
        <v>unspecified</v>
      </c>
      <c r="E1851" s="1" t="str">
        <f>Exchanges!F1855</f>
        <v>5cf120af-78eb-3da9-a48b-6bed977f6f00</v>
      </c>
      <c r="F1851" s="1" t="str">
        <f>Exchanges!G1855</f>
        <v>Waste management and remediation services</v>
      </c>
      <c r="G1851" s="1">
        <f>Exchanges!H1855</f>
        <v>562000</v>
      </c>
      <c r="H1851" s="1" t="str">
        <f>Exchanges!I1855</f>
        <v>US</v>
      </c>
      <c r="I1851" s="1">
        <f>Exchanges!J1855</f>
        <v>4.1665805518239121E-11</v>
      </c>
      <c r="J1851" s="1" t="str">
        <f>Exchanges!K1855</f>
        <v>kg</v>
      </c>
      <c r="K1851" s="1"/>
      <c r="L1851" s="1"/>
      <c r="M1851" s="1"/>
      <c r="N1851" s="1"/>
      <c r="O1851" s="1"/>
      <c r="P1851" s="86">
        <f>ROUND(Exchanges!Q1855,0)</f>
        <v>2</v>
      </c>
      <c r="Q1851" s="1">
        <f>Exchanges!R1855</f>
        <v>1</v>
      </c>
      <c r="R1851" s="1">
        <f>Exchanges!S1855</f>
        <v>1</v>
      </c>
      <c r="S1851" s="1">
        <f>Exchanges!T1855</f>
        <v>1</v>
      </c>
      <c r="T1851" s="1">
        <f>Exchanges!U1855</f>
        <v>5</v>
      </c>
      <c r="U1851" s="1">
        <f>Exchanges!V1855</f>
        <v>2013</v>
      </c>
      <c r="V1851" s="1" t="str">
        <f>Exchanges!W1855</f>
        <v>C.I. SOLVENT YELLOW 34</v>
      </c>
      <c r="W1851" s="1" t="str">
        <f>Exchanges!X1855</f>
        <v>TRI</v>
      </c>
      <c r="X1851" s="1"/>
    </row>
    <row r="1852" spans="1:24" x14ac:dyDescent="0.15">
      <c r="A1852" s="1" t="str">
        <f>Exchanges!B1856</f>
        <v>Folpet</v>
      </c>
      <c r="B1852" s="1">
        <f>Exchanges!C1856</f>
        <v>133073</v>
      </c>
      <c r="C1852" s="1" t="str">
        <f>Exchanges!D1856</f>
        <v>air</v>
      </c>
      <c r="D1852" s="1" t="str">
        <f>Exchanges!E1856</f>
        <v>unspecified</v>
      </c>
      <c r="E1852" s="1" t="str">
        <f>Exchanges!F1856</f>
        <v>ddc73ae4-afdf-476d-b620-8f62528a2345</v>
      </c>
      <c r="F1852" s="1" t="str">
        <f>Exchanges!G1856</f>
        <v>Waste management and remediation services</v>
      </c>
      <c r="G1852" s="1">
        <f>Exchanges!H1856</f>
        <v>562000</v>
      </c>
      <c r="H1852" s="1" t="str">
        <f>Exchanges!I1856</f>
        <v>US</v>
      </c>
      <c r="I1852" s="1">
        <f>Exchanges!J1856</f>
        <v>4.1665805518239121E-11</v>
      </c>
      <c r="J1852" s="1" t="str">
        <f>Exchanges!K1856</f>
        <v>kg</v>
      </c>
      <c r="K1852" s="1"/>
      <c r="L1852" s="1"/>
      <c r="M1852" s="1"/>
      <c r="N1852" s="1"/>
      <c r="O1852" s="1"/>
      <c r="P1852" s="86">
        <f>ROUND(Exchanges!Q1856,0)</f>
        <v>4</v>
      </c>
      <c r="Q1852" s="1">
        <f>Exchanges!R1856</f>
        <v>1</v>
      </c>
      <c r="R1852" s="1">
        <f>Exchanges!S1856</f>
        <v>1</v>
      </c>
      <c r="S1852" s="1">
        <f>Exchanges!T1856</f>
        <v>1</v>
      </c>
      <c r="T1852" s="1">
        <f>Exchanges!U1856</f>
        <v>5</v>
      </c>
      <c r="U1852" s="1">
        <f>Exchanges!V1856</f>
        <v>2013</v>
      </c>
      <c r="V1852" s="1" t="str">
        <f>Exchanges!W1856</f>
        <v>FOLPET</v>
      </c>
      <c r="W1852" s="1" t="str">
        <f>Exchanges!X1856</f>
        <v>TRI</v>
      </c>
      <c r="X1852" s="1"/>
    </row>
    <row r="1853" spans="1:24" x14ac:dyDescent="0.15">
      <c r="A1853" s="1" t="str">
        <f>Exchanges!B1857</f>
        <v>MONURON</v>
      </c>
      <c r="B1853" s="1">
        <f>Exchanges!C1857</f>
        <v>150685</v>
      </c>
      <c r="C1853" s="1" t="str">
        <f>Exchanges!D1857</f>
        <v>air</v>
      </c>
      <c r="D1853" s="1" t="str">
        <f>Exchanges!E1857</f>
        <v>unspecified</v>
      </c>
      <c r="E1853" s="1" t="str">
        <f>Exchanges!F1857</f>
        <v>03fe4af1-68e0-3df8-b631-0ab77ab8e5b6</v>
      </c>
      <c r="F1853" s="1" t="str">
        <f>Exchanges!G1857</f>
        <v>Waste management and remediation services</v>
      </c>
      <c r="G1853" s="1">
        <f>Exchanges!H1857</f>
        <v>562000</v>
      </c>
      <c r="H1853" s="1" t="str">
        <f>Exchanges!I1857</f>
        <v>US</v>
      </c>
      <c r="I1853" s="1">
        <f>Exchanges!J1857</f>
        <v>4.1665805518239121E-11</v>
      </c>
      <c r="J1853" s="1" t="str">
        <f>Exchanges!K1857</f>
        <v>kg</v>
      </c>
      <c r="K1853" s="1"/>
      <c r="L1853" s="1"/>
      <c r="M1853" s="1"/>
      <c r="N1853" s="1"/>
      <c r="O1853" s="1"/>
      <c r="P1853" s="86">
        <f>ROUND(Exchanges!Q1857,0)</f>
        <v>2</v>
      </c>
      <c r="Q1853" s="1">
        <f>Exchanges!R1857</f>
        <v>1</v>
      </c>
      <c r="R1853" s="1">
        <f>Exchanges!S1857</f>
        <v>1</v>
      </c>
      <c r="S1853" s="1">
        <f>Exchanges!T1857</f>
        <v>1</v>
      </c>
      <c r="T1853" s="1">
        <f>Exchanges!U1857</f>
        <v>5</v>
      </c>
      <c r="U1853" s="1">
        <f>Exchanges!V1857</f>
        <v>2013</v>
      </c>
      <c r="V1853" s="1" t="str">
        <f>Exchanges!W1857</f>
        <v>MONURON</v>
      </c>
      <c r="W1853" s="1" t="str">
        <f>Exchanges!X1857</f>
        <v>TRI</v>
      </c>
      <c r="X1853" s="1"/>
    </row>
    <row r="1854" spans="1:24" x14ac:dyDescent="0.15">
      <c r="A1854" s="1" t="str">
        <f>Exchanges!B1858</f>
        <v>1,4-DICHLORO-2-BUTENE</v>
      </c>
      <c r="B1854" s="1">
        <f>Exchanges!C1858</f>
        <v>764410</v>
      </c>
      <c r="C1854" s="1" t="str">
        <f>Exchanges!D1858</f>
        <v>air</v>
      </c>
      <c r="D1854" s="1" t="str">
        <f>Exchanges!E1858</f>
        <v>unspecified</v>
      </c>
      <c r="E1854" s="1" t="str">
        <f>Exchanges!F1858</f>
        <v>2b229597-c0d4-397c-876b-92e464e3e61d</v>
      </c>
      <c r="F1854" s="1" t="str">
        <f>Exchanges!G1858</f>
        <v>Waste management and remediation services</v>
      </c>
      <c r="G1854" s="1">
        <f>Exchanges!H1858</f>
        <v>562000</v>
      </c>
      <c r="H1854" s="1" t="str">
        <f>Exchanges!I1858</f>
        <v>US</v>
      </c>
      <c r="I1854" s="1">
        <f>Exchanges!J1858</f>
        <v>4.1665805518239121E-11</v>
      </c>
      <c r="J1854" s="1" t="str">
        <f>Exchanges!K1858</f>
        <v>kg</v>
      </c>
      <c r="K1854" s="1"/>
      <c r="L1854" s="1"/>
      <c r="M1854" s="1"/>
      <c r="N1854" s="1"/>
      <c r="O1854" s="1"/>
      <c r="P1854" s="86">
        <f>ROUND(Exchanges!Q1858,0)</f>
        <v>2</v>
      </c>
      <c r="Q1854" s="1">
        <f>Exchanges!R1858</f>
        <v>1</v>
      </c>
      <c r="R1854" s="1">
        <f>Exchanges!S1858</f>
        <v>1</v>
      </c>
      <c r="S1854" s="1">
        <f>Exchanges!T1858</f>
        <v>1</v>
      </c>
      <c r="T1854" s="1">
        <f>Exchanges!U1858</f>
        <v>5</v>
      </c>
      <c r="U1854" s="1">
        <f>Exchanges!V1858</f>
        <v>2013</v>
      </c>
      <c r="V1854" s="1" t="str">
        <f>Exchanges!W1858</f>
        <v>TRANS-1,4-DICHLORO-2-BUTENE</v>
      </c>
      <c r="W1854" s="1" t="str">
        <f>Exchanges!X1858</f>
        <v>TRI</v>
      </c>
      <c r="X1854" s="1"/>
    </row>
    <row r="1855" spans="1:24" x14ac:dyDescent="0.15">
      <c r="A1855" s="1" t="str">
        <f>Exchanges!B1859</f>
        <v>Dicofol</v>
      </c>
      <c r="B1855" s="1">
        <f>Exchanges!C1859</f>
        <v>115322</v>
      </c>
      <c r="C1855" s="1" t="str">
        <f>Exchanges!D1859</f>
        <v>air</v>
      </c>
      <c r="D1855" s="1" t="str">
        <f>Exchanges!E1859</f>
        <v>unspecified</v>
      </c>
      <c r="E1855" s="1" t="str">
        <f>Exchanges!F1859</f>
        <v>37aa28d4-0143-4197-a841-056391163214</v>
      </c>
      <c r="F1855" s="1" t="str">
        <f>Exchanges!G1859</f>
        <v>Waste management and remediation services</v>
      </c>
      <c r="G1855" s="1">
        <f>Exchanges!H1859</f>
        <v>562000</v>
      </c>
      <c r="H1855" s="1" t="str">
        <f>Exchanges!I1859</f>
        <v>US</v>
      </c>
      <c r="I1855" s="1">
        <f>Exchanges!J1859</f>
        <v>4.3228273225173091E-11</v>
      </c>
      <c r="J1855" s="1" t="str">
        <f>Exchanges!K1859</f>
        <v>kg</v>
      </c>
      <c r="K1855" s="1"/>
      <c r="L1855" s="1"/>
      <c r="M1855" s="1"/>
      <c r="N1855" s="1"/>
      <c r="O1855" s="1"/>
      <c r="P1855" s="86">
        <f>ROUND(Exchanges!Q1859,0)</f>
        <v>2</v>
      </c>
      <c r="Q1855" s="1">
        <f>Exchanges!R1859</f>
        <v>1</v>
      </c>
      <c r="R1855" s="1">
        <f>Exchanges!S1859</f>
        <v>1</v>
      </c>
      <c r="S1855" s="1">
        <f>Exchanges!T1859</f>
        <v>1</v>
      </c>
      <c r="T1855" s="1">
        <f>Exchanges!U1859</f>
        <v>5</v>
      </c>
      <c r="U1855" s="1">
        <f>Exchanges!V1859</f>
        <v>2013</v>
      </c>
      <c r="V1855" s="1" t="str">
        <f>Exchanges!W1859</f>
        <v>DICOFOL</v>
      </c>
      <c r="W1855" s="1" t="str">
        <f>Exchanges!X1859</f>
        <v>TRI</v>
      </c>
      <c r="X1855" s="1"/>
    </row>
    <row r="1856" spans="1:24" x14ac:dyDescent="0.15">
      <c r="A1856" s="1" t="str">
        <f>Exchanges!B1860</f>
        <v>Zineb</v>
      </c>
      <c r="B1856" s="1">
        <f>Exchanges!C1860</f>
        <v>12122677</v>
      </c>
      <c r="C1856" s="1" t="str">
        <f>Exchanges!D1860</f>
        <v>air</v>
      </c>
      <c r="D1856" s="1" t="str">
        <f>Exchanges!E1860</f>
        <v>unspecified</v>
      </c>
      <c r="E1856" s="1" t="str">
        <f>Exchanges!F1860</f>
        <v>0017457a-c9ad-43a5-80da-5228b3939750</v>
      </c>
      <c r="F1856" s="1" t="str">
        <f>Exchanges!G1860</f>
        <v>Waste management and remediation services</v>
      </c>
      <c r="G1856" s="1">
        <f>Exchanges!H1860</f>
        <v>562000</v>
      </c>
      <c r="H1856" s="1" t="str">
        <f>Exchanges!I1860</f>
        <v>US</v>
      </c>
      <c r="I1856" s="1">
        <f>Exchanges!J1860</f>
        <v>4.3228273225173091E-11</v>
      </c>
      <c r="J1856" s="1" t="str">
        <f>Exchanges!K1860</f>
        <v>kg</v>
      </c>
      <c r="K1856" s="1"/>
      <c r="L1856" s="1"/>
      <c r="M1856" s="1"/>
      <c r="N1856" s="1"/>
      <c r="O1856" s="1"/>
      <c r="P1856" s="86">
        <f>ROUND(Exchanges!Q1860,0)</f>
        <v>2</v>
      </c>
      <c r="Q1856" s="1">
        <f>Exchanges!R1860</f>
        <v>1</v>
      </c>
      <c r="R1856" s="1">
        <f>Exchanges!S1860</f>
        <v>1</v>
      </c>
      <c r="S1856" s="1">
        <f>Exchanges!T1860</f>
        <v>1</v>
      </c>
      <c r="T1856" s="1">
        <f>Exchanges!U1860</f>
        <v>5</v>
      </c>
      <c r="U1856" s="1">
        <f>Exchanges!V1860</f>
        <v>2013</v>
      </c>
      <c r="V1856" s="1" t="str">
        <f>Exchanges!W1860</f>
        <v>ZINEB</v>
      </c>
      <c r="W1856" s="1" t="str">
        <f>Exchanges!X1860</f>
        <v>TRI</v>
      </c>
      <c r="X1856" s="1"/>
    </row>
    <row r="1857" spans="1:24" x14ac:dyDescent="0.15">
      <c r="A1857" s="1" t="str">
        <f>Exchanges!B1861</f>
        <v>CHLORIMURON ETHYL</v>
      </c>
      <c r="B1857" s="1">
        <f>Exchanges!C1861</f>
        <v>90982324</v>
      </c>
      <c r="C1857" s="1" t="str">
        <f>Exchanges!D1861</f>
        <v>air</v>
      </c>
      <c r="D1857" s="1" t="str">
        <f>Exchanges!E1861</f>
        <v>unspecified</v>
      </c>
      <c r="E1857" s="1" t="str">
        <f>Exchanges!F1861</f>
        <v>4c6f5c13-a596-349f-bcb0-b63c4c4aa0de</v>
      </c>
      <c r="F1857" s="1" t="str">
        <f>Exchanges!G1861</f>
        <v>Waste management and remediation services</v>
      </c>
      <c r="G1857" s="1">
        <f>Exchanges!H1861</f>
        <v>562000</v>
      </c>
      <c r="H1857" s="1" t="str">
        <f>Exchanges!I1861</f>
        <v>US</v>
      </c>
      <c r="I1857" s="1">
        <f>Exchanges!J1861</f>
        <v>4.6874031208019008E-11</v>
      </c>
      <c r="J1857" s="1" t="str">
        <f>Exchanges!K1861</f>
        <v>kg</v>
      </c>
      <c r="K1857" s="1"/>
      <c r="L1857" s="1"/>
      <c r="M1857" s="1"/>
      <c r="N1857" s="1"/>
      <c r="O1857" s="1"/>
      <c r="P1857" s="86">
        <f>ROUND(Exchanges!Q1861,0)</f>
        <v>4</v>
      </c>
      <c r="Q1857" s="1">
        <f>Exchanges!R1861</f>
        <v>1</v>
      </c>
      <c r="R1857" s="1">
        <f>Exchanges!S1861</f>
        <v>1</v>
      </c>
      <c r="S1857" s="1">
        <f>Exchanges!T1861</f>
        <v>1</v>
      </c>
      <c r="T1857" s="1">
        <f>Exchanges!U1861</f>
        <v>5</v>
      </c>
      <c r="U1857" s="1">
        <f>Exchanges!V1861</f>
        <v>2013</v>
      </c>
      <c r="V1857" s="1" t="str">
        <f>Exchanges!W1861</f>
        <v>CHLORIMURON ETHYL</v>
      </c>
      <c r="W1857" s="1" t="str">
        <f>Exchanges!X1861</f>
        <v>TRI</v>
      </c>
      <c r="X1857" s="1"/>
    </row>
    <row r="1858" spans="1:24" x14ac:dyDescent="0.15">
      <c r="A1858" s="1" t="str">
        <f>Exchanges!B1862</f>
        <v>Chlorsulfuron</v>
      </c>
      <c r="B1858" s="1">
        <f>Exchanges!C1862</f>
        <v>64902723</v>
      </c>
      <c r="C1858" s="1" t="str">
        <f>Exchanges!D1862</f>
        <v>air</v>
      </c>
      <c r="D1858" s="1" t="str">
        <f>Exchanges!E1862</f>
        <v>unspecified</v>
      </c>
      <c r="E1858" s="1" t="str">
        <f>Exchanges!F1862</f>
        <v>46d39c0f-2f0f-458d-8ea4-c2a9bbde6683</v>
      </c>
      <c r="F1858" s="1" t="str">
        <f>Exchanges!G1862</f>
        <v>Waste management and remediation services</v>
      </c>
      <c r="G1858" s="1">
        <f>Exchanges!H1862</f>
        <v>562000</v>
      </c>
      <c r="H1858" s="1" t="str">
        <f>Exchanges!I1862</f>
        <v>US</v>
      </c>
      <c r="I1858" s="1">
        <f>Exchanges!J1862</f>
        <v>4.6874031208019008E-11</v>
      </c>
      <c r="J1858" s="1" t="str">
        <f>Exchanges!K1862</f>
        <v>kg</v>
      </c>
      <c r="K1858" s="1"/>
      <c r="L1858" s="1"/>
      <c r="M1858" s="1"/>
      <c r="N1858" s="1"/>
      <c r="O1858" s="1"/>
      <c r="P1858" s="86">
        <f>ROUND(Exchanges!Q1862,0)</f>
        <v>2</v>
      </c>
      <c r="Q1858" s="1">
        <f>Exchanges!R1862</f>
        <v>1</v>
      </c>
      <c r="R1858" s="1">
        <f>Exchanges!S1862</f>
        <v>1</v>
      </c>
      <c r="S1858" s="1">
        <f>Exchanges!T1862</f>
        <v>1</v>
      </c>
      <c r="T1858" s="1">
        <f>Exchanges!U1862</f>
        <v>5</v>
      </c>
      <c r="U1858" s="1">
        <f>Exchanges!V1862</f>
        <v>2013</v>
      </c>
      <c r="V1858" s="1" t="str">
        <f>Exchanges!W1862</f>
        <v>CHLORSULFURON</v>
      </c>
      <c r="W1858" s="1" t="str">
        <f>Exchanges!X1862</f>
        <v>TRI</v>
      </c>
      <c r="X1858" s="1"/>
    </row>
    <row r="1859" spans="1:24" x14ac:dyDescent="0.15">
      <c r="A1859" s="1" t="str">
        <f>Exchanges!B1863</f>
        <v>HCFC-21</v>
      </c>
      <c r="B1859" s="1">
        <f>Exchanges!C1863</f>
        <v>75434</v>
      </c>
      <c r="C1859" s="1" t="str">
        <f>Exchanges!D1863</f>
        <v>air</v>
      </c>
      <c r="D1859" s="1" t="str">
        <f>Exchanges!E1863</f>
        <v>unspecified</v>
      </c>
      <c r="E1859" s="1" t="str">
        <f>Exchanges!F1863</f>
        <v>20ae41fc-2964-395b-9e2f-f7c76db277ca</v>
      </c>
      <c r="F1859" s="1" t="str">
        <f>Exchanges!G1863</f>
        <v>Waste management and remediation services</v>
      </c>
      <c r="G1859" s="1">
        <f>Exchanges!H1863</f>
        <v>562000</v>
      </c>
      <c r="H1859" s="1" t="str">
        <f>Exchanges!I1863</f>
        <v>US</v>
      </c>
      <c r="I1859" s="1">
        <f>Exchanges!J1863</f>
        <v>4.6874031208019008E-11</v>
      </c>
      <c r="J1859" s="1" t="str">
        <f>Exchanges!K1863</f>
        <v>kg</v>
      </c>
      <c r="K1859" s="1"/>
      <c r="L1859" s="1"/>
      <c r="M1859" s="1"/>
      <c r="N1859" s="1"/>
      <c r="O1859" s="1"/>
      <c r="P1859" s="86">
        <f>ROUND(Exchanges!Q1863,0)</f>
        <v>5</v>
      </c>
      <c r="Q1859" s="1">
        <f>Exchanges!R1863</f>
        <v>1</v>
      </c>
      <c r="R1859" s="1">
        <f>Exchanges!S1863</f>
        <v>1</v>
      </c>
      <c r="S1859" s="1">
        <f>Exchanges!T1863</f>
        <v>1</v>
      </c>
      <c r="T1859" s="1">
        <f>Exchanges!U1863</f>
        <v>5</v>
      </c>
      <c r="U1859" s="1">
        <f>Exchanges!V1863</f>
        <v>2013</v>
      </c>
      <c r="V1859" s="1" t="str">
        <f>Exchanges!W1863</f>
        <v>DICHLOROFLUOROMETHANE</v>
      </c>
      <c r="W1859" s="1" t="str">
        <f>Exchanges!X1863</f>
        <v>TRI</v>
      </c>
      <c r="X1859" s="1"/>
    </row>
    <row r="1860" spans="1:24" x14ac:dyDescent="0.15">
      <c r="A1860" s="1" t="str">
        <f>Exchanges!B1864</f>
        <v>Diuron</v>
      </c>
      <c r="B1860" s="1">
        <f>Exchanges!C1864</f>
        <v>330541</v>
      </c>
      <c r="C1860" s="1" t="str">
        <f>Exchanges!D1864</f>
        <v>air</v>
      </c>
      <c r="D1860" s="1" t="str">
        <f>Exchanges!E1864</f>
        <v>unspecified</v>
      </c>
      <c r="E1860" s="1" t="str">
        <f>Exchanges!F1864</f>
        <v>118ef252-ddbe-4040-bb11-05a28cf6e035</v>
      </c>
      <c r="F1860" s="1" t="str">
        <f>Exchanges!G1864</f>
        <v>Waste management and remediation services</v>
      </c>
      <c r="G1860" s="1">
        <f>Exchanges!H1864</f>
        <v>562000</v>
      </c>
      <c r="H1860" s="1" t="str">
        <f>Exchanges!I1864</f>
        <v>US</v>
      </c>
      <c r="I1860" s="1">
        <f>Exchanges!J1864</f>
        <v>4.6874031208019008E-11</v>
      </c>
      <c r="J1860" s="1" t="str">
        <f>Exchanges!K1864</f>
        <v>kg</v>
      </c>
      <c r="K1860" s="1"/>
      <c r="L1860" s="1"/>
      <c r="M1860" s="1"/>
      <c r="N1860" s="1"/>
      <c r="O1860" s="1"/>
      <c r="P1860" s="86">
        <f>ROUND(Exchanges!Q1864,0)</f>
        <v>2</v>
      </c>
      <c r="Q1860" s="1">
        <f>Exchanges!R1864</f>
        <v>1</v>
      </c>
      <c r="R1860" s="1">
        <f>Exchanges!S1864</f>
        <v>1</v>
      </c>
      <c r="S1860" s="1">
        <f>Exchanges!T1864</f>
        <v>1</v>
      </c>
      <c r="T1860" s="1">
        <f>Exchanges!U1864</f>
        <v>5</v>
      </c>
      <c r="U1860" s="1">
        <f>Exchanges!V1864</f>
        <v>2013</v>
      </c>
      <c r="V1860" s="1" t="str">
        <f>Exchanges!W1864</f>
        <v>DIURON</v>
      </c>
      <c r="W1860" s="1" t="str">
        <f>Exchanges!X1864</f>
        <v>TRI</v>
      </c>
      <c r="X1860" s="1"/>
    </row>
    <row r="1861" spans="1:24" x14ac:dyDescent="0.15">
      <c r="A1861" s="1" t="str">
        <f>Exchanges!B1865</f>
        <v>Tribenuron-methyl</v>
      </c>
      <c r="B1861" s="1">
        <f>Exchanges!C1865</f>
        <v>101200480</v>
      </c>
      <c r="C1861" s="1" t="str">
        <f>Exchanges!D1865</f>
        <v>air</v>
      </c>
      <c r="D1861" s="1" t="str">
        <f>Exchanges!E1865</f>
        <v>unspecified</v>
      </c>
      <c r="E1861" s="1" t="str">
        <f>Exchanges!F1865</f>
        <v>34d67401-c18a-407e-b561-b3bd04c1f850</v>
      </c>
      <c r="F1861" s="1" t="str">
        <f>Exchanges!G1865</f>
        <v>Waste management and remediation services</v>
      </c>
      <c r="G1861" s="1">
        <f>Exchanges!H1865</f>
        <v>562000</v>
      </c>
      <c r="H1861" s="1" t="str">
        <f>Exchanges!I1865</f>
        <v>US</v>
      </c>
      <c r="I1861" s="1">
        <f>Exchanges!J1865</f>
        <v>4.6874031208019008E-11</v>
      </c>
      <c r="J1861" s="1" t="str">
        <f>Exchanges!K1865</f>
        <v>kg</v>
      </c>
      <c r="K1861" s="1"/>
      <c r="L1861" s="1"/>
      <c r="M1861" s="1"/>
      <c r="N1861" s="1"/>
      <c r="O1861" s="1"/>
      <c r="P1861" s="86">
        <f>ROUND(Exchanges!Q1865,0)</f>
        <v>2</v>
      </c>
      <c r="Q1861" s="1">
        <f>Exchanges!R1865</f>
        <v>1</v>
      </c>
      <c r="R1861" s="1">
        <f>Exchanges!S1865</f>
        <v>1</v>
      </c>
      <c r="S1861" s="1">
        <f>Exchanges!T1865</f>
        <v>1</v>
      </c>
      <c r="T1861" s="1">
        <f>Exchanges!U1865</f>
        <v>5</v>
      </c>
      <c r="U1861" s="1">
        <f>Exchanges!V1865</f>
        <v>2013</v>
      </c>
      <c r="V1861" s="1" t="str">
        <f>Exchanges!W1865</f>
        <v>TRIBENURON METHYL</v>
      </c>
      <c r="W1861" s="1" t="str">
        <f>Exchanges!X1865</f>
        <v>TRI</v>
      </c>
      <c r="X1861" s="1"/>
    </row>
    <row r="1862" spans="1:24" x14ac:dyDescent="0.15">
      <c r="A1862" s="1" t="str">
        <f>Exchanges!B1866</f>
        <v>Trichlorfon</v>
      </c>
      <c r="B1862" s="1">
        <f>Exchanges!C1866</f>
        <v>52686</v>
      </c>
      <c r="C1862" s="1" t="str">
        <f>Exchanges!D1866</f>
        <v>air</v>
      </c>
      <c r="D1862" s="1" t="str">
        <f>Exchanges!E1866</f>
        <v>unspecified</v>
      </c>
      <c r="E1862" s="1" t="str">
        <f>Exchanges!F1866</f>
        <v>7594503d-0c4a-4ae5-a1da-be185176d1a8</v>
      </c>
      <c r="F1862" s="1" t="str">
        <f>Exchanges!G1866</f>
        <v>Waste management and remediation services</v>
      </c>
      <c r="G1862" s="1">
        <f>Exchanges!H1866</f>
        <v>562000</v>
      </c>
      <c r="H1862" s="1" t="str">
        <f>Exchanges!I1866</f>
        <v>US</v>
      </c>
      <c r="I1862" s="1">
        <f>Exchanges!J1866</f>
        <v>4.6874031208019008E-11</v>
      </c>
      <c r="J1862" s="1" t="str">
        <f>Exchanges!K1866</f>
        <v>kg</v>
      </c>
      <c r="K1862" s="1"/>
      <c r="L1862" s="1"/>
      <c r="M1862" s="1"/>
      <c r="N1862" s="1"/>
      <c r="O1862" s="1"/>
      <c r="P1862" s="86">
        <f>ROUND(Exchanges!Q1866,0)</f>
        <v>3</v>
      </c>
      <c r="Q1862" s="1">
        <f>Exchanges!R1866</f>
        <v>1</v>
      </c>
      <c r="R1862" s="1">
        <f>Exchanges!S1866</f>
        <v>1</v>
      </c>
      <c r="S1862" s="1">
        <f>Exchanges!T1866</f>
        <v>1</v>
      </c>
      <c r="T1862" s="1">
        <f>Exchanges!U1866</f>
        <v>5</v>
      </c>
      <c r="U1862" s="1">
        <f>Exchanges!V1866</f>
        <v>2013</v>
      </c>
      <c r="V1862" s="1" t="str">
        <f>Exchanges!W1866</f>
        <v>TRICHLORFON</v>
      </c>
      <c r="W1862" s="1" t="str">
        <f>Exchanges!X1866</f>
        <v>TRI</v>
      </c>
      <c r="X1862" s="1"/>
    </row>
    <row r="1863" spans="1:24" x14ac:dyDescent="0.15">
      <c r="A1863" s="1" t="str">
        <f>Exchanges!B1867</f>
        <v>OXIRANEMETHANOL</v>
      </c>
      <c r="B1863" s="1">
        <f>Exchanges!C1867</f>
        <v>556525</v>
      </c>
      <c r="C1863" s="1" t="str">
        <f>Exchanges!D1867</f>
        <v>air</v>
      </c>
      <c r="D1863" s="1" t="str">
        <f>Exchanges!E1867</f>
        <v>unspecified</v>
      </c>
      <c r="E1863" s="1" t="str">
        <f>Exchanges!F1867</f>
        <v>9d889919-2a76-3bf7-b0fa-75e9a7324a0a</v>
      </c>
      <c r="F1863" s="1" t="str">
        <f>Exchanges!G1867</f>
        <v>Waste management and remediation services</v>
      </c>
      <c r="G1863" s="1">
        <f>Exchanges!H1867</f>
        <v>562000</v>
      </c>
      <c r="H1863" s="1" t="str">
        <f>Exchanges!I1867</f>
        <v>US</v>
      </c>
      <c r="I1863" s="1">
        <f>Exchanges!J1867</f>
        <v>4.7394853776997007E-11</v>
      </c>
      <c r="J1863" s="1" t="str">
        <f>Exchanges!K1867</f>
        <v>kg</v>
      </c>
      <c r="K1863" s="1"/>
      <c r="L1863" s="1"/>
      <c r="M1863" s="1"/>
      <c r="N1863" s="1"/>
      <c r="O1863" s="1"/>
      <c r="P1863" s="86">
        <f>ROUND(Exchanges!Q1867,0)</f>
        <v>2</v>
      </c>
      <c r="Q1863" s="1">
        <f>Exchanges!R1867</f>
        <v>1</v>
      </c>
      <c r="R1863" s="1">
        <f>Exchanges!S1867</f>
        <v>1</v>
      </c>
      <c r="S1863" s="1">
        <f>Exchanges!T1867</f>
        <v>1</v>
      </c>
      <c r="T1863" s="1">
        <f>Exchanges!U1867</f>
        <v>5</v>
      </c>
      <c r="U1863" s="1">
        <f>Exchanges!V1867</f>
        <v>2013</v>
      </c>
      <c r="V1863" s="1" t="str">
        <f>Exchanges!W1867</f>
        <v>DIEPOXYBUTANE</v>
      </c>
      <c r="W1863" s="1" t="str">
        <f>Exchanges!X1867</f>
        <v>TRI</v>
      </c>
      <c r="X1863" s="1"/>
    </row>
    <row r="1864" spans="1:24" x14ac:dyDescent="0.15">
      <c r="A1864" s="1" t="str">
        <f>Exchanges!B1868</f>
        <v>ALPHA-NAPHTHYLAMINE</v>
      </c>
      <c r="B1864" s="1">
        <f>Exchanges!C1868</f>
        <v>134327</v>
      </c>
      <c r="C1864" s="1" t="str">
        <f>Exchanges!D1868</f>
        <v>air</v>
      </c>
      <c r="D1864" s="1" t="str">
        <f>Exchanges!E1868</f>
        <v>unspecified</v>
      </c>
      <c r="E1864" s="1" t="str">
        <f>Exchanges!F1868</f>
        <v>f0111ca2-3c88-3fff-a07c-cb05ded5604c</v>
      </c>
      <c r="F1864" s="1" t="str">
        <f>Exchanges!G1868</f>
        <v>Waste management and remediation services</v>
      </c>
      <c r="G1864" s="1">
        <f>Exchanges!H1868</f>
        <v>562000</v>
      </c>
      <c r="H1864" s="1" t="str">
        <f>Exchanges!I1868</f>
        <v>US</v>
      </c>
      <c r="I1864" s="1">
        <f>Exchanges!J1868</f>
        <v>4.8436498914952977E-11</v>
      </c>
      <c r="J1864" s="1" t="str">
        <f>Exchanges!K1868</f>
        <v>kg</v>
      </c>
      <c r="K1864" s="1"/>
      <c r="L1864" s="1"/>
      <c r="M1864" s="1"/>
      <c r="N1864" s="1"/>
      <c r="O1864" s="1"/>
      <c r="P1864" s="86">
        <f>ROUND(Exchanges!Q1868,0)</f>
        <v>3</v>
      </c>
      <c r="Q1864" s="1">
        <f>Exchanges!R1868</f>
        <v>1</v>
      </c>
      <c r="R1864" s="1">
        <f>Exchanges!S1868</f>
        <v>1</v>
      </c>
      <c r="S1864" s="1">
        <f>Exchanges!T1868</f>
        <v>1</v>
      </c>
      <c r="T1864" s="1">
        <f>Exchanges!U1868</f>
        <v>5</v>
      </c>
      <c r="U1864" s="1">
        <f>Exchanges!V1868</f>
        <v>2013</v>
      </c>
      <c r="V1864" s="1" t="str">
        <f>Exchanges!W1868</f>
        <v>ALPHA-NAPHTHYLAMINE</v>
      </c>
      <c r="W1864" s="1" t="str">
        <f>Exchanges!X1868</f>
        <v>TRI</v>
      </c>
      <c r="X1864" s="1"/>
    </row>
    <row r="1865" spans="1:24" x14ac:dyDescent="0.15">
      <c r="A1865" s="1" t="str">
        <f>Exchanges!B1869</f>
        <v>AMITROLE</v>
      </c>
      <c r="B1865" s="1">
        <f>Exchanges!C1869</f>
        <v>61825</v>
      </c>
      <c r="C1865" s="1" t="str">
        <f>Exchanges!D1869</f>
        <v>air</v>
      </c>
      <c r="D1865" s="1" t="str">
        <f>Exchanges!E1869</f>
        <v>unspecified</v>
      </c>
      <c r="E1865" s="1" t="str">
        <f>Exchanges!F1869</f>
        <v>c8016305-1a83-3dfa-91d1-df75e8c857dc</v>
      </c>
      <c r="F1865" s="1" t="str">
        <f>Exchanges!G1869</f>
        <v>Waste management and remediation services</v>
      </c>
      <c r="G1865" s="1">
        <f>Exchanges!H1869</f>
        <v>562000</v>
      </c>
      <c r="H1865" s="1" t="str">
        <f>Exchanges!I1869</f>
        <v>US</v>
      </c>
      <c r="I1865" s="1">
        <f>Exchanges!J1869</f>
        <v>4.9322313940270738E-11</v>
      </c>
      <c r="J1865" s="1" t="str">
        <f>Exchanges!K1869</f>
        <v>kg</v>
      </c>
      <c r="K1865" s="1"/>
      <c r="L1865" s="1"/>
      <c r="M1865" s="1"/>
      <c r="N1865" s="1"/>
      <c r="O1865" s="1"/>
      <c r="P1865" s="86">
        <f>ROUND(Exchanges!Q1869,0)</f>
        <v>2</v>
      </c>
      <c r="Q1865" s="1">
        <f>Exchanges!R1869</f>
        <v>1</v>
      </c>
      <c r="R1865" s="1">
        <f>Exchanges!S1869</f>
        <v>1</v>
      </c>
      <c r="S1865" s="1">
        <f>Exchanges!T1869</f>
        <v>1</v>
      </c>
      <c r="T1865" s="1">
        <f>Exchanges!U1869</f>
        <v>5</v>
      </c>
      <c r="U1865" s="1">
        <f>Exchanges!V1869</f>
        <v>2013</v>
      </c>
      <c r="V1865" s="1" t="str">
        <f>Exchanges!W1869</f>
        <v>AMITROLE</v>
      </c>
      <c r="W1865" s="1" t="str">
        <f>Exchanges!X1869</f>
        <v>TRI</v>
      </c>
      <c r="X1865" s="1"/>
    </row>
    <row r="1866" spans="1:24" x14ac:dyDescent="0.15">
      <c r="A1866" s="1" t="str">
        <f>Exchanges!B1870</f>
        <v>benzal chloride</v>
      </c>
      <c r="B1866" s="1">
        <f>Exchanges!C1870</f>
        <v>98873</v>
      </c>
      <c r="C1866" s="1" t="str">
        <f>Exchanges!D1870</f>
        <v>air</v>
      </c>
      <c r="D1866" s="1" t="str">
        <f>Exchanges!E1870</f>
        <v>unspecified</v>
      </c>
      <c r="E1866" s="1" t="str">
        <f>Exchanges!F1870</f>
        <v>a65f4744-f555-44cb-8534-aa5adc72d7a7</v>
      </c>
      <c r="F1866" s="1" t="str">
        <f>Exchanges!G1870</f>
        <v>Waste management and remediation services</v>
      </c>
      <c r="G1866" s="1">
        <f>Exchanges!H1870</f>
        <v>562000</v>
      </c>
      <c r="H1866" s="1" t="str">
        <f>Exchanges!I1870</f>
        <v>US</v>
      </c>
      <c r="I1866" s="1">
        <f>Exchanges!J1870</f>
        <v>5.037916709724088E-11</v>
      </c>
      <c r="J1866" s="1" t="str">
        <f>Exchanges!K1870</f>
        <v>kg</v>
      </c>
      <c r="K1866" s="1"/>
      <c r="L1866" s="1"/>
      <c r="M1866" s="1"/>
      <c r="N1866" s="1"/>
      <c r="O1866" s="1"/>
      <c r="P1866" s="86">
        <f>ROUND(Exchanges!Q1870,0)</f>
        <v>5</v>
      </c>
      <c r="Q1866" s="1">
        <f>Exchanges!R1870</f>
        <v>1</v>
      </c>
      <c r="R1866" s="1">
        <f>Exchanges!S1870</f>
        <v>1</v>
      </c>
      <c r="S1866" s="1">
        <f>Exchanges!T1870</f>
        <v>1</v>
      </c>
      <c r="T1866" s="1">
        <f>Exchanges!U1870</f>
        <v>5</v>
      </c>
      <c r="U1866" s="1">
        <f>Exchanges!V1870</f>
        <v>2013</v>
      </c>
      <c r="V1866" s="1" t="str">
        <f>Exchanges!W1870</f>
        <v>BENZAL CHLORIDE</v>
      </c>
      <c r="W1866" s="1" t="str">
        <f>Exchanges!X1870</f>
        <v>TRI</v>
      </c>
      <c r="X1866" s="1"/>
    </row>
    <row r="1867" spans="1:24" x14ac:dyDescent="0.15">
      <c r="A1867" s="1" t="str">
        <f>Exchanges!B1871</f>
        <v>Crotonaldehyde</v>
      </c>
      <c r="B1867" s="1">
        <f>Exchanges!C1871</f>
        <v>4170303</v>
      </c>
      <c r="C1867" s="1" t="str">
        <f>Exchanges!D1871</f>
        <v>air</v>
      </c>
      <c r="D1867" s="1" t="str">
        <f>Exchanges!E1871</f>
        <v>unspecified</v>
      </c>
      <c r="E1867" s="1" t="str">
        <f>Exchanges!F1871</f>
        <v>a487d198-8aea-4813-8ee5-f89780ef8096</v>
      </c>
      <c r="F1867" s="1" t="str">
        <f>Exchanges!G1871</f>
        <v>Waste management and remediation services</v>
      </c>
      <c r="G1867" s="1">
        <f>Exchanges!H1871</f>
        <v>562000</v>
      </c>
      <c r="H1867" s="1" t="str">
        <f>Exchanges!I1871</f>
        <v>US</v>
      </c>
      <c r="I1867" s="1">
        <f>Exchanges!J1871</f>
        <v>5.083228273225173E-11</v>
      </c>
      <c r="J1867" s="1" t="str">
        <f>Exchanges!K1871</f>
        <v>kg</v>
      </c>
      <c r="K1867" s="1"/>
      <c r="L1867" s="1"/>
      <c r="M1867" s="1"/>
      <c r="N1867" s="1"/>
      <c r="O1867" s="1"/>
      <c r="P1867" s="86">
        <f>ROUND(Exchanges!Q1871,0)</f>
        <v>5</v>
      </c>
      <c r="Q1867" s="1">
        <f>Exchanges!R1871</f>
        <v>1</v>
      </c>
      <c r="R1867" s="1">
        <f>Exchanges!S1871</f>
        <v>1</v>
      </c>
      <c r="S1867" s="1">
        <f>Exchanges!T1871</f>
        <v>1</v>
      </c>
      <c r="T1867" s="1">
        <f>Exchanges!U1871</f>
        <v>5</v>
      </c>
      <c r="U1867" s="1">
        <f>Exchanges!V1871</f>
        <v>2013</v>
      </c>
      <c r="V1867" s="1" t="str">
        <f>Exchanges!W1871</f>
        <v>CROTONALDEHYDE</v>
      </c>
      <c r="W1867" s="1" t="str">
        <f>Exchanges!X1871</f>
        <v>TRI</v>
      </c>
      <c r="X1867" s="1"/>
    </row>
    <row r="1868" spans="1:24" x14ac:dyDescent="0.15">
      <c r="A1868" s="1" t="str">
        <f>Exchanges!B1872</f>
        <v>Bifenthrin</v>
      </c>
      <c r="B1868" s="1">
        <f>Exchanges!C1872</f>
        <v>82657043</v>
      </c>
      <c r="C1868" s="1" t="str">
        <f>Exchanges!D1872</f>
        <v>air</v>
      </c>
      <c r="D1868" s="1" t="str">
        <f>Exchanges!E1872</f>
        <v>unspecified</v>
      </c>
      <c r="E1868" s="1" t="str">
        <f>Exchanges!F1872</f>
        <v>63741ebf-fa6c-4336-885f-6adba96f9f20</v>
      </c>
      <c r="F1868" s="1" t="str">
        <f>Exchanges!G1872</f>
        <v>Waste management and remediation services</v>
      </c>
      <c r="G1868" s="1">
        <f>Exchanges!H1872</f>
        <v>562000</v>
      </c>
      <c r="H1868" s="1" t="str">
        <f>Exchanges!I1872</f>
        <v>US</v>
      </c>
      <c r="I1868" s="1">
        <f>Exchanges!J1872</f>
        <v>5.1139568047948752E-11</v>
      </c>
      <c r="J1868" s="1" t="str">
        <f>Exchanges!K1872</f>
        <v>kg</v>
      </c>
      <c r="K1868" s="1"/>
      <c r="L1868" s="1"/>
      <c r="M1868" s="1"/>
      <c r="N1868" s="1"/>
      <c r="O1868" s="1"/>
      <c r="P1868" s="86">
        <f>ROUND(Exchanges!Q1872,0)</f>
        <v>2</v>
      </c>
      <c r="Q1868" s="1">
        <f>Exchanges!R1872</f>
        <v>1</v>
      </c>
      <c r="R1868" s="1">
        <f>Exchanges!S1872</f>
        <v>1</v>
      </c>
      <c r="S1868" s="1">
        <f>Exchanges!T1872</f>
        <v>1</v>
      </c>
      <c r="T1868" s="1">
        <f>Exchanges!U1872</f>
        <v>5</v>
      </c>
      <c r="U1868" s="1">
        <f>Exchanges!V1872</f>
        <v>2013</v>
      </c>
      <c r="V1868" s="1" t="str">
        <f>Exchanges!W1872</f>
        <v>BIFENTHRIN</v>
      </c>
      <c r="W1868" s="1" t="str">
        <f>Exchanges!X1872</f>
        <v>TRI</v>
      </c>
      <c r="X1868" s="1"/>
    </row>
    <row r="1869" spans="1:24" x14ac:dyDescent="0.15">
      <c r="A1869" s="1" t="str">
        <f>Exchanges!B1873</f>
        <v>Aldicarb</v>
      </c>
      <c r="B1869" s="1">
        <f>Exchanges!C1873</f>
        <v>116063</v>
      </c>
      <c r="C1869" s="1" t="str">
        <f>Exchanges!D1873</f>
        <v>air</v>
      </c>
      <c r="D1869" s="1" t="str">
        <f>Exchanges!E1873</f>
        <v>unspecified</v>
      </c>
      <c r="E1869" s="1" t="str">
        <f>Exchanges!F1873</f>
        <v>b9103972-ab2c-4329-b8b1-88efef94d7fe</v>
      </c>
      <c r="F1869" s="1" t="str">
        <f>Exchanges!G1873</f>
        <v>Waste management and remediation services</v>
      </c>
      <c r="G1869" s="1">
        <f>Exchanges!H1873</f>
        <v>562000</v>
      </c>
      <c r="H1869" s="1" t="str">
        <f>Exchanges!I1873</f>
        <v>US</v>
      </c>
      <c r="I1869" s="1">
        <f>Exchanges!J1873</f>
        <v>5.1405187558127524E-11</v>
      </c>
      <c r="J1869" s="1" t="str">
        <f>Exchanges!K1873</f>
        <v>kg</v>
      </c>
      <c r="K1869" s="1"/>
      <c r="L1869" s="1"/>
      <c r="M1869" s="1"/>
      <c r="N1869" s="1"/>
      <c r="O1869" s="1"/>
      <c r="P1869" s="86">
        <f>ROUND(Exchanges!Q1873,0)</f>
        <v>2</v>
      </c>
      <c r="Q1869" s="1">
        <f>Exchanges!R1873</f>
        <v>1</v>
      </c>
      <c r="R1869" s="1">
        <f>Exchanges!S1873</f>
        <v>1</v>
      </c>
      <c r="S1869" s="1">
        <f>Exchanges!T1873</f>
        <v>1</v>
      </c>
      <c r="T1869" s="1">
        <f>Exchanges!U1873</f>
        <v>5</v>
      </c>
      <c r="U1869" s="1">
        <f>Exchanges!V1873</f>
        <v>2013</v>
      </c>
      <c r="V1869" s="1" t="str">
        <f>Exchanges!W1873</f>
        <v>ALDICARB</v>
      </c>
      <c r="W1869" s="1" t="str">
        <f>Exchanges!X1873</f>
        <v>TRI</v>
      </c>
      <c r="X1869" s="1"/>
    </row>
    <row r="1870" spans="1:24" x14ac:dyDescent="0.15">
      <c r="A1870" s="1" t="str">
        <f>Exchanges!B1874</f>
        <v>Cyanazine</v>
      </c>
      <c r="B1870" s="1">
        <f>Exchanges!C1874</f>
        <v>21725462</v>
      </c>
      <c r="C1870" s="1" t="str">
        <f>Exchanges!D1874</f>
        <v>air</v>
      </c>
      <c r="D1870" s="1" t="str">
        <f>Exchanges!E1874</f>
        <v>unspecified</v>
      </c>
      <c r="E1870" s="1" t="str">
        <f>Exchanges!F1874</f>
        <v>caf9e553-49c9-4dac-aa01-04c4fbb2d362</v>
      </c>
      <c r="F1870" s="1" t="str">
        <f>Exchanges!G1874</f>
        <v>Waste management and remediation services</v>
      </c>
      <c r="G1870" s="1">
        <f>Exchanges!H1874</f>
        <v>562000</v>
      </c>
      <c r="H1870" s="1" t="str">
        <f>Exchanges!I1874</f>
        <v>US</v>
      </c>
      <c r="I1870" s="1">
        <f>Exchanges!J1874</f>
        <v>5.2082256897798902E-11</v>
      </c>
      <c r="J1870" s="1" t="str">
        <f>Exchanges!K1874</f>
        <v>kg</v>
      </c>
      <c r="K1870" s="1"/>
      <c r="L1870" s="1"/>
      <c r="M1870" s="1"/>
      <c r="N1870" s="1"/>
      <c r="O1870" s="1"/>
      <c r="P1870" s="86">
        <f>ROUND(Exchanges!Q1874,0)</f>
        <v>2</v>
      </c>
      <c r="Q1870" s="1">
        <f>Exchanges!R1874</f>
        <v>1</v>
      </c>
      <c r="R1870" s="1">
        <f>Exchanges!S1874</f>
        <v>1</v>
      </c>
      <c r="S1870" s="1">
        <f>Exchanges!T1874</f>
        <v>1</v>
      </c>
      <c r="T1870" s="1">
        <f>Exchanges!U1874</f>
        <v>5</v>
      </c>
      <c r="U1870" s="1">
        <f>Exchanges!V1874</f>
        <v>2013</v>
      </c>
      <c r="V1870" s="1" t="str">
        <f>Exchanges!W1874</f>
        <v>CYANAZINE</v>
      </c>
      <c r="W1870" s="1" t="str">
        <f>Exchanges!X1874</f>
        <v>TRI</v>
      </c>
      <c r="X1870" s="1"/>
    </row>
    <row r="1871" spans="1:24" x14ac:dyDescent="0.15">
      <c r="A1871" s="1" t="str">
        <f>Exchanges!B1875</f>
        <v>Triforine</v>
      </c>
      <c r="B1871" s="1">
        <f>Exchanges!C1875</f>
        <v>26644462</v>
      </c>
      <c r="C1871" s="1" t="str">
        <f>Exchanges!D1875</f>
        <v>air</v>
      </c>
      <c r="D1871" s="1" t="str">
        <f>Exchanges!E1875</f>
        <v>unspecified</v>
      </c>
      <c r="E1871" s="1" t="str">
        <f>Exchanges!F1875</f>
        <v>ccbee0ff-6e3b-4bba-b8de-b32870a2e59d</v>
      </c>
      <c r="F1871" s="1" t="str">
        <f>Exchanges!G1875</f>
        <v>Waste management and remediation services</v>
      </c>
      <c r="G1871" s="1">
        <f>Exchanges!H1875</f>
        <v>562000</v>
      </c>
      <c r="H1871" s="1" t="str">
        <f>Exchanges!I1875</f>
        <v>US</v>
      </c>
      <c r="I1871" s="1">
        <f>Exchanges!J1875</f>
        <v>5.2082256897798902E-11</v>
      </c>
      <c r="J1871" s="1" t="str">
        <f>Exchanges!K1875</f>
        <v>kg</v>
      </c>
      <c r="K1871" s="1"/>
      <c r="L1871" s="1"/>
      <c r="M1871" s="1"/>
      <c r="N1871" s="1"/>
      <c r="O1871" s="1"/>
      <c r="P1871" s="86">
        <f>ROUND(Exchanges!Q1875,0)</f>
        <v>2</v>
      </c>
      <c r="Q1871" s="1">
        <f>Exchanges!R1875</f>
        <v>1</v>
      </c>
      <c r="R1871" s="1">
        <f>Exchanges!S1875</f>
        <v>1</v>
      </c>
      <c r="S1871" s="1">
        <f>Exchanges!T1875</f>
        <v>1</v>
      </c>
      <c r="T1871" s="1">
        <f>Exchanges!U1875</f>
        <v>5</v>
      </c>
      <c r="U1871" s="1">
        <f>Exchanges!V1875</f>
        <v>2013</v>
      </c>
      <c r="V1871" s="1" t="str">
        <f>Exchanges!W1875</f>
        <v>TRIFORINE</v>
      </c>
      <c r="W1871" s="1" t="str">
        <f>Exchanges!X1875</f>
        <v>TRI</v>
      </c>
      <c r="X1871" s="1"/>
    </row>
    <row r="1872" spans="1:24" x14ac:dyDescent="0.15">
      <c r="A1872" s="1" t="str">
        <f>Exchanges!B1876</f>
        <v>sodium dimethyldithiocarbamate</v>
      </c>
      <c r="B1872" s="1">
        <f>Exchanges!C1876</f>
        <v>128041</v>
      </c>
      <c r="C1872" s="1" t="str">
        <f>Exchanges!D1876</f>
        <v>air</v>
      </c>
      <c r="D1872" s="1" t="str">
        <f>Exchanges!E1876</f>
        <v>unspecified</v>
      </c>
      <c r="E1872" s="1" t="str">
        <f>Exchanges!F1876</f>
        <v>02d2a022-e75a-4e9f-9e03-c7cf36edfa0f</v>
      </c>
      <c r="F1872" s="1" t="str">
        <f>Exchanges!G1876</f>
        <v>Waste management and remediation services</v>
      </c>
      <c r="G1872" s="1">
        <f>Exchanges!H1876</f>
        <v>562000</v>
      </c>
      <c r="H1872" s="1" t="str">
        <f>Exchanges!I1876</f>
        <v>US</v>
      </c>
      <c r="I1872" s="1">
        <f>Exchanges!J1876</f>
        <v>5.2603079466776893E-11</v>
      </c>
      <c r="J1872" s="1" t="str">
        <f>Exchanges!K1876</f>
        <v>kg</v>
      </c>
      <c r="K1872" s="1"/>
      <c r="L1872" s="1"/>
      <c r="M1872" s="1"/>
      <c r="N1872" s="1"/>
      <c r="O1872" s="1"/>
      <c r="P1872" s="86">
        <f>ROUND(Exchanges!Q1876,0)</f>
        <v>5</v>
      </c>
      <c r="Q1872" s="1">
        <f>Exchanges!R1876</f>
        <v>1</v>
      </c>
      <c r="R1872" s="1">
        <f>Exchanges!S1876</f>
        <v>1</v>
      </c>
      <c r="S1872" s="1">
        <f>Exchanges!T1876</f>
        <v>1</v>
      </c>
      <c r="T1872" s="1">
        <f>Exchanges!U1876</f>
        <v>5</v>
      </c>
      <c r="U1872" s="1">
        <f>Exchanges!V1876</f>
        <v>2013</v>
      </c>
      <c r="V1872" s="1" t="str">
        <f>Exchanges!W1876</f>
        <v>SODIUM DIMETHYLDITHIOCARBAMATE</v>
      </c>
      <c r="W1872" s="1" t="str">
        <f>Exchanges!X1876</f>
        <v>TRI</v>
      </c>
      <c r="X1872" s="1"/>
    </row>
    <row r="1873" spans="1:24" x14ac:dyDescent="0.15">
      <c r="A1873" s="1" t="str">
        <f>Exchanges!B1877</f>
        <v>2-METHYLPYRIDINE</v>
      </c>
      <c r="B1873" s="1">
        <f>Exchanges!C1877</f>
        <v>109068</v>
      </c>
      <c r="C1873" s="1" t="str">
        <f>Exchanges!D1877</f>
        <v>air</v>
      </c>
      <c r="D1873" s="1" t="str">
        <f>Exchanges!E1877</f>
        <v>unspecified</v>
      </c>
      <c r="E1873" s="1" t="str">
        <f>Exchanges!F1877</f>
        <v>96b289ed-5afb-3ec9-add7-c9078e54df50</v>
      </c>
      <c r="F1873" s="1" t="str">
        <f>Exchanges!G1877</f>
        <v>Waste management and remediation services</v>
      </c>
      <c r="G1873" s="1">
        <f>Exchanges!H1877</f>
        <v>562000</v>
      </c>
      <c r="H1873" s="1" t="str">
        <f>Exchanges!I1877</f>
        <v>US</v>
      </c>
      <c r="I1873" s="1">
        <f>Exchanges!J1877</f>
        <v>5.333223106334608E-11</v>
      </c>
      <c r="J1873" s="1" t="str">
        <f>Exchanges!K1877</f>
        <v>kg</v>
      </c>
      <c r="K1873" s="1"/>
      <c r="L1873" s="1"/>
      <c r="M1873" s="1"/>
      <c r="N1873" s="1"/>
      <c r="O1873" s="1"/>
      <c r="P1873" s="86">
        <f>ROUND(Exchanges!Q1877,0)</f>
        <v>3</v>
      </c>
      <c r="Q1873" s="1">
        <f>Exchanges!R1877</f>
        <v>1</v>
      </c>
      <c r="R1873" s="1">
        <f>Exchanges!S1877</f>
        <v>1</v>
      </c>
      <c r="S1873" s="1">
        <f>Exchanges!T1877</f>
        <v>1</v>
      </c>
      <c r="T1873" s="1">
        <f>Exchanges!U1877</f>
        <v>5</v>
      </c>
      <c r="U1873" s="1">
        <f>Exchanges!V1877</f>
        <v>2013</v>
      </c>
      <c r="V1873" s="1" t="str">
        <f>Exchanges!W1877</f>
        <v>2-METHYLPYRIDINE</v>
      </c>
      <c r="W1873" s="1" t="str">
        <f>Exchanges!X1877</f>
        <v>TRI</v>
      </c>
      <c r="X1873" s="1"/>
    </row>
    <row r="1874" spans="1:24" x14ac:dyDescent="0.15">
      <c r="A1874" s="1" t="str">
        <f>Exchanges!B1878</f>
        <v>Benomyl</v>
      </c>
      <c r="B1874" s="1">
        <f>Exchanges!C1878</f>
        <v>17804352</v>
      </c>
      <c r="C1874" s="1" t="str">
        <f>Exchanges!D1878</f>
        <v>air</v>
      </c>
      <c r="D1874" s="1" t="str">
        <f>Exchanges!E1878</f>
        <v>unspecified</v>
      </c>
      <c r="E1874" s="1" t="str">
        <f>Exchanges!F1878</f>
        <v>d2d7723b-a37f-4491-9406-c32a87d50f56</v>
      </c>
      <c r="F1874" s="1" t="str">
        <f>Exchanges!G1878</f>
        <v>Waste management and remediation services</v>
      </c>
      <c r="G1874" s="1">
        <f>Exchanges!H1878</f>
        <v>562000</v>
      </c>
      <c r="H1874" s="1" t="str">
        <f>Exchanges!I1878</f>
        <v>US</v>
      </c>
      <c r="I1874" s="1">
        <f>Exchanges!J1878</f>
        <v>5.4165547173710863E-11</v>
      </c>
      <c r="J1874" s="1" t="str">
        <f>Exchanges!K1878</f>
        <v>kg</v>
      </c>
      <c r="K1874" s="1"/>
      <c r="L1874" s="1"/>
      <c r="M1874" s="1"/>
      <c r="N1874" s="1"/>
      <c r="O1874" s="1"/>
      <c r="P1874" s="86">
        <f>ROUND(Exchanges!Q1878,0)</f>
        <v>2</v>
      </c>
      <c r="Q1874" s="1">
        <f>Exchanges!R1878</f>
        <v>1</v>
      </c>
      <c r="R1874" s="1">
        <f>Exchanges!S1878</f>
        <v>1</v>
      </c>
      <c r="S1874" s="1">
        <f>Exchanges!T1878</f>
        <v>1</v>
      </c>
      <c r="T1874" s="1">
        <f>Exchanges!U1878</f>
        <v>5</v>
      </c>
      <c r="U1874" s="1">
        <f>Exchanges!V1878</f>
        <v>2013</v>
      </c>
      <c r="V1874" s="1" t="str">
        <f>Exchanges!W1878</f>
        <v>BENOMYL</v>
      </c>
      <c r="W1874" s="1" t="str">
        <f>Exchanges!X1878</f>
        <v>TRI</v>
      </c>
      <c r="X1874" s="1"/>
    </row>
    <row r="1875" spans="1:24" x14ac:dyDescent="0.15">
      <c r="A1875" s="1" t="str">
        <f>Exchanges!B1879</f>
        <v>Propachlor</v>
      </c>
      <c r="B1875" s="1">
        <f>Exchanges!C1879</f>
        <v>1918167</v>
      </c>
      <c r="C1875" s="1" t="str">
        <f>Exchanges!D1879</f>
        <v>air</v>
      </c>
      <c r="D1875" s="1" t="str">
        <f>Exchanges!E1879</f>
        <v>unspecified</v>
      </c>
      <c r="E1875" s="1" t="str">
        <f>Exchanges!F1879</f>
        <v>8b17c059-f649-409c-ba41-ac361478010a</v>
      </c>
      <c r="F1875" s="1" t="str">
        <f>Exchanges!G1879</f>
        <v>Waste management and remediation services</v>
      </c>
      <c r="G1875" s="1">
        <f>Exchanges!H1879</f>
        <v>562000</v>
      </c>
      <c r="H1875" s="1" t="str">
        <f>Exchanges!I1879</f>
        <v>US</v>
      </c>
      <c r="I1875" s="1">
        <f>Exchanges!J1879</f>
        <v>5.4894698770280042E-11</v>
      </c>
      <c r="J1875" s="1" t="str">
        <f>Exchanges!K1879</f>
        <v>kg</v>
      </c>
      <c r="K1875" s="1"/>
      <c r="L1875" s="1"/>
      <c r="M1875" s="1"/>
      <c r="N1875" s="1"/>
      <c r="O1875" s="1"/>
      <c r="P1875" s="86">
        <f>ROUND(Exchanges!Q1879,0)</f>
        <v>2</v>
      </c>
      <c r="Q1875" s="1">
        <f>Exchanges!R1879</f>
        <v>1</v>
      </c>
      <c r="R1875" s="1">
        <f>Exchanges!S1879</f>
        <v>1</v>
      </c>
      <c r="S1875" s="1">
        <f>Exchanges!T1879</f>
        <v>1</v>
      </c>
      <c r="T1875" s="1">
        <f>Exchanges!U1879</f>
        <v>5</v>
      </c>
      <c r="U1875" s="1">
        <f>Exchanges!V1879</f>
        <v>2013</v>
      </c>
      <c r="V1875" s="1" t="str">
        <f>Exchanges!W1879</f>
        <v>PROPACHLOR</v>
      </c>
      <c r="W1875" s="1" t="str">
        <f>Exchanges!X1879</f>
        <v>TRI</v>
      </c>
      <c r="X1875" s="1"/>
    </row>
    <row r="1876" spans="1:24" x14ac:dyDescent="0.15">
      <c r="A1876" s="1" t="str">
        <f>Exchanges!B1880</f>
        <v>MALONONITRILE</v>
      </c>
      <c r="B1876" s="1">
        <f>Exchanges!C1880</f>
        <v>109773</v>
      </c>
      <c r="C1876" s="1" t="str">
        <f>Exchanges!D1880</f>
        <v>air</v>
      </c>
      <c r="D1876" s="1" t="str">
        <f>Exchanges!E1880</f>
        <v>unspecified</v>
      </c>
      <c r="E1876" s="1" t="str">
        <f>Exchanges!F1880</f>
        <v>cab28088-ac45-34f7-8541-2369c060abb8</v>
      </c>
      <c r="F1876" s="1" t="str">
        <f>Exchanges!G1880</f>
        <v>Waste management and remediation services</v>
      </c>
      <c r="G1876" s="1">
        <f>Exchanges!H1880</f>
        <v>562000</v>
      </c>
      <c r="H1876" s="1" t="str">
        <f>Exchanges!I1880</f>
        <v>US</v>
      </c>
      <c r="I1876" s="1">
        <f>Exchanges!J1880</f>
        <v>5.5936343908236026E-11</v>
      </c>
      <c r="J1876" s="1" t="str">
        <f>Exchanges!K1880</f>
        <v>kg</v>
      </c>
      <c r="K1876" s="1"/>
      <c r="L1876" s="1"/>
      <c r="M1876" s="1"/>
      <c r="N1876" s="1"/>
      <c r="O1876" s="1"/>
      <c r="P1876" s="86">
        <f>ROUND(Exchanges!Q1880,0)</f>
        <v>2</v>
      </c>
      <c r="Q1876" s="1">
        <f>Exchanges!R1880</f>
        <v>1</v>
      </c>
      <c r="R1876" s="1">
        <f>Exchanges!S1880</f>
        <v>1</v>
      </c>
      <c r="S1876" s="1">
        <f>Exchanges!T1880</f>
        <v>1</v>
      </c>
      <c r="T1876" s="1">
        <f>Exchanges!U1880</f>
        <v>5</v>
      </c>
      <c r="U1876" s="1">
        <f>Exchanges!V1880</f>
        <v>2013</v>
      </c>
      <c r="V1876" s="1" t="str">
        <f>Exchanges!W1880</f>
        <v>MALONONITRILE</v>
      </c>
      <c r="W1876" s="1" t="str">
        <f>Exchanges!X1880</f>
        <v>TRI</v>
      </c>
      <c r="X1876" s="1"/>
    </row>
    <row r="1877" spans="1:24" x14ac:dyDescent="0.15">
      <c r="A1877" s="1" t="str">
        <f>Exchanges!B1881</f>
        <v>M-DINITROBENZENE</v>
      </c>
      <c r="B1877" s="1">
        <f>Exchanges!C1881</f>
        <v>99650</v>
      </c>
      <c r="C1877" s="1" t="str">
        <f>Exchanges!D1881</f>
        <v>air</v>
      </c>
      <c r="D1877" s="1" t="str">
        <f>Exchanges!E1881</f>
        <v>unspecified</v>
      </c>
      <c r="E1877" s="1" t="str">
        <f>Exchanges!F1881</f>
        <v>0f8ae835-b104-4fd7-9b53-d7c35ad46632</v>
      </c>
      <c r="F1877" s="1" t="str">
        <f>Exchanges!G1881</f>
        <v>Waste management and remediation services</v>
      </c>
      <c r="G1877" s="1">
        <f>Exchanges!H1881</f>
        <v>562000</v>
      </c>
      <c r="H1877" s="1" t="str">
        <f>Exchanges!I1881</f>
        <v>US</v>
      </c>
      <c r="I1877" s="1">
        <f>Exchanges!J1881</f>
        <v>5.7290482587578801E-11</v>
      </c>
      <c r="J1877" s="1" t="str">
        <f>Exchanges!K1881</f>
        <v>kg</v>
      </c>
      <c r="K1877" s="1"/>
      <c r="L1877" s="1"/>
      <c r="M1877" s="1"/>
      <c r="N1877" s="1"/>
      <c r="O1877" s="1"/>
      <c r="P1877" s="86">
        <f>ROUND(Exchanges!Q1881,0)</f>
        <v>5</v>
      </c>
      <c r="Q1877" s="1">
        <f>Exchanges!R1881</f>
        <v>1</v>
      </c>
      <c r="R1877" s="1">
        <f>Exchanges!S1881</f>
        <v>1</v>
      </c>
      <c r="S1877" s="1">
        <f>Exchanges!T1881</f>
        <v>1</v>
      </c>
      <c r="T1877" s="1">
        <f>Exchanges!U1881</f>
        <v>5</v>
      </c>
      <c r="U1877" s="1">
        <f>Exchanges!V1881</f>
        <v>2013</v>
      </c>
      <c r="V1877" s="1" t="str">
        <f>Exchanges!W1881</f>
        <v>M-DINITROBENZENE</v>
      </c>
      <c r="W1877" s="1" t="str">
        <f>Exchanges!X1881</f>
        <v>TRI</v>
      </c>
      <c r="X1877" s="1"/>
    </row>
    <row r="1878" spans="1:24" x14ac:dyDescent="0.15">
      <c r="A1878" s="1" t="str">
        <f>Exchanges!B1882</f>
        <v>Parathion-methyl</v>
      </c>
      <c r="B1878" s="1">
        <f>Exchanges!C1882</f>
        <v>298000</v>
      </c>
      <c r="C1878" s="1" t="str">
        <f>Exchanges!D1882</f>
        <v>air</v>
      </c>
      <c r="D1878" s="1" t="str">
        <f>Exchanges!E1882</f>
        <v>unspecified</v>
      </c>
      <c r="E1878" s="1" t="str">
        <f>Exchanges!F1882</f>
        <v>6e74bad3-d0af-449d-9359-46ec12568e7c</v>
      </c>
      <c r="F1878" s="1" t="str">
        <f>Exchanges!G1882</f>
        <v>Waste management and remediation services</v>
      </c>
      <c r="G1878" s="1">
        <f>Exchanges!H1882</f>
        <v>562000</v>
      </c>
      <c r="H1878" s="1" t="str">
        <f>Exchanges!I1882</f>
        <v>US</v>
      </c>
      <c r="I1878" s="1">
        <f>Exchanges!J1882</f>
        <v>5.781130515655678E-11</v>
      </c>
      <c r="J1878" s="1" t="str">
        <f>Exchanges!K1882</f>
        <v>kg</v>
      </c>
      <c r="K1878" s="1"/>
      <c r="L1878" s="1"/>
      <c r="M1878" s="1"/>
      <c r="N1878" s="1"/>
      <c r="O1878" s="1"/>
      <c r="P1878" s="86">
        <f>ROUND(Exchanges!Q1882,0)</f>
        <v>2</v>
      </c>
      <c r="Q1878" s="1">
        <f>Exchanges!R1882</f>
        <v>1</v>
      </c>
      <c r="R1878" s="1">
        <f>Exchanges!S1882</f>
        <v>1</v>
      </c>
      <c r="S1878" s="1">
        <f>Exchanges!T1882</f>
        <v>1</v>
      </c>
      <c r="T1878" s="1">
        <f>Exchanges!U1882</f>
        <v>5</v>
      </c>
      <c r="U1878" s="1">
        <f>Exchanges!V1882</f>
        <v>2013</v>
      </c>
      <c r="V1878" s="1" t="str">
        <f>Exchanges!W1882</f>
        <v>METHYL PARATHION</v>
      </c>
      <c r="W1878" s="1" t="str">
        <f>Exchanges!X1882</f>
        <v>TRI</v>
      </c>
      <c r="X1878" s="1"/>
    </row>
    <row r="1879" spans="1:24" x14ac:dyDescent="0.15">
      <c r="A1879" s="1" t="str">
        <f>Exchanges!B1883</f>
        <v>Piperonyl butoxide</v>
      </c>
      <c r="B1879" s="1">
        <f>Exchanges!C1883</f>
        <v>51036</v>
      </c>
      <c r="C1879" s="1" t="str">
        <f>Exchanges!D1883</f>
        <v>air</v>
      </c>
      <c r="D1879" s="1" t="str">
        <f>Exchanges!E1883</f>
        <v>unspecified</v>
      </c>
      <c r="E1879" s="1" t="str">
        <f>Exchanges!F1883</f>
        <v>18b13970-1e4f-4455-bf5e-ac7768c0ba01</v>
      </c>
      <c r="F1879" s="1" t="str">
        <f>Exchanges!G1883</f>
        <v>Waste management and remediation services</v>
      </c>
      <c r="G1879" s="1">
        <f>Exchanges!H1883</f>
        <v>562000</v>
      </c>
      <c r="H1879" s="1" t="str">
        <f>Exchanges!I1883</f>
        <v>US</v>
      </c>
      <c r="I1879" s="1">
        <f>Exchanges!J1883</f>
        <v>5.7915469670352377E-11</v>
      </c>
      <c r="J1879" s="1" t="str">
        <f>Exchanges!K1883</f>
        <v>kg</v>
      </c>
      <c r="K1879" s="1"/>
      <c r="L1879" s="1"/>
      <c r="M1879" s="1"/>
      <c r="N1879" s="1"/>
      <c r="O1879" s="1"/>
      <c r="P1879" s="86">
        <f>ROUND(Exchanges!Q1883,0)</f>
        <v>5</v>
      </c>
      <c r="Q1879" s="1">
        <f>Exchanges!R1883</f>
        <v>1</v>
      </c>
      <c r="R1879" s="1">
        <f>Exchanges!S1883</f>
        <v>1</v>
      </c>
      <c r="S1879" s="1">
        <f>Exchanges!T1883</f>
        <v>1</v>
      </c>
      <c r="T1879" s="1">
        <f>Exchanges!U1883</f>
        <v>5</v>
      </c>
      <c r="U1879" s="1">
        <f>Exchanges!V1883</f>
        <v>2013</v>
      </c>
      <c r="V1879" s="1" t="str">
        <f>Exchanges!W1883</f>
        <v>PIPERONYL BUTOXIDE</v>
      </c>
      <c r="W1879" s="1" t="str">
        <f>Exchanges!X1883</f>
        <v>TRI</v>
      </c>
      <c r="X1879" s="1"/>
    </row>
    <row r="1880" spans="1:24" x14ac:dyDescent="0.15">
      <c r="A1880" s="1" t="str">
        <f>Exchanges!B1884</f>
        <v>1,1,1,2-Tetrachloroethane</v>
      </c>
      <c r="B1880" s="1">
        <f>Exchanges!C1884</f>
        <v>630206</v>
      </c>
      <c r="C1880" s="1" t="str">
        <f>Exchanges!D1884</f>
        <v>air</v>
      </c>
      <c r="D1880" s="1" t="str">
        <f>Exchanges!E1884</f>
        <v>unspecified</v>
      </c>
      <c r="E1880" s="1" t="str">
        <f>Exchanges!F1884</f>
        <v>2796f9f3-3280-4b98-b7d4-36b138ca0543</v>
      </c>
      <c r="F1880" s="1" t="str">
        <f>Exchanges!G1884</f>
        <v>Waste management and remediation services</v>
      </c>
      <c r="G1880" s="1">
        <f>Exchanges!H1884</f>
        <v>562000</v>
      </c>
      <c r="H1880" s="1" t="str">
        <f>Exchanges!I1884</f>
        <v>US</v>
      </c>
      <c r="I1880" s="1">
        <f>Exchanges!J1884</f>
        <v>6.0076883331611038E-11</v>
      </c>
      <c r="J1880" s="1" t="str">
        <f>Exchanges!K1884</f>
        <v>kg</v>
      </c>
      <c r="K1880" s="1"/>
      <c r="L1880" s="1"/>
      <c r="M1880" s="1"/>
      <c r="N1880" s="1"/>
      <c r="O1880" s="1"/>
      <c r="P1880" s="86">
        <f>ROUND(Exchanges!Q1884,0)</f>
        <v>3</v>
      </c>
      <c r="Q1880" s="1">
        <f>Exchanges!R1884</f>
        <v>1</v>
      </c>
      <c r="R1880" s="1">
        <f>Exchanges!S1884</f>
        <v>1</v>
      </c>
      <c r="S1880" s="1">
        <f>Exchanges!T1884</f>
        <v>1</v>
      </c>
      <c r="T1880" s="1">
        <f>Exchanges!U1884</f>
        <v>5</v>
      </c>
      <c r="U1880" s="1">
        <f>Exchanges!V1884</f>
        <v>2013</v>
      </c>
      <c r="V1880" s="1" t="str">
        <f>Exchanges!W1884</f>
        <v>1,1,1,2-TETRACHLOROETHANE</v>
      </c>
      <c r="W1880" s="1" t="str">
        <f>Exchanges!X1884</f>
        <v>TRI</v>
      </c>
      <c r="X1880" s="1"/>
    </row>
    <row r="1881" spans="1:24" x14ac:dyDescent="0.15">
      <c r="A1881" s="1" t="str">
        <f>Exchanges!B1885</f>
        <v>NICOTINE</v>
      </c>
      <c r="B1881" s="1">
        <f>Exchanges!C1885</f>
        <v>54115</v>
      </c>
      <c r="C1881" s="1" t="str">
        <f>Exchanges!D1885</f>
        <v>air</v>
      </c>
      <c r="D1881" s="1" t="str">
        <f>Exchanges!E1885</f>
        <v>unspecified</v>
      </c>
      <c r="E1881" s="1" t="str">
        <f>Exchanges!F1885</f>
        <v>7c85878f-7c4a-3266-8e55-cc362ab03886</v>
      </c>
      <c r="F1881" s="1" t="str">
        <f>Exchanges!G1885</f>
        <v>Waste management and remediation services</v>
      </c>
      <c r="G1881" s="1">
        <f>Exchanges!H1885</f>
        <v>562000</v>
      </c>
      <c r="H1881" s="1" t="str">
        <f>Exchanges!I1885</f>
        <v>US</v>
      </c>
      <c r="I1881" s="1">
        <f>Exchanges!J1885</f>
        <v>6.135029451276222E-11</v>
      </c>
      <c r="J1881" s="1" t="str">
        <f>Exchanges!K1885</f>
        <v>kg</v>
      </c>
      <c r="K1881" s="1"/>
      <c r="L1881" s="1"/>
      <c r="M1881" s="1"/>
      <c r="N1881" s="1"/>
      <c r="O1881" s="1"/>
      <c r="P1881" s="86">
        <f>ROUND(Exchanges!Q1885,0)</f>
        <v>2</v>
      </c>
      <c r="Q1881" s="1">
        <f>Exchanges!R1885</f>
        <v>1</v>
      </c>
      <c r="R1881" s="1">
        <f>Exchanges!S1885</f>
        <v>1</v>
      </c>
      <c r="S1881" s="1">
        <f>Exchanges!T1885</f>
        <v>1</v>
      </c>
      <c r="T1881" s="1">
        <f>Exchanges!U1885</f>
        <v>5</v>
      </c>
      <c r="U1881" s="1">
        <f>Exchanges!V1885</f>
        <v>2013</v>
      </c>
      <c r="V1881" s="1" t="str">
        <f>Exchanges!W1885</f>
        <v>NICOTINE AND SALTS</v>
      </c>
      <c r="W1881" s="1" t="str">
        <f>Exchanges!X1885</f>
        <v>TRI</v>
      </c>
      <c r="X1881" s="1"/>
    </row>
    <row r="1882" spans="1:24" x14ac:dyDescent="0.15">
      <c r="A1882" s="1" t="str">
        <f>Exchanges!B1886</f>
        <v>Alachlor</v>
      </c>
      <c r="B1882" s="1">
        <f>Exchanges!C1886</f>
        <v>15972608</v>
      </c>
      <c r="C1882" s="1" t="str">
        <f>Exchanges!D1886</f>
        <v>air</v>
      </c>
      <c r="D1882" s="1" t="str">
        <f>Exchanges!E1886</f>
        <v>unspecified</v>
      </c>
      <c r="E1882" s="1" t="str">
        <f>Exchanges!F1886</f>
        <v>651b09a7-586f-4abc-b059-892a259728fc</v>
      </c>
      <c r="F1882" s="1" t="str">
        <f>Exchanges!G1886</f>
        <v>Waste management and remediation services</v>
      </c>
      <c r="G1882" s="1">
        <f>Exchanges!H1886</f>
        <v>562000</v>
      </c>
      <c r="H1882" s="1" t="str">
        <f>Exchanges!I1886</f>
        <v>US</v>
      </c>
      <c r="I1882" s="1">
        <f>Exchanges!J1886</f>
        <v>6.197788570838069E-11</v>
      </c>
      <c r="J1882" s="1" t="str">
        <f>Exchanges!K1886</f>
        <v>kg</v>
      </c>
      <c r="K1882" s="1"/>
      <c r="L1882" s="1"/>
      <c r="M1882" s="1"/>
      <c r="N1882" s="1"/>
      <c r="O1882" s="1"/>
      <c r="P1882" s="86">
        <f>ROUND(Exchanges!Q1886,0)</f>
        <v>4</v>
      </c>
      <c r="Q1882" s="1">
        <f>Exchanges!R1886</f>
        <v>1</v>
      </c>
      <c r="R1882" s="1">
        <f>Exchanges!S1886</f>
        <v>1</v>
      </c>
      <c r="S1882" s="1">
        <f>Exchanges!T1886</f>
        <v>1</v>
      </c>
      <c r="T1882" s="1">
        <f>Exchanges!U1886</f>
        <v>5</v>
      </c>
      <c r="U1882" s="1">
        <f>Exchanges!V1886</f>
        <v>2013</v>
      </c>
      <c r="V1882" s="1" t="str">
        <f>Exchanges!W1886</f>
        <v>ALACHLOR</v>
      </c>
      <c r="W1882" s="1" t="str">
        <f>Exchanges!X1886</f>
        <v>TRI</v>
      </c>
      <c r="X1882" s="1"/>
    </row>
    <row r="1883" spans="1:24" x14ac:dyDescent="0.15">
      <c r="A1883" s="1" t="str">
        <f>Exchanges!B1887</f>
        <v>thallium</v>
      </c>
      <c r="B1883" s="1">
        <f>Exchanges!C1887</f>
        <v>7440280</v>
      </c>
      <c r="C1883" s="1" t="str">
        <f>Exchanges!D1887</f>
        <v>air</v>
      </c>
      <c r="D1883" s="1" t="str">
        <f>Exchanges!E1887</f>
        <v>unspecified</v>
      </c>
      <c r="E1883" s="1" t="str">
        <f>Exchanges!F1887</f>
        <v>18aa2daa-0188-4328-b24b-1ad1398ecf81</v>
      </c>
      <c r="F1883" s="1" t="str">
        <f>Exchanges!G1887</f>
        <v>Waste management and remediation services</v>
      </c>
      <c r="G1883" s="1">
        <f>Exchanges!H1887</f>
        <v>562000</v>
      </c>
      <c r="H1883" s="1" t="str">
        <f>Exchanges!I1887</f>
        <v>US</v>
      </c>
      <c r="I1883" s="1">
        <f>Exchanges!J1887</f>
        <v>6.2498708277358695E-11</v>
      </c>
      <c r="J1883" s="1" t="str">
        <f>Exchanges!K1887</f>
        <v>kg</v>
      </c>
      <c r="K1883" s="1"/>
      <c r="L1883" s="1"/>
      <c r="M1883" s="1"/>
      <c r="N1883" s="1"/>
      <c r="O1883" s="1"/>
      <c r="P1883" s="86">
        <f>ROUND(Exchanges!Q1887,0)</f>
        <v>5</v>
      </c>
      <c r="Q1883" s="1">
        <f>Exchanges!R1887</f>
        <v>1</v>
      </c>
      <c r="R1883" s="1">
        <f>Exchanges!S1887</f>
        <v>1</v>
      </c>
      <c r="S1883" s="1">
        <f>Exchanges!T1887</f>
        <v>1</v>
      </c>
      <c r="T1883" s="1">
        <f>Exchanges!U1887</f>
        <v>5</v>
      </c>
      <c r="U1883" s="1">
        <f>Exchanges!V1887</f>
        <v>2013</v>
      </c>
      <c r="V1883" s="1" t="str">
        <f>Exchanges!W1887</f>
        <v>THALLIUM</v>
      </c>
      <c r="W1883" s="1" t="str">
        <f>Exchanges!X1887</f>
        <v>TRI</v>
      </c>
      <c r="X1883" s="1"/>
    </row>
    <row r="1884" spans="1:24" x14ac:dyDescent="0.15">
      <c r="A1884" s="1" t="str">
        <f>Exchanges!B1888</f>
        <v>Metribuzin</v>
      </c>
      <c r="B1884" s="1">
        <f>Exchanges!C1888</f>
        <v>21087649</v>
      </c>
      <c r="C1884" s="1" t="str">
        <f>Exchanges!D1888</f>
        <v>air</v>
      </c>
      <c r="D1884" s="1" t="str">
        <f>Exchanges!E1888</f>
        <v>unspecified</v>
      </c>
      <c r="E1884" s="1" t="str">
        <f>Exchanges!F1888</f>
        <v>f5a292ed-66a4-4404-9fdc-f4a4e6442521</v>
      </c>
      <c r="F1884" s="1" t="str">
        <f>Exchanges!G1888</f>
        <v>Waste management and remediation services</v>
      </c>
      <c r="G1884" s="1">
        <f>Exchanges!H1888</f>
        <v>562000</v>
      </c>
      <c r="H1884" s="1" t="str">
        <f>Exchanges!I1888</f>
        <v>US</v>
      </c>
      <c r="I1884" s="1">
        <f>Exchanges!J1888</f>
        <v>6.2507041438462338E-11</v>
      </c>
      <c r="J1884" s="1" t="str">
        <f>Exchanges!K1888</f>
        <v>kg</v>
      </c>
      <c r="K1884" s="1"/>
      <c r="L1884" s="1"/>
      <c r="M1884" s="1"/>
      <c r="N1884" s="1"/>
      <c r="O1884" s="1"/>
      <c r="P1884" s="86">
        <f>ROUND(Exchanges!Q1888,0)</f>
        <v>2</v>
      </c>
      <c r="Q1884" s="1">
        <f>Exchanges!R1888</f>
        <v>1</v>
      </c>
      <c r="R1884" s="1">
        <f>Exchanges!S1888</f>
        <v>1</v>
      </c>
      <c r="S1884" s="1">
        <f>Exchanges!T1888</f>
        <v>1</v>
      </c>
      <c r="T1884" s="1">
        <f>Exchanges!U1888</f>
        <v>5</v>
      </c>
      <c r="U1884" s="1">
        <f>Exchanges!V1888</f>
        <v>2013</v>
      </c>
      <c r="V1884" s="1" t="str">
        <f>Exchanges!W1888</f>
        <v>METRIBUZIN</v>
      </c>
      <c r="W1884" s="1" t="str">
        <f>Exchanges!X1888</f>
        <v>TRI</v>
      </c>
      <c r="X1884" s="1"/>
    </row>
    <row r="1885" spans="1:24" x14ac:dyDescent="0.15">
      <c r="A1885" s="1" t="str">
        <f>Exchanges!B1889</f>
        <v>Pendimethalin</v>
      </c>
      <c r="B1885" s="1">
        <f>Exchanges!C1889</f>
        <v>40487421</v>
      </c>
      <c r="C1885" s="1" t="str">
        <f>Exchanges!D1889</f>
        <v>air</v>
      </c>
      <c r="D1885" s="1" t="str">
        <f>Exchanges!E1889</f>
        <v>unspecified</v>
      </c>
      <c r="E1885" s="1" t="str">
        <f>Exchanges!F1889</f>
        <v>4a669660-9e79-41af-bd2c-2e5c28ddd866</v>
      </c>
      <c r="F1885" s="1" t="str">
        <f>Exchanges!G1889</f>
        <v>Waste management and remediation services</v>
      </c>
      <c r="G1885" s="1">
        <f>Exchanges!H1889</f>
        <v>562000</v>
      </c>
      <c r="H1885" s="1" t="str">
        <f>Exchanges!I1889</f>
        <v>US</v>
      </c>
      <c r="I1885" s="1">
        <f>Exchanges!J1889</f>
        <v>6.4387210912472888E-11</v>
      </c>
      <c r="J1885" s="1" t="str">
        <f>Exchanges!K1889</f>
        <v>kg</v>
      </c>
      <c r="K1885" s="1"/>
      <c r="L1885" s="1"/>
      <c r="M1885" s="1"/>
      <c r="N1885" s="1"/>
      <c r="O1885" s="1"/>
      <c r="P1885" s="86">
        <f>ROUND(Exchanges!Q1889,0)</f>
        <v>5</v>
      </c>
      <c r="Q1885" s="1">
        <f>Exchanges!R1889</f>
        <v>1</v>
      </c>
      <c r="R1885" s="1">
        <f>Exchanges!S1889</f>
        <v>1</v>
      </c>
      <c r="S1885" s="1">
        <f>Exchanges!T1889</f>
        <v>1</v>
      </c>
      <c r="T1885" s="1">
        <f>Exchanges!U1889</f>
        <v>5</v>
      </c>
      <c r="U1885" s="1">
        <f>Exchanges!V1889</f>
        <v>2013</v>
      </c>
      <c r="V1885" s="1" t="str">
        <f>Exchanges!W1889</f>
        <v>PENDIMETHALIN</v>
      </c>
      <c r="W1885" s="1" t="str">
        <f>Exchanges!X1889</f>
        <v>TRI</v>
      </c>
      <c r="X1885" s="1"/>
    </row>
    <row r="1886" spans="1:24" x14ac:dyDescent="0.15">
      <c r="A1886" s="1" t="str">
        <f>Exchanges!B1890</f>
        <v>Ferbam</v>
      </c>
      <c r="B1886" s="1">
        <f>Exchanges!C1890</f>
        <v>14484641</v>
      </c>
      <c r="C1886" s="1" t="str">
        <f>Exchanges!D1890</f>
        <v>air</v>
      </c>
      <c r="D1886" s="1" t="str">
        <f>Exchanges!E1890</f>
        <v>unspecified</v>
      </c>
      <c r="E1886" s="1" t="str">
        <f>Exchanges!F1890</f>
        <v>6e251f30-c461-4501-ba9b-fb25be5e8a4d</v>
      </c>
      <c r="F1886" s="1" t="str">
        <f>Exchanges!G1890</f>
        <v>Waste management and remediation services</v>
      </c>
      <c r="G1886" s="1">
        <f>Exchanges!H1890</f>
        <v>562000</v>
      </c>
      <c r="H1886" s="1" t="str">
        <f>Exchanges!I1890</f>
        <v>US</v>
      </c>
      <c r="I1886" s="1">
        <f>Exchanges!J1890</f>
        <v>6.7706933967138575E-11</v>
      </c>
      <c r="J1886" s="1" t="str">
        <f>Exchanges!K1890</f>
        <v>kg</v>
      </c>
      <c r="K1886" s="1"/>
      <c r="L1886" s="1"/>
      <c r="M1886" s="1"/>
      <c r="N1886" s="1"/>
      <c r="O1886" s="1"/>
      <c r="P1886" s="86">
        <f>ROUND(Exchanges!Q1890,0)</f>
        <v>2</v>
      </c>
      <c r="Q1886" s="1">
        <f>Exchanges!R1890</f>
        <v>1</v>
      </c>
      <c r="R1886" s="1">
        <f>Exchanges!S1890</f>
        <v>1</v>
      </c>
      <c r="S1886" s="1">
        <f>Exchanges!T1890</f>
        <v>1</v>
      </c>
      <c r="T1886" s="1">
        <f>Exchanges!U1890</f>
        <v>5</v>
      </c>
      <c r="U1886" s="1">
        <f>Exchanges!V1890</f>
        <v>2013</v>
      </c>
      <c r="V1886" s="1" t="str">
        <f>Exchanges!W1890</f>
        <v>FERBAM</v>
      </c>
      <c r="W1886" s="1" t="str">
        <f>Exchanges!X1890</f>
        <v>TRI</v>
      </c>
      <c r="X1886" s="1"/>
    </row>
    <row r="1887" spans="1:24" x14ac:dyDescent="0.15">
      <c r="A1887" s="1" t="str">
        <f>Exchanges!B1891</f>
        <v>Thioacetamide</v>
      </c>
      <c r="B1887" s="1">
        <f>Exchanges!C1891</f>
        <v>62555</v>
      </c>
      <c r="C1887" s="1" t="str">
        <f>Exchanges!D1891</f>
        <v>air</v>
      </c>
      <c r="D1887" s="1" t="str">
        <f>Exchanges!E1891</f>
        <v>unspecified</v>
      </c>
      <c r="E1887" s="1" t="str">
        <f>Exchanges!F1891</f>
        <v>321031be-4114-4415-ade1-166b3cdb17cd</v>
      </c>
      <c r="F1887" s="1" t="str">
        <f>Exchanges!G1891</f>
        <v>Waste management and remediation services</v>
      </c>
      <c r="G1887" s="1">
        <f>Exchanges!H1891</f>
        <v>562000</v>
      </c>
      <c r="H1887" s="1" t="str">
        <f>Exchanges!I1891</f>
        <v>US</v>
      </c>
      <c r="I1887" s="1">
        <f>Exchanges!J1891</f>
        <v>6.8227756536116567E-11</v>
      </c>
      <c r="J1887" s="1" t="str">
        <f>Exchanges!K1891</f>
        <v>kg</v>
      </c>
      <c r="K1887" s="1"/>
      <c r="L1887" s="1"/>
      <c r="M1887" s="1"/>
      <c r="N1887" s="1"/>
      <c r="O1887" s="1"/>
      <c r="P1887" s="86">
        <f>ROUND(Exchanges!Q1891,0)</f>
        <v>2</v>
      </c>
      <c r="Q1887" s="1">
        <f>Exchanges!R1891</f>
        <v>1</v>
      </c>
      <c r="R1887" s="1">
        <f>Exchanges!S1891</f>
        <v>1</v>
      </c>
      <c r="S1887" s="1">
        <f>Exchanges!T1891</f>
        <v>1</v>
      </c>
      <c r="T1887" s="1">
        <f>Exchanges!U1891</f>
        <v>5</v>
      </c>
      <c r="U1887" s="1">
        <f>Exchanges!V1891</f>
        <v>2013</v>
      </c>
      <c r="V1887" s="1" t="str">
        <f>Exchanges!W1891</f>
        <v>THIOACETAMIDE</v>
      </c>
      <c r="W1887" s="1" t="str">
        <f>Exchanges!X1891</f>
        <v>TRI</v>
      </c>
      <c r="X1887" s="1"/>
    </row>
    <row r="1888" spans="1:24" x14ac:dyDescent="0.15">
      <c r="A1888" s="1" t="str">
        <f>Exchanges!B1892</f>
        <v>o-Toluidine.HCl</v>
      </c>
      <c r="B1888" s="1">
        <f>Exchanges!C1892</f>
        <v>636215</v>
      </c>
      <c r="C1888" s="1" t="str">
        <f>Exchanges!D1892</f>
        <v>air</v>
      </c>
      <c r="D1888" s="1" t="str">
        <f>Exchanges!E1892</f>
        <v>unspecified</v>
      </c>
      <c r="E1888" s="1" t="str">
        <f>Exchanges!F1892</f>
        <v>d9c3073d-7090-4a6a-8e02-57dc21bdedca</v>
      </c>
      <c r="F1888" s="1" t="str">
        <f>Exchanges!G1892</f>
        <v>Waste management and remediation services</v>
      </c>
      <c r="G1888" s="1">
        <f>Exchanges!H1892</f>
        <v>562000</v>
      </c>
      <c r="H1888" s="1" t="str">
        <f>Exchanges!I1892</f>
        <v>US</v>
      </c>
      <c r="I1888" s="1">
        <f>Exchanges!J1892</f>
        <v>6.8644414591298956E-11</v>
      </c>
      <c r="J1888" s="1" t="str">
        <f>Exchanges!K1892</f>
        <v>kg</v>
      </c>
      <c r="K1888" s="1"/>
      <c r="L1888" s="1"/>
      <c r="M1888" s="1"/>
      <c r="N1888" s="1"/>
      <c r="O1888" s="1"/>
      <c r="P1888" s="86">
        <f>ROUND(Exchanges!Q1892,0)</f>
        <v>2</v>
      </c>
      <c r="Q1888" s="1">
        <f>Exchanges!R1892</f>
        <v>1</v>
      </c>
      <c r="R1888" s="1">
        <f>Exchanges!S1892</f>
        <v>1</v>
      </c>
      <c r="S1888" s="1">
        <f>Exchanges!T1892</f>
        <v>1</v>
      </c>
      <c r="T1888" s="1">
        <f>Exchanges!U1892</f>
        <v>5</v>
      </c>
      <c r="U1888" s="1">
        <f>Exchanges!V1892</f>
        <v>2013</v>
      </c>
      <c r="V1888" s="1" t="str">
        <f>Exchanges!W1892</f>
        <v>O-TOLUIDINE HYDROCHLORIDE</v>
      </c>
      <c r="W1888" s="1" t="str">
        <f>Exchanges!X1892</f>
        <v>TRI</v>
      </c>
      <c r="X1888" s="1"/>
    </row>
    <row r="1889" spans="1:24" x14ac:dyDescent="0.15">
      <c r="A1889" s="1" t="str">
        <f>Exchanges!B1893</f>
        <v>NABAM</v>
      </c>
      <c r="B1889" s="1">
        <f>Exchanges!C1893</f>
        <v>142596</v>
      </c>
      <c r="C1889" s="1" t="str">
        <f>Exchanges!D1893</f>
        <v>air</v>
      </c>
      <c r="D1889" s="1" t="str">
        <f>Exchanges!E1893</f>
        <v>unspecified</v>
      </c>
      <c r="E1889" s="1" t="str">
        <f>Exchanges!F1893</f>
        <v>42c47666-05a2-34d6-9aec-1b314b65e7c1</v>
      </c>
      <c r="F1889" s="1" t="str">
        <f>Exchanges!G1893</f>
        <v>Waste management and remediation services</v>
      </c>
      <c r="G1889" s="1">
        <f>Exchanges!H1893</f>
        <v>562000</v>
      </c>
      <c r="H1889" s="1" t="str">
        <f>Exchanges!I1893</f>
        <v>US</v>
      </c>
      <c r="I1889" s="1">
        <f>Exchanges!J1893</f>
        <v>6.8904825875787958E-11</v>
      </c>
      <c r="J1889" s="1" t="str">
        <f>Exchanges!K1893</f>
        <v>kg</v>
      </c>
      <c r="K1889" s="1"/>
      <c r="L1889" s="1"/>
      <c r="M1889" s="1"/>
      <c r="N1889" s="1"/>
      <c r="O1889" s="1"/>
      <c r="P1889" s="86">
        <f>ROUND(Exchanges!Q1893,0)</f>
        <v>5</v>
      </c>
      <c r="Q1889" s="1">
        <f>Exchanges!R1893</f>
        <v>1</v>
      </c>
      <c r="R1889" s="1">
        <f>Exchanges!S1893</f>
        <v>1</v>
      </c>
      <c r="S1889" s="1">
        <f>Exchanges!T1893</f>
        <v>1</v>
      </c>
      <c r="T1889" s="1">
        <f>Exchanges!U1893</f>
        <v>5</v>
      </c>
      <c r="U1889" s="1">
        <f>Exchanges!V1893</f>
        <v>2013</v>
      </c>
      <c r="V1889" s="1" t="str">
        <f>Exchanges!W1893</f>
        <v>ETHYLENEBISDITHIOCARBAMIC ACID, SALTS AND ESTERS</v>
      </c>
      <c r="W1889" s="1" t="str">
        <f>Exchanges!X1893</f>
        <v>TRI</v>
      </c>
      <c r="X1889" s="1"/>
    </row>
    <row r="1890" spans="1:24" x14ac:dyDescent="0.15">
      <c r="A1890" s="1" t="str">
        <f>Exchanges!B1894</f>
        <v>DIALLATE</v>
      </c>
      <c r="B1890" s="1">
        <f>Exchanges!C1894</f>
        <v>2303164</v>
      </c>
      <c r="C1890" s="1" t="str">
        <f>Exchanges!D1894</f>
        <v>air</v>
      </c>
      <c r="D1890" s="1" t="str">
        <f>Exchanges!E1894</f>
        <v>unspecified</v>
      </c>
      <c r="E1890" s="1" t="str">
        <f>Exchanges!F1894</f>
        <v>09ef54aa-f63c-3e10-95b1-ee1c4cfa3b9c</v>
      </c>
      <c r="F1890" s="1" t="str">
        <f>Exchanges!G1894</f>
        <v>Waste management and remediation services</v>
      </c>
      <c r="G1890" s="1">
        <f>Exchanges!H1894</f>
        <v>562000</v>
      </c>
      <c r="H1890" s="1" t="str">
        <f>Exchanges!I1894</f>
        <v>US</v>
      </c>
      <c r="I1890" s="1">
        <f>Exchanges!J1894</f>
        <v>6.9008990389583549E-11</v>
      </c>
      <c r="J1890" s="1" t="str">
        <f>Exchanges!K1894</f>
        <v>kg</v>
      </c>
      <c r="K1890" s="1"/>
      <c r="L1890" s="1"/>
      <c r="M1890" s="1"/>
      <c r="N1890" s="1"/>
      <c r="O1890" s="1"/>
      <c r="P1890" s="86">
        <f>ROUND(Exchanges!Q1894,0)</f>
        <v>2</v>
      </c>
      <c r="Q1890" s="1">
        <f>Exchanges!R1894</f>
        <v>1</v>
      </c>
      <c r="R1890" s="1">
        <f>Exchanges!S1894</f>
        <v>1</v>
      </c>
      <c r="S1890" s="1">
        <f>Exchanges!T1894</f>
        <v>1</v>
      </c>
      <c r="T1890" s="1">
        <f>Exchanges!U1894</f>
        <v>5</v>
      </c>
      <c r="U1890" s="1">
        <f>Exchanges!V1894</f>
        <v>2013</v>
      </c>
      <c r="V1890" s="1" t="str">
        <f>Exchanges!W1894</f>
        <v>DIALLATE</v>
      </c>
      <c r="W1890" s="1" t="str">
        <f>Exchanges!X1894</f>
        <v>TRI</v>
      </c>
      <c r="X1890" s="1"/>
    </row>
    <row r="1891" spans="1:24" x14ac:dyDescent="0.15">
      <c r="A1891" s="1" t="str">
        <f>Exchanges!B1895</f>
        <v>Metaldehyde (tetramer)</v>
      </c>
      <c r="B1891" s="1">
        <f>Exchanges!C1895</f>
        <v>108623</v>
      </c>
      <c r="C1891" s="1" t="str">
        <f>Exchanges!D1895</f>
        <v>air</v>
      </c>
      <c r="D1891" s="1" t="str">
        <f>Exchanges!E1895</f>
        <v>unspecified</v>
      </c>
      <c r="E1891" s="1" t="str">
        <f>Exchanges!F1895</f>
        <v>813997ad-1d0c-4818-85d9-56ec53a4cce4</v>
      </c>
      <c r="F1891" s="1" t="str">
        <f>Exchanges!G1895</f>
        <v>Waste management and remediation services</v>
      </c>
      <c r="G1891" s="1">
        <f>Exchanges!H1895</f>
        <v>562000</v>
      </c>
      <c r="H1891" s="1" t="str">
        <f>Exchanges!I1895</f>
        <v>US</v>
      </c>
      <c r="I1891" s="1">
        <f>Exchanges!J1895</f>
        <v>6.9890222176294318E-11</v>
      </c>
      <c r="J1891" s="1" t="str">
        <f>Exchanges!K1895</f>
        <v>kg</v>
      </c>
      <c r="K1891" s="1"/>
      <c r="L1891" s="1"/>
      <c r="M1891" s="1"/>
      <c r="N1891" s="1"/>
      <c r="O1891" s="1"/>
      <c r="P1891" s="86">
        <f>ROUND(Exchanges!Q1895,0)</f>
        <v>3</v>
      </c>
      <c r="Q1891" s="1">
        <f>Exchanges!R1895</f>
        <v>1</v>
      </c>
      <c r="R1891" s="1">
        <f>Exchanges!S1895</f>
        <v>1</v>
      </c>
      <c r="S1891" s="1">
        <f>Exchanges!T1895</f>
        <v>1</v>
      </c>
      <c r="T1891" s="1">
        <f>Exchanges!U1895</f>
        <v>5</v>
      </c>
      <c r="U1891" s="1">
        <f>Exchanges!V1895</f>
        <v>2013</v>
      </c>
      <c r="V1891" s="1" t="str">
        <f>Exchanges!W1895</f>
        <v>PARALDEHYDE</v>
      </c>
      <c r="W1891" s="1" t="str">
        <f>Exchanges!X1895</f>
        <v>TRI</v>
      </c>
      <c r="X1891" s="1"/>
    </row>
    <row r="1892" spans="1:24" x14ac:dyDescent="0.15">
      <c r="A1892" s="1" t="str">
        <f>Exchanges!B1896</f>
        <v>Methyl acrylate</v>
      </c>
      <c r="B1892" s="1">
        <f>Exchanges!C1896</f>
        <v>96333</v>
      </c>
      <c r="C1892" s="1" t="str">
        <f>Exchanges!D1896</f>
        <v>air</v>
      </c>
      <c r="D1892" s="1" t="str">
        <f>Exchanges!E1896</f>
        <v>unspecified</v>
      </c>
      <c r="E1892" s="1" t="str">
        <f>Exchanges!F1896</f>
        <v>39c49db2-409a-4d5d-93f5-454535398965</v>
      </c>
      <c r="F1892" s="1" t="str">
        <f>Exchanges!G1896</f>
        <v>Waste management and remediation services</v>
      </c>
      <c r="G1892" s="1">
        <f>Exchanges!H1896</f>
        <v>562000</v>
      </c>
      <c r="H1892" s="1" t="str">
        <f>Exchanges!I1896</f>
        <v>US</v>
      </c>
      <c r="I1892" s="1">
        <f>Exchanges!J1896</f>
        <v>7.0248079363439094E-11</v>
      </c>
      <c r="J1892" s="1" t="str">
        <f>Exchanges!K1896</f>
        <v>kg</v>
      </c>
      <c r="K1892" s="1"/>
      <c r="L1892" s="1"/>
      <c r="M1892" s="1"/>
      <c r="N1892" s="1"/>
      <c r="O1892" s="1"/>
      <c r="P1892" s="86">
        <f>ROUND(Exchanges!Q1896,0)</f>
        <v>3</v>
      </c>
      <c r="Q1892" s="1">
        <f>Exchanges!R1896</f>
        <v>1</v>
      </c>
      <c r="R1892" s="1">
        <f>Exchanges!S1896</f>
        <v>1</v>
      </c>
      <c r="S1892" s="1">
        <f>Exchanges!T1896</f>
        <v>1</v>
      </c>
      <c r="T1892" s="1">
        <f>Exchanges!U1896</f>
        <v>5</v>
      </c>
      <c r="U1892" s="1">
        <f>Exchanges!V1896</f>
        <v>2013</v>
      </c>
      <c r="V1892" s="1" t="str">
        <f>Exchanges!W1896</f>
        <v>METHYL ACRYLATE</v>
      </c>
      <c r="W1892" s="1" t="str">
        <f>Exchanges!X1896</f>
        <v>TRI</v>
      </c>
      <c r="X1892" s="1"/>
    </row>
    <row r="1893" spans="1:24" x14ac:dyDescent="0.15">
      <c r="A1893" s="1" t="str">
        <f>Exchanges!B1897</f>
        <v>2,2-BIS(4-HYDROXY-3,5-DIBROMOPHENYL)PROPANE</v>
      </c>
      <c r="B1893" s="1">
        <f>Exchanges!C1897</f>
        <v>79947</v>
      </c>
      <c r="C1893" s="1" t="str">
        <f>Exchanges!D1897</f>
        <v>air</v>
      </c>
      <c r="D1893" s="1" t="str">
        <f>Exchanges!E1897</f>
        <v>unspecified</v>
      </c>
      <c r="E1893" s="1" t="str">
        <f>Exchanges!F1897</f>
        <v>0aac1109-0cf9-3bc7-9e7f-ceeb1ac68fc8</v>
      </c>
      <c r="F1893" s="1" t="str">
        <f>Exchanges!G1897</f>
        <v>Waste management and remediation services</v>
      </c>
      <c r="G1893" s="1">
        <f>Exchanges!H1897</f>
        <v>562000</v>
      </c>
      <c r="H1893" s="1" t="str">
        <f>Exchanges!I1897</f>
        <v>US</v>
      </c>
      <c r="I1893" s="1">
        <f>Exchanges!J1897</f>
        <v>7.1769350005166881E-11</v>
      </c>
      <c r="J1893" s="1" t="str">
        <f>Exchanges!K1897</f>
        <v>kg</v>
      </c>
      <c r="K1893" s="1"/>
      <c r="L1893" s="1"/>
      <c r="M1893" s="1"/>
      <c r="N1893" s="1"/>
      <c r="O1893" s="1"/>
      <c r="P1893" s="86">
        <f>ROUND(Exchanges!Q1897,0)</f>
        <v>5</v>
      </c>
      <c r="Q1893" s="1">
        <f>Exchanges!R1897</f>
        <v>1</v>
      </c>
      <c r="R1893" s="1">
        <f>Exchanges!S1897</f>
        <v>1</v>
      </c>
      <c r="S1893" s="1">
        <f>Exchanges!T1897</f>
        <v>1</v>
      </c>
      <c r="T1893" s="1">
        <f>Exchanges!U1897</f>
        <v>5</v>
      </c>
      <c r="U1893" s="1">
        <f>Exchanges!V1897</f>
        <v>2013</v>
      </c>
      <c r="V1893" s="1" t="str">
        <f>Exchanges!W1897</f>
        <v>TETRABROMOBISPHENOL A</v>
      </c>
      <c r="W1893" s="1" t="str">
        <f>Exchanges!X1897</f>
        <v>TRI</v>
      </c>
      <c r="X1893" s="1"/>
    </row>
    <row r="1894" spans="1:24" x14ac:dyDescent="0.15">
      <c r="A1894" s="1" t="str">
        <f>Exchanges!B1898</f>
        <v>isoprene</v>
      </c>
      <c r="B1894" s="1">
        <f>Exchanges!C1898</f>
        <v>78795</v>
      </c>
      <c r="C1894" s="1" t="str">
        <f>Exchanges!D1898</f>
        <v>air</v>
      </c>
      <c r="D1894" s="1" t="str">
        <f>Exchanges!E1898</f>
        <v>unspecified</v>
      </c>
      <c r="E1894" s="1" t="str">
        <f>Exchanges!F1898</f>
        <v>0c209634-80bb-4909-8442-3189b7cb01d7</v>
      </c>
      <c r="F1894" s="1" t="str">
        <f>Exchanges!G1898</f>
        <v>Waste management and remediation services</v>
      </c>
      <c r="G1894" s="1">
        <f>Exchanges!H1898</f>
        <v>562000</v>
      </c>
      <c r="H1894" s="1" t="str">
        <f>Exchanges!I1898</f>
        <v>US</v>
      </c>
      <c r="I1894" s="1">
        <f>Exchanges!J1898</f>
        <v>7.760256277772037E-11</v>
      </c>
      <c r="J1894" s="1" t="str">
        <f>Exchanges!K1898</f>
        <v>kg</v>
      </c>
      <c r="K1894" s="1"/>
      <c r="L1894" s="1"/>
      <c r="M1894" s="1"/>
      <c r="N1894" s="1"/>
      <c r="O1894" s="1"/>
      <c r="P1894" s="86">
        <f>ROUND(Exchanges!Q1898,0)</f>
        <v>3</v>
      </c>
      <c r="Q1894" s="1">
        <f>Exchanges!R1898</f>
        <v>1</v>
      </c>
      <c r="R1894" s="1">
        <f>Exchanges!S1898</f>
        <v>1</v>
      </c>
      <c r="S1894" s="1">
        <f>Exchanges!T1898</f>
        <v>1</v>
      </c>
      <c r="T1894" s="1">
        <f>Exchanges!U1898</f>
        <v>5</v>
      </c>
      <c r="U1894" s="1">
        <f>Exchanges!V1898</f>
        <v>2013</v>
      </c>
      <c r="V1894" s="1" t="str">
        <f>Exchanges!W1898</f>
        <v>ISOPRENE</v>
      </c>
      <c r="W1894" s="1" t="str">
        <f>Exchanges!X1898</f>
        <v>TRI</v>
      </c>
      <c r="X1894" s="1"/>
    </row>
    <row r="1895" spans="1:24" x14ac:dyDescent="0.15">
      <c r="A1895" s="1" t="str">
        <f>Exchanges!B1899</f>
        <v>METHYL CHLOROACETATE</v>
      </c>
      <c r="B1895" s="1">
        <f>Exchanges!C1899</f>
        <v>96344</v>
      </c>
      <c r="C1895" s="1" t="str">
        <f>Exchanges!D1899</f>
        <v>air</v>
      </c>
      <c r="D1895" s="1" t="str">
        <f>Exchanges!E1899</f>
        <v>unspecified</v>
      </c>
      <c r="E1895" s="1" t="str">
        <f>Exchanges!F1899</f>
        <v>d5572035-5a41-36c8-b8fe-5c6309534a5d</v>
      </c>
      <c r="F1895" s="1" t="str">
        <f>Exchanges!G1899</f>
        <v>Waste management and remediation services</v>
      </c>
      <c r="G1895" s="1">
        <f>Exchanges!H1899</f>
        <v>562000</v>
      </c>
      <c r="H1895" s="1" t="str">
        <f>Exchanges!I1899</f>
        <v>US</v>
      </c>
      <c r="I1895" s="1">
        <f>Exchanges!J1899</f>
        <v>7.7758809548413756E-11</v>
      </c>
      <c r="J1895" s="1" t="str">
        <f>Exchanges!K1899</f>
        <v>kg</v>
      </c>
      <c r="K1895" s="1"/>
      <c r="L1895" s="1"/>
      <c r="M1895" s="1"/>
      <c r="N1895" s="1"/>
      <c r="O1895" s="1"/>
      <c r="P1895" s="86">
        <f>ROUND(Exchanges!Q1899,0)</f>
        <v>5</v>
      </c>
      <c r="Q1895" s="1">
        <f>Exchanges!R1899</f>
        <v>1</v>
      </c>
      <c r="R1895" s="1">
        <f>Exchanges!S1899</f>
        <v>1</v>
      </c>
      <c r="S1895" s="1">
        <f>Exchanges!T1899</f>
        <v>1</v>
      </c>
      <c r="T1895" s="1">
        <f>Exchanges!U1899</f>
        <v>5</v>
      </c>
      <c r="U1895" s="1">
        <f>Exchanges!V1899</f>
        <v>2013</v>
      </c>
      <c r="V1895" s="1" t="str">
        <f>Exchanges!W1899</f>
        <v>METHYL CHLOROCARBONATE</v>
      </c>
      <c r="W1895" s="1" t="str">
        <f>Exchanges!X1899</f>
        <v>TRI</v>
      </c>
      <c r="X1895" s="1"/>
    </row>
    <row r="1896" spans="1:24" x14ac:dyDescent="0.15">
      <c r="A1896" s="1" t="str">
        <f>Exchanges!B1900</f>
        <v>TRYPAN BLUE</v>
      </c>
      <c r="B1896" s="1">
        <f>Exchanges!C1900</f>
        <v>72571</v>
      </c>
      <c r="C1896" s="1" t="str">
        <f>Exchanges!D1900</f>
        <v>air</v>
      </c>
      <c r="D1896" s="1" t="str">
        <f>Exchanges!E1900</f>
        <v>unspecified</v>
      </c>
      <c r="E1896" s="1" t="str">
        <f>Exchanges!F1900</f>
        <v>ffc28ca0-6606-339d-b94b-2f93adfa90be</v>
      </c>
      <c r="F1896" s="1" t="str">
        <f>Exchanges!G1900</f>
        <v>Waste management and remediation services</v>
      </c>
      <c r="G1896" s="1">
        <f>Exchanges!H1900</f>
        <v>562000</v>
      </c>
      <c r="H1896" s="1" t="str">
        <f>Exchanges!I1900</f>
        <v>US</v>
      </c>
      <c r="I1896" s="1">
        <f>Exchanges!J1900</f>
        <v>7.9894182081223532E-11</v>
      </c>
      <c r="J1896" s="1" t="str">
        <f>Exchanges!K1900</f>
        <v>kg</v>
      </c>
      <c r="K1896" s="1"/>
      <c r="L1896" s="1"/>
      <c r="M1896" s="1"/>
      <c r="N1896" s="1"/>
      <c r="O1896" s="1"/>
      <c r="P1896" s="86">
        <f>ROUND(Exchanges!Q1900,0)</f>
        <v>2</v>
      </c>
      <c r="Q1896" s="1">
        <f>Exchanges!R1900</f>
        <v>1</v>
      </c>
      <c r="R1896" s="1">
        <f>Exchanges!S1900</f>
        <v>1</v>
      </c>
      <c r="S1896" s="1">
        <f>Exchanges!T1900</f>
        <v>1</v>
      </c>
      <c r="T1896" s="1">
        <f>Exchanges!U1900</f>
        <v>5</v>
      </c>
      <c r="U1896" s="1">
        <f>Exchanges!V1900</f>
        <v>2013</v>
      </c>
      <c r="V1896" s="1" t="str">
        <f>Exchanges!W1900</f>
        <v>TRYPAN BLUE</v>
      </c>
      <c r="W1896" s="1" t="str">
        <f>Exchanges!X1900</f>
        <v>TRI</v>
      </c>
      <c r="X1896" s="1"/>
    </row>
    <row r="1897" spans="1:24" x14ac:dyDescent="0.15">
      <c r="A1897" s="1" t="str">
        <f>Exchanges!B1901</f>
        <v>Hydramethylnon</v>
      </c>
      <c r="B1897" s="1">
        <f>Exchanges!C1901</f>
        <v>67485294</v>
      </c>
      <c r="C1897" s="1" t="str">
        <f>Exchanges!D1901</f>
        <v>air</v>
      </c>
      <c r="D1897" s="1" t="str">
        <f>Exchanges!E1901</f>
        <v>unspecified</v>
      </c>
      <c r="E1897" s="1" t="str">
        <f>Exchanges!F1901</f>
        <v>bd8b39e0-0ab0-4ba1-9803-e00885c69cf8</v>
      </c>
      <c r="F1897" s="1" t="str">
        <f>Exchanges!G1901</f>
        <v>Waste management and remediation services</v>
      </c>
      <c r="G1897" s="1">
        <f>Exchanges!H1901</f>
        <v>562000</v>
      </c>
      <c r="H1897" s="1" t="str">
        <f>Exchanges!I1901</f>
        <v>US</v>
      </c>
      <c r="I1897" s="1">
        <f>Exchanges!J1901</f>
        <v>8.0727498191588296E-11</v>
      </c>
      <c r="J1897" s="1" t="str">
        <f>Exchanges!K1901</f>
        <v>kg</v>
      </c>
      <c r="K1897" s="1"/>
      <c r="L1897" s="1"/>
      <c r="M1897" s="1"/>
      <c r="N1897" s="1"/>
      <c r="O1897" s="1"/>
      <c r="P1897" s="86">
        <f>ROUND(Exchanges!Q1901,0)</f>
        <v>2</v>
      </c>
      <c r="Q1897" s="1">
        <f>Exchanges!R1901</f>
        <v>1</v>
      </c>
      <c r="R1897" s="1">
        <f>Exchanges!S1901</f>
        <v>1</v>
      </c>
      <c r="S1897" s="1">
        <f>Exchanges!T1901</f>
        <v>1</v>
      </c>
      <c r="T1897" s="1">
        <f>Exchanges!U1901</f>
        <v>5</v>
      </c>
      <c r="U1897" s="1">
        <f>Exchanges!V1901</f>
        <v>2013</v>
      </c>
      <c r="V1897" s="1" t="str">
        <f>Exchanges!W1901</f>
        <v>HYDRAMETHYLNON</v>
      </c>
      <c r="W1897" s="1" t="str">
        <f>Exchanges!X1901</f>
        <v>TRI</v>
      </c>
      <c r="X1897" s="1"/>
    </row>
    <row r="1898" spans="1:24" x14ac:dyDescent="0.15">
      <c r="A1898" s="1" t="str">
        <f>Exchanges!B1902</f>
        <v>anilazine</v>
      </c>
      <c r="B1898" s="1">
        <f>Exchanges!C1902</f>
        <v>101053</v>
      </c>
      <c r="C1898" s="1" t="str">
        <f>Exchanges!D1902</f>
        <v>air</v>
      </c>
      <c r="D1898" s="1" t="str">
        <f>Exchanges!E1902</f>
        <v>unspecified</v>
      </c>
      <c r="E1898" s="1" t="str">
        <f>Exchanges!F1902</f>
        <v>66f135c0-d0f0-412d-8fc0-3b046000dcaa</v>
      </c>
      <c r="F1898" s="1" t="str">
        <f>Exchanges!G1902</f>
        <v>Waste management and remediation services</v>
      </c>
      <c r="G1898" s="1">
        <f>Exchanges!H1902</f>
        <v>562000</v>
      </c>
      <c r="H1898" s="1" t="str">
        <f>Exchanges!I1902</f>
        <v>US</v>
      </c>
      <c r="I1898" s="1">
        <f>Exchanges!J1902</f>
        <v>8.3331611036478242E-11</v>
      </c>
      <c r="J1898" s="1" t="str">
        <f>Exchanges!K1902</f>
        <v>kg</v>
      </c>
      <c r="K1898" s="1"/>
      <c r="L1898" s="1"/>
      <c r="M1898" s="1"/>
      <c r="N1898" s="1"/>
      <c r="O1898" s="1"/>
      <c r="P1898" s="86">
        <f>ROUND(Exchanges!Q1902,0)</f>
        <v>5</v>
      </c>
      <c r="Q1898" s="1">
        <f>Exchanges!R1902</f>
        <v>1</v>
      </c>
      <c r="R1898" s="1">
        <f>Exchanges!S1902</f>
        <v>1</v>
      </c>
      <c r="S1898" s="1">
        <f>Exchanges!T1902</f>
        <v>1</v>
      </c>
      <c r="T1898" s="1">
        <f>Exchanges!U1902</f>
        <v>5</v>
      </c>
      <c r="U1898" s="1">
        <f>Exchanges!V1902</f>
        <v>2013</v>
      </c>
      <c r="V1898" s="1" t="str">
        <f>Exchanges!W1902</f>
        <v>ANILAZINE</v>
      </c>
      <c r="W1898" s="1" t="str">
        <f>Exchanges!X1902</f>
        <v>TRI</v>
      </c>
      <c r="X1898" s="1"/>
    </row>
    <row r="1899" spans="1:24" x14ac:dyDescent="0.15">
      <c r="A1899" s="1" t="str">
        <f>Exchanges!B1903</f>
        <v>ALLYL ALCOHOL</v>
      </c>
      <c r="B1899" s="1">
        <f>Exchanges!C1903</f>
        <v>107186</v>
      </c>
      <c r="C1899" s="1" t="str">
        <f>Exchanges!D1903</f>
        <v>air</v>
      </c>
      <c r="D1899" s="1" t="str">
        <f>Exchanges!E1903</f>
        <v>unspecified</v>
      </c>
      <c r="E1899" s="1" t="str">
        <f>Exchanges!F1903</f>
        <v>839a9479-7c8b-3e74-ab23-fcb0d18ee91c</v>
      </c>
      <c r="F1899" s="1" t="str">
        <f>Exchanges!G1903</f>
        <v>Waste management and remediation services</v>
      </c>
      <c r="G1899" s="1">
        <f>Exchanges!H1903</f>
        <v>562000</v>
      </c>
      <c r="H1899" s="1" t="str">
        <f>Exchanges!I1903</f>
        <v>US</v>
      </c>
      <c r="I1899" s="1">
        <f>Exchanges!J1903</f>
        <v>8.4737831972718819E-11</v>
      </c>
      <c r="J1899" s="1" t="str">
        <f>Exchanges!K1903</f>
        <v>kg</v>
      </c>
      <c r="K1899" s="1"/>
      <c r="L1899" s="1"/>
      <c r="M1899" s="1"/>
      <c r="N1899" s="1"/>
      <c r="O1899" s="1"/>
      <c r="P1899" s="86">
        <f>ROUND(Exchanges!Q1903,0)</f>
        <v>4</v>
      </c>
      <c r="Q1899" s="1">
        <f>Exchanges!R1903</f>
        <v>1</v>
      </c>
      <c r="R1899" s="1">
        <f>Exchanges!S1903</f>
        <v>1</v>
      </c>
      <c r="S1899" s="1">
        <f>Exchanges!T1903</f>
        <v>1</v>
      </c>
      <c r="T1899" s="1">
        <f>Exchanges!U1903</f>
        <v>5</v>
      </c>
      <c r="U1899" s="1">
        <f>Exchanges!V1903</f>
        <v>2013</v>
      </c>
      <c r="V1899" s="1" t="str">
        <f>Exchanges!W1903</f>
        <v>ALLYL ALCOHOL</v>
      </c>
      <c r="W1899" s="1" t="str">
        <f>Exchanges!X1903</f>
        <v>TRI</v>
      </c>
      <c r="X1899" s="1"/>
    </row>
    <row r="1900" spans="1:24" x14ac:dyDescent="0.15">
      <c r="A1900" s="1" t="str">
        <f>Exchanges!B1904</f>
        <v>1,3-dichlorobenzene</v>
      </c>
      <c r="B1900" s="1">
        <f>Exchanges!C1904</f>
        <v>541731</v>
      </c>
      <c r="C1900" s="1" t="str">
        <f>Exchanges!D1904</f>
        <v>air</v>
      </c>
      <c r="D1900" s="1" t="str">
        <f>Exchanges!E1904</f>
        <v>unspecified</v>
      </c>
      <c r="E1900" s="1" t="str">
        <f>Exchanges!F1904</f>
        <v>81ef4eb3-cb0a-4fc4-b2a6-55325d5450af</v>
      </c>
      <c r="F1900" s="1" t="str">
        <f>Exchanges!G1904</f>
        <v>Waste management and remediation services</v>
      </c>
      <c r="G1900" s="1">
        <f>Exchanges!H1904</f>
        <v>562000</v>
      </c>
      <c r="H1900" s="1" t="str">
        <f>Exchanges!I1904</f>
        <v>US</v>
      </c>
      <c r="I1900" s="1">
        <f>Exchanges!J1904</f>
        <v>9.0362715717681101E-11</v>
      </c>
      <c r="J1900" s="1" t="str">
        <f>Exchanges!K1904</f>
        <v>kg</v>
      </c>
      <c r="K1900" s="1"/>
      <c r="L1900" s="1"/>
      <c r="M1900" s="1"/>
      <c r="N1900" s="1"/>
      <c r="O1900" s="1"/>
      <c r="P1900" s="86">
        <f>ROUND(Exchanges!Q1904,0)</f>
        <v>2</v>
      </c>
      <c r="Q1900" s="1">
        <f>Exchanges!R1904</f>
        <v>1</v>
      </c>
      <c r="R1900" s="1">
        <f>Exchanges!S1904</f>
        <v>1</v>
      </c>
      <c r="S1900" s="1">
        <f>Exchanges!T1904</f>
        <v>1</v>
      </c>
      <c r="T1900" s="1">
        <f>Exchanges!U1904</f>
        <v>5</v>
      </c>
      <c r="U1900" s="1">
        <f>Exchanges!V1904</f>
        <v>2013</v>
      </c>
      <c r="V1900" s="1" t="str">
        <f>Exchanges!W1904</f>
        <v>1,3-DICHLOROBENZENE</v>
      </c>
      <c r="W1900" s="1" t="str">
        <f>Exchanges!X1904</f>
        <v>TRI</v>
      </c>
      <c r="X1900" s="1"/>
    </row>
    <row r="1901" spans="1:24" x14ac:dyDescent="0.15">
      <c r="A1901" s="1" t="str">
        <f>Exchanges!B1905</f>
        <v>Dimethoate</v>
      </c>
      <c r="B1901" s="1">
        <f>Exchanges!C1905</f>
        <v>60515</v>
      </c>
      <c r="C1901" s="1" t="str">
        <f>Exchanges!D1905</f>
        <v>air</v>
      </c>
      <c r="D1901" s="1" t="str">
        <f>Exchanges!E1905</f>
        <v>unspecified</v>
      </c>
      <c r="E1901" s="1" t="str">
        <f>Exchanges!F1905</f>
        <v>00b55d37-8eb5-4a65-9309-cd897f67084a</v>
      </c>
      <c r="F1901" s="1" t="str">
        <f>Exchanges!G1905</f>
        <v>Waste management and remediation services</v>
      </c>
      <c r="G1901" s="1">
        <f>Exchanges!H1905</f>
        <v>562000</v>
      </c>
      <c r="H1901" s="1" t="str">
        <f>Exchanges!I1905</f>
        <v>US</v>
      </c>
      <c r="I1901" s="1">
        <f>Exchanges!J1905</f>
        <v>9.1664772140126074E-11</v>
      </c>
      <c r="J1901" s="1" t="str">
        <f>Exchanges!K1905</f>
        <v>kg</v>
      </c>
      <c r="K1901" s="1"/>
      <c r="L1901" s="1"/>
      <c r="M1901" s="1"/>
      <c r="N1901" s="1"/>
      <c r="O1901" s="1"/>
      <c r="P1901" s="86">
        <f>ROUND(Exchanges!Q1905,0)</f>
        <v>3</v>
      </c>
      <c r="Q1901" s="1">
        <f>Exchanges!R1905</f>
        <v>1</v>
      </c>
      <c r="R1901" s="1">
        <f>Exchanges!S1905</f>
        <v>1</v>
      </c>
      <c r="S1901" s="1">
        <f>Exchanges!T1905</f>
        <v>1</v>
      </c>
      <c r="T1901" s="1">
        <f>Exchanges!U1905</f>
        <v>5</v>
      </c>
      <c r="U1901" s="1">
        <f>Exchanges!V1905</f>
        <v>2013</v>
      </c>
      <c r="V1901" s="1" t="str">
        <f>Exchanges!W1905</f>
        <v>DIMETHOATE</v>
      </c>
      <c r="W1901" s="1" t="str">
        <f>Exchanges!X1905</f>
        <v>TRI</v>
      </c>
      <c r="X1901" s="1"/>
    </row>
    <row r="1902" spans="1:24" x14ac:dyDescent="0.15">
      <c r="A1902" s="1" t="str">
        <f>Exchanges!B1906</f>
        <v>Aldrin</v>
      </c>
      <c r="B1902" s="1">
        <f>Exchanges!C1906</f>
        <v>309002</v>
      </c>
      <c r="C1902" s="1" t="str">
        <f>Exchanges!D1906</f>
        <v>air</v>
      </c>
      <c r="D1902" s="1" t="str">
        <f>Exchanges!E1906</f>
        <v>unspecified</v>
      </c>
      <c r="E1902" s="1" t="str">
        <f>Exchanges!F1906</f>
        <v>008e978b-34f4-48af-a19f-87106447394d</v>
      </c>
      <c r="F1902" s="1" t="str">
        <f>Exchanges!G1906</f>
        <v>Waste management and remediation services</v>
      </c>
      <c r="G1902" s="1">
        <f>Exchanges!H1906</f>
        <v>562000</v>
      </c>
      <c r="H1902" s="1" t="str">
        <f>Exchanges!I1906</f>
        <v>US</v>
      </c>
      <c r="I1902" s="1">
        <f>Exchanges!J1906</f>
        <v>9.1737687299782998E-11</v>
      </c>
      <c r="J1902" s="1" t="str">
        <f>Exchanges!K1906</f>
        <v>kg</v>
      </c>
      <c r="K1902" s="1"/>
      <c r="L1902" s="1"/>
      <c r="M1902" s="1"/>
      <c r="N1902" s="1"/>
      <c r="O1902" s="1"/>
      <c r="P1902" s="86">
        <f>ROUND(Exchanges!Q1906,0)</f>
        <v>3</v>
      </c>
      <c r="Q1902" s="1">
        <f>Exchanges!R1906</f>
        <v>1</v>
      </c>
      <c r="R1902" s="1">
        <f>Exchanges!S1906</f>
        <v>1</v>
      </c>
      <c r="S1902" s="1">
        <f>Exchanges!T1906</f>
        <v>1</v>
      </c>
      <c r="T1902" s="1">
        <f>Exchanges!U1906</f>
        <v>5</v>
      </c>
      <c r="U1902" s="1">
        <f>Exchanges!V1906</f>
        <v>2013</v>
      </c>
      <c r="V1902" s="1" t="str">
        <f>Exchanges!W1906</f>
        <v>ALDRIN</v>
      </c>
      <c r="W1902" s="1" t="str">
        <f>Exchanges!X1906</f>
        <v>TRI</v>
      </c>
      <c r="X1902" s="1"/>
    </row>
    <row r="1903" spans="1:24" x14ac:dyDescent="0.15">
      <c r="A1903" s="1" t="str">
        <f>Exchanges!B1907</f>
        <v>Pentachloroethane</v>
      </c>
      <c r="B1903" s="1">
        <f>Exchanges!C1907</f>
        <v>76017</v>
      </c>
      <c r="C1903" s="1" t="str">
        <f>Exchanges!D1907</f>
        <v>air</v>
      </c>
      <c r="D1903" s="1" t="str">
        <f>Exchanges!E1907</f>
        <v>unspecified</v>
      </c>
      <c r="E1903" s="1" t="str">
        <f>Exchanges!F1907</f>
        <v>82b47f3b-16cd-4227-9cca-7580d730b011</v>
      </c>
      <c r="F1903" s="1" t="str">
        <f>Exchanges!G1907</f>
        <v>Waste management and remediation services</v>
      </c>
      <c r="G1903" s="1">
        <f>Exchanges!H1907</f>
        <v>562000</v>
      </c>
      <c r="H1903" s="1" t="str">
        <f>Exchanges!I1907</f>
        <v>US</v>
      </c>
      <c r="I1903" s="1">
        <f>Exchanges!J1907</f>
        <v>1.0046667355585408E-10</v>
      </c>
      <c r="J1903" s="1" t="str">
        <f>Exchanges!K1907</f>
        <v>kg</v>
      </c>
      <c r="K1903" s="1"/>
      <c r="L1903" s="1"/>
      <c r="M1903" s="1"/>
      <c r="N1903" s="1"/>
      <c r="O1903" s="1"/>
      <c r="P1903" s="86">
        <f>ROUND(Exchanges!Q1907,0)</f>
        <v>2</v>
      </c>
      <c r="Q1903" s="1">
        <f>Exchanges!R1907</f>
        <v>1</v>
      </c>
      <c r="R1903" s="1">
        <f>Exchanges!S1907</f>
        <v>1</v>
      </c>
      <c r="S1903" s="1">
        <f>Exchanges!T1907</f>
        <v>1</v>
      </c>
      <c r="T1903" s="1">
        <f>Exchanges!U1907</f>
        <v>5</v>
      </c>
      <c r="U1903" s="1">
        <f>Exchanges!V1907</f>
        <v>2013</v>
      </c>
      <c r="V1903" s="1" t="str">
        <f>Exchanges!W1907</f>
        <v>PENTACHLOROETHANE</v>
      </c>
      <c r="W1903" s="1" t="str">
        <f>Exchanges!X1907</f>
        <v>TRI</v>
      </c>
      <c r="X1903" s="1"/>
    </row>
    <row r="1904" spans="1:24" x14ac:dyDescent="0.15">
      <c r="A1904" s="1" t="str">
        <f>Exchanges!B1908</f>
        <v>Ethane, 2,2-dichloro-1,1,1-trifluoro-, HCFC-123</v>
      </c>
      <c r="B1904" s="1">
        <f>Exchanges!C1908</f>
        <v>306832</v>
      </c>
      <c r="C1904" s="1" t="str">
        <f>Exchanges!D1908</f>
        <v>air</v>
      </c>
      <c r="D1904" s="1" t="str">
        <f>Exchanges!E1908</f>
        <v>unspecified</v>
      </c>
      <c r="E1904" s="1" t="str">
        <f>Exchanges!F1908</f>
        <v>050da0cd-2957-45a9-ae7a-ace372083fe5</v>
      </c>
      <c r="F1904" s="1" t="str">
        <f>Exchanges!G1908</f>
        <v>Waste management and remediation services</v>
      </c>
      <c r="G1904" s="1">
        <f>Exchanges!H1908</f>
        <v>562000</v>
      </c>
      <c r="H1904" s="1" t="str">
        <f>Exchanges!I1908</f>
        <v>US</v>
      </c>
      <c r="I1904" s="1">
        <f>Exchanges!J1908</f>
        <v>1.0950294512762222E-10</v>
      </c>
      <c r="J1904" s="1" t="str">
        <f>Exchanges!K1908</f>
        <v>kg</v>
      </c>
      <c r="K1904" s="1"/>
      <c r="L1904" s="1"/>
      <c r="M1904" s="1"/>
      <c r="N1904" s="1"/>
      <c r="O1904" s="1"/>
      <c r="P1904" s="86">
        <f>ROUND(Exchanges!Q1908,0)</f>
        <v>4</v>
      </c>
      <c r="Q1904" s="1">
        <f>Exchanges!R1908</f>
        <v>1</v>
      </c>
      <c r="R1904" s="1">
        <f>Exchanges!S1908</f>
        <v>1</v>
      </c>
      <c r="S1904" s="1">
        <f>Exchanges!T1908</f>
        <v>1</v>
      </c>
      <c r="T1904" s="1">
        <f>Exchanges!U1908</f>
        <v>5</v>
      </c>
      <c r="U1904" s="1">
        <f>Exchanges!V1908</f>
        <v>2013</v>
      </c>
      <c r="V1904" s="1" t="str">
        <f>Exchanges!W1908</f>
        <v>2,2-DICHLORO-1,1,1-TRIFLUOROETHANE</v>
      </c>
      <c r="W1904" s="1" t="str">
        <f>Exchanges!X1908</f>
        <v>TRI</v>
      </c>
      <c r="X1904" s="1"/>
    </row>
    <row r="1905" spans="1:24" x14ac:dyDescent="0.15">
      <c r="A1905" s="1" t="str">
        <f>Exchanges!B1909</f>
        <v>silver</v>
      </c>
      <c r="B1905" s="1">
        <f>Exchanges!C1909</f>
        <v>7440224</v>
      </c>
      <c r="C1905" s="1" t="str">
        <f>Exchanges!D1909</f>
        <v>air</v>
      </c>
      <c r="D1905" s="1" t="str">
        <f>Exchanges!E1909</f>
        <v>unspecified</v>
      </c>
      <c r="E1905" s="1" t="str">
        <f>Exchanges!F1909</f>
        <v>ebb88ef4-50ab-4e3b-9251-c5fcdf6b4768</v>
      </c>
      <c r="F1905" s="1" t="str">
        <f>Exchanges!G1909</f>
        <v>Waste management and remediation services</v>
      </c>
      <c r="G1905" s="1">
        <f>Exchanges!H1909</f>
        <v>562000</v>
      </c>
      <c r="H1905" s="1" t="str">
        <f>Exchanges!I1909</f>
        <v>US</v>
      </c>
      <c r="I1905" s="1">
        <f>Exchanges!J1909</f>
        <v>1.1066958768213291E-10</v>
      </c>
      <c r="J1905" s="1" t="str">
        <f>Exchanges!K1909</f>
        <v>kg</v>
      </c>
      <c r="K1905" s="1"/>
      <c r="L1905" s="1"/>
      <c r="M1905" s="1"/>
      <c r="N1905" s="1"/>
      <c r="O1905" s="1"/>
      <c r="P1905" s="86">
        <f>ROUND(Exchanges!Q1909,0)</f>
        <v>4</v>
      </c>
      <c r="Q1905" s="1">
        <f>Exchanges!R1909</f>
        <v>1</v>
      </c>
      <c r="R1905" s="1">
        <f>Exchanges!S1909</f>
        <v>1</v>
      </c>
      <c r="S1905" s="1">
        <f>Exchanges!T1909</f>
        <v>1</v>
      </c>
      <c r="T1905" s="1">
        <f>Exchanges!U1909</f>
        <v>5</v>
      </c>
      <c r="U1905" s="1">
        <f>Exchanges!V1909</f>
        <v>2013</v>
      </c>
      <c r="V1905" s="1" t="str">
        <f>Exchanges!W1909</f>
        <v>SILVER</v>
      </c>
      <c r="W1905" s="1" t="str">
        <f>Exchanges!X1909</f>
        <v>TRI</v>
      </c>
      <c r="X1905" s="1"/>
    </row>
    <row r="1906" spans="1:24" x14ac:dyDescent="0.15">
      <c r="A1906" s="1" t="str">
        <f>Exchanges!B1910</f>
        <v>Carbofuran</v>
      </c>
      <c r="B1906" s="1">
        <f>Exchanges!C1910</f>
        <v>1563662</v>
      </c>
      <c r="C1906" s="1" t="str">
        <f>Exchanges!D1910</f>
        <v>air</v>
      </c>
      <c r="D1906" s="1" t="str">
        <f>Exchanges!E1910</f>
        <v>unspecified</v>
      </c>
      <c r="E1906" s="1" t="str">
        <f>Exchanges!F1910</f>
        <v>9e14ff1c-6e61-4bd4-bfea-4ec5f57065dd</v>
      </c>
      <c r="F1906" s="1" t="str">
        <f>Exchanges!G1910</f>
        <v>Waste management and remediation services</v>
      </c>
      <c r="G1906" s="1">
        <f>Exchanges!H1910</f>
        <v>562000</v>
      </c>
      <c r="H1906" s="1" t="str">
        <f>Exchanges!I1910</f>
        <v>US</v>
      </c>
      <c r="I1906" s="1">
        <f>Exchanges!J1910</f>
        <v>1.1083104267851606E-10</v>
      </c>
      <c r="J1906" s="1" t="str">
        <f>Exchanges!K1910</f>
        <v>kg</v>
      </c>
      <c r="K1906" s="1"/>
      <c r="L1906" s="1"/>
      <c r="M1906" s="1"/>
      <c r="N1906" s="1"/>
      <c r="O1906" s="1"/>
      <c r="P1906" s="86">
        <f>ROUND(Exchanges!Q1910,0)</f>
        <v>2</v>
      </c>
      <c r="Q1906" s="1">
        <f>Exchanges!R1910</f>
        <v>1</v>
      </c>
      <c r="R1906" s="1">
        <f>Exchanges!S1910</f>
        <v>1</v>
      </c>
      <c r="S1906" s="1">
        <f>Exchanges!T1910</f>
        <v>1</v>
      </c>
      <c r="T1906" s="1">
        <f>Exchanges!U1910</f>
        <v>5</v>
      </c>
      <c r="U1906" s="1">
        <f>Exchanges!V1910</f>
        <v>2013</v>
      </c>
      <c r="V1906" s="1" t="str">
        <f>Exchanges!W1910</f>
        <v>CARBOFURAN</v>
      </c>
      <c r="W1906" s="1" t="str">
        <f>Exchanges!X1910</f>
        <v>TRI</v>
      </c>
      <c r="X1906" s="1"/>
    </row>
    <row r="1907" spans="1:24" x14ac:dyDescent="0.15">
      <c r="A1907" s="1" t="str">
        <f>Exchanges!B1911</f>
        <v>DIPHENYLAMINE</v>
      </c>
      <c r="B1907" s="1">
        <f>Exchanges!C1911</f>
        <v>122394</v>
      </c>
      <c r="C1907" s="1" t="str">
        <f>Exchanges!D1911</f>
        <v>air</v>
      </c>
      <c r="D1907" s="1" t="str">
        <f>Exchanges!E1911</f>
        <v>unspecified</v>
      </c>
      <c r="E1907" s="1" t="str">
        <f>Exchanges!F1911</f>
        <v>bdc793c7-3ba1-3fd3-bf74-e8ca3b1e171d</v>
      </c>
      <c r="F1907" s="1" t="str">
        <f>Exchanges!G1911</f>
        <v>Waste management and remediation services</v>
      </c>
      <c r="G1907" s="1">
        <f>Exchanges!H1911</f>
        <v>562000</v>
      </c>
      <c r="H1907" s="1" t="str">
        <f>Exchanges!I1911</f>
        <v>US</v>
      </c>
      <c r="I1907" s="1">
        <f>Exchanges!J1911</f>
        <v>1.1183154283352278E-10</v>
      </c>
      <c r="J1907" s="1" t="str">
        <f>Exchanges!K1911</f>
        <v>kg</v>
      </c>
      <c r="K1907" s="1"/>
      <c r="L1907" s="1"/>
      <c r="M1907" s="1"/>
      <c r="N1907" s="1"/>
      <c r="O1907" s="1"/>
      <c r="P1907" s="86">
        <f>ROUND(Exchanges!Q1911,0)</f>
        <v>1</v>
      </c>
      <c r="Q1907" s="1">
        <f>Exchanges!R1911</f>
        <v>1</v>
      </c>
      <c r="R1907" s="1">
        <f>Exchanges!S1911</f>
        <v>1</v>
      </c>
      <c r="S1907" s="1">
        <f>Exchanges!T1911</f>
        <v>1</v>
      </c>
      <c r="T1907" s="1">
        <f>Exchanges!U1911</f>
        <v>5</v>
      </c>
      <c r="U1907" s="1">
        <f>Exchanges!V1911</f>
        <v>2013</v>
      </c>
      <c r="V1907" s="1" t="str">
        <f>Exchanges!W1911</f>
        <v>DIPHENYLAMINE</v>
      </c>
      <c r="W1907" s="1" t="str">
        <f>Exchanges!X1911</f>
        <v>TRI</v>
      </c>
      <c r="X1907" s="1"/>
    </row>
    <row r="1908" spans="1:24" x14ac:dyDescent="0.15">
      <c r="A1908" s="1" t="str">
        <f>Exchanges!B1912</f>
        <v>Pentachloroethane</v>
      </c>
      <c r="B1908" s="1">
        <f>Exchanges!C1912</f>
        <v>76017</v>
      </c>
      <c r="C1908" s="1" t="str">
        <f>Exchanges!D1912</f>
        <v>air</v>
      </c>
      <c r="D1908" s="1" t="str">
        <f>Exchanges!E1912</f>
        <v>unspecified</v>
      </c>
      <c r="E1908" s="1" t="str">
        <f>Exchanges!F1912</f>
        <v>82b47f3b-16cd-4227-9cca-7580d730b011</v>
      </c>
      <c r="F1908" s="1" t="str">
        <f>Exchanges!G1912</f>
        <v>Waste management and remediation services</v>
      </c>
      <c r="G1908" s="1">
        <f>Exchanges!H1912</f>
        <v>562000</v>
      </c>
      <c r="H1908" s="1" t="str">
        <f>Exchanges!I1912</f>
        <v>US</v>
      </c>
      <c r="I1908" s="1">
        <f>Exchanges!J1912</f>
        <v>1.145809651751576E-10</v>
      </c>
      <c r="J1908" s="1" t="str">
        <f>Exchanges!K1912</f>
        <v>kg</v>
      </c>
      <c r="K1908" s="1"/>
      <c r="L1908" s="1"/>
      <c r="M1908" s="1"/>
      <c r="N1908" s="1"/>
      <c r="O1908" s="1"/>
      <c r="P1908" s="86">
        <f>ROUND(Exchanges!Q1912,0)</f>
        <v>5</v>
      </c>
      <c r="Q1908" s="1">
        <f>Exchanges!R1912</f>
        <v>1</v>
      </c>
      <c r="R1908" s="1">
        <f>Exchanges!S1912</f>
        <v>1</v>
      </c>
      <c r="S1908" s="1">
        <f>Exchanges!T1912</f>
        <v>1</v>
      </c>
      <c r="T1908" s="1">
        <f>Exchanges!U1912</f>
        <v>5</v>
      </c>
      <c r="U1908" s="1">
        <f>Exchanges!V1912</f>
        <v>2013</v>
      </c>
      <c r="V1908" s="1" t="str">
        <f>Exchanges!W1912</f>
        <v>1,2-DICHLORO-1,1,2-TRIFLUOROETHANE</v>
      </c>
      <c r="W1908" s="1" t="str">
        <f>Exchanges!X1912</f>
        <v>TRI</v>
      </c>
      <c r="X1908" s="1"/>
    </row>
    <row r="1909" spans="1:24" x14ac:dyDescent="0.15">
      <c r="A1909" s="1" t="str">
        <f>Exchanges!B1913</f>
        <v>C,I, DIRECT BLACK 38</v>
      </c>
      <c r="B1909" s="1">
        <f>Exchanges!C1913</f>
        <v>1937377</v>
      </c>
      <c r="C1909" s="1" t="str">
        <f>Exchanges!D1913</f>
        <v>air</v>
      </c>
      <c r="D1909" s="1" t="str">
        <f>Exchanges!E1913</f>
        <v>unspecified</v>
      </c>
      <c r="E1909" s="1" t="str">
        <f>Exchanges!F1913</f>
        <v>654888b4-19f4-36a9-92fd-5ee6eb91a331</v>
      </c>
      <c r="F1909" s="1" t="str">
        <f>Exchanges!G1913</f>
        <v>Waste management and remediation services</v>
      </c>
      <c r="G1909" s="1">
        <f>Exchanges!H1913</f>
        <v>562000</v>
      </c>
      <c r="H1909" s="1" t="str">
        <f>Exchanges!I1913</f>
        <v>US</v>
      </c>
      <c r="I1909" s="1">
        <f>Exchanges!J1913</f>
        <v>1.197891908649375E-10</v>
      </c>
      <c r="J1909" s="1" t="str">
        <f>Exchanges!K1913</f>
        <v>kg</v>
      </c>
      <c r="K1909" s="1"/>
      <c r="L1909" s="1"/>
      <c r="M1909" s="1"/>
      <c r="N1909" s="1"/>
      <c r="O1909" s="1"/>
      <c r="P1909" s="86">
        <f>ROUND(Exchanges!Q1913,0)</f>
        <v>2</v>
      </c>
      <c r="Q1909" s="1">
        <f>Exchanges!R1913</f>
        <v>1</v>
      </c>
      <c r="R1909" s="1">
        <f>Exchanges!S1913</f>
        <v>1</v>
      </c>
      <c r="S1909" s="1">
        <f>Exchanges!T1913</f>
        <v>1</v>
      </c>
      <c r="T1909" s="1">
        <f>Exchanges!U1913</f>
        <v>5</v>
      </c>
      <c r="U1909" s="1">
        <f>Exchanges!V1913</f>
        <v>2013</v>
      </c>
      <c r="V1909" s="1" t="str">
        <f>Exchanges!W1913</f>
        <v>C.I. DIRECT BLACK 38</v>
      </c>
      <c r="W1909" s="1" t="str">
        <f>Exchanges!X1913</f>
        <v>TRI</v>
      </c>
      <c r="X1909" s="1"/>
    </row>
    <row r="1910" spans="1:24" x14ac:dyDescent="0.15">
      <c r="A1910" s="1" t="str">
        <f>Exchanges!B1914</f>
        <v>Thiram</v>
      </c>
      <c r="B1910" s="1">
        <f>Exchanges!C1914</f>
        <v>137268</v>
      </c>
      <c r="C1910" s="1" t="str">
        <f>Exchanges!D1914</f>
        <v>air</v>
      </c>
      <c r="D1910" s="1" t="str">
        <f>Exchanges!E1914</f>
        <v>unspecified</v>
      </c>
      <c r="E1910" s="1" t="str">
        <f>Exchanges!F1914</f>
        <v>0501840f-07d5-4367-b8c5-55c3b6ac5b95</v>
      </c>
      <c r="F1910" s="1" t="str">
        <f>Exchanges!G1914</f>
        <v>Waste management and remediation services</v>
      </c>
      <c r="G1910" s="1">
        <f>Exchanges!H1914</f>
        <v>562000</v>
      </c>
      <c r="H1910" s="1" t="str">
        <f>Exchanges!I1914</f>
        <v>US</v>
      </c>
      <c r="I1910" s="1">
        <f>Exchanges!J1914</f>
        <v>1.2176831662705385E-10</v>
      </c>
      <c r="J1910" s="1" t="str">
        <f>Exchanges!K1914</f>
        <v>kg</v>
      </c>
      <c r="K1910" s="1"/>
      <c r="L1910" s="1"/>
      <c r="M1910" s="1"/>
      <c r="N1910" s="1"/>
      <c r="O1910" s="1"/>
      <c r="P1910" s="86">
        <f>ROUND(Exchanges!Q1914,0)</f>
        <v>4</v>
      </c>
      <c r="Q1910" s="1">
        <f>Exchanges!R1914</f>
        <v>1</v>
      </c>
      <c r="R1910" s="1">
        <f>Exchanges!S1914</f>
        <v>1</v>
      </c>
      <c r="S1910" s="1">
        <f>Exchanges!T1914</f>
        <v>1</v>
      </c>
      <c r="T1910" s="1">
        <f>Exchanges!U1914</f>
        <v>5</v>
      </c>
      <c r="U1910" s="1">
        <f>Exchanges!V1914</f>
        <v>2013</v>
      </c>
      <c r="V1910" s="1" t="str">
        <f>Exchanges!W1914</f>
        <v>THIRAM</v>
      </c>
      <c r="W1910" s="1" t="str">
        <f>Exchanges!X1914</f>
        <v>TRI</v>
      </c>
      <c r="X1910" s="1"/>
    </row>
    <row r="1911" spans="1:24" x14ac:dyDescent="0.15">
      <c r="A1911" s="1" t="str">
        <f>Exchanges!B1915</f>
        <v>THIOUREA</v>
      </c>
      <c r="B1911" s="1">
        <f>Exchanges!C1915</f>
        <v>62566</v>
      </c>
      <c r="C1911" s="1" t="str">
        <f>Exchanges!D1915</f>
        <v>air</v>
      </c>
      <c r="D1911" s="1" t="str">
        <f>Exchanges!E1915</f>
        <v>unspecified</v>
      </c>
      <c r="E1911" s="1" t="str">
        <f>Exchanges!F1915</f>
        <v>d626e771-761a-4c4f-a9fe-979227b7709c</v>
      </c>
      <c r="F1911" s="1" t="str">
        <f>Exchanges!G1915</f>
        <v>Waste management and remediation services</v>
      </c>
      <c r="G1911" s="1">
        <f>Exchanges!H1915</f>
        <v>562000</v>
      </c>
      <c r="H1911" s="1" t="str">
        <f>Exchanges!I1915</f>
        <v>US</v>
      </c>
      <c r="I1911" s="1">
        <f>Exchanges!J1915</f>
        <v>1.2218497468223621E-10</v>
      </c>
      <c r="J1911" s="1" t="str">
        <f>Exchanges!K1915</f>
        <v>kg</v>
      </c>
      <c r="K1911" s="1"/>
      <c r="L1911" s="1"/>
      <c r="M1911" s="1"/>
      <c r="N1911" s="1"/>
      <c r="O1911" s="1"/>
      <c r="P1911" s="86">
        <f>ROUND(Exchanges!Q1915,0)</f>
        <v>3</v>
      </c>
      <c r="Q1911" s="1">
        <f>Exchanges!R1915</f>
        <v>1</v>
      </c>
      <c r="R1911" s="1">
        <f>Exchanges!S1915</f>
        <v>1</v>
      </c>
      <c r="S1911" s="1">
        <f>Exchanges!T1915</f>
        <v>1</v>
      </c>
      <c r="T1911" s="1">
        <f>Exchanges!U1915</f>
        <v>5</v>
      </c>
      <c r="U1911" s="1">
        <f>Exchanges!V1915</f>
        <v>2013</v>
      </c>
      <c r="V1911" s="1" t="str">
        <f>Exchanges!W1915</f>
        <v>THIOUREA</v>
      </c>
      <c r="W1911" s="1" t="str">
        <f>Exchanges!X1915</f>
        <v>TRI</v>
      </c>
      <c r="X1911" s="1"/>
    </row>
    <row r="1912" spans="1:24" x14ac:dyDescent="0.15">
      <c r="A1912" s="1" t="str">
        <f>Exchanges!B1916</f>
        <v>BUTYL ACRYLATE</v>
      </c>
      <c r="B1912" s="1">
        <f>Exchanges!C1916</f>
        <v>141322</v>
      </c>
      <c r="C1912" s="1" t="str">
        <f>Exchanges!D1916</f>
        <v>air</v>
      </c>
      <c r="D1912" s="1" t="str">
        <f>Exchanges!E1916</f>
        <v>unspecified</v>
      </c>
      <c r="E1912" s="1" t="str">
        <f>Exchanges!F1916</f>
        <v>e55273dd-26ed-38c0-a44b-88cc899ba55b</v>
      </c>
      <c r="F1912" s="1" t="str">
        <f>Exchanges!G1916</f>
        <v>Waste management and remediation services</v>
      </c>
      <c r="G1912" s="1">
        <f>Exchanges!H1916</f>
        <v>562000</v>
      </c>
      <c r="H1912" s="1" t="str">
        <f>Exchanges!I1916</f>
        <v>US</v>
      </c>
      <c r="I1912" s="1">
        <f>Exchanges!J1916</f>
        <v>1.2223705693913402E-10</v>
      </c>
      <c r="J1912" s="1" t="str">
        <f>Exchanges!K1916</f>
        <v>kg</v>
      </c>
      <c r="K1912" s="1"/>
      <c r="L1912" s="1"/>
      <c r="M1912" s="1"/>
      <c r="N1912" s="1"/>
      <c r="O1912" s="1"/>
      <c r="P1912" s="86">
        <f>ROUND(Exchanges!Q1916,0)</f>
        <v>4</v>
      </c>
      <c r="Q1912" s="1">
        <f>Exchanges!R1916</f>
        <v>1</v>
      </c>
      <c r="R1912" s="1">
        <f>Exchanges!S1916</f>
        <v>1</v>
      </c>
      <c r="S1912" s="1">
        <f>Exchanges!T1916</f>
        <v>1</v>
      </c>
      <c r="T1912" s="1">
        <f>Exchanges!U1916</f>
        <v>5</v>
      </c>
      <c r="U1912" s="1">
        <f>Exchanges!V1916</f>
        <v>2013</v>
      </c>
      <c r="V1912" s="1" t="str">
        <f>Exchanges!W1916</f>
        <v>BUTYL ACRYLATE</v>
      </c>
      <c r="W1912" s="1" t="str">
        <f>Exchanges!X1916</f>
        <v>TRI</v>
      </c>
      <c r="X1912" s="1"/>
    </row>
    <row r="1913" spans="1:24" x14ac:dyDescent="0.15">
      <c r="A1913" s="1" t="str">
        <f>Exchanges!B1917</f>
        <v>Cumene hydroperoxide</v>
      </c>
      <c r="B1913" s="1">
        <f>Exchanges!C1917</f>
        <v>80159</v>
      </c>
      <c r="C1913" s="1" t="str">
        <f>Exchanges!D1917</f>
        <v>air</v>
      </c>
      <c r="D1913" s="1" t="str">
        <f>Exchanges!E1917</f>
        <v>unspecified</v>
      </c>
      <c r="E1913" s="1" t="str">
        <f>Exchanges!F1917</f>
        <v>d32ac640-ebe4-4066-add8-c21bdb3e3ce9</v>
      </c>
      <c r="F1913" s="1" t="str">
        <f>Exchanges!G1917</f>
        <v>Waste management and remediation services</v>
      </c>
      <c r="G1913" s="1">
        <f>Exchanges!H1917</f>
        <v>562000</v>
      </c>
      <c r="H1913" s="1" t="str">
        <f>Exchanges!I1917</f>
        <v>US</v>
      </c>
      <c r="I1913" s="1">
        <f>Exchanges!J1917</f>
        <v>1.2228966001860079E-10</v>
      </c>
      <c r="J1913" s="1" t="str">
        <f>Exchanges!K1917</f>
        <v>kg</v>
      </c>
      <c r="K1913" s="1"/>
      <c r="L1913" s="1"/>
      <c r="M1913" s="1"/>
      <c r="N1913" s="1"/>
      <c r="O1913" s="1"/>
      <c r="P1913" s="86">
        <f>ROUND(Exchanges!Q1917,0)</f>
        <v>3</v>
      </c>
      <c r="Q1913" s="1">
        <f>Exchanges!R1917</f>
        <v>1</v>
      </c>
      <c r="R1913" s="1">
        <f>Exchanges!S1917</f>
        <v>1</v>
      </c>
      <c r="S1913" s="1">
        <f>Exchanges!T1917</f>
        <v>1</v>
      </c>
      <c r="T1913" s="1">
        <f>Exchanges!U1917</f>
        <v>5</v>
      </c>
      <c r="U1913" s="1">
        <f>Exchanges!V1917</f>
        <v>2013</v>
      </c>
      <c r="V1913" s="1" t="str">
        <f>Exchanges!W1917</f>
        <v>BENZOYL PEROXIDE</v>
      </c>
      <c r="W1913" s="1" t="str">
        <f>Exchanges!X1917</f>
        <v>TRI</v>
      </c>
      <c r="X1913" s="1"/>
    </row>
    <row r="1914" spans="1:24" x14ac:dyDescent="0.15">
      <c r="A1914" s="1" t="str">
        <f>Exchanges!B1918</f>
        <v>DIAMINOTOLUENES</v>
      </c>
      <c r="B1914" s="1">
        <f>Exchanges!C1918</f>
        <v>25376458</v>
      </c>
      <c r="C1914" s="1" t="str">
        <f>Exchanges!D1918</f>
        <v>air</v>
      </c>
      <c r="D1914" s="1" t="str">
        <f>Exchanges!E1918</f>
        <v>unspecified</v>
      </c>
      <c r="E1914" s="1" t="str">
        <f>Exchanges!F1918</f>
        <v>28ad6754-4a0d-39c5-8b05-ced7e419ca38</v>
      </c>
      <c r="F1914" s="1" t="str">
        <f>Exchanges!G1918</f>
        <v>Waste management and remediation services</v>
      </c>
      <c r="G1914" s="1">
        <f>Exchanges!H1918</f>
        <v>562000</v>
      </c>
      <c r="H1914" s="1" t="str">
        <f>Exchanges!I1918</f>
        <v>US</v>
      </c>
      <c r="I1914" s="1">
        <f>Exchanges!J1918</f>
        <v>1.2265371499431643E-10</v>
      </c>
      <c r="J1914" s="1" t="str">
        <f>Exchanges!K1918</f>
        <v>kg</v>
      </c>
      <c r="K1914" s="1"/>
      <c r="L1914" s="1"/>
      <c r="M1914" s="1"/>
      <c r="N1914" s="1"/>
      <c r="O1914" s="1"/>
      <c r="P1914" s="86">
        <f>ROUND(Exchanges!Q1918,0)</f>
        <v>3</v>
      </c>
      <c r="Q1914" s="1">
        <f>Exchanges!R1918</f>
        <v>1</v>
      </c>
      <c r="R1914" s="1">
        <f>Exchanges!S1918</f>
        <v>1</v>
      </c>
      <c r="S1914" s="1">
        <f>Exchanges!T1918</f>
        <v>1</v>
      </c>
      <c r="T1914" s="1">
        <f>Exchanges!U1918</f>
        <v>5</v>
      </c>
      <c r="U1914" s="1">
        <f>Exchanges!V1918</f>
        <v>2013</v>
      </c>
      <c r="V1914" s="1" t="str">
        <f>Exchanges!W1918</f>
        <v>DIAMINOTOLUENE (MIXED ISOMERS)</v>
      </c>
      <c r="W1914" s="1" t="str">
        <f>Exchanges!X1918</f>
        <v>TRI</v>
      </c>
      <c r="X1914" s="1"/>
    </row>
    <row r="1915" spans="1:24" x14ac:dyDescent="0.15">
      <c r="A1915" s="1" t="str">
        <f>Exchanges!B1919</f>
        <v>Ethane, 1,1,2-trichloro-1,2,2-trifluoro-, CFC-113</v>
      </c>
      <c r="B1915" s="1">
        <f>Exchanges!C1919</f>
        <v>76131</v>
      </c>
      <c r="C1915" s="1" t="str">
        <f>Exchanges!D1919</f>
        <v>air</v>
      </c>
      <c r="D1915" s="1" t="str">
        <f>Exchanges!E1919</f>
        <v>unspecified</v>
      </c>
      <c r="E1915" s="1" t="str">
        <f>Exchanges!F1919</f>
        <v>cacfd448-6c2d-4061-9363-fd506b979f25</v>
      </c>
      <c r="F1915" s="1" t="str">
        <f>Exchanges!G1919</f>
        <v>Waste management and remediation services</v>
      </c>
      <c r="G1915" s="1">
        <f>Exchanges!H1919</f>
        <v>562000</v>
      </c>
      <c r="H1915" s="1" t="str">
        <f>Exchanges!I1919</f>
        <v>US</v>
      </c>
      <c r="I1915" s="1">
        <f>Exchanges!J1919</f>
        <v>1.372367469257001E-10</v>
      </c>
      <c r="J1915" s="1" t="str">
        <f>Exchanges!K1919</f>
        <v>kg</v>
      </c>
      <c r="K1915" s="1"/>
      <c r="L1915" s="1"/>
      <c r="M1915" s="1"/>
      <c r="N1915" s="1"/>
      <c r="O1915" s="1"/>
      <c r="P1915" s="86">
        <f>ROUND(Exchanges!Q1919,0)</f>
        <v>4</v>
      </c>
      <c r="Q1915" s="1">
        <f>Exchanges!R1919</f>
        <v>1</v>
      </c>
      <c r="R1915" s="1">
        <f>Exchanges!S1919</f>
        <v>1</v>
      </c>
      <c r="S1915" s="1">
        <f>Exchanges!T1919</f>
        <v>1</v>
      </c>
      <c r="T1915" s="1">
        <f>Exchanges!U1919</f>
        <v>5</v>
      </c>
      <c r="U1915" s="1">
        <f>Exchanges!V1919</f>
        <v>2013</v>
      </c>
      <c r="V1915" s="1" t="str">
        <f>Exchanges!W1919</f>
        <v>FREON 113</v>
      </c>
      <c r="W1915" s="1" t="str">
        <f>Exchanges!X1919</f>
        <v>TRI</v>
      </c>
      <c r="X1915" s="1"/>
    </row>
    <row r="1916" spans="1:24" x14ac:dyDescent="0.15">
      <c r="A1916" s="1" t="str">
        <f>Exchanges!B1920</f>
        <v>HEXACHLOROPRENE</v>
      </c>
      <c r="B1916" s="1">
        <f>Exchanges!C1920</f>
        <v>70304</v>
      </c>
      <c r="C1916" s="1" t="str">
        <f>Exchanges!D1920</f>
        <v>air</v>
      </c>
      <c r="D1916" s="1" t="str">
        <f>Exchanges!E1920</f>
        <v>unspecified</v>
      </c>
      <c r="E1916" s="1" t="str">
        <f>Exchanges!F1920</f>
        <v>f07f3da2-d27c-3bb9-b659-85b4c1d9f479</v>
      </c>
      <c r="F1916" s="1" t="str">
        <f>Exchanges!G1920</f>
        <v>Waste management and remediation services</v>
      </c>
      <c r="G1916" s="1">
        <f>Exchanges!H1920</f>
        <v>562000</v>
      </c>
      <c r="H1916" s="1" t="str">
        <f>Exchanges!I1920</f>
        <v>US</v>
      </c>
      <c r="I1916" s="1">
        <f>Exchanges!J1920</f>
        <v>1.4895525472770486E-10</v>
      </c>
      <c r="J1916" s="1" t="str">
        <f>Exchanges!K1920</f>
        <v>kg</v>
      </c>
      <c r="K1916" s="1"/>
      <c r="L1916" s="1"/>
      <c r="M1916" s="1"/>
      <c r="N1916" s="1"/>
      <c r="O1916" s="1"/>
      <c r="P1916" s="86">
        <f>ROUND(Exchanges!Q1920,0)</f>
        <v>3</v>
      </c>
      <c r="Q1916" s="1">
        <f>Exchanges!R1920</f>
        <v>1</v>
      </c>
      <c r="R1916" s="1">
        <f>Exchanges!S1920</f>
        <v>1</v>
      </c>
      <c r="S1916" s="1">
        <f>Exchanges!T1920</f>
        <v>1</v>
      </c>
      <c r="T1916" s="1">
        <f>Exchanges!U1920</f>
        <v>5</v>
      </c>
      <c r="U1916" s="1">
        <f>Exchanges!V1920</f>
        <v>2013</v>
      </c>
      <c r="V1916" s="1" t="str">
        <f>Exchanges!W1920</f>
        <v>HEXACHLOROPHENE</v>
      </c>
      <c r="W1916" s="1" t="str">
        <f>Exchanges!X1920</f>
        <v>TRI</v>
      </c>
      <c r="X1916" s="1"/>
    </row>
    <row r="1917" spans="1:24" x14ac:dyDescent="0.15">
      <c r="A1917" s="1" t="str">
        <f>Exchanges!B1921</f>
        <v>Dicamba</v>
      </c>
      <c r="B1917" s="1">
        <f>Exchanges!C1921</f>
        <v>1918009</v>
      </c>
      <c r="C1917" s="1" t="str">
        <f>Exchanges!D1921</f>
        <v>air</v>
      </c>
      <c r="D1917" s="1" t="str">
        <f>Exchanges!E1921</f>
        <v>unspecified</v>
      </c>
      <c r="E1917" s="1" t="str">
        <f>Exchanges!F1921</f>
        <v>f81426cd-fb74-4265-bffc-c97566623bf5</v>
      </c>
      <c r="F1917" s="1" t="str">
        <f>Exchanges!G1921</f>
        <v>Waste management and remediation services</v>
      </c>
      <c r="G1917" s="1">
        <f>Exchanges!H1921</f>
        <v>562000</v>
      </c>
      <c r="H1917" s="1" t="str">
        <f>Exchanges!I1921</f>
        <v>US</v>
      </c>
      <c r="I1917" s="1">
        <f>Exchanges!J1921</f>
        <v>1.5367911542833523E-10</v>
      </c>
      <c r="J1917" s="1" t="str">
        <f>Exchanges!K1921</f>
        <v>kg</v>
      </c>
      <c r="K1917" s="1"/>
      <c r="L1917" s="1"/>
      <c r="M1917" s="1"/>
      <c r="N1917" s="1"/>
      <c r="O1917" s="1"/>
      <c r="P1917" s="86">
        <f>ROUND(Exchanges!Q1921,0)</f>
        <v>2</v>
      </c>
      <c r="Q1917" s="1">
        <f>Exchanges!R1921</f>
        <v>1</v>
      </c>
      <c r="R1917" s="1">
        <f>Exchanges!S1921</f>
        <v>1</v>
      </c>
      <c r="S1917" s="1">
        <f>Exchanges!T1921</f>
        <v>1</v>
      </c>
      <c r="T1917" s="1">
        <f>Exchanges!U1921</f>
        <v>5</v>
      </c>
      <c r="U1917" s="1">
        <f>Exchanges!V1921</f>
        <v>2013</v>
      </c>
      <c r="V1917" s="1" t="str">
        <f>Exchanges!W1921</f>
        <v>DICAMBA</v>
      </c>
      <c r="W1917" s="1" t="str">
        <f>Exchanges!X1921</f>
        <v>TRI</v>
      </c>
      <c r="X1917" s="1"/>
    </row>
    <row r="1918" spans="1:24" x14ac:dyDescent="0.15">
      <c r="A1918" s="1" t="str">
        <f>Exchanges!B1922</f>
        <v>WARFARIN</v>
      </c>
      <c r="B1918" s="1">
        <f>Exchanges!C1922</f>
        <v>81812</v>
      </c>
      <c r="C1918" s="1" t="str">
        <f>Exchanges!D1922</f>
        <v>air</v>
      </c>
      <c r="D1918" s="1" t="str">
        <f>Exchanges!E1922</f>
        <v>unspecified</v>
      </c>
      <c r="E1918" s="1" t="str">
        <f>Exchanges!F1922</f>
        <v>80e2ba93-b0b7-38a4-8b78-76322a80eefe</v>
      </c>
      <c r="F1918" s="1" t="str">
        <f>Exchanges!G1922</f>
        <v>Waste management and remediation services</v>
      </c>
      <c r="G1918" s="1">
        <f>Exchanges!H1922</f>
        <v>562000</v>
      </c>
      <c r="H1918" s="1" t="str">
        <f>Exchanges!I1922</f>
        <v>US</v>
      </c>
      <c r="I1918" s="1">
        <f>Exchanges!J1922</f>
        <v>1.5458013847266717E-10</v>
      </c>
      <c r="J1918" s="1" t="str">
        <f>Exchanges!K1922</f>
        <v>kg</v>
      </c>
      <c r="K1918" s="1"/>
      <c r="L1918" s="1"/>
      <c r="M1918" s="1"/>
      <c r="N1918" s="1"/>
      <c r="O1918" s="1"/>
      <c r="P1918" s="86">
        <f>ROUND(Exchanges!Q1922,0)</f>
        <v>4</v>
      </c>
      <c r="Q1918" s="1">
        <f>Exchanges!R1922</f>
        <v>1</v>
      </c>
      <c r="R1918" s="1">
        <f>Exchanges!S1922</f>
        <v>1</v>
      </c>
      <c r="S1918" s="1">
        <f>Exchanges!T1922</f>
        <v>1</v>
      </c>
      <c r="T1918" s="1">
        <f>Exchanges!U1922</f>
        <v>5</v>
      </c>
      <c r="U1918" s="1">
        <f>Exchanges!V1922</f>
        <v>2013</v>
      </c>
      <c r="V1918" s="1" t="str">
        <f>Exchanges!W1922</f>
        <v>WARFARIN AND SALTS</v>
      </c>
      <c r="W1918" s="1" t="str">
        <f>Exchanges!X1922</f>
        <v>TRI</v>
      </c>
      <c r="X1918" s="1"/>
    </row>
    <row r="1919" spans="1:24" x14ac:dyDescent="0.15">
      <c r="A1919" s="1" t="str">
        <f>Exchanges!B1923</f>
        <v>barium</v>
      </c>
      <c r="B1919" s="1">
        <f>Exchanges!C1923</f>
        <v>7440393</v>
      </c>
      <c r="C1919" s="1" t="str">
        <f>Exchanges!D1923</f>
        <v>air</v>
      </c>
      <c r="D1919" s="1" t="str">
        <f>Exchanges!E1923</f>
        <v>unspecified</v>
      </c>
      <c r="E1919" s="1" t="str">
        <f>Exchanges!F1923</f>
        <v>7e246e3a-5cff-43fc-a8e6-02d191424559</v>
      </c>
      <c r="F1919" s="1" t="str">
        <f>Exchanges!G1923</f>
        <v>Waste management and remediation services</v>
      </c>
      <c r="G1919" s="1">
        <f>Exchanges!H1923</f>
        <v>562000</v>
      </c>
      <c r="H1919" s="1" t="str">
        <f>Exchanges!I1923</f>
        <v>US</v>
      </c>
      <c r="I1919" s="1">
        <f>Exchanges!J1923</f>
        <v>1.5726758292859358E-10</v>
      </c>
      <c r="J1919" s="1" t="str">
        <f>Exchanges!K1923</f>
        <v>kg</v>
      </c>
      <c r="K1919" s="1"/>
      <c r="L1919" s="1"/>
      <c r="M1919" s="1"/>
      <c r="N1919" s="1"/>
      <c r="O1919" s="1"/>
      <c r="P1919" s="86">
        <f>ROUND(Exchanges!Q1923,0)</f>
        <v>4</v>
      </c>
      <c r="Q1919" s="1">
        <f>Exchanges!R1923</f>
        <v>1</v>
      </c>
      <c r="R1919" s="1">
        <f>Exchanges!S1923</f>
        <v>1</v>
      </c>
      <c r="S1919" s="1">
        <f>Exchanges!T1923</f>
        <v>1</v>
      </c>
      <c r="T1919" s="1">
        <f>Exchanges!U1923</f>
        <v>5</v>
      </c>
      <c r="U1919" s="1">
        <f>Exchanges!V1923</f>
        <v>2013</v>
      </c>
      <c r="V1919" s="1" t="str">
        <f>Exchanges!W1923</f>
        <v>BARIUM</v>
      </c>
      <c r="W1919" s="1" t="str">
        <f>Exchanges!X1923</f>
        <v>TRI</v>
      </c>
      <c r="X1919" s="1"/>
    </row>
    <row r="1920" spans="1:24" x14ac:dyDescent="0.15">
      <c r="A1920" s="1" t="str">
        <f>Exchanges!B1924</f>
        <v>2,4/2,6-toluenediisocyanate (mixture)</v>
      </c>
      <c r="B1920" s="1">
        <f>Exchanges!C1924</f>
        <v>26471625</v>
      </c>
      <c r="C1920" s="1" t="str">
        <f>Exchanges!D1924</f>
        <v>air</v>
      </c>
      <c r="D1920" s="1" t="str">
        <f>Exchanges!E1924</f>
        <v>unspecified</v>
      </c>
      <c r="E1920" s="1" t="str">
        <f>Exchanges!F1924</f>
        <v>3ffd879d-e72d-44ef-bd40-f1f3ad2f91a8</v>
      </c>
      <c r="F1920" s="1" t="str">
        <f>Exchanges!G1924</f>
        <v>Waste management and remediation services</v>
      </c>
      <c r="G1920" s="1">
        <f>Exchanges!H1924</f>
        <v>562000</v>
      </c>
      <c r="H1920" s="1" t="str">
        <f>Exchanges!I1924</f>
        <v>US</v>
      </c>
      <c r="I1920" s="1">
        <f>Exchanges!J1924</f>
        <v>1.7902754986049394E-10</v>
      </c>
      <c r="J1920" s="1" t="str">
        <f>Exchanges!K1924</f>
        <v>kg</v>
      </c>
      <c r="K1920" s="1"/>
      <c r="L1920" s="1"/>
      <c r="M1920" s="1"/>
      <c r="N1920" s="1"/>
      <c r="O1920" s="1"/>
      <c r="P1920" s="86">
        <f>ROUND(Exchanges!Q1924,0)</f>
        <v>3</v>
      </c>
      <c r="Q1920" s="1">
        <f>Exchanges!R1924</f>
        <v>1</v>
      </c>
      <c r="R1920" s="1">
        <f>Exchanges!S1924</f>
        <v>1</v>
      </c>
      <c r="S1920" s="1">
        <f>Exchanges!T1924</f>
        <v>1</v>
      </c>
      <c r="T1920" s="1">
        <f>Exchanges!U1924</f>
        <v>5</v>
      </c>
      <c r="U1920" s="1">
        <f>Exchanges!V1924</f>
        <v>2013</v>
      </c>
      <c r="V1920" s="1" t="str">
        <f>Exchanges!W1924</f>
        <v>TOLUENE DIISOCYANATE (MIXED ISOMERS)</v>
      </c>
      <c r="W1920" s="1" t="str">
        <f>Exchanges!X1924</f>
        <v>TRI</v>
      </c>
      <c r="X1920" s="1"/>
    </row>
    <row r="1921" spans="1:24" x14ac:dyDescent="0.15">
      <c r="A1921" s="1" t="str">
        <f>Exchanges!B1925</f>
        <v>hexazinone</v>
      </c>
      <c r="B1921" s="1">
        <f>Exchanges!C1925</f>
        <v>51235042</v>
      </c>
      <c r="C1921" s="1" t="str">
        <f>Exchanges!D1925</f>
        <v>air</v>
      </c>
      <c r="D1921" s="1" t="str">
        <f>Exchanges!E1925</f>
        <v>unspecified</v>
      </c>
      <c r="E1921" s="1" t="str">
        <f>Exchanges!F1925</f>
        <v>98c1da02-523c-4f07-bf4d-e6e935beddb7</v>
      </c>
      <c r="F1921" s="1" t="str">
        <f>Exchanges!G1925</f>
        <v>Waste management and remediation services</v>
      </c>
      <c r="G1921" s="1">
        <f>Exchanges!H1925</f>
        <v>562000</v>
      </c>
      <c r="H1921" s="1" t="str">
        <f>Exchanges!I1925</f>
        <v>US</v>
      </c>
      <c r="I1921" s="1">
        <f>Exchanges!J1925</f>
        <v>1.7916296372842824E-10</v>
      </c>
      <c r="J1921" s="1" t="str">
        <f>Exchanges!K1925</f>
        <v>kg</v>
      </c>
      <c r="K1921" s="1"/>
      <c r="L1921" s="1"/>
      <c r="M1921" s="1"/>
      <c r="N1921" s="1"/>
      <c r="O1921" s="1"/>
      <c r="P1921" s="86">
        <f>ROUND(Exchanges!Q1925,0)</f>
        <v>2</v>
      </c>
      <c r="Q1921" s="1">
        <f>Exchanges!R1925</f>
        <v>1</v>
      </c>
      <c r="R1921" s="1">
        <f>Exchanges!S1925</f>
        <v>1</v>
      </c>
      <c r="S1921" s="1">
        <f>Exchanges!T1925</f>
        <v>1</v>
      </c>
      <c r="T1921" s="1">
        <f>Exchanges!U1925</f>
        <v>5</v>
      </c>
      <c r="U1921" s="1">
        <f>Exchanges!V1925</f>
        <v>2013</v>
      </c>
      <c r="V1921" s="1" t="str">
        <f>Exchanges!W1925</f>
        <v>HEXAZINONE</v>
      </c>
      <c r="W1921" s="1" t="str">
        <f>Exchanges!X1925</f>
        <v>TRI</v>
      </c>
      <c r="X1921" s="1"/>
    </row>
    <row r="1922" spans="1:24" x14ac:dyDescent="0.15">
      <c r="A1922" s="1" t="str">
        <f>Exchanges!B1926</f>
        <v>Phenol, 2,4-dichloro</v>
      </c>
      <c r="B1922" s="1">
        <f>Exchanges!C1926</f>
        <v>120832</v>
      </c>
      <c r="C1922" s="1" t="str">
        <f>Exchanges!D1926</f>
        <v>air</v>
      </c>
      <c r="D1922" s="1" t="str">
        <f>Exchanges!E1926</f>
        <v>unspecified</v>
      </c>
      <c r="E1922" s="1" t="str">
        <f>Exchanges!F1926</f>
        <v>d45eed0a-e60a-46bb-a769-494f037c71bc</v>
      </c>
      <c r="F1922" s="1" t="str">
        <f>Exchanges!G1926</f>
        <v>Waste management and remediation services</v>
      </c>
      <c r="G1922" s="1">
        <f>Exchanges!H1926</f>
        <v>562000</v>
      </c>
      <c r="H1922" s="1" t="str">
        <f>Exchanges!I1926</f>
        <v>US</v>
      </c>
      <c r="I1922" s="1">
        <f>Exchanges!J1926</f>
        <v>1.8289205332231063E-10</v>
      </c>
      <c r="J1922" s="1" t="str">
        <f>Exchanges!K1926</f>
        <v>kg</v>
      </c>
      <c r="K1922" s="1"/>
      <c r="L1922" s="1"/>
      <c r="M1922" s="1"/>
      <c r="N1922" s="1"/>
      <c r="O1922" s="1"/>
      <c r="P1922" s="86">
        <f>ROUND(Exchanges!Q1926,0)</f>
        <v>2</v>
      </c>
      <c r="Q1922" s="1">
        <f>Exchanges!R1926</f>
        <v>1</v>
      </c>
      <c r="R1922" s="1">
        <f>Exchanges!S1926</f>
        <v>1</v>
      </c>
      <c r="S1922" s="1">
        <f>Exchanges!T1926</f>
        <v>1</v>
      </c>
      <c r="T1922" s="1">
        <f>Exchanges!U1926</f>
        <v>5</v>
      </c>
      <c r="U1922" s="1">
        <f>Exchanges!V1926</f>
        <v>2013</v>
      </c>
      <c r="V1922" s="1" t="str">
        <f>Exchanges!W1926</f>
        <v>2,4-DICHLOROPHENOL</v>
      </c>
      <c r="W1922" s="1" t="str">
        <f>Exchanges!X1926</f>
        <v>TRI</v>
      </c>
      <c r="X1922" s="1"/>
    </row>
    <row r="1923" spans="1:24" x14ac:dyDescent="0.15">
      <c r="A1923" s="1" t="str">
        <f>Exchanges!B1927</f>
        <v>PHENOL,2,2'-METHYLENEBIS 4-CHLORO-</v>
      </c>
      <c r="B1923" s="1">
        <f>Exchanges!C1927</f>
        <v>97234</v>
      </c>
      <c r="C1923" s="1" t="str">
        <f>Exchanges!D1927</f>
        <v>air</v>
      </c>
      <c r="D1923" s="1" t="str">
        <f>Exchanges!E1927</f>
        <v>unspecified</v>
      </c>
      <c r="E1923" s="1" t="str">
        <f>Exchanges!F1927</f>
        <v>59a8c606-b3eb-3259-aa43-5b815965d20f</v>
      </c>
      <c r="F1923" s="1" t="str">
        <f>Exchanges!G1927</f>
        <v>Waste management and remediation services</v>
      </c>
      <c r="G1923" s="1">
        <f>Exchanges!H1927</f>
        <v>562000</v>
      </c>
      <c r="H1923" s="1" t="str">
        <f>Exchanges!I1927</f>
        <v>US</v>
      </c>
      <c r="I1923" s="1">
        <f>Exchanges!J1927</f>
        <v>2.0312080190141574E-10</v>
      </c>
      <c r="J1923" s="1" t="str">
        <f>Exchanges!K1927</f>
        <v>kg</v>
      </c>
      <c r="K1923" s="1"/>
      <c r="L1923" s="1"/>
      <c r="M1923" s="1"/>
      <c r="N1923" s="1"/>
      <c r="O1923" s="1"/>
      <c r="P1923" s="86">
        <f>ROUND(Exchanges!Q1927,0)</f>
        <v>2</v>
      </c>
      <c r="Q1923" s="1">
        <f>Exchanges!R1927</f>
        <v>1</v>
      </c>
      <c r="R1923" s="1">
        <f>Exchanges!S1927</f>
        <v>1</v>
      </c>
      <c r="S1923" s="1">
        <f>Exchanges!T1927</f>
        <v>1</v>
      </c>
      <c r="T1923" s="1">
        <f>Exchanges!U1927</f>
        <v>5</v>
      </c>
      <c r="U1923" s="1">
        <f>Exchanges!V1927</f>
        <v>2013</v>
      </c>
      <c r="V1923" s="1" t="str">
        <f>Exchanges!W1927</f>
        <v>DICHLOROPHENE</v>
      </c>
      <c r="W1923" s="1" t="str">
        <f>Exchanges!X1927</f>
        <v>TRI</v>
      </c>
      <c r="X1923" s="1"/>
    </row>
    <row r="1924" spans="1:24" x14ac:dyDescent="0.15">
      <c r="A1924" s="1" t="str">
        <f>Exchanges!B1928</f>
        <v>1,2-DICHLOROBENZENE</v>
      </c>
      <c r="B1924" s="1">
        <f>Exchanges!C1928</f>
        <v>95501</v>
      </c>
      <c r="C1924" s="1" t="str">
        <f>Exchanges!D1928</f>
        <v>air</v>
      </c>
      <c r="D1924" s="1" t="str">
        <f>Exchanges!E1928</f>
        <v>unspecified</v>
      </c>
      <c r="E1924" s="1" t="str">
        <f>Exchanges!F1928</f>
        <v>65c499ae-f516-3d73-aa1b-0ae167591b56</v>
      </c>
      <c r="F1924" s="1" t="str">
        <f>Exchanges!G1928</f>
        <v>Waste management and remediation services</v>
      </c>
      <c r="G1924" s="1">
        <f>Exchanges!H1928</f>
        <v>562000</v>
      </c>
      <c r="H1924" s="1" t="str">
        <f>Exchanges!I1928</f>
        <v>US</v>
      </c>
      <c r="I1924" s="1">
        <f>Exchanges!J1928</f>
        <v>2.1645385966725219E-10</v>
      </c>
      <c r="J1924" s="1" t="str">
        <f>Exchanges!K1928</f>
        <v>kg</v>
      </c>
      <c r="K1924" s="1"/>
      <c r="L1924" s="1"/>
      <c r="M1924" s="1"/>
      <c r="N1924" s="1"/>
      <c r="O1924" s="1"/>
      <c r="P1924" s="86">
        <f>ROUND(Exchanges!Q1928,0)</f>
        <v>5</v>
      </c>
      <c r="Q1924" s="1">
        <f>Exchanges!R1928</f>
        <v>1</v>
      </c>
      <c r="R1924" s="1">
        <f>Exchanges!S1928</f>
        <v>1</v>
      </c>
      <c r="S1924" s="1">
        <f>Exchanges!T1928</f>
        <v>1</v>
      </c>
      <c r="T1924" s="1">
        <f>Exchanges!U1928</f>
        <v>5</v>
      </c>
      <c r="U1924" s="1">
        <f>Exchanges!V1928</f>
        <v>2013</v>
      </c>
      <c r="V1924" s="1" t="str">
        <f>Exchanges!W1928</f>
        <v>1,2-DICHLOROBENZENE</v>
      </c>
      <c r="W1924" s="1" t="str">
        <f>Exchanges!X1928</f>
        <v>TRI</v>
      </c>
      <c r="X1924" s="1"/>
    </row>
    <row r="1925" spans="1:24" x14ac:dyDescent="0.15">
      <c r="A1925" s="1" t="str">
        <f>Exchanges!B1929</f>
        <v>Cyclohexanol</v>
      </c>
      <c r="B1925" s="1">
        <f>Exchanges!C1929</f>
        <v>108930</v>
      </c>
      <c r="C1925" s="1" t="str">
        <f>Exchanges!D1929</f>
        <v>air</v>
      </c>
      <c r="D1925" s="1" t="str">
        <f>Exchanges!E1929</f>
        <v>unspecified</v>
      </c>
      <c r="E1925" s="1" t="str">
        <f>Exchanges!F1929</f>
        <v>d9062eef-8b87-4ff3-af36-80527ee36be9</v>
      </c>
      <c r="F1925" s="1" t="str">
        <f>Exchanges!G1929</f>
        <v>Waste management and remediation services</v>
      </c>
      <c r="G1925" s="1">
        <f>Exchanges!H1929</f>
        <v>562000</v>
      </c>
      <c r="H1925" s="1" t="str">
        <f>Exchanges!I1929</f>
        <v>US</v>
      </c>
      <c r="I1925" s="1">
        <f>Exchanges!J1929</f>
        <v>2.1968295959491581E-10</v>
      </c>
      <c r="J1925" s="1" t="str">
        <f>Exchanges!K1929</f>
        <v>kg</v>
      </c>
      <c r="K1925" s="1"/>
      <c r="L1925" s="1"/>
      <c r="M1925" s="1"/>
      <c r="N1925" s="1"/>
      <c r="O1925" s="1"/>
      <c r="P1925" s="86">
        <f>ROUND(Exchanges!Q1929,0)</f>
        <v>4</v>
      </c>
      <c r="Q1925" s="1">
        <f>Exchanges!R1929</f>
        <v>1</v>
      </c>
      <c r="R1925" s="1">
        <f>Exchanges!S1929</f>
        <v>1</v>
      </c>
      <c r="S1925" s="1">
        <f>Exchanges!T1929</f>
        <v>1</v>
      </c>
      <c r="T1925" s="1">
        <f>Exchanges!U1929</f>
        <v>5</v>
      </c>
      <c r="U1925" s="1">
        <f>Exchanges!V1929</f>
        <v>2013</v>
      </c>
      <c r="V1925" s="1" t="str">
        <f>Exchanges!W1929</f>
        <v>CYCLOHEXANOL</v>
      </c>
      <c r="W1925" s="1" t="str">
        <f>Exchanges!X1929</f>
        <v>TRI</v>
      </c>
      <c r="X1925" s="1"/>
    </row>
    <row r="1926" spans="1:24" x14ac:dyDescent="0.15">
      <c r="A1926" s="1" t="str">
        <f>Exchanges!B1930</f>
        <v>2-methoxyethanol</v>
      </c>
      <c r="B1926" s="1">
        <f>Exchanges!C1930</f>
        <v>109864</v>
      </c>
      <c r="C1926" s="1" t="str">
        <f>Exchanges!D1930</f>
        <v>air</v>
      </c>
      <c r="D1926" s="1" t="str">
        <f>Exchanges!E1930</f>
        <v>unspecified</v>
      </c>
      <c r="E1926" s="1" t="str">
        <f>Exchanges!F1930</f>
        <v>5b2a19b9-1243-44ae-b76c-c0d92159d5d6</v>
      </c>
      <c r="F1926" s="1" t="str">
        <f>Exchanges!G1930</f>
        <v>Waste management and remediation services</v>
      </c>
      <c r="G1926" s="1">
        <f>Exchanges!H1930</f>
        <v>562000</v>
      </c>
      <c r="H1926" s="1" t="str">
        <f>Exchanges!I1930</f>
        <v>US</v>
      </c>
      <c r="I1926" s="1">
        <f>Exchanges!J1930</f>
        <v>2.5265102821122253E-10</v>
      </c>
      <c r="J1926" s="1" t="str">
        <f>Exchanges!K1930</f>
        <v>kg</v>
      </c>
      <c r="K1926" s="1"/>
      <c r="L1926" s="1"/>
      <c r="M1926" s="1"/>
      <c r="N1926" s="1"/>
      <c r="O1926" s="1"/>
      <c r="P1926" s="86">
        <f>ROUND(Exchanges!Q1930,0)</f>
        <v>5</v>
      </c>
      <c r="Q1926" s="1">
        <f>Exchanges!R1930</f>
        <v>1</v>
      </c>
      <c r="R1926" s="1">
        <f>Exchanges!S1930</f>
        <v>1</v>
      </c>
      <c r="S1926" s="1">
        <f>Exchanges!T1930</f>
        <v>1</v>
      </c>
      <c r="T1926" s="1">
        <f>Exchanges!U1930</f>
        <v>5</v>
      </c>
      <c r="U1926" s="1">
        <f>Exchanges!V1930</f>
        <v>2013</v>
      </c>
      <c r="V1926" s="1" t="str">
        <f>Exchanges!W1930</f>
        <v>2-METHOXYETHANOL</v>
      </c>
      <c r="W1926" s="1" t="str">
        <f>Exchanges!X1930</f>
        <v>TRI</v>
      </c>
      <c r="X1926" s="1"/>
    </row>
    <row r="1927" spans="1:24" x14ac:dyDescent="0.15">
      <c r="A1927" s="1" t="str">
        <f>Exchanges!B1931</f>
        <v>DICHLOROBENZENE</v>
      </c>
      <c r="B1927" s="1">
        <f>Exchanges!C1931</f>
        <v>25321226</v>
      </c>
      <c r="C1927" s="1" t="str">
        <f>Exchanges!D1931</f>
        <v>air</v>
      </c>
      <c r="D1927" s="1" t="str">
        <f>Exchanges!E1931</f>
        <v>unspecified</v>
      </c>
      <c r="E1927" s="1" t="str">
        <f>Exchanges!F1931</f>
        <v>aed662da-6622-3db2-919b-2a4f35ef4a0a</v>
      </c>
      <c r="F1927" s="1" t="str">
        <f>Exchanges!G1931</f>
        <v>Waste management and remediation services</v>
      </c>
      <c r="G1927" s="1">
        <f>Exchanges!H1931</f>
        <v>562000</v>
      </c>
      <c r="H1927" s="1" t="str">
        <f>Exchanges!I1931</f>
        <v>US</v>
      </c>
      <c r="I1927" s="1">
        <f>Exchanges!J1931</f>
        <v>2.6031232820088873E-10</v>
      </c>
      <c r="J1927" s="1" t="str">
        <f>Exchanges!K1931</f>
        <v>kg</v>
      </c>
      <c r="K1927" s="1"/>
      <c r="L1927" s="1"/>
      <c r="M1927" s="1"/>
      <c r="N1927" s="1"/>
      <c r="O1927" s="1"/>
      <c r="P1927" s="86">
        <f>ROUND(Exchanges!Q1931,0)</f>
        <v>4</v>
      </c>
      <c r="Q1927" s="1">
        <f>Exchanges!R1931</f>
        <v>1</v>
      </c>
      <c r="R1927" s="1">
        <f>Exchanges!S1931</f>
        <v>1</v>
      </c>
      <c r="S1927" s="1">
        <f>Exchanges!T1931</f>
        <v>1</v>
      </c>
      <c r="T1927" s="1">
        <f>Exchanges!U1931</f>
        <v>5</v>
      </c>
      <c r="U1927" s="1">
        <f>Exchanges!V1931</f>
        <v>2013</v>
      </c>
      <c r="V1927" s="1" t="str">
        <f>Exchanges!W1931</f>
        <v>DICHLOROBENZENE (MIXED ISOMERS)</v>
      </c>
      <c r="W1927" s="1" t="str">
        <f>Exchanges!X1931</f>
        <v>TRI</v>
      </c>
      <c r="X1927" s="1"/>
    </row>
    <row r="1928" spans="1:24" x14ac:dyDescent="0.15">
      <c r="A1928" s="1" t="str">
        <f>Exchanges!B1932</f>
        <v>Aluminum</v>
      </c>
      <c r="B1928" s="1">
        <f>Exchanges!C1932</f>
        <v>7429905</v>
      </c>
      <c r="C1928" s="1" t="str">
        <f>Exchanges!D1932</f>
        <v>air</v>
      </c>
      <c r="D1928" s="1" t="str">
        <f>Exchanges!E1932</f>
        <v>unspecified</v>
      </c>
      <c r="E1928" s="1" t="str">
        <f>Exchanges!F1932</f>
        <v>ff65658c-2d39-44a2-b23e-7ec3c644f064</v>
      </c>
      <c r="F1928" s="1" t="str">
        <f>Exchanges!G1932</f>
        <v>Waste management and remediation services</v>
      </c>
      <c r="G1928" s="1">
        <f>Exchanges!H1932</f>
        <v>562000</v>
      </c>
      <c r="H1928" s="1" t="str">
        <f>Exchanges!I1932</f>
        <v>US</v>
      </c>
      <c r="I1928" s="1">
        <f>Exchanges!J1932</f>
        <v>2.8040566291205954E-10</v>
      </c>
      <c r="J1928" s="1" t="str">
        <f>Exchanges!K1932</f>
        <v>kg</v>
      </c>
      <c r="K1928" s="1"/>
      <c r="L1928" s="1"/>
      <c r="M1928" s="1"/>
      <c r="N1928" s="1"/>
      <c r="O1928" s="1"/>
      <c r="P1928" s="86">
        <f>ROUND(Exchanges!Q1932,0)</f>
        <v>4</v>
      </c>
      <c r="Q1928" s="1">
        <f>Exchanges!R1932</f>
        <v>1</v>
      </c>
      <c r="R1928" s="1">
        <f>Exchanges!S1932</f>
        <v>1</v>
      </c>
      <c r="S1928" s="1">
        <f>Exchanges!T1932</f>
        <v>1</v>
      </c>
      <c r="T1928" s="1">
        <f>Exchanges!U1932</f>
        <v>5</v>
      </c>
      <c r="U1928" s="1">
        <f>Exchanges!V1932</f>
        <v>2013</v>
      </c>
      <c r="V1928" s="1" t="str">
        <f>Exchanges!W1932</f>
        <v>ALUMINUM (FUME OR DUST)</v>
      </c>
      <c r="W1928" s="1" t="str">
        <f>Exchanges!X1932</f>
        <v>TRI</v>
      </c>
      <c r="X1928" s="1"/>
    </row>
    <row r="1929" spans="1:24" x14ac:dyDescent="0.15">
      <c r="A1929" s="1" t="str">
        <f>Exchanges!B1933</f>
        <v>Malathion</v>
      </c>
      <c r="B1929" s="1">
        <f>Exchanges!C1933</f>
        <v>121755</v>
      </c>
      <c r="C1929" s="1" t="str">
        <f>Exchanges!D1933</f>
        <v>air</v>
      </c>
      <c r="D1929" s="1" t="str">
        <f>Exchanges!E1933</f>
        <v>unspecified</v>
      </c>
      <c r="E1929" s="1" t="str">
        <f>Exchanges!F1933</f>
        <v>0c63bca2-959b-4c38-bde0-5da0d50961fb</v>
      </c>
      <c r="F1929" s="1" t="str">
        <f>Exchanges!G1933</f>
        <v>Waste management and remediation services</v>
      </c>
      <c r="G1929" s="1">
        <f>Exchanges!H1933</f>
        <v>562000</v>
      </c>
      <c r="H1929" s="1" t="str">
        <f>Exchanges!I1933</f>
        <v>US</v>
      </c>
      <c r="I1929" s="1">
        <f>Exchanges!J1933</f>
        <v>2.868737583961971E-10</v>
      </c>
      <c r="J1929" s="1" t="str">
        <f>Exchanges!K1933</f>
        <v>kg</v>
      </c>
      <c r="K1929" s="1"/>
      <c r="L1929" s="1"/>
      <c r="M1929" s="1"/>
      <c r="N1929" s="1"/>
      <c r="O1929" s="1"/>
      <c r="P1929" s="86">
        <f>ROUND(Exchanges!Q1933,0)</f>
        <v>2</v>
      </c>
      <c r="Q1929" s="1">
        <f>Exchanges!R1933</f>
        <v>1</v>
      </c>
      <c r="R1929" s="1">
        <f>Exchanges!S1933</f>
        <v>1</v>
      </c>
      <c r="S1929" s="1">
        <f>Exchanges!T1933</f>
        <v>1</v>
      </c>
      <c r="T1929" s="1">
        <f>Exchanges!U1933</f>
        <v>5</v>
      </c>
      <c r="U1929" s="1">
        <f>Exchanges!V1933</f>
        <v>2013</v>
      </c>
      <c r="V1929" s="1" t="str">
        <f>Exchanges!W1933</f>
        <v>MALATHION</v>
      </c>
      <c r="W1929" s="1" t="str">
        <f>Exchanges!X1933</f>
        <v>TRI</v>
      </c>
      <c r="X1929" s="1"/>
    </row>
    <row r="1930" spans="1:24" x14ac:dyDescent="0.15">
      <c r="A1930" s="1" t="str">
        <f>Exchanges!B1934</f>
        <v>chromium</v>
      </c>
      <c r="B1930" s="1">
        <f>Exchanges!C1934</f>
        <v>7440473</v>
      </c>
      <c r="C1930" s="1" t="str">
        <f>Exchanges!D1934</f>
        <v>air</v>
      </c>
      <c r="D1930" s="1" t="str">
        <f>Exchanges!E1934</f>
        <v>unspecified</v>
      </c>
      <c r="E1930" s="1" t="str">
        <f>Exchanges!F1934</f>
        <v>e142b577-e934-4085-9a07-3983d4d92afb</v>
      </c>
      <c r="F1930" s="1" t="str">
        <f>Exchanges!G1934</f>
        <v>Waste management and remediation services</v>
      </c>
      <c r="G1930" s="1">
        <f>Exchanges!H1934</f>
        <v>562000</v>
      </c>
      <c r="H1930" s="1" t="str">
        <f>Exchanges!I1934</f>
        <v>US</v>
      </c>
      <c r="I1930" s="1">
        <f>Exchanges!J1934</f>
        <v>2.8983255141056117E-10</v>
      </c>
      <c r="J1930" s="1" t="str">
        <f>Exchanges!K1934</f>
        <v>kg</v>
      </c>
      <c r="K1930" s="1"/>
      <c r="L1930" s="1"/>
      <c r="M1930" s="1"/>
      <c r="N1930" s="1"/>
      <c r="O1930" s="1"/>
      <c r="P1930" s="86">
        <f>ROUND(Exchanges!Q1934,0)</f>
        <v>4</v>
      </c>
      <c r="Q1930" s="1">
        <f>Exchanges!R1934</f>
        <v>1</v>
      </c>
      <c r="R1930" s="1">
        <f>Exchanges!S1934</f>
        <v>1</v>
      </c>
      <c r="S1930" s="1">
        <f>Exchanges!T1934</f>
        <v>1</v>
      </c>
      <c r="T1930" s="1">
        <f>Exchanges!U1934</f>
        <v>5</v>
      </c>
      <c r="U1930" s="1">
        <f>Exchanges!V1934</f>
        <v>2013</v>
      </c>
      <c r="V1930" s="1" t="str">
        <f>Exchanges!W1934</f>
        <v>CHROMIUM</v>
      </c>
      <c r="W1930" s="1" t="str">
        <f>Exchanges!X1934</f>
        <v>TRI</v>
      </c>
      <c r="X1930" s="1"/>
    </row>
    <row r="1931" spans="1:24" x14ac:dyDescent="0.15">
      <c r="A1931" s="1" t="str">
        <f>Exchanges!B1935</f>
        <v>SEC-BUTYL ALCOHOL</v>
      </c>
      <c r="B1931" s="1">
        <f>Exchanges!C1935</f>
        <v>78922</v>
      </c>
      <c r="C1931" s="1" t="str">
        <f>Exchanges!D1935</f>
        <v>air</v>
      </c>
      <c r="D1931" s="1" t="str">
        <f>Exchanges!E1935</f>
        <v>unspecified</v>
      </c>
      <c r="E1931" s="1" t="str">
        <f>Exchanges!F1935</f>
        <v>1dcd86a2-ace9-4f68-b02c-13aff1c00923</v>
      </c>
      <c r="F1931" s="1" t="str">
        <f>Exchanges!G1935</f>
        <v>Waste management and remediation services</v>
      </c>
      <c r="G1931" s="1">
        <f>Exchanges!H1935</f>
        <v>562000</v>
      </c>
      <c r="H1931" s="1" t="str">
        <f>Exchanges!I1935</f>
        <v>US</v>
      </c>
      <c r="I1931" s="1">
        <f>Exchanges!J1935</f>
        <v>3.0793894802108092E-10</v>
      </c>
      <c r="J1931" s="1" t="str">
        <f>Exchanges!K1935</f>
        <v>kg</v>
      </c>
      <c r="K1931" s="1"/>
      <c r="L1931" s="1"/>
      <c r="M1931" s="1"/>
      <c r="N1931" s="1"/>
      <c r="O1931" s="1"/>
      <c r="P1931" s="86">
        <f>ROUND(Exchanges!Q1935,0)</f>
        <v>5</v>
      </c>
      <c r="Q1931" s="1">
        <f>Exchanges!R1935</f>
        <v>1</v>
      </c>
      <c r="R1931" s="1">
        <f>Exchanges!S1935</f>
        <v>1</v>
      </c>
      <c r="S1931" s="1">
        <f>Exchanges!T1935</f>
        <v>1</v>
      </c>
      <c r="T1931" s="1">
        <f>Exchanges!U1935</f>
        <v>5</v>
      </c>
      <c r="U1931" s="1">
        <f>Exchanges!V1935</f>
        <v>2013</v>
      </c>
      <c r="V1931" s="1" t="str">
        <f>Exchanges!W1935</f>
        <v>SEC-BUTYL ALCOHOL</v>
      </c>
      <c r="W1931" s="1" t="str">
        <f>Exchanges!X1935</f>
        <v>TRI</v>
      </c>
      <c r="X1931" s="1"/>
    </row>
    <row r="1932" spans="1:24" x14ac:dyDescent="0.15">
      <c r="A1932" s="1" t="str">
        <f>Exchanges!B1936</f>
        <v>2-chlorophenol</v>
      </c>
      <c r="B1932" s="1">
        <f>Exchanges!C1936</f>
        <v>95578</v>
      </c>
      <c r="C1932" s="1" t="str">
        <f>Exchanges!D1936</f>
        <v>air</v>
      </c>
      <c r="D1932" s="1" t="str">
        <f>Exchanges!E1936</f>
        <v>unspecified</v>
      </c>
      <c r="E1932" s="1" t="str">
        <f>Exchanges!F1936</f>
        <v>2c52799b-fdef-4575-8abb-df8cd5b788a6</v>
      </c>
      <c r="F1932" s="1" t="str">
        <f>Exchanges!G1936</f>
        <v>Waste management and remediation services</v>
      </c>
      <c r="G1932" s="1">
        <f>Exchanges!H1936</f>
        <v>562000</v>
      </c>
      <c r="H1932" s="1" t="str">
        <f>Exchanges!I1936</f>
        <v>US</v>
      </c>
      <c r="I1932" s="1">
        <f>Exchanges!J1936</f>
        <v>3.5046671489097855E-10</v>
      </c>
      <c r="J1932" s="1" t="str">
        <f>Exchanges!K1936</f>
        <v>kg</v>
      </c>
      <c r="K1932" s="1"/>
      <c r="L1932" s="1"/>
      <c r="M1932" s="1"/>
      <c r="N1932" s="1"/>
      <c r="O1932" s="1"/>
      <c r="P1932" s="86">
        <f>ROUND(Exchanges!Q1936,0)</f>
        <v>5</v>
      </c>
      <c r="Q1932" s="1">
        <f>Exchanges!R1936</f>
        <v>1</v>
      </c>
      <c r="R1932" s="1">
        <f>Exchanges!S1936</f>
        <v>1</v>
      </c>
      <c r="S1932" s="1">
        <f>Exchanges!T1936</f>
        <v>1</v>
      </c>
      <c r="T1932" s="1">
        <f>Exchanges!U1936</f>
        <v>5</v>
      </c>
      <c r="U1932" s="1">
        <f>Exchanges!V1936</f>
        <v>2013</v>
      </c>
      <c r="V1932" s="1" t="str">
        <f>Exchanges!W1936</f>
        <v>CHLOROPHENOLS</v>
      </c>
      <c r="W1932" s="1" t="str">
        <f>Exchanges!X1936</f>
        <v>TRI</v>
      </c>
      <c r="X1932" s="1"/>
    </row>
    <row r="1933" spans="1:24" x14ac:dyDescent="0.15">
      <c r="A1933" s="1" t="str">
        <f>Exchanges!B1937</f>
        <v>Creosol</v>
      </c>
      <c r="B1933" s="1">
        <f>Exchanges!C1937</f>
        <v>93516</v>
      </c>
      <c r="C1933" s="1" t="str">
        <f>Exchanges!D1937</f>
        <v>air</v>
      </c>
      <c r="D1933" s="1" t="str">
        <f>Exchanges!E1937</f>
        <v>unspecified</v>
      </c>
      <c r="E1933" s="1" t="str">
        <f>Exchanges!F1937</f>
        <v>b539c006-92b0-4880-9121-d6166e9daabb</v>
      </c>
      <c r="F1933" s="1" t="str">
        <f>Exchanges!G1937</f>
        <v>Waste management and remediation services</v>
      </c>
      <c r="G1933" s="1">
        <f>Exchanges!H1937</f>
        <v>562000</v>
      </c>
      <c r="H1933" s="1" t="str">
        <f>Exchanges!I1937</f>
        <v>US</v>
      </c>
      <c r="I1933" s="1">
        <f>Exchanges!J1937</f>
        <v>4.3186607419654848E-10</v>
      </c>
      <c r="J1933" s="1" t="str">
        <f>Exchanges!K1937</f>
        <v>kg</v>
      </c>
      <c r="K1933" s="1"/>
      <c r="L1933" s="1"/>
      <c r="M1933" s="1"/>
      <c r="N1933" s="1"/>
      <c r="O1933" s="1"/>
      <c r="P1933" s="86">
        <f>ROUND(Exchanges!Q1937,0)</f>
        <v>5</v>
      </c>
      <c r="Q1933" s="1">
        <f>Exchanges!R1937</f>
        <v>1</v>
      </c>
      <c r="R1933" s="1">
        <f>Exchanges!S1937</f>
        <v>1</v>
      </c>
      <c r="S1933" s="1">
        <f>Exchanges!T1937</f>
        <v>1</v>
      </c>
      <c r="T1933" s="1">
        <f>Exchanges!U1937</f>
        <v>5</v>
      </c>
      <c r="U1933" s="1">
        <f>Exchanges!V1937</f>
        <v>2013</v>
      </c>
      <c r="V1933" s="1" t="str">
        <f>Exchanges!W1937</f>
        <v>CREOSOTE</v>
      </c>
      <c r="W1933" s="1" t="str">
        <f>Exchanges!X1937</f>
        <v>TRI</v>
      </c>
      <c r="X1933" s="1"/>
    </row>
    <row r="1934" spans="1:24" x14ac:dyDescent="0.15">
      <c r="A1934" s="1" t="str">
        <f>Exchanges!B1938</f>
        <v>Chlorothalonil</v>
      </c>
      <c r="B1934" s="1">
        <f>Exchanges!C1938</f>
        <v>1897456</v>
      </c>
      <c r="C1934" s="1" t="str">
        <f>Exchanges!D1938</f>
        <v>air</v>
      </c>
      <c r="D1934" s="1" t="str">
        <f>Exchanges!E1938</f>
        <v>unspecified</v>
      </c>
      <c r="E1934" s="1" t="str">
        <f>Exchanges!F1938</f>
        <v>618f1c16-c2f2-4133-9778-bdd29550a2b7</v>
      </c>
      <c r="F1934" s="1" t="str">
        <f>Exchanges!G1938</f>
        <v>Waste management and remediation services</v>
      </c>
      <c r="G1934" s="1">
        <f>Exchanges!H1938</f>
        <v>562000</v>
      </c>
      <c r="H1934" s="1" t="str">
        <f>Exchanges!I1938</f>
        <v>US</v>
      </c>
      <c r="I1934" s="1">
        <f>Exchanges!J1938</f>
        <v>4.4426165133822472E-10</v>
      </c>
      <c r="J1934" s="1" t="str">
        <f>Exchanges!K1938</f>
        <v>kg</v>
      </c>
      <c r="K1934" s="1"/>
      <c r="L1934" s="1"/>
      <c r="M1934" s="1"/>
      <c r="N1934" s="1"/>
      <c r="O1934" s="1"/>
      <c r="P1934" s="86">
        <f>ROUND(Exchanges!Q1938,0)</f>
        <v>5</v>
      </c>
      <c r="Q1934" s="1">
        <f>Exchanges!R1938</f>
        <v>1</v>
      </c>
      <c r="R1934" s="1">
        <f>Exchanges!S1938</f>
        <v>1</v>
      </c>
      <c r="S1934" s="1">
        <f>Exchanges!T1938</f>
        <v>1</v>
      </c>
      <c r="T1934" s="1">
        <f>Exchanges!U1938</f>
        <v>5</v>
      </c>
      <c r="U1934" s="1">
        <f>Exchanges!V1938</f>
        <v>2013</v>
      </c>
      <c r="V1934" s="1" t="str">
        <f>Exchanges!W1938</f>
        <v>CHLOROTHALONIL</v>
      </c>
      <c r="W1934" s="1" t="str">
        <f>Exchanges!X1938</f>
        <v>TRI</v>
      </c>
      <c r="X1934" s="1"/>
    </row>
    <row r="1935" spans="1:24" x14ac:dyDescent="0.15">
      <c r="A1935" s="1" t="str">
        <f>Exchanges!B1939</f>
        <v>NITROUS ACID</v>
      </c>
      <c r="B1935" s="1">
        <f>Exchanges!C1939</f>
        <v>7782776</v>
      </c>
      <c r="C1935" s="1" t="str">
        <f>Exchanges!D1939</f>
        <v>air</v>
      </c>
      <c r="D1935" s="1" t="str">
        <f>Exchanges!E1939</f>
        <v>unspecified</v>
      </c>
      <c r="E1935" s="1" t="str">
        <f>Exchanges!F1939</f>
        <v>b633a270-97fe-3bdb-9fb0-a25de3323e03</v>
      </c>
      <c r="F1935" s="1" t="str">
        <f>Exchanges!G1939</f>
        <v>Waste management and remediation services</v>
      </c>
      <c r="G1935" s="1">
        <f>Exchanges!H1939</f>
        <v>562000</v>
      </c>
      <c r="H1935" s="1" t="str">
        <f>Exchanges!I1939</f>
        <v>US</v>
      </c>
      <c r="I1935" s="1">
        <f>Exchanges!J1939</f>
        <v>4.7266731425028414E-10</v>
      </c>
      <c r="J1935" s="1" t="str">
        <f>Exchanges!K1939</f>
        <v>kg</v>
      </c>
      <c r="K1935" s="1"/>
      <c r="L1935" s="1"/>
      <c r="M1935" s="1"/>
      <c r="N1935" s="1"/>
      <c r="O1935" s="1"/>
      <c r="P1935" s="86">
        <f>ROUND(Exchanges!Q1939,0)</f>
        <v>5</v>
      </c>
      <c r="Q1935" s="1">
        <f>Exchanges!R1939</f>
        <v>1</v>
      </c>
      <c r="R1935" s="1">
        <f>Exchanges!S1939</f>
        <v>1</v>
      </c>
      <c r="S1935" s="1">
        <f>Exchanges!T1939</f>
        <v>1</v>
      </c>
      <c r="T1935" s="1">
        <f>Exchanges!U1939</f>
        <v>5</v>
      </c>
      <c r="U1935" s="1">
        <f>Exchanges!V1939</f>
        <v>2013</v>
      </c>
      <c r="V1935" s="1" t="str">
        <f>Exchanges!W1939</f>
        <v>SODIUM NITRITE</v>
      </c>
      <c r="W1935" s="1" t="str">
        <f>Exchanges!X1939</f>
        <v>TRI</v>
      </c>
      <c r="X1935" s="1"/>
    </row>
    <row r="1936" spans="1:24" x14ac:dyDescent="0.15">
      <c r="A1936" s="1" t="str">
        <f>Exchanges!B1940</f>
        <v>2-PHENYLPHENOL</v>
      </c>
      <c r="B1936" s="1">
        <f>Exchanges!C1940</f>
        <v>90437</v>
      </c>
      <c r="C1936" s="1" t="str">
        <f>Exchanges!D1940</f>
        <v>air</v>
      </c>
      <c r="D1936" s="1" t="str">
        <f>Exchanges!E1940</f>
        <v>unspecified</v>
      </c>
      <c r="E1936" s="1" t="str">
        <f>Exchanges!F1940</f>
        <v>fa14cccc-cfd5-3e25-8e18-fba57ccd15a6</v>
      </c>
      <c r="F1936" s="1" t="str">
        <f>Exchanges!G1940</f>
        <v>Waste management and remediation services</v>
      </c>
      <c r="G1936" s="1">
        <f>Exchanges!H1940</f>
        <v>562000</v>
      </c>
      <c r="H1936" s="1" t="str">
        <f>Exchanges!I1940</f>
        <v>US</v>
      </c>
      <c r="I1936" s="1">
        <f>Exchanges!J1940</f>
        <v>5.2238503668492297E-10</v>
      </c>
      <c r="J1936" s="1" t="str">
        <f>Exchanges!K1940</f>
        <v>kg</v>
      </c>
      <c r="K1936" s="1"/>
      <c r="L1936" s="1"/>
      <c r="M1936" s="1"/>
      <c r="N1936" s="1"/>
      <c r="O1936" s="1"/>
      <c r="P1936" s="86">
        <f>ROUND(Exchanges!Q1940,0)</f>
        <v>3</v>
      </c>
      <c r="Q1936" s="1">
        <f>Exchanges!R1940</f>
        <v>1</v>
      </c>
      <c r="R1936" s="1">
        <f>Exchanges!S1940</f>
        <v>1</v>
      </c>
      <c r="S1936" s="1">
        <f>Exchanges!T1940</f>
        <v>1</v>
      </c>
      <c r="T1936" s="1">
        <f>Exchanges!U1940</f>
        <v>5</v>
      </c>
      <c r="U1936" s="1">
        <f>Exchanges!V1940</f>
        <v>2013</v>
      </c>
      <c r="V1936" s="1" t="str">
        <f>Exchanges!W1940</f>
        <v>2-PHENYLPHENOL</v>
      </c>
      <c r="W1936" s="1" t="str">
        <f>Exchanges!X1940</f>
        <v>TRI</v>
      </c>
      <c r="X1936" s="1"/>
    </row>
    <row r="1937" spans="1:24" x14ac:dyDescent="0.15">
      <c r="A1937" s="1" t="str">
        <f>Exchanges!B1941</f>
        <v>CFC-114</v>
      </c>
      <c r="B1937" s="1">
        <f>Exchanges!C1941</f>
        <v>76142</v>
      </c>
      <c r="C1937" s="1" t="str">
        <f>Exchanges!D1941</f>
        <v>air</v>
      </c>
      <c r="D1937" s="1" t="str">
        <f>Exchanges!E1941</f>
        <v>unspecified</v>
      </c>
      <c r="E1937" s="1" t="str">
        <f>Exchanges!F1941</f>
        <v>f4628510-c932-30a5-b4a2-ea7dfe7347d8</v>
      </c>
      <c r="F1937" s="1" t="str">
        <f>Exchanges!G1941</f>
        <v>Waste management and remediation services</v>
      </c>
      <c r="G1937" s="1">
        <f>Exchanges!H1941</f>
        <v>562000</v>
      </c>
      <c r="H1937" s="1" t="str">
        <f>Exchanges!I1941</f>
        <v>US</v>
      </c>
      <c r="I1937" s="1">
        <f>Exchanges!J1941</f>
        <v>5.3644724604732871E-10</v>
      </c>
      <c r="J1937" s="1" t="str">
        <f>Exchanges!K1941</f>
        <v>kg</v>
      </c>
      <c r="K1937" s="1"/>
      <c r="L1937" s="1"/>
      <c r="M1937" s="1"/>
      <c r="N1937" s="1"/>
      <c r="O1937" s="1"/>
      <c r="P1937" s="86">
        <f>ROUND(Exchanges!Q1941,0)</f>
        <v>5</v>
      </c>
      <c r="Q1937" s="1">
        <f>Exchanges!R1941</f>
        <v>1</v>
      </c>
      <c r="R1937" s="1">
        <f>Exchanges!S1941</f>
        <v>1</v>
      </c>
      <c r="S1937" s="1">
        <f>Exchanges!T1941</f>
        <v>1</v>
      </c>
      <c r="T1937" s="1">
        <f>Exchanges!U1941</f>
        <v>5</v>
      </c>
      <c r="U1937" s="1">
        <f>Exchanges!V1941</f>
        <v>2013</v>
      </c>
      <c r="V1937" s="1" t="str">
        <f>Exchanges!W1941</f>
        <v>DICHLOROTETRAFLUOROETHANE (CFC-114)</v>
      </c>
      <c r="W1937" s="1" t="str">
        <f>Exchanges!X1941</f>
        <v>TRI</v>
      </c>
      <c r="X1937" s="1"/>
    </row>
    <row r="1938" spans="1:24" x14ac:dyDescent="0.15">
      <c r="A1938" s="1" t="str">
        <f>Exchanges!B1942</f>
        <v>Diazinon</v>
      </c>
      <c r="B1938" s="1">
        <f>Exchanges!C1942</f>
        <v>333415</v>
      </c>
      <c r="C1938" s="1" t="str">
        <f>Exchanges!D1942</f>
        <v>air</v>
      </c>
      <c r="D1938" s="1" t="str">
        <f>Exchanges!E1942</f>
        <v>unspecified</v>
      </c>
      <c r="E1938" s="1" t="str">
        <f>Exchanges!F1942</f>
        <v>696d4a13-8eb8-4998-9cf0-9710369ced90</v>
      </c>
      <c r="F1938" s="1" t="str">
        <f>Exchanges!G1942</f>
        <v>Waste management and remediation services</v>
      </c>
      <c r="G1938" s="1">
        <f>Exchanges!H1942</f>
        <v>562000</v>
      </c>
      <c r="H1938" s="1" t="str">
        <f>Exchanges!I1942</f>
        <v>US</v>
      </c>
      <c r="I1938" s="1">
        <f>Exchanges!J1942</f>
        <v>5.6501957218146111E-10</v>
      </c>
      <c r="J1938" s="1" t="str">
        <f>Exchanges!K1942</f>
        <v>kg</v>
      </c>
      <c r="K1938" s="1"/>
      <c r="L1938" s="1"/>
      <c r="M1938" s="1"/>
      <c r="N1938" s="1"/>
      <c r="O1938" s="1"/>
      <c r="P1938" s="86">
        <f>ROUND(Exchanges!Q1942,0)</f>
        <v>3</v>
      </c>
      <c r="Q1938" s="1">
        <f>Exchanges!R1942</f>
        <v>1</v>
      </c>
      <c r="R1938" s="1">
        <f>Exchanges!S1942</f>
        <v>1</v>
      </c>
      <c r="S1938" s="1">
        <f>Exchanges!T1942</f>
        <v>1</v>
      </c>
      <c r="T1938" s="1">
        <f>Exchanges!U1942</f>
        <v>5</v>
      </c>
      <c r="U1938" s="1">
        <f>Exchanges!V1942</f>
        <v>2013</v>
      </c>
      <c r="V1938" s="1" t="str">
        <f>Exchanges!W1942</f>
        <v>DIAZINON</v>
      </c>
      <c r="W1938" s="1" t="str">
        <f>Exchanges!X1942</f>
        <v>TRI</v>
      </c>
      <c r="X1938" s="1"/>
    </row>
    <row r="1939" spans="1:24" x14ac:dyDescent="0.15">
      <c r="A1939" s="1" t="str">
        <f>Exchanges!B1943</f>
        <v>Atrazine</v>
      </c>
      <c r="B1939" s="1">
        <f>Exchanges!C1943</f>
        <v>1912249</v>
      </c>
      <c r="C1939" s="1" t="str">
        <f>Exchanges!D1943</f>
        <v>air</v>
      </c>
      <c r="D1939" s="1" t="str">
        <f>Exchanges!E1943</f>
        <v>unspecified</v>
      </c>
      <c r="E1939" s="1" t="str">
        <f>Exchanges!F1943</f>
        <v>e794472e-5ee2-4f30-8522-deadba411a79</v>
      </c>
      <c r="F1939" s="1" t="str">
        <f>Exchanges!G1943</f>
        <v>Waste management and remediation services</v>
      </c>
      <c r="G1939" s="1">
        <f>Exchanges!H1943</f>
        <v>562000</v>
      </c>
      <c r="H1939" s="1" t="str">
        <f>Exchanges!I1943</f>
        <v>US</v>
      </c>
      <c r="I1939" s="1">
        <f>Exchanges!J1943</f>
        <v>6.2498812441872483E-10</v>
      </c>
      <c r="J1939" s="1" t="str">
        <f>Exchanges!K1943</f>
        <v>kg</v>
      </c>
      <c r="K1939" s="1"/>
      <c r="L1939" s="1"/>
      <c r="M1939" s="1"/>
      <c r="N1939" s="1"/>
      <c r="O1939" s="1"/>
      <c r="P1939" s="86">
        <f>ROUND(Exchanges!Q1943,0)</f>
        <v>2</v>
      </c>
      <c r="Q1939" s="1">
        <f>Exchanges!R1943</f>
        <v>1</v>
      </c>
      <c r="R1939" s="1">
        <f>Exchanges!S1943</f>
        <v>1</v>
      </c>
      <c r="S1939" s="1">
        <f>Exchanges!T1943</f>
        <v>1</v>
      </c>
      <c r="T1939" s="1">
        <f>Exchanges!U1943</f>
        <v>5</v>
      </c>
      <c r="U1939" s="1">
        <f>Exchanges!V1943</f>
        <v>2013</v>
      </c>
      <c r="V1939" s="1" t="str">
        <f>Exchanges!W1943</f>
        <v>ATRAZINE</v>
      </c>
      <c r="W1939" s="1" t="str">
        <f>Exchanges!X1943</f>
        <v>TRI</v>
      </c>
      <c r="X1939" s="1"/>
    </row>
    <row r="1940" spans="1:24" x14ac:dyDescent="0.15">
      <c r="A1940" s="1" t="str">
        <f>Exchanges!B1944</f>
        <v>TERT-BUTYL ALCOHOL</v>
      </c>
      <c r="B1940" s="1">
        <f>Exchanges!C1944</f>
        <v>75650</v>
      </c>
      <c r="C1940" s="1" t="str">
        <f>Exchanges!D1944</f>
        <v>air</v>
      </c>
      <c r="D1940" s="1" t="str">
        <f>Exchanges!E1944</f>
        <v>unspecified</v>
      </c>
      <c r="E1940" s="1" t="str">
        <f>Exchanges!F1944</f>
        <v>b84ebfec-fd10-4fc7-bd83-e6d7c94250c7</v>
      </c>
      <c r="F1940" s="1" t="str">
        <f>Exchanges!G1944</f>
        <v>Waste management and remediation services</v>
      </c>
      <c r="G1940" s="1">
        <f>Exchanges!H1944</f>
        <v>562000</v>
      </c>
      <c r="H1940" s="1" t="str">
        <f>Exchanges!I1944</f>
        <v>US</v>
      </c>
      <c r="I1940" s="1">
        <f>Exchanges!J1944</f>
        <v>6.7241318590472257E-10</v>
      </c>
      <c r="J1940" s="1" t="str">
        <f>Exchanges!K1944</f>
        <v>kg</v>
      </c>
      <c r="K1940" s="1"/>
      <c r="L1940" s="1"/>
      <c r="M1940" s="1"/>
      <c r="N1940" s="1"/>
      <c r="O1940" s="1"/>
      <c r="P1940" s="86">
        <f>ROUND(Exchanges!Q1944,0)</f>
        <v>4</v>
      </c>
      <c r="Q1940" s="1">
        <f>Exchanges!R1944</f>
        <v>1</v>
      </c>
      <c r="R1940" s="1">
        <f>Exchanges!S1944</f>
        <v>1</v>
      </c>
      <c r="S1940" s="1">
        <f>Exchanges!T1944</f>
        <v>1</v>
      </c>
      <c r="T1940" s="1">
        <f>Exchanges!U1944</f>
        <v>5</v>
      </c>
      <c r="U1940" s="1">
        <f>Exchanges!V1944</f>
        <v>2013</v>
      </c>
      <c r="V1940" s="1" t="str">
        <f>Exchanges!W1944</f>
        <v>TERT-BUTYL ALCOHOL</v>
      </c>
      <c r="W1940" s="1" t="str">
        <f>Exchanges!X1944</f>
        <v>TRI</v>
      </c>
      <c r="X1940" s="1"/>
    </row>
    <row r="1941" spans="1:24" x14ac:dyDescent="0.15">
      <c r="A1941" s="1" t="str">
        <f>Exchanges!B1945</f>
        <v>Benzene, pentachloro-</v>
      </c>
      <c r="B1941" s="1">
        <f>Exchanges!C1945</f>
        <v>608935</v>
      </c>
      <c r="C1941" s="1" t="str">
        <f>Exchanges!D1945</f>
        <v>air</v>
      </c>
      <c r="D1941" s="1" t="str">
        <f>Exchanges!E1945</f>
        <v>unspecified</v>
      </c>
      <c r="E1941" s="1" t="str">
        <f>Exchanges!F1945</f>
        <v>6a9ef0ac-2a82-492b-90f7-7f8d09995bbc</v>
      </c>
      <c r="F1941" s="1" t="str">
        <f>Exchanges!G1945</f>
        <v>Waste management and remediation services</v>
      </c>
      <c r="G1941" s="1">
        <f>Exchanges!H1945</f>
        <v>562000</v>
      </c>
      <c r="H1941" s="1" t="str">
        <f>Exchanges!I1945</f>
        <v>US</v>
      </c>
      <c r="I1941" s="1">
        <f>Exchanges!J1945</f>
        <v>6.9037271055079045E-10</v>
      </c>
      <c r="J1941" s="1" t="str">
        <f>Exchanges!K1945</f>
        <v>kg</v>
      </c>
      <c r="K1941" s="1"/>
      <c r="L1941" s="1"/>
      <c r="M1941" s="1"/>
      <c r="N1941" s="1"/>
      <c r="O1941" s="1"/>
      <c r="P1941" s="86">
        <f>ROUND(Exchanges!Q1945,0)</f>
        <v>5</v>
      </c>
      <c r="Q1941" s="1">
        <f>Exchanges!R1945</f>
        <v>1</v>
      </c>
      <c r="R1941" s="1">
        <f>Exchanges!S1945</f>
        <v>1</v>
      </c>
      <c r="S1941" s="1">
        <f>Exchanges!T1945</f>
        <v>1</v>
      </c>
      <c r="T1941" s="1">
        <f>Exchanges!U1945</f>
        <v>5</v>
      </c>
      <c r="U1941" s="1">
        <f>Exchanges!V1945</f>
        <v>2013</v>
      </c>
      <c r="V1941" s="1" t="str">
        <f>Exchanges!W1945</f>
        <v>PENTACHLOROBENZENE</v>
      </c>
      <c r="W1941" s="1" t="str">
        <f>Exchanges!X1945</f>
        <v>TRI</v>
      </c>
      <c r="X1941" s="1"/>
    </row>
    <row r="1942" spans="1:24" x14ac:dyDescent="0.15">
      <c r="A1942" s="1" t="str">
        <f>Exchanges!B1946</f>
        <v>vanadium</v>
      </c>
      <c r="B1942" s="1">
        <f>Exchanges!C1946</f>
        <v>7440622</v>
      </c>
      <c r="C1942" s="1" t="str">
        <f>Exchanges!D1946</f>
        <v>air</v>
      </c>
      <c r="D1942" s="1" t="str">
        <f>Exchanges!E1946</f>
        <v>unspecified</v>
      </c>
      <c r="E1942" s="1" t="str">
        <f>Exchanges!F1946</f>
        <v>591b0a62-8064-4697-86ed-47bfa1f8b5e6</v>
      </c>
      <c r="F1942" s="1" t="str">
        <f>Exchanges!G1946</f>
        <v>Waste management and remediation services</v>
      </c>
      <c r="G1942" s="1">
        <f>Exchanges!H1946</f>
        <v>562000</v>
      </c>
      <c r="H1942" s="1" t="str">
        <f>Exchanges!I1946</f>
        <v>US</v>
      </c>
      <c r="I1942" s="1">
        <f>Exchanges!J1946</f>
        <v>6.909753022630982E-10</v>
      </c>
      <c r="J1942" s="1" t="str">
        <f>Exchanges!K1946</f>
        <v>kg</v>
      </c>
      <c r="K1942" s="1"/>
      <c r="L1942" s="1"/>
      <c r="M1942" s="1"/>
      <c r="N1942" s="1"/>
      <c r="O1942" s="1"/>
      <c r="P1942" s="86">
        <f>ROUND(Exchanges!Q1946,0)</f>
        <v>5</v>
      </c>
      <c r="Q1942" s="1">
        <f>Exchanges!R1946</f>
        <v>1</v>
      </c>
      <c r="R1942" s="1">
        <f>Exchanges!S1946</f>
        <v>1</v>
      </c>
      <c r="S1942" s="1">
        <f>Exchanges!T1946</f>
        <v>1</v>
      </c>
      <c r="T1942" s="1">
        <f>Exchanges!U1946</f>
        <v>5</v>
      </c>
      <c r="U1942" s="1">
        <f>Exchanges!V1946</f>
        <v>2013</v>
      </c>
      <c r="V1942" s="1" t="str">
        <f>Exchanges!W1946</f>
        <v>VANADIUM (EXCEPT WHEN CONTAINED IN AN ALLOY)</v>
      </c>
      <c r="W1942" s="1" t="str">
        <f>Exchanges!X1946</f>
        <v>TRI</v>
      </c>
      <c r="X1942" s="1"/>
    </row>
    <row r="1943" spans="1:24" x14ac:dyDescent="0.15">
      <c r="A1943" s="1" t="str">
        <f>Exchanges!B1947</f>
        <v>4,4'-isopropylidenediphenol</v>
      </c>
      <c r="B1943" s="1">
        <f>Exchanges!C1947</f>
        <v>80057</v>
      </c>
      <c r="C1943" s="1" t="str">
        <f>Exchanges!D1947</f>
        <v>air</v>
      </c>
      <c r="D1943" s="1" t="str">
        <f>Exchanges!E1947</f>
        <v>unspecified</v>
      </c>
      <c r="E1943" s="1" t="str">
        <f>Exchanges!F1947</f>
        <v>f1434c85-6374-3511-b73a-2189eb058ea8</v>
      </c>
      <c r="F1943" s="1" t="str">
        <f>Exchanges!G1947</f>
        <v>Waste management and remediation services</v>
      </c>
      <c r="G1943" s="1">
        <f>Exchanges!H1947</f>
        <v>562000</v>
      </c>
      <c r="H1943" s="1" t="str">
        <f>Exchanges!I1947</f>
        <v>US</v>
      </c>
      <c r="I1943" s="1">
        <f>Exchanges!J1947</f>
        <v>7.8790038234990191E-10</v>
      </c>
      <c r="J1943" s="1" t="str">
        <f>Exchanges!K1947</f>
        <v>kg</v>
      </c>
      <c r="K1943" s="1"/>
      <c r="L1943" s="1"/>
      <c r="M1943" s="1"/>
      <c r="N1943" s="1"/>
      <c r="O1943" s="1"/>
      <c r="P1943" s="86">
        <f>ROUND(Exchanges!Q1947,0)</f>
        <v>4</v>
      </c>
      <c r="Q1943" s="1">
        <f>Exchanges!R1947</f>
        <v>1</v>
      </c>
      <c r="R1943" s="1">
        <f>Exchanges!S1947</f>
        <v>1</v>
      </c>
      <c r="S1943" s="1">
        <f>Exchanges!T1947</f>
        <v>1</v>
      </c>
      <c r="T1943" s="1">
        <f>Exchanges!U1947</f>
        <v>5</v>
      </c>
      <c r="U1943" s="1">
        <f>Exchanges!V1947</f>
        <v>2013</v>
      </c>
      <c r="V1943" s="1" t="str">
        <f>Exchanges!W1947</f>
        <v>4,4'-ISOPROPYLIDENEDIPHENOL</v>
      </c>
      <c r="W1943" s="1" t="str">
        <f>Exchanges!X1947</f>
        <v>TRI</v>
      </c>
      <c r="X1943" s="1"/>
    </row>
    <row r="1944" spans="1:24" x14ac:dyDescent="0.15">
      <c r="A1944" s="1" t="str">
        <f>Exchanges!B1948</f>
        <v>1,2-DICHLOROETHYLENE</v>
      </c>
      <c r="B1944" s="1">
        <f>Exchanges!C1948</f>
        <v>540590</v>
      </c>
      <c r="C1944" s="1" t="str">
        <f>Exchanges!D1948</f>
        <v>air</v>
      </c>
      <c r="D1944" s="1" t="str">
        <f>Exchanges!E1948</f>
        <v>unspecified</v>
      </c>
      <c r="E1944" s="1" t="str">
        <f>Exchanges!F1948</f>
        <v>5aa1acb8-2256-4929-ab99-0f0feff8d459</v>
      </c>
      <c r="F1944" s="1" t="str">
        <f>Exchanges!G1948</f>
        <v>Waste management and remediation services</v>
      </c>
      <c r="G1944" s="1">
        <f>Exchanges!H1948</f>
        <v>562000</v>
      </c>
      <c r="H1944" s="1" t="str">
        <f>Exchanges!I1948</f>
        <v>US</v>
      </c>
      <c r="I1944" s="1">
        <f>Exchanges!J1948</f>
        <v>8.6389829079260097E-10</v>
      </c>
      <c r="J1944" s="1" t="str">
        <f>Exchanges!K1948</f>
        <v>kg</v>
      </c>
      <c r="K1944" s="1"/>
      <c r="L1944" s="1"/>
      <c r="M1944" s="1"/>
      <c r="N1944" s="1"/>
      <c r="O1944" s="1"/>
      <c r="P1944" s="86">
        <f>ROUND(Exchanges!Q1948,0)</f>
        <v>5</v>
      </c>
      <c r="Q1944" s="1">
        <f>Exchanges!R1948</f>
        <v>1</v>
      </c>
      <c r="R1944" s="1">
        <f>Exchanges!S1948</f>
        <v>1</v>
      </c>
      <c r="S1944" s="1">
        <f>Exchanges!T1948</f>
        <v>1</v>
      </c>
      <c r="T1944" s="1">
        <f>Exchanges!U1948</f>
        <v>5</v>
      </c>
      <c r="U1944" s="1">
        <f>Exchanges!V1948</f>
        <v>2013</v>
      </c>
      <c r="V1944" s="1" t="str">
        <f>Exchanges!W1948</f>
        <v>1,2-DICHLOROETHYLENE</v>
      </c>
      <c r="W1944" s="1" t="str">
        <f>Exchanges!X1948</f>
        <v>TRI</v>
      </c>
      <c r="X1944" s="1"/>
    </row>
    <row r="1945" spans="1:24" x14ac:dyDescent="0.15">
      <c r="A1945" s="1" t="str">
        <f>Exchanges!B1949</f>
        <v>ALUMINUM OXIDE</v>
      </c>
      <c r="B1945" s="1">
        <f>Exchanges!C1949</f>
        <v>1344281</v>
      </c>
      <c r="C1945" s="1" t="str">
        <f>Exchanges!D1949</f>
        <v>air</v>
      </c>
      <c r="D1945" s="1" t="str">
        <f>Exchanges!E1949</f>
        <v>unspecified</v>
      </c>
      <c r="E1945" s="1" t="str">
        <f>Exchanges!F1949</f>
        <v>2c6d7f78-7b39-327b-b7d0-31eefac67a11</v>
      </c>
      <c r="F1945" s="1" t="str">
        <f>Exchanges!G1949</f>
        <v>Waste management and remediation services</v>
      </c>
      <c r="G1945" s="1">
        <f>Exchanges!H1949</f>
        <v>562000</v>
      </c>
      <c r="H1945" s="1" t="str">
        <f>Exchanges!I1949</f>
        <v>US</v>
      </c>
      <c r="I1945" s="1">
        <f>Exchanges!J1949</f>
        <v>9.9456434018807484E-10</v>
      </c>
      <c r="J1945" s="1" t="str">
        <f>Exchanges!K1949</f>
        <v>kg</v>
      </c>
      <c r="K1945" s="1"/>
      <c r="L1945" s="1"/>
      <c r="M1945" s="1"/>
      <c r="N1945" s="1"/>
      <c r="O1945" s="1"/>
      <c r="P1945" s="86">
        <f>ROUND(Exchanges!Q1949,0)</f>
        <v>5</v>
      </c>
      <c r="Q1945" s="1">
        <f>Exchanges!R1949</f>
        <v>1</v>
      </c>
      <c r="R1945" s="1">
        <f>Exchanges!S1949</f>
        <v>1</v>
      </c>
      <c r="S1945" s="1">
        <f>Exchanges!T1949</f>
        <v>1</v>
      </c>
      <c r="T1945" s="1">
        <f>Exchanges!U1949</f>
        <v>5</v>
      </c>
      <c r="U1945" s="1">
        <f>Exchanges!V1949</f>
        <v>2013</v>
      </c>
      <c r="V1945" s="1" t="str">
        <f>Exchanges!W1949</f>
        <v>ALUMINUM OXIDE (FIBROUS FORMS)</v>
      </c>
      <c r="W1945" s="1" t="str">
        <f>Exchanges!X1949</f>
        <v>TRI</v>
      </c>
      <c r="X1945" s="1"/>
    </row>
    <row r="1946" spans="1:24" x14ac:dyDescent="0.15">
      <c r="A1946" s="1" t="str">
        <f>Exchanges!B1950</f>
        <v>Dimethylamine</v>
      </c>
      <c r="B1946" s="1">
        <f>Exchanges!C1950</f>
        <v>124403</v>
      </c>
      <c r="C1946" s="1" t="str">
        <f>Exchanges!D1950</f>
        <v>air</v>
      </c>
      <c r="D1946" s="1" t="str">
        <f>Exchanges!E1950</f>
        <v>unspecified</v>
      </c>
      <c r="E1946" s="1" t="str">
        <f>Exchanges!F1950</f>
        <v>56d00bcd-9da1-4486-bfe6-10dc0f1d4575</v>
      </c>
      <c r="F1946" s="1" t="str">
        <f>Exchanges!G1950</f>
        <v>Waste management and remediation services</v>
      </c>
      <c r="G1946" s="1">
        <f>Exchanges!H1950</f>
        <v>562000</v>
      </c>
      <c r="H1946" s="1" t="str">
        <f>Exchanges!I1950</f>
        <v>US</v>
      </c>
      <c r="I1946" s="1">
        <f>Exchanges!J1950</f>
        <v>1.2495054252350938E-9</v>
      </c>
      <c r="J1946" s="1" t="str">
        <f>Exchanges!K1950</f>
        <v>kg</v>
      </c>
      <c r="K1946" s="1"/>
      <c r="L1946" s="1"/>
      <c r="M1946" s="1"/>
      <c r="N1946" s="1"/>
      <c r="O1946" s="1"/>
      <c r="P1946" s="86">
        <f>ROUND(Exchanges!Q1950,0)</f>
        <v>3</v>
      </c>
      <c r="Q1946" s="1">
        <f>Exchanges!R1950</f>
        <v>1</v>
      </c>
      <c r="R1946" s="1">
        <f>Exchanges!S1950</f>
        <v>1</v>
      </c>
      <c r="S1946" s="1">
        <f>Exchanges!T1950</f>
        <v>1</v>
      </c>
      <c r="T1946" s="1">
        <f>Exchanges!U1950</f>
        <v>5</v>
      </c>
      <c r="U1946" s="1">
        <f>Exchanges!V1950</f>
        <v>2013</v>
      </c>
      <c r="V1946" s="1" t="str">
        <f>Exchanges!W1950</f>
        <v>DIMETHYLAMINE</v>
      </c>
      <c r="W1946" s="1" t="str">
        <f>Exchanges!X1950</f>
        <v>TRI</v>
      </c>
      <c r="X1946" s="1"/>
    </row>
    <row r="1947" spans="1:24" x14ac:dyDescent="0.15">
      <c r="A1947" s="1" t="str">
        <f>Exchanges!B1951</f>
        <v>Methane, dichlorodifluoro-, CFC-12</v>
      </c>
      <c r="B1947" s="1">
        <f>Exchanges!C1951</f>
        <v>75718</v>
      </c>
      <c r="C1947" s="1" t="str">
        <f>Exchanges!D1951</f>
        <v>air</v>
      </c>
      <c r="D1947" s="1" t="str">
        <f>Exchanges!E1951</f>
        <v>unspecified</v>
      </c>
      <c r="E1947" s="1" t="str">
        <f>Exchanges!F1951</f>
        <v>c0e8ec60-a5ae-432e-97a5-cf76b6247a00</v>
      </c>
      <c r="F1947" s="1" t="str">
        <f>Exchanges!G1951</f>
        <v>Waste management and remediation services</v>
      </c>
      <c r="G1947" s="1">
        <f>Exchanges!H1951</f>
        <v>562000</v>
      </c>
      <c r="H1947" s="1" t="str">
        <f>Exchanges!I1951</f>
        <v>US</v>
      </c>
      <c r="I1947" s="1">
        <f>Exchanges!J1951</f>
        <v>1.3697633564121112E-9</v>
      </c>
      <c r="J1947" s="1" t="str">
        <f>Exchanges!K1951</f>
        <v>kg</v>
      </c>
      <c r="K1947" s="1"/>
      <c r="L1947" s="1"/>
      <c r="M1947" s="1"/>
      <c r="N1947" s="1"/>
      <c r="O1947" s="1"/>
      <c r="P1947" s="86">
        <f>ROUND(Exchanges!Q1951,0)</f>
        <v>4</v>
      </c>
      <c r="Q1947" s="1">
        <f>Exchanges!R1951</f>
        <v>1</v>
      </c>
      <c r="R1947" s="1">
        <f>Exchanges!S1951</f>
        <v>1</v>
      </c>
      <c r="S1947" s="1">
        <f>Exchanges!T1951</f>
        <v>1</v>
      </c>
      <c r="T1947" s="1">
        <f>Exchanges!U1951</f>
        <v>5</v>
      </c>
      <c r="U1947" s="1">
        <f>Exchanges!V1951</f>
        <v>2013</v>
      </c>
      <c r="V1947" s="1" t="str">
        <f>Exchanges!W1951</f>
        <v>DICHLORODIFLUOROMETHANE</v>
      </c>
      <c r="W1947" s="1" t="str">
        <f>Exchanges!X1951</f>
        <v>TRI</v>
      </c>
      <c r="X1947" s="1"/>
    </row>
    <row r="1948" spans="1:24" x14ac:dyDescent="0.15">
      <c r="A1948" s="1" t="str">
        <f>Exchanges!B1952</f>
        <v>2-Propanol</v>
      </c>
      <c r="B1948" s="1">
        <f>Exchanges!C1952</f>
        <v>67630</v>
      </c>
      <c r="C1948" s="1" t="str">
        <f>Exchanges!D1952</f>
        <v>air</v>
      </c>
      <c r="D1948" s="1" t="str">
        <f>Exchanges!E1952</f>
        <v>unspecified</v>
      </c>
      <c r="E1948" s="1" t="str">
        <f>Exchanges!F1952</f>
        <v>479edec6-763c-49fc-83f8-49780f08cf29</v>
      </c>
      <c r="F1948" s="1" t="str">
        <f>Exchanges!G1952</f>
        <v>Waste management and remediation services</v>
      </c>
      <c r="G1948" s="1">
        <f>Exchanges!H1952</f>
        <v>562000</v>
      </c>
      <c r="H1948" s="1" t="str">
        <f>Exchanges!I1952</f>
        <v>US</v>
      </c>
      <c r="I1948" s="1">
        <f>Exchanges!J1952</f>
        <v>1.6645489304536529E-9</v>
      </c>
      <c r="J1948" s="1" t="str">
        <f>Exchanges!K1952</f>
        <v>kg</v>
      </c>
      <c r="K1948" s="1"/>
      <c r="L1948" s="1"/>
      <c r="M1948" s="1"/>
      <c r="N1948" s="1"/>
      <c r="O1948" s="1"/>
      <c r="P1948" s="86">
        <f>ROUND(Exchanges!Q1952,0)</f>
        <v>2</v>
      </c>
      <c r="Q1948" s="1">
        <f>Exchanges!R1952</f>
        <v>1</v>
      </c>
      <c r="R1948" s="1">
        <f>Exchanges!S1952</f>
        <v>1</v>
      </c>
      <c r="S1948" s="1">
        <f>Exchanges!T1952</f>
        <v>1</v>
      </c>
      <c r="T1948" s="1">
        <f>Exchanges!U1952</f>
        <v>5</v>
      </c>
      <c r="U1948" s="1">
        <f>Exchanges!V1952</f>
        <v>2013</v>
      </c>
      <c r="V1948" s="1" t="str">
        <f>Exchanges!W1952</f>
        <v>ISOPROPYL ALCOHOL (MANUFACTURING,STRONG-ACID PROCESS ONLY,NO SUPPLIER)</v>
      </c>
      <c r="W1948" s="1" t="str">
        <f>Exchanges!X1952</f>
        <v>TRI</v>
      </c>
      <c r="X1948" s="1"/>
    </row>
    <row r="1949" spans="1:24" x14ac:dyDescent="0.15">
      <c r="A1949" s="1" t="str">
        <f>Exchanges!B1953</f>
        <v>diisocyanates</v>
      </c>
      <c r="B1949" s="1" t="str">
        <f>Exchanges!C1953</f>
        <v/>
      </c>
      <c r="C1949" s="1" t="str">
        <f>Exchanges!D1953</f>
        <v>air</v>
      </c>
      <c r="D1949" s="1" t="str">
        <f>Exchanges!E1953</f>
        <v>unspecified</v>
      </c>
      <c r="E1949" s="1" t="str">
        <f>Exchanges!F1953</f>
        <v>63f3fff6-0459-49fd-808a-6fc86fd63f5c</v>
      </c>
      <c r="F1949" s="1" t="str">
        <f>Exchanges!G1953</f>
        <v>Waste management and remediation services</v>
      </c>
      <c r="G1949" s="1">
        <f>Exchanges!H1953</f>
        <v>562000</v>
      </c>
      <c r="H1949" s="1" t="str">
        <f>Exchanges!I1953</f>
        <v>US</v>
      </c>
      <c r="I1949" s="1">
        <f>Exchanges!J1953</f>
        <v>1.7959613706727294E-9</v>
      </c>
      <c r="J1949" s="1" t="str">
        <f>Exchanges!K1953</f>
        <v>kg</v>
      </c>
      <c r="K1949" s="1"/>
      <c r="L1949" s="1"/>
      <c r="M1949" s="1"/>
      <c r="N1949" s="1"/>
      <c r="O1949" s="1"/>
      <c r="P1949" s="86">
        <f>ROUND(Exchanges!Q1953,0)</f>
        <v>4</v>
      </c>
      <c r="Q1949" s="1">
        <f>Exchanges!R1953</f>
        <v>1</v>
      </c>
      <c r="R1949" s="1">
        <f>Exchanges!S1953</f>
        <v>1</v>
      </c>
      <c r="S1949" s="1">
        <f>Exchanges!T1953</f>
        <v>1</v>
      </c>
      <c r="T1949" s="1">
        <f>Exchanges!U1953</f>
        <v>5</v>
      </c>
      <c r="U1949" s="1">
        <f>Exchanges!V1953</f>
        <v>2013</v>
      </c>
      <c r="V1949" s="1" t="str">
        <f>Exchanges!W1953</f>
        <v>DIISOCYANATES</v>
      </c>
      <c r="W1949" s="1" t="str">
        <f>Exchanges!X1953</f>
        <v>TRI</v>
      </c>
      <c r="X1949" s="1"/>
    </row>
    <row r="1950" spans="1:24" x14ac:dyDescent="0.15">
      <c r="A1950" s="1" t="str">
        <f>Exchanges!B1954</f>
        <v>dicyclopentadiene</v>
      </c>
      <c r="B1950" s="1">
        <f>Exchanges!C1954</f>
        <v>77736</v>
      </c>
      <c r="C1950" s="1" t="str">
        <f>Exchanges!D1954</f>
        <v>air</v>
      </c>
      <c r="D1950" s="1" t="str">
        <f>Exchanges!E1954</f>
        <v>unspecified</v>
      </c>
      <c r="E1950" s="1" t="str">
        <f>Exchanges!F1954</f>
        <v>0e671ec4-8baa-4df6-9431-d4361e102118</v>
      </c>
      <c r="F1950" s="1" t="str">
        <f>Exchanges!G1954</f>
        <v>Waste management and remediation services</v>
      </c>
      <c r="G1950" s="1">
        <f>Exchanges!H1954</f>
        <v>562000</v>
      </c>
      <c r="H1950" s="1" t="str">
        <f>Exchanges!I1954</f>
        <v>US</v>
      </c>
      <c r="I1950" s="1">
        <f>Exchanges!J1954</f>
        <v>1.9651677172677487E-9</v>
      </c>
      <c r="J1950" s="1" t="str">
        <f>Exchanges!K1954</f>
        <v>kg</v>
      </c>
      <c r="K1950" s="1"/>
      <c r="L1950" s="1"/>
      <c r="M1950" s="1"/>
      <c r="N1950" s="1"/>
      <c r="O1950" s="1"/>
      <c r="P1950" s="86">
        <f>ROUND(Exchanges!Q1954,0)</f>
        <v>4</v>
      </c>
      <c r="Q1950" s="1">
        <f>Exchanges!R1954</f>
        <v>1</v>
      </c>
      <c r="R1950" s="1">
        <f>Exchanges!S1954</f>
        <v>1</v>
      </c>
      <c r="S1950" s="1">
        <f>Exchanges!T1954</f>
        <v>1</v>
      </c>
      <c r="T1950" s="1">
        <f>Exchanges!U1954</f>
        <v>5</v>
      </c>
      <c r="U1950" s="1">
        <f>Exchanges!V1954</f>
        <v>2013</v>
      </c>
      <c r="V1950" s="1" t="str">
        <f>Exchanges!W1954</f>
        <v>DICYCLOPENTADIENE</v>
      </c>
      <c r="W1950" s="1" t="str">
        <f>Exchanges!X1954</f>
        <v>TRI</v>
      </c>
      <c r="X1950" s="1"/>
    </row>
    <row r="1951" spans="1:24" x14ac:dyDescent="0.15">
      <c r="A1951" s="1" t="str">
        <f>Exchanges!B1955</f>
        <v>copper</v>
      </c>
      <c r="B1951" s="1">
        <f>Exchanges!C1955</f>
        <v>7440508</v>
      </c>
      <c r="C1951" s="1" t="str">
        <f>Exchanges!D1955</f>
        <v>air</v>
      </c>
      <c r="D1951" s="1" t="str">
        <f>Exchanges!E1955</f>
        <v>unspecified</v>
      </c>
      <c r="E1951" s="1" t="str">
        <f>Exchanges!F1955</f>
        <v>ec8144d6-d123-43b1-9c17-a295422a0498</v>
      </c>
      <c r="F1951" s="1" t="str">
        <f>Exchanges!G1955</f>
        <v>Waste management and remediation services</v>
      </c>
      <c r="G1951" s="1">
        <f>Exchanges!H1955</f>
        <v>562000</v>
      </c>
      <c r="H1951" s="1" t="str">
        <f>Exchanges!I1955</f>
        <v>US</v>
      </c>
      <c r="I1951" s="1">
        <f>Exchanges!J1955</f>
        <v>4.2762605766249877E-9</v>
      </c>
      <c r="J1951" s="1" t="str">
        <f>Exchanges!K1955</f>
        <v>kg</v>
      </c>
      <c r="K1951" s="1"/>
      <c r="L1951" s="1"/>
      <c r="M1951" s="1"/>
      <c r="N1951" s="1"/>
      <c r="O1951" s="1"/>
      <c r="P1951" s="86">
        <f>ROUND(Exchanges!Q1955,0)</f>
        <v>4</v>
      </c>
      <c r="Q1951" s="1">
        <f>Exchanges!R1955</f>
        <v>1</v>
      </c>
      <c r="R1951" s="1">
        <f>Exchanges!S1955</f>
        <v>1</v>
      </c>
      <c r="S1951" s="1">
        <f>Exchanges!T1955</f>
        <v>1</v>
      </c>
      <c r="T1951" s="1">
        <f>Exchanges!U1955</f>
        <v>5</v>
      </c>
      <c r="U1951" s="1">
        <f>Exchanges!V1955</f>
        <v>2013</v>
      </c>
      <c r="V1951" s="1" t="str">
        <f>Exchanges!W1955</f>
        <v>COPPER</v>
      </c>
      <c r="W1951" s="1" t="str">
        <f>Exchanges!X1955</f>
        <v>TRI</v>
      </c>
      <c r="X1951" s="1"/>
    </row>
    <row r="1952" spans="1:24" x14ac:dyDescent="0.15">
      <c r="A1952" s="1" t="str">
        <f>Exchanges!B1956</f>
        <v>PYRIDINE</v>
      </c>
      <c r="B1952" s="1">
        <f>Exchanges!C1956</f>
        <v>110861</v>
      </c>
      <c r="C1952" s="1" t="str">
        <f>Exchanges!D1956</f>
        <v>air</v>
      </c>
      <c r="D1952" s="1" t="str">
        <f>Exchanges!E1956</f>
        <v>unspecified</v>
      </c>
      <c r="E1952" s="1" t="str">
        <f>Exchanges!F1956</f>
        <v>f8778c8b-aecd-4bc1-a2ee-242d4bae5c51</v>
      </c>
      <c r="F1952" s="1" t="str">
        <f>Exchanges!G1956</f>
        <v>Waste management and remediation services</v>
      </c>
      <c r="G1952" s="1">
        <f>Exchanges!H1956</f>
        <v>562000</v>
      </c>
      <c r="H1952" s="1" t="str">
        <f>Exchanges!I1956</f>
        <v>US</v>
      </c>
      <c r="I1952" s="1">
        <f>Exchanges!J1956</f>
        <v>4.4637395143122867E-9</v>
      </c>
      <c r="J1952" s="1" t="str">
        <f>Exchanges!K1956</f>
        <v>kg</v>
      </c>
      <c r="K1952" s="1"/>
      <c r="L1952" s="1"/>
      <c r="M1952" s="1"/>
      <c r="N1952" s="1"/>
      <c r="O1952" s="1"/>
      <c r="P1952" s="86">
        <f>ROUND(Exchanges!Q1956,0)</f>
        <v>4</v>
      </c>
      <c r="Q1952" s="1">
        <f>Exchanges!R1956</f>
        <v>1</v>
      </c>
      <c r="R1952" s="1">
        <f>Exchanges!S1956</f>
        <v>1</v>
      </c>
      <c r="S1952" s="1">
        <f>Exchanges!T1956</f>
        <v>1</v>
      </c>
      <c r="T1952" s="1">
        <f>Exchanges!U1956</f>
        <v>5</v>
      </c>
      <c r="U1952" s="1">
        <f>Exchanges!V1956</f>
        <v>2013</v>
      </c>
      <c r="V1952" s="1" t="str">
        <f>Exchanges!W1956</f>
        <v>PYRIDINE</v>
      </c>
      <c r="W1952" s="1" t="str">
        <f>Exchanges!X1956</f>
        <v>TRI</v>
      </c>
      <c r="X1952" s="1"/>
    </row>
    <row r="1953" spans="1:24" x14ac:dyDescent="0.15">
      <c r="A1953" s="1" t="str">
        <f>Exchanges!B1957</f>
        <v>Zinc</v>
      </c>
      <c r="B1953" s="1">
        <f>Exchanges!C1957</f>
        <v>1330207</v>
      </c>
      <c r="C1953" s="1" t="str">
        <f>Exchanges!D1957</f>
        <v>air</v>
      </c>
      <c r="D1953" s="1" t="str">
        <f>Exchanges!E1957</f>
        <v>unspecified</v>
      </c>
      <c r="E1953" s="1" t="str">
        <f>Exchanges!F1957</f>
        <v>5ce378a0-b48d-471c-977d-79681521efde</v>
      </c>
      <c r="F1953" s="1" t="str">
        <f>Exchanges!G1957</f>
        <v>Waste management and remediation services</v>
      </c>
      <c r="G1953" s="1">
        <f>Exchanges!H1957</f>
        <v>562000</v>
      </c>
      <c r="H1953" s="1" t="str">
        <f>Exchanges!I1957</f>
        <v>US</v>
      </c>
      <c r="I1953" s="1">
        <f>Exchanges!J1957</f>
        <v>4.7301001550067171E-9</v>
      </c>
      <c r="J1953" s="1" t="str">
        <f>Exchanges!K1957</f>
        <v>kg</v>
      </c>
      <c r="K1953" s="1"/>
      <c r="L1953" s="1"/>
      <c r="M1953" s="1"/>
      <c r="N1953" s="1"/>
      <c r="O1953" s="1"/>
      <c r="P1953" s="86">
        <f>ROUND(Exchanges!Q1957,0)</f>
        <v>5</v>
      </c>
      <c r="Q1953" s="1">
        <f>Exchanges!R1957</f>
        <v>1</v>
      </c>
      <c r="R1953" s="1">
        <f>Exchanges!S1957</f>
        <v>1</v>
      </c>
      <c r="S1953" s="1">
        <f>Exchanges!T1957</f>
        <v>1</v>
      </c>
      <c r="T1953" s="1">
        <f>Exchanges!U1957</f>
        <v>5</v>
      </c>
      <c r="U1953" s="1">
        <f>Exchanges!V1957</f>
        <v>2013</v>
      </c>
      <c r="V1953" s="1" t="str">
        <f>Exchanges!W1957</f>
        <v>ZINC (FUME OR DUST)</v>
      </c>
      <c r="W1953" s="1" t="str">
        <f>Exchanges!X1957</f>
        <v>TRI</v>
      </c>
      <c r="X1953" s="1"/>
    </row>
    <row r="1954" spans="1:24" x14ac:dyDescent="0.15">
      <c r="A1954" s="1" t="str">
        <f>Exchanges!B1958</f>
        <v>methane, chlorodifluoro-, hcfc-22</v>
      </c>
      <c r="B1954" s="1">
        <f>Exchanges!C1958</f>
        <v>75456</v>
      </c>
      <c r="C1954" s="1" t="str">
        <f>Exchanges!D1958</f>
        <v>air</v>
      </c>
      <c r="D1954" s="1" t="str">
        <f>Exchanges!E1958</f>
        <v>unspecified</v>
      </c>
      <c r="E1954" s="1" t="str">
        <f>Exchanges!F1958</f>
        <v>18c582fe-7336-4138-8797-2db8b7a754c7</v>
      </c>
      <c r="F1954" s="1" t="str">
        <f>Exchanges!G1958</f>
        <v>Waste management and remediation services</v>
      </c>
      <c r="G1954" s="1">
        <f>Exchanges!H1958</f>
        <v>562000</v>
      </c>
      <c r="H1954" s="1" t="str">
        <f>Exchanges!I1958</f>
        <v>US</v>
      </c>
      <c r="I1954" s="1">
        <f>Exchanges!J1958</f>
        <v>5.3401865040818436E-9</v>
      </c>
      <c r="J1954" s="1" t="str">
        <f>Exchanges!K1958</f>
        <v>kg</v>
      </c>
      <c r="K1954" s="1"/>
      <c r="L1954" s="1"/>
      <c r="M1954" s="1"/>
      <c r="N1954" s="1"/>
      <c r="O1954" s="1"/>
      <c r="P1954" s="86">
        <f>ROUND(Exchanges!Q1958,0)</f>
        <v>4</v>
      </c>
      <c r="Q1954" s="1">
        <f>Exchanges!R1958</f>
        <v>1</v>
      </c>
      <c r="R1954" s="1">
        <f>Exchanges!S1958</f>
        <v>1</v>
      </c>
      <c r="S1954" s="1">
        <f>Exchanges!T1958</f>
        <v>1</v>
      </c>
      <c r="T1954" s="1">
        <f>Exchanges!U1958</f>
        <v>5</v>
      </c>
      <c r="U1954" s="1">
        <f>Exchanges!V1958</f>
        <v>2013</v>
      </c>
      <c r="V1954" s="1" t="str">
        <f>Exchanges!W1958</f>
        <v>CHLORODIFLUOROMETHANE</v>
      </c>
      <c r="W1954" s="1" t="str">
        <f>Exchanges!X1958</f>
        <v>TRI</v>
      </c>
      <c r="X1954" s="1"/>
    </row>
    <row r="1955" spans="1:24" x14ac:dyDescent="0.15">
      <c r="A1955" s="1" t="str">
        <f>Exchanges!B1959</f>
        <v>cyclohexane</v>
      </c>
      <c r="B1955" s="1">
        <f>Exchanges!C1959</f>
        <v>110827</v>
      </c>
      <c r="C1955" s="1" t="str">
        <f>Exchanges!D1959</f>
        <v>air</v>
      </c>
      <c r="D1955" s="1" t="str">
        <f>Exchanges!E1959</f>
        <v>unspecified</v>
      </c>
      <c r="E1955" s="1" t="str">
        <f>Exchanges!F1959</f>
        <v>165aaeac-93d1-4afd-adf2-e3d6c0eaf629</v>
      </c>
      <c r="F1955" s="1" t="str">
        <f>Exchanges!G1959</f>
        <v>Waste management and remediation services</v>
      </c>
      <c r="G1955" s="1">
        <f>Exchanges!H1959</f>
        <v>562000</v>
      </c>
      <c r="H1955" s="1" t="str">
        <f>Exchanges!I1959</f>
        <v>US</v>
      </c>
      <c r="I1955" s="1">
        <f>Exchanges!J1959</f>
        <v>5.5024383589955571E-9</v>
      </c>
      <c r="J1955" s="1" t="str">
        <f>Exchanges!K1959</f>
        <v>kg</v>
      </c>
      <c r="K1955" s="1"/>
      <c r="L1955" s="1"/>
      <c r="M1955" s="1"/>
      <c r="N1955" s="1"/>
      <c r="O1955" s="1"/>
      <c r="P1955" s="86">
        <f>ROUND(Exchanges!Q1959,0)</f>
        <v>4</v>
      </c>
      <c r="Q1955" s="1">
        <f>Exchanges!R1959</f>
        <v>1</v>
      </c>
      <c r="R1955" s="1">
        <f>Exchanges!S1959</f>
        <v>1</v>
      </c>
      <c r="S1955" s="1">
        <f>Exchanges!T1959</f>
        <v>1</v>
      </c>
      <c r="T1955" s="1">
        <f>Exchanges!U1959</f>
        <v>5</v>
      </c>
      <c r="U1955" s="1">
        <f>Exchanges!V1959</f>
        <v>2013</v>
      </c>
      <c r="V1955" s="1" t="str">
        <f>Exchanges!W1959</f>
        <v>CYCLOHEXANE</v>
      </c>
      <c r="W1955" s="1" t="str">
        <f>Exchanges!X1959</f>
        <v>TRI</v>
      </c>
      <c r="X1955" s="1"/>
    </row>
    <row r="1956" spans="1:24" x14ac:dyDescent="0.15">
      <c r="A1956" s="1" t="str">
        <f>Exchanges!B1960</f>
        <v>1,2,4-trimethylbenzene</v>
      </c>
      <c r="B1956" s="1">
        <f>Exchanges!C1960</f>
        <v>95636</v>
      </c>
      <c r="C1956" s="1" t="str">
        <f>Exchanges!D1960</f>
        <v>air</v>
      </c>
      <c r="D1956" s="1" t="str">
        <f>Exchanges!E1960</f>
        <v>unspecified</v>
      </c>
      <c r="E1956" s="1" t="str">
        <f>Exchanges!F1960</f>
        <v>776e1b2c-6a86-35c1-b2ed-61952ecd792c</v>
      </c>
      <c r="F1956" s="1" t="str">
        <f>Exchanges!G1960</f>
        <v>Waste management and remediation services</v>
      </c>
      <c r="G1956" s="1">
        <f>Exchanges!H1960</f>
        <v>562000</v>
      </c>
      <c r="H1956" s="1" t="str">
        <f>Exchanges!I1960</f>
        <v>US</v>
      </c>
      <c r="I1956" s="1">
        <f>Exchanges!J1960</f>
        <v>7.1842785987392794E-9</v>
      </c>
      <c r="J1956" s="1" t="str">
        <f>Exchanges!K1960</f>
        <v>kg</v>
      </c>
      <c r="K1956" s="1"/>
      <c r="L1956" s="1"/>
      <c r="M1956" s="1"/>
      <c r="N1956" s="1"/>
      <c r="O1956" s="1"/>
      <c r="P1956" s="86">
        <f>ROUND(Exchanges!Q1960,0)</f>
        <v>5</v>
      </c>
      <c r="Q1956" s="1">
        <f>Exchanges!R1960</f>
        <v>1</v>
      </c>
      <c r="R1956" s="1">
        <f>Exchanges!S1960</f>
        <v>1</v>
      </c>
      <c r="S1956" s="1">
        <f>Exchanges!T1960</f>
        <v>1</v>
      </c>
      <c r="T1956" s="1">
        <f>Exchanges!U1960</f>
        <v>5</v>
      </c>
      <c r="U1956" s="1">
        <f>Exchanges!V1960</f>
        <v>2013</v>
      </c>
      <c r="V1956" s="1" t="str">
        <f>Exchanges!W1960</f>
        <v>1,2,4-TRIMETHYLBENZENE</v>
      </c>
      <c r="W1956" s="1" t="str">
        <f>Exchanges!X1960</f>
        <v>TRI</v>
      </c>
      <c r="X1956" s="1"/>
    </row>
    <row r="1957" spans="1:24" x14ac:dyDescent="0.15">
      <c r="A1957" s="1" t="str">
        <f>Exchanges!B1961</f>
        <v>MOLYBDENUM(VI)</v>
      </c>
      <c r="B1957" s="1" t="str">
        <f>Exchanges!C1961</f>
        <v/>
      </c>
      <c r="C1957" s="1" t="str">
        <f>Exchanges!D1961</f>
        <v>air</v>
      </c>
      <c r="D1957" s="1" t="str">
        <f>Exchanges!E1961</f>
        <v>unspecified</v>
      </c>
      <c r="E1957" s="1" t="str">
        <f>Exchanges!F1961</f>
        <v>e8287c06-0230-314d-a24e-c62ae50d7927</v>
      </c>
      <c r="F1957" s="1" t="str">
        <f>Exchanges!G1961</f>
        <v>Waste management and remediation services</v>
      </c>
      <c r="G1957" s="1">
        <f>Exchanges!H1961</f>
        <v>562000</v>
      </c>
      <c r="H1957" s="1" t="str">
        <f>Exchanges!I1961</f>
        <v>US</v>
      </c>
      <c r="I1957" s="1">
        <f>Exchanges!J1961</f>
        <v>7.8960868037614942E-9</v>
      </c>
      <c r="J1957" s="1" t="str">
        <f>Exchanges!K1961</f>
        <v>kg</v>
      </c>
      <c r="K1957" s="1"/>
      <c r="L1957" s="1"/>
      <c r="M1957" s="1"/>
      <c r="N1957" s="1"/>
      <c r="O1957" s="1"/>
      <c r="P1957" s="86">
        <f>ROUND(Exchanges!Q1961,0)</f>
        <v>3</v>
      </c>
      <c r="Q1957" s="1">
        <f>Exchanges!R1961</f>
        <v>1</v>
      </c>
      <c r="R1957" s="1">
        <f>Exchanges!S1961</f>
        <v>1</v>
      </c>
      <c r="S1957" s="1">
        <f>Exchanges!T1961</f>
        <v>1</v>
      </c>
      <c r="T1957" s="1">
        <f>Exchanges!U1961</f>
        <v>5</v>
      </c>
      <c r="U1957" s="1">
        <f>Exchanges!V1961</f>
        <v>2013</v>
      </c>
      <c r="V1957" s="1" t="str">
        <f>Exchanges!W1961</f>
        <v>MOLYBDENUM TRIOXIDE</v>
      </c>
      <c r="W1957" s="1" t="str">
        <f>Exchanges!X1961</f>
        <v>TRI</v>
      </c>
      <c r="X1957" s="1"/>
    </row>
    <row r="1958" spans="1:24" x14ac:dyDescent="0.15">
      <c r="A1958" s="1" t="str">
        <f>Exchanges!B1962</f>
        <v>formic acid</v>
      </c>
      <c r="B1958" s="1">
        <f>Exchanges!C1962</f>
        <v>64186</v>
      </c>
      <c r="C1958" s="1" t="str">
        <f>Exchanges!D1962</f>
        <v>air</v>
      </c>
      <c r="D1958" s="1" t="str">
        <f>Exchanges!E1962</f>
        <v>unspecified</v>
      </c>
      <c r="E1958" s="1" t="str">
        <f>Exchanges!F1962</f>
        <v>27804c78-5eee-47f9-9a91-1f6126ccfe45</v>
      </c>
      <c r="F1958" s="1" t="str">
        <f>Exchanges!G1962</f>
        <v>Waste management and remediation services</v>
      </c>
      <c r="G1958" s="1">
        <f>Exchanges!H1962</f>
        <v>562000</v>
      </c>
      <c r="H1958" s="1" t="str">
        <f>Exchanges!I1962</f>
        <v>US</v>
      </c>
      <c r="I1958" s="1">
        <f>Exchanges!J1962</f>
        <v>1.188756628707244E-8</v>
      </c>
      <c r="J1958" s="1" t="str">
        <f>Exchanges!K1962</f>
        <v>kg</v>
      </c>
      <c r="K1958" s="1"/>
      <c r="L1958" s="1"/>
      <c r="M1958" s="1"/>
      <c r="N1958" s="1"/>
      <c r="O1958" s="1"/>
      <c r="P1958" s="86">
        <f>ROUND(Exchanges!Q1962,0)</f>
        <v>3</v>
      </c>
      <c r="Q1958" s="1">
        <f>Exchanges!R1962</f>
        <v>1</v>
      </c>
      <c r="R1958" s="1">
        <f>Exchanges!S1962</f>
        <v>1</v>
      </c>
      <c r="S1958" s="1">
        <f>Exchanges!T1962</f>
        <v>1</v>
      </c>
      <c r="T1958" s="1">
        <f>Exchanges!U1962</f>
        <v>5</v>
      </c>
      <c r="U1958" s="1">
        <f>Exchanges!V1962</f>
        <v>2013</v>
      </c>
      <c r="V1958" s="1" t="str">
        <f>Exchanges!W1962</f>
        <v>FORMIC ACID</v>
      </c>
      <c r="W1958" s="1" t="str">
        <f>Exchanges!X1962</f>
        <v>TRI</v>
      </c>
      <c r="X1958" s="1"/>
    </row>
    <row r="1959" spans="1:24" x14ac:dyDescent="0.15">
      <c r="A1959" s="1" t="str">
        <f>Exchanges!B1963</f>
        <v>Methane, trichlorofluoro-, CFC-11</v>
      </c>
      <c r="B1959" s="1">
        <f>Exchanges!C1963</f>
        <v>75694</v>
      </c>
      <c r="C1959" s="1" t="str">
        <f>Exchanges!D1963</f>
        <v>air</v>
      </c>
      <c r="D1959" s="1" t="str">
        <f>Exchanges!E1963</f>
        <v>unspecified</v>
      </c>
      <c r="E1959" s="1" t="str">
        <f>Exchanges!F1963</f>
        <v>51e99a55-bcdb-4d18-9484-6de4b142e09d</v>
      </c>
      <c r="F1959" s="1" t="str">
        <f>Exchanges!G1963</f>
        <v>Waste management and remediation services</v>
      </c>
      <c r="G1959" s="1">
        <f>Exchanges!H1963</f>
        <v>562000</v>
      </c>
      <c r="H1959" s="1" t="str">
        <f>Exchanges!I1963</f>
        <v>US</v>
      </c>
      <c r="I1959" s="1">
        <f>Exchanges!J1963</f>
        <v>1.3325354800041337E-8</v>
      </c>
      <c r="J1959" s="1" t="str">
        <f>Exchanges!K1963</f>
        <v>kg</v>
      </c>
      <c r="K1959" s="1"/>
      <c r="L1959" s="1"/>
      <c r="M1959" s="1"/>
      <c r="N1959" s="1"/>
      <c r="O1959" s="1"/>
      <c r="P1959" s="86">
        <f>ROUND(Exchanges!Q1963,0)</f>
        <v>2</v>
      </c>
      <c r="Q1959" s="1">
        <f>Exchanges!R1963</f>
        <v>1</v>
      </c>
      <c r="R1959" s="1">
        <f>Exchanges!S1963</f>
        <v>1</v>
      </c>
      <c r="S1959" s="1">
        <f>Exchanges!T1963</f>
        <v>1</v>
      </c>
      <c r="T1959" s="1">
        <f>Exchanges!U1963</f>
        <v>5</v>
      </c>
      <c r="U1959" s="1">
        <f>Exchanges!V1963</f>
        <v>2013</v>
      </c>
      <c r="V1959" s="1" t="str">
        <f>Exchanges!W1963</f>
        <v>TRICHLOROFLUOROMETHANE</v>
      </c>
      <c r="W1959" s="1" t="str">
        <f>Exchanges!X1963</f>
        <v>TRI</v>
      </c>
      <c r="X1959" s="1"/>
    </row>
    <row r="1960" spans="1:24" x14ac:dyDescent="0.15">
      <c r="A1960" s="1" t="str">
        <f>Exchanges!B1964</f>
        <v>butanol</v>
      </c>
      <c r="B1960" s="1">
        <f>Exchanges!C1964</f>
        <v>71363</v>
      </c>
      <c r="C1960" s="1" t="str">
        <f>Exchanges!D1964</f>
        <v>air</v>
      </c>
      <c r="D1960" s="1" t="str">
        <f>Exchanges!E1964</f>
        <v>unspecified</v>
      </c>
      <c r="E1960" s="1" t="str">
        <f>Exchanges!F1964</f>
        <v>b9a9b2ad-5db3-47aa-81de-3a48ae9ad4ec</v>
      </c>
      <c r="F1960" s="1" t="str">
        <f>Exchanges!G1964</f>
        <v>Waste management and remediation services</v>
      </c>
      <c r="G1960" s="1">
        <f>Exchanges!H1964</f>
        <v>562000</v>
      </c>
      <c r="H1960" s="1" t="str">
        <f>Exchanges!I1964</f>
        <v>US</v>
      </c>
      <c r="I1960" s="1">
        <f>Exchanges!J1964</f>
        <v>1.3345802294099409E-8</v>
      </c>
      <c r="J1960" s="1" t="str">
        <f>Exchanges!K1964</f>
        <v>kg</v>
      </c>
      <c r="K1960" s="1"/>
      <c r="L1960" s="1"/>
      <c r="M1960" s="1"/>
      <c r="N1960" s="1"/>
      <c r="O1960" s="1"/>
      <c r="P1960" s="86">
        <f>ROUND(Exchanges!Q1964,0)</f>
        <v>5</v>
      </c>
      <c r="Q1960" s="1">
        <f>Exchanges!R1964</f>
        <v>1</v>
      </c>
      <c r="R1960" s="1">
        <f>Exchanges!S1964</f>
        <v>1</v>
      </c>
      <c r="S1960" s="1">
        <f>Exchanges!T1964</f>
        <v>1</v>
      </c>
      <c r="T1960" s="1">
        <f>Exchanges!U1964</f>
        <v>5</v>
      </c>
      <c r="U1960" s="1">
        <f>Exchanges!V1964</f>
        <v>2013</v>
      </c>
      <c r="V1960" s="1" t="str">
        <f>Exchanges!W1964</f>
        <v>N-BUTYL ALCOHOL</v>
      </c>
      <c r="W1960" s="1" t="str">
        <f>Exchanges!X1964</f>
        <v>TRI</v>
      </c>
      <c r="X1960" s="1"/>
    </row>
    <row r="1961" spans="1:24" x14ac:dyDescent="0.15">
      <c r="A1961" s="1" t="str">
        <f>Exchanges!B1965</f>
        <v>Sulfuric acid</v>
      </c>
      <c r="B1961" s="1">
        <f>Exchanges!C1965</f>
        <v>7664939</v>
      </c>
      <c r="C1961" s="1" t="str">
        <f>Exchanges!D1965</f>
        <v>air</v>
      </c>
      <c r="D1961" s="1" t="str">
        <f>Exchanges!E1965</f>
        <v>unspecified</v>
      </c>
      <c r="E1961" s="1" t="str">
        <f>Exchanges!F1965</f>
        <v>99c65c6a-6871-40ba-af79-5bd6851688e4</v>
      </c>
      <c r="F1961" s="1" t="str">
        <f>Exchanges!G1965</f>
        <v>Waste management and remediation services</v>
      </c>
      <c r="G1961" s="1">
        <f>Exchanges!H1965</f>
        <v>562000</v>
      </c>
      <c r="H1961" s="1" t="str">
        <f>Exchanges!I1965</f>
        <v>US</v>
      </c>
      <c r="I1961" s="1">
        <f>Exchanges!J1965</f>
        <v>1.7780882504908545E-8</v>
      </c>
      <c r="J1961" s="1" t="str">
        <f>Exchanges!K1965</f>
        <v>kg</v>
      </c>
      <c r="K1961" s="1"/>
      <c r="L1961" s="1"/>
      <c r="M1961" s="1"/>
      <c r="N1961" s="1"/>
      <c r="O1961" s="1"/>
      <c r="P1961" s="86">
        <f>ROUND(Exchanges!Q1965,0)</f>
        <v>2</v>
      </c>
      <c r="Q1961" s="1">
        <f>Exchanges!R1965</f>
        <v>1</v>
      </c>
      <c r="R1961" s="1">
        <f>Exchanges!S1965</f>
        <v>1</v>
      </c>
      <c r="S1961" s="1">
        <f>Exchanges!T1965</f>
        <v>1</v>
      </c>
      <c r="T1961" s="1">
        <f>Exchanges!U1965</f>
        <v>5</v>
      </c>
      <c r="U1961" s="1">
        <f>Exchanges!V1965</f>
        <v>2013</v>
      </c>
      <c r="V1961" s="1" t="str">
        <f>Exchanges!W1965</f>
        <v>SULFURIC ACID (1994 AND AFTER ACID AEROSOLS" ONLY)"</v>
      </c>
      <c r="W1961" s="1" t="str">
        <f>Exchanges!X1965</f>
        <v>TRI</v>
      </c>
      <c r="X1961" s="1"/>
    </row>
    <row r="1962" spans="1:24" x14ac:dyDescent="0.15">
      <c r="A1962" s="1" t="str">
        <f>Exchanges!B1966</f>
        <v>nitric acid</v>
      </c>
      <c r="B1962" s="1">
        <f>Exchanges!C1966</f>
        <v>7697372</v>
      </c>
      <c r="C1962" s="1" t="str">
        <f>Exchanges!D1966</f>
        <v>air</v>
      </c>
      <c r="D1962" s="1" t="str">
        <f>Exchanges!E1966</f>
        <v>unspecified</v>
      </c>
      <c r="E1962" s="1" t="str">
        <f>Exchanges!F1966</f>
        <v>dc084330-5108-4d9c-a7ed-eb3345507f13</v>
      </c>
      <c r="F1962" s="1" t="str">
        <f>Exchanges!G1966</f>
        <v>Waste management and remediation services</v>
      </c>
      <c r="G1962" s="1">
        <f>Exchanges!H1966</f>
        <v>562000</v>
      </c>
      <c r="H1962" s="1" t="str">
        <f>Exchanges!I1966</f>
        <v>US</v>
      </c>
      <c r="I1962" s="1">
        <f>Exchanges!J1966</f>
        <v>2.081807546140333E-8</v>
      </c>
      <c r="J1962" s="1" t="str">
        <f>Exchanges!K1966</f>
        <v>kg</v>
      </c>
      <c r="K1962" s="1"/>
      <c r="L1962" s="1"/>
      <c r="M1962" s="1"/>
      <c r="N1962" s="1"/>
      <c r="O1962" s="1"/>
      <c r="P1962" s="86">
        <f>ROUND(Exchanges!Q1966,0)</f>
        <v>3</v>
      </c>
      <c r="Q1962" s="1">
        <f>Exchanges!R1966</f>
        <v>1</v>
      </c>
      <c r="R1962" s="1">
        <f>Exchanges!S1966</f>
        <v>1</v>
      </c>
      <c r="S1962" s="1">
        <f>Exchanges!T1966</f>
        <v>1</v>
      </c>
      <c r="T1962" s="1">
        <f>Exchanges!U1966</f>
        <v>5</v>
      </c>
      <c r="U1962" s="1">
        <f>Exchanges!V1966</f>
        <v>2013</v>
      </c>
      <c r="V1962" s="1" t="str">
        <f>Exchanges!W1966</f>
        <v>NITRIC ACID</v>
      </c>
      <c r="W1962" s="1" t="str">
        <f>Exchanges!X1966</f>
        <v>TRI</v>
      </c>
      <c r="X1962" s="1"/>
    </row>
    <row r="1963" spans="1:24" x14ac:dyDescent="0.15">
      <c r="A1963" s="1" t="str">
        <f>Exchanges!B1967</f>
        <v>ethylbenzene</v>
      </c>
      <c r="B1963" s="1">
        <f>Exchanges!C1967</f>
        <v>100414</v>
      </c>
      <c r="C1963" s="1" t="str">
        <f>Exchanges!D1967</f>
        <v>air</v>
      </c>
      <c r="D1963" s="1" t="str">
        <f>Exchanges!E1967</f>
        <v>unspecified</v>
      </c>
      <c r="E1963" s="1" t="str">
        <f>Exchanges!F1967</f>
        <v>787591de-0e9e-3f81-a1e5-2df2949f146c</v>
      </c>
      <c r="F1963" s="1" t="str">
        <f>Exchanges!G1967</f>
        <v>Waste management and remediation services</v>
      </c>
      <c r="G1963" s="1">
        <f>Exchanges!H1967</f>
        <v>562000</v>
      </c>
      <c r="H1963" s="1" t="str">
        <f>Exchanges!I1967</f>
        <v>US</v>
      </c>
      <c r="I1963" s="1">
        <f>Exchanges!J1967</f>
        <v>4.0396113010230444E-8</v>
      </c>
      <c r="J1963" s="1" t="str">
        <f>Exchanges!K1967</f>
        <v>kg</v>
      </c>
      <c r="K1963" s="1"/>
      <c r="L1963" s="1"/>
      <c r="M1963" s="1"/>
      <c r="N1963" s="1"/>
      <c r="O1963" s="1"/>
      <c r="P1963" s="86">
        <f>ROUND(Exchanges!Q1967,0)</f>
        <v>4</v>
      </c>
      <c r="Q1963" s="1">
        <f>Exchanges!R1967</f>
        <v>1</v>
      </c>
      <c r="R1963" s="1">
        <f>Exchanges!S1967</f>
        <v>1</v>
      </c>
      <c r="S1963" s="1">
        <f>Exchanges!T1967</f>
        <v>1</v>
      </c>
      <c r="T1963" s="1">
        <f>Exchanges!U1967</f>
        <v>5</v>
      </c>
      <c r="U1963" s="1">
        <f>Exchanges!V1967</f>
        <v>2013</v>
      </c>
      <c r="V1963" s="1" t="str">
        <f>Exchanges!W1967</f>
        <v>ETHYLBENZENE</v>
      </c>
      <c r="W1963" s="1" t="str">
        <f>Exchanges!X1967</f>
        <v>TRI</v>
      </c>
      <c r="X1963" s="1"/>
    </row>
    <row r="1964" spans="1:24" x14ac:dyDescent="0.15">
      <c r="A1964" s="1" t="str">
        <f>Exchanges!B1968</f>
        <v>1-Methyl-2-pyrrolidinone</v>
      </c>
      <c r="B1964" s="1">
        <f>Exchanges!C1968</f>
        <v>872504</v>
      </c>
      <c r="C1964" s="1" t="str">
        <f>Exchanges!D1968</f>
        <v>air</v>
      </c>
      <c r="D1964" s="1" t="str">
        <f>Exchanges!E1968</f>
        <v>unspecified</v>
      </c>
      <c r="E1964" s="1" t="str">
        <f>Exchanges!F1968</f>
        <v>00b8c5b8-8f45-445f-839c-2017fe3ad8b8</v>
      </c>
      <c r="F1964" s="1" t="str">
        <f>Exchanges!G1968</f>
        <v>Waste management and remediation services</v>
      </c>
      <c r="G1964" s="1">
        <f>Exchanges!H1968</f>
        <v>562000</v>
      </c>
      <c r="H1964" s="1" t="str">
        <f>Exchanges!I1968</f>
        <v>US</v>
      </c>
      <c r="I1964" s="1">
        <f>Exchanges!J1968</f>
        <v>4.2274907512658883E-8</v>
      </c>
      <c r="J1964" s="1" t="str">
        <f>Exchanges!K1968</f>
        <v>kg</v>
      </c>
      <c r="K1964" s="1"/>
      <c r="L1964" s="1"/>
      <c r="M1964" s="1"/>
      <c r="N1964" s="1"/>
      <c r="O1964" s="1"/>
      <c r="P1964" s="86">
        <f>ROUND(Exchanges!Q1968,0)</f>
        <v>5</v>
      </c>
      <c r="Q1964" s="1">
        <f>Exchanges!R1968</f>
        <v>1</v>
      </c>
      <c r="R1964" s="1">
        <f>Exchanges!S1968</f>
        <v>1</v>
      </c>
      <c r="S1964" s="1">
        <f>Exchanges!T1968</f>
        <v>1</v>
      </c>
      <c r="T1964" s="1">
        <f>Exchanges!U1968</f>
        <v>5</v>
      </c>
      <c r="U1964" s="1">
        <f>Exchanges!V1968</f>
        <v>2013</v>
      </c>
      <c r="V1964" s="1" t="str">
        <f>Exchanges!W1968</f>
        <v>N-METHYL-2-PYRROLIDONE</v>
      </c>
      <c r="W1964" s="1" t="str">
        <f>Exchanges!X1968</f>
        <v>TRI</v>
      </c>
      <c r="X1964" s="1"/>
    </row>
    <row r="1965" spans="1:24" x14ac:dyDescent="0.15">
      <c r="A1965" s="1" t="str">
        <f>Exchanges!B1969</f>
        <v>nitric acid</v>
      </c>
      <c r="B1965" s="1">
        <f>Exchanges!C1969</f>
        <v>7697372</v>
      </c>
      <c r="C1965" s="1" t="str">
        <f>Exchanges!D1969</f>
        <v>air</v>
      </c>
      <c r="D1965" s="1" t="str">
        <f>Exchanges!E1969</f>
        <v>unspecified</v>
      </c>
      <c r="E1965" s="1" t="str">
        <f>Exchanges!F1969</f>
        <v>dc084330-5108-4d9c-a7ed-eb3345507f13</v>
      </c>
      <c r="F1965" s="1" t="str">
        <f>Exchanges!G1969</f>
        <v>Electronic and precision equipment repair and maintenance</v>
      </c>
      <c r="G1965" s="1">
        <f>Exchanges!H1969</f>
        <v>811200</v>
      </c>
      <c r="H1965" s="1" t="str">
        <f>Exchanges!I1969</f>
        <v>US</v>
      </c>
      <c r="I1965" s="1">
        <f>Exchanges!J1969</f>
        <v>2.8737659046512858E-9</v>
      </c>
      <c r="J1965" s="1" t="str">
        <f>Exchanges!K1969</f>
        <v>kg</v>
      </c>
      <c r="K1965" s="1"/>
      <c r="L1965" s="1"/>
      <c r="M1965" s="1"/>
      <c r="N1965" s="1"/>
      <c r="O1965" s="1"/>
      <c r="P1965" s="86">
        <f>ROUND(Exchanges!Q1969,0)</f>
        <v>3</v>
      </c>
      <c r="Q1965" s="1">
        <f>Exchanges!R1969</f>
        <v>1</v>
      </c>
      <c r="R1965" s="1">
        <f>Exchanges!S1969</f>
        <v>1</v>
      </c>
      <c r="S1965" s="1">
        <f>Exchanges!T1969</f>
        <v>1</v>
      </c>
      <c r="T1965" s="1">
        <f>Exchanges!U1969</f>
        <v>5</v>
      </c>
      <c r="U1965" s="1">
        <f>Exchanges!V1969</f>
        <v>2013</v>
      </c>
      <c r="V1965" s="1" t="str">
        <f>Exchanges!W1969</f>
        <v>NITRIC ACID</v>
      </c>
      <c r="W1965" s="1" t="str">
        <f>Exchanges!X1969</f>
        <v>TRI</v>
      </c>
      <c r="X1965" s="1"/>
    </row>
    <row r="1966" spans="1:24" x14ac:dyDescent="0.15">
      <c r="A1966" s="1" t="str">
        <f>Exchanges!B1970</f>
        <v>copper</v>
      </c>
      <c r="B1966" s="1">
        <f>Exchanges!C1970</f>
        <v>7440508</v>
      </c>
      <c r="C1966" s="1" t="str">
        <f>Exchanges!D1970</f>
        <v>air</v>
      </c>
      <c r="D1966" s="1" t="str">
        <f>Exchanges!E1970</f>
        <v>unspecified</v>
      </c>
      <c r="E1966" s="1" t="str">
        <f>Exchanges!F1970</f>
        <v>ec8144d6-d123-43b1-9c17-a295422a0498</v>
      </c>
      <c r="F1966" s="1" t="str">
        <f>Exchanges!G1970</f>
        <v>Commercial and industrial machinery and equipment repair and maintenance</v>
      </c>
      <c r="G1966" s="1">
        <f>Exchanges!H1970</f>
        <v>811300</v>
      </c>
      <c r="H1966" s="1" t="str">
        <f>Exchanges!I1970</f>
        <v>US</v>
      </c>
      <c r="I1966" s="1">
        <f>Exchanges!J1970</f>
        <v>7.6630251154409282E-11</v>
      </c>
      <c r="J1966" s="1" t="str">
        <f>Exchanges!K1970</f>
        <v>kg</v>
      </c>
      <c r="K1966" s="1"/>
      <c r="L1966" s="1"/>
      <c r="M1966" s="1"/>
      <c r="N1966" s="1"/>
      <c r="O1966" s="1"/>
      <c r="P1966" s="86">
        <f>ROUND(Exchanges!Q1970,0)</f>
        <v>4</v>
      </c>
      <c r="Q1966" s="1">
        <f>Exchanges!R1970</f>
        <v>1</v>
      </c>
      <c r="R1966" s="1">
        <f>Exchanges!S1970</f>
        <v>1</v>
      </c>
      <c r="S1966" s="1">
        <f>Exchanges!T1970</f>
        <v>1</v>
      </c>
      <c r="T1966" s="1">
        <f>Exchanges!U1970</f>
        <v>5</v>
      </c>
      <c r="U1966" s="1">
        <f>Exchanges!V1970</f>
        <v>2013</v>
      </c>
      <c r="V1966" s="1" t="str">
        <f>Exchanges!W1970</f>
        <v>COPPER</v>
      </c>
      <c r="W1966" s="1" t="str">
        <f>Exchanges!X1970</f>
        <v>TRI</v>
      </c>
      <c r="X1966" s="1"/>
    </row>
    <row r="1967" spans="1:24" x14ac:dyDescent="0.15">
      <c r="A1967" s="1" t="str">
        <f>Exchanges!B1971</f>
        <v>chromium</v>
      </c>
      <c r="B1967" s="1">
        <f>Exchanges!C1971</f>
        <v>7440473</v>
      </c>
      <c r="C1967" s="1" t="str">
        <f>Exchanges!D1971</f>
        <v>air</v>
      </c>
      <c r="D1967" s="1" t="str">
        <f>Exchanges!E1971</f>
        <v>unspecified</v>
      </c>
      <c r="E1967" s="1" t="str">
        <f>Exchanges!F1971</f>
        <v>e142b577-e934-4085-9a07-3983d4d92afb</v>
      </c>
      <c r="F1967" s="1" t="str">
        <f>Exchanges!G1971</f>
        <v>Commercial and industrial machinery and equipment repair and maintenance</v>
      </c>
      <c r="G1967" s="1">
        <f>Exchanges!H1971</f>
        <v>811300</v>
      </c>
      <c r="H1967" s="1" t="str">
        <f>Exchanges!I1971</f>
        <v>US</v>
      </c>
      <c r="I1967" s="1">
        <f>Exchanges!J1971</f>
        <v>8.5315012951909004E-11</v>
      </c>
      <c r="J1967" s="1" t="str">
        <f>Exchanges!K1971</f>
        <v>kg</v>
      </c>
      <c r="K1967" s="1"/>
      <c r="L1967" s="1"/>
      <c r="M1967" s="1"/>
      <c r="N1967" s="1"/>
      <c r="O1967" s="1"/>
      <c r="P1967" s="86">
        <f>ROUND(Exchanges!Q1971,0)</f>
        <v>4</v>
      </c>
      <c r="Q1967" s="1">
        <f>Exchanges!R1971</f>
        <v>1</v>
      </c>
      <c r="R1967" s="1">
        <f>Exchanges!S1971</f>
        <v>1</v>
      </c>
      <c r="S1967" s="1">
        <f>Exchanges!T1971</f>
        <v>1</v>
      </c>
      <c r="T1967" s="1">
        <f>Exchanges!U1971</f>
        <v>5</v>
      </c>
      <c r="U1967" s="1">
        <f>Exchanges!V1971</f>
        <v>2013</v>
      </c>
      <c r="V1967" s="1" t="str">
        <f>Exchanges!W1971</f>
        <v>CHROMIUM</v>
      </c>
      <c r="W1967" s="1" t="str">
        <f>Exchanges!X1971</f>
        <v>TRI</v>
      </c>
      <c r="X1967" s="1"/>
    </row>
    <row r="1968" spans="1:24" x14ac:dyDescent="0.15">
      <c r="A1968" s="1" t="str">
        <f>Exchanges!B1972</f>
        <v>SULFURYL FLUORIDE</v>
      </c>
      <c r="B1968" s="1">
        <f>Exchanges!C1972</f>
        <v>2699798</v>
      </c>
      <c r="C1968" s="1" t="str">
        <f>Exchanges!D1972</f>
        <v>air</v>
      </c>
      <c r="D1968" s="1" t="str">
        <f>Exchanges!E1972</f>
        <v>unspecified</v>
      </c>
      <c r="E1968" s="1" t="str">
        <f>Exchanges!F1972</f>
        <v>dfd3c870-aac3-3090-bd61-277c449a31e5</v>
      </c>
      <c r="F1968" s="1" t="str">
        <f>Exchanges!G1972</f>
        <v>Grain farming</v>
      </c>
      <c r="G1968" s="1" t="str">
        <f>Exchanges!H1972</f>
        <v>1111B0</v>
      </c>
      <c r="H1968" s="1" t="str">
        <f>Exchanges!I1972</f>
        <v>US</v>
      </c>
      <c r="I1968" s="1">
        <f>Exchanges!J1972</f>
        <v>9.026462794013655E-8</v>
      </c>
      <c r="J1968" s="1" t="str">
        <f>Exchanges!K1972</f>
        <v>kg</v>
      </c>
      <c r="K1968" s="1"/>
      <c r="L1968" s="1"/>
      <c r="M1968" s="1"/>
      <c r="N1968" s="1"/>
      <c r="O1968" s="1"/>
      <c r="P1968" s="86">
        <f>ROUND(Exchanges!Q1972,0)</f>
        <v>4</v>
      </c>
      <c r="Q1968" s="1">
        <f>Exchanges!R1972</f>
        <v>1</v>
      </c>
      <c r="R1968" s="1">
        <f>Exchanges!S1972</f>
        <v>1</v>
      </c>
      <c r="S1968" s="1">
        <f>Exchanges!T1972</f>
        <v>1</v>
      </c>
      <c r="T1968" s="1">
        <f>Exchanges!U1972</f>
        <v>5</v>
      </c>
      <c r="U1968" s="1">
        <f>Exchanges!V1972</f>
        <v>2013</v>
      </c>
      <c r="V1968" s="1" t="str">
        <f>Exchanges!W1972</f>
        <v>SULFURYL FLUORIDE</v>
      </c>
      <c r="W1968" s="1" t="str">
        <f>Exchanges!X1972</f>
        <v>TRI</v>
      </c>
      <c r="X1968" s="1"/>
    </row>
    <row r="1969" spans="1:24" x14ac:dyDescent="0.15">
      <c r="A1969" s="1" t="str">
        <f>Exchanges!B1973</f>
        <v>1,2,4-trimethylbenzene</v>
      </c>
      <c r="B1969" s="1">
        <f>Exchanges!C1973</f>
        <v>95636</v>
      </c>
      <c r="C1969" s="1" t="str">
        <f>Exchanges!D1973</f>
        <v>air</v>
      </c>
      <c r="D1969" s="1" t="str">
        <f>Exchanges!E1973</f>
        <v>unspecified</v>
      </c>
      <c r="E1969" s="1" t="str">
        <f>Exchanges!F1973</f>
        <v>776e1b2c-6a86-35c1-b2ed-61952ecd792c</v>
      </c>
      <c r="F1969" s="1" t="str">
        <f>Exchanges!G1973</f>
        <v>Iron, gold, silver, and other metal ore mining</v>
      </c>
      <c r="G1969" s="1" t="str">
        <f>Exchanges!H1973</f>
        <v>2122A0</v>
      </c>
      <c r="H1969" s="1" t="str">
        <f>Exchanges!I1973</f>
        <v>US</v>
      </c>
      <c r="I1969" s="1">
        <f>Exchanges!J1973</f>
        <v>4.2849045909692051E-12</v>
      </c>
      <c r="J1969" s="1" t="str">
        <f>Exchanges!K1973</f>
        <v>kg</v>
      </c>
      <c r="K1969" s="1"/>
      <c r="L1969" s="1"/>
      <c r="M1969" s="1"/>
      <c r="N1969" s="1"/>
      <c r="O1969" s="1"/>
      <c r="P1969" s="86">
        <f>ROUND(Exchanges!Q1973,0)</f>
        <v>5</v>
      </c>
      <c r="Q1969" s="1">
        <f>Exchanges!R1973</f>
        <v>1</v>
      </c>
      <c r="R1969" s="1">
        <f>Exchanges!S1973</f>
        <v>1</v>
      </c>
      <c r="S1969" s="1">
        <f>Exchanges!T1973</f>
        <v>1</v>
      </c>
      <c r="T1969" s="1">
        <f>Exchanges!U1973</f>
        <v>4</v>
      </c>
      <c r="U1969" s="1">
        <f>Exchanges!V1973</f>
        <v>2013</v>
      </c>
      <c r="V1969" s="1" t="str">
        <f>Exchanges!W1973</f>
        <v>1,2,4-TRIMETHYLBENZENE</v>
      </c>
      <c r="W1969" s="1" t="str">
        <f>Exchanges!X1973</f>
        <v>TRI</v>
      </c>
      <c r="X1969" s="1"/>
    </row>
    <row r="1970" spans="1:24" x14ac:dyDescent="0.15">
      <c r="A1970" s="1" t="str">
        <f>Exchanges!B1974</f>
        <v>copper</v>
      </c>
      <c r="B1970" s="1">
        <f>Exchanges!C1974</f>
        <v>7440508</v>
      </c>
      <c r="C1970" s="1" t="str">
        <f>Exchanges!D1974</f>
        <v>air</v>
      </c>
      <c r="D1970" s="1" t="str">
        <f>Exchanges!E1974</f>
        <v>unspecified</v>
      </c>
      <c r="E1970" s="1" t="str">
        <f>Exchanges!F1974</f>
        <v>ec8144d6-d123-43b1-9c17-a295422a0498</v>
      </c>
      <c r="F1970" s="1" t="str">
        <f>Exchanges!G1974</f>
        <v>Iron, gold, silver, and other metal ore mining</v>
      </c>
      <c r="G1970" s="1" t="str">
        <f>Exchanges!H1974</f>
        <v>2122A0</v>
      </c>
      <c r="H1970" s="1" t="str">
        <f>Exchanges!I1974</f>
        <v>US</v>
      </c>
      <c r="I1970" s="1">
        <f>Exchanges!J1974</f>
        <v>1.071226147742301E-10</v>
      </c>
      <c r="J1970" s="1" t="str">
        <f>Exchanges!K1974</f>
        <v>kg</v>
      </c>
      <c r="K1970" s="1"/>
      <c r="L1970" s="1"/>
      <c r="M1970" s="1"/>
      <c r="N1970" s="1"/>
      <c r="O1970" s="1"/>
      <c r="P1970" s="86">
        <f>ROUND(Exchanges!Q1974,0)</f>
        <v>4</v>
      </c>
      <c r="Q1970" s="1">
        <f>Exchanges!R1974</f>
        <v>1</v>
      </c>
      <c r="R1970" s="1">
        <f>Exchanges!S1974</f>
        <v>1</v>
      </c>
      <c r="S1970" s="1">
        <f>Exchanges!T1974</f>
        <v>1</v>
      </c>
      <c r="T1970" s="1">
        <f>Exchanges!U1974</f>
        <v>4</v>
      </c>
      <c r="U1970" s="1">
        <f>Exchanges!V1974</f>
        <v>2013</v>
      </c>
      <c r="V1970" s="1" t="str">
        <f>Exchanges!W1974</f>
        <v>COPPER</v>
      </c>
      <c r="W1970" s="1" t="str">
        <f>Exchanges!X1974</f>
        <v>TRI</v>
      </c>
      <c r="X1970" s="1"/>
    </row>
    <row r="1971" spans="1:24" x14ac:dyDescent="0.15">
      <c r="A1971" s="1" t="str">
        <f>Exchanges!B1975</f>
        <v>chromium</v>
      </c>
      <c r="B1971" s="1">
        <f>Exchanges!C1975</f>
        <v>7440473</v>
      </c>
      <c r="C1971" s="1" t="str">
        <f>Exchanges!D1975</f>
        <v>air</v>
      </c>
      <c r="D1971" s="1" t="str">
        <f>Exchanges!E1975</f>
        <v>unspecified</v>
      </c>
      <c r="E1971" s="1" t="str">
        <f>Exchanges!F1975</f>
        <v>e142b577-e934-4085-9a07-3983d4d92afb</v>
      </c>
      <c r="F1971" s="1" t="str">
        <f>Exchanges!G1975</f>
        <v>Iron, gold, silver, and other metal ore mining</v>
      </c>
      <c r="G1971" s="1" t="str">
        <f>Exchanges!H1975</f>
        <v>2122A0</v>
      </c>
      <c r="H1971" s="1" t="str">
        <f>Exchanges!I1975</f>
        <v>US</v>
      </c>
      <c r="I1971" s="1">
        <f>Exchanges!J1975</f>
        <v>3.8656266767428681E-9</v>
      </c>
      <c r="J1971" s="1" t="str">
        <f>Exchanges!K1975</f>
        <v>kg</v>
      </c>
      <c r="K1971" s="1"/>
      <c r="L1971" s="1"/>
      <c r="M1971" s="1"/>
      <c r="N1971" s="1"/>
      <c r="O1971" s="1"/>
      <c r="P1971" s="86">
        <f>ROUND(Exchanges!Q1975,0)</f>
        <v>4</v>
      </c>
      <c r="Q1971" s="1">
        <f>Exchanges!R1975</f>
        <v>1</v>
      </c>
      <c r="R1971" s="1">
        <f>Exchanges!S1975</f>
        <v>1</v>
      </c>
      <c r="S1971" s="1">
        <f>Exchanges!T1975</f>
        <v>1</v>
      </c>
      <c r="T1971" s="1">
        <f>Exchanges!U1975</f>
        <v>4</v>
      </c>
      <c r="U1971" s="1">
        <f>Exchanges!V1975</f>
        <v>2013</v>
      </c>
      <c r="V1971" s="1" t="str">
        <f>Exchanges!W1975</f>
        <v>CHROMIUM</v>
      </c>
      <c r="W1971" s="1" t="str">
        <f>Exchanges!X1975</f>
        <v>TRI</v>
      </c>
      <c r="X1971" s="1"/>
    </row>
    <row r="1972" spans="1:24" x14ac:dyDescent="0.15">
      <c r="A1972" s="1" t="str">
        <f>Exchanges!B1976</f>
        <v>ethylbenzene</v>
      </c>
      <c r="B1972" s="1">
        <f>Exchanges!C1976</f>
        <v>100414</v>
      </c>
      <c r="C1972" s="1" t="str">
        <f>Exchanges!D1976</f>
        <v>air</v>
      </c>
      <c r="D1972" s="1" t="str">
        <f>Exchanges!E1976</f>
        <v>unspecified</v>
      </c>
      <c r="E1972" s="1" t="str">
        <f>Exchanges!F1976</f>
        <v>787591de-0e9e-3f81-a1e5-2df2949f146c</v>
      </c>
      <c r="F1972" s="1" t="str">
        <f>Exchanges!G1976</f>
        <v>Iron, gold, silver, and other metal ore mining</v>
      </c>
      <c r="G1972" s="1" t="str">
        <f>Exchanges!H1976</f>
        <v>2122A0</v>
      </c>
      <c r="H1972" s="1" t="str">
        <f>Exchanges!I1976</f>
        <v>US</v>
      </c>
      <c r="I1972" s="1">
        <f>Exchanges!J1976</f>
        <v>8.2698658605705659E-9</v>
      </c>
      <c r="J1972" s="1" t="str">
        <f>Exchanges!K1976</f>
        <v>kg</v>
      </c>
      <c r="K1972" s="1"/>
      <c r="L1972" s="1"/>
      <c r="M1972" s="1"/>
      <c r="N1972" s="1"/>
      <c r="O1972" s="1"/>
      <c r="P1972" s="86">
        <f>ROUND(Exchanges!Q1976,0)</f>
        <v>4</v>
      </c>
      <c r="Q1972" s="1">
        <f>Exchanges!R1976</f>
        <v>1</v>
      </c>
      <c r="R1972" s="1">
        <f>Exchanges!S1976</f>
        <v>1</v>
      </c>
      <c r="S1972" s="1">
        <f>Exchanges!T1976</f>
        <v>1</v>
      </c>
      <c r="T1972" s="1">
        <f>Exchanges!U1976</f>
        <v>4</v>
      </c>
      <c r="U1972" s="1">
        <f>Exchanges!V1976</f>
        <v>2013</v>
      </c>
      <c r="V1972" s="1" t="str">
        <f>Exchanges!W1976</f>
        <v>ETHYLBENZENE</v>
      </c>
      <c r="W1972" s="1" t="str">
        <f>Exchanges!X1976</f>
        <v>TRI</v>
      </c>
      <c r="X1972" s="1"/>
    </row>
    <row r="1973" spans="1:24" x14ac:dyDescent="0.15">
      <c r="A1973" s="1" t="str">
        <f>Exchanges!B1977</f>
        <v>nitric acid</v>
      </c>
      <c r="B1973" s="1">
        <f>Exchanges!C1977</f>
        <v>7697372</v>
      </c>
      <c r="C1973" s="1" t="str">
        <f>Exchanges!D1977</f>
        <v>air</v>
      </c>
      <c r="D1973" s="1" t="str">
        <f>Exchanges!E1977</f>
        <v>unspecified</v>
      </c>
      <c r="E1973" s="1" t="str">
        <f>Exchanges!F1977</f>
        <v>dc084330-5108-4d9c-a7ed-eb3345507f13</v>
      </c>
      <c r="F1973" s="1" t="str">
        <f>Exchanges!G1977</f>
        <v>Iron, gold, silver, and other metal ore mining</v>
      </c>
      <c r="G1973" s="1" t="str">
        <f>Exchanges!H1977</f>
        <v>2122A0</v>
      </c>
      <c r="H1973" s="1" t="str">
        <f>Exchanges!I1977</f>
        <v>US</v>
      </c>
      <c r="I1973" s="1">
        <f>Exchanges!J1977</f>
        <v>7.810738333648213E-8</v>
      </c>
      <c r="J1973" s="1" t="str">
        <f>Exchanges!K1977</f>
        <v>kg</v>
      </c>
      <c r="K1973" s="1"/>
      <c r="L1973" s="1"/>
      <c r="M1973" s="1"/>
      <c r="N1973" s="1"/>
      <c r="O1973" s="1"/>
      <c r="P1973" s="86">
        <f>ROUND(Exchanges!Q1977,0)</f>
        <v>3</v>
      </c>
      <c r="Q1973" s="1">
        <f>Exchanges!R1977</f>
        <v>1</v>
      </c>
      <c r="R1973" s="1">
        <f>Exchanges!S1977</f>
        <v>1</v>
      </c>
      <c r="S1973" s="1">
        <f>Exchanges!T1977</f>
        <v>1</v>
      </c>
      <c r="T1973" s="1">
        <f>Exchanges!U1977</f>
        <v>4</v>
      </c>
      <c r="U1973" s="1">
        <f>Exchanges!V1977</f>
        <v>2013</v>
      </c>
      <c r="V1973" s="1" t="str">
        <f>Exchanges!W1977</f>
        <v>NITRIC ACID</v>
      </c>
      <c r="W1973" s="1" t="str">
        <f>Exchanges!X1977</f>
        <v>TRI</v>
      </c>
      <c r="X1973" s="1"/>
    </row>
    <row r="1974" spans="1:24" x14ac:dyDescent="0.15">
      <c r="A1974" s="1" t="str">
        <f>Exchanges!B1978</f>
        <v>Sulfuric acid</v>
      </c>
      <c r="B1974" s="1">
        <f>Exchanges!C1978</f>
        <v>7664939</v>
      </c>
      <c r="C1974" s="1" t="str">
        <f>Exchanges!D1978</f>
        <v>air</v>
      </c>
      <c r="D1974" s="1" t="str">
        <f>Exchanges!E1978</f>
        <v>unspecified</v>
      </c>
      <c r="E1974" s="1" t="str">
        <f>Exchanges!F1978</f>
        <v>99c65c6a-6871-40ba-af79-5bd6851688e4</v>
      </c>
      <c r="F1974" s="1" t="str">
        <f>Exchanges!G1978</f>
        <v>Iron, gold, silver, and other metal ore mining</v>
      </c>
      <c r="G1974" s="1" t="str">
        <f>Exchanges!H1978</f>
        <v>2122A0</v>
      </c>
      <c r="H1974" s="1" t="str">
        <f>Exchanges!I1978</f>
        <v>US</v>
      </c>
      <c r="I1974" s="1">
        <f>Exchanges!J1978</f>
        <v>5.1453134328358217E-7</v>
      </c>
      <c r="J1974" s="1" t="str">
        <f>Exchanges!K1978</f>
        <v>kg</v>
      </c>
      <c r="K1974" s="1"/>
      <c r="L1974" s="1"/>
      <c r="M1974" s="1"/>
      <c r="N1974" s="1"/>
      <c r="O1974" s="1"/>
      <c r="P1974" s="86">
        <f>ROUND(Exchanges!Q1978,0)</f>
        <v>2</v>
      </c>
      <c r="Q1974" s="1">
        <f>Exchanges!R1978</f>
        <v>1</v>
      </c>
      <c r="R1974" s="1">
        <f>Exchanges!S1978</f>
        <v>1</v>
      </c>
      <c r="S1974" s="1">
        <f>Exchanges!T1978</f>
        <v>1</v>
      </c>
      <c r="T1974" s="1">
        <f>Exchanges!U1978</f>
        <v>4</v>
      </c>
      <c r="U1974" s="1">
        <f>Exchanges!V1978</f>
        <v>2013</v>
      </c>
      <c r="V1974" s="1" t="str">
        <f>Exchanges!W1978</f>
        <v>SULFURIC ACID (1994 AND AFTER ACID AEROSOLS" ONLY)"</v>
      </c>
      <c r="W1974" s="1" t="str">
        <f>Exchanges!X1978</f>
        <v>TRI</v>
      </c>
      <c r="X1974" s="1"/>
    </row>
    <row r="1975" spans="1:24" x14ac:dyDescent="0.15">
      <c r="A1975" s="1" t="str">
        <f>Exchanges!B1979</f>
        <v>Propene</v>
      </c>
      <c r="B1975" s="1">
        <f>Exchanges!C1979</f>
        <v>115071</v>
      </c>
      <c r="C1975" s="1" t="str">
        <f>Exchanges!D1979</f>
        <v>air</v>
      </c>
      <c r="D1975" s="1" t="str">
        <f>Exchanges!E1979</f>
        <v>unspecified</v>
      </c>
      <c r="E1975" s="1" t="str">
        <f>Exchanges!F1979</f>
        <v>64165202-4870-47d0-8602-b85e5d672865</v>
      </c>
      <c r="F1975" s="1" t="str">
        <f>Exchanges!G1979</f>
        <v>Iron, gold, silver, and other metal ore mining</v>
      </c>
      <c r="G1975" s="1" t="str">
        <f>Exchanges!H1979</f>
        <v>2122A0</v>
      </c>
      <c r="H1975" s="1" t="str">
        <f>Exchanges!I1979</f>
        <v>US</v>
      </c>
      <c r="I1975" s="1">
        <f>Exchanges!J1979</f>
        <v>6.193079727942565E-7</v>
      </c>
      <c r="J1975" s="1" t="str">
        <f>Exchanges!K1979</f>
        <v>kg</v>
      </c>
      <c r="K1975" s="1"/>
      <c r="L1975" s="1"/>
      <c r="M1975" s="1"/>
      <c r="N1975" s="1"/>
      <c r="O1975" s="1"/>
      <c r="P1975" s="86">
        <f>ROUND(Exchanges!Q1979,0)</f>
        <v>3</v>
      </c>
      <c r="Q1975" s="1">
        <f>Exchanges!R1979</f>
        <v>1</v>
      </c>
      <c r="R1975" s="1">
        <f>Exchanges!S1979</f>
        <v>1</v>
      </c>
      <c r="S1975" s="1">
        <f>Exchanges!T1979</f>
        <v>1</v>
      </c>
      <c r="T1975" s="1">
        <f>Exchanges!U1979</f>
        <v>4</v>
      </c>
      <c r="U1975" s="1">
        <f>Exchanges!V1979</f>
        <v>2013</v>
      </c>
      <c r="V1975" s="1" t="str">
        <f>Exchanges!W1979</f>
        <v>PROPYLENE</v>
      </c>
      <c r="W1975" s="1" t="str">
        <f>Exchanges!X1979</f>
        <v>TRI</v>
      </c>
      <c r="X1975" s="1"/>
    </row>
    <row r="1976" spans="1:24" x14ac:dyDescent="0.15">
      <c r="A1976" s="1" t="str">
        <f>Exchanges!B1980</f>
        <v>butanol</v>
      </c>
      <c r="B1976" s="1">
        <f>Exchanges!C1980</f>
        <v>71363</v>
      </c>
      <c r="C1976" s="1" t="str">
        <f>Exchanges!D1980</f>
        <v>air</v>
      </c>
      <c r="D1976" s="1" t="str">
        <f>Exchanges!E1980</f>
        <v>unspecified</v>
      </c>
      <c r="E1976" s="1" t="str">
        <f>Exchanges!F1980</f>
        <v>b9a9b2ad-5db3-47aa-81de-3a48ae9ad4ec</v>
      </c>
      <c r="F1976" s="1" t="str">
        <f>Exchanges!G1980</f>
        <v>Other nonmetallic mineral mining and quarrying</v>
      </c>
      <c r="G1976" s="1" t="str">
        <f>Exchanges!H1980</f>
        <v>2123A0</v>
      </c>
      <c r="H1976" s="1" t="str">
        <f>Exchanges!I1980</f>
        <v>US</v>
      </c>
      <c r="I1976" s="1">
        <f>Exchanges!J1980</f>
        <v>1.4751993285774234E-9</v>
      </c>
      <c r="J1976" s="1" t="str">
        <f>Exchanges!K1980</f>
        <v>kg</v>
      </c>
      <c r="K1976" s="1"/>
      <c r="L1976" s="1"/>
      <c r="M1976" s="1"/>
      <c r="N1976" s="1"/>
      <c r="O1976" s="1"/>
      <c r="P1976" s="86">
        <f>ROUND(Exchanges!Q1980,0)</f>
        <v>5</v>
      </c>
      <c r="Q1976" s="1">
        <f>Exchanges!R1980</f>
        <v>1</v>
      </c>
      <c r="R1976" s="1">
        <f>Exchanges!S1980</f>
        <v>1</v>
      </c>
      <c r="S1976" s="1">
        <f>Exchanges!T1980</f>
        <v>1</v>
      </c>
      <c r="T1976" s="1">
        <f>Exchanges!U1980</f>
        <v>5</v>
      </c>
      <c r="U1976" s="1">
        <f>Exchanges!V1980</f>
        <v>2013</v>
      </c>
      <c r="V1976" s="1" t="str">
        <f>Exchanges!W1980</f>
        <v>N-BUTYL ALCOHOL</v>
      </c>
      <c r="W1976" s="1" t="str">
        <f>Exchanges!X1980</f>
        <v>TRI</v>
      </c>
      <c r="X1976" s="1"/>
    </row>
    <row r="1977" spans="1:24" x14ac:dyDescent="0.15">
      <c r="A1977" s="1" t="str">
        <f>Exchanges!B1981</f>
        <v>ethylbenzene</v>
      </c>
      <c r="B1977" s="1">
        <f>Exchanges!C1981</f>
        <v>100414</v>
      </c>
      <c r="C1977" s="1" t="str">
        <f>Exchanges!D1981</f>
        <v>air</v>
      </c>
      <c r="D1977" s="1" t="str">
        <f>Exchanges!E1981</f>
        <v>unspecified</v>
      </c>
      <c r="E1977" s="1" t="str">
        <f>Exchanges!F1981</f>
        <v>787591de-0e9e-3f81-a1e5-2df2949f146c</v>
      </c>
      <c r="F1977" s="1" t="str">
        <f>Exchanges!G1981</f>
        <v>Other nonmetallic mineral mining and quarrying</v>
      </c>
      <c r="G1977" s="1" t="str">
        <f>Exchanges!H1981</f>
        <v>2123A0</v>
      </c>
      <c r="H1977" s="1" t="str">
        <f>Exchanges!I1981</f>
        <v>US</v>
      </c>
      <c r="I1977" s="1">
        <f>Exchanges!J1981</f>
        <v>6.2814939152328995E-9</v>
      </c>
      <c r="J1977" s="1" t="str">
        <f>Exchanges!K1981</f>
        <v>kg</v>
      </c>
      <c r="K1977" s="1"/>
      <c r="L1977" s="1"/>
      <c r="M1977" s="1"/>
      <c r="N1977" s="1"/>
      <c r="O1977" s="1"/>
      <c r="P1977" s="86">
        <f>ROUND(Exchanges!Q1981,0)</f>
        <v>4</v>
      </c>
      <c r="Q1977" s="1">
        <f>Exchanges!R1981</f>
        <v>1</v>
      </c>
      <c r="R1977" s="1">
        <f>Exchanges!S1981</f>
        <v>1</v>
      </c>
      <c r="S1977" s="1">
        <f>Exchanges!T1981</f>
        <v>1</v>
      </c>
      <c r="T1977" s="1">
        <f>Exchanges!U1981</f>
        <v>5</v>
      </c>
      <c r="U1977" s="1">
        <f>Exchanges!V1981</f>
        <v>2013</v>
      </c>
      <c r="V1977" s="1" t="str">
        <f>Exchanges!W1981</f>
        <v>ETHYLBENZENE</v>
      </c>
      <c r="W1977" s="1" t="str">
        <f>Exchanges!X1981</f>
        <v>TRI</v>
      </c>
      <c r="X1977" s="1"/>
    </row>
    <row r="1978" spans="1:24" x14ac:dyDescent="0.15">
      <c r="A1978" s="1" t="str">
        <f>Exchanges!B1982</f>
        <v>Propene</v>
      </c>
      <c r="B1978" s="1">
        <f>Exchanges!C1982</f>
        <v>115071</v>
      </c>
      <c r="C1978" s="1" t="str">
        <f>Exchanges!D1982</f>
        <v>air</v>
      </c>
      <c r="D1978" s="1" t="str">
        <f>Exchanges!E1982</f>
        <v>unspecified</v>
      </c>
      <c r="E1978" s="1" t="str">
        <f>Exchanges!F1982</f>
        <v>64165202-4870-47d0-8602-b85e5d672865</v>
      </c>
      <c r="F1978" s="1" t="str">
        <f>Exchanges!G1982</f>
        <v>Other nonmetallic mineral mining and quarrying</v>
      </c>
      <c r="G1978" s="1" t="str">
        <f>Exchanges!H1982</f>
        <v>2123A0</v>
      </c>
      <c r="H1978" s="1" t="str">
        <f>Exchanges!I1982</f>
        <v>US</v>
      </c>
      <c r="I1978" s="1">
        <f>Exchanges!J1982</f>
        <v>1.5108896349139741E-8</v>
      </c>
      <c r="J1978" s="1" t="str">
        <f>Exchanges!K1982</f>
        <v>kg</v>
      </c>
      <c r="K1978" s="1"/>
      <c r="L1978" s="1"/>
      <c r="M1978" s="1"/>
      <c r="N1978" s="1"/>
      <c r="O1978" s="1"/>
      <c r="P1978" s="86">
        <f>ROUND(Exchanges!Q1982,0)</f>
        <v>3</v>
      </c>
      <c r="Q1978" s="1">
        <f>Exchanges!R1982</f>
        <v>1</v>
      </c>
      <c r="R1978" s="1">
        <f>Exchanges!S1982</f>
        <v>1</v>
      </c>
      <c r="S1978" s="1">
        <f>Exchanges!T1982</f>
        <v>1</v>
      </c>
      <c r="T1978" s="1">
        <f>Exchanges!U1982</f>
        <v>5</v>
      </c>
      <c r="U1978" s="1">
        <f>Exchanges!V1982</f>
        <v>2013</v>
      </c>
      <c r="V1978" s="1" t="str">
        <f>Exchanges!W1982</f>
        <v>PROPYLENE</v>
      </c>
      <c r="W1978" s="1" t="str">
        <f>Exchanges!X1982</f>
        <v>TRI</v>
      </c>
      <c r="X1978" s="1"/>
    </row>
    <row r="1979" spans="1:24" x14ac:dyDescent="0.15">
      <c r="A1979" s="1" t="str">
        <f>Exchanges!B1983</f>
        <v>ETHENE</v>
      </c>
      <c r="B1979" s="1">
        <f>Exchanges!C1983</f>
        <v>74851</v>
      </c>
      <c r="C1979" s="1" t="str">
        <f>Exchanges!D1983</f>
        <v>air</v>
      </c>
      <c r="D1979" s="1" t="str">
        <f>Exchanges!E1983</f>
        <v>unspecified</v>
      </c>
      <c r="E1979" s="1" t="str">
        <f>Exchanges!F1983</f>
        <v>9c2a7dc9-8b1f-46ba-bc16-0d761a4f6016</v>
      </c>
      <c r="F1979" s="1" t="str">
        <f>Exchanges!G1983</f>
        <v>Other nonmetallic mineral mining and quarrying</v>
      </c>
      <c r="G1979" s="1" t="str">
        <f>Exchanges!H1983</f>
        <v>2123A0</v>
      </c>
      <c r="H1979" s="1" t="str">
        <f>Exchanges!I1983</f>
        <v>US</v>
      </c>
      <c r="I1979" s="1">
        <f>Exchanges!J1983</f>
        <v>2.9489710449013853E-7</v>
      </c>
      <c r="J1979" s="1" t="str">
        <f>Exchanges!K1983</f>
        <v>kg</v>
      </c>
      <c r="K1979" s="1"/>
      <c r="L1979" s="1"/>
      <c r="M1979" s="1"/>
      <c r="N1979" s="1"/>
      <c r="O1979" s="1"/>
      <c r="P1979" s="86">
        <f>ROUND(Exchanges!Q1983,0)</f>
        <v>3</v>
      </c>
      <c r="Q1979" s="1">
        <f>Exchanges!R1983</f>
        <v>1</v>
      </c>
      <c r="R1979" s="1">
        <f>Exchanges!S1983</f>
        <v>1</v>
      </c>
      <c r="S1979" s="1">
        <f>Exchanges!T1983</f>
        <v>1</v>
      </c>
      <c r="T1979" s="1">
        <f>Exchanges!U1983</f>
        <v>5</v>
      </c>
      <c r="U1979" s="1">
        <f>Exchanges!V1983</f>
        <v>2013</v>
      </c>
      <c r="V1979" s="1" t="str">
        <f>Exchanges!W1983</f>
        <v>ETHYLENE</v>
      </c>
      <c r="W1979" s="1" t="str">
        <f>Exchanges!X1983</f>
        <v>TRI</v>
      </c>
      <c r="X1979" s="1"/>
    </row>
    <row r="1980" spans="1:24" x14ac:dyDescent="0.15">
      <c r="A1980" s="1" t="str">
        <f>Exchanges!B1984</f>
        <v>Sulfuric acid</v>
      </c>
      <c r="B1980" s="1">
        <f>Exchanges!C1984</f>
        <v>7664939</v>
      </c>
      <c r="C1980" s="1" t="str">
        <f>Exchanges!D1984</f>
        <v>air</v>
      </c>
      <c r="D1980" s="1" t="str">
        <f>Exchanges!E1984</f>
        <v>unspecified</v>
      </c>
      <c r="E1980" s="1" t="str">
        <f>Exchanges!F1984</f>
        <v>99c65c6a-6871-40ba-af79-5bd6851688e4</v>
      </c>
      <c r="F1980" s="1" t="str">
        <f>Exchanges!G1984</f>
        <v>Other nonmetallic mineral mining and quarrying</v>
      </c>
      <c r="G1980" s="1" t="str">
        <f>Exchanges!H1984</f>
        <v>2123A0</v>
      </c>
      <c r="H1980" s="1" t="str">
        <f>Exchanges!I1984</f>
        <v>US</v>
      </c>
      <c r="I1980" s="1">
        <f>Exchanges!J1984</f>
        <v>9.7815232899706248E-7</v>
      </c>
      <c r="J1980" s="1" t="str">
        <f>Exchanges!K1984</f>
        <v>kg</v>
      </c>
      <c r="K1980" s="1"/>
      <c r="L1980" s="1"/>
      <c r="M1980" s="1"/>
      <c r="N1980" s="1"/>
      <c r="O1980" s="1"/>
      <c r="P1980" s="86">
        <f>ROUND(Exchanges!Q1984,0)</f>
        <v>2</v>
      </c>
      <c r="Q1980" s="1">
        <f>Exchanges!R1984</f>
        <v>1</v>
      </c>
      <c r="R1980" s="1">
        <f>Exchanges!S1984</f>
        <v>1</v>
      </c>
      <c r="S1980" s="1">
        <f>Exchanges!T1984</f>
        <v>1</v>
      </c>
      <c r="T1980" s="1">
        <f>Exchanges!U1984</f>
        <v>5</v>
      </c>
      <c r="U1980" s="1">
        <f>Exchanges!V1984</f>
        <v>2013</v>
      </c>
      <c r="V1980" s="1" t="str">
        <f>Exchanges!W1984</f>
        <v>SULFURIC ACID (1994 AND AFTER ACID AEROSOLS" ONLY)"</v>
      </c>
      <c r="W1980" s="1" t="str">
        <f>Exchanges!X1984</f>
        <v>TRI</v>
      </c>
      <c r="X1980" s="1"/>
    </row>
    <row r="1981" spans="1:24" x14ac:dyDescent="0.15">
      <c r="A1981" s="1" t="str">
        <f>Exchanges!B1985</f>
        <v>ethylbenzene</v>
      </c>
      <c r="B1981" s="1">
        <f>Exchanges!C1985</f>
        <v>100414</v>
      </c>
      <c r="C1981" s="1" t="str">
        <f>Exchanges!D1985</f>
        <v>air</v>
      </c>
      <c r="D1981" s="1" t="str">
        <f>Exchanges!E1985</f>
        <v>unspecified</v>
      </c>
      <c r="E1981" s="1" t="str">
        <f>Exchanges!F1985</f>
        <v>787591de-0e9e-3f81-a1e5-2df2949f146c</v>
      </c>
      <c r="F1981" s="1" t="str">
        <f>Exchanges!G1985</f>
        <v>Other support activities for mining</v>
      </c>
      <c r="G1981" s="1" t="str">
        <f>Exchanges!H1985</f>
        <v>21311A</v>
      </c>
      <c r="H1981" s="1" t="str">
        <f>Exchanges!I1985</f>
        <v>US</v>
      </c>
      <c r="I1981" s="1">
        <f>Exchanges!J1985</f>
        <v>2.1637780251232312E-10</v>
      </c>
      <c r="J1981" s="1" t="str">
        <f>Exchanges!K1985</f>
        <v>kg</v>
      </c>
      <c r="K1981" s="1"/>
      <c r="L1981" s="1"/>
      <c r="M1981" s="1"/>
      <c r="N1981" s="1"/>
      <c r="O1981" s="1"/>
      <c r="P1981" s="86">
        <f>ROUND(Exchanges!Q1985,0)</f>
        <v>4</v>
      </c>
      <c r="Q1981" s="1">
        <f>Exchanges!R1985</f>
        <v>1</v>
      </c>
      <c r="R1981" s="1">
        <f>Exchanges!S1985</f>
        <v>1</v>
      </c>
      <c r="S1981" s="1">
        <f>Exchanges!T1985</f>
        <v>1</v>
      </c>
      <c r="T1981" s="1">
        <f>Exchanges!U1985</f>
        <v>5</v>
      </c>
      <c r="U1981" s="1">
        <f>Exchanges!V1985</f>
        <v>2013</v>
      </c>
      <c r="V1981" s="1" t="str">
        <f>Exchanges!W1985</f>
        <v>ETHYLBENZENE</v>
      </c>
      <c r="W1981" s="1" t="str">
        <f>Exchanges!X1985</f>
        <v>TRI</v>
      </c>
      <c r="X1981" s="1"/>
    </row>
    <row r="1982" spans="1:24" x14ac:dyDescent="0.15">
      <c r="A1982" s="1" t="str">
        <f>Exchanges!B1986</f>
        <v>1,2,4-trimethylbenzene</v>
      </c>
      <c r="B1982" s="1">
        <f>Exchanges!C1986</f>
        <v>95636</v>
      </c>
      <c r="C1982" s="1" t="str">
        <f>Exchanges!D1986</f>
        <v>air</v>
      </c>
      <c r="D1982" s="1" t="str">
        <f>Exchanges!E1986</f>
        <v>unspecified</v>
      </c>
      <c r="E1982" s="1" t="str">
        <f>Exchanges!F1986</f>
        <v>776e1b2c-6a86-35c1-b2ed-61952ecd792c</v>
      </c>
      <c r="F1982" s="1" t="str">
        <f>Exchanges!G1986</f>
        <v>Other support activities for mining</v>
      </c>
      <c r="G1982" s="1" t="str">
        <f>Exchanges!H1986</f>
        <v>21311A</v>
      </c>
      <c r="H1982" s="1" t="str">
        <f>Exchanges!I1986</f>
        <v>US</v>
      </c>
      <c r="I1982" s="1">
        <f>Exchanges!J1986</f>
        <v>5.048815391954205E-10</v>
      </c>
      <c r="J1982" s="1" t="str">
        <f>Exchanges!K1986</f>
        <v>kg</v>
      </c>
      <c r="K1982" s="1"/>
      <c r="L1982" s="1"/>
      <c r="M1982" s="1"/>
      <c r="N1982" s="1"/>
      <c r="O1982" s="1"/>
      <c r="P1982" s="86">
        <f>ROUND(Exchanges!Q1986,0)</f>
        <v>5</v>
      </c>
      <c r="Q1982" s="1">
        <f>Exchanges!R1986</f>
        <v>1</v>
      </c>
      <c r="R1982" s="1">
        <f>Exchanges!S1986</f>
        <v>1</v>
      </c>
      <c r="S1982" s="1">
        <f>Exchanges!T1986</f>
        <v>1</v>
      </c>
      <c r="T1982" s="1">
        <f>Exchanges!U1986</f>
        <v>5</v>
      </c>
      <c r="U1982" s="1">
        <f>Exchanges!V1986</f>
        <v>2013</v>
      </c>
      <c r="V1982" s="1" t="str">
        <f>Exchanges!W1986</f>
        <v>1,2,4-TRIMETHYLBENZENE</v>
      </c>
      <c r="W1982" s="1" t="str">
        <f>Exchanges!X1986</f>
        <v>TRI</v>
      </c>
      <c r="X1982" s="1"/>
    </row>
    <row r="1983" spans="1:24" x14ac:dyDescent="0.15">
      <c r="A1983" s="1" t="str">
        <f>Exchanges!B1987</f>
        <v>formic acid</v>
      </c>
      <c r="B1983" s="1">
        <f>Exchanges!C1987</f>
        <v>64186</v>
      </c>
      <c r="C1983" s="1" t="str">
        <f>Exchanges!D1987</f>
        <v>air</v>
      </c>
      <c r="D1983" s="1" t="str">
        <f>Exchanges!E1987</f>
        <v>unspecified</v>
      </c>
      <c r="E1983" s="1" t="str">
        <f>Exchanges!F1987</f>
        <v>27804c78-5eee-47f9-9a91-1f6126ccfe45</v>
      </c>
      <c r="F1983" s="1" t="str">
        <f>Exchanges!G1987</f>
        <v>Soybean and other oilseed processing</v>
      </c>
      <c r="G1983" s="1" t="str">
        <f>Exchanges!H1987</f>
        <v>31122A</v>
      </c>
      <c r="H1983" s="1" t="str">
        <f>Exchanges!I1987</f>
        <v>US</v>
      </c>
      <c r="I1983" s="1">
        <f>Exchanges!J1987</f>
        <v>1.6216535371247612E-8</v>
      </c>
      <c r="J1983" s="1" t="str">
        <f>Exchanges!K1987</f>
        <v>kg</v>
      </c>
      <c r="K1983" s="1"/>
      <c r="L1983" s="1"/>
      <c r="M1983" s="1"/>
      <c r="N1983" s="1"/>
      <c r="O1983" s="1"/>
      <c r="P1983" s="86">
        <f>ROUND(Exchanges!Q1987,0)</f>
        <v>3</v>
      </c>
      <c r="Q1983" s="1">
        <f>Exchanges!R1987</f>
        <v>1</v>
      </c>
      <c r="R1983" s="1">
        <f>Exchanges!S1987</f>
        <v>1</v>
      </c>
      <c r="S1983" s="1">
        <f>Exchanges!T1987</f>
        <v>1</v>
      </c>
      <c r="T1983" s="1">
        <f>Exchanges!U1987</f>
        <v>3</v>
      </c>
      <c r="U1983" s="1">
        <f>Exchanges!V1987</f>
        <v>2013</v>
      </c>
      <c r="V1983" s="1" t="str">
        <f>Exchanges!W1987</f>
        <v>FORMIC ACID</v>
      </c>
      <c r="W1983" s="1" t="str">
        <f>Exchanges!X1987</f>
        <v>TRI</v>
      </c>
      <c r="X1983" s="1"/>
    </row>
    <row r="1984" spans="1:24" x14ac:dyDescent="0.15">
      <c r="A1984" s="1" t="str">
        <f>Exchanges!B1988</f>
        <v>cyclohexane</v>
      </c>
      <c r="B1984" s="1">
        <f>Exchanges!C1988</f>
        <v>110827</v>
      </c>
      <c r="C1984" s="1" t="str">
        <f>Exchanges!D1988</f>
        <v>air</v>
      </c>
      <c r="D1984" s="1" t="str">
        <f>Exchanges!E1988</f>
        <v>unspecified</v>
      </c>
      <c r="E1984" s="1" t="str">
        <f>Exchanges!F1988</f>
        <v>165aaeac-93d1-4afd-adf2-e3d6c0eaf629</v>
      </c>
      <c r="F1984" s="1" t="str">
        <f>Exchanges!G1988</f>
        <v>Soybean and other oilseed processing</v>
      </c>
      <c r="G1984" s="1" t="str">
        <f>Exchanges!H1988</f>
        <v>31122A</v>
      </c>
      <c r="H1984" s="1" t="str">
        <f>Exchanges!I1988</f>
        <v>US</v>
      </c>
      <c r="I1984" s="1">
        <f>Exchanges!J1988</f>
        <v>5.0822099505352137E-8</v>
      </c>
      <c r="J1984" s="1" t="str">
        <f>Exchanges!K1988</f>
        <v>kg</v>
      </c>
      <c r="K1984" s="1"/>
      <c r="L1984" s="1"/>
      <c r="M1984" s="1"/>
      <c r="N1984" s="1"/>
      <c r="O1984" s="1"/>
      <c r="P1984" s="86">
        <f>ROUND(Exchanges!Q1988,0)</f>
        <v>4</v>
      </c>
      <c r="Q1984" s="1">
        <f>Exchanges!R1988</f>
        <v>1</v>
      </c>
      <c r="R1984" s="1">
        <f>Exchanges!S1988</f>
        <v>1</v>
      </c>
      <c r="S1984" s="1">
        <f>Exchanges!T1988</f>
        <v>1</v>
      </c>
      <c r="T1984" s="1">
        <f>Exchanges!U1988</f>
        <v>3</v>
      </c>
      <c r="U1984" s="1">
        <f>Exchanges!V1988</f>
        <v>2013</v>
      </c>
      <c r="V1984" s="1" t="str">
        <f>Exchanges!W1988</f>
        <v>CYCLOHEXANE</v>
      </c>
      <c r="W1984" s="1" t="str">
        <f>Exchanges!X1988</f>
        <v>TRI</v>
      </c>
      <c r="X1984" s="1"/>
    </row>
    <row r="1985" spans="1:24" x14ac:dyDescent="0.15">
      <c r="A1985" s="1" t="str">
        <f>Exchanges!B1989</f>
        <v>Sulfuric acid</v>
      </c>
      <c r="B1985" s="1">
        <f>Exchanges!C1989</f>
        <v>7664939</v>
      </c>
      <c r="C1985" s="1" t="str">
        <f>Exchanges!D1989</f>
        <v>air</v>
      </c>
      <c r="D1985" s="1" t="str">
        <f>Exchanges!E1989</f>
        <v>unspecified</v>
      </c>
      <c r="E1985" s="1" t="str">
        <f>Exchanges!F1989</f>
        <v>99c65c6a-6871-40ba-af79-5bd6851688e4</v>
      </c>
      <c r="F1985" s="1" t="str">
        <f>Exchanges!G1989</f>
        <v>Soybean and other oilseed processing</v>
      </c>
      <c r="G1985" s="1" t="str">
        <f>Exchanges!H1989</f>
        <v>31122A</v>
      </c>
      <c r="H1985" s="1" t="str">
        <f>Exchanges!I1989</f>
        <v>US</v>
      </c>
      <c r="I1985" s="1">
        <f>Exchanges!J1989</f>
        <v>7.4164448815724038E-7</v>
      </c>
      <c r="J1985" s="1" t="str">
        <f>Exchanges!K1989</f>
        <v>kg</v>
      </c>
      <c r="K1985" s="1"/>
      <c r="L1985" s="1"/>
      <c r="M1985" s="1"/>
      <c r="N1985" s="1"/>
      <c r="O1985" s="1"/>
      <c r="P1985" s="86">
        <f>ROUND(Exchanges!Q1989,0)</f>
        <v>2</v>
      </c>
      <c r="Q1985" s="1">
        <f>Exchanges!R1989</f>
        <v>1</v>
      </c>
      <c r="R1985" s="1">
        <f>Exchanges!S1989</f>
        <v>1</v>
      </c>
      <c r="S1985" s="1">
        <f>Exchanges!T1989</f>
        <v>1</v>
      </c>
      <c r="T1985" s="1">
        <f>Exchanges!U1989</f>
        <v>3</v>
      </c>
      <c r="U1985" s="1">
        <f>Exchanges!V1989</f>
        <v>2013</v>
      </c>
      <c r="V1985" s="1" t="str">
        <f>Exchanges!W1989</f>
        <v>SULFURIC ACID (1994 AND AFTER ACID AEROSOLS" ONLY)"</v>
      </c>
      <c r="W1985" s="1" t="str">
        <f>Exchanges!X1989</f>
        <v>TRI</v>
      </c>
      <c r="X1985" s="1"/>
    </row>
    <row r="1986" spans="1:24" x14ac:dyDescent="0.15">
      <c r="A1986" s="1" t="str">
        <f>Exchanges!B1990</f>
        <v>methanol</v>
      </c>
      <c r="B1986" s="1">
        <f>Exchanges!C1990</f>
        <v>67561</v>
      </c>
      <c r="C1986" s="1" t="str">
        <f>Exchanges!D1990</f>
        <v>air</v>
      </c>
      <c r="D1986" s="1" t="str">
        <f>Exchanges!E1990</f>
        <v>unspecified</v>
      </c>
      <c r="E1986" s="1" t="str">
        <f>Exchanges!F1990</f>
        <v>0ebdb68a-f50d-4b0c-ad4b-3a1104d8b454</v>
      </c>
      <c r="F1986" s="1" t="str">
        <f>Exchanges!G1990</f>
        <v>Fluid milk and butter manufacturing</v>
      </c>
      <c r="G1986" s="1" t="str">
        <f>Exchanges!H1990</f>
        <v>31151A</v>
      </c>
      <c r="H1986" s="1" t="str">
        <f>Exchanges!I1990</f>
        <v>US</v>
      </c>
      <c r="I1986" s="1">
        <f>Exchanges!J1990</f>
        <v>1.17867165575304E-10</v>
      </c>
      <c r="J1986" s="1" t="str">
        <f>Exchanges!K1990</f>
        <v>kg</v>
      </c>
      <c r="K1986" s="1"/>
      <c r="L1986" s="1"/>
      <c r="M1986" s="1"/>
      <c r="N1986" s="1"/>
      <c r="O1986" s="1"/>
      <c r="P1986" s="86">
        <f>ROUND(Exchanges!Q1990,0)</f>
        <v>3</v>
      </c>
      <c r="Q1986" s="1">
        <f>Exchanges!R1990</f>
        <v>1</v>
      </c>
      <c r="R1986" s="1">
        <f>Exchanges!S1990</f>
        <v>1</v>
      </c>
      <c r="S1986" s="1">
        <f>Exchanges!T1990</f>
        <v>1</v>
      </c>
      <c r="T1986" s="1">
        <f>Exchanges!U1990</f>
        <v>4</v>
      </c>
      <c r="U1986" s="1">
        <f>Exchanges!V1990</f>
        <v>2013</v>
      </c>
      <c r="V1986" s="1" t="str">
        <f>Exchanges!W1990</f>
        <v>METHANOL</v>
      </c>
      <c r="W1986" s="1" t="str">
        <f>Exchanges!X1990</f>
        <v>TRI</v>
      </c>
      <c r="X1986" s="1"/>
    </row>
    <row r="1987" spans="1:24" x14ac:dyDescent="0.15">
      <c r="A1987" s="1" t="str">
        <f>Exchanges!B1991</f>
        <v>methane, chlorodifluoro-, hcfc-22</v>
      </c>
      <c r="B1987" s="1">
        <f>Exchanges!C1991</f>
        <v>75456</v>
      </c>
      <c r="C1987" s="1" t="str">
        <f>Exchanges!D1991</f>
        <v>air</v>
      </c>
      <c r="D1987" s="1" t="str">
        <f>Exchanges!E1991</f>
        <v>unspecified</v>
      </c>
      <c r="E1987" s="1" t="str">
        <f>Exchanges!F1991</f>
        <v>18c582fe-7336-4138-8797-2db8b7a754c7</v>
      </c>
      <c r="F1987" s="1" t="str">
        <f>Exchanges!G1991</f>
        <v>Fluid milk and butter manufacturing</v>
      </c>
      <c r="G1987" s="1" t="str">
        <f>Exchanges!H1991</f>
        <v>31151A</v>
      </c>
      <c r="H1987" s="1" t="str">
        <f>Exchanges!I1991</f>
        <v>US</v>
      </c>
      <c r="I1987" s="1">
        <f>Exchanges!J1991</f>
        <v>5.8933582787652011E-9</v>
      </c>
      <c r="J1987" s="1" t="str">
        <f>Exchanges!K1991</f>
        <v>kg</v>
      </c>
      <c r="K1987" s="1"/>
      <c r="L1987" s="1"/>
      <c r="M1987" s="1"/>
      <c r="N1987" s="1"/>
      <c r="O1987" s="1"/>
      <c r="P1987" s="86">
        <f>ROUND(Exchanges!Q1991,0)</f>
        <v>4</v>
      </c>
      <c r="Q1987" s="1">
        <f>Exchanges!R1991</f>
        <v>1</v>
      </c>
      <c r="R1987" s="1">
        <f>Exchanges!S1991</f>
        <v>1</v>
      </c>
      <c r="S1987" s="1">
        <f>Exchanges!T1991</f>
        <v>1</v>
      </c>
      <c r="T1987" s="1">
        <f>Exchanges!U1991</f>
        <v>4</v>
      </c>
      <c r="U1987" s="1">
        <f>Exchanges!V1991</f>
        <v>2013</v>
      </c>
      <c r="V1987" s="1" t="str">
        <f>Exchanges!W1991</f>
        <v>CHLORODIFLUOROMETHANE</v>
      </c>
      <c r="W1987" s="1" t="str">
        <f>Exchanges!X1991</f>
        <v>TRI</v>
      </c>
      <c r="X1987" s="1"/>
    </row>
    <row r="1988" spans="1:24" x14ac:dyDescent="0.15">
      <c r="A1988" s="1" t="str">
        <f>Exchanges!B1992</f>
        <v>PERACETIC ACID</v>
      </c>
      <c r="B1988" s="1">
        <f>Exchanges!C1992</f>
        <v>79210</v>
      </c>
      <c r="C1988" s="1" t="str">
        <f>Exchanges!D1992</f>
        <v>air</v>
      </c>
      <c r="D1988" s="1" t="str">
        <f>Exchanges!E1992</f>
        <v>unspecified</v>
      </c>
      <c r="E1988" s="1" t="str">
        <f>Exchanges!F1992</f>
        <v>ac5874a7-640d-30ec-aff0-9595036c077a</v>
      </c>
      <c r="F1988" s="1" t="str">
        <f>Exchanges!G1992</f>
        <v>Fluid milk and butter manufacturing</v>
      </c>
      <c r="G1988" s="1" t="str">
        <f>Exchanges!H1992</f>
        <v>31151A</v>
      </c>
      <c r="H1988" s="1" t="str">
        <f>Exchanges!I1992</f>
        <v>US</v>
      </c>
      <c r="I1988" s="1">
        <f>Exchanges!J1992</f>
        <v>3.6456314312441536E-8</v>
      </c>
      <c r="J1988" s="1" t="str">
        <f>Exchanges!K1992</f>
        <v>kg</v>
      </c>
      <c r="K1988" s="1"/>
      <c r="L1988" s="1"/>
      <c r="M1988" s="1"/>
      <c r="N1988" s="1"/>
      <c r="O1988" s="1"/>
      <c r="P1988" s="86">
        <f>ROUND(Exchanges!Q1992,0)</f>
        <v>4</v>
      </c>
      <c r="Q1988" s="1">
        <f>Exchanges!R1992</f>
        <v>1</v>
      </c>
      <c r="R1988" s="1">
        <f>Exchanges!S1992</f>
        <v>1</v>
      </c>
      <c r="S1988" s="1">
        <f>Exchanges!T1992</f>
        <v>1</v>
      </c>
      <c r="T1988" s="1">
        <f>Exchanges!U1992</f>
        <v>4</v>
      </c>
      <c r="U1988" s="1">
        <f>Exchanges!V1992</f>
        <v>2013</v>
      </c>
      <c r="V1988" s="1" t="str">
        <f>Exchanges!W1992</f>
        <v>PERACETIC ACID</v>
      </c>
      <c r="W1988" s="1" t="str">
        <f>Exchanges!X1992</f>
        <v>TRI</v>
      </c>
      <c r="X1988" s="1"/>
    </row>
    <row r="1989" spans="1:24" x14ac:dyDescent="0.15">
      <c r="A1989" s="1" t="str">
        <f>Exchanges!B1993</f>
        <v>nitric acid</v>
      </c>
      <c r="B1989" s="1">
        <f>Exchanges!C1993</f>
        <v>7697372</v>
      </c>
      <c r="C1989" s="1" t="str">
        <f>Exchanges!D1993</f>
        <v>air</v>
      </c>
      <c r="D1989" s="1" t="str">
        <f>Exchanges!E1993</f>
        <v>unspecified</v>
      </c>
      <c r="E1989" s="1" t="str">
        <f>Exchanges!F1993</f>
        <v>dc084330-5108-4d9c-a7ed-eb3345507f13</v>
      </c>
      <c r="F1989" s="1" t="str">
        <f>Exchanges!G1993</f>
        <v>Fluid milk and butter manufacturing</v>
      </c>
      <c r="G1989" s="1" t="str">
        <f>Exchanges!H1993</f>
        <v>31151A</v>
      </c>
      <c r="H1989" s="1" t="str">
        <f>Exchanges!I1993</f>
        <v>US</v>
      </c>
      <c r="I1989" s="1">
        <f>Exchanges!J1993</f>
        <v>4.8247910570626788E-7</v>
      </c>
      <c r="J1989" s="1" t="str">
        <f>Exchanges!K1993</f>
        <v>kg</v>
      </c>
      <c r="K1989" s="1"/>
      <c r="L1989" s="1"/>
      <c r="M1989" s="1"/>
      <c r="N1989" s="1"/>
      <c r="O1989" s="1"/>
      <c r="P1989" s="86">
        <f>ROUND(Exchanges!Q1993,0)</f>
        <v>3</v>
      </c>
      <c r="Q1989" s="1">
        <f>Exchanges!R1993</f>
        <v>1</v>
      </c>
      <c r="R1989" s="1">
        <f>Exchanges!S1993</f>
        <v>1</v>
      </c>
      <c r="S1989" s="1">
        <f>Exchanges!T1993</f>
        <v>1</v>
      </c>
      <c r="T1989" s="1">
        <f>Exchanges!U1993</f>
        <v>4</v>
      </c>
      <c r="U1989" s="1">
        <f>Exchanges!V1993</f>
        <v>2013</v>
      </c>
      <c r="V1989" s="1" t="str">
        <f>Exchanges!W1993</f>
        <v>NITRIC ACID</v>
      </c>
      <c r="W1989" s="1" t="str">
        <f>Exchanges!X1993</f>
        <v>TRI</v>
      </c>
      <c r="X1989" s="1"/>
    </row>
    <row r="1990" spans="1:24" x14ac:dyDescent="0.15">
      <c r="A1990" s="1" t="str">
        <f>Exchanges!B1994</f>
        <v>NITROUS ACID</v>
      </c>
      <c r="B1990" s="1">
        <f>Exchanges!C1994</f>
        <v>7782776</v>
      </c>
      <c r="C1990" s="1" t="str">
        <f>Exchanges!D1994</f>
        <v>air</v>
      </c>
      <c r="D1990" s="1" t="str">
        <f>Exchanges!E1994</f>
        <v>unspecified</v>
      </c>
      <c r="E1990" s="1" t="str">
        <f>Exchanges!F1994</f>
        <v>b633a270-97fe-3bdb-9fb0-a25de3323e03</v>
      </c>
      <c r="F1990" s="1" t="str">
        <f>Exchanges!G1994</f>
        <v>Animal (except poultry) slaughtering, rendering, and processing</v>
      </c>
      <c r="G1990" s="1" t="str">
        <f>Exchanges!H1994</f>
        <v>31161A</v>
      </c>
      <c r="H1990" s="1" t="str">
        <f>Exchanges!I1994</f>
        <v>US</v>
      </c>
      <c r="I1990" s="1">
        <f>Exchanges!J1994</f>
        <v>4.8539564107598667E-11</v>
      </c>
      <c r="J1990" s="1" t="str">
        <f>Exchanges!K1994</f>
        <v>kg</v>
      </c>
      <c r="K1990" s="1"/>
      <c r="L1990" s="1"/>
      <c r="M1990" s="1"/>
      <c r="N1990" s="1"/>
      <c r="O1990" s="1"/>
      <c r="P1990" s="86">
        <f>ROUND(Exchanges!Q1994,0)</f>
        <v>5</v>
      </c>
      <c r="Q1990" s="1">
        <f>Exchanges!R1994</f>
        <v>1</v>
      </c>
      <c r="R1990" s="1">
        <f>Exchanges!S1994</f>
        <v>1</v>
      </c>
      <c r="S1990" s="1">
        <f>Exchanges!T1994</f>
        <v>1</v>
      </c>
      <c r="T1990" s="1">
        <f>Exchanges!U1994</f>
        <v>5</v>
      </c>
      <c r="U1990" s="1">
        <f>Exchanges!V1994</f>
        <v>2013</v>
      </c>
      <c r="V1990" s="1" t="str">
        <f>Exchanges!W1994</f>
        <v>SODIUM NITRITE</v>
      </c>
      <c r="W1990" s="1" t="str">
        <f>Exchanges!X1994</f>
        <v>TRI</v>
      </c>
      <c r="X1990" s="1"/>
    </row>
    <row r="1991" spans="1:24" x14ac:dyDescent="0.15">
      <c r="A1991" s="1" t="str">
        <f>Exchanges!B1995</f>
        <v>nitric acid</v>
      </c>
      <c r="B1991" s="1">
        <f>Exchanges!C1995</f>
        <v>7697372</v>
      </c>
      <c r="C1991" s="1" t="str">
        <f>Exchanges!D1995</f>
        <v>air</v>
      </c>
      <c r="D1991" s="1" t="str">
        <f>Exchanges!E1995</f>
        <v>unspecified</v>
      </c>
      <c r="E1991" s="1" t="str">
        <f>Exchanges!F1995</f>
        <v>dc084330-5108-4d9c-a7ed-eb3345507f13</v>
      </c>
      <c r="F1991" s="1" t="str">
        <f>Exchanges!G1995</f>
        <v>Animal (except poultry) slaughtering, rendering, and processing</v>
      </c>
      <c r="G1991" s="1" t="str">
        <f>Exchanges!H1995</f>
        <v>31161A</v>
      </c>
      <c r="H1991" s="1" t="str">
        <f>Exchanges!I1995</f>
        <v>US</v>
      </c>
      <c r="I1991" s="1">
        <f>Exchanges!J1995</f>
        <v>6.3616728843510703E-11</v>
      </c>
      <c r="J1991" s="1" t="str">
        <f>Exchanges!K1995</f>
        <v>kg</v>
      </c>
      <c r="K1991" s="1"/>
      <c r="L1991" s="1"/>
      <c r="M1991" s="1"/>
      <c r="N1991" s="1"/>
      <c r="O1991" s="1"/>
      <c r="P1991" s="86">
        <f>ROUND(Exchanges!Q1995,0)</f>
        <v>3</v>
      </c>
      <c r="Q1991" s="1">
        <f>Exchanges!R1995</f>
        <v>1</v>
      </c>
      <c r="R1991" s="1">
        <f>Exchanges!S1995</f>
        <v>1</v>
      </c>
      <c r="S1991" s="1">
        <f>Exchanges!T1995</f>
        <v>1</v>
      </c>
      <c r="T1991" s="1">
        <f>Exchanges!U1995</f>
        <v>5</v>
      </c>
      <c r="U1991" s="1">
        <f>Exchanges!V1995</f>
        <v>2013</v>
      </c>
      <c r="V1991" s="1" t="str">
        <f>Exchanges!W1995</f>
        <v>NITRIC ACID</v>
      </c>
      <c r="W1991" s="1" t="str">
        <f>Exchanges!X1995</f>
        <v>TRI</v>
      </c>
      <c r="X1991" s="1"/>
    </row>
    <row r="1992" spans="1:24" x14ac:dyDescent="0.15">
      <c r="A1992" s="1" t="str">
        <f>Exchanges!B1996</f>
        <v>Ethylene glycol monoethyl ether</v>
      </c>
      <c r="B1992" s="1">
        <f>Exchanges!C1996</f>
        <v>110805</v>
      </c>
      <c r="C1992" s="1" t="str">
        <f>Exchanges!D1996</f>
        <v>air</v>
      </c>
      <c r="D1992" s="1" t="str">
        <f>Exchanges!E1996</f>
        <v>unspecified</v>
      </c>
      <c r="E1992" s="1" t="str">
        <f>Exchanges!F1996</f>
        <v>45e23e23-d952-4721-a514-2acfa5bfcab5</v>
      </c>
      <c r="F1992" s="1" t="str">
        <f>Exchanges!G1996</f>
        <v>Animal (except poultry) slaughtering, rendering, and processing</v>
      </c>
      <c r="G1992" s="1" t="str">
        <f>Exchanges!H1996</f>
        <v>31161A</v>
      </c>
      <c r="H1992" s="1" t="str">
        <f>Exchanges!I1996</f>
        <v>US</v>
      </c>
      <c r="I1992" s="1">
        <f>Exchanges!J1996</f>
        <v>9.5425093265266048E-11</v>
      </c>
      <c r="J1992" s="1" t="str">
        <f>Exchanges!K1996</f>
        <v>kg</v>
      </c>
      <c r="K1992" s="1"/>
      <c r="L1992" s="1"/>
      <c r="M1992" s="1"/>
      <c r="N1992" s="1"/>
      <c r="O1992" s="1"/>
      <c r="P1992" s="86">
        <f>ROUND(Exchanges!Q1996,0)</f>
        <v>5</v>
      </c>
      <c r="Q1992" s="1">
        <f>Exchanges!R1996</f>
        <v>1</v>
      </c>
      <c r="R1992" s="1">
        <f>Exchanges!S1996</f>
        <v>1</v>
      </c>
      <c r="S1992" s="1">
        <f>Exchanges!T1996</f>
        <v>1</v>
      </c>
      <c r="T1992" s="1">
        <f>Exchanges!U1996</f>
        <v>5</v>
      </c>
      <c r="U1992" s="1">
        <f>Exchanges!V1996</f>
        <v>2013</v>
      </c>
      <c r="V1992" s="1" t="str">
        <f>Exchanges!W1996</f>
        <v>CERTAIN GLYCOL ETHERS</v>
      </c>
      <c r="W1992" s="1" t="str">
        <f>Exchanges!X1996</f>
        <v>TRI</v>
      </c>
      <c r="X1992" s="1"/>
    </row>
    <row r="1993" spans="1:24" x14ac:dyDescent="0.15">
      <c r="A1993" s="1" t="str">
        <f>Exchanges!B1997</f>
        <v>Sulfuric acid</v>
      </c>
      <c r="B1993" s="1">
        <f>Exchanges!C1997</f>
        <v>7664939</v>
      </c>
      <c r="C1993" s="1" t="str">
        <f>Exchanges!D1997</f>
        <v>air</v>
      </c>
      <c r="D1993" s="1" t="str">
        <f>Exchanges!E1997</f>
        <v>unspecified</v>
      </c>
      <c r="E1993" s="1" t="str">
        <f>Exchanges!F1997</f>
        <v>99c65c6a-6871-40ba-af79-5bd6851688e4</v>
      </c>
      <c r="F1993" s="1" t="str">
        <f>Exchanges!G1997</f>
        <v>Animal (except poultry) slaughtering, rendering, and processing</v>
      </c>
      <c r="G1993" s="1" t="str">
        <f>Exchanges!H1997</f>
        <v>31161A</v>
      </c>
      <c r="H1993" s="1" t="str">
        <f>Exchanges!I1997</f>
        <v>US</v>
      </c>
      <c r="I1993" s="1">
        <f>Exchanges!J1997</f>
        <v>5.7414097781268414E-9</v>
      </c>
      <c r="J1993" s="1" t="str">
        <f>Exchanges!K1997</f>
        <v>kg</v>
      </c>
      <c r="K1993" s="1"/>
      <c r="L1993" s="1"/>
      <c r="M1993" s="1"/>
      <c r="N1993" s="1"/>
      <c r="O1993" s="1"/>
      <c r="P1993" s="86">
        <f>ROUND(Exchanges!Q1997,0)</f>
        <v>2</v>
      </c>
      <c r="Q1993" s="1">
        <f>Exchanges!R1997</f>
        <v>1</v>
      </c>
      <c r="R1993" s="1">
        <f>Exchanges!S1997</f>
        <v>1</v>
      </c>
      <c r="S1993" s="1">
        <f>Exchanges!T1997</f>
        <v>1</v>
      </c>
      <c r="T1993" s="1">
        <f>Exchanges!U1997</f>
        <v>5</v>
      </c>
      <c r="U1993" s="1">
        <f>Exchanges!V1997</f>
        <v>2013</v>
      </c>
      <c r="V1993" s="1" t="str">
        <f>Exchanges!W1997</f>
        <v>SULFURIC ACID (1994 AND AFTER ACID AEROSOLS" ONLY)"</v>
      </c>
      <c r="W1993" s="1" t="str">
        <f>Exchanges!X1997</f>
        <v>TRI</v>
      </c>
      <c r="X1993" s="1"/>
    </row>
    <row r="1994" spans="1:24" x14ac:dyDescent="0.15">
      <c r="A1994" s="1" t="str">
        <f>Exchanges!B1998</f>
        <v>PERACETIC ACID</v>
      </c>
      <c r="B1994" s="1">
        <f>Exchanges!C1998</f>
        <v>79210</v>
      </c>
      <c r="C1994" s="1" t="str">
        <f>Exchanges!D1998</f>
        <v>air</v>
      </c>
      <c r="D1994" s="1" t="str">
        <f>Exchanges!E1998</f>
        <v>unspecified</v>
      </c>
      <c r="E1994" s="1" t="str">
        <f>Exchanges!F1998</f>
        <v>ac5874a7-640d-30ec-aff0-9595036c077a</v>
      </c>
      <c r="F1994" s="1" t="str">
        <f>Exchanges!G1998</f>
        <v>Animal (except poultry) slaughtering, rendering, and processing</v>
      </c>
      <c r="G1994" s="1" t="str">
        <f>Exchanges!H1998</f>
        <v>31161A</v>
      </c>
      <c r="H1994" s="1" t="str">
        <f>Exchanges!I1998</f>
        <v>US</v>
      </c>
      <c r="I1994" s="1">
        <f>Exchanges!J1998</f>
        <v>1.360125662674259E-8</v>
      </c>
      <c r="J1994" s="1" t="str">
        <f>Exchanges!K1998</f>
        <v>kg</v>
      </c>
      <c r="K1994" s="1"/>
      <c r="L1994" s="1"/>
      <c r="M1994" s="1"/>
      <c r="N1994" s="1"/>
      <c r="O1994" s="1"/>
      <c r="P1994" s="86">
        <f>ROUND(Exchanges!Q1998,0)</f>
        <v>4</v>
      </c>
      <c r="Q1994" s="1">
        <f>Exchanges!R1998</f>
        <v>1</v>
      </c>
      <c r="R1994" s="1">
        <f>Exchanges!S1998</f>
        <v>1</v>
      </c>
      <c r="S1994" s="1">
        <f>Exchanges!T1998</f>
        <v>1</v>
      </c>
      <c r="T1994" s="1">
        <f>Exchanges!U1998</f>
        <v>5</v>
      </c>
      <c r="U1994" s="1">
        <f>Exchanges!V1998</f>
        <v>2013</v>
      </c>
      <c r="V1994" s="1" t="str">
        <f>Exchanges!W1998</f>
        <v>PERACETIC ACID</v>
      </c>
      <c r="W1994" s="1" t="str">
        <f>Exchanges!X1998</f>
        <v>TRI</v>
      </c>
      <c r="X1994" s="1"/>
    </row>
    <row r="1995" spans="1:24" x14ac:dyDescent="0.15">
      <c r="A1995" s="1" t="str">
        <f>Exchanges!B1999</f>
        <v>SULFURYL FLUORIDE</v>
      </c>
      <c r="B1995" s="1">
        <f>Exchanges!C1999</f>
        <v>2699798</v>
      </c>
      <c r="C1995" s="1" t="str">
        <f>Exchanges!D1999</f>
        <v>air</v>
      </c>
      <c r="D1995" s="1" t="str">
        <f>Exchanges!E1999</f>
        <v>unspecified</v>
      </c>
      <c r="E1995" s="1" t="str">
        <f>Exchanges!F1999</f>
        <v>dfd3c870-aac3-3090-bd61-277c449a31e5</v>
      </c>
      <c r="F1995" s="1" t="str">
        <f>Exchanges!G1999</f>
        <v>Cookie, cracker, pasta, and tortilla manufacturing</v>
      </c>
      <c r="G1995" s="1" t="str">
        <f>Exchanges!H1999</f>
        <v>3118A0</v>
      </c>
      <c r="H1995" s="1" t="str">
        <f>Exchanges!I1999</f>
        <v>US</v>
      </c>
      <c r="I1995" s="1">
        <f>Exchanges!J1999</f>
        <v>1.2219989264471203E-6</v>
      </c>
      <c r="J1995" s="1" t="str">
        <f>Exchanges!K1999</f>
        <v>kg</v>
      </c>
      <c r="K1995" s="1"/>
      <c r="L1995" s="1"/>
      <c r="M1995" s="1"/>
      <c r="N1995" s="1"/>
      <c r="O1995" s="1"/>
      <c r="P1995" s="86">
        <f>ROUND(Exchanges!Q1999,0)</f>
        <v>4</v>
      </c>
      <c r="Q1995" s="1">
        <f>Exchanges!R1999</f>
        <v>1</v>
      </c>
      <c r="R1995" s="1">
        <f>Exchanges!S1999</f>
        <v>1</v>
      </c>
      <c r="S1995" s="1">
        <f>Exchanges!T1999</f>
        <v>1</v>
      </c>
      <c r="T1995" s="1">
        <f>Exchanges!U1999</f>
        <v>5</v>
      </c>
      <c r="U1995" s="1">
        <f>Exchanges!V1999</f>
        <v>2013</v>
      </c>
      <c r="V1995" s="1" t="str">
        <f>Exchanges!W1999</f>
        <v>SULFURYL FLUORIDE</v>
      </c>
      <c r="W1995" s="1" t="str">
        <f>Exchanges!X1999</f>
        <v>TRI</v>
      </c>
      <c r="X1995" s="1"/>
    </row>
    <row r="1996" spans="1:24" x14ac:dyDescent="0.15">
      <c r="A1996" s="1" t="str">
        <f>Exchanges!B2000</f>
        <v>1,2,4-trimethylbenzene</v>
      </c>
      <c r="B1996" s="1">
        <f>Exchanges!C2000</f>
        <v>95636</v>
      </c>
      <c r="C1996" s="1" t="str">
        <f>Exchanges!D2000</f>
        <v>air</v>
      </c>
      <c r="D1996" s="1" t="str">
        <f>Exchanges!E2000</f>
        <v>unspecified</v>
      </c>
      <c r="E1996" s="1" t="str">
        <f>Exchanges!F2000</f>
        <v>776e1b2c-6a86-35c1-b2ed-61952ecd792c</v>
      </c>
      <c r="F1996" s="1" t="str">
        <f>Exchanges!G2000</f>
        <v>All other wood product manufacturing</v>
      </c>
      <c r="G1996" s="1" t="str">
        <f>Exchanges!H2000</f>
        <v>3219A0</v>
      </c>
      <c r="H1996" s="1" t="str">
        <f>Exchanges!I2000</f>
        <v>US</v>
      </c>
      <c r="I1996" s="1">
        <f>Exchanges!J2000</f>
        <v>2.6306340181457923E-7</v>
      </c>
      <c r="J1996" s="1" t="str">
        <f>Exchanges!K2000</f>
        <v>kg</v>
      </c>
      <c r="K1996" s="1"/>
      <c r="L1996" s="1"/>
      <c r="M1996" s="1"/>
      <c r="N1996" s="1"/>
      <c r="O1996" s="1"/>
      <c r="P1996" s="86">
        <f>ROUND(Exchanges!Q2000,0)</f>
        <v>5</v>
      </c>
      <c r="Q1996" s="1">
        <f>Exchanges!R2000</f>
        <v>1</v>
      </c>
      <c r="R1996" s="1">
        <f>Exchanges!S2000</f>
        <v>1</v>
      </c>
      <c r="S1996" s="1">
        <f>Exchanges!T2000</f>
        <v>1</v>
      </c>
      <c r="T1996" s="1">
        <f>Exchanges!U2000</f>
        <v>5</v>
      </c>
      <c r="U1996" s="1">
        <f>Exchanges!V2000</f>
        <v>2013</v>
      </c>
      <c r="V1996" s="1" t="str">
        <f>Exchanges!W2000</f>
        <v>1,2,4-TRIMETHYLBENZENE</v>
      </c>
      <c r="W1996" s="1" t="str">
        <f>Exchanges!X2000</f>
        <v>TRI</v>
      </c>
      <c r="X1996" s="1"/>
    </row>
    <row r="1997" spans="1:24" x14ac:dyDescent="0.15">
      <c r="A1997" s="1" t="str">
        <f>Exchanges!B2001</f>
        <v>ethylbenzene</v>
      </c>
      <c r="B1997" s="1">
        <f>Exchanges!C2001</f>
        <v>100414</v>
      </c>
      <c r="C1997" s="1" t="str">
        <f>Exchanges!D2001</f>
        <v>air</v>
      </c>
      <c r="D1997" s="1" t="str">
        <f>Exchanges!E2001</f>
        <v>unspecified</v>
      </c>
      <c r="E1997" s="1" t="str">
        <f>Exchanges!F2001</f>
        <v>787591de-0e9e-3f81-a1e5-2df2949f146c</v>
      </c>
      <c r="F1997" s="1" t="str">
        <f>Exchanges!G2001</f>
        <v>All other wood product manufacturing</v>
      </c>
      <c r="G1997" s="1" t="str">
        <f>Exchanges!H2001</f>
        <v>3219A0</v>
      </c>
      <c r="H1997" s="1" t="str">
        <f>Exchanges!I2001</f>
        <v>US</v>
      </c>
      <c r="I1997" s="1">
        <f>Exchanges!J2001</f>
        <v>6.9085422880383777E-7</v>
      </c>
      <c r="J1997" s="1" t="str">
        <f>Exchanges!K2001</f>
        <v>kg</v>
      </c>
      <c r="K1997" s="1"/>
      <c r="L1997" s="1"/>
      <c r="M1997" s="1"/>
      <c r="N1997" s="1"/>
      <c r="O1997" s="1"/>
      <c r="P1997" s="86">
        <f>ROUND(Exchanges!Q2001,0)</f>
        <v>4</v>
      </c>
      <c r="Q1997" s="1">
        <f>Exchanges!R2001</f>
        <v>1</v>
      </c>
      <c r="R1997" s="1">
        <f>Exchanges!S2001</f>
        <v>1</v>
      </c>
      <c r="S1997" s="1">
        <f>Exchanges!T2001</f>
        <v>1</v>
      </c>
      <c r="T1997" s="1">
        <f>Exchanges!U2001</f>
        <v>5</v>
      </c>
      <c r="U1997" s="1">
        <f>Exchanges!V2001</f>
        <v>2013</v>
      </c>
      <c r="V1997" s="1" t="str">
        <f>Exchanges!W2001</f>
        <v>ETHYLBENZENE</v>
      </c>
      <c r="W1997" s="1" t="str">
        <f>Exchanges!X2001</f>
        <v>TRI</v>
      </c>
      <c r="X1997" s="1"/>
    </row>
    <row r="1998" spans="1:24" x14ac:dyDescent="0.15">
      <c r="A1998" s="1" t="str">
        <f>Exchanges!B2002</f>
        <v>butanol</v>
      </c>
      <c r="B1998" s="1">
        <f>Exchanges!C2002</f>
        <v>71363</v>
      </c>
      <c r="C1998" s="1" t="str">
        <f>Exchanges!D2002</f>
        <v>air</v>
      </c>
      <c r="D1998" s="1" t="str">
        <f>Exchanges!E2002</f>
        <v>unspecified</v>
      </c>
      <c r="E1998" s="1" t="str">
        <f>Exchanges!F2002</f>
        <v>b9a9b2ad-5db3-47aa-81de-3a48ae9ad4ec</v>
      </c>
      <c r="F1998" s="1" t="str">
        <f>Exchanges!G2002</f>
        <v>All other wood product manufacturing</v>
      </c>
      <c r="G1998" s="1" t="str">
        <f>Exchanges!H2002</f>
        <v>3219A0</v>
      </c>
      <c r="H1998" s="1" t="str">
        <f>Exchanges!I2002</f>
        <v>US</v>
      </c>
      <c r="I1998" s="1">
        <f>Exchanges!J2002</f>
        <v>9.1396450099071857E-7</v>
      </c>
      <c r="J1998" s="1" t="str">
        <f>Exchanges!K2002</f>
        <v>kg</v>
      </c>
      <c r="K1998" s="1"/>
      <c r="L1998" s="1"/>
      <c r="M1998" s="1"/>
      <c r="N1998" s="1"/>
      <c r="O1998" s="1"/>
      <c r="P1998" s="86">
        <f>ROUND(Exchanges!Q2002,0)</f>
        <v>5</v>
      </c>
      <c r="Q1998" s="1">
        <f>Exchanges!R2002</f>
        <v>1</v>
      </c>
      <c r="R1998" s="1">
        <f>Exchanges!S2002</f>
        <v>1</v>
      </c>
      <c r="S1998" s="1">
        <f>Exchanges!T2002</f>
        <v>1</v>
      </c>
      <c r="T1998" s="1">
        <f>Exchanges!U2002</f>
        <v>5</v>
      </c>
      <c r="U1998" s="1">
        <f>Exchanges!V2002</f>
        <v>2013</v>
      </c>
      <c r="V1998" s="1" t="str">
        <f>Exchanges!W2002</f>
        <v>N-BUTYL ALCOHOL</v>
      </c>
      <c r="W1998" s="1" t="str">
        <f>Exchanges!X2002</f>
        <v>TRI</v>
      </c>
      <c r="X1998" s="1"/>
    </row>
    <row r="1999" spans="1:24" x14ac:dyDescent="0.15">
      <c r="A1999" s="1" t="str">
        <f>Exchanges!B2003</f>
        <v>Ethylene glycol monoethyl ether</v>
      </c>
      <c r="B1999" s="1">
        <f>Exchanges!C2003</f>
        <v>110805</v>
      </c>
      <c r="C1999" s="1" t="str">
        <f>Exchanges!D2003</f>
        <v>air</v>
      </c>
      <c r="D1999" s="1" t="str">
        <f>Exchanges!E2003</f>
        <v>unspecified</v>
      </c>
      <c r="E1999" s="1" t="str">
        <f>Exchanges!F2003</f>
        <v>45e23e23-d952-4721-a514-2acfa5bfcab5</v>
      </c>
      <c r="F1999" s="1" t="str">
        <f>Exchanges!G2003</f>
        <v>All other wood product manufacturing</v>
      </c>
      <c r="G1999" s="1" t="str">
        <f>Exchanges!H2003</f>
        <v>3219A0</v>
      </c>
      <c r="H1999" s="1" t="str">
        <f>Exchanges!I2003</f>
        <v>US</v>
      </c>
      <c r="I1999" s="1">
        <f>Exchanges!J2003</f>
        <v>1.2467732193137971E-6</v>
      </c>
      <c r="J1999" s="1" t="str">
        <f>Exchanges!K2003</f>
        <v>kg</v>
      </c>
      <c r="K1999" s="1"/>
      <c r="L1999" s="1"/>
      <c r="M1999" s="1"/>
      <c r="N1999" s="1"/>
      <c r="O1999" s="1"/>
      <c r="P1999" s="86">
        <f>ROUND(Exchanges!Q2003,0)</f>
        <v>5</v>
      </c>
      <c r="Q1999" s="1">
        <f>Exchanges!R2003</f>
        <v>1</v>
      </c>
      <c r="R1999" s="1">
        <f>Exchanges!S2003</f>
        <v>1</v>
      </c>
      <c r="S1999" s="1">
        <f>Exchanges!T2003</f>
        <v>1</v>
      </c>
      <c r="T1999" s="1">
        <f>Exchanges!U2003</f>
        <v>5</v>
      </c>
      <c r="U1999" s="1">
        <f>Exchanges!V2003</f>
        <v>2013</v>
      </c>
      <c r="V1999" s="1" t="str">
        <f>Exchanges!W2003</f>
        <v>CERTAIN GLYCOL ETHERS</v>
      </c>
      <c r="W1999" s="1" t="str">
        <f>Exchanges!X2003</f>
        <v>TRI</v>
      </c>
      <c r="X1999" s="1"/>
    </row>
    <row r="2000" spans="1:24" x14ac:dyDescent="0.15">
      <c r="A2000" s="1" t="str">
        <f>Exchanges!B2004</f>
        <v>Decabromodiphenyl oxide</v>
      </c>
      <c r="B2000" s="1">
        <f>Exchanges!C2004</f>
        <v>1163195</v>
      </c>
      <c r="C2000" s="1" t="str">
        <f>Exchanges!D2004</f>
        <v>air</v>
      </c>
      <c r="D2000" s="1" t="str">
        <f>Exchanges!E2004</f>
        <v>unspecified</v>
      </c>
      <c r="E2000" s="1" t="str">
        <f>Exchanges!F2004</f>
        <v>64441938-a69c-4bea-8759-fd624432e73f</v>
      </c>
      <c r="F2000" s="1" t="str">
        <f>Exchanges!G2004</f>
        <v>Synthetic rubber and artificial and synthetic fibers and filaments manufacturing</v>
      </c>
      <c r="G2000" s="1" t="str">
        <f>Exchanges!H2004</f>
        <v>3252A0</v>
      </c>
      <c r="H2000" s="1" t="str">
        <f>Exchanges!I2004</f>
        <v>US</v>
      </c>
      <c r="I2000" s="1">
        <f>Exchanges!J2004</f>
        <v>3.1360258109120235E-14</v>
      </c>
      <c r="J2000" s="1" t="str">
        <f>Exchanges!K2004</f>
        <v>kg</v>
      </c>
      <c r="K2000" s="1"/>
      <c r="L2000" s="1"/>
      <c r="M2000" s="1"/>
      <c r="N2000" s="1"/>
      <c r="O2000" s="1"/>
      <c r="P2000" s="86">
        <f>ROUND(Exchanges!Q2004,0)</f>
        <v>4</v>
      </c>
      <c r="Q2000" s="1">
        <f>Exchanges!R2004</f>
        <v>1</v>
      </c>
      <c r="R2000" s="1">
        <f>Exchanges!S2004</f>
        <v>1</v>
      </c>
      <c r="S2000" s="1">
        <f>Exchanges!T2004</f>
        <v>1</v>
      </c>
      <c r="T2000" s="1">
        <f>Exchanges!U2004</f>
        <v>4</v>
      </c>
      <c r="U2000" s="1">
        <f>Exchanges!V2004</f>
        <v>2013</v>
      </c>
      <c r="V2000" s="1" t="str">
        <f>Exchanges!W2004</f>
        <v>DECABROMODIPHENYL OXIDE</v>
      </c>
      <c r="W2000" s="1" t="str">
        <f>Exchanges!X2004</f>
        <v>TRI</v>
      </c>
      <c r="X2000" s="1"/>
    </row>
    <row r="2001" spans="1:24" x14ac:dyDescent="0.15">
      <c r="A2001" s="1" t="str">
        <f>Exchanges!B2005</f>
        <v>N-Methylolacrylamide</v>
      </c>
      <c r="B2001" s="1">
        <f>Exchanges!C2005</f>
        <v>924425</v>
      </c>
      <c r="C2001" s="1" t="str">
        <f>Exchanges!D2005</f>
        <v>air</v>
      </c>
      <c r="D2001" s="1" t="str">
        <f>Exchanges!E2005</f>
        <v>unspecified</v>
      </c>
      <c r="E2001" s="1" t="str">
        <f>Exchanges!F2005</f>
        <v>c22645a2-3d85-458a-8391-d230e4972a75</v>
      </c>
      <c r="F2001" s="1" t="str">
        <f>Exchanges!G2005</f>
        <v>Synthetic rubber and artificial and synthetic fibers and filaments manufacturing</v>
      </c>
      <c r="G2001" s="1" t="str">
        <f>Exchanges!H2005</f>
        <v>3252A0</v>
      </c>
      <c r="H2001" s="1" t="str">
        <f>Exchanges!I2005</f>
        <v>US</v>
      </c>
      <c r="I2001" s="1">
        <f>Exchanges!J2005</f>
        <v>7.8400645272800598E-11</v>
      </c>
      <c r="J2001" s="1" t="str">
        <f>Exchanges!K2005</f>
        <v>kg</v>
      </c>
      <c r="K2001" s="1"/>
      <c r="L2001" s="1"/>
      <c r="M2001" s="1"/>
      <c r="N2001" s="1"/>
      <c r="O2001" s="1"/>
      <c r="P2001" s="86">
        <f>ROUND(Exchanges!Q2005,0)</f>
        <v>5</v>
      </c>
      <c r="Q2001" s="1">
        <f>Exchanges!R2005</f>
        <v>1</v>
      </c>
      <c r="R2001" s="1">
        <f>Exchanges!S2005</f>
        <v>1</v>
      </c>
      <c r="S2001" s="1">
        <f>Exchanges!T2005</f>
        <v>1</v>
      </c>
      <c r="T2001" s="1">
        <f>Exchanges!U2005</f>
        <v>4</v>
      </c>
      <c r="U2001" s="1">
        <f>Exchanges!V2005</f>
        <v>2013</v>
      </c>
      <c r="V2001" s="1" t="str">
        <f>Exchanges!W2005</f>
        <v>N-METHYLOLACRYLAMIDE</v>
      </c>
      <c r="W2001" s="1" t="str">
        <f>Exchanges!X2005</f>
        <v>TRI</v>
      </c>
      <c r="X2001" s="1"/>
    </row>
    <row r="2002" spans="1:24" x14ac:dyDescent="0.15">
      <c r="A2002" s="1" t="str">
        <f>Exchanges!B2006</f>
        <v>NITROUS ACID</v>
      </c>
      <c r="B2002" s="1">
        <f>Exchanges!C2006</f>
        <v>7782776</v>
      </c>
      <c r="C2002" s="1" t="str">
        <f>Exchanges!D2006</f>
        <v>air</v>
      </c>
      <c r="D2002" s="1" t="str">
        <f>Exchanges!E2006</f>
        <v>unspecified</v>
      </c>
      <c r="E2002" s="1" t="str">
        <f>Exchanges!F2006</f>
        <v>b633a270-97fe-3bdb-9fb0-a25de3323e03</v>
      </c>
      <c r="F2002" s="1" t="str">
        <f>Exchanges!G2006</f>
        <v>Synthetic rubber and artificial and synthetic fibers and filaments manufacturing</v>
      </c>
      <c r="G2002" s="1" t="str">
        <f>Exchanges!H2006</f>
        <v>3252A0</v>
      </c>
      <c r="H2002" s="1" t="str">
        <f>Exchanges!I2006</f>
        <v>US</v>
      </c>
      <c r="I2002" s="1">
        <f>Exchanges!J2006</f>
        <v>1.3066774212133432E-10</v>
      </c>
      <c r="J2002" s="1" t="str">
        <f>Exchanges!K2006</f>
        <v>kg</v>
      </c>
      <c r="K2002" s="1"/>
      <c r="L2002" s="1"/>
      <c r="M2002" s="1"/>
      <c r="N2002" s="1"/>
      <c r="O2002" s="1"/>
      <c r="P2002" s="86">
        <f>ROUND(Exchanges!Q2006,0)</f>
        <v>5</v>
      </c>
      <c r="Q2002" s="1">
        <f>Exchanges!R2006</f>
        <v>1</v>
      </c>
      <c r="R2002" s="1">
        <f>Exchanges!S2006</f>
        <v>1</v>
      </c>
      <c r="S2002" s="1">
        <f>Exchanges!T2006</f>
        <v>1</v>
      </c>
      <c r="T2002" s="1">
        <f>Exchanges!U2006</f>
        <v>4</v>
      </c>
      <c r="U2002" s="1">
        <f>Exchanges!V2006</f>
        <v>2013</v>
      </c>
      <c r="V2002" s="1" t="str">
        <f>Exchanges!W2006</f>
        <v>SODIUM NITRITE</v>
      </c>
      <c r="W2002" s="1" t="str">
        <f>Exchanges!X2006</f>
        <v>TRI</v>
      </c>
      <c r="X2002" s="1"/>
    </row>
    <row r="2003" spans="1:24" x14ac:dyDescent="0.15">
      <c r="A2003" s="1" t="str">
        <f>Exchanges!B2007</f>
        <v>diisocyanates</v>
      </c>
      <c r="B2003" s="1" t="str">
        <f>Exchanges!C2007</f>
        <v/>
      </c>
      <c r="C2003" s="1" t="str">
        <f>Exchanges!D2007</f>
        <v>air</v>
      </c>
      <c r="D2003" s="1" t="str">
        <f>Exchanges!E2007</f>
        <v>unspecified</v>
      </c>
      <c r="E2003" s="1" t="str">
        <f>Exchanges!F2007</f>
        <v>63f3fff6-0459-49fd-808a-6fc86fd63f5c</v>
      </c>
      <c r="F2003" s="1" t="str">
        <f>Exchanges!G2007</f>
        <v>Synthetic rubber and artificial and synthetic fibers and filaments manufacturing</v>
      </c>
      <c r="G2003" s="1" t="str">
        <f>Exchanges!H2007</f>
        <v>3252A0</v>
      </c>
      <c r="H2003" s="1" t="str">
        <f>Exchanges!I2007</f>
        <v>US</v>
      </c>
      <c r="I2003" s="1">
        <f>Exchanges!J2007</f>
        <v>4.7040387163680362E-10</v>
      </c>
      <c r="J2003" s="1" t="str">
        <f>Exchanges!K2007</f>
        <v>kg</v>
      </c>
      <c r="K2003" s="1"/>
      <c r="L2003" s="1"/>
      <c r="M2003" s="1"/>
      <c r="N2003" s="1"/>
      <c r="O2003" s="1"/>
      <c r="P2003" s="86">
        <f>ROUND(Exchanges!Q2007,0)</f>
        <v>4</v>
      </c>
      <c r="Q2003" s="1">
        <f>Exchanges!R2007</f>
        <v>1</v>
      </c>
      <c r="R2003" s="1">
        <f>Exchanges!S2007</f>
        <v>1</v>
      </c>
      <c r="S2003" s="1">
        <f>Exchanges!T2007</f>
        <v>1</v>
      </c>
      <c r="T2003" s="1">
        <f>Exchanges!U2007</f>
        <v>4</v>
      </c>
      <c r="U2003" s="1">
        <f>Exchanges!V2007</f>
        <v>2013</v>
      </c>
      <c r="V2003" s="1" t="str">
        <f>Exchanges!W2007</f>
        <v>DIISOCYANATES</v>
      </c>
      <c r="W2003" s="1" t="str">
        <f>Exchanges!X2007</f>
        <v>TRI</v>
      </c>
      <c r="X2003" s="1"/>
    </row>
    <row r="2004" spans="1:24" x14ac:dyDescent="0.15">
      <c r="A2004" s="1" t="str">
        <f>Exchanges!B2008</f>
        <v>1,1-DICHLOROETHYLENE</v>
      </c>
      <c r="B2004" s="1">
        <f>Exchanges!C2008</f>
        <v>75354</v>
      </c>
      <c r="C2004" s="1" t="str">
        <f>Exchanges!D2008</f>
        <v>air</v>
      </c>
      <c r="D2004" s="1" t="str">
        <f>Exchanges!E2008</f>
        <v>unspecified</v>
      </c>
      <c r="E2004" s="1" t="str">
        <f>Exchanges!F2008</f>
        <v>a7b0da67-eb70-39e2-83b0-63b13d3edd0b</v>
      </c>
      <c r="F2004" s="1" t="str">
        <f>Exchanges!G2008</f>
        <v>Synthetic rubber and artificial and synthetic fibers and filaments manufacturing</v>
      </c>
      <c r="G2004" s="1" t="str">
        <f>Exchanges!H2008</f>
        <v>3252A0</v>
      </c>
      <c r="H2004" s="1" t="str">
        <f>Exchanges!I2008</f>
        <v>US</v>
      </c>
      <c r="I2004" s="1">
        <f>Exchanges!J2008</f>
        <v>3.1882929077605573E-9</v>
      </c>
      <c r="J2004" s="1" t="str">
        <f>Exchanges!K2008</f>
        <v>kg</v>
      </c>
      <c r="K2004" s="1"/>
      <c r="L2004" s="1"/>
      <c r="M2004" s="1"/>
      <c r="N2004" s="1"/>
      <c r="O2004" s="1"/>
      <c r="P2004" s="86">
        <f>ROUND(Exchanges!Q2008,0)</f>
        <v>4</v>
      </c>
      <c r="Q2004" s="1">
        <f>Exchanges!R2008</f>
        <v>1</v>
      </c>
      <c r="R2004" s="1">
        <f>Exchanges!S2008</f>
        <v>1</v>
      </c>
      <c r="S2004" s="1">
        <f>Exchanges!T2008</f>
        <v>1</v>
      </c>
      <c r="T2004" s="1">
        <f>Exchanges!U2008</f>
        <v>4</v>
      </c>
      <c r="U2004" s="1">
        <f>Exchanges!V2008</f>
        <v>2013</v>
      </c>
      <c r="V2004" s="1" t="str">
        <f>Exchanges!W2008</f>
        <v>VINYLIDENE CHLORIDE</v>
      </c>
      <c r="W2004" s="1" t="str">
        <f>Exchanges!X2008</f>
        <v>TRI</v>
      </c>
      <c r="X2004" s="1"/>
    </row>
    <row r="2005" spans="1:24" x14ac:dyDescent="0.15">
      <c r="A2005" s="1" t="str">
        <f>Exchanges!B2009</f>
        <v>Ethylene glycol monoethyl ether</v>
      </c>
      <c r="B2005" s="1">
        <f>Exchanges!C2009</f>
        <v>110805</v>
      </c>
      <c r="C2005" s="1" t="str">
        <f>Exchanges!D2009</f>
        <v>air</v>
      </c>
      <c r="D2005" s="1" t="str">
        <f>Exchanges!E2009</f>
        <v>unspecified</v>
      </c>
      <c r="E2005" s="1" t="str">
        <f>Exchanges!F2009</f>
        <v>45e23e23-d952-4721-a514-2acfa5bfcab5</v>
      </c>
      <c r="F2005" s="1" t="str">
        <f>Exchanges!G2009</f>
        <v>Synthetic rubber and artificial and synthetic fibers and filaments manufacturing</v>
      </c>
      <c r="G2005" s="1" t="str">
        <f>Exchanges!H2009</f>
        <v>3252A0</v>
      </c>
      <c r="H2005" s="1" t="str">
        <f>Exchanges!I2009</f>
        <v>US</v>
      </c>
      <c r="I2005" s="1">
        <f>Exchanges!J2009</f>
        <v>5.3103370398110266E-9</v>
      </c>
      <c r="J2005" s="1" t="str">
        <f>Exchanges!K2009</f>
        <v>kg</v>
      </c>
      <c r="K2005" s="1"/>
      <c r="L2005" s="1"/>
      <c r="M2005" s="1"/>
      <c r="N2005" s="1"/>
      <c r="O2005" s="1"/>
      <c r="P2005" s="86">
        <f>ROUND(Exchanges!Q2009,0)</f>
        <v>5</v>
      </c>
      <c r="Q2005" s="1">
        <f>Exchanges!R2009</f>
        <v>1</v>
      </c>
      <c r="R2005" s="1">
        <f>Exchanges!S2009</f>
        <v>1</v>
      </c>
      <c r="S2005" s="1">
        <f>Exchanges!T2009</f>
        <v>1</v>
      </c>
      <c r="T2005" s="1">
        <f>Exchanges!U2009</f>
        <v>4</v>
      </c>
      <c r="U2005" s="1">
        <f>Exchanges!V2009</f>
        <v>2013</v>
      </c>
      <c r="V2005" s="1" t="str">
        <f>Exchanges!W2009</f>
        <v>CERTAIN GLYCOL ETHERS</v>
      </c>
      <c r="W2005" s="1" t="str">
        <f>Exchanges!X2009</f>
        <v>TRI</v>
      </c>
      <c r="X2005" s="1"/>
    </row>
    <row r="2006" spans="1:24" x14ac:dyDescent="0.15">
      <c r="A2006" s="1" t="str">
        <f>Exchanges!B2010</f>
        <v>ALLYL ALCOHOL</v>
      </c>
      <c r="B2006" s="1">
        <f>Exchanges!C2010</f>
        <v>107186</v>
      </c>
      <c r="C2006" s="1" t="str">
        <f>Exchanges!D2010</f>
        <v>air</v>
      </c>
      <c r="D2006" s="1" t="str">
        <f>Exchanges!E2010</f>
        <v>unspecified</v>
      </c>
      <c r="E2006" s="1" t="str">
        <f>Exchanges!F2010</f>
        <v>839a9479-7c8b-3e74-ab23-fcb0d18ee91c</v>
      </c>
      <c r="F2006" s="1" t="str">
        <f>Exchanges!G2010</f>
        <v>Synthetic rubber and artificial and synthetic fibers and filaments manufacturing</v>
      </c>
      <c r="G2006" s="1" t="str">
        <f>Exchanges!H2010</f>
        <v>3252A0</v>
      </c>
      <c r="H2006" s="1" t="str">
        <f>Exchanges!I2010</f>
        <v>US</v>
      </c>
      <c r="I2006" s="1">
        <f>Exchanges!J2010</f>
        <v>7.1344587198248551E-9</v>
      </c>
      <c r="J2006" s="1" t="str">
        <f>Exchanges!K2010</f>
        <v>kg</v>
      </c>
      <c r="K2006" s="1"/>
      <c r="L2006" s="1"/>
      <c r="M2006" s="1"/>
      <c r="N2006" s="1"/>
      <c r="O2006" s="1"/>
      <c r="P2006" s="86">
        <f>ROUND(Exchanges!Q2010,0)</f>
        <v>4</v>
      </c>
      <c r="Q2006" s="1">
        <f>Exchanges!R2010</f>
        <v>1</v>
      </c>
      <c r="R2006" s="1">
        <f>Exchanges!S2010</f>
        <v>1</v>
      </c>
      <c r="S2006" s="1">
        <f>Exchanges!T2010</f>
        <v>1</v>
      </c>
      <c r="T2006" s="1">
        <f>Exchanges!U2010</f>
        <v>4</v>
      </c>
      <c r="U2006" s="1">
        <f>Exchanges!V2010</f>
        <v>2013</v>
      </c>
      <c r="V2006" s="1" t="str">
        <f>Exchanges!W2010</f>
        <v>ALLYL ALCOHOL</v>
      </c>
      <c r="W2006" s="1" t="str">
        <f>Exchanges!X2010</f>
        <v>TRI</v>
      </c>
      <c r="X2006" s="1"/>
    </row>
    <row r="2007" spans="1:24" x14ac:dyDescent="0.15">
      <c r="A2007" s="1" t="str">
        <f>Exchanges!B2011</f>
        <v>TERT-BUTYL ALCOHOL</v>
      </c>
      <c r="B2007" s="1">
        <f>Exchanges!C2011</f>
        <v>75650</v>
      </c>
      <c r="C2007" s="1" t="str">
        <f>Exchanges!D2011</f>
        <v>air</v>
      </c>
      <c r="D2007" s="1" t="str">
        <f>Exchanges!E2011</f>
        <v>unspecified</v>
      </c>
      <c r="E2007" s="1" t="str">
        <f>Exchanges!F2011</f>
        <v>b84ebfec-fd10-4fc7-bd83-e6d7c94250c7</v>
      </c>
      <c r="F2007" s="1" t="str">
        <f>Exchanges!G2011</f>
        <v>Synthetic rubber and artificial and synthetic fibers and filaments manufacturing</v>
      </c>
      <c r="G2007" s="1" t="str">
        <f>Exchanges!H2011</f>
        <v>3252A0</v>
      </c>
      <c r="H2007" s="1" t="str">
        <f>Exchanges!I2011</f>
        <v>US</v>
      </c>
      <c r="I2007" s="1">
        <f>Exchanges!J2011</f>
        <v>2.5872212940024201E-8</v>
      </c>
      <c r="J2007" s="1" t="str">
        <f>Exchanges!K2011</f>
        <v>kg</v>
      </c>
      <c r="K2007" s="1"/>
      <c r="L2007" s="1"/>
      <c r="M2007" s="1"/>
      <c r="N2007" s="1"/>
      <c r="O2007" s="1"/>
      <c r="P2007" s="86">
        <f>ROUND(Exchanges!Q2011,0)</f>
        <v>4</v>
      </c>
      <c r="Q2007" s="1">
        <f>Exchanges!R2011</f>
        <v>1</v>
      </c>
      <c r="R2007" s="1">
        <f>Exchanges!S2011</f>
        <v>1</v>
      </c>
      <c r="S2007" s="1">
        <f>Exchanges!T2011</f>
        <v>1</v>
      </c>
      <c r="T2007" s="1">
        <f>Exchanges!U2011</f>
        <v>4</v>
      </c>
      <c r="U2007" s="1">
        <f>Exchanges!V2011</f>
        <v>2013</v>
      </c>
      <c r="V2007" s="1" t="str">
        <f>Exchanges!W2011</f>
        <v>TERT-BUTYL ALCOHOL</v>
      </c>
      <c r="W2007" s="1" t="str">
        <f>Exchanges!X2011</f>
        <v>TRI</v>
      </c>
      <c r="X2007" s="1"/>
    </row>
    <row r="2008" spans="1:24" x14ac:dyDescent="0.15">
      <c r="A2008" s="1" t="str">
        <f>Exchanges!B2012</f>
        <v>formic acid</v>
      </c>
      <c r="B2008" s="1">
        <f>Exchanges!C2012</f>
        <v>64186</v>
      </c>
      <c r="C2008" s="1" t="str">
        <f>Exchanges!D2012</f>
        <v>air</v>
      </c>
      <c r="D2008" s="1" t="str">
        <f>Exchanges!E2012</f>
        <v>unspecified</v>
      </c>
      <c r="E2008" s="1" t="str">
        <f>Exchanges!F2012</f>
        <v>27804c78-5eee-47f9-9a91-1f6126ccfe45</v>
      </c>
      <c r="F2008" s="1" t="str">
        <f>Exchanges!G2012</f>
        <v>Synthetic rubber and artificial and synthetic fibers and filaments manufacturing</v>
      </c>
      <c r="G2008" s="1" t="str">
        <f>Exchanges!H2012</f>
        <v>3252A0</v>
      </c>
      <c r="H2008" s="1" t="str">
        <f>Exchanges!I2012</f>
        <v>US</v>
      </c>
      <c r="I2008" s="1">
        <f>Exchanges!J2012</f>
        <v>1.3639098922624878E-7</v>
      </c>
      <c r="J2008" s="1" t="str">
        <f>Exchanges!K2012</f>
        <v>kg</v>
      </c>
      <c r="K2008" s="1"/>
      <c r="L2008" s="1"/>
      <c r="M2008" s="1"/>
      <c r="N2008" s="1"/>
      <c r="O2008" s="1"/>
      <c r="P2008" s="86">
        <f>ROUND(Exchanges!Q2012,0)</f>
        <v>3</v>
      </c>
      <c r="Q2008" s="1">
        <f>Exchanges!R2012</f>
        <v>1</v>
      </c>
      <c r="R2008" s="1">
        <f>Exchanges!S2012</f>
        <v>1</v>
      </c>
      <c r="S2008" s="1">
        <f>Exchanges!T2012</f>
        <v>1</v>
      </c>
      <c r="T2008" s="1">
        <f>Exchanges!U2012</f>
        <v>4</v>
      </c>
      <c r="U2008" s="1">
        <f>Exchanges!V2012</f>
        <v>2013</v>
      </c>
      <c r="V2008" s="1" t="str">
        <f>Exchanges!W2012</f>
        <v>FORMIC ACID</v>
      </c>
      <c r="W2008" s="1" t="str">
        <f>Exchanges!X2012</f>
        <v>TRI</v>
      </c>
      <c r="X2008" s="1"/>
    </row>
    <row r="2009" spans="1:24" x14ac:dyDescent="0.15">
      <c r="A2009" s="1" t="str">
        <f>Exchanges!B2013</f>
        <v>BUTYL ACRYLATE</v>
      </c>
      <c r="B2009" s="1">
        <f>Exchanges!C2013</f>
        <v>141322</v>
      </c>
      <c r="C2009" s="1" t="str">
        <f>Exchanges!D2013</f>
        <v>air</v>
      </c>
      <c r="D2009" s="1" t="str">
        <f>Exchanges!E2013</f>
        <v>unspecified</v>
      </c>
      <c r="E2009" s="1" t="str">
        <f>Exchanges!F2013</f>
        <v>e55273dd-26ed-38c0-a44b-88cc899ba55b</v>
      </c>
      <c r="F2009" s="1" t="str">
        <f>Exchanges!G2013</f>
        <v>Synthetic rubber and artificial and synthetic fibers and filaments manufacturing</v>
      </c>
      <c r="G2009" s="1" t="str">
        <f>Exchanges!H2013</f>
        <v>3252A0</v>
      </c>
      <c r="H2009" s="1" t="str">
        <f>Exchanges!I2013</f>
        <v>US</v>
      </c>
      <c r="I2009" s="1">
        <f>Exchanges!J2013</f>
        <v>1.4846468859826006E-7</v>
      </c>
      <c r="J2009" s="1" t="str">
        <f>Exchanges!K2013</f>
        <v>kg</v>
      </c>
      <c r="K2009" s="1"/>
      <c r="L2009" s="1"/>
      <c r="M2009" s="1"/>
      <c r="N2009" s="1"/>
      <c r="O2009" s="1"/>
      <c r="P2009" s="86">
        <f>ROUND(Exchanges!Q2013,0)</f>
        <v>4</v>
      </c>
      <c r="Q2009" s="1">
        <f>Exchanges!R2013</f>
        <v>1</v>
      </c>
      <c r="R2009" s="1">
        <f>Exchanges!S2013</f>
        <v>1</v>
      </c>
      <c r="S2009" s="1">
        <f>Exchanges!T2013</f>
        <v>1</v>
      </c>
      <c r="T2009" s="1">
        <f>Exchanges!U2013</f>
        <v>4</v>
      </c>
      <c r="U2009" s="1">
        <f>Exchanges!V2013</f>
        <v>2013</v>
      </c>
      <c r="V2009" s="1" t="str">
        <f>Exchanges!W2013</f>
        <v>BUTYL ACRYLATE</v>
      </c>
      <c r="W2009" s="1" t="str">
        <f>Exchanges!X2013</f>
        <v>TRI</v>
      </c>
      <c r="X2009" s="1"/>
    </row>
    <row r="2010" spans="1:24" x14ac:dyDescent="0.15">
      <c r="A2010" s="1" t="str">
        <f>Exchanges!B2014</f>
        <v>nitric acid</v>
      </c>
      <c r="B2010" s="1">
        <f>Exchanges!C2014</f>
        <v>7697372</v>
      </c>
      <c r="C2010" s="1" t="str">
        <f>Exchanges!D2014</f>
        <v>air</v>
      </c>
      <c r="D2010" s="1" t="str">
        <f>Exchanges!E2014</f>
        <v>unspecified</v>
      </c>
      <c r="E2010" s="1" t="str">
        <f>Exchanges!F2014</f>
        <v>dc084330-5108-4d9c-a7ed-eb3345507f13</v>
      </c>
      <c r="F2010" s="1" t="str">
        <f>Exchanges!G2014</f>
        <v>Synthetic rubber and artificial and synthetic fibers and filaments manufacturing</v>
      </c>
      <c r="G2010" s="1" t="str">
        <f>Exchanges!H2014</f>
        <v>3252A0</v>
      </c>
      <c r="H2010" s="1" t="str">
        <f>Exchanges!I2014</f>
        <v>US</v>
      </c>
      <c r="I2010" s="1">
        <f>Exchanges!J2014</f>
        <v>1.8868421962320677E-7</v>
      </c>
      <c r="J2010" s="1" t="str">
        <f>Exchanges!K2014</f>
        <v>kg</v>
      </c>
      <c r="K2010" s="1"/>
      <c r="L2010" s="1"/>
      <c r="M2010" s="1"/>
      <c r="N2010" s="1"/>
      <c r="O2010" s="1"/>
      <c r="P2010" s="86">
        <f>ROUND(Exchanges!Q2014,0)</f>
        <v>3</v>
      </c>
      <c r="Q2010" s="1">
        <f>Exchanges!R2014</f>
        <v>1</v>
      </c>
      <c r="R2010" s="1">
        <f>Exchanges!S2014</f>
        <v>1</v>
      </c>
      <c r="S2010" s="1">
        <f>Exchanges!T2014</f>
        <v>1</v>
      </c>
      <c r="T2010" s="1">
        <f>Exchanges!U2014</f>
        <v>4</v>
      </c>
      <c r="U2010" s="1">
        <f>Exchanges!V2014</f>
        <v>2013</v>
      </c>
      <c r="V2010" s="1" t="str">
        <f>Exchanges!W2014</f>
        <v>NITRIC ACID</v>
      </c>
      <c r="W2010" s="1" t="str">
        <f>Exchanges!X2014</f>
        <v>TRI</v>
      </c>
      <c r="X2010" s="1"/>
    </row>
    <row r="2011" spans="1:24" x14ac:dyDescent="0.15">
      <c r="A2011" s="1" t="str">
        <f>Exchanges!B2015</f>
        <v>ETHENE</v>
      </c>
      <c r="B2011" s="1">
        <f>Exchanges!C2015</f>
        <v>74851</v>
      </c>
      <c r="C2011" s="1" t="str">
        <f>Exchanges!D2015</f>
        <v>air</v>
      </c>
      <c r="D2011" s="1" t="str">
        <f>Exchanges!E2015</f>
        <v>unspecified</v>
      </c>
      <c r="E2011" s="1" t="str">
        <f>Exchanges!F2015</f>
        <v>9c2a7dc9-8b1f-46ba-bc16-0d761a4f6016</v>
      </c>
      <c r="F2011" s="1" t="str">
        <f>Exchanges!G2015</f>
        <v>Synthetic rubber and artificial and synthetic fibers and filaments manufacturing</v>
      </c>
      <c r="G2011" s="1" t="str">
        <f>Exchanges!H2015</f>
        <v>3252A0</v>
      </c>
      <c r="H2011" s="1" t="str">
        <f>Exchanges!I2015</f>
        <v>US</v>
      </c>
      <c r="I2011" s="1">
        <f>Exchanges!J2015</f>
        <v>4.0282251541164951E-7</v>
      </c>
      <c r="J2011" s="1" t="str">
        <f>Exchanges!K2015</f>
        <v>kg</v>
      </c>
      <c r="K2011" s="1"/>
      <c r="L2011" s="1"/>
      <c r="M2011" s="1"/>
      <c r="N2011" s="1"/>
      <c r="O2011" s="1"/>
      <c r="P2011" s="86">
        <f>ROUND(Exchanges!Q2015,0)</f>
        <v>3</v>
      </c>
      <c r="Q2011" s="1">
        <f>Exchanges!R2015</f>
        <v>1</v>
      </c>
      <c r="R2011" s="1">
        <f>Exchanges!S2015</f>
        <v>1</v>
      </c>
      <c r="S2011" s="1">
        <f>Exchanges!T2015</f>
        <v>1</v>
      </c>
      <c r="T2011" s="1">
        <f>Exchanges!U2015</f>
        <v>4</v>
      </c>
      <c r="U2011" s="1">
        <f>Exchanges!V2015</f>
        <v>2013</v>
      </c>
      <c r="V2011" s="1" t="str">
        <f>Exchanges!W2015</f>
        <v>ETHYLENE</v>
      </c>
      <c r="W2011" s="1" t="str">
        <f>Exchanges!X2015</f>
        <v>TRI</v>
      </c>
      <c r="X2011" s="1"/>
    </row>
    <row r="2012" spans="1:24" x14ac:dyDescent="0.15">
      <c r="A2012" s="1" t="str">
        <f>Exchanges!B2016</f>
        <v>ethylbenzene</v>
      </c>
      <c r="B2012" s="1">
        <f>Exchanges!C2016</f>
        <v>100414</v>
      </c>
      <c r="C2012" s="1" t="str">
        <f>Exchanges!D2016</f>
        <v>air</v>
      </c>
      <c r="D2012" s="1" t="str">
        <f>Exchanges!E2016</f>
        <v>unspecified</v>
      </c>
      <c r="E2012" s="1" t="str">
        <f>Exchanges!F2016</f>
        <v>787591de-0e9e-3f81-a1e5-2df2949f146c</v>
      </c>
      <c r="F2012" s="1" t="str">
        <f>Exchanges!G2016</f>
        <v>Synthetic rubber and artificial and synthetic fibers and filaments manufacturing</v>
      </c>
      <c r="G2012" s="1" t="str">
        <f>Exchanges!H2016</f>
        <v>3252A0</v>
      </c>
      <c r="H2012" s="1" t="str">
        <f>Exchanges!I2016</f>
        <v>US</v>
      </c>
      <c r="I2012" s="1">
        <f>Exchanges!J2016</f>
        <v>8.1505310825603507E-7</v>
      </c>
      <c r="J2012" s="1" t="str">
        <f>Exchanges!K2016</f>
        <v>kg</v>
      </c>
      <c r="K2012" s="1"/>
      <c r="L2012" s="1"/>
      <c r="M2012" s="1"/>
      <c r="N2012" s="1"/>
      <c r="O2012" s="1"/>
      <c r="P2012" s="86">
        <f>ROUND(Exchanges!Q2016,0)</f>
        <v>4</v>
      </c>
      <c r="Q2012" s="1">
        <f>Exchanges!R2016</f>
        <v>1</v>
      </c>
      <c r="R2012" s="1">
        <f>Exchanges!S2016</f>
        <v>1</v>
      </c>
      <c r="S2012" s="1">
        <f>Exchanges!T2016</f>
        <v>1</v>
      </c>
      <c r="T2012" s="1">
        <f>Exchanges!U2016</f>
        <v>4</v>
      </c>
      <c r="U2012" s="1">
        <f>Exchanges!V2016</f>
        <v>2013</v>
      </c>
      <c r="V2012" s="1" t="str">
        <f>Exchanges!W2016</f>
        <v>ETHYLBENZENE</v>
      </c>
      <c r="W2012" s="1" t="str">
        <f>Exchanges!X2016</f>
        <v>TRI</v>
      </c>
      <c r="X2012" s="1"/>
    </row>
    <row r="2013" spans="1:24" x14ac:dyDescent="0.15">
      <c r="A2013" s="1" t="str">
        <f>Exchanges!B2017</f>
        <v>Dimethylamine</v>
      </c>
      <c r="B2013" s="1">
        <f>Exchanges!C2017</f>
        <v>124403</v>
      </c>
      <c r="C2013" s="1" t="str">
        <f>Exchanges!D2017</f>
        <v>air</v>
      </c>
      <c r="D2013" s="1" t="str">
        <f>Exchanges!E2017</f>
        <v>unspecified</v>
      </c>
      <c r="E2013" s="1" t="str">
        <f>Exchanges!F2017</f>
        <v>56d00bcd-9da1-4486-bfe6-10dc0f1d4575</v>
      </c>
      <c r="F2013" s="1" t="str">
        <f>Exchanges!G2017</f>
        <v>Synthetic rubber and artificial and synthetic fibers and filaments manufacturing</v>
      </c>
      <c r="G2013" s="1" t="str">
        <f>Exchanges!H2017</f>
        <v>3252A0</v>
      </c>
      <c r="H2013" s="1" t="str">
        <f>Exchanges!I2017</f>
        <v>US</v>
      </c>
      <c r="I2013" s="1">
        <f>Exchanges!J2017</f>
        <v>1.3679344587198248E-6</v>
      </c>
      <c r="J2013" s="1" t="str">
        <f>Exchanges!K2017</f>
        <v>kg</v>
      </c>
      <c r="K2013" s="1"/>
      <c r="L2013" s="1"/>
      <c r="M2013" s="1"/>
      <c r="N2013" s="1"/>
      <c r="O2013" s="1"/>
      <c r="P2013" s="86">
        <f>ROUND(Exchanges!Q2017,0)</f>
        <v>3</v>
      </c>
      <c r="Q2013" s="1">
        <f>Exchanges!R2017</f>
        <v>1</v>
      </c>
      <c r="R2013" s="1">
        <f>Exchanges!S2017</f>
        <v>1</v>
      </c>
      <c r="S2013" s="1">
        <f>Exchanges!T2017</f>
        <v>1</v>
      </c>
      <c r="T2013" s="1">
        <f>Exchanges!U2017</f>
        <v>4</v>
      </c>
      <c r="U2013" s="1">
        <f>Exchanges!V2017</f>
        <v>2013</v>
      </c>
      <c r="V2013" s="1" t="str">
        <f>Exchanges!W2017</f>
        <v>DIMETHYLAMINE</v>
      </c>
      <c r="W2013" s="1" t="str">
        <f>Exchanges!X2017</f>
        <v>TRI</v>
      </c>
      <c r="X2013" s="1"/>
    </row>
    <row r="2014" spans="1:24" x14ac:dyDescent="0.15">
      <c r="A2014" s="1" t="str">
        <f>Exchanges!B2018</f>
        <v>1-Methyl-2-pyrrolidinone</v>
      </c>
      <c r="B2014" s="1">
        <f>Exchanges!C2018</f>
        <v>872504</v>
      </c>
      <c r="C2014" s="1" t="str">
        <f>Exchanges!D2018</f>
        <v>air</v>
      </c>
      <c r="D2014" s="1" t="str">
        <f>Exchanges!E2018</f>
        <v>unspecified</v>
      </c>
      <c r="E2014" s="1" t="str">
        <f>Exchanges!F2018</f>
        <v>00b8c5b8-8f45-445f-839c-2017fe3ad8b8</v>
      </c>
      <c r="F2014" s="1" t="str">
        <f>Exchanges!G2018</f>
        <v>Synthetic rubber and artificial and synthetic fibers and filaments manufacturing</v>
      </c>
      <c r="G2014" s="1" t="str">
        <f>Exchanges!H2018</f>
        <v>3252A0</v>
      </c>
      <c r="H2014" s="1" t="str">
        <f>Exchanges!I2018</f>
        <v>US</v>
      </c>
      <c r="I2014" s="1">
        <f>Exchanges!J2018</f>
        <v>1.4805439188799907E-6</v>
      </c>
      <c r="J2014" s="1" t="str">
        <f>Exchanges!K2018</f>
        <v>kg</v>
      </c>
      <c r="K2014" s="1"/>
      <c r="L2014" s="1"/>
      <c r="M2014" s="1"/>
      <c r="N2014" s="1"/>
      <c r="O2014" s="1"/>
      <c r="P2014" s="86">
        <f>ROUND(Exchanges!Q2018,0)</f>
        <v>5</v>
      </c>
      <c r="Q2014" s="1">
        <f>Exchanges!R2018</f>
        <v>1</v>
      </c>
      <c r="R2014" s="1">
        <f>Exchanges!S2018</f>
        <v>1</v>
      </c>
      <c r="S2014" s="1">
        <f>Exchanges!T2018</f>
        <v>1</v>
      </c>
      <c r="T2014" s="1">
        <f>Exchanges!U2018</f>
        <v>4</v>
      </c>
      <c r="U2014" s="1">
        <f>Exchanges!V2018</f>
        <v>2013</v>
      </c>
      <c r="V2014" s="1" t="str">
        <f>Exchanges!W2018</f>
        <v>N-METHYL-2-PYRROLIDONE</v>
      </c>
      <c r="W2014" s="1" t="str">
        <f>Exchanges!X2018</f>
        <v>TRI</v>
      </c>
      <c r="X2014" s="1"/>
    </row>
    <row r="2015" spans="1:24" x14ac:dyDescent="0.15">
      <c r="A2015" s="1" t="str">
        <f>Exchanges!B2019</f>
        <v>dicyclopentadiene</v>
      </c>
      <c r="B2015" s="1">
        <f>Exchanges!C2019</f>
        <v>77736</v>
      </c>
      <c r="C2015" s="1" t="str">
        <f>Exchanges!D2019</f>
        <v>air</v>
      </c>
      <c r="D2015" s="1" t="str">
        <f>Exchanges!E2019</f>
        <v>unspecified</v>
      </c>
      <c r="E2015" s="1" t="str">
        <f>Exchanges!F2019</f>
        <v>0e671ec4-8baa-4df6-9431-d4361e102118</v>
      </c>
      <c r="F2015" s="1" t="str">
        <f>Exchanges!G2019</f>
        <v>Synthetic rubber and artificial and synthetic fibers and filaments manufacturing</v>
      </c>
      <c r="G2015" s="1" t="str">
        <f>Exchanges!H2019</f>
        <v>3252A0</v>
      </c>
      <c r="H2015" s="1" t="str">
        <f>Exchanges!I2019</f>
        <v>US</v>
      </c>
      <c r="I2015" s="1">
        <f>Exchanges!J2019</f>
        <v>1.6055145474448349E-6</v>
      </c>
      <c r="J2015" s="1" t="str">
        <f>Exchanges!K2019</f>
        <v>kg</v>
      </c>
      <c r="K2015" s="1"/>
      <c r="L2015" s="1"/>
      <c r="M2015" s="1"/>
      <c r="N2015" s="1"/>
      <c r="O2015" s="1"/>
      <c r="P2015" s="86">
        <f>ROUND(Exchanges!Q2019,0)</f>
        <v>4</v>
      </c>
      <c r="Q2015" s="1">
        <f>Exchanges!R2019</f>
        <v>1</v>
      </c>
      <c r="R2015" s="1">
        <f>Exchanges!S2019</f>
        <v>1</v>
      </c>
      <c r="S2015" s="1">
        <f>Exchanges!T2019</f>
        <v>1</v>
      </c>
      <c r="T2015" s="1">
        <f>Exchanges!U2019</f>
        <v>4</v>
      </c>
      <c r="U2015" s="1">
        <f>Exchanges!V2019</f>
        <v>2013</v>
      </c>
      <c r="V2015" s="1" t="str">
        <f>Exchanges!W2019</f>
        <v>DICYCLOPENTADIENE</v>
      </c>
      <c r="W2015" s="1" t="str">
        <f>Exchanges!X2019</f>
        <v>TRI</v>
      </c>
      <c r="X2015" s="1"/>
    </row>
    <row r="2016" spans="1:24" x14ac:dyDescent="0.15">
      <c r="A2016" s="1" t="str">
        <f>Exchanges!B2020</f>
        <v>isoprene</v>
      </c>
      <c r="B2016" s="1">
        <f>Exchanges!C2020</f>
        <v>78795</v>
      </c>
      <c r="C2016" s="1" t="str">
        <f>Exchanges!D2020</f>
        <v>air</v>
      </c>
      <c r="D2016" s="1" t="str">
        <f>Exchanges!E2020</f>
        <v>unspecified</v>
      </c>
      <c r="E2016" s="1" t="str">
        <f>Exchanges!F2020</f>
        <v>0c209634-80bb-4909-8442-3189b7cb01d7</v>
      </c>
      <c r="F2016" s="1" t="str">
        <f>Exchanges!G2020</f>
        <v>Synthetic rubber and artificial and synthetic fibers and filaments manufacturing</v>
      </c>
      <c r="G2016" s="1" t="str">
        <f>Exchanges!H2020</f>
        <v>3252A0</v>
      </c>
      <c r="H2016" s="1" t="str">
        <f>Exchanges!I2020</f>
        <v>US</v>
      </c>
      <c r="I2016" s="1">
        <f>Exchanges!J2020</f>
        <v>1.7156674540531198E-6</v>
      </c>
      <c r="J2016" s="1" t="str">
        <f>Exchanges!K2020</f>
        <v>kg</v>
      </c>
      <c r="K2016" s="1"/>
      <c r="L2016" s="1"/>
      <c r="M2016" s="1"/>
      <c r="N2016" s="1"/>
      <c r="O2016" s="1"/>
      <c r="P2016" s="86">
        <f>ROUND(Exchanges!Q2020,0)</f>
        <v>3</v>
      </c>
      <c r="Q2016" s="1">
        <f>Exchanges!R2020</f>
        <v>1</v>
      </c>
      <c r="R2016" s="1">
        <f>Exchanges!S2020</f>
        <v>1</v>
      </c>
      <c r="S2016" s="1">
        <f>Exchanges!T2020</f>
        <v>1</v>
      </c>
      <c r="T2016" s="1">
        <f>Exchanges!U2020</f>
        <v>4</v>
      </c>
      <c r="U2016" s="1">
        <f>Exchanges!V2020</f>
        <v>2013</v>
      </c>
      <c r="V2016" s="1" t="str">
        <f>Exchanges!W2020</f>
        <v>ISOPRENE</v>
      </c>
      <c r="W2016" s="1" t="str">
        <f>Exchanges!X2020</f>
        <v>TRI</v>
      </c>
      <c r="X2016" s="1"/>
    </row>
    <row r="2017" spans="1:24" x14ac:dyDescent="0.15">
      <c r="A2017" s="1" t="str">
        <f>Exchanges!B2021</f>
        <v>Propene</v>
      </c>
      <c r="B2017" s="1">
        <f>Exchanges!C2021</f>
        <v>115071</v>
      </c>
      <c r="C2017" s="1" t="str">
        <f>Exchanges!D2021</f>
        <v>air</v>
      </c>
      <c r="D2017" s="1" t="str">
        <f>Exchanges!E2021</f>
        <v>unspecified</v>
      </c>
      <c r="E2017" s="1" t="str">
        <f>Exchanges!F2021</f>
        <v>64165202-4870-47d0-8602-b85e5d672865</v>
      </c>
      <c r="F2017" s="1" t="str">
        <f>Exchanges!G2021</f>
        <v>Synthetic rubber and artificial and synthetic fibers and filaments manufacturing</v>
      </c>
      <c r="G2017" s="1" t="str">
        <f>Exchanges!H2021</f>
        <v>3252A0</v>
      </c>
      <c r="H2017" s="1" t="str">
        <f>Exchanges!I2021</f>
        <v>US</v>
      </c>
      <c r="I2017" s="1">
        <f>Exchanges!J2021</f>
        <v>2.2029274644235756E-6</v>
      </c>
      <c r="J2017" s="1" t="str">
        <f>Exchanges!K2021</f>
        <v>kg</v>
      </c>
      <c r="K2017" s="1"/>
      <c r="L2017" s="1"/>
      <c r="M2017" s="1"/>
      <c r="N2017" s="1"/>
      <c r="O2017" s="1"/>
      <c r="P2017" s="86">
        <f>ROUND(Exchanges!Q2021,0)</f>
        <v>3</v>
      </c>
      <c r="Q2017" s="1">
        <f>Exchanges!R2021</f>
        <v>1</v>
      </c>
      <c r="R2017" s="1">
        <f>Exchanges!S2021</f>
        <v>1</v>
      </c>
      <c r="S2017" s="1">
        <f>Exchanges!T2021</f>
        <v>1</v>
      </c>
      <c r="T2017" s="1">
        <f>Exchanges!U2021</f>
        <v>4</v>
      </c>
      <c r="U2017" s="1">
        <f>Exchanges!V2021</f>
        <v>2013</v>
      </c>
      <c r="V2017" s="1" t="str">
        <f>Exchanges!W2021</f>
        <v>PROPYLENE</v>
      </c>
      <c r="W2017" s="1" t="str">
        <f>Exchanges!X2021</f>
        <v>TRI</v>
      </c>
      <c r="X2017" s="1"/>
    </row>
    <row r="2018" spans="1:24" x14ac:dyDescent="0.15">
      <c r="A2018" s="1" t="str">
        <f>Exchanges!B2022</f>
        <v>Methane, trichlorofluoro-, CFC-11</v>
      </c>
      <c r="B2018" s="1">
        <f>Exchanges!C2022</f>
        <v>75694</v>
      </c>
      <c r="C2018" s="1" t="str">
        <f>Exchanges!D2022</f>
        <v>air</v>
      </c>
      <c r="D2018" s="1" t="str">
        <f>Exchanges!E2022</f>
        <v>unspecified</v>
      </c>
      <c r="E2018" s="1" t="str">
        <f>Exchanges!F2022</f>
        <v>51e99a55-bcdb-4d18-9484-6de4b142e09d</v>
      </c>
      <c r="F2018" s="1" t="str">
        <f>Exchanges!G2022</f>
        <v>Synthetic rubber and artificial and synthetic fibers and filaments manufacturing</v>
      </c>
      <c r="G2018" s="1" t="str">
        <f>Exchanges!H2022</f>
        <v>3252A0</v>
      </c>
      <c r="H2018" s="1" t="str">
        <f>Exchanges!I2022</f>
        <v>US</v>
      </c>
      <c r="I2018" s="1">
        <f>Exchanges!J2022</f>
        <v>3.6837849858846571E-6</v>
      </c>
      <c r="J2018" s="1" t="str">
        <f>Exchanges!K2022</f>
        <v>kg</v>
      </c>
      <c r="K2018" s="1"/>
      <c r="L2018" s="1"/>
      <c r="M2018" s="1"/>
      <c r="N2018" s="1"/>
      <c r="O2018" s="1"/>
      <c r="P2018" s="86">
        <f>ROUND(Exchanges!Q2022,0)</f>
        <v>2</v>
      </c>
      <c r="Q2018" s="1">
        <f>Exchanges!R2022</f>
        <v>1</v>
      </c>
      <c r="R2018" s="1">
        <f>Exchanges!S2022</f>
        <v>1</v>
      </c>
      <c r="S2018" s="1">
        <f>Exchanges!T2022</f>
        <v>1</v>
      </c>
      <c r="T2018" s="1">
        <f>Exchanges!U2022</f>
        <v>4</v>
      </c>
      <c r="U2018" s="1">
        <f>Exchanges!V2022</f>
        <v>2013</v>
      </c>
      <c r="V2018" s="1" t="str">
        <f>Exchanges!W2022</f>
        <v>TRICHLOROFLUOROMETHANE</v>
      </c>
      <c r="W2018" s="1" t="str">
        <f>Exchanges!X2022</f>
        <v>TRI</v>
      </c>
      <c r="X2018" s="1"/>
    </row>
    <row r="2019" spans="1:24" x14ac:dyDescent="0.15">
      <c r="A2019" s="1" t="str">
        <f>Exchanges!B2023</f>
        <v>Sulfuric acid</v>
      </c>
      <c r="B2019" s="1">
        <f>Exchanges!C2023</f>
        <v>7664939</v>
      </c>
      <c r="C2019" s="1" t="str">
        <f>Exchanges!D2023</f>
        <v>air</v>
      </c>
      <c r="D2019" s="1" t="str">
        <f>Exchanges!E2023</f>
        <v>unspecified</v>
      </c>
      <c r="E2019" s="1" t="str">
        <f>Exchanges!F2023</f>
        <v>99c65c6a-6871-40ba-af79-5bd6851688e4</v>
      </c>
      <c r="F2019" s="1" t="str">
        <f>Exchanges!G2023</f>
        <v>Synthetic rubber and artificial and synthetic fibers and filaments manufacturing</v>
      </c>
      <c r="G2019" s="1" t="str">
        <f>Exchanges!H2023</f>
        <v>3252A0</v>
      </c>
      <c r="H2019" s="1" t="str">
        <f>Exchanges!I2023</f>
        <v>US</v>
      </c>
      <c r="I2019" s="1">
        <f>Exchanges!J2023</f>
        <v>4.0413964625223246E-6</v>
      </c>
      <c r="J2019" s="1" t="str">
        <f>Exchanges!K2023</f>
        <v>kg</v>
      </c>
      <c r="K2019" s="1"/>
      <c r="L2019" s="1"/>
      <c r="M2019" s="1"/>
      <c r="N2019" s="1"/>
      <c r="O2019" s="1"/>
      <c r="P2019" s="86">
        <f>ROUND(Exchanges!Q2023,0)</f>
        <v>2</v>
      </c>
      <c r="Q2019" s="1">
        <f>Exchanges!R2023</f>
        <v>1</v>
      </c>
      <c r="R2019" s="1">
        <f>Exchanges!S2023</f>
        <v>1</v>
      </c>
      <c r="S2019" s="1">
        <f>Exchanges!T2023</f>
        <v>1</v>
      </c>
      <c r="T2019" s="1">
        <f>Exchanges!U2023</f>
        <v>4</v>
      </c>
      <c r="U2019" s="1">
        <f>Exchanges!V2023</f>
        <v>2013</v>
      </c>
      <c r="V2019" s="1" t="str">
        <f>Exchanges!W2023</f>
        <v>SULFURIC ACID (1994 AND AFTER ACID AEROSOLS" ONLY)"</v>
      </c>
      <c r="W2019" s="1" t="str">
        <f>Exchanges!X2023</f>
        <v>TRI</v>
      </c>
      <c r="X2019" s="1"/>
    </row>
    <row r="2020" spans="1:24" x14ac:dyDescent="0.15">
      <c r="A2020" s="1" t="str">
        <f>Exchanges!B2024</f>
        <v>Ethane, 1,1,2-trichloro-1,2,2-trifluoro-, CFC-113</v>
      </c>
      <c r="B2020" s="1">
        <f>Exchanges!C2024</f>
        <v>76131</v>
      </c>
      <c r="C2020" s="1" t="str">
        <f>Exchanges!D2024</f>
        <v>air</v>
      </c>
      <c r="D2020" s="1" t="str">
        <f>Exchanges!E2024</f>
        <v>unspecified</v>
      </c>
      <c r="E2020" s="1" t="str">
        <f>Exchanges!F2024</f>
        <v>cacfd448-6c2d-4061-9363-fd506b979f25</v>
      </c>
      <c r="F2020" s="1" t="str">
        <f>Exchanges!G2024</f>
        <v>Synthetic rubber and artificial and synthetic fibers and filaments manufacturing</v>
      </c>
      <c r="G2020" s="1" t="str">
        <f>Exchanges!H2024</f>
        <v>3252A0</v>
      </c>
      <c r="H2020" s="1" t="str">
        <f>Exchanges!I2024</f>
        <v>US</v>
      </c>
      <c r="I2020" s="1">
        <f>Exchanges!J2024</f>
        <v>9.531532315492308E-6</v>
      </c>
      <c r="J2020" s="1" t="str">
        <f>Exchanges!K2024</f>
        <v>kg</v>
      </c>
      <c r="K2020" s="1"/>
      <c r="L2020" s="1"/>
      <c r="M2020" s="1"/>
      <c r="N2020" s="1"/>
      <c r="O2020" s="1"/>
      <c r="P2020" s="86">
        <f>ROUND(Exchanges!Q2024,0)</f>
        <v>4</v>
      </c>
      <c r="Q2020" s="1">
        <f>Exchanges!R2024</f>
        <v>1</v>
      </c>
      <c r="R2020" s="1">
        <f>Exchanges!S2024</f>
        <v>1</v>
      </c>
      <c r="S2020" s="1">
        <f>Exchanges!T2024</f>
        <v>1</v>
      </c>
      <c r="T2020" s="1">
        <f>Exchanges!U2024</f>
        <v>4</v>
      </c>
      <c r="U2020" s="1">
        <f>Exchanges!V2024</f>
        <v>2013</v>
      </c>
      <c r="V2020" s="1" t="str">
        <f>Exchanges!W2024</f>
        <v>FREON 113</v>
      </c>
      <c r="W2020" s="1" t="str">
        <f>Exchanges!X2024</f>
        <v>TRI</v>
      </c>
      <c r="X2020" s="1"/>
    </row>
    <row r="2021" spans="1:24" x14ac:dyDescent="0.15">
      <c r="A2021" s="1" t="str">
        <f>Exchanges!B2025</f>
        <v>cyclohexane</v>
      </c>
      <c r="B2021" s="1">
        <f>Exchanges!C2025</f>
        <v>110827</v>
      </c>
      <c r="C2021" s="1" t="str">
        <f>Exchanges!D2025</f>
        <v>air</v>
      </c>
      <c r="D2021" s="1" t="str">
        <f>Exchanges!E2025</f>
        <v>unspecified</v>
      </c>
      <c r="E2021" s="1" t="str">
        <f>Exchanges!F2025</f>
        <v>165aaeac-93d1-4afd-adf2-e3d6c0eaf629</v>
      </c>
      <c r="F2021" s="1" t="str">
        <f>Exchanges!G2025</f>
        <v>Synthetic rubber and artificial and synthetic fibers and filaments manufacturing</v>
      </c>
      <c r="G2021" s="1" t="str">
        <f>Exchanges!H2025</f>
        <v>3252A0</v>
      </c>
      <c r="H2021" s="1" t="str">
        <f>Exchanges!I2025</f>
        <v>US</v>
      </c>
      <c r="I2021" s="1">
        <f>Exchanges!J2025</f>
        <v>2.2344549772426109E-5</v>
      </c>
      <c r="J2021" s="1" t="str">
        <f>Exchanges!K2025</f>
        <v>kg</v>
      </c>
      <c r="K2021" s="1"/>
      <c r="L2021" s="1"/>
      <c r="M2021" s="1"/>
      <c r="N2021" s="1"/>
      <c r="O2021" s="1"/>
      <c r="P2021" s="86">
        <f>ROUND(Exchanges!Q2025,0)</f>
        <v>4</v>
      </c>
      <c r="Q2021" s="1">
        <f>Exchanges!R2025</f>
        <v>1</v>
      </c>
      <c r="R2021" s="1">
        <f>Exchanges!S2025</f>
        <v>1</v>
      </c>
      <c r="S2021" s="1">
        <f>Exchanges!T2025</f>
        <v>1</v>
      </c>
      <c r="T2021" s="1">
        <f>Exchanges!U2025</f>
        <v>4</v>
      </c>
      <c r="U2021" s="1">
        <f>Exchanges!V2025</f>
        <v>2013</v>
      </c>
      <c r="V2021" s="1" t="str">
        <f>Exchanges!W2025</f>
        <v>CYCLOHEXANE</v>
      </c>
      <c r="W2021" s="1" t="str">
        <f>Exchanges!X2025</f>
        <v>TRI</v>
      </c>
      <c r="X2021" s="1"/>
    </row>
    <row r="2022" spans="1:24" x14ac:dyDescent="0.15">
      <c r="A2022" s="1" t="str">
        <f>Exchanges!B2026</f>
        <v>2-METHYLPYRIDINE</v>
      </c>
      <c r="B2022" s="1">
        <f>Exchanges!C2026</f>
        <v>109068</v>
      </c>
      <c r="C2022" s="1" t="str">
        <f>Exchanges!D2026</f>
        <v>air</v>
      </c>
      <c r="D2022" s="1" t="str">
        <f>Exchanges!E2026</f>
        <v>unspecified</v>
      </c>
      <c r="E2022" s="1" t="str">
        <f>Exchanges!F2026</f>
        <v>96b289ed-5afb-3ec9-add7-c9078e54df50</v>
      </c>
      <c r="F2022" s="1" t="str">
        <f>Exchanges!G2026</f>
        <v>All other chemical product and preparation manufacturing</v>
      </c>
      <c r="G2022" s="1" t="str">
        <f>Exchanges!H2026</f>
        <v>3259A0</v>
      </c>
      <c r="H2022" s="1" t="str">
        <f>Exchanges!I2026</f>
        <v>US</v>
      </c>
      <c r="I2022" s="1">
        <f>Exchanges!J2026</f>
        <v>1.7329614438063987E-12</v>
      </c>
      <c r="J2022" s="1" t="str">
        <f>Exchanges!K2026</f>
        <v>kg</v>
      </c>
      <c r="K2022" s="1"/>
      <c r="L2022" s="1"/>
      <c r="M2022" s="1"/>
      <c r="N2022" s="1"/>
      <c r="O2022" s="1"/>
      <c r="P2022" s="86">
        <f>ROUND(Exchanges!Q2026,0)</f>
        <v>3</v>
      </c>
      <c r="Q2022" s="1">
        <f>Exchanges!R2026</f>
        <v>1</v>
      </c>
      <c r="R2022" s="1">
        <f>Exchanges!S2026</f>
        <v>1</v>
      </c>
      <c r="S2022" s="1">
        <f>Exchanges!T2026</f>
        <v>1</v>
      </c>
      <c r="T2022" s="1">
        <f>Exchanges!U2026</f>
        <v>4</v>
      </c>
      <c r="U2022" s="1">
        <f>Exchanges!V2026</f>
        <v>2013</v>
      </c>
      <c r="V2022" s="1" t="str">
        <f>Exchanges!W2026</f>
        <v>2-METHYLPYRIDINE</v>
      </c>
      <c r="W2022" s="1" t="str">
        <f>Exchanges!X2026</f>
        <v>TRI</v>
      </c>
      <c r="X2022" s="1"/>
    </row>
    <row r="2023" spans="1:24" x14ac:dyDescent="0.15">
      <c r="A2023" s="1" t="str">
        <f>Exchanges!B2027</f>
        <v>THIOUREA</v>
      </c>
      <c r="B2023" s="1">
        <f>Exchanges!C2027</f>
        <v>62566</v>
      </c>
      <c r="C2023" s="1" t="str">
        <f>Exchanges!D2027</f>
        <v>air</v>
      </c>
      <c r="D2023" s="1" t="str">
        <f>Exchanges!E2027</f>
        <v>unspecified</v>
      </c>
      <c r="E2023" s="1" t="str">
        <f>Exchanges!F2027</f>
        <v>d626e771-761a-4c4f-a9fe-979227b7709c</v>
      </c>
      <c r="F2023" s="1" t="str">
        <f>Exchanges!G2027</f>
        <v>All other chemical product and preparation manufacturing</v>
      </c>
      <c r="G2023" s="1" t="str">
        <f>Exchanges!H2027</f>
        <v>3259A0</v>
      </c>
      <c r="H2023" s="1" t="str">
        <f>Exchanges!I2027</f>
        <v>US</v>
      </c>
      <c r="I2023" s="1">
        <f>Exchanges!J2027</f>
        <v>2.6674848236259232E-12</v>
      </c>
      <c r="J2023" s="1" t="str">
        <f>Exchanges!K2027</f>
        <v>kg</v>
      </c>
      <c r="K2023" s="1"/>
      <c r="L2023" s="1"/>
      <c r="M2023" s="1"/>
      <c r="N2023" s="1"/>
      <c r="O2023" s="1"/>
      <c r="P2023" s="86">
        <f>ROUND(Exchanges!Q2027,0)</f>
        <v>3</v>
      </c>
      <c r="Q2023" s="1">
        <f>Exchanges!R2027</f>
        <v>1</v>
      </c>
      <c r="R2023" s="1">
        <f>Exchanges!S2027</f>
        <v>1</v>
      </c>
      <c r="S2023" s="1">
        <f>Exchanges!T2027</f>
        <v>1</v>
      </c>
      <c r="T2023" s="1">
        <f>Exchanges!U2027</f>
        <v>4</v>
      </c>
      <c r="U2023" s="1">
        <f>Exchanges!V2027</f>
        <v>2013</v>
      </c>
      <c r="V2023" s="1" t="str">
        <f>Exchanges!W2027</f>
        <v>THIOUREA</v>
      </c>
      <c r="W2023" s="1" t="str">
        <f>Exchanges!X2027</f>
        <v>TRI</v>
      </c>
      <c r="X2023" s="1"/>
    </row>
    <row r="2024" spans="1:24" x14ac:dyDescent="0.15">
      <c r="A2024" s="1" t="str">
        <f>Exchanges!B2028</f>
        <v>silver</v>
      </c>
      <c r="B2024" s="1">
        <f>Exchanges!C2028</f>
        <v>7440224</v>
      </c>
      <c r="C2024" s="1" t="str">
        <f>Exchanges!D2028</f>
        <v>air</v>
      </c>
      <c r="D2024" s="1" t="str">
        <f>Exchanges!E2028</f>
        <v>unspecified</v>
      </c>
      <c r="E2024" s="1" t="str">
        <f>Exchanges!F2028</f>
        <v>ebb88ef4-50ab-4e3b-9251-c5fcdf6b4768</v>
      </c>
      <c r="F2024" s="1" t="str">
        <f>Exchanges!G2028</f>
        <v>All other chemical product and preparation manufacturing</v>
      </c>
      <c r="G2024" s="1" t="str">
        <f>Exchanges!H2028</f>
        <v>3259A0</v>
      </c>
      <c r="H2024" s="1" t="str">
        <f>Exchanges!I2028</f>
        <v>US</v>
      </c>
      <c r="I2024" s="1">
        <f>Exchanges!J2028</f>
        <v>5.8474159146841682E-12</v>
      </c>
      <c r="J2024" s="1" t="str">
        <f>Exchanges!K2028</f>
        <v>kg</v>
      </c>
      <c r="K2024" s="1"/>
      <c r="L2024" s="1"/>
      <c r="M2024" s="1"/>
      <c r="N2024" s="1"/>
      <c r="O2024" s="1"/>
      <c r="P2024" s="86">
        <f>ROUND(Exchanges!Q2028,0)</f>
        <v>4</v>
      </c>
      <c r="Q2024" s="1">
        <f>Exchanges!R2028</f>
        <v>1</v>
      </c>
      <c r="R2024" s="1">
        <f>Exchanges!S2028</f>
        <v>1</v>
      </c>
      <c r="S2024" s="1">
        <f>Exchanges!T2028</f>
        <v>1</v>
      </c>
      <c r="T2024" s="1">
        <f>Exchanges!U2028</f>
        <v>4</v>
      </c>
      <c r="U2024" s="1">
        <f>Exchanges!V2028</f>
        <v>2013</v>
      </c>
      <c r="V2024" s="1" t="str">
        <f>Exchanges!W2028</f>
        <v>SILVER</v>
      </c>
      <c r="W2024" s="1" t="str">
        <f>Exchanges!X2028</f>
        <v>TRI</v>
      </c>
      <c r="X2024" s="1"/>
    </row>
    <row r="2025" spans="1:24" x14ac:dyDescent="0.15">
      <c r="A2025" s="1" t="str">
        <f>Exchanges!B2029</f>
        <v>acetamide</v>
      </c>
      <c r="B2025" s="1">
        <f>Exchanges!C2029</f>
        <v>60355</v>
      </c>
      <c r="C2025" s="1" t="str">
        <f>Exchanges!D2029</f>
        <v>air</v>
      </c>
      <c r="D2025" s="1" t="str">
        <f>Exchanges!E2029</f>
        <v>unspecified</v>
      </c>
      <c r="E2025" s="1" t="str">
        <f>Exchanges!F2029</f>
        <v>fe6ba47d-7ec3-4d75-ac81-228f67327523</v>
      </c>
      <c r="F2025" s="1" t="str">
        <f>Exchanges!G2029</f>
        <v>All other chemical product and preparation manufacturing</v>
      </c>
      <c r="G2025" s="1" t="str">
        <f>Exchanges!H2029</f>
        <v>3259A0</v>
      </c>
      <c r="H2025" s="1" t="str">
        <f>Exchanges!I2029</f>
        <v>US</v>
      </c>
      <c r="I2025" s="1">
        <f>Exchanges!J2029</f>
        <v>1.0631665299425759E-11</v>
      </c>
      <c r="J2025" s="1" t="str">
        <f>Exchanges!K2029</f>
        <v>kg</v>
      </c>
      <c r="K2025" s="1"/>
      <c r="L2025" s="1"/>
      <c r="M2025" s="1"/>
      <c r="N2025" s="1"/>
      <c r="O2025" s="1"/>
      <c r="P2025" s="86">
        <f>ROUND(Exchanges!Q2029,0)</f>
        <v>4</v>
      </c>
      <c r="Q2025" s="1">
        <f>Exchanges!R2029</f>
        <v>1</v>
      </c>
      <c r="R2025" s="1">
        <f>Exchanges!S2029</f>
        <v>1</v>
      </c>
      <c r="S2025" s="1">
        <f>Exchanges!T2029</f>
        <v>1</v>
      </c>
      <c r="T2025" s="1">
        <f>Exchanges!U2029</f>
        <v>4</v>
      </c>
      <c r="U2025" s="1">
        <f>Exchanges!V2029</f>
        <v>2013</v>
      </c>
      <c r="V2025" s="1" t="str">
        <f>Exchanges!W2029</f>
        <v>ACETAMIDE</v>
      </c>
      <c r="W2025" s="1" t="str">
        <f>Exchanges!X2029</f>
        <v>TRI</v>
      </c>
      <c r="X2025" s="1"/>
    </row>
    <row r="2026" spans="1:24" x14ac:dyDescent="0.15">
      <c r="A2026" s="1" t="str">
        <f>Exchanges!B2030</f>
        <v>METHACRYLONITRILE</v>
      </c>
      <c r="B2026" s="1">
        <f>Exchanges!C2030</f>
        <v>126987</v>
      </c>
      <c r="C2026" s="1" t="str">
        <f>Exchanges!D2030</f>
        <v>air</v>
      </c>
      <c r="D2026" s="1" t="str">
        <f>Exchanges!E2030</f>
        <v>unspecified</v>
      </c>
      <c r="E2026" s="1" t="str">
        <f>Exchanges!F2030</f>
        <v>83c039d6-2989-3cb0-a8b7-bf6b82f86d8e</v>
      </c>
      <c r="F2026" s="1" t="str">
        <f>Exchanges!G2030</f>
        <v>All other chemical product and preparation manufacturing</v>
      </c>
      <c r="G2026" s="1" t="str">
        <f>Exchanges!H2030</f>
        <v>3259A0</v>
      </c>
      <c r="H2026" s="1" t="str">
        <f>Exchanges!I2030</f>
        <v>US</v>
      </c>
      <c r="I2026" s="1">
        <f>Exchanges!J2030</f>
        <v>1.0631665299425759E-11</v>
      </c>
      <c r="J2026" s="1" t="str">
        <f>Exchanges!K2030</f>
        <v>kg</v>
      </c>
      <c r="K2026" s="1"/>
      <c r="L2026" s="1"/>
      <c r="M2026" s="1"/>
      <c r="N2026" s="1"/>
      <c r="O2026" s="1"/>
      <c r="P2026" s="86">
        <f>ROUND(Exchanges!Q2030,0)</f>
        <v>5</v>
      </c>
      <c r="Q2026" s="1">
        <f>Exchanges!R2030</f>
        <v>1</v>
      </c>
      <c r="R2026" s="1">
        <f>Exchanges!S2030</f>
        <v>1</v>
      </c>
      <c r="S2026" s="1">
        <f>Exchanges!T2030</f>
        <v>1</v>
      </c>
      <c r="T2026" s="1">
        <f>Exchanges!U2030</f>
        <v>4</v>
      </c>
      <c r="U2026" s="1">
        <f>Exchanges!V2030</f>
        <v>2013</v>
      </c>
      <c r="V2026" s="1" t="str">
        <f>Exchanges!W2030</f>
        <v>METHACRYLONITRILE</v>
      </c>
      <c r="W2026" s="1" t="str">
        <f>Exchanges!X2030</f>
        <v>TRI</v>
      </c>
      <c r="X2026" s="1"/>
    </row>
    <row r="2027" spans="1:24" x14ac:dyDescent="0.15">
      <c r="A2027" s="1" t="str">
        <f>Exchanges!B2031</f>
        <v>chromium</v>
      </c>
      <c r="B2027" s="1">
        <f>Exchanges!C2031</f>
        <v>7440473</v>
      </c>
      <c r="C2027" s="1" t="str">
        <f>Exchanges!D2031</f>
        <v>air</v>
      </c>
      <c r="D2027" s="1" t="str">
        <f>Exchanges!E2031</f>
        <v>unspecified</v>
      </c>
      <c r="E2027" s="1" t="str">
        <f>Exchanges!F2031</f>
        <v>e142b577-e934-4085-9a07-3983d4d92afb</v>
      </c>
      <c r="F2027" s="1" t="str">
        <f>Exchanges!G2031</f>
        <v>All other chemical product and preparation manufacturing</v>
      </c>
      <c r="G2027" s="1" t="str">
        <f>Exchanges!H2031</f>
        <v>3259A0</v>
      </c>
      <c r="H2027" s="1" t="str">
        <f>Exchanges!I2031</f>
        <v>US</v>
      </c>
      <c r="I2027" s="1">
        <f>Exchanges!J2031</f>
        <v>1.3821164889253487E-11</v>
      </c>
      <c r="J2027" s="1" t="str">
        <f>Exchanges!K2031</f>
        <v>kg</v>
      </c>
      <c r="K2027" s="1"/>
      <c r="L2027" s="1"/>
      <c r="M2027" s="1"/>
      <c r="N2027" s="1"/>
      <c r="O2027" s="1"/>
      <c r="P2027" s="86">
        <f>ROUND(Exchanges!Q2031,0)</f>
        <v>4</v>
      </c>
      <c r="Q2027" s="1">
        <f>Exchanges!R2031</f>
        <v>1</v>
      </c>
      <c r="R2027" s="1">
        <f>Exchanges!S2031</f>
        <v>1</v>
      </c>
      <c r="S2027" s="1">
        <f>Exchanges!T2031</f>
        <v>1</v>
      </c>
      <c r="T2027" s="1">
        <f>Exchanges!U2031</f>
        <v>4</v>
      </c>
      <c r="U2027" s="1">
        <f>Exchanges!V2031</f>
        <v>2013</v>
      </c>
      <c r="V2027" s="1" t="str">
        <f>Exchanges!W2031</f>
        <v>CHROMIUM</v>
      </c>
      <c r="W2027" s="1" t="str">
        <f>Exchanges!X2031</f>
        <v>TRI</v>
      </c>
      <c r="X2027" s="1"/>
    </row>
    <row r="2028" spans="1:24" x14ac:dyDescent="0.15">
      <c r="A2028" s="1" t="str">
        <f>Exchanges!B2032</f>
        <v>bromine</v>
      </c>
      <c r="B2028" s="1">
        <f>Exchanges!C2032</f>
        <v>7726956</v>
      </c>
      <c r="C2028" s="1" t="str">
        <f>Exchanges!D2032</f>
        <v>air</v>
      </c>
      <c r="D2028" s="1" t="str">
        <f>Exchanges!E2032</f>
        <v>unspecified</v>
      </c>
      <c r="E2028" s="1" t="str">
        <f>Exchanges!F2032</f>
        <v>c24f5894-f95e-4661-ba76-130397348894</v>
      </c>
      <c r="F2028" s="1" t="str">
        <f>Exchanges!G2032</f>
        <v>All other chemical product and preparation manufacturing</v>
      </c>
      <c r="G2028" s="1" t="str">
        <f>Exchanges!H2032</f>
        <v>3259A0</v>
      </c>
      <c r="H2028" s="1" t="str">
        <f>Exchanges!I2032</f>
        <v>US</v>
      </c>
      <c r="I2028" s="1">
        <f>Exchanges!J2032</f>
        <v>3.1894995898277271E-11</v>
      </c>
      <c r="J2028" s="1" t="str">
        <f>Exchanges!K2032</f>
        <v>kg</v>
      </c>
      <c r="K2028" s="1"/>
      <c r="L2028" s="1"/>
      <c r="M2028" s="1"/>
      <c r="N2028" s="1"/>
      <c r="O2028" s="1"/>
      <c r="P2028" s="86">
        <f>ROUND(Exchanges!Q2032,0)</f>
        <v>5</v>
      </c>
      <c r="Q2028" s="1">
        <f>Exchanges!R2032</f>
        <v>1</v>
      </c>
      <c r="R2028" s="1">
        <f>Exchanges!S2032</f>
        <v>1</v>
      </c>
      <c r="S2028" s="1">
        <f>Exchanges!T2032</f>
        <v>1</v>
      </c>
      <c r="T2028" s="1">
        <f>Exchanges!U2032</f>
        <v>4</v>
      </c>
      <c r="U2028" s="1">
        <f>Exchanges!V2032</f>
        <v>2013</v>
      </c>
      <c r="V2028" s="1" t="str">
        <f>Exchanges!W2032</f>
        <v>BROMINE</v>
      </c>
      <c r="W2028" s="1" t="str">
        <f>Exchanges!X2032</f>
        <v>TRI</v>
      </c>
      <c r="X2028" s="1"/>
    </row>
    <row r="2029" spans="1:24" x14ac:dyDescent="0.15">
      <c r="A2029" s="1" t="str">
        <f>Exchanges!B2033</f>
        <v>N,N-DIMETHYLANILINE</v>
      </c>
      <c r="B2029" s="1">
        <f>Exchanges!C2033</f>
        <v>121697</v>
      </c>
      <c r="C2029" s="1" t="str">
        <f>Exchanges!D2033</f>
        <v>air</v>
      </c>
      <c r="D2029" s="1" t="str">
        <f>Exchanges!E2033</f>
        <v>unspecified</v>
      </c>
      <c r="E2029" s="1" t="str">
        <f>Exchanges!F2033</f>
        <v>70270bd1-8325-30d8-9f6d-30d798dbd774</v>
      </c>
      <c r="F2029" s="1" t="str">
        <f>Exchanges!G2033</f>
        <v>All other chemical product and preparation manufacturing</v>
      </c>
      <c r="G2029" s="1" t="str">
        <f>Exchanges!H2033</f>
        <v>3259A0</v>
      </c>
      <c r="H2029" s="1" t="str">
        <f>Exchanges!I2033</f>
        <v>US</v>
      </c>
      <c r="I2029" s="1">
        <f>Exchanges!J2033</f>
        <v>3.1894995898277271E-11</v>
      </c>
      <c r="J2029" s="1" t="str">
        <f>Exchanges!K2033</f>
        <v>kg</v>
      </c>
      <c r="K2029" s="1"/>
      <c r="L2029" s="1"/>
      <c r="M2029" s="1"/>
      <c r="N2029" s="1"/>
      <c r="O2029" s="1"/>
      <c r="P2029" s="86">
        <f>ROUND(Exchanges!Q2033,0)</f>
        <v>3</v>
      </c>
      <c r="Q2029" s="1">
        <f>Exchanges!R2033</f>
        <v>1</v>
      </c>
      <c r="R2029" s="1">
        <f>Exchanges!S2033</f>
        <v>1</v>
      </c>
      <c r="S2029" s="1">
        <f>Exchanges!T2033</f>
        <v>1</v>
      </c>
      <c r="T2029" s="1">
        <f>Exchanges!U2033</f>
        <v>4</v>
      </c>
      <c r="U2029" s="1">
        <f>Exchanges!V2033</f>
        <v>2013</v>
      </c>
      <c r="V2029" s="1" t="str">
        <f>Exchanges!W2033</f>
        <v>N,N-DIMETHYLANILINE</v>
      </c>
      <c r="W2029" s="1" t="str">
        <f>Exchanges!X2033</f>
        <v>TRI</v>
      </c>
      <c r="X2029" s="1"/>
    </row>
    <row r="2030" spans="1:24" x14ac:dyDescent="0.15">
      <c r="A2030" s="1" t="str">
        <f>Exchanges!B2034</f>
        <v>Zinc</v>
      </c>
      <c r="B2030" s="1">
        <f>Exchanges!C2034</f>
        <v>1330207</v>
      </c>
      <c r="C2030" s="1" t="str">
        <f>Exchanges!D2034</f>
        <v>air</v>
      </c>
      <c r="D2030" s="1" t="str">
        <f>Exchanges!E2034</f>
        <v>unspecified</v>
      </c>
      <c r="E2030" s="1" t="str">
        <f>Exchanges!F2034</f>
        <v>5ce378a0-b48d-471c-977d-79681521efde</v>
      </c>
      <c r="F2030" s="1" t="str">
        <f>Exchanges!G2034</f>
        <v>All other chemical product and preparation manufacturing</v>
      </c>
      <c r="G2030" s="1" t="str">
        <f>Exchanges!H2034</f>
        <v>3259A0</v>
      </c>
      <c r="H2030" s="1" t="str">
        <f>Exchanges!I2034</f>
        <v>US</v>
      </c>
      <c r="I2030" s="1">
        <f>Exchanges!J2034</f>
        <v>5.3158326497128786E-11</v>
      </c>
      <c r="J2030" s="1" t="str">
        <f>Exchanges!K2034</f>
        <v>kg</v>
      </c>
      <c r="K2030" s="1"/>
      <c r="L2030" s="1"/>
      <c r="M2030" s="1"/>
      <c r="N2030" s="1"/>
      <c r="O2030" s="1"/>
      <c r="P2030" s="86">
        <f>ROUND(Exchanges!Q2034,0)</f>
        <v>5</v>
      </c>
      <c r="Q2030" s="1">
        <f>Exchanges!R2034</f>
        <v>1</v>
      </c>
      <c r="R2030" s="1">
        <f>Exchanges!S2034</f>
        <v>1</v>
      </c>
      <c r="S2030" s="1">
        <f>Exchanges!T2034</f>
        <v>1</v>
      </c>
      <c r="T2030" s="1">
        <f>Exchanges!U2034</f>
        <v>4</v>
      </c>
      <c r="U2030" s="1">
        <f>Exchanges!V2034</f>
        <v>2013</v>
      </c>
      <c r="V2030" s="1" t="str">
        <f>Exchanges!W2034</f>
        <v>ZINC (FUME OR DUST)</v>
      </c>
      <c r="W2030" s="1" t="str">
        <f>Exchanges!X2034</f>
        <v>TRI</v>
      </c>
      <c r="X2030" s="1"/>
    </row>
    <row r="2031" spans="1:24" x14ac:dyDescent="0.15">
      <c r="A2031" s="1" t="str">
        <f>Exchanges!B2035</f>
        <v>PERACETIC ACID</v>
      </c>
      <c r="B2031" s="1">
        <f>Exchanges!C2035</f>
        <v>79210</v>
      </c>
      <c r="C2031" s="1" t="str">
        <f>Exchanges!D2035</f>
        <v>air</v>
      </c>
      <c r="D2031" s="1" t="str">
        <f>Exchanges!E2035</f>
        <v>unspecified</v>
      </c>
      <c r="E2031" s="1" t="str">
        <f>Exchanges!F2035</f>
        <v>ac5874a7-640d-30ec-aff0-9595036c077a</v>
      </c>
      <c r="F2031" s="1" t="str">
        <f>Exchanges!G2035</f>
        <v>All other chemical product and preparation manufacturing</v>
      </c>
      <c r="G2031" s="1" t="str">
        <f>Exchanges!H2035</f>
        <v>3259A0</v>
      </c>
      <c r="H2031" s="1" t="str">
        <f>Exchanges!I2035</f>
        <v>US</v>
      </c>
      <c r="I2031" s="1">
        <f>Exchanges!J2035</f>
        <v>1.0631665299425757E-10</v>
      </c>
      <c r="J2031" s="1" t="str">
        <f>Exchanges!K2035</f>
        <v>kg</v>
      </c>
      <c r="K2031" s="1"/>
      <c r="L2031" s="1"/>
      <c r="M2031" s="1"/>
      <c r="N2031" s="1"/>
      <c r="O2031" s="1"/>
      <c r="P2031" s="86">
        <f>ROUND(Exchanges!Q2035,0)</f>
        <v>4</v>
      </c>
      <c r="Q2031" s="1">
        <f>Exchanges!R2035</f>
        <v>1</v>
      </c>
      <c r="R2031" s="1">
        <f>Exchanges!S2035</f>
        <v>1</v>
      </c>
      <c r="S2031" s="1">
        <f>Exchanges!T2035</f>
        <v>1</v>
      </c>
      <c r="T2031" s="1">
        <f>Exchanges!U2035</f>
        <v>4</v>
      </c>
      <c r="U2031" s="1">
        <f>Exchanges!V2035</f>
        <v>2013</v>
      </c>
      <c r="V2031" s="1" t="str">
        <f>Exchanges!W2035</f>
        <v>PERACETIC ACID</v>
      </c>
      <c r="W2031" s="1" t="str">
        <f>Exchanges!X2035</f>
        <v>TRI</v>
      </c>
      <c r="X2031" s="1"/>
    </row>
    <row r="2032" spans="1:24" x14ac:dyDescent="0.15">
      <c r="A2032" s="1" t="str">
        <f>Exchanges!B2036</f>
        <v>2,2-BIS(4-HYDROXY-3,5-DIBROMOPHENYL)PROPANE</v>
      </c>
      <c r="B2032" s="1">
        <f>Exchanges!C2036</f>
        <v>79947</v>
      </c>
      <c r="C2032" s="1" t="str">
        <f>Exchanges!D2036</f>
        <v>air</v>
      </c>
      <c r="D2032" s="1" t="str">
        <f>Exchanges!E2036</f>
        <v>unspecified</v>
      </c>
      <c r="E2032" s="1" t="str">
        <f>Exchanges!F2036</f>
        <v>0aac1109-0cf9-3bc7-9e7f-ceeb1ac68fc8</v>
      </c>
      <c r="F2032" s="1" t="str">
        <f>Exchanges!G2036</f>
        <v>All other chemical product and preparation manufacturing</v>
      </c>
      <c r="G2032" s="1" t="str">
        <f>Exchanges!H2036</f>
        <v>3259A0</v>
      </c>
      <c r="H2032" s="1" t="str">
        <f>Exchanges!I2036</f>
        <v>US</v>
      </c>
      <c r="I2032" s="1">
        <f>Exchanges!J2036</f>
        <v>1.3268318293683347E-10</v>
      </c>
      <c r="J2032" s="1" t="str">
        <f>Exchanges!K2036</f>
        <v>kg</v>
      </c>
      <c r="K2032" s="1"/>
      <c r="L2032" s="1"/>
      <c r="M2032" s="1"/>
      <c r="N2032" s="1"/>
      <c r="O2032" s="1"/>
      <c r="P2032" s="86">
        <f>ROUND(Exchanges!Q2036,0)</f>
        <v>5</v>
      </c>
      <c r="Q2032" s="1">
        <f>Exchanges!R2036</f>
        <v>1</v>
      </c>
      <c r="R2032" s="1">
        <f>Exchanges!S2036</f>
        <v>1</v>
      </c>
      <c r="S2032" s="1">
        <f>Exchanges!T2036</f>
        <v>1</v>
      </c>
      <c r="T2032" s="1">
        <f>Exchanges!U2036</f>
        <v>4</v>
      </c>
      <c r="U2032" s="1">
        <f>Exchanges!V2036</f>
        <v>2013</v>
      </c>
      <c r="V2032" s="1" t="str">
        <f>Exchanges!W2036</f>
        <v>TETRABROMOBISPHENOL A</v>
      </c>
      <c r="W2032" s="1" t="str">
        <f>Exchanges!X2036</f>
        <v>TRI</v>
      </c>
      <c r="X2032" s="1"/>
    </row>
    <row r="2033" spans="1:24" x14ac:dyDescent="0.15">
      <c r="A2033" s="1" t="str">
        <f>Exchanges!B2037</f>
        <v>1,2-DICHLOROETHYLENE</v>
      </c>
      <c r="B2033" s="1">
        <f>Exchanges!C2037</f>
        <v>540590</v>
      </c>
      <c r="C2033" s="1" t="str">
        <f>Exchanges!D2037</f>
        <v>air</v>
      </c>
      <c r="D2033" s="1" t="str">
        <f>Exchanges!E2037</f>
        <v>unspecified</v>
      </c>
      <c r="E2033" s="1" t="str">
        <f>Exchanges!F2037</f>
        <v>5aa1acb8-2256-4929-ab99-0f0feff8d459</v>
      </c>
      <c r="F2033" s="1" t="str">
        <f>Exchanges!G2037</f>
        <v>All other chemical product and preparation manufacturing</v>
      </c>
      <c r="G2033" s="1" t="str">
        <f>Exchanges!H2037</f>
        <v>3259A0</v>
      </c>
      <c r="H2033" s="1" t="str">
        <f>Exchanges!I2037</f>
        <v>US</v>
      </c>
      <c r="I2033" s="1">
        <f>Exchanges!J2037</f>
        <v>1.8924364232977851E-10</v>
      </c>
      <c r="J2033" s="1" t="str">
        <f>Exchanges!K2037</f>
        <v>kg</v>
      </c>
      <c r="K2033" s="1"/>
      <c r="L2033" s="1"/>
      <c r="M2033" s="1"/>
      <c r="N2033" s="1"/>
      <c r="O2033" s="1"/>
      <c r="P2033" s="86">
        <f>ROUND(Exchanges!Q2037,0)</f>
        <v>5</v>
      </c>
      <c r="Q2033" s="1">
        <f>Exchanges!R2037</f>
        <v>1</v>
      </c>
      <c r="R2033" s="1">
        <f>Exchanges!S2037</f>
        <v>1</v>
      </c>
      <c r="S2033" s="1">
        <f>Exchanges!T2037</f>
        <v>1</v>
      </c>
      <c r="T2033" s="1">
        <f>Exchanges!U2037</f>
        <v>4</v>
      </c>
      <c r="U2033" s="1">
        <f>Exchanges!V2037</f>
        <v>2013</v>
      </c>
      <c r="V2033" s="1" t="str">
        <f>Exchanges!W2037</f>
        <v>1,2-DICHLOROETHYLENE</v>
      </c>
      <c r="W2033" s="1" t="str">
        <f>Exchanges!X2037</f>
        <v>TRI</v>
      </c>
      <c r="X2033" s="1"/>
    </row>
    <row r="2034" spans="1:24" x14ac:dyDescent="0.15">
      <c r="A2034" s="1" t="str">
        <f>Exchanges!B2038</f>
        <v>Nitrilotriacetic acid</v>
      </c>
      <c r="B2034" s="1">
        <f>Exchanges!C2038</f>
        <v>139139</v>
      </c>
      <c r="C2034" s="1" t="str">
        <f>Exchanges!D2038</f>
        <v>air</v>
      </c>
      <c r="D2034" s="1" t="str">
        <f>Exchanges!E2038</f>
        <v>unspecified</v>
      </c>
      <c r="E2034" s="1" t="str">
        <f>Exchanges!F2038</f>
        <v>eb825556-a957-461b-9246-d1d3c9e404d5</v>
      </c>
      <c r="F2034" s="1" t="str">
        <f>Exchanges!G2038</f>
        <v>All other chemical product and preparation manufacturing</v>
      </c>
      <c r="G2034" s="1" t="str">
        <f>Exchanges!H2038</f>
        <v>3259A0</v>
      </c>
      <c r="H2034" s="1" t="str">
        <f>Exchanges!I2038</f>
        <v>US</v>
      </c>
      <c r="I2034" s="1">
        <f>Exchanges!J2038</f>
        <v>2.1794913863822807E-10</v>
      </c>
      <c r="J2034" s="1" t="str">
        <f>Exchanges!K2038</f>
        <v>kg</v>
      </c>
      <c r="K2034" s="1"/>
      <c r="L2034" s="1"/>
      <c r="M2034" s="1"/>
      <c r="N2034" s="1"/>
      <c r="O2034" s="1"/>
      <c r="P2034" s="86">
        <f>ROUND(Exchanges!Q2038,0)</f>
        <v>5</v>
      </c>
      <c r="Q2034" s="1">
        <f>Exchanges!R2038</f>
        <v>1</v>
      </c>
      <c r="R2034" s="1">
        <f>Exchanges!S2038</f>
        <v>1</v>
      </c>
      <c r="S2034" s="1">
        <f>Exchanges!T2038</f>
        <v>1</v>
      </c>
      <c r="T2034" s="1">
        <f>Exchanges!U2038</f>
        <v>4</v>
      </c>
      <c r="U2034" s="1">
        <f>Exchanges!V2038</f>
        <v>2013</v>
      </c>
      <c r="V2034" s="1" t="str">
        <f>Exchanges!W2038</f>
        <v>NITRILOTRIACETIC ACID</v>
      </c>
      <c r="W2034" s="1" t="str">
        <f>Exchanges!X2038</f>
        <v>TRI</v>
      </c>
      <c r="X2034" s="1"/>
    </row>
    <row r="2035" spans="1:24" x14ac:dyDescent="0.15">
      <c r="A2035" s="1" t="str">
        <f>Exchanges!B2039</f>
        <v>Sodium formate</v>
      </c>
      <c r="B2035" s="1">
        <f>Exchanges!C2039</f>
        <v>141537</v>
      </c>
      <c r="C2035" s="1" t="str">
        <f>Exchanges!D2039</f>
        <v>air</v>
      </c>
      <c r="D2035" s="1" t="str">
        <f>Exchanges!E2039</f>
        <v>unspecified</v>
      </c>
      <c r="E2035" s="1" t="str">
        <f>Exchanges!F2039</f>
        <v>19696f8c-c5e9-4444-a0e8-3e8782748237</v>
      </c>
      <c r="F2035" s="1" t="str">
        <f>Exchanges!G2039</f>
        <v>All other chemical product and preparation manufacturing</v>
      </c>
      <c r="G2035" s="1" t="str">
        <f>Exchanges!H2039</f>
        <v>3259A0</v>
      </c>
      <c r="H2035" s="1" t="str">
        <f>Exchanges!I2039</f>
        <v>US</v>
      </c>
      <c r="I2035" s="1">
        <f>Exchanges!J2039</f>
        <v>2.9343396226415097E-10</v>
      </c>
      <c r="J2035" s="1" t="str">
        <f>Exchanges!K2039</f>
        <v>kg</v>
      </c>
      <c r="K2035" s="1"/>
      <c r="L2035" s="1"/>
      <c r="M2035" s="1"/>
      <c r="N2035" s="1"/>
      <c r="O2035" s="1"/>
      <c r="P2035" s="86">
        <f>ROUND(Exchanges!Q2039,0)</f>
        <v>3</v>
      </c>
      <c r="Q2035" s="1">
        <f>Exchanges!R2039</f>
        <v>1</v>
      </c>
      <c r="R2035" s="1">
        <f>Exchanges!S2039</f>
        <v>1</v>
      </c>
      <c r="S2035" s="1">
        <f>Exchanges!T2039</f>
        <v>1</v>
      </c>
      <c r="T2035" s="1">
        <f>Exchanges!U2039</f>
        <v>4</v>
      </c>
      <c r="U2035" s="1">
        <f>Exchanges!V2039</f>
        <v>2013</v>
      </c>
      <c r="V2035" s="1" t="str">
        <f>Exchanges!W2039</f>
        <v>LITHIUM CARBONATE</v>
      </c>
      <c r="W2035" s="1" t="str">
        <f>Exchanges!X2039</f>
        <v>TRI</v>
      </c>
      <c r="X2035" s="1"/>
    </row>
    <row r="2036" spans="1:24" x14ac:dyDescent="0.15">
      <c r="A2036" s="1" t="str">
        <f>Exchanges!B2040</f>
        <v>4-nitroaniline</v>
      </c>
      <c r="B2036" s="1">
        <f>Exchanges!C2040</f>
        <v>100016</v>
      </c>
      <c r="C2036" s="1" t="str">
        <f>Exchanges!D2040</f>
        <v>air</v>
      </c>
      <c r="D2036" s="1" t="str">
        <f>Exchanges!E2040</f>
        <v>unspecified</v>
      </c>
      <c r="E2036" s="1" t="str">
        <f>Exchanges!F2040</f>
        <v>08036dbc-f40b-46d6-ae8e-93b31c11e82e</v>
      </c>
      <c r="F2036" s="1" t="str">
        <f>Exchanges!G2040</f>
        <v>All other chemical product and preparation manufacturing</v>
      </c>
      <c r="G2036" s="1" t="str">
        <f>Exchanges!H2040</f>
        <v>3259A0</v>
      </c>
      <c r="H2036" s="1" t="str">
        <f>Exchanges!I2040</f>
        <v>US</v>
      </c>
      <c r="I2036" s="1">
        <f>Exchanges!J2040</f>
        <v>4.4121410992616904E-10</v>
      </c>
      <c r="J2036" s="1" t="str">
        <f>Exchanges!K2040</f>
        <v>kg</v>
      </c>
      <c r="K2036" s="1"/>
      <c r="L2036" s="1"/>
      <c r="M2036" s="1"/>
      <c r="N2036" s="1"/>
      <c r="O2036" s="1"/>
      <c r="P2036" s="86">
        <f>ROUND(Exchanges!Q2040,0)</f>
        <v>5</v>
      </c>
      <c r="Q2036" s="1">
        <f>Exchanges!R2040</f>
        <v>1</v>
      </c>
      <c r="R2036" s="1">
        <f>Exchanges!S2040</f>
        <v>1</v>
      </c>
      <c r="S2036" s="1">
        <f>Exchanges!T2040</f>
        <v>1</v>
      </c>
      <c r="T2036" s="1">
        <f>Exchanges!U2040</f>
        <v>4</v>
      </c>
      <c r="U2036" s="1">
        <f>Exchanges!V2040</f>
        <v>2013</v>
      </c>
      <c r="V2036" s="1" t="str">
        <f>Exchanges!W2040</f>
        <v>P-NITROANILINE</v>
      </c>
      <c r="W2036" s="1" t="str">
        <f>Exchanges!X2040</f>
        <v>TRI</v>
      </c>
      <c r="X2036" s="1"/>
    </row>
    <row r="2037" spans="1:24" x14ac:dyDescent="0.15">
      <c r="A2037" s="1" t="str">
        <f>Exchanges!B2041</f>
        <v>DIPHENYLAMINE</v>
      </c>
      <c r="B2037" s="1">
        <f>Exchanges!C2041</f>
        <v>122394</v>
      </c>
      <c r="C2037" s="1" t="str">
        <f>Exchanges!D2041</f>
        <v>air</v>
      </c>
      <c r="D2037" s="1" t="str">
        <f>Exchanges!E2041</f>
        <v>unspecified</v>
      </c>
      <c r="E2037" s="1" t="str">
        <f>Exchanges!F2041</f>
        <v>bdc793c7-3ba1-3fd3-bf74-e8ca3b1e171d</v>
      </c>
      <c r="F2037" s="1" t="str">
        <f>Exchanges!G2041</f>
        <v>All other chemical product and preparation manufacturing</v>
      </c>
      <c r="G2037" s="1" t="str">
        <f>Exchanges!H2041</f>
        <v>3259A0</v>
      </c>
      <c r="H2037" s="1" t="str">
        <f>Exchanges!I2041</f>
        <v>US</v>
      </c>
      <c r="I2037" s="1">
        <f>Exchanges!J2041</f>
        <v>4.4334044298605417E-10</v>
      </c>
      <c r="J2037" s="1" t="str">
        <f>Exchanges!K2041</f>
        <v>kg</v>
      </c>
      <c r="K2037" s="1"/>
      <c r="L2037" s="1"/>
      <c r="M2037" s="1"/>
      <c r="N2037" s="1"/>
      <c r="O2037" s="1"/>
      <c r="P2037" s="86">
        <f>ROUND(Exchanges!Q2041,0)</f>
        <v>1</v>
      </c>
      <c r="Q2037" s="1">
        <f>Exchanges!R2041</f>
        <v>1</v>
      </c>
      <c r="R2037" s="1">
        <f>Exchanges!S2041</f>
        <v>1</v>
      </c>
      <c r="S2037" s="1">
        <f>Exchanges!T2041</f>
        <v>1</v>
      </c>
      <c r="T2037" s="1">
        <f>Exchanges!U2041</f>
        <v>4</v>
      </c>
      <c r="U2037" s="1">
        <f>Exchanges!V2041</f>
        <v>2013</v>
      </c>
      <c r="V2037" s="1" t="str">
        <f>Exchanges!W2041</f>
        <v>DIPHENYLAMINE</v>
      </c>
      <c r="W2037" s="1" t="str">
        <f>Exchanges!X2041</f>
        <v>TRI</v>
      </c>
      <c r="X2037" s="1"/>
    </row>
    <row r="2038" spans="1:24" x14ac:dyDescent="0.15">
      <c r="A2038" s="1" t="str">
        <f>Exchanges!B2042</f>
        <v>HCFC-225ca</v>
      </c>
      <c r="B2038" s="1">
        <f>Exchanges!C2042</f>
        <v>422560</v>
      </c>
      <c r="C2038" s="1" t="str">
        <f>Exchanges!D2042</f>
        <v>air</v>
      </c>
      <c r="D2038" s="1" t="str">
        <f>Exchanges!E2042</f>
        <v>unspecified</v>
      </c>
      <c r="E2038" s="1" t="str">
        <f>Exchanges!F2042</f>
        <v>e97b669a-2ae1-3492-a93c-02bdfe8a4a04</v>
      </c>
      <c r="F2038" s="1" t="str">
        <f>Exchanges!G2042</f>
        <v>All other chemical product and preparation manufacturing</v>
      </c>
      <c r="G2038" s="1" t="str">
        <f>Exchanges!H2042</f>
        <v>3259A0</v>
      </c>
      <c r="H2038" s="1" t="str">
        <f>Exchanges!I2042</f>
        <v>US</v>
      </c>
      <c r="I2038" s="1">
        <f>Exchanges!J2042</f>
        <v>5.8474159146841675E-10</v>
      </c>
      <c r="J2038" s="1" t="str">
        <f>Exchanges!K2042</f>
        <v>kg</v>
      </c>
      <c r="K2038" s="1"/>
      <c r="L2038" s="1"/>
      <c r="M2038" s="1"/>
      <c r="N2038" s="1"/>
      <c r="O2038" s="1"/>
      <c r="P2038" s="86">
        <f>ROUND(Exchanges!Q2042,0)</f>
        <v>5</v>
      </c>
      <c r="Q2038" s="1">
        <f>Exchanges!R2042</f>
        <v>1</v>
      </c>
      <c r="R2038" s="1">
        <f>Exchanges!S2042</f>
        <v>1</v>
      </c>
      <c r="S2038" s="1">
        <f>Exchanges!T2042</f>
        <v>1</v>
      </c>
      <c r="T2038" s="1">
        <f>Exchanges!U2042</f>
        <v>4</v>
      </c>
      <c r="U2038" s="1">
        <f>Exchanges!V2042</f>
        <v>2013</v>
      </c>
      <c r="V2038" s="1" t="str">
        <f>Exchanges!W2042</f>
        <v>3,3-DICHLORO-1,1,1,2,2-PENTAFLUOROPROPANE</v>
      </c>
      <c r="W2038" s="1" t="str">
        <f>Exchanges!X2042</f>
        <v>TRI</v>
      </c>
      <c r="X2038" s="1"/>
    </row>
    <row r="2039" spans="1:24" x14ac:dyDescent="0.15">
      <c r="A2039" s="1" t="str">
        <f>Exchanges!B2043</f>
        <v>DMTT (DAZOMET)</v>
      </c>
      <c r="B2039" s="1">
        <f>Exchanges!C2043</f>
        <v>533744</v>
      </c>
      <c r="C2039" s="1" t="str">
        <f>Exchanges!D2043</f>
        <v>air</v>
      </c>
      <c r="D2039" s="1" t="str">
        <f>Exchanges!E2043</f>
        <v>unspecified</v>
      </c>
      <c r="E2039" s="1" t="str">
        <f>Exchanges!F2043</f>
        <v>48840a95-e9cf-3dd8-8e3b-89ee159a5250</v>
      </c>
      <c r="F2039" s="1" t="str">
        <f>Exchanges!G2043</f>
        <v>All other chemical product and preparation manufacturing</v>
      </c>
      <c r="G2039" s="1" t="str">
        <f>Exchanges!H2043</f>
        <v>3259A0</v>
      </c>
      <c r="H2039" s="1" t="str">
        <f>Exchanges!I2043</f>
        <v>US</v>
      </c>
      <c r="I2039" s="1">
        <f>Exchanges!J2043</f>
        <v>5.9537325783100911E-10</v>
      </c>
      <c r="J2039" s="1" t="str">
        <f>Exchanges!K2043</f>
        <v>kg</v>
      </c>
      <c r="K2039" s="1"/>
      <c r="L2039" s="1"/>
      <c r="M2039" s="1"/>
      <c r="N2039" s="1"/>
      <c r="O2039" s="1"/>
      <c r="P2039" s="86">
        <f>ROUND(Exchanges!Q2043,0)</f>
        <v>4</v>
      </c>
      <c r="Q2039" s="1">
        <f>Exchanges!R2043</f>
        <v>1</v>
      </c>
      <c r="R2039" s="1">
        <f>Exchanges!S2043</f>
        <v>1</v>
      </c>
      <c r="S2039" s="1">
        <f>Exchanges!T2043</f>
        <v>1</v>
      </c>
      <c r="T2039" s="1">
        <f>Exchanges!U2043</f>
        <v>4</v>
      </c>
      <c r="U2039" s="1">
        <f>Exchanges!V2043</f>
        <v>2013</v>
      </c>
      <c r="V2039" s="1" t="str">
        <f>Exchanges!W2043</f>
        <v>DAZOMET</v>
      </c>
      <c r="W2039" s="1" t="str">
        <f>Exchanges!X2043</f>
        <v>TRI</v>
      </c>
      <c r="X2039" s="1"/>
    </row>
    <row r="2040" spans="1:24" x14ac:dyDescent="0.15">
      <c r="A2040" s="1" t="str">
        <f>Exchanges!B2044</f>
        <v>2,4-dimethylphenol</v>
      </c>
      <c r="B2040" s="1">
        <f>Exchanges!C2044</f>
        <v>105679</v>
      </c>
      <c r="C2040" s="1" t="str">
        <f>Exchanges!D2044</f>
        <v>air</v>
      </c>
      <c r="D2040" s="1" t="str">
        <f>Exchanges!E2044</f>
        <v>unspecified</v>
      </c>
      <c r="E2040" s="1" t="str">
        <f>Exchanges!F2044</f>
        <v>ab2674ba-64fe-34af-9d25-ebf5debe020e</v>
      </c>
      <c r="F2040" s="1" t="str">
        <f>Exchanges!G2044</f>
        <v>All other chemical product and preparation manufacturing</v>
      </c>
      <c r="G2040" s="1" t="str">
        <f>Exchanges!H2044</f>
        <v>3259A0</v>
      </c>
      <c r="H2040" s="1" t="str">
        <f>Exchanges!I2044</f>
        <v>US</v>
      </c>
      <c r="I2040" s="1">
        <f>Exchanges!J2044</f>
        <v>7.4113338802296959E-10</v>
      </c>
      <c r="J2040" s="1" t="str">
        <f>Exchanges!K2044</f>
        <v>kg</v>
      </c>
      <c r="K2040" s="1"/>
      <c r="L2040" s="1"/>
      <c r="M2040" s="1"/>
      <c r="N2040" s="1"/>
      <c r="O2040" s="1"/>
      <c r="P2040" s="86">
        <f>ROUND(Exchanges!Q2044,0)</f>
        <v>4</v>
      </c>
      <c r="Q2040" s="1">
        <f>Exchanges!R2044</f>
        <v>1</v>
      </c>
      <c r="R2040" s="1">
        <f>Exchanges!S2044</f>
        <v>1</v>
      </c>
      <c r="S2040" s="1">
        <f>Exchanges!T2044</f>
        <v>1</v>
      </c>
      <c r="T2040" s="1">
        <f>Exchanges!U2044</f>
        <v>4</v>
      </c>
      <c r="U2040" s="1">
        <f>Exchanges!V2044</f>
        <v>2013</v>
      </c>
      <c r="V2040" s="1" t="str">
        <f>Exchanges!W2044</f>
        <v>2,4-DIMETHYLPHENOL</v>
      </c>
      <c r="W2040" s="1" t="str">
        <f>Exchanges!X2044</f>
        <v>TRI</v>
      </c>
      <c r="X2040" s="1"/>
    </row>
    <row r="2041" spans="1:24" x14ac:dyDescent="0.15">
      <c r="A2041" s="1" t="str">
        <f>Exchanges!B2045</f>
        <v>HCFC-225cb</v>
      </c>
      <c r="B2041" s="1">
        <f>Exchanges!C2045</f>
        <v>507551</v>
      </c>
      <c r="C2041" s="1" t="str">
        <f>Exchanges!D2045</f>
        <v>air</v>
      </c>
      <c r="D2041" s="1" t="str">
        <f>Exchanges!E2045</f>
        <v>unspecified</v>
      </c>
      <c r="E2041" s="1" t="str">
        <f>Exchanges!F2045</f>
        <v>a16d6229-70d2-3037-b095-1656b24a59ea</v>
      </c>
      <c r="F2041" s="1" t="str">
        <f>Exchanges!G2045</f>
        <v>All other chemical product and preparation manufacturing</v>
      </c>
      <c r="G2041" s="1" t="str">
        <f>Exchanges!H2045</f>
        <v>3259A0</v>
      </c>
      <c r="H2041" s="1" t="str">
        <f>Exchanges!I2045</f>
        <v>US</v>
      </c>
      <c r="I2041" s="1">
        <f>Exchanges!J2045</f>
        <v>8.3458572600492197E-10</v>
      </c>
      <c r="J2041" s="1" t="str">
        <f>Exchanges!K2045</f>
        <v>kg</v>
      </c>
      <c r="K2041" s="1"/>
      <c r="L2041" s="1"/>
      <c r="M2041" s="1"/>
      <c r="N2041" s="1"/>
      <c r="O2041" s="1"/>
      <c r="P2041" s="86">
        <f>ROUND(Exchanges!Q2045,0)</f>
        <v>2</v>
      </c>
      <c r="Q2041" s="1">
        <f>Exchanges!R2045</f>
        <v>1</v>
      </c>
      <c r="R2041" s="1">
        <f>Exchanges!S2045</f>
        <v>1</v>
      </c>
      <c r="S2041" s="1">
        <f>Exchanges!T2045</f>
        <v>1</v>
      </c>
      <c r="T2041" s="1">
        <f>Exchanges!U2045</f>
        <v>4</v>
      </c>
      <c r="U2041" s="1">
        <f>Exchanges!V2045</f>
        <v>2013</v>
      </c>
      <c r="V2041" s="1" t="str">
        <f>Exchanges!W2045</f>
        <v>1,3-DICHLORO-1,1,2,2,3-PENTAFLUOROPROPANE</v>
      </c>
      <c r="W2041" s="1" t="str">
        <f>Exchanges!X2045</f>
        <v>TRI</v>
      </c>
      <c r="X2041" s="1"/>
    </row>
    <row r="2042" spans="1:24" x14ac:dyDescent="0.15">
      <c r="A2042" s="1" t="str">
        <f>Exchanges!B2046</f>
        <v>propargyl alcohol</v>
      </c>
      <c r="B2042" s="1">
        <f>Exchanges!C2046</f>
        <v>107197</v>
      </c>
      <c r="C2042" s="1" t="str">
        <f>Exchanges!D2046</f>
        <v>air</v>
      </c>
      <c r="D2042" s="1" t="str">
        <f>Exchanges!E2046</f>
        <v>unspecified</v>
      </c>
      <c r="E2042" s="1" t="str">
        <f>Exchanges!F2046</f>
        <v>2894edf4-1a07-4bcf-995e-7903a19b34f2</v>
      </c>
      <c r="F2042" s="1" t="str">
        <f>Exchanges!G2046</f>
        <v>All other chemical product and preparation manufacturing</v>
      </c>
      <c r="G2042" s="1" t="str">
        <f>Exchanges!H2046</f>
        <v>3259A0</v>
      </c>
      <c r="H2042" s="1" t="str">
        <f>Exchanges!I2046</f>
        <v>US</v>
      </c>
      <c r="I2042" s="1">
        <f>Exchanges!J2046</f>
        <v>1.010659924528302E-9</v>
      </c>
      <c r="J2042" s="1" t="str">
        <f>Exchanges!K2046</f>
        <v>kg</v>
      </c>
      <c r="K2042" s="1"/>
      <c r="L2042" s="1"/>
      <c r="M2042" s="1"/>
      <c r="N2042" s="1"/>
      <c r="O2042" s="1"/>
      <c r="P2042" s="86">
        <f>ROUND(Exchanges!Q2046,0)</f>
        <v>4</v>
      </c>
      <c r="Q2042" s="1">
        <f>Exchanges!R2046</f>
        <v>1</v>
      </c>
      <c r="R2042" s="1">
        <f>Exchanges!S2046</f>
        <v>1</v>
      </c>
      <c r="S2042" s="1">
        <f>Exchanges!T2046</f>
        <v>1</v>
      </c>
      <c r="T2042" s="1">
        <f>Exchanges!U2046</f>
        <v>4</v>
      </c>
      <c r="U2042" s="1">
        <f>Exchanges!V2046</f>
        <v>2013</v>
      </c>
      <c r="V2042" s="1" t="str">
        <f>Exchanges!W2046</f>
        <v>PROPARGYL ALCOHOL</v>
      </c>
      <c r="W2042" s="1" t="str">
        <f>Exchanges!X2046</f>
        <v>TRI</v>
      </c>
      <c r="X2042" s="1"/>
    </row>
    <row r="2043" spans="1:24" x14ac:dyDescent="0.15">
      <c r="A2043" s="1" t="str">
        <f>Exchanges!B2047</f>
        <v>2-PHENYLPHENOL</v>
      </c>
      <c r="B2043" s="1">
        <f>Exchanges!C2047</f>
        <v>90437</v>
      </c>
      <c r="C2043" s="1" t="str">
        <f>Exchanges!D2047</f>
        <v>air</v>
      </c>
      <c r="D2043" s="1" t="str">
        <f>Exchanges!E2047</f>
        <v>unspecified</v>
      </c>
      <c r="E2043" s="1" t="str">
        <f>Exchanges!F2047</f>
        <v>fa14cccc-cfd5-3e25-8e18-fba57ccd15a6</v>
      </c>
      <c r="F2043" s="1" t="str">
        <f>Exchanges!G2047</f>
        <v>All other chemical product and preparation manufacturing</v>
      </c>
      <c r="G2043" s="1" t="str">
        <f>Exchanges!H2047</f>
        <v>3259A0</v>
      </c>
      <c r="H2043" s="1" t="str">
        <f>Exchanges!I2047</f>
        <v>US</v>
      </c>
      <c r="I2043" s="1">
        <f>Exchanges!J2047</f>
        <v>1.3821164889253487E-9</v>
      </c>
      <c r="J2043" s="1" t="str">
        <f>Exchanges!K2047</f>
        <v>kg</v>
      </c>
      <c r="K2043" s="1"/>
      <c r="L2043" s="1"/>
      <c r="M2043" s="1"/>
      <c r="N2043" s="1"/>
      <c r="O2043" s="1"/>
      <c r="P2043" s="86">
        <f>ROUND(Exchanges!Q2047,0)</f>
        <v>3</v>
      </c>
      <c r="Q2043" s="1">
        <f>Exchanges!R2047</f>
        <v>1</v>
      </c>
      <c r="R2043" s="1">
        <f>Exchanges!S2047</f>
        <v>1</v>
      </c>
      <c r="S2043" s="1">
        <f>Exchanges!T2047</f>
        <v>1</v>
      </c>
      <c r="T2043" s="1">
        <f>Exchanges!U2047</f>
        <v>4</v>
      </c>
      <c r="U2043" s="1">
        <f>Exchanges!V2047</f>
        <v>2013</v>
      </c>
      <c r="V2043" s="1" t="str">
        <f>Exchanges!W2047</f>
        <v>2-PHENYLPHENOL</v>
      </c>
      <c r="W2043" s="1" t="str">
        <f>Exchanges!X2047</f>
        <v>TRI</v>
      </c>
      <c r="X2043" s="1"/>
    </row>
    <row r="2044" spans="1:24" x14ac:dyDescent="0.15">
      <c r="A2044" s="1" t="str">
        <f>Exchanges!B2048</f>
        <v>ETHYLENETHIOUREA</v>
      </c>
      <c r="B2044" s="1">
        <f>Exchanges!C2048</f>
        <v>96457</v>
      </c>
      <c r="C2044" s="1" t="str">
        <f>Exchanges!D2048</f>
        <v>air</v>
      </c>
      <c r="D2044" s="1" t="str">
        <f>Exchanges!E2048</f>
        <v>unspecified</v>
      </c>
      <c r="E2044" s="1" t="str">
        <f>Exchanges!F2048</f>
        <v>850ee54e-c999-3821-bb52-eeec3730505d</v>
      </c>
      <c r="F2044" s="1" t="str">
        <f>Exchanges!G2048</f>
        <v>All other chemical product and preparation manufacturing</v>
      </c>
      <c r="G2044" s="1" t="str">
        <f>Exchanges!H2048</f>
        <v>3259A0</v>
      </c>
      <c r="H2044" s="1" t="str">
        <f>Exchanges!I2048</f>
        <v>US</v>
      </c>
      <c r="I2044" s="1">
        <f>Exchanges!J2048</f>
        <v>1.3927481542247745E-9</v>
      </c>
      <c r="J2044" s="1" t="str">
        <f>Exchanges!K2048</f>
        <v>kg</v>
      </c>
      <c r="K2044" s="1"/>
      <c r="L2044" s="1"/>
      <c r="M2044" s="1"/>
      <c r="N2044" s="1"/>
      <c r="O2044" s="1"/>
      <c r="P2044" s="86">
        <f>ROUND(Exchanges!Q2048,0)</f>
        <v>2</v>
      </c>
      <c r="Q2044" s="1">
        <f>Exchanges!R2048</f>
        <v>1</v>
      </c>
      <c r="R2044" s="1">
        <f>Exchanges!S2048</f>
        <v>1</v>
      </c>
      <c r="S2044" s="1">
        <f>Exchanges!T2048</f>
        <v>1</v>
      </c>
      <c r="T2044" s="1">
        <f>Exchanges!U2048</f>
        <v>4</v>
      </c>
      <c r="U2044" s="1">
        <f>Exchanges!V2048</f>
        <v>2013</v>
      </c>
      <c r="V2044" s="1" t="str">
        <f>Exchanges!W2048</f>
        <v>ETHYLENE THIOUREA</v>
      </c>
      <c r="W2044" s="1" t="str">
        <f>Exchanges!X2048</f>
        <v>TRI</v>
      </c>
      <c r="X2044" s="1"/>
    </row>
    <row r="2045" spans="1:24" x14ac:dyDescent="0.15">
      <c r="A2045" s="1" t="str">
        <f>Exchanges!B2049</f>
        <v>Permethrin</v>
      </c>
      <c r="B2045" s="1">
        <f>Exchanges!C2049</f>
        <v>52645531</v>
      </c>
      <c r="C2045" s="1" t="str">
        <f>Exchanges!D2049</f>
        <v>air</v>
      </c>
      <c r="D2045" s="1" t="str">
        <f>Exchanges!E2049</f>
        <v>unspecified</v>
      </c>
      <c r="E2045" s="1" t="str">
        <f>Exchanges!F2049</f>
        <v>d586192a-d75e-4d44-a979-afc72b7c3b78</v>
      </c>
      <c r="F2045" s="1" t="str">
        <f>Exchanges!G2049</f>
        <v>All other chemical product and preparation manufacturing</v>
      </c>
      <c r="G2045" s="1" t="str">
        <f>Exchanges!H2049</f>
        <v>3259A0</v>
      </c>
      <c r="H2045" s="1" t="str">
        <f>Exchanges!I2049</f>
        <v>US</v>
      </c>
      <c r="I2045" s="1">
        <f>Exchanges!J2049</f>
        <v>1.7542247744052499E-9</v>
      </c>
      <c r="J2045" s="1" t="str">
        <f>Exchanges!K2049</f>
        <v>kg</v>
      </c>
      <c r="K2045" s="1"/>
      <c r="L2045" s="1"/>
      <c r="M2045" s="1"/>
      <c r="N2045" s="1"/>
      <c r="O2045" s="1"/>
      <c r="P2045" s="86">
        <f>ROUND(Exchanges!Q2049,0)</f>
        <v>2</v>
      </c>
      <c r="Q2045" s="1">
        <f>Exchanges!R2049</f>
        <v>1</v>
      </c>
      <c r="R2045" s="1">
        <f>Exchanges!S2049</f>
        <v>1</v>
      </c>
      <c r="S2045" s="1">
        <f>Exchanges!T2049</f>
        <v>1</v>
      </c>
      <c r="T2045" s="1">
        <f>Exchanges!U2049</f>
        <v>4</v>
      </c>
      <c r="U2045" s="1">
        <f>Exchanges!V2049</f>
        <v>2013</v>
      </c>
      <c r="V2045" s="1" t="str">
        <f>Exchanges!W2049</f>
        <v>PERMETHRIN</v>
      </c>
      <c r="W2045" s="1" t="str">
        <f>Exchanges!X2049</f>
        <v>TRI</v>
      </c>
      <c r="X2045" s="1"/>
    </row>
    <row r="2046" spans="1:24" x14ac:dyDescent="0.15">
      <c r="A2046" s="1" t="str">
        <f>Exchanges!B2050</f>
        <v>bis(2-chloroethyl)ether</v>
      </c>
      <c r="B2046" s="1">
        <f>Exchanges!C2050</f>
        <v>111444</v>
      </c>
      <c r="C2046" s="1" t="str">
        <f>Exchanges!D2050</f>
        <v>air</v>
      </c>
      <c r="D2046" s="1" t="str">
        <f>Exchanges!E2050</f>
        <v>unspecified</v>
      </c>
      <c r="E2046" s="1" t="str">
        <f>Exchanges!F2050</f>
        <v>a0ab4d5f-76ce-414c-8bd1-00f4b6f6deb0</v>
      </c>
      <c r="F2046" s="1" t="str">
        <f>Exchanges!G2050</f>
        <v>All other chemical product and preparation manufacturing</v>
      </c>
      <c r="G2046" s="1" t="str">
        <f>Exchanges!H2050</f>
        <v>3259A0</v>
      </c>
      <c r="H2046" s="1" t="str">
        <f>Exchanges!I2050</f>
        <v>US</v>
      </c>
      <c r="I2046" s="1">
        <f>Exchanges!J2050</f>
        <v>1.8003215488105001E-9</v>
      </c>
      <c r="J2046" s="1" t="str">
        <f>Exchanges!K2050</f>
        <v>kg</v>
      </c>
      <c r="K2046" s="1"/>
      <c r="L2046" s="1"/>
      <c r="M2046" s="1"/>
      <c r="N2046" s="1"/>
      <c r="O2046" s="1"/>
      <c r="P2046" s="86">
        <f>ROUND(Exchanges!Q2050,0)</f>
        <v>2</v>
      </c>
      <c r="Q2046" s="1">
        <f>Exchanges!R2050</f>
        <v>1</v>
      </c>
      <c r="R2046" s="1">
        <f>Exchanges!S2050</f>
        <v>1</v>
      </c>
      <c r="S2046" s="1">
        <f>Exchanges!T2050</f>
        <v>1</v>
      </c>
      <c r="T2046" s="1">
        <f>Exchanges!U2050</f>
        <v>4</v>
      </c>
      <c r="U2046" s="1">
        <f>Exchanges!V2050</f>
        <v>2013</v>
      </c>
      <c r="V2046" s="1" t="str">
        <f>Exchanges!W2050</f>
        <v>BIS(2-CHLOROETHYL) ETHER</v>
      </c>
      <c r="W2046" s="1" t="str">
        <f>Exchanges!X2050</f>
        <v>TRI</v>
      </c>
      <c r="X2046" s="1"/>
    </row>
    <row r="2047" spans="1:24" x14ac:dyDescent="0.15">
      <c r="A2047" s="1" t="str">
        <f>Exchanges!B2051</f>
        <v>PYRIDINE</v>
      </c>
      <c r="B2047" s="1">
        <f>Exchanges!C2051</f>
        <v>110861</v>
      </c>
      <c r="C2047" s="1" t="str">
        <f>Exchanges!D2051</f>
        <v>air</v>
      </c>
      <c r="D2047" s="1" t="str">
        <f>Exchanges!E2051</f>
        <v>unspecified</v>
      </c>
      <c r="E2047" s="1" t="str">
        <f>Exchanges!F2051</f>
        <v>f8778c8b-aecd-4bc1-a2ee-242d4bae5c51</v>
      </c>
      <c r="F2047" s="1" t="str">
        <f>Exchanges!G2051</f>
        <v>All other chemical product and preparation manufacturing</v>
      </c>
      <c r="G2047" s="1" t="str">
        <f>Exchanges!H2051</f>
        <v>3259A0</v>
      </c>
      <c r="H2047" s="1" t="str">
        <f>Exchanges!I2051</f>
        <v>US</v>
      </c>
      <c r="I2047" s="1">
        <f>Exchanges!J2051</f>
        <v>2.0519114027891714E-9</v>
      </c>
      <c r="J2047" s="1" t="str">
        <f>Exchanges!K2051</f>
        <v>kg</v>
      </c>
      <c r="K2047" s="1"/>
      <c r="L2047" s="1"/>
      <c r="M2047" s="1"/>
      <c r="N2047" s="1"/>
      <c r="O2047" s="1"/>
      <c r="P2047" s="86">
        <f>ROUND(Exchanges!Q2051,0)</f>
        <v>4</v>
      </c>
      <c r="Q2047" s="1">
        <f>Exchanges!R2051</f>
        <v>1</v>
      </c>
      <c r="R2047" s="1">
        <f>Exchanges!S2051</f>
        <v>1</v>
      </c>
      <c r="S2047" s="1">
        <f>Exchanges!T2051</f>
        <v>1</v>
      </c>
      <c r="T2047" s="1">
        <f>Exchanges!U2051</f>
        <v>4</v>
      </c>
      <c r="U2047" s="1">
        <f>Exchanges!V2051</f>
        <v>2013</v>
      </c>
      <c r="V2047" s="1" t="str">
        <f>Exchanges!W2051</f>
        <v>PYRIDINE</v>
      </c>
      <c r="W2047" s="1" t="str">
        <f>Exchanges!X2051</f>
        <v>TRI</v>
      </c>
      <c r="X2047" s="1"/>
    </row>
    <row r="2048" spans="1:24" x14ac:dyDescent="0.15">
      <c r="A2048" s="1" t="str">
        <f>Exchanges!B2052</f>
        <v>methane, chlorodifluoro-, hcfc-22</v>
      </c>
      <c r="B2048" s="1">
        <f>Exchanges!C2052</f>
        <v>75456</v>
      </c>
      <c r="C2048" s="1" t="str">
        <f>Exchanges!D2052</f>
        <v>air</v>
      </c>
      <c r="D2048" s="1" t="str">
        <f>Exchanges!E2052</f>
        <v>unspecified</v>
      </c>
      <c r="E2048" s="1" t="str">
        <f>Exchanges!F2052</f>
        <v>18c582fe-7336-4138-8797-2db8b7a754c7</v>
      </c>
      <c r="F2048" s="1" t="str">
        <f>Exchanges!G2052</f>
        <v>All other chemical product and preparation manufacturing</v>
      </c>
      <c r="G2048" s="1" t="str">
        <f>Exchanges!H2052</f>
        <v>3259A0</v>
      </c>
      <c r="H2048" s="1" t="str">
        <f>Exchanges!I2052</f>
        <v>US</v>
      </c>
      <c r="I2048" s="1">
        <f>Exchanges!J2052</f>
        <v>2.1263330598851518E-9</v>
      </c>
      <c r="J2048" s="1" t="str">
        <f>Exchanges!K2052</f>
        <v>kg</v>
      </c>
      <c r="K2048" s="1"/>
      <c r="L2048" s="1"/>
      <c r="M2048" s="1"/>
      <c r="N2048" s="1"/>
      <c r="O2048" s="1"/>
      <c r="P2048" s="86">
        <f>ROUND(Exchanges!Q2052,0)</f>
        <v>4</v>
      </c>
      <c r="Q2048" s="1">
        <f>Exchanges!R2052</f>
        <v>1</v>
      </c>
      <c r="R2048" s="1">
        <f>Exchanges!S2052</f>
        <v>1</v>
      </c>
      <c r="S2048" s="1">
        <f>Exchanges!T2052</f>
        <v>1</v>
      </c>
      <c r="T2048" s="1">
        <f>Exchanges!U2052</f>
        <v>4</v>
      </c>
      <c r="U2048" s="1">
        <f>Exchanges!V2052</f>
        <v>2013</v>
      </c>
      <c r="V2048" s="1" t="str">
        <f>Exchanges!W2052</f>
        <v>CHLORODIFLUOROMETHANE</v>
      </c>
      <c r="W2048" s="1" t="str">
        <f>Exchanges!X2052</f>
        <v>TRI</v>
      </c>
      <c r="X2048" s="1"/>
    </row>
    <row r="2049" spans="1:24" x14ac:dyDescent="0.15">
      <c r="A2049" s="1" t="str">
        <f>Exchanges!B2053</f>
        <v>copper</v>
      </c>
      <c r="B2049" s="1">
        <f>Exchanges!C2053</f>
        <v>7440508</v>
      </c>
      <c r="C2049" s="1" t="str">
        <f>Exchanges!D2053</f>
        <v>air</v>
      </c>
      <c r="D2049" s="1" t="str">
        <f>Exchanges!E2053</f>
        <v>unspecified</v>
      </c>
      <c r="E2049" s="1" t="str">
        <f>Exchanges!F2053</f>
        <v>ec8144d6-d123-43b1-9c17-a295422a0498</v>
      </c>
      <c r="F2049" s="1" t="str">
        <f>Exchanges!G2053</f>
        <v>All other chemical product and preparation manufacturing</v>
      </c>
      <c r="G2049" s="1" t="str">
        <f>Exchanges!H2053</f>
        <v>3259A0</v>
      </c>
      <c r="H2049" s="1" t="str">
        <f>Exchanges!I2053</f>
        <v>US</v>
      </c>
      <c r="I2049" s="1">
        <f>Exchanges!J2053</f>
        <v>3.1395307629204268E-9</v>
      </c>
      <c r="J2049" s="1" t="str">
        <f>Exchanges!K2053</f>
        <v>kg</v>
      </c>
      <c r="K2049" s="1"/>
      <c r="L2049" s="1"/>
      <c r="M2049" s="1"/>
      <c r="N2049" s="1"/>
      <c r="O2049" s="1"/>
      <c r="P2049" s="86">
        <f>ROUND(Exchanges!Q2053,0)</f>
        <v>4</v>
      </c>
      <c r="Q2049" s="1">
        <f>Exchanges!R2053</f>
        <v>1</v>
      </c>
      <c r="R2049" s="1">
        <f>Exchanges!S2053</f>
        <v>1</v>
      </c>
      <c r="S2049" s="1">
        <f>Exchanges!T2053</f>
        <v>1</v>
      </c>
      <c r="T2049" s="1">
        <f>Exchanges!U2053</f>
        <v>4</v>
      </c>
      <c r="U2049" s="1">
        <f>Exchanges!V2053</f>
        <v>2013</v>
      </c>
      <c r="V2049" s="1" t="str">
        <f>Exchanges!W2053</f>
        <v>COPPER</v>
      </c>
      <c r="W2049" s="1" t="str">
        <f>Exchanges!X2053</f>
        <v>TRI</v>
      </c>
      <c r="X2049" s="1"/>
    </row>
    <row r="2050" spans="1:24" x14ac:dyDescent="0.15">
      <c r="A2050" s="1" t="str">
        <f>Exchanges!B2054</f>
        <v>Decabromodiphenyl oxide</v>
      </c>
      <c r="B2050" s="1">
        <f>Exchanges!C2054</f>
        <v>1163195</v>
      </c>
      <c r="C2050" s="1" t="str">
        <f>Exchanges!D2054</f>
        <v>air</v>
      </c>
      <c r="D2050" s="1" t="str">
        <f>Exchanges!E2054</f>
        <v>unspecified</v>
      </c>
      <c r="E2050" s="1" t="str">
        <f>Exchanges!F2054</f>
        <v>64441938-a69c-4bea-8759-fd624432e73f</v>
      </c>
      <c r="F2050" s="1" t="str">
        <f>Exchanges!G2054</f>
        <v>All other chemical product and preparation manufacturing</v>
      </c>
      <c r="G2050" s="1" t="str">
        <f>Exchanges!H2054</f>
        <v>3259A0</v>
      </c>
      <c r="H2050" s="1" t="str">
        <f>Exchanges!I2054</f>
        <v>US</v>
      </c>
      <c r="I2050" s="1">
        <f>Exchanges!J2054</f>
        <v>3.3027268252666124E-9</v>
      </c>
      <c r="J2050" s="1" t="str">
        <f>Exchanges!K2054</f>
        <v>kg</v>
      </c>
      <c r="K2050" s="1"/>
      <c r="L2050" s="1"/>
      <c r="M2050" s="1"/>
      <c r="N2050" s="1"/>
      <c r="O2050" s="1"/>
      <c r="P2050" s="86">
        <f>ROUND(Exchanges!Q2054,0)</f>
        <v>4</v>
      </c>
      <c r="Q2050" s="1">
        <f>Exchanges!R2054</f>
        <v>1</v>
      </c>
      <c r="R2050" s="1">
        <f>Exchanges!S2054</f>
        <v>1</v>
      </c>
      <c r="S2050" s="1">
        <f>Exchanges!T2054</f>
        <v>1</v>
      </c>
      <c r="T2050" s="1">
        <f>Exchanges!U2054</f>
        <v>4</v>
      </c>
      <c r="U2050" s="1">
        <f>Exchanges!V2054</f>
        <v>2013</v>
      </c>
      <c r="V2050" s="1" t="str">
        <f>Exchanges!W2054</f>
        <v>DECABROMODIPHENYL OXIDE</v>
      </c>
      <c r="W2050" s="1" t="str">
        <f>Exchanges!X2054</f>
        <v>TRI</v>
      </c>
      <c r="X2050" s="1"/>
    </row>
    <row r="2051" spans="1:24" x14ac:dyDescent="0.15">
      <c r="A2051" s="1" t="str">
        <f>Exchanges!B2055</f>
        <v>diisocyanates</v>
      </c>
      <c r="B2051" s="1" t="str">
        <f>Exchanges!C2055</f>
        <v/>
      </c>
      <c r="C2051" s="1" t="str">
        <f>Exchanges!D2055</f>
        <v>air</v>
      </c>
      <c r="D2051" s="1" t="str">
        <f>Exchanges!E2055</f>
        <v>unspecified</v>
      </c>
      <c r="E2051" s="1" t="str">
        <f>Exchanges!F2055</f>
        <v>63f3fff6-0459-49fd-808a-6fc86fd63f5c</v>
      </c>
      <c r="F2051" s="1" t="str">
        <f>Exchanges!G2055</f>
        <v>All other chemical product and preparation manufacturing</v>
      </c>
      <c r="G2051" s="1" t="str">
        <f>Exchanges!H2055</f>
        <v>3259A0</v>
      </c>
      <c r="H2051" s="1" t="str">
        <f>Exchanges!I2055</f>
        <v>US</v>
      </c>
      <c r="I2051" s="1">
        <f>Exchanges!J2055</f>
        <v>3.7055768899097616E-9</v>
      </c>
      <c r="J2051" s="1" t="str">
        <f>Exchanges!K2055</f>
        <v>kg</v>
      </c>
      <c r="K2051" s="1"/>
      <c r="L2051" s="1"/>
      <c r="M2051" s="1"/>
      <c r="N2051" s="1"/>
      <c r="O2051" s="1"/>
      <c r="P2051" s="86">
        <f>ROUND(Exchanges!Q2055,0)</f>
        <v>4</v>
      </c>
      <c r="Q2051" s="1">
        <f>Exchanges!R2055</f>
        <v>1</v>
      </c>
      <c r="R2051" s="1">
        <f>Exchanges!S2055</f>
        <v>1</v>
      </c>
      <c r="S2051" s="1">
        <f>Exchanges!T2055</f>
        <v>1</v>
      </c>
      <c r="T2051" s="1">
        <f>Exchanges!U2055</f>
        <v>4</v>
      </c>
      <c r="U2051" s="1">
        <f>Exchanges!V2055</f>
        <v>2013</v>
      </c>
      <c r="V2051" s="1" t="str">
        <f>Exchanges!W2055</f>
        <v>DIISOCYANATES</v>
      </c>
      <c r="W2051" s="1" t="str">
        <f>Exchanges!X2055</f>
        <v>TRI</v>
      </c>
      <c r="X2051" s="1"/>
    </row>
    <row r="2052" spans="1:24" x14ac:dyDescent="0.15">
      <c r="A2052" s="1" t="str">
        <f>Exchanges!B2056</f>
        <v>4,4'-isopropylidenediphenol</v>
      </c>
      <c r="B2052" s="1">
        <f>Exchanges!C2056</f>
        <v>80057</v>
      </c>
      <c r="C2052" s="1" t="str">
        <f>Exchanges!D2056</f>
        <v>air</v>
      </c>
      <c r="D2052" s="1" t="str">
        <f>Exchanges!E2056</f>
        <v>unspecified</v>
      </c>
      <c r="E2052" s="1" t="str">
        <f>Exchanges!F2056</f>
        <v>f1434c85-6374-3511-b73a-2189eb058ea8</v>
      </c>
      <c r="F2052" s="1" t="str">
        <f>Exchanges!G2056</f>
        <v>All other chemical product and preparation manufacturing</v>
      </c>
      <c r="G2052" s="1" t="str">
        <f>Exchanges!H2056</f>
        <v>3259A0</v>
      </c>
      <c r="H2052" s="1" t="str">
        <f>Exchanges!I2056</f>
        <v>US</v>
      </c>
      <c r="I2052" s="1">
        <f>Exchanges!J2056</f>
        <v>3.8805578342904015E-9</v>
      </c>
      <c r="J2052" s="1" t="str">
        <f>Exchanges!K2056</f>
        <v>kg</v>
      </c>
      <c r="K2052" s="1"/>
      <c r="L2052" s="1"/>
      <c r="M2052" s="1"/>
      <c r="N2052" s="1"/>
      <c r="O2052" s="1"/>
      <c r="P2052" s="86">
        <f>ROUND(Exchanges!Q2056,0)</f>
        <v>4</v>
      </c>
      <c r="Q2052" s="1">
        <f>Exchanges!R2056</f>
        <v>1</v>
      </c>
      <c r="R2052" s="1">
        <f>Exchanges!S2056</f>
        <v>1</v>
      </c>
      <c r="S2052" s="1">
        <f>Exchanges!T2056</f>
        <v>1</v>
      </c>
      <c r="T2052" s="1">
        <f>Exchanges!U2056</f>
        <v>4</v>
      </c>
      <c r="U2052" s="1">
        <f>Exchanges!V2056</f>
        <v>2013</v>
      </c>
      <c r="V2052" s="1" t="str">
        <f>Exchanges!W2056</f>
        <v>4,4'-ISOPROPYLIDENEDIPHENOL</v>
      </c>
      <c r="W2052" s="1" t="str">
        <f>Exchanges!X2056</f>
        <v>TRI</v>
      </c>
      <c r="X2052" s="1"/>
    </row>
    <row r="2053" spans="1:24" x14ac:dyDescent="0.15">
      <c r="A2053" s="1" t="str">
        <f>Exchanges!B2057</f>
        <v>Thiram</v>
      </c>
      <c r="B2053" s="1">
        <f>Exchanges!C2057</f>
        <v>137268</v>
      </c>
      <c r="C2053" s="1" t="str">
        <f>Exchanges!D2057</f>
        <v>air</v>
      </c>
      <c r="D2053" s="1" t="str">
        <f>Exchanges!E2057</f>
        <v>unspecified</v>
      </c>
      <c r="E2053" s="1" t="str">
        <f>Exchanges!F2057</f>
        <v>0501840f-07d5-4367-b8c5-55c3b6ac5b95</v>
      </c>
      <c r="F2053" s="1" t="str">
        <f>Exchanges!G2057</f>
        <v>All other chemical product and preparation manufacturing</v>
      </c>
      <c r="G2053" s="1" t="str">
        <f>Exchanges!H2057</f>
        <v>3259A0</v>
      </c>
      <c r="H2053" s="1" t="str">
        <f>Exchanges!I2057</f>
        <v>US</v>
      </c>
      <c r="I2053" s="1">
        <f>Exchanges!J2057</f>
        <v>4.7204593929450372E-9</v>
      </c>
      <c r="J2053" s="1" t="str">
        <f>Exchanges!K2057</f>
        <v>kg</v>
      </c>
      <c r="K2053" s="1"/>
      <c r="L2053" s="1"/>
      <c r="M2053" s="1"/>
      <c r="N2053" s="1"/>
      <c r="O2053" s="1"/>
      <c r="P2053" s="86">
        <f>ROUND(Exchanges!Q2057,0)</f>
        <v>4</v>
      </c>
      <c r="Q2053" s="1">
        <f>Exchanges!R2057</f>
        <v>1</v>
      </c>
      <c r="R2053" s="1">
        <f>Exchanges!S2057</f>
        <v>1</v>
      </c>
      <c r="S2053" s="1">
        <f>Exchanges!T2057</f>
        <v>1</v>
      </c>
      <c r="T2053" s="1">
        <f>Exchanges!U2057</f>
        <v>4</v>
      </c>
      <c r="U2053" s="1">
        <f>Exchanges!V2057</f>
        <v>2013</v>
      </c>
      <c r="V2053" s="1" t="str">
        <f>Exchanges!W2057</f>
        <v>THIRAM</v>
      </c>
      <c r="W2053" s="1" t="str">
        <f>Exchanges!X2057</f>
        <v>TRI</v>
      </c>
      <c r="X2053" s="1"/>
    </row>
    <row r="2054" spans="1:24" x14ac:dyDescent="0.15">
      <c r="A2054" s="1" t="str">
        <f>Exchanges!B2058</f>
        <v>MOLYBDENUM(VI)</v>
      </c>
      <c r="B2054" s="1" t="str">
        <f>Exchanges!C2058</f>
        <v/>
      </c>
      <c r="C2054" s="1" t="str">
        <f>Exchanges!D2058</f>
        <v>air</v>
      </c>
      <c r="D2054" s="1" t="str">
        <f>Exchanges!E2058</f>
        <v>unspecified</v>
      </c>
      <c r="E2054" s="1" t="str">
        <f>Exchanges!F2058</f>
        <v>e8287c06-0230-314d-a24e-c62ae50d7927</v>
      </c>
      <c r="F2054" s="1" t="str">
        <f>Exchanges!G2058</f>
        <v>All other chemical product and preparation manufacturing</v>
      </c>
      <c r="G2054" s="1" t="str">
        <f>Exchanges!H2058</f>
        <v>3259A0</v>
      </c>
      <c r="H2054" s="1" t="str">
        <f>Exchanges!I2058</f>
        <v>US</v>
      </c>
      <c r="I2054" s="1">
        <f>Exchanges!J2058</f>
        <v>7.3124593929450365E-9</v>
      </c>
      <c r="J2054" s="1" t="str">
        <f>Exchanges!K2058</f>
        <v>kg</v>
      </c>
      <c r="K2054" s="1"/>
      <c r="L2054" s="1"/>
      <c r="M2054" s="1"/>
      <c r="N2054" s="1"/>
      <c r="O2054" s="1"/>
      <c r="P2054" s="86">
        <f>ROUND(Exchanges!Q2058,0)</f>
        <v>3</v>
      </c>
      <c r="Q2054" s="1">
        <f>Exchanges!R2058</f>
        <v>1</v>
      </c>
      <c r="R2054" s="1">
        <f>Exchanges!S2058</f>
        <v>1</v>
      </c>
      <c r="S2054" s="1">
        <f>Exchanges!T2058</f>
        <v>1</v>
      </c>
      <c r="T2054" s="1">
        <f>Exchanges!U2058</f>
        <v>4</v>
      </c>
      <c r="U2054" s="1">
        <f>Exchanges!V2058</f>
        <v>2013</v>
      </c>
      <c r="V2054" s="1" t="str">
        <f>Exchanges!W2058</f>
        <v>MOLYBDENUM TRIOXIDE</v>
      </c>
      <c r="W2054" s="1" t="str">
        <f>Exchanges!X2058</f>
        <v>TRI</v>
      </c>
      <c r="X2054" s="1"/>
    </row>
    <row r="2055" spans="1:24" x14ac:dyDescent="0.15">
      <c r="A2055" s="1" t="str">
        <f>Exchanges!B2059</f>
        <v>SEC-BUTYL ALCOHOL</v>
      </c>
      <c r="B2055" s="1">
        <f>Exchanges!C2059</f>
        <v>78922</v>
      </c>
      <c r="C2055" s="1" t="str">
        <f>Exchanges!D2059</f>
        <v>air</v>
      </c>
      <c r="D2055" s="1" t="str">
        <f>Exchanges!E2059</f>
        <v>unspecified</v>
      </c>
      <c r="E2055" s="1" t="str">
        <f>Exchanges!F2059</f>
        <v>1dcd86a2-ace9-4f68-b02c-13aff1c00923</v>
      </c>
      <c r="F2055" s="1" t="str">
        <f>Exchanges!G2059</f>
        <v>All other chemical product and preparation manufacturing</v>
      </c>
      <c r="G2055" s="1" t="str">
        <f>Exchanges!H2059</f>
        <v>3259A0</v>
      </c>
      <c r="H2055" s="1" t="str">
        <f>Exchanges!I2059</f>
        <v>US</v>
      </c>
      <c r="I2055" s="1">
        <f>Exchanges!J2059</f>
        <v>8.0938867924528304E-9</v>
      </c>
      <c r="J2055" s="1" t="str">
        <f>Exchanges!K2059</f>
        <v>kg</v>
      </c>
      <c r="K2055" s="1"/>
      <c r="L2055" s="1"/>
      <c r="M2055" s="1"/>
      <c r="N2055" s="1"/>
      <c r="O2055" s="1"/>
      <c r="P2055" s="86">
        <f>ROUND(Exchanges!Q2059,0)</f>
        <v>5</v>
      </c>
      <c r="Q2055" s="1">
        <f>Exchanges!R2059</f>
        <v>1</v>
      </c>
      <c r="R2055" s="1">
        <f>Exchanges!S2059</f>
        <v>1</v>
      </c>
      <c r="S2055" s="1">
        <f>Exchanges!T2059</f>
        <v>1</v>
      </c>
      <c r="T2055" s="1">
        <f>Exchanges!U2059</f>
        <v>4</v>
      </c>
      <c r="U2055" s="1">
        <f>Exchanges!V2059</f>
        <v>2013</v>
      </c>
      <c r="V2055" s="1" t="str">
        <f>Exchanges!W2059</f>
        <v>SEC-BUTYL ALCOHOL</v>
      </c>
      <c r="W2055" s="1" t="str">
        <f>Exchanges!X2059</f>
        <v>TRI</v>
      </c>
      <c r="X2055" s="1"/>
    </row>
    <row r="2056" spans="1:24" x14ac:dyDescent="0.15">
      <c r="A2056" s="1" t="str">
        <f>Exchanges!B2060</f>
        <v>Aluminum</v>
      </c>
      <c r="B2056" s="1">
        <f>Exchanges!C2060</f>
        <v>7429905</v>
      </c>
      <c r="C2056" s="1" t="str">
        <f>Exchanges!D2060</f>
        <v>air</v>
      </c>
      <c r="D2056" s="1" t="str">
        <f>Exchanges!E2060</f>
        <v>unspecified</v>
      </c>
      <c r="E2056" s="1" t="str">
        <f>Exchanges!F2060</f>
        <v>ff65658c-2d39-44a2-b23e-7ec3c644f064</v>
      </c>
      <c r="F2056" s="1" t="str">
        <f>Exchanges!G2060</f>
        <v>All other chemical product and preparation manufacturing</v>
      </c>
      <c r="G2056" s="1" t="str">
        <f>Exchanges!H2060</f>
        <v>3259A0</v>
      </c>
      <c r="H2056" s="1" t="str">
        <f>Exchanges!I2060</f>
        <v>US</v>
      </c>
      <c r="I2056" s="1">
        <f>Exchanges!J2060</f>
        <v>1.0408400328137817E-8</v>
      </c>
      <c r="J2056" s="1" t="str">
        <f>Exchanges!K2060</f>
        <v>kg</v>
      </c>
      <c r="K2056" s="1"/>
      <c r="L2056" s="1"/>
      <c r="M2056" s="1"/>
      <c r="N2056" s="1"/>
      <c r="O2056" s="1"/>
      <c r="P2056" s="86">
        <f>ROUND(Exchanges!Q2060,0)</f>
        <v>4</v>
      </c>
      <c r="Q2056" s="1">
        <f>Exchanges!R2060</f>
        <v>1</v>
      </c>
      <c r="R2056" s="1">
        <f>Exchanges!S2060</f>
        <v>1</v>
      </c>
      <c r="S2056" s="1">
        <f>Exchanges!T2060</f>
        <v>1</v>
      </c>
      <c r="T2056" s="1">
        <f>Exchanges!U2060</f>
        <v>4</v>
      </c>
      <c r="U2056" s="1">
        <f>Exchanges!V2060</f>
        <v>2013</v>
      </c>
      <c r="V2056" s="1" t="str">
        <f>Exchanges!W2060</f>
        <v>ALUMINUM (FUME OR DUST)</v>
      </c>
      <c r="W2056" s="1" t="str">
        <f>Exchanges!X2060</f>
        <v>TRI</v>
      </c>
      <c r="X2056" s="1"/>
    </row>
    <row r="2057" spans="1:24" x14ac:dyDescent="0.15">
      <c r="A2057" s="1" t="str">
        <f>Exchanges!B2061</f>
        <v>Methane, dibromo-</v>
      </c>
      <c r="B2057" s="1">
        <f>Exchanges!C2061</f>
        <v>74953</v>
      </c>
      <c r="C2057" s="1" t="str">
        <f>Exchanges!D2061</f>
        <v>air</v>
      </c>
      <c r="D2057" s="1" t="str">
        <f>Exchanges!E2061</f>
        <v>unspecified</v>
      </c>
      <c r="E2057" s="1" t="str">
        <f>Exchanges!F2061</f>
        <v>a6c6f2da-0694-443f-986c-916a30198266</v>
      </c>
      <c r="F2057" s="1" t="str">
        <f>Exchanges!G2061</f>
        <v>All other chemical product and preparation manufacturing</v>
      </c>
      <c r="G2057" s="1" t="str">
        <f>Exchanges!H2061</f>
        <v>3259A0</v>
      </c>
      <c r="H2057" s="1" t="str">
        <f>Exchanges!I2061</f>
        <v>US</v>
      </c>
      <c r="I2057" s="1">
        <f>Exchanges!J2061</f>
        <v>1.0838132239540606E-8</v>
      </c>
      <c r="J2057" s="1" t="str">
        <f>Exchanges!K2061</f>
        <v>kg</v>
      </c>
      <c r="K2057" s="1"/>
      <c r="L2057" s="1"/>
      <c r="M2057" s="1"/>
      <c r="N2057" s="1"/>
      <c r="O2057" s="1"/>
      <c r="P2057" s="86">
        <f>ROUND(Exchanges!Q2061,0)</f>
        <v>5</v>
      </c>
      <c r="Q2057" s="1">
        <f>Exchanges!R2061</f>
        <v>1</v>
      </c>
      <c r="R2057" s="1">
        <f>Exchanges!S2061</f>
        <v>1</v>
      </c>
      <c r="S2057" s="1">
        <f>Exchanges!T2061</f>
        <v>1</v>
      </c>
      <c r="T2057" s="1">
        <f>Exchanges!U2061</f>
        <v>4</v>
      </c>
      <c r="U2057" s="1">
        <f>Exchanges!V2061</f>
        <v>2013</v>
      </c>
      <c r="V2057" s="1" t="str">
        <f>Exchanges!W2061</f>
        <v>METHYLENE BROMIDE</v>
      </c>
      <c r="W2057" s="1" t="str">
        <f>Exchanges!X2061</f>
        <v>TRI</v>
      </c>
      <c r="X2057" s="1"/>
    </row>
    <row r="2058" spans="1:24" x14ac:dyDescent="0.15">
      <c r="A2058" s="1" t="str">
        <f>Exchanges!B2062</f>
        <v>2-Mercaptobenzothiazole</v>
      </c>
      <c r="B2058" s="1">
        <f>Exchanges!C2062</f>
        <v>149304</v>
      </c>
      <c r="C2058" s="1" t="str">
        <f>Exchanges!D2062</f>
        <v>air</v>
      </c>
      <c r="D2058" s="1" t="str">
        <f>Exchanges!E2062</f>
        <v>unspecified</v>
      </c>
      <c r="E2058" s="1" t="str">
        <f>Exchanges!F2062</f>
        <v>d86c4609-7d8c-403e-88e2-014eb931cabc</v>
      </c>
      <c r="F2058" s="1" t="str">
        <f>Exchanges!G2062</f>
        <v>All other chemical product and preparation manufacturing</v>
      </c>
      <c r="G2058" s="1" t="str">
        <f>Exchanges!H2062</f>
        <v>3259A0</v>
      </c>
      <c r="H2058" s="1" t="str">
        <f>Exchanges!I2062</f>
        <v>US</v>
      </c>
      <c r="I2058" s="1">
        <f>Exchanges!J2062</f>
        <v>1.2290205086136177E-8</v>
      </c>
      <c r="J2058" s="1" t="str">
        <f>Exchanges!K2062</f>
        <v>kg</v>
      </c>
      <c r="K2058" s="1"/>
      <c r="L2058" s="1"/>
      <c r="M2058" s="1"/>
      <c r="N2058" s="1"/>
      <c r="O2058" s="1"/>
      <c r="P2058" s="86">
        <f>ROUND(Exchanges!Q2062,0)</f>
        <v>3</v>
      </c>
      <c r="Q2058" s="1">
        <f>Exchanges!R2062</f>
        <v>1</v>
      </c>
      <c r="R2058" s="1">
        <f>Exchanges!S2062</f>
        <v>1</v>
      </c>
      <c r="S2058" s="1">
        <f>Exchanges!T2062</f>
        <v>1</v>
      </c>
      <c r="T2058" s="1">
        <f>Exchanges!U2062</f>
        <v>4</v>
      </c>
      <c r="U2058" s="1">
        <f>Exchanges!V2062</f>
        <v>2013</v>
      </c>
      <c r="V2058" s="1" t="str">
        <f>Exchanges!W2062</f>
        <v>2-MERCAPTOBENZOTHIAZOLE</v>
      </c>
      <c r="W2058" s="1" t="str">
        <f>Exchanges!X2062</f>
        <v>TRI</v>
      </c>
      <c r="X2058" s="1"/>
    </row>
    <row r="2059" spans="1:24" x14ac:dyDescent="0.15">
      <c r="A2059" s="1" t="str">
        <f>Exchanges!B2063</f>
        <v>catechol</v>
      </c>
      <c r="B2059" s="1">
        <f>Exchanges!C2063</f>
        <v>120809</v>
      </c>
      <c r="C2059" s="1" t="str">
        <f>Exchanges!D2063</f>
        <v>air</v>
      </c>
      <c r="D2059" s="1" t="str">
        <f>Exchanges!E2063</f>
        <v>unspecified</v>
      </c>
      <c r="E2059" s="1" t="str">
        <f>Exchanges!F2063</f>
        <v>228da119-0fa8-4c45-9bae-93a765a47877</v>
      </c>
      <c r="F2059" s="1" t="str">
        <f>Exchanges!G2063</f>
        <v>All other chemical product and preparation manufacturing</v>
      </c>
      <c r="G2059" s="1" t="str">
        <f>Exchanges!H2063</f>
        <v>3259A0</v>
      </c>
      <c r="H2059" s="1" t="str">
        <f>Exchanges!I2063</f>
        <v>US</v>
      </c>
      <c r="I2059" s="1">
        <f>Exchanges!J2063</f>
        <v>1.4055061525840853E-8</v>
      </c>
      <c r="J2059" s="1" t="str">
        <f>Exchanges!K2063</f>
        <v>kg</v>
      </c>
      <c r="K2059" s="1"/>
      <c r="L2059" s="1"/>
      <c r="M2059" s="1"/>
      <c r="N2059" s="1"/>
      <c r="O2059" s="1"/>
      <c r="P2059" s="86">
        <f>ROUND(Exchanges!Q2063,0)</f>
        <v>2</v>
      </c>
      <c r="Q2059" s="1">
        <f>Exchanges!R2063</f>
        <v>1</v>
      </c>
      <c r="R2059" s="1">
        <f>Exchanges!S2063</f>
        <v>1</v>
      </c>
      <c r="S2059" s="1">
        <f>Exchanges!T2063</f>
        <v>1</v>
      </c>
      <c r="T2059" s="1">
        <f>Exchanges!U2063</f>
        <v>4</v>
      </c>
      <c r="U2059" s="1">
        <f>Exchanges!V2063</f>
        <v>2013</v>
      </c>
      <c r="V2059" s="1" t="str">
        <f>Exchanges!W2063</f>
        <v>CATECHOL</v>
      </c>
      <c r="W2059" s="1" t="str">
        <f>Exchanges!X2063</f>
        <v>TRI</v>
      </c>
      <c r="X2059" s="1"/>
    </row>
    <row r="2060" spans="1:24" x14ac:dyDescent="0.15">
      <c r="A2060" s="1" t="str">
        <f>Exchanges!B2064</f>
        <v>ALUMINUM OXIDE</v>
      </c>
      <c r="B2060" s="1">
        <f>Exchanges!C2064</f>
        <v>1344281</v>
      </c>
      <c r="C2060" s="1" t="str">
        <f>Exchanges!D2064</f>
        <v>air</v>
      </c>
      <c r="D2060" s="1" t="str">
        <f>Exchanges!E2064</f>
        <v>unspecified</v>
      </c>
      <c r="E2060" s="1" t="str">
        <f>Exchanges!F2064</f>
        <v>2c6d7f78-7b39-327b-b7d0-31eefac67a11</v>
      </c>
      <c r="F2060" s="1" t="str">
        <f>Exchanges!G2064</f>
        <v>All other chemical product and preparation manufacturing</v>
      </c>
      <c r="G2060" s="1" t="str">
        <f>Exchanges!H2064</f>
        <v>3259A0</v>
      </c>
      <c r="H2060" s="1" t="str">
        <f>Exchanges!I2064</f>
        <v>US</v>
      </c>
      <c r="I2060" s="1">
        <f>Exchanges!J2064</f>
        <v>1.5118228055783426E-8</v>
      </c>
      <c r="J2060" s="1" t="str">
        <f>Exchanges!K2064</f>
        <v>kg</v>
      </c>
      <c r="K2060" s="1"/>
      <c r="L2060" s="1"/>
      <c r="M2060" s="1"/>
      <c r="N2060" s="1"/>
      <c r="O2060" s="1"/>
      <c r="P2060" s="86">
        <f>ROUND(Exchanges!Q2064,0)</f>
        <v>5</v>
      </c>
      <c r="Q2060" s="1">
        <f>Exchanges!R2064</f>
        <v>1</v>
      </c>
      <c r="R2060" s="1">
        <f>Exchanges!S2064</f>
        <v>1</v>
      </c>
      <c r="S2060" s="1">
        <f>Exchanges!T2064</f>
        <v>1</v>
      </c>
      <c r="T2060" s="1">
        <f>Exchanges!U2064</f>
        <v>4</v>
      </c>
      <c r="U2060" s="1">
        <f>Exchanges!V2064</f>
        <v>2013</v>
      </c>
      <c r="V2060" s="1" t="str">
        <f>Exchanges!W2064</f>
        <v>ALUMINUM OXIDE (FIBROUS FORMS)</v>
      </c>
      <c r="W2060" s="1" t="str">
        <f>Exchanges!X2064</f>
        <v>TRI</v>
      </c>
      <c r="X2060" s="1"/>
    </row>
    <row r="2061" spans="1:24" x14ac:dyDescent="0.15">
      <c r="A2061" s="1" t="str">
        <f>Exchanges!B2065</f>
        <v>2,6-Dinitrotoluene</v>
      </c>
      <c r="B2061" s="1">
        <f>Exchanges!C2065</f>
        <v>606202</v>
      </c>
      <c r="C2061" s="1" t="str">
        <f>Exchanges!D2065</f>
        <v>air</v>
      </c>
      <c r="D2061" s="1" t="str">
        <f>Exchanges!E2065</f>
        <v>unspecified</v>
      </c>
      <c r="E2061" s="1" t="str">
        <f>Exchanges!F2065</f>
        <v>f68853e5-5354-4e5a-ad07-c2d27d71f496</v>
      </c>
      <c r="F2061" s="1" t="str">
        <f>Exchanges!G2065</f>
        <v>All other chemical product and preparation manufacturing</v>
      </c>
      <c r="G2061" s="1" t="str">
        <f>Exchanges!H2065</f>
        <v>3259A0</v>
      </c>
      <c r="H2061" s="1" t="str">
        <f>Exchanges!I2065</f>
        <v>US</v>
      </c>
      <c r="I2061" s="1">
        <f>Exchanges!J2065</f>
        <v>1.7010664479081214E-8</v>
      </c>
      <c r="J2061" s="1" t="str">
        <f>Exchanges!K2065</f>
        <v>kg</v>
      </c>
      <c r="K2061" s="1"/>
      <c r="L2061" s="1"/>
      <c r="M2061" s="1"/>
      <c r="N2061" s="1"/>
      <c r="O2061" s="1"/>
      <c r="P2061" s="86">
        <f>ROUND(Exchanges!Q2065,0)</f>
        <v>5</v>
      </c>
      <c r="Q2061" s="1">
        <f>Exchanges!R2065</f>
        <v>1</v>
      </c>
      <c r="R2061" s="1">
        <f>Exchanges!S2065</f>
        <v>1</v>
      </c>
      <c r="S2061" s="1">
        <f>Exchanges!T2065</f>
        <v>1</v>
      </c>
      <c r="T2061" s="1">
        <f>Exchanges!U2065</f>
        <v>4</v>
      </c>
      <c r="U2061" s="1">
        <f>Exchanges!V2065</f>
        <v>2013</v>
      </c>
      <c r="V2061" s="1" t="str">
        <f>Exchanges!W2065</f>
        <v>2,6-DINITROTOLUENE</v>
      </c>
      <c r="W2061" s="1" t="str">
        <f>Exchanges!X2065</f>
        <v>TRI</v>
      </c>
      <c r="X2061" s="1"/>
    </row>
    <row r="2062" spans="1:24" x14ac:dyDescent="0.15">
      <c r="A2062" s="1" t="str">
        <f>Exchanges!B2066</f>
        <v>BUTYL ACRYLATE</v>
      </c>
      <c r="B2062" s="1">
        <f>Exchanges!C2066</f>
        <v>141322</v>
      </c>
      <c r="C2062" s="1" t="str">
        <f>Exchanges!D2066</f>
        <v>air</v>
      </c>
      <c r="D2062" s="1" t="str">
        <f>Exchanges!E2066</f>
        <v>unspecified</v>
      </c>
      <c r="E2062" s="1" t="str">
        <f>Exchanges!F2066</f>
        <v>e55273dd-26ed-38c0-a44b-88cc899ba55b</v>
      </c>
      <c r="F2062" s="1" t="str">
        <f>Exchanges!G2066</f>
        <v>All other chemical product and preparation manufacturing</v>
      </c>
      <c r="G2062" s="1" t="str">
        <f>Exchanges!H2066</f>
        <v>3259A0</v>
      </c>
      <c r="H2062" s="1" t="str">
        <f>Exchanges!I2066</f>
        <v>US</v>
      </c>
      <c r="I2062" s="1">
        <f>Exchanges!J2066</f>
        <v>2.4963900718621818E-8</v>
      </c>
      <c r="J2062" s="1" t="str">
        <f>Exchanges!K2066</f>
        <v>kg</v>
      </c>
      <c r="K2062" s="1"/>
      <c r="L2062" s="1"/>
      <c r="M2062" s="1"/>
      <c r="N2062" s="1"/>
      <c r="O2062" s="1"/>
      <c r="P2062" s="86">
        <f>ROUND(Exchanges!Q2066,0)</f>
        <v>4</v>
      </c>
      <c r="Q2062" s="1">
        <f>Exchanges!R2066</f>
        <v>1</v>
      </c>
      <c r="R2062" s="1">
        <f>Exchanges!S2066</f>
        <v>1</v>
      </c>
      <c r="S2062" s="1">
        <f>Exchanges!T2066</f>
        <v>1</v>
      </c>
      <c r="T2062" s="1">
        <f>Exchanges!U2066</f>
        <v>4</v>
      </c>
      <c r="U2062" s="1">
        <f>Exchanges!V2066</f>
        <v>2013</v>
      </c>
      <c r="V2062" s="1" t="str">
        <f>Exchanges!W2066</f>
        <v>BUTYL ACRYLATE</v>
      </c>
      <c r="W2062" s="1" t="str">
        <f>Exchanges!X2066</f>
        <v>TRI</v>
      </c>
      <c r="X2062" s="1"/>
    </row>
    <row r="2063" spans="1:24" x14ac:dyDescent="0.15">
      <c r="A2063" s="1" t="str">
        <f>Exchanges!B2067</f>
        <v>2,4-dinitrophenol</v>
      </c>
      <c r="B2063" s="1">
        <f>Exchanges!C2067</f>
        <v>51285</v>
      </c>
      <c r="C2063" s="1" t="str">
        <f>Exchanges!D2067</f>
        <v>air</v>
      </c>
      <c r="D2063" s="1" t="str">
        <f>Exchanges!E2067</f>
        <v>unspecified</v>
      </c>
      <c r="E2063" s="1" t="str">
        <f>Exchanges!F2067</f>
        <v>f755f37e-df0d-4c3b-9bb9-1c6f60d8cd91</v>
      </c>
      <c r="F2063" s="1" t="str">
        <f>Exchanges!G2067</f>
        <v>All other chemical product and preparation manufacturing</v>
      </c>
      <c r="G2063" s="1" t="str">
        <f>Exchanges!H2067</f>
        <v>3259A0</v>
      </c>
      <c r="H2063" s="1" t="str">
        <f>Exchanges!I2067</f>
        <v>US</v>
      </c>
      <c r="I2063" s="1">
        <f>Exchanges!J2067</f>
        <v>2.5515996718621816E-8</v>
      </c>
      <c r="J2063" s="1" t="str">
        <f>Exchanges!K2067</f>
        <v>kg</v>
      </c>
      <c r="K2063" s="1"/>
      <c r="L2063" s="1"/>
      <c r="M2063" s="1"/>
      <c r="N2063" s="1"/>
      <c r="O2063" s="1"/>
      <c r="P2063" s="86">
        <f>ROUND(Exchanges!Q2067,0)</f>
        <v>5</v>
      </c>
      <c r="Q2063" s="1">
        <f>Exchanges!R2067</f>
        <v>1</v>
      </c>
      <c r="R2063" s="1">
        <f>Exchanges!S2067</f>
        <v>1</v>
      </c>
      <c r="S2063" s="1">
        <f>Exchanges!T2067</f>
        <v>1</v>
      </c>
      <c r="T2063" s="1">
        <f>Exchanges!U2067</f>
        <v>4</v>
      </c>
      <c r="U2063" s="1">
        <f>Exchanges!V2067</f>
        <v>2013</v>
      </c>
      <c r="V2063" s="1" t="str">
        <f>Exchanges!W2067</f>
        <v>2,4-DINITROPHENOL</v>
      </c>
      <c r="W2063" s="1" t="str">
        <f>Exchanges!X2067</f>
        <v>TRI</v>
      </c>
      <c r="X2063" s="1"/>
    </row>
    <row r="2064" spans="1:24" x14ac:dyDescent="0.15">
      <c r="A2064" s="1" t="str">
        <f>Exchanges!B2068</f>
        <v>ALLYL ALCOHOL</v>
      </c>
      <c r="B2064" s="1">
        <f>Exchanges!C2068</f>
        <v>107186</v>
      </c>
      <c r="C2064" s="1" t="str">
        <f>Exchanges!D2068</f>
        <v>air</v>
      </c>
      <c r="D2064" s="1" t="str">
        <f>Exchanges!E2068</f>
        <v>unspecified</v>
      </c>
      <c r="E2064" s="1" t="str">
        <f>Exchanges!F2068</f>
        <v>839a9479-7c8b-3e74-ab23-fcb0d18ee91c</v>
      </c>
      <c r="F2064" s="1" t="str">
        <f>Exchanges!G2068</f>
        <v>All other chemical product and preparation manufacturing</v>
      </c>
      <c r="G2064" s="1" t="str">
        <f>Exchanges!H2068</f>
        <v>3259A0</v>
      </c>
      <c r="H2064" s="1" t="str">
        <f>Exchanges!I2068</f>
        <v>US</v>
      </c>
      <c r="I2064" s="1">
        <f>Exchanges!J2068</f>
        <v>5.6966589007383098E-8</v>
      </c>
      <c r="J2064" s="1" t="str">
        <f>Exchanges!K2068</f>
        <v>kg</v>
      </c>
      <c r="K2064" s="1"/>
      <c r="L2064" s="1"/>
      <c r="M2064" s="1"/>
      <c r="N2064" s="1"/>
      <c r="O2064" s="1"/>
      <c r="P2064" s="86">
        <f>ROUND(Exchanges!Q2068,0)</f>
        <v>4</v>
      </c>
      <c r="Q2064" s="1">
        <f>Exchanges!R2068</f>
        <v>1</v>
      </c>
      <c r="R2064" s="1">
        <f>Exchanges!S2068</f>
        <v>1</v>
      </c>
      <c r="S2064" s="1">
        <f>Exchanges!T2068</f>
        <v>1</v>
      </c>
      <c r="T2064" s="1">
        <f>Exchanges!U2068</f>
        <v>4</v>
      </c>
      <c r="U2064" s="1">
        <f>Exchanges!V2068</f>
        <v>2013</v>
      </c>
      <c r="V2064" s="1" t="str">
        <f>Exchanges!W2068</f>
        <v>ALLYL ALCOHOL</v>
      </c>
      <c r="W2064" s="1" t="str">
        <f>Exchanges!X2068</f>
        <v>TRI</v>
      </c>
      <c r="X2064" s="1"/>
    </row>
    <row r="2065" spans="1:24" x14ac:dyDescent="0.15">
      <c r="A2065" s="1" t="str">
        <f>Exchanges!B2069</f>
        <v>NITROUS ACID</v>
      </c>
      <c r="B2065" s="1">
        <f>Exchanges!C2069</f>
        <v>7782776</v>
      </c>
      <c r="C2065" s="1" t="str">
        <f>Exchanges!D2069</f>
        <v>air</v>
      </c>
      <c r="D2065" s="1" t="str">
        <f>Exchanges!E2069</f>
        <v>unspecified</v>
      </c>
      <c r="E2065" s="1" t="str">
        <f>Exchanges!F2069</f>
        <v>b633a270-97fe-3bdb-9fb0-a25de3323e03</v>
      </c>
      <c r="F2065" s="1" t="str">
        <f>Exchanges!G2069</f>
        <v>All other chemical product and preparation manufacturing</v>
      </c>
      <c r="G2065" s="1" t="str">
        <f>Exchanges!H2069</f>
        <v>3259A0</v>
      </c>
      <c r="H2065" s="1" t="str">
        <f>Exchanges!I2069</f>
        <v>US</v>
      </c>
      <c r="I2065" s="1">
        <f>Exchanges!J2069</f>
        <v>6.0104059353568502E-8</v>
      </c>
      <c r="J2065" s="1" t="str">
        <f>Exchanges!K2069</f>
        <v>kg</v>
      </c>
      <c r="K2065" s="1"/>
      <c r="L2065" s="1"/>
      <c r="M2065" s="1"/>
      <c r="N2065" s="1"/>
      <c r="O2065" s="1"/>
      <c r="P2065" s="86">
        <f>ROUND(Exchanges!Q2069,0)</f>
        <v>5</v>
      </c>
      <c r="Q2065" s="1">
        <f>Exchanges!R2069</f>
        <v>1</v>
      </c>
      <c r="R2065" s="1">
        <f>Exchanges!S2069</f>
        <v>1</v>
      </c>
      <c r="S2065" s="1">
        <f>Exchanges!T2069</f>
        <v>1</v>
      </c>
      <c r="T2065" s="1">
        <f>Exchanges!U2069</f>
        <v>4</v>
      </c>
      <c r="U2065" s="1">
        <f>Exchanges!V2069</f>
        <v>2013</v>
      </c>
      <c r="V2065" s="1" t="str">
        <f>Exchanges!W2069</f>
        <v>SODIUM NITRITE</v>
      </c>
      <c r="W2065" s="1" t="str">
        <f>Exchanges!X2069</f>
        <v>TRI</v>
      </c>
      <c r="X2065" s="1"/>
    </row>
    <row r="2066" spans="1:24" x14ac:dyDescent="0.15">
      <c r="A2066" s="1" t="str">
        <f>Exchanges!B2070</f>
        <v>ACETONE CYANOHYDRIN</v>
      </c>
      <c r="B2066" s="1">
        <f>Exchanges!C2070</f>
        <v>75865</v>
      </c>
      <c r="C2066" s="1" t="str">
        <f>Exchanges!D2070</f>
        <v>air</v>
      </c>
      <c r="D2066" s="1" t="str">
        <f>Exchanges!E2070</f>
        <v>unspecified</v>
      </c>
      <c r="E2066" s="1" t="str">
        <f>Exchanges!F2070</f>
        <v>f1ff4b34-bca0-37ae-8209-9c5fb49afd95</v>
      </c>
      <c r="F2066" s="1" t="str">
        <f>Exchanges!G2070</f>
        <v>All other chemical product and preparation manufacturing</v>
      </c>
      <c r="G2066" s="1" t="str">
        <f>Exchanges!H2070</f>
        <v>3259A0</v>
      </c>
      <c r="H2066" s="1" t="str">
        <f>Exchanges!I2070</f>
        <v>US</v>
      </c>
      <c r="I2066" s="1">
        <f>Exchanges!J2070</f>
        <v>6.081312551271535E-8</v>
      </c>
      <c r="J2066" s="1" t="str">
        <f>Exchanges!K2070</f>
        <v>kg</v>
      </c>
      <c r="K2066" s="1"/>
      <c r="L2066" s="1"/>
      <c r="M2066" s="1"/>
      <c r="N2066" s="1"/>
      <c r="O2066" s="1"/>
      <c r="P2066" s="86">
        <f>ROUND(Exchanges!Q2070,0)</f>
        <v>3</v>
      </c>
      <c r="Q2066" s="1">
        <f>Exchanges!R2070</f>
        <v>1</v>
      </c>
      <c r="R2066" s="1">
        <f>Exchanges!S2070</f>
        <v>1</v>
      </c>
      <c r="S2066" s="1">
        <f>Exchanges!T2070</f>
        <v>1</v>
      </c>
      <c r="T2066" s="1">
        <f>Exchanges!U2070</f>
        <v>4</v>
      </c>
      <c r="U2066" s="1">
        <f>Exchanges!V2070</f>
        <v>2013</v>
      </c>
      <c r="V2066" s="1" t="str">
        <f>Exchanges!W2070</f>
        <v>2-METHYLLACTONITRILE</v>
      </c>
      <c r="W2066" s="1" t="str">
        <f>Exchanges!X2070</f>
        <v>TRI</v>
      </c>
      <c r="X2066" s="1"/>
    </row>
    <row r="2067" spans="1:24" x14ac:dyDescent="0.15">
      <c r="A2067" s="1" t="str">
        <f>Exchanges!B2071</f>
        <v>TERT-BUTYL ALCOHOL</v>
      </c>
      <c r="B2067" s="1">
        <f>Exchanges!C2071</f>
        <v>75650</v>
      </c>
      <c r="C2067" s="1" t="str">
        <f>Exchanges!D2071</f>
        <v>air</v>
      </c>
      <c r="D2067" s="1" t="str">
        <f>Exchanges!E2071</f>
        <v>unspecified</v>
      </c>
      <c r="E2067" s="1" t="str">
        <f>Exchanges!F2071</f>
        <v>b84ebfec-fd10-4fc7-bd83-e6d7c94250c7</v>
      </c>
      <c r="F2067" s="1" t="str">
        <f>Exchanges!G2071</f>
        <v>All other chemical product and preparation manufacturing</v>
      </c>
      <c r="G2067" s="1" t="str">
        <f>Exchanges!H2071</f>
        <v>3259A0</v>
      </c>
      <c r="H2067" s="1" t="str">
        <f>Exchanges!I2071</f>
        <v>US</v>
      </c>
      <c r="I2067" s="1">
        <f>Exchanges!J2071</f>
        <v>7.9875701394585713E-8</v>
      </c>
      <c r="J2067" s="1" t="str">
        <f>Exchanges!K2071</f>
        <v>kg</v>
      </c>
      <c r="K2067" s="1"/>
      <c r="L2067" s="1"/>
      <c r="M2067" s="1"/>
      <c r="N2067" s="1"/>
      <c r="O2067" s="1"/>
      <c r="P2067" s="86">
        <f>ROUND(Exchanges!Q2071,0)</f>
        <v>4</v>
      </c>
      <c r="Q2067" s="1">
        <f>Exchanges!R2071</f>
        <v>1</v>
      </c>
      <c r="R2067" s="1">
        <f>Exchanges!S2071</f>
        <v>1</v>
      </c>
      <c r="S2067" s="1">
        <f>Exchanges!T2071</f>
        <v>1</v>
      </c>
      <c r="T2067" s="1">
        <f>Exchanges!U2071</f>
        <v>4</v>
      </c>
      <c r="U2067" s="1">
        <f>Exchanges!V2071</f>
        <v>2013</v>
      </c>
      <c r="V2067" s="1" t="str">
        <f>Exchanges!W2071</f>
        <v>TERT-BUTYL ALCOHOL</v>
      </c>
      <c r="W2067" s="1" t="str">
        <f>Exchanges!X2071</f>
        <v>TRI</v>
      </c>
      <c r="X2067" s="1"/>
    </row>
    <row r="2068" spans="1:24" x14ac:dyDescent="0.15">
      <c r="A2068" s="1" t="str">
        <f>Exchanges!B2072</f>
        <v>Dimethylamine</v>
      </c>
      <c r="B2068" s="1">
        <f>Exchanges!C2072</f>
        <v>124403</v>
      </c>
      <c r="C2068" s="1" t="str">
        <f>Exchanges!D2072</f>
        <v>air</v>
      </c>
      <c r="D2068" s="1" t="str">
        <f>Exchanges!E2072</f>
        <v>unspecified</v>
      </c>
      <c r="E2068" s="1" t="str">
        <f>Exchanges!F2072</f>
        <v>56d00bcd-9da1-4486-bfe6-10dc0f1d4575</v>
      </c>
      <c r="F2068" s="1" t="str">
        <f>Exchanges!G2072</f>
        <v>All other chemical product and preparation manufacturing</v>
      </c>
      <c r="G2068" s="1" t="str">
        <f>Exchanges!H2072</f>
        <v>3259A0</v>
      </c>
      <c r="H2068" s="1" t="str">
        <f>Exchanges!I2072</f>
        <v>US</v>
      </c>
      <c r="I2068" s="1">
        <f>Exchanges!J2072</f>
        <v>8.6628403609515994E-8</v>
      </c>
      <c r="J2068" s="1" t="str">
        <f>Exchanges!K2072</f>
        <v>kg</v>
      </c>
      <c r="K2068" s="1"/>
      <c r="L2068" s="1"/>
      <c r="M2068" s="1"/>
      <c r="N2068" s="1"/>
      <c r="O2068" s="1"/>
      <c r="P2068" s="86">
        <f>ROUND(Exchanges!Q2072,0)</f>
        <v>3</v>
      </c>
      <c r="Q2068" s="1">
        <f>Exchanges!R2072</f>
        <v>1</v>
      </c>
      <c r="R2068" s="1">
        <f>Exchanges!S2072</f>
        <v>1</v>
      </c>
      <c r="S2068" s="1">
        <f>Exchanges!T2072</f>
        <v>1</v>
      </c>
      <c r="T2068" s="1">
        <f>Exchanges!U2072</f>
        <v>4</v>
      </c>
      <c r="U2068" s="1">
        <f>Exchanges!V2072</f>
        <v>2013</v>
      </c>
      <c r="V2068" s="1" t="str">
        <f>Exchanges!W2072</f>
        <v>DIMETHYLAMINE</v>
      </c>
      <c r="W2068" s="1" t="str">
        <f>Exchanges!X2072</f>
        <v>TRI</v>
      </c>
      <c r="X2068" s="1"/>
    </row>
    <row r="2069" spans="1:24" x14ac:dyDescent="0.15">
      <c r="A2069" s="1" t="str">
        <f>Exchanges!B2073</f>
        <v>1-Methyl-2-pyrrolidinone</v>
      </c>
      <c r="B2069" s="1">
        <f>Exchanges!C2073</f>
        <v>872504</v>
      </c>
      <c r="C2069" s="1" t="str">
        <f>Exchanges!D2073</f>
        <v>air</v>
      </c>
      <c r="D2069" s="1" t="str">
        <f>Exchanges!E2073</f>
        <v>unspecified</v>
      </c>
      <c r="E2069" s="1" t="str">
        <f>Exchanges!F2073</f>
        <v>00b8c5b8-8f45-445f-839c-2017fe3ad8b8</v>
      </c>
      <c r="F2069" s="1" t="str">
        <f>Exchanges!G2073</f>
        <v>All other chemical product and preparation manufacturing</v>
      </c>
      <c r="G2069" s="1" t="str">
        <f>Exchanges!H2073</f>
        <v>3259A0</v>
      </c>
      <c r="H2069" s="1" t="str">
        <f>Exchanges!I2073</f>
        <v>US</v>
      </c>
      <c r="I2069" s="1">
        <f>Exchanges!J2073</f>
        <v>9.8037455212469244E-8</v>
      </c>
      <c r="J2069" s="1" t="str">
        <f>Exchanges!K2073</f>
        <v>kg</v>
      </c>
      <c r="K2069" s="1"/>
      <c r="L2069" s="1"/>
      <c r="M2069" s="1"/>
      <c r="N2069" s="1"/>
      <c r="O2069" s="1"/>
      <c r="P2069" s="86">
        <f>ROUND(Exchanges!Q2073,0)</f>
        <v>5</v>
      </c>
      <c r="Q2069" s="1">
        <f>Exchanges!R2073</f>
        <v>1</v>
      </c>
      <c r="R2069" s="1">
        <f>Exchanges!S2073</f>
        <v>1</v>
      </c>
      <c r="S2069" s="1">
        <f>Exchanges!T2073</f>
        <v>1</v>
      </c>
      <c r="T2069" s="1">
        <f>Exchanges!U2073</f>
        <v>4</v>
      </c>
      <c r="U2069" s="1">
        <f>Exchanges!V2073</f>
        <v>2013</v>
      </c>
      <c r="V2069" s="1" t="str">
        <f>Exchanges!W2073</f>
        <v>N-METHYL-2-PYRROLIDONE</v>
      </c>
      <c r="W2069" s="1" t="str">
        <f>Exchanges!X2073</f>
        <v>TRI</v>
      </c>
      <c r="X2069" s="1"/>
    </row>
    <row r="2070" spans="1:24" x14ac:dyDescent="0.15">
      <c r="A2070" s="1" t="str">
        <f>Exchanges!B2074</f>
        <v>butanol</v>
      </c>
      <c r="B2070" s="1">
        <f>Exchanges!C2074</f>
        <v>71363</v>
      </c>
      <c r="C2070" s="1" t="str">
        <f>Exchanges!D2074</f>
        <v>air</v>
      </c>
      <c r="D2070" s="1" t="str">
        <f>Exchanges!E2074</f>
        <v>unspecified</v>
      </c>
      <c r="E2070" s="1" t="str">
        <f>Exchanges!F2074</f>
        <v>b9a9b2ad-5db3-47aa-81de-3a48ae9ad4ec</v>
      </c>
      <c r="F2070" s="1" t="str">
        <f>Exchanges!G2074</f>
        <v>All other chemical product and preparation manufacturing</v>
      </c>
      <c r="G2070" s="1" t="str">
        <f>Exchanges!H2074</f>
        <v>3259A0</v>
      </c>
      <c r="H2070" s="1" t="str">
        <f>Exchanges!I2074</f>
        <v>US</v>
      </c>
      <c r="I2070" s="1">
        <f>Exchanges!J2074</f>
        <v>1.0092069267268255E-7</v>
      </c>
      <c r="J2070" s="1" t="str">
        <f>Exchanges!K2074</f>
        <v>kg</v>
      </c>
      <c r="K2070" s="1"/>
      <c r="L2070" s="1"/>
      <c r="M2070" s="1"/>
      <c r="N2070" s="1"/>
      <c r="O2070" s="1"/>
      <c r="P2070" s="86">
        <f>ROUND(Exchanges!Q2074,0)</f>
        <v>5</v>
      </c>
      <c r="Q2070" s="1">
        <f>Exchanges!R2074</f>
        <v>1</v>
      </c>
      <c r="R2070" s="1">
        <f>Exchanges!S2074</f>
        <v>1</v>
      </c>
      <c r="S2070" s="1">
        <f>Exchanges!T2074</f>
        <v>1</v>
      </c>
      <c r="T2070" s="1">
        <f>Exchanges!U2074</f>
        <v>4</v>
      </c>
      <c r="U2070" s="1">
        <f>Exchanges!V2074</f>
        <v>2013</v>
      </c>
      <c r="V2070" s="1" t="str">
        <f>Exchanges!W2074</f>
        <v>N-BUTYL ALCOHOL</v>
      </c>
      <c r="W2070" s="1" t="str">
        <f>Exchanges!X2074</f>
        <v>TRI</v>
      </c>
      <c r="X2070" s="1"/>
    </row>
    <row r="2071" spans="1:24" x14ac:dyDescent="0.15">
      <c r="A2071" s="1" t="str">
        <f>Exchanges!B2075</f>
        <v>ETHENE</v>
      </c>
      <c r="B2071" s="1">
        <f>Exchanges!C2075</f>
        <v>74851</v>
      </c>
      <c r="C2071" s="1" t="str">
        <f>Exchanges!D2075</f>
        <v>air</v>
      </c>
      <c r="D2071" s="1" t="str">
        <f>Exchanges!E2075</f>
        <v>unspecified</v>
      </c>
      <c r="E2071" s="1" t="str">
        <f>Exchanges!F2075</f>
        <v>9c2a7dc9-8b1f-46ba-bc16-0d761a4f6016</v>
      </c>
      <c r="F2071" s="1" t="str">
        <f>Exchanges!G2075</f>
        <v>All other chemical product and preparation manufacturing</v>
      </c>
      <c r="G2071" s="1" t="str">
        <f>Exchanges!H2075</f>
        <v>3259A0</v>
      </c>
      <c r="H2071" s="1" t="str">
        <f>Exchanges!I2075</f>
        <v>US</v>
      </c>
      <c r="I2071" s="1">
        <f>Exchanges!J2075</f>
        <v>1.080177194421657E-7</v>
      </c>
      <c r="J2071" s="1" t="str">
        <f>Exchanges!K2075</f>
        <v>kg</v>
      </c>
      <c r="K2071" s="1"/>
      <c r="L2071" s="1"/>
      <c r="M2071" s="1"/>
      <c r="N2071" s="1"/>
      <c r="O2071" s="1"/>
      <c r="P2071" s="86">
        <f>ROUND(Exchanges!Q2075,0)</f>
        <v>3</v>
      </c>
      <c r="Q2071" s="1">
        <f>Exchanges!R2075</f>
        <v>1</v>
      </c>
      <c r="R2071" s="1">
        <f>Exchanges!S2075</f>
        <v>1</v>
      </c>
      <c r="S2071" s="1">
        <f>Exchanges!T2075</f>
        <v>1</v>
      </c>
      <c r="T2071" s="1">
        <f>Exchanges!U2075</f>
        <v>4</v>
      </c>
      <c r="U2071" s="1">
        <f>Exchanges!V2075</f>
        <v>2013</v>
      </c>
      <c r="V2071" s="1" t="str">
        <f>Exchanges!W2075</f>
        <v>ETHYLENE</v>
      </c>
      <c r="W2071" s="1" t="str">
        <f>Exchanges!X2075</f>
        <v>TRI</v>
      </c>
      <c r="X2071" s="1"/>
    </row>
    <row r="2072" spans="1:24" x14ac:dyDescent="0.15">
      <c r="A2072" s="1" t="str">
        <f>Exchanges!B2076</f>
        <v>Methyl acrylate</v>
      </c>
      <c r="B2072" s="1">
        <f>Exchanges!C2076</f>
        <v>96333</v>
      </c>
      <c r="C2072" s="1" t="str">
        <f>Exchanges!D2076</f>
        <v>air</v>
      </c>
      <c r="D2072" s="1" t="str">
        <f>Exchanges!E2076</f>
        <v>unspecified</v>
      </c>
      <c r="E2072" s="1" t="str">
        <f>Exchanges!F2076</f>
        <v>39c49db2-409a-4d5d-93f5-454535398965</v>
      </c>
      <c r="F2072" s="1" t="str">
        <f>Exchanges!G2076</f>
        <v>All other chemical product and preparation manufacturing</v>
      </c>
      <c r="G2072" s="1" t="str">
        <f>Exchanges!H2076</f>
        <v>3259A0</v>
      </c>
      <c r="H2072" s="1" t="str">
        <f>Exchanges!I2076</f>
        <v>US</v>
      </c>
      <c r="I2072" s="1">
        <f>Exchanges!J2076</f>
        <v>1.168420016406891E-7</v>
      </c>
      <c r="J2072" s="1" t="str">
        <f>Exchanges!K2076</f>
        <v>kg</v>
      </c>
      <c r="K2072" s="1"/>
      <c r="L2072" s="1"/>
      <c r="M2072" s="1"/>
      <c r="N2072" s="1"/>
      <c r="O2072" s="1"/>
      <c r="P2072" s="86">
        <f>ROUND(Exchanges!Q2076,0)</f>
        <v>3</v>
      </c>
      <c r="Q2072" s="1">
        <f>Exchanges!R2076</f>
        <v>1</v>
      </c>
      <c r="R2072" s="1">
        <f>Exchanges!S2076</f>
        <v>1</v>
      </c>
      <c r="S2072" s="1">
        <f>Exchanges!T2076</f>
        <v>1</v>
      </c>
      <c r="T2072" s="1">
        <f>Exchanges!U2076</f>
        <v>4</v>
      </c>
      <c r="U2072" s="1">
        <f>Exchanges!V2076</f>
        <v>2013</v>
      </c>
      <c r="V2072" s="1" t="str">
        <f>Exchanges!W2076</f>
        <v>METHYL ACRYLATE</v>
      </c>
      <c r="W2072" s="1" t="str">
        <f>Exchanges!X2076</f>
        <v>TRI</v>
      </c>
      <c r="X2072" s="1"/>
    </row>
    <row r="2073" spans="1:24" x14ac:dyDescent="0.15">
      <c r="A2073" s="1" t="str">
        <f>Exchanges!B2077</f>
        <v>ethylbenzene</v>
      </c>
      <c r="B2073" s="1">
        <f>Exchanges!C2077</f>
        <v>100414</v>
      </c>
      <c r="C2073" s="1" t="str">
        <f>Exchanges!D2077</f>
        <v>air</v>
      </c>
      <c r="D2073" s="1" t="str">
        <f>Exchanges!E2077</f>
        <v>unspecified</v>
      </c>
      <c r="E2073" s="1" t="str">
        <f>Exchanges!F2077</f>
        <v>787591de-0e9e-3f81-a1e5-2df2949f146c</v>
      </c>
      <c r="F2073" s="1" t="str">
        <f>Exchanges!G2077</f>
        <v>All other chemical product and preparation manufacturing</v>
      </c>
      <c r="G2073" s="1" t="str">
        <f>Exchanges!H2077</f>
        <v>3259A0</v>
      </c>
      <c r="H2073" s="1" t="str">
        <f>Exchanges!I2077</f>
        <v>US</v>
      </c>
      <c r="I2073" s="1">
        <f>Exchanges!J2077</f>
        <v>1.1887634315340443E-7</v>
      </c>
      <c r="J2073" s="1" t="str">
        <f>Exchanges!K2077</f>
        <v>kg</v>
      </c>
      <c r="K2073" s="1"/>
      <c r="L2073" s="1"/>
      <c r="M2073" s="1"/>
      <c r="N2073" s="1"/>
      <c r="O2073" s="1"/>
      <c r="P2073" s="86">
        <f>ROUND(Exchanges!Q2077,0)</f>
        <v>4</v>
      </c>
      <c r="Q2073" s="1">
        <f>Exchanges!R2077</f>
        <v>1</v>
      </c>
      <c r="R2073" s="1">
        <f>Exchanges!S2077</f>
        <v>1</v>
      </c>
      <c r="S2073" s="1">
        <f>Exchanges!T2077</f>
        <v>1</v>
      </c>
      <c r="T2073" s="1">
        <f>Exchanges!U2077</f>
        <v>4</v>
      </c>
      <c r="U2073" s="1">
        <f>Exchanges!V2077</f>
        <v>2013</v>
      </c>
      <c r="V2073" s="1" t="str">
        <f>Exchanges!W2077</f>
        <v>ETHYLBENZENE</v>
      </c>
      <c r="W2073" s="1" t="str">
        <f>Exchanges!X2077</f>
        <v>TRI</v>
      </c>
      <c r="X2073" s="1"/>
    </row>
    <row r="2074" spans="1:24" x14ac:dyDescent="0.15">
      <c r="A2074" s="1" t="str">
        <f>Exchanges!B2078</f>
        <v>1,2,4-trimethylbenzene</v>
      </c>
      <c r="B2074" s="1">
        <f>Exchanges!C2078</f>
        <v>95636</v>
      </c>
      <c r="C2074" s="1" t="str">
        <f>Exchanges!D2078</f>
        <v>air</v>
      </c>
      <c r="D2074" s="1" t="str">
        <f>Exchanges!E2078</f>
        <v>unspecified</v>
      </c>
      <c r="E2074" s="1" t="str">
        <f>Exchanges!F2078</f>
        <v>776e1b2c-6a86-35c1-b2ed-61952ecd792c</v>
      </c>
      <c r="F2074" s="1" t="str">
        <f>Exchanges!G2078</f>
        <v>All other chemical product and preparation manufacturing</v>
      </c>
      <c r="G2074" s="1" t="str">
        <f>Exchanges!H2078</f>
        <v>3259A0</v>
      </c>
      <c r="H2074" s="1" t="str">
        <f>Exchanges!I2078</f>
        <v>US</v>
      </c>
      <c r="I2074" s="1">
        <f>Exchanges!J2078</f>
        <v>1.3470133242329778E-7</v>
      </c>
      <c r="J2074" s="1" t="str">
        <f>Exchanges!K2078</f>
        <v>kg</v>
      </c>
      <c r="K2074" s="1"/>
      <c r="L2074" s="1"/>
      <c r="M2074" s="1"/>
      <c r="N2074" s="1"/>
      <c r="O2074" s="1"/>
      <c r="P2074" s="86">
        <f>ROUND(Exchanges!Q2078,0)</f>
        <v>5</v>
      </c>
      <c r="Q2074" s="1">
        <f>Exchanges!R2078</f>
        <v>1</v>
      </c>
      <c r="R2074" s="1">
        <f>Exchanges!S2078</f>
        <v>1</v>
      </c>
      <c r="S2074" s="1">
        <f>Exchanges!T2078</f>
        <v>1</v>
      </c>
      <c r="T2074" s="1">
        <f>Exchanges!U2078</f>
        <v>4</v>
      </c>
      <c r="U2074" s="1">
        <f>Exchanges!V2078</f>
        <v>2013</v>
      </c>
      <c r="V2074" s="1" t="str">
        <f>Exchanges!W2078</f>
        <v>1,2,4-TRIMETHYLBENZENE</v>
      </c>
      <c r="W2074" s="1" t="str">
        <f>Exchanges!X2078</f>
        <v>TRI</v>
      </c>
      <c r="X2074" s="1"/>
    </row>
    <row r="2075" spans="1:24" x14ac:dyDescent="0.15">
      <c r="A2075" s="1" t="str">
        <f>Exchanges!B2079</f>
        <v>cyclohexane</v>
      </c>
      <c r="B2075" s="1">
        <f>Exchanges!C2079</f>
        <v>110827</v>
      </c>
      <c r="C2075" s="1" t="str">
        <f>Exchanges!D2079</f>
        <v>air</v>
      </c>
      <c r="D2075" s="1" t="str">
        <f>Exchanges!E2079</f>
        <v>unspecified</v>
      </c>
      <c r="E2075" s="1" t="str">
        <f>Exchanges!F2079</f>
        <v>165aaeac-93d1-4afd-adf2-e3d6c0eaf629</v>
      </c>
      <c r="F2075" s="1" t="str">
        <f>Exchanges!G2079</f>
        <v>All other chemical product and preparation manufacturing</v>
      </c>
      <c r="G2075" s="1" t="str">
        <f>Exchanges!H2079</f>
        <v>3259A0</v>
      </c>
      <c r="H2075" s="1" t="str">
        <f>Exchanges!I2079</f>
        <v>US</v>
      </c>
      <c r="I2075" s="1">
        <f>Exchanges!J2079</f>
        <v>2.061692534864643E-7</v>
      </c>
      <c r="J2075" s="1" t="str">
        <f>Exchanges!K2079</f>
        <v>kg</v>
      </c>
      <c r="K2075" s="1"/>
      <c r="L2075" s="1"/>
      <c r="M2075" s="1"/>
      <c r="N2075" s="1"/>
      <c r="O2075" s="1"/>
      <c r="P2075" s="86">
        <f>ROUND(Exchanges!Q2079,0)</f>
        <v>4</v>
      </c>
      <c r="Q2075" s="1">
        <f>Exchanges!R2079</f>
        <v>1</v>
      </c>
      <c r="R2075" s="1">
        <f>Exchanges!S2079</f>
        <v>1</v>
      </c>
      <c r="S2075" s="1">
        <f>Exchanges!T2079</f>
        <v>1</v>
      </c>
      <c r="T2075" s="1">
        <f>Exchanges!U2079</f>
        <v>4</v>
      </c>
      <c r="U2075" s="1">
        <f>Exchanges!V2079</f>
        <v>2013</v>
      </c>
      <c r="V2075" s="1" t="str">
        <f>Exchanges!W2079</f>
        <v>CYCLOHEXANE</v>
      </c>
      <c r="W2075" s="1" t="str">
        <f>Exchanges!X2079</f>
        <v>TRI</v>
      </c>
      <c r="X2075" s="1"/>
    </row>
    <row r="2076" spans="1:24" x14ac:dyDescent="0.15">
      <c r="A2076" s="1" t="str">
        <f>Exchanges!B2080</f>
        <v>formic acid</v>
      </c>
      <c r="B2076" s="1">
        <f>Exchanges!C2080</f>
        <v>64186</v>
      </c>
      <c r="C2076" s="1" t="str">
        <f>Exchanges!D2080</f>
        <v>air</v>
      </c>
      <c r="D2076" s="1" t="str">
        <f>Exchanges!E2080</f>
        <v>unspecified</v>
      </c>
      <c r="E2076" s="1" t="str">
        <f>Exchanges!F2080</f>
        <v>27804c78-5eee-47f9-9a91-1f6126ccfe45</v>
      </c>
      <c r="F2076" s="1" t="str">
        <f>Exchanges!G2080</f>
        <v>All other chemical product and preparation manufacturing</v>
      </c>
      <c r="G2076" s="1" t="str">
        <f>Exchanges!H2080</f>
        <v>3259A0</v>
      </c>
      <c r="H2076" s="1" t="str">
        <f>Exchanges!I2080</f>
        <v>US</v>
      </c>
      <c r="I2076" s="1">
        <f>Exchanges!J2080</f>
        <v>2.2951186777358494E-7</v>
      </c>
      <c r="J2076" s="1" t="str">
        <f>Exchanges!K2080</f>
        <v>kg</v>
      </c>
      <c r="K2076" s="1"/>
      <c r="L2076" s="1"/>
      <c r="M2076" s="1"/>
      <c r="N2076" s="1"/>
      <c r="O2076" s="1"/>
      <c r="P2076" s="86">
        <f>ROUND(Exchanges!Q2080,0)</f>
        <v>3</v>
      </c>
      <c r="Q2076" s="1">
        <f>Exchanges!R2080</f>
        <v>1</v>
      </c>
      <c r="R2076" s="1">
        <f>Exchanges!S2080</f>
        <v>1</v>
      </c>
      <c r="S2076" s="1">
        <f>Exchanges!T2080</f>
        <v>1</v>
      </c>
      <c r="T2076" s="1">
        <f>Exchanges!U2080</f>
        <v>4</v>
      </c>
      <c r="U2076" s="1">
        <f>Exchanges!V2080</f>
        <v>2013</v>
      </c>
      <c r="V2076" s="1" t="str">
        <f>Exchanges!W2080</f>
        <v>FORMIC ACID</v>
      </c>
      <c r="W2076" s="1" t="str">
        <f>Exchanges!X2080</f>
        <v>TRI</v>
      </c>
      <c r="X2076" s="1"/>
    </row>
    <row r="2077" spans="1:24" x14ac:dyDescent="0.15">
      <c r="A2077" s="1" t="str">
        <f>Exchanges!B2081</f>
        <v>NITROGLYCERIN</v>
      </c>
      <c r="B2077" s="1">
        <f>Exchanges!C2081</f>
        <v>55630</v>
      </c>
      <c r="C2077" s="1" t="str">
        <f>Exchanges!D2081</f>
        <v>air</v>
      </c>
      <c r="D2077" s="1" t="str">
        <f>Exchanges!E2081</f>
        <v>unspecified</v>
      </c>
      <c r="E2077" s="1" t="str">
        <f>Exchanges!F2081</f>
        <v>4541ae89-df9f-42f4-82d5-644adcca1527</v>
      </c>
      <c r="F2077" s="1" t="str">
        <f>Exchanges!G2081</f>
        <v>All other chemical product and preparation manufacturing</v>
      </c>
      <c r="G2077" s="1" t="str">
        <f>Exchanges!H2081</f>
        <v>3259A0</v>
      </c>
      <c r="H2077" s="1" t="str">
        <f>Exchanges!I2081</f>
        <v>US</v>
      </c>
      <c r="I2077" s="1">
        <f>Exchanges!J2081</f>
        <v>2.3375842493847417E-7</v>
      </c>
      <c r="J2077" s="1" t="str">
        <f>Exchanges!K2081</f>
        <v>kg</v>
      </c>
      <c r="K2077" s="1"/>
      <c r="L2077" s="1"/>
      <c r="M2077" s="1"/>
      <c r="N2077" s="1"/>
      <c r="O2077" s="1"/>
      <c r="P2077" s="86">
        <f>ROUND(Exchanges!Q2081,0)</f>
        <v>5</v>
      </c>
      <c r="Q2077" s="1">
        <f>Exchanges!R2081</f>
        <v>1</v>
      </c>
      <c r="R2077" s="1">
        <f>Exchanges!S2081</f>
        <v>1</v>
      </c>
      <c r="S2077" s="1">
        <f>Exchanges!T2081</f>
        <v>1</v>
      </c>
      <c r="T2077" s="1">
        <f>Exchanges!U2081</f>
        <v>4</v>
      </c>
      <c r="U2077" s="1">
        <f>Exchanges!V2081</f>
        <v>2013</v>
      </c>
      <c r="V2077" s="1" t="str">
        <f>Exchanges!W2081</f>
        <v>NITROGLYCERIN</v>
      </c>
      <c r="W2077" s="1" t="str">
        <f>Exchanges!X2081</f>
        <v>TRI</v>
      </c>
      <c r="X2077" s="1"/>
    </row>
    <row r="2078" spans="1:24" x14ac:dyDescent="0.15">
      <c r="A2078" s="1" t="str">
        <f>Exchanges!B2082</f>
        <v>SULFURYL FLUORIDE</v>
      </c>
      <c r="B2078" s="1">
        <f>Exchanges!C2082</f>
        <v>2699798</v>
      </c>
      <c r="C2078" s="1" t="str">
        <f>Exchanges!D2082</f>
        <v>air</v>
      </c>
      <c r="D2078" s="1" t="str">
        <f>Exchanges!E2082</f>
        <v>unspecified</v>
      </c>
      <c r="E2078" s="1" t="str">
        <f>Exchanges!F2082</f>
        <v>dfd3c870-aac3-3090-bd61-277c449a31e5</v>
      </c>
      <c r="F2078" s="1" t="str">
        <f>Exchanges!G2082</f>
        <v>All other chemical product and preparation manufacturing</v>
      </c>
      <c r="G2078" s="1" t="str">
        <f>Exchanges!H2082</f>
        <v>3259A0</v>
      </c>
      <c r="H2078" s="1" t="str">
        <f>Exchanges!I2082</f>
        <v>US</v>
      </c>
      <c r="I2078" s="1">
        <f>Exchanges!J2082</f>
        <v>4.1463494667760465E-7</v>
      </c>
      <c r="J2078" s="1" t="str">
        <f>Exchanges!K2082</f>
        <v>kg</v>
      </c>
      <c r="K2078" s="1"/>
      <c r="L2078" s="1"/>
      <c r="M2078" s="1"/>
      <c r="N2078" s="1"/>
      <c r="O2078" s="1"/>
      <c r="P2078" s="86">
        <f>ROUND(Exchanges!Q2082,0)</f>
        <v>4</v>
      </c>
      <c r="Q2078" s="1">
        <f>Exchanges!R2082</f>
        <v>1</v>
      </c>
      <c r="R2078" s="1">
        <f>Exchanges!S2082</f>
        <v>1</v>
      </c>
      <c r="S2078" s="1">
        <f>Exchanges!T2082</f>
        <v>1</v>
      </c>
      <c r="T2078" s="1">
        <f>Exchanges!U2082</f>
        <v>4</v>
      </c>
      <c r="U2078" s="1">
        <f>Exchanges!V2082</f>
        <v>2013</v>
      </c>
      <c r="V2078" s="1" t="str">
        <f>Exchanges!W2082</f>
        <v>SULFURYL FLUORIDE</v>
      </c>
      <c r="W2078" s="1" t="str">
        <f>Exchanges!X2082</f>
        <v>TRI</v>
      </c>
      <c r="X2078" s="1"/>
    </row>
    <row r="2079" spans="1:24" x14ac:dyDescent="0.15">
      <c r="A2079" s="1" t="str">
        <f>Exchanges!B2083</f>
        <v>Propene</v>
      </c>
      <c r="B2079" s="1">
        <f>Exchanges!C2083</f>
        <v>115071</v>
      </c>
      <c r="C2079" s="1" t="str">
        <f>Exchanges!D2083</f>
        <v>air</v>
      </c>
      <c r="D2079" s="1" t="str">
        <f>Exchanges!E2083</f>
        <v>unspecified</v>
      </c>
      <c r="E2079" s="1" t="str">
        <f>Exchanges!F2083</f>
        <v>64165202-4870-47d0-8602-b85e5d672865</v>
      </c>
      <c r="F2079" s="1" t="str">
        <f>Exchanges!G2083</f>
        <v>All other chemical product and preparation manufacturing</v>
      </c>
      <c r="G2079" s="1" t="str">
        <f>Exchanges!H2083</f>
        <v>3259A0</v>
      </c>
      <c r="H2079" s="1" t="str">
        <f>Exchanges!I2083</f>
        <v>US</v>
      </c>
      <c r="I2079" s="1">
        <f>Exchanges!J2083</f>
        <v>5.2858258375717814E-7</v>
      </c>
      <c r="J2079" s="1" t="str">
        <f>Exchanges!K2083</f>
        <v>kg</v>
      </c>
      <c r="K2079" s="1"/>
      <c r="L2079" s="1"/>
      <c r="M2079" s="1"/>
      <c r="N2079" s="1"/>
      <c r="O2079" s="1"/>
      <c r="P2079" s="86">
        <f>ROUND(Exchanges!Q2083,0)</f>
        <v>3</v>
      </c>
      <c r="Q2079" s="1">
        <f>Exchanges!R2083</f>
        <v>1</v>
      </c>
      <c r="R2079" s="1">
        <f>Exchanges!S2083</f>
        <v>1</v>
      </c>
      <c r="S2079" s="1">
        <f>Exchanges!T2083</f>
        <v>1</v>
      </c>
      <c r="T2079" s="1">
        <f>Exchanges!U2083</f>
        <v>4</v>
      </c>
      <c r="U2079" s="1">
        <f>Exchanges!V2083</f>
        <v>2013</v>
      </c>
      <c r="V2079" s="1" t="str">
        <f>Exchanges!W2083</f>
        <v>PROPYLENE</v>
      </c>
      <c r="W2079" s="1" t="str">
        <f>Exchanges!X2083</f>
        <v>TRI</v>
      </c>
      <c r="X2079" s="1"/>
    </row>
    <row r="2080" spans="1:24" x14ac:dyDescent="0.15">
      <c r="A2080" s="1" t="str">
        <f>Exchanges!B2084</f>
        <v>nitric acid</v>
      </c>
      <c r="B2080" s="1">
        <f>Exchanges!C2084</f>
        <v>7697372</v>
      </c>
      <c r="C2080" s="1" t="str">
        <f>Exchanges!D2084</f>
        <v>air</v>
      </c>
      <c r="D2080" s="1" t="str">
        <f>Exchanges!E2084</f>
        <v>unspecified</v>
      </c>
      <c r="E2080" s="1" t="str">
        <f>Exchanges!F2084</f>
        <v>dc084330-5108-4d9c-a7ed-eb3345507f13</v>
      </c>
      <c r="F2080" s="1" t="str">
        <f>Exchanges!G2084</f>
        <v>All other chemical product and preparation manufacturing</v>
      </c>
      <c r="G2080" s="1" t="str">
        <f>Exchanges!H2084</f>
        <v>3259A0</v>
      </c>
      <c r="H2080" s="1" t="str">
        <f>Exchanges!I2084</f>
        <v>US</v>
      </c>
      <c r="I2080" s="1">
        <f>Exchanges!J2084</f>
        <v>1.6188220114848234E-6</v>
      </c>
      <c r="J2080" s="1" t="str">
        <f>Exchanges!K2084</f>
        <v>kg</v>
      </c>
      <c r="K2080" s="1"/>
      <c r="L2080" s="1"/>
      <c r="M2080" s="1"/>
      <c r="N2080" s="1"/>
      <c r="O2080" s="1"/>
      <c r="P2080" s="86">
        <f>ROUND(Exchanges!Q2084,0)</f>
        <v>3</v>
      </c>
      <c r="Q2080" s="1">
        <f>Exchanges!R2084</f>
        <v>1</v>
      </c>
      <c r="R2080" s="1">
        <f>Exchanges!S2084</f>
        <v>1</v>
      </c>
      <c r="S2080" s="1">
        <f>Exchanges!T2084</f>
        <v>1</v>
      </c>
      <c r="T2080" s="1">
        <f>Exchanges!U2084</f>
        <v>4</v>
      </c>
      <c r="U2080" s="1">
        <f>Exchanges!V2084</f>
        <v>2013</v>
      </c>
      <c r="V2080" s="1" t="str">
        <f>Exchanges!W2084</f>
        <v>NITRIC ACID</v>
      </c>
      <c r="W2080" s="1" t="str">
        <f>Exchanges!X2084</f>
        <v>TRI</v>
      </c>
      <c r="X2080" s="1"/>
    </row>
    <row r="2081" spans="1:24" x14ac:dyDescent="0.15">
      <c r="A2081" s="1" t="str">
        <f>Exchanges!B2085</f>
        <v>Sulfuric acid</v>
      </c>
      <c r="B2081" s="1">
        <f>Exchanges!C2085</f>
        <v>7664939</v>
      </c>
      <c r="C2081" s="1" t="str">
        <f>Exchanges!D2085</f>
        <v>air</v>
      </c>
      <c r="D2081" s="1" t="str">
        <f>Exchanges!E2085</f>
        <v>unspecified</v>
      </c>
      <c r="E2081" s="1" t="str">
        <f>Exchanges!F2085</f>
        <v>99c65c6a-6871-40ba-af79-5bd6851688e4</v>
      </c>
      <c r="F2081" s="1" t="str">
        <f>Exchanges!G2085</f>
        <v>All other chemical product and preparation manufacturing</v>
      </c>
      <c r="G2081" s="1" t="str">
        <f>Exchanges!H2085</f>
        <v>3259A0</v>
      </c>
      <c r="H2081" s="1" t="str">
        <f>Exchanges!I2085</f>
        <v>US</v>
      </c>
      <c r="I2081" s="1">
        <f>Exchanges!J2085</f>
        <v>2.3967547826086958E-6</v>
      </c>
      <c r="J2081" s="1" t="str">
        <f>Exchanges!K2085</f>
        <v>kg</v>
      </c>
      <c r="K2081" s="1"/>
      <c r="L2081" s="1"/>
      <c r="M2081" s="1"/>
      <c r="N2081" s="1"/>
      <c r="O2081" s="1"/>
      <c r="P2081" s="86">
        <f>ROUND(Exchanges!Q2085,0)</f>
        <v>2</v>
      </c>
      <c r="Q2081" s="1">
        <f>Exchanges!R2085</f>
        <v>1</v>
      </c>
      <c r="R2081" s="1">
        <f>Exchanges!S2085</f>
        <v>1</v>
      </c>
      <c r="S2081" s="1">
        <f>Exchanges!T2085</f>
        <v>1</v>
      </c>
      <c r="T2081" s="1">
        <f>Exchanges!U2085</f>
        <v>4</v>
      </c>
      <c r="U2081" s="1">
        <f>Exchanges!V2085</f>
        <v>2013</v>
      </c>
      <c r="V2081" s="1" t="str">
        <f>Exchanges!W2085</f>
        <v>SULFURIC ACID (1994 AND AFTER ACID AEROSOLS" ONLY)"</v>
      </c>
      <c r="W2081" s="1" t="str">
        <f>Exchanges!X2085</f>
        <v>TRI</v>
      </c>
      <c r="X2081" s="1"/>
    </row>
    <row r="2082" spans="1:24" x14ac:dyDescent="0.15">
      <c r="A2082" s="1" t="str">
        <f>Exchanges!B2086</f>
        <v>chromium</v>
      </c>
      <c r="B2082" s="1">
        <f>Exchanges!C2086</f>
        <v>7440473</v>
      </c>
      <c r="C2082" s="1" t="str">
        <f>Exchanges!D2086</f>
        <v>air</v>
      </c>
      <c r="D2082" s="1" t="str">
        <f>Exchanges!E2086</f>
        <v>unspecified</v>
      </c>
      <c r="E2082" s="1" t="str">
        <f>Exchanges!F2086</f>
        <v>e142b577-e934-4085-9a07-3983d4d92afb</v>
      </c>
      <c r="F2082" s="1" t="str">
        <f>Exchanges!G2086</f>
        <v>Alumina refining and primary aluminum production</v>
      </c>
      <c r="G2082" s="1" t="str">
        <f>Exchanges!H2086</f>
        <v>33131A</v>
      </c>
      <c r="H2082" s="1" t="str">
        <f>Exchanges!I2086</f>
        <v>US</v>
      </c>
      <c r="I2082" s="1">
        <f>Exchanges!J2086</f>
        <v>6.8465060240963857E-8</v>
      </c>
      <c r="J2082" s="1" t="str">
        <f>Exchanges!K2086</f>
        <v>kg</v>
      </c>
      <c r="K2082" s="1"/>
      <c r="L2082" s="1"/>
      <c r="M2082" s="1"/>
      <c r="N2082" s="1"/>
      <c r="O2082" s="1"/>
      <c r="P2082" s="86">
        <f>ROUND(Exchanges!Q2086,0)</f>
        <v>4</v>
      </c>
      <c r="Q2082" s="1">
        <f>Exchanges!R2086</f>
        <v>1</v>
      </c>
      <c r="R2082" s="1">
        <f>Exchanges!S2086</f>
        <v>1</v>
      </c>
      <c r="S2082" s="1">
        <f>Exchanges!T2086</f>
        <v>1</v>
      </c>
      <c r="T2082" s="1">
        <f>Exchanges!U2086</f>
        <v>3</v>
      </c>
      <c r="U2082" s="1">
        <f>Exchanges!V2086</f>
        <v>2013</v>
      </c>
      <c r="V2082" s="1" t="str">
        <f>Exchanges!W2086</f>
        <v>CHROMIUM</v>
      </c>
      <c r="W2082" s="1" t="str">
        <f>Exchanges!X2086</f>
        <v>TRI</v>
      </c>
      <c r="X2082" s="1"/>
    </row>
    <row r="2083" spans="1:24" x14ac:dyDescent="0.15">
      <c r="A2083" s="1" t="str">
        <f>Exchanges!B2087</f>
        <v>ethylbenzene</v>
      </c>
      <c r="B2083" s="1">
        <f>Exchanges!C2087</f>
        <v>100414</v>
      </c>
      <c r="C2083" s="1" t="str">
        <f>Exchanges!D2087</f>
        <v>air</v>
      </c>
      <c r="D2083" s="1" t="str">
        <f>Exchanges!E2087</f>
        <v>unspecified</v>
      </c>
      <c r="E2083" s="1" t="str">
        <f>Exchanges!F2087</f>
        <v>787591de-0e9e-3f81-a1e5-2df2949f146c</v>
      </c>
      <c r="F2083" s="1" t="str">
        <f>Exchanges!G2087</f>
        <v>Alumina refining and primary aluminum production</v>
      </c>
      <c r="G2083" s="1" t="str">
        <f>Exchanges!H2087</f>
        <v>33131A</v>
      </c>
      <c r="H2083" s="1" t="str">
        <f>Exchanges!I2087</f>
        <v>US</v>
      </c>
      <c r="I2083" s="1">
        <f>Exchanges!J2087</f>
        <v>7.5903614457831319E-8</v>
      </c>
      <c r="J2083" s="1" t="str">
        <f>Exchanges!K2087</f>
        <v>kg</v>
      </c>
      <c r="K2083" s="1"/>
      <c r="L2083" s="1"/>
      <c r="M2083" s="1"/>
      <c r="N2083" s="1"/>
      <c r="O2083" s="1"/>
      <c r="P2083" s="86">
        <f>ROUND(Exchanges!Q2087,0)</f>
        <v>4</v>
      </c>
      <c r="Q2083" s="1">
        <f>Exchanges!R2087</f>
        <v>1</v>
      </c>
      <c r="R2083" s="1">
        <f>Exchanges!S2087</f>
        <v>1</v>
      </c>
      <c r="S2083" s="1">
        <f>Exchanges!T2087</f>
        <v>1</v>
      </c>
      <c r="T2083" s="1">
        <f>Exchanges!U2087</f>
        <v>3</v>
      </c>
      <c r="U2083" s="1">
        <f>Exchanges!V2087</f>
        <v>2013</v>
      </c>
      <c r="V2083" s="1" t="str">
        <f>Exchanges!W2087</f>
        <v>ETHYLBENZENE</v>
      </c>
      <c r="W2083" s="1" t="str">
        <f>Exchanges!X2087</f>
        <v>TRI</v>
      </c>
      <c r="X2083" s="1"/>
    </row>
    <row r="2084" spans="1:24" x14ac:dyDescent="0.15">
      <c r="A2084" s="1" t="str">
        <f>Exchanges!B2088</f>
        <v>copper</v>
      </c>
      <c r="B2084" s="1">
        <f>Exchanges!C2088</f>
        <v>7440508</v>
      </c>
      <c r="C2084" s="1" t="str">
        <f>Exchanges!D2088</f>
        <v>air</v>
      </c>
      <c r="D2084" s="1" t="str">
        <f>Exchanges!E2088</f>
        <v>unspecified</v>
      </c>
      <c r="E2084" s="1" t="str">
        <f>Exchanges!F2088</f>
        <v>ec8144d6-d123-43b1-9c17-a295422a0498</v>
      </c>
      <c r="F2084" s="1" t="str">
        <f>Exchanges!G2088</f>
        <v>Alumina refining and primary aluminum production</v>
      </c>
      <c r="G2084" s="1" t="str">
        <f>Exchanges!H2088</f>
        <v>33131A</v>
      </c>
      <c r="H2084" s="1" t="str">
        <f>Exchanges!I2088</f>
        <v>US</v>
      </c>
      <c r="I2084" s="1">
        <f>Exchanges!J2088</f>
        <v>1.2917960240963854E-7</v>
      </c>
      <c r="J2084" s="1" t="str">
        <f>Exchanges!K2088</f>
        <v>kg</v>
      </c>
      <c r="K2084" s="1"/>
      <c r="L2084" s="1"/>
      <c r="M2084" s="1"/>
      <c r="N2084" s="1"/>
      <c r="O2084" s="1"/>
      <c r="P2084" s="86">
        <f>ROUND(Exchanges!Q2088,0)</f>
        <v>4</v>
      </c>
      <c r="Q2084" s="1">
        <f>Exchanges!R2088</f>
        <v>1</v>
      </c>
      <c r="R2084" s="1">
        <f>Exchanges!S2088</f>
        <v>1</v>
      </c>
      <c r="S2084" s="1">
        <f>Exchanges!T2088</f>
        <v>1</v>
      </c>
      <c r="T2084" s="1">
        <f>Exchanges!U2088</f>
        <v>3</v>
      </c>
      <c r="U2084" s="1">
        <f>Exchanges!V2088</f>
        <v>2013</v>
      </c>
      <c r="V2084" s="1" t="str">
        <f>Exchanges!W2088</f>
        <v>COPPER</v>
      </c>
      <c r="W2084" s="1" t="str">
        <f>Exchanges!X2088</f>
        <v>TRI</v>
      </c>
      <c r="X2084" s="1"/>
    </row>
    <row r="2085" spans="1:24" x14ac:dyDescent="0.15">
      <c r="A2085" s="1" t="str">
        <f>Exchanges!B2089</f>
        <v>1,2,4-trimethylbenzene</v>
      </c>
      <c r="B2085" s="1">
        <f>Exchanges!C2089</f>
        <v>95636</v>
      </c>
      <c r="C2085" s="1" t="str">
        <f>Exchanges!D2089</f>
        <v>air</v>
      </c>
      <c r="D2085" s="1" t="str">
        <f>Exchanges!E2089</f>
        <v>unspecified</v>
      </c>
      <c r="E2085" s="1" t="str">
        <f>Exchanges!F2089</f>
        <v>776e1b2c-6a86-35c1-b2ed-61952ecd792c</v>
      </c>
      <c r="F2085" s="1" t="str">
        <f>Exchanges!G2089</f>
        <v>Alumina refining and primary aluminum production</v>
      </c>
      <c r="G2085" s="1" t="str">
        <f>Exchanges!H2089</f>
        <v>33131A</v>
      </c>
      <c r="H2085" s="1" t="str">
        <f>Exchanges!I2089</f>
        <v>US</v>
      </c>
      <c r="I2085" s="1">
        <f>Exchanges!J2089</f>
        <v>2.2771084337349397E-7</v>
      </c>
      <c r="J2085" s="1" t="str">
        <f>Exchanges!K2089</f>
        <v>kg</v>
      </c>
      <c r="K2085" s="1"/>
      <c r="L2085" s="1"/>
      <c r="M2085" s="1"/>
      <c r="N2085" s="1"/>
      <c r="O2085" s="1"/>
      <c r="P2085" s="86">
        <f>ROUND(Exchanges!Q2089,0)</f>
        <v>5</v>
      </c>
      <c r="Q2085" s="1">
        <f>Exchanges!R2089</f>
        <v>1</v>
      </c>
      <c r="R2085" s="1">
        <f>Exchanges!S2089</f>
        <v>1</v>
      </c>
      <c r="S2085" s="1">
        <f>Exchanges!T2089</f>
        <v>1</v>
      </c>
      <c r="T2085" s="1">
        <f>Exchanges!U2089</f>
        <v>3</v>
      </c>
      <c r="U2085" s="1">
        <f>Exchanges!V2089</f>
        <v>2013</v>
      </c>
      <c r="V2085" s="1" t="str">
        <f>Exchanges!W2089</f>
        <v>1,2,4-TRIMETHYLBENZENE</v>
      </c>
      <c r="W2085" s="1" t="str">
        <f>Exchanges!X2089</f>
        <v>TRI</v>
      </c>
      <c r="X2085" s="1"/>
    </row>
    <row r="2086" spans="1:24" x14ac:dyDescent="0.15">
      <c r="A2086" s="1" t="str">
        <f>Exchanges!B2090</f>
        <v>butanol</v>
      </c>
      <c r="B2086" s="1">
        <f>Exchanges!C2090</f>
        <v>71363</v>
      </c>
      <c r="C2086" s="1" t="str">
        <f>Exchanges!D2090</f>
        <v>air</v>
      </c>
      <c r="D2086" s="1" t="str">
        <f>Exchanges!E2090</f>
        <v>unspecified</v>
      </c>
      <c r="E2086" s="1" t="str">
        <f>Exchanges!F2090</f>
        <v>b9a9b2ad-5db3-47aa-81de-3a48ae9ad4ec</v>
      </c>
      <c r="F2086" s="1" t="str">
        <f>Exchanges!G2090</f>
        <v>Alumina refining and primary aluminum production</v>
      </c>
      <c r="G2086" s="1" t="str">
        <f>Exchanges!H2090</f>
        <v>33131A</v>
      </c>
      <c r="H2086" s="1" t="str">
        <f>Exchanges!I2090</f>
        <v>US</v>
      </c>
      <c r="I2086" s="1">
        <f>Exchanges!J2090</f>
        <v>2.5807228915662648E-7</v>
      </c>
      <c r="J2086" s="1" t="str">
        <f>Exchanges!K2090</f>
        <v>kg</v>
      </c>
      <c r="K2086" s="1"/>
      <c r="L2086" s="1"/>
      <c r="M2086" s="1"/>
      <c r="N2086" s="1"/>
      <c r="O2086" s="1"/>
      <c r="P2086" s="86">
        <f>ROUND(Exchanges!Q2090,0)</f>
        <v>5</v>
      </c>
      <c r="Q2086" s="1">
        <f>Exchanges!R2090</f>
        <v>1</v>
      </c>
      <c r="R2086" s="1">
        <f>Exchanges!S2090</f>
        <v>1</v>
      </c>
      <c r="S2086" s="1">
        <f>Exchanges!T2090</f>
        <v>1</v>
      </c>
      <c r="T2086" s="1">
        <f>Exchanges!U2090</f>
        <v>3</v>
      </c>
      <c r="U2086" s="1">
        <f>Exchanges!V2090</f>
        <v>2013</v>
      </c>
      <c r="V2086" s="1" t="str">
        <f>Exchanges!W2090</f>
        <v>N-BUTYL ALCOHOL</v>
      </c>
      <c r="W2086" s="1" t="str">
        <f>Exchanges!X2090</f>
        <v>TRI</v>
      </c>
      <c r="X2086" s="1"/>
    </row>
    <row r="2087" spans="1:24" x14ac:dyDescent="0.15">
      <c r="A2087" s="1" t="str">
        <f>Exchanges!B2091</f>
        <v>Dinitrotoluene, technical grade (2,4 (77%)- and 2,6 (19%)-)</v>
      </c>
      <c r="B2087" s="1">
        <f>Exchanges!C2091</f>
        <v>25321146</v>
      </c>
      <c r="C2087" s="1" t="str">
        <f>Exchanges!D2091</f>
        <v>air</v>
      </c>
      <c r="D2087" s="1" t="str">
        <f>Exchanges!E2091</f>
        <v>unspecified</v>
      </c>
      <c r="E2087" s="1" t="str">
        <f>Exchanges!F2091</f>
        <v>e3b6ef10-2b6d-4f29-97dd-c0ceac1d27ba</v>
      </c>
      <c r="F2087" s="1" t="str">
        <f>Exchanges!G2091</f>
        <v>Alumina refining and primary aluminum production</v>
      </c>
      <c r="G2087" s="1" t="str">
        <f>Exchanges!H2091</f>
        <v>33131A</v>
      </c>
      <c r="H2087" s="1" t="str">
        <f>Exchanges!I2091</f>
        <v>US</v>
      </c>
      <c r="I2087" s="1">
        <f>Exchanges!J2091</f>
        <v>4.2445301204819267E-7</v>
      </c>
      <c r="J2087" s="1" t="str">
        <f>Exchanges!K2091</f>
        <v>kg</v>
      </c>
      <c r="K2087" s="1"/>
      <c r="L2087" s="1"/>
      <c r="M2087" s="1"/>
      <c r="N2087" s="1"/>
      <c r="O2087" s="1"/>
      <c r="P2087" s="86">
        <f>ROUND(Exchanges!Q2091,0)</f>
        <v>5</v>
      </c>
      <c r="Q2087" s="1">
        <f>Exchanges!R2091</f>
        <v>1</v>
      </c>
      <c r="R2087" s="1">
        <f>Exchanges!S2091</f>
        <v>1</v>
      </c>
      <c r="S2087" s="1">
        <f>Exchanges!T2091</f>
        <v>1</v>
      </c>
      <c r="T2087" s="1">
        <f>Exchanges!U2091</f>
        <v>3</v>
      </c>
      <c r="U2087" s="1">
        <f>Exchanges!V2091</f>
        <v>2013</v>
      </c>
      <c r="V2087" s="1" t="str">
        <f>Exchanges!W2091</f>
        <v>DINITROTOLUENE (MIXED ISOMERS)</v>
      </c>
      <c r="W2087" s="1" t="str">
        <f>Exchanges!X2091</f>
        <v>TRI</v>
      </c>
      <c r="X2087" s="1"/>
    </row>
    <row r="2088" spans="1:24" x14ac:dyDescent="0.15">
      <c r="A2088" s="1" t="str">
        <f>Exchanges!B2092</f>
        <v>Ethylene glycol monoethyl ether</v>
      </c>
      <c r="B2088" s="1">
        <f>Exchanges!C2092</f>
        <v>110805</v>
      </c>
      <c r="C2088" s="1" t="str">
        <f>Exchanges!D2092</f>
        <v>air</v>
      </c>
      <c r="D2088" s="1" t="str">
        <f>Exchanges!E2092</f>
        <v>unspecified</v>
      </c>
      <c r="E2088" s="1" t="str">
        <f>Exchanges!F2092</f>
        <v>45e23e23-d952-4721-a514-2acfa5bfcab5</v>
      </c>
      <c r="F2088" s="1" t="str">
        <f>Exchanges!G2092</f>
        <v>Alumina refining and primary aluminum production</v>
      </c>
      <c r="G2088" s="1" t="str">
        <f>Exchanges!H2092</f>
        <v>33131A</v>
      </c>
      <c r="H2088" s="1" t="str">
        <f>Exchanges!I2092</f>
        <v>US</v>
      </c>
      <c r="I2088" s="1">
        <f>Exchanges!J2092</f>
        <v>2.4289156626506022E-6</v>
      </c>
      <c r="J2088" s="1" t="str">
        <f>Exchanges!K2092</f>
        <v>kg</v>
      </c>
      <c r="K2088" s="1"/>
      <c r="L2088" s="1"/>
      <c r="M2088" s="1"/>
      <c r="N2088" s="1"/>
      <c r="O2088" s="1"/>
      <c r="P2088" s="86">
        <f>ROUND(Exchanges!Q2092,0)</f>
        <v>5</v>
      </c>
      <c r="Q2088" s="1">
        <f>Exchanges!R2092</f>
        <v>1</v>
      </c>
      <c r="R2088" s="1">
        <f>Exchanges!S2092</f>
        <v>1</v>
      </c>
      <c r="S2088" s="1">
        <f>Exchanges!T2092</f>
        <v>1</v>
      </c>
      <c r="T2088" s="1">
        <f>Exchanges!U2092</f>
        <v>3</v>
      </c>
      <c r="U2088" s="1">
        <f>Exchanges!V2092</f>
        <v>2013</v>
      </c>
      <c r="V2088" s="1" t="str">
        <f>Exchanges!W2092</f>
        <v>CERTAIN GLYCOL ETHERS</v>
      </c>
      <c r="W2088" s="1" t="str">
        <f>Exchanges!X2092</f>
        <v>TRI</v>
      </c>
      <c r="X2088" s="1"/>
    </row>
    <row r="2089" spans="1:24" x14ac:dyDescent="0.15">
      <c r="A2089" s="1" t="str">
        <f>Exchanges!B2093</f>
        <v>Aluminum</v>
      </c>
      <c r="B2089" s="1">
        <f>Exchanges!C2093</f>
        <v>7429905</v>
      </c>
      <c r="C2089" s="1" t="str">
        <f>Exchanges!D2093</f>
        <v>air</v>
      </c>
      <c r="D2089" s="1" t="str">
        <f>Exchanges!E2093</f>
        <v>unspecified</v>
      </c>
      <c r="E2089" s="1" t="str">
        <f>Exchanges!F2093</f>
        <v>ff65658c-2d39-44a2-b23e-7ec3c644f064</v>
      </c>
      <c r="F2089" s="1" t="str">
        <f>Exchanges!G2093</f>
        <v>Alumina refining and primary aluminum production</v>
      </c>
      <c r="G2089" s="1" t="str">
        <f>Exchanges!H2093</f>
        <v>33131A</v>
      </c>
      <c r="H2089" s="1" t="str">
        <f>Exchanges!I2093</f>
        <v>US</v>
      </c>
      <c r="I2089" s="1">
        <f>Exchanges!J2093</f>
        <v>7.5485385542168672E-6</v>
      </c>
      <c r="J2089" s="1" t="str">
        <f>Exchanges!K2093</f>
        <v>kg</v>
      </c>
      <c r="K2089" s="1"/>
      <c r="L2089" s="1"/>
      <c r="M2089" s="1"/>
      <c r="N2089" s="1"/>
      <c r="O2089" s="1"/>
      <c r="P2089" s="86">
        <f>ROUND(Exchanges!Q2093,0)</f>
        <v>4</v>
      </c>
      <c r="Q2089" s="1">
        <f>Exchanges!R2093</f>
        <v>1</v>
      </c>
      <c r="R2089" s="1">
        <f>Exchanges!S2093</f>
        <v>1</v>
      </c>
      <c r="S2089" s="1">
        <f>Exchanges!T2093</f>
        <v>1</v>
      </c>
      <c r="T2089" s="1">
        <f>Exchanges!U2093</f>
        <v>3</v>
      </c>
      <c r="U2089" s="1">
        <f>Exchanges!V2093</f>
        <v>2013</v>
      </c>
      <c r="V2089" s="1" t="str">
        <f>Exchanges!W2093</f>
        <v>ALUMINUM (FUME OR DUST)</v>
      </c>
      <c r="W2089" s="1" t="str">
        <f>Exchanges!X2093</f>
        <v>TRI</v>
      </c>
      <c r="X2089" s="1"/>
    </row>
    <row r="2090" spans="1:24" x14ac:dyDescent="0.15">
      <c r="A2090" s="1" t="str">
        <f>Exchanges!B2094</f>
        <v>Sulfuric acid</v>
      </c>
      <c r="B2090" s="1">
        <f>Exchanges!C2094</f>
        <v>7664939</v>
      </c>
      <c r="C2090" s="1" t="str">
        <f>Exchanges!D2094</f>
        <v>air</v>
      </c>
      <c r="D2090" s="1" t="str">
        <f>Exchanges!E2094</f>
        <v>unspecified</v>
      </c>
      <c r="E2090" s="1" t="str">
        <f>Exchanges!F2094</f>
        <v>99c65c6a-6871-40ba-af79-5bd6851688e4</v>
      </c>
      <c r="F2090" s="1" t="str">
        <f>Exchanges!G2094</f>
        <v>Alumina refining and primary aluminum production</v>
      </c>
      <c r="G2090" s="1" t="str">
        <f>Exchanges!H2094</f>
        <v>33131A</v>
      </c>
      <c r="H2090" s="1" t="str">
        <f>Exchanges!I2094</f>
        <v>US</v>
      </c>
      <c r="I2090" s="1">
        <f>Exchanges!J2094</f>
        <v>8.9182116867469872E-5</v>
      </c>
      <c r="J2090" s="1" t="str">
        <f>Exchanges!K2094</f>
        <v>kg</v>
      </c>
      <c r="K2090" s="1"/>
      <c r="L2090" s="1"/>
      <c r="M2090" s="1"/>
      <c r="N2090" s="1"/>
      <c r="O2090" s="1"/>
      <c r="P2090" s="86">
        <f>ROUND(Exchanges!Q2094,0)</f>
        <v>2</v>
      </c>
      <c r="Q2090" s="1">
        <f>Exchanges!R2094</f>
        <v>1</v>
      </c>
      <c r="R2090" s="1">
        <f>Exchanges!S2094</f>
        <v>1</v>
      </c>
      <c r="S2090" s="1">
        <f>Exchanges!T2094</f>
        <v>1</v>
      </c>
      <c r="T2090" s="1">
        <f>Exchanges!U2094</f>
        <v>3</v>
      </c>
      <c r="U2090" s="1">
        <f>Exchanges!V2094</f>
        <v>2013</v>
      </c>
      <c r="V2090" s="1" t="str">
        <f>Exchanges!W2094</f>
        <v>SULFURIC ACID (1994 AND AFTER ACID AEROSOLS" ONLY)"</v>
      </c>
      <c r="W2090" s="1" t="str">
        <f>Exchanges!X2094</f>
        <v>TRI</v>
      </c>
      <c r="X2090" s="1"/>
    </row>
    <row r="2091" spans="1:24" x14ac:dyDescent="0.15">
      <c r="A2091" s="1" t="str">
        <f>Exchanges!B2095</f>
        <v>diisocyanates</v>
      </c>
      <c r="B2091" s="1" t="str">
        <f>Exchanges!C2095</f>
        <v/>
      </c>
      <c r="C2091" s="1" t="str">
        <f>Exchanges!D2095</f>
        <v>air</v>
      </c>
      <c r="D2091" s="1" t="str">
        <f>Exchanges!E2095</f>
        <v>unspecified</v>
      </c>
      <c r="E2091" s="1" t="str">
        <f>Exchanges!F2095</f>
        <v>63f3fff6-0459-49fd-808a-6fc86fd63f5c</v>
      </c>
      <c r="F2091" s="1" t="str">
        <f>Exchanges!G2095</f>
        <v>Aluminum product manufacturing from purchased aluminum</v>
      </c>
      <c r="G2091" s="1" t="str">
        <f>Exchanges!H2095</f>
        <v>33131B</v>
      </c>
      <c r="H2091" s="1" t="str">
        <f>Exchanges!I2095</f>
        <v>US</v>
      </c>
      <c r="I2091" s="1">
        <f>Exchanges!J2095</f>
        <v>1.7630723926380369E-10</v>
      </c>
      <c r="J2091" s="1" t="str">
        <f>Exchanges!K2095</f>
        <v>kg</v>
      </c>
      <c r="K2091" s="1"/>
      <c r="L2091" s="1"/>
      <c r="M2091" s="1"/>
      <c r="N2091" s="1"/>
      <c r="O2091" s="1"/>
      <c r="P2091" s="86">
        <f>ROUND(Exchanges!Q2095,0)</f>
        <v>4</v>
      </c>
      <c r="Q2091" s="1">
        <f>Exchanges!R2095</f>
        <v>1</v>
      </c>
      <c r="R2091" s="1">
        <f>Exchanges!S2095</f>
        <v>1</v>
      </c>
      <c r="S2091" s="1">
        <f>Exchanges!T2095</f>
        <v>1</v>
      </c>
      <c r="T2091" s="1">
        <f>Exchanges!U2095</f>
        <v>4</v>
      </c>
      <c r="U2091" s="1">
        <f>Exchanges!V2095</f>
        <v>2013</v>
      </c>
      <c r="V2091" s="1" t="str">
        <f>Exchanges!W2095</f>
        <v>DIISOCYANATES</v>
      </c>
      <c r="W2091" s="1" t="str">
        <f>Exchanges!X2095</f>
        <v>TRI</v>
      </c>
      <c r="X2091" s="1"/>
    </row>
    <row r="2092" spans="1:24" x14ac:dyDescent="0.15">
      <c r="A2092" s="1" t="str">
        <f>Exchanges!B2096</f>
        <v>Sulfuric acid</v>
      </c>
      <c r="B2092" s="1">
        <f>Exchanges!C2096</f>
        <v>7664939</v>
      </c>
      <c r="C2092" s="1" t="str">
        <f>Exchanges!D2096</f>
        <v>air</v>
      </c>
      <c r="D2092" s="1" t="str">
        <f>Exchanges!E2096</f>
        <v>unspecified</v>
      </c>
      <c r="E2092" s="1" t="str">
        <f>Exchanges!F2096</f>
        <v>99c65c6a-6871-40ba-af79-5bd6851688e4</v>
      </c>
      <c r="F2092" s="1" t="str">
        <f>Exchanges!G2096</f>
        <v>Aluminum product manufacturing from purchased aluminum</v>
      </c>
      <c r="G2092" s="1" t="str">
        <f>Exchanges!H2096</f>
        <v>33131B</v>
      </c>
      <c r="H2092" s="1" t="str">
        <f>Exchanges!I2096</f>
        <v>US</v>
      </c>
      <c r="I2092" s="1">
        <f>Exchanges!J2096</f>
        <v>6.6306748466257672E-10</v>
      </c>
      <c r="J2092" s="1" t="str">
        <f>Exchanges!K2096</f>
        <v>kg</v>
      </c>
      <c r="K2092" s="1"/>
      <c r="L2092" s="1"/>
      <c r="M2092" s="1"/>
      <c r="N2092" s="1"/>
      <c r="O2092" s="1"/>
      <c r="P2092" s="86">
        <f>ROUND(Exchanges!Q2096,0)</f>
        <v>2</v>
      </c>
      <c r="Q2092" s="1">
        <f>Exchanges!R2096</f>
        <v>1</v>
      </c>
      <c r="R2092" s="1">
        <f>Exchanges!S2096</f>
        <v>1</v>
      </c>
      <c r="S2092" s="1">
        <f>Exchanges!T2096</f>
        <v>1</v>
      </c>
      <c r="T2092" s="1">
        <f>Exchanges!U2096</f>
        <v>4</v>
      </c>
      <c r="U2092" s="1">
        <f>Exchanges!V2096</f>
        <v>2013</v>
      </c>
      <c r="V2092" s="1" t="str">
        <f>Exchanges!W2096</f>
        <v>SULFURIC ACID (1994 AND AFTER ACID AEROSOLS" ONLY)"</v>
      </c>
      <c r="W2092" s="1" t="str">
        <f>Exchanges!X2096</f>
        <v>TRI</v>
      </c>
      <c r="X2092" s="1"/>
    </row>
    <row r="2093" spans="1:24" x14ac:dyDescent="0.15">
      <c r="A2093" s="1" t="str">
        <f>Exchanges!B2097</f>
        <v>chromium</v>
      </c>
      <c r="B2093" s="1">
        <f>Exchanges!C2097</f>
        <v>7440473</v>
      </c>
      <c r="C2093" s="1" t="str">
        <f>Exchanges!D2097</f>
        <v>air</v>
      </c>
      <c r="D2093" s="1" t="str">
        <f>Exchanges!E2097</f>
        <v>unspecified</v>
      </c>
      <c r="E2093" s="1" t="str">
        <f>Exchanges!F2097</f>
        <v>e142b577-e934-4085-9a07-3983d4d92afb</v>
      </c>
      <c r="F2093" s="1" t="str">
        <f>Exchanges!G2097</f>
        <v>Aluminum product manufacturing from purchased aluminum</v>
      </c>
      <c r="G2093" s="1" t="str">
        <f>Exchanges!H2097</f>
        <v>33131B</v>
      </c>
      <c r="H2093" s="1" t="str">
        <f>Exchanges!I2097</f>
        <v>US</v>
      </c>
      <c r="I2093" s="1">
        <f>Exchanges!J2097</f>
        <v>1.5477300613496933E-9</v>
      </c>
      <c r="J2093" s="1" t="str">
        <f>Exchanges!K2097</f>
        <v>kg</v>
      </c>
      <c r="K2093" s="1"/>
      <c r="L2093" s="1"/>
      <c r="M2093" s="1"/>
      <c r="N2093" s="1"/>
      <c r="O2093" s="1"/>
      <c r="P2093" s="86">
        <f>ROUND(Exchanges!Q2097,0)</f>
        <v>4</v>
      </c>
      <c r="Q2093" s="1">
        <f>Exchanges!R2097</f>
        <v>1</v>
      </c>
      <c r="R2093" s="1">
        <f>Exchanges!S2097</f>
        <v>1</v>
      </c>
      <c r="S2093" s="1">
        <f>Exchanges!T2097</f>
        <v>1</v>
      </c>
      <c r="T2093" s="1">
        <f>Exchanges!U2097</f>
        <v>4</v>
      </c>
      <c r="U2093" s="1">
        <f>Exchanges!V2097</f>
        <v>2013</v>
      </c>
      <c r="V2093" s="1" t="str">
        <f>Exchanges!W2097</f>
        <v>CHROMIUM</v>
      </c>
      <c r="W2093" s="1" t="str">
        <f>Exchanges!X2097</f>
        <v>TRI</v>
      </c>
      <c r="X2093" s="1"/>
    </row>
    <row r="2094" spans="1:24" x14ac:dyDescent="0.15">
      <c r="A2094" s="1" t="str">
        <f>Exchanges!B2098</f>
        <v>Cyclohexanol</v>
      </c>
      <c r="B2094" s="1">
        <f>Exchanges!C2098</f>
        <v>108930</v>
      </c>
      <c r="C2094" s="1" t="str">
        <f>Exchanges!D2098</f>
        <v>air</v>
      </c>
      <c r="D2094" s="1" t="str">
        <f>Exchanges!E2098</f>
        <v>unspecified</v>
      </c>
      <c r="E2094" s="1" t="str">
        <f>Exchanges!F2098</f>
        <v>d9062eef-8b87-4ff3-af36-80527ee36be9</v>
      </c>
      <c r="F2094" s="1" t="str">
        <f>Exchanges!G2098</f>
        <v>Aluminum product manufacturing from purchased aluminum</v>
      </c>
      <c r="G2094" s="1" t="str">
        <f>Exchanges!H2098</f>
        <v>33131B</v>
      </c>
      <c r="H2094" s="1" t="str">
        <f>Exchanges!I2098</f>
        <v>US</v>
      </c>
      <c r="I2094" s="1">
        <f>Exchanges!J2098</f>
        <v>4.8441717791411044E-9</v>
      </c>
      <c r="J2094" s="1" t="str">
        <f>Exchanges!K2098</f>
        <v>kg</v>
      </c>
      <c r="K2094" s="1"/>
      <c r="L2094" s="1"/>
      <c r="M2094" s="1"/>
      <c r="N2094" s="1"/>
      <c r="O2094" s="1"/>
      <c r="P2094" s="86">
        <f>ROUND(Exchanges!Q2098,0)</f>
        <v>4</v>
      </c>
      <c r="Q2094" s="1">
        <f>Exchanges!R2098</f>
        <v>1</v>
      </c>
      <c r="R2094" s="1">
        <f>Exchanges!S2098</f>
        <v>1</v>
      </c>
      <c r="S2094" s="1">
        <f>Exchanges!T2098</f>
        <v>1</v>
      </c>
      <c r="T2094" s="1">
        <f>Exchanges!U2098</f>
        <v>4</v>
      </c>
      <c r="U2094" s="1">
        <f>Exchanges!V2098</f>
        <v>2013</v>
      </c>
      <c r="V2094" s="1" t="str">
        <f>Exchanges!W2098</f>
        <v>CYCLOHEXANOL</v>
      </c>
      <c r="W2094" s="1" t="str">
        <f>Exchanges!X2098</f>
        <v>TRI</v>
      </c>
      <c r="X2094" s="1"/>
    </row>
    <row r="2095" spans="1:24" x14ac:dyDescent="0.15">
      <c r="A2095" s="1" t="str">
        <f>Exchanges!B2099</f>
        <v>2,4-dimethylphenol</v>
      </c>
      <c r="B2095" s="1">
        <f>Exchanges!C2099</f>
        <v>105679</v>
      </c>
      <c r="C2095" s="1" t="str">
        <f>Exchanges!D2099</f>
        <v>air</v>
      </c>
      <c r="D2095" s="1" t="str">
        <f>Exchanges!E2099</f>
        <v>unspecified</v>
      </c>
      <c r="E2095" s="1" t="str">
        <f>Exchanges!F2099</f>
        <v>ab2674ba-64fe-34af-9d25-ebf5debe020e</v>
      </c>
      <c r="F2095" s="1" t="str">
        <f>Exchanges!G2099</f>
        <v>Aluminum product manufacturing from purchased aluminum</v>
      </c>
      <c r="G2095" s="1" t="str">
        <f>Exchanges!H2099</f>
        <v>33131B</v>
      </c>
      <c r="H2095" s="1" t="str">
        <f>Exchanges!I2099</f>
        <v>US</v>
      </c>
      <c r="I2095" s="1">
        <f>Exchanges!J2099</f>
        <v>3.6984049079754605E-8</v>
      </c>
      <c r="J2095" s="1" t="str">
        <f>Exchanges!K2099</f>
        <v>kg</v>
      </c>
      <c r="K2095" s="1"/>
      <c r="L2095" s="1"/>
      <c r="M2095" s="1"/>
      <c r="N2095" s="1"/>
      <c r="O2095" s="1"/>
      <c r="P2095" s="86">
        <f>ROUND(Exchanges!Q2099,0)</f>
        <v>4</v>
      </c>
      <c r="Q2095" s="1">
        <f>Exchanges!R2099</f>
        <v>1</v>
      </c>
      <c r="R2095" s="1">
        <f>Exchanges!S2099</f>
        <v>1</v>
      </c>
      <c r="S2095" s="1">
        <f>Exchanges!T2099</f>
        <v>1</v>
      </c>
      <c r="T2095" s="1">
        <f>Exchanges!U2099</f>
        <v>4</v>
      </c>
      <c r="U2095" s="1">
        <f>Exchanges!V2099</f>
        <v>2013</v>
      </c>
      <c r="V2095" s="1" t="str">
        <f>Exchanges!W2099</f>
        <v>2,4-DIMETHYLPHENOL</v>
      </c>
      <c r="W2095" s="1" t="str">
        <f>Exchanges!X2099</f>
        <v>TRI</v>
      </c>
      <c r="X2095" s="1"/>
    </row>
    <row r="2096" spans="1:24" x14ac:dyDescent="0.15">
      <c r="A2096" s="1" t="str">
        <f>Exchanges!B2100</f>
        <v>copper</v>
      </c>
      <c r="B2096" s="1">
        <f>Exchanges!C2100</f>
        <v>7440508</v>
      </c>
      <c r="C2096" s="1" t="str">
        <f>Exchanges!D2100</f>
        <v>air</v>
      </c>
      <c r="D2096" s="1" t="str">
        <f>Exchanges!E2100</f>
        <v>unspecified</v>
      </c>
      <c r="E2096" s="1" t="str">
        <f>Exchanges!F2100</f>
        <v>ec8144d6-d123-43b1-9c17-a295422a0498</v>
      </c>
      <c r="F2096" s="1" t="str">
        <f>Exchanges!G2100</f>
        <v>Aluminum product manufacturing from purchased aluminum</v>
      </c>
      <c r="G2096" s="1" t="str">
        <f>Exchanges!H2100</f>
        <v>33131B</v>
      </c>
      <c r="H2096" s="1" t="str">
        <f>Exchanges!I2100</f>
        <v>US</v>
      </c>
      <c r="I2096" s="1">
        <f>Exchanges!J2100</f>
        <v>4.321226257668711E-8</v>
      </c>
      <c r="J2096" s="1" t="str">
        <f>Exchanges!K2100</f>
        <v>kg</v>
      </c>
      <c r="K2096" s="1"/>
      <c r="L2096" s="1"/>
      <c r="M2096" s="1"/>
      <c r="N2096" s="1"/>
      <c r="O2096" s="1"/>
      <c r="P2096" s="86">
        <f>ROUND(Exchanges!Q2100,0)</f>
        <v>4</v>
      </c>
      <c r="Q2096" s="1">
        <f>Exchanges!R2100</f>
        <v>1</v>
      </c>
      <c r="R2096" s="1">
        <f>Exchanges!S2100</f>
        <v>1</v>
      </c>
      <c r="S2096" s="1">
        <f>Exchanges!T2100</f>
        <v>1</v>
      </c>
      <c r="T2096" s="1">
        <f>Exchanges!U2100</f>
        <v>4</v>
      </c>
      <c r="U2096" s="1">
        <f>Exchanges!V2100</f>
        <v>2013</v>
      </c>
      <c r="V2096" s="1" t="str">
        <f>Exchanges!W2100</f>
        <v>COPPER</v>
      </c>
      <c r="W2096" s="1" t="str">
        <f>Exchanges!X2100</f>
        <v>TRI</v>
      </c>
      <c r="X2096" s="1"/>
    </row>
    <row r="2097" spans="1:24" x14ac:dyDescent="0.15">
      <c r="A2097" s="1" t="str">
        <f>Exchanges!B2101</f>
        <v>butanol</v>
      </c>
      <c r="B2097" s="1">
        <f>Exchanges!C2101</f>
        <v>71363</v>
      </c>
      <c r="C2097" s="1" t="str">
        <f>Exchanges!D2101</f>
        <v>air</v>
      </c>
      <c r="D2097" s="1" t="str">
        <f>Exchanges!E2101</f>
        <v>unspecified</v>
      </c>
      <c r="E2097" s="1" t="str">
        <f>Exchanges!F2101</f>
        <v>b9a9b2ad-5db3-47aa-81de-3a48ae9ad4ec</v>
      </c>
      <c r="F2097" s="1" t="str">
        <f>Exchanges!G2101</f>
        <v>Aluminum product manufacturing from purchased aluminum</v>
      </c>
      <c r="G2097" s="1" t="str">
        <f>Exchanges!H2101</f>
        <v>33131B</v>
      </c>
      <c r="H2097" s="1" t="str">
        <f>Exchanges!I2101</f>
        <v>US</v>
      </c>
      <c r="I2097" s="1">
        <f>Exchanges!J2101</f>
        <v>2.1181134061349694E-7</v>
      </c>
      <c r="J2097" s="1" t="str">
        <f>Exchanges!K2101</f>
        <v>kg</v>
      </c>
      <c r="K2097" s="1"/>
      <c r="L2097" s="1"/>
      <c r="M2097" s="1"/>
      <c r="N2097" s="1"/>
      <c r="O2097" s="1"/>
      <c r="P2097" s="86">
        <f>ROUND(Exchanges!Q2101,0)</f>
        <v>5</v>
      </c>
      <c r="Q2097" s="1">
        <f>Exchanges!R2101</f>
        <v>1</v>
      </c>
      <c r="R2097" s="1">
        <f>Exchanges!S2101</f>
        <v>1</v>
      </c>
      <c r="S2097" s="1">
        <f>Exchanges!T2101</f>
        <v>1</v>
      </c>
      <c r="T2097" s="1">
        <f>Exchanges!U2101</f>
        <v>4</v>
      </c>
      <c r="U2097" s="1">
        <f>Exchanges!V2101</f>
        <v>2013</v>
      </c>
      <c r="V2097" s="1" t="str">
        <f>Exchanges!W2101</f>
        <v>N-BUTYL ALCOHOL</v>
      </c>
      <c r="W2097" s="1" t="str">
        <f>Exchanges!X2101</f>
        <v>TRI</v>
      </c>
      <c r="X2097" s="1"/>
    </row>
    <row r="2098" spans="1:24" x14ac:dyDescent="0.15">
      <c r="A2098" s="1" t="str">
        <f>Exchanges!B2102</f>
        <v>1-Methyl-2-pyrrolidinone</v>
      </c>
      <c r="B2098" s="1">
        <f>Exchanges!C2102</f>
        <v>872504</v>
      </c>
      <c r="C2098" s="1" t="str">
        <f>Exchanges!D2102</f>
        <v>air</v>
      </c>
      <c r="D2098" s="1" t="str">
        <f>Exchanges!E2102</f>
        <v>unspecified</v>
      </c>
      <c r="E2098" s="1" t="str">
        <f>Exchanges!F2102</f>
        <v>00b8c5b8-8f45-445f-839c-2017fe3ad8b8</v>
      </c>
      <c r="F2098" s="1" t="str">
        <f>Exchanges!G2102</f>
        <v>Aluminum product manufacturing from purchased aluminum</v>
      </c>
      <c r="G2098" s="1" t="str">
        <f>Exchanges!H2102</f>
        <v>33131B</v>
      </c>
      <c r="H2098" s="1" t="str">
        <f>Exchanges!I2102</f>
        <v>US</v>
      </c>
      <c r="I2098" s="1">
        <f>Exchanges!J2102</f>
        <v>2.6835337423312883E-7</v>
      </c>
      <c r="J2098" s="1" t="str">
        <f>Exchanges!K2102</f>
        <v>kg</v>
      </c>
      <c r="K2098" s="1"/>
      <c r="L2098" s="1"/>
      <c r="M2098" s="1"/>
      <c r="N2098" s="1"/>
      <c r="O2098" s="1"/>
      <c r="P2098" s="86">
        <f>ROUND(Exchanges!Q2102,0)</f>
        <v>5</v>
      </c>
      <c r="Q2098" s="1">
        <f>Exchanges!R2102</f>
        <v>1</v>
      </c>
      <c r="R2098" s="1">
        <f>Exchanges!S2102</f>
        <v>1</v>
      </c>
      <c r="S2098" s="1">
        <f>Exchanges!T2102</f>
        <v>1</v>
      </c>
      <c r="T2098" s="1">
        <f>Exchanges!U2102</f>
        <v>4</v>
      </c>
      <c r="U2098" s="1">
        <f>Exchanges!V2102</f>
        <v>2013</v>
      </c>
      <c r="V2098" s="1" t="str">
        <f>Exchanges!W2102</f>
        <v>N-METHYL-2-PYRROLIDONE</v>
      </c>
      <c r="W2098" s="1" t="str">
        <f>Exchanges!X2102</f>
        <v>TRI</v>
      </c>
      <c r="X2098" s="1"/>
    </row>
    <row r="2099" spans="1:24" x14ac:dyDescent="0.15">
      <c r="A2099" s="1" t="str">
        <f>Exchanges!B2103</f>
        <v>nitric acid</v>
      </c>
      <c r="B2099" s="1">
        <f>Exchanges!C2103</f>
        <v>7697372</v>
      </c>
      <c r="C2099" s="1" t="str">
        <f>Exchanges!D2103</f>
        <v>air</v>
      </c>
      <c r="D2099" s="1" t="str">
        <f>Exchanges!E2103</f>
        <v>unspecified</v>
      </c>
      <c r="E2099" s="1" t="str">
        <f>Exchanges!F2103</f>
        <v>dc084330-5108-4d9c-a7ed-eb3345507f13</v>
      </c>
      <c r="F2099" s="1" t="str">
        <f>Exchanges!G2103</f>
        <v>Aluminum product manufacturing from purchased aluminum</v>
      </c>
      <c r="G2099" s="1" t="str">
        <f>Exchanges!H2103</f>
        <v>33131B</v>
      </c>
      <c r="H2099" s="1" t="str">
        <f>Exchanges!I2103</f>
        <v>US</v>
      </c>
      <c r="I2099" s="1">
        <f>Exchanges!J2103</f>
        <v>3.0787774822085888E-7</v>
      </c>
      <c r="J2099" s="1" t="str">
        <f>Exchanges!K2103</f>
        <v>kg</v>
      </c>
      <c r="K2099" s="1"/>
      <c r="L2099" s="1"/>
      <c r="M2099" s="1"/>
      <c r="N2099" s="1"/>
      <c r="O2099" s="1"/>
      <c r="P2099" s="86">
        <f>ROUND(Exchanges!Q2103,0)</f>
        <v>3</v>
      </c>
      <c r="Q2099" s="1">
        <f>Exchanges!R2103</f>
        <v>1</v>
      </c>
      <c r="R2099" s="1">
        <f>Exchanges!S2103</f>
        <v>1</v>
      </c>
      <c r="S2099" s="1">
        <f>Exchanges!T2103</f>
        <v>1</v>
      </c>
      <c r="T2099" s="1">
        <f>Exchanges!U2103</f>
        <v>4</v>
      </c>
      <c r="U2099" s="1">
        <f>Exchanges!V2103</f>
        <v>2013</v>
      </c>
      <c r="V2099" s="1" t="str">
        <f>Exchanges!W2103</f>
        <v>NITRIC ACID</v>
      </c>
      <c r="W2099" s="1" t="str">
        <f>Exchanges!X2103</f>
        <v>TRI</v>
      </c>
      <c r="X2099" s="1"/>
    </row>
    <row r="2100" spans="1:24" x14ac:dyDescent="0.15">
      <c r="A2100" s="1" t="str">
        <f>Exchanges!B2104</f>
        <v>ethylbenzene</v>
      </c>
      <c r="B2100" s="1">
        <f>Exchanges!C2104</f>
        <v>100414</v>
      </c>
      <c r="C2100" s="1" t="str">
        <f>Exchanges!D2104</f>
        <v>air</v>
      </c>
      <c r="D2100" s="1" t="str">
        <f>Exchanges!E2104</f>
        <v>unspecified</v>
      </c>
      <c r="E2100" s="1" t="str">
        <f>Exchanges!F2104</f>
        <v>787591de-0e9e-3f81-a1e5-2df2949f146c</v>
      </c>
      <c r="F2100" s="1" t="str">
        <f>Exchanges!G2104</f>
        <v>Aluminum product manufacturing from purchased aluminum</v>
      </c>
      <c r="G2100" s="1" t="str">
        <f>Exchanges!H2104</f>
        <v>33131B</v>
      </c>
      <c r="H2100" s="1" t="str">
        <f>Exchanges!I2104</f>
        <v>US</v>
      </c>
      <c r="I2100" s="1">
        <f>Exchanges!J2104</f>
        <v>4.3018203680981594E-7</v>
      </c>
      <c r="J2100" s="1" t="str">
        <f>Exchanges!K2104</f>
        <v>kg</v>
      </c>
      <c r="K2100" s="1"/>
      <c r="L2100" s="1"/>
      <c r="M2100" s="1"/>
      <c r="N2100" s="1"/>
      <c r="O2100" s="1"/>
      <c r="P2100" s="86">
        <f>ROUND(Exchanges!Q2104,0)</f>
        <v>4</v>
      </c>
      <c r="Q2100" s="1">
        <f>Exchanges!R2104</f>
        <v>1</v>
      </c>
      <c r="R2100" s="1">
        <f>Exchanges!S2104</f>
        <v>1</v>
      </c>
      <c r="S2100" s="1">
        <f>Exchanges!T2104</f>
        <v>1</v>
      </c>
      <c r="T2100" s="1">
        <f>Exchanges!U2104</f>
        <v>4</v>
      </c>
      <c r="U2100" s="1">
        <f>Exchanges!V2104</f>
        <v>2013</v>
      </c>
      <c r="V2100" s="1" t="str">
        <f>Exchanges!W2104</f>
        <v>ETHYLBENZENE</v>
      </c>
      <c r="W2100" s="1" t="str">
        <f>Exchanges!X2104</f>
        <v>TRI</v>
      </c>
      <c r="X2100" s="1"/>
    </row>
    <row r="2101" spans="1:24" x14ac:dyDescent="0.15">
      <c r="A2101" s="1" t="str">
        <f>Exchanges!B2105</f>
        <v>1,2,4-trimethylbenzene</v>
      </c>
      <c r="B2101" s="1">
        <f>Exchanges!C2105</f>
        <v>95636</v>
      </c>
      <c r="C2101" s="1" t="str">
        <f>Exchanges!D2105</f>
        <v>air</v>
      </c>
      <c r="D2101" s="1" t="str">
        <f>Exchanges!E2105</f>
        <v>unspecified</v>
      </c>
      <c r="E2101" s="1" t="str">
        <f>Exchanges!F2105</f>
        <v>776e1b2c-6a86-35c1-b2ed-61952ecd792c</v>
      </c>
      <c r="F2101" s="1" t="str">
        <f>Exchanges!G2105</f>
        <v>Aluminum product manufacturing from purchased aluminum</v>
      </c>
      <c r="G2101" s="1" t="str">
        <f>Exchanges!H2105</f>
        <v>33131B</v>
      </c>
      <c r="H2101" s="1" t="str">
        <f>Exchanges!I2105</f>
        <v>US</v>
      </c>
      <c r="I2101" s="1">
        <f>Exchanges!J2105</f>
        <v>1.2142251069938648E-6</v>
      </c>
      <c r="J2101" s="1" t="str">
        <f>Exchanges!K2105</f>
        <v>kg</v>
      </c>
      <c r="K2101" s="1"/>
      <c r="L2101" s="1"/>
      <c r="M2101" s="1"/>
      <c r="N2101" s="1"/>
      <c r="O2101" s="1"/>
      <c r="P2101" s="86">
        <f>ROUND(Exchanges!Q2105,0)</f>
        <v>5</v>
      </c>
      <c r="Q2101" s="1">
        <f>Exchanges!R2105</f>
        <v>1</v>
      </c>
      <c r="R2101" s="1">
        <f>Exchanges!S2105</f>
        <v>1</v>
      </c>
      <c r="S2101" s="1">
        <f>Exchanges!T2105</f>
        <v>1</v>
      </c>
      <c r="T2101" s="1">
        <f>Exchanges!U2105</f>
        <v>4</v>
      </c>
      <c r="U2101" s="1">
        <f>Exchanges!V2105</f>
        <v>2013</v>
      </c>
      <c r="V2101" s="1" t="str">
        <f>Exchanges!W2105</f>
        <v>1,2,4-TRIMETHYLBENZENE</v>
      </c>
      <c r="W2101" s="1" t="str">
        <f>Exchanges!X2105</f>
        <v>TRI</v>
      </c>
      <c r="X2101" s="1"/>
    </row>
    <row r="2102" spans="1:24" x14ac:dyDescent="0.15">
      <c r="A2102" s="1" t="str">
        <f>Exchanges!B2106</f>
        <v>Aluminum</v>
      </c>
      <c r="B2102" s="1">
        <f>Exchanges!C2106</f>
        <v>7429905</v>
      </c>
      <c r="C2102" s="1" t="str">
        <f>Exchanges!D2106</f>
        <v>air</v>
      </c>
      <c r="D2102" s="1" t="str">
        <f>Exchanges!E2106</f>
        <v>unspecified</v>
      </c>
      <c r="E2102" s="1" t="str">
        <f>Exchanges!F2106</f>
        <v>ff65658c-2d39-44a2-b23e-7ec3c644f064</v>
      </c>
      <c r="F2102" s="1" t="str">
        <f>Exchanges!G2106</f>
        <v>Aluminum product manufacturing from purchased aluminum</v>
      </c>
      <c r="G2102" s="1" t="str">
        <f>Exchanges!H2106</f>
        <v>33131B</v>
      </c>
      <c r="H2102" s="1" t="str">
        <f>Exchanges!I2106</f>
        <v>US</v>
      </c>
      <c r="I2102" s="1">
        <f>Exchanges!J2106</f>
        <v>1.8581579877300611E-6</v>
      </c>
      <c r="J2102" s="1" t="str">
        <f>Exchanges!K2106</f>
        <v>kg</v>
      </c>
      <c r="K2102" s="1"/>
      <c r="L2102" s="1"/>
      <c r="M2102" s="1"/>
      <c r="N2102" s="1"/>
      <c r="O2102" s="1"/>
      <c r="P2102" s="86">
        <f>ROUND(Exchanges!Q2106,0)</f>
        <v>4</v>
      </c>
      <c r="Q2102" s="1">
        <f>Exchanges!R2106</f>
        <v>1</v>
      </c>
      <c r="R2102" s="1">
        <f>Exchanges!S2106</f>
        <v>1</v>
      </c>
      <c r="S2102" s="1">
        <f>Exchanges!T2106</f>
        <v>1</v>
      </c>
      <c r="T2102" s="1">
        <f>Exchanges!U2106</f>
        <v>4</v>
      </c>
      <c r="U2102" s="1">
        <f>Exchanges!V2106</f>
        <v>2013</v>
      </c>
      <c r="V2102" s="1" t="str">
        <f>Exchanges!W2106</f>
        <v>ALUMINUM (FUME OR DUST)</v>
      </c>
      <c r="W2102" s="1" t="str">
        <f>Exchanges!X2106</f>
        <v>TRI</v>
      </c>
      <c r="X2102" s="1"/>
    </row>
    <row r="2103" spans="1:24" x14ac:dyDescent="0.15">
      <c r="A2103" s="1" t="str">
        <f>Exchanges!B2107</f>
        <v>Ethylene glycol monoethyl ether</v>
      </c>
      <c r="B2103" s="1">
        <f>Exchanges!C2107</f>
        <v>110805</v>
      </c>
      <c r="C2103" s="1" t="str">
        <f>Exchanges!D2107</f>
        <v>air</v>
      </c>
      <c r="D2103" s="1" t="str">
        <f>Exchanges!E2107</f>
        <v>unspecified</v>
      </c>
      <c r="E2103" s="1" t="str">
        <f>Exchanges!F2107</f>
        <v>45e23e23-d952-4721-a514-2acfa5bfcab5</v>
      </c>
      <c r="F2103" s="1" t="str">
        <f>Exchanges!G2107</f>
        <v>Aluminum product manufacturing from purchased aluminum</v>
      </c>
      <c r="G2103" s="1" t="str">
        <f>Exchanges!H2107</f>
        <v>33131B</v>
      </c>
      <c r="H2103" s="1" t="str">
        <f>Exchanges!I2107</f>
        <v>US</v>
      </c>
      <c r="I2103" s="1">
        <f>Exchanges!J2107</f>
        <v>1.9016877909202453E-6</v>
      </c>
      <c r="J2103" s="1" t="str">
        <f>Exchanges!K2107</f>
        <v>kg</v>
      </c>
      <c r="K2103" s="1"/>
      <c r="L2103" s="1"/>
      <c r="M2103" s="1"/>
      <c r="N2103" s="1"/>
      <c r="O2103" s="1"/>
      <c r="P2103" s="86">
        <f>ROUND(Exchanges!Q2107,0)</f>
        <v>5</v>
      </c>
      <c r="Q2103" s="1">
        <f>Exchanges!R2107</f>
        <v>1</v>
      </c>
      <c r="R2103" s="1">
        <f>Exchanges!S2107</f>
        <v>1</v>
      </c>
      <c r="S2103" s="1">
        <f>Exchanges!T2107</f>
        <v>1</v>
      </c>
      <c r="T2103" s="1">
        <f>Exchanges!U2107</f>
        <v>4</v>
      </c>
      <c r="U2103" s="1">
        <f>Exchanges!V2107</f>
        <v>2013</v>
      </c>
      <c r="V2103" s="1" t="str">
        <f>Exchanges!W2107</f>
        <v>CERTAIN GLYCOL ETHERS</v>
      </c>
      <c r="W2103" s="1" t="str">
        <f>Exchanges!X2107</f>
        <v>TRI</v>
      </c>
      <c r="X2103" s="1"/>
    </row>
    <row r="2104" spans="1:24" x14ac:dyDescent="0.15">
      <c r="A2104" s="1" t="str">
        <f>Exchanges!B2108</f>
        <v>Zinc</v>
      </c>
      <c r="B2104" s="1">
        <f>Exchanges!C2108</f>
        <v>1330207</v>
      </c>
      <c r="C2104" s="1" t="str">
        <f>Exchanges!D2108</f>
        <v>air</v>
      </c>
      <c r="D2104" s="1" t="str">
        <f>Exchanges!E2108</f>
        <v>unspecified</v>
      </c>
      <c r="E2104" s="1" t="str">
        <f>Exchanges!F2108</f>
        <v>5ce378a0-b48d-471c-977d-79681521efde</v>
      </c>
      <c r="F2104" s="1" t="str">
        <f>Exchanges!G2108</f>
        <v>Aluminum product manufacturing from purchased aluminum</v>
      </c>
      <c r="G2104" s="1" t="str">
        <f>Exchanges!H2108</f>
        <v>33131B</v>
      </c>
      <c r="H2104" s="1" t="str">
        <f>Exchanges!I2108</f>
        <v>US</v>
      </c>
      <c r="I2104" s="1">
        <f>Exchanges!J2108</f>
        <v>1.3245671754601229E-5</v>
      </c>
      <c r="J2104" s="1" t="str">
        <f>Exchanges!K2108</f>
        <v>kg</v>
      </c>
      <c r="K2104" s="1"/>
      <c r="L2104" s="1"/>
      <c r="M2104" s="1"/>
      <c r="N2104" s="1"/>
      <c r="O2104" s="1"/>
      <c r="P2104" s="86">
        <f>ROUND(Exchanges!Q2108,0)</f>
        <v>5</v>
      </c>
      <c r="Q2104" s="1">
        <f>Exchanges!R2108</f>
        <v>1</v>
      </c>
      <c r="R2104" s="1">
        <f>Exchanges!S2108</f>
        <v>1</v>
      </c>
      <c r="S2104" s="1">
        <f>Exchanges!T2108</f>
        <v>1</v>
      </c>
      <c r="T2104" s="1">
        <f>Exchanges!U2108</f>
        <v>4</v>
      </c>
      <c r="U2104" s="1">
        <f>Exchanges!V2108</f>
        <v>2013</v>
      </c>
      <c r="V2104" s="1" t="str">
        <f>Exchanges!W2108</f>
        <v>ZINC (FUME OR DUST)</v>
      </c>
      <c r="W2104" s="1" t="str">
        <f>Exchanges!X2108</f>
        <v>TRI</v>
      </c>
      <c r="X2104" s="1"/>
    </row>
    <row r="2105" spans="1:24" x14ac:dyDescent="0.15">
      <c r="A2105" s="1" t="str">
        <f>Exchanges!B2109</f>
        <v>silver</v>
      </c>
      <c r="B2105" s="1">
        <f>Exchanges!C2109</f>
        <v>7440224</v>
      </c>
      <c r="C2105" s="1" t="str">
        <f>Exchanges!D2109</f>
        <v>air</v>
      </c>
      <c r="D2105" s="1" t="str">
        <f>Exchanges!E2109</f>
        <v>unspecified</v>
      </c>
      <c r="E2105" s="1" t="str">
        <f>Exchanges!F2109</f>
        <v>ebb88ef4-50ab-4e3b-9251-c5fcdf6b4768</v>
      </c>
      <c r="F2105" s="1" t="str">
        <f>Exchanges!G2109</f>
        <v>All other forging, stamping, and sintering</v>
      </c>
      <c r="G2105" s="1" t="str">
        <f>Exchanges!H2109</f>
        <v>33211A</v>
      </c>
      <c r="H2105" s="1" t="str">
        <f>Exchanges!I2109</f>
        <v>US</v>
      </c>
      <c r="I2105" s="1">
        <f>Exchanges!J2109</f>
        <v>3.0588711308921709E-11</v>
      </c>
      <c r="J2105" s="1" t="str">
        <f>Exchanges!K2109</f>
        <v>kg</v>
      </c>
      <c r="K2105" s="1"/>
      <c r="L2105" s="1"/>
      <c r="M2105" s="1"/>
      <c r="N2105" s="1"/>
      <c r="O2105" s="1"/>
      <c r="P2105" s="86">
        <f>ROUND(Exchanges!Q2109,0)</f>
        <v>4</v>
      </c>
      <c r="Q2105" s="1">
        <f>Exchanges!R2109</f>
        <v>1</v>
      </c>
      <c r="R2105" s="1">
        <f>Exchanges!S2109</f>
        <v>1</v>
      </c>
      <c r="S2105" s="1">
        <f>Exchanges!T2109</f>
        <v>1</v>
      </c>
      <c r="T2105" s="1">
        <f>Exchanges!U2109</f>
        <v>4</v>
      </c>
      <c r="U2105" s="1">
        <f>Exchanges!V2109</f>
        <v>2013</v>
      </c>
      <c r="V2105" s="1" t="str">
        <f>Exchanges!W2109</f>
        <v>SILVER</v>
      </c>
      <c r="W2105" s="1" t="str">
        <f>Exchanges!X2109</f>
        <v>TRI</v>
      </c>
      <c r="X2105" s="1"/>
    </row>
    <row r="2106" spans="1:24" x14ac:dyDescent="0.15">
      <c r="A2106" s="1" t="str">
        <f>Exchanges!B2110</f>
        <v>Zinc</v>
      </c>
      <c r="B2106" s="1">
        <f>Exchanges!C2110</f>
        <v>1330207</v>
      </c>
      <c r="C2106" s="1" t="str">
        <f>Exchanges!D2110</f>
        <v>air</v>
      </c>
      <c r="D2106" s="1" t="str">
        <f>Exchanges!E2110</f>
        <v>unspecified</v>
      </c>
      <c r="E2106" s="1" t="str">
        <f>Exchanges!F2110</f>
        <v>5ce378a0-b48d-471c-977d-79681521efde</v>
      </c>
      <c r="F2106" s="1" t="str">
        <f>Exchanges!G2110</f>
        <v>All other forging, stamping, and sintering</v>
      </c>
      <c r="G2106" s="1" t="str">
        <f>Exchanges!H2110</f>
        <v>33211A</v>
      </c>
      <c r="H2106" s="1" t="str">
        <f>Exchanges!I2110</f>
        <v>US</v>
      </c>
      <c r="I2106" s="1">
        <f>Exchanges!J2110</f>
        <v>5.539615618045722E-9</v>
      </c>
      <c r="J2106" s="1" t="str">
        <f>Exchanges!K2110</f>
        <v>kg</v>
      </c>
      <c r="K2106" s="1"/>
      <c r="L2106" s="1"/>
      <c r="M2106" s="1"/>
      <c r="N2106" s="1"/>
      <c r="O2106" s="1"/>
      <c r="P2106" s="86">
        <f>ROUND(Exchanges!Q2110,0)</f>
        <v>5</v>
      </c>
      <c r="Q2106" s="1">
        <f>Exchanges!R2110</f>
        <v>1</v>
      </c>
      <c r="R2106" s="1">
        <f>Exchanges!S2110</f>
        <v>1</v>
      </c>
      <c r="S2106" s="1">
        <f>Exchanges!T2110</f>
        <v>1</v>
      </c>
      <c r="T2106" s="1">
        <f>Exchanges!U2110</f>
        <v>4</v>
      </c>
      <c r="U2106" s="1">
        <f>Exchanges!V2110</f>
        <v>2013</v>
      </c>
      <c r="V2106" s="1" t="str">
        <f>Exchanges!W2110</f>
        <v>ZINC (FUME OR DUST)</v>
      </c>
      <c r="W2106" s="1" t="str">
        <f>Exchanges!X2110</f>
        <v>TRI</v>
      </c>
      <c r="X2106" s="1"/>
    </row>
    <row r="2107" spans="1:24" x14ac:dyDescent="0.15">
      <c r="A2107" s="1" t="str">
        <f>Exchanges!B2111</f>
        <v>MOLYBDENUM(VI)</v>
      </c>
      <c r="B2107" s="1" t="str">
        <f>Exchanges!C2111</f>
        <v/>
      </c>
      <c r="C2107" s="1" t="str">
        <f>Exchanges!D2111</f>
        <v>air</v>
      </c>
      <c r="D2107" s="1" t="str">
        <f>Exchanges!E2111</f>
        <v>unspecified</v>
      </c>
      <c r="E2107" s="1" t="str">
        <f>Exchanges!F2111</f>
        <v>e8287c06-0230-314d-a24e-c62ae50d7927</v>
      </c>
      <c r="F2107" s="1" t="str">
        <f>Exchanges!G2111</f>
        <v>All other forging, stamping, and sintering</v>
      </c>
      <c r="G2107" s="1" t="str">
        <f>Exchanges!H2111</f>
        <v>33211A</v>
      </c>
      <c r="H2107" s="1" t="str">
        <f>Exchanges!I2111</f>
        <v>US</v>
      </c>
      <c r="I2107" s="1">
        <f>Exchanges!J2111</f>
        <v>1.7407117944568076E-8</v>
      </c>
      <c r="J2107" s="1" t="str">
        <f>Exchanges!K2111</f>
        <v>kg</v>
      </c>
      <c r="K2107" s="1"/>
      <c r="L2107" s="1"/>
      <c r="M2107" s="1"/>
      <c r="N2107" s="1"/>
      <c r="O2107" s="1"/>
      <c r="P2107" s="86">
        <f>ROUND(Exchanges!Q2111,0)</f>
        <v>3</v>
      </c>
      <c r="Q2107" s="1">
        <f>Exchanges!R2111</f>
        <v>1</v>
      </c>
      <c r="R2107" s="1">
        <f>Exchanges!S2111</f>
        <v>1</v>
      </c>
      <c r="S2107" s="1">
        <f>Exchanges!T2111</f>
        <v>1</v>
      </c>
      <c r="T2107" s="1">
        <f>Exchanges!U2111</f>
        <v>4</v>
      </c>
      <c r="U2107" s="1">
        <f>Exchanges!V2111</f>
        <v>2013</v>
      </c>
      <c r="V2107" s="1" t="str">
        <f>Exchanges!W2111</f>
        <v>MOLYBDENUM TRIOXIDE</v>
      </c>
      <c r="W2107" s="1" t="str">
        <f>Exchanges!X2111</f>
        <v>TRI</v>
      </c>
      <c r="X2107" s="1"/>
    </row>
    <row r="2108" spans="1:24" x14ac:dyDescent="0.15">
      <c r="A2108" s="1" t="str">
        <f>Exchanges!B2112</f>
        <v>phenol</v>
      </c>
      <c r="B2108" s="1">
        <f>Exchanges!C2112</f>
        <v>108952</v>
      </c>
      <c r="C2108" s="1" t="str">
        <f>Exchanges!D2112</f>
        <v>air</v>
      </c>
      <c r="D2108" s="1" t="str">
        <f>Exchanges!E2112</f>
        <v>unspecified</v>
      </c>
      <c r="E2108" s="1" t="str">
        <f>Exchanges!F2112</f>
        <v>5896c761-4e02-4573-8747-c4bbf73162c0</v>
      </c>
      <c r="F2108" s="1" t="str">
        <f>Exchanges!G2112</f>
        <v>All other forging, stamping, and sintering</v>
      </c>
      <c r="G2108" s="1" t="str">
        <f>Exchanges!H2112</f>
        <v>33211A</v>
      </c>
      <c r="H2108" s="1" t="str">
        <f>Exchanges!I2112</f>
        <v>US</v>
      </c>
      <c r="I2108" s="1">
        <f>Exchanges!J2112</f>
        <v>1.8659113898442244E-8</v>
      </c>
      <c r="J2108" s="1" t="str">
        <f>Exchanges!K2112</f>
        <v>kg</v>
      </c>
      <c r="K2108" s="1"/>
      <c r="L2108" s="1"/>
      <c r="M2108" s="1"/>
      <c r="N2108" s="1"/>
      <c r="O2108" s="1"/>
      <c r="P2108" s="86">
        <f>ROUND(Exchanges!Q2112,0)</f>
        <v>3</v>
      </c>
      <c r="Q2108" s="1">
        <f>Exchanges!R2112</f>
        <v>1</v>
      </c>
      <c r="R2108" s="1">
        <f>Exchanges!S2112</f>
        <v>1</v>
      </c>
      <c r="S2108" s="1">
        <f>Exchanges!T2112</f>
        <v>1</v>
      </c>
      <c r="T2108" s="1">
        <f>Exchanges!U2112</f>
        <v>4</v>
      </c>
      <c r="U2108" s="1">
        <f>Exchanges!V2112</f>
        <v>2013</v>
      </c>
      <c r="V2108" s="1" t="str">
        <f>Exchanges!W2112</f>
        <v>PHENOL</v>
      </c>
      <c r="W2108" s="1" t="str">
        <f>Exchanges!X2112</f>
        <v>TRI</v>
      </c>
      <c r="X2108" s="1"/>
    </row>
    <row r="2109" spans="1:24" x14ac:dyDescent="0.15">
      <c r="A2109" s="1" t="str">
        <f>Exchanges!B2113</f>
        <v>Aluminum</v>
      </c>
      <c r="B2109" s="1">
        <f>Exchanges!C2113</f>
        <v>7429905</v>
      </c>
      <c r="C2109" s="1" t="str">
        <f>Exchanges!D2113</f>
        <v>air</v>
      </c>
      <c r="D2109" s="1" t="str">
        <f>Exchanges!E2113</f>
        <v>unspecified</v>
      </c>
      <c r="E2109" s="1" t="str">
        <f>Exchanges!F2113</f>
        <v>ff65658c-2d39-44a2-b23e-7ec3c644f064</v>
      </c>
      <c r="F2109" s="1" t="str">
        <f>Exchanges!G2113</f>
        <v>All other forging, stamping, and sintering</v>
      </c>
      <c r="G2109" s="1" t="str">
        <f>Exchanges!H2113</f>
        <v>33211A</v>
      </c>
      <c r="H2109" s="1" t="str">
        <f>Exchanges!I2113</f>
        <v>US</v>
      </c>
      <c r="I2109" s="1">
        <f>Exchanges!J2113</f>
        <v>2.3612038033582847E-8</v>
      </c>
      <c r="J2109" s="1" t="str">
        <f>Exchanges!K2113</f>
        <v>kg</v>
      </c>
      <c r="K2109" s="1"/>
      <c r="L2109" s="1"/>
      <c r="M2109" s="1"/>
      <c r="N2109" s="1"/>
      <c r="O2109" s="1"/>
      <c r="P2109" s="86">
        <f>ROUND(Exchanges!Q2113,0)</f>
        <v>4</v>
      </c>
      <c r="Q2109" s="1">
        <f>Exchanges!R2113</f>
        <v>1</v>
      </c>
      <c r="R2109" s="1">
        <f>Exchanges!S2113</f>
        <v>1</v>
      </c>
      <c r="S2109" s="1">
        <f>Exchanges!T2113</f>
        <v>1</v>
      </c>
      <c r="T2109" s="1">
        <f>Exchanges!U2113</f>
        <v>4</v>
      </c>
      <c r="U2109" s="1">
        <f>Exchanges!V2113</f>
        <v>2013</v>
      </c>
      <c r="V2109" s="1" t="str">
        <f>Exchanges!W2113</f>
        <v>ALUMINUM (FUME OR DUST)</v>
      </c>
      <c r="W2109" s="1" t="str">
        <f>Exchanges!X2113</f>
        <v>TRI</v>
      </c>
      <c r="X2109" s="1"/>
    </row>
    <row r="2110" spans="1:24" x14ac:dyDescent="0.15">
      <c r="A2110" s="1" t="str">
        <f>Exchanges!B2114</f>
        <v>chromium</v>
      </c>
      <c r="B2110" s="1">
        <f>Exchanges!C2114</f>
        <v>7440473</v>
      </c>
      <c r="C2110" s="1" t="str">
        <f>Exchanges!D2114</f>
        <v>air</v>
      </c>
      <c r="D2110" s="1" t="str">
        <f>Exchanges!E2114</f>
        <v>unspecified</v>
      </c>
      <c r="E2110" s="1" t="str">
        <f>Exchanges!F2114</f>
        <v>e142b577-e934-4085-9a07-3983d4d92afb</v>
      </c>
      <c r="F2110" s="1" t="str">
        <f>Exchanges!G2114</f>
        <v>All other forging, stamping, and sintering</v>
      </c>
      <c r="G2110" s="1" t="str">
        <f>Exchanges!H2114</f>
        <v>33211A</v>
      </c>
      <c r="H2110" s="1" t="str">
        <f>Exchanges!I2114</f>
        <v>US</v>
      </c>
      <c r="I2110" s="1">
        <f>Exchanges!J2114</f>
        <v>4.925580886101558E-7</v>
      </c>
      <c r="J2110" s="1" t="str">
        <f>Exchanges!K2114</f>
        <v>kg</v>
      </c>
      <c r="K2110" s="1"/>
      <c r="L2110" s="1"/>
      <c r="M2110" s="1"/>
      <c r="N2110" s="1"/>
      <c r="O2110" s="1"/>
      <c r="P2110" s="86">
        <f>ROUND(Exchanges!Q2114,0)</f>
        <v>4</v>
      </c>
      <c r="Q2110" s="1">
        <f>Exchanges!R2114</f>
        <v>1</v>
      </c>
      <c r="R2110" s="1">
        <f>Exchanges!S2114</f>
        <v>1</v>
      </c>
      <c r="S2110" s="1">
        <f>Exchanges!T2114</f>
        <v>1</v>
      </c>
      <c r="T2110" s="1">
        <f>Exchanges!U2114</f>
        <v>4</v>
      </c>
      <c r="U2110" s="1">
        <f>Exchanges!V2114</f>
        <v>2013</v>
      </c>
      <c r="V2110" s="1" t="str">
        <f>Exchanges!W2114</f>
        <v>CHROMIUM</v>
      </c>
      <c r="W2110" s="1" t="str">
        <f>Exchanges!X2114</f>
        <v>TRI</v>
      </c>
      <c r="X2110" s="1"/>
    </row>
    <row r="2111" spans="1:24" x14ac:dyDescent="0.15">
      <c r="A2111" s="1" t="str">
        <f>Exchanges!B2115</f>
        <v>copper</v>
      </c>
      <c r="B2111" s="1">
        <f>Exchanges!C2115</f>
        <v>7440508</v>
      </c>
      <c r="C2111" s="1" t="str">
        <f>Exchanges!D2115</f>
        <v>air</v>
      </c>
      <c r="D2111" s="1" t="str">
        <f>Exchanges!E2115</f>
        <v>unspecified</v>
      </c>
      <c r="E2111" s="1" t="str">
        <f>Exchanges!F2115</f>
        <v>ec8144d6-d123-43b1-9c17-a295422a0498</v>
      </c>
      <c r="F2111" s="1" t="str">
        <f>Exchanges!G2115</f>
        <v>All other forging, stamping, and sintering</v>
      </c>
      <c r="G2111" s="1" t="str">
        <f>Exchanges!H2115</f>
        <v>33211A</v>
      </c>
      <c r="H2111" s="1" t="str">
        <f>Exchanges!I2115</f>
        <v>US</v>
      </c>
      <c r="I2111" s="1">
        <f>Exchanges!J2115</f>
        <v>8.1937980983208596E-7</v>
      </c>
      <c r="J2111" s="1" t="str">
        <f>Exchanges!K2115</f>
        <v>kg</v>
      </c>
      <c r="K2111" s="1"/>
      <c r="L2111" s="1"/>
      <c r="M2111" s="1"/>
      <c r="N2111" s="1"/>
      <c r="O2111" s="1"/>
      <c r="P2111" s="86">
        <f>ROUND(Exchanges!Q2115,0)</f>
        <v>4</v>
      </c>
      <c r="Q2111" s="1">
        <f>Exchanges!R2115</f>
        <v>1</v>
      </c>
      <c r="R2111" s="1">
        <f>Exchanges!S2115</f>
        <v>1</v>
      </c>
      <c r="S2111" s="1">
        <f>Exchanges!T2115</f>
        <v>1</v>
      </c>
      <c r="T2111" s="1">
        <f>Exchanges!U2115</f>
        <v>4</v>
      </c>
      <c r="U2111" s="1">
        <f>Exchanges!V2115</f>
        <v>2013</v>
      </c>
      <c r="V2111" s="1" t="str">
        <f>Exchanges!W2115</f>
        <v>COPPER</v>
      </c>
      <c r="W2111" s="1" t="str">
        <f>Exchanges!X2115</f>
        <v>TRI</v>
      </c>
      <c r="X2111" s="1"/>
    </row>
    <row r="2112" spans="1:24" x14ac:dyDescent="0.15">
      <c r="A2112" s="1" t="str">
        <f>Exchanges!B2116</f>
        <v>nitric acid</v>
      </c>
      <c r="B2112" s="1">
        <f>Exchanges!C2116</f>
        <v>7697372</v>
      </c>
      <c r="C2112" s="1" t="str">
        <f>Exchanges!D2116</f>
        <v>air</v>
      </c>
      <c r="D2112" s="1" t="str">
        <f>Exchanges!E2116</f>
        <v>unspecified</v>
      </c>
      <c r="E2112" s="1" t="str">
        <f>Exchanges!F2116</f>
        <v>dc084330-5108-4d9c-a7ed-eb3345507f13</v>
      </c>
      <c r="F2112" s="1" t="str">
        <f>Exchanges!G2116</f>
        <v>All other forging, stamping, and sintering</v>
      </c>
      <c r="G2112" s="1" t="str">
        <f>Exchanges!H2116</f>
        <v>33211A</v>
      </c>
      <c r="H2112" s="1" t="str">
        <f>Exchanges!I2116</f>
        <v>US</v>
      </c>
      <c r="I2112" s="1">
        <f>Exchanges!J2116</f>
        <v>1.185037264818936E-6</v>
      </c>
      <c r="J2112" s="1" t="str">
        <f>Exchanges!K2116</f>
        <v>kg</v>
      </c>
      <c r="K2112" s="1"/>
      <c r="L2112" s="1"/>
      <c r="M2112" s="1"/>
      <c r="N2112" s="1"/>
      <c r="O2112" s="1"/>
      <c r="P2112" s="86">
        <f>ROUND(Exchanges!Q2116,0)</f>
        <v>3</v>
      </c>
      <c r="Q2112" s="1">
        <f>Exchanges!R2116</f>
        <v>1</v>
      </c>
      <c r="R2112" s="1">
        <f>Exchanges!S2116</f>
        <v>1</v>
      </c>
      <c r="S2112" s="1">
        <f>Exchanges!T2116</f>
        <v>1</v>
      </c>
      <c r="T2112" s="1">
        <f>Exchanges!U2116</f>
        <v>4</v>
      </c>
      <c r="U2112" s="1">
        <f>Exchanges!V2116</f>
        <v>2013</v>
      </c>
      <c r="V2112" s="1" t="str">
        <f>Exchanges!W2116</f>
        <v>NITRIC ACID</v>
      </c>
      <c r="W2112" s="1" t="str">
        <f>Exchanges!X2116</f>
        <v>TRI</v>
      </c>
      <c r="X2112" s="1"/>
    </row>
    <row r="2113" spans="1:24" x14ac:dyDescent="0.15">
      <c r="A2113" s="1" t="str">
        <f>Exchanges!B2117</f>
        <v>Zinc</v>
      </c>
      <c r="B2113" s="1">
        <f>Exchanges!C2117</f>
        <v>1330207</v>
      </c>
      <c r="C2113" s="1" t="str">
        <f>Exchanges!D2117</f>
        <v>air</v>
      </c>
      <c r="D2113" s="1" t="str">
        <f>Exchanges!E2117</f>
        <v>unspecified</v>
      </c>
      <c r="E2113" s="1" t="str">
        <f>Exchanges!F2117</f>
        <v>5ce378a0-b48d-471c-977d-79681521efde</v>
      </c>
      <c r="F2113" s="1" t="str">
        <f>Exchanges!G2117</f>
        <v>Crown and closure manufacturing and metal stamping</v>
      </c>
      <c r="G2113" s="1" t="str">
        <f>Exchanges!H2117</f>
        <v>33211B</v>
      </c>
      <c r="H2113" s="1" t="str">
        <f>Exchanges!I2117</f>
        <v>US</v>
      </c>
      <c r="I2113" s="1">
        <f>Exchanges!J2117</f>
        <v>5.7287193735791871E-10</v>
      </c>
      <c r="J2113" s="1" t="str">
        <f>Exchanges!K2117</f>
        <v>kg</v>
      </c>
      <c r="K2113" s="1"/>
      <c r="L2113" s="1"/>
      <c r="M2113" s="1"/>
      <c r="N2113" s="1"/>
      <c r="O2113" s="1"/>
      <c r="P2113" s="86">
        <f>ROUND(Exchanges!Q2117,0)</f>
        <v>5</v>
      </c>
      <c r="Q2113" s="1">
        <f>Exchanges!R2117</f>
        <v>1</v>
      </c>
      <c r="R2113" s="1">
        <f>Exchanges!S2117</f>
        <v>1</v>
      </c>
      <c r="S2113" s="1">
        <f>Exchanges!T2117</f>
        <v>1</v>
      </c>
      <c r="T2113" s="1">
        <f>Exchanges!U2117</f>
        <v>5</v>
      </c>
      <c r="U2113" s="1">
        <f>Exchanges!V2117</f>
        <v>2013</v>
      </c>
      <c r="V2113" s="1" t="str">
        <f>Exchanges!W2117</f>
        <v>ZINC (FUME OR DUST)</v>
      </c>
      <c r="W2113" s="1" t="str">
        <f>Exchanges!X2117</f>
        <v>TRI</v>
      </c>
      <c r="X2113" s="1"/>
    </row>
    <row r="2114" spans="1:24" x14ac:dyDescent="0.15">
      <c r="A2114" s="1" t="str">
        <f>Exchanges!B2118</f>
        <v>copper</v>
      </c>
      <c r="B2114" s="1">
        <f>Exchanges!C2118</f>
        <v>7440508</v>
      </c>
      <c r="C2114" s="1" t="str">
        <f>Exchanges!D2118</f>
        <v>air</v>
      </c>
      <c r="D2114" s="1" t="str">
        <f>Exchanges!E2118</f>
        <v>unspecified</v>
      </c>
      <c r="E2114" s="1" t="str">
        <f>Exchanges!F2118</f>
        <v>ec8144d6-d123-43b1-9c17-a295422a0498</v>
      </c>
      <c r="F2114" s="1" t="str">
        <f>Exchanges!G2118</f>
        <v>Crown and closure manufacturing and metal stamping</v>
      </c>
      <c r="G2114" s="1" t="str">
        <f>Exchanges!H2118</f>
        <v>33211B</v>
      </c>
      <c r="H2114" s="1" t="str">
        <f>Exchanges!I2118</f>
        <v>US</v>
      </c>
      <c r="I2114" s="1">
        <f>Exchanges!J2118</f>
        <v>1.3433083101793384E-8</v>
      </c>
      <c r="J2114" s="1" t="str">
        <f>Exchanges!K2118</f>
        <v>kg</v>
      </c>
      <c r="K2114" s="1"/>
      <c r="L2114" s="1"/>
      <c r="M2114" s="1"/>
      <c r="N2114" s="1"/>
      <c r="O2114" s="1"/>
      <c r="P2114" s="86">
        <f>ROUND(Exchanges!Q2118,0)</f>
        <v>4</v>
      </c>
      <c r="Q2114" s="1">
        <f>Exchanges!R2118</f>
        <v>1</v>
      </c>
      <c r="R2114" s="1">
        <f>Exchanges!S2118</f>
        <v>1</v>
      </c>
      <c r="S2114" s="1">
        <f>Exchanges!T2118</f>
        <v>1</v>
      </c>
      <c r="T2114" s="1">
        <f>Exchanges!U2118</f>
        <v>5</v>
      </c>
      <c r="U2114" s="1">
        <f>Exchanges!V2118</f>
        <v>2013</v>
      </c>
      <c r="V2114" s="1" t="str">
        <f>Exchanges!W2118</f>
        <v>COPPER</v>
      </c>
      <c r="W2114" s="1" t="str">
        <f>Exchanges!X2118</f>
        <v>TRI</v>
      </c>
      <c r="X2114" s="1"/>
    </row>
    <row r="2115" spans="1:24" x14ac:dyDescent="0.15">
      <c r="A2115" s="1" t="str">
        <f>Exchanges!B2119</f>
        <v>chromium</v>
      </c>
      <c r="B2115" s="1">
        <f>Exchanges!C2119</f>
        <v>7440473</v>
      </c>
      <c r="C2115" s="1" t="str">
        <f>Exchanges!D2119</f>
        <v>air</v>
      </c>
      <c r="D2115" s="1" t="str">
        <f>Exchanges!E2119</f>
        <v>unspecified</v>
      </c>
      <c r="E2115" s="1" t="str">
        <f>Exchanges!F2119</f>
        <v>e142b577-e934-4085-9a07-3983d4d92afb</v>
      </c>
      <c r="F2115" s="1" t="str">
        <f>Exchanges!G2119</f>
        <v>Crown and closure manufacturing and metal stamping</v>
      </c>
      <c r="G2115" s="1" t="str">
        <f>Exchanges!H2119</f>
        <v>33211B</v>
      </c>
      <c r="H2115" s="1" t="str">
        <f>Exchanges!I2119</f>
        <v>US</v>
      </c>
      <c r="I2115" s="1">
        <f>Exchanges!J2119</f>
        <v>3.8004018792624401E-8</v>
      </c>
      <c r="J2115" s="1" t="str">
        <f>Exchanges!K2119</f>
        <v>kg</v>
      </c>
      <c r="K2115" s="1"/>
      <c r="L2115" s="1"/>
      <c r="M2115" s="1"/>
      <c r="N2115" s="1"/>
      <c r="O2115" s="1"/>
      <c r="P2115" s="86">
        <f>ROUND(Exchanges!Q2119,0)</f>
        <v>4</v>
      </c>
      <c r="Q2115" s="1">
        <f>Exchanges!R2119</f>
        <v>1</v>
      </c>
      <c r="R2115" s="1">
        <f>Exchanges!S2119</f>
        <v>1</v>
      </c>
      <c r="S2115" s="1">
        <f>Exchanges!T2119</f>
        <v>1</v>
      </c>
      <c r="T2115" s="1">
        <f>Exchanges!U2119</f>
        <v>5</v>
      </c>
      <c r="U2115" s="1">
        <f>Exchanges!V2119</f>
        <v>2013</v>
      </c>
      <c r="V2115" s="1" t="str">
        <f>Exchanges!W2119</f>
        <v>CHROMIUM</v>
      </c>
      <c r="W2115" s="1" t="str">
        <f>Exchanges!X2119</f>
        <v>TRI</v>
      </c>
      <c r="X2115" s="1"/>
    </row>
    <row r="2116" spans="1:24" x14ac:dyDescent="0.15">
      <c r="A2116" s="1" t="str">
        <f>Exchanges!B2120</f>
        <v>nitric acid</v>
      </c>
      <c r="B2116" s="1">
        <f>Exchanges!C2120</f>
        <v>7697372</v>
      </c>
      <c r="C2116" s="1" t="str">
        <f>Exchanges!D2120</f>
        <v>air</v>
      </c>
      <c r="D2116" s="1" t="str">
        <f>Exchanges!E2120</f>
        <v>unspecified</v>
      </c>
      <c r="E2116" s="1" t="str">
        <f>Exchanges!F2120</f>
        <v>dc084330-5108-4d9c-a7ed-eb3345507f13</v>
      </c>
      <c r="F2116" s="1" t="str">
        <f>Exchanges!G2120</f>
        <v>Crown and closure manufacturing and metal stamping</v>
      </c>
      <c r="G2116" s="1" t="str">
        <f>Exchanges!H2120</f>
        <v>33211B</v>
      </c>
      <c r="H2116" s="1" t="str">
        <f>Exchanges!I2120</f>
        <v>US</v>
      </c>
      <c r="I2116" s="1">
        <f>Exchanges!J2120</f>
        <v>4.0482950239959593E-8</v>
      </c>
      <c r="J2116" s="1" t="str">
        <f>Exchanges!K2120</f>
        <v>kg</v>
      </c>
      <c r="K2116" s="1"/>
      <c r="L2116" s="1"/>
      <c r="M2116" s="1"/>
      <c r="N2116" s="1"/>
      <c r="O2116" s="1"/>
      <c r="P2116" s="86">
        <f>ROUND(Exchanges!Q2120,0)</f>
        <v>3</v>
      </c>
      <c r="Q2116" s="1">
        <f>Exchanges!R2120</f>
        <v>1</v>
      </c>
      <c r="R2116" s="1">
        <f>Exchanges!S2120</f>
        <v>1</v>
      </c>
      <c r="S2116" s="1">
        <f>Exchanges!T2120</f>
        <v>1</v>
      </c>
      <c r="T2116" s="1">
        <f>Exchanges!U2120</f>
        <v>5</v>
      </c>
      <c r="U2116" s="1">
        <f>Exchanges!V2120</f>
        <v>2013</v>
      </c>
      <c r="V2116" s="1" t="str">
        <f>Exchanges!W2120</f>
        <v>NITRIC ACID</v>
      </c>
      <c r="W2116" s="1" t="str">
        <f>Exchanges!X2120</f>
        <v>TRI</v>
      </c>
      <c r="X2116" s="1"/>
    </row>
    <row r="2117" spans="1:24" x14ac:dyDescent="0.15">
      <c r="A2117" s="1" t="str">
        <f>Exchanges!B2121</f>
        <v>1,2,4-trimethylbenzene</v>
      </c>
      <c r="B2117" s="1">
        <f>Exchanges!C2121</f>
        <v>95636</v>
      </c>
      <c r="C2117" s="1" t="str">
        <f>Exchanges!D2121</f>
        <v>air</v>
      </c>
      <c r="D2117" s="1" t="str">
        <f>Exchanges!E2121</f>
        <v>unspecified</v>
      </c>
      <c r="E2117" s="1" t="str">
        <f>Exchanges!F2121</f>
        <v>776e1b2c-6a86-35c1-b2ed-61952ecd792c</v>
      </c>
      <c r="F2117" s="1" t="str">
        <f>Exchanges!G2121</f>
        <v>Crown and closure manufacturing and metal stamping</v>
      </c>
      <c r="G2117" s="1" t="str">
        <f>Exchanges!H2121</f>
        <v>33211B</v>
      </c>
      <c r="H2117" s="1" t="str">
        <f>Exchanges!I2121</f>
        <v>US</v>
      </c>
      <c r="I2117" s="1">
        <f>Exchanges!J2121</f>
        <v>5.2169537762061134E-8</v>
      </c>
      <c r="J2117" s="1" t="str">
        <f>Exchanges!K2121</f>
        <v>kg</v>
      </c>
      <c r="K2117" s="1"/>
      <c r="L2117" s="1"/>
      <c r="M2117" s="1"/>
      <c r="N2117" s="1"/>
      <c r="O2117" s="1"/>
      <c r="P2117" s="86">
        <f>ROUND(Exchanges!Q2121,0)</f>
        <v>5</v>
      </c>
      <c r="Q2117" s="1">
        <f>Exchanges!R2121</f>
        <v>1</v>
      </c>
      <c r="R2117" s="1">
        <f>Exchanges!S2121</f>
        <v>1</v>
      </c>
      <c r="S2117" s="1">
        <f>Exchanges!T2121</f>
        <v>1</v>
      </c>
      <c r="T2117" s="1">
        <f>Exchanges!U2121</f>
        <v>5</v>
      </c>
      <c r="U2117" s="1">
        <f>Exchanges!V2121</f>
        <v>2013</v>
      </c>
      <c r="V2117" s="1" t="str">
        <f>Exchanges!W2121</f>
        <v>1,2,4-TRIMETHYLBENZENE</v>
      </c>
      <c r="W2117" s="1" t="str">
        <f>Exchanges!X2121</f>
        <v>TRI</v>
      </c>
      <c r="X2117" s="1"/>
    </row>
    <row r="2118" spans="1:24" x14ac:dyDescent="0.15">
      <c r="A2118" s="1" t="str">
        <f>Exchanges!B2122</f>
        <v>m-xylene</v>
      </c>
      <c r="B2118" s="1">
        <f>Exchanges!C2122</f>
        <v>108383</v>
      </c>
      <c r="C2118" s="1" t="str">
        <f>Exchanges!D2122</f>
        <v>air</v>
      </c>
      <c r="D2118" s="1" t="str">
        <f>Exchanges!E2122</f>
        <v>unspecified</v>
      </c>
      <c r="E2118" s="1" t="str">
        <f>Exchanges!F2122</f>
        <v>cfdbc576-e8dc-44ef-bdf2-ddd7009ce57e</v>
      </c>
      <c r="F2118" s="1" t="str">
        <f>Exchanges!G2122</f>
        <v>Crown and closure manufacturing and metal stamping</v>
      </c>
      <c r="G2118" s="1" t="str">
        <f>Exchanges!H2122</f>
        <v>33211B</v>
      </c>
      <c r="H2118" s="1" t="str">
        <f>Exchanges!I2122</f>
        <v>US</v>
      </c>
      <c r="I2118" s="1">
        <f>Exchanges!J2122</f>
        <v>7.1112503157362979E-8</v>
      </c>
      <c r="J2118" s="1" t="str">
        <f>Exchanges!K2122</f>
        <v>kg</v>
      </c>
      <c r="K2118" s="1"/>
      <c r="L2118" s="1"/>
      <c r="M2118" s="1"/>
      <c r="N2118" s="1"/>
      <c r="O2118" s="1"/>
      <c r="P2118" s="86">
        <f>ROUND(Exchanges!Q2122,0)</f>
        <v>4</v>
      </c>
      <c r="Q2118" s="1">
        <f>Exchanges!R2122</f>
        <v>1</v>
      </c>
      <c r="R2118" s="1">
        <f>Exchanges!S2122</f>
        <v>1</v>
      </c>
      <c r="S2118" s="1">
        <f>Exchanges!T2122</f>
        <v>1</v>
      </c>
      <c r="T2118" s="1">
        <f>Exchanges!U2122</f>
        <v>5</v>
      </c>
      <c r="U2118" s="1">
        <f>Exchanges!V2122</f>
        <v>2013</v>
      </c>
      <c r="V2118" s="1" t="str">
        <f>Exchanges!W2122</f>
        <v>M-XYLENE</v>
      </c>
      <c r="W2118" s="1" t="str">
        <f>Exchanges!X2122</f>
        <v>TRI</v>
      </c>
      <c r="X2118" s="1"/>
    </row>
    <row r="2119" spans="1:24" x14ac:dyDescent="0.15">
      <c r="A2119" s="1" t="str">
        <f>Exchanges!B2123</f>
        <v>NITROUS ACID</v>
      </c>
      <c r="B2119" s="1">
        <f>Exchanges!C2123</f>
        <v>7782776</v>
      </c>
      <c r="C2119" s="1" t="str">
        <f>Exchanges!D2123</f>
        <v>air</v>
      </c>
      <c r="D2119" s="1" t="str">
        <f>Exchanges!E2123</f>
        <v>unspecified</v>
      </c>
      <c r="E2119" s="1" t="str">
        <f>Exchanges!F2123</f>
        <v>b633a270-97fe-3bdb-9fb0-a25de3323e03</v>
      </c>
      <c r="F2119" s="1" t="str">
        <f>Exchanges!G2123</f>
        <v>Crown and closure manufacturing and metal stamping</v>
      </c>
      <c r="G2119" s="1" t="str">
        <f>Exchanges!H2123</f>
        <v>33211B</v>
      </c>
      <c r="H2119" s="1" t="str">
        <f>Exchanges!I2123</f>
        <v>US</v>
      </c>
      <c r="I2119" s="1">
        <f>Exchanges!J2123</f>
        <v>1.0498833038646122E-7</v>
      </c>
      <c r="J2119" s="1" t="str">
        <f>Exchanges!K2123</f>
        <v>kg</v>
      </c>
      <c r="K2119" s="1"/>
      <c r="L2119" s="1"/>
      <c r="M2119" s="1"/>
      <c r="N2119" s="1"/>
      <c r="O2119" s="1"/>
      <c r="P2119" s="86">
        <f>ROUND(Exchanges!Q2123,0)</f>
        <v>5</v>
      </c>
      <c r="Q2119" s="1">
        <f>Exchanges!R2123</f>
        <v>1</v>
      </c>
      <c r="R2119" s="1">
        <f>Exchanges!S2123</f>
        <v>1</v>
      </c>
      <c r="S2119" s="1">
        <f>Exchanges!T2123</f>
        <v>1</v>
      </c>
      <c r="T2119" s="1">
        <f>Exchanges!U2123</f>
        <v>5</v>
      </c>
      <c r="U2119" s="1">
        <f>Exchanges!V2123</f>
        <v>2013</v>
      </c>
      <c r="V2119" s="1" t="str">
        <f>Exchanges!W2123</f>
        <v>SODIUM NITRITE</v>
      </c>
      <c r="W2119" s="1" t="str">
        <f>Exchanges!X2123</f>
        <v>TRI</v>
      </c>
      <c r="X2119" s="1"/>
    </row>
    <row r="2120" spans="1:24" x14ac:dyDescent="0.15">
      <c r="A2120" s="1" t="str">
        <f>Exchanges!B2124</f>
        <v>butanol</v>
      </c>
      <c r="B2120" s="1">
        <f>Exchanges!C2124</f>
        <v>71363</v>
      </c>
      <c r="C2120" s="1" t="str">
        <f>Exchanges!D2124</f>
        <v>air</v>
      </c>
      <c r="D2120" s="1" t="str">
        <f>Exchanges!E2124</f>
        <v>unspecified</v>
      </c>
      <c r="E2120" s="1" t="str">
        <f>Exchanges!F2124</f>
        <v>b9a9b2ad-5db3-47aa-81de-3a48ae9ad4ec</v>
      </c>
      <c r="F2120" s="1" t="str">
        <f>Exchanges!G2124</f>
        <v>Crown and closure manufacturing and metal stamping</v>
      </c>
      <c r="G2120" s="1" t="str">
        <f>Exchanges!H2124</f>
        <v>33211B</v>
      </c>
      <c r="H2120" s="1" t="str">
        <f>Exchanges!I2124</f>
        <v>US</v>
      </c>
      <c r="I2120" s="1">
        <f>Exchanges!J2124</f>
        <v>1.0656353725688305E-6</v>
      </c>
      <c r="J2120" s="1" t="str">
        <f>Exchanges!K2124</f>
        <v>kg</v>
      </c>
      <c r="K2120" s="1"/>
      <c r="L2120" s="1"/>
      <c r="M2120" s="1"/>
      <c r="N2120" s="1"/>
      <c r="O2120" s="1"/>
      <c r="P2120" s="86">
        <f>ROUND(Exchanges!Q2124,0)</f>
        <v>5</v>
      </c>
      <c r="Q2120" s="1">
        <f>Exchanges!R2124</f>
        <v>1</v>
      </c>
      <c r="R2120" s="1">
        <f>Exchanges!S2124</f>
        <v>1</v>
      </c>
      <c r="S2120" s="1">
        <f>Exchanges!T2124</f>
        <v>1</v>
      </c>
      <c r="T2120" s="1">
        <f>Exchanges!U2124</f>
        <v>5</v>
      </c>
      <c r="U2120" s="1">
        <f>Exchanges!V2124</f>
        <v>2013</v>
      </c>
      <c r="V2120" s="1" t="str">
        <f>Exchanges!W2124</f>
        <v>N-BUTYL ALCOHOL</v>
      </c>
      <c r="W2120" s="1" t="str">
        <f>Exchanges!X2124</f>
        <v>TRI</v>
      </c>
      <c r="X2120" s="1"/>
    </row>
    <row r="2121" spans="1:24" x14ac:dyDescent="0.15">
      <c r="A2121" s="1" t="str">
        <f>Exchanges!B2125</f>
        <v>SEC-BUTYL ALCOHOL</v>
      </c>
      <c r="B2121" s="1">
        <f>Exchanges!C2125</f>
        <v>78922</v>
      </c>
      <c r="C2121" s="1" t="str">
        <f>Exchanges!D2125</f>
        <v>air</v>
      </c>
      <c r="D2121" s="1" t="str">
        <f>Exchanges!E2125</f>
        <v>unspecified</v>
      </c>
      <c r="E2121" s="1" t="str">
        <f>Exchanges!F2125</f>
        <v>1dcd86a2-ace9-4f68-b02c-13aff1c00923</v>
      </c>
      <c r="F2121" s="1" t="str">
        <f>Exchanges!G2125</f>
        <v>Crown and closure manufacturing and metal stamping</v>
      </c>
      <c r="G2121" s="1" t="str">
        <f>Exchanges!H2125</f>
        <v>33211B</v>
      </c>
      <c r="H2121" s="1" t="str">
        <f>Exchanges!I2125</f>
        <v>US</v>
      </c>
      <c r="I2121" s="1">
        <f>Exchanges!J2125</f>
        <v>1.2117940995200808E-6</v>
      </c>
      <c r="J2121" s="1" t="str">
        <f>Exchanges!K2125</f>
        <v>kg</v>
      </c>
      <c r="K2121" s="1"/>
      <c r="L2121" s="1"/>
      <c r="M2121" s="1"/>
      <c r="N2121" s="1"/>
      <c r="O2121" s="1"/>
      <c r="P2121" s="86">
        <f>ROUND(Exchanges!Q2125,0)</f>
        <v>5</v>
      </c>
      <c r="Q2121" s="1">
        <f>Exchanges!R2125</f>
        <v>1</v>
      </c>
      <c r="R2121" s="1">
        <f>Exchanges!S2125</f>
        <v>1</v>
      </c>
      <c r="S2121" s="1">
        <f>Exchanges!T2125</f>
        <v>1</v>
      </c>
      <c r="T2121" s="1">
        <f>Exchanges!U2125</f>
        <v>5</v>
      </c>
      <c r="U2121" s="1">
        <f>Exchanges!V2125</f>
        <v>2013</v>
      </c>
      <c r="V2121" s="1" t="str">
        <f>Exchanges!W2125</f>
        <v>SEC-BUTYL ALCOHOL</v>
      </c>
      <c r="W2121" s="1" t="str">
        <f>Exchanges!X2125</f>
        <v>TRI</v>
      </c>
      <c r="X2121" s="1"/>
    </row>
    <row r="2122" spans="1:24" x14ac:dyDescent="0.15">
      <c r="A2122" s="1" t="str">
        <f>Exchanges!B2126</f>
        <v>Ethylene glycol monoethyl ether</v>
      </c>
      <c r="B2122" s="1">
        <f>Exchanges!C2126</f>
        <v>110805</v>
      </c>
      <c r="C2122" s="1" t="str">
        <f>Exchanges!D2126</f>
        <v>air</v>
      </c>
      <c r="D2122" s="1" t="str">
        <f>Exchanges!E2126</f>
        <v>unspecified</v>
      </c>
      <c r="E2122" s="1" t="str">
        <f>Exchanges!F2126</f>
        <v>45e23e23-d952-4721-a514-2acfa5bfcab5</v>
      </c>
      <c r="F2122" s="1" t="str">
        <f>Exchanges!G2126</f>
        <v>Crown and closure manufacturing and metal stamping</v>
      </c>
      <c r="G2122" s="1" t="str">
        <f>Exchanges!H2126</f>
        <v>33211B</v>
      </c>
      <c r="H2122" s="1" t="str">
        <f>Exchanges!I2126</f>
        <v>US</v>
      </c>
      <c r="I2122" s="1">
        <f>Exchanges!J2126</f>
        <v>3.9425352260671888E-6</v>
      </c>
      <c r="J2122" s="1" t="str">
        <f>Exchanges!K2126</f>
        <v>kg</v>
      </c>
      <c r="K2122" s="1"/>
      <c r="L2122" s="1"/>
      <c r="M2122" s="1"/>
      <c r="N2122" s="1"/>
      <c r="O2122" s="1"/>
      <c r="P2122" s="86">
        <f>ROUND(Exchanges!Q2126,0)</f>
        <v>5</v>
      </c>
      <c r="Q2122" s="1">
        <f>Exchanges!R2126</f>
        <v>1</v>
      </c>
      <c r="R2122" s="1">
        <f>Exchanges!S2126</f>
        <v>1</v>
      </c>
      <c r="S2122" s="1">
        <f>Exchanges!T2126</f>
        <v>1</v>
      </c>
      <c r="T2122" s="1">
        <f>Exchanges!U2126</f>
        <v>5</v>
      </c>
      <c r="U2122" s="1">
        <f>Exchanges!V2126</f>
        <v>2013</v>
      </c>
      <c r="V2122" s="1" t="str">
        <f>Exchanges!W2126</f>
        <v>CERTAIN GLYCOL ETHERS</v>
      </c>
      <c r="W2122" s="1" t="str">
        <f>Exchanges!X2126</f>
        <v>TRI</v>
      </c>
      <c r="X2122" s="1"/>
    </row>
    <row r="2123" spans="1:24" x14ac:dyDescent="0.15">
      <c r="A2123" s="1" t="str">
        <f>Exchanges!B2127</f>
        <v>ethylbenzene</v>
      </c>
      <c r="B2123" s="1">
        <f>Exchanges!C2127</f>
        <v>100414</v>
      </c>
      <c r="C2123" s="1" t="str">
        <f>Exchanges!D2127</f>
        <v>air</v>
      </c>
      <c r="D2123" s="1" t="str">
        <f>Exchanges!E2127</f>
        <v>unspecified</v>
      </c>
      <c r="E2123" s="1" t="str">
        <f>Exchanges!F2127</f>
        <v>787591de-0e9e-3f81-a1e5-2df2949f146c</v>
      </c>
      <c r="F2123" s="1" t="str">
        <f>Exchanges!G2127</f>
        <v>Valve and fittings other than plumbing</v>
      </c>
      <c r="G2123" s="1" t="str">
        <f>Exchanges!H2127</f>
        <v>33291A</v>
      </c>
      <c r="H2123" s="1" t="str">
        <f>Exchanges!I2127</f>
        <v>US</v>
      </c>
      <c r="I2123" s="1">
        <f>Exchanges!J2127</f>
        <v>6.2861910485752658E-11</v>
      </c>
      <c r="J2123" s="1" t="str">
        <f>Exchanges!K2127</f>
        <v>kg</v>
      </c>
      <c r="K2123" s="1"/>
      <c r="L2123" s="1"/>
      <c r="M2123" s="1"/>
      <c r="N2123" s="1"/>
      <c r="O2123" s="1"/>
      <c r="P2123" s="86">
        <f>ROUND(Exchanges!Q2127,0)</f>
        <v>4</v>
      </c>
      <c r="Q2123" s="1">
        <f>Exchanges!R2127</f>
        <v>1</v>
      </c>
      <c r="R2123" s="1">
        <f>Exchanges!S2127</f>
        <v>1</v>
      </c>
      <c r="S2123" s="1">
        <f>Exchanges!T2127</f>
        <v>1</v>
      </c>
      <c r="T2123" s="1">
        <f>Exchanges!U2127</f>
        <v>5</v>
      </c>
      <c r="U2123" s="1">
        <f>Exchanges!V2127</f>
        <v>2013</v>
      </c>
      <c r="V2123" s="1" t="str">
        <f>Exchanges!W2127</f>
        <v>ETHYLBENZENE</v>
      </c>
      <c r="W2123" s="1" t="str">
        <f>Exchanges!X2127</f>
        <v>TRI</v>
      </c>
      <c r="X2123" s="1"/>
    </row>
    <row r="2124" spans="1:24" x14ac:dyDescent="0.15">
      <c r="A2124" s="1" t="str">
        <f>Exchanges!B2128</f>
        <v>SEC-BUTYL ALCOHOL</v>
      </c>
      <c r="B2124" s="1">
        <f>Exchanges!C2128</f>
        <v>78922</v>
      </c>
      <c r="C2124" s="1" t="str">
        <f>Exchanges!D2128</f>
        <v>air</v>
      </c>
      <c r="D2124" s="1" t="str">
        <f>Exchanges!E2128</f>
        <v>unspecified</v>
      </c>
      <c r="E2124" s="1" t="str">
        <f>Exchanges!F2128</f>
        <v>1dcd86a2-ace9-4f68-b02c-13aff1c00923</v>
      </c>
      <c r="F2124" s="1" t="str">
        <f>Exchanges!G2128</f>
        <v>Valve and fittings other than plumbing</v>
      </c>
      <c r="G2124" s="1" t="str">
        <f>Exchanges!H2128</f>
        <v>33291A</v>
      </c>
      <c r="H2124" s="1" t="str">
        <f>Exchanges!I2128</f>
        <v>US</v>
      </c>
      <c r="I2124" s="1">
        <f>Exchanges!J2128</f>
        <v>3.5279643639963232E-9</v>
      </c>
      <c r="J2124" s="1" t="str">
        <f>Exchanges!K2128</f>
        <v>kg</v>
      </c>
      <c r="K2124" s="1"/>
      <c r="L2124" s="1"/>
      <c r="M2124" s="1"/>
      <c r="N2124" s="1"/>
      <c r="O2124" s="1"/>
      <c r="P2124" s="86">
        <f>ROUND(Exchanges!Q2128,0)</f>
        <v>5</v>
      </c>
      <c r="Q2124" s="1">
        <f>Exchanges!R2128</f>
        <v>1</v>
      </c>
      <c r="R2124" s="1">
        <f>Exchanges!S2128</f>
        <v>1</v>
      </c>
      <c r="S2124" s="1">
        <f>Exchanges!T2128</f>
        <v>1</v>
      </c>
      <c r="T2124" s="1">
        <f>Exchanges!U2128</f>
        <v>5</v>
      </c>
      <c r="U2124" s="1">
        <f>Exchanges!V2128</f>
        <v>2013</v>
      </c>
      <c r="V2124" s="1" t="str">
        <f>Exchanges!W2128</f>
        <v>SEC-BUTYL ALCOHOL</v>
      </c>
      <c r="W2124" s="1" t="str">
        <f>Exchanges!X2128</f>
        <v>TRI</v>
      </c>
      <c r="X2124" s="1"/>
    </row>
    <row r="2125" spans="1:24" x14ac:dyDescent="0.15">
      <c r="A2125" s="1" t="str">
        <f>Exchanges!B2129</f>
        <v>Propene</v>
      </c>
      <c r="B2125" s="1">
        <f>Exchanges!C2129</f>
        <v>115071</v>
      </c>
      <c r="C2125" s="1" t="str">
        <f>Exchanges!D2129</f>
        <v>air</v>
      </c>
      <c r="D2125" s="1" t="str">
        <f>Exchanges!E2129</f>
        <v>unspecified</v>
      </c>
      <c r="E2125" s="1" t="str">
        <f>Exchanges!F2129</f>
        <v>64165202-4870-47d0-8602-b85e5d672865</v>
      </c>
      <c r="F2125" s="1" t="str">
        <f>Exchanges!G2129</f>
        <v>Valve and fittings other than plumbing</v>
      </c>
      <c r="G2125" s="1" t="str">
        <f>Exchanges!H2129</f>
        <v>33291A</v>
      </c>
      <c r="H2125" s="1" t="str">
        <f>Exchanges!I2129</f>
        <v>US</v>
      </c>
      <c r="I2125" s="1">
        <f>Exchanges!J2129</f>
        <v>8.1143180371915437E-9</v>
      </c>
      <c r="J2125" s="1" t="str">
        <f>Exchanges!K2129</f>
        <v>kg</v>
      </c>
      <c r="K2125" s="1"/>
      <c r="L2125" s="1"/>
      <c r="M2125" s="1"/>
      <c r="N2125" s="1"/>
      <c r="O2125" s="1"/>
      <c r="P2125" s="86">
        <f>ROUND(Exchanges!Q2129,0)</f>
        <v>3</v>
      </c>
      <c r="Q2125" s="1">
        <f>Exchanges!R2129</f>
        <v>1</v>
      </c>
      <c r="R2125" s="1">
        <f>Exchanges!S2129</f>
        <v>1</v>
      </c>
      <c r="S2125" s="1">
        <f>Exchanges!T2129</f>
        <v>1</v>
      </c>
      <c r="T2125" s="1">
        <f>Exchanges!U2129</f>
        <v>5</v>
      </c>
      <c r="U2125" s="1">
        <f>Exchanges!V2129</f>
        <v>2013</v>
      </c>
      <c r="V2125" s="1" t="str">
        <f>Exchanges!W2129</f>
        <v>PROPYLENE</v>
      </c>
      <c r="W2125" s="1" t="str">
        <f>Exchanges!X2129</f>
        <v>TRI</v>
      </c>
      <c r="X2125" s="1"/>
    </row>
    <row r="2126" spans="1:24" x14ac:dyDescent="0.15">
      <c r="A2126" s="1" t="str">
        <f>Exchanges!B2130</f>
        <v>Zinc</v>
      </c>
      <c r="B2126" s="1">
        <f>Exchanges!C2130</f>
        <v>1330207</v>
      </c>
      <c r="C2126" s="1" t="str">
        <f>Exchanges!D2130</f>
        <v>air</v>
      </c>
      <c r="D2126" s="1" t="str">
        <f>Exchanges!E2130</f>
        <v>unspecified</v>
      </c>
      <c r="E2126" s="1" t="str">
        <f>Exchanges!F2130</f>
        <v>5ce378a0-b48d-471c-977d-79681521efde</v>
      </c>
      <c r="F2126" s="1" t="str">
        <f>Exchanges!G2130</f>
        <v>Valve and fittings other than plumbing</v>
      </c>
      <c r="G2126" s="1" t="str">
        <f>Exchanges!H2130</f>
        <v>33291A</v>
      </c>
      <c r="H2126" s="1" t="str">
        <f>Exchanges!I2130</f>
        <v>US</v>
      </c>
      <c r="I2126" s="1">
        <f>Exchanges!J2130</f>
        <v>8.2586438520823026E-9</v>
      </c>
      <c r="J2126" s="1" t="str">
        <f>Exchanges!K2130</f>
        <v>kg</v>
      </c>
      <c r="K2126" s="1"/>
      <c r="L2126" s="1"/>
      <c r="M2126" s="1"/>
      <c r="N2126" s="1"/>
      <c r="O2126" s="1"/>
      <c r="P2126" s="86">
        <f>ROUND(Exchanges!Q2130,0)</f>
        <v>5</v>
      </c>
      <c r="Q2126" s="1">
        <f>Exchanges!R2130</f>
        <v>1</v>
      </c>
      <c r="R2126" s="1">
        <f>Exchanges!S2130</f>
        <v>1</v>
      </c>
      <c r="S2126" s="1">
        <f>Exchanges!T2130</f>
        <v>1</v>
      </c>
      <c r="T2126" s="1">
        <f>Exchanges!U2130</f>
        <v>5</v>
      </c>
      <c r="U2126" s="1">
        <f>Exchanges!V2130</f>
        <v>2013</v>
      </c>
      <c r="V2126" s="1" t="str">
        <f>Exchanges!W2130</f>
        <v>ZINC (FUME OR DUST)</v>
      </c>
      <c r="W2126" s="1" t="str">
        <f>Exchanges!X2130</f>
        <v>TRI</v>
      </c>
      <c r="X2126" s="1"/>
    </row>
    <row r="2127" spans="1:24" x14ac:dyDescent="0.15">
      <c r="A2127" s="1" t="str">
        <f>Exchanges!B2131</f>
        <v>chromium</v>
      </c>
      <c r="B2127" s="1">
        <f>Exchanges!C2131</f>
        <v>7440473</v>
      </c>
      <c r="C2127" s="1" t="str">
        <f>Exchanges!D2131</f>
        <v>air</v>
      </c>
      <c r="D2127" s="1" t="str">
        <f>Exchanges!E2131</f>
        <v>unspecified</v>
      </c>
      <c r="E2127" s="1" t="str">
        <f>Exchanges!F2131</f>
        <v>e142b577-e934-4085-9a07-3983d4d92afb</v>
      </c>
      <c r="F2127" s="1" t="str">
        <f>Exchanges!G2131</f>
        <v>Valve and fittings other than plumbing</v>
      </c>
      <c r="G2127" s="1" t="str">
        <f>Exchanges!H2131</f>
        <v>33291A</v>
      </c>
      <c r="H2127" s="1" t="str">
        <f>Exchanges!I2131</f>
        <v>US</v>
      </c>
      <c r="I2127" s="1">
        <f>Exchanges!J2131</f>
        <v>1.2234146531853209E-8</v>
      </c>
      <c r="J2127" s="1" t="str">
        <f>Exchanges!K2131</f>
        <v>kg</v>
      </c>
      <c r="K2127" s="1"/>
      <c r="L2127" s="1"/>
      <c r="M2127" s="1"/>
      <c r="N2127" s="1"/>
      <c r="O2127" s="1"/>
      <c r="P2127" s="86">
        <f>ROUND(Exchanges!Q2131,0)</f>
        <v>4</v>
      </c>
      <c r="Q2127" s="1">
        <f>Exchanges!R2131</f>
        <v>1</v>
      </c>
      <c r="R2127" s="1">
        <f>Exchanges!S2131</f>
        <v>1</v>
      </c>
      <c r="S2127" s="1">
        <f>Exchanges!T2131</f>
        <v>1</v>
      </c>
      <c r="T2127" s="1">
        <f>Exchanges!U2131</f>
        <v>5</v>
      </c>
      <c r="U2127" s="1">
        <f>Exchanges!V2131</f>
        <v>2013</v>
      </c>
      <c r="V2127" s="1" t="str">
        <f>Exchanges!W2131</f>
        <v>CHROMIUM</v>
      </c>
      <c r="W2127" s="1" t="str">
        <f>Exchanges!X2131</f>
        <v>TRI</v>
      </c>
      <c r="X2127" s="1"/>
    </row>
    <row r="2128" spans="1:24" x14ac:dyDescent="0.15">
      <c r="A2128" s="1" t="str">
        <f>Exchanges!B2132</f>
        <v>nitric acid</v>
      </c>
      <c r="B2128" s="1">
        <f>Exchanges!C2132</f>
        <v>7697372</v>
      </c>
      <c r="C2128" s="1" t="str">
        <f>Exchanges!D2132</f>
        <v>air</v>
      </c>
      <c r="D2128" s="1" t="str">
        <f>Exchanges!E2132</f>
        <v>unspecified</v>
      </c>
      <c r="E2128" s="1" t="str">
        <f>Exchanges!F2132</f>
        <v>dc084330-5108-4d9c-a7ed-eb3345507f13</v>
      </c>
      <c r="F2128" s="1" t="str">
        <f>Exchanges!G2132</f>
        <v>Valve and fittings other than plumbing</v>
      </c>
      <c r="G2128" s="1" t="str">
        <f>Exchanges!H2132</f>
        <v>33291A</v>
      </c>
      <c r="H2128" s="1" t="str">
        <f>Exchanges!I2132</f>
        <v>US</v>
      </c>
      <c r="I2128" s="1">
        <f>Exchanges!J2132</f>
        <v>2.3557180230502723E-8</v>
      </c>
      <c r="J2128" s="1" t="str">
        <f>Exchanges!K2132</f>
        <v>kg</v>
      </c>
      <c r="K2128" s="1"/>
      <c r="L2128" s="1"/>
      <c r="M2128" s="1"/>
      <c r="N2128" s="1"/>
      <c r="O2128" s="1"/>
      <c r="P2128" s="86">
        <f>ROUND(Exchanges!Q2132,0)</f>
        <v>3</v>
      </c>
      <c r="Q2128" s="1">
        <f>Exchanges!R2132</f>
        <v>1</v>
      </c>
      <c r="R2128" s="1">
        <f>Exchanges!S2132</f>
        <v>1</v>
      </c>
      <c r="S2128" s="1">
        <f>Exchanges!T2132</f>
        <v>1</v>
      </c>
      <c r="T2128" s="1">
        <f>Exchanges!U2132</f>
        <v>5</v>
      </c>
      <c r="U2128" s="1">
        <f>Exchanges!V2132</f>
        <v>2013</v>
      </c>
      <c r="V2128" s="1" t="str">
        <f>Exchanges!W2132</f>
        <v>NITRIC ACID</v>
      </c>
      <c r="W2128" s="1" t="str">
        <f>Exchanges!X2132</f>
        <v>TRI</v>
      </c>
      <c r="X2128" s="1"/>
    </row>
    <row r="2129" spans="1:24" x14ac:dyDescent="0.15">
      <c r="A2129" s="1" t="str">
        <f>Exchanges!B2133</f>
        <v>copper</v>
      </c>
      <c r="B2129" s="1">
        <f>Exchanges!C2133</f>
        <v>7440508</v>
      </c>
      <c r="C2129" s="1" t="str">
        <f>Exchanges!D2133</f>
        <v>air</v>
      </c>
      <c r="D2129" s="1" t="str">
        <f>Exchanges!E2133</f>
        <v>unspecified</v>
      </c>
      <c r="E2129" s="1" t="str">
        <f>Exchanges!F2133</f>
        <v>ec8144d6-d123-43b1-9c17-a295422a0498</v>
      </c>
      <c r="F2129" s="1" t="str">
        <f>Exchanges!G2133</f>
        <v>Valve and fittings other than plumbing</v>
      </c>
      <c r="G2129" s="1" t="str">
        <f>Exchanges!H2133</f>
        <v>33291A</v>
      </c>
      <c r="H2129" s="1" t="str">
        <f>Exchanges!I2133</f>
        <v>US</v>
      </c>
      <c r="I2129" s="1">
        <f>Exchanges!J2133</f>
        <v>6.3463107685780951E-8</v>
      </c>
      <c r="J2129" s="1" t="str">
        <f>Exchanges!K2133</f>
        <v>kg</v>
      </c>
      <c r="K2129" s="1"/>
      <c r="L2129" s="1"/>
      <c r="M2129" s="1"/>
      <c r="N2129" s="1"/>
      <c r="O2129" s="1"/>
      <c r="P2129" s="86">
        <f>ROUND(Exchanges!Q2133,0)</f>
        <v>4</v>
      </c>
      <c r="Q2129" s="1">
        <f>Exchanges!R2133</f>
        <v>1</v>
      </c>
      <c r="R2129" s="1">
        <f>Exchanges!S2133</f>
        <v>1</v>
      </c>
      <c r="S2129" s="1">
        <f>Exchanges!T2133</f>
        <v>1</v>
      </c>
      <c r="T2129" s="1">
        <f>Exchanges!U2133</f>
        <v>5</v>
      </c>
      <c r="U2129" s="1">
        <f>Exchanges!V2133</f>
        <v>2013</v>
      </c>
      <c r="V2129" s="1" t="str">
        <f>Exchanges!W2133</f>
        <v>COPPER</v>
      </c>
      <c r="W2129" s="1" t="str">
        <f>Exchanges!X2133</f>
        <v>TRI</v>
      </c>
      <c r="X2129" s="1"/>
    </row>
    <row r="2130" spans="1:24" x14ac:dyDescent="0.15">
      <c r="A2130" s="1" t="str">
        <f>Exchanges!B2134</f>
        <v>Ethylene glycol monoethyl ether</v>
      </c>
      <c r="B2130" s="1">
        <f>Exchanges!C2134</f>
        <v>110805</v>
      </c>
      <c r="C2130" s="1" t="str">
        <f>Exchanges!D2134</f>
        <v>air</v>
      </c>
      <c r="D2130" s="1" t="str">
        <f>Exchanges!E2134</f>
        <v>unspecified</v>
      </c>
      <c r="E2130" s="1" t="str">
        <f>Exchanges!F2134</f>
        <v>45e23e23-d952-4721-a514-2acfa5bfcab5</v>
      </c>
      <c r="F2130" s="1" t="str">
        <f>Exchanges!G2134</f>
        <v>Valve and fittings other than plumbing</v>
      </c>
      <c r="G2130" s="1" t="str">
        <f>Exchanges!H2134</f>
        <v>33291A</v>
      </c>
      <c r="H2130" s="1" t="str">
        <f>Exchanges!I2134</f>
        <v>US</v>
      </c>
      <c r="I2130" s="1">
        <f>Exchanges!J2134</f>
        <v>2.2707261542812697E-7</v>
      </c>
      <c r="J2130" s="1" t="str">
        <f>Exchanges!K2134</f>
        <v>kg</v>
      </c>
      <c r="K2130" s="1"/>
      <c r="L2130" s="1"/>
      <c r="M2130" s="1"/>
      <c r="N2130" s="1"/>
      <c r="O2130" s="1"/>
      <c r="P2130" s="86">
        <f>ROUND(Exchanges!Q2134,0)</f>
        <v>5</v>
      </c>
      <c r="Q2130" s="1">
        <f>Exchanges!R2134</f>
        <v>1</v>
      </c>
      <c r="R2130" s="1">
        <f>Exchanges!S2134</f>
        <v>1</v>
      </c>
      <c r="S2130" s="1">
        <f>Exchanges!T2134</f>
        <v>1</v>
      </c>
      <c r="T2130" s="1">
        <f>Exchanges!U2134</f>
        <v>5</v>
      </c>
      <c r="U2130" s="1">
        <f>Exchanges!V2134</f>
        <v>2013</v>
      </c>
      <c r="V2130" s="1" t="str">
        <f>Exchanges!W2134</f>
        <v>CERTAIN GLYCOL ETHERS</v>
      </c>
      <c r="W2130" s="1" t="str">
        <f>Exchanges!X2134</f>
        <v>TRI</v>
      </c>
      <c r="X2130" s="1"/>
    </row>
    <row r="2131" spans="1:24" x14ac:dyDescent="0.15">
      <c r="A2131" s="1" t="str">
        <f>Exchanges!B2135</f>
        <v>Dinitrotoluene, technical grade (2,4 (77%)- and 2,6 (19%)-)</v>
      </c>
      <c r="B2131" s="1">
        <f>Exchanges!C2135</f>
        <v>25321146</v>
      </c>
      <c r="C2131" s="1" t="str">
        <f>Exchanges!D2135</f>
        <v>air</v>
      </c>
      <c r="D2131" s="1" t="str">
        <f>Exchanges!E2135</f>
        <v>unspecified</v>
      </c>
      <c r="E2131" s="1" t="str">
        <f>Exchanges!F2135</f>
        <v>e3b6ef10-2b6d-4f29-97dd-c0ceac1d27ba</v>
      </c>
      <c r="F2131" s="1" t="str">
        <f>Exchanges!G2135</f>
        <v>Ammunition, arms, ordnance, and accessories manufacturing</v>
      </c>
      <c r="G2131" s="1" t="str">
        <f>Exchanges!H2135</f>
        <v>33299A</v>
      </c>
      <c r="H2131" s="1" t="str">
        <f>Exchanges!I2135</f>
        <v>US</v>
      </c>
      <c r="I2131" s="1">
        <f>Exchanges!J2135</f>
        <v>1.6068570013005513E-13</v>
      </c>
      <c r="J2131" s="1" t="str">
        <f>Exchanges!K2135</f>
        <v>kg</v>
      </c>
      <c r="K2131" s="1"/>
      <c r="L2131" s="1"/>
      <c r="M2131" s="1"/>
      <c r="N2131" s="1"/>
      <c r="O2131" s="1"/>
      <c r="P2131" s="86">
        <f>ROUND(Exchanges!Q2135,0)</f>
        <v>5</v>
      </c>
      <c r="Q2131" s="1">
        <f>Exchanges!R2135</f>
        <v>1</v>
      </c>
      <c r="R2131" s="1">
        <f>Exchanges!S2135</f>
        <v>1</v>
      </c>
      <c r="S2131" s="1">
        <f>Exchanges!T2135</f>
        <v>1</v>
      </c>
      <c r="T2131" s="1">
        <f>Exchanges!U2135</f>
        <v>5</v>
      </c>
      <c r="U2131" s="1">
        <f>Exchanges!V2135</f>
        <v>2013</v>
      </c>
      <c r="V2131" s="1" t="str">
        <f>Exchanges!W2135</f>
        <v>DINITROTOLUENE (MIXED ISOMERS)</v>
      </c>
      <c r="W2131" s="1" t="str">
        <f>Exchanges!X2135</f>
        <v>TRI</v>
      </c>
      <c r="X2131" s="1"/>
    </row>
    <row r="2132" spans="1:24" x14ac:dyDescent="0.15">
      <c r="A2132" s="1" t="str">
        <f>Exchanges!B2136</f>
        <v>chromium</v>
      </c>
      <c r="B2132" s="1">
        <f>Exchanges!C2136</f>
        <v>7440473</v>
      </c>
      <c r="C2132" s="1" t="str">
        <f>Exchanges!D2136</f>
        <v>air</v>
      </c>
      <c r="D2132" s="1" t="str">
        <f>Exchanges!E2136</f>
        <v>unspecified</v>
      </c>
      <c r="E2132" s="1" t="str">
        <f>Exchanges!F2136</f>
        <v>e142b577-e934-4085-9a07-3983d4d92afb</v>
      </c>
      <c r="F2132" s="1" t="str">
        <f>Exchanges!G2136</f>
        <v>Ammunition, arms, ordnance, and accessories manufacturing</v>
      </c>
      <c r="G2132" s="1" t="str">
        <f>Exchanges!H2136</f>
        <v>33299A</v>
      </c>
      <c r="H2132" s="1" t="str">
        <f>Exchanges!I2136</f>
        <v>US</v>
      </c>
      <c r="I2132" s="1">
        <f>Exchanges!J2136</f>
        <v>1.4497530191366817E-11</v>
      </c>
      <c r="J2132" s="1" t="str">
        <f>Exchanges!K2136</f>
        <v>kg</v>
      </c>
      <c r="K2132" s="1"/>
      <c r="L2132" s="1"/>
      <c r="M2132" s="1"/>
      <c r="N2132" s="1"/>
      <c r="O2132" s="1"/>
      <c r="P2132" s="86">
        <f>ROUND(Exchanges!Q2136,0)</f>
        <v>4</v>
      </c>
      <c r="Q2132" s="1">
        <f>Exchanges!R2136</f>
        <v>1</v>
      </c>
      <c r="R2132" s="1">
        <f>Exchanges!S2136</f>
        <v>1</v>
      </c>
      <c r="S2132" s="1">
        <f>Exchanges!T2136</f>
        <v>1</v>
      </c>
      <c r="T2132" s="1">
        <f>Exchanges!U2136</f>
        <v>5</v>
      </c>
      <c r="U2132" s="1">
        <f>Exchanges!V2136</f>
        <v>2013</v>
      </c>
      <c r="V2132" s="1" t="str">
        <f>Exchanges!W2136</f>
        <v>CHROMIUM</v>
      </c>
      <c r="W2132" s="1" t="str">
        <f>Exchanges!X2136</f>
        <v>TRI</v>
      </c>
      <c r="X2132" s="1"/>
    </row>
    <row r="2133" spans="1:24" x14ac:dyDescent="0.15">
      <c r="A2133" s="1" t="str">
        <f>Exchanges!B2137</f>
        <v>copper</v>
      </c>
      <c r="B2133" s="1">
        <f>Exchanges!C2137</f>
        <v>7440508</v>
      </c>
      <c r="C2133" s="1" t="str">
        <f>Exchanges!D2137</f>
        <v>air</v>
      </c>
      <c r="D2133" s="1" t="str">
        <f>Exchanges!E2137</f>
        <v>unspecified</v>
      </c>
      <c r="E2133" s="1" t="str">
        <f>Exchanges!F2137</f>
        <v>ec8144d6-d123-43b1-9c17-a295422a0498</v>
      </c>
      <c r="F2133" s="1" t="str">
        <f>Exchanges!G2137</f>
        <v>Ammunition, arms, ordnance, and accessories manufacturing</v>
      </c>
      <c r="G2133" s="1" t="str">
        <f>Exchanges!H2137</f>
        <v>33299A</v>
      </c>
      <c r="H2133" s="1" t="str">
        <f>Exchanges!I2137</f>
        <v>US</v>
      </c>
      <c r="I2133" s="1">
        <f>Exchanges!J2137</f>
        <v>5.0284511054685077E-10</v>
      </c>
      <c r="J2133" s="1" t="str">
        <f>Exchanges!K2137</f>
        <v>kg</v>
      </c>
      <c r="K2133" s="1"/>
      <c r="L2133" s="1"/>
      <c r="M2133" s="1"/>
      <c r="N2133" s="1"/>
      <c r="O2133" s="1"/>
      <c r="P2133" s="86">
        <f>ROUND(Exchanges!Q2137,0)</f>
        <v>4</v>
      </c>
      <c r="Q2133" s="1">
        <f>Exchanges!R2137</f>
        <v>1</v>
      </c>
      <c r="R2133" s="1">
        <f>Exchanges!S2137</f>
        <v>1</v>
      </c>
      <c r="S2133" s="1">
        <f>Exchanges!T2137</f>
        <v>1</v>
      </c>
      <c r="T2133" s="1">
        <f>Exchanges!U2137</f>
        <v>5</v>
      </c>
      <c r="U2133" s="1">
        <f>Exchanges!V2137</f>
        <v>2013</v>
      </c>
      <c r="V2133" s="1" t="str">
        <f>Exchanges!W2137</f>
        <v>COPPER</v>
      </c>
      <c r="W2133" s="1" t="str">
        <f>Exchanges!X2137</f>
        <v>TRI</v>
      </c>
      <c r="X2133" s="1"/>
    </row>
    <row r="2134" spans="1:24" x14ac:dyDescent="0.15">
      <c r="A2134" s="1" t="str">
        <f>Exchanges!B2138</f>
        <v>NITROUS ACID</v>
      </c>
      <c r="B2134" s="1">
        <f>Exchanges!C2138</f>
        <v>7782776</v>
      </c>
      <c r="C2134" s="1" t="str">
        <f>Exchanges!D2138</f>
        <v>air</v>
      </c>
      <c r="D2134" s="1" t="str">
        <f>Exchanges!E2138</f>
        <v>unspecified</v>
      </c>
      <c r="E2134" s="1" t="str">
        <f>Exchanges!F2138</f>
        <v>b633a270-97fe-3bdb-9fb0-a25de3323e03</v>
      </c>
      <c r="F2134" s="1" t="str">
        <f>Exchanges!G2138</f>
        <v>Ammunition, arms, ordnance, and accessories manufacturing</v>
      </c>
      <c r="G2134" s="1" t="str">
        <f>Exchanges!H2138</f>
        <v>33299A</v>
      </c>
      <c r="H2134" s="1" t="str">
        <f>Exchanges!I2138</f>
        <v>US</v>
      </c>
      <c r="I2134" s="1">
        <f>Exchanges!J2138</f>
        <v>5.3374620672570755E-9</v>
      </c>
      <c r="J2134" s="1" t="str">
        <f>Exchanges!K2138</f>
        <v>kg</v>
      </c>
      <c r="K2134" s="1"/>
      <c r="L2134" s="1"/>
      <c r="M2134" s="1"/>
      <c r="N2134" s="1"/>
      <c r="O2134" s="1"/>
      <c r="P2134" s="86">
        <f>ROUND(Exchanges!Q2138,0)</f>
        <v>5</v>
      </c>
      <c r="Q2134" s="1">
        <f>Exchanges!R2138</f>
        <v>1</v>
      </c>
      <c r="R2134" s="1">
        <f>Exchanges!S2138</f>
        <v>1</v>
      </c>
      <c r="S2134" s="1">
        <f>Exchanges!T2138</f>
        <v>1</v>
      </c>
      <c r="T2134" s="1">
        <f>Exchanges!U2138</f>
        <v>5</v>
      </c>
      <c r="U2134" s="1">
        <f>Exchanges!V2138</f>
        <v>2013</v>
      </c>
      <c r="V2134" s="1" t="str">
        <f>Exchanges!W2138</f>
        <v>SODIUM NITRITE</v>
      </c>
      <c r="W2134" s="1" t="str">
        <f>Exchanges!X2138</f>
        <v>TRI</v>
      </c>
      <c r="X2134" s="1"/>
    </row>
    <row r="2135" spans="1:24" x14ac:dyDescent="0.15">
      <c r="A2135" s="1" t="str">
        <f>Exchanges!B2139</f>
        <v>Aluminum</v>
      </c>
      <c r="B2135" s="1">
        <f>Exchanges!C2139</f>
        <v>7429905</v>
      </c>
      <c r="C2135" s="1" t="str">
        <f>Exchanges!D2139</f>
        <v>air</v>
      </c>
      <c r="D2135" s="1" t="str">
        <f>Exchanges!E2139</f>
        <v>unspecified</v>
      </c>
      <c r="E2135" s="1" t="str">
        <f>Exchanges!F2139</f>
        <v>ff65658c-2d39-44a2-b23e-7ec3c644f064</v>
      </c>
      <c r="F2135" s="1" t="str">
        <f>Exchanges!G2139</f>
        <v>Ammunition, arms, ordnance, and accessories manufacturing</v>
      </c>
      <c r="G2135" s="1" t="str">
        <f>Exchanges!H2139</f>
        <v>33299A</v>
      </c>
      <c r="H2135" s="1" t="str">
        <f>Exchanges!I2139</f>
        <v>US</v>
      </c>
      <c r="I2135" s="1">
        <f>Exchanges!J2139</f>
        <v>8.4216723849631509E-9</v>
      </c>
      <c r="J2135" s="1" t="str">
        <f>Exchanges!K2139</f>
        <v>kg</v>
      </c>
      <c r="K2135" s="1"/>
      <c r="L2135" s="1"/>
      <c r="M2135" s="1"/>
      <c r="N2135" s="1"/>
      <c r="O2135" s="1"/>
      <c r="P2135" s="86">
        <f>ROUND(Exchanges!Q2139,0)</f>
        <v>4</v>
      </c>
      <c r="Q2135" s="1">
        <f>Exchanges!R2139</f>
        <v>1</v>
      </c>
      <c r="R2135" s="1">
        <f>Exchanges!S2139</f>
        <v>1</v>
      </c>
      <c r="S2135" s="1">
        <f>Exchanges!T2139</f>
        <v>1</v>
      </c>
      <c r="T2135" s="1">
        <f>Exchanges!U2139</f>
        <v>5</v>
      </c>
      <c r="U2135" s="1">
        <f>Exchanges!V2139</f>
        <v>2013</v>
      </c>
      <c r="V2135" s="1" t="str">
        <f>Exchanges!W2139</f>
        <v>ALUMINUM (FUME OR DUST)</v>
      </c>
      <c r="W2135" s="1" t="str">
        <f>Exchanges!X2139</f>
        <v>TRI</v>
      </c>
      <c r="X2135" s="1"/>
    </row>
    <row r="2136" spans="1:24" x14ac:dyDescent="0.15">
      <c r="A2136" s="1" t="str">
        <f>Exchanges!B2140</f>
        <v>NITROGLYCERIN</v>
      </c>
      <c r="B2136" s="1">
        <f>Exchanges!C2140</f>
        <v>55630</v>
      </c>
      <c r="C2136" s="1" t="str">
        <f>Exchanges!D2140</f>
        <v>air</v>
      </c>
      <c r="D2136" s="1" t="str">
        <f>Exchanges!E2140</f>
        <v>unspecified</v>
      </c>
      <c r="E2136" s="1" t="str">
        <f>Exchanges!F2140</f>
        <v>4541ae89-df9f-42f4-82d5-644adcca1527</v>
      </c>
      <c r="F2136" s="1" t="str">
        <f>Exchanges!G2140</f>
        <v>Ammunition, arms, ordnance, and accessories manufacturing</v>
      </c>
      <c r="G2136" s="1" t="str">
        <f>Exchanges!H2140</f>
        <v>33299A</v>
      </c>
      <c r="H2136" s="1" t="str">
        <f>Exchanges!I2140</f>
        <v>US</v>
      </c>
      <c r="I2136" s="1">
        <f>Exchanges!J2140</f>
        <v>2.0844206468817739E-8</v>
      </c>
      <c r="J2136" s="1" t="str">
        <f>Exchanges!K2140</f>
        <v>kg</v>
      </c>
      <c r="K2136" s="1"/>
      <c r="L2136" s="1"/>
      <c r="M2136" s="1"/>
      <c r="N2136" s="1"/>
      <c r="O2136" s="1"/>
      <c r="P2136" s="86">
        <f>ROUND(Exchanges!Q2140,0)</f>
        <v>5</v>
      </c>
      <c r="Q2136" s="1">
        <f>Exchanges!R2140</f>
        <v>1</v>
      </c>
      <c r="R2136" s="1">
        <f>Exchanges!S2140</f>
        <v>1</v>
      </c>
      <c r="S2136" s="1">
        <f>Exchanges!T2140</f>
        <v>1</v>
      </c>
      <c r="T2136" s="1">
        <f>Exchanges!U2140</f>
        <v>5</v>
      </c>
      <c r="U2136" s="1">
        <f>Exchanges!V2140</f>
        <v>2013</v>
      </c>
      <c r="V2136" s="1" t="str">
        <f>Exchanges!W2140</f>
        <v>NITROGLYCERIN</v>
      </c>
      <c r="W2136" s="1" t="str">
        <f>Exchanges!X2140</f>
        <v>TRI</v>
      </c>
      <c r="X2136" s="1"/>
    </row>
    <row r="2137" spans="1:24" x14ac:dyDescent="0.15">
      <c r="A2137" s="1" t="str">
        <f>Exchanges!B2141</f>
        <v>ethylbenzene</v>
      </c>
      <c r="B2137" s="1">
        <f>Exchanges!C2141</f>
        <v>100414</v>
      </c>
      <c r="C2137" s="1" t="str">
        <f>Exchanges!D2141</f>
        <v>air</v>
      </c>
      <c r="D2137" s="1" t="str">
        <f>Exchanges!E2141</f>
        <v>unspecified</v>
      </c>
      <c r="E2137" s="1" t="str">
        <f>Exchanges!F2141</f>
        <v>787591de-0e9e-3f81-a1e5-2df2949f146c</v>
      </c>
      <c r="F2137" s="1" t="str">
        <f>Exchanges!G2141</f>
        <v>Ammunition, arms, ordnance, and accessories manufacturing</v>
      </c>
      <c r="G2137" s="1" t="str">
        <f>Exchanges!H2141</f>
        <v>33299A</v>
      </c>
      <c r="H2137" s="1" t="str">
        <f>Exchanges!I2141</f>
        <v>US</v>
      </c>
      <c r="I2137" s="1">
        <f>Exchanges!J2141</f>
        <v>2.1068929212856877E-8</v>
      </c>
      <c r="J2137" s="1" t="str">
        <f>Exchanges!K2141</f>
        <v>kg</v>
      </c>
      <c r="K2137" s="1"/>
      <c r="L2137" s="1"/>
      <c r="M2137" s="1"/>
      <c r="N2137" s="1"/>
      <c r="O2137" s="1"/>
      <c r="P2137" s="86">
        <f>ROUND(Exchanges!Q2141,0)</f>
        <v>4</v>
      </c>
      <c r="Q2137" s="1">
        <f>Exchanges!R2141</f>
        <v>1</v>
      </c>
      <c r="R2137" s="1">
        <f>Exchanges!S2141</f>
        <v>1</v>
      </c>
      <c r="S2137" s="1">
        <f>Exchanges!T2141</f>
        <v>1</v>
      </c>
      <c r="T2137" s="1">
        <f>Exchanges!U2141</f>
        <v>5</v>
      </c>
      <c r="U2137" s="1">
        <f>Exchanges!V2141</f>
        <v>2013</v>
      </c>
      <c r="V2137" s="1" t="str">
        <f>Exchanges!W2141</f>
        <v>ETHYLBENZENE</v>
      </c>
      <c r="W2137" s="1" t="str">
        <f>Exchanges!X2141</f>
        <v>TRI</v>
      </c>
      <c r="X2137" s="1"/>
    </row>
    <row r="2138" spans="1:24" x14ac:dyDescent="0.15">
      <c r="A2138" s="1" t="str">
        <f>Exchanges!B2142</f>
        <v>nitric acid</v>
      </c>
      <c r="B2138" s="1">
        <f>Exchanges!C2142</f>
        <v>7697372</v>
      </c>
      <c r="C2138" s="1" t="str">
        <f>Exchanges!D2142</f>
        <v>air</v>
      </c>
      <c r="D2138" s="1" t="str">
        <f>Exchanges!E2142</f>
        <v>unspecified</v>
      </c>
      <c r="E2138" s="1" t="str">
        <f>Exchanges!F2142</f>
        <v>dc084330-5108-4d9c-a7ed-eb3345507f13</v>
      </c>
      <c r="F2138" s="1" t="str">
        <f>Exchanges!G2142</f>
        <v>Ammunition, arms, ordnance, and accessories manufacturing</v>
      </c>
      <c r="G2138" s="1" t="str">
        <f>Exchanges!H2142</f>
        <v>33299A</v>
      </c>
      <c r="H2138" s="1" t="str">
        <f>Exchanges!I2142</f>
        <v>US</v>
      </c>
      <c r="I2138" s="1">
        <f>Exchanges!J2142</f>
        <v>9.2062793088499391E-8</v>
      </c>
      <c r="J2138" s="1" t="str">
        <f>Exchanges!K2142</f>
        <v>kg</v>
      </c>
      <c r="K2138" s="1"/>
      <c r="L2138" s="1"/>
      <c r="M2138" s="1"/>
      <c r="N2138" s="1"/>
      <c r="O2138" s="1"/>
      <c r="P2138" s="86">
        <f>ROUND(Exchanges!Q2142,0)</f>
        <v>3</v>
      </c>
      <c r="Q2138" s="1">
        <f>Exchanges!R2142</f>
        <v>1</v>
      </c>
      <c r="R2138" s="1">
        <f>Exchanges!S2142</f>
        <v>1</v>
      </c>
      <c r="S2138" s="1">
        <f>Exchanges!T2142</f>
        <v>1</v>
      </c>
      <c r="T2138" s="1">
        <f>Exchanges!U2142</f>
        <v>5</v>
      </c>
      <c r="U2138" s="1">
        <f>Exchanges!V2142</f>
        <v>2013</v>
      </c>
      <c r="V2138" s="1" t="str">
        <f>Exchanges!W2142</f>
        <v>NITRIC ACID</v>
      </c>
      <c r="W2138" s="1" t="str">
        <f>Exchanges!X2142</f>
        <v>TRI</v>
      </c>
      <c r="X2138" s="1"/>
    </row>
    <row r="2139" spans="1:24" x14ac:dyDescent="0.15">
      <c r="A2139" s="1" t="str">
        <f>Exchanges!B2143</f>
        <v>Ethylene glycol monoethyl ether</v>
      </c>
      <c r="B2139" s="1">
        <f>Exchanges!C2143</f>
        <v>110805</v>
      </c>
      <c r="C2139" s="1" t="str">
        <f>Exchanges!D2143</f>
        <v>air</v>
      </c>
      <c r="D2139" s="1" t="str">
        <f>Exchanges!E2143</f>
        <v>unspecified</v>
      </c>
      <c r="E2139" s="1" t="str">
        <f>Exchanges!F2143</f>
        <v>45e23e23-d952-4721-a514-2acfa5bfcab5</v>
      </c>
      <c r="F2139" s="1" t="str">
        <f>Exchanges!G2143</f>
        <v>Ammunition, arms, ordnance, and accessories manufacturing</v>
      </c>
      <c r="G2139" s="1" t="str">
        <f>Exchanges!H2143</f>
        <v>33299A</v>
      </c>
      <c r="H2139" s="1" t="str">
        <f>Exchanges!I2143</f>
        <v>US</v>
      </c>
      <c r="I2139" s="1">
        <f>Exchanges!J2143</f>
        <v>1.8287830556759768E-7</v>
      </c>
      <c r="J2139" s="1" t="str">
        <f>Exchanges!K2143</f>
        <v>kg</v>
      </c>
      <c r="K2139" s="1"/>
      <c r="L2139" s="1"/>
      <c r="M2139" s="1"/>
      <c r="N2139" s="1"/>
      <c r="O2139" s="1"/>
      <c r="P2139" s="86">
        <f>ROUND(Exchanges!Q2143,0)</f>
        <v>5</v>
      </c>
      <c r="Q2139" s="1">
        <f>Exchanges!R2143</f>
        <v>1</v>
      </c>
      <c r="R2139" s="1">
        <f>Exchanges!S2143</f>
        <v>1</v>
      </c>
      <c r="S2139" s="1">
        <f>Exchanges!T2143</f>
        <v>1</v>
      </c>
      <c r="T2139" s="1">
        <f>Exchanges!U2143</f>
        <v>5</v>
      </c>
      <c r="U2139" s="1">
        <f>Exchanges!V2143</f>
        <v>2013</v>
      </c>
      <c r="V2139" s="1" t="str">
        <f>Exchanges!W2143</f>
        <v>CERTAIN GLYCOL ETHERS</v>
      </c>
      <c r="W2139" s="1" t="str">
        <f>Exchanges!X2143</f>
        <v>TRI</v>
      </c>
      <c r="X2139" s="1"/>
    </row>
    <row r="2140" spans="1:24" x14ac:dyDescent="0.15">
      <c r="A2140" s="1" t="str">
        <f>Exchanges!B2144</f>
        <v>silver</v>
      </c>
      <c r="B2140" s="1">
        <f>Exchanges!C2144</f>
        <v>7440224</v>
      </c>
      <c r="C2140" s="1" t="str">
        <f>Exchanges!D2144</f>
        <v>air</v>
      </c>
      <c r="D2140" s="1" t="str">
        <f>Exchanges!E2144</f>
        <v>unspecified</v>
      </c>
      <c r="E2140" s="1" t="str">
        <f>Exchanges!F2144</f>
        <v>ebb88ef4-50ab-4e3b-9251-c5fcdf6b4768</v>
      </c>
      <c r="F2140" s="1" t="str">
        <f>Exchanges!G2144</f>
        <v>Other fabricated metal manufacturing</v>
      </c>
      <c r="G2140" s="1" t="str">
        <f>Exchanges!H2144</f>
        <v>33299B</v>
      </c>
      <c r="H2140" s="1" t="str">
        <f>Exchanges!I2144</f>
        <v>US</v>
      </c>
      <c r="I2140" s="1">
        <f>Exchanges!J2144</f>
        <v>1.5098359018739807E-11</v>
      </c>
      <c r="J2140" s="1" t="str">
        <f>Exchanges!K2144</f>
        <v>kg</v>
      </c>
      <c r="K2140" s="1"/>
      <c r="L2140" s="1"/>
      <c r="M2140" s="1"/>
      <c r="N2140" s="1"/>
      <c r="O2140" s="1"/>
      <c r="P2140" s="86">
        <f>ROUND(Exchanges!Q2144,0)</f>
        <v>4</v>
      </c>
      <c r="Q2140" s="1">
        <f>Exchanges!R2144</f>
        <v>1</v>
      </c>
      <c r="R2140" s="1">
        <f>Exchanges!S2144</f>
        <v>1</v>
      </c>
      <c r="S2140" s="1">
        <f>Exchanges!T2144</f>
        <v>1</v>
      </c>
      <c r="T2140" s="1">
        <f>Exchanges!U2144</f>
        <v>5</v>
      </c>
      <c r="U2140" s="1">
        <f>Exchanges!V2144</f>
        <v>2013</v>
      </c>
      <c r="V2140" s="1" t="str">
        <f>Exchanges!W2144</f>
        <v>SILVER</v>
      </c>
      <c r="W2140" s="1" t="str">
        <f>Exchanges!X2144</f>
        <v>TRI</v>
      </c>
      <c r="X2140" s="1"/>
    </row>
    <row r="2141" spans="1:24" x14ac:dyDescent="0.15">
      <c r="A2141" s="1" t="str">
        <f>Exchanges!B2145</f>
        <v>dimethyl formamide</v>
      </c>
      <c r="B2141" s="1">
        <f>Exchanges!C2145</f>
        <v>68122</v>
      </c>
      <c r="C2141" s="1" t="str">
        <f>Exchanges!D2145</f>
        <v>air</v>
      </c>
      <c r="D2141" s="1" t="str">
        <f>Exchanges!E2145</f>
        <v>unspecified</v>
      </c>
      <c r="E2141" s="1" t="str">
        <f>Exchanges!F2145</f>
        <v>bf85f43a-88dc-4ff1-8b9b-479c5fc1625c</v>
      </c>
      <c r="F2141" s="1" t="str">
        <f>Exchanges!G2145</f>
        <v>Other fabricated metal manufacturing</v>
      </c>
      <c r="G2141" s="1" t="str">
        <f>Exchanges!H2145</f>
        <v>33299B</v>
      </c>
      <c r="H2141" s="1" t="str">
        <f>Exchanges!I2145</f>
        <v>US</v>
      </c>
      <c r="I2141" s="1">
        <f>Exchanges!J2145</f>
        <v>7.5491795093699024E-11</v>
      </c>
      <c r="J2141" s="1" t="str">
        <f>Exchanges!K2145</f>
        <v>kg</v>
      </c>
      <c r="K2141" s="1"/>
      <c r="L2141" s="1"/>
      <c r="M2141" s="1"/>
      <c r="N2141" s="1"/>
      <c r="O2141" s="1"/>
      <c r="P2141" s="86">
        <f>ROUND(Exchanges!Q2145,0)</f>
        <v>4</v>
      </c>
      <c r="Q2141" s="1">
        <f>Exchanges!R2145</f>
        <v>1</v>
      </c>
      <c r="R2141" s="1">
        <f>Exchanges!S2145</f>
        <v>1</v>
      </c>
      <c r="S2141" s="1">
        <f>Exchanges!T2145</f>
        <v>1</v>
      </c>
      <c r="T2141" s="1">
        <f>Exchanges!U2145</f>
        <v>5</v>
      </c>
      <c r="U2141" s="1">
        <f>Exchanges!V2145</f>
        <v>2013</v>
      </c>
      <c r="V2141" s="1" t="str">
        <f>Exchanges!W2145</f>
        <v>N,N-DIMETHYLFORMAMIDE</v>
      </c>
      <c r="W2141" s="1" t="str">
        <f>Exchanges!X2145</f>
        <v>TRI</v>
      </c>
      <c r="X2141" s="1"/>
    </row>
    <row r="2142" spans="1:24" x14ac:dyDescent="0.15">
      <c r="A2142" s="1" t="str">
        <f>Exchanges!B2146</f>
        <v>Zinc</v>
      </c>
      <c r="B2142" s="1">
        <f>Exchanges!C2146</f>
        <v>1330207</v>
      </c>
      <c r="C2142" s="1" t="str">
        <f>Exchanges!D2146</f>
        <v>air</v>
      </c>
      <c r="D2142" s="1" t="str">
        <f>Exchanges!E2146</f>
        <v>unspecified</v>
      </c>
      <c r="E2142" s="1" t="str">
        <f>Exchanges!F2146</f>
        <v>5ce378a0-b48d-471c-977d-79681521efde</v>
      </c>
      <c r="F2142" s="1" t="str">
        <f>Exchanges!G2146</f>
        <v>Other fabricated metal manufacturing</v>
      </c>
      <c r="G2142" s="1" t="str">
        <f>Exchanges!H2146</f>
        <v>33299B</v>
      </c>
      <c r="H2142" s="1" t="str">
        <f>Exchanges!I2146</f>
        <v>US</v>
      </c>
      <c r="I2142" s="1">
        <f>Exchanges!J2146</f>
        <v>8.1531138701194956E-11</v>
      </c>
      <c r="J2142" s="1" t="str">
        <f>Exchanges!K2146</f>
        <v>kg</v>
      </c>
      <c r="K2142" s="1"/>
      <c r="L2142" s="1"/>
      <c r="M2142" s="1"/>
      <c r="N2142" s="1"/>
      <c r="O2142" s="1"/>
      <c r="P2142" s="86">
        <f>ROUND(Exchanges!Q2146,0)</f>
        <v>5</v>
      </c>
      <c r="Q2142" s="1">
        <f>Exchanges!R2146</f>
        <v>1</v>
      </c>
      <c r="R2142" s="1">
        <f>Exchanges!S2146</f>
        <v>1</v>
      </c>
      <c r="S2142" s="1">
        <f>Exchanges!T2146</f>
        <v>1</v>
      </c>
      <c r="T2142" s="1">
        <f>Exchanges!U2146</f>
        <v>5</v>
      </c>
      <c r="U2142" s="1">
        <f>Exchanges!V2146</f>
        <v>2013</v>
      </c>
      <c r="V2142" s="1" t="str">
        <f>Exchanges!W2146</f>
        <v>ZINC (FUME OR DUST)</v>
      </c>
      <c r="W2142" s="1" t="str">
        <f>Exchanges!X2146</f>
        <v>TRI</v>
      </c>
      <c r="X2142" s="1"/>
    </row>
    <row r="2143" spans="1:24" x14ac:dyDescent="0.15">
      <c r="A2143" s="1" t="str">
        <f>Exchanges!B2147</f>
        <v>Sodium formate</v>
      </c>
      <c r="B2143" s="1">
        <f>Exchanges!C2147</f>
        <v>141537</v>
      </c>
      <c r="C2143" s="1" t="str">
        <f>Exchanges!D2147</f>
        <v>air</v>
      </c>
      <c r="D2143" s="1" t="str">
        <f>Exchanges!E2147</f>
        <v>unspecified</v>
      </c>
      <c r="E2143" s="1" t="str">
        <f>Exchanges!F2147</f>
        <v>19696f8c-c5e9-4444-a0e8-3e8782748237</v>
      </c>
      <c r="F2143" s="1" t="str">
        <f>Exchanges!G2147</f>
        <v>Other fabricated metal manufacturing</v>
      </c>
      <c r="G2143" s="1" t="str">
        <f>Exchanges!H2147</f>
        <v>33299B</v>
      </c>
      <c r="H2143" s="1" t="str">
        <f>Exchanges!I2147</f>
        <v>US</v>
      </c>
      <c r="I2143" s="1">
        <f>Exchanges!J2147</f>
        <v>9.0590154112438834E-11</v>
      </c>
      <c r="J2143" s="1" t="str">
        <f>Exchanges!K2147</f>
        <v>kg</v>
      </c>
      <c r="K2143" s="1"/>
      <c r="L2143" s="1"/>
      <c r="M2143" s="1"/>
      <c r="N2143" s="1"/>
      <c r="O2143" s="1"/>
      <c r="P2143" s="86">
        <f>ROUND(Exchanges!Q2147,0)</f>
        <v>3</v>
      </c>
      <c r="Q2143" s="1">
        <f>Exchanges!R2147</f>
        <v>1</v>
      </c>
      <c r="R2143" s="1">
        <f>Exchanges!S2147</f>
        <v>1</v>
      </c>
      <c r="S2143" s="1">
        <f>Exchanges!T2147</f>
        <v>1</v>
      </c>
      <c r="T2143" s="1">
        <f>Exchanges!U2147</f>
        <v>5</v>
      </c>
      <c r="U2143" s="1">
        <f>Exchanges!V2147</f>
        <v>2013</v>
      </c>
      <c r="V2143" s="1" t="str">
        <f>Exchanges!W2147</f>
        <v>LITHIUM CARBONATE</v>
      </c>
      <c r="W2143" s="1" t="str">
        <f>Exchanges!X2147</f>
        <v>TRI</v>
      </c>
      <c r="X2143" s="1"/>
    </row>
    <row r="2144" spans="1:24" x14ac:dyDescent="0.15">
      <c r="A2144" s="1" t="str">
        <f>Exchanges!B2148</f>
        <v>ALUMINUM OXIDE</v>
      </c>
      <c r="B2144" s="1">
        <f>Exchanges!C2148</f>
        <v>1344281</v>
      </c>
      <c r="C2144" s="1" t="str">
        <f>Exchanges!D2148</f>
        <v>air</v>
      </c>
      <c r="D2144" s="1" t="str">
        <f>Exchanges!E2148</f>
        <v>unspecified</v>
      </c>
      <c r="E2144" s="1" t="str">
        <f>Exchanges!F2148</f>
        <v>2c6d7f78-7b39-327b-b7d0-31eefac67a11</v>
      </c>
      <c r="F2144" s="1" t="str">
        <f>Exchanges!G2148</f>
        <v>Other fabricated metal manufacturing</v>
      </c>
      <c r="G2144" s="1" t="str">
        <f>Exchanges!H2148</f>
        <v>33299B</v>
      </c>
      <c r="H2144" s="1" t="str">
        <f>Exchanges!I2148</f>
        <v>US</v>
      </c>
      <c r="I2144" s="1">
        <f>Exchanges!J2148</f>
        <v>3.7745897546849514E-9</v>
      </c>
      <c r="J2144" s="1" t="str">
        <f>Exchanges!K2148</f>
        <v>kg</v>
      </c>
      <c r="K2144" s="1"/>
      <c r="L2144" s="1"/>
      <c r="M2144" s="1"/>
      <c r="N2144" s="1"/>
      <c r="O2144" s="1"/>
      <c r="P2144" s="86">
        <f>ROUND(Exchanges!Q2148,0)</f>
        <v>5</v>
      </c>
      <c r="Q2144" s="1">
        <f>Exchanges!R2148</f>
        <v>1</v>
      </c>
      <c r="R2144" s="1">
        <f>Exchanges!S2148</f>
        <v>1</v>
      </c>
      <c r="S2144" s="1">
        <f>Exchanges!T2148</f>
        <v>1</v>
      </c>
      <c r="T2144" s="1">
        <f>Exchanges!U2148</f>
        <v>5</v>
      </c>
      <c r="U2144" s="1">
        <f>Exchanges!V2148</f>
        <v>2013</v>
      </c>
      <c r="V2144" s="1" t="str">
        <f>Exchanges!W2148</f>
        <v>ALUMINUM OXIDE (FIBROUS FORMS)</v>
      </c>
      <c r="W2144" s="1" t="str">
        <f>Exchanges!X2148</f>
        <v>TRI</v>
      </c>
      <c r="X2144" s="1"/>
    </row>
    <row r="2145" spans="1:24" x14ac:dyDescent="0.15">
      <c r="A2145" s="1" t="str">
        <f>Exchanges!B2149</f>
        <v>methane, tetrachloro-, R-10</v>
      </c>
      <c r="B2145" s="1">
        <f>Exchanges!C2149</f>
        <v>56235</v>
      </c>
      <c r="C2145" s="1" t="str">
        <f>Exchanges!D2149</f>
        <v>air</v>
      </c>
      <c r="D2145" s="1" t="str">
        <f>Exchanges!E2149</f>
        <v>unspecified</v>
      </c>
      <c r="E2145" s="1" t="str">
        <f>Exchanges!F2149</f>
        <v>86d12e70-0c64-4ecf-ba52-114fa0c5d402</v>
      </c>
      <c r="F2145" s="1" t="str">
        <f>Exchanges!G2149</f>
        <v>Other fabricated metal manufacturing</v>
      </c>
      <c r="G2145" s="1" t="str">
        <f>Exchanges!H2149</f>
        <v>33299B</v>
      </c>
      <c r="H2145" s="1" t="str">
        <f>Exchanges!I2149</f>
        <v>US</v>
      </c>
      <c r="I2145" s="1">
        <f>Exchanges!J2149</f>
        <v>1.1882408547748228E-8</v>
      </c>
      <c r="J2145" s="1" t="str">
        <f>Exchanges!K2149</f>
        <v>kg</v>
      </c>
      <c r="K2145" s="1"/>
      <c r="L2145" s="1"/>
      <c r="M2145" s="1"/>
      <c r="N2145" s="1"/>
      <c r="O2145" s="1"/>
      <c r="P2145" s="86">
        <f>ROUND(Exchanges!Q2149,0)</f>
        <v>3</v>
      </c>
      <c r="Q2145" s="1">
        <f>Exchanges!R2149</f>
        <v>1</v>
      </c>
      <c r="R2145" s="1">
        <f>Exchanges!S2149</f>
        <v>1</v>
      </c>
      <c r="S2145" s="1">
        <f>Exchanges!T2149</f>
        <v>1</v>
      </c>
      <c r="T2145" s="1">
        <f>Exchanges!U2149</f>
        <v>5</v>
      </c>
      <c r="U2145" s="1">
        <f>Exchanges!V2149</f>
        <v>2013</v>
      </c>
      <c r="V2145" s="1" t="str">
        <f>Exchanges!W2149</f>
        <v>TITANIUM TETRACHLORIDE</v>
      </c>
      <c r="W2145" s="1" t="str">
        <f>Exchanges!X2149</f>
        <v>TRI</v>
      </c>
      <c r="X2145" s="1"/>
    </row>
    <row r="2146" spans="1:24" x14ac:dyDescent="0.15">
      <c r="A2146" s="1" t="str">
        <f>Exchanges!B2150</f>
        <v>nitric acid</v>
      </c>
      <c r="B2146" s="1">
        <f>Exchanges!C2150</f>
        <v>7697372</v>
      </c>
      <c r="C2146" s="1" t="str">
        <f>Exchanges!D2150</f>
        <v>air</v>
      </c>
      <c r="D2146" s="1" t="str">
        <f>Exchanges!E2150</f>
        <v>unspecified</v>
      </c>
      <c r="E2146" s="1" t="str">
        <f>Exchanges!F2150</f>
        <v>dc084330-5108-4d9c-a7ed-eb3345507f13</v>
      </c>
      <c r="F2146" s="1" t="str">
        <f>Exchanges!G2150</f>
        <v>Other fabricated metal manufacturing</v>
      </c>
      <c r="G2146" s="1" t="str">
        <f>Exchanges!H2150</f>
        <v>33299B</v>
      </c>
      <c r="H2146" s="1" t="str">
        <f>Exchanges!I2150</f>
        <v>US</v>
      </c>
      <c r="I2146" s="1">
        <f>Exchanges!J2150</f>
        <v>2.2216480378124692E-8</v>
      </c>
      <c r="J2146" s="1" t="str">
        <f>Exchanges!K2150</f>
        <v>kg</v>
      </c>
      <c r="K2146" s="1"/>
      <c r="L2146" s="1"/>
      <c r="M2146" s="1"/>
      <c r="N2146" s="1"/>
      <c r="O2146" s="1"/>
      <c r="P2146" s="86">
        <f>ROUND(Exchanges!Q2150,0)</f>
        <v>3</v>
      </c>
      <c r="Q2146" s="1">
        <f>Exchanges!R2150</f>
        <v>1</v>
      </c>
      <c r="R2146" s="1">
        <f>Exchanges!S2150</f>
        <v>1</v>
      </c>
      <c r="S2146" s="1">
        <f>Exchanges!T2150</f>
        <v>1</v>
      </c>
      <c r="T2146" s="1">
        <f>Exchanges!U2150</f>
        <v>5</v>
      </c>
      <c r="U2146" s="1">
        <f>Exchanges!V2150</f>
        <v>2013</v>
      </c>
      <c r="V2146" s="1" t="str">
        <f>Exchanges!W2150</f>
        <v>NITRIC ACID</v>
      </c>
      <c r="W2146" s="1" t="str">
        <f>Exchanges!X2150</f>
        <v>TRI</v>
      </c>
      <c r="X2146" s="1"/>
    </row>
    <row r="2147" spans="1:24" x14ac:dyDescent="0.15">
      <c r="A2147" s="1" t="str">
        <f>Exchanges!B2151</f>
        <v>copper</v>
      </c>
      <c r="B2147" s="1">
        <f>Exchanges!C2151</f>
        <v>7440508</v>
      </c>
      <c r="C2147" s="1" t="str">
        <f>Exchanges!D2151</f>
        <v>air</v>
      </c>
      <c r="D2147" s="1" t="str">
        <f>Exchanges!E2151</f>
        <v>unspecified</v>
      </c>
      <c r="E2147" s="1" t="str">
        <f>Exchanges!F2151</f>
        <v>ec8144d6-d123-43b1-9c17-a295422a0498</v>
      </c>
      <c r="F2147" s="1" t="str">
        <f>Exchanges!G2151</f>
        <v>Other fabricated metal manufacturing</v>
      </c>
      <c r="G2147" s="1" t="str">
        <f>Exchanges!H2151</f>
        <v>33299B</v>
      </c>
      <c r="H2147" s="1" t="str">
        <f>Exchanges!I2151</f>
        <v>US</v>
      </c>
      <c r="I2147" s="1">
        <f>Exchanges!J2151</f>
        <v>2.4097826502013785E-8</v>
      </c>
      <c r="J2147" s="1" t="str">
        <f>Exchanges!K2151</f>
        <v>kg</v>
      </c>
      <c r="K2147" s="1"/>
      <c r="L2147" s="1"/>
      <c r="M2147" s="1"/>
      <c r="N2147" s="1"/>
      <c r="O2147" s="1"/>
      <c r="P2147" s="86">
        <f>ROUND(Exchanges!Q2151,0)</f>
        <v>4</v>
      </c>
      <c r="Q2147" s="1">
        <f>Exchanges!R2151</f>
        <v>1</v>
      </c>
      <c r="R2147" s="1">
        <f>Exchanges!S2151</f>
        <v>1</v>
      </c>
      <c r="S2147" s="1">
        <f>Exchanges!T2151</f>
        <v>1</v>
      </c>
      <c r="T2147" s="1">
        <f>Exchanges!U2151</f>
        <v>5</v>
      </c>
      <c r="U2147" s="1">
        <f>Exchanges!V2151</f>
        <v>2013</v>
      </c>
      <c r="V2147" s="1" t="str">
        <f>Exchanges!W2151</f>
        <v>COPPER</v>
      </c>
      <c r="W2147" s="1" t="str">
        <f>Exchanges!X2151</f>
        <v>TRI</v>
      </c>
      <c r="X2147" s="1"/>
    </row>
    <row r="2148" spans="1:24" x14ac:dyDescent="0.15">
      <c r="A2148" s="1" t="str">
        <f>Exchanges!B2152</f>
        <v>chromium</v>
      </c>
      <c r="B2148" s="1">
        <f>Exchanges!C2152</f>
        <v>7440473</v>
      </c>
      <c r="C2148" s="1" t="str">
        <f>Exchanges!D2152</f>
        <v>air</v>
      </c>
      <c r="D2148" s="1" t="str">
        <f>Exchanges!E2152</f>
        <v>unspecified</v>
      </c>
      <c r="E2148" s="1" t="str">
        <f>Exchanges!F2152</f>
        <v>e142b577-e934-4085-9a07-3983d4d92afb</v>
      </c>
      <c r="F2148" s="1" t="str">
        <f>Exchanges!G2152</f>
        <v>Other fabricated metal manufacturing</v>
      </c>
      <c r="G2148" s="1" t="str">
        <f>Exchanges!H2152</f>
        <v>33299B</v>
      </c>
      <c r="H2148" s="1" t="str">
        <f>Exchanges!I2152</f>
        <v>US</v>
      </c>
      <c r="I2148" s="1">
        <f>Exchanges!J2152</f>
        <v>3.551579895749425E-8</v>
      </c>
      <c r="J2148" s="1" t="str">
        <f>Exchanges!K2152</f>
        <v>kg</v>
      </c>
      <c r="K2148" s="1"/>
      <c r="L2148" s="1"/>
      <c r="M2148" s="1"/>
      <c r="N2148" s="1"/>
      <c r="O2148" s="1"/>
      <c r="P2148" s="86">
        <f>ROUND(Exchanges!Q2152,0)</f>
        <v>4</v>
      </c>
      <c r="Q2148" s="1">
        <f>Exchanges!R2152</f>
        <v>1</v>
      </c>
      <c r="R2148" s="1">
        <f>Exchanges!S2152</f>
        <v>1</v>
      </c>
      <c r="S2148" s="1">
        <f>Exchanges!T2152</f>
        <v>1</v>
      </c>
      <c r="T2148" s="1">
        <f>Exchanges!U2152</f>
        <v>5</v>
      </c>
      <c r="U2148" s="1">
        <f>Exchanges!V2152</f>
        <v>2013</v>
      </c>
      <c r="V2148" s="1" t="str">
        <f>Exchanges!W2152</f>
        <v>CHROMIUM</v>
      </c>
      <c r="W2148" s="1" t="str">
        <f>Exchanges!X2152</f>
        <v>TRI</v>
      </c>
      <c r="X2148" s="1"/>
    </row>
    <row r="2149" spans="1:24" x14ac:dyDescent="0.15">
      <c r="A2149" s="1" t="str">
        <f>Exchanges!B2153</f>
        <v>Aluminum</v>
      </c>
      <c r="B2149" s="1">
        <f>Exchanges!C2153</f>
        <v>7429905</v>
      </c>
      <c r="C2149" s="1" t="str">
        <f>Exchanges!D2153</f>
        <v>air</v>
      </c>
      <c r="D2149" s="1" t="str">
        <f>Exchanges!E2153</f>
        <v>unspecified</v>
      </c>
      <c r="E2149" s="1" t="str">
        <f>Exchanges!F2153</f>
        <v>ff65658c-2d39-44a2-b23e-7ec3c644f064</v>
      </c>
      <c r="F2149" s="1" t="str">
        <f>Exchanges!G2153</f>
        <v>Other fabricated metal manufacturing</v>
      </c>
      <c r="G2149" s="1" t="str">
        <f>Exchanges!H2153</f>
        <v>33299B</v>
      </c>
      <c r="H2149" s="1" t="str">
        <f>Exchanges!I2153</f>
        <v>US</v>
      </c>
      <c r="I2149" s="1">
        <f>Exchanges!J2153</f>
        <v>5.5335485803681389E-8</v>
      </c>
      <c r="J2149" s="1" t="str">
        <f>Exchanges!K2153</f>
        <v>kg</v>
      </c>
      <c r="K2149" s="1"/>
      <c r="L2149" s="1"/>
      <c r="M2149" s="1"/>
      <c r="N2149" s="1"/>
      <c r="O2149" s="1"/>
      <c r="P2149" s="86">
        <f>ROUND(Exchanges!Q2153,0)</f>
        <v>4</v>
      </c>
      <c r="Q2149" s="1">
        <f>Exchanges!R2153</f>
        <v>1</v>
      </c>
      <c r="R2149" s="1">
        <f>Exchanges!S2153</f>
        <v>1</v>
      </c>
      <c r="S2149" s="1">
        <f>Exchanges!T2153</f>
        <v>1</v>
      </c>
      <c r="T2149" s="1">
        <f>Exchanges!U2153</f>
        <v>5</v>
      </c>
      <c r="U2149" s="1">
        <f>Exchanges!V2153</f>
        <v>2013</v>
      </c>
      <c r="V2149" s="1" t="str">
        <f>Exchanges!W2153</f>
        <v>ALUMINUM (FUME OR DUST)</v>
      </c>
      <c r="W2149" s="1" t="str">
        <f>Exchanges!X2153</f>
        <v>TRI</v>
      </c>
      <c r="X2149" s="1"/>
    </row>
    <row r="2150" spans="1:24" x14ac:dyDescent="0.15">
      <c r="A2150" s="1" t="str">
        <f>Exchanges!B2154</f>
        <v>TERT-BUTYL ALCOHOL</v>
      </c>
      <c r="B2150" s="1">
        <f>Exchanges!C2154</f>
        <v>75650</v>
      </c>
      <c r="C2150" s="1" t="str">
        <f>Exchanges!D2154</f>
        <v>air</v>
      </c>
      <c r="D2150" s="1" t="str">
        <f>Exchanges!E2154</f>
        <v>unspecified</v>
      </c>
      <c r="E2150" s="1" t="str">
        <f>Exchanges!F2154</f>
        <v>b84ebfec-fd10-4fc7-bd83-e6d7c94250c7</v>
      </c>
      <c r="F2150" s="1" t="str">
        <f>Exchanges!G2154</f>
        <v>Other fabricated metal manufacturing</v>
      </c>
      <c r="G2150" s="1" t="str">
        <f>Exchanges!H2154</f>
        <v>33299B</v>
      </c>
      <c r="H2150" s="1" t="str">
        <f>Exchanges!I2154</f>
        <v>US</v>
      </c>
      <c r="I2150" s="1">
        <f>Exchanges!J2154</f>
        <v>2.050810105515428E-7</v>
      </c>
      <c r="J2150" s="1" t="str">
        <f>Exchanges!K2154</f>
        <v>kg</v>
      </c>
      <c r="K2150" s="1"/>
      <c r="L2150" s="1"/>
      <c r="M2150" s="1"/>
      <c r="N2150" s="1"/>
      <c r="O2150" s="1"/>
      <c r="P2150" s="86">
        <f>ROUND(Exchanges!Q2154,0)</f>
        <v>4</v>
      </c>
      <c r="Q2150" s="1">
        <f>Exchanges!R2154</f>
        <v>1</v>
      </c>
      <c r="R2150" s="1">
        <f>Exchanges!S2154</f>
        <v>1</v>
      </c>
      <c r="S2150" s="1">
        <f>Exchanges!T2154</f>
        <v>1</v>
      </c>
      <c r="T2150" s="1">
        <f>Exchanges!U2154</f>
        <v>5</v>
      </c>
      <c r="U2150" s="1">
        <f>Exchanges!V2154</f>
        <v>2013</v>
      </c>
      <c r="V2150" s="1" t="str">
        <f>Exchanges!W2154</f>
        <v>TERT-BUTYL ALCOHOL</v>
      </c>
      <c r="W2150" s="1" t="str">
        <f>Exchanges!X2154</f>
        <v>TRI</v>
      </c>
      <c r="X2150" s="1"/>
    </row>
    <row r="2151" spans="1:24" x14ac:dyDescent="0.15">
      <c r="A2151" s="1" t="str">
        <f>Exchanges!B2155</f>
        <v>SEC-BUTYL ALCOHOL</v>
      </c>
      <c r="B2151" s="1">
        <f>Exchanges!C2155</f>
        <v>78922</v>
      </c>
      <c r="C2151" s="1" t="str">
        <f>Exchanges!D2155</f>
        <v>air</v>
      </c>
      <c r="D2151" s="1" t="str">
        <f>Exchanges!E2155</f>
        <v>unspecified</v>
      </c>
      <c r="E2151" s="1" t="str">
        <f>Exchanges!F2155</f>
        <v>1dcd86a2-ace9-4f68-b02c-13aff1c00923</v>
      </c>
      <c r="F2151" s="1" t="str">
        <f>Exchanges!G2155</f>
        <v>Other fabricated metal manufacturing</v>
      </c>
      <c r="G2151" s="1" t="str">
        <f>Exchanges!H2155</f>
        <v>33299B</v>
      </c>
      <c r="H2151" s="1" t="str">
        <f>Exchanges!I2155</f>
        <v>US</v>
      </c>
      <c r="I2151" s="1">
        <f>Exchanges!J2155</f>
        <v>2.989475085710482E-7</v>
      </c>
      <c r="J2151" s="1" t="str">
        <f>Exchanges!K2155</f>
        <v>kg</v>
      </c>
      <c r="K2151" s="1"/>
      <c r="L2151" s="1"/>
      <c r="M2151" s="1"/>
      <c r="N2151" s="1"/>
      <c r="O2151" s="1"/>
      <c r="P2151" s="86">
        <f>ROUND(Exchanges!Q2155,0)</f>
        <v>5</v>
      </c>
      <c r="Q2151" s="1">
        <f>Exchanges!R2155</f>
        <v>1</v>
      </c>
      <c r="R2151" s="1">
        <f>Exchanges!S2155</f>
        <v>1</v>
      </c>
      <c r="S2151" s="1">
        <f>Exchanges!T2155</f>
        <v>1</v>
      </c>
      <c r="T2151" s="1">
        <f>Exchanges!U2155</f>
        <v>5</v>
      </c>
      <c r="U2151" s="1">
        <f>Exchanges!V2155</f>
        <v>2013</v>
      </c>
      <c r="V2151" s="1" t="str">
        <f>Exchanges!W2155</f>
        <v>SEC-BUTYL ALCOHOL</v>
      </c>
      <c r="W2151" s="1" t="str">
        <f>Exchanges!X2155</f>
        <v>TRI</v>
      </c>
      <c r="X2151" s="1"/>
    </row>
    <row r="2152" spans="1:24" x14ac:dyDescent="0.15">
      <c r="A2152" s="1" t="str">
        <f>Exchanges!B2156</f>
        <v>butanol</v>
      </c>
      <c r="B2152" s="1">
        <f>Exchanges!C2156</f>
        <v>71363</v>
      </c>
      <c r="C2152" s="1" t="str">
        <f>Exchanges!D2156</f>
        <v>air</v>
      </c>
      <c r="D2152" s="1" t="str">
        <f>Exchanges!E2156</f>
        <v>unspecified</v>
      </c>
      <c r="E2152" s="1" t="str">
        <f>Exchanges!F2156</f>
        <v>b9a9b2ad-5db3-47aa-81de-3a48ae9ad4ec</v>
      </c>
      <c r="F2152" s="1" t="str">
        <f>Exchanges!G2156</f>
        <v>Other fabricated metal manufacturing</v>
      </c>
      <c r="G2152" s="1" t="str">
        <f>Exchanges!H2156</f>
        <v>33299B</v>
      </c>
      <c r="H2152" s="1" t="str">
        <f>Exchanges!I2156</f>
        <v>US</v>
      </c>
      <c r="I2152" s="1">
        <f>Exchanges!J2156</f>
        <v>3.1724671970176084E-7</v>
      </c>
      <c r="J2152" s="1" t="str">
        <f>Exchanges!K2156</f>
        <v>kg</v>
      </c>
      <c r="K2152" s="1"/>
      <c r="L2152" s="1"/>
      <c r="M2152" s="1"/>
      <c r="N2152" s="1"/>
      <c r="O2152" s="1"/>
      <c r="P2152" s="86">
        <f>ROUND(Exchanges!Q2156,0)</f>
        <v>5</v>
      </c>
      <c r="Q2152" s="1">
        <f>Exchanges!R2156</f>
        <v>1</v>
      </c>
      <c r="R2152" s="1">
        <f>Exchanges!S2156</f>
        <v>1</v>
      </c>
      <c r="S2152" s="1">
        <f>Exchanges!T2156</f>
        <v>1</v>
      </c>
      <c r="T2152" s="1">
        <f>Exchanges!U2156</f>
        <v>5</v>
      </c>
      <c r="U2152" s="1">
        <f>Exchanges!V2156</f>
        <v>2013</v>
      </c>
      <c r="V2152" s="1" t="str">
        <f>Exchanges!W2156</f>
        <v>N-BUTYL ALCOHOL</v>
      </c>
      <c r="W2152" s="1" t="str">
        <f>Exchanges!X2156</f>
        <v>TRI</v>
      </c>
      <c r="X2152" s="1"/>
    </row>
    <row r="2153" spans="1:24" x14ac:dyDescent="0.15">
      <c r="A2153" s="1" t="str">
        <f>Exchanges!B2157</f>
        <v>Propene</v>
      </c>
      <c r="B2153" s="1">
        <f>Exchanges!C2157</f>
        <v>115071</v>
      </c>
      <c r="C2153" s="1" t="str">
        <f>Exchanges!D2157</f>
        <v>air</v>
      </c>
      <c r="D2153" s="1" t="str">
        <f>Exchanges!E2157</f>
        <v>unspecified</v>
      </c>
      <c r="E2153" s="1" t="str">
        <f>Exchanges!F2157</f>
        <v>64165202-4870-47d0-8602-b85e5d672865</v>
      </c>
      <c r="F2153" s="1" t="str">
        <f>Exchanges!G2157</f>
        <v>Other fabricated metal manufacturing</v>
      </c>
      <c r="G2153" s="1" t="str">
        <f>Exchanges!H2157</f>
        <v>33299B</v>
      </c>
      <c r="H2153" s="1" t="str">
        <f>Exchanges!I2157</f>
        <v>US</v>
      </c>
      <c r="I2153" s="1">
        <f>Exchanges!J2157</f>
        <v>7.1327667676330597E-7</v>
      </c>
      <c r="J2153" s="1" t="str">
        <f>Exchanges!K2157</f>
        <v>kg</v>
      </c>
      <c r="K2153" s="1"/>
      <c r="L2153" s="1"/>
      <c r="M2153" s="1"/>
      <c r="N2153" s="1"/>
      <c r="O2153" s="1"/>
      <c r="P2153" s="86">
        <f>ROUND(Exchanges!Q2157,0)</f>
        <v>3</v>
      </c>
      <c r="Q2153" s="1">
        <f>Exchanges!R2157</f>
        <v>1</v>
      </c>
      <c r="R2153" s="1">
        <f>Exchanges!S2157</f>
        <v>1</v>
      </c>
      <c r="S2153" s="1">
        <f>Exchanges!T2157</f>
        <v>1</v>
      </c>
      <c r="T2153" s="1">
        <f>Exchanges!U2157</f>
        <v>5</v>
      </c>
      <c r="U2153" s="1">
        <f>Exchanges!V2157</f>
        <v>2013</v>
      </c>
      <c r="V2153" s="1" t="str">
        <f>Exchanges!W2157</f>
        <v>PROPYLENE</v>
      </c>
      <c r="W2153" s="1" t="str">
        <f>Exchanges!X2157</f>
        <v>TRI</v>
      </c>
      <c r="X2153" s="1"/>
    </row>
    <row r="2154" spans="1:24" x14ac:dyDescent="0.15">
      <c r="A2154" s="1" t="str">
        <f>Exchanges!B2158</f>
        <v>Ethylene glycol monoethyl ether</v>
      </c>
      <c r="B2154" s="1">
        <f>Exchanges!C2158</f>
        <v>110805</v>
      </c>
      <c r="C2154" s="1" t="str">
        <f>Exchanges!D2158</f>
        <v>air</v>
      </c>
      <c r="D2154" s="1" t="str">
        <f>Exchanges!E2158</f>
        <v>unspecified</v>
      </c>
      <c r="E2154" s="1" t="str">
        <f>Exchanges!F2158</f>
        <v>45e23e23-d952-4721-a514-2acfa5bfcab5</v>
      </c>
      <c r="F2154" s="1" t="str">
        <f>Exchanges!G2158</f>
        <v>Other fabricated metal manufacturing</v>
      </c>
      <c r="G2154" s="1" t="str">
        <f>Exchanges!H2158</f>
        <v>33299B</v>
      </c>
      <c r="H2154" s="1" t="str">
        <f>Exchanges!I2158</f>
        <v>US</v>
      </c>
      <c r="I2154" s="1">
        <f>Exchanges!J2158</f>
        <v>7.5189827913324237E-7</v>
      </c>
      <c r="J2154" s="1" t="str">
        <f>Exchanges!K2158</f>
        <v>kg</v>
      </c>
      <c r="K2154" s="1"/>
      <c r="L2154" s="1"/>
      <c r="M2154" s="1"/>
      <c r="N2154" s="1"/>
      <c r="O2154" s="1"/>
      <c r="P2154" s="86">
        <f>ROUND(Exchanges!Q2158,0)</f>
        <v>5</v>
      </c>
      <c r="Q2154" s="1">
        <f>Exchanges!R2158</f>
        <v>1</v>
      </c>
      <c r="R2154" s="1">
        <f>Exchanges!S2158</f>
        <v>1</v>
      </c>
      <c r="S2154" s="1">
        <f>Exchanges!T2158</f>
        <v>1</v>
      </c>
      <c r="T2154" s="1">
        <f>Exchanges!U2158</f>
        <v>5</v>
      </c>
      <c r="U2154" s="1">
        <f>Exchanges!V2158</f>
        <v>2013</v>
      </c>
      <c r="V2154" s="1" t="str">
        <f>Exchanges!W2158</f>
        <v>CERTAIN GLYCOL ETHERS</v>
      </c>
      <c r="W2154" s="1" t="str">
        <f>Exchanges!X2158</f>
        <v>TRI</v>
      </c>
      <c r="X2154" s="1"/>
    </row>
    <row r="2155" spans="1:24" x14ac:dyDescent="0.15">
      <c r="A2155" s="1" t="str">
        <f>Exchanges!B2159</f>
        <v>Propene</v>
      </c>
      <c r="B2155" s="1">
        <f>Exchanges!C2159</f>
        <v>115071</v>
      </c>
      <c r="C2155" s="1" t="str">
        <f>Exchanges!D2159</f>
        <v>air</v>
      </c>
      <c r="D2155" s="1" t="str">
        <f>Exchanges!E2159</f>
        <v>unspecified</v>
      </c>
      <c r="E2155" s="1" t="str">
        <f>Exchanges!F2159</f>
        <v>64165202-4870-47d0-8602-b85e5d672865</v>
      </c>
      <c r="F2155" s="1" t="str">
        <f>Exchanges!G2159</f>
        <v>Other industrial machinery manufacturing</v>
      </c>
      <c r="G2155" s="1" t="str">
        <f>Exchanges!H2159</f>
        <v>33329A</v>
      </c>
      <c r="H2155" s="1" t="str">
        <f>Exchanges!I2159</f>
        <v>US</v>
      </c>
      <c r="I2155" s="1">
        <f>Exchanges!J2159</f>
        <v>4.5094609629771729E-10</v>
      </c>
      <c r="J2155" s="1" t="str">
        <f>Exchanges!K2159</f>
        <v>kg</v>
      </c>
      <c r="K2155" s="1"/>
      <c r="L2155" s="1"/>
      <c r="M2155" s="1"/>
      <c r="N2155" s="1"/>
      <c r="O2155" s="1"/>
      <c r="P2155" s="86">
        <f>ROUND(Exchanges!Q2159,0)</f>
        <v>3</v>
      </c>
      <c r="Q2155" s="1">
        <f>Exchanges!R2159</f>
        <v>1</v>
      </c>
      <c r="R2155" s="1">
        <f>Exchanges!S2159</f>
        <v>1</v>
      </c>
      <c r="S2155" s="1">
        <f>Exchanges!T2159</f>
        <v>1</v>
      </c>
      <c r="T2155" s="1">
        <f>Exchanges!U2159</f>
        <v>5</v>
      </c>
      <c r="U2155" s="1">
        <f>Exchanges!V2159</f>
        <v>2013</v>
      </c>
      <c r="V2155" s="1" t="str">
        <f>Exchanges!W2159</f>
        <v>PROPYLENE</v>
      </c>
      <c r="W2155" s="1" t="str">
        <f>Exchanges!X2159</f>
        <v>TRI</v>
      </c>
      <c r="X2155" s="1"/>
    </row>
    <row r="2156" spans="1:24" x14ac:dyDescent="0.15">
      <c r="A2156" s="1" t="str">
        <f>Exchanges!B2160</f>
        <v>diisocyanates</v>
      </c>
      <c r="B2156" s="1" t="str">
        <f>Exchanges!C2160</f>
        <v/>
      </c>
      <c r="C2156" s="1" t="str">
        <f>Exchanges!D2160</f>
        <v>air</v>
      </c>
      <c r="D2156" s="1" t="str">
        <f>Exchanges!E2160</f>
        <v>unspecified</v>
      </c>
      <c r="E2156" s="1" t="str">
        <f>Exchanges!F2160</f>
        <v>63f3fff6-0459-49fd-808a-6fc86fd63f5c</v>
      </c>
      <c r="F2156" s="1" t="str">
        <f>Exchanges!G2160</f>
        <v>Other industrial machinery manufacturing</v>
      </c>
      <c r="G2156" s="1" t="str">
        <f>Exchanges!H2160</f>
        <v>33329A</v>
      </c>
      <c r="H2156" s="1" t="str">
        <f>Exchanges!I2160</f>
        <v>US</v>
      </c>
      <c r="I2156" s="1">
        <f>Exchanges!J2160</f>
        <v>9.2995396125071936E-10</v>
      </c>
      <c r="J2156" s="1" t="str">
        <f>Exchanges!K2160</f>
        <v>kg</v>
      </c>
      <c r="K2156" s="1"/>
      <c r="L2156" s="1"/>
      <c r="M2156" s="1"/>
      <c r="N2156" s="1"/>
      <c r="O2156" s="1"/>
      <c r="P2156" s="86">
        <f>ROUND(Exchanges!Q2160,0)</f>
        <v>4</v>
      </c>
      <c r="Q2156" s="1">
        <f>Exchanges!R2160</f>
        <v>1</v>
      </c>
      <c r="R2156" s="1">
        <f>Exchanges!S2160</f>
        <v>1</v>
      </c>
      <c r="S2156" s="1">
        <f>Exchanges!T2160</f>
        <v>1</v>
      </c>
      <c r="T2156" s="1">
        <f>Exchanges!U2160</f>
        <v>5</v>
      </c>
      <c r="U2156" s="1">
        <f>Exchanges!V2160</f>
        <v>2013</v>
      </c>
      <c r="V2156" s="1" t="str">
        <f>Exchanges!W2160</f>
        <v>DIISOCYANATES</v>
      </c>
      <c r="W2156" s="1" t="str">
        <f>Exchanges!X2160</f>
        <v>TRI</v>
      </c>
      <c r="X2156" s="1"/>
    </row>
    <row r="2157" spans="1:24" x14ac:dyDescent="0.15">
      <c r="A2157" s="1" t="str">
        <f>Exchanges!B2161</f>
        <v>ethylbenzene</v>
      </c>
      <c r="B2157" s="1">
        <f>Exchanges!C2161</f>
        <v>100414</v>
      </c>
      <c r="C2157" s="1" t="str">
        <f>Exchanges!D2161</f>
        <v>air</v>
      </c>
      <c r="D2157" s="1" t="str">
        <f>Exchanges!E2161</f>
        <v>unspecified</v>
      </c>
      <c r="E2157" s="1" t="str">
        <f>Exchanges!F2161</f>
        <v>787591de-0e9e-3f81-a1e5-2df2949f146c</v>
      </c>
      <c r="F2157" s="1" t="str">
        <f>Exchanges!G2161</f>
        <v>Other industrial machinery manufacturing</v>
      </c>
      <c r="G2157" s="1" t="str">
        <f>Exchanges!H2161</f>
        <v>33329A</v>
      </c>
      <c r="H2157" s="1" t="str">
        <f>Exchanges!I2161</f>
        <v>US</v>
      </c>
      <c r="I2157" s="1">
        <f>Exchanges!J2161</f>
        <v>3.0889698829848455E-9</v>
      </c>
      <c r="J2157" s="1" t="str">
        <f>Exchanges!K2161</f>
        <v>kg</v>
      </c>
      <c r="K2157" s="1"/>
      <c r="L2157" s="1"/>
      <c r="M2157" s="1"/>
      <c r="N2157" s="1"/>
      <c r="O2157" s="1"/>
      <c r="P2157" s="86">
        <f>ROUND(Exchanges!Q2161,0)</f>
        <v>4</v>
      </c>
      <c r="Q2157" s="1">
        <f>Exchanges!R2161</f>
        <v>1</v>
      </c>
      <c r="R2157" s="1">
        <f>Exchanges!S2161</f>
        <v>1</v>
      </c>
      <c r="S2157" s="1">
        <f>Exchanges!T2161</f>
        <v>1</v>
      </c>
      <c r="T2157" s="1">
        <f>Exchanges!U2161</f>
        <v>5</v>
      </c>
      <c r="U2157" s="1">
        <f>Exchanges!V2161</f>
        <v>2013</v>
      </c>
      <c r="V2157" s="1" t="str">
        <f>Exchanges!W2161</f>
        <v>ETHYLBENZENE</v>
      </c>
      <c r="W2157" s="1" t="str">
        <f>Exchanges!X2161</f>
        <v>TRI</v>
      </c>
      <c r="X2157" s="1"/>
    </row>
    <row r="2158" spans="1:24" x14ac:dyDescent="0.15">
      <c r="A2158" s="1" t="str">
        <f>Exchanges!B2162</f>
        <v>copper</v>
      </c>
      <c r="B2158" s="1">
        <f>Exchanges!C2162</f>
        <v>7440508</v>
      </c>
      <c r="C2158" s="1" t="str">
        <f>Exchanges!D2162</f>
        <v>air</v>
      </c>
      <c r="D2158" s="1" t="str">
        <f>Exchanges!E2162</f>
        <v>unspecified</v>
      </c>
      <c r="E2158" s="1" t="str">
        <f>Exchanges!F2162</f>
        <v>ec8144d6-d123-43b1-9c17-a295422a0498</v>
      </c>
      <c r="F2158" s="1" t="str">
        <f>Exchanges!G2162</f>
        <v>Other industrial machinery manufacturing</v>
      </c>
      <c r="G2158" s="1" t="str">
        <f>Exchanges!H2162</f>
        <v>33329A</v>
      </c>
      <c r="H2158" s="1" t="str">
        <f>Exchanges!I2162</f>
        <v>US</v>
      </c>
      <c r="I2158" s="1">
        <f>Exchanges!J2162</f>
        <v>1.6102082140801841E-8</v>
      </c>
      <c r="J2158" s="1" t="str">
        <f>Exchanges!K2162</f>
        <v>kg</v>
      </c>
      <c r="K2158" s="1"/>
      <c r="L2158" s="1"/>
      <c r="M2158" s="1"/>
      <c r="N2158" s="1"/>
      <c r="O2158" s="1"/>
      <c r="P2158" s="86">
        <f>ROUND(Exchanges!Q2162,0)</f>
        <v>4</v>
      </c>
      <c r="Q2158" s="1">
        <f>Exchanges!R2162</f>
        <v>1</v>
      </c>
      <c r="R2158" s="1">
        <f>Exchanges!S2162</f>
        <v>1</v>
      </c>
      <c r="S2158" s="1">
        <f>Exchanges!T2162</f>
        <v>1</v>
      </c>
      <c r="T2158" s="1">
        <f>Exchanges!U2162</f>
        <v>5</v>
      </c>
      <c r="U2158" s="1">
        <f>Exchanges!V2162</f>
        <v>2013</v>
      </c>
      <c r="V2158" s="1" t="str">
        <f>Exchanges!W2162</f>
        <v>COPPER</v>
      </c>
      <c r="W2158" s="1" t="str">
        <f>Exchanges!X2162</f>
        <v>TRI</v>
      </c>
      <c r="X2158" s="1"/>
    </row>
    <row r="2159" spans="1:24" x14ac:dyDescent="0.15">
      <c r="A2159" s="1" t="str">
        <f>Exchanges!B2163</f>
        <v>nitric acid</v>
      </c>
      <c r="B2159" s="1">
        <f>Exchanges!C2163</f>
        <v>7697372</v>
      </c>
      <c r="C2159" s="1" t="str">
        <f>Exchanges!D2163</f>
        <v>air</v>
      </c>
      <c r="D2159" s="1" t="str">
        <f>Exchanges!E2163</f>
        <v>unspecified</v>
      </c>
      <c r="E2159" s="1" t="str">
        <f>Exchanges!F2163</f>
        <v>dc084330-5108-4d9c-a7ed-eb3345507f13</v>
      </c>
      <c r="F2159" s="1" t="str">
        <f>Exchanges!G2163</f>
        <v>Other industrial machinery manufacturing</v>
      </c>
      <c r="G2159" s="1" t="str">
        <f>Exchanges!H2163</f>
        <v>33329A</v>
      </c>
      <c r="H2159" s="1" t="str">
        <f>Exchanges!I2163</f>
        <v>US</v>
      </c>
      <c r="I2159" s="1">
        <f>Exchanges!J2163</f>
        <v>1.6641281411854977E-8</v>
      </c>
      <c r="J2159" s="1" t="str">
        <f>Exchanges!K2163</f>
        <v>kg</v>
      </c>
      <c r="K2159" s="1"/>
      <c r="L2159" s="1"/>
      <c r="M2159" s="1"/>
      <c r="N2159" s="1"/>
      <c r="O2159" s="1"/>
      <c r="P2159" s="86">
        <f>ROUND(Exchanges!Q2163,0)</f>
        <v>3</v>
      </c>
      <c r="Q2159" s="1">
        <f>Exchanges!R2163</f>
        <v>1</v>
      </c>
      <c r="R2159" s="1">
        <f>Exchanges!S2163</f>
        <v>1</v>
      </c>
      <c r="S2159" s="1">
        <f>Exchanges!T2163</f>
        <v>1</v>
      </c>
      <c r="T2159" s="1">
        <f>Exchanges!U2163</f>
        <v>5</v>
      </c>
      <c r="U2159" s="1">
        <f>Exchanges!V2163</f>
        <v>2013</v>
      </c>
      <c r="V2159" s="1" t="str">
        <f>Exchanges!W2163</f>
        <v>NITRIC ACID</v>
      </c>
      <c r="W2159" s="1" t="str">
        <f>Exchanges!X2163</f>
        <v>TRI</v>
      </c>
      <c r="X2159" s="1"/>
    </row>
    <row r="2160" spans="1:24" x14ac:dyDescent="0.15">
      <c r="A2160" s="1" t="str">
        <f>Exchanges!B2164</f>
        <v>chromium</v>
      </c>
      <c r="B2160" s="1">
        <f>Exchanges!C2164</f>
        <v>7440473</v>
      </c>
      <c r="C2160" s="1" t="str">
        <f>Exchanges!D2164</f>
        <v>air</v>
      </c>
      <c r="D2160" s="1" t="str">
        <f>Exchanges!E2164</f>
        <v>unspecified</v>
      </c>
      <c r="E2160" s="1" t="str">
        <f>Exchanges!F2164</f>
        <v>e142b577-e934-4085-9a07-3983d4d92afb</v>
      </c>
      <c r="F2160" s="1" t="str">
        <f>Exchanges!G2164</f>
        <v>Other industrial machinery manufacturing</v>
      </c>
      <c r="G2160" s="1" t="str">
        <f>Exchanges!H2164</f>
        <v>33329A</v>
      </c>
      <c r="H2160" s="1" t="str">
        <f>Exchanges!I2164</f>
        <v>US</v>
      </c>
      <c r="I2160" s="1">
        <f>Exchanges!J2164</f>
        <v>2.5008961473239978E-8</v>
      </c>
      <c r="J2160" s="1" t="str">
        <f>Exchanges!K2164</f>
        <v>kg</v>
      </c>
      <c r="K2160" s="1"/>
      <c r="L2160" s="1"/>
      <c r="M2160" s="1"/>
      <c r="N2160" s="1"/>
      <c r="O2160" s="1"/>
      <c r="P2160" s="86">
        <f>ROUND(Exchanges!Q2164,0)</f>
        <v>4</v>
      </c>
      <c r="Q2160" s="1">
        <f>Exchanges!R2164</f>
        <v>1</v>
      </c>
      <c r="R2160" s="1">
        <f>Exchanges!S2164</f>
        <v>1</v>
      </c>
      <c r="S2160" s="1">
        <f>Exchanges!T2164</f>
        <v>1</v>
      </c>
      <c r="T2160" s="1">
        <f>Exchanges!U2164</f>
        <v>5</v>
      </c>
      <c r="U2160" s="1">
        <f>Exchanges!V2164</f>
        <v>2013</v>
      </c>
      <c r="V2160" s="1" t="str">
        <f>Exchanges!W2164</f>
        <v>CHROMIUM</v>
      </c>
      <c r="W2160" s="1" t="str">
        <f>Exchanges!X2164</f>
        <v>TRI</v>
      </c>
      <c r="X2160" s="1"/>
    </row>
    <row r="2161" spans="1:24" x14ac:dyDescent="0.15">
      <c r="A2161" s="1" t="str">
        <f>Exchanges!B2165</f>
        <v>1-Methyl-2-pyrrolidinone</v>
      </c>
      <c r="B2161" s="1">
        <f>Exchanges!C2165</f>
        <v>872504</v>
      </c>
      <c r="C2161" s="1" t="str">
        <f>Exchanges!D2165</f>
        <v>air</v>
      </c>
      <c r="D2161" s="1" t="str">
        <f>Exchanges!E2165</f>
        <v>unspecified</v>
      </c>
      <c r="E2161" s="1" t="str">
        <f>Exchanges!F2165</f>
        <v>00b8c5b8-8f45-445f-839c-2017fe3ad8b8</v>
      </c>
      <c r="F2161" s="1" t="str">
        <f>Exchanges!G2165</f>
        <v>Other industrial machinery manufacturing</v>
      </c>
      <c r="G2161" s="1" t="str">
        <f>Exchanges!H2165</f>
        <v>33329A</v>
      </c>
      <c r="H2161" s="1" t="str">
        <f>Exchanges!I2165</f>
        <v>US</v>
      </c>
      <c r="I2161" s="1">
        <f>Exchanges!J2165</f>
        <v>1.2310197582965662E-7</v>
      </c>
      <c r="J2161" s="1" t="str">
        <f>Exchanges!K2165</f>
        <v>kg</v>
      </c>
      <c r="K2161" s="1"/>
      <c r="L2161" s="1"/>
      <c r="M2161" s="1"/>
      <c r="N2161" s="1"/>
      <c r="O2161" s="1"/>
      <c r="P2161" s="86">
        <f>ROUND(Exchanges!Q2165,0)</f>
        <v>5</v>
      </c>
      <c r="Q2161" s="1">
        <f>Exchanges!R2165</f>
        <v>1</v>
      </c>
      <c r="R2161" s="1">
        <f>Exchanges!S2165</f>
        <v>1</v>
      </c>
      <c r="S2161" s="1">
        <f>Exchanges!T2165</f>
        <v>1</v>
      </c>
      <c r="T2161" s="1">
        <f>Exchanges!U2165</f>
        <v>5</v>
      </c>
      <c r="U2161" s="1">
        <f>Exchanges!V2165</f>
        <v>2013</v>
      </c>
      <c r="V2161" s="1" t="str">
        <f>Exchanges!W2165</f>
        <v>N-METHYL-2-PYRROLIDONE</v>
      </c>
      <c r="W2161" s="1" t="str">
        <f>Exchanges!X2165</f>
        <v>TRI</v>
      </c>
      <c r="X2161" s="1"/>
    </row>
    <row r="2162" spans="1:24" x14ac:dyDescent="0.15">
      <c r="A2162" s="1" t="str">
        <f>Exchanges!B2166</f>
        <v>copper</v>
      </c>
      <c r="B2162" s="1">
        <f>Exchanges!C2166</f>
        <v>7440508</v>
      </c>
      <c r="C2162" s="1" t="str">
        <f>Exchanges!D2166</f>
        <v>air</v>
      </c>
      <c r="D2162" s="1" t="str">
        <f>Exchanges!E2166</f>
        <v>unspecified</v>
      </c>
      <c r="E2162" s="1" t="str">
        <f>Exchanges!F2166</f>
        <v>ec8144d6-d123-43b1-9c17-a295422a0498</v>
      </c>
      <c r="F2162" s="1" t="str">
        <f>Exchanges!G2166</f>
        <v>Vending, commercial laundry, and other commercial and service industry machinery manufacturing</v>
      </c>
      <c r="G2162" s="1" t="str">
        <f>Exchanges!H2166</f>
        <v>33331A</v>
      </c>
      <c r="H2162" s="1" t="str">
        <f>Exchanges!I2166</f>
        <v>US</v>
      </c>
      <c r="I2162" s="1">
        <f>Exchanges!J2166</f>
        <v>4.4121652292328638E-10</v>
      </c>
      <c r="J2162" s="1" t="str">
        <f>Exchanges!K2166</f>
        <v>kg</v>
      </c>
      <c r="K2162" s="1"/>
      <c r="L2162" s="1"/>
      <c r="M2162" s="1"/>
      <c r="N2162" s="1"/>
      <c r="O2162" s="1"/>
      <c r="P2162" s="86">
        <f>ROUND(Exchanges!Q2166,0)</f>
        <v>4</v>
      </c>
      <c r="Q2162" s="1">
        <f>Exchanges!R2166</f>
        <v>1</v>
      </c>
      <c r="R2162" s="1">
        <f>Exchanges!S2166</f>
        <v>1</v>
      </c>
      <c r="S2162" s="1">
        <f>Exchanges!T2166</f>
        <v>1</v>
      </c>
      <c r="T2162" s="1">
        <f>Exchanges!U2166</f>
        <v>5</v>
      </c>
      <c r="U2162" s="1">
        <f>Exchanges!V2166</f>
        <v>2013</v>
      </c>
      <c r="V2162" s="1" t="str">
        <f>Exchanges!W2166</f>
        <v>COPPER</v>
      </c>
      <c r="W2162" s="1" t="str">
        <f>Exchanges!X2166</f>
        <v>TRI</v>
      </c>
      <c r="X2162" s="1"/>
    </row>
    <row r="2163" spans="1:24" x14ac:dyDescent="0.15">
      <c r="A2163" s="1" t="str">
        <f>Exchanges!B2167</f>
        <v>diisocyanates</v>
      </c>
      <c r="B2163" s="1" t="str">
        <f>Exchanges!C2167</f>
        <v/>
      </c>
      <c r="C2163" s="1" t="str">
        <f>Exchanges!D2167</f>
        <v>air</v>
      </c>
      <c r="D2163" s="1" t="str">
        <f>Exchanges!E2167</f>
        <v>unspecified</v>
      </c>
      <c r="E2163" s="1" t="str">
        <f>Exchanges!F2167</f>
        <v>63f3fff6-0459-49fd-808a-6fc86fd63f5c</v>
      </c>
      <c r="F2163" s="1" t="str">
        <f>Exchanges!G2167</f>
        <v>Vending, commercial laundry, and other commercial and service industry machinery manufacturing</v>
      </c>
      <c r="G2163" s="1" t="str">
        <f>Exchanges!H2167</f>
        <v>33331A</v>
      </c>
      <c r="H2163" s="1" t="str">
        <f>Exchanges!I2167</f>
        <v>US</v>
      </c>
      <c r="I2163" s="1">
        <f>Exchanges!J2167</f>
        <v>6.1770313209260093E-10</v>
      </c>
      <c r="J2163" s="1" t="str">
        <f>Exchanges!K2167</f>
        <v>kg</v>
      </c>
      <c r="K2163" s="1"/>
      <c r="L2163" s="1"/>
      <c r="M2163" s="1"/>
      <c r="N2163" s="1"/>
      <c r="O2163" s="1"/>
      <c r="P2163" s="86">
        <f>ROUND(Exchanges!Q2167,0)</f>
        <v>4</v>
      </c>
      <c r="Q2163" s="1">
        <f>Exchanges!R2167</f>
        <v>1</v>
      </c>
      <c r="R2163" s="1">
        <f>Exchanges!S2167</f>
        <v>1</v>
      </c>
      <c r="S2163" s="1">
        <f>Exchanges!T2167</f>
        <v>1</v>
      </c>
      <c r="T2163" s="1">
        <f>Exchanges!U2167</f>
        <v>5</v>
      </c>
      <c r="U2163" s="1">
        <f>Exchanges!V2167</f>
        <v>2013</v>
      </c>
      <c r="V2163" s="1" t="str">
        <f>Exchanges!W2167</f>
        <v>DIISOCYANATES</v>
      </c>
      <c r="W2163" s="1" t="str">
        <f>Exchanges!X2167</f>
        <v>TRI</v>
      </c>
      <c r="X2163" s="1"/>
    </row>
    <row r="2164" spans="1:24" x14ac:dyDescent="0.15">
      <c r="A2164" s="1" t="str">
        <f>Exchanges!B2168</f>
        <v>chromium</v>
      </c>
      <c r="B2164" s="1">
        <f>Exchanges!C2168</f>
        <v>7440473</v>
      </c>
      <c r="C2164" s="1" t="str">
        <f>Exchanges!D2168</f>
        <v>air</v>
      </c>
      <c r="D2164" s="1" t="str">
        <f>Exchanges!E2168</f>
        <v>unspecified</v>
      </c>
      <c r="E2164" s="1" t="str">
        <f>Exchanges!F2168</f>
        <v>e142b577-e934-4085-9a07-3983d4d92afb</v>
      </c>
      <c r="F2164" s="1" t="str">
        <f>Exchanges!G2168</f>
        <v>Vending, commercial laundry, and other commercial and service industry machinery manufacturing</v>
      </c>
      <c r="G2164" s="1" t="str">
        <f>Exchanges!H2168</f>
        <v>33331A</v>
      </c>
      <c r="H2164" s="1" t="str">
        <f>Exchanges!I2168</f>
        <v>US</v>
      </c>
      <c r="I2164" s="1">
        <f>Exchanges!J2168</f>
        <v>2.2888121833862912E-9</v>
      </c>
      <c r="J2164" s="1" t="str">
        <f>Exchanges!K2168</f>
        <v>kg</v>
      </c>
      <c r="K2164" s="1"/>
      <c r="L2164" s="1"/>
      <c r="M2164" s="1"/>
      <c r="N2164" s="1"/>
      <c r="O2164" s="1"/>
      <c r="P2164" s="86">
        <f>ROUND(Exchanges!Q2168,0)</f>
        <v>4</v>
      </c>
      <c r="Q2164" s="1">
        <f>Exchanges!R2168</f>
        <v>1</v>
      </c>
      <c r="R2164" s="1">
        <f>Exchanges!S2168</f>
        <v>1</v>
      </c>
      <c r="S2164" s="1">
        <f>Exchanges!T2168</f>
        <v>1</v>
      </c>
      <c r="T2164" s="1">
        <f>Exchanges!U2168</f>
        <v>5</v>
      </c>
      <c r="U2164" s="1">
        <f>Exchanges!V2168</f>
        <v>2013</v>
      </c>
      <c r="V2164" s="1" t="str">
        <f>Exchanges!W2168</f>
        <v>CHROMIUM</v>
      </c>
      <c r="W2164" s="1" t="str">
        <f>Exchanges!X2168</f>
        <v>TRI</v>
      </c>
      <c r="X2164" s="1"/>
    </row>
    <row r="2165" spans="1:24" x14ac:dyDescent="0.15">
      <c r="A2165" s="1" t="str">
        <f>Exchanges!B2169</f>
        <v>1-Methyl-2-pyrrolidinone</v>
      </c>
      <c r="B2165" s="1">
        <f>Exchanges!C2169</f>
        <v>872504</v>
      </c>
      <c r="C2165" s="1" t="str">
        <f>Exchanges!D2169</f>
        <v>air</v>
      </c>
      <c r="D2165" s="1" t="str">
        <f>Exchanges!E2169</f>
        <v>unspecified</v>
      </c>
      <c r="E2165" s="1" t="str">
        <f>Exchanges!F2169</f>
        <v>00b8c5b8-8f45-445f-839c-2017fe3ad8b8</v>
      </c>
      <c r="F2165" s="1" t="str">
        <f>Exchanges!G2169</f>
        <v>Vending, commercial laundry, and other commercial and service industry machinery manufacturing</v>
      </c>
      <c r="G2165" s="1" t="str">
        <f>Exchanges!H2169</f>
        <v>33331A</v>
      </c>
      <c r="H2165" s="1" t="str">
        <f>Exchanges!I2169</f>
        <v>US</v>
      </c>
      <c r="I2165" s="1">
        <f>Exchanges!J2169</f>
        <v>4.2062641852019973E-9</v>
      </c>
      <c r="J2165" s="1" t="str">
        <f>Exchanges!K2169</f>
        <v>kg</v>
      </c>
      <c r="K2165" s="1"/>
      <c r="L2165" s="1"/>
      <c r="M2165" s="1"/>
      <c r="N2165" s="1"/>
      <c r="O2165" s="1"/>
      <c r="P2165" s="86">
        <f>ROUND(Exchanges!Q2169,0)</f>
        <v>5</v>
      </c>
      <c r="Q2165" s="1">
        <f>Exchanges!R2169</f>
        <v>1</v>
      </c>
      <c r="R2165" s="1">
        <f>Exchanges!S2169</f>
        <v>1</v>
      </c>
      <c r="S2165" s="1">
        <f>Exchanges!T2169</f>
        <v>1</v>
      </c>
      <c r="T2165" s="1">
        <f>Exchanges!U2169</f>
        <v>5</v>
      </c>
      <c r="U2165" s="1">
        <f>Exchanges!V2169</f>
        <v>2013</v>
      </c>
      <c r="V2165" s="1" t="str">
        <f>Exchanges!W2169</f>
        <v>N-METHYL-2-PYRROLIDONE</v>
      </c>
      <c r="W2165" s="1" t="str">
        <f>Exchanges!X2169</f>
        <v>TRI</v>
      </c>
      <c r="X2165" s="1"/>
    </row>
    <row r="2166" spans="1:24" x14ac:dyDescent="0.15">
      <c r="A2166" s="1" t="str">
        <f>Exchanges!B2170</f>
        <v>nitric acid</v>
      </c>
      <c r="B2166" s="1">
        <f>Exchanges!C2170</f>
        <v>7697372</v>
      </c>
      <c r="C2166" s="1" t="str">
        <f>Exchanges!D2170</f>
        <v>air</v>
      </c>
      <c r="D2166" s="1" t="str">
        <f>Exchanges!E2170</f>
        <v>unspecified</v>
      </c>
      <c r="E2166" s="1" t="str">
        <f>Exchanges!F2170</f>
        <v>dc084330-5108-4d9c-a7ed-eb3345507f13</v>
      </c>
      <c r="F2166" s="1" t="str">
        <f>Exchanges!G2170</f>
        <v>Vending, commercial laundry, and other commercial and service industry machinery manufacturing</v>
      </c>
      <c r="G2166" s="1" t="str">
        <f>Exchanges!H2170</f>
        <v>33331A</v>
      </c>
      <c r="H2166" s="1" t="str">
        <f>Exchanges!I2170</f>
        <v>US</v>
      </c>
      <c r="I2166" s="1">
        <f>Exchanges!J2170</f>
        <v>1.1412800726282342E-8</v>
      </c>
      <c r="J2166" s="1" t="str">
        <f>Exchanges!K2170</f>
        <v>kg</v>
      </c>
      <c r="K2166" s="1"/>
      <c r="L2166" s="1"/>
      <c r="M2166" s="1"/>
      <c r="N2166" s="1"/>
      <c r="O2166" s="1"/>
      <c r="P2166" s="86">
        <f>ROUND(Exchanges!Q2170,0)</f>
        <v>3</v>
      </c>
      <c r="Q2166" s="1">
        <f>Exchanges!R2170</f>
        <v>1</v>
      </c>
      <c r="R2166" s="1">
        <f>Exchanges!S2170</f>
        <v>1</v>
      </c>
      <c r="S2166" s="1">
        <f>Exchanges!T2170</f>
        <v>1</v>
      </c>
      <c r="T2166" s="1">
        <f>Exchanges!U2170</f>
        <v>5</v>
      </c>
      <c r="U2166" s="1">
        <f>Exchanges!V2170</f>
        <v>2013</v>
      </c>
      <c r="V2166" s="1" t="str">
        <f>Exchanges!W2170</f>
        <v>NITRIC ACID</v>
      </c>
      <c r="W2166" s="1" t="str">
        <f>Exchanges!X2170</f>
        <v>TRI</v>
      </c>
      <c r="X2166" s="1"/>
    </row>
    <row r="2167" spans="1:24" x14ac:dyDescent="0.15">
      <c r="A2167" s="1" t="str">
        <f>Exchanges!B2171</f>
        <v>copper</v>
      </c>
      <c r="B2167" s="1">
        <f>Exchanges!C2171</f>
        <v>7440508</v>
      </c>
      <c r="C2167" s="1" t="str">
        <f>Exchanges!D2171</f>
        <v>air</v>
      </c>
      <c r="D2167" s="1" t="str">
        <f>Exchanges!E2171</f>
        <v>unspecified</v>
      </c>
      <c r="E2167" s="1" t="str">
        <f>Exchanges!F2171</f>
        <v>ec8144d6-d123-43b1-9c17-a295422a0498</v>
      </c>
      <c r="F2167" s="1" t="str">
        <f>Exchanges!G2171</f>
        <v>Air purification and ventilation equipment manufacturing</v>
      </c>
      <c r="G2167" s="1" t="str">
        <f>Exchanges!H2171</f>
        <v>33341A</v>
      </c>
      <c r="H2167" s="1" t="str">
        <f>Exchanges!I2171</f>
        <v>US</v>
      </c>
      <c r="I2167" s="1">
        <f>Exchanges!J2171</f>
        <v>1.1194817214252663E-9</v>
      </c>
      <c r="J2167" s="1" t="str">
        <f>Exchanges!K2171</f>
        <v>kg</v>
      </c>
      <c r="K2167" s="1"/>
      <c r="L2167" s="1"/>
      <c r="M2167" s="1"/>
      <c r="N2167" s="1"/>
      <c r="O2167" s="1"/>
      <c r="P2167" s="86">
        <f>ROUND(Exchanges!Q2171,0)</f>
        <v>4</v>
      </c>
      <c r="Q2167" s="1">
        <f>Exchanges!R2171</f>
        <v>1</v>
      </c>
      <c r="R2167" s="1">
        <f>Exchanges!S2171</f>
        <v>1</v>
      </c>
      <c r="S2167" s="1">
        <f>Exchanges!T2171</f>
        <v>1</v>
      </c>
      <c r="T2167" s="1">
        <f>Exchanges!U2171</f>
        <v>5</v>
      </c>
      <c r="U2167" s="1">
        <f>Exchanges!V2171</f>
        <v>2013</v>
      </c>
      <c r="V2167" s="1" t="str">
        <f>Exchanges!W2171</f>
        <v>COPPER</v>
      </c>
      <c r="W2167" s="1" t="str">
        <f>Exchanges!X2171</f>
        <v>TRI</v>
      </c>
      <c r="X2167" s="1"/>
    </row>
    <row r="2168" spans="1:24" x14ac:dyDescent="0.15">
      <c r="A2168" s="1" t="str">
        <f>Exchanges!B2172</f>
        <v>Aluminum</v>
      </c>
      <c r="B2168" s="1">
        <f>Exchanges!C2172</f>
        <v>7429905</v>
      </c>
      <c r="C2168" s="1" t="str">
        <f>Exchanges!D2172</f>
        <v>air</v>
      </c>
      <c r="D2168" s="1" t="str">
        <f>Exchanges!E2172</f>
        <v>unspecified</v>
      </c>
      <c r="E2168" s="1" t="str">
        <f>Exchanges!F2172</f>
        <v>ff65658c-2d39-44a2-b23e-7ec3c644f064</v>
      </c>
      <c r="F2168" s="1" t="str">
        <f>Exchanges!G2172</f>
        <v>Air purification and ventilation equipment manufacturing</v>
      </c>
      <c r="G2168" s="1" t="str">
        <f>Exchanges!H2172</f>
        <v>33341A</v>
      </c>
      <c r="H2168" s="1" t="str">
        <f>Exchanges!I2172</f>
        <v>US</v>
      </c>
      <c r="I2168" s="1">
        <f>Exchanges!J2172</f>
        <v>2.4488662656177698E-9</v>
      </c>
      <c r="J2168" s="1" t="str">
        <f>Exchanges!K2172</f>
        <v>kg</v>
      </c>
      <c r="K2168" s="1"/>
      <c r="L2168" s="1"/>
      <c r="M2168" s="1"/>
      <c r="N2168" s="1"/>
      <c r="O2168" s="1"/>
      <c r="P2168" s="86">
        <f>ROUND(Exchanges!Q2172,0)</f>
        <v>4</v>
      </c>
      <c r="Q2168" s="1">
        <f>Exchanges!R2172</f>
        <v>1</v>
      </c>
      <c r="R2168" s="1">
        <f>Exchanges!S2172</f>
        <v>1</v>
      </c>
      <c r="S2168" s="1">
        <f>Exchanges!T2172</f>
        <v>1</v>
      </c>
      <c r="T2168" s="1">
        <f>Exchanges!U2172</f>
        <v>5</v>
      </c>
      <c r="U2168" s="1">
        <f>Exchanges!V2172</f>
        <v>2013</v>
      </c>
      <c r="V2168" s="1" t="str">
        <f>Exchanges!W2172</f>
        <v>ALUMINUM (FUME OR DUST)</v>
      </c>
      <c r="W2168" s="1" t="str">
        <f>Exchanges!X2172</f>
        <v>TRI</v>
      </c>
      <c r="X2168" s="1"/>
    </row>
    <row r="2169" spans="1:24" x14ac:dyDescent="0.15">
      <c r="A2169" s="1" t="str">
        <f>Exchanges!B2173</f>
        <v>diisocyanates</v>
      </c>
      <c r="B2169" s="1" t="str">
        <f>Exchanges!C2173</f>
        <v/>
      </c>
      <c r="C2169" s="1" t="str">
        <f>Exchanges!D2173</f>
        <v>air</v>
      </c>
      <c r="D2169" s="1" t="str">
        <f>Exchanges!E2173</f>
        <v>unspecified</v>
      </c>
      <c r="E2169" s="1" t="str">
        <f>Exchanges!F2173</f>
        <v>63f3fff6-0459-49fd-808a-6fc86fd63f5c</v>
      </c>
      <c r="F2169" s="1" t="str">
        <f>Exchanges!G2173</f>
        <v>Air purification and ventilation equipment manufacturing</v>
      </c>
      <c r="G2169" s="1" t="str">
        <f>Exchanges!H2173</f>
        <v>33341A</v>
      </c>
      <c r="H2169" s="1" t="str">
        <f>Exchanges!I2173</f>
        <v>US</v>
      </c>
      <c r="I2169" s="1">
        <f>Exchanges!J2173</f>
        <v>2.099028227672374E-8</v>
      </c>
      <c r="J2169" s="1" t="str">
        <f>Exchanges!K2173</f>
        <v>kg</v>
      </c>
      <c r="K2169" s="1"/>
      <c r="L2169" s="1"/>
      <c r="M2169" s="1"/>
      <c r="N2169" s="1"/>
      <c r="O2169" s="1"/>
      <c r="P2169" s="86">
        <f>ROUND(Exchanges!Q2173,0)</f>
        <v>4</v>
      </c>
      <c r="Q2169" s="1">
        <f>Exchanges!R2173</f>
        <v>1</v>
      </c>
      <c r="R2169" s="1">
        <f>Exchanges!S2173</f>
        <v>1</v>
      </c>
      <c r="S2169" s="1">
        <f>Exchanges!T2173</f>
        <v>1</v>
      </c>
      <c r="T2169" s="1">
        <f>Exchanges!U2173</f>
        <v>5</v>
      </c>
      <c r="U2169" s="1">
        <f>Exchanges!V2173</f>
        <v>2013</v>
      </c>
      <c r="V2169" s="1" t="str">
        <f>Exchanges!W2173</f>
        <v>DIISOCYANATES</v>
      </c>
      <c r="W2169" s="1" t="str">
        <f>Exchanges!X2173</f>
        <v>TRI</v>
      </c>
      <c r="X2169" s="1"/>
    </row>
    <row r="2170" spans="1:24" x14ac:dyDescent="0.15">
      <c r="A2170" s="1" t="str">
        <f>Exchanges!B2174</f>
        <v>chromium</v>
      </c>
      <c r="B2170" s="1">
        <f>Exchanges!C2174</f>
        <v>7440473</v>
      </c>
      <c r="C2170" s="1" t="str">
        <f>Exchanges!D2174</f>
        <v>air</v>
      </c>
      <c r="D2170" s="1" t="str">
        <f>Exchanges!E2174</f>
        <v>unspecified</v>
      </c>
      <c r="E2170" s="1" t="str">
        <f>Exchanges!F2174</f>
        <v>e142b577-e934-4085-9a07-3983d4d92afb</v>
      </c>
      <c r="F2170" s="1" t="str">
        <f>Exchanges!G2174</f>
        <v>Air purification and ventilation equipment manufacturing</v>
      </c>
      <c r="G2170" s="1" t="str">
        <f>Exchanges!H2174</f>
        <v>33341A</v>
      </c>
      <c r="H2170" s="1" t="str">
        <f>Exchanges!I2174</f>
        <v>US</v>
      </c>
      <c r="I2170" s="1">
        <f>Exchanges!J2174</f>
        <v>5.7903792688570103E-8</v>
      </c>
      <c r="J2170" s="1" t="str">
        <f>Exchanges!K2174</f>
        <v>kg</v>
      </c>
      <c r="K2170" s="1"/>
      <c r="L2170" s="1"/>
      <c r="M2170" s="1"/>
      <c r="N2170" s="1"/>
      <c r="O2170" s="1"/>
      <c r="P2170" s="86">
        <f>ROUND(Exchanges!Q2174,0)</f>
        <v>4</v>
      </c>
      <c r="Q2170" s="1">
        <f>Exchanges!R2174</f>
        <v>1</v>
      </c>
      <c r="R2170" s="1">
        <f>Exchanges!S2174</f>
        <v>1</v>
      </c>
      <c r="S2170" s="1">
        <f>Exchanges!T2174</f>
        <v>1</v>
      </c>
      <c r="T2170" s="1">
        <f>Exchanges!U2174</f>
        <v>5</v>
      </c>
      <c r="U2170" s="1">
        <f>Exchanges!V2174</f>
        <v>2013</v>
      </c>
      <c r="V2170" s="1" t="str">
        <f>Exchanges!W2174</f>
        <v>CHROMIUM</v>
      </c>
      <c r="W2170" s="1" t="str">
        <f>Exchanges!X2174</f>
        <v>TRI</v>
      </c>
      <c r="X2170" s="1"/>
    </row>
    <row r="2171" spans="1:24" x14ac:dyDescent="0.15">
      <c r="A2171" s="1" t="str">
        <f>Exchanges!B2175</f>
        <v>Sulfuric acid</v>
      </c>
      <c r="B2171" s="1">
        <f>Exchanges!C2175</f>
        <v>7664939</v>
      </c>
      <c r="C2171" s="1" t="str">
        <f>Exchanges!D2175</f>
        <v>air</v>
      </c>
      <c r="D2171" s="1" t="str">
        <f>Exchanges!E2175</f>
        <v>unspecified</v>
      </c>
      <c r="E2171" s="1" t="str">
        <f>Exchanges!F2175</f>
        <v>99c65c6a-6871-40ba-af79-5bd6851688e4</v>
      </c>
      <c r="F2171" s="1" t="str">
        <f>Exchanges!G2175</f>
        <v>Metal cutting and forming machine tool manufacturing</v>
      </c>
      <c r="G2171" s="1" t="str">
        <f>Exchanges!H2175</f>
        <v>33351A</v>
      </c>
      <c r="H2171" s="1" t="str">
        <f>Exchanges!I2175</f>
        <v>US</v>
      </c>
      <c r="I2171" s="1">
        <f>Exchanges!J2175</f>
        <v>5.9715639810426533E-10</v>
      </c>
      <c r="J2171" s="1" t="str">
        <f>Exchanges!K2175</f>
        <v>kg</v>
      </c>
      <c r="K2171" s="1"/>
      <c r="L2171" s="1"/>
      <c r="M2171" s="1"/>
      <c r="N2171" s="1"/>
      <c r="O2171" s="1"/>
      <c r="P2171" s="86">
        <f>ROUND(Exchanges!Q2175,0)</f>
        <v>2</v>
      </c>
      <c r="Q2171" s="1">
        <f>Exchanges!R2175</f>
        <v>1</v>
      </c>
      <c r="R2171" s="1">
        <f>Exchanges!S2175</f>
        <v>1</v>
      </c>
      <c r="S2171" s="1">
        <f>Exchanges!T2175</f>
        <v>1</v>
      </c>
      <c r="T2171" s="1">
        <f>Exchanges!U2175</f>
        <v>5</v>
      </c>
      <c r="U2171" s="1">
        <f>Exchanges!V2175</f>
        <v>2013</v>
      </c>
      <c r="V2171" s="1" t="str">
        <f>Exchanges!W2175</f>
        <v>SULFURIC ACID (1994 AND AFTER ACID AEROSOLS" ONLY)"</v>
      </c>
      <c r="W2171" s="1" t="str">
        <f>Exchanges!X2175</f>
        <v>TRI</v>
      </c>
      <c r="X2171" s="1"/>
    </row>
    <row r="2172" spans="1:24" x14ac:dyDescent="0.15">
      <c r="A2172" s="1" t="str">
        <f>Exchanges!B2176</f>
        <v>copper</v>
      </c>
      <c r="B2172" s="1">
        <f>Exchanges!C2176</f>
        <v>7440508</v>
      </c>
      <c r="C2172" s="1" t="str">
        <f>Exchanges!D2176</f>
        <v>air</v>
      </c>
      <c r="D2172" s="1" t="str">
        <f>Exchanges!E2176</f>
        <v>unspecified</v>
      </c>
      <c r="E2172" s="1" t="str">
        <f>Exchanges!F2176</f>
        <v>ec8144d6-d123-43b1-9c17-a295422a0498</v>
      </c>
      <c r="F2172" s="1" t="str">
        <f>Exchanges!G2176</f>
        <v>Metal cutting and forming machine tool manufacturing</v>
      </c>
      <c r="G2172" s="1" t="str">
        <f>Exchanges!H2176</f>
        <v>33351A</v>
      </c>
      <c r="H2172" s="1" t="str">
        <f>Exchanges!I2176</f>
        <v>US</v>
      </c>
      <c r="I2172" s="1">
        <f>Exchanges!J2176</f>
        <v>5.5296682464454972E-9</v>
      </c>
      <c r="J2172" s="1" t="str">
        <f>Exchanges!K2176</f>
        <v>kg</v>
      </c>
      <c r="K2172" s="1"/>
      <c r="L2172" s="1"/>
      <c r="M2172" s="1"/>
      <c r="N2172" s="1"/>
      <c r="O2172" s="1"/>
      <c r="P2172" s="86">
        <f>ROUND(Exchanges!Q2176,0)</f>
        <v>4</v>
      </c>
      <c r="Q2172" s="1">
        <f>Exchanges!R2176</f>
        <v>1</v>
      </c>
      <c r="R2172" s="1">
        <f>Exchanges!S2176</f>
        <v>1</v>
      </c>
      <c r="S2172" s="1">
        <f>Exchanges!T2176</f>
        <v>1</v>
      </c>
      <c r="T2172" s="1">
        <f>Exchanges!U2176</f>
        <v>5</v>
      </c>
      <c r="U2172" s="1">
        <f>Exchanges!V2176</f>
        <v>2013</v>
      </c>
      <c r="V2172" s="1" t="str">
        <f>Exchanges!W2176</f>
        <v>COPPER</v>
      </c>
      <c r="W2172" s="1" t="str">
        <f>Exchanges!X2176</f>
        <v>TRI</v>
      </c>
      <c r="X2172" s="1"/>
    </row>
    <row r="2173" spans="1:24" x14ac:dyDescent="0.15">
      <c r="A2173" s="1" t="str">
        <f>Exchanges!B2177</f>
        <v>chromium</v>
      </c>
      <c r="B2173" s="1">
        <f>Exchanges!C2177</f>
        <v>7440473</v>
      </c>
      <c r="C2173" s="1" t="str">
        <f>Exchanges!D2177</f>
        <v>air</v>
      </c>
      <c r="D2173" s="1" t="str">
        <f>Exchanges!E2177</f>
        <v>unspecified</v>
      </c>
      <c r="E2173" s="1" t="str">
        <f>Exchanges!F2177</f>
        <v>e142b577-e934-4085-9a07-3983d4d92afb</v>
      </c>
      <c r="F2173" s="1" t="str">
        <f>Exchanges!G2177</f>
        <v>Metal cutting and forming machine tool manufacturing</v>
      </c>
      <c r="G2173" s="1" t="str">
        <f>Exchanges!H2177</f>
        <v>33351A</v>
      </c>
      <c r="H2173" s="1" t="str">
        <f>Exchanges!I2177</f>
        <v>US</v>
      </c>
      <c r="I2173" s="1">
        <f>Exchanges!J2177</f>
        <v>8.1278957345971559E-8</v>
      </c>
      <c r="J2173" s="1" t="str">
        <f>Exchanges!K2177</f>
        <v>kg</v>
      </c>
      <c r="K2173" s="1"/>
      <c r="L2173" s="1"/>
      <c r="M2173" s="1"/>
      <c r="N2173" s="1"/>
      <c r="O2173" s="1"/>
      <c r="P2173" s="86">
        <f>ROUND(Exchanges!Q2177,0)</f>
        <v>4</v>
      </c>
      <c r="Q2173" s="1">
        <f>Exchanges!R2177</f>
        <v>1</v>
      </c>
      <c r="R2173" s="1">
        <f>Exchanges!S2177</f>
        <v>1</v>
      </c>
      <c r="S2173" s="1">
        <f>Exchanges!T2177</f>
        <v>1</v>
      </c>
      <c r="T2173" s="1">
        <f>Exchanges!U2177</f>
        <v>5</v>
      </c>
      <c r="U2173" s="1">
        <f>Exchanges!V2177</f>
        <v>2013</v>
      </c>
      <c r="V2173" s="1" t="str">
        <f>Exchanges!W2177</f>
        <v>CHROMIUM</v>
      </c>
      <c r="W2173" s="1" t="str">
        <f>Exchanges!X2177</f>
        <v>TRI</v>
      </c>
      <c r="X2173" s="1"/>
    </row>
    <row r="2174" spans="1:24" x14ac:dyDescent="0.15">
      <c r="A2174" s="1" t="str">
        <f>Exchanges!B2178</f>
        <v>nitric acid</v>
      </c>
      <c r="B2174" s="1">
        <f>Exchanges!C2178</f>
        <v>7697372</v>
      </c>
      <c r="C2174" s="1" t="str">
        <f>Exchanges!D2178</f>
        <v>air</v>
      </c>
      <c r="D2174" s="1" t="str">
        <f>Exchanges!E2178</f>
        <v>unspecified</v>
      </c>
      <c r="E2174" s="1" t="str">
        <f>Exchanges!F2178</f>
        <v>dc084330-5108-4d9c-a7ed-eb3345507f13</v>
      </c>
      <c r="F2174" s="1" t="str">
        <f>Exchanges!G2178</f>
        <v>Metal cutting and forming machine tool manufacturing</v>
      </c>
      <c r="G2174" s="1" t="str">
        <f>Exchanges!H2178</f>
        <v>33351A</v>
      </c>
      <c r="H2174" s="1" t="str">
        <f>Exchanges!I2178</f>
        <v>US</v>
      </c>
      <c r="I2174" s="1">
        <f>Exchanges!J2178</f>
        <v>7.2560473933649286E-7</v>
      </c>
      <c r="J2174" s="1" t="str">
        <f>Exchanges!K2178</f>
        <v>kg</v>
      </c>
      <c r="K2174" s="1"/>
      <c r="L2174" s="1"/>
      <c r="M2174" s="1"/>
      <c r="N2174" s="1"/>
      <c r="O2174" s="1"/>
      <c r="P2174" s="86">
        <f>ROUND(Exchanges!Q2178,0)</f>
        <v>3</v>
      </c>
      <c r="Q2174" s="1">
        <f>Exchanges!R2178</f>
        <v>1</v>
      </c>
      <c r="R2174" s="1">
        <f>Exchanges!S2178</f>
        <v>1</v>
      </c>
      <c r="S2174" s="1">
        <f>Exchanges!T2178</f>
        <v>1</v>
      </c>
      <c r="T2174" s="1">
        <f>Exchanges!U2178</f>
        <v>5</v>
      </c>
      <c r="U2174" s="1">
        <f>Exchanges!V2178</f>
        <v>2013</v>
      </c>
      <c r="V2174" s="1" t="str">
        <f>Exchanges!W2178</f>
        <v>NITRIC ACID</v>
      </c>
      <c r="W2174" s="1" t="str">
        <f>Exchanges!X2178</f>
        <v>TRI</v>
      </c>
      <c r="X2174" s="1"/>
    </row>
    <row r="2175" spans="1:24" x14ac:dyDescent="0.15">
      <c r="A2175" s="1" t="str">
        <f>Exchanges!B2179</f>
        <v>Methane, dichloro-, HCC-30</v>
      </c>
      <c r="B2175" s="1">
        <f>Exchanges!C2179</f>
        <v>75092</v>
      </c>
      <c r="C2175" s="1" t="str">
        <f>Exchanges!D2179</f>
        <v>air</v>
      </c>
      <c r="D2175" s="1" t="str">
        <f>Exchanges!E2179</f>
        <v>unspecified</v>
      </c>
      <c r="E2175" s="1" t="str">
        <f>Exchanges!F2179</f>
        <v>432a3326-73f8-4752-bc4d-06b7b4b1243c</v>
      </c>
      <c r="F2175" s="1" t="str">
        <f>Exchanges!G2179</f>
        <v>Metal cutting and forming machine tool manufacturing</v>
      </c>
      <c r="G2175" s="1" t="str">
        <f>Exchanges!H2179</f>
        <v>33351A</v>
      </c>
      <c r="H2175" s="1" t="str">
        <f>Exchanges!I2179</f>
        <v>US</v>
      </c>
      <c r="I2175" s="1">
        <f>Exchanges!J2179</f>
        <v>2.1832037914691944E-6</v>
      </c>
      <c r="J2175" s="1" t="str">
        <f>Exchanges!K2179</f>
        <v>kg</v>
      </c>
      <c r="K2175" s="1"/>
      <c r="L2175" s="1"/>
      <c r="M2175" s="1"/>
      <c r="N2175" s="1"/>
      <c r="O2175" s="1"/>
      <c r="P2175" s="86">
        <f>ROUND(Exchanges!Q2179,0)</f>
        <v>5</v>
      </c>
      <c r="Q2175" s="1">
        <f>Exchanges!R2179</f>
        <v>1</v>
      </c>
      <c r="R2175" s="1">
        <f>Exchanges!S2179</f>
        <v>1</v>
      </c>
      <c r="S2175" s="1">
        <f>Exchanges!T2179</f>
        <v>1</v>
      </c>
      <c r="T2175" s="1">
        <f>Exchanges!U2179</f>
        <v>5</v>
      </c>
      <c r="U2175" s="1">
        <f>Exchanges!V2179</f>
        <v>2013</v>
      </c>
      <c r="V2175" s="1" t="str">
        <f>Exchanges!W2179</f>
        <v>DICHLOROMETHANE</v>
      </c>
      <c r="W2175" s="1" t="str">
        <f>Exchanges!X2179</f>
        <v>TRI</v>
      </c>
      <c r="X2175" s="1"/>
    </row>
    <row r="2176" spans="1:24" x14ac:dyDescent="0.15">
      <c r="A2176" s="1" t="str">
        <f>Exchanges!B2180</f>
        <v>copper</v>
      </c>
      <c r="B2176" s="1">
        <f>Exchanges!C2180</f>
        <v>7440508</v>
      </c>
      <c r="C2176" s="1" t="str">
        <f>Exchanges!D2180</f>
        <v>air</v>
      </c>
      <c r="D2176" s="1" t="str">
        <f>Exchanges!E2180</f>
        <v>unspecified</v>
      </c>
      <c r="E2176" s="1" t="str">
        <f>Exchanges!F2180</f>
        <v>ec8144d6-d123-43b1-9c17-a295422a0498</v>
      </c>
      <c r="F2176" s="1" t="str">
        <f>Exchanges!G2180</f>
        <v>Cutting and machine tool accessory, rolling mill, and other metalworking machinery manufacturing</v>
      </c>
      <c r="G2176" s="1" t="str">
        <f>Exchanges!H2180</f>
        <v>33351B</v>
      </c>
      <c r="H2176" s="1" t="str">
        <f>Exchanges!I2180</f>
        <v>US</v>
      </c>
      <c r="I2176" s="1">
        <f>Exchanges!J2180</f>
        <v>3.0911526260133947E-9</v>
      </c>
      <c r="J2176" s="1" t="str">
        <f>Exchanges!K2180</f>
        <v>kg</v>
      </c>
      <c r="K2176" s="1"/>
      <c r="L2176" s="1"/>
      <c r="M2176" s="1"/>
      <c r="N2176" s="1"/>
      <c r="O2176" s="1"/>
      <c r="P2176" s="86">
        <f>ROUND(Exchanges!Q2180,0)</f>
        <v>4</v>
      </c>
      <c r="Q2176" s="1">
        <f>Exchanges!R2180</f>
        <v>1</v>
      </c>
      <c r="R2176" s="1">
        <f>Exchanges!S2180</f>
        <v>1</v>
      </c>
      <c r="S2176" s="1">
        <f>Exchanges!T2180</f>
        <v>1</v>
      </c>
      <c r="T2176" s="1">
        <f>Exchanges!U2180</f>
        <v>5</v>
      </c>
      <c r="U2176" s="1">
        <f>Exchanges!V2180</f>
        <v>2013</v>
      </c>
      <c r="V2176" s="1" t="str">
        <f>Exchanges!W2180</f>
        <v>COPPER</v>
      </c>
      <c r="W2176" s="1" t="str">
        <f>Exchanges!X2180</f>
        <v>TRI</v>
      </c>
      <c r="X2176" s="1"/>
    </row>
    <row r="2177" spans="1:24" x14ac:dyDescent="0.15">
      <c r="A2177" s="1" t="str">
        <f>Exchanges!B2181</f>
        <v>chromium</v>
      </c>
      <c r="B2177" s="1">
        <f>Exchanges!C2181</f>
        <v>7440473</v>
      </c>
      <c r="C2177" s="1" t="str">
        <f>Exchanges!D2181</f>
        <v>air</v>
      </c>
      <c r="D2177" s="1" t="str">
        <f>Exchanges!E2181</f>
        <v>unspecified</v>
      </c>
      <c r="E2177" s="1" t="str">
        <f>Exchanges!F2181</f>
        <v>e142b577-e934-4085-9a07-3983d4d92afb</v>
      </c>
      <c r="F2177" s="1" t="str">
        <f>Exchanges!G2181</f>
        <v>Cutting and machine tool accessory, rolling mill, and other metalworking machinery manufacturing</v>
      </c>
      <c r="G2177" s="1" t="str">
        <f>Exchanges!H2181</f>
        <v>33351B</v>
      </c>
      <c r="H2177" s="1" t="str">
        <f>Exchanges!I2181</f>
        <v>US</v>
      </c>
      <c r="I2177" s="1">
        <f>Exchanges!J2181</f>
        <v>7.9201512583715193E-8</v>
      </c>
      <c r="J2177" s="1" t="str">
        <f>Exchanges!K2181</f>
        <v>kg</v>
      </c>
      <c r="K2177" s="1"/>
      <c r="L2177" s="1"/>
      <c r="M2177" s="1"/>
      <c r="N2177" s="1"/>
      <c r="O2177" s="1"/>
      <c r="P2177" s="86">
        <f>ROUND(Exchanges!Q2181,0)</f>
        <v>4</v>
      </c>
      <c r="Q2177" s="1">
        <f>Exchanges!R2181</f>
        <v>1</v>
      </c>
      <c r="R2177" s="1">
        <f>Exchanges!S2181</f>
        <v>1</v>
      </c>
      <c r="S2177" s="1">
        <f>Exchanges!T2181</f>
        <v>1</v>
      </c>
      <c r="T2177" s="1">
        <f>Exchanges!U2181</f>
        <v>5</v>
      </c>
      <c r="U2177" s="1">
        <f>Exchanges!V2181</f>
        <v>2013</v>
      </c>
      <c r="V2177" s="1" t="str">
        <f>Exchanges!W2181</f>
        <v>CHROMIUM</v>
      </c>
      <c r="W2177" s="1" t="str">
        <f>Exchanges!X2181</f>
        <v>TRI</v>
      </c>
      <c r="X2177" s="1"/>
    </row>
    <row r="2178" spans="1:24" x14ac:dyDescent="0.15">
      <c r="A2178" s="1" t="str">
        <f>Exchanges!B2182</f>
        <v>Phthalate, dioctyl-</v>
      </c>
      <c r="B2178" s="1">
        <f>Exchanges!C2182</f>
        <v>117817</v>
      </c>
      <c r="C2178" s="1" t="str">
        <f>Exchanges!D2182</f>
        <v>air</v>
      </c>
      <c r="D2178" s="1" t="str">
        <f>Exchanges!E2182</f>
        <v>unspecified</v>
      </c>
      <c r="E2178" s="1" t="str">
        <f>Exchanges!F2182</f>
        <v>63e7fe64-8549-11e0-9d78-0800200c9a66</v>
      </c>
      <c r="F2178" s="1" t="str">
        <f>Exchanges!G2182</f>
        <v>Pump and pumping equipment manufacturing</v>
      </c>
      <c r="G2178" s="1" t="str">
        <f>Exchanges!H2182</f>
        <v>33391A</v>
      </c>
      <c r="H2178" s="1" t="str">
        <f>Exchanges!I2182</f>
        <v>US</v>
      </c>
      <c r="I2178" s="1">
        <f>Exchanges!J2182</f>
        <v>9.2954429196380418E-10</v>
      </c>
      <c r="J2178" s="1" t="str">
        <f>Exchanges!K2182</f>
        <v>kg</v>
      </c>
      <c r="K2178" s="1"/>
      <c r="L2178" s="1"/>
      <c r="M2178" s="1"/>
      <c r="N2178" s="1"/>
      <c r="O2178" s="1"/>
      <c r="P2178" s="86">
        <f>ROUND(Exchanges!Q2182,0)</f>
        <v>4</v>
      </c>
      <c r="Q2178" s="1">
        <f>Exchanges!R2182</f>
        <v>1</v>
      </c>
      <c r="R2178" s="1">
        <f>Exchanges!S2182</f>
        <v>1</v>
      </c>
      <c r="S2178" s="1">
        <f>Exchanges!T2182</f>
        <v>1</v>
      </c>
      <c r="T2178" s="1">
        <f>Exchanges!U2182</f>
        <v>5</v>
      </c>
      <c r="U2178" s="1">
        <f>Exchanges!V2182</f>
        <v>2013</v>
      </c>
      <c r="V2178" s="1" t="str">
        <f>Exchanges!W2182</f>
        <v>DI(2-ETHYLHEXYL) PHTHALATE</v>
      </c>
      <c r="W2178" s="1" t="str">
        <f>Exchanges!X2182</f>
        <v>TRI</v>
      </c>
      <c r="X2178" s="1"/>
    </row>
    <row r="2179" spans="1:24" x14ac:dyDescent="0.15">
      <c r="A2179" s="1" t="str">
        <f>Exchanges!B2183</f>
        <v>1,2,4-trimethylbenzene</v>
      </c>
      <c r="B2179" s="1">
        <f>Exchanges!C2183</f>
        <v>95636</v>
      </c>
      <c r="C2179" s="1" t="str">
        <f>Exchanges!D2183</f>
        <v>air</v>
      </c>
      <c r="D2179" s="1" t="str">
        <f>Exchanges!E2183</f>
        <v>unspecified</v>
      </c>
      <c r="E2179" s="1" t="str">
        <f>Exchanges!F2183</f>
        <v>776e1b2c-6a86-35c1-b2ed-61952ecd792c</v>
      </c>
      <c r="F2179" s="1" t="str">
        <f>Exchanges!G2183</f>
        <v>Pump and pumping equipment manufacturing</v>
      </c>
      <c r="G2179" s="1" t="str">
        <f>Exchanges!H2183</f>
        <v>33391A</v>
      </c>
      <c r="H2179" s="1" t="str">
        <f>Exchanges!I2183</f>
        <v>US</v>
      </c>
      <c r="I2179" s="1">
        <f>Exchanges!J2183</f>
        <v>6.8202553364894832E-9</v>
      </c>
      <c r="J2179" s="1" t="str">
        <f>Exchanges!K2183</f>
        <v>kg</v>
      </c>
      <c r="K2179" s="1"/>
      <c r="L2179" s="1"/>
      <c r="M2179" s="1"/>
      <c r="N2179" s="1"/>
      <c r="O2179" s="1"/>
      <c r="P2179" s="86">
        <f>ROUND(Exchanges!Q2183,0)</f>
        <v>5</v>
      </c>
      <c r="Q2179" s="1">
        <f>Exchanges!R2183</f>
        <v>1</v>
      </c>
      <c r="R2179" s="1">
        <f>Exchanges!S2183</f>
        <v>1</v>
      </c>
      <c r="S2179" s="1">
        <f>Exchanges!T2183</f>
        <v>1</v>
      </c>
      <c r="T2179" s="1">
        <f>Exchanges!U2183</f>
        <v>5</v>
      </c>
      <c r="U2179" s="1">
        <f>Exchanges!V2183</f>
        <v>2013</v>
      </c>
      <c r="V2179" s="1" t="str">
        <f>Exchanges!W2183</f>
        <v>1,2,4-TRIMETHYLBENZENE</v>
      </c>
      <c r="W2179" s="1" t="str">
        <f>Exchanges!X2183</f>
        <v>TRI</v>
      </c>
      <c r="X2179" s="1"/>
    </row>
    <row r="2180" spans="1:24" x14ac:dyDescent="0.15">
      <c r="A2180" s="1" t="str">
        <f>Exchanges!B2184</f>
        <v>Zinc</v>
      </c>
      <c r="B2180" s="1">
        <f>Exchanges!C2184</f>
        <v>1330207</v>
      </c>
      <c r="C2180" s="1" t="str">
        <f>Exchanges!D2184</f>
        <v>air</v>
      </c>
      <c r="D2180" s="1" t="str">
        <f>Exchanges!E2184</f>
        <v>unspecified</v>
      </c>
      <c r="E2180" s="1" t="str">
        <f>Exchanges!F2184</f>
        <v>5ce378a0-b48d-471c-977d-79681521efde</v>
      </c>
      <c r="F2180" s="1" t="str">
        <f>Exchanges!G2184</f>
        <v>Pump and pumping equipment manufacturing</v>
      </c>
      <c r="G2180" s="1" t="str">
        <f>Exchanges!H2184</f>
        <v>33391A</v>
      </c>
      <c r="H2180" s="1" t="str">
        <f>Exchanges!I2184</f>
        <v>US</v>
      </c>
      <c r="I2180" s="1">
        <f>Exchanges!J2184</f>
        <v>8.263582429436087E-9</v>
      </c>
      <c r="J2180" s="1" t="str">
        <f>Exchanges!K2184</f>
        <v>kg</v>
      </c>
      <c r="K2180" s="1"/>
      <c r="L2180" s="1"/>
      <c r="M2180" s="1"/>
      <c r="N2180" s="1"/>
      <c r="O2180" s="1"/>
      <c r="P2180" s="86">
        <f>ROUND(Exchanges!Q2184,0)</f>
        <v>5</v>
      </c>
      <c r="Q2180" s="1">
        <f>Exchanges!R2184</f>
        <v>1</v>
      </c>
      <c r="R2180" s="1">
        <f>Exchanges!S2184</f>
        <v>1</v>
      </c>
      <c r="S2180" s="1">
        <f>Exchanges!T2184</f>
        <v>1</v>
      </c>
      <c r="T2180" s="1">
        <f>Exchanges!U2184</f>
        <v>5</v>
      </c>
      <c r="U2180" s="1">
        <f>Exchanges!V2184</f>
        <v>2013</v>
      </c>
      <c r="V2180" s="1" t="str">
        <f>Exchanges!W2184</f>
        <v>ZINC (FUME OR DUST)</v>
      </c>
      <c r="W2180" s="1" t="str">
        <f>Exchanges!X2184</f>
        <v>TRI</v>
      </c>
      <c r="X2180" s="1"/>
    </row>
    <row r="2181" spans="1:24" x14ac:dyDescent="0.15">
      <c r="A2181" s="1" t="str">
        <f>Exchanges!B2185</f>
        <v>chromium</v>
      </c>
      <c r="B2181" s="1">
        <f>Exchanges!C2185</f>
        <v>7440473</v>
      </c>
      <c r="C2181" s="1" t="str">
        <f>Exchanges!D2185</f>
        <v>air</v>
      </c>
      <c r="D2181" s="1" t="str">
        <f>Exchanges!E2185</f>
        <v>unspecified</v>
      </c>
      <c r="E2181" s="1" t="str">
        <f>Exchanges!F2185</f>
        <v>e142b577-e934-4085-9a07-3983d4d92afb</v>
      </c>
      <c r="F2181" s="1" t="str">
        <f>Exchanges!G2185</f>
        <v>Pump and pumping equipment manufacturing</v>
      </c>
      <c r="G2181" s="1" t="str">
        <f>Exchanges!H2185</f>
        <v>33391A</v>
      </c>
      <c r="H2181" s="1" t="str">
        <f>Exchanges!I2185</f>
        <v>US</v>
      </c>
      <c r="I2181" s="1">
        <f>Exchanges!J2185</f>
        <v>1.5410493917420749E-8</v>
      </c>
      <c r="J2181" s="1" t="str">
        <f>Exchanges!K2185</f>
        <v>kg</v>
      </c>
      <c r="K2181" s="1"/>
      <c r="L2181" s="1"/>
      <c r="M2181" s="1"/>
      <c r="N2181" s="1"/>
      <c r="O2181" s="1"/>
      <c r="P2181" s="86">
        <f>ROUND(Exchanges!Q2185,0)</f>
        <v>4</v>
      </c>
      <c r="Q2181" s="1">
        <f>Exchanges!R2185</f>
        <v>1</v>
      </c>
      <c r="R2181" s="1">
        <f>Exchanges!S2185</f>
        <v>1</v>
      </c>
      <c r="S2181" s="1">
        <f>Exchanges!T2185</f>
        <v>1</v>
      </c>
      <c r="T2181" s="1">
        <f>Exchanges!U2185</f>
        <v>5</v>
      </c>
      <c r="U2181" s="1">
        <f>Exchanges!V2185</f>
        <v>2013</v>
      </c>
      <c r="V2181" s="1" t="str">
        <f>Exchanges!W2185</f>
        <v>CHROMIUM</v>
      </c>
      <c r="W2181" s="1" t="str">
        <f>Exchanges!X2185</f>
        <v>TRI</v>
      </c>
      <c r="X2181" s="1"/>
    </row>
    <row r="2182" spans="1:24" x14ac:dyDescent="0.15">
      <c r="A2182" s="1" t="str">
        <f>Exchanges!B2186</f>
        <v>ethylbenzene</v>
      </c>
      <c r="B2182" s="1">
        <f>Exchanges!C2186</f>
        <v>100414</v>
      </c>
      <c r="C2182" s="1" t="str">
        <f>Exchanges!D2186</f>
        <v>air</v>
      </c>
      <c r="D2182" s="1" t="str">
        <f>Exchanges!E2186</f>
        <v>unspecified</v>
      </c>
      <c r="E2182" s="1" t="str">
        <f>Exchanges!F2186</f>
        <v>787591de-0e9e-3f81-a1e5-2df2949f146c</v>
      </c>
      <c r="F2182" s="1" t="str">
        <f>Exchanges!G2186</f>
        <v>Pump and pumping equipment manufacturing</v>
      </c>
      <c r="G2182" s="1" t="str">
        <f>Exchanges!H2186</f>
        <v>33391A</v>
      </c>
      <c r="H2182" s="1" t="str">
        <f>Exchanges!I2186</f>
        <v>US</v>
      </c>
      <c r="I2182" s="1">
        <f>Exchanges!J2186</f>
        <v>3.9869882423443398E-8</v>
      </c>
      <c r="J2182" s="1" t="str">
        <f>Exchanges!K2186</f>
        <v>kg</v>
      </c>
      <c r="K2182" s="1"/>
      <c r="L2182" s="1"/>
      <c r="M2182" s="1"/>
      <c r="N2182" s="1"/>
      <c r="O2182" s="1"/>
      <c r="P2182" s="86">
        <f>ROUND(Exchanges!Q2186,0)</f>
        <v>4</v>
      </c>
      <c r="Q2182" s="1">
        <f>Exchanges!R2186</f>
        <v>1</v>
      </c>
      <c r="R2182" s="1">
        <f>Exchanges!S2186</f>
        <v>1</v>
      </c>
      <c r="S2182" s="1">
        <f>Exchanges!T2186</f>
        <v>1</v>
      </c>
      <c r="T2182" s="1">
        <f>Exchanges!U2186</f>
        <v>5</v>
      </c>
      <c r="U2182" s="1">
        <f>Exchanges!V2186</f>
        <v>2013</v>
      </c>
      <c r="V2182" s="1" t="str">
        <f>Exchanges!W2186</f>
        <v>ETHYLBENZENE</v>
      </c>
      <c r="W2182" s="1" t="str">
        <f>Exchanges!X2186</f>
        <v>TRI</v>
      </c>
      <c r="X2182" s="1"/>
    </row>
    <row r="2183" spans="1:24" x14ac:dyDescent="0.15">
      <c r="A2183" s="1" t="str">
        <f>Exchanges!B2187</f>
        <v>copper</v>
      </c>
      <c r="B2183" s="1">
        <f>Exchanges!C2187</f>
        <v>7440508</v>
      </c>
      <c r="C2183" s="1" t="str">
        <f>Exchanges!D2187</f>
        <v>air</v>
      </c>
      <c r="D2183" s="1" t="str">
        <f>Exchanges!E2187</f>
        <v>unspecified</v>
      </c>
      <c r="E2183" s="1" t="str">
        <f>Exchanges!F2187</f>
        <v>ec8144d6-d123-43b1-9c17-a295422a0498</v>
      </c>
      <c r="F2183" s="1" t="str">
        <f>Exchanges!G2187</f>
        <v>Pump and pumping equipment manufacturing</v>
      </c>
      <c r="G2183" s="1" t="str">
        <f>Exchanges!H2187</f>
        <v>33391A</v>
      </c>
      <c r="H2183" s="1" t="str">
        <f>Exchanges!I2187</f>
        <v>US</v>
      </c>
      <c r="I2183" s="1">
        <f>Exchanges!J2187</f>
        <v>6.3037270689758487E-8</v>
      </c>
      <c r="J2183" s="1" t="str">
        <f>Exchanges!K2187</f>
        <v>kg</v>
      </c>
      <c r="K2183" s="1"/>
      <c r="L2183" s="1"/>
      <c r="M2183" s="1"/>
      <c r="N2183" s="1"/>
      <c r="O2183" s="1"/>
      <c r="P2183" s="86">
        <f>ROUND(Exchanges!Q2187,0)</f>
        <v>4</v>
      </c>
      <c r="Q2183" s="1">
        <f>Exchanges!R2187</f>
        <v>1</v>
      </c>
      <c r="R2183" s="1">
        <f>Exchanges!S2187</f>
        <v>1</v>
      </c>
      <c r="S2183" s="1">
        <f>Exchanges!T2187</f>
        <v>1</v>
      </c>
      <c r="T2183" s="1">
        <f>Exchanges!U2187</f>
        <v>5</v>
      </c>
      <c r="U2183" s="1">
        <f>Exchanges!V2187</f>
        <v>2013</v>
      </c>
      <c r="V2183" s="1" t="str">
        <f>Exchanges!W2187</f>
        <v>COPPER</v>
      </c>
      <c r="W2183" s="1" t="str">
        <f>Exchanges!X2187</f>
        <v>TRI</v>
      </c>
      <c r="X2183" s="1"/>
    </row>
    <row r="2184" spans="1:24" x14ac:dyDescent="0.15">
      <c r="A2184" s="1" t="str">
        <f>Exchanges!B2188</f>
        <v>ALUMINUM OXIDE</v>
      </c>
      <c r="B2184" s="1">
        <f>Exchanges!C2188</f>
        <v>1344281</v>
      </c>
      <c r="C2184" s="1" t="str">
        <f>Exchanges!D2188</f>
        <v>air</v>
      </c>
      <c r="D2184" s="1" t="str">
        <f>Exchanges!E2188</f>
        <v>unspecified</v>
      </c>
      <c r="E2184" s="1" t="str">
        <f>Exchanges!F2188</f>
        <v>2c6d7f78-7b39-327b-b7d0-31eefac67a11</v>
      </c>
      <c r="F2184" s="1" t="str">
        <f>Exchanges!G2188</f>
        <v>Other general purpose machinery manufacturing</v>
      </c>
      <c r="G2184" s="1" t="str">
        <f>Exchanges!H2188</f>
        <v>33399A</v>
      </c>
      <c r="H2184" s="1" t="str">
        <f>Exchanges!I2188</f>
        <v>US</v>
      </c>
      <c r="I2184" s="1">
        <f>Exchanges!J2188</f>
        <v>1.2152712659075687E-13</v>
      </c>
      <c r="J2184" s="1" t="str">
        <f>Exchanges!K2188</f>
        <v>kg</v>
      </c>
      <c r="K2184" s="1"/>
      <c r="L2184" s="1"/>
      <c r="M2184" s="1"/>
      <c r="N2184" s="1"/>
      <c r="O2184" s="1"/>
      <c r="P2184" s="86">
        <f>ROUND(Exchanges!Q2188,0)</f>
        <v>5</v>
      </c>
      <c r="Q2184" s="1">
        <f>Exchanges!R2188</f>
        <v>1</v>
      </c>
      <c r="R2184" s="1">
        <f>Exchanges!S2188</f>
        <v>1</v>
      </c>
      <c r="S2184" s="1">
        <f>Exchanges!T2188</f>
        <v>1</v>
      </c>
      <c r="T2184" s="1">
        <f>Exchanges!U2188</f>
        <v>5</v>
      </c>
      <c r="U2184" s="1">
        <f>Exchanges!V2188</f>
        <v>2013</v>
      </c>
      <c r="V2184" s="1" t="str">
        <f>Exchanges!W2188</f>
        <v>ALUMINUM OXIDE (FIBROUS FORMS)</v>
      </c>
      <c r="W2184" s="1" t="str">
        <f>Exchanges!X2188</f>
        <v>TRI</v>
      </c>
      <c r="X2184" s="1"/>
    </row>
    <row r="2185" spans="1:24" x14ac:dyDescent="0.15">
      <c r="A2185" s="1" t="str">
        <f>Exchanges!B2189</f>
        <v>Aluminum</v>
      </c>
      <c r="B2185" s="1">
        <f>Exchanges!C2189</f>
        <v>7429905</v>
      </c>
      <c r="C2185" s="1" t="str">
        <f>Exchanges!D2189</f>
        <v>air</v>
      </c>
      <c r="D2185" s="1" t="str">
        <f>Exchanges!E2189</f>
        <v>unspecified</v>
      </c>
      <c r="E2185" s="1" t="str">
        <f>Exchanges!F2189</f>
        <v>ff65658c-2d39-44a2-b23e-7ec3c644f064</v>
      </c>
      <c r="F2185" s="1" t="str">
        <f>Exchanges!G2189</f>
        <v>Other general purpose machinery manufacturing</v>
      </c>
      <c r="G2185" s="1" t="str">
        <f>Exchanges!H2189</f>
        <v>33399A</v>
      </c>
      <c r="H2185" s="1" t="str">
        <f>Exchanges!I2189</f>
        <v>US</v>
      </c>
      <c r="I2185" s="1">
        <f>Exchanges!J2189</f>
        <v>8.1018084393837906E-11</v>
      </c>
      <c r="J2185" s="1" t="str">
        <f>Exchanges!K2189</f>
        <v>kg</v>
      </c>
      <c r="K2185" s="1"/>
      <c r="L2185" s="1"/>
      <c r="M2185" s="1"/>
      <c r="N2185" s="1"/>
      <c r="O2185" s="1"/>
      <c r="P2185" s="86">
        <f>ROUND(Exchanges!Q2189,0)</f>
        <v>4</v>
      </c>
      <c r="Q2185" s="1">
        <f>Exchanges!R2189</f>
        <v>1</v>
      </c>
      <c r="R2185" s="1">
        <f>Exchanges!S2189</f>
        <v>1</v>
      </c>
      <c r="S2185" s="1">
        <f>Exchanges!T2189</f>
        <v>1</v>
      </c>
      <c r="T2185" s="1">
        <f>Exchanges!U2189</f>
        <v>5</v>
      </c>
      <c r="U2185" s="1">
        <f>Exchanges!V2189</f>
        <v>2013</v>
      </c>
      <c r="V2185" s="1" t="str">
        <f>Exchanges!W2189</f>
        <v>ALUMINUM (FUME OR DUST)</v>
      </c>
      <c r="W2185" s="1" t="str">
        <f>Exchanges!X2189</f>
        <v>TRI</v>
      </c>
      <c r="X2185" s="1"/>
    </row>
    <row r="2186" spans="1:24" x14ac:dyDescent="0.15">
      <c r="A2186" s="1" t="str">
        <f>Exchanges!B2190</f>
        <v>1,3-PHENYLENEDIAMINE</v>
      </c>
      <c r="B2186" s="1">
        <f>Exchanges!C2190</f>
        <v>108452</v>
      </c>
      <c r="C2186" s="1" t="str">
        <f>Exchanges!D2190</f>
        <v>air</v>
      </c>
      <c r="D2186" s="1" t="str">
        <f>Exchanges!E2190</f>
        <v>unspecified</v>
      </c>
      <c r="E2186" s="1" t="str">
        <f>Exchanges!F2190</f>
        <v>eb7d31fa-c959-4066-a075-5338aa54ac75</v>
      </c>
      <c r="F2186" s="1" t="str">
        <f>Exchanges!G2190</f>
        <v>Other general purpose machinery manufacturing</v>
      </c>
      <c r="G2186" s="1" t="str">
        <f>Exchanges!H2190</f>
        <v>33399A</v>
      </c>
      <c r="H2186" s="1" t="str">
        <f>Exchanges!I2190</f>
        <v>US</v>
      </c>
      <c r="I2186" s="1">
        <f>Exchanges!J2190</f>
        <v>1.2152712659075686E-10</v>
      </c>
      <c r="J2186" s="1" t="str">
        <f>Exchanges!K2190</f>
        <v>kg</v>
      </c>
      <c r="K2186" s="1"/>
      <c r="L2186" s="1"/>
      <c r="M2186" s="1"/>
      <c r="N2186" s="1"/>
      <c r="O2186" s="1"/>
      <c r="P2186" s="86">
        <f>ROUND(Exchanges!Q2190,0)</f>
        <v>4</v>
      </c>
      <c r="Q2186" s="1">
        <f>Exchanges!R2190</f>
        <v>1</v>
      </c>
      <c r="R2186" s="1">
        <f>Exchanges!S2190</f>
        <v>1</v>
      </c>
      <c r="S2186" s="1">
        <f>Exchanges!T2190</f>
        <v>1</v>
      </c>
      <c r="T2186" s="1">
        <f>Exchanges!U2190</f>
        <v>5</v>
      </c>
      <c r="U2186" s="1">
        <f>Exchanges!V2190</f>
        <v>2013</v>
      </c>
      <c r="V2186" s="1" t="str">
        <f>Exchanges!W2190</f>
        <v>1,3-PHENYLENEDIAMINE</v>
      </c>
      <c r="W2186" s="1" t="str">
        <f>Exchanges!X2190</f>
        <v>TRI</v>
      </c>
      <c r="X2186" s="1"/>
    </row>
    <row r="2187" spans="1:24" x14ac:dyDescent="0.15">
      <c r="A2187" s="1" t="str">
        <f>Exchanges!B2191</f>
        <v>Triethyl amine</v>
      </c>
      <c r="B2187" s="1">
        <f>Exchanges!C2191</f>
        <v>121448</v>
      </c>
      <c r="C2187" s="1" t="str">
        <f>Exchanges!D2191</f>
        <v>air</v>
      </c>
      <c r="D2187" s="1" t="str">
        <f>Exchanges!E2191</f>
        <v>unspecified</v>
      </c>
      <c r="E2187" s="1" t="str">
        <f>Exchanges!F2191</f>
        <v>95b76fd7-ce1e-49c8-adac-b0a6e377184a</v>
      </c>
      <c r="F2187" s="1" t="str">
        <f>Exchanges!G2191</f>
        <v>Other general purpose machinery manufacturing</v>
      </c>
      <c r="G2187" s="1" t="str">
        <f>Exchanges!H2191</f>
        <v>33399A</v>
      </c>
      <c r="H2187" s="1" t="str">
        <f>Exchanges!I2191</f>
        <v>US</v>
      </c>
      <c r="I2187" s="1">
        <f>Exchanges!J2191</f>
        <v>6.8865371734762212E-10</v>
      </c>
      <c r="J2187" s="1" t="str">
        <f>Exchanges!K2191</f>
        <v>kg</v>
      </c>
      <c r="K2187" s="1"/>
      <c r="L2187" s="1"/>
      <c r="M2187" s="1"/>
      <c r="N2187" s="1"/>
      <c r="O2187" s="1"/>
      <c r="P2187" s="86">
        <f>ROUND(Exchanges!Q2191,0)</f>
        <v>5</v>
      </c>
      <c r="Q2187" s="1">
        <f>Exchanges!R2191</f>
        <v>1</v>
      </c>
      <c r="R2187" s="1">
        <f>Exchanges!S2191</f>
        <v>1</v>
      </c>
      <c r="S2187" s="1">
        <f>Exchanges!T2191</f>
        <v>1</v>
      </c>
      <c r="T2187" s="1">
        <f>Exchanges!U2191</f>
        <v>5</v>
      </c>
      <c r="U2187" s="1">
        <f>Exchanges!V2191</f>
        <v>2013</v>
      </c>
      <c r="V2187" s="1" t="str">
        <f>Exchanges!W2191</f>
        <v>TRIETHYLAMINE</v>
      </c>
      <c r="W2187" s="1" t="str">
        <f>Exchanges!X2191</f>
        <v>TRI</v>
      </c>
      <c r="X2187" s="1"/>
    </row>
    <row r="2188" spans="1:24" x14ac:dyDescent="0.15">
      <c r="A2188" s="1" t="str">
        <f>Exchanges!B2192</f>
        <v>Sodium formate</v>
      </c>
      <c r="B2188" s="1">
        <f>Exchanges!C2192</f>
        <v>141537</v>
      </c>
      <c r="C2188" s="1" t="str">
        <f>Exchanges!D2192</f>
        <v>air</v>
      </c>
      <c r="D2188" s="1" t="str">
        <f>Exchanges!E2192</f>
        <v>unspecified</v>
      </c>
      <c r="E2188" s="1" t="str">
        <f>Exchanges!F2192</f>
        <v>19696f8c-c5e9-4444-a0e8-3e8782748237</v>
      </c>
      <c r="F2188" s="1" t="str">
        <f>Exchanges!G2192</f>
        <v>Other general purpose machinery manufacturing</v>
      </c>
      <c r="G2188" s="1" t="str">
        <f>Exchanges!H2192</f>
        <v>33399A</v>
      </c>
      <c r="H2188" s="1" t="str">
        <f>Exchanges!I2192</f>
        <v>US</v>
      </c>
      <c r="I2188" s="1">
        <f>Exchanges!J2192</f>
        <v>1.0390974413931682E-9</v>
      </c>
      <c r="J2188" s="1" t="str">
        <f>Exchanges!K2192</f>
        <v>kg</v>
      </c>
      <c r="K2188" s="1"/>
      <c r="L2188" s="1"/>
      <c r="M2188" s="1"/>
      <c r="N2188" s="1"/>
      <c r="O2188" s="1"/>
      <c r="P2188" s="86">
        <f>ROUND(Exchanges!Q2192,0)</f>
        <v>3</v>
      </c>
      <c r="Q2188" s="1">
        <f>Exchanges!R2192</f>
        <v>1</v>
      </c>
      <c r="R2188" s="1">
        <f>Exchanges!S2192</f>
        <v>1</v>
      </c>
      <c r="S2188" s="1">
        <f>Exchanges!T2192</f>
        <v>1</v>
      </c>
      <c r="T2188" s="1">
        <f>Exchanges!U2192</f>
        <v>5</v>
      </c>
      <c r="U2188" s="1">
        <f>Exchanges!V2192</f>
        <v>2013</v>
      </c>
      <c r="V2188" s="1" t="str">
        <f>Exchanges!W2192</f>
        <v>LITHIUM CARBONATE</v>
      </c>
      <c r="W2188" s="1" t="str">
        <f>Exchanges!X2192</f>
        <v>TRI</v>
      </c>
      <c r="X2188" s="1"/>
    </row>
    <row r="2189" spans="1:24" x14ac:dyDescent="0.15">
      <c r="A2189" s="1" t="str">
        <f>Exchanges!B2193</f>
        <v>1,2,4-trimethylbenzene</v>
      </c>
      <c r="B2189" s="1">
        <f>Exchanges!C2193</f>
        <v>95636</v>
      </c>
      <c r="C2189" s="1" t="str">
        <f>Exchanges!D2193</f>
        <v>air</v>
      </c>
      <c r="D2189" s="1" t="str">
        <f>Exchanges!E2193</f>
        <v>unspecified</v>
      </c>
      <c r="E2189" s="1" t="str">
        <f>Exchanges!F2193</f>
        <v>776e1b2c-6a86-35c1-b2ed-61952ecd792c</v>
      </c>
      <c r="F2189" s="1" t="str">
        <f>Exchanges!G2193</f>
        <v>Other general purpose machinery manufacturing</v>
      </c>
      <c r="G2189" s="1" t="str">
        <f>Exchanges!H2193</f>
        <v>33399A</v>
      </c>
      <c r="H2189" s="1" t="str">
        <f>Exchanges!I2193</f>
        <v>US</v>
      </c>
      <c r="I2189" s="1">
        <f>Exchanges!J2193</f>
        <v>1.2389690555927665E-9</v>
      </c>
      <c r="J2189" s="1" t="str">
        <f>Exchanges!K2193</f>
        <v>kg</v>
      </c>
      <c r="K2189" s="1"/>
      <c r="L2189" s="1"/>
      <c r="M2189" s="1"/>
      <c r="N2189" s="1"/>
      <c r="O2189" s="1"/>
      <c r="P2189" s="86">
        <f>ROUND(Exchanges!Q2193,0)</f>
        <v>5</v>
      </c>
      <c r="Q2189" s="1">
        <f>Exchanges!R2193</f>
        <v>1</v>
      </c>
      <c r="R2189" s="1">
        <f>Exchanges!S2193</f>
        <v>1</v>
      </c>
      <c r="S2189" s="1">
        <f>Exchanges!T2193</f>
        <v>1</v>
      </c>
      <c r="T2189" s="1">
        <f>Exchanges!U2193</f>
        <v>5</v>
      </c>
      <c r="U2189" s="1">
        <f>Exchanges!V2193</f>
        <v>2013</v>
      </c>
      <c r="V2189" s="1" t="str">
        <f>Exchanges!W2193</f>
        <v>1,2,4-TRIMETHYLBENZENE</v>
      </c>
      <c r="W2189" s="1" t="str">
        <f>Exchanges!X2193</f>
        <v>TRI</v>
      </c>
      <c r="X2189" s="1"/>
    </row>
    <row r="2190" spans="1:24" x14ac:dyDescent="0.15">
      <c r="A2190" s="1" t="str">
        <f>Exchanges!B2194</f>
        <v>copper</v>
      </c>
      <c r="B2190" s="1">
        <f>Exchanges!C2194</f>
        <v>7440508</v>
      </c>
      <c r="C2190" s="1" t="str">
        <f>Exchanges!D2194</f>
        <v>air</v>
      </c>
      <c r="D2190" s="1" t="str">
        <f>Exchanges!E2194</f>
        <v>unspecified</v>
      </c>
      <c r="E2190" s="1" t="str">
        <f>Exchanges!F2194</f>
        <v>ec8144d6-d123-43b1-9c17-a295422a0498</v>
      </c>
      <c r="F2190" s="1" t="str">
        <f>Exchanges!G2194</f>
        <v>Other general purpose machinery manufacturing</v>
      </c>
      <c r="G2190" s="1" t="str">
        <f>Exchanges!H2194</f>
        <v>33399A</v>
      </c>
      <c r="H2190" s="1" t="str">
        <f>Exchanges!I2194</f>
        <v>US</v>
      </c>
      <c r="I2190" s="1">
        <f>Exchanges!J2194</f>
        <v>3.6636661326188877E-9</v>
      </c>
      <c r="J2190" s="1" t="str">
        <f>Exchanges!K2194</f>
        <v>kg</v>
      </c>
      <c r="K2190" s="1"/>
      <c r="L2190" s="1"/>
      <c r="M2190" s="1"/>
      <c r="N2190" s="1"/>
      <c r="O2190" s="1"/>
      <c r="P2190" s="86">
        <f>ROUND(Exchanges!Q2194,0)</f>
        <v>4</v>
      </c>
      <c r="Q2190" s="1">
        <f>Exchanges!R2194</f>
        <v>1</v>
      </c>
      <c r="R2190" s="1">
        <f>Exchanges!S2194</f>
        <v>1</v>
      </c>
      <c r="S2190" s="1">
        <f>Exchanges!T2194</f>
        <v>1</v>
      </c>
      <c r="T2190" s="1">
        <f>Exchanges!U2194</f>
        <v>5</v>
      </c>
      <c r="U2190" s="1">
        <f>Exchanges!V2194</f>
        <v>2013</v>
      </c>
      <c r="V2190" s="1" t="str">
        <f>Exchanges!W2194</f>
        <v>COPPER</v>
      </c>
      <c r="W2190" s="1" t="str">
        <f>Exchanges!X2194</f>
        <v>TRI</v>
      </c>
      <c r="X2190" s="1"/>
    </row>
    <row r="2191" spans="1:24" x14ac:dyDescent="0.15">
      <c r="A2191" s="1" t="str">
        <f>Exchanges!B2195</f>
        <v>nitric acid</v>
      </c>
      <c r="B2191" s="1">
        <f>Exchanges!C2195</f>
        <v>7697372</v>
      </c>
      <c r="C2191" s="1" t="str">
        <f>Exchanges!D2195</f>
        <v>air</v>
      </c>
      <c r="D2191" s="1" t="str">
        <f>Exchanges!E2195</f>
        <v>unspecified</v>
      </c>
      <c r="E2191" s="1" t="str">
        <f>Exchanges!F2195</f>
        <v>dc084330-5108-4d9c-a7ed-eb3345507f13</v>
      </c>
      <c r="F2191" s="1" t="str">
        <f>Exchanges!G2195</f>
        <v>Other general purpose machinery manufacturing</v>
      </c>
      <c r="G2191" s="1" t="str">
        <f>Exchanges!H2195</f>
        <v>33399A</v>
      </c>
      <c r="H2191" s="1" t="str">
        <f>Exchanges!I2195</f>
        <v>US</v>
      </c>
      <c r="I2191" s="1">
        <f>Exchanges!J2195</f>
        <v>5.6105023442732755E-9</v>
      </c>
      <c r="J2191" s="1" t="str">
        <f>Exchanges!K2195</f>
        <v>kg</v>
      </c>
      <c r="K2191" s="1"/>
      <c r="L2191" s="1"/>
      <c r="M2191" s="1"/>
      <c r="N2191" s="1"/>
      <c r="O2191" s="1"/>
      <c r="P2191" s="86">
        <f>ROUND(Exchanges!Q2195,0)</f>
        <v>3</v>
      </c>
      <c r="Q2191" s="1">
        <f>Exchanges!R2195</f>
        <v>1</v>
      </c>
      <c r="R2191" s="1">
        <f>Exchanges!S2195</f>
        <v>1</v>
      </c>
      <c r="S2191" s="1">
        <f>Exchanges!T2195</f>
        <v>1</v>
      </c>
      <c r="T2191" s="1">
        <f>Exchanges!U2195</f>
        <v>5</v>
      </c>
      <c r="U2191" s="1">
        <f>Exchanges!V2195</f>
        <v>2013</v>
      </c>
      <c r="V2191" s="1" t="str">
        <f>Exchanges!W2195</f>
        <v>NITRIC ACID</v>
      </c>
      <c r="W2191" s="1" t="str">
        <f>Exchanges!X2195</f>
        <v>TRI</v>
      </c>
      <c r="X2191" s="1"/>
    </row>
    <row r="2192" spans="1:24" x14ac:dyDescent="0.15">
      <c r="A2192" s="1" t="str">
        <f>Exchanges!B2196</f>
        <v>chromium</v>
      </c>
      <c r="B2192" s="1">
        <f>Exchanges!C2196</f>
        <v>7440473</v>
      </c>
      <c r="C2192" s="1" t="str">
        <f>Exchanges!D2196</f>
        <v>air</v>
      </c>
      <c r="D2192" s="1" t="str">
        <f>Exchanges!E2196</f>
        <v>unspecified</v>
      </c>
      <c r="E2192" s="1" t="str">
        <f>Exchanges!F2196</f>
        <v>e142b577-e934-4085-9a07-3983d4d92afb</v>
      </c>
      <c r="F2192" s="1" t="str">
        <f>Exchanges!G2196</f>
        <v>Other general purpose machinery manufacturing</v>
      </c>
      <c r="G2192" s="1" t="str">
        <f>Exchanges!H2196</f>
        <v>33399A</v>
      </c>
      <c r="H2192" s="1" t="str">
        <f>Exchanges!I2196</f>
        <v>US</v>
      </c>
      <c r="I2192" s="1">
        <f>Exchanges!J2196</f>
        <v>1.0135767448091092E-8</v>
      </c>
      <c r="J2192" s="1" t="str">
        <f>Exchanges!K2196</f>
        <v>kg</v>
      </c>
      <c r="K2192" s="1"/>
      <c r="L2192" s="1"/>
      <c r="M2192" s="1"/>
      <c r="N2192" s="1"/>
      <c r="O2192" s="1"/>
      <c r="P2192" s="86">
        <f>ROUND(Exchanges!Q2196,0)</f>
        <v>4</v>
      </c>
      <c r="Q2192" s="1">
        <f>Exchanges!R2196</f>
        <v>1</v>
      </c>
      <c r="R2192" s="1">
        <f>Exchanges!S2196</f>
        <v>1</v>
      </c>
      <c r="S2192" s="1">
        <f>Exchanges!T2196</f>
        <v>1</v>
      </c>
      <c r="T2192" s="1">
        <f>Exchanges!U2196</f>
        <v>5</v>
      </c>
      <c r="U2192" s="1">
        <f>Exchanges!V2196</f>
        <v>2013</v>
      </c>
      <c r="V2192" s="1" t="str">
        <f>Exchanges!W2196</f>
        <v>CHROMIUM</v>
      </c>
      <c r="W2192" s="1" t="str">
        <f>Exchanges!X2196</f>
        <v>TRI</v>
      </c>
      <c r="X2192" s="1"/>
    </row>
    <row r="2193" spans="1:24" x14ac:dyDescent="0.15">
      <c r="A2193" s="1" t="str">
        <f>Exchanges!B2197</f>
        <v>diisocyanates</v>
      </c>
      <c r="B2193" s="1" t="str">
        <f>Exchanges!C2197</f>
        <v/>
      </c>
      <c r="C2193" s="1" t="str">
        <f>Exchanges!D2197</f>
        <v>air</v>
      </c>
      <c r="D2193" s="1" t="str">
        <f>Exchanges!E2197</f>
        <v>unspecified</v>
      </c>
      <c r="E2193" s="1" t="str">
        <f>Exchanges!F2197</f>
        <v>63f3fff6-0459-49fd-808a-6fc86fd63f5c</v>
      </c>
      <c r="F2193" s="1" t="str">
        <f>Exchanges!G2197</f>
        <v>Other general purpose machinery manufacturing</v>
      </c>
      <c r="G2193" s="1" t="str">
        <f>Exchanges!H2197</f>
        <v>33399A</v>
      </c>
      <c r="H2193" s="1" t="str">
        <f>Exchanges!I2197</f>
        <v>US</v>
      </c>
      <c r="I2193" s="1">
        <f>Exchanges!J2197</f>
        <v>1.4887073007367717E-8</v>
      </c>
      <c r="J2193" s="1" t="str">
        <f>Exchanges!K2197</f>
        <v>kg</v>
      </c>
      <c r="K2193" s="1"/>
      <c r="L2193" s="1"/>
      <c r="M2193" s="1"/>
      <c r="N2193" s="1"/>
      <c r="O2193" s="1"/>
      <c r="P2193" s="86">
        <f>ROUND(Exchanges!Q2197,0)</f>
        <v>4</v>
      </c>
      <c r="Q2193" s="1">
        <f>Exchanges!R2197</f>
        <v>1</v>
      </c>
      <c r="R2193" s="1">
        <f>Exchanges!S2197</f>
        <v>1</v>
      </c>
      <c r="S2193" s="1">
        <f>Exchanges!T2197</f>
        <v>1</v>
      </c>
      <c r="T2193" s="1">
        <f>Exchanges!U2197</f>
        <v>5</v>
      </c>
      <c r="U2193" s="1">
        <f>Exchanges!V2197</f>
        <v>2013</v>
      </c>
      <c r="V2193" s="1" t="str">
        <f>Exchanges!W2197</f>
        <v>DIISOCYANATES</v>
      </c>
      <c r="W2193" s="1" t="str">
        <f>Exchanges!X2197</f>
        <v>TRI</v>
      </c>
      <c r="X2193" s="1"/>
    </row>
    <row r="2194" spans="1:24" x14ac:dyDescent="0.15">
      <c r="A2194" s="1" t="str">
        <f>Exchanges!B2198</f>
        <v>1-Methyl-2-pyrrolidinone</v>
      </c>
      <c r="B2194" s="1">
        <f>Exchanges!C2198</f>
        <v>872504</v>
      </c>
      <c r="C2194" s="1" t="str">
        <f>Exchanges!D2198</f>
        <v>air</v>
      </c>
      <c r="D2194" s="1" t="str">
        <f>Exchanges!E2198</f>
        <v>unspecified</v>
      </c>
      <c r="E2194" s="1" t="str">
        <f>Exchanges!F2198</f>
        <v>00b8c5b8-8f45-445f-839c-2017fe3ad8b8</v>
      </c>
      <c r="F2194" s="1" t="str">
        <f>Exchanges!G2198</f>
        <v>Other general purpose machinery manufacturing</v>
      </c>
      <c r="G2194" s="1" t="str">
        <f>Exchanges!H2198</f>
        <v>33399A</v>
      </c>
      <c r="H2194" s="1" t="str">
        <f>Exchanges!I2198</f>
        <v>US</v>
      </c>
      <c r="I2194" s="1">
        <f>Exchanges!J2198</f>
        <v>3.9334279973208305E-8</v>
      </c>
      <c r="J2194" s="1" t="str">
        <f>Exchanges!K2198</f>
        <v>kg</v>
      </c>
      <c r="K2194" s="1"/>
      <c r="L2194" s="1"/>
      <c r="M2194" s="1"/>
      <c r="N2194" s="1"/>
      <c r="O2194" s="1"/>
      <c r="P2194" s="86">
        <f>ROUND(Exchanges!Q2198,0)</f>
        <v>5</v>
      </c>
      <c r="Q2194" s="1">
        <f>Exchanges!R2198</f>
        <v>1</v>
      </c>
      <c r="R2194" s="1">
        <f>Exchanges!S2198</f>
        <v>1</v>
      </c>
      <c r="S2194" s="1">
        <f>Exchanges!T2198</f>
        <v>1</v>
      </c>
      <c r="T2194" s="1">
        <f>Exchanges!U2198</f>
        <v>5</v>
      </c>
      <c r="U2194" s="1">
        <f>Exchanges!V2198</f>
        <v>2013</v>
      </c>
      <c r="V2194" s="1" t="str">
        <f>Exchanges!W2198</f>
        <v>N-METHYL-2-PYRROLIDONE</v>
      </c>
      <c r="W2194" s="1" t="str">
        <f>Exchanges!X2198</f>
        <v>TRI</v>
      </c>
      <c r="X2194" s="1"/>
    </row>
    <row r="2195" spans="1:24" x14ac:dyDescent="0.15">
      <c r="A2195" s="1" t="str">
        <f>Exchanges!B2199</f>
        <v>formic acid</v>
      </c>
      <c r="B2195" s="1">
        <f>Exchanges!C2199</f>
        <v>64186</v>
      </c>
      <c r="C2195" s="1" t="str">
        <f>Exchanges!D2199</f>
        <v>air</v>
      </c>
      <c r="D2195" s="1" t="str">
        <f>Exchanges!E2199</f>
        <v>unspecified</v>
      </c>
      <c r="E2195" s="1" t="str">
        <f>Exchanges!F2199</f>
        <v>27804c78-5eee-47f9-9a91-1f6126ccfe45</v>
      </c>
      <c r="F2195" s="1" t="str">
        <f>Exchanges!G2199</f>
        <v>Other general purpose machinery manufacturing</v>
      </c>
      <c r="G2195" s="1" t="str">
        <f>Exchanges!H2199</f>
        <v>33399A</v>
      </c>
      <c r="H2195" s="1" t="str">
        <f>Exchanges!I2199</f>
        <v>US</v>
      </c>
      <c r="I2195" s="1">
        <f>Exchanges!J2199</f>
        <v>4.6403107836570661E-8</v>
      </c>
      <c r="J2195" s="1" t="str">
        <f>Exchanges!K2199</f>
        <v>kg</v>
      </c>
      <c r="K2195" s="1"/>
      <c r="L2195" s="1"/>
      <c r="M2195" s="1"/>
      <c r="N2195" s="1"/>
      <c r="O2195" s="1"/>
      <c r="P2195" s="86">
        <f>ROUND(Exchanges!Q2199,0)</f>
        <v>3</v>
      </c>
      <c r="Q2195" s="1">
        <f>Exchanges!R2199</f>
        <v>1</v>
      </c>
      <c r="R2195" s="1">
        <f>Exchanges!S2199</f>
        <v>1</v>
      </c>
      <c r="S2195" s="1">
        <f>Exchanges!T2199</f>
        <v>1</v>
      </c>
      <c r="T2195" s="1">
        <f>Exchanges!U2199</f>
        <v>5</v>
      </c>
      <c r="U2195" s="1">
        <f>Exchanges!V2199</f>
        <v>2013</v>
      </c>
      <c r="V2195" s="1" t="str">
        <f>Exchanges!W2199</f>
        <v>FORMIC ACID</v>
      </c>
      <c r="W2195" s="1" t="str">
        <f>Exchanges!X2199</f>
        <v>TRI</v>
      </c>
      <c r="X2195" s="1"/>
    </row>
    <row r="2196" spans="1:24" x14ac:dyDescent="0.15">
      <c r="A2196" s="1" t="str">
        <f>Exchanges!B2200</f>
        <v>diisocyanates</v>
      </c>
      <c r="B2196" s="1" t="str">
        <f>Exchanges!C2200</f>
        <v/>
      </c>
      <c r="C2196" s="1" t="str">
        <f>Exchanges!D2200</f>
        <v>air</v>
      </c>
      <c r="D2196" s="1" t="str">
        <f>Exchanges!E2200</f>
        <v>unspecified</v>
      </c>
      <c r="E2196" s="1" t="str">
        <f>Exchanges!F2200</f>
        <v>63f3fff6-0459-49fd-808a-6fc86fd63f5c</v>
      </c>
      <c r="F2196" s="1" t="str">
        <f>Exchanges!G2200</f>
        <v>Fluid power process machinery</v>
      </c>
      <c r="G2196" s="1" t="str">
        <f>Exchanges!H2200</f>
        <v>33399B</v>
      </c>
      <c r="H2196" s="1" t="str">
        <f>Exchanges!I2200</f>
        <v>US</v>
      </c>
      <c r="I2196" s="1">
        <f>Exchanges!J2200</f>
        <v>2.2329427980702962E-10</v>
      </c>
      <c r="J2196" s="1" t="str">
        <f>Exchanges!K2200</f>
        <v>kg</v>
      </c>
      <c r="K2196" s="1"/>
      <c r="L2196" s="1"/>
      <c r="M2196" s="1"/>
      <c r="N2196" s="1"/>
      <c r="O2196" s="1"/>
      <c r="P2196" s="86">
        <f>ROUND(Exchanges!Q2200,0)</f>
        <v>4</v>
      </c>
      <c r="Q2196" s="1">
        <f>Exchanges!R2200</f>
        <v>1</v>
      </c>
      <c r="R2196" s="1">
        <f>Exchanges!S2200</f>
        <v>1</v>
      </c>
      <c r="S2196" s="1">
        <f>Exchanges!T2200</f>
        <v>1</v>
      </c>
      <c r="T2196" s="1">
        <f>Exchanges!U2200</f>
        <v>5</v>
      </c>
      <c r="U2196" s="1">
        <f>Exchanges!V2200</f>
        <v>2013</v>
      </c>
      <c r="V2196" s="1" t="str">
        <f>Exchanges!W2200</f>
        <v>DIISOCYANATES</v>
      </c>
      <c r="W2196" s="1" t="str">
        <f>Exchanges!X2200</f>
        <v>TRI</v>
      </c>
      <c r="X2196" s="1"/>
    </row>
    <row r="2197" spans="1:24" x14ac:dyDescent="0.15">
      <c r="A2197" s="1" t="str">
        <f>Exchanges!B2201</f>
        <v>ethylbenzene</v>
      </c>
      <c r="B2197" s="1">
        <f>Exchanges!C2201</f>
        <v>100414</v>
      </c>
      <c r="C2197" s="1" t="str">
        <f>Exchanges!D2201</f>
        <v>air</v>
      </c>
      <c r="D2197" s="1" t="str">
        <f>Exchanges!E2201</f>
        <v>unspecified</v>
      </c>
      <c r="E2197" s="1" t="str">
        <f>Exchanges!F2201</f>
        <v>787591de-0e9e-3f81-a1e5-2df2949f146c</v>
      </c>
      <c r="F2197" s="1" t="str">
        <f>Exchanges!G2201</f>
        <v>Fluid power process machinery</v>
      </c>
      <c r="G2197" s="1" t="str">
        <f>Exchanges!H2201</f>
        <v>33399B</v>
      </c>
      <c r="H2197" s="1" t="str">
        <f>Exchanges!I2201</f>
        <v>US</v>
      </c>
      <c r="I2197" s="1">
        <f>Exchanges!J2201</f>
        <v>4.4658855961405924E-10</v>
      </c>
      <c r="J2197" s="1" t="str">
        <f>Exchanges!K2201</f>
        <v>kg</v>
      </c>
      <c r="K2197" s="1"/>
      <c r="L2197" s="1"/>
      <c r="M2197" s="1"/>
      <c r="N2197" s="1"/>
      <c r="O2197" s="1"/>
      <c r="P2197" s="86">
        <f>ROUND(Exchanges!Q2201,0)</f>
        <v>4</v>
      </c>
      <c r="Q2197" s="1">
        <f>Exchanges!R2201</f>
        <v>1</v>
      </c>
      <c r="R2197" s="1">
        <f>Exchanges!S2201</f>
        <v>1</v>
      </c>
      <c r="S2197" s="1">
        <f>Exchanges!T2201</f>
        <v>1</v>
      </c>
      <c r="T2197" s="1">
        <f>Exchanges!U2201</f>
        <v>5</v>
      </c>
      <c r="U2197" s="1">
        <f>Exchanges!V2201</f>
        <v>2013</v>
      </c>
      <c r="V2197" s="1" t="str">
        <f>Exchanges!W2201</f>
        <v>ETHYLBENZENE</v>
      </c>
      <c r="W2197" s="1" t="str">
        <f>Exchanges!X2201</f>
        <v>TRI</v>
      </c>
      <c r="X2197" s="1"/>
    </row>
    <row r="2198" spans="1:24" x14ac:dyDescent="0.15">
      <c r="A2198" s="1" t="str">
        <f>Exchanges!B2202</f>
        <v>chromium</v>
      </c>
      <c r="B2198" s="1">
        <f>Exchanges!C2202</f>
        <v>7440473</v>
      </c>
      <c r="C2198" s="1" t="str">
        <f>Exchanges!D2202</f>
        <v>air</v>
      </c>
      <c r="D2198" s="1" t="str">
        <f>Exchanges!E2202</f>
        <v>unspecified</v>
      </c>
      <c r="E2198" s="1" t="str">
        <f>Exchanges!F2202</f>
        <v>e142b577-e934-4085-9a07-3983d4d92afb</v>
      </c>
      <c r="F2198" s="1" t="str">
        <f>Exchanges!G2202</f>
        <v>Fluid power process machinery</v>
      </c>
      <c r="G2198" s="1" t="str">
        <f>Exchanges!H2202</f>
        <v>33399B</v>
      </c>
      <c r="H2198" s="1" t="str">
        <f>Exchanges!I2202</f>
        <v>US</v>
      </c>
      <c r="I2198" s="1">
        <f>Exchanges!J2202</f>
        <v>7.1632804962095113E-9</v>
      </c>
      <c r="J2198" s="1" t="str">
        <f>Exchanges!K2202</f>
        <v>kg</v>
      </c>
      <c r="K2198" s="1"/>
      <c r="L2198" s="1"/>
      <c r="M2198" s="1"/>
      <c r="N2198" s="1"/>
      <c r="O2198" s="1"/>
      <c r="P2198" s="86">
        <f>ROUND(Exchanges!Q2202,0)</f>
        <v>4</v>
      </c>
      <c r="Q2198" s="1">
        <f>Exchanges!R2202</f>
        <v>1</v>
      </c>
      <c r="R2198" s="1">
        <f>Exchanges!S2202</f>
        <v>1</v>
      </c>
      <c r="S2198" s="1">
        <f>Exchanges!T2202</f>
        <v>1</v>
      </c>
      <c r="T2198" s="1">
        <f>Exchanges!U2202</f>
        <v>5</v>
      </c>
      <c r="U2198" s="1">
        <f>Exchanges!V2202</f>
        <v>2013</v>
      </c>
      <c r="V2198" s="1" t="str">
        <f>Exchanges!W2202</f>
        <v>CHROMIUM</v>
      </c>
      <c r="W2198" s="1" t="str">
        <f>Exchanges!X2202</f>
        <v>TRI</v>
      </c>
      <c r="X2198" s="1"/>
    </row>
    <row r="2199" spans="1:24" x14ac:dyDescent="0.15">
      <c r="A2199" s="1" t="str">
        <f>Exchanges!B2203</f>
        <v>copper</v>
      </c>
      <c r="B2199" s="1">
        <f>Exchanges!C2203</f>
        <v>7440508</v>
      </c>
      <c r="C2199" s="1" t="str">
        <f>Exchanges!D2203</f>
        <v>air</v>
      </c>
      <c r="D2199" s="1" t="str">
        <f>Exchanges!E2203</f>
        <v>unspecified</v>
      </c>
      <c r="E2199" s="1" t="str">
        <f>Exchanges!F2203</f>
        <v>ec8144d6-d123-43b1-9c17-a295422a0498</v>
      </c>
      <c r="F2199" s="1" t="str">
        <f>Exchanges!G2203</f>
        <v>Fluid power process machinery</v>
      </c>
      <c r="G2199" s="1" t="str">
        <f>Exchanges!H2203</f>
        <v>33399B</v>
      </c>
      <c r="H2199" s="1" t="str">
        <f>Exchanges!I2203</f>
        <v>US</v>
      </c>
      <c r="I2199" s="1">
        <f>Exchanges!J2203</f>
        <v>2.5830548311509303E-8</v>
      </c>
      <c r="J2199" s="1" t="str">
        <f>Exchanges!K2203</f>
        <v>kg</v>
      </c>
      <c r="K2199" s="1"/>
      <c r="L2199" s="1"/>
      <c r="M2199" s="1"/>
      <c r="N2199" s="1"/>
      <c r="O2199" s="1"/>
      <c r="P2199" s="86">
        <f>ROUND(Exchanges!Q2203,0)</f>
        <v>4</v>
      </c>
      <c r="Q2199" s="1">
        <f>Exchanges!R2203</f>
        <v>1</v>
      </c>
      <c r="R2199" s="1">
        <f>Exchanges!S2203</f>
        <v>1</v>
      </c>
      <c r="S2199" s="1">
        <f>Exchanges!T2203</f>
        <v>1</v>
      </c>
      <c r="T2199" s="1">
        <f>Exchanges!U2203</f>
        <v>5</v>
      </c>
      <c r="U2199" s="1">
        <f>Exchanges!V2203</f>
        <v>2013</v>
      </c>
      <c r="V2199" s="1" t="str">
        <f>Exchanges!W2203</f>
        <v>COPPER</v>
      </c>
      <c r="W2199" s="1" t="str">
        <f>Exchanges!X2203</f>
        <v>TRI</v>
      </c>
      <c r="X2199" s="1"/>
    </row>
    <row r="2200" spans="1:24" x14ac:dyDescent="0.15">
      <c r="A2200" s="1" t="str">
        <f>Exchanges!B2204</f>
        <v>silver</v>
      </c>
      <c r="B2200" s="1">
        <f>Exchanges!C2204</f>
        <v>7440224</v>
      </c>
      <c r="C2200" s="1" t="str">
        <f>Exchanges!D2204</f>
        <v>air</v>
      </c>
      <c r="D2200" s="1" t="str">
        <f>Exchanges!E2204</f>
        <v>unspecified</v>
      </c>
      <c r="E2200" s="1" t="str">
        <f>Exchanges!F2204</f>
        <v>ebb88ef4-50ab-4e3b-9251-c5fcdf6b4768</v>
      </c>
      <c r="F2200" s="1" t="str">
        <f>Exchanges!G2204</f>
        <v>Other electronic component manufacturing</v>
      </c>
      <c r="G2200" s="1" t="str">
        <f>Exchanges!H2204</f>
        <v>33441A</v>
      </c>
      <c r="H2200" s="1" t="str">
        <f>Exchanges!I2204</f>
        <v>US</v>
      </c>
      <c r="I2200" s="1">
        <f>Exchanges!J2204</f>
        <v>7.6348212482326794E-11</v>
      </c>
      <c r="J2200" s="1" t="str">
        <f>Exchanges!K2204</f>
        <v>kg</v>
      </c>
      <c r="K2200" s="1"/>
      <c r="L2200" s="1"/>
      <c r="M2200" s="1"/>
      <c r="N2200" s="1"/>
      <c r="O2200" s="1"/>
      <c r="P2200" s="86">
        <f>ROUND(Exchanges!Q2204,0)</f>
        <v>4</v>
      </c>
      <c r="Q2200" s="1">
        <f>Exchanges!R2204</f>
        <v>1</v>
      </c>
      <c r="R2200" s="1">
        <f>Exchanges!S2204</f>
        <v>1</v>
      </c>
      <c r="S2200" s="1">
        <f>Exchanges!T2204</f>
        <v>1</v>
      </c>
      <c r="T2200" s="1">
        <f>Exchanges!U2204</f>
        <v>5</v>
      </c>
      <c r="U2200" s="1">
        <f>Exchanges!V2204</f>
        <v>2013</v>
      </c>
      <c r="V2200" s="1" t="str">
        <f>Exchanges!W2204</f>
        <v>SILVER</v>
      </c>
      <c r="W2200" s="1" t="str">
        <f>Exchanges!X2204</f>
        <v>TRI</v>
      </c>
      <c r="X2200" s="1"/>
    </row>
    <row r="2201" spans="1:24" x14ac:dyDescent="0.15">
      <c r="A2201" s="1" t="str">
        <f>Exchanges!B2205</f>
        <v>chromium</v>
      </c>
      <c r="B2201" s="1">
        <f>Exchanges!C2205</f>
        <v>7440473</v>
      </c>
      <c r="C2201" s="1" t="str">
        <f>Exchanges!D2205</f>
        <v>air</v>
      </c>
      <c r="D2201" s="1" t="str">
        <f>Exchanges!E2205</f>
        <v>unspecified</v>
      </c>
      <c r="E2201" s="1" t="str">
        <f>Exchanges!F2205</f>
        <v>e142b577-e934-4085-9a07-3983d4d92afb</v>
      </c>
      <c r="F2201" s="1" t="str">
        <f>Exchanges!G2205</f>
        <v>Other electronic component manufacturing</v>
      </c>
      <c r="G2201" s="1" t="str">
        <f>Exchanges!H2205</f>
        <v>33441A</v>
      </c>
      <c r="H2201" s="1" t="str">
        <f>Exchanges!I2205</f>
        <v>US</v>
      </c>
      <c r="I2201" s="1">
        <f>Exchanges!J2205</f>
        <v>2.2904463744698041E-10</v>
      </c>
      <c r="J2201" s="1" t="str">
        <f>Exchanges!K2205</f>
        <v>kg</v>
      </c>
      <c r="K2201" s="1"/>
      <c r="L2201" s="1"/>
      <c r="M2201" s="1"/>
      <c r="N2201" s="1"/>
      <c r="O2201" s="1"/>
      <c r="P2201" s="86">
        <f>ROUND(Exchanges!Q2205,0)</f>
        <v>4</v>
      </c>
      <c r="Q2201" s="1">
        <f>Exchanges!R2205</f>
        <v>1</v>
      </c>
      <c r="R2201" s="1">
        <f>Exchanges!S2205</f>
        <v>1</v>
      </c>
      <c r="S2201" s="1">
        <f>Exchanges!T2205</f>
        <v>1</v>
      </c>
      <c r="T2201" s="1">
        <f>Exchanges!U2205</f>
        <v>5</v>
      </c>
      <c r="U2201" s="1">
        <f>Exchanges!V2205</f>
        <v>2013</v>
      </c>
      <c r="V2201" s="1" t="str">
        <f>Exchanges!W2205</f>
        <v>CHROMIUM</v>
      </c>
      <c r="W2201" s="1" t="str">
        <f>Exchanges!X2205</f>
        <v>TRI</v>
      </c>
      <c r="X2201" s="1"/>
    </row>
    <row r="2202" spans="1:24" x14ac:dyDescent="0.15">
      <c r="A2202" s="1" t="str">
        <f>Exchanges!B2206</f>
        <v>Zinc</v>
      </c>
      <c r="B2202" s="1">
        <f>Exchanges!C2206</f>
        <v>1330207</v>
      </c>
      <c r="C2202" s="1" t="str">
        <f>Exchanges!D2206</f>
        <v>air</v>
      </c>
      <c r="D2202" s="1" t="str">
        <f>Exchanges!E2206</f>
        <v>unspecified</v>
      </c>
      <c r="E2202" s="1" t="str">
        <f>Exchanges!F2206</f>
        <v>5ce378a0-b48d-471c-977d-79681521efde</v>
      </c>
      <c r="F2202" s="1" t="str">
        <f>Exchanges!G2206</f>
        <v>Other electronic component manufacturing</v>
      </c>
      <c r="G2202" s="1" t="str">
        <f>Exchanges!H2206</f>
        <v>33441A</v>
      </c>
      <c r="H2202" s="1" t="str">
        <f>Exchanges!I2206</f>
        <v>US</v>
      </c>
      <c r="I2202" s="1">
        <f>Exchanges!J2206</f>
        <v>1.4506160371642092E-9</v>
      </c>
      <c r="J2202" s="1" t="str">
        <f>Exchanges!K2206</f>
        <v>kg</v>
      </c>
      <c r="K2202" s="1"/>
      <c r="L2202" s="1"/>
      <c r="M2202" s="1"/>
      <c r="N2202" s="1"/>
      <c r="O2202" s="1"/>
      <c r="P2202" s="86">
        <f>ROUND(Exchanges!Q2206,0)</f>
        <v>5</v>
      </c>
      <c r="Q2202" s="1">
        <f>Exchanges!R2206</f>
        <v>1</v>
      </c>
      <c r="R2202" s="1">
        <f>Exchanges!S2206</f>
        <v>1</v>
      </c>
      <c r="S2202" s="1">
        <f>Exchanges!T2206</f>
        <v>1</v>
      </c>
      <c r="T2202" s="1">
        <f>Exchanges!U2206</f>
        <v>5</v>
      </c>
      <c r="U2202" s="1">
        <f>Exchanges!V2206</f>
        <v>2013</v>
      </c>
      <c r="V2202" s="1" t="str">
        <f>Exchanges!W2206</f>
        <v>ZINC (FUME OR DUST)</v>
      </c>
      <c r="W2202" s="1" t="str">
        <f>Exchanges!X2206</f>
        <v>TRI</v>
      </c>
      <c r="X2202" s="1"/>
    </row>
    <row r="2203" spans="1:24" x14ac:dyDescent="0.15">
      <c r="A2203" s="1" t="str">
        <f>Exchanges!B2207</f>
        <v>formic acid</v>
      </c>
      <c r="B2203" s="1">
        <f>Exchanges!C2207</f>
        <v>64186</v>
      </c>
      <c r="C2203" s="1" t="str">
        <f>Exchanges!D2207</f>
        <v>air</v>
      </c>
      <c r="D2203" s="1" t="str">
        <f>Exchanges!E2207</f>
        <v>unspecified</v>
      </c>
      <c r="E2203" s="1" t="str">
        <f>Exchanges!F2207</f>
        <v>27804c78-5eee-47f9-9a91-1f6126ccfe45</v>
      </c>
      <c r="F2203" s="1" t="str">
        <f>Exchanges!G2207</f>
        <v>Other electronic component manufacturing</v>
      </c>
      <c r="G2203" s="1" t="str">
        <f>Exchanges!H2207</f>
        <v>33441A</v>
      </c>
      <c r="H2203" s="1" t="str">
        <f>Exchanges!I2207</f>
        <v>US</v>
      </c>
      <c r="I2203" s="1">
        <f>Exchanges!J2207</f>
        <v>2.6416481518885076E-9</v>
      </c>
      <c r="J2203" s="1" t="str">
        <f>Exchanges!K2207</f>
        <v>kg</v>
      </c>
      <c r="K2203" s="1"/>
      <c r="L2203" s="1"/>
      <c r="M2203" s="1"/>
      <c r="N2203" s="1"/>
      <c r="O2203" s="1"/>
      <c r="P2203" s="86">
        <f>ROUND(Exchanges!Q2207,0)</f>
        <v>3</v>
      </c>
      <c r="Q2203" s="1">
        <f>Exchanges!R2207</f>
        <v>1</v>
      </c>
      <c r="R2203" s="1">
        <f>Exchanges!S2207</f>
        <v>1</v>
      </c>
      <c r="S2203" s="1">
        <f>Exchanges!T2207</f>
        <v>1</v>
      </c>
      <c r="T2203" s="1">
        <f>Exchanges!U2207</f>
        <v>5</v>
      </c>
      <c r="U2203" s="1">
        <f>Exchanges!V2207</f>
        <v>2013</v>
      </c>
      <c r="V2203" s="1" t="str">
        <f>Exchanges!W2207</f>
        <v>FORMIC ACID</v>
      </c>
      <c r="W2203" s="1" t="str">
        <f>Exchanges!X2207</f>
        <v>TRI</v>
      </c>
      <c r="X2203" s="1"/>
    </row>
    <row r="2204" spans="1:24" x14ac:dyDescent="0.15">
      <c r="A2204" s="1" t="str">
        <f>Exchanges!B2208</f>
        <v>copper</v>
      </c>
      <c r="B2204" s="1">
        <f>Exchanges!C2208</f>
        <v>7440508</v>
      </c>
      <c r="C2204" s="1" t="str">
        <f>Exchanges!D2208</f>
        <v>air</v>
      </c>
      <c r="D2204" s="1" t="str">
        <f>Exchanges!E2208</f>
        <v>unspecified</v>
      </c>
      <c r="E2204" s="1" t="str">
        <f>Exchanges!F2208</f>
        <v>ec8144d6-d123-43b1-9c17-a295422a0498</v>
      </c>
      <c r="F2204" s="1" t="str">
        <f>Exchanges!G2208</f>
        <v>Other electronic component manufacturing</v>
      </c>
      <c r="G2204" s="1" t="str">
        <f>Exchanges!H2208</f>
        <v>33441A</v>
      </c>
      <c r="H2204" s="1" t="str">
        <f>Exchanges!I2208</f>
        <v>US</v>
      </c>
      <c r="I2204" s="1">
        <f>Exchanges!J2208</f>
        <v>1.6628649840436275E-8</v>
      </c>
      <c r="J2204" s="1" t="str">
        <f>Exchanges!K2208</f>
        <v>kg</v>
      </c>
      <c r="K2204" s="1"/>
      <c r="L2204" s="1"/>
      <c r="M2204" s="1"/>
      <c r="N2204" s="1"/>
      <c r="O2204" s="1"/>
      <c r="P2204" s="86">
        <f>ROUND(Exchanges!Q2208,0)</f>
        <v>4</v>
      </c>
      <c r="Q2204" s="1">
        <f>Exchanges!R2208</f>
        <v>1</v>
      </c>
      <c r="R2204" s="1">
        <f>Exchanges!S2208</f>
        <v>1</v>
      </c>
      <c r="S2204" s="1">
        <f>Exchanges!T2208</f>
        <v>1</v>
      </c>
      <c r="T2204" s="1">
        <f>Exchanges!U2208</f>
        <v>5</v>
      </c>
      <c r="U2204" s="1">
        <f>Exchanges!V2208</f>
        <v>2013</v>
      </c>
      <c r="V2204" s="1" t="str">
        <f>Exchanges!W2208</f>
        <v>COPPER</v>
      </c>
      <c r="W2204" s="1" t="str">
        <f>Exchanges!X2208</f>
        <v>TRI</v>
      </c>
      <c r="X2204" s="1"/>
    </row>
    <row r="2205" spans="1:24" x14ac:dyDescent="0.15">
      <c r="A2205" s="1" t="str">
        <f>Exchanges!B2209</f>
        <v>ethylbenzene</v>
      </c>
      <c r="B2205" s="1">
        <f>Exchanges!C2209</f>
        <v>100414</v>
      </c>
      <c r="C2205" s="1" t="str">
        <f>Exchanges!D2209</f>
        <v>air</v>
      </c>
      <c r="D2205" s="1" t="str">
        <f>Exchanges!E2209</f>
        <v>unspecified</v>
      </c>
      <c r="E2205" s="1" t="str">
        <f>Exchanges!F2209</f>
        <v>787591de-0e9e-3f81-a1e5-2df2949f146c</v>
      </c>
      <c r="F2205" s="1" t="str">
        <f>Exchanges!G2209</f>
        <v>Other electronic component manufacturing</v>
      </c>
      <c r="G2205" s="1" t="str">
        <f>Exchanges!H2209</f>
        <v>33441A</v>
      </c>
      <c r="H2205" s="1" t="str">
        <f>Exchanges!I2209</f>
        <v>US</v>
      </c>
      <c r="I2205" s="1">
        <f>Exchanges!J2209</f>
        <v>6.0727368208442735E-8</v>
      </c>
      <c r="J2205" s="1" t="str">
        <f>Exchanges!K2209</f>
        <v>kg</v>
      </c>
      <c r="K2205" s="1"/>
      <c r="L2205" s="1"/>
      <c r="M2205" s="1"/>
      <c r="N2205" s="1"/>
      <c r="O2205" s="1"/>
      <c r="P2205" s="86">
        <f>ROUND(Exchanges!Q2209,0)</f>
        <v>4</v>
      </c>
      <c r="Q2205" s="1">
        <f>Exchanges!R2209</f>
        <v>1</v>
      </c>
      <c r="R2205" s="1">
        <f>Exchanges!S2209</f>
        <v>1</v>
      </c>
      <c r="S2205" s="1">
        <f>Exchanges!T2209</f>
        <v>1</v>
      </c>
      <c r="T2205" s="1">
        <f>Exchanges!U2209</f>
        <v>5</v>
      </c>
      <c r="U2205" s="1">
        <f>Exchanges!V2209</f>
        <v>2013</v>
      </c>
      <c r="V2205" s="1" t="str">
        <f>Exchanges!W2209</f>
        <v>ETHYLBENZENE</v>
      </c>
      <c r="W2205" s="1" t="str">
        <f>Exchanges!X2209</f>
        <v>TRI</v>
      </c>
      <c r="X2205" s="1"/>
    </row>
    <row r="2206" spans="1:24" x14ac:dyDescent="0.15">
      <c r="A2206" s="1" t="str">
        <f>Exchanges!B2210</f>
        <v>Sulfuric acid</v>
      </c>
      <c r="B2206" s="1">
        <f>Exchanges!C2210</f>
        <v>7664939</v>
      </c>
      <c r="C2206" s="1" t="str">
        <f>Exchanges!D2210</f>
        <v>air</v>
      </c>
      <c r="D2206" s="1" t="str">
        <f>Exchanges!E2210</f>
        <v>unspecified</v>
      </c>
      <c r="E2206" s="1" t="str">
        <f>Exchanges!F2210</f>
        <v>99c65c6a-6871-40ba-af79-5bd6851688e4</v>
      </c>
      <c r="F2206" s="1" t="str">
        <f>Exchanges!G2210</f>
        <v>Other electronic component manufacturing</v>
      </c>
      <c r="G2206" s="1" t="str">
        <f>Exchanges!H2210</f>
        <v>33441A</v>
      </c>
      <c r="H2206" s="1" t="str">
        <f>Exchanges!I2210</f>
        <v>US</v>
      </c>
      <c r="I2206" s="1">
        <f>Exchanges!J2210</f>
        <v>1.3551380165623107E-7</v>
      </c>
      <c r="J2206" s="1" t="str">
        <f>Exchanges!K2210</f>
        <v>kg</v>
      </c>
      <c r="K2206" s="1"/>
      <c r="L2206" s="1"/>
      <c r="M2206" s="1"/>
      <c r="N2206" s="1"/>
      <c r="O2206" s="1"/>
      <c r="P2206" s="86">
        <f>ROUND(Exchanges!Q2210,0)</f>
        <v>2</v>
      </c>
      <c r="Q2206" s="1">
        <f>Exchanges!R2210</f>
        <v>1</v>
      </c>
      <c r="R2206" s="1">
        <f>Exchanges!S2210</f>
        <v>1</v>
      </c>
      <c r="S2206" s="1">
        <f>Exchanges!T2210</f>
        <v>1</v>
      </c>
      <c r="T2206" s="1">
        <f>Exchanges!U2210</f>
        <v>5</v>
      </c>
      <c r="U2206" s="1">
        <f>Exchanges!V2210</f>
        <v>2013</v>
      </c>
      <c r="V2206" s="1" t="str">
        <f>Exchanges!W2210</f>
        <v>SULFURIC ACID (1994 AND AFTER ACID AEROSOLS" ONLY)"</v>
      </c>
      <c r="W2206" s="1" t="str">
        <f>Exchanges!X2210</f>
        <v>TRI</v>
      </c>
      <c r="X2206" s="1"/>
    </row>
    <row r="2207" spans="1:24" x14ac:dyDescent="0.15">
      <c r="A2207" s="1" t="str">
        <f>Exchanges!B2211</f>
        <v>nitric acid</v>
      </c>
      <c r="B2207" s="1">
        <f>Exchanges!C2211</f>
        <v>7697372</v>
      </c>
      <c r="C2207" s="1" t="str">
        <f>Exchanges!D2211</f>
        <v>air</v>
      </c>
      <c r="D2207" s="1" t="str">
        <f>Exchanges!E2211</f>
        <v>unspecified</v>
      </c>
      <c r="E2207" s="1" t="str">
        <f>Exchanges!F2211</f>
        <v>dc084330-5108-4d9c-a7ed-eb3345507f13</v>
      </c>
      <c r="F2207" s="1" t="str">
        <f>Exchanges!G2211</f>
        <v>Other electronic component manufacturing</v>
      </c>
      <c r="G2207" s="1" t="str">
        <f>Exchanges!H2211</f>
        <v>33441A</v>
      </c>
      <c r="H2207" s="1" t="str">
        <f>Exchanges!I2211</f>
        <v>US</v>
      </c>
      <c r="I2207" s="1">
        <f>Exchanges!J2211</f>
        <v>1.5092957463138763E-7</v>
      </c>
      <c r="J2207" s="1" t="str">
        <f>Exchanges!K2211</f>
        <v>kg</v>
      </c>
      <c r="K2207" s="1"/>
      <c r="L2207" s="1"/>
      <c r="M2207" s="1"/>
      <c r="N2207" s="1"/>
      <c r="O2207" s="1"/>
      <c r="P2207" s="86">
        <f>ROUND(Exchanges!Q2211,0)</f>
        <v>3</v>
      </c>
      <c r="Q2207" s="1">
        <f>Exchanges!R2211</f>
        <v>1</v>
      </c>
      <c r="R2207" s="1">
        <f>Exchanges!S2211</f>
        <v>1</v>
      </c>
      <c r="S2207" s="1">
        <f>Exchanges!T2211</f>
        <v>1</v>
      </c>
      <c r="T2207" s="1">
        <f>Exchanges!U2211</f>
        <v>5</v>
      </c>
      <c r="U2207" s="1">
        <f>Exchanges!V2211</f>
        <v>2013</v>
      </c>
      <c r="V2207" s="1" t="str">
        <f>Exchanges!W2211</f>
        <v>NITRIC ACID</v>
      </c>
      <c r="W2207" s="1" t="str">
        <f>Exchanges!X2211</f>
        <v>TRI</v>
      </c>
      <c r="X2207" s="1"/>
    </row>
    <row r="2208" spans="1:24" x14ac:dyDescent="0.15">
      <c r="A2208" s="1" t="str">
        <f>Exchanges!B2212</f>
        <v>1-Methyl-2-pyrrolidinone</v>
      </c>
      <c r="B2208" s="1">
        <f>Exchanges!C2212</f>
        <v>872504</v>
      </c>
      <c r="C2208" s="1" t="str">
        <f>Exchanges!D2212</f>
        <v>air</v>
      </c>
      <c r="D2208" s="1" t="str">
        <f>Exchanges!E2212</f>
        <v>unspecified</v>
      </c>
      <c r="E2208" s="1" t="str">
        <f>Exchanges!F2212</f>
        <v>00b8c5b8-8f45-445f-839c-2017fe3ad8b8</v>
      </c>
      <c r="F2208" s="1" t="str">
        <f>Exchanges!G2212</f>
        <v>Other electronic component manufacturing</v>
      </c>
      <c r="G2208" s="1" t="str">
        <f>Exchanges!H2212</f>
        <v>33441A</v>
      </c>
      <c r="H2208" s="1" t="str">
        <f>Exchanges!I2212</f>
        <v>US</v>
      </c>
      <c r="I2208" s="1">
        <f>Exchanges!J2212</f>
        <v>1.0955052312664109E-6</v>
      </c>
      <c r="J2208" s="1" t="str">
        <f>Exchanges!K2212</f>
        <v>kg</v>
      </c>
      <c r="K2208" s="1"/>
      <c r="L2208" s="1"/>
      <c r="M2208" s="1"/>
      <c r="N2208" s="1"/>
      <c r="O2208" s="1"/>
      <c r="P2208" s="86">
        <f>ROUND(Exchanges!Q2212,0)</f>
        <v>5</v>
      </c>
      <c r="Q2208" s="1">
        <f>Exchanges!R2212</f>
        <v>1</v>
      </c>
      <c r="R2208" s="1">
        <f>Exchanges!S2212</f>
        <v>1</v>
      </c>
      <c r="S2208" s="1">
        <f>Exchanges!T2212</f>
        <v>1</v>
      </c>
      <c r="T2208" s="1">
        <f>Exchanges!U2212</f>
        <v>5</v>
      </c>
      <c r="U2208" s="1">
        <f>Exchanges!V2212</f>
        <v>2013</v>
      </c>
      <c r="V2208" s="1" t="str">
        <f>Exchanges!W2212</f>
        <v>N-METHYL-2-PYRROLIDONE</v>
      </c>
      <c r="W2208" s="1" t="str">
        <f>Exchanges!X2212</f>
        <v>TRI</v>
      </c>
      <c r="X2208" s="1"/>
    </row>
    <row r="2209" spans="1:24" x14ac:dyDescent="0.15">
      <c r="A2209" s="1" t="str">
        <f>Exchanges!B2213</f>
        <v>chromium</v>
      </c>
      <c r="B2209" s="1">
        <f>Exchanges!C2213</f>
        <v>7440473</v>
      </c>
      <c r="C2209" s="1" t="str">
        <f>Exchanges!D2213</f>
        <v>air</v>
      </c>
      <c r="D2209" s="1" t="str">
        <f>Exchanges!E2213</f>
        <v>unspecified</v>
      </c>
      <c r="E2209" s="1" t="str">
        <f>Exchanges!F2213</f>
        <v>e142b577-e934-4085-9a07-3983d4d92afb</v>
      </c>
      <c r="F2209" s="1" t="str">
        <f>Exchanges!G2213</f>
        <v>Watch, clock, and other measuring and controlling device manufacturing</v>
      </c>
      <c r="G2209" s="1" t="str">
        <f>Exchanges!H2213</f>
        <v>33451A</v>
      </c>
      <c r="H2209" s="1" t="str">
        <f>Exchanges!I2213</f>
        <v>US</v>
      </c>
      <c r="I2209" s="1">
        <f>Exchanges!J2213</f>
        <v>5.8497951752389627E-10</v>
      </c>
      <c r="J2209" s="1" t="str">
        <f>Exchanges!K2213</f>
        <v>kg</v>
      </c>
      <c r="K2209" s="1"/>
      <c r="L2209" s="1"/>
      <c r="M2209" s="1"/>
      <c r="N2209" s="1"/>
      <c r="O2209" s="1"/>
      <c r="P2209" s="86">
        <f>ROUND(Exchanges!Q2213,0)</f>
        <v>4</v>
      </c>
      <c r="Q2209" s="1">
        <f>Exchanges!R2213</f>
        <v>1</v>
      </c>
      <c r="R2209" s="1">
        <f>Exchanges!S2213</f>
        <v>1</v>
      </c>
      <c r="S2209" s="1">
        <f>Exchanges!T2213</f>
        <v>1</v>
      </c>
      <c r="T2209" s="1">
        <f>Exchanges!U2213</f>
        <v>5</v>
      </c>
      <c r="U2209" s="1">
        <f>Exchanges!V2213</f>
        <v>2013</v>
      </c>
      <c r="V2209" s="1" t="str">
        <f>Exchanges!W2213</f>
        <v>CHROMIUM</v>
      </c>
      <c r="W2209" s="1" t="str">
        <f>Exchanges!X2213</f>
        <v>TRI</v>
      </c>
      <c r="X2209" s="1"/>
    </row>
    <row r="2210" spans="1:24" x14ac:dyDescent="0.15">
      <c r="A2210" s="1" t="str">
        <f>Exchanges!B2214</f>
        <v>copper</v>
      </c>
      <c r="B2210" s="1">
        <f>Exchanges!C2214</f>
        <v>7440508</v>
      </c>
      <c r="C2210" s="1" t="str">
        <f>Exchanges!D2214</f>
        <v>air</v>
      </c>
      <c r="D2210" s="1" t="str">
        <f>Exchanges!E2214</f>
        <v>unspecified</v>
      </c>
      <c r="E2210" s="1" t="str">
        <f>Exchanges!F2214</f>
        <v>ec8144d6-d123-43b1-9c17-a295422a0498</v>
      </c>
      <c r="F2210" s="1" t="str">
        <f>Exchanges!G2214</f>
        <v>Watch, clock, and other measuring and controlling device manufacturing</v>
      </c>
      <c r="G2210" s="1" t="str">
        <f>Exchanges!H2214</f>
        <v>33451A</v>
      </c>
      <c r="H2210" s="1" t="str">
        <f>Exchanges!I2214</f>
        <v>US</v>
      </c>
      <c r="I2210" s="1">
        <f>Exchanges!J2214</f>
        <v>9.0155666818388728E-9</v>
      </c>
      <c r="J2210" s="1" t="str">
        <f>Exchanges!K2214</f>
        <v>kg</v>
      </c>
      <c r="K2210" s="1"/>
      <c r="L2210" s="1"/>
      <c r="M2210" s="1"/>
      <c r="N2210" s="1"/>
      <c r="O2210" s="1"/>
      <c r="P2210" s="86">
        <f>ROUND(Exchanges!Q2214,0)</f>
        <v>4</v>
      </c>
      <c r="Q2210" s="1">
        <f>Exchanges!R2214</f>
        <v>1</v>
      </c>
      <c r="R2210" s="1">
        <f>Exchanges!S2214</f>
        <v>1</v>
      </c>
      <c r="S2210" s="1">
        <f>Exchanges!T2214</f>
        <v>1</v>
      </c>
      <c r="T2210" s="1">
        <f>Exchanges!U2214</f>
        <v>5</v>
      </c>
      <c r="U2210" s="1">
        <f>Exchanges!V2214</f>
        <v>2013</v>
      </c>
      <c r="V2210" s="1" t="str">
        <f>Exchanges!W2214</f>
        <v>COPPER</v>
      </c>
      <c r="W2210" s="1" t="str">
        <f>Exchanges!X2214</f>
        <v>TRI</v>
      </c>
      <c r="X2210" s="1"/>
    </row>
    <row r="2211" spans="1:24" x14ac:dyDescent="0.15">
      <c r="A2211" s="1" t="str">
        <f>Exchanges!B2215</f>
        <v>nitric acid</v>
      </c>
      <c r="B2211" s="1">
        <f>Exchanges!C2215</f>
        <v>7697372</v>
      </c>
      <c r="C2211" s="1" t="str">
        <f>Exchanges!D2215</f>
        <v>air</v>
      </c>
      <c r="D2211" s="1" t="str">
        <f>Exchanges!E2215</f>
        <v>unspecified</v>
      </c>
      <c r="E2211" s="1" t="str">
        <f>Exchanges!F2215</f>
        <v>dc084330-5108-4d9c-a7ed-eb3345507f13</v>
      </c>
      <c r="F2211" s="1" t="str">
        <f>Exchanges!G2215</f>
        <v>Watch, clock, and other measuring and controlling device manufacturing</v>
      </c>
      <c r="G2211" s="1" t="str">
        <f>Exchanges!H2215</f>
        <v>33451A</v>
      </c>
      <c r="H2211" s="1" t="str">
        <f>Exchanges!I2215</f>
        <v>US</v>
      </c>
      <c r="I2211" s="1">
        <f>Exchanges!J2215</f>
        <v>9.1876194811106049E-9</v>
      </c>
      <c r="J2211" s="1" t="str">
        <f>Exchanges!K2215</f>
        <v>kg</v>
      </c>
      <c r="K2211" s="1"/>
      <c r="L2211" s="1"/>
      <c r="M2211" s="1"/>
      <c r="N2211" s="1"/>
      <c r="O2211" s="1"/>
      <c r="P2211" s="86">
        <f>ROUND(Exchanges!Q2215,0)</f>
        <v>3</v>
      </c>
      <c r="Q2211" s="1">
        <f>Exchanges!R2215</f>
        <v>1</v>
      </c>
      <c r="R2211" s="1">
        <f>Exchanges!S2215</f>
        <v>1</v>
      </c>
      <c r="S2211" s="1">
        <f>Exchanges!T2215</f>
        <v>1</v>
      </c>
      <c r="T2211" s="1">
        <f>Exchanges!U2215</f>
        <v>5</v>
      </c>
      <c r="U2211" s="1">
        <f>Exchanges!V2215</f>
        <v>2013</v>
      </c>
      <c r="V2211" s="1" t="str">
        <f>Exchanges!W2215</f>
        <v>NITRIC ACID</v>
      </c>
      <c r="W2211" s="1" t="str">
        <f>Exchanges!X2215</f>
        <v>TRI</v>
      </c>
      <c r="X2211" s="1"/>
    </row>
    <row r="2212" spans="1:24" x14ac:dyDescent="0.15">
      <c r="A2212" s="1" t="str">
        <f>Exchanges!B2216</f>
        <v>Zinc</v>
      </c>
      <c r="B2212" s="1">
        <f>Exchanges!C2216</f>
        <v>1330207</v>
      </c>
      <c r="C2212" s="1" t="str">
        <f>Exchanges!D2216</f>
        <v>air</v>
      </c>
      <c r="D2212" s="1" t="str">
        <f>Exchanges!E2216</f>
        <v>unspecified</v>
      </c>
      <c r="E2212" s="1" t="str">
        <f>Exchanges!F2216</f>
        <v>5ce378a0-b48d-471c-977d-79681521efde</v>
      </c>
      <c r="F2212" s="1" t="str">
        <f>Exchanges!G2216</f>
        <v>Watch, clock, and other measuring and controlling device manufacturing</v>
      </c>
      <c r="G2212" s="1" t="str">
        <f>Exchanges!H2216</f>
        <v>33451A</v>
      </c>
      <c r="H2212" s="1" t="str">
        <f>Exchanges!I2216</f>
        <v>US</v>
      </c>
      <c r="I2212" s="1">
        <f>Exchanges!J2216</f>
        <v>2.436267637687756E-8</v>
      </c>
      <c r="J2212" s="1" t="str">
        <f>Exchanges!K2216</f>
        <v>kg</v>
      </c>
      <c r="K2212" s="1"/>
      <c r="L2212" s="1"/>
      <c r="M2212" s="1"/>
      <c r="N2212" s="1"/>
      <c r="O2212" s="1"/>
      <c r="P2212" s="86">
        <f>ROUND(Exchanges!Q2216,0)</f>
        <v>5</v>
      </c>
      <c r="Q2212" s="1">
        <f>Exchanges!R2216</f>
        <v>1</v>
      </c>
      <c r="R2212" s="1">
        <f>Exchanges!S2216</f>
        <v>1</v>
      </c>
      <c r="S2212" s="1">
        <f>Exchanges!T2216</f>
        <v>1</v>
      </c>
      <c r="T2212" s="1">
        <f>Exchanges!U2216</f>
        <v>5</v>
      </c>
      <c r="U2212" s="1">
        <f>Exchanges!V2216</f>
        <v>2013</v>
      </c>
      <c r="V2212" s="1" t="str">
        <f>Exchanges!W2216</f>
        <v>ZINC (FUME OR DUST)</v>
      </c>
      <c r="W2212" s="1" t="str">
        <f>Exchanges!X2216</f>
        <v>TRI</v>
      </c>
      <c r="X2212" s="1"/>
    </row>
    <row r="2213" spans="1:24" x14ac:dyDescent="0.15">
      <c r="A2213" s="1" t="str">
        <f>Exchanges!B2217</f>
        <v>diisocyanates</v>
      </c>
      <c r="B2213" s="1" t="str">
        <f>Exchanges!C2217</f>
        <v/>
      </c>
      <c r="C2213" s="1" t="str">
        <f>Exchanges!D2217</f>
        <v>air</v>
      </c>
      <c r="D2213" s="1" t="str">
        <f>Exchanges!E2217</f>
        <v>unspecified</v>
      </c>
      <c r="E2213" s="1" t="str">
        <f>Exchanges!F2217</f>
        <v>63f3fff6-0459-49fd-808a-6fc86fd63f5c</v>
      </c>
      <c r="F2213" s="1" t="str">
        <f>Exchanges!G2217</f>
        <v>Motor vehicle steering, suspension component (except spring), and brake systems manufacturing</v>
      </c>
      <c r="G2213" s="1" t="str">
        <f>Exchanges!H2217</f>
        <v>3363A0</v>
      </c>
      <c r="H2213" s="1" t="str">
        <f>Exchanges!I2217</f>
        <v>US</v>
      </c>
      <c r="I2213" s="1">
        <f>Exchanges!J2217</f>
        <v>1.0120933553482976E-10</v>
      </c>
      <c r="J2213" s="1" t="str">
        <f>Exchanges!K2217</f>
        <v>kg</v>
      </c>
      <c r="K2213" s="1"/>
      <c r="L2213" s="1"/>
      <c r="M2213" s="1"/>
      <c r="N2213" s="1"/>
      <c r="O2213" s="1"/>
      <c r="P2213" s="86">
        <f>ROUND(Exchanges!Q2217,0)</f>
        <v>4</v>
      </c>
      <c r="Q2213" s="1">
        <f>Exchanges!R2217</f>
        <v>1</v>
      </c>
      <c r="R2213" s="1">
        <f>Exchanges!S2217</f>
        <v>1</v>
      </c>
      <c r="S2213" s="1">
        <f>Exchanges!T2217</f>
        <v>1</v>
      </c>
      <c r="T2213" s="1">
        <f>Exchanges!U2217</f>
        <v>5</v>
      </c>
      <c r="U2213" s="1">
        <f>Exchanges!V2217</f>
        <v>2013</v>
      </c>
      <c r="V2213" s="1" t="str">
        <f>Exchanges!W2217</f>
        <v>DIISOCYANATES</v>
      </c>
      <c r="W2213" s="1" t="str">
        <f>Exchanges!X2217</f>
        <v>TRI</v>
      </c>
      <c r="X2213" s="1"/>
    </row>
    <row r="2214" spans="1:24" x14ac:dyDescent="0.15">
      <c r="A2214" s="1" t="str">
        <f>Exchanges!B2218</f>
        <v>ALUMINUM OXIDE</v>
      </c>
      <c r="B2214" s="1">
        <f>Exchanges!C2218</f>
        <v>1344281</v>
      </c>
      <c r="C2214" s="1" t="str">
        <f>Exchanges!D2218</f>
        <v>air</v>
      </c>
      <c r="D2214" s="1" t="str">
        <f>Exchanges!E2218</f>
        <v>unspecified</v>
      </c>
      <c r="E2214" s="1" t="str">
        <f>Exchanges!F2218</f>
        <v>2c6d7f78-7b39-327b-b7d0-31eefac67a11</v>
      </c>
      <c r="F2214" s="1" t="str">
        <f>Exchanges!G2218</f>
        <v>Motor vehicle steering, suspension component (except spring), and brake systems manufacturing</v>
      </c>
      <c r="G2214" s="1" t="str">
        <f>Exchanges!H2218</f>
        <v>3363A0</v>
      </c>
      <c r="H2214" s="1" t="str">
        <f>Exchanges!I2218</f>
        <v>US</v>
      </c>
      <c r="I2214" s="1">
        <f>Exchanges!J2218</f>
        <v>3.5625686108260079E-10</v>
      </c>
      <c r="J2214" s="1" t="str">
        <f>Exchanges!K2218</f>
        <v>kg</v>
      </c>
      <c r="K2214" s="1"/>
      <c r="L2214" s="1"/>
      <c r="M2214" s="1"/>
      <c r="N2214" s="1"/>
      <c r="O2214" s="1"/>
      <c r="P2214" s="86">
        <f>ROUND(Exchanges!Q2218,0)</f>
        <v>5</v>
      </c>
      <c r="Q2214" s="1">
        <f>Exchanges!R2218</f>
        <v>1</v>
      </c>
      <c r="R2214" s="1">
        <f>Exchanges!S2218</f>
        <v>1</v>
      </c>
      <c r="S2214" s="1">
        <f>Exchanges!T2218</f>
        <v>1</v>
      </c>
      <c r="T2214" s="1">
        <f>Exchanges!U2218</f>
        <v>5</v>
      </c>
      <c r="U2214" s="1">
        <f>Exchanges!V2218</f>
        <v>2013</v>
      </c>
      <c r="V2214" s="1" t="str">
        <f>Exchanges!W2218</f>
        <v>ALUMINUM OXIDE (FIBROUS FORMS)</v>
      </c>
      <c r="W2214" s="1" t="str">
        <f>Exchanges!X2218</f>
        <v>TRI</v>
      </c>
      <c r="X2214" s="1"/>
    </row>
    <row r="2215" spans="1:24" x14ac:dyDescent="0.15">
      <c r="A2215" s="1" t="str">
        <f>Exchanges!B2219</f>
        <v>chromium</v>
      </c>
      <c r="B2215" s="1">
        <f>Exchanges!C2219</f>
        <v>7440473</v>
      </c>
      <c r="C2215" s="1" t="str">
        <f>Exchanges!D2219</f>
        <v>air</v>
      </c>
      <c r="D2215" s="1" t="str">
        <f>Exchanges!E2219</f>
        <v>unspecified</v>
      </c>
      <c r="E2215" s="1" t="str">
        <f>Exchanges!F2219</f>
        <v>e142b577-e934-4085-9a07-3983d4d92afb</v>
      </c>
      <c r="F2215" s="1" t="str">
        <f>Exchanges!G2219</f>
        <v>Motor vehicle steering, suspension component (except spring), and brake systems manufacturing</v>
      </c>
      <c r="G2215" s="1" t="str">
        <f>Exchanges!H2219</f>
        <v>3363A0</v>
      </c>
      <c r="H2215" s="1" t="str">
        <f>Exchanges!I2219</f>
        <v>US</v>
      </c>
      <c r="I2215" s="1">
        <f>Exchanges!J2219</f>
        <v>4.4127270293185783E-9</v>
      </c>
      <c r="J2215" s="1" t="str">
        <f>Exchanges!K2219</f>
        <v>kg</v>
      </c>
      <c r="K2215" s="1"/>
      <c r="L2215" s="1"/>
      <c r="M2215" s="1"/>
      <c r="N2215" s="1"/>
      <c r="O2215" s="1"/>
      <c r="P2215" s="86">
        <f>ROUND(Exchanges!Q2219,0)</f>
        <v>4</v>
      </c>
      <c r="Q2215" s="1">
        <f>Exchanges!R2219</f>
        <v>1</v>
      </c>
      <c r="R2215" s="1">
        <f>Exchanges!S2219</f>
        <v>1</v>
      </c>
      <c r="S2215" s="1">
        <f>Exchanges!T2219</f>
        <v>1</v>
      </c>
      <c r="T2215" s="1">
        <f>Exchanges!U2219</f>
        <v>5</v>
      </c>
      <c r="U2215" s="1">
        <f>Exchanges!V2219</f>
        <v>2013</v>
      </c>
      <c r="V2215" s="1" t="str">
        <f>Exchanges!W2219</f>
        <v>CHROMIUM</v>
      </c>
      <c r="W2215" s="1" t="str">
        <f>Exchanges!X2219</f>
        <v>TRI</v>
      </c>
      <c r="X2215" s="1"/>
    </row>
    <row r="2216" spans="1:24" x14ac:dyDescent="0.15">
      <c r="A2216" s="1" t="str">
        <f>Exchanges!B2220</f>
        <v>nitric acid</v>
      </c>
      <c r="B2216" s="1">
        <f>Exchanges!C2220</f>
        <v>7697372</v>
      </c>
      <c r="C2216" s="1" t="str">
        <f>Exchanges!D2220</f>
        <v>air</v>
      </c>
      <c r="D2216" s="1" t="str">
        <f>Exchanges!E2220</f>
        <v>unspecified</v>
      </c>
      <c r="E2216" s="1" t="str">
        <f>Exchanges!F2220</f>
        <v>dc084330-5108-4d9c-a7ed-eb3345507f13</v>
      </c>
      <c r="F2216" s="1" t="str">
        <f>Exchanges!G2220</f>
        <v>Motor vehicle steering, suspension component (except spring), and brake systems manufacturing</v>
      </c>
      <c r="G2216" s="1" t="str">
        <f>Exchanges!H2220</f>
        <v>3363A0</v>
      </c>
      <c r="H2216" s="1" t="str">
        <f>Exchanges!I2220</f>
        <v>US</v>
      </c>
      <c r="I2216" s="1">
        <f>Exchanges!J2220</f>
        <v>1.2752376277388551E-8</v>
      </c>
      <c r="J2216" s="1" t="str">
        <f>Exchanges!K2220</f>
        <v>kg</v>
      </c>
      <c r="K2216" s="1"/>
      <c r="L2216" s="1"/>
      <c r="M2216" s="1"/>
      <c r="N2216" s="1"/>
      <c r="O2216" s="1"/>
      <c r="P2216" s="86">
        <f>ROUND(Exchanges!Q2220,0)</f>
        <v>3</v>
      </c>
      <c r="Q2216" s="1">
        <f>Exchanges!R2220</f>
        <v>1</v>
      </c>
      <c r="R2216" s="1">
        <f>Exchanges!S2220</f>
        <v>1</v>
      </c>
      <c r="S2216" s="1">
        <f>Exchanges!T2220</f>
        <v>1</v>
      </c>
      <c r="T2216" s="1">
        <f>Exchanges!U2220</f>
        <v>5</v>
      </c>
      <c r="U2216" s="1">
        <f>Exchanges!V2220</f>
        <v>2013</v>
      </c>
      <c r="V2216" s="1" t="str">
        <f>Exchanges!W2220</f>
        <v>NITRIC ACID</v>
      </c>
      <c r="W2216" s="1" t="str">
        <f>Exchanges!X2220</f>
        <v>TRI</v>
      </c>
      <c r="X2216" s="1"/>
    </row>
    <row r="2217" spans="1:24" x14ac:dyDescent="0.15">
      <c r="A2217" s="1" t="str">
        <f>Exchanges!B2221</f>
        <v>Zinc</v>
      </c>
      <c r="B2217" s="1">
        <f>Exchanges!C2221</f>
        <v>1330207</v>
      </c>
      <c r="C2217" s="1" t="str">
        <f>Exchanges!D2221</f>
        <v>air</v>
      </c>
      <c r="D2217" s="1" t="str">
        <f>Exchanges!E2221</f>
        <v>unspecified</v>
      </c>
      <c r="E2217" s="1" t="str">
        <f>Exchanges!F2221</f>
        <v>5ce378a0-b48d-471c-977d-79681521efde</v>
      </c>
      <c r="F2217" s="1" t="str">
        <f>Exchanges!G2221</f>
        <v>Motor vehicle steering, suspension component (except spring), and brake systems manufacturing</v>
      </c>
      <c r="G2217" s="1" t="str">
        <f>Exchanges!H2221</f>
        <v>3363A0</v>
      </c>
      <c r="H2217" s="1" t="str">
        <f>Exchanges!I2221</f>
        <v>US</v>
      </c>
      <c r="I2217" s="1">
        <f>Exchanges!J2221</f>
        <v>3.7773550626980233E-8</v>
      </c>
      <c r="J2217" s="1" t="str">
        <f>Exchanges!K2221</f>
        <v>kg</v>
      </c>
      <c r="K2217" s="1"/>
      <c r="L2217" s="1"/>
      <c r="M2217" s="1"/>
      <c r="N2217" s="1"/>
      <c r="O2217" s="1"/>
      <c r="P2217" s="86">
        <f>ROUND(Exchanges!Q2221,0)</f>
        <v>5</v>
      </c>
      <c r="Q2217" s="1">
        <f>Exchanges!R2221</f>
        <v>1</v>
      </c>
      <c r="R2217" s="1">
        <f>Exchanges!S2221</f>
        <v>1</v>
      </c>
      <c r="S2217" s="1">
        <f>Exchanges!T2221</f>
        <v>1</v>
      </c>
      <c r="T2217" s="1">
        <f>Exchanges!U2221</f>
        <v>5</v>
      </c>
      <c r="U2217" s="1">
        <f>Exchanges!V2221</f>
        <v>2013</v>
      </c>
      <c r="V2217" s="1" t="str">
        <f>Exchanges!W2221</f>
        <v>ZINC (FUME OR DUST)</v>
      </c>
      <c r="W2217" s="1" t="str">
        <f>Exchanges!X2221</f>
        <v>TRI</v>
      </c>
      <c r="X2217" s="1"/>
    </row>
    <row r="2218" spans="1:24" x14ac:dyDescent="0.15">
      <c r="A2218" s="1" t="str">
        <f>Exchanges!B2222</f>
        <v>copper</v>
      </c>
      <c r="B2218" s="1">
        <f>Exchanges!C2222</f>
        <v>7440508</v>
      </c>
      <c r="C2218" s="1" t="str">
        <f>Exchanges!D2222</f>
        <v>air</v>
      </c>
      <c r="D2218" s="1" t="str">
        <f>Exchanges!E2222</f>
        <v>unspecified</v>
      </c>
      <c r="E2218" s="1" t="str">
        <f>Exchanges!F2222</f>
        <v>ec8144d6-d123-43b1-9c17-a295422a0498</v>
      </c>
      <c r="F2218" s="1" t="str">
        <f>Exchanges!G2222</f>
        <v>Motor vehicle steering, suspension component (except spring), and brake systems manufacturing</v>
      </c>
      <c r="G2218" s="1" t="str">
        <f>Exchanges!H2222</f>
        <v>3363A0</v>
      </c>
      <c r="H2218" s="1" t="str">
        <f>Exchanges!I2222</f>
        <v>US</v>
      </c>
      <c r="I2218" s="1">
        <f>Exchanges!J2222</f>
        <v>4.2903851845240745E-8</v>
      </c>
      <c r="J2218" s="1" t="str">
        <f>Exchanges!K2222</f>
        <v>kg</v>
      </c>
      <c r="K2218" s="1"/>
      <c r="L2218" s="1"/>
      <c r="M2218" s="1"/>
      <c r="N2218" s="1"/>
      <c r="O2218" s="1"/>
      <c r="P2218" s="86">
        <f>ROUND(Exchanges!Q2222,0)</f>
        <v>4</v>
      </c>
      <c r="Q2218" s="1">
        <f>Exchanges!R2222</f>
        <v>1</v>
      </c>
      <c r="R2218" s="1">
        <f>Exchanges!S2222</f>
        <v>1</v>
      </c>
      <c r="S2218" s="1">
        <f>Exchanges!T2222</f>
        <v>1</v>
      </c>
      <c r="T2218" s="1">
        <f>Exchanges!U2222</f>
        <v>5</v>
      </c>
      <c r="U2218" s="1">
        <f>Exchanges!V2222</f>
        <v>2013</v>
      </c>
      <c r="V2218" s="1" t="str">
        <f>Exchanges!W2222</f>
        <v>COPPER</v>
      </c>
      <c r="W2218" s="1" t="str">
        <f>Exchanges!X2222</f>
        <v>TRI</v>
      </c>
      <c r="X2218" s="1"/>
    </row>
    <row r="2219" spans="1:24" x14ac:dyDescent="0.15">
      <c r="A2219" s="1" t="str">
        <f>Exchanges!B2223</f>
        <v>Sulfuric acid</v>
      </c>
      <c r="B2219" s="1">
        <f>Exchanges!C2223</f>
        <v>7664939</v>
      </c>
      <c r="C2219" s="1" t="str">
        <f>Exchanges!D2223</f>
        <v>air</v>
      </c>
      <c r="D2219" s="1" t="str">
        <f>Exchanges!E2223</f>
        <v>unspecified</v>
      </c>
      <c r="E2219" s="1" t="str">
        <f>Exchanges!F2223</f>
        <v>99c65c6a-6871-40ba-af79-5bd6851688e4</v>
      </c>
      <c r="F2219" s="1" t="str">
        <f>Exchanges!G2223</f>
        <v>Motor vehicle steering, suspension component (except spring), and brake systems manufacturing</v>
      </c>
      <c r="G2219" s="1" t="str">
        <f>Exchanges!H2223</f>
        <v>3363A0</v>
      </c>
      <c r="H2219" s="1" t="str">
        <f>Exchanges!I2223</f>
        <v>US</v>
      </c>
      <c r="I2219" s="1">
        <f>Exchanges!J2223</f>
        <v>1.0205949395332232E-7</v>
      </c>
      <c r="J2219" s="1" t="str">
        <f>Exchanges!K2223</f>
        <v>kg</v>
      </c>
      <c r="K2219" s="1"/>
      <c r="L2219" s="1"/>
      <c r="M2219" s="1"/>
      <c r="N2219" s="1"/>
      <c r="O2219" s="1"/>
      <c r="P2219" s="86">
        <f>ROUND(Exchanges!Q2223,0)</f>
        <v>2</v>
      </c>
      <c r="Q2219" s="1">
        <f>Exchanges!R2223</f>
        <v>1</v>
      </c>
      <c r="R2219" s="1">
        <f>Exchanges!S2223</f>
        <v>1</v>
      </c>
      <c r="S2219" s="1">
        <f>Exchanges!T2223</f>
        <v>1</v>
      </c>
      <c r="T2219" s="1">
        <f>Exchanges!U2223</f>
        <v>5</v>
      </c>
      <c r="U2219" s="1">
        <f>Exchanges!V2223</f>
        <v>2013</v>
      </c>
      <c r="V2219" s="1" t="str">
        <f>Exchanges!W2223</f>
        <v>SULFURIC ACID (1994 AND AFTER ACID AEROSOLS" ONLY)"</v>
      </c>
      <c r="W2219" s="1" t="str">
        <f>Exchanges!X2223</f>
        <v>TRI</v>
      </c>
      <c r="X2219" s="1"/>
    </row>
    <row r="2220" spans="1:24" x14ac:dyDescent="0.15">
      <c r="A2220" s="1" t="str">
        <f>Exchanges!B2224</f>
        <v>1,2,4-trimethylbenzene</v>
      </c>
      <c r="B2220" s="1">
        <f>Exchanges!C2224</f>
        <v>95636</v>
      </c>
      <c r="C2220" s="1" t="str">
        <f>Exchanges!D2224</f>
        <v>air</v>
      </c>
      <c r="D2220" s="1" t="str">
        <f>Exchanges!E2224</f>
        <v>unspecified</v>
      </c>
      <c r="E2220" s="1" t="str">
        <f>Exchanges!F2224</f>
        <v>776e1b2c-6a86-35c1-b2ed-61952ecd792c</v>
      </c>
      <c r="F2220" s="1" t="str">
        <f>Exchanges!G2224</f>
        <v>Motor vehicle steering, suspension component (except spring), and brake systems manufacturing</v>
      </c>
      <c r="G2220" s="1" t="str">
        <f>Exchanges!H2224</f>
        <v>3363A0</v>
      </c>
      <c r="H2220" s="1" t="str">
        <f>Exchanges!I2224</f>
        <v>US</v>
      </c>
      <c r="I2220" s="1">
        <f>Exchanges!J2224</f>
        <v>2.8020816636172967E-7</v>
      </c>
      <c r="J2220" s="1" t="str">
        <f>Exchanges!K2224</f>
        <v>kg</v>
      </c>
      <c r="K2220" s="1"/>
      <c r="L2220" s="1"/>
      <c r="M2220" s="1"/>
      <c r="N2220" s="1"/>
      <c r="O2220" s="1"/>
      <c r="P2220" s="86">
        <f>ROUND(Exchanges!Q2224,0)</f>
        <v>5</v>
      </c>
      <c r="Q2220" s="1">
        <f>Exchanges!R2224</f>
        <v>1</v>
      </c>
      <c r="R2220" s="1">
        <f>Exchanges!S2224</f>
        <v>1</v>
      </c>
      <c r="S2220" s="1">
        <f>Exchanges!T2224</f>
        <v>1</v>
      </c>
      <c r="T2220" s="1">
        <f>Exchanges!U2224</f>
        <v>5</v>
      </c>
      <c r="U2220" s="1">
        <f>Exchanges!V2224</f>
        <v>2013</v>
      </c>
      <c r="V2220" s="1" t="str">
        <f>Exchanges!W2224</f>
        <v>1,2,4-TRIMETHYLBENZENE</v>
      </c>
      <c r="W2220" s="1" t="str">
        <f>Exchanges!X2224</f>
        <v>TRI</v>
      </c>
      <c r="X2220" s="1"/>
    </row>
    <row r="2221" spans="1:24" x14ac:dyDescent="0.15">
      <c r="A2221" s="1" t="str">
        <f>Exchanges!B2225</f>
        <v>Ethylene glycol monoethyl ether</v>
      </c>
      <c r="B2221" s="1">
        <f>Exchanges!C2225</f>
        <v>110805</v>
      </c>
      <c r="C2221" s="1" t="str">
        <f>Exchanges!D2225</f>
        <v>air</v>
      </c>
      <c r="D2221" s="1" t="str">
        <f>Exchanges!E2225</f>
        <v>unspecified</v>
      </c>
      <c r="E2221" s="1" t="str">
        <f>Exchanges!F2225</f>
        <v>45e23e23-d952-4721-a514-2acfa5bfcab5</v>
      </c>
      <c r="F2221" s="1" t="str">
        <f>Exchanges!G2225</f>
        <v>Motor vehicle steering, suspension component (except spring), and brake systems manufacturing</v>
      </c>
      <c r="G2221" s="1" t="str">
        <f>Exchanges!H2225</f>
        <v>3363A0</v>
      </c>
      <c r="H2221" s="1" t="str">
        <f>Exchanges!I2225</f>
        <v>US</v>
      </c>
      <c r="I2221" s="1">
        <f>Exchanges!J2225</f>
        <v>6.5567455932884113E-7</v>
      </c>
      <c r="J2221" s="1" t="str">
        <f>Exchanges!K2225</f>
        <v>kg</v>
      </c>
      <c r="K2221" s="1"/>
      <c r="L2221" s="1"/>
      <c r="M2221" s="1"/>
      <c r="N2221" s="1"/>
      <c r="O2221" s="1"/>
      <c r="P2221" s="86">
        <f>ROUND(Exchanges!Q2225,0)</f>
        <v>5</v>
      </c>
      <c r="Q2221" s="1">
        <f>Exchanges!R2225</f>
        <v>1</v>
      </c>
      <c r="R2221" s="1">
        <f>Exchanges!S2225</f>
        <v>1</v>
      </c>
      <c r="S2221" s="1">
        <f>Exchanges!T2225</f>
        <v>1</v>
      </c>
      <c r="T2221" s="1">
        <f>Exchanges!U2225</f>
        <v>5</v>
      </c>
      <c r="U2221" s="1">
        <f>Exchanges!V2225</f>
        <v>2013</v>
      </c>
      <c r="V2221" s="1" t="str">
        <f>Exchanges!W2225</f>
        <v>CERTAIN GLYCOL ETHERS</v>
      </c>
      <c r="W2221" s="1" t="str">
        <f>Exchanges!X2225</f>
        <v>TRI</v>
      </c>
      <c r="X2221" s="1"/>
    </row>
    <row r="2222" spans="1:24" x14ac:dyDescent="0.15">
      <c r="A2222" s="1" t="str">
        <f>Exchanges!B2226</f>
        <v>Aluminum</v>
      </c>
      <c r="B2222" s="1">
        <f>Exchanges!C2226</f>
        <v>7429905</v>
      </c>
      <c r="C2222" s="1" t="str">
        <f>Exchanges!D2226</f>
        <v>air</v>
      </c>
      <c r="D2222" s="1" t="str">
        <f>Exchanges!E2226</f>
        <v>unspecified</v>
      </c>
      <c r="E2222" s="1" t="str">
        <f>Exchanges!F2226</f>
        <v>ff65658c-2d39-44a2-b23e-7ec3c644f064</v>
      </c>
      <c r="F2222" s="1" t="str">
        <f>Exchanges!G2226</f>
        <v>Motor vehicle steering, suspension component (except spring), and brake systems manufacturing</v>
      </c>
      <c r="G2222" s="1" t="str">
        <f>Exchanges!H2226</f>
        <v>3363A0</v>
      </c>
      <c r="H2222" s="1" t="str">
        <f>Exchanges!I2226</f>
        <v>US</v>
      </c>
      <c r="I2222" s="1">
        <f>Exchanges!J2226</f>
        <v>1.4682231838993263E-6</v>
      </c>
      <c r="J2222" s="1" t="str">
        <f>Exchanges!K2226</f>
        <v>kg</v>
      </c>
      <c r="K2222" s="1"/>
      <c r="L2222" s="1"/>
      <c r="M2222" s="1"/>
      <c r="N2222" s="1"/>
      <c r="O2222" s="1"/>
      <c r="P2222" s="86">
        <f>ROUND(Exchanges!Q2226,0)</f>
        <v>4</v>
      </c>
      <c r="Q2222" s="1">
        <f>Exchanges!R2226</f>
        <v>1</v>
      </c>
      <c r="R2222" s="1">
        <f>Exchanges!S2226</f>
        <v>1</v>
      </c>
      <c r="S2222" s="1">
        <f>Exchanges!T2226</f>
        <v>1</v>
      </c>
      <c r="T2222" s="1">
        <f>Exchanges!U2226</f>
        <v>5</v>
      </c>
      <c r="U2222" s="1">
        <f>Exchanges!V2226</f>
        <v>2013</v>
      </c>
      <c r="V2222" s="1" t="str">
        <f>Exchanges!W2226</f>
        <v>ALUMINUM (FUME OR DUST)</v>
      </c>
      <c r="W2222" s="1" t="str">
        <f>Exchanges!X2226</f>
        <v>TRI</v>
      </c>
      <c r="X2222" s="1"/>
    </row>
    <row r="2223" spans="1:24" x14ac:dyDescent="0.15">
      <c r="A2223" s="1" t="str">
        <f>Exchanges!B2227</f>
        <v>NITROGLYCERIN</v>
      </c>
      <c r="B2223" s="1">
        <f>Exchanges!C2227</f>
        <v>55630</v>
      </c>
      <c r="C2223" s="1" t="str">
        <f>Exchanges!D2227</f>
        <v>air</v>
      </c>
      <c r="D2223" s="1" t="str">
        <f>Exchanges!E2227</f>
        <v>unspecified</v>
      </c>
      <c r="E2223" s="1" t="str">
        <f>Exchanges!F2227</f>
        <v>4541ae89-df9f-42f4-82d5-644adcca1527</v>
      </c>
      <c r="F2223" s="1" t="str">
        <f>Exchanges!G2227</f>
        <v>Propulsion units and parts for space vehicles and guided missiles</v>
      </c>
      <c r="G2223" s="1" t="str">
        <f>Exchanges!H2227</f>
        <v>33641A</v>
      </c>
      <c r="H2223" s="1" t="str">
        <f>Exchanges!I2227</f>
        <v>US</v>
      </c>
      <c r="I2223" s="1">
        <f>Exchanges!J2227</f>
        <v>2.6650077760497664E-9</v>
      </c>
      <c r="J2223" s="1" t="str">
        <f>Exchanges!K2227</f>
        <v>kg</v>
      </c>
      <c r="K2223" s="1"/>
      <c r="L2223" s="1"/>
      <c r="M2223" s="1"/>
      <c r="N2223" s="1"/>
      <c r="O2223" s="1"/>
      <c r="P2223" s="86">
        <f>ROUND(Exchanges!Q2227,0)</f>
        <v>5</v>
      </c>
      <c r="Q2223" s="1">
        <f>Exchanges!R2227</f>
        <v>1</v>
      </c>
      <c r="R2223" s="1">
        <f>Exchanges!S2227</f>
        <v>1</v>
      </c>
      <c r="S2223" s="1">
        <f>Exchanges!T2227</f>
        <v>1</v>
      </c>
      <c r="T2223" s="1">
        <f>Exchanges!U2227</f>
        <v>5</v>
      </c>
      <c r="U2223" s="1">
        <f>Exchanges!V2227</f>
        <v>2013</v>
      </c>
      <c r="V2223" s="1" t="str">
        <f>Exchanges!W2227</f>
        <v>NITROGLYCERIN</v>
      </c>
      <c r="W2223" s="1" t="str">
        <f>Exchanges!X2227</f>
        <v>TRI</v>
      </c>
      <c r="X2223" s="1"/>
    </row>
    <row r="2224" spans="1:24" x14ac:dyDescent="0.15">
      <c r="A2224" s="1" t="str">
        <f>Exchanges!B2228</f>
        <v>nitric acid</v>
      </c>
      <c r="B2224" s="1">
        <f>Exchanges!C2228</f>
        <v>7697372</v>
      </c>
      <c r="C2224" s="1" t="str">
        <f>Exchanges!D2228</f>
        <v>air</v>
      </c>
      <c r="D2224" s="1" t="str">
        <f>Exchanges!E2228</f>
        <v>unspecified</v>
      </c>
      <c r="E2224" s="1" t="str">
        <f>Exchanges!F2228</f>
        <v>dc084330-5108-4d9c-a7ed-eb3345507f13</v>
      </c>
      <c r="F2224" s="1" t="str">
        <f>Exchanges!G2228</f>
        <v>Propulsion units and parts for space vehicles and guided missiles</v>
      </c>
      <c r="G2224" s="1" t="str">
        <f>Exchanges!H2228</f>
        <v>33641A</v>
      </c>
      <c r="H2224" s="1" t="str">
        <f>Exchanges!I2228</f>
        <v>US</v>
      </c>
      <c r="I2224" s="1">
        <f>Exchanges!J2228</f>
        <v>1.7761493001555211E-7</v>
      </c>
      <c r="J2224" s="1" t="str">
        <f>Exchanges!K2228</f>
        <v>kg</v>
      </c>
      <c r="K2224" s="1"/>
      <c r="L2224" s="1"/>
      <c r="M2224" s="1"/>
      <c r="N2224" s="1"/>
      <c r="O2224" s="1"/>
      <c r="P2224" s="86">
        <f>ROUND(Exchanges!Q2228,0)</f>
        <v>3</v>
      </c>
      <c r="Q2224" s="1">
        <f>Exchanges!R2228</f>
        <v>1</v>
      </c>
      <c r="R2224" s="1">
        <f>Exchanges!S2228</f>
        <v>1</v>
      </c>
      <c r="S2224" s="1">
        <f>Exchanges!T2228</f>
        <v>1</v>
      </c>
      <c r="T2224" s="1">
        <f>Exchanges!U2228</f>
        <v>5</v>
      </c>
      <c r="U2224" s="1">
        <f>Exchanges!V2228</f>
        <v>2013</v>
      </c>
      <c r="V2224" s="1" t="str">
        <f>Exchanges!W2228</f>
        <v>NITRIC ACID</v>
      </c>
      <c r="W2224" s="1" t="str">
        <f>Exchanges!X2228</f>
        <v>TRI</v>
      </c>
      <c r="X2224" s="1"/>
    </row>
    <row r="2225" spans="1:24" x14ac:dyDescent="0.15">
      <c r="A2225" s="1" t="str">
        <f>Exchanges!B2229</f>
        <v>1-Methyl-2-pyrrolidinone</v>
      </c>
      <c r="B2225" s="1">
        <f>Exchanges!C2229</f>
        <v>872504</v>
      </c>
      <c r="C2225" s="1" t="str">
        <f>Exchanges!D2229</f>
        <v>air</v>
      </c>
      <c r="D2225" s="1" t="str">
        <f>Exchanges!E2229</f>
        <v>unspecified</v>
      </c>
      <c r="E2225" s="1" t="str">
        <f>Exchanges!F2229</f>
        <v>00b8c5b8-8f45-445f-839c-2017fe3ad8b8</v>
      </c>
      <c r="F2225" s="1" t="str">
        <f>Exchanges!G2229</f>
        <v>Propulsion units and parts for space vehicles and guided missiles</v>
      </c>
      <c r="G2225" s="1" t="str">
        <f>Exchanges!H2229</f>
        <v>33641A</v>
      </c>
      <c r="H2225" s="1" t="str">
        <f>Exchanges!I2229</f>
        <v>US</v>
      </c>
      <c r="I2225" s="1">
        <f>Exchanges!J2229</f>
        <v>3.1839004665629859E-7</v>
      </c>
      <c r="J2225" s="1" t="str">
        <f>Exchanges!K2229</f>
        <v>kg</v>
      </c>
      <c r="K2225" s="1"/>
      <c r="L2225" s="1"/>
      <c r="M2225" s="1"/>
      <c r="N2225" s="1"/>
      <c r="O2225" s="1"/>
      <c r="P2225" s="86">
        <f>ROUND(Exchanges!Q2229,0)</f>
        <v>5</v>
      </c>
      <c r="Q2225" s="1">
        <f>Exchanges!R2229</f>
        <v>1</v>
      </c>
      <c r="R2225" s="1">
        <f>Exchanges!S2229</f>
        <v>1</v>
      </c>
      <c r="S2225" s="1">
        <f>Exchanges!T2229</f>
        <v>1</v>
      </c>
      <c r="T2225" s="1">
        <f>Exchanges!U2229</f>
        <v>5</v>
      </c>
      <c r="U2225" s="1">
        <f>Exchanges!V2229</f>
        <v>2013</v>
      </c>
      <c r="V2225" s="1" t="str">
        <f>Exchanges!W2229</f>
        <v>N-METHYL-2-PYRROLIDONE</v>
      </c>
      <c r="W2225" s="1" t="str">
        <f>Exchanges!X2229</f>
        <v>TRI</v>
      </c>
      <c r="X2225" s="1"/>
    </row>
    <row r="2226" spans="1:24" x14ac:dyDescent="0.15">
      <c r="A2226" s="1" t="str">
        <f>Exchanges!B2230</f>
        <v>chromium</v>
      </c>
      <c r="B2226" s="1">
        <f>Exchanges!C2230</f>
        <v>7440473</v>
      </c>
      <c r="C2226" s="1" t="str">
        <f>Exchanges!D2230</f>
        <v>air</v>
      </c>
      <c r="D2226" s="1" t="str">
        <f>Exchanges!E2230</f>
        <v>unspecified</v>
      </c>
      <c r="E2226" s="1" t="str">
        <f>Exchanges!F2230</f>
        <v>e142b577-e934-4085-9a07-3983d4d92afb</v>
      </c>
      <c r="F2226" s="1" t="str">
        <f>Exchanges!G2230</f>
        <v>Office furniture and custom architectural woodwork and millwork manufacturing</v>
      </c>
      <c r="G2226" s="1" t="str">
        <f>Exchanges!H2230</f>
        <v>33721A</v>
      </c>
      <c r="H2226" s="1" t="str">
        <f>Exchanges!I2230</f>
        <v>US</v>
      </c>
      <c r="I2226" s="1">
        <f>Exchanges!J2230</f>
        <v>1.4200687371117914E-10</v>
      </c>
      <c r="J2226" s="1" t="str">
        <f>Exchanges!K2230</f>
        <v>kg</v>
      </c>
      <c r="K2226" s="1"/>
      <c r="L2226" s="1"/>
      <c r="M2226" s="1"/>
      <c r="N2226" s="1"/>
      <c r="O2226" s="1"/>
      <c r="P2226" s="86">
        <f>ROUND(Exchanges!Q2230,0)</f>
        <v>4</v>
      </c>
      <c r="Q2226" s="1">
        <f>Exchanges!R2230</f>
        <v>1</v>
      </c>
      <c r="R2226" s="1">
        <f>Exchanges!S2230</f>
        <v>1</v>
      </c>
      <c r="S2226" s="1">
        <f>Exchanges!T2230</f>
        <v>1</v>
      </c>
      <c r="T2226" s="1">
        <f>Exchanges!U2230</f>
        <v>5</v>
      </c>
      <c r="U2226" s="1">
        <f>Exchanges!V2230</f>
        <v>2013</v>
      </c>
      <c r="V2226" s="1" t="str">
        <f>Exchanges!W2230</f>
        <v>CHROMIUM</v>
      </c>
      <c r="W2226" s="1" t="str">
        <f>Exchanges!X2230</f>
        <v>TRI</v>
      </c>
      <c r="X2226" s="1"/>
    </row>
    <row r="2227" spans="1:24" x14ac:dyDescent="0.15">
      <c r="A2227" s="1" t="str">
        <f>Exchanges!B2231</f>
        <v>ethylbenzene</v>
      </c>
      <c r="B2227" s="1">
        <f>Exchanges!C2231</f>
        <v>100414</v>
      </c>
      <c r="C2227" s="1" t="str">
        <f>Exchanges!D2231</f>
        <v>air</v>
      </c>
      <c r="D2227" s="1" t="str">
        <f>Exchanges!E2231</f>
        <v>unspecified</v>
      </c>
      <c r="E2227" s="1" t="str">
        <f>Exchanges!F2231</f>
        <v>787591de-0e9e-3f81-a1e5-2df2949f146c</v>
      </c>
      <c r="F2227" s="1" t="str">
        <f>Exchanges!G2231</f>
        <v>Office furniture and custom architectural woodwork and millwork manufacturing</v>
      </c>
      <c r="G2227" s="1" t="str">
        <f>Exchanges!H2231</f>
        <v>33721A</v>
      </c>
      <c r="H2227" s="1" t="str">
        <f>Exchanges!I2231</f>
        <v>US</v>
      </c>
      <c r="I2227" s="1">
        <f>Exchanges!J2231</f>
        <v>6.1290393451227893E-7</v>
      </c>
      <c r="J2227" s="1" t="str">
        <f>Exchanges!K2231</f>
        <v>kg</v>
      </c>
      <c r="K2227" s="1"/>
      <c r="L2227" s="1"/>
      <c r="M2227" s="1"/>
      <c r="N2227" s="1"/>
      <c r="O2227" s="1"/>
      <c r="P2227" s="86">
        <f>ROUND(Exchanges!Q2231,0)</f>
        <v>4</v>
      </c>
      <c r="Q2227" s="1">
        <f>Exchanges!R2231</f>
        <v>1</v>
      </c>
      <c r="R2227" s="1">
        <f>Exchanges!S2231</f>
        <v>1</v>
      </c>
      <c r="S2227" s="1">
        <f>Exchanges!T2231</f>
        <v>1</v>
      </c>
      <c r="T2227" s="1">
        <f>Exchanges!U2231</f>
        <v>5</v>
      </c>
      <c r="U2227" s="1">
        <f>Exchanges!V2231</f>
        <v>2013</v>
      </c>
      <c r="V2227" s="1" t="str">
        <f>Exchanges!W2231</f>
        <v>ETHYLBENZENE</v>
      </c>
      <c r="W2227" s="1" t="str">
        <f>Exchanges!X2231</f>
        <v>TRI</v>
      </c>
      <c r="X2227" s="1"/>
    </row>
    <row r="2228" spans="1:24" x14ac:dyDescent="0.15">
      <c r="A2228" s="1" t="str">
        <f>Exchanges!B2232</f>
        <v>Ethylene glycol monoethyl ether</v>
      </c>
      <c r="B2228" s="1">
        <f>Exchanges!C2232</f>
        <v>110805</v>
      </c>
      <c r="C2228" s="1" t="str">
        <f>Exchanges!D2232</f>
        <v>air</v>
      </c>
      <c r="D2228" s="1" t="str">
        <f>Exchanges!E2232</f>
        <v>unspecified</v>
      </c>
      <c r="E2228" s="1" t="str">
        <f>Exchanges!F2232</f>
        <v>45e23e23-d952-4721-a514-2acfa5bfcab5</v>
      </c>
      <c r="F2228" s="1" t="str">
        <f>Exchanges!G2232</f>
        <v>Office furniture and custom architectural woodwork and millwork manufacturing</v>
      </c>
      <c r="G2228" s="1" t="str">
        <f>Exchanges!H2232</f>
        <v>33721A</v>
      </c>
      <c r="H2228" s="1" t="str">
        <f>Exchanges!I2232</f>
        <v>US</v>
      </c>
      <c r="I2228" s="1">
        <f>Exchanges!J2232</f>
        <v>7.4273761619696298E-7</v>
      </c>
      <c r="J2228" s="1" t="str">
        <f>Exchanges!K2232</f>
        <v>kg</v>
      </c>
      <c r="K2228" s="1"/>
      <c r="L2228" s="1"/>
      <c r="M2228" s="1"/>
      <c r="N2228" s="1"/>
      <c r="O2228" s="1"/>
      <c r="P2228" s="86">
        <f>ROUND(Exchanges!Q2232,0)</f>
        <v>5</v>
      </c>
      <c r="Q2228" s="1">
        <f>Exchanges!R2232</f>
        <v>1</v>
      </c>
      <c r="R2228" s="1">
        <f>Exchanges!S2232</f>
        <v>1</v>
      </c>
      <c r="S2228" s="1">
        <f>Exchanges!T2232</f>
        <v>1</v>
      </c>
      <c r="T2228" s="1">
        <f>Exchanges!U2232</f>
        <v>5</v>
      </c>
      <c r="U2228" s="1">
        <f>Exchanges!V2232</f>
        <v>2013</v>
      </c>
      <c r="V2228" s="1" t="str">
        <f>Exchanges!W2232</f>
        <v>CERTAIN GLYCOL ETHERS</v>
      </c>
      <c r="W2228" s="1" t="str">
        <f>Exchanges!X2232</f>
        <v>TRI</v>
      </c>
      <c r="X2228" s="1"/>
    </row>
    <row r="2229" spans="1:24" x14ac:dyDescent="0.15">
      <c r="A2229" s="1" t="str">
        <f>Exchanges!B2233</f>
        <v>butanol</v>
      </c>
      <c r="B2229" s="1">
        <f>Exchanges!C2233</f>
        <v>71363</v>
      </c>
      <c r="C2229" s="1" t="str">
        <f>Exchanges!D2233</f>
        <v>air</v>
      </c>
      <c r="D2229" s="1" t="str">
        <f>Exchanges!E2233</f>
        <v>unspecified</v>
      </c>
      <c r="E2229" s="1" t="str">
        <f>Exchanges!F2233</f>
        <v>b9a9b2ad-5db3-47aa-81de-3a48ae9ad4ec</v>
      </c>
      <c r="F2229" s="1" t="str">
        <f>Exchanges!G2233</f>
        <v>Office furniture and custom architectural woodwork and millwork manufacturing</v>
      </c>
      <c r="G2229" s="1" t="str">
        <f>Exchanges!H2233</f>
        <v>33721A</v>
      </c>
      <c r="H2229" s="1" t="str">
        <f>Exchanges!I2233</f>
        <v>US</v>
      </c>
      <c r="I2229" s="1">
        <f>Exchanges!J2233</f>
        <v>1.2245159182653253E-6</v>
      </c>
      <c r="J2229" s="1" t="str">
        <f>Exchanges!K2233</f>
        <v>kg</v>
      </c>
      <c r="K2229" s="1"/>
      <c r="L2229" s="1"/>
      <c r="M2229" s="1"/>
      <c r="N2229" s="1"/>
      <c r="O2229" s="1"/>
      <c r="P2229" s="86">
        <f>ROUND(Exchanges!Q2233,0)</f>
        <v>5</v>
      </c>
      <c r="Q2229" s="1">
        <f>Exchanges!R2233</f>
        <v>1</v>
      </c>
      <c r="R2229" s="1">
        <f>Exchanges!S2233</f>
        <v>1</v>
      </c>
      <c r="S2229" s="1">
        <f>Exchanges!T2233</f>
        <v>1</v>
      </c>
      <c r="T2229" s="1">
        <f>Exchanges!U2233</f>
        <v>5</v>
      </c>
      <c r="U2229" s="1">
        <f>Exchanges!V2233</f>
        <v>2013</v>
      </c>
      <c r="V2229" s="1" t="str">
        <f>Exchanges!W2233</f>
        <v>N-BUTYL ALCOHOL</v>
      </c>
      <c r="W2229" s="1" t="str">
        <f>Exchanges!X2233</f>
        <v>TRI</v>
      </c>
      <c r="X2229" s="1"/>
    </row>
    <row r="2230" spans="1:24" x14ac:dyDescent="0.15">
      <c r="A2230" s="1" t="str">
        <f>Exchanges!B2234</f>
        <v>1,2,4-trimethylbenzene</v>
      </c>
      <c r="B2230" s="1">
        <f>Exchanges!C2234</f>
        <v>95636</v>
      </c>
      <c r="C2230" s="1" t="str">
        <f>Exchanges!D2234</f>
        <v>air</v>
      </c>
      <c r="D2230" s="1" t="str">
        <f>Exchanges!E2234</f>
        <v>unspecified</v>
      </c>
      <c r="E2230" s="1" t="str">
        <f>Exchanges!F2234</f>
        <v>776e1b2c-6a86-35c1-b2ed-61952ecd792c</v>
      </c>
      <c r="F2230" s="1" t="str">
        <f>Exchanges!G2234</f>
        <v>Office furniture and custom architectural woodwork and millwork manufacturing</v>
      </c>
      <c r="G2230" s="1" t="str">
        <f>Exchanges!H2234</f>
        <v>33721A</v>
      </c>
      <c r="H2230" s="1" t="str">
        <f>Exchanges!I2234</f>
        <v>US</v>
      </c>
      <c r="I2230" s="1">
        <f>Exchanges!J2234</f>
        <v>3.8554557255514591E-6</v>
      </c>
      <c r="J2230" s="1" t="str">
        <f>Exchanges!K2234</f>
        <v>kg</v>
      </c>
      <c r="K2230" s="1"/>
      <c r="L2230" s="1"/>
      <c r="M2230" s="1"/>
      <c r="N2230" s="1"/>
      <c r="O2230" s="1"/>
      <c r="P2230" s="86">
        <f>ROUND(Exchanges!Q2234,0)</f>
        <v>5</v>
      </c>
      <c r="Q2230" s="1">
        <f>Exchanges!R2234</f>
        <v>1</v>
      </c>
      <c r="R2230" s="1">
        <f>Exchanges!S2234</f>
        <v>1</v>
      </c>
      <c r="S2230" s="1">
        <f>Exchanges!T2234</f>
        <v>1</v>
      </c>
      <c r="T2230" s="1">
        <f>Exchanges!U2234</f>
        <v>5</v>
      </c>
      <c r="U2230" s="1">
        <f>Exchanges!V2234</f>
        <v>2013</v>
      </c>
      <c r="V2230" s="1" t="str">
        <f>Exchanges!W2234</f>
        <v>1,2,4-TRIMETHYLBENZENE</v>
      </c>
      <c r="W2230" s="1" t="str">
        <f>Exchanges!X2234</f>
        <v>TRI</v>
      </c>
      <c r="X2230" s="1"/>
    </row>
    <row r="2231" spans="1:24" x14ac:dyDescent="0.15">
      <c r="A2231" s="1" t="str">
        <f>Exchanges!B2235</f>
        <v>chromium</v>
      </c>
      <c r="B2231" s="1">
        <f>Exchanges!C2235</f>
        <v>7440473</v>
      </c>
      <c r="C2231" s="1" t="str">
        <f>Exchanges!D2235</f>
        <v>air</v>
      </c>
      <c r="D2231" s="1" t="str">
        <f>Exchanges!E2235</f>
        <v>unspecified</v>
      </c>
      <c r="E2231" s="1" t="str">
        <f>Exchanges!F2235</f>
        <v>e142b577-e934-4085-9a07-3983d4d92afb</v>
      </c>
      <c r="F2231" s="1" t="str">
        <f>Exchanges!G2235</f>
        <v>Scenic and sightseeing transportation and support activities for transportation</v>
      </c>
      <c r="G2231" s="1" t="str">
        <f>Exchanges!H2235</f>
        <v>48A000</v>
      </c>
      <c r="H2231" s="1" t="str">
        <f>Exchanges!I2235</f>
        <v>US</v>
      </c>
      <c r="I2231" s="1">
        <f>Exchanges!J2235</f>
        <v>1.1045639607941695E-10</v>
      </c>
      <c r="J2231" s="1" t="str">
        <f>Exchanges!K2235</f>
        <v>kg</v>
      </c>
      <c r="K2231" s="1"/>
      <c r="L2231" s="1"/>
      <c r="M2231" s="1"/>
      <c r="N2231" s="1"/>
      <c r="O2231" s="1"/>
      <c r="P2231" s="86">
        <f>ROUND(Exchanges!Q2235,0)</f>
        <v>4</v>
      </c>
      <c r="Q2231" s="1">
        <f>Exchanges!R2235</f>
        <v>1</v>
      </c>
      <c r="R2231" s="1">
        <f>Exchanges!S2235</f>
        <v>1</v>
      </c>
      <c r="S2231" s="1">
        <f>Exchanges!T2235</f>
        <v>1</v>
      </c>
      <c r="T2231" s="1">
        <f>Exchanges!U2235</f>
        <v>5</v>
      </c>
      <c r="U2231" s="1">
        <f>Exchanges!V2235</f>
        <v>2013</v>
      </c>
      <c r="V2231" s="1" t="str">
        <f>Exchanges!W2235</f>
        <v>CHROMIUM</v>
      </c>
      <c r="W2231" s="1" t="str">
        <f>Exchanges!X2235</f>
        <v>TRI</v>
      </c>
      <c r="X2231" s="1"/>
    </row>
    <row r="2232" spans="1:24" x14ac:dyDescent="0.15">
      <c r="A2232" s="1" t="str">
        <f>Exchanges!B2236</f>
        <v>1,2,4-trimethylbenzene</v>
      </c>
      <c r="B2232" s="1">
        <f>Exchanges!C2236</f>
        <v>95636</v>
      </c>
      <c r="C2232" s="1" t="str">
        <f>Exchanges!D2236</f>
        <v>air</v>
      </c>
      <c r="D2232" s="1" t="str">
        <f>Exchanges!E2236</f>
        <v>unspecified</v>
      </c>
      <c r="E2232" s="1" t="str">
        <f>Exchanges!F2236</f>
        <v>776e1b2c-6a86-35c1-b2ed-61952ecd792c</v>
      </c>
      <c r="F2232" s="1" t="str">
        <f>Exchanges!G2236</f>
        <v>Scenic and sightseeing transportation and support activities for transportation</v>
      </c>
      <c r="G2232" s="1" t="str">
        <f>Exchanges!H2236</f>
        <v>48A000</v>
      </c>
      <c r="H2232" s="1" t="str">
        <f>Exchanges!I2236</f>
        <v>US</v>
      </c>
      <c r="I2232" s="1">
        <f>Exchanges!J2236</f>
        <v>4.6006534305101781E-10</v>
      </c>
      <c r="J2232" s="1" t="str">
        <f>Exchanges!K2236</f>
        <v>kg</v>
      </c>
      <c r="K2232" s="1"/>
      <c r="L2232" s="1"/>
      <c r="M2232" s="1"/>
      <c r="N2232" s="1"/>
      <c r="O2232" s="1"/>
      <c r="P2232" s="86">
        <f>ROUND(Exchanges!Q2236,0)</f>
        <v>5</v>
      </c>
      <c r="Q2232" s="1">
        <f>Exchanges!R2236</f>
        <v>1</v>
      </c>
      <c r="R2232" s="1">
        <f>Exchanges!S2236</f>
        <v>1</v>
      </c>
      <c r="S2232" s="1">
        <f>Exchanges!T2236</f>
        <v>1</v>
      </c>
      <c r="T2232" s="1">
        <f>Exchanges!U2236</f>
        <v>5</v>
      </c>
      <c r="U2232" s="1">
        <f>Exchanges!V2236</f>
        <v>2013</v>
      </c>
      <c r="V2232" s="1" t="str">
        <f>Exchanges!W2236</f>
        <v>1,2,4-TRIMETHYLBENZENE</v>
      </c>
      <c r="W2232" s="1" t="str">
        <f>Exchanges!X2236</f>
        <v>TRI</v>
      </c>
      <c r="X2232" s="1"/>
    </row>
    <row r="2233" spans="1:24" x14ac:dyDescent="0.15">
      <c r="A2233" s="1" t="str">
        <f>Exchanges!B2237</f>
        <v>ethylbenzene</v>
      </c>
      <c r="B2233" s="1">
        <f>Exchanges!C2237</f>
        <v>100414</v>
      </c>
      <c r="C2233" s="1" t="str">
        <f>Exchanges!D2237</f>
        <v>air</v>
      </c>
      <c r="D2233" s="1" t="str">
        <f>Exchanges!E2237</f>
        <v>unspecified</v>
      </c>
      <c r="E2233" s="1" t="str">
        <f>Exchanges!F2237</f>
        <v>787591de-0e9e-3f81-a1e5-2df2949f146c</v>
      </c>
      <c r="F2233" s="1" t="str">
        <f>Exchanges!G2237</f>
        <v>Scenic and sightseeing transportation and support activities for transportation</v>
      </c>
      <c r="G2233" s="1" t="str">
        <f>Exchanges!H2237</f>
        <v>48A000</v>
      </c>
      <c r="H2233" s="1" t="str">
        <f>Exchanges!I2237</f>
        <v>US</v>
      </c>
      <c r="I2233" s="1">
        <f>Exchanges!J2237</f>
        <v>5.1299321437547115E-10</v>
      </c>
      <c r="J2233" s="1" t="str">
        <f>Exchanges!K2237</f>
        <v>kg</v>
      </c>
      <c r="K2233" s="1"/>
      <c r="L2233" s="1"/>
      <c r="M2233" s="1"/>
      <c r="N2233" s="1"/>
      <c r="O2233" s="1"/>
      <c r="P2233" s="86">
        <f>ROUND(Exchanges!Q2237,0)</f>
        <v>4</v>
      </c>
      <c r="Q2233" s="1">
        <f>Exchanges!R2237</f>
        <v>1</v>
      </c>
      <c r="R2233" s="1">
        <f>Exchanges!S2237</f>
        <v>1</v>
      </c>
      <c r="S2233" s="1">
        <f>Exchanges!T2237</f>
        <v>1</v>
      </c>
      <c r="T2233" s="1">
        <f>Exchanges!U2237</f>
        <v>5</v>
      </c>
      <c r="U2233" s="1">
        <f>Exchanges!V2237</f>
        <v>2013</v>
      </c>
      <c r="V2233" s="1" t="str">
        <f>Exchanges!W2237</f>
        <v>ETHYLBENZENE</v>
      </c>
      <c r="W2233" s="1" t="str">
        <f>Exchanges!X2237</f>
        <v>TRI</v>
      </c>
      <c r="X2233" s="1"/>
    </row>
    <row r="2234" spans="1:24" x14ac:dyDescent="0.15">
      <c r="A2234" s="1" t="str">
        <f>Exchanges!B2238</f>
        <v>Propene</v>
      </c>
      <c r="B2234" s="1">
        <f>Exchanges!C2238</f>
        <v>115071</v>
      </c>
      <c r="C2234" s="1" t="str">
        <f>Exchanges!D2238</f>
        <v>air</v>
      </c>
      <c r="D2234" s="1" t="str">
        <f>Exchanges!E2238</f>
        <v>unspecified</v>
      </c>
      <c r="E2234" s="1" t="str">
        <f>Exchanges!F2238</f>
        <v>64165202-4870-47d0-8602-b85e5d672865</v>
      </c>
      <c r="F2234" s="1" t="str">
        <f>Exchanges!G2238</f>
        <v>Scenic and sightseeing transportation and support activities for transportation</v>
      </c>
      <c r="G2234" s="1" t="str">
        <f>Exchanges!H2238</f>
        <v>48A000</v>
      </c>
      <c r="H2234" s="1" t="str">
        <f>Exchanges!I2238</f>
        <v>US</v>
      </c>
      <c r="I2234" s="1">
        <f>Exchanges!J2238</f>
        <v>7.6134707212867552E-10</v>
      </c>
      <c r="J2234" s="1" t="str">
        <f>Exchanges!K2238</f>
        <v>kg</v>
      </c>
      <c r="K2234" s="1"/>
      <c r="L2234" s="1"/>
      <c r="M2234" s="1"/>
      <c r="N2234" s="1"/>
      <c r="O2234" s="1"/>
      <c r="P2234" s="86">
        <f>ROUND(Exchanges!Q2238,0)</f>
        <v>3</v>
      </c>
      <c r="Q2234" s="1">
        <f>Exchanges!R2238</f>
        <v>1</v>
      </c>
      <c r="R2234" s="1">
        <f>Exchanges!S2238</f>
        <v>1</v>
      </c>
      <c r="S2234" s="1">
        <f>Exchanges!T2238</f>
        <v>1</v>
      </c>
      <c r="T2234" s="1">
        <f>Exchanges!U2238</f>
        <v>5</v>
      </c>
      <c r="U2234" s="1">
        <f>Exchanges!V2238</f>
        <v>2013</v>
      </c>
      <c r="V2234" s="1" t="str">
        <f>Exchanges!W2238</f>
        <v>PROPYLENE</v>
      </c>
      <c r="W2234" s="1" t="str">
        <f>Exchanges!X2238</f>
        <v>TRI</v>
      </c>
      <c r="X2234" s="1"/>
    </row>
    <row r="2235" spans="1:24" x14ac:dyDescent="0.15">
      <c r="A2235" s="1" t="str">
        <f>Exchanges!B2239</f>
        <v>ethylbenzene</v>
      </c>
      <c r="B2235" s="1">
        <f>Exchanges!C2239</f>
        <v>100414</v>
      </c>
      <c r="C2235" s="1" t="str">
        <f>Exchanges!D2239</f>
        <v>air</v>
      </c>
      <c r="D2235" s="1" t="str">
        <f>Exchanges!E2239</f>
        <v>unspecified</v>
      </c>
      <c r="E2235" s="1" t="str">
        <f>Exchanges!F2239</f>
        <v>787591de-0e9e-3f81-a1e5-2df2949f146c</v>
      </c>
      <c r="F2235" s="1" t="str">
        <f>Exchanges!G2239</f>
        <v>Other retail</v>
      </c>
      <c r="G2235" s="1" t="str">
        <f>Exchanges!H2239</f>
        <v>4A0000</v>
      </c>
      <c r="H2235" s="1" t="str">
        <f>Exchanges!I2239</f>
        <v>US</v>
      </c>
      <c r="I2235" s="1">
        <f>Exchanges!J2239</f>
        <v>2.7353445593417806E-10</v>
      </c>
      <c r="J2235" s="1" t="str">
        <f>Exchanges!K2239</f>
        <v>kg</v>
      </c>
      <c r="K2235" s="1"/>
      <c r="L2235" s="1"/>
      <c r="M2235" s="1"/>
      <c r="N2235" s="1"/>
      <c r="O2235" s="1"/>
      <c r="P2235" s="86">
        <f>ROUND(Exchanges!Q2239,0)</f>
        <v>4</v>
      </c>
      <c r="Q2235" s="1">
        <f>Exchanges!R2239</f>
        <v>1</v>
      </c>
      <c r="R2235" s="1">
        <f>Exchanges!S2239</f>
        <v>1</v>
      </c>
      <c r="S2235" s="1">
        <f>Exchanges!T2239</f>
        <v>1</v>
      </c>
      <c r="T2235" s="1">
        <f>Exchanges!U2239</f>
        <v>5</v>
      </c>
      <c r="U2235" s="1">
        <f>Exchanges!V2239</f>
        <v>2013</v>
      </c>
      <c r="V2235" s="1" t="str">
        <f>Exchanges!W2239</f>
        <v>ETHYLBENZENE</v>
      </c>
      <c r="W2235" s="1" t="str">
        <f>Exchanges!X2239</f>
        <v>TRI</v>
      </c>
      <c r="X2235" s="1"/>
    </row>
    <row r="2236" spans="1:24" x14ac:dyDescent="0.15">
      <c r="A2236" s="1" t="str">
        <f>Exchanges!B2240</f>
        <v>1,2,4-trimethylbenzene</v>
      </c>
      <c r="B2236" s="1">
        <f>Exchanges!C2240</f>
        <v>95636</v>
      </c>
      <c r="C2236" s="1" t="str">
        <f>Exchanges!D2240</f>
        <v>air</v>
      </c>
      <c r="D2236" s="1" t="str">
        <f>Exchanges!E2240</f>
        <v>unspecified</v>
      </c>
      <c r="E2236" s="1" t="str">
        <f>Exchanges!F2240</f>
        <v>776e1b2c-6a86-35c1-b2ed-61952ecd792c</v>
      </c>
      <c r="F2236" s="1" t="str">
        <f>Exchanges!G2240</f>
        <v>Other retail</v>
      </c>
      <c r="G2236" s="1" t="str">
        <f>Exchanges!H2240</f>
        <v>4A0000</v>
      </c>
      <c r="H2236" s="1" t="str">
        <f>Exchanges!I2240</f>
        <v>US</v>
      </c>
      <c r="I2236" s="1">
        <f>Exchanges!J2240</f>
        <v>5.4706891186835611E-10</v>
      </c>
      <c r="J2236" s="1" t="str">
        <f>Exchanges!K2240</f>
        <v>kg</v>
      </c>
      <c r="K2236" s="1"/>
      <c r="L2236" s="1"/>
      <c r="M2236" s="1"/>
      <c r="N2236" s="1"/>
      <c r="O2236" s="1"/>
      <c r="P2236" s="86">
        <f>ROUND(Exchanges!Q2240,0)</f>
        <v>5</v>
      </c>
      <c r="Q2236" s="1">
        <f>Exchanges!R2240</f>
        <v>1</v>
      </c>
      <c r="R2236" s="1">
        <f>Exchanges!S2240</f>
        <v>1</v>
      </c>
      <c r="S2236" s="1">
        <f>Exchanges!T2240</f>
        <v>1</v>
      </c>
      <c r="T2236" s="1">
        <f>Exchanges!U2240</f>
        <v>5</v>
      </c>
      <c r="U2236" s="1">
        <f>Exchanges!V2240</f>
        <v>2013</v>
      </c>
      <c r="V2236" s="1" t="str">
        <f>Exchanges!W2240</f>
        <v>1,2,4-TRIMETHYLBENZENE</v>
      </c>
      <c r="W2236" s="1" t="str">
        <f>Exchanges!X2240</f>
        <v>TRI</v>
      </c>
      <c r="X2236" s="1"/>
    </row>
    <row r="2237" spans="1:24" x14ac:dyDescent="0.15">
      <c r="A2237" s="1" t="str">
        <f>Exchanges!B2241</f>
        <v>nitric acid</v>
      </c>
      <c r="B2237" s="1">
        <f>Exchanges!C2241</f>
        <v>7697372</v>
      </c>
      <c r="C2237" s="1" t="str">
        <f>Exchanges!D2241</f>
        <v>air</v>
      </c>
      <c r="D2237" s="1" t="str">
        <f>Exchanges!E2241</f>
        <v>unspecified</v>
      </c>
      <c r="E2237" s="1" t="str">
        <f>Exchanges!F2241</f>
        <v>dc084330-5108-4d9c-a7ed-eb3345507f13</v>
      </c>
      <c r="F2237" s="1" t="str">
        <f>Exchanges!G2241</f>
        <v>Directory, mailing list, and other publishers</v>
      </c>
      <c r="G2237" s="1" t="str">
        <f>Exchanges!H2241</f>
        <v>5111A0</v>
      </c>
      <c r="H2237" s="1" t="str">
        <f>Exchanges!I2241</f>
        <v>US</v>
      </c>
      <c r="I2237" s="1">
        <f>Exchanges!J2241</f>
        <v>7.2549212598425204E-9</v>
      </c>
      <c r="J2237" s="1" t="str">
        <f>Exchanges!K2241</f>
        <v>kg</v>
      </c>
      <c r="K2237" s="1"/>
      <c r="L2237" s="1"/>
      <c r="M2237" s="1"/>
      <c r="N2237" s="1"/>
      <c r="O2237" s="1"/>
      <c r="P2237" s="86">
        <f>ROUND(Exchanges!Q2241,0)</f>
        <v>3</v>
      </c>
      <c r="Q2237" s="1">
        <f>Exchanges!R2241</f>
        <v>1</v>
      </c>
      <c r="R2237" s="1">
        <f>Exchanges!S2241</f>
        <v>1</v>
      </c>
      <c r="S2237" s="1">
        <f>Exchanges!T2241</f>
        <v>1</v>
      </c>
      <c r="T2237" s="1">
        <f>Exchanges!U2241</f>
        <v>5</v>
      </c>
      <c r="U2237" s="1">
        <f>Exchanges!V2241</f>
        <v>2013</v>
      </c>
      <c r="V2237" s="1" t="str">
        <f>Exchanges!W2241</f>
        <v>NITRIC ACID</v>
      </c>
      <c r="W2237" s="1" t="str">
        <f>Exchanges!X2241</f>
        <v>TRI</v>
      </c>
      <c r="X2237" s="1"/>
    </row>
    <row r="2238" spans="1:24" x14ac:dyDescent="0.15">
      <c r="A2238" s="1" t="str">
        <f>Exchanges!B2242</f>
        <v>Naphthalene</v>
      </c>
      <c r="B2238" s="1">
        <f>Exchanges!C2242</f>
        <v>91203</v>
      </c>
      <c r="C2238" s="1" t="str">
        <f>Exchanges!D2242</f>
        <v>soil</v>
      </c>
      <c r="D2238" s="1" t="str">
        <f>Exchanges!E2242</f>
        <v>unspecified</v>
      </c>
      <c r="E2238" s="1" t="str">
        <f>Exchanges!F2242</f>
        <v>5f164323-3e2b-47c7-82e2-e20a95361c64</v>
      </c>
      <c r="F2238" s="1" t="str">
        <f>Exchanges!G2242</f>
        <v>Other crop farming</v>
      </c>
      <c r="G2238" s="1">
        <f>Exchanges!H2242</f>
        <v>111900</v>
      </c>
      <c r="H2238" s="1" t="str">
        <f>Exchanges!I2242</f>
        <v>US</v>
      </c>
      <c r="I2238" s="1">
        <f>Exchanges!J2242</f>
        <v>2.0600174672489083E-9</v>
      </c>
      <c r="J2238" s="1" t="str">
        <f>Exchanges!K2242</f>
        <v>kg</v>
      </c>
      <c r="K2238" s="1"/>
      <c r="L2238" s="1"/>
      <c r="M2238" s="1"/>
      <c r="N2238" s="1"/>
      <c r="O2238" s="1"/>
      <c r="P2238" s="86">
        <f>ROUND(Exchanges!Q2242,0)</f>
        <v>4</v>
      </c>
      <c r="Q2238" s="1">
        <f>Exchanges!R2242</f>
        <v>1</v>
      </c>
      <c r="R2238" s="1">
        <f>Exchanges!S2242</f>
        <v>1</v>
      </c>
      <c r="S2238" s="1">
        <f>Exchanges!T2242</f>
        <v>1</v>
      </c>
      <c r="T2238" s="1">
        <f>Exchanges!U2242</f>
        <v>5</v>
      </c>
      <c r="U2238" s="1">
        <f>Exchanges!V2242</f>
        <v>2013</v>
      </c>
      <c r="V2238" s="1" t="str">
        <f>Exchanges!W2242</f>
        <v>NAPHTHALENE</v>
      </c>
      <c r="W2238" s="1" t="str">
        <f>Exchanges!X2242</f>
        <v>TRI</v>
      </c>
      <c r="X2238" s="1"/>
    </row>
    <row r="2239" spans="1:24" x14ac:dyDescent="0.15">
      <c r="A2239" s="1" t="str">
        <f>Exchanges!B2243</f>
        <v>Pendimethalin</v>
      </c>
      <c r="B2239" s="1">
        <f>Exchanges!C2243</f>
        <v>40487421</v>
      </c>
      <c r="C2239" s="1" t="str">
        <f>Exchanges!D2243</f>
        <v>soil</v>
      </c>
      <c r="D2239" s="1" t="str">
        <f>Exchanges!E2243</f>
        <v>unspecified</v>
      </c>
      <c r="E2239" s="1" t="str">
        <f>Exchanges!F2243</f>
        <v>e098131a-8cb8-4478-8996-d63b0e3d77f5</v>
      </c>
      <c r="F2239" s="1" t="str">
        <f>Exchanges!G2243</f>
        <v>Other crop farming</v>
      </c>
      <c r="G2239" s="1">
        <f>Exchanges!H2243</f>
        <v>111900</v>
      </c>
      <c r="H2239" s="1" t="str">
        <f>Exchanges!I2243</f>
        <v>US</v>
      </c>
      <c r="I2239" s="1">
        <f>Exchanges!J2243</f>
        <v>7.9099916855895204E-7</v>
      </c>
      <c r="J2239" s="1" t="str">
        <f>Exchanges!K2243</f>
        <v>kg</v>
      </c>
      <c r="K2239" s="1"/>
      <c r="L2239" s="1"/>
      <c r="M2239" s="1"/>
      <c r="N2239" s="1"/>
      <c r="O2239" s="1"/>
      <c r="P2239" s="86">
        <f>ROUND(Exchanges!Q2243,0)</f>
        <v>5</v>
      </c>
      <c r="Q2239" s="1">
        <f>Exchanges!R2243</f>
        <v>1</v>
      </c>
      <c r="R2239" s="1">
        <f>Exchanges!S2243</f>
        <v>1</v>
      </c>
      <c r="S2239" s="1">
        <f>Exchanges!T2243</f>
        <v>1</v>
      </c>
      <c r="T2239" s="1">
        <f>Exchanges!U2243</f>
        <v>5</v>
      </c>
      <c r="U2239" s="1">
        <f>Exchanges!V2243</f>
        <v>2013</v>
      </c>
      <c r="V2239" s="1" t="str">
        <f>Exchanges!W2243</f>
        <v>PENDIMETHALIN</v>
      </c>
      <c r="W2239" s="1" t="str">
        <f>Exchanges!X2243</f>
        <v>TRI</v>
      </c>
      <c r="X2239" s="1"/>
    </row>
    <row r="2240" spans="1:24" x14ac:dyDescent="0.15">
      <c r="A2240" s="1" t="str">
        <f>Exchanges!B2244</f>
        <v>Ametryn</v>
      </c>
      <c r="B2240" s="1">
        <f>Exchanges!C2244</f>
        <v>834128</v>
      </c>
      <c r="C2240" s="1" t="str">
        <f>Exchanges!D2244</f>
        <v>soil</v>
      </c>
      <c r="D2240" s="1" t="str">
        <f>Exchanges!E2244</f>
        <v>unspecified</v>
      </c>
      <c r="E2240" s="1" t="str">
        <f>Exchanges!F2244</f>
        <v>4e83bb6a-c2f8-4344-b989-a573347b2c62</v>
      </c>
      <c r="F2240" s="1" t="str">
        <f>Exchanges!G2244</f>
        <v>Other crop farming</v>
      </c>
      <c r="G2240" s="1">
        <f>Exchanges!H2244</f>
        <v>111900</v>
      </c>
      <c r="H2240" s="1" t="str">
        <f>Exchanges!I2244</f>
        <v>US</v>
      </c>
      <c r="I2240" s="1">
        <f>Exchanges!J2244</f>
        <v>1.2604296104803491E-6</v>
      </c>
      <c r="J2240" s="1" t="str">
        <f>Exchanges!K2244</f>
        <v>kg</v>
      </c>
      <c r="K2240" s="1"/>
      <c r="L2240" s="1"/>
      <c r="M2240" s="1"/>
      <c r="N2240" s="1"/>
      <c r="O2240" s="1"/>
      <c r="P2240" s="86">
        <f>ROUND(Exchanges!Q2244,0)</f>
        <v>2</v>
      </c>
      <c r="Q2240" s="1">
        <f>Exchanges!R2244</f>
        <v>1</v>
      </c>
      <c r="R2240" s="1">
        <f>Exchanges!S2244</f>
        <v>1</v>
      </c>
      <c r="S2240" s="1">
        <f>Exchanges!T2244</f>
        <v>1</v>
      </c>
      <c r="T2240" s="1">
        <f>Exchanges!U2244</f>
        <v>5</v>
      </c>
      <c r="U2240" s="1">
        <f>Exchanges!V2244</f>
        <v>2013</v>
      </c>
      <c r="V2240" s="1" t="str">
        <f>Exchanges!W2244</f>
        <v>AMETRYN</v>
      </c>
      <c r="W2240" s="1" t="str">
        <f>Exchanges!X2244</f>
        <v>TRI</v>
      </c>
      <c r="X2240" s="1"/>
    </row>
    <row r="2241" spans="1:24" x14ac:dyDescent="0.15">
      <c r="A2241" s="1" t="str">
        <f>Exchanges!B2245</f>
        <v>Atrazine</v>
      </c>
      <c r="B2241" s="1">
        <f>Exchanges!C2245</f>
        <v>1912249</v>
      </c>
      <c r="C2241" s="1" t="str">
        <f>Exchanges!D2245</f>
        <v>soil</v>
      </c>
      <c r="D2241" s="1" t="str">
        <f>Exchanges!E2245</f>
        <v>unspecified</v>
      </c>
      <c r="E2241" s="1" t="str">
        <f>Exchanges!F2245</f>
        <v>eb036c79-906b-4812-bba3-4908d3117886</v>
      </c>
      <c r="F2241" s="1" t="str">
        <f>Exchanges!G2245</f>
        <v>Other crop farming</v>
      </c>
      <c r="G2241" s="1">
        <f>Exchanges!H2245</f>
        <v>111900</v>
      </c>
      <c r="H2241" s="1" t="str">
        <f>Exchanges!I2245</f>
        <v>US</v>
      </c>
      <c r="I2241" s="1">
        <f>Exchanges!J2245</f>
        <v>5.0580559650655029E-6</v>
      </c>
      <c r="J2241" s="1" t="str">
        <f>Exchanges!K2245</f>
        <v>kg</v>
      </c>
      <c r="K2241" s="1"/>
      <c r="L2241" s="1"/>
      <c r="M2241" s="1"/>
      <c r="N2241" s="1"/>
      <c r="O2241" s="1"/>
      <c r="P2241" s="86">
        <f>ROUND(Exchanges!Q2245,0)</f>
        <v>2</v>
      </c>
      <c r="Q2241" s="1">
        <f>Exchanges!R2245</f>
        <v>1</v>
      </c>
      <c r="R2241" s="1">
        <f>Exchanges!S2245</f>
        <v>1</v>
      </c>
      <c r="S2241" s="1">
        <f>Exchanges!T2245</f>
        <v>1</v>
      </c>
      <c r="T2241" s="1">
        <f>Exchanges!U2245</f>
        <v>5</v>
      </c>
      <c r="U2241" s="1">
        <f>Exchanges!V2245</f>
        <v>2013</v>
      </c>
      <c r="V2241" s="1" t="str">
        <f>Exchanges!W2245</f>
        <v>ATRAZINE</v>
      </c>
      <c r="W2241" s="1" t="str">
        <f>Exchanges!X2245</f>
        <v>TRI</v>
      </c>
      <c r="X2241" s="1"/>
    </row>
    <row r="2242" spans="1:24" x14ac:dyDescent="0.15">
      <c r="A2242" s="1" t="str">
        <f>Exchanges!B2246</f>
        <v>Formaldehyde</v>
      </c>
      <c r="B2242" s="1">
        <f>Exchanges!C2246</f>
        <v>50000</v>
      </c>
      <c r="C2242" s="1" t="str">
        <f>Exchanges!D2246</f>
        <v>soil</v>
      </c>
      <c r="D2242" s="1" t="str">
        <f>Exchanges!E2246</f>
        <v>unspecified</v>
      </c>
      <c r="E2242" s="1" t="str">
        <f>Exchanges!F2246</f>
        <v>aa145238-36a2-4355-9352-79ec301df319</v>
      </c>
      <c r="F2242" s="1" t="str">
        <f>Exchanges!G2246</f>
        <v>Poultry and egg production</v>
      </c>
      <c r="G2242" s="1">
        <f>Exchanges!H2246</f>
        <v>112300</v>
      </c>
      <c r="H2242" s="1" t="str">
        <f>Exchanges!I2246</f>
        <v>US</v>
      </c>
      <c r="I2242" s="1">
        <f>Exchanges!J2246</f>
        <v>5.0479645663157423E-11</v>
      </c>
      <c r="J2242" s="1" t="str">
        <f>Exchanges!K2246</f>
        <v>kg</v>
      </c>
      <c r="K2242" s="1"/>
      <c r="L2242" s="1"/>
      <c r="M2242" s="1"/>
      <c r="N2242" s="1"/>
      <c r="O2242" s="1"/>
      <c r="P2242" s="86">
        <f>ROUND(Exchanges!Q2246,0)</f>
        <v>2</v>
      </c>
      <c r="Q2242" s="1">
        <f>Exchanges!R2246</f>
        <v>1</v>
      </c>
      <c r="R2242" s="1">
        <f>Exchanges!S2246</f>
        <v>1</v>
      </c>
      <c r="S2242" s="1">
        <f>Exchanges!T2246</f>
        <v>1</v>
      </c>
      <c r="T2242" s="1">
        <f>Exchanges!U2246</f>
        <v>5</v>
      </c>
      <c r="U2242" s="1">
        <f>Exchanges!V2246</f>
        <v>2013</v>
      </c>
      <c r="V2242" s="1" t="str">
        <f>Exchanges!W2246</f>
        <v>FORMALDEHYDE</v>
      </c>
      <c r="W2242" s="1" t="str">
        <f>Exchanges!X2246</f>
        <v>TRI</v>
      </c>
      <c r="X2242" s="1"/>
    </row>
    <row r="2243" spans="1:24" x14ac:dyDescent="0.15">
      <c r="A2243" s="1" t="str">
        <f>Exchanges!B2247</f>
        <v>methanol</v>
      </c>
      <c r="B2243" s="1">
        <f>Exchanges!C2247</f>
        <v>67561</v>
      </c>
      <c r="C2243" s="1" t="str">
        <f>Exchanges!D2247</f>
        <v>soil</v>
      </c>
      <c r="D2243" s="1" t="str">
        <f>Exchanges!E2247</f>
        <v>industrial</v>
      </c>
      <c r="E2243" s="1" t="str">
        <f>Exchanges!F2247</f>
        <v>4b90ac07-27c5-4013-926a-e1eef49798ef</v>
      </c>
      <c r="F2243" s="1" t="str">
        <f>Exchanges!G2247</f>
        <v>Poultry and egg production</v>
      </c>
      <c r="G2243" s="1">
        <f>Exchanges!H2247</f>
        <v>112300</v>
      </c>
      <c r="H2243" s="1" t="str">
        <f>Exchanges!I2247</f>
        <v>US</v>
      </c>
      <c r="I2243" s="1">
        <f>Exchanges!J2247</f>
        <v>5.0479645663157423E-11</v>
      </c>
      <c r="J2243" s="1" t="str">
        <f>Exchanges!K2247</f>
        <v>kg</v>
      </c>
      <c r="K2243" s="1"/>
      <c r="L2243" s="1"/>
      <c r="M2243" s="1"/>
      <c r="N2243" s="1"/>
      <c r="O2243" s="1"/>
      <c r="P2243" s="86">
        <f>ROUND(Exchanges!Q2247,0)</f>
        <v>3</v>
      </c>
      <c r="Q2243" s="1">
        <f>Exchanges!R2247</f>
        <v>1</v>
      </c>
      <c r="R2243" s="1">
        <f>Exchanges!S2247</f>
        <v>1</v>
      </c>
      <c r="S2243" s="1">
        <f>Exchanges!T2247</f>
        <v>1</v>
      </c>
      <c r="T2243" s="1">
        <f>Exchanges!U2247</f>
        <v>5</v>
      </c>
      <c r="U2243" s="1">
        <f>Exchanges!V2247</f>
        <v>2013</v>
      </c>
      <c r="V2243" s="1" t="str">
        <f>Exchanges!W2247</f>
        <v>METHANOL</v>
      </c>
      <c r="W2243" s="1" t="str">
        <f>Exchanges!X2247</f>
        <v>TRI</v>
      </c>
      <c r="X2243" s="1"/>
    </row>
    <row r="2244" spans="1:24" x14ac:dyDescent="0.15">
      <c r="A2244" s="1" t="str">
        <f>Exchanges!B2248</f>
        <v>AMMONIA</v>
      </c>
      <c r="B2244" s="1">
        <f>Exchanges!C2248</f>
        <v>7664417</v>
      </c>
      <c r="C2244" s="1" t="str">
        <f>Exchanges!D2248</f>
        <v>soil</v>
      </c>
      <c r="D2244" s="1" t="str">
        <f>Exchanges!E2248</f>
        <v>unspecified</v>
      </c>
      <c r="E2244" s="1" t="str">
        <f>Exchanges!F2248</f>
        <v>d1ca3361-2621-40cd-9965-6236a4b3fd33</v>
      </c>
      <c r="F2244" s="1" t="str">
        <f>Exchanges!G2248</f>
        <v>Poultry and egg production</v>
      </c>
      <c r="G2244" s="1">
        <f>Exchanges!H2248</f>
        <v>112300</v>
      </c>
      <c r="H2244" s="1" t="str">
        <f>Exchanges!I2248</f>
        <v>US</v>
      </c>
      <c r="I2244" s="1">
        <f>Exchanges!J2248</f>
        <v>1.7163079525473523E-8</v>
      </c>
      <c r="J2244" s="1" t="str">
        <f>Exchanges!K2248</f>
        <v>kg</v>
      </c>
      <c r="K2244" s="1"/>
      <c r="L2244" s="1"/>
      <c r="M2244" s="1"/>
      <c r="N2244" s="1"/>
      <c r="O2244" s="1"/>
      <c r="P2244" s="86">
        <f>ROUND(Exchanges!Q2248,0)</f>
        <v>3</v>
      </c>
      <c r="Q2244" s="1">
        <f>Exchanges!R2248</f>
        <v>1</v>
      </c>
      <c r="R2244" s="1">
        <f>Exchanges!S2248</f>
        <v>1</v>
      </c>
      <c r="S2244" s="1">
        <f>Exchanges!T2248</f>
        <v>1</v>
      </c>
      <c r="T2244" s="1">
        <f>Exchanges!U2248</f>
        <v>5</v>
      </c>
      <c r="U2244" s="1">
        <f>Exchanges!V2248</f>
        <v>2013</v>
      </c>
      <c r="V2244" s="1" t="str">
        <f>Exchanges!W2248</f>
        <v>AMMONIA</v>
      </c>
      <c r="W2244" s="1" t="str">
        <f>Exchanges!X2248</f>
        <v>TRI</v>
      </c>
      <c r="X2244" s="1"/>
    </row>
    <row r="2245" spans="1:24" x14ac:dyDescent="0.15">
      <c r="A2245" s="1" t="str">
        <f>Exchanges!B2249</f>
        <v>HYDROCHLORIC ACID</v>
      </c>
      <c r="B2245" s="1">
        <f>Exchanges!C2249</f>
        <v>7647010</v>
      </c>
      <c r="C2245" s="1" t="str">
        <f>Exchanges!D2249</f>
        <v>soil</v>
      </c>
      <c r="D2245" s="1" t="str">
        <f>Exchanges!E2249</f>
        <v>unspecified</v>
      </c>
      <c r="E2245" s="1" t="str">
        <f>Exchanges!F2249</f>
        <v>dbf6164f-cc7f-36c5-bdeb-b33f22ff95ab</v>
      </c>
      <c r="F2245" s="1" t="str">
        <f>Exchanges!G2249</f>
        <v>Coal mining</v>
      </c>
      <c r="G2245" s="1">
        <f>Exchanges!H2249</f>
        <v>212100</v>
      </c>
      <c r="H2245" s="1" t="str">
        <f>Exchanges!I2249</f>
        <v>US</v>
      </c>
      <c r="I2245" s="1">
        <f>Exchanges!J2249</f>
        <v>6.1107917804282217E-9</v>
      </c>
      <c r="J2245" s="1" t="str">
        <f>Exchanges!K2249</f>
        <v>kg</v>
      </c>
      <c r="K2245" s="1"/>
      <c r="L2245" s="1"/>
      <c r="M2245" s="1"/>
      <c r="N2245" s="1"/>
      <c r="O2245" s="1"/>
      <c r="P2245" s="86">
        <f>ROUND(Exchanges!Q2249,0)</f>
        <v>2</v>
      </c>
      <c r="Q2245" s="1">
        <f>Exchanges!R2249</f>
        <v>1</v>
      </c>
      <c r="R2245" s="1">
        <f>Exchanges!S2249</f>
        <v>1</v>
      </c>
      <c r="S2245" s="1">
        <f>Exchanges!T2249</f>
        <v>1</v>
      </c>
      <c r="T2245" s="1">
        <f>Exchanges!U2249</f>
        <v>5</v>
      </c>
      <c r="U2245" s="1">
        <f>Exchanges!V2249</f>
        <v>2013</v>
      </c>
      <c r="V2245" s="1" t="str">
        <f>Exchanges!W2249</f>
        <v>HYDROCHLORIC ACID (1995 AND AFTER ACID AEROSOLS" ONLY)"</v>
      </c>
      <c r="W2245" s="1" t="str">
        <f>Exchanges!X2249</f>
        <v>TRI</v>
      </c>
      <c r="X2245" s="1"/>
    </row>
    <row r="2246" spans="1:24" x14ac:dyDescent="0.15">
      <c r="A2246" s="1" t="str">
        <f>Exchanges!B2250</f>
        <v>mercury</v>
      </c>
      <c r="B2246" s="1">
        <f>Exchanges!C2250</f>
        <v>7439976</v>
      </c>
      <c r="C2246" s="1" t="str">
        <f>Exchanges!D2250</f>
        <v>soil</v>
      </c>
      <c r="D2246" s="1" t="str">
        <f>Exchanges!E2250</f>
        <v>unspecified</v>
      </c>
      <c r="E2246" s="1" t="str">
        <f>Exchanges!F2250</f>
        <v>f7eca11f-546f-4712-ad80-724254685596</v>
      </c>
      <c r="F2246" s="1" t="str">
        <f>Exchanges!G2250</f>
        <v>Coal mining</v>
      </c>
      <c r="G2246" s="1">
        <f>Exchanges!H2250</f>
        <v>212100</v>
      </c>
      <c r="H2246" s="1" t="str">
        <f>Exchanges!I2250</f>
        <v>US</v>
      </c>
      <c r="I2246" s="1">
        <f>Exchanges!J2250</f>
        <v>1.08936105876419E-8</v>
      </c>
      <c r="J2246" s="1" t="str">
        <f>Exchanges!K2250</f>
        <v>kg</v>
      </c>
      <c r="K2246" s="1"/>
      <c r="L2246" s="1"/>
      <c r="M2246" s="1"/>
      <c r="N2246" s="1"/>
      <c r="O2246" s="1"/>
      <c r="P2246" s="86">
        <f>ROUND(Exchanges!Q2250,0)</f>
        <v>3</v>
      </c>
      <c r="Q2246" s="1">
        <f>Exchanges!R2250</f>
        <v>1</v>
      </c>
      <c r="R2246" s="1">
        <f>Exchanges!S2250</f>
        <v>1</v>
      </c>
      <c r="S2246" s="1">
        <f>Exchanges!T2250</f>
        <v>1</v>
      </c>
      <c r="T2246" s="1">
        <f>Exchanges!U2250</f>
        <v>5</v>
      </c>
      <c r="U2246" s="1">
        <f>Exchanges!V2250</f>
        <v>2013</v>
      </c>
      <c r="V2246" s="1" t="str">
        <f>Exchanges!W2250</f>
        <v>MERCURY</v>
      </c>
      <c r="W2246" s="1" t="str">
        <f>Exchanges!X2250</f>
        <v>TRI</v>
      </c>
      <c r="X2246" s="1"/>
    </row>
    <row r="2247" spans="1:24" x14ac:dyDescent="0.15">
      <c r="A2247" s="1" t="str">
        <f>Exchanges!B2251</f>
        <v>lead</v>
      </c>
      <c r="B2247" s="1">
        <f>Exchanges!C2251</f>
        <v>7439921</v>
      </c>
      <c r="C2247" s="1" t="str">
        <f>Exchanges!D2251</f>
        <v>soil</v>
      </c>
      <c r="D2247" s="1" t="str">
        <f>Exchanges!E2251</f>
        <v>industrial</v>
      </c>
      <c r="E2247" s="1" t="str">
        <f>Exchanges!F2251</f>
        <v>67652827-017f-4856-8d0a-c97bac4c6562</v>
      </c>
      <c r="F2247" s="1" t="str">
        <f>Exchanges!G2251</f>
        <v>Coal mining</v>
      </c>
      <c r="G2247" s="1">
        <f>Exchanges!H2251</f>
        <v>212100</v>
      </c>
      <c r="H2247" s="1" t="str">
        <f>Exchanges!I2251</f>
        <v>US</v>
      </c>
      <c r="I2247" s="1">
        <f>Exchanges!J2251</f>
        <v>3.016599915347033E-7</v>
      </c>
      <c r="J2247" s="1" t="str">
        <f>Exchanges!K2251</f>
        <v>kg</v>
      </c>
      <c r="K2247" s="1"/>
      <c r="L2247" s="1"/>
      <c r="M2247" s="1"/>
      <c r="N2247" s="1"/>
      <c r="O2247" s="1"/>
      <c r="P2247" s="86">
        <f>ROUND(Exchanges!Q2251,0)</f>
        <v>3</v>
      </c>
      <c r="Q2247" s="1">
        <f>Exchanges!R2251</f>
        <v>1</v>
      </c>
      <c r="R2247" s="1">
        <f>Exchanges!S2251</f>
        <v>1</v>
      </c>
      <c r="S2247" s="1">
        <f>Exchanges!T2251</f>
        <v>1</v>
      </c>
      <c r="T2247" s="1">
        <f>Exchanges!U2251</f>
        <v>5</v>
      </c>
      <c r="U2247" s="1">
        <f>Exchanges!V2251</f>
        <v>2013</v>
      </c>
      <c r="V2247" s="1" t="str">
        <f>Exchanges!W2251</f>
        <v>LEAD</v>
      </c>
      <c r="W2247" s="1" t="str">
        <f>Exchanges!X2251</f>
        <v>TRI</v>
      </c>
      <c r="X2247" s="1"/>
    </row>
    <row r="2248" spans="1:24" x14ac:dyDescent="0.15">
      <c r="A2248" s="1" t="str">
        <f>Exchanges!B2252</f>
        <v>AMMONIA</v>
      </c>
      <c r="B2248" s="1">
        <f>Exchanges!C2252</f>
        <v>7664417</v>
      </c>
      <c r="C2248" s="1" t="str">
        <f>Exchanges!D2252</f>
        <v>soil</v>
      </c>
      <c r="D2248" s="1" t="str">
        <f>Exchanges!E2252</f>
        <v>unspecified</v>
      </c>
      <c r="E2248" s="1" t="str">
        <f>Exchanges!F2252</f>
        <v>d1ca3361-2621-40cd-9965-6236a4b3fd33</v>
      </c>
      <c r="F2248" s="1" t="str">
        <f>Exchanges!G2252</f>
        <v>Coal mining</v>
      </c>
      <c r="G2248" s="1">
        <f>Exchanges!H2252</f>
        <v>212100</v>
      </c>
      <c r="H2248" s="1" t="str">
        <f>Exchanges!I2252</f>
        <v>US</v>
      </c>
      <c r="I2248" s="1">
        <f>Exchanges!J2252</f>
        <v>3.7922107199310246E-6</v>
      </c>
      <c r="J2248" s="1" t="str">
        <f>Exchanges!K2252</f>
        <v>kg</v>
      </c>
      <c r="K2248" s="1"/>
      <c r="L2248" s="1"/>
      <c r="M2248" s="1"/>
      <c r="N2248" s="1"/>
      <c r="O2248" s="1"/>
      <c r="P2248" s="86">
        <f>ROUND(Exchanges!Q2252,0)</f>
        <v>3</v>
      </c>
      <c r="Q2248" s="1">
        <f>Exchanges!R2252</f>
        <v>1</v>
      </c>
      <c r="R2248" s="1">
        <f>Exchanges!S2252</f>
        <v>1</v>
      </c>
      <c r="S2248" s="1">
        <f>Exchanges!T2252</f>
        <v>1</v>
      </c>
      <c r="T2248" s="1">
        <f>Exchanges!U2252</f>
        <v>5</v>
      </c>
      <c r="U2248" s="1">
        <f>Exchanges!V2252</f>
        <v>2013</v>
      </c>
      <c r="V2248" s="1" t="str">
        <f>Exchanges!W2252</f>
        <v>AMMONIA</v>
      </c>
      <c r="W2248" s="1" t="str">
        <f>Exchanges!X2252</f>
        <v>TRI</v>
      </c>
      <c r="X2248" s="1"/>
    </row>
    <row r="2249" spans="1:24" x14ac:dyDescent="0.15">
      <c r="A2249" s="1" t="str">
        <f>Exchanges!B2253</f>
        <v>AMMONIA</v>
      </c>
      <c r="B2249" s="1">
        <f>Exchanges!C2253</f>
        <v>7664417</v>
      </c>
      <c r="C2249" s="1" t="str">
        <f>Exchanges!D2253</f>
        <v>soil</v>
      </c>
      <c r="D2249" s="1" t="str">
        <f>Exchanges!E2253</f>
        <v>unspecified</v>
      </c>
      <c r="E2249" s="1" t="str">
        <f>Exchanges!F2253</f>
        <v>d1ca3361-2621-40cd-9965-6236a4b3fd33</v>
      </c>
      <c r="F2249" s="1" t="str">
        <f>Exchanges!G2253</f>
        <v>Copper, nickel, lead, and zinc mining</v>
      </c>
      <c r="G2249" s="1">
        <f>Exchanges!H2253</f>
        <v>212230</v>
      </c>
      <c r="H2249" s="1" t="str">
        <f>Exchanges!I2253</f>
        <v>US</v>
      </c>
      <c r="I2249" s="1">
        <f>Exchanges!J2253</f>
        <v>1.7754814466885859E-10</v>
      </c>
      <c r="J2249" s="1" t="str">
        <f>Exchanges!K2253</f>
        <v>kg</v>
      </c>
      <c r="K2249" s="1"/>
      <c r="L2249" s="1"/>
      <c r="M2249" s="1"/>
      <c r="N2249" s="1"/>
      <c r="O2249" s="1"/>
      <c r="P2249" s="86">
        <f>ROUND(Exchanges!Q2253,0)</f>
        <v>3</v>
      </c>
      <c r="Q2249" s="1">
        <f>Exchanges!R2253</f>
        <v>1</v>
      </c>
      <c r="R2249" s="1">
        <f>Exchanges!S2253</f>
        <v>1</v>
      </c>
      <c r="S2249" s="1">
        <f>Exchanges!T2253</f>
        <v>1</v>
      </c>
      <c r="T2249" s="1">
        <f>Exchanges!U2253</f>
        <v>3</v>
      </c>
      <c r="U2249" s="1">
        <f>Exchanges!V2253</f>
        <v>2013</v>
      </c>
      <c r="V2249" s="1" t="str">
        <f>Exchanges!W2253</f>
        <v>AMMONIA</v>
      </c>
      <c r="W2249" s="1" t="str">
        <f>Exchanges!X2253</f>
        <v>TRI</v>
      </c>
      <c r="X2249" s="1"/>
    </row>
    <row r="2250" spans="1:24" x14ac:dyDescent="0.15">
      <c r="A2250" s="1" t="str">
        <f>Exchanges!B2254</f>
        <v>manganese</v>
      </c>
      <c r="B2250" s="1">
        <f>Exchanges!C2254</f>
        <v>7439965</v>
      </c>
      <c r="C2250" s="1" t="str">
        <f>Exchanges!D2254</f>
        <v>soil</v>
      </c>
      <c r="D2250" s="1" t="str">
        <f>Exchanges!E2254</f>
        <v>industrial</v>
      </c>
      <c r="E2250" s="1" t="str">
        <f>Exchanges!F2254</f>
        <v>9c706cff-cb82-4207-a589-95896e04dc08</v>
      </c>
      <c r="F2250" s="1" t="str">
        <f>Exchanges!G2254</f>
        <v>Copper, nickel, lead, and zinc mining</v>
      </c>
      <c r="G2250" s="1">
        <f>Exchanges!H2254</f>
        <v>212230</v>
      </c>
      <c r="H2250" s="1" t="str">
        <f>Exchanges!I2254</f>
        <v>US</v>
      </c>
      <c r="I2250" s="1">
        <f>Exchanges!J2254</f>
        <v>1.7754814466885859E-10</v>
      </c>
      <c r="J2250" s="1" t="str">
        <f>Exchanges!K2254</f>
        <v>kg</v>
      </c>
      <c r="K2250" s="1"/>
      <c r="L2250" s="1"/>
      <c r="M2250" s="1"/>
      <c r="N2250" s="1"/>
      <c r="O2250" s="1"/>
      <c r="P2250" s="86">
        <f>ROUND(Exchanges!Q2254,0)</f>
        <v>4</v>
      </c>
      <c r="Q2250" s="1">
        <f>Exchanges!R2254</f>
        <v>1</v>
      </c>
      <c r="R2250" s="1">
        <f>Exchanges!S2254</f>
        <v>1</v>
      </c>
      <c r="S2250" s="1">
        <f>Exchanges!T2254</f>
        <v>1</v>
      </c>
      <c r="T2250" s="1">
        <f>Exchanges!U2254</f>
        <v>3</v>
      </c>
      <c r="U2250" s="1">
        <f>Exchanges!V2254</f>
        <v>2013</v>
      </c>
      <c r="V2250" s="1" t="str">
        <f>Exchanges!W2254</f>
        <v>MANGANESE</v>
      </c>
      <c r="W2250" s="1" t="str">
        <f>Exchanges!X2254</f>
        <v>TRI</v>
      </c>
      <c r="X2250" s="1"/>
    </row>
    <row r="2251" spans="1:24" x14ac:dyDescent="0.15">
      <c r="A2251" s="1" t="str">
        <f>Exchanges!B2255</f>
        <v>nickel</v>
      </c>
      <c r="B2251" s="1">
        <f>Exchanges!C2255</f>
        <v>7440020</v>
      </c>
      <c r="C2251" s="1" t="str">
        <f>Exchanges!D2255</f>
        <v>soil</v>
      </c>
      <c r="D2251" s="1" t="str">
        <f>Exchanges!E2255</f>
        <v>industrial</v>
      </c>
      <c r="E2251" s="1" t="str">
        <f>Exchanges!F2255</f>
        <v>a72a45ee-395a-4d25-b893-9d183e43e76e</v>
      </c>
      <c r="F2251" s="1" t="str">
        <f>Exchanges!G2255</f>
        <v>Copper, nickel, lead, and zinc mining</v>
      </c>
      <c r="G2251" s="1">
        <f>Exchanges!H2255</f>
        <v>212230</v>
      </c>
      <c r="H2251" s="1" t="str">
        <f>Exchanges!I2255</f>
        <v>US</v>
      </c>
      <c r="I2251" s="1">
        <f>Exchanges!J2255</f>
        <v>1.7754814466885859E-10</v>
      </c>
      <c r="J2251" s="1" t="str">
        <f>Exchanges!K2255</f>
        <v>kg</v>
      </c>
      <c r="K2251" s="1"/>
      <c r="L2251" s="1"/>
      <c r="M2251" s="1"/>
      <c r="N2251" s="1"/>
      <c r="O2251" s="1"/>
      <c r="P2251" s="86">
        <f>ROUND(Exchanges!Q2255,0)</f>
        <v>4</v>
      </c>
      <c r="Q2251" s="1">
        <f>Exchanges!R2255</f>
        <v>1</v>
      </c>
      <c r="R2251" s="1">
        <f>Exchanges!S2255</f>
        <v>1</v>
      </c>
      <c r="S2251" s="1">
        <f>Exchanges!T2255</f>
        <v>1</v>
      </c>
      <c r="T2251" s="1">
        <f>Exchanges!U2255</f>
        <v>3</v>
      </c>
      <c r="U2251" s="1">
        <f>Exchanges!V2255</f>
        <v>2013</v>
      </c>
      <c r="V2251" s="1" t="str">
        <f>Exchanges!W2255</f>
        <v>NICKEL</v>
      </c>
      <c r="W2251" s="1" t="str">
        <f>Exchanges!X2255</f>
        <v>TRI</v>
      </c>
      <c r="X2251" s="1"/>
    </row>
    <row r="2252" spans="1:24" x14ac:dyDescent="0.15">
      <c r="A2252" s="1" t="str">
        <f>Exchanges!B2256</f>
        <v>Cadmium</v>
      </c>
      <c r="B2252" s="1">
        <f>Exchanges!C2256</f>
        <v>7440439</v>
      </c>
      <c r="C2252" s="1" t="str">
        <f>Exchanges!D2256</f>
        <v>soil</v>
      </c>
      <c r="D2252" s="1" t="str">
        <f>Exchanges!E2256</f>
        <v>industrial</v>
      </c>
      <c r="E2252" s="1" t="str">
        <f>Exchanges!F2256</f>
        <v>89721e33-60fa-4447-bfc6-2f27d44a7893</v>
      </c>
      <c r="F2252" s="1" t="str">
        <f>Exchanges!G2256</f>
        <v>Copper, nickel, lead, and zinc mining</v>
      </c>
      <c r="G2252" s="1">
        <f>Exchanges!H2256</f>
        <v>212230</v>
      </c>
      <c r="H2252" s="1" t="str">
        <f>Exchanges!I2256</f>
        <v>US</v>
      </c>
      <c r="I2252" s="1">
        <f>Exchanges!J2256</f>
        <v>5.5785627054955376E-8</v>
      </c>
      <c r="J2252" s="1" t="str">
        <f>Exchanges!K2256</f>
        <v>kg</v>
      </c>
      <c r="K2252" s="1"/>
      <c r="L2252" s="1"/>
      <c r="M2252" s="1"/>
      <c r="N2252" s="1"/>
      <c r="O2252" s="1"/>
      <c r="P2252" s="86">
        <f>ROUND(Exchanges!Q2256,0)</f>
        <v>3</v>
      </c>
      <c r="Q2252" s="1">
        <f>Exchanges!R2256</f>
        <v>1</v>
      </c>
      <c r="R2252" s="1">
        <f>Exchanges!S2256</f>
        <v>1</v>
      </c>
      <c r="S2252" s="1">
        <f>Exchanges!T2256</f>
        <v>1</v>
      </c>
      <c r="T2252" s="1">
        <f>Exchanges!U2256</f>
        <v>3</v>
      </c>
      <c r="U2252" s="1">
        <f>Exchanges!V2256</f>
        <v>2013</v>
      </c>
      <c r="V2252" s="1" t="str">
        <f>Exchanges!W2256</f>
        <v>CADMIUM</v>
      </c>
      <c r="W2252" s="1" t="str">
        <f>Exchanges!X2256</f>
        <v>TRI</v>
      </c>
      <c r="X2252" s="1"/>
    </row>
    <row r="2253" spans="1:24" x14ac:dyDescent="0.15">
      <c r="A2253" s="1" t="str">
        <f>Exchanges!B2257</f>
        <v>copper</v>
      </c>
      <c r="B2253" s="1">
        <f>Exchanges!C2257</f>
        <v>7440508</v>
      </c>
      <c r="C2253" s="1" t="str">
        <f>Exchanges!D2257</f>
        <v>soil</v>
      </c>
      <c r="D2253" s="1" t="str">
        <f>Exchanges!E2257</f>
        <v>industrial</v>
      </c>
      <c r="E2253" s="1" t="str">
        <f>Exchanges!F2257</f>
        <v>0a5e8a67-f9ae-48b3-bfa7-e9d37c30a191</v>
      </c>
      <c r="F2253" s="1" t="str">
        <f>Exchanges!G2257</f>
        <v>Copper, nickel, lead, and zinc mining</v>
      </c>
      <c r="G2253" s="1">
        <f>Exchanges!H2257</f>
        <v>212230</v>
      </c>
      <c r="H2253" s="1" t="str">
        <f>Exchanges!I2257</f>
        <v>US</v>
      </c>
      <c r="I2253" s="1">
        <f>Exchanges!J2257</f>
        <v>2.6987317989666512E-7</v>
      </c>
      <c r="J2253" s="1" t="str">
        <f>Exchanges!K2257</f>
        <v>kg</v>
      </c>
      <c r="K2253" s="1"/>
      <c r="L2253" s="1"/>
      <c r="M2253" s="1"/>
      <c r="N2253" s="1"/>
      <c r="O2253" s="1"/>
      <c r="P2253" s="86">
        <f>ROUND(Exchanges!Q2257,0)</f>
        <v>4</v>
      </c>
      <c r="Q2253" s="1">
        <f>Exchanges!R2257</f>
        <v>1</v>
      </c>
      <c r="R2253" s="1">
        <f>Exchanges!S2257</f>
        <v>1</v>
      </c>
      <c r="S2253" s="1">
        <f>Exchanges!T2257</f>
        <v>1</v>
      </c>
      <c r="T2253" s="1">
        <f>Exchanges!U2257</f>
        <v>3</v>
      </c>
      <c r="U2253" s="1">
        <f>Exchanges!V2257</f>
        <v>2013</v>
      </c>
      <c r="V2253" s="1" t="str">
        <f>Exchanges!W2257</f>
        <v>COPPER</v>
      </c>
      <c r="W2253" s="1" t="str">
        <f>Exchanges!X2257</f>
        <v>TRI</v>
      </c>
      <c r="X2253" s="1"/>
    </row>
    <row r="2254" spans="1:24" x14ac:dyDescent="0.15">
      <c r="A2254" s="1" t="str">
        <f>Exchanges!B2258</f>
        <v>chromium</v>
      </c>
      <c r="B2254" s="1">
        <f>Exchanges!C2258</f>
        <v>7440473</v>
      </c>
      <c r="C2254" s="1" t="str">
        <f>Exchanges!D2258</f>
        <v>soil</v>
      </c>
      <c r="D2254" s="1" t="str">
        <f>Exchanges!E2258</f>
        <v>industrial</v>
      </c>
      <c r="E2254" s="1" t="str">
        <f>Exchanges!F2258</f>
        <v>e65a9c58-21f1-48b6-b738-d05a8f10e5f3</v>
      </c>
      <c r="F2254" s="1" t="str">
        <f>Exchanges!G2258</f>
        <v>Copper, nickel, lead, and zinc mining</v>
      </c>
      <c r="G2254" s="1">
        <f>Exchanges!H2258</f>
        <v>212230</v>
      </c>
      <c r="H2254" s="1" t="str">
        <f>Exchanges!I2258</f>
        <v>US</v>
      </c>
      <c r="I2254" s="1">
        <f>Exchanges!J2258</f>
        <v>1.9176975105683421E-6</v>
      </c>
      <c r="J2254" s="1" t="str">
        <f>Exchanges!K2258</f>
        <v>kg</v>
      </c>
      <c r="K2254" s="1"/>
      <c r="L2254" s="1"/>
      <c r="M2254" s="1"/>
      <c r="N2254" s="1"/>
      <c r="O2254" s="1"/>
      <c r="P2254" s="86">
        <f>ROUND(Exchanges!Q2258,0)</f>
        <v>4</v>
      </c>
      <c r="Q2254" s="1">
        <f>Exchanges!R2258</f>
        <v>1</v>
      </c>
      <c r="R2254" s="1">
        <f>Exchanges!S2258</f>
        <v>1</v>
      </c>
      <c r="S2254" s="1">
        <f>Exchanges!T2258</f>
        <v>1</v>
      </c>
      <c r="T2254" s="1">
        <f>Exchanges!U2258</f>
        <v>3</v>
      </c>
      <c r="U2254" s="1">
        <f>Exchanges!V2258</f>
        <v>2013</v>
      </c>
      <c r="V2254" s="1" t="str">
        <f>Exchanges!W2258</f>
        <v>CHROMIUM</v>
      </c>
      <c r="W2254" s="1" t="str">
        <f>Exchanges!X2258</f>
        <v>TRI</v>
      </c>
      <c r="X2254" s="1"/>
    </row>
    <row r="2255" spans="1:24" x14ac:dyDescent="0.15">
      <c r="A2255" s="1" t="str">
        <f>Exchanges!B2259</f>
        <v>mercury</v>
      </c>
      <c r="B2255" s="1">
        <f>Exchanges!C2259</f>
        <v>7439976</v>
      </c>
      <c r="C2255" s="1" t="str">
        <f>Exchanges!D2259</f>
        <v>soil</v>
      </c>
      <c r="D2255" s="1" t="str">
        <f>Exchanges!E2259</f>
        <v>unspecified</v>
      </c>
      <c r="E2255" s="1" t="str">
        <f>Exchanges!F2259</f>
        <v>f7eca11f-546f-4712-ad80-724254685596</v>
      </c>
      <c r="F2255" s="1" t="str">
        <f>Exchanges!G2259</f>
        <v>Stone mining and quarrying</v>
      </c>
      <c r="G2255" s="1">
        <f>Exchanges!H2259</f>
        <v>212310</v>
      </c>
      <c r="H2255" s="1" t="str">
        <f>Exchanges!I2259</f>
        <v>US</v>
      </c>
      <c r="I2255" s="1">
        <f>Exchanges!J2259</f>
        <v>1.6533504403102583E-9</v>
      </c>
      <c r="J2255" s="1" t="str">
        <f>Exchanges!K2259</f>
        <v>kg</v>
      </c>
      <c r="K2255" s="1"/>
      <c r="L2255" s="1"/>
      <c r="M2255" s="1"/>
      <c r="N2255" s="1"/>
      <c r="O2255" s="1"/>
      <c r="P2255" s="86">
        <f>ROUND(Exchanges!Q2259,0)</f>
        <v>3</v>
      </c>
      <c r="Q2255" s="1">
        <f>Exchanges!R2259</f>
        <v>1</v>
      </c>
      <c r="R2255" s="1">
        <f>Exchanges!S2259</f>
        <v>1</v>
      </c>
      <c r="S2255" s="1">
        <f>Exchanges!T2259</f>
        <v>1</v>
      </c>
      <c r="T2255" s="1">
        <f>Exchanges!U2259</f>
        <v>5</v>
      </c>
      <c r="U2255" s="1">
        <f>Exchanges!V2259</f>
        <v>2013</v>
      </c>
      <c r="V2255" s="1" t="str">
        <f>Exchanges!W2259</f>
        <v>MERCURY</v>
      </c>
      <c r="W2255" s="1" t="str">
        <f>Exchanges!X2259</f>
        <v>TRI</v>
      </c>
      <c r="X2255" s="1"/>
    </row>
    <row r="2256" spans="1:24" x14ac:dyDescent="0.15">
      <c r="A2256" s="1" t="str">
        <f>Exchanges!B2260</f>
        <v>lead</v>
      </c>
      <c r="B2256" s="1">
        <f>Exchanges!C2260</f>
        <v>7439921</v>
      </c>
      <c r="C2256" s="1" t="str">
        <f>Exchanges!D2260</f>
        <v>soil</v>
      </c>
      <c r="D2256" s="1" t="str">
        <f>Exchanges!E2260</f>
        <v>industrial</v>
      </c>
      <c r="E2256" s="1" t="str">
        <f>Exchanges!F2260</f>
        <v>67652827-017f-4856-8d0a-c97bac4c6562</v>
      </c>
      <c r="F2256" s="1" t="str">
        <f>Exchanges!G2260</f>
        <v>Stone mining and quarrying</v>
      </c>
      <c r="G2256" s="1">
        <f>Exchanges!H2260</f>
        <v>212310</v>
      </c>
      <c r="H2256" s="1" t="str">
        <f>Exchanges!I2260</f>
        <v>US</v>
      </c>
      <c r="I2256" s="1">
        <f>Exchanges!J2260</f>
        <v>9.7289134295212006E-7</v>
      </c>
      <c r="J2256" s="1" t="str">
        <f>Exchanges!K2260</f>
        <v>kg</v>
      </c>
      <c r="K2256" s="1"/>
      <c r="L2256" s="1"/>
      <c r="M2256" s="1"/>
      <c r="N2256" s="1"/>
      <c r="O2256" s="1"/>
      <c r="P2256" s="86">
        <f>ROUND(Exchanges!Q2260,0)</f>
        <v>3</v>
      </c>
      <c r="Q2256" s="1">
        <f>Exchanges!R2260</f>
        <v>1</v>
      </c>
      <c r="R2256" s="1">
        <f>Exchanges!S2260</f>
        <v>1</v>
      </c>
      <c r="S2256" s="1">
        <f>Exchanges!T2260</f>
        <v>1</v>
      </c>
      <c r="T2256" s="1">
        <f>Exchanges!U2260</f>
        <v>5</v>
      </c>
      <c r="U2256" s="1">
        <f>Exchanges!V2260</f>
        <v>2013</v>
      </c>
      <c r="V2256" s="1" t="str">
        <f>Exchanges!W2260</f>
        <v>LEAD</v>
      </c>
      <c r="W2256" s="1" t="str">
        <f>Exchanges!X2260</f>
        <v>TRI</v>
      </c>
      <c r="X2256" s="1"/>
    </row>
    <row r="2257" spans="1:24" x14ac:dyDescent="0.15">
      <c r="A2257" s="1" t="str">
        <f>Exchanges!B2261</f>
        <v>Benzene, ethyl-</v>
      </c>
      <c r="B2257" s="1">
        <f>Exchanges!C2261</f>
        <v>100414</v>
      </c>
      <c r="C2257" s="1" t="str">
        <f>Exchanges!D2261</f>
        <v>soil</v>
      </c>
      <c r="D2257" s="1" t="str">
        <f>Exchanges!E2261</f>
        <v>unspecified</v>
      </c>
      <c r="E2257" s="1" t="str">
        <f>Exchanges!F2261</f>
        <v>bd87711a-ca51-4601-8d81-7ea58f2f7362</v>
      </c>
      <c r="F2257" s="1" t="str">
        <f>Exchanges!G2261</f>
        <v>Electric power generation, transmission, and distribution</v>
      </c>
      <c r="G2257" s="1">
        <f>Exchanges!H2261</f>
        <v>221100</v>
      </c>
      <c r="H2257" s="1" t="str">
        <f>Exchanges!I2261</f>
        <v>US</v>
      </c>
      <c r="I2257" s="1">
        <f>Exchanges!J2261</f>
        <v>3.1702211676561961E-12</v>
      </c>
      <c r="J2257" s="1" t="str">
        <f>Exchanges!K2261</f>
        <v>kg</v>
      </c>
      <c r="K2257" s="1"/>
      <c r="L2257" s="1"/>
      <c r="M2257" s="1"/>
      <c r="N2257" s="1"/>
      <c r="O2257" s="1"/>
      <c r="P2257" s="86">
        <f>ROUND(Exchanges!Q2261,0)</f>
        <v>4</v>
      </c>
      <c r="Q2257" s="1">
        <f>Exchanges!R2261</f>
        <v>1</v>
      </c>
      <c r="R2257" s="1">
        <f>Exchanges!S2261</f>
        <v>1</v>
      </c>
      <c r="S2257" s="1">
        <f>Exchanges!T2261</f>
        <v>1</v>
      </c>
      <c r="T2257" s="1">
        <f>Exchanges!U2261</f>
        <v>5</v>
      </c>
      <c r="U2257" s="1">
        <f>Exchanges!V2261</f>
        <v>2013</v>
      </c>
      <c r="V2257" s="1" t="str">
        <f>Exchanges!W2261</f>
        <v>ETHYLBENZENE</v>
      </c>
      <c r="W2257" s="1" t="str">
        <f>Exchanges!X2261</f>
        <v>TRI</v>
      </c>
      <c r="X2257" s="1"/>
    </row>
    <row r="2258" spans="1:24" x14ac:dyDescent="0.15">
      <c r="A2258" s="1" t="str">
        <f>Exchanges!B2262</f>
        <v>Sulfuric acid</v>
      </c>
      <c r="B2258" s="1">
        <f>Exchanges!C2262</f>
        <v>7664939</v>
      </c>
      <c r="C2258" s="1" t="str">
        <f>Exchanges!D2262</f>
        <v>soil</v>
      </c>
      <c r="D2258" s="1" t="str">
        <f>Exchanges!E2262</f>
        <v>unspecified</v>
      </c>
      <c r="E2258" s="1" t="str">
        <f>Exchanges!F2262</f>
        <v>cc252d69-b850-4931-8085-11ed7e2355ea</v>
      </c>
      <c r="F2258" s="1" t="str">
        <f>Exchanges!G2262</f>
        <v>Electric power generation, transmission, and distribution</v>
      </c>
      <c r="G2258" s="1">
        <f>Exchanges!H2262</f>
        <v>221100</v>
      </c>
      <c r="H2258" s="1" t="str">
        <f>Exchanges!I2262</f>
        <v>US</v>
      </c>
      <c r="I2258" s="1">
        <f>Exchanges!J2262</f>
        <v>3.1702211676561961E-12</v>
      </c>
      <c r="J2258" s="1" t="str">
        <f>Exchanges!K2262</f>
        <v>kg</v>
      </c>
      <c r="K2258" s="1"/>
      <c r="L2258" s="1"/>
      <c r="M2258" s="1"/>
      <c r="N2258" s="1"/>
      <c r="O2258" s="1"/>
      <c r="P2258" s="86">
        <f>ROUND(Exchanges!Q2262,0)</f>
        <v>2</v>
      </c>
      <c r="Q2258" s="1">
        <f>Exchanges!R2262</f>
        <v>1</v>
      </c>
      <c r="R2258" s="1">
        <f>Exchanges!S2262</f>
        <v>1</v>
      </c>
      <c r="S2258" s="1">
        <f>Exchanges!T2262</f>
        <v>1</v>
      </c>
      <c r="T2258" s="1">
        <f>Exchanges!U2262</f>
        <v>5</v>
      </c>
      <c r="U2258" s="1">
        <f>Exchanges!V2262</f>
        <v>2013</v>
      </c>
      <c r="V2258" s="1" t="str">
        <f>Exchanges!W2262</f>
        <v>SULFURIC ACID (1994 AND AFTER ACID AEROSOLS" ONLY)"</v>
      </c>
      <c r="W2258" s="1" t="str">
        <f>Exchanges!X2262</f>
        <v>TRI</v>
      </c>
      <c r="X2258" s="1"/>
    </row>
    <row r="2259" spans="1:24" x14ac:dyDescent="0.15">
      <c r="A2259" s="1" t="str">
        <f>Exchanges!B2263</f>
        <v>Naphthalene</v>
      </c>
      <c r="B2259" s="1">
        <f>Exchanges!C2263</f>
        <v>91203</v>
      </c>
      <c r="C2259" s="1" t="str">
        <f>Exchanges!D2263</f>
        <v>soil</v>
      </c>
      <c r="D2259" s="1" t="str">
        <f>Exchanges!E2263</f>
        <v>unspecified</v>
      </c>
      <c r="E2259" s="1" t="str">
        <f>Exchanges!F2263</f>
        <v>5f164323-3e2b-47c7-82e2-e20a95361c64</v>
      </c>
      <c r="F2259" s="1" t="str">
        <f>Exchanges!G2263</f>
        <v>Electric power generation, transmission, and distribution</v>
      </c>
      <c r="G2259" s="1">
        <f>Exchanges!H2263</f>
        <v>221100</v>
      </c>
      <c r="H2259" s="1" t="str">
        <f>Exchanges!I2263</f>
        <v>US</v>
      </c>
      <c r="I2259" s="1">
        <f>Exchanges!J2263</f>
        <v>1.2908823572579265E-11</v>
      </c>
      <c r="J2259" s="1" t="str">
        <f>Exchanges!K2263</f>
        <v>kg</v>
      </c>
      <c r="K2259" s="1"/>
      <c r="L2259" s="1"/>
      <c r="M2259" s="1"/>
      <c r="N2259" s="1"/>
      <c r="O2259" s="1"/>
      <c r="P2259" s="86">
        <f>ROUND(Exchanges!Q2263,0)</f>
        <v>4</v>
      </c>
      <c r="Q2259" s="1">
        <f>Exchanges!R2263</f>
        <v>1</v>
      </c>
      <c r="R2259" s="1">
        <f>Exchanges!S2263</f>
        <v>1</v>
      </c>
      <c r="S2259" s="1">
        <f>Exchanges!T2263</f>
        <v>1</v>
      </c>
      <c r="T2259" s="1">
        <f>Exchanges!U2263</f>
        <v>5</v>
      </c>
      <c r="U2259" s="1">
        <f>Exchanges!V2263</f>
        <v>2013</v>
      </c>
      <c r="V2259" s="1" t="str">
        <f>Exchanges!W2263</f>
        <v>NAPHTHALENE</v>
      </c>
      <c r="W2259" s="1" t="str">
        <f>Exchanges!X2263</f>
        <v>TRI</v>
      </c>
      <c r="X2259" s="1"/>
    </row>
    <row r="2260" spans="1:24" x14ac:dyDescent="0.15">
      <c r="A2260" s="1" t="str">
        <f>Exchanges!B2264</f>
        <v>Anthracene</v>
      </c>
      <c r="B2260" s="1">
        <f>Exchanges!C2264</f>
        <v>120127</v>
      </c>
      <c r="C2260" s="1" t="str">
        <f>Exchanges!D2264</f>
        <v>soil</v>
      </c>
      <c r="D2260" s="1" t="str">
        <f>Exchanges!E2264</f>
        <v>unspecified</v>
      </c>
      <c r="E2260" s="1" t="str">
        <f>Exchanges!F2264</f>
        <v>0b7ea4ed-4359-4e0d-a862-7d0821941faf</v>
      </c>
      <c r="F2260" s="1" t="str">
        <f>Exchanges!G2264</f>
        <v>Electric power generation, transmission, and distribution</v>
      </c>
      <c r="G2260" s="1">
        <f>Exchanges!H2264</f>
        <v>221100</v>
      </c>
      <c r="H2260" s="1" t="str">
        <f>Exchanges!I2264</f>
        <v>US</v>
      </c>
      <c r="I2260" s="1">
        <f>Exchanges!J2264</f>
        <v>1.442450631283569E-11</v>
      </c>
      <c r="J2260" s="1" t="str">
        <f>Exchanges!K2264</f>
        <v>kg</v>
      </c>
      <c r="K2260" s="1"/>
      <c r="L2260" s="1"/>
      <c r="M2260" s="1"/>
      <c r="N2260" s="1"/>
      <c r="O2260" s="1"/>
      <c r="P2260" s="86">
        <f>ROUND(Exchanges!Q2264,0)</f>
        <v>4</v>
      </c>
      <c r="Q2260" s="1">
        <f>Exchanges!R2264</f>
        <v>1</v>
      </c>
      <c r="R2260" s="1">
        <f>Exchanges!S2264</f>
        <v>1</v>
      </c>
      <c r="S2260" s="1">
        <f>Exchanges!T2264</f>
        <v>1</v>
      </c>
      <c r="T2260" s="1">
        <f>Exchanges!U2264</f>
        <v>5</v>
      </c>
      <c r="U2260" s="1">
        <f>Exchanges!V2264</f>
        <v>2013</v>
      </c>
      <c r="V2260" s="1" t="str">
        <f>Exchanges!W2264</f>
        <v>ANTHRACENE</v>
      </c>
      <c r="W2260" s="1" t="str">
        <f>Exchanges!X2264</f>
        <v>TRI</v>
      </c>
      <c r="X2260" s="1"/>
    </row>
    <row r="2261" spans="1:24" x14ac:dyDescent="0.15">
      <c r="A2261" s="1" t="str">
        <f>Exchanges!B2265</f>
        <v>Phenanthrene</v>
      </c>
      <c r="B2261" s="1">
        <f>Exchanges!C2265</f>
        <v>85018</v>
      </c>
      <c r="C2261" s="1" t="str">
        <f>Exchanges!D2265</f>
        <v>soil</v>
      </c>
      <c r="D2261" s="1" t="str">
        <f>Exchanges!E2265</f>
        <v>unspecified</v>
      </c>
      <c r="E2261" s="1" t="str">
        <f>Exchanges!F2265</f>
        <v>02de2c47-dd05-46e9-81a4-313397c5b784</v>
      </c>
      <c r="F2261" s="1" t="str">
        <f>Exchanges!G2265</f>
        <v>Electric power generation, transmission, and distribution</v>
      </c>
      <c r="G2261" s="1">
        <f>Exchanges!H2265</f>
        <v>221100</v>
      </c>
      <c r="H2261" s="1" t="str">
        <f>Exchanges!I2265</f>
        <v>US</v>
      </c>
      <c r="I2261" s="1">
        <f>Exchanges!J2265</f>
        <v>2.0764948648148081E-11</v>
      </c>
      <c r="J2261" s="1" t="str">
        <f>Exchanges!K2265</f>
        <v>kg</v>
      </c>
      <c r="K2261" s="1"/>
      <c r="L2261" s="1"/>
      <c r="M2261" s="1"/>
      <c r="N2261" s="1"/>
      <c r="O2261" s="1"/>
      <c r="P2261" s="86">
        <f>ROUND(Exchanges!Q2265,0)</f>
        <v>3</v>
      </c>
      <c r="Q2261" s="1">
        <f>Exchanges!R2265</f>
        <v>1</v>
      </c>
      <c r="R2261" s="1">
        <f>Exchanges!S2265</f>
        <v>1</v>
      </c>
      <c r="S2261" s="1">
        <f>Exchanges!T2265</f>
        <v>1</v>
      </c>
      <c r="T2261" s="1">
        <f>Exchanges!U2265</f>
        <v>5</v>
      </c>
      <c r="U2261" s="1">
        <f>Exchanges!V2265</f>
        <v>2013</v>
      </c>
      <c r="V2261" s="1" t="str">
        <f>Exchanges!W2265</f>
        <v>PHENANTHRENE</v>
      </c>
      <c r="W2261" s="1" t="str">
        <f>Exchanges!X2265</f>
        <v>TRI</v>
      </c>
      <c r="X2261" s="1"/>
    </row>
    <row r="2262" spans="1:24" x14ac:dyDescent="0.15">
      <c r="A2262" s="1" t="str">
        <f>Exchanges!B2266</f>
        <v>Benzo(g,h,i)perylene</v>
      </c>
      <c r="B2262" s="1">
        <f>Exchanges!C2266</f>
        <v>206440</v>
      </c>
      <c r="C2262" s="1" t="str">
        <f>Exchanges!D2266</f>
        <v>soil</v>
      </c>
      <c r="D2262" s="1" t="str">
        <f>Exchanges!E2266</f>
        <v>unspecified</v>
      </c>
      <c r="E2262" s="1" t="str">
        <f>Exchanges!F2266</f>
        <v>0a2f0c4f-ab5f-4e75-9ba3-fbef31651e3b</v>
      </c>
      <c r="F2262" s="1" t="str">
        <f>Exchanges!G2266</f>
        <v>Electric power generation, transmission, and distribution</v>
      </c>
      <c r="G2262" s="1">
        <f>Exchanges!H2266</f>
        <v>221100</v>
      </c>
      <c r="H2262" s="1" t="str">
        <f>Exchanges!I2266</f>
        <v>US</v>
      </c>
      <c r="I2262" s="1">
        <f>Exchanges!J2266</f>
        <v>4.4310181260330652E-11</v>
      </c>
      <c r="J2262" s="1" t="str">
        <f>Exchanges!K2266</f>
        <v>kg</v>
      </c>
      <c r="K2262" s="1"/>
      <c r="L2262" s="1"/>
      <c r="M2262" s="1"/>
      <c r="N2262" s="1"/>
      <c r="O2262" s="1"/>
      <c r="P2262" s="86">
        <f>ROUND(Exchanges!Q2266,0)</f>
        <v>2</v>
      </c>
      <c r="Q2262" s="1">
        <f>Exchanges!R2266</f>
        <v>1</v>
      </c>
      <c r="R2262" s="1">
        <f>Exchanges!S2266</f>
        <v>1</v>
      </c>
      <c r="S2262" s="1">
        <f>Exchanges!T2266</f>
        <v>1</v>
      </c>
      <c r="T2262" s="1">
        <f>Exchanges!U2266</f>
        <v>5</v>
      </c>
      <c r="U2262" s="1">
        <f>Exchanges!V2266</f>
        <v>2013</v>
      </c>
      <c r="V2262" s="1" t="str">
        <f>Exchanges!W2266</f>
        <v>BENZO(G,H,I)PERYLENE</v>
      </c>
      <c r="W2262" s="1" t="str">
        <f>Exchanges!X2266</f>
        <v>TRI</v>
      </c>
      <c r="X2262" s="1"/>
    </row>
    <row r="2263" spans="1:24" x14ac:dyDescent="0.15">
      <c r="A2263" s="1" t="str">
        <f>Exchanges!B2267</f>
        <v>mercury</v>
      </c>
      <c r="B2263" s="1">
        <f>Exchanges!C2267</f>
        <v>7439976</v>
      </c>
      <c r="C2263" s="1" t="str">
        <f>Exchanges!D2267</f>
        <v>soil</v>
      </c>
      <c r="D2263" s="1" t="str">
        <f>Exchanges!E2267</f>
        <v>unspecified</v>
      </c>
      <c r="E2263" s="1" t="str">
        <f>Exchanges!F2267</f>
        <v>f7eca11f-546f-4712-ad80-724254685596</v>
      </c>
      <c r="F2263" s="1" t="str">
        <f>Exchanges!G2267</f>
        <v>Electric power generation, transmission, and distribution</v>
      </c>
      <c r="G2263" s="1">
        <f>Exchanges!H2267</f>
        <v>221100</v>
      </c>
      <c r="H2263" s="1" t="str">
        <f>Exchanges!I2267</f>
        <v>US</v>
      </c>
      <c r="I2263" s="1">
        <f>Exchanges!J2267</f>
        <v>9.2427798143016388E-10</v>
      </c>
      <c r="J2263" s="1" t="str">
        <f>Exchanges!K2267</f>
        <v>kg</v>
      </c>
      <c r="K2263" s="1"/>
      <c r="L2263" s="1"/>
      <c r="M2263" s="1"/>
      <c r="N2263" s="1"/>
      <c r="O2263" s="1"/>
      <c r="P2263" s="86">
        <f>ROUND(Exchanges!Q2267,0)</f>
        <v>3</v>
      </c>
      <c r="Q2263" s="1">
        <f>Exchanges!R2267</f>
        <v>1</v>
      </c>
      <c r="R2263" s="1">
        <f>Exchanges!S2267</f>
        <v>1</v>
      </c>
      <c r="S2263" s="1">
        <f>Exchanges!T2267</f>
        <v>1</v>
      </c>
      <c r="T2263" s="1">
        <f>Exchanges!U2267</f>
        <v>5</v>
      </c>
      <c r="U2263" s="1">
        <f>Exchanges!V2267</f>
        <v>2013</v>
      </c>
      <c r="V2263" s="1" t="str">
        <f>Exchanges!W2267</f>
        <v>MERCURY</v>
      </c>
      <c r="W2263" s="1" t="str">
        <f>Exchanges!X2267</f>
        <v>TRI</v>
      </c>
      <c r="X2263" s="1"/>
    </row>
    <row r="2264" spans="1:24" x14ac:dyDescent="0.15">
      <c r="A2264" s="1" t="str">
        <f>Exchanges!B2268</f>
        <v>Ethylene glycol</v>
      </c>
      <c r="B2264" s="1">
        <f>Exchanges!C2268</f>
        <v>107211</v>
      </c>
      <c r="C2264" s="1" t="str">
        <f>Exchanges!D2268</f>
        <v>soil</v>
      </c>
      <c r="D2264" s="1" t="str">
        <f>Exchanges!E2268</f>
        <v>unspecified</v>
      </c>
      <c r="E2264" s="1" t="str">
        <f>Exchanges!F2268</f>
        <v>6b3eef74-d2b3-4925-85f7-b56ec21ce36a</v>
      </c>
      <c r="F2264" s="1" t="str">
        <f>Exchanges!G2268</f>
        <v>Electric power generation, transmission, and distribution</v>
      </c>
      <c r="G2264" s="1">
        <f>Exchanges!H2268</f>
        <v>221100</v>
      </c>
      <c r="H2264" s="1" t="str">
        <f>Exchanges!I2268</f>
        <v>US</v>
      </c>
      <c r="I2264" s="1">
        <f>Exchanges!J2268</f>
        <v>1.3314928904156024E-8</v>
      </c>
      <c r="J2264" s="1" t="str">
        <f>Exchanges!K2268</f>
        <v>kg</v>
      </c>
      <c r="K2264" s="1"/>
      <c r="L2264" s="1"/>
      <c r="M2264" s="1"/>
      <c r="N2264" s="1"/>
      <c r="O2264" s="1"/>
      <c r="P2264" s="86">
        <f>ROUND(Exchanges!Q2268,0)</f>
        <v>5</v>
      </c>
      <c r="Q2264" s="1">
        <f>Exchanges!R2268</f>
        <v>1</v>
      </c>
      <c r="R2264" s="1">
        <f>Exchanges!S2268</f>
        <v>1</v>
      </c>
      <c r="S2264" s="1">
        <f>Exchanges!T2268</f>
        <v>1</v>
      </c>
      <c r="T2264" s="1">
        <f>Exchanges!U2268</f>
        <v>5</v>
      </c>
      <c r="U2264" s="1">
        <f>Exchanges!V2268</f>
        <v>2013</v>
      </c>
      <c r="V2264" s="1" t="str">
        <f>Exchanges!W2268</f>
        <v>ETHYLENE GLYCOL</v>
      </c>
      <c r="W2264" s="1" t="str">
        <f>Exchanges!X2268</f>
        <v>TRI</v>
      </c>
      <c r="X2264" s="1"/>
    </row>
    <row r="2265" spans="1:24" x14ac:dyDescent="0.15">
      <c r="A2265" s="1" t="str">
        <f>Exchanges!B2269</f>
        <v>Cobalt</v>
      </c>
      <c r="B2265" s="1">
        <f>Exchanges!C2269</f>
        <v>7440484</v>
      </c>
      <c r="C2265" s="1" t="str">
        <f>Exchanges!D2269</f>
        <v>soil</v>
      </c>
      <c r="D2265" s="1" t="str">
        <f>Exchanges!E2269</f>
        <v>unspecified</v>
      </c>
      <c r="E2265" s="1" t="str">
        <f>Exchanges!F2269</f>
        <v>12051b95-831a-49c0-9a70-fbc0e8fb9af9</v>
      </c>
      <c r="F2265" s="1" t="str">
        <f>Exchanges!G2269</f>
        <v>Electric power generation, transmission, and distribution</v>
      </c>
      <c r="G2265" s="1">
        <f>Exchanges!H2269</f>
        <v>221100</v>
      </c>
      <c r="H2265" s="1" t="str">
        <f>Exchanges!I2269</f>
        <v>US</v>
      </c>
      <c r="I2265" s="1">
        <f>Exchanges!J2269</f>
        <v>1.3316514014739852E-8</v>
      </c>
      <c r="J2265" s="1" t="str">
        <f>Exchanges!K2269</f>
        <v>kg</v>
      </c>
      <c r="K2265" s="1"/>
      <c r="L2265" s="1"/>
      <c r="M2265" s="1"/>
      <c r="N2265" s="1"/>
      <c r="O2265" s="1"/>
      <c r="P2265" s="86">
        <f>ROUND(Exchanges!Q2269,0)</f>
        <v>4</v>
      </c>
      <c r="Q2265" s="1">
        <f>Exchanges!R2269</f>
        <v>1</v>
      </c>
      <c r="R2265" s="1">
        <f>Exchanges!S2269</f>
        <v>1</v>
      </c>
      <c r="S2265" s="1">
        <f>Exchanges!T2269</f>
        <v>1</v>
      </c>
      <c r="T2265" s="1">
        <f>Exchanges!U2269</f>
        <v>5</v>
      </c>
      <c r="U2265" s="1">
        <f>Exchanges!V2269</f>
        <v>2013</v>
      </c>
      <c r="V2265" s="1" t="str">
        <f>Exchanges!W2269</f>
        <v>COBALT</v>
      </c>
      <c r="W2265" s="1" t="str">
        <f>Exchanges!X2269</f>
        <v>TRI</v>
      </c>
      <c r="X2265" s="1"/>
    </row>
    <row r="2266" spans="1:24" x14ac:dyDescent="0.15">
      <c r="A2266" s="1" t="str">
        <f>Exchanges!B2270</f>
        <v>lead</v>
      </c>
      <c r="B2266" s="1">
        <f>Exchanges!C2270</f>
        <v>7439921</v>
      </c>
      <c r="C2266" s="1" t="str">
        <f>Exchanges!D2270</f>
        <v>soil</v>
      </c>
      <c r="D2266" s="1" t="str">
        <f>Exchanges!E2270</f>
        <v>industrial</v>
      </c>
      <c r="E2266" s="1" t="str">
        <f>Exchanges!F2270</f>
        <v>67652827-017f-4856-8d0a-c97bac4c6562</v>
      </c>
      <c r="F2266" s="1" t="str">
        <f>Exchanges!G2270</f>
        <v>Electric power generation, transmission, and distribution</v>
      </c>
      <c r="G2266" s="1">
        <f>Exchanges!H2270</f>
        <v>221100</v>
      </c>
      <c r="H2266" s="1" t="str">
        <f>Exchanges!I2270</f>
        <v>US</v>
      </c>
      <c r="I2266" s="1">
        <f>Exchanges!J2270</f>
        <v>2.1723056059658307E-8</v>
      </c>
      <c r="J2266" s="1" t="str">
        <f>Exchanges!K2270</f>
        <v>kg</v>
      </c>
      <c r="K2266" s="1"/>
      <c r="L2266" s="1"/>
      <c r="M2266" s="1"/>
      <c r="N2266" s="1"/>
      <c r="O2266" s="1"/>
      <c r="P2266" s="86">
        <f>ROUND(Exchanges!Q2270,0)</f>
        <v>3</v>
      </c>
      <c r="Q2266" s="1">
        <f>Exchanges!R2270</f>
        <v>1</v>
      </c>
      <c r="R2266" s="1">
        <f>Exchanges!S2270</f>
        <v>1</v>
      </c>
      <c r="S2266" s="1">
        <f>Exchanges!T2270</f>
        <v>1</v>
      </c>
      <c r="T2266" s="1">
        <f>Exchanges!U2270</f>
        <v>5</v>
      </c>
      <c r="U2266" s="1">
        <f>Exchanges!V2270</f>
        <v>2013</v>
      </c>
      <c r="V2266" s="1" t="str">
        <f>Exchanges!W2270</f>
        <v>LEAD</v>
      </c>
      <c r="W2266" s="1" t="str">
        <f>Exchanges!X2270</f>
        <v>TRI</v>
      </c>
      <c r="X2266" s="1"/>
    </row>
    <row r="2267" spans="1:24" x14ac:dyDescent="0.15">
      <c r="A2267" s="1" t="str">
        <f>Exchanges!B2271</f>
        <v>vanadium</v>
      </c>
      <c r="B2267" s="1">
        <f>Exchanges!C2271</f>
        <v>7440622</v>
      </c>
      <c r="C2267" s="1" t="str">
        <f>Exchanges!D2271</f>
        <v>soil</v>
      </c>
      <c r="D2267" s="1" t="str">
        <f>Exchanges!E2271</f>
        <v>industrial</v>
      </c>
      <c r="E2267" s="1" t="str">
        <f>Exchanges!F2271</f>
        <v>1a5850a0-0069-4b73-bb91-7a61e8d45ae5</v>
      </c>
      <c r="F2267" s="1" t="str">
        <f>Exchanges!G2271</f>
        <v>Electric power generation, transmission, and distribution</v>
      </c>
      <c r="G2267" s="1">
        <f>Exchanges!H2271</f>
        <v>221100</v>
      </c>
      <c r="H2267" s="1" t="str">
        <f>Exchanges!I2271</f>
        <v>US</v>
      </c>
      <c r="I2267" s="1">
        <f>Exchanges!J2271</f>
        <v>7.6104329350754643E-8</v>
      </c>
      <c r="J2267" s="1" t="str">
        <f>Exchanges!K2271</f>
        <v>kg</v>
      </c>
      <c r="K2267" s="1"/>
      <c r="L2267" s="1"/>
      <c r="M2267" s="1"/>
      <c r="N2267" s="1"/>
      <c r="O2267" s="1"/>
      <c r="P2267" s="86">
        <f>ROUND(Exchanges!Q2271,0)</f>
        <v>5</v>
      </c>
      <c r="Q2267" s="1">
        <f>Exchanges!R2271</f>
        <v>1</v>
      </c>
      <c r="R2267" s="1">
        <f>Exchanges!S2271</f>
        <v>1</v>
      </c>
      <c r="S2267" s="1">
        <f>Exchanges!T2271</f>
        <v>1</v>
      </c>
      <c r="T2267" s="1">
        <f>Exchanges!U2271</f>
        <v>5</v>
      </c>
      <c r="U2267" s="1">
        <f>Exchanges!V2271</f>
        <v>2013</v>
      </c>
      <c r="V2267" s="1" t="str">
        <f>Exchanges!W2271</f>
        <v>VANADIUM (EXCEPT WHEN CONTAINED IN AN ALLOY)</v>
      </c>
      <c r="W2267" s="1" t="str">
        <f>Exchanges!X2271</f>
        <v>TRI</v>
      </c>
      <c r="X2267" s="1"/>
    </row>
    <row r="2268" spans="1:24" x14ac:dyDescent="0.15">
      <c r="A2268" s="1" t="str">
        <f>Exchanges!B2272</f>
        <v>AMMONIA</v>
      </c>
      <c r="B2268" s="1">
        <f>Exchanges!C2272</f>
        <v>7664417</v>
      </c>
      <c r="C2268" s="1" t="str">
        <f>Exchanges!D2272</f>
        <v>soil</v>
      </c>
      <c r="D2268" s="1" t="str">
        <f>Exchanges!E2272</f>
        <v>unspecified</v>
      </c>
      <c r="E2268" s="1" t="str">
        <f>Exchanges!F2272</f>
        <v>d1ca3361-2621-40cd-9965-6236a4b3fd33</v>
      </c>
      <c r="F2268" s="1" t="str">
        <f>Exchanges!G2272</f>
        <v>Electric power generation, transmission, and distribution</v>
      </c>
      <c r="G2268" s="1">
        <f>Exchanges!H2272</f>
        <v>221100</v>
      </c>
      <c r="H2268" s="1" t="str">
        <f>Exchanges!I2272</f>
        <v>US</v>
      </c>
      <c r="I2268" s="1">
        <f>Exchanges!J2272</f>
        <v>2.3622898275458391E-7</v>
      </c>
      <c r="J2268" s="1" t="str">
        <f>Exchanges!K2272</f>
        <v>kg</v>
      </c>
      <c r="K2268" s="1"/>
      <c r="L2268" s="1"/>
      <c r="M2268" s="1"/>
      <c r="N2268" s="1"/>
      <c r="O2268" s="1"/>
      <c r="P2268" s="86">
        <f>ROUND(Exchanges!Q2272,0)</f>
        <v>3</v>
      </c>
      <c r="Q2268" s="1">
        <f>Exchanges!R2272</f>
        <v>1</v>
      </c>
      <c r="R2268" s="1">
        <f>Exchanges!S2272</f>
        <v>1</v>
      </c>
      <c r="S2268" s="1">
        <f>Exchanges!T2272</f>
        <v>1</v>
      </c>
      <c r="T2268" s="1">
        <f>Exchanges!U2272</f>
        <v>5</v>
      </c>
      <c r="U2268" s="1">
        <f>Exchanges!V2272</f>
        <v>2013</v>
      </c>
      <c r="V2268" s="1" t="str">
        <f>Exchanges!W2272</f>
        <v>AMMONIA</v>
      </c>
      <c r="W2268" s="1" t="str">
        <f>Exchanges!X2272</f>
        <v>TRI</v>
      </c>
      <c r="X2268" s="1"/>
    </row>
    <row r="2269" spans="1:24" x14ac:dyDescent="0.15">
      <c r="A2269" s="1" t="str">
        <f>Exchanges!B2273</f>
        <v>HYDROGEN SULFIDE</v>
      </c>
      <c r="B2269" s="1">
        <f>Exchanges!C2273</f>
        <v>7783064</v>
      </c>
      <c r="C2269" s="1" t="str">
        <f>Exchanges!D2273</f>
        <v>soil</v>
      </c>
      <c r="D2269" s="1" t="str">
        <f>Exchanges!E2273</f>
        <v>unspecified</v>
      </c>
      <c r="E2269" s="1" t="str">
        <f>Exchanges!F2273</f>
        <v>59f8f8d9-c482-469d-b1c2-9825b8b33596</v>
      </c>
      <c r="F2269" s="1" t="str">
        <f>Exchanges!G2273</f>
        <v>Water, sewage and other systems</v>
      </c>
      <c r="G2269" s="1">
        <f>Exchanges!H2273</f>
        <v>221300</v>
      </c>
      <c r="H2269" s="1" t="str">
        <f>Exchanges!I2273</f>
        <v>US</v>
      </c>
      <c r="I2269" s="1">
        <f>Exchanges!J2273</f>
        <v>1.7800800565104777E-10</v>
      </c>
      <c r="J2269" s="1" t="str">
        <f>Exchanges!K2273</f>
        <v>kg</v>
      </c>
      <c r="K2269" s="1"/>
      <c r="L2269" s="1"/>
      <c r="M2269" s="1"/>
      <c r="N2269" s="1"/>
      <c r="O2269" s="1"/>
      <c r="P2269" s="86">
        <f>ROUND(Exchanges!Q2273,0)</f>
        <v>3</v>
      </c>
      <c r="Q2269" s="1">
        <f>Exchanges!R2273</f>
        <v>1</v>
      </c>
      <c r="R2269" s="1">
        <f>Exchanges!S2273</f>
        <v>1</v>
      </c>
      <c r="S2269" s="1">
        <f>Exchanges!T2273</f>
        <v>1</v>
      </c>
      <c r="T2269" s="1">
        <f>Exchanges!U2273</f>
        <v>5</v>
      </c>
      <c r="U2269" s="1">
        <f>Exchanges!V2273</f>
        <v>2013</v>
      </c>
      <c r="V2269" s="1" t="str">
        <f>Exchanges!W2273</f>
        <v>HYDROGEN SULFIDE</v>
      </c>
      <c r="W2269" s="1" t="str">
        <f>Exchanges!X2273</f>
        <v>TRI</v>
      </c>
      <c r="X2269" s="1"/>
    </row>
    <row r="2270" spans="1:24" x14ac:dyDescent="0.15">
      <c r="A2270" s="1" t="str">
        <f>Exchanges!B2274</f>
        <v>Ethylene glycol monoethyl ether</v>
      </c>
      <c r="B2270" s="1">
        <f>Exchanges!C2274</f>
        <v>110805</v>
      </c>
      <c r="C2270" s="1" t="str">
        <f>Exchanges!D2274</f>
        <v>soil</v>
      </c>
      <c r="D2270" s="1" t="str">
        <f>Exchanges!E2274</f>
        <v>unspecified</v>
      </c>
      <c r="E2270" s="1" t="str">
        <f>Exchanges!F2274</f>
        <v>b74a8518-2acb-46f6-9aee-5d17d42faa86</v>
      </c>
      <c r="F2270" s="1" t="str">
        <f>Exchanges!G2274</f>
        <v>Water, sewage and other systems</v>
      </c>
      <c r="G2270" s="1">
        <f>Exchanges!H2274</f>
        <v>221300</v>
      </c>
      <c r="H2270" s="1" t="str">
        <f>Exchanges!I2274</f>
        <v>US</v>
      </c>
      <c r="I2270" s="1">
        <f>Exchanges!J2274</f>
        <v>3.8093713209324223E-8</v>
      </c>
      <c r="J2270" s="1" t="str">
        <f>Exchanges!K2274</f>
        <v>kg</v>
      </c>
      <c r="K2270" s="1"/>
      <c r="L2270" s="1"/>
      <c r="M2270" s="1"/>
      <c r="N2270" s="1"/>
      <c r="O2270" s="1"/>
      <c r="P2270" s="86">
        <f>ROUND(Exchanges!Q2274,0)</f>
        <v>5</v>
      </c>
      <c r="Q2270" s="1">
        <f>Exchanges!R2274</f>
        <v>1</v>
      </c>
      <c r="R2270" s="1">
        <f>Exchanges!S2274</f>
        <v>1</v>
      </c>
      <c r="S2270" s="1">
        <f>Exchanges!T2274</f>
        <v>1</v>
      </c>
      <c r="T2270" s="1">
        <f>Exchanges!U2274</f>
        <v>5</v>
      </c>
      <c r="U2270" s="1">
        <f>Exchanges!V2274</f>
        <v>2013</v>
      </c>
      <c r="V2270" s="1" t="str">
        <f>Exchanges!W2274</f>
        <v>CERTAIN GLYCOL ETHERS</v>
      </c>
      <c r="W2270" s="1" t="str">
        <f>Exchanges!X2274</f>
        <v>TRI</v>
      </c>
      <c r="X2270" s="1"/>
    </row>
    <row r="2271" spans="1:24" x14ac:dyDescent="0.15">
      <c r="A2271" s="1" t="str">
        <f>Exchanges!B2275</f>
        <v>AMMONIA</v>
      </c>
      <c r="B2271" s="1">
        <f>Exchanges!C2275</f>
        <v>7664417</v>
      </c>
      <c r="C2271" s="1" t="str">
        <f>Exchanges!D2275</f>
        <v>soil</v>
      </c>
      <c r="D2271" s="1" t="str">
        <f>Exchanges!E2275</f>
        <v>unspecified</v>
      </c>
      <c r="E2271" s="1" t="str">
        <f>Exchanges!F2275</f>
        <v>d1ca3361-2621-40cd-9965-6236a4b3fd33</v>
      </c>
      <c r="F2271" s="1" t="str">
        <f>Exchanges!G2275</f>
        <v>Water, sewage and other systems</v>
      </c>
      <c r="G2271" s="1">
        <f>Exchanges!H2275</f>
        <v>221300</v>
      </c>
      <c r="H2271" s="1" t="str">
        <f>Exchanges!I2275</f>
        <v>US</v>
      </c>
      <c r="I2271" s="1">
        <f>Exchanges!J2275</f>
        <v>1.7943206969625617E-6</v>
      </c>
      <c r="J2271" s="1" t="str">
        <f>Exchanges!K2275</f>
        <v>kg</v>
      </c>
      <c r="K2271" s="1"/>
      <c r="L2271" s="1"/>
      <c r="M2271" s="1"/>
      <c r="N2271" s="1"/>
      <c r="O2271" s="1"/>
      <c r="P2271" s="86">
        <f>ROUND(Exchanges!Q2275,0)</f>
        <v>3</v>
      </c>
      <c r="Q2271" s="1">
        <f>Exchanges!R2275</f>
        <v>1</v>
      </c>
      <c r="R2271" s="1">
        <f>Exchanges!S2275</f>
        <v>1</v>
      </c>
      <c r="S2271" s="1">
        <f>Exchanges!T2275</f>
        <v>1</v>
      </c>
      <c r="T2271" s="1">
        <f>Exchanges!U2275</f>
        <v>5</v>
      </c>
      <c r="U2271" s="1">
        <f>Exchanges!V2275</f>
        <v>2013</v>
      </c>
      <c r="V2271" s="1" t="str">
        <f>Exchanges!W2275</f>
        <v>AMMONIA</v>
      </c>
      <c r="W2271" s="1" t="str">
        <f>Exchanges!X2275</f>
        <v>TRI</v>
      </c>
      <c r="X2271" s="1"/>
    </row>
    <row r="2272" spans="1:24" x14ac:dyDescent="0.15">
      <c r="A2272" s="1" t="str">
        <f>Exchanges!B2276</f>
        <v>AMMONIA</v>
      </c>
      <c r="B2272" s="1">
        <f>Exchanges!C2276</f>
        <v>7664417</v>
      </c>
      <c r="C2272" s="1" t="str">
        <f>Exchanges!D2276</f>
        <v>soil</v>
      </c>
      <c r="D2272" s="1" t="str">
        <f>Exchanges!E2276</f>
        <v>unspecified</v>
      </c>
      <c r="E2272" s="1" t="str">
        <f>Exchanges!F2276</f>
        <v>d1ca3361-2621-40cd-9965-6236a4b3fd33</v>
      </c>
      <c r="F2272" s="1" t="str">
        <f>Exchanges!G2276</f>
        <v>Other animal food manufacturing</v>
      </c>
      <c r="G2272" s="1">
        <f>Exchanges!H2276</f>
        <v>311119</v>
      </c>
      <c r="H2272" s="1" t="str">
        <f>Exchanges!I2276</f>
        <v>US</v>
      </c>
      <c r="I2272" s="1">
        <f>Exchanges!J2276</f>
        <v>9.7796296813472211E-9</v>
      </c>
      <c r="J2272" s="1" t="str">
        <f>Exchanges!K2276</f>
        <v>kg</v>
      </c>
      <c r="K2272" s="1"/>
      <c r="L2272" s="1"/>
      <c r="M2272" s="1"/>
      <c r="N2272" s="1"/>
      <c r="O2272" s="1"/>
      <c r="P2272" s="86">
        <f>ROUND(Exchanges!Q2276,0)</f>
        <v>3</v>
      </c>
      <c r="Q2272" s="1">
        <f>Exchanges!R2276</f>
        <v>1</v>
      </c>
      <c r="R2272" s="1">
        <f>Exchanges!S2276</f>
        <v>1</v>
      </c>
      <c r="S2272" s="1">
        <f>Exchanges!T2276</f>
        <v>1</v>
      </c>
      <c r="T2272" s="1">
        <f>Exchanges!U2276</f>
        <v>4</v>
      </c>
      <c r="U2272" s="1">
        <f>Exchanges!V2276</f>
        <v>2013</v>
      </c>
      <c r="V2272" s="1" t="str">
        <f>Exchanges!W2276</f>
        <v>AMMONIA</v>
      </c>
      <c r="W2272" s="1" t="str">
        <f>Exchanges!X2276</f>
        <v>TRI</v>
      </c>
      <c r="X2272" s="1"/>
    </row>
    <row r="2273" spans="1:24" x14ac:dyDescent="0.15">
      <c r="A2273" s="1" t="str">
        <f>Exchanges!B2277</f>
        <v>mercury</v>
      </c>
      <c r="B2273" s="1">
        <f>Exchanges!C2277</f>
        <v>7439976</v>
      </c>
      <c r="C2273" s="1" t="str">
        <f>Exchanges!D2277</f>
        <v>soil</v>
      </c>
      <c r="D2273" s="1" t="str">
        <f>Exchanges!E2277</f>
        <v>unspecified</v>
      </c>
      <c r="E2273" s="1" t="str">
        <f>Exchanges!F2277</f>
        <v>f7eca11f-546f-4712-ad80-724254685596</v>
      </c>
      <c r="F2273" s="1" t="str">
        <f>Exchanges!G2277</f>
        <v>Wet corn milling</v>
      </c>
      <c r="G2273" s="1">
        <f>Exchanges!H2277</f>
        <v>311221</v>
      </c>
      <c r="H2273" s="1" t="str">
        <f>Exchanges!I2277</f>
        <v>US</v>
      </c>
      <c r="I2273" s="1">
        <f>Exchanges!J2277</f>
        <v>2.3676086794422494E-12</v>
      </c>
      <c r="J2273" s="1" t="str">
        <f>Exchanges!K2277</f>
        <v>kg</v>
      </c>
      <c r="K2273" s="1"/>
      <c r="L2273" s="1"/>
      <c r="M2273" s="1"/>
      <c r="N2273" s="1"/>
      <c r="O2273" s="1"/>
      <c r="P2273" s="86">
        <f>ROUND(Exchanges!Q2277,0)</f>
        <v>3</v>
      </c>
      <c r="Q2273" s="1">
        <f>Exchanges!R2277</f>
        <v>1</v>
      </c>
      <c r="R2273" s="1">
        <f>Exchanges!S2277</f>
        <v>1</v>
      </c>
      <c r="S2273" s="1">
        <f>Exchanges!T2277</f>
        <v>1</v>
      </c>
      <c r="T2273" s="1">
        <f>Exchanges!U2277</f>
        <v>3</v>
      </c>
      <c r="U2273" s="1">
        <f>Exchanges!V2277</f>
        <v>2013</v>
      </c>
      <c r="V2273" s="1" t="str">
        <f>Exchanges!W2277</f>
        <v>MERCURY</v>
      </c>
      <c r="W2273" s="1" t="str">
        <f>Exchanges!X2277</f>
        <v>TRI</v>
      </c>
      <c r="X2273" s="1"/>
    </row>
    <row r="2274" spans="1:24" x14ac:dyDescent="0.15">
      <c r="A2274" s="1" t="str">
        <f>Exchanges!B2278</f>
        <v>Propylene oxide</v>
      </c>
      <c r="B2274" s="1">
        <f>Exchanges!C2278</f>
        <v>75569</v>
      </c>
      <c r="C2274" s="1" t="str">
        <f>Exchanges!D2278</f>
        <v>soil</v>
      </c>
      <c r="D2274" s="1" t="str">
        <f>Exchanges!E2278</f>
        <v>unspecified</v>
      </c>
      <c r="E2274" s="1" t="str">
        <f>Exchanges!F2278</f>
        <v>116eea37-9fa8-4bce-83d8-b5d61415d1b3</v>
      </c>
      <c r="F2274" s="1" t="str">
        <f>Exchanges!G2278</f>
        <v>Wet corn milling</v>
      </c>
      <c r="G2274" s="1">
        <f>Exchanges!H2278</f>
        <v>311221</v>
      </c>
      <c r="H2274" s="1" t="str">
        <f>Exchanges!I2278</f>
        <v>US</v>
      </c>
      <c r="I2274" s="1">
        <f>Exchanges!J2278</f>
        <v>3.7205279248378203E-11</v>
      </c>
      <c r="J2274" s="1" t="str">
        <f>Exchanges!K2278</f>
        <v>kg</v>
      </c>
      <c r="K2274" s="1"/>
      <c r="L2274" s="1"/>
      <c r="M2274" s="1"/>
      <c r="N2274" s="1"/>
      <c r="O2274" s="1"/>
      <c r="P2274" s="86">
        <f>ROUND(Exchanges!Q2278,0)</f>
        <v>3</v>
      </c>
      <c r="Q2274" s="1">
        <f>Exchanges!R2278</f>
        <v>1</v>
      </c>
      <c r="R2274" s="1">
        <f>Exchanges!S2278</f>
        <v>1</v>
      </c>
      <c r="S2274" s="1">
        <f>Exchanges!T2278</f>
        <v>1</v>
      </c>
      <c r="T2274" s="1">
        <f>Exchanges!U2278</f>
        <v>3</v>
      </c>
      <c r="U2274" s="1">
        <f>Exchanges!V2278</f>
        <v>2013</v>
      </c>
      <c r="V2274" s="1" t="str">
        <f>Exchanges!W2278</f>
        <v>PROPYLENE OXIDE</v>
      </c>
      <c r="W2274" s="1" t="str">
        <f>Exchanges!X2278</f>
        <v>TRI</v>
      </c>
      <c r="X2274" s="1"/>
    </row>
    <row r="2275" spans="1:24" x14ac:dyDescent="0.15">
      <c r="A2275" s="1" t="str">
        <f>Exchanges!B2279</f>
        <v>Acetaldehyde</v>
      </c>
      <c r="B2275" s="1">
        <f>Exchanges!C2279</f>
        <v>75070</v>
      </c>
      <c r="C2275" s="1" t="str">
        <f>Exchanges!D2279</f>
        <v>soil</v>
      </c>
      <c r="D2275" s="1" t="str">
        <f>Exchanges!E2279</f>
        <v>unspecified</v>
      </c>
      <c r="E2275" s="1" t="str">
        <f>Exchanges!F2279</f>
        <v>b8585b07-0c9d-48ea-8dbd-6bb64b55abd7</v>
      </c>
      <c r="F2275" s="1" t="str">
        <f>Exchanges!G2279</f>
        <v>Wet corn milling</v>
      </c>
      <c r="G2275" s="1">
        <f>Exchanges!H2279</f>
        <v>311221</v>
      </c>
      <c r="H2275" s="1" t="str">
        <f>Exchanges!I2279</f>
        <v>US</v>
      </c>
      <c r="I2275" s="1">
        <f>Exchanges!J2279</f>
        <v>4.0587577361867124E-10</v>
      </c>
      <c r="J2275" s="1" t="str">
        <f>Exchanges!K2279</f>
        <v>kg</v>
      </c>
      <c r="K2275" s="1"/>
      <c r="L2275" s="1"/>
      <c r="M2275" s="1"/>
      <c r="N2275" s="1"/>
      <c r="O2275" s="1"/>
      <c r="P2275" s="86">
        <f>ROUND(Exchanges!Q2279,0)</f>
        <v>3</v>
      </c>
      <c r="Q2275" s="1">
        <f>Exchanges!R2279</f>
        <v>1</v>
      </c>
      <c r="R2275" s="1">
        <f>Exchanges!S2279</f>
        <v>1</v>
      </c>
      <c r="S2275" s="1">
        <f>Exchanges!T2279</f>
        <v>1</v>
      </c>
      <c r="T2275" s="1">
        <f>Exchanges!U2279</f>
        <v>3</v>
      </c>
      <c r="U2275" s="1">
        <f>Exchanges!V2279</f>
        <v>2013</v>
      </c>
      <c r="V2275" s="1" t="str">
        <f>Exchanges!W2279</f>
        <v>ACETALDEHYDE</v>
      </c>
      <c r="W2275" s="1" t="str">
        <f>Exchanges!X2279</f>
        <v>TRI</v>
      </c>
      <c r="X2275" s="1"/>
    </row>
    <row r="2276" spans="1:24" x14ac:dyDescent="0.15">
      <c r="A2276" s="1" t="str">
        <f>Exchanges!B2280</f>
        <v>methanol</v>
      </c>
      <c r="B2276" s="1">
        <f>Exchanges!C2280</f>
        <v>67561</v>
      </c>
      <c r="C2276" s="1" t="str">
        <f>Exchanges!D2280</f>
        <v>soil</v>
      </c>
      <c r="D2276" s="1" t="str">
        <f>Exchanges!E2280</f>
        <v>industrial</v>
      </c>
      <c r="E2276" s="1" t="str">
        <f>Exchanges!F2280</f>
        <v>4b90ac07-27c5-4013-926a-e1eef49798ef</v>
      </c>
      <c r="F2276" s="1" t="str">
        <f>Exchanges!G2280</f>
        <v>Wet corn milling</v>
      </c>
      <c r="G2276" s="1">
        <f>Exchanges!H2280</f>
        <v>311221</v>
      </c>
      <c r="H2276" s="1" t="str">
        <f>Exchanges!I2280</f>
        <v>US</v>
      </c>
      <c r="I2276" s="1">
        <f>Exchanges!J2280</f>
        <v>1.4543881888002384E-9</v>
      </c>
      <c r="J2276" s="1" t="str">
        <f>Exchanges!K2280</f>
        <v>kg</v>
      </c>
      <c r="K2276" s="1"/>
      <c r="L2276" s="1"/>
      <c r="M2276" s="1"/>
      <c r="N2276" s="1"/>
      <c r="O2276" s="1"/>
      <c r="P2276" s="86">
        <f>ROUND(Exchanges!Q2280,0)</f>
        <v>3</v>
      </c>
      <c r="Q2276" s="1">
        <f>Exchanges!R2280</f>
        <v>1</v>
      </c>
      <c r="R2276" s="1">
        <f>Exchanges!S2280</f>
        <v>1</v>
      </c>
      <c r="S2276" s="1">
        <f>Exchanges!T2280</f>
        <v>1</v>
      </c>
      <c r="T2276" s="1">
        <f>Exchanges!U2280</f>
        <v>3</v>
      </c>
      <c r="U2276" s="1">
        <f>Exchanges!V2280</f>
        <v>2013</v>
      </c>
      <c r="V2276" s="1" t="str">
        <f>Exchanges!W2280</f>
        <v>METHANOL</v>
      </c>
      <c r="W2276" s="1" t="str">
        <f>Exchanges!X2280</f>
        <v>TRI</v>
      </c>
      <c r="X2276" s="1"/>
    </row>
    <row r="2277" spans="1:24" x14ac:dyDescent="0.15">
      <c r="A2277" s="1" t="str">
        <f>Exchanges!B2281</f>
        <v>lead</v>
      </c>
      <c r="B2277" s="1">
        <f>Exchanges!C2281</f>
        <v>7439921</v>
      </c>
      <c r="C2277" s="1" t="str">
        <f>Exchanges!D2281</f>
        <v>soil</v>
      </c>
      <c r="D2277" s="1" t="str">
        <f>Exchanges!E2281</f>
        <v>industrial</v>
      </c>
      <c r="E2277" s="1" t="str">
        <f>Exchanges!F2281</f>
        <v>67652827-017f-4856-8d0a-c97bac4c6562</v>
      </c>
      <c r="F2277" s="1" t="str">
        <f>Exchanges!G2281</f>
        <v>Wet corn milling</v>
      </c>
      <c r="G2277" s="1">
        <f>Exchanges!H2281</f>
        <v>311221</v>
      </c>
      <c r="H2277" s="1" t="str">
        <f>Exchanges!I2281</f>
        <v>US</v>
      </c>
      <c r="I2277" s="1">
        <f>Exchanges!J2281</f>
        <v>1.6241795540973826E-9</v>
      </c>
      <c r="J2277" s="1" t="str">
        <f>Exchanges!K2281</f>
        <v>kg</v>
      </c>
      <c r="K2277" s="1"/>
      <c r="L2277" s="1"/>
      <c r="M2277" s="1"/>
      <c r="N2277" s="1"/>
      <c r="O2277" s="1"/>
      <c r="P2277" s="86">
        <f>ROUND(Exchanges!Q2281,0)</f>
        <v>3</v>
      </c>
      <c r="Q2277" s="1">
        <f>Exchanges!R2281</f>
        <v>1</v>
      </c>
      <c r="R2277" s="1">
        <f>Exchanges!S2281</f>
        <v>1</v>
      </c>
      <c r="S2277" s="1">
        <f>Exchanges!T2281</f>
        <v>1</v>
      </c>
      <c r="T2277" s="1">
        <f>Exchanges!U2281</f>
        <v>3</v>
      </c>
      <c r="U2277" s="1">
        <f>Exchanges!V2281</f>
        <v>2013</v>
      </c>
      <c r="V2277" s="1" t="str">
        <f>Exchanges!W2281</f>
        <v>LEAD</v>
      </c>
      <c r="W2277" s="1" t="str">
        <f>Exchanges!X2281</f>
        <v>TRI</v>
      </c>
      <c r="X2277" s="1"/>
    </row>
    <row r="2278" spans="1:24" x14ac:dyDescent="0.15">
      <c r="A2278" s="1" t="str">
        <f>Exchanges!B2282</f>
        <v>benzene</v>
      </c>
      <c r="B2278" s="1">
        <f>Exchanges!C2282</f>
        <v>71432</v>
      </c>
      <c r="C2278" s="1" t="str">
        <f>Exchanges!D2282</f>
        <v>soil</v>
      </c>
      <c r="D2278" s="1" t="str">
        <f>Exchanges!E2282</f>
        <v>industrial</v>
      </c>
      <c r="E2278" s="1" t="str">
        <f>Exchanges!F2282</f>
        <v>eba2488b-793f-4ef7-bb4f-f860cdd078e3</v>
      </c>
      <c r="F2278" s="1" t="str">
        <f>Exchanges!G2282</f>
        <v>Wet corn milling</v>
      </c>
      <c r="G2278" s="1">
        <f>Exchanges!H2282</f>
        <v>311221</v>
      </c>
      <c r="H2278" s="1" t="str">
        <f>Exchanges!I2282</f>
        <v>US</v>
      </c>
      <c r="I2278" s="1">
        <f>Exchanges!J2282</f>
        <v>8.4219223025874269E-9</v>
      </c>
      <c r="J2278" s="1" t="str">
        <f>Exchanges!K2282</f>
        <v>kg</v>
      </c>
      <c r="K2278" s="1"/>
      <c r="L2278" s="1"/>
      <c r="M2278" s="1"/>
      <c r="N2278" s="1"/>
      <c r="O2278" s="1"/>
      <c r="P2278" s="86">
        <f>ROUND(Exchanges!Q2282,0)</f>
        <v>3</v>
      </c>
      <c r="Q2278" s="1">
        <f>Exchanges!R2282</f>
        <v>1</v>
      </c>
      <c r="R2278" s="1">
        <f>Exchanges!S2282</f>
        <v>1</v>
      </c>
      <c r="S2278" s="1">
        <f>Exchanges!T2282</f>
        <v>1</v>
      </c>
      <c r="T2278" s="1">
        <f>Exchanges!U2282</f>
        <v>3</v>
      </c>
      <c r="U2278" s="1">
        <f>Exchanges!V2282</f>
        <v>2013</v>
      </c>
      <c r="V2278" s="1" t="str">
        <f>Exchanges!W2282</f>
        <v>BENZENE</v>
      </c>
      <c r="W2278" s="1" t="str">
        <f>Exchanges!X2282</f>
        <v>TRI</v>
      </c>
      <c r="X2278" s="1"/>
    </row>
    <row r="2279" spans="1:24" x14ac:dyDescent="0.15">
      <c r="A2279" s="1" t="str">
        <f>Exchanges!B2283</f>
        <v>nickel</v>
      </c>
      <c r="B2279" s="1">
        <f>Exchanges!C2283</f>
        <v>7440020</v>
      </c>
      <c r="C2279" s="1" t="str">
        <f>Exchanges!D2283</f>
        <v>soil</v>
      </c>
      <c r="D2279" s="1" t="str">
        <f>Exchanges!E2283</f>
        <v>industrial</v>
      </c>
      <c r="E2279" s="1" t="str">
        <f>Exchanges!F2283</f>
        <v>a72a45ee-395a-4d25-b893-9d183e43e76e</v>
      </c>
      <c r="F2279" s="1" t="str">
        <f>Exchanges!G2283</f>
        <v>Wet corn milling</v>
      </c>
      <c r="G2279" s="1">
        <f>Exchanges!H2283</f>
        <v>311221</v>
      </c>
      <c r="H2279" s="1" t="str">
        <f>Exchanges!I2283</f>
        <v>US</v>
      </c>
      <c r="I2279" s="1">
        <f>Exchanges!J2283</f>
        <v>4.6919239430318391E-8</v>
      </c>
      <c r="J2279" s="1" t="str">
        <f>Exchanges!K2283</f>
        <v>kg</v>
      </c>
      <c r="K2279" s="1"/>
      <c r="L2279" s="1"/>
      <c r="M2279" s="1"/>
      <c r="N2279" s="1"/>
      <c r="O2279" s="1"/>
      <c r="P2279" s="86">
        <f>ROUND(Exchanges!Q2283,0)</f>
        <v>4</v>
      </c>
      <c r="Q2279" s="1">
        <f>Exchanges!R2283</f>
        <v>1</v>
      </c>
      <c r="R2279" s="1">
        <f>Exchanges!S2283</f>
        <v>1</v>
      </c>
      <c r="S2279" s="1">
        <f>Exchanges!T2283</f>
        <v>1</v>
      </c>
      <c r="T2279" s="1">
        <f>Exchanges!U2283</f>
        <v>3</v>
      </c>
      <c r="U2279" s="1">
        <f>Exchanges!V2283</f>
        <v>2013</v>
      </c>
      <c r="V2279" s="1" t="str">
        <f>Exchanges!W2283</f>
        <v>NICKEL</v>
      </c>
      <c r="W2279" s="1" t="str">
        <f>Exchanges!X2283</f>
        <v>TRI</v>
      </c>
      <c r="X2279" s="1"/>
    </row>
    <row r="2280" spans="1:24" x14ac:dyDescent="0.15">
      <c r="A2280" s="1" t="str">
        <f>Exchanges!B2284</f>
        <v>HYDROGEN SULFIDE</v>
      </c>
      <c r="B2280" s="1">
        <f>Exchanges!C2284</f>
        <v>7783064</v>
      </c>
      <c r="C2280" s="1" t="str">
        <f>Exchanges!D2284</f>
        <v>soil</v>
      </c>
      <c r="D2280" s="1" t="str">
        <f>Exchanges!E2284</f>
        <v>unspecified</v>
      </c>
      <c r="E2280" s="1" t="str">
        <f>Exchanges!F2284</f>
        <v>59f8f8d9-c482-469d-b1c2-9825b8b33596</v>
      </c>
      <c r="F2280" s="1" t="str">
        <f>Exchanges!G2284</f>
        <v>Wet corn milling</v>
      </c>
      <c r="G2280" s="1">
        <f>Exchanges!H2284</f>
        <v>311221</v>
      </c>
      <c r="H2280" s="1" t="str">
        <f>Exchanges!I2284</f>
        <v>US</v>
      </c>
      <c r="I2280" s="1">
        <f>Exchanges!J2284</f>
        <v>2.2820365371709789E-7</v>
      </c>
      <c r="J2280" s="1" t="str">
        <f>Exchanges!K2284</f>
        <v>kg</v>
      </c>
      <c r="K2280" s="1"/>
      <c r="L2280" s="1"/>
      <c r="M2280" s="1"/>
      <c r="N2280" s="1"/>
      <c r="O2280" s="1"/>
      <c r="P2280" s="86">
        <f>ROUND(Exchanges!Q2284,0)</f>
        <v>3</v>
      </c>
      <c r="Q2280" s="1">
        <f>Exchanges!R2284</f>
        <v>1</v>
      </c>
      <c r="R2280" s="1">
        <f>Exchanges!S2284</f>
        <v>1</v>
      </c>
      <c r="S2280" s="1">
        <f>Exchanges!T2284</f>
        <v>1</v>
      </c>
      <c r="T2280" s="1">
        <f>Exchanges!U2284</f>
        <v>3</v>
      </c>
      <c r="U2280" s="1">
        <f>Exchanges!V2284</f>
        <v>2013</v>
      </c>
      <c r="V2280" s="1" t="str">
        <f>Exchanges!W2284</f>
        <v>HYDROGEN SULFIDE</v>
      </c>
      <c r="W2280" s="1" t="str">
        <f>Exchanges!X2284</f>
        <v>TRI</v>
      </c>
      <c r="X2280" s="1"/>
    </row>
    <row r="2281" spans="1:24" x14ac:dyDescent="0.15">
      <c r="A2281" s="1" t="str">
        <f>Exchanges!B2285</f>
        <v>SELENIUM(IV)</v>
      </c>
      <c r="B2281" s="1" t="str">
        <f>Exchanges!C2285</f>
        <v/>
      </c>
      <c r="C2281" s="1" t="str">
        <f>Exchanges!D2285</f>
        <v>soil</v>
      </c>
      <c r="D2281" s="1" t="str">
        <f>Exchanges!E2285</f>
        <v>unspecified</v>
      </c>
      <c r="E2281" s="1" t="str">
        <f>Exchanges!F2285</f>
        <v>cdcac3f2-d377-37fe-b6b1-78e392a3c4c7</v>
      </c>
      <c r="F2281" s="1" t="str">
        <f>Exchanges!G2285</f>
        <v>Wet corn milling</v>
      </c>
      <c r="G2281" s="1">
        <f>Exchanges!H2285</f>
        <v>311221</v>
      </c>
      <c r="H2281" s="1" t="str">
        <f>Exchanges!I2285</f>
        <v>US</v>
      </c>
      <c r="I2281" s="1">
        <f>Exchanges!J2285</f>
        <v>1.2341329356498396E-6</v>
      </c>
      <c r="J2281" s="1" t="str">
        <f>Exchanges!K2285</f>
        <v>kg</v>
      </c>
      <c r="K2281" s="1"/>
      <c r="L2281" s="1"/>
      <c r="M2281" s="1"/>
      <c r="N2281" s="1"/>
      <c r="O2281" s="1"/>
      <c r="P2281" s="86">
        <f>ROUND(Exchanges!Q2285,0)</f>
        <v>4</v>
      </c>
      <c r="Q2281" s="1">
        <f>Exchanges!R2285</f>
        <v>1</v>
      </c>
      <c r="R2281" s="1">
        <f>Exchanges!S2285</f>
        <v>1</v>
      </c>
      <c r="S2281" s="1">
        <f>Exchanges!T2285</f>
        <v>1</v>
      </c>
      <c r="T2281" s="1">
        <f>Exchanges!U2285</f>
        <v>3</v>
      </c>
      <c r="U2281" s="1">
        <f>Exchanges!V2285</f>
        <v>2013</v>
      </c>
      <c r="V2281" s="1" t="str">
        <f>Exchanges!W2285</f>
        <v>SELENIUM</v>
      </c>
      <c r="W2281" s="1" t="str">
        <f>Exchanges!X2285</f>
        <v>TRI</v>
      </c>
      <c r="X2281" s="1"/>
    </row>
    <row r="2282" spans="1:24" x14ac:dyDescent="0.15">
      <c r="A2282" s="1" t="str">
        <f>Exchanges!B2286</f>
        <v>AMMONIA</v>
      </c>
      <c r="B2282" s="1">
        <f>Exchanges!C2286</f>
        <v>7664417</v>
      </c>
      <c r="C2282" s="1" t="str">
        <f>Exchanges!D2286</f>
        <v>soil</v>
      </c>
      <c r="D2282" s="1" t="str">
        <f>Exchanges!E2286</f>
        <v>unspecified</v>
      </c>
      <c r="E2282" s="1" t="str">
        <f>Exchanges!F2286</f>
        <v>d1ca3361-2621-40cd-9965-6236a4b3fd33</v>
      </c>
      <c r="F2282" s="1" t="str">
        <f>Exchanges!G2286</f>
        <v>Wet corn milling</v>
      </c>
      <c r="G2282" s="1">
        <f>Exchanges!H2286</f>
        <v>311221</v>
      </c>
      <c r="H2282" s="1" t="str">
        <f>Exchanges!I2286</f>
        <v>US</v>
      </c>
      <c r="I2282" s="1">
        <f>Exchanges!J2286</f>
        <v>1.2405593020654689E-6</v>
      </c>
      <c r="J2282" s="1" t="str">
        <f>Exchanges!K2286</f>
        <v>kg</v>
      </c>
      <c r="K2282" s="1"/>
      <c r="L2282" s="1"/>
      <c r="M2282" s="1"/>
      <c r="N2282" s="1"/>
      <c r="O2282" s="1"/>
      <c r="P2282" s="86">
        <f>ROUND(Exchanges!Q2286,0)</f>
        <v>3</v>
      </c>
      <c r="Q2282" s="1">
        <f>Exchanges!R2286</f>
        <v>1</v>
      </c>
      <c r="R2282" s="1">
        <f>Exchanges!S2286</f>
        <v>1</v>
      </c>
      <c r="S2282" s="1">
        <f>Exchanges!T2286</f>
        <v>1</v>
      </c>
      <c r="T2282" s="1">
        <f>Exchanges!U2286</f>
        <v>3</v>
      </c>
      <c r="U2282" s="1">
        <f>Exchanges!V2286</f>
        <v>2013</v>
      </c>
      <c r="V2282" s="1" t="str">
        <f>Exchanges!W2286</f>
        <v>AMMONIA</v>
      </c>
      <c r="W2282" s="1" t="str">
        <f>Exchanges!X2286</f>
        <v>TRI</v>
      </c>
      <c r="X2282" s="1"/>
    </row>
    <row r="2283" spans="1:24" x14ac:dyDescent="0.15">
      <c r="A2283" s="1" t="str">
        <f>Exchanges!B2287</f>
        <v>AMMONIA</v>
      </c>
      <c r="B2283" s="1">
        <f>Exchanges!C2287</f>
        <v>7664417</v>
      </c>
      <c r="C2283" s="1" t="str">
        <f>Exchanges!D2287</f>
        <v>soil</v>
      </c>
      <c r="D2283" s="1" t="str">
        <f>Exchanges!E2287</f>
        <v>unspecified</v>
      </c>
      <c r="E2283" s="1" t="str">
        <f>Exchanges!F2287</f>
        <v>d1ca3361-2621-40cd-9965-6236a4b3fd33</v>
      </c>
      <c r="F2283" s="1" t="str">
        <f>Exchanges!G2287</f>
        <v>Fats and oils refining and blending</v>
      </c>
      <c r="G2283" s="1">
        <f>Exchanges!H2287</f>
        <v>311225</v>
      </c>
      <c r="H2283" s="1" t="str">
        <f>Exchanges!I2287</f>
        <v>US</v>
      </c>
      <c r="I2283" s="1">
        <f>Exchanges!J2287</f>
        <v>1.4123801220575413E-10</v>
      </c>
      <c r="J2283" s="1" t="str">
        <f>Exchanges!K2287</f>
        <v>kg</v>
      </c>
      <c r="K2283" s="1"/>
      <c r="L2283" s="1"/>
      <c r="M2283" s="1"/>
      <c r="N2283" s="1"/>
      <c r="O2283" s="1"/>
      <c r="P2283" s="86">
        <f>ROUND(Exchanges!Q2287,0)</f>
        <v>3</v>
      </c>
      <c r="Q2283" s="1">
        <f>Exchanges!R2287</f>
        <v>1</v>
      </c>
      <c r="R2283" s="1">
        <f>Exchanges!S2287</f>
        <v>1</v>
      </c>
      <c r="S2283" s="1">
        <f>Exchanges!T2287</f>
        <v>1</v>
      </c>
      <c r="T2283" s="1">
        <f>Exchanges!U2287</f>
        <v>5</v>
      </c>
      <c r="U2283" s="1">
        <f>Exchanges!V2287</f>
        <v>2013</v>
      </c>
      <c r="V2283" s="1" t="str">
        <f>Exchanges!W2287</f>
        <v>AMMONIA</v>
      </c>
      <c r="W2283" s="1" t="str">
        <f>Exchanges!X2287</f>
        <v>TRI</v>
      </c>
      <c r="X2283" s="1"/>
    </row>
    <row r="2284" spans="1:24" x14ac:dyDescent="0.15">
      <c r="A2284" s="1" t="str">
        <f>Exchanges!B2288</f>
        <v>mercury</v>
      </c>
      <c r="B2284" s="1">
        <f>Exchanges!C2288</f>
        <v>7439976</v>
      </c>
      <c r="C2284" s="1" t="str">
        <f>Exchanges!D2288</f>
        <v>soil</v>
      </c>
      <c r="D2284" s="1" t="str">
        <f>Exchanges!E2288</f>
        <v>unspecified</v>
      </c>
      <c r="E2284" s="1" t="str">
        <f>Exchanges!F2288</f>
        <v>f7eca11f-546f-4712-ad80-724254685596</v>
      </c>
      <c r="F2284" s="1" t="str">
        <f>Exchanges!G2288</f>
        <v>Sugar and confectionery product manufacturing</v>
      </c>
      <c r="G2284" s="1">
        <f>Exchanges!H2288</f>
        <v>311300</v>
      </c>
      <c r="H2284" s="1" t="str">
        <f>Exchanges!I2288</f>
        <v>US</v>
      </c>
      <c r="I2284" s="1">
        <f>Exchanges!J2288</f>
        <v>2.2359972888039929E-11</v>
      </c>
      <c r="J2284" s="1" t="str">
        <f>Exchanges!K2288</f>
        <v>kg</v>
      </c>
      <c r="K2284" s="1"/>
      <c r="L2284" s="1"/>
      <c r="M2284" s="1"/>
      <c r="N2284" s="1"/>
      <c r="O2284" s="1"/>
      <c r="P2284" s="86">
        <f>ROUND(Exchanges!Q2288,0)</f>
        <v>3</v>
      </c>
      <c r="Q2284" s="1">
        <f>Exchanges!R2288</f>
        <v>1</v>
      </c>
      <c r="R2284" s="1">
        <f>Exchanges!S2288</f>
        <v>1</v>
      </c>
      <c r="S2284" s="1">
        <f>Exchanges!T2288</f>
        <v>1</v>
      </c>
      <c r="T2284" s="1">
        <f>Exchanges!U2288</f>
        <v>5</v>
      </c>
      <c r="U2284" s="1">
        <f>Exchanges!V2288</f>
        <v>2013</v>
      </c>
      <c r="V2284" s="1" t="str">
        <f>Exchanges!W2288</f>
        <v>MERCURY</v>
      </c>
      <c r="W2284" s="1" t="str">
        <f>Exchanges!X2288</f>
        <v>TRI</v>
      </c>
      <c r="X2284" s="1"/>
    </row>
    <row r="2285" spans="1:24" x14ac:dyDescent="0.15">
      <c r="A2285" s="1" t="str">
        <f>Exchanges!B2289</f>
        <v>lead</v>
      </c>
      <c r="B2285" s="1">
        <f>Exchanges!C2289</f>
        <v>7439921</v>
      </c>
      <c r="C2285" s="1" t="str">
        <f>Exchanges!D2289</f>
        <v>soil</v>
      </c>
      <c r="D2285" s="1" t="str">
        <f>Exchanges!E2289</f>
        <v>industrial</v>
      </c>
      <c r="E2285" s="1" t="str">
        <f>Exchanges!F2289</f>
        <v>67652827-017f-4856-8d0a-c97bac4c6562</v>
      </c>
      <c r="F2285" s="1" t="str">
        <f>Exchanges!G2289</f>
        <v>Sugar and confectionery product manufacturing</v>
      </c>
      <c r="G2285" s="1">
        <f>Exchanges!H2289</f>
        <v>311300</v>
      </c>
      <c r="H2285" s="1" t="str">
        <f>Exchanges!I2289</f>
        <v>US</v>
      </c>
      <c r="I2285" s="1">
        <f>Exchanges!J2289</f>
        <v>5.7437180356152567E-9</v>
      </c>
      <c r="J2285" s="1" t="str">
        <f>Exchanges!K2289</f>
        <v>kg</v>
      </c>
      <c r="K2285" s="1"/>
      <c r="L2285" s="1"/>
      <c r="M2285" s="1"/>
      <c r="N2285" s="1"/>
      <c r="O2285" s="1"/>
      <c r="P2285" s="86">
        <f>ROUND(Exchanges!Q2289,0)</f>
        <v>3</v>
      </c>
      <c r="Q2285" s="1">
        <f>Exchanges!R2289</f>
        <v>1</v>
      </c>
      <c r="R2285" s="1">
        <f>Exchanges!S2289</f>
        <v>1</v>
      </c>
      <c r="S2285" s="1">
        <f>Exchanges!T2289</f>
        <v>1</v>
      </c>
      <c r="T2285" s="1">
        <f>Exchanges!U2289</f>
        <v>5</v>
      </c>
      <c r="U2285" s="1">
        <f>Exchanges!V2289</f>
        <v>2013</v>
      </c>
      <c r="V2285" s="1" t="str">
        <f>Exchanges!W2289</f>
        <v>LEAD</v>
      </c>
      <c r="W2285" s="1" t="str">
        <f>Exchanges!X2289</f>
        <v>TRI</v>
      </c>
      <c r="X2285" s="1"/>
    </row>
    <row r="2286" spans="1:24" x14ac:dyDescent="0.15">
      <c r="A2286" s="1" t="str">
        <f>Exchanges!B2290</f>
        <v>AMMONIA</v>
      </c>
      <c r="B2286" s="1">
        <f>Exchanges!C2290</f>
        <v>7664417</v>
      </c>
      <c r="C2286" s="1" t="str">
        <f>Exchanges!D2290</f>
        <v>soil</v>
      </c>
      <c r="D2286" s="1" t="str">
        <f>Exchanges!E2290</f>
        <v>unspecified</v>
      </c>
      <c r="E2286" s="1" t="str">
        <f>Exchanges!F2290</f>
        <v>d1ca3361-2621-40cd-9965-6236a4b3fd33</v>
      </c>
      <c r="F2286" s="1" t="str">
        <f>Exchanges!G2290</f>
        <v>Sugar and confectionery product manufacturing</v>
      </c>
      <c r="G2286" s="1">
        <f>Exchanges!H2290</f>
        <v>311300</v>
      </c>
      <c r="H2286" s="1" t="str">
        <f>Exchanges!I2290</f>
        <v>US</v>
      </c>
      <c r="I2286" s="1">
        <f>Exchanges!J2290</f>
        <v>6.8929507671452337E-7</v>
      </c>
      <c r="J2286" s="1" t="str">
        <f>Exchanges!K2290</f>
        <v>kg</v>
      </c>
      <c r="K2286" s="1"/>
      <c r="L2286" s="1"/>
      <c r="M2286" s="1"/>
      <c r="N2286" s="1"/>
      <c r="O2286" s="1"/>
      <c r="P2286" s="86">
        <f>ROUND(Exchanges!Q2290,0)</f>
        <v>3</v>
      </c>
      <c r="Q2286" s="1">
        <f>Exchanges!R2290</f>
        <v>1</v>
      </c>
      <c r="R2286" s="1">
        <f>Exchanges!S2290</f>
        <v>1</v>
      </c>
      <c r="S2286" s="1">
        <f>Exchanges!T2290</f>
        <v>1</v>
      </c>
      <c r="T2286" s="1">
        <f>Exchanges!U2290</f>
        <v>5</v>
      </c>
      <c r="U2286" s="1">
        <f>Exchanges!V2290</f>
        <v>2013</v>
      </c>
      <c r="V2286" s="1" t="str">
        <f>Exchanges!W2290</f>
        <v>AMMONIA</v>
      </c>
      <c r="W2286" s="1" t="str">
        <f>Exchanges!X2290</f>
        <v>TRI</v>
      </c>
      <c r="X2286" s="1"/>
    </row>
    <row r="2287" spans="1:24" x14ac:dyDescent="0.15">
      <c r="A2287" s="1" t="str">
        <f>Exchanges!B2291</f>
        <v>methanol</v>
      </c>
      <c r="B2287" s="1">
        <f>Exchanges!C2291</f>
        <v>67561</v>
      </c>
      <c r="C2287" s="1" t="str">
        <f>Exchanges!D2291</f>
        <v>soil</v>
      </c>
      <c r="D2287" s="1" t="str">
        <f>Exchanges!E2291</f>
        <v>industrial</v>
      </c>
      <c r="E2287" s="1" t="str">
        <f>Exchanges!F2291</f>
        <v>4b90ac07-27c5-4013-926a-e1eef49798ef</v>
      </c>
      <c r="F2287" s="1" t="str">
        <f>Exchanges!G2291</f>
        <v>Sugar and confectionery product manufacturing</v>
      </c>
      <c r="G2287" s="1">
        <f>Exchanges!H2291</f>
        <v>311300</v>
      </c>
      <c r="H2287" s="1" t="str">
        <f>Exchanges!I2291</f>
        <v>US</v>
      </c>
      <c r="I2287" s="1">
        <f>Exchanges!J2291</f>
        <v>2.1728052104257808E-6</v>
      </c>
      <c r="J2287" s="1" t="str">
        <f>Exchanges!K2291</f>
        <v>kg</v>
      </c>
      <c r="K2287" s="1"/>
      <c r="L2287" s="1"/>
      <c r="M2287" s="1"/>
      <c r="N2287" s="1"/>
      <c r="O2287" s="1"/>
      <c r="P2287" s="86">
        <f>ROUND(Exchanges!Q2291,0)</f>
        <v>3</v>
      </c>
      <c r="Q2287" s="1">
        <f>Exchanges!R2291</f>
        <v>1</v>
      </c>
      <c r="R2287" s="1">
        <f>Exchanges!S2291</f>
        <v>1</v>
      </c>
      <c r="S2287" s="1">
        <f>Exchanges!T2291</f>
        <v>1</v>
      </c>
      <c r="T2287" s="1">
        <f>Exchanges!U2291</f>
        <v>5</v>
      </c>
      <c r="U2287" s="1">
        <f>Exchanges!V2291</f>
        <v>2013</v>
      </c>
      <c r="V2287" s="1" t="str">
        <f>Exchanges!W2291</f>
        <v>METHANOL</v>
      </c>
      <c r="W2287" s="1" t="str">
        <f>Exchanges!X2291</f>
        <v>TRI</v>
      </c>
      <c r="X2287" s="1"/>
    </row>
    <row r="2288" spans="1:24" x14ac:dyDescent="0.15">
      <c r="A2288" s="1" t="str">
        <f>Exchanges!B2292</f>
        <v>NITRIC ACID</v>
      </c>
      <c r="B2288" s="1">
        <f>Exchanges!C2292</f>
        <v>7697372</v>
      </c>
      <c r="C2288" s="1" t="str">
        <f>Exchanges!D2292</f>
        <v>soil</v>
      </c>
      <c r="D2288" s="1" t="str">
        <f>Exchanges!E2292</f>
        <v>unspecified</v>
      </c>
      <c r="E2288" s="1" t="str">
        <f>Exchanges!F2292</f>
        <v>aaa22d17-5c74-4b6f-bdaf-69b4b54e2480</v>
      </c>
      <c r="F2288" s="1" t="str">
        <f>Exchanges!G2292</f>
        <v>Frozen food manufacturing</v>
      </c>
      <c r="G2288" s="1">
        <f>Exchanges!H2292</f>
        <v>311410</v>
      </c>
      <c r="H2288" s="1" t="str">
        <f>Exchanges!I2292</f>
        <v>US</v>
      </c>
      <c r="I2288" s="1">
        <f>Exchanges!J2292</f>
        <v>4.7041742286751362E-10</v>
      </c>
      <c r="J2288" s="1" t="str">
        <f>Exchanges!K2292</f>
        <v>kg</v>
      </c>
      <c r="K2288" s="1"/>
      <c r="L2288" s="1"/>
      <c r="M2288" s="1"/>
      <c r="N2288" s="1"/>
      <c r="O2288" s="1"/>
      <c r="P2288" s="86">
        <f>ROUND(Exchanges!Q2292,0)</f>
        <v>3</v>
      </c>
      <c r="Q2288" s="1">
        <f>Exchanges!R2292</f>
        <v>1</v>
      </c>
      <c r="R2288" s="1">
        <f>Exchanges!S2292</f>
        <v>1</v>
      </c>
      <c r="S2288" s="1">
        <f>Exchanges!T2292</f>
        <v>1</v>
      </c>
      <c r="T2288" s="1">
        <f>Exchanges!U2292</f>
        <v>5</v>
      </c>
      <c r="U2288" s="1">
        <f>Exchanges!V2292</f>
        <v>2013</v>
      </c>
      <c r="V2288" s="1" t="str">
        <f>Exchanges!W2292</f>
        <v>NITRIC ACID</v>
      </c>
      <c r="W2288" s="1" t="str">
        <f>Exchanges!X2292</f>
        <v>TRI</v>
      </c>
      <c r="X2288" s="1"/>
    </row>
    <row r="2289" spans="1:24" x14ac:dyDescent="0.15">
      <c r="A2289" s="1" t="str">
        <f>Exchanges!B2293</f>
        <v>HYDROGEN SULFIDE</v>
      </c>
      <c r="B2289" s="1">
        <f>Exchanges!C2293</f>
        <v>7783064</v>
      </c>
      <c r="C2289" s="1" t="str">
        <f>Exchanges!D2293</f>
        <v>soil</v>
      </c>
      <c r="D2289" s="1" t="str">
        <f>Exchanges!E2293</f>
        <v>unspecified</v>
      </c>
      <c r="E2289" s="1" t="str">
        <f>Exchanges!F2293</f>
        <v>59f8f8d9-c482-469d-b1c2-9825b8b33596</v>
      </c>
      <c r="F2289" s="1" t="str">
        <f>Exchanges!G2293</f>
        <v>Frozen food manufacturing</v>
      </c>
      <c r="G2289" s="1">
        <f>Exchanges!H2293</f>
        <v>311410</v>
      </c>
      <c r="H2289" s="1" t="str">
        <f>Exchanges!I2293</f>
        <v>US</v>
      </c>
      <c r="I2289" s="1">
        <f>Exchanges!J2293</f>
        <v>4.5076279491833035E-8</v>
      </c>
      <c r="J2289" s="1" t="str">
        <f>Exchanges!K2293</f>
        <v>kg</v>
      </c>
      <c r="K2289" s="1"/>
      <c r="L2289" s="1"/>
      <c r="M2289" s="1"/>
      <c r="N2289" s="1"/>
      <c r="O2289" s="1"/>
      <c r="P2289" s="86">
        <f>ROUND(Exchanges!Q2293,0)</f>
        <v>3</v>
      </c>
      <c r="Q2289" s="1">
        <f>Exchanges!R2293</f>
        <v>1</v>
      </c>
      <c r="R2289" s="1">
        <f>Exchanges!S2293</f>
        <v>1</v>
      </c>
      <c r="S2289" s="1">
        <f>Exchanges!T2293</f>
        <v>1</v>
      </c>
      <c r="T2289" s="1">
        <f>Exchanges!U2293</f>
        <v>5</v>
      </c>
      <c r="U2289" s="1">
        <f>Exchanges!V2293</f>
        <v>2013</v>
      </c>
      <c r="V2289" s="1" t="str">
        <f>Exchanges!W2293</f>
        <v>HYDROGEN SULFIDE</v>
      </c>
      <c r="W2289" s="1" t="str">
        <f>Exchanges!X2293</f>
        <v>TRI</v>
      </c>
      <c r="X2289" s="1"/>
    </row>
    <row r="2290" spans="1:24" x14ac:dyDescent="0.15">
      <c r="A2290" s="1" t="str">
        <f>Exchanges!B2294</f>
        <v>AMMONIA</v>
      </c>
      <c r="B2290" s="1">
        <f>Exchanges!C2294</f>
        <v>7664417</v>
      </c>
      <c r="C2290" s="1" t="str">
        <f>Exchanges!D2294</f>
        <v>soil</v>
      </c>
      <c r="D2290" s="1" t="str">
        <f>Exchanges!E2294</f>
        <v>unspecified</v>
      </c>
      <c r="E2290" s="1" t="str">
        <f>Exchanges!F2294</f>
        <v>d1ca3361-2621-40cd-9965-6236a4b3fd33</v>
      </c>
      <c r="F2290" s="1" t="str">
        <f>Exchanges!G2294</f>
        <v>Frozen food manufacturing</v>
      </c>
      <c r="G2290" s="1">
        <f>Exchanges!H2294</f>
        <v>311410</v>
      </c>
      <c r="H2290" s="1" t="str">
        <f>Exchanges!I2294</f>
        <v>US</v>
      </c>
      <c r="I2290" s="1">
        <f>Exchanges!J2294</f>
        <v>1.5915662068965519E-6</v>
      </c>
      <c r="J2290" s="1" t="str">
        <f>Exchanges!K2294</f>
        <v>kg</v>
      </c>
      <c r="K2290" s="1"/>
      <c r="L2290" s="1"/>
      <c r="M2290" s="1"/>
      <c r="N2290" s="1"/>
      <c r="O2290" s="1"/>
      <c r="P2290" s="86">
        <f>ROUND(Exchanges!Q2294,0)</f>
        <v>3</v>
      </c>
      <c r="Q2290" s="1">
        <f>Exchanges!R2294</f>
        <v>1</v>
      </c>
      <c r="R2290" s="1">
        <f>Exchanges!S2294</f>
        <v>1</v>
      </c>
      <c r="S2290" s="1">
        <f>Exchanges!T2294</f>
        <v>1</v>
      </c>
      <c r="T2290" s="1">
        <f>Exchanges!U2294</f>
        <v>5</v>
      </c>
      <c r="U2290" s="1">
        <f>Exchanges!V2294</f>
        <v>2013</v>
      </c>
      <c r="V2290" s="1" t="str">
        <f>Exchanges!W2294</f>
        <v>AMMONIA</v>
      </c>
      <c r="W2290" s="1" t="str">
        <f>Exchanges!X2294</f>
        <v>TRI</v>
      </c>
      <c r="X2290" s="1"/>
    </row>
    <row r="2291" spans="1:24" x14ac:dyDescent="0.15">
      <c r="A2291" s="1" t="str">
        <f>Exchanges!B2295</f>
        <v>AMMONIA</v>
      </c>
      <c r="B2291" s="1">
        <f>Exchanges!C2295</f>
        <v>7664417</v>
      </c>
      <c r="C2291" s="1" t="str">
        <f>Exchanges!D2295</f>
        <v>soil</v>
      </c>
      <c r="D2291" s="1" t="str">
        <f>Exchanges!E2295</f>
        <v>unspecified</v>
      </c>
      <c r="E2291" s="1" t="str">
        <f>Exchanges!F2295</f>
        <v>d1ca3361-2621-40cd-9965-6236a4b3fd33</v>
      </c>
      <c r="F2291" s="1" t="str">
        <f>Exchanges!G2295</f>
        <v>Fruit and vegetable canning, pickling, and drying</v>
      </c>
      <c r="G2291" s="1">
        <f>Exchanges!H2295</f>
        <v>311420</v>
      </c>
      <c r="H2291" s="1" t="str">
        <f>Exchanges!I2295</f>
        <v>US</v>
      </c>
      <c r="I2291" s="1">
        <f>Exchanges!J2295</f>
        <v>7.9342574257425741E-8</v>
      </c>
      <c r="J2291" s="1" t="str">
        <f>Exchanges!K2295</f>
        <v>kg</v>
      </c>
      <c r="K2291" s="1"/>
      <c r="L2291" s="1"/>
      <c r="M2291" s="1"/>
      <c r="N2291" s="1"/>
      <c r="O2291" s="1"/>
      <c r="P2291" s="86">
        <f>ROUND(Exchanges!Q2295,0)</f>
        <v>3</v>
      </c>
      <c r="Q2291" s="1">
        <f>Exchanges!R2295</f>
        <v>1</v>
      </c>
      <c r="R2291" s="1">
        <f>Exchanges!S2295</f>
        <v>1</v>
      </c>
      <c r="S2291" s="1">
        <f>Exchanges!T2295</f>
        <v>1</v>
      </c>
      <c r="T2291" s="1">
        <f>Exchanges!U2295</f>
        <v>5</v>
      </c>
      <c r="U2291" s="1">
        <f>Exchanges!V2295</f>
        <v>2013</v>
      </c>
      <c r="V2291" s="1" t="str">
        <f>Exchanges!W2295</f>
        <v>AMMONIA</v>
      </c>
      <c r="W2291" s="1" t="str">
        <f>Exchanges!X2295</f>
        <v>TRI</v>
      </c>
      <c r="X2291" s="1"/>
    </row>
    <row r="2292" spans="1:24" x14ac:dyDescent="0.15">
      <c r="A2292" s="1" t="str">
        <f>Exchanges!B2296</f>
        <v>NITRIC ACID</v>
      </c>
      <c r="B2292" s="1">
        <f>Exchanges!C2296</f>
        <v>7697372</v>
      </c>
      <c r="C2292" s="1" t="str">
        <f>Exchanges!D2296</f>
        <v>soil</v>
      </c>
      <c r="D2292" s="1" t="str">
        <f>Exchanges!E2296</f>
        <v>unspecified</v>
      </c>
      <c r="E2292" s="1" t="str">
        <f>Exchanges!F2296</f>
        <v>aaa22d17-5c74-4b6f-bdaf-69b4b54e2480</v>
      </c>
      <c r="F2292" s="1" t="str">
        <f>Exchanges!G2296</f>
        <v>Fruit and vegetable canning, pickling, and drying</v>
      </c>
      <c r="G2292" s="1">
        <f>Exchanges!H2296</f>
        <v>311420</v>
      </c>
      <c r="H2292" s="1" t="str">
        <f>Exchanges!I2296</f>
        <v>US</v>
      </c>
      <c r="I2292" s="1">
        <f>Exchanges!J2296</f>
        <v>1.417301530153015E-7</v>
      </c>
      <c r="J2292" s="1" t="str">
        <f>Exchanges!K2296</f>
        <v>kg</v>
      </c>
      <c r="K2292" s="1"/>
      <c r="L2292" s="1"/>
      <c r="M2292" s="1"/>
      <c r="N2292" s="1"/>
      <c r="O2292" s="1"/>
      <c r="P2292" s="86">
        <f>ROUND(Exchanges!Q2296,0)</f>
        <v>3</v>
      </c>
      <c r="Q2292" s="1">
        <f>Exchanges!R2296</f>
        <v>1</v>
      </c>
      <c r="R2292" s="1">
        <f>Exchanges!S2296</f>
        <v>1</v>
      </c>
      <c r="S2292" s="1">
        <f>Exchanges!T2296</f>
        <v>1</v>
      </c>
      <c r="T2292" s="1">
        <f>Exchanges!U2296</f>
        <v>5</v>
      </c>
      <c r="U2292" s="1">
        <f>Exchanges!V2296</f>
        <v>2013</v>
      </c>
      <c r="V2292" s="1" t="str">
        <f>Exchanges!W2296</f>
        <v>NITRIC ACID</v>
      </c>
      <c r="W2292" s="1" t="str">
        <f>Exchanges!X2296</f>
        <v>TRI</v>
      </c>
      <c r="X2292" s="1"/>
    </row>
    <row r="2293" spans="1:24" x14ac:dyDescent="0.15">
      <c r="A2293" s="1" t="str">
        <f>Exchanges!B2297</f>
        <v>NITRIC ACID</v>
      </c>
      <c r="B2293" s="1">
        <f>Exchanges!C2297</f>
        <v>7697372</v>
      </c>
      <c r="C2293" s="1" t="str">
        <f>Exchanges!D2297</f>
        <v>soil</v>
      </c>
      <c r="D2293" s="1" t="str">
        <f>Exchanges!E2297</f>
        <v>unspecified</v>
      </c>
      <c r="E2293" s="1" t="str">
        <f>Exchanges!F2297</f>
        <v>aaa22d17-5c74-4b6f-bdaf-69b4b54e2480</v>
      </c>
      <c r="F2293" s="1" t="str">
        <f>Exchanges!G2297</f>
        <v>Cheese manufacturing</v>
      </c>
      <c r="G2293" s="1">
        <f>Exchanges!H2297</f>
        <v>311513</v>
      </c>
      <c r="H2293" s="1" t="str">
        <f>Exchanges!I2297</f>
        <v>US</v>
      </c>
      <c r="I2293" s="1">
        <f>Exchanges!J2297</f>
        <v>7.8151202591256814E-10</v>
      </c>
      <c r="J2293" s="1" t="str">
        <f>Exchanges!K2297</f>
        <v>kg</v>
      </c>
      <c r="K2293" s="1"/>
      <c r="L2293" s="1"/>
      <c r="M2293" s="1"/>
      <c r="N2293" s="1"/>
      <c r="O2293" s="1"/>
      <c r="P2293" s="86">
        <f>ROUND(Exchanges!Q2297,0)</f>
        <v>3</v>
      </c>
      <c r="Q2293" s="1">
        <f>Exchanges!R2297</f>
        <v>1</v>
      </c>
      <c r="R2293" s="1">
        <f>Exchanges!S2297</f>
        <v>1</v>
      </c>
      <c r="S2293" s="1">
        <f>Exchanges!T2297</f>
        <v>1</v>
      </c>
      <c r="T2293" s="1">
        <f>Exchanges!U2297</f>
        <v>4</v>
      </c>
      <c r="U2293" s="1">
        <f>Exchanges!V2297</f>
        <v>2013</v>
      </c>
      <c r="V2293" s="1" t="str">
        <f>Exchanges!W2297</f>
        <v>NITRIC ACID</v>
      </c>
      <c r="W2293" s="1" t="str">
        <f>Exchanges!X2297</f>
        <v>TRI</v>
      </c>
      <c r="X2293" s="1"/>
    </row>
    <row r="2294" spans="1:24" x14ac:dyDescent="0.15">
      <c r="A2294" s="1" t="str">
        <f>Exchanges!B2298</f>
        <v>AMMONIA</v>
      </c>
      <c r="B2294" s="1">
        <f>Exchanges!C2298</f>
        <v>7664417</v>
      </c>
      <c r="C2294" s="1" t="str">
        <f>Exchanges!D2298</f>
        <v>soil</v>
      </c>
      <c r="D2294" s="1" t="str">
        <f>Exchanges!E2298</f>
        <v>unspecified</v>
      </c>
      <c r="E2294" s="1" t="str">
        <f>Exchanges!F2298</f>
        <v>d1ca3361-2621-40cd-9965-6236a4b3fd33</v>
      </c>
      <c r="F2294" s="1" t="str">
        <f>Exchanges!G2298</f>
        <v>Cheese manufacturing</v>
      </c>
      <c r="G2294" s="1">
        <f>Exchanges!H2298</f>
        <v>311513</v>
      </c>
      <c r="H2294" s="1" t="str">
        <f>Exchanges!I2298</f>
        <v>US</v>
      </c>
      <c r="I2294" s="1">
        <f>Exchanges!J2298</f>
        <v>3.3999941191334907E-7</v>
      </c>
      <c r="J2294" s="1" t="str">
        <f>Exchanges!K2298</f>
        <v>kg</v>
      </c>
      <c r="K2294" s="1"/>
      <c r="L2294" s="1"/>
      <c r="M2294" s="1"/>
      <c r="N2294" s="1"/>
      <c r="O2294" s="1"/>
      <c r="P2294" s="86">
        <f>ROUND(Exchanges!Q2298,0)</f>
        <v>3</v>
      </c>
      <c r="Q2294" s="1">
        <f>Exchanges!R2298</f>
        <v>1</v>
      </c>
      <c r="R2294" s="1">
        <f>Exchanges!S2298</f>
        <v>1</v>
      </c>
      <c r="S2294" s="1">
        <f>Exchanges!T2298</f>
        <v>1</v>
      </c>
      <c r="T2294" s="1">
        <f>Exchanges!U2298</f>
        <v>4</v>
      </c>
      <c r="U2294" s="1">
        <f>Exchanges!V2298</f>
        <v>2013</v>
      </c>
      <c r="V2294" s="1" t="str">
        <f>Exchanges!W2298</f>
        <v>AMMONIA</v>
      </c>
      <c r="W2294" s="1" t="str">
        <f>Exchanges!X2298</f>
        <v>TRI</v>
      </c>
      <c r="X2294" s="1"/>
    </row>
    <row r="2295" spans="1:24" x14ac:dyDescent="0.15">
      <c r="A2295" s="1" t="str">
        <f>Exchanges!B2299</f>
        <v>PERACETIC ACID</v>
      </c>
      <c r="B2295" s="1">
        <f>Exchanges!C2299</f>
        <v>79210</v>
      </c>
      <c r="C2295" s="1" t="str">
        <f>Exchanges!D2299</f>
        <v>soil</v>
      </c>
      <c r="D2295" s="1" t="str">
        <f>Exchanges!E2299</f>
        <v>unspecified</v>
      </c>
      <c r="E2295" s="1" t="str">
        <f>Exchanges!F2299</f>
        <v>d5ccbbe7-55a1-42f1-aeab-a1a8d5ccae4e</v>
      </c>
      <c r="F2295" s="1" t="str">
        <f>Exchanges!G2299</f>
        <v>Dry, condensed, and evaporated dairy product manufacturing</v>
      </c>
      <c r="G2295" s="1">
        <f>Exchanges!H2299</f>
        <v>311514</v>
      </c>
      <c r="H2295" s="1" t="str">
        <f>Exchanges!I2299</f>
        <v>US</v>
      </c>
      <c r="I2295" s="1">
        <f>Exchanges!J2299</f>
        <v>2.9562985074626868E-8</v>
      </c>
      <c r="J2295" s="1" t="str">
        <f>Exchanges!K2299</f>
        <v>kg</v>
      </c>
      <c r="K2295" s="1"/>
      <c r="L2295" s="1"/>
      <c r="M2295" s="1"/>
      <c r="N2295" s="1"/>
      <c r="O2295" s="1"/>
      <c r="P2295" s="86">
        <f>ROUND(Exchanges!Q2299,0)</f>
        <v>4</v>
      </c>
      <c r="Q2295" s="1">
        <f>Exchanges!R2299</f>
        <v>1</v>
      </c>
      <c r="R2295" s="1">
        <f>Exchanges!S2299</f>
        <v>1</v>
      </c>
      <c r="S2295" s="1">
        <f>Exchanges!T2299</f>
        <v>1</v>
      </c>
      <c r="T2295" s="1">
        <f>Exchanges!U2299</f>
        <v>4</v>
      </c>
      <c r="U2295" s="1">
        <f>Exchanges!V2299</f>
        <v>2013</v>
      </c>
      <c r="V2295" s="1" t="str">
        <f>Exchanges!W2299</f>
        <v>PERACETIC ACID</v>
      </c>
      <c r="W2295" s="1" t="str">
        <f>Exchanges!X2299</f>
        <v>TRI</v>
      </c>
      <c r="X2295" s="1"/>
    </row>
    <row r="2296" spans="1:24" x14ac:dyDescent="0.15">
      <c r="A2296" s="1" t="str">
        <f>Exchanges!B2300</f>
        <v>NITRIC ACID</v>
      </c>
      <c r="B2296" s="1">
        <f>Exchanges!C2300</f>
        <v>7697372</v>
      </c>
      <c r="C2296" s="1" t="str">
        <f>Exchanges!D2300</f>
        <v>soil</v>
      </c>
      <c r="D2296" s="1" t="str">
        <f>Exchanges!E2300</f>
        <v>unspecified</v>
      </c>
      <c r="E2296" s="1" t="str">
        <f>Exchanges!F2300</f>
        <v>aaa22d17-5c74-4b6f-bdaf-69b4b54e2480</v>
      </c>
      <c r="F2296" s="1" t="str">
        <f>Exchanges!G2300</f>
        <v>Dry, condensed, and evaporated dairy product manufacturing</v>
      </c>
      <c r="G2296" s="1">
        <f>Exchanges!H2300</f>
        <v>311514</v>
      </c>
      <c r="H2296" s="1" t="str">
        <f>Exchanges!I2300</f>
        <v>US</v>
      </c>
      <c r="I2296" s="1">
        <f>Exchanges!J2300</f>
        <v>2.4871948656716416E-6</v>
      </c>
      <c r="J2296" s="1" t="str">
        <f>Exchanges!K2300</f>
        <v>kg</v>
      </c>
      <c r="K2296" s="1"/>
      <c r="L2296" s="1"/>
      <c r="M2296" s="1"/>
      <c r="N2296" s="1"/>
      <c r="O2296" s="1"/>
      <c r="P2296" s="86">
        <f>ROUND(Exchanges!Q2300,0)</f>
        <v>3</v>
      </c>
      <c r="Q2296" s="1">
        <f>Exchanges!R2300</f>
        <v>1</v>
      </c>
      <c r="R2296" s="1">
        <f>Exchanges!S2300</f>
        <v>1</v>
      </c>
      <c r="S2296" s="1">
        <f>Exchanges!T2300</f>
        <v>1</v>
      </c>
      <c r="T2296" s="1">
        <f>Exchanges!U2300</f>
        <v>4</v>
      </c>
      <c r="U2296" s="1">
        <f>Exchanges!V2300</f>
        <v>2013</v>
      </c>
      <c r="V2296" s="1" t="str">
        <f>Exchanges!W2300</f>
        <v>NITRIC ACID</v>
      </c>
      <c r="W2296" s="1" t="str">
        <f>Exchanges!X2300</f>
        <v>TRI</v>
      </c>
      <c r="X2296" s="1"/>
    </row>
    <row r="2297" spans="1:24" x14ac:dyDescent="0.15">
      <c r="A2297" s="1" t="str">
        <f>Exchanges!B2301</f>
        <v>NITRIC ACID</v>
      </c>
      <c r="B2297" s="1">
        <f>Exchanges!C2301</f>
        <v>7697372</v>
      </c>
      <c r="C2297" s="1" t="str">
        <f>Exchanges!D2301</f>
        <v>soil</v>
      </c>
      <c r="D2297" s="1" t="str">
        <f>Exchanges!E2301</f>
        <v>unspecified</v>
      </c>
      <c r="E2297" s="1" t="str">
        <f>Exchanges!F2301</f>
        <v>aaa22d17-5c74-4b6f-bdaf-69b4b54e2480</v>
      </c>
      <c r="F2297" s="1" t="str">
        <f>Exchanges!G2301</f>
        <v>Ice cream and frozen dessert manufacturing</v>
      </c>
      <c r="G2297" s="1">
        <f>Exchanges!H2301</f>
        <v>311520</v>
      </c>
      <c r="H2297" s="1" t="str">
        <f>Exchanges!I2301</f>
        <v>US</v>
      </c>
      <c r="I2297" s="1">
        <f>Exchanges!J2301</f>
        <v>3.0986418355640533E-6</v>
      </c>
      <c r="J2297" s="1" t="str">
        <f>Exchanges!K2301</f>
        <v>kg</v>
      </c>
      <c r="K2297" s="1"/>
      <c r="L2297" s="1"/>
      <c r="M2297" s="1"/>
      <c r="N2297" s="1"/>
      <c r="O2297" s="1"/>
      <c r="P2297" s="86">
        <f>ROUND(Exchanges!Q2301,0)</f>
        <v>3</v>
      </c>
      <c r="Q2297" s="1">
        <f>Exchanges!R2301</f>
        <v>1</v>
      </c>
      <c r="R2297" s="1">
        <f>Exchanges!S2301</f>
        <v>1</v>
      </c>
      <c r="S2297" s="1">
        <f>Exchanges!T2301</f>
        <v>1</v>
      </c>
      <c r="T2297" s="1">
        <f>Exchanges!U2301</f>
        <v>5</v>
      </c>
      <c r="U2297" s="1">
        <f>Exchanges!V2301</f>
        <v>2013</v>
      </c>
      <c r="V2297" s="1" t="str">
        <f>Exchanges!W2301</f>
        <v>NITRIC ACID</v>
      </c>
      <c r="W2297" s="1" t="str">
        <f>Exchanges!X2301</f>
        <v>TRI</v>
      </c>
      <c r="X2297" s="1"/>
    </row>
    <row r="2298" spans="1:24" x14ac:dyDescent="0.15">
      <c r="A2298" s="1" t="str">
        <f>Exchanges!B2302</f>
        <v>HYDROGEN SULFIDE</v>
      </c>
      <c r="B2298" s="1">
        <f>Exchanges!C2302</f>
        <v>7783064</v>
      </c>
      <c r="C2298" s="1" t="str">
        <f>Exchanges!D2302</f>
        <v>soil</v>
      </c>
      <c r="D2298" s="1" t="str">
        <f>Exchanges!E2302</f>
        <v>unspecified</v>
      </c>
      <c r="E2298" s="1" t="str">
        <f>Exchanges!F2302</f>
        <v>59f8f8d9-c482-469d-b1c2-9825b8b33596</v>
      </c>
      <c r="F2298" s="1" t="str">
        <f>Exchanges!G2302</f>
        <v>Poultry processing</v>
      </c>
      <c r="G2298" s="1">
        <f>Exchanges!H2302</f>
        <v>311615</v>
      </c>
      <c r="H2298" s="1" t="str">
        <f>Exchanges!I2302</f>
        <v>US</v>
      </c>
      <c r="I2298" s="1">
        <f>Exchanges!J2302</f>
        <v>3.6948942686781143E-11</v>
      </c>
      <c r="J2298" s="1" t="str">
        <f>Exchanges!K2302</f>
        <v>kg</v>
      </c>
      <c r="K2298" s="1"/>
      <c r="L2298" s="1"/>
      <c r="M2298" s="1"/>
      <c r="N2298" s="1"/>
      <c r="O2298" s="1"/>
      <c r="P2298" s="86">
        <f>ROUND(Exchanges!Q2302,0)</f>
        <v>3</v>
      </c>
      <c r="Q2298" s="1">
        <f>Exchanges!R2302</f>
        <v>1</v>
      </c>
      <c r="R2298" s="1">
        <f>Exchanges!S2302</f>
        <v>1</v>
      </c>
      <c r="S2298" s="1">
        <f>Exchanges!T2302</f>
        <v>1</v>
      </c>
      <c r="T2298" s="1">
        <f>Exchanges!U2302</f>
        <v>4</v>
      </c>
      <c r="U2298" s="1">
        <f>Exchanges!V2302</f>
        <v>2013</v>
      </c>
      <c r="V2298" s="1" t="str">
        <f>Exchanges!W2302</f>
        <v>HYDROGEN SULFIDE</v>
      </c>
      <c r="W2298" s="1" t="str">
        <f>Exchanges!X2302</f>
        <v>TRI</v>
      </c>
      <c r="X2298" s="1"/>
    </row>
    <row r="2299" spans="1:24" x14ac:dyDescent="0.15">
      <c r="A2299" s="1" t="str">
        <f>Exchanges!B2303</f>
        <v>PERACETIC ACID</v>
      </c>
      <c r="B2299" s="1">
        <f>Exchanges!C2303</f>
        <v>79210</v>
      </c>
      <c r="C2299" s="1" t="str">
        <f>Exchanges!D2303</f>
        <v>soil</v>
      </c>
      <c r="D2299" s="1" t="str">
        <f>Exchanges!E2303</f>
        <v>unspecified</v>
      </c>
      <c r="E2299" s="1" t="str">
        <f>Exchanges!F2303</f>
        <v>d5ccbbe7-55a1-42f1-aeab-a1a8d5ccae4e</v>
      </c>
      <c r="F2299" s="1" t="str">
        <f>Exchanges!G2303</f>
        <v>Poultry processing</v>
      </c>
      <c r="G2299" s="1">
        <f>Exchanges!H2303</f>
        <v>311615</v>
      </c>
      <c r="H2299" s="1" t="str">
        <f>Exchanges!I2303</f>
        <v>US</v>
      </c>
      <c r="I2299" s="1">
        <f>Exchanges!J2303</f>
        <v>4.8202112671467206E-7</v>
      </c>
      <c r="J2299" s="1" t="str">
        <f>Exchanges!K2303</f>
        <v>kg</v>
      </c>
      <c r="K2299" s="1"/>
      <c r="L2299" s="1"/>
      <c r="M2299" s="1"/>
      <c r="N2299" s="1"/>
      <c r="O2299" s="1"/>
      <c r="P2299" s="86">
        <f>ROUND(Exchanges!Q2303,0)</f>
        <v>4</v>
      </c>
      <c r="Q2299" s="1">
        <f>Exchanges!R2303</f>
        <v>1</v>
      </c>
      <c r="R2299" s="1">
        <f>Exchanges!S2303</f>
        <v>1</v>
      </c>
      <c r="S2299" s="1">
        <f>Exchanges!T2303</f>
        <v>1</v>
      </c>
      <c r="T2299" s="1">
        <f>Exchanges!U2303</f>
        <v>4</v>
      </c>
      <c r="U2299" s="1">
        <f>Exchanges!V2303</f>
        <v>2013</v>
      </c>
      <c r="V2299" s="1" t="str">
        <f>Exchanges!W2303</f>
        <v>PERACETIC ACID</v>
      </c>
      <c r="W2299" s="1" t="str">
        <f>Exchanges!X2303</f>
        <v>TRI</v>
      </c>
      <c r="X2299" s="1"/>
    </row>
    <row r="2300" spans="1:24" x14ac:dyDescent="0.15">
      <c r="A2300" s="1" t="str">
        <f>Exchanges!B2304</f>
        <v>NITRATE</v>
      </c>
      <c r="B2300" s="1">
        <f>Exchanges!C2304</f>
        <v>14797558</v>
      </c>
      <c r="C2300" s="1" t="str">
        <f>Exchanges!D2304</f>
        <v>soil</v>
      </c>
      <c r="D2300" s="1" t="str">
        <f>Exchanges!E2304</f>
        <v>unspecified</v>
      </c>
      <c r="E2300" s="1" t="str">
        <f>Exchanges!F2304</f>
        <v>7ed800d3-d2a5-4024-b9c8-6ed15d5ca9b6</v>
      </c>
      <c r="F2300" s="1" t="str">
        <f>Exchanges!G2304</f>
        <v>Poultry processing</v>
      </c>
      <c r="G2300" s="1">
        <f>Exchanges!H2304</f>
        <v>311615</v>
      </c>
      <c r="H2300" s="1" t="str">
        <f>Exchanges!I2304</f>
        <v>US</v>
      </c>
      <c r="I2300" s="1">
        <f>Exchanges!J2304</f>
        <v>7.4746233097650774E-7</v>
      </c>
      <c r="J2300" s="1" t="str">
        <f>Exchanges!K2304</f>
        <v>kg</v>
      </c>
      <c r="K2300" s="1"/>
      <c r="L2300" s="1"/>
      <c r="M2300" s="1"/>
      <c r="N2300" s="1"/>
      <c r="O2300" s="1"/>
      <c r="P2300" s="86">
        <f>ROUND(Exchanges!Q2304,0)</f>
        <v>5</v>
      </c>
      <c r="Q2300" s="1">
        <f>Exchanges!R2304</f>
        <v>1</v>
      </c>
      <c r="R2300" s="1">
        <f>Exchanges!S2304</f>
        <v>1</v>
      </c>
      <c r="S2300" s="1">
        <f>Exchanges!T2304</f>
        <v>1</v>
      </c>
      <c r="T2300" s="1">
        <f>Exchanges!U2304</f>
        <v>4</v>
      </c>
      <c r="U2300" s="1">
        <f>Exchanges!V2304</f>
        <v>2013</v>
      </c>
      <c r="V2300" s="1" t="str">
        <f>Exchanges!W2304</f>
        <v>SODIUM NITRITE</v>
      </c>
      <c r="W2300" s="1" t="str">
        <f>Exchanges!X2304</f>
        <v>TRI</v>
      </c>
      <c r="X2300" s="1"/>
    </row>
    <row r="2301" spans="1:24" x14ac:dyDescent="0.15">
      <c r="A2301" s="1" t="str">
        <f>Exchanges!B2305</f>
        <v>AMMONIA</v>
      </c>
      <c r="B2301" s="1">
        <f>Exchanges!C2305</f>
        <v>7664417</v>
      </c>
      <c r="C2301" s="1" t="str">
        <f>Exchanges!D2305</f>
        <v>soil</v>
      </c>
      <c r="D2301" s="1" t="str">
        <f>Exchanges!E2305</f>
        <v>unspecified</v>
      </c>
      <c r="E2301" s="1" t="str">
        <f>Exchanges!F2305</f>
        <v>d1ca3361-2621-40cd-9965-6236a4b3fd33</v>
      </c>
      <c r="F2301" s="1" t="str">
        <f>Exchanges!G2305</f>
        <v>Poultry processing</v>
      </c>
      <c r="G2301" s="1">
        <f>Exchanges!H2305</f>
        <v>311615</v>
      </c>
      <c r="H2301" s="1" t="str">
        <f>Exchanges!I2305</f>
        <v>US</v>
      </c>
      <c r="I2301" s="1">
        <f>Exchanges!J2305</f>
        <v>1.7705796624417583E-6</v>
      </c>
      <c r="J2301" s="1" t="str">
        <f>Exchanges!K2305</f>
        <v>kg</v>
      </c>
      <c r="K2301" s="1"/>
      <c r="L2301" s="1"/>
      <c r="M2301" s="1"/>
      <c r="N2301" s="1"/>
      <c r="O2301" s="1"/>
      <c r="P2301" s="86">
        <f>ROUND(Exchanges!Q2305,0)</f>
        <v>3</v>
      </c>
      <c r="Q2301" s="1">
        <f>Exchanges!R2305</f>
        <v>1</v>
      </c>
      <c r="R2301" s="1">
        <f>Exchanges!S2305</f>
        <v>1</v>
      </c>
      <c r="S2301" s="1">
        <f>Exchanges!T2305</f>
        <v>1</v>
      </c>
      <c r="T2301" s="1">
        <f>Exchanges!U2305</f>
        <v>4</v>
      </c>
      <c r="U2301" s="1">
        <f>Exchanges!V2305</f>
        <v>2013</v>
      </c>
      <c r="V2301" s="1" t="str">
        <f>Exchanges!W2305</f>
        <v>AMMONIA</v>
      </c>
      <c r="W2301" s="1" t="str">
        <f>Exchanges!X2305</f>
        <v>TRI</v>
      </c>
      <c r="X2301" s="1"/>
    </row>
    <row r="2302" spans="1:24" x14ac:dyDescent="0.15">
      <c r="A2302" s="1" t="str">
        <f>Exchanges!B2306</f>
        <v>NITRIC ACID</v>
      </c>
      <c r="B2302" s="1">
        <f>Exchanges!C2306</f>
        <v>7697372</v>
      </c>
      <c r="C2302" s="1" t="str">
        <f>Exchanges!D2306</f>
        <v>soil</v>
      </c>
      <c r="D2302" s="1" t="str">
        <f>Exchanges!E2306</f>
        <v>unspecified</v>
      </c>
      <c r="E2302" s="1" t="str">
        <f>Exchanges!F2306</f>
        <v>aaa22d17-5c74-4b6f-bdaf-69b4b54e2480</v>
      </c>
      <c r="F2302" s="1" t="str">
        <f>Exchanges!G2306</f>
        <v>Snack food manufacturing</v>
      </c>
      <c r="G2302" s="1">
        <f>Exchanges!H2306</f>
        <v>311910</v>
      </c>
      <c r="H2302" s="1" t="str">
        <f>Exchanges!I2306</f>
        <v>US</v>
      </c>
      <c r="I2302" s="1">
        <f>Exchanges!J2306</f>
        <v>6.9967607589079116E-11</v>
      </c>
      <c r="J2302" s="1" t="str">
        <f>Exchanges!K2306</f>
        <v>kg</v>
      </c>
      <c r="K2302" s="1"/>
      <c r="L2302" s="1"/>
      <c r="M2302" s="1"/>
      <c r="N2302" s="1"/>
      <c r="O2302" s="1"/>
      <c r="P2302" s="86">
        <f>ROUND(Exchanges!Q2306,0)</f>
        <v>3</v>
      </c>
      <c r="Q2302" s="1">
        <f>Exchanges!R2306</f>
        <v>1</v>
      </c>
      <c r="R2302" s="1">
        <f>Exchanges!S2306</f>
        <v>1</v>
      </c>
      <c r="S2302" s="1">
        <f>Exchanges!T2306</f>
        <v>1</v>
      </c>
      <c r="T2302" s="1">
        <f>Exchanges!U2306</f>
        <v>5</v>
      </c>
      <c r="U2302" s="1">
        <f>Exchanges!V2306</f>
        <v>2013</v>
      </c>
      <c r="V2302" s="1" t="str">
        <f>Exchanges!W2306</f>
        <v>NITRIC ACID</v>
      </c>
      <c r="W2302" s="1" t="str">
        <f>Exchanges!X2306</f>
        <v>TRI</v>
      </c>
      <c r="X2302" s="1"/>
    </row>
    <row r="2303" spans="1:24" x14ac:dyDescent="0.15">
      <c r="A2303" s="1" t="str">
        <f>Exchanges!B2307</f>
        <v>lead</v>
      </c>
      <c r="B2303" s="1">
        <f>Exchanges!C2307</f>
        <v>7439921</v>
      </c>
      <c r="C2303" s="1" t="str">
        <f>Exchanges!D2307</f>
        <v>soil</v>
      </c>
      <c r="D2303" s="1" t="str">
        <f>Exchanges!E2307</f>
        <v>industrial</v>
      </c>
      <c r="E2303" s="1" t="str">
        <f>Exchanges!F2307</f>
        <v>67652827-017f-4856-8d0a-c97bac4c6562</v>
      </c>
      <c r="F2303" s="1" t="str">
        <f>Exchanges!G2307</f>
        <v>Seasoning and dressing manufacturing</v>
      </c>
      <c r="G2303" s="1">
        <f>Exchanges!H2307</f>
        <v>311940</v>
      </c>
      <c r="H2303" s="1" t="str">
        <f>Exchanges!I2307</f>
        <v>US</v>
      </c>
      <c r="I2303" s="1">
        <f>Exchanges!J2307</f>
        <v>5.9612572474824523E-9</v>
      </c>
      <c r="J2303" s="1" t="str">
        <f>Exchanges!K2307</f>
        <v>kg</v>
      </c>
      <c r="K2303" s="1"/>
      <c r="L2303" s="1"/>
      <c r="M2303" s="1"/>
      <c r="N2303" s="1"/>
      <c r="O2303" s="1"/>
      <c r="P2303" s="86">
        <f>ROUND(Exchanges!Q2307,0)</f>
        <v>3</v>
      </c>
      <c r="Q2303" s="1">
        <f>Exchanges!R2307</f>
        <v>1</v>
      </c>
      <c r="R2303" s="1">
        <f>Exchanges!S2307</f>
        <v>1</v>
      </c>
      <c r="S2303" s="1">
        <f>Exchanges!T2307</f>
        <v>1</v>
      </c>
      <c r="T2303" s="1">
        <f>Exchanges!U2307</f>
        <v>5</v>
      </c>
      <c r="U2303" s="1">
        <f>Exchanges!V2307</f>
        <v>2013</v>
      </c>
      <c r="V2303" s="1" t="str">
        <f>Exchanges!W2307</f>
        <v>LEAD</v>
      </c>
      <c r="W2303" s="1" t="str">
        <f>Exchanges!X2307</f>
        <v>TRI</v>
      </c>
      <c r="X2303" s="1"/>
    </row>
    <row r="2304" spans="1:24" x14ac:dyDescent="0.15">
      <c r="A2304" s="1" t="str">
        <f>Exchanges!B2308</f>
        <v>AMMONIA</v>
      </c>
      <c r="B2304" s="1">
        <f>Exchanges!C2308</f>
        <v>7664417</v>
      </c>
      <c r="C2304" s="1" t="str">
        <f>Exchanges!D2308</f>
        <v>soil</v>
      </c>
      <c r="D2304" s="1" t="str">
        <f>Exchanges!E2308</f>
        <v>unspecified</v>
      </c>
      <c r="E2304" s="1" t="str">
        <f>Exchanges!F2308</f>
        <v>d1ca3361-2621-40cd-9965-6236a4b3fd33</v>
      </c>
      <c r="F2304" s="1" t="str">
        <f>Exchanges!G2308</f>
        <v>All other food manufacturing</v>
      </c>
      <c r="G2304" s="1">
        <f>Exchanges!H2308</f>
        <v>311990</v>
      </c>
      <c r="H2304" s="1" t="str">
        <f>Exchanges!I2308</f>
        <v>US</v>
      </c>
      <c r="I2304" s="1">
        <f>Exchanges!J2308</f>
        <v>3.7024221488442977E-7</v>
      </c>
      <c r="J2304" s="1" t="str">
        <f>Exchanges!K2308</f>
        <v>kg</v>
      </c>
      <c r="K2304" s="1"/>
      <c r="L2304" s="1"/>
      <c r="M2304" s="1"/>
      <c r="N2304" s="1"/>
      <c r="O2304" s="1"/>
      <c r="P2304" s="86">
        <f>ROUND(Exchanges!Q2308,0)</f>
        <v>3</v>
      </c>
      <c r="Q2304" s="1">
        <f>Exchanges!R2308</f>
        <v>1</v>
      </c>
      <c r="R2304" s="1">
        <f>Exchanges!S2308</f>
        <v>1</v>
      </c>
      <c r="S2304" s="1">
        <f>Exchanges!T2308</f>
        <v>1</v>
      </c>
      <c r="T2304" s="1">
        <f>Exchanges!U2308</f>
        <v>5</v>
      </c>
      <c r="U2304" s="1">
        <f>Exchanges!V2308</f>
        <v>2013</v>
      </c>
      <c r="V2304" s="1" t="str">
        <f>Exchanges!W2308</f>
        <v>AMMONIA</v>
      </c>
      <c r="W2304" s="1" t="str">
        <f>Exchanges!X2308</f>
        <v>TRI</v>
      </c>
      <c r="X2304" s="1"/>
    </row>
    <row r="2305" spans="1:24" x14ac:dyDescent="0.15">
      <c r="A2305" s="1" t="str">
        <f>Exchanges!B2309</f>
        <v>AMMONIA</v>
      </c>
      <c r="B2305" s="1">
        <f>Exchanges!C2309</f>
        <v>7664417</v>
      </c>
      <c r="C2305" s="1" t="str">
        <f>Exchanges!D2309</f>
        <v>soil</v>
      </c>
      <c r="D2305" s="1" t="str">
        <f>Exchanges!E2309</f>
        <v>unspecified</v>
      </c>
      <c r="E2305" s="1" t="str">
        <f>Exchanges!F2309</f>
        <v>d1ca3361-2621-40cd-9965-6236a4b3fd33</v>
      </c>
      <c r="F2305" s="1" t="str">
        <f>Exchanges!G2309</f>
        <v>Breweries</v>
      </c>
      <c r="G2305" s="1">
        <f>Exchanges!H2309</f>
        <v>312120</v>
      </c>
      <c r="H2305" s="1" t="str">
        <f>Exchanges!I2309</f>
        <v>US</v>
      </c>
      <c r="I2305" s="1">
        <f>Exchanges!J2309</f>
        <v>2.6690140145057361E-7</v>
      </c>
      <c r="J2305" s="1" t="str">
        <f>Exchanges!K2309</f>
        <v>kg</v>
      </c>
      <c r="K2305" s="1"/>
      <c r="L2305" s="1"/>
      <c r="M2305" s="1"/>
      <c r="N2305" s="1"/>
      <c r="O2305" s="1"/>
      <c r="P2305" s="86">
        <f>ROUND(Exchanges!Q2309,0)</f>
        <v>3</v>
      </c>
      <c r="Q2305" s="1">
        <f>Exchanges!R2309</f>
        <v>1</v>
      </c>
      <c r="R2305" s="1">
        <f>Exchanges!S2309</f>
        <v>1</v>
      </c>
      <c r="S2305" s="1">
        <f>Exchanges!T2309</f>
        <v>1</v>
      </c>
      <c r="T2305" s="1">
        <f>Exchanges!U2309</f>
        <v>5</v>
      </c>
      <c r="U2305" s="1">
        <f>Exchanges!V2309</f>
        <v>2013</v>
      </c>
      <c r="V2305" s="1" t="str">
        <f>Exchanges!W2309</f>
        <v>AMMONIA</v>
      </c>
      <c r="W2305" s="1" t="str">
        <f>Exchanges!X2309</f>
        <v>TRI</v>
      </c>
      <c r="X2305" s="1"/>
    </row>
    <row r="2306" spans="1:24" x14ac:dyDescent="0.15">
      <c r="A2306" s="1" t="str">
        <f>Exchanges!B2310</f>
        <v>AMMONIA</v>
      </c>
      <c r="B2306" s="1">
        <f>Exchanges!C2310</f>
        <v>7664417</v>
      </c>
      <c r="C2306" s="1" t="str">
        <f>Exchanges!D2310</f>
        <v>soil</v>
      </c>
      <c r="D2306" s="1" t="str">
        <f>Exchanges!E2310</f>
        <v>unspecified</v>
      </c>
      <c r="E2306" s="1" t="str">
        <f>Exchanges!F2310</f>
        <v>d1ca3361-2621-40cd-9965-6236a4b3fd33</v>
      </c>
      <c r="F2306" s="1" t="str">
        <f>Exchanges!G2310</f>
        <v>Wineries</v>
      </c>
      <c r="G2306" s="1">
        <f>Exchanges!H2310</f>
        <v>312130</v>
      </c>
      <c r="H2306" s="1" t="str">
        <f>Exchanges!I2310</f>
        <v>US</v>
      </c>
      <c r="I2306" s="1">
        <f>Exchanges!J2310</f>
        <v>2.2536159097196942E-6</v>
      </c>
      <c r="J2306" s="1" t="str">
        <f>Exchanges!K2310</f>
        <v>kg</v>
      </c>
      <c r="K2306" s="1"/>
      <c r="L2306" s="1"/>
      <c r="M2306" s="1"/>
      <c r="N2306" s="1"/>
      <c r="O2306" s="1"/>
      <c r="P2306" s="86">
        <f>ROUND(Exchanges!Q2310,0)</f>
        <v>3</v>
      </c>
      <c r="Q2306" s="1">
        <f>Exchanges!R2310</f>
        <v>1</v>
      </c>
      <c r="R2306" s="1">
        <f>Exchanges!S2310</f>
        <v>1</v>
      </c>
      <c r="S2306" s="1">
        <f>Exchanges!T2310</f>
        <v>1</v>
      </c>
      <c r="T2306" s="1">
        <f>Exchanges!U2310</f>
        <v>5</v>
      </c>
      <c r="U2306" s="1">
        <f>Exchanges!V2310</f>
        <v>2013</v>
      </c>
      <c r="V2306" s="1" t="str">
        <f>Exchanges!W2310</f>
        <v>AMMONIA</v>
      </c>
      <c r="W2306" s="1" t="str">
        <f>Exchanges!X2310</f>
        <v>TRI</v>
      </c>
      <c r="X2306" s="1"/>
    </row>
    <row r="2307" spans="1:24" x14ac:dyDescent="0.15">
      <c r="A2307" s="1" t="str">
        <f>Exchanges!B2311</f>
        <v>AMMONIA</v>
      </c>
      <c r="B2307" s="1">
        <f>Exchanges!C2311</f>
        <v>7664417</v>
      </c>
      <c r="C2307" s="1" t="str">
        <f>Exchanges!D2311</f>
        <v>soil</v>
      </c>
      <c r="D2307" s="1" t="str">
        <f>Exchanges!E2311</f>
        <v>unspecified</v>
      </c>
      <c r="E2307" s="1" t="str">
        <f>Exchanges!F2311</f>
        <v>d1ca3361-2621-40cd-9965-6236a4b3fd33</v>
      </c>
      <c r="F2307" s="1" t="str">
        <f>Exchanges!G2311</f>
        <v>Tobacco product manufacturing</v>
      </c>
      <c r="G2307" s="1">
        <f>Exchanges!H2311</f>
        <v>312200</v>
      </c>
      <c r="H2307" s="1" t="str">
        <f>Exchanges!I2311</f>
        <v>US</v>
      </c>
      <c r="I2307" s="1">
        <f>Exchanges!J2311</f>
        <v>1.0895114028730976E-7</v>
      </c>
      <c r="J2307" s="1" t="str">
        <f>Exchanges!K2311</f>
        <v>kg</v>
      </c>
      <c r="K2307" s="1"/>
      <c r="L2307" s="1"/>
      <c r="M2307" s="1"/>
      <c r="N2307" s="1"/>
      <c r="O2307" s="1"/>
      <c r="P2307" s="86">
        <f>ROUND(Exchanges!Q2311,0)</f>
        <v>3</v>
      </c>
      <c r="Q2307" s="1">
        <f>Exchanges!R2311</f>
        <v>1</v>
      </c>
      <c r="R2307" s="1">
        <f>Exchanges!S2311</f>
        <v>1</v>
      </c>
      <c r="S2307" s="1">
        <f>Exchanges!T2311</f>
        <v>1</v>
      </c>
      <c r="T2307" s="1">
        <f>Exchanges!U2311</f>
        <v>4</v>
      </c>
      <c r="U2307" s="1">
        <f>Exchanges!V2311</f>
        <v>2013</v>
      </c>
      <c r="V2307" s="1" t="str">
        <f>Exchanges!W2311</f>
        <v>AMMONIA</v>
      </c>
      <c r="W2307" s="1" t="str">
        <f>Exchanges!X2311</f>
        <v>TRI</v>
      </c>
      <c r="X2307" s="1"/>
    </row>
    <row r="2308" spans="1:24" x14ac:dyDescent="0.15">
      <c r="A2308" s="1" t="str">
        <f>Exchanges!B2312</f>
        <v>NICOTINE</v>
      </c>
      <c r="B2308" s="1">
        <f>Exchanges!C2312</f>
        <v>54115</v>
      </c>
      <c r="C2308" s="1" t="str">
        <f>Exchanges!D2312</f>
        <v>soil</v>
      </c>
      <c r="D2308" s="1" t="str">
        <f>Exchanges!E2312</f>
        <v>unspecified</v>
      </c>
      <c r="E2308" s="1" t="str">
        <f>Exchanges!F2312</f>
        <v>ccc3d825-606d-41b5-abd5-3e6cc69f9bc4</v>
      </c>
      <c r="F2308" s="1" t="str">
        <f>Exchanges!G2312</f>
        <v>Tobacco product manufacturing</v>
      </c>
      <c r="G2308" s="1">
        <f>Exchanges!H2312</f>
        <v>312200</v>
      </c>
      <c r="H2308" s="1" t="str">
        <f>Exchanges!I2312</f>
        <v>US</v>
      </c>
      <c r="I2308" s="1">
        <f>Exchanges!J2312</f>
        <v>9.1689371243446005E-7</v>
      </c>
      <c r="J2308" s="1" t="str">
        <f>Exchanges!K2312</f>
        <v>kg</v>
      </c>
      <c r="K2308" s="1"/>
      <c r="L2308" s="1"/>
      <c r="M2308" s="1"/>
      <c r="N2308" s="1"/>
      <c r="O2308" s="1"/>
      <c r="P2308" s="86">
        <f>ROUND(Exchanges!Q2312,0)</f>
        <v>2</v>
      </c>
      <c r="Q2308" s="1">
        <f>Exchanges!R2312</f>
        <v>1</v>
      </c>
      <c r="R2308" s="1">
        <f>Exchanges!S2312</f>
        <v>1</v>
      </c>
      <c r="S2308" s="1">
        <f>Exchanges!T2312</f>
        <v>1</v>
      </c>
      <c r="T2308" s="1">
        <f>Exchanges!U2312</f>
        <v>4</v>
      </c>
      <c r="U2308" s="1">
        <f>Exchanges!V2312</f>
        <v>2013</v>
      </c>
      <c r="V2308" s="1" t="str">
        <f>Exchanges!W2312</f>
        <v>NICOTINE AND SALTS</v>
      </c>
      <c r="W2308" s="1" t="str">
        <f>Exchanges!X2312</f>
        <v>TRI</v>
      </c>
      <c r="X2308" s="1"/>
    </row>
    <row r="2309" spans="1:24" x14ac:dyDescent="0.15">
      <c r="A2309" s="1" t="str">
        <f>Exchanges!B2313</f>
        <v>chromium</v>
      </c>
      <c r="B2309" s="1">
        <f>Exchanges!C2313</f>
        <v>7440473</v>
      </c>
      <c r="C2309" s="1" t="str">
        <f>Exchanges!D2313</f>
        <v>soil</v>
      </c>
      <c r="D2309" s="1" t="str">
        <f>Exchanges!E2313</f>
        <v>industrial</v>
      </c>
      <c r="E2309" s="1" t="str">
        <f>Exchanges!F2313</f>
        <v>e65a9c58-21f1-48b6-b738-d05a8f10e5f3</v>
      </c>
      <c r="F2309" s="1" t="str">
        <f>Exchanges!G2313</f>
        <v>Leather and allied product manufacturing</v>
      </c>
      <c r="G2309" s="1">
        <f>Exchanges!H2313</f>
        <v>316000</v>
      </c>
      <c r="H2309" s="1" t="str">
        <f>Exchanges!I2313</f>
        <v>US</v>
      </c>
      <c r="I2309" s="1">
        <f>Exchanges!J2313</f>
        <v>4.429110792865512E-8</v>
      </c>
      <c r="J2309" s="1" t="str">
        <f>Exchanges!K2313</f>
        <v>kg</v>
      </c>
      <c r="K2309" s="1"/>
      <c r="L2309" s="1"/>
      <c r="M2309" s="1"/>
      <c r="N2309" s="1"/>
      <c r="O2309" s="1"/>
      <c r="P2309" s="86">
        <f>ROUND(Exchanges!Q2313,0)</f>
        <v>4</v>
      </c>
      <c r="Q2309" s="1">
        <f>Exchanges!R2313</f>
        <v>1</v>
      </c>
      <c r="R2309" s="1">
        <f>Exchanges!S2313</f>
        <v>1</v>
      </c>
      <c r="S2309" s="1">
        <f>Exchanges!T2313</f>
        <v>1</v>
      </c>
      <c r="T2309" s="1">
        <f>Exchanges!U2313</f>
        <v>5</v>
      </c>
      <c r="U2309" s="1">
        <f>Exchanges!V2313</f>
        <v>2013</v>
      </c>
      <c r="V2309" s="1" t="str">
        <f>Exchanges!W2313</f>
        <v>CHROMIUM</v>
      </c>
      <c r="W2309" s="1" t="str">
        <f>Exchanges!X2313</f>
        <v>TRI</v>
      </c>
      <c r="X2309" s="1"/>
    </row>
    <row r="2310" spans="1:24" x14ac:dyDescent="0.15">
      <c r="A2310" s="1" t="str">
        <f>Exchanges!B2314</f>
        <v>AMMONIA</v>
      </c>
      <c r="B2310" s="1">
        <f>Exchanges!C2314</f>
        <v>7664417</v>
      </c>
      <c r="C2310" s="1" t="str">
        <f>Exchanges!D2314</f>
        <v>soil</v>
      </c>
      <c r="D2310" s="1" t="str">
        <f>Exchanges!E2314</f>
        <v>unspecified</v>
      </c>
      <c r="E2310" s="1" t="str">
        <f>Exchanges!F2314</f>
        <v>d1ca3361-2621-40cd-9965-6236a4b3fd33</v>
      </c>
      <c r="F2310" s="1" t="str">
        <f>Exchanges!G2314</f>
        <v>Leather and allied product manufacturing</v>
      </c>
      <c r="G2310" s="1">
        <f>Exchanges!H2314</f>
        <v>316000</v>
      </c>
      <c r="H2310" s="1" t="str">
        <f>Exchanges!I2314</f>
        <v>US</v>
      </c>
      <c r="I2310" s="1">
        <f>Exchanges!J2314</f>
        <v>1.1665096732196327E-6</v>
      </c>
      <c r="J2310" s="1" t="str">
        <f>Exchanges!K2314</f>
        <v>kg</v>
      </c>
      <c r="K2310" s="1"/>
      <c r="L2310" s="1"/>
      <c r="M2310" s="1"/>
      <c r="N2310" s="1"/>
      <c r="O2310" s="1"/>
      <c r="P2310" s="86">
        <f>ROUND(Exchanges!Q2314,0)</f>
        <v>3</v>
      </c>
      <c r="Q2310" s="1">
        <f>Exchanges!R2314</f>
        <v>1</v>
      </c>
      <c r="R2310" s="1">
        <f>Exchanges!S2314</f>
        <v>1</v>
      </c>
      <c r="S2310" s="1">
        <f>Exchanges!T2314</f>
        <v>1</v>
      </c>
      <c r="T2310" s="1">
        <f>Exchanges!U2314</f>
        <v>5</v>
      </c>
      <c r="U2310" s="1">
        <f>Exchanges!V2314</f>
        <v>2013</v>
      </c>
      <c r="V2310" s="1" t="str">
        <f>Exchanges!W2314</f>
        <v>AMMONIA</v>
      </c>
      <c r="W2310" s="1" t="str">
        <f>Exchanges!X2314</f>
        <v>TRI</v>
      </c>
      <c r="X2310" s="1"/>
    </row>
    <row r="2311" spans="1:24" x14ac:dyDescent="0.15">
      <c r="A2311" s="1" t="str">
        <f>Exchanges!B2315</f>
        <v>Benzo(g,h,i)perylene</v>
      </c>
      <c r="B2311" s="1">
        <f>Exchanges!C2315</f>
        <v>206440</v>
      </c>
      <c r="C2311" s="1" t="str">
        <f>Exchanges!D2315</f>
        <v>soil</v>
      </c>
      <c r="D2311" s="1" t="str">
        <f>Exchanges!E2315</f>
        <v>unspecified</v>
      </c>
      <c r="E2311" s="1" t="str">
        <f>Exchanges!F2315</f>
        <v>0a2f0c4f-ab5f-4e75-9ba3-fbef31651e3b</v>
      </c>
      <c r="F2311" s="1" t="str">
        <f>Exchanges!G2315</f>
        <v>Sawmills and wood preservation</v>
      </c>
      <c r="G2311" s="1">
        <f>Exchanges!H2315</f>
        <v>321100</v>
      </c>
      <c r="H2311" s="1" t="str">
        <f>Exchanges!I2315</f>
        <v>US</v>
      </c>
      <c r="I2311" s="1">
        <f>Exchanges!J2315</f>
        <v>3.3295408668844281E-12</v>
      </c>
      <c r="J2311" s="1" t="str">
        <f>Exchanges!K2315</f>
        <v>kg</v>
      </c>
      <c r="K2311" s="1"/>
      <c r="L2311" s="1"/>
      <c r="M2311" s="1"/>
      <c r="N2311" s="1"/>
      <c r="O2311" s="1"/>
      <c r="P2311" s="86">
        <f>ROUND(Exchanges!Q2315,0)</f>
        <v>2</v>
      </c>
      <c r="Q2311" s="1">
        <f>Exchanges!R2315</f>
        <v>1</v>
      </c>
      <c r="R2311" s="1">
        <f>Exchanges!S2315</f>
        <v>1</v>
      </c>
      <c r="S2311" s="1">
        <f>Exchanges!T2315</f>
        <v>1</v>
      </c>
      <c r="T2311" s="1">
        <f>Exchanges!U2315</f>
        <v>5</v>
      </c>
      <c r="U2311" s="1">
        <f>Exchanges!V2315</f>
        <v>2013</v>
      </c>
      <c r="V2311" s="1" t="str">
        <f>Exchanges!W2315</f>
        <v>BENZO(G,H,I)PERYLENE</v>
      </c>
      <c r="W2311" s="1" t="str">
        <f>Exchanges!X2315</f>
        <v>TRI</v>
      </c>
      <c r="X2311" s="1"/>
    </row>
    <row r="2312" spans="1:24" x14ac:dyDescent="0.15">
      <c r="A2312" s="1" t="str">
        <f>Exchanges!B2316</f>
        <v>Creosol</v>
      </c>
      <c r="B2312" s="1">
        <f>Exchanges!C2316</f>
        <v>93516</v>
      </c>
      <c r="C2312" s="1" t="str">
        <f>Exchanges!D2316</f>
        <v>soil</v>
      </c>
      <c r="D2312" s="1" t="str">
        <f>Exchanges!E2316</f>
        <v>unspecified</v>
      </c>
      <c r="E2312" s="1" t="str">
        <f>Exchanges!F2316</f>
        <v>ae02b1ec-0058-4e92-af7e-58eb310630a9</v>
      </c>
      <c r="F2312" s="1" t="str">
        <f>Exchanges!G2316</f>
        <v>Sawmills and wood preservation</v>
      </c>
      <c r="G2312" s="1">
        <f>Exchanges!H2316</f>
        <v>321100</v>
      </c>
      <c r="H2312" s="1" t="str">
        <f>Exchanges!I2316</f>
        <v>US</v>
      </c>
      <c r="I2312" s="1">
        <f>Exchanges!J2316</f>
        <v>1.6647704334422135E-10</v>
      </c>
      <c r="J2312" s="1" t="str">
        <f>Exchanges!K2316</f>
        <v>kg</v>
      </c>
      <c r="K2312" s="1"/>
      <c r="L2312" s="1"/>
      <c r="M2312" s="1"/>
      <c r="N2312" s="1"/>
      <c r="O2312" s="1"/>
      <c r="P2312" s="86">
        <f>ROUND(Exchanges!Q2316,0)</f>
        <v>5</v>
      </c>
      <c r="Q2312" s="1">
        <f>Exchanges!R2316</f>
        <v>1</v>
      </c>
      <c r="R2312" s="1">
        <f>Exchanges!S2316</f>
        <v>1</v>
      </c>
      <c r="S2312" s="1">
        <f>Exchanges!T2316</f>
        <v>1</v>
      </c>
      <c r="T2312" s="1">
        <f>Exchanges!U2316</f>
        <v>5</v>
      </c>
      <c r="U2312" s="1">
        <f>Exchanges!V2316</f>
        <v>2013</v>
      </c>
      <c r="V2312" s="1" t="str">
        <f>Exchanges!W2316</f>
        <v>CREOSOTE</v>
      </c>
      <c r="W2312" s="1" t="str">
        <f>Exchanges!X2316</f>
        <v>TRI</v>
      </c>
      <c r="X2312" s="1"/>
    </row>
    <row r="2313" spans="1:24" x14ac:dyDescent="0.15">
      <c r="A2313" s="1" t="str">
        <f>Exchanges!B2317</f>
        <v>lead</v>
      </c>
      <c r="B2313" s="1">
        <f>Exchanges!C2317</f>
        <v>7439921</v>
      </c>
      <c r="C2313" s="1" t="str">
        <f>Exchanges!D2317</f>
        <v>soil</v>
      </c>
      <c r="D2313" s="1" t="str">
        <f>Exchanges!E2317</f>
        <v>industrial</v>
      </c>
      <c r="E2313" s="1" t="str">
        <f>Exchanges!F2317</f>
        <v>67652827-017f-4856-8d0a-c97bac4c6562</v>
      </c>
      <c r="F2313" s="1" t="str">
        <f>Exchanges!G2317</f>
        <v>Sawmills and wood preservation</v>
      </c>
      <c r="G2313" s="1">
        <f>Exchanges!H2317</f>
        <v>321100</v>
      </c>
      <c r="H2313" s="1" t="str">
        <f>Exchanges!I2317</f>
        <v>US</v>
      </c>
      <c r="I2313" s="1">
        <f>Exchanges!J2317</f>
        <v>2.3044085293793813E-8</v>
      </c>
      <c r="J2313" s="1" t="str">
        <f>Exchanges!K2317</f>
        <v>kg</v>
      </c>
      <c r="K2313" s="1"/>
      <c r="L2313" s="1"/>
      <c r="M2313" s="1"/>
      <c r="N2313" s="1"/>
      <c r="O2313" s="1"/>
      <c r="P2313" s="86">
        <f>ROUND(Exchanges!Q2317,0)</f>
        <v>3</v>
      </c>
      <c r="Q2313" s="1">
        <f>Exchanges!R2317</f>
        <v>1</v>
      </c>
      <c r="R2313" s="1">
        <f>Exchanges!S2317</f>
        <v>1</v>
      </c>
      <c r="S2313" s="1">
        <f>Exchanges!T2317</f>
        <v>1</v>
      </c>
      <c r="T2313" s="1">
        <f>Exchanges!U2317</f>
        <v>5</v>
      </c>
      <c r="U2313" s="1">
        <f>Exchanges!V2317</f>
        <v>2013</v>
      </c>
      <c r="V2313" s="1" t="str">
        <f>Exchanges!W2317</f>
        <v>LEAD</v>
      </c>
      <c r="W2313" s="1" t="str">
        <f>Exchanges!X2317</f>
        <v>TRI</v>
      </c>
      <c r="X2313" s="1"/>
    </row>
    <row r="2314" spans="1:24" x14ac:dyDescent="0.15">
      <c r="A2314" s="1" t="str">
        <f>Exchanges!B2318</f>
        <v>Benzo(g,h,i)perylene</v>
      </c>
      <c r="B2314" s="1">
        <f>Exchanges!C2318</f>
        <v>206440</v>
      </c>
      <c r="C2314" s="1" t="str">
        <f>Exchanges!D2318</f>
        <v>soil</v>
      </c>
      <c r="D2314" s="1" t="str">
        <f>Exchanges!E2318</f>
        <v>unspecified</v>
      </c>
      <c r="E2314" s="1" t="str">
        <f>Exchanges!F2318</f>
        <v>0a2f0c4f-ab5f-4e75-9ba3-fbef31651e3b</v>
      </c>
      <c r="F2314" s="1" t="str">
        <f>Exchanges!G2318</f>
        <v>Veneer, plywood, and engineered wood product manufacturing</v>
      </c>
      <c r="G2314" s="1">
        <f>Exchanges!H2318</f>
        <v>321200</v>
      </c>
      <c r="H2314" s="1" t="str">
        <f>Exchanges!I2318</f>
        <v>US</v>
      </c>
      <c r="I2314" s="1">
        <f>Exchanges!J2318</f>
        <v>3.9602933956169555E-12</v>
      </c>
      <c r="J2314" s="1" t="str">
        <f>Exchanges!K2318</f>
        <v>kg</v>
      </c>
      <c r="K2314" s="1"/>
      <c r="L2314" s="1"/>
      <c r="M2314" s="1"/>
      <c r="N2314" s="1"/>
      <c r="O2314" s="1"/>
      <c r="P2314" s="86">
        <f>ROUND(Exchanges!Q2318,0)</f>
        <v>2</v>
      </c>
      <c r="Q2314" s="1">
        <f>Exchanges!R2318</f>
        <v>1</v>
      </c>
      <c r="R2314" s="1">
        <f>Exchanges!S2318</f>
        <v>1</v>
      </c>
      <c r="S2314" s="1">
        <f>Exchanges!T2318</f>
        <v>1</v>
      </c>
      <c r="T2314" s="1">
        <f>Exchanges!U2318</f>
        <v>5</v>
      </c>
      <c r="U2314" s="1">
        <f>Exchanges!V2318</f>
        <v>2013</v>
      </c>
      <c r="V2314" s="1" t="str">
        <f>Exchanges!W2318</f>
        <v>BENZO(G,H,I)PERYLENE</v>
      </c>
      <c r="W2314" s="1" t="str">
        <f>Exchanges!X2318</f>
        <v>TRI</v>
      </c>
      <c r="X2314" s="1"/>
    </row>
    <row r="2315" spans="1:24" x14ac:dyDescent="0.15">
      <c r="A2315" s="1" t="str">
        <f>Exchanges!B2319</f>
        <v>Phenol</v>
      </c>
      <c r="B2315" s="1">
        <f>Exchanges!C2319</f>
        <v>108952</v>
      </c>
      <c r="C2315" s="1" t="str">
        <f>Exchanges!D2319</f>
        <v>soil</v>
      </c>
      <c r="D2315" s="1" t="str">
        <f>Exchanges!E2319</f>
        <v>unspecified</v>
      </c>
      <c r="E2315" s="1" t="str">
        <f>Exchanges!F2319</f>
        <v>695a9417-e404-4ae4-a1df-58c07f015570</v>
      </c>
      <c r="F2315" s="1" t="str">
        <f>Exchanges!G2319</f>
        <v>Veneer, plywood, and engineered wood product manufacturing</v>
      </c>
      <c r="G2315" s="1">
        <f>Exchanges!H2319</f>
        <v>321200</v>
      </c>
      <c r="H2315" s="1" t="str">
        <f>Exchanges!I2319</f>
        <v>US</v>
      </c>
      <c r="I2315" s="1">
        <f>Exchanges!J2319</f>
        <v>2.028723351388958E-10</v>
      </c>
      <c r="J2315" s="1" t="str">
        <f>Exchanges!K2319</f>
        <v>kg</v>
      </c>
      <c r="K2315" s="1"/>
      <c r="L2315" s="1"/>
      <c r="M2315" s="1"/>
      <c r="N2315" s="1"/>
      <c r="O2315" s="1"/>
      <c r="P2315" s="86">
        <f>ROUND(Exchanges!Q2319,0)</f>
        <v>3</v>
      </c>
      <c r="Q2315" s="1">
        <f>Exchanges!R2319</f>
        <v>1</v>
      </c>
      <c r="R2315" s="1">
        <f>Exchanges!S2319</f>
        <v>1</v>
      </c>
      <c r="S2315" s="1">
        <f>Exchanges!T2319</f>
        <v>1</v>
      </c>
      <c r="T2315" s="1">
        <f>Exchanges!U2319</f>
        <v>5</v>
      </c>
      <c r="U2315" s="1">
        <f>Exchanges!V2319</f>
        <v>2013</v>
      </c>
      <c r="V2315" s="1" t="str">
        <f>Exchanges!W2319</f>
        <v>PHENOL</v>
      </c>
      <c r="W2315" s="1" t="str">
        <f>Exchanges!X2319</f>
        <v>TRI</v>
      </c>
      <c r="X2315" s="1"/>
    </row>
    <row r="2316" spans="1:24" x14ac:dyDescent="0.15">
      <c r="A2316" s="1" t="str">
        <f>Exchanges!B2320</f>
        <v>Acetaldehyde</v>
      </c>
      <c r="B2316" s="1">
        <f>Exchanges!C2320</f>
        <v>75070</v>
      </c>
      <c r="C2316" s="1" t="str">
        <f>Exchanges!D2320</f>
        <v>soil</v>
      </c>
      <c r="D2316" s="1" t="str">
        <f>Exchanges!E2320</f>
        <v>unspecified</v>
      </c>
      <c r="E2316" s="1" t="str">
        <f>Exchanges!F2320</f>
        <v>b8585b07-0c9d-48ea-8dbd-6bb64b55abd7</v>
      </c>
      <c r="F2316" s="1" t="str">
        <f>Exchanges!G2320</f>
        <v>Veneer, plywood, and engineered wood product manufacturing</v>
      </c>
      <c r="G2316" s="1">
        <f>Exchanges!H2320</f>
        <v>321200</v>
      </c>
      <c r="H2316" s="1" t="str">
        <f>Exchanges!I2320</f>
        <v>US</v>
      </c>
      <c r="I2316" s="1">
        <f>Exchanges!J2320</f>
        <v>1.555354569398201E-9</v>
      </c>
      <c r="J2316" s="1" t="str">
        <f>Exchanges!K2320</f>
        <v>kg</v>
      </c>
      <c r="K2316" s="1"/>
      <c r="L2316" s="1"/>
      <c r="M2316" s="1"/>
      <c r="N2316" s="1"/>
      <c r="O2316" s="1"/>
      <c r="P2316" s="86">
        <f>ROUND(Exchanges!Q2320,0)</f>
        <v>3</v>
      </c>
      <c r="Q2316" s="1">
        <f>Exchanges!R2320</f>
        <v>1</v>
      </c>
      <c r="R2316" s="1">
        <f>Exchanges!S2320</f>
        <v>1</v>
      </c>
      <c r="S2316" s="1">
        <f>Exchanges!T2320</f>
        <v>1</v>
      </c>
      <c r="T2316" s="1">
        <f>Exchanges!U2320</f>
        <v>5</v>
      </c>
      <c r="U2316" s="1">
        <f>Exchanges!V2320</f>
        <v>2013</v>
      </c>
      <c r="V2316" s="1" t="str">
        <f>Exchanges!W2320</f>
        <v>ACETALDEHYDE</v>
      </c>
      <c r="W2316" s="1" t="str">
        <f>Exchanges!X2320</f>
        <v>TRI</v>
      </c>
      <c r="X2316" s="1"/>
    </row>
    <row r="2317" spans="1:24" x14ac:dyDescent="0.15">
      <c r="A2317" s="1" t="str">
        <f>Exchanges!B2321</f>
        <v>lead</v>
      </c>
      <c r="B2317" s="1">
        <f>Exchanges!C2321</f>
        <v>7439921</v>
      </c>
      <c r="C2317" s="1" t="str">
        <f>Exchanges!D2321</f>
        <v>soil</v>
      </c>
      <c r="D2317" s="1" t="str">
        <f>Exchanges!E2321</f>
        <v>industrial</v>
      </c>
      <c r="E2317" s="1" t="str">
        <f>Exchanges!F2321</f>
        <v>67652827-017f-4856-8d0a-c97bac4c6562</v>
      </c>
      <c r="F2317" s="1" t="str">
        <f>Exchanges!G2321</f>
        <v>Veneer, plywood, and engineered wood product manufacturing</v>
      </c>
      <c r="G2317" s="1">
        <f>Exchanges!H2321</f>
        <v>321200</v>
      </c>
      <c r="H2317" s="1" t="str">
        <f>Exchanges!I2321</f>
        <v>US</v>
      </c>
      <c r="I2317" s="1">
        <f>Exchanges!J2321</f>
        <v>5.8427232520001989E-9</v>
      </c>
      <c r="J2317" s="1" t="str">
        <f>Exchanges!K2321</f>
        <v>kg</v>
      </c>
      <c r="K2317" s="1"/>
      <c r="L2317" s="1"/>
      <c r="M2317" s="1"/>
      <c r="N2317" s="1"/>
      <c r="O2317" s="1"/>
      <c r="P2317" s="86">
        <f>ROUND(Exchanges!Q2321,0)</f>
        <v>3</v>
      </c>
      <c r="Q2317" s="1">
        <f>Exchanges!R2321</f>
        <v>1</v>
      </c>
      <c r="R2317" s="1">
        <f>Exchanges!S2321</f>
        <v>1</v>
      </c>
      <c r="S2317" s="1">
        <f>Exchanges!T2321</f>
        <v>1</v>
      </c>
      <c r="T2317" s="1">
        <f>Exchanges!U2321</f>
        <v>5</v>
      </c>
      <c r="U2317" s="1">
        <f>Exchanges!V2321</f>
        <v>2013</v>
      </c>
      <c r="V2317" s="1" t="str">
        <f>Exchanges!W2321</f>
        <v>LEAD</v>
      </c>
      <c r="W2317" s="1" t="str">
        <f>Exchanges!X2321</f>
        <v>TRI</v>
      </c>
      <c r="X2317" s="1"/>
    </row>
    <row r="2318" spans="1:24" x14ac:dyDescent="0.15">
      <c r="A2318" s="1" t="str">
        <f>Exchanges!B2322</f>
        <v>Formaldehyde</v>
      </c>
      <c r="B2318" s="1">
        <f>Exchanges!C2322</f>
        <v>50000</v>
      </c>
      <c r="C2318" s="1" t="str">
        <f>Exchanges!D2322</f>
        <v>soil</v>
      </c>
      <c r="D2318" s="1" t="str">
        <f>Exchanges!E2322</f>
        <v>unspecified</v>
      </c>
      <c r="E2318" s="1" t="str">
        <f>Exchanges!F2322</f>
        <v>aa145238-36a2-4355-9352-79ec301df319</v>
      </c>
      <c r="F2318" s="1" t="str">
        <f>Exchanges!G2322</f>
        <v>Veneer, plywood, and engineered wood product manufacturing</v>
      </c>
      <c r="G2318" s="1">
        <f>Exchanges!H2322</f>
        <v>321200</v>
      </c>
      <c r="H2318" s="1" t="str">
        <f>Exchanges!I2322</f>
        <v>US</v>
      </c>
      <c r="I2318" s="1">
        <f>Exchanges!J2322</f>
        <v>6.6947870595835612E-9</v>
      </c>
      <c r="J2318" s="1" t="str">
        <f>Exchanges!K2322</f>
        <v>kg</v>
      </c>
      <c r="K2318" s="1"/>
      <c r="L2318" s="1"/>
      <c r="M2318" s="1"/>
      <c r="N2318" s="1"/>
      <c r="O2318" s="1"/>
      <c r="P2318" s="86">
        <f>ROUND(Exchanges!Q2322,0)</f>
        <v>2</v>
      </c>
      <c r="Q2318" s="1">
        <f>Exchanges!R2322</f>
        <v>1</v>
      </c>
      <c r="R2318" s="1">
        <f>Exchanges!S2322</f>
        <v>1</v>
      </c>
      <c r="S2318" s="1">
        <f>Exchanges!T2322</f>
        <v>1</v>
      </c>
      <c r="T2318" s="1">
        <f>Exchanges!U2322</f>
        <v>5</v>
      </c>
      <c r="U2318" s="1">
        <f>Exchanges!V2322</f>
        <v>2013</v>
      </c>
      <c r="V2318" s="1" t="str">
        <f>Exchanges!W2322</f>
        <v>FORMALDEHYDE</v>
      </c>
      <c r="W2318" s="1" t="str">
        <f>Exchanges!X2322</f>
        <v>TRI</v>
      </c>
      <c r="X2318" s="1"/>
    </row>
    <row r="2319" spans="1:24" x14ac:dyDescent="0.15">
      <c r="A2319" s="1" t="str">
        <f>Exchanges!B2323</f>
        <v>AMMONIA</v>
      </c>
      <c r="B2319" s="1">
        <f>Exchanges!C2323</f>
        <v>7664417</v>
      </c>
      <c r="C2319" s="1" t="str">
        <f>Exchanges!D2323</f>
        <v>soil</v>
      </c>
      <c r="D2319" s="1" t="str">
        <f>Exchanges!E2323</f>
        <v>unspecified</v>
      </c>
      <c r="E2319" s="1" t="str">
        <f>Exchanges!F2323</f>
        <v>d1ca3361-2621-40cd-9965-6236a4b3fd33</v>
      </c>
      <c r="F2319" s="1" t="str">
        <f>Exchanges!G2323</f>
        <v>Veneer, plywood, and engineered wood product manufacturing</v>
      </c>
      <c r="G2319" s="1">
        <f>Exchanges!H2323</f>
        <v>321200</v>
      </c>
      <c r="H2319" s="1" t="str">
        <f>Exchanges!I2323</f>
        <v>US</v>
      </c>
      <c r="I2319" s="1">
        <f>Exchanges!J2323</f>
        <v>2.0332316255031553E-8</v>
      </c>
      <c r="J2319" s="1" t="str">
        <f>Exchanges!K2323</f>
        <v>kg</v>
      </c>
      <c r="K2319" s="1"/>
      <c r="L2319" s="1"/>
      <c r="M2319" s="1"/>
      <c r="N2319" s="1"/>
      <c r="O2319" s="1"/>
      <c r="P2319" s="86">
        <f>ROUND(Exchanges!Q2323,0)</f>
        <v>3</v>
      </c>
      <c r="Q2319" s="1">
        <f>Exchanges!R2323</f>
        <v>1</v>
      </c>
      <c r="R2319" s="1">
        <f>Exchanges!S2323</f>
        <v>1</v>
      </c>
      <c r="S2319" s="1">
        <f>Exchanges!T2323</f>
        <v>1</v>
      </c>
      <c r="T2319" s="1">
        <f>Exchanges!U2323</f>
        <v>5</v>
      </c>
      <c r="U2319" s="1">
        <f>Exchanges!V2323</f>
        <v>2013</v>
      </c>
      <c r="V2319" s="1" t="str">
        <f>Exchanges!W2323</f>
        <v>AMMONIA</v>
      </c>
      <c r="W2319" s="1" t="str">
        <f>Exchanges!X2323</f>
        <v>TRI</v>
      </c>
      <c r="X2319" s="1"/>
    </row>
    <row r="2320" spans="1:24" x14ac:dyDescent="0.15">
      <c r="A2320" s="1" t="str">
        <f>Exchanges!B2324</f>
        <v>methanol</v>
      </c>
      <c r="B2320" s="1">
        <f>Exchanges!C2324</f>
        <v>67561</v>
      </c>
      <c r="C2320" s="1" t="str">
        <f>Exchanges!D2324</f>
        <v>soil</v>
      </c>
      <c r="D2320" s="1" t="str">
        <f>Exchanges!E2324</f>
        <v>industrial</v>
      </c>
      <c r="E2320" s="1" t="str">
        <f>Exchanges!F2324</f>
        <v>4b90ac07-27c5-4013-926a-e1eef49798ef</v>
      </c>
      <c r="F2320" s="1" t="str">
        <f>Exchanges!G2324</f>
        <v>Veneer, plywood, and engineered wood product manufacturing</v>
      </c>
      <c r="G2320" s="1">
        <f>Exchanges!H2324</f>
        <v>321200</v>
      </c>
      <c r="H2320" s="1" t="str">
        <f>Exchanges!I2324</f>
        <v>US</v>
      </c>
      <c r="I2320" s="1">
        <f>Exchanges!J2324</f>
        <v>5.8720270337424838E-8</v>
      </c>
      <c r="J2320" s="1" t="str">
        <f>Exchanges!K2324</f>
        <v>kg</v>
      </c>
      <c r="K2320" s="1"/>
      <c r="L2320" s="1"/>
      <c r="M2320" s="1"/>
      <c r="N2320" s="1"/>
      <c r="O2320" s="1"/>
      <c r="P2320" s="86">
        <f>ROUND(Exchanges!Q2324,0)</f>
        <v>3</v>
      </c>
      <c r="Q2320" s="1">
        <f>Exchanges!R2324</f>
        <v>1</v>
      </c>
      <c r="R2320" s="1">
        <f>Exchanges!S2324</f>
        <v>1</v>
      </c>
      <c r="S2320" s="1">
        <f>Exchanges!T2324</f>
        <v>1</v>
      </c>
      <c r="T2320" s="1">
        <f>Exchanges!U2324</f>
        <v>5</v>
      </c>
      <c r="U2320" s="1">
        <f>Exchanges!V2324</f>
        <v>2013</v>
      </c>
      <c r="V2320" s="1" t="str">
        <f>Exchanges!W2324</f>
        <v>METHANOL</v>
      </c>
      <c r="W2320" s="1" t="str">
        <f>Exchanges!X2324</f>
        <v>TRI</v>
      </c>
      <c r="X2320" s="1"/>
    </row>
    <row r="2321" spans="1:24" x14ac:dyDescent="0.15">
      <c r="A2321" s="1" t="str">
        <f>Exchanges!B2325</f>
        <v>manganese</v>
      </c>
      <c r="B2321" s="1">
        <f>Exchanges!C2325</f>
        <v>7439965</v>
      </c>
      <c r="C2321" s="1" t="str">
        <f>Exchanges!D2325</f>
        <v>soil</v>
      </c>
      <c r="D2321" s="1" t="str">
        <f>Exchanges!E2325</f>
        <v>industrial</v>
      </c>
      <c r="E2321" s="1" t="str">
        <f>Exchanges!F2325</f>
        <v>9c706cff-cb82-4207-a589-95896e04dc08</v>
      </c>
      <c r="F2321" s="1" t="str">
        <f>Exchanges!G2325</f>
        <v>Veneer, plywood, and engineered wood product manufacturing</v>
      </c>
      <c r="G2321" s="1">
        <f>Exchanges!H2325</f>
        <v>321200</v>
      </c>
      <c r="H2321" s="1" t="str">
        <f>Exchanges!I2325</f>
        <v>US</v>
      </c>
      <c r="I2321" s="1">
        <f>Exchanges!J2325</f>
        <v>4.6279687919296331E-7</v>
      </c>
      <c r="J2321" s="1" t="str">
        <f>Exchanges!K2325</f>
        <v>kg</v>
      </c>
      <c r="K2321" s="1"/>
      <c r="L2321" s="1"/>
      <c r="M2321" s="1"/>
      <c r="N2321" s="1"/>
      <c r="O2321" s="1"/>
      <c r="P2321" s="86">
        <f>ROUND(Exchanges!Q2325,0)</f>
        <v>4</v>
      </c>
      <c r="Q2321" s="1">
        <f>Exchanges!R2325</f>
        <v>1</v>
      </c>
      <c r="R2321" s="1">
        <f>Exchanges!S2325</f>
        <v>1</v>
      </c>
      <c r="S2321" s="1">
        <f>Exchanges!T2325</f>
        <v>1</v>
      </c>
      <c r="T2321" s="1">
        <f>Exchanges!U2325</f>
        <v>5</v>
      </c>
      <c r="U2321" s="1">
        <f>Exchanges!V2325</f>
        <v>2013</v>
      </c>
      <c r="V2321" s="1" t="str">
        <f>Exchanges!W2325</f>
        <v>MANGANESE</v>
      </c>
      <c r="W2321" s="1" t="str">
        <f>Exchanges!X2325</f>
        <v>TRI</v>
      </c>
      <c r="X2321" s="1"/>
    </row>
    <row r="2322" spans="1:24" x14ac:dyDescent="0.15">
      <c r="A2322" s="1" t="str">
        <f>Exchanges!B2326</f>
        <v>lead</v>
      </c>
      <c r="B2322" s="1">
        <f>Exchanges!C2326</f>
        <v>7439921</v>
      </c>
      <c r="C2322" s="1" t="str">
        <f>Exchanges!D2326</f>
        <v>soil</v>
      </c>
      <c r="D2322" s="1" t="str">
        <f>Exchanges!E2326</f>
        <v>industrial</v>
      </c>
      <c r="E2322" s="1" t="str">
        <f>Exchanges!F2326</f>
        <v>67652827-017f-4856-8d0a-c97bac4c6562</v>
      </c>
      <c r="F2322" s="1" t="str">
        <f>Exchanges!G2326</f>
        <v>Millwork</v>
      </c>
      <c r="G2322" s="1">
        <f>Exchanges!H2326</f>
        <v>321910</v>
      </c>
      <c r="H2322" s="1" t="str">
        <f>Exchanges!I2326</f>
        <v>US</v>
      </c>
      <c r="I2322" s="1">
        <f>Exchanges!J2326</f>
        <v>3.7919746568109816E-10</v>
      </c>
      <c r="J2322" s="1" t="str">
        <f>Exchanges!K2326</f>
        <v>kg</v>
      </c>
      <c r="K2322" s="1"/>
      <c r="L2322" s="1"/>
      <c r="M2322" s="1"/>
      <c r="N2322" s="1"/>
      <c r="O2322" s="1"/>
      <c r="P2322" s="86">
        <f>ROUND(Exchanges!Q2326,0)</f>
        <v>3</v>
      </c>
      <c r="Q2322" s="1">
        <f>Exchanges!R2326</f>
        <v>1</v>
      </c>
      <c r="R2322" s="1">
        <f>Exchanges!S2326</f>
        <v>1</v>
      </c>
      <c r="S2322" s="1">
        <f>Exchanges!T2326</f>
        <v>1</v>
      </c>
      <c r="T2322" s="1">
        <f>Exchanges!U2326</f>
        <v>5</v>
      </c>
      <c r="U2322" s="1">
        <f>Exchanges!V2326</f>
        <v>2013</v>
      </c>
      <c r="V2322" s="1" t="str">
        <f>Exchanges!W2326</f>
        <v>LEAD</v>
      </c>
      <c r="W2322" s="1" t="str">
        <f>Exchanges!X2326</f>
        <v>TRI</v>
      </c>
      <c r="X2322" s="1"/>
    </row>
    <row r="2323" spans="1:24" x14ac:dyDescent="0.15">
      <c r="A2323" s="1" t="str">
        <f>Exchanges!B2327</f>
        <v>Benzo(g,h,i)perylene</v>
      </c>
      <c r="B2323" s="1">
        <f>Exchanges!C2327</f>
        <v>206440</v>
      </c>
      <c r="C2323" s="1" t="str">
        <f>Exchanges!D2327</f>
        <v>soil</v>
      </c>
      <c r="D2323" s="1" t="str">
        <f>Exchanges!E2327</f>
        <v>unspecified</v>
      </c>
      <c r="E2323" s="1" t="str">
        <f>Exchanges!F2327</f>
        <v>0a2f0c4f-ab5f-4e75-9ba3-fbef31651e3b</v>
      </c>
      <c r="F2323" s="1" t="str">
        <f>Exchanges!G2327</f>
        <v>Pulp mills</v>
      </c>
      <c r="G2323" s="1">
        <f>Exchanges!H2327</f>
        <v>322110</v>
      </c>
      <c r="H2323" s="1" t="str">
        <f>Exchanges!I2327</f>
        <v>US</v>
      </c>
      <c r="I2323" s="1">
        <f>Exchanges!J2327</f>
        <v>1.026049333089713E-10</v>
      </c>
      <c r="J2323" s="1" t="str">
        <f>Exchanges!K2327</f>
        <v>kg</v>
      </c>
      <c r="K2323" s="1"/>
      <c r="L2323" s="1"/>
      <c r="M2323" s="1"/>
      <c r="N2323" s="1"/>
      <c r="O2323" s="1"/>
      <c r="P2323" s="86">
        <f>ROUND(Exchanges!Q2327,0)</f>
        <v>2</v>
      </c>
      <c r="Q2323" s="1">
        <f>Exchanges!R2327</f>
        <v>1</v>
      </c>
      <c r="R2323" s="1">
        <f>Exchanges!S2327</f>
        <v>1</v>
      </c>
      <c r="S2323" s="1">
        <f>Exchanges!T2327</f>
        <v>1</v>
      </c>
      <c r="T2323" s="1">
        <f>Exchanges!U2327</f>
        <v>1</v>
      </c>
      <c r="U2323" s="1">
        <f>Exchanges!V2327</f>
        <v>2013</v>
      </c>
      <c r="V2323" s="1" t="str">
        <f>Exchanges!W2327</f>
        <v>BENZO(G,H,I)PERYLENE</v>
      </c>
      <c r="W2323" s="1" t="str">
        <f>Exchanges!X2327</f>
        <v>TRI</v>
      </c>
      <c r="X2323" s="1"/>
    </row>
    <row r="2324" spans="1:24" x14ac:dyDescent="0.15">
      <c r="A2324" s="1" t="str">
        <f>Exchanges!B2328</f>
        <v>Phenol</v>
      </c>
      <c r="B2324" s="1">
        <f>Exchanges!C2328</f>
        <v>108952</v>
      </c>
      <c r="C2324" s="1" t="str">
        <f>Exchanges!D2328</f>
        <v>soil</v>
      </c>
      <c r="D2324" s="1" t="str">
        <f>Exchanges!E2328</f>
        <v>unspecified</v>
      </c>
      <c r="E2324" s="1" t="str">
        <f>Exchanges!F2328</f>
        <v>695a9417-e404-4ae4-a1df-58c07f015570</v>
      </c>
      <c r="F2324" s="1" t="str">
        <f>Exchanges!G2328</f>
        <v>Pulp mills</v>
      </c>
      <c r="G2324" s="1">
        <f>Exchanges!H2328</f>
        <v>322110</v>
      </c>
      <c r="H2324" s="1" t="str">
        <f>Exchanges!I2328</f>
        <v>US</v>
      </c>
      <c r="I2324" s="1">
        <f>Exchanges!J2328</f>
        <v>1.6575918143614108E-10</v>
      </c>
      <c r="J2324" s="1" t="str">
        <f>Exchanges!K2328</f>
        <v>kg</v>
      </c>
      <c r="K2324" s="1"/>
      <c r="L2324" s="1"/>
      <c r="M2324" s="1"/>
      <c r="N2324" s="1"/>
      <c r="O2324" s="1"/>
      <c r="P2324" s="86">
        <f>ROUND(Exchanges!Q2328,0)</f>
        <v>3</v>
      </c>
      <c r="Q2324" s="1">
        <f>Exchanges!R2328</f>
        <v>1</v>
      </c>
      <c r="R2324" s="1">
        <f>Exchanges!S2328</f>
        <v>1</v>
      </c>
      <c r="S2324" s="1">
        <f>Exchanges!T2328</f>
        <v>1</v>
      </c>
      <c r="T2324" s="1">
        <f>Exchanges!U2328</f>
        <v>1</v>
      </c>
      <c r="U2324" s="1">
        <f>Exchanges!V2328</f>
        <v>2013</v>
      </c>
      <c r="V2324" s="1" t="str">
        <f>Exchanges!W2328</f>
        <v>PHENOL</v>
      </c>
      <c r="W2324" s="1" t="str">
        <f>Exchanges!X2328</f>
        <v>TRI</v>
      </c>
      <c r="X2324" s="1"/>
    </row>
    <row r="2325" spans="1:24" x14ac:dyDescent="0.15">
      <c r="A2325" s="1" t="str">
        <f>Exchanges!B2329</f>
        <v>CATECHOL</v>
      </c>
      <c r="B2325" s="1">
        <f>Exchanges!C2329</f>
        <v>120809</v>
      </c>
      <c r="C2325" s="1" t="str">
        <f>Exchanges!D2329</f>
        <v>soil</v>
      </c>
      <c r="D2325" s="1" t="str">
        <f>Exchanges!E2329</f>
        <v>unspecified</v>
      </c>
      <c r="E2325" s="1" t="str">
        <f>Exchanges!F2329</f>
        <v>9fa20195-7b98-4976-ad55-d7eea0327110</v>
      </c>
      <c r="F2325" s="1" t="str">
        <f>Exchanges!G2329</f>
        <v>Pulp mills</v>
      </c>
      <c r="G2325" s="1">
        <f>Exchanges!H2329</f>
        <v>322110</v>
      </c>
      <c r="H2325" s="1" t="str">
        <f>Exchanges!I2329</f>
        <v>US</v>
      </c>
      <c r="I2325" s="1">
        <f>Exchanges!J2329</f>
        <v>3.3151836287228215E-10</v>
      </c>
      <c r="J2325" s="1" t="str">
        <f>Exchanges!K2329</f>
        <v>kg</v>
      </c>
      <c r="K2325" s="1"/>
      <c r="L2325" s="1"/>
      <c r="M2325" s="1"/>
      <c r="N2325" s="1"/>
      <c r="O2325" s="1"/>
      <c r="P2325" s="86">
        <f>ROUND(Exchanges!Q2329,0)</f>
        <v>2</v>
      </c>
      <c r="Q2325" s="1">
        <f>Exchanges!R2329</f>
        <v>1</v>
      </c>
      <c r="R2325" s="1">
        <f>Exchanges!S2329</f>
        <v>1</v>
      </c>
      <c r="S2325" s="1">
        <f>Exchanges!T2329</f>
        <v>1</v>
      </c>
      <c r="T2325" s="1">
        <f>Exchanges!U2329</f>
        <v>1</v>
      </c>
      <c r="U2325" s="1">
        <f>Exchanges!V2329</f>
        <v>2013</v>
      </c>
      <c r="V2325" s="1" t="str">
        <f>Exchanges!W2329</f>
        <v>CATECHOL</v>
      </c>
      <c r="W2325" s="1" t="str">
        <f>Exchanges!X2329</f>
        <v>TRI</v>
      </c>
      <c r="X2325" s="1"/>
    </row>
    <row r="2326" spans="1:24" x14ac:dyDescent="0.15">
      <c r="A2326" s="1" t="str">
        <f>Exchanges!B2330</f>
        <v>Chloroform</v>
      </c>
      <c r="B2326" s="1">
        <f>Exchanges!C2330</f>
        <v>67663</v>
      </c>
      <c r="C2326" s="1" t="str">
        <f>Exchanges!D2330</f>
        <v>soil</v>
      </c>
      <c r="D2326" s="1" t="str">
        <f>Exchanges!E2330</f>
        <v>unspecified</v>
      </c>
      <c r="E2326" s="1" t="str">
        <f>Exchanges!F2330</f>
        <v>657fe81a-af20-40b7-af47-4fa0d65bd0ff</v>
      </c>
      <c r="F2326" s="1" t="str">
        <f>Exchanges!G2330</f>
        <v>Pulp mills</v>
      </c>
      <c r="G2326" s="1">
        <f>Exchanges!H2330</f>
        <v>322110</v>
      </c>
      <c r="H2326" s="1" t="str">
        <f>Exchanges!I2330</f>
        <v>US</v>
      </c>
      <c r="I2326" s="1">
        <f>Exchanges!J2330</f>
        <v>4.1439795359035264E-10</v>
      </c>
      <c r="J2326" s="1" t="str">
        <f>Exchanges!K2330</f>
        <v>kg</v>
      </c>
      <c r="K2326" s="1"/>
      <c r="L2326" s="1"/>
      <c r="M2326" s="1"/>
      <c r="N2326" s="1"/>
      <c r="O2326" s="1"/>
      <c r="P2326" s="86">
        <f>ROUND(Exchanges!Q2330,0)</f>
        <v>3</v>
      </c>
      <c r="Q2326" s="1">
        <f>Exchanges!R2330</f>
        <v>1</v>
      </c>
      <c r="R2326" s="1">
        <f>Exchanges!S2330</f>
        <v>1</v>
      </c>
      <c r="S2326" s="1">
        <f>Exchanges!T2330</f>
        <v>1</v>
      </c>
      <c r="T2326" s="1">
        <f>Exchanges!U2330</f>
        <v>1</v>
      </c>
      <c r="U2326" s="1">
        <f>Exchanges!V2330</f>
        <v>2013</v>
      </c>
      <c r="V2326" s="1" t="str">
        <f>Exchanges!W2330</f>
        <v>CHLOROFORM</v>
      </c>
      <c r="W2326" s="1" t="str">
        <f>Exchanges!X2330</f>
        <v>TRI</v>
      </c>
      <c r="X2326" s="1"/>
    </row>
    <row r="2327" spans="1:24" x14ac:dyDescent="0.15">
      <c r="A2327" s="1" t="str">
        <f>Exchanges!B2331</f>
        <v>Cresol</v>
      </c>
      <c r="B2327" s="1">
        <f>Exchanges!C2331</f>
        <v>1319773</v>
      </c>
      <c r="C2327" s="1" t="str">
        <f>Exchanges!D2331</f>
        <v>soil</v>
      </c>
      <c r="D2327" s="1" t="str">
        <f>Exchanges!E2331</f>
        <v>unspecified</v>
      </c>
      <c r="E2327" s="1" t="str">
        <f>Exchanges!F2331</f>
        <v>66dd3d26-7ebf-4cd3-84ed-573619cd18ac</v>
      </c>
      <c r="F2327" s="1" t="str">
        <f>Exchanges!G2331</f>
        <v>Pulp mills</v>
      </c>
      <c r="G2327" s="1">
        <f>Exchanges!H2331</f>
        <v>322110</v>
      </c>
      <c r="H2327" s="1" t="str">
        <f>Exchanges!I2331</f>
        <v>US</v>
      </c>
      <c r="I2327" s="1">
        <f>Exchanges!J2331</f>
        <v>4.6412570802119505E-9</v>
      </c>
      <c r="J2327" s="1" t="str">
        <f>Exchanges!K2331</f>
        <v>kg</v>
      </c>
      <c r="K2327" s="1"/>
      <c r="L2327" s="1"/>
      <c r="M2327" s="1"/>
      <c r="N2327" s="1"/>
      <c r="O2327" s="1"/>
      <c r="P2327" s="86">
        <f>ROUND(Exchanges!Q2331,0)</f>
        <v>2</v>
      </c>
      <c r="Q2327" s="1">
        <f>Exchanges!R2331</f>
        <v>1</v>
      </c>
      <c r="R2327" s="1">
        <f>Exchanges!S2331</f>
        <v>1</v>
      </c>
      <c r="S2327" s="1">
        <f>Exchanges!T2331</f>
        <v>1</v>
      </c>
      <c r="T2327" s="1">
        <f>Exchanges!U2331</f>
        <v>1</v>
      </c>
      <c r="U2327" s="1">
        <f>Exchanges!V2331</f>
        <v>2013</v>
      </c>
      <c r="V2327" s="1" t="str">
        <f>Exchanges!W2331</f>
        <v>CRESOL (MIXED ISOMERS)</v>
      </c>
      <c r="W2327" s="1" t="str">
        <f>Exchanges!X2331</f>
        <v>TRI</v>
      </c>
      <c r="X2327" s="1"/>
    </row>
    <row r="2328" spans="1:24" x14ac:dyDescent="0.15">
      <c r="A2328" s="1" t="str">
        <f>Exchanges!B2332</f>
        <v>Formic acid</v>
      </c>
      <c r="B2328" s="1">
        <f>Exchanges!C2332</f>
        <v>64186</v>
      </c>
      <c r="C2328" s="1" t="str">
        <f>Exchanges!D2332</f>
        <v>soil</v>
      </c>
      <c r="D2328" s="1" t="str">
        <f>Exchanges!E2332</f>
        <v>unspecified</v>
      </c>
      <c r="E2328" s="1" t="str">
        <f>Exchanges!F2332</f>
        <v>e7e3590b-b40f-4372-9779-502f2c380de9</v>
      </c>
      <c r="F2328" s="1" t="str">
        <f>Exchanges!G2332</f>
        <v>Pulp mills</v>
      </c>
      <c r="G2328" s="1">
        <f>Exchanges!H2332</f>
        <v>322110</v>
      </c>
      <c r="H2328" s="1" t="str">
        <f>Exchanges!I2332</f>
        <v>US</v>
      </c>
      <c r="I2328" s="1">
        <f>Exchanges!J2332</f>
        <v>5.4957456605152565E-9</v>
      </c>
      <c r="J2328" s="1" t="str">
        <f>Exchanges!K2332</f>
        <v>kg</v>
      </c>
      <c r="K2328" s="1"/>
      <c r="L2328" s="1"/>
      <c r="M2328" s="1"/>
      <c r="N2328" s="1"/>
      <c r="O2328" s="1"/>
      <c r="P2328" s="86">
        <f>ROUND(Exchanges!Q2332,0)</f>
        <v>3</v>
      </c>
      <c r="Q2328" s="1">
        <f>Exchanges!R2332</f>
        <v>1</v>
      </c>
      <c r="R2328" s="1">
        <f>Exchanges!S2332</f>
        <v>1</v>
      </c>
      <c r="S2328" s="1">
        <f>Exchanges!T2332</f>
        <v>1</v>
      </c>
      <c r="T2328" s="1">
        <f>Exchanges!U2332</f>
        <v>1</v>
      </c>
      <c r="U2328" s="1">
        <f>Exchanges!V2332</f>
        <v>2013</v>
      </c>
      <c r="V2328" s="1" t="str">
        <f>Exchanges!W2332</f>
        <v>FORMIC ACID</v>
      </c>
      <c r="W2328" s="1" t="str">
        <f>Exchanges!X2332</f>
        <v>TRI</v>
      </c>
      <c r="X2328" s="1"/>
    </row>
    <row r="2329" spans="1:24" x14ac:dyDescent="0.15">
      <c r="A2329" s="1" t="str">
        <f>Exchanges!B2333</f>
        <v>HYDROGEN SULFIDE</v>
      </c>
      <c r="B2329" s="1">
        <f>Exchanges!C2333</f>
        <v>7783064</v>
      </c>
      <c r="C2329" s="1" t="str">
        <f>Exchanges!D2333</f>
        <v>soil</v>
      </c>
      <c r="D2329" s="1" t="str">
        <f>Exchanges!E2333</f>
        <v>unspecified</v>
      </c>
      <c r="E2329" s="1" t="str">
        <f>Exchanges!F2333</f>
        <v>59f8f8d9-c482-469d-b1c2-9825b8b33596</v>
      </c>
      <c r="F2329" s="1" t="str">
        <f>Exchanges!G2333</f>
        <v>Pulp mills</v>
      </c>
      <c r="G2329" s="1">
        <f>Exchanges!H2333</f>
        <v>322110</v>
      </c>
      <c r="H2329" s="1" t="str">
        <f>Exchanges!I2333</f>
        <v>US</v>
      </c>
      <c r="I2329" s="1">
        <f>Exchanges!J2333</f>
        <v>9.5311529325781116E-9</v>
      </c>
      <c r="J2329" s="1" t="str">
        <f>Exchanges!K2333</f>
        <v>kg</v>
      </c>
      <c r="K2329" s="1"/>
      <c r="L2329" s="1"/>
      <c r="M2329" s="1"/>
      <c r="N2329" s="1"/>
      <c r="O2329" s="1"/>
      <c r="P2329" s="86">
        <f>ROUND(Exchanges!Q2333,0)</f>
        <v>3</v>
      </c>
      <c r="Q2329" s="1">
        <f>Exchanges!R2333</f>
        <v>1</v>
      </c>
      <c r="R2329" s="1">
        <f>Exchanges!S2333</f>
        <v>1</v>
      </c>
      <c r="S2329" s="1">
        <f>Exchanges!T2333</f>
        <v>1</v>
      </c>
      <c r="T2329" s="1">
        <f>Exchanges!U2333</f>
        <v>1</v>
      </c>
      <c r="U2329" s="1">
        <f>Exchanges!V2333</f>
        <v>2013</v>
      </c>
      <c r="V2329" s="1" t="str">
        <f>Exchanges!W2333</f>
        <v>HYDROGEN SULFIDE</v>
      </c>
      <c r="W2329" s="1" t="str">
        <f>Exchanges!X2333</f>
        <v>TRI</v>
      </c>
      <c r="X2329" s="1"/>
    </row>
    <row r="2330" spans="1:24" x14ac:dyDescent="0.15">
      <c r="A2330" s="1" t="str">
        <f>Exchanges!B2334</f>
        <v>Formaldehyde</v>
      </c>
      <c r="B2330" s="1">
        <f>Exchanges!C2334</f>
        <v>50000</v>
      </c>
      <c r="C2330" s="1" t="str">
        <f>Exchanges!D2334</f>
        <v>soil</v>
      </c>
      <c r="D2330" s="1" t="str">
        <f>Exchanges!E2334</f>
        <v>unspecified</v>
      </c>
      <c r="E2330" s="1" t="str">
        <f>Exchanges!F2334</f>
        <v>aa145238-36a2-4355-9352-79ec301df319</v>
      </c>
      <c r="F2330" s="1" t="str">
        <f>Exchanges!G2334</f>
        <v>Pulp mills</v>
      </c>
      <c r="G2330" s="1">
        <f>Exchanges!H2334</f>
        <v>322110</v>
      </c>
      <c r="H2330" s="1" t="str">
        <f>Exchanges!I2334</f>
        <v>US</v>
      </c>
      <c r="I2330" s="1">
        <f>Exchanges!J2334</f>
        <v>1.0194189658322676E-8</v>
      </c>
      <c r="J2330" s="1" t="str">
        <f>Exchanges!K2334</f>
        <v>kg</v>
      </c>
      <c r="K2330" s="1"/>
      <c r="L2330" s="1"/>
      <c r="M2330" s="1"/>
      <c r="N2330" s="1"/>
      <c r="O2330" s="1"/>
      <c r="P2330" s="86">
        <f>ROUND(Exchanges!Q2334,0)</f>
        <v>2</v>
      </c>
      <c r="Q2330" s="1">
        <f>Exchanges!R2334</f>
        <v>1</v>
      </c>
      <c r="R2330" s="1">
        <f>Exchanges!S2334</f>
        <v>1</v>
      </c>
      <c r="S2330" s="1">
        <f>Exchanges!T2334</f>
        <v>1</v>
      </c>
      <c r="T2330" s="1">
        <f>Exchanges!U2334</f>
        <v>1</v>
      </c>
      <c r="U2330" s="1">
        <f>Exchanges!V2334</f>
        <v>2013</v>
      </c>
      <c r="V2330" s="1" t="str">
        <f>Exchanges!W2334</f>
        <v>FORMALDEHYDE</v>
      </c>
      <c r="W2330" s="1" t="str">
        <f>Exchanges!X2334</f>
        <v>TRI</v>
      </c>
      <c r="X2330" s="1"/>
    </row>
    <row r="2331" spans="1:24" x14ac:dyDescent="0.15">
      <c r="A2331" s="1" t="str">
        <f>Exchanges!B2335</f>
        <v>Acetaldehyde</v>
      </c>
      <c r="B2331" s="1">
        <f>Exchanges!C2335</f>
        <v>75070</v>
      </c>
      <c r="C2331" s="1" t="str">
        <f>Exchanges!D2335</f>
        <v>soil</v>
      </c>
      <c r="D2331" s="1" t="str">
        <f>Exchanges!E2335</f>
        <v>unspecified</v>
      </c>
      <c r="E2331" s="1" t="str">
        <f>Exchanges!F2335</f>
        <v>b8585b07-0c9d-48ea-8dbd-6bb64b55abd7</v>
      </c>
      <c r="F2331" s="1" t="str">
        <f>Exchanges!G2335</f>
        <v>Pulp mills</v>
      </c>
      <c r="G2331" s="1">
        <f>Exchanges!H2335</f>
        <v>322110</v>
      </c>
      <c r="H2331" s="1" t="str">
        <f>Exchanges!I2335</f>
        <v>US</v>
      </c>
      <c r="I2331" s="1">
        <f>Exchanges!J2335</f>
        <v>1.7819112004385164E-8</v>
      </c>
      <c r="J2331" s="1" t="str">
        <f>Exchanges!K2335</f>
        <v>kg</v>
      </c>
      <c r="K2331" s="1"/>
      <c r="L2331" s="1"/>
      <c r="M2331" s="1"/>
      <c r="N2331" s="1"/>
      <c r="O2331" s="1"/>
      <c r="P2331" s="86">
        <f>ROUND(Exchanges!Q2335,0)</f>
        <v>3</v>
      </c>
      <c r="Q2331" s="1">
        <f>Exchanges!R2335</f>
        <v>1</v>
      </c>
      <c r="R2331" s="1">
        <f>Exchanges!S2335</f>
        <v>1</v>
      </c>
      <c r="S2331" s="1">
        <f>Exchanges!T2335</f>
        <v>1</v>
      </c>
      <c r="T2331" s="1">
        <f>Exchanges!U2335</f>
        <v>1</v>
      </c>
      <c r="U2331" s="1">
        <f>Exchanges!V2335</f>
        <v>2013</v>
      </c>
      <c r="V2331" s="1" t="str">
        <f>Exchanges!W2335</f>
        <v>ACETALDEHYDE</v>
      </c>
      <c r="W2331" s="1" t="str">
        <f>Exchanges!X2335</f>
        <v>TRI</v>
      </c>
      <c r="X2331" s="1"/>
    </row>
    <row r="2332" spans="1:24" x14ac:dyDescent="0.15">
      <c r="A2332" s="1" t="str">
        <f>Exchanges!B2336</f>
        <v>AMMONIA</v>
      </c>
      <c r="B2332" s="1">
        <f>Exchanges!C2336</f>
        <v>7664417</v>
      </c>
      <c r="C2332" s="1" t="str">
        <f>Exchanges!D2336</f>
        <v>soil</v>
      </c>
      <c r="D2332" s="1" t="str">
        <f>Exchanges!E2336</f>
        <v>unspecified</v>
      </c>
      <c r="E2332" s="1" t="str">
        <f>Exchanges!F2336</f>
        <v>d1ca3361-2621-40cd-9965-6236a4b3fd33</v>
      </c>
      <c r="F2332" s="1" t="str">
        <f>Exchanges!G2336</f>
        <v>Pulp mills</v>
      </c>
      <c r="G2332" s="1">
        <f>Exchanges!H2336</f>
        <v>322110</v>
      </c>
      <c r="H2332" s="1" t="str">
        <f>Exchanges!I2336</f>
        <v>US</v>
      </c>
      <c r="I2332" s="1">
        <f>Exchanges!J2336</f>
        <v>4.6992727937145982E-8</v>
      </c>
      <c r="J2332" s="1" t="str">
        <f>Exchanges!K2336</f>
        <v>kg</v>
      </c>
      <c r="K2332" s="1"/>
      <c r="L2332" s="1"/>
      <c r="M2332" s="1"/>
      <c r="N2332" s="1"/>
      <c r="O2332" s="1"/>
      <c r="P2332" s="86">
        <f>ROUND(Exchanges!Q2336,0)</f>
        <v>3</v>
      </c>
      <c r="Q2332" s="1">
        <f>Exchanges!R2336</f>
        <v>1</v>
      </c>
      <c r="R2332" s="1">
        <f>Exchanges!S2336</f>
        <v>1</v>
      </c>
      <c r="S2332" s="1">
        <f>Exchanges!T2336</f>
        <v>1</v>
      </c>
      <c r="T2332" s="1">
        <f>Exchanges!U2336</f>
        <v>1</v>
      </c>
      <c r="U2332" s="1">
        <f>Exchanges!V2336</f>
        <v>2013</v>
      </c>
      <c r="V2332" s="1" t="str">
        <f>Exchanges!W2336</f>
        <v>AMMONIA</v>
      </c>
      <c r="W2332" s="1" t="str">
        <f>Exchanges!X2336</f>
        <v>TRI</v>
      </c>
      <c r="X2332" s="1"/>
    </row>
    <row r="2333" spans="1:24" x14ac:dyDescent="0.15">
      <c r="A2333" s="1" t="str">
        <f>Exchanges!B2337</f>
        <v>methanol</v>
      </c>
      <c r="B2333" s="1">
        <f>Exchanges!C2337</f>
        <v>67561</v>
      </c>
      <c r="C2333" s="1" t="str">
        <f>Exchanges!D2337</f>
        <v>soil</v>
      </c>
      <c r="D2333" s="1" t="str">
        <f>Exchanges!E2337</f>
        <v>industrial</v>
      </c>
      <c r="E2333" s="1" t="str">
        <f>Exchanges!F2337</f>
        <v>4b90ac07-27c5-4013-926a-e1eef49798ef</v>
      </c>
      <c r="F2333" s="1" t="str">
        <f>Exchanges!G2337</f>
        <v>Pulp mills</v>
      </c>
      <c r="G2333" s="1">
        <f>Exchanges!H2337</f>
        <v>322110</v>
      </c>
      <c r="H2333" s="1" t="str">
        <f>Exchanges!I2337</f>
        <v>US</v>
      </c>
      <c r="I2333" s="1">
        <f>Exchanges!J2337</f>
        <v>1.5712312808331815E-6</v>
      </c>
      <c r="J2333" s="1" t="str">
        <f>Exchanges!K2337</f>
        <v>kg</v>
      </c>
      <c r="K2333" s="1"/>
      <c r="L2333" s="1"/>
      <c r="M2333" s="1"/>
      <c r="N2333" s="1"/>
      <c r="O2333" s="1"/>
      <c r="P2333" s="86">
        <f>ROUND(Exchanges!Q2337,0)</f>
        <v>3</v>
      </c>
      <c r="Q2333" s="1">
        <f>Exchanges!R2337</f>
        <v>1</v>
      </c>
      <c r="R2333" s="1">
        <f>Exchanges!S2337</f>
        <v>1</v>
      </c>
      <c r="S2333" s="1">
        <f>Exchanges!T2337</f>
        <v>1</v>
      </c>
      <c r="T2333" s="1">
        <f>Exchanges!U2337</f>
        <v>1</v>
      </c>
      <c r="U2333" s="1">
        <f>Exchanges!V2337</f>
        <v>2013</v>
      </c>
      <c r="V2333" s="1" t="str">
        <f>Exchanges!W2337</f>
        <v>METHANOL</v>
      </c>
      <c r="W2333" s="1" t="str">
        <f>Exchanges!X2337</f>
        <v>TRI</v>
      </c>
      <c r="X2333" s="1"/>
    </row>
    <row r="2334" spans="1:24" x14ac:dyDescent="0.15">
      <c r="A2334" s="1" t="str">
        <f>Exchanges!B2338</f>
        <v>mercury</v>
      </c>
      <c r="B2334" s="1">
        <f>Exchanges!C2338</f>
        <v>7439976</v>
      </c>
      <c r="C2334" s="1" t="str">
        <f>Exchanges!D2338</f>
        <v>soil</v>
      </c>
      <c r="D2334" s="1" t="str">
        <f>Exchanges!E2338</f>
        <v>unspecified</v>
      </c>
      <c r="E2334" s="1" t="str">
        <f>Exchanges!F2338</f>
        <v>f7eca11f-546f-4712-ad80-724254685596</v>
      </c>
      <c r="F2334" s="1" t="str">
        <f>Exchanges!G2338</f>
        <v>Paper mills</v>
      </c>
      <c r="G2334" s="1">
        <f>Exchanges!H2338</f>
        <v>322120</v>
      </c>
      <c r="H2334" s="1" t="str">
        <f>Exchanges!I2338</f>
        <v>US</v>
      </c>
      <c r="I2334" s="1">
        <f>Exchanges!J2338</f>
        <v>4.6847888953152114E-12</v>
      </c>
      <c r="J2334" s="1" t="str">
        <f>Exchanges!K2338</f>
        <v>kg</v>
      </c>
      <c r="K2334" s="1"/>
      <c r="L2334" s="1"/>
      <c r="M2334" s="1"/>
      <c r="N2334" s="1"/>
      <c r="O2334" s="1"/>
      <c r="P2334" s="86">
        <f>ROUND(Exchanges!Q2338,0)</f>
        <v>3</v>
      </c>
      <c r="Q2334" s="1">
        <f>Exchanges!R2338</f>
        <v>1</v>
      </c>
      <c r="R2334" s="1">
        <f>Exchanges!S2338</f>
        <v>1</v>
      </c>
      <c r="S2334" s="1">
        <f>Exchanges!T2338</f>
        <v>1</v>
      </c>
      <c r="T2334" s="1">
        <f>Exchanges!U2338</f>
        <v>2</v>
      </c>
      <c r="U2334" s="1">
        <f>Exchanges!V2338</f>
        <v>2013</v>
      </c>
      <c r="V2334" s="1" t="str">
        <f>Exchanges!W2338</f>
        <v>MERCURY</v>
      </c>
      <c r="W2334" s="1" t="str">
        <f>Exchanges!X2338</f>
        <v>TRI</v>
      </c>
      <c r="X2334" s="1"/>
    </row>
    <row r="2335" spans="1:24" x14ac:dyDescent="0.15">
      <c r="A2335" s="1" t="str">
        <f>Exchanges!B2339</f>
        <v>Ethylene glycol</v>
      </c>
      <c r="B2335" s="1">
        <f>Exchanges!C2339</f>
        <v>107211</v>
      </c>
      <c r="C2335" s="1" t="str">
        <f>Exchanges!D2339</f>
        <v>soil</v>
      </c>
      <c r="D2335" s="1" t="str">
        <f>Exchanges!E2339</f>
        <v>unspecified</v>
      </c>
      <c r="E2335" s="1" t="str">
        <f>Exchanges!F2339</f>
        <v>6b3eef74-d2b3-4925-85f7-b56ec21ce36a</v>
      </c>
      <c r="F2335" s="1" t="str">
        <f>Exchanges!G2339</f>
        <v>Paper mills</v>
      </c>
      <c r="G2335" s="1">
        <f>Exchanges!H2339</f>
        <v>322120</v>
      </c>
      <c r="H2335" s="1" t="str">
        <f>Exchanges!I2339</f>
        <v>US</v>
      </c>
      <c r="I2335" s="1">
        <f>Exchanges!J2339</f>
        <v>9.3695777906304227E-12</v>
      </c>
      <c r="J2335" s="1" t="str">
        <f>Exchanges!K2339</f>
        <v>kg</v>
      </c>
      <c r="K2335" s="1"/>
      <c r="L2335" s="1"/>
      <c r="M2335" s="1"/>
      <c r="N2335" s="1"/>
      <c r="O2335" s="1"/>
      <c r="P2335" s="86">
        <f>ROUND(Exchanges!Q2339,0)</f>
        <v>5</v>
      </c>
      <c r="Q2335" s="1">
        <f>Exchanges!R2339</f>
        <v>1</v>
      </c>
      <c r="R2335" s="1">
        <f>Exchanges!S2339</f>
        <v>1</v>
      </c>
      <c r="S2335" s="1">
        <f>Exchanges!T2339</f>
        <v>1</v>
      </c>
      <c r="T2335" s="1">
        <f>Exchanges!U2339</f>
        <v>2</v>
      </c>
      <c r="U2335" s="1">
        <f>Exchanges!V2339</f>
        <v>2013</v>
      </c>
      <c r="V2335" s="1" t="str">
        <f>Exchanges!W2339</f>
        <v>ETHYLENE GLYCOL</v>
      </c>
      <c r="W2335" s="1" t="str">
        <f>Exchanges!X2339</f>
        <v>TRI</v>
      </c>
      <c r="X2335" s="1"/>
    </row>
    <row r="2336" spans="1:24" x14ac:dyDescent="0.15">
      <c r="A2336" s="1" t="str">
        <f>Exchanges!B2340</f>
        <v>Methane, monochloro-, R-40</v>
      </c>
      <c r="B2336" s="1">
        <f>Exchanges!C2340</f>
        <v>74873</v>
      </c>
      <c r="C2336" s="1" t="str">
        <f>Exchanges!D2340</f>
        <v>soil</v>
      </c>
      <c r="D2336" s="1" t="str">
        <f>Exchanges!E2340</f>
        <v>unspecified</v>
      </c>
      <c r="E2336" s="1" t="str">
        <f>Exchanges!F2340</f>
        <v>5e6a5695-423f-4efb-aea4-4996580fad9b</v>
      </c>
      <c r="F2336" s="1" t="str">
        <f>Exchanges!G2340</f>
        <v>Paper mills</v>
      </c>
      <c r="G2336" s="1">
        <f>Exchanges!H2340</f>
        <v>322120</v>
      </c>
      <c r="H2336" s="1" t="str">
        <f>Exchanges!I2340</f>
        <v>US</v>
      </c>
      <c r="I2336" s="1">
        <f>Exchanges!J2340</f>
        <v>4.6847888953152104E-11</v>
      </c>
      <c r="J2336" s="1" t="str">
        <f>Exchanges!K2340</f>
        <v>kg</v>
      </c>
      <c r="K2336" s="1"/>
      <c r="L2336" s="1"/>
      <c r="M2336" s="1"/>
      <c r="N2336" s="1"/>
      <c r="O2336" s="1"/>
      <c r="P2336" s="86">
        <f>ROUND(Exchanges!Q2340,0)</f>
        <v>3</v>
      </c>
      <c r="Q2336" s="1">
        <f>Exchanges!R2340</f>
        <v>1</v>
      </c>
      <c r="R2336" s="1">
        <f>Exchanges!S2340</f>
        <v>1</v>
      </c>
      <c r="S2336" s="1">
        <f>Exchanges!T2340</f>
        <v>1</v>
      </c>
      <c r="T2336" s="1">
        <f>Exchanges!U2340</f>
        <v>2</v>
      </c>
      <c r="U2336" s="1">
        <f>Exchanges!V2340</f>
        <v>2013</v>
      </c>
      <c r="V2336" s="1" t="str">
        <f>Exchanges!W2340</f>
        <v>CHLOROMETHANE</v>
      </c>
      <c r="W2336" s="1" t="str">
        <f>Exchanges!X2340</f>
        <v>TRI</v>
      </c>
      <c r="X2336" s="1"/>
    </row>
    <row r="2337" spans="1:24" x14ac:dyDescent="0.15">
      <c r="A2337" s="1" t="str">
        <f>Exchanges!B2341</f>
        <v>CHLORINE</v>
      </c>
      <c r="B2337" s="1">
        <f>Exchanges!C2341</f>
        <v>7782505</v>
      </c>
      <c r="C2337" s="1" t="str">
        <f>Exchanges!D2341</f>
        <v>soil</v>
      </c>
      <c r="D2337" s="1" t="str">
        <f>Exchanges!E2341</f>
        <v>unspecified</v>
      </c>
      <c r="E2337" s="1" t="str">
        <f>Exchanges!F2341</f>
        <v>de04891a-bf8f-4d0f-8bab-c56d869e8db8</v>
      </c>
      <c r="F2337" s="1" t="str">
        <f>Exchanges!G2341</f>
        <v>Paper mills</v>
      </c>
      <c r="G2337" s="1">
        <f>Exchanges!H2341</f>
        <v>322120</v>
      </c>
      <c r="H2337" s="1" t="str">
        <f>Exchanges!I2341</f>
        <v>US</v>
      </c>
      <c r="I2337" s="1">
        <f>Exchanges!J2341</f>
        <v>5.1532677848467326E-11</v>
      </c>
      <c r="J2337" s="1" t="str">
        <f>Exchanges!K2341</f>
        <v>kg</v>
      </c>
      <c r="K2337" s="1"/>
      <c r="L2337" s="1"/>
      <c r="M2337" s="1"/>
      <c r="N2337" s="1"/>
      <c r="O2337" s="1"/>
      <c r="P2337" s="86">
        <f>ROUND(Exchanges!Q2341,0)</f>
        <v>2</v>
      </c>
      <c r="Q2337" s="1">
        <f>Exchanges!R2341</f>
        <v>1</v>
      </c>
      <c r="R2337" s="1">
        <f>Exchanges!S2341</f>
        <v>1</v>
      </c>
      <c r="S2337" s="1">
        <f>Exchanges!T2341</f>
        <v>1</v>
      </c>
      <c r="T2337" s="1">
        <f>Exchanges!U2341</f>
        <v>2</v>
      </c>
      <c r="U2337" s="1">
        <f>Exchanges!V2341</f>
        <v>2013</v>
      </c>
      <c r="V2337" s="1" t="str">
        <f>Exchanges!W2341</f>
        <v>CHLORINE DIOXIDE</v>
      </c>
      <c r="W2337" s="1" t="str">
        <f>Exchanges!X2341</f>
        <v>TRI</v>
      </c>
      <c r="X2337" s="1"/>
    </row>
    <row r="2338" spans="1:24" x14ac:dyDescent="0.15">
      <c r="A2338" s="1" t="str">
        <f>Exchanges!B2342</f>
        <v>Benzo(g,h,i)perylene</v>
      </c>
      <c r="B2338" s="1">
        <f>Exchanges!C2342</f>
        <v>206440</v>
      </c>
      <c r="C2338" s="1" t="str">
        <f>Exchanges!D2342</f>
        <v>soil</v>
      </c>
      <c r="D2338" s="1" t="str">
        <f>Exchanges!E2342</f>
        <v>unspecified</v>
      </c>
      <c r="E2338" s="1" t="str">
        <f>Exchanges!F2342</f>
        <v>0a2f0c4f-ab5f-4e75-9ba3-fbef31651e3b</v>
      </c>
      <c r="F2338" s="1" t="str">
        <f>Exchanges!G2342</f>
        <v>Paper mills</v>
      </c>
      <c r="G2338" s="1">
        <f>Exchanges!H2342</f>
        <v>322120</v>
      </c>
      <c r="H2338" s="1" t="str">
        <f>Exchanges!I2342</f>
        <v>US</v>
      </c>
      <c r="I2338" s="1">
        <f>Exchanges!J2342</f>
        <v>5.5467900520532099E-11</v>
      </c>
      <c r="J2338" s="1" t="str">
        <f>Exchanges!K2342</f>
        <v>kg</v>
      </c>
      <c r="K2338" s="1"/>
      <c r="L2338" s="1"/>
      <c r="M2338" s="1"/>
      <c r="N2338" s="1"/>
      <c r="O2338" s="1"/>
      <c r="P2338" s="86">
        <f>ROUND(Exchanges!Q2342,0)</f>
        <v>2</v>
      </c>
      <c r="Q2338" s="1">
        <f>Exchanges!R2342</f>
        <v>1</v>
      </c>
      <c r="R2338" s="1">
        <f>Exchanges!S2342</f>
        <v>1</v>
      </c>
      <c r="S2338" s="1">
        <f>Exchanges!T2342</f>
        <v>1</v>
      </c>
      <c r="T2338" s="1">
        <f>Exchanges!U2342</f>
        <v>2</v>
      </c>
      <c r="U2338" s="1">
        <f>Exchanges!V2342</f>
        <v>2013</v>
      </c>
      <c r="V2338" s="1" t="str">
        <f>Exchanges!W2342</f>
        <v>BENZO(G,H,I)PERYLENE</v>
      </c>
      <c r="W2338" s="1" t="str">
        <f>Exchanges!X2342</f>
        <v>TRI</v>
      </c>
      <c r="X2338" s="1"/>
    </row>
    <row r="2339" spans="1:24" x14ac:dyDescent="0.15">
      <c r="A2339" s="1" t="str">
        <f>Exchanges!B2343</f>
        <v>Cresol</v>
      </c>
      <c r="B2339" s="1">
        <f>Exchanges!C2343</f>
        <v>1319773</v>
      </c>
      <c r="C2339" s="1" t="str">
        <f>Exchanges!D2343</f>
        <v>soil</v>
      </c>
      <c r="D2339" s="1" t="str">
        <f>Exchanges!E2343</f>
        <v>unspecified</v>
      </c>
      <c r="E2339" s="1" t="str">
        <f>Exchanges!F2343</f>
        <v>66dd3d26-7ebf-4cd3-84ed-573619cd18ac</v>
      </c>
      <c r="F2339" s="1" t="str">
        <f>Exchanges!G2343</f>
        <v>Paper mills</v>
      </c>
      <c r="G2339" s="1">
        <f>Exchanges!H2343</f>
        <v>322120</v>
      </c>
      <c r="H2339" s="1" t="str">
        <f>Exchanges!I2343</f>
        <v>US</v>
      </c>
      <c r="I2339" s="1">
        <f>Exchanges!J2343</f>
        <v>7.4956622325043382E-11</v>
      </c>
      <c r="J2339" s="1" t="str">
        <f>Exchanges!K2343</f>
        <v>kg</v>
      </c>
      <c r="K2339" s="1"/>
      <c r="L2339" s="1"/>
      <c r="M2339" s="1"/>
      <c r="N2339" s="1"/>
      <c r="O2339" s="1"/>
      <c r="P2339" s="86">
        <f>ROUND(Exchanges!Q2343,0)</f>
        <v>2</v>
      </c>
      <c r="Q2339" s="1">
        <f>Exchanges!R2343</f>
        <v>1</v>
      </c>
      <c r="R2339" s="1">
        <f>Exchanges!S2343</f>
        <v>1</v>
      </c>
      <c r="S2339" s="1">
        <f>Exchanges!T2343</f>
        <v>1</v>
      </c>
      <c r="T2339" s="1">
        <f>Exchanges!U2343</f>
        <v>2</v>
      </c>
      <c r="U2339" s="1">
        <f>Exchanges!V2343</f>
        <v>2013</v>
      </c>
      <c r="V2339" s="1" t="str">
        <f>Exchanges!W2343</f>
        <v>CRESOL (MIXED ISOMERS)</v>
      </c>
      <c r="W2339" s="1" t="str">
        <f>Exchanges!X2343</f>
        <v>TRI</v>
      </c>
      <c r="X2339" s="1"/>
    </row>
    <row r="2340" spans="1:24" x14ac:dyDescent="0.15">
      <c r="A2340" s="1" t="str">
        <f>Exchanges!B2344</f>
        <v>CATECHOL</v>
      </c>
      <c r="B2340" s="1">
        <f>Exchanges!C2344</f>
        <v>120809</v>
      </c>
      <c r="C2340" s="1" t="str">
        <f>Exchanges!D2344</f>
        <v>soil</v>
      </c>
      <c r="D2340" s="1" t="str">
        <f>Exchanges!E2344</f>
        <v>unspecified</v>
      </c>
      <c r="E2340" s="1" t="str">
        <f>Exchanges!F2344</f>
        <v>9fa20195-7b98-4976-ad55-d7eea0327110</v>
      </c>
      <c r="F2340" s="1" t="str">
        <f>Exchanges!G2344</f>
        <v>Paper mills</v>
      </c>
      <c r="G2340" s="1">
        <f>Exchanges!H2344</f>
        <v>322120</v>
      </c>
      <c r="H2340" s="1" t="str">
        <f>Exchanges!I2344</f>
        <v>US</v>
      </c>
      <c r="I2340" s="1">
        <f>Exchanges!J2344</f>
        <v>1.1732083100057836E-10</v>
      </c>
      <c r="J2340" s="1" t="str">
        <f>Exchanges!K2344</f>
        <v>kg</v>
      </c>
      <c r="K2340" s="1"/>
      <c r="L2340" s="1"/>
      <c r="M2340" s="1"/>
      <c r="N2340" s="1"/>
      <c r="O2340" s="1"/>
      <c r="P2340" s="86">
        <f>ROUND(Exchanges!Q2344,0)</f>
        <v>2</v>
      </c>
      <c r="Q2340" s="1">
        <f>Exchanges!R2344</f>
        <v>1</v>
      </c>
      <c r="R2340" s="1">
        <f>Exchanges!S2344</f>
        <v>1</v>
      </c>
      <c r="S2340" s="1">
        <f>Exchanges!T2344</f>
        <v>1</v>
      </c>
      <c r="T2340" s="1">
        <f>Exchanges!U2344</f>
        <v>2</v>
      </c>
      <c r="U2340" s="1">
        <f>Exchanges!V2344</f>
        <v>2013</v>
      </c>
      <c r="V2340" s="1" t="str">
        <f>Exchanges!W2344</f>
        <v>CATECHOL</v>
      </c>
      <c r="W2340" s="1" t="str">
        <f>Exchanges!X2344</f>
        <v>TRI</v>
      </c>
      <c r="X2340" s="1"/>
    </row>
    <row r="2341" spans="1:24" x14ac:dyDescent="0.15">
      <c r="A2341" s="1" t="str">
        <f>Exchanges!B2345</f>
        <v>Polychlorinated biphenyls</v>
      </c>
      <c r="B2341" s="1">
        <f>Exchanges!C2345</f>
        <v>1336363</v>
      </c>
      <c r="C2341" s="1" t="str">
        <f>Exchanges!D2345</f>
        <v>soil</v>
      </c>
      <c r="D2341" s="1" t="str">
        <f>Exchanges!E2345</f>
        <v>unspecified</v>
      </c>
      <c r="E2341" s="1" t="str">
        <f>Exchanges!F2345</f>
        <v>39d4b510-09eb-49b1-84ae-94dd8c3a04a5</v>
      </c>
      <c r="F2341" s="1" t="str">
        <f>Exchanges!G2345</f>
        <v>Paper mills</v>
      </c>
      <c r="G2341" s="1">
        <f>Exchanges!H2345</f>
        <v>322120</v>
      </c>
      <c r="H2341" s="1" t="str">
        <f>Exchanges!I2345</f>
        <v>US</v>
      </c>
      <c r="I2341" s="1">
        <f>Exchanges!J2345</f>
        <v>4.2725274725274727E-10</v>
      </c>
      <c r="J2341" s="1" t="str">
        <f>Exchanges!K2345</f>
        <v>kg</v>
      </c>
      <c r="K2341" s="1"/>
      <c r="L2341" s="1"/>
      <c r="M2341" s="1"/>
      <c r="N2341" s="1"/>
      <c r="O2341" s="1"/>
      <c r="P2341" s="86">
        <f>ROUND(Exchanges!Q2345,0)</f>
        <v>3</v>
      </c>
      <c r="Q2341" s="1">
        <f>Exchanges!R2345</f>
        <v>1</v>
      </c>
      <c r="R2341" s="1">
        <f>Exchanges!S2345</f>
        <v>1</v>
      </c>
      <c r="S2341" s="1">
        <f>Exchanges!T2345</f>
        <v>1</v>
      </c>
      <c r="T2341" s="1">
        <f>Exchanges!U2345</f>
        <v>2</v>
      </c>
      <c r="U2341" s="1">
        <f>Exchanges!V2345</f>
        <v>2013</v>
      </c>
      <c r="V2341" s="1" t="str">
        <f>Exchanges!W2345</f>
        <v>POLYCHLORINATED BIPHENYLS</v>
      </c>
      <c r="W2341" s="1" t="str">
        <f>Exchanges!X2345</f>
        <v>TRI</v>
      </c>
      <c r="X2341" s="1"/>
    </row>
    <row r="2342" spans="1:24" x14ac:dyDescent="0.15">
      <c r="A2342" s="1" t="str">
        <f>Exchanges!B2346</f>
        <v>Acetaldehyde</v>
      </c>
      <c r="B2342" s="1">
        <f>Exchanges!C2346</f>
        <v>75070</v>
      </c>
      <c r="C2342" s="1" t="str">
        <f>Exchanges!D2346</f>
        <v>soil</v>
      </c>
      <c r="D2342" s="1" t="str">
        <f>Exchanges!E2346</f>
        <v>unspecified</v>
      </c>
      <c r="E2342" s="1" t="str">
        <f>Exchanges!F2346</f>
        <v>b8585b07-0c9d-48ea-8dbd-6bb64b55abd7</v>
      </c>
      <c r="F2342" s="1" t="str">
        <f>Exchanges!G2346</f>
        <v>Paper mills</v>
      </c>
      <c r="G2342" s="1">
        <f>Exchanges!H2346</f>
        <v>322120</v>
      </c>
      <c r="H2342" s="1" t="str">
        <f>Exchanges!I2346</f>
        <v>US</v>
      </c>
      <c r="I2342" s="1">
        <f>Exchanges!J2346</f>
        <v>8.4785309427414669E-10</v>
      </c>
      <c r="J2342" s="1" t="str">
        <f>Exchanges!K2346</f>
        <v>kg</v>
      </c>
      <c r="K2342" s="1"/>
      <c r="L2342" s="1"/>
      <c r="M2342" s="1"/>
      <c r="N2342" s="1"/>
      <c r="O2342" s="1"/>
      <c r="P2342" s="86">
        <f>ROUND(Exchanges!Q2346,0)</f>
        <v>3</v>
      </c>
      <c r="Q2342" s="1">
        <f>Exchanges!R2346</f>
        <v>1</v>
      </c>
      <c r="R2342" s="1">
        <f>Exchanges!S2346</f>
        <v>1</v>
      </c>
      <c r="S2342" s="1">
        <f>Exchanges!T2346</f>
        <v>1</v>
      </c>
      <c r="T2342" s="1">
        <f>Exchanges!U2346</f>
        <v>2</v>
      </c>
      <c r="U2342" s="1">
        <f>Exchanges!V2346</f>
        <v>2013</v>
      </c>
      <c r="V2342" s="1" t="str">
        <f>Exchanges!W2346</f>
        <v>ACETALDEHYDE</v>
      </c>
      <c r="W2342" s="1" t="str">
        <f>Exchanges!X2346</f>
        <v>TRI</v>
      </c>
      <c r="X2342" s="1"/>
    </row>
    <row r="2343" spans="1:24" x14ac:dyDescent="0.15">
      <c r="A2343" s="1" t="str">
        <f>Exchanges!B2347</f>
        <v>Phenol</v>
      </c>
      <c r="B2343" s="1">
        <f>Exchanges!C2347</f>
        <v>108952</v>
      </c>
      <c r="C2343" s="1" t="str">
        <f>Exchanges!D2347</f>
        <v>soil</v>
      </c>
      <c r="D2343" s="1" t="str">
        <f>Exchanges!E2347</f>
        <v>unspecified</v>
      </c>
      <c r="E2343" s="1" t="str">
        <f>Exchanges!F2347</f>
        <v>695a9417-e404-4ae4-a1df-58c07f015570</v>
      </c>
      <c r="F2343" s="1" t="str">
        <f>Exchanges!G2347</f>
        <v>Paper mills</v>
      </c>
      <c r="G2343" s="1">
        <f>Exchanges!H2347</f>
        <v>322120</v>
      </c>
      <c r="H2343" s="1" t="str">
        <f>Exchanges!I2347</f>
        <v>US</v>
      </c>
      <c r="I2343" s="1">
        <f>Exchanges!J2347</f>
        <v>2.4867796414112202E-9</v>
      </c>
      <c r="J2343" s="1" t="str">
        <f>Exchanges!K2347</f>
        <v>kg</v>
      </c>
      <c r="K2343" s="1"/>
      <c r="L2343" s="1"/>
      <c r="M2343" s="1"/>
      <c r="N2343" s="1"/>
      <c r="O2343" s="1"/>
      <c r="P2343" s="86">
        <f>ROUND(Exchanges!Q2347,0)</f>
        <v>3</v>
      </c>
      <c r="Q2343" s="1">
        <f>Exchanges!R2347</f>
        <v>1</v>
      </c>
      <c r="R2343" s="1">
        <f>Exchanges!S2347</f>
        <v>1</v>
      </c>
      <c r="S2343" s="1">
        <f>Exchanges!T2347</f>
        <v>1</v>
      </c>
      <c r="T2343" s="1">
        <f>Exchanges!U2347</f>
        <v>2</v>
      </c>
      <c r="U2343" s="1">
        <f>Exchanges!V2347</f>
        <v>2013</v>
      </c>
      <c r="V2343" s="1" t="str">
        <f>Exchanges!W2347</f>
        <v>PHENOL</v>
      </c>
      <c r="W2343" s="1" t="str">
        <f>Exchanges!X2347</f>
        <v>TRI</v>
      </c>
      <c r="X2343" s="1"/>
    </row>
    <row r="2344" spans="1:24" x14ac:dyDescent="0.15">
      <c r="A2344" s="1" t="str">
        <f>Exchanges!B2348</f>
        <v>Formaldehyde</v>
      </c>
      <c r="B2344" s="1">
        <f>Exchanges!C2348</f>
        <v>50000</v>
      </c>
      <c r="C2344" s="1" t="str">
        <f>Exchanges!D2348</f>
        <v>soil</v>
      </c>
      <c r="D2344" s="1" t="str">
        <f>Exchanges!E2348</f>
        <v>unspecified</v>
      </c>
      <c r="E2344" s="1" t="str">
        <f>Exchanges!F2348</f>
        <v>aa145238-36a2-4355-9352-79ec301df319</v>
      </c>
      <c r="F2344" s="1" t="str">
        <f>Exchanges!G2348</f>
        <v>Paper mills</v>
      </c>
      <c r="G2344" s="1">
        <f>Exchanges!H2348</f>
        <v>322120</v>
      </c>
      <c r="H2344" s="1" t="str">
        <f>Exchanges!I2348</f>
        <v>US</v>
      </c>
      <c r="I2344" s="1">
        <f>Exchanges!J2348</f>
        <v>4.2141175245806827E-9</v>
      </c>
      <c r="J2344" s="1" t="str">
        <f>Exchanges!K2348</f>
        <v>kg</v>
      </c>
      <c r="K2344" s="1"/>
      <c r="L2344" s="1"/>
      <c r="M2344" s="1"/>
      <c r="N2344" s="1"/>
      <c r="O2344" s="1"/>
      <c r="P2344" s="86">
        <f>ROUND(Exchanges!Q2348,0)</f>
        <v>2</v>
      </c>
      <c r="Q2344" s="1">
        <f>Exchanges!R2348</f>
        <v>1</v>
      </c>
      <c r="R2344" s="1">
        <f>Exchanges!S2348</f>
        <v>1</v>
      </c>
      <c r="S2344" s="1">
        <f>Exchanges!T2348</f>
        <v>1</v>
      </c>
      <c r="T2344" s="1">
        <f>Exchanges!U2348</f>
        <v>2</v>
      </c>
      <c r="U2344" s="1">
        <f>Exchanges!V2348</f>
        <v>2013</v>
      </c>
      <c r="V2344" s="1" t="str">
        <f>Exchanges!W2348</f>
        <v>FORMALDEHYDE</v>
      </c>
      <c r="W2344" s="1" t="str">
        <f>Exchanges!X2348</f>
        <v>TRI</v>
      </c>
      <c r="X2344" s="1"/>
    </row>
    <row r="2345" spans="1:24" x14ac:dyDescent="0.15">
      <c r="A2345" s="1" t="str">
        <f>Exchanges!B2349</f>
        <v>lead</v>
      </c>
      <c r="B2345" s="1">
        <f>Exchanges!C2349</f>
        <v>7439921</v>
      </c>
      <c r="C2345" s="1" t="str">
        <f>Exchanges!D2349</f>
        <v>soil</v>
      </c>
      <c r="D2345" s="1" t="str">
        <f>Exchanges!E2349</f>
        <v>industrial</v>
      </c>
      <c r="E2345" s="1" t="str">
        <f>Exchanges!F2349</f>
        <v>67652827-017f-4856-8d0a-c97bac4c6562</v>
      </c>
      <c r="F2345" s="1" t="str">
        <f>Exchanges!G2349</f>
        <v>Paper mills</v>
      </c>
      <c r="G2345" s="1">
        <f>Exchanges!H2349</f>
        <v>322120</v>
      </c>
      <c r="H2345" s="1" t="str">
        <f>Exchanges!I2349</f>
        <v>US</v>
      </c>
      <c r="I2345" s="1">
        <f>Exchanges!J2349</f>
        <v>1.358627194910353E-8</v>
      </c>
      <c r="J2345" s="1" t="str">
        <f>Exchanges!K2349</f>
        <v>kg</v>
      </c>
      <c r="K2345" s="1"/>
      <c r="L2345" s="1"/>
      <c r="M2345" s="1"/>
      <c r="N2345" s="1"/>
      <c r="O2345" s="1"/>
      <c r="P2345" s="86">
        <f>ROUND(Exchanges!Q2349,0)</f>
        <v>3</v>
      </c>
      <c r="Q2345" s="1">
        <f>Exchanges!R2349</f>
        <v>1</v>
      </c>
      <c r="R2345" s="1">
        <f>Exchanges!S2349</f>
        <v>1</v>
      </c>
      <c r="S2345" s="1">
        <f>Exchanges!T2349</f>
        <v>1</v>
      </c>
      <c r="T2345" s="1">
        <f>Exchanges!U2349</f>
        <v>2</v>
      </c>
      <c r="U2345" s="1">
        <f>Exchanges!V2349</f>
        <v>2013</v>
      </c>
      <c r="V2345" s="1" t="str">
        <f>Exchanges!W2349</f>
        <v>LEAD</v>
      </c>
      <c r="W2345" s="1" t="str">
        <f>Exchanges!X2349</f>
        <v>TRI</v>
      </c>
      <c r="X2345" s="1"/>
    </row>
    <row r="2346" spans="1:24" x14ac:dyDescent="0.15">
      <c r="A2346" s="1" t="str">
        <f>Exchanges!B2350</f>
        <v>AMMONIA</v>
      </c>
      <c r="B2346" s="1">
        <f>Exchanges!C2350</f>
        <v>7664417</v>
      </c>
      <c r="C2346" s="1" t="str">
        <f>Exchanges!D2350</f>
        <v>soil</v>
      </c>
      <c r="D2346" s="1" t="str">
        <f>Exchanges!E2350</f>
        <v>unspecified</v>
      </c>
      <c r="E2346" s="1" t="str">
        <f>Exchanges!F2350</f>
        <v>d1ca3361-2621-40cd-9965-6236a4b3fd33</v>
      </c>
      <c r="F2346" s="1" t="str">
        <f>Exchanges!G2350</f>
        <v>Paper mills</v>
      </c>
      <c r="G2346" s="1">
        <f>Exchanges!H2350</f>
        <v>322120</v>
      </c>
      <c r="H2346" s="1" t="str">
        <f>Exchanges!I2350</f>
        <v>US</v>
      </c>
      <c r="I2346" s="1">
        <f>Exchanges!J2350</f>
        <v>5.7702544823597462E-8</v>
      </c>
      <c r="J2346" s="1" t="str">
        <f>Exchanges!K2350</f>
        <v>kg</v>
      </c>
      <c r="K2346" s="1"/>
      <c r="L2346" s="1"/>
      <c r="M2346" s="1"/>
      <c r="N2346" s="1"/>
      <c r="O2346" s="1"/>
      <c r="P2346" s="86">
        <f>ROUND(Exchanges!Q2350,0)</f>
        <v>3</v>
      </c>
      <c r="Q2346" s="1">
        <f>Exchanges!R2350</f>
        <v>1</v>
      </c>
      <c r="R2346" s="1">
        <f>Exchanges!S2350</f>
        <v>1</v>
      </c>
      <c r="S2346" s="1">
        <f>Exchanges!T2350</f>
        <v>1</v>
      </c>
      <c r="T2346" s="1">
        <f>Exchanges!U2350</f>
        <v>2</v>
      </c>
      <c r="U2346" s="1">
        <f>Exchanges!V2350</f>
        <v>2013</v>
      </c>
      <c r="V2346" s="1" t="str">
        <f>Exchanges!W2350</f>
        <v>AMMONIA</v>
      </c>
      <c r="W2346" s="1" t="str">
        <f>Exchanges!X2350</f>
        <v>TRI</v>
      </c>
      <c r="X2346" s="1"/>
    </row>
    <row r="2347" spans="1:24" x14ac:dyDescent="0.15">
      <c r="A2347" s="1" t="str">
        <f>Exchanges!B2351</f>
        <v>HYDROGEN SULFIDE</v>
      </c>
      <c r="B2347" s="1">
        <f>Exchanges!C2351</f>
        <v>7783064</v>
      </c>
      <c r="C2347" s="1" t="str">
        <f>Exchanges!D2351</f>
        <v>soil</v>
      </c>
      <c r="D2347" s="1" t="str">
        <f>Exchanges!E2351</f>
        <v>unspecified</v>
      </c>
      <c r="E2347" s="1" t="str">
        <f>Exchanges!F2351</f>
        <v>59f8f8d9-c482-469d-b1c2-9825b8b33596</v>
      </c>
      <c r="F2347" s="1" t="str">
        <f>Exchanges!G2351</f>
        <v>Paper mills</v>
      </c>
      <c r="G2347" s="1">
        <f>Exchanges!H2351</f>
        <v>322120</v>
      </c>
      <c r="H2347" s="1" t="str">
        <f>Exchanges!I2351</f>
        <v>US</v>
      </c>
      <c r="I2347" s="1">
        <f>Exchanges!J2351</f>
        <v>1.3783660844418741E-7</v>
      </c>
      <c r="J2347" s="1" t="str">
        <f>Exchanges!K2351</f>
        <v>kg</v>
      </c>
      <c r="K2347" s="1"/>
      <c r="L2347" s="1"/>
      <c r="M2347" s="1"/>
      <c r="N2347" s="1"/>
      <c r="O2347" s="1"/>
      <c r="P2347" s="86">
        <f>ROUND(Exchanges!Q2351,0)</f>
        <v>3</v>
      </c>
      <c r="Q2347" s="1">
        <f>Exchanges!R2351</f>
        <v>1</v>
      </c>
      <c r="R2347" s="1">
        <f>Exchanges!S2351</f>
        <v>1</v>
      </c>
      <c r="S2347" s="1">
        <f>Exchanges!T2351</f>
        <v>1</v>
      </c>
      <c r="T2347" s="1">
        <f>Exchanges!U2351</f>
        <v>2</v>
      </c>
      <c r="U2347" s="1">
        <f>Exchanges!V2351</f>
        <v>2013</v>
      </c>
      <c r="V2347" s="1" t="str">
        <f>Exchanges!W2351</f>
        <v>HYDROGEN SULFIDE</v>
      </c>
      <c r="W2347" s="1" t="str">
        <f>Exchanges!X2351</f>
        <v>TRI</v>
      </c>
      <c r="X2347" s="1"/>
    </row>
    <row r="2348" spans="1:24" x14ac:dyDescent="0.15">
      <c r="A2348" s="1" t="str">
        <f>Exchanges!B2352</f>
        <v>methanol</v>
      </c>
      <c r="B2348" s="1">
        <f>Exchanges!C2352</f>
        <v>67561</v>
      </c>
      <c r="C2348" s="1" t="str">
        <f>Exchanges!D2352</f>
        <v>soil</v>
      </c>
      <c r="D2348" s="1" t="str">
        <f>Exchanges!E2352</f>
        <v>industrial</v>
      </c>
      <c r="E2348" s="1" t="str">
        <f>Exchanges!F2352</f>
        <v>4b90ac07-27c5-4013-926a-e1eef49798ef</v>
      </c>
      <c r="F2348" s="1" t="str">
        <f>Exchanges!G2352</f>
        <v>Paper mills</v>
      </c>
      <c r="G2348" s="1">
        <f>Exchanges!H2352</f>
        <v>322120</v>
      </c>
      <c r="H2348" s="1" t="str">
        <f>Exchanges!I2352</f>
        <v>US</v>
      </c>
      <c r="I2348" s="1">
        <f>Exchanges!J2352</f>
        <v>2.947856564488143E-7</v>
      </c>
      <c r="J2348" s="1" t="str">
        <f>Exchanges!K2352</f>
        <v>kg</v>
      </c>
      <c r="K2348" s="1"/>
      <c r="L2348" s="1"/>
      <c r="M2348" s="1"/>
      <c r="N2348" s="1"/>
      <c r="O2348" s="1"/>
      <c r="P2348" s="86">
        <f>ROUND(Exchanges!Q2352,0)</f>
        <v>3</v>
      </c>
      <c r="Q2348" s="1">
        <f>Exchanges!R2352</f>
        <v>1</v>
      </c>
      <c r="R2348" s="1">
        <f>Exchanges!S2352</f>
        <v>1</v>
      </c>
      <c r="S2348" s="1">
        <f>Exchanges!T2352</f>
        <v>1</v>
      </c>
      <c r="T2348" s="1">
        <f>Exchanges!U2352</f>
        <v>2</v>
      </c>
      <c r="U2348" s="1">
        <f>Exchanges!V2352</f>
        <v>2013</v>
      </c>
      <c r="V2348" s="1" t="str">
        <f>Exchanges!W2352</f>
        <v>METHANOL</v>
      </c>
      <c r="W2348" s="1" t="str">
        <f>Exchanges!X2352</f>
        <v>TRI</v>
      </c>
      <c r="X2348" s="1"/>
    </row>
    <row r="2349" spans="1:24" x14ac:dyDescent="0.15">
      <c r="A2349" s="1" t="str">
        <f>Exchanges!B2353</f>
        <v>Aluminum</v>
      </c>
      <c r="B2349" s="1">
        <f>Exchanges!C2353</f>
        <v>7429905</v>
      </c>
      <c r="C2349" s="1" t="str">
        <f>Exchanges!D2353</f>
        <v>soil</v>
      </c>
      <c r="D2349" s="1" t="str">
        <f>Exchanges!E2353</f>
        <v>unspecified</v>
      </c>
      <c r="E2349" s="1" t="str">
        <f>Exchanges!F2353</f>
        <v>e0401210-0377-4670-84af-12247ca20bed</v>
      </c>
      <c r="F2349" s="1" t="str">
        <f>Exchanges!G2353</f>
        <v>Paper mills</v>
      </c>
      <c r="G2349" s="1">
        <f>Exchanges!H2353</f>
        <v>322120</v>
      </c>
      <c r="H2349" s="1" t="str">
        <f>Exchanges!I2353</f>
        <v>US</v>
      </c>
      <c r="I2349" s="1">
        <f>Exchanges!J2353</f>
        <v>1.0668857142857141E-6</v>
      </c>
      <c r="J2349" s="1" t="str">
        <f>Exchanges!K2353</f>
        <v>kg</v>
      </c>
      <c r="K2349" s="1"/>
      <c r="L2349" s="1"/>
      <c r="M2349" s="1"/>
      <c r="N2349" s="1"/>
      <c r="O2349" s="1"/>
      <c r="P2349" s="86">
        <f>ROUND(Exchanges!Q2353,0)</f>
        <v>4</v>
      </c>
      <c r="Q2349" s="1">
        <f>Exchanges!R2353</f>
        <v>1</v>
      </c>
      <c r="R2349" s="1">
        <f>Exchanges!S2353</f>
        <v>1</v>
      </c>
      <c r="S2349" s="1">
        <f>Exchanges!T2353</f>
        <v>1</v>
      </c>
      <c r="T2349" s="1">
        <f>Exchanges!U2353</f>
        <v>2</v>
      </c>
      <c r="U2349" s="1">
        <f>Exchanges!V2353</f>
        <v>2013</v>
      </c>
      <c r="V2349" s="1" t="str">
        <f>Exchanges!W2353</f>
        <v>ALUMINUM (FUME OR DUST)</v>
      </c>
      <c r="W2349" s="1" t="str">
        <f>Exchanges!X2353</f>
        <v>TRI</v>
      </c>
      <c r="X2349" s="1"/>
    </row>
    <row r="2350" spans="1:24" x14ac:dyDescent="0.15">
      <c r="A2350" s="1" t="str">
        <f>Exchanges!B2354</f>
        <v>mercury</v>
      </c>
      <c r="B2350" s="1">
        <f>Exchanges!C2354</f>
        <v>7439976</v>
      </c>
      <c r="C2350" s="1" t="str">
        <f>Exchanges!D2354</f>
        <v>soil</v>
      </c>
      <c r="D2350" s="1" t="str">
        <f>Exchanges!E2354</f>
        <v>unspecified</v>
      </c>
      <c r="E2350" s="1" t="str">
        <f>Exchanges!F2354</f>
        <v>f7eca11f-546f-4712-ad80-724254685596</v>
      </c>
      <c r="F2350" s="1" t="str">
        <f>Exchanges!G2354</f>
        <v>Paperboard mills</v>
      </c>
      <c r="G2350" s="1">
        <f>Exchanges!H2354</f>
        <v>322130</v>
      </c>
      <c r="H2350" s="1" t="str">
        <f>Exchanges!I2354</f>
        <v>US</v>
      </c>
      <c r="I2350" s="1">
        <f>Exchanges!J2354</f>
        <v>9.1930417159263634E-12</v>
      </c>
      <c r="J2350" s="1" t="str">
        <f>Exchanges!K2354</f>
        <v>kg</v>
      </c>
      <c r="K2350" s="1"/>
      <c r="L2350" s="1"/>
      <c r="M2350" s="1"/>
      <c r="N2350" s="1"/>
      <c r="O2350" s="1"/>
      <c r="P2350" s="86">
        <f>ROUND(Exchanges!Q2354,0)</f>
        <v>3</v>
      </c>
      <c r="Q2350" s="1">
        <f>Exchanges!R2354</f>
        <v>1</v>
      </c>
      <c r="R2350" s="1">
        <f>Exchanges!S2354</f>
        <v>1</v>
      </c>
      <c r="S2350" s="1">
        <f>Exchanges!T2354</f>
        <v>1</v>
      </c>
      <c r="T2350" s="1">
        <f>Exchanges!U2354</f>
        <v>3</v>
      </c>
      <c r="U2350" s="1">
        <f>Exchanges!V2354</f>
        <v>2013</v>
      </c>
      <c r="V2350" s="1" t="str">
        <f>Exchanges!W2354</f>
        <v>MERCURY</v>
      </c>
      <c r="W2350" s="1" t="str">
        <f>Exchanges!X2354</f>
        <v>TRI</v>
      </c>
      <c r="X2350" s="1"/>
    </row>
    <row r="2351" spans="1:24" x14ac:dyDescent="0.15">
      <c r="A2351" s="1" t="str">
        <f>Exchanges!B2355</f>
        <v>Cresol</v>
      </c>
      <c r="B2351" s="1">
        <f>Exchanges!C2355</f>
        <v>1319773</v>
      </c>
      <c r="C2351" s="1" t="str">
        <f>Exchanges!D2355</f>
        <v>soil</v>
      </c>
      <c r="D2351" s="1" t="str">
        <f>Exchanges!E2355</f>
        <v>unspecified</v>
      </c>
      <c r="E2351" s="1" t="str">
        <f>Exchanges!F2355</f>
        <v>66dd3d26-7ebf-4cd3-84ed-573619cd18ac</v>
      </c>
      <c r="F2351" s="1" t="str">
        <f>Exchanges!G2355</f>
        <v>Paperboard mills</v>
      </c>
      <c r="G2351" s="1">
        <f>Exchanges!H2355</f>
        <v>322130</v>
      </c>
      <c r="H2351" s="1" t="str">
        <f>Exchanges!I2355</f>
        <v>US</v>
      </c>
      <c r="I2351" s="1">
        <f>Exchanges!J2355</f>
        <v>3.6772166863705454E-11</v>
      </c>
      <c r="J2351" s="1" t="str">
        <f>Exchanges!K2355</f>
        <v>kg</v>
      </c>
      <c r="K2351" s="1"/>
      <c r="L2351" s="1"/>
      <c r="M2351" s="1"/>
      <c r="N2351" s="1"/>
      <c r="O2351" s="1"/>
      <c r="P2351" s="86">
        <f>ROUND(Exchanges!Q2355,0)</f>
        <v>2</v>
      </c>
      <c r="Q2351" s="1">
        <f>Exchanges!R2355</f>
        <v>1</v>
      </c>
      <c r="R2351" s="1">
        <f>Exchanges!S2355</f>
        <v>1</v>
      </c>
      <c r="S2351" s="1">
        <f>Exchanges!T2355</f>
        <v>1</v>
      </c>
      <c r="T2351" s="1">
        <f>Exchanges!U2355</f>
        <v>3</v>
      </c>
      <c r="U2351" s="1">
        <f>Exchanges!V2355</f>
        <v>2013</v>
      </c>
      <c r="V2351" s="1" t="str">
        <f>Exchanges!W2355</f>
        <v>CRESOL (MIXED ISOMERS)</v>
      </c>
      <c r="W2351" s="1" t="str">
        <f>Exchanges!X2355</f>
        <v>TRI</v>
      </c>
      <c r="X2351" s="1"/>
    </row>
    <row r="2352" spans="1:24" x14ac:dyDescent="0.15">
      <c r="A2352" s="1" t="str">
        <f>Exchanges!B2356</f>
        <v>CATECHOL</v>
      </c>
      <c r="B2352" s="1">
        <f>Exchanges!C2356</f>
        <v>120809</v>
      </c>
      <c r="C2352" s="1" t="str">
        <f>Exchanges!D2356</f>
        <v>soil</v>
      </c>
      <c r="D2352" s="1" t="str">
        <f>Exchanges!E2356</f>
        <v>unspecified</v>
      </c>
      <c r="E2352" s="1" t="str">
        <f>Exchanges!F2356</f>
        <v>9fa20195-7b98-4976-ad55-d7eea0327110</v>
      </c>
      <c r="F2352" s="1" t="str">
        <f>Exchanges!G2356</f>
        <v>Paperboard mills</v>
      </c>
      <c r="G2352" s="1">
        <f>Exchanges!H2356</f>
        <v>322130</v>
      </c>
      <c r="H2352" s="1" t="str">
        <f>Exchanges!I2356</f>
        <v>US</v>
      </c>
      <c r="I2352" s="1">
        <f>Exchanges!J2356</f>
        <v>1.3406519169059281E-10</v>
      </c>
      <c r="J2352" s="1" t="str">
        <f>Exchanges!K2356</f>
        <v>kg</v>
      </c>
      <c r="K2352" s="1"/>
      <c r="L2352" s="1"/>
      <c r="M2352" s="1"/>
      <c r="N2352" s="1"/>
      <c r="O2352" s="1"/>
      <c r="P2352" s="86">
        <f>ROUND(Exchanges!Q2356,0)</f>
        <v>2</v>
      </c>
      <c r="Q2352" s="1">
        <f>Exchanges!R2356</f>
        <v>1</v>
      </c>
      <c r="R2352" s="1">
        <f>Exchanges!S2356</f>
        <v>1</v>
      </c>
      <c r="S2352" s="1">
        <f>Exchanges!T2356</f>
        <v>1</v>
      </c>
      <c r="T2352" s="1">
        <f>Exchanges!U2356</f>
        <v>3</v>
      </c>
      <c r="U2352" s="1">
        <f>Exchanges!V2356</f>
        <v>2013</v>
      </c>
      <c r="V2352" s="1" t="str">
        <f>Exchanges!W2356</f>
        <v>CATECHOL</v>
      </c>
      <c r="W2352" s="1" t="str">
        <f>Exchanges!X2356</f>
        <v>TRI</v>
      </c>
      <c r="X2352" s="1"/>
    </row>
    <row r="2353" spans="1:24" x14ac:dyDescent="0.15">
      <c r="A2353" s="1" t="str">
        <f>Exchanges!B2357</f>
        <v>Formaldehyde</v>
      </c>
      <c r="B2353" s="1">
        <f>Exchanges!C2357</f>
        <v>50000</v>
      </c>
      <c r="C2353" s="1" t="str">
        <f>Exchanges!D2357</f>
        <v>soil</v>
      </c>
      <c r="D2353" s="1" t="str">
        <f>Exchanges!E2357</f>
        <v>unspecified</v>
      </c>
      <c r="E2353" s="1" t="str">
        <f>Exchanges!F2357</f>
        <v>aa145238-36a2-4355-9352-79ec301df319</v>
      </c>
      <c r="F2353" s="1" t="str">
        <f>Exchanges!G2357</f>
        <v>Paperboard mills</v>
      </c>
      <c r="G2353" s="1">
        <f>Exchanges!H2357</f>
        <v>322130</v>
      </c>
      <c r="H2353" s="1" t="str">
        <f>Exchanges!I2357</f>
        <v>US</v>
      </c>
      <c r="I2353" s="1">
        <f>Exchanges!J2357</f>
        <v>4.1368687721668634E-10</v>
      </c>
      <c r="J2353" s="1" t="str">
        <f>Exchanges!K2357</f>
        <v>kg</v>
      </c>
      <c r="K2353" s="1"/>
      <c r="L2353" s="1"/>
      <c r="M2353" s="1"/>
      <c r="N2353" s="1"/>
      <c r="O2353" s="1"/>
      <c r="P2353" s="86">
        <f>ROUND(Exchanges!Q2357,0)</f>
        <v>2</v>
      </c>
      <c r="Q2353" s="1">
        <f>Exchanges!R2357</f>
        <v>1</v>
      </c>
      <c r="R2353" s="1">
        <f>Exchanges!S2357</f>
        <v>1</v>
      </c>
      <c r="S2353" s="1">
        <f>Exchanges!T2357</f>
        <v>1</v>
      </c>
      <c r="T2353" s="1">
        <f>Exchanges!U2357</f>
        <v>3</v>
      </c>
      <c r="U2353" s="1">
        <f>Exchanges!V2357</f>
        <v>2013</v>
      </c>
      <c r="V2353" s="1" t="str">
        <f>Exchanges!W2357</f>
        <v>FORMALDEHYDE</v>
      </c>
      <c r="W2353" s="1" t="str">
        <f>Exchanges!X2357</f>
        <v>TRI</v>
      </c>
      <c r="X2353" s="1"/>
    </row>
    <row r="2354" spans="1:24" x14ac:dyDescent="0.15">
      <c r="A2354" s="1" t="str">
        <f>Exchanges!B2358</f>
        <v>Phenol</v>
      </c>
      <c r="B2354" s="1">
        <f>Exchanges!C2358</f>
        <v>108952</v>
      </c>
      <c r="C2354" s="1" t="str">
        <f>Exchanges!D2358</f>
        <v>soil</v>
      </c>
      <c r="D2354" s="1" t="str">
        <f>Exchanges!E2358</f>
        <v>unspecified</v>
      </c>
      <c r="E2354" s="1" t="str">
        <f>Exchanges!F2358</f>
        <v>695a9417-e404-4ae4-a1df-58c07f015570</v>
      </c>
      <c r="F2354" s="1" t="str">
        <f>Exchanges!G2358</f>
        <v>Paperboard mills</v>
      </c>
      <c r="G2354" s="1">
        <f>Exchanges!H2358</f>
        <v>322130</v>
      </c>
      <c r="H2354" s="1" t="str">
        <f>Exchanges!I2358</f>
        <v>US</v>
      </c>
      <c r="I2354" s="1">
        <f>Exchanges!J2358</f>
        <v>4.3375835162979236E-10</v>
      </c>
      <c r="J2354" s="1" t="str">
        <f>Exchanges!K2358</f>
        <v>kg</v>
      </c>
      <c r="K2354" s="1"/>
      <c r="L2354" s="1"/>
      <c r="M2354" s="1"/>
      <c r="N2354" s="1"/>
      <c r="O2354" s="1"/>
      <c r="P2354" s="86">
        <f>ROUND(Exchanges!Q2358,0)</f>
        <v>3</v>
      </c>
      <c r="Q2354" s="1">
        <f>Exchanges!R2358</f>
        <v>1</v>
      </c>
      <c r="R2354" s="1">
        <f>Exchanges!S2358</f>
        <v>1</v>
      </c>
      <c r="S2354" s="1">
        <f>Exchanges!T2358</f>
        <v>1</v>
      </c>
      <c r="T2354" s="1">
        <f>Exchanges!U2358</f>
        <v>3</v>
      </c>
      <c r="U2354" s="1">
        <f>Exchanges!V2358</f>
        <v>2013</v>
      </c>
      <c r="V2354" s="1" t="str">
        <f>Exchanges!W2358</f>
        <v>PHENOL</v>
      </c>
      <c r="W2354" s="1" t="str">
        <f>Exchanges!X2358</f>
        <v>TRI</v>
      </c>
      <c r="X2354" s="1"/>
    </row>
    <row r="2355" spans="1:24" x14ac:dyDescent="0.15">
      <c r="A2355" s="1" t="str">
        <f>Exchanges!B2359</f>
        <v>Acetaldehyde</v>
      </c>
      <c r="B2355" s="1">
        <f>Exchanges!C2359</f>
        <v>75070</v>
      </c>
      <c r="C2355" s="1" t="str">
        <f>Exchanges!D2359</f>
        <v>soil</v>
      </c>
      <c r="D2355" s="1" t="str">
        <f>Exchanges!E2359</f>
        <v>unspecified</v>
      </c>
      <c r="E2355" s="1" t="str">
        <f>Exchanges!F2359</f>
        <v>b8585b07-0c9d-48ea-8dbd-6bb64b55abd7</v>
      </c>
      <c r="F2355" s="1" t="str">
        <f>Exchanges!G2359</f>
        <v>Paperboard mills</v>
      </c>
      <c r="G2355" s="1">
        <f>Exchanges!H2359</f>
        <v>322130</v>
      </c>
      <c r="H2355" s="1" t="str">
        <f>Exchanges!I2359</f>
        <v>US</v>
      </c>
      <c r="I2355" s="1">
        <f>Exchanges!J2359</f>
        <v>7.2364560040533693E-10</v>
      </c>
      <c r="J2355" s="1" t="str">
        <f>Exchanges!K2359</f>
        <v>kg</v>
      </c>
      <c r="K2355" s="1"/>
      <c r="L2355" s="1"/>
      <c r="M2355" s="1"/>
      <c r="N2355" s="1"/>
      <c r="O2355" s="1"/>
      <c r="P2355" s="86">
        <f>ROUND(Exchanges!Q2359,0)</f>
        <v>3</v>
      </c>
      <c r="Q2355" s="1">
        <f>Exchanges!R2359</f>
        <v>1</v>
      </c>
      <c r="R2355" s="1">
        <f>Exchanges!S2359</f>
        <v>1</v>
      </c>
      <c r="S2355" s="1">
        <f>Exchanges!T2359</f>
        <v>1</v>
      </c>
      <c r="T2355" s="1">
        <f>Exchanges!U2359</f>
        <v>3</v>
      </c>
      <c r="U2355" s="1">
        <f>Exchanges!V2359</f>
        <v>2013</v>
      </c>
      <c r="V2355" s="1" t="str">
        <f>Exchanges!W2359</f>
        <v>ACETALDEHYDE</v>
      </c>
      <c r="W2355" s="1" t="str">
        <f>Exchanges!X2359</f>
        <v>TRI</v>
      </c>
      <c r="X2355" s="1"/>
    </row>
    <row r="2356" spans="1:24" x14ac:dyDescent="0.15">
      <c r="A2356" s="1" t="str">
        <f>Exchanges!B2360</f>
        <v>HYDROGEN SULFIDE</v>
      </c>
      <c r="B2356" s="1">
        <f>Exchanges!C2360</f>
        <v>7783064</v>
      </c>
      <c r="C2356" s="1" t="str">
        <f>Exchanges!D2360</f>
        <v>soil</v>
      </c>
      <c r="D2356" s="1" t="str">
        <f>Exchanges!E2360</f>
        <v>unspecified</v>
      </c>
      <c r="E2356" s="1" t="str">
        <f>Exchanges!F2360</f>
        <v>59f8f8d9-c482-469d-b1c2-9825b8b33596</v>
      </c>
      <c r="F2356" s="1" t="str">
        <f>Exchanges!G2360</f>
        <v>Paperboard mills</v>
      </c>
      <c r="G2356" s="1">
        <f>Exchanges!H2360</f>
        <v>322130</v>
      </c>
      <c r="H2356" s="1" t="str">
        <f>Exchanges!I2360</f>
        <v>US</v>
      </c>
      <c r="I2356" s="1">
        <f>Exchanges!J2360</f>
        <v>2.4449966965039691E-8</v>
      </c>
      <c r="J2356" s="1" t="str">
        <f>Exchanges!K2360</f>
        <v>kg</v>
      </c>
      <c r="K2356" s="1"/>
      <c r="L2356" s="1"/>
      <c r="M2356" s="1"/>
      <c r="N2356" s="1"/>
      <c r="O2356" s="1"/>
      <c r="P2356" s="86">
        <f>ROUND(Exchanges!Q2360,0)</f>
        <v>3</v>
      </c>
      <c r="Q2356" s="1">
        <f>Exchanges!R2360</f>
        <v>1</v>
      </c>
      <c r="R2356" s="1">
        <f>Exchanges!S2360</f>
        <v>1</v>
      </c>
      <c r="S2356" s="1">
        <f>Exchanges!T2360</f>
        <v>1</v>
      </c>
      <c r="T2356" s="1">
        <f>Exchanges!U2360</f>
        <v>3</v>
      </c>
      <c r="U2356" s="1">
        <f>Exchanges!V2360</f>
        <v>2013</v>
      </c>
      <c r="V2356" s="1" t="str">
        <f>Exchanges!W2360</f>
        <v>HYDROGEN SULFIDE</v>
      </c>
      <c r="W2356" s="1" t="str">
        <f>Exchanges!X2360</f>
        <v>TRI</v>
      </c>
      <c r="X2356" s="1"/>
    </row>
    <row r="2357" spans="1:24" x14ac:dyDescent="0.15">
      <c r="A2357" s="1" t="str">
        <f>Exchanges!B2361</f>
        <v>lead</v>
      </c>
      <c r="B2357" s="1">
        <f>Exchanges!C2361</f>
        <v>7439921</v>
      </c>
      <c r="C2357" s="1" t="str">
        <f>Exchanges!D2361</f>
        <v>soil</v>
      </c>
      <c r="D2357" s="1" t="str">
        <f>Exchanges!E2361</f>
        <v>industrial</v>
      </c>
      <c r="E2357" s="1" t="str">
        <f>Exchanges!F2361</f>
        <v>67652827-017f-4856-8d0a-c97bac4c6562</v>
      </c>
      <c r="F2357" s="1" t="str">
        <f>Exchanges!G2361</f>
        <v>Paperboard mills</v>
      </c>
      <c r="G2357" s="1">
        <f>Exchanges!H2361</f>
        <v>322130</v>
      </c>
      <c r="H2357" s="1" t="str">
        <f>Exchanges!I2361</f>
        <v>US</v>
      </c>
      <c r="I2357" s="1">
        <f>Exchanges!J2361</f>
        <v>4.4416947137307885E-8</v>
      </c>
      <c r="J2357" s="1" t="str">
        <f>Exchanges!K2361</f>
        <v>kg</v>
      </c>
      <c r="K2357" s="1"/>
      <c r="L2357" s="1"/>
      <c r="M2357" s="1"/>
      <c r="N2357" s="1"/>
      <c r="O2357" s="1"/>
      <c r="P2357" s="86">
        <f>ROUND(Exchanges!Q2361,0)</f>
        <v>3</v>
      </c>
      <c r="Q2357" s="1">
        <f>Exchanges!R2361</f>
        <v>1</v>
      </c>
      <c r="R2357" s="1">
        <f>Exchanges!S2361</f>
        <v>1</v>
      </c>
      <c r="S2357" s="1">
        <f>Exchanges!T2361</f>
        <v>1</v>
      </c>
      <c r="T2357" s="1">
        <f>Exchanges!U2361</f>
        <v>3</v>
      </c>
      <c r="U2357" s="1">
        <f>Exchanges!V2361</f>
        <v>2013</v>
      </c>
      <c r="V2357" s="1" t="str">
        <f>Exchanges!W2361</f>
        <v>LEAD</v>
      </c>
      <c r="W2357" s="1" t="str">
        <f>Exchanges!X2361</f>
        <v>TRI</v>
      </c>
      <c r="X2357" s="1"/>
    </row>
    <row r="2358" spans="1:24" x14ac:dyDescent="0.15">
      <c r="A2358" s="1" t="str">
        <f>Exchanges!B2362</f>
        <v>methanol</v>
      </c>
      <c r="B2358" s="1">
        <f>Exchanges!C2362</f>
        <v>67561</v>
      </c>
      <c r="C2358" s="1" t="str">
        <f>Exchanges!D2362</f>
        <v>soil</v>
      </c>
      <c r="D2358" s="1" t="str">
        <f>Exchanges!E2362</f>
        <v>industrial</v>
      </c>
      <c r="E2358" s="1" t="str">
        <f>Exchanges!F2362</f>
        <v>4b90ac07-27c5-4013-926a-e1eef49798ef</v>
      </c>
      <c r="F2358" s="1" t="str">
        <f>Exchanges!G2362</f>
        <v>Paperboard mills</v>
      </c>
      <c r="G2358" s="1">
        <f>Exchanges!H2362</f>
        <v>322130</v>
      </c>
      <c r="H2358" s="1" t="str">
        <f>Exchanges!I2362</f>
        <v>US</v>
      </c>
      <c r="I2358" s="1">
        <f>Exchanges!J2362</f>
        <v>1.4134301638236785E-7</v>
      </c>
      <c r="J2358" s="1" t="str">
        <f>Exchanges!K2362</f>
        <v>kg</v>
      </c>
      <c r="K2358" s="1"/>
      <c r="L2358" s="1"/>
      <c r="M2358" s="1"/>
      <c r="N2358" s="1"/>
      <c r="O2358" s="1"/>
      <c r="P2358" s="86">
        <f>ROUND(Exchanges!Q2362,0)</f>
        <v>3</v>
      </c>
      <c r="Q2358" s="1">
        <f>Exchanges!R2362</f>
        <v>1</v>
      </c>
      <c r="R2358" s="1">
        <f>Exchanges!S2362</f>
        <v>1</v>
      </c>
      <c r="S2358" s="1">
        <f>Exchanges!T2362</f>
        <v>1</v>
      </c>
      <c r="T2358" s="1">
        <f>Exchanges!U2362</f>
        <v>3</v>
      </c>
      <c r="U2358" s="1">
        <f>Exchanges!V2362</f>
        <v>2013</v>
      </c>
      <c r="V2358" s="1" t="str">
        <f>Exchanges!W2362</f>
        <v>METHANOL</v>
      </c>
      <c r="W2358" s="1" t="str">
        <f>Exchanges!X2362</f>
        <v>TRI</v>
      </c>
      <c r="X2358" s="1"/>
    </row>
    <row r="2359" spans="1:24" x14ac:dyDescent="0.15">
      <c r="A2359" s="1" t="str">
        <f>Exchanges!B2363</f>
        <v>manganese</v>
      </c>
      <c r="B2359" s="1">
        <f>Exchanges!C2363</f>
        <v>7439965</v>
      </c>
      <c r="C2359" s="1" t="str">
        <f>Exchanges!D2363</f>
        <v>soil</v>
      </c>
      <c r="D2359" s="1" t="str">
        <f>Exchanges!E2363</f>
        <v>industrial</v>
      </c>
      <c r="E2359" s="1" t="str">
        <f>Exchanges!F2363</f>
        <v>9c706cff-cb82-4207-a589-95896e04dc08</v>
      </c>
      <c r="F2359" s="1" t="str">
        <f>Exchanges!G2363</f>
        <v>Paperboard mills</v>
      </c>
      <c r="G2359" s="1">
        <f>Exchanges!H2363</f>
        <v>322130</v>
      </c>
      <c r="H2359" s="1" t="str">
        <f>Exchanges!I2363</f>
        <v>US</v>
      </c>
      <c r="I2359" s="1">
        <f>Exchanges!J2363</f>
        <v>6.8334943421719306E-7</v>
      </c>
      <c r="J2359" s="1" t="str">
        <f>Exchanges!K2363</f>
        <v>kg</v>
      </c>
      <c r="K2359" s="1"/>
      <c r="L2359" s="1"/>
      <c r="M2359" s="1"/>
      <c r="N2359" s="1"/>
      <c r="O2359" s="1"/>
      <c r="P2359" s="86">
        <f>ROUND(Exchanges!Q2363,0)</f>
        <v>4</v>
      </c>
      <c r="Q2359" s="1">
        <f>Exchanges!R2363</f>
        <v>1</v>
      </c>
      <c r="R2359" s="1">
        <f>Exchanges!S2363</f>
        <v>1</v>
      </c>
      <c r="S2359" s="1">
        <f>Exchanges!T2363</f>
        <v>1</v>
      </c>
      <c r="T2359" s="1">
        <f>Exchanges!U2363</f>
        <v>3</v>
      </c>
      <c r="U2359" s="1">
        <f>Exchanges!V2363</f>
        <v>2013</v>
      </c>
      <c r="V2359" s="1" t="str">
        <f>Exchanges!W2363</f>
        <v>MANGANESE</v>
      </c>
      <c r="W2359" s="1" t="str">
        <f>Exchanges!X2363</f>
        <v>TRI</v>
      </c>
      <c r="X2359" s="1"/>
    </row>
    <row r="2360" spans="1:24" x14ac:dyDescent="0.15">
      <c r="A2360" s="1" t="str">
        <f>Exchanges!B2364</f>
        <v>Polychlorinated biphenyls</v>
      </c>
      <c r="B2360" s="1">
        <f>Exchanges!C2364</f>
        <v>1336363</v>
      </c>
      <c r="C2360" s="1" t="str">
        <f>Exchanges!D2364</f>
        <v>soil</v>
      </c>
      <c r="D2360" s="1" t="str">
        <f>Exchanges!E2364</f>
        <v>unspecified</v>
      </c>
      <c r="E2360" s="1" t="str">
        <f>Exchanges!F2364</f>
        <v>39d4b510-09eb-49b1-84ae-94dd8c3a04a5</v>
      </c>
      <c r="F2360" s="1" t="str">
        <f>Exchanges!G2364</f>
        <v>Sanitary paper product manufacturing</v>
      </c>
      <c r="G2360" s="1">
        <f>Exchanges!H2364</f>
        <v>322291</v>
      </c>
      <c r="H2360" s="1" t="str">
        <f>Exchanges!I2364</f>
        <v>US</v>
      </c>
      <c r="I2360" s="1">
        <f>Exchanges!J2364</f>
        <v>4.7890421132585028E-10</v>
      </c>
      <c r="J2360" s="1" t="str">
        <f>Exchanges!K2364</f>
        <v>kg</v>
      </c>
      <c r="K2360" s="1"/>
      <c r="L2360" s="1"/>
      <c r="M2360" s="1"/>
      <c r="N2360" s="1"/>
      <c r="O2360" s="1"/>
      <c r="P2360" s="86">
        <f>ROUND(Exchanges!Q2364,0)</f>
        <v>3</v>
      </c>
      <c r="Q2360" s="1">
        <f>Exchanges!R2364</f>
        <v>1</v>
      </c>
      <c r="R2360" s="1">
        <f>Exchanges!S2364</f>
        <v>1</v>
      </c>
      <c r="S2360" s="1">
        <f>Exchanges!T2364</f>
        <v>1</v>
      </c>
      <c r="T2360" s="1">
        <f>Exchanges!U2364</f>
        <v>5</v>
      </c>
      <c r="U2360" s="1">
        <f>Exchanges!V2364</f>
        <v>2013</v>
      </c>
      <c r="V2360" s="1" t="str">
        <f>Exchanges!W2364</f>
        <v>POLYCHLORINATED BIPHENYLS</v>
      </c>
      <c r="W2360" s="1" t="str">
        <f>Exchanges!X2364</f>
        <v>TRI</v>
      </c>
      <c r="X2360" s="1"/>
    </row>
    <row r="2361" spans="1:24" x14ac:dyDescent="0.15">
      <c r="A2361" s="1" t="str">
        <f>Exchanges!B2365</f>
        <v>Aluminum</v>
      </c>
      <c r="B2361" s="1">
        <f>Exchanges!C2365</f>
        <v>7429905</v>
      </c>
      <c r="C2361" s="1" t="str">
        <f>Exchanges!D2365</f>
        <v>soil</v>
      </c>
      <c r="D2361" s="1" t="str">
        <f>Exchanges!E2365</f>
        <v>unspecified</v>
      </c>
      <c r="E2361" s="1" t="str">
        <f>Exchanges!F2365</f>
        <v>e0401210-0377-4670-84af-12247ca20bed</v>
      </c>
      <c r="F2361" s="1" t="str">
        <f>Exchanges!G2365</f>
        <v>All other converted paper product manufacturing</v>
      </c>
      <c r="G2361" s="1">
        <f>Exchanges!H2365</f>
        <v>322299</v>
      </c>
      <c r="H2361" s="1" t="str">
        <f>Exchanges!I2365</f>
        <v>US</v>
      </c>
      <c r="I2361" s="1">
        <f>Exchanges!J2365</f>
        <v>4.6304614128215598E-9</v>
      </c>
      <c r="J2361" s="1" t="str">
        <f>Exchanges!K2365</f>
        <v>kg</v>
      </c>
      <c r="K2361" s="1"/>
      <c r="L2361" s="1"/>
      <c r="M2361" s="1"/>
      <c r="N2361" s="1"/>
      <c r="O2361" s="1"/>
      <c r="P2361" s="86">
        <f>ROUND(Exchanges!Q2365,0)</f>
        <v>4</v>
      </c>
      <c r="Q2361" s="1">
        <f>Exchanges!R2365</f>
        <v>1</v>
      </c>
      <c r="R2361" s="1">
        <f>Exchanges!S2365</f>
        <v>1</v>
      </c>
      <c r="S2361" s="1">
        <f>Exchanges!T2365</f>
        <v>1</v>
      </c>
      <c r="T2361" s="1">
        <f>Exchanges!U2365</f>
        <v>5</v>
      </c>
      <c r="U2361" s="1">
        <f>Exchanges!V2365</f>
        <v>2013</v>
      </c>
      <c r="V2361" s="1" t="str">
        <f>Exchanges!W2365</f>
        <v>ALUMINUM (FUME OR DUST)</v>
      </c>
      <c r="W2361" s="1" t="str">
        <f>Exchanges!X2365</f>
        <v>TRI</v>
      </c>
      <c r="X2361" s="1"/>
    </row>
    <row r="2362" spans="1:24" x14ac:dyDescent="0.15">
      <c r="A2362" s="1" t="str">
        <f>Exchanges!B2366</f>
        <v>lead</v>
      </c>
      <c r="B2362" s="1">
        <f>Exchanges!C2366</f>
        <v>7439921</v>
      </c>
      <c r="C2362" s="1" t="str">
        <f>Exchanges!D2366</f>
        <v>soil</v>
      </c>
      <c r="D2362" s="1" t="str">
        <f>Exchanges!E2366</f>
        <v>industrial</v>
      </c>
      <c r="E2362" s="1" t="str">
        <f>Exchanges!F2366</f>
        <v>67652827-017f-4856-8d0a-c97bac4c6562</v>
      </c>
      <c r="F2362" s="1" t="str">
        <f>Exchanges!G2366</f>
        <v>All other converted paper product manufacturing</v>
      </c>
      <c r="G2362" s="1">
        <f>Exchanges!H2366</f>
        <v>322299</v>
      </c>
      <c r="H2362" s="1" t="str">
        <f>Exchanges!I2366</f>
        <v>US</v>
      </c>
      <c r="I2362" s="1">
        <f>Exchanges!J2366</f>
        <v>1.356725193956717E-8</v>
      </c>
      <c r="J2362" s="1" t="str">
        <f>Exchanges!K2366</f>
        <v>kg</v>
      </c>
      <c r="K2362" s="1"/>
      <c r="L2362" s="1"/>
      <c r="M2362" s="1"/>
      <c r="N2362" s="1"/>
      <c r="O2362" s="1"/>
      <c r="P2362" s="86">
        <f>ROUND(Exchanges!Q2366,0)</f>
        <v>3</v>
      </c>
      <c r="Q2362" s="1">
        <f>Exchanges!R2366</f>
        <v>1</v>
      </c>
      <c r="R2362" s="1">
        <f>Exchanges!S2366</f>
        <v>1</v>
      </c>
      <c r="S2362" s="1">
        <f>Exchanges!T2366</f>
        <v>1</v>
      </c>
      <c r="T2362" s="1">
        <f>Exchanges!U2366</f>
        <v>5</v>
      </c>
      <c r="U2362" s="1">
        <f>Exchanges!V2366</f>
        <v>2013</v>
      </c>
      <c r="V2362" s="1" t="str">
        <f>Exchanges!W2366</f>
        <v>LEAD</v>
      </c>
      <c r="W2362" s="1" t="str">
        <f>Exchanges!X2366</f>
        <v>TRI</v>
      </c>
      <c r="X2362" s="1"/>
    </row>
    <row r="2363" spans="1:24" x14ac:dyDescent="0.15">
      <c r="A2363" s="1" t="str">
        <f>Exchanges!B2367</f>
        <v>AMMONIA</v>
      </c>
      <c r="B2363" s="1">
        <f>Exchanges!C2367</f>
        <v>7664417</v>
      </c>
      <c r="C2363" s="1" t="str">
        <f>Exchanges!D2367</f>
        <v>soil</v>
      </c>
      <c r="D2363" s="1" t="str">
        <f>Exchanges!E2367</f>
        <v>unspecified</v>
      </c>
      <c r="E2363" s="1" t="str">
        <f>Exchanges!F2367</f>
        <v>d1ca3361-2621-40cd-9965-6236a4b3fd33</v>
      </c>
      <c r="F2363" s="1" t="str">
        <f>Exchanges!G2367</f>
        <v>Printing</v>
      </c>
      <c r="G2363" s="1">
        <f>Exchanges!H2367</f>
        <v>323110</v>
      </c>
      <c r="H2363" s="1" t="str">
        <f>Exchanges!I2367</f>
        <v>US</v>
      </c>
      <c r="I2363" s="1">
        <f>Exchanges!J2367</f>
        <v>1.7041100007513711E-8</v>
      </c>
      <c r="J2363" s="1" t="str">
        <f>Exchanges!K2367</f>
        <v>kg</v>
      </c>
      <c r="K2363" s="1"/>
      <c r="L2363" s="1"/>
      <c r="M2363" s="1"/>
      <c r="N2363" s="1"/>
      <c r="O2363" s="1"/>
      <c r="P2363" s="86">
        <f>ROUND(Exchanges!Q2367,0)</f>
        <v>3</v>
      </c>
      <c r="Q2363" s="1">
        <f>Exchanges!R2367</f>
        <v>1</v>
      </c>
      <c r="R2363" s="1">
        <f>Exchanges!S2367</f>
        <v>1</v>
      </c>
      <c r="S2363" s="1">
        <f>Exchanges!T2367</f>
        <v>1</v>
      </c>
      <c r="T2363" s="1">
        <f>Exchanges!U2367</f>
        <v>5</v>
      </c>
      <c r="U2363" s="1">
        <f>Exchanges!V2367</f>
        <v>2013</v>
      </c>
      <c r="V2363" s="1" t="str">
        <f>Exchanges!W2367</f>
        <v>AMMONIA</v>
      </c>
      <c r="W2363" s="1" t="str">
        <f>Exchanges!X2367</f>
        <v>TRI</v>
      </c>
      <c r="X2363" s="1"/>
    </row>
    <row r="2364" spans="1:24" x14ac:dyDescent="0.15">
      <c r="A2364" s="1" t="str">
        <f>Exchanges!B2368</f>
        <v>Ethane, 1,2-dichloro-</v>
      </c>
      <c r="B2364" s="1">
        <f>Exchanges!C2368</f>
        <v>107062</v>
      </c>
      <c r="C2364" s="1" t="str">
        <f>Exchanges!D2368</f>
        <v>soil</v>
      </c>
      <c r="D2364" s="1" t="str">
        <f>Exchanges!E2368</f>
        <v>unspecified</v>
      </c>
      <c r="E2364" s="1" t="str">
        <f>Exchanges!F2368</f>
        <v>009ccb2d-86d7-417c-8db1-2f4582895b3a</v>
      </c>
      <c r="F2364" s="1" t="str">
        <f>Exchanges!G2368</f>
        <v>Petroleum refineries</v>
      </c>
      <c r="G2364" s="1">
        <f>Exchanges!H2368</f>
        <v>324110</v>
      </c>
      <c r="H2364" s="1" t="str">
        <f>Exchanges!I2368</f>
        <v>US</v>
      </c>
      <c r="I2364" s="1">
        <f>Exchanges!J2368</f>
        <v>9.9271989958482185E-14</v>
      </c>
      <c r="J2364" s="1" t="str">
        <f>Exchanges!K2368</f>
        <v>kg</v>
      </c>
      <c r="K2364" s="1"/>
      <c r="L2364" s="1"/>
      <c r="M2364" s="1"/>
      <c r="N2364" s="1"/>
      <c r="O2364" s="1"/>
      <c r="P2364" s="86">
        <f>ROUND(Exchanges!Q2368,0)</f>
        <v>4</v>
      </c>
      <c r="Q2364" s="1">
        <f>Exchanges!R2368</f>
        <v>1</v>
      </c>
      <c r="R2364" s="1">
        <f>Exchanges!S2368</f>
        <v>1</v>
      </c>
      <c r="S2364" s="1">
        <f>Exchanges!T2368</f>
        <v>1</v>
      </c>
      <c r="T2364" s="1">
        <f>Exchanges!U2368</f>
        <v>1</v>
      </c>
      <c r="U2364" s="1">
        <f>Exchanges!V2368</f>
        <v>2013</v>
      </c>
      <c r="V2364" s="1" t="str">
        <f>Exchanges!W2368</f>
        <v>1,2-DICHLOROETHANE</v>
      </c>
      <c r="W2364" s="1" t="str">
        <f>Exchanges!X2368</f>
        <v>TRI</v>
      </c>
      <c r="X2364" s="1"/>
    </row>
    <row r="2365" spans="1:24" x14ac:dyDescent="0.15">
      <c r="A2365" s="1" t="str">
        <f>Exchanges!B2369</f>
        <v>HYDROFLUORIC ACID</v>
      </c>
      <c r="B2365" s="1">
        <f>Exchanges!C2369</f>
        <v>7664393</v>
      </c>
      <c r="C2365" s="1" t="str">
        <f>Exchanges!D2369</f>
        <v>soil</v>
      </c>
      <c r="D2365" s="1" t="str">
        <f>Exchanges!E2369</f>
        <v>unspecified</v>
      </c>
      <c r="E2365" s="1" t="str">
        <f>Exchanges!F2369</f>
        <v>bb474565-8449-331e-8fde-76948b80db9f</v>
      </c>
      <c r="F2365" s="1" t="str">
        <f>Exchanges!G2369</f>
        <v>Petroleum refineries</v>
      </c>
      <c r="G2365" s="1">
        <f>Exchanges!H2369</f>
        <v>324110</v>
      </c>
      <c r="H2365" s="1" t="str">
        <f>Exchanges!I2369</f>
        <v>US</v>
      </c>
      <c r="I2365" s="1">
        <f>Exchanges!J2369</f>
        <v>2.3358115284348749E-13</v>
      </c>
      <c r="J2365" s="1" t="str">
        <f>Exchanges!K2369</f>
        <v>kg</v>
      </c>
      <c r="K2365" s="1"/>
      <c r="L2365" s="1"/>
      <c r="M2365" s="1"/>
      <c r="N2365" s="1"/>
      <c r="O2365" s="1"/>
      <c r="P2365" s="86">
        <f>ROUND(Exchanges!Q2369,0)</f>
        <v>3</v>
      </c>
      <c r="Q2365" s="1">
        <f>Exchanges!R2369</f>
        <v>1</v>
      </c>
      <c r="R2365" s="1">
        <f>Exchanges!S2369</f>
        <v>1</v>
      </c>
      <c r="S2365" s="1">
        <f>Exchanges!T2369</f>
        <v>1</v>
      </c>
      <c r="T2365" s="1">
        <f>Exchanges!U2369</f>
        <v>1</v>
      </c>
      <c r="U2365" s="1">
        <f>Exchanges!V2369</f>
        <v>2013</v>
      </c>
      <c r="V2365" s="1" t="str">
        <f>Exchanges!W2369</f>
        <v>HYDROGEN FLUORIDE</v>
      </c>
      <c r="W2365" s="1" t="str">
        <f>Exchanges!X2369</f>
        <v>TRI</v>
      </c>
      <c r="X2365" s="1"/>
    </row>
    <row r="2366" spans="1:24" x14ac:dyDescent="0.15">
      <c r="A2366" s="1" t="str">
        <f>Exchanges!B2370</f>
        <v>TERT-BUTYL ALCOHOL</v>
      </c>
      <c r="B2366" s="1">
        <f>Exchanges!C2370</f>
        <v>75650</v>
      </c>
      <c r="C2366" s="1" t="str">
        <f>Exchanges!D2370</f>
        <v>soil</v>
      </c>
      <c r="D2366" s="1" t="str">
        <f>Exchanges!E2370</f>
        <v>unspecified</v>
      </c>
      <c r="E2366" s="1" t="str">
        <f>Exchanges!F2370</f>
        <v>aa6bef38-29e3-4d98-a4e3-d472fa099b61</v>
      </c>
      <c r="F2366" s="1" t="str">
        <f>Exchanges!G2370</f>
        <v>Petroleum refineries</v>
      </c>
      <c r="G2366" s="1">
        <f>Exchanges!H2370</f>
        <v>324110</v>
      </c>
      <c r="H2366" s="1" t="str">
        <f>Exchanges!I2370</f>
        <v>US</v>
      </c>
      <c r="I2366" s="1">
        <f>Exchanges!J2370</f>
        <v>3.4453220044414404E-13</v>
      </c>
      <c r="J2366" s="1" t="str">
        <f>Exchanges!K2370</f>
        <v>kg</v>
      </c>
      <c r="K2366" s="1"/>
      <c r="L2366" s="1"/>
      <c r="M2366" s="1"/>
      <c r="N2366" s="1"/>
      <c r="O2366" s="1"/>
      <c r="P2366" s="86">
        <f>ROUND(Exchanges!Q2370,0)</f>
        <v>4</v>
      </c>
      <c r="Q2366" s="1">
        <f>Exchanges!R2370</f>
        <v>1</v>
      </c>
      <c r="R2366" s="1">
        <f>Exchanges!S2370</f>
        <v>1</v>
      </c>
      <c r="S2366" s="1">
        <f>Exchanges!T2370</f>
        <v>1</v>
      </c>
      <c r="T2366" s="1">
        <f>Exchanges!U2370</f>
        <v>1</v>
      </c>
      <c r="U2366" s="1">
        <f>Exchanges!V2370</f>
        <v>2013</v>
      </c>
      <c r="V2366" s="1" t="str">
        <f>Exchanges!W2370</f>
        <v>TERT-BUTYL ALCOHOL</v>
      </c>
      <c r="W2366" s="1" t="str">
        <f>Exchanges!X2370</f>
        <v>TRI</v>
      </c>
      <c r="X2366" s="1"/>
    </row>
    <row r="2367" spans="1:24" x14ac:dyDescent="0.15">
      <c r="A2367" s="1" t="str">
        <f>Exchanges!B2371</f>
        <v>Phthalate, dimethyl-</v>
      </c>
      <c r="B2367" s="1">
        <f>Exchanges!C2371</f>
        <v>131113</v>
      </c>
      <c r="C2367" s="1" t="str">
        <f>Exchanges!D2371</f>
        <v>soil</v>
      </c>
      <c r="D2367" s="1" t="str">
        <f>Exchanges!E2371</f>
        <v>unspecified</v>
      </c>
      <c r="E2367" s="1" t="str">
        <f>Exchanges!F2371</f>
        <v>a842ef9e-98bf-4e31-9950-219e3ce070cb</v>
      </c>
      <c r="F2367" s="1" t="str">
        <f>Exchanges!G2371</f>
        <v>Petroleum refineries</v>
      </c>
      <c r="G2367" s="1">
        <f>Exchanges!H2371</f>
        <v>324110</v>
      </c>
      <c r="H2367" s="1" t="str">
        <f>Exchanges!I2371</f>
        <v>US</v>
      </c>
      <c r="I2367" s="1">
        <f>Exchanges!J2371</f>
        <v>5.8395288210871869E-13</v>
      </c>
      <c r="J2367" s="1" t="str">
        <f>Exchanges!K2371</f>
        <v>kg</v>
      </c>
      <c r="K2367" s="1"/>
      <c r="L2367" s="1"/>
      <c r="M2367" s="1"/>
      <c r="N2367" s="1"/>
      <c r="O2367" s="1"/>
      <c r="P2367" s="86">
        <f>ROUND(Exchanges!Q2371,0)</f>
        <v>4</v>
      </c>
      <c r="Q2367" s="1">
        <f>Exchanges!R2371</f>
        <v>1</v>
      </c>
      <c r="R2367" s="1">
        <f>Exchanges!S2371</f>
        <v>1</v>
      </c>
      <c r="S2367" s="1">
        <f>Exchanges!T2371</f>
        <v>1</v>
      </c>
      <c r="T2367" s="1">
        <f>Exchanges!U2371</f>
        <v>1</v>
      </c>
      <c r="U2367" s="1">
        <f>Exchanges!V2371</f>
        <v>2013</v>
      </c>
      <c r="V2367" s="1" t="str">
        <f>Exchanges!W2371</f>
        <v>DIMETHYL PHTHALATE</v>
      </c>
      <c r="W2367" s="1" t="str">
        <f>Exchanges!X2371</f>
        <v>TRI</v>
      </c>
      <c r="X2367" s="1"/>
    </row>
    <row r="2368" spans="1:24" x14ac:dyDescent="0.15">
      <c r="A2368" s="1" t="str">
        <f>Exchanges!B2372</f>
        <v>Ethene, tetrachloro-</v>
      </c>
      <c r="B2368" s="1">
        <f>Exchanges!C2372</f>
        <v>127184</v>
      </c>
      <c r="C2368" s="1" t="str">
        <f>Exchanges!D2372</f>
        <v>soil</v>
      </c>
      <c r="D2368" s="1" t="str">
        <f>Exchanges!E2372</f>
        <v>unspecified</v>
      </c>
      <c r="E2368" s="1" t="str">
        <f>Exchanges!F2372</f>
        <v>7fd8b581-a11c-47b3-b241-b15796342441</v>
      </c>
      <c r="F2368" s="1" t="str">
        <f>Exchanges!G2372</f>
        <v>Petroleum refineries</v>
      </c>
      <c r="G2368" s="1">
        <f>Exchanges!H2372</f>
        <v>324110</v>
      </c>
      <c r="H2368" s="1" t="str">
        <f>Exchanges!I2372</f>
        <v>US</v>
      </c>
      <c r="I2368" s="1">
        <f>Exchanges!J2372</f>
        <v>6.7738534324611376E-13</v>
      </c>
      <c r="J2368" s="1" t="str">
        <f>Exchanges!K2372</f>
        <v>kg</v>
      </c>
      <c r="K2368" s="1"/>
      <c r="L2368" s="1"/>
      <c r="M2368" s="1"/>
      <c r="N2368" s="1"/>
      <c r="O2368" s="1"/>
      <c r="P2368" s="86">
        <f>ROUND(Exchanges!Q2372,0)</f>
        <v>3</v>
      </c>
      <c r="Q2368" s="1">
        <f>Exchanges!R2372</f>
        <v>1</v>
      </c>
      <c r="R2368" s="1">
        <f>Exchanges!S2372</f>
        <v>1</v>
      </c>
      <c r="S2368" s="1">
        <f>Exchanges!T2372</f>
        <v>1</v>
      </c>
      <c r="T2368" s="1">
        <f>Exchanges!U2372</f>
        <v>1</v>
      </c>
      <c r="U2368" s="1">
        <f>Exchanges!V2372</f>
        <v>2013</v>
      </c>
      <c r="V2368" s="1" t="str">
        <f>Exchanges!W2372</f>
        <v>TETRACHLOROETHYLENE</v>
      </c>
      <c r="W2368" s="1" t="str">
        <f>Exchanges!X2372</f>
        <v>TRI</v>
      </c>
      <c r="X2368" s="1"/>
    </row>
    <row r="2369" spans="1:24" x14ac:dyDescent="0.15">
      <c r="A2369" s="1" t="str">
        <f>Exchanges!B2373</f>
        <v>mercury</v>
      </c>
      <c r="B2369" s="1">
        <f>Exchanges!C2373</f>
        <v>7439976</v>
      </c>
      <c r="C2369" s="1" t="str">
        <f>Exchanges!D2373</f>
        <v>soil</v>
      </c>
      <c r="D2369" s="1" t="str">
        <f>Exchanges!E2373</f>
        <v>unspecified</v>
      </c>
      <c r="E2369" s="1" t="str">
        <f>Exchanges!F2373</f>
        <v>f7eca11f-546f-4712-ad80-724254685596</v>
      </c>
      <c r="F2369" s="1" t="str">
        <f>Exchanges!G2373</f>
        <v>Petroleum refineries</v>
      </c>
      <c r="G2369" s="1">
        <f>Exchanges!H2373</f>
        <v>324110</v>
      </c>
      <c r="H2369" s="1" t="str">
        <f>Exchanges!I2373</f>
        <v>US</v>
      </c>
      <c r="I2369" s="1">
        <f>Exchanges!J2373</f>
        <v>1.3138939847446172E-12</v>
      </c>
      <c r="J2369" s="1" t="str">
        <f>Exchanges!K2373</f>
        <v>kg</v>
      </c>
      <c r="K2369" s="1"/>
      <c r="L2369" s="1"/>
      <c r="M2369" s="1"/>
      <c r="N2369" s="1"/>
      <c r="O2369" s="1"/>
      <c r="P2369" s="86">
        <f>ROUND(Exchanges!Q2373,0)</f>
        <v>3</v>
      </c>
      <c r="Q2369" s="1">
        <f>Exchanges!R2373</f>
        <v>1</v>
      </c>
      <c r="R2369" s="1">
        <f>Exchanges!S2373</f>
        <v>1</v>
      </c>
      <c r="S2369" s="1">
        <f>Exchanges!T2373</f>
        <v>1</v>
      </c>
      <c r="T2369" s="1">
        <f>Exchanges!U2373</f>
        <v>1</v>
      </c>
      <c r="U2369" s="1">
        <f>Exchanges!V2373</f>
        <v>2013</v>
      </c>
      <c r="V2369" s="1" t="str">
        <f>Exchanges!W2373</f>
        <v>MERCURY</v>
      </c>
      <c r="W2369" s="1" t="str">
        <f>Exchanges!X2373</f>
        <v>TRI</v>
      </c>
      <c r="X2369" s="1"/>
    </row>
    <row r="2370" spans="1:24" x14ac:dyDescent="0.15">
      <c r="A2370" s="1" t="str">
        <f>Exchanges!B2374</f>
        <v>methanol</v>
      </c>
      <c r="B2370" s="1">
        <f>Exchanges!C2374</f>
        <v>67561</v>
      </c>
      <c r="C2370" s="1" t="str">
        <f>Exchanges!D2374</f>
        <v>soil</v>
      </c>
      <c r="D2370" s="1" t="str">
        <f>Exchanges!E2374</f>
        <v>industrial</v>
      </c>
      <c r="E2370" s="1" t="str">
        <f>Exchanges!F2374</f>
        <v>4b90ac07-27c5-4013-926a-e1eef49798ef</v>
      </c>
      <c r="F2370" s="1" t="str">
        <f>Exchanges!G2374</f>
        <v>Petroleum refineries</v>
      </c>
      <c r="G2370" s="1">
        <f>Exchanges!H2374</f>
        <v>324110</v>
      </c>
      <c r="H2370" s="1" t="str">
        <f>Exchanges!I2374</f>
        <v>US</v>
      </c>
      <c r="I2370" s="1">
        <f>Exchanges!J2374</f>
        <v>1.6175494834411508E-12</v>
      </c>
      <c r="J2370" s="1" t="str">
        <f>Exchanges!K2374</f>
        <v>kg</v>
      </c>
      <c r="K2370" s="1"/>
      <c r="L2370" s="1"/>
      <c r="M2370" s="1"/>
      <c r="N2370" s="1"/>
      <c r="O2370" s="1"/>
      <c r="P2370" s="86">
        <f>ROUND(Exchanges!Q2374,0)</f>
        <v>3</v>
      </c>
      <c r="Q2370" s="1">
        <f>Exchanges!R2374</f>
        <v>1</v>
      </c>
      <c r="R2370" s="1">
        <f>Exchanges!S2374</f>
        <v>1</v>
      </c>
      <c r="S2370" s="1">
        <f>Exchanges!T2374</f>
        <v>1</v>
      </c>
      <c r="T2370" s="1">
        <f>Exchanges!U2374</f>
        <v>1</v>
      </c>
      <c r="U2370" s="1">
        <f>Exchanges!V2374</f>
        <v>2013</v>
      </c>
      <c r="V2370" s="1" t="str">
        <f>Exchanges!W2374</f>
        <v>METHANOL</v>
      </c>
      <c r="W2370" s="1" t="str">
        <f>Exchanges!X2374</f>
        <v>TRI</v>
      </c>
      <c r="X2370" s="1"/>
    </row>
    <row r="2371" spans="1:24" x14ac:dyDescent="0.15">
      <c r="A2371" s="1" t="str">
        <f>Exchanges!B2375</f>
        <v>chromium</v>
      </c>
      <c r="B2371" s="1">
        <f>Exchanges!C2375</f>
        <v>7440473</v>
      </c>
      <c r="C2371" s="1" t="str">
        <f>Exchanges!D2375</f>
        <v>soil</v>
      </c>
      <c r="D2371" s="1" t="str">
        <f>Exchanges!E2375</f>
        <v>industrial</v>
      </c>
      <c r="E2371" s="1" t="str">
        <f>Exchanges!F2375</f>
        <v>e65a9c58-21f1-48b6-b738-d05a8f10e5f3</v>
      </c>
      <c r="F2371" s="1" t="str">
        <f>Exchanges!G2375</f>
        <v>Petroleum refineries</v>
      </c>
      <c r="G2371" s="1">
        <f>Exchanges!H2375</f>
        <v>324110</v>
      </c>
      <c r="H2371" s="1" t="str">
        <f>Exchanges!I2375</f>
        <v>US</v>
      </c>
      <c r="I2371" s="1">
        <f>Exchanges!J2375</f>
        <v>1.7518586463261563E-12</v>
      </c>
      <c r="J2371" s="1" t="str">
        <f>Exchanges!K2375</f>
        <v>kg</v>
      </c>
      <c r="K2371" s="1"/>
      <c r="L2371" s="1"/>
      <c r="M2371" s="1"/>
      <c r="N2371" s="1"/>
      <c r="O2371" s="1"/>
      <c r="P2371" s="86">
        <f>ROUND(Exchanges!Q2375,0)</f>
        <v>4</v>
      </c>
      <c r="Q2371" s="1">
        <f>Exchanges!R2375</f>
        <v>1</v>
      </c>
      <c r="R2371" s="1">
        <f>Exchanges!S2375</f>
        <v>1</v>
      </c>
      <c r="S2371" s="1">
        <f>Exchanges!T2375</f>
        <v>1</v>
      </c>
      <c r="T2371" s="1">
        <f>Exchanges!U2375</f>
        <v>1</v>
      </c>
      <c r="U2371" s="1">
        <f>Exchanges!V2375</f>
        <v>2013</v>
      </c>
      <c r="V2371" s="1" t="str">
        <f>Exchanges!W2375</f>
        <v>CHROMIUM</v>
      </c>
      <c r="W2371" s="1" t="str">
        <f>Exchanges!X2375</f>
        <v>TRI</v>
      </c>
      <c r="X2371" s="1"/>
    </row>
    <row r="2372" spans="1:24" x14ac:dyDescent="0.15">
      <c r="A2372" s="1" t="str">
        <f>Exchanges!B2376</f>
        <v>Biphenyl</v>
      </c>
      <c r="B2372" s="1">
        <f>Exchanges!C2376</f>
        <v>92524</v>
      </c>
      <c r="C2372" s="1" t="str">
        <f>Exchanges!D2376</f>
        <v>soil</v>
      </c>
      <c r="D2372" s="1" t="str">
        <f>Exchanges!E2376</f>
        <v>unspecified</v>
      </c>
      <c r="E2372" s="1" t="str">
        <f>Exchanges!F2376</f>
        <v>5d7fc89a-2402-4833-b32f-b43564bbe8e4</v>
      </c>
      <c r="F2372" s="1" t="str">
        <f>Exchanges!G2376</f>
        <v>Petroleum refineries</v>
      </c>
      <c r="G2372" s="1">
        <f>Exchanges!H2376</f>
        <v>324110</v>
      </c>
      <c r="H2372" s="1" t="str">
        <f>Exchanges!I2376</f>
        <v>US</v>
      </c>
      <c r="I2372" s="1">
        <f>Exchanges!J2376</f>
        <v>2.3358115284348748E-12</v>
      </c>
      <c r="J2372" s="1" t="str">
        <f>Exchanges!K2376</f>
        <v>kg</v>
      </c>
      <c r="K2372" s="1"/>
      <c r="L2372" s="1"/>
      <c r="M2372" s="1"/>
      <c r="N2372" s="1"/>
      <c r="O2372" s="1"/>
      <c r="P2372" s="86">
        <f>ROUND(Exchanges!Q2376,0)</f>
        <v>3</v>
      </c>
      <c r="Q2372" s="1">
        <f>Exchanges!R2376</f>
        <v>1</v>
      </c>
      <c r="R2372" s="1">
        <f>Exchanges!S2376</f>
        <v>1</v>
      </c>
      <c r="S2372" s="1">
        <f>Exchanges!T2376</f>
        <v>1</v>
      </c>
      <c r="T2372" s="1">
        <f>Exchanges!U2376</f>
        <v>1</v>
      </c>
      <c r="U2372" s="1">
        <f>Exchanges!V2376</f>
        <v>2013</v>
      </c>
      <c r="V2372" s="1" t="str">
        <f>Exchanges!W2376</f>
        <v>BIPHENYL</v>
      </c>
      <c r="W2372" s="1" t="str">
        <f>Exchanges!X2376</f>
        <v>TRI</v>
      </c>
      <c r="X2372" s="1"/>
    </row>
    <row r="2373" spans="1:24" x14ac:dyDescent="0.15">
      <c r="A2373" s="1" t="str">
        <f>Exchanges!B2377</f>
        <v>Butadiene</v>
      </c>
      <c r="B2373" s="1">
        <f>Exchanges!C2377</f>
        <v>106990</v>
      </c>
      <c r="C2373" s="1" t="str">
        <f>Exchanges!D2377</f>
        <v>soil</v>
      </c>
      <c r="D2373" s="1" t="str">
        <f>Exchanges!E2377</f>
        <v>unspecified</v>
      </c>
      <c r="E2373" s="1" t="str">
        <f>Exchanges!F2377</f>
        <v>1189d9d1-4922-473a-b48b-17d3dbf5e62c</v>
      </c>
      <c r="F2373" s="1" t="str">
        <f>Exchanges!G2377</f>
        <v>Petroleum refineries</v>
      </c>
      <c r="G2373" s="1">
        <f>Exchanges!H2377</f>
        <v>324110</v>
      </c>
      <c r="H2373" s="1" t="str">
        <f>Exchanges!I2377</f>
        <v>US</v>
      </c>
      <c r="I2373" s="1">
        <f>Exchanges!J2377</f>
        <v>3.6029892826107941E-12</v>
      </c>
      <c r="J2373" s="1" t="str">
        <f>Exchanges!K2377</f>
        <v>kg</v>
      </c>
      <c r="K2373" s="1"/>
      <c r="L2373" s="1"/>
      <c r="M2373" s="1"/>
      <c r="N2373" s="1"/>
      <c r="O2373" s="1"/>
      <c r="P2373" s="86">
        <f>ROUND(Exchanges!Q2377,0)</f>
        <v>3</v>
      </c>
      <c r="Q2373" s="1">
        <f>Exchanges!R2377</f>
        <v>1</v>
      </c>
      <c r="R2373" s="1">
        <f>Exchanges!S2377</f>
        <v>1</v>
      </c>
      <c r="S2373" s="1">
        <f>Exchanges!T2377</f>
        <v>1</v>
      </c>
      <c r="T2373" s="1">
        <f>Exchanges!U2377</f>
        <v>1</v>
      </c>
      <c r="U2373" s="1">
        <f>Exchanges!V2377</f>
        <v>2013</v>
      </c>
      <c r="V2373" s="1" t="str">
        <f>Exchanges!W2377</f>
        <v>1,3-BUTADIENE</v>
      </c>
      <c r="W2373" s="1" t="str">
        <f>Exchanges!X2377</f>
        <v>TRI</v>
      </c>
      <c r="X2373" s="1"/>
    </row>
    <row r="2374" spans="1:24" x14ac:dyDescent="0.15">
      <c r="A2374" s="1" t="str">
        <f>Exchanges!B2378</f>
        <v>manganese</v>
      </c>
      <c r="B2374" s="1">
        <f>Exchanges!C2378</f>
        <v>7439965</v>
      </c>
      <c r="C2374" s="1" t="str">
        <f>Exchanges!D2378</f>
        <v>soil</v>
      </c>
      <c r="D2374" s="1" t="str">
        <f>Exchanges!E2378</f>
        <v>industrial</v>
      </c>
      <c r="E2374" s="1" t="str">
        <f>Exchanges!F2378</f>
        <v>9c706cff-cb82-4207-a589-95896e04dc08</v>
      </c>
      <c r="F2374" s="1" t="str">
        <f>Exchanges!G2378</f>
        <v>Petroleum refineries</v>
      </c>
      <c r="G2374" s="1">
        <f>Exchanges!H2378</f>
        <v>324110</v>
      </c>
      <c r="H2374" s="1" t="str">
        <f>Exchanges!I2378</f>
        <v>US</v>
      </c>
      <c r="I2374" s="1">
        <f>Exchanges!J2378</f>
        <v>4.0876701747610318E-12</v>
      </c>
      <c r="J2374" s="1" t="str">
        <f>Exchanges!K2378</f>
        <v>kg</v>
      </c>
      <c r="K2374" s="1"/>
      <c r="L2374" s="1"/>
      <c r="M2374" s="1"/>
      <c r="N2374" s="1"/>
      <c r="O2374" s="1"/>
      <c r="P2374" s="86">
        <f>ROUND(Exchanges!Q2378,0)</f>
        <v>4</v>
      </c>
      <c r="Q2374" s="1">
        <f>Exchanges!R2378</f>
        <v>1</v>
      </c>
      <c r="R2374" s="1">
        <f>Exchanges!S2378</f>
        <v>1</v>
      </c>
      <c r="S2374" s="1">
        <f>Exchanges!T2378</f>
        <v>1</v>
      </c>
      <c r="T2374" s="1">
        <f>Exchanges!U2378</f>
        <v>1</v>
      </c>
      <c r="U2374" s="1">
        <f>Exchanges!V2378</f>
        <v>2013</v>
      </c>
      <c r="V2374" s="1" t="str">
        <f>Exchanges!W2378</f>
        <v>MANGANESE</v>
      </c>
      <c r="W2374" s="1" t="str">
        <f>Exchanges!X2378</f>
        <v>TRI</v>
      </c>
      <c r="X2374" s="1"/>
    </row>
    <row r="2375" spans="1:24" x14ac:dyDescent="0.15">
      <c r="A2375" s="1" t="str">
        <f>Exchanges!B2379</f>
        <v>Phenol</v>
      </c>
      <c r="B2375" s="1">
        <f>Exchanges!C2379</f>
        <v>108952</v>
      </c>
      <c r="C2375" s="1" t="str">
        <f>Exchanges!D2379</f>
        <v>soil</v>
      </c>
      <c r="D2375" s="1" t="str">
        <f>Exchanges!E2379</f>
        <v>unspecified</v>
      </c>
      <c r="E2375" s="1" t="str">
        <f>Exchanges!F2379</f>
        <v>695a9417-e404-4ae4-a1df-58c07f015570</v>
      </c>
      <c r="F2375" s="1" t="str">
        <f>Exchanges!G2379</f>
        <v>Petroleum refineries</v>
      </c>
      <c r="G2375" s="1">
        <f>Exchanges!H2379</f>
        <v>324110</v>
      </c>
      <c r="H2375" s="1" t="str">
        <f>Exchanges!I2379</f>
        <v>US</v>
      </c>
      <c r="I2375" s="1">
        <f>Exchanges!J2379</f>
        <v>6.3125306555952499E-12</v>
      </c>
      <c r="J2375" s="1" t="str">
        <f>Exchanges!K2379</f>
        <v>kg</v>
      </c>
      <c r="K2375" s="1"/>
      <c r="L2375" s="1"/>
      <c r="M2375" s="1"/>
      <c r="N2375" s="1"/>
      <c r="O2375" s="1"/>
      <c r="P2375" s="86">
        <f>ROUND(Exchanges!Q2379,0)</f>
        <v>3</v>
      </c>
      <c r="Q2375" s="1">
        <f>Exchanges!R2379</f>
        <v>1</v>
      </c>
      <c r="R2375" s="1">
        <f>Exchanges!S2379</f>
        <v>1</v>
      </c>
      <c r="S2375" s="1">
        <f>Exchanges!T2379</f>
        <v>1</v>
      </c>
      <c r="T2375" s="1">
        <f>Exchanges!U2379</f>
        <v>1</v>
      </c>
      <c r="U2375" s="1">
        <f>Exchanges!V2379</f>
        <v>2013</v>
      </c>
      <c r="V2375" s="1" t="str">
        <f>Exchanges!W2379</f>
        <v>PHENOL</v>
      </c>
      <c r="W2375" s="1" t="str">
        <f>Exchanges!X2379</f>
        <v>TRI</v>
      </c>
      <c r="X2375" s="1"/>
    </row>
    <row r="2376" spans="1:24" x14ac:dyDescent="0.15">
      <c r="A2376" s="1" t="str">
        <f>Exchanges!B2380</f>
        <v>Ethylene glycol</v>
      </c>
      <c r="B2376" s="1">
        <f>Exchanges!C2380</f>
        <v>107211</v>
      </c>
      <c r="C2376" s="1" t="str">
        <f>Exchanges!D2380</f>
        <v>soil</v>
      </c>
      <c r="D2376" s="1" t="str">
        <f>Exchanges!E2380</f>
        <v>unspecified</v>
      </c>
      <c r="E2376" s="1" t="str">
        <f>Exchanges!F2380</f>
        <v>6b3eef74-d2b3-4925-85f7-b56ec21ce36a</v>
      </c>
      <c r="F2376" s="1" t="str">
        <f>Exchanges!G2380</f>
        <v>Petroleum refineries</v>
      </c>
      <c r="G2376" s="1">
        <f>Exchanges!H2380</f>
        <v>324110</v>
      </c>
      <c r="H2376" s="1" t="str">
        <f>Exchanges!I2380</f>
        <v>US</v>
      </c>
      <c r="I2376" s="1">
        <f>Exchanges!J2380</f>
        <v>6.8556068359563577E-12</v>
      </c>
      <c r="J2376" s="1" t="str">
        <f>Exchanges!K2380</f>
        <v>kg</v>
      </c>
      <c r="K2376" s="1"/>
      <c r="L2376" s="1"/>
      <c r="M2376" s="1"/>
      <c r="N2376" s="1"/>
      <c r="O2376" s="1"/>
      <c r="P2376" s="86">
        <f>ROUND(Exchanges!Q2380,0)</f>
        <v>5</v>
      </c>
      <c r="Q2376" s="1">
        <f>Exchanges!R2380</f>
        <v>1</v>
      </c>
      <c r="R2376" s="1">
        <f>Exchanges!S2380</f>
        <v>1</v>
      </c>
      <c r="S2376" s="1">
        <f>Exchanges!T2380</f>
        <v>1</v>
      </c>
      <c r="T2376" s="1">
        <f>Exchanges!U2380</f>
        <v>1</v>
      </c>
      <c r="U2376" s="1">
        <f>Exchanges!V2380</f>
        <v>2013</v>
      </c>
      <c r="V2376" s="1" t="str">
        <f>Exchanges!W2380</f>
        <v>ETHYLENE GLYCOL</v>
      </c>
      <c r="W2376" s="1" t="str">
        <f>Exchanges!X2380</f>
        <v>TRI</v>
      </c>
      <c r="X2376" s="1"/>
    </row>
    <row r="2377" spans="1:24" x14ac:dyDescent="0.15">
      <c r="A2377" s="1" t="str">
        <f>Exchanges!B2381</f>
        <v>Anthracene</v>
      </c>
      <c r="B2377" s="1">
        <f>Exchanges!C2381</f>
        <v>120127</v>
      </c>
      <c r="C2377" s="1" t="str">
        <f>Exchanges!D2381</f>
        <v>soil</v>
      </c>
      <c r="D2377" s="1" t="str">
        <f>Exchanges!E2381</f>
        <v>unspecified</v>
      </c>
      <c r="E2377" s="1" t="str">
        <f>Exchanges!F2381</f>
        <v>0b7ea4ed-4359-4e0d-a862-7d0821941faf</v>
      </c>
      <c r="F2377" s="1" t="str">
        <f>Exchanges!G2381</f>
        <v>Petroleum refineries</v>
      </c>
      <c r="G2377" s="1">
        <f>Exchanges!H2381</f>
        <v>324110</v>
      </c>
      <c r="H2377" s="1" t="str">
        <f>Exchanges!I2381</f>
        <v>US</v>
      </c>
      <c r="I2377" s="1">
        <f>Exchanges!J2381</f>
        <v>1.149803224872067E-11</v>
      </c>
      <c r="J2377" s="1" t="str">
        <f>Exchanges!K2381</f>
        <v>kg</v>
      </c>
      <c r="K2377" s="1"/>
      <c r="L2377" s="1"/>
      <c r="M2377" s="1"/>
      <c r="N2377" s="1"/>
      <c r="O2377" s="1"/>
      <c r="P2377" s="86">
        <f>ROUND(Exchanges!Q2381,0)</f>
        <v>4</v>
      </c>
      <c r="Q2377" s="1">
        <f>Exchanges!R2381</f>
        <v>1</v>
      </c>
      <c r="R2377" s="1">
        <f>Exchanges!S2381</f>
        <v>1</v>
      </c>
      <c r="S2377" s="1">
        <f>Exchanges!T2381</f>
        <v>1</v>
      </c>
      <c r="T2377" s="1">
        <f>Exchanges!U2381</f>
        <v>1</v>
      </c>
      <c r="U2377" s="1">
        <f>Exchanges!V2381</f>
        <v>2013</v>
      </c>
      <c r="V2377" s="1" t="str">
        <f>Exchanges!W2381</f>
        <v>ANTHRACENE</v>
      </c>
      <c r="W2377" s="1" t="str">
        <f>Exchanges!X2381</f>
        <v>TRI</v>
      </c>
      <c r="X2377" s="1"/>
    </row>
    <row r="2378" spans="1:24" x14ac:dyDescent="0.15">
      <c r="A2378" s="1" t="str">
        <f>Exchanges!B2382</f>
        <v>MOLYBDENUM(VI)</v>
      </c>
      <c r="B2378" s="1" t="str">
        <f>Exchanges!C2382</f>
        <v/>
      </c>
      <c r="C2378" s="1" t="str">
        <f>Exchanges!D2382</f>
        <v>soil</v>
      </c>
      <c r="D2378" s="1" t="str">
        <f>Exchanges!E2382</f>
        <v>unspecified</v>
      </c>
      <c r="E2378" s="1" t="str">
        <f>Exchanges!F2382</f>
        <v>77a03f8c-5107-392d-b491-062ae4fbbcb8</v>
      </c>
      <c r="F2378" s="1" t="str">
        <f>Exchanges!G2382</f>
        <v>Petroleum refineries</v>
      </c>
      <c r="G2378" s="1">
        <f>Exchanges!H2382</f>
        <v>324110</v>
      </c>
      <c r="H2378" s="1" t="str">
        <f>Exchanges!I2382</f>
        <v>US</v>
      </c>
      <c r="I2378" s="1">
        <f>Exchanges!J2382</f>
        <v>1.459882205271797E-11</v>
      </c>
      <c r="J2378" s="1" t="str">
        <f>Exchanges!K2382</f>
        <v>kg</v>
      </c>
      <c r="K2378" s="1"/>
      <c r="L2378" s="1"/>
      <c r="M2378" s="1"/>
      <c r="N2378" s="1"/>
      <c r="O2378" s="1"/>
      <c r="P2378" s="86">
        <f>ROUND(Exchanges!Q2382,0)</f>
        <v>3</v>
      </c>
      <c r="Q2378" s="1">
        <f>Exchanges!R2382</f>
        <v>1</v>
      </c>
      <c r="R2378" s="1">
        <f>Exchanges!S2382</f>
        <v>1</v>
      </c>
      <c r="S2378" s="1">
        <f>Exchanges!T2382</f>
        <v>1</v>
      </c>
      <c r="T2378" s="1">
        <f>Exchanges!U2382</f>
        <v>1</v>
      </c>
      <c r="U2378" s="1">
        <f>Exchanges!V2382</f>
        <v>2013</v>
      </c>
      <c r="V2378" s="1" t="str">
        <f>Exchanges!W2382</f>
        <v>MOLYBDENUM TRIOXIDE</v>
      </c>
      <c r="W2378" s="1" t="str">
        <f>Exchanges!X2382</f>
        <v>TRI</v>
      </c>
      <c r="X2378" s="1"/>
    </row>
    <row r="2379" spans="1:24" x14ac:dyDescent="0.15">
      <c r="A2379" s="1" t="str">
        <f>Exchanges!B2383</f>
        <v>styrene</v>
      </c>
      <c r="B2379" s="1">
        <f>Exchanges!C2383</f>
        <v>100425</v>
      </c>
      <c r="C2379" s="1" t="str">
        <f>Exchanges!D2383</f>
        <v>soil</v>
      </c>
      <c r="D2379" s="1" t="str">
        <f>Exchanges!E2383</f>
        <v>industrial</v>
      </c>
      <c r="E2379" s="1" t="str">
        <f>Exchanges!F2383</f>
        <v>b1357454-45c7-47e9-a745-9e597d3ea3c8</v>
      </c>
      <c r="F2379" s="1" t="str">
        <f>Exchanges!G2383</f>
        <v>Petroleum refineries</v>
      </c>
      <c r="G2379" s="1">
        <f>Exchanges!H2383</f>
        <v>324110</v>
      </c>
      <c r="H2379" s="1" t="str">
        <f>Exchanges!I2383</f>
        <v>US</v>
      </c>
      <c r="I2379" s="1">
        <f>Exchanges!J2383</f>
        <v>1.8414370184416337E-11</v>
      </c>
      <c r="J2379" s="1" t="str">
        <f>Exchanges!K2383</f>
        <v>kg</v>
      </c>
      <c r="K2379" s="1"/>
      <c r="L2379" s="1"/>
      <c r="M2379" s="1"/>
      <c r="N2379" s="1"/>
      <c r="O2379" s="1"/>
      <c r="P2379" s="86">
        <f>ROUND(Exchanges!Q2383,0)</f>
        <v>3</v>
      </c>
      <c r="Q2379" s="1">
        <f>Exchanges!R2383</f>
        <v>1</v>
      </c>
      <c r="R2379" s="1">
        <f>Exchanges!S2383</f>
        <v>1</v>
      </c>
      <c r="S2379" s="1">
        <f>Exchanges!T2383</f>
        <v>1</v>
      </c>
      <c r="T2379" s="1">
        <f>Exchanges!U2383</f>
        <v>1</v>
      </c>
      <c r="U2379" s="1">
        <f>Exchanges!V2383</f>
        <v>2013</v>
      </c>
      <c r="V2379" s="1" t="str">
        <f>Exchanges!W2383</f>
        <v>STYRENE</v>
      </c>
      <c r="W2379" s="1" t="str">
        <f>Exchanges!X2383</f>
        <v>TRI</v>
      </c>
      <c r="X2379" s="1"/>
    </row>
    <row r="2380" spans="1:24" x14ac:dyDescent="0.15">
      <c r="A2380" s="1" t="str">
        <f>Exchanges!B2384</f>
        <v>Cresol</v>
      </c>
      <c r="B2380" s="1">
        <f>Exchanges!C2384</f>
        <v>1319773</v>
      </c>
      <c r="C2380" s="1" t="str">
        <f>Exchanges!D2384</f>
        <v>soil</v>
      </c>
      <c r="D2380" s="1" t="str">
        <f>Exchanges!E2384</f>
        <v>unspecified</v>
      </c>
      <c r="E2380" s="1" t="str">
        <f>Exchanges!F2384</f>
        <v>66dd3d26-7ebf-4cd3-84ed-573619cd18ac</v>
      </c>
      <c r="F2380" s="1" t="str">
        <f>Exchanges!G2384</f>
        <v>Petroleum refineries</v>
      </c>
      <c r="G2380" s="1">
        <f>Exchanges!H2384</f>
        <v>324110</v>
      </c>
      <c r="H2380" s="1" t="str">
        <f>Exchanges!I2384</f>
        <v>US</v>
      </c>
      <c r="I2380" s="1">
        <f>Exchanges!J2384</f>
        <v>2.2598976537607413E-11</v>
      </c>
      <c r="J2380" s="1" t="str">
        <f>Exchanges!K2384</f>
        <v>kg</v>
      </c>
      <c r="K2380" s="1"/>
      <c r="L2380" s="1"/>
      <c r="M2380" s="1"/>
      <c r="N2380" s="1"/>
      <c r="O2380" s="1"/>
      <c r="P2380" s="86">
        <f>ROUND(Exchanges!Q2384,0)</f>
        <v>2</v>
      </c>
      <c r="Q2380" s="1">
        <f>Exchanges!R2384</f>
        <v>1</v>
      </c>
      <c r="R2380" s="1">
        <f>Exchanges!S2384</f>
        <v>1</v>
      </c>
      <c r="S2380" s="1">
        <f>Exchanges!T2384</f>
        <v>1</v>
      </c>
      <c r="T2380" s="1">
        <f>Exchanges!U2384</f>
        <v>1</v>
      </c>
      <c r="U2380" s="1">
        <f>Exchanges!V2384</f>
        <v>2013</v>
      </c>
      <c r="V2380" s="1" t="str">
        <f>Exchanges!W2384</f>
        <v>CRESOL (MIXED ISOMERS)</v>
      </c>
      <c r="W2380" s="1" t="str">
        <f>Exchanges!X2384</f>
        <v>TRI</v>
      </c>
      <c r="X2380" s="1"/>
    </row>
    <row r="2381" spans="1:24" x14ac:dyDescent="0.15">
      <c r="A2381" s="1" t="str">
        <f>Exchanges!B2385</f>
        <v>Sulfuric acid</v>
      </c>
      <c r="B2381" s="1">
        <f>Exchanges!C2385</f>
        <v>7664939</v>
      </c>
      <c r="C2381" s="1" t="str">
        <f>Exchanges!D2385</f>
        <v>soil</v>
      </c>
      <c r="D2381" s="1" t="str">
        <f>Exchanges!E2385</f>
        <v>unspecified</v>
      </c>
      <c r="E2381" s="1" t="str">
        <f>Exchanges!F2385</f>
        <v>cc252d69-b850-4931-8085-11ed7e2355ea</v>
      </c>
      <c r="F2381" s="1" t="str">
        <f>Exchanges!G2385</f>
        <v>Petroleum refineries</v>
      </c>
      <c r="G2381" s="1">
        <f>Exchanges!H2385</f>
        <v>324110</v>
      </c>
      <c r="H2381" s="1" t="str">
        <f>Exchanges!I2385</f>
        <v>US</v>
      </c>
      <c r="I2381" s="1">
        <f>Exchanges!J2385</f>
        <v>2.3358115284348746E-11</v>
      </c>
      <c r="J2381" s="1" t="str">
        <f>Exchanges!K2385</f>
        <v>kg</v>
      </c>
      <c r="K2381" s="1"/>
      <c r="L2381" s="1"/>
      <c r="M2381" s="1"/>
      <c r="N2381" s="1"/>
      <c r="O2381" s="1"/>
      <c r="P2381" s="86">
        <f>ROUND(Exchanges!Q2385,0)</f>
        <v>2</v>
      </c>
      <c r="Q2381" s="1">
        <f>Exchanges!R2385</f>
        <v>1</v>
      </c>
      <c r="R2381" s="1">
        <f>Exchanges!S2385</f>
        <v>1</v>
      </c>
      <c r="S2381" s="1">
        <f>Exchanges!T2385</f>
        <v>1</v>
      </c>
      <c r="T2381" s="1">
        <f>Exchanges!U2385</f>
        <v>1</v>
      </c>
      <c r="U2381" s="1">
        <f>Exchanges!V2385</f>
        <v>2013</v>
      </c>
      <c r="V2381" s="1" t="str">
        <f>Exchanges!W2385</f>
        <v>SULFURIC ACID (1994 AND AFTER ACID AEROSOLS" ONLY)"</v>
      </c>
      <c r="W2381" s="1" t="str">
        <f>Exchanges!X2385</f>
        <v>TRI</v>
      </c>
      <c r="X2381" s="1"/>
    </row>
    <row r="2382" spans="1:24" x14ac:dyDescent="0.15">
      <c r="A2382" s="1" t="str">
        <f>Exchanges!B2386</f>
        <v>cumene</v>
      </c>
      <c r="B2382" s="1">
        <f>Exchanges!C2386</f>
        <v>98828</v>
      </c>
      <c r="C2382" s="1" t="str">
        <f>Exchanges!D2386</f>
        <v>soil</v>
      </c>
      <c r="D2382" s="1" t="str">
        <f>Exchanges!E2386</f>
        <v>industrial</v>
      </c>
      <c r="E2382" s="1" t="str">
        <f>Exchanges!F2386</f>
        <v>54992191-b14d-4557-b41c-f1d066b39687</v>
      </c>
      <c r="F2382" s="1" t="str">
        <f>Exchanges!G2386</f>
        <v>Petroleum refineries</v>
      </c>
      <c r="G2382" s="1">
        <f>Exchanges!H2386</f>
        <v>324110</v>
      </c>
      <c r="H2382" s="1" t="str">
        <f>Exchanges!I2386</f>
        <v>US</v>
      </c>
      <c r="I2382" s="1">
        <f>Exchanges!J2386</f>
        <v>4.3866540504006949E-11</v>
      </c>
      <c r="J2382" s="1" t="str">
        <f>Exchanges!K2386</f>
        <v>kg</v>
      </c>
      <c r="K2382" s="1"/>
      <c r="L2382" s="1"/>
      <c r="M2382" s="1"/>
      <c r="N2382" s="1"/>
      <c r="O2382" s="1"/>
      <c r="P2382" s="86">
        <f>ROUND(Exchanges!Q2386,0)</f>
        <v>3</v>
      </c>
      <c r="Q2382" s="1">
        <f>Exchanges!R2386</f>
        <v>1</v>
      </c>
      <c r="R2382" s="1">
        <f>Exchanges!S2386</f>
        <v>1</v>
      </c>
      <c r="S2382" s="1">
        <f>Exchanges!T2386</f>
        <v>1</v>
      </c>
      <c r="T2382" s="1">
        <f>Exchanges!U2386</f>
        <v>1</v>
      </c>
      <c r="U2382" s="1">
        <f>Exchanges!V2386</f>
        <v>2013</v>
      </c>
      <c r="V2382" s="1" t="str">
        <f>Exchanges!W2386</f>
        <v>CUMENE</v>
      </c>
      <c r="W2382" s="1" t="str">
        <f>Exchanges!X2386</f>
        <v>TRI</v>
      </c>
      <c r="X2382" s="1"/>
    </row>
    <row r="2383" spans="1:24" x14ac:dyDescent="0.15">
      <c r="A2383" s="1" t="str">
        <f>Exchanges!B2387</f>
        <v>copper</v>
      </c>
      <c r="B2383" s="1">
        <f>Exchanges!C2387</f>
        <v>7440508</v>
      </c>
      <c r="C2383" s="1" t="str">
        <f>Exchanges!D2387</f>
        <v>soil</v>
      </c>
      <c r="D2383" s="1" t="str">
        <f>Exchanges!E2387</f>
        <v>industrial</v>
      </c>
      <c r="E2383" s="1" t="str">
        <f>Exchanges!F2387</f>
        <v>0a5e8a67-f9ae-48b3-bfa7-e9d37c30a191</v>
      </c>
      <c r="F2383" s="1" t="str">
        <f>Exchanges!G2387</f>
        <v>Petroleum refineries</v>
      </c>
      <c r="G2383" s="1">
        <f>Exchanges!H2387</f>
        <v>324110</v>
      </c>
      <c r="H2383" s="1" t="str">
        <f>Exchanges!I2387</f>
        <v>US</v>
      </c>
      <c r="I2383" s="1">
        <f>Exchanges!J2387</f>
        <v>5.8395288210871881E-11</v>
      </c>
      <c r="J2383" s="1" t="str">
        <f>Exchanges!K2387</f>
        <v>kg</v>
      </c>
      <c r="K2383" s="1"/>
      <c r="L2383" s="1"/>
      <c r="M2383" s="1"/>
      <c r="N2383" s="1"/>
      <c r="O2383" s="1"/>
      <c r="P2383" s="86">
        <f>ROUND(Exchanges!Q2387,0)</f>
        <v>4</v>
      </c>
      <c r="Q2383" s="1">
        <f>Exchanges!R2387</f>
        <v>1</v>
      </c>
      <c r="R2383" s="1">
        <f>Exchanges!S2387</f>
        <v>1</v>
      </c>
      <c r="S2383" s="1">
        <f>Exchanges!T2387</f>
        <v>1</v>
      </c>
      <c r="T2383" s="1">
        <f>Exchanges!U2387</f>
        <v>1</v>
      </c>
      <c r="U2383" s="1">
        <f>Exchanges!V2387</f>
        <v>2013</v>
      </c>
      <c r="V2383" s="1" t="str">
        <f>Exchanges!W2387</f>
        <v>COPPER</v>
      </c>
      <c r="W2383" s="1" t="str">
        <f>Exchanges!X2387</f>
        <v>TRI</v>
      </c>
      <c r="X2383" s="1"/>
    </row>
    <row r="2384" spans="1:24" x14ac:dyDescent="0.15">
      <c r="A2384" s="1" t="str">
        <f>Exchanges!B2388</f>
        <v>Phenanthrene</v>
      </c>
      <c r="B2384" s="1">
        <f>Exchanges!C2388</f>
        <v>85018</v>
      </c>
      <c r="C2384" s="1" t="str">
        <f>Exchanges!D2388</f>
        <v>soil</v>
      </c>
      <c r="D2384" s="1" t="str">
        <f>Exchanges!E2388</f>
        <v>unspecified</v>
      </c>
      <c r="E2384" s="1" t="str">
        <f>Exchanges!F2388</f>
        <v>02de2c47-dd05-46e9-81a4-313397c5b784</v>
      </c>
      <c r="F2384" s="1" t="str">
        <f>Exchanges!G2388</f>
        <v>Petroleum refineries</v>
      </c>
      <c r="G2384" s="1">
        <f>Exchanges!H2388</f>
        <v>324110</v>
      </c>
      <c r="H2384" s="1" t="str">
        <f>Exchanges!I2388</f>
        <v>US</v>
      </c>
      <c r="I2384" s="1">
        <f>Exchanges!J2388</f>
        <v>9.2708359563580173E-11</v>
      </c>
      <c r="J2384" s="1" t="str">
        <f>Exchanges!K2388</f>
        <v>kg</v>
      </c>
      <c r="K2384" s="1"/>
      <c r="L2384" s="1"/>
      <c r="M2384" s="1"/>
      <c r="N2384" s="1"/>
      <c r="O2384" s="1"/>
      <c r="P2384" s="86">
        <f>ROUND(Exchanges!Q2388,0)</f>
        <v>3</v>
      </c>
      <c r="Q2384" s="1">
        <f>Exchanges!R2388</f>
        <v>1</v>
      </c>
      <c r="R2384" s="1">
        <f>Exchanges!S2388</f>
        <v>1</v>
      </c>
      <c r="S2384" s="1">
        <f>Exchanges!T2388</f>
        <v>1</v>
      </c>
      <c r="T2384" s="1">
        <f>Exchanges!U2388</f>
        <v>1</v>
      </c>
      <c r="U2384" s="1">
        <f>Exchanges!V2388</f>
        <v>2013</v>
      </c>
      <c r="V2384" s="1" t="str">
        <f>Exchanges!W2388</f>
        <v>PHENANTHRENE</v>
      </c>
      <c r="W2384" s="1" t="str">
        <f>Exchanges!X2388</f>
        <v>TRI</v>
      </c>
      <c r="X2384" s="1"/>
    </row>
    <row r="2385" spans="1:24" x14ac:dyDescent="0.15">
      <c r="A2385" s="1" t="str">
        <f>Exchanges!B2389</f>
        <v>lead</v>
      </c>
      <c r="B2385" s="1">
        <f>Exchanges!C2389</f>
        <v>7439921</v>
      </c>
      <c r="C2385" s="1" t="str">
        <f>Exchanges!D2389</f>
        <v>soil</v>
      </c>
      <c r="D2385" s="1" t="str">
        <f>Exchanges!E2389</f>
        <v>industrial</v>
      </c>
      <c r="E2385" s="1" t="str">
        <f>Exchanges!F2389</f>
        <v>67652827-017f-4856-8d0a-c97bac4c6562</v>
      </c>
      <c r="F2385" s="1" t="str">
        <f>Exchanges!G2389</f>
        <v>Petroleum refineries</v>
      </c>
      <c r="G2385" s="1">
        <f>Exchanges!H2389</f>
        <v>324110</v>
      </c>
      <c r="H2385" s="1" t="str">
        <f>Exchanges!I2389</f>
        <v>US</v>
      </c>
      <c r="I2385" s="1">
        <f>Exchanges!J2389</f>
        <v>1.0686337742589552E-10</v>
      </c>
      <c r="J2385" s="1" t="str">
        <f>Exchanges!K2389</f>
        <v>kg</v>
      </c>
      <c r="K2385" s="1"/>
      <c r="L2385" s="1"/>
      <c r="M2385" s="1"/>
      <c r="N2385" s="1"/>
      <c r="O2385" s="1"/>
      <c r="P2385" s="86">
        <f>ROUND(Exchanges!Q2389,0)</f>
        <v>3</v>
      </c>
      <c r="Q2385" s="1">
        <f>Exchanges!R2389</f>
        <v>1</v>
      </c>
      <c r="R2385" s="1">
        <f>Exchanges!S2389</f>
        <v>1</v>
      </c>
      <c r="S2385" s="1">
        <f>Exchanges!T2389</f>
        <v>1</v>
      </c>
      <c r="T2385" s="1">
        <f>Exchanges!U2389</f>
        <v>1</v>
      </c>
      <c r="U2385" s="1">
        <f>Exchanges!V2389</f>
        <v>2013</v>
      </c>
      <c r="V2385" s="1" t="str">
        <f>Exchanges!W2389</f>
        <v>LEAD</v>
      </c>
      <c r="W2385" s="1" t="str">
        <f>Exchanges!X2389</f>
        <v>TRI</v>
      </c>
      <c r="X2385" s="1"/>
    </row>
    <row r="2386" spans="1:24" x14ac:dyDescent="0.15">
      <c r="A2386" s="1" t="str">
        <f>Exchanges!B2390</f>
        <v>HYDROGEN SULFIDE</v>
      </c>
      <c r="B2386" s="1">
        <f>Exchanges!C2390</f>
        <v>7783064</v>
      </c>
      <c r="C2386" s="1" t="str">
        <f>Exchanges!D2390</f>
        <v>soil</v>
      </c>
      <c r="D2386" s="1" t="str">
        <f>Exchanges!E2390</f>
        <v>unspecified</v>
      </c>
      <c r="E2386" s="1" t="str">
        <f>Exchanges!F2390</f>
        <v>59f8f8d9-c482-469d-b1c2-9825b8b33596</v>
      </c>
      <c r="F2386" s="1" t="str">
        <f>Exchanges!G2390</f>
        <v>Petroleum refineries</v>
      </c>
      <c r="G2386" s="1">
        <f>Exchanges!H2390</f>
        <v>324110</v>
      </c>
      <c r="H2386" s="1" t="str">
        <f>Exchanges!I2390</f>
        <v>US</v>
      </c>
      <c r="I2386" s="1">
        <f>Exchanges!J2390</f>
        <v>1.5724683209423578E-10</v>
      </c>
      <c r="J2386" s="1" t="str">
        <f>Exchanges!K2390</f>
        <v>kg</v>
      </c>
      <c r="K2386" s="1"/>
      <c r="L2386" s="1"/>
      <c r="M2386" s="1"/>
      <c r="N2386" s="1"/>
      <c r="O2386" s="1"/>
      <c r="P2386" s="86">
        <f>ROUND(Exchanges!Q2390,0)</f>
        <v>3</v>
      </c>
      <c r="Q2386" s="1">
        <f>Exchanges!R2390</f>
        <v>1</v>
      </c>
      <c r="R2386" s="1">
        <f>Exchanges!S2390</f>
        <v>1</v>
      </c>
      <c r="S2386" s="1">
        <f>Exchanges!T2390</f>
        <v>1</v>
      </c>
      <c r="T2386" s="1">
        <f>Exchanges!U2390</f>
        <v>1</v>
      </c>
      <c r="U2386" s="1">
        <f>Exchanges!V2390</f>
        <v>2013</v>
      </c>
      <c r="V2386" s="1" t="str">
        <f>Exchanges!W2390</f>
        <v>HYDROGEN SULFIDE</v>
      </c>
      <c r="W2386" s="1" t="str">
        <f>Exchanges!X2390</f>
        <v>TRI</v>
      </c>
      <c r="X2386" s="1"/>
    </row>
    <row r="2387" spans="1:24" x14ac:dyDescent="0.15">
      <c r="A2387" s="1" t="str">
        <f>Exchanges!B2391</f>
        <v>Benzo(g,h,i)perylene</v>
      </c>
      <c r="B2387" s="1">
        <f>Exchanges!C2391</f>
        <v>206440</v>
      </c>
      <c r="C2387" s="1" t="str">
        <f>Exchanges!D2391</f>
        <v>soil</v>
      </c>
      <c r="D2387" s="1" t="str">
        <f>Exchanges!E2391</f>
        <v>unspecified</v>
      </c>
      <c r="E2387" s="1" t="str">
        <f>Exchanges!F2391</f>
        <v>0a2f0c4f-ab5f-4e75-9ba3-fbef31651e3b</v>
      </c>
      <c r="F2387" s="1" t="str">
        <f>Exchanges!G2391</f>
        <v>Petroleum refineries</v>
      </c>
      <c r="G2387" s="1">
        <f>Exchanges!H2391</f>
        <v>324110</v>
      </c>
      <c r="H2387" s="1" t="str">
        <f>Exchanges!I2391</f>
        <v>US</v>
      </c>
      <c r="I2387" s="1">
        <f>Exchanges!J2391</f>
        <v>1.7116242927488655E-10</v>
      </c>
      <c r="J2387" s="1" t="str">
        <f>Exchanges!K2391</f>
        <v>kg</v>
      </c>
      <c r="K2387" s="1"/>
      <c r="L2387" s="1"/>
      <c r="M2387" s="1"/>
      <c r="N2387" s="1"/>
      <c r="O2387" s="1"/>
      <c r="P2387" s="86">
        <f>ROUND(Exchanges!Q2391,0)</f>
        <v>2</v>
      </c>
      <c r="Q2387" s="1">
        <f>Exchanges!R2391</f>
        <v>1</v>
      </c>
      <c r="R2387" s="1">
        <f>Exchanges!S2391</f>
        <v>1</v>
      </c>
      <c r="S2387" s="1">
        <f>Exchanges!T2391</f>
        <v>1</v>
      </c>
      <c r="T2387" s="1">
        <f>Exchanges!U2391</f>
        <v>1</v>
      </c>
      <c r="U2387" s="1">
        <f>Exchanges!V2391</f>
        <v>2013</v>
      </c>
      <c r="V2387" s="1" t="str">
        <f>Exchanges!W2391</f>
        <v>BENZO(G,H,I)PERYLENE</v>
      </c>
      <c r="W2387" s="1" t="str">
        <f>Exchanges!X2391</f>
        <v>TRI</v>
      </c>
      <c r="X2387" s="1"/>
    </row>
    <row r="2388" spans="1:24" x14ac:dyDescent="0.15">
      <c r="A2388" s="1" t="str">
        <f>Exchanges!B2392</f>
        <v>ETHENE</v>
      </c>
      <c r="B2388" s="1">
        <f>Exchanges!C2392</f>
        <v>74851</v>
      </c>
      <c r="C2388" s="1" t="str">
        <f>Exchanges!D2392</f>
        <v>soil</v>
      </c>
      <c r="D2388" s="1" t="str">
        <f>Exchanges!E2392</f>
        <v>industrial</v>
      </c>
      <c r="E2388" s="1" t="str">
        <f>Exchanges!F2392</f>
        <v>e55d2468-9c23-4bac-9918-a2aa68c74c61</v>
      </c>
      <c r="F2388" s="1" t="str">
        <f>Exchanges!G2392</f>
        <v>Petroleum refineries</v>
      </c>
      <c r="G2388" s="1">
        <f>Exchanges!H2392</f>
        <v>324110</v>
      </c>
      <c r="H2388" s="1" t="str">
        <f>Exchanges!I2392</f>
        <v>US</v>
      </c>
      <c r="I2388" s="1">
        <f>Exchanges!J2392</f>
        <v>4.1120210099449638E-10</v>
      </c>
      <c r="J2388" s="1" t="str">
        <f>Exchanges!K2392</f>
        <v>kg</v>
      </c>
      <c r="K2388" s="1"/>
      <c r="L2388" s="1"/>
      <c r="M2388" s="1"/>
      <c r="N2388" s="1"/>
      <c r="O2388" s="1"/>
      <c r="P2388" s="86">
        <f>ROUND(Exchanges!Q2392,0)</f>
        <v>3</v>
      </c>
      <c r="Q2388" s="1">
        <f>Exchanges!R2392</f>
        <v>1</v>
      </c>
      <c r="R2388" s="1">
        <f>Exchanges!S2392</f>
        <v>1</v>
      </c>
      <c r="S2388" s="1">
        <f>Exchanges!T2392</f>
        <v>1</v>
      </c>
      <c r="T2388" s="1">
        <f>Exchanges!U2392</f>
        <v>1</v>
      </c>
      <c r="U2388" s="1">
        <f>Exchanges!V2392</f>
        <v>2013</v>
      </c>
      <c r="V2388" s="1" t="str">
        <f>Exchanges!W2392</f>
        <v>ETHYLENE</v>
      </c>
      <c r="W2388" s="1" t="str">
        <f>Exchanges!X2392</f>
        <v>TRI</v>
      </c>
      <c r="X2388" s="1"/>
    </row>
    <row r="2389" spans="1:24" x14ac:dyDescent="0.15">
      <c r="A2389" s="1" t="str">
        <f>Exchanges!B2393</f>
        <v>nickel</v>
      </c>
      <c r="B2389" s="1">
        <f>Exchanges!C2393</f>
        <v>7440020</v>
      </c>
      <c r="C2389" s="1" t="str">
        <f>Exchanges!D2393</f>
        <v>soil</v>
      </c>
      <c r="D2389" s="1" t="str">
        <f>Exchanges!E2393</f>
        <v>industrial</v>
      </c>
      <c r="E2389" s="1" t="str">
        <f>Exchanges!F2393</f>
        <v>a72a45ee-395a-4d25-b893-9d183e43e76e</v>
      </c>
      <c r="F2389" s="1" t="str">
        <f>Exchanges!G2393</f>
        <v>Petroleum refineries</v>
      </c>
      <c r="G2389" s="1">
        <f>Exchanges!H2393</f>
        <v>324110</v>
      </c>
      <c r="H2389" s="1" t="str">
        <f>Exchanges!I2393</f>
        <v>US</v>
      </c>
      <c r="I2389" s="1">
        <f>Exchanges!J2393</f>
        <v>4.8701670367867135E-10</v>
      </c>
      <c r="J2389" s="1" t="str">
        <f>Exchanges!K2393</f>
        <v>kg</v>
      </c>
      <c r="K2389" s="1"/>
      <c r="L2389" s="1"/>
      <c r="M2389" s="1"/>
      <c r="N2389" s="1"/>
      <c r="O2389" s="1"/>
      <c r="P2389" s="86">
        <f>ROUND(Exchanges!Q2393,0)</f>
        <v>4</v>
      </c>
      <c r="Q2389" s="1">
        <f>Exchanges!R2393</f>
        <v>1</v>
      </c>
      <c r="R2389" s="1">
        <f>Exchanges!S2393</f>
        <v>1</v>
      </c>
      <c r="S2389" s="1">
        <f>Exchanges!T2393</f>
        <v>1</v>
      </c>
      <c r="T2389" s="1">
        <f>Exchanges!U2393</f>
        <v>1</v>
      </c>
      <c r="U2389" s="1">
        <f>Exchanges!V2393</f>
        <v>2013</v>
      </c>
      <c r="V2389" s="1" t="str">
        <f>Exchanges!W2393</f>
        <v>NICKEL</v>
      </c>
      <c r="W2389" s="1" t="str">
        <f>Exchanges!X2393</f>
        <v>TRI</v>
      </c>
      <c r="X2389" s="1"/>
    </row>
    <row r="2390" spans="1:24" x14ac:dyDescent="0.15">
      <c r="A2390" s="1" t="str">
        <f>Exchanges!B2394</f>
        <v>Naphthalene</v>
      </c>
      <c r="B2390" s="1">
        <f>Exchanges!C2394</f>
        <v>91203</v>
      </c>
      <c r="C2390" s="1" t="str">
        <f>Exchanges!D2394</f>
        <v>soil</v>
      </c>
      <c r="D2390" s="1" t="str">
        <f>Exchanges!E2394</f>
        <v>unspecified</v>
      </c>
      <c r="E2390" s="1" t="str">
        <f>Exchanges!F2394</f>
        <v>5f164323-3e2b-47c7-82e2-e20a95361c64</v>
      </c>
      <c r="F2390" s="1" t="str">
        <f>Exchanges!G2394</f>
        <v>Petroleum refineries</v>
      </c>
      <c r="G2390" s="1">
        <f>Exchanges!H2394</f>
        <v>324110</v>
      </c>
      <c r="H2390" s="1" t="str">
        <f>Exchanges!I2394</f>
        <v>US</v>
      </c>
      <c r="I2390" s="1">
        <f>Exchanges!J2394</f>
        <v>5.0119157593897851E-10</v>
      </c>
      <c r="J2390" s="1" t="str">
        <f>Exchanges!K2394</f>
        <v>kg</v>
      </c>
      <c r="K2390" s="1"/>
      <c r="L2390" s="1"/>
      <c r="M2390" s="1"/>
      <c r="N2390" s="1"/>
      <c r="O2390" s="1"/>
      <c r="P2390" s="86">
        <f>ROUND(Exchanges!Q2394,0)</f>
        <v>4</v>
      </c>
      <c r="Q2390" s="1">
        <f>Exchanges!R2394</f>
        <v>1</v>
      </c>
      <c r="R2390" s="1">
        <f>Exchanges!S2394</f>
        <v>1</v>
      </c>
      <c r="S2390" s="1">
        <f>Exchanges!T2394</f>
        <v>1</v>
      </c>
      <c r="T2390" s="1">
        <f>Exchanges!U2394</f>
        <v>1</v>
      </c>
      <c r="U2390" s="1">
        <f>Exchanges!V2394</f>
        <v>2013</v>
      </c>
      <c r="V2390" s="1" t="str">
        <f>Exchanges!W2394</f>
        <v>NAPHTHALENE</v>
      </c>
      <c r="W2390" s="1" t="str">
        <f>Exchanges!X2394</f>
        <v>TRI</v>
      </c>
      <c r="X2390" s="1"/>
    </row>
    <row r="2391" spans="1:24" x14ac:dyDescent="0.15">
      <c r="A2391" s="1" t="str">
        <f>Exchanges!B2395</f>
        <v>1,2,4-trimethylbenzene</v>
      </c>
      <c r="B2391" s="1">
        <f>Exchanges!C2395</f>
        <v>95636</v>
      </c>
      <c r="C2391" s="1" t="str">
        <f>Exchanges!D2395</f>
        <v>soil</v>
      </c>
      <c r="D2391" s="1" t="str">
        <f>Exchanges!E2395</f>
        <v>industrial</v>
      </c>
      <c r="E2391" s="1" t="str">
        <f>Exchanges!F2395</f>
        <v>34e8f5ee-5af9-3853-839e-aacc6358b37f</v>
      </c>
      <c r="F2391" s="1" t="str">
        <f>Exchanges!G2395</f>
        <v>Petroleum refineries</v>
      </c>
      <c r="G2391" s="1">
        <f>Exchanges!H2395</f>
        <v>324110</v>
      </c>
      <c r="H2391" s="1" t="str">
        <f>Exchanges!I2395</f>
        <v>US</v>
      </c>
      <c r="I2391" s="1">
        <f>Exchanges!J2395</f>
        <v>5.4331560104277302E-10</v>
      </c>
      <c r="J2391" s="1" t="str">
        <f>Exchanges!K2395</f>
        <v>kg</v>
      </c>
      <c r="K2391" s="1"/>
      <c r="L2391" s="1"/>
      <c r="M2391" s="1"/>
      <c r="N2391" s="1"/>
      <c r="O2391" s="1"/>
      <c r="P2391" s="86">
        <f>ROUND(Exchanges!Q2395,0)</f>
        <v>5</v>
      </c>
      <c r="Q2391" s="1">
        <f>Exchanges!R2395</f>
        <v>1</v>
      </c>
      <c r="R2391" s="1">
        <f>Exchanges!S2395</f>
        <v>1</v>
      </c>
      <c r="S2391" s="1">
        <f>Exchanges!T2395</f>
        <v>1</v>
      </c>
      <c r="T2391" s="1">
        <f>Exchanges!U2395</f>
        <v>1</v>
      </c>
      <c r="U2391" s="1">
        <f>Exchanges!V2395</f>
        <v>2013</v>
      </c>
      <c r="V2391" s="1" t="str">
        <f>Exchanges!W2395</f>
        <v>1,2,4-TRIMETHYLBENZENE</v>
      </c>
      <c r="W2391" s="1" t="str">
        <f>Exchanges!X2395</f>
        <v>TRI</v>
      </c>
      <c r="X2391" s="1"/>
    </row>
    <row r="2392" spans="1:24" x14ac:dyDescent="0.15">
      <c r="A2392" s="1" t="str">
        <f>Exchanges!B2396</f>
        <v>Benzene, ethyl-</v>
      </c>
      <c r="B2392" s="1">
        <f>Exchanges!C2396</f>
        <v>100414</v>
      </c>
      <c r="C2392" s="1" t="str">
        <f>Exchanges!D2396</f>
        <v>soil</v>
      </c>
      <c r="D2392" s="1" t="str">
        <f>Exchanges!E2396</f>
        <v>unspecified</v>
      </c>
      <c r="E2392" s="1" t="str">
        <f>Exchanges!F2396</f>
        <v>bd87711a-ca51-4601-8d81-7ea58f2f7362</v>
      </c>
      <c r="F2392" s="1" t="str">
        <f>Exchanges!G2396</f>
        <v>Petroleum refineries</v>
      </c>
      <c r="G2392" s="1">
        <f>Exchanges!H2396</f>
        <v>324110</v>
      </c>
      <c r="H2392" s="1" t="str">
        <f>Exchanges!I2396</f>
        <v>US</v>
      </c>
      <c r="I2392" s="1">
        <f>Exchanges!J2396</f>
        <v>5.6663283962537411E-10</v>
      </c>
      <c r="J2392" s="1" t="str">
        <f>Exchanges!K2396</f>
        <v>kg</v>
      </c>
      <c r="K2392" s="1"/>
      <c r="L2392" s="1"/>
      <c r="M2392" s="1"/>
      <c r="N2392" s="1"/>
      <c r="O2392" s="1"/>
      <c r="P2392" s="86">
        <f>ROUND(Exchanges!Q2396,0)</f>
        <v>4</v>
      </c>
      <c r="Q2392" s="1">
        <f>Exchanges!R2396</f>
        <v>1</v>
      </c>
      <c r="R2392" s="1">
        <f>Exchanges!S2396</f>
        <v>1</v>
      </c>
      <c r="S2392" s="1">
        <f>Exchanges!T2396</f>
        <v>1</v>
      </c>
      <c r="T2392" s="1">
        <f>Exchanges!U2396</f>
        <v>1</v>
      </c>
      <c r="U2392" s="1">
        <f>Exchanges!V2396</f>
        <v>2013</v>
      </c>
      <c r="V2392" s="1" t="str">
        <f>Exchanges!W2396</f>
        <v>ETHYLBENZENE</v>
      </c>
      <c r="W2392" s="1" t="str">
        <f>Exchanges!X2396</f>
        <v>TRI</v>
      </c>
      <c r="X2392" s="1"/>
    </row>
    <row r="2393" spans="1:24" x14ac:dyDescent="0.15">
      <c r="A2393" s="1" t="str">
        <f>Exchanges!B2397</f>
        <v>Propene</v>
      </c>
      <c r="B2393" s="1">
        <f>Exchanges!C2397</f>
        <v>115071</v>
      </c>
      <c r="C2393" s="1" t="str">
        <f>Exchanges!D2397</f>
        <v>soil</v>
      </c>
      <c r="D2393" s="1" t="str">
        <f>Exchanges!E2397</f>
        <v>unspecified</v>
      </c>
      <c r="E2393" s="1" t="str">
        <f>Exchanges!F2397</f>
        <v>deb3a91e-5644-4c1f-b457-0f5710344d29</v>
      </c>
      <c r="F2393" s="1" t="str">
        <f>Exchanges!G2397</f>
        <v>Petroleum refineries</v>
      </c>
      <c r="G2393" s="1">
        <f>Exchanges!H2397</f>
        <v>324110</v>
      </c>
      <c r="H2393" s="1" t="str">
        <f>Exchanges!I2397</f>
        <v>US</v>
      </c>
      <c r="I2393" s="1">
        <f>Exchanges!J2397</f>
        <v>7.5690220720285812E-10</v>
      </c>
      <c r="J2393" s="1" t="str">
        <f>Exchanges!K2397</f>
        <v>kg</v>
      </c>
      <c r="K2393" s="1"/>
      <c r="L2393" s="1"/>
      <c r="M2393" s="1"/>
      <c r="N2393" s="1"/>
      <c r="O2393" s="1"/>
      <c r="P2393" s="86">
        <f>ROUND(Exchanges!Q2397,0)</f>
        <v>3</v>
      </c>
      <c r="Q2393" s="1">
        <f>Exchanges!R2397</f>
        <v>1</v>
      </c>
      <c r="R2393" s="1">
        <f>Exchanges!S2397</f>
        <v>1</v>
      </c>
      <c r="S2393" s="1">
        <f>Exchanges!T2397</f>
        <v>1</v>
      </c>
      <c r="T2393" s="1">
        <f>Exchanges!U2397</f>
        <v>1</v>
      </c>
      <c r="U2393" s="1">
        <f>Exchanges!V2397</f>
        <v>2013</v>
      </c>
      <c r="V2393" s="1" t="str">
        <f>Exchanges!W2397</f>
        <v>PROPYLENE</v>
      </c>
      <c r="W2393" s="1" t="str">
        <f>Exchanges!X2397</f>
        <v>TRI</v>
      </c>
      <c r="X2393" s="1"/>
    </row>
    <row r="2394" spans="1:24" x14ac:dyDescent="0.15">
      <c r="A2394" s="1" t="str">
        <f>Exchanges!B2398</f>
        <v>cyclohexane</v>
      </c>
      <c r="B2394" s="1">
        <f>Exchanges!C2398</f>
        <v>110827</v>
      </c>
      <c r="C2394" s="1" t="str">
        <f>Exchanges!D2398</f>
        <v>soil</v>
      </c>
      <c r="D2394" s="1" t="str">
        <f>Exchanges!E2398</f>
        <v>industrial</v>
      </c>
      <c r="E2394" s="1" t="str">
        <f>Exchanges!F2398</f>
        <v>ea86a11c-2a16-4f7c-865a-d9c946f205f6</v>
      </c>
      <c r="F2394" s="1" t="str">
        <f>Exchanges!G2398</f>
        <v>Petroleum refineries</v>
      </c>
      <c r="G2394" s="1">
        <f>Exchanges!H2398</f>
        <v>324110</v>
      </c>
      <c r="H2394" s="1" t="str">
        <f>Exchanges!I2398</f>
        <v>US</v>
      </c>
      <c r="I2394" s="1">
        <f>Exchanges!J2398</f>
        <v>9.9176221685816378E-10</v>
      </c>
      <c r="J2394" s="1" t="str">
        <f>Exchanges!K2398</f>
        <v>kg</v>
      </c>
      <c r="K2394" s="1"/>
      <c r="L2394" s="1"/>
      <c r="M2394" s="1"/>
      <c r="N2394" s="1"/>
      <c r="O2394" s="1"/>
      <c r="P2394" s="86">
        <f>ROUND(Exchanges!Q2398,0)</f>
        <v>4</v>
      </c>
      <c r="Q2394" s="1">
        <f>Exchanges!R2398</f>
        <v>1</v>
      </c>
      <c r="R2394" s="1">
        <f>Exchanges!S2398</f>
        <v>1</v>
      </c>
      <c r="S2394" s="1">
        <f>Exchanges!T2398</f>
        <v>1</v>
      </c>
      <c r="T2394" s="1">
        <f>Exchanges!U2398</f>
        <v>1</v>
      </c>
      <c r="U2394" s="1">
        <f>Exchanges!V2398</f>
        <v>2013</v>
      </c>
      <c r="V2394" s="1" t="str">
        <f>Exchanges!W2398</f>
        <v>CYCLOHEXANE</v>
      </c>
      <c r="W2394" s="1" t="str">
        <f>Exchanges!X2398</f>
        <v>TRI</v>
      </c>
      <c r="X2394" s="1"/>
    </row>
    <row r="2395" spans="1:24" x14ac:dyDescent="0.15">
      <c r="A2395" s="1" t="str">
        <f>Exchanges!B2399</f>
        <v>Creosol</v>
      </c>
      <c r="B2395" s="1">
        <f>Exchanges!C2399</f>
        <v>93516</v>
      </c>
      <c r="C2395" s="1" t="str">
        <f>Exchanges!D2399</f>
        <v>soil</v>
      </c>
      <c r="D2395" s="1" t="str">
        <f>Exchanges!E2399</f>
        <v>unspecified</v>
      </c>
      <c r="E2395" s="1" t="str">
        <f>Exchanges!F2399</f>
        <v>ae02b1ec-0058-4e92-af7e-58eb310630a9</v>
      </c>
      <c r="F2395" s="1" t="str">
        <f>Exchanges!G2399</f>
        <v>Petroleum refineries</v>
      </c>
      <c r="G2395" s="1">
        <f>Exchanges!H2399</f>
        <v>324110</v>
      </c>
      <c r="H2395" s="1" t="str">
        <f>Exchanges!I2399</f>
        <v>US</v>
      </c>
      <c r="I2395" s="1">
        <f>Exchanges!J2399</f>
        <v>1.5451393260596697E-9</v>
      </c>
      <c r="J2395" s="1" t="str">
        <f>Exchanges!K2399</f>
        <v>kg</v>
      </c>
      <c r="K2395" s="1"/>
      <c r="L2395" s="1"/>
      <c r="M2395" s="1"/>
      <c r="N2395" s="1"/>
      <c r="O2395" s="1"/>
      <c r="P2395" s="86">
        <f>ROUND(Exchanges!Q2399,0)</f>
        <v>5</v>
      </c>
      <c r="Q2395" s="1">
        <f>Exchanges!R2399</f>
        <v>1</v>
      </c>
      <c r="R2395" s="1">
        <f>Exchanges!S2399</f>
        <v>1</v>
      </c>
      <c r="S2395" s="1">
        <f>Exchanges!T2399</f>
        <v>1</v>
      </c>
      <c r="T2395" s="1">
        <f>Exchanges!U2399</f>
        <v>1</v>
      </c>
      <c r="U2395" s="1">
        <f>Exchanges!V2399</f>
        <v>2013</v>
      </c>
      <c r="V2395" s="1" t="str">
        <f>Exchanges!W2399</f>
        <v>CREOSOTE</v>
      </c>
      <c r="W2395" s="1" t="str">
        <f>Exchanges!X2399</f>
        <v>TRI</v>
      </c>
      <c r="X2395" s="1"/>
    </row>
    <row r="2396" spans="1:24" x14ac:dyDescent="0.15">
      <c r="A2396" s="1" t="str">
        <f>Exchanges!B2400</f>
        <v>Hexane</v>
      </c>
      <c r="B2396" s="1">
        <f>Exchanges!C2400</f>
        <v>110543</v>
      </c>
      <c r="C2396" s="1" t="str">
        <f>Exchanges!D2400</f>
        <v>soil</v>
      </c>
      <c r="D2396" s="1" t="str">
        <f>Exchanges!E2400</f>
        <v>unspecified</v>
      </c>
      <c r="E2396" s="1" t="str">
        <f>Exchanges!F2400</f>
        <v>539c3757-62e9-4be5-88ec-cb0a172f45f3</v>
      </c>
      <c r="F2396" s="1" t="str">
        <f>Exchanges!G2400</f>
        <v>Petroleum refineries</v>
      </c>
      <c r="G2396" s="1">
        <f>Exchanges!H2400</f>
        <v>324110</v>
      </c>
      <c r="H2396" s="1" t="str">
        <f>Exchanges!I2400</f>
        <v>US</v>
      </c>
      <c r="I2396" s="1">
        <f>Exchanges!J2400</f>
        <v>1.9249329373370671E-9</v>
      </c>
      <c r="J2396" s="1" t="str">
        <f>Exchanges!K2400</f>
        <v>kg</v>
      </c>
      <c r="K2396" s="1"/>
      <c r="L2396" s="1"/>
      <c r="M2396" s="1"/>
      <c r="N2396" s="1"/>
      <c r="O2396" s="1"/>
      <c r="P2396" s="86">
        <f>ROUND(Exchanges!Q2400,0)</f>
        <v>4</v>
      </c>
      <c r="Q2396" s="1">
        <f>Exchanges!R2400</f>
        <v>1</v>
      </c>
      <c r="R2396" s="1">
        <f>Exchanges!S2400</f>
        <v>1</v>
      </c>
      <c r="S2396" s="1">
        <f>Exchanges!T2400</f>
        <v>1</v>
      </c>
      <c r="T2396" s="1">
        <f>Exchanges!U2400</f>
        <v>1</v>
      </c>
      <c r="U2396" s="1">
        <f>Exchanges!V2400</f>
        <v>2013</v>
      </c>
      <c r="V2396" s="1" t="str">
        <f>Exchanges!W2400</f>
        <v>N-HEXANE</v>
      </c>
      <c r="W2396" s="1" t="str">
        <f>Exchanges!X2400</f>
        <v>TRI</v>
      </c>
      <c r="X2396" s="1"/>
    </row>
    <row r="2397" spans="1:24" x14ac:dyDescent="0.15">
      <c r="A2397" s="1" t="str">
        <f>Exchanges!B2401</f>
        <v>Xylene</v>
      </c>
      <c r="B2397" s="1">
        <f>Exchanges!C2401</f>
        <v>1330207</v>
      </c>
      <c r="C2397" s="1" t="str">
        <f>Exchanges!D2401</f>
        <v>soil</v>
      </c>
      <c r="D2397" s="1" t="str">
        <f>Exchanges!E2401</f>
        <v>unspecified</v>
      </c>
      <c r="E2397" s="1" t="str">
        <f>Exchanges!F2401</f>
        <v>2ba54ae3-bb4c-498b-9704-c6f86e02e08b</v>
      </c>
      <c r="F2397" s="1" t="str">
        <f>Exchanges!G2401</f>
        <v>Petroleum refineries</v>
      </c>
      <c r="G2397" s="1">
        <f>Exchanges!H2401</f>
        <v>324110</v>
      </c>
      <c r="H2397" s="1" t="str">
        <f>Exchanges!I2401</f>
        <v>US</v>
      </c>
      <c r="I2397" s="1">
        <f>Exchanges!J2401</f>
        <v>1.9363573915226417E-9</v>
      </c>
      <c r="J2397" s="1" t="str">
        <f>Exchanges!K2401</f>
        <v>kg</v>
      </c>
      <c r="K2397" s="1"/>
      <c r="L2397" s="1"/>
      <c r="M2397" s="1"/>
      <c r="N2397" s="1"/>
      <c r="O2397" s="1"/>
      <c r="P2397" s="86">
        <f>ROUND(Exchanges!Q2401,0)</f>
        <v>4</v>
      </c>
      <c r="Q2397" s="1">
        <f>Exchanges!R2401</f>
        <v>1</v>
      </c>
      <c r="R2397" s="1">
        <f>Exchanges!S2401</f>
        <v>1</v>
      </c>
      <c r="S2397" s="1">
        <f>Exchanges!T2401</f>
        <v>1</v>
      </c>
      <c r="T2397" s="1">
        <f>Exchanges!U2401</f>
        <v>1</v>
      </c>
      <c r="U2397" s="1">
        <f>Exchanges!V2401</f>
        <v>2013</v>
      </c>
      <c r="V2397" s="1" t="str">
        <f>Exchanges!W2401</f>
        <v>XYLENE (MIXED ISOMERS)</v>
      </c>
      <c r="W2397" s="1" t="str">
        <f>Exchanges!X2401</f>
        <v>TRI</v>
      </c>
      <c r="X2397" s="1"/>
    </row>
    <row r="2398" spans="1:24" x14ac:dyDescent="0.15">
      <c r="A2398" s="1" t="str">
        <f>Exchanges!B2402</f>
        <v>toluene</v>
      </c>
      <c r="B2398" s="1">
        <f>Exchanges!C2402</f>
        <v>108883</v>
      </c>
      <c r="C2398" s="1" t="str">
        <f>Exchanges!D2402</f>
        <v>soil</v>
      </c>
      <c r="D2398" s="1" t="str">
        <f>Exchanges!E2402</f>
        <v>industrial</v>
      </c>
      <c r="E2398" s="1" t="str">
        <f>Exchanges!F2402</f>
        <v>eb6aec67-7ee3-470f-afdb-6d5010d9b72c</v>
      </c>
      <c r="F2398" s="1" t="str">
        <f>Exchanges!G2402</f>
        <v>Petroleum refineries</v>
      </c>
      <c r="G2398" s="1">
        <f>Exchanges!H2402</f>
        <v>324110</v>
      </c>
      <c r="H2398" s="1" t="str">
        <f>Exchanges!I2402</f>
        <v>US</v>
      </c>
      <c r="I2398" s="1">
        <f>Exchanges!J2402</f>
        <v>2.4181045043931644E-9</v>
      </c>
      <c r="J2398" s="1" t="str">
        <f>Exchanges!K2402</f>
        <v>kg</v>
      </c>
      <c r="K2398" s="1"/>
      <c r="L2398" s="1"/>
      <c r="M2398" s="1"/>
      <c r="N2398" s="1"/>
      <c r="O2398" s="1"/>
      <c r="P2398" s="86">
        <f>ROUND(Exchanges!Q2402,0)</f>
        <v>5</v>
      </c>
      <c r="Q2398" s="1">
        <f>Exchanges!R2402</f>
        <v>1</v>
      </c>
      <c r="R2398" s="1">
        <f>Exchanges!S2402</f>
        <v>1</v>
      </c>
      <c r="S2398" s="1">
        <f>Exchanges!T2402</f>
        <v>1</v>
      </c>
      <c r="T2398" s="1">
        <f>Exchanges!U2402</f>
        <v>1</v>
      </c>
      <c r="U2398" s="1">
        <f>Exchanges!V2402</f>
        <v>2013</v>
      </c>
      <c r="V2398" s="1" t="str">
        <f>Exchanges!W2402</f>
        <v>TOLUENE</v>
      </c>
      <c r="W2398" s="1" t="str">
        <f>Exchanges!X2402</f>
        <v>TRI</v>
      </c>
      <c r="X2398" s="1"/>
    </row>
    <row r="2399" spans="1:24" x14ac:dyDescent="0.15">
      <c r="A2399" s="1" t="str">
        <f>Exchanges!B2403</f>
        <v>AMMONIA</v>
      </c>
      <c r="B2399" s="1">
        <f>Exchanges!C2403</f>
        <v>7664417</v>
      </c>
      <c r="C2399" s="1" t="str">
        <f>Exchanges!D2403</f>
        <v>soil</v>
      </c>
      <c r="D2399" s="1" t="str">
        <f>Exchanges!E2403</f>
        <v>unspecified</v>
      </c>
      <c r="E2399" s="1" t="str">
        <f>Exchanges!F2403</f>
        <v>d1ca3361-2621-40cd-9965-6236a4b3fd33</v>
      </c>
      <c r="F2399" s="1" t="str">
        <f>Exchanges!G2403</f>
        <v>Petroleum refineries</v>
      </c>
      <c r="G2399" s="1">
        <f>Exchanges!H2403</f>
        <v>324110</v>
      </c>
      <c r="H2399" s="1" t="str">
        <f>Exchanges!I2403</f>
        <v>US</v>
      </c>
      <c r="I2399" s="1">
        <f>Exchanges!J2403</f>
        <v>3.2593154929033504E-9</v>
      </c>
      <c r="J2399" s="1" t="str">
        <f>Exchanges!K2403</f>
        <v>kg</v>
      </c>
      <c r="K2399" s="1"/>
      <c r="L2399" s="1"/>
      <c r="M2399" s="1"/>
      <c r="N2399" s="1"/>
      <c r="O2399" s="1"/>
      <c r="P2399" s="86">
        <f>ROUND(Exchanges!Q2403,0)</f>
        <v>3</v>
      </c>
      <c r="Q2399" s="1">
        <f>Exchanges!R2403</f>
        <v>1</v>
      </c>
      <c r="R2399" s="1">
        <f>Exchanges!S2403</f>
        <v>1</v>
      </c>
      <c r="S2399" s="1">
        <f>Exchanges!T2403</f>
        <v>1</v>
      </c>
      <c r="T2399" s="1">
        <f>Exchanges!U2403</f>
        <v>1</v>
      </c>
      <c r="U2399" s="1">
        <f>Exchanges!V2403</f>
        <v>2013</v>
      </c>
      <c r="V2399" s="1" t="str">
        <f>Exchanges!W2403</f>
        <v>AMMONIA</v>
      </c>
      <c r="W2399" s="1" t="str">
        <f>Exchanges!X2403</f>
        <v>TRI</v>
      </c>
      <c r="X2399" s="1"/>
    </row>
    <row r="2400" spans="1:24" x14ac:dyDescent="0.15">
      <c r="A2400" s="1" t="str">
        <f>Exchanges!B2404</f>
        <v>benzene</v>
      </c>
      <c r="B2400" s="1">
        <f>Exchanges!C2404</f>
        <v>71432</v>
      </c>
      <c r="C2400" s="1" t="str">
        <f>Exchanges!D2404</f>
        <v>soil</v>
      </c>
      <c r="D2400" s="1" t="str">
        <f>Exchanges!E2404</f>
        <v>industrial</v>
      </c>
      <c r="E2400" s="1" t="str">
        <f>Exchanges!F2404</f>
        <v>eba2488b-793f-4ef7-bb4f-f860cdd078e3</v>
      </c>
      <c r="F2400" s="1" t="str">
        <f>Exchanges!G2404</f>
        <v>Petroleum refineries</v>
      </c>
      <c r="G2400" s="1">
        <f>Exchanges!H2404</f>
        <v>324110</v>
      </c>
      <c r="H2400" s="1" t="str">
        <f>Exchanges!I2404</f>
        <v>US</v>
      </c>
      <c r="I2400" s="1">
        <f>Exchanges!J2404</f>
        <v>3.3597322640919186E-9</v>
      </c>
      <c r="J2400" s="1" t="str">
        <f>Exchanges!K2404</f>
        <v>kg</v>
      </c>
      <c r="K2400" s="1"/>
      <c r="L2400" s="1"/>
      <c r="M2400" s="1"/>
      <c r="N2400" s="1"/>
      <c r="O2400" s="1"/>
      <c r="P2400" s="86">
        <f>ROUND(Exchanges!Q2404,0)</f>
        <v>3</v>
      </c>
      <c r="Q2400" s="1">
        <f>Exchanges!R2404</f>
        <v>1</v>
      </c>
      <c r="R2400" s="1">
        <f>Exchanges!S2404</f>
        <v>1</v>
      </c>
      <c r="S2400" s="1">
        <f>Exchanges!T2404</f>
        <v>1</v>
      </c>
      <c r="T2400" s="1">
        <f>Exchanges!U2404</f>
        <v>1</v>
      </c>
      <c r="U2400" s="1">
        <f>Exchanges!V2404</f>
        <v>2013</v>
      </c>
      <c r="V2400" s="1" t="str">
        <f>Exchanges!W2404</f>
        <v>BENZENE</v>
      </c>
      <c r="W2400" s="1" t="str">
        <f>Exchanges!X2404</f>
        <v>TRI</v>
      </c>
      <c r="X2400" s="1"/>
    </row>
    <row r="2401" spans="1:24" x14ac:dyDescent="0.15">
      <c r="A2401" s="1" t="str">
        <f>Exchanges!B2405</f>
        <v>ALUMINUM OXIDE</v>
      </c>
      <c r="B2401" s="1">
        <f>Exchanges!C2405</f>
        <v>1344281</v>
      </c>
      <c r="C2401" s="1" t="str">
        <f>Exchanges!D2405</f>
        <v>soil</v>
      </c>
      <c r="D2401" s="1" t="str">
        <f>Exchanges!E2405</f>
        <v>unspecified</v>
      </c>
      <c r="E2401" s="1" t="str">
        <f>Exchanges!F2405</f>
        <v>8622859c-f1d0-3721-8cbd-1b895677ce22</v>
      </c>
      <c r="F2401" s="1" t="str">
        <f>Exchanges!G2405</f>
        <v>Petroleum refineries</v>
      </c>
      <c r="G2401" s="1">
        <f>Exchanges!H2405</f>
        <v>324110</v>
      </c>
      <c r="H2401" s="1" t="str">
        <f>Exchanges!I2405</f>
        <v>US</v>
      </c>
      <c r="I2401" s="1">
        <f>Exchanges!J2405</f>
        <v>1.5201169450613114E-7</v>
      </c>
      <c r="J2401" s="1" t="str">
        <f>Exchanges!K2405</f>
        <v>kg</v>
      </c>
      <c r="K2401" s="1"/>
      <c r="L2401" s="1"/>
      <c r="M2401" s="1"/>
      <c r="N2401" s="1"/>
      <c r="O2401" s="1"/>
      <c r="P2401" s="86">
        <f>ROUND(Exchanges!Q2405,0)</f>
        <v>5</v>
      </c>
      <c r="Q2401" s="1">
        <f>Exchanges!R2405</f>
        <v>1</v>
      </c>
      <c r="R2401" s="1">
        <f>Exchanges!S2405</f>
        <v>1</v>
      </c>
      <c r="S2401" s="1">
        <f>Exchanges!T2405</f>
        <v>1</v>
      </c>
      <c r="T2401" s="1">
        <f>Exchanges!U2405</f>
        <v>1</v>
      </c>
      <c r="U2401" s="1">
        <f>Exchanges!V2405</f>
        <v>2013</v>
      </c>
      <c r="V2401" s="1" t="str">
        <f>Exchanges!W2405</f>
        <v>ALUMINUM OXIDE (FIBROUS FORMS)</v>
      </c>
      <c r="W2401" s="1" t="str">
        <f>Exchanges!X2405</f>
        <v>TRI</v>
      </c>
      <c r="X2401" s="1"/>
    </row>
    <row r="2402" spans="1:24" x14ac:dyDescent="0.15">
      <c r="A2402" s="1" t="str">
        <f>Exchanges!B2406</f>
        <v>Benzo(g,h,i)perylene</v>
      </c>
      <c r="B2402" s="1">
        <f>Exchanges!C2406</f>
        <v>206440</v>
      </c>
      <c r="C2402" s="1" t="str">
        <f>Exchanges!D2406</f>
        <v>soil</v>
      </c>
      <c r="D2402" s="1" t="str">
        <f>Exchanges!E2406</f>
        <v>unspecified</v>
      </c>
      <c r="E2402" s="1" t="str">
        <f>Exchanges!F2406</f>
        <v>0a2f0c4f-ab5f-4e75-9ba3-fbef31651e3b</v>
      </c>
      <c r="F2402" s="1" t="str">
        <f>Exchanges!G2406</f>
        <v>Asphalt paving mixture and block manufacturing</v>
      </c>
      <c r="G2402" s="1">
        <f>Exchanges!H2406</f>
        <v>324121</v>
      </c>
      <c r="H2402" s="1" t="str">
        <f>Exchanges!I2406</f>
        <v>US</v>
      </c>
      <c r="I2402" s="1">
        <f>Exchanges!J2406</f>
        <v>2.7024460652591174E-13</v>
      </c>
      <c r="J2402" s="1" t="str">
        <f>Exchanges!K2406</f>
        <v>kg</v>
      </c>
      <c r="K2402" s="1"/>
      <c r="L2402" s="1"/>
      <c r="M2402" s="1"/>
      <c r="N2402" s="1"/>
      <c r="O2402" s="1"/>
      <c r="P2402" s="86">
        <f>ROUND(Exchanges!Q2406,0)</f>
        <v>2</v>
      </c>
      <c r="Q2402" s="1">
        <f>Exchanges!R2406</f>
        <v>1</v>
      </c>
      <c r="R2402" s="1">
        <f>Exchanges!S2406</f>
        <v>1</v>
      </c>
      <c r="S2402" s="1">
        <f>Exchanges!T2406</f>
        <v>1</v>
      </c>
      <c r="T2402" s="1">
        <f>Exchanges!U2406</f>
        <v>5</v>
      </c>
      <c r="U2402" s="1">
        <f>Exchanges!V2406</f>
        <v>2013</v>
      </c>
      <c r="V2402" s="1" t="str">
        <f>Exchanges!W2406</f>
        <v>BENZO(G,H,I)PERYLENE</v>
      </c>
      <c r="W2402" s="1" t="str">
        <f>Exchanges!X2406</f>
        <v>TRI</v>
      </c>
      <c r="X2402" s="1"/>
    </row>
    <row r="2403" spans="1:24" x14ac:dyDescent="0.15">
      <c r="A2403" s="1" t="str">
        <f>Exchanges!B2407</f>
        <v>lead</v>
      </c>
      <c r="B2403" s="1">
        <f>Exchanges!C2407</f>
        <v>7439921</v>
      </c>
      <c r="C2403" s="1" t="str">
        <f>Exchanges!D2407</f>
        <v>soil</v>
      </c>
      <c r="D2403" s="1" t="str">
        <f>Exchanges!E2407</f>
        <v>industrial</v>
      </c>
      <c r="E2403" s="1" t="str">
        <f>Exchanges!F2407</f>
        <v>67652827-017f-4856-8d0a-c97bac4c6562</v>
      </c>
      <c r="F2403" s="1" t="str">
        <f>Exchanges!G2407</f>
        <v>Asphalt paving mixture and block manufacturing</v>
      </c>
      <c r="G2403" s="1">
        <f>Exchanges!H2407</f>
        <v>324121</v>
      </c>
      <c r="H2403" s="1" t="str">
        <f>Exchanges!I2407</f>
        <v>US</v>
      </c>
      <c r="I2403" s="1">
        <f>Exchanges!J2407</f>
        <v>8.9431462571976977E-10</v>
      </c>
      <c r="J2403" s="1" t="str">
        <f>Exchanges!K2407</f>
        <v>kg</v>
      </c>
      <c r="K2403" s="1"/>
      <c r="L2403" s="1"/>
      <c r="M2403" s="1"/>
      <c r="N2403" s="1"/>
      <c r="O2403" s="1"/>
      <c r="P2403" s="86">
        <f>ROUND(Exchanges!Q2407,0)</f>
        <v>3</v>
      </c>
      <c r="Q2403" s="1">
        <f>Exchanges!R2407</f>
        <v>1</v>
      </c>
      <c r="R2403" s="1">
        <f>Exchanges!S2407</f>
        <v>1</v>
      </c>
      <c r="S2403" s="1">
        <f>Exchanges!T2407</f>
        <v>1</v>
      </c>
      <c r="T2403" s="1">
        <f>Exchanges!U2407</f>
        <v>5</v>
      </c>
      <c r="U2403" s="1">
        <f>Exchanges!V2407</f>
        <v>2013</v>
      </c>
      <c r="V2403" s="1" t="str">
        <f>Exchanges!W2407</f>
        <v>LEAD</v>
      </c>
      <c r="W2403" s="1" t="str">
        <f>Exchanges!X2407</f>
        <v>TRI</v>
      </c>
      <c r="X2403" s="1"/>
    </row>
    <row r="2404" spans="1:24" x14ac:dyDescent="0.15">
      <c r="A2404" s="1" t="str">
        <f>Exchanges!B2408</f>
        <v>lead</v>
      </c>
      <c r="B2404" s="1">
        <f>Exchanges!C2408</f>
        <v>7439921</v>
      </c>
      <c r="C2404" s="1" t="str">
        <f>Exchanges!D2408</f>
        <v>soil</v>
      </c>
      <c r="D2404" s="1" t="str">
        <f>Exchanges!E2408</f>
        <v>industrial</v>
      </c>
      <c r="E2404" s="1" t="str">
        <f>Exchanges!F2408</f>
        <v>67652827-017f-4856-8d0a-c97bac4c6562</v>
      </c>
      <c r="F2404" s="1" t="str">
        <f>Exchanges!G2408</f>
        <v>Asphalt shingle and coating materials manufacturing</v>
      </c>
      <c r="G2404" s="1">
        <f>Exchanges!H2408</f>
        <v>324122</v>
      </c>
      <c r="H2404" s="1" t="str">
        <f>Exchanges!I2408</f>
        <v>US</v>
      </c>
      <c r="I2404" s="1">
        <f>Exchanges!J2408</f>
        <v>2.5610238072833348E-11</v>
      </c>
      <c r="J2404" s="1" t="str">
        <f>Exchanges!K2408</f>
        <v>kg</v>
      </c>
      <c r="K2404" s="1"/>
      <c r="L2404" s="1"/>
      <c r="M2404" s="1"/>
      <c r="N2404" s="1"/>
      <c r="O2404" s="1"/>
      <c r="P2404" s="86">
        <f>ROUND(Exchanges!Q2408,0)</f>
        <v>3</v>
      </c>
      <c r="Q2404" s="1">
        <f>Exchanges!R2408</f>
        <v>1</v>
      </c>
      <c r="R2404" s="1">
        <f>Exchanges!S2408</f>
        <v>1</v>
      </c>
      <c r="S2404" s="1">
        <f>Exchanges!T2408</f>
        <v>1</v>
      </c>
      <c r="T2404" s="1">
        <f>Exchanges!U2408</f>
        <v>3</v>
      </c>
      <c r="U2404" s="1">
        <f>Exchanges!V2408</f>
        <v>2013</v>
      </c>
      <c r="V2404" s="1" t="str">
        <f>Exchanges!W2408</f>
        <v>LEAD</v>
      </c>
      <c r="W2404" s="1" t="str">
        <f>Exchanges!X2408</f>
        <v>TRI</v>
      </c>
      <c r="X2404" s="1"/>
    </row>
    <row r="2405" spans="1:24" x14ac:dyDescent="0.15">
      <c r="A2405" s="1" t="str">
        <f>Exchanges!B2409</f>
        <v>Naphthalene</v>
      </c>
      <c r="B2405" s="1">
        <f>Exchanges!C2409</f>
        <v>91203</v>
      </c>
      <c r="C2405" s="1" t="str">
        <f>Exchanges!D2409</f>
        <v>soil</v>
      </c>
      <c r="D2405" s="1" t="str">
        <f>Exchanges!E2409</f>
        <v>unspecified</v>
      </c>
      <c r="E2405" s="1" t="str">
        <f>Exchanges!F2409</f>
        <v>5f164323-3e2b-47c7-82e2-e20a95361c64</v>
      </c>
      <c r="F2405" s="1" t="str">
        <f>Exchanges!G2409</f>
        <v>Asphalt shingle and coating materials manufacturing</v>
      </c>
      <c r="G2405" s="1">
        <f>Exchanges!H2409</f>
        <v>324122</v>
      </c>
      <c r="H2405" s="1" t="str">
        <f>Exchanges!I2409</f>
        <v>US</v>
      </c>
      <c r="I2405" s="1">
        <f>Exchanges!J2409</f>
        <v>1.2805119036416674E-10</v>
      </c>
      <c r="J2405" s="1" t="str">
        <f>Exchanges!K2409</f>
        <v>kg</v>
      </c>
      <c r="K2405" s="1"/>
      <c r="L2405" s="1"/>
      <c r="M2405" s="1"/>
      <c r="N2405" s="1"/>
      <c r="O2405" s="1"/>
      <c r="P2405" s="86">
        <f>ROUND(Exchanges!Q2409,0)</f>
        <v>4</v>
      </c>
      <c r="Q2405" s="1">
        <f>Exchanges!R2409</f>
        <v>1</v>
      </c>
      <c r="R2405" s="1">
        <f>Exchanges!S2409</f>
        <v>1</v>
      </c>
      <c r="S2405" s="1">
        <f>Exchanges!T2409</f>
        <v>1</v>
      </c>
      <c r="T2405" s="1">
        <f>Exchanges!U2409</f>
        <v>3</v>
      </c>
      <c r="U2405" s="1">
        <f>Exchanges!V2409</f>
        <v>2013</v>
      </c>
      <c r="V2405" s="1" t="str">
        <f>Exchanges!W2409</f>
        <v>NAPHTHALENE</v>
      </c>
      <c r="W2405" s="1" t="str">
        <f>Exchanges!X2409</f>
        <v>TRI</v>
      </c>
      <c r="X2405" s="1"/>
    </row>
    <row r="2406" spans="1:24" x14ac:dyDescent="0.15">
      <c r="A2406" s="1" t="str">
        <f>Exchanges!B2410</f>
        <v>Anthracene</v>
      </c>
      <c r="B2406" s="1">
        <f>Exchanges!C2410</f>
        <v>120127</v>
      </c>
      <c r="C2406" s="1" t="str">
        <f>Exchanges!D2410</f>
        <v>soil</v>
      </c>
      <c r="D2406" s="1" t="str">
        <f>Exchanges!E2410</f>
        <v>unspecified</v>
      </c>
      <c r="E2406" s="1" t="str">
        <f>Exchanges!F2410</f>
        <v>0b7ea4ed-4359-4e0d-a862-7d0821941faf</v>
      </c>
      <c r="F2406" s="1" t="str">
        <f>Exchanges!G2410</f>
        <v>Asphalt shingle and coating materials manufacturing</v>
      </c>
      <c r="G2406" s="1">
        <f>Exchanges!H2410</f>
        <v>324122</v>
      </c>
      <c r="H2406" s="1" t="str">
        <f>Exchanges!I2410</f>
        <v>US</v>
      </c>
      <c r="I2406" s="1">
        <f>Exchanges!J2410</f>
        <v>2.9878611084972242E-10</v>
      </c>
      <c r="J2406" s="1" t="str">
        <f>Exchanges!K2410</f>
        <v>kg</v>
      </c>
      <c r="K2406" s="1"/>
      <c r="L2406" s="1"/>
      <c r="M2406" s="1"/>
      <c r="N2406" s="1"/>
      <c r="O2406" s="1"/>
      <c r="P2406" s="86">
        <f>ROUND(Exchanges!Q2410,0)</f>
        <v>4</v>
      </c>
      <c r="Q2406" s="1">
        <f>Exchanges!R2410</f>
        <v>1</v>
      </c>
      <c r="R2406" s="1">
        <f>Exchanges!S2410</f>
        <v>1</v>
      </c>
      <c r="S2406" s="1">
        <f>Exchanges!T2410</f>
        <v>1</v>
      </c>
      <c r="T2406" s="1">
        <f>Exchanges!U2410</f>
        <v>3</v>
      </c>
      <c r="U2406" s="1">
        <f>Exchanges!V2410</f>
        <v>2013</v>
      </c>
      <c r="V2406" s="1" t="str">
        <f>Exchanges!W2410</f>
        <v>ANTHRACENE</v>
      </c>
      <c r="W2406" s="1" t="str">
        <f>Exchanges!X2410</f>
        <v>TRI</v>
      </c>
      <c r="X2406" s="1"/>
    </row>
    <row r="2407" spans="1:24" x14ac:dyDescent="0.15">
      <c r="A2407" s="1" t="str">
        <f>Exchanges!B2411</f>
        <v>Dibenzofuran</v>
      </c>
      <c r="B2407" s="1">
        <f>Exchanges!C2411</f>
        <v>132649</v>
      </c>
      <c r="C2407" s="1" t="str">
        <f>Exchanges!D2411</f>
        <v>soil</v>
      </c>
      <c r="D2407" s="1" t="str">
        <f>Exchanges!E2411</f>
        <v>unspecified</v>
      </c>
      <c r="E2407" s="1" t="str">
        <f>Exchanges!F2411</f>
        <v>fdd12352-e6f9-434f-9798-0d4eb6f632d7</v>
      </c>
      <c r="F2407" s="1" t="str">
        <f>Exchanges!G2411</f>
        <v>Asphalt shingle and coating materials manufacturing</v>
      </c>
      <c r="G2407" s="1">
        <f>Exchanges!H2411</f>
        <v>324122</v>
      </c>
      <c r="H2407" s="1" t="str">
        <f>Exchanges!I2411</f>
        <v>US</v>
      </c>
      <c r="I2407" s="1">
        <f>Exchanges!J2411</f>
        <v>3.8415357109250018E-10</v>
      </c>
      <c r="J2407" s="1" t="str">
        <f>Exchanges!K2411</f>
        <v>kg</v>
      </c>
      <c r="K2407" s="1"/>
      <c r="L2407" s="1"/>
      <c r="M2407" s="1"/>
      <c r="N2407" s="1"/>
      <c r="O2407" s="1"/>
      <c r="P2407" s="86">
        <f>ROUND(Exchanges!Q2411,0)</f>
        <v>3</v>
      </c>
      <c r="Q2407" s="1">
        <f>Exchanges!R2411</f>
        <v>1</v>
      </c>
      <c r="R2407" s="1">
        <f>Exchanges!S2411</f>
        <v>1</v>
      </c>
      <c r="S2407" s="1">
        <f>Exchanges!T2411</f>
        <v>1</v>
      </c>
      <c r="T2407" s="1">
        <f>Exchanges!U2411</f>
        <v>3</v>
      </c>
      <c r="U2407" s="1">
        <f>Exchanges!V2411</f>
        <v>2013</v>
      </c>
      <c r="V2407" s="1" t="str">
        <f>Exchanges!W2411</f>
        <v>DIBENZOFURAN</v>
      </c>
      <c r="W2407" s="1" t="str">
        <f>Exchanges!X2411</f>
        <v>TRI</v>
      </c>
      <c r="X2407" s="1"/>
    </row>
    <row r="2408" spans="1:24" x14ac:dyDescent="0.15">
      <c r="A2408" s="1" t="str">
        <f>Exchanges!B2412</f>
        <v>Benzo(g,h,i)perylene</v>
      </c>
      <c r="B2408" s="1">
        <f>Exchanges!C2412</f>
        <v>206440</v>
      </c>
      <c r="C2408" s="1" t="str">
        <f>Exchanges!D2412</f>
        <v>soil</v>
      </c>
      <c r="D2408" s="1" t="str">
        <f>Exchanges!E2412</f>
        <v>unspecified</v>
      </c>
      <c r="E2408" s="1" t="str">
        <f>Exchanges!F2412</f>
        <v>0a2f0c4f-ab5f-4e75-9ba3-fbef31651e3b</v>
      </c>
      <c r="F2408" s="1" t="str">
        <f>Exchanges!G2412</f>
        <v>Asphalt shingle and coating materials manufacturing</v>
      </c>
      <c r="G2408" s="1">
        <f>Exchanges!H2412</f>
        <v>324122</v>
      </c>
      <c r="H2408" s="1" t="str">
        <f>Exchanges!I2412</f>
        <v>US</v>
      </c>
      <c r="I2408" s="1">
        <f>Exchanges!J2412</f>
        <v>5.5488849157805591E-10</v>
      </c>
      <c r="J2408" s="1" t="str">
        <f>Exchanges!K2412</f>
        <v>kg</v>
      </c>
      <c r="K2408" s="1"/>
      <c r="L2408" s="1"/>
      <c r="M2408" s="1"/>
      <c r="N2408" s="1"/>
      <c r="O2408" s="1"/>
      <c r="P2408" s="86">
        <f>ROUND(Exchanges!Q2412,0)</f>
        <v>2</v>
      </c>
      <c r="Q2408" s="1">
        <f>Exchanges!R2412</f>
        <v>1</v>
      </c>
      <c r="R2408" s="1">
        <f>Exchanges!S2412</f>
        <v>1</v>
      </c>
      <c r="S2408" s="1">
        <f>Exchanges!T2412</f>
        <v>1</v>
      </c>
      <c r="T2408" s="1">
        <f>Exchanges!U2412</f>
        <v>3</v>
      </c>
      <c r="U2408" s="1">
        <f>Exchanges!V2412</f>
        <v>2013</v>
      </c>
      <c r="V2408" s="1" t="str">
        <f>Exchanges!W2412</f>
        <v>BENZO(G,H,I)PERYLENE</v>
      </c>
      <c r="W2408" s="1" t="str">
        <f>Exchanges!X2412</f>
        <v>TRI</v>
      </c>
      <c r="X2408" s="1"/>
    </row>
    <row r="2409" spans="1:24" x14ac:dyDescent="0.15">
      <c r="A2409" s="1" t="str">
        <f>Exchanges!B2413</f>
        <v>Phenanthrene</v>
      </c>
      <c r="B2409" s="1">
        <f>Exchanges!C2413</f>
        <v>85018</v>
      </c>
      <c r="C2409" s="1" t="str">
        <f>Exchanges!D2413</f>
        <v>soil</v>
      </c>
      <c r="D2409" s="1" t="str">
        <f>Exchanges!E2413</f>
        <v>unspecified</v>
      </c>
      <c r="E2409" s="1" t="str">
        <f>Exchanges!F2413</f>
        <v>02de2c47-dd05-46e9-81a4-313397c5b784</v>
      </c>
      <c r="F2409" s="1" t="str">
        <f>Exchanges!G2413</f>
        <v>Asphalt shingle and coating materials manufacturing</v>
      </c>
      <c r="G2409" s="1">
        <f>Exchanges!H2413</f>
        <v>324122</v>
      </c>
      <c r="H2409" s="1" t="str">
        <f>Exchanges!I2413</f>
        <v>US</v>
      </c>
      <c r="I2409" s="1">
        <f>Exchanges!J2413</f>
        <v>2.1768702361908345E-9</v>
      </c>
      <c r="J2409" s="1" t="str">
        <f>Exchanges!K2413</f>
        <v>kg</v>
      </c>
      <c r="K2409" s="1"/>
      <c r="L2409" s="1"/>
      <c r="M2409" s="1"/>
      <c r="N2409" s="1"/>
      <c r="O2409" s="1"/>
      <c r="P2409" s="86">
        <f>ROUND(Exchanges!Q2413,0)</f>
        <v>3</v>
      </c>
      <c r="Q2409" s="1">
        <f>Exchanges!R2413</f>
        <v>1</v>
      </c>
      <c r="R2409" s="1">
        <f>Exchanges!S2413</f>
        <v>1</v>
      </c>
      <c r="S2409" s="1">
        <f>Exchanges!T2413</f>
        <v>1</v>
      </c>
      <c r="T2409" s="1">
        <f>Exchanges!U2413</f>
        <v>3</v>
      </c>
      <c r="U2409" s="1">
        <f>Exchanges!V2413</f>
        <v>2013</v>
      </c>
      <c r="V2409" s="1" t="str">
        <f>Exchanges!W2413</f>
        <v>PHENANTHRENE</v>
      </c>
      <c r="W2409" s="1" t="str">
        <f>Exchanges!X2413</f>
        <v>TRI</v>
      </c>
      <c r="X2409" s="1"/>
    </row>
    <row r="2410" spans="1:24" x14ac:dyDescent="0.15">
      <c r="A2410" s="1" t="str">
        <f>Exchanges!B2414</f>
        <v>Benzo(g,h,i)perylene</v>
      </c>
      <c r="B2410" s="1">
        <f>Exchanges!C2414</f>
        <v>206440</v>
      </c>
      <c r="C2410" s="1" t="str">
        <f>Exchanges!D2414</f>
        <v>soil</v>
      </c>
      <c r="D2410" s="1" t="str">
        <f>Exchanges!E2414</f>
        <v>unspecified</v>
      </c>
      <c r="E2410" s="1" t="str">
        <f>Exchanges!F2414</f>
        <v>0a2f0c4f-ab5f-4e75-9ba3-fbef31651e3b</v>
      </c>
      <c r="F2410" s="1" t="str">
        <f>Exchanges!G2414</f>
        <v>Other petroleum and coal products manufacturing</v>
      </c>
      <c r="G2410" s="1">
        <f>Exchanges!H2414</f>
        <v>324190</v>
      </c>
      <c r="H2410" s="1" t="str">
        <f>Exchanges!I2414</f>
        <v>US</v>
      </c>
      <c r="I2410" s="1">
        <f>Exchanges!J2414</f>
        <v>9.7193057638740093E-12</v>
      </c>
      <c r="J2410" s="1" t="str">
        <f>Exchanges!K2414</f>
        <v>kg</v>
      </c>
      <c r="K2410" s="1"/>
      <c r="L2410" s="1"/>
      <c r="M2410" s="1"/>
      <c r="N2410" s="1"/>
      <c r="O2410" s="1"/>
      <c r="P2410" s="86">
        <f>ROUND(Exchanges!Q2414,0)</f>
        <v>2</v>
      </c>
      <c r="Q2410" s="1">
        <f>Exchanges!R2414</f>
        <v>1</v>
      </c>
      <c r="R2410" s="1">
        <f>Exchanges!S2414</f>
        <v>1</v>
      </c>
      <c r="S2410" s="1">
        <f>Exchanges!T2414</f>
        <v>1</v>
      </c>
      <c r="T2410" s="1">
        <f>Exchanges!U2414</f>
        <v>4</v>
      </c>
      <c r="U2410" s="1">
        <f>Exchanges!V2414</f>
        <v>2013</v>
      </c>
      <c r="V2410" s="1" t="str">
        <f>Exchanges!W2414</f>
        <v>BENZO(G,H,I)PERYLENE</v>
      </c>
      <c r="W2410" s="1" t="str">
        <f>Exchanges!X2414</f>
        <v>TRI</v>
      </c>
      <c r="X2410" s="1"/>
    </row>
    <row r="2411" spans="1:24" x14ac:dyDescent="0.15">
      <c r="A2411" s="1" t="str">
        <f>Exchanges!B2415</f>
        <v>3-Iodo-2-propynyl butylcarbamate</v>
      </c>
      <c r="B2411" s="1">
        <f>Exchanges!C2415</f>
        <v>55406536</v>
      </c>
      <c r="C2411" s="1" t="str">
        <f>Exchanges!D2415</f>
        <v>soil</v>
      </c>
      <c r="D2411" s="1" t="str">
        <f>Exchanges!E2415</f>
        <v>unspecified</v>
      </c>
      <c r="E2411" s="1" t="str">
        <f>Exchanges!F2415</f>
        <v>21ecfac8-32e3-4736-8b76-fab60424c577</v>
      </c>
      <c r="F2411" s="1" t="str">
        <f>Exchanges!G2415</f>
        <v>Other petroleum and coal products manufacturing</v>
      </c>
      <c r="G2411" s="1">
        <f>Exchanges!H2415</f>
        <v>324190</v>
      </c>
      <c r="H2411" s="1" t="str">
        <f>Exchanges!I2415</f>
        <v>US</v>
      </c>
      <c r="I2411" s="1">
        <f>Exchanges!J2415</f>
        <v>1.9438611527748017E-10</v>
      </c>
      <c r="J2411" s="1" t="str">
        <f>Exchanges!K2415</f>
        <v>kg</v>
      </c>
      <c r="K2411" s="1"/>
      <c r="L2411" s="1"/>
      <c r="M2411" s="1"/>
      <c r="N2411" s="1"/>
      <c r="O2411" s="1"/>
      <c r="P2411" s="86">
        <f>ROUND(Exchanges!Q2415,0)</f>
        <v>4</v>
      </c>
      <c r="Q2411" s="1">
        <f>Exchanges!R2415</f>
        <v>1</v>
      </c>
      <c r="R2411" s="1">
        <f>Exchanges!S2415</f>
        <v>1</v>
      </c>
      <c r="S2411" s="1">
        <f>Exchanges!T2415</f>
        <v>1</v>
      </c>
      <c r="T2411" s="1">
        <f>Exchanges!U2415</f>
        <v>4</v>
      </c>
      <c r="U2411" s="1">
        <f>Exchanges!V2415</f>
        <v>2013</v>
      </c>
      <c r="V2411" s="1" t="str">
        <f>Exchanges!W2415</f>
        <v>3-IODO-2-PROPYNYL BUTYLCARBAMATE</v>
      </c>
      <c r="W2411" s="1" t="str">
        <f>Exchanges!X2415</f>
        <v>TRI</v>
      </c>
      <c r="X2411" s="1"/>
    </row>
    <row r="2412" spans="1:24" x14ac:dyDescent="0.15">
      <c r="A2412" s="1" t="str">
        <f>Exchanges!B2416</f>
        <v>lead</v>
      </c>
      <c r="B2412" s="1">
        <f>Exchanges!C2416</f>
        <v>7439921</v>
      </c>
      <c r="C2412" s="1" t="str">
        <f>Exchanges!D2416</f>
        <v>soil</v>
      </c>
      <c r="D2412" s="1" t="str">
        <f>Exchanges!E2416</f>
        <v>industrial</v>
      </c>
      <c r="E2412" s="1" t="str">
        <f>Exchanges!F2416</f>
        <v>67652827-017f-4856-8d0a-c97bac4c6562</v>
      </c>
      <c r="F2412" s="1" t="str">
        <f>Exchanges!G2416</f>
        <v>Other petroleum and coal products manufacturing</v>
      </c>
      <c r="G2412" s="1">
        <f>Exchanges!H2416</f>
        <v>324190</v>
      </c>
      <c r="H2412" s="1" t="str">
        <f>Exchanges!I2416</f>
        <v>US</v>
      </c>
      <c r="I2412" s="1">
        <f>Exchanges!J2416</f>
        <v>6.2203556888793659E-10</v>
      </c>
      <c r="J2412" s="1" t="str">
        <f>Exchanges!K2416</f>
        <v>kg</v>
      </c>
      <c r="K2412" s="1"/>
      <c r="L2412" s="1"/>
      <c r="M2412" s="1"/>
      <c r="N2412" s="1"/>
      <c r="O2412" s="1"/>
      <c r="P2412" s="86">
        <f>ROUND(Exchanges!Q2416,0)</f>
        <v>3</v>
      </c>
      <c r="Q2412" s="1">
        <f>Exchanges!R2416</f>
        <v>1</v>
      </c>
      <c r="R2412" s="1">
        <f>Exchanges!S2416</f>
        <v>1</v>
      </c>
      <c r="S2412" s="1">
        <f>Exchanges!T2416</f>
        <v>1</v>
      </c>
      <c r="T2412" s="1">
        <f>Exchanges!U2416</f>
        <v>4</v>
      </c>
      <c r="U2412" s="1">
        <f>Exchanges!V2416</f>
        <v>2013</v>
      </c>
      <c r="V2412" s="1" t="str">
        <f>Exchanges!W2416</f>
        <v>LEAD</v>
      </c>
      <c r="W2412" s="1" t="str">
        <f>Exchanges!X2416</f>
        <v>TRI</v>
      </c>
      <c r="X2412" s="1"/>
    </row>
    <row r="2413" spans="1:24" x14ac:dyDescent="0.15">
      <c r="A2413" s="1" t="str">
        <f>Exchanges!B2417</f>
        <v>Ethylene glycol monoethyl ether</v>
      </c>
      <c r="B2413" s="1">
        <f>Exchanges!C2417</f>
        <v>110805</v>
      </c>
      <c r="C2413" s="1" t="str">
        <f>Exchanges!D2417</f>
        <v>soil</v>
      </c>
      <c r="D2413" s="1" t="str">
        <f>Exchanges!E2417</f>
        <v>unspecified</v>
      </c>
      <c r="E2413" s="1" t="str">
        <f>Exchanges!F2417</f>
        <v>b74a8518-2acb-46f6-9aee-5d17d42faa86</v>
      </c>
      <c r="F2413" s="1" t="str">
        <f>Exchanges!G2417</f>
        <v>Other petroleum and coal products manufacturing</v>
      </c>
      <c r="G2413" s="1">
        <f>Exchanges!H2417</f>
        <v>324190</v>
      </c>
      <c r="H2413" s="1" t="str">
        <f>Exchanges!I2417</f>
        <v>US</v>
      </c>
      <c r="I2413" s="1">
        <f>Exchanges!J2417</f>
        <v>2.177124491107778E-9</v>
      </c>
      <c r="J2413" s="1" t="str">
        <f>Exchanges!K2417</f>
        <v>kg</v>
      </c>
      <c r="K2413" s="1"/>
      <c r="L2413" s="1"/>
      <c r="M2413" s="1"/>
      <c r="N2413" s="1"/>
      <c r="O2413" s="1"/>
      <c r="P2413" s="86">
        <f>ROUND(Exchanges!Q2417,0)</f>
        <v>5</v>
      </c>
      <c r="Q2413" s="1">
        <f>Exchanges!R2417</f>
        <v>1</v>
      </c>
      <c r="R2413" s="1">
        <f>Exchanges!S2417</f>
        <v>1</v>
      </c>
      <c r="S2413" s="1">
        <f>Exchanges!T2417</f>
        <v>1</v>
      </c>
      <c r="T2413" s="1">
        <f>Exchanges!U2417</f>
        <v>4</v>
      </c>
      <c r="U2413" s="1">
        <f>Exchanges!V2417</f>
        <v>2013</v>
      </c>
      <c r="V2413" s="1" t="str">
        <f>Exchanges!W2417</f>
        <v>CERTAIN GLYCOL ETHERS</v>
      </c>
      <c r="W2413" s="1" t="str">
        <f>Exchanges!X2417</f>
        <v>TRI</v>
      </c>
      <c r="X2413" s="1"/>
    </row>
    <row r="2414" spans="1:24" x14ac:dyDescent="0.15">
      <c r="A2414" s="1" t="str">
        <f>Exchanges!B2418</f>
        <v>mercury</v>
      </c>
      <c r="B2414" s="1">
        <f>Exchanges!C2418</f>
        <v>7439976</v>
      </c>
      <c r="C2414" s="1" t="str">
        <f>Exchanges!D2418</f>
        <v>soil</v>
      </c>
      <c r="D2414" s="1" t="str">
        <f>Exchanges!E2418</f>
        <v>unspecified</v>
      </c>
      <c r="E2414" s="1" t="str">
        <f>Exchanges!F2418</f>
        <v>f7eca11f-546f-4712-ad80-724254685596</v>
      </c>
      <c r="F2414" s="1" t="str">
        <f>Exchanges!G2418</f>
        <v>Petrochemical manufacturing</v>
      </c>
      <c r="G2414" s="1">
        <f>Exchanges!H2418</f>
        <v>325110</v>
      </c>
      <c r="H2414" s="1" t="str">
        <f>Exchanges!I2418</f>
        <v>US</v>
      </c>
      <c r="I2414" s="1">
        <f>Exchanges!J2418</f>
        <v>5.6175461627057352E-13</v>
      </c>
      <c r="J2414" s="1" t="str">
        <f>Exchanges!K2418</f>
        <v>kg</v>
      </c>
      <c r="K2414" s="1"/>
      <c r="L2414" s="1"/>
      <c r="M2414" s="1"/>
      <c r="N2414" s="1"/>
      <c r="O2414" s="1"/>
      <c r="P2414" s="86">
        <f>ROUND(Exchanges!Q2418,0)</f>
        <v>3</v>
      </c>
      <c r="Q2414" s="1">
        <f>Exchanges!R2418</f>
        <v>1</v>
      </c>
      <c r="R2414" s="1">
        <f>Exchanges!S2418</f>
        <v>1</v>
      </c>
      <c r="S2414" s="1">
        <f>Exchanges!T2418</f>
        <v>1</v>
      </c>
      <c r="T2414" s="1">
        <f>Exchanges!U2418</f>
        <v>1</v>
      </c>
      <c r="U2414" s="1">
        <f>Exchanges!V2418</f>
        <v>2013</v>
      </c>
      <c r="V2414" s="1" t="str">
        <f>Exchanges!W2418</f>
        <v>MERCURY</v>
      </c>
      <c r="W2414" s="1" t="str">
        <f>Exchanges!X2418</f>
        <v>TRI</v>
      </c>
      <c r="X2414" s="1"/>
    </row>
    <row r="2415" spans="1:24" x14ac:dyDescent="0.15">
      <c r="A2415" s="1" t="str">
        <f>Exchanges!B2419</f>
        <v>1,2,4-trimethylbenzene</v>
      </c>
      <c r="B2415" s="1">
        <f>Exchanges!C2419</f>
        <v>95636</v>
      </c>
      <c r="C2415" s="1" t="str">
        <f>Exchanges!D2419</f>
        <v>soil</v>
      </c>
      <c r="D2415" s="1" t="str">
        <f>Exchanges!E2419</f>
        <v>industrial</v>
      </c>
      <c r="E2415" s="1" t="str">
        <f>Exchanges!F2419</f>
        <v>34e8f5ee-5af9-3853-839e-aacc6358b37f</v>
      </c>
      <c r="F2415" s="1" t="str">
        <f>Exchanges!G2419</f>
        <v>Petrochemical manufacturing</v>
      </c>
      <c r="G2415" s="1">
        <f>Exchanges!H2419</f>
        <v>325110</v>
      </c>
      <c r="H2415" s="1" t="str">
        <f>Exchanges!I2419</f>
        <v>US</v>
      </c>
      <c r="I2415" s="1">
        <f>Exchanges!J2419</f>
        <v>5.6175461627057352E-12</v>
      </c>
      <c r="J2415" s="1" t="str">
        <f>Exchanges!K2419</f>
        <v>kg</v>
      </c>
      <c r="K2415" s="1"/>
      <c r="L2415" s="1"/>
      <c r="M2415" s="1"/>
      <c r="N2415" s="1"/>
      <c r="O2415" s="1"/>
      <c r="P2415" s="86">
        <f>ROUND(Exchanges!Q2419,0)</f>
        <v>5</v>
      </c>
      <c r="Q2415" s="1">
        <f>Exchanges!R2419</f>
        <v>1</v>
      </c>
      <c r="R2415" s="1">
        <f>Exchanges!S2419</f>
        <v>1</v>
      </c>
      <c r="S2415" s="1">
        <f>Exchanges!T2419</f>
        <v>1</v>
      </c>
      <c r="T2415" s="1">
        <f>Exchanges!U2419</f>
        <v>1</v>
      </c>
      <c r="U2415" s="1">
        <f>Exchanges!V2419</f>
        <v>2013</v>
      </c>
      <c r="V2415" s="1" t="str">
        <f>Exchanges!W2419</f>
        <v>1,2,4-TRIMETHYLBENZENE</v>
      </c>
      <c r="W2415" s="1" t="str">
        <f>Exchanges!X2419</f>
        <v>TRI</v>
      </c>
      <c r="X2415" s="1"/>
    </row>
    <row r="2416" spans="1:24" x14ac:dyDescent="0.15">
      <c r="A2416" s="1" t="str">
        <f>Exchanges!B2420</f>
        <v>Formaldehyde</v>
      </c>
      <c r="B2416" s="1">
        <f>Exchanges!C2420</f>
        <v>50000</v>
      </c>
      <c r="C2416" s="1" t="str">
        <f>Exchanges!D2420</f>
        <v>soil</v>
      </c>
      <c r="D2416" s="1" t="str">
        <f>Exchanges!E2420</f>
        <v>unspecified</v>
      </c>
      <c r="E2416" s="1" t="str">
        <f>Exchanges!F2420</f>
        <v>aa145238-36a2-4355-9352-79ec301df319</v>
      </c>
      <c r="F2416" s="1" t="str">
        <f>Exchanges!G2420</f>
        <v>Petrochemical manufacturing</v>
      </c>
      <c r="G2416" s="1">
        <f>Exchanges!H2420</f>
        <v>325110</v>
      </c>
      <c r="H2416" s="1" t="str">
        <f>Exchanges!I2420</f>
        <v>US</v>
      </c>
      <c r="I2416" s="1">
        <f>Exchanges!J2420</f>
        <v>1.6852638488117205E-11</v>
      </c>
      <c r="J2416" s="1" t="str">
        <f>Exchanges!K2420</f>
        <v>kg</v>
      </c>
      <c r="K2416" s="1"/>
      <c r="L2416" s="1"/>
      <c r="M2416" s="1"/>
      <c r="N2416" s="1"/>
      <c r="O2416" s="1"/>
      <c r="P2416" s="86">
        <f>ROUND(Exchanges!Q2420,0)</f>
        <v>2</v>
      </c>
      <c r="Q2416" s="1">
        <f>Exchanges!R2420</f>
        <v>1</v>
      </c>
      <c r="R2416" s="1">
        <f>Exchanges!S2420</f>
        <v>1</v>
      </c>
      <c r="S2416" s="1">
        <f>Exchanges!T2420</f>
        <v>1</v>
      </c>
      <c r="T2416" s="1">
        <f>Exchanges!U2420</f>
        <v>1</v>
      </c>
      <c r="U2416" s="1">
        <f>Exchanges!V2420</f>
        <v>2013</v>
      </c>
      <c r="V2416" s="1" t="str">
        <f>Exchanges!W2420</f>
        <v>FORMALDEHYDE</v>
      </c>
      <c r="W2416" s="1" t="str">
        <f>Exchanges!X2420</f>
        <v>TRI</v>
      </c>
      <c r="X2416" s="1"/>
    </row>
    <row r="2417" spans="1:24" x14ac:dyDescent="0.15">
      <c r="A2417" s="1" t="str">
        <f>Exchanges!B2421</f>
        <v>lead</v>
      </c>
      <c r="B2417" s="1">
        <f>Exchanges!C2421</f>
        <v>7439921</v>
      </c>
      <c r="C2417" s="1" t="str">
        <f>Exchanges!D2421</f>
        <v>soil</v>
      </c>
      <c r="D2417" s="1" t="str">
        <f>Exchanges!E2421</f>
        <v>industrial</v>
      </c>
      <c r="E2417" s="1" t="str">
        <f>Exchanges!F2421</f>
        <v>67652827-017f-4856-8d0a-c97bac4c6562</v>
      </c>
      <c r="F2417" s="1" t="str">
        <f>Exchanges!G2421</f>
        <v>Petrochemical manufacturing</v>
      </c>
      <c r="G2417" s="1">
        <f>Exchanges!H2421</f>
        <v>325110</v>
      </c>
      <c r="H2417" s="1" t="str">
        <f>Exchanges!I2421</f>
        <v>US</v>
      </c>
      <c r="I2417" s="1">
        <f>Exchanges!J2421</f>
        <v>2.1908430034552365E-11</v>
      </c>
      <c r="J2417" s="1" t="str">
        <f>Exchanges!K2421</f>
        <v>kg</v>
      </c>
      <c r="K2417" s="1"/>
      <c r="L2417" s="1"/>
      <c r="M2417" s="1"/>
      <c r="N2417" s="1"/>
      <c r="O2417" s="1"/>
      <c r="P2417" s="86">
        <f>ROUND(Exchanges!Q2421,0)</f>
        <v>3</v>
      </c>
      <c r="Q2417" s="1">
        <f>Exchanges!R2421</f>
        <v>1</v>
      </c>
      <c r="R2417" s="1">
        <f>Exchanges!S2421</f>
        <v>1</v>
      </c>
      <c r="S2417" s="1">
        <f>Exchanges!T2421</f>
        <v>1</v>
      </c>
      <c r="T2417" s="1">
        <f>Exchanges!U2421</f>
        <v>1</v>
      </c>
      <c r="U2417" s="1">
        <f>Exchanges!V2421</f>
        <v>2013</v>
      </c>
      <c r="V2417" s="1" t="str">
        <f>Exchanges!W2421</f>
        <v>LEAD</v>
      </c>
      <c r="W2417" s="1" t="str">
        <f>Exchanges!X2421</f>
        <v>TRI</v>
      </c>
      <c r="X2417" s="1"/>
    </row>
    <row r="2418" spans="1:24" x14ac:dyDescent="0.15">
      <c r="A2418" s="1" t="str">
        <f>Exchanges!B2422</f>
        <v>Aniline</v>
      </c>
      <c r="B2418" s="1">
        <f>Exchanges!C2422</f>
        <v>62533</v>
      </c>
      <c r="C2418" s="1" t="str">
        <f>Exchanges!D2422</f>
        <v>soil</v>
      </c>
      <c r="D2418" s="1" t="str">
        <f>Exchanges!E2422</f>
        <v>unspecified</v>
      </c>
      <c r="E2418" s="1" t="str">
        <f>Exchanges!F2422</f>
        <v>e2b06931-1124-4ff0-afaa-1dd64cc52cbc</v>
      </c>
      <c r="F2418" s="1" t="str">
        <f>Exchanges!G2422</f>
        <v>Petrochemical manufacturing</v>
      </c>
      <c r="G2418" s="1">
        <f>Exchanges!H2422</f>
        <v>325110</v>
      </c>
      <c r="H2418" s="1" t="str">
        <f>Exchanges!I2422</f>
        <v>US</v>
      </c>
      <c r="I2418" s="1">
        <f>Exchanges!J2422</f>
        <v>4.1008086987751862E-11</v>
      </c>
      <c r="J2418" s="1" t="str">
        <f>Exchanges!K2422</f>
        <v>kg</v>
      </c>
      <c r="K2418" s="1"/>
      <c r="L2418" s="1"/>
      <c r="M2418" s="1"/>
      <c r="N2418" s="1"/>
      <c r="O2418" s="1"/>
      <c r="P2418" s="86">
        <f>ROUND(Exchanges!Q2422,0)</f>
        <v>3</v>
      </c>
      <c r="Q2418" s="1">
        <f>Exchanges!R2422</f>
        <v>1</v>
      </c>
      <c r="R2418" s="1">
        <f>Exchanges!S2422</f>
        <v>1</v>
      </c>
      <c r="S2418" s="1">
        <f>Exchanges!T2422</f>
        <v>1</v>
      </c>
      <c r="T2418" s="1">
        <f>Exchanges!U2422</f>
        <v>1</v>
      </c>
      <c r="U2418" s="1">
        <f>Exchanges!V2422</f>
        <v>2013</v>
      </c>
      <c r="V2418" s="1" t="str">
        <f>Exchanges!W2422</f>
        <v>ANILINE</v>
      </c>
      <c r="W2418" s="1" t="str">
        <f>Exchanges!X2422</f>
        <v>TRI</v>
      </c>
      <c r="X2418" s="1"/>
    </row>
    <row r="2419" spans="1:24" x14ac:dyDescent="0.15">
      <c r="A2419" s="1" t="str">
        <f>Exchanges!B2423</f>
        <v>nickel</v>
      </c>
      <c r="B2419" s="1">
        <f>Exchanges!C2423</f>
        <v>7440020</v>
      </c>
      <c r="C2419" s="1" t="str">
        <f>Exchanges!D2423</f>
        <v>soil</v>
      </c>
      <c r="D2419" s="1" t="str">
        <f>Exchanges!E2423</f>
        <v>industrial</v>
      </c>
      <c r="E2419" s="1" t="str">
        <f>Exchanges!F2423</f>
        <v>a72a45ee-395a-4d25-b893-9d183e43e76e</v>
      </c>
      <c r="F2419" s="1" t="str">
        <f>Exchanges!G2423</f>
        <v>Petrochemical manufacturing</v>
      </c>
      <c r="G2419" s="1">
        <f>Exchanges!H2423</f>
        <v>325110</v>
      </c>
      <c r="H2419" s="1" t="str">
        <f>Exchanges!I2423</f>
        <v>US</v>
      </c>
      <c r="I2419" s="1">
        <f>Exchanges!J2423</f>
        <v>5.2804933929433913E-11</v>
      </c>
      <c r="J2419" s="1" t="str">
        <f>Exchanges!K2423</f>
        <v>kg</v>
      </c>
      <c r="K2419" s="1"/>
      <c r="L2419" s="1"/>
      <c r="M2419" s="1"/>
      <c r="N2419" s="1"/>
      <c r="O2419" s="1"/>
      <c r="P2419" s="86">
        <f>ROUND(Exchanges!Q2423,0)</f>
        <v>4</v>
      </c>
      <c r="Q2419" s="1">
        <f>Exchanges!R2423</f>
        <v>1</v>
      </c>
      <c r="R2419" s="1">
        <f>Exchanges!S2423</f>
        <v>1</v>
      </c>
      <c r="S2419" s="1">
        <f>Exchanges!T2423</f>
        <v>1</v>
      </c>
      <c r="T2419" s="1">
        <f>Exchanges!U2423</f>
        <v>1</v>
      </c>
      <c r="U2419" s="1">
        <f>Exchanges!V2423</f>
        <v>2013</v>
      </c>
      <c r="V2419" s="1" t="str">
        <f>Exchanges!W2423</f>
        <v>NICKEL</v>
      </c>
      <c r="W2419" s="1" t="str">
        <f>Exchanges!X2423</f>
        <v>TRI</v>
      </c>
      <c r="X2419" s="1"/>
    </row>
    <row r="2420" spans="1:24" x14ac:dyDescent="0.15">
      <c r="A2420" s="1" t="str">
        <f>Exchanges!B2424</f>
        <v>NITRIC ACID</v>
      </c>
      <c r="B2420" s="1">
        <f>Exchanges!C2424</f>
        <v>7697372</v>
      </c>
      <c r="C2420" s="1" t="str">
        <f>Exchanges!D2424</f>
        <v>soil</v>
      </c>
      <c r="D2420" s="1" t="str">
        <f>Exchanges!E2424</f>
        <v>unspecified</v>
      </c>
      <c r="E2420" s="1" t="str">
        <f>Exchanges!F2424</f>
        <v>aaa22d17-5c74-4b6f-bdaf-69b4b54e2480</v>
      </c>
      <c r="F2420" s="1" t="str">
        <f>Exchanges!G2424</f>
        <v>Petrochemical manufacturing</v>
      </c>
      <c r="G2420" s="1">
        <f>Exchanges!H2424</f>
        <v>325110</v>
      </c>
      <c r="H2420" s="1" t="str">
        <f>Exchanges!I2424</f>
        <v>US</v>
      </c>
      <c r="I2420" s="1">
        <f>Exchanges!J2424</f>
        <v>7.3028100115174555E-11</v>
      </c>
      <c r="J2420" s="1" t="str">
        <f>Exchanges!K2424</f>
        <v>kg</v>
      </c>
      <c r="K2420" s="1"/>
      <c r="L2420" s="1"/>
      <c r="M2420" s="1"/>
      <c r="N2420" s="1"/>
      <c r="O2420" s="1"/>
      <c r="P2420" s="86">
        <f>ROUND(Exchanges!Q2424,0)</f>
        <v>3</v>
      </c>
      <c r="Q2420" s="1">
        <f>Exchanges!R2424</f>
        <v>1</v>
      </c>
      <c r="R2420" s="1">
        <f>Exchanges!S2424</f>
        <v>1</v>
      </c>
      <c r="S2420" s="1">
        <f>Exchanges!T2424</f>
        <v>1</v>
      </c>
      <c r="T2420" s="1">
        <f>Exchanges!U2424</f>
        <v>1</v>
      </c>
      <c r="U2420" s="1">
        <f>Exchanges!V2424</f>
        <v>2013</v>
      </c>
      <c r="V2420" s="1" t="str">
        <f>Exchanges!W2424</f>
        <v>NITRIC ACID</v>
      </c>
      <c r="W2420" s="1" t="str">
        <f>Exchanges!X2424</f>
        <v>TRI</v>
      </c>
      <c r="X2420" s="1"/>
    </row>
    <row r="2421" spans="1:24" x14ac:dyDescent="0.15">
      <c r="A2421" s="1" t="str">
        <f>Exchanges!B2425</f>
        <v>Benzene, ethyl-</v>
      </c>
      <c r="B2421" s="1">
        <f>Exchanges!C2425</f>
        <v>100414</v>
      </c>
      <c r="C2421" s="1" t="str">
        <f>Exchanges!D2425</f>
        <v>soil</v>
      </c>
      <c r="D2421" s="1" t="str">
        <f>Exchanges!E2425</f>
        <v>unspecified</v>
      </c>
      <c r="E2421" s="1" t="str">
        <f>Exchanges!F2425</f>
        <v>bd87711a-ca51-4601-8d81-7ea58f2f7362</v>
      </c>
      <c r="F2421" s="1" t="str">
        <f>Exchanges!G2425</f>
        <v>Petrochemical manufacturing</v>
      </c>
      <c r="G2421" s="1">
        <f>Exchanges!H2425</f>
        <v>325110</v>
      </c>
      <c r="H2421" s="1" t="str">
        <f>Exchanges!I2425</f>
        <v>US</v>
      </c>
      <c r="I2421" s="1">
        <f>Exchanges!J2425</f>
        <v>7.8083891661609718E-11</v>
      </c>
      <c r="J2421" s="1" t="str">
        <f>Exchanges!K2425</f>
        <v>kg</v>
      </c>
      <c r="K2421" s="1"/>
      <c r="L2421" s="1"/>
      <c r="M2421" s="1"/>
      <c r="N2421" s="1"/>
      <c r="O2421" s="1"/>
      <c r="P2421" s="86">
        <f>ROUND(Exchanges!Q2425,0)</f>
        <v>4</v>
      </c>
      <c r="Q2421" s="1">
        <f>Exchanges!R2425</f>
        <v>1</v>
      </c>
      <c r="R2421" s="1">
        <f>Exchanges!S2425</f>
        <v>1</v>
      </c>
      <c r="S2421" s="1">
        <f>Exchanges!T2425</f>
        <v>1</v>
      </c>
      <c r="T2421" s="1">
        <f>Exchanges!U2425</f>
        <v>1</v>
      </c>
      <c r="U2421" s="1">
        <f>Exchanges!V2425</f>
        <v>2013</v>
      </c>
      <c r="V2421" s="1" t="str">
        <f>Exchanges!W2425</f>
        <v>ETHYLBENZENE</v>
      </c>
      <c r="W2421" s="1" t="str">
        <f>Exchanges!X2425</f>
        <v>TRI</v>
      </c>
      <c r="X2421" s="1"/>
    </row>
    <row r="2422" spans="1:24" x14ac:dyDescent="0.15">
      <c r="A2422" s="1" t="str">
        <f>Exchanges!B2426</f>
        <v>silver</v>
      </c>
      <c r="B2422" s="1">
        <f>Exchanges!C2426</f>
        <v>7440224</v>
      </c>
      <c r="C2422" s="1" t="str">
        <f>Exchanges!D2426</f>
        <v>soil</v>
      </c>
      <c r="D2422" s="1" t="str">
        <f>Exchanges!E2426</f>
        <v>unspecified</v>
      </c>
      <c r="E2422" s="1" t="str">
        <f>Exchanges!F2426</f>
        <v>16316600-f12a-410b-8726-3faee64de60a</v>
      </c>
      <c r="F2422" s="1" t="str">
        <f>Exchanges!G2426</f>
        <v>Petrochemical manufacturing</v>
      </c>
      <c r="G2422" s="1">
        <f>Exchanges!H2426</f>
        <v>325110</v>
      </c>
      <c r="H2422" s="1" t="str">
        <f>Exchanges!I2426</f>
        <v>US</v>
      </c>
      <c r="I2422" s="1">
        <f>Exchanges!J2426</f>
        <v>8.9880738603291763E-11</v>
      </c>
      <c r="J2422" s="1" t="str">
        <f>Exchanges!K2426</f>
        <v>kg</v>
      </c>
      <c r="K2422" s="1"/>
      <c r="L2422" s="1"/>
      <c r="M2422" s="1"/>
      <c r="N2422" s="1"/>
      <c r="O2422" s="1"/>
      <c r="P2422" s="86">
        <f>ROUND(Exchanges!Q2426,0)</f>
        <v>4</v>
      </c>
      <c r="Q2422" s="1">
        <f>Exchanges!R2426</f>
        <v>1</v>
      </c>
      <c r="R2422" s="1">
        <f>Exchanges!S2426</f>
        <v>1</v>
      </c>
      <c r="S2422" s="1">
        <f>Exchanges!T2426</f>
        <v>1</v>
      </c>
      <c r="T2422" s="1">
        <f>Exchanges!U2426</f>
        <v>1</v>
      </c>
      <c r="U2422" s="1">
        <f>Exchanges!V2426</f>
        <v>2013</v>
      </c>
      <c r="V2422" s="1" t="str">
        <f>Exchanges!W2426</f>
        <v>SILVER</v>
      </c>
      <c r="W2422" s="1" t="str">
        <f>Exchanges!X2426</f>
        <v>TRI</v>
      </c>
      <c r="X2422" s="1"/>
    </row>
    <row r="2423" spans="1:24" x14ac:dyDescent="0.15">
      <c r="A2423" s="1" t="str">
        <f>Exchanges!B2427</f>
        <v>toluene</v>
      </c>
      <c r="B2423" s="1">
        <f>Exchanges!C2427</f>
        <v>108883</v>
      </c>
      <c r="C2423" s="1" t="str">
        <f>Exchanges!D2427</f>
        <v>soil</v>
      </c>
      <c r="D2423" s="1" t="str">
        <f>Exchanges!E2427</f>
        <v>industrial</v>
      </c>
      <c r="E2423" s="1" t="str">
        <f>Exchanges!F2427</f>
        <v>eb6aec67-7ee3-470f-afdb-6d5010d9b72c</v>
      </c>
      <c r="F2423" s="1" t="str">
        <f>Exchanges!G2427</f>
        <v>Petrochemical manufacturing</v>
      </c>
      <c r="G2423" s="1">
        <f>Exchanges!H2427</f>
        <v>325110</v>
      </c>
      <c r="H2423" s="1" t="str">
        <f>Exchanges!I2427</f>
        <v>US</v>
      </c>
      <c r="I2423" s="1">
        <f>Exchanges!J2427</f>
        <v>1.0111583092870322E-10</v>
      </c>
      <c r="J2423" s="1" t="str">
        <f>Exchanges!K2427</f>
        <v>kg</v>
      </c>
      <c r="K2423" s="1"/>
      <c r="L2423" s="1"/>
      <c r="M2423" s="1"/>
      <c r="N2423" s="1"/>
      <c r="O2423" s="1"/>
      <c r="P2423" s="86">
        <f>ROUND(Exchanges!Q2427,0)</f>
        <v>5</v>
      </c>
      <c r="Q2423" s="1">
        <f>Exchanges!R2427</f>
        <v>1</v>
      </c>
      <c r="R2423" s="1">
        <f>Exchanges!S2427</f>
        <v>1</v>
      </c>
      <c r="S2423" s="1">
        <f>Exchanges!T2427</f>
        <v>1</v>
      </c>
      <c r="T2423" s="1">
        <f>Exchanges!U2427</f>
        <v>1</v>
      </c>
      <c r="U2423" s="1">
        <f>Exchanges!V2427</f>
        <v>2013</v>
      </c>
      <c r="V2423" s="1" t="str">
        <f>Exchanges!W2427</f>
        <v>TOLUENE</v>
      </c>
      <c r="W2423" s="1" t="str">
        <f>Exchanges!X2427</f>
        <v>TRI</v>
      </c>
      <c r="X2423" s="1"/>
    </row>
    <row r="2424" spans="1:24" x14ac:dyDescent="0.15">
      <c r="A2424" s="1" t="str">
        <f>Exchanges!B2428</f>
        <v>Acrylonitrile</v>
      </c>
      <c r="B2424" s="1">
        <f>Exchanges!C2428</f>
        <v>107131</v>
      </c>
      <c r="C2424" s="1" t="str">
        <f>Exchanges!D2428</f>
        <v>soil</v>
      </c>
      <c r="D2424" s="1" t="str">
        <f>Exchanges!E2428</f>
        <v>unspecified</v>
      </c>
      <c r="E2424" s="1" t="str">
        <f>Exchanges!F2428</f>
        <v>17d16108-d4fd-452e-a7ef-584a8f306e58</v>
      </c>
      <c r="F2424" s="1" t="str">
        <f>Exchanges!G2428</f>
        <v>Petrochemical manufacturing</v>
      </c>
      <c r="G2424" s="1">
        <f>Exchanges!H2428</f>
        <v>325110</v>
      </c>
      <c r="H2424" s="1" t="str">
        <f>Exchanges!I2428</f>
        <v>US</v>
      </c>
      <c r="I2424" s="1">
        <f>Exchanges!J2428</f>
        <v>1.741439310438778E-10</v>
      </c>
      <c r="J2424" s="1" t="str">
        <f>Exchanges!K2428</f>
        <v>kg</v>
      </c>
      <c r="K2424" s="1"/>
      <c r="L2424" s="1"/>
      <c r="M2424" s="1"/>
      <c r="N2424" s="1"/>
      <c r="O2424" s="1"/>
      <c r="P2424" s="86">
        <f>ROUND(Exchanges!Q2428,0)</f>
        <v>3</v>
      </c>
      <c r="Q2424" s="1">
        <f>Exchanges!R2428</f>
        <v>1</v>
      </c>
      <c r="R2424" s="1">
        <f>Exchanges!S2428</f>
        <v>1</v>
      </c>
      <c r="S2424" s="1">
        <f>Exchanges!T2428</f>
        <v>1</v>
      </c>
      <c r="T2424" s="1">
        <f>Exchanges!U2428</f>
        <v>1</v>
      </c>
      <c r="U2424" s="1">
        <f>Exchanges!V2428</f>
        <v>2013</v>
      </c>
      <c r="V2424" s="1" t="str">
        <f>Exchanges!W2428</f>
        <v>ACRYLONITRILE</v>
      </c>
      <c r="W2424" s="1" t="str">
        <f>Exchanges!X2428</f>
        <v>TRI</v>
      </c>
      <c r="X2424" s="1"/>
    </row>
    <row r="2425" spans="1:24" x14ac:dyDescent="0.15">
      <c r="A2425" s="1" t="str">
        <f>Exchanges!B2429</f>
        <v>Dimethylamine</v>
      </c>
      <c r="B2425" s="1">
        <f>Exchanges!C2429</f>
        <v>124403</v>
      </c>
      <c r="C2425" s="1" t="str">
        <f>Exchanges!D2429</f>
        <v>soil</v>
      </c>
      <c r="D2425" s="1" t="str">
        <f>Exchanges!E2429</f>
        <v>unspecified</v>
      </c>
      <c r="E2425" s="1" t="str">
        <f>Exchanges!F2429</f>
        <v>5ce80582-2cae-49a9-9cca-4d59d860e899</v>
      </c>
      <c r="F2425" s="1" t="str">
        <f>Exchanges!G2429</f>
        <v>Petrochemical manufacturing</v>
      </c>
      <c r="G2425" s="1">
        <f>Exchanges!H2429</f>
        <v>325110</v>
      </c>
      <c r="H2425" s="1" t="str">
        <f>Exchanges!I2429</f>
        <v>US</v>
      </c>
      <c r="I2425" s="1">
        <f>Exchanges!J2429</f>
        <v>1.90996569531995E-10</v>
      </c>
      <c r="J2425" s="1" t="str">
        <f>Exchanges!K2429</f>
        <v>kg</v>
      </c>
      <c r="K2425" s="1"/>
      <c r="L2425" s="1"/>
      <c r="M2425" s="1"/>
      <c r="N2425" s="1"/>
      <c r="O2425" s="1"/>
      <c r="P2425" s="86">
        <f>ROUND(Exchanges!Q2429,0)</f>
        <v>3</v>
      </c>
      <c r="Q2425" s="1">
        <f>Exchanges!R2429</f>
        <v>1</v>
      </c>
      <c r="R2425" s="1">
        <f>Exchanges!S2429</f>
        <v>1</v>
      </c>
      <c r="S2425" s="1">
        <f>Exchanges!T2429</f>
        <v>1</v>
      </c>
      <c r="T2425" s="1">
        <f>Exchanges!U2429</f>
        <v>1</v>
      </c>
      <c r="U2425" s="1">
        <f>Exchanges!V2429</f>
        <v>2013</v>
      </c>
      <c r="V2425" s="1" t="str">
        <f>Exchanges!W2429</f>
        <v>DIMETHYLAMINE</v>
      </c>
      <c r="W2425" s="1" t="str">
        <f>Exchanges!X2429</f>
        <v>TRI</v>
      </c>
      <c r="X2425" s="1"/>
    </row>
    <row r="2426" spans="1:24" x14ac:dyDescent="0.15">
      <c r="A2426" s="1" t="str">
        <f>Exchanges!B2430</f>
        <v>Nitrobenzene</v>
      </c>
      <c r="B2426" s="1">
        <f>Exchanges!C2430</f>
        <v>98953</v>
      </c>
      <c r="C2426" s="1" t="str">
        <f>Exchanges!D2430</f>
        <v>soil</v>
      </c>
      <c r="D2426" s="1" t="str">
        <f>Exchanges!E2430</f>
        <v>unspecified</v>
      </c>
      <c r="E2426" s="1" t="str">
        <f>Exchanges!F2430</f>
        <v>29664b0d-5b06-4794-9694-8adb79536b2e</v>
      </c>
      <c r="F2426" s="1" t="str">
        <f>Exchanges!G2430</f>
        <v>Petrochemical manufacturing</v>
      </c>
      <c r="G2426" s="1">
        <f>Exchanges!H2430</f>
        <v>325110</v>
      </c>
      <c r="H2426" s="1" t="str">
        <f>Exchanges!I2430</f>
        <v>US</v>
      </c>
      <c r="I2426" s="1">
        <f>Exchanges!J2430</f>
        <v>2.0784920802011222E-10</v>
      </c>
      <c r="J2426" s="1" t="str">
        <f>Exchanges!K2430</f>
        <v>kg</v>
      </c>
      <c r="K2426" s="1"/>
      <c r="L2426" s="1"/>
      <c r="M2426" s="1"/>
      <c r="N2426" s="1"/>
      <c r="O2426" s="1"/>
      <c r="P2426" s="86">
        <f>ROUND(Exchanges!Q2430,0)</f>
        <v>3</v>
      </c>
      <c r="Q2426" s="1">
        <f>Exchanges!R2430</f>
        <v>1</v>
      </c>
      <c r="R2426" s="1">
        <f>Exchanges!S2430</f>
        <v>1</v>
      </c>
      <c r="S2426" s="1">
        <f>Exchanges!T2430</f>
        <v>1</v>
      </c>
      <c r="T2426" s="1">
        <f>Exchanges!U2430</f>
        <v>1</v>
      </c>
      <c r="U2426" s="1">
        <f>Exchanges!V2430</f>
        <v>2013</v>
      </c>
      <c r="V2426" s="1" t="str">
        <f>Exchanges!W2430</f>
        <v>NITROBENZENE</v>
      </c>
      <c r="W2426" s="1" t="str">
        <f>Exchanges!X2430</f>
        <v>TRI</v>
      </c>
      <c r="X2426" s="1"/>
    </row>
    <row r="2427" spans="1:24" x14ac:dyDescent="0.15">
      <c r="A2427" s="1" t="str">
        <f>Exchanges!B2431</f>
        <v>NITRATE</v>
      </c>
      <c r="B2427" s="1">
        <f>Exchanges!C2431</f>
        <v>14797558</v>
      </c>
      <c r="C2427" s="1" t="str">
        <f>Exchanges!D2431</f>
        <v>soil</v>
      </c>
      <c r="D2427" s="1" t="str">
        <f>Exchanges!E2431</f>
        <v>unspecified</v>
      </c>
      <c r="E2427" s="1" t="str">
        <f>Exchanges!F2431</f>
        <v>7ed800d3-d2a5-4024-b9c8-6ed15d5ca9b6</v>
      </c>
      <c r="F2427" s="1" t="str">
        <f>Exchanges!G2431</f>
        <v>Petrochemical manufacturing</v>
      </c>
      <c r="G2427" s="1">
        <f>Exchanges!H2431</f>
        <v>325110</v>
      </c>
      <c r="H2427" s="1" t="str">
        <f>Exchanges!I2431</f>
        <v>US</v>
      </c>
      <c r="I2427" s="1">
        <f>Exchanges!J2431</f>
        <v>6.0107743940951374E-10</v>
      </c>
      <c r="J2427" s="1" t="str">
        <f>Exchanges!K2431</f>
        <v>kg</v>
      </c>
      <c r="K2427" s="1"/>
      <c r="L2427" s="1"/>
      <c r="M2427" s="1"/>
      <c r="N2427" s="1"/>
      <c r="O2427" s="1"/>
      <c r="P2427" s="86">
        <f>ROUND(Exchanges!Q2431,0)</f>
        <v>5</v>
      </c>
      <c r="Q2427" s="1">
        <f>Exchanges!R2431</f>
        <v>1</v>
      </c>
      <c r="R2427" s="1">
        <f>Exchanges!S2431</f>
        <v>1</v>
      </c>
      <c r="S2427" s="1">
        <f>Exchanges!T2431</f>
        <v>1</v>
      </c>
      <c r="T2427" s="1">
        <f>Exchanges!U2431</f>
        <v>1</v>
      </c>
      <c r="U2427" s="1">
        <f>Exchanges!V2431</f>
        <v>2013</v>
      </c>
      <c r="V2427" s="1" t="str">
        <f>Exchanges!W2431</f>
        <v>SODIUM NITRITE</v>
      </c>
      <c r="W2427" s="1" t="str">
        <f>Exchanges!X2431</f>
        <v>TRI</v>
      </c>
      <c r="X2427" s="1"/>
    </row>
    <row r="2428" spans="1:24" x14ac:dyDescent="0.15">
      <c r="A2428" s="1" t="str">
        <f>Exchanges!B2432</f>
        <v>styrene</v>
      </c>
      <c r="B2428" s="1">
        <f>Exchanges!C2432</f>
        <v>100425</v>
      </c>
      <c r="C2428" s="1" t="str">
        <f>Exchanges!D2432</f>
        <v>soil</v>
      </c>
      <c r="D2428" s="1" t="str">
        <f>Exchanges!E2432</f>
        <v>industrial</v>
      </c>
      <c r="E2428" s="1" t="str">
        <f>Exchanges!F2432</f>
        <v>b1357454-45c7-47e9-a745-9e597d3ea3c8</v>
      </c>
      <c r="F2428" s="1" t="str">
        <f>Exchanges!G2432</f>
        <v>Petrochemical manufacturing</v>
      </c>
      <c r="G2428" s="1">
        <f>Exchanges!H2432</f>
        <v>325110</v>
      </c>
      <c r="H2428" s="1" t="str">
        <f>Exchanges!I2432</f>
        <v>US</v>
      </c>
      <c r="I2428" s="1">
        <f>Exchanges!J2432</f>
        <v>6.9376695109415826E-10</v>
      </c>
      <c r="J2428" s="1" t="str">
        <f>Exchanges!K2432</f>
        <v>kg</v>
      </c>
      <c r="K2428" s="1"/>
      <c r="L2428" s="1"/>
      <c r="M2428" s="1"/>
      <c r="N2428" s="1"/>
      <c r="O2428" s="1"/>
      <c r="P2428" s="86">
        <f>ROUND(Exchanges!Q2432,0)</f>
        <v>3</v>
      </c>
      <c r="Q2428" s="1">
        <f>Exchanges!R2432</f>
        <v>1</v>
      </c>
      <c r="R2428" s="1">
        <f>Exchanges!S2432</f>
        <v>1</v>
      </c>
      <c r="S2428" s="1">
        <f>Exchanges!T2432</f>
        <v>1</v>
      </c>
      <c r="T2428" s="1">
        <f>Exchanges!U2432</f>
        <v>1</v>
      </c>
      <c r="U2428" s="1">
        <f>Exchanges!V2432</f>
        <v>2013</v>
      </c>
      <c r="V2428" s="1" t="str">
        <f>Exchanges!W2432</f>
        <v>STYRENE</v>
      </c>
      <c r="W2428" s="1" t="str">
        <f>Exchanges!X2432</f>
        <v>TRI</v>
      </c>
      <c r="X2428" s="1"/>
    </row>
    <row r="2429" spans="1:24" x14ac:dyDescent="0.15">
      <c r="A2429" s="1" t="str">
        <f>Exchanges!B2433</f>
        <v>Ethylene glycol</v>
      </c>
      <c r="B2429" s="1">
        <f>Exchanges!C2433</f>
        <v>107211</v>
      </c>
      <c r="C2429" s="1" t="str">
        <f>Exchanges!D2433</f>
        <v>soil</v>
      </c>
      <c r="D2429" s="1" t="str">
        <f>Exchanges!E2433</f>
        <v>unspecified</v>
      </c>
      <c r="E2429" s="1" t="str">
        <f>Exchanges!F2433</f>
        <v>6b3eef74-d2b3-4925-85f7-b56ec21ce36a</v>
      </c>
      <c r="F2429" s="1" t="str">
        <f>Exchanges!G2433</f>
        <v>Petrochemical manufacturing</v>
      </c>
      <c r="G2429" s="1">
        <f>Exchanges!H2433</f>
        <v>325110</v>
      </c>
      <c r="H2429" s="1" t="str">
        <f>Exchanges!I2433</f>
        <v>US</v>
      </c>
      <c r="I2429" s="1">
        <f>Exchanges!J2433</f>
        <v>4.2300122605174189E-9</v>
      </c>
      <c r="J2429" s="1" t="str">
        <f>Exchanges!K2433</f>
        <v>kg</v>
      </c>
      <c r="K2429" s="1"/>
      <c r="L2429" s="1"/>
      <c r="M2429" s="1"/>
      <c r="N2429" s="1"/>
      <c r="O2429" s="1"/>
      <c r="P2429" s="86">
        <f>ROUND(Exchanges!Q2433,0)</f>
        <v>5</v>
      </c>
      <c r="Q2429" s="1">
        <f>Exchanges!R2433</f>
        <v>1</v>
      </c>
      <c r="R2429" s="1">
        <f>Exchanges!S2433</f>
        <v>1</v>
      </c>
      <c r="S2429" s="1">
        <f>Exchanges!T2433</f>
        <v>1</v>
      </c>
      <c r="T2429" s="1">
        <f>Exchanges!U2433</f>
        <v>1</v>
      </c>
      <c r="U2429" s="1">
        <f>Exchanges!V2433</f>
        <v>2013</v>
      </c>
      <c r="V2429" s="1" t="str">
        <f>Exchanges!W2433</f>
        <v>ETHYLENE GLYCOL</v>
      </c>
      <c r="W2429" s="1" t="str">
        <f>Exchanges!X2433</f>
        <v>TRI</v>
      </c>
      <c r="X2429" s="1"/>
    </row>
    <row r="2430" spans="1:24" x14ac:dyDescent="0.15">
      <c r="A2430" s="1" t="str">
        <f>Exchanges!B2434</f>
        <v>cumene</v>
      </c>
      <c r="B2430" s="1">
        <f>Exchanges!C2434</f>
        <v>98828</v>
      </c>
      <c r="C2430" s="1" t="str">
        <f>Exchanges!D2434</f>
        <v>soil</v>
      </c>
      <c r="D2430" s="1" t="str">
        <f>Exchanges!E2434</f>
        <v>industrial</v>
      </c>
      <c r="E2430" s="1" t="str">
        <f>Exchanges!F2434</f>
        <v>54992191-b14d-4557-b41c-f1d066b39687</v>
      </c>
      <c r="F2430" s="1" t="str">
        <f>Exchanges!G2434</f>
        <v>Petrochemical manufacturing</v>
      </c>
      <c r="G2430" s="1">
        <f>Exchanges!H2434</f>
        <v>325110</v>
      </c>
      <c r="H2430" s="1" t="str">
        <f>Exchanges!I2434</f>
        <v>US</v>
      </c>
      <c r="I2430" s="1">
        <f>Exchanges!J2434</f>
        <v>4.2974228144698881E-9</v>
      </c>
      <c r="J2430" s="1" t="str">
        <f>Exchanges!K2434</f>
        <v>kg</v>
      </c>
      <c r="K2430" s="1"/>
      <c r="L2430" s="1"/>
      <c r="M2430" s="1"/>
      <c r="N2430" s="1"/>
      <c r="O2430" s="1"/>
      <c r="P2430" s="86">
        <f>ROUND(Exchanges!Q2434,0)</f>
        <v>3</v>
      </c>
      <c r="Q2430" s="1">
        <f>Exchanges!R2434</f>
        <v>1</v>
      </c>
      <c r="R2430" s="1">
        <f>Exchanges!S2434</f>
        <v>1</v>
      </c>
      <c r="S2430" s="1">
        <f>Exchanges!T2434</f>
        <v>1</v>
      </c>
      <c r="T2430" s="1">
        <f>Exchanges!U2434</f>
        <v>1</v>
      </c>
      <c r="U2430" s="1">
        <f>Exchanges!V2434</f>
        <v>2013</v>
      </c>
      <c r="V2430" s="1" t="str">
        <f>Exchanges!W2434</f>
        <v>CUMENE</v>
      </c>
      <c r="W2430" s="1" t="str">
        <f>Exchanges!X2434</f>
        <v>TRI</v>
      </c>
      <c r="X2430" s="1"/>
    </row>
    <row r="2431" spans="1:24" x14ac:dyDescent="0.15">
      <c r="A2431" s="1" t="str">
        <f>Exchanges!B2435</f>
        <v>Acetophenone</v>
      </c>
      <c r="B2431" s="1">
        <f>Exchanges!C2435</f>
        <v>98862</v>
      </c>
      <c r="C2431" s="1" t="str">
        <f>Exchanges!D2435</f>
        <v>soil</v>
      </c>
      <c r="D2431" s="1" t="str">
        <f>Exchanges!E2435</f>
        <v>unspecified</v>
      </c>
      <c r="E2431" s="1" t="str">
        <f>Exchanges!F2435</f>
        <v>f667cdb9-6610-416b-94dc-4d61e449d034</v>
      </c>
      <c r="F2431" s="1" t="str">
        <f>Exchanges!G2435</f>
        <v>Petrochemical manufacturing</v>
      </c>
      <c r="G2431" s="1">
        <f>Exchanges!H2435</f>
        <v>325110</v>
      </c>
      <c r="H2431" s="1" t="str">
        <f>Exchanges!I2435</f>
        <v>US</v>
      </c>
      <c r="I2431" s="1">
        <f>Exchanges!J2435</f>
        <v>5.0894968234113964E-9</v>
      </c>
      <c r="J2431" s="1" t="str">
        <f>Exchanges!K2435</f>
        <v>kg</v>
      </c>
      <c r="K2431" s="1"/>
      <c r="L2431" s="1"/>
      <c r="M2431" s="1"/>
      <c r="N2431" s="1"/>
      <c r="O2431" s="1"/>
      <c r="P2431" s="86">
        <f>ROUND(Exchanges!Q2435,0)</f>
        <v>4</v>
      </c>
      <c r="Q2431" s="1">
        <f>Exchanges!R2435</f>
        <v>1</v>
      </c>
      <c r="R2431" s="1">
        <f>Exchanges!S2435</f>
        <v>1</v>
      </c>
      <c r="S2431" s="1">
        <f>Exchanges!T2435</f>
        <v>1</v>
      </c>
      <c r="T2431" s="1">
        <f>Exchanges!U2435</f>
        <v>1</v>
      </c>
      <c r="U2431" s="1">
        <f>Exchanges!V2435</f>
        <v>2013</v>
      </c>
      <c r="V2431" s="1" t="str">
        <f>Exchanges!W2435</f>
        <v>ACETOPHENONE</v>
      </c>
      <c r="W2431" s="1" t="str">
        <f>Exchanges!X2435</f>
        <v>TRI</v>
      </c>
      <c r="X2431" s="1"/>
    </row>
    <row r="2432" spans="1:24" x14ac:dyDescent="0.15">
      <c r="A2432" s="1" t="str">
        <f>Exchanges!B2436</f>
        <v>benzene</v>
      </c>
      <c r="B2432" s="1">
        <f>Exchanges!C2436</f>
        <v>71432</v>
      </c>
      <c r="C2432" s="1" t="str">
        <f>Exchanges!D2436</f>
        <v>soil</v>
      </c>
      <c r="D2432" s="1" t="str">
        <f>Exchanges!E2436</f>
        <v>industrial</v>
      </c>
      <c r="E2432" s="1" t="str">
        <f>Exchanges!F2436</f>
        <v>eba2488b-793f-4ef7-bb4f-f860cdd078e3</v>
      </c>
      <c r="F2432" s="1" t="str">
        <f>Exchanges!G2436</f>
        <v>Petrochemical manufacturing</v>
      </c>
      <c r="G2432" s="1">
        <f>Exchanges!H2436</f>
        <v>325110</v>
      </c>
      <c r="H2432" s="1" t="str">
        <f>Exchanges!I2436</f>
        <v>US</v>
      </c>
      <c r="I2432" s="1">
        <f>Exchanges!J2436</f>
        <v>6.4006320977869137E-9</v>
      </c>
      <c r="J2432" s="1" t="str">
        <f>Exchanges!K2436</f>
        <v>kg</v>
      </c>
      <c r="K2432" s="1"/>
      <c r="L2432" s="1"/>
      <c r="M2432" s="1"/>
      <c r="N2432" s="1"/>
      <c r="O2432" s="1"/>
      <c r="P2432" s="86">
        <f>ROUND(Exchanges!Q2436,0)</f>
        <v>3</v>
      </c>
      <c r="Q2432" s="1">
        <f>Exchanges!R2436</f>
        <v>1</v>
      </c>
      <c r="R2432" s="1">
        <f>Exchanges!S2436</f>
        <v>1</v>
      </c>
      <c r="S2432" s="1">
        <f>Exchanges!T2436</f>
        <v>1</v>
      </c>
      <c r="T2432" s="1">
        <f>Exchanges!U2436</f>
        <v>1</v>
      </c>
      <c r="U2432" s="1">
        <f>Exchanges!V2436</f>
        <v>2013</v>
      </c>
      <c r="V2432" s="1" t="str">
        <f>Exchanges!W2436</f>
        <v>BENZENE</v>
      </c>
      <c r="W2432" s="1" t="str">
        <f>Exchanges!X2436</f>
        <v>TRI</v>
      </c>
      <c r="X2432" s="1"/>
    </row>
    <row r="2433" spans="1:24" x14ac:dyDescent="0.15">
      <c r="A2433" s="1" t="str">
        <f>Exchanges!B2437</f>
        <v>Naphthalene</v>
      </c>
      <c r="B2433" s="1">
        <f>Exchanges!C2437</f>
        <v>91203</v>
      </c>
      <c r="C2433" s="1" t="str">
        <f>Exchanges!D2437</f>
        <v>soil</v>
      </c>
      <c r="D2433" s="1" t="str">
        <f>Exchanges!E2437</f>
        <v>unspecified</v>
      </c>
      <c r="E2433" s="1" t="str">
        <f>Exchanges!F2437</f>
        <v>5f164323-3e2b-47c7-82e2-e20a95361c64</v>
      </c>
      <c r="F2433" s="1" t="str">
        <f>Exchanges!G2437</f>
        <v>Petrochemical manufacturing</v>
      </c>
      <c r="G2433" s="1">
        <f>Exchanges!H2437</f>
        <v>325110</v>
      </c>
      <c r="H2433" s="1" t="str">
        <f>Exchanges!I2437</f>
        <v>US</v>
      </c>
      <c r="I2433" s="1">
        <f>Exchanges!J2437</f>
        <v>8.4774389141392262E-9</v>
      </c>
      <c r="J2433" s="1" t="str">
        <f>Exchanges!K2437</f>
        <v>kg</v>
      </c>
      <c r="K2433" s="1"/>
      <c r="L2433" s="1"/>
      <c r="M2433" s="1"/>
      <c r="N2433" s="1"/>
      <c r="O2433" s="1"/>
      <c r="P2433" s="86">
        <f>ROUND(Exchanges!Q2437,0)</f>
        <v>4</v>
      </c>
      <c r="Q2433" s="1">
        <f>Exchanges!R2437</f>
        <v>1</v>
      </c>
      <c r="R2433" s="1">
        <f>Exchanges!S2437</f>
        <v>1</v>
      </c>
      <c r="S2433" s="1">
        <f>Exchanges!T2437</f>
        <v>1</v>
      </c>
      <c r="T2433" s="1">
        <f>Exchanges!U2437</f>
        <v>1</v>
      </c>
      <c r="U2433" s="1">
        <f>Exchanges!V2437</f>
        <v>2013</v>
      </c>
      <c r="V2433" s="1" t="str">
        <f>Exchanges!W2437</f>
        <v>NAPHTHALENE</v>
      </c>
      <c r="W2433" s="1" t="str">
        <f>Exchanges!X2437</f>
        <v>TRI</v>
      </c>
      <c r="X2433" s="1"/>
    </row>
    <row r="2434" spans="1:24" x14ac:dyDescent="0.15">
      <c r="A2434" s="1" t="str">
        <f>Exchanges!B2438</f>
        <v>Asbestos</v>
      </c>
      <c r="B2434" s="1">
        <f>Exchanges!C2438</f>
        <v>1332214</v>
      </c>
      <c r="C2434" s="1" t="str">
        <f>Exchanges!D2438</f>
        <v>soil</v>
      </c>
      <c r="D2434" s="1" t="str">
        <f>Exchanges!E2438</f>
        <v>unspecified</v>
      </c>
      <c r="E2434" s="1" t="str">
        <f>Exchanges!F2438</f>
        <v>c3a2f511-095e-30ac-bcb9-d6c99759fb0f</v>
      </c>
      <c r="F2434" s="1" t="str">
        <f>Exchanges!G2438</f>
        <v>Petrochemical manufacturing</v>
      </c>
      <c r="G2434" s="1">
        <f>Exchanges!H2438</f>
        <v>325110</v>
      </c>
      <c r="H2434" s="1" t="str">
        <f>Exchanges!I2438</f>
        <v>US</v>
      </c>
      <c r="I2434" s="1">
        <f>Exchanges!J2438</f>
        <v>1.0763218447744189E-8</v>
      </c>
      <c r="J2434" s="1" t="str">
        <f>Exchanges!K2438</f>
        <v>kg</v>
      </c>
      <c r="K2434" s="1"/>
      <c r="L2434" s="1"/>
      <c r="M2434" s="1"/>
      <c r="N2434" s="1"/>
      <c r="O2434" s="1"/>
      <c r="P2434" s="86">
        <f>ROUND(Exchanges!Q2438,0)</f>
        <v>3</v>
      </c>
      <c r="Q2434" s="1">
        <f>Exchanges!R2438</f>
        <v>1</v>
      </c>
      <c r="R2434" s="1">
        <f>Exchanges!S2438</f>
        <v>1</v>
      </c>
      <c r="S2434" s="1">
        <f>Exchanges!T2438</f>
        <v>1</v>
      </c>
      <c r="T2434" s="1">
        <f>Exchanges!U2438</f>
        <v>1</v>
      </c>
      <c r="U2434" s="1">
        <f>Exchanges!V2438</f>
        <v>2013</v>
      </c>
      <c r="V2434" s="1" t="str">
        <f>Exchanges!W2438</f>
        <v>ASBESTOS (FRIABLE)</v>
      </c>
      <c r="W2434" s="1" t="str">
        <f>Exchanges!X2438</f>
        <v>TRI</v>
      </c>
      <c r="X2434" s="1"/>
    </row>
    <row r="2435" spans="1:24" x14ac:dyDescent="0.15">
      <c r="A2435" s="1" t="str">
        <f>Exchanges!B2439</f>
        <v>ACRYLAMIDE</v>
      </c>
      <c r="B2435" s="1">
        <f>Exchanges!C2439</f>
        <v>79061</v>
      </c>
      <c r="C2435" s="1" t="str">
        <f>Exchanges!D2439</f>
        <v>soil</v>
      </c>
      <c r="D2435" s="1" t="str">
        <f>Exchanges!E2439</f>
        <v>unspecified</v>
      </c>
      <c r="E2435" s="1" t="str">
        <f>Exchanges!F2439</f>
        <v>2e1679b9-9828-4d2c-80f2-adef10c5fc42</v>
      </c>
      <c r="F2435" s="1" t="str">
        <f>Exchanges!G2439</f>
        <v>Petrochemical manufacturing</v>
      </c>
      <c r="G2435" s="1">
        <f>Exchanges!H2439</f>
        <v>325110</v>
      </c>
      <c r="H2435" s="1" t="str">
        <f>Exchanges!I2439</f>
        <v>US</v>
      </c>
      <c r="I2435" s="1">
        <f>Exchanges!J2439</f>
        <v>1.1465411718082406E-8</v>
      </c>
      <c r="J2435" s="1" t="str">
        <f>Exchanges!K2439</f>
        <v>kg</v>
      </c>
      <c r="K2435" s="1"/>
      <c r="L2435" s="1"/>
      <c r="M2435" s="1"/>
      <c r="N2435" s="1"/>
      <c r="O2435" s="1"/>
      <c r="P2435" s="86">
        <f>ROUND(Exchanges!Q2439,0)</f>
        <v>4</v>
      </c>
      <c r="Q2435" s="1">
        <f>Exchanges!R2439</f>
        <v>1</v>
      </c>
      <c r="R2435" s="1">
        <f>Exchanges!S2439</f>
        <v>1</v>
      </c>
      <c r="S2435" s="1">
        <f>Exchanges!T2439</f>
        <v>1</v>
      </c>
      <c r="T2435" s="1">
        <f>Exchanges!U2439</f>
        <v>1</v>
      </c>
      <c r="U2435" s="1">
        <f>Exchanges!V2439</f>
        <v>2013</v>
      </c>
      <c r="V2435" s="1" t="str">
        <f>Exchanges!W2439</f>
        <v>ACRYLAMIDE</v>
      </c>
      <c r="W2435" s="1" t="str">
        <f>Exchanges!X2439</f>
        <v>TRI</v>
      </c>
      <c r="X2435" s="1"/>
    </row>
    <row r="2436" spans="1:24" x14ac:dyDescent="0.15">
      <c r="A2436" s="1" t="str">
        <f>Exchanges!B2440</f>
        <v>Acrylic acid</v>
      </c>
      <c r="B2436" s="1">
        <f>Exchanges!C2440</f>
        <v>79107</v>
      </c>
      <c r="C2436" s="1" t="str">
        <f>Exchanges!D2440</f>
        <v>soil</v>
      </c>
      <c r="D2436" s="1" t="str">
        <f>Exchanges!E2440</f>
        <v>unspecified</v>
      </c>
      <c r="E2436" s="1" t="str">
        <f>Exchanges!F2440</f>
        <v>9b92f222-1228-4f6f-a98d-57dbf6b94964</v>
      </c>
      <c r="F2436" s="1" t="str">
        <f>Exchanges!G2440</f>
        <v>Petrochemical manufacturing</v>
      </c>
      <c r="G2436" s="1">
        <f>Exchanges!H2440</f>
        <v>325110</v>
      </c>
      <c r="H2436" s="1" t="str">
        <f>Exchanges!I2440</f>
        <v>US</v>
      </c>
      <c r="I2436" s="1">
        <f>Exchanges!J2440</f>
        <v>2.6273263402974724E-8</v>
      </c>
      <c r="J2436" s="1" t="str">
        <f>Exchanges!K2440</f>
        <v>kg</v>
      </c>
      <c r="K2436" s="1"/>
      <c r="L2436" s="1"/>
      <c r="M2436" s="1"/>
      <c r="N2436" s="1"/>
      <c r="O2436" s="1"/>
      <c r="P2436" s="86">
        <f>ROUND(Exchanges!Q2440,0)</f>
        <v>4</v>
      </c>
      <c r="Q2436" s="1">
        <f>Exchanges!R2440</f>
        <v>1</v>
      </c>
      <c r="R2436" s="1">
        <f>Exchanges!S2440</f>
        <v>1</v>
      </c>
      <c r="S2436" s="1">
        <f>Exchanges!T2440</f>
        <v>1</v>
      </c>
      <c r="T2436" s="1">
        <f>Exchanges!U2440</f>
        <v>1</v>
      </c>
      <c r="U2436" s="1">
        <f>Exchanges!V2440</f>
        <v>2013</v>
      </c>
      <c r="V2436" s="1" t="str">
        <f>Exchanges!W2440</f>
        <v>ACRYLIC ACID</v>
      </c>
      <c r="W2436" s="1" t="str">
        <f>Exchanges!X2440</f>
        <v>TRI</v>
      </c>
      <c r="X2436" s="1"/>
    </row>
    <row r="2437" spans="1:24" x14ac:dyDescent="0.15">
      <c r="A2437" s="1" t="str">
        <f>Exchanges!B2441</f>
        <v>AMMONIA</v>
      </c>
      <c r="B2437" s="1">
        <f>Exchanges!C2441</f>
        <v>7664417</v>
      </c>
      <c r="C2437" s="1" t="str">
        <f>Exchanges!D2441</f>
        <v>soil</v>
      </c>
      <c r="D2437" s="1" t="str">
        <f>Exchanges!E2441</f>
        <v>unspecified</v>
      </c>
      <c r="E2437" s="1" t="str">
        <f>Exchanges!F2441</f>
        <v>d1ca3361-2621-40cd-9965-6236a4b3fd33</v>
      </c>
      <c r="F2437" s="1" t="str">
        <f>Exchanges!G2441</f>
        <v>Petrochemical manufacturing</v>
      </c>
      <c r="G2437" s="1">
        <f>Exchanges!H2441</f>
        <v>325110</v>
      </c>
      <c r="H2437" s="1" t="str">
        <f>Exchanges!I2441</f>
        <v>US</v>
      </c>
      <c r="I2437" s="1">
        <f>Exchanges!J2441</f>
        <v>5.2389235513393683E-8</v>
      </c>
      <c r="J2437" s="1" t="str">
        <f>Exchanges!K2441</f>
        <v>kg</v>
      </c>
      <c r="K2437" s="1"/>
      <c r="L2437" s="1"/>
      <c r="M2437" s="1"/>
      <c r="N2437" s="1"/>
      <c r="O2437" s="1"/>
      <c r="P2437" s="86">
        <f>ROUND(Exchanges!Q2441,0)</f>
        <v>3</v>
      </c>
      <c r="Q2437" s="1">
        <f>Exchanges!R2441</f>
        <v>1</v>
      </c>
      <c r="R2437" s="1">
        <f>Exchanges!S2441</f>
        <v>1</v>
      </c>
      <c r="S2437" s="1">
        <f>Exchanges!T2441</f>
        <v>1</v>
      </c>
      <c r="T2437" s="1">
        <f>Exchanges!U2441</f>
        <v>1</v>
      </c>
      <c r="U2437" s="1">
        <f>Exchanges!V2441</f>
        <v>2013</v>
      </c>
      <c r="V2437" s="1" t="str">
        <f>Exchanges!W2441</f>
        <v>AMMONIA</v>
      </c>
      <c r="W2437" s="1" t="str">
        <f>Exchanges!X2441</f>
        <v>TRI</v>
      </c>
      <c r="X2437" s="1"/>
    </row>
    <row r="2438" spans="1:24" x14ac:dyDescent="0.15">
      <c r="A2438" s="1" t="str">
        <f>Exchanges!B2442</f>
        <v>Creosol</v>
      </c>
      <c r="B2438" s="1">
        <f>Exchanges!C2442</f>
        <v>93516</v>
      </c>
      <c r="C2438" s="1" t="str">
        <f>Exchanges!D2442</f>
        <v>soil</v>
      </c>
      <c r="D2438" s="1" t="str">
        <f>Exchanges!E2442</f>
        <v>unspecified</v>
      </c>
      <c r="E2438" s="1" t="str">
        <f>Exchanges!F2442</f>
        <v>ae02b1ec-0058-4e92-af7e-58eb310630a9</v>
      </c>
      <c r="F2438" s="1" t="str">
        <f>Exchanges!G2442</f>
        <v>Petrochemical manufacturing</v>
      </c>
      <c r="G2438" s="1">
        <f>Exchanges!H2442</f>
        <v>325110</v>
      </c>
      <c r="H2438" s="1" t="str">
        <f>Exchanges!I2442</f>
        <v>US</v>
      </c>
      <c r="I2438" s="1">
        <f>Exchanges!J2442</f>
        <v>7.8864730578225822E-8</v>
      </c>
      <c r="J2438" s="1" t="str">
        <f>Exchanges!K2442</f>
        <v>kg</v>
      </c>
      <c r="K2438" s="1"/>
      <c r="L2438" s="1"/>
      <c r="M2438" s="1"/>
      <c r="N2438" s="1"/>
      <c r="O2438" s="1"/>
      <c r="P2438" s="86">
        <f>ROUND(Exchanges!Q2442,0)</f>
        <v>5</v>
      </c>
      <c r="Q2438" s="1">
        <f>Exchanges!R2442</f>
        <v>1</v>
      </c>
      <c r="R2438" s="1">
        <f>Exchanges!S2442</f>
        <v>1</v>
      </c>
      <c r="S2438" s="1">
        <f>Exchanges!T2442</f>
        <v>1</v>
      </c>
      <c r="T2438" s="1">
        <f>Exchanges!U2442</f>
        <v>1</v>
      </c>
      <c r="U2438" s="1">
        <f>Exchanges!V2442</f>
        <v>2013</v>
      </c>
      <c r="V2438" s="1" t="str">
        <f>Exchanges!W2442</f>
        <v>CREOSOTE</v>
      </c>
      <c r="W2438" s="1" t="str">
        <f>Exchanges!X2442</f>
        <v>TRI</v>
      </c>
      <c r="X2438" s="1"/>
    </row>
    <row r="2439" spans="1:24" x14ac:dyDescent="0.15">
      <c r="A2439" s="1" t="str">
        <f>Exchanges!B2443</f>
        <v>Dinitrotoluene, technical grade (2,4 (77%)- and 2,6 (19%)-)</v>
      </c>
      <c r="B2439" s="1">
        <f>Exchanges!C2443</f>
        <v>25321146</v>
      </c>
      <c r="C2439" s="1" t="str">
        <f>Exchanges!D2443</f>
        <v>soil</v>
      </c>
      <c r="D2439" s="1" t="str">
        <f>Exchanges!E2443</f>
        <v>unspecified</v>
      </c>
      <c r="E2439" s="1" t="str">
        <f>Exchanges!F2443</f>
        <v>0150b447-b455-4f87-baf3-811952588948</v>
      </c>
      <c r="F2439" s="1" t="str">
        <f>Exchanges!G2443</f>
        <v>Industrial gas manufacturing</v>
      </c>
      <c r="G2439" s="1">
        <f>Exchanges!H2443</f>
        <v>325120</v>
      </c>
      <c r="H2439" s="1" t="str">
        <f>Exchanges!I2443</f>
        <v>US</v>
      </c>
      <c r="I2439" s="1">
        <f>Exchanges!J2443</f>
        <v>2.3102533172496984E-9</v>
      </c>
      <c r="J2439" s="1" t="str">
        <f>Exchanges!K2443</f>
        <v>kg</v>
      </c>
      <c r="K2439" s="1"/>
      <c r="L2439" s="1"/>
      <c r="M2439" s="1"/>
      <c r="N2439" s="1"/>
      <c r="O2439" s="1"/>
      <c r="P2439" s="86">
        <f>ROUND(Exchanges!Q2443,0)</f>
        <v>5</v>
      </c>
      <c r="Q2439" s="1">
        <f>Exchanges!R2443</f>
        <v>1</v>
      </c>
      <c r="R2439" s="1">
        <f>Exchanges!S2443</f>
        <v>1</v>
      </c>
      <c r="S2439" s="1">
        <f>Exchanges!T2443</f>
        <v>1</v>
      </c>
      <c r="T2439" s="1">
        <f>Exchanges!U2443</f>
        <v>5</v>
      </c>
      <c r="U2439" s="1">
        <f>Exchanges!V2443</f>
        <v>2013</v>
      </c>
      <c r="V2439" s="1" t="str">
        <f>Exchanges!W2443</f>
        <v>DINITROTOLUENE (MIXED ISOMERS)</v>
      </c>
      <c r="W2439" s="1" t="str">
        <f>Exchanges!X2443</f>
        <v>TRI</v>
      </c>
      <c r="X2439" s="1"/>
    </row>
    <row r="2440" spans="1:24" x14ac:dyDescent="0.15">
      <c r="A2440" s="1" t="str">
        <f>Exchanges!B2444</f>
        <v>lead</v>
      </c>
      <c r="B2440" s="1">
        <f>Exchanges!C2444</f>
        <v>7439921</v>
      </c>
      <c r="C2440" s="1" t="str">
        <f>Exchanges!D2444</f>
        <v>soil</v>
      </c>
      <c r="D2440" s="1" t="str">
        <f>Exchanges!E2444</f>
        <v>industrial</v>
      </c>
      <c r="E2440" s="1" t="str">
        <f>Exchanges!F2444</f>
        <v>67652827-017f-4856-8d0a-c97bac4c6562</v>
      </c>
      <c r="F2440" s="1" t="str">
        <f>Exchanges!G2444</f>
        <v>Industrial gas manufacturing</v>
      </c>
      <c r="G2440" s="1">
        <f>Exchanges!H2444</f>
        <v>325120</v>
      </c>
      <c r="H2440" s="1" t="str">
        <f>Exchanges!I2444</f>
        <v>US</v>
      </c>
      <c r="I2440" s="1">
        <f>Exchanges!J2444</f>
        <v>1.2949577804583836E-8</v>
      </c>
      <c r="J2440" s="1" t="str">
        <f>Exchanges!K2444</f>
        <v>kg</v>
      </c>
      <c r="K2440" s="1"/>
      <c r="L2440" s="1"/>
      <c r="M2440" s="1"/>
      <c r="N2440" s="1"/>
      <c r="O2440" s="1"/>
      <c r="P2440" s="86">
        <f>ROUND(Exchanges!Q2444,0)</f>
        <v>3</v>
      </c>
      <c r="Q2440" s="1">
        <f>Exchanges!R2444</f>
        <v>1</v>
      </c>
      <c r="R2440" s="1">
        <f>Exchanges!S2444</f>
        <v>1</v>
      </c>
      <c r="S2440" s="1">
        <f>Exchanges!T2444</f>
        <v>1</v>
      </c>
      <c r="T2440" s="1">
        <f>Exchanges!U2444</f>
        <v>5</v>
      </c>
      <c r="U2440" s="1">
        <f>Exchanges!V2444</f>
        <v>2013</v>
      </c>
      <c r="V2440" s="1" t="str">
        <f>Exchanges!W2444</f>
        <v>LEAD</v>
      </c>
      <c r="W2440" s="1" t="str">
        <f>Exchanges!X2444</f>
        <v>TRI</v>
      </c>
      <c r="X2440" s="1"/>
    </row>
    <row r="2441" spans="1:24" x14ac:dyDescent="0.15">
      <c r="A2441" s="1" t="str">
        <f>Exchanges!B2445</f>
        <v>HYDROCHLORIC ACID</v>
      </c>
      <c r="B2441" s="1">
        <f>Exchanges!C2445</f>
        <v>7647010</v>
      </c>
      <c r="C2441" s="1" t="str">
        <f>Exchanges!D2445</f>
        <v>soil</v>
      </c>
      <c r="D2441" s="1" t="str">
        <f>Exchanges!E2445</f>
        <v>unspecified</v>
      </c>
      <c r="E2441" s="1" t="str">
        <f>Exchanges!F2445</f>
        <v>dbf6164f-cc7f-36c5-bdeb-b33f22ff95ab</v>
      </c>
      <c r="F2441" s="1" t="str">
        <f>Exchanges!G2445</f>
        <v>Industrial gas manufacturing</v>
      </c>
      <c r="G2441" s="1">
        <f>Exchanges!H2445</f>
        <v>325120</v>
      </c>
      <c r="H2441" s="1" t="str">
        <f>Exchanges!I2445</f>
        <v>US</v>
      </c>
      <c r="I2441" s="1">
        <f>Exchanges!J2445</f>
        <v>1.7630880579010857E-8</v>
      </c>
      <c r="J2441" s="1" t="str">
        <f>Exchanges!K2445</f>
        <v>kg</v>
      </c>
      <c r="K2441" s="1"/>
      <c r="L2441" s="1"/>
      <c r="M2441" s="1"/>
      <c r="N2441" s="1"/>
      <c r="O2441" s="1"/>
      <c r="P2441" s="86">
        <f>ROUND(Exchanges!Q2445,0)</f>
        <v>2</v>
      </c>
      <c r="Q2441" s="1">
        <f>Exchanges!R2445</f>
        <v>1</v>
      </c>
      <c r="R2441" s="1">
        <f>Exchanges!S2445</f>
        <v>1</v>
      </c>
      <c r="S2441" s="1">
        <f>Exchanges!T2445</f>
        <v>1</v>
      </c>
      <c r="T2441" s="1">
        <f>Exchanges!U2445</f>
        <v>5</v>
      </c>
      <c r="U2441" s="1">
        <f>Exchanges!V2445</f>
        <v>2013</v>
      </c>
      <c r="V2441" s="1" t="str">
        <f>Exchanges!W2445</f>
        <v>HYDROCHLORIC ACID (1995 AND AFTER ACID AEROSOLS" ONLY)"</v>
      </c>
      <c r="W2441" s="1" t="str">
        <f>Exchanges!X2445</f>
        <v>TRI</v>
      </c>
      <c r="X2441" s="1"/>
    </row>
    <row r="2442" spans="1:24" x14ac:dyDescent="0.15">
      <c r="A2442" s="1" t="str">
        <f>Exchanges!B2446</f>
        <v>methanol</v>
      </c>
      <c r="B2442" s="1">
        <f>Exchanges!C2446</f>
        <v>67561</v>
      </c>
      <c r="C2442" s="1" t="str">
        <f>Exchanges!D2446</f>
        <v>soil</v>
      </c>
      <c r="D2442" s="1" t="str">
        <f>Exchanges!E2446</f>
        <v>industrial</v>
      </c>
      <c r="E2442" s="1" t="str">
        <f>Exchanges!F2446</f>
        <v>4b90ac07-27c5-4013-926a-e1eef49798ef</v>
      </c>
      <c r="F2442" s="1" t="str">
        <f>Exchanges!G2446</f>
        <v>Industrial gas manufacturing</v>
      </c>
      <c r="G2442" s="1">
        <f>Exchanges!H2446</f>
        <v>325120</v>
      </c>
      <c r="H2442" s="1" t="str">
        <f>Exchanges!I2446</f>
        <v>US</v>
      </c>
      <c r="I2442" s="1">
        <f>Exchanges!J2446</f>
        <v>1.1849167671893849E-7</v>
      </c>
      <c r="J2442" s="1" t="str">
        <f>Exchanges!K2446</f>
        <v>kg</v>
      </c>
      <c r="K2442" s="1"/>
      <c r="L2442" s="1"/>
      <c r="M2442" s="1"/>
      <c r="N2442" s="1"/>
      <c r="O2442" s="1"/>
      <c r="P2442" s="86">
        <f>ROUND(Exchanges!Q2446,0)</f>
        <v>3</v>
      </c>
      <c r="Q2442" s="1">
        <f>Exchanges!R2446</f>
        <v>1</v>
      </c>
      <c r="R2442" s="1">
        <f>Exchanges!S2446</f>
        <v>1</v>
      </c>
      <c r="S2442" s="1">
        <f>Exchanges!T2446</f>
        <v>1</v>
      </c>
      <c r="T2442" s="1">
        <f>Exchanges!U2446</f>
        <v>5</v>
      </c>
      <c r="U2442" s="1">
        <f>Exchanges!V2446</f>
        <v>2013</v>
      </c>
      <c r="V2442" s="1" t="str">
        <f>Exchanges!W2446</f>
        <v>METHANOL</v>
      </c>
      <c r="W2442" s="1" t="str">
        <f>Exchanges!X2446</f>
        <v>TRI</v>
      </c>
      <c r="X2442" s="1"/>
    </row>
    <row r="2443" spans="1:24" x14ac:dyDescent="0.15">
      <c r="A2443" s="1" t="str">
        <f>Exchanges!B2447</f>
        <v>chromium</v>
      </c>
      <c r="B2443" s="1">
        <f>Exchanges!C2447</f>
        <v>7440473</v>
      </c>
      <c r="C2443" s="1" t="str">
        <f>Exchanges!D2447</f>
        <v>soil</v>
      </c>
      <c r="D2443" s="1" t="str">
        <f>Exchanges!E2447</f>
        <v>industrial</v>
      </c>
      <c r="E2443" s="1" t="str">
        <f>Exchanges!F2447</f>
        <v>e65a9c58-21f1-48b6-b738-d05a8f10e5f3</v>
      </c>
      <c r="F2443" s="1" t="str">
        <f>Exchanges!G2447</f>
        <v>Industrial gas manufacturing</v>
      </c>
      <c r="G2443" s="1">
        <f>Exchanges!H2447</f>
        <v>325120</v>
      </c>
      <c r="H2443" s="1" t="str">
        <f>Exchanges!I2447</f>
        <v>US</v>
      </c>
      <c r="I2443" s="1">
        <f>Exchanges!J2447</f>
        <v>2.5953872135102536E-7</v>
      </c>
      <c r="J2443" s="1" t="str">
        <f>Exchanges!K2447</f>
        <v>kg</v>
      </c>
      <c r="K2443" s="1"/>
      <c r="L2443" s="1"/>
      <c r="M2443" s="1"/>
      <c r="N2443" s="1"/>
      <c r="O2443" s="1"/>
      <c r="P2443" s="86">
        <f>ROUND(Exchanges!Q2447,0)</f>
        <v>4</v>
      </c>
      <c r="Q2443" s="1">
        <f>Exchanges!R2447</f>
        <v>1</v>
      </c>
      <c r="R2443" s="1">
        <f>Exchanges!S2447</f>
        <v>1</v>
      </c>
      <c r="S2443" s="1">
        <f>Exchanges!T2447</f>
        <v>1</v>
      </c>
      <c r="T2443" s="1">
        <f>Exchanges!U2447</f>
        <v>5</v>
      </c>
      <c r="U2443" s="1">
        <f>Exchanges!V2447</f>
        <v>2013</v>
      </c>
      <c r="V2443" s="1" t="str">
        <f>Exchanges!W2447</f>
        <v>CHROMIUM</v>
      </c>
      <c r="W2443" s="1" t="str">
        <f>Exchanges!X2447</f>
        <v>TRI</v>
      </c>
      <c r="X2443" s="1"/>
    </row>
    <row r="2444" spans="1:24" x14ac:dyDescent="0.15">
      <c r="A2444" s="1" t="str">
        <f>Exchanges!B2448</f>
        <v>arsenic</v>
      </c>
      <c r="B2444" s="1">
        <f>Exchanges!C2448</f>
        <v>17428410</v>
      </c>
      <c r="C2444" s="1" t="str">
        <f>Exchanges!D2448</f>
        <v>soil</v>
      </c>
      <c r="D2444" s="1" t="str">
        <f>Exchanges!E2448</f>
        <v>unspecified</v>
      </c>
      <c r="E2444" s="1" t="str">
        <f>Exchanges!F2448</f>
        <v>fc84887d-158e-4067-80dc-9743165bd70d</v>
      </c>
      <c r="F2444" s="1" t="str">
        <f>Exchanges!G2448</f>
        <v>Industrial gas manufacturing</v>
      </c>
      <c r="G2444" s="1">
        <f>Exchanges!H2448</f>
        <v>325120</v>
      </c>
      <c r="H2444" s="1" t="str">
        <f>Exchanges!I2448</f>
        <v>US</v>
      </c>
      <c r="I2444" s="1">
        <f>Exchanges!J2448</f>
        <v>4.2587696019300359E-7</v>
      </c>
      <c r="J2444" s="1" t="str">
        <f>Exchanges!K2448</f>
        <v>kg</v>
      </c>
      <c r="K2444" s="1"/>
      <c r="L2444" s="1"/>
      <c r="M2444" s="1"/>
      <c r="N2444" s="1"/>
      <c r="O2444" s="1"/>
      <c r="P2444" s="86">
        <f>ROUND(Exchanges!Q2448,0)</f>
        <v>2</v>
      </c>
      <c r="Q2444" s="1">
        <f>Exchanges!R2448</f>
        <v>1</v>
      </c>
      <c r="R2444" s="1">
        <f>Exchanges!S2448</f>
        <v>1</v>
      </c>
      <c r="S2444" s="1">
        <f>Exchanges!T2448</f>
        <v>1</v>
      </c>
      <c r="T2444" s="1">
        <f>Exchanges!U2448</f>
        <v>5</v>
      </c>
      <c r="U2444" s="1">
        <f>Exchanges!V2448</f>
        <v>2013</v>
      </c>
      <c r="V2444" s="1" t="str">
        <f>Exchanges!W2448</f>
        <v>ARSENIC</v>
      </c>
      <c r="W2444" s="1" t="str">
        <f>Exchanges!X2448</f>
        <v>TRI</v>
      </c>
      <c r="X2444" s="1"/>
    </row>
    <row r="2445" spans="1:24" x14ac:dyDescent="0.15">
      <c r="A2445" s="1" t="str">
        <f>Exchanges!B2449</f>
        <v>PHTHALIC ANHYDRIDE</v>
      </c>
      <c r="B2445" s="1">
        <f>Exchanges!C2449</f>
        <v>85449</v>
      </c>
      <c r="C2445" s="1" t="str">
        <f>Exchanges!D2449</f>
        <v>soil</v>
      </c>
      <c r="D2445" s="1" t="str">
        <f>Exchanges!E2449</f>
        <v>unspecified</v>
      </c>
      <c r="E2445" s="1" t="str">
        <f>Exchanges!F2449</f>
        <v>cd0f7b47-7f1a-4123-838b-05cee164325a</v>
      </c>
      <c r="F2445" s="1" t="str">
        <f>Exchanges!G2449</f>
        <v>Synthetic dye and pigment manufacturing</v>
      </c>
      <c r="G2445" s="1">
        <f>Exchanges!H2449</f>
        <v>325130</v>
      </c>
      <c r="H2445" s="1" t="str">
        <f>Exchanges!I2449</f>
        <v>US</v>
      </c>
      <c r="I2445" s="1">
        <f>Exchanges!J2449</f>
        <v>1.2663316582914574E-8</v>
      </c>
      <c r="J2445" s="1" t="str">
        <f>Exchanges!K2449</f>
        <v>kg</v>
      </c>
      <c r="K2445" s="1"/>
      <c r="L2445" s="1"/>
      <c r="M2445" s="1"/>
      <c r="N2445" s="1"/>
      <c r="O2445" s="1"/>
      <c r="P2445" s="86">
        <f>ROUND(Exchanges!Q2449,0)</f>
        <v>3</v>
      </c>
      <c r="Q2445" s="1">
        <f>Exchanges!R2449</f>
        <v>1</v>
      </c>
      <c r="R2445" s="1">
        <f>Exchanges!S2449</f>
        <v>1</v>
      </c>
      <c r="S2445" s="1">
        <f>Exchanges!T2449</f>
        <v>1</v>
      </c>
      <c r="T2445" s="1">
        <f>Exchanges!U2449</f>
        <v>4</v>
      </c>
      <c r="U2445" s="1">
        <f>Exchanges!V2449</f>
        <v>2013</v>
      </c>
      <c r="V2445" s="1" t="str">
        <f>Exchanges!W2449</f>
        <v>PHTHALIC ANHYDRIDE</v>
      </c>
      <c r="W2445" s="1" t="str">
        <f>Exchanges!X2449</f>
        <v>TRI</v>
      </c>
      <c r="X2445" s="1"/>
    </row>
    <row r="2446" spans="1:24" x14ac:dyDescent="0.15">
      <c r="A2446" s="1" t="str">
        <f>Exchanges!B2450</f>
        <v>lead</v>
      </c>
      <c r="B2446" s="1">
        <f>Exchanges!C2450</f>
        <v>7439921</v>
      </c>
      <c r="C2446" s="1" t="str">
        <f>Exchanges!D2450</f>
        <v>soil</v>
      </c>
      <c r="D2446" s="1" t="str">
        <f>Exchanges!E2450</f>
        <v>industrial</v>
      </c>
      <c r="E2446" s="1" t="str">
        <f>Exchanges!F2450</f>
        <v>67652827-017f-4856-8d0a-c97bac4c6562</v>
      </c>
      <c r="F2446" s="1" t="str">
        <f>Exchanges!G2450</f>
        <v>Other basic inorganic chemical manufacturing</v>
      </c>
      <c r="G2446" s="1">
        <f>Exchanges!H2450</f>
        <v>325180</v>
      </c>
      <c r="H2446" s="1" t="str">
        <f>Exchanges!I2450</f>
        <v>US</v>
      </c>
      <c r="I2446" s="1">
        <f>Exchanges!J2450</f>
        <v>3.7971928453832634E-12</v>
      </c>
      <c r="J2446" s="1" t="str">
        <f>Exchanges!K2450</f>
        <v>kg</v>
      </c>
      <c r="K2446" s="1"/>
      <c r="L2446" s="1"/>
      <c r="M2446" s="1"/>
      <c r="N2446" s="1"/>
      <c r="O2446" s="1"/>
      <c r="P2446" s="86">
        <f>ROUND(Exchanges!Q2450,0)</f>
        <v>3</v>
      </c>
      <c r="Q2446" s="1">
        <f>Exchanges!R2450</f>
        <v>1</v>
      </c>
      <c r="R2446" s="1">
        <f>Exchanges!S2450</f>
        <v>1</v>
      </c>
      <c r="S2446" s="1">
        <f>Exchanges!T2450</f>
        <v>1</v>
      </c>
      <c r="T2446" s="1">
        <f>Exchanges!U2450</f>
        <v>3</v>
      </c>
      <c r="U2446" s="1">
        <f>Exchanges!V2450</f>
        <v>2013</v>
      </c>
      <c r="V2446" s="1" t="str">
        <f>Exchanges!W2450</f>
        <v>LEAD</v>
      </c>
      <c r="W2446" s="1" t="str">
        <f>Exchanges!X2450</f>
        <v>TRI</v>
      </c>
      <c r="X2446" s="1"/>
    </row>
    <row r="2447" spans="1:24" x14ac:dyDescent="0.15">
      <c r="A2447" s="1" t="str">
        <f>Exchanges!B2451</f>
        <v>Benzo(g,h,i)perylene</v>
      </c>
      <c r="B2447" s="1">
        <f>Exchanges!C2451</f>
        <v>206440</v>
      </c>
      <c r="C2447" s="1" t="str">
        <f>Exchanges!D2451</f>
        <v>soil</v>
      </c>
      <c r="D2447" s="1" t="str">
        <f>Exchanges!E2451</f>
        <v>unspecified</v>
      </c>
      <c r="E2447" s="1" t="str">
        <f>Exchanges!F2451</f>
        <v>0a2f0c4f-ab5f-4e75-9ba3-fbef31651e3b</v>
      </c>
      <c r="F2447" s="1" t="str">
        <f>Exchanges!G2451</f>
        <v>Other basic inorganic chemical manufacturing</v>
      </c>
      <c r="G2447" s="1">
        <f>Exchanges!H2451</f>
        <v>325180</v>
      </c>
      <c r="H2447" s="1" t="str">
        <f>Exchanges!I2451</f>
        <v>US</v>
      </c>
      <c r="I2447" s="1">
        <f>Exchanges!J2451</f>
        <v>1.1176404274911405E-10</v>
      </c>
      <c r="J2447" s="1" t="str">
        <f>Exchanges!K2451</f>
        <v>kg</v>
      </c>
      <c r="K2447" s="1"/>
      <c r="L2447" s="1"/>
      <c r="M2447" s="1"/>
      <c r="N2447" s="1"/>
      <c r="O2447" s="1"/>
      <c r="P2447" s="86">
        <f>ROUND(Exchanges!Q2451,0)</f>
        <v>2</v>
      </c>
      <c r="Q2447" s="1">
        <f>Exchanges!R2451</f>
        <v>1</v>
      </c>
      <c r="R2447" s="1">
        <f>Exchanges!S2451</f>
        <v>1</v>
      </c>
      <c r="S2447" s="1">
        <f>Exchanges!T2451</f>
        <v>1</v>
      </c>
      <c r="T2447" s="1">
        <f>Exchanges!U2451</f>
        <v>3</v>
      </c>
      <c r="U2447" s="1">
        <f>Exchanges!V2451</f>
        <v>2013</v>
      </c>
      <c r="V2447" s="1" t="str">
        <f>Exchanges!W2451</f>
        <v>BENZO(G,H,I)PERYLENE</v>
      </c>
      <c r="W2447" s="1" t="str">
        <f>Exchanges!X2451</f>
        <v>TRI</v>
      </c>
      <c r="X2447" s="1"/>
    </row>
    <row r="2448" spans="1:24" x14ac:dyDescent="0.15">
      <c r="A2448" s="1" t="str">
        <f>Exchanges!B2452</f>
        <v>MOLYBDENUM(VI)</v>
      </c>
      <c r="B2448" s="1" t="str">
        <f>Exchanges!C2452</f>
        <v/>
      </c>
      <c r="C2448" s="1" t="str">
        <f>Exchanges!D2452</f>
        <v>soil</v>
      </c>
      <c r="D2448" s="1" t="str">
        <f>Exchanges!E2452</f>
        <v>unspecified</v>
      </c>
      <c r="E2448" s="1" t="str">
        <f>Exchanges!F2452</f>
        <v>77a03f8c-5107-392d-b491-062ae4fbbcb8</v>
      </c>
      <c r="F2448" s="1" t="str">
        <f>Exchanges!G2452</f>
        <v>Other basic inorganic chemical manufacturing</v>
      </c>
      <c r="G2448" s="1">
        <f>Exchanges!H2452</f>
        <v>325180</v>
      </c>
      <c r="H2448" s="1" t="str">
        <f>Exchanges!I2452</f>
        <v>US</v>
      </c>
      <c r="I2448" s="1">
        <f>Exchanges!J2452</f>
        <v>1.2657309484610875E-10</v>
      </c>
      <c r="J2448" s="1" t="str">
        <f>Exchanges!K2452</f>
        <v>kg</v>
      </c>
      <c r="K2448" s="1"/>
      <c r="L2448" s="1"/>
      <c r="M2448" s="1"/>
      <c r="N2448" s="1"/>
      <c r="O2448" s="1"/>
      <c r="P2448" s="86">
        <f>ROUND(Exchanges!Q2452,0)</f>
        <v>3</v>
      </c>
      <c r="Q2448" s="1">
        <f>Exchanges!R2452</f>
        <v>1</v>
      </c>
      <c r="R2448" s="1">
        <f>Exchanges!S2452</f>
        <v>1</v>
      </c>
      <c r="S2448" s="1">
        <f>Exchanges!T2452</f>
        <v>1</v>
      </c>
      <c r="T2448" s="1">
        <f>Exchanges!U2452</f>
        <v>3</v>
      </c>
      <c r="U2448" s="1">
        <f>Exchanges!V2452</f>
        <v>2013</v>
      </c>
      <c r="V2448" s="1" t="str">
        <f>Exchanges!W2452</f>
        <v>MOLYBDENUM TRIOXIDE</v>
      </c>
      <c r="W2448" s="1" t="str">
        <f>Exchanges!X2452</f>
        <v>TRI</v>
      </c>
      <c r="X2448" s="1"/>
    </row>
    <row r="2449" spans="1:24" x14ac:dyDescent="0.15">
      <c r="A2449" s="1" t="str">
        <f>Exchanges!B2453</f>
        <v>NITRIC ACID</v>
      </c>
      <c r="B2449" s="1">
        <f>Exchanges!C2453</f>
        <v>7697372</v>
      </c>
      <c r="C2449" s="1" t="str">
        <f>Exchanges!D2453</f>
        <v>soil</v>
      </c>
      <c r="D2449" s="1" t="str">
        <f>Exchanges!E2453</f>
        <v>unspecified</v>
      </c>
      <c r="E2449" s="1" t="str">
        <f>Exchanges!F2453</f>
        <v>aaa22d17-5c74-4b6f-bdaf-69b4b54e2480</v>
      </c>
      <c r="F2449" s="1" t="str">
        <f>Exchanges!G2453</f>
        <v>Other basic inorganic chemical manufacturing</v>
      </c>
      <c r="G2449" s="1">
        <f>Exchanges!H2453</f>
        <v>325180</v>
      </c>
      <c r="H2449" s="1" t="str">
        <f>Exchanges!I2453</f>
        <v>US</v>
      </c>
      <c r="I2449" s="1">
        <f>Exchanges!J2453</f>
        <v>1.2657309484610875E-10</v>
      </c>
      <c r="J2449" s="1" t="str">
        <f>Exchanges!K2453</f>
        <v>kg</v>
      </c>
      <c r="K2449" s="1"/>
      <c r="L2449" s="1"/>
      <c r="M2449" s="1"/>
      <c r="N2449" s="1"/>
      <c r="O2449" s="1"/>
      <c r="P2449" s="86">
        <f>ROUND(Exchanges!Q2453,0)</f>
        <v>3</v>
      </c>
      <c r="Q2449" s="1">
        <f>Exchanges!R2453</f>
        <v>1</v>
      </c>
      <c r="R2449" s="1">
        <f>Exchanges!S2453</f>
        <v>1</v>
      </c>
      <c r="S2449" s="1">
        <f>Exchanges!T2453</f>
        <v>1</v>
      </c>
      <c r="T2449" s="1">
        <f>Exchanges!U2453</f>
        <v>3</v>
      </c>
      <c r="U2449" s="1">
        <f>Exchanges!V2453</f>
        <v>2013</v>
      </c>
      <c r="V2449" s="1" t="str">
        <f>Exchanges!W2453</f>
        <v>NITRIC ACID</v>
      </c>
      <c r="W2449" s="1" t="str">
        <f>Exchanges!X2453</f>
        <v>TRI</v>
      </c>
      <c r="X2449" s="1"/>
    </row>
    <row r="2450" spans="1:24" x14ac:dyDescent="0.15">
      <c r="A2450" s="1" t="str">
        <f>Exchanges!B2454</f>
        <v>Ethane, 1,2-dichloro-</v>
      </c>
      <c r="B2450" s="1">
        <f>Exchanges!C2454</f>
        <v>107062</v>
      </c>
      <c r="C2450" s="1" t="str">
        <f>Exchanges!D2454</f>
        <v>soil</v>
      </c>
      <c r="D2450" s="1" t="str">
        <f>Exchanges!E2454</f>
        <v>unspecified</v>
      </c>
      <c r="E2450" s="1" t="str">
        <f>Exchanges!F2454</f>
        <v>009ccb2d-86d7-417c-8db1-2f4582895b3a</v>
      </c>
      <c r="F2450" s="1" t="str">
        <f>Exchanges!G2454</f>
        <v>Other basic inorganic chemical manufacturing</v>
      </c>
      <c r="G2450" s="1">
        <f>Exchanges!H2454</f>
        <v>325180</v>
      </c>
      <c r="H2450" s="1" t="str">
        <f>Exchanges!I2454</f>
        <v>US</v>
      </c>
      <c r="I2450" s="1">
        <f>Exchanges!J2454</f>
        <v>1.5062198286686945E-10</v>
      </c>
      <c r="J2450" s="1" t="str">
        <f>Exchanges!K2454</f>
        <v>kg</v>
      </c>
      <c r="K2450" s="1"/>
      <c r="L2450" s="1"/>
      <c r="M2450" s="1"/>
      <c r="N2450" s="1"/>
      <c r="O2450" s="1"/>
      <c r="P2450" s="86">
        <f>ROUND(Exchanges!Q2454,0)</f>
        <v>4</v>
      </c>
      <c r="Q2450" s="1">
        <f>Exchanges!R2454</f>
        <v>1</v>
      </c>
      <c r="R2450" s="1">
        <f>Exchanges!S2454</f>
        <v>1</v>
      </c>
      <c r="S2450" s="1">
        <f>Exchanges!T2454</f>
        <v>1</v>
      </c>
      <c r="T2450" s="1">
        <f>Exchanges!U2454</f>
        <v>3</v>
      </c>
      <c r="U2450" s="1">
        <f>Exchanges!V2454</f>
        <v>2013</v>
      </c>
      <c r="V2450" s="1" t="str">
        <f>Exchanges!W2454</f>
        <v>1,2-DICHLOROETHANE</v>
      </c>
      <c r="W2450" s="1" t="str">
        <f>Exchanges!X2454</f>
        <v>TRI</v>
      </c>
      <c r="X2450" s="1"/>
    </row>
    <row r="2451" spans="1:24" x14ac:dyDescent="0.15">
      <c r="A2451" s="1" t="str">
        <f>Exchanges!B2455</f>
        <v>mercury</v>
      </c>
      <c r="B2451" s="1">
        <f>Exchanges!C2455</f>
        <v>7439976</v>
      </c>
      <c r="C2451" s="1" t="str">
        <f>Exchanges!D2455</f>
        <v>soil</v>
      </c>
      <c r="D2451" s="1" t="str">
        <f>Exchanges!E2455</f>
        <v>unspecified</v>
      </c>
      <c r="E2451" s="1" t="str">
        <f>Exchanges!F2455</f>
        <v>f7eca11f-546f-4712-ad80-724254685596</v>
      </c>
      <c r="F2451" s="1" t="str">
        <f>Exchanges!G2455</f>
        <v>Other basic inorganic chemical manufacturing</v>
      </c>
      <c r="G2451" s="1">
        <f>Exchanges!H2455</f>
        <v>325180</v>
      </c>
      <c r="H2451" s="1" t="str">
        <f>Exchanges!I2455</f>
        <v>US</v>
      </c>
      <c r="I2451" s="1">
        <f>Exchanges!J2455</f>
        <v>2.974467728883556E-9</v>
      </c>
      <c r="J2451" s="1" t="str">
        <f>Exchanges!K2455</f>
        <v>kg</v>
      </c>
      <c r="K2451" s="1"/>
      <c r="L2451" s="1"/>
      <c r="M2451" s="1"/>
      <c r="N2451" s="1"/>
      <c r="O2451" s="1"/>
      <c r="P2451" s="86">
        <f>ROUND(Exchanges!Q2455,0)</f>
        <v>3</v>
      </c>
      <c r="Q2451" s="1">
        <f>Exchanges!R2455</f>
        <v>1</v>
      </c>
      <c r="R2451" s="1">
        <f>Exchanges!S2455</f>
        <v>1</v>
      </c>
      <c r="S2451" s="1">
        <f>Exchanges!T2455</f>
        <v>1</v>
      </c>
      <c r="T2451" s="1">
        <f>Exchanges!U2455</f>
        <v>3</v>
      </c>
      <c r="U2451" s="1">
        <f>Exchanges!V2455</f>
        <v>2013</v>
      </c>
      <c r="V2451" s="1" t="str">
        <f>Exchanges!W2455</f>
        <v>MERCURY</v>
      </c>
      <c r="W2451" s="1" t="str">
        <f>Exchanges!X2455</f>
        <v>TRI</v>
      </c>
      <c r="X2451" s="1"/>
    </row>
    <row r="2452" spans="1:24" x14ac:dyDescent="0.15">
      <c r="A2452" s="1" t="str">
        <f>Exchanges!B2456</f>
        <v>HYDROCHLORIC ACID</v>
      </c>
      <c r="B2452" s="1">
        <f>Exchanges!C2456</f>
        <v>7647010</v>
      </c>
      <c r="C2452" s="1" t="str">
        <f>Exchanges!D2456</f>
        <v>soil</v>
      </c>
      <c r="D2452" s="1" t="str">
        <f>Exchanges!E2456</f>
        <v>unspecified</v>
      </c>
      <c r="E2452" s="1" t="str">
        <f>Exchanges!F2456</f>
        <v>dbf6164f-cc7f-36c5-bdeb-b33f22ff95ab</v>
      </c>
      <c r="F2452" s="1" t="str">
        <f>Exchanges!G2456</f>
        <v>Other basic inorganic chemical manufacturing</v>
      </c>
      <c r="G2452" s="1">
        <f>Exchanges!H2456</f>
        <v>325180</v>
      </c>
      <c r="H2452" s="1" t="str">
        <f>Exchanges!I2456</f>
        <v>US</v>
      </c>
      <c r="I2452" s="1">
        <f>Exchanges!J2456</f>
        <v>3.7744096883109638E-9</v>
      </c>
      <c r="J2452" s="1" t="str">
        <f>Exchanges!K2456</f>
        <v>kg</v>
      </c>
      <c r="K2452" s="1"/>
      <c r="L2452" s="1"/>
      <c r="M2452" s="1"/>
      <c r="N2452" s="1"/>
      <c r="O2452" s="1"/>
      <c r="P2452" s="86">
        <f>ROUND(Exchanges!Q2456,0)</f>
        <v>2</v>
      </c>
      <c r="Q2452" s="1">
        <f>Exchanges!R2456</f>
        <v>1</v>
      </c>
      <c r="R2452" s="1">
        <f>Exchanges!S2456</f>
        <v>1</v>
      </c>
      <c r="S2452" s="1">
        <f>Exchanges!T2456</f>
        <v>1</v>
      </c>
      <c r="T2452" s="1">
        <f>Exchanges!U2456</f>
        <v>3</v>
      </c>
      <c r="U2452" s="1">
        <f>Exchanges!V2456</f>
        <v>2013</v>
      </c>
      <c r="V2452" s="1" t="str">
        <f>Exchanges!W2456</f>
        <v>HYDROCHLORIC ACID (1995 AND AFTER ACID AEROSOLS" ONLY)"</v>
      </c>
      <c r="W2452" s="1" t="str">
        <f>Exchanges!X2456</f>
        <v>TRI</v>
      </c>
      <c r="X2452" s="1"/>
    </row>
    <row r="2453" spans="1:24" x14ac:dyDescent="0.15">
      <c r="A2453" s="1" t="str">
        <f>Exchanges!B2457</f>
        <v>Creosol</v>
      </c>
      <c r="B2453" s="1">
        <f>Exchanges!C2457</f>
        <v>93516</v>
      </c>
      <c r="C2453" s="1" t="str">
        <f>Exchanges!D2457</f>
        <v>soil</v>
      </c>
      <c r="D2453" s="1" t="str">
        <f>Exchanges!E2457</f>
        <v>unspecified</v>
      </c>
      <c r="E2453" s="1" t="str">
        <f>Exchanges!F2457</f>
        <v>ae02b1ec-0058-4e92-af7e-58eb310630a9</v>
      </c>
      <c r="F2453" s="1" t="str">
        <f>Exchanges!G2457</f>
        <v>Other basic inorganic chemical manufacturing</v>
      </c>
      <c r="G2453" s="1">
        <f>Exchanges!H2457</f>
        <v>325180</v>
      </c>
      <c r="H2453" s="1" t="str">
        <f>Exchanges!I2457</f>
        <v>US</v>
      </c>
      <c r="I2453" s="1">
        <f>Exchanges!J2457</f>
        <v>9.803086195831125E-8</v>
      </c>
      <c r="J2453" s="1" t="str">
        <f>Exchanges!K2457</f>
        <v>kg</v>
      </c>
      <c r="K2453" s="1"/>
      <c r="L2453" s="1"/>
      <c r="M2453" s="1"/>
      <c r="N2453" s="1"/>
      <c r="O2453" s="1"/>
      <c r="P2453" s="86">
        <f>ROUND(Exchanges!Q2457,0)</f>
        <v>5</v>
      </c>
      <c r="Q2453" s="1">
        <f>Exchanges!R2457</f>
        <v>1</v>
      </c>
      <c r="R2453" s="1">
        <f>Exchanges!S2457</f>
        <v>1</v>
      </c>
      <c r="S2453" s="1">
        <f>Exchanges!T2457</f>
        <v>1</v>
      </c>
      <c r="T2453" s="1">
        <f>Exchanges!U2457</f>
        <v>3</v>
      </c>
      <c r="U2453" s="1">
        <f>Exchanges!V2457</f>
        <v>2013</v>
      </c>
      <c r="V2453" s="1" t="str">
        <f>Exchanges!W2457</f>
        <v>CREOSOTE</v>
      </c>
      <c r="W2453" s="1" t="str">
        <f>Exchanges!X2457</f>
        <v>TRI</v>
      </c>
      <c r="X2453" s="1"/>
    </row>
    <row r="2454" spans="1:24" x14ac:dyDescent="0.15">
      <c r="A2454" s="1" t="str">
        <f>Exchanges!B2458</f>
        <v>Ethylene glycol</v>
      </c>
      <c r="B2454" s="1">
        <f>Exchanges!C2458</f>
        <v>107211</v>
      </c>
      <c r="C2454" s="1" t="str">
        <f>Exchanges!D2458</f>
        <v>soil</v>
      </c>
      <c r="D2454" s="1" t="str">
        <f>Exchanges!E2458</f>
        <v>unspecified</v>
      </c>
      <c r="E2454" s="1" t="str">
        <f>Exchanges!F2458</f>
        <v>6b3eef74-d2b3-4925-85f7-b56ec21ce36a</v>
      </c>
      <c r="F2454" s="1" t="str">
        <f>Exchanges!G2458</f>
        <v>Other basic inorganic chemical manufacturing</v>
      </c>
      <c r="G2454" s="1">
        <f>Exchanges!H2458</f>
        <v>325180</v>
      </c>
      <c r="H2454" s="1" t="str">
        <f>Exchanges!I2458</f>
        <v>US</v>
      </c>
      <c r="I2454" s="1">
        <f>Exchanges!J2458</f>
        <v>1.7846806373301339E-7</v>
      </c>
      <c r="J2454" s="1" t="str">
        <f>Exchanges!K2458</f>
        <v>kg</v>
      </c>
      <c r="K2454" s="1"/>
      <c r="L2454" s="1"/>
      <c r="M2454" s="1"/>
      <c r="N2454" s="1"/>
      <c r="O2454" s="1"/>
      <c r="P2454" s="86">
        <f>ROUND(Exchanges!Q2458,0)</f>
        <v>5</v>
      </c>
      <c r="Q2454" s="1">
        <f>Exchanges!R2458</f>
        <v>1</v>
      </c>
      <c r="R2454" s="1">
        <f>Exchanges!S2458</f>
        <v>1</v>
      </c>
      <c r="S2454" s="1">
        <f>Exchanges!T2458</f>
        <v>1</v>
      </c>
      <c r="T2454" s="1">
        <f>Exchanges!U2458</f>
        <v>3</v>
      </c>
      <c r="U2454" s="1">
        <f>Exchanges!V2458</f>
        <v>2013</v>
      </c>
      <c r="V2454" s="1" t="str">
        <f>Exchanges!W2458</f>
        <v>ETHYLENE GLYCOL</v>
      </c>
      <c r="W2454" s="1" t="str">
        <f>Exchanges!X2458</f>
        <v>TRI</v>
      </c>
      <c r="X2454" s="1"/>
    </row>
    <row r="2455" spans="1:24" x14ac:dyDescent="0.15">
      <c r="A2455" s="1" t="str">
        <f>Exchanges!B2459</f>
        <v>AMMONIA</v>
      </c>
      <c r="B2455" s="1">
        <f>Exchanges!C2459</f>
        <v>7664417</v>
      </c>
      <c r="C2455" s="1" t="str">
        <f>Exchanges!D2459</f>
        <v>soil</v>
      </c>
      <c r="D2455" s="1" t="str">
        <f>Exchanges!E2459</f>
        <v>unspecified</v>
      </c>
      <c r="E2455" s="1" t="str">
        <f>Exchanges!F2459</f>
        <v>d1ca3361-2621-40cd-9965-6236a4b3fd33</v>
      </c>
      <c r="F2455" s="1" t="str">
        <f>Exchanges!G2459</f>
        <v>Other basic inorganic chemical manufacturing</v>
      </c>
      <c r="G2455" s="1">
        <f>Exchanges!H2459</f>
        <v>325180</v>
      </c>
      <c r="H2455" s="1" t="str">
        <f>Exchanges!I2459</f>
        <v>US</v>
      </c>
      <c r="I2455" s="1">
        <f>Exchanges!J2459</f>
        <v>5.5401043614141804E-7</v>
      </c>
      <c r="J2455" s="1" t="str">
        <f>Exchanges!K2459</f>
        <v>kg</v>
      </c>
      <c r="K2455" s="1"/>
      <c r="L2455" s="1"/>
      <c r="M2455" s="1"/>
      <c r="N2455" s="1"/>
      <c r="O2455" s="1"/>
      <c r="P2455" s="86">
        <f>ROUND(Exchanges!Q2459,0)</f>
        <v>3</v>
      </c>
      <c r="Q2455" s="1">
        <f>Exchanges!R2459</f>
        <v>1</v>
      </c>
      <c r="R2455" s="1">
        <f>Exchanges!S2459</f>
        <v>1</v>
      </c>
      <c r="S2455" s="1">
        <f>Exchanges!T2459</f>
        <v>1</v>
      </c>
      <c r="T2455" s="1">
        <f>Exchanges!U2459</f>
        <v>3</v>
      </c>
      <c r="U2455" s="1">
        <f>Exchanges!V2459</f>
        <v>2013</v>
      </c>
      <c r="V2455" s="1" t="str">
        <f>Exchanges!W2459</f>
        <v>AMMONIA</v>
      </c>
      <c r="W2455" s="1" t="str">
        <f>Exchanges!X2459</f>
        <v>TRI</v>
      </c>
      <c r="X2455" s="1"/>
    </row>
    <row r="2456" spans="1:24" x14ac:dyDescent="0.15">
      <c r="A2456" s="1" t="str">
        <f>Exchanges!B2460</f>
        <v>DIETHANOLAMINE</v>
      </c>
      <c r="B2456" s="1">
        <f>Exchanges!C2460</f>
        <v>111422</v>
      </c>
      <c r="C2456" s="1" t="str">
        <f>Exchanges!D2460</f>
        <v>soil</v>
      </c>
      <c r="D2456" s="1" t="str">
        <f>Exchanges!E2460</f>
        <v>unspecified</v>
      </c>
      <c r="E2456" s="1" t="str">
        <f>Exchanges!F2460</f>
        <v>7503c46a-8925-4904-a599-164c47f456f8</v>
      </c>
      <c r="F2456" s="1" t="str">
        <f>Exchanges!G2460</f>
        <v>Other basic inorganic chemical manufacturing</v>
      </c>
      <c r="G2456" s="1">
        <f>Exchanges!H2460</f>
        <v>325180</v>
      </c>
      <c r="H2456" s="1" t="str">
        <f>Exchanges!I2460</f>
        <v>US</v>
      </c>
      <c r="I2456" s="1">
        <f>Exchanges!J2460</f>
        <v>5.2030148952200239E-6</v>
      </c>
      <c r="J2456" s="1" t="str">
        <f>Exchanges!K2460</f>
        <v>kg</v>
      </c>
      <c r="K2456" s="1"/>
      <c r="L2456" s="1"/>
      <c r="M2456" s="1"/>
      <c r="N2456" s="1"/>
      <c r="O2456" s="1"/>
      <c r="P2456" s="86">
        <f>ROUND(Exchanges!Q2460,0)</f>
        <v>4</v>
      </c>
      <c r="Q2456" s="1">
        <f>Exchanges!R2460</f>
        <v>1</v>
      </c>
      <c r="R2456" s="1">
        <f>Exchanges!S2460</f>
        <v>1</v>
      </c>
      <c r="S2456" s="1">
        <f>Exchanges!T2460</f>
        <v>1</v>
      </c>
      <c r="T2456" s="1">
        <f>Exchanges!U2460</f>
        <v>3</v>
      </c>
      <c r="U2456" s="1">
        <f>Exchanges!V2460</f>
        <v>2013</v>
      </c>
      <c r="V2456" s="1" t="str">
        <f>Exchanges!W2460</f>
        <v>DIETHANOLAMINE</v>
      </c>
      <c r="W2456" s="1" t="str">
        <f>Exchanges!X2460</f>
        <v>TRI</v>
      </c>
      <c r="X2456" s="1"/>
    </row>
    <row r="2457" spans="1:24" x14ac:dyDescent="0.15">
      <c r="A2457" s="1" t="str">
        <f>Exchanges!B2461</f>
        <v>Propene, 1,3-dichloro-</v>
      </c>
      <c r="B2457" s="1">
        <f>Exchanges!C2461</f>
        <v>542756</v>
      </c>
      <c r="C2457" s="1" t="str">
        <f>Exchanges!D2461</f>
        <v>soil</v>
      </c>
      <c r="D2457" s="1" t="str">
        <f>Exchanges!E2461</f>
        <v>unspecified</v>
      </c>
      <c r="E2457" s="1" t="str">
        <f>Exchanges!F2461</f>
        <v>59003f7e-8b2c-4886-abba-473d36443e72</v>
      </c>
      <c r="F2457" s="1" t="str">
        <f>Exchanges!G2461</f>
        <v>Other basic organic chemical manufacturing</v>
      </c>
      <c r="G2457" s="1">
        <f>Exchanges!H2461</f>
        <v>325190</v>
      </c>
      <c r="H2457" s="1" t="str">
        <f>Exchanges!I2461</f>
        <v>US</v>
      </c>
      <c r="I2457" s="1">
        <f>Exchanges!J2461</f>
        <v>3.1697891698870035E-13</v>
      </c>
      <c r="J2457" s="1" t="str">
        <f>Exchanges!K2461</f>
        <v>kg</v>
      </c>
      <c r="K2457" s="1"/>
      <c r="L2457" s="1"/>
      <c r="M2457" s="1"/>
      <c r="N2457" s="1"/>
      <c r="O2457" s="1"/>
      <c r="P2457" s="86">
        <f>ROUND(Exchanges!Q2461,0)</f>
        <v>4</v>
      </c>
      <c r="Q2457" s="1">
        <f>Exchanges!R2461</f>
        <v>1</v>
      </c>
      <c r="R2457" s="1">
        <f>Exchanges!S2461</f>
        <v>1</v>
      </c>
      <c r="S2457" s="1">
        <f>Exchanges!T2461</f>
        <v>1</v>
      </c>
      <c r="T2457" s="1">
        <f>Exchanges!U2461</f>
        <v>3</v>
      </c>
      <c r="U2457" s="1">
        <f>Exchanges!V2461</f>
        <v>2013</v>
      </c>
      <c r="V2457" s="1" t="str">
        <f>Exchanges!W2461</f>
        <v>1,3-DICHLOROPROPYLENE</v>
      </c>
      <c r="W2457" s="1" t="str">
        <f>Exchanges!X2461</f>
        <v>TRI</v>
      </c>
      <c r="X2457" s="1"/>
    </row>
    <row r="2458" spans="1:24" x14ac:dyDescent="0.15">
      <c r="A2458" s="1" t="str">
        <f>Exchanges!B2462</f>
        <v>cyclohexane</v>
      </c>
      <c r="B2458" s="1">
        <f>Exchanges!C2462</f>
        <v>110827</v>
      </c>
      <c r="C2458" s="1" t="str">
        <f>Exchanges!D2462</f>
        <v>soil</v>
      </c>
      <c r="D2458" s="1" t="str">
        <f>Exchanges!E2462</f>
        <v>industrial</v>
      </c>
      <c r="E2458" s="1" t="str">
        <f>Exchanges!F2462</f>
        <v>ea86a11c-2a16-4f7c-865a-d9c946f205f6</v>
      </c>
      <c r="F2458" s="1" t="str">
        <f>Exchanges!G2462</f>
        <v>Other basic organic chemical manufacturing</v>
      </c>
      <c r="G2458" s="1">
        <f>Exchanges!H2462</f>
        <v>325190</v>
      </c>
      <c r="H2458" s="1" t="str">
        <f>Exchanges!I2462</f>
        <v>US</v>
      </c>
      <c r="I2458" s="1">
        <f>Exchanges!J2462</f>
        <v>1.9018735019322017E-12</v>
      </c>
      <c r="J2458" s="1" t="str">
        <f>Exchanges!K2462</f>
        <v>kg</v>
      </c>
      <c r="K2458" s="1"/>
      <c r="L2458" s="1"/>
      <c r="M2458" s="1"/>
      <c r="N2458" s="1"/>
      <c r="O2458" s="1"/>
      <c r="P2458" s="86">
        <f>ROUND(Exchanges!Q2462,0)</f>
        <v>4</v>
      </c>
      <c r="Q2458" s="1">
        <f>Exchanges!R2462</f>
        <v>1</v>
      </c>
      <c r="R2458" s="1">
        <f>Exchanges!S2462</f>
        <v>1</v>
      </c>
      <c r="S2458" s="1">
        <f>Exchanges!T2462</f>
        <v>1</v>
      </c>
      <c r="T2458" s="1">
        <f>Exchanges!U2462</f>
        <v>3</v>
      </c>
      <c r="U2458" s="1">
        <f>Exchanges!V2462</f>
        <v>2013</v>
      </c>
      <c r="V2458" s="1" t="str">
        <f>Exchanges!W2462</f>
        <v>CYCLOHEXANE</v>
      </c>
      <c r="W2458" s="1" t="str">
        <f>Exchanges!X2462</f>
        <v>TRI</v>
      </c>
      <c r="X2458" s="1"/>
    </row>
    <row r="2459" spans="1:24" x14ac:dyDescent="0.15">
      <c r="A2459" s="1" t="str">
        <f>Exchanges!B2463</f>
        <v>2,3-DICHLOROPROPENE</v>
      </c>
      <c r="B2459" s="1">
        <f>Exchanges!C2463</f>
        <v>78886</v>
      </c>
      <c r="C2459" s="1" t="str">
        <f>Exchanges!D2463</f>
        <v>soil</v>
      </c>
      <c r="D2459" s="1" t="str">
        <f>Exchanges!E2463</f>
        <v>unspecified</v>
      </c>
      <c r="E2459" s="1" t="str">
        <f>Exchanges!F2463</f>
        <v>ed5a1129-9db6-3212-8661-044dc8675319</v>
      </c>
      <c r="F2459" s="1" t="str">
        <f>Exchanges!G2463</f>
        <v>Other basic organic chemical manufacturing</v>
      </c>
      <c r="G2459" s="1">
        <f>Exchanges!H2463</f>
        <v>325190</v>
      </c>
      <c r="H2459" s="1" t="str">
        <f>Exchanges!I2463</f>
        <v>US</v>
      </c>
      <c r="I2459" s="1">
        <f>Exchanges!J2463</f>
        <v>2.5358313359096028E-12</v>
      </c>
      <c r="J2459" s="1" t="str">
        <f>Exchanges!K2463</f>
        <v>kg</v>
      </c>
      <c r="K2459" s="1"/>
      <c r="L2459" s="1"/>
      <c r="M2459" s="1"/>
      <c r="N2459" s="1"/>
      <c r="O2459" s="1"/>
      <c r="P2459" s="86">
        <f>ROUND(Exchanges!Q2463,0)</f>
        <v>5</v>
      </c>
      <c r="Q2459" s="1">
        <f>Exchanges!R2463</f>
        <v>1</v>
      </c>
      <c r="R2459" s="1">
        <f>Exchanges!S2463</f>
        <v>1</v>
      </c>
      <c r="S2459" s="1">
        <f>Exchanges!T2463</f>
        <v>1</v>
      </c>
      <c r="T2459" s="1">
        <f>Exchanges!U2463</f>
        <v>3</v>
      </c>
      <c r="U2459" s="1">
        <f>Exchanges!V2463</f>
        <v>2013</v>
      </c>
      <c r="V2459" s="1" t="str">
        <f>Exchanges!W2463</f>
        <v>2,3-DICHLOROPROPENE</v>
      </c>
      <c r="W2459" s="1" t="str">
        <f>Exchanges!X2463</f>
        <v>TRI</v>
      </c>
      <c r="X2459" s="1"/>
    </row>
    <row r="2460" spans="1:24" x14ac:dyDescent="0.15">
      <c r="A2460" s="1" t="str">
        <f>Exchanges!B2464</f>
        <v>Ethane, 1,2-dichloro-</v>
      </c>
      <c r="B2460" s="1">
        <f>Exchanges!C2464</f>
        <v>107062</v>
      </c>
      <c r="C2460" s="1" t="str">
        <f>Exchanges!D2464</f>
        <v>soil</v>
      </c>
      <c r="D2460" s="1" t="str">
        <f>Exchanges!E2464</f>
        <v>unspecified</v>
      </c>
      <c r="E2460" s="1" t="str">
        <f>Exchanges!F2464</f>
        <v>009ccb2d-86d7-417c-8db1-2f4582895b3a</v>
      </c>
      <c r="F2460" s="1" t="str">
        <f>Exchanges!G2464</f>
        <v>Other basic organic chemical manufacturing</v>
      </c>
      <c r="G2460" s="1">
        <f>Exchanges!H2464</f>
        <v>325190</v>
      </c>
      <c r="H2460" s="1" t="str">
        <f>Exchanges!I2464</f>
        <v>US</v>
      </c>
      <c r="I2460" s="1">
        <f>Exchanges!J2464</f>
        <v>3.1697891698870027E-12</v>
      </c>
      <c r="J2460" s="1" t="str">
        <f>Exchanges!K2464</f>
        <v>kg</v>
      </c>
      <c r="K2460" s="1"/>
      <c r="L2460" s="1"/>
      <c r="M2460" s="1"/>
      <c r="N2460" s="1"/>
      <c r="O2460" s="1"/>
      <c r="P2460" s="86">
        <f>ROUND(Exchanges!Q2464,0)</f>
        <v>4</v>
      </c>
      <c r="Q2460" s="1">
        <f>Exchanges!R2464</f>
        <v>1</v>
      </c>
      <c r="R2460" s="1">
        <f>Exchanges!S2464</f>
        <v>1</v>
      </c>
      <c r="S2460" s="1">
        <f>Exchanges!T2464</f>
        <v>1</v>
      </c>
      <c r="T2460" s="1">
        <f>Exchanges!U2464</f>
        <v>3</v>
      </c>
      <c r="U2460" s="1">
        <f>Exchanges!V2464</f>
        <v>2013</v>
      </c>
      <c r="V2460" s="1" t="str">
        <f>Exchanges!W2464</f>
        <v>1,2-DICHLOROETHANE</v>
      </c>
      <c r="W2460" s="1" t="str">
        <f>Exchanges!X2464</f>
        <v>TRI</v>
      </c>
      <c r="X2460" s="1"/>
    </row>
    <row r="2461" spans="1:24" x14ac:dyDescent="0.15">
      <c r="A2461" s="1" t="str">
        <f>Exchanges!B2465</f>
        <v>Chloroform</v>
      </c>
      <c r="B2461" s="1">
        <f>Exchanges!C2465</f>
        <v>67663</v>
      </c>
      <c r="C2461" s="1" t="str">
        <f>Exchanges!D2465</f>
        <v>soil</v>
      </c>
      <c r="D2461" s="1" t="str">
        <f>Exchanges!E2465</f>
        <v>unspecified</v>
      </c>
      <c r="E2461" s="1" t="str">
        <f>Exchanges!F2465</f>
        <v>657fe81a-af20-40b7-af47-4fa0d65bd0ff</v>
      </c>
      <c r="F2461" s="1" t="str">
        <f>Exchanges!G2465</f>
        <v>Other basic organic chemical manufacturing</v>
      </c>
      <c r="G2461" s="1">
        <f>Exchanges!H2465</f>
        <v>325190</v>
      </c>
      <c r="H2461" s="1" t="str">
        <f>Exchanges!I2465</f>
        <v>US</v>
      </c>
      <c r="I2461" s="1">
        <f>Exchanges!J2465</f>
        <v>3.1697891698870027E-12</v>
      </c>
      <c r="J2461" s="1" t="str">
        <f>Exchanges!K2465</f>
        <v>kg</v>
      </c>
      <c r="K2461" s="1"/>
      <c r="L2461" s="1"/>
      <c r="M2461" s="1"/>
      <c r="N2461" s="1"/>
      <c r="O2461" s="1"/>
      <c r="P2461" s="86">
        <f>ROUND(Exchanges!Q2465,0)</f>
        <v>3</v>
      </c>
      <c r="Q2461" s="1">
        <f>Exchanges!R2465</f>
        <v>1</v>
      </c>
      <c r="R2461" s="1">
        <f>Exchanges!S2465</f>
        <v>1</v>
      </c>
      <c r="S2461" s="1">
        <f>Exchanges!T2465</f>
        <v>1</v>
      </c>
      <c r="T2461" s="1">
        <f>Exchanges!U2465</f>
        <v>3</v>
      </c>
      <c r="U2461" s="1">
        <f>Exchanges!V2465</f>
        <v>2013</v>
      </c>
      <c r="V2461" s="1" t="str">
        <f>Exchanges!W2465</f>
        <v>CHLOROFORM</v>
      </c>
      <c r="W2461" s="1" t="str">
        <f>Exchanges!X2465</f>
        <v>TRI</v>
      </c>
      <c r="X2461" s="1"/>
    </row>
    <row r="2462" spans="1:24" x14ac:dyDescent="0.15">
      <c r="A2462" s="1" t="str">
        <f>Exchanges!B2466</f>
        <v>Benzene, ethyl-</v>
      </c>
      <c r="B2462" s="1">
        <f>Exchanges!C2466</f>
        <v>100414</v>
      </c>
      <c r="C2462" s="1" t="str">
        <f>Exchanges!D2466</f>
        <v>soil</v>
      </c>
      <c r="D2462" s="1" t="str">
        <f>Exchanges!E2466</f>
        <v>unspecified</v>
      </c>
      <c r="E2462" s="1" t="str">
        <f>Exchanges!F2466</f>
        <v>bd87711a-ca51-4601-8d81-7ea58f2f7362</v>
      </c>
      <c r="F2462" s="1" t="str">
        <f>Exchanges!G2466</f>
        <v>Other basic organic chemical manufacturing</v>
      </c>
      <c r="G2462" s="1">
        <f>Exchanges!H2466</f>
        <v>325190</v>
      </c>
      <c r="H2462" s="1" t="str">
        <f>Exchanges!I2466</f>
        <v>US</v>
      </c>
      <c r="I2462" s="1">
        <f>Exchanges!J2466</f>
        <v>3.1697891698870027E-12</v>
      </c>
      <c r="J2462" s="1" t="str">
        <f>Exchanges!K2466</f>
        <v>kg</v>
      </c>
      <c r="K2462" s="1"/>
      <c r="L2462" s="1"/>
      <c r="M2462" s="1"/>
      <c r="N2462" s="1"/>
      <c r="O2462" s="1"/>
      <c r="P2462" s="86">
        <f>ROUND(Exchanges!Q2466,0)</f>
        <v>4</v>
      </c>
      <c r="Q2462" s="1">
        <f>Exchanges!R2466</f>
        <v>1</v>
      </c>
      <c r="R2462" s="1">
        <f>Exchanges!S2466</f>
        <v>1</v>
      </c>
      <c r="S2462" s="1">
        <f>Exchanges!T2466</f>
        <v>1</v>
      </c>
      <c r="T2462" s="1">
        <f>Exchanges!U2466</f>
        <v>3</v>
      </c>
      <c r="U2462" s="1">
        <f>Exchanges!V2466</f>
        <v>2013</v>
      </c>
      <c r="V2462" s="1" t="str">
        <f>Exchanges!W2466</f>
        <v>ETHYLBENZENE</v>
      </c>
      <c r="W2462" s="1" t="str">
        <f>Exchanges!X2466</f>
        <v>TRI</v>
      </c>
      <c r="X2462" s="1"/>
    </row>
    <row r="2463" spans="1:24" x14ac:dyDescent="0.15">
      <c r="A2463" s="1" t="str">
        <f>Exchanges!B2467</f>
        <v>mercury</v>
      </c>
      <c r="B2463" s="1">
        <f>Exchanges!C2467</f>
        <v>7439976</v>
      </c>
      <c r="C2463" s="1" t="str">
        <f>Exchanges!D2467</f>
        <v>soil</v>
      </c>
      <c r="D2463" s="1" t="str">
        <f>Exchanges!E2467</f>
        <v>unspecified</v>
      </c>
      <c r="E2463" s="1" t="str">
        <f>Exchanges!F2467</f>
        <v>f7eca11f-546f-4712-ad80-724254685596</v>
      </c>
      <c r="F2463" s="1" t="str">
        <f>Exchanges!G2467</f>
        <v>Other basic organic chemical manufacturing</v>
      </c>
      <c r="G2463" s="1">
        <f>Exchanges!H2467</f>
        <v>325190</v>
      </c>
      <c r="H2463" s="1" t="str">
        <f>Exchanges!I2467</f>
        <v>US</v>
      </c>
      <c r="I2463" s="1">
        <f>Exchanges!J2467</f>
        <v>3.1697891698870027E-12</v>
      </c>
      <c r="J2463" s="1" t="str">
        <f>Exchanges!K2467</f>
        <v>kg</v>
      </c>
      <c r="K2463" s="1"/>
      <c r="L2463" s="1"/>
      <c r="M2463" s="1"/>
      <c r="N2463" s="1"/>
      <c r="O2463" s="1"/>
      <c r="P2463" s="86">
        <f>ROUND(Exchanges!Q2467,0)</f>
        <v>3</v>
      </c>
      <c r="Q2463" s="1">
        <f>Exchanges!R2467</f>
        <v>1</v>
      </c>
      <c r="R2463" s="1">
        <f>Exchanges!S2467</f>
        <v>1</v>
      </c>
      <c r="S2463" s="1">
        <f>Exchanges!T2467</f>
        <v>1</v>
      </c>
      <c r="T2463" s="1">
        <f>Exchanges!U2467</f>
        <v>3</v>
      </c>
      <c r="U2463" s="1">
        <f>Exchanges!V2467</f>
        <v>2013</v>
      </c>
      <c r="V2463" s="1" t="str">
        <f>Exchanges!W2467</f>
        <v>MERCURY</v>
      </c>
      <c r="W2463" s="1" t="str">
        <f>Exchanges!X2467</f>
        <v>TRI</v>
      </c>
      <c r="X2463" s="1"/>
    </row>
    <row r="2464" spans="1:24" x14ac:dyDescent="0.15">
      <c r="A2464" s="1" t="str">
        <f>Exchanges!B2468</f>
        <v>Benzene, pentachloro-</v>
      </c>
      <c r="B2464" s="1">
        <f>Exchanges!C2468</f>
        <v>608935</v>
      </c>
      <c r="C2464" s="1" t="str">
        <f>Exchanges!D2468</f>
        <v>soil</v>
      </c>
      <c r="D2464" s="1" t="str">
        <f>Exchanges!E2468</f>
        <v>unspecified</v>
      </c>
      <c r="E2464" s="1" t="str">
        <f>Exchanges!F2468</f>
        <v>25322d32-24f9-4c36-9a74-abd83882e659</v>
      </c>
      <c r="F2464" s="1" t="str">
        <f>Exchanges!G2468</f>
        <v>Other basic organic chemical manufacturing</v>
      </c>
      <c r="G2464" s="1">
        <f>Exchanges!H2468</f>
        <v>325190</v>
      </c>
      <c r="H2464" s="1" t="str">
        <f>Exchanges!I2468</f>
        <v>US</v>
      </c>
      <c r="I2464" s="1">
        <f>Exchanges!J2468</f>
        <v>3.3251088392114657E-12</v>
      </c>
      <c r="J2464" s="1" t="str">
        <f>Exchanges!K2468</f>
        <v>kg</v>
      </c>
      <c r="K2464" s="1"/>
      <c r="L2464" s="1"/>
      <c r="M2464" s="1"/>
      <c r="N2464" s="1"/>
      <c r="O2464" s="1"/>
      <c r="P2464" s="86">
        <f>ROUND(Exchanges!Q2468,0)</f>
        <v>5</v>
      </c>
      <c r="Q2464" s="1">
        <f>Exchanges!R2468</f>
        <v>1</v>
      </c>
      <c r="R2464" s="1">
        <f>Exchanges!S2468</f>
        <v>1</v>
      </c>
      <c r="S2464" s="1">
        <f>Exchanges!T2468</f>
        <v>1</v>
      </c>
      <c r="T2464" s="1">
        <f>Exchanges!U2468</f>
        <v>3</v>
      </c>
      <c r="U2464" s="1">
        <f>Exchanges!V2468</f>
        <v>2013</v>
      </c>
      <c r="V2464" s="1" t="str">
        <f>Exchanges!W2468</f>
        <v>PENTACHLOROBENZENE</v>
      </c>
      <c r="W2464" s="1" t="str">
        <f>Exchanges!X2468</f>
        <v>TRI</v>
      </c>
      <c r="X2464" s="1"/>
    </row>
    <row r="2465" spans="1:24" x14ac:dyDescent="0.15">
      <c r="A2465" s="1" t="str">
        <f>Exchanges!B2469</f>
        <v>Formic acid</v>
      </c>
      <c r="B2465" s="1">
        <f>Exchanges!C2469</f>
        <v>64186</v>
      </c>
      <c r="C2465" s="1" t="str">
        <f>Exchanges!D2469</f>
        <v>soil</v>
      </c>
      <c r="D2465" s="1" t="str">
        <f>Exchanges!E2469</f>
        <v>unspecified</v>
      </c>
      <c r="E2465" s="1" t="str">
        <f>Exchanges!F2469</f>
        <v>e7e3590b-b40f-4372-9779-502f2c380de9</v>
      </c>
      <c r="F2465" s="1" t="str">
        <f>Exchanges!G2469</f>
        <v>Other basic organic chemical manufacturing</v>
      </c>
      <c r="G2465" s="1">
        <f>Exchanges!H2469</f>
        <v>325190</v>
      </c>
      <c r="H2465" s="1" t="str">
        <f>Exchanges!I2469</f>
        <v>US</v>
      </c>
      <c r="I2465" s="1">
        <f>Exchanges!J2469</f>
        <v>3.3916744117790931E-12</v>
      </c>
      <c r="J2465" s="1" t="str">
        <f>Exchanges!K2469</f>
        <v>kg</v>
      </c>
      <c r="K2465" s="1"/>
      <c r="L2465" s="1"/>
      <c r="M2465" s="1"/>
      <c r="N2465" s="1"/>
      <c r="O2465" s="1"/>
      <c r="P2465" s="86">
        <f>ROUND(Exchanges!Q2469,0)</f>
        <v>3</v>
      </c>
      <c r="Q2465" s="1">
        <f>Exchanges!R2469</f>
        <v>1</v>
      </c>
      <c r="R2465" s="1">
        <f>Exchanges!S2469</f>
        <v>1</v>
      </c>
      <c r="S2465" s="1">
        <f>Exchanges!T2469</f>
        <v>1</v>
      </c>
      <c r="T2465" s="1">
        <f>Exchanges!U2469</f>
        <v>3</v>
      </c>
      <c r="U2465" s="1">
        <f>Exchanges!V2469</f>
        <v>2013</v>
      </c>
      <c r="V2465" s="1" t="str">
        <f>Exchanges!W2469</f>
        <v>FORMIC ACID</v>
      </c>
      <c r="W2465" s="1" t="str">
        <f>Exchanges!X2469</f>
        <v>TRI</v>
      </c>
      <c r="X2465" s="1"/>
    </row>
    <row r="2466" spans="1:24" x14ac:dyDescent="0.15">
      <c r="A2466" s="1" t="str">
        <f>Exchanges!B2470</f>
        <v>Methane, monochloro-, R-40</v>
      </c>
      <c r="B2466" s="1">
        <f>Exchanges!C2470</f>
        <v>74873</v>
      </c>
      <c r="C2466" s="1" t="str">
        <f>Exchanges!D2470</f>
        <v>soil</v>
      </c>
      <c r="D2466" s="1" t="str">
        <f>Exchanges!E2470</f>
        <v>unspecified</v>
      </c>
      <c r="E2466" s="1" t="str">
        <f>Exchanges!F2470</f>
        <v>5e6a5695-423f-4efb-aea4-4996580fad9b</v>
      </c>
      <c r="F2466" s="1" t="str">
        <f>Exchanges!G2470</f>
        <v>Other basic organic chemical manufacturing</v>
      </c>
      <c r="G2466" s="1">
        <f>Exchanges!H2470</f>
        <v>325190</v>
      </c>
      <c r="H2466" s="1" t="str">
        <f>Exchanges!I2470</f>
        <v>US</v>
      </c>
      <c r="I2466" s="1">
        <f>Exchanges!J2470</f>
        <v>1.1791615711979651E-11</v>
      </c>
      <c r="J2466" s="1" t="str">
        <f>Exchanges!K2470</f>
        <v>kg</v>
      </c>
      <c r="K2466" s="1"/>
      <c r="L2466" s="1"/>
      <c r="M2466" s="1"/>
      <c r="N2466" s="1"/>
      <c r="O2466" s="1"/>
      <c r="P2466" s="86">
        <f>ROUND(Exchanges!Q2470,0)</f>
        <v>3</v>
      </c>
      <c r="Q2466" s="1">
        <f>Exchanges!R2470</f>
        <v>1</v>
      </c>
      <c r="R2466" s="1">
        <f>Exchanges!S2470</f>
        <v>1</v>
      </c>
      <c r="S2466" s="1">
        <f>Exchanges!T2470</f>
        <v>1</v>
      </c>
      <c r="T2466" s="1">
        <f>Exchanges!U2470</f>
        <v>3</v>
      </c>
      <c r="U2466" s="1">
        <f>Exchanges!V2470</f>
        <v>2013</v>
      </c>
      <c r="V2466" s="1" t="str">
        <f>Exchanges!W2470</f>
        <v>CHLOROMETHANE</v>
      </c>
      <c r="W2466" s="1" t="str">
        <f>Exchanges!X2470</f>
        <v>TRI</v>
      </c>
      <c r="X2466" s="1"/>
    </row>
    <row r="2467" spans="1:24" x14ac:dyDescent="0.15">
      <c r="A2467" s="1" t="str">
        <f>Exchanges!B2471</f>
        <v>Bisphenol A</v>
      </c>
      <c r="B2467" s="1">
        <f>Exchanges!C2471</f>
        <v>80057</v>
      </c>
      <c r="C2467" s="1" t="str">
        <f>Exchanges!D2471</f>
        <v>soil</v>
      </c>
      <c r="D2467" s="1" t="str">
        <f>Exchanges!E2471</f>
        <v>unspecified</v>
      </c>
      <c r="E2467" s="1" t="str">
        <f>Exchanges!F2471</f>
        <v>56fc81f2-f952-4a2e-85cf-9eea8396acdb</v>
      </c>
      <c r="F2467" s="1" t="str">
        <f>Exchanges!G2471</f>
        <v>Other basic organic chemical manufacturing</v>
      </c>
      <c r="G2467" s="1">
        <f>Exchanges!H2471</f>
        <v>325190</v>
      </c>
      <c r="H2467" s="1" t="str">
        <f>Exchanges!I2471</f>
        <v>US</v>
      </c>
      <c r="I2467" s="1">
        <f>Exchanges!J2471</f>
        <v>1.5848945849435012E-11</v>
      </c>
      <c r="J2467" s="1" t="str">
        <f>Exchanges!K2471</f>
        <v>kg</v>
      </c>
      <c r="K2467" s="1"/>
      <c r="L2467" s="1"/>
      <c r="M2467" s="1"/>
      <c r="N2467" s="1"/>
      <c r="O2467" s="1"/>
      <c r="P2467" s="86">
        <f>ROUND(Exchanges!Q2471,0)</f>
        <v>4</v>
      </c>
      <c r="Q2467" s="1">
        <f>Exchanges!R2471</f>
        <v>1</v>
      </c>
      <c r="R2467" s="1">
        <f>Exchanges!S2471</f>
        <v>1</v>
      </c>
      <c r="S2467" s="1">
        <f>Exchanges!T2471</f>
        <v>1</v>
      </c>
      <c r="T2467" s="1">
        <f>Exchanges!U2471</f>
        <v>3</v>
      </c>
      <c r="U2467" s="1">
        <f>Exchanges!V2471</f>
        <v>2013</v>
      </c>
      <c r="V2467" s="1" t="str">
        <f>Exchanges!W2471</f>
        <v>4,4'-ISOPROPYLIDENEDIPHENOL</v>
      </c>
      <c r="W2467" s="1" t="str">
        <f>Exchanges!X2471</f>
        <v>TRI</v>
      </c>
      <c r="X2467" s="1"/>
    </row>
    <row r="2468" spans="1:24" x14ac:dyDescent="0.15">
      <c r="A2468" s="1" t="str">
        <f>Exchanges!B2472</f>
        <v>cumene</v>
      </c>
      <c r="B2468" s="1">
        <f>Exchanges!C2472</f>
        <v>98828</v>
      </c>
      <c r="C2468" s="1" t="str">
        <f>Exchanges!D2472</f>
        <v>soil</v>
      </c>
      <c r="D2468" s="1" t="str">
        <f>Exchanges!E2472</f>
        <v>industrial</v>
      </c>
      <c r="E2468" s="1" t="str">
        <f>Exchanges!F2472</f>
        <v>54992191-b14d-4557-b41c-f1d066b39687</v>
      </c>
      <c r="F2468" s="1" t="str">
        <f>Exchanges!G2472</f>
        <v>Other basic organic chemical manufacturing</v>
      </c>
      <c r="G2468" s="1">
        <f>Exchanges!H2472</f>
        <v>325190</v>
      </c>
      <c r="H2468" s="1" t="str">
        <f>Exchanges!I2472</f>
        <v>US</v>
      </c>
      <c r="I2468" s="1">
        <f>Exchanges!J2472</f>
        <v>1.5848945849435012E-11</v>
      </c>
      <c r="J2468" s="1" t="str">
        <f>Exchanges!K2472</f>
        <v>kg</v>
      </c>
      <c r="K2468" s="1"/>
      <c r="L2468" s="1"/>
      <c r="M2468" s="1"/>
      <c r="N2468" s="1"/>
      <c r="O2468" s="1"/>
      <c r="P2468" s="86">
        <f>ROUND(Exchanges!Q2472,0)</f>
        <v>3</v>
      </c>
      <c r="Q2468" s="1">
        <f>Exchanges!R2472</f>
        <v>1</v>
      </c>
      <c r="R2468" s="1">
        <f>Exchanges!S2472</f>
        <v>1</v>
      </c>
      <c r="S2468" s="1">
        <f>Exchanges!T2472</f>
        <v>1</v>
      </c>
      <c r="T2468" s="1">
        <f>Exchanges!U2472</f>
        <v>3</v>
      </c>
      <c r="U2468" s="1">
        <f>Exchanges!V2472</f>
        <v>2013</v>
      </c>
      <c r="V2468" s="1" t="str">
        <f>Exchanges!W2472</f>
        <v>CUMENE</v>
      </c>
      <c r="W2468" s="1" t="str">
        <f>Exchanges!X2472</f>
        <v>TRI</v>
      </c>
      <c r="X2468" s="1"/>
    </row>
    <row r="2469" spans="1:24" x14ac:dyDescent="0.15">
      <c r="A2469" s="1" t="str">
        <f>Exchanges!B2473</f>
        <v>DIAMINOTOLUENES</v>
      </c>
      <c r="B2469" s="1">
        <f>Exchanges!C2473</f>
        <v>25376458</v>
      </c>
      <c r="C2469" s="1" t="str">
        <f>Exchanges!D2473</f>
        <v>soil</v>
      </c>
      <c r="D2469" s="1" t="str">
        <f>Exchanges!E2473</f>
        <v>unspecified</v>
      </c>
      <c r="E2469" s="1" t="str">
        <f>Exchanges!F2473</f>
        <v>66503119-855b-3a5a-b33b-af8cbcf63f52</v>
      </c>
      <c r="F2469" s="1" t="str">
        <f>Exchanges!G2473</f>
        <v>Other basic organic chemical manufacturing</v>
      </c>
      <c r="G2469" s="1">
        <f>Exchanges!H2473</f>
        <v>325190</v>
      </c>
      <c r="H2469" s="1" t="str">
        <f>Exchanges!I2473</f>
        <v>US</v>
      </c>
      <c r="I2469" s="1">
        <f>Exchanges!J2473</f>
        <v>1.5848945849435012E-11</v>
      </c>
      <c r="J2469" s="1" t="str">
        <f>Exchanges!K2473</f>
        <v>kg</v>
      </c>
      <c r="K2469" s="1"/>
      <c r="L2469" s="1"/>
      <c r="M2469" s="1"/>
      <c r="N2469" s="1"/>
      <c r="O2469" s="1"/>
      <c r="P2469" s="86">
        <f>ROUND(Exchanges!Q2473,0)</f>
        <v>3</v>
      </c>
      <c r="Q2469" s="1">
        <f>Exchanges!R2473</f>
        <v>1</v>
      </c>
      <c r="R2469" s="1">
        <f>Exchanges!S2473</f>
        <v>1</v>
      </c>
      <c r="S2469" s="1">
        <f>Exchanges!T2473</f>
        <v>1</v>
      </c>
      <c r="T2469" s="1">
        <f>Exchanges!U2473</f>
        <v>3</v>
      </c>
      <c r="U2469" s="1">
        <f>Exchanges!V2473</f>
        <v>2013</v>
      </c>
      <c r="V2469" s="1" t="str">
        <f>Exchanges!W2473</f>
        <v>DIAMINOTOLUENE (MIXED ISOMERS)</v>
      </c>
      <c r="W2469" s="1" t="str">
        <f>Exchanges!X2473</f>
        <v>TRI</v>
      </c>
      <c r="X2469" s="1"/>
    </row>
    <row r="2470" spans="1:24" x14ac:dyDescent="0.15">
      <c r="A2470" s="1" t="str">
        <f>Exchanges!B2474</f>
        <v>Hexane</v>
      </c>
      <c r="B2470" s="1">
        <f>Exchanges!C2474</f>
        <v>110543</v>
      </c>
      <c r="C2470" s="1" t="str">
        <f>Exchanges!D2474</f>
        <v>soil</v>
      </c>
      <c r="D2470" s="1" t="str">
        <f>Exchanges!E2474</f>
        <v>unspecified</v>
      </c>
      <c r="E2470" s="1" t="str">
        <f>Exchanges!F2474</f>
        <v>539c3757-62e9-4be5-88ec-cb0a172f45f3</v>
      </c>
      <c r="F2470" s="1" t="str">
        <f>Exchanges!G2474</f>
        <v>Other basic organic chemical manufacturing</v>
      </c>
      <c r="G2470" s="1">
        <f>Exchanges!H2474</f>
        <v>325190</v>
      </c>
      <c r="H2470" s="1" t="str">
        <f>Exchanges!I2474</f>
        <v>US</v>
      </c>
      <c r="I2470" s="1">
        <f>Exchanges!J2474</f>
        <v>1.5848945849435012E-11</v>
      </c>
      <c r="J2470" s="1" t="str">
        <f>Exchanges!K2474</f>
        <v>kg</v>
      </c>
      <c r="K2470" s="1"/>
      <c r="L2470" s="1"/>
      <c r="M2470" s="1"/>
      <c r="N2470" s="1"/>
      <c r="O2470" s="1"/>
      <c r="P2470" s="86">
        <f>ROUND(Exchanges!Q2474,0)</f>
        <v>4</v>
      </c>
      <c r="Q2470" s="1">
        <f>Exchanges!R2474</f>
        <v>1</v>
      </c>
      <c r="R2470" s="1">
        <f>Exchanges!S2474</f>
        <v>1</v>
      </c>
      <c r="S2470" s="1">
        <f>Exchanges!T2474</f>
        <v>1</v>
      </c>
      <c r="T2470" s="1">
        <f>Exchanges!U2474</f>
        <v>3</v>
      </c>
      <c r="U2470" s="1">
        <f>Exchanges!V2474</f>
        <v>2013</v>
      </c>
      <c r="V2470" s="1" t="str">
        <f>Exchanges!W2474</f>
        <v>N-HEXANE</v>
      </c>
      <c r="W2470" s="1" t="str">
        <f>Exchanges!X2474</f>
        <v>TRI</v>
      </c>
      <c r="X2470" s="1"/>
    </row>
    <row r="2471" spans="1:24" x14ac:dyDescent="0.15">
      <c r="A2471" s="1" t="str">
        <f>Exchanges!B2475</f>
        <v>Vinyl acetate</v>
      </c>
      <c r="B2471" s="1">
        <f>Exchanges!C2475</f>
        <v>108054</v>
      </c>
      <c r="C2471" s="1" t="str">
        <f>Exchanges!D2475</f>
        <v>soil</v>
      </c>
      <c r="D2471" s="1" t="str">
        <f>Exchanges!E2475</f>
        <v>unspecified</v>
      </c>
      <c r="E2471" s="1" t="str">
        <f>Exchanges!F2475</f>
        <v>66247a07-c9c2-4f65-9eb0-ff598781e85a</v>
      </c>
      <c r="F2471" s="1" t="str">
        <f>Exchanges!G2475</f>
        <v>Other basic organic chemical manufacturing</v>
      </c>
      <c r="G2471" s="1">
        <f>Exchanges!H2475</f>
        <v>325190</v>
      </c>
      <c r="H2471" s="1" t="str">
        <f>Exchanges!I2475</f>
        <v>US</v>
      </c>
      <c r="I2471" s="1">
        <f>Exchanges!J2475</f>
        <v>6.9735361737514067E-11</v>
      </c>
      <c r="J2471" s="1" t="str">
        <f>Exchanges!K2475</f>
        <v>kg</v>
      </c>
      <c r="K2471" s="1"/>
      <c r="L2471" s="1"/>
      <c r="M2471" s="1"/>
      <c r="N2471" s="1"/>
      <c r="O2471" s="1"/>
      <c r="P2471" s="86">
        <f>ROUND(Exchanges!Q2475,0)</f>
        <v>4</v>
      </c>
      <c r="Q2471" s="1">
        <f>Exchanges!R2475</f>
        <v>1</v>
      </c>
      <c r="R2471" s="1">
        <f>Exchanges!S2475</f>
        <v>1</v>
      </c>
      <c r="S2471" s="1">
        <f>Exchanges!T2475</f>
        <v>1</v>
      </c>
      <c r="T2471" s="1">
        <f>Exchanges!U2475</f>
        <v>3</v>
      </c>
      <c r="U2471" s="1">
        <f>Exchanges!V2475</f>
        <v>2013</v>
      </c>
      <c r="V2471" s="1" t="str">
        <f>Exchanges!W2475</f>
        <v>VINYL ACETATE</v>
      </c>
      <c r="W2471" s="1" t="str">
        <f>Exchanges!X2475</f>
        <v>TRI</v>
      </c>
      <c r="X2471" s="1"/>
    </row>
    <row r="2472" spans="1:24" x14ac:dyDescent="0.15">
      <c r="A2472" s="1" t="str">
        <f>Exchanges!B2476</f>
        <v>Benzene, hexachloro-</v>
      </c>
      <c r="B2472" s="1">
        <f>Exchanges!C2476</f>
        <v>118741</v>
      </c>
      <c r="C2472" s="1" t="str">
        <f>Exchanges!D2476</f>
        <v>soil</v>
      </c>
      <c r="D2472" s="1" t="str">
        <f>Exchanges!E2476</f>
        <v>unspecified</v>
      </c>
      <c r="E2472" s="1" t="str">
        <f>Exchanges!F2476</f>
        <v>179332b2-2fb2-48ed-98ff-21ac7a25e55d</v>
      </c>
      <c r="F2472" s="1" t="str">
        <f>Exchanges!G2476</f>
        <v>Other basic organic chemical manufacturing</v>
      </c>
      <c r="G2472" s="1">
        <f>Exchanges!H2476</f>
        <v>325190</v>
      </c>
      <c r="H2472" s="1" t="str">
        <f>Exchanges!I2476</f>
        <v>US</v>
      </c>
      <c r="I2472" s="1">
        <f>Exchanges!J2476</f>
        <v>7.2334588856821411E-11</v>
      </c>
      <c r="J2472" s="1" t="str">
        <f>Exchanges!K2476</f>
        <v>kg</v>
      </c>
      <c r="K2472" s="1"/>
      <c r="L2472" s="1"/>
      <c r="M2472" s="1"/>
      <c r="N2472" s="1"/>
      <c r="O2472" s="1"/>
      <c r="P2472" s="86">
        <f>ROUND(Exchanges!Q2476,0)</f>
        <v>4</v>
      </c>
      <c r="Q2472" s="1">
        <f>Exchanges!R2476</f>
        <v>1</v>
      </c>
      <c r="R2472" s="1">
        <f>Exchanges!S2476</f>
        <v>1</v>
      </c>
      <c r="S2472" s="1">
        <f>Exchanges!T2476</f>
        <v>1</v>
      </c>
      <c r="T2472" s="1">
        <f>Exchanges!U2476</f>
        <v>3</v>
      </c>
      <c r="U2472" s="1">
        <f>Exchanges!V2476</f>
        <v>2013</v>
      </c>
      <c r="V2472" s="1" t="str">
        <f>Exchanges!W2476</f>
        <v>HEXACHLOROBENZENE</v>
      </c>
      <c r="W2472" s="1" t="str">
        <f>Exchanges!X2476</f>
        <v>TRI</v>
      </c>
      <c r="X2472" s="1"/>
    </row>
    <row r="2473" spans="1:24" x14ac:dyDescent="0.15">
      <c r="A2473" s="1" t="str">
        <f>Exchanges!B2477</f>
        <v>dicyclopentadiene</v>
      </c>
      <c r="B2473" s="1">
        <f>Exchanges!C2477</f>
        <v>77736</v>
      </c>
      <c r="C2473" s="1" t="str">
        <f>Exchanges!D2477</f>
        <v>soil</v>
      </c>
      <c r="D2473" s="1" t="str">
        <f>Exchanges!E2477</f>
        <v>unspecified</v>
      </c>
      <c r="E2473" s="1" t="str">
        <f>Exchanges!F2477</f>
        <v>3a512545-3e3a-4146-9231-09a6af27f902</v>
      </c>
      <c r="F2473" s="1" t="str">
        <f>Exchanges!G2477</f>
        <v>Other basic organic chemical manufacturing</v>
      </c>
      <c r="G2473" s="1">
        <f>Exchanges!H2477</f>
        <v>325190</v>
      </c>
      <c r="H2473" s="1" t="str">
        <f>Exchanges!I2477</f>
        <v>US</v>
      </c>
      <c r="I2473" s="1">
        <f>Exchanges!J2477</f>
        <v>1.1728219928581912E-10</v>
      </c>
      <c r="J2473" s="1" t="str">
        <f>Exchanges!K2477</f>
        <v>kg</v>
      </c>
      <c r="K2473" s="1"/>
      <c r="L2473" s="1"/>
      <c r="M2473" s="1"/>
      <c r="N2473" s="1"/>
      <c r="O2473" s="1"/>
      <c r="P2473" s="86">
        <f>ROUND(Exchanges!Q2477,0)</f>
        <v>4</v>
      </c>
      <c r="Q2473" s="1">
        <f>Exchanges!R2477</f>
        <v>1</v>
      </c>
      <c r="R2473" s="1">
        <f>Exchanges!S2477</f>
        <v>1</v>
      </c>
      <c r="S2473" s="1">
        <f>Exchanges!T2477</f>
        <v>1</v>
      </c>
      <c r="T2473" s="1">
        <f>Exchanges!U2477</f>
        <v>3</v>
      </c>
      <c r="U2473" s="1">
        <f>Exchanges!V2477</f>
        <v>2013</v>
      </c>
      <c r="V2473" s="1" t="str">
        <f>Exchanges!W2477</f>
        <v>DICYCLOPENTADIENE</v>
      </c>
      <c r="W2473" s="1" t="str">
        <f>Exchanges!X2477</f>
        <v>TRI</v>
      </c>
      <c r="X2473" s="1"/>
    </row>
    <row r="2474" spans="1:24" x14ac:dyDescent="0.15">
      <c r="A2474" s="1" t="str">
        <f>Exchanges!B2478</f>
        <v>silver</v>
      </c>
      <c r="B2474" s="1">
        <f>Exchanges!C2478</f>
        <v>7440224</v>
      </c>
      <c r="C2474" s="1" t="str">
        <f>Exchanges!D2478</f>
        <v>soil</v>
      </c>
      <c r="D2474" s="1" t="str">
        <f>Exchanges!E2478</f>
        <v>unspecified</v>
      </c>
      <c r="E2474" s="1" t="str">
        <f>Exchanges!F2478</f>
        <v>16316600-f12a-410b-8726-3faee64de60a</v>
      </c>
      <c r="F2474" s="1" t="str">
        <f>Exchanges!G2478</f>
        <v>Other basic organic chemical manufacturing</v>
      </c>
      <c r="G2474" s="1">
        <f>Exchanges!H2478</f>
        <v>325190</v>
      </c>
      <c r="H2474" s="1" t="str">
        <f>Exchanges!I2478</f>
        <v>US</v>
      </c>
      <c r="I2474" s="1">
        <f>Exchanges!J2478</f>
        <v>1.2996135596536713E-10</v>
      </c>
      <c r="J2474" s="1" t="str">
        <f>Exchanges!K2478</f>
        <v>kg</v>
      </c>
      <c r="K2474" s="1"/>
      <c r="L2474" s="1"/>
      <c r="M2474" s="1"/>
      <c r="N2474" s="1"/>
      <c r="O2474" s="1"/>
      <c r="P2474" s="86">
        <f>ROUND(Exchanges!Q2478,0)</f>
        <v>4</v>
      </c>
      <c r="Q2474" s="1">
        <f>Exchanges!R2478</f>
        <v>1</v>
      </c>
      <c r="R2474" s="1">
        <f>Exchanges!S2478</f>
        <v>1</v>
      </c>
      <c r="S2474" s="1">
        <f>Exchanges!T2478</f>
        <v>1</v>
      </c>
      <c r="T2474" s="1">
        <f>Exchanges!U2478</f>
        <v>3</v>
      </c>
      <c r="U2474" s="1">
        <f>Exchanges!V2478</f>
        <v>2013</v>
      </c>
      <c r="V2474" s="1" t="str">
        <f>Exchanges!W2478</f>
        <v>SILVER</v>
      </c>
      <c r="W2474" s="1" t="str">
        <f>Exchanges!X2478</f>
        <v>TRI</v>
      </c>
      <c r="X2474" s="1"/>
    </row>
    <row r="2475" spans="1:24" x14ac:dyDescent="0.15">
      <c r="A2475" s="1" t="str">
        <f>Exchanges!B2479</f>
        <v>Ethylene glycol</v>
      </c>
      <c r="B2475" s="1">
        <f>Exchanges!C2479</f>
        <v>107211</v>
      </c>
      <c r="C2475" s="1" t="str">
        <f>Exchanges!D2479</f>
        <v>soil</v>
      </c>
      <c r="D2475" s="1" t="str">
        <f>Exchanges!E2479</f>
        <v>unspecified</v>
      </c>
      <c r="E2475" s="1" t="str">
        <f>Exchanges!F2479</f>
        <v>6b3eef74-d2b3-4925-85f7-b56ec21ce36a</v>
      </c>
      <c r="F2475" s="1" t="str">
        <f>Exchanges!G2479</f>
        <v>Other basic organic chemical manufacturing</v>
      </c>
      <c r="G2475" s="1">
        <f>Exchanges!H2479</f>
        <v>325190</v>
      </c>
      <c r="H2475" s="1" t="str">
        <f>Exchanges!I2479</f>
        <v>US</v>
      </c>
      <c r="I2475" s="1">
        <f>Exchanges!J2479</f>
        <v>2.060362960426552E-10</v>
      </c>
      <c r="J2475" s="1" t="str">
        <f>Exchanges!K2479</f>
        <v>kg</v>
      </c>
      <c r="K2475" s="1"/>
      <c r="L2475" s="1"/>
      <c r="M2475" s="1"/>
      <c r="N2475" s="1"/>
      <c r="O2475" s="1"/>
      <c r="P2475" s="86">
        <f>ROUND(Exchanges!Q2479,0)</f>
        <v>5</v>
      </c>
      <c r="Q2475" s="1">
        <f>Exchanges!R2479</f>
        <v>1</v>
      </c>
      <c r="R2475" s="1">
        <f>Exchanges!S2479</f>
        <v>1</v>
      </c>
      <c r="S2475" s="1">
        <f>Exchanges!T2479</f>
        <v>1</v>
      </c>
      <c r="T2475" s="1">
        <f>Exchanges!U2479</f>
        <v>3</v>
      </c>
      <c r="U2475" s="1">
        <f>Exchanges!V2479</f>
        <v>2013</v>
      </c>
      <c r="V2475" s="1" t="str">
        <f>Exchanges!W2479</f>
        <v>ETHYLENE GLYCOL</v>
      </c>
      <c r="W2475" s="1" t="str">
        <f>Exchanges!X2479</f>
        <v>TRI</v>
      </c>
      <c r="X2475" s="1"/>
    </row>
    <row r="2476" spans="1:24" x14ac:dyDescent="0.15">
      <c r="A2476" s="1" t="str">
        <f>Exchanges!B2480</f>
        <v>Acetaldehyde</v>
      </c>
      <c r="B2476" s="1">
        <f>Exchanges!C2480</f>
        <v>75070</v>
      </c>
      <c r="C2476" s="1" t="str">
        <f>Exchanges!D2480</f>
        <v>soil</v>
      </c>
      <c r="D2476" s="1" t="str">
        <f>Exchanges!E2480</f>
        <v>unspecified</v>
      </c>
      <c r="E2476" s="1" t="str">
        <f>Exchanges!F2480</f>
        <v>b8585b07-0c9d-48ea-8dbd-6bb64b55abd7</v>
      </c>
      <c r="F2476" s="1" t="str">
        <f>Exchanges!G2480</f>
        <v>Other basic organic chemical manufacturing</v>
      </c>
      <c r="G2476" s="1">
        <f>Exchanges!H2480</f>
        <v>325190</v>
      </c>
      <c r="H2476" s="1" t="str">
        <f>Exchanges!I2480</f>
        <v>US</v>
      </c>
      <c r="I2476" s="1">
        <f>Exchanges!J2480</f>
        <v>3.2014870615858732E-10</v>
      </c>
      <c r="J2476" s="1" t="str">
        <f>Exchanges!K2480</f>
        <v>kg</v>
      </c>
      <c r="K2476" s="1"/>
      <c r="L2476" s="1"/>
      <c r="M2476" s="1"/>
      <c r="N2476" s="1"/>
      <c r="O2476" s="1"/>
      <c r="P2476" s="86">
        <f>ROUND(Exchanges!Q2480,0)</f>
        <v>3</v>
      </c>
      <c r="Q2476" s="1">
        <f>Exchanges!R2480</f>
        <v>1</v>
      </c>
      <c r="R2476" s="1">
        <f>Exchanges!S2480</f>
        <v>1</v>
      </c>
      <c r="S2476" s="1">
        <f>Exchanges!T2480</f>
        <v>1</v>
      </c>
      <c r="T2476" s="1">
        <f>Exchanges!U2480</f>
        <v>3</v>
      </c>
      <c r="U2476" s="1">
        <f>Exchanges!V2480</f>
        <v>2013</v>
      </c>
      <c r="V2476" s="1" t="str">
        <f>Exchanges!W2480</f>
        <v>ACETALDEHYDE</v>
      </c>
      <c r="W2476" s="1" t="str">
        <f>Exchanges!X2480</f>
        <v>TRI</v>
      </c>
      <c r="X2476" s="1"/>
    </row>
    <row r="2477" spans="1:24" x14ac:dyDescent="0.15">
      <c r="A2477" s="1" t="str">
        <f>Exchanges!B2481</f>
        <v>Methane, dichloro-, HCC-30</v>
      </c>
      <c r="B2477" s="1">
        <f>Exchanges!C2481</f>
        <v>75092</v>
      </c>
      <c r="C2477" s="1" t="str">
        <f>Exchanges!D2481</f>
        <v>soil</v>
      </c>
      <c r="D2477" s="1" t="str">
        <f>Exchanges!E2481</f>
        <v>unspecified</v>
      </c>
      <c r="E2477" s="1" t="str">
        <f>Exchanges!F2481</f>
        <v>9c4d9869-41db-404e-abd3-00e86e527327</v>
      </c>
      <c r="F2477" s="1" t="str">
        <f>Exchanges!G2481</f>
        <v>Other basic organic chemical manufacturing</v>
      </c>
      <c r="G2477" s="1">
        <f>Exchanges!H2481</f>
        <v>325190</v>
      </c>
      <c r="H2477" s="1" t="str">
        <f>Exchanges!I2481</f>
        <v>US</v>
      </c>
      <c r="I2477" s="1">
        <f>Exchanges!J2481</f>
        <v>3.2902411583427089E-10</v>
      </c>
      <c r="J2477" s="1" t="str">
        <f>Exchanges!K2481</f>
        <v>kg</v>
      </c>
      <c r="K2477" s="1"/>
      <c r="L2477" s="1"/>
      <c r="M2477" s="1"/>
      <c r="N2477" s="1"/>
      <c r="O2477" s="1"/>
      <c r="P2477" s="86">
        <f>ROUND(Exchanges!Q2481,0)</f>
        <v>5</v>
      </c>
      <c r="Q2477" s="1">
        <f>Exchanges!R2481</f>
        <v>1</v>
      </c>
      <c r="R2477" s="1">
        <f>Exchanges!S2481</f>
        <v>1</v>
      </c>
      <c r="S2477" s="1">
        <f>Exchanges!T2481</f>
        <v>1</v>
      </c>
      <c r="T2477" s="1">
        <f>Exchanges!U2481</f>
        <v>3</v>
      </c>
      <c r="U2477" s="1">
        <f>Exchanges!V2481</f>
        <v>2013</v>
      </c>
      <c r="V2477" s="1" t="str">
        <f>Exchanges!W2481</f>
        <v>DICHLOROMETHANE</v>
      </c>
      <c r="W2477" s="1" t="str">
        <f>Exchanges!X2481</f>
        <v>TRI</v>
      </c>
      <c r="X2477" s="1"/>
    </row>
    <row r="2478" spans="1:24" x14ac:dyDescent="0.15">
      <c r="A2478" s="1" t="str">
        <f>Exchanges!B2482</f>
        <v>isobutyraldehyde</v>
      </c>
      <c r="B2478" s="1">
        <f>Exchanges!C2482</f>
        <v>78842</v>
      </c>
      <c r="C2478" s="1" t="str">
        <f>Exchanges!D2482</f>
        <v>soil</v>
      </c>
      <c r="D2478" s="1" t="str">
        <f>Exchanges!E2482</f>
        <v>unspecified</v>
      </c>
      <c r="E2478" s="1" t="str">
        <f>Exchanges!F2482</f>
        <v>e89b6277-6147-440e-8e4c-a152af5a1d90</v>
      </c>
      <c r="F2478" s="1" t="str">
        <f>Exchanges!G2482</f>
        <v>Other basic organic chemical manufacturing</v>
      </c>
      <c r="G2478" s="1">
        <f>Exchanges!H2482</f>
        <v>325190</v>
      </c>
      <c r="H2478" s="1" t="str">
        <f>Exchanges!I2482</f>
        <v>US</v>
      </c>
      <c r="I2478" s="1">
        <f>Exchanges!J2482</f>
        <v>3.7720491121655335E-10</v>
      </c>
      <c r="J2478" s="1" t="str">
        <f>Exchanges!K2482</f>
        <v>kg</v>
      </c>
      <c r="K2478" s="1"/>
      <c r="L2478" s="1"/>
      <c r="M2478" s="1"/>
      <c r="N2478" s="1"/>
      <c r="O2478" s="1"/>
      <c r="P2478" s="86">
        <f>ROUND(Exchanges!Q2482,0)</f>
        <v>2</v>
      </c>
      <c r="Q2478" s="1">
        <f>Exchanges!R2482</f>
        <v>1</v>
      </c>
      <c r="R2478" s="1">
        <f>Exchanges!S2482</f>
        <v>1</v>
      </c>
      <c r="S2478" s="1">
        <f>Exchanges!T2482</f>
        <v>1</v>
      </c>
      <c r="T2478" s="1">
        <f>Exchanges!U2482</f>
        <v>3</v>
      </c>
      <c r="U2478" s="1">
        <f>Exchanges!V2482</f>
        <v>2013</v>
      </c>
      <c r="V2478" s="1" t="str">
        <f>Exchanges!W2482</f>
        <v>ISOBUTYRALDEHYDE</v>
      </c>
      <c r="W2478" s="1" t="str">
        <f>Exchanges!X2482</f>
        <v>TRI</v>
      </c>
      <c r="X2478" s="1"/>
    </row>
    <row r="2479" spans="1:24" x14ac:dyDescent="0.15">
      <c r="A2479" s="1" t="str">
        <f>Exchanges!B2483</f>
        <v>HYDROCHLORIC ACID</v>
      </c>
      <c r="B2479" s="1">
        <f>Exchanges!C2483</f>
        <v>7647010</v>
      </c>
      <c r="C2479" s="1" t="str">
        <f>Exchanges!D2483</f>
        <v>soil</v>
      </c>
      <c r="D2479" s="1" t="str">
        <f>Exchanges!E2483</f>
        <v>unspecified</v>
      </c>
      <c r="E2479" s="1" t="str">
        <f>Exchanges!F2483</f>
        <v>dbf6164f-cc7f-36c5-bdeb-b33f22ff95ab</v>
      </c>
      <c r="F2479" s="1" t="str">
        <f>Exchanges!G2483</f>
        <v>Other basic organic chemical manufacturing</v>
      </c>
      <c r="G2479" s="1">
        <f>Exchanges!H2483</f>
        <v>325190</v>
      </c>
      <c r="H2479" s="1" t="str">
        <f>Exchanges!I2483</f>
        <v>US</v>
      </c>
      <c r="I2479" s="1">
        <f>Exchanges!J2483</f>
        <v>6.6565572567627065E-10</v>
      </c>
      <c r="J2479" s="1" t="str">
        <f>Exchanges!K2483</f>
        <v>kg</v>
      </c>
      <c r="K2479" s="1"/>
      <c r="L2479" s="1"/>
      <c r="M2479" s="1"/>
      <c r="N2479" s="1"/>
      <c r="O2479" s="1"/>
      <c r="P2479" s="86">
        <f>ROUND(Exchanges!Q2483,0)</f>
        <v>2</v>
      </c>
      <c r="Q2479" s="1">
        <f>Exchanges!R2483</f>
        <v>1</v>
      </c>
      <c r="R2479" s="1">
        <f>Exchanges!S2483</f>
        <v>1</v>
      </c>
      <c r="S2479" s="1">
        <f>Exchanges!T2483</f>
        <v>1</v>
      </c>
      <c r="T2479" s="1">
        <f>Exchanges!U2483</f>
        <v>3</v>
      </c>
      <c r="U2479" s="1">
        <f>Exchanges!V2483</f>
        <v>2013</v>
      </c>
      <c r="V2479" s="1" t="str">
        <f>Exchanges!W2483</f>
        <v>HYDROCHLORIC ACID (1995 AND AFTER ACID AEROSOLS" ONLY)"</v>
      </c>
      <c r="W2479" s="1" t="str">
        <f>Exchanges!X2483</f>
        <v>TRI</v>
      </c>
      <c r="X2479" s="1"/>
    </row>
    <row r="2480" spans="1:24" x14ac:dyDescent="0.15">
      <c r="A2480" s="1" t="str">
        <f>Exchanges!B2484</f>
        <v>Formaldehyde</v>
      </c>
      <c r="B2480" s="1">
        <f>Exchanges!C2484</f>
        <v>50000</v>
      </c>
      <c r="C2480" s="1" t="str">
        <f>Exchanges!D2484</f>
        <v>soil</v>
      </c>
      <c r="D2480" s="1" t="str">
        <f>Exchanges!E2484</f>
        <v>unspecified</v>
      </c>
      <c r="E2480" s="1" t="str">
        <f>Exchanges!F2484</f>
        <v>aa145238-36a2-4355-9352-79ec301df319</v>
      </c>
      <c r="F2480" s="1" t="str">
        <f>Exchanges!G2484</f>
        <v>Other basic organic chemical manufacturing</v>
      </c>
      <c r="G2480" s="1">
        <f>Exchanges!H2484</f>
        <v>325190</v>
      </c>
      <c r="H2480" s="1" t="str">
        <f>Exchanges!I2484</f>
        <v>US</v>
      </c>
      <c r="I2480" s="1">
        <f>Exchanges!J2484</f>
        <v>8.2731497334050782E-10</v>
      </c>
      <c r="J2480" s="1" t="str">
        <f>Exchanges!K2484</f>
        <v>kg</v>
      </c>
      <c r="K2480" s="1"/>
      <c r="L2480" s="1"/>
      <c r="M2480" s="1"/>
      <c r="N2480" s="1"/>
      <c r="O2480" s="1"/>
      <c r="P2480" s="86">
        <f>ROUND(Exchanges!Q2484,0)</f>
        <v>2</v>
      </c>
      <c r="Q2480" s="1">
        <f>Exchanges!R2484</f>
        <v>1</v>
      </c>
      <c r="R2480" s="1">
        <f>Exchanges!S2484</f>
        <v>1</v>
      </c>
      <c r="S2480" s="1">
        <f>Exchanges!T2484</f>
        <v>1</v>
      </c>
      <c r="T2480" s="1">
        <f>Exchanges!U2484</f>
        <v>3</v>
      </c>
      <c r="U2480" s="1">
        <f>Exchanges!V2484</f>
        <v>2013</v>
      </c>
      <c r="V2480" s="1" t="str">
        <f>Exchanges!W2484</f>
        <v>FORMALDEHYDE</v>
      </c>
      <c r="W2480" s="1" t="str">
        <f>Exchanges!X2484</f>
        <v>TRI</v>
      </c>
      <c r="X2480" s="1"/>
    </row>
    <row r="2481" spans="1:24" x14ac:dyDescent="0.15">
      <c r="A2481" s="1" t="str">
        <f>Exchanges!B2485</f>
        <v>Xylene</v>
      </c>
      <c r="B2481" s="1">
        <f>Exchanges!C2485</f>
        <v>1330207</v>
      </c>
      <c r="C2481" s="1" t="str">
        <f>Exchanges!D2485</f>
        <v>soil</v>
      </c>
      <c r="D2481" s="1" t="str">
        <f>Exchanges!E2485</f>
        <v>unspecified</v>
      </c>
      <c r="E2481" s="1" t="str">
        <f>Exchanges!F2485</f>
        <v>2ba54ae3-bb4c-498b-9704-c6f86e02e08b</v>
      </c>
      <c r="F2481" s="1" t="str">
        <f>Exchanges!G2485</f>
        <v>Other basic organic chemical manufacturing</v>
      </c>
      <c r="G2481" s="1">
        <f>Exchanges!H2485</f>
        <v>325190</v>
      </c>
      <c r="H2481" s="1" t="str">
        <f>Exchanges!I2485</f>
        <v>US</v>
      </c>
      <c r="I2481" s="1">
        <f>Exchanges!J2485</f>
        <v>1.0358871007190726E-9</v>
      </c>
      <c r="J2481" s="1" t="str">
        <f>Exchanges!K2485</f>
        <v>kg</v>
      </c>
      <c r="K2481" s="1"/>
      <c r="L2481" s="1"/>
      <c r="M2481" s="1"/>
      <c r="N2481" s="1"/>
      <c r="O2481" s="1"/>
      <c r="P2481" s="86">
        <f>ROUND(Exchanges!Q2485,0)</f>
        <v>4</v>
      </c>
      <c r="Q2481" s="1">
        <f>Exchanges!R2485</f>
        <v>1</v>
      </c>
      <c r="R2481" s="1">
        <f>Exchanges!S2485</f>
        <v>1</v>
      </c>
      <c r="S2481" s="1">
        <f>Exchanges!T2485</f>
        <v>1</v>
      </c>
      <c r="T2481" s="1">
        <f>Exchanges!U2485</f>
        <v>3</v>
      </c>
      <c r="U2481" s="1">
        <f>Exchanges!V2485</f>
        <v>2013</v>
      </c>
      <c r="V2481" s="1" t="str">
        <f>Exchanges!W2485</f>
        <v>XYLENE (MIXED ISOMERS)</v>
      </c>
      <c r="W2481" s="1" t="str">
        <f>Exchanges!X2485</f>
        <v>TRI</v>
      </c>
      <c r="X2481" s="1"/>
    </row>
    <row r="2482" spans="1:24" x14ac:dyDescent="0.15">
      <c r="A2482" s="1" t="str">
        <f>Exchanges!B2486</f>
        <v>benzene</v>
      </c>
      <c r="B2482" s="1">
        <f>Exchanges!C2486</f>
        <v>71432</v>
      </c>
      <c r="C2482" s="1" t="str">
        <f>Exchanges!D2486</f>
        <v>soil</v>
      </c>
      <c r="D2482" s="1" t="str">
        <f>Exchanges!E2486</f>
        <v>industrial</v>
      </c>
      <c r="E2482" s="1" t="str">
        <f>Exchanges!F2486</f>
        <v>eba2488b-793f-4ef7-bb4f-f860cdd078e3</v>
      </c>
      <c r="F2482" s="1" t="str">
        <f>Exchanges!G2486</f>
        <v>Other basic organic chemical manufacturing</v>
      </c>
      <c r="G2482" s="1">
        <f>Exchanges!H2486</f>
        <v>325190</v>
      </c>
      <c r="H2482" s="1" t="str">
        <f>Exchanges!I2486</f>
        <v>US</v>
      </c>
      <c r="I2482" s="1">
        <f>Exchanges!J2486</f>
        <v>3.2743922124932738E-9</v>
      </c>
      <c r="J2482" s="1" t="str">
        <f>Exchanges!K2486</f>
        <v>kg</v>
      </c>
      <c r="K2482" s="1"/>
      <c r="L2482" s="1"/>
      <c r="M2482" s="1"/>
      <c r="N2482" s="1"/>
      <c r="O2482" s="1"/>
      <c r="P2482" s="86">
        <f>ROUND(Exchanges!Q2486,0)</f>
        <v>3</v>
      </c>
      <c r="Q2482" s="1">
        <f>Exchanges!R2486</f>
        <v>1</v>
      </c>
      <c r="R2482" s="1">
        <f>Exchanges!S2486</f>
        <v>1</v>
      </c>
      <c r="S2482" s="1">
        <f>Exchanges!T2486</f>
        <v>1</v>
      </c>
      <c r="T2482" s="1">
        <f>Exchanges!U2486</f>
        <v>3</v>
      </c>
      <c r="U2482" s="1">
        <f>Exchanges!V2486</f>
        <v>2013</v>
      </c>
      <c r="V2482" s="1" t="str">
        <f>Exchanges!W2486</f>
        <v>BENZENE</v>
      </c>
      <c r="W2482" s="1" t="str">
        <f>Exchanges!X2486</f>
        <v>TRI</v>
      </c>
      <c r="X2482" s="1"/>
    </row>
    <row r="2483" spans="1:24" x14ac:dyDescent="0.15">
      <c r="A2483" s="1" t="str">
        <f>Exchanges!B2487</f>
        <v>toluene</v>
      </c>
      <c r="B2483" s="1">
        <f>Exchanges!C2487</f>
        <v>108883</v>
      </c>
      <c r="C2483" s="1" t="str">
        <f>Exchanges!D2487</f>
        <v>soil</v>
      </c>
      <c r="D2483" s="1" t="str">
        <f>Exchanges!E2487</f>
        <v>industrial</v>
      </c>
      <c r="E2483" s="1" t="str">
        <f>Exchanges!F2487</f>
        <v>eb6aec67-7ee3-470f-afdb-6d5010d9b72c</v>
      </c>
      <c r="F2483" s="1" t="str">
        <f>Exchanges!G2487</f>
        <v>Other basic organic chemical manufacturing</v>
      </c>
      <c r="G2483" s="1">
        <f>Exchanges!H2487</f>
        <v>325190</v>
      </c>
      <c r="H2483" s="1" t="str">
        <f>Exchanges!I2487</f>
        <v>US</v>
      </c>
      <c r="I2483" s="1">
        <f>Exchanges!J2487</f>
        <v>7.7089272611651902E-9</v>
      </c>
      <c r="J2483" s="1" t="str">
        <f>Exchanges!K2487</f>
        <v>kg</v>
      </c>
      <c r="K2483" s="1"/>
      <c r="L2483" s="1"/>
      <c r="M2483" s="1"/>
      <c r="N2483" s="1"/>
      <c r="O2483" s="1"/>
      <c r="P2483" s="86">
        <f>ROUND(Exchanges!Q2487,0)</f>
        <v>5</v>
      </c>
      <c r="Q2483" s="1">
        <f>Exchanges!R2487</f>
        <v>1</v>
      </c>
      <c r="R2483" s="1">
        <f>Exchanges!S2487</f>
        <v>1</v>
      </c>
      <c r="S2483" s="1">
        <f>Exchanges!T2487</f>
        <v>1</v>
      </c>
      <c r="T2483" s="1">
        <f>Exchanges!U2487</f>
        <v>3</v>
      </c>
      <c r="U2483" s="1">
        <f>Exchanges!V2487</f>
        <v>2013</v>
      </c>
      <c r="V2483" s="1" t="str">
        <f>Exchanges!W2487</f>
        <v>TOLUENE</v>
      </c>
      <c r="W2483" s="1" t="str">
        <f>Exchanges!X2487</f>
        <v>TRI</v>
      </c>
      <c r="X2483" s="1"/>
    </row>
    <row r="2484" spans="1:24" x14ac:dyDescent="0.15">
      <c r="A2484" s="1" t="str">
        <f>Exchanges!B2488</f>
        <v>Naphthalene</v>
      </c>
      <c r="B2484" s="1">
        <f>Exchanges!C2488</f>
        <v>91203</v>
      </c>
      <c r="C2484" s="1" t="str">
        <f>Exchanges!D2488</f>
        <v>soil</v>
      </c>
      <c r="D2484" s="1" t="str">
        <f>Exchanges!E2488</f>
        <v>unspecified</v>
      </c>
      <c r="E2484" s="1" t="str">
        <f>Exchanges!F2488</f>
        <v>5f164323-3e2b-47c7-82e2-e20a95361c64</v>
      </c>
      <c r="F2484" s="1" t="str">
        <f>Exchanges!G2488</f>
        <v>Other basic organic chemical manufacturing</v>
      </c>
      <c r="G2484" s="1">
        <f>Exchanges!H2488</f>
        <v>325190</v>
      </c>
      <c r="H2484" s="1" t="str">
        <f>Exchanges!I2488</f>
        <v>US</v>
      </c>
      <c r="I2484" s="1">
        <f>Exchanges!J2488</f>
        <v>1.3449415447830553E-8</v>
      </c>
      <c r="J2484" s="1" t="str">
        <f>Exchanges!K2488</f>
        <v>kg</v>
      </c>
      <c r="K2484" s="1"/>
      <c r="L2484" s="1"/>
      <c r="M2484" s="1"/>
      <c r="N2484" s="1"/>
      <c r="O2484" s="1"/>
      <c r="P2484" s="86">
        <f>ROUND(Exchanges!Q2488,0)</f>
        <v>4</v>
      </c>
      <c r="Q2484" s="1">
        <f>Exchanges!R2488</f>
        <v>1</v>
      </c>
      <c r="R2484" s="1">
        <f>Exchanges!S2488</f>
        <v>1</v>
      </c>
      <c r="S2484" s="1">
        <f>Exchanges!T2488</f>
        <v>1</v>
      </c>
      <c r="T2484" s="1">
        <f>Exchanges!U2488</f>
        <v>3</v>
      </c>
      <c r="U2484" s="1">
        <f>Exchanges!V2488</f>
        <v>2013</v>
      </c>
      <c r="V2484" s="1" t="str">
        <f>Exchanges!W2488</f>
        <v>NAPHTHALENE</v>
      </c>
      <c r="W2484" s="1" t="str">
        <f>Exchanges!X2488</f>
        <v>TRI</v>
      </c>
      <c r="X2484" s="1"/>
    </row>
    <row r="2485" spans="1:24" x14ac:dyDescent="0.15">
      <c r="A2485" s="1" t="str">
        <f>Exchanges!B2489</f>
        <v>styrene</v>
      </c>
      <c r="B2485" s="1">
        <f>Exchanges!C2489</f>
        <v>100425</v>
      </c>
      <c r="C2485" s="1" t="str">
        <f>Exchanges!D2489</f>
        <v>soil</v>
      </c>
      <c r="D2485" s="1" t="str">
        <f>Exchanges!E2489</f>
        <v>industrial</v>
      </c>
      <c r="E2485" s="1" t="str">
        <f>Exchanges!F2489</f>
        <v>b1357454-45c7-47e9-a745-9e597d3ea3c8</v>
      </c>
      <c r="F2485" s="1" t="str">
        <f>Exchanges!G2489</f>
        <v>Other basic organic chemical manufacturing</v>
      </c>
      <c r="G2485" s="1">
        <f>Exchanges!H2489</f>
        <v>325190</v>
      </c>
      <c r="H2485" s="1" t="str">
        <f>Exchanges!I2489</f>
        <v>US</v>
      </c>
      <c r="I2485" s="1">
        <f>Exchanges!J2489</f>
        <v>2.4353490192241844E-8</v>
      </c>
      <c r="J2485" s="1" t="str">
        <f>Exchanges!K2489</f>
        <v>kg</v>
      </c>
      <c r="K2485" s="1"/>
      <c r="L2485" s="1"/>
      <c r="M2485" s="1"/>
      <c r="N2485" s="1"/>
      <c r="O2485" s="1"/>
      <c r="P2485" s="86">
        <f>ROUND(Exchanges!Q2489,0)</f>
        <v>3</v>
      </c>
      <c r="Q2485" s="1">
        <f>Exchanges!R2489</f>
        <v>1</v>
      </c>
      <c r="R2485" s="1">
        <f>Exchanges!S2489</f>
        <v>1</v>
      </c>
      <c r="S2485" s="1">
        <f>Exchanges!T2489</f>
        <v>1</v>
      </c>
      <c r="T2485" s="1">
        <f>Exchanges!U2489</f>
        <v>3</v>
      </c>
      <c r="U2485" s="1">
        <f>Exchanges!V2489</f>
        <v>2013</v>
      </c>
      <c r="V2485" s="1" t="str">
        <f>Exchanges!W2489</f>
        <v>STYRENE</v>
      </c>
      <c r="W2485" s="1" t="str">
        <f>Exchanges!X2489</f>
        <v>TRI</v>
      </c>
      <c r="X2485" s="1"/>
    </row>
    <row r="2486" spans="1:24" x14ac:dyDescent="0.15">
      <c r="A2486" s="1" t="str">
        <f>Exchanges!B2490</f>
        <v>Creosol</v>
      </c>
      <c r="B2486" s="1">
        <f>Exchanges!C2490</f>
        <v>93516</v>
      </c>
      <c r="C2486" s="1" t="str">
        <f>Exchanges!D2490</f>
        <v>soil</v>
      </c>
      <c r="D2486" s="1" t="str">
        <f>Exchanges!E2490</f>
        <v>unspecified</v>
      </c>
      <c r="E2486" s="1" t="str">
        <f>Exchanges!F2490</f>
        <v>ae02b1ec-0058-4e92-af7e-58eb310630a9</v>
      </c>
      <c r="F2486" s="1" t="str">
        <f>Exchanges!G2490</f>
        <v>Other basic organic chemical manufacturing</v>
      </c>
      <c r="G2486" s="1">
        <f>Exchanges!H2490</f>
        <v>325190</v>
      </c>
      <c r="H2486" s="1" t="str">
        <f>Exchanges!I2490</f>
        <v>US</v>
      </c>
      <c r="I2486" s="1">
        <f>Exchanges!J2490</f>
        <v>3.3041882306902114E-8</v>
      </c>
      <c r="J2486" s="1" t="str">
        <f>Exchanges!K2490</f>
        <v>kg</v>
      </c>
      <c r="K2486" s="1"/>
      <c r="L2486" s="1"/>
      <c r="M2486" s="1"/>
      <c r="N2486" s="1"/>
      <c r="O2486" s="1"/>
      <c r="P2486" s="86">
        <f>ROUND(Exchanges!Q2490,0)</f>
        <v>5</v>
      </c>
      <c r="Q2486" s="1">
        <f>Exchanges!R2490</f>
        <v>1</v>
      </c>
      <c r="R2486" s="1">
        <f>Exchanges!S2490</f>
        <v>1</v>
      </c>
      <c r="S2486" s="1">
        <f>Exchanges!T2490</f>
        <v>1</v>
      </c>
      <c r="T2486" s="1">
        <f>Exchanges!U2490</f>
        <v>3</v>
      </c>
      <c r="U2486" s="1">
        <f>Exchanges!V2490</f>
        <v>2013</v>
      </c>
      <c r="V2486" s="1" t="str">
        <f>Exchanges!W2490</f>
        <v>CREOSOTE</v>
      </c>
      <c r="W2486" s="1" t="str">
        <f>Exchanges!X2490</f>
        <v>TRI</v>
      </c>
      <c r="X2486" s="1"/>
    </row>
    <row r="2487" spans="1:24" x14ac:dyDescent="0.15">
      <c r="A2487" s="1" t="str">
        <f>Exchanges!B2491</f>
        <v>Dimethylamine</v>
      </c>
      <c r="B2487" s="1">
        <f>Exchanges!C2491</f>
        <v>124403</v>
      </c>
      <c r="C2487" s="1" t="str">
        <f>Exchanges!D2491</f>
        <v>soil</v>
      </c>
      <c r="D2487" s="1" t="str">
        <f>Exchanges!E2491</f>
        <v>unspecified</v>
      </c>
      <c r="E2487" s="1" t="str">
        <f>Exchanges!F2491</f>
        <v>5ce80582-2cae-49a9-9cca-4d59d860e899</v>
      </c>
      <c r="F2487" s="1" t="str">
        <f>Exchanges!G2491</f>
        <v>Other basic organic chemical manufacturing</v>
      </c>
      <c r="G2487" s="1">
        <f>Exchanges!H2491</f>
        <v>325190</v>
      </c>
      <c r="H2487" s="1" t="str">
        <f>Exchanges!I2491</f>
        <v>US</v>
      </c>
      <c r="I2487" s="1">
        <f>Exchanges!J2491</f>
        <v>4.5879528444944481E-8</v>
      </c>
      <c r="J2487" s="1" t="str">
        <f>Exchanges!K2491</f>
        <v>kg</v>
      </c>
      <c r="K2487" s="1"/>
      <c r="L2487" s="1"/>
      <c r="M2487" s="1"/>
      <c r="N2487" s="1"/>
      <c r="O2487" s="1"/>
      <c r="P2487" s="86">
        <f>ROUND(Exchanges!Q2491,0)</f>
        <v>3</v>
      </c>
      <c r="Q2487" s="1">
        <f>Exchanges!R2491</f>
        <v>1</v>
      </c>
      <c r="R2487" s="1">
        <f>Exchanges!S2491</f>
        <v>1</v>
      </c>
      <c r="S2487" s="1">
        <f>Exchanges!T2491</f>
        <v>1</v>
      </c>
      <c r="T2487" s="1">
        <f>Exchanges!U2491</f>
        <v>3</v>
      </c>
      <c r="U2487" s="1">
        <f>Exchanges!V2491</f>
        <v>2013</v>
      </c>
      <c r="V2487" s="1" t="str">
        <f>Exchanges!W2491</f>
        <v>DIMETHYLAMINE</v>
      </c>
      <c r="W2487" s="1" t="str">
        <f>Exchanges!X2491</f>
        <v>TRI</v>
      </c>
      <c r="X2487" s="1"/>
    </row>
    <row r="2488" spans="1:24" x14ac:dyDescent="0.15">
      <c r="A2488" s="1" t="str">
        <f>Exchanges!B2492</f>
        <v>2,4/2,6-toluenediisocyanate (mixture)</v>
      </c>
      <c r="B2488" s="1">
        <f>Exchanges!C2492</f>
        <v>26471625</v>
      </c>
      <c r="C2488" s="1" t="str">
        <f>Exchanges!D2492</f>
        <v>soil</v>
      </c>
      <c r="D2488" s="1" t="str">
        <f>Exchanges!E2492</f>
        <v>unspecified</v>
      </c>
      <c r="E2488" s="1" t="str">
        <f>Exchanges!F2492</f>
        <v>62f76f7b-bfdf-43f9-82b2-0ea9d3c80f8c</v>
      </c>
      <c r="F2488" s="1" t="str">
        <f>Exchanges!G2492</f>
        <v>Other basic organic chemical manufacturing</v>
      </c>
      <c r="G2488" s="1">
        <f>Exchanges!H2492</f>
        <v>325190</v>
      </c>
      <c r="H2488" s="1" t="str">
        <f>Exchanges!I2492</f>
        <v>US</v>
      </c>
      <c r="I2488" s="1">
        <f>Exchanges!J2492</f>
        <v>6.1547796311695939E-8</v>
      </c>
      <c r="J2488" s="1" t="str">
        <f>Exchanges!K2492</f>
        <v>kg</v>
      </c>
      <c r="K2488" s="1"/>
      <c r="L2488" s="1"/>
      <c r="M2488" s="1"/>
      <c r="N2488" s="1"/>
      <c r="O2488" s="1"/>
      <c r="P2488" s="86">
        <f>ROUND(Exchanges!Q2492,0)</f>
        <v>4</v>
      </c>
      <c r="Q2488" s="1">
        <f>Exchanges!R2492</f>
        <v>1</v>
      </c>
      <c r="R2488" s="1">
        <f>Exchanges!S2492</f>
        <v>1</v>
      </c>
      <c r="S2488" s="1">
        <f>Exchanges!T2492</f>
        <v>1</v>
      </c>
      <c r="T2488" s="1">
        <f>Exchanges!U2492</f>
        <v>3</v>
      </c>
      <c r="U2488" s="1">
        <f>Exchanges!V2492</f>
        <v>2013</v>
      </c>
      <c r="V2488" s="1" t="str">
        <f>Exchanges!W2492</f>
        <v>DIISOCYANATES</v>
      </c>
      <c r="W2488" s="1" t="str">
        <f>Exchanges!X2492</f>
        <v>TRI</v>
      </c>
      <c r="X2488" s="1"/>
    </row>
    <row r="2489" spans="1:24" x14ac:dyDescent="0.15">
      <c r="A2489" s="1" t="str">
        <f>Exchanges!B2493</f>
        <v>AMMONIA</v>
      </c>
      <c r="B2489" s="1">
        <f>Exchanges!C2493</f>
        <v>7664417</v>
      </c>
      <c r="C2489" s="1" t="str">
        <f>Exchanges!D2493</f>
        <v>soil</v>
      </c>
      <c r="D2489" s="1" t="str">
        <f>Exchanges!E2493</f>
        <v>unspecified</v>
      </c>
      <c r="E2489" s="1" t="str">
        <f>Exchanges!F2493</f>
        <v>d1ca3361-2621-40cd-9965-6236a4b3fd33</v>
      </c>
      <c r="F2489" s="1" t="str">
        <f>Exchanges!G2493</f>
        <v>Other basic organic chemical manufacturing</v>
      </c>
      <c r="G2489" s="1">
        <f>Exchanges!H2493</f>
        <v>325190</v>
      </c>
      <c r="H2489" s="1" t="str">
        <f>Exchanges!I2493</f>
        <v>US</v>
      </c>
      <c r="I2489" s="1">
        <f>Exchanges!J2493</f>
        <v>1.3887892383701027E-7</v>
      </c>
      <c r="J2489" s="1" t="str">
        <f>Exchanges!K2493</f>
        <v>kg</v>
      </c>
      <c r="K2489" s="1"/>
      <c r="L2489" s="1"/>
      <c r="M2489" s="1"/>
      <c r="N2489" s="1"/>
      <c r="O2489" s="1"/>
      <c r="P2489" s="86">
        <f>ROUND(Exchanges!Q2493,0)</f>
        <v>3</v>
      </c>
      <c r="Q2489" s="1">
        <f>Exchanges!R2493</f>
        <v>1</v>
      </c>
      <c r="R2489" s="1">
        <f>Exchanges!S2493</f>
        <v>1</v>
      </c>
      <c r="S2489" s="1">
        <f>Exchanges!T2493</f>
        <v>1</v>
      </c>
      <c r="T2489" s="1">
        <f>Exchanges!U2493</f>
        <v>3</v>
      </c>
      <c r="U2489" s="1">
        <f>Exchanges!V2493</f>
        <v>2013</v>
      </c>
      <c r="V2489" s="1" t="str">
        <f>Exchanges!W2493</f>
        <v>AMMONIA</v>
      </c>
      <c r="W2489" s="1" t="str">
        <f>Exchanges!X2493</f>
        <v>TRI</v>
      </c>
      <c r="X2489" s="1"/>
    </row>
    <row r="2490" spans="1:24" x14ac:dyDescent="0.15">
      <c r="A2490" s="1" t="str">
        <f>Exchanges!B2494</f>
        <v>methanol</v>
      </c>
      <c r="B2490" s="1">
        <f>Exchanges!C2494</f>
        <v>67561</v>
      </c>
      <c r="C2490" s="1" t="str">
        <f>Exchanges!D2494</f>
        <v>soil</v>
      </c>
      <c r="D2490" s="1" t="str">
        <f>Exchanges!E2494</f>
        <v>industrial</v>
      </c>
      <c r="E2490" s="1" t="str">
        <f>Exchanges!F2494</f>
        <v>4b90ac07-27c5-4013-926a-e1eef49798ef</v>
      </c>
      <c r="F2490" s="1" t="str">
        <f>Exchanges!G2494</f>
        <v>Other basic organic chemical manufacturing</v>
      </c>
      <c r="G2490" s="1">
        <f>Exchanges!H2494</f>
        <v>325190</v>
      </c>
      <c r="H2490" s="1" t="str">
        <f>Exchanges!I2494</f>
        <v>US</v>
      </c>
      <c r="I2490" s="1">
        <f>Exchanges!J2494</f>
        <v>2.6200145966834615E-6</v>
      </c>
      <c r="J2490" s="1" t="str">
        <f>Exchanges!K2494</f>
        <v>kg</v>
      </c>
      <c r="K2490" s="1"/>
      <c r="L2490" s="1"/>
      <c r="M2490" s="1"/>
      <c r="N2490" s="1"/>
      <c r="O2490" s="1"/>
      <c r="P2490" s="86">
        <f>ROUND(Exchanges!Q2494,0)</f>
        <v>3</v>
      </c>
      <c r="Q2490" s="1">
        <f>Exchanges!R2494</f>
        <v>1</v>
      </c>
      <c r="R2490" s="1">
        <f>Exchanges!S2494</f>
        <v>1</v>
      </c>
      <c r="S2490" s="1">
        <f>Exchanges!T2494</f>
        <v>1</v>
      </c>
      <c r="T2490" s="1">
        <f>Exchanges!U2494</f>
        <v>3</v>
      </c>
      <c r="U2490" s="1">
        <f>Exchanges!V2494</f>
        <v>2013</v>
      </c>
      <c r="V2490" s="1" t="str">
        <f>Exchanges!W2494</f>
        <v>METHANOL</v>
      </c>
      <c r="W2490" s="1" t="str">
        <f>Exchanges!X2494</f>
        <v>TRI</v>
      </c>
      <c r="X2490" s="1"/>
    </row>
    <row r="2491" spans="1:24" x14ac:dyDescent="0.15">
      <c r="A2491" s="1" t="str">
        <f>Exchanges!B2495</f>
        <v>Acrylonitrile</v>
      </c>
      <c r="B2491" s="1">
        <f>Exchanges!C2495</f>
        <v>107131</v>
      </c>
      <c r="C2491" s="1" t="str">
        <f>Exchanges!D2495</f>
        <v>soil</v>
      </c>
      <c r="D2491" s="1" t="str">
        <f>Exchanges!E2495</f>
        <v>unspecified</v>
      </c>
      <c r="E2491" s="1" t="str">
        <f>Exchanges!F2495</f>
        <v>17d16108-d4fd-452e-a7ef-584a8f306e58</v>
      </c>
      <c r="F2491" s="1" t="str">
        <f>Exchanges!G2495</f>
        <v>Plastics material and resin manufacturing</v>
      </c>
      <c r="G2491" s="1">
        <f>Exchanges!H2495</f>
        <v>325211</v>
      </c>
      <c r="H2491" s="1" t="str">
        <f>Exchanges!I2495</f>
        <v>US</v>
      </c>
      <c r="I2491" s="1">
        <f>Exchanges!J2495</f>
        <v>4.8280486636651027E-12</v>
      </c>
      <c r="J2491" s="1" t="str">
        <f>Exchanges!K2495</f>
        <v>kg</v>
      </c>
      <c r="K2491" s="1"/>
      <c r="L2491" s="1"/>
      <c r="M2491" s="1"/>
      <c r="N2491" s="1"/>
      <c r="O2491" s="1"/>
      <c r="P2491" s="86">
        <f>ROUND(Exchanges!Q2495,0)</f>
        <v>3</v>
      </c>
      <c r="Q2491" s="1">
        <f>Exchanges!R2495</f>
        <v>1</v>
      </c>
      <c r="R2491" s="1">
        <f>Exchanges!S2495</f>
        <v>1</v>
      </c>
      <c r="S2491" s="1">
        <f>Exchanges!T2495</f>
        <v>1</v>
      </c>
      <c r="T2491" s="1">
        <f>Exchanges!U2495</f>
        <v>4</v>
      </c>
      <c r="U2491" s="1">
        <f>Exchanges!V2495</f>
        <v>2013</v>
      </c>
      <c r="V2491" s="1" t="str">
        <f>Exchanges!W2495</f>
        <v>ACRYLONITRILE</v>
      </c>
      <c r="W2491" s="1" t="str">
        <f>Exchanges!X2495</f>
        <v>TRI</v>
      </c>
      <c r="X2491" s="1"/>
    </row>
    <row r="2492" spans="1:24" x14ac:dyDescent="0.15">
      <c r="A2492" s="1" t="str">
        <f>Exchanges!B2496</f>
        <v>Naphthalene</v>
      </c>
      <c r="B2492" s="1">
        <f>Exchanges!C2496</f>
        <v>91203</v>
      </c>
      <c r="C2492" s="1" t="str">
        <f>Exchanges!D2496</f>
        <v>soil</v>
      </c>
      <c r="D2492" s="1" t="str">
        <f>Exchanges!E2496</f>
        <v>unspecified</v>
      </c>
      <c r="E2492" s="1" t="str">
        <f>Exchanges!F2496</f>
        <v>5f164323-3e2b-47c7-82e2-e20a95361c64</v>
      </c>
      <c r="F2492" s="1" t="str">
        <f>Exchanges!G2496</f>
        <v>Plastics material and resin manufacturing</v>
      </c>
      <c r="G2492" s="1">
        <f>Exchanges!H2496</f>
        <v>325211</v>
      </c>
      <c r="H2492" s="1" t="str">
        <f>Exchanges!I2496</f>
        <v>US</v>
      </c>
      <c r="I2492" s="1">
        <f>Exchanges!J2496</f>
        <v>4.8280486636651027E-12</v>
      </c>
      <c r="J2492" s="1" t="str">
        <f>Exchanges!K2496</f>
        <v>kg</v>
      </c>
      <c r="K2492" s="1"/>
      <c r="L2492" s="1"/>
      <c r="M2492" s="1"/>
      <c r="N2492" s="1"/>
      <c r="O2492" s="1"/>
      <c r="P2492" s="86">
        <f>ROUND(Exchanges!Q2496,0)</f>
        <v>4</v>
      </c>
      <c r="Q2492" s="1">
        <f>Exchanges!R2496</f>
        <v>1</v>
      </c>
      <c r="R2492" s="1">
        <f>Exchanges!S2496</f>
        <v>1</v>
      </c>
      <c r="S2492" s="1">
        <f>Exchanges!T2496</f>
        <v>1</v>
      </c>
      <c r="T2492" s="1">
        <f>Exchanges!U2496</f>
        <v>4</v>
      </c>
      <c r="U2492" s="1">
        <f>Exchanges!V2496</f>
        <v>2013</v>
      </c>
      <c r="V2492" s="1" t="str">
        <f>Exchanges!W2496</f>
        <v>NAPHTHALENE</v>
      </c>
      <c r="W2492" s="1" t="str">
        <f>Exchanges!X2496</f>
        <v>TRI</v>
      </c>
      <c r="X2492" s="1"/>
    </row>
    <row r="2493" spans="1:24" x14ac:dyDescent="0.15">
      <c r="A2493" s="1" t="str">
        <f>Exchanges!B2497</f>
        <v>1-Methyl-2-pyrrolidinone</v>
      </c>
      <c r="B2493" s="1">
        <f>Exchanges!C2497</f>
        <v>872504</v>
      </c>
      <c r="C2493" s="1" t="str">
        <f>Exchanges!D2497</f>
        <v>soil</v>
      </c>
      <c r="D2493" s="1" t="str">
        <f>Exchanges!E2497</f>
        <v>unspecified</v>
      </c>
      <c r="E2493" s="1" t="str">
        <f>Exchanges!F2497</f>
        <v>8ce763d3-4513-4005-b0af-f5ac4694e1cd</v>
      </c>
      <c r="F2493" s="1" t="str">
        <f>Exchanges!G2497</f>
        <v>Plastics material and resin manufacturing</v>
      </c>
      <c r="G2493" s="1">
        <f>Exchanges!H2497</f>
        <v>325211</v>
      </c>
      <c r="H2493" s="1" t="str">
        <f>Exchanges!I2497</f>
        <v>US</v>
      </c>
      <c r="I2493" s="1">
        <f>Exchanges!J2497</f>
        <v>4.8280486636651027E-12</v>
      </c>
      <c r="J2493" s="1" t="str">
        <f>Exchanges!K2497</f>
        <v>kg</v>
      </c>
      <c r="K2493" s="1"/>
      <c r="L2493" s="1"/>
      <c r="M2493" s="1"/>
      <c r="N2493" s="1"/>
      <c r="O2493" s="1"/>
      <c r="P2493" s="86">
        <f>ROUND(Exchanges!Q2497,0)</f>
        <v>5</v>
      </c>
      <c r="Q2493" s="1">
        <f>Exchanges!R2497</f>
        <v>1</v>
      </c>
      <c r="R2493" s="1">
        <f>Exchanges!S2497</f>
        <v>1</v>
      </c>
      <c r="S2493" s="1">
        <f>Exchanges!T2497</f>
        <v>1</v>
      </c>
      <c r="T2493" s="1">
        <f>Exchanges!U2497</f>
        <v>4</v>
      </c>
      <c r="U2493" s="1">
        <f>Exchanges!V2497</f>
        <v>2013</v>
      </c>
      <c r="V2493" s="1" t="str">
        <f>Exchanges!W2497</f>
        <v>N-METHYL-2-PYRROLIDONE</v>
      </c>
      <c r="W2493" s="1" t="str">
        <f>Exchanges!X2497</f>
        <v>TRI</v>
      </c>
      <c r="X2493" s="1"/>
    </row>
    <row r="2494" spans="1:24" x14ac:dyDescent="0.15">
      <c r="A2494" s="1" t="str">
        <f>Exchanges!B2498</f>
        <v>SEC-BUTYL ALCOHOL</v>
      </c>
      <c r="B2494" s="1">
        <f>Exchanges!C2498</f>
        <v>78922</v>
      </c>
      <c r="C2494" s="1" t="str">
        <f>Exchanges!D2498</f>
        <v>soil</v>
      </c>
      <c r="D2494" s="1" t="str">
        <f>Exchanges!E2498</f>
        <v>unspecified</v>
      </c>
      <c r="E2494" s="1" t="str">
        <f>Exchanges!F2498</f>
        <v>e02342a2-1524-41c0-86b6-420f1b095f98</v>
      </c>
      <c r="F2494" s="1" t="str">
        <f>Exchanges!G2498</f>
        <v>Plastics material and resin manufacturing</v>
      </c>
      <c r="G2494" s="1">
        <f>Exchanges!H2498</f>
        <v>325211</v>
      </c>
      <c r="H2494" s="1" t="str">
        <f>Exchanges!I2498</f>
        <v>US</v>
      </c>
      <c r="I2494" s="1">
        <f>Exchanges!J2498</f>
        <v>4.8280486636651027E-12</v>
      </c>
      <c r="J2494" s="1" t="str">
        <f>Exchanges!K2498</f>
        <v>kg</v>
      </c>
      <c r="K2494" s="1"/>
      <c r="L2494" s="1"/>
      <c r="M2494" s="1"/>
      <c r="N2494" s="1"/>
      <c r="O2494" s="1"/>
      <c r="P2494" s="86">
        <f>ROUND(Exchanges!Q2498,0)</f>
        <v>5</v>
      </c>
      <c r="Q2494" s="1">
        <f>Exchanges!R2498</f>
        <v>1</v>
      </c>
      <c r="R2494" s="1">
        <f>Exchanges!S2498</f>
        <v>1</v>
      </c>
      <c r="S2494" s="1">
        <f>Exchanges!T2498</f>
        <v>1</v>
      </c>
      <c r="T2494" s="1">
        <f>Exchanges!U2498</f>
        <v>4</v>
      </c>
      <c r="U2494" s="1">
        <f>Exchanges!V2498</f>
        <v>2013</v>
      </c>
      <c r="V2494" s="1" t="str">
        <f>Exchanges!W2498</f>
        <v>SEC-BUTYL ALCOHOL</v>
      </c>
      <c r="W2494" s="1" t="str">
        <f>Exchanges!X2498</f>
        <v>TRI</v>
      </c>
      <c r="X2494" s="1"/>
    </row>
    <row r="2495" spans="1:24" x14ac:dyDescent="0.15">
      <c r="A2495" s="1" t="str">
        <f>Exchanges!B2499</f>
        <v>Epichlorohydrin</v>
      </c>
      <c r="B2495" s="1">
        <f>Exchanges!C2499</f>
        <v>106898</v>
      </c>
      <c r="C2495" s="1" t="str">
        <f>Exchanges!D2499</f>
        <v>soil</v>
      </c>
      <c r="D2495" s="1" t="str">
        <f>Exchanges!E2499</f>
        <v>unspecified</v>
      </c>
      <c r="E2495" s="1" t="str">
        <f>Exchanges!F2499</f>
        <v>5352f642-214c-4e3a-9b48-836ebe77d83a</v>
      </c>
      <c r="F2495" s="1" t="str">
        <f>Exchanges!G2499</f>
        <v>Plastics material and resin manufacturing</v>
      </c>
      <c r="G2495" s="1">
        <f>Exchanges!H2499</f>
        <v>325211</v>
      </c>
      <c r="H2495" s="1" t="str">
        <f>Exchanges!I2499</f>
        <v>US</v>
      </c>
      <c r="I2495" s="1">
        <f>Exchanges!J2499</f>
        <v>9.6560973273302054E-12</v>
      </c>
      <c r="J2495" s="1" t="str">
        <f>Exchanges!K2499</f>
        <v>kg</v>
      </c>
      <c r="K2495" s="1"/>
      <c r="L2495" s="1"/>
      <c r="M2495" s="1"/>
      <c r="N2495" s="1"/>
      <c r="O2495" s="1"/>
      <c r="P2495" s="86">
        <f>ROUND(Exchanges!Q2499,0)</f>
        <v>2</v>
      </c>
      <c r="Q2495" s="1">
        <f>Exchanges!R2499</f>
        <v>1</v>
      </c>
      <c r="R2495" s="1">
        <f>Exchanges!S2499</f>
        <v>1</v>
      </c>
      <c r="S2495" s="1">
        <f>Exchanges!T2499</f>
        <v>1</v>
      </c>
      <c r="T2495" s="1">
        <f>Exchanges!U2499</f>
        <v>4</v>
      </c>
      <c r="U2495" s="1">
        <f>Exchanges!V2499</f>
        <v>2013</v>
      </c>
      <c r="V2495" s="1" t="str">
        <f>Exchanges!W2499</f>
        <v>EPICHLOROHYDRIN</v>
      </c>
      <c r="W2495" s="1" t="str">
        <f>Exchanges!X2499</f>
        <v>TRI</v>
      </c>
      <c r="X2495" s="1"/>
    </row>
    <row r="2496" spans="1:24" x14ac:dyDescent="0.15">
      <c r="A2496" s="1" t="str">
        <f>Exchanges!B2500</f>
        <v>Acrolein</v>
      </c>
      <c r="B2496" s="1">
        <f>Exchanges!C2500</f>
        <v>107028</v>
      </c>
      <c r="C2496" s="1" t="str">
        <f>Exchanges!D2500</f>
        <v>soil</v>
      </c>
      <c r="D2496" s="1" t="str">
        <f>Exchanges!E2500</f>
        <v>unspecified</v>
      </c>
      <c r="E2496" s="1" t="str">
        <f>Exchanges!F2500</f>
        <v>5044df40-5ee1-4a05-9a01-5af973010ce0</v>
      </c>
      <c r="F2496" s="1" t="str">
        <f>Exchanges!G2500</f>
        <v>Plastics material and resin manufacturing</v>
      </c>
      <c r="G2496" s="1">
        <f>Exchanges!H2500</f>
        <v>325211</v>
      </c>
      <c r="H2496" s="1" t="str">
        <f>Exchanges!I2500</f>
        <v>US</v>
      </c>
      <c r="I2496" s="1">
        <f>Exchanges!J2500</f>
        <v>2.414024331832551E-11</v>
      </c>
      <c r="J2496" s="1" t="str">
        <f>Exchanges!K2500</f>
        <v>kg</v>
      </c>
      <c r="K2496" s="1"/>
      <c r="L2496" s="1"/>
      <c r="M2496" s="1"/>
      <c r="N2496" s="1"/>
      <c r="O2496" s="1"/>
      <c r="P2496" s="86">
        <f>ROUND(Exchanges!Q2500,0)</f>
        <v>2</v>
      </c>
      <c r="Q2496" s="1">
        <f>Exchanges!R2500</f>
        <v>1</v>
      </c>
      <c r="R2496" s="1">
        <f>Exchanges!S2500</f>
        <v>1</v>
      </c>
      <c r="S2496" s="1">
        <f>Exchanges!T2500</f>
        <v>1</v>
      </c>
      <c r="T2496" s="1">
        <f>Exchanges!U2500</f>
        <v>4</v>
      </c>
      <c r="U2496" s="1">
        <f>Exchanges!V2500</f>
        <v>2013</v>
      </c>
      <c r="V2496" s="1" t="str">
        <f>Exchanges!W2500</f>
        <v>ACROLEIN</v>
      </c>
      <c r="W2496" s="1" t="str">
        <f>Exchanges!X2500</f>
        <v>TRI</v>
      </c>
      <c r="X2496" s="1"/>
    </row>
    <row r="2497" spans="1:24" x14ac:dyDescent="0.15">
      <c r="A2497" s="1" t="str">
        <f>Exchanges!B2501</f>
        <v>Biphenyl</v>
      </c>
      <c r="B2497" s="1">
        <f>Exchanges!C2501</f>
        <v>92524</v>
      </c>
      <c r="C2497" s="1" t="str">
        <f>Exchanges!D2501</f>
        <v>soil</v>
      </c>
      <c r="D2497" s="1" t="str">
        <f>Exchanges!E2501</f>
        <v>unspecified</v>
      </c>
      <c r="E2497" s="1" t="str">
        <f>Exchanges!F2501</f>
        <v>5d7fc89a-2402-4833-b32f-b43564bbe8e4</v>
      </c>
      <c r="F2497" s="1" t="str">
        <f>Exchanges!G2501</f>
        <v>Plastics material and resin manufacturing</v>
      </c>
      <c r="G2497" s="1">
        <f>Exchanges!H2501</f>
        <v>325211</v>
      </c>
      <c r="H2497" s="1" t="str">
        <f>Exchanges!I2501</f>
        <v>US</v>
      </c>
      <c r="I2497" s="1">
        <f>Exchanges!J2501</f>
        <v>2.414024331832551E-11</v>
      </c>
      <c r="J2497" s="1" t="str">
        <f>Exchanges!K2501</f>
        <v>kg</v>
      </c>
      <c r="K2497" s="1"/>
      <c r="L2497" s="1"/>
      <c r="M2497" s="1"/>
      <c r="N2497" s="1"/>
      <c r="O2497" s="1"/>
      <c r="P2497" s="86">
        <f>ROUND(Exchanges!Q2501,0)</f>
        <v>3</v>
      </c>
      <c r="Q2497" s="1">
        <f>Exchanges!R2501</f>
        <v>1</v>
      </c>
      <c r="R2497" s="1">
        <f>Exchanges!S2501</f>
        <v>1</v>
      </c>
      <c r="S2497" s="1">
        <f>Exchanges!T2501</f>
        <v>1</v>
      </c>
      <c r="T2497" s="1">
        <f>Exchanges!U2501</f>
        <v>4</v>
      </c>
      <c r="U2497" s="1">
        <f>Exchanges!V2501</f>
        <v>2013</v>
      </c>
      <c r="V2497" s="1" t="str">
        <f>Exchanges!W2501</f>
        <v>BIPHENYL</v>
      </c>
      <c r="W2497" s="1" t="str">
        <f>Exchanges!X2501</f>
        <v>TRI</v>
      </c>
      <c r="X2497" s="1"/>
    </row>
    <row r="2498" spans="1:24" x14ac:dyDescent="0.15">
      <c r="A2498" s="1" t="str">
        <f>Exchanges!B2502</f>
        <v>2,4/2,6-toluenediisocyanate (mixture)</v>
      </c>
      <c r="B2498" s="1">
        <f>Exchanges!C2502</f>
        <v>26471625</v>
      </c>
      <c r="C2498" s="1" t="str">
        <f>Exchanges!D2502</f>
        <v>soil</v>
      </c>
      <c r="D2498" s="1" t="str">
        <f>Exchanges!E2502</f>
        <v>unspecified</v>
      </c>
      <c r="E2498" s="1" t="str">
        <f>Exchanges!F2502</f>
        <v>62f76f7b-bfdf-43f9-82b2-0ea9d3c80f8c</v>
      </c>
      <c r="F2498" s="1" t="str">
        <f>Exchanges!G2502</f>
        <v>Plastics material and resin manufacturing</v>
      </c>
      <c r="G2498" s="1">
        <f>Exchanges!H2502</f>
        <v>325211</v>
      </c>
      <c r="H2498" s="1" t="str">
        <f>Exchanges!I2502</f>
        <v>US</v>
      </c>
      <c r="I2498" s="1">
        <f>Exchanges!J2502</f>
        <v>2.414024331832551E-11</v>
      </c>
      <c r="J2498" s="1" t="str">
        <f>Exchanges!K2502</f>
        <v>kg</v>
      </c>
      <c r="K2498" s="1"/>
      <c r="L2498" s="1"/>
      <c r="M2498" s="1"/>
      <c r="N2498" s="1"/>
      <c r="O2498" s="1"/>
      <c r="P2498" s="86">
        <f>ROUND(Exchanges!Q2502,0)</f>
        <v>4</v>
      </c>
      <c r="Q2498" s="1">
        <f>Exchanges!R2502</f>
        <v>1</v>
      </c>
      <c r="R2498" s="1">
        <f>Exchanges!S2502</f>
        <v>1</v>
      </c>
      <c r="S2498" s="1">
        <f>Exchanges!T2502</f>
        <v>1</v>
      </c>
      <c r="T2498" s="1">
        <f>Exchanges!U2502</f>
        <v>4</v>
      </c>
      <c r="U2498" s="1">
        <f>Exchanges!V2502</f>
        <v>2013</v>
      </c>
      <c r="V2498" s="1" t="str">
        <f>Exchanges!W2502</f>
        <v>DIISOCYANATES</v>
      </c>
      <c r="W2498" s="1" t="str">
        <f>Exchanges!X2502</f>
        <v>TRI</v>
      </c>
      <c r="X2498" s="1"/>
    </row>
    <row r="2499" spans="1:24" x14ac:dyDescent="0.15">
      <c r="A2499" s="1" t="str">
        <f>Exchanges!B2503</f>
        <v>ETHENE</v>
      </c>
      <c r="B2499" s="1">
        <f>Exchanges!C2503</f>
        <v>74851</v>
      </c>
      <c r="C2499" s="1" t="str">
        <f>Exchanges!D2503</f>
        <v>soil</v>
      </c>
      <c r="D2499" s="1" t="str">
        <f>Exchanges!E2503</f>
        <v>industrial</v>
      </c>
      <c r="E2499" s="1" t="str">
        <f>Exchanges!F2503</f>
        <v>e55d2468-9c23-4bac-9918-a2aa68c74c61</v>
      </c>
      <c r="F2499" s="1" t="str">
        <f>Exchanges!G2503</f>
        <v>Plastics material and resin manufacturing</v>
      </c>
      <c r="G2499" s="1">
        <f>Exchanges!H2503</f>
        <v>325211</v>
      </c>
      <c r="H2499" s="1" t="str">
        <f>Exchanges!I2503</f>
        <v>US</v>
      </c>
      <c r="I2499" s="1">
        <f>Exchanges!J2503</f>
        <v>2.414024331832551E-11</v>
      </c>
      <c r="J2499" s="1" t="str">
        <f>Exchanges!K2503</f>
        <v>kg</v>
      </c>
      <c r="K2499" s="1"/>
      <c r="L2499" s="1"/>
      <c r="M2499" s="1"/>
      <c r="N2499" s="1"/>
      <c r="O2499" s="1"/>
      <c r="P2499" s="86">
        <f>ROUND(Exchanges!Q2503,0)</f>
        <v>3</v>
      </c>
      <c r="Q2499" s="1">
        <f>Exchanges!R2503</f>
        <v>1</v>
      </c>
      <c r="R2499" s="1">
        <f>Exchanges!S2503</f>
        <v>1</v>
      </c>
      <c r="S2499" s="1">
        <f>Exchanges!T2503</f>
        <v>1</v>
      </c>
      <c r="T2499" s="1">
        <f>Exchanges!U2503</f>
        <v>4</v>
      </c>
      <c r="U2499" s="1">
        <f>Exchanges!V2503</f>
        <v>2013</v>
      </c>
      <c r="V2499" s="1" t="str">
        <f>Exchanges!W2503</f>
        <v>ETHYLENE</v>
      </c>
      <c r="W2499" s="1" t="str">
        <f>Exchanges!X2503</f>
        <v>TRI</v>
      </c>
      <c r="X2499" s="1"/>
    </row>
    <row r="2500" spans="1:24" x14ac:dyDescent="0.15">
      <c r="A2500" s="1" t="str">
        <f>Exchanges!B2504</f>
        <v>isobutyraldehyde</v>
      </c>
      <c r="B2500" s="1">
        <f>Exchanges!C2504</f>
        <v>78842</v>
      </c>
      <c r="C2500" s="1" t="str">
        <f>Exchanges!D2504</f>
        <v>soil</v>
      </c>
      <c r="D2500" s="1" t="str">
        <f>Exchanges!E2504</f>
        <v>unspecified</v>
      </c>
      <c r="E2500" s="1" t="str">
        <f>Exchanges!F2504</f>
        <v>e89b6277-6147-440e-8e4c-a152af5a1d90</v>
      </c>
      <c r="F2500" s="1" t="str">
        <f>Exchanges!G2504</f>
        <v>Plastics material and resin manufacturing</v>
      </c>
      <c r="G2500" s="1">
        <f>Exchanges!H2504</f>
        <v>325211</v>
      </c>
      <c r="H2500" s="1" t="str">
        <f>Exchanges!I2504</f>
        <v>US</v>
      </c>
      <c r="I2500" s="1">
        <f>Exchanges!J2504</f>
        <v>2.414024331832551E-11</v>
      </c>
      <c r="J2500" s="1" t="str">
        <f>Exchanges!K2504</f>
        <v>kg</v>
      </c>
      <c r="K2500" s="1"/>
      <c r="L2500" s="1"/>
      <c r="M2500" s="1"/>
      <c r="N2500" s="1"/>
      <c r="O2500" s="1"/>
      <c r="P2500" s="86">
        <f>ROUND(Exchanges!Q2504,0)</f>
        <v>2</v>
      </c>
      <c r="Q2500" s="1">
        <f>Exchanges!R2504</f>
        <v>1</v>
      </c>
      <c r="R2500" s="1">
        <f>Exchanges!S2504</f>
        <v>1</v>
      </c>
      <c r="S2500" s="1">
        <f>Exchanges!T2504</f>
        <v>1</v>
      </c>
      <c r="T2500" s="1">
        <f>Exchanges!U2504</f>
        <v>4</v>
      </c>
      <c r="U2500" s="1">
        <f>Exchanges!V2504</f>
        <v>2013</v>
      </c>
      <c r="V2500" s="1" t="str">
        <f>Exchanges!W2504</f>
        <v>ISOBUTYRALDEHYDE</v>
      </c>
      <c r="W2500" s="1" t="str">
        <f>Exchanges!X2504</f>
        <v>TRI</v>
      </c>
      <c r="X2500" s="1"/>
    </row>
    <row r="2501" spans="1:24" x14ac:dyDescent="0.15">
      <c r="A2501" s="1" t="str">
        <f>Exchanges!B2505</f>
        <v>nickel</v>
      </c>
      <c r="B2501" s="1">
        <f>Exchanges!C2505</f>
        <v>7440020</v>
      </c>
      <c r="C2501" s="1" t="str">
        <f>Exchanges!D2505</f>
        <v>soil</v>
      </c>
      <c r="D2501" s="1" t="str">
        <f>Exchanges!E2505</f>
        <v>industrial</v>
      </c>
      <c r="E2501" s="1" t="str">
        <f>Exchanges!F2505</f>
        <v>a72a45ee-395a-4d25-b893-9d183e43e76e</v>
      </c>
      <c r="F2501" s="1" t="str">
        <f>Exchanges!G2505</f>
        <v>Plastics material and resin manufacturing</v>
      </c>
      <c r="G2501" s="1">
        <f>Exchanges!H2505</f>
        <v>325211</v>
      </c>
      <c r="H2501" s="1" t="str">
        <f>Exchanges!I2505</f>
        <v>US</v>
      </c>
      <c r="I2501" s="1">
        <f>Exchanges!J2505</f>
        <v>2.414024331832551E-11</v>
      </c>
      <c r="J2501" s="1" t="str">
        <f>Exchanges!K2505</f>
        <v>kg</v>
      </c>
      <c r="K2501" s="1"/>
      <c r="L2501" s="1"/>
      <c r="M2501" s="1"/>
      <c r="N2501" s="1"/>
      <c r="O2501" s="1"/>
      <c r="P2501" s="86">
        <f>ROUND(Exchanges!Q2505,0)</f>
        <v>4</v>
      </c>
      <c r="Q2501" s="1">
        <f>Exchanges!R2505</f>
        <v>1</v>
      </c>
      <c r="R2501" s="1">
        <f>Exchanges!S2505</f>
        <v>1</v>
      </c>
      <c r="S2501" s="1">
        <f>Exchanges!T2505</f>
        <v>1</v>
      </c>
      <c r="T2501" s="1">
        <f>Exchanges!U2505</f>
        <v>4</v>
      </c>
      <c r="U2501" s="1">
        <f>Exchanges!V2505</f>
        <v>2013</v>
      </c>
      <c r="V2501" s="1" t="str">
        <f>Exchanges!W2505</f>
        <v>NICKEL</v>
      </c>
      <c r="W2501" s="1" t="str">
        <f>Exchanges!X2505</f>
        <v>TRI</v>
      </c>
      <c r="X2501" s="1"/>
    </row>
    <row r="2502" spans="1:24" x14ac:dyDescent="0.15">
      <c r="A2502" s="1" t="str">
        <f>Exchanges!B2506</f>
        <v>Phenol</v>
      </c>
      <c r="B2502" s="1">
        <f>Exchanges!C2506</f>
        <v>108952</v>
      </c>
      <c r="C2502" s="1" t="str">
        <f>Exchanges!D2506</f>
        <v>soil</v>
      </c>
      <c r="D2502" s="1" t="str">
        <f>Exchanges!E2506</f>
        <v>unspecified</v>
      </c>
      <c r="E2502" s="1" t="str">
        <f>Exchanges!F2506</f>
        <v>695a9417-e404-4ae4-a1df-58c07f015570</v>
      </c>
      <c r="F2502" s="1" t="str">
        <f>Exchanges!G2506</f>
        <v>Plastics material and resin manufacturing</v>
      </c>
      <c r="G2502" s="1">
        <f>Exchanges!H2506</f>
        <v>325211</v>
      </c>
      <c r="H2502" s="1" t="str">
        <f>Exchanges!I2506</f>
        <v>US</v>
      </c>
      <c r="I2502" s="1">
        <f>Exchanges!J2506</f>
        <v>1.3755110642781873E-10</v>
      </c>
      <c r="J2502" s="1" t="str">
        <f>Exchanges!K2506</f>
        <v>kg</v>
      </c>
      <c r="K2502" s="1"/>
      <c r="L2502" s="1"/>
      <c r="M2502" s="1"/>
      <c r="N2502" s="1"/>
      <c r="O2502" s="1"/>
      <c r="P2502" s="86">
        <f>ROUND(Exchanges!Q2506,0)</f>
        <v>3</v>
      </c>
      <c r="Q2502" s="1">
        <f>Exchanges!R2506</f>
        <v>1</v>
      </c>
      <c r="R2502" s="1">
        <f>Exchanges!S2506</f>
        <v>1</v>
      </c>
      <c r="S2502" s="1">
        <f>Exchanges!T2506</f>
        <v>1</v>
      </c>
      <c r="T2502" s="1">
        <f>Exchanges!U2506</f>
        <v>4</v>
      </c>
      <c r="U2502" s="1">
        <f>Exchanges!V2506</f>
        <v>2013</v>
      </c>
      <c r="V2502" s="1" t="str">
        <f>Exchanges!W2506</f>
        <v>PHENOL</v>
      </c>
      <c r="W2502" s="1" t="str">
        <f>Exchanges!X2506</f>
        <v>TRI</v>
      </c>
      <c r="X2502" s="1"/>
    </row>
    <row r="2503" spans="1:24" x14ac:dyDescent="0.15">
      <c r="A2503" s="1" t="str">
        <f>Exchanges!B2507</f>
        <v>MALEIC ANHYDRIDE</v>
      </c>
      <c r="B2503" s="1">
        <f>Exchanges!C2507</f>
        <v>108316</v>
      </c>
      <c r="C2503" s="1" t="str">
        <f>Exchanges!D2507</f>
        <v>soil</v>
      </c>
      <c r="D2503" s="1" t="str">
        <f>Exchanges!E2507</f>
        <v>unspecified</v>
      </c>
      <c r="E2503" s="1" t="str">
        <f>Exchanges!F2507</f>
        <v>ae8c057c-35b7-4b77-b9ec-e59a168726f2</v>
      </c>
      <c r="F2503" s="1" t="str">
        <f>Exchanges!G2507</f>
        <v>Plastics material and resin manufacturing</v>
      </c>
      <c r="G2503" s="1">
        <f>Exchanges!H2507</f>
        <v>325211</v>
      </c>
      <c r="H2503" s="1" t="str">
        <f>Exchanges!I2507</f>
        <v>US</v>
      </c>
      <c r="I2503" s="1">
        <f>Exchanges!J2507</f>
        <v>1.9312194654660408E-10</v>
      </c>
      <c r="J2503" s="1" t="str">
        <f>Exchanges!K2507</f>
        <v>kg</v>
      </c>
      <c r="K2503" s="1"/>
      <c r="L2503" s="1"/>
      <c r="M2503" s="1"/>
      <c r="N2503" s="1"/>
      <c r="O2503" s="1"/>
      <c r="P2503" s="86">
        <f>ROUND(Exchanges!Q2507,0)</f>
        <v>4</v>
      </c>
      <c r="Q2503" s="1">
        <f>Exchanges!R2507</f>
        <v>1</v>
      </c>
      <c r="R2503" s="1">
        <f>Exchanges!S2507</f>
        <v>1</v>
      </c>
      <c r="S2503" s="1">
        <f>Exchanges!T2507</f>
        <v>1</v>
      </c>
      <c r="T2503" s="1">
        <f>Exchanges!U2507</f>
        <v>4</v>
      </c>
      <c r="U2503" s="1">
        <f>Exchanges!V2507</f>
        <v>2013</v>
      </c>
      <c r="V2503" s="1" t="str">
        <f>Exchanges!W2507</f>
        <v>MALEIC ANHYDRIDE</v>
      </c>
      <c r="W2503" s="1" t="str">
        <f>Exchanges!X2507</f>
        <v>TRI</v>
      </c>
      <c r="X2503" s="1"/>
    </row>
    <row r="2504" spans="1:24" x14ac:dyDescent="0.15">
      <c r="A2504" s="1" t="str">
        <f>Exchanges!B2508</f>
        <v>Cumene hydroperoxide</v>
      </c>
      <c r="B2504" s="1">
        <f>Exchanges!C2508</f>
        <v>80159</v>
      </c>
      <c r="C2504" s="1" t="str">
        <f>Exchanges!D2508</f>
        <v>soil</v>
      </c>
      <c r="D2504" s="1" t="str">
        <f>Exchanges!E2508</f>
        <v>unspecified</v>
      </c>
      <c r="E2504" s="1" t="str">
        <f>Exchanges!F2508</f>
        <v>16b9df20-514d-4c5d-b66b-9efb644255ca</v>
      </c>
      <c r="F2504" s="1" t="str">
        <f>Exchanges!G2508</f>
        <v>Plastics material and resin manufacturing</v>
      </c>
      <c r="G2504" s="1">
        <f>Exchanges!H2508</f>
        <v>325211</v>
      </c>
      <c r="H2504" s="1" t="str">
        <f>Exchanges!I2508</f>
        <v>US</v>
      </c>
      <c r="I2504" s="1">
        <f>Exchanges!J2508</f>
        <v>2.1726218986492957E-10</v>
      </c>
      <c r="J2504" s="1" t="str">
        <f>Exchanges!K2508</f>
        <v>kg</v>
      </c>
      <c r="K2504" s="1"/>
      <c r="L2504" s="1"/>
      <c r="M2504" s="1"/>
      <c r="N2504" s="1"/>
      <c r="O2504" s="1"/>
      <c r="P2504" s="86">
        <f>ROUND(Exchanges!Q2508,0)</f>
        <v>2</v>
      </c>
      <c r="Q2504" s="1">
        <f>Exchanges!R2508</f>
        <v>1</v>
      </c>
      <c r="R2504" s="1">
        <f>Exchanges!S2508</f>
        <v>1</v>
      </c>
      <c r="S2504" s="1">
        <f>Exchanges!T2508</f>
        <v>1</v>
      </c>
      <c r="T2504" s="1">
        <f>Exchanges!U2508</f>
        <v>4</v>
      </c>
      <c r="U2504" s="1">
        <f>Exchanges!V2508</f>
        <v>2013</v>
      </c>
      <c r="V2504" s="1" t="str">
        <f>Exchanges!W2508</f>
        <v>CUMENE HYDROPEROXIDE</v>
      </c>
      <c r="W2504" s="1" t="str">
        <f>Exchanges!X2508</f>
        <v>TRI</v>
      </c>
      <c r="X2504" s="1"/>
    </row>
    <row r="2505" spans="1:24" x14ac:dyDescent="0.15">
      <c r="A2505" s="1" t="str">
        <f>Exchanges!B2509</f>
        <v>Formaldehyde</v>
      </c>
      <c r="B2505" s="1">
        <f>Exchanges!C2509</f>
        <v>50000</v>
      </c>
      <c r="C2505" s="1" t="str">
        <f>Exchanges!D2509</f>
        <v>soil</v>
      </c>
      <c r="D2505" s="1" t="str">
        <f>Exchanges!E2509</f>
        <v>unspecified</v>
      </c>
      <c r="E2505" s="1" t="str">
        <f>Exchanges!F2509</f>
        <v>aa145238-36a2-4355-9352-79ec301df319</v>
      </c>
      <c r="F2505" s="1" t="str">
        <f>Exchanges!G2509</f>
        <v>Plastics material and resin manufacturing</v>
      </c>
      <c r="G2505" s="1">
        <f>Exchanges!H2509</f>
        <v>325211</v>
      </c>
      <c r="H2505" s="1" t="str">
        <f>Exchanges!I2509</f>
        <v>US</v>
      </c>
      <c r="I2505" s="1">
        <f>Exchanges!J2509</f>
        <v>2.2402145799406073E-10</v>
      </c>
      <c r="J2505" s="1" t="str">
        <f>Exchanges!K2509</f>
        <v>kg</v>
      </c>
      <c r="K2505" s="1"/>
      <c r="L2505" s="1"/>
      <c r="M2505" s="1"/>
      <c r="N2505" s="1"/>
      <c r="O2505" s="1"/>
      <c r="P2505" s="86">
        <f>ROUND(Exchanges!Q2509,0)</f>
        <v>2</v>
      </c>
      <c r="Q2505" s="1">
        <f>Exchanges!R2509</f>
        <v>1</v>
      </c>
      <c r="R2505" s="1">
        <f>Exchanges!S2509</f>
        <v>1</v>
      </c>
      <c r="S2505" s="1">
        <f>Exchanges!T2509</f>
        <v>1</v>
      </c>
      <c r="T2505" s="1">
        <f>Exchanges!U2509</f>
        <v>4</v>
      </c>
      <c r="U2505" s="1">
        <f>Exchanges!V2509</f>
        <v>2013</v>
      </c>
      <c r="V2505" s="1" t="str">
        <f>Exchanges!W2509</f>
        <v>FORMALDEHYDE</v>
      </c>
      <c r="W2505" s="1" t="str">
        <f>Exchanges!X2509</f>
        <v>TRI</v>
      </c>
      <c r="X2505" s="1"/>
    </row>
    <row r="2506" spans="1:24" x14ac:dyDescent="0.15">
      <c r="A2506" s="1" t="str">
        <f>Exchanges!B2510</f>
        <v>Benzene, ethyl-</v>
      </c>
      <c r="B2506" s="1">
        <f>Exchanges!C2510</f>
        <v>100414</v>
      </c>
      <c r="C2506" s="1" t="str">
        <f>Exchanges!D2510</f>
        <v>soil</v>
      </c>
      <c r="D2506" s="1" t="str">
        <f>Exchanges!E2510</f>
        <v>unspecified</v>
      </c>
      <c r="E2506" s="1" t="str">
        <f>Exchanges!F2510</f>
        <v>bd87711a-ca51-4601-8d81-7ea58f2f7362</v>
      </c>
      <c r="F2506" s="1" t="str">
        <f>Exchanges!G2510</f>
        <v>Plastics material and resin manufacturing</v>
      </c>
      <c r="G2506" s="1">
        <f>Exchanges!H2510</f>
        <v>325211</v>
      </c>
      <c r="H2506" s="1" t="str">
        <f>Exchanges!I2510</f>
        <v>US</v>
      </c>
      <c r="I2506" s="1">
        <f>Exchanges!J2510</f>
        <v>6.5178656959478873E-10</v>
      </c>
      <c r="J2506" s="1" t="str">
        <f>Exchanges!K2510</f>
        <v>kg</v>
      </c>
      <c r="K2506" s="1"/>
      <c r="L2506" s="1"/>
      <c r="M2506" s="1"/>
      <c r="N2506" s="1"/>
      <c r="O2506" s="1"/>
      <c r="P2506" s="86">
        <f>ROUND(Exchanges!Q2510,0)</f>
        <v>4</v>
      </c>
      <c r="Q2506" s="1">
        <f>Exchanges!R2510</f>
        <v>1</v>
      </c>
      <c r="R2506" s="1">
        <f>Exchanges!S2510</f>
        <v>1</v>
      </c>
      <c r="S2506" s="1">
        <f>Exchanges!T2510</f>
        <v>1</v>
      </c>
      <c r="T2506" s="1">
        <f>Exchanges!U2510</f>
        <v>4</v>
      </c>
      <c r="U2506" s="1">
        <f>Exchanges!V2510</f>
        <v>2013</v>
      </c>
      <c r="V2506" s="1" t="str">
        <f>Exchanges!W2510</f>
        <v>ETHYLBENZENE</v>
      </c>
      <c r="W2506" s="1" t="str">
        <f>Exchanges!X2510</f>
        <v>TRI</v>
      </c>
      <c r="X2506" s="1"/>
    </row>
    <row r="2507" spans="1:24" x14ac:dyDescent="0.15">
      <c r="A2507" s="1" t="str">
        <f>Exchanges!B2511</f>
        <v>styrene</v>
      </c>
      <c r="B2507" s="1">
        <f>Exchanges!C2511</f>
        <v>100425</v>
      </c>
      <c r="C2507" s="1" t="str">
        <f>Exchanges!D2511</f>
        <v>soil</v>
      </c>
      <c r="D2507" s="1" t="str">
        <f>Exchanges!E2511</f>
        <v>industrial</v>
      </c>
      <c r="E2507" s="1" t="str">
        <f>Exchanges!F2511</f>
        <v>b1357454-45c7-47e9-a745-9e597d3ea3c8</v>
      </c>
      <c r="F2507" s="1" t="str">
        <f>Exchanges!G2511</f>
        <v>Plastics material and resin manufacturing</v>
      </c>
      <c r="G2507" s="1">
        <f>Exchanges!H2511</f>
        <v>325211</v>
      </c>
      <c r="H2507" s="1" t="str">
        <f>Exchanges!I2511</f>
        <v>US</v>
      </c>
      <c r="I2507" s="1">
        <f>Exchanges!J2511</f>
        <v>7.6283168885908604E-10</v>
      </c>
      <c r="J2507" s="1" t="str">
        <f>Exchanges!K2511</f>
        <v>kg</v>
      </c>
      <c r="K2507" s="1"/>
      <c r="L2507" s="1"/>
      <c r="M2507" s="1"/>
      <c r="N2507" s="1"/>
      <c r="O2507" s="1"/>
      <c r="P2507" s="86">
        <f>ROUND(Exchanges!Q2511,0)</f>
        <v>3</v>
      </c>
      <c r="Q2507" s="1">
        <f>Exchanges!R2511</f>
        <v>1</v>
      </c>
      <c r="R2507" s="1">
        <f>Exchanges!S2511</f>
        <v>1</v>
      </c>
      <c r="S2507" s="1">
        <f>Exchanges!T2511</f>
        <v>1</v>
      </c>
      <c r="T2507" s="1">
        <f>Exchanges!U2511</f>
        <v>4</v>
      </c>
      <c r="U2507" s="1">
        <f>Exchanges!V2511</f>
        <v>2013</v>
      </c>
      <c r="V2507" s="1" t="str">
        <f>Exchanges!W2511</f>
        <v>STYRENE</v>
      </c>
      <c r="W2507" s="1" t="str">
        <f>Exchanges!X2511</f>
        <v>TRI</v>
      </c>
      <c r="X2507" s="1"/>
    </row>
    <row r="2508" spans="1:24" x14ac:dyDescent="0.15">
      <c r="A2508" s="1" t="str">
        <f>Exchanges!B2512</f>
        <v>Formic acid</v>
      </c>
      <c r="B2508" s="1">
        <f>Exchanges!C2512</f>
        <v>64186</v>
      </c>
      <c r="C2508" s="1" t="str">
        <f>Exchanges!D2512</f>
        <v>soil</v>
      </c>
      <c r="D2508" s="1" t="str">
        <f>Exchanges!E2512</f>
        <v>unspecified</v>
      </c>
      <c r="E2508" s="1" t="str">
        <f>Exchanges!F2512</f>
        <v>e7e3590b-b40f-4372-9779-502f2c380de9</v>
      </c>
      <c r="F2508" s="1" t="str">
        <f>Exchanges!G2512</f>
        <v>Plastics material and resin manufacturing</v>
      </c>
      <c r="G2508" s="1">
        <f>Exchanges!H2512</f>
        <v>325211</v>
      </c>
      <c r="H2508" s="1" t="str">
        <f>Exchanges!I2512</f>
        <v>US</v>
      </c>
      <c r="I2508" s="1">
        <f>Exchanges!J2512</f>
        <v>1.2070121659162756E-9</v>
      </c>
      <c r="J2508" s="1" t="str">
        <f>Exchanges!K2512</f>
        <v>kg</v>
      </c>
      <c r="K2508" s="1"/>
      <c r="L2508" s="1"/>
      <c r="M2508" s="1"/>
      <c r="N2508" s="1"/>
      <c r="O2508" s="1"/>
      <c r="P2508" s="86">
        <f>ROUND(Exchanges!Q2512,0)</f>
        <v>3</v>
      </c>
      <c r="Q2508" s="1">
        <f>Exchanges!R2512</f>
        <v>1</v>
      </c>
      <c r="R2508" s="1">
        <f>Exchanges!S2512</f>
        <v>1</v>
      </c>
      <c r="S2508" s="1">
        <f>Exchanges!T2512</f>
        <v>1</v>
      </c>
      <c r="T2508" s="1">
        <f>Exchanges!U2512</f>
        <v>4</v>
      </c>
      <c r="U2508" s="1">
        <f>Exchanges!V2512</f>
        <v>2013</v>
      </c>
      <c r="V2508" s="1" t="str">
        <f>Exchanges!W2512</f>
        <v>FORMIC ACID</v>
      </c>
      <c r="W2508" s="1" t="str">
        <f>Exchanges!X2512</f>
        <v>TRI</v>
      </c>
      <c r="X2508" s="1"/>
    </row>
    <row r="2509" spans="1:24" x14ac:dyDescent="0.15">
      <c r="A2509" s="1" t="str">
        <f>Exchanges!B2513</f>
        <v>Xylene</v>
      </c>
      <c r="B2509" s="1">
        <f>Exchanges!C2513</f>
        <v>1330207</v>
      </c>
      <c r="C2509" s="1" t="str">
        <f>Exchanges!D2513</f>
        <v>soil</v>
      </c>
      <c r="D2509" s="1" t="str">
        <f>Exchanges!E2513</f>
        <v>unspecified</v>
      </c>
      <c r="E2509" s="1" t="str">
        <f>Exchanges!F2513</f>
        <v>2ba54ae3-bb4c-498b-9704-c6f86e02e08b</v>
      </c>
      <c r="F2509" s="1" t="str">
        <f>Exchanges!G2513</f>
        <v>Plastics material and resin manufacturing</v>
      </c>
      <c r="G2509" s="1">
        <f>Exchanges!H2513</f>
        <v>325211</v>
      </c>
      <c r="H2509" s="1" t="str">
        <f>Exchanges!I2513</f>
        <v>US</v>
      </c>
      <c r="I2509" s="1">
        <f>Exchanges!J2513</f>
        <v>1.6367084969824695E-9</v>
      </c>
      <c r="J2509" s="1" t="str">
        <f>Exchanges!K2513</f>
        <v>kg</v>
      </c>
      <c r="K2509" s="1"/>
      <c r="L2509" s="1"/>
      <c r="M2509" s="1"/>
      <c r="N2509" s="1"/>
      <c r="O2509" s="1"/>
      <c r="P2509" s="86">
        <f>ROUND(Exchanges!Q2513,0)</f>
        <v>4</v>
      </c>
      <c r="Q2509" s="1">
        <f>Exchanges!R2513</f>
        <v>1</v>
      </c>
      <c r="R2509" s="1">
        <f>Exchanges!S2513</f>
        <v>1</v>
      </c>
      <c r="S2509" s="1">
        <f>Exchanges!T2513</f>
        <v>1</v>
      </c>
      <c r="T2509" s="1">
        <f>Exchanges!U2513</f>
        <v>4</v>
      </c>
      <c r="U2509" s="1">
        <f>Exchanges!V2513</f>
        <v>2013</v>
      </c>
      <c r="V2509" s="1" t="str">
        <f>Exchanges!W2513</f>
        <v>XYLENE (MIXED ISOMERS)</v>
      </c>
      <c r="W2509" s="1" t="str">
        <f>Exchanges!X2513</f>
        <v>TRI</v>
      </c>
      <c r="X2509" s="1"/>
    </row>
    <row r="2510" spans="1:24" x14ac:dyDescent="0.15">
      <c r="A2510" s="1" t="str">
        <f>Exchanges!B2514</f>
        <v>Ethylene glycol</v>
      </c>
      <c r="B2510" s="1">
        <f>Exchanges!C2514</f>
        <v>107211</v>
      </c>
      <c r="C2510" s="1" t="str">
        <f>Exchanges!D2514</f>
        <v>soil</v>
      </c>
      <c r="D2510" s="1" t="str">
        <f>Exchanges!E2514</f>
        <v>unspecified</v>
      </c>
      <c r="E2510" s="1" t="str">
        <f>Exchanges!F2514</f>
        <v>6b3eef74-d2b3-4925-85f7-b56ec21ce36a</v>
      </c>
      <c r="F2510" s="1" t="str">
        <f>Exchanges!G2514</f>
        <v>Plastics material and resin manufacturing</v>
      </c>
      <c r="G2510" s="1">
        <f>Exchanges!H2514</f>
        <v>325211</v>
      </c>
      <c r="H2510" s="1" t="str">
        <f>Exchanges!I2514</f>
        <v>US</v>
      </c>
      <c r="I2510" s="1">
        <f>Exchanges!J2514</f>
        <v>3.167199923364307E-9</v>
      </c>
      <c r="J2510" s="1" t="str">
        <f>Exchanges!K2514</f>
        <v>kg</v>
      </c>
      <c r="K2510" s="1"/>
      <c r="L2510" s="1"/>
      <c r="M2510" s="1"/>
      <c r="N2510" s="1"/>
      <c r="O2510" s="1"/>
      <c r="P2510" s="86">
        <f>ROUND(Exchanges!Q2514,0)</f>
        <v>5</v>
      </c>
      <c r="Q2510" s="1">
        <f>Exchanges!R2514</f>
        <v>1</v>
      </c>
      <c r="R2510" s="1">
        <f>Exchanges!S2514</f>
        <v>1</v>
      </c>
      <c r="S2510" s="1">
        <f>Exchanges!T2514</f>
        <v>1</v>
      </c>
      <c r="T2510" s="1">
        <f>Exchanges!U2514</f>
        <v>4</v>
      </c>
      <c r="U2510" s="1">
        <f>Exchanges!V2514</f>
        <v>2013</v>
      </c>
      <c r="V2510" s="1" t="str">
        <f>Exchanges!W2514</f>
        <v>ETHYLENE GLYCOL</v>
      </c>
      <c r="W2510" s="1" t="str">
        <f>Exchanges!X2514</f>
        <v>TRI</v>
      </c>
      <c r="X2510" s="1"/>
    </row>
    <row r="2511" spans="1:24" x14ac:dyDescent="0.15">
      <c r="A2511" s="1" t="str">
        <f>Exchanges!B2515</f>
        <v>Acetaldehyde</v>
      </c>
      <c r="B2511" s="1">
        <f>Exchanges!C2515</f>
        <v>75070</v>
      </c>
      <c r="C2511" s="1" t="str">
        <f>Exchanges!D2515</f>
        <v>soil</v>
      </c>
      <c r="D2511" s="1" t="str">
        <f>Exchanges!E2515</f>
        <v>unspecified</v>
      </c>
      <c r="E2511" s="1" t="str">
        <f>Exchanges!F2515</f>
        <v>b8585b07-0c9d-48ea-8dbd-6bb64b55abd7</v>
      </c>
      <c r="F2511" s="1" t="str">
        <f>Exchanges!G2515</f>
        <v>Plastics material and resin manufacturing</v>
      </c>
      <c r="G2511" s="1">
        <f>Exchanges!H2515</f>
        <v>325211</v>
      </c>
      <c r="H2511" s="1" t="str">
        <f>Exchanges!I2515</f>
        <v>US</v>
      </c>
      <c r="I2511" s="1">
        <f>Exchanges!J2515</f>
        <v>3.6451767410671515E-9</v>
      </c>
      <c r="J2511" s="1" t="str">
        <f>Exchanges!K2515</f>
        <v>kg</v>
      </c>
      <c r="K2511" s="1"/>
      <c r="L2511" s="1"/>
      <c r="M2511" s="1"/>
      <c r="N2511" s="1"/>
      <c r="O2511" s="1"/>
      <c r="P2511" s="86">
        <f>ROUND(Exchanges!Q2515,0)</f>
        <v>3</v>
      </c>
      <c r="Q2511" s="1">
        <f>Exchanges!R2515</f>
        <v>1</v>
      </c>
      <c r="R2511" s="1">
        <f>Exchanges!S2515</f>
        <v>1</v>
      </c>
      <c r="S2511" s="1">
        <f>Exchanges!T2515</f>
        <v>1</v>
      </c>
      <c r="T2511" s="1">
        <f>Exchanges!U2515</f>
        <v>4</v>
      </c>
      <c r="U2511" s="1">
        <f>Exchanges!V2515</f>
        <v>2013</v>
      </c>
      <c r="V2511" s="1" t="str">
        <f>Exchanges!W2515</f>
        <v>ACETALDEHYDE</v>
      </c>
      <c r="W2511" s="1" t="str">
        <f>Exchanges!X2515</f>
        <v>TRI</v>
      </c>
      <c r="X2511" s="1"/>
    </row>
    <row r="2512" spans="1:24" x14ac:dyDescent="0.15">
      <c r="A2512" s="1" t="str">
        <f>Exchanges!B2516</f>
        <v>Vinyl acetate</v>
      </c>
      <c r="B2512" s="1">
        <f>Exchanges!C2516</f>
        <v>108054</v>
      </c>
      <c r="C2512" s="1" t="str">
        <f>Exchanges!D2516</f>
        <v>soil</v>
      </c>
      <c r="D2512" s="1" t="str">
        <f>Exchanges!E2516</f>
        <v>unspecified</v>
      </c>
      <c r="E2512" s="1" t="str">
        <f>Exchanges!F2516</f>
        <v>66247a07-c9c2-4f65-9eb0-ff598781e85a</v>
      </c>
      <c r="F2512" s="1" t="str">
        <f>Exchanges!G2516</f>
        <v>Plastics material and resin manufacturing</v>
      </c>
      <c r="G2512" s="1">
        <f>Exchanges!H2516</f>
        <v>325211</v>
      </c>
      <c r="H2512" s="1" t="str">
        <f>Exchanges!I2516</f>
        <v>US</v>
      </c>
      <c r="I2512" s="1">
        <f>Exchanges!J2516</f>
        <v>5.5522559632148674E-9</v>
      </c>
      <c r="J2512" s="1" t="str">
        <f>Exchanges!K2516</f>
        <v>kg</v>
      </c>
      <c r="K2512" s="1"/>
      <c r="L2512" s="1"/>
      <c r="M2512" s="1"/>
      <c r="N2512" s="1"/>
      <c r="O2512" s="1"/>
      <c r="P2512" s="86">
        <f>ROUND(Exchanges!Q2516,0)</f>
        <v>4</v>
      </c>
      <c r="Q2512" s="1">
        <f>Exchanges!R2516</f>
        <v>1</v>
      </c>
      <c r="R2512" s="1">
        <f>Exchanges!S2516</f>
        <v>1</v>
      </c>
      <c r="S2512" s="1">
        <f>Exchanges!T2516</f>
        <v>1</v>
      </c>
      <c r="T2512" s="1">
        <f>Exchanges!U2516</f>
        <v>4</v>
      </c>
      <c r="U2512" s="1">
        <f>Exchanges!V2516</f>
        <v>2013</v>
      </c>
      <c r="V2512" s="1" t="str">
        <f>Exchanges!W2516</f>
        <v>VINYL ACETATE</v>
      </c>
      <c r="W2512" s="1" t="str">
        <f>Exchanges!X2516</f>
        <v>TRI</v>
      </c>
      <c r="X2512" s="1"/>
    </row>
    <row r="2513" spans="1:24" x14ac:dyDescent="0.15">
      <c r="A2513" s="1" t="str">
        <f>Exchanges!B2517</f>
        <v>Ethylene glycol monoethyl ether</v>
      </c>
      <c r="B2513" s="1">
        <f>Exchanges!C2517</f>
        <v>110805</v>
      </c>
      <c r="C2513" s="1" t="str">
        <f>Exchanges!D2517</f>
        <v>soil</v>
      </c>
      <c r="D2513" s="1" t="str">
        <f>Exchanges!E2517</f>
        <v>unspecified</v>
      </c>
      <c r="E2513" s="1" t="str">
        <f>Exchanges!F2517</f>
        <v>b74a8518-2acb-46f6-9aee-5d17d42faa86</v>
      </c>
      <c r="F2513" s="1" t="str">
        <f>Exchanges!G2517</f>
        <v>Plastics material and resin manufacturing</v>
      </c>
      <c r="G2513" s="1">
        <f>Exchanges!H2517</f>
        <v>325211</v>
      </c>
      <c r="H2513" s="1" t="str">
        <f>Exchanges!I2517</f>
        <v>US</v>
      </c>
      <c r="I2513" s="1">
        <f>Exchanges!J2517</f>
        <v>1.3035731391895776E-8</v>
      </c>
      <c r="J2513" s="1" t="str">
        <f>Exchanges!K2517</f>
        <v>kg</v>
      </c>
      <c r="K2513" s="1"/>
      <c r="L2513" s="1"/>
      <c r="M2513" s="1"/>
      <c r="N2513" s="1"/>
      <c r="O2513" s="1"/>
      <c r="P2513" s="86">
        <f>ROUND(Exchanges!Q2517,0)</f>
        <v>5</v>
      </c>
      <c r="Q2513" s="1">
        <f>Exchanges!R2517</f>
        <v>1</v>
      </c>
      <c r="R2513" s="1">
        <f>Exchanges!S2517</f>
        <v>1</v>
      </c>
      <c r="S2513" s="1">
        <f>Exchanges!T2517</f>
        <v>1</v>
      </c>
      <c r="T2513" s="1">
        <f>Exchanges!U2517</f>
        <v>4</v>
      </c>
      <c r="U2513" s="1">
        <f>Exchanges!V2517</f>
        <v>2013</v>
      </c>
      <c r="V2513" s="1" t="str">
        <f>Exchanges!W2517</f>
        <v>CERTAIN GLYCOL ETHERS</v>
      </c>
      <c r="W2513" s="1" t="str">
        <f>Exchanges!X2517</f>
        <v>TRI</v>
      </c>
      <c r="X2513" s="1"/>
    </row>
    <row r="2514" spans="1:24" x14ac:dyDescent="0.15">
      <c r="A2514" s="1" t="str">
        <f>Exchanges!B2518</f>
        <v>toluene</v>
      </c>
      <c r="B2514" s="1">
        <f>Exchanges!C2518</f>
        <v>108883</v>
      </c>
      <c r="C2514" s="1" t="str">
        <f>Exchanges!D2518</f>
        <v>soil</v>
      </c>
      <c r="D2514" s="1" t="str">
        <f>Exchanges!E2518</f>
        <v>industrial</v>
      </c>
      <c r="E2514" s="1" t="str">
        <f>Exchanges!F2518</f>
        <v>eb6aec67-7ee3-470f-afdb-6d5010d9b72c</v>
      </c>
      <c r="F2514" s="1" t="str">
        <f>Exchanges!G2518</f>
        <v>Plastics material and resin manufacturing</v>
      </c>
      <c r="G2514" s="1">
        <f>Exchanges!H2518</f>
        <v>325211</v>
      </c>
      <c r="H2514" s="1" t="str">
        <f>Exchanges!I2518</f>
        <v>US</v>
      </c>
      <c r="I2514" s="1">
        <f>Exchanges!J2518</f>
        <v>4.8644135261998284E-8</v>
      </c>
      <c r="J2514" s="1" t="str">
        <f>Exchanges!K2518</f>
        <v>kg</v>
      </c>
      <c r="K2514" s="1"/>
      <c r="L2514" s="1"/>
      <c r="M2514" s="1"/>
      <c r="N2514" s="1"/>
      <c r="O2514" s="1"/>
      <c r="P2514" s="86">
        <f>ROUND(Exchanges!Q2518,0)</f>
        <v>5</v>
      </c>
      <c r="Q2514" s="1">
        <f>Exchanges!R2518</f>
        <v>1</v>
      </c>
      <c r="R2514" s="1">
        <f>Exchanges!S2518</f>
        <v>1</v>
      </c>
      <c r="S2514" s="1">
        <f>Exchanges!T2518</f>
        <v>1</v>
      </c>
      <c r="T2514" s="1">
        <f>Exchanges!U2518</f>
        <v>4</v>
      </c>
      <c r="U2514" s="1">
        <f>Exchanges!V2518</f>
        <v>2013</v>
      </c>
      <c r="V2514" s="1" t="str">
        <f>Exchanges!W2518</f>
        <v>TOLUENE</v>
      </c>
      <c r="W2514" s="1" t="str">
        <f>Exchanges!X2518</f>
        <v>TRI</v>
      </c>
      <c r="X2514" s="1"/>
    </row>
    <row r="2515" spans="1:24" x14ac:dyDescent="0.15">
      <c r="A2515" s="1" t="str">
        <f>Exchanges!B2519</f>
        <v>HYDROCHLORIC ACID</v>
      </c>
      <c r="B2515" s="1">
        <f>Exchanges!C2519</f>
        <v>7647010</v>
      </c>
      <c r="C2515" s="1" t="str">
        <f>Exchanges!D2519</f>
        <v>soil</v>
      </c>
      <c r="D2515" s="1" t="str">
        <f>Exchanges!E2519</f>
        <v>unspecified</v>
      </c>
      <c r="E2515" s="1" t="str">
        <f>Exchanges!F2519</f>
        <v>dbf6164f-cc7f-36c5-bdeb-b33f22ff95ab</v>
      </c>
      <c r="F2515" s="1" t="str">
        <f>Exchanges!G2519</f>
        <v>Plastics material and resin manufacturing</v>
      </c>
      <c r="G2515" s="1">
        <f>Exchanges!H2519</f>
        <v>325211</v>
      </c>
      <c r="H2515" s="1" t="str">
        <f>Exchanges!I2519</f>
        <v>US</v>
      </c>
      <c r="I2515" s="1">
        <f>Exchanges!J2519</f>
        <v>8.7518038126257297E-8</v>
      </c>
      <c r="J2515" s="1" t="str">
        <f>Exchanges!K2519</f>
        <v>kg</v>
      </c>
      <c r="K2515" s="1"/>
      <c r="L2515" s="1"/>
      <c r="M2515" s="1"/>
      <c r="N2515" s="1"/>
      <c r="O2515" s="1"/>
      <c r="P2515" s="86">
        <f>ROUND(Exchanges!Q2519,0)</f>
        <v>2</v>
      </c>
      <c r="Q2515" s="1">
        <f>Exchanges!R2519</f>
        <v>1</v>
      </c>
      <c r="R2515" s="1">
        <f>Exchanges!S2519</f>
        <v>1</v>
      </c>
      <c r="S2515" s="1">
        <f>Exchanges!T2519</f>
        <v>1</v>
      </c>
      <c r="T2515" s="1">
        <f>Exchanges!U2519</f>
        <v>4</v>
      </c>
      <c r="U2515" s="1">
        <f>Exchanges!V2519</f>
        <v>2013</v>
      </c>
      <c r="V2515" s="1" t="str">
        <f>Exchanges!W2519</f>
        <v>HYDROCHLORIC ACID (1995 AND AFTER ACID AEROSOLS" ONLY)"</v>
      </c>
      <c r="W2515" s="1" t="str">
        <f>Exchanges!X2519</f>
        <v>TRI</v>
      </c>
      <c r="X2515" s="1"/>
    </row>
    <row r="2516" spans="1:24" x14ac:dyDescent="0.15">
      <c r="A2516" s="1" t="str">
        <f>Exchanges!B2520</f>
        <v>methanol</v>
      </c>
      <c r="B2516" s="1">
        <f>Exchanges!C2520</f>
        <v>67561</v>
      </c>
      <c r="C2516" s="1" t="str">
        <f>Exchanges!D2520</f>
        <v>soil</v>
      </c>
      <c r="D2516" s="1" t="str">
        <f>Exchanges!E2520</f>
        <v>industrial</v>
      </c>
      <c r="E2516" s="1" t="str">
        <f>Exchanges!F2520</f>
        <v>4b90ac07-27c5-4013-926a-e1eef49798ef</v>
      </c>
      <c r="F2516" s="1" t="str">
        <f>Exchanges!G2520</f>
        <v>Plastics material and resin manufacturing</v>
      </c>
      <c r="G2516" s="1">
        <f>Exchanges!H2520</f>
        <v>325211</v>
      </c>
      <c r="H2516" s="1" t="str">
        <f>Exchanges!I2520</f>
        <v>US</v>
      </c>
      <c r="I2516" s="1">
        <f>Exchanges!J2520</f>
        <v>1.2076774710221286E-7</v>
      </c>
      <c r="J2516" s="1" t="str">
        <f>Exchanges!K2520</f>
        <v>kg</v>
      </c>
      <c r="K2516" s="1"/>
      <c r="L2516" s="1"/>
      <c r="M2516" s="1"/>
      <c r="N2516" s="1"/>
      <c r="O2516" s="1"/>
      <c r="P2516" s="86">
        <f>ROUND(Exchanges!Q2520,0)</f>
        <v>3</v>
      </c>
      <c r="Q2516" s="1">
        <f>Exchanges!R2520</f>
        <v>1</v>
      </c>
      <c r="R2516" s="1">
        <f>Exchanges!S2520</f>
        <v>1</v>
      </c>
      <c r="S2516" s="1">
        <f>Exchanges!T2520</f>
        <v>1</v>
      </c>
      <c r="T2516" s="1">
        <f>Exchanges!U2520</f>
        <v>4</v>
      </c>
      <c r="U2516" s="1">
        <f>Exchanges!V2520</f>
        <v>2013</v>
      </c>
      <c r="V2516" s="1" t="str">
        <f>Exchanges!W2520</f>
        <v>METHANOL</v>
      </c>
      <c r="W2516" s="1" t="str">
        <f>Exchanges!X2520</f>
        <v>TRI</v>
      </c>
      <c r="X2516" s="1"/>
    </row>
    <row r="2517" spans="1:24" x14ac:dyDescent="0.15">
      <c r="A2517" s="1" t="str">
        <f>Exchanges!B2521</f>
        <v>AMMONIA</v>
      </c>
      <c r="B2517" s="1">
        <f>Exchanges!C2521</f>
        <v>7664417</v>
      </c>
      <c r="C2517" s="1" t="str">
        <f>Exchanges!D2521</f>
        <v>soil</v>
      </c>
      <c r="D2517" s="1" t="str">
        <f>Exchanges!E2521</f>
        <v>unspecified</v>
      </c>
      <c r="E2517" s="1" t="str">
        <f>Exchanges!F2521</f>
        <v>d1ca3361-2621-40cd-9965-6236a4b3fd33</v>
      </c>
      <c r="F2517" s="1" t="str">
        <f>Exchanges!G2521</f>
        <v>Plastics material and resin manufacturing</v>
      </c>
      <c r="G2517" s="1">
        <f>Exchanges!H2521</f>
        <v>325211</v>
      </c>
      <c r="H2517" s="1" t="str">
        <f>Exchanges!I2521</f>
        <v>US</v>
      </c>
      <c r="I2517" s="1">
        <f>Exchanges!J2521</f>
        <v>2.5530045406648149E-6</v>
      </c>
      <c r="J2517" s="1" t="str">
        <f>Exchanges!K2521</f>
        <v>kg</v>
      </c>
      <c r="K2517" s="1"/>
      <c r="L2517" s="1"/>
      <c r="M2517" s="1"/>
      <c r="N2517" s="1"/>
      <c r="O2517" s="1"/>
      <c r="P2517" s="86">
        <f>ROUND(Exchanges!Q2521,0)</f>
        <v>3</v>
      </c>
      <c r="Q2517" s="1">
        <f>Exchanges!R2521</f>
        <v>1</v>
      </c>
      <c r="R2517" s="1">
        <f>Exchanges!S2521</f>
        <v>1</v>
      </c>
      <c r="S2517" s="1">
        <f>Exchanges!T2521</f>
        <v>1</v>
      </c>
      <c r="T2517" s="1">
        <f>Exchanges!U2521</f>
        <v>4</v>
      </c>
      <c r="U2517" s="1">
        <f>Exchanges!V2521</f>
        <v>2013</v>
      </c>
      <c r="V2517" s="1" t="str">
        <f>Exchanges!W2521</f>
        <v>AMMONIA</v>
      </c>
      <c r="W2517" s="1" t="str">
        <f>Exchanges!X2521</f>
        <v>TRI</v>
      </c>
      <c r="X2517" s="1"/>
    </row>
    <row r="2518" spans="1:24" x14ac:dyDescent="0.15">
      <c r="A2518" s="1" t="str">
        <f>Exchanges!B2522</f>
        <v>mercury</v>
      </c>
      <c r="B2518" s="1">
        <f>Exchanges!C2522</f>
        <v>7439976</v>
      </c>
      <c r="C2518" s="1" t="str">
        <f>Exchanges!D2522</f>
        <v>soil</v>
      </c>
      <c r="D2518" s="1" t="str">
        <f>Exchanges!E2522</f>
        <v>unspecified</v>
      </c>
      <c r="E2518" s="1" t="str">
        <f>Exchanges!F2522</f>
        <v>f7eca11f-546f-4712-ad80-724254685596</v>
      </c>
      <c r="F2518" s="1" t="str">
        <f>Exchanges!G2522</f>
        <v>Fertilizer manufacturing</v>
      </c>
      <c r="G2518" s="1">
        <f>Exchanges!H2522</f>
        <v>325310</v>
      </c>
      <c r="H2518" s="1" t="str">
        <f>Exchanges!I2522</f>
        <v>US</v>
      </c>
      <c r="I2518" s="1">
        <f>Exchanges!J2522</f>
        <v>7.6451265868177576E-13</v>
      </c>
      <c r="J2518" s="1" t="str">
        <f>Exchanges!K2522</f>
        <v>kg</v>
      </c>
      <c r="K2518" s="1"/>
      <c r="L2518" s="1"/>
      <c r="M2518" s="1"/>
      <c r="N2518" s="1"/>
      <c r="O2518" s="1"/>
      <c r="P2518" s="86">
        <f>ROUND(Exchanges!Q2522,0)</f>
        <v>3</v>
      </c>
      <c r="Q2518" s="1">
        <f>Exchanges!R2522</f>
        <v>1</v>
      </c>
      <c r="R2518" s="1">
        <f>Exchanges!S2522</f>
        <v>1</v>
      </c>
      <c r="S2518" s="1">
        <f>Exchanges!T2522</f>
        <v>1</v>
      </c>
      <c r="T2518" s="1">
        <f>Exchanges!U2522</f>
        <v>5</v>
      </c>
      <c r="U2518" s="1">
        <f>Exchanges!V2522</f>
        <v>2013</v>
      </c>
      <c r="V2518" s="1" t="str">
        <f>Exchanges!W2522</f>
        <v>MERCURY</v>
      </c>
      <c r="W2518" s="1" t="str">
        <f>Exchanges!X2522</f>
        <v>TRI</v>
      </c>
      <c r="X2518" s="1"/>
    </row>
    <row r="2519" spans="1:24" x14ac:dyDescent="0.15">
      <c r="A2519" s="1" t="str">
        <f>Exchanges!B2523</f>
        <v>MOLYBDENUM(VI)</v>
      </c>
      <c r="B2519" s="1" t="str">
        <f>Exchanges!C2523</f>
        <v/>
      </c>
      <c r="C2519" s="1" t="str">
        <f>Exchanges!D2523</f>
        <v>soil</v>
      </c>
      <c r="D2519" s="1" t="str">
        <f>Exchanges!E2523</f>
        <v>unspecified</v>
      </c>
      <c r="E2519" s="1" t="str">
        <f>Exchanges!F2523</f>
        <v>77a03f8c-5107-392d-b491-062ae4fbbcb8</v>
      </c>
      <c r="F2519" s="1" t="str">
        <f>Exchanges!G2523</f>
        <v>Fertilizer manufacturing</v>
      </c>
      <c r="G2519" s="1">
        <f>Exchanges!H2523</f>
        <v>325310</v>
      </c>
      <c r="H2519" s="1" t="str">
        <f>Exchanges!I2523</f>
        <v>US</v>
      </c>
      <c r="I2519" s="1">
        <f>Exchanges!J2523</f>
        <v>8.1331133902316575E-11</v>
      </c>
      <c r="J2519" s="1" t="str">
        <f>Exchanges!K2523</f>
        <v>kg</v>
      </c>
      <c r="K2519" s="1"/>
      <c r="L2519" s="1"/>
      <c r="M2519" s="1"/>
      <c r="N2519" s="1"/>
      <c r="O2519" s="1"/>
      <c r="P2519" s="86">
        <f>ROUND(Exchanges!Q2523,0)</f>
        <v>3</v>
      </c>
      <c r="Q2519" s="1">
        <f>Exchanges!R2523</f>
        <v>1</v>
      </c>
      <c r="R2519" s="1">
        <f>Exchanges!S2523</f>
        <v>1</v>
      </c>
      <c r="S2519" s="1">
        <f>Exchanges!T2523</f>
        <v>1</v>
      </c>
      <c r="T2519" s="1">
        <f>Exchanges!U2523</f>
        <v>5</v>
      </c>
      <c r="U2519" s="1">
        <f>Exchanges!V2523</f>
        <v>2013</v>
      </c>
      <c r="V2519" s="1" t="str">
        <f>Exchanges!W2523</f>
        <v>MOLYBDENUM TRIOXIDE</v>
      </c>
      <c r="W2519" s="1" t="str">
        <f>Exchanges!X2523</f>
        <v>TRI</v>
      </c>
      <c r="X2519" s="1"/>
    </row>
    <row r="2520" spans="1:24" x14ac:dyDescent="0.15">
      <c r="A2520" s="1" t="str">
        <f>Exchanges!B2524</f>
        <v>lead</v>
      </c>
      <c r="B2520" s="1">
        <f>Exchanges!C2524</f>
        <v>7439921</v>
      </c>
      <c r="C2520" s="1" t="str">
        <f>Exchanges!D2524</f>
        <v>soil</v>
      </c>
      <c r="D2520" s="1" t="str">
        <f>Exchanges!E2524</f>
        <v>industrial</v>
      </c>
      <c r="E2520" s="1" t="str">
        <f>Exchanges!F2524</f>
        <v>67652827-017f-4856-8d0a-c97bac4c6562</v>
      </c>
      <c r="F2520" s="1" t="str">
        <f>Exchanges!G2524</f>
        <v>Fertilizer manufacturing</v>
      </c>
      <c r="G2520" s="1">
        <f>Exchanges!H2524</f>
        <v>325310</v>
      </c>
      <c r="H2520" s="1" t="str">
        <f>Exchanges!I2524</f>
        <v>US</v>
      </c>
      <c r="I2520" s="1">
        <f>Exchanges!J2524</f>
        <v>9.5970738004733572E-11</v>
      </c>
      <c r="J2520" s="1" t="str">
        <f>Exchanges!K2524</f>
        <v>kg</v>
      </c>
      <c r="K2520" s="1"/>
      <c r="L2520" s="1"/>
      <c r="M2520" s="1"/>
      <c r="N2520" s="1"/>
      <c r="O2520" s="1"/>
      <c r="P2520" s="86">
        <f>ROUND(Exchanges!Q2524,0)</f>
        <v>3</v>
      </c>
      <c r="Q2520" s="1">
        <f>Exchanges!R2524</f>
        <v>1</v>
      </c>
      <c r="R2520" s="1">
        <f>Exchanges!S2524</f>
        <v>1</v>
      </c>
      <c r="S2520" s="1">
        <f>Exchanges!T2524</f>
        <v>1</v>
      </c>
      <c r="T2520" s="1">
        <f>Exchanges!U2524</f>
        <v>5</v>
      </c>
      <c r="U2520" s="1">
        <f>Exchanges!V2524</f>
        <v>2013</v>
      </c>
      <c r="V2520" s="1" t="str">
        <f>Exchanges!W2524</f>
        <v>LEAD</v>
      </c>
      <c r="W2520" s="1" t="str">
        <f>Exchanges!X2524</f>
        <v>TRI</v>
      </c>
      <c r="X2520" s="1"/>
    </row>
    <row r="2521" spans="1:24" x14ac:dyDescent="0.15">
      <c r="A2521" s="1" t="str">
        <f>Exchanges!B2525</f>
        <v>NITRIC ACID</v>
      </c>
      <c r="B2521" s="1">
        <f>Exchanges!C2525</f>
        <v>7697372</v>
      </c>
      <c r="C2521" s="1" t="str">
        <f>Exchanges!D2525</f>
        <v>soil</v>
      </c>
      <c r="D2521" s="1" t="str">
        <f>Exchanges!E2525</f>
        <v>unspecified</v>
      </c>
      <c r="E2521" s="1" t="str">
        <f>Exchanges!F2525</f>
        <v>aaa22d17-5c74-4b6f-bdaf-69b4b54e2480</v>
      </c>
      <c r="F2521" s="1" t="str">
        <f>Exchanges!G2525</f>
        <v>Fertilizer manufacturing</v>
      </c>
      <c r="G2521" s="1">
        <f>Exchanges!H2525</f>
        <v>325310</v>
      </c>
      <c r="H2521" s="1" t="str">
        <f>Exchanges!I2525</f>
        <v>US</v>
      </c>
      <c r="I2521" s="1">
        <f>Exchanges!J2525</f>
        <v>1.2980448970809726E-8</v>
      </c>
      <c r="J2521" s="1" t="str">
        <f>Exchanges!K2525</f>
        <v>kg</v>
      </c>
      <c r="K2521" s="1"/>
      <c r="L2521" s="1"/>
      <c r="M2521" s="1"/>
      <c r="N2521" s="1"/>
      <c r="O2521" s="1"/>
      <c r="P2521" s="86">
        <f>ROUND(Exchanges!Q2525,0)</f>
        <v>3</v>
      </c>
      <c r="Q2521" s="1">
        <f>Exchanges!R2525</f>
        <v>1</v>
      </c>
      <c r="R2521" s="1">
        <f>Exchanges!S2525</f>
        <v>1</v>
      </c>
      <c r="S2521" s="1">
        <f>Exchanges!T2525</f>
        <v>1</v>
      </c>
      <c r="T2521" s="1">
        <f>Exchanges!U2525</f>
        <v>5</v>
      </c>
      <c r="U2521" s="1">
        <f>Exchanges!V2525</f>
        <v>2013</v>
      </c>
      <c r="V2521" s="1" t="str">
        <f>Exchanges!W2525</f>
        <v>NITRIC ACID</v>
      </c>
      <c r="W2521" s="1" t="str">
        <f>Exchanges!X2525</f>
        <v>TRI</v>
      </c>
      <c r="X2521" s="1"/>
    </row>
    <row r="2522" spans="1:24" x14ac:dyDescent="0.15">
      <c r="A2522" s="1" t="str">
        <f>Exchanges!B2526</f>
        <v>methanol</v>
      </c>
      <c r="B2522" s="1">
        <f>Exchanges!C2526</f>
        <v>67561</v>
      </c>
      <c r="C2522" s="1" t="str">
        <f>Exchanges!D2526</f>
        <v>soil</v>
      </c>
      <c r="D2522" s="1" t="str">
        <f>Exchanges!E2526</f>
        <v>industrial</v>
      </c>
      <c r="E2522" s="1" t="str">
        <f>Exchanges!F2526</f>
        <v>4b90ac07-27c5-4013-926a-e1eef49798ef</v>
      </c>
      <c r="F2522" s="1" t="str">
        <f>Exchanges!G2526</f>
        <v>Fertilizer manufacturing</v>
      </c>
      <c r="G2522" s="1">
        <f>Exchanges!H2526</f>
        <v>325310</v>
      </c>
      <c r="H2522" s="1" t="str">
        <f>Exchanges!I2526</f>
        <v>US</v>
      </c>
      <c r="I2522" s="1">
        <f>Exchanges!J2526</f>
        <v>2.8270702144445243E-8</v>
      </c>
      <c r="J2522" s="1" t="str">
        <f>Exchanges!K2526</f>
        <v>kg</v>
      </c>
      <c r="K2522" s="1"/>
      <c r="L2522" s="1"/>
      <c r="M2522" s="1"/>
      <c r="N2522" s="1"/>
      <c r="O2522" s="1"/>
      <c r="P2522" s="86">
        <f>ROUND(Exchanges!Q2526,0)</f>
        <v>3</v>
      </c>
      <c r="Q2522" s="1">
        <f>Exchanges!R2526</f>
        <v>1</v>
      </c>
      <c r="R2522" s="1">
        <f>Exchanges!S2526</f>
        <v>1</v>
      </c>
      <c r="S2522" s="1">
        <f>Exchanges!T2526</f>
        <v>1</v>
      </c>
      <c r="T2522" s="1">
        <f>Exchanges!U2526</f>
        <v>5</v>
      </c>
      <c r="U2522" s="1">
        <f>Exchanges!V2526</f>
        <v>2013</v>
      </c>
      <c r="V2522" s="1" t="str">
        <f>Exchanges!W2526</f>
        <v>METHANOL</v>
      </c>
      <c r="W2522" s="1" t="str">
        <f>Exchanges!X2526</f>
        <v>TRI</v>
      </c>
      <c r="X2522" s="1"/>
    </row>
    <row r="2523" spans="1:24" x14ac:dyDescent="0.15">
      <c r="A2523" s="1" t="str">
        <f>Exchanges!B2527</f>
        <v>AMMONIA</v>
      </c>
      <c r="B2523" s="1">
        <f>Exchanges!C2527</f>
        <v>7664417</v>
      </c>
      <c r="C2523" s="1" t="str">
        <f>Exchanges!D2527</f>
        <v>soil</v>
      </c>
      <c r="D2523" s="1" t="str">
        <f>Exchanges!E2527</f>
        <v>unspecified</v>
      </c>
      <c r="E2523" s="1" t="str">
        <f>Exchanges!F2527</f>
        <v>d1ca3361-2621-40cd-9965-6236a4b3fd33</v>
      </c>
      <c r="F2523" s="1" t="str">
        <f>Exchanges!G2527</f>
        <v>Fertilizer manufacturing</v>
      </c>
      <c r="G2523" s="1">
        <f>Exchanges!H2527</f>
        <v>325310</v>
      </c>
      <c r="H2523" s="1" t="str">
        <f>Exchanges!I2527</f>
        <v>US</v>
      </c>
      <c r="I2523" s="1">
        <f>Exchanges!J2527</f>
        <v>5.220817907193574E-7</v>
      </c>
      <c r="J2523" s="1" t="str">
        <f>Exchanges!K2527</f>
        <v>kg</v>
      </c>
      <c r="K2523" s="1"/>
      <c r="L2523" s="1"/>
      <c r="M2523" s="1"/>
      <c r="N2523" s="1"/>
      <c r="O2523" s="1"/>
      <c r="P2523" s="86">
        <f>ROUND(Exchanges!Q2527,0)</f>
        <v>3</v>
      </c>
      <c r="Q2523" s="1">
        <f>Exchanges!R2527</f>
        <v>1</v>
      </c>
      <c r="R2523" s="1">
        <f>Exchanges!S2527</f>
        <v>1</v>
      </c>
      <c r="S2523" s="1">
        <f>Exchanges!T2527</f>
        <v>1</v>
      </c>
      <c r="T2523" s="1">
        <f>Exchanges!U2527</f>
        <v>5</v>
      </c>
      <c r="U2523" s="1">
        <f>Exchanges!V2527</f>
        <v>2013</v>
      </c>
      <c r="V2523" s="1" t="str">
        <f>Exchanges!W2527</f>
        <v>AMMONIA</v>
      </c>
      <c r="W2523" s="1" t="str">
        <f>Exchanges!X2527</f>
        <v>TRI</v>
      </c>
      <c r="X2523" s="1"/>
    </row>
    <row r="2524" spans="1:24" x14ac:dyDescent="0.15">
      <c r="A2524" s="1" t="str">
        <f>Exchanges!B2528</f>
        <v>HYDROFLUORIC ACID</v>
      </c>
      <c r="B2524" s="1">
        <f>Exchanges!C2528</f>
        <v>7664393</v>
      </c>
      <c r="C2524" s="1" t="str">
        <f>Exchanges!D2528</f>
        <v>soil</v>
      </c>
      <c r="D2524" s="1" t="str">
        <f>Exchanges!E2528</f>
        <v>unspecified</v>
      </c>
      <c r="E2524" s="1" t="str">
        <f>Exchanges!F2528</f>
        <v>bb474565-8449-331e-8fde-76948b80db9f</v>
      </c>
      <c r="F2524" s="1" t="str">
        <f>Exchanges!G2528</f>
        <v>Fertilizer manufacturing</v>
      </c>
      <c r="G2524" s="1">
        <f>Exchanges!H2528</f>
        <v>325310</v>
      </c>
      <c r="H2524" s="1" t="str">
        <f>Exchanges!I2528</f>
        <v>US</v>
      </c>
      <c r="I2524" s="1">
        <f>Exchanges!J2528</f>
        <v>1.0196848620813311E-6</v>
      </c>
      <c r="J2524" s="1" t="str">
        <f>Exchanges!K2528</f>
        <v>kg</v>
      </c>
      <c r="K2524" s="1"/>
      <c r="L2524" s="1"/>
      <c r="M2524" s="1"/>
      <c r="N2524" s="1"/>
      <c r="O2524" s="1"/>
      <c r="P2524" s="86">
        <f>ROUND(Exchanges!Q2528,0)</f>
        <v>3</v>
      </c>
      <c r="Q2524" s="1">
        <f>Exchanges!R2528</f>
        <v>1</v>
      </c>
      <c r="R2524" s="1">
        <f>Exchanges!S2528</f>
        <v>1</v>
      </c>
      <c r="S2524" s="1">
        <f>Exchanges!T2528</f>
        <v>1</v>
      </c>
      <c r="T2524" s="1">
        <f>Exchanges!U2528</f>
        <v>5</v>
      </c>
      <c r="U2524" s="1">
        <f>Exchanges!V2528</f>
        <v>2013</v>
      </c>
      <c r="V2524" s="1" t="str">
        <f>Exchanges!W2528</f>
        <v>HYDROGEN FLUORIDE</v>
      </c>
      <c r="W2524" s="1" t="str">
        <f>Exchanges!X2528</f>
        <v>TRI</v>
      </c>
      <c r="X2524" s="1"/>
    </row>
    <row r="2525" spans="1:24" x14ac:dyDescent="0.15">
      <c r="A2525" s="1" t="str">
        <f>Exchanges!B2529</f>
        <v>Pendimethalin</v>
      </c>
      <c r="B2525" s="1">
        <f>Exchanges!C2529</f>
        <v>40487421</v>
      </c>
      <c r="C2525" s="1" t="str">
        <f>Exchanges!D2529</f>
        <v>soil</v>
      </c>
      <c r="D2525" s="1" t="str">
        <f>Exchanges!E2529</f>
        <v>unspecified</v>
      </c>
      <c r="E2525" s="1" t="str">
        <f>Exchanges!F2529</f>
        <v>e098131a-8cb8-4478-8996-d63b0e3d77f5</v>
      </c>
      <c r="F2525" s="1" t="str">
        <f>Exchanges!G2529</f>
        <v>Pesticide and other agricultural chemical manufacturing</v>
      </c>
      <c r="G2525" s="1">
        <f>Exchanges!H2529</f>
        <v>325320</v>
      </c>
      <c r="H2525" s="1" t="str">
        <f>Exchanges!I2529</f>
        <v>US</v>
      </c>
      <c r="I2525" s="1">
        <f>Exchanges!J2529</f>
        <v>2.6193913495409137E-11</v>
      </c>
      <c r="J2525" s="1" t="str">
        <f>Exchanges!K2529</f>
        <v>kg</v>
      </c>
      <c r="K2525" s="1"/>
      <c r="L2525" s="1"/>
      <c r="M2525" s="1"/>
      <c r="N2525" s="1"/>
      <c r="O2525" s="1"/>
      <c r="P2525" s="86">
        <f>ROUND(Exchanges!Q2529,0)</f>
        <v>5</v>
      </c>
      <c r="Q2525" s="1">
        <f>Exchanges!R2529</f>
        <v>1</v>
      </c>
      <c r="R2525" s="1">
        <f>Exchanges!S2529</f>
        <v>1</v>
      </c>
      <c r="S2525" s="1">
        <f>Exchanges!T2529</f>
        <v>1</v>
      </c>
      <c r="T2525" s="1">
        <f>Exchanges!U2529</f>
        <v>3</v>
      </c>
      <c r="U2525" s="1">
        <f>Exchanges!V2529</f>
        <v>2013</v>
      </c>
      <c r="V2525" s="1" t="str">
        <f>Exchanges!W2529</f>
        <v>PENDIMETHALIN</v>
      </c>
      <c r="W2525" s="1" t="str">
        <f>Exchanges!X2529</f>
        <v>TRI</v>
      </c>
      <c r="X2525" s="1"/>
    </row>
    <row r="2526" spans="1:24" x14ac:dyDescent="0.15">
      <c r="A2526" s="1" t="str">
        <f>Exchanges!B2530</f>
        <v>Ethane, 1,2-dichloro-</v>
      </c>
      <c r="B2526" s="1">
        <f>Exchanges!C2530</f>
        <v>107062</v>
      </c>
      <c r="C2526" s="1" t="str">
        <f>Exchanges!D2530</f>
        <v>soil</v>
      </c>
      <c r="D2526" s="1" t="str">
        <f>Exchanges!E2530</f>
        <v>unspecified</v>
      </c>
      <c r="E2526" s="1" t="str">
        <f>Exchanges!F2530</f>
        <v>009ccb2d-86d7-417c-8db1-2f4582895b3a</v>
      </c>
      <c r="F2526" s="1" t="str">
        <f>Exchanges!G2530</f>
        <v>Pesticide and other agricultural chemical manufacturing</v>
      </c>
      <c r="G2526" s="1">
        <f>Exchanges!H2530</f>
        <v>325320</v>
      </c>
      <c r="H2526" s="1" t="str">
        <f>Exchanges!I2530</f>
        <v>US</v>
      </c>
      <c r="I2526" s="1">
        <f>Exchanges!J2530</f>
        <v>1.3096956747704566E-10</v>
      </c>
      <c r="J2526" s="1" t="str">
        <f>Exchanges!K2530</f>
        <v>kg</v>
      </c>
      <c r="K2526" s="1"/>
      <c r="L2526" s="1"/>
      <c r="M2526" s="1"/>
      <c r="N2526" s="1"/>
      <c r="O2526" s="1"/>
      <c r="P2526" s="86">
        <f>ROUND(Exchanges!Q2530,0)</f>
        <v>4</v>
      </c>
      <c r="Q2526" s="1">
        <f>Exchanges!R2530</f>
        <v>1</v>
      </c>
      <c r="R2526" s="1">
        <f>Exchanges!S2530</f>
        <v>1</v>
      </c>
      <c r="S2526" s="1">
        <f>Exchanges!T2530</f>
        <v>1</v>
      </c>
      <c r="T2526" s="1">
        <f>Exchanges!U2530</f>
        <v>3</v>
      </c>
      <c r="U2526" s="1">
        <f>Exchanges!V2530</f>
        <v>2013</v>
      </c>
      <c r="V2526" s="1" t="str">
        <f>Exchanges!W2530</f>
        <v>1,2-DICHLOROETHANE</v>
      </c>
      <c r="W2526" s="1" t="str">
        <f>Exchanges!X2530</f>
        <v>TRI</v>
      </c>
      <c r="X2526" s="1"/>
    </row>
    <row r="2527" spans="1:24" x14ac:dyDescent="0.15">
      <c r="A2527" s="1" t="str">
        <f>Exchanges!B2531</f>
        <v>Acetonitrile</v>
      </c>
      <c r="B2527" s="1">
        <f>Exchanges!C2531</f>
        <v>75058</v>
      </c>
      <c r="C2527" s="1" t="str">
        <f>Exchanges!D2531</f>
        <v>soil</v>
      </c>
      <c r="D2527" s="1" t="str">
        <f>Exchanges!E2531</f>
        <v>unspecified</v>
      </c>
      <c r="E2527" s="1" t="str">
        <f>Exchanges!F2531</f>
        <v>a43f22cf-2b66-4fe3-b516-eb7f4dacfeef</v>
      </c>
      <c r="F2527" s="1" t="str">
        <f>Exchanges!G2531</f>
        <v>Pesticide and other agricultural chemical manufacturing</v>
      </c>
      <c r="G2527" s="1">
        <f>Exchanges!H2531</f>
        <v>325320</v>
      </c>
      <c r="H2527" s="1" t="str">
        <f>Exchanges!I2531</f>
        <v>US</v>
      </c>
      <c r="I2527" s="1">
        <f>Exchanges!J2531</f>
        <v>1.3096956747704566E-10</v>
      </c>
      <c r="J2527" s="1" t="str">
        <f>Exchanges!K2531</f>
        <v>kg</v>
      </c>
      <c r="K2527" s="1"/>
      <c r="L2527" s="1"/>
      <c r="M2527" s="1"/>
      <c r="N2527" s="1"/>
      <c r="O2527" s="1"/>
      <c r="P2527" s="86">
        <f>ROUND(Exchanges!Q2531,0)</f>
        <v>3</v>
      </c>
      <c r="Q2527" s="1">
        <f>Exchanges!R2531</f>
        <v>1</v>
      </c>
      <c r="R2527" s="1">
        <f>Exchanges!S2531</f>
        <v>1</v>
      </c>
      <c r="S2527" s="1">
        <f>Exchanges!T2531</f>
        <v>1</v>
      </c>
      <c r="T2527" s="1">
        <f>Exchanges!U2531</f>
        <v>3</v>
      </c>
      <c r="U2527" s="1">
        <f>Exchanges!V2531</f>
        <v>2013</v>
      </c>
      <c r="V2527" s="1" t="str">
        <f>Exchanges!W2531</f>
        <v>ACETONITRILE</v>
      </c>
      <c r="W2527" s="1" t="str">
        <f>Exchanges!X2531</f>
        <v>TRI</v>
      </c>
      <c r="X2527" s="1"/>
    </row>
    <row r="2528" spans="1:24" x14ac:dyDescent="0.15">
      <c r="A2528" s="1" t="str">
        <f>Exchanges!B2532</f>
        <v>Acrylonitrile</v>
      </c>
      <c r="B2528" s="1">
        <f>Exchanges!C2532</f>
        <v>107131</v>
      </c>
      <c r="C2528" s="1" t="str">
        <f>Exchanges!D2532</f>
        <v>soil</v>
      </c>
      <c r="D2528" s="1" t="str">
        <f>Exchanges!E2532</f>
        <v>unspecified</v>
      </c>
      <c r="E2528" s="1" t="str">
        <f>Exchanges!F2532</f>
        <v>17d16108-d4fd-452e-a7ef-584a8f306e58</v>
      </c>
      <c r="F2528" s="1" t="str">
        <f>Exchanges!G2532</f>
        <v>Pesticide and other agricultural chemical manufacturing</v>
      </c>
      <c r="G2528" s="1">
        <f>Exchanges!H2532</f>
        <v>325320</v>
      </c>
      <c r="H2528" s="1" t="str">
        <f>Exchanges!I2532</f>
        <v>US</v>
      </c>
      <c r="I2528" s="1">
        <f>Exchanges!J2532</f>
        <v>1.3096956747704566E-10</v>
      </c>
      <c r="J2528" s="1" t="str">
        <f>Exchanges!K2532</f>
        <v>kg</v>
      </c>
      <c r="K2528" s="1"/>
      <c r="L2528" s="1"/>
      <c r="M2528" s="1"/>
      <c r="N2528" s="1"/>
      <c r="O2528" s="1"/>
      <c r="P2528" s="86">
        <f>ROUND(Exchanges!Q2532,0)</f>
        <v>3</v>
      </c>
      <c r="Q2528" s="1">
        <f>Exchanges!R2532</f>
        <v>1</v>
      </c>
      <c r="R2528" s="1">
        <f>Exchanges!S2532</f>
        <v>1</v>
      </c>
      <c r="S2528" s="1">
        <f>Exchanges!T2532</f>
        <v>1</v>
      </c>
      <c r="T2528" s="1">
        <f>Exchanges!U2532</f>
        <v>3</v>
      </c>
      <c r="U2528" s="1">
        <f>Exchanges!V2532</f>
        <v>2013</v>
      </c>
      <c r="V2528" s="1" t="str">
        <f>Exchanges!W2532</f>
        <v>ACRYLONITRILE</v>
      </c>
      <c r="W2528" s="1" t="str">
        <f>Exchanges!X2532</f>
        <v>TRI</v>
      </c>
      <c r="X2528" s="1"/>
    </row>
    <row r="2529" spans="1:24" x14ac:dyDescent="0.15">
      <c r="A2529" s="1" t="str">
        <f>Exchanges!B2533</f>
        <v>AMMONIA</v>
      </c>
      <c r="B2529" s="1">
        <f>Exchanges!C2533</f>
        <v>7664417</v>
      </c>
      <c r="C2529" s="1" t="str">
        <f>Exchanges!D2533</f>
        <v>soil</v>
      </c>
      <c r="D2529" s="1" t="str">
        <f>Exchanges!E2533</f>
        <v>unspecified</v>
      </c>
      <c r="E2529" s="1" t="str">
        <f>Exchanges!F2533</f>
        <v>d1ca3361-2621-40cd-9965-6236a4b3fd33</v>
      </c>
      <c r="F2529" s="1" t="str">
        <f>Exchanges!G2533</f>
        <v>Pesticide and other agricultural chemical manufacturing</v>
      </c>
      <c r="G2529" s="1">
        <f>Exchanges!H2533</f>
        <v>325320</v>
      </c>
      <c r="H2529" s="1" t="str">
        <f>Exchanges!I2533</f>
        <v>US</v>
      </c>
      <c r="I2529" s="1">
        <f>Exchanges!J2533</f>
        <v>1.3096956747704566E-10</v>
      </c>
      <c r="J2529" s="1" t="str">
        <f>Exchanges!K2533</f>
        <v>kg</v>
      </c>
      <c r="K2529" s="1"/>
      <c r="L2529" s="1"/>
      <c r="M2529" s="1"/>
      <c r="N2529" s="1"/>
      <c r="O2529" s="1"/>
      <c r="P2529" s="86">
        <f>ROUND(Exchanges!Q2533,0)</f>
        <v>3</v>
      </c>
      <c r="Q2529" s="1">
        <f>Exchanges!R2533</f>
        <v>1</v>
      </c>
      <c r="R2529" s="1">
        <f>Exchanges!S2533</f>
        <v>1</v>
      </c>
      <c r="S2529" s="1">
        <f>Exchanges!T2533</f>
        <v>1</v>
      </c>
      <c r="T2529" s="1">
        <f>Exchanges!U2533</f>
        <v>3</v>
      </c>
      <c r="U2529" s="1">
        <f>Exchanges!V2533</f>
        <v>2013</v>
      </c>
      <c r="V2529" s="1" t="str">
        <f>Exchanges!W2533</f>
        <v>AMMONIA</v>
      </c>
      <c r="W2529" s="1" t="str">
        <f>Exchanges!X2533</f>
        <v>TRI</v>
      </c>
      <c r="X2529" s="1"/>
    </row>
    <row r="2530" spans="1:24" x14ac:dyDescent="0.15">
      <c r="A2530" s="1" t="str">
        <f>Exchanges!B2534</f>
        <v>Bromine</v>
      </c>
      <c r="B2530" s="1">
        <f>Exchanges!C2534</f>
        <v>7726956</v>
      </c>
      <c r="C2530" s="1" t="str">
        <f>Exchanges!D2534</f>
        <v>soil</v>
      </c>
      <c r="D2530" s="1" t="str">
        <f>Exchanges!E2534</f>
        <v>unspecified</v>
      </c>
      <c r="E2530" s="1" t="str">
        <f>Exchanges!F2534</f>
        <v>45afb543-bc53-471e-8fc9-6ed3a5775071</v>
      </c>
      <c r="F2530" s="1" t="str">
        <f>Exchanges!G2534</f>
        <v>Pesticide and other agricultural chemical manufacturing</v>
      </c>
      <c r="G2530" s="1">
        <f>Exchanges!H2534</f>
        <v>325320</v>
      </c>
      <c r="H2530" s="1" t="str">
        <f>Exchanges!I2534</f>
        <v>US</v>
      </c>
      <c r="I2530" s="1">
        <f>Exchanges!J2534</f>
        <v>1.3096956747704566E-10</v>
      </c>
      <c r="J2530" s="1" t="str">
        <f>Exchanges!K2534</f>
        <v>kg</v>
      </c>
      <c r="K2530" s="1"/>
      <c r="L2530" s="1"/>
      <c r="M2530" s="1"/>
      <c r="N2530" s="1"/>
      <c r="O2530" s="1"/>
      <c r="P2530" s="86">
        <f>ROUND(Exchanges!Q2534,0)</f>
        <v>5</v>
      </c>
      <c r="Q2530" s="1">
        <f>Exchanges!R2534</f>
        <v>1</v>
      </c>
      <c r="R2530" s="1">
        <f>Exchanges!S2534</f>
        <v>1</v>
      </c>
      <c r="S2530" s="1">
        <f>Exchanges!T2534</f>
        <v>1</v>
      </c>
      <c r="T2530" s="1">
        <f>Exchanges!U2534</f>
        <v>3</v>
      </c>
      <c r="U2530" s="1">
        <f>Exchanges!V2534</f>
        <v>2013</v>
      </c>
      <c r="V2530" s="1" t="str">
        <f>Exchanges!W2534</f>
        <v>BROMINE</v>
      </c>
      <c r="W2530" s="1" t="str">
        <f>Exchanges!X2534</f>
        <v>TRI</v>
      </c>
      <c r="X2530" s="1"/>
    </row>
    <row r="2531" spans="1:24" x14ac:dyDescent="0.15">
      <c r="A2531" s="1" t="str">
        <f>Exchanges!B2535</f>
        <v>CHLORINE</v>
      </c>
      <c r="B2531" s="1">
        <f>Exchanges!C2535</f>
        <v>7782505</v>
      </c>
      <c r="C2531" s="1" t="str">
        <f>Exchanges!D2535</f>
        <v>soil</v>
      </c>
      <c r="D2531" s="1" t="str">
        <f>Exchanges!E2535</f>
        <v>unspecified</v>
      </c>
      <c r="E2531" s="1" t="str">
        <f>Exchanges!F2535</f>
        <v>de04891a-bf8f-4d0f-8bab-c56d869e8db8</v>
      </c>
      <c r="F2531" s="1" t="str">
        <f>Exchanges!G2535</f>
        <v>Pesticide and other agricultural chemical manufacturing</v>
      </c>
      <c r="G2531" s="1">
        <f>Exchanges!H2535</f>
        <v>325320</v>
      </c>
      <c r="H2531" s="1" t="str">
        <f>Exchanges!I2535</f>
        <v>US</v>
      </c>
      <c r="I2531" s="1">
        <f>Exchanges!J2535</f>
        <v>1.3096956747704566E-10</v>
      </c>
      <c r="J2531" s="1" t="str">
        <f>Exchanges!K2535</f>
        <v>kg</v>
      </c>
      <c r="K2531" s="1"/>
      <c r="L2531" s="1"/>
      <c r="M2531" s="1"/>
      <c r="N2531" s="1"/>
      <c r="O2531" s="1"/>
      <c r="P2531" s="86">
        <f>ROUND(Exchanges!Q2535,0)</f>
        <v>2</v>
      </c>
      <c r="Q2531" s="1">
        <f>Exchanges!R2535</f>
        <v>1</v>
      </c>
      <c r="R2531" s="1">
        <f>Exchanges!S2535</f>
        <v>1</v>
      </c>
      <c r="S2531" s="1">
        <f>Exchanges!T2535</f>
        <v>1</v>
      </c>
      <c r="T2531" s="1">
        <f>Exchanges!U2535</f>
        <v>3</v>
      </c>
      <c r="U2531" s="1">
        <f>Exchanges!V2535</f>
        <v>2013</v>
      </c>
      <c r="V2531" s="1" t="str">
        <f>Exchanges!W2535</f>
        <v>CHLORINE</v>
      </c>
      <c r="W2531" s="1" t="str">
        <f>Exchanges!X2535</f>
        <v>TRI</v>
      </c>
      <c r="X2531" s="1"/>
    </row>
    <row r="2532" spans="1:24" x14ac:dyDescent="0.15">
      <c r="A2532" s="1" t="str">
        <f>Exchanges!B2536</f>
        <v>Dimethyl sulfate</v>
      </c>
      <c r="B2532" s="1">
        <f>Exchanges!C2536</f>
        <v>77781</v>
      </c>
      <c r="C2532" s="1" t="str">
        <f>Exchanges!D2536</f>
        <v>soil</v>
      </c>
      <c r="D2532" s="1" t="str">
        <f>Exchanges!E2536</f>
        <v>unspecified</v>
      </c>
      <c r="E2532" s="1" t="str">
        <f>Exchanges!F2536</f>
        <v>dbc731dd-5808-428b-a5b9-768d8db40c78</v>
      </c>
      <c r="F2532" s="1" t="str">
        <f>Exchanges!G2536</f>
        <v>Pesticide and other agricultural chemical manufacturing</v>
      </c>
      <c r="G2532" s="1">
        <f>Exchanges!H2536</f>
        <v>325320</v>
      </c>
      <c r="H2532" s="1" t="str">
        <f>Exchanges!I2536</f>
        <v>US</v>
      </c>
      <c r="I2532" s="1">
        <f>Exchanges!J2536</f>
        <v>1.3096956747704566E-10</v>
      </c>
      <c r="J2532" s="1" t="str">
        <f>Exchanges!K2536</f>
        <v>kg</v>
      </c>
      <c r="K2532" s="1"/>
      <c r="L2532" s="1"/>
      <c r="M2532" s="1"/>
      <c r="N2532" s="1"/>
      <c r="O2532" s="1"/>
      <c r="P2532" s="86">
        <f>ROUND(Exchanges!Q2536,0)</f>
        <v>3</v>
      </c>
      <c r="Q2532" s="1">
        <f>Exchanges!R2536</f>
        <v>1</v>
      </c>
      <c r="R2532" s="1">
        <f>Exchanges!S2536</f>
        <v>1</v>
      </c>
      <c r="S2532" s="1">
        <f>Exchanges!T2536</f>
        <v>1</v>
      </c>
      <c r="T2532" s="1">
        <f>Exchanges!U2536</f>
        <v>3</v>
      </c>
      <c r="U2532" s="1">
        <f>Exchanges!V2536</f>
        <v>2013</v>
      </c>
      <c r="V2532" s="1" t="str">
        <f>Exchanges!W2536</f>
        <v>DIMETHYL SULFATE</v>
      </c>
      <c r="W2532" s="1" t="str">
        <f>Exchanges!X2536</f>
        <v>TRI</v>
      </c>
      <c r="X2532" s="1"/>
    </row>
    <row r="2533" spans="1:24" x14ac:dyDescent="0.15">
      <c r="A2533" s="1" t="str">
        <f>Exchanges!B2537</f>
        <v>HYDROCHLORIC ACID</v>
      </c>
      <c r="B2533" s="1">
        <f>Exchanges!C2537</f>
        <v>7647010</v>
      </c>
      <c r="C2533" s="1" t="str">
        <f>Exchanges!D2537</f>
        <v>soil</v>
      </c>
      <c r="D2533" s="1" t="str">
        <f>Exchanges!E2537</f>
        <v>unspecified</v>
      </c>
      <c r="E2533" s="1" t="str">
        <f>Exchanges!F2537</f>
        <v>dbf6164f-cc7f-36c5-bdeb-b33f22ff95ab</v>
      </c>
      <c r="F2533" s="1" t="str">
        <f>Exchanges!G2537</f>
        <v>Pesticide and other agricultural chemical manufacturing</v>
      </c>
      <c r="G2533" s="1">
        <f>Exchanges!H2537</f>
        <v>325320</v>
      </c>
      <c r="H2533" s="1" t="str">
        <f>Exchanges!I2537</f>
        <v>US</v>
      </c>
      <c r="I2533" s="1">
        <f>Exchanges!J2537</f>
        <v>1.3096956747704566E-10</v>
      </c>
      <c r="J2533" s="1" t="str">
        <f>Exchanges!K2537</f>
        <v>kg</v>
      </c>
      <c r="K2533" s="1"/>
      <c r="L2533" s="1"/>
      <c r="M2533" s="1"/>
      <c r="N2533" s="1"/>
      <c r="O2533" s="1"/>
      <c r="P2533" s="86">
        <f>ROUND(Exchanges!Q2537,0)</f>
        <v>2</v>
      </c>
      <c r="Q2533" s="1">
        <f>Exchanges!R2537</f>
        <v>1</v>
      </c>
      <c r="R2533" s="1">
        <f>Exchanges!S2537</f>
        <v>1</v>
      </c>
      <c r="S2533" s="1">
        <f>Exchanges!T2537</f>
        <v>1</v>
      </c>
      <c r="T2533" s="1">
        <f>Exchanges!U2537</f>
        <v>3</v>
      </c>
      <c r="U2533" s="1">
        <f>Exchanges!V2537</f>
        <v>2013</v>
      </c>
      <c r="V2533" s="1" t="str">
        <f>Exchanges!W2537</f>
        <v>HYDROCHLORIC ACID (1995 AND AFTER ACID AEROSOLS" ONLY)"</v>
      </c>
      <c r="W2533" s="1" t="str">
        <f>Exchanges!X2537</f>
        <v>TRI</v>
      </c>
      <c r="X2533" s="1"/>
    </row>
    <row r="2534" spans="1:24" x14ac:dyDescent="0.15">
      <c r="A2534" s="1" t="str">
        <f>Exchanges!B2538</f>
        <v>HYDROGEN SULFIDE</v>
      </c>
      <c r="B2534" s="1">
        <f>Exchanges!C2538</f>
        <v>7783064</v>
      </c>
      <c r="C2534" s="1" t="str">
        <f>Exchanges!D2538</f>
        <v>soil</v>
      </c>
      <c r="D2534" s="1" t="str">
        <f>Exchanges!E2538</f>
        <v>unspecified</v>
      </c>
      <c r="E2534" s="1" t="str">
        <f>Exchanges!F2538</f>
        <v>59f8f8d9-c482-469d-b1c2-9825b8b33596</v>
      </c>
      <c r="F2534" s="1" t="str">
        <f>Exchanges!G2538</f>
        <v>Pesticide and other agricultural chemical manufacturing</v>
      </c>
      <c r="G2534" s="1">
        <f>Exchanges!H2538</f>
        <v>325320</v>
      </c>
      <c r="H2534" s="1" t="str">
        <f>Exchanges!I2538</f>
        <v>US</v>
      </c>
      <c r="I2534" s="1">
        <f>Exchanges!J2538</f>
        <v>1.3096956747704566E-10</v>
      </c>
      <c r="J2534" s="1" t="str">
        <f>Exchanges!K2538</f>
        <v>kg</v>
      </c>
      <c r="K2534" s="1"/>
      <c r="L2534" s="1"/>
      <c r="M2534" s="1"/>
      <c r="N2534" s="1"/>
      <c r="O2534" s="1"/>
      <c r="P2534" s="86">
        <f>ROUND(Exchanges!Q2538,0)</f>
        <v>3</v>
      </c>
      <c r="Q2534" s="1">
        <f>Exchanges!R2538</f>
        <v>1</v>
      </c>
      <c r="R2534" s="1">
        <f>Exchanges!S2538</f>
        <v>1</v>
      </c>
      <c r="S2534" s="1">
        <f>Exchanges!T2538</f>
        <v>1</v>
      </c>
      <c r="T2534" s="1">
        <f>Exchanges!U2538</f>
        <v>3</v>
      </c>
      <c r="U2534" s="1">
        <f>Exchanges!V2538</f>
        <v>2013</v>
      </c>
      <c r="V2534" s="1" t="str">
        <f>Exchanges!W2538</f>
        <v>HYDROGEN SULFIDE</v>
      </c>
      <c r="W2534" s="1" t="str">
        <f>Exchanges!X2538</f>
        <v>TRI</v>
      </c>
      <c r="X2534" s="1"/>
    </row>
    <row r="2535" spans="1:24" x14ac:dyDescent="0.15">
      <c r="A2535" s="1" t="str">
        <f>Exchanges!B2539</f>
        <v>4-Methyl-2-pentanone</v>
      </c>
      <c r="B2535" s="1">
        <f>Exchanges!C2539</f>
        <v>108101</v>
      </c>
      <c r="C2535" s="1" t="str">
        <f>Exchanges!D2539</f>
        <v>soil</v>
      </c>
      <c r="D2535" s="1" t="str">
        <f>Exchanges!E2539</f>
        <v>unspecified</v>
      </c>
      <c r="E2535" s="1" t="str">
        <f>Exchanges!F2539</f>
        <v>f9a5aadf-8ac9-4a4c-acf6-7b3523f0e4a6</v>
      </c>
      <c r="F2535" s="1" t="str">
        <f>Exchanges!G2539</f>
        <v>Pesticide and other agricultural chemical manufacturing</v>
      </c>
      <c r="G2535" s="1">
        <f>Exchanges!H2539</f>
        <v>325320</v>
      </c>
      <c r="H2535" s="1" t="str">
        <f>Exchanges!I2539</f>
        <v>US</v>
      </c>
      <c r="I2535" s="1">
        <f>Exchanges!J2539</f>
        <v>1.3096956747704566E-10</v>
      </c>
      <c r="J2535" s="1" t="str">
        <f>Exchanges!K2539</f>
        <v>kg</v>
      </c>
      <c r="K2535" s="1"/>
      <c r="L2535" s="1"/>
      <c r="M2535" s="1"/>
      <c r="N2535" s="1"/>
      <c r="O2535" s="1"/>
      <c r="P2535" s="86">
        <f>ROUND(Exchanges!Q2539,0)</f>
        <v>4</v>
      </c>
      <c r="Q2535" s="1">
        <f>Exchanges!R2539</f>
        <v>1</v>
      </c>
      <c r="R2535" s="1">
        <f>Exchanges!S2539</f>
        <v>1</v>
      </c>
      <c r="S2535" s="1">
        <f>Exchanges!T2539</f>
        <v>1</v>
      </c>
      <c r="T2535" s="1">
        <f>Exchanges!U2539</f>
        <v>3</v>
      </c>
      <c r="U2535" s="1">
        <f>Exchanges!V2539</f>
        <v>2013</v>
      </c>
      <c r="V2535" s="1" t="str">
        <f>Exchanges!W2539</f>
        <v>METHYL ISOBUTYL KETONE</v>
      </c>
      <c r="W2535" s="1" t="str">
        <f>Exchanges!X2539</f>
        <v>TRI</v>
      </c>
      <c r="X2535" s="1"/>
    </row>
    <row r="2536" spans="1:24" x14ac:dyDescent="0.15">
      <c r="A2536" s="1" t="str">
        <f>Exchanges!B2540</f>
        <v>dimethyl formamide</v>
      </c>
      <c r="B2536" s="1">
        <f>Exchanges!C2540</f>
        <v>68122</v>
      </c>
      <c r="C2536" s="1" t="str">
        <f>Exchanges!D2540</f>
        <v>soil</v>
      </c>
      <c r="D2536" s="1" t="str">
        <f>Exchanges!E2540</f>
        <v>unspecified</v>
      </c>
      <c r="E2536" s="1" t="str">
        <f>Exchanges!F2540</f>
        <v>da00cd02-9410-4f84-9d0b-7b999a6e8224</v>
      </c>
      <c r="F2536" s="1" t="str">
        <f>Exchanges!G2540</f>
        <v>Pesticide and other agricultural chemical manufacturing</v>
      </c>
      <c r="G2536" s="1">
        <f>Exchanges!H2540</f>
        <v>325320</v>
      </c>
      <c r="H2536" s="1" t="str">
        <f>Exchanges!I2540</f>
        <v>US</v>
      </c>
      <c r="I2536" s="1">
        <f>Exchanges!J2540</f>
        <v>1.3096956747704566E-10</v>
      </c>
      <c r="J2536" s="1" t="str">
        <f>Exchanges!K2540</f>
        <v>kg</v>
      </c>
      <c r="K2536" s="1"/>
      <c r="L2536" s="1"/>
      <c r="M2536" s="1"/>
      <c r="N2536" s="1"/>
      <c r="O2536" s="1"/>
      <c r="P2536" s="86">
        <f>ROUND(Exchanges!Q2540,0)</f>
        <v>4</v>
      </c>
      <c r="Q2536" s="1">
        <f>Exchanges!R2540</f>
        <v>1</v>
      </c>
      <c r="R2536" s="1">
        <f>Exchanges!S2540</f>
        <v>1</v>
      </c>
      <c r="S2536" s="1">
        <f>Exchanges!T2540</f>
        <v>1</v>
      </c>
      <c r="T2536" s="1">
        <f>Exchanges!U2540</f>
        <v>3</v>
      </c>
      <c r="U2536" s="1">
        <f>Exchanges!V2540</f>
        <v>2013</v>
      </c>
      <c r="V2536" s="1" t="str">
        <f>Exchanges!W2540</f>
        <v>N,N-DIMETHYLFORMAMIDE</v>
      </c>
      <c r="W2536" s="1" t="str">
        <f>Exchanges!X2540</f>
        <v>TRI</v>
      </c>
      <c r="X2536" s="1"/>
    </row>
    <row r="2537" spans="1:24" x14ac:dyDescent="0.15">
      <c r="A2537" s="1" t="str">
        <f>Exchanges!B2541</f>
        <v>Naphthalene</v>
      </c>
      <c r="B2537" s="1">
        <f>Exchanges!C2541</f>
        <v>91203</v>
      </c>
      <c r="C2537" s="1" t="str">
        <f>Exchanges!D2541</f>
        <v>soil</v>
      </c>
      <c r="D2537" s="1" t="str">
        <f>Exchanges!E2541</f>
        <v>unspecified</v>
      </c>
      <c r="E2537" s="1" t="str">
        <f>Exchanges!F2541</f>
        <v>5f164323-3e2b-47c7-82e2-e20a95361c64</v>
      </c>
      <c r="F2537" s="1" t="str">
        <f>Exchanges!G2541</f>
        <v>Pesticide and other agricultural chemical manufacturing</v>
      </c>
      <c r="G2537" s="1">
        <f>Exchanges!H2541</f>
        <v>325320</v>
      </c>
      <c r="H2537" s="1" t="str">
        <f>Exchanges!I2541</f>
        <v>US</v>
      </c>
      <c r="I2537" s="1">
        <f>Exchanges!J2541</f>
        <v>1.3096956747704566E-10</v>
      </c>
      <c r="J2537" s="1" t="str">
        <f>Exchanges!K2541</f>
        <v>kg</v>
      </c>
      <c r="K2537" s="1"/>
      <c r="L2537" s="1"/>
      <c r="M2537" s="1"/>
      <c r="N2537" s="1"/>
      <c r="O2537" s="1"/>
      <c r="P2537" s="86">
        <f>ROUND(Exchanges!Q2541,0)</f>
        <v>4</v>
      </c>
      <c r="Q2537" s="1">
        <f>Exchanges!R2541</f>
        <v>1</v>
      </c>
      <c r="R2537" s="1">
        <f>Exchanges!S2541</f>
        <v>1</v>
      </c>
      <c r="S2537" s="1">
        <f>Exchanges!T2541</f>
        <v>1</v>
      </c>
      <c r="T2537" s="1">
        <f>Exchanges!U2541</f>
        <v>3</v>
      </c>
      <c r="U2537" s="1">
        <f>Exchanges!V2541</f>
        <v>2013</v>
      </c>
      <c r="V2537" s="1" t="str">
        <f>Exchanges!W2541</f>
        <v>NAPHTHALENE</v>
      </c>
      <c r="W2537" s="1" t="str">
        <f>Exchanges!X2541</f>
        <v>TRI</v>
      </c>
      <c r="X2537" s="1"/>
    </row>
    <row r="2538" spans="1:24" x14ac:dyDescent="0.15">
      <c r="A2538" s="1" t="str">
        <f>Exchanges!B2542</f>
        <v>NITRIC ACID</v>
      </c>
      <c r="B2538" s="1">
        <f>Exchanges!C2542</f>
        <v>7697372</v>
      </c>
      <c r="C2538" s="1" t="str">
        <f>Exchanges!D2542</f>
        <v>soil</v>
      </c>
      <c r="D2538" s="1" t="str">
        <f>Exchanges!E2542</f>
        <v>unspecified</v>
      </c>
      <c r="E2538" s="1" t="str">
        <f>Exchanges!F2542</f>
        <v>aaa22d17-5c74-4b6f-bdaf-69b4b54e2480</v>
      </c>
      <c r="F2538" s="1" t="str">
        <f>Exchanges!G2542</f>
        <v>Pesticide and other agricultural chemical manufacturing</v>
      </c>
      <c r="G2538" s="1">
        <f>Exchanges!H2542</f>
        <v>325320</v>
      </c>
      <c r="H2538" s="1" t="str">
        <f>Exchanges!I2542</f>
        <v>US</v>
      </c>
      <c r="I2538" s="1">
        <f>Exchanges!J2542</f>
        <v>1.3096956747704566E-10</v>
      </c>
      <c r="J2538" s="1" t="str">
        <f>Exchanges!K2542</f>
        <v>kg</v>
      </c>
      <c r="K2538" s="1"/>
      <c r="L2538" s="1"/>
      <c r="M2538" s="1"/>
      <c r="N2538" s="1"/>
      <c r="O2538" s="1"/>
      <c r="P2538" s="86">
        <f>ROUND(Exchanges!Q2542,0)</f>
        <v>3</v>
      </c>
      <c r="Q2538" s="1">
        <f>Exchanges!R2542</f>
        <v>1</v>
      </c>
      <c r="R2538" s="1">
        <f>Exchanges!S2542</f>
        <v>1</v>
      </c>
      <c r="S2538" s="1">
        <f>Exchanges!T2542</f>
        <v>1</v>
      </c>
      <c r="T2538" s="1">
        <f>Exchanges!U2542</f>
        <v>3</v>
      </c>
      <c r="U2538" s="1">
        <f>Exchanges!V2542</f>
        <v>2013</v>
      </c>
      <c r="V2538" s="1" t="str">
        <f>Exchanges!W2542</f>
        <v>NITRIC ACID</v>
      </c>
      <c r="W2538" s="1" t="str">
        <f>Exchanges!X2542</f>
        <v>TRI</v>
      </c>
      <c r="X2538" s="1"/>
    </row>
    <row r="2539" spans="1:24" x14ac:dyDescent="0.15">
      <c r="A2539" s="1" t="str">
        <f>Exchanges!B2543</f>
        <v>o-xylene</v>
      </c>
      <c r="B2539" s="1">
        <f>Exchanges!C2543</f>
        <v>95476</v>
      </c>
      <c r="C2539" s="1" t="str">
        <f>Exchanges!D2543</f>
        <v>soil</v>
      </c>
      <c r="D2539" s="1" t="str">
        <f>Exchanges!E2543</f>
        <v>industrial</v>
      </c>
      <c r="E2539" s="1" t="str">
        <f>Exchanges!F2543</f>
        <v>fde009ab-5027-4af5-a1fd-c2bba8a03830</v>
      </c>
      <c r="F2539" s="1" t="str">
        <f>Exchanges!G2543</f>
        <v>Pesticide and other agricultural chemical manufacturing</v>
      </c>
      <c r="G2539" s="1">
        <f>Exchanges!H2543</f>
        <v>325320</v>
      </c>
      <c r="H2539" s="1" t="str">
        <f>Exchanges!I2543</f>
        <v>US</v>
      </c>
      <c r="I2539" s="1">
        <f>Exchanges!J2543</f>
        <v>1.3096956747704566E-10</v>
      </c>
      <c r="J2539" s="1" t="str">
        <f>Exchanges!K2543</f>
        <v>kg</v>
      </c>
      <c r="K2539" s="1"/>
      <c r="L2539" s="1"/>
      <c r="M2539" s="1"/>
      <c r="N2539" s="1"/>
      <c r="O2539" s="1"/>
      <c r="P2539" s="86">
        <f>ROUND(Exchanges!Q2543,0)</f>
        <v>4</v>
      </c>
      <c r="Q2539" s="1">
        <f>Exchanges!R2543</f>
        <v>1</v>
      </c>
      <c r="R2539" s="1">
        <f>Exchanges!S2543</f>
        <v>1</v>
      </c>
      <c r="S2539" s="1">
        <f>Exchanges!T2543</f>
        <v>1</v>
      </c>
      <c r="T2539" s="1">
        <f>Exchanges!U2543</f>
        <v>3</v>
      </c>
      <c r="U2539" s="1">
        <f>Exchanges!V2543</f>
        <v>2013</v>
      </c>
      <c r="V2539" s="1" t="str">
        <f>Exchanges!W2543</f>
        <v>O-XYLENE</v>
      </c>
      <c r="W2539" s="1" t="str">
        <f>Exchanges!X2543</f>
        <v>TRI</v>
      </c>
      <c r="X2539" s="1"/>
    </row>
    <row r="2540" spans="1:24" x14ac:dyDescent="0.15">
      <c r="A2540" s="1" t="str">
        <f>Exchanges!B2544</f>
        <v>Sulfuric acid</v>
      </c>
      <c r="B2540" s="1">
        <f>Exchanges!C2544</f>
        <v>7664939</v>
      </c>
      <c r="C2540" s="1" t="str">
        <f>Exchanges!D2544</f>
        <v>soil</v>
      </c>
      <c r="D2540" s="1" t="str">
        <f>Exchanges!E2544</f>
        <v>unspecified</v>
      </c>
      <c r="E2540" s="1" t="str">
        <f>Exchanges!F2544</f>
        <v>cc252d69-b850-4931-8085-11ed7e2355ea</v>
      </c>
      <c r="F2540" s="1" t="str">
        <f>Exchanges!G2544</f>
        <v>Pesticide and other agricultural chemical manufacturing</v>
      </c>
      <c r="G2540" s="1">
        <f>Exchanges!H2544</f>
        <v>325320</v>
      </c>
      <c r="H2540" s="1" t="str">
        <f>Exchanges!I2544</f>
        <v>US</v>
      </c>
      <c r="I2540" s="1">
        <f>Exchanges!J2544</f>
        <v>1.3096956747704566E-10</v>
      </c>
      <c r="J2540" s="1" t="str">
        <f>Exchanges!K2544</f>
        <v>kg</v>
      </c>
      <c r="K2540" s="1"/>
      <c r="L2540" s="1"/>
      <c r="M2540" s="1"/>
      <c r="N2540" s="1"/>
      <c r="O2540" s="1"/>
      <c r="P2540" s="86">
        <f>ROUND(Exchanges!Q2544,0)</f>
        <v>2</v>
      </c>
      <c r="Q2540" s="1">
        <f>Exchanges!R2544</f>
        <v>1</v>
      </c>
      <c r="R2540" s="1">
        <f>Exchanges!S2544</f>
        <v>1</v>
      </c>
      <c r="S2540" s="1">
        <f>Exchanges!T2544</f>
        <v>1</v>
      </c>
      <c r="T2540" s="1">
        <f>Exchanges!U2544</f>
        <v>3</v>
      </c>
      <c r="U2540" s="1">
        <f>Exchanges!V2544</f>
        <v>2013</v>
      </c>
      <c r="V2540" s="1" t="str">
        <f>Exchanges!W2544</f>
        <v>SULFURIC ACID (1994 AND AFTER ACID AEROSOLS" ONLY)"</v>
      </c>
      <c r="W2540" s="1" t="str">
        <f>Exchanges!X2544</f>
        <v>TRI</v>
      </c>
      <c r="X2540" s="1"/>
    </row>
    <row r="2541" spans="1:24" x14ac:dyDescent="0.15">
      <c r="A2541" s="1" t="str">
        <f>Exchanges!B2545</f>
        <v>Triethyl amine</v>
      </c>
      <c r="B2541" s="1">
        <f>Exchanges!C2545</f>
        <v>121448</v>
      </c>
      <c r="C2541" s="1" t="str">
        <f>Exchanges!D2545</f>
        <v>soil</v>
      </c>
      <c r="D2541" s="1" t="str">
        <f>Exchanges!E2545</f>
        <v>unspecified</v>
      </c>
      <c r="E2541" s="1" t="str">
        <f>Exchanges!F2545</f>
        <v>e87e22c0-244b-41e0-8fc2-cc52f2a4db5b</v>
      </c>
      <c r="F2541" s="1" t="str">
        <f>Exchanges!G2545</f>
        <v>Pesticide and other agricultural chemical manufacturing</v>
      </c>
      <c r="G2541" s="1">
        <f>Exchanges!H2545</f>
        <v>325320</v>
      </c>
      <c r="H2541" s="1" t="str">
        <f>Exchanges!I2545</f>
        <v>US</v>
      </c>
      <c r="I2541" s="1">
        <f>Exchanges!J2545</f>
        <v>1.3096956747704566E-10</v>
      </c>
      <c r="J2541" s="1" t="str">
        <f>Exchanges!K2545</f>
        <v>kg</v>
      </c>
      <c r="K2541" s="1"/>
      <c r="L2541" s="1"/>
      <c r="M2541" s="1"/>
      <c r="N2541" s="1"/>
      <c r="O2541" s="1"/>
      <c r="P2541" s="86">
        <f>ROUND(Exchanges!Q2545,0)</f>
        <v>5</v>
      </c>
      <c r="Q2541" s="1">
        <f>Exchanges!R2545</f>
        <v>1</v>
      </c>
      <c r="R2541" s="1">
        <f>Exchanges!S2545</f>
        <v>1</v>
      </c>
      <c r="S2541" s="1">
        <f>Exchanges!T2545</f>
        <v>1</v>
      </c>
      <c r="T2541" s="1">
        <f>Exchanges!U2545</f>
        <v>3</v>
      </c>
      <c r="U2541" s="1">
        <f>Exchanges!V2545</f>
        <v>2013</v>
      </c>
      <c r="V2541" s="1" t="str">
        <f>Exchanges!W2545</f>
        <v>TRIETHYLAMINE</v>
      </c>
      <c r="W2541" s="1" t="str">
        <f>Exchanges!X2545</f>
        <v>TRI</v>
      </c>
      <c r="X2541" s="1"/>
    </row>
    <row r="2542" spans="1:24" x14ac:dyDescent="0.15">
      <c r="A2542" s="1" t="str">
        <f>Exchanges!B2546</f>
        <v>Formaldehyde</v>
      </c>
      <c r="B2542" s="1">
        <f>Exchanges!C2546</f>
        <v>50000</v>
      </c>
      <c r="C2542" s="1" t="str">
        <f>Exchanges!D2546</f>
        <v>soil</v>
      </c>
      <c r="D2542" s="1" t="str">
        <f>Exchanges!E2546</f>
        <v>unspecified</v>
      </c>
      <c r="E2542" s="1" t="str">
        <f>Exchanges!F2546</f>
        <v>aa145238-36a2-4355-9352-79ec301df319</v>
      </c>
      <c r="F2542" s="1" t="str">
        <f>Exchanges!G2546</f>
        <v>Pesticide and other agricultural chemical manufacturing</v>
      </c>
      <c r="G2542" s="1">
        <f>Exchanges!H2546</f>
        <v>325320</v>
      </c>
      <c r="H2542" s="1" t="str">
        <f>Exchanges!I2546</f>
        <v>US</v>
      </c>
      <c r="I2542" s="1">
        <f>Exchanges!J2546</f>
        <v>2.6193913495409132E-10</v>
      </c>
      <c r="J2542" s="1" t="str">
        <f>Exchanges!K2546</f>
        <v>kg</v>
      </c>
      <c r="K2542" s="1"/>
      <c r="L2542" s="1"/>
      <c r="M2542" s="1"/>
      <c r="N2542" s="1"/>
      <c r="O2542" s="1"/>
      <c r="P2542" s="86">
        <f>ROUND(Exchanges!Q2546,0)</f>
        <v>2</v>
      </c>
      <c r="Q2542" s="1">
        <f>Exchanges!R2546</f>
        <v>1</v>
      </c>
      <c r="R2542" s="1">
        <f>Exchanges!S2546</f>
        <v>1</v>
      </c>
      <c r="S2542" s="1">
        <f>Exchanges!T2546</f>
        <v>1</v>
      </c>
      <c r="T2542" s="1">
        <f>Exchanges!U2546</f>
        <v>3</v>
      </c>
      <c r="U2542" s="1">
        <f>Exchanges!V2546</f>
        <v>2013</v>
      </c>
      <c r="V2542" s="1" t="str">
        <f>Exchanges!W2546</f>
        <v>FORMALDEHYDE</v>
      </c>
      <c r="W2542" s="1" t="str">
        <f>Exchanges!X2546</f>
        <v>TRI</v>
      </c>
      <c r="X2542" s="1"/>
    </row>
    <row r="2543" spans="1:24" x14ac:dyDescent="0.15">
      <c r="A2543" s="1" t="str">
        <f>Exchanges!B2547</f>
        <v>toluene</v>
      </c>
      <c r="B2543" s="1">
        <f>Exchanges!C2547</f>
        <v>108883</v>
      </c>
      <c r="C2543" s="1" t="str">
        <f>Exchanges!D2547</f>
        <v>soil</v>
      </c>
      <c r="D2543" s="1" t="str">
        <f>Exchanges!E2547</f>
        <v>industrial</v>
      </c>
      <c r="E2543" s="1" t="str">
        <f>Exchanges!F2547</f>
        <v>eb6aec67-7ee3-470f-afdb-6d5010d9b72c</v>
      </c>
      <c r="F2543" s="1" t="str">
        <f>Exchanges!G2547</f>
        <v>Pesticide and other agricultural chemical manufacturing</v>
      </c>
      <c r="G2543" s="1">
        <f>Exchanges!H2547</f>
        <v>325320</v>
      </c>
      <c r="H2543" s="1" t="str">
        <f>Exchanges!I2547</f>
        <v>US</v>
      </c>
      <c r="I2543" s="1">
        <f>Exchanges!J2547</f>
        <v>3.9290870243113701E-10</v>
      </c>
      <c r="J2543" s="1" t="str">
        <f>Exchanges!K2547</f>
        <v>kg</v>
      </c>
      <c r="K2543" s="1"/>
      <c r="L2543" s="1"/>
      <c r="M2543" s="1"/>
      <c r="N2543" s="1"/>
      <c r="O2543" s="1"/>
      <c r="P2543" s="86">
        <f>ROUND(Exchanges!Q2547,0)</f>
        <v>5</v>
      </c>
      <c r="Q2543" s="1">
        <f>Exchanges!R2547</f>
        <v>1</v>
      </c>
      <c r="R2543" s="1">
        <f>Exchanges!S2547</f>
        <v>1</v>
      </c>
      <c r="S2543" s="1">
        <f>Exchanges!T2547</f>
        <v>1</v>
      </c>
      <c r="T2543" s="1">
        <f>Exchanges!U2547</f>
        <v>3</v>
      </c>
      <c r="U2543" s="1">
        <f>Exchanges!V2547</f>
        <v>2013</v>
      </c>
      <c r="V2543" s="1" t="str">
        <f>Exchanges!W2547</f>
        <v>TOLUENE</v>
      </c>
      <c r="W2543" s="1" t="str">
        <f>Exchanges!X2547</f>
        <v>TRI</v>
      </c>
      <c r="X2543" s="1"/>
    </row>
    <row r="2544" spans="1:24" x14ac:dyDescent="0.15">
      <c r="A2544" s="1" t="str">
        <f>Exchanges!B2548</f>
        <v>Diuron</v>
      </c>
      <c r="B2544" s="1">
        <f>Exchanges!C2548</f>
        <v>330541</v>
      </c>
      <c r="C2544" s="1" t="str">
        <f>Exchanges!D2548</f>
        <v>soil</v>
      </c>
      <c r="D2544" s="1" t="str">
        <f>Exchanges!E2548</f>
        <v>unspecified</v>
      </c>
      <c r="E2544" s="1" t="str">
        <f>Exchanges!F2548</f>
        <v>2d1eaff6-fe8a-4aae-82c5-5b47629e6f57</v>
      </c>
      <c r="F2544" s="1" t="str">
        <f>Exchanges!G2548</f>
        <v>Pesticide and other agricultural chemical manufacturing</v>
      </c>
      <c r="G2544" s="1">
        <f>Exchanges!H2548</f>
        <v>325320</v>
      </c>
      <c r="H2544" s="1" t="str">
        <f>Exchanges!I2548</f>
        <v>US</v>
      </c>
      <c r="I2544" s="1">
        <f>Exchanges!J2548</f>
        <v>1.335889588265866E-9</v>
      </c>
      <c r="J2544" s="1" t="str">
        <f>Exchanges!K2548</f>
        <v>kg</v>
      </c>
      <c r="K2544" s="1"/>
      <c r="L2544" s="1"/>
      <c r="M2544" s="1"/>
      <c r="N2544" s="1"/>
      <c r="O2544" s="1"/>
      <c r="P2544" s="86">
        <f>ROUND(Exchanges!Q2548,0)</f>
        <v>2</v>
      </c>
      <c r="Q2544" s="1">
        <f>Exchanges!R2548</f>
        <v>1</v>
      </c>
      <c r="R2544" s="1">
        <f>Exchanges!S2548</f>
        <v>1</v>
      </c>
      <c r="S2544" s="1">
        <f>Exchanges!T2548</f>
        <v>1</v>
      </c>
      <c r="T2544" s="1">
        <f>Exchanges!U2548</f>
        <v>3</v>
      </c>
      <c r="U2544" s="1">
        <f>Exchanges!V2548</f>
        <v>2013</v>
      </c>
      <c r="V2544" s="1" t="str">
        <f>Exchanges!W2548</f>
        <v>DIURON</v>
      </c>
      <c r="W2544" s="1" t="str">
        <f>Exchanges!X2548</f>
        <v>TRI</v>
      </c>
      <c r="X2544" s="1"/>
    </row>
    <row r="2545" spans="1:24" x14ac:dyDescent="0.15">
      <c r="A2545" s="1" t="str">
        <f>Exchanges!B2549</f>
        <v>Thiabendazole</v>
      </c>
      <c r="B2545" s="1">
        <f>Exchanges!C2549</f>
        <v>148798</v>
      </c>
      <c r="C2545" s="1" t="str">
        <f>Exchanges!D2549</f>
        <v>soil</v>
      </c>
      <c r="D2545" s="1" t="str">
        <f>Exchanges!E2549</f>
        <v>unspecified</v>
      </c>
      <c r="E2545" s="1" t="str">
        <f>Exchanges!F2549</f>
        <v>2dae6b5c-af6f-4544-be34-862a2d52bdfe</v>
      </c>
      <c r="F2545" s="1" t="str">
        <f>Exchanges!G2549</f>
        <v>Pesticide and other agricultural chemical manufacturing</v>
      </c>
      <c r="G2545" s="1">
        <f>Exchanges!H2549</f>
        <v>325320</v>
      </c>
      <c r="H2545" s="1" t="str">
        <f>Exchanges!I2549</f>
        <v>US</v>
      </c>
      <c r="I2545" s="1">
        <f>Exchanges!J2549</f>
        <v>1.0477565398163654E-8</v>
      </c>
      <c r="J2545" s="1" t="str">
        <f>Exchanges!K2549</f>
        <v>kg</v>
      </c>
      <c r="K2545" s="1"/>
      <c r="L2545" s="1"/>
      <c r="M2545" s="1"/>
      <c r="N2545" s="1"/>
      <c r="O2545" s="1"/>
      <c r="P2545" s="86">
        <f>ROUND(Exchanges!Q2549,0)</f>
        <v>5</v>
      </c>
      <c r="Q2545" s="1">
        <f>Exchanges!R2549</f>
        <v>1</v>
      </c>
      <c r="R2545" s="1">
        <f>Exchanges!S2549</f>
        <v>1</v>
      </c>
      <c r="S2545" s="1">
        <f>Exchanges!T2549</f>
        <v>1</v>
      </c>
      <c r="T2545" s="1">
        <f>Exchanges!U2549</f>
        <v>3</v>
      </c>
      <c r="U2545" s="1">
        <f>Exchanges!V2549</f>
        <v>2013</v>
      </c>
      <c r="V2545" s="1" t="str">
        <f>Exchanges!W2549</f>
        <v>THIABENDAZOLE</v>
      </c>
      <c r="W2545" s="1" t="str">
        <f>Exchanges!X2549</f>
        <v>TRI</v>
      </c>
      <c r="X2545" s="1"/>
    </row>
    <row r="2546" spans="1:24" x14ac:dyDescent="0.15">
      <c r="A2546" s="1" t="str">
        <f>Exchanges!B2550</f>
        <v>Phenol, 2,4-dichloro</v>
      </c>
      <c r="B2546" s="1">
        <f>Exchanges!C2550</f>
        <v>120832</v>
      </c>
      <c r="C2546" s="1" t="str">
        <f>Exchanges!D2550</f>
        <v>soil</v>
      </c>
      <c r="D2546" s="1" t="str">
        <f>Exchanges!E2550</f>
        <v>unspecified</v>
      </c>
      <c r="E2546" s="1" t="str">
        <f>Exchanges!F2550</f>
        <v>7783f639-ea5e-4d17-9c59-53bb2abcf19c</v>
      </c>
      <c r="F2546" s="1" t="str">
        <f>Exchanges!G2550</f>
        <v>Pesticide and other agricultural chemical manufacturing</v>
      </c>
      <c r="G2546" s="1">
        <f>Exchanges!H2550</f>
        <v>325320</v>
      </c>
      <c r="H2546" s="1" t="str">
        <f>Exchanges!I2550</f>
        <v>US</v>
      </c>
      <c r="I2546" s="1">
        <f>Exchanges!J2550</f>
        <v>1.8335739446786393E-8</v>
      </c>
      <c r="J2546" s="1" t="str">
        <f>Exchanges!K2550</f>
        <v>kg</v>
      </c>
      <c r="K2546" s="1"/>
      <c r="L2546" s="1"/>
      <c r="M2546" s="1"/>
      <c r="N2546" s="1"/>
      <c r="O2546" s="1"/>
      <c r="P2546" s="86">
        <f>ROUND(Exchanges!Q2550,0)</f>
        <v>2</v>
      </c>
      <c r="Q2546" s="1">
        <f>Exchanges!R2550</f>
        <v>1</v>
      </c>
      <c r="R2546" s="1">
        <f>Exchanges!S2550</f>
        <v>1</v>
      </c>
      <c r="S2546" s="1">
        <f>Exchanges!T2550</f>
        <v>1</v>
      </c>
      <c r="T2546" s="1">
        <f>Exchanges!U2550</f>
        <v>3</v>
      </c>
      <c r="U2546" s="1">
        <f>Exchanges!V2550</f>
        <v>2013</v>
      </c>
      <c r="V2546" s="1" t="str">
        <f>Exchanges!W2550</f>
        <v>2,4-DICHLOROPHENOL</v>
      </c>
      <c r="W2546" s="1" t="str">
        <f>Exchanges!X2550</f>
        <v>TRI</v>
      </c>
      <c r="X2546" s="1"/>
    </row>
    <row r="2547" spans="1:24" x14ac:dyDescent="0.15">
      <c r="A2547" s="1" t="str">
        <f>Exchanges!B2551</f>
        <v>Benzene, ethyl-</v>
      </c>
      <c r="B2547" s="1">
        <f>Exchanges!C2551</f>
        <v>100414</v>
      </c>
      <c r="C2547" s="1" t="str">
        <f>Exchanges!D2551</f>
        <v>soil</v>
      </c>
      <c r="D2547" s="1" t="str">
        <f>Exchanges!E2551</f>
        <v>unspecified</v>
      </c>
      <c r="E2547" s="1" t="str">
        <f>Exchanges!F2551</f>
        <v>bd87711a-ca51-4601-8d81-7ea58f2f7362</v>
      </c>
      <c r="F2547" s="1" t="str">
        <f>Exchanges!G2551</f>
        <v>Pesticide and other agricultural chemical manufacturing</v>
      </c>
      <c r="G2547" s="1">
        <f>Exchanges!H2551</f>
        <v>325320</v>
      </c>
      <c r="H2547" s="1" t="str">
        <f>Exchanges!I2551</f>
        <v>US</v>
      </c>
      <c r="I2547" s="1">
        <f>Exchanges!J2551</f>
        <v>2.6193913495409138E-8</v>
      </c>
      <c r="J2547" s="1" t="str">
        <f>Exchanges!K2551</f>
        <v>kg</v>
      </c>
      <c r="K2547" s="1"/>
      <c r="L2547" s="1"/>
      <c r="M2547" s="1"/>
      <c r="N2547" s="1"/>
      <c r="O2547" s="1"/>
      <c r="P2547" s="86">
        <f>ROUND(Exchanges!Q2551,0)</f>
        <v>4</v>
      </c>
      <c r="Q2547" s="1">
        <f>Exchanges!R2551</f>
        <v>1</v>
      </c>
      <c r="R2547" s="1">
        <f>Exchanges!S2551</f>
        <v>1</v>
      </c>
      <c r="S2547" s="1">
        <f>Exchanges!T2551</f>
        <v>1</v>
      </c>
      <c r="T2547" s="1">
        <f>Exchanges!U2551</f>
        <v>3</v>
      </c>
      <c r="U2547" s="1">
        <f>Exchanges!V2551</f>
        <v>2013</v>
      </c>
      <c r="V2547" s="1" t="str">
        <f>Exchanges!W2551</f>
        <v>ETHYLBENZENE</v>
      </c>
      <c r="W2547" s="1" t="str">
        <f>Exchanges!X2551</f>
        <v>TRI</v>
      </c>
      <c r="X2547" s="1"/>
    </row>
    <row r="2548" spans="1:24" x14ac:dyDescent="0.15">
      <c r="A2548" s="1" t="str">
        <f>Exchanges!B2552</f>
        <v>DICAMBA SODIUM SALT</v>
      </c>
      <c r="B2548" s="1">
        <f>Exchanges!C2552</f>
        <v>1982690</v>
      </c>
      <c r="C2548" s="1" t="str">
        <f>Exchanges!D2552</f>
        <v>soil</v>
      </c>
      <c r="D2548" s="1" t="str">
        <f>Exchanges!E2552</f>
        <v>unspecified</v>
      </c>
      <c r="E2548" s="1" t="str">
        <f>Exchanges!F2552</f>
        <v>d9594ea1-6423-324f-96a8-a21da97d3dad</v>
      </c>
      <c r="F2548" s="1" t="str">
        <f>Exchanges!G2552</f>
        <v>Pesticide and other agricultural chemical manufacturing</v>
      </c>
      <c r="G2548" s="1">
        <f>Exchanges!H2552</f>
        <v>325320</v>
      </c>
      <c r="H2548" s="1" t="str">
        <f>Exchanges!I2552</f>
        <v>US</v>
      </c>
      <c r="I2548" s="1">
        <f>Exchanges!J2552</f>
        <v>2.6193913495409138E-8</v>
      </c>
      <c r="J2548" s="1" t="str">
        <f>Exchanges!K2552</f>
        <v>kg</v>
      </c>
      <c r="K2548" s="1"/>
      <c r="L2548" s="1"/>
      <c r="M2548" s="1"/>
      <c r="N2548" s="1"/>
      <c r="O2548" s="1"/>
      <c r="P2548" s="86">
        <f>ROUND(Exchanges!Q2552,0)</f>
        <v>2</v>
      </c>
      <c r="Q2548" s="1">
        <f>Exchanges!R2552</f>
        <v>1</v>
      </c>
      <c r="R2548" s="1">
        <f>Exchanges!S2552</f>
        <v>1</v>
      </c>
      <c r="S2548" s="1">
        <f>Exchanges!T2552</f>
        <v>1</v>
      </c>
      <c r="T2548" s="1">
        <f>Exchanges!U2552</f>
        <v>3</v>
      </c>
      <c r="U2548" s="1">
        <f>Exchanges!V2552</f>
        <v>2013</v>
      </c>
      <c r="V2548" s="1" t="str">
        <f>Exchanges!W2552</f>
        <v>SODIUM DICAMBA</v>
      </c>
      <c r="W2548" s="1" t="str">
        <f>Exchanges!X2552</f>
        <v>TRI</v>
      </c>
      <c r="X2548" s="1"/>
    </row>
    <row r="2549" spans="1:24" x14ac:dyDescent="0.15">
      <c r="A2549" s="1" t="str">
        <f>Exchanges!B2553</f>
        <v>Methane, monochloro-, R-40</v>
      </c>
      <c r="B2549" s="1">
        <f>Exchanges!C2553</f>
        <v>74873</v>
      </c>
      <c r="C2549" s="1" t="str">
        <f>Exchanges!D2553</f>
        <v>soil</v>
      </c>
      <c r="D2549" s="1" t="str">
        <f>Exchanges!E2553</f>
        <v>unspecified</v>
      </c>
      <c r="E2549" s="1" t="str">
        <f>Exchanges!F2553</f>
        <v>5e6a5695-423f-4efb-aea4-4996580fad9b</v>
      </c>
      <c r="F2549" s="1" t="str">
        <f>Exchanges!G2553</f>
        <v>Pesticide and other agricultural chemical manufacturing</v>
      </c>
      <c r="G2549" s="1">
        <f>Exchanges!H2553</f>
        <v>325320</v>
      </c>
      <c r="H2549" s="1" t="str">
        <f>Exchanges!I2553</f>
        <v>US</v>
      </c>
      <c r="I2549" s="1">
        <f>Exchanges!J2553</f>
        <v>5.5007218340359187E-8</v>
      </c>
      <c r="J2549" s="1" t="str">
        <f>Exchanges!K2553</f>
        <v>kg</v>
      </c>
      <c r="K2549" s="1"/>
      <c r="L2549" s="1"/>
      <c r="M2549" s="1"/>
      <c r="N2549" s="1"/>
      <c r="O2549" s="1"/>
      <c r="P2549" s="86">
        <f>ROUND(Exchanges!Q2553,0)</f>
        <v>3</v>
      </c>
      <c r="Q2549" s="1">
        <f>Exchanges!R2553</f>
        <v>1</v>
      </c>
      <c r="R2549" s="1">
        <f>Exchanges!S2553</f>
        <v>1</v>
      </c>
      <c r="S2549" s="1">
        <f>Exchanges!T2553</f>
        <v>1</v>
      </c>
      <c r="T2549" s="1">
        <f>Exchanges!U2553</f>
        <v>3</v>
      </c>
      <c r="U2549" s="1">
        <f>Exchanges!V2553</f>
        <v>2013</v>
      </c>
      <c r="V2549" s="1" t="str">
        <f>Exchanges!W2553</f>
        <v>CHLOROMETHANE</v>
      </c>
      <c r="W2549" s="1" t="str">
        <f>Exchanges!X2553</f>
        <v>TRI</v>
      </c>
      <c r="X2549" s="1"/>
    </row>
    <row r="2550" spans="1:24" x14ac:dyDescent="0.15">
      <c r="A2550" s="1" t="str">
        <f>Exchanges!B2554</f>
        <v>2-chlorophenol</v>
      </c>
      <c r="B2550" s="1">
        <f>Exchanges!C2554</f>
        <v>95578</v>
      </c>
      <c r="C2550" s="1" t="str">
        <f>Exchanges!D2554</f>
        <v>soil</v>
      </c>
      <c r="D2550" s="1" t="str">
        <f>Exchanges!E2554</f>
        <v>unspecified</v>
      </c>
      <c r="E2550" s="1" t="str">
        <f>Exchanges!F2554</f>
        <v>715e99db-3a97-436e-ad69-a318414704b8</v>
      </c>
      <c r="F2550" s="1" t="str">
        <f>Exchanges!G2554</f>
        <v>Pesticide and other agricultural chemical manufacturing</v>
      </c>
      <c r="G2550" s="1">
        <f>Exchanges!H2554</f>
        <v>325320</v>
      </c>
      <c r="H2550" s="1" t="str">
        <f>Exchanges!I2554</f>
        <v>US</v>
      </c>
      <c r="I2550" s="1">
        <f>Exchanges!J2554</f>
        <v>1.0477565398163655E-7</v>
      </c>
      <c r="J2550" s="1" t="str">
        <f>Exchanges!K2554</f>
        <v>kg</v>
      </c>
      <c r="K2550" s="1"/>
      <c r="L2550" s="1"/>
      <c r="M2550" s="1"/>
      <c r="N2550" s="1"/>
      <c r="O2550" s="1"/>
      <c r="P2550" s="86">
        <f>ROUND(Exchanges!Q2554,0)</f>
        <v>5</v>
      </c>
      <c r="Q2550" s="1">
        <f>Exchanges!R2554</f>
        <v>1</v>
      </c>
      <c r="R2550" s="1">
        <f>Exchanges!S2554</f>
        <v>1</v>
      </c>
      <c r="S2550" s="1">
        <f>Exchanges!T2554</f>
        <v>1</v>
      </c>
      <c r="T2550" s="1">
        <f>Exchanges!U2554</f>
        <v>3</v>
      </c>
      <c r="U2550" s="1">
        <f>Exchanges!V2554</f>
        <v>2013</v>
      </c>
      <c r="V2550" s="1" t="str">
        <f>Exchanges!W2554</f>
        <v>CHLOROPHENOLS</v>
      </c>
      <c r="W2550" s="1" t="str">
        <f>Exchanges!X2554</f>
        <v>TRI</v>
      </c>
      <c r="X2550" s="1"/>
    </row>
    <row r="2551" spans="1:24" x14ac:dyDescent="0.15">
      <c r="A2551" s="1" t="str">
        <f>Exchanges!B2555</f>
        <v>Xylene</v>
      </c>
      <c r="B2551" s="1">
        <f>Exchanges!C2555</f>
        <v>1330207</v>
      </c>
      <c r="C2551" s="1" t="str">
        <f>Exchanges!D2555</f>
        <v>soil</v>
      </c>
      <c r="D2551" s="1" t="str">
        <f>Exchanges!E2555</f>
        <v>unspecified</v>
      </c>
      <c r="E2551" s="1" t="str">
        <f>Exchanges!F2555</f>
        <v>2ba54ae3-bb4c-498b-9704-c6f86e02e08b</v>
      </c>
      <c r="F2551" s="1" t="str">
        <f>Exchanges!G2555</f>
        <v>Pesticide and other agricultural chemical manufacturing</v>
      </c>
      <c r="G2551" s="1">
        <f>Exchanges!H2555</f>
        <v>325320</v>
      </c>
      <c r="H2551" s="1" t="str">
        <f>Exchanges!I2555</f>
        <v>US</v>
      </c>
      <c r="I2551" s="1">
        <f>Exchanges!J2555</f>
        <v>1.2573078477796388E-7</v>
      </c>
      <c r="J2551" s="1" t="str">
        <f>Exchanges!K2555</f>
        <v>kg</v>
      </c>
      <c r="K2551" s="1"/>
      <c r="L2551" s="1"/>
      <c r="M2551" s="1"/>
      <c r="N2551" s="1"/>
      <c r="O2551" s="1"/>
      <c r="P2551" s="86">
        <f>ROUND(Exchanges!Q2555,0)</f>
        <v>4</v>
      </c>
      <c r="Q2551" s="1">
        <f>Exchanges!R2555</f>
        <v>1</v>
      </c>
      <c r="R2551" s="1">
        <f>Exchanges!S2555</f>
        <v>1</v>
      </c>
      <c r="S2551" s="1">
        <f>Exchanges!T2555</f>
        <v>1</v>
      </c>
      <c r="T2551" s="1">
        <f>Exchanges!U2555</f>
        <v>3</v>
      </c>
      <c r="U2551" s="1">
        <f>Exchanges!V2555</f>
        <v>2013</v>
      </c>
      <c r="V2551" s="1" t="str">
        <f>Exchanges!W2555</f>
        <v>XYLENE (MIXED ISOMERS)</v>
      </c>
      <c r="W2551" s="1" t="str">
        <f>Exchanges!X2555</f>
        <v>TRI</v>
      </c>
      <c r="X2551" s="1"/>
    </row>
    <row r="2552" spans="1:24" x14ac:dyDescent="0.15">
      <c r="A2552" s="1" t="str">
        <f>Exchanges!B2556</f>
        <v>methanol</v>
      </c>
      <c r="B2552" s="1">
        <f>Exchanges!C2556</f>
        <v>67561</v>
      </c>
      <c r="C2552" s="1" t="str">
        <f>Exchanges!D2556</f>
        <v>soil</v>
      </c>
      <c r="D2552" s="1" t="str">
        <f>Exchanges!E2556</f>
        <v>industrial</v>
      </c>
      <c r="E2552" s="1" t="str">
        <f>Exchanges!F2556</f>
        <v>4b90ac07-27c5-4013-926a-e1eef49798ef</v>
      </c>
      <c r="F2552" s="1" t="str">
        <f>Exchanges!G2556</f>
        <v>Pesticide and other agricultural chemical manufacturing</v>
      </c>
      <c r="G2552" s="1">
        <f>Exchanges!H2556</f>
        <v>325320</v>
      </c>
      <c r="H2552" s="1" t="str">
        <f>Exchanges!I2556</f>
        <v>US</v>
      </c>
      <c r="I2552" s="1">
        <f>Exchanges!J2556</f>
        <v>1.2599272391291796E-7</v>
      </c>
      <c r="J2552" s="1" t="str">
        <f>Exchanges!K2556</f>
        <v>kg</v>
      </c>
      <c r="K2552" s="1"/>
      <c r="L2552" s="1"/>
      <c r="M2552" s="1"/>
      <c r="N2552" s="1"/>
      <c r="O2552" s="1"/>
      <c r="P2552" s="86">
        <f>ROUND(Exchanges!Q2556,0)</f>
        <v>3</v>
      </c>
      <c r="Q2552" s="1">
        <f>Exchanges!R2556</f>
        <v>1</v>
      </c>
      <c r="R2552" s="1">
        <f>Exchanges!S2556</f>
        <v>1</v>
      </c>
      <c r="S2552" s="1">
        <f>Exchanges!T2556</f>
        <v>1</v>
      </c>
      <c r="T2552" s="1">
        <f>Exchanges!U2556</f>
        <v>3</v>
      </c>
      <c r="U2552" s="1">
        <f>Exchanges!V2556</f>
        <v>2013</v>
      </c>
      <c r="V2552" s="1" t="str">
        <f>Exchanges!W2556</f>
        <v>METHANOL</v>
      </c>
      <c r="W2552" s="1" t="str">
        <f>Exchanges!X2556</f>
        <v>TRI</v>
      </c>
      <c r="X2552" s="1"/>
    </row>
    <row r="2553" spans="1:24" x14ac:dyDescent="0.15">
      <c r="A2553" s="1" t="str">
        <f>Exchanges!B2557</f>
        <v>PARAQUAT DICHLORIDE</v>
      </c>
      <c r="B2553" s="1">
        <f>Exchanges!C2557</f>
        <v>1910425</v>
      </c>
      <c r="C2553" s="1" t="str">
        <f>Exchanges!D2557</f>
        <v>soil</v>
      </c>
      <c r="D2553" s="1" t="str">
        <f>Exchanges!E2557</f>
        <v>unspecified</v>
      </c>
      <c r="E2553" s="1" t="str">
        <f>Exchanges!F2557</f>
        <v>fb6813df-3a8a-4ab7-afb0-58ef3cda3ac5</v>
      </c>
      <c r="F2553" s="1" t="str">
        <f>Exchanges!G2557</f>
        <v>Pesticide and other agricultural chemical manufacturing</v>
      </c>
      <c r="G2553" s="1">
        <f>Exchanges!H2557</f>
        <v>325320</v>
      </c>
      <c r="H2553" s="1" t="str">
        <f>Exchanges!I2557</f>
        <v>US</v>
      </c>
      <c r="I2553" s="1">
        <f>Exchanges!J2557</f>
        <v>1.9147750765144078E-7</v>
      </c>
      <c r="J2553" s="1" t="str">
        <f>Exchanges!K2557</f>
        <v>kg</v>
      </c>
      <c r="K2553" s="1"/>
      <c r="L2553" s="1"/>
      <c r="M2553" s="1"/>
      <c r="N2553" s="1"/>
      <c r="O2553" s="1"/>
      <c r="P2553" s="86">
        <f>ROUND(Exchanges!Q2557,0)</f>
        <v>5</v>
      </c>
      <c r="Q2553" s="1">
        <f>Exchanges!R2557</f>
        <v>1</v>
      </c>
      <c r="R2553" s="1">
        <f>Exchanges!S2557</f>
        <v>1</v>
      </c>
      <c r="S2553" s="1">
        <f>Exchanges!T2557</f>
        <v>1</v>
      </c>
      <c r="T2553" s="1">
        <f>Exchanges!U2557</f>
        <v>3</v>
      </c>
      <c r="U2553" s="1">
        <f>Exchanges!V2557</f>
        <v>2013</v>
      </c>
      <c r="V2553" s="1" t="str">
        <f>Exchanges!W2557</f>
        <v>PARAQUAT DICHLORIDE</v>
      </c>
      <c r="W2553" s="1" t="str">
        <f>Exchanges!X2557</f>
        <v>TRI</v>
      </c>
      <c r="X2553" s="1"/>
    </row>
    <row r="2554" spans="1:24" x14ac:dyDescent="0.15">
      <c r="A2554" s="1" t="str">
        <f>Exchanges!B2558</f>
        <v>Creosol</v>
      </c>
      <c r="B2554" s="1">
        <f>Exchanges!C2558</f>
        <v>93516</v>
      </c>
      <c r="C2554" s="1" t="str">
        <f>Exchanges!D2558</f>
        <v>soil</v>
      </c>
      <c r="D2554" s="1" t="str">
        <f>Exchanges!E2558</f>
        <v>unspecified</v>
      </c>
      <c r="E2554" s="1" t="str">
        <f>Exchanges!F2558</f>
        <v>ae02b1ec-0058-4e92-af7e-58eb310630a9</v>
      </c>
      <c r="F2554" s="1" t="str">
        <f>Exchanges!G2558</f>
        <v>Pesticide and other agricultural chemical manufacturing</v>
      </c>
      <c r="G2554" s="1">
        <f>Exchanges!H2558</f>
        <v>325320</v>
      </c>
      <c r="H2554" s="1" t="str">
        <f>Exchanges!I2558</f>
        <v>US</v>
      </c>
      <c r="I2554" s="1">
        <f>Exchanges!J2558</f>
        <v>2.4074825893630531E-7</v>
      </c>
      <c r="J2554" s="1" t="str">
        <f>Exchanges!K2558</f>
        <v>kg</v>
      </c>
      <c r="K2554" s="1"/>
      <c r="L2554" s="1"/>
      <c r="M2554" s="1"/>
      <c r="N2554" s="1"/>
      <c r="O2554" s="1"/>
      <c r="P2554" s="86">
        <f>ROUND(Exchanges!Q2558,0)</f>
        <v>5</v>
      </c>
      <c r="Q2554" s="1">
        <f>Exchanges!R2558</f>
        <v>1</v>
      </c>
      <c r="R2554" s="1">
        <f>Exchanges!S2558</f>
        <v>1</v>
      </c>
      <c r="S2554" s="1">
        <f>Exchanges!T2558</f>
        <v>1</v>
      </c>
      <c r="T2554" s="1">
        <f>Exchanges!U2558</f>
        <v>3</v>
      </c>
      <c r="U2554" s="1">
        <f>Exchanges!V2558</f>
        <v>2013</v>
      </c>
      <c r="V2554" s="1" t="str">
        <f>Exchanges!W2558</f>
        <v>CREOSOTE</v>
      </c>
      <c r="W2554" s="1" t="str">
        <f>Exchanges!X2558</f>
        <v>TRI</v>
      </c>
      <c r="X2554" s="1"/>
    </row>
    <row r="2555" spans="1:24" x14ac:dyDescent="0.15">
      <c r="A2555" s="1" t="str">
        <f>Exchanges!B2559</f>
        <v>HYDROQUINONE</v>
      </c>
      <c r="B2555" s="1">
        <f>Exchanges!C2559</f>
        <v>123319</v>
      </c>
      <c r="C2555" s="1" t="str">
        <f>Exchanges!D2559</f>
        <v>soil</v>
      </c>
      <c r="D2555" s="1" t="str">
        <f>Exchanges!E2559</f>
        <v>unspecified</v>
      </c>
      <c r="E2555" s="1" t="str">
        <f>Exchanges!F2559</f>
        <v>b7dbdf3d-7628-4111-8763-fbdbe53a6997</v>
      </c>
      <c r="F2555" s="1" t="str">
        <f>Exchanges!G2559</f>
        <v>Pesticide and other agricultural chemical manufacturing</v>
      </c>
      <c r="G2555" s="1">
        <f>Exchanges!H2559</f>
        <v>325320</v>
      </c>
      <c r="H2555" s="1" t="str">
        <f>Exchanges!I2559</f>
        <v>US</v>
      </c>
      <c r="I2555" s="1">
        <f>Exchanges!J2559</f>
        <v>3.970997285904025E-7</v>
      </c>
      <c r="J2555" s="1" t="str">
        <f>Exchanges!K2559</f>
        <v>kg</v>
      </c>
      <c r="K2555" s="1"/>
      <c r="L2555" s="1"/>
      <c r="M2555" s="1"/>
      <c r="N2555" s="1"/>
      <c r="O2555" s="1"/>
      <c r="P2555" s="86">
        <f>ROUND(Exchanges!Q2559,0)</f>
        <v>2</v>
      </c>
      <c r="Q2555" s="1">
        <f>Exchanges!R2559</f>
        <v>1</v>
      </c>
      <c r="R2555" s="1">
        <f>Exchanges!S2559</f>
        <v>1</v>
      </c>
      <c r="S2555" s="1">
        <f>Exchanges!T2559</f>
        <v>1</v>
      </c>
      <c r="T2555" s="1">
        <f>Exchanges!U2559</f>
        <v>3</v>
      </c>
      <c r="U2555" s="1">
        <f>Exchanges!V2559</f>
        <v>2013</v>
      </c>
      <c r="V2555" s="1" t="str">
        <f>Exchanges!W2559</f>
        <v>HYDROQUINONE</v>
      </c>
      <c r="W2555" s="1" t="str">
        <f>Exchanges!X2559</f>
        <v>TRI</v>
      </c>
      <c r="X2555" s="1"/>
    </row>
    <row r="2556" spans="1:24" x14ac:dyDescent="0.15">
      <c r="A2556" s="1" t="str">
        <f>Exchanges!B2560</f>
        <v>Propanil</v>
      </c>
      <c r="B2556" s="1">
        <f>Exchanges!C2560</f>
        <v>709988</v>
      </c>
      <c r="C2556" s="1" t="str">
        <f>Exchanges!D2560</f>
        <v>soil</v>
      </c>
      <c r="D2556" s="1" t="str">
        <f>Exchanges!E2560</f>
        <v>unspecified</v>
      </c>
      <c r="E2556" s="1" t="str">
        <f>Exchanges!F2560</f>
        <v>3d785f4c-d0e2-4797-aa42-269ba480fbbb</v>
      </c>
      <c r="F2556" s="1" t="str">
        <f>Exchanges!G2560</f>
        <v>Pesticide and other agricultural chemical manufacturing</v>
      </c>
      <c r="G2556" s="1">
        <f>Exchanges!H2560</f>
        <v>325320</v>
      </c>
      <c r="H2556" s="1" t="str">
        <f>Exchanges!I2560</f>
        <v>US</v>
      </c>
      <c r="I2556" s="1">
        <f>Exchanges!J2560</f>
        <v>1.8089516659929548E-6</v>
      </c>
      <c r="J2556" s="1" t="str">
        <f>Exchanges!K2560</f>
        <v>kg</v>
      </c>
      <c r="K2556" s="1"/>
      <c r="L2556" s="1"/>
      <c r="M2556" s="1"/>
      <c r="N2556" s="1"/>
      <c r="O2556" s="1"/>
      <c r="P2556" s="86">
        <f>ROUND(Exchanges!Q2560,0)</f>
        <v>5</v>
      </c>
      <c r="Q2556" s="1">
        <f>Exchanges!R2560</f>
        <v>1</v>
      </c>
      <c r="R2556" s="1">
        <f>Exchanges!S2560</f>
        <v>1</v>
      </c>
      <c r="S2556" s="1">
        <f>Exchanges!T2560</f>
        <v>1</v>
      </c>
      <c r="T2556" s="1">
        <f>Exchanges!U2560</f>
        <v>3</v>
      </c>
      <c r="U2556" s="1">
        <f>Exchanges!V2560</f>
        <v>2013</v>
      </c>
      <c r="V2556" s="1" t="str">
        <f>Exchanges!W2560</f>
        <v>PROPANIL</v>
      </c>
      <c r="W2556" s="1" t="str">
        <f>Exchanges!X2560</f>
        <v>TRI</v>
      </c>
      <c r="X2556" s="1"/>
    </row>
    <row r="2557" spans="1:24" x14ac:dyDescent="0.15">
      <c r="A2557" s="1" t="str">
        <f>Exchanges!B2561</f>
        <v>5-FLUOROURACIL</v>
      </c>
      <c r="B2557" s="1">
        <f>Exchanges!C2561</f>
        <v>51218</v>
      </c>
      <c r="C2557" s="1" t="str">
        <f>Exchanges!D2561</f>
        <v>soil</v>
      </c>
      <c r="D2557" s="1" t="str">
        <f>Exchanges!E2561</f>
        <v>unspecified</v>
      </c>
      <c r="E2557" s="1" t="str">
        <f>Exchanges!F2561</f>
        <v>96ca55fd-29ab-49bd-9a94-28efb25c5a93</v>
      </c>
      <c r="F2557" s="1" t="str">
        <f>Exchanges!G2561</f>
        <v>Medicinal and botanical manufacturing</v>
      </c>
      <c r="G2557" s="1">
        <f>Exchanges!H2561</f>
        <v>325411</v>
      </c>
      <c r="H2557" s="1" t="str">
        <f>Exchanges!I2561</f>
        <v>US</v>
      </c>
      <c r="I2557" s="1">
        <f>Exchanges!J2561</f>
        <v>7.5044555234846497E-8</v>
      </c>
      <c r="J2557" s="1" t="str">
        <f>Exchanges!K2561</f>
        <v>kg</v>
      </c>
      <c r="K2557" s="1"/>
      <c r="L2557" s="1"/>
      <c r="M2557" s="1"/>
      <c r="N2557" s="1"/>
      <c r="O2557" s="1"/>
      <c r="P2557" s="86">
        <f>ROUND(Exchanges!Q2561,0)</f>
        <v>5</v>
      </c>
      <c r="Q2557" s="1">
        <f>Exchanges!R2561</f>
        <v>1</v>
      </c>
      <c r="R2557" s="1">
        <f>Exchanges!S2561</f>
        <v>1</v>
      </c>
      <c r="S2557" s="1">
        <f>Exchanges!T2561</f>
        <v>1</v>
      </c>
      <c r="T2557" s="1">
        <f>Exchanges!U2561</f>
        <v>5</v>
      </c>
      <c r="U2557" s="1">
        <f>Exchanges!V2561</f>
        <v>2013</v>
      </c>
      <c r="V2557" s="1" t="str">
        <f>Exchanges!W2561</f>
        <v>FLUOROURACIL</v>
      </c>
      <c r="W2557" s="1" t="str">
        <f>Exchanges!X2561</f>
        <v>TRI</v>
      </c>
      <c r="X2557" s="1"/>
    </row>
    <row r="2558" spans="1:24" x14ac:dyDescent="0.15">
      <c r="A2558" s="1" t="str">
        <f>Exchanges!B2562</f>
        <v>methanol</v>
      </c>
      <c r="B2558" s="1">
        <f>Exchanges!C2562</f>
        <v>67561</v>
      </c>
      <c r="C2558" s="1" t="str">
        <f>Exchanges!D2562</f>
        <v>soil</v>
      </c>
      <c r="D2558" s="1" t="str">
        <f>Exchanges!E2562</f>
        <v>industrial</v>
      </c>
      <c r="E2558" s="1" t="str">
        <f>Exchanges!F2562</f>
        <v>4b90ac07-27c5-4013-926a-e1eef49798ef</v>
      </c>
      <c r="F2558" s="1" t="str">
        <f>Exchanges!G2562</f>
        <v>Medicinal and botanical manufacturing</v>
      </c>
      <c r="G2558" s="1">
        <f>Exchanges!H2562</f>
        <v>325411</v>
      </c>
      <c r="H2558" s="1" t="str">
        <f>Exchanges!I2562</f>
        <v>US</v>
      </c>
      <c r="I2558" s="1">
        <f>Exchanges!J2562</f>
        <v>3.5707163474153765E-7</v>
      </c>
      <c r="J2558" s="1" t="str">
        <f>Exchanges!K2562</f>
        <v>kg</v>
      </c>
      <c r="K2558" s="1"/>
      <c r="L2558" s="1"/>
      <c r="M2558" s="1"/>
      <c r="N2558" s="1"/>
      <c r="O2558" s="1"/>
      <c r="P2558" s="86">
        <f>ROUND(Exchanges!Q2562,0)</f>
        <v>3</v>
      </c>
      <c r="Q2558" s="1">
        <f>Exchanges!R2562</f>
        <v>1</v>
      </c>
      <c r="R2558" s="1">
        <f>Exchanges!S2562</f>
        <v>1</v>
      </c>
      <c r="S2558" s="1">
        <f>Exchanges!T2562</f>
        <v>1</v>
      </c>
      <c r="T2558" s="1">
        <f>Exchanges!U2562</f>
        <v>5</v>
      </c>
      <c r="U2558" s="1">
        <f>Exchanges!V2562</f>
        <v>2013</v>
      </c>
      <c r="V2558" s="1" t="str">
        <f>Exchanges!W2562</f>
        <v>METHANOL</v>
      </c>
      <c r="W2558" s="1" t="str">
        <f>Exchanges!X2562</f>
        <v>TRI</v>
      </c>
      <c r="X2558" s="1"/>
    </row>
    <row r="2559" spans="1:24" x14ac:dyDescent="0.15">
      <c r="A2559" s="1" t="str">
        <f>Exchanges!B2563</f>
        <v>AMMONIA</v>
      </c>
      <c r="B2559" s="1">
        <f>Exchanges!C2563</f>
        <v>7664417</v>
      </c>
      <c r="C2559" s="1" t="str">
        <f>Exchanges!D2563</f>
        <v>soil</v>
      </c>
      <c r="D2559" s="1" t="str">
        <f>Exchanges!E2563</f>
        <v>unspecified</v>
      </c>
      <c r="E2559" s="1" t="str">
        <f>Exchanges!F2563</f>
        <v>d1ca3361-2621-40cd-9965-6236a4b3fd33</v>
      </c>
      <c r="F2559" s="1" t="str">
        <f>Exchanges!G2563</f>
        <v>Medicinal and botanical manufacturing</v>
      </c>
      <c r="G2559" s="1">
        <f>Exchanges!H2563</f>
        <v>325411</v>
      </c>
      <c r="H2559" s="1" t="str">
        <f>Exchanges!I2563</f>
        <v>US</v>
      </c>
      <c r="I2559" s="1">
        <f>Exchanges!J2563</f>
        <v>2.1581409603778538E-6</v>
      </c>
      <c r="J2559" s="1" t="str">
        <f>Exchanges!K2563</f>
        <v>kg</v>
      </c>
      <c r="K2559" s="1"/>
      <c r="L2559" s="1"/>
      <c r="M2559" s="1"/>
      <c r="N2559" s="1"/>
      <c r="O2559" s="1"/>
      <c r="P2559" s="86">
        <f>ROUND(Exchanges!Q2563,0)</f>
        <v>3</v>
      </c>
      <c r="Q2559" s="1">
        <f>Exchanges!R2563</f>
        <v>1</v>
      </c>
      <c r="R2559" s="1">
        <f>Exchanges!S2563</f>
        <v>1</v>
      </c>
      <c r="S2559" s="1">
        <f>Exchanges!T2563</f>
        <v>1</v>
      </c>
      <c r="T2559" s="1">
        <f>Exchanges!U2563</f>
        <v>5</v>
      </c>
      <c r="U2559" s="1">
        <f>Exchanges!V2563</f>
        <v>2013</v>
      </c>
      <c r="V2559" s="1" t="str">
        <f>Exchanges!W2563</f>
        <v>AMMONIA</v>
      </c>
      <c r="W2559" s="1" t="str">
        <f>Exchanges!X2563</f>
        <v>TRI</v>
      </c>
      <c r="X2559" s="1"/>
    </row>
    <row r="2560" spans="1:24" x14ac:dyDescent="0.15">
      <c r="A2560" s="1" t="str">
        <f>Exchanges!B2564</f>
        <v>toluene</v>
      </c>
      <c r="B2560" s="1">
        <f>Exchanges!C2564</f>
        <v>108883</v>
      </c>
      <c r="C2560" s="1" t="str">
        <f>Exchanges!D2564</f>
        <v>soil</v>
      </c>
      <c r="D2560" s="1" t="str">
        <f>Exchanges!E2564</f>
        <v>industrial</v>
      </c>
      <c r="E2560" s="1" t="str">
        <f>Exchanges!F2564</f>
        <v>eb6aec67-7ee3-470f-afdb-6d5010d9b72c</v>
      </c>
      <c r="F2560" s="1" t="str">
        <f>Exchanges!G2564</f>
        <v>Pharmaceutical preparation manufacturing</v>
      </c>
      <c r="G2560" s="1">
        <f>Exchanges!H2564</f>
        <v>325412</v>
      </c>
      <c r="H2560" s="1" t="str">
        <f>Exchanges!I2564</f>
        <v>US</v>
      </c>
      <c r="I2560" s="1">
        <f>Exchanges!J2564</f>
        <v>2.4493929073344893E-10</v>
      </c>
      <c r="J2560" s="1" t="str">
        <f>Exchanges!K2564</f>
        <v>kg</v>
      </c>
      <c r="K2560" s="1"/>
      <c r="L2560" s="1"/>
      <c r="M2560" s="1"/>
      <c r="N2560" s="1"/>
      <c r="O2560" s="1"/>
      <c r="P2560" s="86">
        <f>ROUND(Exchanges!Q2564,0)</f>
        <v>5</v>
      </c>
      <c r="Q2560" s="1">
        <f>Exchanges!R2564</f>
        <v>1</v>
      </c>
      <c r="R2560" s="1">
        <f>Exchanges!S2564</f>
        <v>1</v>
      </c>
      <c r="S2560" s="1">
        <f>Exchanges!T2564</f>
        <v>1</v>
      </c>
      <c r="T2560" s="1">
        <f>Exchanges!U2564</f>
        <v>5</v>
      </c>
      <c r="U2560" s="1">
        <f>Exchanges!V2564</f>
        <v>2013</v>
      </c>
      <c r="V2560" s="1" t="str">
        <f>Exchanges!W2564</f>
        <v>TOLUENE</v>
      </c>
      <c r="W2560" s="1" t="str">
        <f>Exchanges!X2564</f>
        <v>TRI</v>
      </c>
      <c r="X2560" s="1"/>
    </row>
    <row r="2561" spans="1:24" x14ac:dyDescent="0.15">
      <c r="A2561" s="1" t="str">
        <f>Exchanges!B2565</f>
        <v>Methane, dichloro-, HCC-30</v>
      </c>
      <c r="B2561" s="1">
        <f>Exchanges!C2565</f>
        <v>75092</v>
      </c>
      <c r="C2561" s="1" t="str">
        <f>Exchanges!D2565</f>
        <v>soil</v>
      </c>
      <c r="D2561" s="1" t="str">
        <f>Exchanges!E2565</f>
        <v>unspecified</v>
      </c>
      <c r="E2561" s="1" t="str">
        <f>Exchanges!F2565</f>
        <v>9c4d9869-41db-404e-abd3-00e86e527327</v>
      </c>
      <c r="F2561" s="1" t="str">
        <f>Exchanges!G2565</f>
        <v>Pharmaceutical preparation manufacturing</v>
      </c>
      <c r="G2561" s="1">
        <f>Exchanges!H2565</f>
        <v>325412</v>
      </c>
      <c r="H2561" s="1" t="str">
        <f>Exchanges!I2565</f>
        <v>US</v>
      </c>
      <c r="I2561" s="1">
        <f>Exchanges!J2565</f>
        <v>3.3131413088892547E-10</v>
      </c>
      <c r="J2561" s="1" t="str">
        <f>Exchanges!K2565</f>
        <v>kg</v>
      </c>
      <c r="K2561" s="1"/>
      <c r="L2561" s="1"/>
      <c r="M2561" s="1"/>
      <c r="N2561" s="1"/>
      <c r="O2561" s="1"/>
      <c r="P2561" s="86">
        <f>ROUND(Exchanges!Q2565,0)</f>
        <v>5</v>
      </c>
      <c r="Q2561" s="1">
        <f>Exchanges!R2565</f>
        <v>1</v>
      </c>
      <c r="R2561" s="1">
        <f>Exchanges!S2565</f>
        <v>1</v>
      </c>
      <c r="S2561" s="1">
        <f>Exchanges!T2565</f>
        <v>1</v>
      </c>
      <c r="T2561" s="1">
        <f>Exchanges!U2565</f>
        <v>5</v>
      </c>
      <c r="U2561" s="1">
        <f>Exchanges!V2565</f>
        <v>2013</v>
      </c>
      <c r="V2561" s="1" t="str">
        <f>Exchanges!W2565</f>
        <v>DICHLOROMETHANE</v>
      </c>
      <c r="W2561" s="1" t="str">
        <f>Exchanges!X2565</f>
        <v>TRI</v>
      </c>
      <c r="X2561" s="1"/>
    </row>
    <row r="2562" spans="1:24" x14ac:dyDescent="0.15">
      <c r="A2562" s="1" t="str">
        <f>Exchanges!B2566</f>
        <v>AMMONIA</v>
      </c>
      <c r="B2562" s="1">
        <f>Exchanges!C2566</f>
        <v>7664417</v>
      </c>
      <c r="C2562" s="1" t="str">
        <f>Exchanges!D2566</f>
        <v>soil</v>
      </c>
      <c r="D2562" s="1" t="str">
        <f>Exchanges!E2566</f>
        <v>unspecified</v>
      </c>
      <c r="E2562" s="1" t="str">
        <f>Exchanges!F2566</f>
        <v>d1ca3361-2621-40cd-9965-6236a4b3fd33</v>
      </c>
      <c r="F2562" s="1" t="str">
        <f>Exchanges!G2566</f>
        <v>Pharmaceutical preparation manufacturing</v>
      </c>
      <c r="G2562" s="1">
        <f>Exchanges!H2566</f>
        <v>325412</v>
      </c>
      <c r="H2562" s="1" t="str">
        <f>Exchanges!I2566</f>
        <v>US</v>
      </c>
      <c r="I2562" s="1">
        <f>Exchanges!J2566</f>
        <v>9.3898180621146316E-10</v>
      </c>
      <c r="J2562" s="1" t="str">
        <f>Exchanges!K2566</f>
        <v>kg</v>
      </c>
      <c r="K2562" s="1"/>
      <c r="L2562" s="1"/>
      <c r="M2562" s="1"/>
      <c r="N2562" s="1"/>
      <c r="O2562" s="1"/>
      <c r="P2562" s="86">
        <f>ROUND(Exchanges!Q2566,0)</f>
        <v>3</v>
      </c>
      <c r="Q2562" s="1">
        <f>Exchanges!R2566</f>
        <v>1</v>
      </c>
      <c r="R2562" s="1">
        <f>Exchanges!S2566</f>
        <v>1</v>
      </c>
      <c r="S2562" s="1">
        <f>Exchanges!T2566</f>
        <v>1</v>
      </c>
      <c r="T2562" s="1">
        <f>Exchanges!U2566</f>
        <v>5</v>
      </c>
      <c r="U2562" s="1">
        <f>Exchanges!V2566</f>
        <v>2013</v>
      </c>
      <c r="V2562" s="1" t="str">
        <f>Exchanges!W2566</f>
        <v>AMMONIA</v>
      </c>
      <c r="W2562" s="1" t="str">
        <f>Exchanges!X2566</f>
        <v>TRI</v>
      </c>
      <c r="X2562" s="1"/>
    </row>
    <row r="2563" spans="1:24" x14ac:dyDescent="0.15">
      <c r="A2563" s="1" t="str">
        <f>Exchanges!B2567</f>
        <v>Acetonitrile</v>
      </c>
      <c r="B2563" s="1">
        <f>Exchanges!C2567</f>
        <v>75058</v>
      </c>
      <c r="C2563" s="1" t="str">
        <f>Exchanges!D2567</f>
        <v>soil</v>
      </c>
      <c r="D2563" s="1" t="str">
        <f>Exchanges!E2567</f>
        <v>unspecified</v>
      </c>
      <c r="E2563" s="1" t="str">
        <f>Exchanges!F2567</f>
        <v>a43f22cf-2b66-4fe3-b516-eb7f4dacfeef</v>
      </c>
      <c r="F2563" s="1" t="str">
        <f>Exchanges!G2567</f>
        <v>Pharmaceutical preparation manufacturing</v>
      </c>
      <c r="G2563" s="1">
        <f>Exchanges!H2567</f>
        <v>325412</v>
      </c>
      <c r="H2563" s="1" t="str">
        <f>Exchanges!I2567</f>
        <v>US</v>
      </c>
      <c r="I2563" s="1">
        <f>Exchanges!J2567</f>
        <v>1.992823772204145E-9</v>
      </c>
      <c r="J2563" s="1" t="str">
        <f>Exchanges!K2567</f>
        <v>kg</v>
      </c>
      <c r="K2563" s="1"/>
      <c r="L2563" s="1"/>
      <c r="M2563" s="1"/>
      <c r="N2563" s="1"/>
      <c r="O2563" s="1"/>
      <c r="P2563" s="86">
        <f>ROUND(Exchanges!Q2567,0)</f>
        <v>3</v>
      </c>
      <c r="Q2563" s="1">
        <f>Exchanges!R2567</f>
        <v>1</v>
      </c>
      <c r="R2563" s="1">
        <f>Exchanges!S2567</f>
        <v>1</v>
      </c>
      <c r="S2563" s="1">
        <f>Exchanges!T2567</f>
        <v>1</v>
      </c>
      <c r="T2563" s="1">
        <f>Exchanges!U2567</f>
        <v>5</v>
      </c>
      <c r="U2563" s="1">
        <f>Exchanges!V2567</f>
        <v>2013</v>
      </c>
      <c r="V2563" s="1" t="str">
        <f>Exchanges!W2567</f>
        <v>ACETONITRILE</v>
      </c>
      <c r="W2563" s="1" t="str">
        <f>Exchanges!X2567</f>
        <v>TRI</v>
      </c>
      <c r="X2563" s="1"/>
    </row>
    <row r="2564" spans="1:24" x14ac:dyDescent="0.15">
      <c r="A2564" s="1" t="str">
        <f>Exchanges!B2568</f>
        <v>Triethyl amine</v>
      </c>
      <c r="B2564" s="1">
        <f>Exchanges!C2568</f>
        <v>121448</v>
      </c>
      <c r="C2564" s="1" t="str">
        <f>Exchanges!D2568</f>
        <v>soil</v>
      </c>
      <c r="D2564" s="1" t="str">
        <f>Exchanges!E2568</f>
        <v>unspecified</v>
      </c>
      <c r="E2564" s="1" t="str">
        <f>Exchanges!F2568</f>
        <v>e87e22c0-244b-41e0-8fc2-cc52f2a4db5b</v>
      </c>
      <c r="F2564" s="1" t="str">
        <f>Exchanges!G2568</f>
        <v>Pharmaceutical preparation manufacturing</v>
      </c>
      <c r="G2564" s="1">
        <f>Exchanges!H2568</f>
        <v>325412</v>
      </c>
      <c r="H2564" s="1" t="str">
        <f>Exchanges!I2568</f>
        <v>US</v>
      </c>
      <c r="I2564" s="1">
        <f>Exchanges!J2568</f>
        <v>2.8025878986617373E-9</v>
      </c>
      <c r="J2564" s="1" t="str">
        <f>Exchanges!K2568</f>
        <v>kg</v>
      </c>
      <c r="K2564" s="1"/>
      <c r="L2564" s="1"/>
      <c r="M2564" s="1"/>
      <c r="N2564" s="1"/>
      <c r="O2564" s="1"/>
      <c r="P2564" s="86">
        <f>ROUND(Exchanges!Q2568,0)</f>
        <v>5</v>
      </c>
      <c r="Q2564" s="1">
        <f>Exchanges!R2568</f>
        <v>1</v>
      </c>
      <c r="R2564" s="1">
        <f>Exchanges!S2568</f>
        <v>1</v>
      </c>
      <c r="S2564" s="1">
        <f>Exchanges!T2568</f>
        <v>1</v>
      </c>
      <c r="T2564" s="1">
        <f>Exchanges!U2568</f>
        <v>5</v>
      </c>
      <c r="U2564" s="1">
        <f>Exchanges!V2568</f>
        <v>2013</v>
      </c>
      <c r="V2564" s="1" t="str">
        <f>Exchanges!W2568</f>
        <v>TRIETHYLAMINE</v>
      </c>
      <c r="W2564" s="1" t="str">
        <f>Exchanges!X2568</f>
        <v>TRI</v>
      </c>
      <c r="X2564" s="1"/>
    </row>
    <row r="2565" spans="1:24" x14ac:dyDescent="0.15">
      <c r="A2565" s="1" t="str">
        <f>Exchanges!B2569</f>
        <v>methanol</v>
      </c>
      <c r="B2565" s="1">
        <f>Exchanges!C2569</f>
        <v>67561</v>
      </c>
      <c r="C2565" s="1" t="str">
        <f>Exchanges!D2569</f>
        <v>soil</v>
      </c>
      <c r="D2565" s="1" t="str">
        <f>Exchanges!E2569</f>
        <v>industrial</v>
      </c>
      <c r="E2565" s="1" t="str">
        <f>Exchanges!F2569</f>
        <v>4b90ac07-27c5-4013-926a-e1eef49798ef</v>
      </c>
      <c r="F2565" s="1" t="str">
        <f>Exchanges!G2569</f>
        <v>Pharmaceutical preparation manufacturing</v>
      </c>
      <c r="G2565" s="1">
        <f>Exchanges!H2569</f>
        <v>325412</v>
      </c>
      <c r="H2565" s="1" t="str">
        <f>Exchanges!I2569</f>
        <v>US</v>
      </c>
      <c r="I2565" s="1">
        <f>Exchanges!J2569</f>
        <v>1.838624007697859E-8</v>
      </c>
      <c r="J2565" s="1" t="str">
        <f>Exchanges!K2569</f>
        <v>kg</v>
      </c>
      <c r="K2565" s="1"/>
      <c r="L2565" s="1"/>
      <c r="M2565" s="1"/>
      <c r="N2565" s="1"/>
      <c r="O2565" s="1"/>
      <c r="P2565" s="86">
        <f>ROUND(Exchanges!Q2569,0)</f>
        <v>3</v>
      </c>
      <c r="Q2565" s="1">
        <f>Exchanges!R2569</f>
        <v>1</v>
      </c>
      <c r="R2565" s="1">
        <f>Exchanges!S2569</f>
        <v>1</v>
      </c>
      <c r="S2565" s="1">
        <f>Exchanges!T2569</f>
        <v>1</v>
      </c>
      <c r="T2565" s="1">
        <f>Exchanges!U2569</f>
        <v>5</v>
      </c>
      <c r="U2565" s="1">
        <f>Exchanges!V2569</f>
        <v>2013</v>
      </c>
      <c r="V2565" s="1" t="str">
        <f>Exchanges!W2569</f>
        <v>METHANOL</v>
      </c>
      <c r="W2565" s="1" t="str">
        <f>Exchanges!X2569</f>
        <v>TRI</v>
      </c>
      <c r="X2565" s="1"/>
    </row>
    <row r="2566" spans="1:24" x14ac:dyDescent="0.15">
      <c r="A2566" s="1" t="str">
        <f>Exchanges!B2570</f>
        <v>Ethylene glycol monoethyl ether</v>
      </c>
      <c r="B2566" s="1">
        <f>Exchanges!C2570</f>
        <v>110805</v>
      </c>
      <c r="C2566" s="1" t="str">
        <f>Exchanges!D2570</f>
        <v>soil</v>
      </c>
      <c r="D2566" s="1" t="str">
        <f>Exchanges!E2570</f>
        <v>unspecified</v>
      </c>
      <c r="E2566" s="1" t="str">
        <f>Exchanges!F2570</f>
        <v>b74a8518-2acb-46f6-9aee-5d17d42faa86</v>
      </c>
      <c r="F2566" s="1" t="str">
        <f>Exchanges!G2570</f>
        <v>Paint and coating manufacturing</v>
      </c>
      <c r="G2566" s="1">
        <f>Exchanges!H2570</f>
        <v>325510</v>
      </c>
      <c r="H2566" s="1" t="str">
        <f>Exchanges!I2570</f>
        <v>US</v>
      </c>
      <c r="I2566" s="1">
        <f>Exchanges!J2570</f>
        <v>8.6373676593799988E-11</v>
      </c>
      <c r="J2566" s="1" t="str">
        <f>Exchanges!K2570</f>
        <v>kg</v>
      </c>
      <c r="K2566" s="1"/>
      <c r="L2566" s="1"/>
      <c r="M2566" s="1"/>
      <c r="N2566" s="1"/>
      <c r="O2566" s="1"/>
      <c r="P2566" s="86">
        <f>ROUND(Exchanges!Q2570,0)</f>
        <v>5</v>
      </c>
      <c r="Q2566" s="1">
        <f>Exchanges!R2570</f>
        <v>1</v>
      </c>
      <c r="R2566" s="1">
        <f>Exchanges!S2570</f>
        <v>1</v>
      </c>
      <c r="S2566" s="1">
        <f>Exchanges!T2570</f>
        <v>1</v>
      </c>
      <c r="T2566" s="1">
        <f>Exchanges!U2570</f>
        <v>4</v>
      </c>
      <c r="U2566" s="1">
        <f>Exchanges!V2570</f>
        <v>2013</v>
      </c>
      <c r="V2566" s="1" t="str">
        <f>Exchanges!W2570</f>
        <v>CERTAIN GLYCOL ETHERS</v>
      </c>
      <c r="W2566" s="1" t="str">
        <f>Exchanges!X2570</f>
        <v>TRI</v>
      </c>
      <c r="X2566" s="1"/>
    </row>
    <row r="2567" spans="1:24" x14ac:dyDescent="0.15">
      <c r="A2567" s="1" t="str">
        <f>Exchanges!B2571</f>
        <v>Xylene</v>
      </c>
      <c r="B2567" s="1">
        <f>Exchanges!C2571</f>
        <v>1330207</v>
      </c>
      <c r="C2567" s="1" t="str">
        <f>Exchanges!D2571</f>
        <v>soil</v>
      </c>
      <c r="D2567" s="1" t="str">
        <f>Exchanges!E2571</f>
        <v>unspecified</v>
      </c>
      <c r="E2567" s="1" t="str">
        <f>Exchanges!F2571</f>
        <v>2ba54ae3-bb4c-498b-9704-c6f86e02e08b</v>
      </c>
      <c r="F2567" s="1" t="str">
        <f>Exchanges!G2571</f>
        <v>Paint and coating manufacturing</v>
      </c>
      <c r="G2567" s="1">
        <f>Exchanges!H2571</f>
        <v>325510</v>
      </c>
      <c r="H2567" s="1" t="str">
        <f>Exchanges!I2571</f>
        <v>US</v>
      </c>
      <c r="I2567" s="1">
        <f>Exchanges!J2571</f>
        <v>1.3647040901820398E-9</v>
      </c>
      <c r="J2567" s="1" t="str">
        <f>Exchanges!K2571</f>
        <v>kg</v>
      </c>
      <c r="K2567" s="1"/>
      <c r="L2567" s="1"/>
      <c r="M2567" s="1"/>
      <c r="N2567" s="1"/>
      <c r="O2567" s="1"/>
      <c r="P2567" s="86">
        <f>ROUND(Exchanges!Q2571,0)</f>
        <v>4</v>
      </c>
      <c r="Q2567" s="1">
        <f>Exchanges!R2571</f>
        <v>1</v>
      </c>
      <c r="R2567" s="1">
        <f>Exchanges!S2571</f>
        <v>1</v>
      </c>
      <c r="S2567" s="1">
        <f>Exchanges!T2571</f>
        <v>1</v>
      </c>
      <c r="T2567" s="1">
        <f>Exchanges!U2571</f>
        <v>4</v>
      </c>
      <c r="U2567" s="1">
        <f>Exchanges!V2571</f>
        <v>2013</v>
      </c>
      <c r="V2567" s="1" t="str">
        <f>Exchanges!W2571</f>
        <v>XYLENE (MIXED ISOMERS)</v>
      </c>
      <c r="W2567" s="1" t="str">
        <f>Exchanges!X2571</f>
        <v>TRI</v>
      </c>
      <c r="X2567" s="1"/>
    </row>
    <row r="2568" spans="1:24" x14ac:dyDescent="0.15">
      <c r="A2568" s="1" t="str">
        <f>Exchanges!B2572</f>
        <v>manganese</v>
      </c>
      <c r="B2568" s="1">
        <f>Exchanges!C2572</f>
        <v>7439965</v>
      </c>
      <c r="C2568" s="1" t="str">
        <f>Exchanges!D2572</f>
        <v>soil</v>
      </c>
      <c r="D2568" s="1" t="str">
        <f>Exchanges!E2572</f>
        <v>industrial</v>
      </c>
      <c r="E2568" s="1" t="str">
        <f>Exchanges!F2572</f>
        <v>9c706cff-cb82-4207-a589-95896e04dc08</v>
      </c>
      <c r="F2568" s="1" t="str">
        <f>Exchanges!G2572</f>
        <v>Paint and coating manufacturing</v>
      </c>
      <c r="G2568" s="1">
        <f>Exchanges!H2572</f>
        <v>325510</v>
      </c>
      <c r="H2568" s="1" t="str">
        <f>Exchanges!I2572</f>
        <v>US</v>
      </c>
      <c r="I2568" s="1">
        <f>Exchanges!J2572</f>
        <v>2.0695132911874474E-8</v>
      </c>
      <c r="J2568" s="1" t="str">
        <f>Exchanges!K2572</f>
        <v>kg</v>
      </c>
      <c r="K2568" s="1"/>
      <c r="L2568" s="1"/>
      <c r="M2568" s="1"/>
      <c r="N2568" s="1"/>
      <c r="O2568" s="1"/>
      <c r="P2568" s="86">
        <f>ROUND(Exchanges!Q2572,0)</f>
        <v>4</v>
      </c>
      <c r="Q2568" s="1">
        <f>Exchanges!R2572</f>
        <v>1</v>
      </c>
      <c r="R2568" s="1">
        <f>Exchanges!S2572</f>
        <v>1</v>
      </c>
      <c r="S2568" s="1">
        <f>Exchanges!T2572</f>
        <v>1</v>
      </c>
      <c r="T2568" s="1">
        <f>Exchanges!U2572</f>
        <v>4</v>
      </c>
      <c r="U2568" s="1">
        <f>Exchanges!V2572</f>
        <v>2013</v>
      </c>
      <c r="V2568" s="1" t="str">
        <f>Exchanges!W2572</f>
        <v>MANGANESE</v>
      </c>
      <c r="W2568" s="1" t="str">
        <f>Exchanges!X2572</f>
        <v>TRI</v>
      </c>
      <c r="X2568" s="1"/>
    </row>
    <row r="2569" spans="1:24" x14ac:dyDescent="0.15">
      <c r="A2569" s="1" t="str">
        <f>Exchanges!B2573</f>
        <v>N-(3-CHLORALLYL) HEXAMINIUM CHLORIDE</v>
      </c>
      <c r="B2569" s="1">
        <f>Exchanges!C2573</f>
        <v>4080313</v>
      </c>
      <c r="C2569" s="1" t="str">
        <f>Exchanges!D2573</f>
        <v>soil</v>
      </c>
      <c r="D2569" s="1" t="str">
        <f>Exchanges!E2573</f>
        <v>unspecified</v>
      </c>
      <c r="E2569" s="1" t="str">
        <f>Exchanges!F2573</f>
        <v>19972b96-e00e-3352-b166-1f1509603235</v>
      </c>
      <c r="F2569" s="1" t="str">
        <f>Exchanges!G2573</f>
        <v>Paint and coating manufacturing</v>
      </c>
      <c r="G2569" s="1">
        <f>Exchanges!H2573</f>
        <v>325510</v>
      </c>
      <c r="H2569" s="1" t="str">
        <f>Exchanges!I2573</f>
        <v>US</v>
      </c>
      <c r="I2569" s="1">
        <f>Exchanges!J2573</f>
        <v>2.4011882093076396E-8</v>
      </c>
      <c r="J2569" s="1" t="str">
        <f>Exchanges!K2573</f>
        <v>kg</v>
      </c>
      <c r="K2569" s="1"/>
      <c r="L2569" s="1"/>
      <c r="M2569" s="1"/>
      <c r="N2569" s="1"/>
      <c r="O2569" s="1"/>
      <c r="P2569" s="86">
        <f>ROUND(Exchanges!Q2573,0)</f>
        <v>3</v>
      </c>
      <c r="Q2569" s="1">
        <f>Exchanges!R2573</f>
        <v>1</v>
      </c>
      <c r="R2569" s="1">
        <f>Exchanges!S2573</f>
        <v>1</v>
      </c>
      <c r="S2569" s="1">
        <f>Exchanges!T2573</f>
        <v>1</v>
      </c>
      <c r="T2569" s="1">
        <f>Exchanges!U2573</f>
        <v>4</v>
      </c>
      <c r="U2569" s="1">
        <f>Exchanges!V2573</f>
        <v>2013</v>
      </c>
      <c r="V2569" s="1" t="str">
        <f>Exchanges!W2573</f>
        <v>1-(3-CHLOROALLYL)-3,5,7-TRIAZA-1-AZONIAADAMANTANE CHLORIDE</v>
      </c>
      <c r="W2569" s="1" t="str">
        <f>Exchanges!X2573</f>
        <v>TRI</v>
      </c>
      <c r="X2569" s="1"/>
    </row>
    <row r="2570" spans="1:24" x14ac:dyDescent="0.15">
      <c r="A2570" s="1" t="str">
        <f>Exchanges!B2574</f>
        <v>PHTHALIC ANHYDRIDE</v>
      </c>
      <c r="B2570" s="1">
        <f>Exchanges!C2574</f>
        <v>85449</v>
      </c>
      <c r="C2570" s="1" t="str">
        <f>Exchanges!D2574</f>
        <v>soil</v>
      </c>
      <c r="D2570" s="1" t="str">
        <f>Exchanges!E2574</f>
        <v>unspecified</v>
      </c>
      <c r="E2570" s="1" t="str">
        <f>Exchanges!F2574</f>
        <v>cd0f7b47-7f1a-4123-838b-05cee164325a</v>
      </c>
      <c r="F2570" s="1" t="str">
        <f>Exchanges!G2574</f>
        <v>Paint and coating manufacturing</v>
      </c>
      <c r="G2570" s="1">
        <f>Exchanges!H2574</f>
        <v>325510</v>
      </c>
      <c r="H2570" s="1" t="str">
        <f>Exchanges!I2574</f>
        <v>US</v>
      </c>
      <c r="I2570" s="1">
        <f>Exchanges!J2574</f>
        <v>9.9692497524563951E-8</v>
      </c>
      <c r="J2570" s="1" t="str">
        <f>Exchanges!K2574</f>
        <v>kg</v>
      </c>
      <c r="K2570" s="1"/>
      <c r="L2570" s="1"/>
      <c r="M2570" s="1"/>
      <c r="N2570" s="1"/>
      <c r="O2570" s="1"/>
      <c r="P2570" s="86">
        <f>ROUND(Exchanges!Q2574,0)</f>
        <v>3</v>
      </c>
      <c r="Q2570" s="1">
        <f>Exchanges!R2574</f>
        <v>1</v>
      </c>
      <c r="R2570" s="1">
        <f>Exchanges!S2574</f>
        <v>1</v>
      </c>
      <c r="S2570" s="1">
        <f>Exchanges!T2574</f>
        <v>1</v>
      </c>
      <c r="T2570" s="1">
        <f>Exchanges!U2574</f>
        <v>4</v>
      </c>
      <c r="U2570" s="1">
        <f>Exchanges!V2574</f>
        <v>2013</v>
      </c>
      <c r="V2570" s="1" t="str">
        <f>Exchanges!W2574</f>
        <v>PHTHALIC ANHYDRIDE</v>
      </c>
      <c r="W2570" s="1" t="str">
        <f>Exchanges!X2574</f>
        <v>TRI</v>
      </c>
      <c r="X2570" s="1"/>
    </row>
    <row r="2571" spans="1:24" x14ac:dyDescent="0.15">
      <c r="A2571" s="1" t="str">
        <f>Exchanges!B2575</f>
        <v>Aluminum</v>
      </c>
      <c r="B2571" s="1">
        <f>Exchanges!C2575</f>
        <v>7429905</v>
      </c>
      <c r="C2571" s="1" t="str">
        <f>Exchanges!D2575</f>
        <v>soil</v>
      </c>
      <c r="D2571" s="1" t="str">
        <f>Exchanges!E2575</f>
        <v>unspecified</v>
      </c>
      <c r="E2571" s="1" t="str">
        <f>Exchanges!F2575</f>
        <v>e0401210-0377-4670-84af-12247ca20bed</v>
      </c>
      <c r="F2571" s="1" t="str">
        <f>Exchanges!G2575</f>
        <v>Adhesive manufacturing</v>
      </c>
      <c r="G2571" s="1">
        <f>Exchanges!H2575</f>
        <v>325520</v>
      </c>
      <c r="H2571" s="1" t="str">
        <f>Exchanges!I2575</f>
        <v>US</v>
      </c>
      <c r="I2571" s="1">
        <f>Exchanges!J2575</f>
        <v>1.9754376796446303E-10</v>
      </c>
      <c r="J2571" s="1" t="str">
        <f>Exchanges!K2575</f>
        <v>kg</v>
      </c>
      <c r="K2571" s="1"/>
      <c r="L2571" s="1"/>
      <c r="M2571" s="1"/>
      <c r="N2571" s="1"/>
      <c r="O2571" s="1"/>
      <c r="P2571" s="86">
        <f>ROUND(Exchanges!Q2575,0)</f>
        <v>4</v>
      </c>
      <c r="Q2571" s="1">
        <f>Exchanges!R2575</f>
        <v>1</v>
      </c>
      <c r="R2571" s="1">
        <f>Exchanges!S2575</f>
        <v>1</v>
      </c>
      <c r="S2571" s="1">
        <f>Exchanges!T2575</f>
        <v>1</v>
      </c>
      <c r="T2571" s="1">
        <f>Exchanges!U2575</f>
        <v>4</v>
      </c>
      <c r="U2571" s="1">
        <f>Exchanges!V2575</f>
        <v>2013</v>
      </c>
      <c r="V2571" s="1" t="str">
        <f>Exchanges!W2575</f>
        <v>ALUMINUM (FUME OR DUST)</v>
      </c>
      <c r="W2571" s="1" t="str">
        <f>Exchanges!X2575</f>
        <v>TRI</v>
      </c>
      <c r="X2571" s="1"/>
    </row>
    <row r="2572" spans="1:24" x14ac:dyDescent="0.15">
      <c r="A2572" s="1" t="str">
        <f>Exchanges!B2576</f>
        <v>toluene</v>
      </c>
      <c r="B2572" s="1">
        <f>Exchanges!C2576</f>
        <v>108883</v>
      </c>
      <c r="C2572" s="1" t="str">
        <f>Exchanges!D2576</f>
        <v>soil</v>
      </c>
      <c r="D2572" s="1" t="str">
        <f>Exchanges!E2576</f>
        <v>industrial</v>
      </c>
      <c r="E2572" s="1" t="str">
        <f>Exchanges!F2576</f>
        <v>eb6aec67-7ee3-470f-afdb-6d5010d9b72c</v>
      </c>
      <c r="F2572" s="1" t="str">
        <f>Exchanges!G2576</f>
        <v>Adhesive manufacturing</v>
      </c>
      <c r="G2572" s="1">
        <f>Exchanges!H2576</f>
        <v>325520</v>
      </c>
      <c r="H2572" s="1" t="str">
        <f>Exchanges!I2576</f>
        <v>US</v>
      </c>
      <c r="I2572" s="1">
        <f>Exchanges!J2576</f>
        <v>1.9754376796446299E-9</v>
      </c>
      <c r="J2572" s="1" t="str">
        <f>Exchanges!K2576</f>
        <v>kg</v>
      </c>
      <c r="K2572" s="1"/>
      <c r="L2572" s="1"/>
      <c r="M2572" s="1"/>
      <c r="N2572" s="1"/>
      <c r="O2572" s="1"/>
      <c r="P2572" s="86">
        <f>ROUND(Exchanges!Q2576,0)</f>
        <v>5</v>
      </c>
      <c r="Q2572" s="1">
        <f>Exchanges!R2576</f>
        <v>1</v>
      </c>
      <c r="R2572" s="1">
        <f>Exchanges!S2576</f>
        <v>1</v>
      </c>
      <c r="S2572" s="1">
        <f>Exchanges!T2576</f>
        <v>1</v>
      </c>
      <c r="T2572" s="1">
        <f>Exchanges!U2576</f>
        <v>4</v>
      </c>
      <c r="U2572" s="1">
        <f>Exchanges!V2576</f>
        <v>2013</v>
      </c>
      <c r="V2572" s="1" t="str">
        <f>Exchanges!W2576</f>
        <v>TOLUENE</v>
      </c>
      <c r="W2572" s="1" t="str">
        <f>Exchanges!X2576</f>
        <v>TRI</v>
      </c>
      <c r="X2572" s="1"/>
    </row>
    <row r="2573" spans="1:24" x14ac:dyDescent="0.15">
      <c r="A2573" s="1" t="str">
        <f>Exchanges!B2577</f>
        <v>BUTYL ACRYLATE</v>
      </c>
      <c r="B2573" s="1">
        <f>Exchanges!C2577</f>
        <v>141322</v>
      </c>
      <c r="C2573" s="1" t="str">
        <f>Exchanges!D2577</f>
        <v>soil</v>
      </c>
      <c r="D2573" s="1" t="str">
        <f>Exchanges!E2577</f>
        <v>unspecified</v>
      </c>
      <c r="E2573" s="1" t="str">
        <f>Exchanges!F2577</f>
        <v>7291229d-9926-4c7d-a20a-97e50b074287</v>
      </c>
      <c r="F2573" s="1" t="str">
        <f>Exchanges!G2577</f>
        <v>Adhesive manufacturing</v>
      </c>
      <c r="G2573" s="1">
        <f>Exchanges!H2577</f>
        <v>325520</v>
      </c>
      <c r="H2573" s="1" t="str">
        <f>Exchanges!I2577</f>
        <v>US</v>
      </c>
      <c r="I2573" s="1">
        <f>Exchanges!J2577</f>
        <v>3.4767703161745494E-9</v>
      </c>
      <c r="J2573" s="1" t="str">
        <f>Exchanges!K2577</f>
        <v>kg</v>
      </c>
      <c r="K2573" s="1"/>
      <c r="L2573" s="1"/>
      <c r="M2573" s="1"/>
      <c r="N2573" s="1"/>
      <c r="O2573" s="1"/>
      <c r="P2573" s="86">
        <f>ROUND(Exchanges!Q2577,0)</f>
        <v>4</v>
      </c>
      <c r="Q2573" s="1">
        <f>Exchanges!R2577</f>
        <v>1</v>
      </c>
      <c r="R2573" s="1">
        <f>Exchanges!S2577</f>
        <v>1</v>
      </c>
      <c r="S2573" s="1">
        <f>Exchanges!T2577</f>
        <v>1</v>
      </c>
      <c r="T2573" s="1">
        <f>Exchanges!U2577</f>
        <v>4</v>
      </c>
      <c r="U2573" s="1">
        <f>Exchanges!V2577</f>
        <v>2013</v>
      </c>
      <c r="V2573" s="1" t="str">
        <f>Exchanges!W2577</f>
        <v>BUTYL ACRYLATE</v>
      </c>
      <c r="W2573" s="1" t="str">
        <f>Exchanges!X2577</f>
        <v>TRI</v>
      </c>
      <c r="X2573" s="1"/>
    </row>
    <row r="2574" spans="1:24" x14ac:dyDescent="0.15">
      <c r="A2574" s="1" t="str">
        <f>Exchanges!B2578</f>
        <v>Methyl methacrylate</v>
      </c>
      <c r="B2574" s="1">
        <f>Exchanges!C2578</f>
        <v>80626</v>
      </c>
      <c r="C2574" s="1" t="str">
        <f>Exchanges!D2578</f>
        <v>soil</v>
      </c>
      <c r="D2574" s="1" t="str">
        <f>Exchanges!E2578</f>
        <v>unspecified</v>
      </c>
      <c r="E2574" s="1" t="str">
        <f>Exchanges!F2578</f>
        <v>7a8cfe81-5a36-4337-bf92-48d4b5c45456</v>
      </c>
      <c r="F2574" s="1" t="str">
        <f>Exchanges!G2578</f>
        <v>Adhesive manufacturing</v>
      </c>
      <c r="G2574" s="1">
        <f>Exchanges!H2578</f>
        <v>325520</v>
      </c>
      <c r="H2574" s="1" t="str">
        <f>Exchanges!I2578</f>
        <v>US</v>
      </c>
      <c r="I2574" s="1">
        <f>Exchanges!J2578</f>
        <v>3.4767703161745494E-9</v>
      </c>
      <c r="J2574" s="1" t="str">
        <f>Exchanges!K2578</f>
        <v>kg</v>
      </c>
      <c r="K2574" s="1"/>
      <c r="L2574" s="1"/>
      <c r="M2574" s="1"/>
      <c r="N2574" s="1"/>
      <c r="O2574" s="1"/>
      <c r="P2574" s="86">
        <f>ROUND(Exchanges!Q2578,0)</f>
        <v>3</v>
      </c>
      <c r="Q2574" s="1">
        <f>Exchanges!R2578</f>
        <v>1</v>
      </c>
      <c r="R2574" s="1">
        <f>Exchanges!S2578</f>
        <v>1</v>
      </c>
      <c r="S2574" s="1">
        <f>Exchanges!T2578</f>
        <v>1</v>
      </c>
      <c r="T2574" s="1">
        <f>Exchanges!U2578</f>
        <v>4</v>
      </c>
      <c r="U2574" s="1">
        <f>Exchanges!V2578</f>
        <v>2013</v>
      </c>
      <c r="V2574" s="1" t="str">
        <f>Exchanges!W2578</f>
        <v>METHYL METHACRYLATE</v>
      </c>
      <c r="W2574" s="1" t="str">
        <f>Exchanges!X2578</f>
        <v>TRI</v>
      </c>
      <c r="X2574" s="1"/>
    </row>
    <row r="2575" spans="1:24" x14ac:dyDescent="0.15">
      <c r="A2575" s="1" t="str">
        <f>Exchanges!B2579</f>
        <v>styrene</v>
      </c>
      <c r="B2575" s="1">
        <f>Exchanges!C2579</f>
        <v>100425</v>
      </c>
      <c r="C2575" s="1" t="str">
        <f>Exchanges!D2579</f>
        <v>soil</v>
      </c>
      <c r="D2575" s="1" t="str">
        <f>Exchanges!E2579</f>
        <v>industrial</v>
      </c>
      <c r="E2575" s="1" t="str">
        <f>Exchanges!F2579</f>
        <v>b1357454-45c7-47e9-a745-9e597d3ea3c8</v>
      </c>
      <c r="F2575" s="1" t="str">
        <f>Exchanges!G2579</f>
        <v>Adhesive manufacturing</v>
      </c>
      <c r="G2575" s="1">
        <f>Exchanges!H2579</f>
        <v>325520</v>
      </c>
      <c r="H2575" s="1" t="str">
        <f>Exchanges!I2579</f>
        <v>US</v>
      </c>
      <c r="I2575" s="1">
        <f>Exchanges!J2579</f>
        <v>4.1879278808466166E-9</v>
      </c>
      <c r="J2575" s="1" t="str">
        <f>Exchanges!K2579</f>
        <v>kg</v>
      </c>
      <c r="K2575" s="1"/>
      <c r="L2575" s="1"/>
      <c r="M2575" s="1"/>
      <c r="N2575" s="1"/>
      <c r="O2575" s="1"/>
      <c r="P2575" s="86">
        <f>ROUND(Exchanges!Q2579,0)</f>
        <v>3</v>
      </c>
      <c r="Q2575" s="1">
        <f>Exchanges!R2579</f>
        <v>1</v>
      </c>
      <c r="R2575" s="1">
        <f>Exchanges!S2579</f>
        <v>1</v>
      </c>
      <c r="S2575" s="1">
        <f>Exchanges!T2579</f>
        <v>1</v>
      </c>
      <c r="T2575" s="1">
        <f>Exchanges!U2579</f>
        <v>4</v>
      </c>
      <c r="U2575" s="1">
        <f>Exchanges!V2579</f>
        <v>2013</v>
      </c>
      <c r="V2575" s="1" t="str">
        <f>Exchanges!W2579</f>
        <v>STYRENE</v>
      </c>
      <c r="W2575" s="1" t="str">
        <f>Exchanges!X2579</f>
        <v>TRI</v>
      </c>
      <c r="X2575" s="1"/>
    </row>
    <row r="2576" spans="1:24" x14ac:dyDescent="0.15">
      <c r="A2576" s="1" t="str">
        <f>Exchanges!B2580</f>
        <v>Acrylic acid</v>
      </c>
      <c r="B2576" s="1">
        <f>Exchanges!C2580</f>
        <v>79107</v>
      </c>
      <c r="C2576" s="1" t="str">
        <f>Exchanges!D2580</f>
        <v>soil</v>
      </c>
      <c r="D2576" s="1" t="str">
        <f>Exchanges!E2580</f>
        <v>unspecified</v>
      </c>
      <c r="E2576" s="1" t="str">
        <f>Exchanges!F2580</f>
        <v>9b92f222-1228-4f6f-a98d-57dbf6b94964</v>
      </c>
      <c r="F2576" s="1" t="str">
        <f>Exchanges!G2580</f>
        <v>Adhesive manufacturing</v>
      </c>
      <c r="G2576" s="1">
        <f>Exchanges!H2580</f>
        <v>325520</v>
      </c>
      <c r="H2576" s="1" t="str">
        <f>Exchanges!I2580</f>
        <v>US</v>
      </c>
      <c r="I2576" s="1">
        <f>Exchanges!J2580</f>
        <v>4.3854716488110799E-9</v>
      </c>
      <c r="J2576" s="1" t="str">
        <f>Exchanges!K2580</f>
        <v>kg</v>
      </c>
      <c r="K2576" s="1"/>
      <c r="L2576" s="1"/>
      <c r="M2576" s="1"/>
      <c r="N2576" s="1"/>
      <c r="O2576" s="1"/>
      <c r="P2576" s="86">
        <f>ROUND(Exchanges!Q2580,0)</f>
        <v>4</v>
      </c>
      <c r="Q2576" s="1">
        <f>Exchanges!R2580</f>
        <v>1</v>
      </c>
      <c r="R2576" s="1">
        <f>Exchanges!S2580</f>
        <v>1</v>
      </c>
      <c r="S2576" s="1">
        <f>Exchanges!T2580</f>
        <v>1</v>
      </c>
      <c r="T2576" s="1">
        <f>Exchanges!U2580</f>
        <v>4</v>
      </c>
      <c r="U2576" s="1">
        <f>Exchanges!V2580</f>
        <v>2013</v>
      </c>
      <c r="V2576" s="1" t="str">
        <f>Exchanges!W2580</f>
        <v>ACRYLIC ACID</v>
      </c>
      <c r="W2576" s="1" t="str">
        <f>Exchanges!X2580</f>
        <v>TRI</v>
      </c>
      <c r="X2576" s="1"/>
    </row>
    <row r="2577" spans="1:24" x14ac:dyDescent="0.15">
      <c r="A2577" s="1" t="str">
        <f>Exchanges!B2581</f>
        <v>Vinyl acetate</v>
      </c>
      <c r="B2577" s="1">
        <f>Exchanges!C2581</f>
        <v>108054</v>
      </c>
      <c r="C2577" s="1" t="str">
        <f>Exchanges!D2581</f>
        <v>soil</v>
      </c>
      <c r="D2577" s="1" t="str">
        <f>Exchanges!E2581</f>
        <v>unspecified</v>
      </c>
      <c r="E2577" s="1" t="str">
        <f>Exchanges!F2581</f>
        <v>66247a07-c9c2-4f65-9eb0-ff598781e85a</v>
      </c>
      <c r="F2577" s="1" t="str">
        <f>Exchanges!G2581</f>
        <v>Adhesive manufacturing</v>
      </c>
      <c r="G2577" s="1">
        <f>Exchanges!H2581</f>
        <v>325520</v>
      </c>
      <c r="H2577" s="1" t="str">
        <f>Exchanges!I2581</f>
        <v>US</v>
      </c>
      <c r="I2577" s="1">
        <f>Exchanges!J2581</f>
        <v>2.1887849490462502E-8</v>
      </c>
      <c r="J2577" s="1" t="str">
        <f>Exchanges!K2581</f>
        <v>kg</v>
      </c>
      <c r="K2577" s="1"/>
      <c r="L2577" s="1"/>
      <c r="M2577" s="1"/>
      <c r="N2577" s="1"/>
      <c r="O2577" s="1"/>
      <c r="P2577" s="86">
        <f>ROUND(Exchanges!Q2581,0)</f>
        <v>4</v>
      </c>
      <c r="Q2577" s="1">
        <f>Exchanges!R2581</f>
        <v>1</v>
      </c>
      <c r="R2577" s="1">
        <f>Exchanges!S2581</f>
        <v>1</v>
      </c>
      <c r="S2577" s="1">
        <f>Exchanges!T2581</f>
        <v>1</v>
      </c>
      <c r="T2577" s="1">
        <f>Exchanges!U2581</f>
        <v>4</v>
      </c>
      <c r="U2577" s="1">
        <f>Exchanges!V2581</f>
        <v>2013</v>
      </c>
      <c r="V2577" s="1" t="str">
        <f>Exchanges!W2581</f>
        <v>VINYL ACETATE</v>
      </c>
      <c r="W2577" s="1" t="str">
        <f>Exchanges!X2581</f>
        <v>TRI</v>
      </c>
      <c r="X2577" s="1"/>
    </row>
    <row r="2578" spans="1:24" x14ac:dyDescent="0.15">
      <c r="A2578" s="1" t="str">
        <f>Exchanges!B2582</f>
        <v>Phenol</v>
      </c>
      <c r="B2578" s="1">
        <f>Exchanges!C2582</f>
        <v>108952</v>
      </c>
      <c r="C2578" s="1" t="str">
        <f>Exchanges!D2582</f>
        <v>soil</v>
      </c>
      <c r="D2578" s="1" t="str">
        <f>Exchanges!E2582</f>
        <v>unspecified</v>
      </c>
      <c r="E2578" s="1" t="str">
        <f>Exchanges!F2582</f>
        <v>695a9417-e404-4ae4-a1df-58c07f015570</v>
      </c>
      <c r="F2578" s="1" t="str">
        <f>Exchanges!G2582</f>
        <v>Adhesive manufacturing</v>
      </c>
      <c r="G2578" s="1">
        <f>Exchanges!H2582</f>
        <v>325520</v>
      </c>
      <c r="H2578" s="1" t="str">
        <f>Exchanges!I2582</f>
        <v>US</v>
      </c>
      <c r="I2578" s="1">
        <f>Exchanges!J2582</f>
        <v>3.6940684609354581E-8</v>
      </c>
      <c r="J2578" s="1" t="str">
        <f>Exchanges!K2582</f>
        <v>kg</v>
      </c>
      <c r="K2578" s="1"/>
      <c r="L2578" s="1"/>
      <c r="M2578" s="1"/>
      <c r="N2578" s="1"/>
      <c r="O2578" s="1"/>
      <c r="P2578" s="86">
        <f>ROUND(Exchanges!Q2582,0)</f>
        <v>3</v>
      </c>
      <c r="Q2578" s="1">
        <f>Exchanges!R2582</f>
        <v>1</v>
      </c>
      <c r="R2578" s="1">
        <f>Exchanges!S2582</f>
        <v>1</v>
      </c>
      <c r="S2578" s="1">
        <f>Exchanges!T2582</f>
        <v>1</v>
      </c>
      <c r="T2578" s="1">
        <f>Exchanges!U2582</f>
        <v>4</v>
      </c>
      <c r="U2578" s="1">
        <f>Exchanges!V2582</f>
        <v>2013</v>
      </c>
      <c r="V2578" s="1" t="str">
        <f>Exchanges!W2582</f>
        <v>PHENOL</v>
      </c>
      <c r="W2578" s="1" t="str">
        <f>Exchanges!X2582</f>
        <v>TRI</v>
      </c>
      <c r="X2578" s="1"/>
    </row>
    <row r="2579" spans="1:24" x14ac:dyDescent="0.15">
      <c r="A2579" s="1" t="str">
        <f>Exchanges!B2583</f>
        <v>Benzene, ethyl-</v>
      </c>
      <c r="B2579" s="1">
        <f>Exchanges!C2583</f>
        <v>100414</v>
      </c>
      <c r="C2579" s="1" t="str">
        <f>Exchanges!D2583</f>
        <v>soil</v>
      </c>
      <c r="D2579" s="1" t="str">
        <f>Exchanges!E2583</f>
        <v>unspecified</v>
      </c>
      <c r="E2579" s="1" t="str">
        <f>Exchanges!F2583</f>
        <v>bd87711a-ca51-4601-8d81-7ea58f2f7362</v>
      </c>
      <c r="F2579" s="1" t="str">
        <f>Exchanges!G2583</f>
        <v>Soap and cleaning compound manufacturing</v>
      </c>
      <c r="G2579" s="1">
        <f>Exchanges!H2583</f>
        <v>325610</v>
      </c>
      <c r="H2579" s="1" t="str">
        <f>Exchanges!I2583</f>
        <v>US</v>
      </c>
      <c r="I2579" s="1">
        <f>Exchanges!J2583</f>
        <v>7.7432570843291231E-13</v>
      </c>
      <c r="J2579" s="1" t="str">
        <f>Exchanges!K2583</f>
        <v>kg</v>
      </c>
      <c r="K2579" s="1"/>
      <c r="L2579" s="1"/>
      <c r="M2579" s="1"/>
      <c r="N2579" s="1"/>
      <c r="O2579" s="1"/>
      <c r="P2579" s="86">
        <f>ROUND(Exchanges!Q2583,0)</f>
        <v>4</v>
      </c>
      <c r="Q2579" s="1">
        <f>Exchanges!R2583</f>
        <v>1</v>
      </c>
      <c r="R2579" s="1">
        <f>Exchanges!S2583</f>
        <v>1</v>
      </c>
      <c r="S2579" s="1">
        <f>Exchanges!T2583</f>
        <v>1</v>
      </c>
      <c r="T2579" s="1">
        <f>Exchanges!U2583</f>
        <v>5</v>
      </c>
      <c r="U2579" s="1">
        <f>Exchanges!V2583</f>
        <v>2013</v>
      </c>
      <c r="V2579" s="1" t="str">
        <f>Exchanges!W2583</f>
        <v>ETHYLBENZENE</v>
      </c>
      <c r="W2579" s="1" t="str">
        <f>Exchanges!X2583</f>
        <v>TRI</v>
      </c>
      <c r="X2579" s="1"/>
    </row>
    <row r="2580" spans="1:24" x14ac:dyDescent="0.15">
      <c r="A2580" s="1" t="str">
        <f>Exchanges!B2584</f>
        <v>1,2,4-trimethylbenzene</v>
      </c>
      <c r="B2580" s="1">
        <f>Exchanges!C2584</f>
        <v>95636</v>
      </c>
      <c r="C2580" s="1" t="str">
        <f>Exchanges!D2584</f>
        <v>soil</v>
      </c>
      <c r="D2580" s="1" t="str">
        <f>Exchanges!E2584</f>
        <v>industrial</v>
      </c>
      <c r="E2580" s="1" t="str">
        <f>Exchanges!F2584</f>
        <v>34e8f5ee-5af9-3853-839e-aacc6358b37f</v>
      </c>
      <c r="F2580" s="1" t="str">
        <f>Exchanges!G2584</f>
        <v>Soap and cleaning compound manufacturing</v>
      </c>
      <c r="G2580" s="1">
        <f>Exchanges!H2584</f>
        <v>325610</v>
      </c>
      <c r="H2580" s="1" t="str">
        <f>Exchanges!I2584</f>
        <v>US</v>
      </c>
      <c r="I2580" s="1">
        <f>Exchanges!J2584</f>
        <v>1.106179583475589E-11</v>
      </c>
      <c r="J2580" s="1" t="str">
        <f>Exchanges!K2584</f>
        <v>kg</v>
      </c>
      <c r="K2580" s="1"/>
      <c r="L2580" s="1"/>
      <c r="M2580" s="1"/>
      <c r="N2580" s="1"/>
      <c r="O2580" s="1"/>
      <c r="P2580" s="86">
        <f>ROUND(Exchanges!Q2584,0)</f>
        <v>5</v>
      </c>
      <c r="Q2580" s="1">
        <f>Exchanges!R2584</f>
        <v>1</v>
      </c>
      <c r="R2580" s="1">
        <f>Exchanges!S2584</f>
        <v>1</v>
      </c>
      <c r="S2580" s="1">
        <f>Exchanges!T2584</f>
        <v>1</v>
      </c>
      <c r="T2580" s="1">
        <f>Exchanges!U2584</f>
        <v>5</v>
      </c>
      <c r="U2580" s="1">
        <f>Exchanges!V2584</f>
        <v>2013</v>
      </c>
      <c r="V2580" s="1" t="str">
        <f>Exchanges!W2584</f>
        <v>1,2,4-TRIMETHYLBENZENE</v>
      </c>
      <c r="W2580" s="1" t="str">
        <f>Exchanges!X2584</f>
        <v>TRI</v>
      </c>
      <c r="X2580" s="1"/>
    </row>
    <row r="2581" spans="1:24" x14ac:dyDescent="0.15">
      <c r="A2581" s="1" t="str">
        <f>Exchanges!B2585</f>
        <v>1,4-DIOXANE</v>
      </c>
      <c r="B2581" s="1">
        <f>Exchanges!C2585</f>
        <v>123911</v>
      </c>
      <c r="C2581" s="1" t="str">
        <f>Exchanges!D2585</f>
        <v>soil</v>
      </c>
      <c r="D2581" s="1" t="str">
        <f>Exchanges!E2585</f>
        <v>unspecified</v>
      </c>
      <c r="E2581" s="1" t="str">
        <f>Exchanges!F2585</f>
        <v>d67dbeee-1359-49de-a686-c720ba661c97</v>
      </c>
      <c r="F2581" s="1" t="str">
        <f>Exchanges!G2585</f>
        <v>Soap and cleaning compound manufacturing</v>
      </c>
      <c r="G2581" s="1">
        <f>Exchanges!H2585</f>
        <v>325610</v>
      </c>
      <c r="H2581" s="1" t="str">
        <f>Exchanges!I2585</f>
        <v>US</v>
      </c>
      <c r="I2581" s="1">
        <f>Exchanges!J2585</f>
        <v>2.2123591669511779E-11</v>
      </c>
      <c r="J2581" s="1" t="str">
        <f>Exchanges!K2585</f>
        <v>kg</v>
      </c>
      <c r="K2581" s="1"/>
      <c r="L2581" s="1"/>
      <c r="M2581" s="1"/>
      <c r="N2581" s="1"/>
      <c r="O2581" s="1"/>
      <c r="P2581" s="86">
        <f>ROUND(Exchanges!Q2585,0)</f>
        <v>4</v>
      </c>
      <c r="Q2581" s="1">
        <f>Exchanges!R2585</f>
        <v>1</v>
      </c>
      <c r="R2581" s="1">
        <f>Exchanges!S2585</f>
        <v>1</v>
      </c>
      <c r="S2581" s="1">
        <f>Exchanges!T2585</f>
        <v>1</v>
      </c>
      <c r="T2581" s="1">
        <f>Exchanges!U2585</f>
        <v>5</v>
      </c>
      <c r="U2581" s="1">
        <f>Exchanges!V2585</f>
        <v>2013</v>
      </c>
      <c r="V2581" s="1" t="str">
        <f>Exchanges!W2585</f>
        <v>1,4-DIOXANE</v>
      </c>
      <c r="W2581" s="1" t="str">
        <f>Exchanges!X2585</f>
        <v>TRI</v>
      </c>
      <c r="X2581" s="1"/>
    </row>
    <row r="2582" spans="1:24" x14ac:dyDescent="0.15">
      <c r="A2582" s="1" t="str">
        <f>Exchanges!B2586</f>
        <v>Methane, monochloro-, R-40</v>
      </c>
      <c r="B2582" s="1">
        <f>Exchanges!C2586</f>
        <v>74873</v>
      </c>
      <c r="C2582" s="1" t="str">
        <f>Exchanges!D2586</f>
        <v>soil</v>
      </c>
      <c r="D2582" s="1" t="str">
        <f>Exchanges!E2586</f>
        <v>unspecified</v>
      </c>
      <c r="E2582" s="1" t="str">
        <f>Exchanges!F2586</f>
        <v>5e6a5695-423f-4efb-aea4-4996580fad9b</v>
      </c>
      <c r="F2582" s="1" t="str">
        <f>Exchanges!G2586</f>
        <v>Soap and cleaning compound manufacturing</v>
      </c>
      <c r="G2582" s="1">
        <f>Exchanges!H2586</f>
        <v>325610</v>
      </c>
      <c r="H2582" s="1" t="str">
        <f>Exchanges!I2586</f>
        <v>US</v>
      </c>
      <c r="I2582" s="1">
        <f>Exchanges!J2586</f>
        <v>2.2123591669511779E-11</v>
      </c>
      <c r="J2582" s="1" t="str">
        <f>Exchanges!K2586</f>
        <v>kg</v>
      </c>
      <c r="K2582" s="1"/>
      <c r="L2582" s="1"/>
      <c r="M2582" s="1"/>
      <c r="N2582" s="1"/>
      <c r="O2582" s="1"/>
      <c r="P2582" s="86">
        <f>ROUND(Exchanges!Q2586,0)</f>
        <v>3</v>
      </c>
      <c r="Q2582" s="1">
        <f>Exchanges!R2586</f>
        <v>1</v>
      </c>
      <c r="R2582" s="1">
        <f>Exchanges!S2586</f>
        <v>1</v>
      </c>
      <c r="S2582" s="1">
        <f>Exchanges!T2586</f>
        <v>1</v>
      </c>
      <c r="T2582" s="1">
        <f>Exchanges!U2586</f>
        <v>5</v>
      </c>
      <c r="U2582" s="1">
        <f>Exchanges!V2586</f>
        <v>2013</v>
      </c>
      <c r="V2582" s="1" t="str">
        <f>Exchanges!W2586</f>
        <v>CHLOROMETHANE</v>
      </c>
      <c r="W2582" s="1" t="str">
        <f>Exchanges!X2586</f>
        <v>TRI</v>
      </c>
      <c r="X2582" s="1"/>
    </row>
    <row r="2583" spans="1:24" x14ac:dyDescent="0.15">
      <c r="A2583" s="1" t="str">
        <f>Exchanges!B2587</f>
        <v>Acrylonitrile</v>
      </c>
      <c r="B2583" s="1">
        <f>Exchanges!C2587</f>
        <v>107131</v>
      </c>
      <c r="C2583" s="1" t="str">
        <f>Exchanges!D2587</f>
        <v>soil</v>
      </c>
      <c r="D2583" s="1" t="str">
        <f>Exchanges!E2587</f>
        <v>unspecified</v>
      </c>
      <c r="E2583" s="1" t="str">
        <f>Exchanges!F2587</f>
        <v>17d16108-d4fd-452e-a7ef-584a8f306e58</v>
      </c>
      <c r="F2583" s="1" t="str">
        <f>Exchanges!G2587</f>
        <v>Soap and cleaning compound manufacturing</v>
      </c>
      <c r="G2583" s="1">
        <f>Exchanges!H2587</f>
        <v>325610</v>
      </c>
      <c r="H2583" s="1" t="str">
        <f>Exchanges!I2587</f>
        <v>US</v>
      </c>
      <c r="I2583" s="1">
        <f>Exchanges!J2587</f>
        <v>1.2167975418231478E-10</v>
      </c>
      <c r="J2583" s="1" t="str">
        <f>Exchanges!K2587</f>
        <v>kg</v>
      </c>
      <c r="K2583" s="1"/>
      <c r="L2583" s="1"/>
      <c r="M2583" s="1"/>
      <c r="N2583" s="1"/>
      <c r="O2583" s="1"/>
      <c r="P2583" s="86">
        <f>ROUND(Exchanges!Q2587,0)</f>
        <v>3</v>
      </c>
      <c r="Q2583" s="1">
        <f>Exchanges!R2587</f>
        <v>1</v>
      </c>
      <c r="R2583" s="1">
        <f>Exchanges!S2587</f>
        <v>1</v>
      </c>
      <c r="S2583" s="1">
        <f>Exchanges!T2587</f>
        <v>1</v>
      </c>
      <c r="T2583" s="1">
        <f>Exchanges!U2587</f>
        <v>5</v>
      </c>
      <c r="U2583" s="1">
        <f>Exchanges!V2587</f>
        <v>2013</v>
      </c>
      <c r="V2583" s="1" t="str">
        <f>Exchanges!W2587</f>
        <v>ACRYLONITRILE</v>
      </c>
      <c r="W2583" s="1" t="str">
        <f>Exchanges!X2587</f>
        <v>TRI</v>
      </c>
      <c r="X2583" s="1"/>
    </row>
    <row r="2584" spans="1:24" x14ac:dyDescent="0.15">
      <c r="A2584" s="1" t="str">
        <f>Exchanges!B2588</f>
        <v>Ethylene glycol</v>
      </c>
      <c r="B2584" s="1">
        <f>Exchanges!C2588</f>
        <v>107211</v>
      </c>
      <c r="C2584" s="1" t="str">
        <f>Exchanges!D2588</f>
        <v>soil</v>
      </c>
      <c r="D2584" s="1" t="str">
        <f>Exchanges!E2588</f>
        <v>unspecified</v>
      </c>
      <c r="E2584" s="1" t="str">
        <f>Exchanges!F2588</f>
        <v>6b3eef74-d2b3-4925-85f7-b56ec21ce36a</v>
      </c>
      <c r="F2584" s="1" t="str">
        <f>Exchanges!G2588</f>
        <v>Soap and cleaning compound manufacturing</v>
      </c>
      <c r="G2584" s="1">
        <f>Exchanges!H2588</f>
        <v>325610</v>
      </c>
      <c r="H2584" s="1" t="str">
        <f>Exchanges!I2588</f>
        <v>US</v>
      </c>
      <c r="I2584" s="1">
        <f>Exchanges!J2588</f>
        <v>1.9247524752475247E-10</v>
      </c>
      <c r="J2584" s="1" t="str">
        <f>Exchanges!K2588</f>
        <v>kg</v>
      </c>
      <c r="K2584" s="1"/>
      <c r="L2584" s="1"/>
      <c r="M2584" s="1"/>
      <c r="N2584" s="1"/>
      <c r="O2584" s="1"/>
      <c r="P2584" s="86">
        <f>ROUND(Exchanges!Q2588,0)</f>
        <v>5</v>
      </c>
      <c r="Q2584" s="1">
        <f>Exchanges!R2588</f>
        <v>1</v>
      </c>
      <c r="R2584" s="1">
        <f>Exchanges!S2588</f>
        <v>1</v>
      </c>
      <c r="S2584" s="1">
        <f>Exchanges!T2588</f>
        <v>1</v>
      </c>
      <c r="T2584" s="1">
        <f>Exchanges!U2588</f>
        <v>5</v>
      </c>
      <c r="U2584" s="1">
        <f>Exchanges!V2588</f>
        <v>2013</v>
      </c>
      <c r="V2584" s="1" t="str">
        <f>Exchanges!W2588</f>
        <v>ETHYLENE GLYCOL</v>
      </c>
      <c r="W2584" s="1" t="str">
        <f>Exchanges!X2588</f>
        <v>TRI</v>
      </c>
      <c r="X2584" s="1"/>
    </row>
    <row r="2585" spans="1:24" x14ac:dyDescent="0.15">
      <c r="A2585" s="1" t="str">
        <f>Exchanges!B2589</f>
        <v>Formaldehyde</v>
      </c>
      <c r="B2585" s="1">
        <f>Exchanges!C2589</f>
        <v>50000</v>
      </c>
      <c r="C2585" s="1" t="str">
        <f>Exchanges!D2589</f>
        <v>soil</v>
      </c>
      <c r="D2585" s="1" t="str">
        <f>Exchanges!E2589</f>
        <v>unspecified</v>
      </c>
      <c r="E2585" s="1" t="str">
        <f>Exchanges!F2589</f>
        <v>aa145238-36a2-4355-9352-79ec301df319</v>
      </c>
      <c r="F2585" s="1" t="str">
        <f>Exchanges!G2589</f>
        <v>Soap and cleaning compound manufacturing</v>
      </c>
      <c r="G2585" s="1">
        <f>Exchanges!H2589</f>
        <v>325610</v>
      </c>
      <c r="H2585" s="1" t="str">
        <f>Exchanges!I2589</f>
        <v>US</v>
      </c>
      <c r="I2585" s="1">
        <f>Exchanges!J2589</f>
        <v>2.7654489586889724E-10</v>
      </c>
      <c r="J2585" s="1" t="str">
        <f>Exchanges!K2589</f>
        <v>kg</v>
      </c>
      <c r="K2585" s="1"/>
      <c r="L2585" s="1"/>
      <c r="M2585" s="1"/>
      <c r="N2585" s="1"/>
      <c r="O2585" s="1"/>
      <c r="P2585" s="86">
        <f>ROUND(Exchanges!Q2589,0)</f>
        <v>2</v>
      </c>
      <c r="Q2585" s="1">
        <f>Exchanges!R2589</f>
        <v>1</v>
      </c>
      <c r="R2585" s="1">
        <f>Exchanges!S2589</f>
        <v>1</v>
      </c>
      <c r="S2585" s="1">
        <f>Exchanges!T2589</f>
        <v>1</v>
      </c>
      <c r="T2585" s="1">
        <f>Exchanges!U2589</f>
        <v>5</v>
      </c>
      <c r="U2585" s="1">
        <f>Exchanges!V2589</f>
        <v>2013</v>
      </c>
      <c r="V2585" s="1" t="str">
        <f>Exchanges!W2589</f>
        <v>FORMALDEHYDE</v>
      </c>
      <c r="W2585" s="1" t="str">
        <f>Exchanges!X2589</f>
        <v>TRI</v>
      </c>
      <c r="X2585" s="1"/>
    </row>
    <row r="2586" spans="1:24" x14ac:dyDescent="0.15">
      <c r="A2586" s="1" t="str">
        <f>Exchanges!B2590</f>
        <v>Naphthalene</v>
      </c>
      <c r="B2586" s="1">
        <f>Exchanges!C2590</f>
        <v>91203</v>
      </c>
      <c r="C2586" s="1" t="str">
        <f>Exchanges!D2590</f>
        <v>soil</v>
      </c>
      <c r="D2586" s="1" t="str">
        <f>Exchanges!E2590</f>
        <v>unspecified</v>
      </c>
      <c r="E2586" s="1" t="str">
        <f>Exchanges!F2590</f>
        <v>5f164323-3e2b-47c7-82e2-e20a95361c64</v>
      </c>
      <c r="F2586" s="1" t="str">
        <f>Exchanges!G2590</f>
        <v>Soap and cleaning compound manufacturing</v>
      </c>
      <c r="G2586" s="1">
        <f>Exchanges!H2590</f>
        <v>325610</v>
      </c>
      <c r="H2586" s="1" t="str">
        <f>Exchanges!I2590</f>
        <v>US</v>
      </c>
      <c r="I2586" s="1">
        <f>Exchanges!J2590</f>
        <v>3.7941959713212697E-10</v>
      </c>
      <c r="J2586" s="1" t="str">
        <f>Exchanges!K2590</f>
        <v>kg</v>
      </c>
      <c r="K2586" s="1"/>
      <c r="L2586" s="1"/>
      <c r="M2586" s="1"/>
      <c r="N2586" s="1"/>
      <c r="O2586" s="1"/>
      <c r="P2586" s="86">
        <f>ROUND(Exchanges!Q2590,0)</f>
        <v>4</v>
      </c>
      <c r="Q2586" s="1">
        <f>Exchanges!R2590</f>
        <v>1</v>
      </c>
      <c r="R2586" s="1">
        <f>Exchanges!S2590</f>
        <v>1</v>
      </c>
      <c r="S2586" s="1">
        <f>Exchanges!T2590</f>
        <v>1</v>
      </c>
      <c r="T2586" s="1">
        <f>Exchanges!U2590</f>
        <v>5</v>
      </c>
      <c r="U2586" s="1">
        <f>Exchanges!V2590</f>
        <v>2013</v>
      </c>
      <c r="V2586" s="1" t="str">
        <f>Exchanges!W2590</f>
        <v>NAPHTHALENE</v>
      </c>
      <c r="W2586" s="1" t="str">
        <f>Exchanges!X2590</f>
        <v>TRI</v>
      </c>
      <c r="X2586" s="1"/>
    </row>
    <row r="2587" spans="1:24" x14ac:dyDescent="0.15">
      <c r="A2587" s="1" t="str">
        <f>Exchanges!B2591</f>
        <v>Butanol</v>
      </c>
      <c r="B2587" s="1">
        <f>Exchanges!C2591</f>
        <v>71363</v>
      </c>
      <c r="C2587" s="1" t="str">
        <f>Exchanges!D2591</f>
        <v>soil</v>
      </c>
      <c r="D2587" s="1" t="str">
        <f>Exchanges!E2591</f>
        <v>unspecified</v>
      </c>
      <c r="E2587" s="1" t="str">
        <f>Exchanges!F2591</f>
        <v>d88a8411-295e-453a-82fc-6db6c906b3ec</v>
      </c>
      <c r="F2587" s="1" t="str">
        <f>Exchanges!G2591</f>
        <v>Soap and cleaning compound manufacturing</v>
      </c>
      <c r="G2587" s="1">
        <f>Exchanges!H2591</f>
        <v>325610</v>
      </c>
      <c r="H2587" s="1" t="str">
        <f>Exchanges!I2591</f>
        <v>US</v>
      </c>
      <c r="I2587" s="1">
        <f>Exchanges!J2591</f>
        <v>4.1813588255377266E-10</v>
      </c>
      <c r="J2587" s="1" t="str">
        <f>Exchanges!K2591</f>
        <v>kg</v>
      </c>
      <c r="K2587" s="1"/>
      <c r="L2587" s="1"/>
      <c r="M2587" s="1"/>
      <c r="N2587" s="1"/>
      <c r="O2587" s="1"/>
      <c r="P2587" s="86">
        <f>ROUND(Exchanges!Q2591,0)</f>
        <v>5</v>
      </c>
      <c r="Q2587" s="1">
        <f>Exchanges!R2591</f>
        <v>1</v>
      </c>
      <c r="R2587" s="1">
        <f>Exchanges!S2591</f>
        <v>1</v>
      </c>
      <c r="S2587" s="1">
        <f>Exchanges!T2591</f>
        <v>1</v>
      </c>
      <c r="T2587" s="1">
        <f>Exchanges!U2591</f>
        <v>5</v>
      </c>
      <c r="U2587" s="1">
        <f>Exchanges!V2591</f>
        <v>2013</v>
      </c>
      <c r="V2587" s="1" t="str">
        <f>Exchanges!W2591</f>
        <v>N-BUTYL ALCOHOL</v>
      </c>
      <c r="W2587" s="1" t="str">
        <f>Exchanges!X2591</f>
        <v>TRI</v>
      </c>
      <c r="X2587" s="1"/>
    </row>
    <row r="2588" spans="1:24" x14ac:dyDescent="0.15">
      <c r="A2588" s="1" t="str">
        <f>Exchanges!B2592</f>
        <v>DIETHANOLAMINE</v>
      </c>
      <c r="B2588" s="1">
        <f>Exchanges!C2592</f>
        <v>111422</v>
      </c>
      <c r="C2588" s="1" t="str">
        <f>Exchanges!D2592</f>
        <v>soil</v>
      </c>
      <c r="D2588" s="1" t="str">
        <f>Exchanges!E2592</f>
        <v>unspecified</v>
      </c>
      <c r="E2588" s="1" t="str">
        <f>Exchanges!F2592</f>
        <v>7503c46a-8925-4904-a599-164c47f456f8</v>
      </c>
      <c r="F2588" s="1" t="str">
        <f>Exchanges!G2592</f>
        <v>Soap and cleaning compound manufacturing</v>
      </c>
      <c r="G2588" s="1">
        <f>Exchanges!H2592</f>
        <v>325610</v>
      </c>
      <c r="H2588" s="1" t="str">
        <f>Exchanges!I2592</f>
        <v>US</v>
      </c>
      <c r="I2588" s="1">
        <f>Exchanges!J2592</f>
        <v>4.8671901672925913E-10</v>
      </c>
      <c r="J2588" s="1" t="str">
        <f>Exchanges!K2592</f>
        <v>kg</v>
      </c>
      <c r="K2588" s="1"/>
      <c r="L2588" s="1"/>
      <c r="M2588" s="1"/>
      <c r="N2588" s="1"/>
      <c r="O2588" s="1"/>
      <c r="P2588" s="86">
        <f>ROUND(Exchanges!Q2592,0)</f>
        <v>4</v>
      </c>
      <c r="Q2588" s="1">
        <f>Exchanges!R2592</f>
        <v>1</v>
      </c>
      <c r="R2588" s="1">
        <f>Exchanges!S2592</f>
        <v>1</v>
      </c>
      <c r="S2588" s="1">
        <f>Exchanges!T2592</f>
        <v>1</v>
      </c>
      <c r="T2588" s="1">
        <f>Exchanges!U2592</f>
        <v>5</v>
      </c>
      <c r="U2588" s="1">
        <f>Exchanges!V2592</f>
        <v>2013</v>
      </c>
      <c r="V2588" s="1" t="str">
        <f>Exchanges!W2592</f>
        <v>DIETHANOLAMINE</v>
      </c>
      <c r="W2588" s="1" t="str">
        <f>Exchanges!X2592</f>
        <v>TRI</v>
      </c>
      <c r="X2588" s="1"/>
    </row>
    <row r="2589" spans="1:24" x14ac:dyDescent="0.15">
      <c r="A2589" s="1" t="str">
        <f>Exchanges!B2593</f>
        <v>Benzyl chloride</v>
      </c>
      <c r="B2589" s="1">
        <f>Exchanges!C2593</f>
        <v>100447</v>
      </c>
      <c r="C2589" s="1" t="str">
        <f>Exchanges!D2593</f>
        <v>soil</v>
      </c>
      <c r="D2589" s="1" t="str">
        <f>Exchanges!E2593</f>
        <v>unspecified</v>
      </c>
      <c r="E2589" s="1" t="str">
        <f>Exchanges!F2593</f>
        <v>49f999ff-d0c1-4273-a229-f7bd8db843d9</v>
      </c>
      <c r="F2589" s="1" t="str">
        <f>Exchanges!G2593</f>
        <v>Soap and cleaning compound manufacturing</v>
      </c>
      <c r="G2589" s="1">
        <f>Exchanges!H2593</f>
        <v>325610</v>
      </c>
      <c r="H2589" s="1" t="str">
        <f>Exchanges!I2593</f>
        <v>US</v>
      </c>
      <c r="I2589" s="1">
        <f>Exchanges!J2593</f>
        <v>1.2687879822465006E-9</v>
      </c>
      <c r="J2589" s="1" t="str">
        <f>Exchanges!K2593</f>
        <v>kg</v>
      </c>
      <c r="K2589" s="1"/>
      <c r="L2589" s="1"/>
      <c r="M2589" s="1"/>
      <c r="N2589" s="1"/>
      <c r="O2589" s="1"/>
      <c r="P2589" s="86">
        <f>ROUND(Exchanges!Q2593,0)</f>
        <v>3</v>
      </c>
      <c r="Q2589" s="1">
        <f>Exchanges!R2593</f>
        <v>1</v>
      </c>
      <c r="R2589" s="1">
        <f>Exchanges!S2593</f>
        <v>1</v>
      </c>
      <c r="S2589" s="1">
        <f>Exchanges!T2593</f>
        <v>1</v>
      </c>
      <c r="T2589" s="1">
        <f>Exchanges!U2593</f>
        <v>5</v>
      </c>
      <c r="U2589" s="1">
        <f>Exchanges!V2593</f>
        <v>2013</v>
      </c>
      <c r="V2589" s="1" t="str">
        <f>Exchanges!W2593</f>
        <v>BENZYL CHLORIDE</v>
      </c>
      <c r="W2589" s="1" t="str">
        <f>Exchanges!X2593</f>
        <v>TRI</v>
      </c>
      <c r="X2589" s="1"/>
    </row>
    <row r="2590" spans="1:24" x14ac:dyDescent="0.15">
      <c r="A2590" s="1" t="str">
        <f>Exchanges!B2594</f>
        <v>Triethyl amine</v>
      </c>
      <c r="B2590" s="1">
        <f>Exchanges!C2594</f>
        <v>121448</v>
      </c>
      <c r="C2590" s="1" t="str">
        <f>Exchanges!D2594</f>
        <v>soil</v>
      </c>
      <c r="D2590" s="1" t="str">
        <f>Exchanges!E2594</f>
        <v>unspecified</v>
      </c>
      <c r="E2590" s="1" t="str">
        <f>Exchanges!F2594</f>
        <v>e87e22c0-244b-41e0-8fc2-cc52f2a4db5b</v>
      </c>
      <c r="F2590" s="1" t="str">
        <f>Exchanges!G2594</f>
        <v>Soap and cleaning compound manufacturing</v>
      </c>
      <c r="G2590" s="1">
        <f>Exchanges!H2594</f>
        <v>325610</v>
      </c>
      <c r="H2590" s="1" t="str">
        <f>Exchanges!I2594</f>
        <v>US</v>
      </c>
      <c r="I2590" s="1">
        <f>Exchanges!J2594</f>
        <v>4.4955138272447931E-9</v>
      </c>
      <c r="J2590" s="1" t="str">
        <f>Exchanges!K2594</f>
        <v>kg</v>
      </c>
      <c r="K2590" s="1"/>
      <c r="L2590" s="1"/>
      <c r="M2590" s="1"/>
      <c r="N2590" s="1"/>
      <c r="O2590" s="1"/>
      <c r="P2590" s="86">
        <f>ROUND(Exchanges!Q2594,0)</f>
        <v>5</v>
      </c>
      <c r="Q2590" s="1">
        <f>Exchanges!R2594</f>
        <v>1</v>
      </c>
      <c r="R2590" s="1">
        <f>Exchanges!S2594</f>
        <v>1</v>
      </c>
      <c r="S2590" s="1">
        <f>Exchanges!T2594</f>
        <v>1</v>
      </c>
      <c r="T2590" s="1">
        <f>Exchanges!U2594</f>
        <v>5</v>
      </c>
      <c r="U2590" s="1">
        <f>Exchanges!V2594</f>
        <v>2013</v>
      </c>
      <c r="V2590" s="1" t="str">
        <f>Exchanges!W2594</f>
        <v>TRIETHYLAMINE</v>
      </c>
      <c r="W2590" s="1" t="str">
        <f>Exchanges!X2594</f>
        <v>TRI</v>
      </c>
      <c r="X2590" s="1"/>
    </row>
    <row r="2591" spans="1:24" x14ac:dyDescent="0.15">
      <c r="A2591" s="1" t="str">
        <f>Exchanges!B2595</f>
        <v>methanol</v>
      </c>
      <c r="B2591" s="1">
        <f>Exchanges!C2595</f>
        <v>67561</v>
      </c>
      <c r="C2591" s="1" t="str">
        <f>Exchanges!D2595</f>
        <v>soil</v>
      </c>
      <c r="D2591" s="1" t="str">
        <f>Exchanges!E2595</f>
        <v>industrial</v>
      </c>
      <c r="E2591" s="1" t="str">
        <f>Exchanges!F2595</f>
        <v>4b90ac07-27c5-4013-926a-e1eef49798ef</v>
      </c>
      <c r="F2591" s="1" t="str">
        <f>Exchanges!G2595</f>
        <v>Soap and cleaning compound manufacturing</v>
      </c>
      <c r="G2591" s="1">
        <f>Exchanges!H2595</f>
        <v>325610</v>
      </c>
      <c r="H2591" s="1" t="str">
        <f>Exchanges!I2595</f>
        <v>US</v>
      </c>
      <c r="I2591" s="1">
        <f>Exchanges!J2595</f>
        <v>6.6171662683509726E-8</v>
      </c>
      <c r="J2591" s="1" t="str">
        <f>Exchanges!K2595</f>
        <v>kg</v>
      </c>
      <c r="K2591" s="1"/>
      <c r="L2591" s="1"/>
      <c r="M2591" s="1"/>
      <c r="N2591" s="1"/>
      <c r="O2591" s="1"/>
      <c r="P2591" s="86">
        <f>ROUND(Exchanges!Q2595,0)</f>
        <v>3</v>
      </c>
      <c r="Q2591" s="1">
        <f>Exchanges!R2595</f>
        <v>1</v>
      </c>
      <c r="R2591" s="1">
        <f>Exchanges!S2595</f>
        <v>1</v>
      </c>
      <c r="S2591" s="1">
        <f>Exchanges!T2595</f>
        <v>1</v>
      </c>
      <c r="T2591" s="1">
        <f>Exchanges!U2595</f>
        <v>5</v>
      </c>
      <c r="U2591" s="1">
        <f>Exchanges!V2595</f>
        <v>2013</v>
      </c>
      <c r="V2591" s="1" t="str">
        <f>Exchanges!W2595</f>
        <v>METHANOL</v>
      </c>
      <c r="W2591" s="1" t="str">
        <f>Exchanges!X2595</f>
        <v>TRI</v>
      </c>
      <c r="X2591" s="1"/>
    </row>
    <row r="2592" spans="1:24" x14ac:dyDescent="0.15">
      <c r="A2592" s="1" t="str">
        <f>Exchanges!B2596</f>
        <v>Ethylene glycol monoethyl ether</v>
      </c>
      <c r="B2592" s="1">
        <f>Exchanges!C2596</f>
        <v>110805</v>
      </c>
      <c r="C2592" s="1" t="str">
        <f>Exchanges!D2596</f>
        <v>soil</v>
      </c>
      <c r="D2592" s="1" t="str">
        <f>Exchanges!E2596</f>
        <v>unspecified</v>
      </c>
      <c r="E2592" s="1" t="str">
        <f>Exchanges!F2596</f>
        <v>b74a8518-2acb-46f6-9aee-5d17d42faa86</v>
      </c>
      <c r="F2592" s="1" t="str">
        <f>Exchanges!G2596</f>
        <v>Soap and cleaning compound manufacturing</v>
      </c>
      <c r="G2592" s="1">
        <f>Exchanges!H2596</f>
        <v>325610</v>
      </c>
      <c r="H2592" s="1" t="str">
        <f>Exchanges!I2596</f>
        <v>US</v>
      </c>
      <c r="I2592" s="1">
        <f>Exchanges!J2596</f>
        <v>6.8273403892113349E-8</v>
      </c>
      <c r="J2592" s="1" t="str">
        <f>Exchanges!K2596</f>
        <v>kg</v>
      </c>
      <c r="K2592" s="1"/>
      <c r="L2592" s="1"/>
      <c r="M2592" s="1"/>
      <c r="N2592" s="1"/>
      <c r="O2592" s="1"/>
      <c r="P2592" s="86">
        <f>ROUND(Exchanges!Q2596,0)</f>
        <v>5</v>
      </c>
      <c r="Q2592" s="1">
        <f>Exchanges!R2596</f>
        <v>1</v>
      </c>
      <c r="R2592" s="1">
        <f>Exchanges!S2596</f>
        <v>1</v>
      </c>
      <c r="S2592" s="1">
        <f>Exchanges!T2596</f>
        <v>1</v>
      </c>
      <c r="T2592" s="1">
        <f>Exchanges!U2596</f>
        <v>5</v>
      </c>
      <c r="U2592" s="1">
        <f>Exchanges!V2596</f>
        <v>2013</v>
      </c>
      <c r="V2592" s="1" t="str">
        <f>Exchanges!W2596</f>
        <v>CERTAIN GLYCOL ETHERS</v>
      </c>
      <c r="W2592" s="1" t="str">
        <f>Exchanges!X2596</f>
        <v>TRI</v>
      </c>
      <c r="X2592" s="1"/>
    </row>
    <row r="2593" spans="1:24" x14ac:dyDescent="0.15">
      <c r="A2593" s="1" t="str">
        <f>Exchanges!B2597</f>
        <v>AMMONIA</v>
      </c>
      <c r="B2593" s="1">
        <f>Exchanges!C2597</f>
        <v>7664417</v>
      </c>
      <c r="C2593" s="1" t="str">
        <f>Exchanges!D2597</f>
        <v>soil</v>
      </c>
      <c r="D2593" s="1" t="str">
        <f>Exchanges!E2597</f>
        <v>unspecified</v>
      </c>
      <c r="E2593" s="1" t="str">
        <f>Exchanges!F2597</f>
        <v>d1ca3361-2621-40cd-9965-6236a4b3fd33</v>
      </c>
      <c r="F2593" s="1" t="str">
        <f>Exchanges!G2597</f>
        <v>Soap and cleaning compound manufacturing</v>
      </c>
      <c r="G2593" s="1">
        <f>Exchanges!H2597</f>
        <v>325610</v>
      </c>
      <c r="H2593" s="1" t="str">
        <f>Exchanges!I2597</f>
        <v>US</v>
      </c>
      <c r="I2593" s="1">
        <f>Exchanges!J2597</f>
        <v>1.2530249231819733E-7</v>
      </c>
      <c r="J2593" s="1" t="str">
        <f>Exchanges!K2597</f>
        <v>kg</v>
      </c>
      <c r="K2593" s="1"/>
      <c r="L2593" s="1"/>
      <c r="M2593" s="1"/>
      <c r="N2593" s="1"/>
      <c r="O2593" s="1"/>
      <c r="P2593" s="86">
        <f>ROUND(Exchanges!Q2597,0)</f>
        <v>3</v>
      </c>
      <c r="Q2593" s="1">
        <f>Exchanges!R2597</f>
        <v>1</v>
      </c>
      <c r="R2593" s="1">
        <f>Exchanges!S2597</f>
        <v>1</v>
      </c>
      <c r="S2593" s="1">
        <f>Exchanges!T2597</f>
        <v>1</v>
      </c>
      <c r="T2593" s="1">
        <f>Exchanges!U2597</f>
        <v>5</v>
      </c>
      <c r="U2593" s="1">
        <f>Exchanges!V2597</f>
        <v>2013</v>
      </c>
      <c r="V2593" s="1" t="str">
        <f>Exchanges!W2597</f>
        <v>AMMONIA</v>
      </c>
      <c r="W2593" s="1" t="str">
        <f>Exchanges!X2597</f>
        <v>TRI</v>
      </c>
      <c r="X2593" s="1"/>
    </row>
    <row r="2594" spans="1:24" x14ac:dyDescent="0.15">
      <c r="A2594" s="1" t="str">
        <f>Exchanges!B2598</f>
        <v>Ethylene glycol monoethyl ether</v>
      </c>
      <c r="B2594" s="1">
        <f>Exchanges!C2598</f>
        <v>110805</v>
      </c>
      <c r="C2594" s="1" t="str">
        <f>Exchanges!D2598</f>
        <v>soil</v>
      </c>
      <c r="D2594" s="1" t="str">
        <f>Exchanges!E2598</f>
        <v>unspecified</v>
      </c>
      <c r="E2594" s="1" t="str">
        <f>Exchanges!F2598</f>
        <v>b74a8518-2acb-46f6-9aee-5d17d42faa86</v>
      </c>
      <c r="F2594" s="1" t="str">
        <f>Exchanges!G2598</f>
        <v>Printing ink manufacturing</v>
      </c>
      <c r="G2594" s="1">
        <f>Exchanges!H2598</f>
        <v>325910</v>
      </c>
      <c r="H2594" s="1" t="str">
        <f>Exchanges!I2598</f>
        <v>US</v>
      </c>
      <c r="I2594" s="1">
        <f>Exchanges!J2598</f>
        <v>5.3057890563045207E-10</v>
      </c>
      <c r="J2594" s="1" t="str">
        <f>Exchanges!K2598</f>
        <v>kg</v>
      </c>
      <c r="K2594" s="1"/>
      <c r="L2594" s="1"/>
      <c r="M2594" s="1"/>
      <c r="N2594" s="1"/>
      <c r="O2594" s="1"/>
      <c r="P2594" s="86">
        <f>ROUND(Exchanges!Q2598,0)</f>
        <v>5</v>
      </c>
      <c r="Q2594" s="1">
        <f>Exchanges!R2598</f>
        <v>1</v>
      </c>
      <c r="R2594" s="1">
        <f>Exchanges!S2598</f>
        <v>1</v>
      </c>
      <c r="S2594" s="1">
        <f>Exchanges!T2598</f>
        <v>1</v>
      </c>
      <c r="T2594" s="1">
        <f>Exchanges!U2598</f>
        <v>5</v>
      </c>
      <c r="U2594" s="1">
        <f>Exchanges!V2598</f>
        <v>2013</v>
      </c>
      <c r="V2594" s="1" t="str">
        <f>Exchanges!W2598</f>
        <v>CERTAIN GLYCOL ETHERS</v>
      </c>
      <c r="W2594" s="1" t="str">
        <f>Exchanges!X2598</f>
        <v>TRI</v>
      </c>
      <c r="X2594" s="1"/>
    </row>
    <row r="2595" spans="1:24" x14ac:dyDescent="0.15">
      <c r="A2595" s="1" t="str">
        <f>Exchanges!B2599</f>
        <v>NITRATE</v>
      </c>
      <c r="B2595" s="1">
        <f>Exchanges!C2599</f>
        <v>14797558</v>
      </c>
      <c r="C2595" s="1" t="str">
        <f>Exchanges!D2599</f>
        <v>soil</v>
      </c>
      <c r="D2595" s="1" t="str">
        <f>Exchanges!E2599</f>
        <v>unspecified</v>
      </c>
      <c r="E2595" s="1" t="str">
        <f>Exchanges!F2599</f>
        <v>7ed800d3-d2a5-4024-b9c8-6ed15d5ca9b6</v>
      </c>
      <c r="F2595" s="1" t="str">
        <f>Exchanges!G2599</f>
        <v>Printing ink manufacturing</v>
      </c>
      <c r="G2595" s="1">
        <f>Exchanges!H2599</f>
        <v>325910</v>
      </c>
      <c r="H2595" s="1" t="str">
        <f>Exchanges!I2599</f>
        <v>US</v>
      </c>
      <c r="I2595" s="1">
        <f>Exchanges!J2599</f>
        <v>5.8453608247422674E-8</v>
      </c>
      <c r="J2595" s="1" t="str">
        <f>Exchanges!K2599</f>
        <v>kg</v>
      </c>
      <c r="K2595" s="1"/>
      <c r="L2595" s="1"/>
      <c r="M2595" s="1"/>
      <c r="N2595" s="1"/>
      <c r="O2595" s="1"/>
      <c r="P2595" s="86">
        <f>ROUND(Exchanges!Q2599,0)</f>
        <v>5</v>
      </c>
      <c r="Q2595" s="1">
        <f>Exchanges!R2599</f>
        <v>1</v>
      </c>
      <c r="R2595" s="1">
        <f>Exchanges!S2599</f>
        <v>1</v>
      </c>
      <c r="S2595" s="1">
        <f>Exchanges!T2599</f>
        <v>1</v>
      </c>
      <c r="T2595" s="1">
        <f>Exchanges!U2599</f>
        <v>5</v>
      </c>
      <c r="U2595" s="1">
        <f>Exchanges!V2599</f>
        <v>2013</v>
      </c>
      <c r="V2595" s="1" t="str">
        <f>Exchanges!W2599</f>
        <v>SODIUM NITRITE</v>
      </c>
      <c r="W2595" s="1" t="str">
        <f>Exchanges!X2599</f>
        <v>TRI</v>
      </c>
      <c r="X2595" s="1"/>
    </row>
    <row r="2596" spans="1:24" x14ac:dyDescent="0.15">
      <c r="A2596" s="1" t="str">
        <f>Exchanges!B2600</f>
        <v>Creosol</v>
      </c>
      <c r="B2596" s="1">
        <f>Exchanges!C2600</f>
        <v>93516</v>
      </c>
      <c r="C2596" s="1" t="str">
        <f>Exchanges!D2600</f>
        <v>soil</v>
      </c>
      <c r="D2596" s="1" t="str">
        <f>Exchanges!E2600</f>
        <v>unspecified</v>
      </c>
      <c r="E2596" s="1" t="str">
        <f>Exchanges!F2600</f>
        <v>ae02b1ec-0058-4e92-af7e-58eb310630a9</v>
      </c>
      <c r="F2596" s="1" t="str">
        <f>Exchanges!G2600</f>
        <v>Plastics packaging materials and unlaminated film and sheet manufacturing</v>
      </c>
      <c r="G2596" s="1">
        <f>Exchanges!H2600</f>
        <v>326110</v>
      </c>
      <c r="H2596" s="1" t="str">
        <f>Exchanges!I2600</f>
        <v>US</v>
      </c>
      <c r="I2596" s="1">
        <f>Exchanges!J2600</f>
        <v>2.6243236016238425E-10</v>
      </c>
      <c r="J2596" s="1" t="str">
        <f>Exchanges!K2600</f>
        <v>kg</v>
      </c>
      <c r="K2596" s="1"/>
      <c r="L2596" s="1"/>
      <c r="M2596" s="1"/>
      <c r="N2596" s="1"/>
      <c r="O2596" s="1"/>
      <c r="P2596" s="86">
        <f>ROUND(Exchanges!Q2600,0)</f>
        <v>5</v>
      </c>
      <c r="Q2596" s="1">
        <f>Exchanges!R2600</f>
        <v>1</v>
      </c>
      <c r="R2596" s="1">
        <f>Exchanges!S2600</f>
        <v>1</v>
      </c>
      <c r="S2596" s="1">
        <f>Exchanges!T2600</f>
        <v>1</v>
      </c>
      <c r="T2596" s="1">
        <f>Exchanges!U2600</f>
        <v>5</v>
      </c>
      <c r="U2596" s="1">
        <f>Exchanges!V2600</f>
        <v>2013</v>
      </c>
      <c r="V2596" s="1" t="str">
        <f>Exchanges!W2600</f>
        <v>CREOSOTE</v>
      </c>
      <c r="W2596" s="1" t="str">
        <f>Exchanges!X2600</f>
        <v>TRI</v>
      </c>
      <c r="X2596" s="1"/>
    </row>
    <row r="2597" spans="1:24" x14ac:dyDescent="0.15">
      <c r="A2597" s="1" t="str">
        <f>Exchanges!B2601</f>
        <v>styrene</v>
      </c>
      <c r="B2597" s="1">
        <f>Exchanges!C2601</f>
        <v>100425</v>
      </c>
      <c r="C2597" s="1" t="str">
        <f>Exchanges!D2601</f>
        <v>soil</v>
      </c>
      <c r="D2597" s="1" t="str">
        <f>Exchanges!E2601</f>
        <v>industrial</v>
      </c>
      <c r="E2597" s="1" t="str">
        <f>Exchanges!F2601</f>
        <v>b1357454-45c7-47e9-a745-9e597d3ea3c8</v>
      </c>
      <c r="F2597" s="1" t="str">
        <f>Exchanges!G2601</f>
        <v>Plastics pipe, pipe fitting, and unlaminated profile shape manufacturing</v>
      </c>
      <c r="G2597" s="1">
        <f>Exchanges!H2601</f>
        <v>326120</v>
      </c>
      <c r="H2597" s="1" t="str">
        <f>Exchanges!I2601</f>
        <v>US</v>
      </c>
      <c r="I2597" s="1">
        <f>Exchanges!J2601</f>
        <v>2.8350339053997491E-7</v>
      </c>
      <c r="J2597" s="1" t="str">
        <f>Exchanges!K2601</f>
        <v>kg</v>
      </c>
      <c r="K2597" s="1"/>
      <c r="L2597" s="1"/>
      <c r="M2597" s="1"/>
      <c r="N2597" s="1"/>
      <c r="O2597" s="1"/>
      <c r="P2597" s="86">
        <f>ROUND(Exchanges!Q2601,0)</f>
        <v>3</v>
      </c>
      <c r="Q2597" s="1">
        <f>Exchanges!R2601</f>
        <v>1</v>
      </c>
      <c r="R2597" s="1">
        <f>Exchanges!S2601</f>
        <v>1</v>
      </c>
      <c r="S2597" s="1">
        <f>Exchanges!T2601</f>
        <v>1</v>
      </c>
      <c r="T2597" s="1">
        <f>Exchanges!U2601</f>
        <v>5</v>
      </c>
      <c r="U2597" s="1">
        <f>Exchanges!V2601</f>
        <v>2013</v>
      </c>
      <c r="V2597" s="1" t="str">
        <f>Exchanges!W2601</f>
        <v>STYRENE</v>
      </c>
      <c r="W2597" s="1" t="str">
        <f>Exchanges!X2601</f>
        <v>TRI</v>
      </c>
      <c r="X2597" s="1"/>
    </row>
    <row r="2598" spans="1:24" x14ac:dyDescent="0.15">
      <c r="A2598" s="1" t="str">
        <f>Exchanges!B2602</f>
        <v>styrene</v>
      </c>
      <c r="B2598" s="1">
        <f>Exchanges!C2602</f>
        <v>100425</v>
      </c>
      <c r="C2598" s="1" t="str">
        <f>Exchanges!D2602</f>
        <v>soil</v>
      </c>
      <c r="D2598" s="1" t="str">
        <f>Exchanges!E2602</f>
        <v>industrial</v>
      </c>
      <c r="E2598" s="1" t="str">
        <f>Exchanges!F2602</f>
        <v>b1357454-45c7-47e9-a745-9e597d3ea3c8</v>
      </c>
      <c r="F2598" s="1" t="str">
        <f>Exchanges!G2602</f>
        <v>Urethane and other foam product (except polystyrene) manufacturing</v>
      </c>
      <c r="G2598" s="1">
        <f>Exchanges!H2602</f>
        <v>326150</v>
      </c>
      <c r="H2598" s="1" t="str">
        <f>Exchanges!I2602</f>
        <v>US</v>
      </c>
      <c r="I2598" s="1">
        <f>Exchanges!J2602</f>
        <v>2.2860598729966734E-10</v>
      </c>
      <c r="J2598" s="1" t="str">
        <f>Exchanges!K2602</f>
        <v>kg</v>
      </c>
      <c r="K2598" s="1"/>
      <c r="L2598" s="1"/>
      <c r="M2598" s="1"/>
      <c r="N2598" s="1"/>
      <c r="O2598" s="1"/>
      <c r="P2598" s="86">
        <f>ROUND(Exchanges!Q2602,0)</f>
        <v>3</v>
      </c>
      <c r="Q2598" s="1">
        <f>Exchanges!R2602</f>
        <v>1</v>
      </c>
      <c r="R2598" s="1">
        <f>Exchanges!S2602</f>
        <v>1</v>
      </c>
      <c r="S2598" s="1">
        <f>Exchanges!T2602</f>
        <v>1</v>
      </c>
      <c r="T2598" s="1">
        <f>Exchanges!U2602</f>
        <v>4</v>
      </c>
      <c r="U2598" s="1">
        <f>Exchanges!V2602</f>
        <v>2013</v>
      </c>
      <c r="V2598" s="1" t="str">
        <f>Exchanges!W2602</f>
        <v>STYRENE</v>
      </c>
      <c r="W2598" s="1" t="str">
        <f>Exchanges!X2602</f>
        <v>TRI</v>
      </c>
      <c r="X2598" s="1"/>
    </row>
    <row r="2599" spans="1:24" x14ac:dyDescent="0.15">
      <c r="A2599" s="1" t="str">
        <f>Exchanges!B2603</f>
        <v>2,4/2,6-toluenediisocyanate (mixture)</v>
      </c>
      <c r="B2599" s="1">
        <f>Exchanges!C2603</f>
        <v>26471625</v>
      </c>
      <c r="C2599" s="1" t="str">
        <f>Exchanges!D2603</f>
        <v>soil</v>
      </c>
      <c r="D2599" s="1" t="str">
        <f>Exchanges!E2603</f>
        <v>unspecified</v>
      </c>
      <c r="E2599" s="1" t="str">
        <f>Exchanges!F2603</f>
        <v>62f76f7b-bfdf-43f9-82b2-0ea9d3c80f8c</v>
      </c>
      <c r="F2599" s="1" t="str">
        <f>Exchanges!G2603</f>
        <v>Urethane and other foam product (except polystyrene) manufacturing</v>
      </c>
      <c r="G2599" s="1">
        <f>Exchanges!H2603</f>
        <v>326150</v>
      </c>
      <c r="H2599" s="1" t="str">
        <f>Exchanges!I2603</f>
        <v>US</v>
      </c>
      <c r="I2599" s="1">
        <f>Exchanges!J2603</f>
        <v>5.9437556697913514E-10</v>
      </c>
      <c r="J2599" s="1" t="str">
        <f>Exchanges!K2603</f>
        <v>kg</v>
      </c>
      <c r="K2599" s="1"/>
      <c r="L2599" s="1"/>
      <c r="M2599" s="1"/>
      <c r="N2599" s="1"/>
      <c r="O2599" s="1"/>
      <c r="P2599" s="86">
        <f>ROUND(Exchanges!Q2603,0)</f>
        <v>3</v>
      </c>
      <c r="Q2599" s="1">
        <f>Exchanges!R2603</f>
        <v>1</v>
      </c>
      <c r="R2599" s="1">
        <f>Exchanges!S2603</f>
        <v>1</v>
      </c>
      <c r="S2599" s="1">
        <f>Exchanges!T2603</f>
        <v>1</v>
      </c>
      <c r="T2599" s="1">
        <f>Exchanges!U2603</f>
        <v>4</v>
      </c>
      <c r="U2599" s="1">
        <f>Exchanges!V2603</f>
        <v>2013</v>
      </c>
      <c r="V2599" s="1" t="str">
        <f>Exchanges!W2603</f>
        <v>TOLUENE DIISOCYANATE (MIXED ISOMERS)</v>
      </c>
      <c r="W2599" s="1" t="str">
        <f>Exchanges!X2603</f>
        <v>TRI</v>
      </c>
      <c r="X2599" s="1"/>
    </row>
    <row r="2600" spans="1:24" x14ac:dyDescent="0.15">
      <c r="A2600" s="1" t="str">
        <f>Exchanges!B2604</f>
        <v>4,4'-METHYLENEBIS(2-CHLOROANALINE)</v>
      </c>
      <c r="B2600" s="1">
        <f>Exchanges!C2604</f>
        <v>101144</v>
      </c>
      <c r="C2600" s="1" t="str">
        <f>Exchanges!D2604</f>
        <v>soil</v>
      </c>
      <c r="D2600" s="1" t="str">
        <f>Exchanges!E2604</f>
        <v>unspecified</v>
      </c>
      <c r="E2600" s="1" t="str">
        <f>Exchanges!F2604</f>
        <v>ec33cd6d-27fc-32ea-ac46-c970e2a85799</v>
      </c>
      <c r="F2600" s="1" t="str">
        <f>Exchanges!G2604</f>
        <v>Urethane and other foam product (except polystyrene) manufacturing</v>
      </c>
      <c r="G2600" s="1">
        <f>Exchanges!H2604</f>
        <v>326150</v>
      </c>
      <c r="H2600" s="1" t="str">
        <f>Exchanges!I2604</f>
        <v>US</v>
      </c>
      <c r="I2600" s="1">
        <f>Exchanges!J2604</f>
        <v>6.8581796189900215E-9</v>
      </c>
      <c r="J2600" s="1" t="str">
        <f>Exchanges!K2604</f>
        <v>kg</v>
      </c>
      <c r="K2600" s="1"/>
      <c r="L2600" s="1"/>
      <c r="M2600" s="1"/>
      <c r="N2600" s="1"/>
      <c r="O2600" s="1"/>
      <c r="P2600" s="86">
        <f>ROUND(Exchanges!Q2604,0)</f>
        <v>1</v>
      </c>
      <c r="Q2600" s="1">
        <f>Exchanges!R2604</f>
        <v>1</v>
      </c>
      <c r="R2600" s="1">
        <f>Exchanges!S2604</f>
        <v>1</v>
      </c>
      <c r="S2600" s="1">
        <f>Exchanges!T2604</f>
        <v>1</v>
      </c>
      <c r="T2600" s="1">
        <f>Exchanges!U2604</f>
        <v>4</v>
      </c>
      <c r="U2600" s="1">
        <f>Exchanges!V2604</f>
        <v>2013</v>
      </c>
      <c r="V2600" s="1" t="str">
        <f>Exchanges!W2604</f>
        <v>4,4'-METHYLENEBIS(2-CHLOROANILINE)</v>
      </c>
      <c r="W2600" s="1" t="str">
        <f>Exchanges!X2604</f>
        <v>TRI</v>
      </c>
      <c r="X2600" s="1"/>
    </row>
    <row r="2601" spans="1:24" x14ac:dyDescent="0.15">
      <c r="A2601" s="1" t="str">
        <f>Exchanges!B2605</f>
        <v>Methane, dichloro-, HCC-30</v>
      </c>
      <c r="B2601" s="1">
        <f>Exchanges!C2605</f>
        <v>75092</v>
      </c>
      <c r="C2601" s="1" t="str">
        <f>Exchanges!D2605</f>
        <v>soil</v>
      </c>
      <c r="D2601" s="1" t="str">
        <f>Exchanges!E2605</f>
        <v>unspecified</v>
      </c>
      <c r="E2601" s="1" t="str">
        <f>Exchanges!F2605</f>
        <v>9c4d9869-41db-404e-abd3-00e86e527327</v>
      </c>
      <c r="F2601" s="1" t="str">
        <f>Exchanges!G2605</f>
        <v>Urethane and other foam product (except polystyrene) manufacturing</v>
      </c>
      <c r="G2601" s="1">
        <f>Exchanges!H2605</f>
        <v>326150</v>
      </c>
      <c r="H2601" s="1" t="str">
        <f>Exchanges!I2605</f>
        <v>US</v>
      </c>
      <c r="I2601" s="1">
        <f>Exchanges!J2605</f>
        <v>1.9202902933172057E-8</v>
      </c>
      <c r="J2601" s="1" t="str">
        <f>Exchanges!K2605</f>
        <v>kg</v>
      </c>
      <c r="K2601" s="1"/>
      <c r="L2601" s="1"/>
      <c r="M2601" s="1"/>
      <c r="N2601" s="1"/>
      <c r="O2601" s="1"/>
      <c r="P2601" s="86">
        <f>ROUND(Exchanges!Q2605,0)</f>
        <v>5</v>
      </c>
      <c r="Q2601" s="1">
        <f>Exchanges!R2605</f>
        <v>1</v>
      </c>
      <c r="R2601" s="1">
        <f>Exchanges!S2605</f>
        <v>1</v>
      </c>
      <c r="S2601" s="1">
        <f>Exchanges!T2605</f>
        <v>1</v>
      </c>
      <c r="T2601" s="1">
        <f>Exchanges!U2605</f>
        <v>4</v>
      </c>
      <c r="U2601" s="1">
        <f>Exchanges!V2605</f>
        <v>2013</v>
      </c>
      <c r="V2601" s="1" t="str">
        <f>Exchanges!W2605</f>
        <v>DICHLOROMETHANE</v>
      </c>
      <c r="W2601" s="1" t="str">
        <f>Exchanges!X2605</f>
        <v>TRI</v>
      </c>
      <c r="X2601" s="1"/>
    </row>
    <row r="2602" spans="1:24" x14ac:dyDescent="0.15">
      <c r="A2602" s="1" t="str">
        <f>Exchanges!B2606</f>
        <v>2,4/2,6-toluenediisocyanate (mixture)</v>
      </c>
      <c r="B2602" s="1">
        <f>Exchanges!C2606</f>
        <v>26471625</v>
      </c>
      <c r="C2602" s="1" t="str">
        <f>Exchanges!D2606</f>
        <v>soil</v>
      </c>
      <c r="D2602" s="1" t="str">
        <f>Exchanges!E2606</f>
        <v>unspecified</v>
      </c>
      <c r="E2602" s="1" t="str">
        <f>Exchanges!F2606</f>
        <v>62f76f7b-bfdf-43f9-82b2-0ea9d3c80f8c</v>
      </c>
      <c r="F2602" s="1" t="str">
        <f>Exchanges!G2606</f>
        <v>Urethane and other foam product (except polystyrene) manufacturing</v>
      </c>
      <c r="G2602" s="1">
        <f>Exchanges!H2606</f>
        <v>326150</v>
      </c>
      <c r="H2602" s="1" t="str">
        <f>Exchanges!I2606</f>
        <v>US</v>
      </c>
      <c r="I2602" s="1">
        <f>Exchanges!J2606</f>
        <v>3.5022437254309041E-8</v>
      </c>
      <c r="J2602" s="1" t="str">
        <f>Exchanges!K2606</f>
        <v>kg</v>
      </c>
      <c r="K2602" s="1"/>
      <c r="L2602" s="1"/>
      <c r="M2602" s="1"/>
      <c r="N2602" s="1"/>
      <c r="O2602" s="1"/>
      <c r="P2602" s="86">
        <f>ROUND(Exchanges!Q2606,0)</f>
        <v>4</v>
      </c>
      <c r="Q2602" s="1">
        <f>Exchanges!R2606</f>
        <v>1</v>
      </c>
      <c r="R2602" s="1">
        <f>Exchanges!S2606</f>
        <v>1</v>
      </c>
      <c r="S2602" s="1">
        <f>Exchanges!T2606</f>
        <v>1</v>
      </c>
      <c r="T2602" s="1">
        <f>Exchanges!U2606</f>
        <v>4</v>
      </c>
      <c r="U2602" s="1">
        <f>Exchanges!V2606</f>
        <v>2013</v>
      </c>
      <c r="V2602" s="1" t="str">
        <f>Exchanges!W2606</f>
        <v>DIISOCYANATES</v>
      </c>
      <c r="W2602" s="1" t="str">
        <f>Exchanges!X2606</f>
        <v>TRI</v>
      </c>
      <c r="X2602" s="1"/>
    </row>
    <row r="2603" spans="1:24" x14ac:dyDescent="0.15">
      <c r="A2603" s="1" t="str">
        <f>Exchanges!B2607</f>
        <v>copper</v>
      </c>
      <c r="B2603" s="1">
        <f>Exchanges!C2607</f>
        <v>7440508</v>
      </c>
      <c r="C2603" s="1" t="str">
        <f>Exchanges!D2607</f>
        <v>soil</v>
      </c>
      <c r="D2603" s="1" t="str">
        <f>Exchanges!E2607</f>
        <v>industrial</v>
      </c>
      <c r="E2603" s="1" t="str">
        <f>Exchanges!F2607</f>
        <v>0a5e8a67-f9ae-48b3-bfa7-e9d37c30a191</v>
      </c>
      <c r="F2603" s="1" t="str">
        <f>Exchanges!G2607</f>
        <v>Other plastics product manufacturing</v>
      </c>
      <c r="G2603" s="1">
        <f>Exchanges!H2607</f>
        <v>326190</v>
      </c>
      <c r="H2603" s="1" t="str">
        <f>Exchanges!I2607</f>
        <v>US</v>
      </c>
      <c r="I2603" s="1">
        <f>Exchanges!J2607</f>
        <v>5.1712933933762752E-11</v>
      </c>
      <c r="J2603" s="1" t="str">
        <f>Exchanges!K2607</f>
        <v>kg</v>
      </c>
      <c r="K2603" s="1"/>
      <c r="L2603" s="1"/>
      <c r="M2603" s="1"/>
      <c r="N2603" s="1"/>
      <c r="O2603" s="1"/>
      <c r="P2603" s="86">
        <f>ROUND(Exchanges!Q2607,0)</f>
        <v>4</v>
      </c>
      <c r="Q2603" s="1">
        <f>Exchanges!R2607</f>
        <v>1</v>
      </c>
      <c r="R2603" s="1">
        <f>Exchanges!S2607</f>
        <v>1</v>
      </c>
      <c r="S2603" s="1">
        <f>Exchanges!T2607</f>
        <v>1</v>
      </c>
      <c r="T2603" s="1">
        <f>Exchanges!U2607</f>
        <v>5</v>
      </c>
      <c r="U2603" s="1">
        <f>Exchanges!V2607</f>
        <v>2013</v>
      </c>
      <c r="V2603" s="1" t="str">
        <f>Exchanges!W2607</f>
        <v>COPPER</v>
      </c>
      <c r="W2603" s="1" t="str">
        <f>Exchanges!X2607</f>
        <v>TRI</v>
      </c>
      <c r="X2603" s="1"/>
    </row>
    <row r="2604" spans="1:24" x14ac:dyDescent="0.15">
      <c r="A2604" s="1" t="str">
        <f>Exchanges!B2608</f>
        <v>styrene</v>
      </c>
      <c r="B2604" s="1">
        <f>Exchanges!C2608</f>
        <v>100425</v>
      </c>
      <c r="C2604" s="1" t="str">
        <f>Exchanges!D2608</f>
        <v>soil</v>
      </c>
      <c r="D2604" s="1" t="str">
        <f>Exchanges!E2608</f>
        <v>industrial</v>
      </c>
      <c r="E2604" s="1" t="str">
        <f>Exchanges!F2608</f>
        <v>b1357454-45c7-47e9-a745-9e597d3ea3c8</v>
      </c>
      <c r="F2604" s="1" t="str">
        <f>Exchanges!G2608</f>
        <v>Other plastics product manufacturing</v>
      </c>
      <c r="G2604" s="1">
        <f>Exchanges!H2608</f>
        <v>326190</v>
      </c>
      <c r="H2604" s="1" t="str">
        <f>Exchanges!I2608</f>
        <v>US</v>
      </c>
      <c r="I2604" s="1">
        <f>Exchanges!J2608</f>
        <v>1.1169993729692756E-8</v>
      </c>
      <c r="J2604" s="1" t="str">
        <f>Exchanges!K2608</f>
        <v>kg</v>
      </c>
      <c r="K2604" s="1"/>
      <c r="L2604" s="1"/>
      <c r="M2604" s="1"/>
      <c r="N2604" s="1"/>
      <c r="O2604" s="1"/>
      <c r="P2604" s="86">
        <f>ROUND(Exchanges!Q2608,0)</f>
        <v>3</v>
      </c>
      <c r="Q2604" s="1">
        <f>Exchanges!R2608</f>
        <v>1</v>
      </c>
      <c r="R2604" s="1">
        <f>Exchanges!S2608</f>
        <v>1</v>
      </c>
      <c r="S2604" s="1">
        <f>Exchanges!T2608</f>
        <v>1</v>
      </c>
      <c r="T2604" s="1">
        <f>Exchanges!U2608</f>
        <v>5</v>
      </c>
      <c r="U2604" s="1">
        <f>Exchanges!V2608</f>
        <v>2013</v>
      </c>
      <c r="V2604" s="1" t="str">
        <f>Exchanges!W2608</f>
        <v>STYRENE</v>
      </c>
      <c r="W2604" s="1" t="str">
        <f>Exchanges!X2608</f>
        <v>TRI</v>
      </c>
      <c r="X2604" s="1"/>
    </row>
    <row r="2605" spans="1:24" x14ac:dyDescent="0.15">
      <c r="A2605" s="1" t="str">
        <f>Exchanges!B2609</f>
        <v>toluene</v>
      </c>
      <c r="B2605" s="1">
        <f>Exchanges!C2609</f>
        <v>108883</v>
      </c>
      <c r="C2605" s="1" t="str">
        <f>Exchanges!D2609</f>
        <v>soil</v>
      </c>
      <c r="D2605" s="1" t="str">
        <f>Exchanges!E2609</f>
        <v>industrial</v>
      </c>
      <c r="E2605" s="1" t="str">
        <f>Exchanges!F2609</f>
        <v>eb6aec67-7ee3-470f-afdb-6d5010d9b72c</v>
      </c>
      <c r="F2605" s="1" t="str">
        <f>Exchanges!G2609</f>
        <v>Rubber and plastics hoses and belting manufacturing</v>
      </c>
      <c r="G2605" s="1">
        <f>Exchanges!H2609</f>
        <v>326220</v>
      </c>
      <c r="H2605" s="1" t="str">
        <f>Exchanges!I2609</f>
        <v>US</v>
      </c>
      <c r="I2605" s="1">
        <f>Exchanges!J2609</f>
        <v>2.6502501347708894E-6</v>
      </c>
      <c r="J2605" s="1" t="str">
        <f>Exchanges!K2609</f>
        <v>kg</v>
      </c>
      <c r="K2605" s="1"/>
      <c r="L2605" s="1"/>
      <c r="M2605" s="1"/>
      <c r="N2605" s="1"/>
      <c r="O2605" s="1"/>
      <c r="P2605" s="86">
        <f>ROUND(Exchanges!Q2609,0)</f>
        <v>5</v>
      </c>
      <c r="Q2605" s="1">
        <f>Exchanges!R2609</f>
        <v>1</v>
      </c>
      <c r="R2605" s="1">
        <f>Exchanges!S2609</f>
        <v>1</v>
      </c>
      <c r="S2605" s="1">
        <f>Exchanges!T2609</f>
        <v>1</v>
      </c>
      <c r="T2605" s="1">
        <f>Exchanges!U2609</f>
        <v>4</v>
      </c>
      <c r="U2605" s="1">
        <f>Exchanges!V2609</f>
        <v>2013</v>
      </c>
      <c r="V2605" s="1" t="str">
        <f>Exchanges!W2609</f>
        <v>TOLUENE</v>
      </c>
      <c r="W2605" s="1" t="str">
        <f>Exchanges!X2609</f>
        <v>TRI</v>
      </c>
      <c r="X2605" s="1"/>
    </row>
    <row r="2606" spans="1:24" x14ac:dyDescent="0.15">
      <c r="A2606" s="1" t="str">
        <f>Exchanges!B2610</f>
        <v>lead</v>
      </c>
      <c r="B2606" s="1">
        <f>Exchanges!C2610</f>
        <v>7439921</v>
      </c>
      <c r="C2606" s="1" t="str">
        <f>Exchanges!D2610</f>
        <v>soil</v>
      </c>
      <c r="D2606" s="1" t="str">
        <f>Exchanges!E2610</f>
        <v>industrial</v>
      </c>
      <c r="E2606" s="1" t="str">
        <f>Exchanges!F2610</f>
        <v>67652827-017f-4856-8d0a-c97bac4c6562</v>
      </c>
      <c r="F2606" s="1" t="str">
        <f>Exchanges!G2610</f>
        <v>Other rubber product manufacturing</v>
      </c>
      <c r="G2606" s="1">
        <f>Exchanges!H2610</f>
        <v>326290</v>
      </c>
      <c r="H2606" s="1" t="str">
        <f>Exchanges!I2610</f>
        <v>US</v>
      </c>
      <c r="I2606" s="1">
        <f>Exchanges!J2610</f>
        <v>6.3540090771558243E-11</v>
      </c>
      <c r="J2606" s="1" t="str">
        <f>Exchanges!K2610</f>
        <v>kg</v>
      </c>
      <c r="K2606" s="1"/>
      <c r="L2606" s="1"/>
      <c r="M2606" s="1"/>
      <c r="N2606" s="1"/>
      <c r="O2606" s="1"/>
      <c r="P2606" s="86">
        <f>ROUND(Exchanges!Q2610,0)</f>
        <v>3</v>
      </c>
      <c r="Q2606" s="1">
        <f>Exchanges!R2610</f>
        <v>1</v>
      </c>
      <c r="R2606" s="1">
        <f>Exchanges!S2610</f>
        <v>1</v>
      </c>
      <c r="S2606" s="1">
        <f>Exchanges!T2610</f>
        <v>1</v>
      </c>
      <c r="T2606" s="1">
        <f>Exchanges!U2610</f>
        <v>5</v>
      </c>
      <c r="U2606" s="1">
        <f>Exchanges!V2610</f>
        <v>2013</v>
      </c>
      <c r="V2606" s="1" t="str">
        <f>Exchanges!W2610</f>
        <v>LEAD</v>
      </c>
      <c r="W2606" s="1" t="str">
        <f>Exchanges!X2610</f>
        <v>TRI</v>
      </c>
      <c r="X2606" s="1"/>
    </row>
    <row r="2607" spans="1:24" x14ac:dyDescent="0.15">
      <c r="A2607" s="1" t="str">
        <f>Exchanges!B2611</f>
        <v>2-Mercaptobenzothiazole</v>
      </c>
      <c r="B2607" s="1">
        <f>Exchanges!C2611</f>
        <v>149304</v>
      </c>
      <c r="C2607" s="1" t="str">
        <f>Exchanges!D2611</f>
        <v>soil</v>
      </c>
      <c r="D2607" s="1" t="str">
        <f>Exchanges!E2611</f>
        <v>unspecified</v>
      </c>
      <c r="E2607" s="1" t="str">
        <f>Exchanges!F2611</f>
        <v>028d03b7-fbf6-4b32-a0d8-60e6bf67768b</v>
      </c>
      <c r="F2607" s="1" t="str">
        <f>Exchanges!G2611</f>
        <v>Other rubber product manufacturing</v>
      </c>
      <c r="G2607" s="1">
        <f>Exchanges!H2611</f>
        <v>326290</v>
      </c>
      <c r="H2607" s="1" t="str">
        <f>Exchanges!I2611</f>
        <v>US</v>
      </c>
      <c r="I2607" s="1">
        <f>Exchanges!J2611</f>
        <v>2.5416036308623297E-10</v>
      </c>
      <c r="J2607" s="1" t="str">
        <f>Exchanges!K2611</f>
        <v>kg</v>
      </c>
      <c r="K2607" s="1"/>
      <c r="L2607" s="1"/>
      <c r="M2607" s="1"/>
      <c r="N2607" s="1"/>
      <c r="O2607" s="1"/>
      <c r="P2607" s="86">
        <f>ROUND(Exchanges!Q2611,0)</f>
        <v>3</v>
      </c>
      <c r="Q2607" s="1">
        <f>Exchanges!R2611</f>
        <v>1</v>
      </c>
      <c r="R2607" s="1">
        <f>Exchanges!S2611</f>
        <v>1</v>
      </c>
      <c r="S2607" s="1">
        <f>Exchanges!T2611</f>
        <v>1</v>
      </c>
      <c r="T2607" s="1">
        <f>Exchanges!U2611</f>
        <v>5</v>
      </c>
      <c r="U2607" s="1">
        <f>Exchanges!V2611</f>
        <v>2013</v>
      </c>
      <c r="V2607" s="1" t="str">
        <f>Exchanges!W2611</f>
        <v>2-MERCAPTOBENZOTHIAZOLE</v>
      </c>
      <c r="W2607" s="1" t="str">
        <f>Exchanges!X2611</f>
        <v>TRI</v>
      </c>
      <c r="X2607" s="1"/>
    </row>
    <row r="2608" spans="1:24" x14ac:dyDescent="0.15">
      <c r="A2608" s="1" t="str">
        <f>Exchanges!B2612</f>
        <v>copper</v>
      </c>
      <c r="B2608" s="1">
        <f>Exchanges!C2612</f>
        <v>7440508</v>
      </c>
      <c r="C2608" s="1" t="str">
        <f>Exchanges!D2612</f>
        <v>soil</v>
      </c>
      <c r="D2608" s="1" t="str">
        <f>Exchanges!E2612</f>
        <v>industrial</v>
      </c>
      <c r="E2608" s="1" t="str">
        <f>Exchanges!F2612</f>
        <v>0a5e8a67-f9ae-48b3-bfa7-e9d37c30a191</v>
      </c>
      <c r="F2608" s="1" t="str">
        <f>Exchanges!G2612</f>
        <v>Other rubber product manufacturing</v>
      </c>
      <c r="G2608" s="1">
        <f>Exchanges!H2612</f>
        <v>326290</v>
      </c>
      <c r="H2608" s="1" t="str">
        <f>Exchanges!I2612</f>
        <v>US</v>
      </c>
      <c r="I2608" s="1">
        <f>Exchanges!J2612</f>
        <v>6.3540090771558248E-9</v>
      </c>
      <c r="J2608" s="1" t="str">
        <f>Exchanges!K2612</f>
        <v>kg</v>
      </c>
      <c r="K2608" s="1"/>
      <c r="L2608" s="1"/>
      <c r="M2608" s="1"/>
      <c r="N2608" s="1"/>
      <c r="O2608" s="1"/>
      <c r="P2608" s="86">
        <f>ROUND(Exchanges!Q2612,0)</f>
        <v>4</v>
      </c>
      <c r="Q2608" s="1">
        <f>Exchanges!R2612</f>
        <v>1</v>
      </c>
      <c r="R2608" s="1">
        <f>Exchanges!S2612</f>
        <v>1</v>
      </c>
      <c r="S2608" s="1">
        <f>Exchanges!T2612</f>
        <v>1</v>
      </c>
      <c r="T2608" s="1">
        <f>Exchanges!U2612</f>
        <v>5</v>
      </c>
      <c r="U2608" s="1">
        <f>Exchanges!V2612</f>
        <v>2013</v>
      </c>
      <c r="V2608" s="1" t="str">
        <f>Exchanges!W2612</f>
        <v>COPPER</v>
      </c>
      <c r="W2608" s="1" t="str">
        <f>Exchanges!X2612</f>
        <v>TRI</v>
      </c>
      <c r="X2608" s="1"/>
    </row>
    <row r="2609" spans="1:24" x14ac:dyDescent="0.15">
      <c r="A2609" s="1" t="str">
        <f>Exchanges!B2613</f>
        <v>Thiram</v>
      </c>
      <c r="B2609" s="1">
        <f>Exchanges!C2613</f>
        <v>137268</v>
      </c>
      <c r="C2609" s="1" t="str">
        <f>Exchanges!D2613</f>
        <v>soil</v>
      </c>
      <c r="D2609" s="1" t="str">
        <f>Exchanges!E2613</f>
        <v>unspecified</v>
      </c>
      <c r="E2609" s="1" t="str">
        <f>Exchanges!F2613</f>
        <v>8d42547e-f6bf-413f-90da-237075e14a43</v>
      </c>
      <c r="F2609" s="1" t="str">
        <f>Exchanges!G2613</f>
        <v>Other rubber product manufacturing</v>
      </c>
      <c r="G2609" s="1">
        <f>Exchanges!H2613</f>
        <v>326290</v>
      </c>
      <c r="H2609" s="1" t="str">
        <f>Exchanges!I2613</f>
        <v>US</v>
      </c>
      <c r="I2609" s="1">
        <f>Exchanges!J2613</f>
        <v>1.3592496217851742E-8</v>
      </c>
      <c r="J2609" s="1" t="str">
        <f>Exchanges!K2613</f>
        <v>kg</v>
      </c>
      <c r="K2609" s="1"/>
      <c r="L2609" s="1"/>
      <c r="M2609" s="1"/>
      <c r="N2609" s="1"/>
      <c r="O2609" s="1"/>
      <c r="P2609" s="86">
        <f>ROUND(Exchanges!Q2613,0)</f>
        <v>4</v>
      </c>
      <c r="Q2609" s="1">
        <f>Exchanges!R2613</f>
        <v>1</v>
      </c>
      <c r="R2609" s="1">
        <f>Exchanges!S2613</f>
        <v>1</v>
      </c>
      <c r="S2609" s="1">
        <f>Exchanges!T2613</f>
        <v>1</v>
      </c>
      <c r="T2609" s="1">
        <f>Exchanges!U2613</f>
        <v>5</v>
      </c>
      <c r="U2609" s="1">
        <f>Exchanges!V2613</f>
        <v>2013</v>
      </c>
      <c r="V2609" s="1" t="str">
        <f>Exchanges!W2613</f>
        <v>THIRAM</v>
      </c>
      <c r="W2609" s="1" t="str">
        <f>Exchanges!X2613</f>
        <v>TRI</v>
      </c>
      <c r="X2609" s="1"/>
    </row>
    <row r="2610" spans="1:24" x14ac:dyDescent="0.15">
      <c r="A2610" s="1" t="str">
        <f>Exchanges!B2614</f>
        <v>Phthalate, dioctyl-</v>
      </c>
      <c r="B2610" s="1">
        <f>Exchanges!C2614</f>
        <v>117817</v>
      </c>
      <c r="C2610" s="1" t="str">
        <f>Exchanges!D2614</f>
        <v>soil</v>
      </c>
      <c r="D2610" s="1" t="str">
        <f>Exchanges!E2614</f>
        <v>unspecified</v>
      </c>
      <c r="E2610" s="1" t="str">
        <f>Exchanges!F2614</f>
        <v>33627930-39d7-4725-b4b6-692386617808</v>
      </c>
      <c r="F2610" s="1" t="str">
        <f>Exchanges!G2614</f>
        <v>Other rubber product manufacturing</v>
      </c>
      <c r="G2610" s="1">
        <f>Exchanges!H2614</f>
        <v>326290</v>
      </c>
      <c r="H2610" s="1" t="str">
        <f>Exchanges!I2614</f>
        <v>US</v>
      </c>
      <c r="I2610" s="1">
        <f>Exchanges!J2614</f>
        <v>5.0941361573373678E-7</v>
      </c>
      <c r="J2610" s="1" t="str">
        <f>Exchanges!K2614</f>
        <v>kg</v>
      </c>
      <c r="K2610" s="1"/>
      <c r="L2610" s="1"/>
      <c r="M2610" s="1"/>
      <c r="N2610" s="1"/>
      <c r="O2610" s="1"/>
      <c r="P2610" s="86">
        <f>ROUND(Exchanges!Q2614,0)</f>
        <v>4</v>
      </c>
      <c r="Q2610" s="1">
        <f>Exchanges!R2614</f>
        <v>1</v>
      </c>
      <c r="R2610" s="1">
        <f>Exchanges!S2614</f>
        <v>1</v>
      </c>
      <c r="S2610" s="1">
        <f>Exchanges!T2614</f>
        <v>1</v>
      </c>
      <c r="T2610" s="1">
        <f>Exchanges!U2614</f>
        <v>5</v>
      </c>
      <c r="U2610" s="1">
        <f>Exchanges!V2614</f>
        <v>2013</v>
      </c>
      <c r="V2610" s="1" t="str">
        <f>Exchanges!W2614</f>
        <v>DI(2-ETHYLHEXYL) PHTHALATE</v>
      </c>
      <c r="W2610" s="1" t="str">
        <f>Exchanges!X2614</f>
        <v>TRI</v>
      </c>
      <c r="X2610" s="1"/>
    </row>
    <row r="2611" spans="1:24" x14ac:dyDescent="0.15">
      <c r="A2611" s="1" t="str">
        <f>Exchanges!B2615</f>
        <v>lead</v>
      </c>
      <c r="B2611" s="1">
        <f>Exchanges!C2615</f>
        <v>7439921</v>
      </c>
      <c r="C2611" s="1" t="str">
        <f>Exchanges!D2615</f>
        <v>soil</v>
      </c>
      <c r="D2611" s="1" t="str">
        <f>Exchanges!E2615</f>
        <v>industrial</v>
      </c>
      <c r="E2611" s="1" t="str">
        <f>Exchanges!F2615</f>
        <v>67652827-017f-4856-8d0a-c97bac4c6562</v>
      </c>
      <c r="F2611" s="1" t="str">
        <f>Exchanges!G2615</f>
        <v>Clay product and refractory manufacturing</v>
      </c>
      <c r="G2611" s="1">
        <f>Exchanges!H2615</f>
        <v>327100</v>
      </c>
      <c r="H2611" s="1" t="str">
        <f>Exchanges!I2615</f>
        <v>US</v>
      </c>
      <c r="I2611" s="1">
        <f>Exchanges!J2615</f>
        <v>2.3977798334875112E-9</v>
      </c>
      <c r="J2611" s="1" t="str">
        <f>Exchanges!K2615</f>
        <v>kg</v>
      </c>
      <c r="K2611" s="1"/>
      <c r="L2611" s="1"/>
      <c r="M2611" s="1"/>
      <c r="N2611" s="1"/>
      <c r="O2611" s="1"/>
      <c r="P2611" s="86">
        <f>ROUND(Exchanges!Q2615,0)</f>
        <v>3</v>
      </c>
      <c r="Q2611" s="1">
        <f>Exchanges!R2615</f>
        <v>1</v>
      </c>
      <c r="R2611" s="1">
        <f>Exchanges!S2615</f>
        <v>1</v>
      </c>
      <c r="S2611" s="1">
        <f>Exchanges!T2615</f>
        <v>1</v>
      </c>
      <c r="T2611" s="1">
        <f>Exchanges!U2615</f>
        <v>5</v>
      </c>
      <c r="U2611" s="1">
        <f>Exchanges!V2615</f>
        <v>2013</v>
      </c>
      <c r="V2611" s="1" t="str">
        <f>Exchanges!W2615</f>
        <v>LEAD</v>
      </c>
      <c r="W2611" s="1" t="str">
        <f>Exchanges!X2615</f>
        <v>TRI</v>
      </c>
      <c r="X2611" s="1"/>
    </row>
    <row r="2612" spans="1:24" x14ac:dyDescent="0.15">
      <c r="A2612" s="1" t="str">
        <f>Exchanges!B2616</f>
        <v>Ethylene glycol monoethyl ether</v>
      </c>
      <c r="B2612" s="1">
        <f>Exchanges!C2616</f>
        <v>110805</v>
      </c>
      <c r="C2612" s="1" t="str">
        <f>Exchanges!D2616</f>
        <v>soil</v>
      </c>
      <c r="D2612" s="1" t="str">
        <f>Exchanges!E2616</f>
        <v>unspecified</v>
      </c>
      <c r="E2612" s="1" t="str">
        <f>Exchanges!F2616</f>
        <v>b74a8518-2acb-46f6-9aee-5d17d42faa86</v>
      </c>
      <c r="F2612" s="1" t="str">
        <f>Exchanges!G2616</f>
        <v>Clay product and refractory manufacturing</v>
      </c>
      <c r="G2612" s="1">
        <f>Exchanges!H2616</f>
        <v>327100</v>
      </c>
      <c r="H2612" s="1" t="str">
        <f>Exchanges!I2616</f>
        <v>US</v>
      </c>
      <c r="I2612" s="1">
        <f>Exchanges!J2616</f>
        <v>2.9972247918593898E-8</v>
      </c>
      <c r="J2612" s="1" t="str">
        <f>Exchanges!K2616</f>
        <v>kg</v>
      </c>
      <c r="K2612" s="1"/>
      <c r="L2612" s="1"/>
      <c r="M2612" s="1"/>
      <c r="N2612" s="1"/>
      <c r="O2612" s="1"/>
      <c r="P2612" s="86">
        <f>ROUND(Exchanges!Q2616,0)</f>
        <v>5</v>
      </c>
      <c r="Q2612" s="1">
        <f>Exchanges!R2616</f>
        <v>1</v>
      </c>
      <c r="R2612" s="1">
        <f>Exchanges!S2616</f>
        <v>1</v>
      </c>
      <c r="S2612" s="1">
        <f>Exchanges!T2616</f>
        <v>1</v>
      </c>
      <c r="T2612" s="1">
        <f>Exchanges!U2616</f>
        <v>5</v>
      </c>
      <c r="U2612" s="1">
        <f>Exchanges!V2616</f>
        <v>2013</v>
      </c>
      <c r="V2612" s="1" t="str">
        <f>Exchanges!W2616</f>
        <v>CERTAIN GLYCOL ETHERS</v>
      </c>
      <c r="W2612" s="1" t="str">
        <f>Exchanges!X2616</f>
        <v>TRI</v>
      </c>
      <c r="X2612" s="1"/>
    </row>
    <row r="2613" spans="1:24" x14ac:dyDescent="0.15">
      <c r="A2613" s="1" t="str">
        <f>Exchanges!B2617</f>
        <v>manganese</v>
      </c>
      <c r="B2613" s="1">
        <f>Exchanges!C2617</f>
        <v>7439965</v>
      </c>
      <c r="C2613" s="1" t="str">
        <f>Exchanges!D2617</f>
        <v>soil</v>
      </c>
      <c r="D2613" s="1" t="str">
        <f>Exchanges!E2617</f>
        <v>industrial</v>
      </c>
      <c r="E2613" s="1" t="str">
        <f>Exchanges!F2617</f>
        <v>9c706cff-cb82-4207-a589-95896e04dc08</v>
      </c>
      <c r="F2613" s="1" t="str">
        <f>Exchanges!G2617</f>
        <v>Clay product and refractory manufacturing</v>
      </c>
      <c r="G2613" s="1">
        <f>Exchanges!H2617</f>
        <v>327100</v>
      </c>
      <c r="H2613" s="1" t="str">
        <f>Exchanges!I2617</f>
        <v>US</v>
      </c>
      <c r="I2613" s="1">
        <f>Exchanges!J2617</f>
        <v>6.4188566142460684E-7</v>
      </c>
      <c r="J2613" s="1" t="str">
        <f>Exchanges!K2617</f>
        <v>kg</v>
      </c>
      <c r="K2613" s="1"/>
      <c r="L2613" s="1"/>
      <c r="M2613" s="1"/>
      <c r="N2613" s="1"/>
      <c r="O2613" s="1"/>
      <c r="P2613" s="86">
        <f>ROUND(Exchanges!Q2617,0)</f>
        <v>4</v>
      </c>
      <c r="Q2613" s="1">
        <f>Exchanges!R2617</f>
        <v>1</v>
      </c>
      <c r="R2613" s="1">
        <f>Exchanges!S2617</f>
        <v>1</v>
      </c>
      <c r="S2613" s="1">
        <f>Exchanges!T2617</f>
        <v>1</v>
      </c>
      <c r="T2613" s="1">
        <f>Exchanges!U2617</f>
        <v>5</v>
      </c>
      <c r="U2613" s="1">
        <f>Exchanges!V2617</f>
        <v>2013</v>
      </c>
      <c r="V2613" s="1" t="str">
        <f>Exchanges!W2617</f>
        <v>MANGANESE</v>
      </c>
      <c r="W2613" s="1" t="str">
        <f>Exchanges!X2617</f>
        <v>TRI</v>
      </c>
      <c r="X2613" s="1"/>
    </row>
    <row r="2614" spans="1:24" x14ac:dyDescent="0.15">
      <c r="A2614" s="1" t="str">
        <f>Exchanges!B2618</f>
        <v>mercury</v>
      </c>
      <c r="B2614" s="1">
        <f>Exchanges!C2618</f>
        <v>7439976</v>
      </c>
      <c r="C2614" s="1" t="str">
        <f>Exchanges!D2618</f>
        <v>soil</v>
      </c>
      <c r="D2614" s="1" t="str">
        <f>Exchanges!E2618</f>
        <v>unspecified</v>
      </c>
      <c r="E2614" s="1" t="str">
        <f>Exchanges!F2618</f>
        <v>f7eca11f-546f-4712-ad80-724254685596</v>
      </c>
      <c r="F2614" s="1" t="str">
        <f>Exchanges!G2618</f>
        <v>Glass and glass product manufacturing</v>
      </c>
      <c r="G2614" s="1">
        <f>Exchanges!H2618</f>
        <v>327200</v>
      </c>
      <c r="H2614" s="1" t="str">
        <f>Exchanges!I2618</f>
        <v>US</v>
      </c>
      <c r="I2614" s="1">
        <f>Exchanges!J2618</f>
        <v>1.8065652119230285E-9</v>
      </c>
      <c r="J2614" s="1" t="str">
        <f>Exchanges!K2618</f>
        <v>kg</v>
      </c>
      <c r="K2614" s="1"/>
      <c r="L2614" s="1"/>
      <c r="M2614" s="1"/>
      <c r="N2614" s="1"/>
      <c r="O2614" s="1"/>
      <c r="P2614" s="86">
        <f>ROUND(Exchanges!Q2618,0)</f>
        <v>3</v>
      </c>
      <c r="Q2614" s="1">
        <f>Exchanges!R2618</f>
        <v>1</v>
      </c>
      <c r="R2614" s="1">
        <f>Exchanges!S2618</f>
        <v>1</v>
      </c>
      <c r="S2614" s="1">
        <f>Exchanges!T2618</f>
        <v>1</v>
      </c>
      <c r="T2614" s="1">
        <f>Exchanges!U2618</f>
        <v>5</v>
      </c>
      <c r="U2614" s="1">
        <f>Exchanges!V2618</f>
        <v>2013</v>
      </c>
      <c r="V2614" s="1" t="str">
        <f>Exchanges!W2618</f>
        <v>MERCURY</v>
      </c>
      <c r="W2614" s="1" t="str">
        <f>Exchanges!X2618</f>
        <v>TRI</v>
      </c>
      <c r="X2614" s="1"/>
    </row>
    <row r="2615" spans="1:24" x14ac:dyDescent="0.15">
      <c r="A2615" s="1" t="str">
        <f>Exchanges!B2619</f>
        <v>Cobalt</v>
      </c>
      <c r="B2615" s="1">
        <f>Exchanges!C2619</f>
        <v>7440484</v>
      </c>
      <c r="C2615" s="1" t="str">
        <f>Exchanges!D2619</f>
        <v>soil</v>
      </c>
      <c r="D2615" s="1" t="str">
        <f>Exchanges!E2619</f>
        <v>unspecified</v>
      </c>
      <c r="E2615" s="1" t="str">
        <f>Exchanges!F2619</f>
        <v>12051b95-831a-49c0-9a70-fbc0e8fb9af9</v>
      </c>
      <c r="F2615" s="1" t="str">
        <f>Exchanges!G2619</f>
        <v>Glass and glass product manufacturing</v>
      </c>
      <c r="G2615" s="1">
        <f>Exchanges!H2619</f>
        <v>327200</v>
      </c>
      <c r="H2615" s="1" t="str">
        <f>Exchanges!I2619</f>
        <v>US</v>
      </c>
      <c r="I2615" s="1">
        <f>Exchanges!J2619</f>
        <v>4.7541189787448123E-9</v>
      </c>
      <c r="J2615" s="1" t="str">
        <f>Exchanges!K2619</f>
        <v>kg</v>
      </c>
      <c r="K2615" s="1"/>
      <c r="L2615" s="1"/>
      <c r="M2615" s="1"/>
      <c r="N2615" s="1"/>
      <c r="O2615" s="1"/>
      <c r="P2615" s="86">
        <f>ROUND(Exchanges!Q2619,0)</f>
        <v>4</v>
      </c>
      <c r="Q2615" s="1">
        <f>Exchanges!R2619</f>
        <v>1</v>
      </c>
      <c r="R2615" s="1">
        <f>Exchanges!S2619</f>
        <v>1</v>
      </c>
      <c r="S2615" s="1">
        <f>Exchanges!T2619</f>
        <v>1</v>
      </c>
      <c r="T2615" s="1">
        <f>Exchanges!U2619</f>
        <v>5</v>
      </c>
      <c r="U2615" s="1">
        <f>Exchanges!V2619</f>
        <v>2013</v>
      </c>
      <c r="V2615" s="1" t="str">
        <f>Exchanges!W2619</f>
        <v>COBALT</v>
      </c>
      <c r="W2615" s="1" t="str">
        <f>Exchanges!X2619</f>
        <v>TRI</v>
      </c>
      <c r="X2615" s="1"/>
    </row>
    <row r="2616" spans="1:24" x14ac:dyDescent="0.15">
      <c r="A2616" s="1" t="str">
        <f>Exchanges!B2620</f>
        <v>lead</v>
      </c>
      <c r="B2616" s="1">
        <f>Exchanges!C2620</f>
        <v>7439921</v>
      </c>
      <c r="C2616" s="1" t="str">
        <f>Exchanges!D2620</f>
        <v>soil</v>
      </c>
      <c r="D2616" s="1" t="str">
        <f>Exchanges!E2620</f>
        <v>industrial</v>
      </c>
      <c r="E2616" s="1" t="str">
        <f>Exchanges!F2620</f>
        <v>67652827-017f-4856-8d0a-c97bac4c6562</v>
      </c>
      <c r="F2616" s="1" t="str">
        <f>Exchanges!G2620</f>
        <v>Glass and glass product manufacturing</v>
      </c>
      <c r="G2616" s="1">
        <f>Exchanges!H2620</f>
        <v>327200</v>
      </c>
      <c r="H2616" s="1" t="str">
        <f>Exchanges!I2620</f>
        <v>US</v>
      </c>
      <c r="I2616" s="1">
        <f>Exchanges!J2620</f>
        <v>9.4958772481448862E-9</v>
      </c>
      <c r="J2616" s="1" t="str">
        <f>Exchanges!K2620</f>
        <v>kg</v>
      </c>
      <c r="K2616" s="1"/>
      <c r="L2616" s="1"/>
      <c r="M2616" s="1"/>
      <c r="N2616" s="1"/>
      <c r="O2616" s="1"/>
      <c r="P2616" s="86">
        <f>ROUND(Exchanges!Q2620,0)</f>
        <v>3</v>
      </c>
      <c r="Q2616" s="1">
        <f>Exchanges!R2620</f>
        <v>1</v>
      </c>
      <c r="R2616" s="1">
        <f>Exchanges!S2620</f>
        <v>1</v>
      </c>
      <c r="S2616" s="1">
        <f>Exchanges!T2620</f>
        <v>1</v>
      </c>
      <c r="T2616" s="1">
        <f>Exchanges!U2620</f>
        <v>5</v>
      </c>
      <c r="U2616" s="1">
        <f>Exchanges!V2620</f>
        <v>2013</v>
      </c>
      <c r="V2616" s="1" t="str">
        <f>Exchanges!W2620</f>
        <v>LEAD</v>
      </c>
      <c r="W2616" s="1" t="str">
        <f>Exchanges!X2620</f>
        <v>TRI</v>
      </c>
      <c r="X2616" s="1"/>
    </row>
    <row r="2617" spans="1:24" x14ac:dyDescent="0.15">
      <c r="A2617" s="1" t="str">
        <f>Exchanges!B2621</f>
        <v>Ethylene glycol monoethyl ether</v>
      </c>
      <c r="B2617" s="1">
        <f>Exchanges!C2621</f>
        <v>110805</v>
      </c>
      <c r="C2617" s="1" t="str">
        <f>Exchanges!D2621</f>
        <v>soil</v>
      </c>
      <c r="D2617" s="1" t="str">
        <f>Exchanges!E2621</f>
        <v>unspecified</v>
      </c>
      <c r="E2617" s="1" t="str">
        <f>Exchanges!F2621</f>
        <v>b74a8518-2acb-46f6-9aee-5d17d42faa86</v>
      </c>
      <c r="F2617" s="1" t="str">
        <f>Exchanges!G2621</f>
        <v>Glass and glass product manufacturing</v>
      </c>
      <c r="G2617" s="1">
        <f>Exchanges!H2621</f>
        <v>327200</v>
      </c>
      <c r="H2617" s="1" t="str">
        <f>Exchanges!I2621</f>
        <v>US</v>
      </c>
      <c r="I2617" s="1">
        <f>Exchanges!J2621</f>
        <v>1.6909450383599546E-7</v>
      </c>
      <c r="J2617" s="1" t="str">
        <f>Exchanges!K2621</f>
        <v>kg</v>
      </c>
      <c r="K2617" s="1"/>
      <c r="L2617" s="1"/>
      <c r="M2617" s="1"/>
      <c r="N2617" s="1"/>
      <c r="O2617" s="1"/>
      <c r="P2617" s="86">
        <f>ROUND(Exchanges!Q2621,0)</f>
        <v>5</v>
      </c>
      <c r="Q2617" s="1">
        <f>Exchanges!R2621</f>
        <v>1</v>
      </c>
      <c r="R2617" s="1">
        <f>Exchanges!S2621</f>
        <v>1</v>
      </c>
      <c r="S2617" s="1">
        <f>Exchanges!T2621</f>
        <v>1</v>
      </c>
      <c r="T2617" s="1">
        <f>Exchanges!U2621</f>
        <v>5</v>
      </c>
      <c r="U2617" s="1">
        <f>Exchanges!V2621</f>
        <v>2013</v>
      </c>
      <c r="V2617" s="1" t="str">
        <f>Exchanges!W2621</f>
        <v>CERTAIN GLYCOL ETHERS</v>
      </c>
      <c r="W2617" s="1" t="str">
        <f>Exchanges!X2621</f>
        <v>TRI</v>
      </c>
      <c r="X2617" s="1"/>
    </row>
    <row r="2618" spans="1:24" x14ac:dyDescent="0.15">
      <c r="A2618" s="1" t="str">
        <f>Exchanges!B2622</f>
        <v>mercury</v>
      </c>
      <c r="B2618" s="1">
        <f>Exchanges!C2622</f>
        <v>7439976</v>
      </c>
      <c r="C2618" s="1" t="str">
        <f>Exchanges!D2622</f>
        <v>soil</v>
      </c>
      <c r="D2618" s="1" t="str">
        <f>Exchanges!E2622</f>
        <v>unspecified</v>
      </c>
      <c r="E2618" s="1" t="str">
        <f>Exchanges!F2622</f>
        <v>f7eca11f-546f-4712-ad80-724254685596</v>
      </c>
      <c r="F2618" s="1" t="str">
        <f>Exchanges!G2622</f>
        <v>Ready-mix concrete manufacturing</v>
      </c>
      <c r="G2618" s="1">
        <f>Exchanges!H2622</f>
        <v>327320</v>
      </c>
      <c r="H2618" s="1" t="str">
        <f>Exchanges!I2622</f>
        <v>US</v>
      </c>
      <c r="I2618" s="1">
        <f>Exchanges!J2622</f>
        <v>1.8502868627809246E-11</v>
      </c>
      <c r="J2618" s="1" t="str">
        <f>Exchanges!K2622</f>
        <v>kg</v>
      </c>
      <c r="K2618" s="1"/>
      <c r="L2618" s="1"/>
      <c r="M2618" s="1"/>
      <c r="N2618" s="1"/>
      <c r="O2618" s="1"/>
      <c r="P2618" s="86">
        <f>ROUND(Exchanges!Q2622,0)</f>
        <v>3</v>
      </c>
      <c r="Q2618" s="1">
        <f>Exchanges!R2622</f>
        <v>1</v>
      </c>
      <c r="R2618" s="1">
        <f>Exchanges!S2622</f>
        <v>1</v>
      </c>
      <c r="S2618" s="1">
        <f>Exchanges!T2622</f>
        <v>1</v>
      </c>
      <c r="T2618" s="1">
        <f>Exchanges!U2622</f>
        <v>5</v>
      </c>
      <c r="U2618" s="1">
        <f>Exchanges!V2622</f>
        <v>2013</v>
      </c>
      <c r="V2618" s="1" t="str">
        <f>Exchanges!W2622</f>
        <v>MERCURY</v>
      </c>
      <c r="W2618" s="1" t="str">
        <f>Exchanges!X2622</f>
        <v>TRI</v>
      </c>
      <c r="X2618" s="1"/>
    </row>
    <row r="2619" spans="1:24" x14ac:dyDescent="0.15">
      <c r="A2619" s="1" t="str">
        <f>Exchanges!B2623</f>
        <v>lead</v>
      </c>
      <c r="B2619" s="1">
        <f>Exchanges!C2623</f>
        <v>7439921</v>
      </c>
      <c r="C2619" s="1" t="str">
        <f>Exchanges!D2623</f>
        <v>soil</v>
      </c>
      <c r="D2619" s="1" t="str">
        <f>Exchanges!E2623</f>
        <v>industrial</v>
      </c>
      <c r="E2619" s="1" t="str">
        <f>Exchanges!F2623</f>
        <v>67652827-017f-4856-8d0a-c97bac4c6562</v>
      </c>
      <c r="F2619" s="1" t="str">
        <f>Exchanges!G2623</f>
        <v>Ready-mix concrete manufacturing</v>
      </c>
      <c r="G2619" s="1">
        <f>Exchanges!H2623</f>
        <v>327320</v>
      </c>
      <c r="H2619" s="1" t="str">
        <f>Exchanges!I2623</f>
        <v>US</v>
      </c>
      <c r="I2619" s="1">
        <f>Exchanges!J2623</f>
        <v>6.0530901881966003E-9</v>
      </c>
      <c r="J2619" s="1" t="str">
        <f>Exchanges!K2623</f>
        <v>kg</v>
      </c>
      <c r="K2619" s="1"/>
      <c r="L2619" s="1"/>
      <c r="M2619" s="1"/>
      <c r="N2619" s="1"/>
      <c r="O2619" s="1"/>
      <c r="P2619" s="86">
        <f>ROUND(Exchanges!Q2623,0)</f>
        <v>3</v>
      </c>
      <c r="Q2619" s="1">
        <f>Exchanges!R2623</f>
        <v>1</v>
      </c>
      <c r="R2619" s="1">
        <f>Exchanges!S2623</f>
        <v>1</v>
      </c>
      <c r="S2619" s="1">
        <f>Exchanges!T2623</f>
        <v>1</v>
      </c>
      <c r="T2619" s="1">
        <f>Exchanges!U2623</f>
        <v>5</v>
      </c>
      <c r="U2619" s="1">
        <f>Exchanges!V2623</f>
        <v>2013</v>
      </c>
      <c r="V2619" s="1" t="str">
        <f>Exchanges!W2623</f>
        <v>LEAD</v>
      </c>
      <c r="W2619" s="1" t="str">
        <f>Exchanges!X2623</f>
        <v>TRI</v>
      </c>
      <c r="X2619" s="1"/>
    </row>
    <row r="2620" spans="1:24" x14ac:dyDescent="0.15">
      <c r="A2620" s="1" t="str">
        <f>Exchanges!B2624</f>
        <v>lead</v>
      </c>
      <c r="B2620" s="1">
        <f>Exchanges!C2624</f>
        <v>7439921</v>
      </c>
      <c r="C2620" s="1" t="str">
        <f>Exchanges!D2624</f>
        <v>soil</v>
      </c>
      <c r="D2620" s="1" t="str">
        <f>Exchanges!E2624</f>
        <v>industrial</v>
      </c>
      <c r="E2620" s="1" t="str">
        <f>Exchanges!F2624</f>
        <v>67652827-017f-4856-8d0a-c97bac4c6562</v>
      </c>
      <c r="F2620" s="1" t="str">
        <f>Exchanges!G2624</f>
        <v>Concrete pipe, brick, and block manufacturing</v>
      </c>
      <c r="G2620" s="1">
        <f>Exchanges!H2624</f>
        <v>327330</v>
      </c>
      <c r="H2620" s="1" t="str">
        <f>Exchanges!I2624</f>
        <v>US</v>
      </c>
      <c r="I2620" s="1">
        <f>Exchanges!J2624</f>
        <v>4.7532699291025423E-10</v>
      </c>
      <c r="J2620" s="1" t="str">
        <f>Exchanges!K2624</f>
        <v>kg</v>
      </c>
      <c r="K2620" s="1"/>
      <c r="L2620" s="1"/>
      <c r="M2620" s="1"/>
      <c r="N2620" s="1"/>
      <c r="O2620" s="1"/>
      <c r="P2620" s="86">
        <f>ROUND(Exchanges!Q2624,0)</f>
        <v>3</v>
      </c>
      <c r="Q2620" s="1">
        <f>Exchanges!R2624</f>
        <v>1</v>
      </c>
      <c r="R2620" s="1">
        <f>Exchanges!S2624</f>
        <v>1</v>
      </c>
      <c r="S2620" s="1">
        <f>Exchanges!T2624</f>
        <v>1</v>
      </c>
      <c r="T2620" s="1">
        <f>Exchanges!U2624</f>
        <v>5</v>
      </c>
      <c r="U2620" s="1">
        <f>Exchanges!V2624</f>
        <v>2013</v>
      </c>
      <c r="V2620" s="1" t="str">
        <f>Exchanges!W2624</f>
        <v>LEAD</v>
      </c>
      <c r="W2620" s="1" t="str">
        <f>Exchanges!X2624</f>
        <v>TRI</v>
      </c>
      <c r="X2620" s="1"/>
    </row>
    <row r="2621" spans="1:24" x14ac:dyDescent="0.15">
      <c r="A2621" s="1" t="str">
        <f>Exchanges!B2625</f>
        <v>lead</v>
      </c>
      <c r="B2621" s="1">
        <f>Exchanges!C2625</f>
        <v>7439921</v>
      </c>
      <c r="C2621" s="1" t="str">
        <f>Exchanges!D2625</f>
        <v>soil</v>
      </c>
      <c r="D2621" s="1" t="str">
        <f>Exchanges!E2625</f>
        <v>industrial</v>
      </c>
      <c r="E2621" s="1" t="str">
        <f>Exchanges!F2625</f>
        <v>67652827-017f-4856-8d0a-c97bac4c6562</v>
      </c>
      <c r="F2621" s="1" t="str">
        <f>Exchanges!G2625</f>
        <v>Other concrete product manufacturing</v>
      </c>
      <c r="G2621" s="1">
        <f>Exchanges!H2625</f>
        <v>327390</v>
      </c>
      <c r="H2621" s="1" t="str">
        <f>Exchanges!I2625</f>
        <v>US</v>
      </c>
      <c r="I2621" s="1">
        <f>Exchanges!J2625</f>
        <v>3.7487603305785123E-10</v>
      </c>
      <c r="J2621" s="1" t="str">
        <f>Exchanges!K2625</f>
        <v>kg</v>
      </c>
      <c r="K2621" s="1"/>
      <c r="L2621" s="1"/>
      <c r="M2621" s="1"/>
      <c r="N2621" s="1"/>
      <c r="O2621" s="1"/>
      <c r="P2621" s="86">
        <f>ROUND(Exchanges!Q2625,0)</f>
        <v>3</v>
      </c>
      <c r="Q2621" s="1">
        <f>Exchanges!R2625</f>
        <v>1</v>
      </c>
      <c r="R2621" s="1">
        <f>Exchanges!S2625</f>
        <v>1</v>
      </c>
      <c r="S2621" s="1">
        <f>Exchanges!T2625</f>
        <v>1</v>
      </c>
      <c r="T2621" s="1">
        <f>Exchanges!U2625</f>
        <v>5</v>
      </c>
      <c r="U2621" s="1">
        <f>Exchanges!V2625</f>
        <v>2013</v>
      </c>
      <c r="V2621" s="1" t="str">
        <f>Exchanges!W2625</f>
        <v>LEAD</v>
      </c>
      <c r="W2621" s="1" t="str">
        <f>Exchanges!X2625</f>
        <v>TRI</v>
      </c>
      <c r="X2621" s="1"/>
    </row>
    <row r="2622" spans="1:24" x14ac:dyDescent="0.15">
      <c r="A2622" s="1" t="str">
        <f>Exchanges!B2626</f>
        <v>HYDROCHLORIC ACID</v>
      </c>
      <c r="B2622" s="1">
        <f>Exchanges!C2626</f>
        <v>7647010</v>
      </c>
      <c r="C2622" s="1" t="str">
        <f>Exchanges!D2626</f>
        <v>soil</v>
      </c>
      <c r="D2622" s="1" t="str">
        <f>Exchanges!E2626</f>
        <v>unspecified</v>
      </c>
      <c r="E2622" s="1" t="str">
        <f>Exchanges!F2626</f>
        <v>dbf6164f-cc7f-36c5-bdeb-b33f22ff95ab</v>
      </c>
      <c r="F2622" s="1" t="str">
        <f>Exchanges!G2626</f>
        <v>Other concrete product manufacturing</v>
      </c>
      <c r="G2622" s="1">
        <f>Exchanges!H2626</f>
        <v>327390</v>
      </c>
      <c r="H2622" s="1" t="str">
        <f>Exchanges!I2626</f>
        <v>US</v>
      </c>
      <c r="I2622" s="1">
        <f>Exchanges!J2626</f>
        <v>5.8418181818181812E-7</v>
      </c>
      <c r="J2622" s="1" t="str">
        <f>Exchanges!K2626</f>
        <v>kg</v>
      </c>
      <c r="K2622" s="1"/>
      <c r="L2622" s="1"/>
      <c r="M2622" s="1"/>
      <c r="N2622" s="1"/>
      <c r="O2622" s="1"/>
      <c r="P2622" s="86">
        <f>ROUND(Exchanges!Q2626,0)</f>
        <v>2</v>
      </c>
      <c r="Q2622" s="1">
        <f>Exchanges!R2626</f>
        <v>1</v>
      </c>
      <c r="R2622" s="1">
        <f>Exchanges!S2626</f>
        <v>1</v>
      </c>
      <c r="S2622" s="1">
        <f>Exchanges!T2626</f>
        <v>1</v>
      </c>
      <c r="T2622" s="1">
        <f>Exchanges!U2626</f>
        <v>5</v>
      </c>
      <c r="U2622" s="1">
        <f>Exchanges!V2626</f>
        <v>2013</v>
      </c>
      <c r="V2622" s="1" t="str">
        <f>Exchanges!W2626</f>
        <v>HYDROCHLORIC ACID (1995 AND AFTER ACID AEROSOLS" ONLY)"</v>
      </c>
      <c r="W2622" s="1" t="str">
        <f>Exchanges!X2626</f>
        <v>TRI</v>
      </c>
      <c r="X2622" s="1"/>
    </row>
    <row r="2623" spans="1:24" x14ac:dyDescent="0.15">
      <c r="A2623" s="1" t="str">
        <f>Exchanges!B2627</f>
        <v>Vinyl acetate</v>
      </c>
      <c r="B2623" s="1">
        <f>Exchanges!C2627</f>
        <v>108054</v>
      </c>
      <c r="C2623" s="1" t="str">
        <f>Exchanges!D2627</f>
        <v>soil</v>
      </c>
      <c r="D2623" s="1" t="str">
        <f>Exchanges!E2627</f>
        <v>unspecified</v>
      </c>
      <c r="E2623" s="1" t="str">
        <f>Exchanges!F2627</f>
        <v>66247a07-c9c2-4f65-9eb0-ff598781e85a</v>
      </c>
      <c r="F2623" s="1" t="str">
        <f>Exchanges!G2627</f>
        <v>Lime and gypsum product manufacturing</v>
      </c>
      <c r="G2623" s="1">
        <f>Exchanges!H2627</f>
        <v>327400</v>
      </c>
      <c r="H2623" s="1" t="str">
        <f>Exchanges!I2627</f>
        <v>US</v>
      </c>
      <c r="I2623" s="1">
        <f>Exchanges!J2627</f>
        <v>3.1478140180430255E-10</v>
      </c>
      <c r="J2623" s="1" t="str">
        <f>Exchanges!K2627</f>
        <v>kg</v>
      </c>
      <c r="K2623" s="1"/>
      <c r="L2623" s="1"/>
      <c r="M2623" s="1"/>
      <c r="N2623" s="1"/>
      <c r="O2623" s="1"/>
      <c r="P2623" s="86">
        <f>ROUND(Exchanges!Q2627,0)</f>
        <v>4</v>
      </c>
      <c r="Q2623" s="1">
        <f>Exchanges!R2627</f>
        <v>1</v>
      </c>
      <c r="R2623" s="1">
        <f>Exchanges!S2627</f>
        <v>1</v>
      </c>
      <c r="S2623" s="1">
        <f>Exchanges!T2627</f>
        <v>1</v>
      </c>
      <c r="T2623" s="1">
        <f>Exchanges!U2627</f>
        <v>4</v>
      </c>
      <c r="U2623" s="1">
        <f>Exchanges!V2627</f>
        <v>2013</v>
      </c>
      <c r="V2623" s="1" t="str">
        <f>Exchanges!W2627</f>
        <v>VINYL ACETATE</v>
      </c>
      <c r="W2623" s="1" t="str">
        <f>Exchanges!X2627</f>
        <v>TRI</v>
      </c>
      <c r="X2623" s="1"/>
    </row>
    <row r="2624" spans="1:24" x14ac:dyDescent="0.15">
      <c r="A2624" s="1" t="str">
        <f>Exchanges!B2628</f>
        <v>mercury</v>
      </c>
      <c r="B2624" s="1">
        <f>Exchanges!C2628</f>
        <v>7439976</v>
      </c>
      <c r="C2624" s="1" t="str">
        <f>Exchanges!D2628</f>
        <v>soil</v>
      </c>
      <c r="D2624" s="1" t="str">
        <f>Exchanges!E2628</f>
        <v>unspecified</v>
      </c>
      <c r="E2624" s="1" t="str">
        <f>Exchanges!F2628</f>
        <v>f7eca11f-546f-4712-ad80-724254685596</v>
      </c>
      <c r="F2624" s="1" t="str">
        <f>Exchanges!G2628</f>
        <v>Lime and gypsum product manufacturing</v>
      </c>
      <c r="G2624" s="1">
        <f>Exchanges!H2628</f>
        <v>327400</v>
      </c>
      <c r="H2624" s="1" t="str">
        <f>Exchanges!I2628</f>
        <v>US</v>
      </c>
      <c r="I2624" s="1">
        <f>Exchanges!J2628</f>
        <v>3.6015399306037478E-9</v>
      </c>
      <c r="J2624" s="1" t="str">
        <f>Exchanges!K2628</f>
        <v>kg</v>
      </c>
      <c r="K2624" s="1"/>
      <c r="L2624" s="1"/>
      <c r="M2624" s="1"/>
      <c r="N2624" s="1"/>
      <c r="O2624" s="1"/>
      <c r="P2624" s="86">
        <f>ROUND(Exchanges!Q2628,0)</f>
        <v>3</v>
      </c>
      <c r="Q2624" s="1">
        <f>Exchanges!R2628</f>
        <v>1</v>
      </c>
      <c r="R2624" s="1">
        <f>Exchanges!S2628</f>
        <v>1</v>
      </c>
      <c r="S2624" s="1">
        <f>Exchanges!T2628</f>
        <v>1</v>
      </c>
      <c r="T2624" s="1">
        <f>Exchanges!U2628</f>
        <v>4</v>
      </c>
      <c r="U2624" s="1">
        <f>Exchanges!V2628</f>
        <v>2013</v>
      </c>
      <c r="V2624" s="1" t="str">
        <f>Exchanges!W2628</f>
        <v>MERCURY</v>
      </c>
      <c r="W2624" s="1" t="str">
        <f>Exchanges!X2628</f>
        <v>TRI</v>
      </c>
      <c r="X2624" s="1"/>
    </row>
    <row r="2625" spans="1:24" x14ac:dyDescent="0.15">
      <c r="A2625" s="1" t="str">
        <f>Exchanges!B2629</f>
        <v>lead</v>
      </c>
      <c r="B2625" s="1">
        <f>Exchanges!C2629</f>
        <v>7439921</v>
      </c>
      <c r="C2625" s="1" t="str">
        <f>Exchanges!D2629</f>
        <v>soil</v>
      </c>
      <c r="D2625" s="1" t="str">
        <f>Exchanges!E2629</f>
        <v>industrial</v>
      </c>
      <c r="E2625" s="1" t="str">
        <f>Exchanges!F2629</f>
        <v>67652827-017f-4856-8d0a-c97bac4c6562</v>
      </c>
      <c r="F2625" s="1" t="str">
        <f>Exchanges!G2629</f>
        <v>Lime and gypsum product manufacturing</v>
      </c>
      <c r="G2625" s="1">
        <f>Exchanges!H2629</f>
        <v>327400</v>
      </c>
      <c r="H2625" s="1" t="str">
        <f>Exchanges!I2629</f>
        <v>US</v>
      </c>
      <c r="I2625" s="1">
        <f>Exchanges!J2629</f>
        <v>1.0546436086051353E-8</v>
      </c>
      <c r="J2625" s="1" t="str">
        <f>Exchanges!K2629</f>
        <v>kg</v>
      </c>
      <c r="K2625" s="1"/>
      <c r="L2625" s="1"/>
      <c r="M2625" s="1"/>
      <c r="N2625" s="1"/>
      <c r="O2625" s="1"/>
      <c r="P2625" s="86">
        <f>ROUND(Exchanges!Q2629,0)</f>
        <v>3</v>
      </c>
      <c r="Q2625" s="1">
        <f>Exchanges!R2629</f>
        <v>1</v>
      </c>
      <c r="R2625" s="1">
        <f>Exchanges!S2629</f>
        <v>1</v>
      </c>
      <c r="S2625" s="1">
        <f>Exchanges!T2629</f>
        <v>1</v>
      </c>
      <c r="T2625" s="1">
        <f>Exchanges!U2629</f>
        <v>4</v>
      </c>
      <c r="U2625" s="1">
        <f>Exchanges!V2629</f>
        <v>2013</v>
      </c>
      <c r="V2625" s="1" t="str">
        <f>Exchanges!W2629</f>
        <v>LEAD</v>
      </c>
      <c r="W2625" s="1" t="str">
        <f>Exchanges!X2629</f>
        <v>TRI</v>
      </c>
      <c r="X2625" s="1"/>
    </row>
    <row r="2626" spans="1:24" x14ac:dyDescent="0.15">
      <c r="A2626" s="1" t="str">
        <f>Exchanges!B2630</f>
        <v>Zinc</v>
      </c>
      <c r="B2626" s="1">
        <f>Exchanges!C2630</f>
        <v>1330207</v>
      </c>
      <c r="C2626" s="1" t="str">
        <f>Exchanges!D2630</f>
        <v>soil</v>
      </c>
      <c r="D2626" s="1" t="str">
        <f>Exchanges!E2630</f>
        <v>industrial</v>
      </c>
      <c r="E2626" s="1" t="str">
        <f>Exchanges!F2630</f>
        <v>b88999ec-84fd-462d-9dec-7e20a4636a58</v>
      </c>
      <c r="F2626" s="1" t="str">
        <f>Exchanges!G2630</f>
        <v>Lime and gypsum product manufacturing</v>
      </c>
      <c r="G2626" s="1">
        <f>Exchanges!H2630</f>
        <v>327400</v>
      </c>
      <c r="H2626" s="1" t="str">
        <f>Exchanges!I2630</f>
        <v>US</v>
      </c>
      <c r="I2626" s="1">
        <f>Exchanges!J2630</f>
        <v>5.4771963913948643E-8</v>
      </c>
      <c r="J2626" s="1" t="str">
        <f>Exchanges!K2630</f>
        <v>kg</v>
      </c>
      <c r="K2626" s="1"/>
      <c r="L2626" s="1"/>
      <c r="M2626" s="1"/>
      <c r="N2626" s="1"/>
      <c r="O2626" s="1"/>
      <c r="P2626" s="86">
        <f>ROUND(Exchanges!Q2630,0)</f>
        <v>5</v>
      </c>
      <c r="Q2626" s="1">
        <f>Exchanges!R2630</f>
        <v>1</v>
      </c>
      <c r="R2626" s="1">
        <f>Exchanges!S2630</f>
        <v>1</v>
      </c>
      <c r="S2626" s="1">
        <f>Exchanges!T2630</f>
        <v>1</v>
      </c>
      <c r="T2626" s="1">
        <f>Exchanges!U2630</f>
        <v>4</v>
      </c>
      <c r="U2626" s="1">
        <f>Exchanges!V2630</f>
        <v>2013</v>
      </c>
      <c r="V2626" s="1" t="str">
        <f>Exchanges!W2630</f>
        <v>ZINC (FUME OR DUST)</v>
      </c>
      <c r="W2626" s="1" t="str">
        <f>Exchanges!X2630</f>
        <v>TRI</v>
      </c>
      <c r="X2626" s="1"/>
    </row>
    <row r="2627" spans="1:24" x14ac:dyDescent="0.15">
      <c r="A2627" s="1" t="str">
        <f>Exchanges!B2631</f>
        <v>HYDROCHLORIC ACID</v>
      </c>
      <c r="B2627" s="1">
        <f>Exchanges!C2631</f>
        <v>7647010</v>
      </c>
      <c r="C2627" s="1" t="str">
        <f>Exchanges!D2631</f>
        <v>soil</v>
      </c>
      <c r="D2627" s="1" t="str">
        <f>Exchanges!E2631</f>
        <v>unspecified</v>
      </c>
      <c r="E2627" s="1" t="str">
        <f>Exchanges!F2631</f>
        <v>dbf6164f-cc7f-36c5-bdeb-b33f22ff95ab</v>
      </c>
      <c r="F2627" s="1" t="str">
        <f>Exchanges!G2631</f>
        <v>Lime and gypsum product manufacturing</v>
      </c>
      <c r="G2627" s="1">
        <f>Exchanges!H2631</f>
        <v>327400</v>
      </c>
      <c r="H2627" s="1" t="str">
        <f>Exchanges!I2631</f>
        <v>US</v>
      </c>
      <c r="I2627" s="1">
        <f>Exchanges!J2631</f>
        <v>1.0677448105482306E-5</v>
      </c>
      <c r="J2627" s="1" t="str">
        <f>Exchanges!K2631</f>
        <v>kg</v>
      </c>
      <c r="K2627" s="1"/>
      <c r="L2627" s="1"/>
      <c r="M2627" s="1"/>
      <c r="N2627" s="1"/>
      <c r="O2627" s="1"/>
      <c r="P2627" s="86">
        <f>ROUND(Exchanges!Q2631,0)</f>
        <v>2</v>
      </c>
      <c r="Q2627" s="1">
        <f>Exchanges!R2631</f>
        <v>1</v>
      </c>
      <c r="R2627" s="1">
        <f>Exchanges!S2631</f>
        <v>1</v>
      </c>
      <c r="S2627" s="1">
        <f>Exchanges!T2631</f>
        <v>1</v>
      </c>
      <c r="T2627" s="1">
        <f>Exchanges!U2631</f>
        <v>4</v>
      </c>
      <c r="U2627" s="1">
        <f>Exchanges!V2631</f>
        <v>2013</v>
      </c>
      <c r="V2627" s="1" t="str">
        <f>Exchanges!W2631</f>
        <v>HYDROCHLORIC ACID (1995 AND AFTER ACID AEROSOLS" ONLY)"</v>
      </c>
      <c r="W2627" s="1" t="str">
        <f>Exchanges!X2631</f>
        <v>TRI</v>
      </c>
      <c r="X2627" s="1"/>
    </row>
    <row r="2628" spans="1:24" x14ac:dyDescent="0.15">
      <c r="A2628" s="1" t="str">
        <f>Exchanges!B2632</f>
        <v>lead</v>
      </c>
      <c r="B2628" s="1">
        <f>Exchanges!C2632</f>
        <v>7439921</v>
      </c>
      <c r="C2628" s="1" t="str">
        <f>Exchanges!D2632</f>
        <v>soil</v>
      </c>
      <c r="D2628" s="1" t="str">
        <f>Exchanges!E2632</f>
        <v>industrial</v>
      </c>
      <c r="E2628" s="1" t="str">
        <f>Exchanges!F2632</f>
        <v>67652827-017f-4856-8d0a-c97bac4c6562</v>
      </c>
      <c r="F2628" s="1" t="str">
        <f>Exchanges!G2632</f>
        <v>Mineral wool manufacturing</v>
      </c>
      <c r="G2628" s="1">
        <f>Exchanges!H2632</f>
        <v>327993</v>
      </c>
      <c r="H2628" s="1" t="str">
        <f>Exchanges!I2632</f>
        <v>US</v>
      </c>
      <c r="I2628" s="1">
        <f>Exchanges!J2632</f>
        <v>6.020828752642707E-9</v>
      </c>
      <c r="J2628" s="1" t="str">
        <f>Exchanges!K2632</f>
        <v>kg</v>
      </c>
      <c r="K2628" s="1"/>
      <c r="L2628" s="1"/>
      <c r="M2628" s="1"/>
      <c r="N2628" s="1"/>
      <c r="O2628" s="1"/>
      <c r="P2628" s="86">
        <f>ROUND(Exchanges!Q2632,0)</f>
        <v>3</v>
      </c>
      <c r="Q2628" s="1">
        <f>Exchanges!R2632</f>
        <v>1</v>
      </c>
      <c r="R2628" s="1">
        <f>Exchanges!S2632</f>
        <v>1</v>
      </c>
      <c r="S2628" s="1">
        <f>Exchanges!T2632</f>
        <v>1</v>
      </c>
      <c r="T2628" s="1">
        <f>Exchanges!U2632</f>
        <v>5</v>
      </c>
      <c r="U2628" s="1">
        <f>Exchanges!V2632</f>
        <v>2013</v>
      </c>
      <c r="V2628" s="1" t="str">
        <f>Exchanges!W2632</f>
        <v>LEAD</v>
      </c>
      <c r="W2628" s="1" t="str">
        <f>Exchanges!X2632</f>
        <v>TRI</v>
      </c>
      <c r="X2628" s="1"/>
    </row>
    <row r="2629" spans="1:24" x14ac:dyDescent="0.15">
      <c r="A2629" s="1" t="str">
        <f>Exchanges!B2633</f>
        <v>Formaldehyde</v>
      </c>
      <c r="B2629" s="1">
        <f>Exchanges!C2633</f>
        <v>50000</v>
      </c>
      <c r="C2629" s="1" t="str">
        <f>Exchanges!D2633</f>
        <v>soil</v>
      </c>
      <c r="D2629" s="1" t="str">
        <f>Exchanges!E2633</f>
        <v>unspecified</v>
      </c>
      <c r="E2629" s="1" t="str">
        <f>Exchanges!F2633</f>
        <v>aa145238-36a2-4355-9352-79ec301df319</v>
      </c>
      <c r="F2629" s="1" t="str">
        <f>Exchanges!G2633</f>
        <v>Mineral wool manufacturing</v>
      </c>
      <c r="G2629" s="1">
        <f>Exchanges!H2633</f>
        <v>327993</v>
      </c>
      <c r="H2629" s="1" t="str">
        <f>Exchanges!I2633</f>
        <v>US</v>
      </c>
      <c r="I2629" s="1">
        <f>Exchanges!J2633</f>
        <v>9.5099365750528549E-9</v>
      </c>
      <c r="J2629" s="1" t="str">
        <f>Exchanges!K2633</f>
        <v>kg</v>
      </c>
      <c r="K2629" s="1"/>
      <c r="L2629" s="1"/>
      <c r="M2629" s="1"/>
      <c r="N2629" s="1"/>
      <c r="O2629" s="1"/>
      <c r="P2629" s="86">
        <f>ROUND(Exchanges!Q2633,0)</f>
        <v>2</v>
      </c>
      <c r="Q2629" s="1">
        <f>Exchanges!R2633</f>
        <v>1</v>
      </c>
      <c r="R2629" s="1">
        <f>Exchanges!S2633</f>
        <v>1</v>
      </c>
      <c r="S2629" s="1">
        <f>Exchanges!T2633</f>
        <v>1</v>
      </c>
      <c r="T2629" s="1">
        <f>Exchanges!U2633</f>
        <v>5</v>
      </c>
      <c r="U2629" s="1">
        <f>Exchanges!V2633</f>
        <v>2013</v>
      </c>
      <c r="V2629" s="1" t="str">
        <f>Exchanges!W2633</f>
        <v>FORMALDEHYDE</v>
      </c>
      <c r="W2629" s="1" t="str">
        <f>Exchanges!X2633</f>
        <v>TRI</v>
      </c>
      <c r="X2629" s="1"/>
    </row>
    <row r="2630" spans="1:24" x14ac:dyDescent="0.15">
      <c r="A2630" s="1" t="str">
        <f>Exchanges!B2634</f>
        <v>AMMONIA</v>
      </c>
      <c r="B2630" s="1">
        <f>Exchanges!C2634</f>
        <v>7664417</v>
      </c>
      <c r="C2630" s="1" t="str">
        <f>Exchanges!D2634</f>
        <v>soil</v>
      </c>
      <c r="D2630" s="1" t="str">
        <f>Exchanges!E2634</f>
        <v>unspecified</v>
      </c>
      <c r="E2630" s="1" t="str">
        <f>Exchanges!F2634</f>
        <v>d1ca3361-2621-40cd-9965-6236a4b3fd33</v>
      </c>
      <c r="F2630" s="1" t="str">
        <f>Exchanges!G2634</f>
        <v>Mineral wool manufacturing</v>
      </c>
      <c r="G2630" s="1">
        <f>Exchanges!H2634</f>
        <v>327993</v>
      </c>
      <c r="H2630" s="1" t="str">
        <f>Exchanges!I2634</f>
        <v>US</v>
      </c>
      <c r="I2630" s="1">
        <f>Exchanges!J2634</f>
        <v>2.1673065539112048E-7</v>
      </c>
      <c r="J2630" s="1" t="str">
        <f>Exchanges!K2634</f>
        <v>kg</v>
      </c>
      <c r="K2630" s="1"/>
      <c r="L2630" s="1"/>
      <c r="M2630" s="1"/>
      <c r="N2630" s="1"/>
      <c r="O2630" s="1"/>
      <c r="P2630" s="86">
        <f>ROUND(Exchanges!Q2634,0)</f>
        <v>3</v>
      </c>
      <c r="Q2630" s="1">
        <f>Exchanges!R2634</f>
        <v>1</v>
      </c>
      <c r="R2630" s="1">
        <f>Exchanges!S2634</f>
        <v>1</v>
      </c>
      <c r="S2630" s="1">
        <f>Exchanges!T2634</f>
        <v>1</v>
      </c>
      <c r="T2630" s="1">
        <f>Exchanges!U2634</f>
        <v>5</v>
      </c>
      <c r="U2630" s="1">
        <f>Exchanges!V2634</f>
        <v>2013</v>
      </c>
      <c r="V2630" s="1" t="str">
        <f>Exchanges!W2634</f>
        <v>AMMONIA</v>
      </c>
      <c r="W2630" s="1" t="str">
        <f>Exchanges!X2634</f>
        <v>TRI</v>
      </c>
      <c r="X2630" s="1"/>
    </row>
    <row r="2631" spans="1:24" x14ac:dyDescent="0.15">
      <c r="A2631" s="1" t="str">
        <f>Exchanges!B2635</f>
        <v>MOLYBDENUM(VI)</v>
      </c>
      <c r="B2631" s="1" t="str">
        <f>Exchanges!C2635</f>
        <v/>
      </c>
      <c r="C2631" s="1" t="str">
        <f>Exchanges!D2635</f>
        <v>soil</v>
      </c>
      <c r="D2631" s="1" t="str">
        <f>Exchanges!E2635</f>
        <v>unspecified</v>
      </c>
      <c r="E2631" s="1" t="str">
        <f>Exchanges!F2635</f>
        <v>77a03f8c-5107-392d-b491-062ae4fbbcb8</v>
      </c>
      <c r="F2631" s="1" t="str">
        <f>Exchanges!G2635</f>
        <v>Iron and steel mills and ferroalloy manufacturing</v>
      </c>
      <c r="G2631" s="1">
        <f>Exchanges!H2635</f>
        <v>331110</v>
      </c>
      <c r="H2631" s="1" t="str">
        <f>Exchanges!I2635</f>
        <v>US</v>
      </c>
      <c r="I2631" s="1">
        <f>Exchanges!J2635</f>
        <v>8.0864904933101086E-9</v>
      </c>
      <c r="J2631" s="1" t="str">
        <f>Exchanges!K2635</f>
        <v>kg</v>
      </c>
      <c r="K2631" s="1"/>
      <c r="L2631" s="1"/>
      <c r="M2631" s="1"/>
      <c r="N2631" s="1"/>
      <c r="O2631" s="1"/>
      <c r="P2631" s="86">
        <f>ROUND(Exchanges!Q2635,0)</f>
        <v>3</v>
      </c>
      <c r="Q2631" s="1">
        <f>Exchanges!R2635</f>
        <v>1</v>
      </c>
      <c r="R2631" s="1">
        <f>Exchanges!S2635</f>
        <v>1</v>
      </c>
      <c r="S2631" s="1">
        <f>Exchanges!T2635</f>
        <v>1</v>
      </c>
      <c r="T2631" s="1">
        <f>Exchanges!U2635</f>
        <v>4</v>
      </c>
      <c r="U2631" s="1">
        <f>Exchanges!V2635</f>
        <v>2013</v>
      </c>
      <c r="V2631" s="1" t="str">
        <f>Exchanges!W2635</f>
        <v>MOLYBDENUM TRIOXIDE</v>
      </c>
      <c r="W2631" s="1" t="str">
        <f>Exchanges!X2635</f>
        <v>TRI</v>
      </c>
      <c r="X2631" s="1"/>
    </row>
    <row r="2632" spans="1:24" x14ac:dyDescent="0.15">
      <c r="A2632" s="1" t="str">
        <f>Exchanges!B2636</f>
        <v>lead</v>
      </c>
      <c r="B2632" s="1">
        <f>Exchanges!C2636</f>
        <v>7439921</v>
      </c>
      <c r="C2632" s="1" t="str">
        <f>Exchanges!D2636</f>
        <v>soil</v>
      </c>
      <c r="D2632" s="1" t="str">
        <f>Exchanges!E2636</f>
        <v>industrial</v>
      </c>
      <c r="E2632" s="1" t="str">
        <f>Exchanges!F2636</f>
        <v>67652827-017f-4856-8d0a-c97bac4c6562</v>
      </c>
      <c r="F2632" s="1" t="str">
        <f>Exchanges!G2636</f>
        <v>Steel product manufacturing from purchased steel</v>
      </c>
      <c r="G2632" s="1">
        <f>Exchanges!H2636</f>
        <v>331200</v>
      </c>
      <c r="H2632" s="1" t="str">
        <f>Exchanges!I2636</f>
        <v>US</v>
      </c>
      <c r="I2632" s="1">
        <f>Exchanges!J2636</f>
        <v>7.532641737032569E-11</v>
      </c>
      <c r="J2632" s="1" t="str">
        <f>Exchanges!K2636</f>
        <v>kg</v>
      </c>
      <c r="K2632" s="1"/>
      <c r="L2632" s="1"/>
      <c r="M2632" s="1"/>
      <c r="N2632" s="1"/>
      <c r="O2632" s="1"/>
      <c r="P2632" s="86">
        <f>ROUND(Exchanges!Q2636,0)</f>
        <v>3</v>
      </c>
      <c r="Q2632" s="1">
        <f>Exchanges!R2636</f>
        <v>1</v>
      </c>
      <c r="R2632" s="1">
        <f>Exchanges!S2636</f>
        <v>1</v>
      </c>
      <c r="S2632" s="1">
        <f>Exchanges!T2636</f>
        <v>1</v>
      </c>
      <c r="T2632" s="1">
        <f>Exchanges!U2636</f>
        <v>4</v>
      </c>
      <c r="U2632" s="1">
        <f>Exchanges!V2636</f>
        <v>2013</v>
      </c>
      <c r="V2632" s="1" t="str">
        <f>Exchanges!W2636</f>
        <v>LEAD</v>
      </c>
      <c r="W2632" s="1" t="str">
        <f>Exchanges!X2636</f>
        <v>TRI</v>
      </c>
      <c r="X2632" s="1"/>
    </row>
    <row r="2633" spans="1:24" x14ac:dyDescent="0.15">
      <c r="A2633" s="1" t="str">
        <f>Exchanges!B2637</f>
        <v>Sulfuric acid</v>
      </c>
      <c r="B2633" s="1">
        <f>Exchanges!C2637</f>
        <v>7664939</v>
      </c>
      <c r="C2633" s="1" t="str">
        <f>Exchanges!D2637</f>
        <v>soil</v>
      </c>
      <c r="D2633" s="1" t="str">
        <f>Exchanges!E2637</f>
        <v>unspecified</v>
      </c>
      <c r="E2633" s="1" t="str">
        <f>Exchanges!F2637</f>
        <v>cc252d69-b850-4931-8085-11ed7e2355ea</v>
      </c>
      <c r="F2633" s="1" t="str">
        <f>Exchanges!G2637</f>
        <v>Steel product manufacturing from purchased steel</v>
      </c>
      <c r="G2633" s="1">
        <f>Exchanges!H2637</f>
        <v>331200</v>
      </c>
      <c r="H2633" s="1" t="str">
        <f>Exchanges!I2637</f>
        <v>US</v>
      </c>
      <c r="I2633" s="1">
        <f>Exchanges!J2637</f>
        <v>9.1194209891435463E-11</v>
      </c>
      <c r="J2633" s="1" t="str">
        <f>Exchanges!K2637</f>
        <v>kg</v>
      </c>
      <c r="K2633" s="1"/>
      <c r="L2633" s="1"/>
      <c r="M2633" s="1"/>
      <c r="N2633" s="1"/>
      <c r="O2633" s="1"/>
      <c r="P2633" s="86">
        <f>ROUND(Exchanges!Q2637,0)</f>
        <v>2</v>
      </c>
      <c r="Q2633" s="1">
        <f>Exchanges!R2637</f>
        <v>1</v>
      </c>
      <c r="R2633" s="1">
        <f>Exchanges!S2637</f>
        <v>1</v>
      </c>
      <c r="S2633" s="1">
        <f>Exchanges!T2637</f>
        <v>1</v>
      </c>
      <c r="T2633" s="1">
        <f>Exchanges!U2637</f>
        <v>4</v>
      </c>
      <c r="U2633" s="1">
        <f>Exchanges!V2637</f>
        <v>2013</v>
      </c>
      <c r="V2633" s="1" t="str">
        <f>Exchanges!W2637</f>
        <v>SULFURIC ACID (1994 AND AFTER ACID AEROSOLS" ONLY)"</v>
      </c>
      <c r="W2633" s="1" t="str">
        <f>Exchanges!X2637</f>
        <v>TRI</v>
      </c>
      <c r="X2633" s="1"/>
    </row>
    <row r="2634" spans="1:24" x14ac:dyDescent="0.15">
      <c r="A2634" s="1" t="str">
        <f>Exchanges!B2638</f>
        <v>chromium</v>
      </c>
      <c r="B2634" s="1">
        <f>Exchanges!C2638</f>
        <v>7440473</v>
      </c>
      <c r="C2634" s="1" t="str">
        <f>Exchanges!D2638</f>
        <v>soil</v>
      </c>
      <c r="D2634" s="1" t="str">
        <f>Exchanges!E2638</f>
        <v>industrial</v>
      </c>
      <c r="E2634" s="1" t="str">
        <f>Exchanges!F2638</f>
        <v>e65a9c58-21f1-48b6-b738-d05a8f10e5f3</v>
      </c>
      <c r="F2634" s="1" t="str">
        <f>Exchanges!G2638</f>
        <v>Steel product manufacturing from purchased steel</v>
      </c>
      <c r="G2634" s="1">
        <f>Exchanges!H2638</f>
        <v>331200</v>
      </c>
      <c r="H2634" s="1" t="str">
        <f>Exchanges!I2638</f>
        <v>US</v>
      </c>
      <c r="I2634" s="1">
        <f>Exchanges!J2638</f>
        <v>5.8969823884197833E-9</v>
      </c>
      <c r="J2634" s="1" t="str">
        <f>Exchanges!K2638</f>
        <v>kg</v>
      </c>
      <c r="K2634" s="1"/>
      <c r="L2634" s="1"/>
      <c r="M2634" s="1"/>
      <c r="N2634" s="1"/>
      <c r="O2634" s="1"/>
      <c r="P2634" s="86">
        <f>ROUND(Exchanges!Q2638,0)</f>
        <v>4</v>
      </c>
      <c r="Q2634" s="1">
        <f>Exchanges!R2638</f>
        <v>1</v>
      </c>
      <c r="R2634" s="1">
        <f>Exchanges!S2638</f>
        <v>1</v>
      </c>
      <c r="S2634" s="1">
        <f>Exchanges!T2638</f>
        <v>1</v>
      </c>
      <c r="T2634" s="1">
        <f>Exchanges!U2638</f>
        <v>4</v>
      </c>
      <c r="U2634" s="1">
        <f>Exchanges!V2638</f>
        <v>2013</v>
      </c>
      <c r="V2634" s="1" t="str">
        <f>Exchanges!W2638</f>
        <v>CHROMIUM</v>
      </c>
      <c r="W2634" s="1" t="str">
        <f>Exchanges!X2638</f>
        <v>TRI</v>
      </c>
      <c r="X2634" s="1"/>
    </row>
    <row r="2635" spans="1:24" x14ac:dyDescent="0.15">
      <c r="A2635" s="1" t="str">
        <f>Exchanges!B2639</f>
        <v>copper</v>
      </c>
      <c r="B2635" s="1">
        <f>Exchanges!C2639</f>
        <v>7440508</v>
      </c>
      <c r="C2635" s="1" t="str">
        <f>Exchanges!D2639</f>
        <v>soil</v>
      </c>
      <c r="D2635" s="1" t="str">
        <f>Exchanges!E2639</f>
        <v>industrial</v>
      </c>
      <c r="E2635" s="1" t="str">
        <f>Exchanges!F2639</f>
        <v>0a5e8a67-f9ae-48b3-bfa7-e9d37c30a191</v>
      </c>
      <c r="F2635" s="1" t="str">
        <f>Exchanges!G2639</f>
        <v>Steel product manufacturing from purchased steel</v>
      </c>
      <c r="G2635" s="1">
        <f>Exchanges!H2639</f>
        <v>331200</v>
      </c>
      <c r="H2635" s="1" t="str">
        <f>Exchanges!I2639</f>
        <v>US</v>
      </c>
      <c r="I2635" s="1">
        <f>Exchanges!J2639</f>
        <v>1.2165307599517491E-8</v>
      </c>
      <c r="J2635" s="1" t="str">
        <f>Exchanges!K2639</f>
        <v>kg</v>
      </c>
      <c r="K2635" s="1"/>
      <c r="L2635" s="1"/>
      <c r="M2635" s="1"/>
      <c r="N2635" s="1"/>
      <c r="O2635" s="1"/>
      <c r="P2635" s="86">
        <f>ROUND(Exchanges!Q2639,0)</f>
        <v>4</v>
      </c>
      <c r="Q2635" s="1">
        <f>Exchanges!R2639</f>
        <v>1</v>
      </c>
      <c r="R2635" s="1">
        <f>Exchanges!S2639</f>
        <v>1</v>
      </c>
      <c r="S2635" s="1">
        <f>Exchanges!T2639</f>
        <v>1</v>
      </c>
      <c r="T2635" s="1">
        <f>Exchanges!U2639</f>
        <v>4</v>
      </c>
      <c r="U2635" s="1">
        <f>Exchanges!V2639</f>
        <v>2013</v>
      </c>
      <c r="V2635" s="1" t="str">
        <f>Exchanges!W2639</f>
        <v>COPPER</v>
      </c>
      <c r="W2635" s="1" t="str">
        <f>Exchanges!X2639</f>
        <v>TRI</v>
      </c>
      <c r="X2635" s="1"/>
    </row>
    <row r="2636" spans="1:24" x14ac:dyDescent="0.15">
      <c r="A2636" s="1" t="str">
        <f>Exchanges!B2640</f>
        <v>nickel</v>
      </c>
      <c r="B2636" s="1">
        <f>Exchanges!C2640</f>
        <v>7440020</v>
      </c>
      <c r="C2636" s="1" t="str">
        <f>Exchanges!D2640</f>
        <v>soil</v>
      </c>
      <c r="D2636" s="1" t="str">
        <f>Exchanges!E2640</f>
        <v>industrial</v>
      </c>
      <c r="E2636" s="1" t="str">
        <f>Exchanges!F2640</f>
        <v>a72a45ee-395a-4d25-b893-9d183e43e76e</v>
      </c>
      <c r="F2636" s="1" t="str">
        <f>Exchanges!G2640</f>
        <v>Steel product manufacturing from purchased steel</v>
      </c>
      <c r="G2636" s="1">
        <f>Exchanges!H2640</f>
        <v>331200</v>
      </c>
      <c r="H2636" s="1" t="str">
        <f>Exchanges!I2640</f>
        <v>US</v>
      </c>
      <c r="I2636" s="1">
        <f>Exchanges!J2640</f>
        <v>5.4228089746682757E-8</v>
      </c>
      <c r="J2636" s="1" t="str">
        <f>Exchanges!K2640</f>
        <v>kg</v>
      </c>
      <c r="K2636" s="1"/>
      <c r="L2636" s="1"/>
      <c r="M2636" s="1"/>
      <c r="N2636" s="1"/>
      <c r="O2636" s="1"/>
      <c r="P2636" s="86">
        <f>ROUND(Exchanges!Q2640,0)</f>
        <v>4</v>
      </c>
      <c r="Q2636" s="1">
        <f>Exchanges!R2640</f>
        <v>1</v>
      </c>
      <c r="R2636" s="1">
        <f>Exchanges!S2640</f>
        <v>1</v>
      </c>
      <c r="S2636" s="1">
        <f>Exchanges!T2640</f>
        <v>1</v>
      </c>
      <c r="T2636" s="1">
        <f>Exchanges!U2640</f>
        <v>4</v>
      </c>
      <c r="U2636" s="1">
        <f>Exchanges!V2640</f>
        <v>2013</v>
      </c>
      <c r="V2636" s="1" t="str">
        <f>Exchanges!W2640</f>
        <v>NICKEL</v>
      </c>
      <c r="W2636" s="1" t="str">
        <f>Exchanges!X2640</f>
        <v>TRI</v>
      </c>
      <c r="X2636" s="1"/>
    </row>
    <row r="2637" spans="1:24" x14ac:dyDescent="0.15">
      <c r="A2637" s="1" t="str">
        <f>Exchanges!B2641</f>
        <v>lead</v>
      </c>
      <c r="B2637" s="1">
        <f>Exchanges!C2641</f>
        <v>7439921</v>
      </c>
      <c r="C2637" s="1" t="str">
        <f>Exchanges!D2641</f>
        <v>soil</v>
      </c>
      <c r="D2637" s="1" t="str">
        <f>Exchanges!E2641</f>
        <v>industrial</v>
      </c>
      <c r="E2637" s="1" t="str">
        <f>Exchanges!F2641</f>
        <v>67652827-017f-4856-8d0a-c97bac4c6562</v>
      </c>
      <c r="F2637" s="1" t="str">
        <f>Exchanges!G2641</f>
        <v>Secondary smelting and alloying of aluminum</v>
      </c>
      <c r="G2637" s="1">
        <f>Exchanges!H2641</f>
        <v>331314</v>
      </c>
      <c r="H2637" s="1" t="str">
        <f>Exchanges!I2641</f>
        <v>US</v>
      </c>
      <c r="I2637" s="1">
        <f>Exchanges!J2641</f>
        <v>5.7998522803114568E-11</v>
      </c>
      <c r="J2637" s="1" t="str">
        <f>Exchanges!K2641</f>
        <v>kg</v>
      </c>
      <c r="K2637" s="1"/>
      <c r="L2637" s="1"/>
      <c r="M2637" s="1"/>
      <c r="N2637" s="1"/>
      <c r="O2637" s="1"/>
      <c r="P2637" s="86">
        <f>ROUND(Exchanges!Q2641,0)</f>
        <v>3</v>
      </c>
      <c r="Q2637" s="1">
        <f>Exchanges!R2641</f>
        <v>1</v>
      </c>
      <c r="R2637" s="1">
        <f>Exchanges!S2641</f>
        <v>1</v>
      </c>
      <c r="S2637" s="1">
        <f>Exchanges!T2641</f>
        <v>1</v>
      </c>
      <c r="T2637" s="1">
        <f>Exchanges!U2641</f>
        <v>2</v>
      </c>
      <c r="U2637" s="1">
        <f>Exchanges!V2641</f>
        <v>2013</v>
      </c>
      <c r="V2637" s="1" t="str">
        <f>Exchanges!W2641</f>
        <v>LEAD</v>
      </c>
      <c r="W2637" s="1" t="str">
        <f>Exchanges!X2641</f>
        <v>TRI</v>
      </c>
      <c r="X2637" s="1"/>
    </row>
    <row r="2638" spans="1:24" x14ac:dyDescent="0.15">
      <c r="A2638" s="1" t="str">
        <f>Exchanges!B2642</f>
        <v>copper</v>
      </c>
      <c r="B2638" s="1">
        <f>Exchanges!C2642</f>
        <v>7440508</v>
      </c>
      <c r="C2638" s="1" t="str">
        <f>Exchanges!D2642</f>
        <v>soil</v>
      </c>
      <c r="D2638" s="1" t="str">
        <f>Exchanges!E2642</f>
        <v>industrial</v>
      </c>
      <c r="E2638" s="1" t="str">
        <f>Exchanges!F2642</f>
        <v>0a5e8a67-f9ae-48b3-bfa7-e9d37c30a191</v>
      </c>
      <c r="F2638" s="1" t="str">
        <f>Exchanges!G2642</f>
        <v>Secondary smelting and alloying of aluminum</v>
      </c>
      <c r="G2638" s="1">
        <f>Exchanges!H2642</f>
        <v>331314</v>
      </c>
      <c r="H2638" s="1" t="str">
        <f>Exchanges!I2642</f>
        <v>US</v>
      </c>
      <c r="I2638" s="1">
        <f>Exchanges!J2642</f>
        <v>3.6040044493882088E-10</v>
      </c>
      <c r="J2638" s="1" t="str">
        <f>Exchanges!K2642</f>
        <v>kg</v>
      </c>
      <c r="K2638" s="1"/>
      <c r="L2638" s="1"/>
      <c r="M2638" s="1"/>
      <c r="N2638" s="1"/>
      <c r="O2638" s="1"/>
      <c r="P2638" s="86">
        <f>ROUND(Exchanges!Q2642,0)</f>
        <v>4</v>
      </c>
      <c r="Q2638" s="1">
        <f>Exchanges!R2642</f>
        <v>1</v>
      </c>
      <c r="R2638" s="1">
        <f>Exchanges!S2642</f>
        <v>1</v>
      </c>
      <c r="S2638" s="1">
        <f>Exchanges!T2642</f>
        <v>1</v>
      </c>
      <c r="T2638" s="1">
        <f>Exchanges!U2642</f>
        <v>2</v>
      </c>
      <c r="U2638" s="1">
        <f>Exchanges!V2642</f>
        <v>2013</v>
      </c>
      <c r="V2638" s="1" t="str">
        <f>Exchanges!W2642</f>
        <v>COPPER</v>
      </c>
      <c r="W2638" s="1" t="str">
        <f>Exchanges!X2642</f>
        <v>TRI</v>
      </c>
      <c r="X2638" s="1"/>
    </row>
    <row r="2639" spans="1:24" x14ac:dyDescent="0.15">
      <c r="A2639" s="1" t="str">
        <f>Exchanges!B2643</f>
        <v>Aluminum</v>
      </c>
      <c r="B2639" s="1">
        <f>Exchanges!C2643</f>
        <v>7429905</v>
      </c>
      <c r="C2639" s="1" t="str">
        <f>Exchanges!D2643</f>
        <v>soil</v>
      </c>
      <c r="D2639" s="1" t="str">
        <f>Exchanges!E2643</f>
        <v>unspecified</v>
      </c>
      <c r="E2639" s="1" t="str">
        <f>Exchanges!F2643</f>
        <v>e0401210-0377-4670-84af-12247ca20bed</v>
      </c>
      <c r="F2639" s="1" t="str">
        <f>Exchanges!G2643</f>
        <v>Secondary smelting and alloying of aluminum</v>
      </c>
      <c r="G2639" s="1">
        <f>Exchanges!H2643</f>
        <v>331314</v>
      </c>
      <c r="H2639" s="1" t="str">
        <f>Exchanges!I2643</f>
        <v>US</v>
      </c>
      <c r="I2639" s="1">
        <f>Exchanges!J2643</f>
        <v>6.4872080088987765E-9</v>
      </c>
      <c r="J2639" s="1" t="str">
        <f>Exchanges!K2643</f>
        <v>kg</v>
      </c>
      <c r="K2639" s="1"/>
      <c r="L2639" s="1"/>
      <c r="M2639" s="1"/>
      <c r="N2639" s="1"/>
      <c r="O2639" s="1"/>
      <c r="P2639" s="86">
        <f>ROUND(Exchanges!Q2643,0)</f>
        <v>4</v>
      </c>
      <c r="Q2639" s="1">
        <f>Exchanges!R2643</f>
        <v>1</v>
      </c>
      <c r="R2639" s="1">
        <f>Exchanges!S2643</f>
        <v>1</v>
      </c>
      <c r="S2639" s="1">
        <f>Exchanges!T2643</f>
        <v>1</v>
      </c>
      <c r="T2639" s="1">
        <f>Exchanges!U2643</f>
        <v>2</v>
      </c>
      <c r="U2639" s="1">
        <f>Exchanges!V2643</f>
        <v>2013</v>
      </c>
      <c r="V2639" s="1" t="str">
        <f>Exchanges!W2643</f>
        <v>ALUMINUM (FUME OR DUST)</v>
      </c>
      <c r="W2639" s="1" t="str">
        <f>Exchanges!X2643</f>
        <v>TRI</v>
      </c>
      <c r="X2639" s="1"/>
    </row>
    <row r="2640" spans="1:24" x14ac:dyDescent="0.15">
      <c r="A2640" s="1" t="str">
        <f>Exchanges!B2644</f>
        <v>HYDROFLUORIC ACID</v>
      </c>
      <c r="B2640" s="1">
        <f>Exchanges!C2644</f>
        <v>7664393</v>
      </c>
      <c r="C2640" s="1" t="str">
        <f>Exchanges!D2644</f>
        <v>soil</v>
      </c>
      <c r="D2640" s="1" t="str">
        <f>Exchanges!E2644</f>
        <v>unspecified</v>
      </c>
      <c r="E2640" s="1" t="str">
        <f>Exchanges!F2644</f>
        <v>bb474565-8449-331e-8fde-76948b80db9f</v>
      </c>
      <c r="F2640" s="1" t="str">
        <f>Exchanges!G2644</f>
        <v>Primary smelting and refining of copper</v>
      </c>
      <c r="G2640" s="1">
        <f>Exchanges!H2644</f>
        <v>331411</v>
      </c>
      <c r="H2640" s="1" t="str">
        <f>Exchanges!I2644</f>
        <v>US</v>
      </c>
      <c r="I2640" s="1">
        <f>Exchanges!J2644</f>
        <v>1.5018209910605894E-11</v>
      </c>
      <c r="J2640" s="1" t="str">
        <f>Exchanges!K2644</f>
        <v>kg</v>
      </c>
      <c r="K2640" s="1"/>
      <c r="L2640" s="1"/>
      <c r="M2640" s="1"/>
      <c r="N2640" s="1"/>
      <c r="O2640" s="1"/>
      <c r="P2640" s="86">
        <f>ROUND(Exchanges!Q2644,0)</f>
        <v>3</v>
      </c>
      <c r="Q2640" s="1">
        <f>Exchanges!R2644</f>
        <v>1</v>
      </c>
      <c r="R2640" s="1">
        <f>Exchanges!S2644</f>
        <v>1</v>
      </c>
      <c r="S2640" s="1">
        <f>Exchanges!T2644</f>
        <v>1</v>
      </c>
      <c r="T2640" s="1">
        <f>Exchanges!U2644</f>
        <v>5</v>
      </c>
      <c r="U2640" s="1">
        <f>Exchanges!V2644</f>
        <v>2013</v>
      </c>
      <c r="V2640" s="1" t="str">
        <f>Exchanges!W2644</f>
        <v>HYDROGEN FLUORIDE</v>
      </c>
      <c r="W2640" s="1" t="str">
        <f>Exchanges!X2644</f>
        <v>TRI</v>
      </c>
      <c r="X2640" s="1"/>
    </row>
    <row r="2641" spans="1:24" x14ac:dyDescent="0.15">
      <c r="A2641" s="1" t="str">
        <f>Exchanges!B2645</f>
        <v>AMMONIA</v>
      </c>
      <c r="B2641" s="1">
        <f>Exchanges!C2645</f>
        <v>7664417</v>
      </c>
      <c r="C2641" s="1" t="str">
        <f>Exchanges!D2645</f>
        <v>soil</v>
      </c>
      <c r="D2641" s="1" t="str">
        <f>Exchanges!E2645</f>
        <v>unspecified</v>
      </c>
      <c r="E2641" s="1" t="str">
        <f>Exchanges!F2645</f>
        <v>d1ca3361-2621-40cd-9965-6236a4b3fd33</v>
      </c>
      <c r="F2641" s="1" t="str">
        <f>Exchanges!G2645</f>
        <v>Primary smelting and refining of copper</v>
      </c>
      <c r="G2641" s="1">
        <f>Exchanges!H2645</f>
        <v>331411</v>
      </c>
      <c r="H2641" s="1" t="str">
        <f>Exchanges!I2645</f>
        <v>US</v>
      </c>
      <c r="I2641" s="1">
        <f>Exchanges!J2645</f>
        <v>2.5030349851009824E-10</v>
      </c>
      <c r="J2641" s="1" t="str">
        <f>Exchanges!K2645</f>
        <v>kg</v>
      </c>
      <c r="K2641" s="1"/>
      <c r="L2641" s="1"/>
      <c r="M2641" s="1"/>
      <c r="N2641" s="1"/>
      <c r="O2641" s="1"/>
      <c r="P2641" s="86">
        <f>ROUND(Exchanges!Q2645,0)</f>
        <v>3</v>
      </c>
      <c r="Q2641" s="1">
        <f>Exchanges!R2645</f>
        <v>1</v>
      </c>
      <c r="R2641" s="1">
        <f>Exchanges!S2645</f>
        <v>1</v>
      </c>
      <c r="S2641" s="1">
        <f>Exchanges!T2645</f>
        <v>1</v>
      </c>
      <c r="T2641" s="1">
        <f>Exchanges!U2645</f>
        <v>5</v>
      </c>
      <c r="U2641" s="1">
        <f>Exchanges!V2645</f>
        <v>2013</v>
      </c>
      <c r="V2641" s="1" t="str">
        <f>Exchanges!W2645</f>
        <v>AMMONIA</v>
      </c>
      <c r="W2641" s="1" t="str">
        <f>Exchanges!X2645</f>
        <v>TRI</v>
      </c>
      <c r="X2641" s="1"/>
    </row>
    <row r="2642" spans="1:24" x14ac:dyDescent="0.15">
      <c r="A2642" s="1" t="str">
        <f>Exchanges!B2646</f>
        <v>HYDROCHLORIC ACID</v>
      </c>
      <c r="B2642" s="1">
        <f>Exchanges!C2646</f>
        <v>7647010</v>
      </c>
      <c r="C2642" s="1" t="str">
        <f>Exchanges!D2646</f>
        <v>soil</v>
      </c>
      <c r="D2642" s="1" t="str">
        <f>Exchanges!E2646</f>
        <v>unspecified</v>
      </c>
      <c r="E2642" s="1" t="str">
        <f>Exchanges!F2646</f>
        <v>dbf6164f-cc7f-36c5-bdeb-b33f22ff95ab</v>
      </c>
      <c r="F2642" s="1" t="str">
        <f>Exchanges!G2646</f>
        <v>Primary smelting and refining of copper</v>
      </c>
      <c r="G2642" s="1">
        <f>Exchanges!H2646</f>
        <v>331411</v>
      </c>
      <c r="H2642" s="1" t="str">
        <f>Exchanges!I2646</f>
        <v>US</v>
      </c>
      <c r="I2642" s="1">
        <f>Exchanges!J2646</f>
        <v>4.0549166758635915E-9</v>
      </c>
      <c r="J2642" s="1" t="str">
        <f>Exchanges!K2646</f>
        <v>kg</v>
      </c>
      <c r="K2642" s="1"/>
      <c r="L2642" s="1"/>
      <c r="M2642" s="1"/>
      <c r="N2642" s="1"/>
      <c r="O2642" s="1"/>
      <c r="P2642" s="86">
        <f>ROUND(Exchanges!Q2646,0)</f>
        <v>2</v>
      </c>
      <c r="Q2642" s="1">
        <f>Exchanges!R2646</f>
        <v>1</v>
      </c>
      <c r="R2642" s="1">
        <f>Exchanges!S2646</f>
        <v>1</v>
      </c>
      <c r="S2642" s="1">
        <f>Exchanges!T2646</f>
        <v>1</v>
      </c>
      <c r="T2642" s="1">
        <f>Exchanges!U2646</f>
        <v>5</v>
      </c>
      <c r="U2642" s="1">
        <f>Exchanges!V2646</f>
        <v>2013</v>
      </c>
      <c r="V2642" s="1" t="str">
        <f>Exchanges!W2646</f>
        <v>HYDROCHLORIC ACID (1995 AND AFTER ACID AEROSOLS" ONLY)"</v>
      </c>
      <c r="W2642" s="1" t="str">
        <f>Exchanges!X2646</f>
        <v>TRI</v>
      </c>
      <c r="X2642" s="1"/>
    </row>
    <row r="2643" spans="1:24" x14ac:dyDescent="0.15">
      <c r="A2643" s="1" t="str">
        <f>Exchanges!B2647</f>
        <v>Aluminum</v>
      </c>
      <c r="B2643" s="1">
        <f>Exchanges!C2647</f>
        <v>7429905</v>
      </c>
      <c r="C2643" s="1" t="str">
        <f>Exchanges!D2647</f>
        <v>soil</v>
      </c>
      <c r="D2643" s="1" t="str">
        <f>Exchanges!E2647</f>
        <v>unspecified</v>
      </c>
      <c r="E2643" s="1" t="str">
        <f>Exchanges!F2647</f>
        <v>e0401210-0377-4670-84af-12247ca20bed</v>
      </c>
      <c r="F2643" s="1" t="str">
        <f>Exchanges!G2647</f>
        <v>Primary smelting and refining of copper</v>
      </c>
      <c r="G2643" s="1">
        <f>Exchanges!H2647</f>
        <v>331411</v>
      </c>
      <c r="H2643" s="1" t="str">
        <f>Exchanges!I2647</f>
        <v>US</v>
      </c>
      <c r="I2643" s="1">
        <f>Exchanges!J2647</f>
        <v>8.856979282639885E-5</v>
      </c>
      <c r="J2643" s="1" t="str">
        <f>Exchanges!K2647</f>
        <v>kg</v>
      </c>
      <c r="K2643" s="1"/>
      <c r="L2643" s="1"/>
      <c r="M2643" s="1"/>
      <c r="N2643" s="1"/>
      <c r="O2643" s="1"/>
      <c r="P2643" s="86">
        <f>ROUND(Exchanges!Q2647,0)</f>
        <v>4</v>
      </c>
      <c r="Q2643" s="1">
        <f>Exchanges!R2647</f>
        <v>1</v>
      </c>
      <c r="R2643" s="1">
        <f>Exchanges!S2647</f>
        <v>1</v>
      </c>
      <c r="S2643" s="1">
        <f>Exchanges!T2647</f>
        <v>1</v>
      </c>
      <c r="T2643" s="1">
        <f>Exchanges!U2647</f>
        <v>5</v>
      </c>
      <c r="U2643" s="1">
        <f>Exchanges!V2647</f>
        <v>2013</v>
      </c>
      <c r="V2643" s="1" t="str">
        <f>Exchanges!W2647</f>
        <v>ALUMINUM (FUME OR DUST)</v>
      </c>
      <c r="W2643" s="1" t="str">
        <f>Exchanges!X2647</f>
        <v>TRI</v>
      </c>
      <c r="X2643" s="1"/>
    </row>
    <row r="2644" spans="1:24" x14ac:dyDescent="0.15">
      <c r="A2644" s="1" t="str">
        <f>Exchanges!B2648</f>
        <v>AMMONIA</v>
      </c>
      <c r="B2644" s="1">
        <f>Exchanges!C2648</f>
        <v>7664417</v>
      </c>
      <c r="C2644" s="1" t="str">
        <f>Exchanges!D2648</f>
        <v>soil</v>
      </c>
      <c r="D2644" s="1" t="str">
        <f>Exchanges!E2648</f>
        <v>unspecified</v>
      </c>
      <c r="E2644" s="1" t="str">
        <f>Exchanges!F2648</f>
        <v>d1ca3361-2621-40cd-9965-6236a4b3fd33</v>
      </c>
      <c r="F2644" s="1" t="str">
        <f>Exchanges!G2648</f>
        <v>Nonferrous metal (except copper and aluminum) rolling, drawing, extruding and alloying</v>
      </c>
      <c r="G2644" s="1">
        <f>Exchanges!H2648</f>
        <v>331490</v>
      </c>
      <c r="H2644" s="1" t="str">
        <f>Exchanges!I2648</f>
        <v>US</v>
      </c>
      <c r="I2644" s="1">
        <f>Exchanges!J2648</f>
        <v>1.0614002246349681E-10</v>
      </c>
      <c r="J2644" s="1" t="str">
        <f>Exchanges!K2648</f>
        <v>kg</v>
      </c>
      <c r="K2644" s="1"/>
      <c r="L2644" s="1"/>
      <c r="M2644" s="1"/>
      <c r="N2644" s="1"/>
      <c r="O2644" s="1"/>
      <c r="P2644" s="86">
        <f>ROUND(Exchanges!Q2648,0)</f>
        <v>3</v>
      </c>
      <c r="Q2644" s="1">
        <f>Exchanges!R2648</f>
        <v>1</v>
      </c>
      <c r="R2644" s="1">
        <f>Exchanges!S2648</f>
        <v>1</v>
      </c>
      <c r="S2644" s="1">
        <f>Exchanges!T2648</f>
        <v>1</v>
      </c>
      <c r="T2644" s="1">
        <f>Exchanges!U2648</f>
        <v>4</v>
      </c>
      <c r="U2644" s="1">
        <f>Exchanges!V2648</f>
        <v>2013</v>
      </c>
      <c r="V2644" s="1" t="str">
        <f>Exchanges!W2648</f>
        <v>AMMONIA</v>
      </c>
      <c r="W2644" s="1" t="str">
        <f>Exchanges!X2648</f>
        <v>TRI</v>
      </c>
      <c r="X2644" s="1"/>
    </row>
    <row r="2645" spans="1:24" x14ac:dyDescent="0.15">
      <c r="A2645" s="1" t="str">
        <f>Exchanges!B2649</f>
        <v>lead</v>
      </c>
      <c r="B2645" s="1">
        <f>Exchanges!C2649</f>
        <v>7439921</v>
      </c>
      <c r="C2645" s="1" t="str">
        <f>Exchanges!D2649</f>
        <v>soil</v>
      </c>
      <c r="D2645" s="1" t="str">
        <f>Exchanges!E2649</f>
        <v>industrial</v>
      </c>
      <c r="E2645" s="1" t="str">
        <f>Exchanges!F2649</f>
        <v>67652827-017f-4856-8d0a-c97bac4c6562</v>
      </c>
      <c r="F2645" s="1" t="str">
        <f>Exchanges!G2649</f>
        <v>Nonferrous metal (except copper and aluminum) rolling, drawing, extruding and alloying</v>
      </c>
      <c r="G2645" s="1">
        <f>Exchanges!H2649</f>
        <v>331490</v>
      </c>
      <c r="H2645" s="1" t="str">
        <f>Exchanges!I2649</f>
        <v>US</v>
      </c>
      <c r="I2645" s="1">
        <f>Exchanges!J2649</f>
        <v>3.3964807188318983E-10</v>
      </c>
      <c r="J2645" s="1" t="str">
        <f>Exchanges!K2649</f>
        <v>kg</v>
      </c>
      <c r="K2645" s="1"/>
      <c r="L2645" s="1"/>
      <c r="M2645" s="1"/>
      <c r="N2645" s="1"/>
      <c r="O2645" s="1"/>
      <c r="P2645" s="86">
        <f>ROUND(Exchanges!Q2649,0)</f>
        <v>3</v>
      </c>
      <c r="Q2645" s="1">
        <f>Exchanges!R2649</f>
        <v>1</v>
      </c>
      <c r="R2645" s="1">
        <f>Exchanges!S2649</f>
        <v>1</v>
      </c>
      <c r="S2645" s="1">
        <f>Exchanges!T2649</f>
        <v>1</v>
      </c>
      <c r="T2645" s="1">
        <f>Exchanges!U2649</f>
        <v>4</v>
      </c>
      <c r="U2645" s="1">
        <f>Exchanges!V2649</f>
        <v>2013</v>
      </c>
      <c r="V2645" s="1" t="str">
        <f>Exchanges!W2649</f>
        <v>LEAD</v>
      </c>
      <c r="W2645" s="1" t="str">
        <f>Exchanges!X2649</f>
        <v>TRI</v>
      </c>
      <c r="X2645" s="1"/>
    </row>
    <row r="2646" spans="1:24" x14ac:dyDescent="0.15">
      <c r="A2646" s="1" t="str">
        <f>Exchanges!B2650</f>
        <v>Cobalt</v>
      </c>
      <c r="B2646" s="1">
        <f>Exchanges!C2650</f>
        <v>7440484</v>
      </c>
      <c r="C2646" s="1" t="str">
        <f>Exchanges!D2650</f>
        <v>soil</v>
      </c>
      <c r="D2646" s="1" t="str">
        <f>Exchanges!E2650</f>
        <v>unspecified</v>
      </c>
      <c r="E2646" s="1" t="str">
        <f>Exchanges!F2650</f>
        <v>12051b95-831a-49c0-9a70-fbc0e8fb9af9</v>
      </c>
      <c r="F2646" s="1" t="str">
        <f>Exchanges!G2650</f>
        <v>Nonferrous metal (except copper and aluminum) rolling, drawing, extruding and alloying</v>
      </c>
      <c r="G2646" s="1">
        <f>Exchanges!H2650</f>
        <v>331490</v>
      </c>
      <c r="H2646" s="1" t="str">
        <f>Exchanges!I2650</f>
        <v>US</v>
      </c>
      <c r="I2646" s="1">
        <f>Exchanges!J2650</f>
        <v>2.865780606514414E-9</v>
      </c>
      <c r="J2646" s="1" t="str">
        <f>Exchanges!K2650</f>
        <v>kg</v>
      </c>
      <c r="K2646" s="1"/>
      <c r="L2646" s="1"/>
      <c r="M2646" s="1"/>
      <c r="N2646" s="1"/>
      <c r="O2646" s="1"/>
      <c r="P2646" s="86">
        <f>ROUND(Exchanges!Q2650,0)</f>
        <v>4</v>
      </c>
      <c r="Q2646" s="1">
        <f>Exchanges!R2650</f>
        <v>1</v>
      </c>
      <c r="R2646" s="1">
        <f>Exchanges!S2650</f>
        <v>1</v>
      </c>
      <c r="S2646" s="1">
        <f>Exchanges!T2650</f>
        <v>1</v>
      </c>
      <c r="T2646" s="1">
        <f>Exchanges!U2650</f>
        <v>4</v>
      </c>
      <c r="U2646" s="1">
        <f>Exchanges!V2650</f>
        <v>2013</v>
      </c>
      <c r="V2646" s="1" t="str">
        <f>Exchanges!W2650</f>
        <v>COBALT</v>
      </c>
      <c r="W2646" s="1" t="str">
        <f>Exchanges!X2650</f>
        <v>TRI</v>
      </c>
      <c r="X2646" s="1"/>
    </row>
    <row r="2647" spans="1:24" x14ac:dyDescent="0.15">
      <c r="A2647" s="1" t="str">
        <f>Exchanges!B2651</f>
        <v>chromium</v>
      </c>
      <c r="B2647" s="1">
        <f>Exchanges!C2651</f>
        <v>7440473</v>
      </c>
      <c r="C2647" s="1" t="str">
        <f>Exchanges!D2651</f>
        <v>soil</v>
      </c>
      <c r="D2647" s="1" t="str">
        <f>Exchanges!E2651</f>
        <v>industrial</v>
      </c>
      <c r="E2647" s="1" t="str">
        <f>Exchanges!F2651</f>
        <v>e65a9c58-21f1-48b6-b738-d05a8f10e5f3</v>
      </c>
      <c r="F2647" s="1" t="str">
        <f>Exchanges!G2651</f>
        <v>Nonferrous metal (except copper and aluminum) rolling, drawing, extruding and alloying</v>
      </c>
      <c r="G2647" s="1">
        <f>Exchanges!H2651</f>
        <v>331490</v>
      </c>
      <c r="H2647" s="1" t="str">
        <f>Exchanges!I2651</f>
        <v>US</v>
      </c>
      <c r="I2647" s="1">
        <f>Exchanges!J2651</f>
        <v>3.0992886559341068E-9</v>
      </c>
      <c r="J2647" s="1" t="str">
        <f>Exchanges!K2651</f>
        <v>kg</v>
      </c>
      <c r="K2647" s="1"/>
      <c r="L2647" s="1"/>
      <c r="M2647" s="1"/>
      <c r="N2647" s="1"/>
      <c r="O2647" s="1"/>
      <c r="P2647" s="86">
        <f>ROUND(Exchanges!Q2651,0)</f>
        <v>4</v>
      </c>
      <c r="Q2647" s="1">
        <f>Exchanges!R2651</f>
        <v>1</v>
      </c>
      <c r="R2647" s="1">
        <f>Exchanges!S2651</f>
        <v>1</v>
      </c>
      <c r="S2647" s="1">
        <f>Exchanges!T2651</f>
        <v>1</v>
      </c>
      <c r="T2647" s="1">
        <f>Exchanges!U2651</f>
        <v>4</v>
      </c>
      <c r="U2647" s="1">
        <f>Exchanges!V2651</f>
        <v>2013</v>
      </c>
      <c r="V2647" s="1" t="str">
        <f>Exchanges!W2651</f>
        <v>CHROMIUM</v>
      </c>
      <c r="W2647" s="1" t="str">
        <f>Exchanges!X2651</f>
        <v>TRI</v>
      </c>
      <c r="X2647" s="1"/>
    </row>
    <row r="2648" spans="1:24" x14ac:dyDescent="0.15">
      <c r="A2648" s="1" t="str">
        <f>Exchanges!B2652</f>
        <v>arsenic</v>
      </c>
      <c r="B2648" s="1">
        <f>Exchanges!C2652</f>
        <v>17428410</v>
      </c>
      <c r="C2648" s="1" t="str">
        <f>Exchanges!D2652</f>
        <v>soil</v>
      </c>
      <c r="D2648" s="1" t="str">
        <f>Exchanges!E2652</f>
        <v>unspecified</v>
      </c>
      <c r="E2648" s="1" t="str">
        <f>Exchanges!F2652</f>
        <v>fc84887d-158e-4067-80dc-9743165bd70d</v>
      </c>
      <c r="F2648" s="1" t="str">
        <f>Exchanges!G2652</f>
        <v>Nonferrous metal (except copper and aluminum) rolling, drawing, extruding and alloying</v>
      </c>
      <c r="G2648" s="1">
        <f>Exchanges!H2652</f>
        <v>331490</v>
      </c>
      <c r="H2648" s="1" t="str">
        <f>Exchanges!I2652</f>
        <v>US</v>
      </c>
      <c r="I2648" s="1">
        <f>Exchanges!J2652</f>
        <v>3.5429539498315242E-8</v>
      </c>
      <c r="J2648" s="1" t="str">
        <f>Exchanges!K2652</f>
        <v>kg</v>
      </c>
      <c r="K2648" s="1"/>
      <c r="L2648" s="1"/>
      <c r="M2648" s="1"/>
      <c r="N2648" s="1"/>
      <c r="O2648" s="1"/>
      <c r="P2648" s="86">
        <f>ROUND(Exchanges!Q2652,0)</f>
        <v>2</v>
      </c>
      <c r="Q2648" s="1">
        <f>Exchanges!R2652</f>
        <v>1</v>
      </c>
      <c r="R2648" s="1">
        <f>Exchanges!S2652</f>
        <v>1</v>
      </c>
      <c r="S2648" s="1">
        <f>Exchanges!T2652</f>
        <v>1</v>
      </c>
      <c r="T2648" s="1">
        <f>Exchanges!U2652</f>
        <v>4</v>
      </c>
      <c r="U2648" s="1">
        <f>Exchanges!V2652</f>
        <v>2013</v>
      </c>
      <c r="V2648" s="1" t="str">
        <f>Exchanges!W2652</f>
        <v>ARSENIC</v>
      </c>
      <c r="W2648" s="1" t="str">
        <f>Exchanges!X2652</f>
        <v>TRI</v>
      </c>
      <c r="X2648" s="1"/>
    </row>
    <row r="2649" spans="1:24" x14ac:dyDescent="0.15">
      <c r="A2649" s="1" t="str">
        <f>Exchanges!B2653</f>
        <v>nickel</v>
      </c>
      <c r="B2649" s="1">
        <f>Exchanges!C2653</f>
        <v>7440020</v>
      </c>
      <c r="C2649" s="1" t="str">
        <f>Exchanges!D2653</f>
        <v>soil</v>
      </c>
      <c r="D2649" s="1" t="str">
        <f>Exchanges!E2653</f>
        <v>industrial</v>
      </c>
      <c r="E2649" s="1" t="str">
        <f>Exchanges!F2653</f>
        <v>a72a45ee-395a-4d25-b893-9d183e43e76e</v>
      </c>
      <c r="F2649" s="1" t="str">
        <f>Exchanges!G2653</f>
        <v>Nonferrous metal (except copper and aluminum) rolling, drawing, extruding and alloying</v>
      </c>
      <c r="G2649" s="1">
        <f>Exchanges!H2653</f>
        <v>331490</v>
      </c>
      <c r="H2649" s="1" t="str">
        <f>Exchanges!I2653</f>
        <v>US</v>
      </c>
      <c r="I2649" s="1">
        <f>Exchanges!J2653</f>
        <v>5.4789479595657046E-8</v>
      </c>
      <c r="J2649" s="1" t="str">
        <f>Exchanges!K2653</f>
        <v>kg</v>
      </c>
      <c r="K2649" s="1"/>
      <c r="L2649" s="1"/>
      <c r="M2649" s="1"/>
      <c r="N2649" s="1"/>
      <c r="O2649" s="1"/>
      <c r="P2649" s="86">
        <f>ROUND(Exchanges!Q2653,0)</f>
        <v>4</v>
      </c>
      <c r="Q2649" s="1">
        <f>Exchanges!R2653</f>
        <v>1</v>
      </c>
      <c r="R2649" s="1">
        <f>Exchanges!S2653</f>
        <v>1</v>
      </c>
      <c r="S2649" s="1">
        <f>Exchanges!T2653</f>
        <v>1</v>
      </c>
      <c r="T2649" s="1">
        <f>Exchanges!U2653</f>
        <v>4</v>
      </c>
      <c r="U2649" s="1">
        <f>Exchanges!V2653</f>
        <v>2013</v>
      </c>
      <c r="V2649" s="1" t="str">
        <f>Exchanges!W2653</f>
        <v>NICKEL</v>
      </c>
      <c r="W2649" s="1" t="str">
        <f>Exchanges!X2653</f>
        <v>TRI</v>
      </c>
      <c r="X2649" s="1"/>
    </row>
    <row r="2650" spans="1:24" x14ac:dyDescent="0.15">
      <c r="A2650" s="1" t="str">
        <f>Exchanges!B2654</f>
        <v>antimony</v>
      </c>
      <c r="B2650" s="1">
        <f>Exchanges!C2654</f>
        <v>7440360</v>
      </c>
      <c r="C2650" s="1" t="str">
        <f>Exchanges!D2654</f>
        <v>soil</v>
      </c>
      <c r="D2650" s="1" t="str">
        <f>Exchanges!E2654</f>
        <v>industrial</v>
      </c>
      <c r="E2650" s="1" t="str">
        <f>Exchanges!F2654</f>
        <v>2b2369a4-26bb-4b18-8479-752fdf7a5e7f</v>
      </c>
      <c r="F2650" s="1" t="str">
        <f>Exchanges!G2654</f>
        <v>Nonferrous metal (except copper and aluminum) rolling, drawing, extruding and alloying</v>
      </c>
      <c r="G2650" s="1">
        <f>Exchanges!H2654</f>
        <v>331490</v>
      </c>
      <c r="H2650" s="1" t="str">
        <f>Exchanges!I2654</f>
        <v>US</v>
      </c>
      <c r="I2650" s="1">
        <f>Exchanges!J2654</f>
        <v>5.9035080494196937E-8</v>
      </c>
      <c r="J2650" s="1" t="str">
        <f>Exchanges!K2654</f>
        <v>kg</v>
      </c>
      <c r="K2650" s="1"/>
      <c r="L2650" s="1"/>
      <c r="M2650" s="1"/>
      <c r="N2650" s="1"/>
      <c r="O2650" s="1"/>
      <c r="P2650" s="86">
        <f>ROUND(Exchanges!Q2654,0)</f>
        <v>2</v>
      </c>
      <c r="Q2650" s="1">
        <f>Exchanges!R2654</f>
        <v>1</v>
      </c>
      <c r="R2650" s="1">
        <f>Exchanges!S2654</f>
        <v>1</v>
      </c>
      <c r="S2650" s="1">
        <f>Exchanges!T2654</f>
        <v>1</v>
      </c>
      <c r="T2650" s="1">
        <f>Exchanges!U2654</f>
        <v>4</v>
      </c>
      <c r="U2650" s="1">
        <f>Exchanges!V2654</f>
        <v>2013</v>
      </c>
      <c r="V2650" s="1" t="str">
        <f>Exchanges!W2654</f>
        <v>ANTIMONY</v>
      </c>
      <c r="W2650" s="1" t="str">
        <f>Exchanges!X2654</f>
        <v>TRI</v>
      </c>
      <c r="X2650" s="1"/>
    </row>
    <row r="2651" spans="1:24" x14ac:dyDescent="0.15">
      <c r="A2651" s="1" t="str">
        <f>Exchanges!B2655</f>
        <v>mercury</v>
      </c>
      <c r="B2651" s="1">
        <f>Exchanges!C2655</f>
        <v>7439976</v>
      </c>
      <c r="C2651" s="1" t="str">
        <f>Exchanges!D2655</f>
        <v>soil</v>
      </c>
      <c r="D2651" s="1" t="str">
        <f>Exchanges!E2655</f>
        <v>unspecified</v>
      </c>
      <c r="E2651" s="1" t="str">
        <f>Exchanges!F2655</f>
        <v>f7eca11f-546f-4712-ad80-724254685596</v>
      </c>
      <c r="F2651" s="1" t="str">
        <f>Exchanges!G2655</f>
        <v>Ferrous metal foundries</v>
      </c>
      <c r="G2651" s="1">
        <f>Exchanges!H2655</f>
        <v>331510</v>
      </c>
      <c r="H2651" s="1" t="str">
        <f>Exchanges!I2655</f>
        <v>US</v>
      </c>
      <c r="I2651" s="1">
        <f>Exchanges!J2655</f>
        <v>7.6660469832685486E-12</v>
      </c>
      <c r="J2651" s="1" t="str">
        <f>Exchanges!K2655</f>
        <v>kg</v>
      </c>
      <c r="K2651" s="1"/>
      <c r="L2651" s="1"/>
      <c r="M2651" s="1"/>
      <c r="N2651" s="1"/>
      <c r="O2651" s="1"/>
      <c r="P2651" s="86">
        <f>ROUND(Exchanges!Q2655,0)</f>
        <v>3</v>
      </c>
      <c r="Q2651" s="1">
        <f>Exchanges!R2655</f>
        <v>1</v>
      </c>
      <c r="R2651" s="1">
        <f>Exchanges!S2655</f>
        <v>1</v>
      </c>
      <c r="S2651" s="1">
        <f>Exchanges!T2655</f>
        <v>1</v>
      </c>
      <c r="T2651" s="1">
        <f>Exchanges!U2655</f>
        <v>3</v>
      </c>
      <c r="U2651" s="1">
        <f>Exchanges!V2655</f>
        <v>2013</v>
      </c>
      <c r="V2651" s="1" t="str">
        <f>Exchanges!W2655</f>
        <v>MERCURY</v>
      </c>
      <c r="W2651" s="1" t="str">
        <f>Exchanges!X2655</f>
        <v>TRI</v>
      </c>
      <c r="X2651" s="1"/>
    </row>
    <row r="2652" spans="1:24" x14ac:dyDescent="0.15">
      <c r="A2652" s="1" t="str">
        <f>Exchanges!B2656</f>
        <v>2,4/2,6-toluenediisocyanate (mixture)</v>
      </c>
      <c r="B2652" s="1">
        <f>Exchanges!C2656</f>
        <v>26471625</v>
      </c>
      <c r="C2652" s="1" t="str">
        <f>Exchanges!D2656</f>
        <v>soil</v>
      </c>
      <c r="D2652" s="1" t="str">
        <f>Exchanges!E2656</f>
        <v>unspecified</v>
      </c>
      <c r="E2652" s="1" t="str">
        <f>Exchanges!F2656</f>
        <v>62f76f7b-bfdf-43f9-82b2-0ea9d3c80f8c</v>
      </c>
      <c r="F2652" s="1" t="str">
        <f>Exchanges!G2656</f>
        <v>Ferrous metal foundries</v>
      </c>
      <c r="G2652" s="1">
        <f>Exchanges!H2656</f>
        <v>331510</v>
      </c>
      <c r="H2652" s="1" t="str">
        <f>Exchanges!I2656</f>
        <v>US</v>
      </c>
      <c r="I2652" s="1">
        <f>Exchanges!J2656</f>
        <v>3.0664187933074194E-11</v>
      </c>
      <c r="J2652" s="1" t="str">
        <f>Exchanges!K2656</f>
        <v>kg</v>
      </c>
      <c r="K2652" s="1"/>
      <c r="L2652" s="1"/>
      <c r="M2652" s="1"/>
      <c r="N2652" s="1"/>
      <c r="O2652" s="1"/>
      <c r="P2652" s="86">
        <f>ROUND(Exchanges!Q2656,0)</f>
        <v>4</v>
      </c>
      <c r="Q2652" s="1">
        <f>Exchanges!R2656</f>
        <v>1</v>
      </c>
      <c r="R2652" s="1">
        <f>Exchanges!S2656</f>
        <v>1</v>
      </c>
      <c r="S2652" s="1">
        <f>Exchanges!T2656</f>
        <v>1</v>
      </c>
      <c r="T2652" s="1">
        <f>Exchanges!U2656</f>
        <v>3</v>
      </c>
      <c r="U2652" s="1">
        <f>Exchanges!V2656</f>
        <v>2013</v>
      </c>
      <c r="V2652" s="1" t="str">
        <f>Exchanges!W2656</f>
        <v>DIISOCYANATES</v>
      </c>
      <c r="W2652" s="1" t="str">
        <f>Exchanges!X2656</f>
        <v>TRI</v>
      </c>
      <c r="X2652" s="1"/>
    </row>
    <row r="2653" spans="1:24" x14ac:dyDescent="0.15">
      <c r="A2653" s="1" t="str">
        <f>Exchanges!B2657</f>
        <v>Phenol</v>
      </c>
      <c r="B2653" s="1">
        <f>Exchanges!C2657</f>
        <v>108952</v>
      </c>
      <c r="C2653" s="1" t="str">
        <f>Exchanges!D2657</f>
        <v>soil</v>
      </c>
      <c r="D2653" s="1" t="str">
        <f>Exchanges!E2657</f>
        <v>unspecified</v>
      </c>
      <c r="E2653" s="1" t="str">
        <f>Exchanges!F2657</f>
        <v>695a9417-e404-4ae4-a1df-58c07f015570</v>
      </c>
      <c r="F2653" s="1" t="str">
        <f>Exchanges!G2657</f>
        <v>Ferrous metal foundries</v>
      </c>
      <c r="G2653" s="1">
        <f>Exchanges!H2657</f>
        <v>331510</v>
      </c>
      <c r="H2653" s="1" t="str">
        <f>Exchanges!I2657</f>
        <v>US</v>
      </c>
      <c r="I2653" s="1">
        <f>Exchanges!J2657</f>
        <v>8.9181679905357442E-10</v>
      </c>
      <c r="J2653" s="1" t="str">
        <f>Exchanges!K2657</f>
        <v>kg</v>
      </c>
      <c r="K2653" s="1"/>
      <c r="L2653" s="1"/>
      <c r="M2653" s="1"/>
      <c r="N2653" s="1"/>
      <c r="O2653" s="1"/>
      <c r="P2653" s="86">
        <f>ROUND(Exchanges!Q2657,0)</f>
        <v>3</v>
      </c>
      <c r="Q2653" s="1">
        <f>Exchanges!R2657</f>
        <v>1</v>
      </c>
      <c r="R2653" s="1">
        <f>Exchanges!S2657</f>
        <v>1</v>
      </c>
      <c r="S2653" s="1">
        <f>Exchanges!T2657</f>
        <v>1</v>
      </c>
      <c r="T2653" s="1">
        <f>Exchanges!U2657</f>
        <v>3</v>
      </c>
      <c r="U2653" s="1">
        <f>Exchanges!V2657</f>
        <v>2013</v>
      </c>
      <c r="V2653" s="1" t="str">
        <f>Exchanges!W2657</f>
        <v>PHENOL</v>
      </c>
      <c r="W2653" s="1" t="str">
        <f>Exchanges!X2657</f>
        <v>TRI</v>
      </c>
      <c r="X2653" s="1"/>
    </row>
    <row r="2654" spans="1:24" x14ac:dyDescent="0.15">
      <c r="A2654" s="1" t="str">
        <f>Exchanges!B2658</f>
        <v>Cobalt</v>
      </c>
      <c r="B2654" s="1">
        <f>Exchanges!C2658</f>
        <v>7440484</v>
      </c>
      <c r="C2654" s="1" t="str">
        <f>Exchanges!D2658</f>
        <v>soil</v>
      </c>
      <c r="D2654" s="1" t="str">
        <f>Exchanges!E2658</f>
        <v>unspecified</v>
      </c>
      <c r="E2654" s="1" t="str">
        <f>Exchanges!F2658</f>
        <v>12051b95-831a-49c0-9a70-fbc0e8fb9af9</v>
      </c>
      <c r="F2654" s="1" t="str">
        <f>Exchanges!G2658</f>
        <v>Ferrous metal foundries</v>
      </c>
      <c r="G2654" s="1">
        <f>Exchanges!H2658</f>
        <v>331510</v>
      </c>
      <c r="H2654" s="1" t="str">
        <f>Exchanges!I2658</f>
        <v>US</v>
      </c>
      <c r="I2654" s="1">
        <f>Exchanges!J2658</f>
        <v>1.6354233564306236E-9</v>
      </c>
      <c r="J2654" s="1" t="str">
        <f>Exchanges!K2658</f>
        <v>kg</v>
      </c>
      <c r="K2654" s="1"/>
      <c r="L2654" s="1"/>
      <c r="M2654" s="1"/>
      <c r="N2654" s="1"/>
      <c r="O2654" s="1"/>
      <c r="P2654" s="86">
        <f>ROUND(Exchanges!Q2658,0)</f>
        <v>4</v>
      </c>
      <c r="Q2654" s="1">
        <f>Exchanges!R2658</f>
        <v>1</v>
      </c>
      <c r="R2654" s="1">
        <f>Exchanges!S2658</f>
        <v>1</v>
      </c>
      <c r="S2654" s="1">
        <f>Exchanges!T2658</f>
        <v>1</v>
      </c>
      <c r="T2654" s="1">
        <f>Exchanges!U2658</f>
        <v>3</v>
      </c>
      <c r="U2654" s="1">
        <f>Exchanges!V2658</f>
        <v>2013</v>
      </c>
      <c r="V2654" s="1" t="str">
        <f>Exchanges!W2658</f>
        <v>COBALT</v>
      </c>
      <c r="W2654" s="1" t="str">
        <f>Exchanges!X2658</f>
        <v>TRI</v>
      </c>
      <c r="X2654" s="1"/>
    </row>
    <row r="2655" spans="1:24" x14ac:dyDescent="0.15">
      <c r="A2655" s="1" t="str">
        <f>Exchanges!B2659</f>
        <v>chromium</v>
      </c>
      <c r="B2655" s="1">
        <f>Exchanges!C2659</f>
        <v>7440473</v>
      </c>
      <c r="C2655" s="1" t="str">
        <f>Exchanges!D2659</f>
        <v>soil</v>
      </c>
      <c r="D2655" s="1" t="str">
        <f>Exchanges!E2659</f>
        <v>industrial</v>
      </c>
      <c r="E2655" s="1" t="str">
        <f>Exchanges!F2659</f>
        <v>e65a9c58-21f1-48b6-b738-d05a8f10e5f3</v>
      </c>
      <c r="F2655" s="1" t="str">
        <f>Exchanges!G2659</f>
        <v>Ferrous metal foundries</v>
      </c>
      <c r="G2655" s="1">
        <f>Exchanges!H2659</f>
        <v>331510</v>
      </c>
      <c r="H2655" s="1" t="str">
        <f>Exchanges!I2659</f>
        <v>US</v>
      </c>
      <c r="I2655" s="1">
        <f>Exchanges!J2659</f>
        <v>3.3730606726381613E-9</v>
      </c>
      <c r="J2655" s="1" t="str">
        <f>Exchanges!K2659</f>
        <v>kg</v>
      </c>
      <c r="K2655" s="1"/>
      <c r="L2655" s="1"/>
      <c r="M2655" s="1"/>
      <c r="N2655" s="1"/>
      <c r="O2655" s="1"/>
      <c r="P2655" s="86">
        <f>ROUND(Exchanges!Q2659,0)</f>
        <v>4</v>
      </c>
      <c r="Q2655" s="1">
        <f>Exchanges!R2659</f>
        <v>1</v>
      </c>
      <c r="R2655" s="1">
        <f>Exchanges!S2659</f>
        <v>1</v>
      </c>
      <c r="S2655" s="1">
        <f>Exchanges!T2659</f>
        <v>1</v>
      </c>
      <c r="T2655" s="1">
        <f>Exchanges!U2659</f>
        <v>3</v>
      </c>
      <c r="U2655" s="1">
        <f>Exchanges!V2659</f>
        <v>2013</v>
      </c>
      <c r="V2655" s="1" t="str">
        <f>Exchanges!W2659</f>
        <v>CHROMIUM</v>
      </c>
      <c r="W2655" s="1" t="str">
        <f>Exchanges!X2659</f>
        <v>TRI</v>
      </c>
      <c r="X2655" s="1"/>
    </row>
    <row r="2656" spans="1:24" x14ac:dyDescent="0.15">
      <c r="A2656" s="1" t="str">
        <f>Exchanges!B2660</f>
        <v>Aluminum</v>
      </c>
      <c r="B2656" s="1">
        <f>Exchanges!C2660</f>
        <v>7429905</v>
      </c>
      <c r="C2656" s="1" t="str">
        <f>Exchanges!D2660</f>
        <v>soil</v>
      </c>
      <c r="D2656" s="1" t="str">
        <f>Exchanges!E2660</f>
        <v>unspecified</v>
      </c>
      <c r="E2656" s="1" t="str">
        <f>Exchanges!F2660</f>
        <v>e0401210-0377-4670-84af-12247ca20bed</v>
      </c>
      <c r="F2656" s="1" t="str">
        <f>Exchanges!G2660</f>
        <v>Ferrous metal foundries</v>
      </c>
      <c r="G2656" s="1">
        <f>Exchanges!H2660</f>
        <v>331510</v>
      </c>
      <c r="H2656" s="1" t="str">
        <f>Exchanges!I2660</f>
        <v>US</v>
      </c>
      <c r="I2656" s="1">
        <f>Exchanges!J2660</f>
        <v>3.5008281223593037E-9</v>
      </c>
      <c r="J2656" s="1" t="str">
        <f>Exchanges!K2660</f>
        <v>kg</v>
      </c>
      <c r="K2656" s="1"/>
      <c r="L2656" s="1"/>
      <c r="M2656" s="1"/>
      <c r="N2656" s="1"/>
      <c r="O2656" s="1"/>
      <c r="P2656" s="86">
        <f>ROUND(Exchanges!Q2660,0)</f>
        <v>4</v>
      </c>
      <c r="Q2656" s="1">
        <f>Exchanges!R2660</f>
        <v>1</v>
      </c>
      <c r="R2656" s="1">
        <f>Exchanges!S2660</f>
        <v>1</v>
      </c>
      <c r="S2656" s="1">
        <f>Exchanges!T2660</f>
        <v>1</v>
      </c>
      <c r="T2656" s="1">
        <f>Exchanges!U2660</f>
        <v>3</v>
      </c>
      <c r="U2656" s="1">
        <f>Exchanges!V2660</f>
        <v>2013</v>
      </c>
      <c r="V2656" s="1" t="str">
        <f>Exchanges!W2660</f>
        <v>ALUMINUM (FUME OR DUST)</v>
      </c>
      <c r="W2656" s="1" t="str">
        <f>Exchanges!X2660</f>
        <v>TRI</v>
      </c>
      <c r="X2656" s="1"/>
    </row>
    <row r="2657" spans="1:24" x14ac:dyDescent="0.15">
      <c r="A2657" s="1" t="str">
        <f>Exchanges!B2661</f>
        <v>1,2,4-trimethylbenzene</v>
      </c>
      <c r="B2657" s="1">
        <f>Exchanges!C2661</f>
        <v>95636</v>
      </c>
      <c r="C2657" s="1" t="str">
        <f>Exchanges!D2661</f>
        <v>soil</v>
      </c>
      <c r="D2657" s="1" t="str">
        <f>Exchanges!E2661</f>
        <v>industrial</v>
      </c>
      <c r="E2657" s="1" t="str">
        <f>Exchanges!F2661</f>
        <v>34e8f5ee-5af9-3853-839e-aacc6358b37f</v>
      </c>
      <c r="F2657" s="1" t="str">
        <f>Exchanges!G2661</f>
        <v>Ferrous metal foundries</v>
      </c>
      <c r="G2657" s="1">
        <f>Exchanges!H2661</f>
        <v>331510</v>
      </c>
      <c r="H2657" s="1" t="str">
        <f>Exchanges!I2661</f>
        <v>US</v>
      </c>
      <c r="I2657" s="1">
        <f>Exchanges!J2661</f>
        <v>1.3313368260943046E-8</v>
      </c>
      <c r="J2657" s="1" t="str">
        <f>Exchanges!K2661</f>
        <v>kg</v>
      </c>
      <c r="K2657" s="1"/>
      <c r="L2657" s="1"/>
      <c r="M2657" s="1"/>
      <c r="N2657" s="1"/>
      <c r="O2657" s="1"/>
      <c r="P2657" s="86">
        <f>ROUND(Exchanges!Q2661,0)</f>
        <v>5</v>
      </c>
      <c r="Q2657" s="1">
        <f>Exchanges!R2661</f>
        <v>1</v>
      </c>
      <c r="R2657" s="1">
        <f>Exchanges!S2661</f>
        <v>1</v>
      </c>
      <c r="S2657" s="1">
        <f>Exchanges!T2661</f>
        <v>1</v>
      </c>
      <c r="T2657" s="1">
        <f>Exchanges!U2661</f>
        <v>3</v>
      </c>
      <c r="U2657" s="1">
        <f>Exchanges!V2661</f>
        <v>2013</v>
      </c>
      <c r="V2657" s="1" t="str">
        <f>Exchanges!W2661</f>
        <v>1,2,4-TRIMETHYLBENZENE</v>
      </c>
      <c r="W2657" s="1" t="str">
        <f>Exchanges!X2661</f>
        <v>TRI</v>
      </c>
      <c r="X2657" s="1"/>
    </row>
    <row r="2658" spans="1:24" x14ac:dyDescent="0.15">
      <c r="A2658" s="1" t="str">
        <f>Exchanges!B2662</f>
        <v>Naphthalene</v>
      </c>
      <c r="B2658" s="1">
        <f>Exchanges!C2662</f>
        <v>91203</v>
      </c>
      <c r="C2658" s="1" t="str">
        <f>Exchanges!D2662</f>
        <v>soil</v>
      </c>
      <c r="D2658" s="1" t="str">
        <f>Exchanges!E2662</f>
        <v>unspecified</v>
      </c>
      <c r="E2658" s="1" t="str">
        <f>Exchanges!F2662</f>
        <v>5f164323-3e2b-47c7-82e2-e20a95361c64</v>
      </c>
      <c r="F2658" s="1" t="str">
        <f>Exchanges!G2662</f>
        <v>Ferrous metal foundries</v>
      </c>
      <c r="G2658" s="1">
        <f>Exchanges!H2662</f>
        <v>331510</v>
      </c>
      <c r="H2658" s="1" t="str">
        <f>Exchanges!I2662</f>
        <v>US</v>
      </c>
      <c r="I2658" s="1">
        <f>Exchanges!J2662</f>
        <v>2.1822680412371138E-8</v>
      </c>
      <c r="J2658" s="1" t="str">
        <f>Exchanges!K2662</f>
        <v>kg</v>
      </c>
      <c r="K2658" s="1"/>
      <c r="L2658" s="1"/>
      <c r="M2658" s="1"/>
      <c r="N2658" s="1"/>
      <c r="O2658" s="1"/>
      <c r="P2658" s="86">
        <f>ROUND(Exchanges!Q2662,0)</f>
        <v>4</v>
      </c>
      <c r="Q2658" s="1">
        <f>Exchanges!R2662</f>
        <v>1</v>
      </c>
      <c r="R2658" s="1">
        <f>Exchanges!S2662</f>
        <v>1</v>
      </c>
      <c r="S2658" s="1">
        <f>Exchanges!T2662</f>
        <v>1</v>
      </c>
      <c r="T2658" s="1">
        <f>Exchanges!U2662</f>
        <v>3</v>
      </c>
      <c r="U2658" s="1">
        <f>Exchanges!V2662</f>
        <v>2013</v>
      </c>
      <c r="V2658" s="1" t="str">
        <f>Exchanges!W2662</f>
        <v>NAPHTHALENE</v>
      </c>
      <c r="W2658" s="1" t="str">
        <f>Exchanges!X2662</f>
        <v>TRI</v>
      </c>
      <c r="X2658" s="1"/>
    </row>
    <row r="2659" spans="1:24" x14ac:dyDescent="0.15">
      <c r="A2659" s="1" t="str">
        <f>Exchanges!B2663</f>
        <v>nickel</v>
      </c>
      <c r="B2659" s="1">
        <f>Exchanges!C2663</f>
        <v>7440020</v>
      </c>
      <c r="C2659" s="1" t="str">
        <f>Exchanges!D2663</f>
        <v>soil</v>
      </c>
      <c r="D2659" s="1" t="str">
        <f>Exchanges!E2663</f>
        <v>industrial</v>
      </c>
      <c r="E2659" s="1" t="str">
        <f>Exchanges!F2663</f>
        <v>a72a45ee-395a-4d25-b893-9d183e43e76e</v>
      </c>
      <c r="F2659" s="1" t="str">
        <f>Exchanges!G2663</f>
        <v>Ferrous metal foundries</v>
      </c>
      <c r="G2659" s="1">
        <f>Exchanges!H2663</f>
        <v>331510</v>
      </c>
      <c r="H2659" s="1" t="str">
        <f>Exchanges!I2663</f>
        <v>US</v>
      </c>
      <c r="I2659" s="1">
        <f>Exchanges!J2663</f>
        <v>3.9240194693256725E-8</v>
      </c>
      <c r="J2659" s="1" t="str">
        <f>Exchanges!K2663</f>
        <v>kg</v>
      </c>
      <c r="K2659" s="1"/>
      <c r="L2659" s="1"/>
      <c r="M2659" s="1"/>
      <c r="N2659" s="1"/>
      <c r="O2659" s="1"/>
      <c r="P2659" s="86">
        <f>ROUND(Exchanges!Q2663,0)</f>
        <v>4</v>
      </c>
      <c r="Q2659" s="1">
        <f>Exchanges!R2663</f>
        <v>1</v>
      </c>
      <c r="R2659" s="1">
        <f>Exchanges!S2663</f>
        <v>1</v>
      </c>
      <c r="S2659" s="1">
        <f>Exchanges!T2663</f>
        <v>1</v>
      </c>
      <c r="T2659" s="1">
        <f>Exchanges!U2663</f>
        <v>3</v>
      </c>
      <c r="U2659" s="1">
        <f>Exchanges!V2663</f>
        <v>2013</v>
      </c>
      <c r="V2659" s="1" t="str">
        <f>Exchanges!W2663</f>
        <v>NICKEL</v>
      </c>
      <c r="W2659" s="1" t="str">
        <f>Exchanges!X2663</f>
        <v>TRI</v>
      </c>
      <c r="X2659" s="1"/>
    </row>
    <row r="2660" spans="1:24" x14ac:dyDescent="0.15">
      <c r="A2660" s="1" t="str">
        <f>Exchanges!B2664</f>
        <v>copper</v>
      </c>
      <c r="B2660" s="1">
        <f>Exchanges!C2664</f>
        <v>7440508</v>
      </c>
      <c r="C2660" s="1" t="str">
        <f>Exchanges!D2664</f>
        <v>soil</v>
      </c>
      <c r="D2660" s="1" t="str">
        <f>Exchanges!E2664</f>
        <v>industrial</v>
      </c>
      <c r="E2660" s="1" t="str">
        <f>Exchanges!F2664</f>
        <v>0a5e8a67-f9ae-48b3-bfa7-e9d37c30a191</v>
      </c>
      <c r="F2660" s="1" t="str">
        <f>Exchanges!G2664</f>
        <v>Ferrous metal foundries</v>
      </c>
      <c r="G2660" s="1">
        <f>Exchanges!H2664</f>
        <v>331510</v>
      </c>
      <c r="H2660" s="1" t="str">
        <f>Exchanges!I2664</f>
        <v>US</v>
      </c>
      <c r="I2660" s="1">
        <f>Exchanges!J2664</f>
        <v>4.5230954875781651E-8</v>
      </c>
      <c r="J2660" s="1" t="str">
        <f>Exchanges!K2664</f>
        <v>kg</v>
      </c>
      <c r="K2660" s="1"/>
      <c r="L2660" s="1"/>
      <c r="M2660" s="1"/>
      <c r="N2660" s="1"/>
      <c r="O2660" s="1"/>
      <c r="P2660" s="86">
        <f>ROUND(Exchanges!Q2664,0)</f>
        <v>4</v>
      </c>
      <c r="Q2660" s="1">
        <f>Exchanges!R2664</f>
        <v>1</v>
      </c>
      <c r="R2660" s="1">
        <f>Exchanges!S2664</f>
        <v>1</v>
      </c>
      <c r="S2660" s="1">
        <f>Exchanges!T2664</f>
        <v>1</v>
      </c>
      <c r="T2660" s="1">
        <f>Exchanges!U2664</f>
        <v>3</v>
      </c>
      <c r="U2660" s="1">
        <f>Exchanges!V2664</f>
        <v>2013</v>
      </c>
      <c r="V2660" s="1" t="str">
        <f>Exchanges!W2664</f>
        <v>COPPER</v>
      </c>
      <c r="W2660" s="1" t="str">
        <f>Exchanges!X2664</f>
        <v>TRI</v>
      </c>
      <c r="X2660" s="1"/>
    </row>
    <row r="2661" spans="1:24" x14ac:dyDescent="0.15">
      <c r="A2661" s="1" t="str">
        <f>Exchanges!B2665</f>
        <v>lead</v>
      </c>
      <c r="B2661" s="1">
        <f>Exchanges!C2665</f>
        <v>7439921</v>
      </c>
      <c r="C2661" s="1" t="str">
        <f>Exchanges!D2665</f>
        <v>soil</v>
      </c>
      <c r="D2661" s="1" t="str">
        <f>Exchanges!E2665</f>
        <v>industrial</v>
      </c>
      <c r="E2661" s="1" t="str">
        <f>Exchanges!F2665</f>
        <v>67652827-017f-4856-8d0a-c97bac4c6562</v>
      </c>
      <c r="F2661" s="1" t="str">
        <f>Exchanges!G2665</f>
        <v>Ferrous metal foundries</v>
      </c>
      <c r="G2661" s="1">
        <f>Exchanges!H2665</f>
        <v>331510</v>
      </c>
      <c r="H2661" s="1" t="str">
        <f>Exchanges!I2665</f>
        <v>US</v>
      </c>
      <c r="I2661" s="1">
        <f>Exchanges!J2665</f>
        <v>9.5663833699509896E-8</v>
      </c>
      <c r="J2661" s="1" t="str">
        <f>Exchanges!K2665</f>
        <v>kg</v>
      </c>
      <c r="K2661" s="1"/>
      <c r="L2661" s="1"/>
      <c r="M2661" s="1"/>
      <c r="N2661" s="1"/>
      <c r="O2661" s="1"/>
      <c r="P2661" s="86">
        <f>ROUND(Exchanges!Q2665,0)</f>
        <v>3</v>
      </c>
      <c r="Q2661" s="1">
        <f>Exchanges!R2665</f>
        <v>1</v>
      </c>
      <c r="R2661" s="1">
        <f>Exchanges!S2665</f>
        <v>1</v>
      </c>
      <c r="S2661" s="1">
        <f>Exchanges!T2665</f>
        <v>1</v>
      </c>
      <c r="T2661" s="1">
        <f>Exchanges!U2665</f>
        <v>3</v>
      </c>
      <c r="U2661" s="1">
        <f>Exchanges!V2665</f>
        <v>2013</v>
      </c>
      <c r="V2661" s="1" t="str">
        <f>Exchanges!W2665</f>
        <v>LEAD</v>
      </c>
      <c r="W2661" s="1" t="str">
        <f>Exchanges!X2665</f>
        <v>TRI</v>
      </c>
      <c r="X2661" s="1"/>
    </row>
    <row r="2662" spans="1:24" x14ac:dyDescent="0.15">
      <c r="A2662" s="1" t="str">
        <f>Exchanges!B2666</f>
        <v>manganese</v>
      </c>
      <c r="B2662" s="1">
        <f>Exchanges!C2666</f>
        <v>7439965</v>
      </c>
      <c r="C2662" s="1" t="str">
        <f>Exchanges!D2666</f>
        <v>soil</v>
      </c>
      <c r="D2662" s="1" t="str">
        <f>Exchanges!E2666</f>
        <v>industrial</v>
      </c>
      <c r="E2662" s="1" t="str">
        <f>Exchanges!F2666</f>
        <v>9c706cff-cb82-4207-a589-95896e04dc08</v>
      </c>
      <c r="F2662" s="1" t="str">
        <f>Exchanges!G2666</f>
        <v>Ferrous metal foundries</v>
      </c>
      <c r="G2662" s="1">
        <f>Exchanges!H2666</f>
        <v>331510</v>
      </c>
      <c r="H2662" s="1" t="str">
        <f>Exchanges!I2666</f>
        <v>US</v>
      </c>
      <c r="I2662" s="1">
        <f>Exchanges!J2666</f>
        <v>7.4558976373162072E-7</v>
      </c>
      <c r="J2662" s="1" t="str">
        <f>Exchanges!K2666</f>
        <v>kg</v>
      </c>
      <c r="K2662" s="1"/>
      <c r="L2662" s="1"/>
      <c r="M2662" s="1"/>
      <c r="N2662" s="1"/>
      <c r="O2662" s="1"/>
      <c r="P2662" s="86">
        <f>ROUND(Exchanges!Q2666,0)</f>
        <v>4</v>
      </c>
      <c r="Q2662" s="1">
        <f>Exchanges!R2666</f>
        <v>1</v>
      </c>
      <c r="R2662" s="1">
        <f>Exchanges!S2666</f>
        <v>1</v>
      </c>
      <c r="S2662" s="1">
        <f>Exchanges!T2666</f>
        <v>1</v>
      </c>
      <c r="T2662" s="1">
        <f>Exchanges!U2666</f>
        <v>3</v>
      </c>
      <c r="U2662" s="1">
        <f>Exchanges!V2666</f>
        <v>2013</v>
      </c>
      <c r="V2662" s="1" t="str">
        <f>Exchanges!W2666</f>
        <v>MANGANESE</v>
      </c>
      <c r="W2662" s="1" t="str">
        <f>Exchanges!X2666</f>
        <v>TRI</v>
      </c>
      <c r="X2662" s="1"/>
    </row>
    <row r="2663" spans="1:24" x14ac:dyDescent="0.15">
      <c r="A2663" s="1" t="str">
        <f>Exchanges!B2667</f>
        <v>Aluminum</v>
      </c>
      <c r="B2663" s="1">
        <f>Exchanges!C2667</f>
        <v>7429905</v>
      </c>
      <c r="C2663" s="1" t="str">
        <f>Exchanges!D2667</f>
        <v>soil</v>
      </c>
      <c r="D2663" s="1" t="str">
        <f>Exchanges!E2667</f>
        <v>unspecified</v>
      </c>
      <c r="E2663" s="1" t="str">
        <f>Exchanges!F2667</f>
        <v>e0401210-0377-4670-84af-12247ca20bed</v>
      </c>
      <c r="F2663" s="1" t="str">
        <f>Exchanges!G2667</f>
        <v>Nonferrous metal foundries</v>
      </c>
      <c r="G2663" s="1">
        <f>Exchanges!H2667</f>
        <v>331520</v>
      </c>
      <c r="H2663" s="1" t="str">
        <f>Exchanges!I2667</f>
        <v>US</v>
      </c>
      <c r="I2663" s="1">
        <f>Exchanges!J2667</f>
        <v>1.695700934579439E-10</v>
      </c>
      <c r="J2663" s="1" t="str">
        <f>Exchanges!K2667</f>
        <v>kg</v>
      </c>
      <c r="K2663" s="1"/>
      <c r="L2663" s="1"/>
      <c r="M2663" s="1"/>
      <c r="N2663" s="1"/>
      <c r="O2663" s="1"/>
      <c r="P2663" s="86">
        <f>ROUND(Exchanges!Q2667,0)</f>
        <v>4</v>
      </c>
      <c r="Q2663" s="1">
        <f>Exchanges!R2667</f>
        <v>1</v>
      </c>
      <c r="R2663" s="1">
        <f>Exchanges!S2667</f>
        <v>1</v>
      </c>
      <c r="S2663" s="1">
        <f>Exchanges!T2667</f>
        <v>1</v>
      </c>
      <c r="T2663" s="1">
        <f>Exchanges!U2667</f>
        <v>4</v>
      </c>
      <c r="U2663" s="1">
        <f>Exchanges!V2667</f>
        <v>2013</v>
      </c>
      <c r="V2663" s="1" t="str">
        <f>Exchanges!W2667</f>
        <v>ALUMINUM (FUME OR DUST)</v>
      </c>
      <c r="W2663" s="1" t="str">
        <f>Exchanges!X2667</f>
        <v>TRI</v>
      </c>
      <c r="X2663" s="1"/>
    </row>
    <row r="2664" spans="1:24" x14ac:dyDescent="0.15">
      <c r="A2664" s="1" t="str">
        <f>Exchanges!B2668</f>
        <v>Phenol</v>
      </c>
      <c r="B2664" s="1">
        <f>Exchanges!C2668</f>
        <v>108952</v>
      </c>
      <c r="C2664" s="1" t="str">
        <f>Exchanges!D2668</f>
        <v>soil</v>
      </c>
      <c r="D2664" s="1" t="str">
        <f>Exchanges!E2668</f>
        <v>unspecified</v>
      </c>
      <c r="E2664" s="1" t="str">
        <f>Exchanges!F2668</f>
        <v>695a9417-e404-4ae4-a1df-58c07f015570</v>
      </c>
      <c r="F2664" s="1" t="str">
        <f>Exchanges!G2668</f>
        <v>Nonferrous metal foundries</v>
      </c>
      <c r="G2664" s="1">
        <f>Exchanges!H2668</f>
        <v>331520</v>
      </c>
      <c r="H2664" s="1" t="str">
        <f>Exchanges!I2668</f>
        <v>US</v>
      </c>
      <c r="I2664" s="1">
        <f>Exchanges!J2668</f>
        <v>1.695700934579439E-10</v>
      </c>
      <c r="J2664" s="1" t="str">
        <f>Exchanges!K2668</f>
        <v>kg</v>
      </c>
      <c r="K2664" s="1"/>
      <c r="L2664" s="1"/>
      <c r="M2664" s="1"/>
      <c r="N2664" s="1"/>
      <c r="O2664" s="1"/>
      <c r="P2664" s="86">
        <f>ROUND(Exchanges!Q2668,0)</f>
        <v>3</v>
      </c>
      <c r="Q2664" s="1">
        <f>Exchanges!R2668</f>
        <v>1</v>
      </c>
      <c r="R2664" s="1">
        <f>Exchanges!S2668</f>
        <v>1</v>
      </c>
      <c r="S2664" s="1">
        <f>Exchanges!T2668</f>
        <v>1</v>
      </c>
      <c r="T2664" s="1">
        <f>Exchanges!U2668</f>
        <v>4</v>
      </c>
      <c r="U2664" s="1">
        <f>Exchanges!V2668</f>
        <v>2013</v>
      </c>
      <c r="V2664" s="1" t="str">
        <f>Exchanges!W2668</f>
        <v>PHENOL</v>
      </c>
      <c r="W2664" s="1" t="str">
        <f>Exchanges!X2668</f>
        <v>TRI</v>
      </c>
      <c r="X2664" s="1"/>
    </row>
    <row r="2665" spans="1:24" x14ac:dyDescent="0.15">
      <c r="A2665" s="1" t="str">
        <f>Exchanges!B2669</f>
        <v>lead</v>
      </c>
      <c r="B2665" s="1">
        <f>Exchanges!C2669</f>
        <v>7439921</v>
      </c>
      <c r="C2665" s="1" t="str">
        <f>Exchanges!D2669</f>
        <v>soil</v>
      </c>
      <c r="D2665" s="1" t="str">
        <f>Exchanges!E2669</f>
        <v>industrial</v>
      </c>
      <c r="E2665" s="1" t="str">
        <f>Exchanges!F2669</f>
        <v>67652827-017f-4856-8d0a-c97bac4c6562</v>
      </c>
      <c r="F2665" s="1" t="str">
        <f>Exchanges!G2669</f>
        <v>Nonferrous metal foundries</v>
      </c>
      <c r="G2665" s="1">
        <f>Exchanges!H2669</f>
        <v>331520</v>
      </c>
      <c r="H2665" s="1" t="str">
        <f>Exchanges!I2669</f>
        <v>US</v>
      </c>
      <c r="I2665" s="1">
        <f>Exchanges!J2669</f>
        <v>2.5537256074766353E-10</v>
      </c>
      <c r="J2665" s="1" t="str">
        <f>Exchanges!K2669</f>
        <v>kg</v>
      </c>
      <c r="K2665" s="1"/>
      <c r="L2665" s="1"/>
      <c r="M2665" s="1"/>
      <c r="N2665" s="1"/>
      <c r="O2665" s="1"/>
      <c r="P2665" s="86">
        <f>ROUND(Exchanges!Q2669,0)</f>
        <v>3</v>
      </c>
      <c r="Q2665" s="1">
        <f>Exchanges!R2669</f>
        <v>1</v>
      </c>
      <c r="R2665" s="1">
        <f>Exchanges!S2669</f>
        <v>1</v>
      </c>
      <c r="S2665" s="1">
        <f>Exchanges!T2669</f>
        <v>1</v>
      </c>
      <c r="T2665" s="1">
        <f>Exchanges!U2669</f>
        <v>4</v>
      </c>
      <c r="U2665" s="1">
        <f>Exchanges!V2669</f>
        <v>2013</v>
      </c>
      <c r="V2665" s="1" t="str">
        <f>Exchanges!W2669</f>
        <v>LEAD</v>
      </c>
      <c r="W2665" s="1" t="str">
        <f>Exchanges!X2669</f>
        <v>TRI</v>
      </c>
      <c r="X2665" s="1"/>
    </row>
    <row r="2666" spans="1:24" x14ac:dyDescent="0.15">
      <c r="A2666" s="1" t="str">
        <f>Exchanges!B2670</f>
        <v>Cobalt</v>
      </c>
      <c r="B2666" s="1">
        <f>Exchanges!C2670</f>
        <v>7440484</v>
      </c>
      <c r="C2666" s="1" t="str">
        <f>Exchanges!D2670</f>
        <v>soil</v>
      </c>
      <c r="D2666" s="1" t="str">
        <f>Exchanges!E2670</f>
        <v>unspecified</v>
      </c>
      <c r="E2666" s="1" t="str">
        <f>Exchanges!F2670</f>
        <v>12051b95-831a-49c0-9a70-fbc0e8fb9af9</v>
      </c>
      <c r="F2666" s="1" t="str">
        <f>Exchanges!G2670</f>
        <v>Nonferrous metal foundries</v>
      </c>
      <c r="G2666" s="1">
        <f>Exchanges!H2670</f>
        <v>331520</v>
      </c>
      <c r="H2666" s="1" t="str">
        <f>Exchanges!I2670</f>
        <v>US</v>
      </c>
      <c r="I2666" s="1">
        <f>Exchanges!J2670</f>
        <v>3.3914018691588779E-10</v>
      </c>
      <c r="J2666" s="1" t="str">
        <f>Exchanges!K2670</f>
        <v>kg</v>
      </c>
      <c r="K2666" s="1"/>
      <c r="L2666" s="1"/>
      <c r="M2666" s="1"/>
      <c r="N2666" s="1"/>
      <c r="O2666" s="1"/>
      <c r="P2666" s="86">
        <f>ROUND(Exchanges!Q2670,0)</f>
        <v>4</v>
      </c>
      <c r="Q2666" s="1">
        <f>Exchanges!R2670</f>
        <v>1</v>
      </c>
      <c r="R2666" s="1">
        <f>Exchanges!S2670</f>
        <v>1</v>
      </c>
      <c r="S2666" s="1">
        <f>Exchanges!T2670</f>
        <v>1</v>
      </c>
      <c r="T2666" s="1">
        <f>Exchanges!U2670</f>
        <v>4</v>
      </c>
      <c r="U2666" s="1">
        <f>Exchanges!V2670</f>
        <v>2013</v>
      </c>
      <c r="V2666" s="1" t="str">
        <f>Exchanges!W2670</f>
        <v>COBALT</v>
      </c>
      <c r="W2666" s="1" t="str">
        <f>Exchanges!X2670</f>
        <v>TRI</v>
      </c>
      <c r="X2666" s="1"/>
    </row>
    <row r="2667" spans="1:24" x14ac:dyDescent="0.15">
      <c r="A2667" s="1" t="str">
        <f>Exchanges!B2671</f>
        <v>manganese</v>
      </c>
      <c r="B2667" s="1">
        <f>Exchanges!C2671</f>
        <v>7439965</v>
      </c>
      <c r="C2667" s="1" t="str">
        <f>Exchanges!D2671</f>
        <v>soil</v>
      </c>
      <c r="D2667" s="1" t="str">
        <f>Exchanges!E2671</f>
        <v>industrial</v>
      </c>
      <c r="E2667" s="1" t="str">
        <f>Exchanges!F2671</f>
        <v>9c706cff-cb82-4207-a589-95896e04dc08</v>
      </c>
      <c r="F2667" s="1" t="str">
        <f>Exchanges!G2671</f>
        <v>Nonferrous metal foundries</v>
      </c>
      <c r="G2667" s="1">
        <f>Exchanges!H2671</f>
        <v>331520</v>
      </c>
      <c r="H2667" s="1" t="str">
        <f>Exchanges!I2671</f>
        <v>US</v>
      </c>
      <c r="I2667" s="1">
        <f>Exchanges!J2671</f>
        <v>6.3622699065420558E-9</v>
      </c>
      <c r="J2667" s="1" t="str">
        <f>Exchanges!K2671</f>
        <v>kg</v>
      </c>
      <c r="K2667" s="1"/>
      <c r="L2667" s="1"/>
      <c r="M2667" s="1"/>
      <c r="N2667" s="1"/>
      <c r="O2667" s="1"/>
      <c r="P2667" s="86">
        <f>ROUND(Exchanges!Q2671,0)</f>
        <v>4</v>
      </c>
      <c r="Q2667" s="1">
        <f>Exchanges!R2671</f>
        <v>1</v>
      </c>
      <c r="R2667" s="1">
        <f>Exchanges!S2671</f>
        <v>1</v>
      </c>
      <c r="S2667" s="1">
        <f>Exchanges!T2671</f>
        <v>1</v>
      </c>
      <c r="T2667" s="1">
        <f>Exchanges!U2671</f>
        <v>4</v>
      </c>
      <c r="U2667" s="1">
        <f>Exchanges!V2671</f>
        <v>2013</v>
      </c>
      <c r="V2667" s="1" t="str">
        <f>Exchanges!W2671</f>
        <v>MANGANESE</v>
      </c>
      <c r="W2667" s="1" t="str">
        <f>Exchanges!X2671</f>
        <v>TRI</v>
      </c>
      <c r="X2667" s="1"/>
    </row>
    <row r="2668" spans="1:24" x14ac:dyDescent="0.15">
      <c r="A2668" s="1" t="str">
        <f>Exchanges!B2672</f>
        <v>chromium</v>
      </c>
      <c r="B2668" s="1">
        <f>Exchanges!C2672</f>
        <v>7440473</v>
      </c>
      <c r="C2668" s="1" t="str">
        <f>Exchanges!D2672</f>
        <v>soil</v>
      </c>
      <c r="D2668" s="1" t="str">
        <f>Exchanges!E2672</f>
        <v>industrial</v>
      </c>
      <c r="E2668" s="1" t="str">
        <f>Exchanges!F2672</f>
        <v>e65a9c58-21f1-48b6-b738-d05a8f10e5f3</v>
      </c>
      <c r="F2668" s="1" t="str">
        <f>Exchanges!G2672</f>
        <v>Nonferrous metal foundries</v>
      </c>
      <c r="G2668" s="1">
        <f>Exchanges!H2672</f>
        <v>331520</v>
      </c>
      <c r="H2668" s="1" t="str">
        <f>Exchanges!I2672</f>
        <v>US</v>
      </c>
      <c r="I2668" s="1">
        <f>Exchanges!J2672</f>
        <v>1.0072463551401868E-8</v>
      </c>
      <c r="J2668" s="1" t="str">
        <f>Exchanges!K2672</f>
        <v>kg</v>
      </c>
      <c r="K2668" s="1"/>
      <c r="L2668" s="1"/>
      <c r="M2668" s="1"/>
      <c r="N2668" s="1"/>
      <c r="O2668" s="1"/>
      <c r="P2668" s="86">
        <f>ROUND(Exchanges!Q2672,0)</f>
        <v>4</v>
      </c>
      <c r="Q2668" s="1">
        <f>Exchanges!R2672</f>
        <v>1</v>
      </c>
      <c r="R2668" s="1">
        <f>Exchanges!S2672</f>
        <v>1</v>
      </c>
      <c r="S2668" s="1">
        <f>Exchanges!T2672</f>
        <v>1</v>
      </c>
      <c r="T2668" s="1">
        <f>Exchanges!U2672</f>
        <v>4</v>
      </c>
      <c r="U2668" s="1">
        <f>Exchanges!V2672</f>
        <v>2013</v>
      </c>
      <c r="V2668" s="1" t="str">
        <f>Exchanges!W2672</f>
        <v>CHROMIUM</v>
      </c>
      <c r="W2668" s="1" t="str">
        <f>Exchanges!X2672</f>
        <v>TRI</v>
      </c>
      <c r="X2668" s="1"/>
    </row>
    <row r="2669" spans="1:24" x14ac:dyDescent="0.15">
      <c r="A2669" s="1" t="str">
        <f>Exchanges!B2673</f>
        <v>nickel</v>
      </c>
      <c r="B2669" s="1">
        <f>Exchanges!C2673</f>
        <v>7440020</v>
      </c>
      <c r="C2669" s="1" t="str">
        <f>Exchanges!D2673</f>
        <v>soil</v>
      </c>
      <c r="D2669" s="1" t="str">
        <f>Exchanges!E2673</f>
        <v>industrial</v>
      </c>
      <c r="E2669" s="1" t="str">
        <f>Exchanges!F2673</f>
        <v>a72a45ee-395a-4d25-b893-9d183e43e76e</v>
      </c>
      <c r="F2669" s="1" t="str">
        <f>Exchanges!G2673</f>
        <v>Nonferrous metal foundries</v>
      </c>
      <c r="G2669" s="1">
        <f>Exchanges!H2673</f>
        <v>331520</v>
      </c>
      <c r="H2669" s="1" t="str">
        <f>Exchanges!I2673</f>
        <v>US</v>
      </c>
      <c r="I2669" s="1">
        <f>Exchanges!J2673</f>
        <v>1.6353339813084111E-8</v>
      </c>
      <c r="J2669" s="1" t="str">
        <f>Exchanges!K2673</f>
        <v>kg</v>
      </c>
      <c r="K2669" s="1"/>
      <c r="L2669" s="1"/>
      <c r="M2669" s="1"/>
      <c r="N2669" s="1"/>
      <c r="O2669" s="1"/>
      <c r="P2669" s="86">
        <f>ROUND(Exchanges!Q2673,0)</f>
        <v>4</v>
      </c>
      <c r="Q2669" s="1">
        <f>Exchanges!R2673</f>
        <v>1</v>
      </c>
      <c r="R2669" s="1">
        <f>Exchanges!S2673</f>
        <v>1</v>
      </c>
      <c r="S2669" s="1">
        <f>Exchanges!T2673</f>
        <v>1</v>
      </c>
      <c r="T2669" s="1">
        <f>Exchanges!U2673</f>
        <v>4</v>
      </c>
      <c r="U2669" s="1">
        <f>Exchanges!V2673</f>
        <v>2013</v>
      </c>
      <c r="V2669" s="1" t="str">
        <f>Exchanges!W2673</f>
        <v>NICKEL</v>
      </c>
      <c r="W2669" s="1" t="str">
        <f>Exchanges!X2673</f>
        <v>TRI</v>
      </c>
      <c r="X2669" s="1"/>
    </row>
    <row r="2670" spans="1:24" x14ac:dyDescent="0.15">
      <c r="A2670" s="1" t="str">
        <f>Exchanges!B2674</f>
        <v>Naphthalene</v>
      </c>
      <c r="B2670" s="1">
        <f>Exchanges!C2674</f>
        <v>91203</v>
      </c>
      <c r="C2670" s="1" t="str">
        <f>Exchanges!D2674</f>
        <v>soil</v>
      </c>
      <c r="D2670" s="1" t="str">
        <f>Exchanges!E2674</f>
        <v>unspecified</v>
      </c>
      <c r="E2670" s="1" t="str">
        <f>Exchanges!F2674</f>
        <v>5f164323-3e2b-47c7-82e2-e20a95361c64</v>
      </c>
      <c r="F2670" s="1" t="str">
        <f>Exchanges!G2674</f>
        <v>Nonferrous metal foundries</v>
      </c>
      <c r="G2670" s="1">
        <f>Exchanges!H2674</f>
        <v>331520</v>
      </c>
      <c r="H2670" s="1" t="str">
        <f>Exchanges!I2674</f>
        <v>US</v>
      </c>
      <c r="I2670" s="1">
        <f>Exchanges!J2674</f>
        <v>1.2209046728971963E-7</v>
      </c>
      <c r="J2670" s="1" t="str">
        <f>Exchanges!K2674</f>
        <v>kg</v>
      </c>
      <c r="K2670" s="1"/>
      <c r="L2670" s="1"/>
      <c r="M2670" s="1"/>
      <c r="N2670" s="1"/>
      <c r="O2670" s="1"/>
      <c r="P2670" s="86">
        <f>ROUND(Exchanges!Q2674,0)</f>
        <v>4</v>
      </c>
      <c r="Q2670" s="1">
        <f>Exchanges!R2674</f>
        <v>1</v>
      </c>
      <c r="R2670" s="1">
        <f>Exchanges!S2674</f>
        <v>1</v>
      </c>
      <c r="S2670" s="1">
        <f>Exchanges!T2674</f>
        <v>1</v>
      </c>
      <c r="T2670" s="1">
        <f>Exchanges!U2674</f>
        <v>4</v>
      </c>
      <c r="U2670" s="1">
        <f>Exchanges!V2674</f>
        <v>2013</v>
      </c>
      <c r="V2670" s="1" t="str">
        <f>Exchanges!W2674</f>
        <v>NAPHTHALENE</v>
      </c>
      <c r="W2670" s="1" t="str">
        <f>Exchanges!X2674</f>
        <v>TRI</v>
      </c>
      <c r="X2670" s="1"/>
    </row>
    <row r="2671" spans="1:24" x14ac:dyDescent="0.15">
      <c r="A2671" s="1" t="str">
        <f>Exchanges!B2675</f>
        <v>Bisphenol A</v>
      </c>
      <c r="B2671" s="1">
        <f>Exchanges!C2675</f>
        <v>80057</v>
      </c>
      <c r="C2671" s="1" t="str">
        <f>Exchanges!D2675</f>
        <v>soil</v>
      </c>
      <c r="D2671" s="1" t="str">
        <f>Exchanges!E2675</f>
        <v>unspecified</v>
      </c>
      <c r="E2671" s="1" t="str">
        <f>Exchanges!F2675</f>
        <v>56fc81f2-f952-4a2e-85cf-9eea8396acdb</v>
      </c>
      <c r="F2671" s="1" t="str">
        <f>Exchanges!G2675</f>
        <v>Nonferrous metal foundries</v>
      </c>
      <c r="G2671" s="1">
        <f>Exchanges!H2675</f>
        <v>331520</v>
      </c>
      <c r="H2671" s="1" t="str">
        <f>Exchanges!I2675</f>
        <v>US</v>
      </c>
      <c r="I2671" s="1">
        <f>Exchanges!J2675</f>
        <v>2.0382325233644861E-7</v>
      </c>
      <c r="J2671" s="1" t="str">
        <f>Exchanges!K2675</f>
        <v>kg</v>
      </c>
      <c r="K2671" s="1"/>
      <c r="L2671" s="1"/>
      <c r="M2671" s="1"/>
      <c r="N2671" s="1"/>
      <c r="O2671" s="1"/>
      <c r="P2671" s="86">
        <f>ROUND(Exchanges!Q2675,0)</f>
        <v>4</v>
      </c>
      <c r="Q2671" s="1">
        <f>Exchanges!R2675</f>
        <v>1</v>
      </c>
      <c r="R2671" s="1">
        <f>Exchanges!S2675</f>
        <v>1</v>
      </c>
      <c r="S2671" s="1">
        <f>Exchanges!T2675</f>
        <v>1</v>
      </c>
      <c r="T2671" s="1">
        <f>Exchanges!U2675</f>
        <v>4</v>
      </c>
      <c r="U2671" s="1">
        <f>Exchanges!V2675</f>
        <v>2013</v>
      </c>
      <c r="V2671" s="1" t="str">
        <f>Exchanges!W2675</f>
        <v>4,4'-ISOPROPYLIDENEDIPHENOL</v>
      </c>
      <c r="W2671" s="1" t="str">
        <f>Exchanges!X2675</f>
        <v>TRI</v>
      </c>
      <c r="X2671" s="1"/>
    </row>
    <row r="2672" spans="1:24" x14ac:dyDescent="0.15">
      <c r="A2672" s="1" t="str">
        <f>Exchanges!B2676</f>
        <v>Zinc</v>
      </c>
      <c r="B2672" s="1">
        <f>Exchanges!C2676</f>
        <v>1330207</v>
      </c>
      <c r="C2672" s="1" t="str">
        <f>Exchanges!D2676</f>
        <v>soil</v>
      </c>
      <c r="D2672" s="1" t="str">
        <f>Exchanges!E2676</f>
        <v>industrial</v>
      </c>
      <c r="E2672" s="1" t="str">
        <f>Exchanges!F2676</f>
        <v>b88999ec-84fd-462d-9dec-7e20a4636a58</v>
      </c>
      <c r="F2672" s="1" t="str">
        <f>Exchanges!G2676</f>
        <v>Nonferrous metal foundries</v>
      </c>
      <c r="G2672" s="1">
        <f>Exchanges!H2676</f>
        <v>331520</v>
      </c>
      <c r="H2672" s="1" t="str">
        <f>Exchanges!I2676</f>
        <v>US</v>
      </c>
      <c r="I2672" s="1">
        <f>Exchanges!J2676</f>
        <v>2.0853730093457945E-7</v>
      </c>
      <c r="J2672" s="1" t="str">
        <f>Exchanges!K2676</f>
        <v>kg</v>
      </c>
      <c r="K2672" s="1"/>
      <c r="L2672" s="1"/>
      <c r="M2672" s="1"/>
      <c r="N2672" s="1"/>
      <c r="O2672" s="1"/>
      <c r="P2672" s="86">
        <f>ROUND(Exchanges!Q2676,0)</f>
        <v>5</v>
      </c>
      <c r="Q2672" s="1">
        <f>Exchanges!R2676</f>
        <v>1</v>
      </c>
      <c r="R2672" s="1">
        <f>Exchanges!S2676</f>
        <v>1</v>
      </c>
      <c r="S2672" s="1">
        <f>Exchanges!T2676</f>
        <v>1</v>
      </c>
      <c r="T2672" s="1">
        <f>Exchanges!U2676</f>
        <v>4</v>
      </c>
      <c r="U2672" s="1">
        <f>Exchanges!V2676</f>
        <v>2013</v>
      </c>
      <c r="V2672" s="1" t="str">
        <f>Exchanges!W2676</f>
        <v>ZINC (FUME OR DUST)</v>
      </c>
      <c r="W2672" s="1" t="str">
        <f>Exchanges!X2676</f>
        <v>TRI</v>
      </c>
      <c r="X2672" s="1"/>
    </row>
    <row r="2673" spans="1:24" x14ac:dyDescent="0.15">
      <c r="A2673" s="1" t="str">
        <f>Exchanges!B2677</f>
        <v>copper</v>
      </c>
      <c r="B2673" s="1">
        <f>Exchanges!C2677</f>
        <v>7440508</v>
      </c>
      <c r="C2673" s="1" t="str">
        <f>Exchanges!D2677</f>
        <v>soil</v>
      </c>
      <c r="D2673" s="1" t="str">
        <f>Exchanges!E2677</f>
        <v>industrial</v>
      </c>
      <c r="E2673" s="1" t="str">
        <f>Exchanges!F2677</f>
        <v>0a5e8a67-f9ae-48b3-bfa7-e9d37c30a191</v>
      </c>
      <c r="F2673" s="1" t="str">
        <f>Exchanges!G2677</f>
        <v>Nonferrous metal foundries</v>
      </c>
      <c r="G2673" s="1">
        <f>Exchanges!H2677</f>
        <v>331520</v>
      </c>
      <c r="H2673" s="1" t="str">
        <f>Exchanges!I2677</f>
        <v>US</v>
      </c>
      <c r="I2673" s="1">
        <f>Exchanges!J2677</f>
        <v>2.4828453084112152E-7</v>
      </c>
      <c r="J2673" s="1" t="str">
        <f>Exchanges!K2677</f>
        <v>kg</v>
      </c>
      <c r="K2673" s="1"/>
      <c r="L2673" s="1"/>
      <c r="M2673" s="1"/>
      <c r="N2673" s="1"/>
      <c r="O2673" s="1"/>
      <c r="P2673" s="86">
        <f>ROUND(Exchanges!Q2677,0)</f>
        <v>4</v>
      </c>
      <c r="Q2673" s="1">
        <f>Exchanges!R2677</f>
        <v>1</v>
      </c>
      <c r="R2673" s="1">
        <f>Exchanges!S2677</f>
        <v>1</v>
      </c>
      <c r="S2673" s="1">
        <f>Exchanges!T2677</f>
        <v>1</v>
      </c>
      <c r="T2673" s="1">
        <f>Exchanges!U2677</f>
        <v>4</v>
      </c>
      <c r="U2673" s="1">
        <f>Exchanges!V2677</f>
        <v>2013</v>
      </c>
      <c r="V2673" s="1" t="str">
        <f>Exchanges!W2677</f>
        <v>COPPER</v>
      </c>
      <c r="W2673" s="1" t="str">
        <f>Exchanges!X2677</f>
        <v>TRI</v>
      </c>
      <c r="X2673" s="1"/>
    </row>
    <row r="2674" spans="1:24" x14ac:dyDescent="0.15">
      <c r="A2674" s="1" t="str">
        <f>Exchanges!B2678</f>
        <v>arsenic</v>
      </c>
      <c r="B2674" s="1">
        <f>Exchanges!C2678</f>
        <v>17428410</v>
      </c>
      <c r="C2674" s="1" t="str">
        <f>Exchanges!D2678</f>
        <v>soil</v>
      </c>
      <c r="D2674" s="1" t="str">
        <f>Exchanges!E2678</f>
        <v>unspecified</v>
      </c>
      <c r="E2674" s="1" t="str">
        <f>Exchanges!F2678</f>
        <v>fc84887d-158e-4067-80dc-9743165bd70d</v>
      </c>
      <c r="F2674" s="1" t="str">
        <f>Exchanges!G2678</f>
        <v>Custom roll forming</v>
      </c>
      <c r="G2674" s="1">
        <f>Exchanges!H2678</f>
        <v>332114</v>
      </c>
      <c r="H2674" s="1" t="str">
        <f>Exchanges!I2678</f>
        <v>US</v>
      </c>
      <c r="I2674" s="1">
        <f>Exchanges!J2678</f>
        <v>1.536511008952335E-8</v>
      </c>
      <c r="J2674" s="1" t="str">
        <f>Exchanges!K2678</f>
        <v>kg</v>
      </c>
      <c r="K2674" s="1"/>
      <c r="L2674" s="1"/>
      <c r="M2674" s="1"/>
      <c r="N2674" s="1"/>
      <c r="O2674" s="1"/>
      <c r="P2674" s="86">
        <f>ROUND(Exchanges!Q2678,0)</f>
        <v>2</v>
      </c>
      <c r="Q2674" s="1">
        <f>Exchanges!R2678</f>
        <v>1</v>
      </c>
      <c r="R2674" s="1">
        <f>Exchanges!S2678</f>
        <v>1</v>
      </c>
      <c r="S2674" s="1">
        <f>Exchanges!T2678</f>
        <v>1</v>
      </c>
      <c r="T2674" s="1">
        <f>Exchanges!U2678</f>
        <v>5</v>
      </c>
      <c r="U2674" s="1">
        <f>Exchanges!V2678</f>
        <v>2013</v>
      </c>
      <c r="V2674" s="1" t="str">
        <f>Exchanges!W2678</f>
        <v>ARSENIC</v>
      </c>
      <c r="W2674" s="1" t="str">
        <f>Exchanges!X2678</f>
        <v>TRI</v>
      </c>
      <c r="X2674" s="1"/>
    </row>
    <row r="2675" spans="1:24" x14ac:dyDescent="0.15">
      <c r="A2675" s="1" t="str">
        <f>Exchanges!B2679</f>
        <v>chromium</v>
      </c>
      <c r="B2675" s="1">
        <f>Exchanges!C2679</f>
        <v>7440473</v>
      </c>
      <c r="C2675" s="1" t="str">
        <f>Exchanges!D2679</f>
        <v>soil</v>
      </c>
      <c r="D2675" s="1" t="str">
        <f>Exchanges!E2679</f>
        <v>industrial</v>
      </c>
      <c r="E2675" s="1" t="str">
        <f>Exchanges!F2679</f>
        <v>e65a9c58-21f1-48b6-b738-d05a8f10e5f3</v>
      </c>
      <c r="F2675" s="1" t="str">
        <f>Exchanges!G2679</f>
        <v>Custom roll forming</v>
      </c>
      <c r="G2675" s="1">
        <f>Exchanges!H2679</f>
        <v>332114</v>
      </c>
      <c r="H2675" s="1" t="str">
        <f>Exchanges!I2679</f>
        <v>US</v>
      </c>
      <c r="I2675" s="1">
        <f>Exchanges!J2679</f>
        <v>1.536511008952335E-8</v>
      </c>
      <c r="J2675" s="1" t="str">
        <f>Exchanges!K2679</f>
        <v>kg</v>
      </c>
      <c r="K2675" s="1"/>
      <c r="L2675" s="1"/>
      <c r="M2675" s="1"/>
      <c r="N2675" s="1"/>
      <c r="O2675" s="1"/>
      <c r="P2675" s="86">
        <f>ROUND(Exchanges!Q2679,0)</f>
        <v>4</v>
      </c>
      <c r="Q2675" s="1">
        <f>Exchanges!R2679</f>
        <v>1</v>
      </c>
      <c r="R2675" s="1">
        <f>Exchanges!S2679</f>
        <v>1</v>
      </c>
      <c r="S2675" s="1">
        <f>Exchanges!T2679</f>
        <v>1</v>
      </c>
      <c r="T2675" s="1">
        <f>Exchanges!U2679</f>
        <v>5</v>
      </c>
      <c r="U2675" s="1">
        <f>Exchanges!V2679</f>
        <v>2013</v>
      </c>
      <c r="V2675" s="1" t="str">
        <f>Exchanges!W2679</f>
        <v>CHROMIUM</v>
      </c>
      <c r="W2675" s="1" t="str">
        <f>Exchanges!X2679</f>
        <v>TRI</v>
      </c>
      <c r="X2675" s="1"/>
    </row>
    <row r="2676" spans="1:24" x14ac:dyDescent="0.15">
      <c r="A2676" s="1" t="str">
        <f>Exchanges!B2680</f>
        <v>copper</v>
      </c>
      <c r="B2676" s="1">
        <f>Exchanges!C2680</f>
        <v>7440508</v>
      </c>
      <c r="C2676" s="1" t="str">
        <f>Exchanges!D2680</f>
        <v>soil</v>
      </c>
      <c r="D2676" s="1" t="str">
        <f>Exchanges!E2680</f>
        <v>industrial</v>
      </c>
      <c r="E2676" s="1" t="str">
        <f>Exchanges!F2680</f>
        <v>0a5e8a67-f9ae-48b3-bfa7-e9d37c30a191</v>
      </c>
      <c r="F2676" s="1" t="str">
        <f>Exchanges!G2680</f>
        <v>Custom roll forming</v>
      </c>
      <c r="G2676" s="1">
        <f>Exchanges!H2680</f>
        <v>332114</v>
      </c>
      <c r="H2676" s="1" t="str">
        <f>Exchanges!I2680</f>
        <v>US</v>
      </c>
      <c r="I2676" s="1">
        <f>Exchanges!J2680</f>
        <v>1.536511008952335E-8</v>
      </c>
      <c r="J2676" s="1" t="str">
        <f>Exchanges!K2680</f>
        <v>kg</v>
      </c>
      <c r="K2676" s="1"/>
      <c r="L2676" s="1"/>
      <c r="M2676" s="1"/>
      <c r="N2676" s="1"/>
      <c r="O2676" s="1"/>
      <c r="P2676" s="86">
        <f>ROUND(Exchanges!Q2680,0)</f>
        <v>4</v>
      </c>
      <c r="Q2676" s="1">
        <f>Exchanges!R2680</f>
        <v>1</v>
      </c>
      <c r="R2676" s="1">
        <f>Exchanges!S2680</f>
        <v>1</v>
      </c>
      <c r="S2676" s="1">
        <f>Exchanges!T2680</f>
        <v>1</v>
      </c>
      <c r="T2676" s="1">
        <f>Exchanges!U2680</f>
        <v>5</v>
      </c>
      <c r="U2676" s="1">
        <f>Exchanges!V2680</f>
        <v>2013</v>
      </c>
      <c r="V2676" s="1" t="str">
        <f>Exchanges!W2680</f>
        <v>COPPER</v>
      </c>
      <c r="W2676" s="1" t="str">
        <f>Exchanges!X2680</f>
        <v>TRI</v>
      </c>
      <c r="X2676" s="1"/>
    </row>
    <row r="2677" spans="1:24" x14ac:dyDescent="0.15">
      <c r="A2677" s="1" t="str">
        <f>Exchanges!B2681</f>
        <v>lead</v>
      </c>
      <c r="B2677" s="1">
        <f>Exchanges!C2681</f>
        <v>7439921</v>
      </c>
      <c r="C2677" s="1" t="str">
        <f>Exchanges!D2681</f>
        <v>soil</v>
      </c>
      <c r="D2677" s="1" t="str">
        <f>Exchanges!E2681</f>
        <v>industrial</v>
      </c>
      <c r="E2677" s="1" t="str">
        <f>Exchanges!F2681</f>
        <v>67652827-017f-4856-8d0a-c97bac4c6562</v>
      </c>
      <c r="F2677" s="1" t="str">
        <f>Exchanges!G2681</f>
        <v>Cutlery and handtool manufacturing</v>
      </c>
      <c r="G2677" s="1">
        <f>Exchanges!H2681</f>
        <v>332200</v>
      </c>
      <c r="H2677" s="1" t="str">
        <f>Exchanges!I2681</f>
        <v>US</v>
      </c>
      <c r="I2677" s="1">
        <f>Exchanges!J2681</f>
        <v>9.2599775441461677E-12</v>
      </c>
      <c r="J2677" s="1" t="str">
        <f>Exchanges!K2681</f>
        <v>kg</v>
      </c>
      <c r="K2677" s="1"/>
      <c r="L2677" s="1"/>
      <c r="M2677" s="1"/>
      <c r="N2677" s="1"/>
      <c r="O2677" s="1"/>
      <c r="P2677" s="86">
        <f>ROUND(Exchanges!Q2681,0)</f>
        <v>3</v>
      </c>
      <c r="Q2677" s="1">
        <f>Exchanges!R2681</f>
        <v>1</v>
      </c>
      <c r="R2677" s="1">
        <f>Exchanges!S2681</f>
        <v>1</v>
      </c>
      <c r="S2677" s="1">
        <f>Exchanges!T2681</f>
        <v>1</v>
      </c>
      <c r="T2677" s="1">
        <f>Exchanges!U2681</f>
        <v>5</v>
      </c>
      <c r="U2677" s="1">
        <f>Exchanges!V2681</f>
        <v>2013</v>
      </c>
      <c r="V2677" s="1" t="str">
        <f>Exchanges!W2681</f>
        <v>LEAD</v>
      </c>
      <c r="W2677" s="1" t="str">
        <f>Exchanges!X2681</f>
        <v>TRI</v>
      </c>
      <c r="X2677" s="1"/>
    </row>
    <row r="2678" spans="1:24" x14ac:dyDescent="0.15">
      <c r="A2678" s="1" t="str">
        <f>Exchanges!B2682</f>
        <v>copper</v>
      </c>
      <c r="B2678" s="1">
        <f>Exchanges!C2682</f>
        <v>7440508</v>
      </c>
      <c r="C2678" s="1" t="str">
        <f>Exchanges!D2682</f>
        <v>soil</v>
      </c>
      <c r="D2678" s="1" t="str">
        <f>Exchanges!E2682</f>
        <v>industrial</v>
      </c>
      <c r="E2678" s="1" t="str">
        <f>Exchanges!F2682</f>
        <v>0a5e8a67-f9ae-48b3-bfa7-e9d37c30a191</v>
      </c>
      <c r="F2678" s="1" t="str">
        <f>Exchanges!G2682</f>
        <v>Cutlery and handtool manufacturing</v>
      </c>
      <c r="G2678" s="1">
        <f>Exchanges!H2682</f>
        <v>332200</v>
      </c>
      <c r="H2678" s="1" t="str">
        <f>Exchanges!I2682</f>
        <v>US</v>
      </c>
      <c r="I2678" s="1">
        <f>Exchanges!J2682</f>
        <v>2.3149943860365416E-10</v>
      </c>
      <c r="J2678" s="1" t="str">
        <f>Exchanges!K2682</f>
        <v>kg</v>
      </c>
      <c r="K2678" s="1"/>
      <c r="L2678" s="1"/>
      <c r="M2678" s="1"/>
      <c r="N2678" s="1"/>
      <c r="O2678" s="1"/>
      <c r="P2678" s="86">
        <f>ROUND(Exchanges!Q2682,0)</f>
        <v>4</v>
      </c>
      <c r="Q2678" s="1">
        <f>Exchanges!R2682</f>
        <v>1</v>
      </c>
      <c r="R2678" s="1">
        <f>Exchanges!S2682</f>
        <v>1</v>
      </c>
      <c r="S2678" s="1">
        <f>Exchanges!T2682</f>
        <v>1</v>
      </c>
      <c r="T2678" s="1">
        <f>Exchanges!U2682</f>
        <v>5</v>
      </c>
      <c r="U2678" s="1">
        <f>Exchanges!V2682</f>
        <v>2013</v>
      </c>
      <c r="V2678" s="1" t="str">
        <f>Exchanges!W2682</f>
        <v>COPPER</v>
      </c>
      <c r="W2678" s="1" t="str">
        <f>Exchanges!X2682</f>
        <v>TRI</v>
      </c>
      <c r="X2678" s="1"/>
    </row>
    <row r="2679" spans="1:24" x14ac:dyDescent="0.15">
      <c r="A2679" s="1" t="str">
        <f>Exchanges!B2683</f>
        <v>nickel</v>
      </c>
      <c r="B2679" s="1">
        <f>Exchanges!C2683</f>
        <v>7440020</v>
      </c>
      <c r="C2679" s="1" t="str">
        <f>Exchanges!D2683</f>
        <v>soil</v>
      </c>
      <c r="D2679" s="1" t="str">
        <f>Exchanges!E2683</f>
        <v>industrial</v>
      </c>
      <c r="E2679" s="1" t="str">
        <f>Exchanges!F2683</f>
        <v>a72a45ee-395a-4d25-b893-9d183e43e76e</v>
      </c>
      <c r="F2679" s="1" t="str">
        <f>Exchanges!G2683</f>
        <v>Cutlery and handtool manufacturing</v>
      </c>
      <c r="G2679" s="1">
        <f>Exchanges!H2683</f>
        <v>332200</v>
      </c>
      <c r="H2679" s="1" t="str">
        <f>Exchanges!I2683</f>
        <v>US</v>
      </c>
      <c r="I2679" s="1">
        <f>Exchanges!J2683</f>
        <v>3.3798918036133509E-9</v>
      </c>
      <c r="J2679" s="1" t="str">
        <f>Exchanges!K2683</f>
        <v>kg</v>
      </c>
      <c r="K2679" s="1"/>
      <c r="L2679" s="1"/>
      <c r="M2679" s="1"/>
      <c r="N2679" s="1"/>
      <c r="O2679" s="1"/>
      <c r="P2679" s="86">
        <f>ROUND(Exchanges!Q2683,0)</f>
        <v>4</v>
      </c>
      <c r="Q2679" s="1">
        <f>Exchanges!R2683</f>
        <v>1</v>
      </c>
      <c r="R2679" s="1">
        <f>Exchanges!S2683</f>
        <v>1</v>
      </c>
      <c r="S2679" s="1">
        <f>Exchanges!T2683</f>
        <v>1</v>
      </c>
      <c r="T2679" s="1">
        <f>Exchanges!U2683</f>
        <v>5</v>
      </c>
      <c r="U2679" s="1">
        <f>Exchanges!V2683</f>
        <v>2013</v>
      </c>
      <c r="V2679" s="1" t="str">
        <f>Exchanges!W2683</f>
        <v>NICKEL</v>
      </c>
      <c r="W2679" s="1" t="str">
        <f>Exchanges!X2683</f>
        <v>TRI</v>
      </c>
      <c r="X2679" s="1"/>
    </row>
    <row r="2680" spans="1:24" x14ac:dyDescent="0.15">
      <c r="A2680" s="1" t="str">
        <f>Exchanges!B2684</f>
        <v>chromium</v>
      </c>
      <c r="B2680" s="1">
        <f>Exchanges!C2684</f>
        <v>7440473</v>
      </c>
      <c r="C2680" s="1" t="str">
        <f>Exchanges!D2684</f>
        <v>soil</v>
      </c>
      <c r="D2680" s="1" t="str">
        <f>Exchanges!E2684</f>
        <v>industrial</v>
      </c>
      <c r="E2680" s="1" t="str">
        <f>Exchanges!F2684</f>
        <v>e65a9c58-21f1-48b6-b738-d05a8f10e5f3</v>
      </c>
      <c r="F2680" s="1" t="str">
        <f>Exchanges!G2684</f>
        <v>Cutlery and handtool manufacturing</v>
      </c>
      <c r="G2680" s="1">
        <f>Exchanges!H2684</f>
        <v>332200</v>
      </c>
      <c r="H2680" s="1" t="str">
        <f>Exchanges!I2684</f>
        <v>US</v>
      </c>
      <c r="I2680" s="1">
        <f>Exchanges!J2684</f>
        <v>5.5096866387669696E-9</v>
      </c>
      <c r="J2680" s="1" t="str">
        <f>Exchanges!K2684</f>
        <v>kg</v>
      </c>
      <c r="K2680" s="1"/>
      <c r="L2680" s="1"/>
      <c r="M2680" s="1"/>
      <c r="N2680" s="1"/>
      <c r="O2680" s="1"/>
      <c r="P2680" s="86">
        <f>ROUND(Exchanges!Q2684,0)</f>
        <v>4</v>
      </c>
      <c r="Q2680" s="1">
        <f>Exchanges!R2684</f>
        <v>1</v>
      </c>
      <c r="R2680" s="1">
        <f>Exchanges!S2684</f>
        <v>1</v>
      </c>
      <c r="S2680" s="1">
        <f>Exchanges!T2684</f>
        <v>1</v>
      </c>
      <c r="T2680" s="1">
        <f>Exchanges!U2684</f>
        <v>5</v>
      </c>
      <c r="U2680" s="1">
        <f>Exchanges!V2684</f>
        <v>2013</v>
      </c>
      <c r="V2680" s="1" t="str">
        <f>Exchanges!W2684</f>
        <v>CHROMIUM</v>
      </c>
      <c r="W2680" s="1" t="str">
        <f>Exchanges!X2684</f>
        <v>TRI</v>
      </c>
      <c r="X2680" s="1"/>
    </row>
    <row r="2681" spans="1:24" x14ac:dyDescent="0.15">
      <c r="A2681" s="1" t="str">
        <f>Exchanges!B2685</f>
        <v>manganese</v>
      </c>
      <c r="B2681" s="1">
        <f>Exchanges!C2685</f>
        <v>7439965</v>
      </c>
      <c r="C2681" s="1" t="str">
        <f>Exchanges!D2685</f>
        <v>soil</v>
      </c>
      <c r="D2681" s="1" t="str">
        <f>Exchanges!E2685</f>
        <v>industrial</v>
      </c>
      <c r="E2681" s="1" t="str">
        <f>Exchanges!F2685</f>
        <v>9c706cff-cb82-4207-a589-95896e04dc08</v>
      </c>
      <c r="F2681" s="1" t="str">
        <f>Exchanges!G2685</f>
        <v>Cutlery and handtool manufacturing</v>
      </c>
      <c r="G2681" s="1">
        <f>Exchanges!H2685</f>
        <v>332200</v>
      </c>
      <c r="H2681" s="1" t="str">
        <f>Exchanges!I2685</f>
        <v>US</v>
      </c>
      <c r="I2681" s="1">
        <f>Exchanges!J2685</f>
        <v>1.1297172603858323E-8</v>
      </c>
      <c r="J2681" s="1" t="str">
        <f>Exchanges!K2685</f>
        <v>kg</v>
      </c>
      <c r="K2681" s="1"/>
      <c r="L2681" s="1"/>
      <c r="M2681" s="1"/>
      <c r="N2681" s="1"/>
      <c r="O2681" s="1"/>
      <c r="P2681" s="86">
        <f>ROUND(Exchanges!Q2685,0)</f>
        <v>4</v>
      </c>
      <c r="Q2681" s="1">
        <f>Exchanges!R2685</f>
        <v>1</v>
      </c>
      <c r="R2681" s="1">
        <f>Exchanges!S2685</f>
        <v>1</v>
      </c>
      <c r="S2681" s="1">
        <f>Exchanges!T2685</f>
        <v>1</v>
      </c>
      <c r="T2681" s="1">
        <f>Exchanges!U2685</f>
        <v>5</v>
      </c>
      <c r="U2681" s="1">
        <f>Exchanges!V2685</f>
        <v>2013</v>
      </c>
      <c r="V2681" s="1" t="str">
        <f>Exchanges!W2685</f>
        <v>MANGANESE</v>
      </c>
      <c r="W2681" s="1" t="str">
        <f>Exchanges!X2685</f>
        <v>TRI</v>
      </c>
      <c r="X2681" s="1"/>
    </row>
    <row r="2682" spans="1:24" x14ac:dyDescent="0.15">
      <c r="A2682" s="1" t="str">
        <f>Exchanges!B2686</f>
        <v>lead</v>
      </c>
      <c r="B2682" s="1">
        <f>Exchanges!C2686</f>
        <v>7439921</v>
      </c>
      <c r="C2682" s="1" t="str">
        <f>Exchanges!D2686</f>
        <v>soil</v>
      </c>
      <c r="D2682" s="1" t="str">
        <f>Exchanges!E2686</f>
        <v>industrial</v>
      </c>
      <c r="E2682" s="1" t="str">
        <f>Exchanges!F2686</f>
        <v>67652827-017f-4856-8d0a-c97bac4c6562</v>
      </c>
      <c r="F2682" s="1" t="str">
        <f>Exchanges!G2686</f>
        <v>Plate work and fabricated structural product manufacturing</v>
      </c>
      <c r="G2682" s="1">
        <f>Exchanges!H2686</f>
        <v>332310</v>
      </c>
      <c r="H2682" s="1" t="str">
        <f>Exchanges!I2686</f>
        <v>US</v>
      </c>
      <c r="I2682" s="1">
        <f>Exchanges!J2686</f>
        <v>4.5737444933920703E-11</v>
      </c>
      <c r="J2682" s="1" t="str">
        <f>Exchanges!K2686</f>
        <v>kg</v>
      </c>
      <c r="K2682" s="1"/>
      <c r="L2682" s="1"/>
      <c r="M2682" s="1"/>
      <c r="N2682" s="1"/>
      <c r="O2682" s="1"/>
      <c r="P2682" s="86">
        <f>ROUND(Exchanges!Q2686,0)</f>
        <v>3</v>
      </c>
      <c r="Q2682" s="1">
        <f>Exchanges!R2686</f>
        <v>1</v>
      </c>
      <c r="R2682" s="1">
        <f>Exchanges!S2686</f>
        <v>1</v>
      </c>
      <c r="S2682" s="1">
        <f>Exchanges!T2686</f>
        <v>1</v>
      </c>
      <c r="T2682" s="1">
        <f>Exchanges!U2686</f>
        <v>5</v>
      </c>
      <c r="U2682" s="1">
        <f>Exchanges!V2686</f>
        <v>2013</v>
      </c>
      <c r="V2682" s="1" t="str">
        <f>Exchanges!W2686</f>
        <v>LEAD</v>
      </c>
      <c r="W2682" s="1" t="str">
        <f>Exchanges!X2686</f>
        <v>TRI</v>
      </c>
      <c r="X2682" s="1"/>
    </row>
    <row r="2683" spans="1:24" x14ac:dyDescent="0.15">
      <c r="A2683" s="1" t="str">
        <f>Exchanges!B2687</f>
        <v>copper</v>
      </c>
      <c r="B2683" s="1">
        <f>Exchanges!C2687</f>
        <v>7440508</v>
      </c>
      <c r="C2683" s="1" t="str">
        <f>Exchanges!D2687</f>
        <v>soil</v>
      </c>
      <c r="D2683" s="1" t="str">
        <f>Exchanges!E2687</f>
        <v>industrial</v>
      </c>
      <c r="E2683" s="1" t="str">
        <f>Exchanges!F2687</f>
        <v>0a5e8a67-f9ae-48b3-bfa7-e9d37c30a191</v>
      </c>
      <c r="F2683" s="1" t="str">
        <f>Exchanges!G2687</f>
        <v>Plate work and fabricated structural product manufacturing</v>
      </c>
      <c r="G2683" s="1">
        <f>Exchanges!H2687</f>
        <v>332310</v>
      </c>
      <c r="H2683" s="1" t="str">
        <f>Exchanges!I2687</f>
        <v>US</v>
      </c>
      <c r="I2683" s="1">
        <f>Exchanges!J2687</f>
        <v>5.5506607929515408E-11</v>
      </c>
      <c r="J2683" s="1" t="str">
        <f>Exchanges!K2687</f>
        <v>kg</v>
      </c>
      <c r="K2683" s="1"/>
      <c r="L2683" s="1"/>
      <c r="M2683" s="1"/>
      <c r="N2683" s="1"/>
      <c r="O2683" s="1"/>
      <c r="P2683" s="86">
        <f>ROUND(Exchanges!Q2687,0)</f>
        <v>4</v>
      </c>
      <c r="Q2683" s="1">
        <f>Exchanges!R2687</f>
        <v>1</v>
      </c>
      <c r="R2683" s="1">
        <f>Exchanges!S2687</f>
        <v>1</v>
      </c>
      <c r="S2683" s="1">
        <f>Exchanges!T2687</f>
        <v>1</v>
      </c>
      <c r="T2683" s="1">
        <f>Exchanges!U2687</f>
        <v>5</v>
      </c>
      <c r="U2683" s="1">
        <f>Exchanges!V2687</f>
        <v>2013</v>
      </c>
      <c r="V2683" s="1" t="str">
        <f>Exchanges!W2687</f>
        <v>COPPER</v>
      </c>
      <c r="W2683" s="1" t="str">
        <f>Exchanges!X2687</f>
        <v>TRI</v>
      </c>
      <c r="X2683" s="1"/>
    </row>
    <row r="2684" spans="1:24" x14ac:dyDescent="0.15">
      <c r="A2684" s="1" t="str">
        <f>Exchanges!B2688</f>
        <v>nickel</v>
      </c>
      <c r="B2684" s="1">
        <f>Exchanges!C2688</f>
        <v>7440020</v>
      </c>
      <c r="C2684" s="1" t="str">
        <f>Exchanges!D2688</f>
        <v>soil</v>
      </c>
      <c r="D2684" s="1" t="str">
        <f>Exchanges!E2688</f>
        <v>industrial</v>
      </c>
      <c r="E2684" s="1" t="str">
        <f>Exchanges!F2688</f>
        <v>a72a45ee-395a-4d25-b893-9d183e43e76e</v>
      </c>
      <c r="F2684" s="1" t="str">
        <f>Exchanges!G2688</f>
        <v>Plate work and fabricated structural product manufacturing</v>
      </c>
      <c r="G2684" s="1">
        <f>Exchanges!H2688</f>
        <v>332310</v>
      </c>
      <c r="H2684" s="1" t="str">
        <f>Exchanges!I2688</f>
        <v>US</v>
      </c>
      <c r="I2684" s="1">
        <f>Exchanges!J2688</f>
        <v>2.886343612334802E-10</v>
      </c>
      <c r="J2684" s="1" t="str">
        <f>Exchanges!K2688</f>
        <v>kg</v>
      </c>
      <c r="K2684" s="1"/>
      <c r="L2684" s="1"/>
      <c r="M2684" s="1"/>
      <c r="N2684" s="1"/>
      <c r="O2684" s="1"/>
      <c r="P2684" s="86">
        <f>ROUND(Exchanges!Q2688,0)</f>
        <v>4</v>
      </c>
      <c r="Q2684" s="1">
        <f>Exchanges!R2688</f>
        <v>1</v>
      </c>
      <c r="R2684" s="1">
        <f>Exchanges!S2688</f>
        <v>1</v>
      </c>
      <c r="S2684" s="1">
        <f>Exchanges!T2688</f>
        <v>1</v>
      </c>
      <c r="T2684" s="1">
        <f>Exchanges!U2688</f>
        <v>5</v>
      </c>
      <c r="U2684" s="1">
        <f>Exchanges!V2688</f>
        <v>2013</v>
      </c>
      <c r="V2684" s="1" t="str">
        <f>Exchanges!W2688</f>
        <v>NICKEL</v>
      </c>
      <c r="W2684" s="1" t="str">
        <f>Exchanges!X2688</f>
        <v>TRI</v>
      </c>
      <c r="X2684" s="1"/>
    </row>
    <row r="2685" spans="1:24" x14ac:dyDescent="0.15">
      <c r="A2685" s="1" t="str">
        <f>Exchanges!B2689</f>
        <v>chromium</v>
      </c>
      <c r="B2685" s="1">
        <f>Exchanges!C2689</f>
        <v>7440473</v>
      </c>
      <c r="C2685" s="1" t="str">
        <f>Exchanges!D2689</f>
        <v>soil</v>
      </c>
      <c r="D2685" s="1" t="str">
        <f>Exchanges!E2689</f>
        <v>industrial</v>
      </c>
      <c r="E2685" s="1" t="str">
        <f>Exchanges!F2689</f>
        <v>e65a9c58-21f1-48b6-b738-d05a8f10e5f3</v>
      </c>
      <c r="F2685" s="1" t="str">
        <f>Exchanges!G2689</f>
        <v>Plate work and fabricated structural product manufacturing</v>
      </c>
      <c r="G2685" s="1">
        <f>Exchanges!H2689</f>
        <v>332310</v>
      </c>
      <c r="H2685" s="1" t="str">
        <f>Exchanges!I2689</f>
        <v>US</v>
      </c>
      <c r="I2685" s="1">
        <f>Exchanges!J2689</f>
        <v>4.5515418502202643E-10</v>
      </c>
      <c r="J2685" s="1" t="str">
        <f>Exchanges!K2689</f>
        <v>kg</v>
      </c>
      <c r="K2685" s="1"/>
      <c r="L2685" s="1"/>
      <c r="M2685" s="1"/>
      <c r="N2685" s="1"/>
      <c r="O2685" s="1"/>
      <c r="P2685" s="86">
        <f>ROUND(Exchanges!Q2689,0)</f>
        <v>4</v>
      </c>
      <c r="Q2685" s="1">
        <f>Exchanges!R2689</f>
        <v>1</v>
      </c>
      <c r="R2685" s="1">
        <f>Exchanges!S2689</f>
        <v>1</v>
      </c>
      <c r="S2685" s="1">
        <f>Exchanges!T2689</f>
        <v>1</v>
      </c>
      <c r="T2685" s="1">
        <f>Exchanges!U2689</f>
        <v>5</v>
      </c>
      <c r="U2685" s="1">
        <f>Exchanges!V2689</f>
        <v>2013</v>
      </c>
      <c r="V2685" s="1" t="str">
        <f>Exchanges!W2689</f>
        <v>CHROMIUM</v>
      </c>
      <c r="W2685" s="1" t="str">
        <f>Exchanges!X2689</f>
        <v>TRI</v>
      </c>
      <c r="X2685" s="1"/>
    </row>
    <row r="2686" spans="1:24" x14ac:dyDescent="0.15">
      <c r="A2686" s="1" t="str">
        <f>Exchanges!B2690</f>
        <v>Zinc</v>
      </c>
      <c r="B2686" s="1">
        <f>Exchanges!C2690</f>
        <v>1330207</v>
      </c>
      <c r="C2686" s="1" t="str">
        <f>Exchanges!D2690</f>
        <v>soil</v>
      </c>
      <c r="D2686" s="1" t="str">
        <f>Exchanges!E2690</f>
        <v>industrial</v>
      </c>
      <c r="E2686" s="1" t="str">
        <f>Exchanges!F2690</f>
        <v>b88999ec-84fd-462d-9dec-7e20a4636a58</v>
      </c>
      <c r="F2686" s="1" t="str">
        <f>Exchanges!G2690</f>
        <v>Plate work and fabricated structural product manufacturing</v>
      </c>
      <c r="G2686" s="1">
        <f>Exchanges!H2690</f>
        <v>332310</v>
      </c>
      <c r="H2686" s="1" t="str">
        <f>Exchanges!I2690</f>
        <v>US</v>
      </c>
      <c r="I2686" s="1">
        <f>Exchanges!J2690</f>
        <v>1.2099330396475771E-7</v>
      </c>
      <c r="J2686" s="1" t="str">
        <f>Exchanges!K2690</f>
        <v>kg</v>
      </c>
      <c r="K2686" s="1"/>
      <c r="L2686" s="1"/>
      <c r="M2686" s="1"/>
      <c r="N2686" s="1"/>
      <c r="O2686" s="1"/>
      <c r="P2686" s="86">
        <f>ROUND(Exchanges!Q2690,0)</f>
        <v>5</v>
      </c>
      <c r="Q2686" s="1">
        <f>Exchanges!R2690</f>
        <v>1</v>
      </c>
      <c r="R2686" s="1">
        <f>Exchanges!S2690</f>
        <v>1</v>
      </c>
      <c r="S2686" s="1">
        <f>Exchanges!T2690</f>
        <v>1</v>
      </c>
      <c r="T2686" s="1">
        <f>Exchanges!U2690</f>
        <v>5</v>
      </c>
      <c r="U2686" s="1">
        <f>Exchanges!V2690</f>
        <v>2013</v>
      </c>
      <c r="V2686" s="1" t="str">
        <f>Exchanges!W2690</f>
        <v>ZINC (FUME OR DUST)</v>
      </c>
      <c r="W2686" s="1" t="str">
        <f>Exchanges!X2690</f>
        <v>TRI</v>
      </c>
      <c r="X2686" s="1"/>
    </row>
    <row r="2687" spans="1:24" x14ac:dyDescent="0.15">
      <c r="A2687" s="1" t="str">
        <f>Exchanges!B2691</f>
        <v>manganese</v>
      </c>
      <c r="B2687" s="1">
        <f>Exchanges!C2691</f>
        <v>7439965</v>
      </c>
      <c r="C2687" s="1" t="str">
        <f>Exchanges!D2691</f>
        <v>soil</v>
      </c>
      <c r="D2687" s="1" t="str">
        <f>Exchanges!E2691</f>
        <v>industrial</v>
      </c>
      <c r="E2687" s="1" t="str">
        <f>Exchanges!F2691</f>
        <v>9c706cff-cb82-4207-a589-95896e04dc08</v>
      </c>
      <c r="F2687" s="1" t="str">
        <f>Exchanges!G2691</f>
        <v>Plate work and fabricated structural product manufacturing</v>
      </c>
      <c r="G2687" s="1">
        <f>Exchanges!H2691</f>
        <v>332310</v>
      </c>
      <c r="H2687" s="1" t="str">
        <f>Exchanges!I2691</f>
        <v>US</v>
      </c>
      <c r="I2687" s="1">
        <f>Exchanges!J2691</f>
        <v>4.3316579735682815E-7</v>
      </c>
      <c r="J2687" s="1" t="str">
        <f>Exchanges!K2691</f>
        <v>kg</v>
      </c>
      <c r="K2687" s="1"/>
      <c r="L2687" s="1"/>
      <c r="M2687" s="1"/>
      <c r="N2687" s="1"/>
      <c r="O2687" s="1"/>
      <c r="P2687" s="86">
        <f>ROUND(Exchanges!Q2691,0)</f>
        <v>4</v>
      </c>
      <c r="Q2687" s="1">
        <f>Exchanges!R2691</f>
        <v>1</v>
      </c>
      <c r="R2687" s="1">
        <f>Exchanges!S2691</f>
        <v>1</v>
      </c>
      <c r="S2687" s="1">
        <f>Exchanges!T2691</f>
        <v>1</v>
      </c>
      <c r="T2687" s="1">
        <f>Exchanges!U2691</f>
        <v>5</v>
      </c>
      <c r="U2687" s="1">
        <f>Exchanges!V2691</f>
        <v>2013</v>
      </c>
      <c r="V2687" s="1" t="str">
        <f>Exchanges!W2691</f>
        <v>MANGANESE</v>
      </c>
      <c r="W2687" s="1" t="str">
        <f>Exchanges!X2691</f>
        <v>TRI</v>
      </c>
      <c r="X2687" s="1"/>
    </row>
    <row r="2688" spans="1:24" x14ac:dyDescent="0.15">
      <c r="A2688" s="1" t="str">
        <f>Exchanges!B2692</f>
        <v>manganese</v>
      </c>
      <c r="B2688" s="1">
        <f>Exchanges!C2692</f>
        <v>7439965</v>
      </c>
      <c r="C2688" s="1" t="str">
        <f>Exchanges!D2692</f>
        <v>soil</v>
      </c>
      <c r="D2688" s="1" t="str">
        <f>Exchanges!E2692</f>
        <v>industrial</v>
      </c>
      <c r="E2688" s="1" t="str">
        <f>Exchanges!F2692</f>
        <v>9c706cff-cb82-4207-a589-95896e04dc08</v>
      </c>
      <c r="F2688" s="1" t="str">
        <f>Exchanges!G2692</f>
        <v>Ornamental and architectural metal products manufacturing</v>
      </c>
      <c r="G2688" s="1">
        <f>Exchanges!H2692</f>
        <v>332320</v>
      </c>
      <c r="H2688" s="1" t="str">
        <f>Exchanges!I2692</f>
        <v>US</v>
      </c>
      <c r="I2688" s="1">
        <f>Exchanges!J2692</f>
        <v>4.977368117850383E-11</v>
      </c>
      <c r="J2688" s="1" t="str">
        <f>Exchanges!K2692</f>
        <v>kg</v>
      </c>
      <c r="K2688" s="1"/>
      <c r="L2688" s="1"/>
      <c r="M2688" s="1"/>
      <c r="N2688" s="1"/>
      <c r="O2688" s="1"/>
      <c r="P2688" s="86">
        <f>ROUND(Exchanges!Q2692,0)</f>
        <v>4</v>
      </c>
      <c r="Q2688" s="1">
        <f>Exchanges!R2692</f>
        <v>1</v>
      </c>
      <c r="R2688" s="1">
        <f>Exchanges!S2692</f>
        <v>1</v>
      </c>
      <c r="S2688" s="1">
        <f>Exchanges!T2692</f>
        <v>1</v>
      </c>
      <c r="T2688" s="1">
        <f>Exchanges!U2692</f>
        <v>5</v>
      </c>
      <c r="U2688" s="1">
        <f>Exchanges!V2692</f>
        <v>2013</v>
      </c>
      <c r="V2688" s="1" t="str">
        <f>Exchanges!W2692</f>
        <v>MANGANESE</v>
      </c>
      <c r="W2688" s="1" t="str">
        <f>Exchanges!X2692</f>
        <v>TRI</v>
      </c>
      <c r="X2688" s="1"/>
    </row>
    <row r="2689" spans="1:24" x14ac:dyDescent="0.15">
      <c r="A2689" s="1" t="str">
        <f>Exchanges!B2693</f>
        <v>lead</v>
      </c>
      <c r="B2689" s="1">
        <f>Exchanges!C2693</f>
        <v>7439921</v>
      </c>
      <c r="C2689" s="1" t="str">
        <f>Exchanges!D2693</f>
        <v>soil</v>
      </c>
      <c r="D2689" s="1" t="str">
        <f>Exchanges!E2693</f>
        <v>industrial</v>
      </c>
      <c r="E2689" s="1" t="str">
        <f>Exchanges!F2693</f>
        <v>67652827-017f-4856-8d0a-c97bac4c6562</v>
      </c>
      <c r="F2689" s="1" t="str">
        <f>Exchanges!G2693</f>
        <v>Ornamental and architectural metal products manufacturing</v>
      </c>
      <c r="G2689" s="1">
        <f>Exchanges!H2693</f>
        <v>332320</v>
      </c>
      <c r="H2689" s="1" t="str">
        <f>Exchanges!I2693</f>
        <v>US</v>
      </c>
      <c r="I2689" s="1">
        <f>Exchanges!J2693</f>
        <v>2.1153814500864125E-10</v>
      </c>
      <c r="J2689" s="1" t="str">
        <f>Exchanges!K2693</f>
        <v>kg</v>
      </c>
      <c r="K2689" s="1"/>
      <c r="L2689" s="1"/>
      <c r="M2689" s="1"/>
      <c r="N2689" s="1"/>
      <c r="O2689" s="1"/>
      <c r="P2689" s="86">
        <f>ROUND(Exchanges!Q2693,0)</f>
        <v>3</v>
      </c>
      <c r="Q2689" s="1">
        <f>Exchanges!R2693</f>
        <v>1</v>
      </c>
      <c r="R2689" s="1">
        <f>Exchanges!S2693</f>
        <v>1</v>
      </c>
      <c r="S2689" s="1">
        <f>Exchanges!T2693</f>
        <v>1</v>
      </c>
      <c r="T2689" s="1">
        <f>Exchanges!U2693</f>
        <v>5</v>
      </c>
      <c r="U2689" s="1">
        <f>Exchanges!V2693</f>
        <v>2013</v>
      </c>
      <c r="V2689" s="1" t="str">
        <f>Exchanges!W2693</f>
        <v>LEAD</v>
      </c>
      <c r="W2689" s="1" t="str">
        <f>Exchanges!X2693</f>
        <v>TRI</v>
      </c>
      <c r="X2689" s="1"/>
    </row>
    <row r="2690" spans="1:24" x14ac:dyDescent="0.15">
      <c r="A2690" s="1" t="str">
        <f>Exchanges!B2694</f>
        <v>copper</v>
      </c>
      <c r="B2690" s="1">
        <f>Exchanges!C2694</f>
        <v>7440508</v>
      </c>
      <c r="C2690" s="1" t="str">
        <f>Exchanges!D2694</f>
        <v>soil</v>
      </c>
      <c r="D2690" s="1" t="str">
        <f>Exchanges!E2694</f>
        <v>industrial</v>
      </c>
      <c r="E2690" s="1" t="str">
        <f>Exchanges!F2694</f>
        <v>0a5e8a67-f9ae-48b3-bfa7-e9d37c30a191</v>
      </c>
      <c r="F2690" s="1" t="str">
        <f>Exchanges!G2694</f>
        <v>Ornamental and architectural metal products manufacturing</v>
      </c>
      <c r="G2690" s="1">
        <f>Exchanges!H2694</f>
        <v>332320</v>
      </c>
      <c r="H2690" s="1" t="str">
        <f>Exchanges!I2694</f>
        <v>US</v>
      </c>
      <c r="I2690" s="1">
        <f>Exchanges!J2694</f>
        <v>7.0554193070529187E-10</v>
      </c>
      <c r="J2690" s="1" t="str">
        <f>Exchanges!K2694</f>
        <v>kg</v>
      </c>
      <c r="K2690" s="1"/>
      <c r="L2690" s="1"/>
      <c r="M2690" s="1"/>
      <c r="N2690" s="1"/>
      <c r="O2690" s="1"/>
      <c r="P2690" s="86">
        <f>ROUND(Exchanges!Q2694,0)</f>
        <v>4</v>
      </c>
      <c r="Q2690" s="1">
        <f>Exchanges!R2694</f>
        <v>1</v>
      </c>
      <c r="R2690" s="1">
        <f>Exchanges!S2694</f>
        <v>1</v>
      </c>
      <c r="S2690" s="1">
        <f>Exchanges!T2694</f>
        <v>1</v>
      </c>
      <c r="T2690" s="1">
        <f>Exchanges!U2694</f>
        <v>5</v>
      </c>
      <c r="U2690" s="1">
        <f>Exchanges!V2694</f>
        <v>2013</v>
      </c>
      <c r="V2690" s="1" t="str">
        <f>Exchanges!W2694</f>
        <v>COPPER</v>
      </c>
      <c r="W2690" s="1" t="str">
        <f>Exchanges!X2694</f>
        <v>TRI</v>
      </c>
      <c r="X2690" s="1"/>
    </row>
    <row r="2691" spans="1:24" x14ac:dyDescent="0.15">
      <c r="A2691" s="1" t="str">
        <f>Exchanges!B2695</f>
        <v>NITRIC ACID</v>
      </c>
      <c r="B2691" s="1">
        <f>Exchanges!C2695</f>
        <v>7697372</v>
      </c>
      <c r="C2691" s="1" t="str">
        <f>Exchanges!D2695</f>
        <v>soil</v>
      </c>
      <c r="D2691" s="1" t="str">
        <f>Exchanges!E2695</f>
        <v>unspecified</v>
      </c>
      <c r="E2691" s="1" t="str">
        <f>Exchanges!F2695</f>
        <v>aaa22d17-5c74-4b6f-bdaf-69b4b54e2480</v>
      </c>
      <c r="F2691" s="1" t="str">
        <f>Exchanges!G2695</f>
        <v>Ornamental and architectural metal products manufacturing</v>
      </c>
      <c r="G2691" s="1">
        <f>Exchanges!H2695</f>
        <v>332320</v>
      </c>
      <c r="H2691" s="1" t="str">
        <f>Exchanges!I2695</f>
        <v>US</v>
      </c>
      <c r="I2691" s="1">
        <f>Exchanges!J2695</f>
        <v>9.3325652209694672E-9</v>
      </c>
      <c r="J2691" s="1" t="str">
        <f>Exchanges!K2695</f>
        <v>kg</v>
      </c>
      <c r="K2691" s="1"/>
      <c r="L2691" s="1"/>
      <c r="M2691" s="1"/>
      <c r="N2691" s="1"/>
      <c r="O2691" s="1"/>
      <c r="P2691" s="86">
        <f>ROUND(Exchanges!Q2695,0)</f>
        <v>3</v>
      </c>
      <c r="Q2691" s="1">
        <f>Exchanges!R2695</f>
        <v>1</v>
      </c>
      <c r="R2691" s="1">
        <f>Exchanges!S2695</f>
        <v>1</v>
      </c>
      <c r="S2691" s="1">
        <f>Exchanges!T2695</f>
        <v>1</v>
      </c>
      <c r="T2691" s="1">
        <f>Exchanges!U2695</f>
        <v>5</v>
      </c>
      <c r="U2691" s="1">
        <f>Exchanges!V2695</f>
        <v>2013</v>
      </c>
      <c r="V2691" s="1" t="str">
        <f>Exchanges!W2695</f>
        <v>NITRIC ACID</v>
      </c>
      <c r="W2691" s="1" t="str">
        <f>Exchanges!X2695</f>
        <v>TRI</v>
      </c>
      <c r="X2691" s="1"/>
    </row>
    <row r="2692" spans="1:24" x14ac:dyDescent="0.15">
      <c r="A2692" s="1" t="str">
        <f>Exchanges!B2696</f>
        <v>lead</v>
      </c>
      <c r="B2692" s="1">
        <f>Exchanges!C2696</f>
        <v>7439921</v>
      </c>
      <c r="C2692" s="1" t="str">
        <f>Exchanges!D2696</f>
        <v>soil</v>
      </c>
      <c r="D2692" s="1" t="str">
        <f>Exchanges!E2696</f>
        <v>industrial</v>
      </c>
      <c r="E2692" s="1" t="str">
        <f>Exchanges!F2696</f>
        <v>67652827-017f-4856-8d0a-c97bac4c6562</v>
      </c>
      <c r="F2692" s="1" t="str">
        <f>Exchanges!G2696</f>
        <v>Metal can, box, and other metal container (light gauge) manufacturing</v>
      </c>
      <c r="G2692" s="1">
        <f>Exchanges!H2696</f>
        <v>332430</v>
      </c>
      <c r="H2692" s="1" t="str">
        <f>Exchanges!I2696</f>
        <v>US</v>
      </c>
      <c r="I2692" s="1">
        <f>Exchanges!J2696</f>
        <v>1.5054218498227521E-9</v>
      </c>
      <c r="J2692" s="1" t="str">
        <f>Exchanges!K2696</f>
        <v>kg</v>
      </c>
      <c r="K2692" s="1"/>
      <c r="L2692" s="1"/>
      <c r="M2692" s="1"/>
      <c r="N2692" s="1"/>
      <c r="O2692" s="1"/>
      <c r="P2692" s="86">
        <f>ROUND(Exchanges!Q2696,0)</f>
        <v>3</v>
      </c>
      <c r="Q2692" s="1">
        <f>Exchanges!R2696</f>
        <v>1</v>
      </c>
      <c r="R2692" s="1">
        <f>Exchanges!S2696</f>
        <v>1</v>
      </c>
      <c r="S2692" s="1">
        <f>Exchanges!T2696</f>
        <v>1</v>
      </c>
      <c r="T2692" s="1">
        <f>Exchanges!U2696</f>
        <v>4</v>
      </c>
      <c r="U2692" s="1">
        <f>Exchanges!V2696</f>
        <v>2013</v>
      </c>
      <c r="V2692" s="1" t="str">
        <f>Exchanges!W2696</f>
        <v>LEAD</v>
      </c>
      <c r="W2692" s="1" t="str">
        <f>Exchanges!X2696</f>
        <v>TRI</v>
      </c>
      <c r="X2692" s="1"/>
    </row>
    <row r="2693" spans="1:24" x14ac:dyDescent="0.15">
      <c r="A2693" s="1" t="str">
        <f>Exchanges!B2697</f>
        <v>Benzene, ethyl-</v>
      </c>
      <c r="B2693" s="1">
        <f>Exchanges!C2697</f>
        <v>100414</v>
      </c>
      <c r="C2693" s="1" t="str">
        <f>Exchanges!D2697</f>
        <v>soil</v>
      </c>
      <c r="D2693" s="1" t="str">
        <f>Exchanges!E2697</f>
        <v>unspecified</v>
      </c>
      <c r="E2693" s="1" t="str">
        <f>Exchanges!F2697</f>
        <v>bd87711a-ca51-4601-8d81-7ea58f2f7362</v>
      </c>
      <c r="F2693" s="1" t="str">
        <f>Exchanges!G2697</f>
        <v>Metal can, box, and other metal container (light gauge) manufacturing</v>
      </c>
      <c r="G2693" s="1">
        <f>Exchanges!H2697</f>
        <v>332430</v>
      </c>
      <c r="H2693" s="1" t="str">
        <f>Exchanges!I2697</f>
        <v>US</v>
      </c>
      <c r="I2693" s="1">
        <f>Exchanges!J2697</f>
        <v>1.6403957460522075E-9</v>
      </c>
      <c r="J2693" s="1" t="str">
        <f>Exchanges!K2697</f>
        <v>kg</v>
      </c>
      <c r="K2693" s="1"/>
      <c r="L2693" s="1"/>
      <c r="M2693" s="1"/>
      <c r="N2693" s="1"/>
      <c r="O2693" s="1"/>
      <c r="P2693" s="86">
        <f>ROUND(Exchanges!Q2697,0)</f>
        <v>4</v>
      </c>
      <c r="Q2693" s="1">
        <f>Exchanges!R2697</f>
        <v>1</v>
      </c>
      <c r="R2693" s="1">
        <f>Exchanges!S2697</f>
        <v>1</v>
      </c>
      <c r="S2693" s="1">
        <f>Exchanges!T2697</f>
        <v>1</v>
      </c>
      <c r="T2693" s="1">
        <f>Exchanges!U2697</f>
        <v>4</v>
      </c>
      <c r="U2693" s="1">
        <f>Exchanges!V2697</f>
        <v>2013</v>
      </c>
      <c r="V2693" s="1" t="str">
        <f>Exchanges!W2697</f>
        <v>ETHYLBENZENE</v>
      </c>
      <c r="W2693" s="1" t="str">
        <f>Exchanges!X2697</f>
        <v>TRI</v>
      </c>
      <c r="X2693" s="1"/>
    </row>
    <row r="2694" spans="1:24" x14ac:dyDescent="0.15">
      <c r="A2694" s="1" t="str">
        <f>Exchanges!B2698</f>
        <v>4-Methyl-2-pentanone</v>
      </c>
      <c r="B2694" s="1">
        <f>Exchanges!C2698</f>
        <v>108101</v>
      </c>
      <c r="C2694" s="1" t="str">
        <f>Exchanges!D2698</f>
        <v>soil</v>
      </c>
      <c r="D2694" s="1" t="str">
        <f>Exchanges!E2698</f>
        <v>unspecified</v>
      </c>
      <c r="E2694" s="1" t="str">
        <f>Exchanges!F2698</f>
        <v>f9a5aadf-8ac9-4a4c-acf6-7b3523f0e4a6</v>
      </c>
      <c r="F2694" s="1" t="str">
        <f>Exchanges!G2698</f>
        <v>Metal can, box, and other metal container (light gauge) manufacturing</v>
      </c>
      <c r="G2694" s="1">
        <f>Exchanges!H2698</f>
        <v>332430</v>
      </c>
      <c r="H2694" s="1" t="str">
        <f>Exchanges!I2698</f>
        <v>US</v>
      </c>
      <c r="I2694" s="1">
        <f>Exchanges!J2698</f>
        <v>3.2052645826619403E-9</v>
      </c>
      <c r="J2694" s="1" t="str">
        <f>Exchanges!K2698</f>
        <v>kg</v>
      </c>
      <c r="K2694" s="1"/>
      <c r="L2694" s="1"/>
      <c r="M2694" s="1"/>
      <c r="N2694" s="1"/>
      <c r="O2694" s="1"/>
      <c r="P2694" s="86">
        <f>ROUND(Exchanges!Q2698,0)</f>
        <v>4</v>
      </c>
      <c r="Q2694" s="1">
        <f>Exchanges!R2698</f>
        <v>1</v>
      </c>
      <c r="R2694" s="1">
        <f>Exchanges!S2698</f>
        <v>1</v>
      </c>
      <c r="S2694" s="1">
        <f>Exchanges!T2698</f>
        <v>1</v>
      </c>
      <c r="T2694" s="1">
        <f>Exchanges!U2698</f>
        <v>4</v>
      </c>
      <c r="U2694" s="1">
        <f>Exchanges!V2698</f>
        <v>2013</v>
      </c>
      <c r="V2694" s="1" t="str">
        <f>Exchanges!W2698</f>
        <v>METHYL ISOBUTYL KETONE</v>
      </c>
      <c r="W2694" s="1" t="str">
        <f>Exchanges!X2698</f>
        <v>TRI</v>
      </c>
      <c r="X2694" s="1"/>
    </row>
    <row r="2695" spans="1:24" x14ac:dyDescent="0.15">
      <c r="A2695" s="1" t="str">
        <f>Exchanges!B2699</f>
        <v>Butanol</v>
      </c>
      <c r="B2695" s="1">
        <f>Exchanges!C2699</f>
        <v>71363</v>
      </c>
      <c r="C2695" s="1" t="str">
        <f>Exchanges!D2699</f>
        <v>soil</v>
      </c>
      <c r="D2695" s="1" t="str">
        <f>Exchanges!E2699</f>
        <v>unspecified</v>
      </c>
      <c r="E2695" s="1" t="str">
        <f>Exchanges!F2699</f>
        <v>d88a8411-295e-453a-82fc-6db6c906b3ec</v>
      </c>
      <c r="F2695" s="1" t="str">
        <f>Exchanges!G2699</f>
        <v>Metal can, box, and other metal container (light gauge) manufacturing</v>
      </c>
      <c r="G2695" s="1">
        <f>Exchanges!H2699</f>
        <v>332430</v>
      </c>
      <c r="H2695" s="1" t="str">
        <f>Exchanges!I2699</f>
        <v>US</v>
      </c>
      <c r="I2695" s="1">
        <f>Exchanges!J2699</f>
        <v>3.3168495004834027E-9</v>
      </c>
      <c r="J2695" s="1" t="str">
        <f>Exchanges!K2699</f>
        <v>kg</v>
      </c>
      <c r="K2695" s="1"/>
      <c r="L2695" s="1"/>
      <c r="M2695" s="1"/>
      <c r="N2695" s="1"/>
      <c r="O2695" s="1"/>
      <c r="P2695" s="86">
        <f>ROUND(Exchanges!Q2699,0)</f>
        <v>5</v>
      </c>
      <c r="Q2695" s="1">
        <f>Exchanges!R2699</f>
        <v>1</v>
      </c>
      <c r="R2695" s="1">
        <f>Exchanges!S2699</f>
        <v>1</v>
      </c>
      <c r="S2695" s="1">
        <f>Exchanges!T2699</f>
        <v>1</v>
      </c>
      <c r="T2695" s="1">
        <f>Exchanges!U2699</f>
        <v>4</v>
      </c>
      <c r="U2695" s="1">
        <f>Exchanges!V2699</f>
        <v>2013</v>
      </c>
      <c r="V2695" s="1" t="str">
        <f>Exchanges!W2699</f>
        <v>N-BUTYL ALCOHOL</v>
      </c>
      <c r="W2695" s="1" t="str">
        <f>Exchanges!X2699</f>
        <v>TRI</v>
      </c>
      <c r="X2695" s="1"/>
    </row>
    <row r="2696" spans="1:24" x14ac:dyDescent="0.15">
      <c r="A2696" s="1" t="str">
        <f>Exchanges!B2700</f>
        <v>1,2,4-trimethylbenzene</v>
      </c>
      <c r="B2696" s="1">
        <f>Exchanges!C2700</f>
        <v>95636</v>
      </c>
      <c r="C2696" s="1" t="str">
        <f>Exchanges!D2700</f>
        <v>soil</v>
      </c>
      <c r="D2696" s="1" t="str">
        <f>Exchanges!E2700</f>
        <v>industrial</v>
      </c>
      <c r="E2696" s="1" t="str">
        <f>Exchanges!F2700</f>
        <v>34e8f5ee-5af9-3853-839e-aacc6358b37f</v>
      </c>
      <c r="F2696" s="1" t="str">
        <f>Exchanges!G2700</f>
        <v>Metal can, box, and other metal container (light gauge) manufacturing</v>
      </c>
      <c r="G2696" s="1">
        <f>Exchanges!H2700</f>
        <v>332430</v>
      </c>
      <c r="H2696" s="1" t="str">
        <f>Exchanges!I2700</f>
        <v>US</v>
      </c>
      <c r="I2696" s="1">
        <f>Exchanges!J2700</f>
        <v>4.3189210441508216E-9</v>
      </c>
      <c r="J2696" s="1" t="str">
        <f>Exchanges!K2700</f>
        <v>kg</v>
      </c>
      <c r="K2696" s="1"/>
      <c r="L2696" s="1"/>
      <c r="M2696" s="1"/>
      <c r="N2696" s="1"/>
      <c r="O2696" s="1"/>
      <c r="P2696" s="86">
        <f>ROUND(Exchanges!Q2700,0)</f>
        <v>5</v>
      </c>
      <c r="Q2696" s="1">
        <f>Exchanges!R2700</f>
        <v>1</v>
      </c>
      <c r="R2696" s="1">
        <f>Exchanges!S2700</f>
        <v>1</v>
      </c>
      <c r="S2696" s="1">
        <f>Exchanges!T2700</f>
        <v>1</v>
      </c>
      <c r="T2696" s="1">
        <f>Exchanges!U2700</f>
        <v>4</v>
      </c>
      <c r="U2696" s="1">
        <f>Exchanges!V2700</f>
        <v>2013</v>
      </c>
      <c r="V2696" s="1" t="str">
        <f>Exchanges!W2700</f>
        <v>1,2,4-TRIMETHYLBENZENE</v>
      </c>
      <c r="W2696" s="1" t="str">
        <f>Exchanges!X2700</f>
        <v>TRI</v>
      </c>
      <c r="X2696" s="1"/>
    </row>
    <row r="2697" spans="1:24" x14ac:dyDescent="0.15">
      <c r="A2697" s="1" t="str">
        <f>Exchanges!B2701</f>
        <v>Xylene</v>
      </c>
      <c r="B2697" s="1">
        <f>Exchanges!C2701</f>
        <v>1330207</v>
      </c>
      <c r="C2697" s="1" t="str">
        <f>Exchanges!D2701</f>
        <v>soil</v>
      </c>
      <c r="D2697" s="1" t="str">
        <f>Exchanges!E2701</f>
        <v>unspecified</v>
      </c>
      <c r="E2697" s="1" t="str">
        <f>Exchanges!F2701</f>
        <v>2ba54ae3-bb4c-498b-9704-c6f86e02e08b</v>
      </c>
      <c r="F2697" s="1" t="str">
        <f>Exchanges!G2701</f>
        <v>Metal can, box, and other metal container (light gauge) manufacturing</v>
      </c>
      <c r="G2697" s="1">
        <f>Exchanges!H2701</f>
        <v>332430</v>
      </c>
      <c r="H2697" s="1" t="str">
        <f>Exchanges!I2701</f>
        <v>US</v>
      </c>
      <c r="I2697" s="1">
        <f>Exchanges!J2701</f>
        <v>6.2952897196261686E-9</v>
      </c>
      <c r="J2697" s="1" t="str">
        <f>Exchanges!K2701</f>
        <v>kg</v>
      </c>
      <c r="K2697" s="1"/>
      <c r="L2697" s="1"/>
      <c r="M2697" s="1"/>
      <c r="N2697" s="1"/>
      <c r="O2697" s="1"/>
      <c r="P2697" s="86">
        <f>ROUND(Exchanges!Q2701,0)</f>
        <v>4</v>
      </c>
      <c r="Q2697" s="1">
        <f>Exchanges!R2701</f>
        <v>1</v>
      </c>
      <c r="R2697" s="1">
        <f>Exchanges!S2701</f>
        <v>1</v>
      </c>
      <c r="S2697" s="1">
        <f>Exchanges!T2701</f>
        <v>1</v>
      </c>
      <c r="T2697" s="1">
        <f>Exchanges!U2701</f>
        <v>4</v>
      </c>
      <c r="U2697" s="1">
        <f>Exchanges!V2701</f>
        <v>2013</v>
      </c>
      <c r="V2697" s="1" t="str">
        <f>Exchanges!W2701</f>
        <v>XYLENE (MIXED ISOMERS)</v>
      </c>
      <c r="W2697" s="1" t="str">
        <f>Exchanges!X2701</f>
        <v>TRI</v>
      </c>
      <c r="X2697" s="1"/>
    </row>
    <row r="2698" spans="1:24" x14ac:dyDescent="0.15">
      <c r="A2698" s="1" t="str">
        <f>Exchanges!B2702</f>
        <v>lead</v>
      </c>
      <c r="B2698" s="1">
        <f>Exchanges!C2702</f>
        <v>7439921</v>
      </c>
      <c r="C2698" s="1" t="str">
        <f>Exchanges!D2702</f>
        <v>soil</v>
      </c>
      <c r="D2698" s="1" t="str">
        <f>Exchanges!E2702</f>
        <v>industrial</v>
      </c>
      <c r="E2698" s="1" t="str">
        <f>Exchanges!F2702</f>
        <v>67652827-017f-4856-8d0a-c97bac4c6562</v>
      </c>
      <c r="F2698" s="1" t="str">
        <f>Exchanges!G2702</f>
        <v>Hardware manufacturing</v>
      </c>
      <c r="G2698" s="1">
        <f>Exchanges!H2702</f>
        <v>332500</v>
      </c>
      <c r="H2698" s="1" t="str">
        <f>Exchanges!I2702</f>
        <v>US</v>
      </c>
      <c r="I2698" s="1">
        <f>Exchanges!J2702</f>
        <v>1.1293204951856945E-11</v>
      </c>
      <c r="J2698" s="1" t="str">
        <f>Exchanges!K2702</f>
        <v>kg</v>
      </c>
      <c r="K2698" s="1"/>
      <c r="L2698" s="1"/>
      <c r="M2698" s="1"/>
      <c r="N2698" s="1"/>
      <c r="O2698" s="1"/>
      <c r="P2698" s="86">
        <f>ROUND(Exchanges!Q2702,0)</f>
        <v>3</v>
      </c>
      <c r="Q2698" s="1">
        <f>Exchanges!R2702</f>
        <v>1</v>
      </c>
      <c r="R2698" s="1">
        <f>Exchanges!S2702</f>
        <v>1</v>
      </c>
      <c r="S2698" s="1">
        <f>Exchanges!T2702</f>
        <v>1</v>
      </c>
      <c r="T2698" s="1">
        <f>Exchanges!U2702</f>
        <v>5</v>
      </c>
      <c r="U2698" s="1">
        <f>Exchanges!V2702</f>
        <v>2013</v>
      </c>
      <c r="V2698" s="1" t="str">
        <f>Exchanges!W2702</f>
        <v>LEAD</v>
      </c>
      <c r="W2698" s="1" t="str">
        <f>Exchanges!X2702</f>
        <v>TRI</v>
      </c>
      <c r="X2698" s="1"/>
    </row>
    <row r="2699" spans="1:24" x14ac:dyDescent="0.15">
      <c r="A2699" s="1" t="str">
        <f>Exchanges!B2703</f>
        <v>copper</v>
      </c>
      <c r="B2699" s="1">
        <f>Exchanges!C2703</f>
        <v>7440508</v>
      </c>
      <c r="C2699" s="1" t="str">
        <f>Exchanges!D2703</f>
        <v>soil</v>
      </c>
      <c r="D2699" s="1" t="str">
        <f>Exchanges!E2703</f>
        <v>industrial</v>
      </c>
      <c r="E2699" s="1" t="str">
        <f>Exchanges!F2703</f>
        <v>0a5e8a67-f9ae-48b3-bfa7-e9d37c30a191</v>
      </c>
      <c r="F2699" s="1" t="str">
        <f>Exchanges!G2703</f>
        <v>Hardware manufacturing</v>
      </c>
      <c r="G2699" s="1">
        <f>Exchanges!H2703</f>
        <v>332500</v>
      </c>
      <c r="H2699" s="1" t="str">
        <f>Exchanges!I2703</f>
        <v>US</v>
      </c>
      <c r="I2699" s="1">
        <f>Exchanges!J2703</f>
        <v>2.9237546079779918E-10</v>
      </c>
      <c r="J2699" s="1" t="str">
        <f>Exchanges!K2703</f>
        <v>kg</v>
      </c>
      <c r="K2699" s="1"/>
      <c r="L2699" s="1"/>
      <c r="M2699" s="1"/>
      <c r="N2699" s="1"/>
      <c r="O2699" s="1"/>
      <c r="P2699" s="86">
        <f>ROUND(Exchanges!Q2703,0)</f>
        <v>4</v>
      </c>
      <c r="Q2699" s="1">
        <f>Exchanges!R2703</f>
        <v>1</v>
      </c>
      <c r="R2699" s="1">
        <f>Exchanges!S2703</f>
        <v>1</v>
      </c>
      <c r="S2699" s="1">
        <f>Exchanges!T2703</f>
        <v>1</v>
      </c>
      <c r="T2699" s="1">
        <f>Exchanges!U2703</f>
        <v>5</v>
      </c>
      <c r="U2699" s="1">
        <f>Exchanges!V2703</f>
        <v>2013</v>
      </c>
      <c r="V2699" s="1" t="str">
        <f>Exchanges!W2703</f>
        <v>COPPER</v>
      </c>
      <c r="W2699" s="1" t="str">
        <f>Exchanges!X2703</f>
        <v>TRI</v>
      </c>
      <c r="X2699" s="1"/>
    </row>
    <row r="2700" spans="1:24" x14ac:dyDescent="0.15">
      <c r="A2700" s="1" t="str">
        <f>Exchanges!B2704</f>
        <v>chromium</v>
      </c>
      <c r="B2700" s="1">
        <f>Exchanges!C2704</f>
        <v>7440473</v>
      </c>
      <c r="C2700" s="1" t="str">
        <f>Exchanges!D2704</f>
        <v>soil</v>
      </c>
      <c r="D2700" s="1" t="str">
        <f>Exchanges!E2704</f>
        <v>industrial</v>
      </c>
      <c r="E2700" s="1" t="str">
        <f>Exchanges!F2704</f>
        <v>e65a9c58-21f1-48b6-b738-d05a8f10e5f3</v>
      </c>
      <c r="F2700" s="1" t="str">
        <f>Exchanges!G2704</f>
        <v>Machine shops</v>
      </c>
      <c r="G2700" s="1">
        <f>Exchanges!H2704</f>
        <v>332710</v>
      </c>
      <c r="H2700" s="1" t="str">
        <f>Exchanges!I2704</f>
        <v>US</v>
      </c>
      <c r="I2700" s="1">
        <f>Exchanges!J2704</f>
        <v>1.1213012631943242E-11</v>
      </c>
      <c r="J2700" s="1" t="str">
        <f>Exchanges!K2704</f>
        <v>kg</v>
      </c>
      <c r="K2700" s="1"/>
      <c r="L2700" s="1"/>
      <c r="M2700" s="1"/>
      <c r="N2700" s="1"/>
      <c r="O2700" s="1"/>
      <c r="P2700" s="86">
        <f>ROUND(Exchanges!Q2704,0)</f>
        <v>4</v>
      </c>
      <c r="Q2700" s="1">
        <f>Exchanges!R2704</f>
        <v>1</v>
      </c>
      <c r="R2700" s="1">
        <f>Exchanges!S2704</f>
        <v>1</v>
      </c>
      <c r="S2700" s="1">
        <f>Exchanges!T2704</f>
        <v>1</v>
      </c>
      <c r="T2700" s="1">
        <f>Exchanges!U2704</f>
        <v>5</v>
      </c>
      <c r="U2700" s="1">
        <f>Exchanges!V2704</f>
        <v>2013</v>
      </c>
      <c r="V2700" s="1" t="str">
        <f>Exchanges!W2704</f>
        <v>CHROMIUM</v>
      </c>
      <c r="W2700" s="1" t="str">
        <f>Exchanges!X2704</f>
        <v>TRI</v>
      </c>
      <c r="X2700" s="1"/>
    </row>
    <row r="2701" spans="1:24" x14ac:dyDescent="0.15">
      <c r="A2701" s="1" t="str">
        <f>Exchanges!B2705</f>
        <v>nickel</v>
      </c>
      <c r="B2701" s="1">
        <f>Exchanges!C2705</f>
        <v>7440020</v>
      </c>
      <c r="C2701" s="1" t="str">
        <f>Exchanges!D2705</f>
        <v>soil</v>
      </c>
      <c r="D2701" s="1" t="str">
        <f>Exchanges!E2705</f>
        <v>industrial</v>
      </c>
      <c r="E2701" s="1" t="str">
        <f>Exchanges!F2705</f>
        <v>a72a45ee-395a-4d25-b893-9d183e43e76e</v>
      </c>
      <c r="F2701" s="1" t="str">
        <f>Exchanges!G2705</f>
        <v>Machine shops</v>
      </c>
      <c r="G2701" s="1">
        <f>Exchanges!H2705</f>
        <v>332710</v>
      </c>
      <c r="H2701" s="1" t="str">
        <f>Exchanges!I2705</f>
        <v>US</v>
      </c>
      <c r="I2701" s="1">
        <f>Exchanges!J2705</f>
        <v>1.1213012631943242E-11</v>
      </c>
      <c r="J2701" s="1" t="str">
        <f>Exchanges!K2705</f>
        <v>kg</v>
      </c>
      <c r="K2701" s="1"/>
      <c r="L2701" s="1"/>
      <c r="M2701" s="1"/>
      <c r="N2701" s="1"/>
      <c r="O2701" s="1"/>
      <c r="P2701" s="86">
        <f>ROUND(Exchanges!Q2705,0)</f>
        <v>4</v>
      </c>
      <c r="Q2701" s="1">
        <f>Exchanges!R2705</f>
        <v>1</v>
      </c>
      <c r="R2701" s="1">
        <f>Exchanges!S2705</f>
        <v>1</v>
      </c>
      <c r="S2701" s="1">
        <f>Exchanges!T2705</f>
        <v>1</v>
      </c>
      <c r="T2701" s="1">
        <f>Exchanges!U2705</f>
        <v>5</v>
      </c>
      <c r="U2701" s="1">
        <f>Exchanges!V2705</f>
        <v>2013</v>
      </c>
      <c r="V2701" s="1" t="str">
        <f>Exchanges!W2705</f>
        <v>NICKEL</v>
      </c>
      <c r="W2701" s="1" t="str">
        <f>Exchanges!X2705</f>
        <v>TRI</v>
      </c>
      <c r="X2701" s="1"/>
    </row>
    <row r="2702" spans="1:24" x14ac:dyDescent="0.15">
      <c r="A2702" s="1" t="str">
        <f>Exchanges!B2706</f>
        <v>manganese</v>
      </c>
      <c r="B2702" s="1">
        <f>Exchanges!C2706</f>
        <v>7439965</v>
      </c>
      <c r="C2702" s="1" t="str">
        <f>Exchanges!D2706</f>
        <v>soil</v>
      </c>
      <c r="D2702" s="1" t="str">
        <f>Exchanges!E2706</f>
        <v>industrial</v>
      </c>
      <c r="E2702" s="1" t="str">
        <f>Exchanges!F2706</f>
        <v>9c706cff-cb82-4207-a589-95896e04dc08</v>
      </c>
      <c r="F2702" s="1" t="str">
        <f>Exchanges!G2706</f>
        <v>Machine shops</v>
      </c>
      <c r="G2702" s="1">
        <f>Exchanges!H2706</f>
        <v>332710</v>
      </c>
      <c r="H2702" s="1" t="str">
        <f>Exchanges!I2706</f>
        <v>US</v>
      </c>
      <c r="I2702" s="1">
        <f>Exchanges!J2706</f>
        <v>7.8491088423602694E-11</v>
      </c>
      <c r="J2702" s="1" t="str">
        <f>Exchanges!K2706</f>
        <v>kg</v>
      </c>
      <c r="K2702" s="1"/>
      <c r="L2702" s="1"/>
      <c r="M2702" s="1"/>
      <c r="N2702" s="1"/>
      <c r="O2702" s="1"/>
      <c r="P2702" s="86">
        <f>ROUND(Exchanges!Q2706,0)</f>
        <v>4</v>
      </c>
      <c r="Q2702" s="1">
        <f>Exchanges!R2706</f>
        <v>1</v>
      </c>
      <c r="R2702" s="1">
        <f>Exchanges!S2706</f>
        <v>1</v>
      </c>
      <c r="S2702" s="1">
        <f>Exchanges!T2706</f>
        <v>1</v>
      </c>
      <c r="T2702" s="1">
        <f>Exchanges!U2706</f>
        <v>5</v>
      </c>
      <c r="U2702" s="1">
        <f>Exchanges!V2706</f>
        <v>2013</v>
      </c>
      <c r="V2702" s="1" t="str">
        <f>Exchanges!W2706</f>
        <v>MANGANESE</v>
      </c>
      <c r="W2702" s="1" t="str">
        <f>Exchanges!X2706</f>
        <v>TRI</v>
      </c>
      <c r="X2702" s="1"/>
    </row>
    <row r="2703" spans="1:24" x14ac:dyDescent="0.15">
      <c r="A2703" s="1" t="str">
        <f>Exchanges!B2707</f>
        <v>copper</v>
      </c>
      <c r="B2703" s="1">
        <f>Exchanges!C2707</f>
        <v>7440508</v>
      </c>
      <c r="C2703" s="1" t="str">
        <f>Exchanges!D2707</f>
        <v>soil</v>
      </c>
      <c r="D2703" s="1" t="str">
        <f>Exchanges!E2707</f>
        <v>industrial</v>
      </c>
      <c r="E2703" s="1" t="str">
        <f>Exchanges!F2707</f>
        <v>0a5e8a67-f9ae-48b3-bfa7-e9d37c30a191</v>
      </c>
      <c r="F2703" s="1" t="str">
        <f>Exchanges!G2707</f>
        <v>Machine shops</v>
      </c>
      <c r="G2703" s="1">
        <f>Exchanges!H2707</f>
        <v>332710</v>
      </c>
      <c r="H2703" s="1" t="str">
        <f>Exchanges!I2707</f>
        <v>US</v>
      </c>
      <c r="I2703" s="1">
        <f>Exchanges!J2707</f>
        <v>4.8215954317355942E-10</v>
      </c>
      <c r="J2703" s="1" t="str">
        <f>Exchanges!K2707</f>
        <v>kg</v>
      </c>
      <c r="K2703" s="1"/>
      <c r="L2703" s="1"/>
      <c r="M2703" s="1"/>
      <c r="N2703" s="1"/>
      <c r="O2703" s="1"/>
      <c r="P2703" s="86">
        <f>ROUND(Exchanges!Q2707,0)</f>
        <v>4</v>
      </c>
      <c r="Q2703" s="1">
        <f>Exchanges!R2707</f>
        <v>1</v>
      </c>
      <c r="R2703" s="1">
        <f>Exchanges!S2707</f>
        <v>1</v>
      </c>
      <c r="S2703" s="1">
        <f>Exchanges!T2707</f>
        <v>1</v>
      </c>
      <c r="T2703" s="1">
        <f>Exchanges!U2707</f>
        <v>5</v>
      </c>
      <c r="U2703" s="1">
        <f>Exchanges!V2707</f>
        <v>2013</v>
      </c>
      <c r="V2703" s="1" t="str">
        <f>Exchanges!W2707</f>
        <v>COPPER</v>
      </c>
      <c r="W2703" s="1" t="str">
        <f>Exchanges!X2707</f>
        <v>TRI</v>
      </c>
      <c r="X2703" s="1"/>
    </row>
    <row r="2704" spans="1:24" x14ac:dyDescent="0.15">
      <c r="A2704" s="1" t="str">
        <f>Exchanges!B2708</f>
        <v>Chloroform</v>
      </c>
      <c r="B2704" s="1">
        <f>Exchanges!C2708</f>
        <v>67663</v>
      </c>
      <c r="C2704" s="1" t="str">
        <f>Exchanges!D2708</f>
        <v>soil</v>
      </c>
      <c r="D2704" s="1" t="str">
        <f>Exchanges!E2708</f>
        <v>unspecified</v>
      </c>
      <c r="E2704" s="1" t="str">
        <f>Exchanges!F2708</f>
        <v>657fe81a-af20-40b7-af47-4fa0d65bd0ff</v>
      </c>
      <c r="F2704" s="1" t="str">
        <f>Exchanges!G2708</f>
        <v>Coating, engraving, heat treating and allied activities</v>
      </c>
      <c r="G2704" s="1">
        <f>Exchanges!H2708</f>
        <v>332800</v>
      </c>
      <c r="H2704" s="1" t="str">
        <f>Exchanges!I2708</f>
        <v>US</v>
      </c>
      <c r="I2704" s="1">
        <f>Exchanges!J2708</f>
        <v>8.1407035175879401E-11</v>
      </c>
      <c r="J2704" s="1" t="str">
        <f>Exchanges!K2708</f>
        <v>kg</v>
      </c>
      <c r="K2704" s="1"/>
      <c r="L2704" s="1"/>
      <c r="M2704" s="1"/>
      <c r="N2704" s="1"/>
      <c r="O2704" s="1"/>
      <c r="P2704" s="86">
        <f>ROUND(Exchanges!Q2708,0)</f>
        <v>3</v>
      </c>
      <c r="Q2704" s="1">
        <f>Exchanges!R2708</f>
        <v>1</v>
      </c>
      <c r="R2704" s="1">
        <f>Exchanges!S2708</f>
        <v>1</v>
      </c>
      <c r="S2704" s="1">
        <f>Exchanges!T2708</f>
        <v>1</v>
      </c>
      <c r="T2704" s="1">
        <f>Exchanges!U2708</f>
        <v>5</v>
      </c>
      <c r="U2704" s="1">
        <f>Exchanges!V2708</f>
        <v>2013</v>
      </c>
      <c r="V2704" s="1" t="str">
        <f>Exchanges!W2708</f>
        <v>CHLOROFORM</v>
      </c>
      <c r="W2704" s="1" t="str">
        <f>Exchanges!X2708</f>
        <v>TRI</v>
      </c>
      <c r="X2704" s="1"/>
    </row>
    <row r="2705" spans="1:24" x14ac:dyDescent="0.15">
      <c r="A2705" s="1" t="str">
        <f>Exchanges!B2709</f>
        <v>Benzene, ethyl-</v>
      </c>
      <c r="B2705" s="1">
        <f>Exchanges!C2709</f>
        <v>100414</v>
      </c>
      <c r="C2705" s="1" t="str">
        <f>Exchanges!D2709</f>
        <v>soil</v>
      </c>
      <c r="D2705" s="1" t="str">
        <f>Exchanges!E2709</f>
        <v>unspecified</v>
      </c>
      <c r="E2705" s="1" t="str">
        <f>Exchanges!F2709</f>
        <v>bd87711a-ca51-4601-8d81-7ea58f2f7362</v>
      </c>
      <c r="F2705" s="1" t="str">
        <f>Exchanges!G2709</f>
        <v>Coating, engraving, heat treating and allied activities</v>
      </c>
      <c r="G2705" s="1">
        <f>Exchanges!H2709</f>
        <v>332800</v>
      </c>
      <c r="H2705" s="1" t="str">
        <f>Exchanges!I2709</f>
        <v>US</v>
      </c>
      <c r="I2705" s="1">
        <f>Exchanges!J2709</f>
        <v>9.0524623115577884E-9</v>
      </c>
      <c r="J2705" s="1" t="str">
        <f>Exchanges!K2709</f>
        <v>kg</v>
      </c>
      <c r="K2705" s="1"/>
      <c r="L2705" s="1"/>
      <c r="M2705" s="1"/>
      <c r="N2705" s="1"/>
      <c r="O2705" s="1"/>
      <c r="P2705" s="86">
        <f>ROUND(Exchanges!Q2709,0)</f>
        <v>4</v>
      </c>
      <c r="Q2705" s="1">
        <f>Exchanges!R2709</f>
        <v>1</v>
      </c>
      <c r="R2705" s="1">
        <f>Exchanges!S2709</f>
        <v>1</v>
      </c>
      <c r="S2705" s="1">
        <f>Exchanges!T2709</f>
        <v>1</v>
      </c>
      <c r="T2705" s="1">
        <f>Exchanges!U2709</f>
        <v>5</v>
      </c>
      <c r="U2705" s="1">
        <f>Exchanges!V2709</f>
        <v>2013</v>
      </c>
      <c r="V2705" s="1" t="str">
        <f>Exchanges!W2709</f>
        <v>ETHYLBENZENE</v>
      </c>
      <c r="W2705" s="1" t="str">
        <f>Exchanges!X2709</f>
        <v>TRI</v>
      </c>
      <c r="X2705" s="1"/>
    </row>
    <row r="2706" spans="1:24" x14ac:dyDescent="0.15">
      <c r="A2706" s="1" t="str">
        <f>Exchanges!B2710</f>
        <v>lead</v>
      </c>
      <c r="B2706" s="1">
        <f>Exchanges!C2710</f>
        <v>7439921</v>
      </c>
      <c r="C2706" s="1" t="str">
        <f>Exchanges!D2710</f>
        <v>soil</v>
      </c>
      <c r="D2706" s="1" t="str">
        <f>Exchanges!E2710</f>
        <v>industrial</v>
      </c>
      <c r="E2706" s="1" t="str">
        <f>Exchanges!F2710</f>
        <v>67652827-017f-4856-8d0a-c97bac4c6562</v>
      </c>
      <c r="F2706" s="1" t="str">
        <f>Exchanges!G2710</f>
        <v>Coating, engraving, heat treating and allied activities</v>
      </c>
      <c r="G2706" s="1">
        <f>Exchanges!H2710</f>
        <v>332800</v>
      </c>
      <c r="H2706" s="1" t="str">
        <f>Exchanges!I2710</f>
        <v>US</v>
      </c>
      <c r="I2706" s="1">
        <f>Exchanges!J2710</f>
        <v>1.595577889447236E-8</v>
      </c>
      <c r="J2706" s="1" t="str">
        <f>Exchanges!K2710</f>
        <v>kg</v>
      </c>
      <c r="K2706" s="1"/>
      <c r="L2706" s="1"/>
      <c r="M2706" s="1"/>
      <c r="N2706" s="1"/>
      <c r="O2706" s="1"/>
      <c r="P2706" s="86">
        <f>ROUND(Exchanges!Q2710,0)</f>
        <v>3</v>
      </c>
      <c r="Q2706" s="1">
        <f>Exchanges!R2710</f>
        <v>1</v>
      </c>
      <c r="R2706" s="1">
        <f>Exchanges!S2710</f>
        <v>1</v>
      </c>
      <c r="S2706" s="1">
        <f>Exchanges!T2710</f>
        <v>1</v>
      </c>
      <c r="T2706" s="1">
        <f>Exchanges!U2710</f>
        <v>5</v>
      </c>
      <c r="U2706" s="1">
        <f>Exchanges!V2710</f>
        <v>2013</v>
      </c>
      <c r="V2706" s="1" t="str">
        <f>Exchanges!W2710</f>
        <v>LEAD</v>
      </c>
      <c r="W2706" s="1" t="str">
        <f>Exchanges!X2710</f>
        <v>TRI</v>
      </c>
      <c r="X2706" s="1"/>
    </row>
    <row r="2707" spans="1:24" x14ac:dyDescent="0.15">
      <c r="A2707" s="1" t="str">
        <f>Exchanges!B2711</f>
        <v>copper</v>
      </c>
      <c r="B2707" s="1">
        <f>Exchanges!C2711</f>
        <v>7440508</v>
      </c>
      <c r="C2707" s="1" t="str">
        <f>Exchanges!D2711</f>
        <v>soil</v>
      </c>
      <c r="D2707" s="1" t="str">
        <f>Exchanges!E2711</f>
        <v>industrial</v>
      </c>
      <c r="E2707" s="1" t="str">
        <f>Exchanges!F2711</f>
        <v>0a5e8a67-f9ae-48b3-bfa7-e9d37c30a191</v>
      </c>
      <c r="F2707" s="1" t="str">
        <f>Exchanges!G2711</f>
        <v>Coating, engraving, heat treating and allied activities</v>
      </c>
      <c r="G2707" s="1">
        <f>Exchanges!H2711</f>
        <v>332800</v>
      </c>
      <c r="H2707" s="1" t="str">
        <f>Exchanges!I2711</f>
        <v>US</v>
      </c>
      <c r="I2707" s="1">
        <f>Exchanges!J2711</f>
        <v>8.0080100502512561E-7</v>
      </c>
      <c r="J2707" s="1" t="str">
        <f>Exchanges!K2711</f>
        <v>kg</v>
      </c>
      <c r="K2707" s="1"/>
      <c r="L2707" s="1"/>
      <c r="M2707" s="1"/>
      <c r="N2707" s="1"/>
      <c r="O2707" s="1"/>
      <c r="P2707" s="86">
        <f>ROUND(Exchanges!Q2711,0)</f>
        <v>4</v>
      </c>
      <c r="Q2707" s="1">
        <f>Exchanges!R2711</f>
        <v>1</v>
      </c>
      <c r="R2707" s="1">
        <f>Exchanges!S2711</f>
        <v>1</v>
      </c>
      <c r="S2707" s="1">
        <f>Exchanges!T2711</f>
        <v>1</v>
      </c>
      <c r="T2707" s="1">
        <f>Exchanges!U2711</f>
        <v>5</v>
      </c>
      <c r="U2707" s="1">
        <f>Exchanges!V2711</f>
        <v>2013</v>
      </c>
      <c r="V2707" s="1" t="str">
        <f>Exchanges!W2711</f>
        <v>COPPER</v>
      </c>
      <c r="W2707" s="1" t="str">
        <f>Exchanges!X2711</f>
        <v>TRI</v>
      </c>
      <c r="X2707" s="1"/>
    </row>
    <row r="2708" spans="1:24" x14ac:dyDescent="0.15">
      <c r="A2708" s="1" t="str">
        <f>Exchanges!B2712</f>
        <v>nickel</v>
      </c>
      <c r="B2708" s="1">
        <f>Exchanges!C2712</f>
        <v>7440020</v>
      </c>
      <c r="C2708" s="1" t="str">
        <f>Exchanges!D2712</f>
        <v>soil</v>
      </c>
      <c r="D2708" s="1" t="str">
        <f>Exchanges!E2712</f>
        <v>industrial</v>
      </c>
      <c r="E2708" s="1" t="str">
        <f>Exchanges!F2712</f>
        <v>a72a45ee-395a-4d25-b893-9d183e43e76e</v>
      </c>
      <c r="F2708" s="1" t="str">
        <f>Exchanges!G2712</f>
        <v>Coating, engraving, heat treating and allied activities</v>
      </c>
      <c r="G2708" s="1">
        <f>Exchanges!H2712</f>
        <v>332800</v>
      </c>
      <c r="H2708" s="1" t="str">
        <f>Exchanges!I2712</f>
        <v>US</v>
      </c>
      <c r="I2708" s="1">
        <f>Exchanges!J2712</f>
        <v>1.0470247236180904E-6</v>
      </c>
      <c r="J2708" s="1" t="str">
        <f>Exchanges!K2712</f>
        <v>kg</v>
      </c>
      <c r="K2708" s="1"/>
      <c r="L2708" s="1"/>
      <c r="M2708" s="1"/>
      <c r="N2708" s="1"/>
      <c r="O2708" s="1"/>
      <c r="P2708" s="86">
        <f>ROUND(Exchanges!Q2712,0)</f>
        <v>4</v>
      </c>
      <c r="Q2708" s="1">
        <f>Exchanges!R2712</f>
        <v>1</v>
      </c>
      <c r="R2708" s="1">
        <f>Exchanges!S2712</f>
        <v>1</v>
      </c>
      <c r="S2708" s="1">
        <f>Exchanges!T2712</f>
        <v>1</v>
      </c>
      <c r="T2708" s="1">
        <f>Exchanges!U2712</f>
        <v>5</v>
      </c>
      <c r="U2708" s="1">
        <f>Exchanges!V2712</f>
        <v>2013</v>
      </c>
      <c r="V2708" s="1" t="str">
        <f>Exchanges!W2712</f>
        <v>NICKEL</v>
      </c>
      <c r="W2708" s="1" t="str">
        <f>Exchanges!X2712</f>
        <v>TRI</v>
      </c>
      <c r="X2708" s="1"/>
    </row>
    <row r="2709" spans="1:24" x14ac:dyDescent="0.15">
      <c r="A2709" s="1" t="str">
        <f>Exchanges!B2713</f>
        <v>chromium</v>
      </c>
      <c r="B2709" s="1">
        <f>Exchanges!C2713</f>
        <v>7440473</v>
      </c>
      <c r="C2709" s="1" t="str">
        <f>Exchanges!D2713</f>
        <v>soil</v>
      </c>
      <c r="D2709" s="1" t="str">
        <f>Exchanges!E2713</f>
        <v>industrial</v>
      </c>
      <c r="E2709" s="1" t="str">
        <f>Exchanges!F2713</f>
        <v>e65a9c58-21f1-48b6-b738-d05a8f10e5f3</v>
      </c>
      <c r="F2709" s="1" t="str">
        <f>Exchanges!G2713</f>
        <v>Coating, engraving, heat treating and allied activities</v>
      </c>
      <c r="G2709" s="1">
        <f>Exchanges!H2713</f>
        <v>332800</v>
      </c>
      <c r="H2709" s="1" t="str">
        <f>Exchanges!I2713</f>
        <v>US</v>
      </c>
      <c r="I2709" s="1">
        <f>Exchanges!J2713</f>
        <v>2.5188964824120598E-6</v>
      </c>
      <c r="J2709" s="1" t="str">
        <f>Exchanges!K2713</f>
        <v>kg</v>
      </c>
      <c r="K2709" s="1"/>
      <c r="L2709" s="1"/>
      <c r="M2709" s="1"/>
      <c r="N2709" s="1"/>
      <c r="O2709" s="1"/>
      <c r="P2709" s="86">
        <f>ROUND(Exchanges!Q2713,0)</f>
        <v>4</v>
      </c>
      <c r="Q2709" s="1">
        <f>Exchanges!R2713</f>
        <v>1</v>
      </c>
      <c r="R2709" s="1">
        <f>Exchanges!S2713</f>
        <v>1</v>
      </c>
      <c r="S2709" s="1">
        <f>Exchanges!T2713</f>
        <v>1</v>
      </c>
      <c r="T2709" s="1">
        <f>Exchanges!U2713</f>
        <v>5</v>
      </c>
      <c r="U2709" s="1">
        <f>Exchanges!V2713</f>
        <v>2013</v>
      </c>
      <c r="V2709" s="1" t="str">
        <f>Exchanges!W2713</f>
        <v>CHROMIUM</v>
      </c>
      <c r="W2709" s="1" t="str">
        <f>Exchanges!X2713</f>
        <v>TRI</v>
      </c>
      <c r="X2709" s="1"/>
    </row>
    <row r="2710" spans="1:24" x14ac:dyDescent="0.15">
      <c r="A2710" s="1" t="str">
        <f>Exchanges!B2714</f>
        <v>copper</v>
      </c>
      <c r="B2710" s="1">
        <f>Exchanges!C2714</f>
        <v>7440508</v>
      </c>
      <c r="C2710" s="1" t="str">
        <f>Exchanges!D2714</f>
        <v>soil</v>
      </c>
      <c r="D2710" s="1" t="str">
        <f>Exchanges!E2714</f>
        <v>industrial</v>
      </c>
      <c r="E2710" s="1" t="str">
        <f>Exchanges!F2714</f>
        <v>0a5e8a67-f9ae-48b3-bfa7-e9d37c30a191</v>
      </c>
      <c r="F2710" s="1" t="str">
        <f>Exchanges!G2714</f>
        <v>Fabricated pipe and pipe fitting manufacturing</v>
      </c>
      <c r="G2710" s="1">
        <f>Exchanges!H2714</f>
        <v>332996</v>
      </c>
      <c r="H2710" s="1" t="str">
        <f>Exchanges!I2714</f>
        <v>US</v>
      </c>
      <c r="I2710" s="1">
        <f>Exchanges!J2714</f>
        <v>5.7013574660633484E-11</v>
      </c>
      <c r="J2710" s="1" t="str">
        <f>Exchanges!K2714</f>
        <v>kg</v>
      </c>
      <c r="K2710" s="1"/>
      <c r="L2710" s="1"/>
      <c r="M2710" s="1"/>
      <c r="N2710" s="1"/>
      <c r="O2710" s="1"/>
      <c r="P2710" s="86">
        <f>ROUND(Exchanges!Q2714,0)</f>
        <v>4</v>
      </c>
      <c r="Q2710" s="1">
        <f>Exchanges!R2714</f>
        <v>1</v>
      </c>
      <c r="R2710" s="1">
        <f>Exchanges!S2714</f>
        <v>1</v>
      </c>
      <c r="S2710" s="1">
        <f>Exchanges!T2714</f>
        <v>1</v>
      </c>
      <c r="T2710" s="1">
        <f>Exchanges!U2714</f>
        <v>5</v>
      </c>
      <c r="U2710" s="1">
        <f>Exchanges!V2714</f>
        <v>2013</v>
      </c>
      <c r="V2710" s="1" t="str">
        <f>Exchanges!W2714</f>
        <v>COPPER</v>
      </c>
      <c r="W2710" s="1" t="str">
        <f>Exchanges!X2714</f>
        <v>TRI</v>
      </c>
      <c r="X2710" s="1"/>
    </row>
    <row r="2711" spans="1:24" x14ac:dyDescent="0.15">
      <c r="A2711" s="1" t="str">
        <f>Exchanges!B2715</f>
        <v>chromium</v>
      </c>
      <c r="B2711" s="1">
        <f>Exchanges!C2715</f>
        <v>7440473</v>
      </c>
      <c r="C2711" s="1" t="str">
        <f>Exchanges!D2715</f>
        <v>soil</v>
      </c>
      <c r="D2711" s="1" t="str">
        <f>Exchanges!E2715</f>
        <v>industrial</v>
      </c>
      <c r="E2711" s="1" t="str">
        <f>Exchanges!F2715</f>
        <v>e65a9c58-21f1-48b6-b738-d05a8f10e5f3</v>
      </c>
      <c r="F2711" s="1" t="str">
        <f>Exchanges!G2715</f>
        <v>Fabricated pipe and pipe fitting manufacturing</v>
      </c>
      <c r="G2711" s="1">
        <f>Exchanges!H2715</f>
        <v>332996</v>
      </c>
      <c r="H2711" s="1" t="str">
        <f>Exchanges!I2715</f>
        <v>US</v>
      </c>
      <c r="I2711" s="1">
        <f>Exchanges!J2715</f>
        <v>2.2805429864253393E-10</v>
      </c>
      <c r="J2711" s="1" t="str">
        <f>Exchanges!K2715</f>
        <v>kg</v>
      </c>
      <c r="K2711" s="1"/>
      <c r="L2711" s="1"/>
      <c r="M2711" s="1"/>
      <c r="N2711" s="1"/>
      <c r="O2711" s="1"/>
      <c r="P2711" s="86">
        <f>ROUND(Exchanges!Q2715,0)</f>
        <v>4</v>
      </c>
      <c r="Q2711" s="1">
        <f>Exchanges!R2715</f>
        <v>1</v>
      </c>
      <c r="R2711" s="1">
        <f>Exchanges!S2715</f>
        <v>1</v>
      </c>
      <c r="S2711" s="1">
        <f>Exchanges!T2715</f>
        <v>1</v>
      </c>
      <c r="T2711" s="1">
        <f>Exchanges!U2715</f>
        <v>5</v>
      </c>
      <c r="U2711" s="1">
        <f>Exchanges!V2715</f>
        <v>2013</v>
      </c>
      <c r="V2711" s="1" t="str">
        <f>Exchanges!W2715</f>
        <v>CHROMIUM</v>
      </c>
      <c r="W2711" s="1" t="str">
        <f>Exchanges!X2715</f>
        <v>TRI</v>
      </c>
      <c r="X2711" s="1"/>
    </row>
    <row r="2712" spans="1:24" x14ac:dyDescent="0.15">
      <c r="A2712" s="1" t="str">
        <f>Exchanges!B2716</f>
        <v>nickel</v>
      </c>
      <c r="B2712" s="1">
        <f>Exchanges!C2716</f>
        <v>7440020</v>
      </c>
      <c r="C2712" s="1" t="str">
        <f>Exchanges!D2716</f>
        <v>soil</v>
      </c>
      <c r="D2712" s="1" t="str">
        <f>Exchanges!E2716</f>
        <v>industrial</v>
      </c>
      <c r="E2712" s="1" t="str">
        <f>Exchanges!F2716</f>
        <v>a72a45ee-395a-4d25-b893-9d183e43e76e</v>
      </c>
      <c r="F2712" s="1" t="str">
        <f>Exchanges!G2716</f>
        <v>Fabricated pipe and pipe fitting manufacturing</v>
      </c>
      <c r="G2712" s="1">
        <f>Exchanges!H2716</f>
        <v>332996</v>
      </c>
      <c r="H2712" s="1" t="str">
        <f>Exchanges!I2716</f>
        <v>US</v>
      </c>
      <c r="I2712" s="1">
        <f>Exchanges!J2716</f>
        <v>3.9909502262443444E-10</v>
      </c>
      <c r="J2712" s="1" t="str">
        <f>Exchanges!K2716</f>
        <v>kg</v>
      </c>
      <c r="K2712" s="1"/>
      <c r="L2712" s="1"/>
      <c r="M2712" s="1"/>
      <c r="N2712" s="1"/>
      <c r="O2712" s="1"/>
      <c r="P2712" s="86">
        <f>ROUND(Exchanges!Q2716,0)</f>
        <v>4</v>
      </c>
      <c r="Q2712" s="1">
        <f>Exchanges!R2716</f>
        <v>1</v>
      </c>
      <c r="R2712" s="1">
        <f>Exchanges!S2716</f>
        <v>1</v>
      </c>
      <c r="S2712" s="1">
        <f>Exchanges!T2716</f>
        <v>1</v>
      </c>
      <c r="T2712" s="1">
        <f>Exchanges!U2716</f>
        <v>5</v>
      </c>
      <c r="U2712" s="1">
        <f>Exchanges!V2716</f>
        <v>2013</v>
      </c>
      <c r="V2712" s="1" t="str">
        <f>Exchanges!W2716</f>
        <v>NICKEL</v>
      </c>
      <c r="W2712" s="1" t="str">
        <f>Exchanges!X2716</f>
        <v>TRI</v>
      </c>
      <c r="X2712" s="1"/>
    </row>
    <row r="2713" spans="1:24" x14ac:dyDescent="0.15">
      <c r="A2713" s="1" t="str">
        <f>Exchanges!B2717</f>
        <v>antimony</v>
      </c>
      <c r="B2713" s="1">
        <f>Exchanges!C2717</f>
        <v>7440360</v>
      </c>
      <c r="C2713" s="1" t="str">
        <f>Exchanges!D2717</f>
        <v>soil</v>
      </c>
      <c r="D2713" s="1" t="str">
        <f>Exchanges!E2717</f>
        <v>industrial</v>
      </c>
      <c r="E2713" s="1" t="str">
        <f>Exchanges!F2717</f>
        <v>2b2369a4-26bb-4b18-8479-752fdf7a5e7f</v>
      </c>
      <c r="F2713" s="1" t="str">
        <f>Exchanges!G2717</f>
        <v>Farm machinery and equipment manufacturing</v>
      </c>
      <c r="G2713" s="1">
        <f>Exchanges!H2717</f>
        <v>333111</v>
      </c>
      <c r="H2713" s="1" t="str">
        <f>Exchanges!I2717</f>
        <v>US</v>
      </c>
      <c r="I2713" s="1">
        <f>Exchanges!J2717</f>
        <v>1.4686401480111008E-11</v>
      </c>
      <c r="J2713" s="1" t="str">
        <f>Exchanges!K2717</f>
        <v>kg</v>
      </c>
      <c r="K2713" s="1"/>
      <c r="L2713" s="1"/>
      <c r="M2713" s="1"/>
      <c r="N2713" s="1"/>
      <c r="O2713" s="1"/>
      <c r="P2713" s="86">
        <f>ROUND(Exchanges!Q2717,0)</f>
        <v>2</v>
      </c>
      <c r="Q2713" s="1">
        <f>Exchanges!R2717</f>
        <v>1</v>
      </c>
      <c r="R2713" s="1">
        <f>Exchanges!S2717</f>
        <v>1</v>
      </c>
      <c r="S2713" s="1">
        <f>Exchanges!T2717</f>
        <v>1</v>
      </c>
      <c r="T2713" s="1">
        <f>Exchanges!U2717</f>
        <v>5</v>
      </c>
      <c r="U2713" s="1">
        <f>Exchanges!V2717</f>
        <v>2013</v>
      </c>
      <c r="V2713" s="1" t="str">
        <f>Exchanges!W2717</f>
        <v>ANTIMONY</v>
      </c>
      <c r="W2713" s="1" t="str">
        <f>Exchanges!X2717</f>
        <v>TRI</v>
      </c>
      <c r="X2713" s="1"/>
    </row>
    <row r="2714" spans="1:24" x14ac:dyDescent="0.15">
      <c r="A2714" s="1" t="str">
        <f>Exchanges!B2718</f>
        <v>Ethylene glycol</v>
      </c>
      <c r="B2714" s="1">
        <f>Exchanges!C2718</f>
        <v>107211</v>
      </c>
      <c r="C2714" s="1" t="str">
        <f>Exchanges!D2718</f>
        <v>soil</v>
      </c>
      <c r="D2714" s="1" t="str">
        <f>Exchanges!E2718</f>
        <v>unspecified</v>
      </c>
      <c r="E2714" s="1" t="str">
        <f>Exchanges!F2718</f>
        <v>6b3eef74-d2b3-4925-85f7-b56ec21ce36a</v>
      </c>
      <c r="F2714" s="1" t="str">
        <f>Exchanges!G2718</f>
        <v>Farm machinery and equipment manufacturing</v>
      </c>
      <c r="G2714" s="1">
        <f>Exchanges!H2718</f>
        <v>333111</v>
      </c>
      <c r="H2714" s="1" t="str">
        <f>Exchanges!I2718</f>
        <v>US</v>
      </c>
      <c r="I2714" s="1">
        <f>Exchanges!J2718</f>
        <v>2.0980573543015723E-10</v>
      </c>
      <c r="J2714" s="1" t="str">
        <f>Exchanges!K2718</f>
        <v>kg</v>
      </c>
      <c r="K2714" s="1"/>
      <c r="L2714" s="1"/>
      <c r="M2714" s="1"/>
      <c r="N2714" s="1"/>
      <c r="O2714" s="1"/>
      <c r="P2714" s="86">
        <f>ROUND(Exchanges!Q2718,0)</f>
        <v>5</v>
      </c>
      <c r="Q2714" s="1">
        <f>Exchanges!R2718</f>
        <v>1</v>
      </c>
      <c r="R2714" s="1">
        <f>Exchanges!S2718</f>
        <v>1</v>
      </c>
      <c r="S2714" s="1">
        <f>Exchanges!T2718</f>
        <v>1</v>
      </c>
      <c r="T2714" s="1">
        <f>Exchanges!U2718</f>
        <v>5</v>
      </c>
      <c r="U2714" s="1">
        <f>Exchanges!V2718</f>
        <v>2013</v>
      </c>
      <c r="V2714" s="1" t="str">
        <f>Exchanges!W2718</f>
        <v>ETHYLENE GLYCOL</v>
      </c>
      <c r="W2714" s="1" t="str">
        <f>Exchanges!X2718</f>
        <v>TRI</v>
      </c>
      <c r="X2714" s="1"/>
    </row>
    <row r="2715" spans="1:24" x14ac:dyDescent="0.15">
      <c r="A2715" s="1" t="str">
        <f>Exchanges!B2719</f>
        <v>2,4/2,6-toluenediisocyanate (mixture)</v>
      </c>
      <c r="B2715" s="1">
        <f>Exchanges!C2719</f>
        <v>26471625</v>
      </c>
      <c r="C2715" s="1" t="str">
        <f>Exchanges!D2719</f>
        <v>soil</v>
      </c>
      <c r="D2715" s="1" t="str">
        <f>Exchanges!E2719</f>
        <v>unspecified</v>
      </c>
      <c r="E2715" s="1" t="str">
        <f>Exchanges!F2719</f>
        <v>62f76f7b-bfdf-43f9-82b2-0ea9d3c80f8c</v>
      </c>
      <c r="F2715" s="1" t="str">
        <f>Exchanges!G2719</f>
        <v>Farm machinery and equipment manufacturing</v>
      </c>
      <c r="G2715" s="1">
        <f>Exchanges!H2719</f>
        <v>333111</v>
      </c>
      <c r="H2715" s="1" t="str">
        <f>Exchanges!I2719</f>
        <v>US</v>
      </c>
      <c r="I2715" s="1">
        <f>Exchanges!J2719</f>
        <v>2.6225716928769659E-9</v>
      </c>
      <c r="J2715" s="1" t="str">
        <f>Exchanges!K2719</f>
        <v>kg</v>
      </c>
      <c r="K2715" s="1"/>
      <c r="L2715" s="1"/>
      <c r="M2715" s="1"/>
      <c r="N2715" s="1"/>
      <c r="O2715" s="1"/>
      <c r="P2715" s="86">
        <f>ROUND(Exchanges!Q2719,0)</f>
        <v>4</v>
      </c>
      <c r="Q2715" s="1">
        <f>Exchanges!R2719</f>
        <v>1</v>
      </c>
      <c r="R2715" s="1">
        <f>Exchanges!S2719</f>
        <v>1</v>
      </c>
      <c r="S2715" s="1">
        <f>Exchanges!T2719</f>
        <v>1</v>
      </c>
      <c r="T2715" s="1">
        <f>Exchanges!U2719</f>
        <v>5</v>
      </c>
      <c r="U2715" s="1">
        <f>Exchanges!V2719</f>
        <v>2013</v>
      </c>
      <c r="V2715" s="1" t="str">
        <f>Exchanges!W2719</f>
        <v>DIISOCYANATES</v>
      </c>
      <c r="W2715" s="1" t="str">
        <f>Exchanges!X2719</f>
        <v>TRI</v>
      </c>
      <c r="X2715" s="1"/>
    </row>
    <row r="2716" spans="1:24" x14ac:dyDescent="0.15">
      <c r="A2716" s="1" t="str">
        <f>Exchanges!B2720</f>
        <v>Naphthalene</v>
      </c>
      <c r="B2716" s="1">
        <f>Exchanges!C2720</f>
        <v>91203</v>
      </c>
      <c r="C2716" s="1" t="str">
        <f>Exchanges!D2720</f>
        <v>soil</v>
      </c>
      <c r="D2716" s="1" t="str">
        <f>Exchanges!E2720</f>
        <v>unspecified</v>
      </c>
      <c r="E2716" s="1" t="str">
        <f>Exchanges!F2720</f>
        <v>5f164323-3e2b-47c7-82e2-e20a95361c64</v>
      </c>
      <c r="F2716" s="1" t="str">
        <f>Exchanges!G2720</f>
        <v>Farm machinery and equipment manufacturing</v>
      </c>
      <c r="G2716" s="1">
        <f>Exchanges!H2720</f>
        <v>333111</v>
      </c>
      <c r="H2716" s="1" t="str">
        <f>Exchanges!I2720</f>
        <v>US</v>
      </c>
      <c r="I2716" s="1">
        <f>Exchanges!J2720</f>
        <v>1.2588344125809437E-8</v>
      </c>
      <c r="J2716" s="1" t="str">
        <f>Exchanges!K2720</f>
        <v>kg</v>
      </c>
      <c r="K2716" s="1"/>
      <c r="L2716" s="1"/>
      <c r="M2716" s="1"/>
      <c r="N2716" s="1"/>
      <c r="O2716" s="1"/>
      <c r="P2716" s="86">
        <f>ROUND(Exchanges!Q2720,0)</f>
        <v>4</v>
      </c>
      <c r="Q2716" s="1">
        <f>Exchanges!R2720</f>
        <v>1</v>
      </c>
      <c r="R2716" s="1">
        <f>Exchanges!S2720</f>
        <v>1</v>
      </c>
      <c r="S2716" s="1">
        <f>Exchanges!T2720</f>
        <v>1</v>
      </c>
      <c r="T2716" s="1">
        <f>Exchanges!U2720</f>
        <v>5</v>
      </c>
      <c r="U2716" s="1">
        <f>Exchanges!V2720</f>
        <v>2013</v>
      </c>
      <c r="V2716" s="1" t="str">
        <f>Exchanges!W2720</f>
        <v>NAPHTHALENE</v>
      </c>
      <c r="W2716" s="1" t="str">
        <f>Exchanges!X2720</f>
        <v>TRI</v>
      </c>
      <c r="X2716" s="1"/>
    </row>
    <row r="2717" spans="1:24" x14ac:dyDescent="0.15">
      <c r="A2717" s="1" t="str">
        <f>Exchanges!B2721</f>
        <v>nickel</v>
      </c>
      <c r="B2717" s="1">
        <f>Exchanges!C2721</f>
        <v>7440020</v>
      </c>
      <c r="C2717" s="1" t="str">
        <f>Exchanges!D2721</f>
        <v>soil</v>
      </c>
      <c r="D2717" s="1" t="str">
        <f>Exchanges!E2721</f>
        <v>industrial</v>
      </c>
      <c r="E2717" s="1" t="str">
        <f>Exchanges!F2721</f>
        <v>a72a45ee-395a-4d25-b893-9d183e43e76e</v>
      </c>
      <c r="F2717" s="1" t="str">
        <f>Exchanges!G2721</f>
        <v>Farm machinery and equipment manufacturing</v>
      </c>
      <c r="G2717" s="1">
        <f>Exchanges!H2721</f>
        <v>333111</v>
      </c>
      <c r="H2717" s="1" t="str">
        <f>Exchanges!I2721</f>
        <v>US</v>
      </c>
      <c r="I2717" s="1">
        <f>Exchanges!J2721</f>
        <v>1.678445883441258E-8</v>
      </c>
      <c r="J2717" s="1" t="str">
        <f>Exchanges!K2721</f>
        <v>kg</v>
      </c>
      <c r="K2717" s="1"/>
      <c r="L2717" s="1"/>
      <c r="M2717" s="1"/>
      <c r="N2717" s="1"/>
      <c r="O2717" s="1"/>
      <c r="P2717" s="86">
        <f>ROUND(Exchanges!Q2721,0)</f>
        <v>4</v>
      </c>
      <c r="Q2717" s="1">
        <f>Exchanges!R2721</f>
        <v>1</v>
      </c>
      <c r="R2717" s="1">
        <f>Exchanges!S2721</f>
        <v>1</v>
      </c>
      <c r="S2717" s="1">
        <f>Exchanges!T2721</f>
        <v>1</v>
      </c>
      <c r="T2717" s="1">
        <f>Exchanges!U2721</f>
        <v>5</v>
      </c>
      <c r="U2717" s="1">
        <f>Exchanges!V2721</f>
        <v>2013</v>
      </c>
      <c r="V2717" s="1" t="str">
        <f>Exchanges!W2721</f>
        <v>NICKEL</v>
      </c>
      <c r="W2717" s="1" t="str">
        <f>Exchanges!X2721</f>
        <v>TRI</v>
      </c>
      <c r="X2717" s="1"/>
    </row>
    <row r="2718" spans="1:24" x14ac:dyDescent="0.15">
      <c r="A2718" s="1" t="str">
        <f>Exchanges!B2722</f>
        <v>copper</v>
      </c>
      <c r="B2718" s="1">
        <f>Exchanges!C2722</f>
        <v>7440508</v>
      </c>
      <c r="C2718" s="1" t="str">
        <f>Exchanges!D2722</f>
        <v>soil</v>
      </c>
      <c r="D2718" s="1" t="str">
        <f>Exchanges!E2722</f>
        <v>industrial</v>
      </c>
      <c r="E2718" s="1" t="str">
        <f>Exchanges!F2722</f>
        <v>0a5e8a67-f9ae-48b3-bfa7-e9d37c30a191</v>
      </c>
      <c r="F2718" s="1" t="str">
        <f>Exchanges!G2722</f>
        <v>Farm machinery and equipment manufacturing</v>
      </c>
      <c r="G2718" s="1">
        <f>Exchanges!H2722</f>
        <v>333111</v>
      </c>
      <c r="H2718" s="1" t="str">
        <f>Exchanges!I2722</f>
        <v>US</v>
      </c>
      <c r="I2718" s="1">
        <f>Exchanges!J2722</f>
        <v>5.8745605920444034E-8</v>
      </c>
      <c r="J2718" s="1" t="str">
        <f>Exchanges!K2722</f>
        <v>kg</v>
      </c>
      <c r="K2718" s="1"/>
      <c r="L2718" s="1"/>
      <c r="M2718" s="1"/>
      <c r="N2718" s="1"/>
      <c r="O2718" s="1"/>
      <c r="P2718" s="86">
        <f>ROUND(Exchanges!Q2722,0)</f>
        <v>4</v>
      </c>
      <c r="Q2718" s="1">
        <f>Exchanges!R2722</f>
        <v>1</v>
      </c>
      <c r="R2718" s="1">
        <f>Exchanges!S2722</f>
        <v>1</v>
      </c>
      <c r="S2718" s="1">
        <f>Exchanges!T2722</f>
        <v>1</v>
      </c>
      <c r="T2718" s="1">
        <f>Exchanges!U2722</f>
        <v>5</v>
      </c>
      <c r="U2718" s="1">
        <f>Exchanges!V2722</f>
        <v>2013</v>
      </c>
      <c r="V2718" s="1" t="str">
        <f>Exchanges!W2722</f>
        <v>COPPER</v>
      </c>
      <c r="W2718" s="1" t="str">
        <f>Exchanges!X2722</f>
        <v>TRI</v>
      </c>
      <c r="X2718" s="1"/>
    </row>
    <row r="2719" spans="1:24" x14ac:dyDescent="0.15">
      <c r="A2719" s="1" t="str">
        <f>Exchanges!B2723</f>
        <v>Phenol</v>
      </c>
      <c r="B2719" s="1">
        <f>Exchanges!C2723</f>
        <v>108952</v>
      </c>
      <c r="C2719" s="1" t="str">
        <f>Exchanges!D2723</f>
        <v>soil</v>
      </c>
      <c r="D2719" s="1" t="str">
        <f>Exchanges!E2723</f>
        <v>unspecified</v>
      </c>
      <c r="E2719" s="1" t="str">
        <f>Exchanges!F2723</f>
        <v>695a9417-e404-4ae4-a1df-58c07f015570</v>
      </c>
      <c r="F2719" s="1" t="str">
        <f>Exchanges!G2723</f>
        <v>Farm machinery and equipment manufacturing</v>
      </c>
      <c r="G2719" s="1">
        <f>Exchanges!H2723</f>
        <v>333111</v>
      </c>
      <c r="H2719" s="1" t="str">
        <f>Exchanges!I2723</f>
        <v>US</v>
      </c>
      <c r="I2719" s="1">
        <f>Exchanges!J2723</f>
        <v>9.8608695652173916E-8</v>
      </c>
      <c r="J2719" s="1" t="str">
        <f>Exchanges!K2723</f>
        <v>kg</v>
      </c>
      <c r="K2719" s="1"/>
      <c r="L2719" s="1"/>
      <c r="M2719" s="1"/>
      <c r="N2719" s="1"/>
      <c r="O2719" s="1"/>
      <c r="P2719" s="86">
        <f>ROUND(Exchanges!Q2723,0)</f>
        <v>3</v>
      </c>
      <c r="Q2719" s="1">
        <f>Exchanges!R2723</f>
        <v>1</v>
      </c>
      <c r="R2719" s="1">
        <f>Exchanges!S2723</f>
        <v>1</v>
      </c>
      <c r="S2719" s="1">
        <f>Exchanges!T2723</f>
        <v>1</v>
      </c>
      <c r="T2719" s="1">
        <f>Exchanges!U2723</f>
        <v>5</v>
      </c>
      <c r="U2719" s="1">
        <f>Exchanges!V2723</f>
        <v>2013</v>
      </c>
      <c r="V2719" s="1" t="str">
        <f>Exchanges!W2723</f>
        <v>PHENOL</v>
      </c>
      <c r="W2719" s="1" t="str">
        <f>Exchanges!X2723</f>
        <v>TRI</v>
      </c>
      <c r="X2719" s="1"/>
    </row>
    <row r="2720" spans="1:24" x14ac:dyDescent="0.15">
      <c r="A2720" s="1" t="str">
        <f>Exchanges!B2724</f>
        <v>manganese</v>
      </c>
      <c r="B2720" s="1">
        <f>Exchanges!C2724</f>
        <v>7439965</v>
      </c>
      <c r="C2720" s="1" t="str">
        <f>Exchanges!D2724</f>
        <v>soil</v>
      </c>
      <c r="D2720" s="1" t="str">
        <f>Exchanges!E2724</f>
        <v>industrial</v>
      </c>
      <c r="E2720" s="1" t="str">
        <f>Exchanges!F2724</f>
        <v>9c706cff-cb82-4207-a589-95896e04dc08</v>
      </c>
      <c r="F2720" s="1" t="str">
        <f>Exchanges!G2724</f>
        <v>Construction machinery manufacturing</v>
      </c>
      <c r="G2720" s="1">
        <f>Exchanges!H2724</f>
        <v>333120</v>
      </c>
      <c r="H2720" s="1" t="str">
        <f>Exchanges!I2724</f>
        <v>US</v>
      </c>
      <c r="I2720" s="1">
        <f>Exchanges!J2724</f>
        <v>1.9525025233034496E-10</v>
      </c>
      <c r="J2720" s="1" t="str">
        <f>Exchanges!K2724</f>
        <v>kg</v>
      </c>
      <c r="K2720" s="1"/>
      <c r="L2720" s="1"/>
      <c r="M2720" s="1"/>
      <c r="N2720" s="1"/>
      <c r="O2720" s="1"/>
      <c r="P2720" s="86">
        <f>ROUND(Exchanges!Q2724,0)</f>
        <v>4</v>
      </c>
      <c r="Q2720" s="1">
        <f>Exchanges!R2724</f>
        <v>1</v>
      </c>
      <c r="R2720" s="1">
        <f>Exchanges!S2724</f>
        <v>1</v>
      </c>
      <c r="S2720" s="1">
        <f>Exchanges!T2724</f>
        <v>1</v>
      </c>
      <c r="T2720" s="1">
        <f>Exchanges!U2724</f>
        <v>5</v>
      </c>
      <c r="U2720" s="1">
        <f>Exchanges!V2724</f>
        <v>2013</v>
      </c>
      <c r="V2720" s="1" t="str">
        <f>Exchanges!W2724</f>
        <v>MANGANESE</v>
      </c>
      <c r="W2720" s="1" t="str">
        <f>Exchanges!X2724</f>
        <v>TRI</v>
      </c>
      <c r="X2720" s="1"/>
    </row>
    <row r="2721" spans="1:24" x14ac:dyDescent="0.15">
      <c r="A2721" s="1" t="str">
        <f>Exchanges!B2725</f>
        <v>copper</v>
      </c>
      <c r="B2721" s="1">
        <f>Exchanges!C2725</f>
        <v>7440508</v>
      </c>
      <c r="C2721" s="1" t="str">
        <f>Exchanges!D2725</f>
        <v>soil</v>
      </c>
      <c r="D2721" s="1" t="str">
        <f>Exchanges!E2725</f>
        <v>industrial</v>
      </c>
      <c r="E2721" s="1" t="str">
        <f>Exchanges!F2725</f>
        <v>0a5e8a67-f9ae-48b3-bfa7-e9d37c30a191</v>
      </c>
      <c r="F2721" s="1" t="str">
        <f>Exchanges!G2725</f>
        <v>Mining and oil and gas field machinery manufacturing</v>
      </c>
      <c r="G2721" s="1">
        <f>Exchanges!H2725</f>
        <v>333130</v>
      </c>
      <c r="H2721" s="1" t="str">
        <f>Exchanges!I2725</f>
        <v>US</v>
      </c>
      <c r="I2721" s="1">
        <f>Exchanges!J2725</f>
        <v>8.6208425720620835E-11</v>
      </c>
      <c r="J2721" s="1" t="str">
        <f>Exchanges!K2725</f>
        <v>kg</v>
      </c>
      <c r="K2721" s="1"/>
      <c r="L2721" s="1"/>
      <c r="M2721" s="1"/>
      <c r="N2721" s="1"/>
      <c r="O2721" s="1"/>
      <c r="P2721" s="86">
        <f>ROUND(Exchanges!Q2725,0)</f>
        <v>4</v>
      </c>
      <c r="Q2721" s="1">
        <f>Exchanges!R2725</f>
        <v>1</v>
      </c>
      <c r="R2721" s="1">
        <f>Exchanges!S2725</f>
        <v>1</v>
      </c>
      <c r="S2721" s="1">
        <f>Exchanges!T2725</f>
        <v>1</v>
      </c>
      <c r="T2721" s="1">
        <f>Exchanges!U2725</f>
        <v>5</v>
      </c>
      <c r="U2721" s="1">
        <f>Exchanges!V2725</f>
        <v>2013</v>
      </c>
      <c r="V2721" s="1" t="str">
        <f>Exchanges!W2725</f>
        <v>COPPER</v>
      </c>
      <c r="W2721" s="1" t="str">
        <f>Exchanges!X2725</f>
        <v>TRI</v>
      </c>
      <c r="X2721" s="1"/>
    </row>
    <row r="2722" spans="1:24" x14ac:dyDescent="0.15">
      <c r="A2722" s="1" t="str">
        <f>Exchanges!B2726</f>
        <v>chromium</v>
      </c>
      <c r="B2722" s="1">
        <f>Exchanges!C2726</f>
        <v>7440473</v>
      </c>
      <c r="C2722" s="1" t="str">
        <f>Exchanges!D2726</f>
        <v>soil</v>
      </c>
      <c r="D2722" s="1" t="str">
        <f>Exchanges!E2726</f>
        <v>industrial</v>
      </c>
      <c r="E2722" s="1" t="str">
        <f>Exchanges!F2726</f>
        <v>e65a9c58-21f1-48b6-b738-d05a8f10e5f3</v>
      </c>
      <c r="F2722" s="1" t="str">
        <f>Exchanges!G2726</f>
        <v>Mining and oil and gas field machinery manufacturing</v>
      </c>
      <c r="G2722" s="1">
        <f>Exchanges!H2726</f>
        <v>333130</v>
      </c>
      <c r="H2722" s="1" t="str">
        <f>Exchanges!I2726</f>
        <v>US</v>
      </c>
      <c r="I2722" s="1">
        <f>Exchanges!J2726</f>
        <v>1.5804878048780485E-10</v>
      </c>
      <c r="J2722" s="1" t="str">
        <f>Exchanges!K2726</f>
        <v>kg</v>
      </c>
      <c r="K2722" s="1"/>
      <c r="L2722" s="1"/>
      <c r="M2722" s="1"/>
      <c r="N2722" s="1"/>
      <c r="O2722" s="1"/>
      <c r="P2722" s="86">
        <f>ROUND(Exchanges!Q2726,0)</f>
        <v>4</v>
      </c>
      <c r="Q2722" s="1">
        <f>Exchanges!R2726</f>
        <v>1</v>
      </c>
      <c r="R2722" s="1">
        <f>Exchanges!S2726</f>
        <v>1</v>
      </c>
      <c r="S2722" s="1">
        <f>Exchanges!T2726</f>
        <v>1</v>
      </c>
      <c r="T2722" s="1">
        <f>Exchanges!U2726</f>
        <v>5</v>
      </c>
      <c r="U2722" s="1">
        <f>Exchanges!V2726</f>
        <v>2013</v>
      </c>
      <c r="V2722" s="1" t="str">
        <f>Exchanges!W2726</f>
        <v>CHROMIUM</v>
      </c>
      <c r="W2722" s="1" t="str">
        <f>Exchanges!X2726</f>
        <v>TRI</v>
      </c>
      <c r="X2722" s="1"/>
    </row>
    <row r="2723" spans="1:24" x14ac:dyDescent="0.15">
      <c r="A2723" s="1" t="str">
        <f>Exchanges!B2727</f>
        <v>nickel</v>
      </c>
      <c r="B2723" s="1">
        <f>Exchanges!C2727</f>
        <v>7440020</v>
      </c>
      <c r="C2723" s="1" t="str">
        <f>Exchanges!D2727</f>
        <v>soil</v>
      </c>
      <c r="D2723" s="1" t="str">
        <f>Exchanges!E2727</f>
        <v>industrial</v>
      </c>
      <c r="E2723" s="1" t="str">
        <f>Exchanges!F2727</f>
        <v>a72a45ee-395a-4d25-b893-9d183e43e76e</v>
      </c>
      <c r="F2723" s="1" t="str">
        <f>Exchanges!G2727</f>
        <v>Mining and oil and gas field machinery manufacturing</v>
      </c>
      <c r="G2723" s="1">
        <f>Exchanges!H2727</f>
        <v>333130</v>
      </c>
      <c r="H2723" s="1" t="str">
        <f>Exchanges!I2727</f>
        <v>US</v>
      </c>
      <c r="I2723" s="1">
        <f>Exchanges!J2727</f>
        <v>1.5804878048780485E-10</v>
      </c>
      <c r="J2723" s="1" t="str">
        <f>Exchanges!K2727</f>
        <v>kg</v>
      </c>
      <c r="K2723" s="1"/>
      <c r="L2723" s="1"/>
      <c r="M2723" s="1"/>
      <c r="N2723" s="1"/>
      <c r="O2723" s="1"/>
      <c r="P2723" s="86">
        <f>ROUND(Exchanges!Q2727,0)</f>
        <v>4</v>
      </c>
      <c r="Q2723" s="1">
        <f>Exchanges!R2727</f>
        <v>1</v>
      </c>
      <c r="R2723" s="1">
        <f>Exchanges!S2727</f>
        <v>1</v>
      </c>
      <c r="S2723" s="1">
        <f>Exchanges!T2727</f>
        <v>1</v>
      </c>
      <c r="T2723" s="1">
        <f>Exchanges!U2727</f>
        <v>5</v>
      </c>
      <c r="U2723" s="1">
        <f>Exchanges!V2727</f>
        <v>2013</v>
      </c>
      <c r="V2723" s="1" t="str">
        <f>Exchanges!W2727</f>
        <v>NICKEL</v>
      </c>
      <c r="W2723" s="1" t="str">
        <f>Exchanges!X2727</f>
        <v>TRI</v>
      </c>
      <c r="X2723" s="1"/>
    </row>
    <row r="2724" spans="1:24" x14ac:dyDescent="0.15">
      <c r="A2724" s="1" t="str">
        <f>Exchanges!B2728</f>
        <v>manganese</v>
      </c>
      <c r="B2724" s="1">
        <f>Exchanges!C2728</f>
        <v>7439965</v>
      </c>
      <c r="C2724" s="1" t="str">
        <f>Exchanges!D2728</f>
        <v>soil</v>
      </c>
      <c r="D2724" s="1" t="str">
        <f>Exchanges!E2728</f>
        <v>industrial</v>
      </c>
      <c r="E2724" s="1" t="str">
        <f>Exchanges!F2728</f>
        <v>9c706cff-cb82-4207-a589-95896e04dc08</v>
      </c>
      <c r="F2724" s="1" t="str">
        <f>Exchanges!G2728</f>
        <v>Mining and oil and gas field machinery manufacturing</v>
      </c>
      <c r="G2724" s="1">
        <f>Exchanges!H2728</f>
        <v>333130</v>
      </c>
      <c r="H2724" s="1" t="str">
        <f>Exchanges!I2728</f>
        <v>US</v>
      </c>
      <c r="I2724" s="1">
        <f>Exchanges!J2728</f>
        <v>1.0201330376940134E-9</v>
      </c>
      <c r="J2724" s="1" t="str">
        <f>Exchanges!K2728</f>
        <v>kg</v>
      </c>
      <c r="K2724" s="1"/>
      <c r="L2724" s="1"/>
      <c r="M2724" s="1"/>
      <c r="N2724" s="1"/>
      <c r="O2724" s="1"/>
      <c r="P2724" s="86">
        <f>ROUND(Exchanges!Q2728,0)</f>
        <v>4</v>
      </c>
      <c r="Q2724" s="1">
        <f>Exchanges!R2728</f>
        <v>1</v>
      </c>
      <c r="R2724" s="1">
        <f>Exchanges!S2728</f>
        <v>1</v>
      </c>
      <c r="S2724" s="1">
        <f>Exchanges!T2728</f>
        <v>1</v>
      </c>
      <c r="T2724" s="1">
        <f>Exchanges!U2728</f>
        <v>5</v>
      </c>
      <c r="U2724" s="1">
        <f>Exchanges!V2728</f>
        <v>2013</v>
      </c>
      <c r="V2724" s="1" t="str">
        <f>Exchanges!W2728</f>
        <v>MANGANESE</v>
      </c>
      <c r="W2724" s="1" t="str">
        <f>Exchanges!X2728</f>
        <v>TRI</v>
      </c>
      <c r="X2724" s="1"/>
    </row>
    <row r="2725" spans="1:24" x14ac:dyDescent="0.15">
      <c r="A2725" s="1" t="str">
        <f>Exchanges!B2729</f>
        <v>Phthalate, dioctyl-</v>
      </c>
      <c r="B2725" s="1">
        <f>Exchanges!C2729</f>
        <v>117817</v>
      </c>
      <c r="C2725" s="1" t="str">
        <f>Exchanges!D2729</f>
        <v>soil</v>
      </c>
      <c r="D2725" s="1" t="str">
        <f>Exchanges!E2729</f>
        <v>unspecified</v>
      </c>
      <c r="E2725" s="1" t="str">
        <f>Exchanges!F2729</f>
        <v>33627930-39d7-4725-b4b6-692386617808</v>
      </c>
      <c r="F2725" s="1" t="str">
        <f>Exchanges!G2729</f>
        <v>Mining and oil and gas field machinery manufacturing</v>
      </c>
      <c r="G2725" s="1">
        <f>Exchanges!H2729</f>
        <v>333130</v>
      </c>
      <c r="H2725" s="1" t="str">
        <f>Exchanges!I2729</f>
        <v>US</v>
      </c>
      <c r="I2725" s="1">
        <f>Exchanges!J2729</f>
        <v>1.8588418802660752E-7</v>
      </c>
      <c r="J2725" s="1" t="str">
        <f>Exchanges!K2729</f>
        <v>kg</v>
      </c>
      <c r="K2725" s="1"/>
      <c r="L2725" s="1"/>
      <c r="M2725" s="1"/>
      <c r="N2725" s="1"/>
      <c r="O2725" s="1"/>
      <c r="P2725" s="86">
        <f>ROUND(Exchanges!Q2729,0)</f>
        <v>4</v>
      </c>
      <c r="Q2725" s="1">
        <f>Exchanges!R2729</f>
        <v>1</v>
      </c>
      <c r="R2725" s="1">
        <f>Exchanges!S2729</f>
        <v>1</v>
      </c>
      <c r="S2725" s="1">
        <f>Exchanges!T2729</f>
        <v>1</v>
      </c>
      <c r="T2725" s="1">
        <f>Exchanges!U2729</f>
        <v>5</v>
      </c>
      <c r="U2725" s="1">
        <f>Exchanges!V2729</f>
        <v>2013</v>
      </c>
      <c r="V2725" s="1" t="str">
        <f>Exchanges!W2729</f>
        <v>DI(2-ETHYLHEXYL) PHTHALATE</v>
      </c>
      <c r="W2725" s="1" t="str">
        <f>Exchanges!X2729</f>
        <v>TRI</v>
      </c>
      <c r="X2725" s="1"/>
    </row>
    <row r="2726" spans="1:24" x14ac:dyDescent="0.15">
      <c r="A2726" s="1" t="str">
        <f>Exchanges!B2730</f>
        <v>Ethylene glycol</v>
      </c>
      <c r="B2726" s="1">
        <f>Exchanges!C2730</f>
        <v>107211</v>
      </c>
      <c r="C2726" s="1" t="str">
        <f>Exchanges!D2730</f>
        <v>soil</v>
      </c>
      <c r="D2726" s="1" t="str">
        <f>Exchanges!E2730</f>
        <v>unspecified</v>
      </c>
      <c r="E2726" s="1" t="str">
        <f>Exchanges!F2730</f>
        <v>6b3eef74-d2b3-4925-85f7-b56ec21ce36a</v>
      </c>
      <c r="F2726" s="1" t="str">
        <f>Exchanges!G2730</f>
        <v>Mining and oil and gas field machinery manufacturing</v>
      </c>
      <c r="G2726" s="1">
        <f>Exchanges!H2730</f>
        <v>333130</v>
      </c>
      <c r="H2726" s="1" t="str">
        <f>Exchanges!I2730</f>
        <v>US</v>
      </c>
      <c r="I2726" s="1">
        <f>Exchanges!J2730</f>
        <v>9.2199911308203989E-7</v>
      </c>
      <c r="J2726" s="1" t="str">
        <f>Exchanges!K2730</f>
        <v>kg</v>
      </c>
      <c r="K2726" s="1"/>
      <c r="L2726" s="1"/>
      <c r="M2726" s="1"/>
      <c r="N2726" s="1"/>
      <c r="O2726" s="1"/>
      <c r="P2726" s="86">
        <f>ROUND(Exchanges!Q2730,0)</f>
        <v>5</v>
      </c>
      <c r="Q2726" s="1">
        <f>Exchanges!R2730</f>
        <v>1</v>
      </c>
      <c r="R2726" s="1">
        <f>Exchanges!S2730</f>
        <v>1</v>
      </c>
      <c r="S2726" s="1">
        <f>Exchanges!T2730</f>
        <v>1</v>
      </c>
      <c r="T2726" s="1">
        <f>Exchanges!U2730</f>
        <v>5</v>
      </c>
      <c r="U2726" s="1">
        <f>Exchanges!V2730</f>
        <v>2013</v>
      </c>
      <c r="V2726" s="1" t="str">
        <f>Exchanges!W2730</f>
        <v>ETHYLENE GLYCOL</v>
      </c>
      <c r="W2726" s="1" t="str">
        <f>Exchanges!X2730</f>
        <v>TRI</v>
      </c>
      <c r="X2726" s="1"/>
    </row>
    <row r="2727" spans="1:24" x14ac:dyDescent="0.15">
      <c r="A2727" s="1" t="str">
        <f>Exchanges!B2731</f>
        <v>ALUMINUM OXIDE</v>
      </c>
      <c r="B2727" s="1">
        <f>Exchanges!C2731</f>
        <v>1344281</v>
      </c>
      <c r="C2727" s="1" t="str">
        <f>Exchanges!D2731</f>
        <v>soil</v>
      </c>
      <c r="D2727" s="1" t="str">
        <f>Exchanges!E2731</f>
        <v>unspecified</v>
      </c>
      <c r="E2727" s="1" t="str">
        <f>Exchanges!F2731</f>
        <v>8622859c-f1d0-3721-8cbd-1b895677ce22</v>
      </c>
      <c r="F2727" s="1" t="str">
        <f>Exchanges!G2731</f>
        <v>Mining and oil and gas field machinery manufacturing</v>
      </c>
      <c r="G2727" s="1">
        <f>Exchanges!H2731</f>
        <v>333130</v>
      </c>
      <c r="H2727" s="1" t="str">
        <f>Exchanges!I2731</f>
        <v>US</v>
      </c>
      <c r="I2727" s="1">
        <f>Exchanges!J2731</f>
        <v>2.7747877250554323E-6</v>
      </c>
      <c r="J2727" s="1" t="str">
        <f>Exchanges!K2731</f>
        <v>kg</v>
      </c>
      <c r="K2727" s="1"/>
      <c r="L2727" s="1"/>
      <c r="M2727" s="1"/>
      <c r="N2727" s="1"/>
      <c r="O2727" s="1"/>
      <c r="P2727" s="86">
        <f>ROUND(Exchanges!Q2731,0)</f>
        <v>5</v>
      </c>
      <c r="Q2727" s="1">
        <f>Exchanges!R2731</f>
        <v>1</v>
      </c>
      <c r="R2727" s="1">
        <f>Exchanges!S2731</f>
        <v>1</v>
      </c>
      <c r="S2727" s="1">
        <f>Exchanges!T2731</f>
        <v>1</v>
      </c>
      <c r="T2727" s="1">
        <f>Exchanges!U2731</f>
        <v>5</v>
      </c>
      <c r="U2727" s="1">
        <f>Exchanges!V2731</f>
        <v>2013</v>
      </c>
      <c r="V2727" s="1" t="str">
        <f>Exchanges!W2731</f>
        <v>ALUMINUM OXIDE (FIBROUS FORMS)</v>
      </c>
      <c r="W2727" s="1" t="str">
        <f>Exchanges!X2731</f>
        <v>TRI</v>
      </c>
      <c r="X2727" s="1"/>
    </row>
    <row r="2728" spans="1:24" x14ac:dyDescent="0.15">
      <c r="A2728" s="1" t="str">
        <f>Exchanges!B2732</f>
        <v>lead</v>
      </c>
      <c r="B2728" s="1">
        <f>Exchanges!C2732</f>
        <v>7439921</v>
      </c>
      <c r="C2728" s="1" t="str">
        <f>Exchanges!D2732</f>
        <v>soil</v>
      </c>
      <c r="D2728" s="1" t="str">
        <f>Exchanges!E2732</f>
        <v>industrial</v>
      </c>
      <c r="E2728" s="1" t="str">
        <f>Exchanges!F2732</f>
        <v>67652827-017f-4856-8d0a-c97bac4c6562</v>
      </c>
      <c r="F2728" s="1" t="str">
        <f>Exchanges!G2732</f>
        <v>Optical instrument and lens manufacturing</v>
      </c>
      <c r="G2728" s="1">
        <f>Exchanges!H2732</f>
        <v>333314</v>
      </c>
      <c r="H2728" s="1" t="str">
        <f>Exchanges!I2732</f>
        <v>US</v>
      </c>
      <c r="I2728" s="1">
        <f>Exchanges!J2732</f>
        <v>1.6990089738587594E-9</v>
      </c>
      <c r="J2728" s="1" t="str">
        <f>Exchanges!K2732</f>
        <v>kg</v>
      </c>
      <c r="K2728" s="1"/>
      <c r="L2728" s="1"/>
      <c r="M2728" s="1"/>
      <c r="N2728" s="1"/>
      <c r="O2728" s="1"/>
      <c r="P2728" s="86">
        <f>ROUND(Exchanges!Q2732,0)</f>
        <v>3</v>
      </c>
      <c r="Q2728" s="1">
        <f>Exchanges!R2732</f>
        <v>1</v>
      </c>
      <c r="R2728" s="1">
        <f>Exchanges!S2732</f>
        <v>1</v>
      </c>
      <c r="S2728" s="1">
        <f>Exchanges!T2732</f>
        <v>1</v>
      </c>
      <c r="T2728" s="1">
        <f>Exchanges!U2732</f>
        <v>5</v>
      </c>
      <c r="U2728" s="1">
        <f>Exchanges!V2732</f>
        <v>2013</v>
      </c>
      <c r="V2728" s="1" t="str">
        <f>Exchanges!W2732</f>
        <v>LEAD</v>
      </c>
      <c r="W2728" s="1" t="str">
        <f>Exchanges!X2732</f>
        <v>TRI</v>
      </c>
      <c r="X2728" s="1"/>
    </row>
    <row r="2729" spans="1:24" x14ac:dyDescent="0.15">
      <c r="A2729" s="1" t="str">
        <f>Exchanges!B2733</f>
        <v>chromium</v>
      </c>
      <c r="B2729" s="1">
        <f>Exchanges!C2733</f>
        <v>7440473</v>
      </c>
      <c r="C2729" s="1" t="str">
        <f>Exchanges!D2733</f>
        <v>soil</v>
      </c>
      <c r="D2729" s="1" t="str">
        <f>Exchanges!E2733</f>
        <v>industrial</v>
      </c>
      <c r="E2729" s="1" t="str">
        <f>Exchanges!F2733</f>
        <v>e65a9c58-21f1-48b6-b738-d05a8f10e5f3</v>
      </c>
      <c r="F2729" s="1" t="str">
        <f>Exchanges!G2733</f>
        <v>Heating equipment (except warm air furnaces) manufacturing</v>
      </c>
      <c r="G2729" s="1">
        <f>Exchanges!H2733</f>
        <v>333414</v>
      </c>
      <c r="H2729" s="1" t="str">
        <f>Exchanges!I2733</f>
        <v>US</v>
      </c>
      <c r="I2729" s="1">
        <f>Exchanges!J2733</f>
        <v>4.6946801904367623E-10</v>
      </c>
      <c r="J2729" s="1" t="str">
        <f>Exchanges!K2733</f>
        <v>kg</v>
      </c>
      <c r="K2729" s="1"/>
      <c r="L2729" s="1"/>
      <c r="M2729" s="1"/>
      <c r="N2729" s="1"/>
      <c r="O2729" s="1"/>
      <c r="P2729" s="86">
        <f>ROUND(Exchanges!Q2733,0)</f>
        <v>4</v>
      </c>
      <c r="Q2729" s="1">
        <f>Exchanges!R2733</f>
        <v>1</v>
      </c>
      <c r="R2729" s="1">
        <f>Exchanges!S2733</f>
        <v>1</v>
      </c>
      <c r="S2729" s="1">
        <f>Exchanges!T2733</f>
        <v>1</v>
      </c>
      <c r="T2729" s="1">
        <f>Exchanges!U2733</f>
        <v>5</v>
      </c>
      <c r="U2729" s="1">
        <f>Exchanges!V2733</f>
        <v>2013</v>
      </c>
      <c r="V2729" s="1" t="str">
        <f>Exchanges!W2733</f>
        <v>CHROMIUM</v>
      </c>
      <c r="W2729" s="1" t="str">
        <f>Exchanges!X2733</f>
        <v>TRI</v>
      </c>
      <c r="X2729" s="1"/>
    </row>
    <row r="2730" spans="1:24" x14ac:dyDescent="0.15">
      <c r="A2730" s="1" t="str">
        <f>Exchanges!B2734</f>
        <v>copper</v>
      </c>
      <c r="B2730" s="1">
        <f>Exchanges!C2734</f>
        <v>7440508</v>
      </c>
      <c r="C2730" s="1" t="str">
        <f>Exchanges!D2734</f>
        <v>soil</v>
      </c>
      <c r="D2730" s="1" t="str">
        <f>Exchanges!E2734</f>
        <v>industrial</v>
      </c>
      <c r="E2730" s="1" t="str">
        <f>Exchanges!F2734</f>
        <v>0a5e8a67-f9ae-48b3-bfa7-e9d37c30a191</v>
      </c>
      <c r="F2730" s="1" t="str">
        <f>Exchanges!G2734</f>
        <v>Heating equipment (except warm air furnaces) manufacturing</v>
      </c>
      <c r="G2730" s="1">
        <f>Exchanges!H2734</f>
        <v>333414</v>
      </c>
      <c r="H2730" s="1" t="str">
        <f>Exchanges!I2734</f>
        <v>US</v>
      </c>
      <c r="I2730" s="1">
        <f>Exchanges!J2734</f>
        <v>4.6946801904367623E-10</v>
      </c>
      <c r="J2730" s="1" t="str">
        <f>Exchanges!K2734</f>
        <v>kg</v>
      </c>
      <c r="K2730" s="1"/>
      <c r="L2730" s="1"/>
      <c r="M2730" s="1"/>
      <c r="N2730" s="1"/>
      <c r="O2730" s="1"/>
      <c r="P2730" s="86">
        <f>ROUND(Exchanges!Q2734,0)</f>
        <v>4</v>
      </c>
      <c r="Q2730" s="1">
        <f>Exchanges!R2734</f>
        <v>1</v>
      </c>
      <c r="R2730" s="1">
        <f>Exchanges!S2734</f>
        <v>1</v>
      </c>
      <c r="S2730" s="1">
        <f>Exchanges!T2734</f>
        <v>1</v>
      </c>
      <c r="T2730" s="1">
        <f>Exchanges!U2734</f>
        <v>5</v>
      </c>
      <c r="U2730" s="1">
        <f>Exchanges!V2734</f>
        <v>2013</v>
      </c>
      <c r="V2730" s="1" t="str">
        <f>Exchanges!W2734</f>
        <v>COPPER</v>
      </c>
      <c r="W2730" s="1" t="str">
        <f>Exchanges!X2734</f>
        <v>TRI</v>
      </c>
      <c r="X2730" s="1"/>
    </row>
    <row r="2731" spans="1:24" x14ac:dyDescent="0.15">
      <c r="A2731" s="1" t="str">
        <f>Exchanges!B2735</f>
        <v>2,4/2,6-toluenediisocyanate (mixture)</v>
      </c>
      <c r="B2731" s="1">
        <f>Exchanges!C2735</f>
        <v>26471625</v>
      </c>
      <c r="C2731" s="1" t="str">
        <f>Exchanges!D2735</f>
        <v>soil</v>
      </c>
      <c r="D2731" s="1" t="str">
        <f>Exchanges!E2735</f>
        <v>unspecified</v>
      </c>
      <c r="E2731" s="1" t="str">
        <f>Exchanges!F2735</f>
        <v>62f76f7b-bfdf-43f9-82b2-0ea9d3c80f8c</v>
      </c>
      <c r="F2731" s="1" t="str">
        <f>Exchanges!G2735</f>
        <v>Heating equipment (except warm air furnaces) manufacturing</v>
      </c>
      <c r="G2731" s="1">
        <f>Exchanges!H2735</f>
        <v>333414</v>
      </c>
      <c r="H2731" s="1" t="str">
        <f>Exchanges!I2735</f>
        <v>US</v>
      </c>
      <c r="I2731" s="1">
        <f>Exchanges!J2735</f>
        <v>4.6946801904367623E-10</v>
      </c>
      <c r="J2731" s="1" t="str">
        <f>Exchanges!K2735</f>
        <v>kg</v>
      </c>
      <c r="K2731" s="1"/>
      <c r="L2731" s="1"/>
      <c r="M2731" s="1"/>
      <c r="N2731" s="1"/>
      <c r="O2731" s="1"/>
      <c r="P2731" s="86">
        <f>ROUND(Exchanges!Q2735,0)</f>
        <v>4</v>
      </c>
      <c r="Q2731" s="1">
        <f>Exchanges!R2735</f>
        <v>1</v>
      </c>
      <c r="R2731" s="1">
        <f>Exchanges!S2735</f>
        <v>1</v>
      </c>
      <c r="S2731" s="1">
        <f>Exchanges!T2735</f>
        <v>1</v>
      </c>
      <c r="T2731" s="1">
        <f>Exchanges!U2735</f>
        <v>5</v>
      </c>
      <c r="U2731" s="1">
        <f>Exchanges!V2735</f>
        <v>2013</v>
      </c>
      <c r="V2731" s="1" t="str">
        <f>Exchanges!W2735</f>
        <v>DIISOCYANATES</v>
      </c>
      <c r="W2731" s="1" t="str">
        <f>Exchanges!X2735</f>
        <v>TRI</v>
      </c>
      <c r="X2731" s="1"/>
    </row>
    <row r="2732" spans="1:24" x14ac:dyDescent="0.15">
      <c r="A2732" s="1" t="str">
        <f>Exchanges!B2736</f>
        <v>manganese</v>
      </c>
      <c r="B2732" s="1">
        <f>Exchanges!C2736</f>
        <v>7439965</v>
      </c>
      <c r="C2732" s="1" t="str">
        <f>Exchanges!D2736</f>
        <v>soil</v>
      </c>
      <c r="D2732" s="1" t="str">
        <f>Exchanges!E2736</f>
        <v>industrial</v>
      </c>
      <c r="E2732" s="1" t="str">
        <f>Exchanges!F2736</f>
        <v>9c706cff-cb82-4207-a589-95896e04dc08</v>
      </c>
      <c r="F2732" s="1" t="str">
        <f>Exchanges!G2736</f>
        <v>Heating equipment (except warm air furnaces) manufacturing</v>
      </c>
      <c r="G2732" s="1">
        <f>Exchanges!H2736</f>
        <v>333414</v>
      </c>
      <c r="H2732" s="1" t="str">
        <f>Exchanges!I2736</f>
        <v>US</v>
      </c>
      <c r="I2732" s="1">
        <f>Exchanges!J2736</f>
        <v>4.6946801904367623E-10</v>
      </c>
      <c r="J2732" s="1" t="str">
        <f>Exchanges!K2736</f>
        <v>kg</v>
      </c>
      <c r="K2732" s="1"/>
      <c r="L2732" s="1"/>
      <c r="M2732" s="1"/>
      <c r="N2732" s="1"/>
      <c r="O2732" s="1"/>
      <c r="P2732" s="86">
        <f>ROUND(Exchanges!Q2736,0)</f>
        <v>4</v>
      </c>
      <c r="Q2732" s="1">
        <f>Exchanges!R2736</f>
        <v>1</v>
      </c>
      <c r="R2732" s="1">
        <f>Exchanges!S2736</f>
        <v>1</v>
      </c>
      <c r="S2732" s="1">
        <f>Exchanges!T2736</f>
        <v>1</v>
      </c>
      <c r="T2732" s="1">
        <f>Exchanges!U2736</f>
        <v>5</v>
      </c>
      <c r="U2732" s="1">
        <f>Exchanges!V2736</f>
        <v>2013</v>
      </c>
      <c r="V2732" s="1" t="str">
        <f>Exchanges!W2736</f>
        <v>MANGANESE</v>
      </c>
      <c r="W2732" s="1" t="str">
        <f>Exchanges!X2736</f>
        <v>TRI</v>
      </c>
      <c r="X2732" s="1"/>
    </row>
    <row r="2733" spans="1:24" x14ac:dyDescent="0.15">
      <c r="A2733" s="1" t="str">
        <f>Exchanges!B2737</f>
        <v>nickel</v>
      </c>
      <c r="B2733" s="1">
        <f>Exchanges!C2737</f>
        <v>7440020</v>
      </c>
      <c r="C2733" s="1" t="str">
        <f>Exchanges!D2737</f>
        <v>soil</v>
      </c>
      <c r="D2733" s="1" t="str">
        <f>Exchanges!E2737</f>
        <v>industrial</v>
      </c>
      <c r="E2733" s="1" t="str">
        <f>Exchanges!F2737</f>
        <v>a72a45ee-395a-4d25-b893-9d183e43e76e</v>
      </c>
      <c r="F2733" s="1" t="str">
        <f>Exchanges!G2737</f>
        <v>Heating equipment (except warm air furnaces) manufacturing</v>
      </c>
      <c r="G2733" s="1">
        <f>Exchanges!H2737</f>
        <v>333414</v>
      </c>
      <c r="H2733" s="1" t="str">
        <f>Exchanges!I2737</f>
        <v>US</v>
      </c>
      <c r="I2733" s="1">
        <f>Exchanges!J2737</f>
        <v>4.6946801904367623E-10</v>
      </c>
      <c r="J2733" s="1" t="str">
        <f>Exchanges!K2737</f>
        <v>kg</v>
      </c>
      <c r="K2733" s="1"/>
      <c r="L2733" s="1"/>
      <c r="M2733" s="1"/>
      <c r="N2733" s="1"/>
      <c r="O2733" s="1"/>
      <c r="P2733" s="86">
        <f>ROUND(Exchanges!Q2737,0)</f>
        <v>4</v>
      </c>
      <c r="Q2733" s="1">
        <f>Exchanges!R2737</f>
        <v>1</v>
      </c>
      <c r="R2733" s="1">
        <f>Exchanges!S2737</f>
        <v>1</v>
      </c>
      <c r="S2733" s="1">
        <f>Exchanges!T2737</f>
        <v>1</v>
      </c>
      <c r="T2733" s="1">
        <f>Exchanges!U2737</f>
        <v>5</v>
      </c>
      <c r="U2733" s="1">
        <f>Exchanges!V2737</f>
        <v>2013</v>
      </c>
      <c r="V2733" s="1" t="str">
        <f>Exchanges!W2737</f>
        <v>NICKEL</v>
      </c>
      <c r="W2733" s="1" t="str">
        <f>Exchanges!X2737</f>
        <v>TRI</v>
      </c>
      <c r="X2733" s="1"/>
    </row>
    <row r="2734" spans="1:24" x14ac:dyDescent="0.15">
      <c r="A2734" s="1" t="str">
        <f>Exchanges!B2738</f>
        <v>manganese</v>
      </c>
      <c r="B2734" s="1">
        <f>Exchanges!C2738</f>
        <v>7439965</v>
      </c>
      <c r="C2734" s="1" t="str">
        <f>Exchanges!D2738</f>
        <v>soil</v>
      </c>
      <c r="D2734" s="1" t="str">
        <f>Exchanges!E2738</f>
        <v>industrial</v>
      </c>
      <c r="E2734" s="1" t="str">
        <f>Exchanges!F2738</f>
        <v>9c706cff-cb82-4207-a589-95896e04dc08</v>
      </c>
      <c r="F2734" s="1" t="str">
        <f>Exchanges!G2738</f>
        <v>Air conditioning, refrigeration, and warm air heating equipment manufacturing</v>
      </c>
      <c r="G2734" s="1">
        <f>Exchanges!H2738</f>
        <v>333415</v>
      </c>
      <c r="H2734" s="1" t="str">
        <f>Exchanges!I2738</f>
        <v>US</v>
      </c>
      <c r="I2734" s="1">
        <f>Exchanges!J2738</f>
        <v>1.4253841561135027E-10</v>
      </c>
      <c r="J2734" s="1" t="str">
        <f>Exchanges!K2738</f>
        <v>kg</v>
      </c>
      <c r="K2734" s="1"/>
      <c r="L2734" s="1"/>
      <c r="M2734" s="1"/>
      <c r="N2734" s="1"/>
      <c r="O2734" s="1"/>
      <c r="P2734" s="86">
        <f>ROUND(Exchanges!Q2738,0)</f>
        <v>4</v>
      </c>
      <c r="Q2734" s="1">
        <f>Exchanges!R2738</f>
        <v>1</v>
      </c>
      <c r="R2734" s="1">
        <f>Exchanges!S2738</f>
        <v>1</v>
      </c>
      <c r="S2734" s="1">
        <f>Exchanges!T2738</f>
        <v>1</v>
      </c>
      <c r="T2734" s="1">
        <f>Exchanges!U2738</f>
        <v>5</v>
      </c>
      <c r="U2734" s="1">
        <f>Exchanges!V2738</f>
        <v>2013</v>
      </c>
      <c r="V2734" s="1" t="str">
        <f>Exchanges!W2738</f>
        <v>MANGANESE</v>
      </c>
      <c r="W2734" s="1" t="str">
        <f>Exchanges!X2738</f>
        <v>TRI</v>
      </c>
      <c r="X2734" s="1"/>
    </row>
    <row r="2735" spans="1:24" x14ac:dyDescent="0.15">
      <c r="A2735" s="1" t="str">
        <f>Exchanges!B2739</f>
        <v>nickel</v>
      </c>
      <c r="B2735" s="1">
        <f>Exchanges!C2739</f>
        <v>7440020</v>
      </c>
      <c r="C2735" s="1" t="str">
        <f>Exchanges!D2739</f>
        <v>soil</v>
      </c>
      <c r="D2735" s="1" t="str">
        <f>Exchanges!E2739</f>
        <v>industrial</v>
      </c>
      <c r="E2735" s="1" t="str">
        <f>Exchanges!F2739</f>
        <v>a72a45ee-395a-4d25-b893-9d183e43e76e</v>
      </c>
      <c r="F2735" s="1" t="str">
        <f>Exchanges!G2739</f>
        <v>Air conditioning, refrigeration, and warm air heating equipment manufacturing</v>
      </c>
      <c r="G2735" s="1">
        <f>Exchanges!H2739</f>
        <v>333415</v>
      </c>
      <c r="H2735" s="1" t="str">
        <f>Exchanges!I2739</f>
        <v>US</v>
      </c>
      <c r="I2735" s="1">
        <f>Exchanges!J2739</f>
        <v>7.8396128586242656E-10</v>
      </c>
      <c r="J2735" s="1" t="str">
        <f>Exchanges!K2739</f>
        <v>kg</v>
      </c>
      <c r="K2735" s="1"/>
      <c r="L2735" s="1"/>
      <c r="M2735" s="1"/>
      <c r="N2735" s="1"/>
      <c r="O2735" s="1"/>
      <c r="P2735" s="86">
        <f>ROUND(Exchanges!Q2739,0)</f>
        <v>4</v>
      </c>
      <c r="Q2735" s="1">
        <f>Exchanges!R2739</f>
        <v>1</v>
      </c>
      <c r="R2735" s="1">
        <f>Exchanges!S2739</f>
        <v>1</v>
      </c>
      <c r="S2735" s="1">
        <f>Exchanges!T2739</f>
        <v>1</v>
      </c>
      <c r="T2735" s="1">
        <f>Exchanges!U2739</f>
        <v>5</v>
      </c>
      <c r="U2735" s="1">
        <f>Exchanges!V2739</f>
        <v>2013</v>
      </c>
      <c r="V2735" s="1" t="str">
        <f>Exchanges!W2739</f>
        <v>NICKEL</v>
      </c>
      <c r="W2735" s="1" t="str">
        <f>Exchanges!X2739</f>
        <v>TRI</v>
      </c>
      <c r="X2735" s="1"/>
    </row>
    <row r="2736" spans="1:24" x14ac:dyDescent="0.15">
      <c r="A2736" s="1" t="str">
        <f>Exchanges!B2740</f>
        <v>copper</v>
      </c>
      <c r="B2736" s="1">
        <f>Exchanges!C2740</f>
        <v>7440508</v>
      </c>
      <c r="C2736" s="1" t="str">
        <f>Exchanges!D2740</f>
        <v>soil</v>
      </c>
      <c r="D2736" s="1" t="str">
        <f>Exchanges!E2740</f>
        <v>industrial</v>
      </c>
      <c r="E2736" s="1" t="str">
        <f>Exchanges!F2740</f>
        <v>0a5e8a67-f9ae-48b3-bfa7-e9d37c30a191</v>
      </c>
      <c r="F2736" s="1" t="str">
        <f>Exchanges!G2740</f>
        <v>Air conditioning, refrigeration, and warm air heating equipment manufacturing</v>
      </c>
      <c r="G2736" s="1">
        <f>Exchanges!H2740</f>
        <v>333415</v>
      </c>
      <c r="H2736" s="1" t="str">
        <f>Exchanges!I2740</f>
        <v>US</v>
      </c>
      <c r="I2736" s="1">
        <f>Exchanges!J2740</f>
        <v>3.1358451434497062E-9</v>
      </c>
      <c r="J2736" s="1" t="str">
        <f>Exchanges!K2740</f>
        <v>kg</v>
      </c>
      <c r="K2736" s="1"/>
      <c r="L2736" s="1"/>
      <c r="M2736" s="1"/>
      <c r="N2736" s="1"/>
      <c r="O2736" s="1"/>
      <c r="P2736" s="86">
        <f>ROUND(Exchanges!Q2740,0)</f>
        <v>4</v>
      </c>
      <c r="Q2736" s="1">
        <f>Exchanges!R2740</f>
        <v>1</v>
      </c>
      <c r="R2736" s="1">
        <f>Exchanges!S2740</f>
        <v>1</v>
      </c>
      <c r="S2736" s="1">
        <f>Exchanges!T2740</f>
        <v>1</v>
      </c>
      <c r="T2736" s="1">
        <f>Exchanges!U2740</f>
        <v>5</v>
      </c>
      <c r="U2736" s="1">
        <f>Exchanges!V2740</f>
        <v>2013</v>
      </c>
      <c r="V2736" s="1" t="str">
        <f>Exchanges!W2740</f>
        <v>COPPER</v>
      </c>
      <c r="W2736" s="1" t="str">
        <f>Exchanges!X2740</f>
        <v>TRI</v>
      </c>
      <c r="X2736" s="1"/>
    </row>
    <row r="2737" spans="1:24" x14ac:dyDescent="0.15">
      <c r="A2737" s="1" t="str">
        <f>Exchanges!B2741</f>
        <v>chromium</v>
      </c>
      <c r="B2737" s="1">
        <f>Exchanges!C2741</f>
        <v>7440473</v>
      </c>
      <c r="C2737" s="1" t="str">
        <f>Exchanges!D2741</f>
        <v>soil</v>
      </c>
      <c r="D2737" s="1" t="str">
        <f>Exchanges!E2741</f>
        <v>industrial</v>
      </c>
      <c r="E2737" s="1" t="str">
        <f>Exchanges!F2741</f>
        <v>e65a9c58-21f1-48b6-b738-d05a8f10e5f3</v>
      </c>
      <c r="F2737" s="1" t="str">
        <f>Exchanges!G2741</f>
        <v>Air conditioning, refrigeration, and warm air heating equipment manufacturing</v>
      </c>
      <c r="G2737" s="1">
        <f>Exchanges!H2741</f>
        <v>333415</v>
      </c>
      <c r="H2737" s="1" t="str">
        <f>Exchanges!I2741</f>
        <v>US</v>
      </c>
      <c r="I2737" s="1">
        <f>Exchanges!J2741</f>
        <v>3.7059988058951076E-9</v>
      </c>
      <c r="J2737" s="1" t="str">
        <f>Exchanges!K2741</f>
        <v>kg</v>
      </c>
      <c r="K2737" s="1"/>
      <c r="L2737" s="1"/>
      <c r="M2737" s="1"/>
      <c r="N2737" s="1"/>
      <c r="O2737" s="1"/>
      <c r="P2737" s="86">
        <f>ROUND(Exchanges!Q2741,0)</f>
        <v>4</v>
      </c>
      <c r="Q2737" s="1">
        <f>Exchanges!R2741</f>
        <v>1</v>
      </c>
      <c r="R2737" s="1">
        <f>Exchanges!S2741</f>
        <v>1</v>
      </c>
      <c r="S2737" s="1">
        <f>Exchanges!T2741</f>
        <v>1</v>
      </c>
      <c r="T2737" s="1">
        <f>Exchanges!U2741</f>
        <v>5</v>
      </c>
      <c r="U2737" s="1">
        <f>Exchanges!V2741</f>
        <v>2013</v>
      </c>
      <c r="V2737" s="1" t="str">
        <f>Exchanges!W2741</f>
        <v>CHROMIUM</v>
      </c>
      <c r="W2737" s="1" t="str">
        <f>Exchanges!X2741</f>
        <v>TRI</v>
      </c>
      <c r="X2737" s="1"/>
    </row>
    <row r="2738" spans="1:24" x14ac:dyDescent="0.15">
      <c r="A2738" s="1" t="str">
        <f>Exchanges!B2742</f>
        <v>Cobalt</v>
      </c>
      <c r="B2738" s="1">
        <f>Exchanges!C2742</f>
        <v>7440484</v>
      </c>
      <c r="C2738" s="1" t="str">
        <f>Exchanges!D2742</f>
        <v>soil</v>
      </c>
      <c r="D2738" s="1" t="str">
        <f>Exchanges!E2742</f>
        <v>unspecified</v>
      </c>
      <c r="E2738" s="1" t="str">
        <f>Exchanges!F2742</f>
        <v>12051b95-831a-49c0-9a70-fbc0e8fb9af9</v>
      </c>
      <c r="F2738" s="1" t="str">
        <f>Exchanges!G2742</f>
        <v>Turbine and turbine generator set units manufacturing</v>
      </c>
      <c r="G2738" s="1">
        <f>Exchanges!H2742</f>
        <v>333611</v>
      </c>
      <c r="H2738" s="1" t="str">
        <f>Exchanges!I2742</f>
        <v>US</v>
      </c>
      <c r="I2738" s="1">
        <f>Exchanges!J2742</f>
        <v>1.5869017632241814E-10</v>
      </c>
      <c r="J2738" s="1" t="str">
        <f>Exchanges!K2742</f>
        <v>kg</v>
      </c>
      <c r="K2738" s="1"/>
      <c r="L2738" s="1"/>
      <c r="M2738" s="1"/>
      <c r="N2738" s="1"/>
      <c r="O2738" s="1"/>
      <c r="P2738" s="86">
        <f>ROUND(Exchanges!Q2742,0)</f>
        <v>4</v>
      </c>
      <c r="Q2738" s="1">
        <f>Exchanges!R2742</f>
        <v>1</v>
      </c>
      <c r="R2738" s="1">
        <f>Exchanges!S2742</f>
        <v>1</v>
      </c>
      <c r="S2738" s="1">
        <f>Exchanges!T2742</f>
        <v>1</v>
      </c>
      <c r="T2738" s="1">
        <f>Exchanges!U2742</f>
        <v>5</v>
      </c>
      <c r="U2738" s="1">
        <f>Exchanges!V2742</f>
        <v>2013</v>
      </c>
      <c r="V2738" s="1" t="str">
        <f>Exchanges!W2742</f>
        <v>COBALT</v>
      </c>
      <c r="W2738" s="1" t="str">
        <f>Exchanges!X2742</f>
        <v>TRI</v>
      </c>
      <c r="X2738" s="1"/>
    </row>
    <row r="2739" spans="1:24" x14ac:dyDescent="0.15">
      <c r="A2739" s="1" t="str">
        <f>Exchanges!B2743</f>
        <v>copper</v>
      </c>
      <c r="B2739" s="1">
        <f>Exchanges!C2743</f>
        <v>7440508</v>
      </c>
      <c r="C2739" s="1" t="str">
        <f>Exchanges!D2743</f>
        <v>soil</v>
      </c>
      <c r="D2739" s="1" t="str">
        <f>Exchanges!E2743</f>
        <v>industrial</v>
      </c>
      <c r="E2739" s="1" t="str">
        <f>Exchanges!F2743</f>
        <v>0a5e8a67-f9ae-48b3-bfa7-e9d37c30a191</v>
      </c>
      <c r="F2739" s="1" t="str">
        <f>Exchanges!G2743</f>
        <v>Turbine and turbine generator set units manufacturing</v>
      </c>
      <c r="G2739" s="1">
        <f>Exchanges!H2743</f>
        <v>333611</v>
      </c>
      <c r="H2739" s="1" t="str">
        <f>Exchanges!I2743</f>
        <v>US</v>
      </c>
      <c r="I2739" s="1">
        <f>Exchanges!J2743</f>
        <v>1.5869017632241814E-10</v>
      </c>
      <c r="J2739" s="1" t="str">
        <f>Exchanges!K2743</f>
        <v>kg</v>
      </c>
      <c r="K2739" s="1"/>
      <c r="L2739" s="1"/>
      <c r="M2739" s="1"/>
      <c r="N2739" s="1"/>
      <c r="O2739" s="1"/>
      <c r="P2739" s="86">
        <f>ROUND(Exchanges!Q2743,0)</f>
        <v>4</v>
      </c>
      <c r="Q2739" s="1">
        <f>Exchanges!R2743</f>
        <v>1</v>
      </c>
      <c r="R2739" s="1">
        <f>Exchanges!S2743</f>
        <v>1</v>
      </c>
      <c r="S2739" s="1">
        <f>Exchanges!T2743</f>
        <v>1</v>
      </c>
      <c r="T2739" s="1">
        <f>Exchanges!U2743</f>
        <v>5</v>
      </c>
      <c r="U2739" s="1">
        <f>Exchanges!V2743</f>
        <v>2013</v>
      </c>
      <c r="V2739" s="1" t="str">
        <f>Exchanges!W2743</f>
        <v>COPPER</v>
      </c>
      <c r="W2739" s="1" t="str">
        <f>Exchanges!X2743</f>
        <v>TRI</v>
      </c>
      <c r="X2739" s="1"/>
    </row>
    <row r="2740" spans="1:24" x14ac:dyDescent="0.15">
      <c r="A2740" s="1" t="str">
        <f>Exchanges!B2744</f>
        <v>manganese</v>
      </c>
      <c r="B2740" s="1">
        <f>Exchanges!C2744</f>
        <v>7439965</v>
      </c>
      <c r="C2740" s="1" t="str">
        <f>Exchanges!D2744</f>
        <v>soil</v>
      </c>
      <c r="D2740" s="1" t="str">
        <f>Exchanges!E2744</f>
        <v>industrial</v>
      </c>
      <c r="E2740" s="1" t="str">
        <f>Exchanges!F2744</f>
        <v>9c706cff-cb82-4207-a589-95896e04dc08</v>
      </c>
      <c r="F2740" s="1" t="str">
        <f>Exchanges!G2744</f>
        <v>Turbine and turbine generator set units manufacturing</v>
      </c>
      <c r="G2740" s="1">
        <f>Exchanges!H2744</f>
        <v>333611</v>
      </c>
      <c r="H2740" s="1" t="str">
        <f>Exchanges!I2744</f>
        <v>US</v>
      </c>
      <c r="I2740" s="1">
        <f>Exchanges!J2744</f>
        <v>1.5869017632241814E-10</v>
      </c>
      <c r="J2740" s="1" t="str">
        <f>Exchanges!K2744</f>
        <v>kg</v>
      </c>
      <c r="K2740" s="1"/>
      <c r="L2740" s="1"/>
      <c r="M2740" s="1"/>
      <c r="N2740" s="1"/>
      <c r="O2740" s="1"/>
      <c r="P2740" s="86">
        <f>ROUND(Exchanges!Q2744,0)</f>
        <v>4</v>
      </c>
      <c r="Q2740" s="1">
        <f>Exchanges!R2744</f>
        <v>1</v>
      </c>
      <c r="R2740" s="1">
        <f>Exchanges!S2744</f>
        <v>1</v>
      </c>
      <c r="S2740" s="1">
        <f>Exchanges!T2744</f>
        <v>1</v>
      </c>
      <c r="T2740" s="1">
        <f>Exchanges!U2744</f>
        <v>5</v>
      </c>
      <c r="U2740" s="1">
        <f>Exchanges!V2744</f>
        <v>2013</v>
      </c>
      <c r="V2740" s="1" t="str">
        <f>Exchanges!W2744</f>
        <v>MANGANESE</v>
      </c>
      <c r="W2740" s="1" t="str">
        <f>Exchanges!X2744</f>
        <v>TRI</v>
      </c>
      <c r="X2740" s="1"/>
    </row>
    <row r="2741" spans="1:24" x14ac:dyDescent="0.15">
      <c r="A2741" s="1" t="str">
        <f>Exchanges!B2745</f>
        <v>nickel</v>
      </c>
      <c r="B2741" s="1">
        <f>Exchanges!C2745</f>
        <v>7440020</v>
      </c>
      <c r="C2741" s="1" t="str">
        <f>Exchanges!D2745</f>
        <v>soil</v>
      </c>
      <c r="D2741" s="1" t="str">
        <f>Exchanges!E2745</f>
        <v>industrial</v>
      </c>
      <c r="E2741" s="1" t="str">
        <f>Exchanges!F2745</f>
        <v>a72a45ee-395a-4d25-b893-9d183e43e76e</v>
      </c>
      <c r="F2741" s="1" t="str">
        <f>Exchanges!G2745</f>
        <v>Turbine and turbine generator set units manufacturing</v>
      </c>
      <c r="G2741" s="1">
        <f>Exchanges!H2745</f>
        <v>333611</v>
      </c>
      <c r="H2741" s="1" t="str">
        <f>Exchanges!I2745</f>
        <v>US</v>
      </c>
      <c r="I2741" s="1">
        <f>Exchanges!J2745</f>
        <v>8.7850881612090686E-10</v>
      </c>
      <c r="J2741" s="1" t="str">
        <f>Exchanges!K2745</f>
        <v>kg</v>
      </c>
      <c r="K2741" s="1"/>
      <c r="L2741" s="1"/>
      <c r="M2741" s="1"/>
      <c r="N2741" s="1"/>
      <c r="O2741" s="1"/>
      <c r="P2741" s="86">
        <f>ROUND(Exchanges!Q2745,0)</f>
        <v>4</v>
      </c>
      <c r="Q2741" s="1">
        <f>Exchanges!R2745</f>
        <v>1</v>
      </c>
      <c r="R2741" s="1">
        <f>Exchanges!S2745</f>
        <v>1</v>
      </c>
      <c r="S2741" s="1">
        <f>Exchanges!T2745</f>
        <v>1</v>
      </c>
      <c r="T2741" s="1">
        <f>Exchanges!U2745</f>
        <v>5</v>
      </c>
      <c r="U2741" s="1">
        <f>Exchanges!V2745</f>
        <v>2013</v>
      </c>
      <c r="V2741" s="1" t="str">
        <f>Exchanges!W2745</f>
        <v>NICKEL</v>
      </c>
      <c r="W2741" s="1" t="str">
        <f>Exchanges!X2745</f>
        <v>TRI</v>
      </c>
      <c r="X2741" s="1"/>
    </row>
    <row r="2742" spans="1:24" x14ac:dyDescent="0.15">
      <c r="A2742" s="1" t="str">
        <f>Exchanges!B2746</f>
        <v>lead</v>
      </c>
      <c r="B2742" s="1">
        <f>Exchanges!C2746</f>
        <v>7439921</v>
      </c>
      <c r="C2742" s="1" t="str">
        <f>Exchanges!D2746</f>
        <v>soil</v>
      </c>
      <c r="D2742" s="1" t="str">
        <f>Exchanges!E2746</f>
        <v>industrial</v>
      </c>
      <c r="E2742" s="1" t="str">
        <f>Exchanges!F2746</f>
        <v>67652827-017f-4856-8d0a-c97bac4c6562</v>
      </c>
      <c r="F2742" s="1" t="str">
        <f>Exchanges!G2746</f>
        <v>Turbine and turbine generator set units manufacturing</v>
      </c>
      <c r="G2742" s="1">
        <f>Exchanges!H2746</f>
        <v>333611</v>
      </c>
      <c r="H2742" s="1" t="str">
        <f>Exchanges!I2746</f>
        <v>US</v>
      </c>
      <c r="I2742" s="1">
        <f>Exchanges!J2746</f>
        <v>1.2790428211586903E-8</v>
      </c>
      <c r="J2742" s="1" t="str">
        <f>Exchanges!K2746</f>
        <v>kg</v>
      </c>
      <c r="K2742" s="1"/>
      <c r="L2742" s="1"/>
      <c r="M2742" s="1"/>
      <c r="N2742" s="1"/>
      <c r="O2742" s="1"/>
      <c r="P2742" s="86">
        <f>ROUND(Exchanges!Q2746,0)</f>
        <v>3</v>
      </c>
      <c r="Q2742" s="1">
        <f>Exchanges!R2746</f>
        <v>1</v>
      </c>
      <c r="R2742" s="1">
        <f>Exchanges!S2746</f>
        <v>1</v>
      </c>
      <c r="S2742" s="1">
        <f>Exchanges!T2746</f>
        <v>1</v>
      </c>
      <c r="T2742" s="1">
        <f>Exchanges!U2746</f>
        <v>5</v>
      </c>
      <c r="U2742" s="1">
        <f>Exchanges!V2746</f>
        <v>2013</v>
      </c>
      <c r="V2742" s="1" t="str">
        <f>Exchanges!W2746</f>
        <v>LEAD</v>
      </c>
      <c r="W2742" s="1" t="str">
        <f>Exchanges!X2746</f>
        <v>TRI</v>
      </c>
      <c r="X2742" s="1"/>
    </row>
    <row r="2743" spans="1:24" x14ac:dyDescent="0.15">
      <c r="A2743" s="1" t="str">
        <f>Exchanges!B2747</f>
        <v>chromium</v>
      </c>
      <c r="B2743" s="1">
        <f>Exchanges!C2747</f>
        <v>7440473</v>
      </c>
      <c r="C2743" s="1" t="str">
        <f>Exchanges!D2747</f>
        <v>soil</v>
      </c>
      <c r="D2743" s="1" t="str">
        <f>Exchanges!E2747</f>
        <v>industrial</v>
      </c>
      <c r="E2743" s="1" t="str">
        <f>Exchanges!F2747</f>
        <v>e65a9c58-21f1-48b6-b738-d05a8f10e5f3</v>
      </c>
      <c r="F2743" s="1" t="str">
        <f>Exchanges!G2747</f>
        <v>Turbine and turbine generator set units manufacturing</v>
      </c>
      <c r="G2743" s="1">
        <f>Exchanges!H2747</f>
        <v>333611</v>
      </c>
      <c r="H2743" s="1" t="str">
        <f>Exchanges!I2747</f>
        <v>US</v>
      </c>
      <c r="I2743" s="1">
        <f>Exchanges!J2747</f>
        <v>2.9928967254408055E-8</v>
      </c>
      <c r="J2743" s="1" t="str">
        <f>Exchanges!K2747</f>
        <v>kg</v>
      </c>
      <c r="K2743" s="1"/>
      <c r="L2743" s="1"/>
      <c r="M2743" s="1"/>
      <c r="N2743" s="1"/>
      <c r="O2743" s="1"/>
      <c r="P2743" s="86">
        <f>ROUND(Exchanges!Q2747,0)</f>
        <v>4</v>
      </c>
      <c r="Q2743" s="1">
        <f>Exchanges!R2747</f>
        <v>1</v>
      </c>
      <c r="R2743" s="1">
        <f>Exchanges!S2747</f>
        <v>1</v>
      </c>
      <c r="S2743" s="1">
        <f>Exchanges!T2747</f>
        <v>1</v>
      </c>
      <c r="T2743" s="1">
        <f>Exchanges!U2747</f>
        <v>5</v>
      </c>
      <c r="U2743" s="1">
        <f>Exchanges!V2747</f>
        <v>2013</v>
      </c>
      <c r="V2743" s="1" t="str">
        <f>Exchanges!W2747</f>
        <v>CHROMIUM</v>
      </c>
      <c r="W2743" s="1" t="str">
        <f>Exchanges!X2747</f>
        <v>TRI</v>
      </c>
      <c r="X2743" s="1"/>
    </row>
    <row r="2744" spans="1:24" x14ac:dyDescent="0.15">
      <c r="A2744" s="1" t="str">
        <f>Exchanges!B2748</f>
        <v>manganese</v>
      </c>
      <c r="B2744" s="1">
        <f>Exchanges!C2748</f>
        <v>7439965</v>
      </c>
      <c r="C2744" s="1" t="str">
        <f>Exchanges!D2748</f>
        <v>soil</v>
      </c>
      <c r="D2744" s="1" t="str">
        <f>Exchanges!E2748</f>
        <v>industrial</v>
      </c>
      <c r="E2744" s="1" t="str">
        <f>Exchanges!F2748</f>
        <v>9c706cff-cb82-4207-a589-95896e04dc08</v>
      </c>
      <c r="F2744" s="1" t="str">
        <f>Exchanges!G2748</f>
        <v>Speed changer, industrial high-speed drive, and gear manufacturing</v>
      </c>
      <c r="G2744" s="1">
        <f>Exchanges!H2748</f>
        <v>333612</v>
      </c>
      <c r="H2744" s="1" t="str">
        <f>Exchanges!I2748</f>
        <v>US</v>
      </c>
      <c r="I2744" s="1">
        <f>Exchanges!J2748</f>
        <v>4.7406063593788514E-10</v>
      </c>
      <c r="J2744" s="1" t="str">
        <f>Exchanges!K2748</f>
        <v>kg</v>
      </c>
      <c r="K2744" s="1"/>
      <c r="L2744" s="1"/>
      <c r="M2744" s="1"/>
      <c r="N2744" s="1"/>
      <c r="O2744" s="1"/>
      <c r="P2744" s="86">
        <f>ROUND(Exchanges!Q2748,0)</f>
        <v>4</v>
      </c>
      <c r="Q2744" s="1">
        <f>Exchanges!R2748</f>
        <v>1</v>
      </c>
      <c r="R2744" s="1">
        <f>Exchanges!S2748</f>
        <v>1</v>
      </c>
      <c r="S2744" s="1">
        <f>Exchanges!T2748</f>
        <v>1</v>
      </c>
      <c r="T2744" s="1">
        <f>Exchanges!U2748</f>
        <v>5</v>
      </c>
      <c r="U2744" s="1">
        <f>Exchanges!V2748</f>
        <v>2013</v>
      </c>
      <c r="V2744" s="1" t="str">
        <f>Exchanges!W2748</f>
        <v>MANGANESE</v>
      </c>
      <c r="W2744" s="1" t="str">
        <f>Exchanges!X2748</f>
        <v>TRI</v>
      </c>
      <c r="X2744" s="1"/>
    </row>
    <row r="2745" spans="1:24" x14ac:dyDescent="0.15">
      <c r="A2745" s="1" t="str">
        <f>Exchanges!B2749</f>
        <v>copper</v>
      </c>
      <c r="B2745" s="1">
        <f>Exchanges!C2749</f>
        <v>7440508</v>
      </c>
      <c r="C2745" s="1" t="str">
        <f>Exchanges!D2749</f>
        <v>soil</v>
      </c>
      <c r="D2745" s="1" t="str">
        <f>Exchanges!E2749</f>
        <v>industrial</v>
      </c>
      <c r="E2745" s="1" t="str">
        <f>Exchanges!F2749</f>
        <v>0a5e8a67-f9ae-48b3-bfa7-e9d37c30a191</v>
      </c>
      <c r="F2745" s="1" t="str">
        <f>Exchanges!G2749</f>
        <v>Mechanical power transmission equipment manufacturing</v>
      </c>
      <c r="G2745" s="1">
        <f>Exchanges!H2749</f>
        <v>333613</v>
      </c>
      <c r="H2745" s="1" t="str">
        <f>Exchanges!I2749</f>
        <v>US</v>
      </c>
      <c r="I2745" s="1">
        <f>Exchanges!J2749</f>
        <v>1.0828359990451182E-10</v>
      </c>
      <c r="J2745" s="1" t="str">
        <f>Exchanges!K2749</f>
        <v>kg</v>
      </c>
      <c r="K2745" s="1"/>
      <c r="L2745" s="1"/>
      <c r="M2745" s="1"/>
      <c r="N2745" s="1"/>
      <c r="O2745" s="1"/>
      <c r="P2745" s="86">
        <f>ROUND(Exchanges!Q2749,0)</f>
        <v>4</v>
      </c>
      <c r="Q2745" s="1">
        <f>Exchanges!R2749</f>
        <v>1</v>
      </c>
      <c r="R2745" s="1">
        <f>Exchanges!S2749</f>
        <v>1</v>
      </c>
      <c r="S2745" s="1">
        <f>Exchanges!T2749</f>
        <v>1</v>
      </c>
      <c r="T2745" s="1">
        <f>Exchanges!U2749</f>
        <v>5</v>
      </c>
      <c r="U2745" s="1">
        <f>Exchanges!V2749</f>
        <v>2013</v>
      </c>
      <c r="V2745" s="1" t="str">
        <f>Exchanges!W2749</f>
        <v>COPPER</v>
      </c>
      <c r="W2745" s="1" t="str">
        <f>Exchanges!X2749</f>
        <v>TRI</v>
      </c>
      <c r="X2745" s="1"/>
    </row>
    <row r="2746" spans="1:24" x14ac:dyDescent="0.15">
      <c r="A2746" s="1" t="str">
        <f>Exchanges!B2750</f>
        <v>lead</v>
      </c>
      <c r="B2746" s="1">
        <f>Exchanges!C2750</f>
        <v>7439921</v>
      </c>
      <c r="C2746" s="1" t="str">
        <f>Exchanges!D2750</f>
        <v>soil</v>
      </c>
      <c r="D2746" s="1" t="str">
        <f>Exchanges!E2750</f>
        <v>industrial</v>
      </c>
      <c r="E2746" s="1" t="str">
        <f>Exchanges!F2750</f>
        <v>67652827-017f-4856-8d0a-c97bac4c6562</v>
      </c>
      <c r="F2746" s="1" t="str">
        <f>Exchanges!G2750</f>
        <v>Material handling equipment manufacturing</v>
      </c>
      <c r="G2746" s="1">
        <f>Exchanges!H2750</f>
        <v>333920</v>
      </c>
      <c r="H2746" s="1" t="str">
        <f>Exchanges!I2750</f>
        <v>US</v>
      </c>
      <c r="I2746" s="1">
        <f>Exchanges!J2750</f>
        <v>2.9297068427284804E-11</v>
      </c>
      <c r="J2746" s="1" t="str">
        <f>Exchanges!K2750</f>
        <v>kg</v>
      </c>
      <c r="K2746" s="1"/>
      <c r="L2746" s="1"/>
      <c r="M2746" s="1"/>
      <c r="N2746" s="1"/>
      <c r="O2746" s="1"/>
      <c r="P2746" s="86">
        <f>ROUND(Exchanges!Q2750,0)</f>
        <v>3</v>
      </c>
      <c r="Q2746" s="1">
        <f>Exchanges!R2750</f>
        <v>1</v>
      </c>
      <c r="R2746" s="1">
        <f>Exchanges!S2750</f>
        <v>1</v>
      </c>
      <c r="S2746" s="1">
        <f>Exchanges!T2750</f>
        <v>1</v>
      </c>
      <c r="T2746" s="1">
        <f>Exchanges!U2750</f>
        <v>5</v>
      </c>
      <c r="U2746" s="1">
        <f>Exchanges!V2750</f>
        <v>2013</v>
      </c>
      <c r="V2746" s="1" t="str">
        <f>Exchanges!W2750</f>
        <v>LEAD</v>
      </c>
      <c r="W2746" s="1" t="str">
        <f>Exchanges!X2750</f>
        <v>TRI</v>
      </c>
      <c r="X2746" s="1"/>
    </row>
    <row r="2747" spans="1:24" x14ac:dyDescent="0.15">
      <c r="A2747" s="1" t="str">
        <f>Exchanges!B2751</f>
        <v>copper</v>
      </c>
      <c r="B2747" s="1">
        <f>Exchanges!C2751</f>
        <v>7440508</v>
      </c>
      <c r="C2747" s="1" t="str">
        <f>Exchanges!D2751</f>
        <v>soil</v>
      </c>
      <c r="D2747" s="1" t="str">
        <f>Exchanges!E2751</f>
        <v>industrial</v>
      </c>
      <c r="E2747" s="1" t="str">
        <f>Exchanges!F2751</f>
        <v>0a5e8a67-f9ae-48b3-bfa7-e9d37c30a191</v>
      </c>
      <c r="F2747" s="1" t="str">
        <f>Exchanges!G2751</f>
        <v>Material handling equipment manufacturing</v>
      </c>
      <c r="G2747" s="1">
        <f>Exchanges!H2751</f>
        <v>333920</v>
      </c>
      <c r="H2747" s="1" t="str">
        <f>Exchanges!I2751</f>
        <v>US</v>
      </c>
      <c r="I2747" s="1">
        <f>Exchanges!J2751</f>
        <v>3.2552298252538663E-11</v>
      </c>
      <c r="J2747" s="1" t="str">
        <f>Exchanges!K2751</f>
        <v>kg</v>
      </c>
      <c r="K2747" s="1"/>
      <c r="L2747" s="1"/>
      <c r="M2747" s="1"/>
      <c r="N2747" s="1"/>
      <c r="O2747" s="1"/>
      <c r="P2747" s="86">
        <f>ROUND(Exchanges!Q2751,0)</f>
        <v>4</v>
      </c>
      <c r="Q2747" s="1">
        <f>Exchanges!R2751</f>
        <v>1</v>
      </c>
      <c r="R2747" s="1">
        <f>Exchanges!S2751</f>
        <v>1</v>
      </c>
      <c r="S2747" s="1">
        <f>Exchanges!T2751</f>
        <v>1</v>
      </c>
      <c r="T2747" s="1">
        <f>Exchanges!U2751</f>
        <v>5</v>
      </c>
      <c r="U2747" s="1">
        <f>Exchanges!V2751</f>
        <v>2013</v>
      </c>
      <c r="V2747" s="1" t="str">
        <f>Exchanges!W2751</f>
        <v>COPPER</v>
      </c>
      <c r="W2747" s="1" t="str">
        <f>Exchanges!X2751</f>
        <v>TRI</v>
      </c>
      <c r="X2747" s="1"/>
    </row>
    <row r="2748" spans="1:24" x14ac:dyDescent="0.15">
      <c r="A2748" s="1" t="str">
        <f>Exchanges!B2752</f>
        <v>manganese</v>
      </c>
      <c r="B2748" s="1">
        <f>Exchanges!C2752</f>
        <v>7439965</v>
      </c>
      <c r="C2748" s="1" t="str">
        <f>Exchanges!D2752</f>
        <v>soil</v>
      </c>
      <c r="D2748" s="1" t="str">
        <f>Exchanges!E2752</f>
        <v>industrial</v>
      </c>
      <c r="E2748" s="1" t="str">
        <f>Exchanges!F2752</f>
        <v>9c706cff-cb82-4207-a589-95896e04dc08</v>
      </c>
      <c r="F2748" s="1" t="str">
        <f>Exchanges!G2752</f>
        <v>Material handling equipment manufacturing</v>
      </c>
      <c r="G2748" s="1">
        <f>Exchanges!H2752</f>
        <v>333920</v>
      </c>
      <c r="H2748" s="1" t="str">
        <f>Exchanges!I2752</f>
        <v>US</v>
      </c>
      <c r="I2748" s="1">
        <f>Exchanges!J2752</f>
        <v>9.4564426423624814E-10</v>
      </c>
      <c r="J2748" s="1" t="str">
        <f>Exchanges!K2752</f>
        <v>kg</v>
      </c>
      <c r="K2748" s="1"/>
      <c r="L2748" s="1"/>
      <c r="M2748" s="1"/>
      <c r="N2748" s="1"/>
      <c r="O2748" s="1"/>
      <c r="P2748" s="86">
        <f>ROUND(Exchanges!Q2752,0)</f>
        <v>4</v>
      </c>
      <c r="Q2748" s="1">
        <f>Exchanges!R2752</f>
        <v>1</v>
      </c>
      <c r="R2748" s="1">
        <f>Exchanges!S2752</f>
        <v>1</v>
      </c>
      <c r="S2748" s="1">
        <f>Exchanges!T2752</f>
        <v>1</v>
      </c>
      <c r="T2748" s="1">
        <f>Exchanges!U2752</f>
        <v>5</v>
      </c>
      <c r="U2748" s="1">
        <f>Exchanges!V2752</f>
        <v>2013</v>
      </c>
      <c r="V2748" s="1" t="str">
        <f>Exchanges!W2752</f>
        <v>MANGANESE</v>
      </c>
      <c r="W2748" s="1" t="str">
        <f>Exchanges!X2752</f>
        <v>TRI</v>
      </c>
      <c r="X2748" s="1"/>
    </row>
    <row r="2749" spans="1:24" x14ac:dyDescent="0.15">
      <c r="A2749" s="1" t="str">
        <f>Exchanges!B2753</f>
        <v>chromium</v>
      </c>
      <c r="B2749" s="1">
        <f>Exchanges!C2753</f>
        <v>7440473</v>
      </c>
      <c r="C2749" s="1" t="str">
        <f>Exchanges!D2753</f>
        <v>soil</v>
      </c>
      <c r="D2749" s="1" t="str">
        <f>Exchanges!E2753</f>
        <v>industrial</v>
      </c>
      <c r="E2749" s="1" t="str">
        <f>Exchanges!F2753</f>
        <v>e65a9c58-21f1-48b6-b738-d05a8f10e5f3</v>
      </c>
      <c r="F2749" s="1" t="str">
        <f>Exchanges!G2753</f>
        <v>Material handling equipment manufacturing</v>
      </c>
      <c r="G2749" s="1">
        <f>Exchanges!H2753</f>
        <v>333920</v>
      </c>
      <c r="H2749" s="1" t="str">
        <f>Exchanges!I2753</f>
        <v>US</v>
      </c>
      <c r="I2749" s="1">
        <f>Exchanges!J2753</f>
        <v>4.0690372815673333E-9</v>
      </c>
      <c r="J2749" s="1" t="str">
        <f>Exchanges!K2753</f>
        <v>kg</v>
      </c>
      <c r="K2749" s="1"/>
      <c r="L2749" s="1"/>
      <c r="M2749" s="1"/>
      <c r="N2749" s="1"/>
      <c r="O2749" s="1"/>
      <c r="P2749" s="86">
        <f>ROUND(Exchanges!Q2753,0)</f>
        <v>4</v>
      </c>
      <c r="Q2749" s="1">
        <f>Exchanges!R2753</f>
        <v>1</v>
      </c>
      <c r="R2749" s="1">
        <f>Exchanges!S2753</f>
        <v>1</v>
      </c>
      <c r="S2749" s="1">
        <f>Exchanges!T2753</f>
        <v>1</v>
      </c>
      <c r="T2749" s="1">
        <f>Exchanges!U2753</f>
        <v>5</v>
      </c>
      <c r="U2749" s="1">
        <f>Exchanges!V2753</f>
        <v>2013</v>
      </c>
      <c r="V2749" s="1" t="str">
        <f>Exchanges!W2753</f>
        <v>CHROMIUM</v>
      </c>
      <c r="W2749" s="1" t="str">
        <f>Exchanges!X2753</f>
        <v>TRI</v>
      </c>
      <c r="X2749" s="1"/>
    </row>
    <row r="2750" spans="1:24" x14ac:dyDescent="0.15">
      <c r="A2750" s="1" t="str">
        <f>Exchanges!B2754</f>
        <v>nickel</v>
      </c>
      <c r="B2750" s="1">
        <f>Exchanges!C2754</f>
        <v>7440020</v>
      </c>
      <c r="C2750" s="1" t="str">
        <f>Exchanges!D2754</f>
        <v>soil</v>
      </c>
      <c r="D2750" s="1" t="str">
        <f>Exchanges!E2754</f>
        <v>industrial</v>
      </c>
      <c r="E2750" s="1" t="str">
        <f>Exchanges!F2754</f>
        <v>a72a45ee-395a-4d25-b893-9d183e43e76e</v>
      </c>
      <c r="F2750" s="1" t="str">
        <f>Exchanges!G2754</f>
        <v>Material handling equipment manufacturing</v>
      </c>
      <c r="G2750" s="1">
        <f>Exchanges!H2754</f>
        <v>333920</v>
      </c>
      <c r="H2750" s="1" t="str">
        <f>Exchanges!I2754</f>
        <v>US</v>
      </c>
      <c r="I2750" s="1">
        <f>Exchanges!J2754</f>
        <v>4.0690372815673333E-9</v>
      </c>
      <c r="J2750" s="1" t="str">
        <f>Exchanges!K2754</f>
        <v>kg</v>
      </c>
      <c r="K2750" s="1"/>
      <c r="L2750" s="1"/>
      <c r="M2750" s="1"/>
      <c r="N2750" s="1"/>
      <c r="O2750" s="1"/>
      <c r="P2750" s="86">
        <f>ROUND(Exchanges!Q2754,0)</f>
        <v>4</v>
      </c>
      <c r="Q2750" s="1">
        <f>Exchanges!R2754</f>
        <v>1</v>
      </c>
      <c r="R2750" s="1">
        <f>Exchanges!S2754</f>
        <v>1</v>
      </c>
      <c r="S2750" s="1">
        <f>Exchanges!T2754</f>
        <v>1</v>
      </c>
      <c r="T2750" s="1">
        <f>Exchanges!U2754</f>
        <v>5</v>
      </c>
      <c r="U2750" s="1">
        <f>Exchanges!V2754</f>
        <v>2013</v>
      </c>
      <c r="V2750" s="1" t="str">
        <f>Exchanges!W2754</f>
        <v>NICKEL</v>
      </c>
      <c r="W2750" s="1" t="str">
        <f>Exchanges!X2754</f>
        <v>TRI</v>
      </c>
      <c r="X2750" s="1"/>
    </row>
    <row r="2751" spans="1:24" x14ac:dyDescent="0.15">
      <c r="A2751" s="1" t="str">
        <f>Exchanges!B2755</f>
        <v>lead</v>
      </c>
      <c r="B2751" s="1">
        <f>Exchanges!C2755</f>
        <v>7439921</v>
      </c>
      <c r="C2751" s="1" t="str">
        <f>Exchanges!D2755</f>
        <v>soil</v>
      </c>
      <c r="D2751" s="1" t="str">
        <f>Exchanges!E2755</f>
        <v>industrial</v>
      </c>
      <c r="E2751" s="1" t="str">
        <f>Exchanges!F2755</f>
        <v>67652827-017f-4856-8d0a-c97bac4c6562</v>
      </c>
      <c r="F2751" s="1" t="str">
        <f>Exchanges!G2755</f>
        <v>Other communications equipment manufacturing</v>
      </c>
      <c r="G2751" s="1">
        <f>Exchanges!H2755</f>
        <v>334290</v>
      </c>
      <c r="H2751" s="1" t="str">
        <f>Exchanges!I2755</f>
        <v>US</v>
      </c>
      <c r="I2751" s="1">
        <f>Exchanges!J2755</f>
        <v>1.9776623376623374E-12</v>
      </c>
      <c r="J2751" s="1" t="str">
        <f>Exchanges!K2755</f>
        <v>kg</v>
      </c>
      <c r="K2751" s="1"/>
      <c r="L2751" s="1"/>
      <c r="M2751" s="1"/>
      <c r="N2751" s="1"/>
      <c r="O2751" s="1"/>
      <c r="P2751" s="86">
        <f>ROUND(Exchanges!Q2755,0)</f>
        <v>3</v>
      </c>
      <c r="Q2751" s="1">
        <f>Exchanges!R2755</f>
        <v>1</v>
      </c>
      <c r="R2751" s="1">
        <f>Exchanges!S2755</f>
        <v>1</v>
      </c>
      <c r="S2751" s="1">
        <f>Exchanges!T2755</f>
        <v>1</v>
      </c>
      <c r="T2751" s="1">
        <f>Exchanges!U2755</f>
        <v>5</v>
      </c>
      <c r="U2751" s="1">
        <f>Exchanges!V2755</f>
        <v>2013</v>
      </c>
      <c r="V2751" s="1" t="str">
        <f>Exchanges!W2755</f>
        <v>LEAD</v>
      </c>
      <c r="W2751" s="1" t="str">
        <f>Exchanges!X2755</f>
        <v>TRI</v>
      </c>
      <c r="X2751" s="1"/>
    </row>
    <row r="2752" spans="1:24" x14ac:dyDescent="0.15">
      <c r="A2752" s="1" t="str">
        <f>Exchanges!B2756</f>
        <v>HYDROFLUORIC ACID</v>
      </c>
      <c r="B2752" s="1">
        <f>Exchanges!C2756</f>
        <v>7664393</v>
      </c>
      <c r="C2752" s="1" t="str">
        <f>Exchanges!D2756</f>
        <v>soil</v>
      </c>
      <c r="D2752" s="1" t="str">
        <f>Exchanges!E2756</f>
        <v>unspecified</v>
      </c>
      <c r="E2752" s="1" t="str">
        <f>Exchanges!F2756</f>
        <v>bb474565-8449-331e-8fde-76948b80db9f</v>
      </c>
      <c r="F2752" s="1" t="str">
        <f>Exchanges!G2756</f>
        <v>Semiconductor and related device manufacturing</v>
      </c>
      <c r="G2752" s="1">
        <f>Exchanges!H2756</f>
        <v>334413</v>
      </c>
      <c r="H2752" s="1" t="str">
        <f>Exchanges!I2756</f>
        <v>US</v>
      </c>
      <c r="I2752" s="1">
        <f>Exchanges!J2756</f>
        <v>3.0721300372502538E-11</v>
      </c>
      <c r="J2752" s="1" t="str">
        <f>Exchanges!K2756</f>
        <v>kg</v>
      </c>
      <c r="K2752" s="1"/>
      <c r="L2752" s="1"/>
      <c r="M2752" s="1"/>
      <c r="N2752" s="1"/>
      <c r="O2752" s="1"/>
      <c r="P2752" s="86">
        <f>ROUND(Exchanges!Q2756,0)</f>
        <v>3</v>
      </c>
      <c r="Q2752" s="1">
        <f>Exchanges!R2756</f>
        <v>1</v>
      </c>
      <c r="R2752" s="1">
        <f>Exchanges!S2756</f>
        <v>1</v>
      </c>
      <c r="S2752" s="1">
        <f>Exchanges!T2756</f>
        <v>1</v>
      </c>
      <c r="T2752" s="1">
        <f>Exchanges!U2756</f>
        <v>5</v>
      </c>
      <c r="U2752" s="1">
        <f>Exchanges!V2756</f>
        <v>2013</v>
      </c>
      <c r="V2752" s="1" t="str">
        <f>Exchanges!W2756</f>
        <v>HYDROGEN FLUORIDE</v>
      </c>
      <c r="W2752" s="1" t="str">
        <f>Exchanges!X2756</f>
        <v>TRI</v>
      </c>
      <c r="X2752" s="1"/>
    </row>
    <row r="2753" spans="1:24" x14ac:dyDescent="0.15">
      <c r="A2753" s="1" t="str">
        <f>Exchanges!B2757</f>
        <v>AMMONIA</v>
      </c>
      <c r="B2753" s="1">
        <f>Exchanges!C2757</f>
        <v>7664417</v>
      </c>
      <c r="C2753" s="1" t="str">
        <f>Exchanges!D2757</f>
        <v>soil</v>
      </c>
      <c r="D2753" s="1" t="str">
        <f>Exchanges!E2757</f>
        <v>unspecified</v>
      </c>
      <c r="E2753" s="1" t="str">
        <f>Exchanges!F2757</f>
        <v>d1ca3361-2621-40cd-9965-6236a4b3fd33</v>
      </c>
      <c r="F2753" s="1" t="str">
        <f>Exchanges!G2757</f>
        <v>Semiconductor and related device manufacturing</v>
      </c>
      <c r="G2753" s="1">
        <f>Exchanges!H2757</f>
        <v>334413</v>
      </c>
      <c r="H2753" s="1" t="str">
        <f>Exchanges!I2757</f>
        <v>US</v>
      </c>
      <c r="I2753" s="1">
        <f>Exchanges!J2757</f>
        <v>6.6296566203860475E-9</v>
      </c>
      <c r="J2753" s="1" t="str">
        <f>Exchanges!K2757</f>
        <v>kg</v>
      </c>
      <c r="K2753" s="1"/>
      <c r="L2753" s="1"/>
      <c r="M2753" s="1"/>
      <c r="N2753" s="1"/>
      <c r="O2753" s="1"/>
      <c r="P2753" s="86">
        <f>ROUND(Exchanges!Q2757,0)</f>
        <v>3</v>
      </c>
      <c r="Q2753" s="1">
        <f>Exchanges!R2757</f>
        <v>1</v>
      </c>
      <c r="R2753" s="1">
        <f>Exchanges!S2757</f>
        <v>1</v>
      </c>
      <c r="S2753" s="1">
        <f>Exchanges!T2757</f>
        <v>1</v>
      </c>
      <c r="T2753" s="1">
        <f>Exchanges!U2757</f>
        <v>5</v>
      </c>
      <c r="U2753" s="1">
        <f>Exchanges!V2757</f>
        <v>2013</v>
      </c>
      <c r="V2753" s="1" t="str">
        <f>Exchanges!W2757</f>
        <v>AMMONIA</v>
      </c>
      <c r="W2753" s="1" t="str">
        <f>Exchanges!X2757</f>
        <v>TRI</v>
      </c>
      <c r="X2753" s="1"/>
    </row>
    <row r="2754" spans="1:24" x14ac:dyDescent="0.15">
      <c r="A2754" s="1" t="str">
        <f>Exchanges!B2758</f>
        <v>sodium dimethyldithiocarbamate</v>
      </c>
      <c r="B2754" s="1">
        <f>Exchanges!C2758</f>
        <v>128041</v>
      </c>
      <c r="C2754" s="1" t="str">
        <f>Exchanges!D2758</f>
        <v>soil</v>
      </c>
      <c r="D2754" s="1" t="str">
        <f>Exchanges!E2758</f>
        <v>unspecified</v>
      </c>
      <c r="E2754" s="1" t="str">
        <f>Exchanges!F2758</f>
        <v>308fb8dd-0df0-42ac-af50-e57fd7baa1b0</v>
      </c>
      <c r="F2754" s="1" t="str">
        <f>Exchanges!G2758</f>
        <v>Semiconductor and related device manufacturing</v>
      </c>
      <c r="G2754" s="1">
        <f>Exchanges!H2758</f>
        <v>334413</v>
      </c>
      <c r="H2754" s="1" t="str">
        <f>Exchanges!I2758</f>
        <v>US</v>
      </c>
      <c r="I2754" s="1">
        <f>Exchanges!J2758</f>
        <v>4.758729427700643E-7</v>
      </c>
      <c r="J2754" s="1" t="str">
        <f>Exchanges!K2758</f>
        <v>kg</v>
      </c>
      <c r="K2754" s="1"/>
      <c r="L2754" s="1"/>
      <c r="M2754" s="1"/>
      <c r="N2754" s="1"/>
      <c r="O2754" s="1"/>
      <c r="P2754" s="86">
        <f>ROUND(Exchanges!Q2758,0)</f>
        <v>5</v>
      </c>
      <c r="Q2754" s="1">
        <f>Exchanges!R2758</f>
        <v>1</v>
      </c>
      <c r="R2754" s="1">
        <f>Exchanges!S2758</f>
        <v>1</v>
      </c>
      <c r="S2754" s="1">
        <f>Exchanges!T2758</f>
        <v>1</v>
      </c>
      <c r="T2754" s="1">
        <f>Exchanges!U2758</f>
        <v>5</v>
      </c>
      <c r="U2754" s="1">
        <f>Exchanges!V2758</f>
        <v>2013</v>
      </c>
      <c r="V2754" s="1" t="str">
        <f>Exchanges!W2758</f>
        <v>SODIUM DIMETHYLDITHIOCARBAMATE</v>
      </c>
      <c r="W2754" s="1" t="str">
        <f>Exchanges!X2758</f>
        <v>TRI</v>
      </c>
      <c r="X2754" s="1"/>
    </row>
    <row r="2755" spans="1:24" x14ac:dyDescent="0.15">
      <c r="A2755" s="1" t="str">
        <f>Exchanges!B2759</f>
        <v>copper</v>
      </c>
      <c r="B2755" s="1">
        <f>Exchanges!C2759</f>
        <v>7440508</v>
      </c>
      <c r="C2755" s="1" t="str">
        <f>Exchanges!D2759</f>
        <v>soil</v>
      </c>
      <c r="D2755" s="1" t="str">
        <f>Exchanges!E2759</f>
        <v>industrial</v>
      </c>
      <c r="E2755" s="1" t="str">
        <f>Exchanges!F2759</f>
        <v>0a5e8a67-f9ae-48b3-bfa7-e9d37c30a191</v>
      </c>
      <c r="F2755" s="1" t="str">
        <f>Exchanges!G2759</f>
        <v>Printed circuit assembly (electronic assembly) manufacturing</v>
      </c>
      <c r="G2755" s="1">
        <f>Exchanges!H2759</f>
        <v>334418</v>
      </c>
      <c r="H2755" s="1" t="str">
        <f>Exchanges!I2759</f>
        <v>US</v>
      </c>
      <c r="I2755" s="1">
        <f>Exchanges!J2759</f>
        <v>3.3523847063460778E-10</v>
      </c>
      <c r="J2755" s="1" t="str">
        <f>Exchanges!K2759</f>
        <v>kg</v>
      </c>
      <c r="K2755" s="1"/>
      <c r="L2755" s="1"/>
      <c r="M2755" s="1"/>
      <c r="N2755" s="1"/>
      <c r="O2755" s="1"/>
      <c r="P2755" s="86">
        <f>ROUND(Exchanges!Q2759,0)</f>
        <v>4</v>
      </c>
      <c r="Q2755" s="1">
        <f>Exchanges!R2759</f>
        <v>1</v>
      </c>
      <c r="R2755" s="1">
        <f>Exchanges!S2759</f>
        <v>1</v>
      </c>
      <c r="S2755" s="1">
        <f>Exchanges!T2759</f>
        <v>1</v>
      </c>
      <c r="T2755" s="1">
        <f>Exchanges!U2759</f>
        <v>4</v>
      </c>
      <c r="U2755" s="1">
        <f>Exchanges!V2759</f>
        <v>2013</v>
      </c>
      <c r="V2755" s="1" t="str">
        <f>Exchanges!W2759</f>
        <v>COPPER</v>
      </c>
      <c r="W2755" s="1" t="str">
        <f>Exchanges!X2759</f>
        <v>TRI</v>
      </c>
      <c r="X2755" s="1"/>
    </row>
    <row r="2756" spans="1:24" x14ac:dyDescent="0.15">
      <c r="A2756" s="1" t="str">
        <f>Exchanges!B2760</f>
        <v>lead</v>
      </c>
      <c r="B2756" s="1">
        <f>Exchanges!C2760</f>
        <v>7439921</v>
      </c>
      <c r="C2756" s="1" t="str">
        <f>Exchanges!D2760</f>
        <v>soil</v>
      </c>
      <c r="D2756" s="1" t="str">
        <f>Exchanges!E2760</f>
        <v>industrial</v>
      </c>
      <c r="E2756" s="1" t="str">
        <f>Exchanges!F2760</f>
        <v>67652827-017f-4856-8d0a-c97bac4c6562</v>
      </c>
      <c r="F2756" s="1" t="str">
        <f>Exchanges!G2760</f>
        <v>Printed circuit assembly (electronic assembly) manufacturing</v>
      </c>
      <c r="G2756" s="1">
        <f>Exchanges!H2760</f>
        <v>334418</v>
      </c>
      <c r="H2756" s="1" t="str">
        <f>Exchanges!I2760</f>
        <v>US</v>
      </c>
      <c r="I2756" s="1">
        <f>Exchanges!J2760</f>
        <v>1.5465668113060702E-7</v>
      </c>
      <c r="J2756" s="1" t="str">
        <f>Exchanges!K2760</f>
        <v>kg</v>
      </c>
      <c r="K2756" s="1"/>
      <c r="L2756" s="1"/>
      <c r="M2756" s="1"/>
      <c r="N2756" s="1"/>
      <c r="O2756" s="1"/>
      <c r="P2756" s="86">
        <f>ROUND(Exchanges!Q2760,0)</f>
        <v>3</v>
      </c>
      <c r="Q2756" s="1">
        <f>Exchanges!R2760</f>
        <v>1</v>
      </c>
      <c r="R2756" s="1">
        <f>Exchanges!S2760</f>
        <v>1</v>
      </c>
      <c r="S2756" s="1">
        <f>Exchanges!T2760</f>
        <v>1</v>
      </c>
      <c r="T2756" s="1">
        <f>Exchanges!U2760</f>
        <v>4</v>
      </c>
      <c r="U2756" s="1">
        <f>Exchanges!V2760</f>
        <v>2013</v>
      </c>
      <c r="V2756" s="1" t="str">
        <f>Exchanges!W2760</f>
        <v>LEAD</v>
      </c>
      <c r="W2756" s="1" t="str">
        <f>Exchanges!X2760</f>
        <v>TRI</v>
      </c>
      <c r="X2756" s="1"/>
    </row>
    <row r="2757" spans="1:24" x14ac:dyDescent="0.15">
      <c r="A2757" s="1" t="str">
        <f>Exchanges!B2761</f>
        <v>chromium</v>
      </c>
      <c r="B2757" s="1">
        <f>Exchanges!C2761</f>
        <v>7440473</v>
      </c>
      <c r="C2757" s="1" t="str">
        <f>Exchanges!D2761</f>
        <v>soil</v>
      </c>
      <c r="D2757" s="1" t="str">
        <f>Exchanges!E2761</f>
        <v>industrial</v>
      </c>
      <c r="E2757" s="1" t="str">
        <f>Exchanges!F2761</f>
        <v>e65a9c58-21f1-48b6-b738-d05a8f10e5f3</v>
      </c>
      <c r="F2757" s="1" t="str">
        <f>Exchanges!G2761</f>
        <v>Automatic environmental control manufacturing</v>
      </c>
      <c r="G2757" s="1">
        <f>Exchanges!H2761</f>
        <v>334512</v>
      </c>
      <c r="H2757" s="1" t="str">
        <f>Exchanges!I2761</f>
        <v>US</v>
      </c>
      <c r="I2757" s="1">
        <f>Exchanges!J2761</f>
        <v>7.0566272557560672E-10</v>
      </c>
      <c r="J2757" s="1" t="str">
        <f>Exchanges!K2761</f>
        <v>kg</v>
      </c>
      <c r="K2757" s="1"/>
      <c r="L2757" s="1"/>
      <c r="M2757" s="1"/>
      <c r="N2757" s="1"/>
      <c r="O2757" s="1"/>
      <c r="P2757" s="86">
        <f>ROUND(Exchanges!Q2761,0)</f>
        <v>4</v>
      </c>
      <c r="Q2757" s="1">
        <f>Exchanges!R2761</f>
        <v>1</v>
      </c>
      <c r="R2757" s="1">
        <f>Exchanges!S2761</f>
        <v>1</v>
      </c>
      <c r="S2757" s="1">
        <f>Exchanges!T2761</f>
        <v>1</v>
      </c>
      <c r="T2757" s="1">
        <f>Exchanges!U2761</f>
        <v>5</v>
      </c>
      <c r="U2757" s="1">
        <f>Exchanges!V2761</f>
        <v>2013</v>
      </c>
      <c r="V2757" s="1" t="str">
        <f>Exchanges!W2761</f>
        <v>CHROMIUM</v>
      </c>
      <c r="W2757" s="1" t="str">
        <f>Exchanges!X2761</f>
        <v>TRI</v>
      </c>
      <c r="X2757" s="1"/>
    </row>
    <row r="2758" spans="1:24" x14ac:dyDescent="0.15">
      <c r="A2758" s="1" t="str">
        <f>Exchanges!B2762</f>
        <v>copper</v>
      </c>
      <c r="B2758" s="1">
        <f>Exchanges!C2762</f>
        <v>7440508</v>
      </c>
      <c r="C2758" s="1" t="str">
        <f>Exchanges!D2762</f>
        <v>soil</v>
      </c>
      <c r="D2758" s="1" t="str">
        <f>Exchanges!E2762</f>
        <v>industrial</v>
      </c>
      <c r="E2758" s="1" t="str">
        <f>Exchanges!F2762</f>
        <v>0a5e8a67-f9ae-48b3-bfa7-e9d37c30a191</v>
      </c>
      <c r="F2758" s="1" t="str">
        <f>Exchanges!G2762</f>
        <v>Automatic environmental control manufacturing</v>
      </c>
      <c r="G2758" s="1">
        <f>Exchanges!H2762</f>
        <v>334512</v>
      </c>
      <c r="H2758" s="1" t="str">
        <f>Exchanges!I2762</f>
        <v>US</v>
      </c>
      <c r="I2758" s="1">
        <f>Exchanges!J2762</f>
        <v>7.0566272557560672E-10</v>
      </c>
      <c r="J2758" s="1" t="str">
        <f>Exchanges!K2762</f>
        <v>kg</v>
      </c>
      <c r="K2758" s="1"/>
      <c r="L2758" s="1"/>
      <c r="M2758" s="1"/>
      <c r="N2758" s="1"/>
      <c r="O2758" s="1"/>
      <c r="P2758" s="86">
        <f>ROUND(Exchanges!Q2762,0)</f>
        <v>4</v>
      </c>
      <c r="Q2758" s="1">
        <f>Exchanges!R2762</f>
        <v>1</v>
      </c>
      <c r="R2758" s="1">
        <f>Exchanges!S2762</f>
        <v>1</v>
      </c>
      <c r="S2758" s="1">
        <f>Exchanges!T2762</f>
        <v>1</v>
      </c>
      <c r="T2758" s="1">
        <f>Exchanges!U2762</f>
        <v>5</v>
      </c>
      <c r="U2758" s="1">
        <f>Exchanges!V2762</f>
        <v>2013</v>
      </c>
      <c r="V2758" s="1" t="str">
        <f>Exchanges!W2762</f>
        <v>COPPER</v>
      </c>
      <c r="W2758" s="1" t="str">
        <f>Exchanges!X2762</f>
        <v>TRI</v>
      </c>
      <c r="X2758" s="1"/>
    </row>
    <row r="2759" spans="1:24" x14ac:dyDescent="0.15">
      <c r="A2759" s="1" t="str">
        <f>Exchanges!B2763</f>
        <v>nickel</v>
      </c>
      <c r="B2759" s="1">
        <f>Exchanges!C2763</f>
        <v>7440020</v>
      </c>
      <c r="C2759" s="1" t="str">
        <f>Exchanges!D2763</f>
        <v>soil</v>
      </c>
      <c r="D2759" s="1" t="str">
        <f>Exchanges!E2763</f>
        <v>industrial</v>
      </c>
      <c r="E2759" s="1" t="str">
        <f>Exchanges!F2763</f>
        <v>a72a45ee-395a-4d25-b893-9d183e43e76e</v>
      </c>
      <c r="F2759" s="1" t="str">
        <f>Exchanges!G2763</f>
        <v>Automatic environmental control manufacturing</v>
      </c>
      <c r="G2759" s="1">
        <f>Exchanges!H2763</f>
        <v>334512</v>
      </c>
      <c r="H2759" s="1" t="str">
        <f>Exchanges!I2763</f>
        <v>US</v>
      </c>
      <c r="I2759" s="1">
        <f>Exchanges!J2763</f>
        <v>7.0566272557560672E-10</v>
      </c>
      <c r="J2759" s="1" t="str">
        <f>Exchanges!K2763</f>
        <v>kg</v>
      </c>
      <c r="K2759" s="1"/>
      <c r="L2759" s="1"/>
      <c r="M2759" s="1"/>
      <c r="N2759" s="1"/>
      <c r="O2759" s="1"/>
      <c r="P2759" s="86">
        <f>ROUND(Exchanges!Q2763,0)</f>
        <v>4</v>
      </c>
      <c r="Q2759" s="1">
        <f>Exchanges!R2763</f>
        <v>1</v>
      </c>
      <c r="R2759" s="1">
        <f>Exchanges!S2763</f>
        <v>1</v>
      </c>
      <c r="S2759" s="1">
        <f>Exchanges!T2763</f>
        <v>1</v>
      </c>
      <c r="T2759" s="1">
        <f>Exchanges!U2763</f>
        <v>5</v>
      </c>
      <c r="U2759" s="1">
        <f>Exchanges!V2763</f>
        <v>2013</v>
      </c>
      <c r="V2759" s="1" t="str">
        <f>Exchanges!W2763</f>
        <v>NICKEL</v>
      </c>
      <c r="W2759" s="1" t="str">
        <f>Exchanges!X2763</f>
        <v>TRI</v>
      </c>
      <c r="X2759" s="1"/>
    </row>
    <row r="2760" spans="1:24" x14ac:dyDescent="0.15">
      <c r="A2760" s="1" t="str">
        <f>Exchanges!B2764</f>
        <v>Phenol</v>
      </c>
      <c r="B2760" s="1">
        <f>Exchanges!C2764</f>
        <v>108952</v>
      </c>
      <c r="C2760" s="1" t="str">
        <f>Exchanges!D2764</f>
        <v>soil</v>
      </c>
      <c r="D2760" s="1" t="str">
        <f>Exchanges!E2764</f>
        <v>unspecified</v>
      </c>
      <c r="E2760" s="1" t="str">
        <f>Exchanges!F2764</f>
        <v>695a9417-e404-4ae4-a1df-58c07f015570</v>
      </c>
      <c r="F2760" s="1" t="str">
        <f>Exchanges!G2764</f>
        <v>Automatic environmental control manufacturing</v>
      </c>
      <c r="G2760" s="1">
        <f>Exchanges!H2764</f>
        <v>334512</v>
      </c>
      <c r="H2760" s="1" t="str">
        <f>Exchanges!I2764</f>
        <v>US</v>
      </c>
      <c r="I2760" s="1">
        <f>Exchanges!J2764</f>
        <v>7.0566272557560672E-10</v>
      </c>
      <c r="J2760" s="1" t="str">
        <f>Exchanges!K2764</f>
        <v>kg</v>
      </c>
      <c r="K2760" s="1"/>
      <c r="L2760" s="1"/>
      <c r="M2760" s="1"/>
      <c r="N2760" s="1"/>
      <c r="O2760" s="1"/>
      <c r="P2760" s="86">
        <f>ROUND(Exchanges!Q2764,0)</f>
        <v>3</v>
      </c>
      <c r="Q2760" s="1">
        <f>Exchanges!R2764</f>
        <v>1</v>
      </c>
      <c r="R2760" s="1">
        <f>Exchanges!S2764</f>
        <v>1</v>
      </c>
      <c r="S2760" s="1">
        <f>Exchanges!T2764</f>
        <v>1</v>
      </c>
      <c r="T2760" s="1">
        <f>Exchanges!U2764</f>
        <v>5</v>
      </c>
      <c r="U2760" s="1">
        <f>Exchanges!V2764</f>
        <v>2013</v>
      </c>
      <c r="V2760" s="1" t="str">
        <f>Exchanges!W2764</f>
        <v>PHENOL</v>
      </c>
      <c r="W2760" s="1" t="str">
        <f>Exchanges!X2764</f>
        <v>TRI</v>
      </c>
      <c r="X2760" s="1"/>
    </row>
    <row r="2761" spans="1:24" x14ac:dyDescent="0.15">
      <c r="A2761" s="1" t="str">
        <f>Exchanges!B2765</f>
        <v>nickel</v>
      </c>
      <c r="B2761" s="1">
        <f>Exchanges!C2765</f>
        <v>7440020</v>
      </c>
      <c r="C2761" s="1" t="str">
        <f>Exchanges!D2765</f>
        <v>soil</v>
      </c>
      <c r="D2761" s="1" t="str">
        <f>Exchanges!E2765</f>
        <v>industrial</v>
      </c>
      <c r="E2761" s="1" t="str">
        <f>Exchanges!F2765</f>
        <v>a72a45ee-395a-4d25-b893-9d183e43e76e</v>
      </c>
      <c r="F2761" s="1" t="str">
        <f>Exchanges!G2765</f>
        <v>Industrial process variable instruments manufacturing</v>
      </c>
      <c r="G2761" s="1">
        <f>Exchanges!H2765</f>
        <v>334513</v>
      </c>
      <c r="H2761" s="1" t="str">
        <f>Exchanges!I2765</f>
        <v>US</v>
      </c>
      <c r="I2761" s="1">
        <f>Exchanges!J2765</f>
        <v>8.7466255302738147E-9</v>
      </c>
      <c r="J2761" s="1" t="str">
        <f>Exchanges!K2765</f>
        <v>kg</v>
      </c>
      <c r="K2761" s="1"/>
      <c r="L2761" s="1"/>
      <c r="M2761" s="1"/>
      <c r="N2761" s="1"/>
      <c r="O2761" s="1"/>
      <c r="P2761" s="86">
        <f>ROUND(Exchanges!Q2765,0)</f>
        <v>4</v>
      </c>
      <c r="Q2761" s="1">
        <f>Exchanges!R2765</f>
        <v>1</v>
      </c>
      <c r="R2761" s="1">
        <f>Exchanges!S2765</f>
        <v>1</v>
      </c>
      <c r="S2761" s="1">
        <f>Exchanges!T2765</f>
        <v>1</v>
      </c>
      <c r="T2761" s="1">
        <f>Exchanges!U2765</f>
        <v>5</v>
      </c>
      <c r="U2761" s="1">
        <f>Exchanges!V2765</f>
        <v>2013</v>
      </c>
      <c r="V2761" s="1" t="str">
        <f>Exchanges!W2765</f>
        <v>NICKEL</v>
      </c>
      <c r="W2761" s="1" t="str">
        <f>Exchanges!X2765</f>
        <v>TRI</v>
      </c>
      <c r="X2761" s="1"/>
    </row>
    <row r="2762" spans="1:24" x14ac:dyDescent="0.15">
      <c r="A2762" s="1" t="str">
        <f>Exchanges!B2766</f>
        <v>copper</v>
      </c>
      <c r="B2762" s="1">
        <f>Exchanges!C2766</f>
        <v>7440508</v>
      </c>
      <c r="C2762" s="1" t="str">
        <f>Exchanges!D2766</f>
        <v>soil</v>
      </c>
      <c r="D2762" s="1" t="str">
        <f>Exchanges!E2766</f>
        <v>industrial</v>
      </c>
      <c r="E2762" s="1" t="str">
        <f>Exchanges!F2766</f>
        <v>0a5e8a67-f9ae-48b3-bfa7-e9d37c30a191</v>
      </c>
      <c r="F2762" s="1" t="str">
        <f>Exchanges!G2766</f>
        <v>Electric lamp bulb and part manufacturing</v>
      </c>
      <c r="G2762" s="1">
        <f>Exchanges!H2766</f>
        <v>335110</v>
      </c>
      <c r="H2762" s="1" t="str">
        <f>Exchanges!I2766</f>
        <v>US</v>
      </c>
      <c r="I2762" s="1">
        <f>Exchanges!J2766</f>
        <v>4.6729662522202489E-8</v>
      </c>
      <c r="J2762" s="1" t="str">
        <f>Exchanges!K2766</f>
        <v>kg</v>
      </c>
      <c r="K2762" s="1"/>
      <c r="L2762" s="1"/>
      <c r="M2762" s="1"/>
      <c r="N2762" s="1"/>
      <c r="O2762" s="1"/>
      <c r="P2762" s="86">
        <f>ROUND(Exchanges!Q2766,0)</f>
        <v>4</v>
      </c>
      <c r="Q2762" s="1">
        <f>Exchanges!R2766</f>
        <v>1</v>
      </c>
      <c r="R2762" s="1">
        <f>Exchanges!S2766</f>
        <v>1</v>
      </c>
      <c r="S2762" s="1">
        <f>Exchanges!T2766</f>
        <v>1</v>
      </c>
      <c r="T2762" s="1">
        <f>Exchanges!U2766</f>
        <v>4</v>
      </c>
      <c r="U2762" s="1">
        <f>Exchanges!V2766</f>
        <v>2013</v>
      </c>
      <c r="V2762" s="1" t="str">
        <f>Exchanges!W2766</f>
        <v>COPPER</v>
      </c>
      <c r="W2762" s="1" t="str">
        <f>Exchanges!X2766</f>
        <v>TRI</v>
      </c>
      <c r="X2762" s="1"/>
    </row>
    <row r="2763" spans="1:24" x14ac:dyDescent="0.15">
      <c r="A2763" s="1" t="str">
        <f>Exchanges!B2767</f>
        <v>copper</v>
      </c>
      <c r="B2763" s="1">
        <f>Exchanges!C2767</f>
        <v>7440508</v>
      </c>
      <c r="C2763" s="1" t="str">
        <f>Exchanges!D2767</f>
        <v>soil</v>
      </c>
      <c r="D2763" s="1" t="str">
        <f>Exchanges!E2767</f>
        <v>industrial</v>
      </c>
      <c r="E2763" s="1" t="str">
        <f>Exchanges!F2767</f>
        <v>0a5e8a67-f9ae-48b3-bfa7-e9d37c30a191</v>
      </c>
      <c r="F2763" s="1" t="str">
        <f>Exchanges!G2767</f>
        <v>Lighting fixture manufacturing</v>
      </c>
      <c r="G2763" s="1">
        <f>Exchanges!H2767</f>
        <v>335120</v>
      </c>
      <c r="H2763" s="1" t="str">
        <f>Exchanges!I2767</f>
        <v>US</v>
      </c>
      <c r="I2763" s="1">
        <f>Exchanges!J2767</f>
        <v>2.2725450901803606E-10</v>
      </c>
      <c r="J2763" s="1" t="str">
        <f>Exchanges!K2767</f>
        <v>kg</v>
      </c>
      <c r="K2763" s="1"/>
      <c r="L2763" s="1"/>
      <c r="M2763" s="1"/>
      <c r="N2763" s="1"/>
      <c r="O2763" s="1"/>
      <c r="P2763" s="86">
        <f>ROUND(Exchanges!Q2767,0)</f>
        <v>4</v>
      </c>
      <c r="Q2763" s="1">
        <f>Exchanges!R2767</f>
        <v>1</v>
      </c>
      <c r="R2763" s="1">
        <f>Exchanges!S2767</f>
        <v>1</v>
      </c>
      <c r="S2763" s="1">
        <f>Exchanges!T2767</f>
        <v>1</v>
      </c>
      <c r="T2763" s="1">
        <f>Exchanges!U2767</f>
        <v>5</v>
      </c>
      <c r="U2763" s="1">
        <f>Exchanges!V2767</f>
        <v>2013</v>
      </c>
      <c r="V2763" s="1" t="str">
        <f>Exchanges!W2767</f>
        <v>COPPER</v>
      </c>
      <c r="W2763" s="1" t="str">
        <f>Exchanges!X2767</f>
        <v>TRI</v>
      </c>
      <c r="X2763" s="1"/>
    </row>
    <row r="2764" spans="1:24" x14ac:dyDescent="0.15">
      <c r="A2764" s="1" t="str">
        <f>Exchanges!B2768</f>
        <v>lead</v>
      </c>
      <c r="B2764" s="1">
        <f>Exchanges!C2768</f>
        <v>7439921</v>
      </c>
      <c r="C2764" s="1" t="str">
        <f>Exchanges!D2768</f>
        <v>soil</v>
      </c>
      <c r="D2764" s="1" t="str">
        <f>Exchanges!E2768</f>
        <v>industrial</v>
      </c>
      <c r="E2764" s="1" t="str">
        <f>Exchanges!F2768</f>
        <v>67652827-017f-4856-8d0a-c97bac4c6562</v>
      </c>
      <c r="F2764" s="1" t="str">
        <f>Exchanges!G2768</f>
        <v>Motor and generator manufacturing</v>
      </c>
      <c r="G2764" s="1">
        <f>Exchanges!H2768</f>
        <v>335312</v>
      </c>
      <c r="H2764" s="1" t="str">
        <f>Exchanges!I2768</f>
        <v>US</v>
      </c>
      <c r="I2764" s="1">
        <f>Exchanges!J2768</f>
        <v>6.7258613170518971E-12</v>
      </c>
      <c r="J2764" s="1" t="str">
        <f>Exchanges!K2768</f>
        <v>kg</v>
      </c>
      <c r="K2764" s="1"/>
      <c r="L2764" s="1"/>
      <c r="M2764" s="1"/>
      <c r="N2764" s="1"/>
      <c r="O2764" s="1"/>
      <c r="P2764" s="86">
        <f>ROUND(Exchanges!Q2768,0)</f>
        <v>3</v>
      </c>
      <c r="Q2764" s="1">
        <f>Exchanges!R2768</f>
        <v>1</v>
      </c>
      <c r="R2764" s="1">
        <f>Exchanges!S2768</f>
        <v>1</v>
      </c>
      <c r="S2764" s="1">
        <f>Exchanges!T2768</f>
        <v>1</v>
      </c>
      <c r="T2764" s="1">
        <f>Exchanges!U2768</f>
        <v>5</v>
      </c>
      <c r="U2764" s="1">
        <f>Exchanges!V2768</f>
        <v>2013</v>
      </c>
      <c r="V2764" s="1" t="str">
        <f>Exchanges!W2768</f>
        <v>LEAD</v>
      </c>
      <c r="W2764" s="1" t="str">
        <f>Exchanges!X2768</f>
        <v>TRI</v>
      </c>
      <c r="X2764" s="1"/>
    </row>
    <row r="2765" spans="1:24" x14ac:dyDescent="0.15">
      <c r="A2765" s="1" t="str">
        <f>Exchanges!B2769</f>
        <v>copper</v>
      </c>
      <c r="B2765" s="1">
        <f>Exchanges!C2769</f>
        <v>7440508</v>
      </c>
      <c r="C2765" s="1" t="str">
        <f>Exchanges!D2769</f>
        <v>soil</v>
      </c>
      <c r="D2765" s="1" t="str">
        <f>Exchanges!E2769</f>
        <v>industrial</v>
      </c>
      <c r="E2765" s="1" t="str">
        <f>Exchanges!F2769</f>
        <v>0a5e8a67-f9ae-48b3-bfa7-e9d37c30a191</v>
      </c>
      <c r="F2765" s="1" t="str">
        <f>Exchanges!G2769</f>
        <v>Motor and generator manufacturing</v>
      </c>
      <c r="G2765" s="1">
        <f>Exchanges!H2769</f>
        <v>335312</v>
      </c>
      <c r="H2765" s="1" t="str">
        <f>Exchanges!I2769</f>
        <v>US</v>
      </c>
      <c r="I2765" s="1">
        <f>Exchanges!J2769</f>
        <v>1.0022720279110336E-9</v>
      </c>
      <c r="J2765" s="1" t="str">
        <f>Exchanges!K2769</f>
        <v>kg</v>
      </c>
      <c r="K2765" s="1"/>
      <c r="L2765" s="1"/>
      <c r="M2765" s="1"/>
      <c r="N2765" s="1"/>
      <c r="O2765" s="1"/>
      <c r="P2765" s="86">
        <f>ROUND(Exchanges!Q2769,0)</f>
        <v>4</v>
      </c>
      <c r="Q2765" s="1">
        <f>Exchanges!R2769</f>
        <v>1</v>
      </c>
      <c r="R2765" s="1">
        <f>Exchanges!S2769</f>
        <v>1</v>
      </c>
      <c r="S2765" s="1">
        <f>Exchanges!T2769</f>
        <v>1</v>
      </c>
      <c r="T2765" s="1">
        <f>Exchanges!U2769</f>
        <v>5</v>
      </c>
      <c r="U2765" s="1">
        <f>Exchanges!V2769</f>
        <v>2013</v>
      </c>
      <c r="V2765" s="1" t="str">
        <f>Exchanges!W2769</f>
        <v>COPPER</v>
      </c>
      <c r="W2765" s="1" t="str">
        <f>Exchanges!X2769</f>
        <v>TRI</v>
      </c>
      <c r="X2765" s="1"/>
    </row>
    <row r="2766" spans="1:24" x14ac:dyDescent="0.15">
      <c r="A2766" s="1" t="str">
        <f>Exchanges!B2770</f>
        <v>nickel</v>
      </c>
      <c r="B2766" s="1">
        <f>Exchanges!C2770</f>
        <v>7440020</v>
      </c>
      <c r="C2766" s="1" t="str">
        <f>Exchanges!D2770</f>
        <v>soil</v>
      </c>
      <c r="D2766" s="1" t="str">
        <f>Exchanges!E2770</f>
        <v>industrial</v>
      </c>
      <c r="E2766" s="1" t="str">
        <f>Exchanges!F2770</f>
        <v>a72a45ee-395a-4d25-b893-9d183e43e76e</v>
      </c>
      <c r="F2766" s="1" t="str">
        <f>Exchanges!G2770</f>
        <v>Motor and generator manufacturing</v>
      </c>
      <c r="G2766" s="1">
        <f>Exchanges!H2770</f>
        <v>335312</v>
      </c>
      <c r="H2766" s="1" t="str">
        <f>Exchanges!I2770</f>
        <v>US</v>
      </c>
      <c r="I2766" s="1">
        <f>Exchanges!J2770</f>
        <v>1.5785992150021805E-9</v>
      </c>
      <c r="J2766" s="1" t="str">
        <f>Exchanges!K2770</f>
        <v>kg</v>
      </c>
      <c r="K2766" s="1"/>
      <c r="L2766" s="1"/>
      <c r="M2766" s="1"/>
      <c r="N2766" s="1"/>
      <c r="O2766" s="1"/>
      <c r="P2766" s="86">
        <f>ROUND(Exchanges!Q2770,0)</f>
        <v>4</v>
      </c>
      <c r="Q2766" s="1">
        <f>Exchanges!R2770</f>
        <v>1</v>
      </c>
      <c r="R2766" s="1">
        <f>Exchanges!S2770</f>
        <v>1</v>
      </c>
      <c r="S2766" s="1">
        <f>Exchanges!T2770</f>
        <v>1</v>
      </c>
      <c r="T2766" s="1">
        <f>Exchanges!U2770</f>
        <v>5</v>
      </c>
      <c r="U2766" s="1">
        <f>Exchanges!V2770</f>
        <v>2013</v>
      </c>
      <c r="V2766" s="1" t="str">
        <f>Exchanges!W2770</f>
        <v>NICKEL</v>
      </c>
      <c r="W2766" s="1" t="str">
        <f>Exchanges!X2770</f>
        <v>TRI</v>
      </c>
      <c r="X2766" s="1"/>
    </row>
    <row r="2767" spans="1:24" x14ac:dyDescent="0.15">
      <c r="A2767" s="1" t="str">
        <f>Exchanges!B2771</f>
        <v>chromium</v>
      </c>
      <c r="B2767" s="1">
        <f>Exchanges!C2771</f>
        <v>7440473</v>
      </c>
      <c r="C2767" s="1" t="str">
        <f>Exchanges!D2771</f>
        <v>soil</v>
      </c>
      <c r="D2767" s="1" t="str">
        <f>Exchanges!E2771</f>
        <v>industrial</v>
      </c>
      <c r="E2767" s="1" t="str">
        <f>Exchanges!F2771</f>
        <v>e65a9c58-21f1-48b6-b738-d05a8f10e5f3</v>
      </c>
      <c r="F2767" s="1" t="str">
        <f>Exchanges!G2771</f>
        <v>Motor and generator manufacturing</v>
      </c>
      <c r="G2767" s="1">
        <f>Exchanges!H2771</f>
        <v>335312</v>
      </c>
      <c r="H2767" s="1" t="str">
        <f>Exchanges!I2771</f>
        <v>US</v>
      </c>
      <c r="I2767" s="1">
        <f>Exchanges!J2771</f>
        <v>2.76828539031836E-9</v>
      </c>
      <c r="J2767" s="1" t="str">
        <f>Exchanges!K2771</f>
        <v>kg</v>
      </c>
      <c r="K2767" s="1"/>
      <c r="L2767" s="1"/>
      <c r="M2767" s="1"/>
      <c r="N2767" s="1"/>
      <c r="O2767" s="1"/>
      <c r="P2767" s="86">
        <f>ROUND(Exchanges!Q2771,0)</f>
        <v>4</v>
      </c>
      <c r="Q2767" s="1">
        <f>Exchanges!R2771</f>
        <v>1</v>
      </c>
      <c r="R2767" s="1">
        <f>Exchanges!S2771</f>
        <v>1</v>
      </c>
      <c r="S2767" s="1">
        <f>Exchanges!T2771</f>
        <v>1</v>
      </c>
      <c r="T2767" s="1">
        <f>Exchanges!U2771</f>
        <v>5</v>
      </c>
      <c r="U2767" s="1">
        <f>Exchanges!V2771</f>
        <v>2013</v>
      </c>
      <c r="V2767" s="1" t="str">
        <f>Exchanges!W2771</f>
        <v>CHROMIUM</v>
      </c>
      <c r="W2767" s="1" t="str">
        <f>Exchanges!X2771</f>
        <v>TRI</v>
      </c>
      <c r="X2767" s="1"/>
    </row>
    <row r="2768" spans="1:24" x14ac:dyDescent="0.15">
      <c r="A2768" s="1" t="str">
        <f>Exchanges!B2772</f>
        <v>copper</v>
      </c>
      <c r="B2768" s="1">
        <f>Exchanges!C2772</f>
        <v>7440508</v>
      </c>
      <c r="C2768" s="1" t="str">
        <f>Exchanges!D2772</f>
        <v>soil</v>
      </c>
      <c r="D2768" s="1" t="str">
        <f>Exchanges!E2772</f>
        <v>industrial</v>
      </c>
      <c r="E2768" s="1" t="str">
        <f>Exchanges!F2772</f>
        <v>0a5e8a67-f9ae-48b3-bfa7-e9d37c30a191</v>
      </c>
      <c r="F2768" s="1" t="str">
        <f>Exchanges!G2772</f>
        <v>Switchgear and switchboard apparatus manufacturing</v>
      </c>
      <c r="G2768" s="1">
        <f>Exchanges!H2772</f>
        <v>335313</v>
      </c>
      <c r="H2768" s="1" t="str">
        <f>Exchanges!I2772</f>
        <v>US</v>
      </c>
      <c r="I2768" s="1">
        <f>Exchanges!J2772</f>
        <v>1.9320214669051877E-10</v>
      </c>
      <c r="J2768" s="1" t="str">
        <f>Exchanges!K2772</f>
        <v>kg</v>
      </c>
      <c r="K2768" s="1"/>
      <c r="L2768" s="1"/>
      <c r="M2768" s="1"/>
      <c r="N2768" s="1"/>
      <c r="O2768" s="1"/>
      <c r="P2768" s="86">
        <f>ROUND(Exchanges!Q2772,0)</f>
        <v>4</v>
      </c>
      <c r="Q2768" s="1">
        <f>Exchanges!R2772</f>
        <v>1</v>
      </c>
      <c r="R2768" s="1">
        <f>Exchanges!S2772</f>
        <v>1</v>
      </c>
      <c r="S2768" s="1">
        <f>Exchanges!T2772</f>
        <v>1</v>
      </c>
      <c r="T2768" s="1">
        <f>Exchanges!U2772</f>
        <v>5</v>
      </c>
      <c r="U2768" s="1">
        <f>Exchanges!V2772</f>
        <v>2013</v>
      </c>
      <c r="V2768" s="1" t="str">
        <f>Exchanges!W2772</f>
        <v>COPPER</v>
      </c>
      <c r="W2768" s="1" t="str">
        <f>Exchanges!X2772</f>
        <v>TRI</v>
      </c>
      <c r="X2768" s="1"/>
    </row>
    <row r="2769" spans="1:24" x14ac:dyDescent="0.15">
      <c r="A2769" s="1" t="str">
        <f>Exchanges!B2773</f>
        <v>lead</v>
      </c>
      <c r="B2769" s="1">
        <f>Exchanges!C2773</f>
        <v>7439921</v>
      </c>
      <c r="C2769" s="1" t="str">
        <f>Exchanges!D2773</f>
        <v>soil</v>
      </c>
      <c r="D2769" s="1" t="str">
        <f>Exchanges!E2773</f>
        <v>industrial</v>
      </c>
      <c r="E2769" s="1" t="str">
        <f>Exchanges!F2773</f>
        <v>67652827-017f-4856-8d0a-c97bac4c6562</v>
      </c>
      <c r="F2769" s="1" t="str">
        <f>Exchanges!G2773</f>
        <v>Relay and industrial control manufacturing</v>
      </c>
      <c r="G2769" s="1">
        <f>Exchanges!H2773</f>
        <v>335314</v>
      </c>
      <c r="H2769" s="1" t="str">
        <f>Exchanges!I2773</f>
        <v>US</v>
      </c>
      <c r="I2769" s="1">
        <f>Exchanges!J2773</f>
        <v>5.0822246896134055E-11</v>
      </c>
      <c r="J2769" s="1" t="str">
        <f>Exchanges!K2773</f>
        <v>kg</v>
      </c>
      <c r="K2769" s="1"/>
      <c r="L2769" s="1"/>
      <c r="M2769" s="1"/>
      <c r="N2769" s="1"/>
      <c r="O2769" s="1"/>
      <c r="P2769" s="86">
        <f>ROUND(Exchanges!Q2773,0)</f>
        <v>3</v>
      </c>
      <c r="Q2769" s="1">
        <f>Exchanges!R2773</f>
        <v>1</v>
      </c>
      <c r="R2769" s="1">
        <f>Exchanges!S2773</f>
        <v>1</v>
      </c>
      <c r="S2769" s="1">
        <f>Exchanges!T2773</f>
        <v>1</v>
      </c>
      <c r="T2769" s="1">
        <f>Exchanges!U2773</f>
        <v>5</v>
      </c>
      <c r="U2769" s="1">
        <f>Exchanges!V2773</f>
        <v>2013</v>
      </c>
      <c r="V2769" s="1" t="str">
        <f>Exchanges!W2773</f>
        <v>LEAD</v>
      </c>
      <c r="W2769" s="1" t="str">
        <f>Exchanges!X2773</f>
        <v>TRI</v>
      </c>
      <c r="X2769" s="1"/>
    </row>
    <row r="2770" spans="1:24" x14ac:dyDescent="0.15">
      <c r="A2770" s="1" t="str">
        <f>Exchanges!B2774</f>
        <v>antimony</v>
      </c>
      <c r="B2770" s="1">
        <f>Exchanges!C2774</f>
        <v>7440360</v>
      </c>
      <c r="C2770" s="1" t="str">
        <f>Exchanges!D2774</f>
        <v>soil</v>
      </c>
      <c r="D2770" s="1" t="str">
        <f>Exchanges!E2774</f>
        <v>industrial</v>
      </c>
      <c r="E2770" s="1" t="str">
        <f>Exchanges!F2774</f>
        <v>2b2369a4-26bb-4b18-8479-752fdf7a5e7f</v>
      </c>
      <c r="F2770" s="1" t="str">
        <f>Exchanges!G2774</f>
        <v>Storage battery manufacturing</v>
      </c>
      <c r="G2770" s="1">
        <f>Exchanges!H2774</f>
        <v>335911</v>
      </c>
      <c r="H2770" s="1" t="str">
        <f>Exchanges!I2774</f>
        <v>US</v>
      </c>
      <c r="I2770" s="1">
        <f>Exchanges!J2774</f>
        <v>8.1518987341772156E-11</v>
      </c>
      <c r="J2770" s="1" t="str">
        <f>Exchanges!K2774</f>
        <v>kg</v>
      </c>
      <c r="K2770" s="1"/>
      <c r="L2770" s="1"/>
      <c r="M2770" s="1"/>
      <c r="N2770" s="1"/>
      <c r="O2770" s="1"/>
      <c r="P2770" s="86">
        <f>ROUND(Exchanges!Q2774,0)</f>
        <v>2</v>
      </c>
      <c r="Q2770" s="1">
        <f>Exchanges!R2774</f>
        <v>1</v>
      </c>
      <c r="R2770" s="1">
        <f>Exchanges!S2774</f>
        <v>1</v>
      </c>
      <c r="S2770" s="1">
        <f>Exchanges!T2774</f>
        <v>1</v>
      </c>
      <c r="T2770" s="1">
        <f>Exchanges!U2774</f>
        <v>3</v>
      </c>
      <c r="U2770" s="1">
        <f>Exchanges!V2774</f>
        <v>2013</v>
      </c>
      <c r="V2770" s="1" t="str">
        <f>Exchanges!W2774</f>
        <v>ANTIMONY</v>
      </c>
      <c r="W2770" s="1" t="str">
        <f>Exchanges!X2774</f>
        <v>TRI</v>
      </c>
      <c r="X2770" s="1"/>
    </row>
    <row r="2771" spans="1:24" x14ac:dyDescent="0.15">
      <c r="A2771" s="1" t="str">
        <f>Exchanges!B2775</f>
        <v>lead</v>
      </c>
      <c r="B2771" s="1">
        <f>Exchanges!C2775</f>
        <v>7439921</v>
      </c>
      <c r="C2771" s="1" t="str">
        <f>Exchanges!D2775</f>
        <v>soil</v>
      </c>
      <c r="D2771" s="1" t="str">
        <f>Exchanges!E2775</f>
        <v>industrial</v>
      </c>
      <c r="E2771" s="1" t="str">
        <f>Exchanges!F2775</f>
        <v>67652827-017f-4856-8d0a-c97bac4c6562</v>
      </c>
      <c r="F2771" s="1" t="str">
        <f>Exchanges!G2775</f>
        <v>Storage battery manufacturing</v>
      </c>
      <c r="G2771" s="1">
        <f>Exchanges!H2775</f>
        <v>335911</v>
      </c>
      <c r="H2771" s="1" t="str">
        <f>Exchanges!I2775</f>
        <v>US</v>
      </c>
      <c r="I2771" s="1">
        <f>Exchanges!J2775</f>
        <v>7.5848101265822772E-10</v>
      </c>
      <c r="J2771" s="1" t="str">
        <f>Exchanges!K2775</f>
        <v>kg</v>
      </c>
      <c r="K2771" s="1"/>
      <c r="L2771" s="1"/>
      <c r="M2771" s="1"/>
      <c r="N2771" s="1"/>
      <c r="O2771" s="1"/>
      <c r="P2771" s="86">
        <f>ROUND(Exchanges!Q2775,0)</f>
        <v>3</v>
      </c>
      <c r="Q2771" s="1">
        <f>Exchanges!R2775</f>
        <v>1</v>
      </c>
      <c r="R2771" s="1">
        <f>Exchanges!S2775</f>
        <v>1</v>
      </c>
      <c r="S2771" s="1">
        <f>Exchanges!T2775</f>
        <v>1</v>
      </c>
      <c r="T2771" s="1">
        <f>Exchanges!U2775</f>
        <v>3</v>
      </c>
      <c r="U2771" s="1">
        <f>Exchanges!V2775</f>
        <v>2013</v>
      </c>
      <c r="V2771" s="1" t="str">
        <f>Exchanges!W2775</f>
        <v>LEAD</v>
      </c>
      <c r="W2771" s="1" t="str">
        <f>Exchanges!X2775</f>
        <v>TRI</v>
      </c>
      <c r="X2771" s="1"/>
    </row>
    <row r="2772" spans="1:24" x14ac:dyDescent="0.15">
      <c r="A2772" s="1" t="str">
        <f>Exchanges!B2776</f>
        <v>arsenic</v>
      </c>
      <c r="B2772" s="1">
        <f>Exchanges!C2776</f>
        <v>17428410</v>
      </c>
      <c r="C2772" s="1" t="str">
        <f>Exchanges!D2776</f>
        <v>soil</v>
      </c>
      <c r="D2772" s="1" t="str">
        <f>Exchanges!E2776</f>
        <v>unspecified</v>
      </c>
      <c r="E2772" s="1" t="str">
        <f>Exchanges!F2776</f>
        <v>fc84887d-158e-4067-80dc-9743165bd70d</v>
      </c>
      <c r="F2772" s="1" t="str">
        <f>Exchanges!G2776</f>
        <v>Primary battery manufacturing</v>
      </c>
      <c r="G2772" s="1">
        <f>Exchanges!H2776</f>
        <v>335912</v>
      </c>
      <c r="H2772" s="1" t="str">
        <f>Exchanges!I2776</f>
        <v>US</v>
      </c>
      <c r="I2772" s="1">
        <f>Exchanges!J2776</f>
        <v>2.5518513011152415E-10</v>
      </c>
      <c r="J2772" s="1" t="str">
        <f>Exchanges!K2776</f>
        <v>kg</v>
      </c>
      <c r="K2772" s="1"/>
      <c r="L2772" s="1"/>
      <c r="M2772" s="1"/>
      <c r="N2772" s="1"/>
      <c r="O2772" s="1"/>
      <c r="P2772" s="86">
        <f>ROUND(Exchanges!Q2776,0)</f>
        <v>2</v>
      </c>
      <c r="Q2772" s="1">
        <f>Exchanges!R2776</f>
        <v>1</v>
      </c>
      <c r="R2772" s="1">
        <f>Exchanges!S2776</f>
        <v>1</v>
      </c>
      <c r="S2772" s="1">
        <f>Exchanges!T2776</f>
        <v>1</v>
      </c>
      <c r="T2772" s="1">
        <f>Exchanges!U2776</f>
        <v>4</v>
      </c>
      <c r="U2772" s="1">
        <f>Exchanges!V2776</f>
        <v>2013</v>
      </c>
      <c r="V2772" s="1" t="str">
        <f>Exchanges!W2776</f>
        <v>ARSENIC</v>
      </c>
      <c r="W2772" s="1" t="str">
        <f>Exchanges!X2776</f>
        <v>TRI</v>
      </c>
      <c r="X2772" s="1"/>
    </row>
    <row r="2773" spans="1:24" x14ac:dyDescent="0.15">
      <c r="A2773" s="1" t="str">
        <f>Exchanges!B2777</f>
        <v>nickel</v>
      </c>
      <c r="B2773" s="1">
        <f>Exchanges!C2777</f>
        <v>7440020</v>
      </c>
      <c r="C2773" s="1" t="str">
        <f>Exchanges!D2777</f>
        <v>soil</v>
      </c>
      <c r="D2773" s="1" t="str">
        <f>Exchanges!E2777</f>
        <v>industrial</v>
      </c>
      <c r="E2773" s="1" t="str">
        <f>Exchanges!F2777</f>
        <v>a72a45ee-395a-4d25-b893-9d183e43e76e</v>
      </c>
      <c r="F2773" s="1" t="str">
        <f>Exchanges!G2777</f>
        <v>Primary battery manufacturing</v>
      </c>
      <c r="G2773" s="1">
        <f>Exchanges!H2777</f>
        <v>335912</v>
      </c>
      <c r="H2773" s="1" t="str">
        <f>Exchanges!I2777</f>
        <v>US</v>
      </c>
      <c r="I2773" s="1">
        <f>Exchanges!J2777</f>
        <v>5.6208178438661701E-10</v>
      </c>
      <c r="J2773" s="1" t="str">
        <f>Exchanges!K2777</f>
        <v>kg</v>
      </c>
      <c r="K2773" s="1"/>
      <c r="L2773" s="1"/>
      <c r="M2773" s="1"/>
      <c r="N2773" s="1"/>
      <c r="O2773" s="1"/>
      <c r="P2773" s="86">
        <f>ROUND(Exchanges!Q2777,0)</f>
        <v>4</v>
      </c>
      <c r="Q2773" s="1">
        <f>Exchanges!R2777</f>
        <v>1</v>
      </c>
      <c r="R2773" s="1">
        <f>Exchanges!S2777</f>
        <v>1</v>
      </c>
      <c r="S2773" s="1">
        <f>Exchanges!T2777</f>
        <v>1</v>
      </c>
      <c r="T2773" s="1">
        <f>Exchanges!U2777</f>
        <v>4</v>
      </c>
      <c r="U2773" s="1">
        <f>Exchanges!V2777</f>
        <v>2013</v>
      </c>
      <c r="V2773" s="1" t="str">
        <f>Exchanges!W2777</f>
        <v>NICKEL</v>
      </c>
      <c r="W2773" s="1" t="str">
        <f>Exchanges!X2777</f>
        <v>TRI</v>
      </c>
      <c r="X2773" s="1"/>
    </row>
    <row r="2774" spans="1:24" x14ac:dyDescent="0.15">
      <c r="A2774" s="1" t="str">
        <f>Exchanges!B2778</f>
        <v>antimony</v>
      </c>
      <c r="B2774" s="1">
        <f>Exchanges!C2778</f>
        <v>7440360</v>
      </c>
      <c r="C2774" s="1" t="str">
        <f>Exchanges!D2778</f>
        <v>soil</v>
      </c>
      <c r="D2774" s="1" t="str">
        <f>Exchanges!E2778</f>
        <v>industrial</v>
      </c>
      <c r="E2774" s="1" t="str">
        <f>Exchanges!F2778</f>
        <v>2b2369a4-26bb-4b18-8479-752fdf7a5e7f</v>
      </c>
      <c r="F2774" s="1" t="str">
        <f>Exchanges!G2778</f>
        <v>Primary battery manufacturing</v>
      </c>
      <c r="G2774" s="1">
        <f>Exchanges!H2778</f>
        <v>335912</v>
      </c>
      <c r="H2774" s="1" t="str">
        <f>Exchanges!I2778</f>
        <v>US</v>
      </c>
      <c r="I2774" s="1">
        <f>Exchanges!J2778</f>
        <v>9.386765799256505E-10</v>
      </c>
      <c r="J2774" s="1" t="str">
        <f>Exchanges!K2778</f>
        <v>kg</v>
      </c>
      <c r="K2774" s="1"/>
      <c r="L2774" s="1"/>
      <c r="M2774" s="1"/>
      <c r="N2774" s="1"/>
      <c r="O2774" s="1"/>
      <c r="P2774" s="86">
        <f>ROUND(Exchanges!Q2778,0)</f>
        <v>2</v>
      </c>
      <c r="Q2774" s="1">
        <f>Exchanges!R2778</f>
        <v>1</v>
      </c>
      <c r="R2774" s="1">
        <f>Exchanges!S2778</f>
        <v>1</v>
      </c>
      <c r="S2774" s="1">
        <f>Exchanges!T2778</f>
        <v>1</v>
      </c>
      <c r="T2774" s="1">
        <f>Exchanges!U2778</f>
        <v>4</v>
      </c>
      <c r="U2774" s="1">
        <f>Exchanges!V2778</f>
        <v>2013</v>
      </c>
      <c r="V2774" s="1" t="str">
        <f>Exchanges!W2778</f>
        <v>ANTIMONY</v>
      </c>
      <c r="W2774" s="1" t="str">
        <f>Exchanges!X2778</f>
        <v>TRI</v>
      </c>
      <c r="X2774" s="1"/>
    </row>
    <row r="2775" spans="1:24" x14ac:dyDescent="0.15">
      <c r="A2775" s="1" t="str">
        <f>Exchanges!B2779</f>
        <v>toluene</v>
      </c>
      <c r="B2775" s="1">
        <f>Exchanges!C2779</f>
        <v>108883</v>
      </c>
      <c r="C2775" s="1" t="str">
        <f>Exchanges!D2779</f>
        <v>soil</v>
      </c>
      <c r="D2775" s="1" t="str">
        <f>Exchanges!E2779</f>
        <v>industrial</v>
      </c>
      <c r="E2775" s="1" t="str">
        <f>Exchanges!F2779</f>
        <v>eb6aec67-7ee3-470f-afdb-6d5010d9b72c</v>
      </c>
      <c r="F2775" s="1" t="str">
        <f>Exchanges!G2779</f>
        <v>Primary battery manufacturing</v>
      </c>
      <c r="G2775" s="1">
        <f>Exchanges!H2779</f>
        <v>335912</v>
      </c>
      <c r="H2775" s="1" t="str">
        <f>Exchanges!I2779</f>
        <v>US</v>
      </c>
      <c r="I2775" s="1">
        <f>Exchanges!J2779</f>
        <v>1.124163568773234E-9</v>
      </c>
      <c r="J2775" s="1" t="str">
        <f>Exchanges!K2779</f>
        <v>kg</v>
      </c>
      <c r="K2775" s="1"/>
      <c r="L2775" s="1"/>
      <c r="M2775" s="1"/>
      <c r="N2775" s="1"/>
      <c r="O2775" s="1"/>
      <c r="P2775" s="86">
        <f>ROUND(Exchanges!Q2779,0)</f>
        <v>5</v>
      </c>
      <c r="Q2775" s="1">
        <f>Exchanges!R2779</f>
        <v>1</v>
      </c>
      <c r="R2775" s="1">
        <f>Exchanges!S2779</f>
        <v>1</v>
      </c>
      <c r="S2775" s="1">
        <f>Exchanges!T2779</f>
        <v>1</v>
      </c>
      <c r="T2775" s="1">
        <f>Exchanges!U2779</f>
        <v>4</v>
      </c>
      <c r="U2775" s="1">
        <f>Exchanges!V2779</f>
        <v>2013</v>
      </c>
      <c r="V2775" s="1" t="str">
        <f>Exchanges!W2779</f>
        <v>TOLUENE</v>
      </c>
      <c r="W2775" s="1" t="str">
        <f>Exchanges!X2779</f>
        <v>TRI</v>
      </c>
      <c r="X2775" s="1"/>
    </row>
    <row r="2776" spans="1:24" x14ac:dyDescent="0.15">
      <c r="A2776" s="1" t="str">
        <f>Exchanges!B2780</f>
        <v>copper</v>
      </c>
      <c r="B2776" s="1">
        <f>Exchanges!C2780</f>
        <v>7440508</v>
      </c>
      <c r="C2776" s="1" t="str">
        <f>Exchanges!D2780</f>
        <v>soil</v>
      </c>
      <c r="D2776" s="1" t="str">
        <f>Exchanges!E2780</f>
        <v>industrial</v>
      </c>
      <c r="E2776" s="1" t="str">
        <f>Exchanges!F2780</f>
        <v>0a5e8a67-f9ae-48b3-bfa7-e9d37c30a191</v>
      </c>
      <c r="F2776" s="1" t="str">
        <f>Exchanges!G2780</f>
        <v>Primary battery manufacturing</v>
      </c>
      <c r="G2776" s="1">
        <f>Exchanges!H2780</f>
        <v>335912</v>
      </c>
      <c r="H2776" s="1" t="str">
        <f>Exchanges!I2780</f>
        <v>US</v>
      </c>
      <c r="I2776" s="1">
        <f>Exchanges!J2780</f>
        <v>1.6862453531598512E-9</v>
      </c>
      <c r="J2776" s="1" t="str">
        <f>Exchanges!K2780</f>
        <v>kg</v>
      </c>
      <c r="K2776" s="1"/>
      <c r="L2776" s="1"/>
      <c r="M2776" s="1"/>
      <c r="N2776" s="1"/>
      <c r="O2776" s="1"/>
      <c r="P2776" s="86">
        <f>ROUND(Exchanges!Q2780,0)</f>
        <v>4</v>
      </c>
      <c r="Q2776" s="1">
        <f>Exchanges!R2780</f>
        <v>1</v>
      </c>
      <c r="R2776" s="1">
        <f>Exchanges!S2780</f>
        <v>1</v>
      </c>
      <c r="S2776" s="1">
        <f>Exchanges!T2780</f>
        <v>1</v>
      </c>
      <c r="T2776" s="1">
        <f>Exchanges!U2780</f>
        <v>4</v>
      </c>
      <c r="U2776" s="1">
        <f>Exchanges!V2780</f>
        <v>2013</v>
      </c>
      <c r="V2776" s="1" t="str">
        <f>Exchanges!W2780</f>
        <v>COPPER</v>
      </c>
      <c r="W2776" s="1" t="str">
        <f>Exchanges!X2780</f>
        <v>TRI</v>
      </c>
      <c r="X2776" s="1"/>
    </row>
    <row r="2777" spans="1:24" x14ac:dyDescent="0.15">
      <c r="A2777" s="1" t="str">
        <f>Exchanges!B2781</f>
        <v>Zinc</v>
      </c>
      <c r="B2777" s="1">
        <f>Exchanges!C2781</f>
        <v>1330207</v>
      </c>
      <c r="C2777" s="1" t="str">
        <f>Exchanges!D2781</f>
        <v>soil</v>
      </c>
      <c r="D2777" s="1" t="str">
        <f>Exchanges!E2781</f>
        <v>industrial</v>
      </c>
      <c r="E2777" s="1" t="str">
        <f>Exchanges!F2781</f>
        <v>b88999ec-84fd-462d-9dec-7e20a4636a58</v>
      </c>
      <c r="F2777" s="1" t="str">
        <f>Exchanges!G2781</f>
        <v>Primary battery manufacturing</v>
      </c>
      <c r="G2777" s="1">
        <f>Exchanges!H2781</f>
        <v>335912</v>
      </c>
      <c r="H2777" s="1" t="str">
        <f>Exchanges!I2781</f>
        <v>US</v>
      </c>
      <c r="I2777" s="1">
        <f>Exchanges!J2781</f>
        <v>1.6862453531598512E-9</v>
      </c>
      <c r="J2777" s="1" t="str">
        <f>Exchanges!K2781</f>
        <v>kg</v>
      </c>
      <c r="K2777" s="1"/>
      <c r="L2777" s="1"/>
      <c r="M2777" s="1"/>
      <c r="N2777" s="1"/>
      <c r="O2777" s="1"/>
      <c r="P2777" s="86">
        <f>ROUND(Exchanges!Q2781,0)</f>
        <v>5</v>
      </c>
      <c r="Q2777" s="1">
        <f>Exchanges!R2781</f>
        <v>1</v>
      </c>
      <c r="R2777" s="1">
        <f>Exchanges!S2781</f>
        <v>1</v>
      </c>
      <c r="S2777" s="1">
        <f>Exchanges!T2781</f>
        <v>1</v>
      </c>
      <c r="T2777" s="1">
        <f>Exchanges!U2781</f>
        <v>4</v>
      </c>
      <c r="U2777" s="1">
        <f>Exchanges!V2781</f>
        <v>2013</v>
      </c>
      <c r="V2777" s="1" t="str">
        <f>Exchanges!W2781</f>
        <v>ZINC (FUME OR DUST)</v>
      </c>
      <c r="W2777" s="1" t="str">
        <f>Exchanges!X2781</f>
        <v>TRI</v>
      </c>
      <c r="X2777" s="1"/>
    </row>
    <row r="2778" spans="1:24" x14ac:dyDescent="0.15">
      <c r="A2778" s="1" t="str">
        <f>Exchanges!B2782</f>
        <v>lead</v>
      </c>
      <c r="B2778" s="1">
        <f>Exchanges!C2782</f>
        <v>7439921</v>
      </c>
      <c r="C2778" s="1" t="str">
        <f>Exchanges!D2782</f>
        <v>soil</v>
      </c>
      <c r="D2778" s="1" t="str">
        <f>Exchanges!E2782</f>
        <v>industrial</v>
      </c>
      <c r="E2778" s="1" t="str">
        <f>Exchanges!F2782</f>
        <v>67652827-017f-4856-8d0a-c97bac4c6562</v>
      </c>
      <c r="F2778" s="1" t="str">
        <f>Exchanges!G2782</f>
        <v>Primary battery manufacturing</v>
      </c>
      <c r="G2778" s="1">
        <f>Exchanges!H2782</f>
        <v>335912</v>
      </c>
      <c r="H2778" s="1" t="str">
        <f>Exchanges!I2782</f>
        <v>US</v>
      </c>
      <c r="I2778" s="1">
        <f>Exchanges!J2782</f>
        <v>2.2483271375464682E-8</v>
      </c>
      <c r="J2778" s="1" t="str">
        <f>Exchanges!K2782</f>
        <v>kg</v>
      </c>
      <c r="K2778" s="1"/>
      <c r="L2778" s="1"/>
      <c r="M2778" s="1"/>
      <c r="N2778" s="1"/>
      <c r="O2778" s="1"/>
      <c r="P2778" s="86">
        <f>ROUND(Exchanges!Q2782,0)</f>
        <v>3</v>
      </c>
      <c r="Q2778" s="1">
        <f>Exchanges!R2782</f>
        <v>1</v>
      </c>
      <c r="R2778" s="1">
        <f>Exchanges!S2782</f>
        <v>1</v>
      </c>
      <c r="S2778" s="1">
        <f>Exchanges!T2782</f>
        <v>1</v>
      </c>
      <c r="T2778" s="1">
        <f>Exchanges!U2782</f>
        <v>4</v>
      </c>
      <c r="U2778" s="1">
        <f>Exchanges!V2782</f>
        <v>2013</v>
      </c>
      <c r="V2778" s="1" t="str">
        <f>Exchanges!W2782</f>
        <v>LEAD</v>
      </c>
      <c r="W2778" s="1" t="str">
        <f>Exchanges!X2782</f>
        <v>TRI</v>
      </c>
      <c r="X2778" s="1"/>
    </row>
    <row r="2779" spans="1:24" x14ac:dyDescent="0.15">
      <c r="A2779" s="1" t="str">
        <f>Exchanges!B2783</f>
        <v>lead</v>
      </c>
      <c r="B2779" s="1">
        <f>Exchanges!C2783</f>
        <v>7439921</v>
      </c>
      <c r="C2779" s="1" t="str">
        <f>Exchanges!D2783</f>
        <v>soil</v>
      </c>
      <c r="D2779" s="1" t="str">
        <f>Exchanges!E2783</f>
        <v>industrial</v>
      </c>
      <c r="E2779" s="1" t="str">
        <f>Exchanges!F2783</f>
        <v>67652827-017f-4856-8d0a-c97bac4c6562</v>
      </c>
      <c r="F2779" s="1" t="str">
        <f>Exchanges!G2783</f>
        <v>Communication and energy wire and cable manufacturing</v>
      </c>
      <c r="G2779" s="1">
        <f>Exchanges!H2783</f>
        <v>335920</v>
      </c>
      <c r="H2779" s="1" t="str">
        <f>Exchanges!I2783</f>
        <v>US</v>
      </c>
      <c r="I2779" s="1">
        <f>Exchanges!J2783</f>
        <v>2.6965891357657725E-13</v>
      </c>
      <c r="J2779" s="1" t="str">
        <f>Exchanges!K2783</f>
        <v>kg</v>
      </c>
      <c r="K2779" s="1"/>
      <c r="L2779" s="1"/>
      <c r="M2779" s="1"/>
      <c r="N2779" s="1"/>
      <c r="O2779" s="1"/>
      <c r="P2779" s="86">
        <f>ROUND(Exchanges!Q2783,0)</f>
        <v>3</v>
      </c>
      <c r="Q2779" s="1">
        <f>Exchanges!R2783</f>
        <v>1</v>
      </c>
      <c r="R2779" s="1">
        <f>Exchanges!S2783</f>
        <v>1</v>
      </c>
      <c r="S2779" s="1">
        <f>Exchanges!T2783</f>
        <v>1</v>
      </c>
      <c r="T2779" s="1">
        <f>Exchanges!U2783</f>
        <v>5</v>
      </c>
      <c r="U2779" s="1">
        <f>Exchanges!V2783</f>
        <v>2013</v>
      </c>
      <c r="V2779" s="1" t="str">
        <f>Exchanges!W2783</f>
        <v>LEAD</v>
      </c>
      <c r="W2779" s="1" t="str">
        <f>Exchanges!X2783</f>
        <v>TRI</v>
      </c>
      <c r="X2779" s="1"/>
    </row>
    <row r="2780" spans="1:24" x14ac:dyDescent="0.15">
      <c r="A2780" s="1" t="str">
        <f>Exchanges!B2784</f>
        <v>Decabromodiphenyl oxide</v>
      </c>
      <c r="B2780" s="1">
        <f>Exchanges!C2784</f>
        <v>1163195</v>
      </c>
      <c r="C2780" s="1" t="str">
        <f>Exchanges!D2784</f>
        <v>soil</v>
      </c>
      <c r="D2780" s="1" t="str">
        <f>Exchanges!E2784</f>
        <v>unspecified</v>
      </c>
      <c r="E2780" s="1" t="str">
        <f>Exchanges!F2784</f>
        <v>fcb64f43-7a4a-4c32-b6ab-0625825f9c9d</v>
      </c>
      <c r="F2780" s="1" t="str">
        <f>Exchanges!G2784</f>
        <v>Communication and energy wire and cable manufacturing</v>
      </c>
      <c r="G2780" s="1">
        <f>Exchanges!H2784</f>
        <v>335920</v>
      </c>
      <c r="H2780" s="1" t="str">
        <f>Exchanges!I2784</f>
        <v>US</v>
      </c>
      <c r="I2780" s="1">
        <f>Exchanges!J2784</f>
        <v>6.7414728394144303E-11</v>
      </c>
      <c r="J2780" s="1" t="str">
        <f>Exchanges!K2784</f>
        <v>kg</v>
      </c>
      <c r="K2780" s="1"/>
      <c r="L2780" s="1"/>
      <c r="M2780" s="1"/>
      <c r="N2780" s="1"/>
      <c r="O2780" s="1"/>
      <c r="P2780" s="86">
        <f>ROUND(Exchanges!Q2784,0)</f>
        <v>4</v>
      </c>
      <c r="Q2780" s="1">
        <f>Exchanges!R2784</f>
        <v>1</v>
      </c>
      <c r="R2780" s="1">
        <f>Exchanges!S2784</f>
        <v>1</v>
      </c>
      <c r="S2780" s="1">
        <f>Exchanges!T2784</f>
        <v>1</v>
      </c>
      <c r="T2780" s="1">
        <f>Exchanges!U2784</f>
        <v>5</v>
      </c>
      <c r="U2780" s="1">
        <f>Exchanges!V2784</f>
        <v>2013</v>
      </c>
      <c r="V2780" s="1" t="str">
        <f>Exchanges!W2784</f>
        <v>DECABROMODIPHENYL OXIDE</v>
      </c>
      <c r="W2780" s="1" t="str">
        <f>Exchanges!X2784</f>
        <v>TRI</v>
      </c>
      <c r="X2780" s="1"/>
    </row>
    <row r="2781" spans="1:24" x14ac:dyDescent="0.15">
      <c r="A2781" s="1" t="str">
        <f>Exchanges!B2785</f>
        <v>copper</v>
      </c>
      <c r="B2781" s="1">
        <f>Exchanges!C2785</f>
        <v>7440508</v>
      </c>
      <c r="C2781" s="1" t="str">
        <f>Exchanges!D2785</f>
        <v>soil</v>
      </c>
      <c r="D2781" s="1" t="str">
        <f>Exchanges!E2785</f>
        <v>industrial</v>
      </c>
      <c r="E2781" s="1" t="str">
        <f>Exchanges!F2785</f>
        <v>0a5e8a67-f9ae-48b3-bfa7-e9d37c30a191</v>
      </c>
      <c r="F2781" s="1" t="str">
        <f>Exchanges!G2785</f>
        <v>Communication and energy wire and cable manufacturing</v>
      </c>
      <c r="G2781" s="1">
        <f>Exchanges!H2785</f>
        <v>335920</v>
      </c>
      <c r="H2781" s="1" t="str">
        <f>Exchanges!I2785</f>
        <v>US</v>
      </c>
      <c r="I2781" s="1">
        <f>Exchanges!J2785</f>
        <v>1.1460503827004532E-10</v>
      </c>
      <c r="J2781" s="1" t="str">
        <f>Exchanges!K2785</f>
        <v>kg</v>
      </c>
      <c r="K2781" s="1"/>
      <c r="L2781" s="1"/>
      <c r="M2781" s="1"/>
      <c r="N2781" s="1"/>
      <c r="O2781" s="1"/>
      <c r="P2781" s="86">
        <f>ROUND(Exchanges!Q2785,0)</f>
        <v>4</v>
      </c>
      <c r="Q2781" s="1">
        <f>Exchanges!R2785</f>
        <v>1</v>
      </c>
      <c r="R2781" s="1">
        <f>Exchanges!S2785</f>
        <v>1</v>
      </c>
      <c r="S2781" s="1">
        <f>Exchanges!T2785</f>
        <v>1</v>
      </c>
      <c r="T2781" s="1">
        <f>Exchanges!U2785</f>
        <v>5</v>
      </c>
      <c r="U2781" s="1">
        <f>Exchanges!V2785</f>
        <v>2013</v>
      </c>
      <c r="V2781" s="1" t="str">
        <f>Exchanges!W2785</f>
        <v>COPPER</v>
      </c>
      <c r="W2781" s="1" t="str">
        <f>Exchanges!X2785</f>
        <v>TRI</v>
      </c>
      <c r="X2781" s="1"/>
    </row>
    <row r="2782" spans="1:24" x14ac:dyDescent="0.15">
      <c r="A2782" s="1" t="str">
        <f>Exchanges!B2786</f>
        <v>Phthalate, dioctyl-</v>
      </c>
      <c r="B2782" s="1">
        <f>Exchanges!C2786</f>
        <v>117817</v>
      </c>
      <c r="C2782" s="1" t="str">
        <f>Exchanges!D2786</f>
        <v>soil</v>
      </c>
      <c r="D2782" s="1" t="str">
        <f>Exchanges!E2786</f>
        <v>unspecified</v>
      </c>
      <c r="E2782" s="1" t="str">
        <f>Exchanges!F2786</f>
        <v>33627930-39d7-4725-b4b6-692386617808</v>
      </c>
      <c r="F2782" s="1" t="str">
        <f>Exchanges!G2786</f>
        <v>Communication and energy wire and cable manufacturing</v>
      </c>
      <c r="G2782" s="1">
        <f>Exchanges!H2786</f>
        <v>335920</v>
      </c>
      <c r="H2782" s="1" t="str">
        <f>Exchanges!I2786</f>
        <v>US</v>
      </c>
      <c r="I2782" s="1">
        <f>Exchanges!J2786</f>
        <v>1.24717247529167E-9</v>
      </c>
      <c r="J2782" s="1" t="str">
        <f>Exchanges!K2786</f>
        <v>kg</v>
      </c>
      <c r="K2782" s="1"/>
      <c r="L2782" s="1"/>
      <c r="M2782" s="1"/>
      <c r="N2782" s="1"/>
      <c r="O2782" s="1"/>
      <c r="P2782" s="86">
        <f>ROUND(Exchanges!Q2786,0)</f>
        <v>4</v>
      </c>
      <c r="Q2782" s="1">
        <f>Exchanges!R2786</f>
        <v>1</v>
      </c>
      <c r="R2782" s="1">
        <f>Exchanges!S2786</f>
        <v>1</v>
      </c>
      <c r="S2782" s="1">
        <f>Exchanges!T2786</f>
        <v>1</v>
      </c>
      <c r="T2782" s="1">
        <f>Exchanges!U2786</f>
        <v>5</v>
      </c>
      <c r="U2782" s="1">
        <f>Exchanges!V2786</f>
        <v>2013</v>
      </c>
      <c r="V2782" s="1" t="str">
        <f>Exchanges!W2786</f>
        <v>DI(2-ETHYLHEXYL) PHTHALATE</v>
      </c>
      <c r="W2782" s="1" t="str">
        <f>Exchanges!X2786</f>
        <v>TRI</v>
      </c>
      <c r="X2782" s="1"/>
    </row>
    <row r="2783" spans="1:24" x14ac:dyDescent="0.15">
      <c r="A2783" s="1" t="str">
        <f>Exchanges!B2787</f>
        <v>Bromine</v>
      </c>
      <c r="B2783" s="1">
        <f>Exchanges!C2787</f>
        <v>7726956</v>
      </c>
      <c r="C2783" s="1" t="str">
        <f>Exchanges!D2787</f>
        <v>soil</v>
      </c>
      <c r="D2783" s="1" t="str">
        <f>Exchanges!E2787</f>
        <v>unspecified</v>
      </c>
      <c r="E2783" s="1" t="str">
        <f>Exchanges!F2787</f>
        <v>45afb543-bc53-471e-8fc9-6ed3a5775071</v>
      </c>
      <c r="F2783" s="1" t="str">
        <f>Exchanges!G2787</f>
        <v>Communication and energy wire and cable manufacturing</v>
      </c>
      <c r="G2783" s="1">
        <f>Exchanges!H2787</f>
        <v>335920</v>
      </c>
      <c r="H2783" s="1" t="str">
        <f>Exchanges!I2787</f>
        <v>US</v>
      </c>
      <c r="I2783" s="1">
        <f>Exchanges!J2787</f>
        <v>6.7077654752173596E-9</v>
      </c>
      <c r="J2783" s="1" t="str">
        <f>Exchanges!K2787</f>
        <v>kg</v>
      </c>
      <c r="K2783" s="1"/>
      <c r="L2783" s="1"/>
      <c r="M2783" s="1"/>
      <c r="N2783" s="1"/>
      <c r="O2783" s="1"/>
      <c r="P2783" s="86">
        <f>ROUND(Exchanges!Q2787,0)</f>
        <v>5</v>
      </c>
      <c r="Q2783" s="1">
        <f>Exchanges!R2787</f>
        <v>1</v>
      </c>
      <c r="R2783" s="1">
        <f>Exchanges!S2787</f>
        <v>1</v>
      </c>
      <c r="S2783" s="1">
        <f>Exchanges!T2787</f>
        <v>1</v>
      </c>
      <c r="T2783" s="1">
        <f>Exchanges!U2787</f>
        <v>5</v>
      </c>
      <c r="U2783" s="1">
        <f>Exchanges!V2787</f>
        <v>2013</v>
      </c>
      <c r="V2783" s="1" t="str">
        <f>Exchanges!W2787</f>
        <v>BROMINE</v>
      </c>
      <c r="W2783" s="1" t="str">
        <f>Exchanges!X2787</f>
        <v>TRI</v>
      </c>
      <c r="X2783" s="1"/>
    </row>
    <row r="2784" spans="1:24" x14ac:dyDescent="0.15">
      <c r="A2784" s="1" t="str">
        <f>Exchanges!B2788</f>
        <v>Ethylene glycol monoethyl ether</v>
      </c>
      <c r="B2784" s="1">
        <f>Exchanges!C2788</f>
        <v>110805</v>
      </c>
      <c r="C2784" s="1" t="str">
        <f>Exchanges!D2788</f>
        <v>soil</v>
      </c>
      <c r="D2784" s="1" t="str">
        <f>Exchanges!E2788</f>
        <v>unspecified</v>
      </c>
      <c r="E2784" s="1" t="str">
        <f>Exchanges!F2788</f>
        <v>b74a8518-2acb-46f6-9aee-5d17d42faa86</v>
      </c>
      <c r="F2784" s="1" t="str">
        <f>Exchanges!G2788</f>
        <v>Wiring device manufacturing</v>
      </c>
      <c r="G2784" s="1">
        <f>Exchanges!H2788</f>
        <v>335930</v>
      </c>
      <c r="H2784" s="1" t="str">
        <f>Exchanges!I2788</f>
        <v>US</v>
      </c>
      <c r="I2784" s="1">
        <f>Exchanges!J2788</f>
        <v>5.2557251908396947E-8</v>
      </c>
      <c r="J2784" s="1" t="str">
        <f>Exchanges!K2788</f>
        <v>kg</v>
      </c>
      <c r="K2784" s="1"/>
      <c r="L2784" s="1"/>
      <c r="M2784" s="1"/>
      <c r="N2784" s="1"/>
      <c r="O2784" s="1"/>
      <c r="P2784" s="86">
        <f>ROUND(Exchanges!Q2788,0)</f>
        <v>5</v>
      </c>
      <c r="Q2784" s="1">
        <f>Exchanges!R2788</f>
        <v>1</v>
      </c>
      <c r="R2784" s="1">
        <f>Exchanges!S2788</f>
        <v>1</v>
      </c>
      <c r="S2784" s="1">
        <f>Exchanges!T2788</f>
        <v>1</v>
      </c>
      <c r="T2784" s="1">
        <f>Exchanges!U2788</f>
        <v>5</v>
      </c>
      <c r="U2784" s="1">
        <f>Exchanges!V2788</f>
        <v>2013</v>
      </c>
      <c r="V2784" s="1" t="str">
        <f>Exchanges!W2788</f>
        <v>CERTAIN GLYCOL ETHERS</v>
      </c>
      <c r="W2784" s="1" t="str">
        <f>Exchanges!X2788</f>
        <v>TRI</v>
      </c>
      <c r="X2784" s="1"/>
    </row>
    <row r="2785" spans="1:24" x14ac:dyDescent="0.15">
      <c r="A2785" s="1" t="str">
        <f>Exchanges!B2789</f>
        <v>copper</v>
      </c>
      <c r="B2785" s="1">
        <f>Exchanges!C2789</f>
        <v>7440508</v>
      </c>
      <c r="C2785" s="1" t="str">
        <f>Exchanges!D2789</f>
        <v>soil</v>
      </c>
      <c r="D2785" s="1" t="str">
        <f>Exchanges!E2789</f>
        <v>industrial</v>
      </c>
      <c r="E2785" s="1" t="str">
        <f>Exchanges!F2789</f>
        <v>0a5e8a67-f9ae-48b3-bfa7-e9d37c30a191</v>
      </c>
      <c r="F2785" s="1" t="str">
        <f>Exchanges!G2789</f>
        <v>Wiring device manufacturing</v>
      </c>
      <c r="G2785" s="1">
        <f>Exchanges!H2789</f>
        <v>335930</v>
      </c>
      <c r="H2785" s="1" t="str">
        <f>Exchanges!I2789</f>
        <v>US</v>
      </c>
      <c r="I2785" s="1">
        <f>Exchanges!J2789</f>
        <v>7.7444656488549624E-8</v>
      </c>
      <c r="J2785" s="1" t="str">
        <f>Exchanges!K2789</f>
        <v>kg</v>
      </c>
      <c r="K2785" s="1"/>
      <c r="L2785" s="1"/>
      <c r="M2785" s="1"/>
      <c r="N2785" s="1"/>
      <c r="O2785" s="1"/>
      <c r="P2785" s="86">
        <f>ROUND(Exchanges!Q2789,0)</f>
        <v>4</v>
      </c>
      <c r="Q2785" s="1">
        <f>Exchanges!R2789</f>
        <v>1</v>
      </c>
      <c r="R2785" s="1">
        <f>Exchanges!S2789</f>
        <v>1</v>
      </c>
      <c r="S2785" s="1">
        <f>Exchanges!T2789</f>
        <v>1</v>
      </c>
      <c r="T2785" s="1">
        <f>Exchanges!U2789</f>
        <v>5</v>
      </c>
      <c r="U2785" s="1">
        <f>Exchanges!V2789</f>
        <v>2013</v>
      </c>
      <c r="V2785" s="1" t="str">
        <f>Exchanges!W2789</f>
        <v>COPPER</v>
      </c>
      <c r="W2785" s="1" t="str">
        <f>Exchanges!X2789</f>
        <v>TRI</v>
      </c>
      <c r="X2785" s="1"/>
    </row>
    <row r="2786" spans="1:24" x14ac:dyDescent="0.15">
      <c r="A2786" s="1" t="str">
        <f>Exchanges!B2790</f>
        <v>CHLORINE</v>
      </c>
      <c r="B2786" s="1">
        <f>Exchanges!C2790</f>
        <v>7782505</v>
      </c>
      <c r="C2786" s="1" t="str">
        <f>Exchanges!D2790</f>
        <v>soil</v>
      </c>
      <c r="D2786" s="1" t="str">
        <f>Exchanges!E2790</f>
        <v>unspecified</v>
      </c>
      <c r="E2786" s="1" t="str">
        <f>Exchanges!F2790</f>
        <v>de04891a-bf8f-4d0f-8bab-c56d869e8db8</v>
      </c>
      <c r="F2786" s="1" t="str">
        <f>Exchanges!G2790</f>
        <v>Carbon and graphite product manufacturing</v>
      </c>
      <c r="G2786" s="1">
        <f>Exchanges!H2790</f>
        <v>335991</v>
      </c>
      <c r="H2786" s="1" t="str">
        <f>Exchanges!I2790</f>
        <v>US</v>
      </c>
      <c r="I2786" s="1">
        <f>Exchanges!J2790</f>
        <v>6.8894289185905219E-10</v>
      </c>
      <c r="J2786" s="1" t="str">
        <f>Exchanges!K2790</f>
        <v>kg</v>
      </c>
      <c r="K2786" s="1"/>
      <c r="L2786" s="1"/>
      <c r="M2786" s="1"/>
      <c r="N2786" s="1"/>
      <c r="O2786" s="1"/>
      <c r="P2786" s="86">
        <f>ROUND(Exchanges!Q2790,0)</f>
        <v>2</v>
      </c>
      <c r="Q2786" s="1">
        <f>Exchanges!R2790</f>
        <v>1</v>
      </c>
      <c r="R2786" s="1">
        <f>Exchanges!S2790</f>
        <v>1</v>
      </c>
      <c r="S2786" s="1">
        <f>Exchanges!T2790</f>
        <v>1</v>
      </c>
      <c r="T2786" s="1">
        <f>Exchanges!U2790</f>
        <v>4</v>
      </c>
      <c r="U2786" s="1">
        <f>Exchanges!V2790</f>
        <v>2013</v>
      </c>
      <c r="V2786" s="1" t="str">
        <f>Exchanges!W2790</f>
        <v>CHLORINE</v>
      </c>
      <c r="W2786" s="1" t="str">
        <f>Exchanges!X2790</f>
        <v>TRI</v>
      </c>
      <c r="X2786" s="1"/>
    </row>
    <row r="2787" spans="1:24" x14ac:dyDescent="0.15">
      <c r="A2787" s="1" t="str">
        <f>Exchanges!B2791</f>
        <v>copper</v>
      </c>
      <c r="B2787" s="1">
        <f>Exchanges!C2791</f>
        <v>7440508</v>
      </c>
      <c r="C2787" s="1" t="str">
        <f>Exchanges!D2791</f>
        <v>soil</v>
      </c>
      <c r="D2787" s="1" t="str">
        <f>Exchanges!E2791</f>
        <v>industrial</v>
      </c>
      <c r="E2787" s="1" t="str">
        <f>Exchanges!F2791</f>
        <v>0a5e8a67-f9ae-48b3-bfa7-e9d37c30a191</v>
      </c>
      <c r="F2787" s="1" t="str">
        <f>Exchanges!G2791</f>
        <v>All other miscellaneous electrical equipment and component manufacturing</v>
      </c>
      <c r="G2787" s="1">
        <f>Exchanges!H2791</f>
        <v>335999</v>
      </c>
      <c r="H2787" s="1" t="str">
        <f>Exchanges!I2791</f>
        <v>US</v>
      </c>
      <c r="I2787" s="1">
        <f>Exchanges!J2791</f>
        <v>2.1857824933687E-7</v>
      </c>
      <c r="J2787" s="1" t="str">
        <f>Exchanges!K2791</f>
        <v>kg</v>
      </c>
      <c r="K2787" s="1"/>
      <c r="L2787" s="1"/>
      <c r="M2787" s="1"/>
      <c r="N2787" s="1"/>
      <c r="O2787" s="1"/>
      <c r="P2787" s="86">
        <f>ROUND(Exchanges!Q2791,0)</f>
        <v>4</v>
      </c>
      <c r="Q2787" s="1">
        <f>Exchanges!R2791</f>
        <v>1</v>
      </c>
      <c r="R2787" s="1">
        <f>Exchanges!S2791</f>
        <v>1</v>
      </c>
      <c r="S2787" s="1">
        <f>Exchanges!T2791</f>
        <v>1</v>
      </c>
      <c r="T2787" s="1">
        <f>Exchanges!U2791</f>
        <v>5</v>
      </c>
      <c r="U2787" s="1">
        <f>Exchanges!V2791</f>
        <v>2013</v>
      </c>
      <c r="V2787" s="1" t="str">
        <f>Exchanges!W2791</f>
        <v>COPPER</v>
      </c>
      <c r="W2787" s="1" t="str">
        <f>Exchanges!X2791</f>
        <v>TRI</v>
      </c>
      <c r="X2787" s="1"/>
    </row>
    <row r="2788" spans="1:24" x14ac:dyDescent="0.15">
      <c r="A2788" s="1" t="str">
        <f>Exchanges!B2792</f>
        <v>chromium</v>
      </c>
      <c r="B2788" s="1">
        <f>Exchanges!C2792</f>
        <v>7440473</v>
      </c>
      <c r="C2788" s="1" t="str">
        <f>Exchanges!D2792</f>
        <v>soil</v>
      </c>
      <c r="D2788" s="1" t="str">
        <f>Exchanges!E2792</f>
        <v>industrial</v>
      </c>
      <c r="E2788" s="1" t="str">
        <f>Exchanges!F2792</f>
        <v>e65a9c58-21f1-48b6-b738-d05a8f10e5f3</v>
      </c>
      <c r="F2788" s="1" t="str">
        <f>Exchanges!G2792</f>
        <v>Automobile manufacturing</v>
      </c>
      <c r="G2788" s="1">
        <f>Exchanges!H2792</f>
        <v>336111</v>
      </c>
      <c r="H2788" s="1" t="str">
        <f>Exchanges!I2792</f>
        <v>US</v>
      </c>
      <c r="I2788" s="1">
        <f>Exchanges!J2792</f>
        <v>5.1219957090864871E-12</v>
      </c>
      <c r="J2788" s="1" t="str">
        <f>Exchanges!K2792</f>
        <v>kg</v>
      </c>
      <c r="K2788" s="1"/>
      <c r="L2788" s="1"/>
      <c r="M2788" s="1"/>
      <c r="N2788" s="1"/>
      <c r="O2788" s="1"/>
      <c r="P2788" s="86">
        <f>ROUND(Exchanges!Q2792,0)</f>
        <v>4</v>
      </c>
      <c r="Q2788" s="1">
        <f>Exchanges!R2792</f>
        <v>1</v>
      </c>
      <c r="R2788" s="1">
        <f>Exchanges!S2792</f>
        <v>1</v>
      </c>
      <c r="S2788" s="1">
        <f>Exchanges!T2792</f>
        <v>1</v>
      </c>
      <c r="T2788" s="1">
        <f>Exchanges!U2792</f>
        <v>4</v>
      </c>
      <c r="U2788" s="1">
        <f>Exchanges!V2792</f>
        <v>2013</v>
      </c>
      <c r="V2788" s="1" t="str">
        <f>Exchanges!W2792</f>
        <v>CHROMIUM</v>
      </c>
      <c r="W2788" s="1" t="str">
        <f>Exchanges!X2792</f>
        <v>TRI</v>
      </c>
      <c r="X2788" s="1"/>
    </row>
    <row r="2789" spans="1:24" x14ac:dyDescent="0.15">
      <c r="A2789" s="1" t="str">
        <f>Exchanges!B2793</f>
        <v>manganese</v>
      </c>
      <c r="B2789" s="1">
        <f>Exchanges!C2793</f>
        <v>7439965</v>
      </c>
      <c r="C2789" s="1" t="str">
        <f>Exchanges!D2793</f>
        <v>soil</v>
      </c>
      <c r="D2789" s="1" t="str">
        <f>Exchanges!E2793</f>
        <v>industrial</v>
      </c>
      <c r="E2789" s="1" t="str">
        <f>Exchanges!F2793</f>
        <v>9c706cff-cb82-4207-a589-95896e04dc08</v>
      </c>
      <c r="F2789" s="1" t="str">
        <f>Exchanges!G2793</f>
        <v>Automobile manufacturing</v>
      </c>
      <c r="G2789" s="1">
        <f>Exchanges!H2793</f>
        <v>336111</v>
      </c>
      <c r="H2789" s="1" t="str">
        <f>Exchanges!I2793</f>
        <v>US</v>
      </c>
      <c r="I2789" s="1">
        <f>Exchanges!J2793</f>
        <v>3.5065970623745953E-11</v>
      </c>
      <c r="J2789" s="1" t="str">
        <f>Exchanges!K2793</f>
        <v>kg</v>
      </c>
      <c r="K2789" s="1"/>
      <c r="L2789" s="1"/>
      <c r="M2789" s="1"/>
      <c r="N2789" s="1"/>
      <c r="O2789" s="1"/>
      <c r="P2789" s="86">
        <f>ROUND(Exchanges!Q2793,0)</f>
        <v>4</v>
      </c>
      <c r="Q2789" s="1">
        <f>Exchanges!R2793</f>
        <v>1</v>
      </c>
      <c r="R2789" s="1">
        <f>Exchanges!S2793</f>
        <v>1</v>
      </c>
      <c r="S2789" s="1">
        <f>Exchanges!T2793</f>
        <v>1</v>
      </c>
      <c r="T2789" s="1">
        <f>Exchanges!U2793</f>
        <v>4</v>
      </c>
      <c r="U2789" s="1">
        <f>Exchanges!V2793</f>
        <v>2013</v>
      </c>
      <c r="V2789" s="1" t="str">
        <f>Exchanges!W2793</f>
        <v>MANGANESE</v>
      </c>
      <c r="W2789" s="1" t="str">
        <f>Exchanges!X2793</f>
        <v>TRI</v>
      </c>
      <c r="X2789" s="1"/>
    </row>
    <row r="2790" spans="1:24" x14ac:dyDescent="0.15">
      <c r="A2790" s="1" t="str">
        <f>Exchanges!B2794</f>
        <v>copper</v>
      </c>
      <c r="B2790" s="1">
        <f>Exchanges!C2794</f>
        <v>7440508</v>
      </c>
      <c r="C2790" s="1" t="str">
        <f>Exchanges!D2794</f>
        <v>soil</v>
      </c>
      <c r="D2790" s="1" t="str">
        <f>Exchanges!E2794</f>
        <v>industrial</v>
      </c>
      <c r="E2790" s="1" t="str">
        <f>Exchanges!F2794</f>
        <v>0a5e8a67-f9ae-48b3-bfa7-e9d37c30a191</v>
      </c>
      <c r="F2790" s="1" t="str">
        <f>Exchanges!G2794</f>
        <v>Automobile manufacturing</v>
      </c>
      <c r="G2790" s="1">
        <f>Exchanges!H2794</f>
        <v>336111</v>
      </c>
      <c r="H2790" s="1" t="str">
        <f>Exchanges!I2794</f>
        <v>US</v>
      </c>
      <c r="I2790" s="1">
        <f>Exchanges!J2794</f>
        <v>1.5693006853301136E-10</v>
      </c>
      <c r="J2790" s="1" t="str">
        <f>Exchanges!K2794</f>
        <v>kg</v>
      </c>
      <c r="K2790" s="1"/>
      <c r="L2790" s="1"/>
      <c r="M2790" s="1"/>
      <c r="N2790" s="1"/>
      <c r="O2790" s="1"/>
      <c r="P2790" s="86">
        <f>ROUND(Exchanges!Q2794,0)</f>
        <v>4</v>
      </c>
      <c r="Q2790" s="1">
        <f>Exchanges!R2794</f>
        <v>1</v>
      </c>
      <c r="R2790" s="1">
        <f>Exchanges!S2794</f>
        <v>1</v>
      </c>
      <c r="S2790" s="1">
        <f>Exchanges!T2794</f>
        <v>1</v>
      </c>
      <c r="T2790" s="1">
        <f>Exchanges!U2794</f>
        <v>4</v>
      </c>
      <c r="U2790" s="1">
        <f>Exchanges!V2794</f>
        <v>2013</v>
      </c>
      <c r="V2790" s="1" t="str">
        <f>Exchanges!W2794</f>
        <v>COPPER</v>
      </c>
      <c r="W2790" s="1" t="str">
        <f>Exchanges!X2794</f>
        <v>TRI</v>
      </c>
      <c r="X2790" s="1"/>
    </row>
    <row r="2791" spans="1:24" x14ac:dyDescent="0.15">
      <c r="A2791" s="1" t="str">
        <f>Exchanges!B2795</f>
        <v>nickel</v>
      </c>
      <c r="B2791" s="1">
        <f>Exchanges!C2795</f>
        <v>7440020</v>
      </c>
      <c r="C2791" s="1" t="str">
        <f>Exchanges!D2795</f>
        <v>soil</v>
      </c>
      <c r="D2791" s="1" t="str">
        <f>Exchanges!E2795</f>
        <v>industrial</v>
      </c>
      <c r="E2791" s="1" t="str">
        <f>Exchanges!F2795</f>
        <v>a72a45ee-395a-4d25-b893-9d183e43e76e</v>
      </c>
      <c r="F2791" s="1" t="str">
        <f>Exchanges!G2795</f>
        <v>Truck trailer manufacturing</v>
      </c>
      <c r="G2791" s="1">
        <f>Exchanges!H2795</f>
        <v>336212</v>
      </c>
      <c r="H2791" s="1" t="str">
        <f>Exchanges!I2795</f>
        <v>US</v>
      </c>
      <c r="I2791" s="1">
        <f>Exchanges!J2795</f>
        <v>1.1076923076923076E-8</v>
      </c>
      <c r="J2791" s="1" t="str">
        <f>Exchanges!K2795</f>
        <v>kg</v>
      </c>
      <c r="K2791" s="1"/>
      <c r="L2791" s="1"/>
      <c r="M2791" s="1"/>
      <c r="N2791" s="1"/>
      <c r="O2791" s="1"/>
      <c r="P2791" s="86">
        <f>ROUND(Exchanges!Q2795,0)</f>
        <v>4</v>
      </c>
      <c r="Q2791" s="1">
        <f>Exchanges!R2795</f>
        <v>1</v>
      </c>
      <c r="R2791" s="1">
        <f>Exchanges!S2795</f>
        <v>1</v>
      </c>
      <c r="S2791" s="1">
        <f>Exchanges!T2795</f>
        <v>1</v>
      </c>
      <c r="T2791" s="1">
        <f>Exchanges!U2795</f>
        <v>5</v>
      </c>
      <c r="U2791" s="1">
        <f>Exchanges!V2795</f>
        <v>2013</v>
      </c>
      <c r="V2791" s="1" t="str">
        <f>Exchanges!W2795</f>
        <v>NICKEL</v>
      </c>
      <c r="W2791" s="1" t="str">
        <f>Exchanges!X2795</f>
        <v>TRI</v>
      </c>
      <c r="X2791" s="1"/>
    </row>
    <row r="2792" spans="1:24" x14ac:dyDescent="0.15">
      <c r="A2792" s="1" t="str">
        <f>Exchanges!B2796</f>
        <v>manganese</v>
      </c>
      <c r="B2792" s="1">
        <f>Exchanges!C2796</f>
        <v>7439965</v>
      </c>
      <c r="C2792" s="1" t="str">
        <f>Exchanges!D2796</f>
        <v>soil</v>
      </c>
      <c r="D2792" s="1" t="str">
        <f>Exchanges!E2796</f>
        <v>industrial</v>
      </c>
      <c r="E2792" s="1" t="str">
        <f>Exchanges!F2796</f>
        <v>9c706cff-cb82-4207-a589-95896e04dc08</v>
      </c>
      <c r="F2792" s="1" t="str">
        <f>Exchanges!G2796</f>
        <v>Truck trailer manufacturing</v>
      </c>
      <c r="G2792" s="1">
        <f>Exchanges!H2796</f>
        <v>336212</v>
      </c>
      <c r="H2792" s="1" t="str">
        <f>Exchanges!I2796</f>
        <v>US</v>
      </c>
      <c r="I2792" s="1">
        <f>Exchanges!J2796</f>
        <v>1.163076923076923E-8</v>
      </c>
      <c r="J2792" s="1" t="str">
        <f>Exchanges!K2796</f>
        <v>kg</v>
      </c>
      <c r="K2792" s="1"/>
      <c r="L2792" s="1"/>
      <c r="M2792" s="1"/>
      <c r="N2792" s="1"/>
      <c r="O2792" s="1"/>
      <c r="P2792" s="86">
        <f>ROUND(Exchanges!Q2796,0)</f>
        <v>4</v>
      </c>
      <c r="Q2792" s="1">
        <f>Exchanges!R2796</f>
        <v>1</v>
      </c>
      <c r="R2792" s="1">
        <f>Exchanges!S2796</f>
        <v>1</v>
      </c>
      <c r="S2792" s="1">
        <f>Exchanges!T2796</f>
        <v>1</v>
      </c>
      <c r="T2792" s="1">
        <f>Exchanges!U2796</f>
        <v>5</v>
      </c>
      <c r="U2792" s="1">
        <f>Exchanges!V2796</f>
        <v>2013</v>
      </c>
      <c r="V2792" s="1" t="str">
        <f>Exchanges!W2796</f>
        <v>MANGANESE</v>
      </c>
      <c r="W2792" s="1" t="str">
        <f>Exchanges!X2796</f>
        <v>TRI</v>
      </c>
      <c r="X2792" s="1"/>
    </row>
    <row r="2793" spans="1:24" x14ac:dyDescent="0.15">
      <c r="A2793" s="1" t="str">
        <f>Exchanges!B2797</f>
        <v>chromium</v>
      </c>
      <c r="B2793" s="1">
        <f>Exchanges!C2797</f>
        <v>7440473</v>
      </c>
      <c r="C2793" s="1" t="str">
        <f>Exchanges!D2797</f>
        <v>soil</v>
      </c>
      <c r="D2793" s="1" t="str">
        <f>Exchanges!E2797</f>
        <v>industrial</v>
      </c>
      <c r="E2793" s="1" t="str">
        <f>Exchanges!F2797</f>
        <v>e65a9c58-21f1-48b6-b738-d05a8f10e5f3</v>
      </c>
      <c r="F2793" s="1" t="str">
        <f>Exchanges!G2797</f>
        <v>Truck trailer manufacturing</v>
      </c>
      <c r="G2793" s="1">
        <f>Exchanges!H2797</f>
        <v>336212</v>
      </c>
      <c r="H2793" s="1" t="str">
        <f>Exchanges!I2797</f>
        <v>US</v>
      </c>
      <c r="I2793" s="1">
        <f>Exchanges!J2797</f>
        <v>1.9938461538461536E-8</v>
      </c>
      <c r="J2793" s="1" t="str">
        <f>Exchanges!K2797</f>
        <v>kg</v>
      </c>
      <c r="K2793" s="1"/>
      <c r="L2793" s="1"/>
      <c r="M2793" s="1"/>
      <c r="N2793" s="1"/>
      <c r="O2793" s="1"/>
      <c r="P2793" s="86">
        <f>ROUND(Exchanges!Q2797,0)</f>
        <v>4</v>
      </c>
      <c r="Q2793" s="1">
        <f>Exchanges!R2797</f>
        <v>1</v>
      </c>
      <c r="R2793" s="1">
        <f>Exchanges!S2797</f>
        <v>1</v>
      </c>
      <c r="S2793" s="1">
        <f>Exchanges!T2797</f>
        <v>1</v>
      </c>
      <c r="T2793" s="1">
        <f>Exchanges!U2797</f>
        <v>5</v>
      </c>
      <c r="U2793" s="1">
        <f>Exchanges!V2797</f>
        <v>2013</v>
      </c>
      <c r="V2793" s="1" t="str">
        <f>Exchanges!W2797</f>
        <v>CHROMIUM</v>
      </c>
      <c r="W2793" s="1" t="str">
        <f>Exchanges!X2797</f>
        <v>TRI</v>
      </c>
      <c r="X2793" s="1"/>
    </row>
    <row r="2794" spans="1:24" x14ac:dyDescent="0.15">
      <c r="A2794" s="1" t="str">
        <f>Exchanges!B2798</f>
        <v>lead</v>
      </c>
      <c r="B2794" s="1">
        <f>Exchanges!C2798</f>
        <v>7439921</v>
      </c>
      <c r="C2794" s="1" t="str">
        <f>Exchanges!D2798</f>
        <v>soil</v>
      </c>
      <c r="D2794" s="1" t="str">
        <f>Exchanges!E2798</f>
        <v>industrial</v>
      </c>
      <c r="E2794" s="1" t="str">
        <f>Exchanges!F2798</f>
        <v>67652827-017f-4856-8d0a-c97bac4c6562</v>
      </c>
      <c r="F2794" s="1" t="str">
        <f>Exchanges!G2798</f>
        <v>Motor home manufacturing</v>
      </c>
      <c r="G2794" s="1">
        <f>Exchanges!H2798</f>
        <v>336213</v>
      </c>
      <c r="H2794" s="1" t="str">
        <f>Exchanges!I2798</f>
        <v>US</v>
      </c>
      <c r="I2794" s="1">
        <f>Exchanges!J2798</f>
        <v>7.3376470588235307E-10</v>
      </c>
      <c r="J2794" s="1" t="str">
        <f>Exchanges!K2798</f>
        <v>kg</v>
      </c>
      <c r="K2794" s="1"/>
      <c r="L2794" s="1"/>
      <c r="M2794" s="1"/>
      <c r="N2794" s="1"/>
      <c r="O2794" s="1"/>
      <c r="P2794" s="86">
        <f>ROUND(Exchanges!Q2798,0)</f>
        <v>3</v>
      </c>
      <c r="Q2794" s="1">
        <f>Exchanges!R2798</f>
        <v>1</v>
      </c>
      <c r="R2794" s="1">
        <f>Exchanges!S2798</f>
        <v>1</v>
      </c>
      <c r="S2794" s="1">
        <f>Exchanges!T2798</f>
        <v>1</v>
      </c>
      <c r="T2794" s="1">
        <f>Exchanges!U2798</f>
        <v>5</v>
      </c>
      <c r="U2794" s="1">
        <f>Exchanges!V2798</f>
        <v>2013</v>
      </c>
      <c r="V2794" s="1" t="str">
        <f>Exchanges!W2798</f>
        <v>LEAD</v>
      </c>
      <c r="W2794" s="1" t="str">
        <f>Exchanges!X2798</f>
        <v>TRI</v>
      </c>
      <c r="X2794" s="1"/>
    </row>
    <row r="2795" spans="1:24" x14ac:dyDescent="0.15">
      <c r="A2795" s="1" t="str">
        <f>Exchanges!B2799</f>
        <v>chromium</v>
      </c>
      <c r="B2795" s="1">
        <f>Exchanges!C2799</f>
        <v>7440473</v>
      </c>
      <c r="C2795" s="1" t="str">
        <f>Exchanges!D2799</f>
        <v>soil</v>
      </c>
      <c r="D2795" s="1" t="str">
        <f>Exchanges!E2799</f>
        <v>industrial</v>
      </c>
      <c r="E2795" s="1" t="str">
        <f>Exchanges!F2799</f>
        <v>e65a9c58-21f1-48b6-b738-d05a8f10e5f3</v>
      </c>
      <c r="F2795" s="1" t="str">
        <f>Exchanges!G2799</f>
        <v>Motor vehicle gasoline engine and engine parts manufacturing</v>
      </c>
      <c r="G2795" s="1">
        <f>Exchanges!H2799</f>
        <v>336310</v>
      </c>
      <c r="H2795" s="1" t="str">
        <f>Exchanges!I2799</f>
        <v>US</v>
      </c>
      <c r="I2795" s="1">
        <f>Exchanges!J2799</f>
        <v>1.1754372716199756E-9</v>
      </c>
      <c r="J2795" s="1" t="str">
        <f>Exchanges!K2799</f>
        <v>kg</v>
      </c>
      <c r="K2795" s="1"/>
      <c r="L2795" s="1"/>
      <c r="M2795" s="1"/>
      <c r="N2795" s="1"/>
      <c r="O2795" s="1"/>
      <c r="P2795" s="86">
        <f>ROUND(Exchanges!Q2799,0)</f>
        <v>4</v>
      </c>
      <c r="Q2795" s="1">
        <f>Exchanges!R2799</f>
        <v>1</v>
      </c>
      <c r="R2795" s="1">
        <f>Exchanges!S2799</f>
        <v>1</v>
      </c>
      <c r="S2795" s="1">
        <f>Exchanges!T2799</f>
        <v>1</v>
      </c>
      <c r="T2795" s="1">
        <f>Exchanges!U2799</f>
        <v>5</v>
      </c>
      <c r="U2795" s="1">
        <f>Exchanges!V2799</f>
        <v>2013</v>
      </c>
      <c r="V2795" s="1" t="str">
        <f>Exchanges!W2799</f>
        <v>CHROMIUM</v>
      </c>
      <c r="W2795" s="1" t="str">
        <f>Exchanges!X2799</f>
        <v>TRI</v>
      </c>
      <c r="X2795" s="1"/>
    </row>
    <row r="2796" spans="1:24" x14ac:dyDescent="0.15">
      <c r="A2796" s="1" t="str">
        <f>Exchanges!B2800</f>
        <v>Cobalt</v>
      </c>
      <c r="B2796" s="1">
        <f>Exchanges!C2800</f>
        <v>7440484</v>
      </c>
      <c r="C2796" s="1" t="str">
        <f>Exchanges!D2800</f>
        <v>soil</v>
      </c>
      <c r="D2796" s="1" t="str">
        <f>Exchanges!E2800</f>
        <v>unspecified</v>
      </c>
      <c r="E2796" s="1" t="str">
        <f>Exchanges!F2800</f>
        <v>12051b95-831a-49c0-9a70-fbc0e8fb9af9</v>
      </c>
      <c r="F2796" s="1" t="str">
        <f>Exchanges!G2800</f>
        <v>Motor vehicle gasoline engine and engine parts manufacturing</v>
      </c>
      <c r="G2796" s="1">
        <f>Exchanges!H2800</f>
        <v>336310</v>
      </c>
      <c r="H2796" s="1" t="str">
        <f>Exchanges!I2800</f>
        <v>US</v>
      </c>
      <c r="I2796" s="1">
        <f>Exchanges!J2800</f>
        <v>3.5249305724725942E-9</v>
      </c>
      <c r="J2796" s="1" t="str">
        <f>Exchanges!K2800</f>
        <v>kg</v>
      </c>
      <c r="K2796" s="1"/>
      <c r="L2796" s="1"/>
      <c r="M2796" s="1"/>
      <c r="N2796" s="1"/>
      <c r="O2796" s="1"/>
      <c r="P2796" s="86">
        <f>ROUND(Exchanges!Q2800,0)</f>
        <v>4</v>
      </c>
      <c r="Q2796" s="1">
        <f>Exchanges!R2800</f>
        <v>1</v>
      </c>
      <c r="R2796" s="1">
        <f>Exchanges!S2800</f>
        <v>1</v>
      </c>
      <c r="S2796" s="1">
        <f>Exchanges!T2800</f>
        <v>1</v>
      </c>
      <c r="T2796" s="1">
        <f>Exchanges!U2800</f>
        <v>5</v>
      </c>
      <c r="U2796" s="1">
        <f>Exchanges!V2800</f>
        <v>2013</v>
      </c>
      <c r="V2796" s="1" t="str">
        <f>Exchanges!W2800</f>
        <v>COBALT</v>
      </c>
      <c r="W2796" s="1" t="str">
        <f>Exchanges!X2800</f>
        <v>TRI</v>
      </c>
      <c r="X2796" s="1"/>
    </row>
    <row r="2797" spans="1:24" x14ac:dyDescent="0.15">
      <c r="A2797" s="1" t="str">
        <f>Exchanges!B2801</f>
        <v>lead</v>
      </c>
      <c r="B2797" s="1">
        <f>Exchanges!C2801</f>
        <v>7439921</v>
      </c>
      <c r="C2797" s="1" t="str">
        <f>Exchanges!D2801</f>
        <v>soil</v>
      </c>
      <c r="D2797" s="1" t="str">
        <f>Exchanges!E2801</f>
        <v>industrial</v>
      </c>
      <c r="E2797" s="1" t="str">
        <f>Exchanges!F2801</f>
        <v>67652827-017f-4856-8d0a-c97bac4c6562</v>
      </c>
      <c r="F2797" s="1" t="str">
        <f>Exchanges!G2801</f>
        <v>Motor vehicle gasoline engine and engine parts manufacturing</v>
      </c>
      <c r="G2797" s="1">
        <f>Exchanges!H2801</f>
        <v>336310</v>
      </c>
      <c r="H2797" s="1" t="str">
        <f>Exchanges!I2801</f>
        <v>US</v>
      </c>
      <c r="I2797" s="1">
        <f>Exchanges!J2801</f>
        <v>4.6989866017052373E-9</v>
      </c>
      <c r="J2797" s="1" t="str">
        <f>Exchanges!K2801</f>
        <v>kg</v>
      </c>
      <c r="K2797" s="1"/>
      <c r="L2797" s="1"/>
      <c r="M2797" s="1"/>
      <c r="N2797" s="1"/>
      <c r="O2797" s="1"/>
      <c r="P2797" s="86">
        <f>ROUND(Exchanges!Q2801,0)</f>
        <v>3</v>
      </c>
      <c r="Q2797" s="1">
        <f>Exchanges!R2801</f>
        <v>1</v>
      </c>
      <c r="R2797" s="1">
        <f>Exchanges!S2801</f>
        <v>1</v>
      </c>
      <c r="S2797" s="1">
        <f>Exchanges!T2801</f>
        <v>1</v>
      </c>
      <c r="T2797" s="1">
        <f>Exchanges!U2801</f>
        <v>5</v>
      </c>
      <c r="U2797" s="1">
        <f>Exchanges!V2801</f>
        <v>2013</v>
      </c>
      <c r="V2797" s="1" t="str">
        <f>Exchanges!W2801</f>
        <v>LEAD</v>
      </c>
      <c r="W2797" s="1" t="str">
        <f>Exchanges!X2801</f>
        <v>TRI</v>
      </c>
      <c r="X2797" s="1"/>
    </row>
    <row r="2798" spans="1:24" x14ac:dyDescent="0.15">
      <c r="A2798" s="1" t="str">
        <f>Exchanges!B2802</f>
        <v>Zinc</v>
      </c>
      <c r="B2798" s="1">
        <f>Exchanges!C2802</f>
        <v>1330207</v>
      </c>
      <c r="C2798" s="1" t="str">
        <f>Exchanges!D2802</f>
        <v>soil</v>
      </c>
      <c r="D2798" s="1" t="str">
        <f>Exchanges!E2802</f>
        <v>industrial</v>
      </c>
      <c r="E2798" s="1" t="str">
        <f>Exchanges!F2802</f>
        <v>b88999ec-84fd-462d-9dec-7e20a4636a58</v>
      </c>
      <c r="F2798" s="1" t="str">
        <f>Exchanges!G2802</f>
        <v>Motor vehicle gasoline engine and engine parts manufacturing</v>
      </c>
      <c r="G2798" s="1">
        <f>Exchanges!H2802</f>
        <v>336310</v>
      </c>
      <c r="H2798" s="1" t="str">
        <f>Exchanges!I2802</f>
        <v>US</v>
      </c>
      <c r="I2798" s="1">
        <f>Exchanges!J2802</f>
        <v>4.6989866017052373E-9</v>
      </c>
      <c r="J2798" s="1" t="str">
        <f>Exchanges!K2802</f>
        <v>kg</v>
      </c>
      <c r="K2798" s="1"/>
      <c r="L2798" s="1"/>
      <c r="M2798" s="1"/>
      <c r="N2798" s="1"/>
      <c r="O2798" s="1"/>
      <c r="P2798" s="86">
        <f>ROUND(Exchanges!Q2802,0)</f>
        <v>5</v>
      </c>
      <c r="Q2798" s="1">
        <f>Exchanges!R2802</f>
        <v>1</v>
      </c>
      <c r="R2798" s="1">
        <f>Exchanges!S2802</f>
        <v>1</v>
      </c>
      <c r="S2798" s="1">
        <f>Exchanges!T2802</f>
        <v>1</v>
      </c>
      <c r="T2798" s="1">
        <f>Exchanges!U2802</f>
        <v>5</v>
      </c>
      <c r="U2798" s="1">
        <f>Exchanges!V2802</f>
        <v>2013</v>
      </c>
      <c r="V2798" s="1" t="str">
        <f>Exchanges!W2802</f>
        <v>ZINC (FUME OR DUST)</v>
      </c>
      <c r="W2798" s="1" t="str">
        <f>Exchanges!X2802</f>
        <v>TRI</v>
      </c>
      <c r="X2798" s="1"/>
    </row>
    <row r="2799" spans="1:24" x14ac:dyDescent="0.15">
      <c r="A2799" s="1" t="str">
        <f>Exchanges!B2803</f>
        <v>manganese</v>
      </c>
      <c r="B2799" s="1">
        <f>Exchanges!C2803</f>
        <v>7439965</v>
      </c>
      <c r="C2799" s="1" t="str">
        <f>Exchanges!D2803</f>
        <v>soil</v>
      </c>
      <c r="D2799" s="1" t="str">
        <f>Exchanges!E2803</f>
        <v>industrial</v>
      </c>
      <c r="E2799" s="1" t="str">
        <f>Exchanges!F2803</f>
        <v>9c706cff-cb82-4207-a589-95896e04dc08</v>
      </c>
      <c r="F2799" s="1" t="str">
        <f>Exchanges!G2803</f>
        <v>Motor vehicle gasoline engine and engine parts manufacturing</v>
      </c>
      <c r="G2799" s="1">
        <f>Exchanges!H2803</f>
        <v>336310</v>
      </c>
      <c r="H2799" s="1" t="str">
        <f>Exchanges!I2803</f>
        <v>US</v>
      </c>
      <c r="I2799" s="1">
        <f>Exchanges!J2803</f>
        <v>4.7542362971985386E-9</v>
      </c>
      <c r="J2799" s="1" t="str">
        <f>Exchanges!K2803</f>
        <v>kg</v>
      </c>
      <c r="K2799" s="1"/>
      <c r="L2799" s="1"/>
      <c r="M2799" s="1"/>
      <c r="N2799" s="1"/>
      <c r="O2799" s="1"/>
      <c r="P2799" s="86">
        <f>ROUND(Exchanges!Q2803,0)</f>
        <v>4</v>
      </c>
      <c r="Q2799" s="1">
        <f>Exchanges!R2803</f>
        <v>1</v>
      </c>
      <c r="R2799" s="1">
        <f>Exchanges!S2803</f>
        <v>1</v>
      </c>
      <c r="S2799" s="1">
        <f>Exchanges!T2803</f>
        <v>1</v>
      </c>
      <c r="T2799" s="1">
        <f>Exchanges!U2803</f>
        <v>5</v>
      </c>
      <c r="U2799" s="1">
        <f>Exchanges!V2803</f>
        <v>2013</v>
      </c>
      <c r="V2799" s="1" t="str">
        <f>Exchanges!W2803</f>
        <v>MANGANESE</v>
      </c>
      <c r="W2799" s="1" t="str">
        <f>Exchanges!X2803</f>
        <v>TRI</v>
      </c>
      <c r="X2799" s="1"/>
    </row>
    <row r="2800" spans="1:24" x14ac:dyDescent="0.15">
      <c r="A2800" s="1" t="str">
        <f>Exchanges!B2804</f>
        <v>copper</v>
      </c>
      <c r="B2800" s="1">
        <f>Exchanges!C2804</f>
        <v>7440508</v>
      </c>
      <c r="C2800" s="1" t="str">
        <f>Exchanges!D2804</f>
        <v>soil</v>
      </c>
      <c r="D2800" s="1" t="str">
        <f>Exchanges!E2804</f>
        <v>industrial</v>
      </c>
      <c r="E2800" s="1" t="str">
        <f>Exchanges!F2804</f>
        <v>0a5e8a67-f9ae-48b3-bfa7-e9d37c30a191</v>
      </c>
      <c r="F2800" s="1" t="str">
        <f>Exchanges!G2804</f>
        <v>Motor vehicle gasoline engine and engine parts manufacturing</v>
      </c>
      <c r="G2800" s="1">
        <f>Exchanges!H2804</f>
        <v>336310</v>
      </c>
      <c r="H2800" s="1" t="str">
        <f>Exchanges!I2804</f>
        <v>US</v>
      </c>
      <c r="I2800" s="1">
        <f>Exchanges!J2804</f>
        <v>1.6460265529841659E-8</v>
      </c>
      <c r="J2800" s="1" t="str">
        <f>Exchanges!K2804</f>
        <v>kg</v>
      </c>
      <c r="K2800" s="1"/>
      <c r="L2800" s="1"/>
      <c r="M2800" s="1"/>
      <c r="N2800" s="1"/>
      <c r="O2800" s="1"/>
      <c r="P2800" s="86">
        <f>ROUND(Exchanges!Q2804,0)</f>
        <v>4</v>
      </c>
      <c r="Q2800" s="1">
        <f>Exchanges!R2804</f>
        <v>1</v>
      </c>
      <c r="R2800" s="1">
        <f>Exchanges!S2804</f>
        <v>1</v>
      </c>
      <c r="S2800" s="1">
        <f>Exchanges!T2804</f>
        <v>1</v>
      </c>
      <c r="T2800" s="1">
        <f>Exchanges!U2804</f>
        <v>5</v>
      </c>
      <c r="U2800" s="1">
        <f>Exchanges!V2804</f>
        <v>2013</v>
      </c>
      <c r="V2800" s="1" t="str">
        <f>Exchanges!W2804</f>
        <v>COPPER</v>
      </c>
      <c r="W2800" s="1" t="str">
        <f>Exchanges!X2804</f>
        <v>TRI</v>
      </c>
      <c r="X2800" s="1"/>
    </row>
    <row r="2801" spans="1:24" x14ac:dyDescent="0.15">
      <c r="A2801" s="1" t="str">
        <f>Exchanges!B2805</f>
        <v>Aluminum</v>
      </c>
      <c r="B2801" s="1">
        <f>Exchanges!C2805</f>
        <v>7429905</v>
      </c>
      <c r="C2801" s="1" t="str">
        <f>Exchanges!D2805</f>
        <v>soil</v>
      </c>
      <c r="D2801" s="1" t="str">
        <f>Exchanges!E2805</f>
        <v>unspecified</v>
      </c>
      <c r="E2801" s="1" t="str">
        <f>Exchanges!F2805</f>
        <v>e0401210-0377-4670-84af-12247ca20bed</v>
      </c>
      <c r="F2801" s="1" t="str">
        <f>Exchanges!G2805</f>
        <v>Motor vehicle gasoline engine and engine parts manufacturing</v>
      </c>
      <c r="G2801" s="1">
        <f>Exchanges!H2805</f>
        <v>336310</v>
      </c>
      <c r="H2801" s="1" t="str">
        <f>Exchanges!I2805</f>
        <v>US</v>
      </c>
      <c r="I2801" s="1">
        <f>Exchanges!J2805</f>
        <v>1.9971383678440923E-7</v>
      </c>
      <c r="J2801" s="1" t="str">
        <f>Exchanges!K2805</f>
        <v>kg</v>
      </c>
      <c r="K2801" s="1"/>
      <c r="L2801" s="1"/>
      <c r="M2801" s="1"/>
      <c r="N2801" s="1"/>
      <c r="O2801" s="1"/>
      <c r="P2801" s="86">
        <f>ROUND(Exchanges!Q2805,0)</f>
        <v>4</v>
      </c>
      <c r="Q2801" s="1">
        <f>Exchanges!R2805</f>
        <v>1</v>
      </c>
      <c r="R2801" s="1">
        <f>Exchanges!S2805</f>
        <v>1</v>
      </c>
      <c r="S2801" s="1">
        <f>Exchanges!T2805</f>
        <v>1</v>
      </c>
      <c r="T2801" s="1">
        <f>Exchanges!U2805</f>
        <v>5</v>
      </c>
      <c r="U2801" s="1">
        <f>Exchanges!V2805</f>
        <v>2013</v>
      </c>
      <c r="V2801" s="1" t="str">
        <f>Exchanges!W2805</f>
        <v>ALUMINUM (FUME OR DUST)</v>
      </c>
      <c r="W2801" s="1" t="str">
        <f>Exchanges!X2805</f>
        <v>TRI</v>
      </c>
      <c r="X2801" s="1"/>
    </row>
    <row r="2802" spans="1:24" x14ac:dyDescent="0.15">
      <c r="A2802" s="1" t="str">
        <f>Exchanges!B2806</f>
        <v>2,4/2,6-toluenediisocyanate (mixture)</v>
      </c>
      <c r="B2802" s="1">
        <f>Exchanges!C2806</f>
        <v>26471625</v>
      </c>
      <c r="C2802" s="1" t="str">
        <f>Exchanges!D2806</f>
        <v>soil</v>
      </c>
      <c r="D2802" s="1" t="str">
        <f>Exchanges!E2806</f>
        <v>unspecified</v>
      </c>
      <c r="E2802" s="1" t="str">
        <f>Exchanges!F2806</f>
        <v>62f76f7b-bfdf-43f9-82b2-0ea9d3c80f8c</v>
      </c>
      <c r="F2802" s="1" t="str">
        <f>Exchanges!G2806</f>
        <v>Motor vehicle electrical and electronic equipment manufacturing</v>
      </c>
      <c r="G2802" s="1">
        <f>Exchanges!H2806</f>
        <v>336320</v>
      </c>
      <c r="H2802" s="1" t="str">
        <f>Exchanges!I2806</f>
        <v>US</v>
      </c>
      <c r="I2802" s="1">
        <f>Exchanges!J2806</f>
        <v>1.0483982804049368E-10</v>
      </c>
      <c r="J2802" s="1" t="str">
        <f>Exchanges!K2806</f>
        <v>kg</v>
      </c>
      <c r="K2802" s="1"/>
      <c r="L2802" s="1"/>
      <c r="M2802" s="1"/>
      <c r="N2802" s="1"/>
      <c r="O2802" s="1"/>
      <c r="P2802" s="86">
        <f>ROUND(Exchanges!Q2806,0)</f>
        <v>4</v>
      </c>
      <c r="Q2802" s="1">
        <f>Exchanges!R2806</f>
        <v>1</v>
      </c>
      <c r="R2802" s="1">
        <f>Exchanges!S2806</f>
        <v>1</v>
      </c>
      <c r="S2802" s="1">
        <f>Exchanges!T2806</f>
        <v>1</v>
      </c>
      <c r="T2802" s="1">
        <f>Exchanges!U2806</f>
        <v>5</v>
      </c>
      <c r="U2802" s="1">
        <f>Exchanges!V2806</f>
        <v>2013</v>
      </c>
      <c r="V2802" s="1" t="str">
        <f>Exchanges!W2806</f>
        <v>DIISOCYANATES</v>
      </c>
      <c r="W2802" s="1" t="str">
        <f>Exchanges!X2806</f>
        <v>TRI</v>
      </c>
      <c r="X2802" s="1"/>
    </row>
    <row r="2803" spans="1:24" x14ac:dyDescent="0.15">
      <c r="A2803" s="1" t="str">
        <f>Exchanges!B2807</f>
        <v>chromium</v>
      </c>
      <c r="B2803" s="1">
        <f>Exchanges!C2807</f>
        <v>7440473</v>
      </c>
      <c r="C2803" s="1" t="str">
        <f>Exchanges!D2807</f>
        <v>soil</v>
      </c>
      <c r="D2803" s="1" t="str">
        <f>Exchanges!E2807</f>
        <v>industrial</v>
      </c>
      <c r="E2803" s="1" t="str">
        <f>Exchanges!F2807</f>
        <v>e65a9c58-21f1-48b6-b738-d05a8f10e5f3</v>
      </c>
      <c r="F2803" s="1" t="str">
        <f>Exchanges!G2807</f>
        <v>Motor vehicle transmission and power train parts manufacturing</v>
      </c>
      <c r="G2803" s="1">
        <f>Exchanges!H2807</f>
        <v>336350</v>
      </c>
      <c r="H2803" s="1" t="str">
        <f>Exchanges!I2807</f>
        <v>US</v>
      </c>
      <c r="I2803" s="1">
        <f>Exchanges!J2807</f>
        <v>9.5038551793496482E-9</v>
      </c>
      <c r="J2803" s="1" t="str">
        <f>Exchanges!K2807</f>
        <v>kg</v>
      </c>
      <c r="K2803" s="1"/>
      <c r="L2803" s="1"/>
      <c r="M2803" s="1"/>
      <c r="N2803" s="1"/>
      <c r="O2803" s="1"/>
      <c r="P2803" s="86">
        <f>ROUND(Exchanges!Q2807,0)</f>
        <v>4</v>
      </c>
      <c r="Q2803" s="1">
        <f>Exchanges!R2807</f>
        <v>1</v>
      </c>
      <c r="R2803" s="1">
        <f>Exchanges!S2807</f>
        <v>1</v>
      </c>
      <c r="S2803" s="1">
        <f>Exchanges!T2807</f>
        <v>1</v>
      </c>
      <c r="T2803" s="1">
        <f>Exchanges!U2807</f>
        <v>5</v>
      </c>
      <c r="U2803" s="1">
        <f>Exchanges!V2807</f>
        <v>2013</v>
      </c>
      <c r="V2803" s="1" t="str">
        <f>Exchanges!W2807</f>
        <v>CHROMIUM</v>
      </c>
      <c r="W2803" s="1" t="str">
        <f>Exchanges!X2807</f>
        <v>TRI</v>
      </c>
      <c r="X2803" s="1"/>
    </row>
    <row r="2804" spans="1:24" x14ac:dyDescent="0.15">
      <c r="A2804" s="1" t="str">
        <f>Exchanges!B2808</f>
        <v>2,4/2,6-toluenediisocyanate (mixture)</v>
      </c>
      <c r="B2804" s="1">
        <f>Exchanges!C2808</f>
        <v>26471625</v>
      </c>
      <c r="C2804" s="1" t="str">
        <f>Exchanges!D2808</f>
        <v>soil</v>
      </c>
      <c r="D2804" s="1" t="str">
        <f>Exchanges!E2808</f>
        <v>unspecified</v>
      </c>
      <c r="E2804" s="1" t="str">
        <f>Exchanges!F2808</f>
        <v>62f76f7b-bfdf-43f9-82b2-0ea9d3c80f8c</v>
      </c>
      <c r="F2804" s="1" t="str">
        <f>Exchanges!G2808</f>
        <v>Motor vehicle seating and interior trim manufacturing</v>
      </c>
      <c r="G2804" s="1">
        <f>Exchanges!H2808</f>
        <v>336360</v>
      </c>
      <c r="H2804" s="1" t="str">
        <f>Exchanges!I2808</f>
        <v>US</v>
      </c>
      <c r="I2804" s="1">
        <f>Exchanges!J2808</f>
        <v>9.5158177393639329E-11</v>
      </c>
      <c r="J2804" s="1" t="str">
        <f>Exchanges!K2808</f>
        <v>kg</v>
      </c>
      <c r="K2804" s="1"/>
      <c r="L2804" s="1"/>
      <c r="M2804" s="1"/>
      <c r="N2804" s="1"/>
      <c r="O2804" s="1"/>
      <c r="P2804" s="86">
        <f>ROUND(Exchanges!Q2808,0)</f>
        <v>3</v>
      </c>
      <c r="Q2804" s="1">
        <f>Exchanges!R2808</f>
        <v>1</v>
      </c>
      <c r="R2804" s="1">
        <f>Exchanges!S2808</f>
        <v>1</v>
      </c>
      <c r="S2804" s="1">
        <f>Exchanges!T2808</f>
        <v>1</v>
      </c>
      <c r="T2804" s="1">
        <f>Exchanges!U2808</f>
        <v>5</v>
      </c>
      <c r="U2804" s="1">
        <f>Exchanges!V2808</f>
        <v>2013</v>
      </c>
      <c r="V2804" s="1" t="str">
        <f>Exchanges!W2808</f>
        <v>TOLUENE DIISOCYANATE (MIXED ISOMERS)</v>
      </c>
      <c r="W2804" s="1" t="str">
        <f>Exchanges!X2808</f>
        <v>TRI</v>
      </c>
      <c r="X2804" s="1"/>
    </row>
    <row r="2805" spans="1:24" x14ac:dyDescent="0.15">
      <c r="A2805" s="1" t="str">
        <f>Exchanges!B2809</f>
        <v>manganese</v>
      </c>
      <c r="B2805" s="1">
        <f>Exchanges!C2809</f>
        <v>7439965</v>
      </c>
      <c r="C2805" s="1" t="str">
        <f>Exchanges!D2809</f>
        <v>soil</v>
      </c>
      <c r="D2805" s="1" t="str">
        <f>Exchanges!E2809</f>
        <v>industrial</v>
      </c>
      <c r="E2805" s="1" t="str">
        <f>Exchanges!F2809</f>
        <v>9c706cff-cb82-4207-a589-95896e04dc08</v>
      </c>
      <c r="F2805" s="1" t="str">
        <f>Exchanges!G2809</f>
        <v>Motor vehicle metal stamping</v>
      </c>
      <c r="G2805" s="1">
        <f>Exchanges!H2809</f>
        <v>336370</v>
      </c>
      <c r="H2805" s="1" t="str">
        <f>Exchanges!I2809</f>
        <v>US</v>
      </c>
      <c r="I2805" s="1">
        <f>Exchanges!J2809</f>
        <v>7.0656406741643039E-11</v>
      </c>
      <c r="J2805" s="1" t="str">
        <f>Exchanges!K2809</f>
        <v>kg</v>
      </c>
      <c r="K2805" s="1"/>
      <c r="L2805" s="1"/>
      <c r="M2805" s="1"/>
      <c r="N2805" s="1"/>
      <c r="O2805" s="1"/>
      <c r="P2805" s="86">
        <f>ROUND(Exchanges!Q2809,0)</f>
        <v>4</v>
      </c>
      <c r="Q2805" s="1">
        <f>Exchanges!R2809</f>
        <v>1</v>
      </c>
      <c r="R2805" s="1">
        <f>Exchanges!S2809</f>
        <v>1</v>
      </c>
      <c r="S2805" s="1">
        <f>Exchanges!T2809</f>
        <v>1</v>
      </c>
      <c r="T2805" s="1">
        <f>Exchanges!U2809</f>
        <v>5</v>
      </c>
      <c r="U2805" s="1">
        <f>Exchanges!V2809</f>
        <v>2013</v>
      </c>
      <c r="V2805" s="1" t="str">
        <f>Exchanges!W2809</f>
        <v>MANGANESE</v>
      </c>
      <c r="W2805" s="1" t="str">
        <f>Exchanges!X2809</f>
        <v>TRI</v>
      </c>
      <c r="X2805" s="1"/>
    </row>
    <row r="2806" spans="1:24" x14ac:dyDescent="0.15">
      <c r="A2806" s="1" t="str">
        <f>Exchanges!B2810</f>
        <v>copper</v>
      </c>
      <c r="B2806" s="1">
        <f>Exchanges!C2810</f>
        <v>7440508</v>
      </c>
      <c r="C2806" s="1" t="str">
        <f>Exchanges!D2810</f>
        <v>soil</v>
      </c>
      <c r="D2806" s="1" t="str">
        <f>Exchanges!E2810</f>
        <v>industrial</v>
      </c>
      <c r="E2806" s="1" t="str">
        <f>Exchanges!F2810</f>
        <v>0a5e8a67-f9ae-48b3-bfa7-e9d37c30a191</v>
      </c>
      <c r="F2806" s="1" t="str">
        <f>Exchanges!G2810</f>
        <v>Other motor vehicle parts manufacturing</v>
      </c>
      <c r="G2806" s="1">
        <f>Exchanges!H2810</f>
        <v>336390</v>
      </c>
      <c r="H2806" s="1" t="str">
        <f>Exchanges!I2810</f>
        <v>US</v>
      </c>
      <c r="I2806" s="1">
        <f>Exchanges!J2810</f>
        <v>3.8203685611292653E-11</v>
      </c>
      <c r="J2806" s="1" t="str">
        <f>Exchanges!K2810</f>
        <v>kg</v>
      </c>
      <c r="K2806" s="1"/>
      <c r="L2806" s="1"/>
      <c r="M2806" s="1"/>
      <c r="N2806" s="1"/>
      <c r="O2806" s="1"/>
      <c r="P2806" s="86">
        <f>ROUND(Exchanges!Q2810,0)</f>
        <v>4</v>
      </c>
      <c r="Q2806" s="1">
        <f>Exchanges!R2810</f>
        <v>1</v>
      </c>
      <c r="R2806" s="1">
        <f>Exchanges!S2810</f>
        <v>1</v>
      </c>
      <c r="S2806" s="1">
        <f>Exchanges!T2810</f>
        <v>1</v>
      </c>
      <c r="T2806" s="1">
        <f>Exchanges!U2810</f>
        <v>5</v>
      </c>
      <c r="U2806" s="1">
        <f>Exchanges!V2810</f>
        <v>2013</v>
      </c>
      <c r="V2806" s="1" t="str">
        <f>Exchanges!W2810</f>
        <v>COPPER</v>
      </c>
      <c r="W2806" s="1" t="str">
        <f>Exchanges!X2810</f>
        <v>TRI</v>
      </c>
      <c r="X2806" s="1"/>
    </row>
    <row r="2807" spans="1:24" x14ac:dyDescent="0.15">
      <c r="A2807" s="1" t="str">
        <f>Exchanges!B2811</f>
        <v>lead</v>
      </c>
      <c r="B2807" s="1">
        <f>Exchanges!C2811</f>
        <v>7439921</v>
      </c>
      <c r="C2807" s="1" t="str">
        <f>Exchanges!D2811</f>
        <v>soil</v>
      </c>
      <c r="D2807" s="1" t="str">
        <f>Exchanges!E2811</f>
        <v>industrial</v>
      </c>
      <c r="E2807" s="1" t="str">
        <f>Exchanges!F2811</f>
        <v>67652827-017f-4856-8d0a-c97bac4c6562</v>
      </c>
      <c r="F2807" s="1" t="str">
        <f>Exchanges!G2811</f>
        <v>Other motor vehicle parts manufacturing</v>
      </c>
      <c r="G2807" s="1">
        <f>Exchanges!H2811</f>
        <v>336390</v>
      </c>
      <c r="H2807" s="1" t="str">
        <f>Exchanges!I2811</f>
        <v>US</v>
      </c>
      <c r="I2807" s="1">
        <f>Exchanges!J2811</f>
        <v>2.5978506215679006E-10</v>
      </c>
      <c r="J2807" s="1" t="str">
        <f>Exchanges!K2811</f>
        <v>kg</v>
      </c>
      <c r="K2807" s="1"/>
      <c r="L2807" s="1"/>
      <c r="M2807" s="1"/>
      <c r="N2807" s="1"/>
      <c r="O2807" s="1"/>
      <c r="P2807" s="86">
        <f>ROUND(Exchanges!Q2811,0)</f>
        <v>3</v>
      </c>
      <c r="Q2807" s="1">
        <f>Exchanges!R2811</f>
        <v>1</v>
      </c>
      <c r="R2807" s="1">
        <f>Exchanges!S2811</f>
        <v>1</v>
      </c>
      <c r="S2807" s="1">
        <f>Exchanges!T2811</f>
        <v>1</v>
      </c>
      <c r="T2807" s="1">
        <f>Exchanges!U2811</f>
        <v>5</v>
      </c>
      <c r="U2807" s="1">
        <f>Exchanges!V2811</f>
        <v>2013</v>
      </c>
      <c r="V2807" s="1" t="str">
        <f>Exchanges!W2811</f>
        <v>LEAD</v>
      </c>
      <c r="W2807" s="1" t="str">
        <f>Exchanges!X2811</f>
        <v>TRI</v>
      </c>
      <c r="X2807" s="1"/>
    </row>
    <row r="2808" spans="1:24" x14ac:dyDescent="0.15">
      <c r="A2808" s="1" t="str">
        <f>Exchanges!B2812</f>
        <v>manganese</v>
      </c>
      <c r="B2808" s="1">
        <f>Exchanges!C2812</f>
        <v>7439965</v>
      </c>
      <c r="C2808" s="1" t="str">
        <f>Exchanges!D2812</f>
        <v>soil</v>
      </c>
      <c r="D2808" s="1" t="str">
        <f>Exchanges!E2812</f>
        <v>industrial</v>
      </c>
      <c r="E2808" s="1" t="str">
        <f>Exchanges!F2812</f>
        <v>9c706cff-cb82-4207-a589-95896e04dc08</v>
      </c>
      <c r="F2808" s="1" t="str">
        <f>Exchanges!G2812</f>
        <v>Other motor vehicle parts manufacturing</v>
      </c>
      <c r="G2808" s="1">
        <f>Exchanges!H2812</f>
        <v>336390</v>
      </c>
      <c r="H2808" s="1" t="str">
        <f>Exchanges!I2812</f>
        <v>US</v>
      </c>
      <c r="I2808" s="1">
        <f>Exchanges!J2812</f>
        <v>9.7037361452683357E-10</v>
      </c>
      <c r="J2808" s="1" t="str">
        <f>Exchanges!K2812</f>
        <v>kg</v>
      </c>
      <c r="K2808" s="1"/>
      <c r="L2808" s="1"/>
      <c r="M2808" s="1"/>
      <c r="N2808" s="1"/>
      <c r="O2808" s="1"/>
      <c r="P2808" s="86">
        <f>ROUND(Exchanges!Q2812,0)</f>
        <v>4</v>
      </c>
      <c r="Q2808" s="1">
        <f>Exchanges!R2812</f>
        <v>1</v>
      </c>
      <c r="R2808" s="1">
        <f>Exchanges!S2812</f>
        <v>1</v>
      </c>
      <c r="S2808" s="1">
        <f>Exchanges!T2812</f>
        <v>1</v>
      </c>
      <c r="T2808" s="1">
        <f>Exchanges!U2812</f>
        <v>5</v>
      </c>
      <c r="U2808" s="1">
        <f>Exchanges!V2812</f>
        <v>2013</v>
      </c>
      <c r="V2808" s="1" t="str">
        <f>Exchanges!W2812</f>
        <v>MANGANESE</v>
      </c>
      <c r="W2808" s="1" t="str">
        <f>Exchanges!X2812</f>
        <v>TRI</v>
      </c>
      <c r="X2808" s="1"/>
    </row>
    <row r="2809" spans="1:24" x14ac:dyDescent="0.15">
      <c r="A2809" s="1" t="str">
        <f>Exchanges!B2813</f>
        <v>NITRATE</v>
      </c>
      <c r="B2809" s="1">
        <f>Exchanges!C2813</f>
        <v>14797558</v>
      </c>
      <c r="C2809" s="1" t="str">
        <f>Exchanges!D2813</f>
        <v>soil</v>
      </c>
      <c r="D2809" s="1" t="str">
        <f>Exchanges!E2813</f>
        <v>unspecified</v>
      </c>
      <c r="E2809" s="1" t="str">
        <f>Exchanges!F2813</f>
        <v>7ed800d3-d2a5-4024-b9c8-6ed15d5ca9b6</v>
      </c>
      <c r="F2809" s="1" t="str">
        <f>Exchanges!G2813</f>
        <v>Other motor vehicle parts manufacturing</v>
      </c>
      <c r="G2809" s="1">
        <f>Exchanges!H2813</f>
        <v>336390</v>
      </c>
      <c r="H2809" s="1" t="str">
        <f>Exchanges!I2813</f>
        <v>US</v>
      </c>
      <c r="I2809" s="1">
        <f>Exchanges!J2813</f>
        <v>4.4392682680322069E-9</v>
      </c>
      <c r="J2809" s="1" t="str">
        <f>Exchanges!K2813</f>
        <v>kg</v>
      </c>
      <c r="K2809" s="1"/>
      <c r="L2809" s="1"/>
      <c r="M2809" s="1"/>
      <c r="N2809" s="1"/>
      <c r="O2809" s="1"/>
      <c r="P2809" s="86">
        <f>ROUND(Exchanges!Q2813,0)</f>
        <v>5</v>
      </c>
      <c r="Q2809" s="1">
        <f>Exchanges!R2813</f>
        <v>1</v>
      </c>
      <c r="R2809" s="1">
        <f>Exchanges!S2813</f>
        <v>1</v>
      </c>
      <c r="S2809" s="1">
        <f>Exchanges!T2813</f>
        <v>1</v>
      </c>
      <c r="T2809" s="1">
        <f>Exchanges!U2813</f>
        <v>5</v>
      </c>
      <c r="U2809" s="1">
        <f>Exchanges!V2813</f>
        <v>2013</v>
      </c>
      <c r="V2809" s="1" t="str">
        <f>Exchanges!W2813</f>
        <v>SODIUM NITRITE</v>
      </c>
      <c r="W2809" s="1" t="str">
        <f>Exchanges!X2813</f>
        <v>TRI</v>
      </c>
      <c r="X2809" s="1"/>
    </row>
    <row r="2810" spans="1:24" x14ac:dyDescent="0.15">
      <c r="A2810" s="1" t="str">
        <f>Exchanges!B2814</f>
        <v>Ethylene glycol monoethyl ether</v>
      </c>
      <c r="B2810" s="1">
        <f>Exchanges!C2814</f>
        <v>110805</v>
      </c>
      <c r="C2810" s="1" t="str">
        <f>Exchanges!D2814</f>
        <v>soil</v>
      </c>
      <c r="D2810" s="1" t="str">
        <f>Exchanges!E2814</f>
        <v>unspecified</v>
      </c>
      <c r="E2810" s="1" t="str">
        <f>Exchanges!F2814</f>
        <v>b74a8518-2acb-46f6-9aee-5d17d42faa86</v>
      </c>
      <c r="F2810" s="1" t="str">
        <f>Exchanges!G2814</f>
        <v>Aircraft manufacturing</v>
      </c>
      <c r="G2810" s="1">
        <f>Exchanges!H2814</f>
        <v>336411</v>
      </c>
      <c r="H2810" s="1" t="str">
        <f>Exchanges!I2814</f>
        <v>US</v>
      </c>
      <c r="I2810" s="1">
        <f>Exchanges!J2814</f>
        <v>2.9164791358580339E-11</v>
      </c>
      <c r="J2810" s="1" t="str">
        <f>Exchanges!K2814</f>
        <v>kg</v>
      </c>
      <c r="K2810" s="1"/>
      <c r="L2810" s="1"/>
      <c r="M2810" s="1"/>
      <c r="N2810" s="1"/>
      <c r="O2810" s="1"/>
      <c r="P2810" s="86">
        <f>ROUND(Exchanges!Q2814,0)</f>
        <v>5</v>
      </c>
      <c r="Q2810" s="1">
        <f>Exchanges!R2814</f>
        <v>1</v>
      </c>
      <c r="R2810" s="1">
        <f>Exchanges!S2814</f>
        <v>1</v>
      </c>
      <c r="S2810" s="1">
        <f>Exchanges!T2814</f>
        <v>1</v>
      </c>
      <c r="T2810" s="1">
        <f>Exchanges!U2814</f>
        <v>5</v>
      </c>
      <c r="U2810" s="1">
        <f>Exchanges!V2814</f>
        <v>2013</v>
      </c>
      <c r="V2810" s="1" t="str">
        <f>Exchanges!W2814</f>
        <v>CERTAIN GLYCOL ETHERS</v>
      </c>
      <c r="W2810" s="1" t="str">
        <f>Exchanges!X2814</f>
        <v>TRI</v>
      </c>
      <c r="X2810" s="1"/>
    </row>
    <row r="2811" spans="1:24" x14ac:dyDescent="0.15">
      <c r="A2811" s="1" t="str">
        <f>Exchanges!B2815</f>
        <v>2,2-BIS(4-HYDROXY-3,5-DIBROMOPHENYL)PROPANE</v>
      </c>
      <c r="B2811" s="1">
        <f>Exchanges!C2815</f>
        <v>79947</v>
      </c>
      <c r="C2811" s="1" t="str">
        <f>Exchanges!D2815</f>
        <v>soil</v>
      </c>
      <c r="D2811" s="1" t="str">
        <f>Exchanges!E2815</f>
        <v>unspecified</v>
      </c>
      <c r="E2811" s="1" t="str">
        <f>Exchanges!F2815</f>
        <v>26c4a2fb-da18-46a3-98db-6c9a11e47556</v>
      </c>
      <c r="F2811" s="1" t="str">
        <f>Exchanges!G2815</f>
        <v>Aircraft manufacturing</v>
      </c>
      <c r="G2811" s="1">
        <f>Exchanges!H2815</f>
        <v>336411</v>
      </c>
      <c r="H2811" s="1" t="str">
        <f>Exchanges!I2815</f>
        <v>US</v>
      </c>
      <c r="I2811" s="1">
        <f>Exchanges!J2815</f>
        <v>1.6514563106796115E-9</v>
      </c>
      <c r="J2811" s="1" t="str">
        <f>Exchanges!K2815</f>
        <v>kg</v>
      </c>
      <c r="K2811" s="1"/>
      <c r="L2811" s="1"/>
      <c r="M2811" s="1"/>
      <c r="N2811" s="1"/>
      <c r="O2811" s="1"/>
      <c r="P2811" s="86">
        <f>ROUND(Exchanges!Q2815,0)</f>
        <v>5</v>
      </c>
      <c r="Q2811" s="1">
        <f>Exchanges!R2815</f>
        <v>1</v>
      </c>
      <c r="R2811" s="1">
        <f>Exchanges!S2815</f>
        <v>1</v>
      </c>
      <c r="S2811" s="1">
        <f>Exchanges!T2815</f>
        <v>1</v>
      </c>
      <c r="T2811" s="1">
        <f>Exchanges!U2815</f>
        <v>5</v>
      </c>
      <c r="U2811" s="1">
        <f>Exchanges!V2815</f>
        <v>2013</v>
      </c>
      <c r="V2811" s="1" t="str">
        <f>Exchanges!W2815</f>
        <v>TETRABROMOBISPHENOL A</v>
      </c>
      <c r="W2811" s="1" t="str">
        <f>Exchanges!X2815</f>
        <v>TRI</v>
      </c>
      <c r="X2811" s="1"/>
    </row>
    <row r="2812" spans="1:24" x14ac:dyDescent="0.15">
      <c r="A2812" s="1" t="str">
        <f>Exchanges!B2816</f>
        <v>Phenol</v>
      </c>
      <c r="B2812" s="1">
        <f>Exchanges!C2816</f>
        <v>108952</v>
      </c>
      <c r="C2812" s="1" t="str">
        <f>Exchanges!D2816</f>
        <v>soil</v>
      </c>
      <c r="D2812" s="1" t="str">
        <f>Exchanges!E2816</f>
        <v>unspecified</v>
      </c>
      <c r="E2812" s="1" t="str">
        <f>Exchanges!F2816</f>
        <v>695a9417-e404-4ae4-a1df-58c07f015570</v>
      </c>
      <c r="F2812" s="1" t="str">
        <f>Exchanges!G2816</f>
        <v>Aircraft manufacturing</v>
      </c>
      <c r="G2812" s="1">
        <f>Exchanges!H2816</f>
        <v>336411</v>
      </c>
      <c r="H2812" s="1" t="str">
        <f>Exchanges!I2816</f>
        <v>US</v>
      </c>
      <c r="I2812" s="1">
        <f>Exchanges!J2816</f>
        <v>6.3469877194110462E-9</v>
      </c>
      <c r="J2812" s="1" t="str">
        <f>Exchanges!K2816</f>
        <v>kg</v>
      </c>
      <c r="K2812" s="1"/>
      <c r="L2812" s="1"/>
      <c r="M2812" s="1"/>
      <c r="N2812" s="1"/>
      <c r="O2812" s="1"/>
      <c r="P2812" s="86">
        <f>ROUND(Exchanges!Q2816,0)</f>
        <v>3</v>
      </c>
      <c r="Q2812" s="1">
        <f>Exchanges!R2816</f>
        <v>1</v>
      </c>
      <c r="R2812" s="1">
        <f>Exchanges!S2816</f>
        <v>1</v>
      </c>
      <c r="S2812" s="1">
        <f>Exchanges!T2816</f>
        <v>1</v>
      </c>
      <c r="T2812" s="1">
        <f>Exchanges!U2816</f>
        <v>5</v>
      </c>
      <c r="U2812" s="1">
        <f>Exchanges!V2816</f>
        <v>2013</v>
      </c>
      <c r="V2812" s="1" t="str">
        <f>Exchanges!W2816</f>
        <v>PHENOL</v>
      </c>
      <c r="W2812" s="1" t="str">
        <f>Exchanges!X2816</f>
        <v>TRI</v>
      </c>
      <c r="X2812" s="1"/>
    </row>
    <row r="2813" spans="1:24" x14ac:dyDescent="0.15">
      <c r="A2813" s="1" t="str">
        <f>Exchanges!B2817</f>
        <v>methanol</v>
      </c>
      <c r="B2813" s="1">
        <f>Exchanges!C2817</f>
        <v>67561</v>
      </c>
      <c r="C2813" s="1" t="str">
        <f>Exchanges!D2817</f>
        <v>soil</v>
      </c>
      <c r="D2813" s="1" t="str">
        <f>Exchanges!E2817</f>
        <v>industrial</v>
      </c>
      <c r="E2813" s="1" t="str">
        <f>Exchanges!F2817</f>
        <v>4b90ac07-27c5-4013-926a-e1eef49798ef</v>
      </c>
      <c r="F2813" s="1" t="str">
        <f>Exchanges!G2817</f>
        <v>Aircraft manufacturing</v>
      </c>
      <c r="G2813" s="1">
        <f>Exchanges!H2817</f>
        <v>336411</v>
      </c>
      <c r="H2813" s="1" t="str">
        <f>Exchanges!I2817</f>
        <v>US</v>
      </c>
      <c r="I2813" s="1">
        <f>Exchanges!J2817</f>
        <v>1.0783681604835081E-8</v>
      </c>
      <c r="J2813" s="1" t="str">
        <f>Exchanges!K2817</f>
        <v>kg</v>
      </c>
      <c r="K2813" s="1"/>
      <c r="L2813" s="1"/>
      <c r="M2813" s="1"/>
      <c r="N2813" s="1"/>
      <c r="O2813" s="1"/>
      <c r="P2813" s="86">
        <f>ROUND(Exchanges!Q2817,0)</f>
        <v>3</v>
      </c>
      <c r="Q2813" s="1">
        <f>Exchanges!R2817</f>
        <v>1</v>
      </c>
      <c r="R2813" s="1">
        <f>Exchanges!S2817</f>
        <v>1</v>
      </c>
      <c r="S2813" s="1">
        <f>Exchanges!T2817</f>
        <v>1</v>
      </c>
      <c r="T2813" s="1">
        <f>Exchanges!U2817</f>
        <v>5</v>
      </c>
      <c r="U2813" s="1">
        <f>Exchanges!V2817</f>
        <v>2013</v>
      </c>
      <c r="V2813" s="1" t="str">
        <f>Exchanges!W2817</f>
        <v>METHANOL</v>
      </c>
      <c r="W2813" s="1" t="str">
        <f>Exchanges!X2817</f>
        <v>TRI</v>
      </c>
      <c r="X2813" s="1"/>
    </row>
    <row r="2814" spans="1:24" x14ac:dyDescent="0.15">
      <c r="A2814" s="1" t="str">
        <f>Exchanges!B2818</f>
        <v>copper</v>
      </c>
      <c r="B2814" s="1">
        <f>Exchanges!C2818</f>
        <v>7440508</v>
      </c>
      <c r="C2814" s="1" t="str">
        <f>Exchanges!D2818</f>
        <v>soil</v>
      </c>
      <c r="D2814" s="1" t="str">
        <f>Exchanges!E2818</f>
        <v>industrial</v>
      </c>
      <c r="E2814" s="1" t="str">
        <f>Exchanges!F2818</f>
        <v>0a5e8a67-f9ae-48b3-bfa7-e9d37c30a191</v>
      </c>
      <c r="F2814" s="1" t="str">
        <f>Exchanges!G2818</f>
        <v>Aircraft manufacturing</v>
      </c>
      <c r="G2814" s="1">
        <f>Exchanges!H2818</f>
        <v>336411</v>
      </c>
      <c r="H2814" s="1" t="str">
        <f>Exchanges!I2818</f>
        <v>US</v>
      </c>
      <c r="I2814" s="1">
        <f>Exchanges!J2818</f>
        <v>1.4392824535459395E-8</v>
      </c>
      <c r="J2814" s="1" t="str">
        <f>Exchanges!K2818</f>
        <v>kg</v>
      </c>
      <c r="K2814" s="1"/>
      <c r="L2814" s="1"/>
      <c r="M2814" s="1"/>
      <c r="N2814" s="1"/>
      <c r="O2814" s="1"/>
      <c r="P2814" s="86">
        <f>ROUND(Exchanges!Q2818,0)</f>
        <v>4</v>
      </c>
      <c r="Q2814" s="1">
        <f>Exchanges!R2818</f>
        <v>1</v>
      </c>
      <c r="R2814" s="1">
        <f>Exchanges!S2818</f>
        <v>1</v>
      </c>
      <c r="S2814" s="1">
        <f>Exchanges!T2818</f>
        <v>1</v>
      </c>
      <c r="T2814" s="1">
        <f>Exchanges!U2818</f>
        <v>5</v>
      </c>
      <c r="U2814" s="1">
        <f>Exchanges!V2818</f>
        <v>2013</v>
      </c>
      <c r="V2814" s="1" t="str">
        <f>Exchanges!W2818</f>
        <v>COPPER</v>
      </c>
      <c r="W2814" s="1" t="str">
        <f>Exchanges!X2818</f>
        <v>TRI</v>
      </c>
      <c r="X2814" s="1"/>
    </row>
    <row r="2815" spans="1:24" x14ac:dyDescent="0.15">
      <c r="A2815" s="1" t="str">
        <f>Exchanges!B2819</f>
        <v>SEC-BUTYL ALCOHOL</v>
      </c>
      <c r="B2815" s="1">
        <f>Exchanges!C2819</f>
        <v>78922</v>
      </c>
      <c r="C2815" s="1" t="str">
        <f>Exchanges!D2819</f>
        <v>soil</v>
      </c>
      <c r="D2815" s="1" t="str">
        <f>Exchanges!E2819</f>
        <v>unspecified</v>
      </c>
      <c r="E2815" s="1" t="str">
        <f>Exchanges!F2819</f>
        <v>e02342a2-1524-41c0-86b6-420f1b095f98</v>
      </c>
      <c r="F2815" s="1" t="str">
        <f>Exchanges!G2819</f>
        <v>Aircraft manufacturing</v>
      </c>
      <c r="G2815" s="1">
        <f>Exchanges!H2819</f>
        <v>336411</v>
      </c>
      <c r="H2815" s="1" t="str">
        <f>Exchanges!I2819</f>
        <v>US</v>
      </c>
      <c r="I2815" s="1">
        <f>Exchanges!J2819</f>
        <v>1.7331177264836367E-8</v>
      </c>
      <c r="J2815" s="1" t="str">
        <f>Exchanges!K2819</f>
        <v>kg</v>
      </c>
      <c r="K2815" s="1"/>
      <c r="L2815" s="1"/>
      <c r="M2815" s="1"/>
      <c r="N2815" s="1"/>
      <c r="O2815" s="1"/>
      <c r="P2815" s="86">
        <f>ROUND(Exchanges!Q2819,0)</f>
        <v>5</v>
      </c>
      <c r="Q2815" s="1">
        <f>Exchanges!R2819</f>
        <v>1</v>
      </c>
      <c r="R2815" s="1">
        <f>Exchanges!S2819</f>
        <v>1</v>
      </c>
      <c r="S2815" s="1">
        <f>Exchanges!T2819</f>
        <v>1</v>
      </c>
      <c r="T2815" s="1">
        <f>Exchanges!U2819</f>
        <v>5</v>
      </c>
      <c r="U2815" s="1">
        <f>Exchanges!V2819</f>
        <v>2013</v>
      </c>
      <c r="V2815" s="1" t="str">
        <f>Exchanges!W2819</f>
        <v>SEC-BUTYL ALCOHOL</v>
      </c>
      <c r="W2815" s="1" t="str">
        <f>Exchanges!X2819</f>
        <v>TRI</v>
      </c>
      <c r="X2815" s="1"/>
    </row>
    <row r="2816" spans="1:24" x14ac:dyDescent="0.15">
      <c r="A2816" s="1" t="str">
        <f>Exchanges!B2820</f>
        <v>toluene</v>
      </c>
      <c r="B2816" s="1">
        <f>Exchanges!C2820</f>
        <v>108883</v>
      </c>
      <c r="C2816" s="1" t="str">
        <f>Exchanges!D2820</f>
        <v>soil</v>
      </c>
      <c r="D2816" s="1" t="str">
        <f>Exchanges!E2820</f>
        <v>industrial</v>
      </c>
      <c r="E2816" s="1" t="str">
        <f>Exchanges!F2820</f>
        <v>eb6aec67-7ee3-470f-afdb-6d5010d9b72c</v>
      </c>
      <c r="F2816" s="1" t="str">
        <f>Exchanges!G2820</f>
        <v>Aircraft manufacturing</v>
      </c>
      <c r="G2816" s="1">
        <f>Exchanges!H2820</f>
        <v>336411</v>
      </c>
      <c r="H2816" s="1" t="str">
        <f>Exchanges!I2820</f>
        <v>US</v>
      </c>
      <c r="I2816" s="1">
        <f>Exchanges!J2820</f>
        <v>2.0408062753166592E-8</v>
      </c>
      <c r="J2816" s="1" t="str">
        <f>Exchanges!K2820</f>
        <v>kg</v>
      </c>
      <c r="K2816" s="1"/>
      <c r="L2816" s="1"/>
      <c r="M2816" s="1"/>
      <c r="N2816" s="1"/>
      <c r="O2816" s="1"/>
      <c r="P2816" s="86">
        <f>ROUND(Exchanges!Q2820,0)</f>
        <v>5</v>
      </c>
      <c r="Q2816" s="1">
        <f>Exchanges!R2820</f>
        <v>1</v>
      </c>
      <c r="R2816" s="1">
        <f>Exchanges!S2820</f>
        <v>1</v>
      </c>
      <c r="S2816" s="1">
        <f>Exchanges!T2820</f>
        <v>1</v>
      </c>
      <c r="T2816" s="1">
        <f>Exchanges!U2820</f>
        <v>5</v>
      </c>
      <c r="U2816" s="1">
        <f>Exchanges!V2820</f>
        <v>2013</v>
      </c>
      <c r="V2816" s="1" t="str">
        <f>Exchanges!W2820</f>
        <v>TOLUENE</v>
      </c>
      <c r="W2816" s="1" t="str">
        <f>Exchanges!X2820</f>
        <v>TRI</v>
      </c>
      <c r="X2816" s="1"/>
    </row>
    <row r="2817" spans="1:24" x14ac:dyDescent="0.15">
      <c r="A2817" s="1" t="str">
        <f>Exchanges!B2821</f>
        <v>lead</v>
      </c>
      <c r="B2817" s="1">
        <f>Exchanges!C2821</f>
        <v>7439921</v>
      </c>
      <c r="C2817" s="1" t="str">
        <f>Exchanges!D2821</f>
        <v>soil</v>
      </c>
      <c r="D2817" s="1" t="str">
        <f>Exchanges!E2821</f>
        <v>industrial</v>
      </c>
      <c r="E2817" s="1" t="str">
        <f>Exchanges!F2821</f>
        <v>67652827-017f-4856-8d0a-c97bac4c6562</v>
      </c>
      <c r="F2817" s="1" t="str">
        <f>Exchanges!G2821</f>
        <v>Aircraft engine and engine parts manufacturing</v>
      </c>
      <c r="G2817" s="1">
        <f>Exchanges!H2821</f>
        <v>336412</v>
      </c>
      <c r="H2817" s="1" t="str">
        <f>Exchanges!I2821</f>
        <v>US</v>
      </c>
      <c r="I2817" s="1">
        <f>Exchanges!J2821</f>
        <v>4.6903112397890603E-13</v>
      </c>
      <c r="J2817" s="1" t="str">
        <f>Exchanges!K2821</f>
        <v>kg</v>
      </c>
      <c r="K2817" s="1"/>
      <c r="L2817" s="1"/>
      <c r="M2817" s="1"/>
      <c r="N2817" s="1"/>
      <c r="O2817" s="1"/>
      <c r="P2817" s="86">
        <f>ROUND(Exchanges!Q2821,0)</f>
        <v>3</v>
      </c>
      <c r="Q2817" s="1">
        <f>Exchanges!R2821</f>
        <v>1</v>
      </c>
      <c r="R2817" s="1">
        <f>Exchanges!S2821</f>
        <v>1</v>
      </c>
      <c r="S2817" s="1">
        <f>Exchanges!T2821</f>
        <v>1</v>
      </c>
      <c r="T2817" s="1">
        <f>Exchanges!U2821</f>
        <v>4</v>
      </c>
      <c r="U2817" s="1">
        <f>Exchanges!V2821</f>
        <v>2013</v>
      </c>
      <c r="V2817" s="1" t="str">
        <f>Exchanges!W2821</f>
        <v>LEAD</v>
      </c>
      <c r="W2817" s="1" t="str">
        <f>Exchanges!X2821</f>
        <v>TRI</v>
      </c>
      <c r="X2817" s="1"/>
    </row>
    <row r="2818" spans="1:24" x14ac:dyDescent="0.15">
      <c r="A2818" s="1" t="str">
        <f>Exchanges!B2822</f>
        <v>NITRIC ACID</v>
      </c>
      <c r="B2818" s="1">
        <f>Exchanges!C2822</f>
        <v>7697372</v>
      </c>
      <c r="C2818" s="1" t="str">
        <f>Exchanges!D2822</f>
        <v>soil</v>
      </c>
      <c r="D2818" s="1" t="str">
        <f>Exchanges!E2822</f>
        <v>unspecified</v>
      </c>
      <c r="E2818" s="1" t="str">
        <f>Exchanges!F2822</f>
        <v>aaa22d17-5c74-4b6f-bdaf-69b4b54e2480</v>
      </c>
      <c r="F2818" s="1" t="str">
        <f>Exchanges!G2822</f>
        <v>Aircraft engine and engine parts manufacturing</v>
      </c>
      <c r="G2818" s="1">
        <f>Exchanges!H2822</f>
        <v>336412</v>
      </c>
      <c r="H2818" s="1" t="str">
        <f>Exchanges!I2822</f>
        <v>US</v>
      </c>
      <c r="I2818" s="1">
        <f>Exchanges!J2822</f>
        <v>1.8761244959156238E-11</v>
      </c>
      <c r="J2818" s="1" t="str">
        <f>Exchanges!K2822</f>
        <v>kg</v>
      </c>
      <c r="K2818" s="1"/>
      <c r="L2818" s="1"/>
      <c r="M2818" s="1"/>
      <c r="N2818" s="1"/>
      <c r="O2818" s="1"/>
      <c r="P2818" s="86">
        <f>ROUND(Exchanges!Q2822,0)</f>
        <v>3</v>
      </c>
      <c r="Q2818" s="1">
        <f>Exchanges!R2822</f>
        <v>1</v>
      </c>
      <c r="R2818" s="1">
        <f>Exchanges!S2822</f>
        <v>1</v>
      </c>
      <c r="S2818" s="1">
        <f>Exchanges!T2822</f>
        <v>1</v>
      </c>
      <c r="T2818" s="1">
        <f>Exchanges!U2822</f>
        <v>4</v>
      </c>
      <c r="U2818" s="1">
        <f>Exchanges!V2822</f>
        <v>2013</v>
      </c>
      <c r="V2818" s="1" t="str">
        <f>Exchanges!W2822</f>
        <v>NITRIC ACID</v>
      </c>
      <c r="W2818" s="1" t="str">
        <f>Exchanges!X2822</f>
        <v>TRI</v>
      </c>
      <c r="X2818" s="1"/>
    </row>
    <row r="2819" spans="1:24" x14ac:dyDescent="0.15">
      <c r="A2819" s="1" t="str">
        <f>Exchanges!B2823</f>
        <v>Cobalt</v>
      </c>
      <c r="B2819" s="1">
        <f>Exchanges!C2823</f>
        <v>7440484</v>
      </c>
      <c r="C2819" s="1" t="str">
        <f>Exchanges!D2823</f>
        <v>soil</v>
      </c>
      <c r="D2819" s="1" t="str">
        <f>Exchanges!E2823</f>
        <v>unspecified</v>
      </c>
      <c r="E2819" s="1" t="str">
        <f>Exchanges!F2823</f>
        <v>12051b95-831a-49c0-9a70-fbc0e8fb9af9</v>
      </c>
      <c r="F2819" s="1" t="str">
        <f>Exchanges!G2823</f>
        <v>Aircraft engine and engine parts manufacturing</v>
      </c>
      <c r="G2819" s="1">
        <f>Exchanges!H2823</f>
        <v>336412</v>
      </c>
      <c r="H2819" s="1" t="str">
        <f>Exchanges!I2823</f>
        <v>US</v>
      </c>
      <c r="I2819" s="1">
        <f>Exchanges!J2823</f>
        <v>1.4070933719367177E-10</v>
      </c>
      <c r="J2819" s="1" t="str">
        <f>Exchanges!K2823</f>
        <v>kg</v>
      </c>
      <c r="K2819" s="1"/>
      <c r="L2819" s="1"/>
      <c r="M2819" s="1"/>
      <c r="N2819" s="1"/>
      <c r="O2819" s="1"/>
      <c r="P2819" s="86">
        <f>ROUND(Exchanges!Q2823,0)</f>
        <v>4</v>
      </c>
      <c r="Q2819" s="1">
        <f>Exchanges!R2823</f>
        <v>1</v>
      </c>
      <c r="R2819" s="1">
        <f>Exchanges!S2823</f>
        <v>1</v>
      </c>
      <c r="S2819" s="1">
        <f>Exchanges!T2823</f>
        <v>1</v>
      </c>
      <c r="T2819" s="1">
        <f>Exchanges!U2823</f>
        <v>4</v>
      </c>
      <c r="U2819" s="1">
        <f>Exchanges!V2823</f>
        <v>2013</v>
      </c>
      <c r="V2819" s="1" t="str">
        <f>Exchanges!W2823</f>
        <v>COBALT</v>
      </c>
      <c r="W2819" s="1" t="str">
        <f>Exchanges!X2823</f>
        <v>TRI</v>
      </c>
      <c r="X2819" s="1"/>
    </row>
    <row r="2820" spans="1:24" x14ac:dyDescent="0.15">
      <c r="A2820" s="1" t="str">
        <f>Exchanges!B2824</f>
        <v>chromium</v>
      </c>
      <c r="B2820" s="1">
        <f>Exchanges!C2824</f>
        <v>7440473</v>
      </c>
      <c r="C2820" s="1" t="str">
        <f>Exchanges!D2824</f>
        <v>soil</v>
      </c>
      <c r="D2820" s="1" t="str">
        <f>Exchanges!E2824</f>
        <v>industrial</v>
      </c>
      <c r="E2820" s="1" t="str">
        <f>Exchanges!F2824</f>
        <v>e65a9c58-21f1-48b6-b738-d05a8f10e5f3</v>
      </c>
      <c r="F2820" s="1" t="str">
        <f>Exchanges!G2824</f>
        <v>Aircraft engine and engine parts manufacturing</v>
      </c>
      <c r="G2820" s="1">
        <f>Exchanges!H2824</f>
        <v>336412</v>
      </c>
      <c r="H2820" s="1" t="str">
        <f>Exchanges!I2824</f>
        <v>US</v>
      </c>
      <c r="I2820" s="1">
        <f>Exchanges!J2824</f>
        <v>1.876124495915624E-10</v>
      </c>
      <c r="J2820" s="1" t="str">
        <f>Exchanges!K2824</f>
        <v>kg</v>
      </c>
      <c r="K2820" s="1"/>
      <c r="L2820" s="1"/>
      <c r="M2820" s="1"/>
      <c r="N2820" s="1"/>
      <c r="O2820" s="1"/>
      <c r="P2820" s="86">
        <f>ROUND(Exchanges!Q2824,0)</f>
        <v>4</v>
      </c>
      <c r="Q2820" s="1">
        <f>Exchanges!R2824</f>
        <v>1</v>
      </c>
      <c r="R2820" s="1">
        <f>Exchanges!S2824</f>
        <v>1</v>
      </c>
      <c r="S2820" s="1">
        <f>Exchanges!T2824</f>
        <v>1</v>
      </c>
      <c r="T2820" s="1">
        <f>Exchanges!U2824</f>
        <v>4</v>
      </c>
      <c r="U2820" s="1">
        <f>Exchanges!V2824</f>
        <v>2013</v>
      </c>
      <c r="V2820" s="1" t="str">
        <f>Exchanges!W2824</f>
        <v>CHROMIUM</v>
      </c>
      <c r="W2820" s="1" t="str">
        <f>Exchanges!X2824</f>
        <v>TRI</v>
      </c>
      <c r="X2820" s="1"/>
    </row>
    <row r="2821" spans="1:24" x14ac:dyDescent="0.15">
      <c r="A2821" s="1" t="str">
        <f>Exchanges!B2825</f>
        <v>nickel</v>
      </c>
      <c r="B2821" s="1">
        <f>Exchanges!C2825</f>
        <v>7440020</v>
      </c>
      <c r="C2821" s="1" t="str">
        <f>Exchanges!D2825</f>
        <v>soil</v>
      </c>
      <c r="D2821" s="1" t="str">
        <f>Exchanges!E2825</f>
        <v>industrial</v>
      </c>
      <c r="E2821" s="1" t="str">
        <f>Exchanges!F2825</f>
        <v>a72a45ee-395a-4d25-b893-9d183e43e76e</v>
      </c>
      <c r="F2821" s="1" t="str">
        <f>Exchanges!G2825</f>
        <v>Aircraft engine and engine parts manufacturing</v>
      </c>
      <c r="G2821" s="1">
        <f>Exchanges!H2825</f>
        <v>336412</v>
      </c>
      <c r="H2821" s="1" t="str">
        <f>Exchanges!I2825</f>
        <v>US</v>
      </c>
      <c r="I2821" s="1">
        <f>Exchanges!J2825</f>
        <v>1.58804557956778E-9</v>
      </c>
      <c r="J2821" s="1" t="str">
        <f>Exchanges!K2825</f>
        <v>kg</v>
      </c>
      <c r="K2821" s="1"/>
      <c r="L2821" s="1"/>
      <c r="M2821" s="1"/>
      <c r="N2821" s="1"/>
      <c r="O2821" s="1"/>
      <c r="P2821" s="86">
        <f>ROUND(Exchanges!Q2825,0)</f>
        <v>4</v>
      </c>
      <c r="Q2821" s="1">
        <f>Exchanges!R2825</f>
        <v>1</v>
      </c>
      <c r="R2821" s="1">
        <f>Exchanges!S2825</f>
        <v>1</v>
      </c>
      <c r="S2821" s="1">
        <f>Exchanges!T2825</f>
        <v>1</v>
      </c>
      <c r="T2821" s="1">
        <f>Exchanges!U2825</f>
        <v>4</v>
      </c>
      <c r="U2821" s="1">
        <f>Exchanges!V2825</f>
        <v>2013</v>
      </c>
      <c r="V2821" s="1" t="str">
        <f>Exchanges!W2825</f>
        <v>NICKEL</v>
      </c>
      <c r="W2821" s="1" t="str">
        <f>Exchanges!X2825</f>
        <v>TRI</v>
      </c>
      <c r="X2821" s="1"/>
    </row>
    <row r="2822" spans="1:24" x14ac:dyDescent="0.15">
      <c r="A2822" s="1" t="str">
        <f>Exchanges!B2826</f>
        <v>cyclohexane</v>
      </c>
      <c r="B2822" s="1">
        <f>Exchanges!C2826</f>
        <v>110827</v>
      </c>
      <c r="C2822" s="1" t="str">
        <f>Exchanges!D2826</f>
        <v>soil</v>
      </c>
      <c r="D2822" s="1" t="str">
        <f>Exchanges!E2826</f>
        <v>industrial</v>
      </c>
      <c r="E2822" s="1" t="str">
        <f>Exchanges!F2826</f>
        <v>ea86a11c-2a16-4f7c-865a-d9c946f205f6</v>
      </c>
      <c r="F2822" s="1" t="str">
        <f>Exchanges!G2826</f>
        <v>Other aircraft parts and auxiliary equipment manufacturing</v>
      </c>
      <c r="G2822" s="1">
        <f>Exchanges!H2826</f>
        <v>336413</v>
      </c>
      <c r="H2822" s="1" t="str">
        <f>Exchanges!I2826</f>
        <v>US</v>
      </c>
      <c r="I2822" s="1">
        <f>Exchanges!J2826</f>
        <v>6.5513407455853508E-9</v>
      </c>
      <c r="J2822" s="1" t="str">
        <f>Exchanges!K2826</f>
        <v>kg</v>
      </c>
      <c r="K2822" s="1"/>
      <c r="L2822" s="1"/>
      <c r="M2822" s="1"/>
      <c r="N2822" s="1"/>
      <c r="O2822" s="1"/>
      <c r="P2822" s="86">
        <f>ROUND(Exchanges!Q2826,0)</f>
        <v>4</v>
      </c>
      <c r="Q2822" s="1">
        <f>Exchanges!R2826</f>
        <v>1</v>
      </c>
      <c r="R2822" s="1">
        <f>Exchanges!S2826</f>
        <v>1</v>
      </c>
      <c r="S2822" s="1">
        <f>Exchanges!T2826</f>
        <v>1</v>
      </c>
      <c r="T2822" s="1">
        <f>Exchanges!U2826</f>
        <v>5</v>
      </c>
      <c r="U2822" s="1">
        <f>Exchanges!V2826</f>
        <v>2013</v>
      </c>
      <c r="V2822" s="1" t="str">
        <f>Exchanges!W2826</f>
        <v>CYCLOHEXANE</v>
      </c>
      <c r="W2822" s="1" t="str">
        <f>Exchanges!X2826</f>
        <v>TRI</v>
      </c>
      <c r="X2822" s="1"/>
    </row>
    <row r="2823" spans="1:24" x14ac:dyDescent="0.15">
      <c r="A2823" s="1" t="str">
        <f>Exchanges!B2827</f>
        <v>copper</v>
      </c>
      <c r="B2823" s="1">
        <f>Exchanges!C2827</f>
        <v>7440508</v>
      </c>
      <c r="C2823" s="1" t="str">
        <f>Exchanges!D2827</f>
        <v>soil</v>
      </c>
      <c r="D2823" s="1" t="str">
        <f>Exchanges!E2827</f>
        <v>industrial</v>
      </c>
      <c r="E2823" s="1" t="str">
        <f>Exchanges!F2827</f>
        <v>0a5e8a67-f9ae-48b3-bfa7-e9d37c30a191</v>
      </c>
      <c r="F2823" s="1" t="str">
        <f>Exchanges!G2827</f>
        <v>Guided missile and space vehicle manufacturing</v>
      </c>
      <c r="G2823" s="1">
        <f>Exchanges!H2827</f>
        <v>336414</v>
      </c>
      <c r="H2823" s="1" t="str">
        <f>Exchanges!I2827</f>
        <v>US</v>
      </c>
      <c r="I2823" s="1">
        <f>Exchanges!J2827</f>
        <v>1.1477344850248803E-9</v>
      </c>
      <c r="J2823" s="1" t="str">
        <f>Exchanges!K2827</f>
        <v>kg</v>
      </c>
      <c r="K2823" s="1"/>
      <c r="L2823" s="1"/>
      <c r="M2823" s="1"/>
      <c r="N2823" s="1"/>
      <c r="O2823" s="1"/>
      <c r="P2823" s="86">
        <f>ROUND(Exchanges!Q2827,0)</f>
        <v>4</v>
      </c>
      <c r="Q2823" s="1">
        <f>Exchanges!R2827</f>
        <v>1</v>
      </c>
      <c r="R2823" s="1">
        <f>Exchanges!S2827</f>
        <v>1</v>
      </c>
      <c r="S2823" s="1">
        <f>Exchanges!T2827</f>
        <v>1</v>
      </c>
      <c r="T2823" s="1">
        <f>Exchanges!U2827</f>
        <v>5</v>
      </c>
      <c r="U2823" s="1">
        <f>Exchanges!V2827</f>
        <v>2013</v>
      </c>
      <c r="V2823" s="1" t="str">
        <f>Exchanges!W2827</f>
        <v>COPPER</v>
      </c>
      <c r="W2823" s="1" t="str">
        <f>Exchanges!X2827</f>
        <v>TRI</v>
      </c>
      <c r="X2823" s="1"/>
    </row>
    <row r="2824" spans="1:24" x14ac:dyDescent="0.15">
      <c r="A2824" s="1" t="str">
        <f>Exchanges!B2828</f>
        <v>lead</v>
      </c>
      <c r="B2824" s="1">
        <f>Exchanges!C2828</f>
        <v>7439921</v>
      </c>
      <c r="C2824" s="1" t="str">
        <f>Exchanges!D2828</f>
        <v>soil</v>
      </c>
      <c r="D2824" s="1" t="str">
        <f>Exchanges!E2828</f>
        <v>industrial</v>
      </c>
      <c r="E2824" s="1" t="str">
        <f>Exchanges!F2828</f>
        <v>67652827-017f-4856-8d0a-c97bac4c6562</v>
      </c>
      <c r="F2824" s="1" t="str">
        <f>Exchanges!G2828</f>
        <v>Guided missile and space vehicle manufacturing</v>
      </c>
      <c r="G2824" s="1">
        <f>Exchanges!H2828</f>
        <v>336414</v>
      </c>
      <c r="H2824" s="1" t="str">
        <f>Exchanges!I2828</f>
        <v>US</v>
      </c>
      <c r="I2824" s="1">
        <f>Exchanges!J2828</f>
        <v>5.8621763214721626E-9</v>
      </c>
      <c r="J2824" s="1" t="str">
        <f>Exchanges!K2828</f>
        <v>kg</v>
      </c>
      <c r="K2824" s="1"/>
      <c r="L2824" s="1"/>
      <c r="M2824" s="1"/>
      <c r="N2824" s="1"/>
      <c r="O2824" s="1"/>
      <c r="P2824" s="86">
        <f>ROUND(Exchanges!Q2828,0)</f>
        <v>3</v>
      </c>
      <c r="Q2824" s="1">
        <f>Exchanges!R2828</f>
        <v>1</v>
      </c>
      <c r="R2824" s="1">
        <f>Exchanges!S2828</f>
        <v>1</v>
      </c>
      <c r="S2824" s="1">
        <f>Exchanges!T2828</f>
        <v>1</v>
      </c>
      <c r="T2824" s="1">
        <f>Exchanges!U2828</f>
        <v>5</v>
      </c>
      <c r="U2824" s="1">
        <f>Exchanges!V2828</f>
        <v>2013</v>
      </c>
      <c r="V2824" s="1" t="str">
        <f>Exchanges!W2828</f>
        <v>LEAD</v>
      </c>
      <c r="W2824" s="1" t="str">
        <f>Exchanges!X2828</f>
        <v>TRI</v>
      </c>
      <c r="X2824" s="1"/>
    </row>
    <row r="2825" spans="1:24" x14ac:dyDescent="0.15">
      <c r="A2825" s="1" t="str">
        <f>Exchanges!B2829</f>
        <v>copper</v>
      </c>
      <c r="B2825" s="1">
        <f>Exchanges!C2829</f>
        <v>7440508</v>
      </c>
      <c r="C2825" s="1" t="str">
        <f>Exchanges!D2829</f>
        <v>soil</v>
      </c>
      <c r="D2825" s="1" t="str">
        <f>Exchanges!E2829</f>
        <v>industrial</v>
      </c>
      <c r="E2825" s="1" t="str">
        <f>Exchanges!F2829</f>
        <v>0a5e8a67-f9ae-48b3-bfa7-e9d37c30a191</v>
      </c>
      <c r="F2825" s="1" t="str">
        <f>Exchanges!G2829</f>
        <v>Railroad rolling stock manufacturing</v>
      </c>
      <c r="G2825" s="1">
        <f>Exchanges!H2829</f>
        <v>336500</v>
      </c>
      <c r="H2825" s="1" t="str">
        <f>Exchanges!I2829</f>
        <v>US</v>
      </c>
      <c r="I2825" s="1">
        <f>Exchanges!J2829</f>
        <v>1.1589759313199447E-10</v>
      </c>
      <c r="J2825" s="1" t="str">
        <f>Exchanges!K2829</f>
        <v>kg</v>
      </c>
      <c r="K2825" s="1"/>
      <c r="L2825" s="1"/>
      <c r="M2825" s="1"/>
      <c r="N2825" s="1"/>
      <c r="O2825" s="1"/>
      <c r="P2825" s="86">
        <f>ROUND(Exchanges!Q2829,0)</f>
        <v>4</v>
      </c>
      <c r="Q2825" s="1">
        <f>Exchanges!R2829</f>
        <v>1</v>
      </c>
      <c r="R2825" s="1">
        <f>Exchanges!S2829</f>
        <v>1</v>
      </c>
      <c r="S2825" s="1">
        <f>Exchanges!T2829</f>
        <v>1</v>
      </c>
      <c r="T2825" s="1">
        <f>Exchanges!U2829</f>
        <v>5</v>
      </c>
      <c r="U2825" s="1">
        <f>Exchanges!V2829</f>
        <v>2013</v>
      </c>
      <c r="V2825" s="1" t="str">
        <f>Exchanges!W2829</f>
        <v>COPPER</v>
      </c>
      <c r="W2825" s="1" t="str">
        <f>Exchanges!X2829</f>
        <v>TRI</v>
      </c>
      <c r="X2825" s="1"/>
    </row>
    <row r="2826" spans="1:24" x14ac:dyDescent="0.15">
      <c r="A2826" s="1" t="str">
        <f>Exchanges!B2830</f>
        <v>manganese</v>
      </c>
      <c r="B2826" s="1">
        <f>Exchanges!C2830</f>
        <v>7439965</v>
      </c>
      <c r="C2826" s="1" t="str">
        <f>Exchanges!D2830</f>
        <v>soil</v>
      </c>
      <c r="D2826" s="1" t="str">
        <f>Exchanges!E2830</f>
        <v>industrial</v>
      </c>
      <c r="E2826" s="1" t="str">
        <f>Exchanges!F2830</f>
        <v>9c706cff-cb82-4207-a589-95896e04dc08</v>
      </c>
      <c r="F2826" s="1" t="str">
        <f>Exchanges!G2830</f>
        <v>Railroad rolling stock manufacturing</v>
      </c>
      <c r="G2826" s="1">
        <f>Exchanges!H2830</f>
        <v>336500</v>
      </c>
      <c r="H2826" s="1" t="str">
        <f>Exchanges!I2830</f>
        <v>US</v>
      </c>
      <c r="I2826" s="1">
        <f>Exchanges!J2830</f>
        <v>1.1589759313199447E-10</v>
      </c>
      <c r="J2826" s="1" t="str">
        <f>Exchanges!K2830</f>
        <v>kg</v>
      </c>
      <c r="K2826" s="1"/>
      <c r="L2826" s="1"/>
      <c r="M2826" s="1"/>
      <c r="N2826" s="1"/>
      <c r="O2826" s="1"/>
      <c r="P2826" s="86">
        <f>ROUND(Exchanges!Q2830,0)</f>
        <v>4</v>
      </c>
      <c r="Q2826" s="1">
        <f>Exchanges!R2830</f>
        <v>1</v>
      </c>
      <c r="R2826" s="1">
        <f>Exchanges!S2830</f>
        <v>1</v>
      </c>
      <c r="S2826" s="1">
        <f>Exchanges!T2830</f>
        <v>1</v>
      </c>
      <c r="T2826" s="1">
        <f>Exchanges!U2830</f>
        <v>5</v>
      </c>
      <c r="U2826" s="1">
        <f>Exchanges!V2830</f>
        <v>2013</v>
      </c>
      <c r="V2826" s="1" t="str">
        <f>Exchanges!W2830</f>
        <v>MANGANESE</v>
      </c>
      <c r="W2826" s="1" t="str">
        <f>Exchanges!X2830</f>
        <v>TRI</v>
      </c>
      <c r="X2826" s="1"/>
    </row>
    <row r="2827" spans="1:24" x14ac:dyDescent="0.15">
      <c r="A2827" s="1" t="str">
        <f>Exchanges!B2831</f>
        <v>nickel</v>
      </c>
      <c r="B2827" s="1">
        <f>Exchanges!C2831</f>
        <v>7440020</v>
      </c>
      <c r="C2827" s="1" t="str">
        <f>Exchanges!D2831</f>
        <v>soil</v>
      </c>
      <c r="D2827" s="1" t="str">
        <f>Exchanges!E2831</f>
        <v>industrial</v>
      </c>
      <c r="E2827" s="1" t="str">
        <f>Exchanges!F2831</f>
        <v>a72a45ee-395a-4d25-b893-9d183e43e76e</v>
      </c>
      <c r="F2827" s="1" t="str">
        <f>Exchanges!G2831</f>
        <v>Railroad rolling stock manufacturing</v>
      </c>
      <c r="G2827" s="1">
        <f>Exchanges!H2831</f>
        <v>336500</v>
      </c>
      <c r="H2827" s="1" t="str">
        <f>Exchanges!I2831</f>
        <v>US</v>
      </c>
      <c r="I2827" s="1">
        <f>Exchanges!J2831</f>
        <v>4.6961704737084175E-10</v>
      </c>
      <c r="J2827" s="1" t="str">
        <f>Exchanges!K2831</f>
        <v>kg</v>
      </c>
      <c r="K2827" s="1"/>
      <c r="L2827" s="1"/>
      <c r="M2827" s="1"/>
      <c r="N2827" s="1"/>
      <c r="O2827" s="1"/>
      <c r="P2827" s="86">
        <f>ROUND(Exchanges!Q2831,0)</f>
        <v>4</v>
      </c>
      <c r="Q2827" s="1">
        <f>Exchanges!R2831</f>
        <v>1</v>
      </c>
      <c r="R2827" s="1">
        <f>Exchanges!S2831</f>
        <v>1</v>
      </c>
      <c r="S2827" s="1">
        <f>Exchanges!T2831</f>
        <v>1</v>
      </c>
      <c r="T2827" s="1">
        <f>Exchanges!U2831</f>
        <v>5</v>
      </c>
      <c r="U2827" s="1">
        <f>Exchanges!V2831</f>
        <v>2013</v>
      </c>
      <c r="V2827" s="1" t="str">
        <f>Exchanges!W2831</f>
        <v>NICKEL</v>
      </c>
      <c r="W2827" s="1" t="str">
        <f>Exchanges!X2831</f>
        <v>TRI</v>
      </c>
      <c r="X2827" s="1"/>
    </row>
    <row r="2828" spans="1:24" x14ac:dyDescent="0.15">
      <c r="A2828" s="1" t="str">
        <f>Exchanges!B2832</f>
        <v>chromium</v>
      </c>
      <c r="B2828" s="1">
        <f>Exchanges!C2832</f>
        <v>7440473</v>
      </c>
      <c r="C2828" s="1" t="str">
        <f>Exchanges!D2832</f>
        <v>soil</v>
      </c>
      <c r="D2828" s="1" t="str">
        <f>Exchanges!E2832</f>
        <v>industrial</v>
      </c>
      <c r="E2828" s="1" t="str">
        <f>Exchanges!F2832</f>
        <v>e65a9c58-21f1-48b6-b738-d05a8f10e5f3</v>
      </c>
      <c r="F2828" s="1" t="str">
        <f>Exchanges!G2832</f>
        <v>Railroad rolling stock manufacturing</v>
      </c>
      <c r="G2828" s="1">
        <f>Exchanges!H2832</f>
        <v>336500</v>
      </c>
      <c r="H2828" s="1" t="str">
        <f>Exchanges!I2832</f>
        <v>US</v>
      </c>
      <c r="I2828" s="1">
        <f>Exchanges!J2832</f>
        <v>1.2832181511574429E-9</v>
      </c>
      <c r="J2828" s="1" t="str">
        <f>Exchanges!K2832</f>
        <v>kg</v>
      </c>
      <c r="K2828" s="1"/>
      <c r="L2828" s="1"/>
      <c r="M2828" s="1"/>
      <c r="N2828" s="1"/>
      <c r="O2828" s="1"/>
      <c r="P2828" s="86">
        <f>ROUND(Exchanges!Q2832,0)</f>
        <v>4</v>
      </c>
      <c r="Q2828" s="1">
        <f>Exchanges!R2832</f>
        <v>1</v>
      </c>
      <c r="R2828" s="1">
        <f>Exchanges!S2832</f>
        <v>1</v>
      </c>
      <c r="S2828" s="1">
        <f>Exchanges!T2832</f>
        <v>1</v>
      </c>
      <c r="T2828" s="1">
        <f>Exchanges!U2832</f>
        <v>5</v>
      </c>
      <c r="U2828" s="1">
        <f>Exchanges!V2832</f>
        <v>2013</v>
      </c>
      <c r="V2828" s="1" t="str">
        <f>Exchanges!W2832</f>
        <v>CHROMIUM</v>
      </c>
      <c r="W2828" s="1" t="str">
        <f>Exchanges!X2832</f>
        <v>TRI</v>
      </c>
      <c r="X2828" s="1"/>
    </row>
    <row r="2829" spans="1:24" x14ac:dyDescent="0.15">
      <c r="A2829" s="1" t="str">
        <f>Exchanges!B2833</f>
        <v>lead</v>
      </c>
      <c r="B2829" s="1">
        <f>Exchanges!C2833</f>
        <v>7439921</v>
      </c>
      <c r="C2829" s="1" t="str">
        <f>Exchanges!D2833</f>
        <v>soil</v>
      </c>
      <c r="D2829" s="1" t="str">
        <f>Exchanges!E2833</f>
        <v>industrial</v>
      </c>
      <c r="E2829" s="1" t="str">
        <f>Exchanges!F2833</f>
        <v>67652827-017f-4856-8d0a-c97bac4c6562</v>
      </c>
      <c r="F2829" s="1" t="str">
        <f>Exchanges!G2833</f>
        <v>Ship building and repairing</v>
      </c>
      <c r="G2829" s="1">
        <f>Exchanges!H2833</f>
        <v>336611</v>
      </c>
      <c r="H2829" s="1" t="str">
        <f>Exchanges!I2833</f>
        <v>US</v>
      </c>
      <c r="I2829" s="1">
        <f>Exchanges!J2833</f>
        <v>8.310880361173815E-11</v>
      </c>
      <c r="J2829" s="1" t="str">
        <f>Exchanges!K2833</f>
        <v>kg</v>
      </c>
      <c r="K2829" s="1"/>
      <c r="L2829" s="1"/>
      <c r="M2829" s="1"/>
      <c r="N2829" s="1"/>
      <c r="O2829" s="1"/>
      <c r="P2829" s="86">
        <f>ROUND(Exchanges!Q2833,0)</f>
        <v>3</v>
      </c>
      <c r="Q2829" s="1">
        <f>Exchanges!R2833</f>
        <v>1</v>
      </c>
      <c r="R2829" s="1">
        <f>Exchanges!S2833</f>
        <v>1</v>
      </c>
      <c r="S2829" s="1">
        <f>Exchanges!T2833</f>
        <v>1</v>
      </c>
      <c r="T2829" s="1">
        <f>Exchanges!U2833</f>
        <v>5</v>
      </c>
      <c r="U2829" s="1">
        <f>Exchanges!V2833</f>
        <v>2013</v>
      </c>
      <c r="V2829" s="1" t="str">
        <f>Exchanges!W2833</f>
        <v>LEAD</v>
      </c>
      <c r="W2829" s="1" t="str">
        <f>Exchanges!X2833</f>
        <v>TRI</v>
      </c>
      <c r="X2829" s="1"/>
    </row>
    <row r="2830" spans="1:24" x14ac:dyDescent="0.15">
      <c r="A2830" s="1" t="str">
        <f>Exchanges!B2834</f>
        <v>copper</v>
      </c>
      <c r="B2830" s="1">
        <f>Exchanges!C2834</f>
        <v>7440508</v>
      </c>
      <c r="C2830" s="1" t="str">
        <f>Exchanges!D2834</f>
        <v>soil</v>
      </c>
      <c r="D2830" s="1" t="str">
        <f>Exchanges!E2834</f>
        <v>industrial</v>
      </c>
      <c r="E2830" s="1" t="str">
        <f>Exchanges!F2834</f>
        <v>0a5e8a67-f9ae-48b3-bfa7-e9d37c30a191</v>
      </c>
      <c r="F2830" s="1" t="str">
        <f>Exchanges!G2834</f>
        <v>Ship building and repairing</v>
      </c>
      <c r="G2830" s="1">
        <f>Exchanges!H2834</f>
        <v>336611</v>
      </c>
      <c r="H2830" s="1" t="str">
        <f>Exchanges!I2834</f>
        <v>US</v>
      </c>
      <c r="I2830" s="1">
        <f>Exchanges!J2834</f>
        <v>2.8448126410835217E-10</v>
      </c>
      <c r="J2830" s="1" t="str">
        <f>Exchanges!K2834</f>
        <v>kg</v>
      </c>
      <c r="K2830" s="1"/>
      <c r="L2830" s="1"/>
      <c r="M2830" s="1"/>
      <c r="N2830" s="1"/>
      <c r="O2830" s="1"/>
      <c r="P2830" s="86">
        <f>ROUND(Exchanges!Q2834,0)</f>
        <v>4</v>
      </c>
      <c r="Q2830" s="1">
        <f>Exchanges!R2834</f>
        <v>1</v>
      </c>
      <c r="R2830" s="1">
        <f>Exchanges!S2834</f>
        <v>1</v>
      </c>
      <c r="S2830" s="1">
        <f>Exchanges!T2834</f>
        <v>1</v>
      </c>
      <c r="T2830" s="1">
        <f>Exchanges!U2834</f>
        <v>5</v>
      </c>
      <c r="U2830" s="1">
        <f>Exchanges!V2834</f>
        <v>2013</v>
      </c>
      <c r="V2830" s="1" t="str">
        <f>Exchanges!W2834</f>
        <v>COPPER</v>
      </c>
      <c r="W2830" s="1" t="str">
        <f>Exchanges!X2834</f>
        <v>TRI</v>
      </c>
      <c r="X2830" s="1"/>
    </row>
    <row r="2831" spans="1:24" x14ac:dyDescent="0.15">
      <c r="A2831" s="1" t="str">
        <f>Exchanges!B2835</f>
        <v>nickel</v>
      </c>
      <c r="B2831" s="1">
        <f>Exchanges!C2835</f>
        <v>7440020</v>
      </c>
      <c r="C2831" s="1" t="str">
        <f>Exchanges!D2835</f>
        <v>soil</v>
      </c>
      <c r="D2831" s="1" t="str">
        <f>Exchanges!E2835</f>
        <v>industrial</v>
      </c>
      <c r="E2831" s="1" t="str">
        <f>Exchanges!F2835</f>
        <v>a72a45ee-395a-4d25-b893-9d183e43e76e</v>
      </c>
      <c r="F2831" s="1" t="str">
        <f>Exchanges!G2835</f>
        <v>Ship building and repairing</v>
      </c>
      <c r="G2831" s="1">
        <f>Exchanges!H2835</f>
        <v>336611</v>
      </c>
      <c r="H2831" s="1" t="str">
        <f>Exchanges!I2835</f>
        <v>US</v>
      </c>
      <c r="I2831" s="1">
        <f>Exchanges!J2835</f>
        <v>5.4148713318284417E-10</v>
      </c>
      <c r="J2831" s="1" t="str">
        <f>Exchanges!K2835</f>
        <v>kg</v>
      </c>
      <c r="K2831" s="1"/>
      <c r="L2831" s="1"/>
      <c r="M2831" s="1"/>
      <c r="N2831" s="1"/>
      <c r="O2831" s="1"/>
      <c r="P2831" s="86">
        <f>ROUND(Exchanges!Q2835,0)</f>
        <v>4</v>
      </c>
      <c r="Q2831" s="1">
        <f>Exchanges!R2835</f>
        <v>1</v>
      </c>
      <c r="R2831" s="1">
        <f>Exchanges!S2835</f>
        <v>1</v>
      </c>
      <c r="S2831" s="1">
        <f>Exchanges!T2835</f>
        <v>1</v>
      </c>
      <c r="T2831" s="1">
        <f>Exchanges!U2835</f>
        <v>5</v>
      </c>
      <c r="U2831" s="1">
        <f>Exchanges!V2835</f>
        <v>2013</v>
      </c>
      <c r="V2831" s="1" t="str">
        <f>Exchanges!W2835</f>
        <v>NICKEL</v>
      </c>
      <c r="W2831" s="1" t="str">
        <f>Exchanges!X2835</f>
        <v>TRI</v>
      </c>
      <c r="X2831" s="1"/>
    </row>
    <row r="2832" spans="1:24" x14ac:dyDescent="0.15">
      <c r="A2832" s="1" t="str">
        <f>Exchanges!B2836</f>
        <v>chromium</v>
      </c>
      <c r="B2832" s="1">
        <f>Exchanges!C2836</f>
        <v>7440473</v>
      </c>
      <c r="C2832" s="1" t="str">
        <f>Exchanges!D2836</f>
        <v>soil</v>
      </c>
      <c r="D2832" s="1" t="str">
        <f>Exchanges!E2836</f>
        <v>industrial</v>
      </c>
      <c r="E2832" s="1" t="str">
        <f>Exchanges!F2836</f>
        <v>e65a9c58-21f1-48b6-b738-d05a8f10e5f3</v>
      </c>
      <c r="F2832" s="1" t="str">
        <f>Exchanges!G2836</f>
        <v>Ship building and repairing</v>
      </c>
      <c r="G2832" s="1">
        <f>Exchanges!H2836</f>
        <v>336611</v>
      </c>
      <c r="H2832" s="1" t="str">
        <f>Exchanges!I2836</f>
        <v>US</v>
      </c>
      <c r="I2832" s="1">
        <f>Exchanges!J2836</f>
        <v>7.1231241534988716E-10</v>
      </c>
      <c r="J2832" s="1" t="str">
        <f>Exchanges!K2836</f>
        <v>kg</v>
      </c>
      <c r="K2832" s="1"/>
      <c r="L2832" s="1"/>
      <c r="M2832" s="1"/>
      <c r="N2832" s="1"/>
      <c r="O2832" s="1"/>
      <c r="P2832" s="86">
        <f>ROUND(Exchanges!Q2836,0)</f>
        <v>4</v>
      </c>
      <c r="Q2832" s="1">
        <f>Exchanges!R2836</f>
        <v>1</v>
      </c>
      <c r="R2832" s="1">
        <f>Exchanges!S2836</f>
        <v>1</v>
      </c>
      <c r="S2832" s="1">
        <f>Exchanges!T2836</f>
        <v>1</v>
      </c>
      <c r="T2832" s="1">
        <f>Exchanges!U2836</f>
        <v>5</v>
      </c>
      <c r="U2832" s="1">
        <f>Exchanges!V2836</f>
        <v>2013</v>
      </c>
      <c r="V2832" s="1" t="str">
        <f>Exchanges!W2836</f>
        <v>CHROMIUM</v>
      </c>
      <c r="W2832" s="1" t="str">
        <f>Exchanges!X2836</f>
        <v>TRI</v>
      </c>
      <c r="X2832" s="1"/>
    </row>
    <row r="2833" spans="1:24" x14ac:dyDescent="0.15">
      <c r="A2833" s="1" t="str">
        <f>Exchanges!B2837</f>
        <v>styrene</v>
      </c>
      <c r="B2833" s="1">
        <f>Exchanges!C2837</f>
        <v>100425</v>
      </c>
      <c r="C2833" s="1" t="str">
        <f>Exchanges!D2837</f>
        <v>soil</v>
      </c>
      <c r="D2833" s="1" t="str">
        <f>Exchanges!E2837</f>
        <v>industrial</v>
      </c>
      <c r="E2833" s="1" t="str">
        <f>Exchanges!F2837</f>
        <v>b1357454-45c7-47e9-a745-9e597d3ea3c8</v>
      </c>
      <c r="F2833" s="1" t="str">
        <f>Exchanges!G2837</f>
        <v>Ship building and repairing</v>
      </c>
      <c r="G2833" s="1">
        <f>Exchanges!H2837</f>
        <v>336611</v>
      </c>
      <c r="H2833" s="1" t="str">
        <f>Exchanges!I2837</f>
        <v>US</v>
      </c>
      <c r="I2833" s="1">
        <f>Exchanges!J2837</f>
        <v>5.2851738148984193E-8</v>
      </c>
      <c r="J2833" s="1" t="str">
        <f>Exchanges!K2837</f>
        <v>kg</v>
      </c>
      <c r="K2833" s="1"/>
      <c r="L2833" s="1"/>
      <c r="M2833" s="1"/>
      <c r="N2833" s="1"/>
      <c r="O2833" s="1"/>
      <c r="P2833" s="86">
        <f>ROUND(Exchanges!Q2837,0)</f>
        <v>3</v>
      </c>
      <c r="Q2833" s="1">
        <f>Exchanges!R2837</f>
        <v>1</v>
      </c>
      <c r="R2833" s="1">
        <f>Exchanges!S2837</f>
        <v>1</v>
      </c>
      <c r="S2833" s="1">
        <f>Exchanges!T2837</f>
        <v>1</v>
      </c>
      <c r="T2833" s="1">
        <f>Exchanges!U2837</f>
        <v>5</v>
      </c>
      <c r="U2833" s="1">
        <f>Exchanges!V2837</f>
        <v>2013</v>
      </c>
      <c r="V2833" s="1" t="str">
        <f>Exchanges!W2837</f>
        <v>STYRENE</v>
      </c>
      <c r="W2833" s="1" t="str">
        <f>Exchanges!X2837</f>
        <v>TRI</v>
      </c>
      <c r="X2833" s="1"/>
    </row>
    <row r="2834" spans="1:24" x14ac:dyDescent="0.15">
      <c r="A2834" s="1" t="str">
        <f>Exchanges!B2838</f>
        <v>manganese</v>
      </c>
      <c r="B2834" s="1">
        <f>Exchanges!C2838</f>
        <v>7439965</v>
      </c>
      <c r="C2834" s="1" t="str">
        <f>Exchanges!D2838</f>
        <v>soil</v>
      </c>
      <c r="D2834" s="1" t="str">
        <f>Exchanges!E2838</f>
        <v>industrial</v>
      </c>
      <c r="E2834" s="1" t="str">
        <f>Exchanges!F2838</f>
        <v>9c706cff-cb82-4207-a589-95896e04dc08</v>
      </c>
      <c r="F2834" s="1" t="str">
        <f>Exchanges!G2838</f>
        <v>Military armored vehicle, tank, and tank component manufacturing</v>
      </c>
      <c r="G2834" s="1">
        <f>Exchanges!H2838</f>
        <v>336992</v>
      </c>
      <c r="H2834" s="1" t="str">
        <f>Exchanges!I2838</f>
        <v>US</v>
      </c>
      <c r="I2834" s="1">
        <f>Exchanges!J2838</f>
        <v>5.8258412535319799E-10</v>
      </c>
      <c r="J2834" s="1" t="str">
        <f>Exchanges!K2838</f>
        <v>kg</v>
      </c>
      <c r="K2834" s="1"/>
      <c r="L2834" s="1"/>
      <c r="M2834" s="1"/>
      <c r="N2834" s="1"/>
      <c r="O2834" s="1"/>
      <c r="P2834" s="86">
        <f>ROUND(Exchanges!Q2838,0)</f>
        <v>4</v>
      </c>
      <c r="Q2834" s="1">
        <f>Exchanges!R2838</f>
        <v>1</v>
      </c>
      <c r="R2834" s="1">
        <f>Exchanges!S2838</f>
        <v>1</v>
      </c>
      <c r="S2834" s="1">
        <f>Exchanges!T2838</f>
        <v>1</v>
      </c>
      <c r="T2834" s="1">
        <f>Exchanges!U2838</f>
        <v>5</v>
      </c>
      <c r="U2834" s="1">
        <f>Exchanges!V2838</f>
        <v>2013</v>
      </c>
      <c r="V2834" s="1" t="str">
        <f>Exchanges!W2838</f>
        <v>MANGANESE</v>
      </c>
      <c r="W2834" s="1" t="str">
        <f>Exchanges!X2838</f>
        <v>TRI</v>
      </c>
      <c r="X2834" s="1"/>
    </row>
    <row r="2835" spans="1:24" x14ac:dyDescent="0.15">
      <c r="A2835" s="1" t="str">
        <f>Exchanges!B2839</f>
        <v>lead</v>
      </c>
      <c r="B2835" s="1">
        <f>Exchanges!C2839</f>
        <v>7439921</v>
      </c>
      <c r="C2835" s="1" t="str">
        <f>Exchanges!D2839</f>
        <v>soil</v>
      </c>
      <c r="D2835" s="1" t="str">
        <f>Exchanges!E2839</f>
        <v>industrial</v>
      </c>
      <c r="E2835" s="1" t="str">
        <f>Exchanges!F2839</f>
        <v>67652827-017f-4856-8d0a-c97bac4c6562</v>
      </c>
      <c r="F2835" s="1" t="str">
        <f>Exchanges!G2839</f>
        <v>Wood kitchen cabinet and countertop manufacturing</v>
      </c>
      <c r="G2835" s="1">
        <f>Exchanges!H2839</f>
        <v>337110</v>
      </c>
      <c r="H2835" s="1" t="str">
        <f>Exchanges!I2839</f>
        <v>US</v>
      </c>
      <c r="I2835" s="1">
        <f>Exchanges!J2839</f>
        <v>2.8099736719838934E-9</v>
      </c>
      <c r="J2835" s="1" t="str">
        <f>Exchanges!K2839</f>
        <v>kg</v>
      </c>
      <c r="K2835" s="1"/>
      <c r="L2835" s="1"/>
      <c r="M2835" s="1"/>
      <c r="N2835" s="1"/>
      <c r="O2835" s="1"/>
      <c r="P2835" s="86">
        <f>ROUND(Exchanges!Q2839,0)</f>
        <v>3</v>
      </c>
      <c r="Q2835" s="1">
        <f>Exchanges!R2839</f>
        <v>1</v>
      </c>
      <c r="R2835" s="1">
        <f>Exchanges!S2839</f>
        <v>1</v>
      </c>
      <c r="S2835" s="1">
        <f>Exchanges!T2839</f>
        <v>1</v>
      </c>
      <c r="T2835" s="1">
        <f>Exchanges!U2839</f>
        <v>5</v>
      </c>
      <c r="U2835" s="1">
        <f>Exchanges!V2839</f>
        <v>2013</v>
      </c>
      <c r="V2835" s="1" t="str">
        <f>Exchanges!W2839</f>
        <v>LEAD</v>
      </c>
      <c r="W2835" s="1" t="str">
        <f>Exchanges!X2839</f>
        <v>TRI</v>
      </c>
      <c r="X2835" s="1"/>
    </row>
    <row r="2836" spans="1:24" x14ac:dyDescent="0.15">
      <c r="A2836" s="1" t="str">
        <f>Exchanges!B2840</f>
        <v>styrene</v>
      </c>
      <c r="B2836" s="1">
        <f>Exchanges!C2840</f>
        <v>100425</v>
      </c>
      <c r="C2836" s="1" t="str">
        <f>Exchanges!D2840</f>
        <v>soil</v>
      </c>
      <c r="D2836" s="1" t="str">
        <f>Exchanges!E2840</f>
        <v>industrial</v>
      </c>
      <c r="E2836" s="1" t="str">
        <f>Exchanges!F2840</f>
        <v>b1357454-45c7-47e9-a745-9e597d3ea3c8</v>
      </c>
      <c r="F2836" s="1" t="str">
        <f>Exchanges!G2840</f>
        <v>Institutional furniture manufacturing</v>
      </c>
      <c r="G2836" s="1">
        <f>Exchanges!H2840</f>
        <v>337127</v>
      </c>
      <c r="H2836" s="1" t="str">
        <f>Exchanges!I2840</f>
        <v>US</v>
      </c>
      <c r="I2836" s="1">
        <f>Exchanges!J2840</f>
        <v>7.4802110817941957E-8</v>
      </c>
      <c r="J2836" s="1" t="str">
        <f>Exchanges!K2840</f>
        <v>kg</v>
      </c>
      <c r="K2836" s="1"/>
      <c r="L2836" s="1"/>
      <c r="M2836" s="1"/>
      <c r="N2836" s="1"/>
      <c r="O2836" s="1"/>
      <c r="P2836" s="86">
        <f>ROUND(Exchanges!Q2840,0)</f>
        <v>3</v>
      </c>
      <c r="Q2836" s="1">
        <f>Exchanges!R2840</f>
        <v>1</v>
      </c>
      <c r="R2836" s="1">
        <f>Exchanges!S2840</f>
        <v>1</v>
      </c>
      <c r="S2836" s="1">
        <f>Exchanges!T2840</f>
        <v>1</v>
      </c>
      <c r="T2836" s="1">
        <f>Exchanges!U2840</f>
        <v>5</v>
      </c>
      <c r="U2836" s="1">
        <f>Exchanges!V2840</f>
        <v>2013</v>
      </c>
      <c r="V2836" s="1" t="str">
        <f>Exchanges!W2840</f>
        <v>STYRENE</v>
      </c>
      <c r="W2836" s="1" t="str">
        <f>Exchanges!X2840</f>
        <v>TRI</v>
      </c>
      <c r="X2836" s="1"/>
    </row>
    <row r="2837" spans="1:24" x14ac:dyDescent="0.15">
      <c r="A2837" s="1" t="str">
        <f>Exchanges!B2841</f>
        <v>Ethylene glycol</v>
      </c>
      <c r="B2837" s="1">
        <f>Exchanges!C2841</f>
        <v>107211</v>
      </c>
      <c r="C2837" s="1" t="str">
        <f>Exchanges!D2841</f>
        <v>soil</v>
      </c>
      <c r="D2837" s="1" t="str">
        <f>Exchanges!E2841</f>
        <v>unspecified</v>
      </c>
      <c r="E2837" s="1" t="str">
        <f>Exchanges!F2841</f>
        <v>6b3eef74-d2b3-4925-85f7-b56ec21ce36a</v>
      </c>
      <c r="F2837" s="1" t="str">
        <f>Exchanges!G2841</f>
        <v>Surgical and medical instrument manufacturing</v>
      </c>
      <c r="G2837" s="1">
        <f>Exchanges!H2841</f>
        <v>339112</v>
      </c>
      <c r="H2837" s="1" t="str">
        <f>Exchanges!I2841</f>
        <v>US</v>
      </c>
      <c r="I2837" s="1">
        <f>Exchanges!J2841</f>
        <v>5.6029052101089447E-11</v>
      </c>
      <c r="J2837" s="1" t="str">
        <f>Exchanges!K2841</f>
        <v>kg</v>
      </c>
      <c r="K2837" s="1"/>
      <c r="L2837" s="1"/>
      <c r="M2837" s="1"/>
      <c r="N2837" s="1"/>
      <c r="O2837" s="1"/>
      <c r="P2837" s="86">
        <f>ROUND(Exchanges!Q2841,0)</f>
        <v>5</v>
      </c>
      <c r="Q2837" s="1">
        <f>Exchanges!R2841</f>
        <v>1</v>
      </c>
      <c r="R2837" s="1">
        <f>Exchanges!S2841</f>
        <v>1</v>
      </c>
      <c r="S2837" s="1">
        <f>Exchanges!T2841</f>
        <v>1</v>
      </c>
      <c r="T2837" s="1">
        <f>Exchanges!U2841</f>
        <v>5</v>
      </c>
      <c r="U2837" s="1">
        <f>Exchanges!V2841</f>
        <v>2013</v>
      </c>
      <c r="V2837" s="1" t="str">
        <f>Exchanges!W2841</f>
        <v>ETHYLENE GLYCOL</v>
      </c>
      <c r="W2837" s="1" t="str">
        <f>Exchanges!X2841</f>
        <v>TRI</v>
      </c>
      <c r="X2837" s="1"/>
    </row>
    <row r="2838" spans="1:24" x14ac:dyDescent="0.15">
      <c r="A2838" s="1" t="str">
        <f>Exchanges!B2842</f>
        <v>nickel</v>
      </c>
      <c r="B2838" s="1">
        <f>Exchanges!C2842</f>
        <v>7440020</v>
      </c>
      <c r="C2838" s="1" t="str">
        <f>Exchanges!D2842</f>
        <v>soil</v>
      </c>
      <c r="D2838" s="1" t="str">
        <f>Exchanges!E2842</f>
        <v>industrial</v>
      </c>
      <c r="E2838" s="1" t="str">
        <f>Exchanges!F2842</f>
        <v>a72a45ee-395a-4d25-b893-9d183e43e76e</v>
      </c>
      <c r="F2838" s="1" t="str">
        <f>Exchanges!G2842</f>
        <v>Surgical appliance and supplies manufacturing</v>
      </c>
      <c r="G2838" s="1">
        <f>Exchanges!H2842</f>
        <v>339113</v>
      </c>
      <c r="H2838" s="1" t="str">
        <f>Exchanges!I2842</f>
        <v>US</v>
      </c>
      <c r="I2838" s="1">
        <f>Exchanges!J2842</f>
        <v>1.083136495643756E-8</v>
      </c>
      <c r="J2838" s="1" t="str">
        <f>Exchanges!K2842</f>
        <v>kg</v>
      </c>
      <c r="K2838" s="1"/>
      <c r="L2838" s="1"/>
      <c r="M2838" s="1"/>
      <c r="N2838" s="1"/>
      <c r="O2838" s="1"/>
      <c r="P2838" s="86">
        <f>ROUND(Exchanges!Q2842,0)</f>
        <v>4</v>
      </c>
      <c r="Q2838" s="1">
        <f>Exchanges!R2842</f>
        <v>1</v>
      </c>
      <c r="R2838" s="1">
        <f>Exchanges!S2842</f>
        <v>1</v>
      </c>
      <c r="S2838" s="1">
        <f>Exchanges!T2842</f>
        <v>1</v>
      </c>
      <c r="T2838" s="1">
        <f>Exchanges!U2842</f>
        <v>5</v>
      </c>
      <c r="U2838" s="1">
        <f>Exchanges!V2842</f>
        <v>2013</v>
      </c>
      <c r="V2838" s="1" t="str">
        <f>Exchanges!W2842</f>
        <v>NICKEL</v>
      </c>
      <c r="W2838" s="1" t="str">
        <f>Exchanges!X2842</f>
        <v>TRI</v>
      </c>
      <c r="X2838" s="1"/>
    </row>
    <row r="2839" spans="1:24" x14ac:dyDescent="0.15">
      <c r="A2839" s="1" t="str">
        <f>Exchanges!B2843</f>
        <v>chromium</v>
      </c>
      <c r="B2839" s="1">
        <f>Exchanges!C2843</f>
        <v>7440473</v>
      </c>
      <c r="C2839" s="1" t="str">
        <f>Exchanges!D2843</f>
        <v>soil</v>
      </c>
      <c r="D2839" s="1" t="str">
        <f>Exchanges!E2843</f>
        <v>industrial</v>
      </c>
      <c r="E2839" s="1" t="str">
        <f>Exchanges!F2843</f>
        <v>e65a9c58-21f1-48b6-b738-d05a8f10e5f3</v>
      </c>
      <c r="F2839" s="1" t="str">
        <f>Exchanges!G2843</f>
        <v>Surgical appliance and supplies manufacturing</v>
      </c>
      <c r="G2839" s="1">
        <f>Exchanges!H2843</f>
        <v>339113</v>
      </c>
      <c r="H2839" s="1" t="str">
        <f>Exchanges!I2843</f>
        <v>US</v>
      </c>
      <c r="I2839" s="1">
        <f>Exchanges!J2843</f>
        <v>1.2373877429443742E-8</v>
      </c>
      <c r="J2839" s="1" t="str">
        <f>Exchanges!K2843</f>
        <v>kg</v>
      </c>
      <c r="K2839" s="1"/>
      <c r="L2839" s="1"/>
      <c r="M2839" s="1"/>
      <c r="N2839" s="1"/>
      <c r="O2839" s="1"/>
      <c r="P2839" s="86">
        <f>ROUND(Exchanges!Q2843,0)</f>
        <v>4</v>
      </c>
      <c r="Q2839" s="1">
        <f>Exchanges!R2843</f>
        <v>1</v>
      </c>
      <c r="R2839" s="1">
        <f>Exchanges!S2843</f>
        <v>1</v>
      </c>
      <c r="S2839" s="1">
        <f>Exchanges!T2843</f>
        <v>1</v>
      </c>
      <c r="T2839" s="1">
        <f>Exchanges!U2843</f>
        <v>5</v>
      </c>
      <c r="U2839" s="1">
        <f>Exchanges!V2843</f>
        <v>2013</v>
      </c>
      <c r="V2839" s="1" t="str">
        <f>Exchanges!W2843</f>
        <v>CHROMIUM</v>
      </c>
      <c r="W2839" s="1" t="str">
        <f>Exchanges!X2843</f>
        <v>TRI</v>
      </c>
      <c r="X2839" s="1"/>
    </row>
    <row r="2840" spans="1:24" x14ac:dyDescent="0.15">
      <c r="A2840" s="1" t="str">
        <f>Exchanges!B2844</f>
        <v>nickel</v>
      </c>
      <c r="B2840" s="1">
        <f>Exchanges!C2844</f>
        <v>7440020</v>
      </c>
      <c r="C2840" s="1" t="str">
        <f>Exchanges!D2844</f>
        <v>soil</v>
      </c>
      <c r="D2840" s="1" t="str">
        <f>Exchanges!E2844</f>
        <v>industrial</v>
      </c>
      <c r="E2840" s="1" t="str">
        <f>Exchanges!F2844</f>
        <v>a72a45ee-395a-4d25-b893-9d183e43e76e</v>
      </c>
      <c r="F2840" s="1" t="str">
        <f>Exchanges!G2844</f>
        <v>Sporting and athletic goods manufacturing</v>
      </c>
      <c r="G2840" s="1">
        <f>Exchanges!H2844</f>
        <v>339920</v>
      </c>
      <c r="H2840" s="1" t="str">
        <f>Exchanges!I2844</f>
        <v>US</v>
      </c>
      <c r="I2840" s="1">
        <f>Exchanges!J2844</f>
        <v>1.103005544207762E-8</v>
      </c>
      <c r="J2840" s="1" t="str">
        <f>Exchanges!K2844</f>
        <v>kg</v>
      </c>
      <c r="K2840" s="1"/>
      <c r="L2840" s="1"/>
      <c r="M2840" s="1"/>
      <c r="N2840" s="1"/>
      <c r="O2840" s="1"/>
      <c r="P2840" s="86">
        <f>ROUND(Exchanges!Q2844,0)</f>
        <v>4</v>
      </c>
      <c r="Q2840" s="1">
        <f>Exchanges!R2844</f>
        <v>1</v>
      </c>
      <c r="R2840" s="1">
        <f>Exchanges!S2844</f>
        <v>1</v>
      </c>
      <c r="S2840" s="1">
        <f>Exchanges!T2844</f>
        <v>1</v>
      </c>
      <c r="T2840" s="1">
        <f>Exchanges!U2844</f>
        <v>5</v>
      </c>
      <c r="U2840" s="1">
        <f>Exchanges!V2844</f>
        <v>2013</v>
      </c>
      <c r="V2840" s="1" t="str">
        <f>Exchanges!W2844</f>
        <v>NICKEL</v>
      </c>
      <c r="W2840" s="1" t="str">
        <f>Exchanges!X2844</f>
        <v>TRI</v>
      </c>
      <c r="X2840" s="1"/>
    </row>
    <row r="2841" spans="1:24" x14ac:dyDescent="0.15">
      <c r="A2841" s="1" t="str">
        <f>Exchanges!B2845</f>
        <v>copper</v>
      </c>
      <c r="B2841" s="1">
        <f>Exchanges!C2845</f>
        <v>7440508</v>
      </c>
      <c r="C2841" s="1" t="str">
        <f>Exchanges!D2845</f>
        <v>soil</v>
      </c>
      <c r="D2841" s="1" t="str">
        <f>Exchanges!E2845</f>
        <v>industrial</v>
      </c>
      <c r="E2841" s="1" t="str">
        <f>Exchanges!F2845</f>
        <v>0a5e8a67-f9ae-48b3-bfa7-e9d37c30a191</v>
      </c>
      <c r="F2841" s="1" t="str">
        <f>Exchanges!G2845</f>
        <v>All other miscellaneous manufacturing</v>
      </c>
      <c r="G2841" s="1">
        <f>Exchanges!H2845</f>
        <v>339990</v>
      </c>
      <c r="H2841" s="1" t="str">
        <f>Exchanges!I2845</f>
        <v>US</v>
      </c>
      <c r="I2841" s="1">
        <f>Exchanges!J2845</f>
        <v>2.5338127989386582E-10</v>
      </c>
      <c r="J2841" s="1" t="str">
        <f>Exchanges!K2845</f>
        <v>kg</v>
      </c>
      <c r="K2841" s="1"/>
      <c r="L2841" s="1"/>
      <c r="M2841" s="1"/>
      <c r="N2841" s="1"/>
      <c r="O2841" s="1"/>
      <c r="P2841" s="86">
        <f>ROUND(Exchanges!Q2845,0)</f>
        <v>4</v>
      </c>
      <c r="Q2841" s="1">
        <f>Exchanges!R2845</f>
        <v>1</v>
      </c>
      <c r="R2841" s="1">
        <f>Exchanges!S2845</f>
        <v>1</v>
      </c>
      <c r="S2841" s="1">
        <f>Exchanges!T2845</f>
        <v>1</v>
      </c>
      <c r="T2841" s="1">
        <f>Exchanges!U2845</f>
        <v>5</v>
      </c>
      <c r="U2841" s="1">
        <f>Exchanges!V2845</f>
        <v>2013</v>
      </c>
      <c r="V2841" s="1" t="str">
        <f>Exchanges!W2845</f>
        <v>COPPER</v>
      </c>
      <c r="W2841" s="1" t="str">
        <f>Exchanges!X2845</f>
        <v>TRI</v>
      </c>
      <c r="X2841" s="1"/>
    </row>
    <row r="2842" spans="1:24" x14ac:dyDescent="0.15">
      <c r="A2842" s="1" t="str">
        <f>Exchanges!B2846</f>
        <v>TERT-BUTYL ALCOHOL</v>
      </c>
      <c r="B2842" s="1">
        <f>Exchanges!C2846</f>
        <v>75650</v>
      </c>
      <c r="C2842" s="1" t="str">
        <f>Exchanges!D2846</f>
        <v>soil</v>
      </c>
      <c r="D2842" s="1" t="str">
        <f>Exchanges!E2846</f>
        <v>unspecified</v>
      </c>
      <c r="E2842" s="1" t="str">
        <f>Exchanges!F2846</f>
        <v>aa6bef38-29e3-4d98-a4e3-d472fa099b61</v>
      </c>
      <c r="F2842" s="1" t="str">
        <f>Exchanges!G2846</f>
        <v>All other miscellaneous manufacturing</v>
      </c>
      <c r="G2842" s="1">
        <f>Exchanges!H2846</f>
        <v>339990</v>
      </c>
      <c r="H2842" s="1" t="str">
        <f>Exchanges!I2846</f>
        <v>US</v>
      </c>
      <c r="I2842" s="1">
        <f>Exchanges!J2846</f>
        <v>4.0973336591837445E-9</v>
      </c>
      <c r="J2842" s="1" t="str">
        <f>Exchanges!K2846</f>
        <v>kg</v>
      </c>
      <c r="K2842" s="1"/>
      <c r="L2842" s="1"/>
      <c r="M2842" s="1"/>
      <c r="N2842" s="1"/>
      <c r="O2842" s="1"/>
      <c r="P2842" s="86">
        <f>ROUND(Exchanges!Q2846,0)</f>
        <v>4</v>
      </c>
      <c r="Q2842" s="1">
        <f>Exchanges!R2846</f>
        <v>1</v>
      </c>
      <c r="R2842" s="1">
        <f>Exchanges!S2846</f>
        <v>1</v>
      </c>
      <c r="S2842" s="1">
        <f>Exchanges!T2846</f>
        <v>1</v>
      </c>
      <c r="T2842" s="1">
        <f>Exchanges!U2846</f>
        <v>5</v>
      </c>
      <c r="U2842" s="1">
        <f>Exchanges!V2846</f>
        <v>2013</v>
      </c>
      <c r="V2842" s="1" t="str">
        <f>Exchanges!W2846</f>
        <v>TERT-BUTYL ALCOHOL</v>
      </c>
      <c r="W2842" s="1" t="str">
        <f>Exchanges!X2846</f>
        <v>TRI</v>
      </c>
      <c r="X2842" s="1"/>
    </row>
    <row r="2843" spans="1:24" x14ac:dyDescent="0.15">
      <c r="A2843" s="1" t="str">
        <f>Exchanges!B2847</f>
        <v>chromium</v>
      </c>
      <c r="B2843" s="1">
        <f>Exchanges!C2847</f>
        <v>7440473</v>
      </c>
      <c r="C2843" s="1" t="str">
        <f>Exchanges!D2847</f>
        <v>soil</v>
      </c>
      <c r="D2843" s="1" t="str">
        <f>Exchanges!E2847</f>
        <v>industrial</v>
      </c>
      <c r="E2843" s="1" t="str">
        <f>Exchanges!F2847</f>
        <v>e65a9c58-21f1-48b6-b738-d05a8f10e5f3</v>
      </c>
      <c r="F2843" s="1" t="str">
        <f>Exchanges!G2847</f>
        <v>All other miscellaneous manufacturing</v>
      </c>
      <c r="G2843" s="1">
        <f>Exchanges!H2847</f>
        <v>339990</v>
      </c>
      <c r="H2843" s="1" t="str">
        <f>Exchanges!I2847</f>
        <v>US</v>
      </c>
      <c r="I2843" s="1">
        <f>Exchanges!J2847</f>
        <v>1.1877247495024962E-8</v>
      </c>
      <c r="J2843" s="1" t="str">
        <f>Exchanges!K2847</f>
        <v>kg</v>
      </c>
      <c r="K2843" s="1"/>
      <c r="L2843" s="1"/>
      <c r="M2843" s="1"/>
      <c r="N2843" s="1"/>
      <c r="O2843" s="1"/>
      <c r="P2843" s="86">
        <f>ROUND(Exchanges!Q2847,0)</f>
        <v>4</v>
      </c>
      <c r="Q2843" s="1">
        <f>Exchanges!R2847</f>
        <v>1</v>
      </c>
      <c r="R2843" s="1">
        <f>Exchanges!S2847</f>
        <v>1</v>
      </c>
      <c r="S2843" s="1">
        <f>Exchanges!T2847</f>
        <v>1</v>
      </c>
      <c r="T2843" s="1">
        <f>Exchanges!U2847</f>
        <v>5</v>
      </c>
      <c r="U2843" s="1">
        <f>Exchanges!V2847</f>
        <v>2013</v>
      </c>
      <c r="V2843" s="1" t="str">
        <f>Exchanges!W2847</f>
        <v>CHROMIUM</v>
      </c>
      <c r="W2843" s="1" t="str">
        <f>Exchanges!X2847</f>
        <v>TRI</v>
      </c>
      <c r="X2843" s="1"/>
    </row>
    <row r="2844" spans="1:24" x14ac:dyDescent="0.15">
      <c r="A2844" s="1" t="str">
        <f>Exchanges!B2848</f>
        <v>methanol</v>
      </c>
      <c r="B2844" s="1">
        <f>Exchanges!C2848</f>
        <v>67561</v>
      </c>
      <c r="C2844" s="1" t="str">
        <f>Exchanges!D2848</f>
        <v>soil</v>
      </c>
      <c r="D2844" s="1" t="str">
        <f>Exchanges!E2848</f>
        <v>industrial</v>
      </c>
      <c r="E2844" s="1" t="str">
        <f>Exchanges!F2848</f>
        <v>4b90ac07-27c5-4013-926a-e1eef49798ef</v>
      </c>
      <c r="F2844" s="1" t="str">
        <f>Exchanges!G2848</f>
        <v>All other miscellaneous manufacturing</v>
      </c>
      <c r="G2844" s="1">
        <f>Exchanges!H2848</f>
        <v>339990</v>
      </c>
      <c r="H2844" s="1" t="str">
        <f>Exchanges!I2848</f>
        <v>US</v>
      </c>
      <c r="I2844" s="1">
        <f>Exchanges!J2848</f>
        <v>5.3447613727612335E-8</v>
      </c>
      <c r="J2844" s="1" t="str">
        <f>Exchanges!K2848</f>
        <v>kg</v>
      </c>
      <c r="K2844" s="1"/>
      <c r="L2844" s="1"/>
      <c r="M2844" s="1"/>
      <c r="N2844" s="1"/>
      <c r="O2844" s="1"/>
      <c r="P2844" s="86">
        <f>ROUND(Exchanges!Q2848,0)</f>
        <v>3</v>
      </c>
      <c r="Q2844" s="1">
        <f>Exchanges!R2848</f>
        <v>1</v>
      </c>
      <c r="R2844" s="1">
        <f>Exchanges!S2848</f>
        <v>1</v>
      </c>
      <c r="S2844" s="1">
        <f>Exchanges!T2848</f>
        <v>1</v>
      </c>
      <c r="T2844" s="1">
        <f>Exchanges!U2848</f>
        <v>5</v>
      </c>
      <c r="U2844" s="1">
        <f>Exchanges!V2848</f>
        <v>2013</v>
      </c>
      <c r="V2844" s="1" t="str">
        <f>Exchanges!W2848</f>
        <v>METHANOL</v>
      </c>
      <c r="W2844" s="1" t="str">
        <f>Exchanges!X2848</f>
        <v>TRI</v>
      </c>
      <c r="X2844" s="1"/>
    </row>
    <row r="2845" spans="1:24" x14ac:dyDescent="0.15">
      <c r="A2845" s="1" t="str">
        <f>Exchanges!B2849</f>
        <v>lead</v>
      </c>
      <c r="B2845" s="1">
        <f>Exchanges!C2849</f>
        <v>7439921</v>
      </c>
      <c r="C2845" s="1" t="str">
        <f>Exchanges!D2849</f>
        <v>soil</v>
      </c>
      <c r="D2845" s="1" t="str">
        <f>Exchanges!E2849</f>
        <v>industrial</v>
      </c>
      <c r="E2845" s="1" t="str">
        <f>Exchanges!F2849</f>
        <v>67652827-017f-4856-8d0a-c97bac4c6562</v>
      </c>
      <c r="F2845" s="1" t="str">
        <f>Exchanges!G2849</f>
        <v>Wholesale trade</v>
      </c>
      <c r="G2845" s="1">
        <f>Exchanges!H2849</f>
        <v>420000</v>
      </c>
      <c r="H2845" s="1" t="str">
        <f>Exchanges!I2849</f>
        <v>US</v>
      </c>
      <c r="I2845" s="1">
        <f>Exchanges!J2849</f>
        <v>9.0313049399406277E-15</v>
      </c>
      <c r="J2845" s="1" t="str">
        <f>Exchanges!K2849</f>
        <v>kg</v>
      </c>
      <c r="K2845" s="1"/>
      <c r="L2845" s="1"/>
      <c r="M2845" s="1"/>
      <c r="N2845" s="1"/>
      <c r="O2845" s="1"/>
      <c r="P2845" s="86">
        <f>ROUND(Exchanges!Q2849,0)</f>
        <v>3</v>
      </c>
      <c r="Q2845" s="1">
        <f>Exchanges!R2849</f>
        <v>1</v>
      </c>
      <c r="R2845" s="1">
        <f>Exchanges!S2849</f>
        <v>1</v>
      </c>
      <c r="S2845" s="1">
        <f>Exchanges!T2849</f>
        <v>1</v>
      </c>
      <c r="T2845" s="1">
        <f>Exchanges!U2849</f>
        <v>5</v>
      </c>
      <c r="U2845" s="1">
        <f>Exchanges!V2849</f>
        <v>2013</v>
      </c>
      <c r="V2845" s="1" t="str">
        <f>Exchanges!W2849</f>
        <v>LEAD</v>
      </c>
      <c r="W2845" s="1" t="str">
        <f>Exchanges!X2849</f>
        <v>TRI</v>
      </c>
      <c r="X2845" s="1"/>
    </row>
    <row r="2846" spans="1:24" x14ac:dyDescent="0.15">
      <c r="A2846" s="1" t="str">
        <f>Exchanges!B2850</f>
        <v>Benzo(g,h,i)perylene</v>
      </c>
      <c r="B2846" s="1">
        <f>Exchanges!C2850</f>
        <v>206440</v>
      </c>
      <c r="C2846" s="1" t="str">
        <f>Exchanges!D2850</f>
        <v>soil</v>
      </c>
      <c r="D2846" s="1" t="str">
        <f>Exchanges!E2850</f>
        <v>unspecified</v>
      </c>
      <c r="E2846" s="1" t="str">
        <f>Exchanges!F2850</f>
        <v>0a2f0c4f-ab5f-4e75-9ba3-fbef31651e3b</v>
      </c>
      <c r="F2846" s="1" t="str">
        <f>Exchanges!G2850</f>
        <v>Wholesale trade</v>
      </c>
      <c r="G2846" s="1">
        <f>Exchanges!H2850</f>
        <v>420000</v>
      </c>
      <c r="H2846" s="1" t="str">
        <f>Exchanges!I2850</f>
        <v>US</v>
      </c>
      <c r="I2846" s="1">
        <f>Exchanges!J2850</f>
        <v>1.8062609879881256E-13</v>
      </c>
      <c r="J2846" s="1" t="str">
        <f>Exchanges!K2850</f>
        <v>kg</v>
      </c>
      <c r="K2846" s="1"/>
      <c r="L2846" s="1"/>
      <c r="M2846" s="1"/>
      <c r="N2846" s="1"/>
      <c r="O2846" s="1"/>
      <c r="P2846" s="86">
        <f>ROUND(Exchanges!Q2850,0)</f>
        <v>2</v>
      </c>
      <c r="Q2846" s="1">
        <f>Exchanges!R2850</f>
        <v>1</v>
      </c>
      <c r="R2846" s="1">
        <f>Exchanges!S2850</f>
        <v>1</v>
      </c>
      <c r="S2846" s="1">
        <f>Exchanges!T2850</f>
        <v>1</v>
      </c>
      <c r="T2846" s="1">
        <f>Exchanges!U2850</f>
        <v>5</v>
      </c>
      <c r="U2846" s="1">
        <f>Exchanges!V2850</f>
        <v>2013</v>
      </c>
      <c r="V2846" s="1" t="str">
        <f>Exchanges!W2850</f>
        <v>BENZO(G,H,I)PERYLENE</v>
      </c>
      <c r="W2846" s="1" t="str">
        <f>Exchanges!X2850</f>
        <v>TRI</v>
      </c>
      <c r="X2846" s="1"/>
    </row>
    <row r="2847" spans="1:24" x14ac:dyDescent="0.15">
      <c r="A2847" s="1" t="str">
        <f>Exchanges!B2851</f>
        <v>NITRIC ACID</v>
      </c>
      <c r="B2847" s="1">
        <f>Exchanges!C2851</f>
        <v>7697372</v>
      </c>
      <c r="C2847" s="1" t="str">
        <f>Exchanges!D2851</f>
        <v>soil</v>
      </c>
      <c r="D2847" s="1" t="str">
        <f>Exchanges!E2851</f>
        <v>unspecified</v>
      </c>
      <c r="E2847" s="1" t="str">
        <f>Exchanges!F2851</f>
        <v>aaa22d17-5c74-4b6f-bdaf-69b4b54e2480</v>
      </c>
      <c r="F2847" s="1" t="str">
        <f>Exchanges!G2851</f>
        <v>Wholesale trade</v>
      </c>
      <c r="G2847" s="1">
        <f>Exchanges!H2851</f>
        <v>420000</v>
      </c>
      <c r="H2847" s="1" t="str">
        <f>Exchanges!I2851</f>
        <v>US</v>
      </c>
      <c r="I2847" s="1">
        <f>Exchanges!J2851</f>
        <v>3.0104349799802097E-13</v>
      </c>
      <c r="J2847" s="1" t="str">
        <f>Exchanges!K2851</f>
        <v>kg</v>
      </c>
      <c r="K2847" s="1"/>
      <c r="L2847" s="1"/>
      <c r="M2847" s="1"/>
      <c r="N2847" s="1"/>
      <c r="O2847" s="1"/>
      <c r="P2847" s="86">
        <f>ROUND(Exchanges!Q2851,0)</f>
        <v>3</v>
      </c>
      <c r="Q2847" s="1">
        <f>Exchanges!R2851</f>
        <v>1</v>
      </c>
      <c r="R2847" s="1">
        <f>Exchanges!S2851</f>
        <v>1</v>
      </c>
      <c r="S2847" s="1">
        <f>Exchanges!T2851</f>
        <v>1</v>
      </c>
      <c r="T2847" s="1">
        <f>Exchanges!U2851</f>
        <v>5</v>
      </c>
      <c r="U2847" s="1">
        <f>Exchanges!V2851</f>
        <v>2013</v>
      </c>
      <c r="V2847" s="1" t="str">
        <f>Exchanges!W2851</f>
        <v>NITRIC ACID</v>
      </c>
      <c r="W2847" s="1" t="str">
        <f>Exchanges!X2851</f>
        <v>TRI</v>
      </c>
      <c r="X2847" s="1"/>
    </row>
    <row r="2848" spans="1:24" x14ac:dyDescent="0.15">
      <c r="A2848" s="1" t="str">
        <f>Exchanges!B2852</f>
        <v>cumene</v>
      </c>
      <c r="B2848" s="1">
        <f>Exchanges!C2852</f>
        <v>98828</v>
      </c>
      <c r="C2848" s="1" t="str">
        <f>Exchanges!D2852</f>
        <v>soil</v>
      </c>
      <c r="D2848" s="1" t="str">
        <f>Exchanges!E2852</f>
        <v>industrial</v>
      </c>
      <c r="E2848" s="1" t="str">
        <f>Exchanges!F2852</f>
        <v>54992191-b14d-4557-b41c-f1d066b39687</v>
      </c>
      <c r="F2848" s="1" t="str">
        <f>Exchanges!G2852</f>
        <v>Wholesale trade</v>
      </c>
      <c r="G2848" s="1">
        <f>Exchanges!H2852</f>
        <v>420000</v>
      </c>
      <c r="H2848" s="1" t="str">
        <f>Exchanges!I2852</f>
        <v>US</v>
      </c>
      <c r="I2848" s="1">
        <f>Exchanges!J2852</f>
        <v>2.7696001815817925E-12</v>
      </c>
      <c r="J2848" s="1" t="str">
        <f>Exchanges!K2852</f>
        <v>kg</v>
      </c>
      <c r="K2848" s="1"/>
      <c r="L2848" s="1"/>
      <c r="M2848" s="1"/>
      <c r="N2848" s="1"/>
      <c r="O2848" s="1"/>
      <c r="P2848" s="86">
        <f>ROUND(Exchanges!Q2852,0)</f>
        <v>3</v>
      </c>
      <c r="Q2848" s="1">
        <f>Exchanges!R2852</f>
        <v>1</v>
      </c>
      <c r="R2848" s="1">
        <f>Exchanges!S2852</f>
        <v>1</v>
      </c>
      <c r="S2848" s="1">
        <f>Exchanges!T2852</f>
        <v>1</v>
      </c>
      <c r="T2848" s="1">
        <f>Exchanges!U2852</f>
        <v>5</v>
      </c>
      <c r="U2848" s="1">
        <f>Exchanges!V2852</f>
        <v>2013</v>
      </c>
      <c r="V2848" s="1" t="str">
        <f>Exchanges!W2852</f>
        <v>CUMENE</v>
      </c>
      <c r="W2848" s="1" t="str">
        <f>Exchanges!X2852</f>
        <v>TRI</v>
      </c>
      <c r="X2848" s="1"/>
    </row>
    <row r="2849" spans="1:24" x14ac:dyDescent="0.15">
      <c r="A2849" s="1" t="str">
        <f>Exchanges!B2853</f>
        <v>dimethyl formamide</v>
      </c>
      <c r="B2849" s="1">
        <f>Exchanges!C2853</f>
        <v>68122</v>
      </c>
      <c r="C2849" s="1" t="str">
        <f>Exchanges!D2853</f>
        <v>soil</v>
      </c>
      <c r="D2849" s="1" t="str">
        <f>Exchanges!E2853</f>
        <v>unspecified</v>
      </c>
      <c r="E2849" s="1" t="str">
        <f>Exchanges!F2853</f>
        <v>da00cd02-9410-4f84-9d0b-7b999a6e8224</v>
      </c>
      <c r="F2849" s="1" t="str">
        <f>Exchanges!G2853</f>
        <v>Wholesale trade</v>
      </c>
      <c r="G2849" s="1">
        <f>Exchanges!H2853</f>
        <v>420000</v>
      </c>
      <c r="H2849" s="1" t="str">
        <f>Exchanges!I2853</f>
        <v>US</v>
      </c>
      <c r="I2849" s="1">
        <f>Exchanges!J2853</f>
        <v>3.0104349799802091E-12</v>
      </c>
      <c r="J2849" s="1" t="str">
        <f>Exchanges!K2853</f>
        <v>kg</v>
      </c>
      <c r="K2849" s="1"/>
      <c r="L2849" s="1"/>
      <c r="M2849" s="1"/>
      <c r="N2849" s="1"/>
      <c r="O2849" s="1"/>
      <c r="P2849" s="86">
        <f>ROUND(Exchanges!Q2853,0)</f>
        <v>4</v>
      </c>
      <c r="Q2849" s="1">
        <f>Exchanges!R2853</f>
        <v>1</v>
      </c>
      <c r="R2849" s="1">
        <f>Exchanges!S2853</f>
        <v>1</v>
      </c>
      <c r="S2849" s="1">
        <f>Exchanges!T2853</f>
        <v>1</v>
      </c>
      <c r="T2849" s="1">
        <f>Exchanges!U2853</f>
        <v>5</v>
      </c>
      <c r="U2849" s="1">
        <f>Exchanges!V2853</f>
        <v>2013</v>
      </c>
      <c r="V2849" s="1" t="str">
        <f>Exchanges!W2853</f>
        <v>N,N-DIMETHYLFORMAMIDE</v>
      </c>
      <c r="W2849" s="1" t="str">
        <f>Exchanges!X2853</f>
        <v>TRI</v>
      </c>
      <c r="X2849" s="1"/>
    </row>
    <row r="2850" spans="1:24" x14ac:dyDescent="0.15">
      <c r="A2850" s="1" t="str">
        <f>Exchanges!B2854</f>
        <v>Ethylene glycol monoethyl ether</v>
      </c>
      <c r="B2850" s="1">
        <f>Exchanges!C2854</f>
        <v>110805</v>
      </c>
      <c r="C2850" s="1" t="str">
        <f>Exchanges!D2854</f>
        <v>soil</v>
      </c>
      <c r="D2850" s="1" t="str">
        <f>Exchanges!E2854</f>
        <v>unspecified</v>
      </c>
      <c r="E2850" s="1" t="str">
        <f>Exchanges!F2854</f>
        <v>b74a8518-2acb-46f6-9aee-5d17d42faa86</v>
      </c>
      <c r="F2850" s="1" t="str">
        <f>Exchanges!G2854</f>
        <v>Wholesale trade</v>
      </c>
      <c r="G2850" s="1">
        <f>Exchanges!H2854</f>
        <v>420000</v>
      </c>
      <c r="H2850" s="1" t="str">
        <f>Exchanges!I2854</f>
        <v>US</v>
      </c>
      <c r="I2850" s="1">
        <f>Exchanges!J2854</f>
        <v>3.3114784779782297E-12</v>
      </c>
      <c r="J2850" s="1" t="str">
        <f>Exchanges!K2854</f>
        <v>kg</v>
      </c>
      <c r="K2850" s="1"/>
      <c r="L2850" s="1"/>
      <c r="M2850" s="1"/>
      <c r="N2850" s="1"/>
      <c r="O2850" s="1"/>
      <c r="P2850" s="86">
        <f>ROUND(Exchanges!Q2854,0)</f>
        <v>5</v>
      </c>
      <c r="Q2850" s="1">
        <f>Exchanges!R2854</f>
        <v>1</v>
      </c>
      <c r="R2850" s="1">
        <f>Exchanges!S2854</f>
        <v>1</v>
      </c>
      <c r="S2850" s="1">
        <f>Exchanges!T2854</f>
        <v>1</v>
      </c>
      <c r="T2850" s="1">
        <f>Exchanges!U2854</f>
        <v>5</v>
      </c>
      <c r="U2850" s="1">
        <f>Exchanges!V2854</f>
        <v>2013</v>
      </c>
      <c r="V2850" s="1" t="str">
        <f>Exchanges!W2854</f>
        <v>CERTAIN GLYCOL ETHERS</v>
      </c>
      <c r="W2850" s="1" t="str">
        <f>Exchanges!X2854</f>
        <v>TRI</v>
      </c>
      <c r="X2850" s="1"/>
    </row>
    <row r="2851" spans="1:24" x14ac:dyDescent="0.15">
      <c r="A2851" s="1" t="str">
        <f>Exchanges!B2855</f>
        <v>cyclohexane</v>
      </c>
      <c r="B2851" s="1">
        <f>Exchanges!C2855</f>
        <v>110827</v>
      </c>
      <c r="C2851" s="1" t="str">
        <f>Exchanges!D2855</f>
        <v>soil</v>
      </c>
      <c r="D2851" s="1" t="str">
        <f>Exchanges!E2855</f>
        <v>industrial</v>
      </c>
      <c r="E2851" s="1" t="str">
        <f>Exchanges!F2855</f>
        <v>ea86a11c-2a16-4f7c-865a-d9c946f205f6</v>
      </c>
      <c r="F2851" s="1" t="str">
        <f>Exchanges!G2855</f>
        <v>Wholesale trade</v>
      </c>
      <c r="G2851" s="1">
        <f>Exchanges!H2855</f>
        <v>420000</v>
      </c>
      <c r="H2851" s="1" t="str">
        <f>Exchanges!I2855</f>
        <v>US</v>
      </c>
      <c r="I2851" s="1">
        <f>Exchanges!J2855</f>
        <v>3.5101671866569238E-12</v>
      </c>
      <c r="J2851" s="1" t="str">
        <f>Exchanges!K2855</f>
        <v>kg</v>
      </c>
      <c r="K2851" s="1"/>
      <c r="L2851" s="1"/>
      <c r="M2851" s="1"/>
      <c r="N2851" s="1"/>
      <c r="O2851" s="1"/>
      <c r="P2851" s="86">
        <f>ROUND(Exchanges!Q2855,0)</f>
        <v>4</v>
      </c>
      <c r="Q2851" s="1">
        <f>Exchanges!R2855</f>
        <v>1</v>
      </c>
      <c r="R2851" s="1">
        <f>Exchanges!S2855</f>
        <v>1</v>
      </c>
      <c r="S2851" s="1">
        <f>Exchanges!T2855</f>
        <v>1</v>
      </c>
      <c r="T2851" s="1">
        <f>Exchanges!U2855</f>
        <v>5</v>
      </c>
      <c r="U2851" s="1">
        <f>Exchanges!V2855</f>
        <v>2013</v>
      </c>
      <c r="V2851" s="1" t="str">
        <f>Exchanges!W2855</f>
        <v>CYCLOHEXANE</v>
      </c>
      <c r="W2851" s="1" t="str">
        <f>Exchanges!X2855</f>
        <v>TRI</v>
      </c>
      <c r="X2851" s="1"/>
    </row>
    <row r="2852" spans="1:24" x14ac:dyDescent="0.15">
      <c r="A2852" s="1" t="str">
        <f>Exchanges!B2856</f>
        <v>Naphthalene</v>
      </c>
      <c r="B2852" s="1">
        <f>Exchanges!C2856</f>
        <v>91203</v>
      </c>
      <c r="C2852" s="1" t="str">
        <f>Exchanges!D2856</f>
        <v>soil</v>
      </c>
      <c r="D2852" s="1" t="str">
        <f>Exchanges!E2856</f>
        <v>unspecified</v>
      </c>
      <c r="E2852" s="1" t="str">
        <f>Exchanges!F2856</f>
        <v>5f164323-3e2b-47c7-82e2-e20a95361c64</v>
      </c>
      <c r="F2852" s="1" t="str">
        <f>Exchanges!G2856</f>
        <v>Wholesale trade</v>
      </c>
      <c r="G2852" s="1">
        <f>Exchanges!H2856</f>
        <v>420000</v>
      </c>
      <c r="H2852" s="1" t="str">
        <f>Exchanges!I2856</f>
        <v>US</v>
      </c>
      <c r="I2852" s="1">
        <f>Exchanges!J2856</f>
        <v>9.6333919359366677E-12</v>
      </c>
      <c r="J2852" s="1" t="str">
        <f>Exchanges!K2856</f>
        <v>kg</v>
      </c>
      <c r="K2852" s="1"/>
      <c r="L2852" s="1"/>
      <c r="M2852" s="1"/>
      <c r="N2852" s="1"/>
      <c r="O2852" s="1"/>
      <c r="P2852" s="86">
        <f>ROUND(Exchanges!Q2856,0)</f>
        <v>4</v>
      </c>
      <c r="Q2852" s="1">
        <f>Exchanges!R2856</f>
        <v>1</v>
      </c>
      <c r="R2852" s="1">
        <f>Exchanges!S2856</f>
        <v>1</v>
      </c>
      <c r="S2852" s="1">
        <f>Exchanges!T2856</f>
        <v>1</v>
      </c>
      <c r="T2852" s="1">
        <f>Exchanges!U2856</f>
        <v>5</v>
      </c>
      <c r="U2852" s="1">
        <f>Exchanges!V2856</f>
        <v>2013</v>
      </c>
      <c r="V2852" s="1" t="str">
        <f>Exchanges!W2856</f>
        <v>NAPHTHALENE</v>
      </c>
      <c r="W2852" s="1" t="str">
        <f>Exchanges!X2856</f>
        <v>TRI</v>
      </c>
      <c r="X2852" s="1"/>
    </row>
    <row r="2853" spans="1:24" x14ac:dyDescent="0.15">
      <c r="A2853" s="1" t="str">
        <f>Exchanges!B2857</f>
        <v>Methane, dichloro-, HCC-30</v>
      </c>
      <c r="B2853" s="1">
        <f>Exchanges!C2857</f>
        <v>75092</v>
      </c>
      <c r="C2853" s="1" t="str">
        <f>Exchanges!D2857</f>
        <v>soil</v>
      </c>
      <c r="D2853" s="1" t="str">
        <f>Exchanges!E2857</f>
        <v>unspecified</v>
      </c>
      <c r="E2853" s="1" t="str">
        <f>Exchanges!F2857</f>
        <v>9c4d9869-41db-404e-abd3-00e86e527327</v>
      </c>
      <c r="F2853" s="1" t="str">
        <f>Exchanges!G2857</f>
        <v>Wholesale trade</v>
      </c>
      <c r="G2853" s="1">
        <f>Exchanges!H2857</f>
        <v>420000</v>
      </c>
      <c r="H2853" s="1" t="str">
        <f>Exchanges!I2857</f>
        <v>US</v>
      </c>
      <c r="I2853" s="1">
        <f>Exchanges!J2857</f>
        <v>7.5260874499505234E-11</v>
      </c>
      <c r="J2853" s="1" t="str">
        <f>Exchanges!K2857</f>
        <v>kg</v>
      </c>
      <c r="K2853" s="1"/>
      <c r="L2853" s="1"/>
      <c r="M2853" s="1"/>
      <c r="N2853" s="1"/>
      <c r="O2853" s="1"/>
      <c r="P2853" s="86">
        <f>ROUND(Exchanges!Q2857,0)</f>
        <v>5</v>
      </c>
      <c r="Q2853" s="1">
        <f>Exchanges!R2857</f>
        <v>1</v>
      </c>
      <c r="R2853" s="1">
        <f>Exchanges!S2857</f>
        <v>1</v>
      </c>
      <c r="S2853" s="1">
        <f>Exchanges!T2857</f>
        <v>1</v>
      </c>
      <c r="T2853" s="1">
        <f>Exchanges!U2857</f>
        <v>5</v>
      </c>
      <c r="U2853" s="1">
        <f>Exchanges!V2857</f>
        <v>2013</v>
      </c>
      <c r="V2853" s="1" t="str">
        <f>Exchanges!W2857</f>
        <v>DICHLOROMETHANE</v>
      </c>
      <c r="W2853" s="1" t="str">
        <f>Exchanges!X2857</f>
        <v>TRI</v>
      </c>
      <c r="X2853" s="1"/>
    </row>
    <row r="2854" spans="1:24" x14ac:dyDescent="0.15">
      <c r="A2854" s="1" t="str">
        <f>Exchanges!B2858</f>
        <v>Butanol</v>
      </c>
      <c r="B2854" s="1">
        <f>Exchanges!C2858</f>
        <v>71363</v>
      </c>
      <c r="C2854" s="1" t="str">
        <f>Exchanges!D2858</f>
        <v>soil</v>
      </c>
      <c r="D2854" s="1" t="str">
        <f>Exchanges!E2858</f>
        <v>unspecified</v>
      </c>
      <c r="E2854" s="1" t="str">
        <f>Exchanges!F2858</f>
        <v>d88a8411-295e-453a-82fc-6db6c906b3ec</v>
      </c>
      <c r="F2854" s="1" t="str">
        <f>Exchanges!G2858</f>
        <v>Wholesale trade</v>
      </c>
      <c r="G2854" s="1">
        <f>Exchanges!H2858</f>
        <v>420000</v>
      </c>
      <c r="H2854" s="1" t="str">
        <f>Exchanges!I2858</f>
        <v>US</v>
      </c>
      <c r="I2854" s="1">
        <f>Exchanges!J2858</f>
        <v>7.5260874499505234E-11</v>
      </c>
      <c r="J2854" s="1" t="str">
        <f>Exchanges!K2858</f>
        <v>kg</v>
      </c>
      <c r="K2854" s="1"/>
      <c r="L2854" s="1"/>
      <c r="M2854" s="1"/>
      <c r="N2854" s="1"/>
      <c r="O2854" s="1"/>
      <c r="P2854" s="86">
        <f>ROUND(Exchanges!Q2858,0)</f>
        <v>5</v>
      </c>
      <c r="Q2854" s="1">
        <f>Exchanges!R2858</f>
        <v>1</v>
      </c>
      <c r="R2854" s="1">
        <f>Exchanges!S2858</f>
        <v>1</v>
      </c>
      <c r="S2854" s="1">
        <f>Exchanges!T2858</f>
        <v>1</v>
      </c>
      <c r="T2854" s="1">
        <f>Exchanges!U2858</f>
        <v>5</v>
      </c>
      <c r="U2854" s="1">
        <f>Exchanges!V2858</f>
        <v>2013</v>
      </c>
      <c r="V2854" s="1" t="str">
        <f>Exchanges!W2858</f>
        <v>N-BUTYL ALCOHOL</v>
      </c>
      <c r="W2854" s="1" t="str">
        <f>Exchanges!X2858</f>
        <v>TRI</v>
      </c>
      <c r="X2854" s="1"/>
    </row>
    <row r="2855" spans="1:24" x14ac:dyDescent="0.15">
      <c r="A2855" s="1" t="str">
        <f>Exchanges!B2859</f>
        <v>styrene</v>
      </c>
      <c r="B2855" s="1">
        <f>Exchanges!C2859</f>
        <v>100425</v>
      </c>
      <c r="C2855" s="1" t="str">
        <f>Exchanges!D2859</f>
        <v>soil</v>
      </c>
      <c r="D2855" s="1" t="str">
        <f>Exchanges!E2859</f>
        <v>industrial</v>
      </c>
      <c r="E2855" s="1" t="str">
        <f>Exchanges!F2859</f>
        <v>b1357454-45c7-47e9-a745-9e597d3ea3c8</v>
      </c>
      <c r="F2855" s="1" t="str">
        <f>Exchanges!G2859</f>
        <v>Wholesale trade</v>
      </c>
      <c r="G2855" s="1">
        <f>Exchanges!H2859</f>
        <v>420000</v>
      </c>
      <c r="H2855" s="1" t="str">
        <f>Exchanges!I2859</f>
        <v>US</v>
      </c>
      <c r="I2855" s="1">
        <f>Exchanges!J2859</f>
        <v>7.5260874499505234E-11</v>
      </c>
      <c r="J2855" s="1" t="str">
        <f>Exchanges!K2859</f>
        <v>kg</v>
      </c>
      <c r="K2855" s="1"/>
      <c r="L2855" s="1"/>
      <c r="M2855" s="1"/>
      <c r="N2855" s="1"/>
      <c r="O2855" s="1"/>
      <c r="P2855" s="86">
        <f>ROUND(Exchanges!Q2859,0)</f>
        <v>3</v>
      </c>
      <c r="Q2855" s="1">
        <f>Exchanges!R2859</f>
        <v>1</v>
      </c>
      <c r="R2855" s="1">
        <f>Exchanges!S2859</f>
        <v>1</v>
      </c>
      <c r="S2855" s="1">
        <f>Exchanges!T2859</f>
        <v>1</v>
      </c>
      <c r="T2855" s="1">
        <f>Exchanges!U2859</f>
        <v>5</v>
      </c>
      <c r="U2855" s="1">
        <f>Exchanges!V2859</f>
        <v>2013</v>
      </c>
      <c r="V2855" s="1" t="str">
        <f>Exchanges!W2859</f>
        <v>STYRENE</v>
      </c>
      <c r="W2855" s="1" t="str">
        <f>Exchanges!X2859</f>
        <v>TRI</v>
      </c>
      <c r="X2855" s="1"/>
    </row>
    <row r="2856" spans="1:24" x14ac:dyDescent="0.15">
      <c r="A2856" s="1" t="str">
        <f>Exchanges!B2860</f>
        <v>Ethylene glycol</v>
      </c>
      <c r="B2856" s="1">
        <f>Exchanges!C2860</f>
        <v>107211</v>
      </c>
      <c r="C2856" s="1" t="str">
        <f>Exchanges!D2860</f>
        <v>soil</v>
      </c>
      <c r="D2856" s="1" t="str">
        <f>Exchanges!E2860</f>
        <v>unspecified</v>
      </c>
      <c r="E2856" s="1" t="str">
        <f>Exchanges!F2860</f>
        <v>6b3eef74-d2b3-4925-85f7-b56ec21ce36a</v>
      </c>
      <c r="F2856" s="1" t="str">
        <f>Exchanges!G2860</f>
        <v>Wholesale trade</v>
      </c>
      <c r="G2856" s="1">
        <f>Exchanges!H2860</f>
        <v>420000</v>
      </c>
      <c r="H2856" s="1" t="str">
        <f>Exchanges!I2860</f>
        <v>US</v>
      </c>
      <c r="I2856" s="1">
        <f>Exchanges!J2860</f>
        <v>1.9266783871873338E-10</v>
      </c>
      <c r="J2856" s="1" t="str">
        <f>Exchanges!K2860</f>
        <v>kg</v>
      </c>
      <c r="K2856" s="1"/>
      <c r="L2856" s="1"/>
      <c r="M2856" s="1"/>
      <c r="N2856" s="1"/>
      <c r="O2856" s="1"/>
      <c r="P2856" s="86">
        <f>ROUND(Exchanges!Q2860,0)</f>
        <v>5</v>
      </c>
      <c r="Q2856" s="1">
        <f>Exchanges!R2860</f>
        <v>1</v>
      </c>
      <c r="R2856" s="1">
        <f>Exchanges!S2860</f>
        <v>1</v>
      </c>
      <c r="S2856" s="1">
        <f>Exchanges!T2860</f>
        <v>1</v>
      </c>
      <c r="T2856" s="1">
        <f>Exchanges!U2860</f>
        <v>5</v>
      </c>
      <c r="U2856" s="1">
        <f>Exchanges!V2860</f>
        <v>2013</v>
      </c>
      <c r="V2856" s="1" t="str">
        <f>Exchanges!W2860</f>
        <v>ETHYLENE GLYCOL</v>
      </c>
      <c r="W2856" s="1" t="str">
        <f>Exchanges!X2860</f>
        <v>TRI</v>
      </c>
      <c r="X2856" s="1"/>
    </row>
    <row r="2857" spans="1:24" x14ac:dyDescent="0.15">
      <c r="A2857" s="1" t="str">
        <f>Exchanges!B2861</f>
        <v>methanol</v>
      </c>
      <c r="B2857" s="1">
        <f>Exchanges!C2861</f>
        <v>67561</v>
      </c>
      <c r="C2857" s="1" t="str">
        <f>Exchanges!D2861</f>
        <v>soil</v>
      </c>
      <c r="D2857" s="1" t="str">
        <f>Exchanges!E2861</f>
        <v>industrial</v>
      </c>
      <c r="E2857" s="1" t="str">
        <f>Exchanges!F2861</f>
        <v>4b90ac07-27c5-4013-926a-e1eef49798ef</v>
      </c>
      <c r="F2857" s="1" t="str">
        <f>Exchanges!G2861</f>
        <v>Wholesale trade</v>
      </c>
      <c r="G2857" s="1">
        <f>Exchanges!H2861</f>
        <v>420000</v>
      </c>
      <c r="H2857" s="1" t="str">
        <f>Exchanges!I2861</f>
        <v>US</v>
      </c>
      <c r="I2857" s="1">
        <f>Exchanges!J2861</f>
        <v>8.3629883743850216E-10</v>
      </c>
      <c r="J2857" s="1" t="str">
        <f>Exchanges!K2861</f>
        <v>kg</v>
      </c>
      <c r="K2857" s="1"/>
      <c r="L2857" s="1"/>
      <c r="M2857" s="1"/>
      <c r="N2857" s="1"/>
      <c r="O2857" s="1"/>
      <c r="P2857" s="86">
        <f>ROUND(Exchanges!Q2861,0)</f>
        <v>3</v>
      </c>
      <c r="Q2857" s="1">
        <f>Exchanges!R2861</f>
        <v>1</v>
      </c>
      <c r="R2857" s="1">
        <f>Exchanges!S2861</f>
        <v>1</v>
      </c>
      <c r="S2857" s="1">
        <f>Exchanges!T2861</f>
        <v>1</v>
      </c>
      <c r="T2857" s="1">
        <f>Exchanges!U2861</f>
        <v>5</v>
      </c>
      <c r="U2857" s="1">
        <f>Exchanges!V2861</f>
        <v>2013</v>
      </c>
      <c r="V2857" s="1" t="str">
        <f>Exchanges!W2861</f>
        <v>METHANOL</v>
      </c>
      <c r="W2857" s="1" t="str">
        <f>Exchanges!X2861</f>
        <v>TRI</v>
      </c>
      <c r="X2857" s="1"/>
    </row>
    <row r="2858" spans="1:24" x14ac:dyDescent="0.15">
      <c r="A2858" s="1" t="str">
        <f>Exchanges!B2862</f>
        <v>benzene</v>
      </c>
      <c r="B2858" s="1">
        <f>Exchanges!C2862</f>
        <v>71432</v>
      </c>
      <c r="C2858" s="1" t="str">
        <f>Exchanges!D2862</f>
        <v>soil</v>
      </c>
      <c r="D2858" s="1" t="str">
        <f>Exchanges!E2862</f>
        <v>industrial</v>
      </c>
      <c r="E2858" s="1" t="str">
        <f>Exchanges!F2862</f>
        <v>eba2488b-793f-4ef7-bb4f-f860cdd078e3</v>
      </c>
      <c r="F2858" s="1" t="str">
        <f>Exchanges!G2862</f>
        <v>Wholesale trade</v>
      </c>
      <c r="G2858" s="1">
        <f>Exchanges!H2862</f>
        <v>420000</v>
      </c>
      <c r="H2858" s="1" t="str">
        <f>Exchanges!I2862</f>
        <v>US</v>
      </c>
      <c r="I2858" s="1">
        <f>Exchanges!J2862</f>
        <v>2.0296352635026574E-9</v>
      </c>
      <c r="J2858" s="1" t="str">
        <f>Exchanges!K2862</f>
        <v>kg</v>
      </c>
      <c r="K2858" s="1"/>
      <c r="L2858" s="1"/>
      <c r="M2858" s="1"/>
      <c r="N2858" s="1"/>
      <c r="O2858" s="1"/>
      <c r="P2858" s="86">
        <f>ROUND(Exchanges!Q2862,0)</f>
        <v>3</v>
      </c>
      <c r="Q2858" s="1">
        <f>Exchanges!R2862</f>
        <v>1</v>
      </c>
      <c r="R2858" s="1">
        <f>Exchanges!S2862</f>
        <v>1</v>
      </c>
      <c r="S2858" s="1">
        <f>Exchanges!T2862</f>
        <v>1</v>
      </c>
      <c r="T2858" s="1">
        <f>Exchanges!U2862</f>
        <v>5</v>
      </c>
      <c r="U2858" s="1">
        <f>Exchanges!V2862</f>
        <v>2013</v>
      </c>
      <c r="V2858" s="1" t="str">
        <f>Exchanges!W2862</f>
        <v>BENZENE</v>
      </c>
      <c r="W2858" s="1" t="str">
        <f>Exchanges!X2862</f>
        <v>TRI</v>
      </c>
      <c r="X2858" s="1"/>
    </row>
    <row r="2859" spans="1:24" x14ac:dyDescent="0.15">
      <c r="A2859" s="1" t="str">
        <f>Exchanges!B2863</f>
        <v>Benzene, ethyl-</v>
      </c>
      <c r="B2859" s="1">
        <f>Exchanges!C2863</f>
        <v>100414</v>
      </c>
      <c r="C2859" s="1" t="str">
        <f>Exchanges!D2863</f>
        <v>soil</v>
      </c>
      <c r="D2859" s="1" t="str">
        <f>Exchanges!E2863</f>
        <v>unspecified</v>
      </c>
      <c r="E2859" s="1" t="str">
        <f>Exchanges!F2863</f>
        <v>bd87711a-ca51-4601-8d81-7ea58f2f7362</v>
      </c>
      <c r="F2859" s="1" t="str">
        <f>Exchanges!G2863</f>
        <v>Wholesale trade</v>
      </c>
      <c r="G2859" s="1">
        <f>Exchanges!H2863</f>
        <v>420000</v>
      </c>
      <c r="H2859" s="1" t="str">
        <f>Exchanges!I2863</f>
        <v>US</v>
      </c>
      <c r="I2859" s="1">
        <f>Exchanges!J2863</f>
        <v>2.7383518664895985E-9</v>
      </c>
      <c r="J2859" s="1" t="str">
        <f>Exchanges!K2863</f>
        <v>kg</v>
      </c>
      <c r="K2859" s="1"/>
      <c r="L2859" s="1"/>
      <c r="M2859" s="1"/>
      <c r="N2859" s="1"/>
      <c r="O2859" s="1"/>
      <c r="P2859" s="86">
        <f>ROUND(Exchanges!Q2863,0)</f>
        <v>4</v>
      </c>
      <c r="Q2859" s="1">
        <f>Exchanges!R2863</f>
        <v>1</v>
      </c>
      <c r="R2859" s="1">
        <f>Exchanges!S2863</f>
        <v>1</v>
      </c>
      <c r="S2859" s="1">
        <f>Exchanges!T2863</f>
        <v>1</v>
      </c>
      <c r="T2859" s="1">
        <f>Exchanges!U2863</f>
        <v>5</v>
      </c>
      <c r="U2859" s="1">
        <f>Exchanges!V2863</f>
        <v>2013</v>
      </c>
      <c r="V2859" s="1" t="str">
        <f>Exchanges!W2863</f>
        <v>ETHYLBENZENE</v>
      </c>
      <c r="W2859" s="1" t="str">
        <f>Exchanges!X2863</f>
        <v>TRI</v>
      </c>
      <c r="X2859" s="1"/>
    </row>
    <row r="2860" spans="1:24" x14ac:dyDescent="0.15">
      <c r="A2860" s="1" t="str">
        <f>Exchanges!B2864</f>
        <v>AMMONIA</v>
      </c>
      <c r="B2860" s="1">
        <f>Exchanges!C2864</f>
        <v>7664417</v>
      </c>
      <c r="C2860" s="1" t="str">
        <f>Exchanges!D2864</f>
        <v>soil</v>
      </c>
      <c r="D2860" s="1" t="str">
        <f>Exchanges!E2864</f>
        <v>unspecified</v>
      </c>
      <c r="E2860" s="1" t="str">
        <f>Exchanges!F2864</f>
        <v>d1ca3361-2621-40cd-9965-6236a4b3fd33</v>
      </c>
      <c r="F2860" s="1" t="str">
        <f>Exchanges!G2864</f>
        <v>Wholesale trade</v>
      </c>
      <c r="G2860" s="1">
        <f>Exchanges!H2864</f>
        <v>420000</v>
      </c>
      <c r="H2860" s="1" t="str">
        <f>Exchanges!I2864</f>
        <v>US</v>
      </c>
      <c r="I2860" s="1">
        <f>Exchanges!J2864</f>
        <v>3.4830732718371019E-9</v>
      </c>
      <c r="J2860" s="1" t="str">
        <f>Exchanges!K2864</f>
        <v>kg</v>
      </c>
      <c r="K2860" s="1"/>
      <c r="L2860" s="1"/>
      <c r="M2860" s="1"/>
      <c r="N2860" s="1"/>
      <c r="O2860" s="1"/>
      <c r="P2860" s="86">
        <f>ROUND(Exchanges!Q2864,0)</f>
        <v>3</v>
      </c>
      <c r="Q2860" s="1">
        <f>Exchanges!R2864</f>
        <v>1</v>
      </c>
      <c r="R2860" s="1">
        <f>Exchanges!S2864</f>
        <v>1</v>
      </c>
      <c r="S2860" s="1">
        <f>Exchanges!T2864</f>
        <v>1</v>
      </c>
      <c r="T2860" s="1">
        <f>Exchanges!U2864</f>
        <v>5</v>
      </c>
      <c r="U2860" s="1">
        <f>Exchanges!V2864</f>
        <v>2013</v>
      </c>
      <c r="V2860" s="1" t="str">
        <f>Exchanges!W2864</f>
        <v>AMMONIA</v>
      </c>
      <c r="W2860" s="1" t="str">
        <f>Exchanges!X2864</f>
        <v>TRI</v>
      </c>
      <c r="X2860" s="1"/>
    </row>
    <row r="2861" spans="1:24" x14ac:dyDescent="0.15">
      <c r="A2861" s="1" t="str">
        <f>Exchanges!B2865</f>
        <v>1,2,4-trimethylbenzene</v>
      </c>
      <c r="B2861" s="1">
        <f>Exchanges!C2865</f>
        <v>95636</v>
      </c>
      <c r="C2861" s="1" t="str">
        <f>Exchanges!D2865</f>
        <v>soil</v>
      </c>
      <c r="D2861" s="1" t="str">
        <f>Exchanges!E2865</f>
        <v>industrial</v>
      </c>
      <c r="E2861" s="1" t="str">
        <f>Exchanges!F2865</f>
        <v>34e8f5ee-5af9-3853-839e-aacc6358b37f</v>
      </c>
      <c r="F2861" s="1" t="str">
        <f>Exchanges!G2865</f>
        <v>Wholesale trade</v>
      </c>
      <c r="G2861" s="1">
        <f>Exchanges!H2865</f>
        <v>420000</v>
      </c>
      <c r="H2861" s="1" t="str">
        <f>Exchanges!I2865</f>
        <v>US</v>
      </c>
      <c r="I2861" s="1">
        <f>Exchanges!J2865</f>
        <v>4.782738261394158E-9</v>
      </c>
      <c r="J2861" s="1" t="str">
        <f>Exchanges!K2865</f>
        <v>kg</v>
      </c>
      <c r="K2861" s="1"/>
      <c r="L2861" s="1"/>
      <c r="M2861" s="1"/>
      <c r="N2861" s="1"/>
      <c r="O2861" s="1"/>
      <c r="P2861" s="86">
        <f>ROUND(Exchanges!Q2865,0)</f>
        <v>5</v>
      </c>
      <c r="Q2861" s="1">
        <f>Exchanges!R2865</f>
        <v>1</v>
      </c>
      <c r="R2861" s="1">
        <f>Exchanges!S2865</f>
        <v>1</v>
      </c>
      <c r="S2861" s="1">
        <f>Exchanges!T2865</f>
        <v>1</v>
      </c>
      <c r="T2861" s="1">
        <f>Exchanges!U2865</f>
        <v>5</v>
      </c>
      <c r="U2861" s="1">
        <f>Exchanges!V2865</f>
        <v>2013</v>
      </c>
      <c r="V2861" s="1" t="str">
        <f>Exchanges!W2865</f>
        <v>1,2,4-TRIMETHYLBENZENE</v>
      </c>
      <c r="W2861" s="1" t="str">
        <f>Exchanges!X2865</f>
        <v>TRI</v>
      </c>
      <c r="X2861" s="1"/>
    </row>
    <row r="2862" spans="1:24" x14ac:dyDescent="0.15">
      <c r="A2862" s="1" t="str">
        <f>Exchanges!B2866</f>
        <v>Hexane</v>
      </c>
      <c r="B2862" s="1">
        <f>Exchanges!C2866</f>
        <v>110543</v>
      </c>
      <c r="C2862" s="1" t="str">
        <f>Exchanges!D2866</f>
        <v>soil</v>
      </c>
      <c r="D2862" s="1" t="str">
        <f>Exchanges!E2866</f>
        <v>unspecified</v>
      </c>
      <c r="E2862" s="1" t="str">
        <f>Exchanges!F2866</f>
        <v>539c3757-62e9-4be5-88ec-cb0a172f45f3</v>
      </c>
      <c r="F2862" s="1" t="str">
        <f>Exchanges!G2866</f>
        <v>Wholesale trade</v>
      </c>
      <c r="G2862" s="1">
        <f>Exchanges!H2866</f>
        <v>420000</v>
      </c>
      <c r="H2862" s="1" t="str">
        <f>Exchanges!I2866</f>
        <v>US</v>
      </c>
      <c r="I2862" s="1">
        <f>Exchanges!J2866</f>
        <v>8.9846431977509334E-9</v>
      </c>
      <c r="J2862" s="1" t="str">
        <f>Exchanges!K2866</f>
        <v>kg</v>
      </c>
      <c r="K2862" s="1"/>
      <c r="L2862" s="1"/>
      <c r="M2862" s="1"/>
      <c r="N2862" s="1"/>
      <c r="O2862" s="1"/>
      <c r="P2862" s="86">
        <f>ROUND(Exchanges!Q2866,0)</f>
        <v>4</v>
      </c>
      <c r="Q2862" s="1">
        <f>Exchanges!R2866</f>
        <v>1</v>
      </c>
      <c r="R2862" s="1">
        <f>Exchanges!S2866</f>
        <v>1</v>
      </c>
      <c r="S2862" s="1">
        <f>Exchanges!T2866</f>
        <v>1</v>
      </c>
      <c r="T2862" s="1">
        <f>Exchanges!U2866</f>
        <v>5</v>
      </c>
      <c r="U2862" s="1">
        <f>Exchanges!V2866</f>
        <v>2013</v>
      </c>
      <c r="V2862" s="1" t="str">
        <f>Exchanges!W2866</f>
        <v>N-HEXANE</v>
      </c>
      <c r="W2862" s="1" t="str">
        <f>Exchanges!X2866</f>
        <v>TRI</v>
      </c>
      <c r="X2862" s="1"/>
    </row>
    <row r="2863" spans="1:24" x14ac:dyDescent="0.15">
      <c r="A2863" s="1" t="str">
        <f>Exchanges!B2867</f>
        <v>toluene</v>
      </c>
      <c r="B2863" s="1">
        <f>Exchanges!C2867</f>
        <v>108883</v>
      </c>
      <c r="C2863" s="1" t="str">
        <f>Exchanges!D2867</f>
        <v>soil</v>
      </c>
      <c r="D2863" s="1" t="str">
        <f>Exchanges!E2867</f>
        <v>industrial</v>
      </c>
      <c r="E2863" s="1" t="str">
        <f>Exchanges!F2867</f>
        <v>eb6aec67-7ee3-470f-afdb-6d5010d9b72c</v>
      </c>
      <c r="F2863" s="1" t="str">
        <f>Exchanges!G2867</f>
        <v>Wholesale trade</v>
      </c>
      <c r="G2863" s="1">
        <f>Exchanges!H2867</f>
        <v>420000</v>
      </c>
      <c r="H2863" s="1" t="str">
        <f>Exchanges!I2867</f>
        <v>US</v>
      </c>
      <c r="I2863" s="1">
        <f>Exchanges!J2867</f>
        <v>1.1681992939813201E-8</v>
      </c>
      <c r="J2863" s="1" t="str">
        <f>Exchanges!K2867</f>
        <v>kg</v>
      </c>
      <c r="K2863" s="1"/>
      <c r="L2863" s="1"/>
      <c r="M2863" s="1"/>
      <c r="N2863" s="1"/>
      <c r="O2863" s="1"/>
      <c r="P2863" s="86">
        <f>ROUND(Exchanges!Q2867,0)</f>
        <v>5</v>
      </c>
      <c r="Q2863" s="1">
        <f>Exchanges!R2867</f>
        <v>1</v>
      </c>
      <c r="R2863" s="1">
        <f>Exchanges!S2867</f>
        <v>1</v>
      </c>
      <c r="S2863" s="1">
        <f>Exchanges!T2867</f>
        <v>1</v>
      </c>
      <c r="T2863" s="1">
        <f>Exchanges!U2867</f>
        <v>5</v>
      </c>
      <c r="U2863" s="1">
        <f>Exchanges!V2867</f>
        <v>2013</v>
      </c>
      <c r="V2863" s="1" t="str">
        <f>Exchanges!W2867</f>
        <v>TOLUENE</v>
      </c>
      <c r="W2863" s="1" t="str">
        <f>Exchanges!X2867</f>
        <v>TRI</v>
      </c>
      <c r="X2863" s="1"/>
    </row>
    <row r="2864" spans="1:24" x14ac:dyDescent="0.15">
      <c r="A2864" s="1" t="str">
        <f>Exchanges!B2868</f>
        <v>Xylene</v>
      </c>
      <c r="B2864" s="1">
        <f>Exchanges!C2868</f>
        <v>1330207</v>
      </c>
      <c r="C2864" s="1" t="str">
        <f>Exchanges!D2868</f>
        <v>soil</v>
      </c>
      <c r="D2864" s="1" t="str">
        <f>Exchanges!E2868</f>
        <v>unspecified</v>
      </c>
      <c r="E2864" s="1" t="str">
        <f>Exchanges!F2868</f>
        <v>2ba54ae3-bb4c-498b-9704-c6f86e02e08b</v>
      </c>
      <c r="F2864" s="1" t="str">
        <f>Exchanges!G2868</f>
        <v>Wholesale trade</v>
      </c>
      <c r="G2864" s="1">
        <f>Exchanges!H2868</f>
        <v>420000</v>
      </c>
      <c r="H2864" s="1" t="str">
        <f>Exchanges!I2868</f>
        <v>US</v>
      </c>
      <c r="I2864" s="1">
        <f>Exchanges!J2868</f>
        <v>1.3591523889354568E-8</v>
      </c>
      <c r="J2864" s="1" t="str">
        <f>Exchanges!K2868</f>
        <v>kg</v>
      </c>
      <c r="K2864" s="1"/>
      <c r="L2864" s="1"/>
      <c r="M2864" s="1"/>
      <c r="N2864" s="1"/>
      <c r="O2864" s="1"/>
      <c r="P2864" s="86">
        <f>ROUND(Exchanges!Q2868,0)</f>
        <v>4</v>
      </c>
      <c r="Q2864" s="1">
        <f>Exchanges!R2868</f>
        <v>1</v>
      </c>
      <c r="R2864" s="1">
        <f>Exchanges!S2868</f>
        <v>1</v>
      </c>
      <c r="S2864" s="1">
        <f>Exchanges!T2868</f>
        <v>1</v>
      </c>
      <c r="T2864" s="1">
        <f>Exchanges!U2868</f>
        <v>5</v>
      </c>
      <c r="U2864" s="1">
        <f>Exchanges!V2868</f>
        <v>2013</v>
      </c>
      <c r="V2864" s="1" t="str">
        <f>Exchanges!W2868</f>
        <v>XYLENE (MIXED ISOMERS)</v>
      </c>
      <c r="W2864" s="1" t="str">
        <f>Exchanges!X2868</f>
        <v>TRI</v>
      </c>
      <c r="X2864" s="1"/>
    </row>
    <row r="2865" spans="1:24" x14ac:dyDescent="0.15">
      <c r="A2865" s="1" t="str">
        <f>Exchanges!B2869</f>
        <v>1,2,4-trimethylbenzene</v>
      </c>
      <c r="B2865" s="1">
        <f>Exchanges!C2869</f>
        <v>95636</v>
      </c>
      <c r="C2865" s="1" t="str">
        <f>Exchanges!D2869</f>
        <v>soil</v>
      </c>
      <c r="D2865" s="1" t="str">
        <f>Exchanges!E2869</f>
        <v>industrial</v>
      </c>
      <c r="E2865" s="1" t="str">
        <f>Exchanges!F2869</f>
        <v>34e8f5ee-5af9-3853-839e-aacc6358b37f</v>
      </c>
      <c r="F2865" s="1" t="str">
        <f>Exchanges!G2869</f>
        <v>Pipeline transportation</v>
      </c>
      <c r="G2865" s="1">
        <f>Exchanges!H2869</f>
        <v>486000</v>
      </c>
      <c r="H2865" s="1" t="str">
        <f>Exchanges!I2869</f>
        <v>US</v>
      </c>
      <c r="I2865" s="1">
        <f>Exchanges!J2869</f>
        <v>7.7316424626713031E-11</v>
      </c>
      <c r="J2865" s="1" t="str">
        <f>Exchanges!K2869</f>
        <v>kg</v>
      </c>
      <c r="K2865" s="1"/>
      <c r="L2865" s="1"/>
      <c r="M2865" s="1"/>
      <c r="N2865" s="1"/>
      <c r="O2865" s="1"/>
      <c r="P2865" s="86">
        <f>ROUND(Exchanges!Q2869,0)</f>
        <v>5</v>
      </c>
      <c r="Q2865" s="1">
        <f>Exchanges!R2869</f>
        <v>1</v>
      </c>
      <c r="R2865" s="1">
        <f>Exchanges!S2869</f>
        <v>1</v>
      </c>
      <c r="S2865" s="1">
        <f>Exchanges!T2869</f>
        <v>1</v>
      </c>
      <c r="T2865" s="1">
        <f>Exchanges!U2869</f>
        <v>5</v>
      </c>
      <c r="U2865" s="1">
        <f>Exchanges!V2869</f>
        <v>2013</v>
      </c>
      <c r="V2865" s="1" t="str">
        <f>Exchanges!W2869</f>
        <v>1,2,4-TRIMETHYLBENZENE</v>
      </c>
      <c r="W2865" s="1" t="str">
        <f>Exchanges!X2869</f>
        <v>TRI</v>
      </c>
      <c r="X2865" s="1"/>
    </row>
    <row r="2866" spans="1:24" x14ac:dyDescent="0.15">
      <c r="A2866" s="1" t="str">
        <f>Exchanges!B2870</f>
        <v>Xylene</v>
      </c>
      <c r="B2866" s="1">
        <f>Exchanges!C2870</f>
        <v>1330207</v>
      </c>
      <c r="C2866" s="1" t="str">
        <f>Exchanges!D2870</f>
        <v>soil</v>
      </c>
      <c r="D2866" s="1" t="str">
        <f>Exchanges!E2870</f>
        <v>unspecified</v>
      </c>
      <c r="E2866" s="1" t="str">
        <f>Exchanges!F2870</f>
        <v>2ba54ae3-bb4c-498b-9704-c6f86e02e08b</v>
      </c>
      <c r="F2866" s="1" t="str">
        <f>Exchanges!G2870</f>
        <v>Warehousing and storage</v>
      </c>
      <c r="G2866" s="1">
        <f>Exchanges!H2870</f>
        <v>493000</v>
      </c>
      <c r="H2866" s="1" t="str">
        <f>Exchanges!I2870</f>
        <v>US</v>
      </c>
      <c r="I2866" s="1">
        <f>Exchanges!J2870</f>
        <v>5.1824008591634583E-12</v>
      </c>
      <c r="J2866" s="1" t="str">
        <f>Exchanges!K2870</f>
        <v>kg</v>
      </c>
      <c r="K2866" s="1"/>
      <c r="L2866" s="1"/>
      <c r="M2866" s="1"/>
      <c r="N2866" s="1"/>
      <c r="O2866" s="1"/>
      <c r="P2866" s="86">
        <f>ROUND(Exchanges!Q2870,0)</f>
        <v>4</v>
      </c>
      <c r="Q2866" s="1">
        <f>Exchanges!R2870</f>
        <v>1</v>
      </c>
      <c r="R2866" s="1">
        <f>Exchanges!S2870</f>
        <v>1</v>
      </c>
      <c r="S2866" s="1">
        <f>Exchanges!T2870</f>
        <v>1</v>
      </c>
      <c r="T2866" s="1">
        <f>Exchanges!U2870</f>
        <v>5</v>
      </c>
      <c r="U2866" s="1">
        <f>Exchanges!V2870</f>
        <v>2013</v>
      </c>
      <c r="V2866" s="1" t="str">
        <f>Exchanges!W2870</f>
        <v>XYLENE (MIXED ISOMERS)</v>
      </c>
      <c r="W2866" s="1" t="str">
        <f>Exchanges!X2870</f>
        <v>TRI</v>
      </c>
      <c r="X2866" s="1"/>
    </row>
    <row r="2867" spans="1:24" x14ac:dyDescent="0.15">
      <c r="A2867" s="1" t="str">
        <f>Exchanges!B2871</f>
        <v>lead</v>
      </c>
      <c r="B2867" s="1">
        <f>Exchanges!C2871</f>
        <v>7439921</v>
      </c>
      <c r="C2867" s="1" t="str">
        <f>Exchanges!D2871</f>
        <v>soil</v>
      </c>
      <c r="D2867" s="1" t="str">
        <f>Exchanges!E2871</f>
        <v>industrial</v>
      </c>
      <c r="E2867" s="1" t="str">
        <f>Exchanges!F2871</f>
        <v>67652827-017f-4856-8d0a-c97bac4c6562</v>
      </c>
      <c r="F2867" s="1" t="str">
        <f>Exchanges!G2871</f>
        <v>Scientific research and development services</v>
      </c>
      <c r="G2867" s="1">
        <f>Exchanges!H2871</f>
        <v>541700</v>
      </c>
      <c r="H2867" s="1" t="str">
        <f>Exchanges!I2871</f>
        <v>US</v>
      </c>
      <c r="I2867" s="1">
        <f>Exchanges!J2871</f>
        <v>4.4425011449105441E-9</v>
      </c>
      <c r="J2867" s="1" t="str">
        <f>Exchanges!K2871</f>
        <v>kg</v>
      </c>
      <c r="K2867" s="1"/>
      <c r="L2867" s="1"/>
      <c r="M2867" s="1"/>
      <c r="N2867" s="1"/>
      <c r="O2867" s="1"/>
      <c r="P2867" s="86">
        <f>ROUND(Exchanges!Q2871,0)</f>
        <v>3</v>
      </c>
      <c r="Q2867" s="1">
        <f>Exchanges!R2871</f>
        <v>1</v>
      </c>
      <c r="R2867" s="1">
        <f>Exchanges!S2871</f>
        <v>1</v>
      </c>
      <c r="S2867" s="1">
        <f>Exchanges!T2871</f>
        <v>1</v>
      </c>
      <c r="T2867" s="1">
        <f>Exchanges!U2871</f>
        <v>5</v>
      </c>
      <c r="U2867" s="1">
        <f>Exchanges!V2871</f>
        <v>2013</v>
      </c>
      <c r="V2867" s="1" t="str">
        <f>Exchanges!W2871</f>
        <v>LEAD</v>
      </c>
      <c r="W2867" s="1" t="str">
        <f>Exchanges!X2871</f>
        <v>TRI</v>
      </c>
      <c r="X2867" s="1"/>
    </row>
    <row r="2868" spans="1:24" x14ac:dyDescent="0.15">
      <c r="A2868" s="1" t="str">
        <f>Exchanges!B2872</f>
        <v>Cresol</v>
      </c>
      <c r="B2868" s="1">
        <f>Exchanges!C2872</f>
        <v>1319773</v>
      </c>
      <c r="C2868" s="1" t="str">
        <f>Exchanges!D2872</f>
        <v>soil</v>
      </c>
      <c r="D2868" s="1" t="str">
        <f>Exchanges!E2872</f>
        <v>unspecified</v>
      </c>
      <c r="E2868" s="1" t="str">
        <f>Exchanges!F2872</f>
        <v>66dd3d26-7ebf-4cd3-84ed-573619cd18ac</v>
      </c>
      <c r="F2868" s="1" t="str">
        <f>Exchanges!G2872</f>
        <v>Waste management and remediation services</v>
      </c>
      <c r="G2868" s="1">
        <f>Exchanges!H2872</f>
        <v>562000</v>
      </c>
      <c r="H2868" s="1" t="str">
        <f>Exchanges!I2872</f>
        <v>US</v>
      </c>
      <c r="I2868" s="1">
        <f>Exchanges!J2872</f>
        <v>8.6758623540353415E-15</v>
      </c>
      <c r="J2868" s="1" t="str">
        <f>Exchanges!K2872</f>
        <v>kg</v>
      </c>
      <c r="K2868" s="1"/>
      <c r="L2868" s="1"/>
      <c r="M2868" s="1"/>
      <c r="N2868" s="1"/>
      <c r="O2868" s="1"/>
      <c r="P2868" s="86">
        <f>ROUND(Exchanges!Q2872,0)</f>
        <v>2</v>
      </c>
      <c r="Q2868" s="1">
        <f>Exchanges!R2872</f>
        <v>1</v>
      </c>
      <c r="R2868" s="1">
        <f>Exchanges!S2872</f>
        <v>1</v>
      </c>
      <c r="S2868" s="1">
        <f>Exchanges!T2872</f>
        <v>1</v>
      </c>
      <c r="T2868" s="1">
        <f>Exchanges!U2872</f>
        <v>5</v>
      </c>
      <c r="U2868" s="1">
        <f>Exchanges!V2872</f>
        <v>2013</v>
      </c>
      <c r="V2868" s="1" t="str">
        <f>Exchanges!W2872</f>
        <v>CRESOL (MIXED ISOMERS)</v>
      </c>
      <c r="W2868" s="1" t="str">
        <f>Exchanges!X2872</f>
        <v>TRI</v>
      </c>
      <c r="X2868" s="1"/>
    </row>
    <row r="2869" spans="1:24" x14ac:dyDescent="0.15">
      <c r="A2869" s="1" t="str">
        <f>Exchanges!B2873</f>
        <v>Chloroform</v>
      </c>
      <c r="B2869" s="1">
        <f>Exchanges!C2873</f>
        <v>67663</v>
      </c>
      <c r="C2869" s="1" t="str">
        <f>Exchanges!D2873</f>
        <v>soil</v>
      </c>
      <c r="D2869" s="1" t="str">
        <f>Exchanges!E2873</f>
        <v>unspecified</v>
      </c>
      <c r="E2869" s="1" t="str">
        <f>Exchanges!F2873</f>
        <v>657fe81a-af20-40b7-af47-4fa0d65bd0ff</v>
      </c>
      <c r="F2869" s="1" t="str">
        <f>Exchanges!G2873</f>
        <v>Waste management and remediation services</v>
      </c>
      <c r="G2869" s="1">
        <f>Exchanges!H2873</f>
        <v>562000</v>
      </c>
      <c r="H2869" s="1" t="str">
        <f>Exchanges!I2873</f>
        <v>US</v>
      </c>
      <c r="I2869" s="1">
        <f>Exchanges!J2873</f>
        <v>2.2310007646998035E-13</v>
      </c>
      <c r="J2869" s="1" t="str">
        <f>Exchanges!K2873</f>
        <v>kg</v>
      </c>
      <c r="K2869" s="1"/>
      <c r="L2869" s="1"/>
      <c r="M2869" s="1"/>
      <c r="N2869" s="1"/>
      <c r="O2869" s="1"/>
      <c r="P2869" s="86">
        <f>ROUND(Exchanges!Q2873,0)</f>
        <v>3</v>
      </c>
      <c r="Q2869" s="1">
        <f>Exchanges!R2873</f>
        <v>1</v>
      </c>
      <c r="R2869" s="1">
        <f>Exchanges!S2873</f>
        <v>1</v>
      </c>
      <c r="S2869" s="1">
        <f>Exchanges!T2873</f>
        <v>1</v>
      </c>
      <c r="T2869" s="1">
        <f>Exchanges!U2873</f>
        <v>5</v>
      </c>
      <c r="U2869" s="1">
        <f>Exchanges!V2873</f>
        <v>2013</v>
      </c>
      <c r="V2869" s="1" t="str">
        <f>Exchanges!W2873</f>
        <v>CHLOROFORM</v>
      </c>
      <c r="W2869" s="1" t="str">
        <f>Exchanges!X2873</f>
        <v>TRI</v>
      </c>
      <c r="X2869" s="1"/>
    </row>
    <row r="2870" spans="1:24" x14ac:dyDescent="0.15">
      <c r="A2870" s="1" t="str">
        <f>Exchanges!B2874</f>
        <v>Ethylene glycol monoethyl ether</v>
      </c>
      <c r="B2870" s="1">
        <f>Exchanges!C2874</f>
        <v>110805</v>
      </c>
      <c r="C2870" s="1" t="str">
        <f>Exchanges!D2874</f>
        <v>soil</v>
      </c>
      <c r="D2870" s="1" t="str">
        <f>Exchanges!E2874</f>
        <v>unspecified</v>
      </c>
      <c r="E2870" s="1" t="str">
        <f>Exchanges!F2874</f>
        <v>b74a8518-2acb-46f6-9aee-5d17d42faa86</v>
      </c>
      <c r="F2870" s="1" t="str">
        <f>Exchanges!G2874</f>
        <v>Waste management and remediation services</v>
      </c>
      <c r="G2870" s="1">
        <f>Exchanges!H2874</f>
        <v>562000</v>
      </c>
      <c r="H2870" s="1" t="str">
        <f>Exchanges!I2874</f>
        <v>US</v>
      </c>
      <c r="I2870" s="1">
        <f>Exchanges!J2874</f>
        <v>2.4498868657641831E-13</v>
      </c>
      <c r="J2870" s="1" t="str">
        <f>Exchanges!K2874</f>
        <v>kg</v>
      </c>
      <c r="K2870" s="1"/>
      <c r="L2870" s="1"/>
      <c r="M2870" s="1"/>
      <c r="N2870" s="1"/>
      <c r="O2870" s="1"/>
      <c r="P2870" s="86">
        <f>ROUND(Exchanges!Q2874,0)</f>
        <v>5</v>
      </c>
      <c r="Q2870" s="1">
        <f>Exchanges!R2874</f>
        <v>1</v>
      </c>
      <c r="R2870" s="1">
        <f>Exchanges!S2874</f>
        <v>1</v>
      </c>
      <c r="S2870" s="1">
        <f>Exchanges!T2874</f>
        <v>1</v>
      </c>
      <c r="T2870" s="1">
        <f>Exchanges!U2874</f>
        <v>5</v>
      </c>
      <c r="U2870" s="1">
        <f>Exchanges!V2874</f>
        <v>2013</v>
      </c>
      <c r="V2870" s="1" t="str">
        <f>Exchanges!W2874</f>
        <v>CERTAIN GLYCOL ETHERS</v>
      </c>
      <c r="W2870" s="1" t="str">
        <f>Exchanges!X2874</f>
        <v>TRI</v>
      </c>
      <c r="X2870" s="1"/>
    </row>
    <row r="2871" spans="1:24" x14ac:dyDescent="0.15">
      <c r="A2871" s="1" t="str">
        <f>Exchanges!B2875</f>
        <v>Methoxychlor</v>
      </c>
      <c r="B2871" s="1">
        <f>Exchanges!C2875</f>
        <v>72435</v>
      </c>
      <c r="C2871" s="1" t="str">
        <f>Exchanges!D2875</f>
        <v>soil</v>
      </c>
      <c r="D2871" s="1" t="str">
        <f>Exchanges!E2875</f>
        <v>unspecified</v>
      </c>
      <c r="E2871" s="1" t="str">
        <f>Exchanges!F2875</f>
        <v>4643ff56-5fe1-41b9-8997-257ad416854e</v>
      </c>
      <c r="F2871" s="1" t="str">
        <f>Exchanges!G2875</f>
        <v>Waste management and remediation services</v>
      </c>
      <c r="G2871" s="1">
        <f>Exchanges!H2875</f>
        <v>562000</v>
      </c>
      <c r="H2871" s="1" t="str">
        <f>Exchanges!I2875</f>
        <v>US</v>
      </c>
      <c r="I2871" s="1">
        <f>Exchanges!J2875</f>
        <v>1.041645137955978E-11</v>
      </c>
      <c r="J2871" s="1" t="str">
        <f>Exchanges!K2875</f>
        <v>kg</v>
      </c>
      <c r="K2871" s="1"/>
      <c r="L2871" s="1"/>
      <c r="M2871" s="1"/>
      <c r="N2871" s="1"/>
      <c r="O2871" s="1"/>
      <c r="P2871" s="86">
        <f>ROUND(Exchanges!Q2875,0)</f>
        <v>3</v>
      </c>
      <c r="Q2871" s="1">
        <f>Exchanges!R2875</f>
        <v>1</v>
      </c>
      <c r="R2871" s="1">
        <f>Exchanges!S2875</f>
        <v>1</v>
      </c>
      <c r="S2871" s="1">
        <f>Exchanges!T2875</f>
        <v>1</v>
      </c>
      <c r="T2871" s="1">
        <f>Exchanges!U2875</f>
        <v>5</v>
      </c>
      <c r="U2871" s="1">
        <f>Exchanges!V2875</f>
        <v>2013</v>
      </c>
      <c r="V2871" s="1" t="str">
        <f>Exchanges!W2875</f>
        <v>METHOXYCHLOR</v>
      </c>
      <c r="W2871" s="1" t="str">
        <f>Exchanges!X2875</f>
        <v>TRI</v>
      </c>
      <c r="X2871" s="1"/>
    </row>
    <row r="2872" spans="1:24" x14ac:dyDescent="0.15">
      <c r="A2872" s="1" t="str">
        <f>Exchanges!B2876</f>
        <v>TOXAPHENE (EXAMPLE ISOMER SHOWN BELOW)</v>
      </c>
      <c r="B2872" s="1">
        <f>Exchanges!C2876</f>
        <v>8001352</v>
      </c>
      <c r="C2872" s="1" t="str">
        <f>Exchanges!D2876</f>
        <v>soil</v>
      </c>
      <c r="D2872" s="1" t="str">
        <f>Exchanges!E2876</f>
        <v>unspecified</v>
      </c>
      <c r="E2872" s="1" t="str">
        <f>Exchanges!F2876</f>
        <v>a1652e60-b814-340f-ab04-7021df56f27c</v>
      </c>
      <c r="F2872" s="1" t="str">
        <f>Exchanges!G2876</f>
        <v>Waste management and remediation services</v>
      </c>
      <c r="G2872" s="1">
        <f>Exchanges!H2876</f>
        <v>562000</v>
      </c>
      <c r="H2872" s="1" t="str">
        <f>Exchanges!I2876</f>
        <v>US</v>
      </c>
      <c r="I2872" s="1">
        <f>Exchanges!J2876</f>
        <v>1.041645137955978E-11</v>
      </c>
      <c r="J2872" s="1" t="str">
        <f>Exchanges!K2876</f>
        <v>kg</v>
      </c>
      <c r="K2872" s="1"/>
      <c r="L2872" s="1"/>
      <c r="M2872" s="1"/>
      <c r="N2872" s="1"/>
      <c r="O2872" s="1"/>
      <c r="P2872" s="86">
        <f>ROUND(Exchanges!Q2876,0)</f>
        <v>3</v>
      </c>
      <c r="Q2872" s="1">
        <f>Exchanges!R2876</f>
        <v>1</v>
      </c>
      <c r="R2872" s="1">
        <f>Exchanges!S2876</f>
        <v>1</v>
      </c>
      <c r="S2872" s="1">
        <f>Exchanges!T2876</f>
        <v>1</v>
      </c>
      <c r="T2872" s="1">
        <f>Exchanges!U2876</f>
        <v>5</v>
      </c>
      <c r="U2872" s="1">
        <f>Exchanges!V2876</f>
        <v>2013</v>
      </c>
      <c r="V2872" s="1" t="str">
        <f>Exchanges!W2876</f>
        <v>TOXAPHENE</v>
      </c>
      <c r="W2872" s="1" t="str">
        <f>Exchanges!X2876</f>
        <v>TRI</v>
      </c>
      <c r="X2872" s="1"/>
    </row>
    <row r="2873" spans="1:24" x14ac:dyDescent="0.15">
      <c r="A2873" s="1" t="str">
        <f>Exchanges!B2877</f>
        <v>Benzo(g,h,i)perylene</v>
      </c>
      <c r="B2873" s="1">
        <f>Exchanges!C2877</f>
        <v>206440</v>
      </c>
      <c r="C2873" s="1" t="str">
        <f>Exchanges!D2877</f>
        <v>soil</v>
      </c>
      <c r="D2873" s="1" t="str">
        <f>Exchanges!E2877</f>
        <v>unspecified</v>
      </c>
      <c r="E2873" s="1" t="str">
        <f>Exchanges!F2877</f>
        <v>0a2f0c4f-ab5f-4e75-9ba3-fbef31651e3b</v>
      </c>
      <c r="F2873" s="1" t="str">
        <f>Exchanges!G2877</f>
        <v>Waste management and remediation services</v>
      </c>
      <c r="G2873" s="1">
        <f>Exchanges!H2877</f>
        <v>562000</v>
      </c>
      <c r="H2873" s="1" t="str">
        <f>Exchanges!I2877</f>
        <v>US</v>
      </c>
      <c r="I2873" s="1">
        <f>Exchanges!J2877</f>
        <v>1.6666322207295651E-11</v>
      </c>
      <c r="J2873" s="1" t="str">
        <f>Exchanges!K2877</f>
        <v>kg</v>
      </c>
      <c r="K2873" s="1"/>
      <c r="L2873" s="1"/>
      <c r="M2873" s="1"/>
      <c r="N2873" s="1"/>
      <c r="O2873" s="1"/>
      <c r="P2873" s="86">
        <f>ROUND(Exchanges!Q2877,0)</f>
        <v>2</v>
      </c>
      <c r="Q2873" s="1">
        <f>Exchanges!R2877</f>
        <v>1</v>
      </c>
      <c r="R2873" s="1">
        <f>Exchanges!S2877</f>
        <v>1</v>
      </c>
      <c r="S2873" s="1">
        <f>Exchanges!T2877</f>
        <v>1</v>
      </c>
      <c r="T2873" s="1">
        <f>Exchanges!U2877</f>
        <v>5</v>
      </c>
      <c r="U2873" s="1">
        <f>Exchanges!V2877</f>
        <v>2013</v>
      </c>
      <c r="V2873" s="1" t="str">
        <f>Exchanges!W2877</f>
        <v>BENZO(G,H,I)PERYLENE</v>
      </c>
      <c r="W2873" s="1" t="str">
        <f>Exchanges!X2877</f>
        <v>TRI</v>
      </c>
      <c r="X2873" s="1"/>
    </row>
    <row r="2874" spans="1:24" x14ac:dyDescent="0.15">
      <c r="A2874" s="1" t="str">
        <f>Exchanges!B2878</f>
        <v>Phenol</v>
      </c>
      <c r="B2874" s="1">
        <f>Exchanges!C2878</f>
        <v>108952</v>
      </c>
      <c r="C2874" s="1" t="str">
        <f>Exchanges!D2878</f>
        <v>soil</v>
      </c>
      <c r="D2874" s="1" t="str">
        <f>Exchanges!E2878</f>
        <v>unspecified</v>
      </c>
      <c r="E2874" s="1" t="str">
        <f>Exchanges!F2878</f>
        <v>695a9417-e404-4ae4-a1df-58c07f015570</v>
      </c>
      <c r="F2874" s="1" t="str">
        <f>Exchanges!G2878</f>
        <v>Waste management and remediation services</v>
      </c>
      <c r="G2874" s="1">
        <f>Exchanges!H2878</f>
        <v>562000</v>
      </c>
      <c r="H2874" s="1" t="str">
        <f>Exchanges!I2878</f>
        <v>US</v>
      </c>
      <c r="I2874" s="1">
        <f>Exchanges!J2878</f>
        <v>1.5103854500361683E-10</v>
      </c>
      <c r="J2874" s="1" t="str">
        <f>Exchanges!K2878</f>
        <v>kg</v>
      </c>
      <c r="K2874" s="1"/>
      <c r="L2874" s="1"/>
      <c r="M2874" s="1"/>
      <c r="N2874" s="1"/>
      <c r="O2874" s="1"/>
      <c r="P2874" s="86">
        <f>ROUND(Exchanges!Q2878,0)</f>
        <v>3</v>
      </c>
      <c r="Q2874" s="1">
        <f>Exchanges!R2878</f>
        <v>1</v>
      </c>
      <c r="R2874" s="1">
        <f>Exchanges!S2878</f>
        <v>1</v>
      </c>
      <c r="S2874" s="1">
        <f>Exchanges!T2878</f>
        <v>1</v>
      </c>
      <c r="T2874" s="1">
        <f>Exchanges!U2878</f>
        <v>5</v>
      </c>
      <c r="U2874" s="1">
        <f>Exchanges!V2878</f>
        <v>2013</v>
      </c>
      <c r="V2874" s="1" t="str">
        <f>Exchanges!W2878</f>
        <v>PHENOL</v>
      </c>
      <c r="W2874" s="1" t="str">
        <f>Exchanges!X2878</f>
        <v>TRI</v>
      </c>
      <c r="X2874" s="1"/>
    </row>
    <row r="2875" spans="1:24" x14ac:dyDescent="0.15">
      <c r="A2875" s="1" t="str">
        <f>Exchanges!B2879</f>
        <v>benzene</v>
      </c>
      <c r="B2875" s="1">
        <f>Exchanges!C2879</f>
        <v>71432</v>
      </c>
      <c r="C2875" s="1" t="str">
        <f>Exchanges!D2879</f>
        <v>soil</v>
      </c>
      <c r="D2875" s="1" t="str">
        <f>Exchanges!E2879</f>
        <v>industrial</v>
      </c>
      <c r="E2875" s="1" t="str">
        <f>Exchanges!F2879</f>
        <v>eba2488b-793f-4ef7-bb4f-f860cdd078e3</v>
      </c>
      <c r="F2875" s="1" t="str">
        <f>Exchanges!G2879</f>
        <v>Waste management and remediation services</v>
      </c>
      <c r="G2875" s="1">
        <f>Exchanges!H2879</f>
        <v>562000</v>
      </c>
      <c r="H2875" s="1" t="str">
        <f>Exchanges!I2879</f>
        <v>US</v>
      </c>
      <c r="I2875" s="1">
        <f>Exchanges!J2879</f>
        <v>2.7665176445592642E-10</v>
      </c>
      <c r="J2875" s="1" t="str">
        <f>Exchanges!K2879</f>
        <v>kg</v>
      </c>
      <c r="K2875" s="1"/>
      <c r="L2875" s="1"/>
      <c r="M2875" s="1"/>
      <c r="N2875" s="1"/>
      <c r="O2875" s="1"/>
      <c r="P2875" s="86">
        <f>ROUND(Exchanges!Q2879,0)</f>
        <v>3</v>
      </c>
      <c r="Q2875" s="1">
        <f>Exchanges!R2879</f>
        <v>1</v>
      </c>
      <c r="R2875" s="1">
        <f>Exchanges!S2879</f>
        <v>1</v>
      </c>
      <c r="S2875" s="1">
        <f>Exchanges!T2879</f>
        <v>1</v>
      </c>
      <c r="T2875" s="1">
        <f>Exchanges!U2879</f>
        <v>5</v>
      </c>
      <c r="U2875" s="1">
        <f>Exchanges!V2879</f>
        <v>2013</v>
      </c>
      <c r="V2875" s="1" t="str">
        <f>Exchanges!W2879</f>
        <v>BENZENE</v>
      </c>
      <c r="W2875" s="1" t="str">
        <f>Exchanges!X2879</f>
        <v>TRI</v>
      </c>
      <c r="X2875" s="1"/>
    </row>
    <row r="2876" spans="1:24" x14ac:dyDescent="0.15">
      <c r="A2876" s="1" t="str">
        <f>Exchanges!B2880</f>
        <v>PYRIDINE</v>
      </c>
      <c r="B2876" s="1">
        <f>Exchanges!C2880</f>
        <v>110861</v>
      </c>
      <c r="C2876" s="1" t="str">
        <f>Exchanges!D2880</f>
        <v>soil</v>
      </c>
      <c r="D2876" s="1" t="str">
        <f>Exchanges!E2880</f>
        <v>unspecified</v>
      </c>
      <c r="E2876" s="1" t="str">
        <f>Exchanges!F2880</f>
        <v>eff3fef5-fcfc-4201-be4e-a2d342c2e0c7</v>
      </c>
      <c r="F2876" s="1" t="str">
        <f>Exchanges!G2880</f>
        <v>Waste management and remediation services</v>
      </c>
      <c r="G2876" s="1">
        <f>Exchanges!H2880</f>
        <v>562000</v>
      </c>
      <c r="H2876" s="1" t="str">
        <f>Exchanges!I2880</f>
        <v>US</v>
      </c>
      <c r="I2876" s="1">
        <f>Exchanges!J2880</f>
        <v>1.1041438462333368E-9</v>
      </c>
      <c r="J2876" s="1" t="str">
        <f>Exchanges!K2880</f>
        <v>kg</v>
      </c>
      <c r="K2876" s="1"/>
      <c r="L2876" s="1"/>
      <c r="M2876" s="1"/>
      <c r="N2876" s="1"/>
      <c r="O2876" s="1"/>
      <c r="P2876" s="86">
        <f>ROUND(Exchanges!Q2880,0)</f>
        <v>4</v>
      </c>
      <c r="Q2876" s="1">
        <f>Exchanges!R2880</f>
        <v>1</v>
      </c>
      <c r="R2876" s="1">
        <f>Exchanges!S2880</f>
        <v>1</v>
      </c>
      <c r="S2876" s="1">
        <f>Exchanges!T2880</f>
        <v>1</v>
      </c>
      <c r="T2876" s="1">
        <f>Exchanges!U2880</f>
        <v>5</v>
      </c>
      <c r="U2876" s="1">
        <f>Exchanges!V2880</f>
        <v>2013</v>
      </c>
      <c r="V2876" s="1" t="str">
        <f>Exchanges!W2880</f>
        <v>PYRIDINE</v>
      </c>
      <c r="W2876" s="1" t="str">
        <f>Exchanges!X2880</f>
        <v>TRI</v>
      </c>
      <c r="X2876" s="1"/>
    </row>
    <row r="2877" spans="1:24" x14ac:dyDescent="0.15">
      <c r="A2877" s="1" t="str">
        <f>Exchanges!B2881</f>
        <v>Naphthalene</v>
      </c>
      <c r="B2877" s="1">
        <f>Exchanges!C2881</f>
        <v>91203</v>
      </c>
      <c r="C2877" s="1" t="str">
        <f>Exchanges!D2881</f>
        <v>soil</v>
      </c>
      <c r="D2877" s="1" t="str">
        <f>Exchanges!E2881</f>
        <v>unspecified</v>
      </c>
      <c r="E2877" s="1" t="str">
        <f>Exchanges!F2881</f>
        <v>5f164323-3e2b-47c7-82e2-e20a95361c64</v>
      </c>
      <c r="F2877" s="1" t="str">
        <f>Exchanges!G2881</f>
        <v>Waste management and remediation services</v>
      </c>
      <c r="G2877" s="1">
        <f>Exchanges!H2881</f>
        <v>562000</v>
      </c>
      <c r="H2877" s="1" t="str">
        <f>Exchanges!I2881</f>
        <v>US</v>
      </c>
      <c r="I2877" s="1">
        <f>Exchanges!J2881</f>
        <v>1.3020564224449727E-9</v>
      </c>
      <c r="J2877" s="1" t="str">
        <f>Exchanges!K2881</f>
        <v>kg</v>
      </c>
      <c r="K2877" s="1"/>
      <c r="L2877" s="1"/>
      <c r="M2877" s="1"/>
      <c r="N2877" s="1"/>
      <c r="O2877" s="1"/>
      <c r="P2877" s="86">
        <f>ROUND(Exchanges!Q2881,0)</f>
        <v>4</v>
      </c>
      <c r="Q2877" s="1">
        <f>Exchanges!R2881</f>
        <v>1</v>
      </c>
      <c r="R2877" s="1">
        <f>Exchanges!S2881</f>
        <v>1</v>
      </c>
      <c r="S2877" s="1">
        <f>Exchanges!T2881</f>
        <v>1</v>
      </c>
      <c r="T2877" s="1">
        <f>Exchanges!U2881</f>
        <v>5</v>
      </c>
      <c r="U2877" s="1">
        <f>Exchanges!V2881</f>
        <v>2013</v>
      </c>
      <c r="V2877" s="1" t="str">
        <f>Exchanges!W2881</f>
        <v>NAPHTHALENE</v>
      </c>
      <c r="W2877" s="1" t="str">
        <f>Exchanges!X2881</f>
        <v>TRI</v>
      </c>
      <c r="X2877" s="1"/>
    </row>
    <row r="2878" spans="1:24" x14ac:dyDescent="0.15">
      <c r="A2878" s="1" t="str">
        <f>Exchanges!B2882</f>
        <v>Xylene</v>
      </c>
      <c r="B2878" s="1">
        <f>Exchanges!C2882</f>
        <v>1330207</v>
      </c>
      <c r="C2878" s="1" t="str">
        <f>Exchanges!D2882</f>
        <v>soil</v>
      </c>
      <c r="D2878" s="1" t="str">
        <f>Exchanges!E2882</f>
        <v>unspecified</v>
      </c>
      <c r="E2878" s="1" t="str">
        <f>Exchanges!F2882</f>
        <v>2ba54ae3-bb4c-498b-9704-c6f86e02e08b</v>
      </c>
      <c r="F2878" s="1" t="str">
        <f>Exchanges!G2882</f>
        <v>Waste management and remediation services</v>
      </c>
      <c r="G2878" s="1">
        <f>Exchanges!H2882</f>
        <v>562000</v>
      </c>
      <c r="H2878" s="1" t="str">
        <f>Exchanges!I2882</f>
        <v>US</v>
      </c>
      <c r="I2878" s="1">
        <f>Exchanges!J2882</f>
        <v>1.3020564224449727E-9</v>
      </c>
      <c r="J2878" s="1" t="str">
        <f>Exchanges!K2882</f>
        <v>kg</v>
      </c>
      <c r="K2878" s="1"/>
      <c r="L2878" s="1"/>
      <c r="M2878" s="1"/>
      <c r="N2878" s="1"/>
      <c r="O2878" s="1"/>
      <c r="P2878" s="86">
        <f>ROUND(Exchanges!Q2882,0)</f>
        <v>4</v>
      </c>
      <c r="Q2878" s="1">
        <f>Exchanges!R2882</f>
        <v>1</v>
      </c>
      <c r="R2878" s="1">
        <f>Exchanges!S2882</f>
        <v>1</v>
      </c>
      <c r="S2878" s="1">
        <f>Exchanges!T2882</f>
        <v>1</v>
      </c>
      <c r="T2878" s="1">
        <f>Exchanges!U2882</f>
        <v>5</v>
      </c>
      <c r="U2878" s="1">
        <f>Exchanges!V2882</f>
        <v>2013</v>
      </c>
      <c r="V2878" s="1" t="str">
        <f>Exchanges!W2882</f>
        <v>XYLENE (MIXED ISOMERS)</v>
      </c>
      <c r="W2878" s="1" t="str">
        <f>Exchanges!X2882</f>
        <v>TRI</v>
      </c>
      <c r="X2878" s="1"/>
    </row>
    <row r="2879" spans="1:24" x14ac:dyDescent="0.15">
      <c r="A2879" s="1" t="str">
        <f>Exchanges!B2883</f>
        <v>mercury</v>
      </c>
      <c r="B2879" s="1">
        <f>Exchanges!C2883</f>
        <v>7439976</v>
      </c>
      <c r="C2879" s="1" t="str">
        <f>Exchanges!D2883</f>
        <v>soil</v>
      </c>
      <c r="D2879" s="1" t="str">
        <f>Exchanges!E2883</f>
        <v>unspecified</v>
      </c>
      <c r="E2879" s="1" t="str">
        <f>Exchanges!F2883</f>
        <v>f7eca11f-546f-4712-ad80-724254685596</v>
      </c>
      <c r="F2879" s="1" t="str">
        <f>Exchanges!G2883</f>
        <v>Waste management and remediation services</v>
      </c>
      <c r="G2879" s="1">
        <f>Exchanges!H2883</f>
        <v>562000</v>
      </c>
      <c r="H2879" s="1" t="str">
        <f>Exchanges!I2883</f>
        <v>US</v>
      </c>
      <c r="I2879" s="1">
        <f>Exchanges!J2883</f>
        <v>1.3992957132251731E-9</v>
      </c>
      <c r="J2879" s="1" t="str">
        <f>Exchanges!K2883</f>
        <v>kg</v>
      </c>
      <c r="K2879" s="1"/>
      <c r="L2879" s="1"/>
      <c r="M2879" s="1"/>
      <c r="N2879" s="1"/>
      <c r="O2879" s="1"/>
      <c r="P2879" s="86">
        <f>ROUND(Exchanges!Q2883,0)</f>
        <v>3</v>
      </c>
      <c r="Q2879" s="1">
        <f>Exchanges!R2883</f>
        <v>1</v>
      </c>
      <c r="R2879" s="1">
        <f>Exchanges!S2883</f>
        <v>1</v>
      </c>
      <c r="S2879" s="1">
        <f>Exchanges!T2883</f>
        <v>1</v>
      </c>
      <c r="T2879" s="1">
        <f>Exchanges!U2883</f>
        <v>5</v>
      </c>
      <c r="U2879" s="1">
        <f>Exchanges!V2883</f>
        <v>2013</v>
      </c>
      <c r="V2879" s="1" t="str">
        <f>Exchanges!W2883</f>
        <v>MERCURY</v>
      </c>
      <c r="W2879" s="1" t="str">
        <f>Exchanges!X2883</f>
        <v>TRI</v>
      </c>
      <c r="X2879" s="1"/>
    </row>
    <row r="2880" spans="1:24" x14ac:dyDescent="0.15">
      <c r="A2880" s="1" t="str">
        <f>Exchanges!B2884</f>
        <v>Polychlorinated biphenyls</v>
      </c>
      <c r="B2880" s="1">
        <f>Exchanges!C2884</f>
        <v>1336363</v>
      </c>
      <c r="C2880" s="1" t="str">
        <f>Exchanges!D2884</f>
        <v>soil</v>
      </c>
      <c r="D2880" s="1" t="str">
        <f>Exchanges!E2884</f>
        <v>unspecified</v>
      </c>
      <c r="E2880" s="1" t="str">
        <f>Exchanges!F2884</f>
        <v>39d4b510-09eb-49b1-84ae-94dd8c3a04a5</v>
      </c>
      <c r="F2880" s="1" t="str">
        <f>Exchanges!G2884</f>
        <v>Waste management and remediation services</v>
      </c>
      <c r="G2880" s="1">
        <f>Exchanges!H2884</f>
        <v>562000</v>
      </c>
      <c r="H2880" s="1" t="str">
        <f>Exchanges!I2884</f>
        <v>US</v>
      </c>
      <c r="I2880" s="1">
        <f>Exchanges!J2884</f>
        <v>1.7442347835072854E-9</v>
      </c>
      <c r="J2880" s="1" t="str">
        <f>Exchanges!K2884</f>
        <v>kg</v>
      </c>
      <c r="K2880" s="1"/>
      <c r="L2880" s="1"/>
      <c r="M2880" s="1"/>
      <c r="N2880" s="1"/>
      <c r="O2880" s="1"/>
      <c r="P2880" s="86">
        <f>ROUND(Exchanges!Q2884,0)</f>
        <v>3</v>
      </c>
      <c r="Q2880" s="1">
        <f>Exchanges!R2884</f>
        <v>1</v>
      </c>
      <c r="R2880" s="1">
        <f>Exchanges!S2884</f>
        <v>1</v>
      </c>
      <c r="S2880" s="1">
        <f>Exchanges!T2884</f>
        <v>1</v>
      </c>
      <c r="T2880" s="1">
        <f>Exchanges!U2884</f>
        <v>5</v>
      </c>
      <c r="U2880" s="1">
        <f>Exchanges!V2884</f>
        <v>2013</v>
      </c>
      <c r="V2880" s="1" t="str">
        <f>Exchanges!W2884</f>
        <v>POLYCHLORINATED BIPHENYLS</v>
      </c>
      <c r="W2880" s="1" t="str">
        <f>Exchanges!X2884</f>
        <v>TRI</v>
      </c>
      <c r="X2880" s="1"/>
    </row>
    <row r="2881" spans="1:24" x14ac:dyDescent="0.15">
      <c r="A2881" s="1" t="str">
        <f>Exchanges!B2885</f>
        <v>DIETHANOLAMINE</v>
      </c>
      <c r="B2881" s="1">
        <f>Exchanges!C2885</f>
        <v>111422</v>
      </c>
      <c r="C2881" s="1" t="str">
        <f>Exchanges!D2885</f>
        <v>soil</v>
      </c>
      <c r="D2881" s="1" t="str">
        <f>Exchanges!E2885</f>
        <v>unspecified</v>
      </c>
      <c r="E2881" s="1" t="str">
        <f>Exchanges!F2885</f>
        <v>7503c46a-8925-4904-a599-164c47f456f8</v>
      </c>
      <c r="F2881" s="1" t="str">
        <f>Exchanges!G2885</f>
        <v>Waste management and remediation services</v>
      </c>
      <c r="G2881" s="1">
        <f>Exchanges!H2885</f>
        <v>562000</v>
      </c>
      <c r="H2881" s="1" t="str">
        <f>Exchanges!I2885</f>
        <v>US</v>
      </c>
      <c r="I2881" s="1">
        <f>Exchanges!J2885</f>
        <v>2.2759946264338121E-9</v>
      </c>
      <c r="J2881" s="1" t="str">
        <f>Exchanges!K2885</f>
        <v>kg</v>
      </c>
      <c r="K2881" s="1"/>
      <c r="L2881" s="1"/>
      <c r="M2881" s="1"/>
      <c r="N2881" s="1"/>
      <c r="O2881" s="1"/>
      <c r="P2881" s="86">
        <f>ROUND(Exchanges!Q2885,0)</f>
        <v>4</v>
      </c>
      <c r="Q2881" s="1">
        <f>Exchanges!R2885</f>
        <v>1</v>
      </c>
      <c r="R2881" s="1">
        <f>Exchanges!S2885</f>
        <v>1</v>
      </c>
      <c r="S2881" s="1">
        <f>Exchanges!T2885</f>
        <v>1</v>
      </c>
      <c r="T2881" s="1">
        <f>Exchanges!U2885</f>
        <v>5</v>
      </c>
      <c r="U2881" s="1">
        <f>Exchanges!V2885</f>
        <v>2013</v>
      </c>
      <c r="V2881" s="1" t="str">
        <f>Exchanges!W2885</f>
        <v>DIETHANOLAMINE</v>
      </c>
      <c r="W2881" s="1" t="str">
        <f>Exchanges!X2885</f>
        <v>TRI</v>
      </c>
      <c r="X2881" s="1"/>
    </row>
    <row r="2882" spans="1:24" x14ac:dyDescent="0.15">
      <c r="A2882" s="1" t="str">
        <f>Exchanges!B2886</f>
        <v>AMMONIA</v>
      </c>
      <c r="B2882" s="1">
        <f>Exchanges!C2886</f>
        <v>7664417</v>
      </c>
      <c r="C2882" s="1" t="str">
        <f>Exchanges!D2886</f>
        <v>soil</v>
      </c>
      <c r="D2882" s="1" t="str">
        <f>Exchanges!E2886</f>
        <v>unspecified</v>
      </c>
      <c r="E2882" s="1" t="str">
        <f>Exchanges!F2886</f>
        <v>d1ca3361-2621-40cd-9965-6236a4b3fd33</v>
      </c>
      <c r="F2882" s="1" t="str">
        <f>Exchanges!G2886</f>
        <v>Waste management and remediation services</v>
      </c>
      <c r="G2882" s="1">
        <f>Exchanges!H2886</f>
        <v>562000</v>
      </c>
      <c r="H2882" s="1" t="str">
        <f>Exchanges!I2886</f>
        <v>US</v>
      </c>
      <c r="I2882" s="1">
        <f>Exchanges!J2886</f>
        <v>3.0103544486927765E-9</v>
      </c>
      <c r="J2882" s="1" t="str">
        <f>Exchanges!K2886</f>
        <v>kg</v>
      </c>
      <c r="K2882" s="1"/>
      <c r="L2882" s="1"/>
      <c r="M2882" s="1"/>
      <c r="N2882" s="1"/>
      <c r="O2882" s="1"/>
      <c r="P2882" s="86">
        <f>ROUND(Exchanges!Q2886,0)</f>
        <v>3</v>
      </c>
      <c r="Q2882" s="1">
        <f>Exchanges!R2886</f>
        <v>1</v>
      </c>
      <c r="R2882" s="1">
        <f>Exchanges!S2886</f>
        <v>1</v>
      </c>
      <c r="S2882" s="1">
        <f>Exchanges!T2886</f>
        <v>1</v>
      </c>
      <c r="T2882" s="1">
        <f>Exchanges!U2886</f>
        <v>5</v>
      </c>
      <c r="U2882" s="1">
        <f>Exchanges!V2886</f>
        <v>2013</v>
      </c>
      <c r="V2882" s="1" t="str">
        <f>Exchanges!W2886</f>
        <v>AMMONIA</v>
      </c>
      <c r="W2882" s="1" t="str">
        <f>Exchanges!X2886</f>
        <v>TRI</v>
      </c>
      <c r="X2882" s="1"/>
    </row>
    <row r="2883" spans="1:24" x14ac:dyDescent="0.15">
      <c r="A2883" s="1" t="str">
        <f>Exchanges!B2887</f>
        <v>Formaldehyde</v>
      </c>
      <c r="B2883" s="1">
        <f>Exchanges!C2887</f>
        <v>50000</v>
      </c>
      <c r="C2883" s="1" t="str">
        <f>Exchanges!D2887</f>
        <v>soil</v>
      </c>
      <c r="D2883" s="1" t="str">
        <f>Exchanges!E2887</f>
        <v>unspecified</v>
      </c>
      <c r="E2883" s="1" t="str">
        <f>Exchanges!F2887</f>
        <v>aa145238-36a2-4355-9352-79ec301df319</v>
      </c>
      <c r="F2883" s="1" t="str">
        <f>Exchanges!G2887</f>
        <v>Waste management and remediation services</v>
      </c>
      <c r="G2883" s="1">
        <f>Exchanges!H2887</f>
        <v>562000</v>
      </c>
      <c r="H2883" s="1" t="str">
        <f>Exchanges!I2887</f>
        <v>US</v>
      </c>
      <c r="I2883" s="1">
        <f>Exchanges!J2887</f>
        <v>4.0786969515345663E-9</v>
      </c>
      <c r="J2883" s="1" t="str">
        <f>Exchanges!K2887</f>
        <v>kg</v>
      </c>
      <c r="K2883" s="1"/>
      <c r="L2883" s="1"/>
      <c r="M2883" s="1"/>
      <c r="N2883" s="1"/>
      <c r="O2883" s="1"/>
      <c r="P2883" s="86">
        <f>ROUND(Exchanges!Q2887,0)</f>
        <v>2</v>
      </c>
      <c r="Q2883" s="1">
        <f>Exchanges!R2887</f>
        <v>1</v>
      </c>
      <c r="R2883" s="1">
        <f>Exchanges!S2887</f>
        <v>1</v>
      </c>
      <c r="S2883" s="1">
        <f>Exchanges!T2887</f>
        <v>1</v>
      </c>
      <c r="T2883" s="1">
        <f>Exchanges!U2887</f>
        <v>5</v>
      </c>
      <c r="U2883" s="1">
        <f>Exchanges!V2887</f>
        <v>2013</v>
      </c>
      <c r="V2883" s="1" t="str">
        <f>Exchanges!W2887</f>
        <v>FORMALDEHYDE</v>
      </c>
      <c r="W2883" s="1" t="str">
        <f>Exchanges!X2887</f>
        <v>TRI</v>
      </c>
      <c r="X2883" s="1"/>
    </row>
    <row r="2884" spans="1:24" x14ac:dyDescent="0.15">
      <c r="A2884" s="1" t="str">
        <f>Exchanges!B2888</f>
        <v>HYDROFLUORIC ACID</v>
      </c>
      <c r="B2884" s="1">
        <f>Exchanges!C2888</f>
        <v>7664393</v>
      </c>
      <c r="C2884" s="1" t="str">
        <f>Exchanges!D2888</f>
        <v>soil</v>
      </c>
      <c r="D2884" s="1" t="str">
        <f>Exchanges!E2888</f>
        <v>unspecified</v>
      </c>
      <c r="E2884" s="1" t="str">
        <f>Exchanges!F2888</f>
        <v>bb474565-8449-331e-8fde-76948b80db9f</v>
      </c>
      <c r="F2884" s="1" t="str">
        <f>Exchanges!G2888</f>
        <v>Waste management and remediation services</v>
      </c>
      <c r="G2884" s="1">
        <f>Exchanges!H2888</f>
        <v>562000</v>
      </c>
      <c r="H2884" s="1" t="str">
        <f>Exchanges!I2888</f>
        <v>US</v>
      </c>
      <c r="I2884" s="1">
        <f>Exchanges!J2888</f>
        <v>6.5206985636044228E-9</v>
      </c>
      <c r="J2884" s="1" t="str">
        <f>Exchanges!K2888</f>
        <v>kg</v>
      </c>
      <c r="K2884" s="1"/>
      <c r="L2884" s="1"/>
      <c r="M2884" s="1"/>
      <c r="N2884" s="1"/>
      <c r="O2884" s="1"/>
      <c r="P2884" s="86">
        <f>ROUND(Exchanges!Q2888,0)</f>
        <v>3</v>
      </c>
      <c r="Q2884" s="1">
        <f>Exchanges!R2888</f>
        <v>1</v>
      </c>
      <c r="R2884" s="1">
        <f>Exchanges!S2888</f>
        <v>1</v>
      </c>
      <c r="S2884" s="1">
        <f>Exchanges!T2888</f>
        <v>1</v>
      </c>
      <c r="T2884" s="1">
        <f>Exchanges!U2888</f>
        <v>5</v>
      </c>
      <c r="U2884" s="1">
        <f>Exchanges!V2888</f>
        <v>2013</v>
      </c>
      <c r="V2884" s="1" t="str">
        <f>Exchanges!W2888</f>
        <v>HYDROGEN FLUORIDE</v>
      </c>
      <c r="W2884" s="1" t="str">
        <f>Exchanges!X2888</f>
        <v>TRI</v>
      </c>
      <c r="X2884" s="1"/>
    </row>
    <row r="2885" spans="1:24" x14ac:dyDescent="0.15">
      <c r="A2885" s="1" t="str">
        <f>Exchanges!B2889</f>
        <v>Ethylene glycol</v>
      </c>
      <c r="B2885" s="1">
        <f>Exchanges!C2889</f>
        <v>107211</v>
      </c>
      <c r="C2885" s="1" t="str">
        <f>Exchanges!D2889</f>
        <v>soil</v>
      </c>
      <c r="D2885" s="1" t="str">
        <f>Exchanges!E2889</f>
        <v>unspecified</v>
      </c>
      <c r="E2885" s="1" t="str">
        <f>Exchanges!F2889</f>
        <v>6b3eef74-d2b3-4925-85f7-b56ec21ce36a</v>
      </c>
      <c r="F2885" s="1" t="str">
        <f>Exchanges!G2889</f>
        <v>Waste management and remediation services</v>
      </c>
      <c r="G2885" s="1">
        <f>Exchanges!H2889</f>
        <v>562000</v>
      </c>
      <c r="H2885" s="1" t="str">
        <f>Exchanges!I2889</f>
        <v>US</v>
      </c>
      <c r="I2885" s="1">
        <f>Exchanges!J2889</f>
        <v>1.0525824119045158E-8</v>
      </c>
      <c r="J2885" s="1" t="str">
        <f>Exchanges!K2889</f>
        <v>kg</v>
      </c>
      <c r="K2885" s="1"/>
      <c r="L2885" s="1"/>
      <c r="M2885" s="1"/>
      <c r="N2885" s="1"/>
      <c r="O2885" s="1"/>
      <c r="P2885" s="86">
        <f>ROUND(Exchanges!Q2889,0)</f>
        <v>5</v>
      </c>
      <c r="Q2885" s="1">
        <f>Exchanges!R2889</f>
        <v>1</v>
      </c>
      <c r="R2885" s="1">
        <f>Exchanges!S2889</f>
        <v>1</v>
      </c>
      <c r="S2885" s="1">
        <f>Exchanges!T2889</f>
        <v>1</v>
      </c>
      <c r="T2885" s="1">
        <f>Exchanges!U2889</f>
        <v>5</v>
      </c>
      <c r="U2885" s="1">
        <f>Exchanges!V2889</f>
        <v>2013</v>
      </c>
      <c r="V2885" s="1" t="str">
        <f>Exchanges!W2889</f>
        <v>ETHYLENE GLYCOL</v>
      </c>
      <c r="W2885" s="1" t="str">
        <f>Exchanges!X2889</f>
        <v>TRI</v>
      </c>
      <c r="X2885" s="1"/>
    </row>
    <row r="2886" spans="1:24" x14ac:dyDescent="0.15">
      <c r="A2886" s="1" t="str">
        <f>Exchanges!B2890</f>
        <v>NITRIC ACID</v>
      </c>
      <c r="B2886" s="1">
        <f>Exchanges!C2890</f>
        <v>7697372</v>
      </c>
      <c r="C2886" s="1" t="str">
        <f>Exchanges!D2890</f>
        <v>soil</v>
      </c>
      <c r="D2886" s="1" t="str">
        <f>Exchanges!E2890</f>
        <v>unspecified</v>
      </c>
      <c r="E2886" s="1" t="str">
        <f>Exchanges!F2890</f>
        <v>aaa22d17-5c74-4b6f-bdaf-69b4b54e2480</v>
      </c>
      <c r="F2886" s="1" t="str">
        <f>Exchanges!G2890</f>
        <v>Waste management and remediation services</v>
      </c>
      <c r="G2886" s="1">
        <f>Exchanges!H2890</f>
        <v>562000</v>
      </c>
      <c r="H2886" s="1" t="str">
        <f>Exchanges!I2890</f>
        <v>US</v>
      </c>
      <c r="I2886" s="1">
        <f>Exchanges!J2890</f>
        <v>4.4181378526402811E-8</v>
      </c>
      <c r="J2886" s="1" t="str">
        <f>Exchanges!K2890</f>
        <v>kg</v>
      </c>
      <c r="K2886" s="1"/>
      <c r="L2886" s="1"/>
      <c r="M2886" s="1"/>
      <c r="N2886" s="1"/>
      <c r="O2886" s="1"/>
      <c r="P2886" s="86">
        <f>ROUND(Exchanges!Q2890,0)</f>
        <v>3</v>
      </c>
      <c r="Q2886" s="1">
        <f>Exchanges!R2890</f>
        <v>1</v>
      </c>
      <c r="R2886" s="1">
        <f>Exchanges!S2890</f>
        <v>1</v>
      </c>
      <c r="S2886" s="1">
        <f>Exchanges!T2890</f>
        <v>1</v>
      </c>
      <c r="T2886" s="1">
        <f>Exchanges!U2890</f>
        <v>5</v>
      </c>
      <c r="U2886" s="1">
        <f>Exchanges!V2890</f>
        <v>2013</v>
      </c>
      <c r="V2886" s="1" t="str">
        <f>Exchanges!W2890</f>
        <v>NITRIC ACID</v>
      </c>
      <c r="W2886" s="1" t="str">
        <f>Exchanges!X2890</f>
        <v>TRI</v>
      </c>
      <c r="X2886" s="1"/>
    </row>
    <row r="2887" spans="1:24" x14ac:dyDescent="0.15">
      <c r="A2887" s="1" t="str">
        <f>Exchanges!B2891</f>
        <v>copper</v>
      </c>
      <c r="B2887" s="1">
        <f>Exchanges!C2891</f>
        <v>7440508</v>
      </c>
      <c r="C2887" s="1" t="str">
        <f>Exchanges!D2891</f>
        <v>soil</v>
      </c>
      <c r="D2887" s="1" t="str">
        <f>Exchanges!E2891</f>
        <v>industrial</v>
      </c>
      <c r="E2887" s="1" t="str">
        <f>Exchanges!F2891</f>
        <v>0a5e8a67-f9ae-48b3-bfa7-e9d37c30a191</v>
      </c>
      <c r="F2887" s="1" t="str">
        <f>Exchanges!G2891</f>
        <v>Waste management and remediation services</v>
      </c>
      <c r="G2887" s="1">
        <f>Exchanges!H2891</f>
        <v>562000</v>
      </c>
      <c r="H2887" s="1" t="str">
        <f>Exchanges!I2891</f>
        <v>US</v>
      </c>
      <c r="I2887" s="1">
        <f>Exchanges!J2891</f>
        <v>5.392836145086287E-8</v>
      </c>
      <c r="J2887" s="1" t="str">
        <f>Exchanges!K2891</f>
        <v>kg</v>
      </c>
      <c r="K2887" s="1"/>
      <c r="L2887" s="1"/>
      <c r="M2887" s="1"/>
      <c r="N2887" s="1"/>
      <c r="O2887" s="1"/>
      <c r="P2887" s="86">
        <f>ROUND(Exchanges!Q2891,0)</f>
        <v>4</v>
      </c>
      <c r="Q2887" s="1">
        <f>Exchanges!R2891</f>
        <v>1</v>
      </c>
      <c r="R2887" s="1">
        <f>Exchanges!S2891</f>
        <v>1</v>
      </c>
      <c r="S2887" s="1">
        <f>Exchanges!T2891</f>
        <v>1</v>
      </c>
      <c r="T2887" s="1">
        <f>Exchanges!U2891</f>
        <v>5</v>
      </c>
      <c r="U2887" s="1">
        <f>Exchanges!V2891</f>
        <v>2013</v>
      </c>
      <c r="V2887" s="1" t="str">
        <f>Exchanges!W2891</f>
        <v>COPPER</v>
      </c>
      <c r="W2887" s="1" t="str">
        <f>Exchanges!X2891</f>
        <v>TRI</v>
      </c>
      <c r="X2887" s="1"/>
    </row>
    <row r="2888" spans="1:24" x14ac:dyDescent="0.15">
      <c r="A2888" s="1" t="str">
        <f>Exchanges!B2892</f>
        <v>arsenic</v>
      </c>
      <c r="B2888" s="1">
        <f>Exchanges!C2892</f>
        <v>17428410</v>
      </c>
      <c r="C2888" s="1" t="str">
        <f>Exchanges!D2892</f>
        <v>soil</v>
      </c>
      <c r="D2888" s="1" t="str">
        <f>Exchanges!E2892</f>
        <v>unspecified</v>
      </c>
      <c r="E2888" s="1" t="str">
        <f>Exchanges!F2892</f>
        <v>fc84887d-158e-4067-80dc-9743165bd70d</v>
      </c>
      <c r="F2888" s="1" t="str">
        <f>Exchanges!G2892</f>
        <v>Waste management and remediation services</v>
      </c>
      <c r="G2888" s="1">
        <f>Exchanges!H2892</f>
        <v>562000</v>
      </c>
      <c r="H2888" s="1" t="str">
        <f>Exchanges!I2892</f>
        <v>US</v>
      </c>
      <c r="I2888" s="1">
        <f>Exchanges!J2892</f>
        <v>6.7087155110054769E-8</v>
      </c>
      <c r="J2888" s="1" t="str">
        <f>Exchanges!K2892</f>
        <v>kg</v>
      </c>
      <c r="K2888" s="1"/>
      <c r="L2888" s="1"/>
      <c r="M2888" s="1"/>
      <c r="N2888" s="1"/>
      <c r="O2888" s="1"/>
      <c r="P2888" s="86">
        <f>ROUND(Exchanges!Q2892,0)</f>
        <v>2</v>
      </c>
      <c r="Q2888" s="1">
        <f>Exchanges!R2892</f>
        <v>1</v>
      </c>
      <c r="R2888" s="1">
        <f>Exchanges!S2892</f>
        <v>1</v>
      </c>
      <c r="S2888" s="1">
        <f>Exchanges!T2892</f>
        <v>1</v>
      </c>
      <c r="T2888" s="1">
        <f>Exchanges!U2892</f>
        <v>5</v>
      </c>
      <c r="U2888" s="1">
        <f>Exchanges!V2892</f>
        <v>2013</v>
      </c>
      <c r="V2888" s="1" t="str">
        <f>Exchanges!W2892</f>
        <v>ARSENIC</v>
      </c>
      <c r="W2888" s="1" t="str">
        <f>Exchanges!X2892</f>
        <v>TRI</v>
      </c>
      <c r="X2888" s="1"/>
    </row>
    <row r="2889" spans="1:24" x14ac:dyDescent="0.15">
      <c r="A2889" s="1" t="str">
        <f>Exchanges!B2893</f>
        <v>Cadmium</v>
      </c>
      <c r="B2889" s="1">
        <f>Exchanges!C2893</f>
        <v>7440439</v>
      </c>
      <c r="C2889" s="1" t="str">
        <f>Exchanges!D2893</f>
        <v>soil</v>
      </c>
      <c r="D2889" s="1" t="str">
        <f>Exchanges!E2893</f>
        <v>industrial</v>
      </c>
      <c r="E2889" s="1" t="str">
        <f>Exchanges!F2893</f>
        <v>89721e33-60fa-4447-bfc6-2f27d44a7893</v>
      </c>
      <c r="F2889" s="1" t="str">
        <f>Exchanges!G2893</f>
        <v>Waste management and remediation services</v>
      </c>
      <c r="G2889" s="1">
        <f>Exchanges!H2893</f>
        <v>562000</v>
      </c>
      <c r="H2889" s="1" t="str">
        <f>Exchanges!I2893</f>
        <v>US</v>
      </c>
      <c r="I2889" s="1">
        <f>Exchanges!J2893</f>
        <v>7.3462023354345358E-8</v>
      </c>
      <c r="J2889" s="1" t="str">
        <f>Exchanges!K2893</f>
        <v>kg</v>
      </c>
      <c r="K2889" s="1"/>
      <c r="L2889" s="1"/>
      <c r="M2889" s="1"/>
      <c r="N2889" s="1"/>
      <c r="O2889" s="1"/>
      <c r="P2889" s="86">
        <f>ROUND(Exchanges!Q2893,0)</f>
        <v>3</v>
      </c>
      <c r="Q2889" s="1">
        <f>Exchanges!R2893</f>
        <v>1</v>
      </c>
      <c r="R2889" s="1">
        <f>Exchanges!S2893</f>
        <v>1</v>
      </c>
      <c r="S2889" s="1">
        <f>Exchanges!T2893</f>
        <v>1</v>
      </c>
      <c r="T2889" s="1">
        <f>Exchanges!U2893</f>
        <v>5</v>
      </c>
      <c r="U2889" s="1">
        <f>Exchanges!V2893</f>
        <v>2013</v>
      </c>
      <c r="V2889" s="1" t="str">
        <f>Exchanges!W2893</f>
        <v>CADMIUM</v>
      </c>
      <c r="W2889" s="1" t="str">
        <f>Exchanges!X2893</f>
        <v>TRI</v>
      </c>
      <c r="X2889" s="1"/>
    </row>
    <row r="2890" spans="1:24" x14ac:dyDescent="0.15">
      <c r="A2890" s="1" t="str">
        <f>Exchanges!B2894</f>
        <v>SELENIUM(IV)</v>
      </c>
      <c r="B2890" s="1" t="str">
        <f>Exchanges!C2894</f>
        <v/>
      </c>
      <c r="C2890" s="1" t="str">
        <f>Exchanges!D2894</f>
        <v>soil</v>
      </c>
      <c r="D2890" s="1" t="str">
        <f>Exchanges!E2894</f>
        <v>unspecified</v>
      </c>
      <c r="E2890" s="1" t="str">
        <f>Exchanges!F2894</f>
        <v>cdcac3f2-d377-37fe-b6b1-78e392a3c4c7</v>
      </c>
      <c r="F2890" s="1" t="str">
        <f>Exchanges!G2894</f>
        <v>Waste management and remediation services</v>
      </c>
      <c r="G2890" s="1">
        <f>Exchanges!H2894</f>
        <v>562000</v>
      </c>
      <c r="H2890" s="1" t="str">
        <f>Exchanges!I2894</f>
        <v>US</v>
      </c>
      <c r="I2890" s="1">
        <f>Exchanges!J2894</f>
        <v>8.0961868347628401E-8</v>
      </c>
      <c r="J2890" s="1" t="str">
        <f>Exchanges!K2894</f>
        <v>kg</v>
      </c>
      <c r="K2890" s="1"/>
      <c r="L2890" s="1"/>
      <c r="M2890" s="1"/>
      <c r="N2890" s="1"/>
      <c r="O2890" s="1"/>
      <c r="P2890" s="86">
        <f>ROUND(Exchanges!Q2894,0)</f>
        <v>4</v>
      </c>
      <c r="Q2890" s="1">
        <f>Exchanges!R2894</f>
        <v>1</v>
      </c>
      <c r="R2890" s="1">
        <f>Exchanges!S2894</f>
        <v>1</v>
      </c>
      <c r="S2890" s="1">
        <f>Exchanges!T2894</f>
        <v>1</v>
      </c>
      <c r="T2890" s="1">
        <f>Exchanges!U2894</f>
        <v>5</v>
      </c>
      <c r="U2890" s="1">
        <f>Exchanges!V2894</f>
        <v>2013</v>
      </c>
      <c r="V2890" s="1" t="str">
        <f>Exchanges!W2894</f>
        <v>SELENIUM</v>
      </c>
      <c r="W2890" s="1" t="str">
        <f>Exchanges!X2894</f>
        <v>TRI</v>
      </c>
      <c r="X2890" s="1"/>
    </row>
    <row r="2891" spans="1:24" x14ac:dyDescent="0.15">
      <c r="A2891" s="1" t="str">
        <f>Exchanges!B2895</f>
        <v>Methane, tetrachloro-, R-10</v>
      </c>
      <c r="B2891" s="1">
        <f>Exchanges!C2895</f>
        <v>56235</v>
      </c>
      <c r="C2891" s="1" t="str">
        <f>Exchanges!D2895</f>
        <v>soil</v>
      </c>
      <c r="D2891" s="1" t="str">
        <f>Exchanges!E2895</f>
        <v>unspecified</v>
      </c>
      <c r="E2891" s="1" t="str">
        <f>Exchanges!F2895</f>
        <v>8878551e-2480-4710-805a-3b78f49fc26c</v>
      </c>
      <c r="F2891" s="1" t="str">
        <f>Exchanges!G2895</f>
        <v>Waste management and remediation services</v>
      </c>
      <c r="G2891" s="1">
        <f>Exchanges!H2895</f>
        <v>562000</v>
      </c>
      <c r="H2891" s="1" t="str">
        <f>Exchanges!I2895</f>
        <v>US</v>
      </c>
      <c r="I2891" s="1">
        <f>Exchanges!J2895</f>
        <v>8.248267024904413E-8</v>
      </c>
      <c r="J2891" s="1" t="str">
        <f>Exchanges!K2895</f>
        <v>kg</v>
      </c>
      <c r="K2891" s="1"/>
      <c r="L2891" s="1"/>
      <c r="M2891" s="1"/>
      <c r="N2891" s="1"/>
      <c r="O2891" s="1"/>
      <c r="P2891" s="86">
        <f>ROUND(Exchanges!Q2895,0)</f>
        <v>3</v>
      </c>
      <c r="Q2891" s="1">
        <f>Exchanges!R2895</f>
        <v>1</v>
      </c>
      <c r="R2891" s="1">
        <f>Exchanges!S2895</f>
        <v>1</v>
      </c>
      <c r="S2891" s="1">
        <f>Exchanges!T2895</f>
        <v>1</v>
      </c>
      <c r="T2891" s="1">
        <f>Exchanges!U2895</f>
        <v>5</v>
      </c>
      <c r="U2891" s="1">
        <f>Exchanges!V2895</f>
        <v>2013</v>
      </c>
      <c r="V2891" s="1" t="str">
        <f>Exchanges!W2895</f>
        <v>CARBON TETRACHLORIDE</v>
      </c>
      <c r="W2891" s="1" t="str">
        <f>Exchanges!X2895</f>
        <v>TRI</v>
      </c>
      <c r="X2891" s="1"/>
    </row>
    <row r="2892" spans="1:24" x14ac:dyDescent="0.15">
      <c r="A2892" s="1" t="str">
        <f>Exchanges!B2896</f>
        <v>barium</v>
      </c>
      <c r="B2892" s="1">
        <f>Exchanges!C2896</f>
        <v>7440393</v>
      </c>
      <c r="C2892" s="1" t="str">
        <f>Exchanges!D2896</f>
        <v>soil</v>
      </c>
      <c r="D2892" s="1" t="str">
        <f>Exchanges!E2896</f>
        <v>industrial</v>
      </c>
      <c r="E2892" s="1" t="str">
        <f>Exchanges!F2896</f>
        <v>5719929a-8c5b-48cc-a039-b11a9f380467</v>
      </c>
      <c r="F2892" s="1" t="str">
        <f>Exchanges!G2896</f>
        <v>Waste management and remediation services</v>
      </c>
      <c r="G2892" s="1">
        <f>Exchanges!H2896</f>
        <v>562000</v>
      </c>
      <c r="H2892" s="1" t="str">
        <f>Exchanges!I2896</f>
        <v>US</v>
      </c>
      <c r="I2892" s="1">
        <f>Exchanges!J2896</f>
        <v>9.3997970844683267E-8</v>
      </c>
      <c r="J2892" s="1" t="str">
        <f>Exchanges!K2896</f>
        <v>kg</v>
      </c>
      <c r="K2892" s="1"/>
      <c r="L2892" s="1"/>
      <c r="M2892" s="1"/>
      <c r="N2892" s="1"/>
      <c r="O2892" s="1"/>
      <c r="P2892" s="86">
        <f>ROUND(Exchanges!Q2896,0)</f>
        <v>4</v>
      </c>
      <c r="Q2892" s="1">
        <f>Exchanges!R2896</f>
        <v>1</v>
      </c>
      <c r="R2892" s="1">
        <f>Exchanges!S2896</f>
        <v>1</v>
      </c>
      <c r="S2892" s="1">
        <f>Exchanges!T2896</f>
        <v>1</v>
      </c>
      <c r="T2892" s="1">
        <f>Exchanges!U2896</f>
        <v>5</v>
      </c>
      <c r="U2892" s="1">
        <f>Exchanges!V2896</f>
        <v>2013</v>
      </c>
      <c r="V2892" s="1" t="str">
        <f>Exchanges!W2896</f>
        <v>BARIUM</v>
      </c>
      <c r="W2892" s="1" t="str">
        <f>Exchanges!X2896</f>
        <v>TRI</v>
      </c>
      <c r="X2892" s="1"/>
    </row>
    <row r="2893" spans="1:24" x14ac:dyDescent="0.15">
      <c r="A2893" s="1" t="str">
        <f>Exchanges!B2897</f>
        <v>2-chlorophenol</v>
      </c>
      <c r="B2893" s="1">
        <f>Exchanges!C2897</f>
        <v>95578</v>
      </c>
      <c r="C2893" s="1" t="str">
        <f>Exchanges!D2897</f>
        <v>soil</v>
      </c>
      <c r="D2893" s="1" t="str">
        <f>Exchanges!E2897</f>
        <v>unspecified</v>
      </c>
      <c r="E2893" s="1" t="str">
        <f>Exchanges!F2897</f>
        <v>715e99db-3a97-436e-ad69-a318414704b8</v>
      </c>
      <c r="F2893" s="1" t="str">
        <f>Exchanges!G2897</f>
        <v>Waste management and remediation services</v>
      </c>
      <c r="G2893" s="1">
        <f>Exchanges!H2897</f>
        <v>562000</v>
      </c>
      <c r="H2893" s="1" t="str">
        <f>Exchanges!I2897</f>
        <v>US</v>
      </c>
      <c r="I2893" s="1">
        <f>Exchanges!J2897</f>
        <v>1.0760737946140333E-7</v>
      </c>
      <c r="J2893" s="1" t="str">
        <f>Exchanges!K2897</f>
        <v>kg</v>
      </c>
      <c r="K2893" s="1"/>
      <c r="L2893" s="1"/>
      <c r="M2893" s="1"/>
      <c r="N2893" s="1"/>
      <c r="O2893" s="1"/>
      <c r="P2893" s="86">
        <f>ROUND(Exchanges!Q2897,0)</f>
        <v>5</v>
      </c>
      <c r="Q2893" s="1">
        <f>Exchanges!R2897</f>
        <v>1</v>
      </c>
      <c r="R2893" s="1">
        <f>Exchanges!S2897</f>
        <v>1</v>
      </c>
      <c r="S2893" s="1">
        <f>Exchanges!T2897</f>
        <v>1</v>
      </c>
      <c r="T2893" s="1">
        <f>Exchanges!U2897</f>
        <v>5</v>
      </c>
      <c r="U2893" s="1">
        <f>Exchanges!V2897</f>
        <v>2013</v>
      </c>
      <c r="V2893" s="1" t="str">
        <f>Exchanges!W2897</f>
        <v>CHLOROPHENOLS</v>
      </c>
      <c r="W2893" s="1" t="str">
        <f>Exchanges!X2897</f>
        <v>TRI</v>
      </c>
      <c r="X2893" s="1"/>
    </row>
    <row r="2894" spans="1:24" x14ac:dyDescent="0.15">
      <c r="A2894" s="1" t="str">
        <f>Exchanges!B2898</f>
        <v>Ethane, 1,1,1-trichloro-, HCFC-140</v>
      </c>
      <c r="B2894" s="1">
        <f>Exchanges!C2898</f>
        <v>71556</v>
      </c>
      <c r="C2894" s="1" t="str">
        <f>Exchanges!D2898</f>
        <v>soil</v>
      </c>
      <c r="D2894" s="1" t="str">
        <f>Exchanges!E2898</f>
        <v>unspecified</v>
      </c>
      <c r="E2894" s="1" t="str">
        <f>Exchanges!F2898</f>
        <v>ab535c3b-37b3-4522-9f8c-8ab30d2b6544</v>
      </c>
      <c r="F2894" s="1" t="str">
        <f>Exchanges!G2898</f>
        <v>Waste management and remediation services</v>
      </c>
      <c r="G2894" s="1">
        <f>Exchanges!H2898</f>
        <v>562000</v>
      </c>
      <c r="H2894" s="1" t="str">
        <f>Exchanges!I2898</f>
        <v>US</v>
      </c>
      <c r="I2894" s="1">
        <f>Exchanges!J2898</f>
        <v>1.1431013743928904E-7</v>
      </c>
      <c r="J2894" s="1" t="str">
        <f>Exchanges!K2898</f>
        <v>kg</v>
      </c>
      <c r="K2894" s="1"/>
      <c r="L2894" s="1"/>
      <c r="M2894" s="1"/>
      <c r="N2894" s="1"/>
      <c r="O2894" s="1"/>
      <c r="P2894" s="86">
        <f>ROUND(Exchanges!Q2898,0)</f>
        <v>3</v>
      </c>
      <c r="Q2894" s="1">
        <f>Exchanges!R2898</f>
        <v>1</v>
      </c>
      <c r="R2894" s="1">
        <f>Exchanges!S2898</f>
        <v>1</v>
      </c>
      <c r="S2894" s="1">
        <f>Exchanges!T2898</f>
        <v>1</v>
      </c>
      <c r="T2894" s="1">
        <f>Exchanges!U2898</f>
        <v>5</v>
      </c>
      <c r="U2894" s="1">
        <f>Exchanges!V2898</f>
        <v>2013</v>
      </c>
      <c r="V2894" s="1" t="str">
        <f>Exchanges!W2898</f>
        <v>1,1,1-TRICHLOROETHANE</v>
      </c>
      <c r="W2894" s="1" t="str">
        <f>Exchanges!X2898</f>
        <v>TRI</v>
      </c>
      <c r="X2894" s="1"/>
    </row>
    <row r="2895" spans="1:24" x14ac:dyDescent="0.15">
      <c r="A2895" s="1" t="str">
        <f>Exchanges!B2899</f>
        <v>chromium</v>
      </c>
      <c r="B2895" s="1">
        <f>Exchanges!C2899</f>
        <v>7440473</v>
      </c>
      <c r="C2895" s="1" t="str">
        <f>Exchanges!D2899</f>
        <v>soil</v>
      </c>
      <c r="D2895" s="1" t="str">
        <f>Exchanges!E2899</f>
        <v>industrial</v>
      </c>
      <c r="E2895" s="1" t="str">
        <f>Exchanges!F2899</f>
        <v>e65a9c58-21f1-48b6-b738-d05a8f10e5f3</v>
      </c>
      <c r="F2895" s="1" t="str">
        <f>Exchanges!G2899</f>
        <v>Waste management and remediation services</v>
      </c>
      <c r="G2895" s="1">
        <f>Exchanges!H2899</f>
        <v>562000</v>
      </c>
      <c r="H2895" s="1" t="str">
        <f>Exchanges!I2899</f>
        <v>US</v>
      </c>
      <c r="I2895" s="1">
        <f>Exchanges!J2899</f>
        <v>1.2747485290317248E-7</v>
      </c>
      <c r="J2895" s="1" t="str">
        <f>Exchanges!K2899</f>
        <v>kg</v>
      </c>
      <c r="K2895" s="1"/>
      <c r="L2895" s="1"/>
      <c r="M2895" s="1"/>
      <c r="N2895" s="1"/>
      <c r="O2895" s="1"/>
      <c r="P2895" s="86">
        <f>ROUND(Exchanges!Q2899,0)</f>
        <v>4</v>
      </c>
      <c r="Q2895" s="1">
        <f>Exchanges!R2899</f>
        <v>1</v>
      </c>
      <c r="R2895" s="1">
        <f>Exchanges!S2899</f>
        <v>1</v>
      </c>
      <c r="S2895" s="1">
        <f>Exchanges!T2899</f>
        <v>1</v>
      </c>
      <c r="T2895" s="1">
        <f>Exchanges!U2899</f>
        <v>5</v>
      </c>
      <c r="U2895" s="1">
        <f>Exchanges!V2899</f>
        <v>2013</v>
      </c>
      <c r="V2895" s="1" t="str">
        <f>Exchanges!W2899</f>
        <v>CHROMIUM</v>
      </c>
      <c r="W2895" s="1" t="str">
        <f>Exchanges!X2899</f>
        <v>TRI</v>
      </c>
      <c r="X2895" s="1"/>
    </row>
    <row r="2896" spans="1:24" x14ac:dyDescent="0.15">
      <c r="A2896" s="1" t="str">
        <f>Exchanges!B2900</f>
        <v>silver</v>
      </c>
      <c r="B2896" s="1">
        <f>Exchanges!C2900</f>
        <v>7440224</v>
      </c>
      <c r="C2896" s="1" t="str">
        <f>Exchanges!D2900</f>
        <v>soil</v>
      </c>
      <c r="D2896" s="1" t="str">
        <f>Exchanges!E2900</f>
        <v>unspecified</v>
      </c>
      <c r="E2896" s="1" t="str">
        <f>Exchanges!F2900</f>
        <v>16316600-f12a-410b-8726-3faee64de60a</v>
      </c>
      <c r="F2896" s="1" t="str">
        <f>Exchanges!G2900</f>
        <v>Waste management and remediation services</v>
      </c>
      <c r="G2896" s="1">
        <f>Exchanges!H2900</f>
        <v>562000</v>
      </c>
      <c r="H2896" s="1" t="str">
        <f>Exchanges!I2900</f>
        <v>US</v>
      </c>
      <c r="I2896" s="1">
        <f>Exchanges!J2900</f>
        <v>1.70105859253901E-7</v>
      </c>
      <c r="J2896" s="1" t="str">
        <f>Exchanges!K2900</f>
        <v>kg</v>
      </c>
      <c r="K2896" s="1"/>
      <c r="L2896" s="1"/>
      <c r="M2896" s="1"/>
      <c r="N2896" s="1"/>
      <c r="O2896" s="1"/>
      <c r="P2896" s="86">
        <f>ROUND(Exchanges!Q2900,0)</f>
        <v>4</v>
      </c>
      <c r="Q2896" s="1">
        <f>Exchanges!R2900</f>
        <v>1</v>
      </c>
      <c r="R2896" s="1">
        <f>Exchanges!S2900</f>
        <v>1</v>
      </c>
      <c r="S2896" s="1">
        <f>Exchanges!T2900</f>
        <v>1</v>
      </c>
      <c r="T2896" s="1">
        <f>Exchanges!U2900</f>
        <v>5</v>
      </c>
      <c r="U2896" s="1">
        <f>Exchanges!V2900</f>
        <v>2013</v>
      </c>
      <c r="V2896" s="1" t="str">
        <f>Exchanges!W2900</f>
        <v>SILVER</v>
      </c>
      <c r="W2896" s="1" t="str">
        <f>Exchanges!X2900</f>
        <v>TRI</v>
      </c>
      <c r="X2896" s="1"/>
    </row>
    <row r="2897" spans="1:24" x14ac:dyDescent="0.15">
      <c r="A2897" s="1" t="str">
        <f>Exchanges!B2901</f>
        <v>lead</v>
      </c>
      <c r="B2897" s="1">
        <f>Exchanges!C2901</f>
        <v>7439921</v>
      </c>
      <c r="C2897" s="1" t="str">
        <f>Exchanges!D2901</f>
        <v>soil</v>
      </c>
      <c r="D2897" s="1" t="str">
        <f>Exchanges!E2901</f>
        <v>industrial</v>
      </c>
      <c r="E2897" s="1" t="str">
        <f>Exchanges!F2901</f>
        <v>67652827-017f-4856-8d0a-c97bac4c6562</v>
      </c>
      <c r="F2897" s="1" t="str">
        <f>Exchanges!G2901</f>
        <v>Waste management and remediation services</v>
      </c>
      <c r="G2897" s="1">
        <f>Exchanges!H2901</f>
        <v>562000</v>
      </c>
      <c r="H2897" s="1" t="str">
        <f>Exchanges!I2901</f>
        <v>US</v>
      </c>
      <c r="I2897" s="1">
        <f>Exchanges!J2901</f>
        <v>4.5391249354138678E-7</v>
      </c>
      <c r="J2897" s="1" t="str">
        <f>Exchanges!K2901</f>
        <v>kg</v>
      </c>
      <c r="K2897" s="1"/>
      <c r="L2897" s="1"/>
      <c r="M2897" s="1"/>
      <c r="N2897" s="1"/>
      <c r="O2897" s="1"/>
      <c r="P2897" s="86">
        <f>ROUND(Exchanges!Q2901,0)</f>
        <v>3</v>
      </c>
      <c r="Q2897" s="1">
        <f>Exchanges!R2901</f>
        <v>1</v>
      </c>
      <c r="R2897" s="1">
        <f>Exchanges!S2901</f>
        <v>1</v>
      </c>
      <c r="S2897" s="1">
        <f>Exchanges!T2901</f>
        <v>1</v>
      </c>
      <c r="T2897" s="1">
        <f>Exchanges!U2901</f>
        <v>5</v>
      </c>
      <c r="U2897" s="1">
        <f>Exchanges!V2901</f>
        <v>2013</v>
      </c>
      <c r="V2897" s="1" t="str">
        <f>Exchanges!W2901</f>
        <v>LEAD</v>
      </c>
      <c r="W2897" s="1" t="str">
        <f>Exchanges!X2901</f>
        <v>TRI</v>
      </c>
      <c r="X2897" s="1"/>
    </row>
    <row r="2898" spans="1:24" x14ac:dyDescent="0.15">
      <c r="A2898" s="1" t="str">
        <f>Exchanges!B2902</f>
        <v>Ethene, trichloro-</v>
      </c>
      <c r="B2898" s="1">
        <f>Exchanges!C2902</f>
        <v>79016</v>
      </c>
      <c r="C2898" s="1" t="str">
        <f>Exchanges!D2902</f>
        <v>soil</v>
      </c>
      <c r="D2898" s="1" t="str">
        <f>Exchanges!E2902</f>
        <v>unspecified</v>
      </c>
      <c r="E2898" s="1" t="str">
        <f>Exchanges!F2902</f>
        <v>7a59a98a-0d3d-4a5e-9cf8-f6ac1948318e</v>
      </c>
      <c r="F2898" s="1" t="str">
        <f>Exchanges!G2902</f>
        <v>Waste management and remediation services</v>
      </c>
      <c r="G2898" s="1">
        <f>Exchanges!H2902</f>
        <v>562000</v>
      </c>
      <c r="H2898" s="1" t="str">
        <f>Exchanges!I2902</f>
        <v>US</v>
      </c>
      <c r="I2898" s="1">
        <f>Exchanges!J2902</f>
        <v>5.5855095587475454E-7</v>
      </c>
      <c r="J2898" s="1" t="str">
        <f>Exchanges!K2902</f>
        <v>kg</v>
      </c>
      <c r="K2898" s="1"/>
      <c r="L2898" s="1"/>
      <c r="M2898" s="1"/>
      <c r="N2898" s="1"/>
      <c r="O2898" s="1"/>
      <c r="P2898" s="86">
        <f>ROUND(Exchanges!Q2902,0)</f>
        <v>5</v>
      </c>
      <c r="Q2898" s="1">
        <f>Exchanges!R2902</f>
        <v>1</v>
      </c>
      <c r="R2898" s="1">
        <f>Exchanges!S2902</f>
        <v>1</v>
      </c>
      <c r="S2898" s="1">
        <f>Exchanges!T2902</f>
        <v>1</v>
      </c>
      <c r="T2898" s="1">
        <f>Exchanges!U2902</f>
        <v>5</v>
      </c>
      <c r="U2898" s="1">
        <f>Exchanges!V2902</f>
        <v>2013</v>
      </c>
      <c r="V2898" s="1" t="str">
        <f>Exchanges!W2902</f>
        <v>TRICHLOROETHYLENE</v>
      </c>
      <c r="W2898" s="1" t="str">
        <f>Exchanges!X2902</f>
        <v>TRI</v>
      </c>
      <c r="X2898" s="1"/>
    </row>
    <row r="2899" spans="1:24" x14ac:dyDescent="0.15">
      <c r="A2899" s="1" t="str">
        <f>Exchanges!B2903</f>
        <v>lead</v>
      </c>
      <c r="B2899" s="1">
        <f>Exchanges!C2903</f>
        <v>7439921</v>
      </c>
      <c r="C2899" s="1" t="str">
        <f>Exchanges!D2903</f>
        <v>soil</v>
      </c>
      <c r="D2899" s="1" t="str">
        <f>Exchanges!E2903</f>
        <v>industrial</v>
      </c>
      <c r="E2899" s="1" t="str">
        <f>Exchanges!F2903</f>
        <v>67652827-017f-4856-8d0a-c97bac4c6562</v>
      </c>
      <c r="F2899" s="1" t="str">
        <f>Exchanges!G2903</f>
        <v>Museums, historical sites, zoos, and parks</v>
      </c>
      <c r="G2899" s="1">
        <f>Exchanges!H2903</f>
        <v>712000</v>
      </c>
      <c r="H2899" s="1" t="str">
        <f>Exchanges!I2903</f>
        <v>US</v>
      </c>
      <c r="I2899" s="1">
        <f>Exchanges!J2903</f>
        <v>4.0906890277667907E-9</v>
      </c>
      <c r="J2899" s="1" t="str">
        <f>Exchanges!K2903</f>
        <v>kg</v>
      </c>
      <c r="K2899" s="1"/>
      <c r="L2899" s="1"/>
      <c r="M2899" s="1"/>
      <c r="N2899" s="1"/>
      <c r="O2899" s="1"/>
      <c r="P2899" s="86">
        <f>ROUND(Exchanges!Q2903,0)</f>
        <v>3</v>
      </c>
      <c r="Q2899" s="1">
        <f>Exchanges!R2903</f>
        <v>1</v>
      </c>
      <c r="R2899" s="1">
        <f>Exchanges!S2903</f>
        <v>1</v>
      </c>
      <c r="S2899" s="1">
        <f>Exchanges!T2903</f>
        <v>1</v>
      </c>
      <c r="T2899" s="1">
        <f>Exchanges!U2903</f>
        <v>5</v>
      </c>
      <c r="U2899" s="1">
        <f>Exchanges!V2903</f>
        <v>2013</v>
      </c>
      <c r="V2899" s="1" t="str">
        <f>Exchanges!W2903</f>
        <v>LEAD</v>
      </c>
      <c r="W2899" s="1" t="str">
        <f>Exchanges!X2903</f>
        <v>TRI</v>
      </c>
      <c r="X2899" s="1"/>
    </row>
    <row r="2900" spans="1:24" x14ac:dyDescent="0.15">
      <c r="A2900" s="1" t="str">
        <f>Exchanges!B2904</f>
        <v>chromium</v>
      </c>
      <c r="B2900" s="1">
        <f>Exchanges!C2904</f>
        <v>7440473</v>
      </c>
      <c r="C2900" s="1" t="str">
        <f>Exchanges!D2904</f>
        <v>soil</v>
      </c>
      <c r="D2900" s="1" t="str">
        <f>Exchanges!E2904</f>
        <v>industrial</v>
      </c>
      <c r="E2900" s="1" t="str">
        <f>Exchanges!F2904</f>
        <v>e65a9c58-21f1-48b6-b738-d05a8f10e5f3</v>
      </c>
      <c r="F2900" s="1" t="str">
        <f>Exchanges!G2904</f>
        <v>Commercial and industrial machinery and equipment repair and maintenance</v>
      </c>
      <c r="G2900" s="1">
        <f>Exchanges!H2904</f>
        <v>811300</v>
      </c>
      <c r="H2900" s="1" t="str">
        <f>Exchanges!I2904</f>
        <v>US</v>
      </c>
      <c r="I2900" s="1">
        <f>Exchanges!J2904</f>
        <v>7.6630251154409282E-11</v>
      </c>
      <c r="J2900" s="1" t="str">
        <f>Exchanges!K2904</f>
        <v>kg</v>
      </c>
      <c r="K2900" s="1"/>
      <c r="L2900" s="1"/>
      <c r="M2900" s="1"/>
      <c r="N2900" s="1"/>
      <c r="O2900" s="1"/>
      <c r="P2900" s="86">
        <f>ROUND(Exchanges!Q2904,0)</f>
        <v>4</v>
      </c>
      <c r="Q2900" s="1">
        <f>Exchanges!R2904</f>
        <v>1</v>
      </c>
      <c r="R2900" s="1">
        <f>Exchanges!S2904</f>
        <v>1</v>
      </c>
      <c r="S2900" s="1">
        <f>Exchanges!T2904</f>
        <v>1</v>
      </c>
      <c r="T2900" s="1">
        <f>Exchanges!U2904</f>
        <v>5</v>
      </c>
      <c r="U2900" s="1">
        <f>Exchanges!V2904</f>
        <v>2013</v>
      </c>
      <c r="V2900" s="1" t="str">
        <f>Exchanges!W2904</f>
        <v>CHROMIUM</v>
      </c>
      <c r="W2900" s="1" t="str">
        <f>Exchanges!X2904</f>
        <v>TRI</v>
      </c>
      <c r="X2900" s="1"/>
    </row>
    <row r="2901" spans="1:24" x14ac:dyDescent="0.15">
      <c r="A2901" s="1" t="str">
        <f>Exchanges!B2905</f>
        <v>copper</v>
      </c>
      <c r="B2901" s="1">
        <f>Exchanges!C2905</f>
        <v>7440508</v>
      </c>
      <c r="C2901" s="1" t="str">
        <f>Exchanges!D2905</f>
        <v>soil</v>
      </c>
      <c r="D2901" s="1" t="str">
        <f>Exchanges!E2905</f>
        <v>industrial</v>
      </c>
      <c r="E2901" s="1" t="str">
        <f>Exchanges!F2905</f>
        <v>0a5e8a67-f9ae-48b3-bfa7-e9d37c30a191</v>
      </c>
      <c r="F2901" s="1" t="str">
        <f>Exchanges!G2905</f>
        <v>Commercial and industrial machinery and equipment repair and maintenance</v>
      </c>
      <c r="G2901" s="1">
        <f>Exchanges!H2905</f>
        <v>811300</v>
      </c>
      <c r="H2901" s="1" t="str">
        <f>Exchanges!I2905</f>
        <v>US</v>
      </c>
      <c r="I2901" s="1">
        <f>Exchanges!J2905</f>
        <v>7.6630251154409282E-11</v>
      </c>
      <c r="J2901" s="1" t="str">
        <f>Exchanges!K2905</f>
        <v>kg</v>
      </c>
      <c r="K2901" s="1"/>
      <c r="L2901" s="1"/>
      <c r="M2901" s="1"/>
      <c r="N2901" s="1"/>
      <c r="O2901" s="1"/>
      <c r="P2901" s="86">
        <f>ROUND(Exchanges!Q2905,0)</f>
        <v>4</v>
      </c>
      <c r="Q2901" s="1">
        <f>Exchanges!R2905</f>
        <v>1</v>
      </c>
      <c r="R2901" s="1">
        <f>Exchanges!S2905</f>
        <v>1</v>
      </c>
      <c r="S2901" s="1">
        <f>Exchanges!T2905</f>
        <v>1</v>
      </c>
      <c r="T2901" s="1">
        <f>Exchanges!U2905</f>
        <v>5</v>
      </c>
      <c r="U2901" s="1">
        <f>Exchanges!V2905</f>
        <v>2013</v>
      </c>
      <c r="V2901" s="1" t="str">
        <f>Exchanges!W2905</f>
        <v>COPPER</v>
      </c>
      <c r="W2901" s="1" t="str">
        <f>Exchanges!X2905</f>
        <v>TRI</v>
      </c>
      <c r="X2901" s="1"/>
    </row>
    <row r="2902" spans="1:24" x14ac:dyDescent="0.15">
      <c r="A2902" s="1" t="str">
        <f>Exchanges!B2906</f>
        <v>nickel</v>
      </c>
      <c r="B2902" s="1">
        <f>Exchanges!C2906</f>
        <v>7440020</v>
      </c>
      <c r="C2902" s="1" t="str">
        <f>Exchanges!D2906</f>
        <v>soil</v>
      </c>
      <c r="D2902" s="1" t="str">
        <f>Exchanges!E2906</f>
        <v>industrial</v>
      </c>
      <c r="E2902" s="1" t="str">
        <f>Exchanges!F2906</f>
        <v>a72a45ee-395a-4d25-b893-9d183e43e76e</v>
      </c>
      <c r="F2902" s="1" t="str">
        <f>Exchanges!G2906</f>
        <v>Commercial and industrial machinery and equipment repair and maintenance</v>
      </c>
      <c r="G2902" s="1">
        <f>Exchanges!H2906</f>
        <v>811300</v>
      </c>
      <c r="H2902" s="1" t="str">
        <f>Exchanges!I2906</f>
        <v>US</v>
      </c>
      <c r="I2902" s="1">
        <f>Exchanges!J2906</f>
        <v>7.6630251154409282E-11</v>
      </c>
      <c r="J2902" s="1" t="str">
        <f>Exchanges!K2906</f>
        <v>kg</v>
      </c>
      <c r="K2902" s="1"/>
      <c r="L2902" s="1"/>
      <c r="M2902" s="1"/>
      <c r="N2902" s="1"/>
      <c r="O2902" s="1"/>
      <c r="P2902" s="86">
        <f>ROUND(Exchanges!Q2906,0)</f>
        <v>4</v>
      </c>
      <c r="Q2902" s="1">
        <f>Exchanges!R2906</f>
        <v>1</v>
      </c>
      <c r="R2902" s="1">
        <f>Exchanges!S2906</f>
        <v>1</v>
      </c>
      <c r="S2902" s="1">
        <f>Exchanges!T2906</f>
        <v>1</v>
      </c>
      <c r="T2902" s="1">
        <f>Exchanges!U2906</f>
        <v>5</v>
      </c>
      <c r="U2902" s="1">
        <f>Exchanges!V2906</f>
        <v>2013</v>
      </c>
      <c r="V2902" s="1" t="str">
        <f>Exchanges!W2906</f>
        <v>NICKEL</v>
      </c>
      <c r="W2902" s="1" t="str">
        <f>Exchanges!X2906</f>
        <v>TRI</v>
      </c>
      <c r="X2902" s="1"/>
    </row>
    <row r="2903" spans="1:24" x14ac:dyDescent="0.15">
      <c r="A2903" s="1" t="str">
        <f>Exchanges!B2907</f>
        <v>NITRIC ACID</v>
      </c>
      <c r="B2903" s="1">
        <f>Exchanges!C2907</f>
        <v>7697372</v>
      </c>
      <c r="C2903" s="1" t="str">
        <f>Exchanges!D2907</f>
        <v>soil</v>
      </c>
      <c r="D2903" s="1" t="str">
        <f>Exchanges!E2907</f>
        <v>unspecified</v>
      </c>
      <c r="E2903" s="1" t="str">
        <f>Exchanges!F2907</f>
        <v>aaa22d17-5c74-4b6f-bdaf-69b4b54e2480</v>
      </c>
      <c r="F2903" s="1" t="str">
        <f>Exchanges!G2907</f>
        <v>Grain farming</v>
      </c>
      <c r="G2903" s="1" t="str">
        <f>Exchanges!H2907</f>
        <v>1111B0</v>
      </c>
      <c r="H2903" s="1" t="str">
        <f>Exchanges!I2907</f>
        <v>US</v>
      </c>
      <c r="I2903" s="1">
        <f>Exchanges!J2907</f>
        <v>3.9437534052838416E-9</v>
      </c>
      <c r="J2903" s="1" t="str">
        <f>Exchanges!K2907</f>
        <v>kg</v>
      </c>
      <c r="K2903" s="1"/>
      <c r="L2903" s="1"/>
      <c r="M2903" s="1"/>
      <c r="N2903" s="1"/>
      <c r="O2903" s="1"/>
      <c r="P2903" s="86">
        <f>ROUND(Exchanges!Q2907,0)</f>
        <v>3</v>
      </c>
      <c r="Q2903" s="1">
        <f>Exchanges!R2907</f>
        <v>1</v>
      </c>
      <c r="R2903" s="1">
        <f>Exchanges!S2907</f>
        <v>1</v>
      </c>
      <c r="S2903" s="1">
        <f>Exchanges!T2907</f>
        <v>1</v>
      </c>
      <c r="T2903" s="1">
        <f>Exchanges!U2907</f>
        <v>5</v>
      </c>
      <c r="U2903" s="1">
        <f>Exchanges!V2907</f>
        <v>2013</v>
      </c>
      <c r="V2903" s="1" t="str">
        <f>Exchanges!W2907</f>
        <v>NITRIC ACID</v>
      </c>
      <c r="W2903" s="1" t="str">
        <f>Exchanges!X2907</f>
        <v>TRI</v>
      </c>
      <c r="X2903" s="1"/>
    </row>
    <row r="2904" spans="1:24" x14ac:dyDescent="0.15">
      <c r="A2904" s="1" t="str">
        <f>Exchanges!B2908</f>
        <v>Naphthalene</v>
      </c>
      <c r="B2904" s="1">
        <f>Exchanges!C2908</f>
        <v>91203</v>
      </c>
      <c r="C2904" s="1" t="str">
        <f>Exchanges!D2908</f>
        <v>soil</v>
      </c>
      <c r="D2904" s="1" t="str">
        <f>Exchanges!E2908</f>
        <v>unspecified</v>
      </c>
      <c r="E2904" s="1" t="str">
        <f>Exchanges!F2908</f>
        <v>5f164323-3e2b-47c7-82e2-e20a95361c64</v>
      </c>
      <c r="F2904" s="1" t="str">
        <f>Exchanges!G2908</f>
        <v>Iron, gold, silver, and other metal ore mining</v>
      </c>
      <c r="G2904" s="1" t="str">
        <f>Exchanges!H2908</f>
        <v>2122A0</v>
      </c>
      <c r="H2904" s="1" t="str">
        <f>Exchanges!I2908</f>
        <v>US</v>
      </c>
      <c r="I2904" s="1">
        <f>Exchanges!J2908</f>
        <v>1.9282070659361421E-11</v>
      </c>
      <c r="J2904" s="1" t="str">
        <f>Exchanges!K2908</f>
        <v>kg</v>
      </c>
      <c r="K2904" s="1"/>
      <c r="L2904" s="1"/>
      <c r="M2904" s="1"/>
      <c r="N2904" s="1"/>
      <c r="O2904" s="1"/>
      <c r="P2904" s="86">
        <f>ROUND(Exchanges!Q2908,0)</f>
        <v>4</v>
      </c>
      <c r="Q2904" s="1">
        <f>Exchanges!R2908</f>
        <v>1</v>
      </c>
      <c r="R2904" s="1">
        <f>Exchanges!S2908</f>
        <v>1</v>
      </c>
      <c r="S2904" s="1">
        <f>Exchanges!T2908</f>
        <v>1</v>
      </c>
      <c r="T2904" s="1">
        <f>Exchanges!U2908</f>
        <v>4</v>
      </c>
      <c r="U2904" s="1">
        <f>Exchanges!V2908</f>
        <v>2013</v>
      </c>
      <c r="V2904" s="1" t="str">
        <f>Exchanges!W2908</f>
        <v>NAPHTHALENE</v>
      </c>
      <c r="W2904" s="1" t="str">
        <f>Exchanges!X2908</f>
        <v>TRI</v>
      </c>
      <c r="X2904" s="1"/>
    </row>
    <row r="2905" spans="1:24" x14ac:dyDescent="0.15">
      <c r="A2905" s="1" t="str">
        <f>Exchanges!B2909</f>
        <v>1,2,4-trimethylbenzene</v>
      </c>
      <c r="B2905" s="1">
        <f>Exchanges!C2909</f>
        <v>95636</v>
      </c>
      <c r="C2905" s="1" t="str">
        <f>Exchanges!D2909</f>
        <v>soil</v>
      </c>
      <c r="D2905" s="1" t="str">
        <f>Exchanges!E2909</f>
        <v>industrial</v>
      </c>
      <c r="E2905" s="1" t="str">
        <f>Exchanges!F2909</f>
        <v>34e8f5ee-5af9-3853-839e-aacc6358b37f</v>
      </c>
      <c r="F2905" s="1" t="str">
        <f>Exchanges!G2909</f>
        <v>Iron, gold, silver, and other metal ore mining</v>
      </c>
      <c r="G2905" s="1" t="str">
        <f>Exchanges!H2909</f>
        <v>2122A0</v>
      </c>
      <c r="H2905" s="1" t="str">
        <f>Exchanges!I2909</f>
        <v>US</v>
      </c>
      <c r="I2905" s="1">
        <f>Exchanges!J2909</f>
        <v>3.6421689023238238E-11</v>
      </c>
      <c r="J2905" s="1" t="str">
        <f>Exchanges!K2909</f>
        <v>kg</v>
      </c>
      <c r="K2905" s="1"/>
      <c r="L2905" s="1"/>
      <c r="M2905" s="1"/>
      <c r="N2905" s="1"/>
      <c r="O2905" s="1"/>
      <c r="P2905" s="86">
        <f>ROUND(Exchanges!Q2909,0)</f>
        <v>5</v>
      </c>
      <c r="Q2905" s="1">
        <f>Exchanges!R2909</f>
        <v>1</v>
      </c>
      <c r="R2905" s="1">
        <f>Exchanges!S2909</f>
        <v>1</v>
      </c>
      <c r="S2905" s="1">
        <f>Exchanges!T2909</f>
        <v>1</v>
      </c>
      <c r="T2905" s="1">
        <f>Exchanges!U2909</f>
        <v>4</v>
      </c>
      <c r="U2905" s="1">
        <f>Exchanges!V2909</f>
        <v>2013</v>
      </c>
      <c r="V2905" s="1" t="str">
        <f>Exchanges!W2909</f>
        <v>1,2,4-TRIMETHYLBENZENE</v>
      </c>
      <c r="W2905" s="1" t="str">
        <f>Exchanges!X2909</f>
        <v>TRI</v>
      </c>
      <c r="X2905" s="1"/>
    </row>
    <row r="2906" spans="1:24" x14ac:dyDescent="0.15">
      <c r="A2906" s="1" t="str">
        <f>Exchanges!B2910</f>
        <v>Xylene</v>
      </c>
      <c r="B2906" s="1">
        <f>Exchanges!C2910</f>
        <v>1330207</v>
      </c>
      <c r="C2906" s="1" t="str">
        <f>Exchanges!D2910</f>
        <v>soil</v>
      </c>
      <c r="D2906" s="1" t="str">
        <f>Exchanges!E2910</f>
        <v>unspecified</v>
      </c>
      <c r="E2906" s="1" t="str">
        <f>Exchanges!F2910</f>
        <v>2ba54ae3-bb4c-498b-9704-c6f86e02e08b</v>
      </c>
      <c r="F2906" s="1" t="str">
        <f>Exchanges!G2910</f>
        <v>Iron, gold, silver, and other metal ore mining</v>
      </c>
      <c r="G2906" s="1" t="str">
        <f>Exchanges!H2910</f>
        <v>2122A0</v>
      </c>
      <c r="H2906" s="1" t="str">
        <f>Exchanges!I2910</f>
        <v>US</v>
      </c>
      <c r="I2906" s="1">
        <f>Exchanges!J2910</f>
        <v>3.6421689023238238E-11</v>
      </c>
      <c r="J2906" s="1" t="str">
        <f>Exchanges!K2910</f>
        <v>kg</v>
      </c>
      <c r="K2906" s="1"/>
      <c r="L2906" s="1"/>
      <c r="M2906" s="1"/>
      <c r="N2906" s="1"/>
      <c r="O2906" s="1"/>
      <c r="P2906" s="86">
        <f>ROUND(Exchanges!Q2910,0)</f>
        <v>4</v>
      </c>
      <c r="Q2906" s="1">
        <f>Exchanges!R2910</f>
        <v>1</v>
      </c>
      <c r="R2906" s="1">
        <f>Exchanges!S2910</f>
        <v>1</v>
      </c>
      <c r="S2906" s="1">
        <f>Exchanges!T2910</f>
        <v>1</v>
      </c>
      <c r="T2906" s="1">
        <f>Exchanges!U2910</f>
        <v>4</v>
      </c>
      <c r="U2906" s="1">
        <f>Exchanges!V2910</f>
        <v>2013</v>
      </c>
      <c r="V2906" s="1" t="str">
        <f>Exchanges!W2910</f>
        <v>XYLENE (MIXED ISOMERS)</v>
      </c>
      <c r="W2906" s="1" t="str">
        <f>Exchanges!X2910</f>
        <v>TRI</v>
      </c>
      <c r="X2906" s="1"/>
    </row>
    <row r="2907" spans="1:24" x14ac:dyDescent="0.15">
      <c r="A2907" s="1" t="str">
        <f>Exchanges!B2911</f>
        <v>Benzene, ethyl-</v>
      </c>
      <c r="B2907" s="1">
        <f>Exchanges!C2911</f>
        <v>100414</v>
      </c>
      <c r="C2907" s="1" t="str">
        <f>Exchanges!D2911</f>
        <v>soil</v>
      </c>
      <c r="D2907" s="1" t="str">
        <f>Exchanges!E2911</f>
        <v>unspecified</v>
      </c>
      <c r="E2907" s="1" t="str">
        <f>Exchanges!F2911</f>
        <v>bd87711a-ca51-4601-8d81-7ea58f2f7362</v>
      </c>
      <c r="F2907" s="1" t="str">
        <f>Exchanges!G2911</f>
        <v>Iron, gold, silver, and other metal ore mining</v>
      </c>
      <c r="G2907" s="1" t="str">
        <f>Exchanges!H2911</f>
        <v>2122A0</v>
      </c>
      <c r="H2907" s="1" t="str">
        <f>Exchanges!I2911</f>
        <v>US</v>
      </c>
      <c r="I2907" s="1">
        <f>Exchanges!J2911</f>
        <v>3.1708293973172119E-9</v>
      </c>
      <c r="J2907" s="1" t="str">
        <f>Exchanges!K2911</f>
        <v>kg</v>
      </c>
      <c r="K2907" s="1"/>
      <c r="L2907" s="1"/>
      <c r="M2907" s="1"/>
      <c r="N2907" s="1"/>
      <c r="O2907" s="1"/>
      <c r="P2907" s="86">
        <f>ROUND(Exchanges!Q2911,0)</f>
        <v>4</v>
      </c>
      <c r="Q2907" s="1">
        <f>Exchanges!R2911</f>
        <v>1</v>
      </c>
      <c r="R2907" s="1">
        <f>Exchanges!S2911</f>
        <v>1</v>
      </c>
      <c r="S2907" s="1">
        <f>Exchanges!T2911</f>
        <v>1</v>
      </c>
      <c r="T2907" s="1">
        <f>Exchanges!U2911</f>
        <v>4</v>
      </c>
      <c r="U2907" s="1">
        <f>Exchanges!V2911</f>
        <v>2013</v>
      </c>
      <c r="V2907" s="1" t="str">
        <f>Exchanges!W2911</f>
        <v>ETHYLBENZENE</v>
      </c>
      <c r="W2907" s="1" t="str">
        <f>Exchanges!X2911</f>
        <v>TRI</v>
      </c>
      <c r="X2907" s="1"/>
    </row>
    <row r="2908" spans="1:24" x14ac:dyDescent="0.15">
      <c r="A2908" s="1" t="str">
        <f>Exchanges!B2912</f>
        <v>Cyanide</v>
      </c>
      <c r="B2908" s="1">
        <f>Exchanges!C2912</f>
        <v>420042</v>
      </c>
      <c r="C2908" s="1" t="str">
        <f>Exchanges!D2912</f>
        <v>soil</v>
      </c>
      <c r="D2908" s="1" t="str">
        <f>Exchanges!E2912</f>
        <v>unspecified</v>
      </c>
      <c r="E2908" s="1" t="str">
        <f>Exchanges!F2912</f>
        <v>bf64a6b0-76ad-4993-ab3c-81d9ca012f5a</v>
      </c>
      <c r="F2908" s="1" t="str">
        <f>Exchanges!G2912</f>
        <v>Iron, gold, silver, and other metal ore mining</v>
      </c>
      <c r="G2908" s="1" t="str">
        <f>Exchanges!H2912</f>
        <v>2122A0</v>
      </c>
      <c r="H2908" s="1" t="str">
        <f>Exchanges!I2912</f>
        <v>US</v>
      </c>
      <c r="I2908" s="1">
        <f>Exchanges!J2912</f>
        <v>7.7128282637445671E-9</v>
      </c>
      <c r="J2908" s="1" t="str">
        <f>Exchanges!K2912</f>
        <v>kg</v>
      </c>
      <c r="K2908" s="1"/>
      <c r="L2908" s="1"/>
      <c r="M2908" s="1"/>
      <c r="N2908" s="1"/>
      <c r="O2908" s="1"/>
      <c r="P2908" s="86">
        <f>ROUND(Exchanges!Q2912,0)</f>
        <v>3</v>
      </c>
      <c r="Q2908" s="1">
        <f>Exchanges!R2912</f>
        <v>1</v>
      </c>
      <c r="R2908" s="1">
        <f>Exchanges!S2912</f>
        <v>1</v>
      </c>
      <c r="S2908" s="1">
        <f>Exchanges!T2912</f>
        <v>1</v>
      </c>
      <c r="T2908" s="1">
        <f>Exchanges!U2912</f>
        <v>4</v>
      </c>
      <c r="U2908" s="1">
        <f>Exchanges!V2912</f>
        <v>2013</v>
      </c>
      <c r="V2908" s="1" t="str">
        <f>Exchanges!W2912</f>
        <v>HYDROGEN CYANIDE</v>
      </c>
      <c r="W2908" s="1" t="str">
        <f>Exchanges!X2912</f>
        <v>TRI</v>
      </c>
      <c r="X2908" s="1"/>
    </row>
    <row r="2909" spans="1:24" x14ac:dyDescent="0.15">
      <c r="A2909" s="1" t="str">
        <f>Exchanges!B2913</f>
        <v>nickel</v>
      </c>
      <c r="B2909" s="1">
        <f>Exchanges!C2913</f>
        <v>7440020</v>
      </c>
      <c r="C2909" s="1" t="str">
        <f>Exchanges!D2913</f>
        <v>soil</v>
      </c>
      <c r="D2909" s="1" t="str">
        <f>Exchanges!E2913</f>
        <v>industrial</v>
      </c>
      <c r="E2909" s="1" t="str">
        <f>Exchanges!F2913</f>
        <v>a72a45ee-395a-4d25-b893-9d183e43e76e</v>
      </c>
      <c r="F2909" s="1" t="str">
        <f>Exchanges!G2913</f>
        <v>Iron, gold, silver, and other metal ore mining</v>
      </c>
      <c r="G2909" s="1" t="str">
        <f>Exchanges!H2913</f>
        <v>2122A0</v>
      </c>
      <c r="H2909" s="1" t="str">
        <f>Exchanges!I2913</f>
        <v>US</v>
      </c>
      <c r="I2909" s="1">
        <f>Exchanges!J2913</f>
        <v>2.1424522954846022E-8</v>
      </c>
      <c r="J2909" s="1" t="str">
        <f>Exchanges!K2913</f>
        <v>kg</v>
      </c>
      <c r="K2909" s="1"/>
      <c r="L2909" s="1"/>
      <c r="M2909" s="1"/>
      <c r="N2909" s="1"/>
      <c r="O2909" s="1"/>
      <c r="P2909" s="86">
        <f>ROUND(Exchanges!Q2913,0)</f>
        <v>4</v>
      </c>
      <c r="Q2909" s="1">
        <f>Exchanges!R2913</f>
        <v>1</v>
      </c>
      <c r="R2909" s="1">
        <f>Exchanges!S2913</f>
        <v>1</v>
      </c>
      <c r="S2909" s="1">
        <f>Exchanges!T2913</f>
        <v>1</v>
      </c>
      <c r="T2909" s="1">
        <f>Exchanges!U2913</f>
        <v>4</v>
      </c>
      <c r="U2909" s="1">
        <f>Exchanges!V2913</f>
        <v>2013</v>
      </c>
      <c r="V2909" s="1" t="str">
        <f>Exchanges!W2913</f>
        <v>NICKEL</v>
      </c>
      <c r="W2909" s="1" t="str">
        <f>Exchanges!X2913</f>
        <v>TRI</v>
      </c>
      <c r="X2909" s="1"/>
    </row>
    <row r="2910" spans="1:24" x14ac:dyDescent="0.15">
      <c r="A2910" s="1" t="str">
        <f>Exchanges!B2914</f>
        <v>chromium</v>
      </c>
      <c r="B2910" s="1">
        <f>Exchanges!C2914</f>
        <v>7440473</v>
      </c>
      <c r="C2910" s="1" t="str">
        <f>Exchanges!D2914</f>
        <v>soil</v>
      </c>
      <c r="D2910" s="1" t="str">
        <f>Exchanges!E2914</f>
        <v>industrial</v>
      </c>
      <c r="E2910" s="1" t="str">
        <f>Exchanges!F2914</f>
        <v>e65a9c58-21f1-48b6-b738-d05a8f10e5f3</v>
      </c>
      <c r="F2910" s="1" t="str">
        <f>Exchanges!G2914</f>
        <v>Iron, gold, silver, and other metal ore mining</v>
      </c>
      <c r="G2910" s="1" t="str">
        <f>Exchanges!H2914</f>
        <v>2122A0</v>
      </c>
      <c r="H2910" s="1" t="str">
        <f>Exchanges!I2914</f>
        <v>US</v>
      </c>
      <c r="I2910" s="1">
        <f>Exchanges!J2914</f>
        <v>3.4300661250708483E-8</v>
      </c>
      <c r="J2910" s="1" t="str">
        <f>Exchanges!K2914</f>
        <v>kg</v>
      </c>
      <c r="K2910" s="1"/>
      <c r="L2910" s="1"/>
      <c r="M2910" s="1"/>
      <c r="N2910" s="1"/>
      <c r="O2910" s="1"/>
      <c r="P2910" s="86">
        <f>ROUND(Exchanges!Q2914,0)</f>
        <v>4</v>
      </c>
      <c r="Q2910" s="1">
        <f>Exchanges!R2914</f>
        <v>1</v>
      </c>
      <c r="R2910" s="1">
        <f>Exchanges!S2914</f>
        <v>1</v>
      </c>
      <c r="S2910" s="1">
        <f>Exchanges!T2914</f>
        <v>1</v>
      </c>
      <c r="T2910" s="1">
        <f>Exchanges!U2914</f>
        <v>4</v>
      </c>
      <c r="U2910" s="1">
        <f>Exchanges!V2914</f>
        <v>2013</v>
      </c>
      <c r="V2910" s="1" t="str">
        <f>Exchanges!W2914</f>
        <v>CHROMIUM</v>
      </c>
      <c r="W2910" s="1" t="str">
        <f>Exchanges!X2914</f>
        <v>TRI</v>
      </c>
      <c r="X2910" s="1"/>
    </row>
    <row r="2911" spans="1:24" x14ac:dyDescent="0.15">
      <c r="A2911" s="1" t="str">
        <f>Exchanges!B2915</f>
        <v>NITRATE</v>
      </c>
      <c r="B2911" s="1">
        <f>Exchanges!C2915</f>
        <v>14797558</v>
      </c>
      <c r="C2911" s="1" t="str">
        <f>Exchanges!D2915</f>
        <v>soil</v>
      </c>
      <c r="D2911" s="1" t="str">
        <f>Exchanges!E2915</f>
        <v>unspecified</v>
      </c>
      <c r="E2911" s="1" t="str">
        <f>Exchanges!F2915</f>
        <v>7ed800d3-d2a5-4024-b9c8-6ed15d5ca9b6</v>
      </c>
      <c r="F2911" s="1" t="str">
        <f>Exchanges!G2915</f>
        <v>Iron, gold, silver, and other metal ore mining</v>
      </c>
      <c r="G2911" s="1" t="str">
        <f>Exchanges!H2915</f>
        <v>2122A0</v>
      </c>
      <c r="H2911" s="1" t="str">
        <f>Exchanges!I2915</f>
        <v>US</v>
      </c>
      <c r="I2911" s="1">
        <f>Exchanges!J2915</f>
        <v>6.2131116569053476E-8</v>
      </c>
      <c r="J2911" s="1" t="str">
        <f>Exchanges!K2915</f>
        <v>kg</v>
      </c>
      <c r="K2911" s="1"/>
      <c r="L2911" s="1"/>
      <c r="M2911" s="1"/>
      <c r="N2911" s="1"/>
      <c r="O2911" s="1"/>
      <c r="P2911" s="86">
        <f>ROUND(Exchanges!Q2915,0)</f>
        <v>5</v>
      </c>
      <c r="Q2911" s="1">
        <f>Exchanges!R2915</f>
        <v>1</v>
      </c>
      <c r="R2911" s="1">
        <f>Exchanges!S2915</f>
        <v>1</v>
      </c>
      <c r="S2911" s="1">
        <f>Exchanges!T2915</f>
        <v>1</v>
      </c>
      <c r="T2911" s="1">
        <f>Exchanges!U2915</f>
        <v>4</v>
      </c>
      <c r="U2911" s="1">
        <f>Exchanges!V2915</f>
        <v>2013</v>
      </c>
      <c r="V2911" s="1" t="str">
        <f>Exchanges!W2915</f>
        <v>SODIUM NITRITE</v>
      </c>
      <c r="W2911" s="1" t="str">
        <f>Exchanges!X2915</f>
        <v>TRI</v>
      </c>
      <c r="X2911" s="1"/>
    </row>
    <row r="2912" spans="1:24" x14ac:dyDescent="0.15">
      <c r="A2912" s="1" t="str">
        <f>Exchanges!B2916</f>
        <v>manganese</v>
      </c>
      <c r="B2912" s="1">
        <f>Exchanges!C2916</f>
        <v>7439965</v>
      </c>
      <c r="C2912" s="1" t="str">
        <f>Exchanges!D2916</f>
        <v>soil</v>
      </c>
      <c r="D2912" s="1" t="str">
        <f>Exchanges!E2916</f>
        <v>industrial</v>
      </c>
      <c r="E2912" s="1" t="str">
        <f>Exchanges!F2916</f>
        <v>9c706cff-cb82-4207-a589-95896e04dc08</v>
      </c>
      <c r="F2912" s="1" t="str">
        <f>Exchanges!G2916</f>
        <v>Iron, gold, silver, and other metal ore mining</v>
      </c>
      <c r="G2912" s="1" t="str">
        <f>Exchanges!H2916</f>
        <v>2122A0</v>
      </c>
      <c r="H2912" s="1" t="str">
        <f>Exchanges!I2916</f>
        <v>US</v>
      </c>
      <c r="I2912" s="1">
        <f>Exchanges!J2916</f>
        <v>7.9420706593614188E-8</v>
      </c>
      <c r="J2912" s="1" t="str">
        <f>Exchanges!K2916</f>
        <v>kg</v>
      </c>
      <c r="K2912" s="1"/>
      <c r="L2912" s="1"/>
      <c r="M2912" s="1"/>
      <c r="N2912" s="1"/>
      <c r="O2912" s="1"/>
      <c r="P2912" s="86">
        <f>ROUND(Exchanges!Q2916,0)</f>
        <v>4</v>
      </c>
      <c r="Q2912" s="1">
        <f>Exchanges!R2916</f>
        <v>1</v>
      </c>
      <c r="R2912" s="1">
        <f>Exchanges!S2916</f>
        <v>1</v>
      </c>
      <c r="S2912" s="1">
        <f>Exchanges!T2916</f>
        <v>1</v>
      </c>
      <c r="T2912" s="1">
        <f>Exchanges!U2916</f>
        <v>4</v>
      </c>
      <c r="U2912" s="1">
        <f>Exchanges!V2916</f>
        <v>2013</v>
      </c>
      <c r="V2912" s="1" t="str">
        <f>Exchanges!W2916</f>
        <v>MANGANESE</v>
      </c>
      <c r="W2912" s="1" t="str">
        <f>Exchanges!X2916</f>
        <v>TRI</v>
      </c>
      <c r="X2912" s="1"/>
    </row>
    <row r="2913" spans="1:24" x14ac:dyDescent="0.15">
      <c r="A2913" s="1" t="str">
        <f>Exchanges!B2917</f>
        <v>AMMONIA</v>
      </c>
      <c r="B2913" s="1">
        <f>Exchanges!C2917</f>
        <v>7664417</v>
      </c>
      <c r="C2913" s="1" t="str">
        <f>Exchanges!D2917</f>
        <v>soil</v>
      </c>
      <c r="D2913" s="1" t="str">
        <f>Exchanges!E2917</f>
        <v>unspecified</v>
      </c>
      <c r="E2913" s="1" t="str">
        <f>Exchanges!F2917</f>
        <v>d1ca3361-2621-40cd-9965-6236a4b3fd33</v>
      </c>
      <c r="F2913" s="1" t="str">
        <f>Exchanges!G2917</f>
        <v>Iron, gold, silver, and other metal ore mining</v>
      </c>
      <c r="G2913" s="1" t="str">
        <f>Exchanges!H2917</f>
        <v>2122A0</v>
      </c>
      <c r="H2913" s="1" t="str">
        <f>Exchanges!I2917</f>
        <v>US</v>
      </c>
      <c r="I2913" s="1">
        <f>Exchanges!J2917</f>
        <v>7.0685714339693936E-7</v>
      </c>
      <c r="J2913" s="1" t="str">
        <f>Exchanges!K2917</f>
        <v>kg</v>
      </c>
      <c r="K2913" s="1"/>
      <c r="L2913" s="1"/>
      <c r="M2913" s="1"/>
      <c r="N2913" s="1"/>
      <c r="O2913" s="1"/>
      <c r="P2913" s="86">
        <f>ROUND(Exchanges!Q2917,0)</f>
        <v>3</v>
      </c>
      <c r="Q2913" s="1">
        <f>Exchanges!R2917</f>
        <v>1</v>
      </c>
      <c r="R2913" s="1">
        <f>Exchanges!S2917</f>
        <v>1</v>
      </c>
      <c r="S2913" s="1">
        <f>Exchanges!T2917</f>
        <v>1</v>
      </c>
      <c r="T2913" s="1">
        <f>Exchanges!U2917</f>
        <v>4</v>
      </c>
      <c r="U2913" s="1">
        <f>Exchanges!V2917</f>
        <v>2013</v>
      </c>
      <c r="V2913" s="1" t="str">
        <f>Exchanges!W2917</f>
        <v>AMMONIA</v>
      </c>
      <c r="W2913" s="1" t="str">
        <f>Exchanges!X2917</f>
        <v>TRI</v>
      </c>
      <c r="X2913" s="1"/>
    </row>
    <row r="2914" spans="1:24" x14ac:dyDescent="0.15">
      <c r="A2914" s="1" t="str">
        <f>Exchanges!B2918</f>
        <v>methanol</v>
      </c>
      <c r="B2914" s="1">
        <f>Exchanges!C2918</f>
        <v>67561</v>
      </c>
      <c r="C2914" s="1" t="str">
        <f>Exchanges!D2918</f>
        <v>soil</v>
      </c>
      <c r="D2914" s="1" t="str">
        <f>Exchanges!E2918</f>
        <v>industrial</v>
      </c>
      <c r="E2914" s="1" t="str">
        <f>Exchanges!F2918</f>
        <v>4b90ac07-27c5-4013-926a-e1eef49798ef</v>
      </c>
      <c r="F2914" s="1" t="str">
        <f>Exchanges!G2918</f>
        <v>Iron, gold, silver, and other metal ore mining</v>
      </c>
      <c r="G2914" s="1" t="str">
        <f>Exchanges!H2918</f>
        <v>2122A0</v>
      </c>
      <c r="H2914" s="1" t="str">
        <f>Exchanges!I2918</f>
        <v>US</v>
      </c>
      <c r="I2914" s="1">
        <f>Exchanges!J2918</f>
        <v>3.5678129529567356E-5</v>
      </c>
      <c r="J2914" s="1" t="str">
        <f>Exchanges!K2918</f>
        <v>kg</v>
      </c>
      <c r="K2914" s="1"/>
      <c r="L2914" s="1"/>
      <c r="M2914" s="1"/>
      <c r="N2914" s="1"/>
      <c r="O2914" s="1"/>
      <c r="P2914" s="86">
        <f>ROUND(Exchanges!Q2918,0)</f>
        <v>3</v>
      </c>
      <c r="Q2914" s="1">
        <f>Exchanges!R2918</f>
        <v>1</v>
      </c>
      <c r="R2914" s="1">
        <f>Exchanges!S2918</f>
        <v>1</v>
      </c>
      <c r="S2914" s="1">
        <f>Exchanges!T2918</f>
        <v>1</v>
      </c>
      <c r="T2914" s="1">
        <f>Exchanges!U2918</f>
        <v>4</v>
      </c>
      <c r="U2914" s="1">
        <f>Exchanges!V2918</f>
        <v>2013</v>
      </c>
      <c r="V2914" s="1" t="str">
        <f>Exchanges!W2918</f>
        <v>METHANOL</v>
      </c>
      <c r="W2914" s="1" t="str">
        <f>Exchanges!X2918</f>
        <v>TRI</v>
      </c>
      <c r="X2914" s="1"/>
    </row>
    <row r="2915" spans="1:24" x14ac:dyDescent="0.15">
      <c r="A2915" s="1" t="str">
        <f>Exchanges!B2919</f>
        <v>AMMONIA</v>
      </c>
      <c r="B2915" s="1">
        <f>Exchanges!C2919</f>
        <v>7664417</v>
      </c>
      <c r="C2915" s="1" t="str">
        <f>Exchanges!D2919</f>
        <v>soil</v>
      </c>
      <c r="D2915" s="1" t="str">
        <f>Exchanges!E2919</f>
        <v>unspecified</v>
      </c>
      <c r="E2915" s="1" t="str">
        <f>Exchanges!F2919</f>
        <v>d1ca3361-2621-40cd-9965-6236a4b3fd33</v>
      </c>
      <c r="F2915" s="1" t="str">
        <f>Exchanges!G2919</f>
        <v>Other nonmetallic mineral mining and quarrying</v>
      </c>
      <c r="G2915" s="1" t="str">
        <f>Exchanges!H2919</f>
        <v>2123A0</v>
      </c>
      <c r="H2915" s="1" t="str">
        <f>Exchanges!I2919</f>
        <v>US</v>
      </c>
      <c r="I2915" s="1">
        <f>Exchanges!J2919</f>
        <v>1.7581044901384809E-7</v>
      </c>
      <c r="J2915" s="1" t="str">
        <f>Exchanges!K2919</f>
        <v>kg</v>
      </c>
      <c r="K2915" s="1"/>
      <c r="L2915" s="1"/>
      <c r="M2915" s="1"/>
      <c r="N2915" s="1"/>
      <c r="O2915" s="1"/>
      <c r="P2915" s="86">
        <f>ROUND(Exchanges!Q2919,0)</f>
        <v>3</v>
      </c>
      <c r="Q2915" s="1">
        <f>Exchanges!R2919</f>
        <v>1</v>
      </c>
      <c r="R2915" s="1">
        <f>Exchanges!S2919</f>
        <v>1</v>
      </c>
      <c r="S2915" s="1">
        <f>Exchanges!T2919</f>
        <v>1</v>
      </c>
      <c r="T2915" s="1">
        <f>Exchanges!U2919</f>
        <v>5</v>
      </c>
      <c r="U2915" s="1">
        <f>Exchanges!V2919</f>
        <v>2013</v>
      </c>
      <c r="V2915" s="1" t="str">
        <f>Exchanges!W2919</f>
        <v>AMMONIA</v>
      </c>
      <c r="W2915" s="1" t="str">
        <f>Exchanges!X2919</f>
        <v>TRI</v>
      </c>
      <c r="X2915" s="1"/>
    </row>
    <row r="2916" spans="1:24" x14ac:dyDescent="0.15">
      <c r="A2916" s="1" t="str">
        <f>Exchanges!B2920</f>
        <v>Ethylene glycol</v>
      </c>
      <c r="B2916" s="1">
        <f>Exchanges!C2920</f>
        <v>107211</v>
      </c>
      <c r="C2916" s="1" t="str">
        <f>Exchanges!D2920</f>
        <v>soil</v>
      </c>
      <c r="D2916" s="1" t="str">
        <f>Exchanges!E2920</f>
        <v>unspecified</v>
      </c>
      <c r="E2916" s="1" t="str">
        <f>Exchanges!F2920</f>
        <v>6b3eef74-d2b3-4925-85f7-b56ec21ce36a</v>
      </c>
      <c r="F2916" s="1" t="str">
        <f>Exchanges!G2920</f>
        <v>Other support activities for mining</v>
      </c>
      <c r="G2916" s="1" t="str">
        <f>Exchanges!H2920</f>
        <v>21311A</v>
      </c>
      <c r="H2916" s="1" t="str">
        <f>Exchanges!I2920</f>
        <v>US</v>
      </c>
      <c r="I2916" s="1">
        <f>Exchanges!J2920</f>
        <v>9.6865129591349976E-9</v>
      </c>
      <c r="J2916" s="1" t="str">
        <f>Exchanges!K2920</f>
        <v>kg</v>
      </c>
      <c r="K2916" s="1"/>
      <c r="L2916" s="1"/>
      <c r="M2916" s="1"/>
      <c r="N2916" s="1"/>
      <c r="O2916" s="1"/>
      <c r="P2916" s="86">
        <f>ROUND(Exchanges!Q2920,0)</f>
        <v>5</v>
      </c>
      <c r="Q2916" s="1">
        <f>Exchanges!R2920</f>
        <v>1</v>
      </c>
      <c r="R2916" s="1">
        <f>Exchanges!S2920</f>
        <v>1</v>
      </c>
      <c r="S2916" s="1">
        <f>Exchanges!T2920</f>
        <v>1</v>
      </c>
      <c r="T2916" s="1">
        <f>Exchanges!U2920</f>
        <v>5</v>
      </c>
      <c r="U2916" s="1">
        <f>Exchanges!V2920</f>
        <v>2013</v>
      </c>
      <c r="V2916" s="1" t="str">
        <f>Exchanges!W2920</f>
        <v>ETHYLENE GLYCOL</v>
      </c>
      <c r="W2916" s="1" t="str">
        <f>Exchanges!X2920</f>
        <v>TRI</v>
      </c>
      <c r="X2916" s="1"/>
    </row>
    <row r="2917" spans="1:24" x14ac:dyDescent="0.15">
      <c r="A2917" s="1" t="str">
        <f>Exchanges!B2921</f>
        <v>Hexane</v>
      </c>
      <c r="B2917" s="1">
        <f>Exchanges!C2921</f>
        <v>110543</v>
      </c>
      <c r="C2917" s="1" t="str">
        <f>Exchanges!D2921</f>
        <v>soil</v>
      </c>
      <c r="D2917" s="1" t="str">
        <f>Exchanges!E2921</f>
        <v>unspecified</v>
      </c>
      <c r="E2917" s="1" t="str">
        <f>Exchanges!F2921</f>
        <v>539c3757-62e9-4be5-88ec-cb0a172f45f3</v>
      </c>
      <c r="F2917" s="1" t="str">
        <f>Exchanges!G2921</f>
        <v>Soybean and other oilseed processing</v>
      </c>
      <c r="G2917" s="1" t="str">
        <f>Exchanges!H2921</f>
        <v>31122A</v>
      </c>
      <c r="H2917" s="1" t="str">
        <f>Exchanges!I2921</f>
        <v>US</v>
      </c>
      <c r="I2917" s="1">
        <f>Exchanges!J2921</f>
        <v>6.5412232720039797E-8</v>
      </c>
      <c r="J2917" s="1" t="str">
        <f>Exchanges!K2921</f>
        <v>kg</v>
      </c>
      <c r="K2917" s="1"/>
      <c r="L2917" s="1"/>
      <c r="M2917" s="1"/>
      <c r="N2917" s="1"/>
      <c r="O2917" s="1"/>
      <c r="P2917" s="86">
        <f>ROUND(Exchanges!Q2921,0)</f>
        <v>4</v>
      </c>
      <c r="Q2917" s="1">
        <f>Exchanges!R2921</f>
        <v>1</v>
      </c>
      <c r="R2917" s="1">
        <f>Exchanges!S2921</f>
        <v>1</v>
      </c>
      <c r="S2917" s="1">
        <f>Exchanges!T2921</f>
        <v>1</v>
      </c>
      <c r="T2917" s="1">
        <f>Exchanges!U2921</f>
        <v>3</v>
      </c>
      <c r="U2917" s="1">
        <f>Exchanges!V2921</f>
        <v>2013</v>
      </c>
      <c r="V2917" s="1" t="str">
        <f>Exchanges!W2921</f>
        <v>N-HEXANE</v>
      </c>
      <c r="W2917" s="1" t="str">
        <f>Exchanges!X2921</f>
        <v>TRI</v>
      </c>
      <c r="X2917" s="1"/>
    </row>
    <row r="2918" spans="1:24" x14ac:dyDescent="0.15">
      <c r="A2918" s="1" t="str">
        <f>Exchanges!B2922</f>
        <v>AMMONIA</v>
      </c>
      <c r="B2918" s="1">
        <f>Exchanges!C2922</f>
        <v>7664417</v>
      </c>
      <c r="C2918" s="1" t="str">
        <f>Exchanges!D2922</f>
        <v>soil</v>
      </c>
      <c r="D2918" s="1" t="str">
        <f>Exchanges!E2922</f>
        <v>unspecified</v>
      </c>
      <c r="E2918" s="1" t="str">
        <f>Exchanges!F2922</f>
        <v>d1ca3361-2621-40cd-9965-6236a4b3fd33</v>
      </c>
      <c r="F2918" s="1" t="str">
        <f>Exchanges!G2922</f>
        <v>Fluid milk and butter manufacturing</v>
      </c>
      <c r="G2918" s="1" t="str">
        <f>Exchanges!H2922</f>
        <v>31151A</v>
      </c>
      <c r="H2918" s="1" t="str">
        <f>Exchanges!I2922</f>
        <v>US</v>
      </c>
      <c r="I2918" s="1">
        <f>Exchanges!J2922</f>
        <v>1.5417025257249766E-7</v>
      </c>
      <c r="J2918" s="1" t="str">
        <f>Exchanges!K2922</f>
        <v>kg</v>
      </c>
      <c r="K2918" s="1"/>
      <c r="L2918" s="1"/>
      <c r="M2918" s="1"/>
      <c r="N2918" s="1"/>
      <c r="O2918" s="1"/>
      <c r="P2918" s="86">
        <f>ROUND(Exchanges!Q2922,0)</f>
        <v>3</v>
      </c>
      <c r="Q2918" s="1">
        <f>Exchanges!R2922</f>
        <v>1</v>
      </c>
      <c r="R2918" s="1">
        <f>Exchanges!S2922</f>
        <v>1</v>
      </c>
      <c r="S2918" s="1">
        <f>Exchanges!T2922</f>
        <v>1</v>
      </c>
      <c r="T2918" s="1">
        <f>Exchanges!U2922</f>
        <v>4</v>
      </c>
      <c r="U2918" s="1">
        <f>Exchanges!V2922</f>
        <v>2013</v>
      </c>
      <c r="V2918" s="1" t="str">
        <f>Exchanges!W2922</f>
        <v>AMMONIA</v>
      </c>
      <c r="W2918" s="1" t="str">
        <f>Exchanges!X2922</f>
        <v>TRI</v>
      </c>
      <c r="X2918" s="1"/>
    </row>
    <row r="2919" spans="1:24" x14ac:dyDescent="0.15">
      <c r="A2919" s="1" t="str">
        <f>Exchanges!B2923</f>
        <v>NITRIC ACID</v>
      </c>
      <c r="B2919" s="1">
        <f>Exchanges!C2923</f>
        <v>7697372</v>
      </c>
      <c r="C2919" s="1" t="str">
        <f>Exchanges!D2923</f>
        <v>soil</v>
      </c>
      <c r="D2919" s="1" t="str">
        <f>Exchanges!E2923</f>
        <v>unspecified</v>
      </c>
      <c r="E2919" s="1" t="str">
        <f>Exchanges!F2923</f>
        <v>aaa22d17-5c74-4b6f-bdaf-69b4b54e2480</v>
      </c>
      <c r="F2919" s="1" t="str">
        <f>Exchanges!G2923</f>
        <v>Fluid milk and butter manufacturing</v>
      </c>
      <c r="G2919" s="1" t="str">
        <f>Exchanges!H2923</f>
        <v>31151A</v>
      </c>
      <c r="H2919" s="1" t="str">
        <f>Exchanges!I2923</f>
        <v>US</v>
      </c>
      <c r="I2919" s="1">
        <f>Exchanges!J2923</f>
        <v>1.0949388213283441E-6</v>
      </c>
      <c r="J2919" s="1" t="str">
        <f>Exchanges!K2923</f>
        <v>kg</v>
      </c>
      <c r="K2919" s="1"/>
      <c r="L2919" s="1"/>
      <c r="M2919" s="1"/>
      <c r="N2919" s="1"/>
      <c r="O2919" s="1"/>
      <c r="P2919" s="86">
        <f>ROUND(Exchanges!Q2923,0)</f>
        <v>3</v>
      </c>
      <c r="Q2919" s="1">
        <f>Exchanges!R2923</f>
        <v>1</v>
      </c>
      <c r="R2919" s="1">
        <f>Exchanges!S2923</f>
        <v>1</v>
      </c>
      <c r="S2919" s="1">
        <f>Exchanges!T2923</f>
        <v>1</v>
      </c>
      <c r="T2919" s="1">
        <f>Exchanges!U2923</f>
        <v>4</v>
      </c>
      <c r="U2919" s="1">
        <f>Exchanges!V2923</f>
        <v>2013</v>
      </c>
      <c r="V2919" s="1" t="str">
        <f>Exchanges!W2923</f>
        <v>NITRIC ACID</v>
      </c>
      <c r="W2919" s="1" t="str">
        <f>Exchanges!X2923</f>
        <v>TRI</v>
      </c>
      <c r="X2919" s="1"/>
    </row>
    <row r="2920" spans="1:24" x14ac:dyDescent="0.15">
      <c r="A2920" s="1" t="str">
        <f>Exchanges!B2924</f>
        <v>Ethylene glycol monoethyl ether</v>
      </c>
      <c r="B2920" s="1">
        <f>Exchanges!C2924</f>
        <v>110805</v>
      </c>
      <c r="C2920" s="1" t="str">
        <f>Exchanges!D2924</f>
        <v>soil</v>
      </c>
      <c r="D2920" s="1" t="str">
        <f>Exchanges!E2924</f>
        <v>unspecified</v>
      </c>
      <c r="E2920" s="1" t="str">
        <f>Exchanges!F2924</f>
        <v>b74a8518-2acb-46f6-9aee-5d17d42faa86</v>
      </c>
      <c r="F2920" s="1" t="str">
        <f>Exchanges!G2924</f>
        <v>Animal (except poultry) slaughtering, rendering, and processing</v>
      </c>
      <c r="G2920" s="1" t="str">
        <f>Exchanges!H2924</f>
        <v>31161A</v>
      </c>
      <c r="H2920" s="1" t="str">
        <f>Exchanges!I2924</f>
        <v>US</v>
      </c>
      <c r="I2920" s="1">
        <f>Exchanges!J2924</f>
        <v>6.0117808757117612E-9</v>
      </c>
      <c r="J2920" s="1" t="str">
        <f>Exchanges!K2924</f>
        <v>kg</v>
      </c>
      <c r="K2920" s="1"/>
      <c r="L2920" s="1"/>
      <c r="M2920" s="1"/>
      <c r="N2920" s="1"/>
      <c r="O2920" s="1"/>
      <c r="P2920" s="86">
        <f>ROUND(Exchanges!Q2924,0)</f>
        <v>5</v>
      </c>
      <c r="Q2920" s="1">
        <f>Exchanges!R2924</f>
        <v>1</v>
      </c>
      <c r="R2920" s="1">
        <f>Exchanges!S2924</f>
        <v>1</v>
      </c>
      <c r="S2920" s="1">
        <f>Exchanges!T2924</f>
        <v>1</v>
      </c>
      <c r="T2920" s="1">
        <f>Exchanges!U2924</f>
        <v>5</v>
      </c>
      <c r="U2920" s="1">
        <f>Exchanges!V2924</f>
        <v>2013</v>
      </c>
      <c r="V2920" s="1" t="str">
        <f>Exchanges!W2924</f>
        <v>CERTAIN GLYCOL ETHERS</v>
      </c>
      <c r="W2920" s="1" t="str">
        <f>Exchanges!X2924</f>
        <v>TRI</v>
      </c>
      <c r="X2920" s="1"/>
    </row>
    <row r="2921" spans="1:24" x14ac:dyDescent="0.15">
      <c r="A2921" s="1" t="str">
        <f>Exchanges!B2925</f>
        <v>NITRATE</v>
      </c>
      <c r="B2921" s="1">
        <f>Exchanges!C2925</f>
        <v>14797558</v>
      </c>
      <c r="C2921" s="1" t="str">
        <f>Exchanges!D2925</f>
        <v>soil</v>
      </c>
      <c r="D2921" s="1" t="str">
        <f>Exchanges!E2925</f>
        <v>unspecified</v>
      </c>
      <c r="E2921" s="1" t="str">
        <f>Exchanges!F2925</f>
        <v>7ed800d3-d2a5-4024-b9c8-6ed15d5ca9b6</v>
      </c>
      <c r="F2921" s="1" t="str">
        <f>Exchanges!G2925</f>
        <v>Animal (except poultry) slaughtering, rendering, and processing</v>
      </c>
      <c r="G2921" s="1" t="str">
        <f>Exchanges!H2925</f>
        <v>31161A</v>
      </c>
      <c r="H2921" s="1" t="str">
        <f>Exchanges!I2925</f>
        <v>US</v>
      </c>
      <c r="I2921" s="1">
        <f>Exchanges!J2925</f>
        <v>8.470741119183192E-8</v>
      </c>
      <c r="J2921" s="1" t="str">
        <f>Exchanges!K2925</f>
        <v>kg</v>
      </c>
      <c r="K2921" s="1"/>
      <c r="L2921" s="1"/>
      <c r="M2921" s="1"/>
      <c r="N2921" s="1"/>
      <c r="O2921" s="1"/>
      <c r="P2921" s="86">
        <f>ROUND(Exchanges!Q2925,0)</f>
        <v>5</v>
      </c>
      <c r="Q2921" s="1">
        <f>Exchanges!R2925</f>
        <v>1</v>
      </c>
      <c r="R2921" s="1">
        <f>Exchanges!S2925</f>
        <v>1</v>
      </c>
      <c r="S2921" s="1">
        <f>Exchanges!T2925</f>
        <v>1</v>
      </c>
      <c r="T2921" s="1">
        <f>Exchanges!U2925</f>
        <v>5</v>
      </c>
      <c r="U2921" s="1">
        <f>Exchanges!V2925</f>
        <v>2013</v>
      </c>
      <c r="V2921" s="1" t="str">
        <f>Exchanges!W2925</f>
        <v>SODIUM NITRITE</v>
      </c>
      <c r="W2921" s="1" t="str">
        <f>Exchanges!X2925</f>
        <v>TRI</v>
      </c>
      <c r="X2921" s="1"/>
    </row>
    <row r="2922" spans="1:24" x14ac:dyDescent="0.15">
      <c r="A2922" s="1" t="str">
        <f>Exchanges!B2926</f>
        <v>HYDROGEN SULFIDE</v>
      </c>
      <c r="B2922" s="1">
        <f>Exchanges!C2926</f>
        <v>7783064</v>
      </c>
      <c r="C2922" s="1" t="str">
        <f>Exchanges!D2926</f>
        <v>soil</v>
      </c>
      <c r="D2922" s="1" t="str">
        <f>Exchanges!E2926</f>
        <v>unspecified</v>
      </c>
      <c r="E2922" s="1" t="str">
        <f>Exchanges!F2926</f>
        <v>59f8f8d9-c482-469d-b1c2-9825b8b33596</v>
      </c>
      <c r="F2922" s="1" t="str">
        <f>Exchanges!G2926</f>
        <v>Animal (except poultry) slaughtering, rendering, and processing</v>
      </c>
      <c r="G2922" s="1" t="str">
        <f>Exchanges!H2926</f>
        <v>31161A</v>
      </c>
      <c r="H2922" s="1" t="str">
        <f>Exchanges!I2926</f>
        <v>US</v>
      </c>
      <c r="I2922" s="1">
        <f>Exchanges!J2926</f>
        <v>2.8996632240329869E-7</v>
      </c>
      <c r="J2922" s="1" t="str">
        <f>Exchanges!K2926</f>
        <v>kg</v>
      </c>
      <c r="K2922" s="1"/>
      <c r="L2922" s="1"/>
      <c r="M2922" s="1"/>
      <c r="N2922" s="1"/>
      <c r="O2922" s="1"/>
      <c r="P2922" s="86">
        <f>ROUND(Exchanges!Q2926,0)</f>
        <v>3</v>
      </c>
      <c r="Q2922" s="1">
        <f>Exchanges!R2926</f>
        <v>1</v>
      </c>
      <c r="R2922" s="1">
        <f>Exchanges!S2926</f>
        <v>1</v>
      </c>
      <c r="S2922" s="1">
        <f>Exchanges!T2926</f>
        <v>1</v>
      </c>
      <c r="T2922" s="1">
        <f>Exchanges!U2926</f>
        <v>5</v>
      </c>
      <c r="U2922" s="1">
        <f>Exchanges!V2926</f>
        <v>2013</v>
      </c>
      <c r="V2922" s="1" t="str">
        <f>Exchanges!W2926</f>
        <v>HYDROGEN SULFIDE</v>
      </c>
      <c r="W2922" s="1" t="str">
        <f>Exchanges!X2926</f>
        <v>TRI</v>
      </c>
      <c r="X2922" s="1"/>
    </row>
    <row r="2923" spans="1:24" x14ac:dyDescent="0.15">
      <c r="A2923" s="1" t="str">
        <f>Exchanges!B2927</f>
        <v>AMMONIA</v>
      </c>
      <c r="B2923" s="1">
        <f>Exchanges!C2927</f>
        <v>7664417</v>
      </c>
      <c r="C2923" s="1" t="str">
        <f>Exchanges!D2927</f>
        <v>soil</v>
      </c>
      <c r="D2923" s="1" t="str">
        <f>Exchanges!E2927</f>
        <v>unspecified</v>
      </c>
      <c r="E2923" s="1" t="str">
        <f>Exchanges!F2927</f>
        <v>d1ca3361-2621-40cd-9965-6236a4b3fd33</v>
      </c>
      <c r="F2923" s="1" t="str">
        <f>Exchanges!G2927</f>
        <v>Animal (except poultry) slaughtering, rendering, and processing</v>
      </c>
      <c r="G2923" s="1" t="str">
        <f>Exchanges!H2927</f>
        <v>31161A</v>
      </c>
      <c r="H2923" s="1" t="str">
        <f>Exchanges!I2927</f>
        <v>US</v>
      </c>
      <c r="I2923" s="1">
        <f>Exchanges!J2927</f>
        <v>1.5431278986844688E-6</v>
      </c>
      <c r="J2923" s="1" t="str">
        <f>Exchanges!K2927</f>
        <v>kg</v>
      </c>
      <c r="K2923" s="1"/>
      <c r="L2923" s="1"/>
      <c r="M2923" s="1"/>
      <c r="N2923" s="1"/>
      <c r="O2923" s="1"/>
      <c r="P2923" s="86">
        <f>ROUND(Exchanges!Q2927,0)</f>
        <v>3</v>
      </c>
      <c r="Q2923" s="1">
        <f>Exchanges!R2927</f>
        <v>1</v>
      </c>
      <c r="R2923" s="1">
        <f>Exchanges!S2927</f>
        <v>1</v>
      </c>
      <c r="S2923" s="1">
        <f>Exchanges!T2927</f>
        <v>1</v>
      </c>
      <c r="T2923" s="1">
        <f>Exchanges!U2927</f>
        <v>5</v>
      </c>
      <c r="U2923" s="1">
        <f>Exchanges!V2927</f>
        <v>2013</v>
      </c>
      <c r="V2923" s="1" t="str">
        <f>Exchanges!W2927</f>
        <v>AMMONIA</v>
      </c>
      <c r="W2923" s="1" t="str">
        <f>Exchanges!X2927</f>
        <v>TRI</v>
      </c>
      <c r="X2923" s="1"/>
    </row>
    <row r="2924" spans="1:24" x14ac:dyDescent="0.15">
      <c r="A2924" s="1" t="str">
        <f>Exchanges!B2928</f>
        <v>lead</v>
      </c>
      <c r="B2924" s="1">
        <f>Exchanges!C2928</f>
        <v>7439921</v>
      </c>
      <c r="C2924" s="1" t="str">
        <f>Exchanges!D2928</f>
        <v>soil</v>
      </c>
      <c r="D2924" s="1" t="str">
        <f>Exchanges!E2928</f>
        <v>industrial</v>
      </c>
      <c r="E2924" s="1" t="str">
        <f>Exchanges!F2928</f>
        <v>67652827-017f-4856-8d0a-c97bac4c6562</v>
      </c>
      <c r="F2924" s="1" t="str">
        <f>Exchanges!G2928</f>
        <v>All other wood product manufacturing</v>
      </c>
      <c r="G2924" s="1" t="str">
        <f>Exchanges!H2928</f>
        <v>3219A0</v>
      </c>
      <c r="H2924" s="1" t="str">
        <f>Exchanges!I2928</f>
        <v>US</v>
      </c>
      <c r="I2924" s="1">
        <f>Exchanges!J2928</f>
        <v>1.0777505725310251E-8</v>
      </c>
      <c r="J2924" s="1" t="str">
        <f>Exchanges!K2928</f>
        <v>kg</v>
      </c>
      <c r="K2924" s="1"/>
      <c r="L2924" s="1"/>
      <c r="M2924" s="1"/>
      <c r="N2924" s="1"/>
      <c r="O2924" s="1"/>
      <c r="P2924" s="86">
        <f>ROUND(Exchanges!Q2928,0)</f>
        <v>3</v>
      </c>
      <c r="Q2924" s="1">
        <f>Exchanges!R2928</f>
        <v>1</v>
      </c>
      <c r="R2924" s="1">
        <f>Exchanges!S2928</f>
        <v>1</v>
      </c>
      <c r="S2924" s="1">
        <f>Exchanges!T2928</f>
        <v>1</v>
      </c>
      <c r="T2924" s="1">
        <f>Exchanges!U2928</f>
        <v>5</v>
      </c>
      <c r="U2924" s="1">
        <f>Exchanges!V2928</f>
        <v>2013</v>
      </c>
      <c r="V2924" s="1" t="str">
        <f>Exchanges!W2928</f>
        <v>LEAD</v>
      </c>
      <c r="W2924" s="1" t="str">
        <f>Exchanges!X2928</f>
        <v>TRI</v>
      </c>
      <c r="X2924" s="1"/>
    </row>
    <row r="2925" spans="1:24" x14ac:dyDescent="0.15">
      <c r="A2925" s="1" t="str">
        <f>Exchanges!B2929</f>
        <v>Acrylonitrile</v>
      </c>
      <c r="B2925" s="1">
        <f>Exchanges!C2929</f>
        <v>107131</v>
      </c>
      <c r="C2925" s="1" t="str">
        <f>Exchanges!D2929</f>
        <v>soil</v>
      </c>
      <c r="D2925" s="1" t="str">
        <f>Exchanges!E2929</f>
        <v>unspecified</v>
      </c>
      <c r="E2925" s="1" t="str">
        <f>Exchanges!F2929</f>
        <v>17d16108-d4fd-452e-a7ef-584a8f306e58</v>
      </c>
      <c r="F2925" s="1" t="str">
        <f>Exchanges!G2929</f>
        <v>Synthetic rubber and artificial and synthetic fibers and filaments manufacturing</v>
      </c>
      <c r="G2925" s="1" t="str">
        <f>Exchanges!H2929</f>
        <v>3252A0</v>
      </c>
      <c r="H2925" s="1" t="str">
        <f>Exchanges!I2929</f>
        <v>US</v>
      </c>
      <c r="I2925" s="1">
        <f>Exchanges!J2929</f>
        <v>2.6133548424266869E-11</v>
      </c>
      <c r="J2925" s="1" t="str">
        <f>Exchanges!K2929</f>
        <v>kg</v>
      </c>
      <c r="K2925" s="1"/>
      <c r="L2925" s="1"/>
      <c r="M2925" s="1"/>
      <c r="N2925" s="1"/>
      <c r="O2925" s="1"/>
      <c r="P2925" s="86">
        <f>ROUND(Exchanges!Q2929,0)</f>
        <v>3</v>
      </c>
      <c r="Q2925" s="1">
        <f>Exchanges!R2929</f>
        <v>1</v>
      </c>
      <c r="R2925" s="1">
        <f>Exchanges!S2929</f>
        <v>1</v>
      </c>
      <c r="S2925" s="1">
        <f>Exchanges!T2929</f>
        <v>1</v>
      </c>
      <c r="T2925" s="1">
        <f>Exchanges!U2929</f>
        <v>4</v>
      </c>
      <c r="U2925" s="1">
        <f>Exchanges!V2929</f>
        <v>2013</v>
      </c>
      <c r="V2925" s="1" t="str">
        <f>Exchanges!W2929</f>
        <v>ACRYLONITRILE</v>
      </c>
      <c r="W2925" s="1" t="str">
        <f>Exchanges!X2929</f>
        <v>TRI</v>
      </c>
      <c r="X2925" s="1"/>
    </row>
    <row r="2926" spans="1:24" x14ac:dyDescent="0.15">
      <c r="A2926" s="1" t="str">
        <f>Exchanges!B2930</f>
        <v>Butadiene</v>
      </c>
      <c r="B2926" s="1">
        <f>Exchanges!C2930</f>
        <v>106990</v>
      </c>
      <c r="C2926" s="1" t="str">
        <f>Exchanges!D2930</f>
        <v>soil</v>
      </c>
      <c r="D2926" s="1" t="str">
        <f>Exchanges!E2930</f>
        <v>unspecified</v>
      </c>
      <c r="E2926" s="1" t="str">
        <f>Exchanges!F2930</f>
        <v>1189d9d1-4922-473a-b48b-17d3dbf5e62c</v>
      </c>
      <c r="F2926" s="1" t="str">
        <f>Exchanges!G2930</f>
        <v>Synthetic rubber and artificial and synthetic fibers and filaments manufacturing</v>
      </c>
      <c r="G2926" s="1" t="str">
        <f>Exchanges!H2930</f>
        <v>3252A0</v>
      </c>
      <c r="H2926" s="1" t="str">
        <f>Exchanges!I2930</f>
        <v>US</v>
      </c>
      <c r="I2926" s="1">
        <f>Exchanges!J2930</f>
        <v>3.1360258109120238E-9</v>
      </c>
      <c r="J2926" s="1" t="str">
        <f>Exchanges!K2930</f>
        <v>kg</v>
      </c>
      <c r="K2926" s="1"/>
      <c r="L2926" s="1"/>
      <c r="M2926" s="1"/>
      <c r="N2926" s="1"/>
      <c r="O2926" s="1"/>
      <c r="P2926" s="86">
        <f>ROUND(Exchanges!Q2930,0)</f>
        <v>3</v>
      </c>
      <c r="Q2926" s="1">
        <f>Exchanges!R2930</f>
        <v>1</v>
      </c>
      <c r="R2926" s="1">
        <f>Exchanges!S2930</f>
        <v>1</v>
      </c>
      <c r="S2926" s="1">
        <f>Exchanges!T2930</f>
        <v>1</v>
      </c>
      <c r="T2926" s="1">
        <f>Exchanges!U2930</f>
        <v>4</v>
      </c>
      <c r="U2926" s="1">
        <f>Exchanges!V2930</f>
        <v>2013</v>
      </c>
      <c r="V2926" s="1" t="str">
        <f>Exchanges!W2930</f>
        <v>1,3-BUTADIENE</v>
      </c>
      <c r="W2926" s="1" t="str">
        <f>Exchanges!X2930</f>
        <v>TRI</v>
      </c>
      <c r="X2926" s="1"/>
    </row>
    <row r="2927" spans="1:24" x14ac:dyDescent="0.15">
      <c r="A2927" s="1" t="str">
        <f>Exchanges!B2931</f>
        <v>Acrylic acid</v>
      </c>
      <c r="B2927" s="1">
        <f>Exchanges!C2931</f>
        <v>79107</v>
      </c>
      <c r="C2927" s="1" t="str">
        <f>Exchanges!D2931</f>
        <v>soil</v>
      </c>
      <c r="D2927" s="1" t="str">
        <f>Exchanges!E2931</f>
        <v>unspecified</v>
      </c>
      <c r="E2927" s="1" t="str">
        <f>Exchanges!F2931</f>
        <v>9b92f222-1228-4f6f-a98d-57dbf6b94964</v>
      </c>
      <c r="F2927" s="1" t="str">
        <f>Exchanges!G2931</f>
        <v>Synthetic rubber and artificial and synthetic fibers and filaments manufacturing</v>
      </c>
      <c r="G2927" s="1" t="str">
        <f>Exchanges!H2931</f>
        <v>3252A0</v>
      </c>
      <c r="H2927" s="1" t="str">
        <f>Exchanges!I2931</f>
        <v>US</v>
      </c>
      <c r="I2927" s="1">
        <f>Exchanges!J2931</f>
        <v>6.5072535576424496E-9</v>
      </c>
      <c r="J2927" s="1" t="str">
        <f>Exchanges!K2931</f>
        <v>kg</v>
      </c>
      <c r="K2927" s="1"/>
      <c r="L2927" s="1"/>
      <c r="M2927" s="1"/>
      <c r="N2927" s="1"/>
      <c r="O2927" s="1"/>
      <c r="P2927" s="86">
        <f>ROUND(Exchanges!Q2931,0)</f>
        <v>4</v>
      </c>
      <c r="Q2927" s="1">
        <f>Exchanges!R2931</f>
        <v>1</v>
      </c>
      <c r="R2927" s="1">
        <f>Exchanges!S2931</f>
        <v>1</v>
      </c>
      <c r="S2927" s="1">
        <f>Exchanges!T2931</f>
        <v>1</v>
      </c>
      <c r="T2927" s="1">
        <f>Exchanges!U2931</f>
        <v>4</v>
      </c>
      <c r="U2927" s="1">
        <f>Exchanges!V2931</f>
        <v>2013</v>
      </c>
      <c r="V2927" s="1" t="str">
        <f>Exchanges!W2931</f>
        <v>ACRYLIC ACID</v>
      </c>
      <c r="W2927" s="1" t="str">
        <f>Exchanges!X2931</f>
        <v>TRI</v>
      </c>
      <c r="X2927" s="1"/>
    </row>
    <row r="2928" spans="1:24" x14ac:dyDescent="0.15">
      <c r="A2928" s="1" t="str">
        <f>Exchanges!B2932</f>
        <v>toluene</v>
      </c>
      <c r="B2928" s="1">
        <f>Exchanges!C2932</f>
        <v>108883</v>
      </c>
      <c r="C2928" s="1" t="str">
        <f>Exchanges!D2932</f>
        <v>soil</v>
      </c>
      <c r="D2928" s="1" t="str">
        <f>Exchanges!E2932</f>
        <v>industrial</v>
      </c>
      <c r="E2928" s="1" t="str">
        <f>Exchanges!F2932</f>
        <v>eb6aec67-7ee3-470f-afdb-6d5010d9b72c</v>
      </c>
      <c r="F2928" s="1" t="str">
        <f>Exchanges!G2932</f>
        <v>Synthetic rubber and artificial and synthetic fibers and filaments manufacturing</v>
      </c>
      <c r="G2928" s="1" t="str">
        <f>Exchanges!H2932</f>
        <v>3252A0</v>
      </c>
      <c r="H2928" s="1" t="str">
        <f>Exchanges!I2932</f>
        <v>US</v>
      </c>
      <c r="I2928" s="1">
        <f>Exchanges!J2932</f>
        <v>1.1916898081465691E-8</v>
      </c>
      <c r="J2928" s="1" t="str">
        <f>Exchanges!K2932</f>
        <v>kg</v>
      </c>
      <c r="K2928" s="1"/>
      <c r="L2928" s="1"/>
      <c r="M2928" s="1"/>
      <c r="N2928" s="1"/>
      <c r="O2928" s="1"/>
      <c r="P2928" s="86">
        <f>ROUND(Exchanges!Q2932,0)</f>
        <v>5</v>
      </c>
      <c r="Q2928" s="1">
        <f>Exchanges!R2932</f>
        <v>1</v>
      </c>
      <c r="R2928" s="1">
        <f>Exchanges!S2932</f>
        <v>1</v>
      </c>
      <c r="S2928" s="1">
        <f>Exchanges!T2932</f>
        <v>1</v>
      </c>
      <c r="T2928" s="1">
        <f>Exchanges!U2932</f>
        <v>4</v>
      </c>
      <c r="U2928" s="1">
        <f>Exchanges!V2932</f>
        <v>2013</v>
      </c>
      <c r="V2928" s="1" t="str">
        <f>Exchanges!W2932</f>
        <v>TOLUENE</v>
      </c>
      <c r="W2928" s="1" t="str">
        <f>Exchanges!X2932</f>
        <v>TRI</v>
      </c>
      <c r="X2928" s="1"/>
    </row>
    <row r="2929" spans="1:24" x14ac:dyDescent="0.15">
      <c r="A2929" s="1" t="str">
        <f>Exchanges!B2933</f>
        <v>AMMONIA</v>
      </c>
      <c r="B2929" s="1">
        <f>Exchanges!C2933</f>
        <v>7664417</v>
      </c>
      <c r="C2929" s="1" t="str">
        <f>Exchanges!D2933</f>
        <v>soil</v>
      </c>
      <c r="D2929" s="1" t="str">
        <f>Exchanges!E2933</f>
        <v>unspecified</v>
      </c>
      <c r="E2929" s="1" t="str">
        <f>Exchanges!F2933</f>
        <v>d1ca3361-2621-40cd-9965-6236a4b3fd33</v>
      </c>
      <c r="F2929" s="1" t="str">
        <f>Exchanges!G2933</f>
        <v>Synthetic rubber and artificial and synthetic fibers and filaments manufacturing</v>
      </c>
      <c r="G2929" s="1" t="str">
        <f>Exchanges!H2933</f>
        <v>3252A0</v>
      </c>
      <c r="H2929" s="1" t="str">
        <f>Exchanges!I2933</f>
        <v>US</v>
      </c>
      <c r="I2929" s="1">
        <f>Exchanges!J2933</f>
        <v>1.3667845825891571E-8</v>
      </c>
      <c r="J2929" s="1" t="str">
        <f>Exchanges!K2933</f>
        <v>kg</v>
      </c>
      <c r="K2929" s="1"/>
      <c r="L2929" s="1"/>
      <c r="M2929" s="1"/>
      <c r="N2929" s="1"/>
      <c r="O2929" s="1"/>
      <c r="P2929" s="86">
        <f>ROUND(Exchanges!Q2933,0)</f>
        <v>3</v>
      </c>
      <c r="Q2929" s="1">
        <f>Exchanges!R2933</f>
        <v>1</v>
      </c>
      <c r="R2929" s="1">
        <f>Exchanges!S2933</f>
        <v>1</v>
      </c>
      <c r="S2929" s="1">
        <f>Exchanges!T2933</f>
        <v>1</v>
      </c>
      <c r="T2929" s="1">
        <f>Exchanges!U2933</f>
        <v>4</v>
      </c>
      <c r="U2929" s="1">
        <f>Exchanges!V2933</f>
        <v>2013</v>
      </c>
      <c r="V2929" s="1" t="str">
        <f>Exchanges!W2933</f>
        <v>AMMONIA</v>
      </c>
      <c r="W2929" s="1" t="str">
        <f>Exchanges!X2933</f>
        <v>TRI</v>
      </c>
      <c r="X2929" s="1"/>
    </row>
    <row r="2930" spans="1:24" x14ac:dyDescent="0.15">
      <c r="A2930" s="1" t="str">
        <f>Exchanges!B2934</f>
        <v>styrene</v>
      </c>
      <c r="B2930" s="1">
        <f>Exchanges!C2934</f>
        <v>100425</v>
      </c>
      <c r="C2930" s="1" t="str">
        <f>Exchanges!D2934</f>
        <v>soil</v>
      </c>
      <c r="D2930" s="1" t="str">
        <f>Exchanges!E2934</f>
        <v>industrial</v>
      </c>
      <c r="E2930" s="1" t="str">
        <f>Exchanges!F2934</f>
        <v>b1357454-45c7-47e9-a745-9e597d3ea3c8</v>
      </c>
      <c r="F2930" s="1" t="str">
        <f>Exchanges!G2934</f>
        <v>Synthetic rubber and artificial and synthetic fibers and filaments manufacturing</v>
      </c>
      <c r="G2930" s="1" t="str">
        <f>Exchanges!H2934</f>
        <v>3252A0</v>
      </c>
      <c r="H2930" s="1" t="str">
        <f>Exchanges!I2934</f>
        <v>US</v>
      </c>
      <c r="I2930" s="1">
        <f>Exchanges!J2934</f>
        <v>1.4948389698680646E-8</v>
      </c>
      <c r="J2930" s="1" t="str">
        <f>Exchanges!K2934</f>
        <v>kg</v>
      </c>
      <c r="K2930" s="1"/>
      <c r="L2930" s="1"/>
      <c r="M2930" s="1"/>
      <c r="N2930" s="1"/>
      <c r="O2930" s="1"/>
      <c r="P2930" s="86">
        <f>ROUND(Exchanges!Q2934,0)</f>
        <v>3</v>
      </c>
      <c r="Q2930" s="1">
        <f>Exchanges!R2934</f>
        <v>1</v>
      </c>
      <c r="R2930" s="1">
        <f>Exchanges!S2934</f>
        <v>1</v>
      </c>
      <c r="S2930" s="1">
        <f>Exchanges!T2934</f>
        <v>1</v>
      </c>
      <c r="T2930" s="1">
        <f>Exchanges!U2934</f>
        <v>4</v>
      </c>
      <c r="U2930" s="1">
        <f>Exchanges!V2934</f>
        <v>2013</v>
      </c>
      <c r="V2930" s="1" t="str">
        <f>Exchanges!W2934</f>
        <v>STYRENE</v>
      </c>
      <c r="W2930" s="1" t="str">
        <f>Exchanges!X2934</f>
        <v>TRI</v>
      </c>
      <c r="X2930" s="1"/>
    </row>
    <row r="2931" spans="1:24" x14ac:dyDescent="0.15">
      <c r="A2931" s="1" t="str">
        <f>Exchanges!B2935</f>
        <v>Hexane</v>
      </c>
      <c r="B2931" s="1">
        <f>Exchanges!C2935</f>
        <v>110543</v>
      </c>
      <c r="C2931" s="1" t="str">
        <f>Exchanges!D2935</f>
        <v>soil</v>
      </c>
      <c r="D2931" s="1" t="str">
        <f>Exchanges!E2935</f>
        <v>unspecified</v>
      </c>
      <c r="E2931" s="1" t="str">
        <f>Exchanges!F2935</f>
        <v>539c3757-62e9-4be5-88ec-cb0a172f45f3</v>
      </c>
      <c r="F2931" s="1" t="str">
        <f>Exchanges!G2935</f>
        <v>Synthetic rubber and artificial and synthetic fibers and filaments manufacturing</v>
      </c>
      <c r="G2931" s="1" t="str">
        <f>Exchanges!H2935</f>
        <v>3252A0</v>
      </c>
      <c r="H2931" s="1" t="str">
        <f>Exchanges!I2935</f>
        <v>US</v>
      </c>
      <c r="I2931" s="1">
        <f>Exchanges!J2935</f>
        <v>7.3173935587947227E-8</v>
      </c>
      <c r="J2931" s="1" t="str">
        <f>Exchanges!K2935</f>
        <v>kg</v>
      </c>
      <c r="K2931" s="1"/>
      <c r="L2931" s="1"/>
      <c r="M2931" s="1"/>
      <c r="N2931" s="1"/>
      <c r="O2931" s="1"/>
      <c r="P2931" s="86">
        <f>ROUND(Exchanges!Q2935,0)</f>
        <v>4</v>
      </c>
      <c r="Q2931" s="1">
        <f>Exchanges!R2935</f>
        <v>1</v>
      </c>
      <c r="R2931" s="1">
        <f>Exchanges!S2935</f>
        <v>1</v>
      </c>
      <c r="S2931" s="1">
        <f>Exchanges!T2935</f>
        <v>1</v>
      </c>
      <c r="T2931" s="1">
        <f>Exchanges!U2935</f>
        <v>4</v>
      </c>
      <c r="U2931" s="1">
        <f>Exchanges!V2935</f>
        <v>2013</v>
      </c>
      <c r="V2931" s="1" t="str">
        <f>Exchanges!W2935</f>
        <v>N-HEXANE</v>
      </c>
      <c r="W2931" s="1" t="str">
        <f>Exchanges!X2935</f>
        <v>TRI</v>
      </c>
      <c r="X2931" s="1"/>
    </row>
    <row r="2932" spans="1:24" x14ac:dyDescent="0.15">
      <c r="A2932" s="1" t="str">
        <f>Exchanges!B2936</f>
        <v>CHLORINE</v>
      </c>
      <c r="B2932" s="1">
        <f>Exchanges!C2936</f>
        <v>7782505</v>
      </c>
      <c r="C2932" s="1" t="str">
        <f>Exchanges!D2936</f>
        <v>soil</v>
      </c>
      <c r="D2932" s="1" t="str">
        <f>Exchanges!E2936</f>
        <v>unspecified</v>
      </c>
      <c r="E2932" s="1" t="str">
        <f>Exchanges!F2936</f>
        <v>de04891a-bf8f-4d0f-8bab-c56d869e8db8</v>
      </c>
      <c r="F2932" s="1" t="str">
        <f>Exchanges!G2936</f>
        <v>All other chemical product and preparation manufacturing</v>
      </c>
      <c r="G2932" s="1" t="str">
        <f>Exchanges!H2936</f>
        <v>3259A0</v>
      </c>
      <c r="H2932" s="1" t="str">
        <f>Exchanges!I2936</f>
        <v>US</v>
      </c>
      <c r="I2932" s="1">
        <f>Exchanges!J2936</f>
        <v>1.0631665299425759E-11</v>
      </c>
      <c r="J2932" s="1" t="str">
        <f>Exchanges!K2936</f>
        <v>kg</v>
      </c>
      <c r="K2932" s="1"/>
      <c r="L2932" s="1"/>
      <c r="M2932" s="1"/>
      <c r="N2932" s="1"/>
      <c r="O2932" s="1"/>
      <c r="P2932" s="86">
        <f>ROUND(Exchanges!Q2936,0)</f>
        <v>2</v>
      </c>
      <c r="Q2932" s="1">
        <f>Exchanges!R2936</f>
        <v>1</v>
      </c>
      <c r="R2932" s="1">
        <f>Exchanges!S2936</f>
        <v>1</v>
      </c>
      <c r="S2932" s="1">
        <f>Exchanges!T2936</f>
        <v>1</v>
      </c>
      <c r="T2932" s="1">
        <f>Exchanges!U2936</f>
        <v>4</v>
      </c>
      <c r="U2932" s="1">
        <f>Exchanges!V2936</f>
        <v>2013</v>
      </c>
      <c r="V2932" s="1" t="str">
        <f>Exchanges!W2936</f>
        <v>CHLORINE</v>
      </c>
      <c r="W2932" s="1" t="str">
        <f>Exchanges!X2936</f>
        <v>TRI</v>
      </c>
      <c r="X2932" s="1"/>
    </row>
    <row r="2933" spans="1:24" x14ac:dyDescent="0.15">
      <c r="A2933" s="1" t="str">
        <f>Exchanges!B2937</f>
        <v>Methane, tetrachloro-, R-10</v>
      </c>
      <c r="B2933" s="1">
        <f>Exchanges!C2937</f>
        <v>56235</v>
      </c>
      <c r="C2933" s="1" t="str">
        <f>Exchanges!D2937</f>
        <v>soil</v>
      </c>
      <c r="D2933" s="1" t="str">
        <f>Exchanges!E2937</f>
        <v>unspecified</v>
      </c>
      <c r="E2933" s="1" t="str">
        <f>Exchanges!F2937</f>
        <v>8878551e-2480-4710-805a-3b78f49fc26c</v>
      </c>
      <c r="F2933" s="1" t="str">
        <f>Exchanges!G2937</f>
        <v>All other chemical product and preparation manufacturing</v>
      </c>
      <c r="G2933" s="1" t="str">
        <f>Exchanges!H2937</f>
        <v>3259A0</v>
      </c>
      <c r="H2933" s="1" t="str">
        <f>Exchanges!I2937</f>
        <v>US</v>
      </c>
      <c r="I2933" s="1">
        <f>Exchanges!J2937</f>
        <v>2.6579163248564393E-11</v>
      </c>
      <c r="J2933" s="1" t="str">
        <f>Exchanges!K2937</f>
        <v>kg</v>
      </c>
      <c r="K2933" s="1"/>
      <c r="L2933" s="1"/>
      <c r="M2933" s="1"/>
      <c r="N2933" s="1"/>
      <c r="O2933" s="1"/>
      <c r="P2933" s="86">
        <f>ROUND(Exchanges!Q2937,0)</f>
        <v>3</v>
      </c>
      <c r="Q2933" s="1">
        <f>Exchanges!R2937</f>
        <v>1</v>
      </c>
      <c r="R2933" s="1">
        <f>Exchanges!S2937</f>
        <v>1</v>
      </c>
      <c r="S2933" s="1">
        <f>Exchanges!T2937</f>
        <v>1</v>
      </c>
      <c r="T2933" s="1">
        <f>Exchanges!U2937</f>
        <v>4</v>
      </c>
      <c r="U2933" s="1">
        <f>Exchanges!V2937</f>
        <v>2013</v>
      </c>
      <c r="V2933" s="1" t="str">
        <f>Exchanges!W2937</f>
        <v>CARBON TETRACHLORIDE</v>
      </c>
      <c r="W2933" s="1" t="str">
        <f>Exchanges!X2937</f>
        <v>TRI</v>
      </c>
      <c r="X2933" s="1"/>
    </row>
    <row r="2934" spans="1:24" x14ac:dyDescent="0.15">
      <c r="A2934" s="1" t="str">
        <f>Exchanges!B2938</f>
        <v>Methyl acrylate</v>
      </c>
      <c r="B2934" s="1">
        <f>Exchanges!C2938</f>
        <v>96333</v>
      </c>
      <c r="C2934" s="1" t="str">
        <f>Exchanges!D2938</f>
        <v>soil</v>
      </c>
      <c r="D2934" s="1" t="str">
        <f>Exchanges!E2938</f>
        <v>unspecified</v>
      </c>
      <c r="E2934" s="1" t="str">
        <f>Exchanges!F2938</f>
        <v>15a3b57f-17fc-4fa3-88d3-411418f7a309</v>
      </c>
      <c r="F2934" s="1" t="str">
        <f>Exchanges!G2938</f>
        <v>All other chemical product and preparation manufacturing</v>
      </c>
      <c r="G2934" s="1" t="str">
        <f>Exchanges!H2938</f>
        <v>3259A0</v>
      </c>
      <c r="H2934" s="1" t="str">
        <f>Exchanges!I2938</f>
        <v>US</v>
      </c>
      <c r="I2934" s="1">
        <f>Exchanges!J2938</f>
        <v>3.1894995898277271E-11</v>
      </c>
      <c r="J2934" s="1" t="str">
        <f>Exchanges!K2938</f>
        <v>kg</v>
      </c>
      <c r="K2934" s="1"/>
      <c r="L2934" s="1"/>
      <c r="M2934" s="1"/>
      <c r="N2934" s="1"/>
      <c r="O2934" s="1"/>
      <c r="P2934" s="86">
        <f>ROUND(Exchanges!Q2938,0)</f>
        <v>3</v>
      </c>
      <c r="Q2934" s="1">
        <f>Exchanges!R2938</f>
        <v>1</v>
      </c>
      <c r="R2934" s="1">
        <f>Exchanges!S2938</f>
        <v>1</v>
      </c>
      <c r="S2934" s="1">
        <f>Exchanges!T2938</f>
        <v>1</v>
      </c>
      <c r="T2934" s="1">
        <f>Exchanges!U2938</f>
        <v>4</v>
      </c>
      <c r="U2934" s="1">
        <f>Exchanges!V2938</f>
        <v>2013</v>
      </c>
      <c r="V2934" s="1" t="str">
        <f>Exchanges!W2938</f>
        <v>METHYL ACRYLATE</v>
      </c>
      <c r="W2934" s="1" t="str">
        <f>Exchanges!X2938</f>
        <v>TRI</v>
      </c>
      <c r="X2934" s="1"/>
    </row>
    <row r="2935" spans="1:24" x14ac:dyDescent="0.15">
      <c r="A2935" s="1" t="str">
        <f>Exchanges!B2939</f>
        <v>mercury</v>
      </c>
      <c r="B2935" s="1">
        <f>Exchanges!C2939</f>
        <v>7439976</v>
      </c>
      <c r="C2935" s="1" t="str">
        <f>Exchanges!D2939</f>
        <v>soil</v>
      </c>
      <c r="D2935" s="1" t="str">
        <f>Exchanges!E2939</f>
        <v>unspecified</v>
      </c>
      <c r="E2935" s="1" t="str">
        <f>Exchanges!F2939</f>
        <v>f7eca11f-546f-4712-ad80-724254685596</v>
      </c>
      <c r="F2935" s="1" t="str">
        <f>Exchanges!G2939</f>
        <v>All other chemical product and preparation manufacturing</v>
      </c>
      <c r="G2935" s="1" t="str">
        <f>Exchanges!H2939</f>
        <v>3259A0</v>
      </c>
      <c r="H2935" s="1" t="str">
        <f>Exchanges!I2939</f>
        <v>US</v>
      </c>
      <c r="I2935" s="1">
        <f>Exchanges!J2939</f>
        <v>3.6998195242001634E-11</v>
      </c>
      <c r="J2935" s="1" t="str">
        <f>Exchanges!K2939</f>
        <v>kg</v>
      </c>
      <c r="K2935" s="1"/>
      <c r="L2935" s="1"/>
      <c r="M2935" s="1"/>
      <c r="N2935" s="1"/>
      <c r="O2935" s="1"/>
      <c r="P2935" s="86">
        <f>ROUND(Exchanges!Q2939,0)</f>
        <v>3</v>
      </c>
      <c r="Q2935" s="1">
        <f>Exchanges!R2939</f>
        <v>1</v>
      </c>
      <c r="R2935" s="1">
        <f>Exchanges!S2939</f>
        <v>1</v>
      </c>
      <c r="S2935" s="1">
        <f>Exchanges!T2939</f>
        <v>1</v>
      </c>
      <c r="T2935" s="1">
        <f>Exchanges!U2939</f>
        <v>4</v>
      </c>
      <c r="U2935" s="1">
        <f>Exchanges!V2939</f>
        <v>2013</v>
      </c>
      <c r="V2935" s="1" t="str">
        <f>Exchanges!W2939</f>
        <v>MERCURY</v>
      </c>
      <c r="W2935" s="1" t="str">
        <f>Exchanges!X2939</f>
        <v>TRI</v>
      </c>
      <c r="X2935" s="1"/>
    </row>
    <row r="2936" spans="1:24" x14ac:dyDescent="0.15">
      <c r="A2936" s="1" t="str">
        <f>Exchanges!B2940</f>
        <v>Phthalate, dioctyl-</v>
      </c>
      <c r="B2936" s="1">
        <f>Exchanges!C2940</f>
        <v>117817</v>
      </c>
      <c r="C2936" s="1" t="str">
        <f>Exchanges!D2940</f>
        <v>soil</v>
      </c>
      <c r="D2936" s="1" t="str">
        <f>Exchanges!E2940</f>
        <v>unspecified</v>
      </c>
      <c r="E2936" s="1" t="str">
        <f>Exchanges!F2940</f>
        <v>33627930-39d7-4725-b4b6-692386617808</v>
      </c>
      <c r="F2936" s="1" t="str">
        <f>Exchanges!G2940</f>
        <v>All other chemical product and preparation manufacturing</v>
      </c>
      <c r="G2936" s="1" t="str">
        <f>Exchanges!H2940</f>
        <v>3259A0</v>
      </c>
      <c r="H2936" s="1" t="str">
        <f>Exchanges!I2940</f>
        <v>US</v>
      </c>
      <c r="I2936" s="1">
        <f>Exchanges!J2940</f>
        <v>5.3158326497128786E-11</v>
      </c>
      <c r="J2936" s="1" t="str">
        <f>Exchanges!K2940</f>
        <v>kg</v>
      </c>
      <c r="K2936" s="1"/>
      <c r="L2936" s="1"/>
      <c r="M2936" s="1"/>
      <c r="N2936" s="1"/>
      <c r="O2936" s="1"/>
      <c r="P2936" s="86">
        <f>ROUND(Exchanges!Q2940,0)</f>
        <v>4</v>
      </c>
      <c r="Q2936" s="1">
        <f>Exchanges!R2940</f>
        <v>1</v>
      </c>
      <c r="R2936" s="1">
        <f>Exchanges!S2940</f>
        <v>1</v>
      </c>
      <c r="S2936" s="1">
        <f>Exchanges!T2940</f>
        <v>1</v>
      </c>
      <c r="T2936" s="1">
        <f>Exchanges!U2940</f>
        <v>4</v>
      </c>
      <c r="U2936" s="1">
        <f>Exchanges!V2940</f>
        <v>2013</v>
      </c>
      <c r="V2936" s="1" t="str">
        <f>Exchanges!W2940</f>
        <v>DI(2-ETHYLHEXYL) PHTHALATE</v>
      </c>
      <c r="W2936" s="1" t="str">
        <f>Exchanges!X2940</f>
        <v>TRI</v>
      </c>
      <c r="X2936" s="1"/>
    </row>
    <row r="2937" spans="1:24" x14ac:dyDescent="0.15">
      <c r="A2937" s="1" t="str">
        <f>Exchanges!B2941</f>
        <v>Butanol</v>
      </c>
      <c r="B2937" s="1">
        <f>Exchanges!C2941</f>
        <v>71363</v>
      </c>
      <c r="C2937" s="1" t="str">
        <f>Exchanges!D2941</f>
        <v>soil</v>
      </c>
      <c r="D2937" s="1" t="str">
        <f>Exchanges!E2941</f>
        <v>unspecified</v>
      </c>
      <c r="E2937" s="1" t="str">
        <f>Exchanges!F2941</f>
        <v>d88a8411-295e-453a-82fc-6db6c906b3ec</v>
      </c>
      <c r="F2937" s="1" t="str">
        <f>Exchanges!G2941</f>
        <v>All other chemical product and preparation manufacturing</v>
      </c>
      <c r="G2937" s="1" t="str">
        <f>Exchanges!H2941</f>
        <v>3259A0</v>
      </c>
      <c r="H2937" s="1" t="str">
        <f>Exchanges!I2941</f>
        <v>US</v>
      </c>
      <c r="I2937" s="1">
        <f>Exchanges!J2941</f>
        <v>2.9881836915504512E-10</v>
      </c>
      <c r="J2937" s="1" t="str">
        <f>Exchanges!K2941</f>
        <v>kg</v>
      </c>
      <c r="K2937" s="1"/>
      <c r="L2937" s="1"/>
      <c r="M2937" s="1"/>
      <c r="N2937" s="1"/>
      <c r="O2937" s="1"/>
      <c r="P2937" s="86">
        <f>ROUND(Exchanges!Q2941,0)</f>
        <v>5</v>
      </c>
      <c r="Q2937" s="1">
        <f>Exchanges!R2941</f>
        <v>1</v>
      </c>
      <c r="R2937" s="1">
        <f>Exchanges!S2941</f>
        <v>1</v>
      </c>
      <c r="S2937" s="1">
        <f>Exchanges!T2941</f>
        <v>1</v>
      </c>
      <c r="T2937" s="1">
        <f>Exchanges!U2941</f>
        <v>4</v>
      </c>
      <c r="U2937" s="1">
        <f>Exchanges!V2941</f>
        <v>2013</v>
      </c>
      <c r="V2937" s="1" t="str">
        <f>Exchanges!W2941</f>
        <v>N-BUTYL ALCOHOL</v>
      </c>
      <c r="W2937" s="1" t="str">
        <f>Exchanges!X2941</f>
        <v>TRI</v>
      </c>
      <c r="X2937" s="1"/>
    </row>
    <row r="2938" spans="1:24" x14ac:dyDescent="0.15">
      <c r="A2938" s="1" t="str">
        <f>Exchanges!B2942</f>
        <v>dimethyl formamide</v>
      </c>
      <c r="B2938" s="1">
        <f>Exchanges!C2942</f>
        <v>68122</v>
      </c>
      <c r="C2938" s="1" t="str">
        <f>Exchanges!D2942</f>
        <v>soil</v>
      </c>
      <c r="D2938" s="1" t="str">
        <f>Exchanges!E2942</f>
        <v>unspecified</v>
      </c>
      <c r="E2938" s="1" t="str">
        <f>Exchanges!F2942</f>
        <v>da00cd02-9410-4f84-9d0b-7b999a6e8224</v>
      </c>
      <c r="F2938" s="1" t="str">
        <f>Exchanges!G2942</f>
        <v>All other chemical product and preparation manufacturing</v>
      </c>
      <c r="G2938" s="1" t="str">
        <f>Exchanges!H2942</f>
        <v>3259A0</v>
      </c>
      <c r="H2938" s="1" t="str">
        <f>Exchanges!I2942</f>
        <v>US</v>
      </c>
      <c r="I2938" s="1">
        <f>Exchanges!J2942</f>
        <v>9.743931878589006E-10</v>
      </c>
      <c r="J2938" s="1" t="str">
        <f>Exchanges!K2942</f>
        <v>kg</v>
      </c>
      <c r="K2938" s="1"/>
      <c r="L2938" s="1"/>
      <c r="M2938" s="1"/>
      <c r="N2938" s="1"/>
      <c r="O2938" s="1"/>
      <c r="P2938" s="86">
        <f>ROUND(Exchanges!Q2942,0)</f>
        <v>4</v>
      </c>
      <c r="Q2938" s="1">
        <f>Exchanges!R2942</f>
        <v>1</v>
      </c>
      <c r="R2938" s="1">
        <f>Exchanges!S2942</f>
        <v>1</v>
      </c>
      <c r="S2938" s="1">
        <f>Exchanges!T2942</f>
        <v>1</v>
      </c>
      <c r="T2938" s="1">
        <f>Exchanges!U2942</f>
        <v>4</v>
      </c>
      <c r="U2938" s="1">
        <f>Exchanges!V2942</f>
        <v>2013</v>
      </c>
      <c r="V2938" s="1" t="str">
        <f>Exchanges!W2942</f>
        <v>N,N-DIMETHYLFORMAMIDE</v>
      </c>
      <c r="W2938" s="1" t="str">
        <f>Exchanges!X2942</f>
        <v>TRI</v>
      </c>
      <c r="X2938" s="1"/>
    </row>
    <row r="2939" spans="1:24" x14ac:dyDescent="0.15">
      <c r="A2939" s="1" t="str">
        <f>Exchanges!B2943</f>
        <v>2-PHENYLPHENOL</v>
      </c>
      <c r="B2939" s="1">
        <f>Exchanges!C2943</f>
        <v>90437</v>
      </c>
      <c r="C2939" s="1" t="str">
        <f>Exchanges!D2943</f>
        <v>soil</v>
      </c>
      <c r="D2939" s="1" t="str">
        <f>Exchanges!E2943</f>
        <v>unspecified</v>
      </c>
      <c r="E2939" s="1" t="str">
        <f>Exchanges!F2943</f>
        <v>12101fbc-5558-3c62-968a-dea1fe2149a3</v>
      </c>
      <c r="F2939" s="1" t="str">
        <f>Exchanges!G2943</f>
        <v>All other chemical product and preparation manufacturing</v>
      </c>
      <c r="G2939" s="1" t="str">
        <f>Exchanges!H2943</f>
        <v>3259A0</v>
      </c>
      <c r="H2939" s="1" t="str">
        <f>Exchanges!I2943</f>
        <v>US</v>
      </c>
      <c r="I2939" s="1">
        <f>Exchanges!J2943</f>
        <v>1.5628547990155863E-9</v>
      </c>
      <c r="J2939" s="1" t="str">
        <f>Exchanges!K2943</f>
        <v>kg</v>
      </c>
      <c r="K2939" s="1"/>
      <c r="L2939" s="1"/>
      <c r="M2939" s="1"/>
      <c r="N2939" s="1"/>
      <c r="O2939" s="1"/>
      <c r="P2939" s="86">
        <f>ROUND(Exchanges!Q2943,0)</f>
        <v>3</v>
      </c>
      <c r="Q2939" s="1">
        <f>Exchanges!R2943</f>
        <v>1</v>
      </c>
      <c r="R2939" s="1">
        <f>Exchanges!S2943</f>
        <v>1</v>
      </c>
      <c r="S2939" s="1">
        <f>Exchanges!T2943</f>
        <v>1</v>
      </c>
      <c r="T2939" s="1">
        <f>Exchanges!U2943</f>
        <v>4</v>
      </c>
      <c r="U2939" s="1">
        <f>Exchanges!V2943</f>
        <v>2013</v>
      </c>
      <c r="V2939" s="1" t="str">
        <f>Exchanges!W2943</f>
        <v>2-PHENYLPHENOL</v>
      </c>
      <c r="W2939" s="1" t="str">
        <f>Exchanges!X2943</f>
        <v>TRI</v>
      </c>
      <c r="X2939" s="1"/>
    </row>
    <row r="2940" spans="1:24" x14ac:dyDescent="0.15">
      <c r="A2940" s="1" t="str">
        <f>Exchanges!B2944</f>
        <v>QUINOLINE</v>
      </c>
      <c r="B2940" s="1">
        <f>Exchanges!C2944</f>
        <v>91225</v>
      </c>
      <c r="C2940" s="1" t="str">
        <f>Exchanges!D2944</f>
        <v>soil</v>
      </c>
      <c r="D2940" s="1" t="str">
        <f>Exchanges!E2944</f>
        <v>unspecified</v>
      </c>
      <c r="E2940" s="1" t="str">
        <f>Exchanges!F2944</f>
        <v>3370b14c-0682-3325-bd56-054f690afa28</v>
      </c>
      <c r="F2940" s="1" t="str">
        <f>Exchanges!G2944</f>
        <v>All other chemical product and preparation manufacturing</v>
      </c>
      <c r="G2940" s="1" t="str">
        <f>Exchanges!H2944</f>
        <v>3259A0</v>
      </c>
      <c r="H2940" s="1" t="str">
        <f>Exchanges!I2944</f>
        <v>US</v>
      </c>
      <c r="I2940" s="1">
        <f>Exchanges!J2944</f>
        <v>2.183282638228056E-9</v>
      </c>
      <c r="J2940" s="1" t="str">
        <f>Exchanges!K2944</f>
        <v>kg</v>
      </c>
      <c r="K2940" s="1"/>
      <c r="L2940" s="1"/>
      <c r="M2940" s="1"/>
      <c r="N2940" s="1"/>
      <c r="O2940" s="1"/>
      <c r="P2940" s="86">
        <f>ROUND(Exchanges!Q2944,0)</f>
        <v>2</v>
      </c>
      <c r="Q2940" s="1">
        <f>Exchanges!R2944</f>
        <v>1</v>
      </c>
      <c r="R2940" s="1">
        <f>Exchanges!S2944</f>
        <v>1</v>
      </c>
      <c r="S2940" s="1">
        <f>Exchanges!T2944</f>
        <v>1</v>
      </c>
      <c r="T2940" s="1">
        <f>Exchanges!U2944</f>
        <v>4</v>
      </c>
      <c r="U2940" s="1">
        <f>Exchanges!V2944</f>
        <v>2013</v>
      </c>
      <c r="V2940" s="1" t="str">
        <f>Exchanges!W2944</f>
        <v>QUINOLINE</v>
      </c>
      <c r="W2940" s="1" t="str">
        <f>Exchanges!X2944</f>
        <v>TRI</v>
      </c>
      <c r="X2940" s="1"/>
    </row>
    <row r="2941" spans="1:24" x14ac:dyDescent="0.15">
      <c r="A2941" s="1" t="str">
        <f>Exchanges!B2945</f>
        <v>HYDROQUINONE</v>
      </c>
      <c r="B2941" s="1">
        <f>Exchanges!C2945</f>
        <v>123319</v>
      </c>
      <c r="C2941" s="1" t="str">
        <f>Exchanges!D2945</f>
        <v>soil</v>
      </c>
      <c r="D2941" s="1" t="str">
        <f>Exchanges!E2945</f>
        <v>unspecified</v>
      </c>
      <c r="E2941" s="1" t="str">
        <f>Exchanges!F2945</f>
        <v>b7dbdf3d-7628-4111-8763-fbdbe53a6997</v>
      </c>
      <c r="F2941" s="1" t="str">
        <f>Exchanges!G2945</f>
        <v>All other chemical product and preparation manufacturing</v>
      </c>
      <c r="G2941" s="1" t="str">
        <f>Exchanges!H2945</f>
        <v>3259A0</v>
      </c>
      <c r="H2941" s="1" t="str">
        <f>Exchanges!I2945</f>
        <v>US</v>
      </c>
      <c r="I2941" s="1">
        <f>Exchanges!J2945</f>
        <v>2.648452016406891E-9</v>
      </c>
      <c r="J2941" s="1" t="str">
        <f>Exchanges!K2945</f>
        <v>kg</v>
      </c>
      <c r="K2941" s="1"/>
      <c r="L2941" s="1"/>
      <c r="M2941" s="1"/>
      <c r="N2941" s="1"/>
      <c r="O2941" s="1"/>
      <c r="P2941" s="86">
        <f>ROUND(Exchanges!Q2945,0)</f>
        <v>2</v>
      </c>
      <c r="Q2941" s="1">
        <f>Exchanges!R2945</f>
        <v>1</v>
      </c>
      <c r="R2941" s="1">
        <f>Exchanges!S2945</f>
        <v>1</v>
      </c>
      <c r="S2941" s="1">
        <f>Exchanges!T2945</f>
        <v>1</v>
      </c>
      <c r="T2941" s="1">
        <f>Exchanges!U2945</f>
        <v>4</v>
      </c>
      <c r="U2941" s="1">
        <f>Exchanges!V2945</f>
        <v>2013</v>
      </c>
      <c r="V2941" s="1" t="str">
        <f>Exchanges!W2945</f>
        <v>HYDROQUINONE</v>
      </c>
      <c r="W2941" s="1" t="str">
        <f>Exchanges!X2945</f>
        <v>TRI</v>
      </c>
      <c r="X2941" s="1"/>
    </row>
    <row r="2942" spans="1:24" x14ac:dyDescent="0.15">
      <c r="A2942" s="1" t="str">
        <f>Exchanges!B2946</f>
        <v>4-Methyl-2-pentanone</v>
      </c>
      <c r="B2942" s="1">
        <f>Exchanges!C2946</f>
        <v>108101</v>
      </c>
      <c r="C2942" s="1" t="str">
        <f>Exchanges!D2946</f>
        <v>soil</v>
      </c>
      <c r="D2942" s="1" t="str">
        <f>Exchanges!E2946</f>
        <v>unspecified</v>
      </c>
      <c r="E2942" s="1" t="str">
        <f>Exchanges!F2946</f>
        <v>f9a5aadf-8ac9-4a4c-acf6-7b3523f0e4a6</v>
      </c>
      <c r="F2942" s="1" t="str">
        <f>Exchanges!G2946</f>
        <v>All other chemical product and preparation manufacturing</v>
      </c>
      <c r="G2942" s="1" t="str">
        <f>Exchanges!H2946</f>
        <v>3259A0</v>
      </c>
      <c r="H2942" s="1" t="str">
        <f>Exchanges!I2946</f>
        <v>US</v>
      </c>
      <c r="I2942" s="1">
        <f>Exchanges!J2946</f>
        <v>2.6579163248564398E-9</v>
      </c>
      <c r="J2942" s="1" t="str">
        <f>Exchanges!K2946</f>
        <v>kg</v>
      </c>
      <c r="K2942" s="1"/>
      <c r="L2942" s="1"/>
      <c r="M2942" s="1"/>
      <c r="N2942" s="1"/>
      <c r="O2942" s="1"/>
      <c r="P2942" s="86">
        <f>ROUND(Exchanges!Q2946,0)</f>
        <v>4</v>
      </c>
      <c r="Q2942" s="1">
        <f>Exchanges!R2946</f>
        <v>1</v>
      </c>
      <c r="R2942" s="1">
        <f>Exchanges!S2946</f>
        <v>1</v>
      </c>
      <c r="S2942" s="1">
        <f>Exchanges!T2946</f>
        <v>1</v>
      </c>
      <c r="T2942" s="1">
        <f>Exchanges!U2946</f>
        <v>4</v>
      </c>
      <c r="U2942" s="1">
        <f>Exchanges!V2946</f>
        <v>2013</v>
      </c>
      <c r="V2942" s="1" t="str">
        <f>Exchanges!W2946</f>
        <v>METHYL ISOBUTYL KETONE</v>
      </c>
      <c r="W2942" s="1" t="str">
        <f>Exchanges!X2946</f>
        <v>TRI</v>
      </c>
      <c r="X2942" s="1"/>
    </row>
    <row r="2943" spans="1:24" x14ac:dyDescent="0.15">
      <c r="A2943" s="1" t="str">
        <f>Exchanges!B2947</f>
        <v>Ethene, tetrachloro-</v>
      </c>
      <c r="B2943" s="1">
        <f>Exchanges!C2947</f>
        <v>127184</v>
      </c>
      <c r="C2943" s="1" t="str">
        <f>Exchanges!D2947</f>
        <v>soil</v>
      </c>
      <c r="D2943" s="1" t="str">
        <f>Exchanges!E2947</f>
        <v>unspecified</v>
      </c>
      <c r="E2943" s="1" t="str">
        <f>Exchanges!F2947</f>
        <v>7fd8b581-a11c-47b3-b241-b15796342441</v>
      </c>
      <c r="F2943" s="1" t="str">
        <f>Exchanges!G2947</f>
        <v>All other chemical product and preparation manufacturing</v>
      </c>
      <c r="G2943" s="1" t="str">
        <f>Exchanges!H2947</f>
        <v>3259A0</v>
      </c>
      <c r="H2943" s="1" t="str">
        <f>Exchanges!I2947</f>
        <v>US</v>
      </c>
      <c r="I2943" s="1">
        <f>Exchanges!J2947</f>
        <v>2.6579163248564398E-9</v>
      </c>
      <c r="J2943" s="1" t="str">
        <f>Exchanges!K2947</f>
        <v>kg</v>
      </c>
      <c r="K2943" s="1"/>
      <c r="L2943" s="1"/>
      <c r="M2943" s="1"/>
      <c r="N2943" s="1"/>
      <c r="O2943" s="1"/>
      <c r="P2943" s="86">
        <f>ROUND(Exchanges!Q2947,0)</f>
        <v>3</v>
      </c>
      <c r="Q2943" s="1">
        <f>Exchanges!R2947</f>
        <v>1</v>
      </c>
      <c r="R2943" s="1">
        <f>Exchanges!S2947</f>
        <v>1</v>
      </c>
      <c r="S2943" s="1">
        <f>Exchanges!T2947</f>
        <v>1</v>
      </c>
      <c r="T2943" s="1">
        <f>Exchanges!U2947</f>
        <v>4</v>
      </c>
      <c r="U2943" s="1">
        <f>Exchanges!V2947</f>
        <v>2013</v>
      </c>
      <c r="V2943" s="1" t="str">
        <f>Exchanges!W2947</f>
        <v>TETRACHLOROETHYLENE</v>
      </c>
      <c r="W2943" s="1" t="str">
        <f>Exchanges!X2947</f>
        <v>TRI</v>
      </c>
      <c r="X2943" s="1"/>
    </row>
    <row r="2944" spans="1:24" x14ac:dyDescent="0.15">
      <c r="A2944" s="1" t="str">
        <f>Exchanges!B2948</f>
        <v>Chloroform</v>
      </c>
      <c r="B2944" s="1">
        <f>Exchanges!C2948</f>
        <v>67663</v>
      </c>
      <c r="C2944" s="1" t="str">
        <f>Exchanges!D2948</f>
        <v>soil</v>
      </c>
      <c r="D2944" s="1" t="str">
        <f>Exchanges!E2948</f>
        <v>unspecified</v>
      </c>
      <c r="E2944" s="1" t="str">
        <f>Exchanges!F2948</f>
        <v>657fe81a-af20-40b7-af47-4fa0d65bd0ff</v>
      </c>
      <c r="F2944" s="1" t="str">
        <f>Exchanges!G2948</f>
        <v>All other chemical product and preparation manufacturing</v>
      </c>
      <c r="G2944" s="1" t="str">
        <f>Exchanges!H2948</f>
        <v>3259A0</v>
      </c>
      <c r="H2944" s="1" t="str">
        <f>Exchanges!I2948</f>
        <v>US</v>
      </c>
      <c r="I2944" s="1">
        <f>Exchanges!J2948</f>
        <v>2.7787983593109107E-9</v>
      </c>
      <c r="J2944" s="1" t="str">
        <f>Exchanges!K2948</f>
        <v>kg</v>
      </c>
      <c r="K2944" s="1"/>
      <c r="L2944" s="1"/>
      <c r="M2944" s="1"/>
      <c r="N2944" s="1"/>
      <c r="O2944" s="1"/>
      <c r="P2944" s="86">
        <f>ROUND(Exchanges!Q2948,0)</f>
        <v>3</v>
      </c>
      <c r="Q2944" s="1">
        <f>Exchanges!R2948</f>
        <v>1</v>
      </c>
      <c r="R2944" s="1">
        <f>Exchanges!S2948</f>
        <v>1</v>
      </c>
      <c r="S2944" s="1">
        <f>Exchanges!T2948</f>
        <v>1</v>
      </c>
      <c r="T2944" s="1">
        <f>Exchanges!U2948</f>
        <v>4</v>
      </c>
      <c r="U2944" s="1">
        <f>Exchanges!V2948</f>
        <v>2013</v>
      </c>
      <c r="V2944" s="1" t="str">
        <f>Exchanges!W2948</f>
        <v>CHLOROFORM</v>
      </c>
      <c r="W2944" s="1" t="str">
        <f>Exchanges!X2948</f>
        <v>TRI</v>
      </c>
      <c r="X2944" s="1"/>
    </row>
    <row r="2945" spans="1:24" x14ac:dyDescent="0.15">
      <c r="A2945" s="1" t="str">
        <f>Exchanges!B2949</f>
        <v>propargyl alcohol</v>
      </c>
      <c r="B2945" s="1">
        <f>Exchanges!C2949</f>
        <v>107197</v>
      </c>
      <c r="C2945" s="1" t="str">
        <f>Exchanges!D2949</f>
        <v>soil</v>
      </c>
      <c r="D2945" s="1" t="str">
        <f>Exchanges!E2949</f>
        <v>unspecified</v>
      </c>
      <c r="E2945" s="1" t="str">
        <f>Exchanges!F2949</f>
        <v>59eadb52-4188-42a3-8f1c-c3ee45b6a4ea</v>
      </c>
      <c r="F2945" s="1" t="str">
        <f>Exchanges!G2949</f>
        <v>All other chemical product and preparation manufacturing</v>
      </c>
      <c r="G2945" s="1" t="str">
        <f>Exchanges!H2949</f>
        <v>3259A0</v>
      </c>
      <c r="H2945" s="1" t="str">
        <f>Exchanges!I2949</f>
        <v>US</v>
      </c>
      <c r="I2945" s="1">
        <f>Exchanges!J2949</f>
        <v>3.3033487776866282E-9</v>
      </c>
      <c r="J2945" s="1" t="str">
        <f>Exchanges!K2949</f>
        <v>kg</v>
      </c>
      <c r="K2945" s="1"/>
      <c r="L2945" s="1"/>
      <c r="M2945" s="1"/>
      <c r="N2945" s="1"/>
      <c r="O2945" s="1"/>
      <c r="P2945" s="86">
        <f>ROUND(Exchanges!Q2949,0)</f>
        <v>4</v>
      </c>
      <c r="Q2945" s="1">
        <f>Exchanges!R2949</f>
        <v>1</v>
      </c>
      <c r="R2945" s="1">
        <f>Exchanges!S2949</f>
        <v>1</v>
      </c>
      <c r="S2945" s="1">
        <f>Exchanges!T2949</f>
        <v>1</v>
      </c>
      <c r="T2945" s="1">
        <f>Exchanges!U2949</f>
        <v>4</v>
      </c>
      <c r="U2945" s="1">
        <f>Exchanges!V2949</f>
        <v>2013</v>
      </c>
      <c r="V2945" s="1" t="str">
        <f>Exchanges!W2949</f>
        <v>PROPARGYL ALCOHOL</v>
      </c>
      <c r="W2945" s="1" t="str">
        <f>Exchanges!X2949</f>
        <v>TRI</v>
      </c>
      <c r="X2945" s="1"/>
    </row>
    <row r="2946" spans="1:24" x14ac:dyDescent="0.15">
      <c r="A2946" s="1" t="str">
        <f>Exchanges!B2950</f>
        <v>DIETHANOLAMINE</v>
      </c>
      <c r="B2946" s="1">
        <f>Exchanges!C2950</f>
        <v>111422</v>
      </c>
      <c r="C2946" s="1" t="str">
        <f>Exchanges!D2950</f>
        <v>soil</v>
      </c>
      <c r="D2946" s="1" t="str">
        <f>Exchanges!E2950</f>
        <v>unspecified</v>
      </c>
      <c r="E2946" s="1" t="str">
        <f>Exchanges!F2950</f>
        <v>7503c46a-8925-4904-a599-164c47f456f8</v>
      </c>
      <c r="F2946" s="1" t="str">
        <f>Exchanges!G2950</f>
        <v>All other chemical product and preparation manufacturing</v>
      </c>
      <c r="G2946" s="1" t="str">
        <f>Exchanges!H2950</f>
        <v>3259A0</v>
      </c>
      <c r="H2946" s="1" t="str">
        <f>Exchanges!I2950</f>
        <v>US</v>
      </c>
      <c r="I2946" s="1">
        <f>Exchanges!J2950</f>
        <v>3.3440988876127976E-9</v>
      </c>
      <c r="J2946" s="1" t="str">
        <f>Exchanges!K2950</f>
        <v>kg</v>
      </c>
      <c r="K2946" s="1"/>
      <c r="L2946" s="1"/>
      <c r="M2946" s="1"/>
      <c r="N2946" s="1"/>
      <c r="O2946" s="1"/>
      <c r="P2946" s="86">
        <f>ROUND(Exchanges!Q2950,0)</f>
        <v>4</v>
      </c>
      <c r="Q2946" s="1">
        <f>Exchanges!R2950</f>
        <v>1</v>
      </c>
      <c r="R2946" s="1">
        <f>Exchanges!S2950</f>
        <v>1</v>
      </c>
      <c r="S2946" s="1">
        <f>Exchanges!T2950</f>
        <v>1</v>
      </c>
      <c r="T2946" s="1">
        <f>Exchanges!U2950</f>
        <v>4</v>
      </c>
      <c r="U2946" s="1">
        <f>Exchanges!V2950</f>
        <v>2013</v>
      </c>
      <c r="V2946" s="1" t="str">
        <f>Exchanges!W2950</f>
        <v>DIETHANOLAMINE</v>
      </c>
      <c r="W2946" s="1" t="str">
        <f>Exchanges!X2950</f>
        <v>TRI</v>
      </c>
      <c r="X2946" s="1"/>
    </row>
    <row r="2947" spans="1:24" x14ac:dyDescent="0.15">
      <c r="A2947" s="1" t="str">
        <f>Exchanges!B2951</f>
        <v>Phthalate, dimethyl-</v>
      </c>
      <c r="B2947" s="1">
        <f>Exchanges!C2951</f>
        <v>131113</v>
      </c>
      <c r="C2947" s="1" t="str">
        <f>Exchanges!D2951</f>
        <v>soil</v>
      </c>
      <c r="D2947" s="1" t="str">
        <f>Exchanges!E2951</f>
        <v>unspecified</v>
      </c>
      <c r="E2947" s="1" t="str">
        <f>Exchanges!F2951</f>
        <v>a842ef9e-98bf-4e31-9950-219e3ce070cb</v>
      </c>
      <c r="F2947" s="1" t="str">
        <f>Exchanges!G2951</f>
        <v>All other chemical product and preparation manufacturing</v>
      </c>
      <c r="G2947" s="1" t="str">
        <f>Exchanges!H2951</f>
        <v>3259A0</v>
      </c>
      <c r="H2947" s="1" t="str">
        <f>Exchanges!I2951</f>
        <v>US</v>
      </c>
      <c r="I2947" s="1">
        <f>Exchanges!J2951</f>
        <v>5.6838232912223139E-9</v>
      </c>
      <c r="J2947" s="1" t="str">
        <f>Exchanges!K2951</f>
        <v>kg</v>
      </c>
      <c r="K2947" s="1"/>
      <c r="L2947" s="1"/>
      <c r="M2947" s="1"/>
      <c r="N2947" s="1"/>
      <c r="O2947" s="1"/>
      <c r="P2947" s="86">
        <f>ROUND(Exchanges!Q2951,0)</f>
        <v>4</v>
      </c>
      <c r="Q2947" s="1">
        <f>Exchanges!R2951</f>
        <v>1</v>
      </c>
      <c r="R2947" s="1">
        <f>Exchanges!S2951</f>
        <v>1</v>
      </c>
      <c r="S2947" s="1">
        <f>Exchanges!T2951</f>
        <v>1</v>
      </c>
      <c r="T2947" s="1">
        <f>Exchanges!U2951</f>
        <v>4</v>
      </c>
      <c r="U2947" s="1">
        <f>Exchanges!V2951</f>
        <v>2013</v>
      </c>
      <c r="V2947" s="1" t="str">
        <f>Exchanges!W2951</f>
        <v>DIMETHYL PHTHALATE</v>
      </c>
      <c r="W2947" s="1" t="str">
        <f>Exchanges!X2951</f>
        <v>TRI</v>
      </c>
      <c r="X2947" s="1"/>
    </row>
    <row r="2948" spans="1:24" x14ac:dyDescent="0.15">
      <c r="A2948" s="1" t="str">
        <f>Exchanges!B2952</f>
        <v>Formaldehyde</v>
      </c>
      <c r="B2948" s="1">
        <f>Exchanges!C2952</f>
        <v>50000</v>
      </c>
      <c r="C2948" s="1" t="str">
        <f>Exchanges!D2952</f>
        <v>soil</v>
      </c>
      <c r="D2948" s="1" t="str">
        <f>Exchanges!E2952</f>
        <v>unspecified</v>
      </c>
      <c r="E2948" s="1" t="str">
        <f>Exchanges!F2952</f>
        <v>aa145238-36a2-4355-9352-79ec301df319</v>
      </c>
      <c r="F2948" s="1" t="str">
        <f>Exchanges!G2952</f>
        <v>All other chemical product and preparation manufacturing</v>
      </c>
      <c r="G2948" s="1" t="str">
        <f>Exchanges!H2952</f>
        <v>3259A0</v>
      </c>
      <c r="H2948" s="1" t="str">
        <f>Exchanges!I2952</f>
        <v>US</v>
      </c>
      <c r="I2948" s="1">
        <f>Exchanges!J2952</f>
        <v>5.8295036849876948E-9</v>
      </c>
      <c r="J2948" s="1" t="str">
        <f>Exchanges!K2952</f>
        <v>kg</v>
      </c>
      <c r="K2948" s="1"/>
      <c r="L2948" s="1"/>
      <c r="M2948" s="1"/>
      <c r="N2948" s="1"/>
      <c r="O2948" s="1"/>
      <c r="P2948" s="86">
        <f>ROUND(Exchanges!Q2952,0)</f>
        <v>2</v>
      </c>
      <c r="Q2948" s="1">
        <f>Exchanges!R2952</f>
        <v>1</v>
      </c>
      <c r="R2948" s="1">
        <f>Exchanges!S2952</f>
        <v>1</v>
      </c>
      <c r="S2948" s="1">
        <f>Exchanges!T2952</f>
        <v>1</v>
      </c>
      <c r="T2948" s="1">
        <f>Exchanges!U2952</f>
        <v>4</v>
      </c>
      <c r="U2948" s="1">
        <f>Exchanges!V2952</f>
        <v>2013</v>
      </c>
      <c r="V2948" s="1" t="str">
        <f>Exchanges!W2952</f>
        <v>FORMALDEHYDE</v>
      </c>
      <c r="W2948" s="1" t="str">
        <f>Exchanges!X2952</f>
        <v>TRI</v>
      </c>
      <c r="X2948" s="1"/>
    </row>
    <row r="2949" spans="1:24" x14ac:dyDescent="0.15">
      <c r="A2949" s="1" t="str">
        <f>Exchanges!B2953</f>
        <v>Formic acid</v>
      </c>
      <c r="B2949" s="1">
        <f>Exchanges!C2953</f>
        <v>64186</v>
      </c>
      <c r="C2949" s="1" t="str">
        <f>Exchanges!D2953</f>
        <v>soil</v>
      </c>
      <c r="D2949" s="1" t="str">
        <f>Exchanges!E2953</f>
        <v>unspecified</v>
      </c>
      <c r="E2949" s="1" t="str">
        <f>Exchanges!F2953</f>
        <v>e7e3590b-b40f-4372-9779-502f2c380de9</v>
      </c>
      <c r="F2949" s="1" t="str">
        <f>Exchanges!G2953</f>
        <v>All other chemical product and preparation manufacturing</v>
      </c>
      <c r="G2949" s="1" t="str">
        <f>Exchanges!H2953</f>
        <v>3259A0</v>
      </c>
      <c r="H2949" s="1" t="str">
        <f>Exchanges!I2953</f>
        <v>US</v>
      </c>
      <c r="I2949" s="1">
        <f>Exchanges!J2953</f>
        <v>8.7083683412633317E-9</v>
      </c>
      <c r="J2949" s="1" t="str">
        <f>Exchanges!K2953</f>
        <v>kg</v>
      </c>
      <c r="K2949" s="1"/>
      <c r="L2949" s="1"/>
      <c r="M2949" s="1"/>
      <c r="N2949" s="1"/>
      <c r="O2949" s="1"/>
      <c r="P2949" s="86">
        <f>ROUND(Exchanges!Q2953,0)</f>
        <v>3</v>
      </c>
      <c r="Q2949" s="1">
        <f>Exchanges!R2953</f>
        <v>1</v>
      </c>
      <c r="R2949" s="1">
        <f>Exchanges!S2953</f>
        <v>1</v>
      </c>
      <c r="S2949" s="1">
        <f>Exchanges!T2953</f>
        <v>1</v>
      </c>
      <c r="T2949" s="1">
        <f>Exchanges!U2953</f>
        <v>4</v>
      </c>
      <c r="U2949" s="1">
        <f>Exchanges!V2953</f>
        <v>2013</v>
      </c>
      <c r="V2949" s="1" t="str">
        <f>Exchanges!W2953</f>
        <v>FORMIC ACID</v>
      </c>
      <c r="W2949" s="1" t="str">
        <f>Exchanges!X2953</f>
        <v>TRI</v>
      </c>
      <c r="X2949" s="1"/>
    </row>
    <row r="2950" spans="1:24" x14ac:dyDescent="0.15">
      <c r="A2950" s="1" t="str">
        <f>Exchanges!B2954</f>
        <v>Acrylic acid</v>
      </c>
      <c r="B2950" s="1">
        <f>Exchanges!C2954</f>
        <v>79107</v>
      </c>
      <c r="C2950" s="1" t="str">
        <f>Exchanges!D2954</f>
        <v>soil</v>
      </c>
      <c r="D2950" s="1" t="str">
        <f>Exchanges!E2954</f>
        <v>unspecified</v>
      </c>
      <c r="E2950" s="1" t="str">
        <f>Exchanges!F2954</f>
        <v>9b92f222-1228-4f6f-a98d-57dbf6b94964</v>
      </c>
      <c r="F2950" s="1" t="str">
        <f>Exchanges!G2954</f>
        <v>All other chemical product and preparation manufacturing</v>
      </c>
      <c r="G2950" s="1" t="str">
        <f>Exchanges!H2954</f>
        <v>3259A0</v>
      </c>
      <c r="H2950" s="1" t="str">
        <f>Exchanges!I2954</f>
        <v>US</v>
      </c>
      <c r="I2950" s="1">
        <f>Exchanges!J2954</f>
        <v>1.4637105863822807E-8</v>
      </c>
      <c r="J2950" s="1" t="str">
        <f>Exchanges!K2954</f>
        <v>kg</v>
      </c>
      <c r="K2950" s="1"/>
      <c r="L2950" s="1"/>
      <c r="M2950" s="1"/>
      <c r="N2950" s="1"/>
      <c r="O2950" s="1"/>
      <c r="P2950" s="86">
        <f>ROUND(Exchanges!Q2954,0)</f>
        <v>4</v>
      </c>
      <c r="Q2950" s="1">
        <f>Exchanges!R2954</f>
        <v>1</v>
      </c>
      <c r="R2950" s="1">
        <f>Exchanges!S2954</f>
        <v>1</v>
      </c>
      <c r="S2950" s="1">
        <f>Exchanges!T2954</f>
        <v>1</v>
      </c>
      <c r="T2950" s="1">
        <f>Exchanges!U2954</f>
        <v>4</v>
      </c>
      <c r="U2950" s="1">
        <f>Exchanges!V2954</f>
        <v>2013</v>
      </c>
      <c r="V2950" s="1" t="str">
        <f>Exchanges!W2954</f>
        <v>ACRYLIC ACID</v>
      </c>
      <c r="W2950" s="1" t="str">
        <f>Exchanges!X2954</f>
        <v>TRI</v>
      </c>
      <c r="X2950" s="1"/>
    </row>
    <row r="2951" spans="1:24" x14ac:dyDescent="0.15">
      <c r="A2951" s="1" t="str">
        <f>Exchanges!B2955</f>
        <v>MALEIC ANHYDRIDE</v>
      </c>
      <c r="B2951" s="1">
        <f>Exchanges!C2955</f>
        <v>108316</v>
      </c>
      <c r="C2951" s="1" t="str">
        <f>Exchanges!D2955</f>
        <v>soil</v>
      </c>
      <c r="D2951" s="1" t="str">
        <f>Exchanges!E2955</f>
        <v>unspecified</v>
      </c>
      <c r="E2951" s="1" t="str">
        <f>Exchanges!F2955</f>
        <v>ae8c057c-35b7-4b77-b9ec-e59a168726f2</v>
      </c>
      <c r="F2951" s="1" t="str">
        <f>Exchanges!G2955</f>
        <v>All other chemical product and preparation manufacturing</v>
      </c>
      <c r="G2951" s="1" t="str">
        <f>Exchanges!H2955</f>
        <v>3259A0</v>
      </c>
      <c r="H2951" s="1" t="str">
        <f>Exchanges!I2955</f>
        <v>US</v>
      </c>
      <c r="I2951" s="1">
        <f>Exchanges!J2955</f>
        <v>1.6465252607054964E-8</v>
      </c>
      <c r="J2951" s="1" t="str">
        <f>Exchanges!K2955</f>
        <v>kg</v>
      </c>
      <c r="K2951" s="1"/>
      <c r="L2951" s="1"/>
      <c r="M2951" s="1"/>
      <c r="N2951" s="1"/>
      <c r="O2951" s="1"/>
      <c r="P2951" s="86">
        <f>ROUND(Exchanges!Q2955,0)</f>
        <v>4</v>
      </c>
      <c r="Q2951" s="1">
        <f>Exchanges!R2955</f>
        <v>1</v>
      </c>
      <c r="R2951" s="1">
        <f>Exchanges!S2955</f>
        <v>1</v>
      </c>
      <c r="S2951" s="1">
        <f>Exchanges!T2955</f>
        <v>1</v>
      </c>
      <c r="T2951" s="1">
        <f>Exchanges!U2955</f>
        <v>4</v>
      </c>
      <c r="U2951" s="1">
        <f>Exchanges!V2955</f>
        <v>2013</v>
      </c>
      <c r="V2951" s="1" t="str">
        <f>Exchanges!W2955</f>
        <v>MALEIC ANHYDRIDE</v>
      </c>
      <c r="W2951" s="1" t="str">
        <f>Exchanges!X2955</f>
        <v>TRI</v>
      </c>
      <c r="X2951" s="1"/>
    </row>
    <row r="2952" spans="1:24" x14ac:dyDescent="0.15">
      <c r="A2952" s="1" t="str">
        <f>Exchanges!B2956</f>
        <v>NITRIC ACID</v>
      </c>
      <c r="B2952" s="1">
        <f>Exchanges!C2956</f>
        <v>7697372</v>
      </c>
      <c r="C2952" s="1" t="str">
        <f>Exchanges!D2956</f>
        <v>soil</v>
      </c>
      <c r="D2952" s="1" t="str">
        <f>Exchanges!E2956</f>
        <v>unspecified</v>
      </c>
      <c r="E2952" s="1" t="str">
        <f>Exchanges!F2956</f>
        <v>aaa22d17-5c74-4b6f-bdaf-69b4b54e2480</v>
      </c>
      <c r="F2952" s="1" t="str">
        <f>Exchanges!G2956</f>
        <v>All other chemical product and preparation manufacturing</v>
      </c>
      <c r="G2952" s="1" t="str">
        <f>Exchanges!H2956</f>
        <v>3259A0</v>
      </c>
      <c r="H2952" s="1" t="str">
        <f>Exchanges!I2956</f>
        <v>US</v>
      </c>
      <c r="I2952" s="1">
        <f>Exchanges!J2956</f>
        <v>1.8605414273995078E-8</v>
      </c>
      <c r="J2952" s="1" t="str">
        <f>Exchanges!K2956</f>
        <v>kg</v>
      </c>
      <c r="K2952" s="1"/>
      <c r="L2952" s="1"/>
      <c r="M2952" s="1"/>
      <c r="N2952" s="1"/>
      <c r="O2952" s="1"/>
      <c r="P2952" s="86">
        <f>ROUND(Exchanges!Q2956,0)</f>
        <v>3</v>
      </c>
      <c r="Q2952" s="1">
        <f>Exchanges!R2956</f>
        <v>1</v>
      </c>
      <c r="R2952" s="1">
        <f>Exchanges!S2956</f>
        <v>1</v>
      </c>
      <c r="S2952" s="1">
        <f>Exchanges!T2956</f>
        <v>1</v>
      </c>
      <c r="T2952" s="1">
        <f>Exchanges!U2956</f>
        <v>4</v>
      </c>
      <c r="U2952" s="1">
        <f>Exchanges!V2956</f>
        <v>2013</v>
      </c>
      <c r="V2952" s="1" t="str">
        <f>Exchanges!W2956</f>
        <v>NITRIC ACID</v>
      </c>
      <c r="W2952" s="1" t="str">
        <f>Exchanges!X2956</f>
        <v>TRI</v>
      </c>
      <c r="X2952" s="1"/>
    </row>
    <row r="2953" spans="1:24" x14ac:dyDescent="0.15">
      <c r="A2953" s="1" t="str">
        <f>Exchanges!B2957</f>
        <v>Vinyl acetate</v>
      </c>
      <c r="B2953" s="1">
        <f>Exchanges!C2957</f>
        <v>108054</v>
      </c>
      <c r="C2953" s="1" t="str">
        <f>Exchanges!D2957</f>
        <v>soil</v>
      </c>
      <c r="D2953" s="1" t="str">
        <f>Exchanges!E2957</f>
        <v>unspecified</v>
      </c>
      <c r="E2953" s="1" t="str">
        <f>Exchanges!F2957</f>
        <v>66247a07-c9c2-4f65-9eb0-ff598781e85a</v>
      </c>
      <c r="F2953" s="1" t="str">
        <f>Exchanges!G2957</f>
        <v>All other chemical product and preparation manufacturing</v>
      </c>
      <c r="G2953" s="1" t="str">
        <f>Exchanges!H2957</f>
        <v>3259A0</v>
      </c>
      <c r="H2953" s="1" t="str">
        <f>Exchanges!I2957</f>
        <v>US</v>
      </c>
      <c r="I2953" s="1">
        <f>Exchanges!J2957</f>
        <v>1.870716887940935E-8</v>
      </c>
      <c r="J2953" s="1" t="str">
        <f>Exchanges!K2957</f>
        <v>kg</v>
      </c>
      <c r="K2953" s="1"/>
      <c r="L2953" s="1"/>
      <c r="M2953" s="1"/>
      <c r="N2953" s="1"/>
      <c r="O2953" s="1"/>
      <c r="P2953" s="86">
        <f>ROUND(Exchanges!Q2957,0)</f>
        <v>4</v>
      </c>
      <c r="Q2953" s="1">
        <f>Exchanges!R2957</f>
        <v>1</v>
      </c>
      <c r="R2953" s="1">
        <f>Exchanges!S2957</f>
        <v>1</v>
      </c>
      <c r="S2953" s="1">
        <f>Exchanges!T2957</f>
        <v>1</v>
      </c>
      <c r="T2953" s="1">
        <f>Exchanges!U2957</f>
        <v>4</v>
      </c>
      <c r="U2953" s="1">
        <f>Exchanges!V2957</f>
        <v>2013</v>
      </c>
      <c r="V2953" s="1" t="str">
        <f>Exchanges!W2957</f>
        <v>VINYL ACETATE</v>
      </c>
      <c r="W2953" s="1" t="str">
        <f>Exchanges!X2957</f>
        <v>TRI</v>
      </c>
      <c r="X2953" s="1"/>
    </row>
    <row r="2954" spans="1:24" x14ac:dyDescent="0.15">
      <c r="A2954" s="1" t="str">
        <f>Exchanges!B2958</f>
        <v>Benzene, ethyl-</v>
      </c>
      <c r="B2954" s="1">
        <f>Exchanges!C2958</f>
        <v>100414</v>
      </c>
      <c r="C2954" s="1" t="str">
        <f>Exchanges!D2958</f>
        <v>soil</v>
      </c>
      <c r="D2954" s="1" t="str">
        <f>Exchanges!E2958</f>
        <v>unspecified</v>
      </c>
      <c r="E2954" s="1" t="str">
        <f>Exchanges!F2958</f>
        <v>bd87711a-ca51-4601-8d81-7ea58f2f7362</v>
      </c>
      <c r="F2954" s="1" t="str">
        <f>Exchanges!G2958</f>
        <v>All other chemical product and preparation manufacturing</v>
      </c>
      <c r="G2954" s="1" t="str">
        <f>Exchanges!H2958</f>
        <v>3259A0</v>
      </c>
      <c r="H2954" s="1" t="str">
        <f>Exchanges!I2958</f>
        <v>US</v>
      </c>
      <c r="I2954" s="1">
        <f>Exchanges!J2958</f>
        <v>1.965981180639869E-8</v>
      </c>
      <c r="J2954" s="1" t="str">
        <f>Exchanges!K2958</f>
        <v>kg</v>
      </c>
      <c r="K2954" s="1"/>
      <c r="L2954" s="1"/>
      <c r="M2954" s="1"/>
      <c r="N2954" s="1"/>
      <c r="O2954" s="1"/>
      <c r="P2954" s="86">
        <f>ROUND(Exchanges!Q2958,0)</f>
        <v>4</v>
      </c>
      <c r="Q2954" s="1">
        <f>Exchanges!R2958</f>
        <v>1</v>
      </c>
      <c r="R2954" s="1">
        <f>Exchanges!S2958</f>
        <v>1</v>
      </c>
      <c r="S2954" s="1">
        <f>Exchanges!T2958</f>
        <v>1</v>
      </c>
      <c r="T2954" s="1">
        <f>Exchanges!U2958</f>
        <v>4</v>
      </c>
      <c r="U2954" s="1">
        <f>Exchanges!V2958</f>
        <v>2013</v>
      </c>
      <c r="V2954" s="1" t="str">
        <f>Exchanges!W2958</f>
        <v>ETHYLBENZENE</v>
      </c>
      <c r="W2954" s="1" t="str">
        <f>Exchanges!X2958</f>
        <v>TRI</v>
      </c>
      <c r="X2954" s="1"/>
    </row>
    <row r="2955" spans="1:24" x14ac:dyDescent="0.15">
      <c r="A2955" s="1" t="str">
        <f>Exchanges!B2959</f>
        <v>Epichlorohydrin</v>
      </c>
      <c r="B2955" s="1">
        <f>Exchanges!C2959</f>
        <v>106898</v>
      </c>
      <c r="C2955" s="1" t="str">
        <f>Exchanges!D2959</f>
        <v>soil</v>
      </c>
      <c r="D2955" s="1" t="str">
        <f>Exchanges!E2959</f>
        <v>unspecified</v>
      </c>
      <c r="E2955" s="1" t="str">
        <f>Exchanges!F2959</f>
        <v>5352f642-214c-4e3a-9b48-836ebe77d83a</v>
      </c>
      <c r="F2955" s="1" t="str">
        <f>Exchanges!G2959</f>
        <v>All other chemical product and preparation manufacturing</v>
      </c>
      <c r="G2955" s="1" t="str">
        <f>Exchanges!H2959</f>
        <v>3259A0</v>
      </c>
      <c r="H2955" s="1" t="str">
        <f>Exchanges!I2959</f>
        <v>US</v>
      </c>
      <c r="I2955" s="1">
        <f>Exchanges!J2959</f>
        <v>2.2004579872026248E-8</v>
      </c>
      <c r="J2955" s="1" t="str">
        <f>Exchanges!K2959</f>
        <v>kg</v>
      </c>
      <c r="K2955" s="1"/>
      <c r="L2955" s="1"/>
      <c r="M2955" s="1"/>
      <c r="N2955" s="1"/>
      <c r="O2955" s="1"/>
      <c r="P2955" s="86">
        <f>ROUND(Exchanges!Q2959,0)</f>
        <v>2</v>
      </c>
      <c r="Q2955" s="1">
        <f>Exchanges!R2959</f>
        <v>1</v>
      </c>
      <c r="R2955" s="1">
        <f>Exchanges!S2959</f>
        <v>1</v>
      </c>
      <c r="S2955" s="1">
        <f>Exchanges!T2959</f>
        <v>1</v>
      </c>
      <c r="T2955" s="1">
        <f>Exchanges!U2959</f>
        <v>4</v>
      </c>
      <c r="U2955" s="1">
        <f>Exchanges!V2959</f>
        <v>2013</v>
      </c>
      <c r="V2955" s="1" t="str">
        <f>Exchanges!W2959</f>
        <v>EPICHLOROHYDRIN</v>
      </c>
      <c r="W2955" s="1" t="str">
        <f>Exchanges!X2959</f>
        <v>TRI</v>
      </c>
      <c r="X2955" s="1"/>
    </row>
    <row r="2956" spans="1:24" x14ac:dyDescent="0.15">
      <c r="A2956" s="1" t="str">
        <f>Exchanges!B2960</f>
        <v>Phenol</v>
      </c>
      <c r="B2956" s="1">
        <f>Exchanges!C2960</f>
        <v>108952</v>
      </c>
      <c r="C2956" s="1" t="str">
        <f>Exchanges!D2960</f>
        <v>soil</v>
      </c>
      <c r="D2956" s="1" t="str">
        <f>Exchanges!E2960</f>
        <v>unspecified</v>
      </c>
      <c r="E2956" s="1" t="str">
        <f>Exchanges!F2960</f>
        <v>695a9417-e404-4ae4-a1df-58c07f015570</v>
      </c>
      <c r="F2956" s="1" t="str">
        <f>Exchanges!G2960</f>
        <v>All other chemical product and preparation manufacturing</v>
      </c>
      <c r="G2956" s="1" t="str">
        <f>Exchanges!H2960</f>
        <v>3259A0</v>
      </c>
      <c r="H2956" s="1" t="str">
        <f>Exchanges!I2960</f>
        <v>US</v>
      </c>
      <c r="I2956" s="1">
        <f>Exchanges!J2960</f>
        <v>3.6828088597210829E-8</v>
      </c>
      <c r="J2956" s="1" t="str">
        <f>Exchanges!K2960</f>
        <v>kg</v>
      </c>
      <c r="K2956" s="1"/>
      <c r="L2956" s="1"/>
      <c r="M2956" s="1"/>
      <c r="N2956" s="1"/>
      <c r="O2956" s="1"/>
      <c r="P2956" s="86">
        <f>ROUND(Exchanges!Q2960,0)</f>
        <v>3</v>
      </c>
      <c r="Q2956" s="1">
        <f>Exchanges!R2960</f>
        <v>1</v>
      </c>
      <c r="R2956" s="1">
        <f>Exchanges!S2960</f>
        <v>1</v>
      </c>
      <c r="S2956" s="1">
        <f>Exchanges!T2960</f>
        <v>1</v>
      </c>
      <c r="T2956" s="1">
        <f>Exchanges!U2960</f>
        <v>4</v>
      </c>
      <c r="U2956" s="1">
        <f>Exchanges!V2960</f>
        <v>2013</v>
      </c>
      <c r="V2956" s="1" t="str">
        <f>Exchanges!W2960</f>
        <v>PHENOL</v>
      </c>
      <c r="W2956" s="1" t="str">
        <f>Exchanges!X2960</f>
        <v>TRI</v>
      </c>
      <c r="X2956" s="1"/>
    </row>
    <row r="2957" spans="1:24" x14ac:dyDescent="0.15">
      <c r="A2957" s="1" t="str">
        <f>Exchanges!B2961</f>
        <v>lead</v>
      </c>
      <c r="B2957" s="1">
        <f>Exchanges!C2961</f>
        <v>7439921</v>
      </c>
      <c r="C2957" s="1" t="str">
        <f>Exchanges!D2961</f>
        <v>soil</v>
      </c>
      <c r="D2957" s="1" t="str">
        <f>Exchanges!E2961</f>
        <v>industrial</v>
      </c>
      <c r="E2957" s="1" t="str">
        <f>Exchanges!F2961</f>
        <v>67652827-017f-4856-8d0a-c97bac4c6562</v>
      </c>
      <c r="F2957" s="1" t="str">
        <f>Exchanges!G2961</f>
        <v>All other chemical product and preparation manufacturing</v>
      </c>
      <c r="G2957" s="1" t="str">
        <f>Exchanges!H2961</f>
        <v>3259A0</v>
      </c>
      <c r="H2957" s="1" t="str">
        <f>Exchanges!I2961</f>
        <v>US</v>
      </c>
      <c r="I2957" s="1">
        <f>Exchanges!J2961</f>
        <v>3.7716438654634951E-8</v>
      </c>
      <c r="J2957" s="1" t="str">
        <f>Exchanges!K2961</f>
        <v>kg</v>
      </c>
      <c r="K2957" s="1"/>
      <c r="L2957" s="1"/>
      <c r="M2957" s="1"/>
      <c r="N2957" s="1"/>
      <c r="O2957" s="1"/>
      <c r="P2957" s="86">
        <f>ROUND(Exchanges!Q2961,0)</f>
        <v>3</v>
      </c>
      <c r="Q2957" s="1">
        <f>Exchanges!R2961</f>
        <v>1</v>
      </c>
      <c r="R2957" s="1">
        <f>Exchanges!S2961</f>
        <v>1</v>
      </c>
      <c r="S2957" s="1">
        <f>Exchanges!T2961</f>
        <v>1</v>
      </c>
      <c r="T2957" s="1">
        <f>Exchanges!U2961</f>
        <v>4</v>
      </c>
      <c r="U2957" s="1">
        <f>Exchanges!V2961</f>
        <v>2013</v>
      </c>
      <c r="V2957" s="1" t="str">
        <f>Exchanges!W2961</f>
        <v>LEAD</v>
      </c>
      <c r="W2957" s="1" t="str">
        <f>Exchanges!X2961</f>
        <v>TRI</v>
      </c>
      <c r="X2957" s="1"/>
    </row>
    <row r="2958" spans="1:24" x14ac:dyDescent="0.15">
      <c r="A2958" s="1" t="str">
        <f>Exchanges!B2962</f>
        <v>1,2,4-trimethylbenzene</v>
      </c>
      <c r="B2958" s="1">
        <f>Exchanges!C2962</f>
        <v>95636</v>
      </c>
      <c r="C2958" s="1" t="str">
        <f>Exchanges!D2962</f>
        <v>soil</v>
      </c>
      <c r="D2958" s="1" t="str">
        <f>Exchanges!E2962</f>
        <v>industrial</v>
      </c>
      <c r="E2958" s="1" t="str">
        <f>Exchanges!F2962</f>
        <v>34e8f5ee-5af9-3853-839e-aacc6358b37f</v>
      </c>
      <c r="F2958" s="1" t="str">
        <f>Exchanges!G2962</f>
        <v>All other chemical product and preparation manufacturing</v>
      </c>
      <c r="G2958" s="1" t="str">
        <f>Exchanges!H2962</f>
        <v>3259A0</v>
      </c>
      <c r="H2958" s="1" t="str">
        <f>Exchanges!I2962</f>
        <v>US</v>
      </c>
      <c r="I2958" s="1">
        <f>Exchanges!J2962</f>
        <v>4.7489199356849875E-8</v>
      </c>
      <c r="J2958" s="1" t="str">
        <f>Exchanges!K2962</f>
        <v>kg</v>
      </c>
      <c r="K2958" s="1"/>
      <c r="L2958" s="1"/>
      <c r="M2958" s="1"/>
      <c r="N2958" s="1"/>
      <c r="O2958" s="1"/>
      <c r="P2958" s="86">
        <f>ROUND(Exchanges!Q2962,0)</f>
        <v>5</v>
      </c>
      <c r="Q2958" s="1">
        <f>Exchanges!R2962</f>
        <v>1</v>
      </c>
      <c r="R2958" s="1">
        <f>Exchanges!S2962</f>
        <v>1</v>
      </c>
      <c r="S2958" s="1">
        <f>Exchanges!T2962</f>
        <v>1</v>
      </c>
      <c r="T2958" s="1">
        <f>Exchanges!U2962</f>
        <v>4</v>
      </c>
      <c r="U2958" s="1">
        <f>Exchanges!V2962</f>
        <v>2013</v>
      </c>
      <c r="V2958" s="1" t="str">
        <f>Exchanges!W2962</f>
        <v>1,2,4-TRIMETHYLBENZENE</v>
      </c>
      <c r="W2958" s="1" t="str">
        <f>Exchanges!X2962</f>
        <v>TRI</v>
      </c>
      <c r="X2958" s="1"/>
    </row>
    <row r="2959" spans="1:24" x14ac:dyDescent="0.15">
      <c r="A2959" s="1" t="str">
        <f>Exchanges!B2963</f>
        <v>AMMONIA</v>
      </c>
      <c r="B2959" s="1">
        <f>Exchanges!C2963</f>
        <v>7664417</v>
      </c>
      <c r="C2959" s="1" t="str">
        <f>Exchanges!D2963</f>
        <v>soil</v>
      </c>
      <c r="D2959" s="1" t="str">
        <f>Exchanges!E2963</f>
        <v>unspecified</v>
      </c>
      <c r="E2959" s="1" t="str">
        <f>Exchanges!F2963</f>
        <v>d1ca3361-2621-40cd-9965-6236a4b3fd33</v>
      </c>
      <c r="F2959" s="1" t="str">
        <f>Exchanges!G2963</f>
        <v>All other chemical product and preparation manufacturing</v>
      </c>
      <c r="G2959" s="1" t="str">
        <f>Exchanges!H2963</f>
        <v>3259A0</v>
      </c>
      <c r="H2959" s="1" t="str">
        <f>Exchanges!I2963</f>
        <v>US</v>
      </c>
      <c r="I2959" s="1">
        <f>Exchanges!J2963</f>
        <v>5.6496656643150108E-8</v>
      </c>
      <c r="J2959" s="1" t="str">
        <f>Exchanges!K2963</f>
        <v>kg</v>
      </c>
      <c r="K2959" s="1"/>
      <c r="L2959" s="1"/>
      <c r="M2959" s="1"/>
      <c r="N2959" s="1"/>
      <c r="O2959" s="1"/>
      <c r="P2959" s="86">
        <f>ROUND(Exchanges!Q2963,0)</f>
        <v>3</v>
      </c>
      <c r="Q2959" s="1">
        <f>Exchanges!R2963</f>
        <v>1</v>
      </c>
      <c r="R2959" s="1">
        <f>Exchanges!S2963</f>
        <v>1</v>
      </c>
      <c r="S2959" s="1">
        <f>Exchanges!T2963</f>
        <v>1</v>
      </c>
      <c r="T2959" s="1">
        <f>Exchanges!U2963</f>
        <v>4</v>
      </c>
      <c r="U2959" s="1">
        <f>Exchanges!V2963</f>
        <v>2013</v>
      </c>
      <c r="V2959" s="1" t="str">
        <f>Exchanges!W2963</f>
        <v>AMMONIA</v>
      </c>
      <c r="W2959" s="1" t="str">
        <f>Exchanges!X2963</f>
        <v>TRI</v>
      </c>
      <c r="X2959" s="1"/>
    </row>
    <row r="2960" spans="1:24" x14ac:dyDescent="0.15">
      <c r="A2960" s="1" t="str">
        <f>Exchanges!B2964</f>
        <v>BUTYL ACRYLATE</v>
      </c>
      <c r="B2960" s="1">
        <f>Exchanges!C2964</f>
        <v>141322</v>
      </c>
      <c r="C2960" s="1" t="str">
        <f>Exchanges!D2964</f>
        <v>soil</v>
      </c>
      <c r="D2960" s="1" t="str">
        <f>Exchanges!E2964</f>
        <v>unspecified</v>
      </c>
      <c r="E2960" s="1" t="str">
        <f>Exchanges!F2964</f>
        <v>7291229d-9926-4c7d-a20a-97e50b074287</v>
      </c>
      <c r="F2960" s="1" t="str">
        <f>Exchanges!G2964</f>
        <v>All other chemical product and preparation manufacturing</v>
      </c>
      <c r="G2960" s="1" t="str">
        <f>Exchanges!H2964</f>
        <v>3259A0</v>
      </c>
      <c r="H2960" s="1" t="str">
        <f>Exchanges!I2964</f>
        <v>US</v>
      </c>
      <c r="I2960" s="1">
        <f>Exchanges!J2964</f>
        <v>5.7306000669401149E-8</v>
      </c>
      <c r="J2960" s="1" t="str">
        <f>Exchanges!K2964</f>
        <v>kg</v>
      </c>
      <c r="K2960" s="1"/>
      <c r="L2960" s="1"/>
      <c r="M2960" s="1"/>
      <c r="N2960" s="1"/>
      <c r="O2960" s="1"/>
      <c r="P2960" s="86">
        <f>ROUND(Exchanges!Q2964,0)</f>
        <v>4</v>
      </c>
      <c r="Q2960" s="1">
        <f>Exchanges!R2964</f>
        <v>1</v>
      </c>
      <c r="R2960" s="1">
        <f>Exchanges!S2964</f>
        <v>1</v>
      </c>
      <c r="S2960" s="1">
        <f>Exchanges!T2964</f>
        <v>1</v>
      </c>
      <c r="T2960" s="1">
        <f>Exchanges!U2964</f>
        <v>4</v>
      </c>
      <c r="U2960" s="1">
        <f>Exchanges!V2964</f>
        <v>2013</v>
      </c>
      <c r="V2960" s="1" t="str">
        <f>Exchanges!W2964</f>
        <v>BUTYL ACRYLATE</v>
      </c>
      <c r="W2960" s="1" t="str">
        <f>Exchanges!X2964</f>
        <v>TRI</v>
      </c>
      <c r="X2960" s="1"/>
    </row>
    <row r="2961" spans="1:24" x14ac:dyDescent="0.15">
      <c r="A2961" s="1" t="str">
        <f>Exchanges!B2965</f>
        <v>HYDROCHLORIC ACID</v>
      </c>
      <c r="B2961" s="1">
        <f>Exchanges!C2965</f>
        <v>7647010</v>
      </c>
      <c r="C2961" s="1" t="str">
        <f>Exchanges!D2965</f>
        <v>soil</v>
      </c>
      <c r="D2961" s="1" t="str">
        <f>Exchanges!E2965</f>
        <v>unspecified</v>
      </c>
      <c r="E2961" s="1" t="str">
        <f>Exchanges!F2965</f>
        <v>dbf6164f-cc7f-36c5-bdeb-b33f22ff95ab</v>
      </c>
      <c r="F2961" s="1" t="str">
        <f>Exchanges!G2965</f>
        <v>All other chemical product and preparation manufacturing</v>
      </c>
      <c r="G2961" s="1" t="str">
        <f>Exchanges!H2965</f>
        <v>3259A0</v>
      </c>
      <c r="H2961" s="1" t="str">
        <f>Exchanges!I2965</f>
        <v>US</v>
      </c>
      <c r="I2961" s="1">
        <f>Exchanges!J2965</f>
        <v>5.766615258408531E-8</v>
      </c>
      <c r="J2961" s="1" t="str">
        <f>Exchanges!K2965</f>
        <v>kg</v>
      </c>
      <c r="K2961" s="1"/>
      <c r="L2961" s="1"/>
      <c r="M2961" s="1"/>
      <c r="N2961" s="1"/>
      <c r="O2961" s="1"/>
      <c r="P2961" s="86">
        <f>ROUND(Exchanges!Q2965,0)</f>
        <v>2</v>
      </c>
      <c r="Q2961" s="1">
        <f>Exchanges!R2965</f>
        <v>1</v>
      </c>
      <c r="R2961" s="1">
        <f>Exchanges!S2965</f>
        <v>1</v>
      </c>
      <c r="S2961" s="1">
        <f>Exchanges!T2965</f>
        <v>1</v>
      </c>
      <c r="T2961" s="1">
        <f>Exchanges!U2965</f>
        <v>4</v>
      </c>
      <c r="U2961" s="1">
        <f>Exchanges!V2965</f>
        <v>2013</v>
      </c>
      <c r="V2961" s="1" t="str">
        <f>Exchanges!W2965</f>
        <v>HYDROCHLORIC ACID (1995 AND AFTER ACID AEROSOLS" ONLY)"</v>
      </c>
      <c r="W2961" s="1" t="str">
        <f>Exchanges!X2965</f>
        <v>TRI</v>
      </c>
      <c r="X2961" s="1"/>
    </row>
    <row r="2962" spans="1:24" x14ac:dyDescent="0.15">
      <c r="A2962" s="1" t="str">
        <f>Exchanges!B2966</f>
        <v>toluene</v>
      </c>
      <c r="B2962" s="1">
        <f>Exchanges!C2966</f>
        <v>108883</v>
      </c>
      <c r="C2962" s="1" t="str">
        <f>Exchanges!D2966</f>
        <v>soil</v>
      </c>
      <c r="D2962" s="1" t="str">
        <f>Exchanges!E2966</f>
        <v>industrial</v>
      </c>
      <c r="E2962" s="1" t="str">
        <f>Exchanges!F2966</f>
        <v>eb6aec67-7ee3-470f-afdb-6d5010d9b72c</v>
      </c>
      <c r="F2962" s="1" t="str">
        <f>Exchanges!G2966</f>
        <v>All other chemical product and preparation manufacturing</v>
      </c>
      <c r="G2962" s="1" t="str">
        <f>Exchanges!H2966</f>
        <v>3259A0</v>
      </c>
      <c r="H2962" s="1" t="str">
        <f>Exchanges!I2966</f>
        <v>US</v>
      </c>
      <c r="I2962" s="1">
        <f>Exchanges!J2966</f>
        <v>6.438973466776046E-8</v>
      </c>
      <c r="J2962" s="1" t="str">
        <f>Exchanges!K2966</f>
        <v>kg</v>
      </c>
      <c r="K2962" s="1"/>
      <c r="L2962" s="1"/>
      <c r="M2962" s="1"/>
      <c r="N2962" s="1"/>
      <c r="O2962" s="1"/>
      <c r="P2962" s="86">
        <f>ROUND(Exchanges!Q2966,0)</f>
        <v>5</v>
      </c>
      <c r="Q2962" s="1">
        <f>Exchanges!R2966</f>
        <v>1</v>
      </c>
      <c r="R2962" s="1">
        <f>Exchanges!S2966</f>
        <v>1</v>
      </c>
      <c r="S2962" s="1">
        <f>Exchanges!T2966</f>
        <v>1</v>
      </c>
      <c r="T2962" s="1">
        <f>Exchanges!U2966</f>
        <v>4</v>
      </c>
      <c r="U2962" s="1">
        <f>Exchanges!V2966</f>
        <v>2013</v>
      </c>
      <c r="V2962" s="1" t="str">
        <f>Exchanges!W2966</f>
        <v>TOLUENE</v>
      </c>
      <c r="W2962" s="1" t="str">
        <f>Exchanges!X2966</f>
        <v>TRI</v>
      </c>
      <c r="X2962" s="1"/>
    </row>
    <row r="2963" spans="1:24" x14ac:dyDescent="0.15">
      <c r="A2963" s="1" t="str">
        <f>Exchanges!B2967</f>
        <v>Naphthalene</v>
      </c>
      <c r="B2963" s="1">
        <f>Exchanges!C2967</f>
        <v>91203</v>
      </c>
      <c r="C2963" s="1" t="str">
        <f>Exchanges!D2967</f>
        <v>soil</v>
      </c>
      <c r="D2963" s="1" t="str">
        <f>Exchanges!E2967</f>
        <v>unspecified</v>
      </c>
      <c r="E2963" s="1" t="str">
        <f>Exchanges!F2967</f>
        <v>5f164323-3e2b-47c7-82e2-e20a95361c64</v>
      </c>
      <c r="F2963" s="1" t="str">
        <f>Exchanges!G2967</f>
        <v>All other chemical product and preparation manufacturing</v>
      </c>
      <c r="G2963" s="1" t="str">
        <f>Exchanges!H2967</f>
        <v>3259A0</v>
      </c>
      <c r="H2963" s="1" t="str">
        <f>Exchanges!I2967</f>
        <v>US</v>
      </c>
      <c r="I2963" s="1">
        <f>Exchanges!J2967</f>
        <v>7.2571698428219848E-8</v>
      </c>
      <c r="J2963" s="1" t="str">
        <f>Exchanges!K2967</f>
        <v>kg</v>
      </c>
      <c r="K2963" s="1"/>
      <c r="L2963" s="1"/>
      <c r="M2963" s="1"/>
      <c r="N2963" s="1"/>
      <c r="O2963" s="1"/>
      <c r="P2963" s="86">
        <f>ROUND(Exchanges!Q2967,0)</f>
        <v>4</v>
      </c>
      <c r="Q2963" s="1">
        <f>Exchanges!R2967</f>
        <v>1</v>
      </c>
      <c r="R2963" s="1">
        <f>Exchanges!S2967</f>
        <v>1</v>
      </c>
      <c r="S2963" s="1">
        <f>Exchanges!T2967</f>
        <v>1</v>
      </c>
      <c r="T2963" s="1">
        <f>Exchanges!U2967</f>
        <v>4</v>
      </c>
      <c r="U2963" s="1">
        <f>Exchanges!V2967</f>
        <v>2013</v>
      </c>
      <c r="V2963" s="1" t="str">
        <f>Exchanges!W2967</f>
        <v>NAPHTHALENE</v>
      </c>
      <c r="W2963" s="1" t="str">
        <f>Exchanges!X2967</f>
        <v>TRI</v>
      </c>
      <c r="X2963" s="1"/>
    </row>
    <row r="2964" spans="1:24" x14ac:dyDescent="0.15">
      <c r="A2964" s="1" t="str">
        <f>Exchanges!B2968</f>
        <v>Ethylene glycol monoethyl ether</v>
      </c>
      <c r="B2964" s="1">
        <f>Exchanges!C2968</f>
        <v>110805</v>
      </c>
      <c r="C2964" s="1" t="str">
        <f>Exchanges!D2968</f>
        <v>soil</v>
      </c>
      <c r="D2964" s="1" t="str">
        <f>Exchanges!E2968</f>
        <v>unspecified</v>
      </c>
      <c r="E2964" s="1" t="str">
        <f>Exchanges!F2968</f>
        <v>b74a8518-2acb-46f6-9aee-5d17d42faa86</v>
      </c>
      <c r="F2964" s="1" t="str">
        <f>Exchanges!G2968</f>
        <v>All other chemical product and preparation manufacturing</v>
      </c>
      <c r="G2964" s="1" t="str">
        <f>Exchanges!H2968</f>
        <v>3259A0</v>
      </c>
      <c r="H2964" s="1" t="str">
        <f>Exchanges!I2968</f>
        <v>US</v>
      </c>
      <c r="I2964" s="1">
        <f>Exchanges!J2968</f>
        <v>7.5849650283839201E-8</v>
      </c>
      <c r="J2964" s="1" t="str">
        <f>Exchanges!K2968</f>
        <v>kg</v>
      </c>
      <c r="K2964" s="1"/>
      <c r="L2964" s="1"/>
      <c r="M2964" s="1"/>
      <c r="N2964" s="1"/>
      <c r="O2964" s="1"/>
      <c r="P2964" s="86">
        <f>ROUND(Exchanges!Q2968,0)</f>
        <v>5</v>
      </c>
      <c r="Q2964" s="1">
        <f>Exchanges!R2968</f>
        <v>1</v>
      </c>
      <c r="R2964" s="1">
        <f>Exchanges!S2968</f>
        <v>1</v>
      </c>
      <c r="S2964" s="1">
        <f>Exchanges!T2968</f>
        <v>1</v>
      </c>
      <c r="T2964" s="1">
        <f>Exchanges!U2968</f>
        <v>4</v>
      </c>
      <c r="U2964" s="1">
        <f>Exchanges!V2968</f>
        <v>2013</v>
      </c>
      <c r="V2964" s="1" t="str">
        <f>Exchanges!W2968</f>
        <v>CERTAIN GLYCOL ETHERS</v>
      </c>
      <c r="W2964" s="1" t="str">
        <f>Exchanges!X2968</f>
        <v>TRI</v>
      </c>
      <c r="X2964" s="1"/>
    </row>
    <row r="2965" spans="1:24" x14ac:dyDescent="0.15">
      <c r="A2965" s="1" t="str">
        <f>Exchanges!B2969</f>
        <v>Xylene</v>
      </c>
      <c r="B2965" s="1">
        <f>Exchanges!C2969</f>
        <v>1330207</v>
      </c>
      <c r="C2965" s="1" t="str">
        <f>Exchanges!D2969</f>
        <v>soil</v>
      </c>
      <c r="D2965" s="1" t="str">
        <f>Exchanges!E2969</f>
        <v>unspecified</v>
      </c>
      <c r="E2965" s="1" t="str">
        <f>Exchanges!F2969</f>
        <v>2ba54ae3-bb4c-498b-9704-c6f86e02e08b</v>
      </c>
      <c r="F2965" s="1" t="str">
        <f>Exchanges!G2969</f>
        <v>All other chemical product and preparation manufacturing</v>
      </c>
      <c r="G2965" s="1" t="str">
        <f>Exchanges!H2969</f>
        <v>3259A0</v>
      </c>
      <c r="H2965" s="1" t="str">
        <f>Exchanges!I2969</f>
        <v>US</v>
      </c>
      <c r="I2965" s="1">
        <f>Exchanges!J2969</f>
        <v>7.7622515557013955E-8</v>
      </c>
      <c r="J2965" s="1" t="str">
        <f>Exchanges!K2969</f>
        <v>kg</v>
      </c>
      <c r="K2965" s="1"/>
      <c r="L2965" s="1"/>
      <c r="M2965" s="1"/>
      <c r="N2965" s="1"/>
      <c r="O2965" s="1"/>
      <c r="P2965" s="86">
        <f>ROUND(Exchanges!Q2969,0)</f>
        <v>4</v>
      </c>
      <c r="Q2965" s="1">
        <f>Exchanges!R2969</f>
        <v>1</v>
      </c>
      <c r="R2965" s="1">
        <f>Exchanges!S2969</f>
        <v>1</v>
      </c>
      <c r="S2965" s="1">
        <f>Exchanges!T2969</f>
        <v>1</v>
      </c>
      <c r="T2965" s="1">
        <f>Exchanges!U2969</f>
        <v>4</v>
      </c>
      <c r="U2965" s="1">
        <f>Exchanges!V2969</f>
        <v>2013</v>
      </c>
      <c r="V2965" s="1" t="str">
        <f>Exchanges!W2969</f>
        <v>XYLENE (MIXED ISOMERS)</v>
      </c>
      <c r="W2965" s="1" t="str">
        <f>Exchanges!X2969</f>
        <v>TRI</v>
      </c>
      <c r="X2965" s="1"/>
    </row>
    <row r="2966" spans="1:24" x14ac:dyDescent="0.15">
      <c r="A2966" s="1" t="str">
        <f>Exchanges!B2970</f>
        <v>antimony</v>
      </c>
      <c r="B2966" s="1">
        <f>Exchanges!C2970</f>
        <v>7440360</v>
      </c>
      <c r="C2966" s="1" t="str">
        <f>Exchanges!D2970</f>
        <v>soil</v>
      </c>
      <c r="D2966" s="1" t="str">
        <f>Exchanges!E2970</f>
        <v>industrial</v>
      </c>
      <c r="E2966" s="1" t="str">
        <f>Exchanges!F2970</f>
        <v>2b2369a4-26bb-4b18-8479-752fdf7a5e7f</v>
      </c>
      <c r="F2966" s="1" t="str">
        <f>Exchanges!G2970</f>
        <v>All other chemical product and preparation manufacturing</v>
      </c>
      <c r="G2966" s="1" t="str">
        <f>Exchanges!H2970</f>
        <v>3259A0</v>
      </c>
      <c r="H2966" s="1" t="str">
        <f>Exchanges!I2970</f>
        <v>US</v>
      </c>
      <c r="I2966" s="1">
        <f>Exchanges!J2970</f>
        <v>8.6690598851517645E-8</v>
      </c>
      <c r="J2966" s="1" t="str">
        <f>Exchanges!K2970</f>
        <v>kg</v>
      </c>
      <c r="K2966" s="1"/>
      <c r="L2966" s="1"/>
      <c r="M2966" s="1"/>
      <c r="N2966" s="1"/>
      <c r="O2966" s="1"/>
      <c r="P2966" s="86">
        <f>ROUND(Exchanges!Q2970,0)</f>
        <v>2</v>
      </c>
      <c r="Q2966" s="1">
        <f>Exchanges!R2970</f>
        <v>1</v>
      </c>
      <c r="R2966" s="1">
        <f>Exchanges!S2970</f>
        <v>1</v>
      </c>
      <c r="S2966" s="1">
        <f>Exchanges!T2970</f>
        <v>1</v>
      </c>
      <c r="T2966" s="1">
        <f>Exchanges!U2970</f>
        <v>4</v>
      </c>
      <c r="U2966" s="1">
        <f>Exchanges!V2970</f>
        <v>2013</v>
      </c>
      <c r="V2966" s="1" t="str">
        <f>Exchanges!W2970</f>
        <v>ANTIMONY</v>
      </c>
      <c r="W2966" s="1" t="str">
        <f>Exchanges!X2970</f>
        <v>TRI</v>
      </c>
      <c r="X2966" s="1"/>
    </row>
    <row r="2967" spans="1:24" x14ac:dyDescent="0.15">
      <c r="A2967" s="1" t="str">
        <f>Exchanges!B2971</f>
        <v>Ethylene glycol</v>
      </c>
      <c r="B2967" s="1">
        <f>Exchanges!C2971</f>
        <v>107211</v>
      </c>
      <c r="C2967" s="1" t="str">
        <f>Exchanges!D2971</f>
        <v>soil</v>
      </c>
      <c r="D2967" s="1" t="str">
        <f>Exchanges!E2971</f>
        <v>unspecified</v>
      </c>
      <c r="E2967" s="1" t="str">
        <f>Exchanges!F2971</f>
        <v>6b3eef74-d2b3-4925-85f7-b56ec21ce36a</v>
      </c>
      <c r="F2967" s="1" t="str">
        <f>Exchanges!G2971</f>
        <v>All other chemical product and preparation manufacturing</v>
      </c>
      <c r="G2967" s="1" t="str">
        <f>Exchanges!H2971</f>
        <v>3259A0</v>
      </c>
      <c r="H2967" s="1" t="str">
        <f>Exchanges!I2971</f>
        <v>US</v>
      </c>
      <c r="I2967" s="1">
        <f>Exchanges!J2971</f>
        <v>8.74901691878589E-8</v>
      </c>
      <c r="J2967" s="1" t="str">
        <f>Exchanges!K2971</f>
        <v>kg</v>
      </c>
      <c r="K2967" s="1"/>
      <c r="L2967" s="1"/>
      <c r="M2967" s="1"/>
      <c r="N2967" s="1"/>
      <c r="O2967" s="1"/>
      <c r="P2967" s="86">
        <f>ROUND(Exchanges!Q2971,0)</f>
        <v>5</v>
      </c>
      <c r="Q2967" s="1">
        <f>Exchanges!R2971</f>
        <v>1</v>
      </c>
      <c r="R2967" s="1">
        <f>Exchanges!S2971</f>
        <v>1</v>
      </c>
      <c r="S2967" s="1">
        <f>Exchanges!T2971</f>
        <v>1</v>
      </c>
      <c r="T2967" s="1">
        <f>Exchanges!U2971</f>
        <v>4</v>
      </c>
      <c r="U2967" s="1">
        <f>Exchanges!V2971</f>
        <v>2013</v>
      </c>
      <c r="V2967" s="1" t="str">
        <f>Exchanges!W2971</f>
        <v>ETHYLENE GLYCOL</v>
      </c>
      <c r="W2967" s="1" t="str">
        <f>Exchanges!X2971</f>
        <v>TRI</v>
      </c>
      <c r="X2967" s="1"/>
    </row>
    <row r="2968" spans="1:24" x14ac:dyDescent="0.15">
      <c r="A2968" s="1" t="str">
        <f>Exchanges!B2972</f>
        <v>Benzyl chloride</v>
      </c>
      <c r="B2968" s="1">
        <f>Exchanges!C2972</f>
        <v>100447</v>
      </c>
      <c r="C2968" s="1" t="str">
        <f>Exchanges!D2972</f>
        <v>soil</v>
      </c>
      <c r="D2968" s="1" t="str">
        <f>Exchanges!E2972</f>
        <v>unspecified</v>
      </c>
      <c r="E2968" s="1" t="str">
        <f>Exchanges!F2972</f>
        <v>49f999ff-d0c1-4273-a229-f7bd8db843d9</v>
      </c>
      <c r="F2968" s="1" t="str">
        <f>Exchanges!G2972</f>
        <v>All other chemical product and preparation manufacturing</v>
      </c>
      <c r="G2968" s="1" t="str">
        <f>Exchanges!H2972</f>
        <v>3259A0</v>
      </c>
      <c r="H2968" s="1" t="str">
        <f>Exchanges!I2972</f>
        <v>US</v>
      </c>
      <c r="I2968" s="1">
        <f>Exchanges!J2972</f>
        <v>1.003982441345365E-7</v>
      </c>
      <c r="J2968" s="1" t="str">
        <f>Exchanges!K2972</f>
        <v>kg</v>
      </c>
      <c r="K2968" s="1"/>
      <c r="L2968" s="1"/>
      <c r="M2968" s="1"/>
      <c r="N2968" s="1"/>
      <c r="O2968" s="1"/>
      <c r="P2968" s="86">
        <f>ROUND(Exchanges!Q2972,0)</f>
        <v>3</v>
      </c>
      <c r="Q2968" s="1">
        <f>Exchanges!R2972</f>
        <v>1</v>
      </c>
      <c r="R2968" s="1">
        <f>Exchanges!S2972</f>
        <v>1</v>
      </c>
      <c r="S2968" s="1">
        <f>Exchanges!T2972</f>
        <v>1</v>
      </c>
      <c r="T2968" s="1">
        <f>Exchanges!U2972</f>
        <v>4</v>
      </c>
      <c r="U2968" s="1">
        <f>Exchanges!V2972</f>
        <v>2013</v>
      </c>
      <c r="V2968" s="1" t="str">
        <f>Exchanges!W2972</f>
        <v>BENZYL CHLORIDE</v>
      </c>
      <c r="W2968" s="1" t="str">
        <f>Exchanges!X2972</f>
        <v>TRI</v>
      </c>
      <c r="X2968" s="1"/>
    </row>
    <row r="2969" spans="1:24" x14ac:dyDescent="0.15">
      <c r="A2969" s="1" t="str">
        <f>Exchanges!B2973</f>
        <v>methanol</v>
      </c>
      <c r="B2969" s="1">
        <f>Exchanges!C2973</f>
        <v>67561</v>
      </c>
      <c r="C2969" s="1" t="str">
        <f>Exchanges!D2973</f>
        <v>soil</v>
      </c>
      <c r="D2969" s="1" t="str">
        <f>Exchanges!E2973</f>
        <v>industrial</v>
      </c>
      <c r="E2969" s="1" t="str">
        <f>Exchanges!F2973</f>
        <v>4b90ac07-27c5-4013-926a-e1eef49798ef</v>
      </c>
      <c r="F2969" s="1" t="str">
        <f>Exchanges!G2973</f>
        <v>All other chemical product and preparation manufacturing</v>
      </c>
      <c r="G2969" s="1" t="str">
        <f>Exchanges!H2973</f>
        <v>3259A0</v>
      </c>
      <c r="H2969" s="1" t="str">
        <f>Exchanges!I2973</f>
        <v>US</v>
      </c>
      <c r="I2969" s="1">
        <f>Exchanges!J2973</f>
        <v>8.0491514027891724E-7</v>
      </c>
      <c r="J2969" s="1" t="str">
        <f>Exchanges!K2973</f>
        <v>kg</v>
      </c>
      <c r="K2969" s="1"/>
      <c r="L2969" s="1"/>
      <c r="M2969" s="1"/>
      <c r="N2969" s="1"/>
      <c r="O2969" s="1"/>
      <c r="P2969" s="86">
        <f>ROUND(Exchanges!Q2973,0)</f>
        <v>3</v>
      </c>
      <c r="Q2969" s="1">
        <f>Exchanges!R2973</f>
        <v>1</v>
      </c>
      <c r="R2969" s="1">
        <f>Exchanges!S2973</f>
        <v>1</v>
      </c>
      <c r="S2969" s="1">
        <f>Exchanges!T2973</f>
        <v>1</v>
      </c>
      <c r="T2969" s="1">
        <f>Exchanges!U2973</f>
        <v>4</v>
      </c>
      <c r="U2969" s="1">
        <f>Exchanges!V2973</f>
        <v>2013</v>
      </c>
      <c r="V2969" s="1" t="str">
        <f>Exchanges!W2973</f>
        <v>METHANOL</v>
      </c>
      <c r="W2969" s="1" t="str">
        <f>Exchanges!X2973</f>
        <v>TRI</v>
      </c>
      <c r="X2969" s="1"/>
    </row>
    <row r="2970" spans="1:24" x14ac:dyDescent="0.15">
      <c r="A2970" s="1" t="str">
        <f>Exchanges!B2974</f>
        <v>copper</v>
      </c>
      <c r="B2970" s="1">
        <f>Exchanges!C2974</f>
        <v>7440508</v>
      </c>
      <c r="C2970" s="1" t="str">
        <f>Exchanges!D2974</f>
        <v>soil</v>
      </c>
      <c r="D2970" s="1" t="str">
        <f>Exchanges!E2974</f>
        <v>industrial</v>
      </c>
      <c r="E2970" s="1" t="str">
        <f>Exchanges!F2974</f>
        <v>0a5e8a67-f9ae-48b3-bfa7-e9d37c30a191</v>
      </c>
      <c r="F2970" s="1" t="str">
        <f>Exchanges!G2974</f>
        <v>Alumina refining and primary aluminum production</v>
      </c>
      <c r="G2970" s="1" t="str">
        <f>Exchanges!H2974</f>
        <v>33131A</v>
      </c>
      <c r="H2970" s="1" t="str">
        <f>Exchanges!I2974</f>
        <v>US</v>
      </c>
      <c r="I2970" s="1">
        <f>Exchanges!J2974</f>
        <v>1.7457831325301208E-11</v>
      </c>
      <c r="J2970" s="1" t="str">
        <f>Exchanges!K2974</f>
        <v>kg</v>
      </c>
      <c r="K2970" s="1"/>
      <c r="L2970" s="1"/>
      <c r="M2970" s="1"/>
      <c r="N2970" s="1"/>
      <c r="O2970" s="1"/>
      <c r="P2970" s="86">
        <f>ROUND(Exchanges!Q2974,0)</f>
        <v>4</v>
      </c>
      <c r="Q2970" s="1">
        <f>Exchanges!R2974</f>
        <v>1</v>
      </c>
      <c r="R2970" s="1">
        <f>Exchanges!S2974</f>
        <v>1</v>
      </c>
      <c r="S2970" s="1">
        <f>Exchanges!T2974</f>
        <v>1</v>
      </c>
      <c r="T2970" s="1">
        <f>Exchanges!U2974</f>
        <v>3</v>
      </c>
      <c r="U2970" s="1">
        <f>Exchanges!V2974</f>
        <v>2013</v>
      </c>
      <c r="V2970" s="1" t="str">
        <f>Exchanges!W2974</f>
        <v>COPPER</v>
      </c>
      <c r="W2970" s="1" t="str">
        <f>Exchanges!X2974</f>
        <v>TRI</v>
      </c>
      <c r="X2970" s="1"/>
    </row>
    <row r="2971" spans="1:24" x14ac:dyDescent="0.15">
      <c r="A2971" s="1" t="str">
        <f>Exchanges!B2975</f>
        <v>Aluminum</v>
      </c>
      <c r="B2971" s="1">
        <f>Exchanges!C2975</f>
        <v>7429905</v>
      </c>
      <c r="C2971" s="1" t="str">
        <f>Exchanges!D2975</f>
        <v>soil</v>
      </c>
      <c r="D2971" s="1" t="str">
        <f>Exchanges!E2975</f>
        <v>unspecified</v>
      </c>
      <c r="E2971" s="1" t="str">
        <f>Exchanges!F2975</f>
        <v>e0401210-0377-4670-84af-12247ca20bed</v>
      </c>
      <c r="F2971" s="1" t="str">
        <f>Exchanges!G2975</f>
        <v>Alumina refining and primary aluminum production</v>
      </c>
      <c r="G2971" s="1" t="str">
        <f>Exchanges!H2975</f>
        <v>33131A</v>
      </c>
      <c r="H2971" s="1" t="str">
        <f>Exchanges!I2975</f>
        <v>US</v>
      </c>
      <c r="I2971" s="1">
        <f>Exchanges!J2975</f>
        <v>2.956142168674699E-6</v>
      </c>
      <c r="J2971" s="1" t="str">
        <f>Exchanges!K2975</f>
        <v>kg</v>
      </c>
      <c r="K2971" s="1"/>
      <c r="L2971" s="1"/>
      <c r="M2971" s="1"/>
      <c r="N2971" s="1"/>
      <c r="O2971" s="1"/>
      <c r="P2971" s="86">
        <f>ROUND(Exchanges!Q2975,0)</f>
        <v>4</v>
      </c>
      <c r="Q2971" s="1">
        <f>Exchanges!R2975</f>
        <v>1</v>
      </c>
      <c r="R2971" s="1">
        <f>Exchanges!S2975</f>
        <v>1</v>
      </c>
      <c r="S2971" s="1">
        <f>Exchanges!T2975</f>
        <v>1</v>
      </c>
      <c r="T2971" s="1">
        <f>Exchanges!U2975</f>
        <v>3</v>
      </c>
      <c r="U2971" s="1">
        <f>Exchanges!V2975</f>
        <v>2013</v>
      </c>
      <c r="V2971" s="1" t="str">
        <f>Exchanges!W2975</f>
        <v>ALUMINUM (FUME OR DUST)</v>
      </c>
      <c r="W2971" s="1" t="str">
        <f>Exchanges!X2975</f>
        <v>TRI</v>
      </c>
      <c r="X2971" s="1"/>
    </row>
    <row r="2972" spans="1:24" x14ac:dyDescent="0.15">
      <c r="A2972" s="1" t="str">
        <f>Exchanges!B2976</f>
        <v>copper</v>
      </c>
      <c r="B2972" s="1">
        <f>Exchanges!C2976</f>
        <v>7440508</v>
      </c>
      <c r="C2972" s="1" t="str">
        <f>Exchanges!D2976</f>
        <v>soil</v>
      </c>
      <c r="D2972" s="1" t="str">
        <f>Exchanges!E2976</f>
        <v>industrial</v>
      </c>
      <c r="E2972" s="1" t="str">
        <f>Exchanges!F2976</f>
        <v>0a5e8a67-f9ae-48b3-bfa7-e9d37c30a191</v>
      </c>
      <c r="F2972" s="1" t="str">
        <f>Exchanges!G2976</f>
        <v>Aluminum product manufacturing from purchased aluminum</v>
      </c>
      <c r="G2972" s="1" t="str">
        <f>Exchanges!H2976</f>
        <v>33131B</v>
      </c>
      <c r="H2972" s="1" t="str">
        <f>Exchanges!I2976</f>
        <v>US</v>
      </c>
      <c r="I2972" s="1">
        <f>Exchanges!J2976</f>
        <v>8.5889570552147231E-11</v>
      </c>
      <c r="J2972" s="1" t="str">
        <f>Exchanges!K2976</f>
        <v>kg</v>
      </c>
      <c r="K2972" s="1"/>
      <c r="L2972" s="1"/>
      <c r="M2972" s="1"/>
      <c r="N2972" s="1"/>
      <c r="O2972" s="1"/>
      <c r="P2972" s="86">
        <f>ROUND(Exchanges!Q2976,0)</f>
        <v>4</v>
      </c>
      <c r="Q2972" s="1">
        <f>Exchanges!R2976</f>
        <v>1</v>
      </c>
      <c r="R2972" s="1">
        <f>Exchanges!S2976</f>
        <v>1</v>
      </c>
      <c r="S2972" s="1">
        <f>Exchanges!T2976</f>
        <v>1</v>
      </c>
      <c r="T2972" s="1">
        <f>Exchanges!U2976</f>
        <v>4</v>
      </c>
      <c r="U2972" s="1">
        <f>Exchanges!V2976</f>
        <v>2013</v>
      </c>
      <c r="V2972" s="1" t="str">
        <f>Exchanges!W2976</f>
        <v>COPPER</v>
      </c>
      <c r="W2972" s="1" t="str">
        <f>Exchanges!X2976</f>
        <v>TRI</v>
      </c>
      <c r="X2972" s="1"/>
    </row>
    <row r="2973" spans="1:24" x14ac:dyDescent="0.15">
      <c r="A2973" s="1" t="str">
        <f>Exchanges!B2977</f>
        <v>AMMONIA</v>
      </c>
      <c r="B2973" s="1">
        <f>Exchanges!C2977</f>
        <v>7664417</v>
      </c>
      <c r="C2973" s="1" t="str">
        <f>Exchanges!D2977</f>
        <v>soil</v>
      </c>
      <c r="D2973" s="1" t="str">
        <f>Exchanges!E2977</f>
        <v>unspecified</v>
      </c>
      <c r="E2973" s="1" t="str">
        <f>Exchanges!F2977</f>
        <v>d1ca3361-2621-40cd-9965-6236a4b3fd33</v>
      </c>
      <c r="F2973" s="1" t="str">
        <f>Exchanges!G2977</f>
        <v>Aluminum product manufacturing from purchased aluminum</v>
      </c>
      <c r="G2973" s="1" t="str">
        <f>Exchanges!H2977</f>
        <v>33131B</v>
      </c>
      <c r="H2973" s="1" t="str">
        <f>Exchanges!I2977</f>
        <v>US</v>
      </c>
      <c r="I2973" s="1">
        <f>Exchanges!J2977</f>
        <v>1.0660613496932515E-7</v>
      </c>
      <c r="J2973" s="1" t="str">
        <f>Exchanges!K2977</f>
        <v>kg</v>
      </c>
      <c r="K2973" s="1"/>
      <c r="L2973" s="1"/>
      <c r="M2973" s="1"/>
      <c r="N2973" s="1"/>
      <c r="O2973" s="1"/>
      <c r="P2973" s="86">
        <f>ROUND(Exchanges!Q2977,0)</f>
        <v>3</v>
      </c>
      <c r="Q2973" s="1">
        <f>Exchanges!R2977</f>
        <v>1</v>
      </c>
      <c r="R2973" s="1">
        <f>Exchanges!S2977</f>
        <v>1</v>
      </c>
      <c r="S2973" s="1">
        <f>Exchanges!T2977</f>
        <v>1</v>
      </c>
      <c r="T2973" s="1">
        <f>Exchanges!U2977</f>
        <v>4</v>
      </c>
      <c r="U2973" s="1">
        <f>Exchanges!V2977</f>
        <v>2013</v>
      </c>
      <c r="V2973" s="1" t="str">
        <f>Exchanges!W2977</f>
        <v>AMMONIA</v>
      </c>
      <c r="W2973" s="1" t="str">
        <f>Exchanges!X2977</f>
        <v>TRI</v>
      </c>
      <c r="X2973" s="1"/>
    </row>
    <row r="2974" spans="1:24" x14ac:dyDescent="0.15">
      <c r="A2974" s="1" t="str">
        <f>Exchanges!B2978</f>
        <v>lead</v>
      </c>
      <c r="B2974" s="1">
        <f>Exchanges!C2978</f>
        <v>7439921</v>
      </c>
      <c r="C2974" s="1" t="str">
        <f>Exchanges!D2978</f>
        <v>soil</v>
      </c>
      <c r="D2974" s="1" t="str">
        <f>Exchanges!E2978</f>
        <v>industrial</v>
      </c>
      <c r="E2974" s="1" t="str">
        <f>Exchanges!F2978</f>
        <v>67652827-017f-4856-8d0a-c97bac4c6562</v>
      </c>
      <c r="F2974" s="1" t="str">
        <f>Exchanges!G2978</f>
        <v>All other forging, stamping, and sintering</v>
      </c>
      <c r="G2974" s="1" t="str">
        <f>Exchanges!H2978</f>
        <v>33211A</v>
      </c>
      <c r="H2974" s="1" t="str">
        <f>Exchanges!I2978</f>
        <v>US</v>
      </c>
      <c r="I2974" s="1">
        <f>Exchanges!J2978</f>
        <v>2.416508193404815E-13</v>
      </c>
      <c r="J2974" s="1" t="str">
        <f>Exchanges!K2978</f>
        <v>kg</v>
      </c>
      <c r="K2974" s="1"/>
      <c r="L2974" s="1"/>
      <c r="M2974" s="1"/>
      <c r="N2974" s="1"/>
      <c r="O2974" s="1"/>
      <c r="P2974" s="86">
        <f>ROUND(Exchanges!Q2978,0)</f>
        <v>3</v>
      </c>
      <c r="Q2974" s="1">
        <f>Exchanges!R2978</f>
        <v>1</v>
      </c>
      <c r="R2974" s="1">
        <f>Exchanges!S2978</f>
        <v>1</v>
      </c>
      <c r="S2974" s="1">
        <f>Exchanges!T2978</f>
        <v>1</v>
      </c>
      <c r="T2974" s="1">
        <f>Exchanges!U2978</f>
        <v>4</v>
      </c>
      <c r="U2974" s="1">
        <f>Exchanges!V2978</f>
        <v>2013</v>
      </c>
      <c r="V2974" s="1" t="str">
        <f>Exchanges!W2978</f>
        <v>LEAD</v>
      </c>
      <c r="W2974" s="1" t="str">
        <f>Exchanges!X2978</f>
        <v>TRI</v>
      </c>
      <c r="X2974" s="1"/>
    </row>
    <row r="2975" spans="1:24" x14ac:dyDescent="0.15">
      <c r="A2975" s="1" t="str">
        <f>Exchanges!B2979</f>
        <v>Zinc</v>
      </c>
      <c r="B2975" s="1">
        <f>Exchanges!C2979</f>
        <v>1330207</v>
      </c>
      <c r="C2975" s="1" t="str">
        <f>Exchanges!D2979</f>
        <v>soil</v>
      </c>
      <c r="D2975" s="1" t="str">
        <f>Exchanges!E2979</f>
        <v>industrial</v>
      </c>
      <c r="E2975" s="1" t="str">
        <f>Exchanges!F2979</f>
        <v>b88999ec-84fd-462d-9dec-7e20a4636a58</v>
      </c>
      <c r="F2975" s="1" t="str">
        <f>Exchanges!G2979</f>
        <v>All other forging, stamping, and sintering</v>
      </c>
      <c r="G2975" s="1" t="str">
        <f>Exchanges!H2979</f>
        <v>33211A</v>
      </c>
      <c r="H2975" s="1" t="str">
        <f>Exchanges!I2979</f>
        <v>US</v>
      </c>
      <c r="I2975" s="1">
        <f>Exchanges!J2979</f>
        <v>1.5294355654460853E-10</v>
      </c>
      <c r="J2975" s="1" t="str">
        <f>Exchanges!K2979</f>
        <v>kg</v>
      </c>
      <c r="K2975" s="1"/>
      <c r="L2975" s="1"/>
      <c r="M2975" s="1"/>
      <c r="N2975" s="1"/>
      <c r="O2975" s="1"/>
      <c r="P2975" s="86">
        <f>ROUND(Exchanges!Q2979,0)</f>
        <v>5</v>
      </c>
      <c r="Q2975" s="1">
        <f>Exchanges!R2979</f>
        <v>1</v>
      </c>
      <c r="R2975" s="1">
        <f>Exchanges!S2979</f>
        <v>1</v>
      </c>
      <c r="S2975" s="1">
        <f>Exchanges!T2979</f>
        <v>1</v>
      </c>
      <c r="T2975" s="1">
        <f>Exchanges!U2979</f>
        <v>4</v>
      </c>
      <c r="U2975" s="1">
        <f>Exchanges!V2979</f>
        <v>2013</v>
      </c>
      <c r="V2975" s="1" t="str">
        <f>Exchanges!W2979</f>
        <v>ZINC (FUME OR DUST)</v>
      </c>
      <c r="W2975" s="1" t="str">
        <f>Exchanges!X2979</f>
        <v>TRI</v>
      </c>
      <c r="X2975" s="1"/>
    </row>
    <row r="2976" spans="1:24" x14ac:dyDescent="0.15">
      <c r="A2976" s="1" t="str">
        <f>Exchanges!B2980</f>
        <v>chromium</v>
      </c>
      <c r="B2976" s="1">
        <f>Exchanges!C2980</f>
        <v>7440473</v>
      </c>
      <c r="C2976" s="1" t="str">
        <f>Exchanges!D2980</f>
        <v>soil</v>
      </c>
      <c r="D2976" s="1" t="str">
        <f>Exchanges!E2980</f>
        <v>industrial</v>
      </c>
      <c r="E2976" s="1" t="str">
        <f>Exchanges!F2980</f>
        <v>e65a9c58-21f1-48b6-b738-d05a8f10e5f3</v>
      </c>
      <c r="F2976" s="1" t="str">
        <f>Exchanges!G2980</f>
        <v>All other forging, stamping, and sintering</v>
      </c>
      <c r="G2976" s="1" t="str">
        <f>Exchanges!H2980</f>
        <v>33211A</v>
      </c>
      <c r="H2976" s="1" t="str">
        <f>Exchanges!I2980</f>
        <v>US</v>
      </c>
      <c r="I2976" s="1">
        <f>Exchanges!J2980</f>
        <v>4.2518308719401175E-9</v>
      </c>
      <c r="J2976" s="1" t="str">
        <f>Exchanges!K2980</f>
        <v>kg</v>
      </c>
      <c r="K2976" s="1"/>
      <c r="L2976" s="1"/>
      <c r="M2976" s="1"/>
      <c r="N2976" s="1"/>
      <c r="O2976" s="1"/>
      <c r="P2976" s="86">
        <f>ROUND(Exchanges!Q2980,0)</f>
        <v>4</v>
      </c>
      <c r="Q2976" s="1">
        <f>Exchanges!R2980</f>
        <v>1</v>
      </c>
      <c r="R2976" s="1">
        <f>Exchanges!S2980</f>
        <v>1</v>
      </c>
      <c r="S2976" s="1">
        <f>Exchanges!T2980</f>
        <v>1</v>
      </c>
      <c r="T2976" s="1">
        <f>Exchanges!U2980</f>
        <v>4</v>
      </c>
      <c r="U2976" s="1">
        <f>Exchanges!V2980</f>
        <v>2013</v>
      </c>
      <c r="V2976" s="1" t="str">
        <f>Exchanges!W2980</f>
        <v>CHROMIUM</v>
      </c>
      <c r="W2976" s="1" t="str">
        <f>Exchanges!X2980</f>
        <v>TRI</v>
      </c>
      <c r="X2976" s="1"/>
    </row>
    <row r="2977" spans="1:24" x14ac:dyDescent="0.15">
      <c r="A2977" s="1" t="str">
        <f>Exchanges!B2981</f>
        <v>copper</v>
      </c>
      <c r="B2977" s="1">
        <f>Exchanges!C2981</f>
        <v>7440508</v>
      </c>
      <c r="C2977" s="1" t="str">
        <f>Exchanges!D2981</f>
        <v>soil</v>
      </c>
      <c r="D2977" s="1" t="str">
        <f>Exchanges!E2981</f>
        <v>industrial</v>
      </c>
      <c r="E2977" s="1" t="str">
        <f>Exchanges!F2981</f>
        <v>0a5e8a67-f9ae-48b3-bfa7-e9d37c30a191</v>
      </c>
      <c r="F2977" s="1" t="str">
        <f>Exchanges!G2981</f>
        <v>All other forging, stamping, and sintering</v>
      </c>
      <c r="G2977" s="1" t="str">
        <f>Exchanges!H2981</f>
        <v>33211A</v>
      </c>
      <c r="H2977" s="1" t="str">
        <f>Exchanges!I2981</f>
        <v>US</v>
      </c>
      <c r="I2977" s="1">
        <f>Exchanges!J2981</f>
        <v>2.3094477038235886E-8</v>
      </c>
      <c r="J2977" s="1" t="str">
        <f>Exchanges!K2981</f>
        <v>kg</v>
      </c>
      <c r="K2977" s="1"/>
      <c r="L2977" s="1"/>
      <c r="M2977" s="1"/>
      <c r="N2977" s="1"/>
      <c r="O2977" s="1"/>
      <c r="P2977" s="86">
        <f>ROUND(Exchanges!Q2981,0)</f>
        <v>4</v>
      </c>
      <c r="Q2977" s="1">
        <f>Exchanges!R2981</f>
        <v>1</v>
      </c>
      <c r="R2977" s="1">
        <f>Exchanges!S2981</f>
        <v>1</v>
      </c>
      <c r="S2977" s="1">
        <f>Exchanges!T2981</f>
        <v>1</v>
      </c>
      <c r="T2977" s="1">
        <f>Exchanges!U2981</f>
        <v>4</v>
      </c>
      <c r="U2977" s="1">
        <f>Exchanges!V2981</f>
        <v>2013</v>
      </c>
      <c r="V2977" s="1" t="str">
        <f>Exchanges!W2981</f>
        <v>COPPER</v>
      </c>
      <c r="W2977" s="1" t="str">
        <f>Exchanges!X2981</f>
        <v>TRI</v>
      </c>
      <c r="X2977" s="1"/>
    </row>
    <row r="2978" spans="1:24" x14ac:dyDescent="0.15">
      <c r="A2978" s="1" t="str">
        <f>Exchanges!B2982</f>
        <v>nickel</v>
      </c>
      <c r="B2978" s="1">
        <f>Exchanges!C2982</f>
        <v>7440020</v>
      </c>
      <c r="C2978" s="1" t="str">
        <f>Exchanges!D2982</f>
        <v>soil</v>
      </c>
      <c r="D2978" s="1" t="str">
        <f>Exchanges!E2982</f>
        <v>industrial</v>
      </c>
      <c r="E2978" s="1" t="str">
        <f>Exchanges!F2982</f>
        <v>a72a45ee-395a-4d25-b893-9d183e43e76e</v>
      </c>
      <c r="F2978" s="1" t="str">
        <f>Exchanges!G2982</f>
        <v>All other forging, stamping, and sintering</v>
      </c>
      <c r="G2978" s="1" t="str">
        <f>Exchanges!H2982</f>
        <v>33211A</v>
      </c>
      <c r="H2978" s="1" t="str">
        <f>Exchanges!I2982</f>
        <v>US</v>
      </c>
      <c r="I2978" s="1">
        <f>Exchanges!J2982</f>
        <v>4.3196705158810441E-6</v>
      </c>
      <c r="J2978" s="1" t="str">
        <f>Exchanges!K2982</f>
        <v>kg</v>
      </c>
      <c r="K2978" s="1"/>
      <c r="L2978" s="1"/>
      <c r="M2978" s="1"/>
      <c r="N2978" s="1"/>
      <c r="O2978" s="1"/>
      <c r="P2978" s="86">
        <f>ROUND(Exchanges!Q2982,0)</f>
        <v>4</v>
      </c>
      <c r="Q2978" s="1">
        <f>Exchanges!R2982</f>
        <v>1</v>
      </c>
      <c r="R2978" s="1">
        <f>Exchanges!S2982</f>
        <v>1</v>
      </c>
      <c r="S2978" s="1">
        <f>Exchanges!T2982</f>
        <v>1</v>
      </c>
      <c r="T2978" s="1">
        <f>Exchanges!U2982</f>
        <v>4</v>
      </c>
      <c r="U2978" s="1">
        <f>Exchanges!V2982</f>
        <v>2013</v>
      </c>
      <c r="V2978" s="1" t="str">
        <f>Exchanges!W2982</f>
        <v>NICKEL</v>
      </c>
      <c r="W2978" s="1" t="str">
        <f>Exchanges!X2982</f>
        <v>TRI</v>
      </c>
      <c r="X2978" s="1"/>
    </row>
    <row r="2979" spans="1:24" x14ac:dyDescent="0.15">
      <c r="A2979" s="1" t="str">
        <f>Exchanges!B2983</f>
        <v>manganese</v>
      </c>
      <c r="B2979" s="1">
        <f>Exchanges!C2983</f>
        <v>7439965</v>
      </c>
      <c r="C2979" s="1" t="str">
        <f>Exchanges!D2983</f>
        <v>soil</v>
      </c>
      <c r="D2979" s="1" t="str">
        <f>Exchanges!E2983</f>
        <v>industrial</v>
      </c>
      <c r="E2979" s="1" t="str">
        <f>Exchanges!F2983</f>
        <v>9c706cff-cb82-4207-a589-95896e04dc08</v>
      </c>
      <c r="F2979" s="1" t="str">
        <f>Exchanges!G2983</f>
        <v>All other forging, stamping, and sintering</v>
      </c>
      <c r="G2979" s="1" t="str">
        <f>Exchanges!H2983</f>
        <v>33211A</v>
      </c>
      <c r="H2979" s="1" t="str">
        <f>Exchanges!I2983</f>
        <v>US</v>
      </c>
      <c r="I2979" s="1">
        <f>Exchanges!J2983</f>
        <v>4.4214146874367786E-6</v>
      </c>
      <c r="J2979" s="1" t="str">
        <f>Exchanges!K2983</f>
        <v>kg</v>
      </c>
      <c r="K2979" s="1"/>
      <c r="L2979" s="1"/>
      <c r="M2979" s="1"/>
      <c r="N2979" s="1"/>
      <c r="O2979" s="1"/>
      <c r="P2979" s="86">
        <f>ROUND(Exchanges!Q2983,0)</f>
        <v>4</v>
      </c>
      <c r="Q2979" s="1">
        <f>Exchanges!R2983</f>
        <v>1</v>
      </c>
      <c r="R2979" s="1">
        <f>Exchanges!S2983</f>
        <v>1</v>
      </c>
      <c r="S2979" s="1">
        <f>Exchanges!T2983</f>
        <v>1</v>
      </c>
      <c r="T2979" s="1">
        <f>Exchanges!U2983</f>
        <v>4</v>
      </c>
      <c r="U2979" s="1">
        <f>Exchanges!V2983</f>
        <v>2013</v>
      </c>
      <c r="V2979" s="1" t="str">
        <f>Exchanges!W2983</f>
        <v>MANGANESE</v>
      </c>
      <c r="W2979" s="1" t="str">
        <f>Exchanges!X2983</f>
        <v>TRI</v>
      </c>
      <c r="X2979" s="1"/>
    </row>
    <row r="2980" spans="1:24" x14ac:dyDescent="0.15">
      <c r="A2980" s="1" t="str">
        <f>Exchanges!B2984</f>
        <v>manganese</v>
      </c>
      <c r="B2980" s="1">
        <f>Exchanges!C2984</f>
        <v>7439965</v>
      </c>
      <c r="C2980" s="1" t="str">
        <f>Exchanges!D2984</f>
        <v>soil</v>
      </c>
      <c r="D2980" s="1" t="str">
        <f>Exchanges!E2984</f>
        <v>industrial</v>
      </c>
      <c r="E2980" s="1" t="str">
        <f>Exchanges!F2984</f>
        <v>9c706cff-cb82-4207-a589-95896e04dc08</v>
      </c>
      <c r="F2980" s="1" t="str">
        <f>Exchanges!G2984</f>
        <v>Valve and fittings other than plumbing</v>
      </c>
      <c r="G2980" s="1" t="str">
        <f>Exchanges!H2984</f>
        <v>33291A</v>
      </c>
      <c r="H2980" s="1" t="str">
        <f>Exchanges!I2984</f>
        <v>US</v>
      </c>
      <c r="I2980" s="1">
        <f>Exchanges!J2984</f>
        <v>3.1751679275966913E-13</v>
      </c>
      <c r="J2980" s="1" t="str">
        <f>Exchanges!K2984</f>
        <v>kg</v>
      </c>
      <c r="K2980" s="1"/>
      <c r="L2980" s="1"/>
      <c r="M2980" s="1"/>
      <c r="N2980" s="1"/>
      <c r="O2980" s="1"/>
      <c r="P2980" s="86">
        <f>ROUND(Exchanges!Q2984,0)</f>
        <v>4</v>
      </c>
      <c r="Q2980" s="1">
        <f>Exchanges!R2984</f>
        <v>1</v>
      </c>
      <c r="R2980" s="1">
        <f>Exchanges!S2984</f>
        <v>1</v>
      </c>
      <c r="S2980" s="1">
        <f>Exchanges!T2984</f>
        <v>1</v>
      </c>
      <c r="T2980" s="1">
        <f>Exchanges!U2984</f>
        <v>5</v>
      </c>
      <c r="U2980" s="1">
        <f>Exchanges!V2984</f>
        <v>2013</v>
      </c>
      <c r="V2980" s="1" t="str">
        <f>Exchanges!W2984</f>
        <v>MANGANESE</v>
      </c>
      <c r="W2980" s="1" t="str">
        <f>Exchanges!X2984</f>
        <v>TRI</v>
      </c>
      <c r="X2980" s="1"/>
    </row>
    <row r="2981" spans="1:24" x14ac:dyDescent="0.15">
      <c r="A2981" s="1" t="str">
        <f>Exchanges!B2985</f>
        <v>lead</v>
      </c>
      <c r="B2981" s="1">
        <f>Exchanges!C2985</f>
        <v>7439921</v>
      </c>
      <c r="C2981" s="1" t="str">
        <f>Exchanges!D2985</f>
        <v>soil</v>
      </c>
      <c r="D2981" s="1" t="str">
        <f>Exchanges!E2985</f>
        <v>industrial</v>
      </c>
      <c r="E2981" s="1" t="str">
        <f>Exchanges!F2985</f>
        <v>67652827-017f-4856-8d0a-c97bac4c6562</v>
      </c>
      <c r="F2981" s="1" t="str">
        <f>Exchanges!G2985</f>
        <v>Valve and fittings other than plumbing</v>
      </c>
      <c r="G2981" s="1" t="str">
        <f>Exchanges!H2985</f>
        <v>33291A</v>
      </c>
      <c r="H2981" s="1" t="str">
        <f>Exchanges!I2985</f>
        <v>US</v>
      </c>
      <c r="I2981" s="1">
        <f>Exchanges!J2985</f>
        <v>4.2656296401046453E-9</v>
      </c>
      <c r="J2981" s="1" t="str">
        <f>Exchanges!K2985</f>
        <v>kg</v>
      </c>
      <c r="K2981" s="1"/>
      <c r="L2981" s="1"/>
      <c r="M2981" s="1"/>
      <c r="N2981" s="1"/>
      <c r="O2981" s="1"/>
      <c r="P2981" s="86">
        <f>ROUND(Exchanges!Q2985,0)</f>
        <v>3</v>
      </c>
      <c r="Q2981" s="1">
        <f>Exchanges!R2985</f>
        <v>1</v>
      </c>
      <c r="R2981" s="1">
        <f>Exchanges!S2985</f>
        <v>1</v>
      </c>
      <c r="S2981" s="1">
        <f>Exchanges!T2985</f>
        <v>1</v>
      </c>
      <c r="T2981" s="1">
        <f>Exchanges!U2985</f>
        <v>5</v>
      </c>
      <c r="U2981" s="1">
        <f>Exchanges!V2985</f>
        <v>2013</v>
      </c>
      <c r="V2981" s="1" t="str">
        <f>Exchanges!W2985</f>
        <v>LEAD</v>
      </c>
      <c r="W2981" s="1" t="str">
        <f>Exchanges!X2985</f>
        <v>TRI</v>
      </c>
      <c r="X2981" s="1"/>
    </row>
    <row r="2982" spans="1:24" x14ac:dyDescent="0.15">
      <c r="A2982" s="1" t="str">
        <f>Exchanges!B2986</f>
        <v>chromium</v>
      </c>
      <c r="B2982" s="1">
        <f>Exchanges!C2986</f>
        <v>7440473</v>
      </c>
      <c r="C2982" s="1" t="str">
        <f>Exchanges!D2986</f>
        <v>soil</v>
      </c>
      <c r="D2982" s="1" t="str">
        <f>Exchanges!E2986</f>
        <v>industrial</v>
      </c>
      <c r="E2982" s="1" t="str">
        <f>Exchanges!F2986</f>
        <v>e65a9c58-21f1-48b6-b738-d05a8f10e5f3</v>
      </c>
      <c r="F2982" s="1" t="str">
        <f>Exchanges!G2986</f>
        <v>Valve and fittings other than plumbing</v>
      </c>
      <c r="G2982" s="1" t="str">
        <f>Exchanges!H2986</f>
        <v>33291A</v>
      </c>
      <c r="H2982" s="1" t="str">
        <f>Exchanges!I2986</f>
        <v>US</v>
      </c>
      <c r="I2982" s="1">
        <f>Exchanges!J2986</f>
        <v>3.6520581050696459E-8</v>
      </c>
      <c r="J2982" s="1" t="str">
        <f>Exchanges!K2986</f>
        <v>kg</v>
      </c>
      <c r="K2982" s="1"/>
      <c r="L2982" s="1"/>
      <c r="M2982" s="1"/>
      <c r="N2982" s="1"/>
      <c r="O2982" s="1"/>
      <c r="P2982" s="86">
        <f>ROUND(Exchanges!Q2986,0)</f>
        <v>4</v>
      </c>
      <c r="Q2982" s="1">
        <f>Exchanges!R2986</f>
        <v>1</v>
      </c>
      <c r="R2982" s="1">
        <f>Exchanges!S2986</f>
        <v>1</v>
      </c>
      <c r="S2982" s="1">
        <f>Exchanges!T2986</f>
        <v>1</v>
      </c>
      <c r="T2982" s="1">
        <f>Exchanges!U2986</f>
        <v>5</v>
      </c>
      <c r="U2982" s="1">
        <f>Exchanges!V2986</f>
        <v>2013</v>
      </c>
      <c r="V2982" s="1" t="str">
        <f>Exchanges!W2986</f>
        <v>CHROMIUM</v>
      </c>
      <c r="W2982" s="1" t="str">
        <f>Exchanges!X2986</f>
        <v>TRI</v>
      </c>
      <c r="X2982" s="1"/>
    </row>
    <row r="2983" spans="1:24" x14ac:dyDescent="0.15">
      <c r="A2983" s="1" t="str">
        <f>Exchanges!B2987</f>
        <v>copper</v>
      </c>
      <c r="B2983" s="1">
        <f>Exchanges!C2987</f>
        <v>7440508</v>
      </c>
      <c r="C2983" s="1" t="str">
        <f>Exchanges!D2987</f>
        <v>soil</v>
      </c>
      <c r="D2983" s="1" t="str">
        <f>Exchanges!E2987</f>
        <v>industrial</v>
      </c>
      <c r="E2983" s="1" t="str">
        <f>Exchanges!F2987</f>
        <v>0a5e8a67-f9ae-48b3-bfa7-e9d37c30a191</v>
      </c>
      <c r="F2983" s="1" t="str">
        <f>Exchanges!G2987</f>
        <v>Valve and fittings other than plumbing</v>
      </c>
      <c r="G2983" s="1" t="str">
        <f>Exchanges!H2987</f>
        <v>33291A</v>
      </c>
      <c r="H2983" s="1" t="str">
        <f>Exchanges!I2987</f>
        <v>US</v>
      </c>
      <c r="I2983" s="1">
        <f>Exchanges!J2987</f>
        <v>4.4789111221098771E-8</v>
      </c>
      <c r="J2983" s="1" t="str">
        <f>Exchanges!K2987</f>
        <v>kg</v>
      </c>
      <c r="K2983" s="1"/>
      <c r="L2983" s="1"/>
      <c r="M2983" s="1"/>
      <c r="N2983" s="1"/>
      <c r="O2983" s="1"/>
      <c r="P2983" s="86">
        <f>ROUND(Exchanges!Q2987,0)</f>
        <v>4</v>
      </c>
      <c r="Q2983" s="1">
        <f>Exchanges!R2987</f>
        <v>1</v>
      </c>
      <c r="R2983" s="1">
        <f>Exchanges!S2987</f>
        <v>1</v>
      </c>
      <c r="S2983" s="1">
        <f>Exchanges!T2987</f>
        <v>1</v>
      </c>
      <c r="T2983" s="1">
        <f>Exchanges!U2987</f>
        <v>5</v>
      </c>
      <c r="U2983" s="1">
        <f>Exchanges!V2987</f>
        <v>2013</v>
      </c>
      <c r="V2983" s="1" t="str">
        <f>Exchanges!W2987</f>
        <v>COPPER</v>
      </c>
      <c r="W2983" s="1" t="str">
        <f>Exchanges!X2987</f>
        <v>TRI</v>
      </c>
      <c r="X2983" s="1"/>
    </row>
    <row r="2984" spans="1:24" x14ac:dyDescent="0.15">
      <c r="A2984" s="1" t="str">
        <f>Exchanges!B2988</f>
        <v>nickel</v>
      </c>
      <c r="B2984" s="1">
        <f>Exchanges!C2988</f>
        <v>7440020</v>
      </c>
      <c r="C2984" s="1" t="str">
        <f>Exchanges!D2988</f>
        <v>soil</v>
      </c>
      <c r="D2984" s="1" t="str">
        <f>Exchanges!E2988</f>
        <v>industrial</v>
      </c>
      <c r="E2984" s="1" t="str">
        <f>Exchanges!F2988</f>
        <v>a72a45ee-395a-4d25-b893-9d183e43e76e</v>
      </c>
      <c r="F2984" s="1" t="str">
        <f>Exchanges!G2988</f>
        <v>Valve and fittings other than plumbing</v>
      </c>
      <c r="G2984" s="1" t="str">
        <f>Exchanges!H2988</f>
        <v>33291A</v>
      </c>
      <c r="H2984" s="1" t="str">
        <f>Exchanges!I2988</f>
        <v>US</v>
      </c>
      <c r="I2984" s="1">
        <f>Exchanges!J2988</f>
        <v>5.0840262869263957E-8</v>
      </c>
      <c r="J2984" s="1" t="str">
        <f>Exchanges!K2988</f>
        <v>kg</v>
      </c>
      <c r="K2984" s="1"/>
      <c r="L2984" s="1"/>
      <c r="M2984" s="1"/>
      <c r="N2984" s="1"/>
      <c r="O2984" s="1"/>
      <c r="P2984" s="86">
        <f>ROUND(Exchanges!Q2988,0)</f>
        <v>4</v>
      </c>
      <c r="Q2984" s="1">
        <f>Exchanges!R2988</f>
        <v>1</v>
      </c>
      <c r="R2984" s="1">
        <f>Exchanges!S2988</f>
        <v>1</v>
      </c>
      <c r="S2984" s="1">
        <f>Exchanges!T2988</f>
        <v>1</v>
      </c>
      <c r="T2984" s="1">
        <f>Exchanges!U2988</f>
        <v>5</v>
      </c>
      <c r="U2984" s="1">
        <f>Exchanges!V2988</f>
        <v>2013</v>
      </c>
      <c r="V2984" s="1" t="str">
        <f>Exchanges!W2988</f>
        <v>NICKEL</v>
      </c>
      <c r="W2984" s="1" t="str">
        <f>Exchanges!X2988</f>
        <v>TRI</v>
      </c>
      <c r="X2984" s="1"/>
    </row>
    <row r="2985" spans="1:24" x14ac:dyDescent="0.15">
      <c r="A2985" s="1" t="str">
        <f>Exchanges!B2989</f>
        <v>antimony</v>
      </c>
      <c r="B2985" s="1">
        <f>Exchanges!C2989</f>
        <v>7440360</v>
      </c>
      <c r="C2985" s="1" t="str">
        <f>Exchanges!D2989</f>
        <v>soil</v>
      </c>
      <c r="D2985" s="1" t="str">
        <f>Exchanges!E2989</f>
        <v>industrial</v>
      </c>
      <c r="E2985" s="1" t="str">
        <f>Exchanges!F2989</f>
        <v>2b2369a4-26bb-4b18-8479-752fdf7a5e7f</v>
      </c>
      <c r="F2985" s="1" t="str">
        <f>Exchanges!G2989</f>
        <v>Ammunition, arms, ordnance, and accessories manufacturing</v>
      </c>
      <c r="G2985" s="1" t="str">
        <f>Exchanges!H2989</f>
        <v>33299A</v>
      </c>
      <c r="H2985" s="1" t="str">
        <f>Exchanges!I2989</f>
        <v>US</v>
      </c>
      <c r="I2985" s="1">
        <f>Exchanges!J2989</f>
        <v>1.3765033752399829E-9</v>
      </c>
      <c r="J2985" s="1" t="str">
        <f>Exchanges!K2989</f>
        <v>kg</v>
      </c>
      <c r="K2985" s="1"/>
      <c r="L2985" s="1"/>
      <c r="M2985" s="1"/>
      <c r="N2985" s="1"/>
      <c r="O2985" s="1"/>
      <c r="P2985" s="86">
        <f>ROUND(Exchanges!Q2989,0)</f>
        <v>2</v>
      </c>
      <c r="Q2985" s="1">
        <f>Exchanges!R2989</f>
        <v>1</v>
      </c>
      <c r="R2985" s="1">
        <f>Exchanges!S2989</f>
        <v>1</v>
      </c>
      <c r="S2985" s="1">
        <f>Exchanges!T2989</f>
        <v>1</v>
      </c>
      <c r="T2985" s="1">
        <f>Exchanges!U2989</f>
        <v>5</v>
      </c>
      <c r="U2985" s="1">
        <f>Exchanges!V2989</f>
        <v>2013</v>
      </c>
      <c r="V2985" s="1" t="str">
        <f>Exchanges!W2989</f>
        <v>ANTIMONY</v>
      </c>
      <c r="W2985" s="1" t="str">
        <f>Exchanges!X2989</f>
        <v>TRI</v>
      </c>
      <c r="X2985" s="1"/>
    </row>
    <row r="2986" spans="1:24" x14ac:dyDescent="0.15">
      <c r="A2986" s="1" t="str">
        <f>Exchanges!B2990</f>
        <v>lead</v>
      </c>
      <c r="B2986" s="1">
        <f>Exchanges!C2990</f>
        <v>7439921</v>
      </c>
      <c r="C2986" s="1" t="str">
        <f>Exchanges!D2990</f>
        <v>soil</v>
      </c>
      <c r="D2986" s="1" t="str">
        <f>Exchanges!E2990</f>
        <v>industrial</v>
      </c>
      <c r="E2986" s="1" t="str">
        <f>Exchanges!F2990</f>
        <v>67652827-017f-4856-8d0a-c97bac4c6562</v>
      </c>
      <c r="F2986" s="1" t="str">
        <f>Exchanges!G2990</f>
        <v>Ammunition, arms, ordnance, and accessories manufacturing</v>
      </c>
      <c r="G2986" s="1" t="str">
        <f>Exchanges!H2990</f>
        <v>33299A</v>
      </c>
      <c r="H2986" s="1" t="str">
        <f>Exchanges!I2990</f>
        <v>US</v>
      </c>
      <c r="I2986" s="1">
        <f>Exchanges!J2990</f>
        <v>1.2863283582089551E-8</v>
      </c>
      <c r="J2986" s="1" t="str">
        <f>Exchanges!K2990</f>
        <v>kg</v>
      </c>
      <c r="K2986" s="1"/>
      <c r="L2986" s="1"/>
      <c r="M2986" s="1"/>
      <c r="N2986" s="1"/>
      <c r="O2986" s="1"/>
      <c r="P2986" s="86">
        <f>ROUND(Exchanges!Q2990,0)</f>
        <v>3</v>
      </c>
      <c r="Q2986" s="1">
        <f>Exchanges!R2990</f>
        <v>1</v>
      </c>
      <c r="R2986" s="1">
        <f>Exchanges!S2990</f>
        <v>1</v>
      </c>
      <c r="S2986" s="1">
        <f>Exchanges!T2990</f>
        <v>1</v>
      </c>
      <c r="T2986" s="1">
        <f>Exchanges!U2990</f>
        <v>5</v>
      </c>
      <c r="U2986" s="1">
        <f>Exchanges!V2990</f>
        <v>2013</v>
      </c>
      <c r="V2986" s="1" t="str">
        <f>Exchanges!W2990</f>
        <v>LEAD</v>
      </c>
      <c r="W2986" s="1" t="str">
        <f>Exchanges!X2990</f>
        <v>TRI</v>
      </c>
      <c r="X2986" s="1"/>
    </row>
    <row r="2987" spans="1:24" x14ac:dyDescent="0.15">
      <c r="A2987" s="1" t="str">
        <f>Exchanges!B2991</f>
        <v>nickel</v>
      </c>
      <c r="B2987" s="1">
        <f>Exchanges!C2991</f>
        <v>7440020</v>
      </c>
      <c r="C2987" s="1" t="str">
        <f>Exchanges!D2991</f>
        <v>soil</v>
      </c>
      <c r="D2987" s="1" t="str">
        <f>Exchanges!E2991</f>
        <v>industrial</v>
      </c>
      <c r="E2987" s="1" t="str">
        <f>Exchanges!F2991</f>
        <v>a72a45ee-395a-4d25-b893-9d183e43e76e</v>
      </c>
      <c r="F2987" s="1" t="str">
        <f>Exchanges!G2991</f>
        <v>Ammunition, arms, ordnance, and accessories manufacturing</v>
      </c>
      <c r="G2987" s="1" t="str">
        <f>Exchanges!H2991</f>
        <v>33299A</v>
      </c>
      <c r="H2987" s="1" t="str">
        <f>Exchanges!I2991</f>
        <v>US</v>
      </c>
      <c r="I2987" s="1">
        <f>Exchanges!J2991</f>
        <v>1.484870710348672E-7</v>
      </c>
      <c r="J2987" s="1" t="str">
        <f>Exchanges!K2991</f>
        <v>kg</v>
      </c>
      <c r="K2987" s="1"/>
      <c r="L2987" s="1"/>
      <c r="M2987" s="1"/>
      <c r="N2987" s="1"/>
      <c r="O2987" s="1"/>
      <c r="P2987" s="86">
        <f>ROUND(Exchanges!Q2991,0)</f>
        <v>4</v>
      </c>
      <c r="Q2987" s="1">
        <f>Exchanges!R2991</f>
        <v>1</v>
      </c>
      <c r="R2987" s="1">
        <f>Exchanges!S2991</f>
        <v>1</v>
      </c>
      <c r="S2987" s="1">
        <f>Exchanges!T2991</f>
        <v>1</v>
      </c>
      <c r="T2987" s="1">
        <f>Exchanges!U2991</f>
        <v>5</v>
      </c>
      <c r="U2987" s="1">
        <f>Exchanges!V2991</f>
        <v>2013</v>
      </c>
      <c r="V2987" s="1" t="str">
        <f>Exchanges!W2991</f>
        <v>NICKEL</v>
      </c>
      <c r="W2987" s="1" t="str">
        <f>Exchanges!X2991</f>
        <v>TRI</v>
      </c>
      <c r="X2987" s="1"/>
    </row>
    <row r="2988" spans="1:24" x14ac:dyDescent="0.15">
      <c r="A2988" s="1" t="str">
        <f>Exchanges!B2992</f>
        <v>chromium</v>
      </c>
      <c r="B2988" s="1">
        <f>Exchanges!C2992</f>
        <v>7440473</v>
      </c>
      <c r="C2988" s="1" t="str">
        <f>Exchanges!D2992</f>
        <v>soil</v>
      </c>
      <c r="D2988" s="1" t="str">
        <f>Exchanges!E2992</f>
        <v>industrial</v>
      </c>
      <c r="E2988" s="1" t="str">
        <f>Exchanges!F2992</f>
        <v>e65a9c58-21f1-48b6-b738-d05a8f10e5f3</v>
      </c>
      <c r="F2988" s="1" t="str">
        <f>Exchanges!G2992</f>
        <v>Ammunition, arms, ordnance, and accessories manufacturing</v>
      </c>
      <c r="G2988" s="1" t="str">
        <f>Exchanges!H2992</f>
        <v>33299A</v>
      </c>
      <c r="H2988" s="1" t="str">
        <f>Exchanges!I2992</f>
        <v>US</v>
      </c>
      <c r="I2988" s="1">
        <f>Exchanges!J2992</f>
        <v>3.9883173988976278E-7</v>
      </c>
      <c r="J2988" s="1" t="str">
        <f>Exchanges!K2992</f>
        <v>kg</v>
      </c>
      <c r="K2988" s="1"/>
      <c r="L2988" s="1"/>
      <c r="M2988" s="1"/>
      <c r="N2988" s="1"/>
      <c r="O2988" s="1"/>
      <c r="P2988" s="86">
        <f>ROUND(Exchanges!Q2992,0)</f>
        <v>4</v>
      </c>
      <c r="Q2988" s="1">
        <f>Exchanges!R2992</f>
        <v>1</v>
      </c>
      <c r="R2988" s="1">
        <f>Exchanges!S2992</f>
        <v>1</v>
      </c>
      <c r="S2988" s="1">
        <f>Exchanges!T2992</f>
        <v>1</v>
      </c>
      <c r="T2988" s="1">
        <f>Exchanges!U2992</f>
        <v>5</v>
      </c>
      <c r="U2988" s="1">
        <f>Exchanges!V2992</f>
        <v>2013</v>
      </c>
      <c r="V2988" s="1" t="str">
        <f>Exchanges!W2992</f>
        <v>CHROMIUM</v>
      </c>
      <c r="W2988" s="1" t="str">
        <f>Exchanges!X2992</f>
        <v>TRI</v>
      </c>
      <c r="X2988" s="1"/>
    </row>
    <row r="2989" spans="1:24" x14ac:dyDescent="0.15">
      <c r="A2989" s="1" t="str">
        <f>Exchanges!B2993</f>
        <v>copper</v>
      </c>
      <c r="B2989" s="1">
        <f>Exchanges!C2993</f>
        <v>7440508</v>
      </c>
      <c r="C2989" s="1" t="str">
        <f>Exchanges!D2993</f>
        <v>soil</v>
      </c>
      <c r="D2989" s="1" t="str">
        <f>Exchanges!E2993</f>
        <v>industrial</v>
      </c>
      <c r="E2989" s="1" t="str">
        <f>Exchanges!F2993</f>
        <v>0a5e8a67-f9ae-48b3-bfa7-e9d37c30a191</v>
      </c>
      <c r="F2989" s="1" t="str">
        <f>Exchanges!G2993</f>
        <v>Ammunition, arms, ordnance, and accessories manufacturing</v>
      </c>
      <c r="G2989" s="1" t="str">
        <f>Exchanges!H2993</f>
        <v>33299A</v>
      </c>
      <c r="H2989" s="1" t="str">
        <f>Exchanges!I2993</f>
        <v>US</v>
      </c>
      <c r="I2989" s="1">
        <f>Exchanges!J2993</f>
        <v>2.4152490607543195E-6</v>
      </c>
      <c r="J2989" s="1" t="str">
        <f>Exchanges!K2993</f>
        <v>kg</v>
      </c>
      <c r="K2989" s="1"/>
      <c r="L2989" s="1"/>
      <c r="M2989" s="1"/>
      <c r="N2989" s="1"/>
      <c r="O2989" s="1"/>
      <c r="P2989" s="86">
        <f>ROUND(Exchanges!Q2993,0)</f>
        <v>4</v>
      </c>
      <c r="Q2989" s="1">
        <f>Exchanges!R2993</f>
        <v>1</v>
      </c>
      <c r="R2989" s="1">
        <f>Exchanges!S2993</f>
        <v>1</v>
      </c>
      <c r="S2989" s="1">
        <f>Exchanges!T2993</f>
        <v>1</v>
      </c>
      <c r="T2989" s="1">
        <f>Exchanges!U2993</f>
        <v>5</v>
      </c>
      <c r="U2989" s="1">
        <f>Exchanges!V2993</f>
        <v>2013</v>
      </c>
      <c r="V2989" s="1" t="str">
        <f>Exchanges!W2993</f>
        <v>COPPER</v>
      </c>
      <c r="W2989" s="1" t="str">
        <f>Exchanges!X2993</f>
        <v>TRI</v>
      </c>
      <c r="X2989" s="1"/>
    </row>
    <row r="2990" spans="1:24" x14ac:dyDescent="0.15">
      <c r="A2990" s="1" t="str">
        <f>Exchanges!B2994</f>
        <v>2,4/2,6-toluenediisocyanate (mixture)</v>
      </c>
      <c r="B2990" s="1">
        <f>Exchanges!C2994</f>
        <v>26471625</v>
      </c>
      <c r="C2990" s="1" t="str">
        <f>Exchanges!D2994</f>
        <v>soil</v>
      </c>
      <c r="D2990" s="1" t="str">
        <f>Exchanges!E2994</f>
        <v>unspecified</v>
      </c>
      <c r="E2990" s="1" t="str">
        <f>Exchanges!F2994</f>
        <v>62f76f7b-bfdf-43f9-82b2-0ea9d3c80f8c</v>
      </c>
      <c r="F2990" s="1" t="str">
        <f>Exchanges!G2994</f>
        <v>Other fabricated metal manufacturing</v>
      </c>
      <c r="G2990" s="1" t="str">
        <f>Exchanges!H2994</f>
        <v>33299B</v>
      </c>
      <c r="H2990" s="1" t="str">
        <f>Exchanges!I2994</f>
        <v>US</v>
      </c>
      <c r="I2990" s="1">
        <f>Exchanges!J2994</f>
        <v>3.0196718037479614E-11</v>
      </c>
      <c r="J2990" s="1" t="str">
        <f>Exchanges!K2994</f>
        <v>kg</v>
      </c>
      <c r="K2990" s="1"/>
      <c r="L2990" s="1"/>
      <c r="M2990" s="1"/>
      <c r="N2990" s="1"/>
      <c r="O2990" s="1"/>
      <c r="P2990" s="86">
        <f>ROUND(Exchanges!Q2994,0)</f>
        <v>4</v>
      </c>
      <c r="Q2990" s="1">
        <f>Exchanges!R2994</f>
        <v>1</v>
      </c>
      <c r="R2990" s="1">
        <f>Exchanges!S2994</f>
        <v>1</v>
      </c>
      <c r="S2990" s="1">
        <f>Exchanges!T2994</f>
        <v>1</v>
      </c>
      <c r="T2990" s="1">
        <f>Exchanges!U2994</f>
        <v>5</v>
      </c>
      <c r="U2990" s="1">
        <f>Exchanges!V2994</f>
        <v>2013</v>
      </c>
      <c r="V2990" s="1" t="str">
        <f>Exchanges!W2994</f>
        <v>DIISOCYANATES</v>
      </c>
      <c r="W2990" s="1" t="str">
        <f>Exchanges!X2994</f>
        <v>TRI</v>
      </c>
      <c r="X2990" s="1"/>
    </row>
    <row r="2991" spans="1:24" x14ac:dyDescent="0.15">
      <c r="A2991" s="1" t="str">
        <f>Exchanges!B2995</f>
        <v>manganese</v>
      </c>
      <c r="B2991" s="1">
        <f>Exchanges!C2995</f>
        <v>7439965</v>
      </c>
      <c r="C2991" s="1" t="str">
        <f>Exchanges!D2995</f>
        <v>soil</v>
      </c>
      <c r="D2991" s="1" t="str">
        <f>Exchanges!E2995</f>
        <v>industrial</v>
      </c>
      <c r="E2991" s="1" t="str">
        <f>Exchanges!F2995</f>
        <v>9c706cff-cb82-4207-a589-95896e04dc08</v>
      </c>
      <c r="F2991" s="1" t="str">
        <f>Exchanges!G2995</f>
        <v>Other fabricated metal manufacturing</v>
      </c>
      <c r="G2991" s="1" t="str">
        <f>Exchanges!H2995</f>
        <v>33299B</v>
      </c>
      <c r="H2991" s="1" t="str">
        <f>Exchanges!I2995</f>
        <v>US</v>
      </c>
      <c r="I2991" s="1">
        <f>Exchanges!J2995</f>
        <v>7.5491795093699024E-11</v>
      </c>
      <c r="J2991" s="1" t="str">
        <f>Exchanges!K2995</f>
        <v>kg</v>
      </c>
      <c r="K2991" s="1"/>
      <c r="L2991" s="1"/>
      <c r="M2991" s="1"/>
      <c r="N2991" s="1"/>
      <c r="O2991" s="1"/>
      <c r="P2991" s="86">
        <f>ROUND(Exchanges!Q2995,0)</f>
        <v>4</v>
      </c>
      <c r="Q2991" s="1">
        <f>Exchanges!R2995</f>
        <v>1</v>
      </c>
      <c r="R2991" s="1">
        <f>Exchanges!S2995</f>
        <v>1</v>
      </c>
      <c r="S2991" s="1">
        <f>Exchanges!T2995</f>
        <v>1</v>
      </c>
      <c r="T2991" s="1">
        <f>Exchanges!U2995</f>
        <v>5</v>
      </c>
      <c r="U2991" s="1">
        <f>Exchanges!V2995</f>
        <v>2013</v>
      </c>
      <c r="V2991" s="1" t="str">
        <f>Exchanges!W2995</f>
        <v>MANGANESE</v>
      </c>
      <c r="W2991" s="1" t="str">
        <f>Exchanges!X2995</f>
        <v>TRI</v>
      </c>
      <c r="X2991" s="1"/>
    </row>
    <row r="2992" spans="1:24" x14ac:dyDescent="0.15">
      <c r="A2992" s="1" t="str">
        <f>Exchanges!B2996</f>
        <v>chromium</v>
      </c>
      <c r="B2992" s="1">
        <f>Exchanges!C2996</f>
        <v>7440473</v>
      </c>
      <c r="C2992" s="1" t="str">
        <f>Exchanges!D2996</f>
        <v>soil</v>
      </c>
      <c r="D2992" s="1" t="str">
        <f>Exchanges!E2996</f>
        <v>industrial</v>
      </c>
      <c r="E2992" s="1" t="str">
        <f>Exchanges!F2996</f>
        <v>e65a9c58-21f1-48b6-b738-d05a8f10e5f3</v>
      </c>
      <c r="F2992" s="1" t="str">
        <f>Exchanges!G2996</f>
        <v>Other fabricated metal manufacturing</v>
      </c>
      <c r="G2992" s="1" t="str">
        <f>Exchanges!H2996</f>
        <v>33299B</v>
      </c>
      <c r="H2992" s="1" t="str">
        <f>Exchanges!I2996</f>
        <v>US</v>
      </c>
      <c r="I2992" s="1">
        <f>Exchanges!J2996</f>
        <v>1.5098359018739805E-10</v>
      </c>
      <c r="J2992" s="1" t="str">
        <f>Exchanges!K2996</f>
        <v>kg</v>
      </c>
      <c r="K2992" s="1"/>
      <c r="L2992" s="1"/>
      <c r="M2992" s="1"/>
      <c r="N2992" s="1"/>
      <c r="O2992" s="1"/>
      <c r="P2992" s="86">
        <f>ROUND(Exchanges!Q2996,0)</f>
        <v>4</v>
      </c>
      <c r="Q2992" s="1">
        <f>Exchanges!R2996</f>
        <v>1</v>
      </c>
      <c r="R2992" s="1">
        <f>Exchanges!S2996</f>
        <v>1</v>
      </c>
      <c r="S2992" s="1">
        <f>Exchanges!T2996</f>
        <v>1</v>
      </c>
      <c r="T2992" s="1">
        <f>Exchanges!U2996</f>
        <v>5</v>
      </c>
      <c r="U2992" s="1">
        <f>Exchanges!V2996</f>
        <v>2013</v>
      </c>
      <c r="V2992" s="1" t="str">
        <f>Exchanges!W2996</f>
        <v>CHROMIUM</v>
      </c>
      <c r="W2992" s="1" t="str">
        <f>Exchanges!X2996</f>
        <v>TRI</v>
      </c>
      <c r="X2992" s="1"/>
    </row>
    <row r="2993" spans="1:24" x14ac:dyDescent="0.15">
      <c r="A2993" s="1" t="str">
        <f>Exchanges!B2997</f>
        <v>Phenol</v>
      </c>
      <c r="B2993" s="1">
        <f>Exchanges!C2997</f>
        <v>108952</v>
      </c>
      <c r="C2993" s="1" t="str">
        <f>Exchanges!D2997</f>
        <v>soil</v>
      </c>
      <c r="D2993" s="1" t="str">
        <f>Exchanges!E2997</f>
        <v>unspecified</v>
      </c>
      <c r="E2993" s="1" t="str">
        <f>Exchanges!F2997</f>
        <v>695a9417-e404-4ae4-a1df-58c07f015570</v>
      </c>
      <c r="F2993" s="1" t="str">
        <f>Exchanges!G2997</f>
        <v>Other fabricated metal manufacturing</v>
      </c>
      <c r="G2993" s="1" t="str">
        <f>Exchanges!H2997</f>
        <v>33299B</v>
      </c>
      <c r="H2993" s="1" t="str">
        <f>Exchanges!I2997</f>
        <v>US</v>
      </c>
      <c r="I2993" s="1">
        <f>Exchanges!J2997</f>
        <v>6.3564091468894581E-9</v>
      </c>
      <c r="J2993" s="1" t="str">
        <f>Exchanges!K2997</f>
        <v>kg</v>
      </c>
      <c r="K2993" s="1"/>
      <c r="L2993" s="1"/>
      <c r="M2993" s="1"/>
      <c r="N2993" s="1"/>
      <c r="O2993" s="1"/>
      <c r="P2993" s="86">
        <f>ROUND(Exchanges!Q2997,0)</f>
        <v>3</v>
      </c>
      <c r="Q2993" s="1">
        <f>Exchanges!R2997</f>
        <v>1</v>
      </c>
      <c r="R2993" s="1">
        <f>Exchanges!S2997</f>
        <v>1</v>
      </c>
      <c r="S2993" s="1">
        <f>Exchanges!T2997</f>
        <v>1</v>
      </c>
      <c r="T2993" s="1">
        <f>Exchanges!U2997</f>
        <v>5</v>
      </c>
      <c r="U2993" s="1">
        <f>Exchanges!V2997</f>
        <v>2013</v>
      </c>
      <c r="V2993" s="1" t="str">
        <f>Exchanges!W2997</f>
        <v>PHENOL</v>
      </c>
      <c r="W2993" s="1" t="str">
        <f>Exchanges!X2997</f>
        <v>TRI</v>
      </c>
      <c r="X2993" s="1"/>
    </row>
    <row r="2994" spans="1:24" x14ac:dyDescent="0.15">
      <c r="A2994" s="1" t="str">
        <f>Exchanges!B2998</f>
        <v>copper</v>
      </c>
      <c r="B2994" s="1">
        <f>Exchanges!C2998</f>
        <v>7440508</v>
      </c>
      <c r="C2994" s="1" t="str">
        <f>Exchanges!D2998</f>
        <v>soil</v>
      </c>
      <c r="D2994" s="1" t="str">
        <f>Exchanges!E2998</f>
        <v>industrial</v>
      </c>
      <c r="E2994" s="1" t="str">
        <f>Exchanges!F2998</f>
        <v>0a5e8a67-f9ae-48b3-bfa7-e9d37c30a191</v>
      </c>
      <c r="F2994" s="1" t="str">
        <f>Exchanges!G2998</f>
        <v>Other fabricated metal manufacturing</v>
      </c>
      <c r="G2994" s="1" t="str">
        <f>Exchanges!H2998</f>
        <v>33299B</v>
      </c>
      <c r="H2994" s="1" t="str">
        <f>Exchanges!I2998</f>
        <v>US</v>
      </c>
      <c r="I2994" s="1">
        <f>Exchanges!J2998</f>
        <v>6.7353779582598275E-8</v>
      </c>
      <c r="J2994" s="1" t="str">
        <f>Exchanges!K2998</f>
        <v>kg</v>
      </c>
      <c r="K2994" s="1"/>
      <c r="L2994" s="1"/>
      <c r="M2994" s="1"/>
      <c r="N2994" s="1"/>
      <c r="O2994" s="1"/>
      <c r="P2994" s="86">
        <f>ROUND(Exchanges!Q2998,0)</f>
        <v>4</v>
      </c>
      <c r="Q2994" s="1">
        <f>Exchanges!R2998</f>
        <v>1</v>
      </c>
      <c r="R2994" s="1">
        <f>Exchanges!S2998</f>
        <v>1</v>
      </c>
      <c r="S2994" s="1">
        <f>Exchanges!T2998</f>
        <v>1</v>
      </c>
      <c r="T2994" s="1">
        <f>Exchanges!U2998</f>
        <v>5</v>
      </c>
      <c r="U2994" s="1">
        <f>Exchanges!V2998</f>
        <v>2013</v>
      </c>
      <c r="V2994" s="1" t="str">
        <f>Exchanges!W2998</f>
        <v>COPPER</v>
      </c>
      <c r="W2994" s="1" t="str">
        <f>Exchanges!X2998</f>
        <v>TRI</v>
      </c>
      <c r="X2994" s="1"/>
    </row>
    <row r="2995" spans="1:24" x14ac:dyDescent="0.15">
      <c r="A2995" s="1" t="str">
        <f>Exchanges!B2999</f>
        <v>nickel</v>
      </c>
      <c r="B2995" s="1">
        <f>Exchanges!C2999</f>
        <v>7440020</v>
      </c>
      <c r="C2995" s="1" t="str">
        <f>Exchanges!D2999</f>
        <v>soil</v>
      </c>
      <c r="D2995" s="1" t="str">
        <f>Exchanges!E2999</f>
        <v>industrial</v>
      </c>
      <c r="E2995" s="1" t="str">
        <f>Exchanges!F2999</f>
        <v>a72a45ee-395a-4d25-b893-9d183e43e76e</v>
      </c>
      <c r="F2995" s="1" t="str">
        <f>Exchanges!G2999</f>
        <v>Other fabricated metal manufacturing</v>
      </c>
      <c r="G2995" s="1" t="str">
        <f>Exchanges!H2999</f>
        <v>33299B</v>
      </c>
      <c r="H2995" s="1" t="str">
        <f>Exchanges!I2999</f>
        <v>US</v>
      </c>
      <c r="I2995" s="1">
        <f>Exchanges!J2999</f>
        <v>6.750476317278569E-8</v>
      </c>
      <c r="J2995" s="1" t="str">
        <f>Exchanges!K2999</f>
        <v>kg</v>
      </c>
      <c r="K2995" s="1"/>
      <c r="L2995" s="1"/>
      <c r="M2995" s="1"/>
      <c r="N2995" s="1"/>
      <c r="O2995" s="1"/>
      <c r="P2995" s="86">
        <f>ROUND(Exchanges!Q2999,0)</f>
        <v>4</v>
      </c>
      <c r="Q2995" s="1">
        <f>Exchanges!R2999</f>
        <v>1</v>
      </c>
      <c r="R2995" s="1">
        <f>Exchanges!S2999</f>
        <v>1</v>
      </c>
      <c r="S2995" s="1">
        <f>Exchanges!T2999</f>
        <v>1</v>
      </c>
      <c r="T2995" s="1">
        <f>Exchanges!U2999</f>
        <v>5</v>
      </c>
      <c r="U2995" s="1">
        <f>Exchanges!V2999</f>
        <v>2013</v>
      </c>
      <c r="V2995" s="1" t="str">
        <f>Exchanges!W2999</f>
        <v>NICKEL</v>
      </c>
      <c r="W2995" s="1" t="str">
        <f>Exchanges!X2999</f>
        <v>TRI</v>
      </c>
      <c r="X2995" s="1"/>
    </row>
    <row r="2996" spans="1:24" x14ac:dyDescent="0.15">
      <c r="A2996" s="1" t="str">
        <f>Exchanges!B3000</f>
        <v>copper</v>
      </c>
      <c r="B2996" s="1">
        <f>Exchanges!C3000</f>
        <v>7440508</v>
      </c>
      <c r="C2996" s="1" t="str">
        <f>Exchanges!D3000</f>
        <v>soil</v>
      </c>
      <c r="D2996" s="1" t="str">
        <f>Exchanges!E3000</f>
        <v>industrial</v>
      </c>
      <c r="E2996" s="1" t="str">
        <f>Exchanges!F3000</f>
        <v>0a5e8a67-f9ae-48b3-bfa7-e9d37c30a191</v>
      </c>
      <c r="F2996" s="1" t="str">
        <f>Exchanges!G3000</f>
        <v>Other industrial machinery manufacturing</v>
      </c>
      <c r="G2996" s="1" t="str">
        <f>Exchanges!H3000</f>
        <v>33329A</v>
      </c>
      <c r="H2996" s="1" t="str">
        <f>Exchanges!I3000</f>
        <v>US</v>
      </c>
      <c r="I2996" s="1">
        <f>Exchanges!J3000</f>
        <v>1.0876654517552272E-10</v>
      </c>
      <c r="J2996" s="1" t="str">
        <f>Exchanges!K3000</f>
        <v>kg</v>
      </c>
      <c r="K2996" s="1"/>
      <c r="L2996" s="1"/>
      <c r="M2996" s="1"/>
      <c r="N2996" s="1"/>
      <c r="O2996" s="1"/>
      <c r="P2996" s="86">
        <f>ROUND(Exchanges!Q3000,0)</f>
        <v>4</v>
      </c>
      <c r="Q2996" s="1">
        <f>Exchanges!R3000</f>
        <v>1</v>
      </c>
      <c r="R2996" s="1">
        <f>Exchanges!S3000</f>
        <v>1</v>
      </c>
      <c r="S2996" s="1">
        <f>Exchanges!T3000</f>
        <v>1</v>
      </c>
      <c r="T2996" s="1">
        <f>Exchanges!U3000</f>
        <v>5</v>
      </c>
      <c r="U2996" s="1">
        <f>Exchanges!V3000</f>
        <v>2013</v>
      </c>
      <c r="V2996" s="1" t="str">
        <f>Exchanges!W3000</f>
        <v>COPPER</v>
      </c>
      <c r="W2996" s="1" t="str">
        <f>Exchanges!X3000</f>
        <v>TRI</v>
      </c>
      <c r="X2996" s="1"/>
    </row>
    <row r="2997" spans="1:24" x14ac:dyDescent="0.15">
      <c r="A2997" s="1" t="str">
        <f>Exchanges!B3001</f>
        <v>manganese</v>
      </c>
      <c r="B2997" s="1">
        <f>Exchanges!C3001</f>
        <v>7439965</v>
      </c>
      <c r="C2997" s="1" t="str">
        <f>Exchanges!D3001</f>
        <v>soil</v>
      </c>
      <c r="D2997" s="1" t="str">
        <f>Exchanges!E3001</f>
        <v>industrial</v>
      </c>
      <c r="E2997" s="1" t="str">
        <f>Exchanges!F3001</f>
        <v>9c706cff-cb82-4207-a589-95896e04dc08</v>
      </c>
      <c r="F2997" s="1" t="str">
        <f>Exchanges!G3001</f>
        <v>Other industrial machinery manufacturing</v>
      </c>
      <c r="G2997" s="1" t="str">
        <f>Exchanges!H3001</f>
        <v>33329A</v>
      </c>
      <c r="H2997" s="1" t="str">
        <f>Exchanges!I3001</f>
        <v>US</v>
      </c>
      <c r="I2997" s="1">
        <f>Exchanges!J3001</f>
        <v>5.8733934394782268E-10</v>
      </c>
      <c r="J2997" s="1" t="str">
        <f>Exchanges!K3001</f>
        <v>kg</v>
      </c>
      <c r="K2997" s="1"/>
      <c r="L2997" s="1"/>
      <c r="M2997" s="1"/>
      <c r="N2997" s="1"/>
      <c r="O2997" s="1"/>
      <c r="P2997" s="86">
        <f>ROUND(Exchanges!Q3001,0)</f>
        <v>4</v>
      </c>
      <c r="Q2997" s="1">
        <f>Exchanges!R3001</f>
        <v>1</v>
      </c>
      <c r="R2997" s="1">
        <f>Exchanges!S3001</f>
        <v>1</v>
      </c>
      <c r="S2997" s="1">
        <f>Exchanges!T3001</f>
        <v>1</v>
      </c>
      <c r="T2997" s="1">
        <f>Exchanges!U3001</f>
        <v>5</v>
      </c>
      <c r="U2997" s="1">
        <f>Exchanges!V3001</f>
        <v>2013</v>
      </c>
      <c r="V2997" s="1" t="str">
        <f>Exchanges!W3001</f>
        <v>MANGANESE</v>
      </c>
      <c r="W2997" s="1" t="str">
        <f>Exchanges!X3001</f>
        <v>TRI</v>
      </c>
      <c r="X2997" s="1"/>
    </row>
    <row r="2998" spans="1:24" x14ac:dyDescent="0.15">
      <c r="A2998" s="1" t="str">
        <f>Exchanges!B3002</f>
        <v>nickel</v>
      </c>
      <c r="B2998" s="1">
        <f>Exchanges!C3002</f>
        <v>7440020</v>
      </c>
      <c r="C2998" s="1" t="str">
        <f>Exchanges!D3002</f>
        <v>soil</v>
      </c>
      <c r="D2998" s="1" t="str">
        <f>Exchanges!E3002</f>
        <v>industrial</v>
      </c>
      <c r="E2998" s="1" t="str">
        <f>Exchanges!F3002</f>
        <v>a72a45ee-395a-4d25-b893-9d183e43e76e</v>
      </c>
      <c r="F2998" s="1" t="str">
        <f>Exchanges!G3002</f>
        <v>Other industrial machinery manufacturing</v>
      </c>
      <c r="G2998" s="1" t="str">
        <f>Exchanges!H3002</f>
        <v>33329A</v>
      </c>
      <c r="H2998" s="1" t="str">
        <f>Exchanges!I3002</f>
        <v>US</v>
      </c>
      <c r="I2998" s="1">
        <f>Exchanges!J3002</f>
        <v>1.0006522156148091E-9</v>
      </c>
      <c r="J2998" s="1" t="str">
        <f>Exchanges!K3002</f>
        <v>kg</v>
      </c>
      <c r="K2998" s="1"/>
      <c r="L2998" s="1"/>
      <c r="M2998" s="1"/>
      <c r="N2998" s="1"/>
      <c r="O2998" s="1"/>
      <c r="P2998" s="86">
        <f>ROUND(Exchanges!Q3002,0)</f>
        <v>4</v>
      </c>
      <c r="Q2998" s="1">
        <f>Exchanges!R3002</f>
        <v>1</v>
      </c>
      <c r="R2998" s="1">
        <f>Exchanges!S3002</f>
        <v>1</v>
      </c>
      <c r="S2998" s="1">
        <f>Exchanges!T3002</f>
        <v>1</v>
      </c>
      <c r="T2998" s="1">
        <f>Exchanges!U3002</f>
        <v>5</v>
      </c>
      <c r="U2998" s="1">
        <f>Exchanges!V3002</f>
        <v>2013</v>
      </c>
      <c r="V2998" s="1" t="str">
        <f>Exchanges!W3002</f>
        <v>NICKEL</v>
      </c>
      <c r="W2998" s="1" t="str">
        <f>Exchanges!X3002</f>
        <v>TRI</v>
      </c>
      <c r="X2998" s="1"/>
    </row>
    <row r="2999" spans="1:24" x14ac:dyDescent="0.15">
      <c r="A2999" s="1" t="str">
        <f>Exchanges!B3003</f>
        <v>chromium</v>
      </c>
      <c r="B2999" s="1">
        <f>Exchanges!C3003</f>
        <v>7440473</v>
      </c>
      <c r="C2999" s="1" t="str">
        <f>Exchanges!D3003</f>
        <v>soil</v>
      </c>
      <c r="D2999" s="1" t="str">
        <f>Exchanges!E3003</f>
        <v>industrial</v>
      </c>
      <c r="E2999" s="1" t="str">
        <f>Exchanges!F3003</f>
        <v>e65a9c58-21f1-48b6-b738-d05a8f10e5f3</v>
      </c>
      <c r="F2999" s="1" t="str">
        <f>Exchanges!G3003</f>
        <v>Other industrial machinery manufacturing</v>
      </c>
      <c r="G2999" s="1" t="str">
        <f>Exchanges!H3003</f>
        <v>33329A</v>
      </c>
      <c r="H2999" s="1" t="str">
        <f>Exchanges!I3003</f>
        <v>US</v>
      </c>
      <c r="I2999" s="1">
        <f>Exchanges!J3003</f>
        <v>1.0876654517552272E-9</v>
      </c>
      <c r="J2999" s="1" t="str">
        <f>Exchanges!K3003</f>
        <v>kg</v>
      </c>
      <c r="K2999" s="1"/>
      <c r="L2999" s="1"/>
      <c r="M2999" s="1"/>
      <c r="N2999" s="1"/>
      <c r="O2999" s="1"/>
      <c r="P2999" s="86">
        <f>ROUND(Exchanges!Q3003,0)</f>
        <v>4</v>
      </c>
      <c r="Q2999" s="1">
        <f>Exchanges!R3003</f>
        <v>1</v>
      </c>
      <c r="R2999" s="1">
        <f>Exchanges!S3003</f>
        <v>1</v>
      </c>
      <c r="S2999" s="1">
        <f>Exchanges!T3003</f>
        <v>1</v>
      </c>
      <c r="T2999" s="1">
        <f>Exchanges!U3003</f>
        <v>5</v>
      </c>
      <c r="U2999" s="1">
        <f>Exchanges!V3003</f>
        <v>2013</v>
      </c>
      <c r="V2999" s="1" t="str">
        <f>Exchanges!W3003</f>
        <v>CHROMIUM</v>
      </c>
      <c r="W2999" s="1" t="str">
        <f>Exchanges!X3003</f>
        <v>TRI</v>
      </c>
      <c r="X2999" s="1"/>
    </row>
    <row r="3000" spans="1:24" x14ac:dyDescent="0.15">
      <c r="A3000" s="1" t="str">
        <f>Exchanges!B3004</f>
        <v>Sulfuric acid</v>
      </c>
      <c r="B3000" s="1">
        <f>Exchanges!C3004</f>
        <v>7664939</v>
      </c>
      <c r="C3000" s="1" t="str">
        <f>Exchanges!D3004</f>
        <v>soil</v>
      </c>
      <c r="D3000" s="1" t="str">
        <f>Exchanges!E3004</f>
        <v>unspecified</v>
      </c>
      <c r="E3000" s="1" t="str">
        <f>Exchanges!F3004</f>
        <v>cc252d69-b850-4931-8085-11ed7e2355ea</v>
      </c>
      <c r="F3000" s="1" t="str">
        <f>Exchanges!G3004</f>
        <v>Metal cutting and forming machine tool manufacturing</v>
      </c>
      <c r="G3000" s="1" t="str">
        <f>Exchanges!H3004</f>
        <v>33351A</v>
      </c>
      <c r="H3000" s="1" t="str">
        <f>Exchanges!I3004</f>
        <v>US</v>
      </c>
      <c r="I3000" s="1">
        <f>Exchanges!J3004</f>
        <v>2.9857819905213266E-10</v>
      </c>
      <c r="J3000" s="1" t="str">
        <f>Exchanges!K3004</f>
        <v>kg</v>
      </c>
      <c r="K3000" s="1"/>
      <c r="L3000" s="1"/>
      <c r="M3000" s="1"/>
      <c r="N3000" s="1"/>
      <c r="O3000" s="1"/>
      <c r="P3000" s="86">
        <f>ROUND(Exchanges!Q3004,0)</f>
        <v>2</v>
      </c>
      <c r="Q3000" s="1">
        <f>Exchanges!R3004</f>
        <v>1</v>
      </c>
      <c r="R3000" s="1">
        <f>Exchanges!S3004</f>
        <v>1</v>
      </c>
      <c r="S3000" s="1">
        <f>Exchanges!T3004</f>
        <v>1</v>
      </c>
      <c r="T3000" s="1">
        <f>Exchanges!U3004</f>
        <v>5</v>
      </c>
      <c r="U3000" s="1">
        <f>Exchanges!V3004</f>
        <v>2013</v>
      </c>
      <c r="V3000" s="1" t="str">
        <f>Exchanges!W3004</f>
        <v>SULFURIC ACID (1994 AND AFTER ACID AEROSOLS" ONLY)"</v>
      </c>
      <c r="W3000" s="1" t="str">
        <f>Exchanges!X3004</f>
        <v>TRI</v>
      </c>
      <c r="X3000" s="1"/>
    </row>
    <row r="3001" spans="1:24" x14ac:dyDescent="0.15">
      <c r="A3001" s="1" t="str">
        <f>Exchanges!B3005</f>
        <v>NITRIC ACID</v>
      </c>
      <c r="B3001" s="1">
        <f>Exchanges!C3005</f>
        <v>7697372</v>
      </c>
      <c r="C3001" s="1" t="str">
        <f>Exchanges!D3005</f>
        <v>soil</v>
      </c>
      <c r="D3001" s="1" t="str">
        <f>Exchanges!E3005</f>
        <v>unspecified</v>
      </c>
      <c r="E3001" s="1" t="str">
        <f>Exchanges!F3005</f>
        <v>aaa22d17-5c74-4b6f-bdaf-69b4b54e2480</v>
      </c>
      <c r="F3001" s="1" t="str">
        <f>Exchanges!G3005</f>
        <v>Metal cutting and forming machine tool manufacturing</v>
      </c>
      <c r="G3001" s="1" t="str">
        <f>Exchanges!H3005</f>
        <v>33351A</v>
      </c>
      <c r="H3001" s="1" t="str">
        <f>Exchanges!I3005</f>
        <v>US</v>
      </c>
      <c r="I3001" s="1">
        <f>Exchanges!J3005</f>
        <v>1.4928909952606636E-8</v>
      </c>
      <c r="J3001" s="1" t="str">
        <f>Exchanges!K3005</f>
        <v>kg</v>
      </c>
      <c r="K3001" s="1"/>
      <c r="L3001" s="1"/>
      <c r="M3001" s="1"/>
      <c r="N3001" s="1"/>
      <c r="O3001" s="1"/>
      <c r="P3001" s="86">
        <f>ROUND(Exchanges!Q3005,0)</f>
        <v>3</v>
      </c>
      <c r="Q3001" s="1">
        <f>Exchanges!R3005</f>
        <v>1</v>
      </c>
      <c r="R3001" s="1">
        <f>Exchanges!S3005</f>
        <v>1</v>
      </c>
      <c r="S3001" s="1">
        <f>Exchanges!T3005</f>
        <v>1</v>
      </c>
      <c r="T3001" s="1">
        <f>Exchanges!U3005</f>
        <v>5</v>
      </c>
      <c r="U3001" s="1">
        <f>Exchanges!V3005</f>
        <v>2013</v>
      </c>
      <c r="V3001" s="1" t="str">
        <f>Exchanges!W3005</f>
        <v>NITRIC ACID</v>
      </c>
      <c r="W3001" s="1" t="str">
        <f>Exchanges!X3005</f>
        <v>TRI</v>
      </c>
      <c r="X3001" s="1"/>
    </row>
    <row r="3002" spans="1:24" x14ac:dyDescent="0.15">
      <c r="A3002" s="1" t="str">
        <f>Exchanges!B3006</f>
        <v>lead</v>
      </c>
      <c r="B3002" s="1">
        <f>Exchanges!C3006</f>
        <v>7439921</v>
      </c>
      <c r="C3002" s="1" t="str">
        <f>Exchanges!D3006</f>
        <v>soil</v>
      </c>
      <c r="D3002" s="1" t="str">
        <f>Exchanges!E3006</f>
        <v>industrial</v>
      </c>
      <c r="E3002" s="1" t="str">
        <f>Exchanges!F3006</f>
        <v>67652827-017f-4856-8d0a-c97bac4c6562</v>
      </c>
      <c r="F3002" s="1" t="str">
        <f>Exchanges!G3006</f>
        <v>Cutting and machine tool accessory, rolling mill, and other metalworking machinery manufacturing</v>
      </c>
      <c r="G3002" s="1" t="str">
        <f>Exchanges!H3006</f>
        <v>33351B</v>
      </c>
      <c r="H3002" s="1" t="str">
        <f>Exchanges!I3006</f>
        <v>US</v>
      </c>
      <c r="I3002" s="1">
        <f>Exchanges!J3006</f>
        <v>1.8925315474092351E-9</v>
      </c>
      <c r="J3002" s="1" t="str">
        <f>Exchanges!K3006</f>
        <v>kg</v>
      </c>
      <c r="K3002" s="1"/>
      <c r="L3002" s="1"/>
      <c r="M3002" s="1"/>
      <c r="N3002" s="1"/>
      <c r="O3002" s="1"/>
      <c r="P3002" s="86">
        <f>ROUND(Exchanges!Q3006,0)</f>
        <v>3</v>
      </c>
      <c r="Q3002" s="1">
        <f>Exchanges!R3006</f>
        <v>1</v>
      </c>
      <c r="R3002" s="1">
        <f>Exchanges!S3006</f>
        <v>1</v>
      </c>
      <c r="S3002" s="1">
        <f>Exchanges!T3006</f>
        <v>1</v>
      </c>
      <c r="T3002" s="1">
        <f>Exchanges!U3006</f>
        <v>5</v>
      </c>
      <c r="U3002" s="1">
        <f>Exchanges!V3006</f>
        <v>2013</v>
      </c>
      <c r="V3002" s="1" t="str">
        <f>Exchanges!W3006</f>
        <v>LEAD</v>
      </c>
      <c r="W3002" s="1" t="str">
        <f>Exchanges!X3006</f>
        <v>TRI</v>
      </c>
      <c r="X3002" s="1"/>
    </row>
    <row r="3003" spans="1:24" x14ac:dyDescent="0.15">
      <c r="A3003" s="1" t="str">
        <f>Exchanges!B3007</f>
        <v>copper</v>
      </c>
      <c r="B3003" s="1">
        <f>Exchanges!C3007</f>
        <v>7440508</v>
      </c>
      <c r="C3003" s="1" t="str">
        <f>Exchanges!D3007</f>
        <v>soil</v>
      </c>
      <c r="D3003" s="1" t="str">
        <f>Exchanges!E3007</f>
        <v>industrial</v>
      </c>
      <c r="E3003" s="1" t="str">
        <f>Exchanges!F3007</f>
        <v>0a5e8a67-f9ae-48b3-bfa7-e9d37c30a191</v>
      </c>
      <c r="F3003" s="1" t="str">
        <f>Exchanges!G3007</f>
        <v>Cutting and machine tool accessory, rolling mill, and other metalworking machinery manufacturing</v>
      </c>
      <c r="G3003" s="1" t="str">
        <f>Exchanges!H3007</f>
        <v>33351B</v>
      </c>
      <c r="H3003" s="1" t="str">
        <f>Exchanges!I3007</f>
        <v>US</v>
      </c>
      <c r="I3003" s="1">
        <f>Exchanges!J3007</f>
        <v>1.3803595347197745E-8</v>
      </c>
      <c r="J3003" s="1" t="str">
        <f>Exchanges!K3007</f>
        <v>kg</v>
      </c>
      <c r="K3003" s="1"/>
      <c r="L3003" s="1"/>
      <c r="M3003" s="1"/>
      <c r="N3003" s="1"/>
      <c r="O3003" s="1"/>
      <c r="P3003" s="86">
        <f>ROUND(Exchanges!Q3007,0)</f>
        <v>4</v>
      </c>
      <c r="Q3003" s="1">
        <f>Exchanges!R3007</f>
        <v>1</v>
      </c>
      <c r="R3003" s="1">
        <f>Exchanges!S3007</f>
        <v>1</v>
      </c>
      <c r="S3003" s="1">
        <f>Exchanges!T3007</f>
        <v>1</v>
      </c>
      <c r="T3003" s="1">
        <f>Exchanges!U3007</f>
        <v>5</v>
      </c>
      <c r="U3003" s="1">
        <f>Exchanges!V3007</f>
        <v>2013</v>
      </c>
      <c r="V3003" s="1" t="str">
        <f>Exchanges!W3007</f>
        <v>COPPER</v>
      </c>
      <c r="W3003" s="1" t="str">
        <f>Exchanges!X3007</f>
        <v>TRI</v>
      </c>
      <c r="X3003" s="1"/>
    </row>
    <row r="3004" spans="1:24" x14ac:dyDescent="0.15">
      <c r="A3004" s="1" t="str">
        <f>Exchanges!B3008</f>
        <v>copper</v>
      </c>
      <c r="B3004" s="1">
        <f>Exchanges!C3008</f>
        <v>7440508</v>
      </c>
      <c r="C3004" s="1" t="str">
        <f>Exchanges!D3008</f>
        <v>soil</v>
      </c>
      <c r="D3004" s="1" t="str">
        <f>Exchanges!E3008</f>
        <v>industrial</v>
      </c>
      <c r="E3004" s="1" t="str">
        <f>Exchanges!F3008</f>
        <v>0a5e8a67-f9ae-48b3-bfa7-e9d37c30a191</v>
      </c>
      <c r="F3004" s="1" t="str">
        <f>Exchanges!G3008</f>
        <v>Pump and pumping equipment manufacturing</v>
      </c>
      <c r="G3004" s="1" t="str">
        <f>Exchanges!H3008</f>
        <v>33391A</v>
      </c>
      <c r="H3004" s="1" t="str">
        <f>Exchanges!I3008</f>
        <v>US</v>
      </c>
      <c r="I3004" s="1">
        <f>Exchanges!J3008</f>
        <v>1.3591418469467247E-10</v>
      </c>
      <c r="J3004" s="1" t="str">
        <f>Exchanges!K3008</f>
        <v>kg</v>
      </c>
      <c r="K3004" s="1"/>
      <c r="L3004" s="1"/>
      <c r="M3004" s="1"/>
      <c r="N3004" s="1"/>
      <c r="O3004" s="1"/>
      <c r="P3004" s="86">
        <f>ROUND(Exchanges!Q3008,0)</f>
        <v>4</v>
      </c>
      <c r="Q3004" s="1">
        <f>Exchanges!R3008</f>
        <v>1</v>
      </c>
      <c r="R3004" s="1">
        <f>Exchanges!S3008</f>
        <v>1</v>
      </c>
      <c r="S3004" s="1">
        <f>Exchanges!T3008</f>
        <v>1</v>
      </c>
      <c r="T3004" s="1">
        <f>Exchanges!U3008</f>
        <v>5</v>
      </c>
      <c r="U3004" s="1">
        <f>Exchanges!V3008</f>
        <v>2013</v>
      </c>
      <c r="V3004" s="1" t="str">
        <f>Exchanges!W3008</f>
        <v>COPPER</v>
      </c>
      <c r="W3004" s="1" t="str">
        <f>Exchanges!X3008</f>
        <v>TRI</v>
      </c>
      <c r="X3004" s="1"/>
    </row>
    <row r="3005" spans="1:24" x14ac:dyDescent="0.15">
      <c r="A3005" s="1" t="str">
        <f>Exchanges!B3009</f>
        <v>chromium</v>
      </c>
      <c r="B3005" s="1">
        <f>Exchanges!C3009</f>
        <v>7440473</v>
      </c>
      <c r="C3005" s="1" t="str">
        <f>Exchanges!D3009</f>
        <v>soil</v>
      </c>
      <c r="D3005" s="1" t="str">
        <f>Exchanges!E3009</f>
        <v>industrial</v>
      </c>
      <c r="E3005" s="1" t="str">
        <f>Exchanges!F3009</f>
        <v>e65a9c58-21f1-48b6-b738-d05a8f10e5f3</v>
      </c>
      <c r="F3005" s="1" t="str">
        <f>Exchanges!G3009</f>
        <v>Other general purpose machinery manufacturing</v>
      </c>
      <c r="G3005" s="1" t="str">
        <f>Exchanges!H3009</f>
        <v>33399A</v>
      </c>
      <c r="H3005" s="1" t="str">
        <f>Exchanges!I3009</f>
        <v>US</v>
      </c>
      <c r="I3005" s="1">
        <f>Exchanges!J3009</f>
        <v>1.0127260549229737E-10</v>
      </c>
      <c r="J3005" s="1" t="str">
        <f>Exchanges!K3009</f>
        <v>kg</v>
      </c>
      <c r="K3005" s="1"/>
      <c r="L3005" s="1"/>
      <c r="M3005" s="1"/>
      <c r="N3005" s="1"/>
      <c r="O3005" s="1"/>
      <c r="P3005" s="86">
        <f>ROUND(Exchanges!Q3009,0)</f>
        <v>4</v>
      </c>
      <c r="Q3005" s="1">
        <f>Exchanges!R3009</f>
        <v>1</v>
      </c>
      <c r="R3005" s="1">
        <f>Exchanges!S3009</f>
        <v>1</v>
      </c>
      <c r="S3005" s="1">
        <f>Exchanges!T3009</f>
        <v>1</v>
      </c>
      <c r="T3005" s="1">
        <f>Exchanges!U3009</f>
        <v>5</v>
      </c>
      <c r="U3005" s="1">
        <f>Exchanges!V3009</f>
        <v>2013</v>
      </c>
      <c r="V3005" s="1" t="str">
        <f>Exchanges!W3009</f>
        <v>CHROMIUM</v>
      </c>
      <c r="W3005" s="1" t="str">
        <f>Exchanges!X3009</f>
        <v>TRI</v>
      </c>
      <c r="X3005" s="1"/>
    </row>
    <row r="3006" spans="1:24" x14ac:dyDescent="0.15">
      <c r="A3006" s="1" t="str">
        <f>Exchanges!B3010</f>
        <v>copper</v>
      </c>
      <c r="B3006" s="1">
        <f>Exchanges!C3010</f>
        <v>7440508</v>
      </c>
      <c r="C3006" s="1" t="str">
        <f>Exchanges!D3010</f>
        <v>soil</v>
      </c>
      <c r="D3006" s="1" t="str">
        <f>Exchanges!E3010</f>
        <v>industrial</v>
      </c>
      <c r="E3006" s="1" t="str">
        <f>Exchanges!F3010</f>
        <v>0a5e8a67-f9ae-48b3-bfa7-e9d37c30a191</v>
      </c>
      <c r="F3006" s="1" t="str">
        <f>Exchanges!G3010</f>
        <v>Other general purpose machinery manufacturing</v>
      </c>
      <c r="G3006" s="1" t="str">
        <f>Exchanges!H3010</f>
        <v>33399A</v>
      </c>
      <c r="H3006" s="1" t="str">
        <f>Exchanges!I3010</f>
        <v>US</v>
      </c>
      <c r="I3006" s="1">
        <f>Exchanges!J3010</f>
        <v>1.0127260549229737E-10</v>
      </c>
      <c r="J3006" s="1" t="str">
        <f>Exchanges!K3010</f>
        <v>kg</v>
      </c>
      <c r="K3006" s="1"/>
      <c r="L3006" s="1"/>
      <c r="M3006" s="1"/>
      <c r="N3006" s="1"/>
      <c r="O3006" s="1"/>
      <c r="P3006" s="86">
        <f>ROUND(Exchanges!Q3010,0)</f>
        <v>4</v>
      </c>
      <c r="Q3006" s="1">
        <f>Exchanges!R3010</f>
        <v>1</v>
      </c>
      <c r="R3006" s="1">
        <f>Exchanges!S3010</f>
        <v>1</v>
      </c>
      <c r="S3006" s="1">
        <f>Exchanges!T3010</f>
        <v>1</v>
      </c>
      <c r="T3006" s="1">
        <f>Exchanges!U3010</f>
        <v>5</v>
      </c>
      <c r="U3006" s="1">
        <f>Exchanges!V3010</f>
        <v>2013</v>
      </c>
      <c r="V3006" s="1" t="str">
        <f>Exchanges!W3010</f>
        <v>COPPER</v>
      </c>
      <c r="W3006" s="1" t="str">
        <f>Exchanges!X3010</f>
        <v>TRI</v>
      </c>
      <c r="X3006" s="1"/>
    </row>
    <row r="3007" spans="1:24" x14ac:dyDescent="0.15">
      <c r="A3007" s="1" t="str">
        <f>Exchanges!B3011</f>
        <v>manganese</v>
      </c>
      <c r="B3007" s="1">
        <f>Exchanges!C3011</f>
        <v>7439965</v>
      </c>
      <c r="C3007" s="1" t="str">
        <f>Exchanges!D3011</f>
        <v>soil</v>
      </c>
      <c r="D3007" s="1" t="str">
        <f>Exchanges!E3011</f>
        <v>industrial</v>
      </c>
      <c r="E3007" s="1" t="str">
        <f>Exchanges!F3011</f>
        <v>9c706cff-cb82-4207-a589-95896e04dc08</v>
      </c>
      <c r="F3007" s="1" t="str">
        <f>Exchanges!G3011</f>
        <v>Other general purpose machinery manufacturing</v>
      </c>
      <c r="G3007" s="1" t="str">
        <f>Exchanges!H3011</f>
        <v>33399A</v>
      </c>
      <c r="H3007" s="1" t="str">
        <f>Exchanges!I3011</f>
        <v>US</v>
      </c>
      <c r="I3007" s="1">
        <f>Exchanges!J3011</f>
        <v>1.0127260549229737E-10</v>
      </c>
      <c r="J3007" s="1" t="str">
        <f>Exchanges!K3011</f>
        <v>kg</v>
      </c>
      <c r="K3007" s="1"/>
      <c r="L3007" s="1"/>
      <c r="M3007" s="1"/>
      <c r="N3007" s="1"/>
      <c r="O3007" s="1"/>
      <c r="P3007" s="86">
        <f>ROUND(Exchanges!Q3011,0)</f>
        <v>4</v>
      </c>
      <c r="Q3007" s="1">
        <f>Exchanges!R3011</f>
        <v>1</v>
      </c>
      <c r="R3007" s="1">
        <f>Exchanges!S3011</f>
        <v>1</v>
      </c>
      <c r="S3007" s="1">
        <f>Exchanges!T3011</f>
        <v>1</v>
      </c>
      <c r="T3007" s="1">
        <f>Exchanges!U3011</f>
        <v>5</v>
      </c>
      <c r="U3007" s="1">
        <f>Exchanges!V3011</f>
        <v>2013</v>
      </c>
      <c r="V3007" s="1" t="str">
        <f>Exchanges!W3011</f>
        <v>MANGANESE</v>
      </c>
      <c r="W3007" s="1" t="str">
        <f>Exchanges!X3011</f>
        <v>TRI</v>
      </c>
      <c r="X3007" s="1"/>
    </row>
    <row r="3008" spans="1:24" x14ac:dyDescent="0.15">
      <c r="A3008" s="1" t="str">
        <f>Exchanges!B3012</f>
        <v>nickel</v>
      </c>
      <c r="B3008" s="1">
        <f>Exchanges!C3012</f>
        <v>7440020</v>
      </c>
      <c r="C3008" s="1" t="str">
        <f>Exchanges!D3012</f>
        <v>soil</v>
      </c>
      <c r="D3008" s="1" t="str">
        <f>Exchanges!E3012</f>
        <v>industrial</v>
      </c>
      <c r="E3008" s="1" t="str">
        <f>Exchanges!F3012</f>
        <v>a72a45ee-395a-4d25-b893-9d183e43e76e</v>
      </c>
      <c r="F3008" s="1" t="str">
        <f>Exchanges!G3012</f>
        <v>Other general purpose machinery manufacturing</v>
      </c>
      <c r="G3008" s="1" t="str">
        <f>Exchanges!H3012</f>
        <v>33399A</v>
      </c>
      <c r="H3008" s="1" t="str">
        <f>Exchanges!I3012</f>
        <v>US</v>
      </c>
      <c r="I3008" s="1">
        <f>Exchanges!J3012</f>
        <v>1.0127260549229737E-10</v>
      </c>
      <c r="J3008" s="1" t="str">
        <f>Exchanges!K3012</f>
        <v>kg</v>
      </c>
      <c r="K3008" s="1"/>
      <c r="L3008" s="1"/>
      <c r="M3008" s="1"/>
      <c r="N3008" s="1"/>
      <c r="O3008" s="1"/>
      <c r="P3008" s="86">
        <f>ROUND(Exchanges!Q3012,0)</f>
        <v>4</v>
      </c>
      <c r="Q3008" s="1">
        <f>Exchanges!R3012</f>
        <v>1</v>
      </c>
      <c r="R3008" s="1">
        <f>Exchanges!S3012</f>
        <v>1</v>
      </c>
      <c r="S3008" s="1">
        <f>Exchanges!T3012</f>
        <v>1</v>
      </c>
      <c r="T3008" s="1">
        <f>Exchanges!U3012</f>
        <v>5</v>
      </c>
      <c r="U3008" s="1">
        <f>Exchanges!V3012</f>
        <v>2013</v>
      </c>
      <c r="V3008" s="1" t="str">
        <f>Exchanges!W3012</f>
        <v>NICKEL</v>
      </c>
      <c r="W3008" s="1" t="str">
        <f>Exchanges!X3012</f>
        <v>TRI</v>
      </c>
      <c r="X3008" s="1"/>
    </row>
    <row r="3009" spans="1:24" x14ac:dyDescent="0.15">
      <c r="A3009" s="1" t="str">
        <f>Exchanges!B3013</f>
        <v>lead</v>
      </c>
      <c r="B3009" s="1">
        <f>Exchanges!C3013</f>
        <v>7439921</v>
      </c>
      <c r="C3009" s="1" t="str">
        <f>Exchanges!D3013</f>
        <v>soil</v>
      </c>
      <c r="D3009" s="1" t="str">
        <f>Exchanges!E3013</f>
        <v>industrial</v>
      </c>
      <c r="E3009" s="1" t="str">
        <f>Exchanges!F3013</f>
        <v>67652827-017f-4856-8d0a-c97bac4c6562</v>
      </c>
      <c r="F3009" s="1" t="str">
        <f>Exchanges!G3013</f>
        <v>Other general purpose machinery manufacturing</v>
      </c>
      <c r="G3009" s="1" t="str">
        <f>Exchanges!H3013</f>
        <v>33399A</v>
      </c>
      <c r="H3009" s="1" t="str">
        <f>Exchanges!I3013</f>
        <v>US</v>
      </c>
      <c r="I3009" s="1">
        <f>Exchanges!J3013</f>
        <v>2.6330877427997321E-10</v>
      </c>
      <c r="J3009" s="1" t="str">
        <f>Exchanges!K3013</f>
        <v>kg</v>
      </c>
      <c r="K3009" s="1"/>
      <c r="L3009" s="1"/>
      <c r="M3009" s="1"/>
      <c r="N3009" s="1"/>
      <c r="O3009" s="1"/>
      <c r="P3009" s="86">
        <f>ROUND(Exchanges!Q3013,0)</f>
        <v>3</v>
      </c>
      <c r="Q3009" s="1">
        <f>Exchanges!R3013</f>
        <v>1</v>
      </c>
      <c r="R3009" s="1">
        <f>Exchanges!S3013</f>
        <v>1</v>
      </c>
      <c r="S3009" s="1">
        <f>Exchanges!T3013</f>
        <v>1</v>
      </c>
      <c r="T3009" s="1">
        <f>Exchanges!U3013</f>
        <v>5</v>
      </c>
      <c r="U3009" s="1">
        <f>Exchanges!V3013</f>
        <v>2013</v>
      </c>
      <c r="V3009" s="1" t="str">
        <f>Exchanges!W3013</f>
        <v>LEAD</v>
      </c>
      <c r="W3009" s="1" t="str">
        <f>Exchanges!X3013</f>
        <v>TRI</v>
      </c>
      <c r="X3009" s="1"/>
    </row>
    <row r="3010" spans="1:24" x14ac:dyDescent="0.15">
      <c r="A3010" s="1" t="str">
        <f>Exchanges!B3014</f>
        <v>mercury</v>
      </c>
      <c r="B3010" s="1">
        <f>Exchanges!C3014</f>
        <v>7439976</v>
      </c>
      <c r="C3010" s="1" t="str">
        <f>Exchanges!D3014</f>
        <v>soil</v>
      </c>
      <c r="D3010" s="1" t="str">
        <f>Exchanges!E3014</f>
        <v>unspecified</v>
      </c>
      <c r="E3010" s="1" t="str">
        <f>Exchanges!F3014</f>
        <v>f7eca11f-546f-4712-ad80-724254685596</v>
      </c>
      <c r="F3010" s="1" t="str">
        <f>Exchanges!G3014</f>
        <v>Other general purpose machinery manufacturing</v>
      </c>
      <c r="G3010" s="1" t="str">
        <f>Exchanges!H3014</f>
        <v>33399A</v>
      </c>
      <c r="H3010" s="1" t="str">
        <f>Exchanges!I3014</f>
        <v>US</v>
      </c>
      <c r="I3010" s="1">
        <f>Exchanges!J3014</f>
        <v>1.2031185532484929E-8</v>
      </c>
      <c r="J3010" s="1" t="str">
        <f>Exchanges!K3014</f>
        <v>kg</v>
      </c>
      <c r="K3010" s="1"/>
      <c r="L3010" s="1"/>
      <c r="M3010" s="1"/>
      <c r="N3010" s="1"/>
      <c r="O3010" s="1"/>
      <c r="P3010" s="86">
        <f>ROUND(Exchanges!Q3014,0)</f>
        <v>3</v>
      </c>
      <c r="Q3010" s="1">
        <f>Exchanges!R3014</f>
        <v>1</v>
      </c>
      <c r="R3010" s="1">
        <f>Exchanges!S3014</f>
        <v>1</v>
      </c>
      <c r="S3010" s="1">
        <f>Exchanges!T3014</f>
        <v>1</v>
      </c>
      <c r="T3010" s="1">
        <f>Exchanges!U3014</f>
        <v>5</v>
      </c>
      <c r="U3010" s="1">
        <f>Exchanges!V3014</f>
        <v>2013</v>
      </c>
      <c r="V3010" s="1" t="str">
        <f>Exchanges!W3014</f>
        <v>MERCURY</v>
      </c>
      <c r="W3010" s="1" t="str">
        <f>Exchanges!X3014</f>
        <v>TRI</v>
      </c>
      <c r="X3010" s="1"/>
    </row>
    <row r="3011" spans="1:24" x14ac:dyDescent="0.15">
      <c r="A3011" s="1" t="str">
        <f>Exchanges!B3015</f>
        <v>2,4/2,6-toluenediisocyanate (mixture)</v>
      </c>
      <c r="B3011" s="1">
        <f>Exchanges!C3015</f>
        <v>26471625</v>
      </c>
      <c r="C3011" s="1" t="str">
        <f>Exchanges!D3015</f>
        <v>soil</v>
      </c>
      <c r="D3011" s="1" t="str">
        <f>Exchanges!E3015</f>
        <v>unspecified</v>
      </c>
      <c r="E3011" s="1" t="str">
        <f>Exchanges!F3015</f>
        <v>62f76f7b-bfdf-43f9-82b2-0ea9d3c80f8c</v>
      </c>
      <c r="F3011" s="1" t="str">
        <f>Exchanges!G3015</f>
        <v>Fluid power process machinery</v>
      </c>
      <c r="G3011" s="1" t="str">
        <f>Exchanges!H3015</f>
        <v>33399B</v>
      </c>
      <c r="H3011" s="1" t="str">
        <f>Exchanges!I3015</f>
        <v>US</v>
      </c>
      <c r="I3011" s="1">
        <f>Exchanges!J3015</f>
        <v>5.055382494831151E-7</v>
      </c>
      <c r="J3011" s="1" t="str">
        <f>Exchanges!K3015</f>
        <v>kg</v>
      </c>
      <c r="K3011" s="1"/>
      <c r="L3011" s="1"/>
      <c r="M3011" s="1"/>
      <c r="N3011" s="1"/>
      <c r="O3011" s="1"/>
      <c r="P3011" s="86">
        <f>ROUND(Exchanges!Q3015,0)</f>
        <v>4</v>
      </c>
      <c r="Q3011" s="1">
        <f>Exchanges!R3015</f>
        <v>1</v>
      </c>
      <c r="R3011" s="1">
        <f>Exchanges!S3015</f>
        <v>1</v>
      </c>
      <c r="S3011" s="1">
        <f>Exchanges!T3015</f>
        <v>1</v>
      </c>
      <c r="T3011" s="1">
        <f>Exchanges!U3015</f>
        <v>5</v>
      </c>
      <c r="U3011" s="1">
        <f>Exchanges!V3015</f>
        <v>2013</v>
      </c>
      <c r="V3011" s="1" t="str">
        <f>Exchanges!W3015</f>
        <v>DIISOCYANATES</v>
      </c>
      <c r="W3011" s="1" t="str">
        <f>Exchanges!X3015</f>
        <v>TRI</v>
      </c>
      <c r="X3011" s="1"/>
    </row>
    <row r="3012" spans="1:24" x14ac:dyDescent="0.15">
      <c r="A3012" s="1" t="str">
        <f>Exchanges!B3016</f>
        <v>lead</v>
      </c>
      <c r="B3012" s="1">
        <f>Exchanges!C3016</f>
        <v>7439921</v>
      </c>
      <c r="C3012" s="1" t="str">
        <f>Exchanges!D3016</f>
        <v>soil</v>
      </c>
      <c r="D3012" s="1" t="str">
        <f>Exchanges!E3016</f>
        <v>industrial</v>
      </c>
      <c r="E3012" s="1" t="str">
        <f>Exchanges!F3016</f>
        <v>67652827-017f-4856-8d0a-c97bac4c6562</v>
      </c>
      <c r="F3012" s="1" t="str">
        <f>Exchanges!G3016</f>
        <v>Other electronic component manufacturing</v>
      </c>
      <c r="G3012" s="1" t="str">
        <f>Exchanges!H3016</f>
        <v>33441A</v>
      </c>
      <c r="H3012" s="1" t="str">
        <f>Exchanges!I3016</f>
        <v>US</v>
      </c>
      <c r="I3012" s="1">
        <f>Exchanges!J3016</f>
        <v>1.4384003231670369E-11</v>
      </c>
      <c r="J3012" s="1" t="str">
        <f>Exchanges!K3016</f>
        <v>kg</v>
      </c>
      <c r="K3012" s="1"/>
      <c r="L3012" s="1"/>
      <c r="M3012" s="1"/>
      <c r="N3012" s="1"/>
      <c r="O3012" s="1"/>
      <c r="P3012" s="86">
        <f>ROUND(Exchanges!Q3016,0)</f>
        <v>3</v>
      </c>
      <c r="Q3012" s="1">
        <f>Exchanges!R3016</f>
        <v>1</v>
      </c>
      <c r="R3012" s="1">
        <f>Exchanges!S3016</f>
        <v>1</v>
      </c>
      <c r="S3012" s="1">
        <f>Exchanges!T3016</f>
        <v>1</v>
      </c>
      <c r="T3012" s="1">
        <f>Exchanges!U3016</f>
        <v>5</v>
      </c>
      <c r="U3012" s="1">
        <f>Exchanges!V3016</f>
        <v>2013</v>
      </c>
      <c r="V3012" s="1" t="str">
        <f>Exchanges!W3016</f>
        <v>LEAD</v>
      </c>
      <c r="W3012" s="1" t="str">
        <f>Exchanges!X3016</f>
        <v>TRI</v>
      </c>
      <c r="X3012" s="1"/>
    </row>
    <row r="3013" spans="1:24" x14ac:dyDescent="0.15">
      <c r="A3013" s="1" t="str">
        <f>Exchanges!B3017</f>
        <v>copper</v>
      </c>
      <c r="B3013" s="1">
        <f>Exchanges!C3017</f>
        <v>7440508</v>
      </c>
      <c r="C3013" s="1" t="str">
        <f>Exchanges!D3017</f>
        <v>soil</v>
      </c>
      <c r="D3013" s="1" t="str">
        <f>Exchanges!E3017</f>
        <v>industrial</v>
      </c>
      <c r="E3013" s="1" t="str">
        <f>Exchanges!F3017</f>
        <v>0a5e8a67-f9ae-48b3-bfa7-e9d37c30a191</v>
      </c>
      <c r="F3013" s="1" t="str">
        <f>Exchanges!G3017</f>
        <v>Other electronic component manufacturing</v>
      </c>
      <c r="G3013" s="1" t="str">
        <f>Exchanges!H3017</f>
        <v>33441A</v>
      </c>
      <c r="H3013" s="1" t="str">
        <f>Exchanges!I3017</f>
        <v>US</v>
      </c>
      <c r="I3013" s="1">
        <f>Exchanges!J3017</f>
        <v>3.8247400525146433E-9</v>
      </c>
      <c r="J3013" s="1" t="str">
        <f>Exchanges!K3017</f>
        <v>kg</v>
      </c>
      <c r="K3013" s="1"/>
      <c r="L3013" s="1"/>
      <c r="M3013" s="1"/>
      <c r="N3013" s="1"/>
      <c r="O3013" s="1"/>
      <c r="P3013" s="86">
        <f>ROUND(Exchanges!Q3017,0)</f>
        <v>4</v>
      </c>
      <c r="Q3013" s="1">
        <f>Exchanges!R3017</f>
        <v>1</v>
      </c>
      <c r="R3013" s="1">
        <f>Exchanges!S3017</f>
        <v>1</v>
      </c>
      <c r="S3013" s="1">
        <f>Exchanges!T3017</f>
        <v>1</v>
      </c>
      <c r="T3013" s="1">
        <f>Exchanges!U3017</f>
        <v>5</v>
      </c>
      <c r="U3013" s="1">
        <f>Exchanges!V3017</f>
        <v>2013</v>
      </c>
      <c r="V3013" s="1" t="str">
        <f>Exchanges!W3017</f>
        <v>COPPER</v>
      </c>
      <c r="W3013" s="1" t="str">
        <f>Exchanges!X3017</f>
        <v>TRI</v>
      </c>
      <c r="X3013" s="1"/>
    </row>
    <row r="3014" spans="1:24" x14ac:dyDescent="0.15">
      <c r="A3014" s="1" t="str">
        <f>Exchanges!B3018</f>
        <v>lead</v>
      </c>
      <c r="B3014" s="1">
        <f>Exchanges!C3018</f>
        <v>7439921</v>
      </c>
      <c r="C3014" s="1" t="str">
        <f>Exchanges!D3018</f>
        <v>soil</v>
      </c>
      <c r="D3014" s="1" t="str">
        <f>Exchanges!E3018</f>
        <v>industrial</v>
      </c>
      <c r="E3014" s="1" t="str">
        <f>Exchanges!F3018</f>
        <v>67652827-017f-4856-8d0a-c97bac4c6562</v>
      </c>
      <c r="F3014" s="1" t="str">
        <f>Exchanges!G3018</f>
        <v>Motor vehicle steering, suspension component (except spring), and brake systems manufacturing</v>
      </c>
      <c r="G3014" s="1" t="str">
        <f>Exchanges!H3018</f>
        <v>3363A0</v>
      </c>
      <c r="H3014" s="1" t="str">
        <f>Exchanges!I3018</f>
        <v>US</v>
      </c>
      <c r="I3014" s="1">
        <f>Exchanges!J3018</f>
        <v>1.0120933553482976E-13</v>
      </c>
      <c r="J3014" s="1" t="str">
        <f>Exchanges!K3018</f>
        <v>kg</v>
      </c>
      <c r="K3014" s="1"/>
      <c r="L3014" s="1"/>
      <c r="M3014" s="1"/>
      <c r="N3014" s="1"/>
      <c r="O3014" s="1"/>
      <c r="P3014" s="86">
        <f>ROUND(Exchanges!Q3018,0)</f>
        <v>3</v>
      </c>
      <c r="Q3014" s="1">
        <f>Exchanges!R3018</f>
        <v>1</v>
      </c>
      <c r="R3014" s="1">
        <f>Exchanges!S3018</f>
        <v>1</v>
      </c>
      <c r="S3014" s="1">
        <f>Exchanges!T3018</f>
        <v>1</v>
      </c>
      <c r="T3014" s="1">
        <f>Exchanges!U3018</f>
        <v>5</v>
      </c>
      <c r="U3014" s="1">
        <f>Exchanges!V3018</f>
        <v>2013</v>
      </c>
      <c r="V3014" s="1" t="str">
        <f>Exchanges!W3018</f>
        <v>LEAD</v>
      </c>
      <c r="W3014" s="1" t="str">
        <f>Exchanges!X3018</f>
        <v>TRI</v>
      </c>
      <c r="X3014" s="1"/>
    </row>
    <row r="3015" spans="1:24" x14ac:dyDescent="0.15">
      <c r="A3015" s="1" t="str">
        <f>Exchanges!B3019</f>
        <v>lead</v>
      </c>
      <c r="B3015" s="1">
        <f>Exchanges!C3019</f>
        <v>7439921</v>
      </c>
      <c r="C3015" s="1" t="str">
        <f>Exchanges!D3019</f>
        <v>soil</v>
      </c>
      <c r="D3015" s="1" t="str">
        <f>Exchanges!E3019</f>
        <v>industrial</v>
      </c>
      <c r="E3015" s="1" t="str">
        <f>Exchanges!F3019</f>
        <v>67652827-017f-4856-8d0a-c97bac4c6562</v>
      </c>
      <c r="F3015" s="1" t="str">
        <f>Exchanges!G3019</f>
        <v>Scenic and sightseeing transportation and support activities for transportation</v>
      </c>
      <c r="G3015" s="1" t="str">
        <f>Exchanges!H3019</f>
        <v>48A000</v>
      </c>
      <c r="H3015" s="1" t="str">
        <f>Exchanges!I3019</f>
        <v>US</v>
      </c>
      <c r="I3015" s="1">
        <f>Exchanges!J3019</f>
        <v>4.0713747172656453E-12</v>
      </c>
      <c r="J3015" s="1" t="str">
        <f>Exchanges!K3019</f>
        <v>kg</v>
      </c>
      <c r="K3015" s="1"/>
      <c r="L3015" s="1"/>
      <c r="M3015" s="1"/>
      <c r="N3015" s="1"/>
      <c r="O3015" s="1"/>
      <c r="P3015" s="86">
        <f>ROUND(Exchanges!Q3019,0)</f>
        <v>3</v>
      </c>
      <c r="Q3015" s="1">
        <f>Exchanges!R3019</f>
        <v>1</v>
      </c>
      <c r="R3015" s="1">
        <f>Exchanges!S3019</f>
        <v>1</v>
      </c>
      <c r="S3015" s="1">
        <f>Exchanges!T3019</f>
        <v>1</v>
      </c>
      <c r="T3015" s="1">
        <f>Exchanges!U3019</f>
        <v>5</v>
      </c>
      <c r="U3015" s="1">
        <f>Exchanges!V3019</f>
        <v>2013</v>
      </c>
      <c r="V3015" s="1" t="str">
        <f>Exchanges!W3019</f>
        <v>LEAD</v>
      </c>
      <c r="W3015" s="1" t="str">
        <f>Exchanges!X3019</f>
        <v>TRI</v>
      </c>
      <c r="X3015" s="1"/>
    </row>
    <row r="3016" spans="1:24" x14ac:dyDescent="0.15">
      <c r="A3016" s="1" t="str">
        <f>Exchanges!B3020</f>
        <v>lead</v>
      </c>
      <c r="B3016" s="1">
        <f>Exchanges!C3020</f>
        <v>7439921</v>
      </c>
      <c r="C3016" s="1" t="str">
        <f>Exchanges!D3020</f>
        <v>soil</v>
      </c>
      <c r="D3016" s="1" t="str">
        <f>Exchanges!E3020</f>
        <v>industrial</v>
      </c>
      <c r="E3016" s="1" t="str">
        <f>Exchanges!F3020</f>
        <v>67652827-017f-4856-8d0a-c97bac4c6562</v>
      </c>
      <c r="F3016" s="1" t="str">
        <f>Exchanges!G3020</f>
        <v>Junior colleges, colleges, universities, and professional schools</v>
      </c>
      <c r="G3016" s="1" t="str">
        <f>Exchanges!H3020</f>
        <v>611A00</v>
      </c>
      <c r="H3016" s="1" t="str">
        <f>Exchanges!I3020</f>
        <v>US</v>
      </c>
      <c r="I3016" s="1">
        <f>Exchanges!J3020</f>
        <v>5.7430908653364089E-8</v>
      </c>
      <c r="J3016" s="1" t="str">
        <f>Exchanges!K3020</f>
        <v>kg</v>
      </c>
      <c r="K3016" s="1"/>
      <c r="L3016" s="1"/>
      <c r="M3016" s="1"/>
      <c r="N3016" s="1"/>
      <c r="O3016" s="1"/>
      <c r="P3016" s="86">
        <f>ROUND(Exchanges!Q3020,0)</f>
        <v>3</v>
      </c>
      <c r="Q3016" s="1">
        <f>Exchanges!R3020</f>
        <v>1</v>
      </c>
      <c r="R3016" s="1">
        <f>Exchanges!S3020</f>
        <v>1</v>
      </c>
      <c r="S3016" s="1">
        <f>Exchanges!T3020</f>
        <v>1</v>
      </c>
      <c r="T3016" s="1">
        <f>Exchanges!U3020</f>
        <v>5</v>
      </c>
      <c r="U3016" s="1">
        <f>Exchanges!V3020</f>
        <v>2013</v>
      </c>
      <c r="V3016" s="1" t="str">
        <f>Exchanges!W3020</f>
        <v>LEAD</v>
      </c>
      <c r="W3016" s="1" t="str">
        <f>Exchanges!X3020</f>
        <v>TRI</v>
      </c>
      <c r="X3016" s="1"/>
    </row>
    <row r="3017" spans="1:24" x14ac:dyDescent="0.15">
      <c r="A3017" s="1" t="str">
        <f>Exchanges!B3021</f>
        <v>copper</v>
      </c>
      <c r="B3017" s="1">
        <f>Exchanges!C3021</f>
        <v>7440508</v>
      </c>
      <c r="C3017" s="1" t="str">
        <f>Exchanges!D3021</f>
        <v>soil</v>
      </c>
      <c r="D3017" s="1" t="str">
        <f>Exchanges!E3021</f>
        <v>industrial</v>
      </c>
      <c r="E3017" s="1" t="str">
        <f>Exchanges!F3021</f>
        <v>0a5e8a67-f9ae-48b3-bfa7-e9d37c30a191</v>
      </c>
      <c r="F3017" s="1" t="str">
        <f>Exchanges!G3021</f>
        <v>Junior colleges, colleges, universities, and professional schools</v>
      </c>
      <c r="G3017" s="1" t="str">
        <f>Exchanges!H3021</f>
        <v>611A00</v>
      </c>
      <c r="H3017" s="1" t="str">
        <f>Exchanges!I3021</f>
        <v>US</v>
      </c>
      <c r="I3017" s="1">
        <f>Exchanges!J3021</f>
        <v>9.6309836558708511E-8</v>
      </c>
      <c r="J3017" s="1" t="str">
        <f>Exchanges!K3021</f>
        <v>kg</v>
      </c>
      <c r="K3017" s="1"/>
      <c r="L3017" s="1"/>
      <c r="M3017" s="1"/>
      <c r="N3017" s="1"/>
      <c r="O3017" s="1"/>
      <c r="P3017" s="86">
        <f>ROUND(Exchanges!Q3021,0)</f>
        <v>4</v>
      </c>
      <c r="Q3017" s="1">
        <f>Exchanges!R3021</f>
        <v>1</v>
      </c>
      <c r="R3017" s="1">
        <f>Exchanges!S3021</f>
        <v>1</v>
      </c>
      <c r="S3017" s="1">
        <f>Exchanges!T3021</f>
        <v>1</v>
      </c>
      <c r="T3017" s="1">
        <f>Exchanges!U3021</f>
        <v>5</v>
      </c>
      <c r="U3017" s="1">
        <f>Exchanges!V3021</f>
        <v>2013</v>
      </c>
      <c r="V3017" s="1" t="str">
        <f>Exchanges!W3021</f>
        <v>COPPER</v>
      </c>
      <c r="W3017" s="1" t="str">
        <f>Exchanges!X3021</f>
        <v>TRI</v>
      </c>
      <c r="X3017" s="1"/>
    </row>
    <row r="3018" spans="1:24" x14ac:dyDescent="0.15">
      <c r="A3018" s="1" t="str">
        <f>Exchanges!B3022</f>
        <v>ammonia</v>
      </c>
      <c r="B3018" s="1">
        <f>Exchanges!C3022</f>
        <v>7664417</v>
      </c>
      <c r="C3018" s="1" t="str">
        <f>Exchanges!D3022</f>
        <v>water</v>
      </c>
      <c r="D3018" s="1" t="str">
        <f>Exchanges!E3022</f>
        <v>unspecified</v>
      </c>
      <c r="E3018" s="1" t="str">
        <f>Exchanges!F3022</f>
        <v>63e78926-8549-11e0-9d78-0800200c9a66</v>
      </c>
      <c r="F3018" s="1" t="str">
        <f>Exchanges!G3022</f>
        <v>Poultry and egg production</v>
      </c>
      <c r="G3018" s="1">
        <f>Exchanges!H3022</f>
        <v>112300</v>
      </c>
      <c r="H3018" s="1" t="str">
        <f>Exchanges!I3022</f>
        <v>US</v>
      </c>
      <c r="I3018" s="1">
        <f>Exchanges!J3022</f>
        <v>4.5431681096841686E-9</v>
      </c>
      <c r="J3018" s="1" t="str">
        <f>Exchanges!K3022</f>
        <v>kg</v>
      </c>
      <c r="K3018" s="1"/>
      <c r="L3018" s="1"/>
      <c r="M3018" s="1"/>
      <c r="N3018" s="1"/>
      <c r="O3018" s="1"/>
      <c r="P3018" s="86">
        <f>ROUND(Exchanges!Q3022,0)</f>
        <v>3</v>
      </c>
      <c r="Q3018" s="1">
        <f>Exchanges!R3022</f>
        <v>1</v>
      </c>
      <c r="R3018" s="1">
        <f>Exchanges!S3022</f>
        <v>1</v>
      </c>
      <c r="S3018" s="1">
        <f>Exchanges!T3022</f>
        <v>1</v>
      </c>
      <c r="T3018" s="1">
        <f>Exchanges!U3022</f>
        <v>5</v>
      </c>
      <c r="U3018" s="1">
        <f>Exchanges!V3022</f>
        <v>2013</v>
      </c>
      <c r="V3018" s="1" t="str">
        <f>Exchanges!W3022</f>
        <v>AMMONIA</v>
      </c>
      <c r="W3018" s="1" t="str">
        <f>Exchanges!X3022</f>
        <v>TRI</v>
      </c>
      <c r="X3018" s="1"/>
    </row>
    <row r="3019" spans="1:24" x14ac:dyDescent="0.15">
      <c r="A3019" s="1" t="str">
        <f>Exchanges!B3023</f>
        <v>benzene</v>
      </c>
      <c r="B3019" s="1">
        <f>Exchanges!C3023</f>
        <v>71432</v>
      </c>
      <c r="C3019" s="1" t="str">
        <f>Exchanges!D3023</f>
        <v>water</v>
      </c>
      <c r="D3019" s="1" t="str">
        <f>Exchanges!E3023</f>
        <v>unspecified</v>
      </c>
      <c r="E3019" s="1" t="str">
        <f>Exchanges!F3023</f>
        <v>31ba993d-f8aa-44c0-bae1-b6c2081144f6</v>
      </c>
      <c r="F3019" s="1" t="str">
        <f>Exchanges!G3023</f>
        <v>Oil and gas extraction</v>
      </c>
      <c r="G3019" s="1">
        <f>Exchanges!H3023</f>
        <v>211000</v>
      </c>
      <c r="H3019" s="1" t="str">
        <f>Exchanges!I3023</f>
        <v>US</v>
      </c>
      <c r="I3019" s="1">
        <f>Exchanges!J3023</f>
        <v>5.3051160610085926E-12</v>
      </c>
      <c r="J3019" s="1" t="str">
        <f>Exchanges!K3023</f>
        <v>kg</v>
      </c>
      <c r="K3019" s="1"/>
      <c r="L3019" s="1"/>
      <c r="M3019" s="1"/>
      <c r="N3019" s="1"/>
      <c r="O3019" s="1"/>
      <c r="P3019" s="86">
        <f>ROUND(Exchanges!Q3023,0)</f>
        <v>3</v>
      </c>
      <c r="Q3019" s="1">
        <f>Exchanges!R3023</f>
        <v>1</v>
      </c>
      <c r="R3019" s="1">
        <f>Exchanges!S3023</f>
        <v>1</v>
      </c>
      <c r="S3019" s="1">
        <f>Exchanges!T3023</f>
        <v>1</v>
      </c>
      <c r="T3019" s="1">
        <f>Exchanges!U3023</f>
        <v>5</v>
      </c>
      <c r="U3019" s="1">
        <f>Exchanges!V3023</f>
        <v>2013</v>
      </c>
      <c r="V3019" s="1" t="str">
        <f>Exchanges!W3023</f>
        <v>BENZENE</v>
      </c>
      <c r="W3019" s="1" t="str">
        <f>Exchanges!X3023</f>
        <v>TRI</v>
      </c>
      <c r="X3019" s="1"/>
    </row>
    <row r="3020" spans="1:24" x14ac:dyDescent="0.15">
      <c r="A3020" s="1" t="str">
        <f>Exchanges!B3024</f>
        <v>toluene</v>
      </c>
      <c r="B3020" s="1">
        <f>Exchanges!C3024</f>
        <v>108883</v>
      </c>
      <c r="C3020" s="1" t="str">
        <f>Exchanges!D3024</f>
        <v>water</v>
      </c>
      <c r="D3020" s="1" t="str">
        <f>Exchanges!E3024</f>
        <v>unspecified</v>
      </c>
      <c r="E3020" s="1" t="str">
        <f>Exchanges!F3024</f>
        <v>826c7733-9b0a-4ec5-9f35-32294f9138e3</v>
      </c>
      <c r="F3020" s="1" t="str">
        <f>Exchanges!G3024</f>
        <v>Oil and gas extraction</v>
      </c>
      <c r="G3020" s="1">
        <f>Exchanges!H3024</f>
        <v>211000</v>
      </c>
      <c r="H3020" s="1" t="str">
        <f>Exchanges!I3024</f>
        <v>US</v>
      </c>
      <c r="I3020" s="1">
        <f>Exchanges!J3024</f>
        <v>6.6656953956207099E-12</v>
      </c>
      <c r="J3020" s="1" t="str">
        <f>Exchanges!K3024</f>
        <v>kg</v>
      </c>
      <c r="K3020" s="1"/>
      <c r="L3020" s="1"/>
      <c r="M3020" s="1"/>
      <c r="N3020" s="1"/>
      <c r="O3020" s="1"/>
      <c r="P3020" s="86">
        <f>ROUND(Exchanges!Q3024,0)</f>
        <v>5</v>
      </c>
      <c r="Q3020" s="1">
        <f>Exchanges!R3024</f>
        <v>1</v>
      </c>
      <c r="R3020" s="1">
        <f>Exchanges!S3024</f>
        <v>1</v>
      </c>
      <c r="S3020" s="1">
        <f>Exchanges!T3024</f>
        <v>1</v>
      </c>
      <c r="T3020" s="1">
        <f>Exchanges!U3024</f>
        <v>5</v>
      </c>
      <c r="U3020" s="1">
        <f>Exchanges!V3024</f>
        <v>2013</v>
      </c>
      <c r="V3020" s="1" t="str">
        <f>Exchanges!W3024</f>
        <v>TOLUENE</v>
      </c>
      <c r="W3020" s="1" t="str">
        <f>Exchanges!X3024</f>
        <v>TRI</v>
      </c>
      <c r="X3020" s="1"/>
    </row>
    <row r="3021" spans="1:24" x14ac:dyDescent="0.15">
      <c r="A3021" s="1" t="str">
        <f>Exchanges!B3025</f>
        <v>Methane, tetrachloro-, R-10</v>
      </c>
      <c r="B3021" s="1">
        <f>Exchanges!C3025</f>
        <v>56235</v>
      </c>
      <c r="C3021" s="1" t="str">
        <f>Exchanges!D3025</f>
        <v>water</v>
      </c>
      <c r="D3021" s="1" t="str">
        <f>Exchanges!E3025</f>
        <v>unspecified</v>
      </c>
      <c r="E3021" s="1" t="str">
        <f>Exchanges!F3025</f>
        <v>9a366c85-61a0-48bd-8af0-a2a96b327bc1</v>
      </c>
      <c r="F3021" s="1" t="str">
        <f>Exchanges!G3025</f>
        <v>Oil and gas extraction</v>
      </c>
      <c r="G3021" s="1">
        <f>Exchanges!H3025</f>
        <v>211000</v>
      </c>
      <c r="H3021" s="1" t="str">
        <f>Exchanges!I3025</f>
        <v>US</v>
      </c>
      <c r="I3021" s="1">
        <f>Exchanges!J3025</f>
        <v>1.0575931802657216E-11</v>
      </c>
      <c r="J3021" s="1" t="str">
        <f>Exchanges!K3025</f>
        <v>kg</v>
      </c>
      <c r="K3021" s="1"/>
      <c r="L3021" s="1"/>
      <c r="M3021" s="1"/>
      <c r="N3021" s="1"/>
      <c r="O3021" s="1"/>
      <c r="P3021" s="86">
        <f>ROUND(Exchanges!Q3025,0)</f>
        <v>3</v>
      </c>
      <c r="Q3021" s="1">
        <f>Exchanges!R3025</f>
        <v>1</v>
      </c>
      <c r="R3021" s="1">
        <f>Exchanges!S3025</f>
        <v>1</v>
      </c>
      <c r="S3021" s="1">
        <f>Exchanges!T3025</f>
        <v>1</v>
      </c>
      <c r="T3021" s="1">
        <f>Exchanges!U3025</f>
        <v>5</v>
      </c>
      <c r="U3021" s="1">
        <f>Exchanges!V3025</f>
        <v>2013</v>
      </c>
      <c r="V3021" s="1" t="str">
        <f>Exchanges!W3025</f>
        <v>CARBON TETRACHLORIDE</v>
      </c>
      <c r="W3021" s="1" t="str">
        <f>Exchanges!X3025</f>
        <v>TRI</v>
      </c>
      <c r="X3021" s="1"/>
    </row>
    <row r="3022" spans="1:24" x14ac:dyDescent="0.15">
      <c r="A3022" s="1" t="str">
        <f>Exchanges!B3026</f>
        <v>ammonia</v>
      </c>
      <c r="B3022" s="1">
        <f>Exchanges!C3026</f>
        <v>7664417</v>
      </c>
      <c r="C3022" s="1" t="str">
        <f>Exchanges!D3026</f>
        <v>water</v>
      </c>
      <c r="D3022" s="1" t="str">
        <f>Exchanges!E3026</f>
        <v>unspecified</v>
      </c>
      <c r="E3022" s="1" t="str">
        <f>Exchanges!F3026</f>
        <v>63e78926-8549-11e0-9d78-0800200c9a66</v>
      </c>
      <c r="F3022" s="1" t="str">
        <f>Exchanges!G3026</f>
        <v>Oil and gas extraction</v>
      </c>
      <c r="G3022" s="1">
        <f>Exchanges!H3026</f>
        <v>211000</v>
      </c>
      <c r="H3022" s="1" t="str">
        <f>Exchanges!I3026</f>
        <v>US</v>
      </c>
      <c r="I3022" s="1">
        <f>Exchanges!J3026</f>
        <v>5.7990406597921515E-11</v>
      </c>
      <c r="J3022" s="1" t="str">
        <f>Exchanges!K3026</f>
        <v>kg</v>
      </c>
      <c r="K3022" s="1"/>
      <c r="L3022" s="1"/>
      <c r="M3022" s="1"/>
      <c r="N3022" s="1"/>
      <c r="O3022" s="1"/>
      <c r="P3022" s="86">
        <f>ROUND(Exchanges!Q3026,0)</f>
        <v>3</v>
      </c>
      <c r="Q3022" s="1">
        <f>Exchanges!R3026</f>
        <v>1</v>
      </c>
      <c r="R3022" s="1">
        <f>Exchanges!S3026</f>
        <v>1</v>
      </c>
      <c r="S3022" s="1">
        <f>Exchanges!T3026</f>
        <v>1</v>
      </c>
      <c r="T3022" s="1">
        <f>Exchanges!U3026</f>
        <v>5</v>
      </c>
      <c r="U3022" s="1">
        <f>Exchanges!V3026</f>
        <v>2013</v>
      </c>
      <c r="V3022" s="1" t="str">
        <f>Exchanges!W3026</f>
        <v>AMMONIA</v>
      </c>
      <c r="W3022" s="1" t="str">
        <f>Exchanges!X3026</f>
        <v>TRI</v>
      </c>
      <c r="X3022" s="1"/>
    </row>
    <row r="3023" spans="1:24" x14ac:dyDescent="0.15">
      <c r="A3023" s="1" t="str">
        <f>Exchanges!B3027</f>
        <v>chlorine</v>
      </c>
      <c r="B3023" s="1">
        <f>Exchanges!C3027</f>
        <v>7782505</v>
      </c>
      <c r="C3023" s="1" t="str">
        <f>Exchanges!D3027</f>
        <v>water</v>
      </c>
      <c r="D3023" s="1" t="str">
        <f>Exchanges!E3027</f>
        <v>unspecified</v>
      </c>
      <c r="E3023" s="1" t="str">
        <f>Exchanges!F3027</f>
        <v>e8641a14-fd07-4090-8daf-2cce2a557a81</v>
      </c>
      <c r="F3023" s="1" t="str">
        <f>Exchanges!G3027</f>
        <v>Oil and gas extraction</v>
      </c>
      <c r="G3023" s="1">
        <f>Exchanges!H3027</f>
        <v>211000</v>
      </c>
      <c r="H3023" s="1" t="str">
        <f>Exchanges!I3027</f>
        <v>US</v>
      </c>
      <c r="I3023" s="1">
        <f>Exchanges!J3027</f>
        <v>4.4884254570477224E-10</v>
      </c>
      <c r="J3023" s="1" t="str">
        <f>Exchanges!K3027</f>
        <v>kg</v>
      </c>
      <c r="K3023" s="1"/>
      <c r="L3023" s="1"/>
      <c r="M3023" s="1"/>
      <c r="N3023" s="1"/>
      <c r="O3023" s="1"/>
      <c r="P3023" s="86">
        <f>ROUND(Exchanges!Q3027,0)</f>
        <v>2</v>
      </c>
      <c r="Q3023" s="1">
        <f>Exchanges!R3027</f>
        <v>1</v>
      </c>
      <c r="R3023" s="1">
        <f>Exchanges!S3027</f>
        <v>1</v>
      </c>
      <c r="S3023" s="1">
        <f>Exchanges!T3027</f>
        <v>1</v>
      </c>
      <c r="T3023" s="1">
        <f>Exchanges!U3027</f>
        <v>5</v>
      </c>
      <c r="U3023" s="1">
        <f>Exchanges!V3027</f>
        <v>2013</v>
      </c>
      <c r="V3023" s="1" t="str">
        <f>Exchanges!W3027</f>
        <v>CHLORINE</v>
      </c>
      <c r="W3023" s="1" t="str">
        <f>Exchanges!X3027</f>
        <v>TRI</v>
      </c>
      <c r="X3023" s="1"/>
    </row>
    <row r="3024" spans="1:24" x14ac:dyDescent="0.15">
      <c r="A3024" s="1" t="str">
        <f>Exchanges!B3028</f>
        <v>mercury</v>
      </c>
      <c r="B3024" s="1">
        <f>Exchanges!C3028</f>
        <v>7439976</v>
      </c>
      <c r="C3024" s="1" t="str">
        <f>Exchanges!D3028</f>
        <v>water</v>
      </c>
      <c r="D3024" s="1" t="str">
        <f>Exchanges!E3028</f>
        <v>unspecified</v>
      </c>
      <c r="E3024" s="1" t="str">
        <f>Exchanges!F3028</f>
        <v>9325957a-bee5-4f2d-8bd1-458729c5e49e</v>
      </c>
      <c r="F3024" s="1" t="str">
        <f>Exchanges!G3028</f>
        <v>Coal mining</v>
      </c>
      <c r="G3024" s="1">
        <f>Exchanges!H3028</f>
        <v>212100</v>
      </c>
      <c r="H3024" s="1" t="str">
        <f>Exchanges!I3028</f>
        <v>US</v>
      </c>
      <c r="I3024" s="1">
        <f>Exchanges!J3028</f>
        <v>7.9032907026871673E-16</v>
      </c>
      <c r="J3024" s="1" t="str">
        <f>Exchanges!K3028</f>
        <v>kg</v>
      </c>
      <c r="K3024" s="1"/>
      <c r="L3024" s="1"/>
      <c r="M3024" s="1"/>
      <c r="N3024" s="1"/>
      <c r="O3024" s="1"/>
      <c r="P3024" s="86">
        <f>ROUND(Exchanges!Q3028,0)</f>
        <v>3</v>
      </c>
      <c r="Q3024" s="1">
        <f>Exchanges!R3028</f>
        <v>1</v>
      </c>
      <c r="R3024" s="1">
        <f>Exchanges!S3028</f>
        <v>1</v>
      </c>
      <c r="S3024" s="1">
        <f>Exchanges!T3028</f>
        <v>1</v>
      </c>
      <c r="T3024" s="1">
        <f>Exchanges!U3028</f>
        <v>5</v>
      </c>
      <c r="U3024" s="1">
        <f>Exchanges!V3028</f>
        <v>2013</v>
      </c>
      <c r="V3024" s="1" t="str">
        <f>Exchanges!W3028</f>
        <v>MERCURY</v>
      </c>
      <c r="W3024" s="1" t="str">
        <f>Exchanges!X3028</f>
        <v>TRI</v>
      </c>
      <c r="X3024" s="1"/>
    </row>
    <row r="3025" spans="1:24" x14ac:dyDescent="0.15">
      <c r="A3025" s="1" t="str">
        <f>Exchanges!B3029</f>
        <v>lead</v>
      </c>
      <c r="B3025" s="1">
        <f>Exchanges!C3029</f>
        <v>7439921</v>
      </c>
      <c r="C3025" s="1" t="str">
        <f>Exchanges!D3029</f>
        <v>water</v>
      </c>
      <c r="D3025" s="1" t="str">
        <f>Exchanges!E3029</f>
        <v>unspecified</v>
      </c>
      <c r="E3025" s="1" t="str">
        <f>Exchanges!F3029</f>
        <v>31c4d160-b21e-41b3-b9c1-3d7a72377653</v>
      </c>
      <c r="F3025" s="1" t="str">
        <f>Exchanges!G3029</f>
        <v>Coal mining</v>
      </c>
      <c r="G3025" s="1">
        <f>Exchanges!H3029</f>
        <v>212100</v>
      </c>
      <c r="H3025" s="1" t="str">
        <f>Exchanges!I3029</f>
        <v>US</v>
      </c>
      <c r="I3025" s="1">
        <f>Exchanges!J3029</f>
        <v>1.9798965368587437E-14</v>
      </c>
      <c r="J3025" s="1" t="str">
        <f>Exchanges!K3029</f>
        <v>kg</v>
      </c>
      <c r="K3025" s="1"/>
      <c r="L3025" s="1"/>
      <c r="M3025" s="1"/>
      <c r="N3025" s="1"/>
      <c r="O3025" s="1"/>
      <c r="P3025" s="86">
        <f>ROUND(Exchanges!Q3029,0)</f>
        <v>3</v>
      </c>
      <c r="Q3025" s="1">
        <f>Exchanges!R3029</f>
        <v>1</v>
      </c>
      <c r="R3025" s="1">
        <f>Exchanges!S3029</f>
        <v>1</v>
      </c>
      <c r="S3025" s="1">
        <f>Exchanges!T3029</f>
        <v>1</v>
      </c>
      <c r="T3025" s="1">
        <f>Exchanges!U3029</f>
        <v>5</v>
      </c>
      <c r="U3025" s="1">
        <f>Exchanges!V3029</f>
        <v>2013</v>
      </c>
      <c r="V3025" s="1" t="str">
        <f>Exchanges!W3029</f>
        <v>LEAD</v>
      </c>
      <c r="W3025" s="1" t="str">
        <f>Exchanges!X3029</f>
        <v>TRI</v>
      </c>
      <c r="X3025" s="1"/>
    </row>
    <row r="3026" spans="1:24" x14ac:dyDescent="0.15">
      <c r="A3026" s="1" t="str">
        <f>Exchanges!B3030</f>
        <v>ammonia</v>
      </c>
      <c r="B3026" s="1">
        <f>Exchanges!C3030</f>
        <v>7664417</v>
      </c>
      <c r="C3026" s="1" t="str">
        <f>Exchanges!D3030</f>
        <v>water</v>
      </c>
      <c r="D3026" s="1" t="str">
        <f>Exchanges!E3030</f>
        <v>unspecified</v>
      </c>
      <c r="E3026" s="1" t="str">
        <f>Exchanges!F3030</f>
        <v>63e78926-8549-11e0-9d78-0800200c9a66</v>
      </c>
      <c r="F3026" s="1" t="str">
        <f>Exchanges!G3030</f>
        <v>Coal mining</v>
      </c>
      <c r="G3026" s="1">
        <f>Exchanges!H3030</f>
        <v>212100</v>
      </c>
      <c r="H3026" s="1" t="str">
        <f>Exchanges!I3030</f>
        <v>US</v>
      </c>
      <c r="I3026" s="1">
        <f>Exchanges!J3030</f>
        <v>1.4264543468889209E-6</v>
      </c>
      <c r="J3026" s="1" t="str">
        <f>Exchanges!K3030</f>
        <v>kg</v>
      </c>
      <c r="K3026" s="1"/>
      <c r="L3026" s="1"/>
      <c r="M3026" s="1"/>
      <c r="N3026" s="1"/>
      <c r="O3026" s="1"/>
      <c r="P3026" s="86">
        <f>ROUND(Exchanges!Q3030,0)</f>
        <v>3</v>
      </c>
      <c r="Q3026" s="1">
        <f>Exchanges!R3030</f>
        <v>1</v>
      </c>
      <c r="R3026" s="1">
        <f>Exchanges!S3030</f>
        <v>1</v>
      </c>
      <c r="S3026" s="1">
        <f>Exchanges!T3030</f>
        <v>1</v>
      </c>
      <c r="T3026" s="1">
        <f>Exchanges!U3030</f>
        <v>5</v>
      </c>
      <c r="U3026" s="1">
        <f>Exchanges!V3030</f>
        <v>2013</v>
      </c>
      <c r="V3026" s="1" t="str">
        <f>Exchanges!W3030</f>
        <v>AMMONIA</v>
      </c>
      <c r="W3026" s="1" t="str">
        <f>Exchanges!X3030</f>
        <v>TRI</v>
      </c>
      <c r="X3026" s="1"/>
    </row>
    <row r="3027" spans="1:24" x14ac:dyDescent="0.15">
      <c r="A3027" s="1" t="str">
        <f>Exchanges!B3031</f>
        <v>Cresol</v>
      </c>
      <c r="B3027" s="1">
        <f>Exchanges!C3031</f>
        <v>1319773</v>
      </c>
      <c r="C3027" s="1" t="str">
        <f>Exchanges!D3031</f>
        <v>water</v>
      </c>
      <c r="D3027" s="1" t="str">
        <f>Exchanges!E3031</f>
        <v>unspecified</v>
      </c>
      <c r="E3027" s="1" t="str">
        <f>Exchanges!F3031</f>
        <v>749026f8-9dc7-45bd-b061-d810866bab3d</v>
      </c>
      <c r="F3027" s="1" t="str">
        <f>Exchanges!G3031</f>
        <v>Copper, nickel, lead, and zinc mining</v>
      </c>
      <c r="G3027" s="1">
        <f>Exchanges!H3031</f>
        <v>212230</v>
      </c>
      <c r="H3027" s="1" t="str">
        <f>Exchanges!I3031</f>
        <v>US</v>
      </c>
      <c r="I3027" s="1">
        <f>Exchanges!J3031</f>
        <v>8.8774072334429318E-9</v>
      </c>
      <c r="J3027" s="1" t="str">
        <f>Exchanges!K3031</f>
        <v>kg</v>
      </c>
      <c r="K3027" s="1"/>
      <c r="L3027" s="1"/>
      <c r="M3027" s="1"/>
      <c r="N3027" s="1"/>
      <c r="O3027" s="1"/>
      <c r="P3027" s="86">
        <f>ROUND(Exchanges!Q3031,0)</f>
        <v>2</v>
      </c>
      <c r="Q3027" s="1">
        <f>Exchanges!R3031</f>
        <v>1</v>
      </c>
      <c r="R3027" s="1">
        <f>Exchanges!S3031</f>
        <v>1</v>
      </c>
      <c r="S3027" s="1">
        <f>Exchanges!T3031</f>
        <v>1</v>
      </c>
      <c r="T3027" s="1">
        <f>Exchanges!U3031</f>
        <v>3</v>
      </c>
      <c r="U3027" s="1">
        <f>Exchanges!V3031</f>
        <v>2013</v>
      </c>
      <c r="V3027" s="1" t="str">
        <f>Exchanges!W3031</f>
        <v>CRESOL (MIXED ISOMERS)</v>
      </c>
      <c r="W3027" s="1" t="str">
        <f>Exchanges!X3031</f>
        <v>TRI</v>
      </c>
      <c r="X3027" s="1"/>
    </row>
    <row r="3028" spans="1:24" x14ac:dyDescent="0.15">
      <c r="A3028" s="1" t="str">
        <f>Exchanges!B3032</f>
        <v>Benzene, ethyl-</v>
      </c>
      <c r="B3028" s="1">
        <f>Exchanges!C3032</f>
        <v>100414</v>
      </c>
      <c r="C3028" s="1" t="str">
        <f>Exchanges!D3032</f>
        <v>water</v>
      </c>
      <c r="D3028" s="1" t="str">
        <f>Exchanges!E3032</f>
        <v>unspecified</v>
      </c>
      <c r="E3028" s="1" t="str">
        <f>Exchanges!F3032</f>
        <v>3dd549fd-825c-4ceb-a5f9-2988d322dc5d</v>
      </c>
      <c r="F3028" s="1" t="str">
        <f>Exchanges!G3032</f>
        <v>Electric power generation, transmission, and distribution</v>
      </c>
      <c r="G3028" s="1">
        <f>Exchanges!H3032</f>
        <v>221100</v>
      </c>
      <c r="H3028" s="1" t="str">
        <f>Exchanges!I3032</f>
        <v>US</v>
      </c>
      <c r="I3028" s="1">
        <f>Exchanges!J3032</f>
        <v>1.585110583828098E-12</v>
      </c>
      <c r="J3028" s="1" t="str">
        <f>Exchanges!K3032</f>
        <v>kg</v>
      </c>
      <c r="K3028" s="1"/>
      <c r="L3028" s="1"/>
      <c r="M3028" s="1"/>
      <c r="N3028" s="1"/>
      <c r="O3028" s="1"/>
      <c r="P3028" s="86">
        <f>ROUND(Exchanges!Q3032,0)</f>
        <v>4</v>
      </c>
      <c r="Q3028" s="1">
        <f>Exchanges!R3032</f>
        <v>1</v>
      </c>
      <c r="R3028" s="1">
        <f>Exchanges!S3032</f>
        <v>1</v>
      </c>
      <c r="S3028" s="1">
        <f>Exchanges!T3032</f>
        <v>1</v>
      </c>
      <c r="T3028" s="1">
        <f>Exchanges!U3032</f>
        <v>5</v>
      </c>
      <c r="U3028" s="1">
        <f>Exchanges!V3032</f>
        <v>2013</v>
      </c>
      <c r="V3028" s="1" t="str">
        <f>Exchanges!W3032</f>
        <v>ETHYLBENZENE</v>
      </c>
      <c r="W3028" s="1" t="str">
        <f>Exchanges!X3032</f>
        <v>TRI</v>
      </c>
      <c r="X3028" s="1"/>
    </row>
    <row r="3029" spans="1:24" x14ac:dyDescent="0.15">
      <c r="A3029" s="1" t="str">
        <f>Exchanges!B3033</f>
        <v>HYDROFLUORIC ACID</v>
      </c>
      <c r="B3029" s="1">
        <f>Exchanges!C3033</f>
        <v>7664393</v>
      </c>
      <c r="C3029" s="1" t="str">
        <f>Exchanges!D3033</f>
        <v>water</v>
      </c>
      <c r="D3029" s="1" t="str">
        <f>Exchanges!E3033</f>
        <v>unspecified</v>
      </c>
      <c r="E3029" s="1" t="str">
        <f>Exchanges!F3033</f>
        <v>11c44322-fede-311e-abf7-bbf356673ff8</v>
      </c>
      <c r="F3029" s="1" t="str">
        <f>Exchanges!G3033</f>
        <v>Electric power generation, transmission, and distribution</v>
      </c>
      <c r="G3029" s="1">
        <f>Exchanges!H3033</f>
        <v>221100</v>
      </c>
      <c r="H3029" s="1" t="str">
        <f>Exchanges!I3033</f>
        <v>US</v>
      </c>
      <c r="I3029" s="1">
        <f>Exchanges!J3033</f>
        <v>2.8531990508905761E-12</v>
      </c>
      <c r="J3029" s="1" t="str">
        <f>Exchanges!K3033</f>
        <v>kg</v>
      </c>
      <c r="K3029" s="1"/>
      <c r="L3029" s="1"/>
      <c r="M3029" s="1"/>
      <c r="N3029" s="1"/>
      <c r="O3029" s="1"/>
      <c r="P3029" s="86">
        <f>ROUND(Exchanges!Q3033,0)</f>
        <v>3</v>
      </c>
      <c r="Q3029" s="1">
        <f>Exchanges!R3033</f>
        <v>1</v>
      </c>
      <c r="R3029" s="1">
        <f>Exchanges!S3033</f>
        <v>1</v>
      </c>
      <c r="S3029" s="1">
        <f>Exchanges!T3033</f>
        <v>1</v>
      </c>
      <c r="T3029" s="1">
        <f>Exchanges!U3033</f>
        <v>5</v>
      </c>
      <c r="U3029" s="1">
        <f>Exchanges!V3033</f>
        <v>2013</v>
      </c>
      <c r="V3029" s="1" t="str">
        <f>Exchanges!W3033</f>
        <v>HYDROGEN FLUORIDE</v>
      </c>
      <c r="W3029" s="1" t="str">
        <f>Exchanges!X3033</f>
        <v>TRI</v>
      </c>
      <c r="X3029" s="1"/>
    </row>
    <row r="3030" spans="1:24" x14ac:dyDescent="0.15">
      <c r="A3030" s="1" t="str">
        <f>Exchanges!B3034</f>
        <v>mercury</v>
      </c>
      <c r="B3030" s="1">
        <f>Exchanges!C3034</f>
        <v>7439976</v>
      </c>
      <c r="C3030" s="1" t="str">
        <f>Exchanges!D3034</f>
        <v>water</v>
      </c>
      <c r="D3030" s="1" t="str">
        <f>Exchanges!E3034</f>
        <v>unspecified</v>
      </c>
      <c r="E3030" s="1" t="str">
        <f>Exchanges!F3034</f>
        <v>9325957a-bee5-4f2d-8bd1-458729c5e49e</v>
      </c>
      <c r="F3030" s="1" t="str">
        <f>Exchanges!G3034</f>
        <v>Electric power generation, transmission, and distribution</v>
      </c>
      <c r="G3030" s="1">
        <f>Exchanges!H3034</f>
        <v>221100</v>
      </c>
      <c r="H3030" s="1" t="str">
        <f>Exchanges!I3034</f>
        <v>US</v>
      </c>
      <c r="I3030" s="1">
        <f>Exchanges!J3034</f>
        <v>6.4022616480816886E-12</v>
      </c>
      <c r="J3030" s="1" t="str">
        <f>Exchanges!K3034</f>
        <v>kg</v>
      </c>
      <c r="K3030" s="1"/>
      <c r="L3030" s="1"/>
      <c r="M3030" s="1"/>
      <c r="N3030" s="1"/>
      <c r="O3030" s="1"/>
      <c r="P3030" s="86">
        <f>ROUND(Exchanges!Q3034,0)</f>
        <v>3</v>
      </c>
      <c r="Q3030" s="1">
        <f>Exchanges!R3034</f>
        <v>1</v>
      </c>
      <c r="R3030" s="1">
        <f>Exchanges!S3034</f>
        <v>1</v>
      </c>
      <c r="S3030" s="1">
        <f>Exchanges!T3034</f>
        <v>1</v>
      </c>
      <c r="T3030" s="1">
        <f>Exchanges!U3034</f>
        <v>5</v>
      </c>
      <c r="U3030" s="1">
        <f>Exchanges!V3034</f>
        <v>2013</v>
      </c>
      <c r="V3030" s="1" t="str">
        <f>Exchanges!W3034</f>
        <v>MERCURY</v>
      </c>
      <c r="W3030" s="1" t="str">
        <f>Exchanges!X3034</f>
        <v>TRI</v>
      </c>
      <c r="X3030" s="1"/>
    </row>
    <row r="3031" spans="1:24" x14ac:dyDescent="0.15">
      <c r="A3031" s="1" t="str">
        <f>Exchanges!B3035</f>
        <v>Benzo(g,h,i)perylene</v>
      </c>
      <c r="B3031" s="1">
        <f>Exchanges!C3035</f>
        <v>206440</v>
      </c>
      <c r="C3031" s="1" t="str">
        <f>Exchanges!D3035</f>
        <v>water</v>
      </c>
      <c r="D3031" s="1" t="str">
        <f>Exchanges!E3035</f>
        <v>unspecified</v>
      </c>
      <c r="E3031" s="1" t="str">
        <f>Exchanges!F3035</f>
        <v>4a7383be-8106-4110-bbc9-5bfb22974368</v>
      </c>
      <c r="F3031" s="1" t="str">
        <f>Exchanges!G3035</f>
        <v>Electric power generation, transmission, and distribution</v>
      </c>
      <c r="G3031" s="1">
        <f>Exchanges!H3035</f>
        <v>221100</v>
      </c>
      <c r="H3031" s="1" t="str">
        <f>Exchanges!I3035</f>
        <v>US</v>
      </c>
      <c r="I3031" s="1">
        <f>Exchanges!J3035</f>
        <v>7.2645618056841737E-12</v>
      </c>
      <c r="J3031" s="1" t="str">
        <f>Exchanges!K3035</f>
        <v>kg</v>
      </c>
      <c r="K3031" s="1"/>
      <c r="L3031" s="1"/>
      <c r="M3031" s="1"/>
      <c r="N3031" s="1"/>
      <c r="O3031" s="1"/>
      <c r="P3031" s="86">
        <f>ROUND(Exchanges!Q3035,0)</f>
        <v>2</v>
      </c>
      <c r="Q3031" s="1">
        <f>Exchanges!R3035</f>
        <v>1</v>
      </c>
      <c r="R3031" s="1">
        <f>Exchanges!S3035</f>
        <v>1</v>
      </c>
      <c r="S3031" s="1">
        <f>Exchanges!T3035</f>
        <v>1</v>
      </c>
      <c r="T3031" s="1">
        <f>Exchanges!U3035</f>
        <v>5</v>
      </c>
      <c r="U3031" s="1">
        <f>Exchanges!V3035</f>
        <v>2013</v>
      </c>
      <c r="V3031" s="1" t="str">
        <f>Exchanges!W3035</f>
        <v>BENZO(G,H,I)PERYLENE</v>
      </c>
      <c r="W3031" s="1" t="str">
        <f>Exchanges!X3035</f>
        <v>TRI</v>
      </c>
      <c r="X3031" s="1"/>
    </row>
    <row r="3032" spans="1:24" x14ac:dyDescent="0.15">
      <c r="A3032" s="1" t="str">
        <f>Exchanges!B3036</f>
        <v>Hexane</v>
      </c>
      <c r="B3032" s="1">
        <f>Exchanges!C3036</f>
        <v>110543</v>
      </c>
      <c r="C3032" s="1" t="str">
        <f>Exchanges!D3036</f>
        <v>water</v>
      </c>
      <c r="D3032" s="1" t="str">
        <f>Exchanges!E3036</f>
        <v>unspecified</v>
      </c>
      <c r="E3032" s="1" t="str">
        <f>Exchanges!F3036</f>
        <v>856f0506-79b3-42c1-8faa-3e9f8699c28d</v>
      </c>
      <c r="F3032" s="1" t="str">
        <f>Exchanges!G3036</f>
        <v>Electric power generation, transmission, and distribution</v>
      </c>
      <c r="G3032" s="1">
        <f>Exchanges!H3036</f>
        <v>221100</v>
      </c>
      <c r="H3032" s="1" t="str">
        <f>Exchanges!I3036</f>
        <v>US</v>
      </c>
      <c r="I3032" s="1">
        <f>Exchanges!J3036</f>
        <v>7.9255529191404896E-12</v>
      </c>
      <c r="J3032" s="1" t="str">
        <f>Exchanges!K3036</f>
        <v>kg</v>
      </c>
      <c r="K3032" s="1"/>
      <c r="L3032" s="1"/>
      <c r="M3032" s="1"/>
      <c r="N3032" s="1"/>
      <c r="O3032" s="1"/>
      <c r="P3032" s="86">
        <f>ROUND(Exchanges!Q3036,0)</f>
        <v>4</v>
      </c>
      <c r="Q3032" s="1">
        <f>Exchanges!R3036</f>
        <v>1</v>
      </c>
      <c r="R3032" s="1">
        <f>Exchanges!S3036</f>
        <v>1</v>
      </c>
      <c r="S3032" s="1">
        <f>Exchanges!T3036</f>
        <v>1</v>
      </c>
      <c r="T3032" s="1">
        <f>Exchanges!U3036</f>
        <v>5</v>
      </c>
      <c r="U3032" s="1">
        <f>Exchanges!V3036</f>
        <v>2013</v>
      </c>
      <c r="V3032" s="1" t="str">
        <f>Exchanges!W3036</f>
        <v>N-HEXANE</v>
      </c>
      <c r="W3032" s="1" t="str">
        <f>Exchanges!X3036</f>
        <v>TRI</v>
      </c>
      <c r="X3032" s="1"/>
    </row>
    <row r="3033" spans="1:24" x14ac:dyDescent="0.15">
      <c r="A3033" s="1" t="str">
        <f>Exchanges!B3037</f>
        <v>Formic acid</v>
      </c>
      <c r="B3033" s="1">
        <f>Exchanges!C3037</f>
        <v>64186</v>
      </c>
      <c r="C3033" s="1" t="str">
        <f>Exchanges!D3037</f>
        <v>water</v>
      </c>
      <c r="D3033" s="1" t="str">
        <f>Exchanges!E3037</f>
        <v>unspecified</v>
      </c>
      <c r="E3033" s="1" t="str">
        <f>Exchanges!F3037</f>
        <v>97f92a10-ea74-463f-a9d7-3c852b6aab4c</v>
      </c>
      <c r="F3033" s="1" t="str">
        <f>Exchanges!G3037</f>
        <v>Electric power generation, transmission, and distribution</v>
      </c>
      <c r="G3033" s="1">
        <f>Exchanges!H3037</f>
        <v>221100</v>
      </c>
      <c r="H3033" s="1" t="str">
        <f>Exchanges!I3037</f>
        <v>US</v>
      </c>
      <c r="I3033" s="1">
        <f>Exchanges!J3037</f>
        <v>1.0905560816737315E-11</v>
      </c>
      <c r="J3033" s="1" t="str">
        <f>Exchanges!K3037</f>
        <v>kg</v>
      </c>
      <c r="K3033" s="1"/>
      <c r="L3033" s="1"/>
      <c r="M3033" s="1"/>
      <c r="N3033" s="1"/>
      <c r="O3033" s="1"/>
      <c r="P3033" s="86">
        <f>ROUND(Exchanges!Q3037,0)</f>
        <v>3</v>
      </c>
      <c r="Q3033" s="1">
        <f>Exchanges!R3037</f>
        <v>1</v>
      </c>
      <c r="R3033" s="1">
        <f>Exchanges!S3037</f>
        <v>1</v>
      </c>
      <c r="S3033" s="1">
        <f>Exchanges!T3037</f>
        <v>1</v>
      </c>
      <c r="T3033" s="1">
        <f>Exchanges!U3037</f>
        <v>5</v>
      </c>
      <c r="U3033" s="1">
        <f>Exchanges!V3037</f>
        <v>2013</v>
      </c>
      <c r="V3033" s="1" t="str">
        <f>Exchanges!W3037</f>
        <v>FORMIC ACID</v>
      </c>
      <c r="W3033" s="1" t="str">
        <f>Exchanges!X3037</f>
        <v>TRI</v>
      </c>
      <c r="X3033" s="1"/>
    </row>
    <row r="3034" spans="1:24" x14ac:dyDescent="0.15">
      <c r="A3034" s="1" t="str">
        <f>Exchanges!B3038</f>
        <v>lead</v>
      </c>
      <c r="B3034" s="1">
        <f>Exchanges!C3038</f>
        <v>7439921</v>
      </c>
      <c r="C3034" s="1" t="str">
        <f>Exchanges!D3038</f>
        <v>water</v>
      </c>
      <c r="D3034" s="1" t="str">
        <f>Exchanges!E3038</f>
        <v>unspecified</v>
      </c>
      <c r="E3034" s="1" t="str">
        <f>Exchanges!F3038</f>
        <v>31c4d160-b21e-41b3-b9c1-3d7a72377653</v>
      </c>
      <c r="F3034" s="1" t="str">
        <f>Exchanges!G3038</f>
        <v>Electric power generation, transmission, and distribution</v>
      </c>
      <c r="G3034" s="1">
        <f>Exchanges!H3038</f>
        <v>221100</v>
      </c>
      <c r="H3034" s="1" t="str">
        <f>Exchanges!I3038</f>
        <v>US</v>
      </c>
      <c r="I3034" s="1">
        <f>Exchanges!J3038</f>
        <v>2.4870385060262857E-11</v>
      </c>
      <c r="J3034" s="1" t="str">
        <f>Exchanges!K3038</f>
        <v>kg</v>
      </c>
      <c r="K3034" s="1"/>
      <c r="L3034" s="1"/>
      <c r="M3034" s="1"/>
      <c r="N3034" s="1"/>
      <c r="O3034" s="1"/>
      <c r="P3034" s="86">
        <f>ROUND(Exchanges!Q3038,0)</f>
        <v>3</v>
      </c>
      <c r="Q3034" s="1">
        <f>Exchanges!R3038</f>
        <v>1</v>
      </c>
      <c r="R3034" s="1">
        <f>Exchanges!S3038</f>
        <v>1</v>
      </c>
      <c r="S3034" s="1">
        <f>Exchanges!T3038</f>
        <v>1</v>
      </c>
      <c r="T3034" s="1">
        <f>Exchanges!U3038</f>
        <v>5</v>
      </c>
      <c r="U3034" s="1">
        <f>Exchanges!V3038</f>
        <v>2013</v>
      </c>
      <c r="V3034" s="1" t="str">
        <f>Exchanges!W3038</f>
        <v>LEAD</v>
      </c>
      <c r="W3034" s="1" t="str">
        <f>Exchanges!X3038</f>
        <v>TRI</v>
      </c>
      <c r="X3034" s="1"/>
    </row>
    <row r="3035" spans="1:24" x14ac:dyDescent="0.15">
      <c r="A3035" s="1" t="str">
        <f>Exchanges!B3039</f>
        <v>chlorine</v>
      </c>
      <c r="B3035" s="1">
        <f>Exchanges!C3039</f>
        <v>7782505</v>
      </c>
      <c r="C3035" s="1" t="str">
        <f>Exchanges!D3039</f>
        <v>water</v>
      </c>
      <c r="D3035" s="1" t="str">
        <f>Exchanges!E3039</f>
        <v>unspecified</v>
      </c>
      <c r="E3035" s="1" t="str">
        <f>Exchanges!F3039</f>
        <v>e8641a14-fd07-4090-8daf-2cce2a557a81</v>
      </c>
      <c r="F3035" s="1" t="str">
        <f>Exchanges!G3039</f>
        <v>Electric power generation, transmission, and distribution</v>
      </c>
      <c r="G3035" s="1">
        <f>Exchanges!H3039</f>
        <v>221100</v>
      </c>
      <c r="H3035" s="1" t="str">
        <f>Exchanges!I3039</f>
        <v>US</v>
      </c>
      <c r="I3035" s="1">
        <f>Exchanges!J3039</f>
        <v>8.8766192694373489E-11</v>
      </c>
      <c r="J3035" s="1" t="str">
        <f>Exchanges!K3039</f>
        <v>kg</v>
      </c>
      <c r="K3035" s="1"/>
      <c r="L3035" s="1"/>
      <c r="M3035" s="1"/>
      <c r="N3035" s="1"/>
      <c r="O3035" s="1"/>
      <c r="P3035" s="86">
        <f>ROUND(Exchanges!Q3039,0)</f>
        <v>2</v>
      </c>
      <c r="Q3035" s="1">
        <f>Exchanges!R3039</f>
        <v>1</v>
      </c>
      <c r="R3035" s="1">
        <f>Exchanges!S3039</f>
        <v>1</v>
      </c>
      <c r="S3035" s="1">
        <f>Exchanges!T3039</f>
        <v>1</v>
      </c>
      <c r="T3035" s="1">
        <f>Exchanges!U3039</f>
        <v>5</v>
      </c>
      <c r="U3035" s="1">
        <f>Exchanges!V3039</f>
        <v>2013</v>
      </c>
      <c r="V3035" s="1" t="str">
        <f>Exchanges!W3039</f>
        <v>CHLORINE</v>
      </c>
      <c r="W3035" s="1" t="str">
        <f>Exchanges!X3039</f>
        <v>TRI</v>
      </c>
      <c r="X3035" s="1"/>
    </row>
    <row r="3036" spans="1:24" x14ac:dyDescent="0.15">
      <c r="A3036" s="1" t="str">
        <f>Exchanges!B3040</f>
        <v>copper</v>
      </c>
      <c r="B3036" s="1">
        <f>Exchanges!C3040</f>
        <v>7440508</v>
      </c>
      <c r="C3036" s="1" t="str">
        <f>Exchanges!D3040</f>
        <v>water</v>
      </c>
      <c r="D3036" s="1" t="str">
        <f>Exchanges!E3040</f>
        <v>unspecified</v>
      </c>
      <c r="E3036" s="1" t="str">
        <f>Exchanges!F3040</f>
        <v>2f100cfa-4feb-45e9-a43a-357128228889</v>
      </c>
      <c r="F3036" s="1" t="str">
        <f>Exchanges!G3040</f>
        <v>Electric power generation, transmission, and distribution</v>
      </c>
      <c r="G3036" s="1">
        <f>Exchanges!H3040</f>
        <v>221100</v>
      </c>
      <c r="H3036" s="1" t="str">
        <f>Exchanges!I3040</f>
        <v>US</v>
      </c>
      <c r="I3036" s="1">
        <f>Exchanges!J3040</f>
        <v>1.0461729853265446E-10</v>
      </c>
      <c r="J3036" s="1" t="str">
        <f>Exchanges!K3040</f>
        <v>kg</v>
      </c>
      <c r="K3036" s="1"/>
      <c r="L3036" s="1"/>
      <c r="M3036" s="1"/>
      <c r="N3036" s="1"/>
      <c r="O3036" s="1"/>
      <c r="P3036" s="86">
        <f>ROUND(Exchanges!Q3040,0)</f>
        <v>4</v>
      </c>
      <c r="Q3036" s="1">
        <f>Exchanges!R3040</f>
        <v>1</v>
      </c>
      <c r="R3036" s="1">
        <f>Exchanges!S3040</f>
        <v>1</v>
      </c>
      <c r="S3036" s="1">
        <f>Exchanges!T3040</f>
        <v>1</v>
      </c>
      <c r="T3036" s="1">
        <f>Exchanges!U3040</f>
        <v>5</v>
      </c>
      <c r="U3036" s="1">
        <f>Exchanges!V3040</f>
        <v>2013</v>
      </c>
      <c r="V3036" s="1" t="str">
        <f>Exchanges!W3040</f>
        <v>COPPER</v>
      </c>
      <c r="W3036" s="1" t="str">
        <f>Exchanges!X3040</f>
        <v>TRI</v>
      </c>
      <c r="X3036" s="1"/>
    </row>
    <row r="3037" spans="1:24" x14ac:dyDescent="0.15">
      <c r="A3037" s="1" t="str">
        <f>Exchanges!B3041</f>
        <v>naphthalene</v>
      </c>
      <c r="B3037" s="1">
        <f>Exchanges!C3041</f>
        <v>91203</v>
      </c>
      <c r="C3037" s="1" t="str">
        <f>Exchanges!D3041</f>
        <v>water</v>
      </c>
      <c r="D3037" s="1" t="str">
        <f>Exchanges!E3041</f>
        <v>unspecified</v>
      </c>
      <c r="E3037" s="1" t="str">
        <f>Exchanges!F3041</f>
        <v>b33b93b6-9d95-41f7-b9d3-5b97100bb7b9</v>
      </c>
      <c r="F3037" s="1" t="str">
        <f>Exchanges!G3041</f>
        <v>Electric power generation, transmission, and distribution</v>
      </c>
      <c r="G3037" s="1">
        <f>Exchanges!H3041</f>
        <v>221100</v>
      </c>
      <c r="H3037" s="1" t="str">
        <f>Exchanges!I3041</f>
        <v>US</v>
      </c>
      <c r="I3037" s="1">
        <f>Exchanges!J3041</f>
        <v>2.0587416262759338E-10</v>
      </c>
      <c r="J3037" s="1" t="str">
        <f>Exchanges!K3041</f>
        <v>kg</v>
      </c>
      <c r="K3037" s="1"/>
      <c r="L3037" s="1"/>
      <c r="M3037" s="1"/>
      <c r="N3037" s="1"/>
      <c r="O3037" s="1"/>
      <c r="P3037" s="86">
        <f>ROUND(Exchanges!Q3041,0)</f>
        <v>4</v>
      </c>
      <c r="Q3037" s="1">
        <f>Exchanges!R3041</f>
        <v>1</v>
      </c>
      <c r="R3037" s="1">
        <f>Exchanges!S3041</f>
        <v>1</v>
      </c>
      <c r="S3037" s="1">
        <f>Exchanges!T3041</f>
        <v>1</v>
      </c>
      <c r="T3037" s="1">
        <f>Exchanges!U3041</f>
        <v>5</v>
      </c>
      <c r="U3037" s="1">
        <f>Exchanges!V3041</f>
        <v>2013</v>
      </c>
      <c r="V3037" s="1" t="str">
        <f>Exchanges!W3041</f>
        <v>NAPHTHALENE</v>
      </c>
      <c r="W3037" s="1" t="str">
        <f>Exchanges!X3041</f>
        <v>TRI</v>
      </c>
      <c r="X3037" s="1"/>
    </row>
    <row r="3038" spans="1:24" x14ac:dyDescent="0.15">
      <c r="A3038" s="1" t="str">
        <f>Exchanges!B3042</f>
        <v>methanol</v>
      </c>
      <c r="B3038" s="1">
        <f>Exchanges!C3042</f>
        <v>67561</v>
      </c>
      <c r="C3038" s="1" t="str">
        <f>Exchanges!D3042</f>
        <v>water</v>
      </c>
      <c r="D3038" s="1" t="str">
        <f>Exchanges!E3042</f>
        <v>unspecified</v>
      </c>
      <c r="E3038" s="1" t="str">
        <f>Exchanges!F3042</f>
        <v>ee2c5c6c-ff01-4151-8332-d4bf1508c759</v>
      </c>
      <c r="F3038" s="1" t="str">
        <f>Exchanges!G3042</f>
        <v>Electric power generation, transmission, and distribution</v>
      </c>
      <c r="G3038" s="1">
        <f>Exchanges!H3042</f>
        <v>221100</v>
      </c>
      <c r="H3038" s="1" t="str">
        <f>Exchanges!I3042</f>
        <v>US</v>
      </c>
      <c r="I3038" s="1">
        <f>Exchanges!J3042</f>
        <v>2.2461016972844149E-9</v>
      </c>
      <c r="J3038" s="1" t="str">
        <f>Exchanges!K3042</f>
        <v>kg</v>
      </c>
      <c r="K3038" s="1"/>
      <c r="L3038" s="1"/>
      <c r="M3038" s="1"/>
      <c r="N3038" s="1"/>
      <c r="O3038" s="1"/>
      <c r="P3038" s="86">
        <f>ROUND(Exchanges!Q3042,0)</f>
        <v>3</v>
      </c>
      <c r="Q3038" s="1">
        <f>Exchanges!R3042</f>
        <v>1</v>
      </c>
      <c r="R3038" s="1">
        <f>Exchanges!S3042</f>
        <v>1</v>
      </c>
      <c r="S3038" s="1">
        <f>Exchanges!T3042</f>
        <v>1</v>
      </c>
      <c r="T3038" s="1">
        <f>Exchanges!U3042</f>
        <v>5</v>
      </c>
      <c r="U3038" s="1">
        <f>Exchanges!V3042</f>
        <v>2013</v>
      </c>
      <c r="V3038" s="1" t="str">
        <f>Exchanges!W3042</f>
        <v>METHANOL</v>
      </c>
      <c r="W3038" s="1" t="str">
        <f>Exchanges!X3042</f>
        <v>TRI</v>
      </c>
      <c r="X3038" s="1"/>
    </row>
    <row r="3039" spans="1:24" x14ac:dyDescent="0.15">
      <c r="A3039" s="1" t="str">
        <f>Exchanges!B3043</f>
        <v>MOLYBDENUM(VI)</v>
      </c>
      <c r="B3039" s="1" t="str">
        <f>Exchanges!C3043</f>
        <v/>
      </c>
      <c r="C3039" s="1" t="str">
        <f>Exchanges!D3043</f>
        <v>water</v>
      </c>
      <c r="D3039" s="1" t="str">
        <f>Exchanges!E3043</f>
        <v>unspecified</v>
      </c>
      <c r="E3039" s="1" t="str">
        <f>Exchanges!F3043</f>
        <v>9a46e8fd-d2eb-344b-bd94-b1f693c20133</v>
      </c>
      <c r="F3039" s="1" t="str">
        <f>Exchanges!G3043</f>
        <v>Electric power generation, transmission, and distribution</v>
      </c>
      <c r="G3039" s="1">
        <f>Exchanges!H3043</f>
        <v>221100</v>
      </c>
      <c r="H3039" s="1" t="str">
        <f>Exchanges!I3043</f>
        <v>US</v>
      </c>
      <c r="I3039" s="1">
        <f>Exchanges!J3043</f>
        <v>3.8851060409626684E-9</v>
      </c>
      <c r="J3039" s="1" t="str">
        <f>Exchanges!K3043</f>
        <v>kg</v>
      </c>
      <c r="K3039" s="1"/>
      <c r="L3039" s="1"/>
      <c r="M3039" s="1"/>
      <c r="N3039" s="1"/>
      <c r="O3039" s="1"/>
      <c r="P3039" s="86">
        <f>ROUND(Exchanges!Q3043,0)</f>
        <v>3</v>
      </c>
      <c r="Q3039" s="1">
        <f>Exchanges!R3043</f>
        <v>1</v>
      </c>
      <c r="R3039" s="1">
        <f>Exchanges!S3043</f>
        <v>1</v>
      </c>
      <c r="S3039" s="1">
        <f>Exchanges!T3043</f>
        <v>1</v>
      </c>
      <c r="T3039" s="1">
        <f>Exchanges!U3043</f>
        <v>5</v>
      </c>
      <c r="U3039" s="1">
        <f>Exchanges!V3043</f>
        <v>2013</v>
      </c>
      <c r="V3039" s="1" t="str">
        <f>Exchanges!W3043</f>
        <v>MOLYBDENUM TRIOXIDE</v>
      </c>
      <c r="W3039" s="1" t="str">
        <f>Exchanges!X3043</f>
        <v>TRI</v>
      </c>
      <c r="X3039" s="1"/>
    </row>
    <row r="3040" spans="1:24" x14ac:dyDescent="0.15">
      <c r="A3040" s="1" t="str">
        <f>Exchanges!B3044</f>
        <v>ammonia</v>
      </c>
      <c r="B3040" s="1">
        <f>Exchanges!C3044</f>
        <v>7664417</v>
      </c>
      <c r="C3040" s="1" t="str">
        <f>Exchanges!D3044</f>
        <v>water</v>
      </c>
      <c r="D3040" s="1" t="str">
        <f>Exchanges!E3044</f>
        <v>unspecified</v>
      </c>
      <c r="E3040" s="1" t="str">
        <f>Exchanges!F3044</f>
        <v>63e78926-8549-11e0-9d78-0800200c9a66</v>
      </c>
      <c r="F3040" s="1" t="str">
        <f>Exchanges!G3044</f>
        <v>Electric power generation, transmission, and distribution</v>
      </c>
      <c r="G3040" s="1">
        <f>Exchanges!H3044</f>
        <v>221100</v>
      </c>
      <c r="H3040" s="1" t="str">
        <f>Exchanges!I3044</f>
        <v>US</v>
      </c>
      <c r="I3040" s="1">
        <f>Exchanges!J3044</f>
        <v>5.2913986925269877E-7</v>
      </c>
      <c r="J3040" s="1" t="str">
        <f>Exchanges!K3044</f>
        <v>kg</v>
      </c>
      <c r="K3040" s="1"/>
      <c r="L3040" s="1"/>
      <c r="M3040" s="1"/>
      <c r="N3040" s="1"/>
      <c r="O3040" s="1"/>
      <c r="P3040" s="86">
        <f>ROUND(Exchanges!Q3044,0)</f>
        <v>3</v>
      </c>
      <c r="Q3040" s="1">
        <f>Exchanges!R3044</f>
        <v>1</v>
      </c>
      <c r="R3040" s="1">
        <f>Exchanges!S3044</f>
        <v>1</v>
      </c>
      <c r="S3040" s="1">
        <f>Exchanges!T3044</f>
        <v>1</v>
      </c>
      <c r="T3040" s="1">
        <f>Exchanges!U3044</f>
        <v>5</v>
      </c>
      <c r="U3040" s="1">
        <f>Exchanges!V3044</f>
        <v>2013</v>
      </c>
      <c r="V3040" s="1" t="str">
        <f>Exchanges!W3044</f>
        <v>AMMONIA</v>
      </c>
      <c r="W3040" s="1" t="str">
        <f>Exchanges!X3044</f>
        <v>TRI</v>
      </c>
      <c r="X3040" s="1"/>
    </row>
    <row r="3041" spans="1:24" x14ac:dyDescent="0.15">
      <c r="A3041" s="1" t="str">
        <f>Exchanges!B3045</f>
        <v>ammonia</v>
      </c>
      <c r="B3041" s="1">
        <f>Exchanges!C3045</f>
        <v>7664417</v>
      </c>
      <c r="C3041" s="1" t="str">
        <f>Exchanges!D3045</f>
        <v>water</v>
      </c>
      <c r="D3041" s="1" t="str">
        <f>Exchanges!E3045</f>
        <v>unspecified</v>
      </c>
      <c r="E3041" s="1" t="str">
        <f>Exchanges!F3045</f>
        <v>63e78926-8549-11e0-9d78-0800200c9a66</v>
      </c>
      <c r="F3041" s="1" t="str">
        <f>Exchanges!G3045</f>
        <v>Water, sewage and other systems</v>
      </c>
      <c r="G3041" s="1">
        <f>Exchanges!H3045</f>
        <v>221300</v>
      </c>
      <c r="H3041" s="1" t="str">
        <f>Exchanges!I3045</f>
        <v>US</v>
      </c>
      <c r="I3041" s="1">
        <f>Exchanges!J3045</f>
        <v>1.3528608429479631E-8</v>
      </c>
      <c r="J3041" s="1" t="str">
        <f>Exchanges!K3045</f>
        <v>kg</v>
      </c>
      <c r="K3041" s="1"/>
      <c r="L3041" s="1"/>
      <c r="M3041" s="1"/>
      <c r="N3041" s="1"/>
      <c r="O3041" s="1"/>
      <c r="P3041" s="86">
        <f>ROUND(Exchanges!Q3045,0)</f>
        <v>3</v>
      </c>
      <c r="Q3041" s="1">
        <f>Exchanges!R3045</f>
        <v>1</v>
      </c>
      <c r="R3041" s="1">
        <f>Exchanges!S3045</f>
        <v>1</v>
      </c>
      <c r="S3041" s="1">
        <f>Exchanges!T3045</f>
        <v>1</v>
      </c>
      <c r="T3041" s="1">
        <f>Exchanges!U3045</f>
        <v>5</v>
      </c>
      <c r="U3041" s="1">
        <f>Exchanges!V3045</f>
        <v>2013</v>
      </c>
      <c r="V3041" s="1" t="str">
        <f>Exchanges!W3045</f>
        <v>AMMONIA</v>
      </c>
      <c r="W3041" s="1" t="str">
        <f>Exchanges!X3045</f>
        <v>TRI</v>
      </c>
      <c r="X3041" s="1"/>
    </row>
    <row r="3042" spans="1:24" x14ac:dyDescent="0.15">
      <c r="A3042" s="1" t="str">
        <f>Exchanges!B3046</f>
        <v>Ethylene glycol monoethyl ether</v>
      </c>
      <c r="B3042" s="1">
        <f>Exchanges!C3046</f>
        <v>110805</v>
      </c>
      <c r="C3042" s="1" t="str">
        <f>Exchanges!D3046</f>
        <v>water</v>
      </c>
      <c r="D3042" s="1" t="str">
        <f>Exchanges!E3046</f>
        <v>unspecified</v>
      </c>
      <c r="E3042" s="1" t="str">
        <f>Exchanges!F3046</f>
        <v>b608516c-d577-4957-bcaa-851c7377ada8</v>
      </c>
      <c r="F3042" s="1" t="str">
        <f>Exchanges!G3046</f>
        <v>Water, sewage and other systems</v>
      </c>
      <c r="G3042" s="1">
        <f>Exchanges!H3046</f>
        <v>221300</v>
      </c>
      <c r="H3042" s="1" t="str">
        <f>Exchanges!I3046</f>
        <v>US</v>
      </c>
      <c r="I3042" s="1">
        <f>Exchanges!J3046</f>
        <v>4.1297857311043092E-8</v>
      </c>
      <c r="J3042" s="1" t="str">
        <f>Exchanges!K3046</f>
        <v>kg</v>
      </c>
      <c r="K3042" s="1"/>
      <c r="L3042" s="1"/>
      <c r="M3042" s="1"/>
      <c r="N3042" s="1"/>
      <c r="O3042" s="1"/>
      <c r="P3042" s="86">
        <f>ROUND(Exchanges!Q3046,0)</f>
        <v>5</v>
      </c>
      <c r="Q3042" s="1">
        <f>Exchanges!R3046</f>
        <v>1</v>
      </c>
      <c r="R3042" s="1">
        <f>Exchanges!S3046</f>
        <v>1</v>
      </c>
      <c r="S3042" s="1">
        <f>Exchanges!T3046</f>
        <v>1</v>
      </c>
      <c r="T3042" s="1">
        <f>Exchanges!U3046</f>
        <v>5</v>
      </c>
      <c r="U3042" s="1">
        <f>Exchanges!V3046</f>
        <v>2013</v>
      </c>
      <c r="V3042" s="1" t="str">
        <f>Exchanges!W3046</f>
        <v>CERTAIN GLYCOL ETHERS</v>
      </c>
      <c r="W3042" s="1" t="str">
        <f>Exchanges!X3046</f>
        <v>TRI</v>
      </c>
      <c r="X3042" s="1"/>
    </row>
    <row r="3043" spans="1:24" x14ac:dyDescent="0.15">
      <c r="A3043" s="1" t="str">
        <f>Exchanges!B3047</f>
        <v>HYDROGEN SULFIDE</v>
      </c>
      <c r="B3043" s="1">
        <f>Exchanges!C3047</f>
        <v>7783064</v>
      </c>
      <c r="C3043" s="1" t="str">
        <f>Exchanges!D3047</f>
        <v>water</v>
      </c>
      <c r="D3043" s="1" t="str">
        <f>Exchanges!E3047</f>
        <v>unspecified</v>
      </c>
      <c r="E3043" s="1" t="str">
        <f>Exchanges!F3047</f>
        <v>42d33bc4-cdea-4b1d-896c-090e792183be</v>
      </c>
      <c r="F3043" s="1" t="str">
        <f>Exchanges!G3047</f>
        <v>Water, sewage and other systems</v>
      </c>
      <c r="G3043" s="1">
        <f>Exchanges!H3047</f>
        <v>221300</v>
      </c>
      <c r="H3043" s="1" t="str">
        <f>Exchanges!I3047</f>
        <v>US</v>
      </c>
      <c r="I3043" s="1">
        <f>Exchanges!J3047</f>
        <v>1.295898281139628E-7</v>
      </c>
      <c r="J3043" s="1" t="str">
        <f>Exchanges!K3047</f>
        <v>kg</v>
      </c>
      <c r="K3043" s="1"/>
      <c r="L3043" s="1"/>
      <c r="M3043" s="1"/>
      <c r="N3043" s="1"/>
      <c r="O3043" s="1"/>
      <c r="P3043" s="86">
        <f>ROUND(Exchanges!Q3047,0)</f>
        <v>3</v>
      </c>
      <c r="Q3043" s="1">
        <f>Exchanges!R3047</f>
        <v>1</v>
      </c>
      <c r="R3043" s="1">
        <f>Exchanges!S3047</f>
        <v>1</v>
      </c>
      <c r="S3043" s="1">
        <f>Exchanges!T3047</f>
        <v>1</v>
      </c>
      <c r="T3043" s="1">
        <f>Exchanges!U3047</f>
        <v>5</v>
      </c>
      <c r="U3043" s="1">
        <f>Exchanges!V3047</f>
        <v>2013</v>
      </c>
      <c r="V3043" s="1" t="str">
        <f>Exchanges!W3047</f>
        <v>HYDROGEN SULFIDE</v>
      </c>
      <c r="W3043" s="1" t="str">
        <f>Exchanges!X3047</f>
        <v>TRI</v>
      </c>
      <c r="X3043" s="1"/>
    </row>
    <row r="3044" spans="1:24" x14ac:dyDescent="0.15">
      <c r="A3044" s="1" t="str">
        <f>Exchanges!B3048</f>
        <v>ammonia</v>
      </c>
      <c r="B3044" s="1">
        <f>Exchanges!C3048</f>
        <v>7664417</v>
      </c>
      <c r="C3044" s="1" t="str">
        <f>Exchanges!D3048</f>
        <v>water</v>
      </c>
      <c r="D3044" s="1" t="str">
        <f>Exchanges!E3048</f>
        <v>unspecified</v>
      </c>
      <c r="E3044" s="1" t="str">
        <f>Exchanges!F3048</f>
        <v>63e78926-8549-11e0-9d78-0800200c9a66</v>
      </c>
      <c r="F3044" s="1" t="str">
        <f>Exchanges!G3048</f>
        <v>Other animal food manufacturing</v>
      </c>
      <c r="G3044" s="1">
        <f>Exchanges!H3048</f>
        <v>311119</v>
      </c>
      <c r="H3044" s="1" t="str">
        <f>Exchanges!I3048</f>
        <v>US</v>
      </c>
      <c r="I3044" s="1">
        <f>Exchanges!J3048</f>
        <v>2.716064121540481E-6</v>
      </c>
      <c r="J3044" s="1" t="str">
        <f>Exchanges!K3048</f>
        <v>kg</v>
      </c>
      <c r="K3044" s="1"/>
      <c r="L3044" s="1"/>
      <c r="M3044" s="1"/>
      <c r="N3044" s="1"/>
      <c r="O3044" s="1"/>
      <c r="P3044" s="86">
        <f>ROUND(Exchanges!Q3048,0)</f>
        <v>3</v>
      </c>
      <c r="Q3044" s="1">
        <f>Exchanges!R3048</f>
        <v>1</v>
      </c>
      <c r="R3044" s="1">
        <f>Exchanges!S3048</f>
        <v>1</v>
      </c>
      <c r="S3044" s="1">
        <f>Exchanges!T3048</f>
        <v>1</v>
      </c>
      <c r="T3044" s="1">
        <f>Exchanges!U3048</f>
        <v>4</v>
      </c>
      <c r="U3044" s="1">
        <f>Exchanges!V3048</f>
        <v>2013</v>
      </c>
      <c r="V3044" s="1" t="str">
        <f>Exchanges!W3048</f>
        <v>AMMONIA</v>
      </c>
      <c r="W3044" s="1" t="str">
        <f>Exchanges!X3048</f>
        <v>TRI</v>
      </c>
      <c r="X3044" s="1"/>
    </row>
    <row r="3045" spans="1:24" x14ac:dyDescent="0.15">
      <c r="A3045" s="1" t="str">
        <f>Exchanges!B3049</f>
        <v>Propylene oxide</v>
      </c>
      <c r="B3045" s="1">
        <f>Exchanges!C3049</f>
        <v>75569</v>
      </c>
      <c r="C3045" s="1" t="str">
        <f>Exchanges!D3049</f>
        <v>water</v>
      </c>
      <c r="D3045" s="1" t="str">
        <f>Exchanges!E3049</f>
        <v>unspecified</v>
      </c>
      <c r="E3045" s="1" t="str">
        <f>Exchanges!F3049</f>
        <v>48fececf-9b55-408d-9782-72057c79effe</v>
      </c>
      <c r="F3045" s="1" t="str">
        <f>Exchanges!G3049</f>
        <v>Wet corn milling</v>
      </c>
      <c r="G3045" s="1">
        <f>Exchanges!H3049</f>
        <v>311221</v>
      </c>
      <c r="H3045" s="1" t="str">
        <f>Exchanges!I3049</f>
        <v>US</v>
      </c>
      <c r="I3045" s="1">
        <f>Exchanges!J3049</f>
        <v>3.7205279248378203E-11</v>
      </c>
      <c r="J3045" s="1" t="str">
        <f>Exchanges!K3049</f>
        <v>kg</v>
      </c>
      <c r="K3045" s="1"/>
      <c r="L3045" s="1"/>
      <c r="M3045" s="1"/>
      <c r="N3045" s="1"/>
      <c r="O3045" s="1"/>
      <c r="P3045" s="86">
        <f>ROUND(Exchanges!Q3049,0)</f>
        <v>3</v>
      </c>
      <c r="Q3045" s="1">
        <f>Exchanges!R3049</f>
        <v>1</v>
      </c>
      <c r="R3045" s="1">
        <f>Exchanges!S3049</f>
        <v>1</v>
      </c>
      <c r="S3045" s="1">
        <f>Exchanges!T3049</f>
        <v>1</v>
      </c>
      <c r="T3045" s="1">
        <f>Exchanges!U3049</f>
        <v>3</v>
      </c>
      <c r="U3045" s="1">
        <f>Exchanges!V3049</f>
        <v>2013</v>
      </c>
      <c r="V3045" s="1" t="str">
        <f>Exchanges!W3049</f>
        <v>PROPYLENE OXIDE</v>
      </c>
      <c r="W3045" s="1" t="str">
        <f>Exchanges!X3049</f>
        <v>TRI</v>
      </c>
      <c r="X3045" s="1"/>
    </row>
    <row r="3046" spans="1:24" x14ac:dyDescent="0.15">
      <c r="A3046" s="1" t="str">
        <f>Exchanges!B3050</f>
        <v>chlorine</v>
      </c>
      <c r="B3046" s="1">
        <f>Exchanges!C3050</f>
        <v>7782505</v>
      </c>
      <c r="C3046" s="1" t="str">
        <f>Exchanges!D3050</f>
        <v>water</v>
      </c>
      <c r="D3046" s="1" t="str">
        <f>Exchanges!E3050</f>
        <v>unspecified</v>
      </c>
      <c r="E3046" s="1" t="str">
        <f>Exchanges!F3050</f>
        <v>e8641a14-fd07-4090-8daf-2cce2a557a81</v>
      </c>
      <c r="F3046" s="1" t="str">
        <f>Exchanges!G3050</f>
        <v>Wet corn milling</v>
      </c>
      <c r="G3046" s="1">
        <f>Exchanges!H3050</f>
        <v>311221</v>
      </c>
      <c r="H3046" s="1" t="str">
        <f>Exchanges!I3050</f>
        <v>US</v>
      </c>
      <c r="I3046" s="1">
        <f>Exchanges!J3050</f>
        <v>2.0293788680933562E-10</v>
      </c>
      <c r="J3046" s="1" t="str">
        <f>Exchanges!K3050</f>
        <v>kg</v>
      </c>
      <c r="K3046" s="1"/>
      <c r="L3046" s="1"/>
      <c r="M3046" s="1"/>
      <c r="N3046" s="1"/>
      <c r="O3046" s="1"/>
      <c r="P3046" s="86">
        <f>ROUND(Exchanges!Q3050,0)</f>
        <v>2</v>
      </c>
      <c r="Q3046" s="1">
        <f>Exchanges!R3050</f>
        <v>1</v>
      </c>
      <c r="R3046" s="1">
        <f>Exchanges!S3050</f>
        <v>1</v>
      </c>
      <c r="S3046" s="1">
        <f>Exchanges!T3050</f>
        <v>1</v>
      </c>
      <c r="T3046" s="1">
        <f>Exchanges!U3050</f>
        <v>3</v>
      </c>
      <c r="U3046" s="1">
        <f>Exchanges!V3050</f>
        <v>2013</v>
      </c>
      <c r="V3046" s="1" t="str">
        <f>Exchanges!W3050</f>
        <v>CHLORINE</v>
      </c>
      <c r="W3046" s="1" t="str">
        <f>Exchanges!X3050</f>
        <v>TRI</v>
      </c>
      <c r="X3046" s="1"/>
    </row>
    <row r="3047" spans="1:24" x14ac:dyDescent="0.15">
      <c r="A3047" s="1" t="str">
        <f>Exchanges!B3051</f>
        <v>lead</v>
      </c>
      <c r="B3047" s="1">
        <f>Exchanges!C3051</f>
        <v>7439921</v>
      </c>
      <c r="C3047" s="1" t="str">
        <f>Exchanges!D3051</f>
        <v>water</v>
      </c>
      <c r="D3047" s="1" t="str">
        <f>Exchanges!E3051</f>
        <v>unspecified</v>
      </c>
      <c r="E3047" s="1" t="str">
        <f>Exchanges!F3051</f>
        <v>31c4d160-b21e-41b3-b9c1-3d7a72377653</v>
      </c>
      <c r="F3047" s="1" t="str">
        <f>Exchanges!G3051</f>
        <v>Wet corn milling</v>
      </c>
      <c r="G3047" s="1">
        <f>Exchanges!H3051</f>
        <v>311221</v>
      </c>
      <c r="H3047" s="1" t="str">
        <f>Exchanges!I3051</f>
        <v>US</v>
      </c>
      <c r="I3047" s="1">
        <f>Exchanges!J3051</f>
        <v>1.9015279994034749E-9</v>
      </c>
      <c r="J3047" s="1" t="str">
        <f>Exchanges!K3051</f>
        <v>kg</v>
      </c>
      <c r="K3047" s="1"/>
      <c r="L3047" s="1"/>
      <c r="M3047" s="1"/>
      <c r="N3047" s="1"/>
      <c r="O3047" s="1"/>
      <c r="P3047" s="86">
        <f>ROUND(Exchanges!Q3051,0)</f>
        <v>3</v>
      </c>
      <c r="Q3047" s="1">
        <f>Exchanges!R3051</f>
        <v>1</v>
      </c>
      <c r="R3047" s="1">
        <f>Exchanges!S3051</f>
        <v>1</v>
      </c>
      <c r="S3047" s="1">
        <f>Exchanges!T3051</f>
        <v>1</v>
      </c>
      <c r="T3047" s="1">
        <f>Exchanges!U3051</f>
        <v>3</v>
      </c>
      <c r="U3047" s="1">
        <f>Exchanges!V3051</f>
        <v>2013</v>
      </c>
      <c r="V3047" s="1" t="str">
        <f>Exchanges!W3051</f>
        <v>LEAD</v>
      </c>
      <c r="W3047" s="1" t="str">
        <f>Exchanges!X3051</f>
        <v>TRI</v>
      </c>
      <c r="X3047" s="1"/>
    </row>
    <row r="3048" spans="1:24" x14ac:dyDescent="0.15">
      <c r="A3048" s="1" t="str">
        <f>Exchanges!B3052</f>
        <v>ethylene glycol</v>
      </c>
      <c r="B3048" s="1">
        <f>Exchanges!C3052</f>
        <v>107211</v>
      </c>
      <c r="C3048" s="1" t="str">
        <f>Exchanges!D3052</f>
        <v>water</v>
      </c>
      <c r="D3048" s="1" t="str">
        <f>Exchanges!E3052</f>
        <v>unspecified</v>
      </c>
      <c r="E3048" s="1" t="str">
        <f>Exchanges!F3052</f>
        <v>8026e985-6019-4551-be66-4d2d81ff4687</v>
      </c>
      <c r="F3048" s="1" t="str">
        <f>Exchanges!G3052</f>
        <v>Wet corn milling</v>
      </c>
      <c r="G3048" s="1">
        <f>Exchanges!H3052</f>
        <v>311221</v>
      </c>
      <c r="H3048" s="1" t="str">
        <f>Exchanges!I3052</f>
        <v>US</v>
      </c>
      <c r="I3048" s="1">
        <f>Exchanges!J3052</f>
        <v>6.8660651703825212E-9</v>
      </c>
      <c r="J3048" s="1" t="str">
        <f>Exchanges!K3052</f>
        <v>kg</v>
      </c>
      <c r="K3048" s="1"/>
      <c r="L3048" s="1"/>
      <c r="M3048" s="1"/>
      <c r="N3048" s="1"/>
      <c r="O3048" s="1"/>
      <c r="P3048" s="86">
        <f>ROUND(Exchanges!Q3052,0)</f>
        <v>5</v>
      </c>
      <c r="Q3048" s="1">
        <f>Exchanges!R3052</f>
        <v>1</v>
      </c>
      <c r="R3048" s="1">
        <f>Exchanges!S3052</f>
        <v>1</v>
      </c>
      <c r="S3048" s="1">
        <f>Exchanges!T3052</f>
        <v>1</v>
      </c>
      <c r="T3048" s="1">
        <f>Exchanges!U3052</f>
        <v>3</v>
      </c>
      <c r="U3048" s="1">
        <f>Exchanges!V3052</f>
        <v>2013</v>
      </c>
      <c r="V3048" s="1" t="str">
        <f>Exchanges!W3052</f>
        <v>ETHYLENE GLYCOL</v>
      </c>
      <c r="W3048" s="1" t="str">
        <f>Exchanges!X3052</f>
        <v>TRI</v>
      </c>
      <c r="X3048" s="1"/>
    </row>
    <row r="3049" spans="1:24" x14ac:dyDescent="0.15">
      <c r="A3049" s="1" t="str">
        <f>Exchanges!B3053</f>
        <v>formaldehyde</v>
      </c>
      <c r="B3049" s="1">
        <f>Exchanges!C3053</f>
        <v>50000</v>
      </c>
      <c r="C3049" s="1" t="str">
        <f>Exchanges!D3053</f>
        <v>water</v>
      </c>
      <c r="D3049" s="1" t="str">
        <f>Exchanges!E3053</f>
        <v>unspecified</v>
      </c>
      <c r="E3049" s="1" t="str">
        <f>Exchanges!F3053</f>
        <v>66729b69-c76f-43b2-bd9a-4a03c4983afd</v>
      </c>
      <c r="F3049" s="1" t="str">
        <f>Exchanges!G3053</f>
        <v>Wet corn milling</v>
      </c>
      <c r="G3049" s="1">
        <f>Exchanges!H3053</f>
        <v>311221</v>
      </c>
      <c r="H3049" s="1" t="str">
        <f>Exchanges!I3053</f>
        <v>US</v>
      </c>
      <c r="I3049" s="1">
        <f>Exchanges!J3053</f>
        <v>7.0351800760569686E-9</v>
      </c>
      <c r="J3049" s="1" t="str">
        <f>Exchanges!K3053</f>
        <v>kg</v>
      </c>
      <c r="K3049" s="1"/>
      <c r="L3049" s="1"/>
      <c r="M3049" s="1"/>
      <c r="N3049" s="1"/>
      <c r="O3049" s="1"/>
      <c r="P3049" s="86">
        <f>ROUND(Exchanges!Q3053,0)</f>
        <v>2</v>
      </c>
      <c r="Q3049" s="1">
        <f>Exchanges!R3053</f>
        <v>1</v>
      </c>
      <c r="R3049" s="1">
        <f>Exchanges!S3053</f>
        <v>1</v>
      </c>
      <c r="S3049" s="1">
        <f>Exchanges!T3053</f>
        <v>1</v>
      </c>
      <c r="T3049" s="1">
        <f>Exchanges!U3053</f>
        <v>3</v>
      </c>
      <c r="U3049" s="1">
        <f>Exchanges!V3053</f>
        <v>2013</v>
      </c>
      <c r="V3049" s="1" t="str">
        <f>Exchanges!W3053</f>
        <v>FORMALDEHYDE</v>
      </c>
      <c r="W3049" s="1" t="str">
        <f>Exchanges!X3053</f>
        <v>TRI</v>
      </c>
      <c r="X3049" s="1"/>
    </row>
    <row r="3050" spans="1:24" x14ac:dyDescent="0.15">
      <c r="A3050" s="1" t="str">
        <f>Exchanges!B3054</f>
        <v>nickel</v>
      </c>
      <c r="B3050" s="1">
        <f>Exchanges!C3054</f>
        <v>7440020</v>
      </c>
      <c r="C3050" s="1" t="str">
        <f>Exchanges!D3054</f>
        <v>water</v>
      </c>
      <c r="D3050" s="1" t="str">
        <f>Exchanges!E3054</f>
        <v>unspecified</v>
      </c>
      <c r="E3050" s="1" t="str">
        <f>Exchanges!F3054</f>
        <v>63e7fe55-8549-11e0-9d78-0800200c9a66</v>
      </c>
      <c r="F3050" s="1" t="str">
        <f>Exchanges!G3054</f>
        <v>Wet corn milling</v>
      </c>
      <c r="G3050" s="1">
        <f>Exchanges!H3054</f>
        <v>311221</v>
      </c>
      <c r="H3050" s="1" t="str">
        <f>Exchanges!I3054</f>
        <v>US</v>
      </c>
      <c r="I3050" s="1">
        <f>Exchanges!J3054</f>
        <v>8.4557452837223177E-9</v>
      </c>
      <c r="J3050" s="1" t="str">
        <f>Exchanges!K3054</f>
        <v>kg</v>
      </c>
      <c r="K3050" s="1"/>
      <c r="L3050" s="1"/>
      <c r="M3050" s="1"/>
      <c r="N3050" s="1"/>
      <c r="O3050" s="1"/>
      <c r="P3050" s="86">
        <f>ROUND(Exchanges!Q3054,0)</f>
        <v>4</v>
      </c>
      <c r="Q3050" s="1">
        <f>Exchanges!R3054</f>
        <v>1</v>
      </c>
      <c r="R3050" s="1">
        <f>Exchanges!S3054</f>
        <v>1</v>
      </c>
      <c r="S3050" s="1">
        <f>Exchanges!T3054</f>
        <v>1</v>
      </c>
      <c r="T3050" s="1">
        <f>Exchanges!U3054</f>
        <v>3</v>
      </c>
      <c r="U3050" s="1">
        <f>Exchanges!V3054</f>
        <v>2013</v>
      </c>
      <c r="V3050" s="1" t="str">
        <f>Exchanges!W3054</f>
        <v>NICKEL</v>
      </c>
      <c r="W3050" s="1" t="str">
        <f>Exchanges!X3054</f>
        <v>TRI</v>
      </c>
      <c r="X3050" s="1"/>
    </row>
    <row r="3051" spans="1:24" x14ac:dyDescent="0.15">
      <c r="A3051" s="1" t="str">
        <f>Exchanges!B3055</f>
        <v>acetaldehyde</v>
      </c>
      <c r="B3051" s="1">
        <f>Exchanges!C3055</f>
        <v>75070</v>
      </c>
      <c r="C3051" s="1" t="str">
        <f>Exchanges!D3055</f>
        <v>water</v>
      </c>
      <c r="D3051" s="1" t="str">
        <f>Exchanges!E3055</f>
        <v>unspecified</v>
      </c>
      <c r="E3051" s="1" t="str">
        <f>Exchanges!F3055</f>
        <v>4b51a9d0-4100-49c1-8d47-ec47eb51c58a</v>
      </c>
      <c r="F3051" s="1" t="str">
        <f>Exchanges!G3055</f>
        <v>Wet corn milling</v>
      </c>
      <c r="G3051" s="1">
        <f>Exchanges!H3055</f>
        <v>311221</v>
      </c>
      <c r="H3051" s="1" t="str">
        <f>Exchanges!I3055</f>
        <v>US</v>
      </c>
      <c r="I3051" s="1">
        <f>Exchanges!J3055</f>
        <v>2.3364915367981509E-7</v>
      </c>
      <c r="J3051" s="1" t="str">
        <f>Exchanges!K3055</f>
        <v>kg</v>
      </c>
      <c r="K3051" s="1"/>
      <c r="L3051" s="1"/>
      <c r="M3051" s="1"/>
      <c r="N3051" s="1"/>
      <c r="O3051" s="1"/>
      <c r="P3051" s="86">
        <f>ROUND(Exchanges!Q3055,0)</f>
        <v>3</v>
      </c>
      <c r="Q3051" s="1">
        <f>Exchanges!R3055</f>
        <v>1</v>
      </c>
      <c r="R3051" s="1">
        <f>Exchanges!S3055</f>
        <v>1</v>
      </c>
      <c r="S3051" s="1">
        <f>Exchanges!T3055</f>
        <v>1</v>
      </c>
      <c r="T3051" s="1">
        <f>Exchanges!U3055</f>
        <v>3</v>
      </c>
      <c r="U3051" s="1">
        <f>Exchanges!V3055</f>
        <v>2013</v>
      </c>
      <c r="V3051" s="1" t="str">
        <f>Exchanges!W3055</f>
        <v>ACETALDEHYDE</v>
      </c>
      <c r="W3051" s="1" t="str">
        <f>Exchanges!X3055</f>
        <v>TRI</v>
      </c>
      <c r="X3051" s="1"/>
    </row>
    <row r="3052" spans="1:24" x14ac:dyDescent="0.15">
      <c r="A3052" s="1" t="str">
        <f>Exchanges!B3056</f>
        <v>methanol</v>
      </c>
      <c r="B3052" s="1">
        <f>Exchanges!C3056</f>
        <v>67561</v>
      </c>
      <c r="C3052" s="1" t="str">
        <f>Exchanges!D3056</f>
        <v>water</v>
      </c>
      <c r="D3052" s="1" t="str">
        <f>Exchanges!E3056</f>
        <v>unspecified</v>
      </c>
      <c r="E3052" s="1" t="str">
        <f>Exchanges!F3056</f>
        <v>ee2c5c6c-ff01-4151-8332-d4bf1508c759</v>
      </c>
      <c r="F3052" s="1" t="str">
        <f>Exchanges!G3056</f>
        <v>Wet corn milling</v>
      </c>
      <c r="G3052" s="1">
        <f>Exchanges!H3056</f>
        <v>311221</v>
      </c>
      <c r="H3052" s="1" t="str">
        <f>Exchanges!I3056</f>
        <v>US</v>
      </c>
      <c r="I3052" s="1">
        <f>Exchanges!J3056</f>
        <v>4.855965401536053E-7</v>
      </c>
      <c r="J3052" s="1" t="str">
        <f>Exchanges!K3056</f>
        <v>kg</v>
      </c>
      <c r="K3052" s="1"/>
      <c r="L3052" s="1"/>
      <c r="M3052" s="1"/>
      <c r="N3052" s="1"/>
      <c r="O3052" s="1"/>
      <c r="P3052" s="86">
        <f>ROUND(Exchanges!Q3056,0)</f>
        <v>3</v>
      </c>
      <c r="Q3052" s="1">
        <f>Exchanges!R3056</f>
        <v>1</v>
      </c>
      <c r="R3052" s="1">
        <f>Exchanges!S3056</f>
        <v>1</v>
      </c>
      <c r="S3052" s="1">
        <f>Exchanges!T3056</f>
        <v>1</v>
      </c>
      <c r="T3052" s="1">
        <f>Exchanges!U3056</f>
        <v>3</v>
      </c>
      <c r="U3052" s="1">
        <f>Exchanges!V3056</f>
        <v>2013</v>
      </c>
      <c r="V3052" s="1" t="str">
        <f>Exchanges!W3056</f>
        <v>METHANOL</v>
      </c>
      <c r="W3052" s="1" t="str">
        <f>Exchanges!X3056</f>
        <v>TRI</v>
      </c>
      <c r="X3052" s="1"/>
    </row>
    <row r="3053" spans="1:24" x14ac:dyDescent="0.15">
      <c r="A3053" s="1" t="str">
        <f>Exchanges!B3057</f>
        <v>ammonia</v>
      </c>
      <c r="B3053" s="1">
        <f>Exchanges!C3057</f>
        <v>7664417</v>
      </c>
      <c r="C3053" s="1" t="str">
        <f>Exchanges!D3057</f>
        <v>water</v>
      </c>
      <c r="D3053" s="1" t="str">
        <f>Exchanges!E3057</f>
        <v>unspecified</v>
      </c>
      <c r="E3053" s="1" t="str">
        <f>Exchanges!F3057</f>
        <v>63e78926-8549-11e0-9d78-0800200c9a66</v>
      </c>
      <c r="F3053" s="1" t="str">
        <f>Exchanges!G3057</f>
        <v>Wet corn milling</v>
      </c>
      <c r="G3053" s="1">
        <f>Exchanges!H3057</f>
        <v>311221</v>
      </c>
      <c r="H3053" s="1" t="str">
        <f>Exchanges!I3057</f>
        <v>US</v>
      </c>
      <c r="I3053" s="1">
        <f>Exchanges!J3057</f>
        <v>1.0607499079859814E-6</v>
      </c>
      <c r="J3053" s="1" t="str">
        <f>Exchanges!K3057</f>
        <v>kg</v>
      </c>
      <c r="K3053" s="1"/>
      <c r="L3053" s="1"/>
      <c r="M3053" s="1"/>
      <c r="N3053" s="1"/>
      <c r="O3053" s="1"/>
      <c r="P3053" s="86">
        <f>ROUND(Exchanges!Q3057,0)</f>
        <v>3</v>
      </c>
      <c r="Q3053" s="1">
        <f>Exchanges!R3057</f>
        <v>1</v>
      </c>
      <c r="R3053" s="1">
        <f>Exchanges!S3057</f>
        <v>1</v>
      </c>
      <c r="S3053" s="1">
        <f>Exchanges!T3057</f>
        <v>1</v>
      </c>
      <c r="T3053" s="1">
        <f>Exchanges!U3057</f>
        <v>3</v>
      </c>
      <c r="U3053" s="1">
        <f>Exchanges!V3057</f>
        <v>2013</v>
      </c>
      <c r="V3053" s="1" t="str">
        <f>Exchanges!W3057</f>
        <v>AMMONIA</v>
      </c>
      <c r="W3053" s="1" t="str">
        <f>Exchanges!X3057</f>
        <v>TRI</v>
      </c>
      <c r="X3053" s="1"/>
    </row>
    <row r="3054" spans="1:24" x14ac:dyDescent="0.15">
      <c r="A3054" s="1" t="str">
        <f>Exchanges!B3058</f>
        <v>HYDROGEN SULFIDE</v>
      </c>
      <c r="B3054" s="1">
        <f>Exchanges!C3058</f>
        <v>7783064</v>
      </c>
      <c r="C3054" s="1" t="str">
        <f>Exchanges!D3058</f>
        <v>water</v>
      </c>
      <c r="D3054" s="1" t="str">
        <f>Exchanges!E3058</f>
        <v>unspecified</v>
      </c>
      <c r="E3054" s="1" t="str">
        <f>Exchanges!F3058</f>
        <v>42d33bc4-cdea-4b1d-896c-090e792183be</v>
      </c>
      <c r="F3054" s="1" t="str">
        <f>Exchanges!G3058</f>
        <v>Wet corn milling</v>
      </c>
      <c r="G3054" s="1">
        <f>Exchanges!H3058</f>
        <v>311221</v>
      </c>
      <c r="H3054" s="1" t="str">
        <f>Exchanges!I3058</f>
        <v>US</v>
      </c>
      <c r="I3054" s="1">
        <f>Exchanges!J3058</f>
        <v>2.174005935426143E-6</v>
      </c>
      <c r="J3054" s="1" t="str">
        <f>Exchanges!K3058</f>
        <v>kg</v>
      </c>
      <c r="K3054" s="1"/>
      <c r="L3054" s="1"/>
      <c r="M3054" s="1"/>
      <c r="N3054" s="1"/>
      <c r="O3054" s="1"/>
      <c r="P3054" s="86">
        <f>ROUND(Exchanges!Q3058,0)</f>
        <v>3</v>
      </c>
      <c r="Q3054" s="1">
        <f>Exchanges!R3058</f>
        <v>1</v>
      </c>
      <c r="R3054" s="1">
        <f>Exchanges!S3058</f>
        <v>1</v>
      </c>
      <c r="S3054" s="1">
        <f>Exchanges!T3058</f>
        <v>1</v>
      </c>
      <c r="T3054" s="1">
        <f>Exchanges!U3058</f>
        <v>3</v>
      </c>
      <c r="U3054" s="1">
        <f>Exchanges!V3058</f>
        <v>2013</v>
      </c>
      <c r="V3054" s="1" t="str">
        <f>Exchanges!W3058</f>
        <v>HYDROGEN SULFIDE</v>
      </c>
      <c r="W3054" s="1" t="str">
        <f>Exchanges!X3058</f>
        <v>TRI</v>
      </c>
      <c r="X3054" s="1"/>
    </row>
    <row r="3055" spans="1:24" x14ac:dyDescent="0.15">
      <c r="A3055" s="1" t="str">
        <f>Exchanges!B3059</f>
        <v>acetaldehyde</v>
      </c>
      <c r="B3055" s="1">
        <f>Exchanges!C3059</f>
        <v>75070</v>
      </c>
      <c r="C3055" s="1" t="str">
        <f>Exchanges!D3059</f>
        <v>water</v>
      </c>
      <c r="D3055" s="1" t="str">
        <f>Exchanges!E3059</f>
        <v>unspecified</v>
      </c>
      <c r="E3055" s="1" t="str">
        <f>Exchanges!F3059</f>
        <v>4b51a9d0-4100-49c1-8d47-ec47eb51c58a</v>
      </c>
      <c r="F3055" s="1" t="str">
        <f>Exchanges!G3059</f>
        <v>Sugar and confectionery product manufacturing</v>
      </c>
      <c r="G3055" s="1">
        <f>Exchanges!H3059</f>
        <v>311300</v>
      </c>
      <c r="H3055" s="1" t="str">
        <f>Exchanges!I3059</f>
        <v>US</v>
      </c>
      <c r="I3055" s="1">
        <f>Exchanges!J3059</f>
        <v>8.1054901719144744E-10</v>
      </c>
      <c r="J3055" s="1" t="str">
        <f>Exchanges!K3059</f>
        <v>kg</v>
      </c>
      <c r="K3055" s="1"/>
      <c r="L3055" s="1"/>
      <c r="M3055" s="1"/>
      <c r="N3055" s="1"/>
      <c r="O3055" s="1"/>
      <c r="P3055" s="86">
        <f>ROUND(Exchanges!Q3059,0)</f>
        <v>3</v>
      </c>
      <c r="Q3055" s="1">
        <f>Exchanges!R3059</f>
        <v>1</v>
      </c>
      <c r="R3055" s="1">
        <f>Exchanges!S3059</f>
        <v>1</v>
      </c>
      <c r="S3055" s="1">
        <f>Exchanges!T3059</f>
        <v>1</v>
      </c>
      <c r="T3055" s="1">
        <f>Exchanges!U3059</f>
        <v>5</v>
      </c>
      <c r="U3055" s="1">
        <f>Exchanges!V3059</f>
        <v>2013</v>
      </c>
      <c r="V3055" s="1" t="str">
        <f>Exchanges!W3059</f>
        <v>ACETALDEHYDE</v>
      </c>
      <c r="W3055" s="1" t="str">
        <f>Exchanges!X3059</f>
        <v>TRI</v>
      </c>
      <c r="X3055" s="1"/>
    </row>
    <row r="3056" spans="1:24" x14ac:dyDescent="0.15">
      <c r="A3056" s="1" t="str">
        <f>Exchanges!B3060</f>
        <v>ammonia</v>
      </c>
      <c r="B3056" s="1">
        <f>Exchanges!C3060</f>
        <v>7664417</v>
      </c>
      <c r="C3056" s="1" t="str">
        <f>Exchanges!D3060</f>
        <v>water</v>
      </c>
      <c r="D3056" s="1" t="str">
        <f>Exchanges!E3060</f>
        <v>unspecified</v>
      </c>
      <c r="E3056" s="1" t="str">
        <f>Exchanges!F3060</f>
        <v>63e78926-8549-11e0-9d78-0800200c9a66</v>
      </c>
      <c r="F3056" s="1" t="str">
        <f>Exchanges!G3060</f>
        <v>Sugar and confectionery product manufacturing</v>
      </c>
      <c r="G3056" s="1">
        <f>Exchanges!H3060</f>
        <v>311300</v>
      </c>
      <c r="H3056" s="1" t="str">
        <f>Exchanges!I3060</f>
        <v>US</v>
      </c>
      <c r="I3056" s="1">
        <f>Exchanges!J3060</f>
        <v>7.4499237168032535E-7</v>
      </c>
      <c r="J3056" s="1" t="str">
        <f>Exchanges!K3060</f>
        <v>kg</v>
      </c>
      <c r="K3056" s="1"/>
      <c r="L3056" s="1"/>
      <c r="M3056" s="1"/>
      <c r="N3056" s="1"/>
      <c r="O3056" s="1"/>
      <c r="P3056" s="86">
        <f>ROUND(Exchanges!Q3060,0)</f>
        <v>3</v>
      </c>
      <c r="Q3056" s="1">
        <f>Exchanges!R3060</f>
        <v>1</v>
      </c>
      <c r="R3056" s="1">
        <f>Exchanges!S3060</f>
        <v>1</v>
      </c>
      <c r="S3056" s="1">
        <f>Exchanges!T3060</f>
        <v>1</v>
      </c>
      <c r="T3056" s="1">
        <f>Exchanges!U3060</f>
        <v>5</v>
      </c>
      <c r="U3056" s="1">
        <f>Exchanges!V3060</f>
        <v>2013</v>
      </c>
      <c r="V3056" s="1" t="str">
        <f>Exchanges!W3060</f>
        <v>AMMONIA</v>
      </c>
      <c r="W3056" s="1" t="str">
        <f>Exchanges!X3060</f>
        <v>TRI</v>
      </c>
      <c r="X3056" s="1"/>
    </row>
    <row r="3057" spans="1:24" x14ac:dyDescent="0.15">
      <c r="A3057" s="1" t="str">
        <f>Exchanges!B3061</f>
        <v>ammonia</v>
      </c>
      <c r="B3057" s="1">
        <f>Exchanges!C3061</f>
        <v>7664417</v>
      </c>
      <c r="C3057" s="1" t="str">
        <f>Exchanges!D3061</f>
        <v>water</v>
      </c>
      <c r="D3057" s="1" t="str">
        <f>Exchanges!E3061</f>
        <v>unspecified</v>
      </c>
      <c r="E3057" s="1" t="str">
        <f>Exchanges!F3061</f>
        <v>63e78926-8549-11e0-9d78-0800200c9a66</v>
      </c>
      <c r="F3057" s="1" t="str">
        <f>Exchanges!G3061</f>
        <v>Frozen food manufacturing</v>
      </c>
      <c r="G3057" s="1">
        <f>Exchanges!H3061</f>
        <v>311410</v>
      </c>
      <c r="H3057" s="1" t="str">
        <f>Exchanges!I3061</f>
        <v>US</v>
      </c>
      <c r="I3057" s="1">
        <f>Exchanges!J3061</f>
        <v>9.7949727767695119E-8</v>
      </c>
      <c r="J3057" s="1" t="str">
        <f>Exchanges!K3061</f>
        <v>kg</v>
      </c>
      <c r="K3057" s="1"/>
      <c r="L3057" s="1"/>
      <c r="M3057" s="1"/>
      <c r="N3057" s="1"/>
      <c r="O3057" s="1"/>
      <c r="P3057" s="86">
        <f>ROUND(Exchanges!Q3061,0)</f>
        <v>3</v>
      </c>
      <c r="Q3057" s="1">
        <f>Exchanges!R3061</f>
        <v>1</v>
      </c>
      <c r="R3057" s="1">
        <f>Exchanges!S3061</f>
        <v>1</v>
      </c>
      <c r="S3057" s="1">
        <f>Exchanges!T3061</f>
        <v>1</v>
      </c>
      <c r="T3057" s="1">
        <f>Exchanges!U3061</f>
        <v>5</v>
      </c>
      <c r="U3057" s="1">
        <f>Exchanges!V3061</f>
        <v>2013</v>
      </c>
      <c r="V3057" s="1" t="str">
        <f>Exchanges!W3061</f>
        <v>AMMONIA</v>
      </c>
      <c r="W3057" s="1" t="str">
        <f>Exchanges!X3061</f>
        <v>TRI</v>
      </c>
      <c r="X3057" s="1"/>
    </row>
    <row r="3058" spans="1:24" x14ac:dyDescent="0.15">
      <c r="A3058" s="1" t="str">
        <f>Exchanges!B3062</f>
        <v>chlorine</v>
      </c>
      <c r="B3058" s="1">
        <f>Exchanges!C3062</f>
        <v>7782505</v>
      </c>
      <c r="C3058" s="1" t="str">
        <f>Exchanges!D3062</f>
        <v>water</v>
      </c>
      <c r="D3058" s="1" t="str">
        <f>Exchanges!E3062</f>
        <v>unspecified</v>
      </c>
      <c r="E3058" s="1" t="str">
        <f>Exchanges!F3062</f>
        <v>e8641a14-fd07-4090-8daf-2cce2a557a81</v>
      </c>
      <c r="F3058" s="1" t="str">
        <f>Exchanges!G3062</f>
        <v>Fruit and vegetable canning, pickling, and drying</v>
      </c>
      <c r="G3058" s="1">
        <f>Exchanges!H3062</f>
        <v>311420</v>
      </c>
      <c r="H3058" s="1" t="str">
        <f>Exchanges!I3062</f>
        <v>US</v>
      </c>
      <c r="I3058" s="1">
        <f>Exchanges!J3062</f>
        <v>1.2906210621062107E-9</v>
      </c>
      <c r="J3058" s="1" t="str">
        <f>Exchanges!K3062</f>
        <v>kg</v>
      </c>
      <c r="K3058" s="1"/>
      <c r="L3058" s="1"/>
      <c r="M3058" s="1"/>
      <c r="N3058" s="1"/>
      <c r="O3058" s="1"/>
      <c r="P3058" s="86">
        <f>ROUND(Exchanges!Q3062,0)</f>
        <v>2</v>
      </c>
      <c r="Q3058" s="1">
        <f>Exchanges!R3062</f>
        <v>1</v>
      </c>
      <c r="R3058" s="1">
        <f>Exchanges!S3062</f>
        <v>1</v>
      </c>
      <c r="S3058" s="1">
        <f>Exchanges!T3062</f>
        <v>1</v>
      </c>
      <c r="T3058" s="1">
        <f>Exchanges!U3062</f>
        <v>5</v>
      </c>
      <c r="U3058" s="1">
        <f>Exchanges!V3062</f>
        <v>2013</v>
      </c>
      <c r="V3058" s="1" t="str">
        <f>Exchanges!W3062</f>
        <v>CHLORINE</v>
      </c>
      <c r="W3058" s="1" t="str">
        <f>Exchanges!X3062</f>
        <v>TRI</v>
      </c>
      <c r="X3058" s="1"/>
    </row>
    <row r="3059" spans="1:24" x14ac:dyDescent="0.15">
      <c r="A3059" s="1" t="str">
        <f>Exchanges!B3063</f>
        <v>ammonia</v>
      </c>
      <c r="B3059" s="1">
        <f>Exchanges!C3063</f>
        <v>7664417</v>
      </c>
      <c r="C3059" s="1" t="str">
        <f>Exchanges!D3063</f>
        <v>water</v>
      </c>
      <c r="D3059" s="1" t="str">
        <f>Exchanges!E3063</f>
        <v>unspecified</v>
      </c>
      <c r="E3059" s="1" t="str">
        <f>Exchanges!F3063</f>
        <v>63e78926-8549-11e0-9d78-0800200c9a66</v>
      </c>
      <c r="F3059" s="1" t="str">
        <f>Exchanges!G3063</f>
        <v>Fruit and vegetable canning, pickling, and drying</v>
      </c>
      <c r="G3059" s="1">
        <f>Exchanges!H3063</f>
        <v>311420</v>
      </c>
      <c r="H3059" s="1" t="str">
        <f>Exchanges!I3063</f>
        <v>US</v>
      </c>
      <c r="I3059" s="1">
        <f>Exchanges!J3063</f>
        <v>4.9447344734473447E-9</v>
      </c>
      <c r="J3059" s="1" t="str">
        <f>Exchanges!K3063</f>
        <v>kg</v>
      </c>
      <c r="K3059" s="1"/>
      <c r="L3059" s="1"/>
      <c r="M3059" s="1"/>
      <c r="N3059" s="1"/>
      <c r="O3059" s="1"/>
      <c r="P3059" s="86">
        <f>ROUND(Exchanges!Q3063,0)</f>
        <v>3</v>
      </c>
      <c r="Q3059" s="1">
        <f>Exchanges!R3063</f>
        <v>1</v>
      </c>
      <c r="R3059" s="1">
        <f>Exchanges!S3063</f>
        <v>1</v>
      </c>
      <c r="S3059" s="1">
        <f>Exchanges!T3063</f>
        <v>1</v>
      </c>
      <c r="T3059" s="1">
        <f>Exchanges!U3063</f>
        <v>5</v>
      </c>
      <c r="U3059" s="1">
        <f>Exchanges!V3063</f>
        <v>2013</v>
      </c>
      <c r="V3059" s="1" t="str">
        <f>Exchanges!W3063</f>
        <v>AMMONIA</v>
      </c>
      <c r="W3059" s="1" t="str">
        <f>Exchanges!X3063</f>
        <v>TRI</v>
      </c>
      <c r="X3059" s="1"/>
    </row>
    <row r="3060" spans="1:24" x14ac:dyDescent="0.15">
      <c r="A3060" s="1" t="str">
        <f>Exchanges!B3064</f>
        <v>ammonia</v>
      </c>
      <c r="B3060" s="1">
        <f>Exchanges!C3064</f>
        <v>7664417</v>
      </c>
      <c r="C3060" s="1" t="str">
        <f>Exchanges!D3064</f>
        <v>water</v>
      </c>
      <c r="D3060" s="1" t="str">
        <f>Exchanges!E3064</f>
        <v>unspecified</v>
      </c>
      <c r="E3060" s="1" t="str">
        <f>Exchanges!F3064</f>
        <v>63e78926-8549-11e0-9d78-0800200c9a66</v>
      </c>
      <c r="F3060" s="1" t="str">
        <f>Exchanges!G3064</f>
        <v>Cheese manufacturing</v>
      </c>
      <c r="G3060" s="1">
        <f>Exchanges!H3064</f>
        <v>311513</v>
      </c>
      <c r="H3060" s="1" t="str">
        <f>Exchanges!I3064</f>
        <v>US</v>
      </c>
      <c r="I3060" s="1">
        <f>Exchanges!J3064</f>
        <v>1.1462176380050996E-8</v>
      </c>
      <c r="J3060" s="1" t="str">
        <f>Exchanges!K3064</f>
        <v>kg</v>
      </c>
      <c r="K3060" s="1"/>
      <c r="L3060" s="1"/>
      <c r="M3060" s="1"/>
      <c r="N3060" s="1"/>
      <c r="O3060" s="1"/>
      <c r="P3060" s="86">
        <f>ROUND(Exchanges!Q3064,0)</f>
        <v>3</v>
      </c>
      <c r="Q3060" s="1">
        <f>Exchanges!R3064</f>
        <v>1</v>
      </c>
      <c r="R3060" s="1">
        <f>Exchanges!S3064</f>
        <v>1</v>
      </c>
      <c r="S3060" s="1">
        <f>Exchanges!T3064</f>
        <v>1</v>
      </c>
      <c r="T3060" s="1">
        <f>Exchanges!U3064</f>
        <v>4</v>
      </c>
      <c r="U3060" s="1">
        <f>Exchanges!V3064</f>
        <v>2013</v>
      </c>
      <c r="V3060" s="1" t="str">
        <f>Exchanges!W3064</f>
        <v>AMMONIA</v>
      </c>
      <c r="W3060" s="1" t="str">
        <f>Exchanges!X3064</f>
        <v>TRI</v>
      </c>
      <c r="X3060" s="1"/>
    </row>
    <row r="3061" spans="1:24" x14ac:dyDescent="0.15">
      <c r="A3061" s="1" t="str">
        <f>Exchanges!B3065</f>
        <v>toluene</v>
      </c>
      <c r="B3061" s="1">
        <f>Exchanges!C3065</f>
        <v>108883</v>
      </c>
      <c r="C3061" s="1" t="str">
        <f>Exchanges!D3065</f>
        <v>water</v>
      </c>
      <c r="D3061" s="1" t="str">
        <f>Exchanges!E3065</f>
        <v>unspecified</v>
      </c>
      <c r="E3061" s="1" t="str">
        <f>Exchanges!F3065</f>
        <v>826c7733-9b0a-4ec5-9f35-32294f9138e3</v>
      </c>
      <c r="F3061" s="1" t="str">
        <f>Exchanges!G3065</f>
        <v>Dry, condensed, and evaporated dairy product manufacturing</v>
      </c>
      <c r="G3061" s="1">
        <f>Exchanges!H3065</f>
        <v>311514</v>
      </c>
      <c r="H3061" s="1" t="str">
        <f>Exchanges!I3065</f>
        <v>US</v>
      </c>
      <c r="I3061" s="1">
        <f>Exchanges!J3065</f>
        <v>1.1283582089552238E-10</v>
      </c>
      <c r="J3061" s="1" t="str">
        <f>Exchanges!K3065</f>
        <v>kg</v>
      </c>
      <c r="K3061" s="1"/>
      <c r="L3061" s="1"/>
      <c r="M3061" s="1"/>
      <c r="N3061" s="1"/>
      <c r="O3061" s="1"/>
      <c r="P3061" s="86">
        <f>ROUND(Exchanges!Q3065,0)</f>
        <v>5</v>
      </c>
      <c r="Q3061" s="1">
        <f>Exchanges!R3065</f>
        <v>1</v>
      </c>
      <c r="R3061" s="1">
        <f>Exchanges!S3065</f>
        <v>1</v>
      </c>
      <c r="S3061" s="1">
        <f>Exchanges!T3065</f>
        <v>1</v>
      </c>
      <c r="T3061" s="1">
        <f>Exchanges!U3065</f>
        <v>4</v>
      </c>
      <c r="U3061" s="1">
        <f>Exchanges!V3065</f>
        <v>2013</v>
      </c>
      <c r="V3061" s="1" t="str">
        <f>Exchanges!W3065</f>
        <v>TOLUENE</v>
      </c>
      <c r="W3061" s="1" t="str">
        <f>Exchanges!X3065</f>
        <v>TRI</v>
      </c>
      <c r="X3061" s="1"/>
    </row>
    <row r="3062" spans="1:24" x14ac:dyDescent="0.15">
      <c r="A3062" s="1" t="str">
        <f>Exchanges!B3066</f>
        <v>PERACETIC ACID</v>
      </c>
      <c r="B3062" s="1">
        <f>Exchanges!C3066</f>
        <v>79210</v>
      </c>
      <c r="C3062" s="1" t="str">
        <f>Exchanges!D3066</f>
        <v>water</v>
      </c>
      <c r="D3062" s="1" t="str">
        <f>Exchanges!E3066</f>
        <v>unspecified</v>
      </c>
      <c r="E3062" s="1" t="str">
        <f>Exchanges!F3066</f>
        <v>b4991098-205a-3063-ae8c-6d18e5719a40</v>
      </c>
      <c r="F3062" s="1" t="str">
        <f>Exchanges!G3066</f>
        <v>Poultry processing</v>
      </c>
      <c r="G3062" s="1">
        <f>Exchanges!H3066</f>
        <v>311615</v>
      </c>
      <c r="H3062" s="1" t="str">
        <f>Exchanges!I3066</f>
        <v>US</v>
      </c>
      <c r="I3062" s="1">
        <f>Exchanges!J3066</f>
        <v>4.1382815809194882E-10</v>
      </c>
      <c r="J3062" s="1" t="str">
        <f>Exchanges!K3066</f>
        <v>kg</v>
      </c>
      <c r="K3062" s="1"/>
      <c r="L3062" s="1"/>
      <c r="M3062" s="1"/>
      <c r="N3062" s="1"/>
      <c r="O3062" s="1"/>
      <c r="P3062" s="86">
        <f>ROUND(Exchanges!Q3066,0)</f>
        <v>4</v>
      </c>
      <c r="Q3062" s="1">
        <f>Exchanges!R3066</f>
        <v>1</v>
      </c>
      <c r="R3062" s="1">
        <f>Exchanges!S3066</f>
        <v>1</v>
      </c>
      <c r="S3062" s="1">
        <f>Exchanges!T3066</f>
        <v>1</v>
      </c>
      <c r="T3062" s="1">
        <f>Exchanges!U3066</f>
        <v>4</v>
      </c>
      <c r="U3062" s="1">
        <f>Exchanges!V3066</f>
        <v>2013</v>
      </c>
      <c r="V3062" s="1" t="str">
        <f>Exchanges!W3066</f>
        <v>PERACETIC ACID</v>
      </c>
      <c r="W3062" s="1" t="str">
        <f>Exchanges!X3066</f>
        <v>TRI</v>
      </c>
      <c r="X3062" s="1"/>
    </row>
    <row r="3063" spans="1:24" x14ac:dyDescent="0.15">
      <c r="A3063" s="1" t="str">
        <f>Exchanges!B3067</f>
        <v>HYDROGEN SULFIDE</v>
      </c>
      <c r="B3063" s="1">
        <f>Exchanges!C3067</f>
        <v>7783064</v>
      </c>
      <c r="C3063" s="1" t="str">
        <f>Exchanges!D3067</f>
        <v>water</v>
      </c>
      <c r="D3063" s="1" t="str">
        <f>Exchanges!E3067</f>
        <v>unspecified</v>
      </c>
      <c r="E3063" s="1" t="str">
        <f>Exchanges!F3067</f>
        <v>42d33bc4-cdea-4b1d-896c-090e792183be</v>
      </c>
      <c r="F3063" s="1" t="str">
        <f>Exchanges!G3067</f>
        <v>Poultry processing</v>
      </c>
      <c r="G3063" s="1">
        <f>Exchanges!H3067</f>
        <v>311615</v>
      </c>
      <c r="H3063" s="1" t="str">
        <f>Exchanges!I3067</f>
        <v>US</v>
      </c>
      <c r="I3063" s="1">
        <f>Exchanges!J3067</f>
        <v>1.8474471343390571E-9</v>
      </c>
      <c r="J3063" s="1" t="str">
        <f>Exchanges!K3067</f>
        <v>kg</v>
      </c>
      <c r="K3063" s="1"/>
      <c r="L3063" s="1"/>
      <c r="M3063" s="1"/>
      <c r="N3063" s="1"/>
      <c r="O3063" s="1"/>
      <c r="P3063" s="86">
        <f>ROUND(Exchanges!Q3067,0)</f>
        <v>3</v>
      </c>
      <c r="Q3063" s="1">
        <f>Exchanges!R3067</f>
        <v>1</v>
      </c>
      <c r="R3063" s="1">
        <f>Exchanges!S3067</f>
        <v>1</v>
      </c>
      <c r="S3063" s="1">
        <f>Exchanges!T3067</f>
        <v>1</v>
      </c>
      <c r="T3063" s="1">
        <f>Exchanges!U3067</f>
        <v>4</v>
      </c>
      <c r="U3063" s="1">
        <f>Exchanges!V3067</f>
        <v>2013</v>
      </c>
      <c r="V3063" s="1" t="str">
        <f>Exchanges!W3067</f>
        <v>HYDROGEN SULFIDE</v>
      </c>
      <c r="W3063" s="1" t="str">
        <f>Exchanges!X3067</f>
        <v>TRI</v>
      </c>
      <c r="X3063" s="1"/>
    </row>
    <row r="3064" spans="1:24" x14ac:dyDescent="0.15">
      <c r="A3064" s="1" t="str">
        <f>Exchanges!B3068</f>
        <v>chlorine</v>
      </c>
      <c r="B3064" s="1">
        <f>Exchanges!C3068</f>
        <v>7782505</v>
      </c>
      <c r="C3064" s="1" t="str">
        <f>Exchanges!D3068</f>
        <v>water</v>
      </c>
      <c r="D3064" s="1" t="str">
        <f>Exchanges!E3068</f>
        <v>unspecified</v>
      </c>
      <c r="E3064" s="1" t="str">
        <f>Exchanges!F3068</f>
        <v>e8641a14-fd07-4090-8daf-2cce2a557a81</v>
      </c>
      <c r="F3064" s="1" t="str">
        <f>Exchanges!G3068</f>
        <v>Poultry processing</v>
      </c>
      <c r="G3064" s="1">
        <f>Exchanges!H3068</f>
        <v>311615</v>
      </c>
      <c r="H3064" s="1" t="str">
        <f>Exchanges!I3068</f>
        <v>US</v>
      </c>
      <c r="I3064" s="1">
        <f>Exchanges!J3068</f>
        <v>5.542341403017171E-8</v>
      </c>
      <c r="J3064" s="1" t="str">
        <f>Exchanges!K3068</f>
        <v>kg</v>
      </c>
      <c r="K3064" s="1"/>
      <c r="L3064" s="1"/>
      <c r="M3064" s="1"/>
      <c r="N3064" s="1"/>
      <c r="O3064" s="1"/>
      <c r="P3064" s="86">
        <f>ROUND(Exchanges!Q3068,0)</f>
        <v>2</v>
      </c>
      <c r="Q3064" s="1">
        <f>Exchanges!R3068</f>
        <v>1</v>
      </c>
      <c r="R3064" s="1">
        <f>Exchanges!S3068</f>
        <v>1</v>
      </c>
      <c r="S3064" s="1">
        <f>Exchanges!T3068</f>
        <v>1</v>
      </c>
      <c r="T3064" s="1">
        <f>Exchanges!U3068</f>
        <v>4</v>
      </c>
      <c r="U3064" s="1">
        <f>Exchanges!V3068</f>
        <v>2013</v>
      </c>
      <c r="V3064" s="1" t="str">
        <f>Exchanges!W3068</f>
        <v>CHLORINE</v>
      </c>
      <c r="W3064" s="1" t="str">
        <f>Exchanges!X3068</f>
        <v>TRI</v>
      </c>
      <c r="X3064" s="1"/>
    </row>
    <row r="3065" spans="1:24" x14ac:dyDescent="0.15">
      <c r="A3065" s="1" t="str">
        <f>Exchanges!B3069</f>
        <v>ammonia</v>
      </c>
      <c r="B3065" s="1">
        <f>Exchanges!C3069</f>
        <v>7664417</v>
      </c>
      <c r="C3065" s="1" t="str">
        <f>Exchanges!D3069</f>
        <v>water</v>
      </c>
      <c r="D3065" s="1" t="str">
        <f>Exchanges!E3069</f>
        <v>unspecified</v>
      </c>
      <c r="E3065" s="1" t="str">
        <f>Exchanges!F3069</f>
        <v>63e78926-8549-11e0-9d78-0800200c9a66</v>
      </c>
      <c r="F3065" s="1" t="str">
        <f>Exchanges!G3069</f>
        <v>Poultry processing</v>
      </c>
      <c r="G3065" s="1">
        <f>Exchanges!H3069</f>
        <v>311615</v>
      </c>
      <c r="H3065" s="1" t="str">
        <f>Exchanges!I3069</f>
        <v>US</v>
      </c>
      <c r="I3065" s="1">
        <f>Exchanges!J3069</f>
        <v>8.6481069499201717E-8</v>
      </c>
      <c r="J3065" s="1" t="str">
        <f>Exchanges!K3069</f>
        <v>kg</v>
      </c>
      <c r="K3065" s="1"/>
      <c r="L3065" s="1"/>
      <c r="M3065" s="1"/>
      <c r="N3065" s="1"/>
      <c r="O3065" s="1"/>
      <c r="P3065" s="86">
        <f>ROUND(Exchanges!Q3069,0)</f>
        <v>3</v>
      </c>
      <c r="Q3065" s="1">
        <f>Exchanges!R3069</f>
        <v>1</v>
      </c>
      <c r="R3065" s="1">
        <f>Exchanges!S3069</f>
        <v>1</v>
      </c>
      <c r="S3065" s="1">
        <f>Exchanges!T3069</f>
        <v>1</v>
      </c>
      <c r="T3065" s="1">
        <f>Exchanges!U3069</f>
        <v>4</v>
      </c>
      <c r="U3065" s="1">
        <f>Exchanges!V3069</f>
        <v>2013</v>
      </c>
      <c r="V3065" s="1" t="str">
        <f>Exchanges!W3069</f>
        <v>AMMONIA</v>
      </c>
      <c r="W3065" s="1" t="str">
        <f>Exchanges!X3069</f>
        <v>TRI</v>
      </c>
      <c r="X3065" s="1"/>
    </row>
    <row r="3066" spans="1:24" x14ac:dyDescent="0.15">
      <c r="A3066" s="1" t="str">
        <f>Exchanges!B3070</f>
        <v>NITROUS ACID</v>
      </c>
      <c r="B3066" s="1">
        <f>Exchanges!C3070</f>
        <v>7782776</v>
      </c>
      <c r="C3066" s="1" t="str">
        <f>Exchanges!D3070</f>
        <v>water</v>
      </c>
      <c r="D3066" s="1" t="str">
        <f>Exchanges!E3070</f>
        <v>unspecified</v>
      </c>
      <c r="E3066" s="1" t="str">
        <f>Exchanges!F3070</f>
        <v>d99f9170-0d59-3aa6-a885-e4e24928d130</v>
      </c>
      <c r="F3066" s="1" t="str">
        <f>Exchanges!G3070</f>
        <v>Poultry processing</v>
      </c>
      <c r="G3066" s="1">
        <f>Exchanges!H3070</f>
        <v>311615</v>
      </c>
      <c r="H3066" s="1" t="str">
        <f>Exchanges!I3070</f>
        <v>US</v>
      </c>
      <c r="I3066" s="1">
        <f>Exchanges!J3070</f>
        <v>4.790430419341175E-6</v>
      </c>
      <c r="J3066" s="1" t="str">
        <f>Exchanges!K3070</f>
        <v>kg</v>
      </c>
      <c r="K3066" s="1"/>
      <c r="L3066" s="1"/>
      <c r="M3066" s="1"/>
      <c r="N3066" s="1"/>
      <c r="O3066" s="1"/>
      <c r="P3066" s="86">
        <f>ROUND(Exchanges!Q3070,0)</f>
        <v>5</v>
      </c>
      <c r="Q3066" s="1">
        <f>Exchanges!R3070</f>
        <v>1</v>
      </c>
      <c r="R3066" s="1">
        <f>Exchanges!S3070</f>
        <v>1</v>
      </c>
      <c r="S3066" s="1">
        <f>Exchanges!T3070</f>
        <v>1</v>
      </c>
      <c r="T3066" s="1">
        <f>Exchanges!U3070</f>
        <v>4</v>
      </c>
      <c r="U3066" s="1">
        <f>Exchanges!V3070</f>
        <v>2013</v>
      </c>
      <c r="V3066" s="1" t="str">
        <f>Exchanges!W3070</f>
        <v>SODIUM NITRITE</v>
      </c>
      <c r="W3066" s="1" t="str">
        <f>Exchanges!X3070</f>
        <v>TRI</v>
      </c>
      <c r="X3066" s="1"/>
    </row>
    <row r="3067" spans="1:24" x14ac:dyDescent="0.15">
      <c r="A3067" s="1" t="str">
        <f>Exchanges!B3071</f>
        <v>ammonia</v>
      </c>
      <c r="B3067" s="1">
        <f>Exchanges!C3071</f>
        <v>7664417</v>
      </c>
      <c r="C3067" s="1" t="str">
        <f>Exchanges!D3071</f>
        <v>water</v>
      </c>
      <c r="D3067" s="1" t="str">
        <f>Exchanges!E3071</f>
        <v>unspecified</v>
      </c>
      <c r="E3067" s="1" t="str">
        <f>Exchanges!F3071</f>
        <v>63e78926-8549-11e0-9d78-0800200c9a66</v>
      </c>
      <c r="F3067" s="1" t="str">
        <f>Exchanges!G3071</f>
        <v>All other food manufacturing</v>
      </c>
      <c r="G3067" s="1">
        <f>Exchanges!H3071</f>
        <v>311990</v>
      </c>
      <c r="H3067" s="1" t="str">
        <f>Exchanges!I3071</f>
        <v>US</v>
      </c>
      <c r="I3067" s="1">
        <f>Exchanges!J3071</f>
        <v>1.7987692151384305E-6</v>
      </c>
      <c r="J3067" s="1" t="str">
        <f>Exchanges!K3071</f>
        <v>kg</v>
      </c>
      <c r="K3067" s="1"/>
      <c r="L3067" s="1"/>
      <c r="M3067" s="1"/>
      <c r="N3067" s="1"/>
      <c r="O3067" s="1"/>
      <c r="P3067" s="86">
        <f>ROUND(Exchanges!Q3071,0)</f>
        <v>3</v>
      </c>
      <c r="Q3067" s="1">
        <f>Exchanges!R3071</f>
        <v>1</v>
      </c>
      <c r="R3067" s="1">
        <f>Exchanges!S3071</f>
        <v>1</v>
      </c>
      <c r="S3067" s="1">
        <f>Exchanges!T3071</f>
        <v>1</v>
      </c>
      <c r="T3067" s="1">
        <f>Exchanges!U3071</f>
        <v>5</v>
      </c>
      <c r="U3067" s="1">
        <f>Exchanges!V3071</f>
        <v>2013</v>
      </c>
      <c r="V3067" s="1" t="str">
        <f>Exchanges!W3071</f>
        <v>AMMONIA</v>
      </c>
      <c r="W3067" s="1" t="str">
        <f>Exchanges!X3071</f>
        <v>TRI</v>
      </c>
      <c r="X3067" s="1"/>
    </row>
    <row r="3068" spans="1:24" x14ac:dyDescent="0.15">
      <c r="A3068" s="1" t="str">
        <f>Exchanges!B3072</f>
        <v>ammonia</v>
      </c>
      <c r="B3068" s="1">
        <f>Exchanges!C3072</f>
        <v>7664417</v>
      </c>
      <c r="C3068" s="1" t="str">
        <f>Exchanges!D3072</f>
        <v>water</v>
      </c>
      <c r="D3068" s="1" t="str">
        <f>Exchanges!E3072</f>
        <v>unspecified</v>
      </c>
      <c r="E3068" s="1" t="str">
        <f>Exchanges!F3072</f>
        <v>63e78926-8549-11e0-9d78-0800200c9a66</v>
      </c>
      <c r="F3068" s="1" t="str">
        <f>Exchanges!G3072</f>
        <v>Breweries</v>
      </c>
      <c r="G3068" s="1">
        <f>Exchanges!H3072</f>
        <v>312120</v>
      </c>
      <c r="H3068" s="1" t="str">
        <f>Exchanges!I3072</f>
        <v>US</v>
      </c>
      <c r="I3068" s="1">
        <f>Exchanges!J3072</f>
        <v>1.496839367757968E-7</v>
      </c>
      <c r="J3068" s="1" t="str">
        <f>Exchanges!K3072</f>
        <v>kg</v>
      </c>
      <c r="K3068" s="1"/>
      <c r="L3068" s="1"/>
      <c r="M3068" s="1"/>
      <c r="N3068" s="1"/>
      <c r="O3068" s="1"/>
      <c r="P3068" s="86">
        <f>ROUND(Exchanges!Q3072,0)</f>
        <v>3</v>
      </c>
      <c r="Q3068" s="1">
        <f>Exchanges!R3072</f>
        <v>1</v>
      </c>
      <c r="R3068" s="1">
        <f>Exchanges!S3072</f>
        <v>1</v>
      </c>
      <c r="S3068" s="1">
        <f>Exchanges!T3072</f>
        <v>1</v>
      </c>
      <c r="T3068" s="1">
        <f>Exchanges!U3072</f>
        <v>5</v>
      </c>
      <c r="U3068" s="1">
        <f>Exchanges!V3072</f>
        <v>2013</v>
      </c>
      <c r="V3068" s="1" t="str">
        <f>Exchanges!W3072</f>
        <v>AMMONIA</v>
      </c>
      <c r="W3068" s="1" t="str">
        <f>Exchanges!X3072</f>
        <v>TRI</v>
      </c>
      <c r="X3068" s="1"/>
    </row>
    <row r="3069" spans="1:24" x14ac:dyDescent="0.15">
      <c r="A3069" s="1" t="str">
        <f>Exchanges!B3073</f>
        <v>ammonia</v>
      </c>
      <c r="B3069" s="1">
        <f>Exchanges!C3073</f>
        <v>7664417</v>
      </c>
      <c r="C3069" s="1" t="str">
        <f>Exchanges!D3073</f>
        <v>water</v>
      </c>
      <c r="D3069" s="1" t="str">
        <f>Exchanges!E3073</f>
        <v>unspecified</v>
      </c>
      <c r="E3069" s="1" t="str">
        <f>Exchanges!F3073</f>
        <v>63e78926-8549-11e0-9d78-0800200c9a66</v>
      </c>
      <c r="F3069" s="1" t="str">
        <f>Exchanges!G3073</f>
        <v>Distilleries</v>
      </c>
      <c r="G3069" s="1">
        <f>Exchanges!H3073</f>
        <v>312140</v>
      </c>
      <c r="H3069" s="1" t="str">
        <f>Exchanges!I3073</f>
        <v>US</v>
      </c>
      <c r="I3069" s="1">
        <f>Exchanges!J3073</f>
        <v>1.4847265158873317E-7</v>
      </c>
      <c r="J3069" s="1" t="str">
        <f>Exchanges!K3073</f>
        <v>kg</v>
      </c>
      <c r="K3069" s="1"/>
      <c r="L3069" s="1"/>
      <c r="M3069" s="1"/>
      <c r="N3069" s="1"/>
      <c r="O3069" s="1"/>
      <c r="P3069" s="86">
        <f>ROUND(Exchanges!Q3073,0)</f>
        <v>3</v>
      </c>
      <c r="Q3069" s="1">
        <f>Exchanges!R3073</f>
        <v>1</v>
      </c>
      <c r="R3069" s="1">
        <f>Exchanges!S3073</f>
        <v>1</v>
      </c>
      <c r="S3069" s="1">
        <f>Exchanges!T3073</f>
        <v>1</v>
      </c>
      <c r="T3069" s="1">
        <f>Exchanges!U3073</f>
        <v>5</v>
      </c>
      <c r="U3069" s="1">
        <f>Exchanges!V3073</f>
        <v>2013</v>
      </c>
      <c r="V3069" s="1" t="str">
        <f>Exchanges!W3073</f>
        <v>AMMONIA</v>
      </c>
      <c r="W3069" s="1" t="str">
        <f>Exchanges!X3073</f>
        <v>TRI</v>
      </c>
      <c r="X3069" s="1"/>
    </row>
    <row r="3070" spans="1:24" x14ac:dyDescent="0.15">
      <c r="A3070" s="1" t="str">
        <f>Exchanges!B3074</f>
        <v>ammonia</v>
      </c>
      <c r="B3070" s="1">
        <f>Exchanges!C3074</f>
        <v>7664417</v>
      </c>
      <c r="C3070" s="1" t="str">
        <f>Exchanges!D3074</f>
        <v>water</v>
      </c>
      <c r="D3070" s="1" t="str">
        <f>Exchanges!E3074</f>
        <v>unspecified</v>
      </c>
      <c r="E3070" s="1" t="str">
        <f>Exchanges!F3074</f>
        <v>63e78926-8549-11e0-9d78-0800200c9a66</v>
      </c>
      <c r="F3070" s="1" t="str">
        <f>Exchanges!G3074</f>
        <v>Tobacco product manufacturing</v>
      </c>
      <c r="G3070" s="1">
        <f>Exchanges!H3074</f>
        <v>312200</v>
      </c>
      <c r="H3070" s="1" t="str">
        <f>Exchanges!I3074</f>
        <v>US</v>
      </c>
      <c r="I3070" s="1">
        <f>Exchanges!J3074</f>
        <v>6.7675518990579305E-10</v>
      </c>
      <c r="J3070" s="1" t="str">
        <f>Exchanges!K3074</f>
        <v>kg</v>
      </c>
      <c r="K3070" s="1"/>
      <c r="L3070" s="1"/>
      <c r="M3070" s="1"/>
      <c r="N3070" s="1"/>
      <c r="O3070" s="1"/>
      <c r="P3070" s="86">
        <f>ROUND(Exchanges!Q3074,0)</f>
        <v>3</v>
      </c>
      <c r="Q3070" s="1">
        <f>Exchanges!R3074</f>
        <v>1</v>
      </c>
      <c r="R3070" s="1">
        <f>Exchanges!S3074</f>
        <v>1</v>
      </c>
      <c r="S3070" s="1">
        <f>Exchanges!T3074</f>
        <v>1</v>
      </c>
      <c r="T3070" s="1">
        <f>Exchanges!U3074</f>
        <v>4</v>
      </c>
      <c r="U3070" s="1">
        <f>Exchanges!V3074</f>
        <v>2013</v>
      </c>
      <c r="V3070" s="1" t="str">
        <f>Exchanges!W3074</f>
        <v>AMMONIA</v>
      </c>
      <c r="W3070" s="1" t="str">
        <f>Exchanges!X3074</f>
        <v>TRI</v>
      </c>
      <c r="X3070" s="1"/>
    </row>
    <row r="3071" spans="1:24" x14ac:dyDescent="0.15">
      <c r="A3071" s="1" t="str">
        <f>Exchanges!B3075</f>
        <v>NICOTINE</v>
      </c>
      <c r="B3071" s="1">
        <f>Exchanges!C3075</f>
        <v>54115</v>
      </c>
      <c r="C3071" s="1" t="str">
        <f>Exchanges!D3075</f>
        <v>water</v>
      </c>
      <c r="D3071" s="1" t="str">
        <f>Exchanges!E3075</f>
        <v>unspecified</v>
      </c>
      <c r="E3071" s="1" t="str">
        <f>Exchanges!F3075</f>
        <v>172ce16f-9806-39a4-a7ee-c7413f7ebe2b</v>
      </c>
      <c r="F3071" s="1" t="str">
        <f>Exchanges!G3075</f>
        <v>Tobacco product manufacturing</v>
      </c>
      <c r="G3071" s="1">
        <f>Exchanges!H3075</f>
        <v>312200</v>
      </c>
      <c r="H3071" s="1" t="str">
        <f>Exchanges!I3075</f>
        <v>US</v>
      </c>
      <c r="I3071" s="1">
        <f>Exchanges!J3075</f>
        <v>1.8240163689841856E-9</v>
      </c>
      <c r="J3071" s="1" t="str">
        <f>Exchanges!K3075</f>
        <v>kg</v>
      </c>
      <c r="K3071" s="1"/>
      <c r="L3071" s="1"/>
      <c r="M3071" s="1"/>
      <c r="N3071" s="1"/>
      <c r="O3071" s="1"/>
      <c r="P3071" s="86">
        <f>ROUND(Exchanges!Q3075,0)</f>
        <v>2</v>
      </c>
      <c r="Q3071" s="1">
        <f>Exchanges!R3075</f>
        <v>1</v>
      </c>
      <c r="R3071" s="1">
        <f>Exchanges!S3075</f>
        <v>1</v>
      </c>
      <c r="S3071" s="1">
        <f>Exchanges!T3075</f>
        <v>1</v>
      </c>
      <c r="T3071" s="1">
        <f>Exchanges!U3075</f>
        <v>4</v>
      </c>
      <c r="U3071" s="1">
        <f>Exchanges!V3075</f>
        <v>2013</v>
      </c>
      <c r="V3071" s="1" t="str">
        <f>Exchanges!W3075</f>
        <v>NICOTINE AND SALTS</v>
      </c>
      <c r="W3071" s="1" t="str">
        <f>Exchanges!X3075</f>
        <v>TRI</v>
      </c>
      <c r="X3071" s="1"/>
    </row>
    <row r="3072" spans="1:24" x14ac:dyDescent="0.15">
      <c r="A3072" s="1" t="str">
        <f>Exchanges!B3076</f>
        <v>ammonia</v>
      </c>
      <c r="B3072" s="1">
        <f>Exchanges!C3076</f>
        <v>7664417</v>
      </c>
      <c r="C3072" s="1" t="str">
        <f>Exchanges!D3076</f>
        <v>water</v>
      </c>
      <c r="D3072" s="1" t="str">
        <f>Exchanges!E3076</f>
        <v>unspecified</v>
      </c>
      <c r="E3072" s="1" t="str">
        <f>Exchanges!F3076</f>
        <v>63e78926-8549-11e0-9d78-0800200c9a66</v>
      </c>
      <c r="F3072" s="1" t="str">
        <f>Exchanges!G3076</f>
        <v>Fabric mills</v>
      </c>
      <c r="G3072" s="1">
        <f>Exchanges!H3076</f>
        <v>313200</v>
      </c>
      <c r="H3072" s="1" t="str">
        <f>Exchanges!I3076</f>
        <v>US</v>
      </c>
      <c r="I3072" s="1">
        <f>Exchanges!J3076</f>
        <v>3.3922435473196558E-9</v>
      </c>
      <c r="J3072" s="1" t="str">
        <f>Exchanges!K3076</f>
        <v>kg</v>
      </c>
      <c r="K3072" s="1"/>
      <c r="L3072" s="1"/>
      <c r="M3072" s="1"/>
      <c r="N3072" s="1"/>
      <c r="O3072" s="1"/>
      <c r="P3072" s="86">
        <f>ROUND(Exchanges!Q3076,0)</f>
        <v>3</v>
      </c>
      <c r="Q3072" s="1">
        <f>Exchanges!R3076</f>
        <v>1</v>
      </c>
      <c r="R3072" s="1">
        <f>Exchanges!S3076</f>
        <v>1</v>
      </c>
      <c r="S3072" s="1">
        <f>Exchanges!T3076</f>
        <v>1</v>
      </c>
      <c r="T3072" s="1">
        <f>Exchanges!U3076</f>
        <v>5</v>
      </c>
      <c r="U3072" s="1">
        <f>Exchanges!V3076</f>
        <v>2013</v>
      </c>
      <c r="V3072" s="1" t="str">
        <f>Exchanges!W3076</f>
        <v>AMMONIA</v>
      </c>
      <c r="W3072" s="1" t="str">
        <f>Exchanges!X3076</f>
        <v>TRI</v>
      </c>
      <c r="X3072" s="1"/>
    </row>
    <row r="3073" spans="1:24" x14ac:dyDescent="0.15">
      <c r="A3073" s="1" t="str">
        <f>Exchanges!B3077</f>
        <v>CHLORINE</v>
      </c>
      <c r="B3073" s="1">
        <f>Exchanges!C3077</f>
        <v>7782505</v>
      </c>
      <c r="C3073" s="1" t="str">
        <f>Exchanges!D3077</f>
        <v>water</v>
      </c>
      <c r="D3073" s="1" t="str">
        <f>Exchanges!E3077</f>
        <v>unspecified</v>
      </c>
      <c r="E3073" s="1" t="str">
        <f>Exchanges!F3077</f>
        <v>e8641a14-fd07-4090-8daf-2cce2a557a81</v>
      </c>
      <c r="F3073" s="1" t="str">
        <f>Exchanges!G3077</f>
        <v>Textile and fabric finishing and fabric coating mills</v>
      </c>
      <c r="G3073" s="1">
        <f>Exchanges!H3077</f>
        <v>313300</v>
      </c>
      <c r="H3073" s="1" t="str">
        <f>Exchanges!I3077</f>
        <v>US</v>
      </c>
      <c r="I3073" s="1">
        <f>Exchanges!J3077</f>
        <v>1.3917525773195878E-8</v>
      </c>
      <c r="J3073" s="1" t="str">
        <f>Exchanges!K3077</f>
        <v>kg</v>
      </c>
      <c r="K3073" s="1"/>
      <c r="L3073" s="1"/>
      <c r="M3073" s="1"/>
      <c r="N3073" s="1"/>
      <c r="O3073" s="1"/>
      <c r="P3073" s="86">
        <f>ROUND(Exchanges!Q3077,0)</f>
        <v>4</v>
      </c>
      <c r="Q3073" s="1">
        <f>Exchanges!R3077</f>
        <v>1</v>
      </c>
      <c r="R3073" s="1">
        <f>Exchanges!S3077</f>
        <v>1</v>
      </c>
      <c r="S3073" s="1">
        <f>Exchanges!T3077</f>
        <v>1</v>
      </c>
      <c r="T3073" s="1">
        <f>Exchanges!U3077</f>
        <v>5</v>
      </c>
      <c r="U3073" s="1">
        <f>Exchanges!V3077</f>
        <v>2013</v>
      </c>
      <c r="V3073" s="1" t="str">
        <f>Exchanges!W3077</f>
        <v>FLUORINE</v>
      </c>
      <c r="W3073" s="1" t="str">
        <f>Exchanges!X3077</f>
        <v>TRI</v>
      </c>
      <c r="X3073" s="1"/>
    </row>
    <row r="3074" spans="1:24" x14ac:dyDescent="0.15">
      <c r="A3074" s="1" t="str">
        <f>Exchanges!B3078</f>
        <v>Vinyl acetate</v>
      </c>
      <c r="B3074" s="1">
        <f>Exchanges!C3078</f>
        <v>108054</v>
      </c>
      <c r="C3074" s="1" t="str">
        <f>Exchanges!D3078</f>
        <v>water</v>
      </c>
      <c r="D3074" s="1" t="str">
        <f>Exchanges!E3078</f>
        <v>unspecified</v>
      </c>
      <c r="E3074" s="1" t="str">
        <f>Exchanges!F3078</f>
        <v>37b1a5b2-9b3b-4966-a979-084cf2091128</v>
      </c>
      <c r="F3074" s="1" t="str">
        <f>Exchanges!G3078</f>
        <v>Textile and fabric finishing and fabric coating mills</v>
      </c>
      <c r="G3074" s="1">
        <f>Exchanges!H3078</f>
        <v>313300</v>
      </c>
      <c r="H3074" s="1" t="str">
        <f>Exchanges!I3078</f>
        <v>US</v>
      </c>
      <c r="I3074" s="1">
        <f>Exchanges!J3078</f>
        <v>1.3917525773195878E-8</v>
      </c>
      <c r="J3074" s="1" t="str">
        <f>Exchanges!K3078</f>
        <v>kg</v>
      </c>
      <c r="K3074" s="1"/>
      <c r="L3074" s="1"/>
      <c r="M3074" s="1"/>
      <c r="N3074" s="1"/>
      <c r="O3074" s="1"/>
      <c r="P3074" s="86">
        <f>ROUND(Exchanges!Q3078,0)</f>
        <v>4</v>
      </c>
      <c r="Q3074" s="1">
        <f>Exchanges!R3078</f>
        <v>1</v>
      </c>
      <c r="R3074" s="1">
        <f>Exchanges!S3078</f>
        <v>1</v>
      </c>
      <c r="S3074" s="1">
        <f>Exchanges!T3078</f>
        <v>1</v>
      </c>
      <c r="T3074" s="1">
        <f>Exchanges!U3078</f>
        <v>5</v>
      </c>
      <c r="U3074" s="1">
        <f>Exchanges!V3078</f>
        <v>2013</v>
      </c>
      <c r="V3074" s="1" t="str">
        <f>Exchanges!W3078</f>
        <v>VINYL ACETATE</v>
      </c>
      <c r="W3074" s="1" t="str">
        <f>Exchanges!X3078</f>
        <v>TRI</v>
      </c>
      <c r="X3074" s="1"/>
    </row>
    <row r="3075" spans="1:24" x14ac:dyDescent="0.15">
      <c r="A3075" s="1" t="str">
        <f>Exchanges!B3079</f>
        <v>ammonia</v>
      </c>
      <c r="B3075" s="1">
        <f>Exchanges!C3079</f>
        <v>7664417</v>
      </c>
      <c r="C3075" s="1" t="str">
        <f>Exchanges!D3079</f>
        <v>water</v>
      </c>
      <c r="D3075" s="1" t="str">
        <f>Exchanges!E3079</f>
        <v>unspecified</v>
      </c>
      <c r="E3075" s="1" t="str">
        <f>Exchanges!F3079</f>
        <v>63e78926-8549-11e0-9d78-0800200c9a66</v>
      </c>
      <c r="F3075" s="1" t="str">
        <f>Exchanges!G3079</f>
        <v>Textile and fabric finishing and fabric coating mills</v>
      </c>
      <c r="G3075" s="1">
        <f>Exchanges!H3079</f>
        <v>313300</v>
      </c>
      <c r="H3075" s="1" t="str">
        <f>Exchanges!I3079</f>
        <v>US</v>
      </c>
      <c r="I3075" s="1">
        <f>Exchanges!J3079</f>
        <v>1.4251546391752578E-8</v>
      </c>
      <c r="J3075" s="1" t="str">
        <f>Exchanges!K3079</f>
        <v>kg</v>
      </c>
      <c r="K3075" s="1"/>
      <c r="L3075" s="1"/>
      <c r="M3075" s="1"/>
      <c r="N3075" s="1"/>
      <c r="O3075" s="1"/>
      <c r="P3075" s="86">
        <f>ROUND(Exchanges!Q3079,0)</f>
        <v>3</v>
      </c>
      <c r="Q3075" s="1">
        <f>Exchanges!R3079</f>
        <v>1</v>
      </c>
      <c r="R3075" s="1">
        <f>Exchanges!S3079</f>
        <v>1</v>
      </c>
      <c r="S3075" s="1">
        <f>Exchanges!T3079</f>
        <v>1</v>
      </c>
      <c r="T3075" s="1">
        <f>Exchanges!U3079</f>
        <v>5</v>
      </c>
      <c r="U3075" s="1">
        <f>Exchanges!V3079</f>
        <v>2013</v>
      </c>
      <c r="V3075" s="1" t="str">
        <f>Exchanges!W3079</f>
        <v>AMMONIA</v>
      </c>
      <c r="W3075" s="1" t="str">
        <f>Exchanges!X3079</f>
        <v>TRI</v>
      </c>
      <c r="X3075" s="1"/>
    </row>
    <row r="3076" spans="1:24" x14ac:dyDescent="0.15">
      <c r="A3076" s="1" t="str">
        <f>Exchanges!B3080</f>
        <v>naphthalene</v>
      </c>
      <c r="B3076" s="1">
        <f>Exchanges!C3080</f>
        <v>91203</v>
      </c>
      <c r="C3076" s="1" t="str">
        <f>Exchanges!D3080</f>
        <v>water</v>
      </c>
      <c r="D3076" s="1" t="str">
        <f>Exchanges!E3080</f>
        <v>unspecified</v>
      </c>
      <c r="E3076" s="1" t="str">
        <f>Exchanges!F3080</f>
        <v>b33b93b6-9d95-41f7-b9d3-5b97100bb7b9</v>
      </c>
      <c r="F3076" s="1" t="str">
        <f>Exchanges!G3080</f>
        <v>Textile and fabric finishing and fabric coating mills</v>
      </c>
      <c r="G3076" s="1">
        <f>Exchanges!H3080</f>
        <v>313300</v>
      </c>
      <c r="H3076" s="1" t="str">
        <f>Exchanges!I3080</f>
        <v>US</v>
      </c>
      <c r="I3076" s="1">
        <f>Exchanges!J3080</f>
        <v>1.5364948453608248E-8</v>
      </c>
      <c r="J3076" s="1" t="str">
        <f>Exchanges!K3080</f>
        <v>kg</v>
      </c>
      <c r="K3076" s="1"/>
      <c r="L3076" s="1"/>
      <c r="M3076" s="1"/>
      <c r="N3076" s="1"/>
      <c r="O3076" s="1"/>
      <c r="P3076" s="86">
        <f>ROUND(Exchanges!Q3080,0)</f>
        <v>4</v>
      </c>
      <c r="Q3076" s="1">
        <f>Exchanges!R3080</f>
        <v>1</v>
      </c>
      <c r="R3076" s="1">
        <f>Exchanges!S3080</f>
        <v>1</v>
      </c>
      <c r="S3076" s="1">
        <f>Exchanges!T3080</f>
        <v>1</v>
      </c>
      <c r="T3076" s="1">
        <f>Exchanges!U3080</f>
        <v>5</v>
      </c>
      <c r="U3076" s="1">
        <f>Exchanges!V3080</f>
        <v>2013</v>
      </c>
      <c r="V3076" s="1" t="str">
        <f>Exchanges!W3080</f>
        <v>NAPHTHALENE</v>
      </c>
      <c r="W3076" s="1" t="str">
        <f>Exchanges!X3080</f>
        <v>TRI</v>
      </c>
      <c r="X3076" s="1"/>
    </row>
    <row r="3077" spans="1:24" x14ac:dyDescent="0.15">
      <c r="A3077" s="1" t="str">
        <f>Exchanges!B3081</f>
        <v>Ethylene glycol monoethyl ether</v>
      </c>
      <c r="B3077" s="1">
        <f>Exchanges!C3081</f>
        <v>110805</v>
      </c>
      <c r="C3077" s="1" t="str">
        <f>Exchanges!D3081</f>
        <v>water</v>
      </c>
      <c r="D3077" s="1" t="str">
        <f>Exchanges!E3081</f>
        <v>unspecified</v>
      </c>
      <c r="E3077" s="1" t="str">
        <f>Exchanges!F3081</f>
        <v>b608516c-d577-4957-bcaa-851c7377ada8</v>
      </c>
      <c r="F3077" s="1" t="str">
        <f>Exchanges!G3081</f>
        <v>Textile and fabric finishing and fabric coating mills</v>
      </c>
      <c r="G3077" s="1">
        <f>Exchanges!H3081</f>
        <v>313300</v>
      </c>
      <c r="H3077" s="1" t="str">
        <f>Exchanges!I3081</f>
        <v>US</v>
      </c>
      <c r="I3077" s="1">
        <f>Exchanges!J3081</f>
        <v>4.1752577319587626E-8</v>
      </c>
      <c r="J3077" s="1" t="str">
        <f>Exchanges!K3081</f>
        <v>kg</v>
      </c>
      <c r="K3077" s="1"/>
      <c r="L3077" s="1"/>
      <c r="M3077" s="1"/>
      <c r="N3077" s="1"/>
      <c r="O3077" s="1"/>
      <c r="P3077" s="86">
        <f>ROUND(Exchanges!Q3081,0)</f>
        <v>5</v>
      </c>
      <c r="Q3077" s="1">
        <f>Exchanges!R3081</f>
        <v>1</v>
      </c>
      <c r="R3077" s="1">
        <f>Exchanges!S3081</f>
        <v>1</v>
      </c>
      <c r="S3077" s="1">
        <f>Exchanges!T3081</f>
        <v>1</v>
      </c>
      <c r="T3077" s="1">
        <f>Exchanges!U3081</f>
        <v>5</v>
      </c>
      <c r="U3077" s="1">
        <f>Exchanges!V3081</f>
        <v>2013</v>
      </c>
      <c r="V3077" s="1" t="str">
        <f>Exchanges!W3081</f>
        <v>CERTAIN GLYCOL ETHERS</v>
      </c>
      <c r="W3077" s="1" t="str">
        <f>Exchanges!X3081</f>
        <v>TRI</v>
      </c>
      <c r="X3077" s="1"/>
    </row>
    <row r="3078" spans="1:24" x14ac:dyDescent="0.15">
      <c r="A3078" s="1" t="str">
        <f>Exchanges!B3082</f>
        <v>formaldehyde</v>
      </c>
      <c r="B3078" s="1">
        <f>Exchanges!C3082</f>
        <v>50000</v>
      </c>
      <c r="C3078" s="1" t="str">
        <f>Exchanges!D3082</f>
        <v>water</v>
      </c>
      <c r="D3078" s="1" t="str">
        <f>Exchanges!E3082</f>
        <v>unspecified</v>
      </c>
      <c r="E3078" s="1" t="str">
        <f>Exchanges!F3082</f>
        <v>66729b69-c76f-43b2-bd9a-4a03c4983afd</v>
      </c>
      <c r="F3078" s="1" t="str">
        <f>Exchanges!G3082</f>
        <v>Textile and fabric finishing and fabric coating mills</v>
      </c>
      <c r="G3078" s="1">
        <f>Exchanges!H3082</f>
        <v>313300</v>
      </c>
      <c r="H3078" s="1" t="str">
        <f>Exchanges!I3082</f>
        <v>US</v>
      </c>
      <c r="I3078" s="1">
        <f>Exchanges!J3082</f>
        <v>4.1752577319587626E-8</v>
      </c>
      <c r="J3078" s="1" t="str">
        <f>Exchanges!K3082</f>
        <v>kg</v>
      </c>
      <c r="K3078" s="1"/>
      <c r="L3078" s="1"/>
      <c r="M3078" s="1"/>
      <c r="N3078" s="1"/>
      <c r="O3078" s="1"/>
      <c r="P3078" s="86">
        <f>ROUND(Exchanges!Q3082,0)</f>
        <v>2</v>
      </c>
      <c r="Q3078" s="1">
        <f>Exchanges!R3082</f>
        <v>1</v>
      </c>
      <c r="R3078" s="1">
        <f>Exchanges!S3082</f>
        <v>1</v>
      </c>
      <c r="S3078" s="1">
        <f>Exchanges!T3082</f>
        <v>1</v>
      </c>
      <c r="T3078" s="1">
        <f>Exchanges!U3082</f>
        <v>5</v>
      </c>
      <c r="U3078" s="1">
        <f>Exchanges!V3082</f>
        <v>2013</v>
      </c>
      <c r="V3078" s="1" t="str">
        <f>Exchanges!W3082</f>
        <v>FORMALDEHYDE</v>
      </c>
      <c r="W3078" s="1" t="str">
        <f>Exchanges!X3082</f>
        <v>TRI</v>
      </c>
      <c r="X3078" s="1"/>
    </row>
    <row r="3079" spans="1:24" x14ac:dyDescent="0.15">
      <c r="A3079" s="1" t="str">
        <f>Exchanges!B3083</f>
        <v>Ethylene glycol monoethyl ether</v>
      </c>
      <c r="B3079" s="1">
        <f>Exchanges!C3083</f>
        <v>110805</v>
      </c>
      <c r="C3079" s="1" t="str">
        <f>Exchanges!D3083</f>
        <v>water</v>
      </c>
      <c r="D3079" s="1" t="str">
        <f>Exchanges!E3083</f>
        <v>unspecified</v>
      </c>
      <c r="E3079" s="1" t="str">
        <f>Exchanges!F3083</f>
        <v>b608516c-d577-4957-bcaa-851c7377ada8</v>
      </c>
      <c r="F3079" s="1" t="str">
        <f>Exchanges!G3083</f>
        <v>Carpet and rug mills</v>
      </c>
      <c r="G3079" s="1">
        <f>Exchanges!H3083</f>
        <v>314110</v>
      </c>
      <c r="H3079" s="1" t="str">
        <f>Exchanges!I3083</f>
        <v>US</v>
      </c>
      <c r="I3079" s="1">
        <f>Exchanges!J3083</f>
        <v>2.7588200746825991E-7</v>
      </c>
      <c r="J3079" s="1" t="str">
        <f>Exchanges!K3083</f>
        <v>kg</v>
      </c>
      <c r="K3079" s="1"/>
      <c r="L3079" s="1"/>
      <c r="M3079" s="1"/>
      <c r="N3079" s="1"/>
      <c r="O3079" s="1"/>
      <c r="P3079" s="86">
        <f>ROUND(Exchanges!Q3083,0)</f>
        <v>5</v>
      </c>
      <c r="Q3079" s="1">
        <f>Exchanges!R3083</f>
        <v>1</v>
      </c>
      <c r="R3079" s="1">
        <f>Exchanges!S3083</f>
        <v>1</v>
      </c>
      <c r="S3079" s="1">
        <f>Exchanges!T3083</f>
        <v>1</v>
      </c>
      <c r="T3079" s="1">
        <f>Exchanges!U3083</f>
        <v>5</v>
      </c>
      <c r="U3079" s="1">
        <f>Exchanges!V3083</f>
        <v>2013</v>
      </c>
      <c r="V3079" s="1" t="str">
        <f>Exchanges!W3083</f>
        <v>CERTAIN GLYCOL ETHERS</v>
      </c>
      <c r="W3079" s="1" t="str">
        <f>Exchanges!X3083</f>
        <v>TRI</v>
      </c>
      <c r="X3079" s="1"/>
    </row>
    <row r="3080" spans="1:24" x14ac:dyDescent="0.15">
      <c r="A3080" s="1" t="str">
        <f>Exchanges!B3084</f>
        <v>lead</v>
      </c>
      <c r="B3080" s="1">
        <f>Exchanges!C3084</f>
        <v>7439921</v>
      </c>
      <c r="C3080" s="1" t="str">
        <f>Exchanges!D3084</f>
        <v>water</v>
      </c>
      <c r="D3080" s="1" t="str">
        <f>Exchanges!E3084</f>
        <v>unspecified</v>
      </c>
      <c r="E3080" s="1" t="str">
        <f>Exchanges!F3084</f>
        <v>31c4d160-b21e-41b3-b9c1-3d7a72377653</v>
      </c>
      <c r="F3080" s="1" t="str">
        <f>Exchanges!G3084</f>
        <v>Other textile product mills</v>
      </c>
      <c r="G3080" s="1">
        <f>Exchanges!H3084</f>
        <v>314900</v>
      </c>
      <c r="H3080" s="1" t="str">
        <f>Exchanges!I3084</f>
        <v>US</v>
      </c>
      <c r="I3080" s="1">
        <f>Exchanges!J3084</f>
        <v>9.9027004655975159E-11</v>
      </c>
      <c r="J3080" s="1" t="str">
        <f>Exchanges!K3084</f>
        <v>kg</v>
      </c>
      <c r="K3080" s="1"/>
      <c r="L3080" s="1"/>
      <c r="M3080" s="1"/>
      <c r="N3080" s="1"/>
      <c r="O3080" s="1"/>
      <c r="P3080" s="86">
        <f>ROUND(Exchanges!Q3084,0)</f>
        <v>3</v>
      </c>
      <c r="Q3080" s="1">
        <f>Exchanges!R3084</f>
        <v>1</v>
      </c>
      <c r="R3080" s="1">
        <f>Exchanges!S3084</f>
        <v>1</v>
      </c>
      <c r="S3080" s="1">
        <f>Exchanges!T3084</f>
        <v>1</v>
      </c>
      <c r="T3080" s="1">
        <f>Exchanges!U3084</f>
        <v>5</v>
      </c>
      <c r="U3080" s="1">
        <f>Exchanges!V3084</f>
        <v>2013</v>
      </c>
      <c r="V3080" s="1" t="str">
        <f>Exchanges!W3084</f>
        <v>LEAD</v>
      </c>
      <c r="W3080" s="1" t="str">
        <f>Exchanges!X3084</f>
        <v>TRI</v>
      </c>
      <c r="X3080" s="1"/>
    </row>
    <row r="3081" spans="1:24" x14ac:dyDescent="0.15">
      <c r="A3081" s="1" t="str">
        <f>Exchanges!B3085</f>
        <v>copper</v>
      </c>
      <c r="B3081" s="1">
        <f>Exchanges!C3085</f>
        <v>7440508</v>
      </c>
      <c r="C3081" s="1" t="str">
        <f>Exchanges!D3085</f>
        <v>water</v>
      </c>
      <c r="D3081" s="1" t="str">
        <f>Exchanges!E3085</f>
        <v>unspecified</v>
      </c>
      <c r="E3081" s="1" t="str">
        <f>Exchanges!F3085</f>
        <v>2f100cfa-4feb-45e9-a43a-357128228889</v>
      </c>
      <c r="F3081" s="1" t="str">
        <f>Exchanges!G3085</f>
        <v>Other textile product mills</v>
      </c>
      <c r="G3081" s="1">
        <f>Exchanges!H3085</f>
        <v>314900</v>
      </c>
      <c r="H3081" s="1" t="str">
        <f>Exchanges!I3085</f>
        <v>US</v>
      </c>
      <c r="I3081" s="1">
        <f>Exchanges!J3085</f>
        <v>4.0173988618727364E-10</v>
      </c>
      <c r="J3081" s="1" t="str">
        <f>Exchanges!K3085</f>
        <v>kg</v>
      </c>
      <c r="K3081" s="1"/>
      <c r="L3081" s="1"/>
      <c r="M3081" s="1"/>
      <c r="N3081" s="1"/>
      <c r="O3081" s="1"/>
      <c r="P3081" s="86">
        <f>ROUND(Exchanges!Q3085,0)</f>
        <v>4</v>
      </c>
      <c r="Q3081" s="1">
        <f>Exchanges!R3085</f>
        <v>1</v>
      </c>
      <c r="R3081" s="1">
        <f>Exchanges!S3085</f>
        <v>1</v>
      </c>
      <c r="S3081" s="1">
        <f>Exchanges!T3085</f>
        <v>1</v>
      </c>
      <c r="T3081" s="1">
        <f>Exchanges!U3085</f>
        <v>5</v>
      </c>
      <c r="U3081" s="1">
        <f>Exchanges!V3085</f>
        <v>2013</v>
      </c>
      <c r="V3081" s="1" t="str">
        <f>Exchanges!W3085</f>
        <v>COPPER</v>
      </c>
      <c r="W3081" s="1" t="str">
        <f>Exchanges!X3085</f>
        <v>TRI</v>
      </c>
      <c r="X3081" s="1"/>
    </row>
    <row r="3082" spans="1:24" x14ac:dyDescent="0.15">
      <c r="A3082" s="1" t="str">
        <f>Exchanges!B3086</f>
        <v>HYDROGEN SULFIDE</v>
      </c>
      <c r="B3082" s="1">
        <f>Exchanges!C3086</f>
        <v>7783064</v>
      </c>
      <c r="C3082" s="1" t="str">
        <f>Exchanges!D3086</f>
        <v>water</v>
      </c>
      <c r="D3082" s="1" t="str">
        <f>Exchanges!E3086</f>
        <v>unspecified</v>
      </c>
      <c r="E3082" s="1" t="str">
        <f>Exchanges!F3086</f>
        <v>42d33bc4-cdea-4b1d-896c-090e792183be</v>
      </c>
      <c r="F3082" s="1" t="str">
        <f>Exchanges!G3086</f>
        <v>Leather and allied product manufacturing</v>
      </c>
      <c r="G3082" s="1">
        <f>Exchanges!H3086</f>
        <v>316000</v>
      </c>
      <c r="H3082" s="1" t="str">
        <f>Exchanges!I3086</f>
        <v>US</v>
      </c>
      <c r="I3082" s="1">
        <f>Exchanges!J3086</f>
        <v>2.9527405285770078E-10</v>
      </c>
      <c r="J3082" s="1" t="str">
        <f>Exchanges!K3086</f>
        <v>kg</v>
      </c>
      <c r="K3082" s="1"/>
      <c r="L3082" s="1"/>
      <c r="M3082" s="1"/>
      <c r="N3082" s="1"/>
      <c r="O3082" s="1"/>
      <c r="P3082" s="86">
        <f>ROUND(Exchanges!Q3086,0)</f>
        <v>3</v>
      </c>
      <c r="Q3082" s="1">
        <f>Exchanges!R3086</f>
        <v>1</v>
      </c>
      <c r="R3082" s="1">
        <f>Exchanges!S3086</f>
        <v>1</v>
      </c>
      <c r="S3082" s="1">
        <f>Exchanges!T3086</f>
        <v>1</v>
      </c>
      <c r="T3082" s="1">
        <f>Exchanges!U3086</f>
        <v>5</v>
      </c>
      <c r="U3082" s="1">
        <f>Exchanges!V3086</f>
        <v>2013</v>
      </c>
      <c r="V3082" s="1" t="str">
        <f>Exchanges!W3086</f>
        <v>HYDROGEN SULFIDE</v>
      </c>
      <c r="W3082" s="1" t="str">
        <f>Exchanges!X3086</f>
        <v>TRI</v>
      </c>
      <c r="X3082" s="1"/>
    </row>
    <row r="3083" spans="1:24" x14ac:dyDescent="0.15">
      <c r="A3083" s="1" t="str">
        <f>Exchanges!B3087</f>
        <v>ammonia</v>
      </c>
      <c r="B3083" s="1">
        <f>Exchanges!C3087</f>
        <v>7664417</v>
      </c>
      <c r="C3083" s="1" t="str">
        <f>Exchanges!D3087</f>
        <v>water</v>
      </c>
      <c r="D3083" s="1" t="str">
        <f>Exchanges!E3087</f>
        <v>unspecified</v>
      </c>
      <c r="E3083" s="1" t="str">
        <f>Exchanges!F3087</f>
        <v>63e78926-8549-11e0-9d78-0800200c9a66</v>
      </c>
      <c r="F3083" s="1" t="str">
        <f>Exchanges!G3087</f>
        <v>Leather and allied product manufacturing</v>
      </c>
      <c r="G3083" s="1">
        <f>Exchanges!H3087</f>
        <v>316000</v>
      </c>
      <c r="H3083" s="1" t="str">
        <f>Exchanges!I3087</f>
        <v>US</v>
      </c>
      <c r="I3083" s="1">
        <f>Exchanges!J3087</f>
        <v>1.8035339148548365E-7</v>
      </c>
      <c r="J3083" s="1" t="str">
        <f>Exchanges!K3087</f>
        <v>kg</v>
      </c>
      <c r="K3083" s="1"/>
      <c r="L3083" s="1"/>
      <c r="M3083" s="1"/>
      <c r="N3083" s="1"/>
      <c r="O3083" s="1"/>
      <c r="P3083" s="86">
        <f>ROUND(Exchanges!Q3087,0)</f>
        <v>3</v>
      </c>
      <c r="Q3083" s="1">
        <f>Exchanges!R3087</f>
        <v>1</v>
      </c>
      <c r="R3083" s="1">
        <f>Exchanges!S3087</f>
        <v>1</v>
      </c>
      <c r="S3083" s="1">
        <f>Exchanges!T3087</f>
        <v>1</v>
      </c>
      <c r="T3083" s="1">
        <f>Exchanges!U3087</f>
        <v>5</v>
      </c>
      <c r="U3083" s="1">
        <f>Exchanges!V3087</f>
        <v>2013</v>
      </c>
      <c r="V3083" s="1" t="str">
        <f>Exchanges!W3087</f>
        <v>AMMONIA</v>
      </c>
      <c r="W3083" s="1" t="str">
        <f>Exchanges!X3087</f>
        <v>TRI</v>
      </c>
      <c r="X3083" s="1"/>
    </row>
    <row r="3084" spans="1:24" x14ac:dyDescent="0.15">
      <c r="A3084" s="1" t="str">
        <f>Exchanges!B3088</f>
        <v>Benzene, hexachloro-</v>
      </c>
      <c r="B3084" s="1">
        <f>Exchanges!C3088</f>
        <v>118741</v>
      </c>
      <c r="C3084" s="1" t="str">
        <f>Exchanges!D3088</f>
        <v>water</v>
      </c>
      <c r="D3084" s="1" t="str">
        <f>Exchanges!E3088</f>
        <v>unspecified</v>
      </c>
      <c r="E3084" s="1" t="str">
        <f>Exchanges!F3088</f>
        <v>66a169f2-82a9-446c-9daf-df444f2476c6</v>
      </c>
      <c r="F3084" s="1" t="str">
        <f>Exchanges!G3088</f>
        <v>Sawmills and wood preservation</v>
      </c>
      <c r="G3084" s="1">
        <f>Exchanges!H3088</f>
        <v>321100</v>
      </c>
      <c r="H3084" s="1" t="str">
        <f>Exchanges!I3088</f>
        <v>US</v>
      </c>
      <c r="I3084" s="1">
        <f>Exchanges!J3088</f>
        <v>3.3295408668844277E-15</v>
      </c>
      <c r="J3084" s="1" t="str">
        <f>Exchanges!K3088</f>
        <v>kg</v>
      </c>
      <c r="K3084" s="1"/>
      <c r="L3084" s="1"/>
      <c r="M3084" s="1"/>
      <c r="N3084" s="1"/>
      <c r="O3084" s="1"/>
      <c r="P3084" s="86">
        <f>ROUND(Exchanges!Q3088,0)</f>
        <v>4</v>
      </c>
      <c r="Q3084" s="1">
        <f>Exchanges!R3088</f>
        <v>1</v>
      </c>
      <c r="R3084" s="1">
        <f>Exchanges!S3088</f>
        <v>1</v>
      </c>
      <c r="S3084" s="1">
        <f>Exchanges!T3088</f>
        <v>1</v>
      </c>
      <c r="T3084" s="1">
        <f>Exchanges!U3088</f>
        <v>5</v>
      </c>
      <c r="U3084" s="1">
        <f>Exchanges!V3088</f>
        <v>2013</v>
      </c>
      <c r="V3084" s="1" t="str">
        <f>Exchanges!W3088</f>
        <v>HEXACHLOROBENZENE</v>
      </c>
      <c r="W3084" s="1" t="str">
        <f>Exchanges!X3088</f>
        <v>TRI</v>
      </c>
      <c r="X3084" s="1"/>
    </row>
    <row r="3085" spans="1:24" x14ac:dyDescent="0.15">
      <c r="A3085" s="1" t="str">
        <f>Exchanges!B3089</f>
        <v>Benzo(g,h,i)perylene</v>
      </c>
      <c r="B3085" s="1">
        <f>Exchanges!C3089</f>
        <v>206440</v>
      </c>
      <c r="C3085" s="1" t="str">
        <f>Exchanges!D3089</f>
        <v>water</v>
      </c>
      <c r="D3085" s="1" t="str">
        <f>Exchanges!E3089</f>
        <v>unspecified</v>
      </c>
      <c r="E3085" s="1" t="str">
        <f>Exchanges!F3089</f>
        <v>4a7383be-8106-4110-bbc9-5bfb22974368</v>
      </c>
      <c r="F3085" s="1" t="str">
        <f>Exchanges!G3089</f>
        <v>Sawmills and wood preservation</v>
      </c>
      <c r="G3085" s="1">
        <f>Exchanges!H3089</f>
        <v>321100</v>
      </c>
      <c r="H3085" s="1" t="str">
        <f>Exchanges!I3089</f>
        <v>US</v>
      </c>
      <c r="I3085" s="1">
        <f>Exchanges!J3089</f>
        <v>2.330678606819099E-11</v>
      </c>
      <c r="J3085" s="1" t="str">
        <f>Exchanges!K3089</f>
        <v>kg</v>
      </c>
      <c r="K3085" s="1"/>
      <c r="L3085" s="1"/>
      <c r="M3085" s="1"/>
      <c r="N3085" s="1"/>
      <c r="O3085" s="1"/>
      <c r="P3085" s="86">
        <f>ROUND(Exchanges!Q3089,0)</f>
        <v>2</v>
      </c>
      <c r="Q3085" s="1">
        <f>Exchanges!R3089</f>
        <v>1</v>
      </c>
      <c r="R3085" s="1">
        <f>Exchanges!S3089</f>
        <v>1</v>
      </c>
      <c r="S3085" s="1">
        <f>Exchanges!T3089</f>
        <v>1</v>
      </c>
      <c r="T3085" s="1">
        <f>Exchanges!U3089</f>
        <v>5</v>
      </c>
      <c r="U3085" s="1">
        <f>Exchanges!V3089</f>
        <v>2013</v>
      </c>
      <c r="V3085" s="1" t="str">
        <f>Exchanges!W3089</f>
        <v>BENZO(G,H,I)PERYLENE</v>
      </c>
      <c r="W3085" s="1" t="str">
        <f>Exchanges!X3089</f>
        <v>TRI</v>
      </c>
      <c r="X3085" s="1"/>
    </row>
    <row r="3086" spans="1:24" x14ac:dyDescent="0.15">
      <c r="A3086" s="1" t="str">
        <f>Exchanges!B3090</f>
        <v>naphthalene</v>
      </c>
      <c r="B3086" s="1">
        <f>Exchanges!C3090</f>
        <v>91203</v>
      </c>
      <c r="C3086" s="1" t="str">
        <f>Exchanges!D3090</f>
        <v>water</v>
      </c>
      <c r="D3086" s="1" t="str">
        <f>Exchanges!E3090</f>
        <v>unspecified</v>
      </c>
      <c r="E3086" s="1" t="str">
        <f>Exchanges!F3090</f>
        <v>b33b93b6-9d95-41f7-b9d3-5b97100bb7b9</v>
      </c>
      <c r="F3086" s="1" t="str">
        <f>Exchanges!G3090</f>
        <v>Sawmills and wood preservation</v>
      </c>
      <c r="G3086" s="1">
        <f>Exchanges!H3090</f>
        <v>321100</v>
      </c>
      <c r="H3086" s="1" t="str">
        <f>Exchanges!I3090</f>
        <v>US</v>
      </c>
      <c r="I3086" s="1">
        <f>Exchanges!J3090</f>
        <v>3.3295408668844274E-11</v>
      </c>
      <c r="J3086" s="1" t="str">
        <f>Exchanges!K3090</f>
        <v>kg</v>
      </c>
      <c r="K3086" s="1"/>
      <c r="L3086" s="1"/>
      <c r="M3086" s="1"/>
      <c r="N3086" s="1"/>
      <c r="O3086" s="1"/>
      <c r="P3086" s="86">
        <f>ROUND(Exchanges!Q3090,0)</f>
        <v>4</v>
      </c>
      <c r="Q3086" s="1">
        <f>Exchanges!R3090</f>
        <v>1</v>
      </c>
      <c r="R3086" s="1">
        <f>Exchanges!S3090</f>
        <v>1</v>
      </c>
      <c r="S3086" s="1">
        <f>Exchanges!T3090</f>
        <v>1</v>
      </c>
      <c r="T3086" s="1">
        <f>Exchanges!U3090</f>
        <v>5</v>
      </c>
      <c r="U3086" s="1">
        <f>Exchanges!V3090</f>
        <v>2013</v>
      </c>
      <c r="V3086" s="1" t="str">
        <f>Exchanges!W3090</f>
        <v>NAPHTHALENE</v>
      </c>
      <c r="W3086" s="1" t="str">
        <f>Exchanges!X3090</f>
        <v>TRI</v>
      </c>
      <c r="X3086" s="1"/>
    </row>
    <row r="3087" spans="1:24" x14ac:dyDescent="0.15">
      <c r="A3087" s="1" t="str">
        <f>Exchanges!B3091</f>
        <v>chromium</v>
      </c>
      <c r="B3087" s="1">
        <f>Exchanges!C3091</f>
        <v>7440473</v>
      </c>
      <c r="C3087" s="1" t="str">
        <f>Exchanges!D3091</f>
        <v>water</v>
      </c>
      <c r="D3087" s="1" t="str">
        <f>Exchanges!E3091</f>
        <v>unspecified</v>
      </c>
      <c r="E3087" s="1" t="str">
        <f>Exchanges!F3091</f>
        <v>63e7b036-8549-11e0-9d78-0800200c9a66</v>
      </c>
      <c r="F3087" s="1" t="str">
        <f>Exchanges!G3091</f>
        <v>Sawmills and wood preservation</v>
      </c>
      <c r="G3087" s="1">
        <f>Exchanges!H3091</f>
        <v>321100</v>
      </c>
      <c r="H3087" s="1" t="str">
        <f>Exchanges!I3091</f>
        <v>US</v>
      </c>
      <c r="I3087" s="1">
        <f>Exchanges!J3091</f>
        <v>4.9943113003266412E-11</v>
      </c>
      <c r="J3087" s="1" t="str">
        <f>Exchanges!K3091</f>
        <v>kg</v>
      </c>
      <c r="K3087" s="1"/>
      <c r="L3087" s="1"/>
      <c r="M3087" s="1"/>
      <c r="N3087" s="1"/>
      <c r="O3087" s="1"/>
      <c r="P3087" s="86">
        <f>ROUND(Exchanges!Q3091,0)</f>
        <v>4</v>
      </c>
      <c r="Q3087" s="1">
        <f>Exchanges!R3091</f>
        <v>1</v>
      </c>
      <c r="R3087" s="1">
        <f>Exchanges!S3091</f>
        <v>1</v>
      </c>
      <c r="S3087" s="1">
        <f>Exchanges!T3091</f>
        <v>1</v>
      </c>
      <c r="T3087" s="1">
        <f>Exchanges!U3091</f>
        <v>5</v>
      </c>
      <c r="U3087" s="1">
        <f>Exchanges!V3091</f>
        <v>2013</v>
      </c>
      <c r="V3087" s="1" t="str">
        <f>Exchanges!W3091</f>
        <v>CHROMIUM</v>
      </c>
      <c r="W3087" s="1" t="str">
        <f>Exchanges!X3091</f>
        <v>TRI</v>
      </c>
      <c r="X3087" s="1"/>
    </row>
    <row r="3088" spans="1:24" x14ac:dyDescent="0.15">
      <c r="A3088" s="1" t="str">
        <f>Exchanges!B3092</f>
        <v>lead</v>
      </c>
      <c r="B3088" s="1">
        <f>Exchanges!C3092</f>
        <v>7439921</v>
      </c>
      <c r="C3088" s="1" t="str">
        <f>Exchanges!D3092</f>
        <v>water</v>
      </c>
      <c r="D3088" s="1" t="str">
        <f>Exchanges!E3092</f>
        <v>unspecified</v>
      </c>
      <c r="E3088" s="1" t="str">
        <f>Exchanges!F3092</f>
        <v>31c4d160-b21e-41b3-b9c1-3d7a72377653</v>
      </c>
      <c r="F3088" s="1" t="str">
        <f>Exchanges!G3092</f>
        <v>Sawmills and wood preservation</v>
      </c>
      <c r="G3088" s="1">
        <f>Exchanges!H3092</f>
        <v>321100</v>
      </c>
      <c r="H3088" s="1" t="str">
        <f>Exchanges!I3092</f>
        <v>US</v>
      </c>
      <c r="I3088" s="1">
        <f>Exchanges!J3092</f>
        <v>2.4721840936616877E-10</v>
      </c>
      <c r="J3088" s="1" t="str">
        <f>Exchanges!K3092</f>
        <v>kg</v>
      </c>
      <c r="K3088" s="1"/>
      <c r="L3088" s="1"/>
      <c r="M3088" s="1"/>
      <c r="N3088" s="1"/>
      <c r="O3088" s="1"/>
      <c r="P3088" s="86">
        <f>ROUND(Exchanges!Q3092,0)</f>
        <v>3</v>
      </c>
      <c r="Q3088" s="1">
        <f>Exchanges!R3092</f>
        <v>1</v>
      </c>
      <c r="R3088" s="1">
        <f>Exchanges!S3092</f>
        <v>1</v>
      </c>
      <c r="S3088" s="1">
        <f>Exchanges!T3092</f>
        <v>1</v>
      </c>
      <c r="T3088" s="1">
        <f>Exchanges!U3092</f>
        <v>5</v>
      </c>
      <c r="U3088" s="1">
        <f>Exchanges!V3092</f>
        <v>2013</v>
      </c>
      <c r="V3088" s="1" t="str">
        <f>Exchanges!W3092</f>
        <v>LEAD</v>
      </c>
      <c r="W3088" s="1" t="str">
        <f>Exchanges!X3092</f>
        <v>TRI</v>
      </c>
      <c r="X3088" s="1"/>
    </row>
    <row r="3089" spans="1:24" x14ac:dyDescent="0.15">
      <c r="A3089" s="1" t="str">
        <f>Exchanges!B3093</f>
        <v>arsenic</v>
      </c>
      <c r="B3089" s="1">
        <f>Exchanges!C3093</f>
        <v>17428410</v>
      </c>
      <c r="C3089" s="1" t="str">
        <f>Exchanges!D3093</f>
        <v>water</v>
      </c>
      <c r="D3089" s="1" t="str">
        <f>Exchanges!E3093</f>
        <v>unspecified</v>
      </c>
      <c r="E3089" s="1" t="str">
        <f>Exchanges!F3093</f>
        <v>8a377f10-d147-41ff-b9ef-53fad50245ce</v>
      </c>
      <c r="F3089" s="1" t="str">
        <f>Exchanges!G3093</f>
        <v>Sawmills and wood preservation</v>
      </c>
      <c r="G3089" s="1">
        <f>Exchanges!H3093</f>
        <v>321100</v>
      </c>
      <c r="H3089" s="1" t="str">
        <f>Exchanges!I3093</f>
        <v>US</v>
      </c>
      <c r="I3089" s="1">
        <f>Exchanges!J3093</f>
        <v>4.5781186919660879E-10</v>
      </c>
      <c r="J3089" s="1" t="str">
        <f>Exchanges!K3093</f>
        <v>kg</v>
      </c>
      <c r="K3089" s="1"/>
      <c r="L3089" s="1"/>
      <c r="M3089" s="1"/>
      <c r="N3089" s="1"/>
      <c r="O3089" s="1"/>
      <c r="P3089" s="86">
        <f>ROUND(Exchanges!Q3093,0)</f>
        <v>2</v>
      </c>
      <c r="Q3089" s="1">
        <f>Exchanges!R3093</f>
        <v>1</v>
      </c>
      <c r="R3089" s="1">
        <f>Exchanges!S3093</f>
        <v>1</v>
      </c>
      <c r="S3089" s="1">
        <f>Exchanges!T3093</f>
        <v>1</v>
      </c>
      <c r="T3089" s="1">
        <f>Exchanges!U3093</f>
        <v>5</v>
      </c>
      <c r="U3089" s="1">
        <f>Exchanges!V3093</f>
        <v>2013</v>
      </c>
      <c r="V3089" s="1" t="str">
        <f>Exchanges!W3093</f>
        <v>ARSENIC</v>
      </c>
      <c r="W3089" s="1" t="str">
        <f>Exchanges!X3093</f>
        <v>TRI</v>
      </c>
      <c r="X3089" s="1"/>
    </row>
    <row r="3090" spans="1:24" x14ac:dyDescent="0.15">
      <c r="A3090" s="1" t="str">
        <f>Exchanges!B3094</f>
        <v>Phenol, pentachloro-</v>
      </c>
      <c r="B3090" s="1">
        <f>Exchanges!C3094</f>
        <v>87865</v>
      </c>
      <c r="C3090" s="1" t="str">
        <f>Exchanges!D3094</f>
        <v>water</v>
      </c>
      <c r="D3090" s="1" t="str">
        <f>Exchanges!E3094</f>
        <v>unspecified</v>
      </c>
      <c r="E3090" s="1" t="str">
        <f>Exchanges!F3094</f>
        <v>96313a72-63d6-4e80-bade-56fa7eaa9d7f</v>
      </c>
      <c r="F3090" s="1" t="str">
        <f>Exchanges!G3094</f>
        <v>Sawmills and wood preservation</v>
      </c>
      <c r="G3090" s="1">
        <f>Exchanges!H3094</f>
        <v>321100</v>
      </c>
      <c r="H3090" s="1" t="str">
        <f>Exchanges!I3094</f>
        <v>US</v>
      </c>
      <c r="I3090" s="1">
        <f>Exchanges!J3094</f>
        <v>6.2595368297427247E-9</v>
      </c>
      <c r="J3090" s="1" t="str">
        <f>Exchanges!K3094</f>
        <v>kg</v>
      </c>
      <c r="K3090" s="1"/>
      <c r="L3090" s="1"/>
      <c r="M3090" s="1"/>
      <c r="N3090" s="1"/>
      <c r="O3090" s="1"/>
      <c r="P3090" s="86">
        <f>ROUND(Exchanges!Q3094,0)</f>
        <v>5</v>
      </c>
      <c r="Q3090" s="1">
        <f>Exchanges!R3094</f>
        <v>1</v>
      </c>
      <c r="R3090" s="1">
        <f>Exchanges!S3094</f>
        <v>1</v>
      </c>
      <c r="S3090" s="1">
        <f>Exchanges!T3094</f>
        <v>1</v>
      </c>
      <c r="T3090" s="1">
        <f>Exchanges!U3094</f>
        <v>5</v>
      </c>
      <c r="U3090" s="1">
        <f>Exchanges!V3094</f>
        <v>2013</v>
      </c>
      <c r="V3090" s="1" t="str">
        <f>Exchanges!W3094</f>
        <v>PENTACHLOROPHENOL</v>
      </c>
      <c r="W3090" s="1" t="str">
        <f>Exchanges!X3094</f>
        <v>TRI</v>
      </c>
      <c r="X3090" s="1"/>
    </row>
    <row r="3091" spans="1:24" x14ac:dyDescent="0.15">
      <c r="A3091" s="1" t="str">
        <f>Exchanges!B3095</f>
        <v>Creosol</v>
      </c>
      <c r="B3091" s="1">
        <f>Exchanges!C3095</f>
        <v>93516</v>
      </c>
      <c r="C3091" s="1" t="str">
        <f>Exchanges!D3095</f>
        <v>water</v>
      </c>
      <c r="D3091" s="1" t="str">
        <f>Exchanges!E3095</f>
        <v>unspecified</v>
      </c>
      <c r="E3091" s="1" t="str">
        <f>Exchanges!F3095</f>
        <v>0e569f69-5c52-44cb-a55c-74a4bf43c24b</v>
      </c>
      <c r="F3091" s="1" t="str">
        <f>Exchanges!G3095</f>
        <v>Sawmills and wood preservation</v>
      </c>
      <c r="G3091" s="1">
        <f>Exchanges!H3095</f>
        <v>321100</v>
      </c>
      <c r="H3091" s="1" t="str">
        <f>Exchanges!I3095</f>
        <v>US</v>
      </c>
      <c r="I3091" s="1">
        <f>Exchanges!J3095</f>
        <v>1.4699922927294751E-8</v>
      </c>
      <c r="J3091" s="1" t="str">
        <f>Exchanges!K3095</f>
        <v>kg</v>
      </c>
      <c r="K3091" s="1"/>
      <c r="L3091" s="1"/>
      <c r="M3091" s="1"/>
      <c r="N3091" s="1"/>
      <c r="O3091" s="1"/>
      <c r="P3091" s="86">
        <f>ROUND(Exchanges!Q3095,0)</f>
        <v>5</v>
      </c>
      <c r="Q3091" s="1">
        <f>Exchanges!R3095</f>
        <v>1</v>
      </c>
      <c r="R3091" s="1">
        <f>Exchanges!S3095</f>
        <v>1</v>
      </c>
      <c r="S3091" s="1">
        <f>Exchanges!T3095</f>
        <v>1</v>
      </c>
      <c r="T3091" s="1">
        <f>Exchanges!U3095</f>
        <v>5</v>
      </c>
      <c r="U3091" s="1">
        <f>Exchanges!V3095</f>
        <v>2013</v>
      </c>
      <c r="V3091" s="1" t="str">
        <f>Exchanges!W3095</f>
        <v>CREOSOTE</v>
      </c>
      <c r="W3091" s="1" t="str">
        <f>Exchanges!X3095</f>
        <v>TRI</v>
      </c>
      <c r="X3091" s="1"/>
    </row>
    <row r="3092" spans="1:24" x14ac:dyDescent="0.15">
      <c r="A3092" s="1" t="str">
        <f>Exchanges!B3096</f>
        <v>phenol</v>
      </c>
      <c r="B3092" s="1">
        <f>Exchanges!C3096</f>
        <v>108952</v>
      </c>
      <c r="C3092" s="1" t="str">
        <f>Exchanges!D3096</f>
        <v>water</v>
      </c>
      <c r="D3092" s="1" t="str">
        <f>Exchanges!E3096</f>
        <v>unspecified</v>
      </c>
      <c r="E3092" s="1" t="str">
        <f>Exchanges!F3096</f>
        <v>39153cb9-a8fe-4fc8-beef-1bf1edceb8e7</v>
      </c>
      <c r="F3092" s="1" t="str">
        <f>Exchanges!G3096</f>
        <v>Veneer, plywood, and engineered wood product manufacturing</v>
      </c>
      <c r="G3092" s="1">
        <f>Exchanges!H3096</f>
        <v>321200</v>
      </c>
      <c r="H3092" s="1" t="str">
        <f>Exchanges!I3096</f>
        <v>US</v>
      </c>
      <c r="I3092" s="1">
        <f>Exchanges!J3096</f>
        <v>9.3546687869601946E-11</v>
      </c>
      <c r="J3092" s="1" t="str">
        <f>Exchanges!K3096</f>
        <v>kg</v>
      </c>
      <c r="K3092" s="1"/>
      <c r="L3092" s="1"/>
      <c r="M3092" s="1"/>
      <c r="N3092" s="1"/>
      <c r="O3092" s="1"/>
      <c r="P3092" s="86">
        <f>ROUND(Exchanges!Q3096,0)</f>
        <v>3</v>
      </c>
      <c r="Q3092" s="1">
        <f>Exchanges!R3096</f>
        <v>1</v>
      </c>
      <c r="R3092" s="1">
        <f>Exchanges!S3096</f>
        <v>1</v>
      </c>
      <c r="S3092" s="1">
        <f>Exchanges!T3096</f>
        <v>1</v>
      </c>
      <c r="T3092" s="1">
        <f>Exchanges!U3096</f>
        <v>5</v>
      </c>
      <c r="U3092" s="1">
        <f>Exchanges!V3096</f>
        <v>2013</v>
      </c>
      <c r="V3092" s="1" t="str">
        <f>Exchanges!W3096</f>
        <v>PHENOL</v>
      </c>
      <c r="W3092" s="1" t="str">
        <f>Exchanges!X3096</f>
        <v>TRI</v>
      </c>
      <c r="X3092" s="1"/>
    </row>
    <row r="3093" spans="1:24" x14ac:dyDescent="0.15">
      <c r="A3093" s="1" t="str">
        <f>Exchanges!B3097</f>
        <v>Formic acid</v>
      </c>
      <c r="B3093" s="1">
        <f>Exchanges!C3097</f>
        <v>64186</v>
      </c>
      <c r="C3093" s="1" t="str">
        <f>Exchanges!D3097</f>
        <v>water</v>
      </c>
      <c r="D3093" s="1" t="str">
        <f>Exchanges!E3097</f>
        <v>unspecified</v>
      </c>
      <c r="E3093" s="1" t="str">
        <f>Exchanges!F3097</f>
        <v>97f92a10-ea74-463f-a9d7-3c852b6aab4c</v>
      </c>
      <c r="F3093" s="1" t="str">
        <f>Exchanges!G3097</f>
        <v>Veneer, plywood, and engineered wood product manufacturing</v>
      </c>
      <c r="G3093" s="1">
        <f>Exchanges!H3097</f>
        <v>321200</v>
      </c>
      <c r="H3093" s="1" t="str">
        <f>Exchanges!I3097</f>
        <v>US</v>
      </c>
      <c r="I3093" s="1">
        <f>Exchanges!J3097</f>
        <v>1.127068528549421E-10</v>
      </c>
      <c r="J3093" s="1" t="str">
        <f>Exchanges!K3097</f>
        <v>kg</v>
      </c>
      <c r="K3093" s="1"/>
      <c r="L3093" s="1"/>
      <c r="M3093" s="1"/>
      <c r="N3093" s="1"/>
      <c r="O3093" s="1"/>
      <c r="P3093" s="86">
        <f>ROUND(Exchanges!Q3097,0)</f>
        <v>3</v>
      </c>
      <c r="Q3093" s="1">
        <f>Exchanges!R3097</f>
        <v>1</v>
      </c>
      <c r="R3093" s="1">
        <f>Exchanges!S3097</f>
        <v>1</v>
      </c>
      <c r="S3093" s="1">
        <f>Exchanges!T3097</f>
        <v>1</v>
      </c>
      <c r="T3093" s="1">
        <f>Exchanges!U3097</f>
        <v>5</v>
      </c>
      <c r="U3093" s="1">
        <f>Exchanges!V3097</f>
        <v>2013</v>
      </c>
      <c r="V3093" s="1" t="str">
        <f>Exchanges!W3097</f>
        <v>FORMIC ACID</v>
      </c>
      <c r="W3093" s="1" t="str">
        <f>Exchanges!X3097</f>
        <v>TRI</v>
      </c>
      <c r="X3093" s="1"/>
    </row>
    <row r="3094" spans="1:24" x14ac:dyDescent="0.15">
      <c r="A3094" s="1" t="str">
        <f>Exchanges!B3098</f>
        <v>Propanal</v>
      </c>
      <c r="B3094" s="1">
        <f>Exchanges!C3098</f>
        <v>123386</v>
      </c>
      <c r="C3094" s="1" t="str">
        <f>Exchanges!D3098</f>
        <v>water</v>
      </c>
      <c r="D3094" s="1" t="str">
        <f>Exchanges!E3098</f>
        <v>unspecified</v>
      </c>
      <c r="E3094" s="1" t="str">
        <f>Exchanges!F3098</f>
        <v>3653d86e-4a4d-49da-b0dd-ff346c54210d</v>
      </c>
      <c r="F3094" s="1" t="str">
        <f>Exchanges!G3098</f>
        <v>Veneer, plywood, and engineered wood product manufacturing</v>
      </c>
      <c r="G3094" s="1">
        <f>Exchanges!H3098</f>
        <v>321200</v>
      </c>
      <c r="H3094" s="1" t="str">
        <f>Exchanges!I3098</f>
        <v>US</v>
      </c>
      <c r="I3094" s="1">
        <f>Exchanges!J3098</f>
        <v>1.28485812254634E-9</v>
      </c>
      <c r="J3094" s="1" t="str">
        <f>Exchanges!K3098</f>
        <v>kg</v>
      </c>
      <c r="K3094" s="1"/>
      <c r="L3094" s="1"/>
      <c r="M3094" s="1"/>
      <c r="N3094" s="1"/>
      <c r="O3094" s="1"/>
      <c r="P3094" s="86">
        <f>ROUND(Exchanges!Q3098,0)</f>
        <v>2</v>
      </c>
      <c r="Q3094" s="1">
        <f>Exchanges!R3098</f>
        <v>1</v>
      </c>
      <c r="R3094" s="1">
        <f>Exchanges!S3098</f>
        <v>1</v>
      </c>
      <c r="S3094" s="1">
        <f>Exchanges!T3098</f>
        <v>1</v>
      </c>
      <c r="T3094" s="1">
        <f>Exchanges!U3098</f>
        <v>5</v>
      </c>
      <c r="U3094" s="1">
        <f>Exchanges!V3098</f>
        <v>2013</v>
      </c>
      <c r="V3094" s="1" t="str">
        <f>Exchanges!W3098</f>
        <v>PROPIONALDEHYDE</v>
      </c>
      <c r="W3094" s="1" t="str">
        <f>Exchanges!X3098</f>
        <v>TRI</v>
      </c>
      <c r="X3094" s="1"/>
    </row>
    <row r="3095" spans="1:24" x14ac:dyDescent="0.15">
      <c r="A3095" s="1" t="str">
        <f>Exchanges!B3099</f>
        <v>acetaldehyde</v>
      </c>
      <c r="B3095" s="1">
        <f>Exchanges!C3099</f>
        <v>75070</v>
      </c>
      <c r="C3095" s="1" t="str">
        <f>Exchanges!D3099</f>
        <v>water</v>
      </c>
      <c r="D3095" s="1" t="str">
        <f>Exchanges!E3099</f>
        <v>unspecified</v>
      </c>
      <c r="E3095" s="1" t="str">
        <f>Exchanges!F3099</f>
        <v>4b51a9d0-4100-49c1-8d47-ec47eb51c58a</v>
      </c>
      <c r="F3095" s="1" t="str">
        <f>Exchanges!G3099</f>
        <v>Veneer, plywood, and engineered wood product manufacturing</v>
      </c>
      <c r="G3095" s="1">
        <f>Exchanges!H3099</f>
        <v>321200</v>
      </c>
      <c r="H3095" s="1" t="str">
        <f>Exchanges!I3099</f>
        <v>US</v>
      </c>
      <c r="I3095" s="1">
        <f>Exchanges!J3099</f>
        <v>1.6162162699398699E-8</v>
      </c>
      <c r="J3095" s="1" t="str">
        <f>Exchanges!K3099</f>
        <v>kg</v>
      </c>
      <c r="K3095" s="1"/>
      <c r="L3095" s="1"/>
      <c r="M3095" s="1"/>
      <c r="N3095" s="1"/>
      <c r="O3095" s="1"/>
      <c r="P3095" s="86">
        <f>ROUND(Exchanges!Q3099,0)</f>
        <v>3</v>
      </c>
      <c r="Q3095" s="1">
        <f>Exchanges!R3099</f>
        <v>1</v>
      </c>
      <c r="R3095" s="1">
        <f>Exchanges!S3099</f>
        <v>1</v>
      </c>
      <c r="S3095" s="1">
        <f>Exchanges!T3099</f>
        <v>1</v>
      </c>
      <c r="T3095" s="1">
        <f>Exchanges!U3099</f>
        <v>5</v>
      </c>
      <c r="U3095" s="1">
        <f>Exchanges!V3099</f>
        <v>2013</v>
      </c>
      <c r="V3095" s="1" t="str">
        <f>Exchanges!W3099</f>
        <v>ACETALDEHYDE</v>
      </c>
      <c r="W3095" s="1" t="str">
        <f>Exchanges!X3099</f>
        <v>TRI</v>
      </c>
      <c r="X3095" s="1"/>
    </row>
    <row r="3096" spans="1:24" x14ac:dyDescent="0.15">
      <c r="A3096" s="1" t="str">
        <f>Exchanges!B3100</f>
        <v>ammonia</v>
      </c>
      <c r="B3096" s="1">
        <f>Exchanges!C3100</f>
        <v>7664417</v>
      </c>
      <c r="C3096" s="1" t="str">
        <f>Exchanges!D3100</f>
        <v>water</v>
      </c>
      <c r="D3096" s="1" t="str">
        <f>Exchanges!E3100</f>
        <v>unspecified</v>
      </c>
      <c r="E3096" s="1" t="str">
        <f>Exchanges!F3100</f>
        <v>63e78926-8549-11e0-9d78-0800200c9a66</v>
      </c>
      <c r="F3096" s="1" t="str">
        <f>Exchanges!G3100</f>
        <v>Veneer, plywood, and engineered wood product manufacturing</v>
      </c>
      <c r="G3096" s="1">
        <f>Exchanges!H3100</f>
        <v>321200</v>
      </c>
      <c r="H3096" s="1" t="str">
        <f>Exchanges!I3100</f>
        <v>US</v>
      </c>
      <c r="I3096" s="1">
        <f>Exchanges!J3100</f>
        <v>1.8483923868210505E-8</v>
      </c>
      <c r="J3096" s="1" t="str">
        <f>Exchanges!K3100</f>
        <v>kg</v>
      </c>
      <c r="K3096" s="1"/>
      <c r="L3096" s="1"/>
      <c r="M3096" s="1"/>
      <c r="N3096" s="1"/>
      <c r="O3096" s="1"/>
      <c r="P3096" s="86">
        <f>ROUND(Exchanges!Q3100,0)</f>
        <v>3</v>
      </c>
      <c r="Q3096" s="1">
        <f>Exchanges!R3100</f>
        <v>1</v>
      </c>
      <c r="R3096" s="1">
        <f>Exchanges!S3100</f>
        <v>1</v>
      </c>
      <c r="S3096" s="1">
        <f>Exchanges!T3100</f>
        <v>1</v>
      </c>
      <c r="T3096" s="1">
        <f>Exchanges!U3100</f>
        <v>5</v>
      </c>
      <c r="U3096" s="1">
        <f>Exchanges!V3100</f>
        <v>2013</v>
      </c>
      <c r="V3096" s="1" t="str">
        <f>Exchanges!W3100</f>
        <v>AMMONIA</v>
      </c>
      <c r="W3096" s="1" t="str">
        <f>Exchanges!X3100</f>
        <v>TRI</v>
      </c>
      <c r="X3096" s="1"/>
    </row>
    <row r="3097" spans="1:24" x14ac:dyDescent="0.15">
      <c r="A3097" s="1" t="str">
        <f>Exchanges!B3101</f>
        <v>formaldehyde</v>
      </c>
      <c r="B3097" s="1">
        <f>Exchanges!C3101</f>
        <v>50000</v>
      </c>
      <c r="C3097" s="1" t="str">
        <f>Exchanges!D3101</f>
        <v>water</v>
      </c>
      <c r="D3097" s="1" t="str">
        <f>Exchanges!E3101</f>
        <v>unspecified</v>
      </c>
      <c r="E3097" s="1" t="str">
        <f>Exchanges!F3101</f>
        <v>66729b69-c76f-43b2-bd9a-4a03c4983afd</v>
      </c>
      <c r="F3097" s="1" t="str">
        <f>Exchanges!G3101</f>
        <v>Veneer, plywood, and engineered wood product manufacturing</v>
      </c>
      <c r="G3097" s="1">
        <f>Exchanges!H3101</f>
        <v>321200</v>
      </c>
      <c r="H3097" s="1" t="str">
        <f>Exchanges!I3101</f>
        <v>US</v>
      </c>
      <c r="I3097" s="1">
        <f>Exchanges!J3101</f>
        <v>2.3100396561148934E-8</v>
      </c>
      <c r="J3097" s="1" t="str">
        <f>Exchanges!K3101</f>
        <v>kg</v>
      </c>
      <c r="K3097" s="1"/>
      <c r="L3097" s="1"/>
      <c r="M3097" s="1"/>
      <c r="N3097" s="1"/>
      <c r="O3097" s="1"/>
      <c r="P3097" s="86">
        <f>ROUND(Exchanges!Q3101,0)</f>
        <v>2</v>
      </c>
      <c r="Q3097" s="1">
        <f>Exchanges!R3101</f>
        <v>1</v>
      </c>
      <c r="R3097" s="1">
        <f>Exchanges!S3101</f>
        <v>1</v>
      </c>
      <c r="S3097" s="1">
        <f>Exchanges!T3101</f>
        <v>1</v>
      </c>
      <c r="T3097" s="1">
        <f>Exchanges!U3101</f>
        <v>5</v>
      </c>
      <c r="U3097" s="1">
        <f>Exchanges!V3101</f>
        <v>2013</v>
      </c>
      <c r="V3097" s="1" t="str">
        <f>Exchanges!W3101</f>
        <v>FORMALDEHYDE</v>
      </c>
      <c r="W3097" s="1" t="str">
        <f>Exchanges!X3101</f>
        <v>TRI</v>
      </c>
      <c r="X3097" s="1"/>
    </row>
    <row r="3098" spans="1:24" x14ac:dyDescent="0.15">
      <c r="A3098" s="1" t="str">
        <f>Exchanges!B3102</f>
        <v>methanol</v>
      </c>
      <c r="B3098" s="1">
        <f>Exchanges!C3102</f>
        <v>67561</v>
      </c>
      <c r="C3098" s="1" t="str">
        <f>Exchanges!D3102</f>
        <v>water</v>
      </c>
      <c r="D3098" s="1" t="str">
        <f>Exchanges!E3102</f>
        <v>unspecified</v>
      </c>
      <c r="E3098" s="1" t="str">
        <f>Exchanges!F3102</f>
        <v>ee2c5c6c-ff01-4151-8332-d4bf1508c759</v>
      </c>
      <c r="F3098" s="1" t="str">
        <f>Exchanges!G3102</f>
        <v>Veneer, plywood, and engineered wood product manufacturing</v>
      </c>
      <c r="G3098" s="1">
        <f>Exchanges!H3102</f>
        <v>321200</v>
      </c>
      <c r="H3098" s="1" t="str">
        <f>Exchanges!I3102</f>
        <v>US</v>
      </c>
      <c r="I3098" s="1">
        <f>Exchanges!J3102</f>
        <v>8.0179655121005803E-8</v>
      </c>
      <c r="J3098" s="1" t="str">
        <f>Exchanges!K3102</f>
        <v>kg</v>
      </c>
      <c r="K3098" s="1"/>
      <c r="L3098" s="1"/>
      <c r="M3098" s="1"/>
      <c r="N3098" s="1"/>
      <c r="O3098" s="1"/>
      <c r="P3098" s="86">
        <f>ROUND(Exchanges!Q3102,0)</f>
        <v>3</v>
      </c>
      <c r="Q3098" s="1">
        <f>Exchanges!R3102</f>
        <v>1</v>
      </c>
      <c r="R3098" s="1">
        <f>Exchanges!S3102</f>
        <v>1</v>
      </c>
      <c r="S3098" s="1">
        <f>Exchanges!T3102</f>
        <v>1</v>
      </c>
      <c r="T3098" s="1">
        <f>Exchanges!U3102</f>
        <v>5</v>
      </c>
      <c r="U3098" s="1">
        <f>Exchanges!V3102</f>
        <v>2013</v>
      </c>
      <c r="V3098" s="1" t="str">
        <f>Exchanges!W3102</f>
        <v>METHANOL</v>
      </c>
      <c r="W3098" s="1" t="str">
        <f>Exchanges!X3102</f>
        <v>TRI</v>
      </c>
      <c r="X3098" s="1"/>
    </row>
    <row r="3099" spans="1:24" x14ac:dyDescent="0.15">
      <c r="A3099" s="1" t="str">
        <f>Exchanges!B3103</f>
        <v>methanol</v>
      </c>
      <c r="B3099" s="1">
        <f>Exchanges!C3103</f>
        <v>67561</v>
      </c>
      <c r="C3099" s="1" t="str">
        <f>Exchanges!D3103</f>
        <v>water</v>
      </c>
      <c r="D3099" s="1" t="str">
        <f>Exchanges!E3103</f>
        <v>unspecified</v>
      </c>
      <c r="E3099" s="1" t="str">
        <f>Exchanges!F3103</f>
        <v>ee2c5c6c-ff01-4151-8332-d4bf1508c759</v>
      </c>
      <c r="F3099" s="1" t="str">
        <f>Exchanges!G3103</f>
        <v>Millwork</v>
      </c>
      <c r="G3099" s="1">
        <f>Exchanges!H3103</f>
        <v>321910</v>
      </c>
      <c r="H3099" s="1" t="str">
        <f>Exchanges!I3103</f>
        <v>US</v>
      </c>
      <c r="I3099" s="1">
        <f>Exchanges!J3103</f>
        <v>9.9788806758183727E-11</v>
      </c>
      <c r="J3099" s="1" t="str">
        <f>Exchanges!K3103</f>
        <v>kg</v>
      </c>
      <c r="K3099" s="1"/>
      <c r="L3099" s="1"/>
      <c r="M3099" s="1"/>
      <c r="N3099" s="1"/>
      <c r="O3099" s="1"/>
      <c r="P3099" s="86">
        <f>ROUND(Exchanges!Q3103,0)</f>
        <v>3</v>
      </c>
      <c r="Q3099" s="1">
        <f>Exchanges!R3103</f>
        <v>1</v>
      </c>
      <c r="R3099" s="1">
        <f>Exchanges!S3103</f>
        <v>1</v>
      </c>
      <c r="S3099" s="1">
        <f>Exchanges!T3103</f>
        <v>1</v>
      </c>
      <c r="T3099" s="1">
        <f>Exchanges!U3103</f>
        <v>5</v>
      </c>
      <c r="U3099" s="1">
        <f>Exchanges!V3103</f>
        <v>2013</v>
      </c>
      <c r="V3099" s="1" t="str">
        <f>Exchanges!W3103</f>
        <v>METHANOL</v>
      </c>
      <c r="W3099" s="1" t="str">
        <f>Exchanges!X3103</f>
        <v>TRI</v>
      </c>
      <c r="X3099" s="1"/>
    </row>
    <row r="3100" spans="1:24" x14ac:dyDescent="0.15">
      <c r="A3100" s="1" t="str">
        <f>Exchanges!B3104</f>
        <v>Methane, monochloro-, R-40</v>
      </c>
      <c r="B3100" s="1">
        <f>Exchanges!C3104</f>
        <v>74873</v>
      </c>
      <c r="C3100" s="1" t="str">
        <f>Exchanges!D3104</f>
        <v>water</v>
      </c>
      <c r="D3100" s="1" t="str">
        <f>Exchanges!E3104</f>
        <v>unspecified</v>
      </c>
      <c r="E3100" s="1" t="str">
        <f>Exchanges!F3104</f>
        <v>63e7d757-8549-11e0-9d78-0800200c9a66</v>
      </c>
      <c r="F3100" s="1" t="str">
        <f>Exchanges!G3104</f>
        <v>Pulp mills</v>
      </c>
      <c r="G3100" s="1">
        <f>Exchanges!H3104</f>
        <v>322110</v>
      </c>
      <c r="H3100" s="1" t="str">
        <f>Exchanges!I3104</f>
        <v>US</v>
      </c>
      <c r="I3100" s="1">
        <f>Exchanges!J3104</f>
        <v>1.5747122236433403E-11</v>
      </c>
      <c r="J3100" s="1" t="str">
        <f>Exchanges!K3104</f>
        <v>kg</v>
      </c>
      <c r="K3100" s="1"/>
      <c r="L3100" s="1"/>
      <c r="M3100" s="1"/>
      <c r="N3100" s="1"/>
      <c r="O3100" s="1"/>
      <c r="P3100" s="86">
        <f>ROUND(Exchanges!Q3104,0)</f>
        <v>3</v>
      </c>
      <c r="Q3100" s="1">
        <f>Exchanges!R3104</f>
        <v>1</v>
      </c>
      <c r="R3100" s="1">
        <f>Exchanges!S3104</f>
        <v>1</v>
      </c>
      <c r="S3100" s="1">
        <f>Exchanges!T3104</f>
        <v>1</v>
      </c>
      <c r="T3100" s="1">
        <f>Exchanges!U3104</f>
        <v>1</v>
      </c>
      <c r="U3100" s="1">
        <f>Exchanges!V3104</f>
        <v>2013</v>
      </c>
      <c r="V3100" s="1" t="str">
        <f>Exchanges!W3104</f>
        <v>CHLOROMETHANE</v>
      </c>
      <c r="W3100" s="1" t="str">
        <f>Exchanges!X3104</f>
        <v>TRI</v>
      </c>
      <c r="X3100" s="1"/>
    </row>
    <row r="3101" spans="1:24" x14ac:dyDescent="0.15">
      <c r="A3101" s="1" t="str">
        <f>Exchanges!B3105</f>
        <v>Ethylene glycol monoethyl ether</v>
      </c>
      <c r="B3101" s="1">
        <f>Exchanges!C3105</f>
        <v>110805</v>
      </c>
      <c r="C3101" s="1" t="str">
        <f>Exchanges!D3105</f>
        <v>water</v>
      </c>
      <c r="D3101" s="1" t="str">
        <f>Exchanges!E3105</f>
        <v>unspecified</v>
      </c>
      <c r="E3101" s="1" t="str">
        <f>Exchanges!F3105</f>
        <v>b608516c-d577-4957-bcaa-851c7377ada8</v>
      </c>
      <c r="F3101" s="1" t="str">
        <f>Exchanges!G3105</f>
        <v>Pulp mills</v>
      </c>
      <c r="G3101" s="1">
        <f>Exchanges!H3105</f>
        <v>322110</v>
      </c>
      <c r="H3101" s="1" t="str">
        <f>Exchanges!I3105</f>
        <v>US</v>
      </c>
      <c r="I3101" s="1">
        <f>Exchanges!J3105</f>
        <v>5.8015713502649382E-10</v>
      </c>
      <c r="J3101" s="1" t="str">
        <f>Exchanges!K3105</f>
        <v>kg</v>
      </c>
      <c r="K3101" s="1"/>
      <c r="L3101" s="1"/>
      <c r="M3101" s="1"/>
      <c r="N3101" s="1"/>
      <c r="O3101" s="1"/>
      <c r="P3101" s="86">
        <f>ROUND(Exchanges!Q3105,0)</f>
        <v>5</v>
      </c>
      <c r="Q3101" s="1">
        <f>Exchanges!R3105</f>
        <v>1</v>
      </c>
      <c r="R3101" s="1">
        <f>Exchanges!S3105</f>
        <v>1</v>
      </c>
      <c r="S3101" s="1">
        <f>Exchanges!T3105</f>
        <v>1</v>
      </c>
      <c r="T3101" s="1">
        <f>Exchanges!U3105</f>
        <v>1</v>
      </c>
      <c r="U3101" s="1">
        <f>Exchanges!V3105</f>
        <v>2013</v>
      </c>
      <c r="V3101" s="1" t="str">
        <f>Exchanges!W3105</f>
        <v>CERTAIN GLYCOL ETHERS</v>
      </c>
      <c r="W3101" s="1" t="str">
        <f>Exchanges!X3105</f>
        <v>TRI</v>
      </c>
      <c r="X3101" s="1"/>
    </row>
    <row r="3102" spans="1:24" x14ac:dyDescent="0.15">
      <c r="A3102" s="1" t="str">
        <f>Exchanges!B3106</f>
        <v>Benzo(g,h,i)perylene</v>
      </c>
      <c r="B3102" s="1">
        <f>Exchanges!C3106</f>
        <v>206440</v>
      </c>
      <c r="C3102" s="1" t="str">
        <f>Exchanges!D3106</f>
        <v>water</v>
      </c>
      <c r="D3102" s="1" t="str">
        <f>Exchanges!E3106</f>
        <v>unspecified</v>
      </c>
      <c r="E3102" s="1" t="str">
        <f>Exchanges!F3106</f>
        <v>4a7383be-8106-4110-bbc9-5bfb22974368</v>
      </c>
      <c r="F3102" s="1" t="str">
        <f>Exchanges!G3106</f>
        <v>Pulp mills</v>
      </c>
      <c r="G3102" s="1">
        <f>Exchanges!H3106</f>
        <v>322110</v>
      </c>
      <c r="H3102" s="1" t="str">
        <f>Exchanges!I3106</f>
        <v>US</v>
      </c>
      <c r="I3102" s="1">
        <f>Exchanges!J3106</f>
        <v>1.8134054449113832E-9</v>
      </c>
      <c r="J3102" s="1" t="str">
        <f>Exchanges!K3106</f>
        <v>kg</v>
      </c>
      <c r="K3102" s="1"/>
      <c r="L3102" s="1"/>
      <c r="M3102" s="1"/>
      <c r="N3102" s="1"/>
      <c r="O3102" s="1"/>
      <c r="P3102" s="86">
        <f>ROUND(Exchanges!Q3106,0)</f>
        <v>2</v>
      </c>
      <c r="Q3102" s="1">
        <f>Exchanges!R3106</f>
        <v>1</v>
      </c>
      <c r="R3102" s="1">
        <f>Exchanges!S3106</f>
        <v>1</v>
      </c>
      <c r="S3102" s="1">
        <f>Exchanges!T3106</f>
        <v>1</v>
      </c>
      <c r="T3102" s="1">
        <f>Exchanges!U3106</f>
        <v>1</v>
      </c>
      <c r="U3102" s="1">
        <f>Exchanges!V3106</f>
        <v>2013</v>
      </c>
      <c r="V3102" s="1" t="str">
        <f>Exchanges!W3106</f>
        <v>BENZO(G,H,I)PERYLENE</v>
      </c>
      <c r="W3102" s="1" t="str">
        <f>Exchanges!X3106</f>
        <v>TRI</v>
      </c>
      <c r="X3102" s="1"/>
    </row>
    <row r="3103" spans="1:24" x14ac:dyDescent="0.15">
      <c r="A3103" s="1" t="str">
        <f>Exchanges!B3107</f>
        <v>Styrene</v>
      </c>
      <c r="B3103" s="1">
        <f>Exchanges!C3107</f>
        <v>100425</v>
      </c>
      <c r="C3103" s="1" t="str">
        <f>Exchanges!D3107</f>
        <v>water</v>
      </c>
      <c r="D3103" s="1" t="str">
        <f>Exchanges!E3107</f>
        <v>unspecified</v>
      </c>
      <c r="E3103" s="1" t="str">
        <f>Exchanges!F3107</f>
        <v>e4f58170-4339-44d0-bec7-bdf6445b45ee</v>
      </c>
      <c r="F3103" s="1" t="str">
        <f>Exchanges!G3107</f>
        <v>Pulp mills</v>
      </c>
      <c r="G3103" s="1">
        <f>Exchanges!H3107</f>
        <v>322110</v>
      </c>
      <c r="H3103" s="1" t="str">
        <f>Exchanges!I3107</f>
        <v>US</v>
      </c>
      <c r="I3103" s="1">
        <f>Exchanges!J3107</f>
        <v>4.3926183080577384E-9</v>
      </c>
      <c r="J3103" s="1" t="str">
        <f>Exchanges!K3107</f>
        <v>kg</v>
      </c>
      <c r="K3103" s="1"/>
      <c r="L3103" s="1"/>
      <c r="M3103" s="1"/>
      <c r="N3103" s="1"/>
      <c r="O3103" s="1"/>
      <c r="P3103" s="86">
        <f>ROUND(Exchanges!Q3107,0)</f>
        <v>3</v>
      </c>
      <c r="Q3103" s="1">
        <f>Exchanges!R3107</f>
        <v>1</v>
      </c>
      <c r="R3103" s="1">
        <f>Exchanges!S3107</f>
        <v>1</v>
      </c>
      <c r="S3103" s="1">
        <f>Exchanges!T3107</f>
        <v>1</v>
      </c>
      <c r="T3103" s="1">
        <f>Exchanges!U3107</f>
        <v>1</v>
      </c>
      <c r="U3103" s="1">
        <f>Exchanges!V3107</f>
        <v>2013</v>
      </c>
      <c r="V3103" s="1" t="str">
        <f>Exchanges!W3107</f>
        <v>STYRENE</v>
      </c>
      <c r="W3103" s="1" t="str">
        <f>Exchanges!X3107</f>
        <v>TRI</v>
      </c>
      <c r="X3103" s="1"/>
    </row>
    <row r="3104" spans="1:24" x14ac:dyDescent="0.15">
      <c r="A3104" s="1" t="str">
        <f>Exchanges!B3108</f>
        <v>lead</v>
      </c>
      <c r="B3104" s="1">
        <f>Exchanges!C3108</f>
        <v>7439921</v>
      </c>
      <c r="C3104" s="1" t="str">
        <f>Exchanges!D3108</f>
        <v>water</v>
      </c>
      <c r="D3104" s="1" t="str">
        <f>Exchanges!E3108</f>
        <v>unspecified</v>
      </c>
      <c r="E3104" s="1" t="str">
        <f>Exchanges!F3108</f>
        <v>31c4d160-b21e-41b3-b9c1-3d7a72377653</v>
      </c>
      <c r="F3104" s="1" t="str">
        <f>Exchanges!G3108</f>
        <v>Pulp mills</v>
      </c>
      <c r="G3104" s="1">
        <f>Exchanges!H3108</f>
        <v>322110</v>
      </c>
      <c r="H3104" s="1" t="str">
        <f>Exchanges!I3108</f>
        <v>US</v>
      </c>
      <c r="I3104" s="1">
        <f>Exchanges!J3108</f>
        <v>7.2105243924721359E-9</v>
      </c>
      <c r="J3104" s="1" t="str">
        <f>Exchanges!K3108</f>
        <v>kg</v>
      </c>
      <c r="K3104" s="1"/>
      <c r="L3104" s="1"/>
      <c r="M3104" s="1"/>
      <c r="N3104" s="1"/>
      <c r="O3104" s="1"/>
      <c r="P3104" s="86">
        <f>ROUND(Exchanges!Q3108,0)</f>
        <v>3</v>
      </c>
      <c r="Q3104" s="1">
        <f>Exchanges!R3108</f>
        <v>1</v>
      </c>
      <c r="R3104" s="1">
        <f>Exchanges!S3108</f>
        <v>1</v>
      </c>
      <c r="S3104" s="1">
        <f>Exchanges!T3108</f>
        <v>1</v>
      </c>
      <c r="T3104" s="1">
        <f>Exchanges!U3108</f>
        <v>1</v>
      </c>
      <c r="U3104" s="1">
        <f>Exchanges!V3108</f>
        <v>2013</v>
      </c>
      <c r="V3104" s="1" t="str">
        <f>Exchanges!W3108</f>
        <v>LEAD</v>
      </c>
      <c r="W3104" s="1" t="str">
        <f>Exchanges!X3108</f>
        <v>TRI</v>
      </c>
      <c r="X3104" s="1"/>
    </row>
    <row r="3105" spans="1:24" x14ac:dyDescent="0.15">
      <c r="A3105" s="1" t="str">
        <f>Exchanges!B3109</f>
        <v>Cresol</v>
      </c>
      <c r="B3105" s="1">
        <f>Exchanges!C3109</f>
        <v>1319773</v>
      </c>
      <c r="C3105" s="1" t="str">
        <f>Exchanges!D3109</f>
        <v>water</v>
      </c>
      <c r="D3105" s="1" t="str">
        <f>Exchanges!E3109</f>
        <v>unspecified</v>
      </c>
      <c r="E3105" s="1" t="str">
        <f>Exchanges!F3109</f>
        <v>749026f8-9dc7-45bd-b061-d810866bab3d</v>
      </c>
      <c r="F3105" s="1" t="str">
        <f>Exchanges!G3109</f>
        <v>Pulp mills</v>
      </c>
      <c r="G3105" s="1">
        <f>Exchanges!H3109</f>
        <v>322110</v>
      </c>
      <c r="H3105" s="1" t="str">
        <f>Exchanges!I3109</f>
        <v>US</v>
      </c>
      <c r="I3105" s="1">
        <f>Exchanges!J3109</f>
        <v>2.0891458432304039E-8</v>
      </c>
      <c r="J3105" s="1" t="str">
        <f>Exchanges!K3109</f>
        <v>kg</v>
      </c>
      <c r="K3105" s="1"/>
      <c r="L3105" s="1"/>
      <c r="M3105" s="1"/>
      <c r="N3105" s="1"/>
      <c r="O3105" s="1"/>
      <c r="P3105" s="86">
        <f>ROUND(Exchanges!Q3109,0)</f>
        <v>2</v>
      </c>
      <c r="Q3105" s="1">
        <f>Exchanges!R3109</f>
        <v>1</v>
      </c>
      <c r="R3105" s="1">
        <f>Exchanges!S3109</f>
        <v>1</v>
      </c>
      <c r="S3105" s="1">
        <f>Exchanges!T3109</f>
        <v>1</v>
      </c>
      <c r="T3105" s="1">
        <f>Exchanges!U3109</f>
        <v>1</v>
      </c>
      <c r="U3105" s="1">
        <f>Exchanges!V3109</f>
        <v>2013</v>
      </c>
      <c r="V3105" s="1" t="str">
        <f>Exchanges!W3109</f>
        <v>CRESOL (MIXED ISOMERS)</v>
      </c>
      <c r="W3105" s="1" t="str">
        <f>Exchanges!X3109</f>
        <v>TRI</v>
      </c>
      <c r="X3105" s="1"/>
    </row>
    <row r="3106" spans="1:24" x14ac:dyDescent="0.15">
      <c r="A3106" s="1" t="str">
        <f>Exchanges!B3110</f>
        <v>Chloroform</v>
      </c>
      <c r="B3106" s="1">
        <f>Exchanges!C3110</f>
        <v>67663</v>
      </c>
      <c r="C3106" s="1" t="str">
        <f>Exchanges!D3110</f>
        <v>water</v>
      </c>
      <c r="D3106" s="1" t="str">
        <f>Exchanges!E3110</f>
        <v>unspecified</v>
      </c>
      <c r="E3106" s="1" t="str">
        <f>Exchanges!F3110</f>
        <v>3d5051b0-08d6-40ef-8d0c-de90edb39c39</v>
      </c>
      <c r="F3106" s="1" t="str">
        <f>Exchanges!G3110</f>
        <v>Pulp mills</v>
      </c>
      <c r="G3106" s="1">
        <f>Exchanges!H3110</f>
        <v>322110</v>
      </c>
      <c r="H3106" s="1" t="str">
        <f>Exchanges!I3110</f>
        <v>US</v>
      </c>
      <c r="I3106" s="1">
        <f>Exchanges!J3110</f>
        <v>3.4892307692307696E-8</v>
      </c>
      <c r="J3106" s="1" t="str">
        <f>Exchanges!K3110</f>
        <v>kg</v>
      </c>
      <c r="K3106" s="1"/>
      <c r="L3106" s="1"/>
      <c r="M3106" s="1"/>
      <c r="N3106" s="1"/>
      <c r="O3106" s="1"/>
      <c r="P3106" s="86">
        <f>ROUND(Exchanges!Q3110,0)</f>
        <v>3</v>
      </c>
      <c r="Q3106" s="1">
        <f>Exchanges!R3110</f>
        <v>1</v>
      </c>
      <c r="R3106" s="1">
        <f>Exchanges!S3110</f>
        <v>1</v>
      </c>
      <c r="S3106" s="1">
        <f>Exchanges!T3110</f>
        <v>1</v>
      </c>
      <c r="T3106" s="1">
        <f>Exchanges!U3110</f>
        <v>1</v>
      </c>
      <c r="U3106" s="1">
        <f>Exchanges!V3110</f>
        <v>2013</v>
      </c>
      <c r="V3106" s="1" t="str">
        <f>Exchanges!W3110</f>
        <v>CHLOROFORM</v>
      </c>
      <c r="W3106" s="1" t="str">
        <f>Exchanges!X3110</f>
        <v>TRI</v>
      </c>
      <c r="X3106" s="1"/>
    </row>
    <row r="3107" spans="1:24" x14ac:dyDescent="0.15">
      <c r="A3107" s="1" t="str">
        <f>Exchanges!B3111</f>
        <v>CATECHOL</v>
      </c>
      <c r="B3107" s="1">
        <f>Exchanges!C3111</f>
        <v>120809</v>
      </c>
      <c r="C3107" s="1" t="str">
        <f>Exchanges!D3111</f>
        <v>water</v>
      </c>
      <c r="D3107" s="1" t="str">
        <f>Exchanges!E3111</f>
        <v>unspecified</v>
      </c>
      <c r="E3107" s="1" t="str">
        <f>Exchanges!F3111</f>
        <v>60293611-0769-4d2d-ab33-25800d4f952b</v>
      </c>
      <c r="F3107" s="1" t="str">
        <f>Exchanges!G3111</f>
        <v>Pulp mills</v>
      </c>
      <c r="G3107" s="1">
        <f>Exchanges!H3111</f>
        <v>322110</v>
      </c>
      <c r="H3107" s="1" t="str">
        <f>Exchanges!I3111</f>
        <v>US</v>
      </c>
      <c r="I3107" s="1">
        <f>Exchanges!J3111</f>
        <v>9.4114748035812174E-8</v>
      </c>
      <c r="J3107" s="1" t="str">
        <f>Exchanges!K3111</f>
        <v>kg</v>
      </c>
      <c r="K3107" s="1"/>
      <c r="L3107" s="1"/>
      <c r="M3107" s="1"/>
      <c r="N3107" s="1"/>
      <c r="O3107" s="1"/>
      <c r="P3107" s="86">
        <f>ROUND(Exchanges!Q3111,0)</f>
        <v>2</v>
      </c>
      <c r="Q3107" s="1">
        <f>Exchanges!R3111</f>
        <v>1</v>
      </c>
      <c r="R3107" s="1">
        <f>Exchanges!S3111</f>
        <v>1</v>
      </c>
      <c r="S3107" s="1">
        <f>Exchanges!T3111</f>
        <v>1</v>
      </c>
      <c r="T3107" s="1">
        <f>Exchanges!U3111</f>
        <v>1</v>
      </c>
      <c r="U3107" s="1">
        <f>Exchanges!V3111</f>
        <v>2013</v>
      </c>
      <c r="V3107" s="1" t="str">
        <f>Exchanges!W3111</f>
        <v>CATECHOL</v>
      </c>
      <c r="W3107" s="1" t="str">
        <f>Exchanges!X3111</f>
        <v>TRI</v>
      </c>
      <c r="X3107" s="1"/>
    </row>
    <row r="3108" spans="1:24" x14ac:dyDescent="0.15">
      <c r="A3108" s="1" t="str">
        <f>Exchanges!B3112</f>
        <v>phenol</v>
      </c>
      <c r="B3108" s="1">
        <f>Exchanges!C3112</f>
        <v>108952</v>
      </c>
      <c r="C3108" s="1" t="str">
        <f>Exchanges!D3112</f>
        <v>water</v>
      </c>
      <c r="D3108" s="1" t="str">
        <f>Exchanges!E3112</f>
        <v>unspecified</v>
      </c>
      <c r="E3108" s="1" t="str">
        <f>Exchanges!F3112</f>
        <v>39153cb9-a8fe-4fc8-beef-1bf1edceb8e7</v>
      </c>
      <c r="F3108" s="1" t="str">
        <f>Exchanges!G3112</f>
        <v>Pulp mills</v>
      </c>
      <c r="G3108" s="1">
        <f>Exchanges!H3112</f>
        <v>322110</v>
      </c>
      <c r="H3108" s="1" t="str">
        <f>Exchanges!I3112</f>
        <v>US</v>
      </c>
      <c r="I3108" s="1">
        <f>Exchanges!J3112</f>
        <v>1.6328356806139233E-7</v>
      </c>
      <c r="J3108" s="1" t="str">
        <f>Exchanges!K3112</f>
        <v>kg</v>
      </c>
      <c r="K3108" s="1"/>
      <c r="L3108" s="1"/>
      <c r="M3108" s="1"/>
      <c r="N3108" s="1"/>
      <c r="O3108" s="1"/>
      <c r="P3108" s="86">
        <f>ROUND(Exchanges!Q3112,0)</f>
        <v>3</v>
      </c>
      <c r="Q3108" s="1">
        <f>Exchanges!R3112</f>
        <v>1</v>
      </c>
      <c r="R3108" s="1">
        <f>Exchanges!S3112</f>
        <v>1</v>
      </c>
      <c r="S3108" s="1">
        <f>Exchanges!T3112</f>
        <v>1</v>
      </c>
      <c r="T3108" s="1">
        <f>Exchanges!U3112</f>
        <v>1</v>
      </c>
      <c r="U3108" s="1">
        <f>Exchanges!V3112</f>
        <v>2013</v>
      </c>
      <c r="V3108" s="1" t="str">
        <f>Exchanges!W3112</f>
        <v>PHENOL</v>
      </c>
      <c r="W3108" s="1" t="str">
        <f>Exchanges!X3112</f>
        <v>TRI</v>
      </c>
      <c r="X3108" s="1"/>
    </row>
    <row r="3109" spans="1:24" x14ac:dyDescent="0.15">
      <c r="A3109" s="1" t="str">
        <f>Exchanges!B3113</f>
        <v>chlorine</v>
      </c>
      <c r="B3109" s="1">
        <f>Exchanges!C3113</f>
        <v>7782505</v>
      </c>
      <c r="C3109" s="1" t="str">
        <f>Exchanges!D3113</f>
        <v>water</v>
      </c>
      <c r="D3109" s="1" t="str">
        <f>Exchanges!E3113</f>
        <v>unspecified</v>
      </c>
      <c r="E3109" s="1" t="str">
        <f>Exchanges!F3113</f>
        <v>e8641a14-fd07-4090-8daf-2cce2a557a81</v>
      </c>
      <c r="F3109" s="1" t="str">
        <f>Exchanges!G3113</f>
        <v>Pulp mills</v>
      </c>
      <c r="G3109" s="1">
        <f>Exchanges!H3113</f>
        <v>322110</v>
      </c>
      <c r="H3109" s="1" t="str">
        <f>Exchanges!I3113</f>
        <v>US</v>
      </c>
      <c r="I3109" s="1">
        <f>Exchanges!J3113</f>
        <v>1.3284769596199523E-6</v>
      </c>
      <c r="J3109" s="1" t="str">
        <f>Exchanges!K3113</f>
        <v>kg</v>
      </c>
      <c r="K3109" s="1"/>
      <c r="L3109" s="1"/>
      <c r="M3109" s="1"/>
      <c r="N3109" s="1"/>
      <c r="O3109" s="1"/>
      <c r="P3109" s="86">
        <f>ROUND(Exchanges!Q3113,0)</f>
        <v>2</v>
      </c>
      <c r="Q3109" s="1">
        <f>Exchanges!R3113</f>
        <v>1</v>
      </c>
      <c r="R3109" s="1">
        <f>Exchanges!S3113</f>
        <v>1</v>
      </c>
      <c r="S3109" s="1">
        <f>Exchanges!T3113</f>
        <v>1</v>
      </c>
      <c r="T3109" s="1">
        <f>Exchanges!U3113</f>
        <v>1</v>
      </c>
      <c r="U3109" s="1">
        <f>Exchanges!V3113</f>
        <v>2013</v>
      </c>
      <c r="V3109" s="1" t="str">
        <f>Exchanges!W3113</f>
        <v>CHLORINE</v>
      </c>
      <c r="W3109" s="1" t="str">
        <f>Exchanges!X3113</f>
        <v>TRI</v>
      </c>
      <c r="X3109" s="1"/>
    </row>
    <row r="3110" spans="1:24" x14ac:dyDescent="0.15">
      <c r="A3110" s="1" t="str">
        <f>Exchanges!B3114</f>
        <v>Formic acid</v>
      </c>
      <c r="B3110" s="1">
        <f>Exchanges!C3114</f>
        <v>64186</v>
      </c>
      <c r="C3110" s="1" t="str">
        <f>Exchanges!D3114</f>
        <v>water</v>
      </c>
      <c r="D3110" s="1" t="str">
        <f>Exchanges!E3114</f>
        <v>unspecified</v>
      </c>
      <c r="E3110" s="1" t="str">
        <f>Exchanges!F3114</f>
        <v>97f92a10-ea74-463f-a9d7-3c852b6aab4c</v>
      </c>
      <c r="F3110" s="1" t="str">
        <f>Exchanges!G3114</f>
        <v>Pulp mills</v>
      </c>
      <c r="G3110" s="1">
        <f>Exchanges!H3114</f>
        <v>322110</v>
      </c>
      <c r="H3110" s="1" t="str">
        <f>Exchanges!I3114</f>
        <v>US</v>
      </c>
      <c r="I3110" s="1">
        <f>Exchanges!J3114</f>
        <v>2.8691986055179978E-6</v>
      </c>
      <c r="J3110" s="1" t="str">
        <f>Exchanges!K3114</f>
        <v>kg</v>
      </c>
      <c r="K3110" s="1"/>
      <c r="L3110" s="1"/>
      <c r="M3110" s="1"/>
      <c r="N3110" s="1"/>
      <c r="O3110" s="1"/>
      <c r="P3110" s="86">
        <f>ROUND(Exchanges!Q3114,0)</f>
        <v>3</v>
      </c>
      <c r="Q3110" s="1">
        <f>Exchanges!R3114</f>
        <v>1</v>
      </c>
      <c r="R3110" s="1">
        <f>Exchanges!S3114</f>
        <v>1</v>
      </c>
      <c r="S3110" s="1">
        <f>Exchanges!T3114</f>
        <v>1</v>
      </c>
      <c r="T3110" s="1">
        <f>Exchanges!U3114</f>
        <v>1</v>
      </c>
      <c r="U3110" s="1">
        <f>Exchanges!V3114</f>
        <v>2013</v>
      </c>
      <c r="V3110" s="1" t="str">
        <f>Exchanges!W3114</f>
        <v>FORMIC ACID</v>
      </c>
      <c r="W3110" s="1" t="str">
        <f>Exchanges!X3114</f>
        <v>TRI</v>
      </c>
      <c r="X3110" s="1"/>
    </row>
    <row r="3111" spans="1:24" x14ac:dyDescent="0.15">
      <c r="A3111" s="1" t="str">
        <f>Exchanges!B3115</f>
        <v>formaldehyde</v>
      </c>
      <c r="B3111" s="1">
        <f>Exchanges!C3115</f>
        <v>50000</v>
      </c>
      <c r="C3111" s="1" t="str">
        <f>Exchanges!D3115</f>
        <v>water</v>
      </c>
      <c r="D3111" s="1" t="str">
        <f>Exchanges!E3115</f>
        <v>unspecified</v>
      </c>
      <c r="E3111" s="1" t="str">
        <f>Exchanges!F3115</f>
        <v>66729b69-c76f-43b2-bd9a-4a03c4983afd</v>
      </c>
      <c r="F3111" s="1" t="str">
        <f>Exchanges!G3115</f>
        <v>Pulp mills</v>
      </c>
      <c r="G3111" s="1">
        <f>Exchanges!H3115</f>
        <v>322110</v>
      </c>
      <c r="H3111" s="1" t="str">
        <f>Exchanges!I3115</f>
        <v>US</v>
      </c>
      <c r="I3111" s="1">
        <f>Exchanges!J3115</f>
        <v>3.697774052987393E-6</v>
      </c>
      <c r="J3111" s="1" t="str">
        <f>Exchanges!K3115</f>
        <v>kg</v>
      </c>
      <c r="K3111" s="1"/>
      <c r="L3111" s="1"/>
      <c r="M3111" s="1"/>
      <c r="N3111" s="1"/>
      <c r="O3111" s="1"/>
      <c r="P3111" s="86">
        <f>ROUND(Exchanges!Q3115,0)</f>
        <v>2</v>
      </c>
      <c r="Q3111" s="1">
        <f>Exchanges!R3115</f>
        <v>1</v>
      </c>
      <c r="R3111" s="1">
        <f>Exchanges!S3115</f>
        <v>1</v>
      </c>
      <c r="S3111" s="1">
        <f>Exchanges!T3115</f>
        <v>1</v>
      </c>
      <c r="T3111" s="1">
        <f>Exchanges!U3115</f>
        <v>1</v>
      </c>
      <c r="U3111" s="1">
        <f>Exchanges!V3115</f>
        <v>2013</v>
      </c>
      <c r="V3111" s="1" t="str">
        <f>Exchanges!W3115</f>
        <v>FORMALDEHYDE</v>
      </c>
      <c r="W3111" s="1" t="str">
        <f>Exchanges!X3115</f>
        <v>TRI</v>
      </c>
      <c r="X3111" s="1"/>
    </row>
    <row r="3112" spans="1:24" x14ac:dyDescent="0.15">
      <c r="A3112" s="1" t="str">
        <f>Exchanges!B3116</f>
        <v>acetaldehyde</v>
      </c>
      <c r="B3112" s="1">
        <f>Exchanges!C3116</f>
        <v>75070</v>
      </c>
      <c r="C3112" s="1" t="str">
        <f>Exchanges!D3116</f>
        <v>water</v>
      </c>
      <c r="D3112" s="1" t="str">
        <f>Exchanges!E3116</f>
        <v>unspecified</v>
      </c>
      <c r="E3112" s="1" t="str">
        <f>Exchanges!F3116</f>
        <v>4b51a9d0-4100-49c1-8d47-ec47eb51c58a</v>
      </c>
      <c r="F3112" s="1" t="str">
        <f>Exchanges!G3116</f>
        <v>Pulp mills</v>
      </c>
      <c r="G3112" s="1">
        <f>Exchanges!H3116</f>
        <v>322110</v>
      </c>
      <c r="H3112" s="1" t="str">
        <f>Exchanges!I3116</f>
        <v>US</v>
      </c>
      <c r="I3112" s="1">
        <f>Exchanges!J3116</f>
        <v>1.0163930319751507E-5</v>
      </c>
      <c r="J3112" s="1" t="str">
        <f>Exchanges!K3116</f>
        <v>kg</v>
      </c>
      <c r="K3112" s="1"/>
      <c r="L3112" s="1"/>
      <c r="M3112" s="1"/>
      <c r="N3112" s="1"/>
      <c r="O3112" s="1"/>
      <c r="P3112" s="86">
        <f>ROUND(Exchanges!Q3116,0)</f>
        <v>3</v>
      </c>
      <c r="Q3112" s="1">
        <f>Exchanges!R3116</f>
        <v>1</v>
      </c>
      <c r="R3112" s="1">
        <f>Exchanges!S3116</f>
        <v>1</v>
      </c>
      <c r="S3112" s="1">
        <f>Exchanges!T3116</f>
        <v>1</v>
      </c>
      <c r="T3112" s="1">
        <f>Exchanges!U3116</f>
        <v>1</v>
      </c>
      <c r="U3112" s="1">
        <f>Exchanges!V3116</f>
        <v>2013</v>
      </c>
      <c r="V3112" s="1" t="str">
        <f>Exchanges!W3116</f>
        <v>ACETALDEHYDE</v>
      </c>
      <c r="W3112" s="1" t="str">
        <f>Exchanges!X3116</f>
        <v>TRI</v>
      </c>
      <c r="X3112" s="1"/>
    </row>
    <row r="3113" spans="1:24" x14ac:dyDescent="0.15">
      <c r="A3113" s="1" t="str">
        <f>Exchanges!B3117</f>
        <v>HYDROGEN SULFIDE</v>
      </c>
      <c r="B3113" s="1">
        <f>Exchanges!C3117</f>
        <v>7783064</v>
      </c>
      <c r="C3113" s="1" t="str">
        <f>Exchanges!D3117</f>
        <v>water</v>
      </c>
      <c r="D3113" s="1" t="str">
        <f>Exchanges!E3117</f>
        <v>unspecified</v>
      </c>
      <c r="E3113" s="1" t="str">
        <f>Exchanges!F3117</f>
        <v>42d33bc4-cdea-4b1d-896c-090e792183be</v>
      </c>
      <c r="F3113" s="1" t="str">
        <f>Exchanges!G3117</f>
        <v>Pulp mills</v>
      </c>
      <c r="G3113" s="1">
        <f>Exchanges!H3117</f>
        <v>322110</v>
      </c>
      <c r="H3113" s="1" t="str">
        <f>Exchanges!I3117</f>
        <v>US</v>
      </c>
      <c r="I3113" s="1">
        <f>Exchanges!J3117</f>
        <v>1.2521793344783482E-5</v>
      </c>
      <c r="J3113" s="1" t="str">
        <f>Exchanges!K3117</f>
        <v>kg</v>
      </c>
      <c r="K3113" s="1"/>
      <c r="L3113" s="1"/>
      <c r="M3113" s="1"/>
      <c r="N3113" s="1"/>
      <c r="O3113" s="1"/>
      <c r="P3113" s="86">
        <f>ROUND(Exchanges!Q3117,0)</f>
        <v>3</v>
      </c>
      <c r="Q3113" s="1">
        <f>Exchanges!R3117</f>
        <v>1</v>
      </c>
      <c r="R3113" s="1">
        <f>Exchanges!S3117</f>
        <v>1</v>
      </c>
      <c r="S3113" s="1">
        <f>Exchanges!T3117</f>
        <v>1</v>
      </c>
      <c r="T3113" s="1">
        <f>Exchanges!U3117</f>
        <v>1</v>
      </c>
      <c r="U3113" s="1">
        <f>Exchanges!V3117</f>
        <v>2013</v>
      </c>
      <c r="V3113" s="1" t="str">
        <f>Exchanges!W3117</f>
        <v>HYDROGEN SULFIDE</v>
      </c>
      <c r="W3113" s="1" t="str">
        <f>Exchanges!X3117</f>
        <v>TRI</v>
      </c>
      <c r="X3113" s="1"/>
    </row>
    <row r="3114" spans="1:24" x14ac:dyDescent="0.15">
      <c r="A3114" s="1" t="str">
        <f>Exchanges!B3118</f>
        <v>ammonia</v>
      </c>
      <c r="B3114" s="1">
        <f>Exchanges!C3118</f>
        <v>7664417</v>
      </c>
      <c r="C3114" s="1" t="str">
        <f>Exchanges!D3118</f>
        <v>water</v>
      </c>
      <c r="D3114" s="1" t="str">
        <f>Exchanges!E3118</f>
        <v>unspecified</v>
      </c>
      <c r="E3114" s="1" t="str">
        <f>Exchanges!F3118</f>
        <v>63e78926-8549-11e0-9d78-0800200c9a66</v>
      </c>
      <c r="F3114" s="1" t="str">
        <f>Exchanges!G3118</f>
        <v>Pulp mills</v>
      </c>
      <c r="G3114" s="1">
        <f>Exchanges!H3118</f>
        <v>322110</v>
      </c>
      <c r="H3114" s="1" t="str">
        <f>Exchanges!I3118</f>
        <v>US</v>
      </c>
      <c r="I3114" s="1">
        <f>Exchanges!J3118</f>
        <v>3.3142756042366511E-5</v>
      </c>
      <c r="J3114" s="1" t="str">
        <f>Exchanges!K3118</f>
        <v>kg</v>
      </c>
      <c r="K3114" s="1"/>
      <c r="L3114" s="1"/>
      <c r="M3114" s="1"/>
      <c r="N3114" s="1"/>
      <c r="O3114" s="1"/>
      <c r="P3114" s="86">
        <f>ROUND(Exchanges!Q3118,0)</f>
        <v>3</v>
      </c>
      <c r="Q3114" s="1">
        <f>Exchanges!R3118</f>
        <v>1</v>
      </c>
      <c r="R3114" s="1">
        <f>Exchanges!S3118</f>
        <v>1</v>
      </c>
      <c r="S3114" s="1">
        <f>Exchanges!T3118</f>
        <v>1</v>
      </c>
      <c r="T3114" s="1">
        <f>Exchanges!U3118</f>
        <v>1</v>
      </c>
      <c r="U3114" s="1">
        <f>Exchanges!V3118</f>
        <v>2013</v>
      </c>
      <c r="V3114" s="1" t="str">
        <f>Exchanges!W3118</f>
        <v>AMMONIA</v>
      </c>
      <c r="W3114" s="1" t="str">
        <f>Exchanges!X3118</f>
        <v>TRI</v>
      </c>
      <c r="X3114" s="1"/>
    </row>
    <row r="3115" spans="1:24" x14ac:dyDescent="0.15">
      <c r="A3115" s="1" t="str">
        <f>Exchanges!B3119</f>
        <v>methanol</v>
      </c>
      <c r="B3115" s="1">
        <f>Exchanges!C3119</f>
        <v>67561</v>
      </c>
      <c r="C3115" s="1" t="str">
        <f>Exchanges!D3119</f>
        <v>water</v>
      </c>
      <c r="D3115" s="1" t="str">
        <f>Exchanges!E3119</f>
        <v>unspecified</v>
      </c>
      <c r="E3115" s="1" t="str">
        <f>Exchanges!F3119</f>
        <v>ee2c5c6c-ff01-4151-8332-d4bf1508c759</v>
      </c>
      <c r="F3115" s="1" t="str">
        <f>Exchanges!G3119</f>
        <v>Pulp mills</v>
      </c>
      <c r="G3115" s="1">
        <f>Exchanges!H3119</f>
        <v>322110</v>
      </c>
      <c r="H3115" s="1" t="str">
        <f>Exchanges!I3119</f>
        <v>US</v>
      </c>
      <c r="I3115" s="1">
        <f>Exchanges!J3119</f>
        <v>1.095585516901151E-4</v>
      </c>
      <c r="J3115" s="1" t="str">
        <f>Exchanges!K3119</f>
        <v>kg</v>
      </c>
      <c r="K3115" s="1"/>
      <c r="L3115" s="1"/>
      <c r="M3115" s="1"/>
      <c r="N3115" s="1"/>
      <c r="O3115" s="1"/>
      <c r="P3115" s="86">
        <f>ROUND(Exchanges!Q3119,0)</f>
        <v>3</v>
      </c>
      <c r="Q3115" s="1">
        <f>Exchanges!R3119</f>
        <v>1</v>
      </c>
      <c r="R3115" s="1">
        <f>Exchanges!S3119</f>
        <v>1</v>
      </c>
      <c r="S3115" s="1">
        <f>Exchanges!T3119</f>
        <v>1</v>
      </c>
      <c r="T3115" s="1">
        <f>Exchanges!U3119</f>
        <v>1</v>
      </c>
      <c r="U3115" s="1">
        <f>Exchanges!V3119</f>
        <v>2013</v>
      </c>
      <c r="V3115" s="1" t="str">
        <f>Exchanges!W3119</f>
        <v>METHANOL</v>
      </c>
      <c r="W3115" s="1" t="str">
        <f>Exchanges!X3119</f>
        <v>TRI</v>
      </c>
      <c r="X3115" s="1"/>
    </row>
    <row r="3116" spans="1:24" x14ac:dyDescent="0.15">
      <c r="A3116" s="1" t="str">
        <f>Exchanges!B3120</f>
        <v>Polychlorinated biphenyls</v>
      </c>
      <c r="B3116" s="1">
        <f>Exchanges!C3120</f>
        <v>1336363</v>
      </c>
      <c r="C3116" s="1" t="str">
        <f>Exchanges!D3120</f>
        <v>water</v>
      </c>
      <c r="D3116" s="1" t="str">
        <f>Exchanges!E3120</f>
        <v>unspecified</v>
      </c>
      <c r="E3116" s="1" t="str">
        <f>Exchanges!F3120</f>
        <v>3d0a3864-350f-4aaa-aff4-52f24808dc26</v>
      </c>
      <c r="F3116" s="1" t="str">
        <f>Exchanges!G3120</f>
        <v>Paper mills</v>
      </c>
      <c r="G3116" s="1">
        <f>Exchanges!H3120</f>
        <v>322120</v>
      </c>
      <c r="H3116" s="1" t="str">
        <f>Exchanges!I3120</f>
        <v>US</v>
      </c>
      <c r="I3116" s="1">
        <f>Exchanges!J3120</f>
        <v>2.9045691150954305E-12</v>
      </c>
      <c r="J3116" s="1" t="str">
        <f>Exchanges!K3120</f>
        <v>kg</v>
      </c>
      <c r="K3116" s="1"/>
      <c r="L3116" s="1"/>
      <c r="M3116" s="1"/>
      <c r="N3116" s="1"/>
      <c r="O3116" s="1"/>
      <c r="P3116" s="86">
        <f>ROUND(Exchanges!Q3120,0)</f>
        <v>3</v>
      </c>
      <c r="Q3116" s="1">
        <f>Exchanges!R3120</f>
        <v>1</v>
      </c>
      <c r="R3116" s="1">
        <f>Exchanges!S3120</f>
        <v>1</v>
      </c>
      <c r="S3116" s="1">
        <f>Exchanges!T3120</f>
        <v>1</v>
      </c>
      <c r="T3116" s="1">
        <f>Exchanges!U3120</f>
        <v>2</v>
      </c>
      <c r="U3116" s="1">
        <f>Exchanges!V3120</f>
        <v>2013</v>
      </c>
      <c r="V3116" s="1" t="str">
        <f>Exchanges!W3120</f>
        <v>POLYCHLORINATED BIPHENYLS</v>
      </c>
      <c r="W3116" s="1" t="str">
        <f>Exchanges!X3120</f>
        <v>TRI</v>
      </c>
      <c r="X3116" s="1"/>
    </row>
    <row r="3117" spans="1:24" x14ac:dyDescent="0.15">
      <c r="A3117" s="1" t="str">
        <f>Exchanges!B3121</f>
        <v>mercury</v>
      </c>
      <c r="B3117" s="1">
        <f>Exchanges!C3121</f>
        <v>7439976</v>
      </c>
      <c r="C3117" s="1" t="str">
        <f>Exchanges!D3121</f>
        <v>water</v>
      </c>
      <c r="D3117" s="1" t="str">
        <f>Exchanges!E3121</f>
        <v>unspecified</v>
      </c>
      <c r="E3117" s="1" t="str">
        <f>Exchanges!F3121</f>
        <v>9325957a-bee5-4f2d-8bd1-458729c5e49e</v>
      </c>
      <c r="F3117" s="1" t="str">
        <f>Exchanges!G3121</f>
        <v>Paper mills</v>
      </c>
      <c r="G3117" s="1">
        <f>Exchanges!H3121</f>
        <v>322120</v>
      </c>
      <c r="H3117" s="1" t="str">
        <f>Exchanges!I3121</f>
        <v>US</v>
      </c>
      <c r="I3117" s="1">
        <f>Exchanges!J3121</f>
        <v>9.1044187391555824E-12</v>
      </c>
      <c r="J3117" s="1" t="str">
        <f>Exchanges!K3121</f>
        <v>kg</v>
      </c>
      <c r="K3117" s="1"/>
      <c r="L3117" s="1"/>
      <c r="M3117" s="1"/>
      <c r="N3117" s="1"/>
      <c r="O3117" s="1"/>
      <c r="P3117" s="86">
        <f>ROUND(Exchanges!Q3121,0)</f>
        <v>3</v>
      </c>
      <c r="Q3117" s="1">
        <f>Exchanges!R3121</f>
        <v>1</v>
      </c>
      <c r="R3117" s="1">
        <f>Exchanges!S3121</f>
        <v>1</v>
      </c>
      <c r="S3117" s="1">
        <f>Exchanges!T3121</f>
        <v>1</v>
      </c>
      <c r="T3117" s="1">
        <f>Exchanges!U3121</f>
        <v>2</v>
      </c>
      <c r="U3117" s="1">
        <f>Exchanges!V3121</f>
        <v>2013</v>
      </c>
      <c r="V3117" s="1" t="str">
        <f>Exchanges!W3121</f>
        <v>MERCURY</v>
      </c>
      <c r="W3117" s="1" t="str">
        <f>Exchanges!X3121</f>
        <v>TRI</v>
      </c>
      <c r="X3117" s="1"/>
    </row>
    <row r="3118" spans="1:24" x14ac:dyDescent="0.15">
      <c r="A3118" s="1" t="str">
        <f>Exchanges!B3122</f>
        <v>Methane, monochloro-, R-40</v>
      </c>
      <c r="B3118" s="1">
        <f>Exchanges!C3122</f>
        <v>74873</v>
      </c>
      <c r="C3118" s="1" t="str">
        <f>Exchanges!D3122</f>
        <v>water</v>
      </c>
      <c r="D3118" s="1" t="str">
        <f>Exchanges!E3122</f>
        <v>unspecified</v>
      </c>
      <c r="E3118" s="1" t="str">
        <f>Exchanges!F3122</f>
        <v>63e7d757-8549-11e0-9d78-0800200c9a66</v>
      </c>
      <c r="F3118" s="1" t="str">
        <f>Exchanges!G3122</f>
        <v>Paper mills</v>
      </c>
      <c r="G3118" s="1">
        <f>Exchanges!H3122</f>
        <v>322120</v>
      </c>
      <c r="H3118" s="1" t="str">
        <f>Exchanges!I3122</f>
        <v>US</v>
      </c>
      <c r="I3118" s="1">
        <f>Exchanges!J3122</f>
        <v>9.3695777906304227E-12</v>
      </c>
      <c r="J3118" s="1" t="str">
        <f>Exchanges!K3122</f>
        <v>kg</v>
      </c>
      <c r="K3118" s="1"/>
      <c r="L3118" s="1"/>
      <c r="M3118" s="1"/>
      <c r="N3118" s="1"/>
      <c r="O3118" s="1"/>
      <c r="P3118" s="86">
        <f>ROUND(Exchanges!Q3122,0)</f>
        <v>3</v>
      </c>
      <c r="Q3118" s="1">
        <f>Exchanges!R3122</f>
        <v>1</v>
      </c>
      <c r="R3118" s="1">
        <f>Exchanges!S3122</f>
        <v>1</v>
      </c>
      <c r="S3118" s="1">
        <f>Exchanges!T3122</f>
        <v>1</v>
      </c>
      <c r="T3118" s="1">
        <f>Exchanges!U3122</f>
        <v>2</v>
      </c>
      <c r="U3118" s="1">
        <f>Exchanges!V3122</f>
        <v>2013</v>
      </c>
      <c r="V3118" s="1" t="str">
        <f>Exchanges!W3122</f>
        <v>CHLOROMETHANE</v>
      </c>
      <c r="W3118" s="1" t="str">
        <f>Exchanges!X3122</f>
        <v>TRI</v>
      </c>
      <c r="X3118" s="1"/>
    </row>
    <row r="3119" spans="1:24" x14ac:dyDescent="0.15">
      <c r="A3119" s="1" t="str">
        <f>Exchanges!B3123</f>
        <v>Cresol</v>
      </c>
      <c r="B3119" s="1">
        <f>Exchanges!C3123</f>
        <v>1319773</v>
      </c>
      <c r="C3119" s="1" t="str">
        <f>Exchanges!D3123</f>
        <v>water</v>
      </c>
      <c r="D3119" s="1" t="str">
        <f>Exchanges!E3123</f>
        <v>unspecified</v>
      </c>
      <c r="E3119" s="1" t="str">
        <f>Exchanges!F3123</f>
        <v>749026f8-9dc7-45bd-b061-d810866bab3d</v>
      </c>
      <c r="F3119" s="1" t="str">
        <f>Exchanges!G3123</f>
        <v>Paper mills</v>
      </c>
      <c r="G3119" s="1">
        <f>Exchanges!H3123</f>
        <v>322120</v>
      </c>
      <c r="H3119" s="1" t="str">
        <f>Exchanges!I3123</f>
        <v>US</v>
      </c>
      <c r="I3119" s="1">
        <f>Exchanges!J3123</f>
        <v>3.1597027183342976E-10</v>
      </c>
      <c r="J3119" s="1" t="str">
        <f>Exchanges!K3123</f>
        <v>kg</v>
      </c>
      <c r="K3119" s="1"/>
      <c r="L3119" s="1"/>
      <c r="M3119" s="1"/>
      <c r="N3119" s="1"/>
      <c r="O3119" s="1"/>
      <c r="P3119" s="86">
        <f>ROUND(Exchanges!Q3123,0)</f>
        <v>2</v>
      </c>
      <c r="Q3119" s="1">
        <f>Exchanges!R3123</f>
        <v>1</v>
      </c>
      <c r="R3119" s="1">
        <f>Exchanges!S3123</f>
        <v>1</v>
      </c>
      <c r="S3119" s="1">
        <f>Exchanges!T3123</f>
        <v>1</v>
      </c>
      <c r="T3119" s="1">
        <f>Exchanges!U3123</f>
        <v>2</v>
      </c>
      <c r="U3119" s="1">
        <f>Exchanges!V3123</f>
        <v>2013</v>
      </c>
      <c r="V3119" s="1" t="str">
        <f>Exchanges!W3123</f>
        <v>CRESOL (MIXED ISOMERS)</v>
      </c>
      <c r="W3119" s="1" t="str">
        <f>Exchanges!X3123</f>
        <v>TRI</v>
      </c>
      <c r="X3119" s="1"/>
    </row>
    <row r="3120" spans="1:24" x14ac:dyDescent="0.15">
      <c r="A3120" s="1" t="str">
        <f>Exchanges!B3124</f>
        <v>Benzo(g,h,i)perylene</v>
      </c>
      <c r="B3120" s="1">
        <f>Exchanges!C3124</f>
        <v>206440</v>
      </c>
      <c r="C3120" s="1" t="str">
        <f>Exchanges!D3124</f>
        <v>water</v>
      </c>
      <c r="D3120" s="1" t="str">
        <f>Exchanges!E3124</f>
        <v>unspecified</v>
      </c>
      <c r="E3120" s="1" t="str">
        <f>Exchanges!F3124</f>
        <v>4a7383be-8106-4110-bbc9-5bfb22974368</v>
      </c>
      <c r="F3120" s="1" t="str">
        <f>Exchanges!G3124</f>
        <v>Paper mills</v>
      </c>
      <c r="G3120" s="1">
        <f>Exchanges!H3124</f>
        <v>322120</v>
      </c>
      <c r="H3120" s="1" t="str">
        <f>Exchanges!I3124</f>
        <v>US</v>
      </c>
      <c r="I3120" s="1">
        <f>Exchanges!J3124</f>
        <v>3.2212608444187388E-10</v>
      </c>
      <c r="J3120" s="1" t="str">
        <f>Exchanges!K3124</f>
        <v>kg</v>
      </c>
      <c r="K3120" s="1"/>
      <c r="L3120" s="1"/>
      <c r="M3120" s="1"/>
      <c r="N3120" s="1"/>
      <c r="O3120" s="1"/>
      <c r="P3120" s="86">
        <f>ROUND(Exchanges!Q3124,0)</f>
        <v>2</v>
      </c>
      <c r="Q3120" s="1">
        <f>Exchanges!R3124</f>
        <v>1</v>
      </c>
      <c r="R3120" s="1">
        <f>Exchanges!S3124</f>
        <v>1</v>
      </c>
      <c r="S3120" s="1">
        <f>Exchanges!T3124</f>
        <v>1</v>
      </c>
      <c r="T3120" s="1">
        <f>Exchanges!U3124</f>
        <v>2</v>
      </c>
      <c r="U3120" s="1">
        <f>Exchanges!V3124</f>
        <v>2013</v>
      </c>
      <c r="V3120" s="1" t="str">
        <f>Exchanges!W3124</f>
        <v>BENZO(G,H,I)PERYLENE</v>
      </c>
      <c r="W3120" s="1" t="str">
        <f>Exchanges!X3124</f>
        <v>TRI</v>
      </c>
      <c r="X3120" s="1"/>
    </row>
    <row r="3121" spans="1:24" x14ac:dyDescent="0.15">
      <c r="A3121" s="1" t="str">
        <f>Exchanges!B3125</f>
        <v>toluene</v>
      </c>
      <c r="B3121" s="1">
        <f>Exchanges!C3125</f>
        <v>108883</v>
      </c>
      <c r="C3121" s="1" t="str">
        <f>Exchanges!D3125</f>
        <v>water</v>
      </c>
      <c r="D3121" s="1" t="str">
        <f>Exchanges!E3125</f>
        <v>unspecified</v>
      </c>
      <c r="E3121" s="1" t="str">
        <f>Exchanges!F3125</f>
        <v>826c7733-9b0a-4ec5-9f35-32294f9138e3</v>
      </c>
      <c r="F3121" s="1" t="str">
        <f>Exchanges!G3125</f>
        <v>Paper mills</v>
      </c>
      <c r="G3121" s="1">
        <f>Exchanges!H3125</f>
        <v>322120</v>
      </c>
      <c r="H3121" s="1" t="str">
        <f>Exchanges!I3125</f>
        <v>US</v>
      </c>
      <c r="I3121" s="1">
        <f>Exchanges!J3125</f>
        <v>6.5587044534412962E-10</v>
      </c>
      <c r="J3121" s="1" t="str">
        <f>Exchanges!K3125</f>
        <v>kg</v>
      </c>
      <c r="K3121" s="1"/>
      <c r="L3121" s="1"/>
      <c r="M3121" s="1"/>
      <c r="N3121" s="1"/>
      <c r="O3121" s="1"/>
      <c r="P3121" s="86">
        <f>ROUND(Exchanges!Q3125,0)</f>
        <v>5</v>
      </c>
      <c r="Q3121" s="1">
        <f>Exchanges!R3125</f>
        <v>1</v>
      </c>
      <c r="R3121" s="1">
        <f>Exchanges!S3125</f>
        <v>1</v>
      </c>
      <c r="S3121" s="1">
        <f>Exchanges!T3125</f>
        <v>1</v>
      </c>
      <c r="T3121" s="1">
        <f>Exchanges!U3125</f>
        <v>2</v>
      </c>
      <c r="U3121" s="1">
        <f>Exchanges!V3125</f>
        <v>2013</v>
      </c>
      <c r="V3121" s="1" t="str">
        <f>Exchanges!W3125</f>
        <v>TOLUENE</v>
      </c>
      <c r="W3121" s="1" t="str">
        <f>Exchanges!X3125</f>
        <v>TRI</v>
      </c>
      <c r="X3121" s="1"/>
    </row>
    <row r="3122" spans="1:24" x14ac:dyDescent="0.15">
      <c r="A3122" s="1" t="str">
        <f>Exchanges!B3126</f>
        <v>barium</v>
      </c>
      <c r="B3122" s="1">
        <f>Exchanges!C3126</f>
        <v>7440393</v>
      </c>
      <c r="C3122" s="1" t="str">
        <f>Exchanges!D3126</f>
        <v>water</v>
      </c>
      <c r="D3122" s="1" t="str">
        <f>Exchanges!E3126</f>
        <v>unspecified</v>
      </c>
      <c r="E3122" s="1" t="str">
        <f>Exchanges!F3126</f>
        <v>0e1c17ae-8144-4714-a7cd-786a5480f423</v>
      </c>
      <c r="F3122" s="1" t="str">
        <f>Exchanges!G3126</f>
        <v>Paper mills</v>
      </c>
      <c r="G3122" s="1">
        <f>Exchanges!H3126</f>
        <v>322120</v>
      </c>
      <c r="H3122" s="1" t="str">
        <f>Exchanges!I3126</f>
        <v>US</v>
      </c>
      <c r="I3122" s="1">
        <f>Exchanges!J3126</f>
        <v>1.0681318681318682E-9</v>
      </c>
      <c r="J3122" s="1" t="str">
        <f>Exchanges!K3126</f>
        <v>kg</v>
      </c>
      <c r="K3122" s="1"/>
      <c r="L3122" s="1"/>
      <c r="M3122" s="1"/>
      <c r="N3122" s="1"/>
      <c r="O3122" s="1"/>
      <c r="P3122" s="86">
        <f>ROUND(Exchanges!Q3126,0)</f>
        <v>4</v>
      </c>
      <c r="Q3122" s="1">
        <f>Exchanges!R3126</f>
        <v>1</v>
      </c>
      <c r="R3122" s="1">
        <f>Exchanges!S3126</f>
        <v>1</v>
      </c>
      <c r="S3122" s="1">
        <f>Exchanges!T3126</f>
        <v>1</v>
      </c>
      <c r="T3122" s="1">
        <f>Exchanges!U3126</f>
        <v>2</v>
      </c>
      <c r="U3122" s="1">
        <f>Exchanges!V3126</f>
        <v>2013</v>
      </c>
      <c r="V3122" s="1" t="str">
        <f>Exchanges!W3126</f>
        <v>BARIUM</v>
      </c>
      <c r="W3122" s="1" t="str">
        <f>Exchanges!X3126</f>
        <v>TRI</v>
      </c>
      <c r="X3122" s="1"/>
    </row>
    <row r="3123" spans="1:24" x14ac:dyDescent="0.15">
      <c r="A3123" s="1" t="str">
        <f>Exchanges!B3127</f>
        <v>naphthalene</v>
      </c>
      <c r="B3123" s="1">
        <f>Exchanges!C3127</f>
        <v>91203</v>
      </c>
      <c r="C3123" s="1" t="str">
        <f>Exchanges!D3127</f>
        <v>water</v>
      </c>
      <c r="D3123" s="1" t="str">
        <f>Exchanges!E3127</f>
        <v>unspecified</v>
      </c>
      <c r="E3123" s="1" t="str">
        <f>Exchanges!F3127</f>
        <v>b33b93b6-9d95-41f7-b9d3-5b97100bb7b9</v>
      </c>
      <c r="F3123" s="1" t="str">
        <f>Exchanges!G3127</f>
        <v>Paper mills</v>
      </c>
      <c r="G3123" s="1">
        <f>Exchanges!H3127</f>
        <v>322120</v>
      </c>
      <c r="H3123" s="1" t="str">
        <f>Exchanges!I3127</f>
        <v>US</v>
      </c>
      <c r="I3123" s="1">
        <f>Exchanges!J3127</f>
        <v>2.374157316367843E-9</v>
      </c>
      <c r="J3123" s="1" t="str">
        <f>Exchanges!K3127</f>
        <v>kg</v>
      </c>
      <c r="K3123" s="1"/>
      <c r="L3123" s="1"/>
      <c r="M3123" s="1"/>
      <c r="N3123" s="1"/>
      <c r="O3123" s="1"/>
      <c r="P3123" s="86">
        <f>ROUND(Exchanges!Q3127,0)</f>
        <v>4</v>
      </c>
      <c r="Q3123" s="1">
        <f>Exchanges!R3127</f>
        <v>1</v>
      </c>
      <c r="R3123" s="1">
        <f>Exchanges!S3127</f>
        <v>1</v>
      </c>
      <c r="S3123" s="1">
        <f>Exchanges!T3127</f>
        <v>1</v>
      </c>
      <c r="T3123" s="1">
        <f>Exchanges!U3127</f>
        <v>2</v>
      </c>
      <c r="U3123" s="1">
        <f>Exchanges!V3127</f>
        <v>2013</v>
      </c>
      <c r="V3123" s="1" t="str">
        <f>Exchanges!W3127</f>
        <v>NAPHTHALENE</v>
      </c>
      <c r="W3123" s="1" t="str">
        <f>Exchanges!X3127</f>
        <v>TRI</v>
      </c>
      <c r="X3123" s="1"/>
    </row>
    <row r="3124" spans="1:24" x14ac:dyDescent="0.15">
      <c r="A3124" s="1" t="str">
        <f>Exchanges!B3128</f>
        <v>DMTT (DAZOMET)</v>
      </c>
      <c r="B3124" s="1">
        <f>Exchanges!C3128</f>
        <v>533744</v>
      </c>
      <c r="C3124" s="1" t="str">
        <f>Exchanges!D3128</f>
        <v>water</v>
      </c>
      <c r="D3124" s="1" t="str">
        <f>Exchanges!E3128</f>
        <v>unspecified</v>
      </c>
      <c r="E3124" s="1" t="str">
        <f>Exchanges!F3128</f>
        <v>d7bf3eaa-230c-36ef-a09e-dbfae434e40a</v>
      </c>
      <c r="F3124" s="1" t="str">
        <f>Exchanges!G3128</f>
        <v>Paper mills</v>
      </c>
      <c r="G3124" s="1">
        <f>Exchanges!H3128</f>
        <v>322120</v>
      </c>
      <c r="H3124" s="1" t="str">
        <f>Exchanges!I3128</f>
        <v>US</v>
      </c>
      <c r="I3124" s="1">
        <f>Exchanges!J3128</f>
        <v>2.8764603817235394E-9</v>
      </c>
      <c r="J3124" s="1" t="str">
        <f>Exchanges!K3128</f>
        <v>kg</v>
      </c>
      <c r="K3124" s="1"/>
      <c r="L3124" s="1"/>
      <c r="M3124" s="1"/>
      <c r="N3124" s="1"/>
      <c r="O3124" s="1"/>
      <c r="P3124" s="86">
        <f>ROUND(Exchanges!Q3128,0)</f>
        <v>4</v>
      </c>
      <c r="Q3124" s="1">
        <f>Exchanges!R3128</f>
        <v>1</v>
      </c>
      <c r="R3124" s="1">
        <f>Exchanges!S3128</f>
        <v>1</v>
      </c>
      <c r="S3124" s="1">
        <f>Exchanges!T3128</f>
        <v>1</v>
      </c>
      <c r="T3124" s="1">
        <f>Exchanges!U3128</f>
        <v>2</v>
      </c>
      <c r="U3124" s="1">
        <f>Exchanges!V3128</f>
        <v>2013</v>
      </c>
      <c r="V3124" s="1" t="str">
        <f>Exchanges!W3128</f>
        <v>DAZOMET</v>
      </c>
      <c r="W3124" s="1" t="str">
        <f>Exchanges!X3128</f>
        <v>TRI</v>
      </c>
      <c r="X3124" s="1"/>
    </row>
    <row r="3125" spans="1:24" x14ac:dyDescent="0.15">
      <c r="A3125" s="1" t="str">
        <f>Exchanges!B3129</f>
        <v>Butanol</v>
      </c>
      <c r="B3125" s="1">
        <f>Exchanges!C3129</f>
        <v>71363</v>
      </c>
      <c r="C3125" s="1" t="str">
        <f>Exchanges!D3129</f>
        <v>water</v>
      </c>
      <c r="D3125" s="1" t="str">
        <f>Exchanges!E3129</f>
        <v>unspecified</v>
      </c>
      <c r="E3125" s="1" t="str">
        <f>Exchanges!F3129</f>
        <v>b50d8d03-7e88-4b29-9d10-67bbe01bdbc6</v>
      </c>
      <c r="F3125" s="1" t="str">
        <f>Exchanges!G3129</f>
        <v>Paper mills</v>
      </c>
      <c r="G3125" s="1">
        <f>Exchanges!H3129</f>
        <v>322120</v>
      </c>
      <c r="H3125" s="1" t="str">
        <f>Exchanges!I3129</f>
        <v>US</v>
      </c>
      <c r="I3125" s="1">
        <f>Exchanges!J3129</f>
        <v>5.5561596298438409E-9</v>
      </c>
      <c r="J3125" s="1" t="str">
        <f>Exchanges!K3129</f>
        <v>kg</v>
      </c>
      <c r="K3125" s="1"/>
      <c r="L3125" s="1"/>
      <c r="M3125" s="1"/>
      <c r="N3125" s="1"/>
      <c r="O3125" s="1"/>
      <c r="P3125" s="86">
        <f>ROUND(Exchanges!Q3129,0)</f>
        <v>5</v>
      </c>
      <c r="Q3125" s="1">
        <f>Exchanges!R3129</f>
        <v>1</v>
      </c>
      <c r="R3125" s="1">
        <f>Exchanges!S3129</f>
        <v>1</v>
      </c>
      <c r="S3125" s="1">
        <f>Exchanges!T3129</f>
        <v>1</v>
      </c>
      <c r="T3125" s="1">
        <f>Exchanges!U3129</f>
        <v>2</v>
      </c>
      <c r="U3125" s="1">
        <f>Exchanges!V3129</f>
        <v>2013</v>
      </c>
      <c r="V3125" s="1" t="str">
        <f>Exchanges!W3129</f>
        <v>N-BUTYL ALCOHOL</v>
      </c>
      <c r="W3125" s="1" t="str">
        <f>Exchanges!X3129</f>
        <v>TRI</v>
      </c>
      <c r="X3125" s="1"/>
    </row>
    <row r="3126" spans="1:24" x14ac:dyDescent="0.15">
      <c r="A3126" s="1" t="str">
        <f>Exchanges!B3130</f>
        <v>Propanal</v>
      </c>
      <c r="B3126" s="1">
        <f>Exchanges!C3130</f>
        <v>123386</v>
      </c>
      <c r="C3126" s="1" t="str">
        <f>Exchanges!D3130</f>
        <v>water</v>
      </c>
      <c r="D3126" s="1" t="str">
        <f>Exchanges!E3130</f>
        <v>unspecified</v>
      </c>
      <c r="E3126" s="1" t="str">
        <f>Exchanges!F3130</f>
        <v>3653d86e-4a4d-49da-b0dd-ff346c54210d</v>
      </c>
      <c r="F3126" s="1" t="str">
        <f>Exchanges!G3130</f>
        <v>Paper mills</v>
      </c>
      <c r="G3126" s="1">
        <f>Exchanges!H3130</f>
        <v>322120</v>
      </c>
      <c r="H3126" s="1" t="str">
        <f>Exchanges!I3130</f>
        <v>US</v>
      </c>
      <c r="I3126" s="1">
        <f>Exchanges!J3130</f>
        <v>8.2358588779641415E-9</v>
      </c>
      <c r="J3126" s="1" t="str">
        <f>Exchanges!K3130</f>
        <v>kg</v>
      </c>
      <c r="K3126" s="1"/>
      <c r="L3126" s="1"/>
      <c r="M3126" s="1"/>
      <c r="N3126" s="1"/>
      <c r="O3126" s="1"/>
      <c r="P3126" s="86">
        <f>ROUND(Exchanges!Q3130,0)</f>
        <v>2</v>
      </c>
      <c r="Q3126" s="1">
        <f>Exchanges!R3130</f>
        <v>1</v>
      </c>
      <c r="R3126" s="1">
        <f>Exchanges!S3130</f>
        <v>1</v>
      </c>
      <c r="S3126" s="1">
        <f>Exchanges!T3130</f>
        <v>1</v>
      </c>
      <c r="T3126" s="1">
        <f>Exchanges!U3130</f>
        <v>2</v>
      </c>
      <c r="U3126" s="1">
        <f>Exchanges!V3130</f>
        <v>2013</v>
      </c>
      <c r="V3126" s="1" t="str">
        <f>Exchanges!W3130</f>
        <v>PROPIONALDEHYDE</v>
      </c>
      <c r="W3126" s="1" t="str">
        <f>Exchanges!X3130</f>
        <v>TRI</v>
      </c>
      <c r="X3126" s="1"/>
    </row>
    <row r="3127" spans="1:24" x14ac:dyDescent="0.15">
      <c r="A3127" s="1" t="str">
        <f>Exchanges!B3131</f>
        <v>lead</v>
      </c>
      <c r="B3127" s="1">
        <f>Exchanges!C3131</f>
        <v>7439921</v>
      </c>
      <c r="C3127" s="1" t="str">
        <f>Exchanges!D3131</f>
        <v>water</v>
      </c>
      <c r="D3127" s="1" t="str">
        <f>Exchanges!E3131</f>
        <v>unspecified</v>
      </c>
      <c r="E3127" s="1" t="str">
        <f>Exchanges!F3131</f>
        <v>31c4d160-b21e-41b3-b9c1-3d7a72377653</v>
      </c>
      <c r="F3127" s="1" t="str">
        <f>Exchanges!G3131</f>
        <v>Paper mills</v>
      </c>
      <c r="G3127" s="1">
        <f>Exchanges!H3131</f>
        <v>322120</v>
      </c>
      <c r="H3127" s="1" t="str">
        <f>Exchanges!I3131</f>
        <v>US</v>
      </c>
      <c r="I3127" s="1">
        <f>Exchanges!J3131</f>
        <v>1.0201952342394448E-8</v>
      </c>
      <c r="J3127" s="1" t="str">
        <f>Exchanges!K3131</f>
        <v>kg</v>
      </c>
      <c r="K3127" s="1"/>
      <c r="L3127" s="1"/>
      <c r="M3127" s="1"/>
      <c r="N3127" s="1"/>
      <c r="O3127" s="1"/>
      <c r="P3127" s="86">
        <f>ROUND(Exchanges!Q3131,0)</f>
        <v>3</v>
      </c>
      <c r="Q3127" s="1">
        <f>Exchanges!R3131</f>
        <v>1</v>
      </c>
      <c r="R3127" s="1">
        <f>Exchanges!S3131</f>
        <v>1</v>
      </c>
      <c r="S3127" s="1">
        <f>Exchanges!T3131</f>
        <v>1</v>
      </c>
      <c r="T3127" s="1">
        <f>Exchanges!U3131</f>
        <v>2</v>
      </c>
      <c r="U3127" s="1">
        <f>Exchanges!V3131</f>
        <v>2013</v>
      </c>
      <c r="V3127" s="1" t="str">
        <f>Exchanges!W3131</f>
        <v>LEAD</v>
      </c>
      <c r="W3127" s="1" t="str">
        <f>Exchanges!X3131</f>
        <v>TRI</v>
      </c>
      <c r="X3127" s="1"/>
    </row>
    <row r="3128" spans="1:24" x14ac:dyDescent="0.15">
      <c r="A3128" s="1" t="str">
        <f>Exchanges!B3132</f>
        <v>CATECHOL</v>
      </c>
      <c r="B3128" s="1">
        <f>Exchanges!C3132</f>
        <v>120809</v>
      </c>
      <c r="C3128" s="1" t="str">
        <f>Exchanges!D3132</f>
        <v>water</v>
      </c>
      <c r="D3128" s="1" t="str">
        <f>Exchanges!E3132</f>
        <v>unspecified</v>
      </c>
      <c r="E3128" s="1" t="str">
        <f>Exchanges!F3132</f>
        <v>60293611-0769-4d2d-ab33-25800d4f952b</v>
      </c>
      <c r="F3128" s="1" t="str">
        <f>Exchanges!G3132</f>
        <v>Paper mills</v>
      </c>
      <c r="G3128" s="1">
        <f>Exchanges!H3132</f>
        <v>322120</v>
      </c>
      <c r="H3128" s="1" t="str">
        <f>Exchanges!I3132</f>
        <v>US</v>
      </c>
      <c r="I3128" s="1">
        <f>Exchanges!J3132</f>
        <v>2.2719820705610182E-8</v>
      </c>
      <c r="J3128" s="1" t="str">
        <f>Exchanges!K3132</f>
        <v>kg</v>
      </c>
      <c r="K3128" s="1"/>
      <c r="L3128" s="1"/>
      <c r="M3128" s="1"/>
      <c r="N3128" s="1"/>
      <c r="O3128" s="1"/>
      <c r="P3128" s="86">
        <f>ROUND(Exchanges!Q3132,0)</f>
        <v>2</v>
      </c>
      <c r="Q3128" s="1">
        <f>Exchanges!R3132</f>
        <v>1</v>
      </c>
      <c r="R3128" s="1">
        <f>Exchanges!S3132</f>
        <v>1</v>
      </c>
      <c r="S3128" s="1">
        <f>Exchanges!T3132</f>
        <v>1</v>
      </c>
      <c r="T3128" s="1">
        <f>Exchanges!U3132</f>
        <v>2</v>
      </c>
      <c r="U3128" s="1">
        <f>Exchanges!V3132</f>
        <v>2013</v>
      </c>
      <c r="V3128" s="1" t="str">
        <f>Exchanges!W3132</f>
        <v>CATECHOL</v>
      </c>
      <c r="W3128" s="1" t="str">
        <f>Exchanges!X3132</f>
        <v>TRI</v>
      </c>
      <c r="X3128" s="1"/>
    </row>
    <row r="3129" spans="1:24" x14ac:dyDescent="0.15">
      <c r="A3129" s="1" t="str">
        <f>Exchanges!B3133</f>
        <v>phenol</v>
      </c>
      <c r="B3129" s="1">
        <f>Exchanges!C3133</f>
        <v>108952</v>
      </c>
      <c r="C3129" s="1" t="str">
        <f>Exchanges!D3133</f>
        <v>water</v>
      </c>
      <c r="D3129" s="1" t="str">
        <f>Exchanges!E3133</f>
        <v>unspecified</v>
      </c>
      <c r="E3129" s="1" t="str">
        <f>Exchanges!F3133</f>
        <v>39153cb9-a8fe-4fc8-beef-1bf1edceb8e7</v>
      </c>
      <c r="F3129" s="1" t="str">
        <f>Exchanges!G3133</f>
        <v>Paper mills</v>
      </c>
      <c r="G3129" s="1">
        <f>Exchanges!H3133</f>
        <v>322120</v>
      </c>
      <c r="H3129" s="1" t="str">
        <f>Exchanges!I3133</f>
        <v>US</v>
      </c>
      <c r="I3129" s="1">
        <f>Exchanges!J3133</f>
        <v>2.3926294389820709E-8</v>
      </c>
      <c r="J3129" s="1" t="str">
        <f>Exchanges!K3133</f>
        <v>kg</v>
      </c>
      <c r="K3129" s="1"/>
      <c r="L3129" s="1"/>
      <c r="M3129" s="1"/>
      <c r="N3129" s="1"/>
      <c r="O3129" s="1"/>
      <c r="P3129" s="86">
        <f>ROUND(Exchanges!Q3133,0)</f>
        <v>3</v>
      </c>
      <c r="Q3129" s="1">
        <f>Exchanges!R3133</f>
        <v>1</v>
      </c>
      <c r="R3129" s="1">
        <f>Exchanges!S3133</f>
        <v>1</v>
      </c>
      <c r="S3129" s="1">
        <f>Exchanges!T3133</f>
        <v>1</v>
      </c>
      <c r="T3129" s="1">
        <f>Exchanges!U3133</f>
        <v>2</v>
      </c>
      <c r="U3129" s="1">
        <f>Exchanges!V3133</f>
        <v>2013</v>
      </c>
      <c r="V3129" s="1" t="str">
        <f>Exchanges!W3133</f>
        <v>PHENOL</v>
      </c>
      <c r="W3129" s="1" t="str">
        <f>Exchanges!X3133</f>
        <v>TRI</v>
      </c>
      <c r="X3129" s="1"/>
    </row>
    <row r="3130" spans="1:24" x14ac:dyDescent="0.15">
      <c r="A3130" s="1" t="str">
        <f>Exchanges!B3134</f>
        <v>Ethylene glycol monoethyl ether</v>
      </c>
      <c r="B3130" s="1">
        <f>Exchanges!C3134</f>
        <v>110805</v>
      </c>
      <c r="C3130" s="1" t="str">
        <f>Exchanges!D3134</f>
        <v>water</v>
      </c>
      <c r="D3130" s="1" t="str">
        <f>Exchanges!E3134</f>
        <v>unspecified</v>
      </c>
      <c r="E3130" s="1" t="str">
        <f>Exchanges!F3134</f>
        <v>b608516c-d577-4957-bcaa-851c7377ada8</v>
      </c>
      <c r="F3130" s="1" t="str">
        <f>Exchanges!G3134</f>
        <v>Paper mills</v>
      </c>
      <c r="G3130" s="1">
        <f>Exchanges!H3134</f>
        <v>322120</v>
      </c>
      <c r="H3130" s="1" t="str">
        <f>Exchanges!I3134</f>
        <v>US</v>
      </c>
      <c r="I3130" s="1">
        <f>Exchanges!J3134</f>
        <v>3.2460246385193752E-8</v>
      </c>
      <c r="J3130" s="1" t="str">
        <f>Exchanges!K3134</f>
        <v>kg</v>
      </c>
      <c r="K3130" s="1"/>
      <c r="L3130" s="1"/>
      <c r="M3130" s="1"/>
      <c r="N3130" s="1"/>
      <c r="O3130" s="1"/>
      <c r="P3130" s="86">
        <f>ROUND(Exchanges!Q3134,0)</f>
        <v>5</v>
      </c>
      <c r="Q3130" s="1">
        <f>Exchanges!R3134</f>
        <v>1</v>
      </c>
      <c r="R3130" s="1">
        <f>Exchanges!S3134</f>
        <v>1</v>
      </c>
      <c r="S3130" s="1">
        <f>Exchanges!T3134</f>
        <v>1</v>
      </c>
      <c r="T3130" s="1">
        <f>Exchanges!U3134</f>
        <v>2</v>
      </c>
      <c r="U3130" s="1">
        <f>Exchanges!V3134</f>
        <v>2013</v>
      </c>
      <c r="V3130" s="1" t="str">
        <f>Exchanges!W3134</f>
        <v>CERTAIN GLYCOL ETHERS</v>
      </c>
      <c r="W3130" s="1" t="str">
        <f>Exchanges!X3134</f>
        <v>TRI</v>
      </c>
      <c r="X3130" s="1"/>
    </row>
    <row r="3131" spans="1:24" x14ac:dyDescent="0.15">
      <c r="A3131" s="1" t="str">
        <f>Exchanges!B3135</f>
        <v>chlorine</v>
      </c>
      <c r="B3131" s="1">
        <f>Exchanges!C3135</f>
        <v>7782505</v>
      </c>
      <c r="C3131" s="1" t="str">
        <f>Exchanges!D3135</f>
        <v>water</v>
      </c>
      <c r="D3131" s="1" t="str">
        <f>Exchanges!E3135</f>
        <v>unspecified</v>
      </c>
      <c r="E3131" s="1" t="str">
        <f>Exchanges!F3135</f>
        <v>e8641a14-fd07-4090-8daf-2cce2a557a81</v>
      </c>
      <c r="F3131" s="1" t="str">
        <f>Exchanges!G3135</f>
        <v>Paper mills</v>
      </c>
      <c r="G3131" s="1">
        <f>Exchanges!H3135</f>
        <v>322120</v>
      </c>
      <c r="H3131" s="1" t="str">
        <f>Exchanges!I3135</f>
        <v>US</v>
      </c>
      <c r="I3131" s="1">
        <f>Exchanges!J3135</f>
        <v>3.6372700983227297E-8</v>
      </c>
      <c r="J3131" s="1" t="str">
        <f>Exchanges!K3135</f>
        <v>kg</v>
      </c>
      <c r="K3131" s="1"/>
      <c r="L3131" s="1"/>
      <c r="M3131" s="1"/>
      <c r="N3131" s="1"/>
      <c r="O3131" s="1"/>
      <c r="P3131" s="86">
        <f>ROUND(Exchanges!Q3135,0)</f>
        <v>2</v>
      </c>
      <c r="Q3131" s="1">
        <f>Exchanges!R3135</f>
        <v>1</v>
      </c>
      <c r="R3131" s="1">
        <f>Exchanges!S3135</f>
        <v>1</v>
      </c>
      <c r="S3131" s="1">
        <f>Exchanges!T3135</f>
        <v>1</v>
      </c>
      <c r="T3131" s="1">
        <f>Exchanges!U3135</f>
        <v>2</v>
      </c>
      <c r="U3131" s="1">
        <f>Exchanges!V3135</f>
        <v>2013</v>
      </c>
      <c r="V3131" s="1" t="str">
        <f>Exchanges!W3135</f>
        <v>CHLORINE</v>
      </c>
      <c r="W3131" s="1" t="str">
        <f>Exchanges!X3135</f>
        <v>TRI</v>
      </c>
      <c r="X3131" s="1"/>
    </row>
    <row r="3132" spans="1:24" x14ac:dyDescent="0.15">
      <c r="A3132" s="1" t="str">
        <f>Exchanges!B3136</f>
        <v>ethylene glycol</v>
      </c>
      <c r="B3132" s="1">
        <f>Exchanges!C3136</f>
        <v>107211</v>
      </c>
      <c r="C3132" s="1" t="str">
        <f>Exchanges!D3136</f>
        <v>water</v>
      </c>
      <c r="D3132" s="1" t="str">
        <f>Exchanges!E3136</f>
        <v>unspecified</v>
      </c>
      <c r="E3132" s="1" t="str">
        <f>Exchanges!F3136</f>
        <v>8026e985-6019-4551-be66-4d2d81ff4687</v>
      </c>
      <c r="F3132" s="1" t="str">
        <f>Exchanges!G3136</f>
        <v>Paper mills</v>
      </c>
      <c r="G3132" s="1">
        <f>Exchanges!H3136</f>
        <v>322120</v>
      </c>
      <c r="H3132" s="1" t="str">
        <f>Exchanges!I3136</f>
        <v>US</v>
      </c>
      <c r="I3132" s="1">
        <f>Exchanges!J3136</f>
        <v>6.6299132446500877E-8</v>
      </c>
      <c r="J3132" s="1" t="str">
        <f>Exchanges!K3136</f>
        <v>kg</v>
      </c>
      <c r="K3132" s="1"/>
      <c r="L3132" s="1"/>
      <c r="M3132" s="1"/>
      <c r="N3132" s="1"/>
      <c r="O3132" s="1"/>
      <c r="P3132" s="86">
        <f>ROUND(Exchanges!Q3136,0)</f>
        <v>5</v>
      </c>
      <c r="Q3132" s="1">
        <f>Exchanges!R3136</f>
        <v>1</v>
      </c>
      <c r="R3132" s="1">
        <f>Exchanges!S3136</f>
        <v>1</v>
      </c>
      <c r="S3132" s="1">
        <f>Exchanges!T3136</f>
        <v>1</v>
      </c>
      <c r="T3132" s="1">
        <f>Exchanges!U3136</f>
        <v>2</v>
      </c>
      <c r="U3132" s="1">
        <f>Exchanges!V3136</f>
        <v>2013</v>
      </c>
      <c r="V3132" s="1" t="str">
        <f>Exchanges!W3136</f>
        <v>ETHYLENE GLYCOL</v>
      </c>
      <c r="W3132" s="1" t="str">
        <f>Exchanges!X3136</f>
        <v>TRI</v>
      </c>
      <c r="X3132" s="1"/>
    </row>
    <row r="3133" spans="1:24" x14ac:dyDescent="0.15">
      <c r="A3133" s="1" t="str">
        <f>Exchanges!B3137</f>
        <v>HYDROGEN SULFIDE</v>
      </c>
      <c r="B3133" s="1">
        <f>Exchanges!C3137</f>
        <v>7783064</v>
      </c>
      <c r="C3133" s="1" t="str">
        <f>Exchanges!D3137</f>
        <v>water</v>
      </c>
      <c r="D3133" s="1" t="str">
        <f>Exchanges!E3137</f>
        <v>unspecified</v>
      </c>
      <c r="E3133" s="1" t="str">
        <f>Exchanges!F3137</f>
        <v>42d33bc4-cdea-4b1d-896c-090e792183be</v>
      </c>
      <c r="F3133" s="1" t="str">
        <f>Exchanges!G3137</f>
        <v>Paper mills</v>
      </c>
      <c r="G3133" s="1">
        <f>Exchanges!H3137</f>
        <v>322120</v>
      </c>
      <c r="H3133" s="1" t="str">
        <f>Exchanges!I3137</f>
        <v>US</v>
      </c>
      <c r="I3133" s="1">
        <f>Exchanges!J3137</f>
        <v>4.0193399305957207E-7</v>
      </c>
      <c r="J3133" s="1" t="str">
        <f>Exchanges!K3137</f>
        <v>kg</v>
      </c>
      <c r="K3133" s="1"/>
      <c r="L3133" s="1"/>
      <c r="M3133" s="1"/>
      <c r="N3133" s="1"/>
      <c r="O3133" s="1"/>
      <c r="P3133" s="86">
        <f>ROUND(Exchanges!Q3137,0)</f>
        <v>3</v>
      </c>
      <c r="Q3133" s="1">
        <f>Exchanges!R3137</f>
        <v>1</v>
      </c>
      <c r="R3133" s="1">
        <f>Exchanges!S3137</f>
        <v>1</v>
      </c>
      <c r="S3133" s="1">
        <f>Exchanges!T3137</f>
        <v>1</v>
      </c>
      <c r="T3133" s="1">
        <f>Exchanges!U3137</f>
        <v>2</v>
      </c>
      <c r="U3133" s="1">
        <f>Exchanges!V3137</f>
        <v>2013</v>
      </c>
      <c r="V3133" s="1" t="str">
        <f>Exchanges!W3137</f>
        <v>HYDROGEN SULFIDE</v>
      </c>
      <c r="W3133" s="1" t="str">
        <f>Exchanges!X3137</f>
        <v>TRI</v>
      </c>
      <c r="X3133" s="1"/>
    </row>
    <row r="3134" spans="1:24" x14ac:dyDescent="0.15">
      <c r="A3134" s="1" t="str">
        <f>Exchanges!B3138</f>
        <v>formaldehyde</v>
      </c>
      <c r="B3134" s="1">
        <f>Exchanges!C3138</f>
        <v>50000</v>
      </c>
      <c r="C3134" s="1" t="str">
        <f>Exchanges!D3138</f>
        <v>water</v>
      </c>
      <c r="D3134" s="1" t="str">
        <f>Exchanges!E3138</f>
        <v>unspecified</v>
      </c>
      <c r="E3134" s="1" t="str">
        <f>Exchanges!F3138</f>
        <v>66729b69-c76f-43b2-bd9a-4a03c4983afd</v>
      </c>
      <c r="F3134" s="1" t="str">
        <f>Exchanges!G3138</f>
        <v>Paper mills</v>
      </c>
      <c r="G3134" s="1">
        <f>Exchanges!H3138</f>
        <v>322120</v>
      </c>
      <c r="H3134" s="1" t="str">
        <f>Exchanges!I3138</f>
        <v>US</v>
      </c>
      <c r="I3134" s="1">
        <f>Exchanges!J3138</f>
        <v>6.4764208212839784E-7</v>
      </c>
      <c r="J3134" s="1" t="str">
        <f>Exchanges!K3138</f>
        <v>kg</v>
      </c>
      <c r="K3134" s="1"/>
      <c r="L3134" s="1"/>
      <c r="M3134" s="1"/>
      <c r="N3134" s="1"/>
      <c r="O3134" s="1"/>
      <c r="P3134" s="86">
        <f>ROUND(Exchanges!Q3138,0)</f>
        <v>2</v>
      </c>
      <c r="Q3134" s="1">
        <f>Exchanges!R3138</f>
        <v>1</v>
      </c>
      <c r="R3134" s="1">
        <f>Exchanges!S3138</f>
        <v>1</v>
      </c>
      <c r="S3134" s="1">
        <f>Exchanges!T3138</f>
        <v>1</v>
      </c>
      <c r="T3134" s="1">
        <f>Exchanges!U3138</f>
        <v>2</v>
      </c>
      <c r="U3134" s="1">
        <f>Exchanges!V3138</f>
        <v>2013</v>
      </c>
      <c r="V3134" s="1" t="str">
        <f>Exchanges!W3138</f>
        <v>FORMALDEHYDE</v>
      </c>
      <c r="W3134" s="1" t="str">
        <f>Exchanges!X3138</f>
        <v>TRI</v>
      </c>
      <c r="X3134" s="1"/>
    </row>
    <row r="3135" spans="1:24" x14ac:dyDescent="0.15">
      <c r="A3135" s="1" t="str">
        <f>Exchanges!B3139</f>
        <v>acetaldehyde</v>
      </c>
      <c r="B3135" s="1">
        <f>Exchanges!C3139</f>
        <v>75070</v>
      </c>
      <c r="C3135" s="1" t="str">
        <f>Exchanges!D3139</f>
        <v>water</v>
      </c>
      <c r="D3135" s="1" t="str">
        <f>Exchanges!E3139</f>
        <v>unspecified</v>
      </c>
      <c r="E3135" s="1" t="str">
        <f>Exchanges!F3139</f>
        <v>4b51a9d0-4100-49c1-8d47-ec47eb51c58a</v>
      </c>
      <c r="F3135" s="1" t="str">
        <f>Exchanges!G3139</f>
        <v>Paper mills</v>
      </c>
      <c r="G3135" s="1">
        <f>Exchanges!H3139</f>
        <v>322120</v>
      </c>
      <c r="H3135" s="1" t="str">
        <f>Exchanges!I3139</f>
        <v>US</v>
      </c>
      <c r="I3135" s="1">
        <f>Exchanges!J3139</f>
        <v>9.5856402544823614E-7</v>
      </c>
      <c r="J3135" s="1" t="str">
        <f>Exchanges!K3139</f>
        <v>kg</v>
      </c>
      <c r="K3135" s="1"/>
      <c r="L3135" s="1"/>
      <c r="M3135" s="1"/>
      <c r="N3135" s="1"/>
      <c r="O3135" s="1"/>
      <c r="P3135" s="86">
        <f>ROUND(Exchanges!Q3139,0)</f>
        <v>3</v>
      </c>
      <c r="Q3135" s="1">
        <f>Exchanges!R3139</f>
        <v>1</v>
      </c>
      <c r="R3135" s="1">
        <f>Exchanges!S3139</f>
        <v>1</v>
      </c>
      <c r="S3135" s="1">
        <f>Exchanges!T3139</f>
        <v>1</v>
      </c>
      <c r="T3135" s="1">
        <f>Exchanges!U3139</f>
        <v>2</v>
      </c>
      <c r="U3135" s="1">
        <f>Exchanges!V3139</f>
        <v>2013</v>
      </c>
      <c r="V3135" s="1" t="str">
        <f>Exchanges!W3139</f>
        <v>ACETALDEHYDE</v>
      </c>
      <c r="W3135" s="1" t="str">
        <f>Exchanges!X3139</f>
        <v>TRI</v>
      </c>
      <c r="X3135" s="1"/>
    </row>
    <row r="3136" spans="1:24" x14ac:dyDescent="0.15">
      <c r="A3136" s="1" t="str">
        <f>Exchanges!B3140</f>
        <v>Formic acid</v>
      </c>
      <c r="B3136" s="1">
        <f>Exchanges!C3140</f>
        <v>64186</v>
      </c>
      <c r="C3136" s="1" t="str">
        <f>Exchanges!D3140</f>
        <v>water</v>
      </c>
      <c r="D3136" s="1" t="str">
        <f>Exchanges!E3140</f>
        <v>unspecified</v>
      </c>
      <c r="E3136" s="1" t="str">
        <f>Exchanges!F3140</f>
        <v>97f92a10-ea74-463f-a9d7-3c852b6aab4c</v>
      </c>
      <c r="F3136" s="1" t="str">
        <f>Exchanges!G3140</f>
        <v>Paper mills</v>
      </c>
      <c r="G3136" s="1">
        <f>Exchanges!H3140</f>
        <v>322120</v>
      </c>
      <c r="H3136" s="1" t="str">
        <f>Exchanges!I3140</f>
        <v>US</v>
      </c>
      <c r="I3136" s="1">
        <f>Exchanges!J3140</f>
        <v>2.5432290333140542E-6</v>
      </c>
      <c r="J3136" s="1" t="str">
        <f>Exchanges!K3140</f>
        <v>kg</v>
      </c>
      <c r="K3136" s="1"/>
      <c r="L3136" s="1"/>
      <c r="M3136" s="1"/>
      <c r="N3136" s="1"/>
      <c r="O3136" s="1"/>
      <c r="P3136" s="86">
        <f>ROUND(Exchanges!Q3140,0)</f>
        <v>3</v>
      </c>
      <c r="Q3136" s="1">
        <f>Exchanges!R3140</f>
        <v>1</v>
      </c>
      <c r="R3136" s="1">
        <f>Exchanges!S3140</f>
        <v>1</v>
      </c>
      <c r="S3136" s="1">
        <f>Exchanges!T3140</f>
        <v>1</v>
      </c>
      <c r="T3136" s="1">
        <f>Exchanges!U3140</f>
        <v>2</v>
      </c>
      <c r="U3136" s="1">
        <f>Exchanges!V3140</f>
        <v>2013</v>
      </c>
      <c r="V3136" s="1" t="str">
        <f>Exchanges!W3140</f>
        <v>FORMIC ACID</v>
      </c>
      <c r="W3136" s="1" t="str">
        <f>Exchanges!X3140</f>
        <v>TRI</v>
      </c>
      <c r="X3136" s="1"/>
    </row>
    <row r="3137" spans="1:24" x14ac:dyDescent="0.15">
      <c r="A3137" s="1" t="str">
        <f>Exchanges!B3141</f>
        <v>ammonia</v>
      </c>
      <c r="B3137" s="1">
        <f>Exchanges!C3141</f>
        <v>7664417</v>
      </c>
      <c r="C3137" s="1" t="str">
        <f>Exchanges!D3141</f>
        <v>water</v>
      </c>
      <c r="D3137" s="1" t="str">
        <f>Exchanges!E3141</f>
        <v>unspecified</v>
      </c>
      <c r="E3137" s="1" t="str">
        <f>Exchanges!F3141</f>
        <v>63e78926-8549-11e0-9d78-0800200c9a66</v>
      </c>
      <c r="F3137" s="1" t="str">
        <f>Exchanges!G3141</f>
        <v>Paper mills</v>
      </c>
      <c r="G3137" s="1">
        <f>Exchanges!H3141</f>
        <v>322120</v>
      </c>
      <c r="H3137" s="1" t="str">
        <f>Exchanges!I3141</f>
        <v>US</v>
      </c>
      <c r="I3137" s="1">
        <f>Exchanges!J3141</f>
        <v>8.2900276865240009E-6</v>
      </c>
      <c r="J3137" s="1" t="str">
        <f>Exchanges!K3141</f>
        <v>kg</v>
      </c>
      <c r="K3137" s="1"/>
      <c r="L3137" s="1"/>
      <c r="M3137" s="1"/>
      <c r="N3137" s="1"/>
      <c r="O3137" s="1"/>
      <c r="P3137" s="86">
        <f>ROUND(Exchanges!Q3141,0)</f>
        <v>3</v>
      </c>
      <c r="Q3137" s="1">
        <f>Exchanges!R3141</f>
        <v>1</v>
      </c>
      <c r="R3137" s="1">
        <f>Exchanges!S3141</f>
        <v>1</v>
      </c>
      <c r="S3137" s="1">
        <f>Exchanges!T3141</f>
        <v>1</v>
      </c>
      <c r="T3137" s="1">
        <f>Exchanges!U3141</f>
        <v>2</v>
      </c>
      <c r="U3137" s="1">
        <f>Exchanges!V3141</f>
        <v>2013</v>
      </c>
      <c r="V3137" s="1" t="str">
        <f>Exchanges!W3141</f>
        <v>AMMONIA</v>
      </c>
      <c r="W3137" s="1" t="str">
        <f>Exchanges!X3141</f>
        <v>TRI</v>
      </c>
      <c r="X3137" s="1"/>
    </row>
    <row r="3138" spans="1:24" x14ac:dyDescent="0.15">
      <c r="A3138" s="1" t="str">
        <f>Exchanges!B3142</f>
        <v>methanol</v>
      </c>
      <c r="B3138" s="1">
        <f>Exchanges!C3142</f>
        <v>67561</v>
      </c>
      <c r="C3138" s="1" t="str">
        <f>Exchanges!D3142</f>
        <v>water</v>
      </c>
      <c r="D3138" s="1" t="str">
        <f>Exchanges!E3142</f>
        <v>unspecified</v>
      </c>
      <c r="E3138" s="1" t="str">
        <f>Exchanges!F3142</f>
        <v>ee2c5c6c-ff01-4151-8332-d4bf1508c759</v>
      </c>
      <c r="F3138" s="1" t="str">
        <f>Exchanges!G3142</f>
        <v>Paper mills</v>
      </c>
      <c r="G3138" s="1">
        <f>Exchanges!H3142</f>
        <v>322120</v>
      </c>
      <c r="H3138" s="1" t="str">
        <f>Exchanges!I3142</f>
        <v>US</v>
      </c>
      <c r="I3138" s="1">
        <f>Exchanges!J3142</f>
        <v>1.3372997990595729E-5</v>
      </c>
      <c r="J3138" s="1" t="str">
        <f>Exchanges!K3142</f>
        <v>kg</v>
      </c>
      <c r="K3138" s="1"/>
      <c r="L3138" s="1"/>
      <c r="M3138" s="1"/>
      <c r="N3138" s="1"/>
      <c r="O3138" s="1"/>
      <c r="P3138" s="86">
        <f>ROUND(Exchanges!Q3142,0)</f>
        <v>3</v>
      </c>
      <c r="Q3138" s="1">
        <f>Exchanges!R3142</f>
        <v>1</v>
      </c>
      <c r="R3138" s="1">
        <f>Exchanges!S3142</f>
        <v>1</v>
      </c>
      <c r="S3138" s="1">
        <f>Exchanges!T3142</f>
        <v>1</v>
      </c>
      <c r="T3138" s="1">
        <f>Exchanges!U3142</f>
        <v>2</v>
      </c>
      <c r="U3138" s="1">
        <f>Exchanges!V3142</f>
        <v>2013</v>
      </c>
      <c r="V3138" s="1" t="str">
        <f>Exchanges!W3142</f>
        <v>METHANOL</v>
      </c>
      <c r="W3138" s="1" t="str">
        <f>Exchanges!X3142</f>
        <v>TRI</v>
      </c>
      <c r="X3138" s="1"/>
    </row>
    <row r="3139" spans="1:24" x14ac:dyDescent="0.15">
      <c r="A3139" s="1" t="str">
        <f>Exchanges!B3143</f>
        <v>Methane, monochloro-, R-40</v>
      </c>
      <c r="B3139" s="1">
        <f>Exchanges!C3143</f>
        <v>74873</v>
      </c>
      <c r="C3139" s="1" t="str">
        <f>Exchanges!D3143</f>
        <v>water</v>
      </c>
      <c r="D3139" s="1" t="str">
        <f>Exchanges!E3143</f>
        <v>unspecified</v>
      </c>
      <c r="E3139" s="1" t="str">
        <f>Exchanges!F3143</f>
        <v>63e7d757-8549-11e0-9d78-0800200c9a66</v>
      </c>
      <c r="F3139" s="1" t="str">
        <f>Exchanges!G3143</f>
        <v>Paperboard mills</v>
      </c>
      <c r="G3139" s="1">
        <f>Exchanges!H3143</f>
        <v>322130</v>
      </c>
      <c r="H3139" s="1" t="str">
        <f>Exchanges!I3143</f>
        <v>US</v>
      </c>
      <c r="I3139" s="1">
        <f>Exchanges!J3143</f>
        <v>3.0643472386421215E-12</v>
      </c>
      <c r="J3139" s="1" t="str">
        <f>Exchanges!K3143</f>
        <v>kg</v>
      </c>
      <c r="K3139" s="1"/>
      <c r="L3139" s="1"/>
      <c r="M3139" s="1"/>
      <c r="N3139" s="1"/>
      <c r="O3139" s="1"/>
      <c r="P3139" s="86">
        <f>ROUND(Exchanges!Q3143,0)</f>
        <v>3</v>
      </c>
      <c r="Q3139" s="1">
        <f>Exchanges!R3143</f>
        <v>1</v>
      </c>
      <c r="R3139" s="1">
        <f>Exchanges!S3143</f>
        <v>1</v>
      </c>
      <c r="S3139" s="1">
        <f>Exchanges!T3143</f>
        <v>1</v>
      </c>
      <c r="T3139" s="1">
        <f>Exchanges!U3143</f>
        <v>3</v>
      </c>
      <c r="U3139" s="1">
        <f>Exchanges!V3143</f>
        <v>2013</v>
      </c>
      <c r="V3139" s="1" t="str">
        <f>Exchanges!W3143</f>
        <v>CHLOROMETHANE</v>
      </c>
      <c r="W3139" s="1" t="str">
        <f>Exchanges!X3143</f>
        <v>TRI</v>
      </c>
      <c r="X3139" s="1"/>
    </row>
    <row r="3140" spans="1:24" x14ac:dyDescent="0.15">
      <c r="A3140" s="1" t="str">
        <f>Exchanges!B3144</f>
        <v>mercury</v>
      </c>
      <c r="B3140" s="1">
        <f>Exchanges!C3144</f>
        <v>7439976</v>
      </c>
      <c r="C3140" s="1" t="str">
        <f>Exchanges!D3144</f>
        <v>water</v>
      </c>
      <c r="D3140" s="1" t="str">
        <f>Exchanges!E3144</f>
        <v>unspecified</v>
      </c>
      <c r="E3140" s="1" t="str">
        <f>Exchanges!F3144</f>
        <v>9325957a-bee5-4f2d-8bd1-458729c5e49e</v>
      </c>
      <c r="F3140" s="1" t="str">
        <f>Exchanges!G3144</f>
        <v>Paperboard mills</v>
      </c>
      <c r="G3140" s="1">
        <f>Exchanges!H3144</f>
        <v>322130</v>
      </c>
      <c r="H3140" s="1" t="str">
        <f>Exchanges!I3144</f>
        <v>US</v>
      </c>
      <c r="I3140" s="1">
        <f>Exchanges!J3144</f>
        <v>5.5311467657490298E-12</v>
      </c>
      <c r="J3140" s="1" t="str">
        <f>Exchanges!K3144</f>
        <v>kg</v>
      </c>
      <c r="K3140" s="1"/>
      <c r="L3140" s="1"/>
      <c r="M3140" s="1"/>
      <c r="N3140" s="1"/>
      <c r="O3140" s="1"/>
      <c r="P3140" s="86">
        <f>ROUND(Exchanges!Q3144,0)</f>
        <v>3</v>
      </c>
      <c r="Q3140" s="1">
        <f>Exchanges!R3144</f>
        <v>1</v>
      </c>
      <c r="R3140" s="1">
        <f>Exchanges!S3144</f>
        <v>1</v>
      </c>
      <c r="S3140" s="1">
        <f>Exchanges!T3144</f>
        <v>1</v>
      </c>
      <c r="T3140" s="1">
        <f>Exchanges!U3144</f>
        <v>3</v>
      </c>
      <c r="U3140" s="1">
        <f>Exchanges!V3144</f>
        <v>2013</v>
      </c>
      <c r="V3140" s="1" t="str">
        <f>Exchanges!W3144</f>
        <v>MERCURY</v>
      </c>
      <c r="W3140" s="1" t="str">
        <f>Exchanges!X3144</f>
        <v>TRI</v>
      </c>
      <c r="X3140" s="1"/>
    </row>
    <row r="3141" spans="1:24" x14ac:dyDescent="0.15">
      <c r="A3141" s="1" t="str">
        <f>Exchanges!B3145</f>
        <v>Cresol, o-</v>
      </c>
      <c r="B3141" s="1">
        <f>Exchanges!C3145</f>
        <v>95487</v>
      </c>
      <c r="C3141" s="1" t="str">
        <f>Exchanges!D3145</f>
        <v>water</v>
      </c>
      <c r="D3141" s="1" t="str">
        <f>Exchanges!E3145</f>
        <v>unspecified</v>
      </c>
      <c r="E3141" s="1" t="str">
        <f>Exchanges!F3145</f>
        <v>3af67cf5-0a63-4579-9d32-4deb249e7191</v>
      </c>
      <c r="F3141" s="1" t="str">
        <f>Exchanges!G3145</f>
        <v>Paperboard mills</v>
      </c>
      <c r="G3141" s="1">
        <f>Exchanges!H3145</f>
        <v>322130</v>
      </c>
      <c r="H3141" s="1" t="str">
        <f>Exchanges!I3145</f>
        <v>US</v>
      </c>
      <c r="I3141" s="1">
        <f>Exchanges!J3145</f>
        <v>7.6608680966053014E-11</v>
      </c>
      <c r="J3141" s="1" t="str">
        <f>Exchanges!K3145</f>
        <v>kg</v>
      </c>
      <c r="K3141" s="1"/>
      <c r="L3141" s="1"/>
      <c r="M3141" s="1"/>
      <c r="N3141" s="1"/>
      <c r="O3141" s="1"/>
      <c r="P3141" s="86">
        <f>ROUND(Exchanges!Q3145,0)</f>
        <v>2</v>
      </c>
      <c r="Q3141" s="1">
        <f>Exchanges!R3145</f>
        <v>1</v>
      </c>
      <c r="R3141" s="1">
        <f>Exchanges!S3145</f>
        <v>1</v>
      </c>
      <c r="S3141" s="1">
        <f>Exchanges!T3145</f>
        <v>1</v>
      </c>
      <c r="T3141" s="1">
        <f>Exchanges!U3145</f>
        <v>3</v>
      </c>
      <c r="U3141" s="1">
        <f>Exchanges!V3145</f>
        <v>2013</v>
      </c>
      <c r="V3141" s="1" t="str">
        <f>Exchanges!W3145</f>
        <v>O-CRESOL</v>
      </c>
      <c r="W3141" s="1" t="str">
        <f>Exchanges!X3145</f>
        <v>TRI</v>
      </c>
      <c r="X3141" s="1"/>
    </row>
    <row r="3142" spans="1:24" x14ac:dyDescent="0.15">
      <c r="A3142" s="1" t="str">
        <f>Exchanges!B3146</f>
        <v>Benzo(g,h,i)perylene</v>
      </c>
      <c r="B3142" s="1">
        <f>Exchanges!C3146</f>
        <v>206440</v>
      </c>
      <c r="C3142" s="1" t="str">
        <f>Exchanges!D3146</f>
        <v>water</v>
      </c>
      <c r="D3142" s="1" t="str">
        <f>Exchanges!E3146</f>
        <v>unspecified</v>
      </c>
      <c r="E3142" s="1" t="str">
        <f>Exchanges!F3146</f>
        <v>4a7383be-8106-4110-bbc9-5bfb22974368</v>
      </c>
      <c r="F3142" s="1" t="str">
        <f>Exchanges!G3146</f>
        <v>Paperboard mills</v>
      </c>
      <c r="G3142" s="1">
        <f>Exchanges!H3146</f>
        <v>322130</v>
      </c>
      <c r="H3142" s="1" t="str">
        <f>Exchanges!I3146</f>
        <v>US</v>
      </c>
      <c r="I3142" s="1">
        <f>Exchanges!J3146</f>
        <v>1.5306414457017397E-10</v>
      </c>
      <c r="J3142" s="1" t="str">
        <f>Exchanges!K3146</f>
        <v>kg</v>
      </c>
      <c r="K3142" s="1"/>
      <c r="L3142" s="1"/>
      <c r="M3142" s="1"/>
      <c r="N3142" s="1"/>
      <c r="O3142" s="1"/>
      <c r="P3142" s="86">
        <f>ROUND(Exchanges!Q3146,0)</f>
        <v>2</v>
      </c>
      <c r="Q3142" s="1">
        <f>Exchanges!R3146</f>
        <v>1</v>
      </c>
      <c r="R3142" s="1">
        <f>Exchanges!S3146</f>
        <v>1</v>
      </c>
      <c r="S3142" s="1">
        <f>Exchanges!T3146</f>
        <v>1</v>
      </c>
      <c r="T3142" s="1">
        <f>Exchanges!U3146</f>
        <v>3</v>
      </c>
      <c r="U3142" s="1">
        <f>Exchanges!V3146</f>
        <v>2013</v>
      </c>
      <c r="V3142" s="1" t="str">
        <f>Exchanges!W3146</f>
        <v>BENZO(G,H,I)PERYLENE</v>
      </c>
      <c r="W3142" s="1" t="str">
        <f>Exchanges!X3146</f>
        <v>TRI</v>
      </c>
      <c r="X3142" s="1"/>
    </row>
    <row r="3143" spans="1:24" x14ac:dyDescent="0.15">
      <c r="A3143" s="1" t="str">
        <f>Exchanges!B3147</f>
        <v>Cresol</v>
      </c>
      <c r="B3143" s="1">
        <f>Exchanges!C3147</f>
        <v>1319773</v>
      </c>
      <c r="C3143" s="1" t="str">
        <f>Exchanges!D3147</f>
        <v>water</v>
      </c>
      <c r="D3143" s="1" t="str">
        <f>Exchanges!E3147</f>
        <v>unspecified</v>
      </c>
      <c r="E3143" s="1" t="str">
        <f>Exchanges!F3147</f>
        <v>749026f8-9dc7-45bd-b061-d810866bab3d</v>
      </c>
      <c r="F3143" s="1" t="str">
        <f>Exchanges!G3147</f>
        <v>Paperboard mills</v>
      </c>
      <c r="G3143" s="1">
        <f>Exchanges!H3147</f>
        <v>322130</v>
      </c>
      <c r="H3143" s="1" t="str">
        <f>Exchanges!I3147</f>
        <v>US</v>
      </c>
      <c r="I3143" s="1">
        <f>Exchanges!J3147</f>
        <v>1.5536240499915553E-10</v>
      </c>
      <c r="J3143" s="1" t="str">
        <f>Exchanges!K3147</f>
        <v>kg</v>
      </c>
      <c r="K3143" s="1"/>
      <c r="L3143" s="1"/>
      <c r="M3143" s="1"/>
      <c r="N3143" s="1"/>
      <c r="O3143" s="1"/>
      <c r="P3143" s="86">
        <f>ROUND(Exchanges!Q3147,0)</f>
        <v>2</v>
      </c>
      <c r="Q3143" s="1">
        <f>Exchanges!R3147</f>
        <v>1</v>
      </c>
      <c r="R3143" s="1">
        <f>Exchanges!S3147</f>
        <v>1</v>
      </c>
      <c r="S3143" s="1">
        <f>Exchanges!T3147</f>
        <v>1</v>
      </c>
      <c r="T3143" s="1">
        <f>Exchanges!U3147</f>
        <v>3</v>
      </c>
      <c r="U3143" s="1">
        <f>Exchanges!V3147</f>
        <v>2013</v>
      </c>
      <c r="V3143" s="1" t="str">
        <f>Exchanges!W3147</f>
        <v>CRESOL (MIXED ISOMERS)</v>
      </c>
      <c r="W3143" s="1" t="str">
        <f>Exchanges!X3147</f>
        <v>TRI</v>
      </c>
      <c r="X3143" s="1"/>
    </row>
    <row r="3144" spans="1:24" x14ac:dyDescent="0.15">
      <c r="A3144" s="1" t="str">
        <f>Exchanges!B3148</f>
        <v>Ethylene glycol monoethyl ether</v>
      </c>
      <c r="B3144" s="1">
        <f>Exchanges!C3148</f>
        <v>110805</v>
      </c>
      <c r="C3144" s="1" t="str">
        <f>Exchanges!D3148</f>
        <v>water</v>
      </c>
      <c r="D3144" s="1" t="str">
        <f>Exchanges!E3148</f>
        <v>unspecified</v>
      </c>
      <c r="E3144" s="1" t="str">
        <f>Exchanges!F3148</f>
        <v>b608516c-d577-4957-bcaa-851c7377ada8</v>
      </c>
      <c r="F3144" s="1" t="str">
        <f>Exchanges!G3148</f>
        <v>Paperboard mills</v>
      </c>
      <c r="G3144" s="1">
        <f>Exchanges!H3148</f>
        <v>322130</v>
      </c>
      <c r="H3144" s="1" t="str">
        <f>Exchanges!I3148</f>
        <v>US</v>
      </c>
      <c r="I3144" s="1">
        <f>Exchanges!J3148</f>
        <v>7.9673028204695157E-9</v>
      </c>
      <c r="J3144" s="1" t="str">
        <f>Exchanges!K3148</f>
        <v>kg</v>
      </c>
      <c r="K3144" s="1"/>
      <c r="L3144" s="1"/>
      <c r="M3144" s="1"/>
      <c r="N3144" s="1"/>
      <c r="O3144" s="1"/>
      <c r="P3144" s="86">
        <f>ROUND(Exchanges!Q3148,0)</f>
        <v>5</v>
      </c>
      <c r="Q3144" s="1">
        <f>Exchanges!R3148</f>
        <v>1</v>
      </c>
      <c r="R3144" s="1">
        <f>Exchanges!S3148</f>
        <v>1</v>
      </c>
      <c r="S3144" s="1">
        <f>Exchanges!T3148</f>
        <v>1</v>
      </c>
      <c r="T3144" s="1">
        <f>Exchanges!U3148</f>
        <v>3</v>
      </c>
      <c r="U3144" s="1">
        <f>Exchanges!V3148</f>
        <v>2013</v>
      </c>
      <c r="V3144" s="1" t="str">
        <f>Exchanges!W3148</f>
        <v>CERTAIN GLYCOL ETHERS</v>
      </c>
      <c r="W3144" s="1" t="str">
        <f>Exchanges!X3148</f>
        <v>TRI</v>
      </c>
      <c r="X3144" s="1"/>
    </row>
    <row r="3145" spans="1:24" x14ac:dyDescent="0.15">
      <c r="A3145" s="1" t="str">
        <f>Exchanges!B3149</f>
        <v>lead</v>
      </c>
      <c r="B3145" s="1">
        <f>Exchanges!C3149</f>
        <v>7439921</v>
      </c>
      <c r="C3145" s="1" t="str">
        <f>Exchanges!D3149</f>
        <v>water</v>
      </c>
      <c r="D3145" s="1" t="str">
        <f>Exchanges!E3149</f>
        <v>unspecified</v>
      </c>
      <c r="E3145" s="1" t="str">
        <f>Exchanges!F3149</f>
        <v>31c4d160-b21e-41b3-b9c1-3d7a72377653</v>
      </c>
      <c r="F3145" s="1" t="str">
        <f>Exchanges!G3149</f>
        <v>Paperboard mills</v>
      </c>
      <c r="G3145" s="1">
        <f>Exchanges!H3149</f>
        <v>322130</v>
      </c>
      <c r="H3145" s="1" t="str">
        <f>Exchanges!I3149</f>
        <v>US</v>
      </c>
      <c r="I3145" s="1">
        <f>Exchanges!J3149</f>
        <v>1.3268447343354163E-8</v>
      </c>
      <c r="J3145" s="1" t="str">
        <f>Exchanges!K3149</f>
        <v>kg</v>
      </c>
      <c r="K3145" s="1"/>
      <c r="L3145" s="1"/>
      <c r="M3145" s="1"/>
      <c r="N3145" s="1"/>
      <c r="O3145" s="1"/>
      <c r="P3145" s="86">
        <f>ROUND(Exchanges!Q3149,0)</f>
        <v>3</v>
      </c>
      <c r="Q3145" s="1">
        <f>Exchanges!R3149</f>
        <v>1</v>
      </c>
      <c r="R3145" s="1">
        <f>Exchanges!S3149</f>
        <v>1</v>
      </c>
      <c r="S3145" s="1">
        <f>Exchanges!T3149</f>
        <v>1</v>
      </c>
      <c r="T3145" s="1">
        <f>Exchanges!U3149</f>
        <v>3</v>
      </c>
      <c r="U3145" s="1">
        <f>Exchanges!V3149</f>
        <v>2013</v>
      </c>
      <c r="V3145" s="1" t="str">
        <f>Exchanges!W3149</f>
        <v>LEAD</v>
      </c>
      <c r="W3145" s="1" t="str">
        <f>Exchanges!X3149</f>
        <v>TRI</v>
      </c>
      <c r="X3145" s="1"/>
    </row>
    <row r="3146" spans="1:24" x14ac:dyDescent="0.15">
      <c r="A3146" s="1" t="str">
        <f>Exchanges!B3150</f>
        <v>CATECHOL</v>
      </c>
      <c r="B3146" s="1">
        <f>Exchanges!C3150</f>
        <v>120809</v>
      </c>
      <c r="C3146" s="1" t="str">
        <f>Exchanges!D3150</f>
        <v>water</v>
      </c>
      <c r="D3146" s="1" t="str">
        <f>Exchanges!E3150</f>
        <v>unspecified</v>
      </c>
      <c r="E3146" s="1" t="str">
        <f>Exchanges!F3150</f>
        <v>60293611-0769-4d2d-ab33-25800d4f952b</v>
      </c>
      <c r="F3146" s="1" t="str">
        <f>Exchanges!G3150</f>
        <v>Paperboard mills</v>
      </c>
      <c r="G3146" s="1">
        <f>Exchanges!H3150</f>
        <v>322130</v>
      </c>
      <c r="H3146" s="1" t="str">
        <f>Exchanges!I3150</f>
        <v>US</v>
      </c>
      <c r="I3146" s="1">
        <f>Exchanges!J3150</f>
        <v>6.0410081810504981E-8</v>
      </c>
      <c r="J3146" s="1" t="str">
        <f>Exchanges!K3150</f>
        <v>kg</v>
      </c>
      <c r="K3146" s="1"/>
      <c r="L3146" s="1"/>
      <c r="M3146" s="1"/>
      <c r="N3146" s="1"/>
      <c r="O3146" s="1"/>
      <c r="P3146" s="86">
        <f>ROUND(Exchanges!Q3150,0)</f>
        <v>2</v>
      </c>
      <c r="Q3146" s="1">
        <f>Exchanges!R3150</f>
        <v>1</v>
      </c>
      <c r="R3146" s="1">
        <f>Exchanges!S3150</f>
        <v>1</v>
      </c>
      <c r="S3146" s="1">
        <f>Exchanges!T3150</f>
        <v>1</v>
      </c>
      <c r="T3146" s="1">
        <f>Exchanges!U3150</f>
        <v>3</v>
      </c>
      <c r="U3146" s="1">
        <f>Exchanges!V3150</f>
        <v>2013</v>
      </c>
      <c r="V3146" s="1" t="str">
        <f>Exchanges!W3150</f>
        <v>CATECHOL</v>
      </c>
      <c r="W3146" s="1" t="str">
        <f>Exchanges!X3150</f>
        <v>TRI</v>
      </c>
      <c r="X3146" s="1"/>
    </row>
    <row r="3147" spans="1:24" x14ac:dyDescent="0.15">
      <c r="A3147" s="1" t="str">
        <f>Exchanges!B3151</f>
        <v>phenol</v>
      </c>
      <c r="B3147" s="1">
        <f>Exchanges!C3151</f>
        <v>108952</v>
      </c>
      <c r="C3147" s="1" t="str">
        <f>Exchanges!D3151</f>
        <v>water</v>
      </c>
      <c r="D3147" s="1" t="str">
        <f>Exchanges!E3151</f>
        <v>unspecified</v>
      </c>
      <c r="E3147" s="1" t="str">
        <f>Exchanges!F3151</f>
        <v>39153cb9-a8fe-4fc8-beef-1bf1edceb8e7</v>
      </c>
      <c r="F3147" s="1" t="str">
        <f>Exchanges!G3151</f>
        <v>Paperboard mills</v>
      </c>
      <c r="G3147" s="1">
        <f>Exchanges!H3151</f>
        <v>322130</v>
      </c>
      <c r="H3147" s="1" t="str">
        <f>Exchanges!I3151</f>
        <v>US</v>
      </c>
      <c r="I3147" s="1">
        <f>Exchanges!J3151</f>
        <v>7.5810142719135274E-8</v>
      </c>
      <c r="J3147" s="1" t="str">
        <f>Exchanges!K3151</f>
        <v>kg</v>
      </c>
      <c r="K3147" s="1"/>
      <c r="L3147" s="1"/>
      <c r="M3147" s="1"/>
      <c r="N3147" s="1"/>
      <c r="O3147" s="1"/>
      <c r="P3147" s="86">
        <f>ROUND(Exchanges!Q3151,0)</f>
        <v>3</v>
      </c>
      <c r="Q3147" s="1">
        <f>Exchanges!R3151</f>
        <v>1</v>
      </c>
      <c r="R3147" s="1">
        <f>Exchanges!S3151</f>
        <v>1</v>
      </c>
      <c r="S3147" s="1">
        <f>Exchanges!T3151</f>
        <v>1</v>
      </c>
      <c r="T3147" s="1">
        <f>Exchanges!U3151</f>
        <v>3</v>
      </c>
      <c r="U3147" s="1">
        <f>Exchanges!V3151</f>
        <v>2013</v>
      </c>
      <c r="V3147" s="1" t="str">
        <f>Exchanges!W3151</f>
        <v>PHENOL</v>
      </c>
      <c r="W3147" s="1" t="str">
        <f>Exchanges!X3151</f>
        <v>TRI</v>
      </c>
      <c r="X3147" s="1"/>
    </row>
    <row r="3148" spans="1:24" x14ac:dyDescent="0.15">
      <c r="A3148" s="1" t="str">
        <f>Exchanges!B3152</f>
        <v>Formic acid</v>
      </c>
      <c r="B3148" s="1">
        <f>Exchanges!C3152</f>
        <v>64186</v>
      </c>
      <c r="C3148" s="1" t="str">
        <f>Exchanges!D3152</f>
        <v>water</v>
      </c>
      <c r="D3148" s="1" t="str">
        <f>Exchanges!E3152</f>
        <v>unspecified</v>
      </c>
      <c r="E3148" s="1" t="str">
        <f>Exchanges!F3152</f>
        <v>97f92a10-ea74-463f-a9d7-3c852b6aab4c</v>
      </c>
      <c r="F3148" s="1" t="str">
        <f>Exchanges!G3152</f>
        <v>Paperboard mills</v>
      </c>
      <c r="G3148" s="1">
        <f>Exchanges!H3152</f>
        <v>322130</v>
      </c>
      <c r="H3148" s="1" t="str">
        <f>Exchanges!I3152</f>
        <v>US</v>
      </c>
      <c r="I3148" s="1">
        <f>Exchanges!J3152</f>
        <v>1.4149623374429996E-7</v>
      </c>
      <c r="J3148" s="1" t="str">
        <f>Exchanges!K3152</f>
        <v>kg</v>
      </c>
      <c r="K3148" s="1"/>
      <c r="L3148" s="1"/>
      <c r="M3148" s="1"/>
      <c r="N3148" s="1"/>
      <c r="O3148" s="1"/>
      <c r="P3148" s="86">
        <f>ROUND(Exchanges!Q3152,0)</f>
        <v>3</v>
      </c>
      <c r="Q3148" s="1">
        <f>Exchanges!R3152</f>
        <v>1</v>
      </c>
      <c r="R3148" s="1">
        <f>Exchanges!S3152</f>
        <v>1</v>
      </c>
      <c r="S3148" s="1">
        <f>Exchanges!T3152</f>
        <v>1</v>
      </c>
      <c r="T3148" s="1">
        <f>Exchanges!U3152</f>
        <v>3</v>
      </c>
      <c r="U3148" s="1">
        <f>Exchanges!V3152</f>
        <v>2013</v>
      </c>
      <c r="V3148" s="1" t="str">
        <f>Exchanges!W3152</f>
        <v>FORMIC ACID</v>
      </c>
      <c r="W3148" s="1" t="str">
        <f>Exchanges!X3152</f>
        <v>TRI</v>
      </c>
      <c r="X3148" s="1"/>
    </row>
    <row r="3149" spans="1:24" x14ac:dyDescent="0.15">
      <c r="A3149" s="1" t="str">
        <f>Exchanges!B3153</f>
        <v>formaldehyde</v>
      </c>
      <c r="B3149" s="1">
        <f>Exchanges!C3153</f>
        <v>50000</v>
      </c>
      <c r="C3149" s="1" t="str">
        <f>Exchanges!D3153</f>
        <v>water</v>
      </c>
      <c r="D3149" s="1" t="str">
        <f>Exchanges!E3153</f>
        <v>unspecified</v>
      </c>
      <c r="E3149" s="1" t="str">
        <f>Exchanges!F3153</f>
        <v>66729b69-c76f-43b2-bd9a-4a03c4983afd</v>
      </c>
      <c r="F3149" s="1" t="str">
        <f>Exchanges!G3153</f>
        <v>Paperboard mills</v>
      </c>
      <c r="G3149" s="1">
        <f>Exchanges!H3153</f>
        <v>322130</v>
      </c>
      <c r="H3149" s="1" t="str">
        <f>Exchanges!I3153</f>
        <v>US</v>
      </c>
      <c r="I3149" s="1">
        <f>Exchanges!J3153</f>
        <v>3.7251737206552938E-7</v>
      </c>
      <c r="J3149" s="1" t="str">
        <f>Exchanges!K3153</f>
        <v>kg</v>
      </c>
      <c r="K3149" s="1"/>
      <c r="L3149" s="1"/>
      <c r="M3149" s="1"/>
      <c r="N3149" s="1"/>
      <c r="O3149" s="1"/>
      <c r="P3149" s="86">
        <f>ROUND(Exchanges!Q3153,0)</f>
        <v>2</v>
      </c>
      <c r="Q3149" s="1">
        <f>Exchanges!R3153</f>
        <v>1</v>
      </c>
      <c r="R3149" s="1">
        <f>Exchanges!S3153</f>
        <v>1</v>
      </c>
      <c r="S3149" s="1">
        <f>Exchanges!T3153</f>
        <v>1</v>
      </c>
      <c r="T3149" s="1">
        <f>Exchanges!U3153</f>
        <v>3</v>
      </c>
      <c r="U3149" s="1">
        <f>Exchanges!V3153</f>
        <v>2013</v>
      </c>
      <c r="V3149" s="1" t="str">
        <f>Exchanges!W3153</f>
        <v>FORMALDEHYDE</v>
      </c>
      <c r="W3149" s="1" t="str">
        <f>Exchanges!X3153</f>
        <v>TRI</v>
      </c>
      <c r="X3149" s="1"/>
    </row>
    <row r="3150" spans="1:24" x14ac:dyDescent="0.15">
      <c r="A3150" s="1" t="str">
        <f>Exchanges!B3154</f>
        <v>acetaldehyde</v>
      </c>
      <c r="B3150" s="1">
        <f>Exchanges!C3154</f>
        <v>75070</v>
      </c>
      <c r="C3150" s="1" t="str">
        <f>Exchanges!D3154</f>
        <v>water</v>
      </c>
      <c r="D3150" s="1" t="str">
        <f>Exchanges!E3154</f>
        <v>unspecified</v>
      </c>
      <c r="E3150" s="1" t="str">
        <f>Exchanges!F3154</f>
        <v>4b51a9d0-4100-49c1-8d47-ec47eb51c58a</v>
      </c>
      <c r="F3150" s="1" t="str">
        <f>Exchanges!G3154</f>
        <v>Paperboard mills</v>
      </c>
      <c r="G3150" s="1">
        <f>Exchanges!H3154</f>
        <v>322130</v>
      </c>
      <c r="H3150" s="1" t="str">
        <f>Exchanges!I3154</f>
        <v>US</v>
      </c>
      <c r="I3150" s="1">
        <f>Exchanges!J3154</f>
        <v>1.3261474421212634E-6</v>
      </c>
      <c r="J3150" s="1" t="str">
        <f>Exchanges!K3154</f>
        <v>kg</v>
      </c>
      <c r="K3150" s="1"/>
      <c r="L3150" s="1"/>
      <c r="M3150" s="1"/>
      <c r="N3150" s="1"/>
      <c r="O3150" s="1"/>
      <c r="P3150" s="86">
        <f>ROUND(Exchanges!Q3154,0)</f>
        <v>3</v>
      </c>
      <c r="Q3150" s="1">
        <f>Exchanges!R3154</f>
        <v>1</v>
      </c>
      <c r="R3150" s="1">
        <f>Exchanges!S3154</f>
        <v>1</v>
      </c>
      <c r="S3150" s="1">
        <f>Exchanges!T3154</f>
        <v>1</v>
      </c>
      <c r="T3150" s="1">
        <f>Exchanges!U3154</f>
        <v>3</v>
      </c>
      <c r="U3150" s="1">
        <f>Exchanges!V3154</f>
        <v>2013</v>
      </c>
      <c r="V3150" s="1" t="str">
        <f>Exchanges!W3154</f>
        <v>ACETALDEHYDE</v>
      </c>
      <c r="W3150" s="1" t="str">
        <f>Exchanges!X3154</f>
        <v>TRI</v>
      </c>
      <c r="X3150" s="1"/>
    </row>
    <row r="3151" spans="1:24" x14ac:dyDescent="0.15">
      <c r="A3151" s="1" t="str">
        <f>Exchanges!B3155</f>
        <v>HYDROGEN SULFIDE</v>
      </c>
      <c r="B3151" s="1">
        <f>Exchanges!C3155</f>
        <v>7783064</v>
      </c>
      <c r="C3151" s="1" t="str">
        <f>Exchanges!D3155</f>
        <v>water</v>
      </c>
      <c r="D3151" s="1" t="str">
        <f>Exchanges!E3155</f>
        <v>unspecified</v>
      </c>
      <c r="E3151" s="1" t="str">
        <f>Exchanges!F3155</f>
        <v>42d33bc4-cdea-4b1d-896c-090e792183be</v>
      </c>
      <c r="F3151" s="1" t="str">
        <f>Exchanges!G3155</f>
        <v>Paperboard mills</v>
      </c>
      <c r="G3151" s="1">
        <f>Exchanges!H3155</f>
        <v>322130</v>
      </c>
      <c r="H3151" s="1" t="str">
        <f>Exchanges!I3155</f>
        <v>US</v>
      </c>
      <c r="I3151" s="1">
        <f>Exchanges!J3155</f>
        <v>3.4516372158756962E-6</v>
      </c>
      <c r="J3151" s="1" t="str">
        <f>Exchanges!K3155</f>
        <v>kg</v>
      </c>
      <c r="K3151" s="1"/>
      <c r="L3151" s="1"/>
      <c r="M3151" s="1"/>
      <c r="N3151" s="1"/>
      <c r="O3151" s="1"/>
      <c r="P3151" s="86">
        <f>ROUND(Exchanges!Q3155,0)</f>
        <v>3</v>
      </c>
      <c r="Q3151" s="1">
        <f>Exchanges!R3155</f>
        <v>1</v>
      </c>
      <c r="R3151" s="1">
        <f>Exchanges!S3155</f>
        <v>1</v>
      </c>
      <c r="S3151" s="1">
        <f>Exchanges!T3155</f>
        <v>1</v>
      </c>
      <c r="T3151" s="1">
        <f>Exchanges!U3155</f>
        <v>3</v>
      </c>
      <c r="U3151" s="1">
        <f>Exchanges!V3155</f>
        <v>2013</v>
      </c>
      <c r="V3151" s="1" t="str">
        <f>Exchanges!W3155</f>
        <v>HYDROGEN SULFIDE</v>
      </c>
      <c r="W3151" s="1" t="str">
        <f>Exchanges!X3155</f>
        <v>TRI</v>
      </c>
      <c r="X3151" s="1"/>
    </row>
    <row r="3152" spans="1:24" x14ac:dyDescent="0.15">
      <c r="A3152" s="1" t="str">
        <f>Exchanges!B3156</f>
        <v>ammonia</v>
      </c>
      <c r="B3152" s="1">
        <f>Exchanges!C3156</f>
        <v>7664417</v>
      </c>
      <c r="C3152" s="1" t="str">
        <f>Exchanges!D3156</f>
        <v>water</v>
      </c>
      <c r="D3152" s="1" t="str">
        <f>Exchanges!E3156</f>
        <v>unspecified</v>
      </c>
      <c r="E3152" s="1" t="str">
        <f>Exchanges!F3156</f>
        <v>63e78926-8549-11e0-9d78-0800200c9a66</v>
      </c>
      <c r="F3152" s="1" t="str">
        <f>Exchanges!G3156</f>
        <v>Paperboard mills</v>
      </c>
      <c r="G3152" s="1">
        <f>Exchanges!H3156</f>
        <v>322130</v>
      </c>
      <c r="H3152" s="1" t="str">
        <f>Exchanges!I3156</f>
        <v>US</v>
      </c>
      <c r="I3152" s="1">
        <f>Exchanges!J3156</f>
        <v>6.4825652964026353E-6</v>
      </c>
      <c r="J3152" s="1" t="str">
        <f>Exchanges!K3156</f>
        <v>kg</v>
      </c>
      <c r="K3152" s="1"/>
      <c r="L3152" s="1"/>
      <c r="M3152" s="1"/>
      <c r="N3152" s="1"/>
      <c r="O3152" s="1"/>
      <c r="P3152" s="86">
        <f>ROUND(Exchanges!Q3156,0)</f>
        <v>3</v>
      </c>
      <c r="Q3152" s="1">
        <f>Exchanges!R3156</f>
        <v>1</v>
      </c>
      <c r="R3152" s="1">
        <f>Exchanges!S3156</f>
        <v>1</v>
      </c>
      <c r="S3152" s="1">
        <f>Exchanges!T3156</f>
        <v>1</v>
      </c>
      <c r="T3152" s="1">
        <f>Exchanges!U3156</f>
        <v>3</v>
      </c>
      <c r="U3152" s="1">
        <f>Exchanges!V3156</f>
        <v>2013</v>
      </c>
      <c r="V3152" s="1" t="str">
        <f>Exchanges!W3156</f>
        <v>AMMONIA</v>
      </c>
      <c r="W3152" s="1" t="str">
        <f>Exchanges!X3156</f>
        <v>TRI</v>
      </c>
      <c r="X3152" s="1"/>
    </row>
    <row r="3153" spans="1:24" x14ac:dyDescent="0.15">
      <c r="A3153" s="1" t="str">
        <f>Exchanges!B3157</f>
        <v>methanol</v>
      </c>
      <c r="B3153" s="1">
        <f>Exchanges!C3157</f>
        <v>67561</v>
      </c>
      <c r="C3153" s="1" t="str">
        <f>Exchanges!D3157</f>
        <v>water</v>
      </c>
      <c r="D3153" s="1" t="str">
        <f>Exchanges!E3157</f>
        <v>unspecified</v>
      </c>
      <c r="E3153" s="1" t="str">
        <f>Exchanges!F3157</f>
        <v>ee2c5c6c-ff01-4151-8332-d4bf1508c759</v>
      </c>
      <c r="F3153" s="1" t="str">
        <f>Exchanges!G3157</f>
        <v>Paperboard mills</v>
      </c>
      <c r="G3153" s="1">
        <f>Exchanges!H3157</f>
        <v>322130</v>
      </c>
      <c r="H3153" s="1" t="str">
        <f>Exchanges!I3157</f>
        <v>US</v>
      </c>
      <c r="I3153" s="1">
        <f>Exchanges!J3157</f>
        <v>9.611600905252491E-6</v>
      </c>
      <c r="J3153" s="1" t="str">
        <f>Exchanges!K3157</f>
        <v>kg</v>
      </c>
      <c r="K3153" s="1"/>
      <c r="L3153" s="1"/>
      <c r="M3153" s="1"/>
      <c r="N3153" s="1"/>
      <c r="O3153" s="1"/>
      <c r="P3153" s="86">
        <f>ROUND(Exchanges!Q3157,0)</f>
        <v>3</v>
      </c>
      <c r="Q3153" s="1">
        <f>Exchanges!R3157</f>
        <v>1</v>
      </c>
      <c r="R3153" s="1">
        <f>Exchanges!S3157</f>
        <v>1</v>
      </c>
      <c r="S3153" s="1">
        <f>Exchanges!T3157</f>
        <v>1</v>
      </c>
      <c r="T3153" s="1">
        <f>Exchanges!U3157</f>
        <v>3</v>
      </c>
      <c r="U3153" s="1">
        <f>Exchanges!V3157</f>
        <v>2013</v>
      </c>
      <c r="V3153" s="1" t="str">
        <f>Exchanges!W3157</f>
        <v>METHANOL</v>
      </c>
      <c r="W3153" s="1" t="str">
        <f>Exchanges!X3157</f>
        <v>TRI</v>
      </c>
      <c r="X3153" s="1"/>
    </row>
    <row r="3154" spans="1:24" x14ac:dyDescent="0.15">
      <c r="A3154" s="1" t="str">
        <f>Exchanges!B3158</f>
        <v>ammonia</v>
      </c>
      <c r="B3154" s="1">
        <f>Exchanges!C3158</f>
        <v>7664417</v>
      </c>
      <c r="C3154" s="1" t="str">
        <f>Exchanges!D3158</f>
        <v>water</v>
      </c>
      <c r="D3154" s="1" t="str">
        <f>Exchanges!E3158</f>
        <v>unspecified</v>
      </c>
      <c r="E3154" s="1" t="str">
        <f>Exchanges!F3158</f>
        <v>63e78926-8549-11e0-9d78-0800200c9a66</v>
      </c>
      <c r="F3154" s="1" t="str">
        <f>Exchanges!G3158</f>
        <v>Paper bag and coated and treated paper manufacturing</v>
      </c>
      <c r="G3154" s="1">
        <f>Exchanges!H3158</f>
        <v>322220</v>
      </c>
      <c r="H3154" s="1" t="str">
        <f>Exchanges!I3158</f>
        <v>US</v>
      </c>
      <c r="I3154" s="1">
        <f>Exchanges!J3158</f>
        <v>1.0640394088669951E-8</v>
      </c>
      <c r="J3154" s="1" t="str">
        <f>Exchanges!K3158</f>
        <v>kg</v>
      </c>
      <c r="K3154" s="1"/>
      <c r="L3154" s="1"/>
      <c r="M3154" s="1"/>
      <c r="N3154" s="1"/>
      <c r="O3154" s="1"/>
      <c r="P3154" s="86">
        <f>ROUND(Exchanges!Q3158,0)</f>
        <v>3</v>
      </c>
      <c r="Q3154" s="1">
        <f>Exchanges!R3158</f>
        <v>1</v>
      </c>
      <c r="R3154" s="1">
        <f>Exchanges!S3158</f>
        <v>1</v>
      </c>
      <c r="S3154" s="1">
        <f>Exchanges!T3158</f>
        <v>1</v>
      </c>
      <c r="T3154" s="1">
        <f>Exchanges!U3158</f>
        <v>5</v>
      </c>
      <c r="U3154" s="1">
        <f>Exchanges!V3158</f>
        <v>2013</v>
      </c>
      <c r="V3154" s="1" t="str">
        <f>Exchanges!W3158</f>
        <v>AMMONIA</v>
      </c>
      <c r="W3154" s="1" t="str">
        <f>Exchanges!X3158</f>
        <v>TRI</v>
      </c>
      <c r="X3154" s="1"/>
    </row>
    <row r="3155" spans="1:24" x14ac:dyDescent="0.15">
      <c r="A3155" s="1" t="str">
        <f>Exchanges!B3159</f>
        <v>lead</v>
      </c>
      <c r="B3155" s="1">
        <f>Exchanges!C3159</f>
        <v>7439921</v>
      </c>
      <c r="C3155" s="1" t="str">
        <f>Exchanges!D3159</f>
        <v>water</v>
      </c>
      <c r="D3155" s="1" t="str">
        <f>Exchanges!E3159</f>
        <v>unspecified</v>
      </c>
      <c r="E3155" s="1" t="str">
        <f>Exchanges!F3159</f>
        <v>31c4d160-b21e-41b3-b9c1-3d7a72377653</v>
      </c>
      <c r="F3155" s="1" t="str">
        <f>Exchanges!G3159</f>
        <v>Sanitary paper product manufacturing</v>
      </c>
      <c r="G3155" s="1">
        <f>Exchanges!H3159</f>
        <v>322291</v>
      </c>
      <c r="H3155" s="1" t="str">
        <f>Exchanges!I3159</f>
        <v>US</v>
      </c>
      <c r="I3155" s="1">
        <f>Exchanges!J3159</f>
        <v>2.2739336652882101E-10</v>
      </c>
      <c r="J3155" s="1" t="str">
        <f>Exchanges!K3159</f>
        <v>kg</v>
      </c>
      <c r="K3155" s="1"/>
      <c r="L3155" s="1"/>
      <c r="M3155" s="1"/>
      <c r="N3155" s="1"/>
      <c r="O3155" s="1"/>
      <c r="P3155" s="86">
        <f>ROUND(Exchanges!Q3159,0)</f>
        <v>3</v>
      </c>
      <c r="Q3155" s="1">
        <f>Exchanges!R3159</f>
        <v>1</v>
      </c>
      <c r="R3155" s="1">
        <f>Exchanges!S3159</f>
        <v>1</v>
      </c>
      <c r="S3155" s="1">
        <f>Exchanges!T3159</f>
        <v>1</v>
      </c>
      <c r="T3155" s="1">
        <f>Exchanges!U3159</f>
        <v>5</v>
      </c>
      <c r="U3155" s="1">
        <f>Exchanges!V3159</f>
        <v>2013</v>
      </c>
      <c r="V3155" s="1" t="str">
        <f>Exchanges!W3159</f>
        <v>LEAD</v>
      </c>
      <c r="W3155" s="1" t="str">
        <f>Exchanges!X3159</f>
        <v>TRI</v>
      </c>
      <c r="X3155" s="1"/>
    </row>
    <row r="3156" spans="1:24" x14ac:dyDescent="0.15">
      <c r="A3156" s="1" t="str">
        <f>Exchanges!B3160</f>
        <v>Xylene</v>
      </c>
      <c r="B3156" s="1">
        <f>Exchanges!C3160</f>
        <v>1330207</v>
      </c>
      <c r="C3156" s="1" t="str">
        <f>Exchanges!D3160</f>
        <v>water</v>
      </c>
      <c r="D3156" s="1" t="str">
        <f>Exchanges!E3160</f>
        <v>unspecified</v>
      </c>
      <c r="E3156" s="1" t="str">
        <f>Exchanges!F3160</f>
        <v>045f7de9-60d5-4916-a504-5a1002a6e97e</v>
      </c>
      <c r="F3156" s="1" t="str">
        <f>Exchanges!G3160</f>
        <v>Printing</v>
      </c>
      <c r="G3156" s="1">
        <f>Exchanges!H3160</f>
        <v>323110</v>
      </c>
      <c r="H3156" s="1" t="str">
        <f>Exchanges!I3160</f>
        <v>US</v>
      </c>
      <c r="I3156" s="1">
        <f>Exchanges!J3160</f>
        <v>5.6803666691712379E-12</v>
      </c>
      <c r="J3156" s="1" t="str">
        <f>Exchanges!K3160</f>
        <v>kg</v>
      </c>
      <c r="K3156" s="1"/>
      <c r="L3156" s="1"/>
      <c r="M3156" s="1"/>
      <c r="N3156" s="1"/>
      <c r="O3156" s="1"/>
      <c r="P3156" s="86">
        <f>ROUND(Exchanges!Q3160,0)</f>
        <v>4</v>
      </c>
      <c r="Q3156" s="1">
        <f>Exchanges!R3160</f>
        <v>1</v>
      </c>
      <c r="R3156" s="1">
        <f>Exchanges!S3160</f>
        <v>1</v>
      </c>
      <c r="S3156" s="1">
        <f>Exchanges!T3160</f>
        <v>1</v>
      </c>
      <c r="T3156" s="1">
        <f>Exchanges!U3160</f>
        <v>5</v>
      </c>
      <c r="U3156" s="1">
        <f>Exchanges!V3160</f>
        <v>2013</v>
      </c>
      <c r="V3156" s="1" t="str">
        <f>Exchanges!W3160</f>
        <v>XYLENE (MIXED ISOMERS)</v>
      </c>
      <c r="W3156" s="1" t="str">
        <f>Exchanges!X3160</f>
        <v>TRI</v>
      </c>
      <c r="X3156" s="1"/>
    </row>
    <row r="3157" spans="1:24" x14ac:dyDescent="0.15">
      <c r="A3157" s="1" t="str">
        <f>Exchanges!B3161</f>
        <v>mercury</v>
      </c>
      <c r="B3157" s="1">
        <f>Exchanges!C3161</f>
        <v>7439976</v>
      </c>
      <c r="C3157" s="1" t="str">
        <f>Exchanges!D3161</f>
        <v>water</v>
      </c>
      <c r="D3157" s="1" t="str">
        <f>Exchanges!E3161</f>
        <v>unspecified</v>
      </c>
      <c r="E3157" s="1" t="str">
        <f>Exchanges!F3161</f>
        <v>9325957a-bee5-4f2d-8bd1-458729c5e49e</v>
      </c>
      <c r="F3157" s="1" t="str">
        <f>Exchanges!G3161</f>
        <v>Petroleum refineries</v>
      </c>
      <c r="G3157" s="1">
        <f>Exchanges!H3161</f>
        <v>324110</v>
      </c>
      <c r="H3157" s="1" t="str">
        <f>Exchanges!I3161</f>
        <v>US</v>
      </c>
      <c r="I3157" s="1">
        <f>Exchanges!J3161</f>
        <v>1.3956473882398379E-12</v>
      </c>
      <c r="J3157" s="1" t="str">
        <f>Exchanges!K3161</f>
        <v>kg</v>
      </c>
      <c r="K3157" s="1"/>
      <c r="L3157" s="1"/>
      <c r="M3157" s="1"/>
      <c r="N3157" s="1"/>
      <c r="O3157" s="1"/>
      <c r="P3157" s="86">
        <f>ROUND(Exchanges!Q3161,0)</f>
        <v>3</v>
      </c>
      <c r="Q3157" s="1">
        <f>Exchanges!R3161</f>
        <v>1</v>
      </c>
      <c r="R3157" s="1">
        <f>Exchanges!S3161</f>
        <v>1</v>
      </c>
      <c r="S3157" s="1">
        <f>Exchanges!T3161</f>
        <v>1</v>
      </c>
      <c r="T3157" s="1">
        <f>Exchanges!U3161</f>
        <v>1</v>
      </c>
      <c r="U3157" s="1">
        <f>Exchanges!V3161</f>
        <v>2013</v>
      </c>
      <c r="V3157" s="1" t="str">
        <f>Exchanges!W3161</f>
        <v>MERCURY</v>
      </c>
      <c r="W3157" s="1" t="str">
        <f>Exchanges!X3161</f>
        <v>TRI</v>
      </c>
      <c r="X3157" s="1"/>
    </row>
    <row r="3158" spans="1:24" x14ac:dyDescent="0.15">
      <c r="A3158" s="1" t="str">
        <f>Exchanges!B3162</f>
        <v>1-Methyl-2-pyrrolidinone</v>
      </c>
      <c r="B3158" s="1">
        <f>Exchanges!C3162</f>
        <v>872504</v>
      </c>
      <c r="C3158" s="1" t="str">
        <f>Exchanges!D3162</f>
        <v>water</v>
      </c>
      <c r="D3158" s="1" t="str">
        <f>Exchanges!E3162</f>
        <v>unspecified</v>
      </c>
      <c r="E3158" s="1" t="str">
        <f>Exchanges!F3162</f>
        <v>9ff6b6db-6b22-485a-a0f3-545aa6d19d49</v>
      </c>
      <c r="F3158" s="1" t="str">
        <f>Exchanges!G3162</f>
        <v>Petroleum refineries</v>
      </c>
      <c r="G3158" s="1">
        <f>Exchanges!H3162</f>
        <v>324110</v>
      </c>
      <c r="H3158" s="1" t="str">
        <f>Exchanges!I3162</f>
        <v>US</v>
      </c>
      <c r="I3158" s="1">
        <f>Exchanges!J3162</f>
        <v>4.7008207009751863E-12</v>
      </c>
      <c r="J3158" s="1" t="str">
        <f>Exchanges!K3162</f>
        <v>kg</v>
      </c>
      <c r="K3158" s="1"/>
      <c r="L3158" s="1"/>
      <c r="M3158" s="1"/>
      <c r="N3158" s="1"/>
      <c r="O3158" s="1"/>
      <c r="P3158" s="86">
        <f>ROUND(Exchanges!Q3162,0)</f>
        <v>5</v>
      </c>
      <c r="Q3158" s="1">
        <f>Exchanges!R3162</f>
        <v>1</v>
      </c>
      <c r="R3158" s="1">
        <f>Exchanges!S3162</f>
        <v>1</v>
      </c>
      <c r="S3158" s="1">
        <f>Exchanges!T3162</f>
        <v>1</v>
      </c>
      <c r="T3158" s="1">
        <f>Exchanges!U3162</f>
        <v>1</v>
      </c>
      <c r="U3158" s="1">
        <f>Exchanges!V3162</f>
        <v>2013</v>
      </c>
      <c r="V3158" s="1" t="str">
        <f>Exchanges!W3162</f>
        <v>N-METHYL-2-PYRROLIDONE</v>
      </c>
      <c r="W3158" s="1" t="str">
        <f>Exchanges!X3162</f>
        <v>TRI</v>
      </c>
      <c r="X3158" s="1"/>
    </row>
    <row r="3159" spans="1:24" x14ac:dyDescent="0.15">
      <c r="A3159" s="1" t="str">
        <f>Exchanges!B3163</f>
        <v>TERT-BUTYL ALCOHOL</v>
      </c>
      <c r="B3159" s="1">
        <f>Exchanges!C3163</f>
        <v>75650</v>
      </c>
      <c r="C3159" s="1" t="str">
        <f>Exchanges!D3163</f>
        <v>water</v>
      </c>
      <c r="D3159" s="1" t="str">
        <f>Exchanges!E3163</f>
        <v>unspecified</v>
      </c>
      <c r="E3159" s="1" t="str">
        <f>Exchanges!F3163</f>
        <v>ba21fda7-9947-4e02-a0d7-c2918c8c0675</v>
      </c>
      <c r="F3159" s="1" t="str">
        <f>Exchanges!G3163</f>
        <v>Petroleum refineries</v>
      </c>
      <c r="G3159" s="1">
        <f>Exchanges!H3163</f>
        <v>324110</v>
      </c>
      <c r="H3159" s="1" t="str">
        <f>Exchanges!I3163</f>
        <v>US</v>
      </c>
      <c r="I3159" s="1">
        <f>Exchanges!J3163</f>
        <v>7.0074345853046251E-12</v>
      </c>
      <c r="J3159" s="1" t="str">
        <f>Exchanges!K3163</f>
        <v>kg</v>
      </c>
      <c r="K3159" s="1"/>
      <c r="L3159" s="1"/>
      <c r="M3159" s="1"/>
      <c r="N3159" s="1"/>
      <c r="O3159" s="1"/>
      <c r="P3159" s="86">
        <f>ROUND(Exchanges!Q3163,0)</f>
        <v>4</v>
      </c>
      <c r="Q3159" s="1">
        <f>Exchanges!R3163</f>
        <v>1</v>
      </c>
      <c r="R3159" s="1">
        <f>Exchanges!S3163</f>
        <v>1</v>
      </c>
      <c r="S3159" s="1">
        <f>Exchanges!T3163</f>
        <v>1</v>
      </c>
      <c r="T3159" s="1">
        <f>Exchanges!U3163</f>
        <v>1</v>
      </c>
      <c r="U3159" s="1">
        <f>Exchanges!V3163</f>
        <v>2013</v>
      </c>
      <c r="V3159" s="1" t="str">
        <f>Exchanges!W3163</f>
        <v>TERT-BUTYL ALCOHOL</v>
      </c>
      <c r="W3159" s="1" t="str">
        <f>Exchanges!X3163</f>
        <v>TRI</v>
      </c>
      <c r="X3159" s="1"/>
    </row>
    <row r="3160" spans="1:24" x14ac:dyDescent="0.15">
      <c r="A3160" s="1" t="str">
        <f>Exchanges!B3164</f>
        <v>t-Butyl methyl ether</v>
      </c>
      <c r="B3160" s="1">
        <f>Exchanges!C3164</f>
        <v>1634044</v>
      </c>
      <c r="C3160" s="1" t="str">
        <f>Exchanges!D3164</f>
        <v>water</v>
      </c>
      <c r="D3160" s="1" t="str">
        <f>Exchanges!E3164</f>
        <v>unspecified</v>
      </c>
      <c r="E3160" s="1" t="str">
        <f>Exchanges!F3164</f>
        <v>3d59d864-b6c3-4315-ab21-2c2ba2119ad1</v>
      </c>
      <c r="F3160" s="1" t="str">
        <f>Exchanges!G3164</f>
        <v>Petroleum refineries</v>
      </c>
      <c r="G3160" s="1">
        <f>Exchanges!H3164</f>
        <v>324110</v>
      </c>
      <c r="H3160" s="1" t="str">
        <f>Exchanges!I3164</f>
        <v>US</v>
      </c>
      <c r="I3160" s="1">
        <f>Exchanges!J3164</f>
        <v>1.6934633581152841E-11</v>
      </c>
      <c r="J3160" s="1" t="str">
        <f>Exchanges!K3164</f>
        <v>kg</v>
      </c>
      <c r="K3160" s="1"/>
      <c r="L3160" s="1"/>
      <c r="M3160" s="1"/>
      <c r="N3160" s="1"/>
      <c r="O3160" s="1"/>
      <c r="P3160" s="86">
        <f>ROUND(Exchanges!Q3164,0)</f>
        <v>4</v>
      </c>
      <c r="Q3160" s="1">
        <f>Exchanges!R3164</f>
        <v>1</v>
      </c>
      <c r="R3160" s="1">
        <f>Exchanges!S3164</f>
        <v>1</v>
      </c>
      <c r="S3160" s="1">
        <f>Exchanges!T3164</f>
        <v>1</v>
      </c>
      <c r="T3160" s="1">
        <f>Exchanges!U3164</f>
        <v>1</v>
      </c>
      <c r="U3160" s="1">
        <f>Exchanges!V3164</f>
        <v>2013</v>
      </c>
      <c r="V3160" s="1" t="str">
        <f>Exchanges!W3164</f>
        <v>METHYL TERT-BUTYL ETHER</v>
      </c>
      <c r="W3160" s="1" t="str">
        <f>Exchanges!X3164</f>
        <v>TRI</v>
      </c>
      <c r="X3160" s="1"/>
    </row>
    <row r="3161" spans="1:24" x14ac:dyDescent="0.15">
      <c r="A3161" s="1" t="str">
        <f>Exchanges!B3165</f>
        <v>lead</v>
      </c>
      <c r="B3161" s="1">
        <f>Exchanges!C3165</f>
        <v>7439921</v>
      </c>
      <c r="C3161" s="1" t="str">
        <f>Exchanges!D3165</f>
        <v>water</v>
      </c>
      <c r="D3161" s="1" t="str">
        <f>Exchanges!E3165</f>
        <v>unspecified</v>
      </c>
      <c r="E3161" s="1" t="str">
        <f>Exchanges!F3165</f>
        <v>31c4d160-b21e-41b3-b9c1-3d7a72377653</v>
      </c>
      <c r="F3161" s="1" t="str">
        <f>Exchanges!G3165</f>
        <v>Petroleum refineries</v>
      </c>
      <c r="G3161" s="1">
        <f>Exchanges!H3165</f>
        <v>324110</v>
      </c>
      <c r="H3161" s="1" t="str">
        <f>Exchanges!I3165</f>
        <v>US</v>
      </c>
      <c r="I3161" s="1">
        <f>Exchanges!J3165</f>
        <v>1.828940426764507E-11</v>
      </c>
      <c r="J3161" s="1" t="str">
        <f>Exchanges!K3165</f>
        <v>kg</v>
      </c>
      <c r="K3161" s="1"/>
      <c r="L3161" s="1"/>
      <c r="M3161" s="1"/>
      <c r="N3161" s="1"/>
      <c r="O3161" s="1"/>
      <c r="P3161" s="86">
        <f>ROUND(Exchanges!Q3165,0)</f>
        <v>3</v>
      </c>
      <c r="Q3161" s="1">
        <f>Exchanges!R3165</f>
        <v>1</v>
      </c>
      <c r="R3161" s="1">
        <f>Exchanges!S3165</f>
        <v>1</v>
      </c>
      <c r="S3161" s="1">
        <f>Exchanges!T3165</f>
        <v>1</v>
      </c>
      <c r="T3161" s="1">
        <f>Exchanges!U3165</f>
        <v>1</v>
      </c>
      <c r="U3161" s="1">
        <f>Exchanges!V3165</f>
        <v>2013</v>
      </c>
      <c r="V3161" s="1" t="str">
        <f>Exchanges!W3165</f>
        <v>LEAD</v>
      </c>
      <c r="W3161" s="1" t="str">
        <f>Exchanges!X3165</f>
        <v>TRI</v>
      </c>
      <c r="X3161" s="1"/>
    </row>
    <row r="3162" spans="1:24" x14ac:dyDescent="0.15">
      <c r="A3162" s="1" t="str">
        <f>Exchanges!B3166</f>
        <v>p-xylene</v>
      </c>
      <c r="B3162" s="1">
        <f>Exchanges!C3166</f>
        <v>106423</v>
      </c>
      <c r="C3162" s="1" t="str">
        <f>Exchanges!D3166</f>
        <v>water</v>
      </c>
      <c r="D3162" s="1" t="str">
        <f>Exchanges!E3166</f>
        <v>unspecified</v>
      </c>
      <c r="E3162" s="1" t="str">
        <f>Exchanges!F3166</f>
        <v>bb7e8be4-9c3c-34a7-b29f-b964a9748324</v>
      </c>
      <c r="F3162" s="1" t="str">
        <f>Exchanges!G3166</f>
        <v>Petroleum refineries</v>
      </c>
      <c r="G3162" s="1">
        <f>Exchanges!H3166</f>
        <v>324110</v>
      </c>
      <c r="H3162" s="1" t="str">
        <f>Exchanges!I3166</f>
        <v>US</v>
      </c>
      <c r="I3162" s="1">
        <f>Exchanges!J3166</f>
        <v>1.9854397991696435E-11</v>
      </c>
      <c r="J3162" s="1" t="str">
        <f>Exchanges!K3166</f>
        <v>kg</v>
      </c>
      <c r="K3162" s="1"/>
      <c r="L3162" s="1"/>
      <c r="M3162" s="1"/>
      <c r="N3162" s="1"/>
      <c r="O3162" s="1"/>
      <c r="P3162" s="86">
        <f>ROUND(Exchanges!Q3166,0)</f>
        <v>4</v>
      </c>
      <c r="Q3162" s="1">
        <f>Exchanges!R3166</f>
        <v>1</v>
      </c>
      <c r="R3162" s="1">
        <f>Exchanges!S3166</f>
        <v>1</v>
      </c>
      <c r="S3162" s="1">
        <f>Exchanges!T3166</f>
        <v>1</v>
      </c>
      <c r="T3162" s="1">
        <f>Exchanges!U3166</f>
        <v>1</v>
      </c>
      <c r="U3162" s="1">
        <f>Exchanges!V3166</f>
        <v>2013</v>
      </c>
      <c r="V3162" s="1" t="str">
        <f>Exchanges!W3166</f>
        <v>P-XYLENE</v>
      </c>
      <c r="W3162" s="1" t="str">
        <f>Exchanges!X3166</f>
        <v>TRI</v>
      </c>
      <c r="X3162" s="1"/>
    </row>
    <row r="3163" spans="1:24" x14ac:dyDescent="0.15">
      <c r="A3163" s="1" t="str">
        <f>Exchanges!B3167</f>
        <v>m-xylene</v>
      </c>
      <c r="B3163" s="1">
        <f>Exchanges!C3167</f>
        <v>108383</v>
      </c>
      <c r="C3163" s="1" t="str">
        <f>Exchanges!D3167</f>
        <v>water</v>
      </c>
      <c r="D3163" s="1" t="str">
        <f>Exchanges!E3167</f>
        <v>unspecified</v>
      </c>
      <c r="E3163" s="1" t="str">
        <f>Exchanges!F3167</f>
        <v>feb813f2-ff76-4f52-a966-55297494de4a</v>
      </c>
      <c r="F3163" s="1" t="str">
        <f>Exchanges!G3167</f>
        <v>Petroleum refineries</v>
      </c>
      <c r="G3163" s="1">
        <f>Exchanges!H3167</f>
        <v>324110</v>
      </c>
      <c r="H3163" s="1" t="str">
        <f>Exchanges!I3167</f>
        <v>US</v>
      </c>
      <c r="I3163" s="1">
        <f>Exchanges!J3167</f>
        <v>2.0438350873805155E-11</v>
      </c>
      <c r="J3163" s="1" t="str">
        <f>Exchanges!K3167</f>
        <v>kg</v>
      </c>
      <c r="K3163" s="1"/>
      <c r="L3163" s="1"/>
      <c r="M3163" s="1"/>
      <c r="N3163" s="1"/>
      <c r="O3163" s="1"/>
      <c r="P3163" s="86">
        <f>ROUND(Exchanges!Q3167,0)</f>
        <v>4</v>
      </c>
      <c r="Q3163" s="1">
        <f>Exchanges!R3167</f>
        <v>1</v>
      </c>
      <c r="R3163" s="1">
        <f>Exchanges!S3167</f>
        <v>1</v>
      </c>
      <c r="S3163" s="1">
        <f>Exchanges!T3167</f>
        <v>1</v>
      </c>
      <c r="T3163" s="1">
        <f>Exchanges!U3167</f>
        <v>1</v>
      </c>
      <c r="U3163" s="1">
        <f>Exchanges!V3167</f>
        <v>2013</v>
      </c>
      <c r="V3163" s="1" t="str">
        <f>Exchanges!W3167</f>
        <v>M-XYLENE</v>
      </c>
      <c r="W3163" s="1" t="str">
        <f>Exchanges!X3167</f>
        <v>TRI</v>
      </c>
      <c r="X3163" s="1"/>
    </row>
    <row r="3164" spans="1:24" x14ac:dyDescent="0.15">
      <c r="A3164" s="1" t="str">
        <f>Exchanges!B3168</f>
        <v>chromium</v>
      </c>
      <c r="B3164" s="1">
        <f>Exchanges!C3168</f>
        <v>7440473</v>
      </c>
      <c r="C3164" s="1" t="str">
        <f>Exchanges!D3168</f>
        <v>water</v>
      </c>
      <c r="D3164" s="1" t="str">
        <f>Exchanges!E3168</f>
        <v>unspecified</v>
      </c>
      <c r="E3164" s="1" t="str">
        <f>Exchanges!F3168</f>
        <v>63e7b036-8549-11e0-9d78-0800200c9a66</v>
      </c>
      <c r="F3164" s="1" t="str">
        <f>Exchanges!G3168</f>
        <v>Petroleum refineries</v>
      </c>
      <c r="G3164" s="1">
        <f>Exchanges!H3168</f>
        <v>324110</v>
      </c>
      <c r="H3164" s="1" t="str">
        <f>Exchanges!I3168</f>
        <v>US</v>
      </c>
      <c r="I3164" s="1">
        <f>Exchanges!J3168</f>
        <v>2.744578545910978E-11</v>
      </c>
      <c r="J3164" s="1" t="str">
        <f>Exchanges!K3168</f>
        <v>kg</v>
      </c>
      <c r="K3164" s="1"/>
      <c r="L3164" s="1"/>
      <c r="M3164" s="1"/>
      <c r="N3164" s="1"/>
      <c r="O3164" s="1"/>
      <c r="P3164" s="86">
        <f>ROUND(Exchanges!Q3168,0)</f>
        <v>4</v>
      </c>
      <c r="Q3164" s="1">
        <f>Exchanges!R3168</f>
        <v>1</v>
      </c>
      <c r="R3164" s="1">
        <f>Exchanges!S3168</f>
        <v>1</v>
      </c>
      <c r="S3164" s="1">
        <f>Exchanges!T3168</f>
        <v>1</v>
      </c>
      <c r="T3164" s="1">
        <f>Exchanges!U3168</f>
        <v>1</v>
      </c>
      <c r="U3164" s="1">
        <f>Exchanges!V3168</f>
        <v>2013</v>
      </c>
      <c r="V3164" s="1" t="str">
        <f>Exchanges!W3168</f>
        <v>CHROMIUM</v>
      </c>
      <c r="W3164" s="1" t="str">
        <f>Exchanges!X3168</f>
        <v>TRI</v>
      </c>
      <c r="X3164" s="1"/>
    </row>
    <row r="3165" spans="1:24" x14ac:dyDescent="0.15">
      <c r="A3165" s="1" t="str">
        <f>Exchanges!B3169</f>
        <v>HYDROFLUORIC ACID</v>
      </c>
      <c r="B3165" s="1">
        <f>Exchanges!C3169</f>
        <v>7664393</v>
      </c>
      <c r="C3165" s="1" t="str">
        <f>Exchanges!D3169</f>
        <v>water</v>
      </c>
      <c r="D3165" s="1" t="str">
        <f>Exchanges!E3169</f>
        <v>unspecified</v>
      </c>
      <c r="E3165" s="1" t="str">
        <f>Exchanges!F3169</f>
        <v>11c44322-fede-311e-abf7-bbf356673ff8</v>
      </c>
      <c r="F3165" s="1" t="str">
        <f>Exchanges!G3169</f>
        <v>Petroleum refineries</v>
      </c>
      <c r="G3165" s="1">
        <f>Exchanges!H3169</f>
        <v>324110</v>
      </c>
      <c r="H3165" s="1" t="str">
        <f>Exchanges!I3169</f>
        <v>US</v>
      </c>
      <c r="I3165" s="1">
        <f>Exchanges!J3169</f>
        <v>2.9197644105435941E-11</v>
      </c>
      <c r="J3165" s="1" t="str">
        <f>Exchanges!K3169</f>
        <v>kg</v>
      </c>
      <c r="K3165" s="1"/>
      <c r="L3165" s="1"/>
      <c r="M3165" s="1"/>
      <c r="N3165" s="1"/>
      <c r="O3165" s="1"/>
      <c r="P3165" s="86">
        <f>ROUND(Exchanges!Q3169,0)</f>
        <v>3</v>
      </c>
      <c r="Q3165" s="1">
        <f>Exchanges!R3169</f>
        <v>1</v>
      </c>
      <c r="R3165" s="1">
        <f>Exchanges!S3169</f>
        <v>1</v>
      </c>
      <c r="S3165" s="1">
        <f>Exchanges!T3169</f>
        <v>1</v>
      </c>
      <c r="T3165" s="1">
        <f>Exchanges!U3169</f>
        <v>1</v>
      </c>
      <c r="U3165" s="1">
        <f>Exchanges!V3169</f>
        <v>2013</v>
      </c>
      <c r="V3165" s="1" t="str">
        <f>Exchanges!W3169</f>
        <v>HYDROGEN FLUORIDE</v>
      </c>
      <c r="W3165" s="1" t="str">
        <f>Exchanges!X3169</f>
        <v>TRI</v>
      </c>
      <c r="X3165" s="1"/>
    </row>
    <row r="3166" spans="1:24" x14ac:dyDescent="0.15">
      <c r="A3166" s="1" t="str">
        <f>Exchanges!B3170</f>
        <v>Butadiene</v>
      </c>
      <c r="B3166" s="1">
        <f>Exchanges!C3170</f>
        <v>106990</v>
      </c>
      <c r="C3166" s="1" t="str">
        <f>Exchanges!D3170</f>
        <v>water</v>
      </c>
      <c r="D3166" s="1" t="str">
        <f>Exchanges!E3170</f>
        <v>unspecified</v>
      </c>
      <c r="E3166" s="1" t="str">
        <f>Exchanges!F3170</f>
        <v>9fa9ae53-e84a-4a35-b28c-eb25548994dd</v>
      </c>
      <c r="F3166" s="1" t="str">
        <f>Exchanges!G3170</f>
        <v>Petroleum refineries</v>
      </c>
      <c r="G3166" s="1">
        <f>Exchanges!H3170</f>
        <v>324110</v>
      </c>
      <c r="H3166" s="1" t="str">
        <f>Exchanges!I3170</f>
        <v>US</v>
      </c>
      <c r="I3166" s="1">
        <f>Exchanges!J3170</f>
        <v>3.7308749637926038E-11</v>
      </c>
      <c r="J3166" s="1" t="str">
        <f>Exchanges!K3170</f>
        <v>kg</v>
      </c>
      <c r="K3166" s="1"/>
      <c r="L3166" s="1"/>
      <c r="M3166" s="1"/>
      <c r="N3166" s="1"/>
      <c r="O3166" s="1"/>
      <c r="P3166" s="86">
        <f>ROUND(Exchanges!Q3170,0)</f>
        <v>3</v>
      </c>
      <c r="Q3166" s="1">
        <f>Exchanges!R3170</f>
        <v>1</v>
      </c>
      <c r="R3166" s="1">
        <f>Exchanges!S3170</f>
        <v>1</v>
      </c>
      <c r="S3166" s="1">
        <f>Exchanges!T3170</f>
        <v>1</v>
      </c>
      <c r="T3166" s="1">
        <f>Exchanges!U3170</f>
        <v>1</v>
      </c>
      <c r="U3166" s="1">
        <f>Exchanges!V3170</f>
        <v>2013</v>
      </c>
      <c r="V3166" s="1" t="str">
        <f>Exchanges!W3170</f>
        <v>1,3-BUTADIENE</v>
      </c>
      <c r="W3166" s="1" t="str">
        <f>Exchanges!X3170</f>
        <v>TRI</v>
      </c>
      <c r="X3166" s="1"/>
    </row>
    <row r="3167" spans="1:24" x14ac:dyDescent="0.15">
      <c r="A3167" s="1" t="str">
        <f>Exchanges!B3171</f>
        <v>biphenyl</v>
      </c>
      <c r="B3167" s="1">
        <f>Exchanges!C3171</f>
        <v>92524</v>
      </c>
      <c r="C3167" s="1" t="str">
        <f>Exchanges!D3171</f>
        <v>water</v>
      </c>
      <c r="D3167" s="1" t="str">
        <f>Exchanges!E3171</f>
        <v>unspecified</v>
      </c>
      <c r="E3167" s="1" t="str">
        <f>Exchanges!F3171</f>
        <v>7ae371a8-8532-11e0-9d78-0800200c9a66</v>
      </c>
      <c r="F3167" s="1" t="str">
        <f>Exchanges!G3171</f>
        <v>Petroleum refineries</v>
      </c>
      <c r="G3167" s="1">
        <f>Exchanges!H3171</f>
        <v>324110</v>
      </c>
      <c r="H3167" s="1" t="str">
        <f>Exchanges!I3171</f>
        <v>US</v>
      </c>
      <c r="I3167" s="1">
        <f>Exchanges!J3171</f>
        <v>3.8710236554986966E-11</v>
      </c>
      <c r="J3167" s="1" t="str">
        <f>Exchanges!K3171</f>
        <v>kg</v>
      </c>
      <c r="K3167" s="1"/>
      <c r="L3167" s="1"/>
      <c r="M3167" s="1"/>
      <c r="N3167" s="1"/>
      <c r="O3167" s="1"/>
      <c r="P3167" s="86">
        <f>ROUND(Exchanges!Q3171,0)</f>
        <v>3</v>
      </c>
      <c r="Q3167" s="1">
        <f>Exchanges!R3171</f>
        <v>1</v>
      </c>
      <c r="R3167" s="1">
        <f>Exchanges!S3171</f>
        <v>1</v>
      </c>
      <c r="S3167" s="1">
        <f>Exchanges!T3171</f>
        <v>1</v>
      </c>
      <c r="T3167" s="1">
        <f>Exchanges!U3171</f>
        <v>1</v>
      </c>
      <c r="U3167" s="1">
        <f>Exchanges!V3171</f>
        <v>2013</v>
      </c>
      <c r="V3167" s="1" t="str">
        <f>Exchanges!W3171</f>
        <v>BIPHENYL</v>
      </c>
      <c r="W3167" s="1" t="str">
        <f>Exchanges!X3171</f>
        <v>TRI</v>
      </c>
      <c r="X3167" s="1"/>
    </row>
    <row r="3168" spans="1:24" x14ac:dyDescent="0.15">
      <c r="A3168" s="1" t="str">
        <f>Exchanges!B3172</f>
        <v>o-xylene</v>
      </c>
      <c r="B3168" s="1">
        <f>Exchanges!C3172</f>
        <v>95476</v>
      </c>
      <c r="C3168" s="1" t="str">
        <f>Exchanges!D3172</f>
        <v>water</v>
      </c>
      <c r="D3168" s="1" t="str">
        <f>Exchanges!E3172</f>
        <v>unspecified</v>
      </c>
      <c r="E3168" s="1" t="str">
        <f>Exchanges!F3172</f>
        <v>1b279330-0469-4d04-9fe2-4e9a38011f0c</v>
      </c>
      <c r="F3168" s="1" t="str">
        <f>Exchanges!G3172</f>
        <v>Petroleum refineries</v>
      </c>
      <c r="G3168" s="1">
        <f>Exchanges!H3172</f>
        <v>324110</v>
      </c>
      <c r="H3168" s="1" t="str">
        <f>Exchanges!I3172</f>
        <v>US</v>
      </c>
      <c r="I3168" s="1">
        <f>Exchanges!J3172</f>
        <v>3.970879598339287E-11</v>
      </c>
      <c r="J3168" s="1" t="str">
        <f>Exchanges!K3172</f>
        <v>kg</v>
      </c>
      <c r="K3168" s="1"/>
      <c r="L3168" s="1"/>
      <c r="M3168" s="1"/>
      <c r="N3168" s="1"/>
      <c r="O3168" s="1"/>
      <c r="P3168" s="86">
        <f>ROUND(Exchanges!Q3172,0)</f>
        <v>4</v>
      </c>
      <c r="Q3168" s="1">
        <f>Exchanges!R3172</f>
        <v>1</v>
      </c>
      <c r="R3168" s="1">
        <f>Exchanges!S3172</f>
        <v>1</v>
      </c>
      <c r="S3168" s="1">
        <f>Exchanges!T3172</f>
        <v>1</v>
      </c>
      <c r="T3168" s="1">
        <f>Exchanges!U3172</f>
        <v>1</v>
      </c>
      <c r="U3168" s="1">
        <f>Exchanges!V3172</f>
        <v>2013</v>
      </c>
      <c r="V3168" s="1" t="str">
        <f>Exchanges!W3172</f>
        <v>O-XYLENE</v>
      </c>
      <c r="W3168" s="1" t="str">
        <f>Exchanges!X3172</f>
        <v>TRI</v>
      </c>
      <c r="X3168" s="1"/>
    </row>
    <row r="3169" spans="1:24" x14ac:dyDescent="0.15">
      <c r="A3169" s="1" t="str">
        <f>Exchanges!B3173</f>
        <v>4-Methyl-2-pentanone</v>
      </c>
      <c r="B3169" s="1">
        <f>Exchanges!C3173</f>
        <v>108101</v>
      </c>
      <c r="C3169" s="1" t="str">
        <f>Exchanges!D3173</f>
        <v>water</v>
      </c>
      <c r="D3169" s="1" t="str">
        <f>Exchanges!E3173</f>
        <v>unspecified</v>
      </c>
      <c r="E3169" s="1" t="str">
        <f>Exchanges!F3173</f>
        <v>f9d36529-abde-4ed2-a82c-d365ae2c713f</v>
      </c>
      <c r="F3169" s="1" t="str">
        <f>Exchanges!G3173</f>
        <v>Petroleum refineries</v>
      </c>
      <c r="G3169" s="1">
        <f>Exchanges!H3173</f>
        <v>324110</v>
      </c>
      <c r="H3169" s="1" t="str">
        <f>Exchanges!I3173</f>
        <v>US</v>
      </c>
      <c r="I3169" s="1">
        <f>Exchanges!J3173</f>
        <v>5.7811335328763161E-11</v>
      </c>
      <c r="J3169" s="1" t="str">
        <f>Exchanges!K3173</f>
        <v>kg</v>
      </c>
      <c r="K3169" s="1"/>
      <c r="L3169" s="1"/>
      <c r="M3169" s="1"/>
      <c r="N3169" s="1"/>
      <c r="O3169" s="1"/>
      <c r="P3169" s="86">
        <f>ROUND(Exchanges!Q3173,0)</f>
        <v>4</v>
      </c>
      <c r="Q3169" s="1">
        <f>Exchanges!R3173</f>
        <v>1</v>
      </c>
      <c r="R3169" s="1">
        <f>Exchanges!S3173</f>
        <v>1</v>
      </c>
      <c r="S3169" s="1">
        <f>Exchanges!T3173</f>
        <v>1</v>
      </c>
      <c r="T3169" s="1">
        <f>Exchanges!U3173</f>
        <v>1</v>
      </c>
      <c r="U3169" s="1">
        <f>Exchanges!V3173</f>
        <v>2013</v>
      </c>
      <c r="V3169" s="1" t="str">
        <f>Exchanges!W3173</f>
        <v>METHYL ISOBUTYL KETONE</v>
      </c>
      <c r="W3169" s="1" t="str">
        <f>Exchanges!X3173</f>
        <v>TRI</v>
      </c>
      <c r="X3169" s="1"/>
    </row>
    <row r="3170" spans="1:24" x14ac:dyDescent="0.15">
      <c r="A3170" s="1" t="str">
        <f>Exchanges!B3174</f>
        <v>Anthracene</v>
      </c>
      <c r="B3170" s="1">
        <f>Exchanges!C3174</f>
        <v>120127</v>
      </c>
      <c r="C3170" s="1" t="str">
        <f>Exchanges!D3174</f>
        <v>water</v>
      </c>
      <c r="D3170" s="1" t="str">
        <f>Exchanges!E3174</f>
        <v>unspecified</v>
      </c>
      <c r="E3170" s="1" t="str">
        <f>Exchanges!F3174</f>
        <v>66fd221b-68dd-4cb2-af1b-82d301a53535</v>
      </c>
      <c r="F3170" s="1" t="str">
        <f>Exchanges!G3174</f>
        <v>Petroleum refineries</v>
      </c>
      <c r="G3170" s="1">
        <f>Exchanges!H3174</f>
        <v>324110</v>
      </c>
      <c r="H3170" s="1" t="str">
        <f>Exchanges!I3174</f>
        <v>US</v>
      </c>
      <c r="I3170" s="1">
        <f>Exchanges!J3174</f>
        <v>6.0544234817031966E-11</v>
      </c>
      <c r="J3170" s="1" t="str">
        <f>Exchanges!K3174</f>
        <v>kg</v>
      </c>
      <c r="K3170" s="1"/>
      <c r="L3170" s="1"/>
      <c r="M3170" s="1"/>
      <c r="N3170" s="1"/>
      <c r="O3170" s="1"/>
      <c r="P3170" s="86">
        <f>ROUND(Exchanges!Q3174,0)</f>
        <v>4</v>
      </c>
      <c r="Q3170" s="1">
        <f>Exchanges!R3174</f>
        <v>1</v>
      </c>
      <c r="R3170" s="1">
        <f>Exchanges!S3174</f>
        <v>1</v>
      </c>
      <c r="S3170" s="1">
        <f>Exchanges!T3174</f>
        <v>1</v>
      </c>
      <c r="T3170" s="1">
        <f>Exchanges!U3174</f>
        <v>1</v>
      </c>
      <c r="U3170" s="1">
        <f>Exchanges!V3174</f>
        <v>2013</v>
      </c>
      <c r="V3170" s="1" t="str">
        <f>Exchanges!W3174</f>
        <v>ANTHRACENE</v>
      </c>
      <c r="W3170" s="1" t="str">
        <f>Exchanges!X3174</f>
        <v>TRI</v>
      </c>
      <c r="X3170" s="1"/>
    </row>
    <row r="3171" spans="1:24" x14ac:dyDescent="0.15">
      <c r="A3171" s="1" t="str">
        <f>Exchanges!B3175</f>
        <v>phenanthrene</v>
      </c>
      <c r="B3171" s="1">
        <f>Exchanges!C3175</f>
        <v>85018</v>
      </c>
      <c r="C3171" s="1" t="str">
        <f>Exchanges!D3175</f>
        <v>water</v>
      </c>
      <c r="D3171" s="1" t="str">
        <f>Exchanges!E3175</f>
        <v>unspecified</v>
      </c>
      <c r="E3171" s="1" t="str">
        <f>Exchanges!F3175</f>
        <v>201c46c5-bc12-4e32-8435-e8483ed94b6e</v>
      </c>
      <c r="F3171" s="1" t="str">
        <f>Exchanges!G3175</f>
        <v>Petroleum refineries</v>
      </c>
      <c r="G3171" s="1">
        <f>Exchanges!H3175</f>
        <v>324110</v>
      </c>
      <c r="H3171" s="1" t="str">
        <f>Exchanges!I3175</f>
        <v>US</v>
      </c>
      <c r="I3171" s="1">
        <f>Exchanges!J3175</f>
        <v>7.4874438543979909E-11</v>
      </c>
      <c r="J3171" s="1" t="str">
        <f>Exchanges!K3175</f>
        <v>kg</v>
      </c>
      <c r="K3171" s="1"/>
      <c r="L3171" s="1"/>
      <c r="M3171" s="1"/>
      <c r="N3171" s="1"/>
      <c r="O3171" s="1"/>
      <c r="P3171" s="86">
        <f>ROUND(Exchanges!Q3175,0)</f>
        <v>3</v>
      </c>
      <c r="Q3171" s="1">
        <f>Exchanges!R3175</f>
        <v>1</v>
      </c>
      <c r="R3171" s="1">
        <f>Exchanges!S3175</f>
        <v>1</v>
      </c>
      <c r="S3171" s="1">
        <f>Exchanges!T3175</f>
        <v>1</v>
      </c>
      <c r="T3171" s="1">
        <f>Exchanges!U3175</f>
        <v>1</v>
      </c>
      <c r="U3171" s="1">
        <f>Exchanges!V3175</f>
        <v>2013</v>
      </c>
      <c r="V3171" s="1" t="str">
        <f>Exchanges!W3175</f>
        <v>PHENANTHRENE</v>
      </c>
      <c r="W3171" s="1" t="str">
        <f>Exchanges!X3175</f>
        <v>TRI</v>
      </c>
      <c r="X3171" s="1"/>
    </row>
    <row r="3172" spans="1:24" x14ac:dyDescent="0.15">
      <c r="A3172" s="1" t="str">
        <f>Exchanges!B3176</f>
        <v>Benzo(g,h,i)perylene</v>
      </c>
      <c r="B3172" s="1">
        <f>Exchanges!C3176</f>
        <v>206440</v>
      </c>
      <c r="C3172" s="1" t="str">
        <f>Exchanges!D3176</f>
        <v>water</v>
      </c>
      <c r="D3172" s="1" t="str">
        <f>Exchanges!E3176</f>
        <v>unspecified</v>
      </c>
      <c r="E3172" s="1" t="str">
        <f>Exchanges!F3176</f>
        <v>4a7383be-8106-4110-bbc9-5bfb22974368</v>
      </c>
      <c r="F3172" s="1" t="str">
        <f>Exchanges!G3176</f>
        <v>Petroleum refineries</v>
      </c>
      <c r="G3172" s="1">
        <f>Exchanges!H3176</f>
        <v>324110</v>
      </c>
      <c r="H3172" s="1" t="str">
        <f>Exchanges!I3176</f>
        <v>US</v>
      </c>
      <c r="I3172" s="1">
        <f>Exchanges!J3176</f>
        <v>9.796977503137976E-11</v>
      </c>
      <c r="J3172" s="1" t="str">
        <f>Exchanges!K3176</f>
        <v>kg</v>
      </c>
      <c r="K3172" s="1"/>
      <c r="L3172" s="1"/>
      <c r="M3172" s="1"/>
      <c r="N3172" s="1"/>
      <c r="O3172" s="1"/>
      <c r="P3172" s="86">
        <f>ROUND(Exchanges!Q3176,0)</f>
        <v>2</v>
      </c>
      <c r="Q3172" s="1">
        <f>Exchanges!R3176</f>
        <v>1</v>
      </c>
      <c r="R3172" s="1">
        <f>Exchanges!S3176</f>
        <v>1</v>
      </c>
      <c r="S3172" s="1">
        <f>Exchanges!T3176</f>
        <v>1</v>
      </c>
      <c r="T3172" s="1">
        <f>Exchanges!U3176</f>
        <v>1</v>
      </c>
      <c r="U3172" s="1">
        <f>Exchanges!V3176</f>
        <v>2013</v>
      </c>
      <c r="V3172" s="1" t="str">
        <f>Exchanges!W3176</f>
        <v>BENZO(G,H,I)PERYLENE</v>
      </c>
      <c r="W3172" s="1" t="str">
        <f>Exchanges!X3176</f>
        <v>TRI</v>
      </c>
      <c r="X3172" s="1"/>
    </row>
    <row r="3173" spans="1:24" x14ac:dyDescent="0.15">
      <c r="A3173" s="1" t="str">
        <f>Exchanges!B3177</f>
        <v>vanadium</v>
      </c>
      <c r="B3173" s="1">
        <f>Exchanges!C3177</f>
        <v>7440622</v>
      </c>
      <c r="C3173" s="1" t="str">
        <f>Exchanges!D3177</f>
        <v>water</v>
      </c>
      <c r="D3173" s="1" t="str">
        <f>Exchanges!E3177</f>
        <v>unspecified</v>
      </c>
      <c r="E3173" s="1" t="str">
        <f>Exchanges!F3177</f>
        <v>63e8256e-8549-11e0-9d78-0800200c9a66</v>
      </c>
      <c r="F3173" s="1" t="str">
        <f>Exchanges!G3177</f>
        <v>Petroleum refineries</v>
      </c>
      <c r="G3173" s="1">
        <f>Exchanges!H3177</f>
        <v>324110</v>
      </c>
      <c r="H3173" s="1" t="str">
        <f>Exchanges!I3177</f>
        <v>US</v>
      </c>
      <c r="I3173" s="1">
        <f>Exchanges!J3177</f>
        <v>9.8688037076373465E-11</v>
      </c>
      <c r="J3173" s="1" t="str">
        <f>Exchanges!K3177</f>
        <v>kg</v>
      </c>
      <c r="K3173" s="1"/>
      <c r="L3173" s="1"/>
      <c r="M3173" s="1"/>
      <c r="N3173" s="1"/>
      <c r="O3173" s="1"/>
      <c r="P3173" s="86">
        <f>ROUND(Exchanges!Q3177,0)</f>
        <v>5</v>
      </c>
      <c r="Q3173" s="1">
        <f>Exchanges!R3177</f>
        <v>1</v>
      </c>
      <c r="R3173" s="1">
        <f>Exchanges!S3177</f>
        <v>1</v>
      </c>
      <c r="S3173" s="1">
        <f>Exchanges!T3177</f>
        <v>1</v>
      </c>
      <c r="T3173" s="1">
        <f>Exchanges!U3177</f>
        <v>1</v>
      </c>
      <c r="U3173" s="1">
        <f>Exchanges!V3177</f>
        <v>2013</v>
      </c>
      <c r="V3173" s="1" t="str">
        <f>Exchanges!W3177</f>
        <v>VANADIUM (EXCEPT WHEN CONTAINED IN AN ALLOY)</v>
      </c>
      <c r="W3173" s="1" t="str">
        <f>Exchanges!X3177</f>
        <v>TRI</v>
      </c>
      <c r="X3173" s="1"/>
    </row>
    <row r="3174" spans="1:24" x14ac:dyDescent="0.15">
      <c r="A3174" s="1" t="str">
        <f>Exchanges!B3178</f>
        <v>Ethene, tetrachloro-</v>
      </c>
      <c r="B3174" s="1">
        <f>Exchanges!C3178</f>
        <v>127184</v>
      </c>
      <c r="C3174" s="1" t="str">
        <f>Exchanges!D3178</f>
        <v>water</v>
      </c>
      <c r="D3174" s="1" t="str">
        <f>Exchanges!E3178</f>
        <v>unspecified</v>
      </c>
      <c r="E3174" s="1" t="str">
        <f>Exchanges!F3178</f>
        <v>4b0d68e7-37bc-4184-93b5-91b70c62e585</v>
      </c>
      <c r="F3174" s="1" t="str">
        <f>Exchanges!G3178</f>
        <v>Petroleum refineries</v>
      </c>
      <c r="G3174" s="1">
        <f>Exchanges!H3178</f>
        <v>324110</v>
      </c>
      <c r="H3174" s="1" t="str">
        <f>Exchanges!I3178</f>
        <v>US</v>
      </c>
      <c r="I3174" s="1">
        <f>Exchanges!J3178</f>
        <v>1.2606374818963019E-10</v>
      </c>
      <c r="J3174" s="1" t="str">
        <f>Exchanges!K3178</f>
        <v>kg</v>
      </c>
      <c r="K3174" s="1"/>
      <c r="L3174" s="1"/>
      <c r="M3174" s="1"/>
      <c r="N3174" s="1"/>
      <c r="O3174" s="1"/>
      <c r="P3174" s="86">
        <f>ROUND(Exchanges!Q3178,0)</f>
        <v>3</v>
      </c>
      <c r="Q3174" s="1">
        <f>Exchanges!R3178</f>
        <v>1</v>
      </c>
      <c r="R3174" s="1">
        <f>Exchanges!S3178</f>
        <v>1</v>
      </c>
      <c r="S3174" s="1">
        <f>Exchanges!T3178</f>
        <v>1</v>
      </c>
      <c r="T3174" s="1">
        <f>Exchanges!U3178</f>
        <v>1</v>
      </c>
      <c r="U3174" s="1">
        <f>Exchanges!V3178</f>
        <v>2013</v>
      </c>
      <c r="V3174" s="1" t="str">
        <f>Exchanges!W3178</f>
        <v>TETRACHLOROETHYLENE</v>
      </c>
      <c r="W3174" s="1" t="str">
        <f>Exchanges!X3178</f>
        <v>TRI</v>
      </c>
      <c r="X3174" s="1"/>
    </row>
    <row r="3175" spans="1:24" x14ac:dyDescent="0.15">
      <c r="A3175" s="1" t="str">
        <f>Exchanges!B3179</f>
        <v>Cumene</v>
      </c>
      <c r="B3175" s="1">
        <f>Exchanges!C3179</f>
        <v>98828</v>
      </c>
      <c r="C3175" s="1" t="str">
        <f>Exchanges!D3179</f>
        <v>water</v>
      </c>
      <c r="D3175" s="1" t="str">
        <f>Exchanges!E3179</f>
        <v>unspecified</v>
      </c>
      <c r="E3175" s="1" t="str">
        <f>Exchanges!F3179</f>
        <v>7a3b6567-5f36-4142-b390-15fbf940e206</v>
      </c>
      <c r="F3175" s="1" t="str">
        <f>Exchanges!G3179</f>
        <v>Petroleum refineries</v>
      </c>
      <c r="G3175" s="1">
        <f>Exchanges!H3179</f>
        <v>324110</v>
      </c>
      <c r="H3175" s="1" t="str">
        <f>Exchanges!I3179</f>
        <v>US</v>
      </c>
      <c r="I3175" s="1">
        <f>Exchanges!J3179</f>
        <v>1.3352082649415854E-10</v>
      </c>
      <c r="J3175" s="1" t="str">
        <f>Exchanges!K3179</f>
        <v>kg</v>
      </c>
      <c r="K3175" s="1"/>
      <c r="L3175" s="1"/>
      <c r="M3175" s="1"/>
      <c r="N3175" s="1"/>
      <c r="O3175" s="1"/>
      <c r="P3175" s="86">
        <f>ROUND(Exchanges!Q3179,0)</f>
        <v>3</v>
      </c>
      <c r="Q3175" s="1">
        <f>Exchanges!R3179</f>
        <v>1</v>
      </c>
      <c r="R3175" s="1">
        <f>Exchanges!S3179</f>
        <v>1</v>
      </c>
      <c r="S3175" s="1">
        <f>Exchanges!T3179</f>
        <v>1</v>
      </c>
      <c r="T3175" s="1">
        <f>Exchanges!U3179</f>
        <v>1</v>
      </c>
      <c r="U3175" s="1">
        <f>Exchanges!V3179</f>
        <v>2013</v>
      </c>
      <c r="V3175" s="1" t="str">
        <f>Exchanges!W3179</f>
        <v>CUMENE</v>
      </c>
      <c r="W3175" s="1" t="str">
        <f>Exchanges!X3179</f>
        <v>TRI</v>
      </c>
      <c r="X3175" s="1"/>
    </row>
    <row r="3176" spans="1:24" x14ac:dyDescent="0.15">
      <c r="A3176" s="1" t="str">
        <f>Exchanges!B3180</f>
        <v>Phenol, 2,4-dimethyl-</v>
      </c>
      <c r="B3176" s="1">
        <f>Exchanges!C3180</f>
        <v>105679</v>
      </c>
      <c r="C3176" s="1" t="str">
        <f>Exchanges!D3180</f>
        <v>water</v>
      </c>
      <c r="D3176" s="1" t="str">
        <f>Exchanges!E3180</f>
        <v>unspecified</v>
      </c>
      <c r="E3176" s="1" t="str">
        <f>Exchanges!F3180</f>
        <v>7ae398c5-8532-11e0-9d78-0800200c9a66</v>
      </c>
      <c r="F3176" s="1" t="str">
        <f>Exchanges!G3180</f>
        <v>Petroleum refineries</v>
      </c>
      <c r="G3176" s="1">
        <f>Exchanges!H3180</f>
        <v>324110</v>
      </c>
      <c r="H3176" s="1" t="str">
        <f>Exchanges!I3180</f>
        <v>US</v>
      </c>
      <c r="I3176" s="1">
        <f>Exchanges!J3180</f>
        <v>1.9387235686009463E-10</v>
      </c>
      <c r="J3176" s="1" t="str">
        <f>Exchanges!K3180</f>
        <v>kg</v>
      </c>
      <c r="K3176" s="1"/>
      <c r="L3176" s="1"/>
      <c r="M3176" s="1"/>
      <c r="N3176" s="1"/>
      <c r="O3176" s="1"/>
      <c r="P3176" s="86">
        <f>ROUND(Exchanges!Q3180,0)</f>
        <v>4</v>
      </c>
      <c r="Q3176" s="1">
        <f>Exchanges!R3180</f>
        <v>1</v>
      </c>
      <c r="R3176" s="1">
        <f>Exchanges!S3180</f>
        <v>1</v>
      </c>
      <c r="S3176" s="1">
        <f>Exchanges!T3180</f>
        <v>1</v>
      </c>
      <c r="T3176" s="1">
        <f>Exchanges!U3180</f>
        <v>1</v>
      </c>
      <c r="U3176" s="1">
        <f>Exchanges!V3180</f>
        <v>2013</v>
      </c>
      <c r="V3176" s="1" t="str">
        <f>Exchanges!W3180</f>
        <v>2,4-DIMETHYLPHENOL</v>
      </c>
      <c r="W3176" s="1" t="str">
        <f>Exchanges!X3180</f>
        <v>TRI</v>
      </c>
      <c r="X3176" s="1"/>
    </row>
    <row r="3177" spans="1:24" x14ac:dyDescent="0.15">
      <c r="A3177" s="1" t="str">
        <f>Exchanges!B3181</f>
        <v>Carbon disulfide</v>
      </c>
      <c r="B3177" s="1">
        <f>Exchanges!C3181</f>
        <v>75150</v>
      </c>
      <c r="C3177" s="1" t="str">
        <f>Exchanges!D3181</f>
        <v>water</v>
      </c>
      <c r="D3177" s="1" t="str">
        <f>Exchanges!E3181</f>
        <v>unspecified</v>
      </c>
      <c r="E3177" s="1" t="str">
        <f>Exchanges!F3181</f>
        <v>38574d8f-e0f9-4a7c-8edc-70193e608c57</v>
      </c>
      <c r="F3177" s="1" t="str">
        <f>Exchanges!G3181</f>
        <v>Petroleum refineries</v>
      </c>
      <c r="G3177" s="1">
        <f>Exchanges!H3181</f>
        <v>324110</v>
      </c>
      <c r="H3177" s="1" t="str">
        <f>Exchanges!I3181</f>
        <v>US</v>
      </c>
      <c r="I3177" s="1">
        <f>Exchanges!J3181</f>
        <v>2.1009456792507483E-10</v>
      </c>
      <c r="J3177" s="1" t="str">
        <f>Exchanges!K3181</f>
        <v>kg</v>
      </c>
      <c r="K3177" s="1"/>
      <c r="L3177" s="1"/>
      <c r="M3177" s="1"/>
      <c r="N3177" s="1"/>
      <c r="O3177" s="1"/>
      <c r="P3177" s="86">
        <f>ROUND(Exchanges!Q3181,0)</f>
        <v>4</v>
      </c>
      <c r="Q3177" s="1">
        <f>Exchanges!R3181</f>
        <v>1</v>
      </c>
      <c r="R3177" s="1">
        <f>Exchanges!S3181</f>
        <v>1</v>
      </c>
      <c r="S3177" s="1">
        <f>Exchanges!T3181</f>
        <v>1</v>
      </c>
      <c r="T3177" s="1">
        <f>Exchanges!U3181</f>
        <v>1</v>
      </c>
      <c r="U3177" s="1">
        <f>Exchanges!V3181</f>
        <v>2013</v>
      </c>
      <c r="V3177" s="1" t="str">
        <f>Exchanges!W3181</f>
        <v>CARBON DISULFIDE</v>
      </c>
      <c r="W3177" s="1" t="str">
        <f>Exchanges!X3181</f>
        <v>TRI</v>
      </c>
      <c r="X3177" s="1"/>
    </row>
    <row r="3178" spans="1:24" x14ac:dyDescent="0.15">
      <c r="A3178" s="1" t="str">
        <f>Exchanges!B3182</f>
        <v>chlorine</v>
      </c>
      <c r="B3178" s="1">
        <f>Exchanges!C3182</f>
        <v>7782505</v>
      </c>
      <c r="C3178" s="1" t="str">
        <f>Exchanges!D3182</f>
        <v>water</v>
      </c>
      <c r="D3178" s="1" t="str">
        <f>Exchanges!E3182</f>
        <v>unspecified</v>
      </c>
      <c r="E3178" s="1" t="str">
        <f>Exchanges!F3182</f>
        <v>e8641a14-fd07-4090-8daf-2cce2a557a81</v>
      </c>
      <c r="F3178" s="1" t="str">
        <f>Exchanges!G3182</f>
        <v>Petroleum refineries</v>
      </c>
      <c r="G3178" s="1">
        <f>Exchanges!H3182</f>
        <v>324110</v>
      </c>
      <c r="H3178" s="1" t="str">
        <f>Exchanges!I3182</f>
        <v>US</v>
      </c>
      <c r="I3178" s="1">
        <f>Exchanges!J3182</f>
        <v>3.1007898039972964E-10</v>
      </c>
      <c r="J3178" s="1" t="str">
        <f>Exchanges!K3182</f>
        <v>kg</v>
      </c>
      <c r="K3178" s="1"/>
      <c r="L3178" s="1"/>
      <c r="M3178" s="1"/>
      <c r="N3178" s="1"/>
      <c r="O3178" s="1"/>
      <c r="P3178" s="86">
        <f>ROUND(Exchanges!Q3182,0)</f>
        <v>2</v>
      </c>
      <c r="Q3178" s="1">
        <f>Exchanges!R3182</f>
        <v>1</v>
      </c>
      <c r="R3178" s="1">
        <f>Exchanges!S3182</f>
        <v>1</v>
      </c>
      <c r="S3178" s="1">
        <f>Exchanges!T3182</f>
        <v>1</v>
      </c>
      <c r="T3178" s="1">
        <f>Exchanges!U3182</f>
        <v>1</v>
      </c>
      <c r="U3178" s="1">
        <f>Exchanges!V3182</f>
        <v>2013</v>
      </c>
      <c r="V3178" s="1" t="str">
        <f>Exchanges!W3182</f>
        <v>CHLORINE</v>
      </c>
      <c r="W3178" s="1" t="str">
        <f>Exchanges!X3182</f>
        <v>TRI</v>
      </c>
      <c r="X3178" s="1"/>
    </row>
    <row r="3179" spans="1:24" x14ac:dyDescent="0.15">
      <c r="A3179" s="1" t="str">
        <f>Exchanges!B3183</f>
        <v>ETHENE</v>
      </c>
      <c r="B3179" s="1">
        <f>Exchanges!C3183</f>
        <v>74851</v>
      </c>
      <c r="C3179" s="1" t="str">
        <f>Exchanges!D3183</f>
        <v>water</v>
      </c>
      <c r="D3179" s="1" t="str">
        <f>Exchanges!E3183</f>
        <v>unspecified</v>
      </c>
      <c r="E3179" s="1" t="str">
        <f>Exchanges!F3183</f>
        <v>f3a3227c-39f4-4383-8007-8b3b0c33467a</v>
      </c>
      <c r="F3179" s="1" t="str">
        <f>Exchanges!G3183</f>
        <v>Petroleum refineries</v>
      </c>
      <c r="G3179" s="1">
        <f>Exchanges!H3183</f>
        <v>324110</v>
      </c>
      <c r="H3179" s="1" t="str">
        <f>Exchanges!I3183</f>
        <v>US</v>
      </c>
      <c r="I3179" s="1">
        <f>Exchanges!J3183</f>
        <v>3.1825432074925175E-10</v>
      </c>
      <c r="J3179" s="1" t="str">
        <f>Exchanges!K3183</f>
        <v>kg</v>
      </c>
      <c r="K3179" s="1"/>
      <c r="L3179" s="1"/>
      <c r="M3179" s="1"/>
      <c r="N3179" s="1"/>
      <c r="O3179" s="1"/>
      <c r="P3179" s="86">
        <f>ROUND(Exchanges!Q3183,0)</f>
        <v>3</v>
      </c>
      <c r="Q3179" s="1">
        <f>Exchanges!R3183</f>
        <v>1</v>
      </c>
      <c r="R3179" s="1">
        <f>Exchanges!S3183</f>
        <v>1</v>
      </c>
      <c r="S3179" s="1">
        <f>Exchanges!T3183</f>
        <v>1</v>
      </c>
      <c r="T3179" s="1">
        <f>Exchanges!U3183</f>
        <v>1</v>
      </c>
      <c r="U3179" s="1">
        <f>Exchanges!V3183</f>
        <v>2013</v>
      </c>
      <c r="V3179" s="1" t="str">
        <f>Exchanges!W3183</f>
        <v>ETHYLENE</v>
      </c>
      <c r="W3179" s="1" t="str">
        <f>Exchanges!X3183</f>
        <v>TRI</v>
      </c>
      <c r="X3179" s="1"/>
    </row>
    <row r="3180" spans="1:24" x14ac:dyDescent="0.15">
      <c r="A3180" s="1" t="str">
        <f>Exchanges!B3184</f>
        <v>Ethylene glycol monoethyl ether</v>
      </c>
      <c r="B3180" s="1">
        <f>Exchanges!C3184</f>
        <v>110805</v>
      </c>
      <c r="C3180" s="1" t="str">
        <f>Exchanges!D3184</f>
        <v>water</v>
      </c>
      <c r="D3180" s="1" t="str">
        <f>Exchanges!E3184</f>
        <v>unspecified</v>
      </c>
      <c r="E3180" s="1" t="str">
        <f>Exchanges!F3184</f>
        <v>b608516c-d577-4957-bcaa-851c7377ada8</v>
      </c>
      <c r="F3180" s="1" t="str">
        <f>Exchanges!G3184</f>
        <v>Petroleum refineries</v>
      </c>
      <c r="G3180" s="1">
        <f>Exchanges!H3184</f>
        <v>324110</v>
      </c>
      <c r="H3180" s="1" t="str">
        <f>Exchanges!I3184</f>
        <v>US</v>
      </c>
      <c r="I3180" s="1">
        <f>Exchanges!J3184</f>
        <v>3.3226918991986092E-10</v>
      </c>
      <c r="J3180" s="1" t="str">
        <f>Exchanges!K3184</f>
        <v>kg</v>
      </c>
      <c r="K3180" s="1"/>
      <c r="L3180" s="1"/>
      <c r="M3180" s="1"/>
      <c r="N3180" s="1"/>
      <c r="O3180" s="1"/>
      <c r="P3180" s="86">
        <f>ROUND(Exchanges!Q3184,0)</f>
        <v>5</v>
      </c>
      <c r="Q3180" s="1">
        <f>Exchanges!R3184</f>
        <v>1</v>
      </c>
      <c r="R3180" s="1">
        <f>Exchanges!S3184</f>
        <v>1</v>
      </c>
      <c r="S3180" s="1">
        <f>Exchanges!T3184</f>
        <v>1</v>
      </c>
      <c r="T3180" s="1">
        <f>Exchanges!U3184</f>
        <v>1</v>
      </c>
      <c r="U3180" s="1">
        <f>Exchanges!V3184</f>
        <v>2013</v>
      </c>
      <c r="V3180" s="1" t="str">
        <f>Exchanges!W3184</f>
        <v>CERTAIN GLYCOL ETHERS</v>
      </c>
      <c r="W3180" s="1" t="str">
        <f>Exchanges!X3184</f>
        <v>TRI</v>
      </c>
      <c r="X3180" s="1"/>
    </row>
    <row r="3181" spans="1:24" x14ac:dyDescent="0.15">
      <c r="A3181" s="1" t="str">
        <f>Exchanges!B3185</f>
        <v>Propene</v>
      </c>
      <c r="B3181" s="1">
        <f>Exchanges!C3185</f>
        <v>115071</v>
      </c>
      <c r="C3181" s="1" t="str">
        <f>Exchanges!D3185</f>
        <v>water</v>
      </c>
      <c r="D3181" s="1" t="str">
        <f>Exchanges!E3185</f>
        <v>unspecified</v>
      </c>
      <c r="E3181" s="1" t="str">
        <f>Exchanges!F3185</f>
        <v>94eb8352-8af0-4929-b883-864b27fcfc96</v>
      </c>
      <c r="F3181" s="1" t="str">
        <f>Exchanges!G3185</f>
        <v>Petroleum refineries</v>
      </c>
      <c r="G3181" s="1">
        <f>Exchanges!H3185</f>
        <v>324110</v>
      </c>
      <c r="H3181" s="1" t="str">
        <f>Exchanges!I3185</f>
        <v>US</v>
      </c>
      <c r="I3181" s="1">
        <f>Exchanges!J3185</f>
        <v>3.4219638891570918E-10</v>
      </c>
      <c r="J3181" s="1" t="str">
        <f>Exchanges!K3185</f>
        <v>kg</v>
      </c>
      <c r="K3181" s="1"/>
      <c r="L3181" s="1"/>
      <c r="M3181" s="1"/>
      <c r="N3181" s="1"/>
      <c r="O3181" s="1"/>
      <c r="P3181" s="86">
        <f>ROUND(Exchanges!Q3185,0)</f>
        <v>3</v>
      </c>
      <c r="Q3181" s="1">
        <f>Exchanges!R3185</f>
        <v>1</v>
      </c>
      <c r="R3181" s="1">
        <f>Exchanges!S3185</f>
        <v>1</v>
      </c>
      <c r="S3181" s="1">
        <f>Exchanges!T3185</f>
        <v>1</v>
      </c>
      <c r="T3181" s="1">
        <f>Exchanges!U3185</f>
        <v>1</v>
      </c>
      <c r="U3181" s="1">
        <f>Exchanges!V3185</f>
        <v>2013</v>
      </c>
      <c r="V3181" s="1" t="str">
        <f>Exchanges!W3185</f>
        <v>PROPYLENE</v>
      </c>
      <c r="W3181" s="1" t="str">
        <f>Exchanges!X3185</f>
        <v>TRI</v>
      </c>
      <c r="X3181" s="1"/>
    </row>
    <row r="3182" spans="1:24" x14ac:dyDescent="0.15">
      <c r="A3182" s="1" t="str">
        <f>Exchanges!B3186</f>
        <v>Styrene</v>
      </c>
      <c r="B3182" s="1">
        <f>Exchanges!C3186</f>
        <v>100425</v>
      </c>
      <c r="C3182" s="1" t="str">
        <f>Exchanges!D3186</f>
        <v>water</v>
      </c>
      <c r="D3182" s="1" t="str">
        <f>Exchanges!E3186</f>
        <v>unspecified</v>
      </c>
      <c r="E3182" s="1" t="str">
        <f>Exchanges!F3186</f>
        <v>e4f58170-4339-44d0-bec7-bdf6445b45ee</v>
      </c>
      <c r="F3182" s="1" t="str">
        <f>Exchanges!G3186</f>
        <v>Petroleum refineries</v>
      </c>
      <c r="G3182" s="1">
        <f>Exchanges!H3186</f>
        <v>324110</v>
      </c>
      <c r="H3182" s="1" t="str">
        <f>Exchanges!I3186</f>
        <v>US</v>
      </c>
      <c r="I3182" s="1">
        <f>Exchanges!J3186</f>
        <v>3.6706694216471938E-10</v>
      </c>
      <c r="J3182" s="1" t="str">
        <f>Exchanges!K3186</f>
        <v>kg</v>
      </c>
      <c r="K3182" s="1"/>
      <c r="L3182" s="1"/>
      <c r="M3182" s="1"/>
      <c r="N3182" s="1"/>
      <c r="O3182" s="1"/>
      <c r="P3182" s="86">
        <f>ROUND(Exchanges!Q3186,0)</f>
        <v>3</v>
      </c>
      <c r="Q3182" s="1">
        <f>Exchanges!R3186</f>
        <v>1</v>
      </c>
      <c r="R3182" s="1">
        <f>Exchanges!S3186</f>
        <v>1</v>
      </c>
      <c r="S3182" s="1">
        <f>Exchanges!T3186</f>
        <v>1</v>
      </c>
      <c r="T3182" s="1">
        <f>Exchanges!U3186</f>
        <v>1</v>
      </c>
      <c r="U3182" s="1">
        <f>Exchanges!V3186</f>
        <v>2013</v>
      </c>
      <c r="V3182" s="1" t="str">
        <f>Exchanges!W3186</f>
        <v>STYRENE</v>
      </c>
      <c r="W3182" s="1" t="str">
        <f>Exchanges!X3186</f>
        <v>TRI</v>
      </c>
      <c r="X3182" s="1"/>
    </row>
    <row r="3183" spans="1:24" x14ac:dyDescent="0.15">
      <c r="A3183" s="1" t="str">
        <f>Exchanges!B3187</f>
        <v>Cyclohexane</v>
      </c>
      <c r="B3183" s="1">
        <f>Exchanges!C3187</f>
        <v>110827</v>
      </c>
      <c r="C3183" s="1" t="str">
        <f>Exchanges!D3187</f>
        <v>water</v>
      </c>
      <c r="D3183" s="1" t="str">
        <f>Exchanges!E3187</f>
        <v>unspecified</v>
      </c>
      <c r="E3183" s="1" t="str">
        <f>Exchanges!F3187</f>
        <v>53a12896-8a5b-40b6-81ff-24379f17a050</v>
      </c>
      <c r="F3183" s="1" t="str">
        <f>Exchanges!G3187</f>
        <v>Petroleum refineries</v>
      </c>
      <c r="G3183" s="1">
        <f>Exchanges!H3187</f>
        <v>324110</v>
      </c>
      <c r="H3183" s="1" t="str">
        <f>Exchanges!I3187</f>
        <v>US</v>
      </c>
      <c r="I3183" s="1">
        <f>Exchanges!J3187</f>
        <v>4.0203988027421055E-10</v>
      </c>
      <c r="J3183" s="1" t="str">
        <f>Exchanges!K3187</f>
        <v>kg</v>
      </c>
      <c r="K3183" s="1"/>
      <c r="L3183" s="1"/>
      <c r="M3183" s="1"/>
      <c r="N3183" s="1"/>
      <c r="O3183" s="1"/>
      <c r="P3183" s="86">
        <f>ROUND(Exchanges!Q3187,0)</f>
        <v>4</v>
      </c>
      <c r="Q3183" s="1">
        <f>Exchanges!R3187</f>
        <v>1</v>
      </c>
      <c r="R3183" s="1">
        <f>Exchanges!S3187</f>
        <v>1</v>
      </c>
      <c r="S3183" s="1">
        <f>Exchanges!T3187</f>
        <v>1</v>
      </c>
      <c r="T3183" s="1">
        <f>Exchanges!U3187</f>
        <v>1</v>
      </c>
      <c r="U3183" s="1">
        <f>Exchanges!V3187</f>
        <v>2013</v>
      </c>
      <c r="V3183" s="1" t="str">
        <f>Exchanges!W3187</f>
        <v>CYCLOHEXANE</v>
      </c>
      <c r="W3183" s="1" t="str">
        <f>Exchanges!X3187</f>
        <v>TRI</v>
      </c>
      <c r="X3183" s="1"/>
    </row>
    <row r="3184" spans="1:24" x14ac:dyDescent="0.15">
      <c r="A3184" s="1" t="str">
        <f>Exchanges!B3188</f>
        <v>Acetonitrile</v>
      </c>
      <c r="B3184" s="1">
        <f>Exchanges!C3188</f>
        <v>75058</v>
      </c>
      <c r="C3184" s="1" t="str">
        <f>Exchanges!D3188</f>
        <v>water</v>
      </c>
      <c r="D3184" s="1" t="str">
        <f>Exchanges!E3188</f>
        <v>unspecified</v>
      </c>
      <c r="E3184" s="1" t="str">
        <f>Exchanges!F3188</f>
        <v>cbaca555-e09c-4dc6-bdc3-60e6f8a784f9</v>
      </c>
      <c r="F3184" s="1" t="str">
        <f>Exchanges!G3188</f>
        <v>Petroleum refineries</v>
      </c>
      <c r="G3184" s="1">
        <f>Exchanges!H3188</f>
        <v>324110</v>
      </c>
      <c r="H3184" s="1" t="str">
        <f>Exchanges!I3188</f>
        <v>US</v>
      </c>
      <c r="I3184" s="1">
        <f>Exchanges!J3188</f>
        <v>4.2570165105725599E-10</v>
      </c>
      <c r="J3184" s="1" t="str">
        <f>Exchanges!K3188</f>
        <v>kg</v>
      </c>
      <c r="K3184" s="1"/>
      <c r="L3184" s="1"/>
      <c r="M3184" s="1"/>
      <c r="N3184" s="1"/>
      <c r="O3184" s="1"/>
      <c r="P3184" s="86">
        <f>ROUND(Exchanges!Q3188,0)</f>
        <v>3</v>
      </c>
      <c r="Q3184" s="1">
        <f>Exchanges!R3188</f>
        <v>1</v>
      </c>
      <c r="R3184" s="1">
        <f>Exchanges!S3188</f>
        <v>1</v>
      </c>
      <c r="S3184" s="1">
        <f>Exchanges!T3188</f>
        <v>1</v>
      </c>
      <c r="T3184" s="1">
        <f>Exchanges!U3188</f>
        <v>1</v>
      </c>
      <c r="U3184" s="1">
        <f>Exchanges!V3188</f>
        <v>2013</v>
      </c>
      <c r="V3184" s="1" t="str">
        <f>Exchanges!W3188</f>
        <v>ACETONITRILE</v>
      </c>
      <c r="W3184" s="1" t="str">
        <f>Exchanges!X3188</f>
        <v>TRI</v>
      </c>
      <c r="X3184" s="1"/>
    </row>
    <row r="3185" spans="1:24" x14ac:dyDescent="0.15">
      <c r="A3185" s="1" t="str">
        <f>Exchanges!B3189</f>
        <v>Cyanide</v>
      </c>
      <c r="B3185" s="1">
        <f>Exchanges!C3189</f>
        <v>420042</v>
      </c>
      <c r="C3185" s="1" t="str">
        <f>Exchanges!D3189</f>
        <v>water</v>
      </c>
      <c r="D3185" s="1" t="str">
        <f>Exchanges!E3189</f>
        <v>unspecified</v>
      </c>
      <c r="E3185" s="1" t="str">
        <f>Exchanges!F3189</f>
        <v>c4d10bd2-09da-4082-8cb3-022c92c53221</v>
      </c>
      <c r="F3185" s="1" t="str">
        <f>Exchanges!G3189</f>
        <v>Petroleum refineries</v>
      </c>
      <c r="G3185" s="1">
        <f>Exchanges!H3189</f>
        <v>324110</v>
      </c>
      <c r="H3185" s="1" t="str">
        <f>Exchanges!I3189</f>
        <v>US</v>
      </c>
      <c r="I3185" s="1">
        <f>Exchanges!J3189</f>
        <v>4.4146837887419136E-10</v>
      </c>
      <c r="J3185" s="1" t="str">
        <f>Exchanges!K3189</f>
        <v>kg</v>
      </c>
      <c r="K3185" s="1"/>
      <c r="L3185" s="1"/>
      <c r="M3185" s="1"/>
      <c r="N3185" s="1"/>
      <c r="O3185" s="1"/>
      <c r="P3185" s="86">
        <f>ROUND(Exchanges!Q3189,0)</f>
        <v>3</v>
      </c>
      <c r="Q3185" s="1">
        <f>Exchanges!R3189</f>
        <v>1</v>
      </c>
      <c r="R3185" s="1">
        <f>Exchanges!S3189</f>
        <v>1</v>
      </c>
      <c r="S3185" s="1">
        <f>Exchanges!T3189</f>
        <v>1</v>
      </c>
      <c r="T3185" s="1">
        <f>Exchanges!U3189</f>
        <v>1</v>
      </c>
      <c r="U3185" s="1">
        <f>Exchanges!V3189</f>
        <v>2013</v>
      </c>
      <c r="V3185" s="1" t="str">
        <f>Exchanges!W3189</f>
        <v>HYDROGEN CYANIDE</v>
      </c>
      <c r="W3185" s="1" t="str">
        <f>Exchanges!X3189</f>
        <v>TRI</v>
      </c>
      <c r="X3185" s="1"/>
    </row>
    <row r="3186" spans="1:24" x14ac:dyDescent="0.15">
      <c r="A3186" s="1" t="str">
        <f>Exchanges!B3190</f>
        <v>Isoprene</v>
      </c>
      <c r="B3186" s="1">
        <f>Exchanges!C3190</f>
        <v>78795</v>
      </c>
      <c r="C3186" s="1" t="str">
        <f>Exchanges!D3190</f>
        <v>water</v>
      </c>
      <c r="D3186" s="1" t="str">
        <f>Exchanges!E3190</f>
        <v>unspecified</v>
      </c>
      <c r="E3186" s="1" t="str">
        <f>Exchanges!F3190</f>
        <v>f2b408ba-ca71-419d-9acc-7a4f5c6789a2</v>
      </c>
      <c r="F3186" s="1" t="str">
        <f>Exchanges!G3190</f>
        <v>Petroleum refineries</v>
      </c>
      <c r="G3186" s="1">
        <f>Exchanges!H3190</f>
        <v>324110</v>
      </c>
      <c r="H3186" s="1" t="str">
        <f>Exchanges!I3190</f>
        <v>US</v>
      </c>
      <c r="I3186" s="1">
        <f>Exchanges!J3190</f>
        <v>4.9635994979241087E-10</v>
      </c>
      <c r="J3186" s="1" t="str">
        <f>Exchanges!K3190</f>
        <v>kg</v>
      </c>
      <c r="K3186" s="1"/>
      <c r="L3186" s="1"/>
      <c r="M3186" s="1"/>
      <c r="N3186" s="1"/>
      <c r="O3186" s="1"/>
      <c r="P3186" s="86">
        <f>ROUND(Exchanges!Q3190,0)</f>
        <v>3</v>
      </c>
      <c r="Q3186" s="1">
        <f>Exchanges!R3190</f>
        <v>1</v>
      </c>
      <c r="R3186" s="1">
        <f>Exchanges!S3190</f>
        <v>1</v>
      </c>
      <c r="S3186" s="1">
        <f>Exchanges!T3190</f>
        <v>1</v>
      </c>
      <c r="T3186" s="1">
        <f>Exchanges!U3190</f>
        <v>1</v>
      </c>
      <c r="U3186" s="1">
        <f>Exchanges!V3190</f>
        <v>2013</v>
      </c>
      <c r="V3186" s="1" t="str">
        <f>Exchanges!W3190</f>
        <v>ISOPRENE</v>
      </c>
      <c r="W3186" s="1" t="str">
        <f>Exchanges!X3190</f>
        <v>TRI</v>
      </c>
      <c r="X3186" s="1"/>
    </row>
    <row r="3187" spans="1:24" x14ac:dyDescent="0.15">
      <c r="A3187" s="1" t="str">
        <f>Exchanges!B3191</f>
        <v>Benzene, 1,2,4-trimethyl-</v>
      </c>
      <c r="B3187" s="1">
        <f>Exchanges!C3191</f>
        <v>95636</v>
      </c>
      <c r="C3187" s="1" t="str">
        <f>Exchanges!D3191</f>
        <v>water</v>
      </c>
      <c r="D3187" s="1" t="str">
        <f>Exchanges!E3191</f>
        <v>unspecified</v>
      </c>
      <c r="E3187" s="1" t="str">
        <f>Exchanges!F3191</f>
        <v>abab5cea-6bc0-4760-9783-970aee557983</v>
      </c>
      <c r="F3187" s="1" t="str">
        <f>Exchanges!G3191</f>
        <v>Petroleum refineries</v>
      </c>
      <c r="G3187" s="1">
        <f>Exchanges!H3191</f>
        <v>324110</v>
      </c>
      <c r="H3187" s="1" t="str">
        <f>Exchanges!I3191</f>
        <v>US</v>
      </c>
      <c r="I3187" s="1">
        <f>Exchanges!J3191</f>
        <v>5.3625561069807856E-10</v>
      </c>
      <c r="J3187" s="1" t="str">
        <f>Exchanges!K3191</f>
        <v>kg</v>
      </c>
      <c r="K3187" s="1"/>
      <c r="L3187" s="1"/>
      <c r="M3187" s="1"/>
      <c r="N3187" s="1"/>
      <c r="O3187" s="1"/>
      <c r="P3187" s="86">
        <f>ROUND(Exchanges!Q3191,0)</f>
        <v>5</v>
      </c>
      <c r="Q3187" s="1">
        <f>Exchanges!R3191</f>
        <v>1</v>
      </c>
      <c r="R3187" s="1">
        <f>Exchanges!S3191</f>
        <v>1</v>
      </c>
      <c r="S3187" s="1">
        <f>Exchanges!T3191</f>
        <v>1</v>
      </c>
      <c r="T3187" s="1">
        <f>Exchanges!U3191</f>
        <v>1</v>
      </c>
      <c r="U3187" s="1">
        <f>Exchanges!V3191</f>
        <v>2013</v>
      </c>
      <c r="V3187" s="1" t="str">
        <f>Exchanges!W3191</f>
        <v>1,2,4-TRIMETHYLBENZENE</v>
      </c>
      <c r="W3187" s="1" t="str">
        <f>Exchanges!X3191</f>
        <v>TRI</v>
      </c>
      <c r="X3187" s="1"/>
    </row>
    <row r="3188" spans="1:24" x14ac:dyDescent="0.15">
      <c r="A3188" s="1" t="str">
        <f>Exchanges!B3192</f>
        <v>Carbon disulfide</v>
      </c>
      <c r="B3188" s="1">
        <f>Exchanges!C3192</f>
        <v>75150</v>
      </c>
      <c r="C3188" s="1" t="str">
        <f>Exchanges!D3192</f>
        <v>water</v>
      </c>
      <c r="D3188" s="1" t="str">
        <f>Exchanges!E3192</f>
        <v>unspecified</v>
      </c>
      <c r="E3188" s="1" t="str">
        <f>Exchanges!F3192</f>
        <v>38574d8f-e0f9-4a7c-8edc-70193e608c57</v>
      </c>
      <c r="F3188" s="1" t="str">
        <f>Exchanges!G3192</f>
        <v>Petroleum refineries</v>
      </c>
      <c r="G3188" s="1">
        <f>Exchanges!H3192</f>
        <v>324110</v>
      </c>
      <c r="H3188" s="1" t="str">
        <f>Exchanges!I3192</f>
        <v>US</v>
      </c>
      <c r="I3188" s="1">
        <f>Exchanges!J3192</f>
        <v>5.9974880756975949E-10</v>
      </c>
      <c r="J3188" s="1" t="str">
        <f>Exchanges!K3192</f>
        <v>kg</v>
      </c>
      <c r="K3188" s="1"/>
      <c r="L3188" s="1"/>
      <c r="M3188" s="1"/>
      <c r="N3188" s="1"/>
      <c r="O3188" s="1"/>
      <c r="P3188" s="86">
        <f>ROUND(Exchanges!Q3192,0)</f>
        <v>3</v>
      </c>
      <c r="Q3188" s="1">
        <f>Exchanges!R3192</f>
        <v>1</v>
      </c>
      <c r="R3188" s="1">
        <f>Exchanges!S3192</f>
        <v>1</v>
      </c>
      <c r="S3188" s="1">
        <f>Exchanges!T3192</f>
        <v>1</v>
      </c>
      <c r="T3188" s="1">
        <f>Exchanges!U3192</f>
        <v>1</v>
      </c>
      <c r="U3188" s="1">
        <f>Exchanges!V3192</f>
        <v>2013</v>
      </c>
      <c r="V3188" s="1" t="str">
        <f>Exchanges!W3192</f>
        <v>CARBONYL SULFIDE</v>
      </c>
      <c r="W3188" s="1" t="str">
        <f>Exchanges!X3192</f>
        <v>TRI</v>
      </c>
      <c r="X3188" s="1"/>
    </row>
    <row r="3189" spans="1:24" x14ac:dyDescent="0.15">
      <c r="A3189" s="1" t="str">
        <f>Exchanges!B3193</f>
        <v>Hexane</v>
      </c>
      <c r="B3189" s="1">
        <f>Exchanges!C3193</f>
        <v>110543</v>
      </c>
      <c r="C3189" s="1" t="str">
        <f>Exchanges!D3193</f>
        <v>water</v>
      </c>
      <c r="D3189" s="1" t="str">
        <f>Exchanges!E3193</f>
        <v>unspecified</v>
      </c>
      <c r="E3189" s="1" t="str">
        <f>Exchanges!F3193</f>
        <v>856f0506-79b3-42c1-8faa-3e9f8699c28d</v>
      </c>
      <c r="F3189" s="1" t="str">
        <f>Exchanges!G3193</f>
        <v>Petroleum refineries</v>
      </c>
      <c r="G3189" s="1">
        <f>Exchanges!H3193</f>
        <v>324110</v>
      </c>
      <c r="H3189" s="1" t="str">
        <f>Exchanges!I3193</f>
        <v>US</v>
      </c>
      <c r="I3189" s="1">
        <f>Exchanges!J3193</f>
        <v>6.886381152843485E-10</v>
      </c>
      <c r="J3189" s="1" t="str">
        <f>Exchanges!K3193</f>
        <v>kg</v>
      </c>
      <c r="K3189" s="1"/>
      <c r="L3189" s="1"/>
      <c r="M3189" s="1"/>
      <c r="N3189" s="1"/>
      <c r="O3189" s="1"/>
      <c r="P3189" s="86">
        <f>ROUND(Exchanges!Q3193,0)</f>
        <v>4</v>
      </c>
      <c r="Q3189" s="1">
        <f>Exchanges!R3193</f>
        <v>1</v>
      </c>
      <c r="R3189" s="1">
        <f>Exchanges!S3193</f>
        <v>1</v>
      </c>
      <c r="S3189" s="1">
        <f>Exchanges!T3193</f>
        <v>1</v>
      </c>
      <c r="T3189" s="1">
        <f>Exchanges!U3193</f>
        <v>1</v>
      </c>
      <c r="U3189" s="1">
        <f>Exchanges!V3193</f>
        <v>2013</v>
      </c>
      <c r="V3189" s="1" t="str">
        <f>Exchanges!W3193</f>
        <v>N-HEXANE</v>
      </c>
      <c r="W3189" s="1" t="str">
        <f>Exchanges!X3193</f>
        <v>TRI</v>
      </c>
      <c r="X3189" s="1"/>
    </row>
    <row r="3190" spans="1:24" x14ac:dyDescent="0.15">
      <c r="A3190" s="1" t="str">
        <f>Exchanges!B3194</f>
        <v>naphthalene</v>
      </c>
      <c r="B3190" s="1">
        <f>Exchanges!C3194</f>
        <v>91203</v>
      </c>
      <c r="C3190" s="1" t="str">
        <f>Exchanges!D3194</f>
        <v>water</v>
      </c>
      <c r="D3190" s="1" t="str">
        <f>Exchanges!E3194</f>
        <v>unspecified</v>
      </c>
      <c r="E3190" s="1" t="str">
        <f>Exchanges!F3194</f>
        <v>b33b93b6-9d95-41f7-b9d3-5b97100bb7b9</v>
      </c>
      <c r="F3190" s="1" t="str">
        <f>Exchanges!G3194</f>
        <v>Petroleum refineries</v>
      </c>
      <c r="G3190" s="1">
        <f>Exchanges!H3194</f>
        <v>324110</v>
      </c>
      <c r="H3190" s="1" t="str">
        <f>Exchanges!I3194</f>
        <v>US</v>
      </c>
      <c r="I3190" s="1">
        <f>Exchanges!J3194</f>
        <v>7.0790856039393638E-10</v>
      </c>
      <c r="J3190" s="1" t="str">
        <f>Exchanges!K3194</f>
        <v>kg</v>
      </c>
      <c r="K3190" s="1"/>
      <c r="L3190" s="1"/>
      <c r="M3190" s="1"/>
      <c r="N3190" s="1"/>
      <c r="O3190" s="1"/>
      <c r="P3190" s="86">
        <f>ROUND(Exchanges!Q3194,0)</f>
        <v>4</v>
      </c>
      <c r="Q3190" s="1">
        <f>Exchanges!R3194</f>
        <v>1</v>
      </c>
      <c r="R3190" s="1">
        <f>Exchanges!S3194</f>
        <v>1</v>
      </c>
      <c r="S3190" s="1">
        <f>Exchanges!T3194</f>
        <v>1</v>
      </c>
      <c r="T3190" s="1">
        <f>Exchanges!U3194</f>
        <v>1</v>
      </c>
      <c r="U3190" s="1">
        <f>Exchanges!V3194</f>
        <v>2013</v>
      </c>
      <c r="V3190" s="1" t="str">
        <f>Exchanges!W3194</f>
        <v>NAPHTHALENE</v>
      </c>
      <c r="W3190" s="1" t="str">
        <f>Exchanges!X3194</f>
        <v>TRI</v>
      </c>
      <c r="X3190" s="1"/>
    </row>
    <row r="3191" spans="1:24" x14ac:dyDescent="0.15">
      <c r="A3191" s="1" t="str">
        <f>Exchanges!B3195</f>
        <v>Benzene, ethyl-</v>
      </c>
      <c r="B3191" s="1">
        <f>Exchanges!C3195</f>
        <v>100414</v>
      </c>
      <c r="C3191" s="1" t="str">
        <f>Exchanges!D3195</f>
        <v>water</v>
      </c>
      <c r="D3191" s="1" t="str">
        <f>Exchanges!E3195</f>
        <v>unspecified</v>
      </c>
      <c r="E3191" s="1" t="str">
        <f>Exchanges!F3195</f>
        <v>3dd549fd-825c-4ceb-a5f9-2988d322dc5d</v>
      </c>
      <c r="F3191" s="1" t="str">
        <f>Exchanges!G3195</f>
        <v>Petroleum refineries</v>
      </c>
      <c r="G3191" s="1">
        <f>Exchanges!H3195</f>
        <v>324110</v>
      </c>
      <c r="H3191" s="1" t="str">
        <f>Exchanges!I3195</f>
        <v>US</v>
      </c>
      <c r="I3191" s="1">
        <f>Exchanges!J3195</f>
        <v>7.6710269614753296E-10</v>
      </c>
      <c r="J3191" s="1" t="str">
        <f>Exchanges!K3195</f>
        <v>kg</v>
      </c>
      <c r="K3191" s="1"/>
      <c r="L3191" s="1"/>
      <c r="M3191" s="1"/>
      <c r="N3191" s="1"/>
      <c r="O3191" s="1"/>
      <c r="P3191" s="86">
        <f>ROUND(Exchanges!Q3195,0)</f>
        <v>4</v>
      </c>
      <c r="Q3191" s="1">
        <f>Exchanges!R3195</f>
        <v>1</v>
      </c>
      <c r="R3191" s="1">
        <f>Exchanges!S3195</f>
        <v>1</v>
      </c>
      <c r="S3191" s="1">
        <f>Exchanges!T3195</f>
        <v>1</v>
      </c>
      <c r="T3191" s="1">
        <f>Exchanges!U3195</f>
        <v>1</v>
      </c>
      <c r="U3191" s="1">
        <f>Exchanges!V3195</f>
        <v>2013</v>
      </c>
      <c r="V3191" s="1" t="str">
        <f>Exchanges!W3195</f>
        <v>ETHYLBENZENE</v>
      </c>
      <c r="W3191" s="1" t="str">
        <f>Exchanges!X3195</f>
        <v>TRI</v>
      </c>
      <c r="X3191" s="1"/>
    </row>
    <row r="3192" spans="1:24" x14ac:dyDescent="0.15">
      <c r="A3192" s="1" t="str">
        <f>Exchanges!B3196</f>
        <v>selenium</v>
      </c>
      <c r="B3192" s="1">
        <f>Exchanges!C3196</f>
        <v>7782492</v>
      </c>
      <c r="C3192" s="1" t="str">
        <f>Exchanges!D3196</f>
        <v>water</v>
      </c>
      <c r="D3192" s="1" t="str">
        <f>Exchanges!E3196</f>
        <v>unspecified</v>
      </c>
      <c r="E3192" s="1" t="str">
        <f>Exchanges!F3196</f>
        <v>6284e146-54b2-4067-a478-9b8ee24c6400</v>
      </c>
      <c r="F3192" s="1" t="str">
        <f>Exchanges!G3196</f>
        <v>Petroleum refineries</v>
      </c>
      <c r="G3192" s="1">
        <f>Exchanges!H3196</f>
        <v>324110</v>
      </c>
      <c r="H3192" s="1" t="str">
        <f>Exchanges!I3196</f>
        <v>US</v>
      </c>
      <c r="I3192" s="1">
        <f>Exchanges!J3196</f>
        <v>7.8424872067200922E-10</v>
      </c>
      <c r="J3192" s="1" t="str">
        <f>Exchanges!K3196</f>
        <v>kg</v>
      </c>
      <c r="K3192" s="1"/>
      <c r="L3192" s="1"/>
      <c r="M3192" s="1"/>
      <c r="N3192" s="1"/>
      <c r="O3192" s="1"/>
      <c r="P3192" s="86">
        <f>ROUND(Exchanges!Q3196,0)</f>
        <v>4</v>
      </c>
      <c r="Q3192" s="1">
        <f>Exchanges!R3196</f>
        <v>1</v>
      </c>
      <c r="R3192" s="1">
        <f>Exchanges!S3196</f>
        <v>1</v>
      </c>
      <c r="S3192" s="1">
        <f>Exchanges!T3196</f>
        <v>1</v>
      </c>
      <c r="T3192" s="1">
        <f>Exchanges!U3196</f>
        <v>1</v>
      </c>
      <c r="U3192" s="1">
        <f>Exchanges!V3196</f>
        <v>2013</v>
      </c>
      <c r="V3192" s="1" t="str">
        <f>Exchanges!W3196</f>
        <v>SELENIUM</v>
      </c>
      <c r="W3192" s="1" t="str">
        <f>Exchanges!X3196</f>
        <v>TRI</v>
      </c>
      <c r="X3192" s="1"/>
    </row>
    <row r="3193" spans="1:24" x14ac:dyDescent="0.15">
      <c r="A3193" s="1" t="str">
        <f>Exchanges!B3197</f>
        <v>benzene</v>
      </c>
      <c r="B3193" s="1">
        <f>Exchanges!C3197</f>
        <v>71432</v>
      </c>
      <c r="C3193" s="1" t="str">
        <f>Exchanges!D3197</f>
        <v>water</v>
      </c>
      <c r="D3193" s="1" t="str">
        <f>Exchanges!E3197</f>
        <v>unspecified</v>
      </c>
      <c r="E3193" s="1" t="str">
        <f>Exchanges!F3197</f>
        <v>31ba993d-f8aa-44c0-bae1-b6c2081144f6</v>
      </c>
      <c r="F3193" s="1" t="str">
        <f>Exchanges!G3197</f>
        <v>Petroleum refineries</v>
      </c>
      <c r="G3193" s="1">
        <f>Exchanges!H3197</f>
        <v>324110</v>
      </c>
      <c r="H3193" s="1" t="str">
        <f>Exchanges!I3197</f>
        <v>US</v>
      </c>
      <c r="I3193" s="1">
        <f>Exchanges!J3197</f>
        <v>1.0961846712368447E-9</v>
      </c>
      <c r="J3193" s="1" t="str">
        <f>Exchanges!K3197</f>
        <v>kg</v>
      </c>
      <c r="K3193" s="1"/>
      <c r="L3193" s="1"/>
      <c r="M3193" s="1"/>
      <c r="N3193" s="1"/>
      <c r="O3193" s="1"/>
      <c r="P3193" s="86">
        <f>ROUND(Exchanges!Q3197,0)</f>
        <v>3</v>
      </c>
      <c r="Q3193" s="1">
        <f>Exchanges!R3197</f>
        <v>1</v>
      </c>
      <c r="R3193" s="1">
        <f>Exchanges!S3197</f>
        <v>1</v>
      </c>
      <c r="S3193" s="1">
        <f>Exchanges!T3197</f>
        <v>1</v>
      </c>
      <c r="T3193" s="1">
        <f>Exchanges!U3197</f>
        <v>1</v>
      </c>
      <c r="U3193" s="1">
        <f>Exchanges!V3197</f>
        <v>2013</v>
      </c>
      <c r="V3193" s="1" t="str">
        <f>Exchanges!W3197</f>
        <v>BENZENE</v>
      </c>
      <c r="W3193" s="1" t="str">
        <f>Exchanges!X3197</f>
        <v>TRI</v>
      </c>
      <c r="X3193" s="1"/>
    </row>
    <row r="3194" spans="1:24" x14ac:dyDescent="0.15">
      <c r="A3194" s="1" t="str">
        <f>Exchanges!B3198</f>
        <v>nickel</v>
      </c>
      <c r="B3194" s="1">
        <f>Exchanges!C3198</f>
        <v>7440020</v>
      </c>
      <c r="C3194" s="1" t="str">
        <f>Exchanges!D3198</f>
        <v>water</v>
      </c>
      <c r="D3194" s="1" t="str">
        <f>Exchanges!E3198</f>
        <v>unspecified</v>
      </c>
      <c r="E3194" s="1" t="str">
        <f>Exchanges!F3198</f>
        <v>63e7fe55-8549-11e0-9d78-0800200c9a66</v>
      </c>
      <c r="F3194" s="1" t="str">
        <f>Exchanges!G3198</f>
        <v>Petroleum refineries</v>
      </c>
      <c r="G3194" s="1">
        <f>Exchanges!H3198</f>
        <v>324110</v>
      </c>
      <c r="H3194" s="1" t="str">
        <f>Exchanges!I3198</f>
        <v>US</v>
      </c>
      <c r="I3194" s="1">
        <f>Exchanges!J3198</f>
        <v>1.1287809211161533E-9</v>
      </c>
      <c r="J3194" s="1" t="str">
        <f>Exchanges!K3198</f>
        <v>kg</v>
      </c>
      <c r="K3194" s="1"/>
      <c r="L3194" s="1"/>
      <c r="M3194" s="1"/>
      <c r="N3194" s="1"/>
      <c r="O3194" s="1"/>
      <c r="P3194" s="86">
        <f>ROUND(Exchanges!Q3198,0)</f>
        <v>4</v>
      </c>
      <c r="Q3194" s="1">
        <f>Exchanges!R3198</f>
        <v>1</v>
      </c>
      <c r="R3194" s="1">
        <f>Exchanges!S3198</f>
        <v>1</v>
      </c>
      <c r="S3194" s="1">
        <f>Exchanges!T3198</f>
        <v>1</v>
      </c>
      <c r="T3194" s="1">
        <f>Exchanges!U3198</f>
        <v>1</v>
      </c>
      <c r="U3194" s="1">
        <f>Exchanges!V3198</f>
        <v>2013</v>
      </c>
      <c r="V3194" s="1" t="str">
        <f>Exchanges!W3198</f>
        <v>NICKEL</v>
      </c>
      <c r="W3194" s="1" t="str">
        <f>Exchanges!X3198</f>
        <v>TRI</v>
      </c>
      <c r="X3194" s="1"/>
    </row>
    <row r="3195" spans="1:24" x14ac:dyDescent="0.15">
      <c r="A3195" s="1" t="str">
        <f>Exchanges!B3199</f>
        <v>PHOSPHORUS</v>
      </c>
      <c r="B3195" s="1">
        <f>Exchanges!C3199</f>
        <v>7723140</v>
      </c>
      <c r="C3195" s="1" t="str">
        <f>Exchanges!D3199</f>
        <v>water</v>
      </c>
      <c r="D3195" s="1" t="str">
        <f>Exchanges!E3199</f>
        <v>unspecified</v>
      </c>
      <c r="E3195" s="1" t="str">
        <f>Exchanges!F3199</f>
        <v>1d91ba69-9367-32d9-9acc-b6884944eda8</v>
      </c>
      <c r="F3195" s="1" t="str">
        <f>Exchanges!G3199</f>
        <v>Petroleum refineries</v>
      </c>
      <c r="G3195" s="1">
        <f>Exchanges!H3199</f>
        <v>324110</v>
      </c>
      <c r="H3195" s="1" t="str">
        <f>Exchanges!I3199</f>
        <v>US</v>
      </c>
      <c r="I3195" s="1">
        <f>Exchanges!J3199</f>
        <v>1.2801064709858066E-9</v>
      </c>
      <c r="J3195" s="1" t="str">
        <f>Exchanges!K3199</f>
        <v>kg</v>
      </c>
      <c r="K3195" s="1"/>
      <c r="L3195" s="1"/>
      <c r="M3195" s="1"/>
      <c r="N3195" s="1"/>
      <c r="O3195" s="1"/>
      <c r="P3195" s="86">
        <f>ROUND(Exchanges!Q3199,0)</f>
        <v>4</v>
      </c>
      <c r="Q3195" s="1">
        <f>Exchanges!R3199</f>
        <v>1</v>
      </c>
      <c r="R3195" s="1">
        <f>Exchanges!S3199</f>
        <v>1</v>
      </c>
      <c r="S3195" s="1">
        <f>Exchanges!T3199</f>
        <v>1</v>
      </c>
      <c r="T3195" s="1">
        <f>Exchanges!U3199</f>
        <v>1</v>
      </c>
      <c r="U3195" s="1">
        <f>Exchanges!V3199</f>
        <v>2013</v>
      </c>
      <c r="V3195" s="1" t="str">
        <f>Exchanges!W3199</f>
        <v>PHOSPHORUS (YELLOW OR WHITE)</v>
      </c>
      <c r="W3195" s="1" t="str">
        <f>Exchanges!X3199</f>
        <v>TRI</v>
      </c>
      <c r="X3195" s="1"/>
    </row>
    <row r="3196" spans="1:24" x14ac:dyDescent="0.15">
      <c r="A3196" s="1" t="str">
        <f>Exchanges!B3200</f>
        <v>toluene</v>
      </c>
      <c r="B3196" s="1">
        <f>Exchanges!C3200</f>
        <v>108883</v>
      </c>
      <c r="C3196" s="1" t="str">
        <f>Exchanges!D3200</f>
        <v>water</v>
      </c>
      <c r="D3196" s="1" t="str">
        <f>Exchanges!E3200</f>
        <v>unspecified</v>
      </c>
      <c r="E3196" s="1" t="str">
        <f>Exchanges!F3200</f>
        <v>826c7733-9b0a-4ec5-9f35-32294f9138e3</v>
      </c>
      <c r="F3196" s="1" t="str">
        <f>Exchanges!G3200</f>
        <v>Petroleum refineries</v>
      </c>
      <c r="G3196" s="1">
        <f>Exchanges!H3200</f>
        <v>324110</v>
      </c>
      <c r="H3196" s="1" t="str">
        <f>Exchanges!I3200</f>
        <v>US</v>
      </c>
      <c r="I3196" s="1">
        <f>Exchanges!J3200</f>
        <v>1.2896832982523895E-9</v>
      </c>
      <c r="J3196" s="1" t="str">
        <f>Exchanges!K3200</f>
        <v>kg</v>
      </c>
      <c r="K3196" s="1"/>
      <c r="L3196" s="1"/>
      <c r="M3196" s="1"/>
      <c r="N3196" s="1"/>
      <c r="O3196" s="1"/>
      <c r="P3196" s="86">
        <f>ROUND(Exchanges!Q3200,0)</f>
        <v>5</v>
      </c>
      <c r="Q3196" s="1">
        <f>Exchanges!R3200</f>
        <v>1</v>
      </c>
      <c r="R3196" s="1">
        <f>Exchanges!S3200</f>
        <v>1</v>
      </c>
      <c r="S3196" s="1">
        <f>Exchanges!T3200</f>
        <v>1</v>
      </c>
      <c r="T3196" s="1">
        <f>Exchanges!U3200</f>
        <v>1</v>
      </c>
      <c r="U3196" s="1">
        <f>Exchanges!V3200</f>
        <v>2013</v>
      </c>
      <c r="V3196" s="1" t="str">
        <f>Exchanges!W3200</f>
        <v>TOLUENE</v>
      </c>
      <c r="W3196" s="1" t="str">
        <f>Exchanges!X3200</f>
        <v>TRI</v>
      </c>
      <c r="X3196" s="1"/>
    </row>
    <row r="3197" spans="1:24" x14ac:dyDescent="0.15">
      <c r="A3197" s="1" t="str">
        <f>Exchanges!B3201</f>
        <v>acetaldehyde</v>
      </c>
      <c r="B3197" s="1">
        <f>Exchanges!C3201</f>
        <v>75070</v>
      </c>
      <c r="C3197" s="1" t="str">
        <f>Exchanges!D3201</f>
        <v>water</v>
      </c>
      <c r="D3197" s="1" t="str">
        <f>Exchanges!E3201</f>
        <v>unspecified</v>
      </c>
      <c r="E3197" s="1" t="str">
        <f>Exchanges!F3201</f>
        <v>4b51a9d0-4100-49c1-8d47-ec47eb51c58a</v>
      </c>
      <c r="F3197" s="1" t="str">
        <f>Exchanges!G3201</f>
        <v>Petroleum refineries</v>
      </c>
      <c r="G3197" s="1">
        <f>Exchanges!H3201</f>
        <v>324110</v>
      </c>
      <c r="H3197" s="1" t="str">
        <f>Exchanges!I3201</f>
        <v>US</v>
      </c>
      <c r="I3197" s="1">
        <f>Exchanges!J3201</f>
        <v>1.366449744134402E-9</v>
      </c>
      <c r="J3197" s="1" t="str">
        <f>Exchanges!K3201</f>
        <v>kg</v>
      </c>
      <c r="K3197" s="1"/>
      <c r="L3197" s="1"/>
      <c r="M3197" s="1"/>
      <c r="N3197" s="1"/>
      <c r="O3197" s="1"/>
      <c r="P3197" s="86">
        <f>ROUND(Exchanges!Q3201,0)</f>
        <v>3</v>
      </c>
      <c r="Q3197" s="1">
        <f>Exchanges!R3201</f>
        <v>1</v>
      </c>
      <c r="R3197" s="1">
        <f>Exchanges!S3201</f>
        <v>1</v>
      </c>
      <c r="S3197" s="1">
        <f>Exchanges!T3201</f>
        <v>1</v>
      </c>
      <c r="T3197" s="1">
        <f>Exchanges!U3201</f>
        <v>1</v>
      </c>
      <c r="U3197" s="1">
        <f>Exchanges!V3201</f>
        <v>2013</v>
      </c>
      <c r="V3197" s="1" t="str">
        <f>Exchanges!W3201</f>
        <v>ACETALDEHYDE</v>
      </c>
      <c r="W3197" s="1" t="str">
        <f>Exchanges!X3201</f>
        <v>TRI</v>
      </c>
      <c r="X3197" s="1"/>
    </row>
    <row r="3198" spans="1:24" x14ac:dyDescent="0.15">
      <c r="A3198" s="1" t="str">
        <f>Exchanges!B3202</f>
        <v>Cresol</v>
      </c>
      <c r="B3198" s="1">
        <f>Exchanges!C3202</f>
        <v>1319773</v>
      </c>
      <c r="C3198" s="1" t="str">
        <f>Exchanges!D3202</f>
        <v>water</v>
      </c>
      <c r="D3198" s="1" t="str">
        <f>Exchanges!E3202</f>
        <v>unspecified</v>
      </c>
      <c r="E3198" s="1" t="str">
        <f>Exchanges!F3202</f>
        <v>749026f8-9dc7-45bd-b061-d810866bab3d</v>
      </c>
      <c r="F3198" s="1" t="str">
        <f>Exchanges!G3202</f>
        <v>Petroleum refineries</v>
      </c>
      <c r="G3198" s="1">
        <f>Exchanges!H3202</f>
        <v>324110</v>
      </c>
      <c r="H3198" s="1" t="str">
        <f>Exchanges!I3202</f>
        <v>US</v>
      </c>
      <c r="I3198" s="1">
        <f>Exchanges!J3202</f>
        <v>1.374508293907502E-9</v>
      </c>
      <c r="J3198" s="1" t="str">
        <f>Exchanges!K3202</f>
        <v>kg</v>
      </c>
      <c r="K3198" s="1"/>
      <c r="L3198" s="1"/>
      <c r="M3198" s="1"/>
      <c r="N3198" s="1"/>
      <c r="O3198" s="1"/>
      <c r="P3198" s="86">
        <f>ROUND(Exchanges!Q3202,0)</f>
        <v>2</v>
      </c>
      <c r="Q3198" s="1">
        <f>Exchanges!R3202</f>
        <v>1</v>
      </c>
      <c r="R3198" s="1">
        <f>Exchanges!S3202</f>
        <v>1</v>
      </c>
      <c r="S3198" s="1">
        <f>Exchanges!T3202</f>
        <v>1</v>
      </c>
      <c r="T3198" s="1">
        <f>Exchanges!U3202</f>
        <v>1</v>
      </c>
      <c r="U3198" s="1">
        <f>Exchanges!V3202</f>
        <v>2013</v>
      </c>
      <c r="V3198" s="1" t="str">
        <f>Exchanges!W3202</f>
        <v>CRESOL (MIXED ISOMERS)</v>
      </c>
      <c r="W3198" s="1" t="str">
        <f>Exchanges!X3202</f>
        <v>TRI</v>
      </c>
      <c r="X3198" s="1"/>
    </row>
    <row r="3199" spans="1:24" x14ac:dyDescent="0.15">
      <c r="A3199" s="1" t="str">
        <f>Exchanges!B3203</f>
        <v>manganese</v>
      </c>
      <c r="B3199" s="1">
        <f>Exchanges!C3203</f>
        <v>7439965</v>
      </c>
      <c r="C3199" s="1" t="str">
        <f>Exchanges!D3203</f>
        <v>water</v>
      </c>
      <c r="D3199" s="1" t="str">
        <f>Exchanges!E3203</f>
        <v>unspecified</v>
      </c>
      <c r="E3199" s="1" t="str">
        <f>Exchanges!F3203</f>
        <v>10cbd2f7-c41b-4bb4-b636-d8fc15cf0282</v>
      </c>
      <c r="F3199" s="1" t="str">
        <f>Exchanges!G3203</f>
        <v>Petroleum refineries</v>
      </c>
      <c r="G3199" s="1">
        <f>Exchanges!H3203</f>
        <v>324110</v>
      </c>
      <c r="H3199" s="1" t="str">
        <f>Exchanges!I3203</f>
        <v>US</v>
      </c>
      <c r="I3199" s="1">
        <f>Exchanges!J3203</f>
        <v>1.6759447716520228E-9</v>
      </c>
      <c r="J3199" s="1" t="str">
        <f>Exchanges!K3203</f>
        <v>kg</v>
      </c>
      <c r="K3199" s="1"/>
      <c r="L3199" s="1"/>
      <c r="M3199" s="1"/>
      <c r="N3199" s="1"/>
      <c r="O3199" s="1"/>
      <c r="P3199" s="86">
        <f>ROUND(Exchanges!Q3203,0)</f>
        <v>4</v>
      </c>
      <c r="Q3199" s="1">
        <f>Exchanges!R3203</f>
        <v>1</v>
      </c>
      <c r="R3199" s="1">
        <f>Exchanges!S3203</f>
        <v>1</v>
      </c>
      <c r="S3199" s="1">
        <f>Exchanges!T3203</f>
        <v>1</v>
      </c>
      <c r="T3199" s="1">
        <f>Exchanges!U3203</f>
        <v>1</v>
      </c>
      <c r="U3199" s="1">
        <f>Exchanges!V3203</f>
        <v>2013</v>
      </c>
      <c r="V3199" s="1" t="str">
        <f>Exchanges!W3203</f>
        <v>MANGANESE</v>
      </c>
      <c r="W3199" s="1" t="str">
        <f>Exchanges!X3203</f>
        <v>TRI</v>
      </c>
      <c r="X3199" s="1"/>
    </row>
    <row r="3200" spans="1:24" x14ac:dyDescent="0.15">
      <c r="A3200" s="1" t="str">
        <f>Exchanges!B3204</f>
        <v>MOLYBDENUM(VI)</v>
      </c>
      <c r="B3200" s="1" t="str">
        <f>Exchanges!C3204</f>
        <v/>
      </c>
      <c r="C3200" s="1" t="str">
        <f>Exchanges!D3204</f>
        <v>water</v>
      </c>
      <c r="D3200" s="1" t="str">
        <f>Exchanges!E3204</f>
        <v>unspecified</v>
      </c>
      <c r="E3200" s="1" t="str">
        <f>Exchanges!F3204</f>
        <v>9a46e8fd-d2eb-344b-bd94-b1f693c20133</v>
      </c>
      <c r="F3200" s="1" t="str">
        <f>Exchanges!G3204</f>
        <v>Petroleum refineries</v>
      </c>
      <c r="G3200" s="1">
        <f>Exchanges!H3204</f>
        <v>324110</v>
      </c>
      <c r="H3200" s="1" t="str">
        <f>Exchanges!I3204</f>
        <v>US</v>
      </c>
      <c r="I3200" s="1">
        <f>Exchanges!J3204</f>
        <v>2.5302036033600462E-9</v>
      </c>
      <c r="J3200" s="1" t="str">
        <f>Exchanges!K3204</f>
        <v>kg</v>
      </c>
      <c r="K3200" s="1"/>
      <c r="L3200" s="1"/>
      <c r="M3200" s="1"/>
      <c r="N3200" s="1"/>
      <c r="O3200" s="1"/>
      <c r="P3200" s="86">
        <f>ROUND(Exchanges!Q3204,0)</f>
        <v>3</v>
      </c>
      <c r="Q3200" s="1">
        <f>Exchanges!R3204</f>
        <v>1</v>
      </c>
      <c r="R3200" s="1">
        <f>Exchanges!S3204</f>
        <v>1</v>
      </c>
      <c r="S3200" s="1">
        <f>Exchanges!T3204</f>
        <v>1</v>
      </c>
      <c r="T3200" s="1">
        <f>Exchanges!U3204</f>
        <v>1</v>
      </c>
      <c r="U3200" s="1">
        <f>Exchanges!V3204</f>
        <v>2013</v>
      </c>
      <c r="V3200" s="1" t="str">
        <f>Exchanges!W3204</f>
        <v>MOLYBDENUM TRIOXIDE</v>
      </c>
      <c r="W3200" s="1" t="str">
        <f>Exchanges!X3204</f>
        <v>TRI</v>
      </c>
      <c r="X3200" s="1"/>
    </row>
    <row r="3201" spans="1:24" x14ac:dyDescent="0.15">
      <c r="A3201" s="1" t="str">
        <f>Exchanges!B3205</f>
        <v>Xylene</v>
      </c>
      <c r="B3201" s="1">
        <f>Exchanges!C3205</f>
        <v>1330207</v>
      </c>
      <c r="C3201" s="1" t="str">
        <f>Exchanges!D3205</f>
        <v>water</v>
      </c>
      <c r="D3201" s="1" t="str">
        <f>Exchanges!E3205</f>
        <v>unspecified</v>
      </c>
      <c r="E3201" s="1" t="str">
        <f>Exchanges!F3205</f>
        <v>045f7de9-60d5-4916-a504-5a1002a6e97e</v>
      </c>
      <c r="F3201" s="1" t="str">
        <f>Exchanges!G3205</f>
        <v>Petroleum refineries</v>
      </c>
      <c r="G3201" s="1">
        <f>Exchanges!H3205</f>
        <v>324110</v>
      </c>
      <c r="H3201" s="1" t="str">
        <f>Exchanges!I3205</f>
        <v>US</v>
      </c>
      <c r="I3201" s="1">
        <f>Exchanges!J3205</f>
        <v>3.3167005426281743E-9</v>
      </c>
      <c r="J3201" s="1" t="str">
        <f>Exchanges!K3205</f>
        <v>kg</v>
      </c>
      <c r="K3201" s="1"/>
      <c r="L3201" s="1"/>
      <c r="M3201" s="1"/>
      <c r="N3201" s="1"/>
      <c r="O3201" s="1"/>
      <c r="P3201" s="86">
        <f>ROUND(Exchanges!Q3205,0)</f>
        <v>4</v>
      </c>
      <c r="Q3201" s="1">
        <f>Exchanges!R3205</f>
        <v>1</v>
      </c>
      <c r="R3201" s="1">
        <f>Exchanges!S3205</f>
        <v>1</v>
      </c>
      <c r="S3201" s="1">
        <f>Exchanges!T3205</f>
        <v>1</v>
      </c>
      <c r="T3201" s="1">
        <f>Exchanges!U3205</f>
        <v>1</v>
      </c>
      <c r="U3201" s="1">
        <f>Exchanges!V3205</f>
        <v>2013</v>
      </c>
      <c r="V3201" s="1" t="str">
        <f>Exchanges!W3205</f>
        <v>XYLENE (MIXED ISOMERS)</v>
      </c>
      <c r="W3201" s="1" t="str">
        <f>Exchanges!X3205</f>
        <v>TRI</v>
      </c>
      <c r="X3201" s="1"/>
    </row>
    <row r="3202" spans="1:24" x14ac:dyDescent="0.15">
      <c r="A3202" s="1" t="str">
        <f>Exchanges!B3206</f>
        <v>HYDROGEN SULFIDE</v>
      </c>
      <c r="B3202" s="1">
        <f>Exchanges!C3206</f>
        <v>7783064</v>
      </c>
      <c r="C3202" s="1" t="str">
        <f>Exchanges!D3206</f>
        <v>water</v>
      </c>
      <c r="D3202" s="1" t="str">
        <f>Exchanges!E3206</f>
        <v>unspecified</v>
      </c>
      <c r="E3202" s="1" t="str">
        <f>Exchanges!F3206</f>
        <v>42d33bc4-cdea-4b1d-896c-090e792183be</v>
      </c>
      <c r="F3202" s="1" t="str">
        <f>Exchanges!G3206</f>
        <v>Petroleum refineries</v>
      </c>
      <c r="G3202" s="1">
        <f>Exchanges!H3206</f>
        <v>324110</v>
      </c>
      <c r="H3202" s="1" t="str">
        <f>Exchanges!I3206</f>
        <v>US</v>
      </c>
      <c r="I3202" s="1">
        <f>Exchanges!J3206</f>
        <v>6.1681599845515119E-9</v>
      </c>
      <c r="J3202" s="1" t="str">
        <f>Exchanges!K3206</f>
        <v>kg</v>
      </c>
      <c r="K3202" s="1"/>
      <c r="L3202" s="1"/>
      <c r="M3202" s="1"/>
      <c r="N3202" s="1"/>
      <c r="O3202" s="1"/>
      <c r="P3202" s="86">
        <f>ROUND(Exchanges!Q3206,0)</f>
        <v>3</v>
      </c>
      <c r="Q3202" s="1">
        <f>Exchanges!R3206</f>
        <v>1</v>
      </c>
      <c r="R3202" s="1">
        <f>Exchanges!S3206</f>
        <v>1</v>
      </c>
      <c r="S3202" s="1">
        <f>Exchanges!T3206</f>
        <v>1</v>
      </c>
      <c r="T3202" s="1">
        <f>Exchanges!U3206</f>
        <v>1</v>
      </c>
      <c r="U3202" s="1">
        <f>Exchanges!V3206</f>
        <v>2013</v>
      </c>
      <c r="V3202" s="1" t="str">
        <f>Exchanges!W3206</f>
        <v>HYDROGEN SULFIDE</v>
      </c>
      <c r="W3202" s="1" t="str">
        <f>Exchanges!X3206</f>
        <v>TRI</v>
      </c>
      <c r="X3202" s="1"/>
    </row>
    <row r="3203" spans="1:24" x14ac:dyDescent="0.15">
      <c r="A3203" s="1" t="str">
        <f>Exchanges!B3207</f>
        <v>phenol</v>
      </c>
      <c r="B3203" s="1">
        <f>Exchanges!C3207</f>
        <v>108952</v>
      </c>
      <c r="C3203" s="1" t="str">
        <f>Exchanges!D3207</f>
        <v>water</v>
      </c>
      <c r="D3203" s="1" t="str">
        <f>Exchanges!E3207</f>
        <v>unspecified</v>
      </c>
      <c r="E3203" s="1" t="str">
        <f>Exchanges!F3207</f>
        <v>39153cb9-a8fe-4fc8-beef-1bf1edceb8e7</v>
      </c>
      <c r="F3203" s="1" t="str">
        <f>Exchanges!G3207</f>
        <v>Petroleum refineries</v>
      </c>
      <c r="G3203" s="1">
        <f>Exchanges!H3207</f>
        <v>324110</v>
      </c>
      <c r="H3203" s="1" t="str">
        <f>Exchanges!I3207</f>
        <v>US</v>
      </c>
      <c r="I3203" s="1">
        <f>Exchanges!J3207</f>
        <v>8.0648623037559134E-9</v>
      </c>
      <c r="J3203" s="1" t="str">
        <f>Exchanges!K3207</f>
        <v>kg</v>
      </c>
      <c r="K3203" s="1"/>
      <c r="L3203" s="1"/>
      <c r="M3203" s="1"/>
      <c r="N3203" s="1"/>
      <c r="O3203" s="1"/>
      <c r="P3203" s="86">
        <f>ROUND(Exchanges!Q3207,0)</f>
        <v>3</v>
      </c>
      <c r="Q3203" s="1">
        <f>Exchanges!R3207</f>
        <v>1</v>
      </c>
      <c r="R3203" s="1">
        <f>Exchanges!S3207</f>
        <v>1</v>
      </c>
      <c r="S3203" s="1">
        <f>Exchanges!T3207</f>
        <v>1</v>
      </c>
      <c r="T3203" s="1">
        <f>Exchanges!U3207</f>
        <v>1</v>
      </c>
      <c r="U3203" s="1">
        <f>Exchanges!V3207</f>
        <v>2013</v>
      </c>
      <c r="V3203" s="1" t="str">
        <f>Exchanges!W3207</f>
        <v>PHENOL</v>
      </c>
      <c r="W3203" s="1" t="str">
        <f>Exchanges!X3207</f>
        <v>TRI</v>
      </c>
      <c r="X3203" s="1"/>
    </row>
    <row r="3204" spans="1:24" x14ac:dyDescent="0.15">
      <c r="A3204" s="1" t="str">
        <f>Exchanges!B3208</f>
        <v>DIETHANOLAMINE</v>
      </c>
      <c r="B3204" s="1">
        <f>Exchanges!C3208</f>
        <v>111422</v>
      </c>
      <c r="C3204" s="1" t="str">
        <f>Exchanges!D3208</f>
        <v>water</v>
      </c>
      <c r="D3204" s="1" t="str">
        <f>Exchanges!E3208</f>
        <v>unspecified</v>
      </c>
      <c r="E3204" s="1" t="str">
        <f>Exchanges!F3208</f>
        <v>a42732a3-4ad2-4f26-8658-f7f6a089be58</v>
      </c>
      <c r="F3204" s="1" t="str">
        <f>Exchanges!G3208</f>
        <v>Petroleum refineries</v>
      </c>
      <c r="G3204" s="1">
        <f>Exchanges!H3208</f>
        <v>324110</v>
      </c>
      <c r="H3204" s="1" t="str">
        <f>Exchanges!I3208</f>
        <v>US</v>
      </c>
      <c r="I3204" s="1">
        <f>Exchanges!J3208</f>
        <v>9.3198879984551516E-9</v>
      </c>
      <c r="J3204" s="1" t="str">
        <f>Exchanges!K3208</f>
        <v>kg</v>
      </c>
      <c r="K3204" s="1"/>
      <c r="L3204" s="1"/>
      <c r="M3204" s="1"/>
      <c r="N3204" s="1"/>
      <c r="O3204" s="1"/>
      <c r="P3204" s="86">
        <f>ROUND(Exchanges!Q3208,0)</f>
        <v>4</v>
      </c>
      <c r="Q3204" s="1">
        <f>Exchanges!R3208</f>
        <v>1</v>
      </c>
      <c r="R3204" s="1">
        <f>Exchanges!S3208</f>
        <v>1</v>
      </c>
      <c r="S3204" s="1">
        <f>Exchanges!T3208</f>
        <v>1</v>
      </c>
      <c r="T3204" s="1">
        <f>Exchanges!U3208</f>
        <v>1</v>
      </c>
      <c r="U3204" s="1">
        <f>Exchanges!V3208</f>
        <v>2013</v>
      </c>
      <c r="V3204" s="1" t="str">
        <f>Exchanges!W3208</f>
        <v>DIETHANOLAMINE</v>
      </c>
      <c r="W3204" s="1" t="str">
        <f>Exchanges!X3208</f>
        <v>TRI</v>
      </c>
      <c r="X3204" s="1"/>
    </row>
    <row r="3205" spans="1:24" x14ac:dyDescent="0.15">
      <c r="A3205" s="1" t="str">
        <f>Exchanges!B3209</f>
        <v>methanol</v>
      </c>
      <c r="B3205" s="1">
        <f>Exchanges!C3209</f>
        <v>67561</v>
      </c>
      <c r="C3205" s="1" t="str">
        <f>Exchanges!D3209</f>
        <v>water</v>
      </c>
      <c r="D3205" s="1" t="str">
        <f>Exchanges!E3209</f>
        <v>unspecified</v>
      </c>
      <c r="E3205" s="1" t="str">
        <f>Exchanges!F3209</f>
        <v>ee2c5c6c-ff01-4151-8332-d4bf1508c759</v>
      </c>
      <c r="F3205" s="1" t="str">
        <f>Exchanges!G3209</f>
        <v>Petroleum refineries</v>
      </c>
      <c r="G3205" s="1">
        <f>Exchanges!H3209</f>
        <v>324110</v>
      </c>
      <c r="H3205" s="1" t="str">
        <f>Exchanges!I3209</f>
        <v>US</v>
      </c>
      <c r="I3205" s="1">
        <f>Exchanges!J3209</f>
        <v>3.4536497564931928E-8</v>
      </c>
      <c r="J3205" s="1" t="str">
        <f>Exchanges!K3209</f>
        <v>kg</v>
      </c>
      <c r="K3205" s="1"/>
      <c r="L3205" s="1"/>
      <c r="M3205" s="1"/>
      <c r="N3205" s="1"/>
      <c r="O3205" s="1"/>
      <c r="P3205" s="86">
        <f>ROUND(Exchanges!Q3209,0)</f>
        <v>3</v>
      </c>
      <c r="Q3205" s="1">
        <f>Exchanges!R3209</f>
        <v>1</v>
      </c>
      <c r="R3205" s="1">
        <f>Exchanges!S3209</f>
        <v>1</v>
      </c>
      <c r="S3205" s="1">
        <f>Exchanges!T3209</f>
        <v>1</v>
      </c>
      <c r="T3205" s="1">
        <f>Exchanges!U3209</f>
        <v>1</v>
      </c>
      <c r="U3205" s="1">
        <f>Exchanges!V3209</f>
        <v>2013</v>
      </c>
      <c r="V3205" s="1" t="str">
        <f>Exchanges!W3209</f>
        <v>METHANOL</v>
      </c>
      <c r="W3205" s="1" t="str">
        <f>Exchanges!X3209</f>
        <v>TRI</v>
      </c>
      <c r="X3205" s="1"/>
    </row>
    <row r="3206" spans="1:24" x14ac:dyDescent="0.15">
      <c r="A3206" s="1" t="str">
        <f>Exchanges!B3210</f>
        <v>ethylene glycol</v>
      </c>
      <c r="B3206" s="1">
        <f>Exchanges!C3210</f>
        <v>107211</v>
      </c>
      <c r="C3206" s="1" t="str">
        <f>Exchanges!D3210</f>
        <v>water</v>
      </c>
      <c r="D3206" s="1" t="str">
        <f>Exchanges!E3210</f>
        <v>unspecified</v>
      </c>
      <c r="E3206" s="1" t="str">
        <f>Exchanges!F3210</f>
        <v>8026e985-6019-4551-be66-4d2d81ff4687</v>
      </c>
      <c r="F3206" s="1" t="str">
        <f>Exchanges!G3210</f>
        <v>Petroleum refineries</v>
      </c>
      <c r="G3206" s="1">
        <f>Exchanges!H3210</f>
        <v>324110</v>
      </c>
      <c r="H3206" s="1" t="str">
        <f>Exchanges!I3210</f>
        <v>US</v>
      </c>
      <c r="I3206" s="1">
        <f>Exchanges!J3210</f>
        <v>4.1422697692381955E-8</v>
      </c>
      <c r="J3206" s="1" t="str">
        <f>Exchanges!K3210</f>
        <v>kg</v>
      </c>
      <c r="K3206" s="1"/>
      <c r="L3206" s="1"/>
      <c r="M3206" s="1"/>
      <c r="N3206" s="1"/>
      <c r="O3206" s="1"/>
      <c r="P3206" s="86">
        <f>ROUND(Exchanges!Q3210,0)</f>
        <v>5</v>
      </c>
      <c r="Q3206" s="1">
        <f>Exchanges!R3210</f>
        <v>1</v>
      </c>
      <c r="R3206" s="1">
        <f>Exchanges!S3210</f>
        <v>1</v>
      </c>
      <c r="S3206" s="1">
        <f>Exchanges!T3210</f>
        <v>1</v>
      </c>
      <c r="T3206" s="1">
        <f>Exchanges!U3210</f>
        <v>1</v>
      </c>
      <c r="U3206" s="1">
        <f>Exchanges!V3210</f>
        <v>2013</v>
      </c>
      <c r="V3206" s="1" t="str">
        <f>Exchanges!W3210</f>
        <v>ETHYLENE GLYCOL</v>
      </c>
      <c r="W3206" s="1" t="str">
        <f>Exchanges!X3210</f>
        <v>TRI</v>
      </c>
      <c r="X3206" s="1"/>
    </row>
    <row r="3207" spans="1:24" x14ac:dyDescent="0.15">
      <c r="A3207" s="1" t="str">
        <f>Exchanges!B3211</f>
        <v>ammonia</v>
      </c>
      <c r="B3207" s="1">
        <f>Exchanges!C3211</f>
        <v>7664417</v>
      </c>
      <c r="C3207" s="1" t="str">
        <f>Exchanges!D3211</f>
        <v>water</v>
      </c>
      <c r="D3207" s="1" t="str">
        <f>Exchanges!E3211</f>
        <v>unspecified</v>
      </c>
      <c r="E3207" s="1" t="str">
        <f>Exchanges!F3211</f>
        <v>63e78926-8549-11e0-9d78-0800200c9a66</v>
      </c>
      <c r="F3207" s="1" t="str">
        <f>Exchanges!G3211</f>
        <v>Petroleum refineries</v>
      </c>
      <c r="G3207" s="1">
        <f>Exchanges!H3211</f>
        <v>324110</v>
      </c>
      <c r="H3207" s="1" t="str">
        <f>Exchanges!I3211</f>
        <v>US</v>
      </c>
      <c r="I3207" s="1">
        <f>Exchanges!J3211</f>
        <v>2.2364892601332429E-7</v>
      </c>
      <c r="J3207" s="1" t="str">
        <f>Exchanges!K3211</f>
        <v>kg</v>
      </c>
      <c r="K3207" s="1"/>
      <c r="L3207" s="1"/>
      <c r="M3207" s="1"/>
      <c r="N3207" s="1"/>
      <c r="O3207" s="1"/>
      <c r="P3207" s="86">
        <f>ROUND(Exchanges!Q3211,0)</f>
        <v>3</v>
      </c>
      <c r="Q3207" s="1">
        <f>Exchanges!R3211</f>
        <v>1</v>
      </c>
      <c r="R3207" s="1">
        <f>Exchanges!S3211</f>
        <v>1</v>
      </c>
      <c r="S3207" s="1">
        <f>Exchanges!T3211</f>
        <v>1</v>
      </c>
      <c r="T3207" s="1">
        <f>Exchanges!U3211</f>
        <v>1</v>
      </c>
      <c r="U3207" s="1">
        <f>Exchanges!V3211</f>
        <v>2013</v>
      </c>
      <c r="V3207" s="1" t="str">
        <f>Exchanges!W3211</f>
        <v>AMMONIA</v>
      </c>
      <c r="W3207" s="1" t="str">
        <f>Exchanges!X3211</f>
        <v>TRI</v>
      </c>
      <c r="X3207" s="1"/>
    </row>
    <row r="3208" spans="1:24" x14ac:dyDescent="0.15">
      <c r="A3208" s="1" t="str">
        <f>Exchanges!B3212</f>
        <v>Styrene</v>
      </c>
      <c r="B3208" s="1">
        <f>Exchanges!C3212</f>
        <v>100425</v>
      </c>
      <c r="C3208" s="1" t="str">
        <f>Exchanges!D3212</f>
        <v>water</v>
      </c>
      <c r="D3208" s="1" t="str">
        <f>Exchanges!E3212</f>
        <v>unspecified</v>
      </c>
      <c r="E3208" s="1" t="str">
        <f>Exchanges!F3212</f>
        <v>e4f58170-4339-44d0-bec7-bdf6445b45ee</v>
      </c>
      <c r="F3208" s="1" t="str">
        <f>Exchanges!G3212</f>
        <v>Asphalt paving mixture and block manufacturing</v>
      </c>
      <c r="G3208" s="1">
        <f>Exchanges!H3212</f>
        <v>324121</v>
      </c>
      <c r="H3208" s="1" t="str">
        <f>Exchanges!I3212</f>
        <v>US</v>
      </c>
      <c r="I3208" s="1">
        <f>Exchanges!J3212</f>
        <v>1.7412667946257196E-10</v>
      </c>
      <c r="J3208" s="1" t="str">
        <f>Exchanges!K3212</f>
        <v>kg</v>
      </c>
      <c r="K3208" s="1"/>
      <c r="L3208" s="1"/>
      <c r="M3208" s="1"/>
      <c r="N3208" s="1"/>
      <c r="O3208" s="1"/>
      <c r="P3208" s="86">
        <f>ROUND(Exchanges!Q3212,0)</f>
        <v>3</v>
      </c>
      <c r="Q3208" s="1">
        <f>Exchanges!R3212</f>
        <v>1</v>
      </c>
      <c r="R3208" s="1">
        <f>Exchanges!S3212</f>
        <v>1</v>
      </c>
      <c r="S3208" s="1">
        <f>Exchanges!T3212</f>
        <v>1</v>
      </c>
      <c r="T3208" s="1">
        <f>Exchanges!U3212</f>
        <v>5</v>
      </c>
      <c r="U3208" s="1">
        <f>Exchanges!V3212</f>
        <v>2013</v>
      </c>
      <c r="V3208" s="1" t="str">
        <f>Exchanges!W3212</f>
        <v>STYRENE</v>
      </c>
      <c r="W3208" s="1" t="str">
        <f>Exchanges!X3212</f>
        <v>TRI</v>
      </c>
      <c r="X3208" s="1"/>
    </row>
    <row r="3209" spans="1:24" x14ac:dyDescent="0.15">
      <c r="A3209" s="1" t="str">
        <f>Exchanges!B3213</f>
        <v>Benzo(g,h,i)perylene</v>
      </c>
      <c r="B3209" s="1">
        <f>Exchanges!C3213</f>
        <v>206440</v>
      </c>
      <c r="C3209" s="1" t="str">
        <f>Exchanges!D3213</f>
        <v>water</v>
      </c>
      <c r="D3209" s="1" t="str">
        <f>Exchanges!E3213</f>
        <v>unspecified</v>
      </c>
      <c r="E3209" s="1" t="str">
        <f>Exchanges!F3213</f>
        <v>4a7383be-8106-4110-bbc9-5bfb22974368</v>
      </c>
      <c r="F3209" s="1" t="str">
        <f>Exchanges!G3213</f>
        <v>Asphalt shingle and coating materials manufacturing</v>
      </c>
      <c r="G3209" s="1">
        <f>Exchanges!H3213</f>
        <v>324122</v>
      </c>
      <c r="H3209" s="1" t="str">
        <f>Exchanges!I3213</f>
        <v>US</v>
      </c>
      <c r="I3209" s="1">
        <f>Exchanges!J3213</f>
        <v>4.2683730121388913E-15</v>
      </c>
      <c r="J3209" s="1" t="str">
        <f>Exchanges!K3213</f>
        <v>kg</v>
      </c>
      <c r="K3209" s="1"/>
      <c r="L3209" s="1"/>
      <c r="M3209" s="1"/>
      <c r="N3209" s="1"/>
      <c r="O3209" s="1"/>
      <c r="P3209" s="86">
        <f>ROUND(Exchanges!Q3213,0)</f>
        <v>2</v>
      </c>
      <c r="Q3209" s="1">
        <f>Exchanges!R3213</f>
        <v>1</v>
      </c>
      <c r="R3209" s="1">
        <f>Exchanges!S3213</f>
        <v>1</v>
      </c>
      <c r="S3209" s="1">
        <f>Exchanges!T3213</f>
        <v>1</v>
      </c>
      <c r="T3209" s="1">
        <f>Exchanges!U3213</f>
        <v>3</v>
      </c>
      <c r="U3209" s="1">
        <f>Exchanges!V3213</f>
        <v>2013</v>
      </c>
      <c r="V3209" s="1" t="str">
        <f>Exchanges!W3213</f>
        <v>BENZO(G,H,I)PERYLENE</v>
      </c>
      <c r="W3209" s="1" t="str">
        <f>Exchanges!X3213</f>
        <v>TRI</v>
      </c>
      <c r="X3209" s="1"/>
    </row>
    <row r="3210" spans="1:24" x14ac:dyDescent="0.15">
      <c r="A3210" s="1" t="str">
        <f>Exchanges!B3214</f>
        <v>mercury</v>
      </c>
      <c r="B3210" s="1">
        <f>Exchanges!C3214</f>
        <v>7439976</v>
      </c>
      <c r="C3210" s="1" t="str">
        <f>Exchanges!D3214</f>
        <v>water</v>
      </c>
      <c r="D3210" s="1" t="str">
        <f>Exchanges!E3214</f>
        <v>unspecified</v>
      </c>
      <c r="E3210" s="1" t="str">
        <f>Exchanges!F3214</f>
        <v>9325957a-bee5-4f2d-8bd1-458729c5e49e</v>
      </c>
      <c r="F3210" s="1" t="str">
        <f>Exchanges!G3214</f>
        <v>Asphalt shingle and coating materials manufacturing</v>
      </c>
      <c r="G3210" s="1">
        <f>Exchanges!H3214</f>
        <v>324122</v>
      </c>
      <c r="H3210" s="1" t="str">
        <f>Exchanges!I3214</f>
        <v>US</v>
      </c>
      <c r="I3210" s="1">
        <f>Exchanges!J3214</f>
        <v>4.3067883692481416E-15</v>
      </c>
      <c r="J3210" s="1" t="str">
        <f>Exchanges!K3214</f>
        <v>kg</v>
      </c>
      <c r="K3210" s="1"/>
      <c r="L3210" s="1"/>
      <c r="M3210" s="1"/>
      <c r="N3210" s="1"/>
      <c r="O3210" s="1"/>
      <c r="P3210" s="86">
        <f>ROUND(Exchanges!Q3214,0)</f>
        <v>3</v>
      </c>
      <c r="Q3210" s="1">
        <f>Exchanges!R3214</f>
        <v>1</v>
      </c>
      <c r="R3210" s="1">
        <f>Exchanges!S3214</f>
        <v>1</v>
      </c>
      <c r="S3210" s="1">
        <f>Exchanges!T3214</f>
        <v>1</v>
      </c>
      <c r="T3210" s="1">
        <f>Exchanges!U3214</f>
        <v>3</v>
      </c>
      <c r="U3210" s="1">
        <f>Exchanges!V3214</f>
        <v>2013</v>
      </c>
      <c r="V3210" s="1" t="str">
        <f>Exchanges!W3214</f>
        <v>MERCURY</v>
      </c>
      <c r="W3210" s="1" t="str">
        <f>Exchanges!X3214</f>
        <v>TRI</v>
      </c>
      <c r="X3210" s="1"/>
    </row>
    <row r="3211" spans="1:24" x14ac:dyDescent="0.15">
      <c r="A3211" s="1" t="str">
        <f>Exchanges!B3215</f>
        <v>lead</v>
      </c>
      <c r="B3211" s="1">
        <f>Exchanges!C3215</f>
        <v>7439921</v>
      </c>
      <c r="C3211" s="1" t="str">
        <f>Exchanges!D3215</f>
        <v>water</v>
      </c>
      <c r="D3211" s="1" t="str">
        <f>Exchanges!E3215</f>
        <v>unspecified</v>
      </c>
      <c r="E3211" s="1" t="str">
        <f>Exchanges!F3215</f>
        <v>31c4d160-b21e-41b3-b9c1-3d7a72377653</v>
      </c>
      <c r="F3211" s="1" t="str">
        <f>Exchanges!G3215</f>
        <v>Asphalt shingle and coating materials manufacturing</v>
      </c>
      <c r="G3211" s="1">
        <f>Exchanges!H3215</f>
        <v>324122</v>
      </c>
      <c r="H3211" s="1" t="str">
        <f>Exchanges!I3215</f>
        <v>US</v>
      </c>
      <c r="I3211" s="1">
        <f>Exchanges!J3215</f>
        <v>5.3909977980615415E-11</v>
      </c>
      <c r="J3211" s="1" t="str">
        <f>Exchanges!K3215</f>
        <v>kg</v>
      </c>
      <c r="K3211" s="1"/>
      <c r="L3211" s="1"/>
      <c r="M3211" s="1"/>
      <c r="N3211" s="1"/>
      <c r="O3211" s="1"/>
      <c r="P3211" s="86">
        <f>ROUND(Exchanges!Q3215,0)</f>
        <v>3</v>
      </c>
      <c r="Q3211" s="1">
        <f>Exchanges!R3215</f>
        <v>1</v>
      </c>
      <c r="R3211" s="1">
        <f>Exchanges!S3215</f>
        <v>1</v>
      </c>
      <c r="S3211" s="1">
        <f>Exchanges!T3215</f>
        <v>1</v>
      </c>
      <c r="T3211" s="1">
        <f>Exchanges!U3215</f>
        <v>3</v>
      </c>
      <c r="U3211" s="1">
        <f>Exchanges!V3215</f>
        <v>2013</v>
      </c>
      <c r="V3211" s="1" t="str">
        <f>Exchanges!W3215</f>
        <v>LEAD</v>
      </c>
      <c r="W3211" s="1" t="str">
        <f>Exchanges!X3215</f>
        <v>TRI</v>
      </c>
      <c r="X3211" s="1"/>
    </row>
    <row r="3212" spans="1:24" x14ac:dyDescent="0.15">
      <c r="A3212" s="1" t="str">
        <f>Exchanges!B3216</f>
        <v>copper</v>
      </c>
      <c r="B3212" s="1">
        <f>Exchanges!C3216</f>
        <v>7440508</v>
      </c>
      <c r="C3212" s="1" t="str">
        <f>Exchanges!D3216</f>
        <v>water</v>
      </c>
      <c r="D3212" s="1" t="str">
        <f>Exchanges!E3216</f>
        <v>unspecified</v>
      </c>
      <c r="E3212" s="1" t="str">
        <f>Exchanges!F3216</f>
        <v>2f100cfa-4feb-45e9-a43a-357128228889</v>
      </c>
      <c r="F3212" s="1" t="str">
        <f>Exchanges!G3216</f>
        <v>Asphalt shingle and coating materials manufacturing</v>
      </c>
      <c r="G3212" s="1">
        <f>Exchanges!H3216</f>
        <v>324122</v>
      </c>
      <c r="H3212" s="1" t="str">
        <f>Exchanges!I3216</f>
        <v>US</v>
      </c>
      <c r="I3212" s="1">
        <f>Exchanges!J3216</f>
        <v>7.8111226122141721E-11</v>
      </c>
      <c r="J3212" s="1" t="str">
        <f>Exchanges!K3216</f>
        <v>kg</v>
      </c>
      <c r="K3212" s="1"/>
      <c r="L3212" s="1"/>
      <c r="M3212" s="1"/>
      <c r="N3212" s="1"/>
      <c r="O3212" s="1"/>
      <c r="P3212" s="86">
        <f>ROUND(Exchanges!Q3216,0)</f>
        <v>4</v>
      </c>
      <c r="Q3212" s="1">
        <f>Exchanges!R3216</f>
        <v>1</v>
      </c>
      <c r="R3212" s="1">
        <f>Exchanges!S3216</f>
        <v>1</v>
      </c>
      <c r="S3212" s="1">
        <f>Exchanges!T3216</f>
        <v>1</v>
      </c>
      <c r="T3212" s="1">
        <f>Exchanges!U3216</f>
        <v>3</v>
      </c>
      <c r="U3212" s="1">
        <f>Exchanges!V3216</f>
        <v>2013</v>
      </c>
      <c r="V3212" s="1" t="str">
        <f>Exchanges!W3216</f>
        <v>COPPER</v>
      </c>
      <c r="W3212" s="1" t="str">
        <f>Exchanges!X3216</f>
        <v>TRI</v>
      </c>
      <c r="X3212" s="1"/>
    </row>
    <row r="3213" spans="1:24" x14ac:dyDescent="0.15">
      <c r="A3213" s="1" t="str">
        <f>Exchanges!B3217</f>
        <v>mercury</v>
      </c>
      <c r="B3213" s="1">
        <f>Exchanges!C3217</f>
        <v>7439976</v>
      </c>
      <c r="C3213" s="1" t="str">
        <f>Exchanges!D3217</f>
        <v>water</v>
      </c>
      <c r="D3213" s="1" t="str">
        <f>Exchanges!E3217</f>
        <v>unspecified</v>
      </c>
      <c r="E3213" s="1" t="str">
        <f>Exchanges!F3217</f>
        <v>9325957a-bee5-4f2d-8bd1-458729c5e49e</v>
      </c>
      <c r="F3213" s="1" t="str">
        <f>Exchanges!G3217</f>
        <v>Other petroleum and coal products manufacturing</v>
      </c>
      <c r="G3213" s="1">
        <f>Exchanges!H3217</f>
        <v>324190</v>
      </c>
      <c r="H3213" s="1" t="str">
        <f>Exchanges!I3217</f>
        <v>US</v>
      </c>
      <c r="I3213" s="1">
        <f>Exchanges!J3217</f>
        <v>7.7754446110992075E-13</v>
      </c>
      <c r="J3213" s="1" t="str">
        <f>Exchanges!K3217</f>
        <v>kg</v>
      </c>
      <c r="K3213" s="1"/>
      <c r="L3213" s="1"/>
      <c r="M3213" s="1"/>
      <c r="N3213" s="1"/>
      <c r="O3213" s="1"/>
      <c r="P3213" s="86">
        <f>ROUND(Exchanges!Q3217,0)</f>
        <v>3</v>
      </c>
      <c r="Q3213" s="1">
        <f>Exchanges!R3217</f>
        <v>1</v>
      </c>
      <c r="R3213" s="1">
        <f>Exchanges!S3217</f>
        <v>1</v>
      </c>
      <c r="S3213" s="1">
        <f>Exchanges!T3217</f>
        <v>1</v>
      </c>
      <c r="T3213" s="1">
        <f>Exchanges!U3217</f>
        <v>4</v>
      </c>
      <c r="U3213" s="1">
        <f>Exchanges!V3217</f>
        <v>2013</v>
      </c>
      <c r="V3213" s="1" t="str">
        <f>Exchanges!W3217</f>
        <v>MERCURY</v>
      </c>
      <c r="W3213" s="1" t="str">
        <f>Exchanges!X3217</f>
        <v>TRI</v>
      </c>
      <c r="X3213" s="1"/>
    </row>
    <row r="3214" spans="1:24" x14ac:dyDescent="0.15">
      <c r="A3214" s="1" t="str">
        <f>Exchanges!B3218</f>
        <v>benzene</v>
      </c>
      <c r="B3214" s="1">
        <f>Exchanges!C3218</f>
        <v>71432</v>
      </c>
      <c r="C3214" s="1" t="str">
        <f>Exchanges!D3218</f>
        <v>water</v>
      </c>
      <c r="D3214" s="1" t="str">
        <f>Exchanges!E3218</f>
        <v>unspecified</v>
      </c>
      <c r="E3214" s="1" t="str">
        <f>Exchanges!F3218</f>
        <v>31ba993d-f8aa-44c0-bae1-b6c2081144f6</v>
      </c>
      <c r="F3214" s="1" t="str">
        <f>Exchanges!G3218</f>
        <v>Other petroleum and coal products manufacturing</v>
      </c>
      <c r="G3214" s="1">
        <f>Exchanges!H3218</f>
        <v>324190</v>
      </c>
      <c r="H3214" s="1" t="str">
        <f>Exchanges!I3218</f>
        <v>US</v>
      </c>
      <c r="I3214" s="1">
        <f>Exchanges!J3218</f>
        <v>1.9438611527748019E-11</v>
      </c>
      <c r="J3214" s="1" t="str">
        <f>Exchanges!K3218</f>
        <v>kg</v>
      </c>
      <c r="K3214" s="1"/>
      <c r="L3214" s="1"/>
      <c r="M3214" s="1"/>
      <c r="N3214" s="1"/>
      <c r="O3214" s="1"/>
      <c r="P3214" s="86">
        <f>ROUND(Exchanges!Q3218,0)</f>
        <v>3</v>
      </c>
      <c r="Q3214" s="1">
        <f>Exchanges!R3218</f>
        <v>1</v>
      </c>
      <c r="R3214" s="1">
        <f>Exchanges!S3218</f>
        <v>1</v>
      </c>
      <c r="S3214" s="1">
        <f>Exchanges!T3218</f>
        <v>1</v>
      </c>
      <c r="T3214" s="1">
        <f>Exchanges!U3218</f>
        <v>4</v>
      </c>
      <c r="U3214" s="1">
        <f>Exchanges!V3218</f>
        <v>2013</v>
      </c>
      <c r="V3214" s="1" t="str">
        <f>Exchanges!W3218</f>
        <v>BENZENE</v>
      </c>
      <c r="W3214" s="1" t="str">
        <f>Exchanges!X3218</f>
        <v>TRI</v>
      </c>
      <c r="X3214" s="1"/>
    </row>
    <row r="3215" spans="1:24" x14ac:dyDescent="0.15">
      <c r="A3215" s="1" t="str">
        <f>Exchanges!B3219</f>
        <v>Styrene</v>
      </c>
      <c r="B3215" s="1">
        <f>Exchanges!C3219</f>
        <v>100425</v>
      </c>
      <c r="C3215" s="1" t="str">
        <f>Exchanges!D3219</f>
        <v>water</v>
      </c>
      <c r="D3215" s="1" t="str">
        <f>Exchanges!E3219</f>
        <v>unspecified</v>
      </c>
      <c r="E3215" s="1" t="str">
        <f>Exchanges!F3219</f>
        <v>e4f58170-4339-44d0-bec7-bdf6445b45ee</v>
      </c>
      <c r="F3215" s="1" t="str">
        <f>Exchanges!G3219</f>
        <v>Other petroleum and coal products manufacturing</v>
      </c>
      <c r="G3215" s="1">
        <f>Exchanges!H3219</f>
        <v>324190</v>
      </c>
      <c r="H3215" s="1" t="str">
        <f>Exchanges!I3219</f>
        <v>US</v>
      </c>
      <c r="I3215" s="1">
        <f>Exchanges!J3219</f>
        <v>1.9438611527748019E-11</v>
      </c>
      <c r="J3215" s="1" t="str">
        <f>Exchanges!K3219</f>
        <v>kg</v>
      </c>
      <c r="K3215" s="1"/>
      <c r="L3215" s="1"/>
      <c r="M3215" s="1"/>
      <c r="N3215" s="1"/>
      <c r="O3215" s="1"/>
      <c r="P3215" s="86">
        <f>ROUND(Exchanges!Q3219,0)</f>
        <v>3</v>
      </c>
      <c r="Q3215" s="1">
        <f>Exchanges!R3219</f>
        <v>1</v>
      </c>
      <c r="R3215" s="1">
        <f>Exchanges!S3219</f>
        <v>1</v>
      </c>
      <c r="S3215" s="1">
        <f>Exchanges!T3219</f>
        <v>1</v>
      </c>
      <c r="T3215" s="1">
        <f>Exchanges!U3219</f>
        <v>4</v>
      </c>
      <c r="U3215" s="1">
        <f>Exchanges!V3219</f>
        <v>2013</v>
      </c>
      <c r="V3215" s="1" t="str">
        <f>Exchanges!W3219</f>
        <v>STYRENE</v>
      </c>
      <c r="W3215" s="1" t="str">
        <f>Exchanges!X3219</f>
        <v>TRI</v>
      </c>
      <c r="X3215" s="1"/>
    </row>
    <row r="3216" spans="1:24" x14ac:dyDescent="0.15">
      <c r="A3216" s="1" t="str">
        <f>Exchanges!B3220</f>
        <v>Phenol, 2,4-dimethyl-</v>
      </c>
      <c r="B3216" s="1">
        <f>Exchanges!C3220</f>
        <v>105679</v>
      </c>
      <c r="C3216" s="1" t="str">
        <f>Exchanges!D3220</f>
        <v>water</v>
      </c>
      <c r="D3216" s="1" t="str">
        <f>Exchanges!E3220</f>
        <v>unspecified</v>
      </c>
      <c r="E3216" s="1" t="str">
        <f>Exchanges!F3220</f>
        <v>7ae398c5-8532-11e0-9d78-0800200c9a66</v>
      </c>
      <c r="F3216" s="1" t="str">
        <f>Exchanges!G3220</f>
        <v>Other petroleum and coal products manufacturing</v>
      </c>
      <c r="G3216" s="1">
        <f>Exchanges!H3220</f>
        <v>324190</v>
      </c>
      <c r="H3216" s="1" t="str">
        <f>Exchanges!I3220</f>
        <v>US</v>
      </c>
      <c r="I3216" s="1">
        <f>Exchanges!J3220</f>
        <v>9.7193057638740083E-11</v>
      </c>
      <c r="J3216" s="1" t="str">
        <f>Exchanges!K3220</f>
        <v>kg</v>
      </c>
      <c r="K3216" s="1"/>
      <c r="L3216" s="1"/>
      <c r="M3216" s="1"/>
      <c r="N3216" s="1"/>
      <c r="O3216" s="1"/>
      <c r="P3216" s="86">
        <f>ROUND(Exchanges!Q3220,0)</f>
        <v>4</v>
      </c>
      <c r="Q3216" s="1">
        <f>Exchanges!R3220</f>
        <v>1</v>
      </c>
      <c r="R3216" s="1">
        <f>Exchanges!S3220</f>
        <v>1</v>
      </c>
      <c r="S3216" s="1">
        <f>Exchanges!T3220</f>
        <v>1</v>
      </c>
      <c r="T3216" s="1">
        <f>Exchanges!U3220</f>
        <v>4</v>
      </c>
      <c r="U3216" s="1">
        <f>Exchanges!V3220</f>
        <v>2013</v>
      </c>
      <c r="V3216" s="1" t="str">
        <f>Exchanges!W3220</f>
        <v>2,4-DIMETHYLPHENOL</v>
      </c>
      <c r="W3216" s="1" t="str">
        <f>Exchanges!X3220</f>
        <v>TRI</v>
      </c>
      <c r="X3216" s="1"/>
    </row>
    <row r="3217" spans="1:24" x14ac:dyDescent="0.15">
      <c r="A3217" s="1" t="str">
        <f>Exchanges!B3221</f>
        <v>Benzene, ethyl-</v>
      </c>
      <c r="B3217" s="1">
        <f>Exchanges!C3221</f>
        <v>100414</v>
      </c>
      <c r="C3217" s="1" t="str">
        <f>Exchanges!D3221</f>
        <v>water</v>
      </c>
      <c r="D3217" s="1" t="str">
        <f>Exchanges!E3221</f>
        <v>unspecified</v>
      </c>
      <c r="E3217" s="1" t="str">
        <f>Exchanges!F3221</f>
        <v>3dd549fd-825c-4ceb-a5f9-2988d322dc5d</v>
      </c>
      <c r="F3217" s="1" t="str">
        <f>Exchanges!G3221</f>
        <v>Other petroleum and coal products manufacturing</v>
      </c>
      <c r="G3217" s="1">
        <f>Exchanges!H3221</f>
        <v>324190</v>
      </c>
      <c r="H3217" s="1" t="str">
        <f>Exchanges!I3221</f>
        <v>US</v>
      </c>
      <c r="I3217" s="1">
        <f>Exchanges!J3221</f>
        <v>2.1382472680522816E-10</v>
      </c>
      <c r="J3217" s="1" t="str">
        <f>Exchanges!K3221</f>
        <v>kg</v>
      </c>
      <c r="K3217" s="1"/>
      <c r="L3217" s="1"/>
      <c r="M3217" s="1"/>
      <c r="N3217" s="1"/>
      <c r="O3217" s="1"/>
      <c r="P3217" s="86">
        <f>ROUND(Exchanges!Q3221,0)</f>
        <v>4</v>
      </c>
      <c r="Q3217" s="1">
        <f>Exchanges!R3221</f>
        <v>1</v>
      </c>
      <c r="R3217" s="1">
        <f>Exchanges!S3221</f>
        <v>1</v>
      </c>
      <c r="S3217" s="1">
        <f>Exchanges!T3221</f>
        <v>1</v>
      </c>
      <c r="T3217" s="1">
        <f>Exchanges!U3221</f>
        <v>4</v>
      </c>
      <c r="U3217" s="1">
        <f>Exchanges!V3221</f>
        <v>2013</v>
      </c>
      <c r="V3217" s="1" t="str">
        <f>Exchanges!W3221</f>
        <v>ETHYLBENZENE</v>
      </c>
      <c r="W3217" s="1" t="str">
        <f>Exchanges!X3221</f>
        <v>TRI</v>
      </c>
      <c r="X3217" s="1"/>
    </row>
    <row r="3218" spans="1:24" x14ac:dyDescent="0.15">
      <c r="A3218" s="1" t="str">
        <f>Exchanges!B3222</f>
        <v>PYRIDINE</v>
      </c>
      <c r="B3218" s="1">
        <f>Exchanges!C3222</f>
        <v>110861</v>
      </c>
      <c r="C3218" s="1" t="str">
        <f>Exchanges!D3222</f>
        <v>water</v>
      </c>
      <c r="D3218" s="1" t="str">
        <f>Exchanges!E3222</f>
        <v>unspecified</v>
      </c>
      <c r="E3218" s="1" t="str">
        <f>Exchanges!F3222</f>
        <v>4617f2fe-9a81-4f20-87f0-baaad669bd0f</v>
      </c>
      <c r="F3218" s="1" t="str">
        <f>Exchanges!G3222</f>
        <v>Other petroleum and coal products manufacturing</v>
      </c>
      <c r="G3218" s="1">
        <f>Exchanges!H3222</f>
        <v>324190</v>
      </c>
      <c r="H3218" s="1" t="str">
        <f>Exchanges!I3222</f>
        <v>US</v>
      </c>
      <c r="I3218" s="1">
        <f>Exchanges!J3222</f>
        <v>4.2764945361045643E-10</v>
      </c>
      <c r="J3218" s="1" t="str">
        <f>Exchanges!K3222</f>
        <v>kg</v>
      </c>
      <c r="K3218" s="1"/>
      <c r="L3218" s="1"/>
      <c r="M3218" s="1"/>
      <c r="N3218" s="1"/>
      <c r="O3218" s="1"/>
      <c r="P3218" s="86">
        <f>ROUND(Exchanges!Q3222,0)</f>
        <v>4</v>
      </c>
      <c r="Q3218" s="1">
        <f>Exchanges!R3222</f>
        <v>1</v>
      </c>
      <c r="R3218" s="1">
        <f>Exchanges!S3222</f>
        <v>1</v>
      </c>
      <c r="S3218" s="1">
        <f>Exchanges!T3222</f>
        <v>1</v>
      </c>
      <c r="T3218" s="1">
        <f>Exchanges!U3222</f>
        <v>4</v>
      </c>
      <c r="U3218" s="1">
        <f>Exchanges!V3222</f>
        <v>2013</v>
      </c>
      <c r="V3218" s="1" t="str">
        <f>Exchanges!W3222</f>
        <v>PYRIDINE</v>
      </c>
      <c r="W3218" s="1" t="str">
        <f>Exchanges!X3222</f>
        <v>TRI</v>
      </c>
      <c r="X3218" s="1"/>
    </row>
    <row r="3219" spans="1:24" x14ac:dyDescent="0.15">
      <c r="A3219" s="1" t="str">
        <f>Exchanges!B3223</f>
        <v>phenanthrene</v>
      </c>
      <c r="B3219" s="1">
        <f>Exchanges!C3223</f>
        <v>85018</v>
      </c>
      <c r="C3219" s="1" t="str">
        <f>Exchanges!D3223</f>
        <v>water</v>
      </c>
      <c r="D3219" s="1" t="str">
        <f>Exchanges!E3223</f>
        <v>unspecified</v>
      </c>
      <c r="E3219" s="1" t="str">
        <f>Exchanges!F3223</f>
        <v>201c46c5-bc12-4e32-8435-e8483ed94b6e</v>
      </c>
      <c r="F3219" s="1" t="str">
        <f>Exchanges!G3223</f>
        <v>Other petroleum and coal products manufacturing</v>
      </c>
      <c r="G3219" s="1">
        <f>Exchanges!H3223</f>
        <v>324190</v>
      </c>
      <c r="H3219" s="1" t="str">
        <f>Exchanges!I3223</f>
        <v>US</v>
      </c>
      <c r="I3219" s="1">
        <f>Exchanges!J3223</f>
        <v>4.4708806513820442E-10</v>
      </c>
      <c r="J3219" s="1" t="str">
        <f>Exchanges!K3223</f>
        <v>kg</v>
      </c>
      <c r="K3219" s="1"/>
      <c r="L3219" s="1"/>
      <c r="M3219" s="1"/>
      <c r="N3219" s="1"/>
      <c r="O3219" s="1"/>
      <c r="P3219" s="86">
        <f>ROUND(Exchanges!Q3223,0)</f>
        <v>3</v>
      </c>
      <c r="Q3219" s="1">
        <f>Exchanges!R3223</f>
        <v>1</v>
      </c>
      <c r="R3219" s="1">
        <f>Exchanges!S3223</f>
        <v>1</v>
      </c>
      <c r="S3219" s="1">
        <f>Exchanges!T3223</f>
        <v>1</v>
      </c>
      <c r="T3219" s="1">
        <f>Exchanges!U3223</f>
        <v>4</v>
      </c>
      <c r="U3219" s="1">
        <f>Exchanges!V3223</f>
        <v>2013</v>
      </c>
      <c r="V3219" s="1" t="str">
        <f>Exchanges!W3223</f>
        <v>PHENANTHRENE</v>
      </c>
      <c r="W3219" s="1" t="str">
        <f>Exchanges!X3223</f>
        <v>TRI</v>
      </c>
      <c r="X3219" s="1"/>
    </row>
    <row r="3220" spans="1:24" x14ac:dyDescent="0.15">
      <c r="A3220" s="1" t="str">
        <f>Exchanges!B3224</f>
        <v>toluene</v>
      </c>
      <c r="B3220" s="1">
        <f>Exchanges!C3224</f>
        <v>108883</v>
      </c>
      <c r="C3220" s="1" t="str">
        <f>Exchanges!D3224</f>
        <v>water</v>
      </c>
      <c r="D3220" s="1" t="str">
        <f>Exchanges!E3224</f>
        <v>unspecified</v>
      </c>
      <c r="E3220" s="1" t="str">
        <f>Exchanges!F3224</f>
        <v>826c7733-9b0a-4ec5-9f35-32294f9138e3</v>
      </c>
      <c r="F3220" s="1" t="str">
        <f>Exchanges!G3224</f>
        <v>Other petroleum and coal products manufacturing</v>
      </c>
      <c r="G3220" s="1">
        <f>Exchanges!H3224</f>
        <v>324190</v>
      </c>
      <c r="H3220" s="1" t="str">
        <f>Exchanges!I3224</f>
        <v>US</v>
      </c>
      <c r="I3220" s="1">
        <f>Exchanges!J3224</f>
        <v>4.4708806513820442E-10</v>
      </c>
      <c r="J3220" s="1" t="str">
        <f>Exchanges!K3224</f>
        <v>kg</v>
      </c>
      <c r="K3220" s="1"/>
      <c r="L3220" s="1"/>
      <c r="M3220" s="1"/>
      <c r="N3220" s="1"/>
      <c r="O3220" s="1"/>
      <c r="P3220" s="86">
        <f>ROUND(Exchanges!Q3224,0)</f>
        <v>5</v>
      </c>
      <c r="Q3220" s="1">
        <f>Exchanges!R3224</f>
        <v>1</v>
      </c>
      <c r="R3220" s="1">
        <f>Exchanges!S3224</f>
        <v>1</v>
      </c>
      <c r="S3220" s="1">
        <f>Exchanges!T3224</f>
        <v>1</v>
      </c>
      <c r="T3220" s="1">
        <f>Exchanges!U3224</f>
        <v>4</v>
      </c>
      <c r="U3220" s="1">
        <f>Exchanges!V3224</f>
        <v>2013</v>
      </c>
      <c r="V3220" s="1" t="str">
        <f>Exchanges!W3224</f>
        <v>TOLUENE</v>
      </c>
      <c r="W3220" s="1" t="str">
        <f>Exchanges!X3224</f>
        <v>TRI</v>
      </c>
      <c r="X3220" s="1"/>
    </row>
    <row r="3221" spans="1:24" x14ac:dyDescent="0.15">
      <c r="A3221" s="1" t="str">
        <f>Exchanges!B3225</f>
        <v>naphthalene</v>
      </c>
      <c r="B3221" s="1">
        <f>Exchanges!C3225</f>
        <v>91203</v>
      </c>
      <c r="C3221" s="1" t="str">
        <f>Exchanges!D3225</f>
        <v>water</v>
      </c>
      <c r="D3221" s="1" t="str">
        <f>Exchanges!E3225</f>
        <v>unspecified</v>
      </c>
      <c r="E3221" s="1" t="str">
        <f>Exchanges!F3225</f>
        <v>b33b93b6-9d95-41f7-b9d3-5b97100bb7b9</v>
      </c>
      <c r="F3221" s="1" t="str">
        <f>Exchanges!G3225</f>
        <v>Other petroleum and coal products manufacturing</v>
      </c>
      <c r="G3221" s="1">
        <f>Exchanges!H3225</f>
        <v>324190</v>
      </c>
      <c r="H3221" s="1" t="str">
        <f>Exchanges!I3225</f>
        <v>US</v>
      </c>
      <c r="I3221" s="1">
        <f>Exchanges!J3225</f>
        <v>4.6652667666595242E-10</v>
      </c>
      <c r="J3221" s="1" t="str">
        <f>Exchanges!K3225</f>
        <v>kg</v>
      </c>
      <c r="K3221" s="1"/>
      <c r="L3221" s="1"/>
      <c r="M3221" s="1"/>
      <c r="N3221" s="1"/>
      <c r="O3221" s="1"/>
      <c r="P3221" s="86">
        <f>ROUND(Exchanges!Q3225,0)</f>
        <v>4</v>
      </c>
      <c r="Q3221" s="1">
        <f>Exchanges!R3225</f>
        <v>1</v>
      </c>
      <c r="R3221" s="1">
        <f>Exchanges!S3225</f>
        <v>1</v>
      </c>
      <c r="S3221" s="1">
        <f>Exchanges!T3225</f>
        <v>1</v>
      </c>
      <c r="T3221" s="1">
        <f>Exchanges!U3225</f>
        <v>4</v>
      </c>
      <c r="U3221" s="1">
        <f>Exchanges!V3225</f>
        <v>2013</v>
      </c>
      <c r="V3221" s="1" t="str">
        <f>Exchanges!W3225</f>
        <v>NAPHTHALENE</v>
      </c>
      <c r="W3221" s="1" t="str">
        <f>Exchanges!X3225</f>
        <v>TRI</v>
      </c>
      <c r="X3221" s="1"/>
    </row>
    <row r="3222" spans="1:24" x14ac:dyDescent="0.15">
      <c r="A3222" s="1" t="str">
        <f>Exchanges!B3226</f>
        <v>dibenzofuran</v>
      </c>
      <c r="B3222" s="1">
        <f>Exchanges!C3226</f>
        <v>132649</v>
      </c>
      <c r="C3222" s="1" t="str">
        <f>Exchanges!D3226</f>
        <v>water</v>
      </c>
      <c r="D3222" s="1" t="str">
        <f>Exchanges!E3226</f>
        <v>unspecified</v>
      </c>
      <c r="E3222" s="1" t="str">
        <f>Exchanges!F3226</f>
        <v>8f14db4b-9d98-4835-a6b1-3127d401eb8a</v>
      </c>
      <c r="F3222" s="1" t="str">
        <f>Exchanges!G3226</f>
        <v>Other petroleum and coal products manufacturing</v>
      </c>
      <c r="G3222" s="1">
        <f>Exchanges!H3226</f>
        <v>324190</v>
      </c>
      <c r="H3222" s="1" t="str">
        <f>Exchanges!I3226</f>
        <v>US</v>
      </c>
      <c r="I3222" s="1">
        <f>Exchanges!J3226</f>
        <v>5.0540389972144852E-10</v>
      </c>
      <c r="J3222" s="1" t="str">
        <f>Exchanges!K3226</f>
        <v>kg</v>
      </c>
      <c r="K3222" s="1"/>
      <c r="L3222" s="1"/>
      <c r="M3222" s="1"/>
      <c r="N3222" s="1"/>
      <c r="O3222" s="1"/>
      <c r="P3222" s="86">
        <f>ROUND(Exchanges!Q3226,0)</f>
        <v>3</v>
      </c>
      <c r="Q3222" s="1">
        <f>Exchanges!R3226</f>
        <v>1</v>
      </c>
      <c r="R3222" s="1">
        <f>Exchanges!S3226</f>
        <v>1</v>
      </c>
      <c r="S3222" s="1">
        <f>Exchanges!T3226</f>
        <v>1</v>
      </c>
      <c r="T3222" s="1">
        <f>Exchanges!U3226</f>
        <v>4</v>
      </c>
      <c r="U3222" s="1">
        <f>Exchanges!V3226</f>
        <v>2013</v>
      </c>
      <c r="V3222" s="1" t="str">
        <f>Exchanges!W3226</f>
        <v>DIBENZOFURAN</v>
      </c>
      <c r="W3222" s="1" t="str">
        <f>Exchanges!X3226</f>
        <v>TRI</v>
      </c>
      <c r="X3222" s="1"/>
    </row>
    <row r="3223" spans="1:24" x14ac:dyDescent="0.15">
      <c r="A3223" s="1" t="str">
        <f>Exchanges!B3227</f>
        <v>Anthracene</v>
      </c>
      <c r="B3223" s="1">
        <f>Exchanges!C3227</f>
        <v>120127</v>
      </c>
      <c r="C3223" s="1" t="str">
        <f>Exchanges!D3227</f>
        <v>water</v>
      </c>
      <c r="D3223" s="1" t="str">
        <f>Exchanges!E3227</f>
        <v>unspecified</v>
      </c>
      <c r="E3223" s="1" t="str">
        <f>Exchanges!F3227</f>
        <v>66fd221b-68dd-4cb2-af1b-82d301a53535</v>
      </c>
      <c r="F3223" s="1" t="str">
        <f>Exchanges!G3227</f>
        <v>Other petroleum and coal products manufacturing</v>
      </c>
      <c r="G3223" s="1">
        <f>Exchanges!H3227</f>
        <v>324190</v>
      </c>
      <c r="H3223" s="1" t="str">
        <f>Exchanges!I3227</f>
        <v>US</v>
      </c>
      <c r="I3223" s="1">
        <f>Exchanges!J3227</f>
        <v>5.2484251124919651E-10</v>
      </c>
      <c r="J3223" s="1" t="str">
        <f>Exchanges!K3227</f>
        <v>kg</v>
      </c>
      <c r="K3223" s="1"/>
      <c r="L3223" s="1"/>
      <c r="M3223" s="1"/>
      <c r="N3223" s="1"/>
      <c r="O3223" s="1"/>
      <c r="P3223" s="86">
        <f>ROUND(Exchanges!Q3227,0)</f>
        <v>4</v>
      </c>
      <c r="Q3223" s="1">
        <f>Exchanges!R3227</f>
        <v>1</v>
      </c>
      <c r="R3223" s="1">
        <f>Exchanges!S3227</f>
        <v>1</v>
      </c>
      <c r="S3223" s="1">
        <f>Exchanges!T3227</f>
        <v>1</v>
      </c>
      <c r="T3223" s="1">
        <f>Exchanges!U3227</f>
        <v>4</v>
      </c>
      <c r="U3223" s="1">
        <f>Exchanges!V3227</f>
        <v>2013</v>
      </c>
      <c r="V3223" s="1" t="str">
        <f>Exchanges!W3227</f>
        <v>ANTHRACENE</v>
      </c>
      <c r="W3223" s="1" t="str">
        <f>Exchanges!X3227</f>
        <v>TRI</v>
      </c>
      <c r="X3223" s="1"/>
    </row>
    <row r="3224" spans="1:24" x14ac:dyDescent="0.15">
      <c r="A3224" s="1" t="str">
        <f>Exchanges!B3228</f>
        <v>Benzo(g,h,i)perylene</v>
      </c>
      <c r="B3224" s="1">
        <f>Exchanges!C3228</f>
        <v>206440</v>
      </c>
      <c r="C3224" s="1" t="str">
        <f>Exchanges!D3228</f>
        <v>water</v>
      </c>
      <c r="D3224" s="1" t="str">
        <f>Exchanges!E3228</f>
        <v>unspecified</v>
      </c>
      <c r="E3224" s="1" t="str">
        <f>Exchanges!F3228</f>
        <v>4a7383be-8106-4110-bbc9-5bfb22974368</v>
      </c>
      <c r="F3224" s="1" t="str">
        <f>Exchanges!G3228</f>
        <v>Other petroleum and coal products manufacturing</v>
      </c>
      <c r="G3224" s="1">
        <f>Exchanges!H3228</f>
        <v>324190</v>
      </c>
      <c r="H3224" s="1" t="str">
        <f>Exchanges!I3228</f>
        <v>US</v>
      </c>
      <c r="I3224" s="1">
        <f>Exchanges!J3228</f>
        <v>6.9026509535033219E-10</v>
      </c>
      <c r="J3224" s="1" t="str">
        <f>Exchanges!K3228</f>
        <v>kg</v>
      </c>
      <c r="K3224" s="1"/>
      <c r="L3224" s="1"/>
      <c r="M3224" s="1"/>
      <c r="N3224" s="1"/>
      <c r="O3224" s="1"/>
      <c r="P3224" s="86">
        <f>ROUND(Exchanges!Q3228,0)</f>
        <v>2</v>
      </c>
      <c r="Q3224" s="1">
        <f>Exchanges!R3228</f>
        <v>1</v>
      </c>
      <c r="R3224" s="1">
        <f>Exchanges!S3228</f>
        <v>1</v>
      </c>
      <c r="S3224" s="1">
        <f>Exchanges!T3228</f>
        <v>1</v>
      </c>
      <c r="T3224" s="1">
        <f>Exchanges!U3228</f>
        <v>4</v>
      </c>
      <c r="U3224" s="1">
        <f>Exchanges!V3228</f>
        <v>2013</v>
      </c>
      <c r="V3224" s="1" t="str">
        <f>Exchanges!W3228</f>
        <v>BENZO(G,H,I)PERYLENE</v>
      </c>
      <c r="W3224" s="1" t="str">
        <f>Exchanges!X3228</f>
        <v>TRI</v>
      </c>
      <c r="X3224" s="1"/>
    </row>
    <row r="3225" spans="1:24" x14ac:dyDescent="0.15">
      <c r="A3225" s="1" t="str">
        <f>Exchanges!B3229</f>
        <v>Cresol</v>
      </c>
      <c r="B3225" s="1">
        <f>Exchanges!C3229</f>
        <v>1319773</v>
      </c>
      <c r="C3225" s="1" t="str">
        <f>Exchanges!D3229</f>
        <v>water</v>
      </c>
      <c r="D3225" s="1" t="str">
        <f>Exchanges!E3229</f>
        <v>unspecified</v>
      </c>
      <c r="E3225" s="1" t="str">
        <f>Exchanges!F3229</f>
        <v>749026f8-9dc7-45bd-b061-d810866bab3d</v>
      </c>
      <c r="F3225" s="1" t="str">
        <f>Exchanges!G3229</f>
        <v>Other petroleum and coal products manufacturing</v>
      </c>
      <c r="G3225" s="1">
        <f>Exchanges!H3229</f>
        <v>324190</v>
      </c>
      <c r="H3225" s="1" t="str">
        <f>Exchanges!I3229</f>
        <v>US</v>
      </c>
      <c r="I3225" s="1">
        <f>Exchanges!J3229</f>
        <v>4.8596528819370054E-9</v>
      </c>
      <c r="J3225" s="1" t="str">
        <f>Exchanges!K3229</f>
        <v>kg</v>
      </c>
      <c r="K3225" s="1"/>
      <c r="L3225" s="1"/>
      <c r="M3225" s="1"/>
      <c r="N3225" s="1"/>
      <c r="O3225" s="1"/>
      <c r="P3225" s="86">
        <f>ROUND(Exchanges!Q3229,0)</f>
        <v>2</v>
      </c>
      <c r="Q3225" s="1">
        <f>Exchanges!R3229</f>
        <v>1</v>
      </c>
      <c r="R3225" s="1">
        <f>Exchanges!S3229</f>
        <v>1</v>
      </c>
      <c r="S3225" s="1">
        <f>Exchanges!T3229</f>
        <v>1</v>
      </c>
      <c r="T3225" s="1">
        <f>Exchanges!U3229</f>
        <v>4</v>
      </c>
      <c r="U3225" s="1">
        <f>Exchanges!V3229</f>
        <v>2013</v>
      </c>
      <c r="V3225" s="1" t="str">
        <f>Exchanges!W3229</f>
        <v>CRESOL (MIXED ISOMERS)</v>
      </c>
      <c r="W3225" s="1" t="str">
        <f>Exchanges!X3229</f>
        <v>TRI</v>
      </c>
      <c r="X3225" s="1"/>
    </row>
    <row r="3226" spans="1:24" x14ac:dyDescent="0.15">
      <c r="A3226" s="1" t="str">
        <f>Exchanges!B3230</f>
        <v>methanol</v>
      </c>
      <c r="B3226" s="1">
        <f>Exchanges!C3230</f>
        <v>67561</v>
      </c>
      <c r="C3226" s="1" t="str">
        <f>Exchanges!D3230</f>
        <v>water</v>
      </c>
      <c r="D3226" s="1" t="str">
        <f>Exchanges!E3230</f>
        <v>unspecified</v>
      </c>
      <c r="E3226" s="1" t="str">
        <f>Exchanges!F3230</f>
        <v>ee2c5c6c-ff01-4151-8332-d4bf1508c759</v>
      </c>
      <c r="F3226" s="1" t="str">
        <f>Exchanges!G3230</f>
        <v>Other petroleum and coal products manufacturing</v>
      </c>
      <c r="G3226" s="1">
        <f>Exchanges!H3230</f>
        <v>324190</v>
      </c>
      <c r="H3226" s="1" t="str">
        <f>Exchanges!I3230</f>
        <v>US</v>
      </c>
      <c r="I3226" s="1">
        <f>Exchanges!J3230</f>
        <v>4.8596528819370054E-9</v>
      </c>
      <c r="J3226" s="1" t="str">
        <f>Exchanges!K3230</f>
        <v>kg</v>
      </c>
      <c r="K3226" s="1"/>
      <c r="L3226" s="1"/>
      <c r="M3226" s="1"/>
      <c r="N3226" s="1"/>
      <c r="O3226" s="1"/>
      <c r="P3226" s="86">
        <f>ROUND(Exchanges!Q3230,0)</f>
        <v>3</v>
      </c>
      <c r="Q3226" s="1">
        <f>Exchanges!R3230</f>
        <v>1</v>
      </c>
      <c r="R3226" s="1">
        <f>Exchanges!S3230</f>
        <v>1</v>
      </c>
      <c r="S3226" s="1">
        <f>Exchanges!T3230</f>
        <v>1</v>
      </c>
      <c r="T3226" s="1">
        <f>Exchanges!U3230</f>
        <v>4</v>
      </c>
      <c r="U3226" s="1">
        <f>Exchanges!V3230</f>
        <v>2013</v>
      </c>
      <c r="V3226" s="1" t="str">
        <f>Exchanges!W3230</f>
        <v>METHANOL</v>
      </c>
      <c r="W3226" s="1" t="str">
        <f>Exchanges!X3230</f>
        <v>TRI</v>
      </c>
      <c r="X3226" s="1"/>
    </row>
    <row r="3227" spans="1:24" x14ac:dyDescent="0.15">
      <c r="A3227" s="1" t="str">
        <f>Exchanges!B3231</f>
        <v>Xylene</v>
      </c>
      <c r="B3227" s="1">
        <f>Exchanges!C3231</f>
        <v>1330207</v>
      </c>
      <c r="C3227" s="1" t="str">
        <f>Exchanges!D3231</f>
        <v>water</v>
      </c>
      <c r="D3227" s="1" t="str">
        <f>Exchanges!E3231</f>
        <v>unspecified</v>
      </c>
      <c r="E3227" s="1" t="str">
        <f>Exchanges!F3231</f>
        <v>045f7de9-60d5-4916-a504-5a1002a6e97e</v>
      </c>
      <c r="F3227" s="1" t="str">
        <f>Exchanges!G3231</f>
        <v>Other petroleum and coal products manufacturing</v>
      </c>
      <c r="G3227" s="1">
        <f>Exchanges!H3231</f>
        <v>324190</v>
      </c>
      <c r="H3227" s="1" t="str">
        <f>Exchanges!I3231</f>
        <v>US</v>
      </c>
      <c r="I3227" s="1">
        <f>Exchanges!J3231</f>
        <v>5.3067409470752086E-9</v>
      </c>
      <c r="J3227" s="1" t="str">
        <f>Exchanges!K3231</f>
        <v>kg</v>
      </c>
      <c r="K3227" s="1"/>
      <c r="L3227" s="1"/>
      <c r="M3227" s="1"/>
      <c r="N3227" s="1"/>
      <c r="O3227" s="1"/>
      <c r="P3227" s="86">
        <f>ROUND(Exchanges!Q3231,0)</f>
        <v>4</v>
      </c>
      <c r="Q3227" s="1">
        <f>Exchanges!R3231</f>
        <v>1</v>
      </c>
      <c r="R3227" s="1">
        <f>Exchanges!S3231</f>
        <v>1</v>
      </c>
      <c r="S3227" s="1">
        <f>Exchanges!T3231</f>
        <v>1</v>
      </c>
      <c r="T3227" s="1">
        <f>Exchanges!U3231</f>
        <v>4</v>
      </c>
      <c r="U3227" s="1">
        <f>Exchanges!V3231</f>
        <v>2013</v>
      </c>
      <c r="V3227" s="1" t="str">
        <f>Exchanges!W3231</f>
        <v>XYLENE (MIXED ISOMERS)</v>
      </c>
      <c r="W3227" s="1" t="str">
        <f>Exchanges!X3231</f>
        <v>TRI</v>
      </c>
      <c r="X3227" s="1"/>
    </row>
    <row r="3228" spans="1:24" x14ac:dyDescent="0.15">
      <c r="A3228" s="1" t="str">
        <f>Exchanges!B3232</f>
        <v>lead</v>
      </c>
      <c r="B3228" s="1">
        <f>Exchanges!C3232</f>
        <v>7439921</v>
      </c>
      <c r="C3228" s="1" t="str">
        <f>Exchanges!D3232</f>
        <v>water</v>
      </c>
      <c r="D3228" s="1" t="str">
        <f>Exchanges!E3232</f>
        <v>unspecified</v>
      </c>
      <c r="E3228" s="1" t="str">
        <f>Exchanges!F3232</f>
        <v>31c4d160-b21e-41b3-b9c1-3d7a72377653</v>
      </c>
      <c r="F3228" s="1" t="str">
        <f>Exchanges!G3232</f>
        <v>Other petroleum and coal products manufacturing</v>
      </c>
      <c r="G3228" s="1">
        <f>Exchanges!H3232</f>
        <v>324190</v>
      </c>
      <c r="H3228" s="1" t="str">
        <f>Exchanges!I3232</f>
        <v>US</v>
      </c>
      <c r="I3228" s="1">
        <f>Exchanges!J3232</f>
        <v>5.6997896721662746E-9</v>
      </c>
      <c r="J3228" s="1" t="str">
        <f>Exchanges!K3232</f>
        <v>kg</v>
      </c>
      <c r="K3228" s="1"/>
      <c r="L3228" s="1"/>
      <c r="M3228" s="1"/>
      <c r="N3228" s="1"/>
      <c r="O3228" s="1"/>
      <c r="P3228" s="86">
        <f>ROUND(Exchanges!Q3232,0)</f>
        <v>3</v>
      </c>
      <c r="Q3228" s="1">
        <f>Exchanges!R3232</f>
        <v>1</v>
      </c>
      <c r="R3228" s="1">
        <f>Exchanges!S3232</f>
        <v>1</v>
      </c>
      <c r="S3228" s="1">
        <f>Exchanges!T3232</f>
        <v>1</v>
      </c>
      <c r="T3228" s="1">
        <f>Exchanges!U3232</f>
        <v>4</v>
      </c>
      <c r="U3228" s="1">
        <f>Exchanges!V3232</f>
        <v>2013</v>
      </c>
      <c r="V3228" s="1" t="str">
        <f>Exchanges!W3232</f>
        <v>LEAD</v>
      </c>
      <c r="W3228" s="1" t="str">
        <f>Exchanges!X3232</f>
        <v>TRI</v>
      </c>
      <c r="X3228" s="1"/>
    </row>
    <row r="3229" spans="1:24" x14ac:dyDescent="0.15">
      <c r="A3229" s="1" t="str">
        <f>Exchanges!B3233</f>
        <v>phenol</v>
      </c>
      <c r="B3229" s="1">
        <f>Exchanges!C3233</f>
        <v>108952</v>
      </c>
      <c r="C3229" s="1" t="str">
        <f>Exchanges!D3233</f>
        <v>water</v>
      </c>
      <c r="D3229" s="1" t="str">
        <f>Exchanges!E3233</f>
        <v>unspecified</v>
      </c>
      <c r="E3229" s="1" t="str">
        <f>Exchanges!F3233</f>
        <v>39153cb9-a8fe-4fc8-beef-1bf1edceb8e7</v>
      </c>
      <c r="F3229" s="1" t="str">
        <f>Exchanges!G3233</f>
        <v>Other petroleum and coal products manufacturing</v>
      </c>
      <c r="G3229" s="1">
        <f>Exchanges!H3233</f>
        <v>324190</v>
      </c>
      <c r="H3229" s="1" t="str">
        <f>Exchanges!I3233</f>
        <v>US</v>
      </c>
      <c r="I3229" s="1">
        <f>Exchanges!J3233</f>
        <v>1.5220432826226697E-8</v>
      </c>
      <c r="J3229" s="1" t="str">
        <f>Exchanges!K3233</f>
        <v>kg</v>
      </c>
      <c r="K3229" s="1"/>
      <c r="L3229" s="1"/>
      <c r="M3229" s="1"/>
      <c r="N3229" s="1"/>
      <c r="O3229" s="1"/>
      <c r="P3229" s="86">
        <f>ROUND(Exchanges!Q3233,0)</f>
        <v>3</v>
      </c>
      <c r="Q3229" s="1">
        <f>Exchanges!R3233</f>
        <v>1</v>
      </c>
      <c r="R3229" s="1">
        <f>Exchanges!S3233</f>
        <v>1</v>
      </c>
      <c r="S3229" s="1">
        <f>Exchanges!T3233</f>
        <v>1</v>
      </c>
      <c r="T3229" s="1">
        <f>Exchanges!U3233</f>
        <v>4</v>
      </c>
      <c r="U3229" s="1">
        <f>Exchanges!V3233</f>
        <v>2013</v>
      </c>
      <c r="V3229" s="1" t="str">
        <f>Exchanges!W3233</f>
        <v>PHENOL</v>
      </c>
      <c r="W3229" s="1" t="str">
        <f>Exchanges!X3233</f>
        <v>TRI</v>
      </c>
      <c r="X3229" s="1"/>
    </row>
    <row r="3230" spans="1:24" x14ac:dyDescent="0.15">
      <c r="A3230" s="1" t="str">
        <f>Exchanges!B3234</f>
        <v>ammonia</v>
      </c>
      <c r="B3230" s="1">
        <f>Exchanges!C3234</f>
        <v>7664417</v>
      </c>
      <c r="C3230" s="1" t="str">
        <f>Exchanges!D3234</f>
        <v>water</v>
      </c>
      <c r="D3230" s="1" t="str">
        <f>Exchanges!E3234</f>
        <v>unspecified</v>
      </c>
      <c r="E3230" s="1" t="str">
        <f>Exchanges!F3234</f>
        <v>63e78926-8549-11e0-9d78-0800200c9a66</v>
      </c>
      <c r="F3230" s="1" t="str">
        <f>Exchanges!G3234</f>
        <v>Other petroleum and coal products manufacturing</v>
      </c>
      <c r="G3230" s="1">
        <f>Exchanges!H3234</f>
        <v>324190</v>
      </c>
      <c r="H3230" s="1" t="str">
        <f>Exchanges!I3234</f>
        <v>US</v>
      </c>
      <c r="I3230" s="1">
        <f>Exchanges!J3234</f>
        <v>1.3083157488750805E-7</v>
      </c>
      <c r="J3230" s="1" t="str">
        <f>Exchanges!K3234</f>
        <v>kg</v>
      </c>
      <c r="K3230" s="1"/>
      <c r="L3230" s="1"/>
      <c r="M3230" s="1"/>
      <c r="N3230" s="1"/>
      <c r="O3230" s="1"/>
      <c r="P3230" s="86">
        <f>ROUND(Exchanges!Q3234,0)</f>
        <v>3</v>
      </c>
      <c r="Q3230" s="1">
        <f>Exchanges!R3234</f>
        <v>1</v>
      </c>
      <c r="R3230" s="1">
        <f>Exchanges!S3234</f>
        <v>1</v>
      </c>
      <c r="S3230" s="1">
        <f>Exchanges!T3234</f>
        <v>1</v>
      </c>
      <c r="T3230" s="1">
        <f>Exchanges!U3234</f>
        <v>4</v>
      </c>
      <c r="U3230" s="1">
        <f>Exchanges!V3234</f>
        <v>2013</v>
      </c>
      <c r="V3230" s="1" t="str">
        <f>Exchanges!W3234</f>
        <v>AMMONIA</v>
      </c>
      <c r="W3230" s="1" t="str">
        <f>Exchanges!X3234</f>
        <v>TRI</v>
      </c>
      <c r="X3230" s="1"/>
    </row>
    <row r="3231" spans="1:24" x14ac:dyDescent="0.15">
      <c r="A3231" s="1" t="str">
        <f>Exchanges!B3235</f>
        <v>Benzene, chloro-</v>
      </c>
      <c r="B3231" s="1">
        <f>Exchanges!C3235</f>
        <v>108907</v>
      </c>
      <c r="C3231" s="1" t="str">
        <f>Exchanges!D3235</f>
        <v>water</v>
      </c>
      <c r="D3231" s="1" t="str">
        <f>Exchanges!E3235</f>
        <v>unspecified</v>
      </c>
      <c r="E3231" s="1" t="str">
        <f>Exchanges!F3235</f>
        <v>7f886a09-50b2-49c1-8fdf-d330c90556a1</v>
      </c>
      <c r="F3231" s="1" t="str">
        <f>Exchanges!G3235</f>
        <v>Petrochemical manufacturing</v>
      </c>
      <c r="G3231" s="1">
        <f>Exchanges!H3235</f>
        <v>325110</v>
      </c>
      <c r="H3231" s="1" t="str">
        <f>Exchanges!I3235</f>
        <v>US</v>
      </c>
      <c r="I3231" s="1">
        <f>Exchanges!J3235</f>
        <v>5.6175461627057352E-12</v>
      </c>
      <c r="J3231" s="1" t="str">
        <f>Exchanges!K3235</f>
        <v>kg</v>
      </c>
      <c r="K3231" s="1"/>
      <c r="L3231" s="1"/>
      <c r="M3231" s="1"/>
      <c r="N3231" s="1"/>
      <c r="O3231" s="1"/>
      <c r="P3231" s="86">
        <f>ROUND(Exchanges!Q3235,0)</f>
        <v>3</v>
      </c>
      <c r="Q3231" s="1">
        <f>Exchanges!R3235</f>
        <v>1</v>
      </c>
      <c r="R3231" s="1">
        <f>Exchanges!S3235</f>
        <v>1</v>
      </c>
      <c r="S3231" s="1">
        <f>Exchanges!T3235</f>
        <v>1</v>
      </c>
      <c r="T3231" s="1">
        <f>Exchanges!U3235</f>
        <v>1</v>
      </c>
      <c r="U3231" s="1">
        <f>Exchanges!V3235</f>
        <v>2013</v>
      </c>
      <c r="V3231" s="1" t="str">
        <f>Exchanges!W3235</f>
        <v>CHLOROBENZENE</v>
      </c>
      <c r="W3231" s="1" t="str">
        <f>Exchanges!X3235</f>
        <v>TRI</v>
      </c>
      <c r="X3231" s="1"/>
    </row>
    <row r="3232" spans="1:24" x14ac:dyDescent="0.15">
      <c r="A3232" s="1" t="str">
        <f>Exchanges!B3236</f>
        <v>Hexane</v>
      </c>
      <c r="B3232" s="1">
        <f>Exchanges!C3236</f>
        <v>110543</v>
      </c>
      <c r="C3232" s="1" t="str">
        <f>Exchanges!D3236</f>
        <v>water</v>
      </c>
      <c r="D3232" s="1" t="str">
        <f>Exchanges!E3236</f>
        <v>unspecified</v>
      </c>
      <c r="E3232" s="1" t="str">
        <f>Exchanges!F3236</f>
        <v>856f0506-79b3-42c1-8faa-3e9f8699c28d</v>
      </c>
      <c r="F3232" s="1" t="str">
        <f>Exchanges!G3236</f>
        <v>Petrochemical manufacturing</v>
      </c>
      <c r="G3232" s="1">
        <f>Exchanges!H3236</f>
        <v>325110</v>
      </c>
      <c r="H3232" s="1" t="str">
        <f>Exchanges!I3236</f>
        <v>US</v>
      </c>
      <c r="I3232" s="1">
        <f>Exchanges!J3236</f>
        <v>1.123509232541147E-11</v>
      </c>
      <c r="J3232" s="1" t="str">
        <f>Exchanges!K3236</f>
        <v>kg</v>
      </c>
      <c r="K3232" s="1"/>
      <c r="L3232" s="1"/>
      <c r="M3232" s="1"/>
      <c r="N3232" s="1"/>
      <c r="O3232" s="1"/>
      <c r="P3232" s="86">
        <f>ROUND(Exchanges!Q3236,0)</f>
        <v>4</v>
      </c>
      <c r="Q3232" s="1">
        <f>Exchanges!R3236</f>
        <v>1</v>
      </c>
      <c r="R3232" s="1">
        <f>Exchanges!S3236</f>
        <v>1</v>
      </c>
      <c r="S3232" s="1">
        <f>Exchanges!T3236</f>
        <v>1</v>
      </c>
      <c r="T3232" s="1">
        <f>Exchanges!U3236</f>
        <v>1</v>
      </c>
      <c r="U3232" s="1">
        <f>Exchanges!V3236</f>
        <v>2013</v>
      </c>
      <c r="V3232" s="1" t="str">
        <f>Exchanges!W3236</f>
        <v>N-HEXANE</v>
      </c>
      <c r="W3232" s="1" t="str">
        <f>Exchanges!X3236</f>
        <v>TRI</v>
      </c>
      <c r="X3232" s="1"/>
    </row>
    <row r="3233" spans="1:24" x14ac:dyDescent="0.15">
      <c r="A3233" s="1" t="str">
        <f>Exchanges!B3237</f>
        <v>DIAMINOTOLUENES</v>
      </c>
      <c r="B3233" s="1">
        <f>Exchanges!C3237</f>
        <v>25376458</v>
      </c>
      <c r="C3233" s="1" t="str">
        <f>Exchanges!D3237</f>
        <v>water</v>
      </c>
      <c r="D3233" s="1" t="str">
        <f>Exchanges!E3237</f>
        <v>unspecified</v>
      </c>
      <c r="E3233" s="1" t="str">
        <f>Exchanges!F3237</f>
        <v>ec7644c4-8e36-33e7-add3-dab8c8501311</v>
      </c>
      <c r="F3233" s="1" t="str">
        <f>Exchanges!G3237</f>
        <v>Petrochemical manufacturing</v>
      </c>
      <c r="G3233" s="1">
        <f>Exchanges!H3237</f>
        <v>325110</v>
      </c>
      <c r="H3233" s="1" t="str">
        <f>Exchanges!I3237</f>
        <v>US</v>
      </c>
      <c r="I3233" s="1">
        <f>Exchanges!J3237</f>
        <v>3.3705276976234409E-11</v>
      </c>
      <c r="J3233" s="1" t="str">
        <f>Exchanges!K3237</f>
        <v>kg</v>
      </c>
      <c r="K3233" s="1"/>
      <c r="L3233" s="1"/>
      <c r="M3233" s="1"/>
      <c r="N3233" s="1"/>
      <c r="O3233" s="1"/>
      <c r="P3233" s="86">
        <f>ROUND(Exchanges!Q3237,0)</f>
        <v>3</v>
      </c>
      <c r="Q3233" s="1">
        <f>Exchanges!R3237</f>
        <v>1</v>
      </c>
      <c r="R3233" s="1">
        <f>Exchanges!S3237</f>
        <v>1</v>
      </c>
      <c r="S3233" s="1">
        <f>Exchanges!T3237</f>
        <v>1</v>
      </c>
      <c r="T3233" s="1">
        <f>Exchanges!U3237</f>
        <v>1</v>
      </c>
      <c r="U3233" s="1">
        <f>Exchanges!V3237</f>
        <v>2013</v>
      </c>
      <c r="V3233" s="1" t="str">
        <f>Exchanges!W3237</f>
        <v>DIAMINOTOLUENE (MIXED ISOMERS)</v>
      </c>
      <c r="W3233" s="1" t="str">
        <f>Exchanges!X3237</f>
        <v>TRI</v>
      </c>
      <c r="X3233" s="1"/>
    </row>
    <row r="3234" spans="1:24" x14ac:dyDescent="0.15">
      <c r="A3234" s="1" t="str">
        <f>Exchanges!B3238</f>
        <v>DIETHANOLAMINE</v>
      </c>
      <c r="B3234" s="1">
        <f>Exchanges!C3238</f>
        <v>111422</v>
      </c>
      <c r="C3234" s="1" t="str">
        <f>Exchanges!D3238</f>
        <v>water</v>
      </c>
      <c r="D3234" s="1" t="str">
        <f>Exchanges!E3238</f>
        <v>unspecified</v>
      </c>
      <c r="E3234" s="1" t="str">
        <f>Exchanges!F3238</f>
        <v>a42732a3-4ad2-4f26-8658-f7f6a089be58</v>
      </c>
      <c r="F3234" s="1" t="str">
        <f>Exchanges!G3238</f>
        <v>Petrochemical manufacturing</v>
      </c>
      <c r="G3234" s="1">
        <f>Exchanges!H3238</f>
        <v>325110</v>
      </c>
      <c r="H3234" s="1" t="str">
        <f>Exchanges!I3238</f>
        <v>US</v>
      </c>
      <c r="I3234" s="1">
        <f>Exchanges!J3238</f>
        <v>3.3705276976234409E-11</v>
      </c>
      <c r="J3234" s="1" t="str">
        <f>Exchanges!K3238</f>
        <v>kg</v>
      </c>
      <c r="K3234" s="1"/>
      <c r="L3234" s="1"/>
      <c r="M3234" s="1"/>
      <c r="N3234" s="1"/>
      <c r="O3234" s="1"/>
      <c r="P3234" s="86">
        <f>ROUND(Exchanges!Q3238,0)</f>
        <v>4</v>
      </c>
      <c r="Q3234" s="1">
        <f>Exchanges!R3238</f>
        <v>1</v>
      </c>
      <c r="R3234" s="1">
        <f>Exchanges!S3238</f>
        <v>1</v>
      </c>
      <c r="S3234" s="1">
        <f>Exchanges!T3238</f>
        <v>1</v>
      </c>
      <c r="T3234" s="1">
        <f>Exchanges!U3238</f>
        <v>1</v>
      </c>
      <c r="U3234" s="1">
        <f>Exchanges!V3238</f>
        <v>2013</v>
      </c>
      <c r="V3234" s="1" t="str">
        <f>Exchanges!W3238</f>
        <v>DIETHANOLAMINE</v>
      </c>
      <c r="W3234" s="1" t="str">
        <f>Exchanges!X3238</f>
        <v>TRI</v>
      </c>
      <c r="X3234" s="1"/>
    </row>
    <row r="3235" spans="1:24" x14ac:dyDescent="0.15">
      <c r="A3235" s="1" t="str">
        <f>Exchanges!B3239</f>
        <v>Ethene, tetrachloro-</v>
      </c>
      <c r="B3235" s="1">
        <f>Exchanges!C3239</f>
        <v>127184</v>
      </c>
      <c r="C3235" s="1" t="str">
        <f>Exchanges!D3239</f>
        <v>water</v>
      </c>
      <c r="D3235" s="1" t="str">
        <f>Exchanges!E3239</f>
        <v>unspecified</v>
      </c>
      <c r="E3235" s="1" t="str">
        <f>Exchanges!F3239</f>
        <v>4b0d68e7-37bc-4184-93b5-91b70c62e585</v>
      </c>
      <c r="F3235" s="1" t="str">
        <f>Exchanges!G3239</f>
        <v>Petrochemical manufacturing</v>
      </c>
      <c r="G3235" s="1">
        <f>Exchanges!H3239</f>
        <v>325110</v>
      </c>
      <c r="H3235" s="1" t="str">
        <f>Exchanges!I3239</f>
        <v>US</v>
      </c>
      <c r="I3235" s="1">
        <f>Exchanges!J3239</f>
        <v>3.3705276976234409E-11</v>
      </c>
      <c r="J3235" s="1" t="str">
        <f>Exchanges!K3239</f>
        <v>kg</v>
      </c>
      <c r="K3235" s="1"/>
      <c r="L3235" s="1"/>
      <c r="M3235" s="1"/>
      <c r="N3235" s="1"/>
      <c r="O3235" s="1"/>
      <c r="P3235" s="86">
        <f>ROUND(Exchanges!Q3239,0)</f>
        <v>3</v>
      </c>
      <c r="Q3235" s="1">
        <f>Exchanges!R3239</f>
        <v>1</v>
      </c>
      <c r="R3235" s="1">
        <f>Exchanges!S3239</f>
        <v>1</v>
      </c>
      <c r="S3235" s="1">
        <f>Exchanges!T3239</f>
        <v>1</v>
      </c>
      <c r="T3235" s="1">
        <f>Exchanges!U3239</f>
        <v>1</v>
      </c>
      <c r="U3235" s="1">
        <f>Exchanges!V3239</f>
        <v>2013</v>
      </c>
      <c r="V3235" s="1" t="str">
        <f>Exchanges!W3239</f>
        <v>TETRACHLOROETHYLENE</v>
      </c>
      <c r="W3235" s="1" t="str">
        <f>Exchanges!X3239</f>
        <v>TRI</v>
      </c>
      <c r="X3235" s="1"/>
    </row>
    <row r="3236" spans="1:24" x14ac:dyDescent="0.15">
      <c r="A3236" s="1" t="str">
        <f>Exchanges!B3240</f>
        <v>dimethyl formamide</v>
      </c>
      <c r="B3236" s="1">
        <f>Exchanges!C3240</f>
        <v>68122</v>
      </c>
      <c r="C3236" s="1" t="str">
        <f>Exchanges!D3240</f>
        <v>water</v>
      </c>
      <c r="D3236" s="1" t="str">
        <f>Exchanges!E3240</f>
        <v>unspecified</v>
      </c>
      <c r="E3236" s="1" t="str">
        <f>Exchanges!F3240</f>
        <v>421f5b58-1394-48e4-a1a7-94976fca6774</v>
      </c>
      <c r="F3236" s="1" t="str">
        <f>Exchanges!G3240</f>
        <v>Petrochemical manufacturing</v>
      </c>
      <c r="G3236" s="1">
        <f>Exchanges!H3240</f>
        <v>325110</v>
      </c>
      <c r="H3236" s="1" t="str">
        <f>Exchanges!I3240</f>
        <v>US</v>
      </c>
      <c r="I3236" s="1">
        <f>Exchanges!J3240</f>
        <v>3.9322823138940145E-11</v>
      </c>
      <c r="J3236" s="1" t="str">
        <f>Exchanges!K3240</f>
        <v>kg</v>
      </c>
      <c r="K3236" s="1"/>
      <c r="L3236" s="1"/>
      <c r="M3236" s="1"/>
      <c r="N3236" s="1"/>
      <c r="O3236" s="1"/>
      <c r="P3236" s="86">
        <f>ROUND(Exchanges!Q3240,0)</f>
        <v>4</v>
      </c>
      <c r="Q3236" s="1">
        <f>Exchanges!R3240</f>
        <v>1</v>
      </c>
      <c r="R3236" s="1">
        <f>Exchanges!S3240</f>
        <v>1</v>
      </c>
      <c r="S3236" s="1">
        <f>Exchanges!T3240</f>
        <v>1</v>
      </c>
      <c r="T3236" s="1">
        <f>Exchanges!U3240</f>
        <v>1</v>
      </c>
      <c r="U3236" s="1">
        <f>Exchanges!V3240</f>
        <v>2013</v>
      </c>
      <c r="V3236" s="1" t="str">
        <f>Exchanges!W3240</f>
        <v>N,N-DIMETHYLFORMAMIDE</v>
      </c>
      <c r="W3236" s="1" t="str">
        <f>Exchanges!X3240</f>
        <v>TRI</v>
      </c>
      <c r="X3236" s="1"/>
    </row>
    <row r="3237" spans="1:24" x14ac:dyDescent="0.15">
      <c r="A3237" s="1" t="str">
        <f>Exchanges!B3241</f>
        <v>HYDROGEN SULFIDE</v>
      </c>
      <c r="B3237" s="1">
        <f>Exchanges!C3241</f>
        <v>7783064</v>
      </c>
      <c r="C3237" s="1" t="str">
        <f>Exchanges!D3241</f>
        <v>water</v>
      </c>
      <c r="D3237" s="1" t="str">
        <f>Exchanges!E3241</f>
        <v>unspecified</v>
      </c>
      <c r="E3237" s="1" t="str">
        <f>Exchanges!F3241</f>
        <v>42d33bc4-cdea-4b1d-896c-090e792183be</v>
      </c>
      <c r="F3237" s="1" t="str">
        <f>Exchanges!G3241</f>
        <v>Petrochemical manufacturing</v>
      </c>
      <c r="G3237" s="1">
        <f>Exchanges!H3241</f>
        <v>325110</v>
      </c>
      <c r="H3237" s="1" t="str">
        <f>Exchanges!I3241</f>
        <v>US</v>
      </c>
      <c r="I3237" s="1">
        <f>Exchanges!J3241</f>
        <v>5.6175461627057353E-11</v>
      </c>
      <c r="J3237" s="1" t="str">
        <f>Exchanges!K3241</f>
        <v>kg</v>
      </c>
      <c r="K3237" s="1"/>
      <c r="L3237" s="1"/>
      <c r="M3237" s="1"/>
      <c r="N3237" s="1"/>
      <c r="O3237" s="1"/>
      <c r="P3237" s="86">
        <f>ROUND(Exchanges!Q3241,0)</f>
        <v>3</v>
      </c>
      <c r="Q3237" s="1">
        <f>Exchanges!R3241</f>
        <v>1</v>
      </c>
      <c r="R3237" s="1">
        <f>Exchanges!S3241</f>
        <v>1</v>
      </c>
      <c r="S3237" s="1">
        <f>Exchanges!T3241</f>
        <v>1</v>
      </c>
      <c r="T3237" s="1">
        <f>Exchanges!U3241</f>
        <v>1</v>
      </c>
      <c r="U3237" s="1">
        <f>Exchanges!V3241</f>
        <v>2013</v>
      </c>
      <c r="V3237" s="1" t="str">
        <f>Exchanges!W3241</f>
        <v>HYDROGEN SULFIDE</v>
      </c>
      <c r="W3237" s="1" t="str">
        <f>Exchanges!X3241</f>
        <v>TRI</v>
      </c>
      <c r="X3237" s="1"/>
    </row>
    <row r="3238" spans="1:24" x14ac:dyDescent="0.15">
      <c r="A3238" s="1" t="str">
        <f>Exchanges!B3242</f>
        <v>phenanthrene</v>
      </c>
      <c r="B3238" s="1">
        <f>Exchanges!C3242</f>
        <v>85018</v>
      </c>
      <c r="C3238" s="1" t="str">
        <f>Exchanges!D3242</f>
        <v>water</v>
      </c>
      <c r="D3238" s="1" t="str">
        <f>Exchanges!E3242</f>
        <v>unspecified</v>
      </c>
      <c r="E3238" s="1" t="str">
        <f>Exchanges!F3242</f>
        <v>201c46c5-bc12-4e32-8435-e8483ed94b6e</v>
      </c>
      <c r="F3238" s="1" t="str">
        <f>Exchanges!G3242</f>
        <v>Petrochemical manufacturing</v>
      </c>
      <c r="G3238" s="1">
        <f>Exchanges!H3242</f>
        <v>325110</v>
      </c>
      <c r="H3238" s="1" t="str">
        <f>Exchanges!I3242</f>
        <v>US</v>
      </c>
      <c r="I3238" s="1">
        <f>Exchanges!J3242</f>
        <v>6.1793007789763096E-11</v>
      </c>
      <c r="J3238" s="1" t="str">
        <f>Exchanges!K3242</f>
        <v>kg</v>
      </c>
      <c r="K3238" s="1"/>
      <c r="L3238" s="1"/>
      <c r="M3238" s="1"/>
      <c r="N3238" s="1"/>
      <c r="O3238" s="1"/>
      <c r="P3238" s="86">
        <f>ROUND(Exchanges!Q3242,0)</f>
        <v>3</v>
      </c>
      <c r="Q3238" s="1">
        <f>Exchanges!R3242</f>
        <v>1</v>
      </c>
      <c r="R3238" s="1">
        <f>Exchanges!S3242</f>
        <v>1</v>
      </c>
      <c r="S3238" s="1">
        <f>Exchanges!T3242</f>
        <v>1</v>
      </c>
      <c r="T3238" s="1">
        <f>Exchanges!U3242</f>
        <v>1</v>
      </c>
      <c r="U3238" s="1">
        <f>Exchanges!V3242</f>
        <v>2013</v>
      </c>
      <c r="V3238" s="1" t="str">
        <f>Exchanges!W3242</f>
        <v>PHENANTHRENE</v>
      </c>
      <c r="W3238" s="1" t="str">
        <f>Exchanges!X3242</f>
        <v>TRI</v>
      </c>
      <c r="X3238" s="1"/>
    </row>
    <row r="3239" spans="1:24" x14ac:dyDescent="0.15">
      <c r="A3239" s="1" t="str">
        <f>Exchanges!B3243</f>
        <v>lead</v>
      </c>
      <c r="B3239" s="1">
        <f>Exchanges!C3243</f>
        <v>7439921</v>
      </c>
      <c r="C3239" s="1" t="str">
        <f>Exchanges!D3243</f>
        <v>water</v>
      </c>
      <c r="D3239" s="1" t="str">
        <f>Exchanges!E3243</f>
        <v>unspecified</v>
      </c>
      <c r="E3239" s="1" t="str">
        <f>Exchanges!F3243</f>
        <v>31c4d160-b21e-41b3-b9c1-3d7a72377653</v>
      </c>
      <c r="F3239" s="1" t="str">
        <f>Exchanges!G3243</f>
        <v>Petrochemical manufacturing</v>
      </c>
      <c r="G3239" s="1">
        <f>Exchanges!H3243</f>
        <v>325110</v>
      </c>
      <c r="H3239" s="1" t="str">
        <f>Exchanges!I3243</f>
        <v>US</v>
      </c>
      <c r="I3239" s="1">
        <f>Exchanges!J3243</f>
        <v>7.8645646277880291E-11</v>
      </c>
      <c r="J3239" s="1" t="str">
        <f>Exchanges!K3243</f>
        <v>kg</v>
      </c>
      <c r="K3239" s="1"/>
      <c r="L3239" s="1"/>
      <c r="M3239" s="1"/>
      <c r="N3239" s="1"/>
      <c r="O3239" s="1"/>
      <c r="P3239" s="86">
        <f>ROUND(Exchanges!Q3243,0)</f>
        <v>3</v>
      </c>
      <c r="Q3239" s="1">
        <f>Exchanges!R3243</f>
        <v>1</v>
      </c>
      <c r="R3239" s="1">
        <f>Exchanges!S3243</f>
        <v>1</v>
      </c>
      <c r="S3239" s="1">
        <f>Exchanges!T3243</f>
        <v>1</v>
      </c>
      <c r="T3239" s="1">
        <f>Exchanges!U3243</f>
        <v>1</v>
      </c>
      <c r="U3239" s="1">
        <f>Exchanges!V3243</f>
        <v>2013</v>
      </c>
      <c r="V3239" s="1" t="str">
        <f>Exchanges!W3243</f>
        <v>LEAD</v>
      </c>
      <c r="W3239" s="1" t="str">
        <f>Exchanges!X3243</f>
        <v>TRI</v>
      </c>
      <c r="X3239" s="1"/>
    </row>
    <row r="3240" spans="1:24" x14ac:dyDescent="0.15">
      <c r="A3240" s="1" t="str">
        <f>Exchanges!B3244</f>
        <v>copper</v>
      </c>
      <c r="B3240" s="1">
        <f>Exchanges!C3244</f>
        <v>7440508</v>
      </c>
      <c r="C3240" s="1" t="str">
        <f>Exchanges!D3244</f>
        <v>water</v>
      </c>
      <c r="D3240" s="1" t="str">
        <f>Exchanges!E3244</f>
        <v>unspecified</v>
      </c>
      <c r="E3240" s="1" t="str">
        <f>Exchanges!F3244</f>
        <v>2f100cfa-4feb-45e9-a43a-357128228889</v>
      </c>
      <c r="F3240" s="1" t="str">
        <f>Exchanges!G3244</f>
        <v>Petrochemical manufacturing</v>
      </c>
      <c r="G3240" s="1">
        <f>Exchanges!H3244</f>
        <v>325110</v>
      </c>
      <c r="H3240" s="1" t="str">
        <f>Exchanges!I3244</f>
        <v>US</v>
      </c>
      <c r="I3240" s="1">
        <f>Exchanges!J3244</f>
        <v>9.5498284765997499E-11</v>
      </c>
      <c r="J3240" s="1" t="str">
        <f>Exchanges!K3244</f>
        <v>kg</v>
      </c>
      <c r="K3240" s="1"/>
      <c r="L3240" s="1"/>
      <c r="M3240" s="1"/>
      <c r="N3240" s="1"/>
      <c r="O3240" s="1"/>
      <c r="P3240" s="86">
        <f>ROUND(Exchanges!Q3244,0)</f>
        <v>4</v>
      </c>
      <c r="Q3240" s="1">
        <f>Exchanges!R3244</f>
        <v>1</v>
      </c>
      <c r="R3240" s="1">
        <f>Exchanges!S3244</f>
        <v>1</v>
      </c>
      <c r="S3240" s="1">
        <f>Exchanges!T3244</f>
        <v>1</v>
      </c>
      <c r="T3240" s="1">
        <f>Exchanges!U3244</f>
        <v>1</v>
      </c>
      <c r="U3240" s="1">
        <f>Exchanges!V3244</f>
        <v>2013</v>
      </c>
      <c r="V3240" s="1" t="str">
        <f>Exchanges!W3244</f>
        <v>COPPER</v>
      </c>
      <c r="W3240" s="1" t="str">
        <f>Exchanges!X3244</f>
        <v>TRI</v>
      </c>
      <c r="X3240" s="1"/>
    </row>
    <row r="3241" spans="1:24" x14ac:dyDescent="0.15">
      <c r="A3241" s="1" t="str">
        <f>Exchanges!B3245</f>
        <v>Xylene</v>
      </c>
      <c r="B3241" s="1">
        <f>Exchanges!C3245</f>
        <v>1330207</v>
      </c>
      <c r="C3241" s="1" t="str">
        <f>Exchanges!D3245</f>
        <v>water</v>
      </c>
      <c r="D3241" s="1" t="str">
        <f>Exchanges!E3245</f>
        <v>unspecified</v>
      </c>
      <c r="E3241" s="1" t="str">
        <f>Exchanges!F3245</f>
        <v>045f7de9-60d5-4916-a504-5a1002a6e97e</v>
      </c>
      <c r="F3241" s="1" t="str">
        <f>Exchanges!G3245</f>
        <v>Petrochemical manufacturing</v>
      </c>
      <c r="G3241" s="1">
        <f>Exchanges!H3245</f>
        <v>325110</v>
      </c>
      <c r="H3241" s="1" t="str">
        <f>Exchanges!I3245</f>
        <v>US</v>
      </c>
      <c r="I3241" s="1">
        <f>Exchanges!J3245</f>
        <v>1.0673337709140896E-10</v>
      </c>
      <c r="J3241" s="1" t="str">
        <f>Exchanges!K3245</f>
        <v>kg</v>
      </c>
      <c r="K3241" s="1"/>
      <c r="L3241" s="1"/>
      <c r="M3241" s="1"/>
      <c r="N3241" s="1"/>
      <c r="O3241" s="1"/>
      <c r="P3241" s="86">
        <f>ROUND(Exchanges!Q3245,0)</f>
        <v>4</v>
      </c>
      <c r="Q3241" s="1">
        <f>Exchanges!R3245</f>
        <v>1</v>
      </c>
      <c r="R3241" s="1">
        <f>Exchanges!S3245</f>
        <v>1</v>
      </c>
      <c r="S3241" s="1">
        <f>Exchanges!T3245</f>
        <v>1</v>
      </c>
      <c r="T3241" s="1">
        <f>Exchanges!U3245</f>
        <v>1</v>
      </c>
      <c r="U3241" s="1">
        <f>Exchanges!V3245</f>
        <v>2013</v>
      </c>
      <c r="V3241" s="1" t="str">
        <f>Exchanges!W3245</f>
        <v>XYLENE (MIXED ISOMERS)</v>
      </c>
      <c r="W3241" s="1" t="str">
        <f>Exchanges!X3245</f>
        <v>TRI</v>
      </c>
      <c r="X3241" s="1"/>
    </row>
    <row r="3242" spans="1:24" x14ac:dyDescent="0.15">
      <c r="A3242" s="1" t="str">
        <f>Exchanges!B3246</f>
        <v>1,4-DICHLORO-2-BUTENE</v>
      </c>
      <c r="B3242" s="1">
        <f>Exchanges!C3246</f>
        <v>764410</v>
      </c>
      <c r="C3242" s="1" t="str">
        <f>Exchanges!D3246</f>
        <v>water</v>
      </c>
      <c r="D3242" s="1" t="str">
        <f>Exchanges!E3246</f>
        <v>unspecified</v>
      </c>
      <c r="E3242" s="1" t="str">
        <f>Exchanges!F3246</f>
        <v>f68bc5ed-baed-3e74-9f7c-5694ce9ebb0a</v>
      </c>
      <c r="F3242" s="1" t="str">
        <f>Exchanges!G3246</f>
        <v>Petrochemical manufacturing</v>
      </c>
      <c r="G3242" s="1">
        <f>Exchanges!H3246</f>
        <v>325110</v>
      </c>
      <c r="H3242" s="1" t="str">
        <f>Exchanges!I3246</f>
        <v>US</v>
      </c>
      <c r="I3242" s="1">
        <f>Exchanges!J3246</f>
        <v>1.1796846941682044E-10</v>
      </c>
      <c r="J3242" s="1" t="str">
        <f>Exchanges!K3246</f>
        <v>kg</v>
      </c>
      <c r="K3242" s="1"/>
      <c r="L3242" s="1"/>
      <c r="M3242" s="1"/>
      <c r="N3242" s="1"/>
      <c r="O3242" s="1"/>
      <c r="P3242" s="86">
        <f>ROUND(Exchanges!Q3246,0)</f>
        <v>5</v>
      </c>
      <c r="Q3242" s="1">
        <f>Exchanges!R3246</f>
        <v>1</v>
      </c>
      <c r="R3242" s="1">
        <f>Exchanges!S3246</f>
        <v>1</v>
      </c>
      <c r="S3242" s="1">
        <f>Exchanges!T3246</f>
        <v>1</v>
      </c>
      <c r="T3242" s="1">
        <f>Exchanges!U3246</f>
        <v>1</v>
      </c>
      <c r="U3242" s="1">
        <f>Exchanges!V3246</f>
        <v>2013</v>
      </c>
      <c r="V3242" s="1" t="str">
        <f>Exchanges!W3246</f>
        <v>1,4-DICHLORO-2-BUTENE</v>
      </c>
      <c r="W3242" s="1" t="str">
        <f>Exchanges!X3246</f>
        <v>TRI</v>
      </c>
      <c r="X3242" s="1"/>
    </row>
    <row r="3243" spans="1:24" x14ac:dyDescent="0.15">
      <c r="A3243" s="1" t="str">
        <f>Exchanges!B3247</f>
        <v>ETHENE</v>
      </c>
      <c r="B3243" s="1">
        <f>Exchanges!C3247</f>
        <v>74851</v>
      </c>
      <c r="C3243" s="1" t="str">
        <f>Exchanges!D3247</f>
        <v>water</v>
      </c>
      <c r="D3243" s="1" t="str">
        <f>Exchanges!E3247</f>
        <v>unspecified</v>
      </c>
      <c r="E3243" s="1" t="str">
        <f>Exchanges!F3247</f>
        <v>f3a3227c-39f4-4383-8007-8b3b0c33467a</v>
      </c>
      <c r="F3243" s="1" t="str">
        <f>Exchanges!G3247</f>
        <v>Petrochemical manufacturing</v>
      </c>
      <c r="G3243" s="1">
        <f>Exchanges!H3247</f>
        <v>325110</v>
      </c>
      <c r="H3243" s="1" t="str">
        <f>Exchanges!I3247</f>
        <v>US</v>
      </c>
      <c r="I3243" s="1">
        <f>Exchanges!J3247</f>
        <v>1.2358601557952619E-10</v>
      </c>
      <c r="J3243" s="1" t="str">
        <f>Exchanges!K3247</f>
        <v>kg</v>
      </c>
      <c r="K3243" s="1"/>
      <c r="L3243" s="1"/>
      <c r="M3243" s="1"/>
      <c r="N3243" s="1"/>
      <c r="O3243" s="1"/>
      <c r="P3243" s="86">
        <f>ROUND(Exchanges!Q3247,0)</f>
        <v>3</v>
      </c>
      <c r="Q3243" s="1">
        <f>Exchanges!R3247</f>
        <v>1</v>
      </c>
      <c r="R3243" s="1">
        <f>Exchanges!S3247</f>
        <v>1</v>
      </c>
      <c r="S3243" s="1">
        <f>Exchanges!T3247</f>
        <v>1</v>
      </c>
      <c r="T3243" s="1">
        <f>Exchanges!U3247</f>
        <v>1</v>
      </c>
      <c r="U3243" s="1">
        <f>Exchanges!V3247</f>
        <v>2013</v>
      </c>
      <c r="V3243" s="1" t="str">
        <f>Exchanges!W3247</f>
        <v>ETHYLENE</v>
      </c>
      <c r="W3243" s="1" t="str">
        <f>Exchanges!X3247</f>
        <v>TRI</v>
      </c>
      <c r="X3243" s="1"/>
    </row>
    <row r="3244" spans="1:24" x14ac:dyDescent="0.15">
      <c r="A3244" s="1" t="str">
        <f>Exchanges!B3248</f>
        <v>chromium</v>
      </c>
      <c r="B3244" s="1">
        <f>Exchanges!C3248</f>
        <v>7440473</v>
      </c>
      <c r="C3244" s="1" t="str">
        <f>Exchanges!D3248</f>
        <v>water</v>
      </c>
      <c r="D3244" s="1" t="str">
        <f>Exchanges!E3248</f>
        <v>unspecified</v>
      </c>
      <c r="E3244" s="1" t="str">
        <f>Exchanges!F3248</f>
        <v>63e7b036-8549-11e0-9d78-0800200c9a66</v>
      </c>
      <c r="F3244" s="1" t="str">
        <f>Exchanges!G3248</f>
        <v>Petrochemical manufacturing</v>
      </c>
      <c r="G3244" s="1">
        <f>Exchanges!H3248</f>
        <v>325110</v>
      </c>
      <c r="H3244" s="1" t="str">
        <f>Exchanges!I3248</f>
        <v>US</v>
      </c>
      <c r="I3244" s="1">
        <f>Exchanges!J3248</f>
        <v>1.5729129255576058E-10</v>
      </c>
      <c r="J3244" s="1" t="str">
        <f>Exchanges!K3248</f>
        <v>kg</v>
      </c>
      <c r="K3244" s="1"/>
      <c r="L3244" s="1"/>
      <c r="M3244" s="1"/>
      <c r="N3244" s="1"/>
      <c r="O3244" s="1"/>
      <c r="P3244" s="86">
        <f>ROUND(Exchanges!Q3248,0)</f>
        <v>4</v>
      </c>
      <c r="Q3244" s="1">
        <f>Exchanges!R3248</f>
        <v>1</v>
      </c>
      <c r="R3244" s="1">
        <f>Exchanges!S3248</f>
        <v>1</v>
      </c>
      <c r="S3244" s="1">
        <f>Exchanges!T3248</f>
        <v>1</v>
      </c>
      <c r="T3244" s="1">
        <f>Exchanges!U3248</f>
        <v>1</v>
      </c>
      <c r="U3244" s="1">
        <f>Exchanges!V3248</f>
        <v>2013</v>
      </c>
      <c r="V3244" s="1" t="str">
        <f>Exchanges!W3248</f>
        <v>CHROMIUM</v>
      </c>
      <c r="W3244" s="1" t="str">
        <f>Exchanges!X3248</f>
        <v>TRI</v>
      </c>
      <c r="X3244" s="1"/>
    </row>
    <row r="3245" spans="1:24" x14ac:dyDescent="0.15">
      <c r="A3245" s="1" t="str">
        <f>Exchanges!B3249</f>
        <v>Aniline</v>
      </c>
      <c r="B3245" s="1">
        <f>Exchanges!C3249</f>
        <v>62533</v>
      </c>
      <c r="C3245" s="1" t="str">
        <f>Exchanges!D3249</f>
        <v>water</v>
      </c>
      <c r="D3245" s="1" t="str">
        <f>Exchanges!E3249</f>
        <v>unspecified</v>
      </c>
      <c r="E3245" s="1" t="str">
        <f>Exchanges!F3249</f>
        <v>09f735ea-0a87-4e19-a660-d044db3a7118</v>
      </c>
      <c r="F3245" s="1" t="str">
        <f>Exchanges!G3249</f>
        <v>Petrochemical manufacturing</v>
      </c>
      <c r="G3245" s="1">
        <f>Exchanges!H3249</f>
        <v>325110</v>
      </c>
      <c r="H3245" s="1" t="str">
        <f>Exchanges!I3249</f>
        <v>US</v>
      </c>
      <c r="I3245" s="1">
        <f>Exchanges!J3249</f>
        <v>2.4155448499634658E-10</v>
      </c>
      <c r="J3245" s="1" t="str">
        <f>Exchanges!K3249</f>
        <v>kg</v>
      </c>
      <c r="K3245" s="1"/>
      <c r="L3245" s="1"/>
      <c r="M3245" s="1"/>
      <c r="N3245" s="1"/>
      <c r="O3245" s="1"/>
      <c r="P3245" s="86">
        <f>ROUND(Exchanges!Q3249,0)</f>
        <v>3</v>
      </c>
      <c r="Q3245" s="1">
        <f>Exchanges!R3249</f>
        <v>1</v>
      </c>
      <c r="R3245" s="1">
        <f>Exchanges!S3249</f>
        <v>1</v>
      </c>
      <c r="S3245" s="1">
        <f>Exchanges!T3249</f>
        <v>1</v>
      </c>
      <c r="T3245" s="1">
        <f>Exchanges!U3249</f>
        <v>1</v>
      </c>
      <c r="U3245" s="1">
        <f>Exchanges!V3249</f>
        <v>2013</v>
      </c>
      <c r="V3245" s="1" t="str">
        <f>Exchanges!W3249</f>
        <v>ANILINE</v>
      </c>
      <c r="W3245" s="1" t="str">
        <f>Exchanges!X3249</f>
        <v>TRI</v>
      </c>
      <c r="X3245" s="1"/>
    </row>
    <row r="3246" spans="1:24" x14ac:dyDescent="0.15">
      <c r="A3246" s="1" t="str">
        <f>Exchanges!B3250</f>
        <v>QUINOLINE</v>
      </c>
      <c r="B3246" s="1">
        <f>Exchanges!C3250</f>
        <v>91225</v>
      </c>
      <c r="C3246" s="1" t="str">
        <f>Exchanges!D3250</f>
        <v>water</v>
      </c>
      <c r="D3246" s="1" t="str">
        <f>Exchanges!E3250</f>
        <v>unspecified</v>
      </c>
      <c r="E3246" s="1" t="str">
        <f>Exchanges!F3250</f>
        <v>f10970d8-e399-32b8-af59-2f3070f186be</v>
      </c>
      <c r="F3246" s="1" t="str">
        <f>Exchanges!G3250</f>
        <v>Petrochemical manufacturing</v>
      </c>
      <c r="G3246" s="1">
        <f>Exchanges!H3250</f>
        <v>325110</v>
      </c>
      <c r="H3246" s="1" t="str">
        <f>Exchanges!I3250</f>
        <v>US</v>
      </c>
      <c r="I3246" s="1">
        <f>Exchanges!J3250</f>
        <v>2.4155448499634658E-10</v>
      </c>
      <c r="J3246" s="1" t="str">
        <f>Exchanges!K3250</f>
        <v>kg</v>
      </c>
      <c r="K3246" s="1"/>
      <c r="L3246" s="1"/>
      <c r="M3246" s="1"/>
      <c r="N3246" s="1"/>
      <c r="O3246" s="1"/>
      <c r="P3246" s="86">
        <f>ROUND(Exchanges!Q3250,0)</f>
        <v>2</v>
      </c>
      <c r="Q3246" s="1">
        <f>Exchanges!R3250</f>
        <v>1</v>
      </c>
      <c r="R3246" s="1">
        <f>Exchanges!S3250</f>
        <v>1</v>
      </c>
      <c r="S3246" s="1">
        <f>Exchanges!T3250</f>
        <v>1</v>
      </c>
      <c r="T3246" s="1">
        <f>Exchanges!U3250</f>
        <v>1</v>
      </c>
      <c r="U3246" s="1">
        <f>Exchanges!V3250</f>
        <v>2013</v>
      </c>
      <c r="V3246" s="1" t="str">
        <f>Exchanges!W3250</f>
        <v>QUINOLINE</v>
      </c>
      <c r="W3246" s="1" t="str">
        <f>Exchanges!X3250</f>
        <v>TRI</v>
      </c>
      <c r="X3246" s="1"/>
    </row>
    <row r="3247" spans="1:24" x14ac:dyDescent="0.15">
      <c r="A3247" s="1" t="str">
        <f>Exchanges!B3251</f>
        <v>Benzene, ethyl-</v>
      </c>
      <c r="B3247" s="1">
        <f>Exchanges!C3251</f>
        <v>100414</v>
      </c>
      <c r="C3247" s="1" t="str">
        <f>Exchanges!D3251</f>
        <v>water</v>
      </c>
      <c r="D3247" s="1" t="str">
        <f>Exchanges!E3251</f>
        <v>unspecified</v>
      </c>
      <c r="E3247" s="1" t="str">
        <f>Exchanges!F3251</f>
        <v>3dd549fd-825c-4ceb-a5f9-2988d322dc5d</v>
      </c>
      <c r="F3247" s="1" t="str">
        <f>Exchanges!G3251</f>
        <v>Petrochemical manufacturing</v>
      </c>
      <c r="G3247" s="1">
        <f>Exchanges!H3251</f>
        <v>325110</v>
      </c>
      <c r="H3247" s="1" t="str">
        <f>Exchanges!I3251</f>
        <v>US</v>
      </c>
      <c r="I3247" s="1">
        <f>Exchanges!J3251</f>
        <v>2.6964221580987522E-10</v>
      </c>
      <c r="J3247" s="1" t="str">
        <f>Exchanges!K3251</f>
        <v>kg</v>
      </c>
      <c r="K3247" s="1"/>
      <c r="L3247" s="1"/>
      <c r="M3247" s="1"/>
      <c r="N3247" s="1"/>
      <c r="O3247" s="1"/>
      <c r="P3247" s="86">
        <f>ROUND(Exchanges!Q3251,0)</f>
        <v>4</v>
      </c>
      <c r="Q3247" s="1">
        <f>Exchanges!R3251</f>
        <v>1</v>
      </c>
      <c r="R3247" s="1">
        <f>Exchanges!S3251</f>
        <v>1</v>
      </c>
      <c r="S3247" s="1">
        <f>Exchanges!T3251</f>
        <v>1</v>
      </c>
      <c r="T3247" s="1">
        <f>Exchanges!U3251</f>
        <v>1</v>
      </c>
      <c r="U3247" s="1">
        <f>Exchanges!V3251</f>
        <v>2013</v>
      </c>
      <c r="V3247" s="1" t="str">
        <f>Exchanges!W3251</f>
        <v>ETHYLBENZENE</v>
      </c>
      <c r="W3247" s="1" t="str">
        <f>Exchanges!X3251</f>
        <v>TRI</v>
      </c>
      <c r="X3247" s="1"/>
    </row>
    <row r="3248" spans="1:24" x14ac:dyDescent="0.15">
      <c r="A3248" s="1" t="str">
        <f>Exchanges!B3252</f>
        <v>silver</v>
      </c>
      <c r="B3248" s="1">
        <f>Exchanges!C3252</f>
        <v>7440224</v>
      </c>
      <c r="C3248" s="1" t="str">
        <f>Exchanges!D3252</f>
        <v>water</v>
      </c>
      <c r="D3248" s="1" t="str">
        <f>Exchanges!E3252</f>
        <v>unspecified</v>
      </c>
      <c r="E3248" s="1" t="str">
        <f>Exchanges!F3252</f>
        <v>63e82560-8549-11e0-9d78-0800200c9a66</v>
      </c>
      <c r="F3248" s="1" t="str">
        <f>Exchanges!G3252</f>
        <v>Petrochemical manufacturing</v>
      </c>
      <c r="G3248" s="1">
        <f>Exchanges!H3252</f>
        <v>325110</v>
      </c>
      <c r="H3248" s="1" t="str">
        <f>Exchanges!I3252</f>
        <v>US</v>
      </c>
      <c r="I3248" s="1">
        <f>Exchanges!J3252</f>
        <v>3.0896503894881541E-10</v>
      </c>
      <c r="J3248" s="1" t="str">
        <f>Exchanges!K3252</f>
        <v>kg</v>
      </c>
      <c r="K3248" s="1"/>
      <c r="L3248" s="1"/>
      <c r="M3248" s="1"/>
      <c r="N3248" s="1"/>
      <c r="O3248" s="1"/>
      <c r="P3248" s="86">
        <f>ROUND(Exchanges!Q3252,0)</f>
        <v>4</v>
      </c>
      <c r="Q3248" s="1">
        <f>Exchanges!R3252</f>
        <v>1</v>
      </c>
      <c r="R3248" s="1">
        <f>Exchanges!S3252</f>
        <v>1</v>
      </c>
      <c r="S3248" s="1">
        <f>Exchanges!T3252</f>
        <v>1</v>
      </c>
      <c r="T3248" s="1">
        <f>Exchanges!U3252</f>
        <v>1</v>
      </c>
      <c r="U3248" s="1">
        <f>Exchanges!V3252</f>
        <v>2013</v>
      </c>
      <c r="V3248" s="1" t="str">
        <f>Exchanges!W3252</f>
        <v>SILVER</v>
      </c>
      <c r="W3248" s="1" t="str">
        <f>Exchanges!X3252</f>
        <v>TRI</v>
      </c>
      <c r="X3248" s="1"/>
    </row>
    <row r="3249" spans="1:24" x14ac:dyDescent="0.15">
      <c r="A3249" s="1" t="str">
        <f>Exchanges!B3253</f>
        <v>dicyclopentadiene</v>
      </c>
      <c r="B3249" s="1">
        <f>Exchanges!C3253</f>
        <v>77736</v>
      </c>
      <c r="C3249" s="1" t="str">
        <f>Exchanges!D3253</f>
        <v>water</v>
      </c>
      <c r="D3249" s="1" t="str">
        <f>Exchanges!E3253</f>
        <v>unspecified</v>
      </c>
      <c r="E3249" s="1" t="str">
        <f>Exchanges!F3253</f>
        <v>9660085c-1d94-4fd4-bd4a-8c26f37457b6</v>
      </c>
      <c r="F3249" s="1" t="str">
        <f>Exchanges!G3253</f>
        <v>Petrochemical manufacturing</v>
      </c>
      <c r="G3249" s="1">
        <f>Exchanges!H3253</f>
        <v>325110</v>
      </c>
      <c r="H3249" s="1" t="str">
        <f>Exchanges!I3253</f>
        <v>US</v>
      </c>
      <c r="I3249" s="1">
        <f>Exchanges!J3253</f>
        <v>3.482878620877556E-10</v>
      </c>
      <c r="J3249" s="1" t="str">
        <f>Exchanges!K3253</f>
        <v>kg</v>
      </c>
      <c r="K3249" s="1"/>
      <c r="L3249" s="1"/>
      <c r="M3249" s="1"/>
      <c r="N3249" s="1"/>
      <c r="O3249" s="1"/>
      <c r="P3249" s="86">
        <f>ROUND(Exchanges!Q3253,0)</f>
        <v>4</v>
      </c>
      <c r="Q3249" s="1">
        <f>Exchanges!R3253</f>
        <v>1</v>
      </c>
      <c r="R3249" s="1">
        <f>Exchanges!S3253</f>
        <v>1</v>
      </c>
      <c r="S3249" s="1">
        <f>Exchanges!T3253</f>
        <v>1</v>
      </c>
      <c r="T3249" s="1">
        <f>Exchanges!U3253</f>
        <v>1</v>
      </c>
      <c r="U3249" s="1">
        <f>Exchanges!V3253</f>
        <v>2013</v>
      </c>
      <c r="V3249" s="1" t="str">
        <f>Exchanges!W3253</f>
        <v>DICYCLOPENTADIENE</v>
      </c>
      <c r="W3249" s="1" t="str">
        <f>Exchanges!X3253</f>
        <v>TRI</v>
      </c>
      <c r="X3249" s="1"/>
    </row>
    <row r="3250" spans="1:24" x14ac:dyDescent="0.15">
      <c r="A3250" s="1" t="str">
        <f>Exchanges!B3254</f>
        <v>Phenol, 2,4-dimethyl-</v>
      </c>
      <c r="B3250" s="1">
        <f>Exchanges!C3254</f>
        <v>105679</v>
      </c>
      <c r="C3250" s="1" t="str">
        <f>Exchanges!D3254</f>
        <v>water</v>
      </c>
      <c r="D3250" s="1" t="str">
        <f>Exchanges!E3254</f>
        <v>unspecified</v>
      </c>
      <c r="E3250" s="1" t="str">
        <f>Exchanges!F3254</f>
        <v>7ae398c5-8532-11e0-9d78-0800200c9a66</v>
      </c>
      <c r="F3250" s="1" t="str">
        <f>Exchanges!G3254</f>
        <v>Petrochemical manufacturing</v>
      </c>
      <c r="G3250" s="1">
        <f>Exchanges!H3254</f>
        <v>325110</v>
      </c>
      <c r="H3250" s="1" t="str">
        <f>Exchanges!I3254</f>
        <v>US</v>
      </c>
      <c r="I3250" s="1">
        <f>Exchanges!J3254</f>
        <v>4.2131596220293018E-10</v>
      </c>
      <c r="J3250" s="1" t="str">
        <f>Exchanges!K3254</f>
        <v>kg</v>
      </c>
      <c r="K3250" s="1"/>
      <c r="L3250" s="1"/>
      <c r="M3250" s="1"/>
      <c r="N3250" s="1"/>
      <c r="O3250" s="1"/>
      <c r="P3250" s="86">
        <f>ROUND(Exchanges!Q3254,0)</f>
        <v>4</v>
      </c>
      <c r="Q3250" s="1">
        <f>Exchanges!R3254</f>
        <v>1</v>
      </c>
      <c r="R3250" s="1">
        <f>Exchanges!S3254</f>
        <v>1</v>
      </c>
      <c r="S3250" s="1">
        <f>Exchanges!T3254</f>
        <v>1</v>
      </c>
      <c r="T3250" s="1">
        <f>Exchanges!U3254</f>
        <v>1</v>
      </c>
      <c r="U3250" s="1">
        <f>Exchanges!V3254</f>
        <v>2013</v>
      </c>
      <c r="V3250" s="1" t="str">
        <f>Exchanges!W3254</f>
        <v>2,4-DIMETHYLPHENOL</v>
      </c>
      <c r="W3250" s="1" t="str">
        <f>Exchanges!X3254</f>
        <v>TRI</v>
      </c>
      <c r="X3250" s="1"/>
    </row>
    <row r="3251" spans="1:24" x14ac:dyDescent="0.15">
      <c r="A3251" s="1" t="str">
        <f>Exchanges!B3255</f>
        <v>4-Methyl-2-pentanone</v>
      </c>
      <c r="B3251" s="1">
        <f>Exchanges!C3255</f>
        <v>108101</v>
      </c>
      <c r="C3251" s="1" t="str">
        <f>Exchanges!D3255</f>
        <v>water</v>
      </c>
      <c r="D3251" s="1" t="str">
        <f>Exchanges!E3255</f>
        <v>unspecified</v>
      </c>
      <c r="E3251" s="1" t="str">
        <f>Exchanges!F3255</f>
        <v>f9d36529-abde-4ed2-a82c-d365ae2c713f</v>
      </c>
      <c r="F3251" s="1" t="str">
        <f>Exchanges!G3255</f>
        <v>Petrochemical manufacturing</v>
      </c>
      <c r="G3251" s="1">
        <f>Exchanges!H3255</f>
        <v>325110</v>
      </c>
      <c r="H3251" s="1" t="str">
        <f>Exchanges!I3255</f>
        <v>US</v>
      </c>
      <c r="I3251" s="1">
        <f>Exchanges!J3255</f>
        <v>4.2693350836563593E-10</v>
      </c>
      <c r="J3251" s="1" t="str">
        <f>Exchanges!K3255</f>
        <v>kg</v>
      </c>
      <c r="K3251" s="1"/>
      <c r="L3251" s="1"/>
      <c r="M3251" s="1"/>
      <c r="N3251" s="1"/>
      <c r="O3251" s="1"/>
      <c r="P3251" s="86">
        <f>ROUND(Exchanges!Q3255,0)</f>
        <v>4</v>
      </c>
      <c r="Q3251" s="1">
        <f>Exchanges!R3255</f>
        <v>1</v>
      </c>
      <c r="R3251" s="1">
        <f>Exchanges!S3255</f>
        <v>1</v>
      </c>
      <c r="S3251" s="1">
        <f>Exchanges!T3255</f>
        <v>1</v>
      </c>
      <c r="T3251" s="1">
        <f>Exchanges!U3255</f>
        <v>1</v>
      </c>
      <c r="U3251" s="1">
        <f>Exchanges!V3255</f>
        <v>2013</v>
      </c>
      <c r="V3251" s="1" t="str">
        <f>Exchanges!W3255</f>
        <v>METHYL ISOBUTYL KETONE</v>
      </c>
      <c r="W3251" s="1" t="str">
        <f>Exchanges!X3255</f>
        <v>TRI</v>
      </c>
      <c r="X3251" s="1"/>
    </row>
    <row r="3252" spans="1:24" x14ac:dyDescent="0.15">
      <c r="A3252" s="1" t="str">
        <f>Exchanges!B3256</f>
        <v>CHLOROPRENE</v>
      </c>
      <c r="B3252" s="1">
        <f>Exchanges!C3256</f>
        <v>126998</v>
      </c>
      <c r="C3252" s="1" t="str">
        <f>Exchanges!D3256</f>
        <v>water</v>
      </c>
      <c r="D3252" s="1" t="str">
        <f>Exchanges!E3256</f>
        <v>unspecified</v>
      </c>
      <c r="E3252" s="1" t="str">
        <f>Exchanges!F3256</f>
        <v>aa29f7c4-ac30-3c03-9a0a-26913fa1f54e</v>
      </c>
      <c r="F3252" s="1" t="str">
        <f>Exchanges!G3256</f>
        <v>Petrochemical manufacturing</v>
      </c>
      <c r="G3252" s="1">
        <f>Exchanges!H3256</f>
        <v>325110</v>
      </c>
      <c r="H3252" s="1" t="str">
        <f>Exchanges!I3256</f>
        <v>US</v>
      </c>
      <c r="I3252" s="1">
        <f>Exchanges!J3256</f>
        <v>4.7187387766728177E-10</v>
      </c>
      <c r="J3252" s="1" t="str">
        <f>Exchanges!K3256</f>
        <v>kg</v>
      </c>
      <c r="K3252" s="1"/>
      <c r="L3252" s="1"/>
      <c r="M3252" s="1"/>
      <c r="N3252" s="1"/>
      <c r="O3252" s="1"/>
      <c r="P3252" s="86">
        <f>ROUND(Exchanges!Q3256,0)</f>
        <v>5</v>
      </c>
      <c r="Q3252" s="1">
        <f>Exchanges!R3256</f>
        <v>1</v>
      </c>
      <c r="R3252" s="1">
        <f>Exchanges!S3256</f>
        <v>1</v>
      </c>
      <c r="S3252" s="1">
        <f>Exchanges!T3256</f>
        <v>1</v>
      </c>
      <c r="T3252" s="1">
        <f>Exchanges!U3256</f>
        <v>1</v>
      </c>
      <c r="U3252" s="1">
        <f>Exchanges!V3256</f>
        <v>2013</v>
      </c>
      <c r="V3252" s="1" t="str">
        <f>Exchanges!W3256</f>
        <v>CHLOROPRENE</v>
      </c>
      <c r="W3252" s="1" t="str">
        <f>Exchanges!X3256</f>
        <v>TRI</v>
      </c>
      <c r="X3252" s="1"/>
    </row>
    <row r="3253" spans="1:24" x14ac:dyDescent="0.15">
      <c r="A3253" s="1" t="str">
        <f>Exchanges!B3257</f>
        <v>Isoprene</v>
      </c>
      <c r="B3253" s="1">
        <f>Exchanges!C3257</f>
        <v>78795</v>
      </c>
      <c r="C3253" s="1" t="str">
        <f>Exchanges!D3257</f>
        <v>water</v>
      </c>
      <c r="D3253" s="1" t="str">
        <f>Exchanges!E3257</f>
        <v>unspecified</v>
      </c>
      <c r="E3253" s="1" t="str">
        <f>Exchanges!F3257</f>
        <v>f2b408ba-ca71-419d-9acc-7a4f5c6789a2</v>
      </c>
      <c r="F3253" s="1" t="str">
        <f>Exchanges!G3257</f>
        <v>Petrochemical manufacturing</v>
      </c>
      <c r="G3253" s="1">
        <f>Exchanges!H3257</f>
        <v>325110</v>
      </c>
      <c r="H3253" s="1" t="str">
        <f>Exchanges!I3257</f>
        <v>US</v>
      </c>
      <c r="I3253" s="1">
        <f>Exchanges!J3257</f>
        <v>4.8872651615539896E-10</v>
      </c>
      <c r="J3253" s="1" t="str">
        <f>Exchanges!K3257</f>
        <v>kg</v>
      </c>
      <c r="K3253" s="1"/>
      <c r="L3253" s="1"/>
      <c r="M3253" s="1"/>
      <c r="N3253" s="1"/>
      <c r="O3253" s="1"/>
      <c r="P3253" s="86">
        <f>ROUND(Exchanges!Q3257,0)</f>
        <v>3</v>
      </c>
      <c r="Q3253" s="1">
        <f>Exchanges!R3257</f>
        <v>1</v>
      </c>
      <c r="R3253" s="1">
        <f>Exchanges!S3257</f>
        <v>1</v>
      </c>
      <c r="S3253" s="1">
        <f>Exchanges!T3257</f>
        <v>1</v>
      </c>
      <c r="T3253" s="1">
        <f>Exchanges!U3257</f>
        <v>1</v>
      </c>
      <c r="U3253" s="1">
        <f>Exchanges!V3257</f>
        <v>2013</v>
      </c>
      <c r="V3253" s="1" t="str">
        <f>Exchanges!W3257</f>
        <v>ISOPRENE</v>
      </c>
      <c r="W3253" s="1" t="str">
        <f>Exchanges!X3257</f>
        <v>TRI</v>
      </c>
      <c r="X3253" s="1"/>
    </row>
    <row r="3254" spans="1:24" x14ac:dyDescent="0.15">
      <c r="A3254" s="1" t="str">
        <f>Exchanges!B3258</f>
        <v>phenol</v>
      </c>
      <c r="B3254" s="1">
        <f>Exchanges!C3258</f>
        <v>108952</v>
      </c>
      <c r="C3254" s="1" t="str">
        <f>Exchanges!D3258</f>
        <v>water</v>
      </c>
      <c r="D3254" s="1" t="str">
        <f>Exchanges!E3258</f>
        <v>unspecified</v>
      </c>
      <c r="E3254" s="1" t="str">
        <f>Exchanges!F3258</f>
        <v>39153cb9-a8fe-4fc8-beef-1bf1edceb8e7</v>
      </c>
      <c r="F3254" s="1" t="str">
        <f>Exchanges!G3258</f>
        <v>Petrochemical manufacturing</v>
      </c>
      <c r="G3254" s="1">
        <f>Exchanges!H3258</f>
        <v>325110</v>
      </c>
      <c r="H3254" s="1" t="str">
        <f>Exchanges!I3258</f>
        <v>US</v>
      </c>
      <c r="I3254" s="1">
        <f>Exchanges!J3258</f>
        <v>5.4490197778245635E-10</v>
      </c>
      <c r="J3254" s="1" t="str">
        <f>Exchanges!K3258</f>
        <v>kg</v>
      </c>
      <c r="K3254" s="1"/>
      <c r="L3254" s="1"/>
      <c r="M3254" s="1"/>
      <c r="N3254" s="1"/>
      <c r="O3254" s="1"/>
      <c r="P3254" s="86">
        <f>ROUND(Exchanges!Q3258,0)</f>
        <v>3</v>
      </c>
      <c r="Q3254" s="1">
        <f>Exchanges!R3258</f>
        <v>1</v>
      </c>
      <c r="R3254" s="1">
        <f>Exchanges!S3258</f>
        <v>1</v>
      </c>
      <c r="S3254" s="1">
        <f>Exchanges!T3258</f>
        <v>1</v>
      </c>
      <c r="T3254" s="1">
        <f>Exchanges!U3258</f>
        <v>1</v>
      </c>
      <c r="U3254" s="1">
        <f>Exchanges!V3258</f>
        <v>2013</v>
      </c>
      <c r="V3254" s="1" t="str">
        <f>Exchanges!W3258</f>
        <v>PHENOL</v>
      </c>
      <c r="W3254" s="1" t="str">
        <f>Exchanges!X3258</f>
        <v>TRI</v>
      </c>
      <c r="X3254" s="1"/>
    </row>
    <row r="3255" spans="1:24" x14ac:dyDescent="0.15">
      <c r="A3255" s="1" t="str">
        <f>Exchanges!B3259</f>
        <v>SEC-BUTYL ALCOHOL</v>
      </c>
      <c r="B3255" s="1">
        <f>Exchanges!C3259</f>
        <v>78922</v>
      </c>
      <c r="C3255" s="1" t="str">
        <f>Exchanges!D3259</f>
        <v>water</v>
      </c>
      <c r="D3255" s="1" t="str">
        <f>Exchanges!E3259</f>
        <v>unspecified</v>
      </c>
      <c r="E3255" s="1" t="str">
        <f>Exchanges!F3259</f>
        <v>59fcf9d0-7f5c-4060-9172-5d7567dc8bc4</v>
      </c>
      <c r="F3255" s="1" t="str">
        <f>Exchanges!G3259</f>
        <v>Petrochemical manufacturing</v>
      </c>
      <c r="G3255" s="1">
        <f>Exchanges!H3259</f>
        <v>325110</v>
      </c>
      <c r="H3255" s="1" t="str">
        <f>Exchanges!I3259</f>
        <v>US</v>
      </c>
      <c r="I3255" s="1">
        <f>Exchanges!J3259</f>
        <v>6.2916517022304233E-10</v>
      </c>
      <c r="J3255" s="1" t="str">
        <f>Exchanges!K3259</f>
        <v>kg</v>
      </c>
      <c r="K3255" s="1"/>
      <c r="L3255" s="1"/>
      <c r="M3255" s="1"/>
      <c r="N3255" s="1"/>
      <c r="O3255" s="1"/>
      <c r="P3255" s="86">
        <f>ROUND(Exchanges!Q3259,0)</f>
        <v>5</v>
      </c>
      <c r="Q3255" s="1">
        <f>Exchanges!R3259</f>
        <v>1</v>
      </c>
      <c r="R3255" s="1">
        <f>Exchanges!S3259</f>
        <v>1</v>
      </c>
      <c r="S3255" s="1">
        <f>Exchanges!T3259</f>
        <v>1</v>
      </c>
      <c r="T3255" s="1">
        <f>Exchanges!U3259</f>
        <v>1</v>
      </c>
      <c r="U3255" s="1">
        <f>Exchanges!V3259</f>
        <v>2013</v>
      </c>
      <c r="V3255" s="1" t="str">
        <f>Exchanges!W3259</f>
        <v>SEC-BUTYL ALCOHOL</v>
      </c>
      <c r="W3255" s="1" t="str">
        <f>Exchanges!X3259</f>
        <v>TRI</v>
      </c>
      <c r="X3255" s="1"/>
    </row>
    <row r="3256" spans="1:24" x14ac:dyDescent="0.15">
      <c r="A3256" s="1" t="str">
        <f>Exchanges!B3260</f>
        <v>benzene</v>
      </c>
      <c r="B3256" s="1">
        <f>Exchanges!C3260</f>
        <v>71432</v>
      </c>
      <c r="C3256" s="1" t="str">
        <f>Exchanges!D3260</f>
        <v>water</v>
      </c>
      <c r="D3256" s="1" t="str">
        <f>Exchanges!E3260</f>
        <v>unspecified</v>
      </c>
      <c r="E3256" s="1" t="str">
        <f>Exchanges!F3260</f>
        <v>31ba993d-f8aa-44c0-bae1-b6c2081144f6</v>
      </c>
      <c r="F3256" s="1" t="str">
        <f>Exchanges!G3260</f>
        <v>Petrochemical manufacturing</v>
      </c>
      <c r="G3256" s="1">
        <f>Exchanges!H3260</f>
        <v>325110</v>
      </c>
      <c r="H3256" s="1" t="str">
        <f>Exchanges!I3260</f>
        <v>US</v>
      </c>
      <c r="I3256" s="1">
        <f>Exchanges!J3260</f>
        <v>6.4427636940072071E-10</v>
      </c>
      <c r="J3256" s="1" t="str">
        <f>Exchanges!K3260</f>
        <v>kg</v>
      </c>
      <c r="K3256" s="1"/>
      <c r="L3256" s="1"/>
      <c r="M3256" s="1"/>
      <c r="N3256" s="1"/>
      <c r="O3256" s="1"/>
      <c r="P3256" s="86">
        <f>ROUND(Exchanges!Q3260,0)</f>
        <v>3</v>
      </c>
      <c r="Q3256" s="1">
        <f>Exchanges!R3260</f>
        <v>1</v>
      </c>
      <c r="R3256" s="1">
        <f>Exchanges!S3260</f>
        <v>1</v>
      </c>
      <c r="S3256" s="1">
        <f>Exchanges!T3260</f>
        <v>1</v>
      </c>
      <c r="T3256" s="1">
        <f>Exchanges!U3260</f>
        <v>1</v>
      </c>
      <c r="U3256" s="1">
        <f>Exchanges!V3260</f>
        <v>2013</v>
      </c>
      <c r="V3256" s="1" t="str">
        <f>Exchanges!W3260</f>
        <v>BENZENE</v>
      </c>
      <c r="W3256" s="1" t="str">
        <f>Exchanges!X3260</f>
        <v>TRI</v>
      </c>
      <c r="X3256" s="1"/>
    </row>
    <row r="3257" spans="1:24" x14ac:dyDescent="0.15">
      <c r="A3257" s="1" t="str">
        <f>Exchanges!B3261</f>
        <v>Methane, monochloro-, R-40</v>
      </c>
      <c r="B3257" s="1">
        <f>Exchanges!C3261</f>
        <v>74873</v>
      </c>
      <c r="C3257" s="1" t="str">
        <f>Exchanges!D3261</f>
        <v>water</v>
      </c>
      <c r="D3257" s="1" t="str">
        <f>Exchanges!E3261</f>
        <v>unspecified</v>
      </c>
      <c r="E3257" s="1" t="str">
        <f>Exchanges!F3261</f>
        <v>63e7d757-8549-11e0-9d78-0800200c9a66</v>
      </c>
      <c r="F3257" s="1" t="str">
        <f>Exchanges!G3261</f>
        <v>Petrochemical manufacturing</v>
      </c>
      <c r="G3257" s="1">
        <f>Exchanges!H3261</f>
        <v>325110</v>
      </c>
      <c r="H3257" s="1" t="str">
        <f>Exchanges!I3261</f>
        <v>US</v>
      </c>
      <c r="I3257" s="1">
        <f>Exchanges!J3261</f>
        <v>6.7410553952468821E-10</v>
      </c>
      <c r="J3257" s="1" t="str">
        <f>Exchanges!K3261</f>
        <v>kg</v>
      </c>
      <c r="K3257" s="1"/>
      <c r="L3257" s="1"/>
      <c r="M3257" s="1"/>
      <c r="N3257" s="1"/>
      <c r="O3257" s="1"/>
      <c r="P3257" s="86">
        <f>ROUND(Exchanges!Q3261,0)</f>
        <v>3</v>
      </c>
      <c r="Q3257" s="1">
        <f>Exchanges!R3261</f>
        <v>1</v>
      </c>
      <c r="R3257" s="1">
        <f>Exchanges!S3261</f>
        <v>1</v>
      </c>
      <c r="S3257" s="1">
        <f>Exchanges!T3261</f>
        <v>1</v>
      </c>
      <c r="T3257" s="1">
        <f>Exchanges!U3261</f>
        <v>1</v>
      </c>
      <c r="U3257" s="1">
        <f>Exchanges!V3261</f>
        <v>2013</v>
      </c>
      <c r="V3257" s="1" t="str">
        <f>Exchanges!W3261</f>
        <v>CHLOROMETHANE</v>
      </c>
      <c r="W3257" s="1" t="str">
        <f>Exchanges!X3261</f>
        <v>TRI</v>
      </c>
      <c r="X3257" s="1"/>
    </row>
    <row r="3258" spans="1:24" x14ac:dyDescent="0.15">
      <c r="A3258" s="1" t="str">
        <f>Exchanges!B3262</f>
        <v>Ethylene glycol monoethyl ether</v>
      </c>
      <c r="B3258" s="1">
        <f>Exchanges!C3262</f>
        <v>110805</v>
      </c>
      <c r="C3258" s="1" t="str">
        <f>Exchanges!D3262</f>
        <v>water</v>
      </c>
      <c r="D3258" s="1" t="str">
        <f>Exchanges!E3262</f>
        <v>unspecified</v>
      </c>
      <c r="E3258" s="1" t="str">
        <f>Exchanges!F3262</f>
        <v>b608516c-d577-4957-bcaa-851c7377ada8</v>
      </c>
      <c r="F3258" s="1" t="str">
        <f>Exchanges!G3262</f>
        <v>Petrochemical manufacturing</v>
      </c>
      <c r="G3258" s="1">
        <f>Exchanges!H3262</f>
        <v>325110</v>
      </c>
      <c r="H3258" s="1" t="str">
        <f>Exchanges!I3262</f>
        <v>US</v>
      </c>
      <c r="I3258" s="1">
        <f>Exchanges!J3262</f>
        <v>6.8534063185009971E-10</v>
      </c>
      <c r="J3258" s="1" t="str">
        <f>Exchanges!K3262</f>
        <v>kg</v>
      </c>
      <c r="K3258" s="1"/>
      <c r="L3258" s="1"/>
      <c r="M3258" s="1"/>
      <c r="N3258" s="1"/>
      <c r="O3258" s="1"/>
      <c r="P3258" s="86">
        <f>ROUND(Exchanges!Q3262,0)</f>
        <v>5</v>
      </c>
      <c r="Q3258" s="1">
        <f>Exchanges!R3262</f>
        <v>1</v>
      </c>
      <c r="R3258" s="1">
        <f>Exchanges!S3262</f>
        <v>1</v>
      </c>
      <c r="S3258" s="1">
        <f>Exchanges!T3262</f>
        <v>1</v>
      </c>
      <c r="T3258" s="1">
        <f>Exchanges!U3262</f>
        <v>1</v>
      </c>
      <c r="U3258" s="1">
        <f>Exchanges!V3262</f>
        <v>2013</v>
      </c>
      <c r="V3258" s="1" t="str">
        <f>Exchanges!W3262</f>
        <v>CERTAIN GLYCOL ETHERS</v>
      </c>
      <c r="W3258" s="1" t="str">
        <f>Exchanges!X3262</f>
        <v>TRI</v>
      </c>
      <c r="X3258" s="1"/>
    </row>
    <row r="3259" spans="1:24" x14ac:dyDescent="0.15">
      <c r="A3259" s="1" t="str">
        <f>Exchanges!B3263</f>
        <v>Cresol, o-</v>
      </c>
      <c r="B3259" s="1">
        <f>Exchanges!C3263</f>
        <v>95487</v>
      </c>
      <c r="C3259" s="1" t="str">
        <f>Exchanges!D3263</f>
        <v>water</v>
      </c>
      <c r="D3259" s="1" t="str">
        <f>Exchanges!E3263</f>
        <v>unspecified</v>
      </c>
      <c r="E3259" s="1" t="str">
        <f>Exchanges!F3263</f>
        <v>3af67cf5-0a63-4579-9d32-4deb249e7191</v>
      </c>
      <c r="F3259" s="1" t="str">
        <f>Exchanges!G3263</f>
        <v>Petrochemical manufacturing</v>
      </c>
      <c r="G3259" s="1">
        <f>Exchanges!H3263</f>
        <v>325110</v>
      </c>
      <c r="H3259" s="1" t="str">
        <f>Exchanges!I3263</f>
        <v>US</v>
      </c>
      <c r="I3259" s="1">
        <f>Exchanges!J3263</f>
        <v>6.9657572417551121E-10</v>
      </c>
      <c r="J3259" s="1" t="str">
        <f>Exchanges!K3263</f>
        <v>kg</v>
      </c>
      <c r="K3259" s="1"/>
      <c r="L3259" s="1"/>
      <c r="M3259" s="1"/>
      <c r="N3259" s="1"/>
      <c r="O3259" s="1"/>
      <c r="P3259" s="86">
        <f>ROUND(Exchanges!Q3263,0)</f>
        <v>2</v>
      </c>
      <c r="Q3259" s="1">
        <f>Exchanges!R3263</f>
        <v>1</v>
      </c>
      <c r="R3259" s="1">
        <f>Exchanges!S3263</f>
        <v>1</v>
      </c>
      <c r="S3259" s="1">
        <f>Exchanges!T3263</f>
        <v>1</v>
      </c>
      <c r="T3259" s="1">
        <f>Exchanges!U3263</f>
        <v>1</v>
      </c>
      <c r="U3259" s="1">
        <f>Exchanges!V3263</f>
        <v>2013</v>
      </c>
      <c r="V3259" s="1" t="str">
        <f>Exchanges!W3263</f>
        <v>O-CRESOL</v>
      </c>
      <c r="W3259" s="1" t="str">
        <f>Exchanges!X3263</f>
        <v>TRI</v>
      </c>
      <c r="X3259" s="1"/>
    </row>
    <row r="3260" spans="1:24" x14ac:dyDescent="0.15">
      <c r="A3260" s="1" t="str">
        <f>Exchanges!B3264</f>
        <v>toluene</v>
      </c>
      <c r="B3260" s="1">
        <f>Exchanges!C3264</f>
        <v>108883</v>
      </c>
      <c r="C3260" s="1" t="str">
        <f>Exchanges!D3264</f>
        <v>water</v>
      </c>
      <c r="D3260" s="1" t="str">
        <f>Exchanges!E3264</f>
        <v>unspecified</v>
      </c>
      <c r="E3260" s="1" t="str">
        <f>Exchanges!F3264</f>
        <v>826c7733-9b0a-4ec5-9f35-32294f9138e3</v>
      </c>
      <c r="F3260" s="1" t="str">
        <f>Exchanges!G3264</f>
        <v>Petrochemical manufacturing</v>
      </c>
      <c r="G3260" s="1">
        <f>Exchanges!H3264</f>
        <v>325110</v>
      </c>
      <c r="H3260" s="1" t="str">
        <f>Exchanges!I3264</f>
        <v>US</v>
      </c>
      <c r="I3260" s="1">
        <f>Exchanges!J3264</f>
        <v>9.0268349288518454E-10</v>
      </c>
      <c r="J3260" s="1" t="str">
        <f>Exchanges!K3264</f>
        <v>kg</v>
      </c>
      <c r="K3260" s="1"/>
      <c r="L3260" s="1"/>
      <c r="M3260" s="1"/>
      <c r="N3260" s="1"/>
      <c r="O3260" s="1"/>
      <c r="P3260" s="86">
        <f>ROUND(Exchanges!Q3264,0)</f>
        <v>5</v>
      </c>
      <c r="Q3260" s="1">
        <f>Exchanges!R3264</f>
        <v>1</v>
      </c>
      <c r="R3260" s="1">
        <f>Exchanges!S3264</f>
        <v>1</v>
      </c>
      <c r="S3260" s="1">
        <f>Exchanges!T3264</f>
        <v>1</v>
      </c>
      <c r="T3260" s="1">
        <f>Exchanges!U3264</f>
        <v>1</v>
      </c>
      <c r="U3260" s="1">
        <f>Exchanges!V3264</f>
        <v>2013</v>
      </c>
      <c r="V3260" s="1" t="str">
        <f>Exchanges!W3264</f>
        <v>TOLUENE</v>
      </c>
      <c r="W3260" s="1" t="str">
        <f>Exchanges!X3264</f>
        <v>TRI</v>
      </c>
      <c r="X3260" s="1"/>
    </row>
    <row r="3261" spans="1:24" x14ac:dyDescent="0.15">
      <c r="A3261" s="1" t="str">
        <f>Exchanges!B3265</f>
        <v>Propene</v>
      </c>
      <c r="B3261" s="1">
        <f>Exchanges!C3265</f>
        <v>115071</v>
      </c>
      <c r="C3261" s="1" t="str">
        <f>Exchanges!D3265</f>
        <v>water</v>
      </c>
      <c r="D3261" s="1" t="str">
        <f>Exchanges!E3265</f>
        <v>unspecified</v>
      </c>
      <c r="E3261" s="1" t="str">
        <f>Exchanges!F3265</f>
        <v>94eb8352-8af0-4929-b883-864b27fcfc96</v>
      </c>
      <c r="F3261" s="1" t="str">
        <f>Exchanges!G3265</f>
        <v>Petrochemical manufacturing</v>
      </c>
      <c r="G3261" s="1">
        <f>Exchanges!H3265</f>
        <v>325110</v>
      </c>
      <c r="H3261" s="1" t="str">
        <f>Exchanges!I3265</f>
        <v>US</v>
      </c>
      <c r="I3261" s="1">
        <f>Exchanges!J3265</f>
        <v>1.2021548788190275E-9</v>
      </c>
      <c r="J3261" s="1" t="str">
        <f>Exchanges!K3265</f>
        <v>kg</v>
      </c>
      <c r="K3261" s="1"/>
      <c r="L3261" s="1"/>
      <c r="M3261" s="1"/>
      <c r="N3261" s="1"/>
      <c r="O3261" s="1"/>
      <c r="P3261" s="86">
        <f>ROUND(Exchanges!Q3265,0)</f>
        <v>3</v>
      </c>
      <c r="Q3261" s="1">
        <f>Exchanges!R3265</f>
        <v>1</v>
      </c>
      <c r="R3261" s="1">
        <f>Exchanges!S3265</f>
        <v>1</v>
      </c>
      <c r="S3261" s="1">
        <f>Exchanges!T3265</f>
        <v>1</v>
      </c>
      <c r="T3261" s="1">
        <f>Exchanges!U3265</f>
        <v>1</v>
      </c>
      <c r="U3261" s="1">
        <f>Exchanges!V3265</f>
        <v>2013</v>
      </c>
      <c r="V3261" s="1" t="str">
        <f>Exchanges!W3265</f>
        <v>PROPYLENE</v>
      </c>
      <c r="W3261" s="1" t="str">
        <f>Exchanges!X3265</f>
        <v>TRI</v>
      </c>
      <c r="X3261" s="1"/>
    </row>
    <row r="3262" spans="1:24" x14ac:dyDescent="0.15">
      <c r="A3262" s="1" t="str">
        <f>Exchanges!B3266</f>
        <v>nickel</v>
      </c>
      <c r="B3262" s="1">
        <f>Exchanges!C3266</f>
        <v>7440020</v>
      </c>
      <c r="C3262" s="1" t="str">
        <f>Exchanges!D3266</f>
        <v>water</v>
      </c>
      <c r="D3262" s="1" t="str">
        <f>Exchanges!E3266</f>
        <v>unspecified</v>
      </c>
      <c r="E3262" s="1" t="str">
        <f>Exchanges!F3266</f>
        <v>63e7fe55-8549-11e0-9d78-0800200c9a66</v>
      </c>
      <c r="F3262" s="1" t="str">
        <f>Exchanges!G3266</f>
        <v>Petrochemical manufacturing</v>
      </c>
      <c r="G3262" s="1">
        <f>Exchanges!H3266</f>
        <v>325110</v>
      </c>
      <c r="H3262" s="1" t="str">
        <f>Exchanges!I3266</f>
        <v>US</v>
      </c>
      <c r="I3262" s="1">
        <f>Exchanges!J3266</f>
        <v>1.2751829789342019E-9</v>
      </c>
      <c r="J3262" s="1" t="str">
        <f>Exchanges!K3266</f>
        <v>kg</v>
      </c>
      <c r="K3262" s="1"/>
      <c r="L3262" s="1"/>
      <c r="M3262" s="1"/>
      <c r="N3262" s="1"/>
      <c r="O3262" s="1"/>
      <c r="P3262" s="86">
        <f>ROUND(Exchanges!Q3266,0)</f>
        <v>4</v>
      </c>
      <c r="Q3262" s="1">
        <f>Exchanges!R3266</f>
        <v>1</v>
      </c>
      <c r="R3262" s="1">
        <f>Exchanges!S3266</f>
        <v>1</v>
      </c>
      <c r="S3262" s="1">
        <f>Exchanges!T3266</f>
        <v>1</v>
      </c>
      <c r="T3262" s="1">
        <f>Exchanges!U3266</f>
        <v>1</v>
      </c>
      <c r="U3262" s="1">
        <f>Exchanges!V3266</f>
        <v>2013</v>
      </c>
      <c r="V3262" s="1" t="str">
        <f>Exchanges!W3266</f>
        <v>NICKEL</v>
      </c>
      <c r="W3262" s="1" t="str">
        <f>Exchanges!X3266</f>
        <v>TRI</v>
      </c>
      <c r="X3262" s="1"/>
    </row>
    <row r="3263" spans="1:24" x14ac:dyDescent="0.15">
      <c r="A3263" s="1" t="str">
        <f>Exchanges!B3267</f>
        <v>naphthalene</v>
      </c>
      <c r="B3263" s="1">
        <f>Exchanges!C3267</f>
        <v>91203</v>
      </c>
      <c r="C3263" s="1" t="str">
        <f>Exchanges!D3267</f>
        <v>water</v>
      </c>
      <c r="D3263" s="1" t="str">
        <f>Exchanges!E3267</f>
        <v>unspecified</v>
      </c>
      <c r="E3263" s="1" t="str">
        <f>Exchanges!F3267</f>
        <v>b33b93b6-9d95-41f7-b9d3-5b97100bb7b9</v>
      </c>
      <c r="F3263" s="1" t="str">
        <f>Exchanges!G3267</f>
        <v>Petrochemical manufacturing</v>
      </c>
      <c r="G3263" s="1">
        <f>Exchanges!H3267</f>
        <v>325110</v>
      </c>
      <c r="H3263" s="1" t="str">
        <f>Exchanges!I3267</f>
        <v>US</v>
      </c>
      <c r="I3263" s="1">
        <f>Exchanges!J3267</f>
        <v>1.2808005250969076E-9</v>
      </c>
      <c r="J3263" s="1" t="str">
        <f>Exchanges!K3267</f>
        <v>kg</v>
      </c>
      <c r="K3263" s="1"/>
      <c r="L3263" s="1"/>
      <c r="M3263" s="1"/>
      <c r="N3263" s="1"/>
      <c r="O3263" s="1"/>
      <c r="P3263" s="86">
        <f>ROUND(Exchanges!Q3267,0)</f>
        <v>4</v>
      </c>
      <c r="Q3263" s="1">
        <f>Exchanges!R3267</f>
        <v>1</v>
      </c>
      <c r="R3263" s="1">
        <f>Exchanges!S3267</f>
        <v>1</v>
      </c>
      <c r="S3263" s="1">
        <f>Exchanges!T3267</f>
        <v>1</v>
      </c>
      <c r="T3263" s="1">
        <f>Exchanges!U3267</f>
        <v>1</v>
      </c>
      <c r="U3263" s="1">
        <f>Exchanges!V3267</f>
        <v>2013</v>
      </c>
      <c r="V3263" s="1" t="str">
        <f>Exchanges!W3267</f>
        <v>NAPHTHALENE</v>
      </c>
      <c r="W3263" s="1" t="str">
        <f>Exchanges!X3267</f>
        <v>TRI</v>
      </c>
      <c r="X3263" s="1"/>
    </row>
    <row r="3264" spans="1:24" x14ac:dyDescent="0.15">
      <c r="A3264" s="1" t="str">
        <f>Exchanges!B3268</f>
        <v>Acetonitrile</v>
      </c>
      <c r="B3264" s="1">
        <f>Exchanges!C3268</f>
        <v>75058</v>
      </c>
      <c r="C3264" s="1" t="str">
        <f>Exchanges!D3268</f>
        <v>water</v>
      </c>
      <c r="D3264" s="1" t="str">
        <f>Exchanges!E3268</f>
        <v>unspecified</v>
      </c>
      <c r="E3264" s="1" t="str">
        <f>Exchanges!F3268</f>
        <v>cbaca555-e09c-4dc6-bdc3-60e6f8a784f9</v>
      </c>
      <c r="F3264" s="1" t="str">
        <f>Exchanges!G3268</f>
        <v>Petrochemical manufacturing</v>
      </c>
      <c r="G3264" s="1">
        <f>Exchanges!H3268</f>
        <v>325110</v>
      </c>
      <c r="H3264" s="1" t="str">
        <f>Exchanges!I3268</f>
        <v>US</v>
      </c>
      <c r="I3264" s="1">
        <f>Exchanges!J3268</f>
        <v>1.4437093638153739E-9</v>
      </c>
      <c r="J3264" s="1" t="str">
        <f>Exchanges!K3268</f>
        <v>kg</v>
      </c>
      <c r="K3264" s="1"/>
      <c r="L3264" s="1"/>
      <c r="M3264" s="1"/>
      <c r="N3264" s="1"/>
      <c r="O3264" s="1"/>
      <c r="P3264" s="86">
        <f>ROUND(Exchanges!Q3268,0)</f>
        <v>3</v>
      </c>
      <c r="Q3264" s="1">
        <f>Exchanges!R3268</f>
        <v>1</v>
      </c>
      <c r="R3264" s="1">
        <f>Exchanges!S3268</f>
        <v>1</v>
      </c>
      <c r="S3264" s="1">
        <f>Exchanges!T3268</f>
        <v>1</v>
      </c>
      <c r="T3264" s="1">
        <f>Exchanges!U3268</f>
        <v>1</v>
      </c>
      <c r="U3264" s="1">
        <f>Exchanges!V3268</f>
        <v>2013</v>
      </c>
      <c r="V3264" s="1" t="str">
        <f>Exchanges!W3268</f>
        <v>ACETONITRILE</v>
      </c>
      <c r="W3264" s="1" t="str">
        <f>Exchanges!X3268</f>
        <v>TRI</v>
      </c>
      <c r="X3264" s="1"/>
    </row>
    <row r="3265" spans="1:24" x14ac:dyDescent="0.15">
      <c r="A3265" s="1" t="str">
        <f>Exchanges!B3269</f>
        <v>Cresol, p-</v>
      </c>
      <c r="B3265" s="1">
        <f>Exchanges!C3269</f>
        <v>106445</v>
      </c>
      <c r="C3265" s="1" t="str">
        <f>Exchanges!D3269</f>
        <v>water</v>
      </c>
      <c r="D3265" s="1" t="str">
        <f>Exchanges!E3269</f>
        <v>unspecified</v>
      </c>
      <c r="E3265" s="1" t="str">
        <f>Exchanges!F3269</f>
        <v>d4aff45b-7549-4e68-a844-77a3466a523e</v>
      </c>
      <c r="F3265" s="1" t="str">
        <f>Exchanges!G3269</f>
        <v>Petrochemical manufacturing</v>
      </c>
      <c r="G3265" s="1">
        <f>Exchanges!H3269</f>
        <v>325110</v>
      </c>
      <c r="H3265" s="1" t="str">
        <f>Exchanges!I3269</f>
        <v>US</v>
      </c>
      <c r="I3265" s="1">
        <f>Exchanges!J3269</f>
        <v>1.4605620023034912E-9</v>
      </c>
      <c r="J3265" s="1" t="str">
        <f>Exchanges!K3269</f>
        <v>kg</v>
      </c>
      <c r="K3265" s="1"/>
      <c r="L3265" s="1"/>
      <c r="M3265" s="1"/>
      <c r="N3265" s="1"/>
      <c r="O3265" s="1"/>
      <c r="P3265" s="86">
        <f>ROUND(Exchanges!Q3269,0)</f>
        <v>3</v>
      </c>
      <c r="Q3265" s="1">
        <f>Exchanges!R3269</f>
        <v>1</v>
      </c>
      <c r="R3265" s="1">
        <f>Exchanges!S3269</f>
        <v>1</v>
      </c>
      <c r="S3265" s="1">
        <f>Exchanges!T3269</f>
        <v>1</v>
      </c>
      <c r="T3265" s="1">
        <f>Exchanges!U3269</f>
        <v>1</v>
      </c>
      <c r="U3265" s="1">
        <f>Exchanges!V3269</f>
        <v>2013</v>
      </c>
      <c r="V3265" s="1" t="str">
        <f>Exchanges!W3269</f>
        <v>P-CRESOL</v>
      </c>
      <c r="W3265" s="1" t="str">
        <f>Exchanges!X3269</f>
        <v>TRI</v>
      </c>
      <c r="X3265" s="1"/>
    </row>
    <row r="3266" spans="1:24" x14ac:dyDescent="0.15">
      <c r="A3266" s="1" t="str">
        <f>Exchanges!B3270</f>
        <v>TERT-BUTYL ALCOHOL</v>
      </c>
      <c r="B3266" s="1">
        <f>Exchanges!C3270</f>
        <v>75650</v>
      </c>
      <c r="C3266" s="1" t="str">
        <f>Exchanges!D3270</f>
        <v>water</v>
      </c>
      <c r="D3266" s="1" t="str">
        <f>Exchanges!E3270</f>
        <v>unspecified</v>
      </c>
      <c r="E3266" s="1" t="str">
        <f>Exchanges!F3270</f>
        <v>ba21fda7-9947-4e02-a0d7-c2918c8c0675</v>
      </c>
      <c r="F3266" s="1" t="str">
        <f>Exchanges!G3270</f>
        <v>Petrochemical manufacturing</v>
      </c>
      <c r="G3266" s="1">
        <f>Exchanges!H3270</f>
        <v>325110</v>
      </c>
      <c r="H3266" s="1" t="str">
        <f>Exchanges!I3270</f>
        <v>US</v>
      </c>
      <c r="I3266" s="1">
        <f>Exchanges!J3270</f>
        <v>1.7077340334625433E-9</v>
      </c>
      <c r="J3266" s="1" t="str">
        <f>Exchanges!K3270</f>
        <v>kg</v>
      </c>
      <c r="K3266" s="1"/>
      <c r="L3266" s="1"/>
      <c r="M3266" s="1"/>
      <c r="N3266" s="1"/>
      <c r="O3266" s="1"/>
      <c r="P3266" s="86">
        <f>ROUND(Exchanges!Q3270,0)</f>
        <v>4</v>
      </c>
      <c r="Q3266" s="1">
        <f>Exchanges!R3270</f>
        <v>1</v>
      </c>
      <c r="R3266" s="1">
        <f>Exchanges!S3270</f>
        <v>1</v>
      </c>
      <c r="S3266" s="1">
        <f>Exchanges!T3270</f>
        <v>1</v>
      </c>
      <c r="T3266" s="1">
        <f>Exchanges!U3270</f>
        <v>1</v>
      </c>
      <c r="U3266" s="1">
        <f>Exchanges!V3270</f>
        <v>2013</v>
      </c>
      <c r="V3266" s="1" t="str">
        <f>Exchanges!W3270</f>
        <v>TERT-BUTYL ALCOHOL</v>
      </c>
      <c r="W3266" s="1" t="str">
        <f>Exchanges!X3270</f>
        <v>TRI</v>
      </c>
      <c r="X3266" s="1"/>
    </row>
    <row r="3267" spans="1:24" x14ac:dyDescent="0.15">
      <c r="A3267" s="1" t="str">
        <f>Exchanges!B3271</f>
        <v>acetaldehyde</v>
      </c>
      <c r="B3267" s="1">
        <f>Exchanges!C3271</f>
        <v>75070</v>
      </c>
      <c r="C3267" s="1" t="str">
        <f>Exchanges!D3271</f>
        <v>water</v>
      </c>
      <c r="D3267" s="1" t="str">
        <f>Exchanges!E3271</f>
        <v>unspecified</v>
      </c>
      <c r="E3267" s="1" t="str">
        <f>Exchanges!F3271</f>
        <v>4b51a9d0-4100-49c1-8d47-ec47eb51c58a</v>
      </c>
      <c r="F3267" s="1" t="str">
        <f>Exchanges!G3271</f>
        <v>Petrochemical manufacturing</v>
      </c>
      <c r="G3267" s="1">
        <f>Exchanges!H3271</f>
        <v>325110</v>
      </c>
      <c r="H3267" s="1" t="str">
        <f>Exchanges!I3271</f>
        <v>US</v>
      </c>
      <c r="I3267" s="1">
        <f>Exchanges!J3271</f>
        <v>1.9001911649968418E-9</v>
      </c>
      <c r="J3267" s="1" t="str">
        <f>Exchanges!K3271</f>
        <v>kg</v>
      </c>
      <c r="K3267" s="1"/>
      <c r="L3267" s="1"/>
      <c r="M3267" s="1"/>
      <c r="N3267" s="1"/>
      <c r="O3267" s="1"/>
      <c r="P3267" s="86">
        <f>ROUND(Exchanges!Q3271,0)</f>
        <v>3</v>
      </c>
      <c r="Q3267" s="1">
        <f>Exchanges!R3271</f>
        <v>1</v>
      </c>
      <c r="R3267" s="1">
        <f>Exchanges!S3271</f>
        <v>1</v>
      </c>
      <c r="S3267" s="1">
        <f>Exchanges!T3271</f>
        <v>1</v>
      </c>
      <c r="T3267" s="1">
        <f>Exchanges!U3271</f>
        <v>1</v>
      </c>
      <c r="U3267" s="1">
        <f>Exchanges!V3271</f>
        <v>2013</v>
      </c>
      <c r="V3267" s="1" t="str">
        <f>Exchanges!W3271</f>
        <v>ACETALDEHYDE</v>
      </c>
      <c r="W3267" s="1" t="str">
        <f>Exchanges!X3271</f>
        <v>TRI</v>
      </c>
      <c r="X3267" s="1"/>
    </row>
    <row r="3268" spans="1:24" x14ac:dyDescent="0.15">
      <c r="A3268" s="1" t="str">
        <f>Exchanges!B3272</f>
        <v>1,4-dioxane</v>
      </c>
      <c r="B3268" s="1">
        <f>Exchanges!C3272</f>
        <v>123911</v>
      </c>
      <c r="C3268" s="1" t="str">
        <f>Exchanges!D3272</f>
        <v>water</v>
      </c>
      <c r="D3268" s="1" t="str">
        <f>Exchanges!E3272</f>
        <v>unspecified</v>
      </c>
      <c r="E3268" s="1" t="str">
        <f>Exchanges!F3272</f>
        <v>58fbc273-95e6-47d3-bf47-51739851b608</v>
      </c>
      <c r="F3268" s="1" t="str">
        <f>Exchanges!G3272</f>
        <v>Petrochemical manufacturing</v>
      </c>
      <c r="G3268" s="1">
        <f>Exchanges!H3272</f>
        <v>325110</v>
      </c>
      <c r="H3268" s="1" t="str">
        <f>Exchanges!I3272</f>
        <v>US</v>
      </c>
      <c r="I3268" s="1">
        <f>Exchanges!J3272</f>
        <v>1.9379410752102246E-9</v>
      </c>
      <c r="J3268" s="1" t="str">
        <f>Exchanges!K3272</f>
        <v>kg</v>
      </c>
      <c r="K3268" s="1"/>
      <c r="L3268" s="1"/>
      <c r="M3268" s="1"/>
      <c r="N3268" s="1"/>
      <c r="O3268" s="1"/>
      <c r="P3268" s="86">
        <f>ROUND(Exchanges!Q3272,0)</f>
        <v>4</v>
      </c>
      <c r="Q3268" s="1">
        <f>Exchanges!R3272</f>
        <v>1</v>
      </c>
      <c r="R3268" s="1">
        <f>Exchanges!S3272</f>
        <v>1</v>
      </c>
      <c r="S3268" s="1">
        <f>Exchanges!T3272</f>
        <v>1</v>
      </c>
      <c r="T3268" s="1">
        <f>Exchanges!U3272</f>
        <v>1</v>
      </c>
      <c r="U3268" s="1">
        <f>Exchanges!V3272</f>
        <v>2013</v>
      </c>
      <c r="V3268" s="1" t="str">
        <f>Exchanges!W3272</f>
        <v>1,4-DIOXANE</v>
      </c>
      <c r="W3268" s="1" t="str">
        <f>Exchanges!X3272</f>
        <v>TRI</v>
      </c>
      <c r="X3268" s="1"/>
    </row>
    <row r="3269" spans="1:24" x14ac:dyDescent="0.15">
      <c r="A3269" s="1" t="str">
        <f>Exchanges!B3273</f>
        <v>Styrene</v>
      </c>
      <c r="B3269" s="1">
        <f>Exchanges!C3273</f>
        <v>100425</v>
      </c>
      <c r="C3269" s="1" t="str">
        <f>Exchanges!D3273</f>
        <v>water</v>
      </c>
      <c r="D3269" s="1" t="str">
        <f>Exchanges!E3273</f>
        <v>unspecified</v>
      </c>
      <c r="E3269" s="1" t="str">
        <f>Exchanges!F3273</f>
        <v>e4f58170-4339-44d0-bec7-bdf6445b45ee</v>
      </c>
      <c r="F3269" s="1" t="str">
        <f>Exchanges!G3273</f>
        <v>Petrochemical manufacturing</v>
      </c>
      <c r="G3269" s="1">
        <f>Exchanges!H3273</f>
        <v>325110</v>
      </c>
      <c r="H3269" s="1" t="str">
        <f>Exchanges!I3273</f>
        <v>US</v>
      </c>
      <c r="I3269" s="1">
        <f>Exchanges!J3273</f>
        <v>2.3088114728720577E-9</v>
      </c>
      <c r="J3269" s="1" t="str">
        <f>Exchanges!K3273</f>
        <v>kg</v>
      </c>
      <c r="K3269" s="1"/>
      <c r="L3269" s="1"/>
      <c r="M3269" s="1"/>
      <c r="N3269" s="1"/>
      <c r="O3269" s="1"/>
      <c r="P3269" s="86">
        <f>ROUND(Exchanges!Q3273,0)</f>
        <v>3</v>
      </c>
      <c r="Q3269" s="1">
        <f>Exchanges!R3273</f>
        <v>1</v>
      </c>
      <c r="R3269" s="1">
        <f>Exchanges!S3273</f>
        <v>1</v>
      </c>
      <c r="S3269" s="1">
        <f>Exchanges!T3273</f>
        <v>1</v>
      </c>
      <c r="T3269" s="1">
        <f>Exchanges!U3273</f>
        <v>1</v>
      </c>
      <c r="U3269" s="1">
        <f>Exchanges!V3273</f>
        <v>2013</v>
      </c>
      <c r="V3269" s="1" t="str">
        <f>Exchanges!W3273</f>
        <v>STYRENE</v>
      </c>
      <c r="W3269" s="1" t="str">
        <f>Exchanges!X3273</f>
        <v>TRI</v>
      </c>
      <c r="X3269" s="1"/>
    </row>
    <row r="3270" spans="1:24" x14ac:dyDescent="0.15">
      <c r="A3270" s="1" t="str">
        <f>Exchanges!B3274</f>
        <v>M-CRESOL</v>
      </c>
      <c r="B3270" s="1">
        <f>Exchanges!C3274</f>
        <v>108394</v>
      </c>
      <c r="C3270" s="1" t="str">
        <f>Exchanges!D3274</f>
        <v>water</v>
      </c>
      <c r="D3270" s="1" t="str">
        <f>Exchanges!E3274</f>
        <v>unspecified</v>
      </c>
      <c r="E3270" s="1" t="str">
        <f>Exchanges!F3274</f>
        <v>03c40388-7c29-4209-aff8-6dbe1d5015ef</v>
      </c>
      <c r="F3270" s="1" t="str">
        <f>Exchanges!G3274</f>
        <v>Petrochemical manufacturing</v>
      </c>
      <c r="G3270" s="1">
        <f>Exchanges!H3274</f>
        <v>325110</v>
      </c>
      <c r="H3270" s="1" t="str">
        <f>Exchanges!I3274</f>
        <v>US</v>
      </c>
      <c r="I3270" s="1">
        <f>Exchanges!J3274</f>
        <v>2.9211240046069824E-9</v>
      </c>
      <c r="J3270" s="1" t="str">
        <f>Exchanges!K3274</f>
        <v>kg</v>
      </c>
      <c r="K3270" s="1"/>
      <c r="L3270" s="1"/>
      <c r="M3270" s="1"/>
      <c r="N3270" s="1"/>
      <c r="O3270" s="1"/>
      <c r="P3270" s="86">
        <f>ROUND(Exchanges!Q3274,0)</f>
        <v>3</v>
      </c>
      <c r="Q3270" s="1">
        <f>Exchanges!R3274</f>
        <v>1</v>
      </c>
      <c r="R3270" s="1">
        <f>Exchanges!S3274</f>
        <v>1</v>
      </c>
      <c r="S3270" s="1">
        <f>Exchanges!T3274</f>
        <v>1</v>
      </c>
      <c r="T3270" s="1">
        <f>Exchanges!U3274</f>
        <v>1</v>
      </c>
      <c r="U3270" s="1">
        <f>Exchanges!V3274</f>
        <v>2013</v>
      </c>
      <c r="V3270" s="1" t="str">
        <f>Exchanges!W3274</f>
        <v>M-CRESOL</v>
      </c>
      <c r="W3270" s="1" t="str">
        <f>Exchanges!X3274</f>
        <v>TRI</v>
      </c>
      <c r="X3270" s="1"/>
    </row>
    <row r="3271" spans="1:24" x14ac:dyDescent="0.15">
      <c r="A3271" s="1" t="str">
        <f>Exchanges!B3275</f>
        <v>t-Butyl methyl ether</v>
      </c>
      <c r="B3271" s="1">
        <f>Exchanges!C3275</f>
        <v>1634044</v>
      </c>
      <c r="C3271" s="1" t="str">
        <f>Exchanges!D3275</f>
        <v>water</v>
      </c>
      <c r="D3271" s="1" t="str">
        <f>Exchanges!E3275</f>
        <v>unspecified</v>
      </c>
      <c r="E3271" s="1" t="str">
        <f>Exchanges!F3275</f>
        <v>3d59d864-b6c3-4315-ab21-2c2ba2119ad1</v>
      </c>
      <c r="F3271" s="1" t="str">
        <f>Exchanges!G3275</f>
        <v>Petrochemical manufacturing</v>
      </c>
      <c r="G3271" s="1">
        <f>Exchanges!H3275</f>
        <v>325110</v>
      </c>
      <c r="H3271" s="1" t="str">
        <f>Exchanges!I3275</f>
        <v>US</v>
      </c>
      <c r="I3271" s="1">
        <f>Exchanges!J3275</f>
        <v>7.864564627788029E-9</v>
      </c>
      <c r="J3271" s="1" t="str">
        <f>Exchanges!K3275</f>
        <v>kg</v>
      </c>
      <c r="K3271" s="1"/>
      <c r="L3271" s="1"/>
      <c r="M3271" s="1"/>
      <c r="N3271" s="1"/>
      <c r="O3271" s="1"/>
      <c r="P3271" s="86">
        <f>ROUND(Exchanges!Q3275,0)</f>
        <v>4</v>
      </c>
      <c r="Q3271" s="1">
        <f>Exchanges!R3275</f>
        <v>1</v>
      </c>
      <c r="R3271" s="1">
        <f>Exchanges!S3275</f>
        <v>1</v>
      </c>
      <c r="S3271" s="1">
        <f>Exchanges!T3275</f>
        <v>1</v>
      </c>
      <c r="T3271" s="1">
        <f>Exchanges!U3275</f>
        <v>1</v>
      </c>
      <c r="U3271" s="1">
        <f>Exchanges!V3275</f>
        <v>2013</v>
      </c>
      <c r="V3271" s="1" t="str">
        <f>Exchanges!W3275</f>
        <v>METHYL TERT-BUTYL ETHER</v>
      </c>
      <c r="W3271" s="1" t="str">
        <f>Exchanges!X3275</f>
        <v>TRI</v>
      </c>
      <c r="X3271" s="1"/>
    </row>
    <row r="3272" spans="1:24" x14ac:dyDescent="0.15">
      <c r="A3272" s="1" t="str">
        <f>Exchanges!B3276</f>
        <v>chlorine</v>
      </c>
      <c r="B3272" s="1">
        <f>Exchanges!C3276</f>
        <v>7782505</v>
      </c>
      <c r="C3272" s="1" t="str">
        <f>Exchanges!D3276</f>
        <v>water</v>
      </c>
      <c r="D3272" s="1" t="str">
        <f>Exchanges!E3276</f>
        <v>unspecified</v>
      </c>
      <c r="E3272" s="1" t="str">
        <f>Exchanges!F3276</f>
        <v>e8641a14-fd07-4090-8daf-2cce2a557a81</v>
      </c>
      <c r="F3272" s="1" t="str">
        <f>Exchanges!G3276</f>
        <v>Petrochemical manufacturing</v>
      </c>
      <c r="G3272" s="1">
        <f>Exchanges!H3276</f>
        <v>325110</v>
      </c>
      <c r="H3272" s="1" t="str">
        <f>Exchanges!I3276</f>
        <v>US</v>
      </c>
      <c r="I3272" s="1">
        <f>Exchanges!J3276</f>
        <v>8.1766754925879589E-9</v>
      </c>
      <c r="J3272" s="1" t="str">
        <f>Exchanges!K3276</f>
        <v>kg</v>
      </c>
      <c r="K3272" s="1"/>
      <c r="L3272" s="1"/>
      <c r="M3272" s="1"/>
      <c r="N3272" s="1"/>
      <c r="O3272" s="1"/>
      <c r="P3272" s="86">
        <f>ROUND(Exchanges!Q3276,0)</f>
        <v>2</v>
      </c>
      <c r="Q3272" s="1">
        <f>Exchanges!R3276</f>
        <v>1</v>
      </c>
      <c r="R3272" s="1">
        <f>Exchanges!S3276</f>
        <v>1</v>
      </c>
      <c r="S3272" s="1">
        <f>Exchanges!T3276</f>
        <v>1</v>
      </c>
      <c r="T3272" s="1">
        <f>Exchanges!U3276</f>
        <v>1</v>
      </c>
      <c r="U3272" s="1">
        <f>Exchanges!V3276</f>
        <v>2013</v>
      </c>
      <c r="V3272" s="1" t="str">
        <f>Exchanges!W3276</f>
        <v>CHLORINE</v>
      </c>
      <c r="W3272" s="1" t="str">
        <f>Exchanges!X3276</f>
        <v>TRI</v>
      </c>
      <c r="X3272" s="1"/>
    </row>
    <row r="3273" spans="1:24" x14ac:dyDescent="0.15">
      <c r="A3273" s="1" t="str">
        <f>Exchanges!B3277</f>
        <v>Cyanide</v>
      </c>
      <c r="B3273" s="1">
        <f>Exchanges!C3277</f>
        <v>420042</v>
      </c>
      <c r="C3273" s="1" t="str">
        <f>Exchanges!D3277</f>
        <v>water</v>
      </c>
      <c r="D3273" s="1" t="str">
        <f>Exchanges!E3277</f>
        <v>unspecified</v>
      </c>
      <c r="E3273" s="1" t="str">
        <f>Exchanges!F3277</f>
        <v>c4d10bd2-09da-4082-8cb3-022c92c53221</v>
      </c>
      <c r="F3273" s="1" t="str">
        <f>Exchanges!G3277</f>
        <v>Petrochemical manufacturing</v>
      </c>
      <c r="G3273" s="1">
        <f>Exchanges!H3277</f>
        <v>325110</v>
      </c>
      <c r="H3273" s="1" t="str">
        <f>Exchanges!I3277</f>
        <v>US</v>
      </c>
      <c r="I3273" s="1">
        <f>Exchanges!J3277</f>
        <v>8.4431718825467208E-9</v>
      </c>
      <c r="J3273" s="1" t="str">
        <f>Exchanges!K3277</f>
        <v>kg</v>
      </c>
      <c r="K3273" s="1"/>
      <c r="L3273" s="1"/>
      <c r="M3273" s="1"/>
      <c r="N3273" s="1"/>
      <c r="O3273" s="1"/>
      <c r="P3273" s="86">
        <f>ROUND(Exchanges!Q3277,0)</f>
        <v>3</v>
      </c>
      <c r="Q3273" s="1">
        <f>Exchanges!R3277</f>
        <v>1</v>
      </c>
      <c r="R3273" s="1">
        <f>Exchanges!S3277</f>
        <v>1</v>
      </c>
      <c r="S3273" s="1">
        <f>Exchanges!T3277</f>
        <v>1</v>
      </c>
      <c r="T3273" s="1">
        <f>Exchanges!U3277</f>
        <v>1</v>
      </c>
      <c r="U3273" s="1">
        <f>Exchanges!V3277</f>
        <v>2013</v>
      </c>
      <c r="V3273" s="1" t="str">
        <f>Exchanges!W3277</f>
        <v>HYDROGEN CYANIDE</v>
      </c>
      <c r="W3273" s="1" t="str">
        <f>Exchanges!X3277</f>
        <v>TRI</v>
      </c>
      <c r="X3273" s="1"/>
    </row>
    <row r="3274" spans="1:24" x14ac:dyDescent="0.15">
      <c r="A3274" s="1" t="str">
        <f>Exchanges!B3278</f>
        <v>methanol</v>
      </c>
      <c r="B3274" s="1">
        <f>Exchanges!C3278</f>
        <v>67561</v>
      </c>
      <c r="C3274" s="1" t="str">
        <f>Exchanges!D3278</f>
        <v>water</v>
      </c>
      <c r="D3274" s="1" t="str">
        <f>Exchanges!E3278</f>
        <v>unspecified</v>
      </c>
      <c r="E3274" s="1" t="str">
        <f>Exchanges!F3278</f>
        <v>ee2c5c6c-ff01-4151-8332-d4bf1508c759</v>
      </c>
      <c r="F3274" s="1" t="str">
        <f>Exchanges!G3278</f>
        <v>Petrochemical manufacturing</v>
      </c>
      <c r="G3274" s="1">
        <f>Exchanges!H3278</f>
        <v>325110</v>
      </c>
      <c r="H3274" s="1" t="str">
        <f>Exchanges!I3278</f>
        <v>US</v>
      </c>
      <c r="I3274" s="1">
        <f>Exchanges!J3278</f>
        <v>4.6625633150457604E-8</v>
      </c>
      <c r="J3274" s="1" t="str">
        <f>Exchanges!K3278</f>
        <v>kg</v>
      </c>
      <c r="K3274" s="1"/>
      <c r="L3274" s="1"/>
      <c r="M3274" s="1"/>
      <c r="N3274" s="1"/>
      <c r="O3274" s="1"/>
      <c r="P3274" s="86">
        <f>ROUND(Exchanges!Q3278,0)</f>
        <v>3</v>
      </c>
      <c r="Q3274" s="1">
        <f>Exchanges!R3278</f>
        <v>1</v>
      </c>
      <c r="R3274" s="1">
        <f>Exchanges!S3278</f>
        <v>1</v>
      </c>
      <c r="S3274" s="1">
        <f>Exchanges!T3278</f>
        <v>1</v>
      </c>
      <c r="T3274" s="1">
        <f>Exchanges!U3278</f>
        <v>1</v>
      </c>
      <c r="U3274" s="1">
        <f>Exchanges!V3278</f>
        <v>2013</v>
      </c>
      <c r="V3274" s="1" t="str">
        <f>Exchanges!W3278</f>
        <v>METHANOL</v>
      </c>
      <c r="W3274" s="1" t="str">
        <f>Exchanges!X3278</f>
        <v>TRI</v>
      </c>
      <c r="X3274" s="1"/>
    </row>
    <row r="3275" spans="1:24" x14ac:dyDescent="0.15">
      <c r="A3275" s="1" t="str">
        <f>Exchanges!B3279</f>
        <v>ethylene glycol</v>
      </c>
      <c r="B3275" s="1">
        <f>Exchanges!C3279</f>
        <v>107211</v>
      </c>
      <c r="C3275" s="1" t="str">
        <f>Exchanges!D3279</f>
        <v>water</v>
      </c>
      <c r="D3275" s="1" t="str">
        <f>Exchanges!E3279</f>
        <v>unspecified</v>
      </c>
      <c r="E3275" s="1" t="str">
        <f>Exchanges!F3279</f>
        <v>8026e985-6019-4551-be66-4d2d81ff4687</v>
      </c>
      <c r="F3275" s="1" t="str">
        <f>Exchanges!G3279</f>
        <v>Petrochemical manufacturing</v>
      </c>
      <c r="G3275" s="1">
        <f>Exchanges!H3279</f>
        <v>325110</v>
      </c>
      <c r="H3275" s="1" t="str">
        <f>Exchanges!I3279</f>
        <v>US</v>
      </c>
      <c r="I3275" s="1">
        <f>Exchanges!J3279</f>
        <v>1.0776026452995156E-7</v>
      </c>
      <c r="J3275" s="1" t="str">
        <f>Exchanges!K3279</f>
        <v>kg</v>
      </c>
      <c r="K3275" s="1"/>
      <c r="L3275" s="1"/>
      <c r="M3275" s="1"/>
      <c r="N3275" s="1"/>
      <c r="O3275" s="1"/>
      <c r="P3275" s="86">
        <f>ROUND(Exchanges!Q3279,0)</f>
        <v>5</v>
      </c>
      <c r="Q3275" s="1">
        <f>Exchanges!R3279</f>
        <v>1</v>
      </c>
      <c r="R3275" s="1">
        <f>Exchanges!S3279</f>
        <v>1</v>
      </c>
      <c r="S3275" s="1">
        <f>Exchanges!T3279</f>
        <v>1</v>
      </c>
      <c r="T3275" s="1">
        <f>Exchanges!U3279</f>
        <v>1</v>
      </c>
      <c r="U3275" s="1">
        <f>Exchanges!V3279</f>
        <v>2013</v>
      </c>
      <c r="V3275" s="1" t="str">
        <f>Exchanges!W3279</f>
        <v>ETHYLENE GLYCOL</v>
      </c>
      <c r="W3275" s="1" t="str">
        <f>Exchanges!X3279</f>
        <v>TRI</v>
      </c>
      <c r="X3275" s="1"/>
    </row>
    <row r="3276" spans="1:24" x14ac:dyDescent="0.15">
      <c r="A3276" s="1" t="str">
        <f>Exchanges!B3280</f>
        <v>ammonia</v>
      </c>
      <c r="B3276" s="1">
        <f>Exchanges!C3280</f>
        <v>7664417</v>
      </c>
      <c r="C3276" s="1" t="str">
        <f>Exchanges!D3280</f>
        <v>water</v>
      </c>
      <c r="D3276" s="1" t="str">
        <f>Exchanges!E3280</f>
        <v>unspecified</v>
      </c>
      <c r="E3276" s="1" t="str">
        <f>Exchanges!F3280</f>
        <v>63e78926-8549-11e0-9d78-0800200c9a66</v>
      </c>
      <c r="F3276" s="1" t="str">
        <f>Exchanges!G3280</f>
        <v>Petrochemical manufacturing</v>
      </c>
      <c r="G3276" s="1">
        <f>Exchanges!H3280</f>
        <v>325110</v>
      </c>
      <c r="H3276" s="1" t="str">
        <f>Exchanges!I3280</f>
        <v>US</v>
      </c>
      <c r="I3276" s="1">
        <f>Exchanges!J3280</f>
        <v>4.0883030298586951E-7</v>
      </c>
      <c r="J3276" s="1" t="str">
        <f>Exchanges!K3280</f>
        <v>kg</v>
      </c>
      <c r="K3276" s="1"/>
      <c r="L3276" s="1"/>
      <c r="M3276" s="1"/>
      <c r="N3276" s="1"/>
      <c r="O3276" s="1"/>
      <c r="P3276" s="86">
        <f>ROUND(Exchanges!Q3280,0)</f>
        <v>3</v>
      </c>
      <c r="Q3276" s="1">
        <f>Exchanges!R3280</f>
        <v>1</v>
      </c>
      <c r="R3276" s="1">
        <f>Exchanges!S3280</f>
        <v>1</v>
      </c>
      <c r="S3276" s="1">
        <f>Exchanges!T3280</f>
        <v>1</v>
      </c>
      <c r="T3276" s="1">
        <f>Exchanges!U3280</f>
        <v>1</v>
      </c>
      <c r="U3276" s="1">
        <f>Exchanges!V3280</f>
        <v>2013</v>
      </c>
      <c r="V3276" s="1" t="str">
        <f>Exchanges!W3280</f>
        <v>AMMONIA</v>
      </c>
      <c r="W3276" s="1" t="str">
        <f>Exchanges!X3280</f>
        <v>TRI</v>
      </c>
      <c r="X3276" s="1"/>
    </row>
    <row r="3277" spans="1:24" x14ac:dyDescent="0.15">
      <c r="A3277" s="1" t="str">
        <f>Exchanges!B3281</f>
        <v>NITROUS ACID</v>
      </c>
      <c r="B3277" s="1">
        <f>Exchanges!C3281</f>
        <v>7782776</v>
      </c>
      <c r="C3277" s="1" t="str">
        <f>Exchanges!D3281</f>
        <v>water</v>
      </c>
      <c r="D3277" s="1" t="str">
        <f>Exchanges!E3281</f>
        <v>unspecified</v>
      </c>
      <c r="E3277" s="1" t="str">
        <f>Exchanges!F3281</f>
        <v>d99f9170-0d59-3aa6-a885-e4e24928d130</v>
      </c>
      <c r="F3277" s="1" t="str">
        <f>Exchanges!G3281</f>
        <v>Petrochemical manufacturing</v>
      </c>
      <c r="G3277" s="1">
        <f>Exchanges!H3281</f>
        <v>325110</v>
      </c>
      <c r="H3277" s="1" t="str">
        <f>Exchanges!I3281</f>
        <v>US</v>
      </c>
      <c r="I3277" s="1">
        <f>Exchanges!J3281</f>
        <v>1.1012693672829949E-6</v>
      </c>
      <c r="J3277" s="1" t="str">
        <f>Exchanges!K3281</f>
        <v>kg</v>
      </c>
      <c r="K3277" s="1"/>
      <c r="L3277" s="1"/>
      <c r="M3277" s="1"/>
      <c r="N3277" s="1"/>
      <c r="O3277" s="1"/>
      <c r="P3277" s="86">
        <f>ROUND(Exchanges!Q3281,0)</f>
        <v>5</v>
      </c>
      <c r="Q3277" s="1">
        <f>Exchanges!R3281</f>
        <v>1</v>
      </c>
      <c r="R3277" s="1">
        <f>Exchanges!S3281</f>
        <v>1</v>
      </c>
      <c r="S3277" s="1">
        <f>Exchanges!T3281</f>
        <v>1</v>
      </c>
      <c r="T3277" s="1">
        <f>Exchanges!U3281</f>
        <v>1</v>
      </c>
      <c r="U3277" s="1">
        <f>Exchanges!V3281</f>
        <v>2013</v>
      </c>
      <c r="V3277" s="1" t="str">
        <f>Exchanges!W3281</f>
        <v>SODIUM NITRITE</v>
      </c>
      <c r="W3277" s="1" t="str">
        <f>Exchanges!X3281</f>
        <v>TRI</v>
      </c>
      <c r="X3277" s="1"/>
    </row>
    <row r="3278" spans="1:24" x14ac:dyDescent="0.15">
      <c r="A3278" s="1" t="str">
        <f>Exchanges!B3282</f>
        <v>lead</v>
      </c>
      <c r="B3278" s="1">
        <f>Exchanges!C3282</f>
        <v>7439921</v>
      </c>
      <c r="C3278" s="1" t="str">
        <f>Exchanges!D3282</f>
        <v>water</v>
      </c>
      <c r="D3278" s="1" t="str">
        <f>Exchanges!E3282</f>
        <v>unspecified</v>
      </c>
      <c r="E3278" s="1" t="str">
        <f>Exchanges!F3282</f>
        <v>31c4d160-b21e-41b3-b9c1-3d7a72377653</v>
      </c>
      <c r="F3278" s="1" t="str">
        <f>Exchanges!G3282</f>
        <v>Industrial gas manufacturing</v>
      </c>
      <c r="G3278" s="1">
        <f>Exchanges!H3282</f>
        <v>325120</v>
      </c>
      <c r="H3278" s="1" t="str">
        <f>Exchanges!I3282</f>
        <v>US</v>
      </c>
      <c r="I3278" s="1">
        <f>Exchanges!J3282</f>
        <v>1.8238841978287095E-10</v>
      </c>
      <c r="J3278" s="1" t="str">
        <f>Exchanges!K3282</f>
        <v>kg</v>
      </c>
      <c r="K3278" s="1"/>
      <c r="L3278" s="1"/>
      <c r="M3278" s="1"/>
      <c r="N3278" s="1"/>
      <c r="O3278" s="1"/>
      <c r="P3278" s="86">
        <f>ROUND(Exchanges!Q3282,0)</f>
        <v>3</v>
      </c>
      <c r="Q3278" s="1">
        <f>Exchanges!R3282</f>
        <v>1</v>
      </c>
      <c r="R3278" s="1">
        <f>Exchanges!S3282</f>
        <v>1</v>
      </c>
      <c r="S3278" s="1">
        <f>Exchanges!T3282</f>
        <v>1</v>
      </c>
      <c r="T3278" s="1">
        <f>Exchanges!U3282</f>
        <v>5</v>
      </c>
      <c r="U3278" s="1">
        <f>Exchanges!V3282</f>
        <v>2013</v>
      </c>
      <c r="V3278" s="1" t="str">
        <f>Exchanges!W3282</f>
        <v>LEAD</v>
      </c>
      <c r="W3278" s="1" t="str">
        <f>Exchanges!X3282</f>
        <v>TRI</v>
      </c>
      <c r="X3278" s="1"/>
    </row>
    <row r="3279" spans="1:24" x14ac:dyDescent="0.15">
      <c r="A3279" s="1" t="str">
        <f>Exchanges!B3283</f>
        <v>Ethene, tetrachloro-</v>
      </c>
      <c r="B3279" s="1">
        <f>Exchanges!C3283</f>
        <v>127184</v>
      </c>
      <c r="C3279" s="1" t="str">
        <f>Exchanges!D3283</f>
        <v>water</v>
      </c>
      <c r="D3279" s="1" t="str">
        <f>Exchanges!E3283</f>
        <v>unspecified</v>
      </c>
      <c r="E3279" s="1" t="str">
        <f>Exchanges!F3283</f>
        <v>4b0d68e7-37bc-4184-93b5-91b70c62e585</v>
      </c>
      <c r="F3279" s="1" t="str">
        <f>Exchanges!G3283</f>
        <v>Industrial gas manufacturing</v>
      </c>
      <c r="G3279" s="1">
        <f>Exchanges!H3283</f>
        <v>325120</v>
      </c>
      <c r="H3279" s="1" t="str">
        <f>Exchanges!I3283</f>
        <v>US</v>
      </c>
      <c r="I3279" s="1">
        <f>Exchanges!J3283</f>
        <v>2.4318455971049457E-10</v>
      </c>
      <c r="J3279" s="1" t="str">
        <f>Exchanges!K3283</f>
        <v>kg</v>
      </c>
      <c r="K3279" s="1"/>
      <c r="L3279" s="1"/>
      <c r="M3279" s="1"/>
      <c r="N3279" s="1"/>
      <c r="O3279" s="1"/>
      <c r="P3279" s="86">
        <f>ROUND(Exchanges!Q3283,0)</f>
        <v>3</v>
      </c>
      <c r="Q3279" s="1">
        <f>Exchanges!R3283</f>
        <v>1</v>
      </c>
      <c r="R3279" s="1">
        <f>Exchanges!S3283</f>
        <v>1</v>
      </c>
      <c r="S3279" s="1">
        <f>Exchanges!T3283</f>
        <v>1</v>
      </c>
      <c r="T3279" s="1">
        <f>Exchanges!U3283</f>
        <v>5</v>
      </c>
      <c r="U3279" s="1">
        <f>Exchanges!V3283</f>
        <v>2013</v>
      </c>
      <c r="V3279" s="1" t="str">
        <f>Exchanges!W3283</f>
        <v>TETRACHLOROETHYLENE</v>
      </c>
      <c r="W3279" s="1" t="str">
        <f>Exchanges!X3283</f>
        <v>TRI</v>
      </c>
      <c r="X3279" s="1"/>
    </row>
    <row r="3280" spans="1:24" x14ac:dyDescent="0.15">
      <c r="A3280" s="1" t="str">
        <f>Exchanges!B3284</f>
        <v>copper</v>
      </c>
      <c r="B3280" s="1">
        <f>Exchanges!C3284</f>
        <v>7440508</v>
      </c>
      <c r="C3280" s="1" t="str">
        <f>Exchanges!D3284</f>
        <v>water</v>
      </c>
      <c r="D3280" s="1" t="str">
        <f>Exchanges!E3284</f>
        <v>unspecified</v>
      </c>
      <c r="E3280" s="1" t="str">
        <f>Exchanges!F3284</f>
        <v>2f100cfa-4feb-45e9-a43a-357128228889</v>
      </c>
      <c r="F3280" s="1" t="str">
        <f>Exchanges!G3284</f>
        <v>Industrial gas manufacturing</v>
      </c>
      <c r="G3280" s="1">
        <f>Exchanges!H3284</f>
        <v>325120</v>
      </c>
      <c r="H3280" s="1" t="str">
        <f>Exchanges!I3284</f>
        <v>US</v>
      </c>
      <c r="I3280" s="1">
        <f>Exchanges!J3284</f>
        <v>3.0398069963811819E-10</v>
      </c>
      <c r="J3280" s="1" t="str">
        <f>Exchanges!K3284</f>
        <v>kg</v>
      </c>
      <c r="K3280" s="1"/>
      <c r="L3280" s="1"/>
      <c r="M3280" s="1"/>
      <c r="N3280" s="1"/>
      <c r="O3280" s="1"/>
      <c r="P3280" s="86">
        <f>ROUND(Exchanges!Q3284,0)</f>
        <v>4</v>
      </c>
      <c r="Q3280" s="1">
        <f>Exchanges!R3284</f>
        <v>1</v>
      </c>
      <c r="R3280" s="1">
        <f>Exchanges!S3284</f>
        <v>1</v>
      </c>
      <c r="S3280" s="1">
        <f>Exchanges!T3284</f>
        <v>1</v>
      </c>
      <c r="T3280" s="1">
        <f>Exchanges!U3284</f>
        <v>5</v>
      </c>
      <c r="U3280" s="1">
        <f>Exchanges!V3284</f>
        <v>2013</v>
      </c>
      <c r="V3280" s="1" t="str">
        <f>Exchanges!W3284</f>
        <v>COPPER</v>
      </c>
      <c r="W3280" s="1" t="str">
        <f>Exchanges!X3284</f>
        <v>TRI</v>
      </c>
      <c r="X3280" s="1"/>
    </row>
    <row r="3281" spans="1:24" x14ac:dyDescent="0.15">
      <c r="A3281" s="1" t="str">
        <f>Exchanges!B3285</f>
        <v>ammonia</v>
      </c>
      <c r="B3281" s="1">
        <f>Exchanges!C3285</f>
        <v>7664417</v>
      </c>
      <c r="C3281" s="1" t="str">
        <f>Exchanges!D3285</f>
        <v>water</v>
      </c>
      <c r="D3281" s="1" t="str">
        <f>Exchanges!E3285</f>
        <v>unspecified</v>
      </c>
      <c r="E3281" s="1" t="str">
        <f>Exchanges!F3285</f>
        <v>63e78926-8549-11e0-9d78-0800200c9a66</v>
      </c>
      <c r="F3281" s="1" t="str">
        <f>Exchanges!G3285</f>
        <v>Industrial gas manufacturing</v>
      </c>
      <c r="G3281" s="1">
        <f>Exchanges!H3285</f>
        <v>325120</v>
      </c>
      <c r="H3281" s="1" t="str">
        <f>Exchanges!I3285</f>
        <v>US</v>
      </c>
      <c r="I3281" s="1">
        <f>Exchanges!J3285</f>
        <v>1.1672858866103741E-8</v>
      </c>
      <c r="J3281" s="1" t="str">
        <f>Exchanges!K3285</f>
        <v>kg</v>
      </c>
      <c r="K3281" s="1"/>
      <c r="L3281" s="1"/>
      <c r="M3281" s="1"/>
      <c r="N3281" s="1"/>
      <c r="O3281" s="1"/>
      <c r="P3281" s="86">
        <f>ROUND(Exchanges!Q3285,0)</f>
        <v>3</v>
      </c>
      <c r="Q3281" s="1">
        <f>Exchanges!R3285</f>
        <v>1</v>
      </c>
      <c r="R3281" s="1">
        <f>Exchanges!S3285</f>
        <v>1</v>
      </c>
      <c r="S3281" s="1">
        <f>Exchanges!T3285</f>
        <v>1</v>
      </c>
      <c r="T3281" s="1">
        <f>Exchanges!U3285</f>
        <v>5</v>
      </c>
      <c r="U3281" s="1">
        <f>Exchanges!V3285</f>
        <v>2013</v>
      </c>
      <c r="V3281" s="1" t="str">
        <f>Exchanges!W3285</f>
        <v>AMMONIA</v>
      </c>
      <c r="W3281" s="1" t="str">
        <f>Exchanges!X3285</f>
        <v>TRI</v>
      </c>
      <c r="X3281" s="1"/>
    </row>
    <row r="3282" spans="1:24" x14ac:dyDescent="0.15">
      <c r="A3282" s="1" t="str">
        <f>Exchanges!B3286</f>
        <v>chromium</v>
      </c>
      <c r="B3282" s="1">
        <f>Exchanges!C3286</f>
        <v>7440473</v>
      </c>
      <c r="C3282" s="1" t="str">
        <f>Exchanges!D3286</f>
        <v>water</v>
      </c>
      <c r="D3282" s="1" t="str">
        <f>Exchanges!E3286</f>
        <v>unspecified</v>
      </c>
      <c r="E3282" s="1" t="str">
        <f>Exchanges!F3286</f>
        <v>63e7b036-8549-11e0-9d78-0800200c9a66</v>
      </c>
      <c r="F3282" s="1" t="str">
        <f>Exchanges!G3286</f>
        <v>Industrial gas manufacturing</v>
      </c>
      <c r="G3282" s="1">
        <f>Exchanges!H3286</f>
        <v>325120</v>
      </c>
      <c r="H3282" s="1" t="str">
        <f>Exchanges!I3286</f>
        <v>US</v>
      </c>
      <c r="I3282" s="1">
        <f>Exchanges!J3286</f>
        <v>1.2159227985524728E-8</v>
      </c>
      <c r="J3282" s="1" t="str">
        <f>Exchanges!K3286</f>
        <v>kg</v>
      </c>
      <c r="K3282" s="1"/>
      <c r="L3282" s="1"/>
      <c r="M3282" s="1"/>
      <c r="N3282" s="1"/>
      <c r="O3282" s="1"/>
      <c r="P3282" s="86">
        <f>ROUND(Exchanges!Q3286,0)</f>
        <v>4</v>
      </c>
      <c r="Q3282" s="1">
        <f>Exchanges!R3286</f>
        <v>1</v>
      </c>
      <c r="R3282" s="1">
        <f>Exchanges!S3286</f>
        <v>1</v>
      </c>
      <c r="S3282" s="1">
        <f>Exchanges!T3286</f>
        <v>1</v>
      </c>
      <c r="T3282" s="1">
        <f>Exchanges!U3286</f>
        <v>5</v>
      </c>
      <c r="U3282" s="1">
        <f>Exchanges!V3286</f>
        <v>2013</v>
      </c>
      <c r="V3282" s="1" t="str">
        <f>Exchanges!W3286</f>
        <v>CHROMIUM</v>
      </c>
      <c r="W3282" s="1" t="str">
        <f>Exchanges!X3286</f>
        <v>TRI</v>
      </c>
      <c r="X3282" s="1"/>
    </row>
    <row r="3283" spans="1:24" x14ac:dyDescent="0.15">
      <c r="A3283" s="1" t="str">
        <f>Exchanges!B3287</f>
        <v>CHLORINE</v>
      </c>
      <c r="B3283" s="1">
        <f>Exchanges!C3287</f>
        <v>7782505</v>
      </c>
      <c r="C3283" s="1" t="str">
        <f>Exchanges!D3287</f>
        <v>water</v>
      </c>
      <c r="D3283" s="1" t="str">
        <f>Exchanges!E3287</f>
        <v>unspecified</v>
      </c>
      <c r="E3283" s="1" t="str">
        <f>Exchanges!F3287</f>
        <v>e8641a14-fd07-4090-8daf-2cce2a557a81</v>
      </c>
      <c r="F3283" s="1" t="str">
        <f>Exchanges!G3287</f>
        <v>Industrial gas manufacturing</v>
      </c>
      <c r="G3283" s="1">
        <f>Exchanges!H3287</f>
        <v>325120</v>
      </c>
      <c r="H3283" s="1" t="str">
        <f>Exchanges!I3287</f>
        <v>US</v>
      </c>
      <c r="I3283" s="1">
        <f>Exchanges!J3287</f>
        <v>1.4712665862484923E-8</v>
      </c>
      <c r="J3283" s="1" t="str">
        <f>Exchanges!K3287</f>
        <v>kg</v>
      </c>
      <c r="K3283" s="1"/>
      <c r="L3283" s="1"/>
      <c r="M3283" s="1"/>
      <c r="N3283" s="1"/>
      <c r="O3283" s="1"/>
      <c r="P3283" s="86">
        <f>ROUND(Exchanges!Q3287,0)</f>
        <v>4</v>
      </c>
      <c r="Q3283" s="1">
        <f>Exchanges!R3287</f>
        <v>1</v>
      </c>
      <c r="R3283" s="1">
        <f>Exchanges!S3287</f>
        <v>1</v>
      </c>
      <c r="S3283" s="1">
        <f>Exchanges!T3287</f>
        <v>1</v>
      </c>
      <c r="T3283" s="1">
        <f>Exchanges!U3287</f>
        <v>5</v>
      </c>
      <c r="U3283" s="1">
        <f>Exchanges!V3287</f>
        <v>2013</v>
      </c>
      <c r="V3283" s="1" t="str">
        <f>Exchanges!W3287</f>
        <v>FLUORINE</v>
      </c>
      <c r="W3283" s="1" t="str">
        <f>Exchanges!X3287</f>
        <v>TRI</v>
      </c>
      <c r="X3283" s="1"/>
    </row>
    <row r="3284" spans="1:24" x14ac:dyDescent="0.15">
      <c r="A3284" s="1" t="str">
        <f>Exchanges!B3288</f>
        <v>HYDROFLUORIC ACID</v>
      </c>
      <c r="B3284" s="1">
        <f>Exchanges!C3288</f>
        <v>7664393</v>
      </c>
      <c r="C3284" s="1" t="str">
        <f>Exchanges!D3288</f>
        <v>water</v>
      </c>
      <c r="D3284" s="1" t="str">
        <f>Exchanges!E3288</f>
        <v>unspecified</v>
      </c>
      <c r="E3284" s="1" t="str">
        <f>Exchanges!F3288</f>
        <v>11c44322-fede-311e-abf7-bbf356673ff8</v>
      </c>
      <c r="F3284" s="1" t="str">
        <f>Exchanges!G3288</f>
        <v>Industrial gas manufacturing</v>
      </c>
      <c r="G3284" s="1">
        <f>Exchanges!H3288</f>
        <v>325120</v>
      </c>
      <c r="H3284" s="1" t="str">
        <f>Exchanges!I3288</f>
        <v>US</v>
      </c>
      <c r="I3284" s="1">
        <f>Exchanges!J3288</f>
        <v>1.4712665862484923E-8</v>
      </c>
      <c r="J3284" s="1" t="str">
        <f>Exchanges!K3288</f>
        <v>kg</v>
      </c>
      <c r="K3284" s="1"/>
      <c r="L3284" s="1"/>
      <c r="M3284" s="1"/>
      <c r="N3284" s="1"/>
      <c r="O3284" s="1"/>
      <c r="P3284" s="86">
        <f>ROUND(Exchanges!Q3288,0)</f>
        <v>3</v>
      </c>
      <c r="Q3284" s="1">
        <f>Exchanges!R3288</f>
        <v>1</v>
      </c>
      <c r="R3284" s="1">
        <f>Exchanges!S3288</f>
        <v>1</v>
      </c>
      <c r="S3284" s="1">
        <f>Exchanges!T3288</f>
        <v>1</v>
      </c>
      <c r="T3284" s="1">
        <f>Exchanges!U3288</f>
        <v>5</v>
      </c>
      <c r="U3284" s="1">
        <f>Exchanges!V3288</f>
        <v>2013</v>
      </c>
      <c r="V3284" s="1" t="str">
        <f>Exchanges!W3288</f>
        <v>HYDROGEN FLUORIDE</v>
      </c>
      <c r="W3284" s="1" t="str">
        <f>Exchanges!X3288</f>
        <v>TRI</v>
      </c>
      <c r="X3284" s="1"/>
    </row>
    <row r="3285" spans="1:24" x14ac:dyDescent="0.15">
      <c r="A3285" s="1" t="str">
        <f>Exchanges!B3289</f>
        <v>ethylene glycol</v>
      </c>
      <c r="B3285" s="1">
        <f>Exchanges!C3289</f>
        <v>107211</v>
      </c>
      <c r="C3285" s="1" t="str">
        <f>Exchanges!D3289</f>
        <v>water</v>
      </c>
      <c r="D3285" s="1" t="str">
        <f>Exchanges!E3289</f>
        <v>unspecified</v>
      </c>
      <c r="E3285" s="1" t="str">
        <f>Exchanges!F3289</f>
        <v>8026e985-6019-4551-be66-4d2d81ff4687</v>
      </c>
      <c r="F3285" s="1" t="str">
        <f>Exchanges!G3289</f>
        <v>Industrial gas manufacturing</v>
      </c>
      <c r="G3285" s="1">
        <f>Exchanges!H3289</f>
        <v>325120</v>
      </c>
      <c r="H3285" s="1" t="str">
        <f>Exchanges!I3289</f>
        <v>US</v>
      </c>
      <c r="I3285" s="1">
        <f>Exchanges!J3289</f>
        <v>3.4593003618817855E-8</v>
      </c>
      <c r="J3285" s="1" t="str">
        <f>Exchanges!K3289</f>
        <v>kg</v>
      </c>
      <c r="K3285" s="1"/>
      <c r="L3285" s="1"/>
      <c r="M3285" s="1"/>
      <c r="N3285" s="1"/>
      <c r="O3285" s="1"/>
      <c r="P3285" s="86">
        <f>ROUND(Exchanges!Q3289,0)</f>
        <v>5</v>
      </c>
      <c r="Q3285" s="1">
        <f>Exchanges!R3289</f>
        <v>1</v>
      </c>
      <c r="R3285" s="1">
        <f>Exchanges!S3289</f>
        <v>1</v>
      </c>
      <c r="S3285" s="1">
        <f>Exchanges!T3289</f>
        <v>1</v>
      </c>
      <c r="T3285" s="1">
        <f>Exchanges!U3289</f>
        <v>5</v>
      </c>
      <c r="U3285" s="1">
        <f>Exchanges!V3289</f>
        <v>2013</v>
      </c>
      <c r="V3285" s="1" t="str">
        <f>Exchanges!W3289</f>
        <v>ETHYLENE GLYCOL</v>
      </c>
      <c r="W3285" s="1" t="str">
        <f>Exchanges!X3289</f>
        <v>TRI</v>
      </c>
      <c r="X3285" s="1"/>
    </row>
    <row r="3286" spans="1:24" x14ac:dyDescent="0.15">
      <c r="A3286" s="1" t="str">
        <f>Exchanges!B3290</f>
        <v>methanol</v>
      </c>
      <c r="B3286" s="1">
        <f>Exchanges!C3290</f>
        <v>67561</v>
      </c>
      <c r="C3286" s="1" t="str">
        <f>Exchanges!D3290</f>
        <v>water</v>
      </c>
      <c r="D3286" s="1" t="str">
        <f>Exchanges!E3290</f>
        <v>unspecified</v>
      </c>
      <c r="E3286" s="1" t="str">
        <f>Exchanges!F3290</f>
        <v>ee2c5c6c-ff01-4151-8332-d4bf1508c759</v>
      </c>
      <c r="F3286" s="1" t="str">
        <f>Exchanges!G3290</f>
        <v>Industrial gas manufacturing</v>
      </c>
      <c r="G3286" s="1">
        <f>Exchanges!H3290</f>
        <v>325120</v>
      </c>
      <c r="H3286" s="1" t="str">
        <f>Exchanges!I3290</f>
        <v>US</v>
      </c>
      <c r="I3286" s="1">
        <f>Exchanges!J3290</f>
        <v>8.876236429433051E-8</v>
      </c>
      <c r="J3286" s="1" t="str">
        <f>Exchanges!K3290</f>
        <v>kg</v>
      </c>
      <c r="K3286" s="1"/>
      <c r="L3286" s="1"/>
      <c r="M3286" s="1"/>
      <c r="N3286" s="1"/>
      <c r="O3286" s="1"/>
      <c r="P3286" s="86">
        <f>ROUND(Exchanges!Q3290,0)</f>
        <v>3</v>
      </c>
      <c r="Q3286" s="1">
        <f>Exchanges!R3290</f>
        <v>1</v>
      </c>
      <c r="R3286" s="1">
        <f>Exchanges!S3290</f>
        <v>1</v>
      </c>
      <c r="S3286" s="1">
        <f>Exchanges!T3290</f>
        <v>1</v>
      </c>
      <c r="T3286" s="1">
        <f>Exchanges!U3290</f>
        <v>5</v>
      </c>
      <c r="U3286" s="1">
        <f>Exchanges!V3290</f>
        <v>2013</v>
      </c>
      <c r="V3286" s="1" t="str">
        <f>Exchanges!W3290</f>
        <v>METHANOL</v>
      </c>
      <c r="W3286" s="1" t="str">
        <f>Exchanges!X3290</f>
        <v>TRI</v>
      </c>
      <c r="X3286" s="1"/>
    </row>
    <row r="3287" spans="1:24" x14ac:dyDescent="0.15">
      <c r="A3287" s="1" t="str">
        <f>Exchanges!B3291</f>
        <v>arsenic</v>
      </c>
      <c r="B3287" s="1">
        <f>Exchanges!C3291</f>
        <v>17428410</v>
      </c>
      <c r="C3287" s="1" t="str">
        <f>Exchanges!D3291</f>
        <v>water</v>
      </c>
      <c r="D3287" s="1" t="str">
        <f>Exchanges!E3291</f>
        <v>unspecified</v>
      </c>
      <c r="E3287" s="1" t="str">
        <f>Exchanges!F3291</f>
        <v>8a377f10-d147-41ff-b9ef-53fad50245ce</v>
      </c>
      <c r="F3287" s="1" t="str">
        <f>Exchanges!G3291</f>
        <v>Industrial gas manufacturing</v>
      </c>
      <c r="G3287" s="1">
        <f>Exchanges!H3291</f>
        <v>325120</v>
      </c>
      <c r="H3287" s="1" t="str">
        <f>Exchanges!I3291</f>
        <v>US</v>
      </c>
      <c r="I3287" s="1">
        <f>Exchanges!J3291</f>
        <v>2.7321785283474064E-7</v>
      </c>
      <c r="J3287" s="1" t="str">
        <f>Exchanges!K3291</f>
        <v>kg</v>
      </c>
      <c r="K3287" s="1"/>
      <c r="L3287" s="1"/>
      <c r="M3287" s="1"/>
      <c r="N3287" s="1"/>
      <c r="O3287" s="1"/>
      <c r="P3287" s="86">
        <f>ROUND(Exchanges!Q3291,0)</f>
        <v>2</v>
      </c>
      <c r="Q3287" s="1">
        <f>Exchanges!R3291</f>
        <v>1</v>
      </c>
      <c r="R3287" s="1">
        <f>Exchanges!S3291</f>
        <v>1</v>
      </c>
      <c r="S3287" s="1">
        <f>Exchanges!T3291</f>
        <v>1</v>
      </c>
      <c r="T3287" s="1">
        <f>Exchanges!U3291</f>
        <v>5</v>
      </c>
      <c r="U3287" s="1">
        <f>Exchanges!V3291</f>
        <v>2013</v>
      </c>
      <c r="V3287" s="1" t="str">
        <f>Exchanges!W3291</f>
        <v>ARSENIC</v>
      </c>
      <c r="W3287" s="1" t="str">
        <f>Exchanges!X3291</f>
        <v>TRI</v>
      </c>
      <c r="X3287" s="1"/>
    </row>
    <row r="3288" spans="1:24" x14ac:dyDescent="0.15">
      <c r="A3288" s="1" t="str">
        <f>Exchanges!B3292</f>
        <v>Polychlorinated biphenyls</v>
      </c>
      <c r="B3288" s="1">
        <f>Exchanges!C3292</f>
        <v>1336363</v>
      </c>
      <c r="C3288" s="1" t="str">
        <f>Exchanges!D3292</f>
        <v>water</v>
      </c>
      <c r="D3288" s="1" t="str">
        <f>Exchanges!E3292</f>
        <v>unspecified</v>
      </c>
      <c r="E3288" s="1" t="str">
        <f>Exchanges!F3292</f>
        <v>3d0a3864-350f-4aaa-aff4-52f24808dc26</v>
      </c>
      <c r="F3288" s="1" t="str">
        <f>Exchanges!G3292</f>
        <v>Synthetic dye and pigment manufacturing</v>
      </c>
      <c r="G3288" s="1">
        <f>Exchanges!H3292</f>
        <v>325130</v>
      </c>
      <c r="H3288" s="1" t="str">
        <f>Exchanges!I3292</f>
        <v>US</v>
      </c>
      <c r="I3288" s="1">
        <f>Exchanges!J3292</f>
        <v>6.1695678391959807E-12</v>
      </c>
      <c r="J3288" s="1" t="str">
        <f>Exchanges!K3292</f>
        <v>kg</v>
      </c>
      <c r="K3288" s="1"/>
      <c r="L3288" s="1"/>
      <c r="M3288" s="1"/>
      <c r="N3288" s="1"/>
      <c r="O3288" s="1"/>
      <c r="P3288" s="86">
        <f>ROUND(Exchanges!Q3292,0)</f>
        <v>3</v>
      </c>
      <c r="Q3288" s="1">
        <f>Exchanges!R3292</f>
        <v>1</v>
      </c>
      <c r="R3288" s="1">
        <f>Exchanges!S3292</f>
        <v>1</v>
      </c>
      <c r="S3288" s="1">
        <f>Exchanges!T3292</f>
        <v>1</v>
      </c>
      <c r="T3288" s="1">
        <f>Exchanges!U3292</f>
        <v>4</v>
      </c>
      <c r="U3288" s="1">
        <f>Exchanges!V3292</f>
        <v>2013</v>
      </c>
      <c r="V3288" s="1" t="str">
        <f>Exchanges!W3292</f>
        <v>POLYCHLORINATED BIPHENYLS</v>
      </c>
      <c r="W3288" s="1" t="str">
        <f>Exchanges!X3292</f>
        <v>TRI</v>
      </c>
      <c r="X3288" s="1"/>
    </row>
    <row r="3289" spans="1:24" x14ac:dyDescent="0.15">
      <c r="A3289" s="1" t="str">
        <f>Exchanges!B3293</f>
        <v>OCTACHLORONAPHTHALENE</v>
      </c>
      <c r="B3289" s="1">
        <f>Exchanges!C3293</f>
        <v>2234131</v>
      </c>
      <c r="C3289" s="1" t="str">
        <f>Exchanges!D3293</f>
        <v>water</v>
      </c>
      <c r="D3289" s="1" t="str">
        <f>Exchanges!E3293</f>
        <v>unspecified</v>
      </c>
      <c r="E3289" s="1" t="str">
        <f>Exchanges!F3293</f>
        <v>d1749250-15df-38ac-beaa-37c160d3d8f7</v>
      </c>
      <c r="F3289" s="1" t="str">
        <f>Exchanges!G3293</f>
        <v>Synthetic dye and pigment manufacturing</v>
      </c>
      <c r="G3289" s="1">
        <f>Exchanges!H3293</f>
        <v>325130</v>
      </c>
      <c r="H3289" s="1" t="str">
        <f>Exchanges!I3293</f>
        <v>US</v>
      </c>
      <c r="I3289" s="1">
        <f>Exchanges!J3293</f>
        <v>1.7829949748743716E-11</v>
      </c>
      <c r="J3289" s="1" t="str">
        <f>Exchanges!K3293</f>
        <v>kg</v>
      </c>
      <c r="K3289" s="1"/>
      <c r="L3289" s="1"/>
      <c r="M3289" s="1"/>
      <c r="N3289" s="1"/>
      <c r="O3289" s="1"/>
      <c r="P3289" s="86">
        <f>ROUND(Exchanges!Q3293,0)</f>
        <v>5</v>
      </c>
      <c r="Q3289" s="1">
        <f>Exchanges!R3293</f>
        <v>1</v>
      </c>
      <c r="R3289" s="1">
        <f>Exchanges!S3293</f>
        <v>1</v>
      </c>
      <c r="S3289" s="1">
        <f>Exchanges!T3293</f>
        <v>1</v>
      </c>
      <c r="T3289" s="1">
        <f>Exchanges!U3293</f>
        <v>4</v>
      </c>
      <c r="U3289" s="1">
        <f>Exchanges!V3293</f>
        <v>2013</v>
      </c>
      <c r="V3289" s="1" t="str">
        <f>Exchanges!W3293</f>
        <v>OCTACHLOROSTYRENE</v>
      </c>
      <c r="W3289" s="1" t="str">
        <f>Exchanges!X3293</f>
        <v>TRI</v>
      </c>
      <c r="X3289" s="1"/>
    </row>
    <row r="3290" spans="1:24" x14ac:dyDescent="0.15">
      <c r="A3290" s="1" t="str">
        <f>Exchanges!B3294</f>
        <v>Benzene, pentachloro-</v>
      </c>
      <c r="B3290" s="1">
        <f>Exchanges!C3294</f>
        <v>608935</v>
      </c>
      <c r="C3290" s="1" t="str">
        <f>Exchanges!D3294</f>
        <v>water</v>
      </c>
      <c r="D3290" s="1" t="str">
        <f>Exchanges!E3294</f>
        <v>unspecified</v>
      </c>
      <c r="E3290" s="1" t="str">
        <f>Exchanges!F3294</f>
        <v>dcca27fa-7675-421b-89cf-7076715e11ed</v>
      </c>
      <c r="F3290" s="1" t="str">
        <f>Exchanges!G3294</f>
        <v>Synthetic dye and pigment manufacturing</v>
      </c>
      <c r="G3290" s="1">
        <f>Exchanges!H3294</f>
        <v>325130</v>
      </c>
      <c r="H3290" s="1" t="str">
        <f>Exchanges!I3294</f>
        <v>US</v>
      </c>
      <c r="I3290" s="1">
        <f>Exchanges!J3294</f>
        <v>2.2084824120603016E-11</v>
      </c>
      <c r="J3290" s="1" t="str">
        <f>Exchanges!K3294</f>
        <v>kg</v>
      </c>
      <c r="K3290" s="1"/>
      <c r="L3290" s="1"/>
      <c r="M3290" s="1"/>
      <c r="N3290" s="1"/>
      <c r="O3290" s="1"/>
      <c r="P3290" s="86">
        <f>ROUND(Exchanges!Q3294,0)</f>
        <v>5</v>
      </c>
      <c r="Q3290" s="1">
        <f>Exchanges!R3294</f>
        <v>1</v>
      </c>
      <c r="R3290" s="1">
        <f>Exchanges!S3294</f>
        <v>1</v>
      </c>
      <c r="S3290" s="1">
        <f>Exchanges!T3294</f>
        <v>1</v>
      </c>
      <c r="T3290" s="1">
        <f>Exchanges!U3294</f>
        <v>4</v>
      </c>
      <c r="U3290" s="1">
        <f>Exchanges!V3294</f>
        <v>2013</v>
      </c>
      <c r="V3290" s="1" t="str">
        <f>Exchanges!W3294</f>
        <v>PENTACHLOROBENZENE</v>
      </c>
      <c r="W3290" s="1" t="str">
        <f>Exchanges!X3294</f>
        <v>TRI</v>
      </c>
      <c r="X3290" s="1"/>
    </row>
    <row r="3291" spans="1:24" x14ac:dyDescent="0.15">
      <c r="A3291" s="1" t="str">
        <f>Exchanges!B3295</f>
        <v>Benzene, hexachloro-</v>
      </c>
      <c r="B3291" s="1">
        <f>Exchanges!C3295</f>
        <v>118741</v>
      </c>
      <c r="C3291" s="1" t="str">
        <f>Exchanges!D3295</f>
        <v>water</v>
      </c>
      <c r="D3291" s="1" t="str">
        <f>Exchanges!E3295</f>
        <v>unspecified</v>
      </c>
      <c r="E3291" s="1" t="str">
        <f>Exchanges!F3295</f>
        <v>66a169f2-82a9-446c-9daf-df444f2476c6</v>
      </c>
      <c r="F3291" s="1" t="str">
        <f>Exchanges!G3295</f>
        <v>Synthetic dye and pigment manufacturing</v>
      </c>
      <c r="G3291" s="1">
        <f>Exchanges!H3295</f>
        <v>325130</v>
      </c>
      <c r="H3291" s="1" t="str">
        <f>Exchanges!I3295</f>
        <v>US</v>
      </c>
      <c r="I3291" s="1">
        <f>Exchanges!J3295</f>
        <v>3.0167439195979895E-11</v>
      </c>
      <c r="J3291" s="1" t="str">
        <f>Exchanges!K3295</f>
        <v>kg</v>
      </c>
      <c r="K3291" s="1"/>
      <c r="L3291" s="1"/>
      <c r="M3291" s="1"/>
      <c r="N3291" s="1"/>
      <c r="O3291" s="1"/>
      <c r="P3291" s="86">
        <f>ROUND(Exchanges!Q3295,0)</f>
        <v>4</v>
      </c>
      <c r="Q3291" s="1">
        <f>Exchanges!R3295</f>
        <v>1</v>
      </c>
      <c r="R3291" s="1">
        <f>Exchanges!S3295</f>
        <v>1</v>
      </c>
      <c r="S3291" s="1">
        <f>Exchanges!T3295</f>
        <v>1</v>
      </c>
      <c r="T3291" s="1">
        <f>Exchanges!U3295</f>
        <v>4</v>
      </c>
      <c r="U3291" s="1">
        <f>Exchanges!V3295</f>
        <v>2013</v>
      </c>
      <c r="V3291" s="1" t="str">
        <f>Exchanges!W3295</f>
        <v>HEXACHLOROBENZENE</v>
      </c>
      <c r="W3291" s="1" t="str">
        <f>Exchanges!X3295</f>
        <v>TRI</v>
      </c>
      <c r="X3291" s="1"/>
    </row>
    <row r="3292" spans="1:24" x14ac:dyDescent="0.15">
      <c r="A3292" s="1" t="str">
        <f>Exchanges!B3296</f>
        <v>ACRYLAMIDE</v>
      </c>
      <c r="B3292" s="1">
        <f>Exchanges!C3296</f>
        <v>79061</v>
      </c>
      <c r="C3292" s="1" t="str">
        <f>Exchanges!D3296</f>
        <v>water</v>
      </c>
      <c r="D3292" s="1" t="str">
        <f>Exchanges!E3296</f>
        <v>unspecified</v>
      </c>
      <c r="E3292" s="1" t="str">
        <f>Exchanges!F3296</f>
        <v>46ad2135-7e4c-4b49-8849-b072cdc19443</v>
      </c>
      <c r="F3292" s="1" t="str">
        <f>Exchanges!G3296</f>
        <v>Synthetic dye and pigment manufacturing</v>
      </c>
      <c r="G3292" s="1">
        <f>Exchanges!H3296</f>
        <v>325130</v>
      </c>
      <c r="H3292" s="1" t="str">
        <f>Exchanges!I3296</f>
        <v>US</v>
      </c>
      <c r="I3292" s="1">
        <f>Exchanges!J3296</f>
        <v>9.624120603015074E-10</v>
      </c>
      <c r="J3292" s="1" t="str">
        <f>Exchanges!K3296</f>
        <v>kg</v>
      </c>
      <c r="K3292" s="1"/>
      <c r="L3292" s="1"/>
      <c r="M3292" s="1"/>
      <c r="N3292" s="1"/>
      <c r="O3292" s="1"/>
      <c r="P3292" s="86">
        <f>ROUND(Exchanges!Q3296,0)</f>
        <v>4</v>
      </c>
      <c r="Q3292" s="1">
        <f>Exchanges!R3296</f>
        <v>1</v>
      </c>
      <c r="R3292" s="1">
        <f>Exchanges!S3296</f>
        <v>1</v>
      </c>
      <c r="S3292" s="1">
        <f>Exchanges!T3296</f>
        <v>1</v>
      </c>
      <c r="T3292" s="1">
        <f>Exchanges!U3296</f>
        <v>4</v>
      </c>
      <c r="U3292" s="1">
        <f>Exchanges!V3296</f>
        <v>2013</v>
      </c>
      <c r="V3292" s="1" t="str">
        <f>Exchanges!W3296</f>
        <v>ACRYLAMIDE</v>
      </c>
      <c r="W3292" s="1" t="str">
        <f>Exchanges!X3296</f>
        <v>TRI</v>
      </c>
      <c r="X3292" s="1"/>
    </row>
    <row r="3293" spans="1:24" x14ac:dyDescent="0.15">
      <c r="A3293" s="1" t="str">
        <f>Exchanges!B3297</f>
        <v>Epichlorohydrin</v>
      </c>
      <c r="B3293" s="1">
        <f>Exchanges!C3297</f>
        <v>106898</v>
      </c>
      <c r="C3293" s="1" t="str">
        <f>Exchanges!D3297</f>
        <v>water</v>
      </c>
      <c r="D3293" s="1" t="str">
        <f>Exchanges!E3297</f>
        <v>unspecified</v>
      </c>
      <c r="E3293" s="1" t="str">
        <f>Exchanges!F3297</f>
        <v>de4e3e2c-4125-4e0b-a6ba-8256c43136b1</v>
      </c>
      <c r="F3293" s="1" t="str">
        <f>Exchanges!G3297</f>
        <v>Synthetic dye and pigment manufacturing</v>
      </c>
      <c r="G3293" s="1">
        <f>Exchanges!H3297</f>
        <v>325130</v>
      </c>
      <c r="H3293" s="1" t="str">
        <f>Exchanges!I3297</f>
        <v>US</v>
      </c>
      <c r="I3293" s="1">
        <f>Exchanges!J3297</f>
        <v>2.4313567839195981E-9</v>
      </c>
      <c r="J3293" s="1" t="str">
        <f>Exchanges!K3297</f>
        <v>kg</v>
      </c>
      <c r="K3293" s="1"/>
      <c r="L3293" s="1"/>
      <c r="M3293" s="1"/>
      <c r="N3293" s="1"/>
      <c r="O3293" s="1"/>
      <c r="P3293" s="86">
        <f>ROUND(Exchanges!Q3297,0)</f>
        <v>2</v>
      </c>
      <c r="Q3293" s="1">
        <f>Exchanges!R3297</f>
        <v>1</v>
      </c>
      <c r="R3293" s="1">
        <f>Exchanges!S3297</f>
        <v>1</v>
      </c>
      <c r="S3293" s="1">
        <f>Exchanges!T3297</f>
        <v>1</v>
      </c>
      <c r="T3293" s="1">
        <f>Exchanges!U3297</f>
        <v>4</v>
      </c>
      <c r="U3293" s="1">
        <f>Exchanges!V3297</f>
        <v>2013</v>
      </c>
      <c r="V3293" s="1" t="str">
        <f>Exchanges!W3297</f>
        <v>EPICHLOROHYDRIN</v>
      </c>
      <c r="W3293" s="1" t="str">
        <f>Exchanges!X3297</f>
        <v>TRI</v>
      </c>
      <c r="X3293" s="1"/>
    </row>
    <row r="3294" spans="1:24" x14ac:dyDescent="0.15">
      <c r="A3294" s="1" t="str">
        <f>Exchanges!B3298</f>
        <v>Ethylene glycol monoethyl ether</v>
      </c>
      <c r="B3294" s="1">
        <f>Exchanges!C3298</f>
        <v>110805</v>
      </c>
      <c r="C3294" s="1" t="str">
        <f>Exchanges!D3298</f>
        <v>water</v>
      </c>
      <c r="D3294" s="1" t="str">
        <f>Exchanges!E3298</f>
        <v>unspecified</v>
      </c>
      <c r="E3294" s="1" t="str">
        <f>Exchanges!F3298</f>
        <v>b608516c-d577-4957-bcaa-851c7377ada8</v>
      </c>
      <c r="F3294" s="1" t="str">
        <f>Exchanges!G3298</f>
        <v>Synthetic dye and pigment manufacturing</v>
      </c>
      <c r="G3294" s="1">
        <f>Exchanges!H3298</f>
        <v>325130</v>
      </c>
      <c r="H3294" s="1" t="str">
        <f>Exchanges!I3298</f>
        <v>US</v>
      </c>
      <c r="I3294" s="1">
        <f>Exchanges!J3298</f>
        <v>1.2663316582914574E-8</v>
      </c>
      <c r="J3294" s="1" t="str">
        <f>Exchanges!K3298</f>
        <v>kg</v>
      </c>
      <c r="K3294" s="1"/>
      <c r="L3294" s="1"/>
      <c r="M3294" s="1"/>
      <c r="N3294" s="1"/>
      <c r="O3294" s="1"/>
      <c r="P3294" s="86">
        <f>ROUND(Exchanges!Q3298,0)</f>
        <v>5</v>
      </c>
      <c r="Q3294" s="1">
        <f>Exchanges!R3298</f>
        <v>1</v>
      </c>
      <c r="R3294" s="1">
        <f>Exchanges!S3298</f>
        <v>1</v>
      </c>
      <c r="S3294" s="1">
        <f>Exchanges!T3298</f>
        <v>1</v>
      </c>
      <c r="T3294" s="1">
        <f>Exchanges!U3298</f>
        <v>4</v>
      </c>
      <c r="U3294" s="1">
        <f>Exchanges!V3298</f>
        <v>2013</v>
      </c>
      <c r="V3294" s="1" t="str">
        <f>Exchanges!W3298</f>
        <v>CERTAIN GLYCOL ETHERS</v>
      </c>
      <c r="W3294" s="1" t="str">
        <f>Exchanges!X3298</f>
        <v>TRI</v>
      </c>
      <c r="X3294" s="1"/>
    </row>
    <row r="3295" spans="1:24" x14ac:dyDescent="0.15">
      <c r="A3295" s="1" t="str">
        <f>Exchanges!B3299</f>
        <v>Dimethylamine</v>
      </c>
      <c r="B3295" s="1">
        <f>Exchanges!C3299</f>
        <v>124403</v>
      </c>
      <c r="C3295" s="1" t="str">
        <f>Exchanges!D3299</f>
        <v>water</v>
      </c>
      <c r="D3295" s="1" t="str">
        <f>Exchanges!E3299</f>
        <v>unspecified</v>
      </c>
      <c r="E3295" s="1" t="str">
        <f>Exchanges!F3299</f>
        <v>43398c2a-4ceb-4c7f-8ffc-37d2b78e22a3</v>
      </c>
      <c r="F3295" s="1" t="str">
        <f>Exchanges!G3299</f>
        <v>Synthetic dye and pigment manufacturing</v>
      </c>
      <c r="G3295" s="1">
        <f>Exchanges!H3299</f>
        <v>325130</v>
      </c>
      <c r="H3295" s="1" t="str">
        <f>Exchanges!I3299</f>
        <v>US</v>
      </c>
      <c r="I3295" s="1">
        <f>Exchanges!J3299</f>
        <v>1.2663316582914574E-8</v>
      </c>
      <c r="J3295" s="1" t="str">
        <f>Exchanges!K3299</f>
        <v>kg</v>
      </c>
      <c r="K3295" s="1"/>
      <c r="L3295" s="1"/>
      <c r="M3295" s="1"/>
      <c r="N3295" s="1"/>
      <c r="O3295" s="1"/>
      <c r="P3295" s="86">
        <f>ROUND(Exchanges!Q3299,0)</f>
        <v>3</v>
      </c>
      <c r="Q3295" s="1">
        <f>Exchanges!R3299</f>
        <v>1</v>
      </c>
      <c r="R3295" s="1">
        <f>Exchanges!S3299</f>
        <v>1</v>
      </c>
      <c r="S3295" s="1">
        <f>Exchanges!T3299</f>
        <v>1</v>
      </c>
      <c r="T3295" s="1">
        <f>Exchanges!U3299</f>
        <v>4</v>
      </c>
      <c r="U3295" s="1">
        <f>Exchanges!V3299</f>
        <v>2013</v>
      </c>
      <c r="V3295" s="1" t="str">
        <f>Exchanges!W3299</f>
        <v>DIMETHYLAMINE</v>
      </c>
      <c r="W3295" s="1" t="str">
        <f>Exchanges!X3299</f>
        <v>TRI</v>
      </c>
      <c r="X3295" s="1"/>
    </row>
    <row r="3296" spans="1:24" x14ac:dyDescent="0.15">
      <c r="A3296" s="1" t="str">
        <f>Exchanges!B3300</f>
        <v>formaldehyde</v>
      </c>
      <c r="B3296" s="1">
        <f>Exchanges!C3300</f>
        <v>50000</v>
      </c>
      <c r="C3296" s="1" t="str">
        <f>Exchanges!D3300</f>
        <v>water</v>
      </c>
      <c r="D3296" s="1" t="str">
        <f>Exchanges!E3300</f>
        <v>unspecified</v>
      </c>
      <c r="E3296" s="1" t="str">
        <f>Exchanges!F3300</f>
        <v>66729b69-c76f-43b2-bd9a-4a03c4983afd</v>
      </c>
      <c r="F3296" s="1" t="str">
        <f>Exchanges!G3300</f>
        <v>Synthetic dye and pigment manufacturing</v>
      </c>
      <c r="G3296" s="1">
        <f>Exchanges!H3300</f>
        <v>325130</v>
      </c>
      <c r="H3296" s="1" t="str">
        <f>Exchanges!I3300</f>
        <v>US</v>
      </c>
      <c r="I3296" s="1">
        <f>Exchanges!J3300</f>
        <v>1.2663316582914574E-8</v>
      </c>
      <c r="J3296" s="1" t="str">
        <f>Exchanges!K3300</f>
        <v>kg</v>
      </c>
      <c r="K3296" s="1"/>
      <c r="L3296" s="1"/>
      <c r="M3296" s="1"/>
      <c r="N3296" s="1"/>
      <c r="O3296" s="1"/>
      <c r="P3296" s="86">
        <f>ROUND(Exchanges!Q3300,0)</f>
        <v>2</v>
      </c>
      <c r="Q3296" s="1">
        <f>Exchanges!R3300</f>
        <v>1</v>
      </c>
      <c r="R3296" s="1">
        <f>Exchanges!S3300</f>
        <v>1</v>
      </c>
      <c r="S3296" s="1">
        <f>Exchanges!T3300</f>
        <v>1</v>
      </c>
      <c r="T3296" s="1">
        <f>Exchanges!U3300</f>
        <v>4</v>
      </c>
      <c r="U3296" s="1">
        <f>Exchanges!V3300</f>
        <v>2013</v>
      </c>
      <c r="V3296" s="1" t="str">
        <f>Exchanges!W3300</f>
        <v>FORMALDEHYDE</v>
      </c>
      <c r="W3296" s="1" t="str">
        <f>Exchanges!X3300</f>
        <v>TRI</v>
      </c>
      <c r="X3296" s="1"/>
    </row>
    <row r="3297" spans="1:24" x14ac:dyDescent="0.15">
      <c r="A3297" s="1" t="str">
        <f>Exchanges!B3301</f>
        <v>4-CHLOROANILINE</v>
      </c>
      <c r="B3297" s="1">
        <f>Exchanges!C3301</f>
        <v>106478</v>
      </c>
      <c r="C3297" s="1" t="str">
        <f>Exchanges!D3301</f>
        <v>water</v>
      </c>
      <c r="D3297" s="1" t="str">
        <f>Exchanges!E3301</f>
        <v>unspecified</v>
      </c>
      <c r="E3297" s="1" t="str">
        <f>Exchanges!F3301</f>
        <v>4c892c94-8ebd-3c5d-8d6c-1d73a74b3a27</v>
      </c>
      <c r="F3297" s="1" t="str">
        <f>Exchanges!G3301</f>
        <v>Synthetic dye and pigment manufacturing</v>
      </c>
      <c r="G3297" s="1">
        <f>Exchanges!H3301</f>
        <v>325130</v>
      </c>
      <c r="H3297" s="1" t="str">
        <f>Exchanges!I3301</f>
        <v>US</v>
      </c>
      <c r="I3297" s="1">
        <f>Exchanges!J3301</f>
        <v>1.2663316582914574E-8</v>
      </c>
      <c r="J3297" s="1" t="str">
        <f>Exchanges!K3301</f>
        <v>kg</v>
      </c>
      <c r="K3297" s="1"/>
      <c r="L3297" s="1"/>
      <c r="M3297" s="1"/>
      <c r="N3297" s="1"/>
      <c r="O3297" s="1"/>
      <c r="P3297" s="86">
        <f>ROUND(Exchanges!Q3301,0)</f>
        <v>2</v>
      </c>
      <c r="Q3297" s="1">
        <f>Exchanges!R3301</f>
        <v>1</v>
      </c>
      <c r="R3297" s="1">
        <f>Exchanges!S3301</f>
        <v>1</v>
      </c>
      <c r="S3297" s="1">
        <f>Exchanges!T3301</f>
        <v>1</v>
      </c>
      <c r="T3297" s="1">
        <f>Exchanges!U3301</f>
        <v>4</v>
      </c>
      <c r="U3297" s="1">
        <f>Exchanges!V3301</f>
        <v>2013</v>
      </c>
      <c r="V3297" s="1" t="str">
        <f>Exchanges!W3301</f>
        <v>P-CHLOROANILINE</v>
      </c>
      <c r="W3297" s="1" t="str">
        <f>Exchanges!X3301</f>
        <v>TRI</v>
      </c>
      <c r="X3297" s="1"/>
    </row>
    <row r="3298" spans="1:24" x14ac:dyDescent="0.15">
      <c r="A3298" s="1" t="str">
        <f>Exchanges!B3302</f>
        <v>phenol</v>
      </c>
      <c r="B3298" s="1">
        <f>Exchanges!C3302</f>
        <v>108952</v>
      </c>
      <c r="C3298" s="1" t="str">
        <f>Exchanges!D3302</f>
        <v>water</v>
      </c>
      <c r="D3298" s="1" t="str">
        <f>Exchanges!E3302</f>
        <v>unspecified</v>
      </c>
      <c r="E3298" s="1" t="str">
        <f>Exchanges!F3302</f>
        <v>39153cb9-a8fe-4fc8-beef-1bf1edceb8e7</v>
      </c>
      <c r="F3298" s="1" t="str">
        <f>Exchanges!G3302</f>
        <v>Synthetic dye and pigment manufacturing</v>
      </c>
      <c r="G3298" s="1">
        <f>Exchanges!H3302</f>
        <v>325130</v>
      </c>
      <c r="H3298" s="1" t="str">
        <f>Exchanges!I3302</f>
        <v>US</v>
      </c>
      <c r="I3298" s="1">
        <f>Exchanges!J3302</f>
        <v>1.2663316582914574E-8</v>
      </c>
      <c r="J3298" s="1" t="str">
        <f>Exchanges!K3302</f>
        <v>kg</v>
      </c>
      <c r="K3298" s="1"/>
      <c r="L3298" s="1"/>
      <c r="M3298" s="1"/>
      <c r="N3298" s="1"/>
      <c r="O3298" s="1"/>
      <c r="P3298" s="86">
        <f>ROUND(Exchanges!Q3302,0)</f>
        <v>3</v>
      </c>
      <c r="Q3298" s="1">
        <f>Exchanges!R3302</f>
        <v>1</v>
      </c>
      <c r="R3298" s="1">
        <f>Exchanges!S3302</f>
        <v>1</v>
      </c>
      <c r="S3298" s="1">
        <f>Exchanges!T3302</f>
        <v>1</v>
      </c>
      <c r="T3298" s="1">
        <f>Exchanges!U3302</f>
        <v>4</v>
      </c>
      <c r="U3298" s="1">
        <f>Exchanges!V3302</f>
        <v>2013</v>
      </c>
      <c r="V3298" s="1" t="str">
        <f>Exchanges!W3302</f>
        <v>PHENOL</v>
      </c>
      <c r="W3298" s="1" t="str">
        <f>Exchanges!X3302</f>
        <v>TRI</v>
      </c>
      <c r="X3298" s="1"/>
    </row>
    <row r="3299" spans="1:24" x14ac:dyDescent="0.15">
      <c r="A3299" s="1" t="str">
        <f>Exchanges!B3303</f>
        <v>toluene</v>
      </c>
      <c r="B3299" s="1">
        <f>Exchanges!C3303</f>
        <v>108883</v>
      </c>
      <c r="C3299" s="1" t="str">
        <f>Exchanges!D3303</f>
        <v>water</v>
      </c>
      <c r="D3299" s="1" t="str">
        <f>Exchanges!E3303</f>
        <v>unspecified</v>
      </c>
      <c r="E3299" s="1" t="str">
        <f>Exchanges!F3303</f>
        <v>826c7733-9b0a-4ec5-9f35-32294f9138e3</v>
      </c>
      <c r="F3299" s="1" t="str">
        <f>Exchanges!G3303</f>
        <v>Synthetic dye and pigment manufacturing</v>
      </c>
      <c r="G3299" s="1">
        <f>Exchanges!H3303</f>
        <v>325130</v>
      </c>
      <c r="H3299" s="1" t="str">
        <f>Exchanges!I3303</f>
        <v>US</v>
      </c>
      <c r="I3299" s="1">
        <f>Exchanges!J3303</f>
        <v>1.2663316582914574E-8</v>
      </c>
      <c r="J3299" s="1" t="str">
        <f>Exchanges!K3303</f>
        <v>kg</v>
      </c>
      <c r="K3299" s="1"/>
      <c r="L3299" s="1"/>
      <c r="M3299" s="1"/>
      <c r="N3299" s="1"/>
      <c r="O3299" s="1"/>
      <c r="P3299" s="86">
        <f>ROUND(Exchanges!Q3303,0)</f>
        <v>5</v>
      </c>
      <c r="Q3299" s="1">
        <f>Exchanges!R3303</f>
        <v>1</v>
      </c>
      <c r="R3299" s="1">
        <f>Exchanges!S3303</f>
        <v>1</v>
      </c>
      <c r="S3299" s="1">
        <f>Exchanges!T3303</f>
        <v>1</v>
      </c>
      <c r="T3299" s="1">
        <f>Exchanges!U3303</f>
        <v>4</v>
      </c>
      <c r="U3299" s="1">
        <f>Exchanges!V3303</f>
        <v>2013</v>
      </c>
      <c r="V3299" s="1" t="str">
        <f>Exchanges!W3303</f>
        <v>TOLUENE</v>
      </c>
      <c r="W3299" s="1" t="str">
        <f>Exchanges!X3303</f>
        <v>TRI</v>
      </c>
      <c r="X3299" s="1"/>
    </row>
    <row r="3300" spans="1:24" x14ac:dyDescent="0.15">
      <c r="A3300" s="1" t="str">
        <f>Exchanges!B3304</f>
        <v>p-Cresidine</v>
      </c>
      <c r="B3300" s="1">
        <f>Exchanges!C3304</f>
        <v>120718</v>
      </c>
      <c r="C3300" s="1" t="str">
        <f>Exchanges!D3304</f>
        <v>water</v>
      </c>
      <c r="D3300" s="1" t="str">
        <f>Exchanges!E3304</f>
        <v>unspecified</v>
      </c>
      <c r="E3300" s="1" t="str">
        <f>Exchanges!F3304</f>
        <v>e8c0d80b-222c-4389-9d04-499f9eb3659d</v>
      </c>
      <c r="F3300" s="1" t="str">
        <f>Exchanges!G3304</f>
        <v>Synthetic dye and pigment manufacturing</v>
      </c>
      <c r="G3300" s="1">
        <f>Exchanges!H3304</f>
        <v>325130</v>
      </c>
      <c r="H3300" s="1" t="str">
        <f>Exchanges!I3304</f>
        <v>US</v>
      </c>
      <c r="I3300" s="1">
        <f>Exchanges!J3304</f>
        <v>1.4334874371859296E-8</v>
      </c>
      <c r="J3300" s="1" t="str">
        <f>Exchanges!K3304</f>
        <v>kg</v>
      </c>
      <c r="K3300" s="1"/>
      <c r="L3300" s="1"/>
      <c r="M3300" s="1"/>
      <c r="N3300" s="1"/>
      <c r="O3300" s="1"/>
      <c r="P3300" s="86">
        <f>ROUND(Exchanges!Q3304,0)</f>
        <v>5</v>
      </c>
      <c r="Q3300" s="1">
        <f>Exchanges!R3304</f>
        <v>1</v>
      </c>
      <c r="R3300" s="1">
        <f>Exchanges!S3304</f>
        <v>1</v>
      </c>
      <c r="S3300" s="1">
        <f>Exchanges!T3304</f>
        <v>1</v>
      </c>
      <c r="T3300" s="1">
        <f>Exchanges!U3304</f>
        <v>4</v>
      </c>
      <c r="U3300" s="1">
        <f>Exchanges!V3304</f>
        <v>2013</v>
      </c>
      <c r="V3300" s="1" t="str">
        <f>Exchanges!W3304</f>
        <v>P-CRESIDINE</v>
      </c>
      <c r="W3300" s="1" t="str">
        <f>Exchanges!X3304</f>
        <v>TRI</v>
      </c>
      <c r="X3300" s="1"/>
    </row>
    <row r="3301" spans="1:24" x14ac:dyDescent="0.15">
      <c r="A3301" s="1" t="str">
        <f>Exchanges!B3305</f>
        <v>Aniline</v>
      </c>
      <c r="B3301" s="1">
        <f>Exchanges!C3305</f>
        <v>62533</v>
      </c>
      <c r="C3301" s="1" t="str">
        <f>Exchanges!D3305</f>
        <v>water</v>
      </c>
      <c r="D3301" s="1" t="str">
        <f>Exchanges!E3305</f>
        <v>unspecified</v>
      </c>
      <c r="E3301" s="1" t="str">
        <f>Exchanges!F3305</f>
        <v>09f735ea-0a87-4e19-a660-d044db3a7118</v>
      </c>
      <c r="F3301" s="1" t="str">
        <f>Exchanges!G3305</f>
        <v>Synthetic dye and pigment manufacturing</v>
      </c>
      <c r="G3301" s="1">
        <f>Exchanges!H3305</f>
        <v>325130</v>
      </c>
      <c r="H3301" s="1" t="str">
        <f>Exchanges!I3305</f>
        <v>US</v>
      </c>
      <c r="I3301" s="1">
        <f>Exchanges!J3305</f>
        <v>2.5326633165829147E-8</v>
      </c>
      <c r="J3301" s="1" t="str">
        <f>Exchanges!K3305</f>
        <v>kg</v>
      </c>
      <c r="K3301" s="1"/>
      <c r="L3301" s="1"/>
      <c r="M3301" s="1"/>
      <c r="N3301" s="1"/>
      <c r="O3301" s="1"/>
      <c r="P3301" s="86">
        <f>ROUND(Exchanges!Q3305,0)</f>
        <v>3</v>
      </c>
      <c r="Q3301" s="1">
        <f>Exchanges!R3305</f>
        <v>1</v>
      </c>
      <c r="R3301" s="1">
        <f>Exchanges!S3305</f>
        <v>1</v>
      </c>
      <c r="S3301" s="1">
        <f>Exchanges!T3305</f>
        <v>1</v>
      </c>
      <c r="T3301" s="1">
        <f>Exchanges!U3305</f>
        <v>4</v>
      </c>
      <c r="U3301" s="1">
        <f>Exchanges!V3305</f>
        <v>2013</v>
      </c>
      <c r="V3301" s="1" t="str">
        <f>Exchanges!W3305</f>
        <v>ANILINE</v>
      </c>
      <c r="W3301" s="1" t="str">
        <f>Exchanges!X3305</f>
        <v>TRI</v>
      </c>
      <c r="X3301" s="1"/>
    </row>
    <row r="3302" spans="1:24" x14ac:dyDescent="0.15">
      <c r="A3302" s="1" t="str">
        <f>Exchanges!B3306</f>
        <v>DIETHANOLAMINE</v>
      </c>
      <c r="B3302" s="1">
        <f>Exchanges!C3306</f>
        <v>111422</v>
      </c>
      <c r="C3302" s="1" t="str">
        <f>Exchanges!D3306</f>
        <v>water</v>
      </c>
      <c r="D3302" s="1" t="str">
        <f>Exchanges!E3306</f>
        <v>unspecified</v>
      </c>
      <c r="E3302" s="1" t="str">
        <f>Exchanges!F3306</f>
        <v>a42732a3-4ad2-4f26-8658-f7f6a089be58</v>
      </c>
      <c r="F3302" s="1" t="str">
        <f>Exchanges!G3306</f>
        <v>Synthetic dye and pigment manufacturing</v>
      </c>
      <c r="G3302" s="1">
        <f>Exchanges!H3306</f>
        <v>325130</v>
      </c>
      <c r="H3302" s="1" t="str">
        <f>Exchanges!I3306</f>
        <v>US</v>
      </c>
      <c r="I3302" s="1">
        <f>Exchanges!J3306</f>
        <v>3.7989949748743712E-8</v>
      </c>
      <c r="J3302" s="1" t="str">
        <f>Exchanges!K3306</f>
        <v>kg</v>
      </c>
      <c r="K3302" s="1"/>
      <c r="L3302" s="1"/>
      <c r="M3302" s="1"/>
      <c r="N3302" s="1"/>
      <c r="O3302" s="1"/>
      <c r="P3302" s="86">
        <f>ROUND(Exchanges!Q3306,0)</f>
        <v>4</v>
      </c>
      <c r="Q3302" s="1">
        <f>Exchanges!R3306</f>
        <v>1</v>
      </c>
      <c r="R3302" s="1">
        <f>Exchanges!S3306</f>
        <v>1</v>
      </c>
      <c r="S3302" s="1">
        <f>Exchanges!T3306</f>
        <v>1</v>
      </c>
      <c r="T3302" s="1">
        <f>Exchanges!U3306</f>
        <v>4</v>
      </c>
      <c r="U3302" s="1">
        <f>Exchanges!V3306</f>
        <v>2013</v>
      </c>
      <c r="V3302" s="1" t="str">
        <f>Exchanges!W3306</f>
        <v>DIETHANOLAMINE</v>
      </c>
      <c r="W3302" s="1" t="str">
        <f>Exchanges!X3306</f>
        <v>TRI</v>
      </c>
      <c r="X3302" s="1"/>
    </row>
    <row r="3303" spans="1:24" x14ac:dyDescent="0.15">
      <c r="A3303" s="1" t="str">
        <f>Exchanges!B3307</f>
        <v>ammonia</v>
      </c>
      <c r="B3303" s="1">
        <f>Exchanges!C3307</f>
        <v>7664417</v>
      </c>
      <c r="C3303" s="1" t="str">
        <f>Exchanges!D3307</f>
        <v>water</v>
      </c>
      <c r="D3303" s="1" t="str">
        <f>Exchanges!E3307</f>
        <v>unspecified</v>
      </c>
      <c r="E3303" s="1" t="str">
        <f>Exchanges!F3307</f>
        <v>63e78926-8549-11e0-9d78-0800200c9a66</v>
      </c>
      <c r="F3303" s="1" t="str">
        <f>Exchanges!G3307</f>
        <v>Synthetic dye and pigment manufacturing</v>
      </c>
      <c r="G3303" s="1">
        <f>Exchanges!H3307</f>
        <v>325130</v>
      </c>
      <c r="H3303" s="1" t="str">
        <f>Exchanges!I3307</f>
        <v>US</v>
      </c>
      <c r="I3303" s="1">
        <f>Exchanges!J3307</f>
        <v>1.942421065326633E-7</v>
      </c>
      <c r="J3303" s="1" t="str">
        <f>Exchanges!K3307</f>
        <v>kg</v>
      </c>
      <c r="K3303" s="1"/>
      <c r="L3303" s="1"/>
      <c r="M3303" s="1"/>
      <c r="N3303" s="1"/>
      <c r="O3303" s="1"/>
      <c r="P3303" s="86">
        <f>ROUND(Exchanges!Q3307,0)</f>
        <v>3</v>
      </c>
      <c r="Q3303" s="1">
        <f>Exchanges!R3307</f>
        <v>1</v>
      </c>
      <c r="R3303" s="1">
        <f>Exchanges!S3307</f>
        <v>1</v>
      </c>
      <c r="S3303" s="1">
        <f>Exchanges!T3307</f>
        <v>1</v>
      </c>
      <c r="T3303" s="1">
        <f>Exchanges!U3307</f>
        <v>4</v>
      </c>
      <c r="U3303" s="1">
        <f>Exchanges!V3307</f>
        <v>2013</v>
      </c>
      <c r="V3303" s="1" t="str">
        <f>Exchanges!W3307</f>
        <v>AMMONIA</v>
      </c>
      <c r="W3303" s="1" t="str">
        <f>Exchanges!X3307</f>
        <v>TRI</v>
      </c>
      <c r="X3303" s="1"/>
    </row>
    <row r="3304" spans="1:24" x14ac:dyDescent="0.15">
      <c r="A3304" s="1" t="str">
        <f>Exchanges!B3308</f>
        <v>NITROUS ACID</v>
      </c>
      <c r="B3304" s="1">
        <f>Exchanges!C3308</f>
        <v>7782776</v>
      </c>
      <c r="C3304" s="1" t="str">
        <f>Exchanges!D3308</f>
        <v>water</v>
      </c>
      <c r="D3304" s="1" t="str">
        <f>Exchanges!E3308</f>
        <v>unspecified</v>
      </c>
      <c r="E3304" s="1" t="str">
        <f>Exchanges!F3308</f>
        <v>d99f9170-0d59-3aa6-a885-e4e24928d130</v>
      </c>
      <c r="F3304" s="1" t="str">
        <f>Exchanges!G3308</f>
        <v>Synthetic dye and pigment manufacturing</v>
      </c>
      <c r="G3304" s="1">
        <f>Exchanges!H3308</f>
        <v>325130</v>
      </c>
      <c r="H3304" s="1" t="str">
        <f>Exchanges!I3308</f>
        <v>US</v>
      </c>
      <c r="I3304" s="1">
        <f>Exchanges!J3308</f>
        <v>2.2302633165829147E-7</v>
      </c>
      <c r="J3304" s="1" t="str">
        <f>Exchanges!K3308</f>
        <v>kg</v>
      </c>
      <c r="K3304" s="1"/>
      <c r="L3304" s="1"/>
      <c r="M3304" s="1"/>
      <c r="N3304" s="1"/>
      <c r="O3304" s="1"/>
      <c r="P3304" s="86">
        <f>ROUND(Exchanges!Q3308,0)</f>
        <v>5</v>
      </c>
      <c r="Q3304" s="1">
        <f>Exchanges!R3308</f>
        <v>1</v>
      </c>
      <c r="R3304" s="1">
        <f>Exchanges!S3308</f>
        <v>1</v>
      </c>
      <c r="S3304" s="1">
        <f>Exchanges!T3308</f>
        <v>1</v>
      </c>
      <c r="T3304" s="1">
        <f>Exchanges!U3308</f>
        <v>4</v>
      </c>
      <c r="U3304" s="1">
        <f>Exchanges!V3308</f>
        <v>2013</v>
      </c>
      <c r="V3304" s="1" t="str">
        <f>Exchanges!W3308</f>
        <v>SODIUM NITRITE</v>
      </c>
      <c r="W3304" s="1" t="str">
        <f>Exchanges!X3308</f>
        <v>TRI</v>
      </c>
      <c r="X3304" s="1"/>
    </row>
    <row r="3305" spans="1:24" x14ac:dyDescent="0.15">
      <c r="A3305" s="1" t="str">
        <f>Exchanges!B3309</f>
        <v>methanol</v>
      </c>
      <c r="B3305" s="1">
        <f>Exchanges!C3309</f>
        <v>67561</v>
      </c>
      <c r="C3305" s="1" t="str">
        <f>Exchanges!D3309</f>
        <v>water</v>
      </c>
      <c r="D3305" s="1" t="str">
        <f>Exchanges!E3309</f>
        <v>unspecified</v>
      </c>
      <c r="E3305" s="1" t="str">
        <f>Exchanges!F3309</f>
        <v>ee2c5c6c-ff01-4151-8332-d4bf1508c759</v>
      </c>
      <c r="F3305" s="1" t="str">
        <f>Exchanges!G3309</f>
        <v>Synthetic dye and pigment manufacturing</v>
      </c>
      <c r="G3305" s="1">
        <f>Exchanges!H3309</f>
        <v>325130</v>
      </c>
      <c r="H3305" s="1" t="str">
        <f>Exchanges!I3309</f>
        <v>US</v>
      </c>
      <c r="I3305" s="1">
        <f>Exchanges!J3309</f>
        <v>3.6723618090452257E-7</v>
      </c>
      <c r="J3305" s="1" t="str">
        <f>Exchanges!K3309</f>
        <v>kg</v>
      </c>
      <c r="K3305" s="1"/>
      <c r="L3305" s="1"/>
      <c r="M3305" s="1"/>
      <c r="N3305" s="1"/>
      <c r="O3305" s="1"/>
      <c r="P3305" s="86">
        <f>ROUND(Exchanges!Q3309,0)</f>
        <v>3</v>
      </c>
      <c r="Q3305" s="1">
        <f>Exchanges!R3309</f>
        <v>1</v>
      </c>
      <c r="R3305" s="1">
        <f>Exchanges!S3309</f>
        <v>1</v>
      </c>
      <c r="S3305" s="1">
        <f>Exchanges!T3309</f>
        <v>1</v>
      </c>
      <c r="T3305" s="1">
        <f>Exchanges!U3309</f>
        <v>4</v>
      </c>
      <c r="U3305" s="1">
        <f>Exchanges!V3309</f>
        <v>2013</v>
      </c>
      <c r="V3305" s="1" t="str">
        <f>Exchanges!W3309</f>
        <v>METHANOL</v>
      </c>
      <c r="W3305" s="1" t="str">
        <f>Exchanges!X3309</f>
        <v>TRI</v>
      </c>
      <c r="X3305" s="1"/>
    </row>
    <row r="3306" spans="1:24" x14ac:dyDescent="0.15">
      <c r="A3306" s="1" t="str">
        <f>Exchanges!B3310</f>
        <v>manganese</v>
      </c>
      <c r="B3306" s="1">
        <f>Exchanges!C3310</f>
        <v>7439965</v>
      </c>
      <c r="C3306" s="1" t="str">
        <f>Exchanges!D3310</f>
        <v>water</v>
      </c>
      <c r="D3306" s="1" t="str">
        <f>Exchanges!E3310</f>
        <v>unspecified</v>
      </c>
      <c r="E3306" s="1" t="str">
        <f>Exchanges!F3310</f>
        <v>10cbd2f7-c41b-4bb4-b636-d8fc15cf0282</v>
      </c>
      <c r="F3306" s="1" t="str">
        <f>Exchanges!G3310</f>
        <v>Synthetic dye and pigment manufacturing</v>
      </c>
      <c r="G3306" s="1">
        <f>Exchanges!H3310</f>
        <v>325130</v>
      </c>
      <c r="H3306" s="1" t="str">
        <f>Exchanges!I3310</f>
        <v>US</v>
      </c>
      <c r="I3306" s="1">
        <f>Exchanges!J3310</f>
        <v>3.8749748743718596E-6</v>
      </c>
      <c r="J3306" s="1" t="str">
        <f>Exchanges!K3310</f>
        <v>kg</v>
      </c>
      <c r="K3306" s="1"/>
      <c r="L3306" s="1"/>
      <c r="M3306" s="1"/>
      <c r="N3306" s="1"/>
      <c r="O3306" s="1"/>
      <c r="P3306" s="86">
        <f>ROUND(Exchanges!Q3310,0)</f>
        <v>4</v>
      </c>
      <c r="Q3306" s="1">
        <f>Exchanges!R3310</f>
        <v>1</v>
      </c>
      <c r="R3306" s="1">
        <f>Exchanges!S3310</f>
        <v>1</v>
      </c>
      <c r="S3306" s="1">
        <f>Exchanges!T3310</f>
        <v>1</v>
      </c>
      <c r="T3306" s="1">
        <f>Exchanges!U3310</f>
        <v>4</v>
      </c>
      <c r="U3306" s="1">
        <f>Exchanges!V3310</f>
        <v>2013</v>
      </c>
      <c r="V3306" s="1" t="str">
        <f>Exchanges!W3310</f>
        <v>MANGANESE</v>
      </c>
      <c r="W3306" s="1" t="str">
        <f>Exchanges!X3310</f>
        <v>TRI</v>
      </c>
      <c r="X3306" s="1"/>
    </row>
    <row r="3307" spans="1:24" x14ac:dyDescent="0.15">
      <c r="A3307" s="1" t="str">
        <f>Exchanges!B3311</f>
        <v>Ethylene glycol monoethyl ether</v>
      </c>
      <c r="B3307" s="1">
        <f>Exchanges!C3311</f>
        <v>110805</v>
      </c>
      <c r="C3307" s="1" t="str">
        <f>Exchanges!D3311</f>
        <v>water</v>
      </c>
      <c r="D3307" s="1" t="str">
        <f>Exchanges!E3311</f>
        <v>unspecified</v>
      </c>
      <c r="E3307" s="1" t="str">
        <f>Exchanges!F3311</f>
        <v>b608516c-d577-4957-bcaa-851c7377ada8</v>
      </c>
      <c r="F3307" s="1" t="str">
        <f>Exchanges!G3311</f>
        <v>Other basic inorganic chemical manufacturing</v>
      </c>
      <c r="G3307" s="1">
        <f>Exchanges!H3311</f>
        <v>325180</v>
      </c>
      <c r="H3307" s="1" t="str">
        <f>Exchanges!I3311</f>
        <v>US</v>
      </c>
      <c r="I3307" s="1">
        <f>Exchanges!J3311</f>
        <v>1.2657309484610878E-13</v>
      </c>
      <c r="J3307" s="1" t="str">
        <f>Exchanges!K3311</f>
        <v>kg</v>
      </c>
      <c r="K3307" s="1"/>
      <c r="L3307" s="1"/>
      <c r="M3307" s="1"/>
      <c r="N3307" s="1"/>
      <c r="O3307" s="1"/>
      <c r="P3307" s="86">
        <f>ROUND(Exchanges!Q3311,0)</f>
        <v>5</v>
      </c>
      <c r="Q3307" s="1">
        <f>Exchanges!R3311</f>
        <v>1</v>
      </c>
      <c r="R3307" s="1">
        <f>Exchanges!S3311</f>
        <v>1</v>
      </c>
      <c r="S3307" s="1">
        <f>Exchanges!T3311</f>
        <v>1</v>
      </c>
      <c r="T3307" s="1">
        <f>Exchanges!U3311</f>
        <v>3</v>
      </c>
      <c r="U3307" s="1">
        <f>Exchanges!V3311</f>
        <v>2013</v>
      </c>
      <c r="V3307" s="1" t="str">
        <f>Exchanges!W3311</f>
        <v>CERTAIN GLYCOL ETHERS</v>
      </c>
      <c r="W3307" s="1" t="str">
        <f>Exchanges!X3311</f>
        <v>TRI</v>
      </c>
      <c r="X3307" s="1"/>
    </row>
    <row r="3308" spans="1:24" x14ac:dyDescent="0.15">
      <c r="A3308" s="1" t="str">
        <f>Exchanges!B3312</f>
        <v>Benzene, hexachloro-</v>
      </c>
      <c r="B3308" s="1">
        <f>Exchanges!C3312</f>
        <v>118741</v>
      </c>
      <c r="C3308" s="1" t="str">
        <f>Exchanges!D3312</f>
        <v>water</v>
      </c>
      <c r="D3308" s="1" t="str">
        <f>Exchanges!E3312</f>
        <v>unspecified</v>
      </c>
      <c r="E3308" s="1" t="str">
        <f>Exchanges!F3312</f>
        <v>66a169f2-82a9-446c-9daf-df444f2476c6</v>
      </c>
      <c r="F3308" s="1" t="str">
        <f>Exchanges!G3312</f>
        <v>Other basic inorganic chemical manufacturing</v>
      </c>
      <c r="G3308" s="1">
        <f>Exchanges!H3312</f>
        <v>325180</v>
      </c>
      <c r="H3308" s="1" t="str">
        <f>Exchanges!I3312</f>
        <v>US</v>
      </c>
      <c r="I3308" s="1">
        <f>Exchanges!J3312</f>
        <v>1.2657309484610879E-12</v>
      </c>
      <c r="J3308" s="1" t="str">
        <f>Exchanges!K3312</f>
        <v>kg</v>
      </c>
      <c r="K3308" s="1"/>
      <c r="L3308" s="1"/>
      <c r="M3308" s="1"/>
      <c r="N3308" s="1"/>
      <c r="O3308" s="1"/>
      <c r="P3308" s="86">
        <f>ROUND(Exchanges!Q3312,0)</f>
        <v>4</v>
      </c>
      <c r="Q3308" s="1">
        <f>Exchanges!R3312</f>
        <v>1</v>
      </c>
      <c r="R3308" s="1">
        <f>Exchanges!S3312</f>
        <v>1</v>
      </c>
      <c r="S3308" s="1">
        <f>Exchanges!T3312</f>
        <v>1</v>
      </c>
      <c r="T3308" s="1">
        <f>Exchanges!U3312</f>
        <v>3</v>
      </c>
      <c r="U3308" s="1">
        <f>Exchanges!V3312</f>
        <v>2013</v>
      </c>
      <c r="V3308" s="1" t="str">
        <f>Exchanges!W3312</f>
        <v>HEXACHLOROBENZENE</v>
      </c>
      <c r="W3308" s="1" t="str">
        <f>Exchanges!X3312</f>
        <v>TRI</v>
      </c>
      <c r="X3308" s="1"/>
    </row>
    <row r="3309" spans="1:24" x14ac:dyDescent="0.15">
      <c r="A3309" s="1" t="str">
        <f>Exchanges!B3313</f>
        <v>Bis(2-chloroethyl)ether</v>
      </c>
      <c r="B3309" s="1">
        <f>Exchanges!C3313</f>
        <v>111444</v>
      </c>
      <c r="C3309" s="1" t="str">
        <f>Exchanges!D3313</f>
        <v>water</v>
      </c>
      <c r="D3309" s="1" t="str">
        <f>Exchanges!E3313</f>
        <v>unspecified</v>
      </c>
      <c r="E3309" s="1" t="str">
        <f>Exchanges!F3313</f>
        <v>42992ce7-677d-4805-95b0-87d05298468f</v>
      </c>
      <c r="F3309" s="1" t="str">
        <f>Exchanges!G3313</f>
        <v>Other basic inorganic chemical manufacturing</v>
      </c>
      <c r="G3309" s="1">
        <f>Exchanges!H3313</f>
        <v>325180</v>
      </c>
      <c r="H3309" s="1" t="str">
        <f>Exchanges!I3313</f>
        <v>US</v>
      </c>
      <c r="I3309" s="1">
        <f>Exchanges!J3313</f>
        <v>1.8985964226916317E-12</v>
      </c>
      <c r="J3309" s="1" t="str">
        <f>Exchanges!K3313</f>
        <v>kg</v>
      </c>
      <c r="K3309" s="1"/>
      <c r="L3309" s="1"/>
      <c r="M3309" s="1"/>
      <c r="N3309" s="1"/>
      <c r="O3309" s="1"/>
      <c r="P3309" s="86">
        <f>ROUND(Exchanges!Q3313,0)</f>
        <v>2</v>
      </c>
      <c r="Q3309" s="1">
        <f>Exchanges!R3313</f>
        <v>1</v>
      </c>
      <c r="R3309" s="1">
        <f>Exchanges!S3313</f>
        <v>1</v>
      </c>
      <c r="S3309" s="1">
        <f>Exchanges!T3313</f>
        <v>1</v>
      </c>
      <c r="T3309" s="1">
        <f>Exchanges!U3313</f>
        <v>3</v>
      </c>
      <c r="U3309" s="1">
        <f>Exchanges!V3313</f>
        <v>2013</v>
      </c>
      <c r="V3309" s="1" t="str">
        <f>Exchanges!W3313</f>
        <v>BIS(2-CHLOROETHYL) ETHER</v>
      </c>
      <c r="W3309" s="1" t="str">
        <f>Exchanges!X3313</f>
        <v>TRI</v>
      </c>
      <c r="X3309" s="1"/>
    </row>
    <row r="3310" spans="1:24" x14ac:dyDescent="0.15">
      <c r="A3310" s="1" t="str">
        <f>Exchanges!B3314</f>
        <v>Hexachlorocyclopentadiene</v>
      </c>
      <c r="B3310" s="1">
        <f>Exchanges!C3314</f>
        <v>77474</v>
      </c>
      <c r="C3310" s="1" t="str">
        <f>Exchanges!D3314</f>
        <v>water</v>
      </c>
      <c r="D3310" s="1" t="str">
        <f>Exchanges!E3314</f>
        <v>unspecified</v>
      </c>
      <c r="E3310" s="1" t="str">
        <f>Exchanges!F3314</f>
        <v>547ffa44-1958-4eb6-8c33-06779c99f24d</v>
      </c>
      <c r="F3310" s="1" t="str">
        <f>Exchanges!G3314</f>
        <v>Other basic inorganic chemical manufacturing</v>
      </c>
      <c r="G3310" s="1">
        <f>Exchanges!H3314</f>
        <v>325180</v>
      </c>
      <c r="H3310" s="1" t="str">
        <f>Exchanges!I3314</f>
        <v>US</v>
      </c>
      <c r="I3310" s="1">
        <f>Exchanges!J3314</f>
        <v>6.3286547423054387E-12</v>
      </c>
      <c r="J3310" s="1" t="str">
        <f>Exchanges!K3314</f>
        <v>kg</v>
      </c>
      <c r="K3310" s="1"/>
      <c r="L3310" s="1"/>
      <c r="M3310" s="1"/>
      <c r="N3310" s="1"/>
      <c r="O3310" s="1"/>
      <c r="P3310" s="86">
        <f>ROUND(Exchanges!Q3314,0)</f>
        <v>5</v>
      </c>
      <c r="Q3310" s="1">
        <f>Exchanges!R3314</f>
        <v>1</v>
      </c>
      <c r="R3310" s="1">
        <f>Exchanges!S3314</f>
        <v>1</v>
      </c>
      <c r="S3310" s="1">
        <f>Exchanges!T3314</f>
        <v>1</v>
      </c>
      <c r="T3310" s="1">
        <f>Exchanges!U3314</f>
        <v>3</v>
      </c>
      <c r="U3310" s="1">
        <f>Exchanges!V3314</f>
        <v>2013</v>
      </c>
      <c r="V3310" s="1" t="str">
        <f>Exchanges!W3314</f>
        <v>HEXACHLOROCYCLOPENTADIENE</v>
      </c>
      <c r="W3310" s="1" t="str">
        <f>Exchanges!X3314</f>
        <v>TRI</v>
      </c>
      <c r="X3310" s="1"/>
    </row>
    <row r="3311" spans="1:24" x14ac:dyDescent="0.15">
      <c r="A3311" s="1" t="str">
        <f>Exchanges!B3315</f>
        <v>manganese</v>
      </c>
      <c r="B3311" s="1">
        <f>Exchanges!C3315</f>
        <v>7439965</v>
      </c>
      <c r="C3311" s="1" t="str">
        <f>Exchanges!D3315</f>
        <v>water</v>
      </c>
      <c r="D3311" s="1" t="str">
        <f>Exchanges!E3315</f>
        <v>unspecified</v>
      </c>
      <c r="E3311" s="1" t="str">
        <f>Exchanges!F3315</f>
        <v>10cbd2f7-c41b-4bb4-b636-d8fc15cf0282</v>
      </c>
      <c r="F3311" s="1" t="str">
        <f>Exchanges!G3315</f>
        <v>Other basic inorganic chemical manufacturing</v>
      </c>
      <c r="G3311" s="1">
        <f>Exchanges!H3315</f>
        <v>325180</v>
      </c>
      <c r="H3311" s="1" t="str">
        <f>Exchanges!I3315</f>
        <v>US</v>
      </c>
      <c r="I3311" s="1">
        <f>Exchanges!J3315</f>
        <v>1.5188771381533054E-11</v>
      </c>
      <c r="J3311" s="1" t="str">
        <f>Exchanges!K3315</f>
        <v>kg</v>
      </c>
      <c r="K3311" s="1"/>
      <c r="L3311" s="1"/>
      <c r="M3311" s="1"/>
      <c r="N3311" s="1"/>
      <c r="O3311" s="1"/>
      <c r="P3311" s="86">
        <f>ROUND(Exchanges!Q3315,0)</f>
        <v>4</v>
      </c>
      <c r="Q3311" s="1">
        <f>Exchanges!R3315</f>
        <v>1</v>
      </c>
      <c r="R3311" s="1">
        <f>Exchanges!S3315</f>
        <v>1</v>
      </c>
      <c r="S3311" s="1">
        <f>Exchanges!T3315</f>
        <v>1</v>
      </c>
      <c r="T3311" s="1">
        <f>Exchanges!U3315</f>
        <v>3</v>
      </c>
      <c r="U3311" s="1">
        <f>Exchanges!V3315</f>
        <v>2013</v>
      </c>
      <c r="V3311" s="1" t="str">
        <f>Exchanges!W3315</f>
        <v>MANGANESE</v>
      </c>
      <c r="W3311" s="1" t="str">
        <f>Exchanges!X3315</f>
        <v>TRI</v>
      </c>
      <c r="X3311" s="1"/>
    </row>
    <row r="3312" spans="1:24" x14ac:dyDescent="0.15">
      <c r="A3312" s="1" t="str">
        <f>Exchanges!B3316</f>
        <v>Anthracene</v>
      </c>
      <c r="B3312" s="1">
        <f>Exchanges!C3316</f>
        <v>120127</v>
      </c>
      <c r="C3312" s="1" t="str">
        <f>Exchanges!D3316</f>
        <v>water</v>
      </c>
      <c r="D3312" s="1" t="str">
        <f>Exchanges!E3316</f>
        <v>unspecified</v>
      </c>
      <c r="E3312" s="1" t="str">
        <f>Exchanges!F3316</f>
        <v>66fd221b-68dd-4cb2-af1b-82d301a53535</v>
      </c>
      <c r="F3312" s="1" t="str">
        <f>Exchanges!G3316</f>
        <v>Other basic inorganic chemical manufacturing</v>
      </c>
      <c r="G3312" s="1">
        <f>Exchanges!H3316</f>
        <v>325180</v>
      </c>
      <c r="H3312" s="1" t="str">
        <f>Exchanges!I3316</f>
        <v>US</v>
      </c>
      <c r="I3312" s="1">
        <f>Exchanges!J3316</f>
        <v>2.278315707229958E-11</v>
      </c>
      <c r="J3312" s="1" t="str">
        <f>Exchanges!K3316</f>
        <v>kg</v>
      </c>
      <c r="K3312" s="1"/>
      <c r="L3312" s="1"/>
      <c r="M3312" s="1"/>
      <c r="N3312" s="1"/>
      <c r="O3312" s="1"/>
      <c r="P3312" s="86">
        <f>ROUND(Exchanges!Q3316,0)</f>
        <v>4</v>
      </c>
      <c r="Q3312" s="1">
        <f>Exchanges!R3316</f>
        <v>1</v>
      </c>
      <c r="R3312" s="1">
        <f>Exchanges!S3316</f>
        <v>1</v>
      </c>
      <c r="S3312" s="1">
        <f>Exchanges!T3316</f>
        <v>1</v>
      </c>
      <c r="T3312" s="1">
        <f>Exchanges!U3316</f>
        <v>3</v>
      </c>
      <c r="U3312" s="1">
        <f>Exchanges!V3316</f>
        <v>2013</v>
      </c>
      <c r="V3312" s="1" t="str">
        <f>Exchanges!W3316</f>
        <v>ANTHRACENE</v>
      </c>
      <c r="W3312" s="1" t="str">
        <f>Exchanges!X3316</f>
        <v>TRI</v>
      </c>
      <c r="X3312" s="1"/>
    </row>
    <row r="3313" spans="1:24" x14ac:dyDescent="0.15">
      <c r="A3313" s="1" t="str">
        <f>Exchanges!B3317</f>
        <v>phenanthrene</v>
      </c>
      <c r="B3313" s="1">
        <f>Exchanges!C3317</f>
        <v>85018</v>
      </c>
      <c r="C3313" s="1" t="str">
        <f>Exchanges!D3317</f>
        <v>water</v>
      </c>
      <c r="D3313" s="1" t="str">
        <f>Exchanges!E3317</f>
        <v>unspecified</v>
      </c>
      <c r="E3313" s="1" t="str">
        <f>Exchanges!F3317</f>
        <v>201c46c5-bc12-4e32-8435-e8483ed94b6e</v>
      </c>
      <c r="F3313" s="1" t="str">
        <f>Exchanges!G3317</f>
        <v>Other basic inorganic chemical manufacturing</v>
      </c>
      <c r="G3313" s="1">
        <f>Exchanges!H3317</f>
        <v>325180</v>
      </c>
      <c r="H3313" s="1" t="str">
        <f>Exchanges!I3317</f>
        <v>US</v>
      </c>
      <c r="I3313" s="1">
        <f>Exchanges!J3317</f>
        <v>2.278315707229958E-11</v>
      </c>
      <c r="J3313" s="1" t="str">
        <f>Exchanges!K3317</f>
        <v>kg</v>
      </c>
      <c r="K3313" s="1"/>
      <c r="L3313" s="1"/>
      <c r="M3313" s="1"/>
      <c r="N3313" s="1"/>
      <c r="O3313" s="1"/>
      <c r="P3313" s="86">
        <f>ROUND(Exchanges!Q3317,0)</f>
        <v>3</v>
      </c>
      <c r="Q3313" s="1">
        <f>Exchanges!R3317</f>
        <v>1</v>
      </c>
      <c r="R3313" s="1">
        <f>Exchanges!S3317</f>
        <v>1</v>
      </c>
      <c r="S3313" s="1">
        <f>Exchanges!T3317</f>
        <v>1</v>
      </c>
      <c r="T3313" s="1">
        <f>Exchanges!U3317</f>
        <v>3</v>
      </c>
      <c r="U3313" s="1">
        <f>Exchanges!V3317</f>
        <v>2013</v>
      </c>
      <c r="V3313" s="1" t="str">
        <f>Exchanges!W3317</f>
        <v>PHENANTHRENE</v>
      </c>
      <c r="W3313" s="1" t="str">
        <f>Exchanges!X3317</f>
        <v>TRI</v>
      </c>
      <c r="X3313" s="1"/>
    </row>
    <row r="3314" spans="1:24" x14ac:dyDescent="0.15">
      <c r="A3314" s="1" t="str">
        <f>Exchanges!B3318</f>
        <v>Methane, tetrachloro-, R-10</v>
      </c>
      <c r="B3314" s="1">
        <f>Exchanges!C3318</f>
        <v>56235</v>
      </c>
      <c r="C3314" s="1" t="str">
        <f>Exchanges!D3318</f>
        <v>water</v>
      </c>
      <c r="D3314" s="1" t="str">
        <f>Exchanges!E3318</f>
        <v>unspecified</v>
      </c>
      <c r="E3314" s="1" t="str">
        <f>Exchanges!F3318</f>
        <v>9a366c85-61a0-48bd-8af0-a2a96b327bc1</v>
      </c>
      <c r="F3314" s="1" t="str">
        <f>Exchanges!G3318</f>
        <v>Other basic inorganic chemical manufacturing</v>
      </c>
      <c r="G3314" s="1">
        <f>Exchanges!H3318</f>
        <v>325180</v>
      </c>
      <c r="H3314" s="1" t="str">
        <f>Exchanges!I3318</f>
        <v>US</v>
      </c>
      <c r="I3314" s="1">
        <f>Exchanges!J3318</f>
        <v>2.5314618969221755E-11</v>
      </c>
      <c r="J3314" s="1" t="str">
        <f>Exchanges!K3318</f>
        <v>kg</v>
      </c>
      <c r="K3314" s="1"/>
      <c r="L3314" s="1"/>
      <c r="M3314" s="1"/>
      <c r="N3314" s="1"/>
      <c r="O3314" s="1"/>
      <c r="P3314" s="86">
        <f>ROUND(Exchanges!Q3318,0)</f>
        <v>3</v>
      </c>
      <c r="Q3314" s="1">
        <f>Exchanges!R3318</f>
        <v>1</v>
      </c>
      <c r="R3314" s="1">
        <f>Exchanges!S3318</f>
        <v>1</v>
      </c>
      <c r="S3314" s="1">
        <f>Exchanges!T3318</f>
        <v>1</v>
      </c>
      <c r="T3314" s="1">
        <f>Exchanges!U3318</f>
        <v>3</v>
      </c>
      <c r="U3314" s="1">
        <f>Exchanges!V3318</f>
        <v>2013</v>
      </c>
      <c r="V3314" s="1" t="str">
        <f>Exchanges!W3318</f>
        <v>CARBON TETRACHLORIDE</v>
      </c>
      <c r="W3314" s="1" t="str">
        <f>Exchanges!X3318</f>
        <v>TRI</v>
      </c>
      <c r="X3314" s="1"/>
    </row>
    <row r="3315" spans="1:24" x14ac:dyDescent="0.15">
      <c r="A3315" s="1" t="str">
        <f>Exchanges!B3319</f>
        <v>Benzene, 1,2,4-trimethyl-</v>
      </c>
      <c r="B3315" s="1">
        <f>Exchanges!C3319</f>
        <v>95636</v>
      </c>
      <c r="C3315" s="1" t="str">
        <f>Exchanges!D3319</f>
        <v>water</v>
      </c>
      <c r="D3315" s="1" t="str">
        <f>Exchanges!E3319</f>
        <v>unspecified</v>
      </c>
      <c r="E3315" s="1" t="str">
        <f>Exchanges!F3319</f>
        <v>abab5cea-6bc0-4760-9783-970aee557983</v>
      </c>
      <c r="F3315" s="1" t="str">
        <f>Exchanges!G3319</f>
        <v>Other basic inorganic chemical manufacturing</v>
      </c>
      <c r="G3315" s="1">
        <f>Exchanges!H3319</f>
        <v>325180</v>
      </c>
      <c r="H3315" s="1" t="str">
        <f>Exchanges!I3319</f>
        <v>US</v>
      </c>
      <c r="I3315" s="1">
        <f>Exchanges!J3319</f>
        <v>6.3286547423054376E-11</v>
      </c>
      <c r="J3315" s="1" t="str">
        <f>Exchanges!K3319</f>
        <v>kg</v>
      </c>
      <c r="K3315" s="1"/>
      <c r="L3315" s="1"/>
      <c r="M3315" s="1"/>
      <c r="N3315" s="1"/>
      <c r="O3315" s="1"/>
      <c r="P3315" s="86">
        <f>ROUND(Exchanges!Q3319,0)</f>
        <v>5</v>
      </c>
      <c r="Q3315" s="1">
        <f>Exchanges!R3319</f>
        <v>1</v>
      </c>
      <c r="R3315" s="1">
        <f>Exchanges!S3319</f>
        <v>1</v>
      </c>
      <c r="S3315" s="1">
        <f>Exchanges!T3319</f>
        <v>1</v>
      </c>
      <c r="T3315" s="1">
        <f>Exchanges!U3319</f>
        <v>3</v>
      </c>
      <c r="U3315" s="1">
        <f>Exchanges!V3319</f>
        <v>2013</v>
      </c>
      <c r="V3315" s="1" t="str">
        <f>Exchanges!W3319</f>
        <v>1,2,4-TRIMETHYLBENZENE</v>
      </c>
      <c r="W3315" s="1" t="str">
        <f>Exchanges!X3319</f>
        <v>TRI</v>
      </c>
      <c r="X3315" s="1"/>
    </row>
    <row r="3316" spans="1:24" x14ac:dyDescent="0.15">
      <c r="A3316" s="1" t="str">
        <f>Exchanges!B3320</f>
        <v>1,2-DICHLOROETHYLENE</v>
      </c>
      <c r="B3316" s="1">
        <f>Exchanges!C3320</f>
        <v>540590</v>
      </c>
      <c r="C3316" s="1" t="str">
        <f>Exchanges!D3320</f>
        <v>water</v>
      </c>
      <c r="D3316" s="1" t="str">
        <f>Exchanges!E3320</f>
        <v>unspecified</v>
      </c>
      <c r="E3316" s="1" t="str">
        <f>Exchanges!F3320</f>
        <v>de1cbef7-ae59-4022-a3fc-bb99a9c7912a</v>
      </c>
      <c r="F3316" s="1" t="str">
        <f>Exchanges!G3320</f>
        <v>Other basic inorganic chemical manufacturing</v>
      </c>
      <c r="G3316" s="1">
        <f>Exchanges!H3320</f>
        <v>325180</v>
      </c>
      <c r="H3316" s="1" t="str">
        <f>Exchanges!I3320</f>
        <v>US</v>
      </c>
      <c r="I3316" s="1">
        <f>Exchanges!J3320</f>
        <v>6.3286547423054376E-11</v>
      </c>
      <c r="J3316" s="1" t="str">
        <f>Exchanges!K3320</f>
        <v>kg</v>
      </c>
      <c r="K3316" s="1"/>
      <c r="L3316" s="1"/>
      <c r="M3316" s="1"/>
      <c r="N3316" s="1"/>
      <c r="O3316" s="1"/>
      <c r="P3316" s="86">
        <f>ROUND(Exchanges!Q3320,0)</f>
        <v>5</v>
      </c>
      <c r="Q3316" s="1">
        <f>Exchanges!R3320</f>
        <v>1</v>
      </c>
      <c r="R3316" s="1">
        <f>Exchanges!S3320</f>
        <v>1</v>
      </c>
      <c r="S3316" s="1">
        <f>Exchanges!T3320</f>
        <v>1</v>
      </c>
      <c r="T3316" s="1">
        <f>Exchanges!U3320</f>
        <v>3</v>
      </c>
      <c r="U3316" s="1">
        <f>Exchanges!V3320</f>
        <v>2013</v>
      </c>
      <c r="V3316" s="1" t="str">
        <f>Exchanges!W3320</f>
        <v>1,2-DICHLOROETHYLENE</v>
      </c>
      <c r="W3316" s="1" t="str">
        <f>Exchanges!X3320</f>
        <v>TRI</v>
      </c>
      <c r="X3316" s="1"/>
    </row>
    <row r="3317" spans="1:24" x14ac:dyDescent="0.15">
      <c r="A3317" s="1" t="str">
        <f>Exchanges!B3321</f>
        <v>Benzene, chloro-</v>
      </c>
      <c r="B3317" s="1">
        <f>Exchanges!C3321</f>
        <v>108907</v>
      </c>
      <c r="C3317" s="1" t="str">
        <f>Exchanges!D3321</f>
        <v>water</v>
      </c>
      <c r="D3317" s="1" t="str">
        <f>Exchanges!E3321</f>
        <v>unspecified</v>
      </c>
      <c r="E3317" s="1" t="str">
        <f>Exchanges!F3321</f>
        <v>7f886a09-50b2-49c1-8fdf-d330c90556a1</v>
      </c>
      <c r="F3317" s="1" t="str">
        <f>Exchanges!G3321</f>
        <v>Other basic inorganic chemical manufacturing</v>
      </c>
      <c r="G3317" s="1">
        <f>Exchanges!H3321</f>
        <v>325180</v>
      </c>
      <c r="H3317" s="1" t="str">
        <f>Exchanges!I3321</f>
        <v>US</v>
      </c>
      <c r="I3317" s="1">
        <f>Exchanges!J3321</f>
        <v>6.3286547423054376E-11</v>
      </c>
      <c r="J3317" s="1" t="str">
        <f>Exchanges!K3321</f>
        <v>kg</v>
      </c>
      <c r="K3317" s="1"/>
      <c r="L3317" s="1"/>
      <c r="M3317" s="1"/>
      <c r="N3317" s="1"/>
      <c r="O3317" s="1"/>
      <c r="P3317" s="86">
        <f>ROUND(Exchanges!Q3321,0)</f>
        <v>3</v>
      </c>
      <c r="Q3317" s="1">
        <f>Exchanges!R3321</f>
        <v>1</v>
      </c>
      <c r="R3317" s="1">
        <f>Exchanges!S3321</f>
        <v>1</v>
      </c>
      <c r="S3317" s="1">
        <f>Exchanges!T3321</f>
        <v>1</v>
      </c>
      <c r="T3317" s="1">
        <f>Exchanges!U3321</f>
        <v>3</v>
      </c>
      <c r="U3317" s="1">
        <f>Exchanges!V3321</f>
        <v>2013</v>
      </c>
      <c r="V3317" s="1" t="str">
        <f>Exchanges!W3321</f>
        <v>CHLOROBENZENE</v>
      </c>
      <c r="W3317" s="1" t="str">
        <f>Exchanges!X3321</f>
        <v>TRI</v>
      </c>
      <c r="X3317" s="1"/>
    </row>
    <row r="3318" spans="1:24" x14ac:dyDescent="0.15">
      <c r="A3318" s="1" t="str">
        <f>Exchanges!B3322</f>
        <v>methanol</v>
      </c>
      <c r="B3318" s="1">
        <f>Exchanges!C3322</f>
        <v>67561</v>
      </c>
      <c r="C3318" s="1" t="str">
        <f>Exchanges!D3322</f>
        <v>water</v>
      </c>
      <c r="D3318" s="1" t="str">
        <f>Exchanges!E3322</f>
        <v>unspecified</v>
      </c>
      <c r="E3318" s="1" t="str">
        <f>Exchanges!F3322</f>
        <v>ee2c5c6c-ff01-4151-8332-d4bf1508c759</v>
      </c>
      <c r="F3318" s="1" t="str">
        <f>Exchanges!G3322</f>
        <v>Other basic inorganic chemical manufacturing</v>
      </c>
      <c r="G3318" s="1">
        <f>Exchanges!H3322</f>
        <v>325180</v>
      </c>
      <c r="H3318" s="1" t="str">
        <f>Exchanges!I3322</f>
        <v>US</v>
      </c>
      <c r="I3318" s="1">
        <f>Exchanges!J3322</f>
        <v>6.3286547423054376E-11</v>
      </c>
      <c r="J3318" s="1" t="str">
        <f>Exchanges!K3322</f>
        <v>kg</v>
      </c>
      <c r="K3318" s="1"/>
      <c r="L3318" s="1"/>
      <c r="M3318" s="1"/>
      <c r="N3318" s="1"/>
      <c r="O3318" s="1"/>
      <c r="P3318" s="86">
        <f>ROUND(Exchanges!Q3322,0)</f>
        <v>3</v>
      </c>
      <c r="Q3318" s="1">
        <f>Exchanges!R3322</f>
        <v>1</v>
      </c>
      <c r="R3318" s="1">
        <f>Exchanges!S3322</f>
        <v>1</v>
      </c>
      <c r="S3318" s="1">
        <f>Exchanges!T3322</f>
        <v>1</v>
      </c>
      <c r="T3318" s="1">
        <f>Exchanges!U3322</f>
        <v>3</v>
      </c>
      <c r="U3318" s="1">
        <f>Exchanges!V3322</f>
        <v>2013</v>
      </c>
      <c r="V3318" s="1" t="str">
        <f>Exchanges!W3322</f>
        <v>METHANOL</v>
      </c>
      <c r="W3318" s="1" t="str">
        <f>Exchanges!X3322</f>
        <v>TRI</v>
      </c>
      <c r="X3318" s="1"/>
    </row>
    <row r="3319" spans="1:24" x14ac:dyDescent="0.15">
      <c r="A3319" s="1" t="str">
        <f>Exchanges!B3323</f>
        <v>nitric acid</v>
      </c>
      <c r="B3319" s="1">
        <f>Exchanges!C3323</f>
        <v>7697372</v>
      </c>
      <c r="C3319" s="1" t="str">
        <f>Exchanges!D3323</f>
        <v>water</v>
      </c>
      <c r="D3319" s="1" t="str">
        <f>Exchanges!E3323</f>
        <v>unspecified</v>
      </c>
      <c r="E3319" s="1" t="str">
        <f>Exchanges!F3323</f>
        <v>878e2773-1894-46c9-8fff-e19ba327f680</v>
      </c>
      <c r="F3319" s="1" t="str">
        <f>Exchanges!G3323</f>
        <v>Other basic inorganic chemical manufacturing</v>
      </c>
      <c r="G3319" s="1">
        <f>Exchanges!H3323</f>
        <v>325180</v>
      </c>
      <c r="H3319" s="1" t="str">
        <f>Exchanges!I3323</f>
        <v>US</v>
      </c>
      <c r="I3319" s="1">
        <f>Exchanges!J3323</f>
        <v>6.3286547423054376E-11</v>
      </c>
      <c r="J3319" s="1" t="str">
        <f>Exchanges!K3323</f>
        <v>kg</v>
      </c>
      <c r="K3319" s="1"/>
      <c r="L3319" s="1"/>
      <c r="M3319" s="1"/>
      <c r="N3319" s="1"/>
      <c r="O3319" s="1"/>
      <c r="P3319" s="86">
        <f>ROUND(Exchanges!Q3323,0)</f>
        <v>3</v>
      </c>
      <c r="Q3319" s="1">
        <f>Exchanges!R3323</f>
        <v>1</v>
      </c>
      <c r="R3319" s="1">
        <f>Exchanges!S3323</f>
        <v>1</v>
      </c>
      <c r="S3319" s="1">
        <f>Exchanges!T3323</f>
        <v>1</v>
      </c>
      <c r="T3319" s="1">
        <f>Exchanges!U3323</f>
        <v>3</v>
      </c>
      <c r="U3319" s="1">
        <f>Exchanges!V3323</f>
        <v>2013</v>
      </c>
      <c r="V3319" s="1" t="str">
        <f>Exchanges!W3323</f>
        <v>NITRIC ACID</v>
      </c>
      <c r="W3319" s="1" t="str">
        <f>Exchanges!X3323</f>
        <v>TRI</v>
      </c>
      <c r="X3319" s="1"/>
    </row>
    <row r="3320" spans="1:24" x14ac:dyDescent="0.15">
      <c r="A3320" s="1" t="str">
        <f>Exchanges!B3324</f>
        <v>toluene</v>
      </c>
      <c r="B3320" s="1">
        <f>Exchanges!C3324</f>
        <v>108883</v>
      </c>
      <c r="C3320" s="1" t="str">
        <f>Exchanges!D3324</f>
        <v>water</v>
      </c>
      <c r="D3320" s="1" t="str">
        <f>Exchanges!E3324</f>
        <v>unspecified</v>
      </c>
      <c r="E3320" s="1" t="str">
        <f>Exchanges!F3324</f>
        <v>826c7733-9b0a-4ec5-9f35-32294f9138e3</v>
      </c>
      <c r="F3320" s="1" t="str">
        <f>Exchanges!G3324</f>
        <v>Other basic inorganic chemical manufacturing</v>
      </c>
      <c r="G3320" s="1">
        <f>Exchanges!H3324</f>
        <v>325180</v>
      </c>
      <c r="H3320" s="1" t="str">
        <f>Exchanges!I3324</f>
        <v>US</v>
      </c>
      <c r="I3320" s="1">
        <f>Exchanges!J3324</f>
        <v>6.3286547423054376E-11</v>
      </c>
      <c r="J3320" s="1" t="str">
        <f>Exchanges!K3324</f>
        <v>kg</v>
      </c>
      <c r="K3320" s="1"/>
      <c r="L3320" s="1"/>
      <c r="M3320" s="1"/>
      <c r="N3320" s="1"/>
      <c r="O3320" s="1"/>
      <c r="P3320" s="86">
        <f>ROUND(Exchanges!Q3324,0)</f>
        <v>5</v>
      </c>
      <c r="Q3320" s="1">
        <f>Exchanges!R3324</f>
        <v>1</v>
      </c>
      <c r="R3320" s="1">
        <f>Exchanges!S3324</f>
        <v>1</v>
      </c>
      <c r="S3320" s="1">
        <f>Exchanges!T3324</f>
        <v>1</v>
      </c>
      <c r="T3320" s="1">
        <f>Exchanges!U3324</f>
        <v>3</v>
      </c>
      <c r="U3320" s="1">
        <f>Exchanges!V3324</f>
        <v>2013</v>
      </c>
      <c r="V3320" s="1" t="str">
        <f>Exchanges!W3324</f>
        <v>TOLUENE</v>
      </c>
      <c r="W3320" s="1" t="str">
        <f>Exchanges!X3324</f>
        <v>TRI</v>
      </c>
      <c r="X3320" s="1"/>
    </row>
    <row r="3321" spans="1:24" x14ac:dyDescent="0.15">
      <c r="A3321" s="1" t="str">
        <f>Exchanges!B3325</f>
        <v>1,1-DICHLOROETHYLENE</v>
      </c>
      <c r="B3321" s="1">
        <f>Exchanges!C3325</f>
        <v>75354</v>
      </c>
      <c r="C3321" s="1" t="str">
        <f>Exchanges!D3325</f>
        <v>water</v>
      </c>
      <c r="D3321" s="1" t="str">
        <f>Exchanges!E3325</f>
        <v>unspecified</v>
      </c>
      <c r="E3321" s="1" t="str">
        <f>Exchanges!F3325</f>
        <v>18c68bbb-5a96-302e-bec3-0924a003d46c</v>
      </c>
      <c r="F3321" s="1" t="str">
        <f>Exchanges!G3325</f>
        <v>Other basic inorganic chemical manufacturing</v>
      </c>
      <c r="G3321" s="1">
        <f>Exchanges!H3325</f>
        <v>325180</v>
      </c>
      <c r="H3321" s="1" t="str">
        <f>Exchanges!I3325</f>
        <v>US</v>
      </c>
      <c r="I3321" s="1">
        <f>Exchanges!J3325</f>
        <v>1.0125847587688702E-10</v>
      </c>
      <c r="J3321" s="1" t="str">
        <f>Exchanges!K3325</f>
        <v>kg</v>
      </c>
      <c r="K3321" s="1"/>
      <c r="L3321" s="1"/>
      <c r="M3321" s="1"/>
      <c r="N3321" s="1"/>
      <c r="O3321" s="1"/>
      <c r="P3321" s="86">
        <f>ROUND(Exchanges!Q3325,0)</f>
        <v>4</v>
      </c>
      <c r="Q3321" s="1">
        <f>Exchanges!R3325</f>
        <v>1</v>
      </c>
      <c r="R3321" s="1">
        <f>Exchanges!S3325</f>
        <v>1</v>
      </c>
      <c r="S3321" s="1">
        <f>Exchanges!T3325</f>
        <v>1</v>
      </c>
      <c r="T3321" s="1">
        <f>Exchanges!U3325</f>
        <v>3</v>
      </c>
      <c r="U3321" s="1">
        <f>Exchanges!V3325</f>
        <v>2013</v>
      </c>
      <c r="V3321" s="1" t="str">
        <f>Exchanges!W3325</f>
        <v>VINYLIDENE CHLORIDE</v>
      </c>
      <c r="W3321" s="1" t="str">
        <f>Exchanges!X3325</f>
        <v>TRI</v>
      </c>
      <c r="X3321" s="1"/>
    </row>
    <row r="3322" spans="1:24" x14ac:dyDescent="0.15">
      <c r="A3322" s="1" t="str">
        <f>Exchanges!B3326</f>
        <v>Methane, monochloro-, R-40</v>
      </c>
      <c r="B3322" s="1">
        <f>Exchanges!C3326</f>
        <v>74873</v>
      </c>
      <c r="C3322" s="1" t="str">
        <f>Exchanges!D3326</f>
        <v>water</v>
      </c>
      <c r="D3322" s="1" t="str">
        <f>Exchanges!E3326</f>
        <v>unspecified</v>
      </c>
      <c r="E3322" s="1" t="str">
        <f>Exchanges!F3326</f>
        <v>63e7d757-8549-11e0-9d78-0800200c9a66</v>
      </c>
      <c r="F3322" s="1" t="str">
        <f>Exchanges!G3326</f>
        <v>Other basic inorganic chemical manufacturing</v>
      </c>
      <c r="G3322" s="1">
        <f>Exchanges!H3326</f>
        <v>325180</v>
      </c>
      <c r="H3322" s="1" t="str">
        <f>Exchanges!I3326</f>
        <v>US</v>
      </c>
      <c r="I3322" s="1">
        <f>Exchanges!J3326</f>
        <v>1.2657309484610875E-10</v>
      </c>
      <c r="J3322" s="1" t="str">
        <f>Exchanges!K3326</f>
        <v>kg</v>
      </c>
      <c r="K3322" s="1"/>
      <c r="L3322" s="1"/>
      <c r="M3322" s="1"/>
      <c r="N3322" s="1"/>
      <c r="O3322" s="1"/>
      <c r="P3322" s="86">
        <f>ROUND(Exchanges!Q3326,0)</f>
        <v>3</v>
      </c>
      <c r="Q3322" s="1">
        <f>Exchanges!R3326</f>
        <v>1</v>
      </c>
      <c r="R3322" s="1">
        <f>Exchanges!S3326</f>
        <v>1</v>
      </c>
      <c r="S3322" s="1">
        <f>Exchanges!T3326</f>
        <v>1</v>
      </c>
      <c r="T3322" s="1">
        <f>Exchanges!U3326</f>
        <v>3</v>
      </c>
      <c r="U3322" s="1">
        <f>Exchanges!V3326</f>
        <v>2013</v>
      </c>
      <c r="V3322" s="1" t="str">
        <f>Exchanges!W3326</f>
        <v>CHLOROMETHANE</v>
      </c>
      <c r="W3322" s="1" t="str">
        <f>Exchanges!X3326</f>
        <v>TRI</v>
      </c>
      <c r="X3322" s="1"/>
    </row>
    <row r="3323" spans="1:24" x14ac:dyDescent="0.15">
      <c r="A3323" s="1" t="str">
        <f>Exchanges!B3327</f>
        <v>Carbon disulfide</v>
      </c>
      <c r="B3323" s="1">
        <f>Exchanges!C3327</f>
        <v>75150</v>
      </c>
      <c r="C3323" s="1" t="str">
        <f>Exchanges!D3327</f>
        <v>water</v>
      </c>
      <c r="D3323" s="1" t="str">
        <f>Exchanges!E3327</f>
        <v>unspecified</v>
      </c>
      <c r="E3323" s="1" t="str">
        <f>Exchanges!F3327</f>
        <v>38574d8f-e0f9-4a7c-8edc-70193e608c57</v>
      </c>
      <c r="F3323" s="1" t="str">
        <f>Exchanges!G3327</f>
        <v>Other basic inorganic chemical manufacturing</v>
      </c>
      <c r="G3323" s="1">
        <f>Exchanges!H3327</f>
        <v>325180</v>
      </c>
      <c r="H3323" s="1" t="str">
        <f>Exchanges!I3327</f>
        <v>US</v>
      </c>
      <c r="I3323" s="1">
        <f>Exchanges!J3327</f>
        <v>1.329017495884142E-10</v>
      </c>
      <c r="J3323" s="1" t="str">
        <f>Exchanges!K3327</f>
        <v>kg</v>
      </c>
      <c r="K3323" s="1"/>
      <c r="L3323" s="1"/>
      <c r="M3323" s="1"/>
      <c r="N3323" s="1"/>
      <c r="O3323" s="1"/>
      <c r="P3323" s="86">
        <f>ROUND(Exchanges!Q3327,0)</f>
        <v>4</v>
      </c>
      <c r="Q3323" s="1">
        <f>Exchanges!R3327</f>
        <v>1</v>
      </c>
      <c r="R3323" s="1">
        <f>Exchanges!S3327</f>
        <v>1</v>
      </c>
      <c r="S3323" s="1">
        <f>Exchanges!T3327</f>
        <v>1</v>
      </c>
      <c r="T3323" s="1">
        <f>Exchanges!U3327</f>
        <v>3</v>
      </c>
      <c r="U3323" s="1">
        <f>Exchanges!V3327</f>
        <v>2013</v>
      </c>
      <c r="V3323" s="1" t="str">
        <f>Exchanges!W3327</f>
        <v>CARBON DISULFIDE</v>
      </c>
      <c r="W3323" s="1" t="str">
        <f>Exchanges!X3327</f>
        <v>TRI</v>
      </c>
      <c r="X3323" s="1"/>
    </row>
    <row r="3324" spans="1:24" x14ac:dyDescent="0.15">
      <c r="A3324" s="1" t="str">
        <f>Exchanges!B3328</f>
        <v>Benzo(g,h,i)perylene</v>
      </c>
      <c r="B3324" s="1">
        <f>Exchanges!C3328</f>
        <v>206440</v>
      </c>
      <c r="C3324" s="1" t="str">
        <f>Exchanges!D3328</f>
        <v>water</v>
      </c>
      <c r="D3324" s="1" t="str">
        <f>Exchanges!E3328</f>
        <v>unspecified</v>
      </c>
      <c r="E3324" s="1" t="str">
        <f>Exchanges!F3328</f>
        <v>4a7383be-8106-4110-bbc9-5bfb22974368</v>
      </c>
      <c r="F3324" s="1" t="str">
        <f>Exchanges!G3328</f>
        <v>Other basic inorganic chemical manufacturing</v>
      </c>
      <c r="G3324" s="1">
        <f>Exchanges!H3328</f>
        <v>325180</v>
      </c>
      <c r="H3324" s="1" t="str">
        <f>Exchanges!I3328</f>
        <v>US</v>
      </c>
      <c r="I3324" s="1">
        <f>Exchanges!J3328</f>
        <v>1.376646951474733E-10</v>
      </c>
      <c r="J3324" s="1" t="str">
        <f>Exchanges!K3328</f>
        <v>kg</v>
      </c>
      <c r="K3324" s="1"/>
      <c r="L3324" s="1"/>
      <c r="M3324" s="1"/>
      <c r="N3324" s="1"/>
      <c r="O3324" s="1"/>
      <c r="P3324" s="86">
        <f>ROUND(Exchanges!Q3328,0)</f>
        <v>2</v>
      </c>
      <c r="Q3324" s="1">
        <f>Exchanges!R3328</f>
        <v>1</v>
      </c>
      <c r="R3324" s="1">
        <f>Exchanges!S3328</f>
        <v>1</v>
      </c>
      <c r="S3324" s="1">
        <f>Exchanges!T3328</f>
        <v>1</v>
      </c>
      <c r="T3324" s="1">
        <f>Exchanges!U3328</f>
        <v>3</v>
      </c>
      <c r="U3324" s="1">
        <f>Exchanges!V3328</f>
        <v>2013</v>
      </c>
      <c r="V3324" s="1" t="str">
        <f>Exchanges!W3328</f>
        <v>BENZO(G,H,I)PERYLENE</v>
      </c>
      <c r="W3324" s="1" t="str">
        <f>Exchanges!X3328</f>
        <v>TRI</v>
      </c>
      <c r="X3324" s="1"/>
    </row>
    <row r="3325" spans="1:24" x14ac:dyDescent="0.15">
      <c r="A3325" s="1" t="str">
        <f>Exchanges!B3329</f>
        <v>HCFC-132b</v>
      </c>
      <c r="B3325" s="1">
        <f>Exchanges!C3329</f>
        <v>1649087</v>
      </c>
      <c r="C3325" s="1" t="str">
        <f>Exchanges!D3329</f>
        <v>water</v>
      </c>
      <c r="D3325" s="1" t="str">
        <f>Exchanges!E3329</f>
        <v>unspecified</v>
      </c>
      <c r="E3325" s="1" t="str">
        <f>Exchanges!F3329</f>
        <v>b703147e-679d-3b2f-b1fb-66414aa3dcaa</v>
      </c>
      <c r="F3325" s="1" t="str">
        <f>Exchanges!G3329</f>
        <v>Other basic inorganic chemical manufacturing</v>
      </c>
      <c r="G3325" s="1">
        <f>Exchanges!H3329</f>
        <v>325180</v>
      </c>
      <c r="H3325" s="1" t="str">
        <f>Exchanges!I3329</f>
        <v>US</v>
      </c>
      <c r="I3325" s="1">
        <f>Exchanges!J3329</f>
        <v>2.0251695175377404E-10</v>
      </c>
      <c r="J3325" s="1" t="str">
        <f>Exchanges!K3329</f>
        <v>kg</v>
      </c>
      <c r="K3325" s="1"/>
      <c r="L3325" s="1"/>
      <c r="M3325" s="1"/>
      <c r="N3325" s="1"/>
      <c r="O3325" s="1"/>
      <c r="P3325" s="86">
        <f>ROUND(Exchanges!Q3329,0)</f>
        <v>2</v>
      </c>
      <c r="Q3325" s="1">
        <f>Exchanges!R3329</f>
        <v>1</v>
      </c>
      <c r="R3325" s="1">
        <f>Exchanges!S3329</f>
        <v>1</v>
      </c>
      <c r="S3325" s="1">
        <f>Exchanges!T3329</f>
        <v>1</v>
      </c>
      <c r="T3325" s="1">
        <f>Exchanges!U3329</f>
        <v>3</v>
      </c>
      <c r="U3325" s="1">
        <f>Exchanges!V3329</f>
        <v>2013</v>
      </c>
      <c r="V3325" s="1" t="str">
        <f>Exchanges!W3329</f>
        <v>1,2-DICHLORO-1,1-DIFLUOROETHANE</v>
      </c>
      <c r="W3325" s="1" t="str">
        <f>Exchanges!X3329</f>
        <v>TRI</v>
      </c>
      <c r="X3325" s="1"/>
    </row>
    <row r="3326" spans="1:24" x14ac:dyDescent="0.15">
      <c r="A3326" s="1" t="str">
        <f>Exchanges!B3330</f>
        <v>mercury</v>
      </c>
      <c r="B3326" s="1">
        <f>Exchanges!C3330</f>
        <v>7439976</v>
      </c>
      <c r="C3326" s="1" t="str">
        <f>Exchanges!D3330</f>
        <v>water</v>
      </c>
      <c r="D3326" s="1" t="str">
        <f>Exchanges!E3330</f>
        <v>unspecified</v>
      </c>
      <c r="E3326" s="1" t="str">
        <f>Exchanges!F3330</f>
        <v>9325957a-bee5-4f2d-8bd1-458729c5e49e</v>
      </c>
      <c r="F3326" s="1" t="str">
        <f>Exchanges!G3330</f>
        <v>Other basic inorganic chemical manufacturing</v>
      </c>
      <c r="G3326" s="1">
        <f>Exchanges!H3330</f>
        <v>325180</v>
      </c>
      <c r="H3326" s="1" t="str">
        <f>Exchanges!I3330</f>
        <v>US</v>
      </c>
      <c r="I3326" s="1">
        <f>Exchanges!J3330</f>
        <v>2.6932349694449877E-10</v>
      </c>
      <c r="J3326" s="1" t="str">
        <f>Exchanges!K3330</f>
        <v>kg</v>
      </c>
      <c r="K3326" s="1"/>
      <c r="L3326" s="1"/>
      <c r="M3326" s="1"/>
      <c r="N3326" s="1"/>
      <c r="O3326" s="1"/>
      <c r="P3326" s="86">
        <f>ROUND(Exchanges!Q3330,0)</f>
        <v>3</v>
      </c>
      <c r="Q3326" s="1">
        <f>Exchanges!R3330</f>
        <v>1</v>
      </c>
      <c r="R3326" s="1">
        <f>Exchanges!S3330</f>
        <v>1</v>
      </c>
      <c r="S3326" s="1">
        <f>Exchanges!T3330</f>
        <v>1</v>
      </c>
      <c r="T3326" s="1">
        <f>Exchanges!U3330</f>
        <v>3</v>
      </c>
      <c r="U3326" s="1">
        <f>Exchanges!V3330</f>
        <v>2013</v>
      </c>
      <c r="V3326" s="1" t="str">
        <f>Exchanges!W3330</f>
        <v>MERCURY</v>
      </c>
      <c r="W3326" s="1" t="str">
        <f>Exchanges!X3330</f>
        <v>TRI</v>
      </c>
      <c r="X3326" s="1"/>
    </row>
    <row r="3327" spans="1:24" x14ac:dyDescent="0.15">
      <c r="A3327" s="1" t="str">
        <f>Exchanges!B3331</f>
        <v>Ethane, 1,1,2-trichloro-</v>
      </c>
      <c r="B3327" s="1">
        <f>Exchanges!C3331</f>
        <v>79005</v>
      </c>
      <c r="C3327" s="1" t="str">
        <f>Exchanges!D3331</f>
        <v>water</v>
      </c>
      <c r="D3327" s="1" t="str">
        <f>Exchanges!E3331</f>
        <v>unspecified</v>
      </c>
      <c r="E3327" s="1" t="str">
        <f>Exchanges!F3331</f>
        <v>7c29243f-d3e4-40ee-b333-590ec41b3deb</v>
      </c>
      <c r="F3327" s="1" t="str">
        <f>Exchanges!G3331</f>
        <v>Other basic inorganic chemical manufacturing</v>
      </c>
      <c r="G3327" s="1">
        <f>Exchanges!H3331</f>
        <v>325180</v>
      </c>
      <c r="H3327" s="1" t="str">
        <f>Exchanges!I3331</f>
        <v>US</v>
      </c>
      <c r="I3327" s="1">
        <f>Exchanges!J3331</f>
        <v>4.0642620755085529E-10</v>
      </c>
      <c r="J3327" s="1" t="str">
        <f>Exchanges!K3331</f>
        <v>kg</v>
      </c>
      <c r="K3327" s="1"/>
      <c r="L3327" s="1"/>
      <c r="M3327" s="1"/>
      <c r="N3327" s="1"/>
      <c r="O3327" s="1"/>
      <c r="P3327" s="86">
        <f>ROUND(Exchanges!Q3331,0)</f>
        <v>4</v>
      </c>
      <c r="Q3327" s="1">
        <f>Exchanges!R3331</f>
        <v>1</v>
      </c>
      <c r="R3327" s="1">
        <f>Exchanges!S3331</f>
        <v>1</v>
      </c>
      <c r="S3327" s="1">
        <f>Exchanges!T3331</f>
        <v>1</v>
      </c>
      <c r="T3327" s="1">
        <f>Exchanges!U3331</f>
        <v>3</v>
      </c>
      <c r="U3327" s="1">
        <f>Exchanges!V3331</f>
        <v>2013</v>
      </c>
      <c r="V3327" s="1" t="str">
        <f>Exchanges!W3331</f>
        <v>1,1,2-TRICHLOROETHANE</v>
      </c>
      <c r="W3327" s="1" t="str">
        <f>Exchanges!X3331</f>
        <v>TRI</v>
      </c>
      <c r="X3327" s="1"/>
    </row>
    <row r="3328" spans="1:24" x14ac:dyDescent="0.15">
      <c r="A3328" s="1" t="str">
        <f>Exchanges!B3332</f>
        <v>benzene</v>
      </c>
      <c r="B3328" s="1">
        <f>Exchanges!C3332</f>
        <v>71432</v>
      </c>
      <c r="C3328" s="1" t="str">
        <f>Exchanges!D3332</f>
        <v>water</v>
      </c>
      <c r="D3328" s="1" t="str">
        <f>Exchanges!E3332</f>
        <v>unspecified</v>
      </c>
      <c r="E3328" s="1" t="str">
        <f>Exchanges!F3332</f>
        <v>31ba993d-f8aa-44c0-bae1-b6c2081144f6</v>
      </c>
      <c r="F3328" s="1" t="str">
        <f>Exchanges!G3332</f>
        <v>Other basic inorganic chemical manufacturing</v>
      </c>
      <c r="G3328" s="1">
        <f>Exchanges!H3332</f>
        <v>325180</v>
      </c>
      <c r="H3328" s="1" t="str">
        <f>Exchanges!I3332</f>
        <v>US</v>
      </c>
      <c r="I3328" s="1">
        <f>Exchanges!J3332</f>
        <v>4.6832045093060252E-10</v>
      </c>
      <c r="J3328" s="1" t="str">
        <f>Exchanges!K3332</f>
        <v>kg</v>
      </c>
      <c r="K3328" s="1"/>
      <c r="L3328" s="1"/>
      <c r="M3328" s="1"/>
      <c r="N3328" s="1"/>
      <c r="O3328" s="1"/>
      <c r="P3328" s="86">
        <f>ROUND(Exchanges!Q3332,0)</f>
        <v>3</v>
      </c>
      <c r="Q3328" s="1">
        <f>Exchanges!R3332</f>
        <v>1</v>
      </c>
      <c r="R3328" s="1">
        <f>Exchanges!S3332</f>
        <v>1</v>
      </c>
      <c r="S3328" s="1">
        <f>Exchanges!T3332</f>
        <v>1</v>
      </c>
      <c r="T3328" s="1">
        <f>Exchanges!U3332</f>
        <v>3</v>
      </c>
      <c r="U3328" s="1">
        <f>Exchanges!V3332</f>
        <v>2013</v>
      </c>
      <c r="V3328" s="1" t="str">
        <f>Exchanges!W3332</f>
        <v>BENZENE</v>
      </c>
      <c r="W3328" s="1" t="str">
        <f>Exchanges!X3332</f>
        <v>TRI</v>
      </c>
      <c r="X3328" s="1"/>
    </row>
    <row r="3329" spans="1:24" x14ac:dyDescent="0.15">
      <c r="A3329" s="1" t="str">
        <f>Exchanges!B3333</f>
        <v>2-Chloro-1,1,1-trifluoroethane</v>
      </c>
      <c r="B3329" s="1">
        <f>Exchanges!C3333</f>
        <v>75887</v>
      </c>
      <c r="C3329" s="1" t="str">
        <f>Exchanges!D3333</f>
        <v>water</v>
      </c>
      <c r="D3329" s="1" t="str">
        <f>Exchanges!E3333</f>
        <v>unspecified</v>
      </c>
      <c r="E3329" s="1" t="str">
        <f>Exchanges!F3333</f>
        <v>23ac5749-a2d0-4505-bfbf-ff0c11b0357d</v>
      </c>
      <c r="F3329" s="1" t="str">
        <f>Exchanges!G3333</f>
        <v>Other basic inorganic chemical manufacturing</v>
      </c>
      <c r="G3329" s="1">
        <f>Exchanges!H3333</f>
        <v>325180</v>
      </c>
      <c r="H3329" s="1" t="str">
        <f>Exchanges!I3333</f>
        <v>US</v>
      </c>
      <c r="I3329" s="1">
        <f>Exchanges!J3333</f>
        <v>5.569216173228786E-10</v>
      </c>
      <c r="J3329" s="1" t="str">
        <f>Exchanges!K3333</f>
        <v>kg</v>
      </c>
      <c r="K3329" s="1"/>
      <c r="L3329" s="1"/>
      <c r="M3329" s="1"/>
      <c r="N3329" s="1"/>
      <c r="O3329" s="1"/>
      <c r="P3329" s="86">
        <f>ROUND(Exchanges!Q3333,0)</f>
        <v>2</v>
      </c>
      <c r="Q3329" s="1">
        <f>Exchanges!R3333</f>
        <v>1</v>
      </c>
      <c r="R3329" s="1">
        <f>Exchanges!S3333</f>
        <v>1</v>
      </c>
      <c r="S3329" s="1">
        <f>Exchanges!T3333</f>
        <v>1</v>
      </c>
      <c r="T3329" s="1">
        <f>Exchanges!U3333</f>
        <v>3</v>
      </c>
      <c r="U3329" s="1">
        <f>Exchanges!V3333</f>
        <v>2013</v>
      </c>
      <c r="V3329" s="1" t="str">
        <f>Exchanges!W3333</f>
        <v>2-CHLORO-1,1,1-TRIFLUOROETHANE</v>
      </c>
      <c r="W3329" s="1" t="str">
        <f>Exchanges!X3333</f>
        <v>TRI</v>
      </c>
      <c r="X3329" s="1"/>
    </row>
    <row r="3330" spans="1:24" x14ac:dyDescent="0.15">
      <c r="A3330" s="1" t="str">
        <f>Exchanges!B3334</f>
        <v>Methane, dichloro-, HCC-30</v>
      </c>
      <c r="B3330" s="1">
        <f>Exchanges!C3334</f>
        <v>75092</v>
      </c>
      <c r="C3330" s="1" t="str">
        <f>Exchanges!D3334</f>
        <v>water</v>
      </c>
      <c r="D3330" s="1" t="str">
        <f>Exchanges!E3334</f>
        <v>unspecified</v>
      </c>
      <c r="E3330" s="1" t="str">
        <f>Exchanges!F3334</f>
        <v>75c80de0-a0fa-45e2-9f7b-f6fa4e4431e1</v>
      </c>
      <c r="F3330" s="1" t="str">
        <f>Exchanges!G3334</f>
        <v>Other basic inorganic chemical manufacturing</v>
      </c>
      <c r="G3330" s="1">
        <f>Exchanges!H3334</f>
        <v>325180</v>
      </c>
      <c r="H3330" s="1" t="str">
        <f>Exchanges!I3334</f>
        <v>US</v>
      </c>
      <c r="I3330" s="1">
        <f>Exchanges!J3334</f>
        <v>5.569216173228786E-10</v>
      </c>
      <c r="J3330" s="1" t="str">
        <f>Exchanges!K3334</f>
        <v>kg</v>
      </c>
      <c r="K3330" s="1"/>
      <c r="L3330" s="1"/>
      <c r="M3330" s="1"/>
      <c r="N3330" s="1"/>
      <c r="O3330" s="1"/>
      <c r="P3330" s="86">
        <f>ROUND(Exchanges!Q3334,0)</f>
        <v>5</v>
      </c>
      <c r="Q3330" s="1">
        <f>Exchanges!R3334</f>
        <v>1</v>
      </c>
      <c r="R3330" s="1">
        <f>Exchanges!S3334</f>
        <v>1</v>
      </c>
      <c r="S3330" s="1">
        <f>Exchanges!T3334</f>
        <v>1</v>
      </c>
      <c r="T3330" s="1">
        <f>Exchanges!U3334</f>
        <v>3</v>
      </c>
      <c r="U3330" s="1">
        <f>Exchanges!V3334</f>
        <v>2013</v>
      </c>
      <c r="V3330" s="1" t="str">
        <f>Exchanges!W3334</f>
        <v>DICHLOROMETHANE</v>
      </c>
      <c r="W3330" s="1" t="str">
        <f>Exchanges!X3334</f>
        <v>TRI</v>
      </c>
      <c r="X3330" s="1"/>
    </row>
    <row r="3331" spans="1:24" x14ac:dyDescent="0.15">
      <c r="A3331" s="1" t="str">
        <f>Exchanges!B3335</f>
        <v>Chloroform</v>
      </c>
      <c r="B3331" s="1">
        <f>Exchanges!C3335</f>
        <v>67663</v>
      </c>
      <c r="C3331" s="1" t="str">
        <f>Exchanges!D3335</f>
        <v>water</v>
      </c>
      <c r="D3331" s="1" t="str">
        <f>Exchanges!E3335</f>
        <v>unspecified</v>
      </c>
      <c r="E3331" s="1" t="str">
        <f>Exchanges!F3335</f>
        <v>3d5051b0-08d6-40ef-8d0c-de90edb39c39</v>
      </c>
      <c r="F3331" s="1" t="str">
        <f>Exchanges!G3335</f>
        <v>Other basic inorganic chemical manufacturing</v>
      </c>
      <c r="G3331" s="1">
        <f>Exchanges!H3335</f>
        <v>325180</v>
      </c>
      <c r="H3331" s="1" t="str">
        <f>Exchanges!I3335</f>
        <v>US</v>
      </c>
      <c r="I3331" s="1">
        <f>Exchanges!J3335</f>
        <v>6.075508552613222E-10</v>
      </c>
      <c r="J3331" s="1" t="str">
        <f>Exchanges!K3335</f>
        <v>kg</v>
      </c>
      <c r="K3331" s="1"/>
      <c r="L3331" s="1"/>
      <c r="M3331" s="1"/>
      <c r="N3331" s="1"/>
      <c r="O3331" s="1"/>
      <c r="P3331" s="86">
        <f>ROUND(Exchanges!Q3335,0)</f>
        <v>3</v>
      </c>
      <c r="Q3331" s="1">
        <f>Exchanges!R3335</f>
        <v>1</v>
      </c>
      <c r="R3331" s="1">
        <f>Exchanges!S3335</f>
        <v>1</v>
      </c>
      <c r="S3331" s="1">
        <f>Exchanges!T3335</f>
        <v>1</v>
      </c>
      <c r="T3331" s="1">
        <f>Exchanges!U3335</f>
        <v>3</v>
      </c>
      <c r="U3331" s="1">
        <f>Exchanges!V3335</f>
        <v>2013</v>
      </c>
      <c r="V3331" s="1" t="str">
        <f>Exchanges!W3335</f>
        <v>CHLOROFORM</v>
      </c>
      <c r="W3331" s="1" t="str">
        <f>Exchanges!X3335</f>
        <v>TRI</v>
      </c>
      <c r="X3331" s="1"/>
    </row>
    <row r="3332" spans="1:24" x14ac:dyDescent="0.15">
      <c r="A3332" s="1" t="str">
        <f>Exchanges!B3336</f>
        <v>Ethene, tetrachloro-</v>
      </c>
      <c r="B3332" s="1">
        <f>Exchanges!C3336</f>
        <v>127184</v>
      </c>
      <c r="C3332" s="1" t="str">
        <f>Exchanges!D3336</f>
        <v>water</v>
      </c>
      <c r="D3332" s="1" t="str">
        <f>Exchanges!E3336</f>
        <v>unspecified</v>
      </c>
      <c r="E3332" s="1" t="str">
        <f>Exchanges!F3336</f>
        <v>4b0d68e7-37bc-4184-93b5-91b70c62e585</v>
      </c>
      <c r="F3332" s="1" t="str">
        <f>Exchanges!G3336</f>
        <v>Other basic inorganic chemical manufacturing</v>
      </c>
      <c r="G3332" s="1">
        <f>Exchanges!H3336</f>
        <v>325180</v>
      </c>
      <c r="H3332" s="1" t="str">
        <f>Exchanges!I3336</f>
        <v>US</v>
      </c>
      <c r="I3332" s="1">
        <f>Exchanges!J3336</f>
        <v>7.2146664062281997E-10</v>
      </c>
      <c r="J3332" s="1" t="str">
        <f>Exchanges!K3336</f>
        <v>kg</v>
      </c>
      <c r="K3332" s="1"/>
      <c r="L3332" s="1"/>
      <c r="M3332" s="1"/>
      <c r="N3332" s="1"/>
      <c r="O3332" s="1"/>
      <c r="P3332" s="86">
        <f>ROUND(Exchanges!Q3336,0)</f>
        <v>3</v>
      </c>
      <c r="Q3332" s="1">
        <f>Exchanges!R3336</f>
        <v>1</v>
      </c>
      <c r="R3332" s="1">
        <f>Exchanges!S3336</f>
        <v>1</v>
      </c>
      <c r="S3332" s="1">
        <f>Exchanges!T3336</f>
        <v>1</v>
      </c>
      <c r="T3332" s="1">
        <f>Exchanges!U3336</f>
        <v>3</v>
      </c>
      <c r="U3332" s="1">
        <f>Exchanges!V3336</f>
        <v>2013</v>
      </c>
      <c r="V3332" s="1" t="str">
        <f>Exchanges!W3336</f>
        <v>TETRACHLOROETHYLENE</v>
      </c>
      <c r="W3332" s="1" t="str">
        <f>Exchanges!X3336</f>
        <v>TRI</v>
      </c>
      <c r="X3332" s="1"/>
    </row>
    <row r="3333" spans="1:24" x14ac:dyDescent="0.15">
      <c r="A3333" s="1" t="str">
        <f>Exchanges!B3337</f>
        <v>Ethene, trichloro-</v>
      </c>
      <c r="B3333" s="1">
        <f>Exchanges!C3337</f>
        <v>79016</v>
      </c>
      <c r="C3333" s="1" t="str">
        <f>Exchanges!D3337</f>
        <v>water</v>
      </c>
      <c r="D3333" s="1" t="str">
        <f>Exchanges!E3337</f>
        <v>unspecified</v>
      </c>
      <c r="E3333" s="1" t="str">
        <f>Exchanges!F3337</f>
        <v>3801ac00-aef4-4224-8d04-9d6734794719</v>
      </c>
      <c r="F3333" s="1" t="str">
        <f>Exchanges!G3337</f>
        <v>Other basic inorganic chemical manufacturing</v>
      </c>
      <c r="G3333" s="1">
        <f>Exchanges!H3337</f>
        <v>325180</v>
      </c>
      <c r="H3333" s="1" t="str">
        <f>Exchanges!I3337</f>
        <v>US</v>
      </c>
      <c r="I3333" s="1">
        <f>Exchanges!J3337</f>
        <v>8.7335435443815055E-10</v>
      </c>
      <c r="J3333" s="1" t="str">
        <f>Exchanges!K3337</f>
        <v>kg</v>
      </c>
      <c r="K3333" s="1"/>
      <c r="L3333" s="1"/>
      <c r="M3333" s="1"/>
      <c r="N3333" s="1"/>
      <c r="O3333" s="1"/>
      <c r="P3333" s="86">
        <f>ROUND(Exchanges!Q3337,0)</f>
        <v>5</v>
      </c>
      <c r="Q3333" s="1">
        <f>Exchanges!R3337</f>
        <v>1</v>
      </c>
      <c r="R3333" s="1">
        <f>Exchanges!S3337</f>
        <v>1</v>
      </c>
      <c r="S3333" s="1">
        <f>Exchanges!T3337</f>
        <v>1</v>
      </c>
      <c r="T3333" s="1">
        <f>Exchanges!U3337</f>
        <v>3</v>
      </c>
      <c r="U3333" s="1">
        <f>Exchanges!V3337</f>
        <v>2013</v>
      </c>
      <c r="V3333" s="1" t="str">
        <f>Exchanges!W3337</f>
        <v>TRICHLOROETHYLENE</v>
      </c>
      <c r="W3333" s="1" t="str">
        <f>Exchanges!X3337</f>
        <v>TRI</v>
      </c>
      <c r="X3333" s="1"/>
    </row>
    <row r="3334" spans="1:24" x14ac:dyDescent="0.15">
      <c r="A3334" s="1" t="str">
        <f>Exchanges!B3338</f>
        <v>chromium</v>
      </c>
      <c r="B3334" s="1">
        <f>Exchanges!C3338</f>
        <v>7440473</v>
      </c>
      <c r="C3334" s="1" t="str">
        <f>Exchanges!D3338</f>
        <v>water</v>
      </c>
      <c r="D3334" s="1" t="str">
        <f>Exchanges!E3338</f>
        <v>unspecified</v>
      </c>
      <c r="E3334" s="1" t="str">
        <f>Exchanges!F3338</f>
        <v>63e7b036-8549-11e0-9d78-0800200c9a66</v>
      </c>
      <c r="F3334" s="1" t="str">
        <f>Exchanges!G3338</f>
        <v>Other basic inorganic chemical manufacturing</v>
      </c>
      <c r="G3334" s="1">
        <f>Exchanges!H3338</f>
        <v>325180</v>
      </c>
      <c r="H3334" s="1" t="str">
        <f>Exchanges!I3338</f>
        <v>US</v>
      </c>
      <c r="I3334" s="1">
        <f>Exchanges!J3338</f>
        <v>9.1132628289198314E-10</v>
      </c>
      <c r="J3334" s="1" t="str">
        <f>Exchanges!K3338</f>
        <v>kg</v>
      </c>
      <c r="K3334" s="1"/>
      <c r="L3334" s="1"/>
      <c r="M3334" s="1"/>
      <c r="N3334" s="1"/>
      <c r="O3334" s="1"/>
      <c r="P3334" s="86">
        <f>ROUND(Exchanges!Q3338,0)</f>
        <v>4</v>
      </c>
      <c r="Q3334" s="1">
        <f>Exchanges!R3338</f>
        <v>1</v>
      </c>
      <c r="R3334" s="1">
        <f>Exchanges!S3338</f>
        <v>1</v>
      </c>
      <c r="S3334" s="1">
        <f>Exchanges!T3338</f>
        <v>1</v>
      </c>
      <c r="T3334" s="1">
        <f>Exchanges!U3338</f>
        <v>3</v>
      </c>
      <c r="U3334" s="1">
        <f>Exchanges!V3338</f>
        <v>2013</v>
      </c>
      <c r="V3334" s="1" t="str">
        <f>Exchanges!W3338</f>
        <v>CHROMIUM</v>
      </c>
      <c r="W3334" s="1" t="str">
        <f>Exchanges!X3338</f>
        <v>TRI</v>
      </c>
      <c r="X3334" s="1"/>
    </row>
    <row r="3335" spans="1:24" x14ac:dyDescent="0.15">
      <c r="A3335" s="1" t="str">
        <f>Exchanges!B3339</f>
        <v>1,1-DICHLOROETHANE</v>
      </c>
      <c r="B3335" s="1">
        <f>Exchanges!C3339</f>
        <v>75343</v>
      </c>
      <c r="C3335" s="1" t="str">
        <f>Exchanges!D3339</f>
        <v>water</v>
      </c>
      <c r="D3335" s="1" t="str">
        <f>Exchanges!E3339</f>
        <v>unspecified</v>
      </c>
      <c r="E3335" s="1" t="str">
        <f>Exchanges!F3339</f>
        <v>1564543f-b1df-3df4-8623-dd53441da98a</v>
      </c>
      <c r="F3335" s="1" t="str">
        <f>Exchanges!G3339</f>
        <v>Other basic inorganic chemical manufacturing</v>
      </c>
      <c r="G3335" s="1">
        <f>Exchanges!H3339</f>
        <v>325180</v>
      </c>
      <c r="H3335" s="1" t="str">
        <f>Exchanges!I3339</f>
        <v>US</v>
      </c>
      <c r="I3335" s="1">
        <f>Exchanges!J3339</f>
        <v>1.01258475876887E-9</v>
      </c>
      <c r="J3335" s="1" t="str">
        <f>Exchanges!K3339</f>
        <v>kg</v>
      </c>
      <c r="K3335" s="1"/>
      <c r="L3335" s="1"/>
      <c r="M3335" s="1"/>
      <c r="N3335" s="1"/>
      <c r="O3335" s="1"/>
      <c r="P3335" s="86">
        <f>ROUND(Exchanges!Q3339,0)</f>
        <v>4</v>
      </c>
      <c r="Q3335" s="1">
        <f>Exchanges!R3339</f>
        <v>1</v>
      </c>
      <c r="R3335" s="1">
        <f>Exchanges!S3339</f>
        <v>1</v>
      </c>
      <c r="S3335" s="1">
        <f>Exchanges!T3339</f>
        <v>1</v>
      </c>
      <c r="T3335" s="1">
        <f>Exchanges!U3339</f>
        <v>3</v>
      </c>
      <c r="U3335" s="1">
        <f>Exchanges!V3339</f>
        <v>2013</v>
      </c>
      <c r="V3335" s="1" t="str">
        <f>Exchanges!W3339</f>
        <v>ETHYLIDENE DICHLORIDE</v>
      </c>
      <c r="W3335" s="1" t="str">
        <f>Exchanges!X3339</f>
        <v>TRI</v>
      </c>
      <c r="X3335" s="1"/>
    </row>
    <row r="3336" spans="1:24" x14ac:dyDescent="0.15">
      <c r="A3336" s="1" t="str">
        <f>Exchanges!B3340</f>
        <v>Ethane, 1,1-dichloro-1-fluoro-, HCFC-141b</v>
      </c>
      <c r="B3336" s="1">
        <f>Exchanges!C3340</f>
        <v>1717006</v>
      </c>
      <c r="C3336" s="1" t="str">
        <f>Exchanges!D3340</f>
        <v>water</v>
      </c>
      <c r="D3336" s="1" t="str">
        <f>Exchanges!E3340</f>
        <v>unspecified</v>
      </c>
      <c r="E3336" s="1" t="str">
        <f>Exchanges!F3340</f>
        <v>155dd8e3-c725-40e4-a35a-bfdf41b89c44</v>
      </c>
      <c r="F3336" s="1" t="str">
        <f>Exchanges!G3340</f>
        <v>Other basic inorganic chemical manufacturing</v>
      </c>
      <c r="G3336" s="1">
        <f>Exchanges!H3340</f>
        <v>325180</v>
      </c>
      <c r="H3336" s="1" t="str">
        <f>Exchanges!I3340</f>
        <v>US</v>
      </c>
      <c r="I3336" s="1">
        <f>Exchanges!J3340</f>
        <v>2.2783157072299576E-9</v>
      </c>
      <c r="J3336" s="1" t="str">
        <f>Exchanges!K3340</f>
        <v>kg</v>
      </c>
      <c r="K3336" s="1"/>
      <c r="L3336" s="1"/>
      <c r="M3336" s="1"/>
      <c r="N3336" s="1"/>
      <c r="O3336" s="1"/>
      <c r="P3336" s="86">
        <f>ROUND(Exchanges!Q3340,0)</f>
        <v>2</v>
      </c>
      <c r="Q3336" s="1">
        <f>Exchanges!R3340</f>
        <v>1</v>
      </c>
      <c r="R3336" s="1">
        <f>Exchanges!S3340</f>
        <v>1</v>
      </c>
      <c r="S3336" s="1">
        <f>Exchanges!T3340</f>
        <v>1</v>
      </c>
      <c r="T3336" s="1">
        <f>Exchanges!U3340</f>
        <v>3</v>
      </c>
      <c r="U3336" s="1">
        <f>Exchanges!V3340</f>
        <v>2013</v>
      </c>
      <c r="V3336" s="1" t="str">
        <f>Exchanges!W3340</f>
        <v>1,1-DICHLORO-1-FLUOROETHANE</v>
      </c>
      <c r="W3336" s="1" t="str">
        <f>Exchanges!X3340</f>
        <v>TRI</v>
      </c>
      <c r="X3336" s="1"/>
    </row>
    <row r="3337" spans="1:24" x14ac:dyDescent="0.15">
      <c r="A3337" s="1" t="str">
        <f>Exchanges!B3341</f>
        <v>Ethane, 1,2-dichloro-</v>
      </c>
      <c r="B3337" s="1">
        <f>Exchanges!C3341</f>
        <v>107062</v>
      </c>
      <c r="C3337" s="1" t="str">
        <f>Exchanges!D3341</f>
        <v>water</v>
      </c>
      <c r="D3337" s="1" t="str">
        <f>Exchanges!E3341</f>
        <v>unspecified</v>
      </c>
      <c r="E3337" s="1" t="str">
        <f>Exchanges!F3341</f>
        <v>deb80fa5-4d0a-427e-9526-443f88d17b53</v>
      </c>
      <c r="F3337" s="1" t="str">
        <f>Exchanges!G3341</f>
        <v>Other basic inorganic chemical manufacturing</v>
      </c>
      <c r="G3337" s="1">
        <f>Exchanges!H3341</f>
        <v>325180</v>
      </c>
      <c r="H3337" s="1" t="str">
        <f>Exchanges!I3341</f>
        <v>US</v>
      </c>
      <c r="I3337" s="1">
        <f>Exchanges!J3341</f>
        <v>3.2922927700421351E-9</v>
      </c>
      <c r="J3337" s="1" t="str">
        <f>Exchanges!K3341</f>
        <v>kg</v>
      </c>
      <c r="K3337" s="1"/>
      <c r="L3337" s="1"/>
      <c r="M3337" s="1"/>
      <c r="N3337" s="1"/>
      <c r="O3337" s="1"/>
      <c r="P3337" s="86">
        <f>ROUND(Exchanges!Q3341,0)</f>
        <v>4</v>
      </c>
      <c r="Q3337" s="1">
        <f>Exchanges!R3341</f>
        <v>1</v>
      </c>
      <c r="R3337" s="1">
        <f>Exchanges!S3341</f>
        <v>1</v>
      </c>
      <c r="S3337" s="1">
        <f>Exchanges!T3341</f>
        <v>1</v>
      </c>
      <c r="T3337" s="1">
        <f>Exchanges!U3341</f>
        <v>3</v>
      </c>
      <c r="U3337" s="1">
        <f>Exchanges!V3341</f>
        <v>2013</v>
      </c>
      <c r="V3337" s="1" t="str">
        <f>Exchanges!W3341</f>
        <v>1,2-DICHLOROETHANE</v>
      </c>
      <c r="W3337" s="1" t="str">
        <f>Exchanges!X3341</f>
        <v>TRI</v>
      </c>
      <c r="X3337" s="1"/>
    </row>
    <row r="3338" spans="1:24" x14ac:dyDescent="0.15">
      <c r="A3338" s="1" t="str">
        <f>Exchanges!B3342</f>
        <v>HCFC-142b</v>
      </c>
      <c r="B3338" s="1">
        <f>Exchanges!C3342</f>
        <v>75683</v>
      </c>
      <c r="C3338" s="1" t="str">
        <f>Exchanges!D3342</f>
        <v>water</v>
      </c>
      <c r="D3338" s="1" t="str">
        <f>Exchanges!E3342</f>
        <v>unspecified</v>
      </c>
      <c r="E3338" s="1" t="str">
        <f>Exchanges!F3342</f>
        <v>08f9e973-ecb1-3c4c-8766-446b5210d389</v>
      </c>
      <c r="F3338" s="1" t="str">
        <f>Exchanges!G3342</f>
        <v>Other basic inorganic chemical manufacturing</v>
      </c>
      <c r="G3338" s="1">
        <f>Exchanges!H3342</f>
        <v>325180</v>
      </c>
      <c r="H3338" s="1" t="str">
        <f>Exchanges!I3342</f>
        <v>US</v>
      </c>
      <c r="I3338" s="1">
        <f>Exchanges!J3342</f>
        <v>4.1769121299215886E-9</v>
      </c>
      <c r="J3338" s="1" t="str">
        <f>Exchanges!K3342</f>
        <v>kg</v>
      </c>
      <c r="K3338" s="1"/>
      <c r="L3338" s="1"/>
      <c r="M3338" s="1"/>
      <c r="N3338" s="1"/>
      <c r="O3338" s="1"/>
      <c r="P3338" s="86">
        <f>ROUND(Exchanges!Q3342,0)</f>
        <v>2</v>
      </c>
      <c r="Q3338" s="1">
        <f>Exchanges!R3342</f>
        <v>1</v>
      </c>
      <c r="R3338" s="1">
        <f>Exchanges!S3342</f>
        <v>1</v>
      </c>
      <c r="S3338" s="1">
        <f>Exchanges!T3342</f>
        <v>1</v>
      </c>
      <c r="T3338" s="1">
        <f>Exchanges!U3342</f>
        <v>3</v>
      </c>
      <c r="U3338" s="1">
        <f>Exchanges!V3342</f>
        <v>2013</v>
      </c>
      <c r="V3338" s="1" t="str">
        <f>Exchanges!W3342</f>
        <v>1-CHLORO-1,1-DIFLUOROETHANE</v>
      </c>
      <c r="W3338" s="1" t="str">
        <f>Exchanges!X3342</f>
        <v>TRI</v>
      </c>
      <c r="X3338" s="1"/>
    </row>
    <row r="3339" spans="1:24" x14ac:dyDescent="0.15">
      <c r="A3339" s="1" t="str">
        <f>Exchanges!B3343</f>
        <v>naphthalene</v>
      </c>
      <c r="B3339" s="1">
        <f>Exchanges!C3343</f>
        <v>91203</v>
      </c>
      <c r="C3339" s="1" t="str">
        <f>Exchanges!D3343</f>
        <v>water</v>
      </c>
      <c r="D3339" s="1" t="str">
        <f>Exchanges!E3343</f>
        <v>unspecified</v>
      </c>
      <c r="E3339" s="1" t="str">
        <f>Exchanges!F3343</f>
        <v>b33b93b6-9d95-41f7-b9d3-5b97100bb7b9</v>
      </c>
      <c r="F3339" s="1" t="str">
        <f>Exchanges!G3343</f>
        <v>Other basic inorganic chemical manufacturing</v>
      </c>
      <c r="G3339" s="1">
        <f>Exchanges!H3343</f>
        <v>325180</v>
      </c>
      <c r="H3339" s="1" t="str">
        <f>Exchanges!I3343</f>
        <v>US</v>
      </c>
      <c r="I3339" s="1">
        <f>Exchanges!J3343</f>
        <v>4.1895694394062002E-9</v>
      </c>
      <c r="J3339" s="1" t="str">
        <f>Exchanges!K3343</f>
        <v>kg</v>
      </c>
      <c r="K3339" s="1"/>
      <c r="L3339" s="1"/>
      <c r="M3339" s="1"/>
      <c r="N3339" s="1"/>
      <c r="O3339" s="1"/>
      <c r="P3339" s="86">
        <f>ROUND(Exchanges!Q3343,0)</f>
        <v>4</v>
      </c>
      <c r="Q3339" s="1">
        <f>Exchanges!R3343</f>
        <v>1</v>
      </c>
      <c r="R3339" s="1">
        <f>Exchanges!S3343</f>
        <v>1</v>
      </c>
      <c r="S3339" s="1">
        <f>Exchanges!T3343</f>
        <v>1</v>
      </c>
      <c r="T3339" s="1">
        <f>Exchanges!U3343</f>
        <v>3</v>
      </c>
      <c r="U3339" s="1">
        <f>Exchanges!V3343</f>
        <v>2013</v>
      </c>
      <c r="V3339" s="1" t="str">
        <f>Exchanges!W3343</f>
        <v>NAPHTHALENE</v>
      </c>
      <c r="W3339" s="1" t="str">
        <f>Exchanges!X3343</f>
        <v>TRI</v>
      </c>
      <c r="X3339" s="1"/>
    </row>
    <row r="3340" spans="1:24" x14ac:dyDescent="0.15">
      <c r="A3340" s="1" t="str">
        <f>Exchanges!B3344</f>
        <v>ethylene glycol</v>
      </c>
      <c r="B3340" s="1">
        <f>Exchanges!C3344</f>
        <v>107211</v>
      </c>
      <c r="C3340" s="1" t="str">
        <f>Exchanges!D3344</f>
        <v>water</v>
      </c>
      <c r="D3340" s="1" t="str">
        <f>Exchanges!E3344</f>
        <v>unspecified</v>
      </c>
      <c r="E3340" s="1" t="str">
        <f>Exchanges!F3344</f>
        <v>8026e985-6019-4551-be66-4d2d81ff4687</v>
      </c>
      <c r="F3340" s="1" t="str">
        <f>Exchanges!G3344</f>
        <v>Other basic inorganic chemical manufacturing</v>
      </c>
      <c r="G3340" s="1">
        <f>Exchanges!H3344</f>
        <v>325180</v>
      </c>
      <c r="H3340" s="1" t="str">
        <f>Exchanges!I3344</f>
        <v>US</v>
      </c>
      <c r="I3340" s="1">
        <f>Exchanges!J3344</f>
        <v>5.4932723163211204E-9</v>
      </c>
      <c r="J3340" s="1" t="str">
        <f>Exchanges!K3344</f>
        <v>kg</v>
      </c>
      <c r="K3340" s="1"/>
      <c r="L3340" s="1"/>
      <c r="M3340" s="1"/>
      <c r="N3340" s="1"/>
      <c r="O3340" s="1"/>
      <c r="P3340" s="86">
        <f>ROUND(Exchanges!Q3344,0)</f>
        <v>5</v>
      </c>
      <c r="Q3340" s="1">
        <f>Exchanges!R3344</f>
        <v>1</v>
      </c>
      <c r="R3340" s="1">
        <f>Exchanges!S3344</f>
        <v>1</v>
      </c>
      <c r="S3340" s="1">
        <f>Exchanges!T3344</f>
        <v>1</v>
      </c>
      <c r="T3340" s="1">
        <f>Exchanges!U3344</f>
        <v>3</v>
      </c>
      <c r="U3340" s="1">
        <f>Exchanges!V3344</f>
        <v>2013</v>
      </c>
      <c r="V3340" s="1" t="str">
        <f>Exchanges!W3344</f>
        <v>ETHYLENE GLYCOL</v>
      </c>
      <c r="W3340" s="1" t="str">
        <f>Exchanges!X3344</f>
        <v>TRI</v>
      </c>
      <c r="X3340" s="1"/>
    </row>
    <row r="3341" spans="1:24" x14ac:dyDescent="0.15">
      <c r="A3341" s="1" t="str">
        <f>Exchanges!B3345</f>
        <v>lead</v>
      </c>
      <c r="B3341" s="1">
        <f>Exchanges!C3345</f>
        <v>7439921</v>
      </c>
      <c r="C3341" s="1" t="str">
        <f>Exchanges!D3345</f>
        <v>water</v>
      </c>
      <c r="D3341" s="1" t="str">
        <f>Exchanges!E3345</f>
        <v>unspecified</v>
      </c>
      <c r="E3341" s="1" t="str">
        <f>Exchanges!F3345</f>
        <v>31c4d160-b21e-41b3-b9c1-3d7a72377653</v>
      </c>
      <c r="F3341" s="1" t="str">
        <f>Exchanges!G3345</f>
        <v>Other basic inorganic chemical manufacturing</v>
      </c>
      <c r="G3341" s="1">
        <f>Exchanges!H3345</f>
        <v>325180</v>
      </c>
      <c r="H3341" s="1" t="str">
        <f>Exchanges!I3345</f>
        <v>US</v>
      </c>
      <c r="I3341" s="1">
        <f>Exchanges!J3345</f>
        <v>5.5310619795183744E-9</v>
      </c>
      <c r="J3341" s="1" t="str">
        <f>Exchanges!K3345</f>
        <v>kg</v>
      </c>
      <c r="K3341" s="1"/>
      <c r="L3341" s="1"/>
      <c r="M3341" s="1"/>
      <c r="N3341" s="1"/>
      <c r="O3341" s="1"/>
      <c r="P3341" s="86">
        <f>ROUND(Exchanges!Q3345,0)</f>
        <v>3</v>
      </c>
      <c r="Q3341" s="1">
        <f>Exchanges!R3345</f>
        <v>1</v>
      </c>
      <c r="R3341" s="1">
        <f>Exchanges!S3345</f>
        <v>1</v>
      </c>
      <c r="S3341" s="1">
        <f>Exchanges!T3345</f>
        <v>1</v>
      </c>
      <c r="T3341" s="1">
        <f>Exchanges!U3345</f>
        <v>3</v>
      </c>
      <c r="U3341" s="1">
        <f>Exchanges!V3345</f>
        <v>2013</v>
      </c>
      <c r="V3341" s="1" t="str">
        <f>Exchanges!W3345</f>
        <v>LEAD</v>
      </c>
      <c r="W3341" s="1" t="str">
        <f>Exchanges!X3345</f>
        <v>TRI</v>
      </c>
      <c r="X3341" s="1"/>
    </row>
    <row r="3342" spans="1:24" x14ac:dyDescent="0.15">
      <c r="A3342" s="1" t="str">
        <f>Exchanges!B3346</f>
        <v>MOLYBDENUM(VI)</v>
      </c>
      <c r="B3342" s="1" t="str">
        <f>Exchanges!C3346</f>
        <v/>
      </c>
      <c r="C3342" s="1" t="str">
        <f>Exchanges!D3346</f>
        <v>water</v>
      </c>
      <c r="D3342" s="1" t="str">
        <f>Exchanges!E3346</f>
        <v>unspecified</v>
      </c>
      <c r="E3342" s="1" t="str">
        <f>Exchanges!F3346</f>
        <v>9a46e8fd-d2eb-344b-bd94-b1f693c20133</v>
      </c>
      <c r="F3342" s="1" t="str">
        <f>Exchanges!G3346</f>
        <v>Other basic inorganic chemical manufacturing</v>
      </c>
      <c r="G3342" s="1">
        <f>Exchanges!H3346</f>
        <v>325180</v>
      </c>
      <c r="H3342" s="1" t="str">
        <f>Exchanges!I3346</f>
        <v>US</v>
      </c>
      <c r="I3342" s="1">
        <f>Exchanges!J3346</f>
        <v>1.58051823534336E-8</v>
      </c>
      <c r="J3342" s="1" t="str">
        <f>Exchanges!K3346</f>
        <v>kg</v>
      </c>
      <c r="K3342" s="1"/>
      <c r="L3342" s="1"/>
      <c r="M3342" s="1"/>
      <c r="N3342" s="1"/>
      <c r="O3342" s="1"/>
      <c r="P3342" s="86">
        <f>ROUND(Exchanges!Q3346,0)</f>
        <v>3</v>
      </c>
      <c r="Q3342" s="1">
        <f>Exchanges!R3346</f>
        <v>1</v>
      </c>
      <c r="R3342" s="1">
        <f>Exchanges!S3346</f>
        <v>1</v>
      </c>
      <c r="S3342" s="1">
        <f>Exchanges!T3346</f>
        <v>1</v>
      </c>
      <c r="T3342" s="1">
        <f>Exchanges!U3346</f>
        <v>3</v>
      </c>
      <c r="U3342" s="1">
        <f>Exchanges!V3346</f>
        <v>2013</v>
      </c>
      <c r="V3342" s="1" t="str">
        <f>Exchanges!W3346</f>
        <v>MOLYBDENUM TRIOXIDE</v>
      </c>
      <c r="W3342" s="1" t="str">
        <f>Exchanges!X3346</f>
        <v>TRI</v>
      </c>
      <c r="X3342" s="1"/>
    </row>
    <row r="3343" spans="1:24" x14ac:dyDescent="0.15">
      <c r="A3343" s="1" t="str">
        <f>Exchanges!B3347</f>
        <v>nickel</v>
      </c>
      <c r="B3343" s="1">
        <f>Exchanges!C3347</f>
        <v>7440020</v>
      </c>
      <c r="C3343" s="1" t="str">
        <f>Exchanges!D3347</f>
        <v>water</v>
      </c>
      <c r="D3343" s="1" t="str">
        <f>Exchanges!E3347</f>
        <v>unspecified</v>
      </c>
      <c r="E3343" s="1" t="str">
        <f>Exchanges!F3347</f>
        <v>63e7fe55-8549-11e0-9d78-0800200c9a66</v>
      </c>
      <c r="F3343" s="1" t="str">
        <f>Exchanges!G3347</f>
        <v>Other basic inorganic chemical manufacturing</v>
      </c>
      <c r="G3343" s="1">
        <f>Exchanges!H3347</f>
        <v>325180</v>
      </c>
      <c r="H3343" s="1" t="str">
        <f>Exchanges!I3347</f>
        <v>US</v>
      </c>
      <c r="I3343" s="1">
        <f>Exchanges!J3347</f>
        <v>1.5948209950609703E-8</v>
      </c>
      <c r="J3343" s="1" t="str">
        <f>Exchanges!K3347</f>
        <v>kg</v>
      </c>
      <c r="K3343" s="1"/>
      <c r="L3343" s="1"/>
      <c r="M3343" s="1"/>
      <c r="N3343" s="1"/>
      <c r="O3343" s="1"/>
      <c r="P3343" s="86">
        <f>ROUND(Exchanges!Q3347,0)</f>
        <v>4</v>
      </c>
      <c r="Q3343" s="1">
        <f>Exchanges!R3347</f>
        <v>1</v>
      </c>
      <c r="R3343" s="1">
        <f>Exchanges!S3347</f>
        <v>1</v>
      </c>
      <c r="S3343" s="1">
        <f>Exchanges!T3347</f>
        <v>1</v>
      </c>
      <c r="T3343" s="1">
        <f>Exchanges!U3347</f>
        <v>3</v>
      </c>
      <c r="U3343" s="1">
        <f>Exchanges!V3347</f>
        <v>2013</v>
      </c>
      <c r="V3343" s="1" t="str">
        <f>Exchanges!W3347</f>
        <v>NICKEL</v>
      </c>
      <c r="W3343" s="1" t="str">
        <f>Exchanges!X3347</f>
        <v>TRI</v>
      </c>
      <c r="X3343" s="1"/>
    </row>
    <row r="3344" spans="1:24" x14ac:dyDescent="0.15">
      <c r="A3344" s="1" t="str">
        <f>Exchanges!B3348</f>
        <v>Ethane, 1,1,1-trichloro-, HCFC-140</v>
      </c>
      <c r="B3344" s="1">
        <f>Exchanges!C3348</f>
        <v>71556</v>
      </c>
      <c r="C3344" s="1" t="str">
        <f>Exchanges!D3348</f>
        <v>water</v>
      </c>
      <c r="D3344" s="1" t="str">
        <f>Exchanges!E3348</f>
        <v>unspecified</v>
      </c>
      <c r="E3344" s="1" t="str">
        <f>Exchanges!F3348</f>
        <v>c8e5538f-17a1-4f62-aa64-39a91adb5cd3</v>
      </c>
      <c r="F3344" s="1" t="str">
        <f>Exchanges!G3348</f>
        <v>Other basic inorganic chemical manufacturing</v>
      </c>
      <c r="G3344" s="1">
        <f>Exchanges!H3348</f>
        <v>325180</v>
      </c>
      <c r="H3344" s="1" t="str">
        <f>Exchanges!I3348</f>
        <v>US</v>
      </c>
      <c r="I3344" s="1">
        <f>Exchanges!J3348</f>
        <v>1.72265982085554E-8</v>
      </c>
      <c r="J3344" s="1" t="str">
        <f>Exchanges!K3348</f>
        <v>kg</v>
      </c>
      <c r="K3344" s="1"/>
      <c r="L3344" s="1"/>
      <c r="M3344" s="1"/>
      <c r="N3344" s="1"/>
      <c r="O3344" s="1"/>
      <c r="P3344" s="86">
        <f>ROUND(Exchanges!Q3348,0)</f>
        <v>3</v>
      </c>
      <c r="Q3344" s="1">
        <f>Exchanges!R3348</f>
        <v>1</v>
      </c>
      <c r="R3344" s="1">
        <f>Exchanges!S3348</f>
        <v>1</v>
      </c>
      <c r="S3344" s="1">
        <f>Exchanges!T3348</f>
        <v>1</v>
      </c>
      <c r="T3344" s="1">
        <f>Exchanges!U3348</f>
        <v>3</v>
      </c>
      <c r="U3344" s="1">
        <f>Exchanges!V3348</f>
        <v>2013</v>
      </c>
      <c r="V3344" s="1" t="str">
        <f>Exchanges!W3348</f>
        <v>1,1,1-TRICHLOROETHANE</v>
      </c>
      <c r="W3344" s="1" t="str">
        <f>Exchanges!X3348</f>
        <v>TRI</v>
      </c>
      <c r="X3344" s="1"/>
    </row>
    <row r="3345" spans="1:24" x14ac:dyDescent="0.15">
      <c r="A3345" s="1" t="str">
        <f>Exchanges!B3349</f>
        <v>DIETHANOLAMINE</v>
      </c>
      <c r="B3345" s="1">
        <f>Exchanges!C3349</f>
        <v>111422</v>
      </c>
      <c r="C3345" s="1" t="str">
        <f>Exchanges!D3349</f>
        <v>water</v>
      </c>
      <c r="D3345" s="1" t="str">
        <f>Exchanges!E3349</f>
        <v>unspecified</v>
      </c>
      <c r="E3345" s="1" t="str">
        <f>Exchanges!F3349</f>
        <v>a42732a3-4ad2-4f26-8658-f7f6a089be58</v>
      </c>
      <c r="F3345" s="1" t="str">
        <f>Exchanges!G3349</f>
        <v>Other basic inorganic chemical manufacturing</v>
      </c>
      <c r="G3345" s="1">
        <f>Exchanges!H3349</f>
        <v>325180</v>
      </c>
      <c r="H3345" s="1" t="str">
        <f>Exchanges!I3349</f>
        <v>US</v>
      </c>
      <c r="I3345" s="1">
        <f>Exchanges!J3349</f>
        <v>8.7778441275776423E-8</v>
      </c>
      <c r="J3345" s="1" t="str">
        <f>Exchanges!K3349</f>
        <v>kg</v>
      </c>
      <c r="K3345" s="1"/>
      <c r="L3345" s="1"/>
      <c r="M3345" s="1"/>
      <c r="N3345" s="1"/>
      <c r="O3345" s="1"/>
      <c r="P3345" s="86">
        <f>ROUND(Exchanges!Q3349,0)</f>
        <v>4</v>
      </c>
      <c r="Q3345" s="1">
        <f>Exchanges!R3349</f>
        <v>1</v>
      </c>
      <c r="R3345" s="1">
        <f>Exchanges!S3349</f>
        <v>1</v>
      </c>
      <c r="S3345" s="1">
        <f>Exchanges!T3349</f>
        <v>1</v>
      </c>
      <c r="T3345" s="1">
        <f>Exchanges!U3349</f>
        <v>3</v>
      </c>
      <c r="U3345" s="1">
        <f>Exchanges!V3349</f>
        <v>2013</v>
      </c>
      <c r="V3345" s="1" t="str">
        <f>Exchanges!W3349</f>
        <v>DIETHANOLAMINE</v>
      </c>
      <c r="W3345" s="1" t="str">
        <f>Exchanges!X3349</f>
        <v>TRI</v>
      </c>
      <c r="X3345" s="1"/>
    </row>
    <row r="3346" spans="1:24" x14ac:dyDescent="0.15">
      <c r="A3346" s="1" t="str">
        <f>Exchanges!B3350</f>
        <v>CHLORINE</v>
      </c>
      <c r="B3346" s="1">
        <f>Exchanges!C3350</f>
        <v>7782505</v>
      </c>
      <c r="C3346" s="1" t="str">
        <f>Exchanges!D3350</f>
        <v>water</v>
      </c>
      <c r="D3346" s="1" t="str">
        <f>Exchanges!E3350</f>
        <v>unspecified</v>
      </c>
      <c r="E3346" s="1" t="str">
        <f>Exchanges!F3350</f>
        <v>e8641a14-fd07-4090-8daf-2cce2a557a81</v>
      </c>
      <c r="F3346" s="1" t="str">
        <f>Exchanges!G3350</f>
        <v>Other basic inorganic chemical manufacturing</v>
      </c>
      <c r="G3346" s="1">
        <f>Exchanges!H3350</f>
        <v>325180</v>
      </c>
      <c r="H3346" s="1" t="str">
        <f>Exchanges!I3350</f>
        <v>US</v>
      </c>
      <c r="I3346" s="1">
        <f>Exchanges!J3350</f>
        <v>9.8580442336133036E-8</v>
      </c>
      <c r="J3346" s="1" t="str">
        <f>Exchanges!K3350</f>
        <v>kg</v>
      </c>
      <c r="K3346" s="1"/>
      <c r="L3346" s="1"/>
      <c r="M3346" s="1"/>
      <c r="N3346" s="1"/>
      <c r="O3346" s="1"/>
      <c r="P3346" s="86">
        <f>ROUND(Exchanges!Q3350,0)</f>
        <v>4</v>
      </c>
      <c r="Q3346" s="1">
        <f>Exchanges!R3350</f>
        <v>1</v>
      </c>
      <c r="R3346" s="1">
        <f>Exchanges!S3350</f>
        <v>1</v>
      </c>
      <c r="S3346" s="1">
        <f>Exchanges!T3350</f>
        <v>1</v>
      </c>
      <c r="T3346" s="1">
        <f>Exchanges!U3350</f>
        <v>3</v>
      </c>
      <c r="U3346" s="1">
        <f>Exchanges!V3350</f>
        <v>2013</v>
      </c>
      <c r="V3346" s="1" t="str">
        <f>Exchanges!W3350</f>
        <v>FLUORINE</v>
      </c>
      <c r="W3346" s="1" t="str">
        <f>Exchanges!X3350</f>
        <v>TRI</v>
      </c>
      <c r="X3346" s="1"/>
    </row>
    <row r="3347" spans="1:24" x14ac:dyDescent="0.15">
      <c r="A3347" s="1" t="str">
        <f>Exchanges!B3351</f>
        <v>chlorine</v>
      </c>
      <c r="B3347" s="1">
        <f>Exchanges!C3351</f>
        <v>7782505</v>
      </c>
      <c r="C3347" s="1" t="str">
        <f>Exchanges!D3351</f>
        <v>water</v>
      </c>
      <c r="D3347" s="1" t="str">
        <f>Exchanges!E3351</f>
        <v>unspecified</v>
      </c>
      <c r="E3347" s="1" t="str">
        <f>Exchanges!F3351</f>
        <v>e8641a14-fd07-4090-8daf-2cce2a557a81</v>
      </c>
      <c r="F3347" s="1" t="str">
        <f>Exchanges!G3351</f>
        <v>Other basic inorganic chemical manufacturing</v>
      </c>
      <c r="G3347" s="1">
        <f>Exchanges!H3351</f>
        <v>325180</v>
      </c>
      <c r="H3347" s="1" t="str">
        <f>Exchanges!I3351</f>
        <v>US</v>
      </c>
      <c r="I3347" s="1">
        <f>Exchanges!J3351</f>
        <v>2.2232450193933642E-7</v>
      </c>
      <c r="J3347" s="1" t="str">
        <f>Exchanges!K3351</f>
        <v>kg</v>
      </c>
      <c r="K3347" s="1"/>
      <c r="L3347" s="1"/>
      <c r="M3347" s="1"/>
      <c r="N3347" s="1"/>
      <c r="O3347" s="1"/>
      <c r="P3347" s="86">
        <f>ROUND(Exchanges!Q3351,0)</f>
        <v>2</v>
      </c>
      <c r="Q3347" s="1">
        <f>Exchanges!R3351</f>
        <v>1</v>
      </c>
      <c r="R3347" s="1">
        <f>Exchanges!S3351</f>
        <v>1</v>
      </c>
      <c r="S3347" s="1">
        <f>Exchanges!T3351</f>
        <v>1</v>
      </c>
      <c r="T3347" s="1">
        <f>Exchanges!U3351</f>
        <v>3</v>
      </c>
      <c r="U3347" s="1">
        <f>Exchanges!V3351</f>
        <v>2013</v>
      </c>
      <c r="V3347" s="1" t="str">
        <f>Exchanges!W3351</f>
        <v>CHLORINE</v>
      </c>
      <c r="W3347" s="1" t="str">
        <f>Exchanges!X3351</f>
        <v>TRI</v>
      </c>
      <c r="X3347" s="1"/>
    </row>
    <row r="3348" spans="1:24" x14ac:dyDescent="0.15">
      <c r="A3348" s="1" t="str">
        <f>Exchanges!B3352</f>
        <v>HYDROFLUORIC ACID</v>
      </c>
      <c r="B3348" s="1">
        <f>Exchanges!C3352</f>
        <v>7664393</v>
      </c>
      <c r="C3348" s="1" t="str">
        <f>Exchanges!D3352</f>
        <v>water</v>
      </c>
      <c r="D3348" s="1" t="str">
        <f>Exchanges!E3352</f>
        <v>unspecified</v>
      </c>
      <c r="E3348" s="1" t="str">
        <f>Exchanges!F3352</f>
        <v>11c44322-fede-311e-abf7-bbf356673ff8</v>
      </c>
      <c r="F3348" s="1" t="str">
        <f>Exchanges!G3352</f>
        <v>Other basic inorganic chemical manufacturing</v>
      </c>
      <c r="G3348" s="1">
        <f>Exchanges!H3352</f>
        <v>325180</v>
      </c>
      <c r="H3348" s="1" t="str">
        <f>Exchanges!I3352</f>
        <v>US</v>
      </c>
      <c r="I3348" s="1">
        <f>Exchanges!J3352</f>
        <v>2.9554311354187014E-7</v>
      </c>
      <c r="J3348" s="1" t="str">
        <f>Exchanges!K3352</f>
        <v>kg</v>
      </c>
      <c r="K3348" s="1"/>
      <c r="L3348" s="1"/>
      <c r="M3348" s="1"/>
      <c r="N3348" s="1"/>
      <c r="O3348" s="1"/>
      <c r="P3348" s="86">
        <f>ROUND(Exchanges!Q3352,0)</f>
        <v>3</v>
      </c>
      <c r="Q3348" s="1">
        <f>Exchanges!R3352</f>
        <v>1</v>
      </c>
      <c r="R3348" s="1">
        <f>Exchanges!S3352</f>
        <v>1</v>
      </c>
      <c r="S3348" s="1">
        <f>Exchanges!T3352</f>
        <v>1</v>
      </c>
      <c r="T3348" s="1">
        <f>Exchanges!U3352</f>
        <v>3</v>
      </c>
      <c r="U3348" s="1">
        <f>Exchanges!V3352</f>
        <v>2013</v>
      </c>
      <c r="V3348" s="1" t="str">
        <f>Exchanges!W3352</f>
        <v>HYDROGEN FLUORIDE</v>
      </c>
      <c r="W3348" s="1" t="str">
        <f>Exchanges!X3352</f>
        <v>TRI</v>
      </c>
      <c r="X3348" s="1"/>
    </row>
    <row r="3349" spans="1:24" x14ac:dyDescent="0.15">
      <c r="A3349" s="1" t="str">
        <f>Exchanges!B3353</f>
        <v>ammonia</v>
      </c>
      <c r="B3349" s="1">
        <f>Exchanges!C3353</f>
        <v>7664417</v>
      </c>
      <c r="C3349" s="1" t="str">
        <f>Exchanges!D3353</f>
        <v>water</v>
      </c>
      <c r="D3349" s="1" t="str">
        <f>Exchanges!E3353</f>
        <v>unspecified</v>
      </c>
      <c r="E3349" s="1" t="str">
        <f>Exchanges!F3353</f>
        <v>63e78926-8549-11e0-9d78-0800200c9a66</v>
      </c>
      <c r="F3349" s="1" t="str">
        <f>Exchanges!G3353</f>
        <v>Other basic inorganic chemical manufacturing</v>
      </c>
      <c r="G3349" s="1">
        <f>Exchanges!H3353</f>
        <v>325180</v>
      </c>
      <c r="H3349" s="1" t="str">
        <f>Exchanges!I3353</f>
        <v>US</v>
      </c>
      <c r="I3349" s="1">
        <f>Exchanges!J3353</f>
        <v>2.4456887531880459E-6</v>
      </c>
      <c r="J3349" s="1" t="str">
        <f>Exchanges!K3353</f>
        <v>kg</v>
      </c>
      <c r="K3349" s="1"/>
      <c r="L3349" s="1"/>
      <c r="M3349" s="1"/>
      <c r="N3349" s="1"/>
      <c r="O3349" s="1"/>
      <c r="P3349" s="86">
        <f>ROUND(Exchanges!Q3353,0)</f>
        <v>3</v>
      </c>
      <c r="Q3349" s="1">
        <f>Exchanges!R3353</f>
        <v>1</v>
      </c>
      <c r="R3349" s="1">
        <f>Exchanges!S3353</f>
        <v>1</v>
      </c>
      <c r="S3349" s="1">
        <f>Exchanges!T3353</f>
        <v>1</v>
      </c>
      <c r="T3349" s="1">
        <f>Exchanges!U3353</f>
        <v>3</v>
      </c>
      <c r="U3349" s="1">
        <f>Exchanges!V3353</f>
        <v>2013</v>
      </c>
      <c r="V3349" s="1" t="str">
        <f>Exchanges!W3353</f>
        <v>AMMONIA</v>
      </c>
      <c r="W3349" s="1" t="str">
        <f>Exchanges!X3353</f>
        <v>TRI</v>
      </c>
      <c r="X3349" s="1"/>
    </row>
    <row r="3350" spans="1:24" x14ac:dyDescent="0.15">
      <c r="A3350" s="1" t="str">
        <f>Exchanges!B3354</f>
        <v>Polychlorinated biphenyls</v>
      </c>
      <c r="B3350" s="1">
        <f>Exchanges!C3354</f>
        <v>1336363</v>
      </c>
      <c r="C3350" s="1" t="str">
        <f>Exchanges!D3354</f>
        <v>water</v>
      </c>
      <c r="D3350" s="1" t="str">
        <f>Exchanges!E3354</f>
        <v>unspecified</v>
      </c>
      <c r="E3350" s="1" t="str">
        <f>Exchanges!F3354</f>
        <v>3d0a3864-350f-4aaa-aff4-52f24808dc26</v>
      </c>
      <c r="F3350" s="1" t="str">
        <f>Exchanges!G3354</f>
        <v>Other basic organic chemical manufacturing</v>
      </c>
      <c r="G3350" s="1">
        <f>Exchanges!H3354</f>
        <v>325190</v>
      </c>
      <c r="H3350" s="1" t="str">
        <f>Exchanges!I3354</f>
        <v>US</v>
      </c>
      <c r="I3350" s="1">
        <f>Exchanges!J3354</f>
        <v>1.4581030181480214E-13</v>
      </c>
      <c r="J3350" s="1" t="str">
        <f>Exchanges!K3354</f>
        <v>kg</v>
      </c>
      <c r="K3350" s="1"/>
      <c r="L3350" s="1"/>
      <c r="M3350" s="1"/>
      <c r="N3350" s="1"/>
      <c r="O3350" s="1"/>
      <c r="P3350" s="86">
        <f>ROUND(Exchanges!Q3354,0)</f>
        <v>3</v>
      </c>
      <c r="Q3350" s="1">
        <f>Exchanges!R3354</f>
        <v>1</v>
      </c>
      <c r="R3350" s="1">
        <f>Exchanges!S3354</f>
        <v>1</v>
      </c>
      <c r="S3350" s="1">
        <f>Exchanges!T3354</f>
        <v>1</v>
      </c>
      <c r="T3350" s="1">
        <f>Exchanges!U3354</f>
        <v>3</v>
      </c>
      <c r="U3350" s="1">
        <f>Exchanges!V3354</f>
        <v>2013</v>
      </c>
      <c r="V3350" s="1" t="str">
        <f>Exchanges!W3354</f>
        <v>POLYCHLORINATED BIPHENYLS</v>
      </c>
      <c r="W3350" s="1" t="str">
        <f>Exchanges!X3354</f>
        <v>TRI</v>
      </c>
      <c r="X3350" s="1"/>
    </row>
    <row r="3351" spans="1:24" x14ac:dyDescent="0.15">
      <c r="A3351" s="1" t="str">
        <f>Exchanges!B3355</f>
        <v>Ethylene glycol monoethyl ether</v>
      </c>
      <c r="B3351" s="1">
        <f>Exchanges!C3355</f>
        <v>110805</v>
      </c>
      <c r="C3351" s="1" t="str">
        <f>Exchanges!D3355</f>
        <v>water</v>
      </c>
      <c r="D3351" s="1" t="str">
        <f>Exchanges!E3355</f>
        <v>unspecified</v>
      </c>
      <c r="E3351" s="1" t="str">
        <f>Exchanges!F3355</f>
        <v>b608516c-d577-4957-bcaa-851c7377ada8</v>
      </c>
      <c r="F3351" s="1" t="str">
        <f>Exchanges!G3355</f>
        <v>Other basic organic chemical manufacturing</v>
      </c>
      <c r="G3351" s="1">
        <f>Exchanges!H3355</f>
        <v>325190</v>
      </c>
      <c r="H3351" s="1" t="str">
        <f>Exchanges!I3355</f>
        <v>US</v>
      </c>
      <c r="I3351" s="1">
        <f>Exchanges!J3355</f>
        <v>1.5848945849435013E-12</v>
      </c>
      <c r="J3351" s="1" t="str">
        <f>Exchanges!K3355</f>
        <v>kg</v>
      </c>
      <c r="K3351" s="1"/>
      <c r="L3351" s="1"/>
      <c r="M3351" s="1"/>
      <c r="N3351" s="1"/>
      <c r="O3351" s="1"/>
      <c r="P3351" s="86">
        <f>ROUND(Exchanges!Q3355,0)</f>
        <v>4</v>
      </c>
      <c r="Q3351" s="1">
        <f>Exchanges!R3355</f>
        <v>1</v>
      </c>
      <c r="R3351" s="1">
        <f>Exchanges!S3355</f>
        <v>1</v>
      </c>
      <c r="S3351" s="1">
        <f>Exchanges!T3355</f>
        <v>1</v>
      </c>
      <c r="T3351" s="1">
        <f>Exchanges!U3355</f>
        <v>3</v>
      </c>
      <c r="U3351" s="1">
        <f>Exchanges!V3355</f>
        <v>2013</v>
      </c>
      <c r="V3351" s="1" t="str">
        <f>Exchanges!W3355</f>
        <v>2-ETHOXYETHANOL</v>
      </c>
      <c r="W3351" s="1" t="str">
        <f>Exchanges!X3355</f>
        <v>TRI</v>
      </c>
      <c r="X3351" s="1"/>
    </row>
    <row r="3352" spans="1:24" x14ac:dyDescent="0.15">
      <c r="A3352" s="1" t="str">
        <f>Exchanges!B3356</f>
        <v>Acrolein</v>
      </c>
      <c r="B3352" s="1">
        <f>Exchanges!C3356</f>
        <v>107028</v>
      </c>
      <c r="C3352" s="1" t="str">
        <f>Exchanges!D3356</f>
        <v>water</v>
      </c>
      <c r="D3352" s="1" t="str">
        <f>Exchanges!E3356</f>
        <v>unspecified</v>
      </c>
      <c r="E3352" s="1" t="str">
        <f>Exchanges!F3356</f>
        <v>beb7d426-ad8d-4ae6-aadd-6f52ccdd37b4</v>
      </c>
      <c r="F3352" s="1" t="str">
        <f>Exchanges!G3356</f>
        <v>Other basic organic chemical manufacturing</v>
      </c>
      <c r="G3352" s="1">
        <f>Exchanges!H3356</f>
        <v>325190</v>
      </c>
      <c r="H3352" s="1" t="str">
        <f>Exchanges!I3356</f>
        <v>US</v>
      </c>
      <c r="I3352" s="1">
        <f>Exchanges!J3356</f>
        <v>3.1697891698870027E-12</v>
      </c>
      <c r="J3352" s="1" t="str">
        <f>Exchanges!K3356</f>
        <v>kg</v>
      </c>
      <c r="K3352" s="1"/>
      <c r="L3352" s="1"/>
      <c r="M3352" s="1"/>
      <c r="N3352" s="1"/>
      <c r="O3352" s="1"/>
      <c r="P3352" s="86">
        <f>ROUND(Exchanges!Q3356,0)</f>
        <v>2</v>
      </c>
      <c r="Q3352" s="1">
        <f>Exchanges!R3356</f>
        <v>1</v>
      </c>
      <c r="R3352" s="1">
        <f>Exchanges!S3356</f>
        <v>1</v>
      </c>
      <c r="S3352" s="1">
        <f>Exchanges!T3356</f>
        <v>1</v>
      </c>
      <c r="T3352" s="1">
        <f>Exchanges!U3356</f>
        <v>3</v>
      </c>
      <c r="U3352" s="1">
        <f>Exchanges!V3356</f>
        <v>2013</v>
      </c>
      <c r="V3352" s="1" t="str">
        <f>Exchanges!W3356</f>
        <v>ACROLEIN</v>
      </c>
      <c r="W3352" s="1" t="str">
        <f>Exchanges!X3356</f>
        <v>TRI</v>
      </c>
      <c r="X3352" s="1"/>
    </row>
    <row r="3353" spans="1:24" x14ac:dyDescent="0.15">
      <c r="A3353" s="1" t="str">
        <f>Exchanges!B3357</f>
        <v>Methane, bromo-, Halon 1001</v>
      </c>
      <c r="B3353" s="1">
        <f>Exchanges!C3357</f>
        <v>74839</v>
      </c>
      <c r="C3353" s="1" t="str">
        <f>Exchanges!D3357</f>
        <v>water</v>
      </c>
      <c r="D3353" s="1" t="str">
        <f>Exchanges!E3357</f>
        <v>unspecified</v>
      </c>
      <c r="E3353" s="1" t="str">
        <f>Exchanges!F3357</f>
        <v>3e05646a-5858-47c9-adc5-3de1c9705fda</v>
      </c>
      <c r="F3353" s="1" t="str">
        <f>Exchanges!G3357</f>
        <v>Other basic organic chemical manufacturing</v>
      </c>
      <c r="G3353" s="1">
        <f>Exchanges!H3357</f>
        <v>325190</v>
      </c>
      <c r="H3353" s="1" t="str">
        <f>Exchanges!I3357</f>
        <v>US</v>
      </c>
      <c r="I3353" s="1">
        <f>Exchanges!J3357</f>
        <v>3.1697891698870027E-12</v>
      </c>
      <c r="J3353" s="1" t="str">
        <f>Exchanges!K3357</f>
        <v>kg</v>
      </c>
      <c r="K3353" s="1"/>
      <c r="L3353" s="1"/>
      <c r="M3353" s="1"/>
      <c r="N3353" s="1"/>
      <c r="O3353" s="1"/>
      <c r="P3353" s="86">
        <f>ROUND(Exchanges!Q3357,0)</f>
        <v>5</v>
      </c>
      <c r="Q3353" s="1">
        <f>Exchanges!R3357</f>
        <v>1</v>
      </c>
      <c r="R3353" s="1">
        <f>Exchanges!S3357</f>
        <v>1</v>
      </c>
      <c r="S3353" s="1">
        <f>Exchanges!T3357</f>
        <v>1</v>
      </c>
      <c r="T3353" s="1">
        <f>Exchanges!U3357</f>
        <v>3</v>
      </c>
      <c r="U3353" s="1">
        <f>Exchanges!V3357</f>
        <v>2013</v>
      </c>
      <c r="V3353" s="1" t="str">
        <f>Exchanges!W3357</f>
        <v>BROMOMETHANE</v>
      </c>
      <c r="W3353" s="1" t="str">
        <f>Exchanges!X3357</f>
        <v>TRI</v>
      </c>
      <c r="X3353" s="1"/>
    </row>
    <row r="3354" spans="1:24" x14ac:dyDescent="0.15">
      <c r="A3354" s="1" t="str">
        <f>Exchanges!B3358</f>
        <v>hexachloro-1,3-butadiene</v>
      </c>
      <c r="B3354" s="1">
        <f>Exchanges!C3358</f>
        <v>87683</v>
      </c>
      <c r="C3354" s="1" t="str">
        <f>Exchanges!D3358</f>
        <v>water</v>
      </c>
      <c r="D3354" s="1" t="str">
        <f>Exchanges!E3358</f>
        <v>unspecified</v>
      </c>
      <c r="E3354" s="1" t="str">
        <f>Exchanges!F3358</f>
        <v>86bd068b-06b4-4a9e-8b9f-86f6691a094d</v>
      </c>
      <c r="F3354" s="1" t="str">
        <f>Exchanges!G3358</f>
        <v>Other basic organic chemical manufacturing</v>
      </c>
      <c r="G3354" s="1">
        <f>Exchanges!H3358</f>
        <v>325190</v>
      </c>
      <c r="H3354" s="1" t="str">
        <f>Exchanges!I3358</f>
        <v>US</v>
      </c>
      <c r="I3354" s="1">
        <f>Exchanges!J3358</f>
        <v>3.1697891698870027E-12</v>
      </c>
      <c r="J3354" s="1" t="str">
        <f>Exchanges!K3358</f>
        <v>kg</v>
      </c>
      <c r="K3354" s="1"/>
      <c r="L3354" s="1"/>
      <c r="M3354" s="1"/>
      <c r="N3354" s="1"/>
      <c r="O3354" s="1"/>
      <c r="P3354" s="86">
        <f>ROUND(Exchanges!Q3358,0)</f>
        <v>5</v>
      </c>
      <c r="Q3354" s="1">
        <f>Exchanges!R3358</f>
        <v>1</v>
      </c>
      <c r="R3354" s="1">
        <f>Exchanges!S3358</f>
        <v>1</v>
      </c>
      <c r="S3354" s="1">
        <f>Exchanges!T3358</f>
        <v>1</v>
      </c>
      <c r="T3354" s="1">
        <f>Exchanges!U3358</f>
        <v>3</v>
      </c>
      <c r="U3354" s="1">
        <f>Exchanges!V3358</f>
        <v>2013</v>
      </c>
      <c r="V3354" s="1" t="str">
        <f>Exchanges!W3358</f>
        <v>HEXACHLORO-1,3-BUTADIENE</v>
      </c>
      <c r="W3354" s="1" t="str">
        <f>Exchanges!X3358</f>
        <v>TRI</v>
      </c>
      <c r="X3354" s="1"/>
    </row>
    <row r="3355" spans="1:24" x14ac:dyDescent="0.15">
      <c r="A3355" s="1" t="str">
        <f>Exchanges!B3359</f>
        <v>Metaldehyde (tetramer)</v>
      </c>
      <c r="B3355" s="1">
        <f>Exchanges!C3359</f>
        <v>108623</v>
      </c>
      <c r="C3355" s="1" t="str">
        <f>Exchanges!D3359</f>
        <v>water</v>
      </c>
      <c r="D3355" s="1" t="str">
        <f>Exchanges!E3359</f>
        <v>unspecified</v>
      </c>
      <c r="E3355" s="1" t="str">
        <f>Exchanges!F3359</f>
        <v>254e70c8-9233-4ac9-92e4-4fa9ae7586d9</v>
      </c>
      <c r="F3355" s="1" t="str">
        <f>Exchanges!G3359</f>
        <v>Other basic organic chemical manufacturing</v>
      </c>
      <c r="G3355" s="1">
        <f>Exchanges!H3359</f>
        <v>325190</v>
      </c>
      <c r="H3355" s="1" t="str">
        <f>Exchanges!I3359</f>
        <v>US</v>
      </c>
      <c r="I3355" s="1">
        <f>Exchanges!J3359</f>
        <v>3.1697891698870027E-12</v>
      </c>
      <c r="J3355" s="1" t="str">
        <f>Exchanges!K3359</f>
        <v>kg</v>
      </c>
      <c r="K3355" s="1"/>
      <c r="L3355" s="1"/>
      <c r="M3355" s="1"/>
      <c r="N3355" s="1"/>
      <c r="O3355" s="1"/>
      <c r="P3355" s="86">
        <f>ROUND(Exchanges!Q3359,0)</f>
        <v>3</v>
      </c>
      <c r="Q3355" s="1">
        <f>Exchanges!R3359</f>
        <v>1</v>
      </c>
      <c r="R3355" s="1">
        <f>Exchanges!S3359</f>
        <v>1</v>
      </c>
      <c r="S3355" s="1">
        <f>Exchanges!T3359</f>
        <v>1</v>
      </c>
      <c r="T3355" s="1">
        <f>Exchanges!U3359</f>
        <v>3</v>
      </c>
      <c r="U3355" s="1">
        <f>Exchanges!V3359</f>
        <v>2013</v>
      </c>
      <c r="V3355" s="1" t="str">
        <f>Exchanges!W3359</f>
        <v>PARALDEHYDE</v>
      </c>
      <c r="W3355" s="1" t="str">
        <f>Exchanges!X3359</f>
        <v>TRI</v>
      </c>
      <c r="X3355" s="1"/>
    </row>
    <row r="3356" spans="1:24" x14ac:dyDescent="0.15">
      <c r="A3356" s="1" t="str">
        <f>Exchanges!B3360</f>
        <v>MOLYBDENUM(VI)</v>
      </c>
      <c r="B3356" s="1" t="str">
        <f>Exchanges!C3360</f>
        <v/>
      </c>
      <c r="C3356" s="1" t="str">
        <f>Exchanges!D3360</f>
        <v>water</v>
      </c>
      <c r="D3356" s="1" t="str">
        <f>Exchanges!E3360</f>
        <v>unspecified</v>
      </c>
      <c r="E3356" s="1" t="str">
        <f>Exchanges!F3360</f>
        <v>9a46e8fd-d2eb-344b-bd94-b1f693c20133</v>
      </c>
      <c r="F3356" s="1" t="str">
        <f>Exchanges!G3360</f>
        <v>Other basic organic chemical manufacturing</v>
      </c>
      <c r="G3356" s="1">
        <f>Exchanges!H3360</f>
        <v>325190</v>
      </c>
      <c r="H3356" s="1" t="str">
        <f>Exchanges!I3360</f>
        <v>US</v>
      </c>
      <c r="I3356" s="1">
        <f>Exchanges!J3360</f>
        <v>3.4867680868757034E-12</v>
      </c>
      <c r="J3356" s="1" t="str">
        <f>Exchanges!K3360</f>
        <v>kg</v>
      </c>
      <c r="K3356" s="1"/>
      <c r="L3356" s="1"/>
      <c r="M3356" s="1"/>
      <c r="N3356" s="1"/>
      <c r="O3356" s="1"/>
      <c r="P3356" s="86">
        <f>ROUND(Exchanges!Q3360,0)</f>
        <v>3</v>
      </c>
      <c r="Q3356" s="1">
        <f>Exchanges!R3360</f>
        <v>1</v>
      </c>
      <c r="R3356" s="1">
        <f>Exchanges!S3360</f>
        <v>1</v>
      </c>
      <c r="S3356" s="1">
        <f>Exchanges!T3360</f>
        <v>1</v>
      </c>
      <c r="T3356" s="1">
        <f>Exchanges!U3360</f>
        <v>3</v>
      </c>
      <c r="U3356" s="1">
        <f>Exchanges!V3360</f>
        <v>2013</v>
      </c>
      <c r="V3356" s="1" t="str">
        <f>Exchanges!W3360</f>
        <v>MOLYBDENUM TRIOXIDE</v>
      </c>
      <c r="W3356" s="1" t="str">
        <f>Exchanges!X3360</f>
        <v>TRI</v>
      </c>
      <c r="X3356" s="1"/>
    </row>
    <row r="3357" spans="1:24" x14ac:dyDescent="0.15">
      <c r="A3357" s="1" t="str">
        <f>Exchanges!B3361</f>
        <v>ALLYL CHLORIDE</v>
      </c>
      <c r="B3357" s="1">
        <f>Exchanges!C3361</f>
        <v>107051</v>
      </c>
      <c r="C3357" s="1" t="str">
        <f>Exchanges!D3361</f>
        <v>water</v>
      </c>
      <c r="D3357" s="1" t="str">
        <f>Exchanges!E3361</f>
        <v>unspecified</v>
      </c>
      <c r="E3357" s="1" t="str">
        <f>Exchanges!F3361</f>
        <v>0ca79baa-fb39-4a57-ba62-b84111446a20</v>
      </c>
      <c r="F3357" s="1" t="str">
        <f>Exchanges!G3361</f>
        <v>Other basic organic chemical manufacturing</v>
      </c>
      <c r="G3357" s="1">
        <f>Exchanges!H3361</f>
        <v>325190</v>
      </c>
      <c r="H3357" s="1" t="str">
        <f>Exchanges!I3361</f>
        <v>US</v>
      </c>
      <c r="I3357" s="1">
        <f>Exchanges!J3361</f>
        <v>6.3395783397740053E-12</v>
      </c>
      <c r="J3357" s="1" t="str">
        <f>Exchanges!K3361</f>
        <v>kg</v>
      </c>
      <c r="K3357" s="1"/>
      <c r="L3357" s="1"/>
      <c r="M3357" s="1"/>
      <c r="N3357" s="1"/>
      <c r="O3357" s="1"/>
      <c r="P3357" s="86">
        <f>ROUND(Exchanges!Q3361,0)</f>
        <v>4</v>
      </c>
      <c r="Q3357" s="1">
        <f>Exchanges!R3361</f>
        <v>1</v>
      </c>
      <c r="R3357" s="1">
        <f>Exchanges!S3361</f>
        <v>1</v>
      </c>
      <c r="S3357" s="1">
        <f>Exchanges!T3361</f>
        <v>1</v>
      </c>
      <c r="T3357" s="1">
        <f>Exchanges!U3361</f>
        <v>3</v>
      </c>
      <c r="U3357" s="1">
        <f>Exchanges!V3361</f>
        <v>2013</v>
      </c>
      <c r="V3357" s="1" t="str">
        <f>Exchanges!W3361</f>
        <v>ALLYL CHLORIDE</v>
      </c>
      <c r="W3357" s="1" t="str">
        <f>Exchanges!X3361</f>
        <v>TRI</v>
      </c>
      <c r="X3357" s="1"/>
    </row>
    <row r="3358" spans="1:24" x14ac:dyDescent="0.15">
      <c r="A3358" s="1" t="str">
        <f>Exchanges!B3362</f>
        <v>1,1-DICHLOROETHANE</v>
      </c>
      <c r="B3358" s="1">
        <f>Exchanges!C3362</f>
        <v>75343</v>
      </c>
      <c r="C3358" s="1" t="str">
        <f>Exchanges!D3362</f>
        <v>water</v>
      </c>
      <c r="D3358" s="1" t="str">
        <f>Exchanges!E3362</f>
        <v>unspecified</v>
      </c>
      <c r="E3358" s="1" t="str">
        <f>Exchanges!F3362</f>
        <v>1564543f-b1df-3df4-8623-dd53441da98a</v>
      </c>
      <c r="F3358" s="1" t="str">
        <f>Exchanges!G3362</f>
        <v>Other basic organic chemical manufacturing</v>
      </c>
      <c r="G3358" s="1">
        <f>Exchanges!H3362</f>
        <v>325190</v>
      </c>
      <c r="H3358" s="1" t="str">
        <f>Exchanges!I3362</f>
        <v>US</v>
      </c>
      <c r="I3358" s="1">
        <f>Exchanges!J3362</f>
        <v>6.3395783397740053E-12</v>
      </c>
      <c r="J3358" s="1" t="str">
        <f>Exchanges!K3362</f>
        <v>kg</v>
      </c>
      <c r="K3358" s="1"/>
      <c r="L3358" s="1"/>
      <c r="M3358" s="1"/>
      <c r="N3358" s="1"/>
      <c r="O3358" s="1"/>
      <c r="P3358" s="86">
        <f>ROUND(Exchanges!Q3362,0)</f>
        <v>4</v>
      </c>
      <c r="Q3358" s="1">
        <f>Exchanges!R3362</f>
        <v>1</v>
      </c>
      <c r="R3358" s="1">
        <f>Exchanges!S3362</f>
        <v>1</v>
      </c>
      <c r="S3358" s="1">
        <f>Exchanges!T3362</f>
        <v>1</v>
      </c>
      <c r="T3358" s="1">
        <f>Exchanges!U3362</f>
        <v>3</v>
      </c>
      <c r="U3358" s="1">
        <f>Exchanges!V3362</f>
        <v>2013</v>
      </c>
      <c r="V3358" s="1" t="str">
        <f>Exchanges!W3362</f>
        <v>ETHYLIDENE DICHLORIDE</v>
      </c>
      <c r="W3358" s="1" t="str">
        <f>Exchanges!X3362</f>
        <v>TRI</v>
      </c>
      <c r="X3358" s="1"/>
    </row>
    <row r="3359" spans="1:24" x14ac:dyDescent="0.15">
      <c r="A3359" s="1" t="str">
        <f>Exchanges!B3363</f>
        <v>NITROMETHANE</v>
      </c>
      <c r="B3359" s="1">
        <f>Exchanges!C3363</f>
        <v>75525</v>
      </c>
      <c r="C3359" s="1" t="str">
        <f>Exchanges!D3363</f>
        <v>water</v>
      </c>
      <c r="D3359" s="1" t="str">
        <f>Exchanges!E3363</f>
        <v>unspecified</v>
      </c>
      <c r="E3359" s="1" t="str">
        <f>Exchanges!F3363</f>
        <v>820cf756-40e4-353e-a8b8-75d8d451475e</v>
      </c>
      <c r="F3359" s="1" t="str">
        <f>Exchanges!G3363</f>
        <v>Other basic organic chemical manufacturing</v>
      </c>
      <c r="G3359" s="1">
        <f>Exchanges!H3363</f>
        <v>325190</v>
      </c>
      <c r="H3359" s="1" t="str">
        <f>Exchanges!I3363</f>
        <v>US</v>
      </c>
      <c r="I3359" s="1">
        <f>Exchanges!J3363</f>
        <v>6.3395783397740053E-12</v>
      </c>
      <c r="J3359" s="1" t="str">
        <f>Exchanges!K3363</f>
        <v>kg</v>
      </c>
      <c r="K3359" s="1"/>
      <c r="L3359" s="1"/>
      <c r="M3359" s="1"/>
      <c r="N3359" s="1"/>
      <c r="O3359" s="1"/>
      <c r="P3359" s="86">
        <f>ROUND(Exchanges!Q3363,0)</f>
        <v>5</v>
      </c>
      <c r="Q3359" s="1">
        <f>Exchanges!R3363</f>
        <v>1</v>
      </c>
      <c r="R3359" s="1">
        <f>Exchanges!S3363</f>
        <v>1</v>
      </c>
      <c r="S3359" s="1">
        <f>Exchanges!T3363</f>
        <v>1</v>
      </c>
      <c r="T3359" s="1">
        <f>Exchanges!U3363</f>
        <v>3</v>
      </c>
      <c r="U3359" s="1">
        <f>Exchanges!V3363</f>
        <v>2013</v>
      </c>
      <c r="V3359" s="1" t="str">
        <f>Exchanges!W3363</f>
        <v>NITROMETHANE</v>
      </c>
      <c r="W3359" s="1" t="str">
        <f>Exchanges!X3363</f>
        <v>TRI</v>
      </c>
      <c r="X3359" s="1"/>
    </row>
    <row r="3360" spans="1:24" x14ac:dyDescent="0.15">
      <c r="A3360" s="1" t="str">
        <f>Exchanges!B3364</f>
        <v>Benzene, pentachloro-</v>
      </c>
      <c r="B3360" s="1">
        <f>Exchanges!C3364</f>
        <v>608935</v>
      </c>
      <c r="C3360" s="1" t="str">
        <f>Exchanges!D3364</f>
        <v>water</v>
      </c>
      <c r="D3360" s="1" t="str">
        <f>Exchanges!E3364</f>
        <v>unspecified</v>
      </c>
      <c r="E3360" s="1" t="str">
        <f>Exchanges!F3364</f>
        <v>dcca27fa-7675-421b-89cf-7076715e11ed</v>
      </c>
      <c r="F3360" s="1" t="str">
        <f>Exchanges!G3364</f>
        <v>Other basic organic chemical manufacturing</v>
      </c>
      <c r="G3360" s="1">
        <f>Exchanges!H3364</f>
        <v>325190</v>
      </c>
      <c r="H3360" s="1" t="str">
        <f>Exchanges!I3364</f>
        <v>US</v>
      </c>
      <c r="I3360" s="1">
        <f>Exchanges!J3364</f>
        <v>7.6423616885975644E-12</v>
      </c>
      <c r="J3360" s="1" t="str">
        <f>Exchanges!K3364</f>
        <v>kg</v>
      </c>
      <c r="K3360" s="1"/>
      <c r="L3360" s="1"/>
      <c r="M3360" s="1"/>
      <c r="N3360" s="1"/>
      <c r="O3360" s="1"/>
      <c r="P3360" s="86">
        <f>ROUND(Exchanges!Q3364,0)</f>
        <v>5</v>
      </c>
      <c r="Q3360" s="1">
        <f>Exchanges!R3364</f>
        <v>1</v>
      </c>
      <c r="R3360" s="1">
        <f>Exchanges!S3364</f>
        <v>1</v>
      </c>
      <c r="S3360" s="1">
        <f>Exchanges!T3364</f>
        <v>1</v>
      </c>
      <c r="T3360" s="1">
        <f>Exchanges!U3364</f>
        <v>3</v>
      </c>
      <c r="U3360" s="1">
        <f>Exchanges!V3364</f>
        <v>2013</v>
      </c>
      <c r="V3360" s="1" t="str">
        <f>Exchanges!W3364</f>
        <v>PENTACHLOROBENZENE</v>
      </c>
      <c r="W3360" s="1" t="str">
        <f>Exchanges!X3364</f>
        <v>TRI</v>
      </c>
      <c r="X3360" s="1"/>
    </row>
    <row r="3361" spans="1:24" x14ac:dyDescent="0.15">
      <c r="A3361" s="1" t="str">
        <f>Exchanges!B3365</f>
        <v>m-xylene</v>
      </c>
      <c r="B3361" s="1">
        <f>Exchanges!C3365</f>
        <v>108383</v>
      </c>
      <c r="C3361" s="1" t="str">
        <f>Exchanges!D3365</f>
        <v>water</v>
      </c>
      <c r="D3361" s="1" t="str">
        <f>Exchanges!E3365</f>
        <v>unspecified</v>
      </c>
      <c r="E3361" s="1" t="str">
        <f>Exchanges!F3365</f>
        <v>feb813f2-ff76-4f52-a966-55297494de4a</v>
      </c>
      <c r="F3361" s="1" t="str">
        <f>Exchanges!G3365</f>
        <v>Other basic organic chemical manufacturing</v>
      </c>
      <c r="G3361" s="1">
        <f>Exchanges!H3365</f>
        <v>325190</v>
      </c>
      <c r="H3361" s="1" t="str">
        <f>Exchanges!I3365</f>
        <v>US</v>
      </c>
      <c r="I3361" s="1">
        <f>Exchanges!J3365</f>
        <v>9.5093675096610088E-12</v>
      </c>
      <c r="J3361" s="1" t="str">
        <f>Exchanges!K3365</f>
        <v>kg</v>
      </c>
      <c r="K3361" s="1"/>
      <c r="L3361" s="1"/>
      <c r="M3361" s="1"/>
      <c r="N3361" s="1"/>
      <c r="O3361" s="1"/>
      <c r="P3361" s="86">
        <f>ROUND(Exchanges!Q3365,0)</f>
        <v>4</v>
      </c>
      <c r="Q3361" s="1">
        <f>Exchanges!R3365</f>
        <v>1</v>
      </c>
      <c r="R3361" s="1">
        <f>Exchanges!S3365</f>
        <v>1</v>
      </c>
      <c r="S3361" s="1">
        <f>Exchanges!T3365</f>
        <v>1</v>
      </c>
      <c r="T3361" s="1">
        <f>Exchanges!U3365</f>
        <v>3</v>
      </c>
      <c r="U3361" s="1">
        <f>Exchanges!V3365</f>
        <v>2013</v>
      </c>
      <c r="V3361" s="1" t="str">
        <f>Exchanges!W3365</f>
        <v>M-XYLENE</v>
      </c>
      <c r="W3361" s="1" t="str">
        <f>Exchanges!X3365</f>
        <v>TRI</v>
      </c>
      <c r="X3361" s="1"/>
    </row>
    <row r="3362" spans="1:24" x14ac:dyDescent="0.15">
      <c r="A3362" s="1" t="str">
        <f>Exchanges!B3366</f>
        <v>o-xylene</v>
      </c>
      <c r="B3362" s="1">
        <f>Exchanges!C3366</f>
        <v>95476</v>
      </c>
      <c r="C3362" s="1" t="str">
        <f>Exchanges!D3366</f>
        <v>water</v>
      </c>
      <c r="D3362" s="1" t="str">
        <f>Exchanges!E3366</f>
        <v>unspecified</v>
      </c>
      <c r="E3362" s="1" t="str">
        <f>Exchanges!F3366</f>
        <v>1b279330-0469-4d04-9fe2-4e9a38011f0c</v>
      </c>
      <c r="F3362" s="1" t="str">
        <f>Exchanges!G3366</f>
        <v>Other basic organic chemical manufacturing</v>
      </c>
      <c r="G3362" s="1">
        <f>Exchanges!H3366</f>
        <v>325190</v>
      </c>
      <c r="H3362" s="1" t="str">
        <f>Exchanges!I3366</f>
        <v>US</v>
      </c>
      <c r="I3362" s="1">
        <f>Exchanges!J3366</f>
        <v>9.5093675096610088E-12</v>
      </c>
      <c r="J3362" s="1" t="str">
        <f>Exchanges!K3366</f>
        <v>kg</v>
      </c>
      <c r="K3362" s="1"/>
      <c r="L3362" s="1"/>
      <c r="M3362" s="1"/>
      <c r="N3362" s="1"/>
      <c r="O3362" s="1"/>
      <c r="P3362" s="86">
        <f>ROUND(Exchanges!Q3366,0)</f>
        <v>4</v>
      </c>
      <c r="Q3362" s="1">
        <f>Exchanges!R3366</f>
        <v>1</v>
      </c>
      <c r="R3362" s="1">
        <f>Exchanges!S3366</f>
        <v>1</v>
      </c>
      <c r="S3362" s="1">
        <f>Exchanges!T3366</f>
        <v>1</v>
      </c>
      <c r="T3362" s="1">
        <f>Exchanges!U3366</f>
        <v>3</v>
      </c>
      <c r="U3362" s="1">
        <f>Exchanges!V3366</f>
        <v>2013</v>
      </c>
      <c r="V3362" s="1" t="str">
        <f>Exchanges!W3366</f>
        <v>O-XYLENE</v>
      </c>
      <c r="W3362" s="1" t="str">
        <f>Exchanges!X3366</f>
        <v>TRI</v>
      </c>
      <c r="X3362" s="1"/>
    </row>
    <row r="3363" spans="1:24" x14ac:dyDescent="0.15">
      <c r="A3363" s="1" t="str">
        <f>Exchanges!B3367</f>
        <v>1,4-dinitrobenzene</v>
      </c>
      <c r="B3363" s="1">
        <f>Exchanges!C3367</f>
        <v>100254</v>
      </c>
      <c r="C3363" s="1" t="str">
        <f>Exchanges!D3367</f>
        <v>water</v>
      </c>
      <c r="D3363" s="1" t="str">
        <f>Exchanges!E3367</f>
        <v>unspecified</v>
      </c>
      <c r="E3363" s="1" t="str">
        <f>Exchanges!F3367</f>
        <v>5c6f37e8-de99-46bf-b344-9b9596719627</v>
      </c>
      <c r="F3363" s="1" t="str">
        <f>Exchanges!G3367</f>
        <v>Other basic organic chemical manufacturing</v>
      </c>
      <c r="G3363" s="1">
        <f>Exchanges!H3367</f>
        <v>325190</v>
      </c>
      <c r="H3363" s="1" t="str">
        <f>Exchanges!I3367</f>
        <v>US</v>
      </c>
      <c r="I3363" s="1">
        <f>Exchanges!J3367</f>
        <v>1.5848945849435012E-11</v>
      </c>
      <c r="J3363" s="1" t="str">
        <f>Exchanges!K3367</f>
        <v>kg</v>
      </c>
      <c r="K3363" s="1"/>
      <c r="L3363" s="1"/>
      <c r="M3363" s="1"/>
      <c r="N3363" s="1"/>
      <c r="O3363" s="1"/>
      <c r="P3363" s="86">
        <f>ROUND(Exchanges!Q3367,0)</f>
        <v>5</v>
      </c>
      <c r="Q3363" s="1">
        <f>Exchanges!R3367</f>
        <v>1</v>
      </c>
      <c r="R3363" s="1">
        <f>Exchanges!S3367</f>
        <v>1</v>
      </c>
      <c r="S3363" s="1">
        <f>Exchanges!T3367</f>
        <v>1</v>
      </c>
      <c r="T3363" s="1">
        <f>Exchanges!U3367</f>
        <v>3</v>
      </c>
      <c r="U3363" s="1">
        <f>Exchanges!V3367</f>
        <v>2013</v>
      </c>
      <c r="V3363" s="1" t="str">
        <f>Exchanges!W3367</f>
        <v>P-DINITROBENZENE</v>
      </c>
      <c r="W3363" s="1" t="str">
        <f>Exchanges!X3367</f>
        <v>TRI</v>
      </c>
      <c r="X3363" s="1"/>
    </row>
    <row r="3364" spans="1:24" x14ac:dyDescent="0.15">
      <c r="A3364" s="1" t="str">
        <f>Exchanges!B3368</f>
        <v>Benzene, 1,2,4-trimethyl-</v>
      </c>
      <c r="B3364" s="1">
        <f>Exchanges!C3368</f>
        <v>95636</v>
      </c>
      <c r="C3364" s="1" t="str">
        <f>Exchanges!D3368</f>
        <v>water</v>
      </c>
      <c r="D3364" s="1" t="str">
        <f>Exchanges!E3368</f>
        <v>unspecified</v>
      </c>
      <c r="E3364" s="1" t="str">
        <f>Exchanges!F3368</f>
        <v>abab5cea-6bc0-4760-9783-970aee557983</v>
      </c>
      <c r="F3364" s="1" t="str">
        <f>Exchanges!G3368</f>
        <v>Other basic organic chemical manufacturing</v>
      </c>
      <c r="G3364" s="1">
        <f>Exchanges!H3368</f>
        <v>325190</v>
      </c>
      <c r="H3364" s="1" t="str">
        <f>Exchanges!I3368</f>
        <v>US</v>
      </c>
      <c r="I3364" s="1">
        <f>Exchanges!J3368</f>
        <v>1.8257985618549135E-11</v>
      </c>
      <c r="J3364" s="1" t="str">
        <f>Exchanges!K3368</f>
        <v>kg</v>
      </c>
      <c r="K3364" s="1"/>
      <c r="L3364" s="1"/>
      <c r="M3364" s="1"/>
      <c r="N3364" s="1"/>
      <c r="O3364" s="1"/>
      <c r="P3364" s="86">
        <f>ROUND(Exchanges!Q3368,0)</f>
        <v>5</v>
      </c>
      <c r="Q3364" s="1">
        <f>Exchanges!R3368</f>
        <v>1</v>
      </c>
      <c r="R3364" s="1">
        <f>Exchanges!S3368</f>
        <v>1</v>
      </c>
      <c r="S3364" s="1">
        <f>Exchanges!T3368</f>
        <v>1</v>
      </c>
      <c r="T3364" s="1">
        <f>Exchanges!U3368</f>
        <v>3</v>
      </c>
      <c r="U3364" s="1">
        <f>Exchanges!V3368</f>
        <v>2013</v>
      </c>
      <c r="V3364" s="1" t="str">
        <f>Exchanges!W3368</f>
        <v>1,2,4-TRIMETHYLBENZENE</v>
      </c>
      <c r="W3364" s="1" t="str">
        <f>Exchanges!X3368</f>
        <v>TRI</v>
      </c>
      <c r="X3364" s="1"/>
    </row>
    <row r="3365" spans="1:24" x14ac:dyDescent="0.15">
      <c r="A3365" s="1" t="str">
        <f>Exchanges!B3369</f>
        <v>DIAMINOTOLUENES</v>
      </c>
      <c r="B3365" s="1">
        <f>Exchanges!C3369</f>
        <v>25376458</v>
      </c>
      <c r="C3365" s="1" t="str">
        <f>Exchanges!D3369</f>
        <v>water</v>
      </c>
      <c r="D3365" s="1" t="str">
        <f>Exchanges!E3369</f>
        <v>unspecified</v>
      </c>
      <c r="E3365" s="1" t="str">
        <f>Exchanges!F3369</f>
        <v>ec7644c4-8e36-33e7-add3-dab8c8501311</v>
      </c>
      <c r="F3365" s="1" t="str">
        <f>Exchanges!G3369</f>
        <v>Other basic organic chemical manufacturing</v>
      </c>
      <c r="G3365" s="1">
        <f>Exchanges!H3369</f>
        <v>325190</v>
      </c>
      <c r="H3365" s="1" t="str">
        <f>Exchanges!I3369</f>
        <v>US</v>
      </c>
      <c r="I3365" s="1">
        <f>Exchanges!J3369</f>
        <v>1.9018735019322014E-11</v>
      </c>
      <c r="J3365" s="1" t="str">
        <f>Exchanges!K3369</f>
        <v>kg</v>
      </c>
      <c r="K3365" s="1"/>
      <c r="L3365" s="1"/>
      <c r="M3365" s="1"/>
      <c r="N3365" s="1"/>
      <c r="O3365" s="1"/>
      <c r="P3365" s="86">
        <f>ROUND(Exchanges!Q3369,0)</f>
        <v>3</v>
      </c>
      <c r="Q3365" s="1">
        <f>Exchanges!R3369</f>
        <v>1</v>
      </c>
      <c r="R3365" s="1">
        <f>Exchanges!S3369</f>
        <v>1</v>
      </c>
      <c r="S3365" s="1">
        <f>Exchanges!T3369</f>
        <v>1</v>
      </c>
      <c r="T3365" s="1">
        <f>Exchanges!U3369</f>
        <v>3</v>
      </c>
      <c r="U3365" s="1">
        <f>Exchanges!V3369</f>
        <v>2013</v>
      </c>
      <c r="V3365" s="1" t="str">
        <f>Exchanges!W3369</f>
        <v>DIAMINOTOLUENE (MIXED ISOMERS)</v>
      </c>
      <c r="W3365" s="1" t="str">
        <f>Exchanges!X3369</f>
        <v>TRI</v>
      </c>
      <c r="X3365" s="1"/>
    </row>
    <row r="3366" spans="1:24" x14ac:dyDescent="0.15">
      <c r="A3366" s="1" t="str">
        <f>Exchanges!B3370</f>
        <v>1,2-DICHLOROETHYLENE</v>
      </c>
      <c r="B3366" s="1">
        <f>Exchanges!C3370</f>
        <v>540590</v>
      </c>
      <c r="C3366" s="1" t="str">
        <f>Exchanges!D3370</f>
        <v>water</v>
      </c>
      <c r="D3366" s="1" t="str">
        <f>Exchanges!E3370</f>
        <v>unspecified</v>
      </c>
      <c r="E3366" s="1" t="str">
        <f>Exchanges!F3370</f>
        <v>de1cbef7-ae59-4022-a3fc-bb99a9c7912a</v>
      </c>
      <c r="F3366" s="1" t="str">
        <f>Exchanges!G3370</f>
        <v>Other basic organic chemical manufacturing</v>
      </c>
      <c r="G3366" s="1">
        <f>Exchanges!H3370</f>
        <v>325190</v>
      </c>
      <c r="H3366" s="1" t="str">
        <f>Exchanges!I3370</f>
        <v>US</v>
      </c>
      <c r="I3366" s="1">
        <f>Exchanges!J3370</f>
        <v>1.9018735019322018E-11</v>
      </c>
      <c r="J3366" s="1" t="str">
        <f>Exchanges!K3370</f>
        <v>kg</v>
      </c>
      <c r="K3366" s="1"/>
      <c r="L3366" s="1"/>
      <c r="M3366" s="1"/>
      <c r="N3366" s="1"/>
      <c r="O3366" s="1"/>
      <c r="P3366" s="86">
        <f>ROUND(Exchanges!Q3370,0)</f>
        <v>5</v>
      </c>
      <c r="Q3366" s="1">
        <f>Exchanges!R3370</f>
        <v>1</v>
      </c>
      <c r="R3366" s="1">
        <f>Exchanges!S3370</f>
        <v>1</v>
      </c>
      <c r="S3366" s="1">
        <f>Exchanges!T3370</f>
        <v>1</v>
      </c>
      <c r="T3366" s="1">
        <f>Exchanges!U3370</f>
        <v>3</v>
      </c>
      <c r="U3366" s="1">
        <f>Exchanges!V3370</f>
        <v>2013</v>
      </c>
      <c r="V3366" s="1" t="str">
        <f>Exchanges!W3370</f>
        <v>1,2-DICHLOROETHYLENE</v>
      </c>
      <c r="W3366" s="1" t="str">
        <f>Exchanges!X3370</f>
        <v>TRI</v>
      </c>
      <c r="X3366" s="1"/>
    </row>
    <row r="3367" spans="1:24" x14ac:dyDescent="0.15">
      <c r="A3367" s="1" t="str">
        <f>Exchanges!B3371</f>
        <v>Butadiene</v>
      </c>
      <c r="B3367" s="1">
        <f>Exchanges!C3371</f>
        <v>106990</v>
      </c>
      <c r="C3367" s="1" t="str">
        <f>Exchanges!D3371</f>
        <v>water</v>
      </c>
      <c r="D3367" s="1" t="str">
        <f>Exchanges!E3371</f>
        <v>unspecified</v>
      </c>
      <c r="E3367" s="1" t="str">
        <f>Exchanges!F3371</f>
        <v>9fa9ae53-e84a-4a35-b28c-eb25548994dd</v>
      </c>
      <c r="F3367" s="1" t="str">
        <f>Exchanges!G3371</f>
        <v>Other basic organic chemical manufacturing</v>
      </c>
      <c r="G3367" s="1">
        <f>Exchanges!H3371</f>
        <v>325190</v>
      </c>
      <c r="H3367" s="1" t="str">
        <f>Exchanges!I3371</f>
        <v>US</v>
      </c>
      <c r="I3367" s="1">
        <f>Exchanges!J3371</f>
        <v>1.9969671770288116E-11</v>
      </c>
      <c r="J3367" s="1" t="str">
        <f>Exchanges!K3371</f>
        <v>kg</v>
      </c>
      <c r="K3367" s="1"/>
      <c r="L3367" s="1"/>
      <c r="M3367" s="1"/>
      <c r="N3367" s="1"/>
      <c r="O3367" s="1"/>
      <c r="P3367" s="86">
        <f>ROUND(Exchanges!Q3371,0)</f>
        <v>3</v>
      </c>
      <c r="Q3367" s="1">
        <f>Exchanges!R3371</f>
        <v>1</v>
      </c>
      <c r="R3367" s="1">
        <f>Exchanges!S3371</f>
        <v>1</v>
      </c>
      <c r="S3367" s="1">
        <f>Exchanges!T3371</f>
        <v>1</v>
      </c>
      <c r="T3367" s="1">
        <f>Exchanges!U3371</f>
        <v>3</v>
      </c>
      <c r="U3367" s="1">
        <f>Exchanges!V3371</f>
        <v>2013</v>
      </c>
      <c r="V3367" s="1" t="str">
        <f>Exchanges!W3371</f>
        <v>1,3-BUTADIENE</v>
      </c>
      <c r="W3367" s="1" t="str">
        <f>Exchanges!X3371</f>
        <v>TRI</v>
      </c>
      <c r="X3367" s="1"/>
    </row>
    <row r="3368" spans="1:24" x14ac:dyDescent="0.15">
      <c r="A3368" s="1" t="str">
        <f>Exchanges!B3372</f>
        <v>Cresol</v>
      </c>
      <c r="B3368" s="1">
        <f>Exchanges!C3372</f>
        <v>1319773</v>
      </c>
      <c r="C3368" s="1" t="str">
        <f>Exchanges!D3372</f>
        <v>water</v>
      </c>
      <c r="D3368" s="1" t="str">
        <f>Exchanges!E3372</f>
        <v>unspecified</v>
      </c>
      <c r="E3368" s="1" t="str">
        <f>Exchanges!F3372</f>
        <v>749026f8-9dc7-45bd-b061-d810866bab3d</v>
      </c>
      <c r="F3368" s="1" t="str">
        <f>Exchanges!G3372</f>
        <v>Other basic organic chemical manufacturing</v>
      </c>
      <c r="G3368" s="1">
        <f>Exchanges!H3372</f>
        <v>325190</v>
      </c>
      <c r="H3368" s="1" t="str">
        <f>Exchanges!I3372</f>
        <v>US</v>
      </c>
      <c r="I3368" s="1">
        <f>Exchanges!J3372</f>
        <v>2.2188524189209023E-11</v>
      </c>
      <c r="J3368" s="1" t="str">
        <f>Exchanges!K3372</f>
        <v>kg</v>
      </c>
      <c r="K3368" s="1"/>
      <c r="L3368" s="1"/>
      <c r="M3368" s="1"/>
      <c r="N3368" s="1"/>
      <c r="O3368" s="1"/>
      <c r="P3368" s="86">
        <f>ROUND(Exchanges!Q3372,0)</f>
        <v>2</v>
      </c>
      <c r="Q3368" s="1">
        <f>Exchanges!R3372</f>
        <v>1</v>
      </c>
      <c r="R3368" s="1">
        <f>Exchanges!S3372</f>
        <v>1</v>
      </c>
      <c r="S3368" s="1">
        <f>Exchanges!T3372</f>
        <v>1</v>
      </c>
      <c r="T3368" s="1">
        <f>Exchanges!U3372</f>
        <v>3</v>
      </c>
      <c r="U3368" s="1">
        <f>Exchanges!V3372</f>
        <v>2013</v>
      </c>
      <c r="V3368" s="1" t="str">
        <f>Exchanges!W3372</f>
        <v>CRESOL (MIXED ISOMERS)</v>
      </c>
      <c r="W3368" s="1" t="str">
        <f>Exchanges!X3372</f>
        <v>TRI</v>
      </c>
      <c r="X3368" s="1"/>
    </row>
    <row r="3369" spans="1:24" x14ac:dyDescent="0.15">
      <c r="A3369" s="1" t="str">
        <f>Exchanges!B3373</f>
        <v>Phthalate, dimethyl-</v>
      </c>
      <c r="B3369" s="1">
        <f>Exchanges!C3373</f>
        <v>131113</v>
      </c>
      <c r="C3369" s="1" t="str">
        <f>Exchanges!D3373</f>
        <v>water</v>
      </c>
      <c r="D3369" s="1" t="str">
        <f>Exchanges!E3373</f>
        <v>unspecified</v>
      </c>
      <c r="E3369" s="1" t="str">
        <f>Exchanges!F3373</f>
        <v>5e3a522a-d959-4aac-9ff0-c1c09f4e645e</v>
      </c>
      <c r="F3369" s="1" t="str">
        <f>Exchanges!G3373</f>
        <v>Other basic organic chemical manufacturing</v>
      </c>
      <c r="G3369" s="1">
        <f>Exchanges!H3373</f>
        <v>325190</v>
      </c>
      <c r="H3369" s="1" t="str">
        <f>Exchanges!I3373</f>
        <v>US</v>
      </c>
      <c r="I3369" s="1">
        <f>Exchanges!J3373</f>
        <v>2.2188524189209023E-11</v>
      </c>
      <c r="J3369" s="1" t="str">
        <f>Exchanges!K3373</f>
        <v>kg</v>
      </c>
      <c r="K3369" s="1"/>
      <c r="L3369" s="1"/>
      <c r="M3369" s="1"/>
      <c r="N3369" s="1"/>
      <c r="O3369" s="1"/>
      <c r="P3369" s="86">
        <f>ROUND(Exchanges!Q3373,0)</f>
        <v>4</v>
      </c>
      <c r="Q3369" s="1">
        <f>Exchanges!R3373</f>
        <v>1</v>
      </c>
      <c r="R3369" s="1">
        <f>Exchanges!S3373</f>
        <v>1</v>
      </c>
      <c r="S3369" s="1">
        <f>Exchanges!T3373</f>
        <v>1</v>
      </c>
      <c r="T3369" s="1">
        <f>Exchanges!U3373</f>
        <v>3</v>
      </c>
      <c r="U3369" s="1">
        <f>Exchanges!V3373</f>
        <v>2013</v>
      </c>
      <c r="V3369" s="1" t="str">
        <f>Exchanges!W3373</f>
        <v>DIMETHYL PHTHALATE</v>
      </c>
      <c r="W3369" s="1" t="str">
        <f>Exchanges!X3373</f>
        <v>TRI</v>
      </c>
      <c r="X3369" s="1"/>
    </row>
    <row r="3370" spans="1:24" x14ac:dyDescent="0.15">
      <c r="A3370" s="1" t="str">
        <f>Exchanges!B3374</f>
        <v>Anthracene</v>
      </c>
      <c r="B3370" s="1">
        <f>Exchanges!C3374</f>
        <v>120127</v>
      </c>
      <c r="C3370" s="1" t="str">
        <f>Exchanges!D3374</f>
        <v>water</v>
      </c>
      <c r="D3370" s="1" t="str">
        <f>Exchanges!E3374</f>
        <v>unspecified</v>
      </c>
      <c r="E3370" s="1" t="str">
        <f>Exchanges!F3374</f>
        <v>66fd221b-68dd-4cb2-af1b-82d301a53535</v>
      </c>
      <c r="F3370" s="1" t="str">
        <f>Exchanges!G3374</f>
        <v>Other basic organic chemical manufacturing</v>
      </c>
      <c r="G3370" s="1">
        <f>Exchanges!H3374</f>
        <v>325190</v>
      </c>
      <c r="H3370" s="1" t="str">
        <f>Exchanges!I3374</f>
        <v>US</v>
      </c>
      <c r="I3370" s="1">
        <f>Exchanges!J3374</f>
        <v>2.5358313359096021E-11</v>
      </c>
      <c r="J3370" s="1" t="str">
        <f>Exchanges!K3374</f>
        <v>kg</v>
      </c>
      <c r="K3370" s="1"/>
      <c r="L3370" s="1"/>
      <c r="M3370" s="1"/>
      <c r="N3370" s="1"/>
      <c r="O3370" s="1"/>
      <c r="P3370" s="86">
        <f>ROUND(Exchanges!Q3374,0)</f>
        <v>4</v>
      </c>
      <c r="Q3370" s="1">
        <f>Exchanges!R3374</f>
        <v>1</v>
      </c>
      <c r="R3370" s="1">
        <f>Exchanges!S3374</f>
        <v>1</v>
      </c>
      <c r="S3370" s="1">
        <f>Exchanges!T3374</f>
        <v>1</v>
      </c>
      <c r="T3370" s="1">
        <f>Exchanges!U3374</f>
        <v>3</v>
      </c>
      <c r="U3370" s="1">
        <f>Exchanges!V3374</f>
        <v>2013</v>
      </c>
      <c r="V3370" s="1" t="str">
        <f>Exchanges!W3374</f>
        <v>ANTHRACENE</v>
      </c>
      <c r="W3370" s="1" t="str">
        <f>Exchanges!X3374</f>
        <v>TRI</v>
      </c>
      <c r="X3370" s="1"/>
    </row>
    <row r="3371" spans="1:24" x14ac:dyDescent="0.15">
      <c r="A3371" s="1" t="str">
        <f>Exchanges!B3375</f>
        <v>ETHYL ACRYLATE</v>
      </c>
      <c r="B3371" s="1">
        <f>Exchanges!C3375</f>
        <v>140885</v>
      </c>
      <c r="C3371" s="1" t="str">
        <f>Exchanges!D3375</f>
        <v>water</v>
      </c>
      <c r="D3371" s="1" t="str">
        <f>Exchanges!E3375</f>
        <v>unspecified</v>
      </c>
      <c r="E3371" s="1" t="str">
        <f>Exchanges!F3375</f>
        <v>0547931a-4f54-480b-bab7-02ecae0cbcc2</v>
      </c>
      <c r="F3371" s="1" t="str">
        <f>Exchanges!G3375</f>
        <v>Other basic organic chemical manufacturing</v>
      </c>
      <c r="G3371" s="1">
        <f>Exchanges!H3375</f>
        <v>325190</v>
      </c>
      <c r="H3371" s="1" t="str">
        <f>Exchanges!I3375</f>
        <v>US</v>
      </c>
      <c r="I3371" s="1">
        <f>Exchanges!J3375</f>
        <v>2.5358313359096021E-11</v>
      </c>
      <c r="J3371" s="1" t="str">
        <f>Exchanges!K3375</f>
        <v>kg</v>
      </c>
      <c r="K3371" s="1"/>
      <c r="L3371" s="1"/>
      <c r="M3371" s="1"/>
      <c r="N3371" s="1"/>
      <c r="O3371" s="1"/>
      <c r="P3371" s="86">
        <f>ROUND(Exchanges!Q3375,0)</f>
        <v>3</v>
      </c>
      <c r="Q3371" s="1">
        <f>Exchanges!R3375</f>
        <v>1</v>
      </c>
      <c r="R3371" s="1">
        <f>Exchanges!S3375</f>
        <v>1</v>
      </c>
      <c r="S3371" s="1">
        <f>Exchanges!T3375</f>
        <v>1</v>
      </c>
      <c r="T3371" s="1">
        <f>Exchanges!U3375</f>
        <v>3</v>
      </c>
      <c r="U3371" s="1">
        <f>Exchanges!V3375</f>
        <v>2013</v>
      </c>
      <c r="V3371" s="1" t="str">
        <f>Exchanges!W3375</f>
        <v>ETHYL ACRYLATE</v>
      </c>
      <c r="W3371" s="1" t="str">
        <f>Exchanges!X3375</f>
        <v>TRI</v>
      </c>
      <c r="X3371" s="1"/>
    </row>
    <row r="3372" spans="1:24" x14ac:dyDescent="0.15">
      <c r="A3372" s="1" t="str">
        <f>Exchanges!B3376</f>
        <v>2,4-D</v>
      </c>
      <c r="B3372" s="1">
        <f>Exchanges!C3376</f>
        <v>94757</v>
      </c>
      <c r="C3372" s="1" t="str">
        <f>Exchanges!D3376</f>
        <v>water</v>
      </c>
      <c r="D3372" s="1" t="str">
        <f>Exchanges!E3376</f>
        <v>unspecified</v>
      </c>
      <c r="E3372" s="1" t="str">
        <f>Exchanges!F3376</f>
        <v>63e76211-8549-11e0-9d78-0800200c9a66</v>
      </c>
      <c r="F3372" s="1" t="str">
        <f>Exchanges!G3376</f>
        <v>Other basic organic chemical manufacturing</v>
      </c>
      <c r="G3372" s="1">
        <f>Exchanges!H3376</f>
        <v>325190</v>
      </c>
      <c r="H3372" s="1" t="str">
        <f>Exchanges!I3376</f>
        <v>US</v>
      </c>
      <c r="I3372" s="1">
        <f>Exchanges!J3376</f>
        <v>2.8528102528983023E-11</v>
      </c>
      <c r="J3372" s="1" t="str">
        <f>Exchanges!K3376</f>
        <v>kg</v>
      </c>
      <c r="K3372" s="1"/>
      <c r="L3372" s="1"/>
      <c r="M3372" s="1"/>
      <c r="N3372" s="1"/>
      <c r="O3372" s="1"/>
      <c r="P3372" s="86">
        <f>ROUND(Exchanges!Q3376,0)</f>
        <v>4</v>
      </c>
      <c r="Q3372" s="1">
        <f>Exchanges!R3376</f>
        <v>1</v>
      </c>
      <c r="R3372" s="1">
        <f>Exchanges!S3376</f>
        <v>1</v>
      </c>
      <c r="S3372" s="1">
        <f>Exchanges!T3376</f>
        <v>1</v>
      </c>
      <c r="T3372" s="1">
        <f>Exchanges!U3376</f>
        <v>3</v>
      </c>
      <c r="U3372" s="1">
        <f>Exchanges!V3376</f>
        <v>2013</v>
      </c>
      <c r="V3372" s="1" t="str">
        <f>Exchanges!W3376</f>
        <v>2,4-D</v>
      </c>
      <c r="W3372" s="1" t="str">
        <f>Exchanges!X3376</f>
        <v>TRI</v>
      </c>
      <c r="X3372" s="1"/>
    </row>
    <row r="3373" spans="1:24" x14ac:dyDescent="0.15">
      <c r="A3373" s="1" t="str">
        <f>Exchanges!B3377</f>
        <v>Methane, dichlorodifluoro-, CFC-12</v>
      </c>
      <c r="B3373" s="1">
        <f>Exchanges!C3377</f>
        <v>75718</v>
      </c>
      <c r="C3373" s="1" t="str">
        <f>Exchanges!D3377</f>
        <v>water</v>
      </c>
      <c r="D3373" s="1" t="str">
        <f>Exchanges!E3377</f>
        <v>unspecified</v>
      </c>
      <c r="E3373" s="1" t="str">
        <f>Exchanges!F3377</f>
        <v>446c794d-e887-4d95-a018-1acb64cd3a71</v>
      </c>
      <c r="F3373" s="1" t="str">
        <f>Exchanges!G3377</f>
        <v>Other basic organic chemical manufacturing</v>
      </c>
      <c r="G3373" s="1">
        <f>Exchanges!H3377</f>
        <v>325190</v>
      </c>
      <c r="H3373" s="1" t="str">
        <f>Exchanges!I3377</f>
        <v>US</v>
      </c>
      <c r="I3373" s="1">
        <f>Exchanges!J3377</f>
        <v>2.8528102528983023E-11</v>
      </c>
      <c r="J3373" s="1" t="str">
        <f>Exchanges!K3377</f>
        <v>kg</v>
      </c>
      <c r="K3373" s="1"/>
      <c r="L3373" s="1"/>
      <c r="M3373" s="1"/>
      <c r="N3373" s="1"/>
      <c r="O3373" s="1"/>
      <c r="P3373" s="86">
        <f>ROUND(Exchanges!Q3377,0)</f>
        <v>4</v>
      </c>
      <c r="Q3373" s="1">
        <f>Exchanges!R3377</f>
        <v>1</v>
      </c>
      <c r="R3373" s="1">
        <f>Exchanges!S3377</f>
        <v>1</v>
      </c>
      <c r="S3373" s="1">
        <f>Exchanges!T3377</f>
        <v>1</v>
      </c>
      <c r="T3373" s="1">
        <f>Exchanges!U3377</f>
        <v>3</v>
      </c>
      <c r="U3373" s="1">
        <f>Exchanges!V3377</f>
        <v>2013</v>
      </c>
      <c r="V3373" s="1" t="str">
        <f>Exchanges!W3377</f>
        <v>DICHLORODIFLUOROMETHANE</v>
      </c>
      <c r="W3373" s="1" t="str">
        <f>Exchanges!X3377</f>
        <v>TRI</v>
      </c>
      <c r="X3373" s="1"/>
    </row>
    <row r="3374" spans="1:24" x14ac:dyDescent="0.15">
      <c r="A3374" s="1" t="str">
        <f>Exchanges!B3378</f>
        <v>Methyl acrylate</v>
      </c>
      <c r="B3374" s="1">
        <f>Exchanges!C3378</f>
        <v>96333</v>
      </c>
      <c r="C3374" s="1" t="str">
        <f>Exchanges!D3378</f>
        <v>water</v>
      </c>
      <c r="D3374" s="1" t="str">
        <f>Exchanges!E3378</f>
        <v>unspecified</v>
      </c>
      <c r="E3374" s="1" t="str">
        <f>Exchanges!F3378</f>
        <v>85fa4541-289d-4e24-9664-09efa68fe470</v>
      </c>
      <c r="F3374" s="1" t="str">
        <f>Exchanges!G3378</f>
        <v>Other basic organic chemical manufacturing</v>
      </c>
      <c r="G3374" s="1">
        <f>Exchanges!H3378</f>
        <v>325190</v>
      </c>
      <c r="H3374" s="1" t="str">
        <f>Exchanges!I3378</f>
        <v>US</v>
      </c>
      <c r="I3374" s="1">
        <f>Exchanges!J3378</f>
        <v>3.4867680868757033E-11</v>
      </c>
      <c r="J3374" s="1" t="str">
        <f>Exchanges!K3378</f>
        <v>kg</v>
      </c>
      <c r="K3374" s="1"/>
      <c r="L3374" s="1"/>
      <c r="M3374" s="1"/>
      <c r="N3374" s="1"/>
      <c r="O3374" s="1"/>
      <c r="P3374" s="86">
        <f>ROUND(Exchanges!Q3378,0)</f>
        <v>3</v>
      </c>
      <c r="Q3374" s="1">
        <f>Exchanges!R3378</f>
        <v>1</v>
      </c>
      <c r="R3374" s="1">
        <f>Exchanges!S3378</f>
        <v>1</v>
      </c>
      <c r="S3374" s="1">
        <f>Exchanges!T3378</f>
        <v>1</v>
      </c>
      <c r="T3374" s="1">
        <f>Exchanges!U3378</f>
        <v>3</v>
      </c>
      <c r="U3374" s="1">
        <f>Exchanges!V3378</f>
        <v>2013</v>
      </c>
      <c r="V3374" s="1" t="str">
        <f>Exchanges!W3378</f>
        <v>METHYL ACRYLATE</v>
      </c>
      <c r="W3374" s="1" t="str">
        <f>Exchanges!X3378</f>
        <v>TRI</v>
      </c>
      <c r="X3374" s="1"/>
    </row>
    <row r="3375" spans="1:24" x14ac:dyDescent="0.15">
      <c r="A3375" s="1" t="str">
        <f>Exchanges!B3379</f>
        <v>Benzyl chloride</v>
      </c>
      <c r="B3375" s="1">
        <f>Exchanges!C3379</f>
        <v>100447</v>
      </c>
      <c r="C3375" s="1" t="str">
        <f>Exchanges!D3379</f>
        <v>water</v>
      </c>
      <c r="D3375" s="1" t="str">
        <f>Exchanges!E3379</f>
        <v>unspecified</v>
      </c>
      <c r="E3375" s="1" t="str">
        <f>Exchanges!F3379</f>
        <v>9902a6ee-8441-4613-91c4-4aa68903302f</v>
      </c>
      <c r="F3375" s="1" t="str">
        <f>Exchanges!G3379</f>
        <v>Other basic organic chemical manufacturing</v>
      </c>
      <c r="G3375" s="1">
        <f>Exchanges!H3379</f>
        <v>325190</v>
      </c>
      <c r="H3375" s="1" t="str">
        <f>Exchanges!I3379</f>
        <v>US</v>
      </c>
      <c r="I3375" s="1">
        <f>Exchanges!J3379</f>
        <v>3.8037470038644035E-11</v>
      </c>
      <c r="J3375" s="1" t="str">
        <f>Exchanges!K3379</f>
        <v>kg</v>
      </c>
      <c r="K3375" s="1"/>
      <c r="L3375" s="1"/>
      <c r="M3375" s="1"/>
      <c r="N3375" s="1"/>
      <c r="O3375" s="1"/>
      <c r="P3375" s="86">
        <f>ROUND(Exchanges!Q3379,0)</f>
        <v>3</v>
      </c>
      <c r="Q3375" s="1">
        <f>Exchanges!R3379</f>
        <v>1</v>
      </c>
      <c r="R3375" s="1">
        <f>Exchanges!S3379</f>
        <v>1</v>
      </c>
      <c r="S3375" s="1">
        <f>Exchanges!T3379</f>
        <v>1</v>
      </c>
      <c r="T3375" s="1">
        <f>Exchanges!U3379</f>
        <v>3</v>
      </c>
      <c r="U3375" s="1">
        <f>Exchanges!V3379</f>
        <v>2013</v>
      </c>
      <c r="V3375" s="1" t="str">
        <f>Exchanges!W3379</f>
        <v>BENZYL CHLORIDE</v>
      </c>
      <c r="W3375" s="1" t="str">
        <f>Exchanges!X3379</f>
        <v>TRI</v>
      </c>
      <c r="X3375" s="1"/>
    </row>
    <row r="3376" spans="1:24" x14ac:dyDescent="0.15">
      <c r="A3376" s="1" t="str">
        <f>Exchanges!B3380</f>
        <v>phenanthrene</v>
      </c>
      <c r="B3376" s="1">
        <f>Exchanges!C3380</f>
        <v>85018</v>
      </c>
      <c r="C3376" s="1" t="str">
        <f>Exchanges!D3380</f>
        <v>water</v>
      </c>
      <c r="D3376" s="1" t="str">
        <f>Exchanges!E3380</f>
        <v>unspecified</v>
      </c>
      <c r="E3376" s="1" t="str">
        <f>Exchanges!F3380</f>
        <v>201c46c5-bc12-4e32-8435-e8483ed94b6e</v>
      </c>
      <c r="F3376" s="1" t="str">
        <f>Exchanges!G3380</f>
        <v>Other basic organic chemical manufacturing</v>
      </c>
      <c r="G3376" s="1">
        <f>Exchanges!H3380</f>
        <v>325190</v>
      </c>
      <c r="H3376" s="1" t="str">
        <f>Exchanges!I3380</f>
        <v>US</v>
      </c>
      <c r="I3376" s="1">
        <f>Exchanges!J3380</f>
        <v>5.3886415888079044E-11</v>
      </c>
      <c r="J3376" s="1" t="str">
        <f>Exchanges!K3380</f>
        <v>kg</v>
      </c>
      <c r="K3376" s="1"/>
      <c r="L3376" s="1"/>
      <c r="M3376" s="1"/>
      <c r="N3376" s="1"/>
      <c r="O3376" s="1"/>
      <c r="P3376" s="86">
        <f>ROUND(Exchanges!Q3380,0)</f>
        <v>3</v>
      </c>
      <c r="Q3376" s="1">
        <f>Exchanges!R3380</f>
        <v>1</v>
      </c>
      <c r="R3376" s="1">
        <f>Exchanges!S3380</f>
        <v>1</v>
      </c>
      <c r="S3376" s="1">
        <f>Exchanges!T3380</f>
        <v>1</v>
      </c>
      <c r="T3376" s="1">
        <f>Exchanges!U3380</f>
        <v>3</v>
      </c>
      <c r="U3376" s="1">
        <f>Exchanges!V3380</f>
        <v>2013</v>
      </c>
      <c r="V3376" s="1" t="str">
        <f>Exchanges!W3380</f>
        <v>PHENANTHRENE</v>
      </c>
      <c r="W3376" s="1" t="str">
        <f>Exchanges!X3380</f>
        <v>TRI</v>
      </c>
      <c r="X3376" s="1"/>
    </row>
    <row r="3377" spans="1:24" x14ac:dyDescent="0.15">
      <c r="A3377" s="1" t="str">
        <f>Exchanges!B3381</f>
        <v>Dinoseb</v>
      </c>
      <c r="B3377" s="1">
        <f>Exchanges!C3381</f>
        <v>88857</v>
      </c>
      <c r="C3377" s="1" t="str">
        <f>Exchanges!D3381</f>
        <v>water</v>
      </c>
      <c r="D3377" s="1" t="str">
        <f>Exchanges!E3381</f>
        <v>unspecified</v>
      </c>
      <c r="E3377" s="1" t="str">
        <f>Exchanges!F3381</f>
        <v>c9eb031d-1f6b-4b5d-b86e-1c00475f457e</v>
      </c>
      <c r="F3377" s="1" t="str">
        <f>Exchanges!G3381</f>
        <v>Other basic organic chemical manufacturing</v>
      </c>
      <c r="G3377" s="1">
        <f>Exchanges!H3381</f>
        <v>325190</v>
      </c>
      <c r="H3377" s="1" t="str">
        <f>Exchanges!I3381</f>
        <v>US</v>
      </c>
      <c r="I3377" s="1">
        <f>Exchanges!J3381</f>
        <v>5.7056205057966046E-11</v>
      </c>
      <c r="J3377" s="1" t="str">
        <f>Exchanges!K3381</f>
        <v>kg</v>
      </c>
      <c r="K3377" s="1"/>
      <c r="L3377" s="1"/>
      <c r="M3377" s="1"/>
      <c r="N3377" s="1"/>
      <c r="O3377" s="1"/>
      <c r="P3377" s="86">
        <f>ROUND(Exchanges!Q3381,0)</f>
        <v>4</v>
      </c>
      <c r="Q3377" s="1">
        <f>Exchanges!R3381</f>
        <v>1</v>
      </c>
      <c r="R3377" s="1">
        <f>Exchanges!S3381</f>
        <v>1</v>
      </c>
      <c r="S3377" s="1">
        <f>Exchanges!T3381</f>
        <v>1</v>
      </c>
      <c r="T3377" s="1">
        <f>Exchanges!U3381</f>
        <v>3</v>
      </c>
      <c r="U3377" s="1">
        <f>Exchanges!V3381</f>
        <v>2013</v>
      </c>
      <c r="V3377" s="1" t="str">
        <f>Exchanges!W3381</f>
        <v>DINITROBUTYL PHENOL</v>
      </c>
      <c r="W3377" s="1" t="str">
        <f>Exchanges!X3381</f>
        <v>TRI</v>
      </c>
      <c r="X3377" s="1"/>
    </row>
    <row r="3378" spans="1:24" x14ac:dyDescent="0.15">
      <c r="A3378" s="1" t="str">
        <f>Exchanges!B3382</f>
        <v>Picloram</v>
      </c>
      <c r="B3378" s="1">
        <f>Exchanges!C3382</f>
        <v>1918021</v>
      </c>
      <c r="C3378" s="1" t="str">
        <f>Exchanges!D3382</f>
        <v>water</v>
      </c>
      <c r="D3378" s="1" t="str">
        <f>Exchanges!E3382</f>
        <v>unspecified</v>
      </c>
      <c r="E3378" s="1" t="str">
        <f>Exchanges!F3382</f>
        <v>1fe76adb-88d1-4cc0-9bba-01c106b595b9</v>
      </c>
      <c r="F3378" s="1" t="str">
        <f>Exchanges!G3382</f>
        <v>Other basic organic chemical manufacturing</v>
      </c>
      <c r="G3378" s="1">
        <f>Exchanges!H3382</f>
        <v>325190</v>
      </c>
      <c r="H3378" s="1" t="str">
        <f>Exchanges!I3382</f>
        <v>US</v>
      </c>
      <c r="I3378" s="1">
        <f>Exchanges!J3382</f>
        <v>5.7056205057966046E-11</v>
      </c>
      <c r="J3378" s="1" t="str">
        <f>Exchanges!K3382</f>
        <v>kg</v>
      </c>
      <c r="K3378" s="1"/>
      <c r="L3378" s="1"/>
      <c r="M3378" s="1"/>
      <c r="N3378" s="1"/>
      <c r="O3378" s="1"/>
      <c r="P3378" s="86">
        <f>ROUND(Exchanges!Q3382,0)</f>
        <v>5</v>
      </c>
      <c r="Q3378" s="1">
        <f>Exchanges!R3382</f>
        <v>1</v>
      </c>
      <c r="R3378" s="1">
        <f>Exchanges!S3382</f>
        <v>1</v>
      </c>
      <c r="S3378" s="1">
        <f>Exchanges!T3382</f>
        <v>1</v>
      </c>
      <c r="T3378" s="1">
        <f>Exchanges!U3382</f>
        <v>3</v>
      </c>
      <c r="U3378" s="1">
        <f>Exchanges!V3382</f>
        <v>2013</v>
      </c>
      <c r="V3378" s="1" t="str">
        <f>Exchanges!W3382</f>
        <v>PICLORAM</v>
      </c>
      <c r="W3378" s="1" t="str">
        <f>Exchanges!X3382</f>
        <v>TRI</v>
      </c>
      <c r="X3378" s="1"/>
    </row>
    <row r="3379" spans="1:24" x14ac:dyDescent="0.15">
      <c r="A3379" s="1" t="str">
        <f>Exchanges!B3383</f>
        <v>Ethene, trichloro-</v>
      </c>
      <c r="B3379" s="1">
        <f>Exchanges!C3383</f>
        <v>79016</v>
      </c>
      <c r="C3379" s="1" t="str">
        <f>Exchanges!D3383</f>
        <v>water</v>
      </c>
      <c r="D3379" s="1" t="str">
        <f>Exchanges!E3383</f>
        <v>unspecified</v>
      </c>
      <c r="E3379" s="1" t="str">
        <f>Exchanges!F3383</f>
        <v>3801ac00-aef4-4224-8d04-9d6734794719</v>
      </c>
      <c r="F3379" s="1" t="str">
        <f>Exchanges!G3383</f>
        <v>Other basic organic chemical manufacturing</v>
      </c>
      <c r="G3379" s="1">
        <f>Exchanges!H3383</f>
        <v>325190</v>
      </c>
      <c r="H3379" s="1" t="str">
        <f>Exchanges!I3383</f>
        <v>US</v>
      </c>
      <c r="I3379" s="1">
        <f>Exchanges!J3383</f>
        <v>5.7056205057966046E-11</v>
      </c>
      <c r="J3379" s="1" t="str">
        <f>Exchanges!K3383</f>
        <v>kg</v>
      </c>
      <c r="K3379" s="1"/>
      <c r="L3379" s="1"/>
      <c r="M3379" s="1"/>
      <c r="N3379" s="1"/>
      <c r="O3379" s="1"/>
      <c r="P3379" s="86">
        <f>ROUND(Exchanges!Q3383,0)</f>
        <v>5</v>
      </c>
      <c r="Q3379" s="1">
        <f>Exchanges!R3383</f>
        <v>1</v>
      </c>
      <c r="R3379" s="1">
        <f>Exchanges!S3383</f>
        <v>1</v>
      </c>
      <c r="S3379" s="1">
        <f>Exchanges!T3383</f>
        <v>1</v>
      </c>
      <c r="T3379" s="1">
        <f>Exchanges!U3383</f>
        <v>3</v>
      </c>
      <c r="U3379" s="1">
        <f>Exchanges!V3383</f>
        <v>2013</v>
      </c>
      <c r="V3379" s="1" t="str">
        <f>Exchanges!W3383</f>
        <v>TRICHLOROETHYLENE</v>
      </c>
      <c r="W3379" s="1" t="str">
        <f>Exchanges!X3383</f>
        <v>TRI</v>
      </c>
      <c r="X3379" s="1"/>
    </row>
    <row r="3380" spans="1:24" x14ac:dyDescent="0.15">
      <c r="A3380" s="1" t="str">
        <f>Exchanges!B3384</f>
        <v>1,1-DICHLOROETHYLENE</v>
      </c>
      <c r="B3380" s="1">
        <f>Exchanges!C3384</f>
        <v>75354</v>
      </c>
      <c r="C3380" s="1" t="str">
        <f>Exchanges!D3384</f>
        <v>water</v>
      </c>
      <c r="D3380" s="1" t="str">
        <f>Exchanges!E3384</f>
        <v>unspecified</v>
      </c>
      <c r="E3380" s="1" t="str">
        <f>Exchanges!F3384</f>
        <v>18c68bbb-5a96-302e-bec3-0924a003d46c</v>
      </c>
      <c r="F3380" s="1" t="str">
        <f>Exchanges!G3384</f>
        <v>Other basic organic chemical manufacturing</v>
      </c>
      <c r="G3380" s="1">
        <f>Exchanges!H3384</f>
        <v>325190</v>
      </c>
      <c r="H3380" s="1" t="str">
        <f>Exchanges!I3384</f>
        <v>US</v>
      </c>
      <c r="I3380" s="1">
        <f>Exchanges!J3384</f>
        <v>6.6565572567627052E-11</v>
      </c>
      <c r="J3380" s="1" t="str">
        <f>Exchanges!K3384</f>
        <v>kg</v>
      </c>
      <c r="K3380" s="1"/>
      <c r="L3380" s="1"/>
      <c r="M3380" s="1"/>
      <c r="N3380" s="1"/>
      <c r="O3380" s="1"/>
      <c r="P3380" s="86">
        <f>ROUND(Exchanges!Q3384,0)</f>
        <v>4</v>
      </c>
      <c r="Q3380" s="1">
        <f>Exchanges!R3384</f>
        <v>1</v>
      </c>
      <c r="R3380" s="1">
        <f>Exchanges!S3384</f>
        <v>1</v>
      </c>
      <c r="S3380" s="1">
        <f>Exchanges!T3384</f>
        <v>1</v>
      </c>
      <c r="T3380" s="1">
        <f>Exchanges!U3384</f>
        <v>3</v>
      </c>
      <c r="U3380" s="1">
        <f>Exchanges!V3384</f>
        <v>2013</v>
      </c>
      <c r="V3380" s="1" t="str">
        <f>Exchanges!W3384</f>
        <v>VINYLIDENE CHLORIDE</v>
      </c>
      <c r="W3380" s="1" t="str">
        <f>Exchanges!X3384</f>
        <v>TRI</v>
      </c>
      <c r="X3380" s="1"/>
    </row>
    <row r="3381" spans="1:24" x14ac:dyDescent="0.15">
      <c r="A3381" s="1" t="str">
        <f>Exchanges!B3385</f>
        <v>Hexane</v>
      </c>
      <c r="B3381" s="1">
        <f>Exchanges!C3385</f>
        <v>110543</v>
      </c>
      <c r="C3381" s="1" t="str">
        <f>Exchanges!D3385</f>
        <v>water</v>
      </c>
      <c r="D3381" s="1" t="str">
        <f>Exchanges!E3385</f>
        <v>unspecified</v>
      </c>
      <c r="E3381" s="1" t="str">
        <f>Exchanges!F3385</f>
        <v>856f0506-79b3-42c1-8faa-3e9f8699c28d</v>
      </c>
      <c r="F3381" s="1" t="str">
        <f>Exchanges!G3385</f>
        <v>Other basic organic chemical manufacturing</v>
      </c>
      <c r="G3381" s="1">
        <f>Exchanges!H3385</f>
        <v>325190</v>
      </c>
      <c r="H3381" s="1" t="str">
        <f>Exchanges!I3385</f>
        <v>US</v>
      </c>
      <c r="I3381" s="1">
        <f>Exchanges!J3385</f>
        <v>6.897461233674119E-11</v>
      </c>
      <c r="J3381" s="1" t="str">
        <f>Exchanges!K3385</f>
        <v>kg</v>
      </c>
      <c r="K3381" s="1"/>
      <c r="L3381" s="1"/>
      <c r="M3381" s="1"/>
      <c r="N3381" s="1"/>
      <c r="O3381" s="1"/>
      <c r="P3381" s="86">
        <f>ROUND(Exchanges!Q3385,0)</f>
        <v>4</v>
      </c>
      <c r="Q3381" s="1">
        <f>Exchanges!R3385</f>
        <v>1</v>
      </c>
      <c r="R3381" s="1">
        <f>Exchanges!S3385</f>
        <v>1</v>
      </c>
      <c r="S3381" s="1">
        <f>Exchanges!T3385</f>
        <v>1</v>
      </c>
      <c r="T3381" s="1">
        <f>Exchanges!U3385</f>
        <v>3</v>
      </c>
      <c r="U3381" s="1">
        <f>Exchanges!V3385</f>
        <v>2013</v>
      </c>
      <c r="V3381" s="1" t="str">
        <f>Exchanges!W3385</f>
        <v>N-HEXANE</v>
      </c>
      <c r="W3381" s="1" t="str">
        <f>Exchanges!X3385</f>
        <v>TRI</v>
      </c>
      <c r="X3381" s="1"/>
    </row>
    <row r="3382" spans="1:24" x14ac:dyDescent="0.15">
      <c r="A3382" s="1" t="str">
        <f>Exchanges!B3386</f>
        <v>Ethane, 1,1,2-trichloro-</v>
      </c>
      <c r="B3382" s="1">
        <f>Exchanges!C3386</f>
        <v>79005</v>
      </c>
      <c r="C3382" s="1" t="str">
        <f>Exchanges!D3386</f>
        <v>water</v>
      </c>
      <c r="D3382" s="1" t="str">
        <f>Exchanges!E3386</f>
        <v>unspecified</v>
      </c>
      <c r="E3382" s="1" t="str">
        <f>Exchanges!F3386</f>
        <v>7c29243f-d3e4-40ee-b333-590ec41b3deb</v>
      </c>
      <c r="F3382" s="1" t="str">
        <f>Exchanges!G3386</f>
        <v>Other basic organic chemical manufacturing</v>
      </c>
      <c r="G3382" s="1">
        <f>Exchanges!H3386</f>
        <v>325190</v>
      </c>
      <c r="H3382" s="1" t="str">
        <f>Exchanges!I3386</f>
        <v>US</v>
      </c>
      <c r="I3382" s="1">
        <f>Exchanges!J3386</f>
        <v>7.607494007728807E-11</v>
      </c>
      <c r="J3382" s="1" t="str">
        <f>Exchanges!K3386</f>
        <v>kg</v>
      </c>
      <c r="K3382" s="1"/>
      <c r="L3382" s="1"/>
      <c r="M3382" s="1"/>
      <c r="N3382" s="1"/>
      <c r="O3382" s="1"/>
      <c r="P3382" s="86">
        <f>ROUND(Exchanges!Q3386,0)</f>
        <v>4</v>
      </c>
      <c r="Q3382" s="1">
        <f>Exchanges!R3386</f>
        <v>1</v>
      </c>
      <c r="R3382" s="1">
        <f>Exchanges!S3386</f>
        <v>1</v>
      </c>
      <c r="S3382" s="1">
        <f>Exchanges!T3386</f>
        <v>1</v>
      </c>
      <c r="T3382" s="1">
        <f>Exchanges!U3386</f>
        <v>3</v>
      </c>
      <c r="U3382" s="1">
        <f>Exchanges!V3386</f>
        <v>2013</v>
      </c>
      <c r="V3382" s="1" t="str">
        <f>Exchanges!W3386</f>
        <v>1,1,2-TRICHLOROETHANE</v>
      </c>
      <c r="W3382" s="1" t="str">
        <f>Exchanges!X3386</f>
        <v>TRI</v>
      </c>
      <c r="X3382" s="1"/>
    </row>
    <row r="3383" spans="1:24" x14ac:dyDescent="0.15">
      <c r="A3383" s="1" t="str">
        <f>Exchanges!B3387</f>
        <v>Bromoform</v>
      </c>
      <c r="B3383" s="1">
        <f>Exchanges!C3387</f>
        <v>75252</v>
      </c>
      <c r="C3383" s="1" t="str">
        <f>Exchanges!D3387</f>
        <v>water</v>
      </c>
      <c r="D3383" s="1" t="str">
        <f>Exchanges!E3387</f>
        <v>unspecified</v>
      </c>
      <c r="E3383" s="1" t="str">
        <f>Exchanges!F3387</f>
        <v>a97320c8-cf96-4166-bc21-a1ebf7303114</v>
      </c>
      <c r="F3383" s="1" t="str">
        <f>Exchanges!G3387</f>
        <v>Other basic organic chemical manufacturing</v>
      </c>
      <c r="G3383" s="1">
        <f>Exchanges!H3387</f>
        <v>325190</v>
      </c>
      <c r="H3383" s="1" t="str">
        <f>Exchanges!I3387</f>
        <v>US</v>
      </c>
      <c r="I3383" s="1">
        <f>Exchanges!J3387</f>
        <v>7.607494007728807E-11</v>
      </c>
      <c r="J3383" s="1" t="str">
        <f>Exchanges!K3387</f>
        <v>kg</v>
      </c>
      <c r="K3383" s="1"/>
      <c r="L3383" s="1"/>
      <c r="M3383" s="1"/>
      <c r="N3383" s="1"/>
      <c r="O3383" s="1"/>
      <c r="P3383" s="86">
        <f>ROUND(Exchanges!Q3387,0)</f>
        <v>5</v>
      </c>
      <c r="Q3383" s="1">
        <f>Exchanges!R3387</f>
        <v>1</v>
      </c>
      <c r="R3383" s="1">
        <f>Exchanges!S3387</f>
        <v>1</v>
      </c>
      <c r="S3383" s="1">
        <f>Exchanges!T3387</f>
        <v>1</v>
      </c>
      <c r="T3383" s="1">
        <f>Exchanges!U3387</f>
        <v>3</v>
      </c>
      <c r="U3383" s="1">
        <f>Exchanges!V3387</f>
        <v>2013</v>
      </c>
      <c r="V3383" s="1" t="str">
        <f>Exchanges!W3387</f>
        <v>BROMOFORM</v>
      </c>
      <c r="W3383" s="1" t="str">
        <f>Exchanges!X3387</f>
        <v>TRI</v>
      </c>
      <c r="X3383" s="1"/>
    </row>
    <row r="3384" spans="1:24" x14ac:dyDescent="0.15">
      <c r="A3384" s="1" t="str">
        <f>Exchanges!B3388</f>
        <v>Benzene, chloro-</v>
      </c>
      <c r="B3384" s="1">
        <f>Exchanges!C3388</f>
        <v>108907</v>
      </c>
      <c r="C3384" s="1" t="str">
        <f>Exchanges!D3388</f>
        <v>water</v>
      </c>
      <c r="D3384" s="1" t="str">
        <f>Exchanges!E3388</f>
        <v>unspecified</v>
      </c>
      <c r="E3384" s="1" t="str">
        <f>Exchanges!F3388</f>
        <v>7f886a09-50b2-49c1-8fdf-d330c90556a1</v>
      </c>
      <c r="F3384" s="1" t="str">
        <f>Exchanges!G3388</f>
        <v>Other basic organic chemical manufacturing</v>
      </c>
      <c r="G3384" s="1">
        <f>Exchanges!H3388</f>
        <v>325190</v>
      </c>
      <c r="H3384" s="1" t="str">
        <f>Exchanges!I3388</f>
        <v>US</v>
      </c>
      <c r="I3384" s="1">
        <f>Exchanges!J3388</f>
        <v>1.0143325343638409E-10</v>
      </c>
      <c r="J3384" s="1" t="str">
        <f>Exchanges!K3388</f>
        <v>kg</v>
      </c>
      <c r="K3384" s="1"/>
      <c r="L3384" s="1"/>
      <c r="M3384" s="1"/>
      <c r="N3384" s="1"/>
      <c r="O3384" s="1"/>
      <c r="P3384" s="86">
        <f>ROUND(Exchanges!Q3388,0)</f>
        <v>3</v>
      </c>
      <c r="Q3384" s="1">
        <f>Exchanges!R3388</f>
        <v>1</v>
      </c>
      <c r="R3384" s="1">
        <f>Exchanges!S3388</f>
        <v>1</v>
      </c>
      <c r="S3384" s="1">
        <f>Exchanges!T3388</f>
        <v>1</v>
      </c>
      <c r="T3384" s="1">
        <f>Exchanges!U3388</f>
        <v>3</v>
      </c>
      <c r="U3384" s="1">
        <f>Exchanges!V3388</f>
        <v>2013</v>
      </c>
      <c r="V3384" s="1" t="str">
        <f>Exchanges!W3388</f>
        <v>CHLOROBENZENE</v>
      </c>
      <c r="W3384" s="1" t="str">
        <f>Exchanges!X3388</f>
        <v>TRI</v>
      </c>
      <c r="X3384" s="1"/>
    </row>
    <row r="3385" spans="1:24" x14ac:dyDescent="0.15">
      <c r="A3385" s="1" t="str">
        <f>Exchanges!B3389</f>
        <v>Acrylonitrile</v>
      </c>
      <c r="B3385" s="1">
        <f>Exchanges!C3389</f>
        <v>107131</v>
      </c>
      <c r="C3385" s="1" t="str">
        <f>Exchanges!D3389</f>
        <v>water</v>
      </c>
      <c r="D3385" s="1" t="str">
        <f>Exchanges!E3389</f>
        <v>unspecified</v>
      </c>
      <c r="E3385" s="1" t="str">
        <f>Exchanges!F3389</f>
        <v>2c5362e9-ff22-46b4-9dad-3c765df0ac3f</v>
      </c>
      <c r="F3385" s="1" t="str">
        <f>Exchanges!G3389</f>
        <v>Other basic organic chemical manufacturing</v>
      </c>
      <c r="G3385" s="1">
        <f>Exchanges!H3389</f>
        <v>325190</v>
      </c>
      <c r="H3385" s="1" t="str">
        <f>Exchanges!I3389</f>
        <v>US</v>
      </c>
      <c r="I3385" s="1">
        <f>Exchanges!J3389</f>
        <v>1.1728219928581912E-10</v>
      </c>
      <c r="J3385" s="1" t="str">
        <f>Exchanges!K3389</f>
        <v>kg</v>
      </c>
      <c r="K3385" s="1"/>
      <c r="L3385" s="1"/>
      <c r="M3385" s="1"/>
      <c r="N3385" s="1"/>
      <c r="O3385" s="1"/>
      <c r="P3385" s="86">
        <f>ROUND(Exchanges!Q3389,0)</f>
        <v>3</v>
      </c>
      <c r="Q3385" s="1">
        <f>Exchanges!R3389</f>
        <v>1</v>
      </c>
      <c r="R3385" s="1">
        <f>Exchanges!S3389</f>
        <v>1</v>
      </c>
      <c r="S3385" s="1">
        <f>Exchanges!T3389</f>
        <v>1</v>
      </c>
      <c r="T3385" s="1">
        <f>Exchanges!U3389</f>
        <v>3</v>
      </c>
      <c r="U3385" s="1">
        <f>Exchanges!V3389</f>
        <v>2013</v>
      </c>
      <c r="V3385" s="1" t="str">
        <f>Exchanges!W3389</f>
        <v>ACRYLONITRILE</v>
      </c>
      <c r="W3385" s="1" t="str">
        <f>Exchanges!X3389</f>
        <v>TRI</v>
      </c>
      <c r="X3385" s="1"/>
    </row>
    <row r="3386" spans="1:24" x14ac:dyDescent="0.15">
      <c r="A3386" s="1" t="str">
        <f>Exchanges!B3390</f>
        <v>BROMODICHLOROMETHANE</v>
      </c>
      <c r="B3386" s="1">
        <f>Exchanges!C3390</f>
        <v>75274</v>
      </c>
      <c r="C3386" s="1" t="str">
        <f>Exchanges!D3390</f>
        <v>water</v>
      </c>
      <c r="D3386" s="1" t="str">
        <f>Exchanges!E3390</f>
        <v>unspecified</v>
      </c>
      <c r="E3386" s="1" t="str">
        <f>Exchanges!F3390</f>
        <v>37a125b1-c557-3bd8-a11b-870ec4d4e34a</v>
      </c>
      <c r="F3386" s="1" t="str">
        <f>Exchanges!G3390</f>
        <v>Other basic organic chemical manufacturing</v>
      </c>
      <c r="G3386" s="1">
        <f>Exchanges!H3390</f>
        <v>325190</v>
      </c>
      <c r="H3386" s="1" t="str">
        <f>Exchanges!I3390</f>
        <v>US</v>
      </c>
      <c r="I3386" s="1">
        <f>Exchanges!J3390</f>
        <v>1.1728219928581912E-10</v>
      </c>
      <c r="J3386" s="1" t="str">
        <f>Exchanges!K3390</f>
        <v>kg</v>
      </c>
      <c r="K3386" s="1"/>
      <c r="L3386" s="1"/>
      <c r="M3386" s="1"/>
      <c r="N3386" s="1"/>
      <c r="O3386" s="1"/>
      <c r="P3386" s="86">
        <f>ROUND(Exchanges!Q3390,0)</f>
        <v>5</v>
      </c>
      <c r="Q3386" s="1">
        <f>Exchanges!R3390</f>
        <v>1</v>
      </c>
      <c r="R3386" s="1">
        <f>Exchanges!S3390</f>
        <v>1</v>
      </c>
      <c r="S3386" s="1">
        <f>Exchanges!T3390</f>
        <v>1</v>
      </c>
      <c r="T3386" s="1">
        <f>Exchanges!U3390</f>
        <v>3</v>
      </c>
      <c r="U3386" s="1">
        <f>Exchanges!V3390</f>
        <v>2013</v>
      </c>
      <c r="V3386" s="1" t="str">
        <f>Exchanges!W3390</f>
        <v>DICHLOROBROMOMETHANE</v>
      </c>
      <c r="W3386" s="1" t="str">
        <f>Exchanges!X3390</f>
        <v>TRI</v>
      </c>
      <c r="X3386" s="1"/>
    </row>
    <row r="3387" spans="1:24" x14ac:dyDescent="0.15">
      <c r="A3387" s="1" t="str">
        <f>Exchanges!B3391</f>
        <v>biphenyl</v>
      </c>
      <c r="B3387" s="1">
        <f>Exchanges!C3391</f>
        <v>92524</v>
      </c>
      <c r="C3387" s="1" t="str">
        <f>Exchanges!D3391</f>
        <v>water</v>
      </c>
      <c r="D3387" s="1" t="str">
        <f>Exchanges!E3391</f>
        <v>unspecified</v>
      </c>
      <c r="E3387" s="1" t="str">
        <f>Exchanges!F3391</f>
        <v>7ae371a8-8532-11e0-9d78-0800200c9a66</v>
      </c>
      <c r="F3387" s="1" t="str">
        <f>Exchanges!G3391</f>
        <v>Other basic organic chemical manufacturing</v>
      </c>
      <c r="G3387" s="1">
        <f>Exchanges!H3391</f>
        <v>325190</v>
      </c>
      <c r="H3387" s="1" t="str">
        <f>Exchanges!I3391</f>
        <v>US</v>
      </c>
      <c r="I3387" s="1">
        <f>Exchanges!J3391</f>
        <v>1.267915667954801E-10</v>
      </c>
      <c r="J3387" s="1" t="str">
        <f>Exchanges!K3391</f>
        <v>kg</v>
      </c>
      <c r="K3387" s="1"/>
      <c r="L3387" s="1"/>
      <c r="M3387" s="1"/>
      <c r="N3387" s="1"/>
      <c r="O3387" s="1"/>
      <c r="P3387" s="86">
        <f>ROUND(Exchanges!Q3391,0)</f>
        <v>3</v>
      </c>
      <c r="Q3387" s="1">
        <f>Exchanges!R3391</f>
        <v>1</v>
      </c>
      <c r="R3387" s="1">
        <f>Exchanges!S3391</f>
        <v>1</v>
      </c>
      <c r="S3387" s="1">
        <f>Exchanges!T3391</f>
        <v>1</v>
      </c>
      <c r="T3387" s="1">
        <f>Exchanges!U3391</f>
        <v>3</v>
      </c>
      <c r="U3387" s="1">
        <f>Exchanges!V3391</f>
        <v>2013</v>
      </c>
      <c r="V3387" s="1" t="str">
        <f>Exchanges!W3391</f>
        <v>BIPHENYL</v>
      </c>
      <c r="W3387" s="1" t="str">
        <f>Exchanges!X3391</f>
        <v>TRI</v>
      </c>
      <c r="X3387" s="1"/>
    </row>
    <row r="3388" spans="1:24" x14ac:dyDescent="0.15">
      <c r="A3388" s="1" t="str">
        <f>Exchanges!B3392</f>
        <v>Cumene</v>
      </c>
      <c r="B3388" s="1">
        <f>Exchanges!C3392</f>
        <v>98828</v>
      </c>
      <c r="C3388" s="1" t="str">
        <f>Exchanges!D3392</f>
        <v>water</v>
      </c>
      <c r="D3388" s="1" t="str">
        <f>Exchanges!E3392</f>
        <v>unspecified</v>
      </c>
      <c r="E3388" s="1" t="str">
        <f>Exchanges!F3392</f>
        <v>7a3b6567-5f36-4142-b390-15fbf940e206</v>
      </c>
      <c r="F3388" s="1" t="str">
        <f>Exchanges!G3392</f>
        <v>Other basic organic chemical manufacturing</v>
      </c>
      <c r="G3388" s="1">
        <f>Exchanges!H3392</f>
        <v>325190</v>
      </c>
      <c r="H3388" s="1" t="str">
        <f>Exchanges!I3392</f>
        <v>US</v>
      </c>
      <c r="I3388" s="1">
        <f>Exchanges!J3392</f>
        <v>1.2920060656459425E-10</v>
      </c>
      <c r="J3388" s="1" t="str">
        <f>Exchanges!K3392</f>
        <v>kg</v>
      </c>
      <c r="K3388" s="1"/>
      <c r="L3388" s="1"/>
      <c r="M3388" s="1"/>
      <c r="N3388" s="1"/>
      <c r="O3388" s="1"/>
      <c r="P3388" s="86">
        <f>ROUND(Exchanges!Q3392,0)</f>
        <v>3</v>
      </c>
      <c r="Q3388" s="1">
        <f>Exchanges!R3392</f>
        <v>1</v>
      </c>
      <c r="R3388" s="1">
        <f>Exchanges!S3392</f>
        <v>1</v>
      </c>
      <c r="S3388" s="1">
        <f>Exchanges!T3392</f>
        <v>1</v>
      </c>
      <c r="T3388" s="1">
        <f>Exchanges!U3392</f>
        <v>3</v>
      </c>
      <c r="U3388" s="1">
        <f>Exchanges!V3392</f>
        <v>2013</v>
      </c>
      <c r="V3388" s="1" t="str">
        <f>Exchanges!W3392</f>
        <v>CUMENE</v>
      </c>
      <c r="W3388" s="1" t="str">
        <f>Exchanges!X3392</f>
        <v>TRI</v>
      </c>
      <c r="X3388" s="1"/>
    </row>
    <row r="3389" spans="1:24" x14ac:dyDescent="0.15">
      <c r="A3389" s="1" t="str">
        <f>Exchanges!B3393</f>
        <v>2,4/2,6-toluenediisocyanate (mixture)</v>
      </c>
      <c r="B3389" s="1">
        <f>Exchanges!C3393</f>
        <v>26471625</v>
      </c>
      <c r="C3389" s="1" t="str">
        <f>Exchanges!D3393</f>
        <v>water</v>
      </c>
      <c r="D3389" s="1" t="str">
        <f>Exchanges!E3393</f>
        <v>unspecified</v>
      </c>
      <c r="E3389" s="1" t="str">
        <f>Exchanges!F3393</f>
        <v>142bb6af-3d22-4991-9bb7-8323cadaa052</v>
      </c>
      <c r="F3389" s="1" t="str">
        <f>Exchanges!G3393</f>
        <v>Other basic organic chemical manufacturing</v>
      </c>
      <c r="G3389" s="1">
        <f>Exchanges!H3393</f>
        <v>325190</v>
      </c>
      <c r="H3389" s="1" t="str">
        <f>Exchanges!I3393</f>
        <v>US</v>
      </c>
      <c r="I3389" s="1">
        <f>Exchanges!J3393</f>
        <v>1.3630093430514113E-10</v>
      </c>
      <c r="J3389" s="1" t="str">
        <f>Exchanges!K3393</f>
        <v>kg</v>
      </c>
      <c r="K3389" s="1"/>
      <c r="L3389" s="1"/>
      <c r="M3389" s="1"/>
      <c r="N3389" s="1"/>
      <c r="O3389" s="1"/>
      <c r="P3389" s="86">
        <f>ROUND(Exchanges!Q3393,0)</f>
        <v>4</v>
      </c>
      <c r="Q3389" s="1">
        <f>Exchanges!R3393</f>
        <v>1</v>
      </c>
      <c r="R3389" s="1">
        <f>Exchanges!S3393</f>
        <v>1</v>
      </c>
      <c r="S3389" s="1">
        <f>Exchanges!T3393</f>
        <v>1</v>
      </c>
      <c r="T3389" s="1">
        <f>Exchanges!U3393</f>
        <v>3</v>
      </c>
      <c r="U3389" s="1">
        <f>Exchanges!V3393</f>
        <v>2013</v>
      </c>
      <c r="V3389" s="1" t="str">
        <f>Exchanges!W3393</f>
        <v>DIISOCYANATES</v>
      </c>
      <c r="W3389" s="1" t="str">
        <f>Exchanges!X3393</f>
        <v>TRI</v>
      </c>
      <c r="X3389" s="1"/>
    </row>
    <row r="3390" spans="1:24" x14ac:dyDescent="0.15">
      <c r="A3390" s="1" t="str">
        <f>Exchanges!B3394</f>
        <v>Acetophenone</v>
      </c>
      <c r="B3390" s="1">
        <f>Exchanges!C3394</f>
        <v>98862</v>
      </c>
      <c r="C3390" s="1" t="str">
        <f>Exchanges!D3394</f>
        <v>water</v>
      </c>
      <c r="D3390" s="1" t="str">
        <f>Exchanges!E3394</f>
        <v>unspecified</v>
      </c>
      <c r="E3390" s="1" t="str">
        <f>Exchanges!F3394</f>
        <v>b0798ac5-16ae-4553-8d77-4f41b2a2aaf9</v>
      </c>
      <c r="F3390" s="1" t="str">
        <f>Exchanges!G3394</f>
        <v>Other basic organic chemical manufacturing</v>
      </c>
      <c r="G3390" s="1">
        <f>Exchanges!H3394</f>
        <v>325190</v>
      </c>
      <c r="H3390" s="1" t="str">
        <f>Exchanges!I3394</f>
        <v>US</v>
      </c>
      <c r="I3390" s="1">
        <f>Exchanges!J3394</f>
        <v>1.5531966932446317E-10</v>
      </c>
      <c r="J3390" s="1" t="str">
        <f>Exchanges!K3394</f>
        <v>kg</v>
      </c>
      <c r="K3390" s="1"/>
      <c r="L3390" s="1"/>
      <c r="M3390" s="1"/>
      <c r="N3390" s="1"/>
      <c r="O3390" s="1"/>
      <c r="P3390" s="86">
        <f>ROUND(Exchanges!Q3394,0)</f>
        <v>4</v>
      </c>
      <c r="Q3390" s="1">
        <f>Exchanges!R3394</f>
        <v>1</v>
      </c>
      <c r="R3390" s="1">
        <f>Exchanges!S3394</f>
        <v>1</v>
      </c>
      <c r="S3390" s="1">
        <f>Exchanges!T3394</f>
        <v>1</v>
      </c>
      <c r="T3390" s="1">
        <f>Exchanges!U3394</f>
        <v>3</v>
      </c>
      <c r="U3390" s="1">
        <f>Exchanges!V3394</f>
        <v>2013</v>
      </c>
      <c r="V3390" s="1" t="str">
        <f>Exchanges!W3394</f>
        <v>ACETOPHENONE</v>
      </c>
      <c r="W3390" s="1" t="str">
        <f>Exchanges!X3394</f>
        <v>TRI</v>
      </c>
      <c r="X3390" s="1"/>
    </row>
    <row r="3391" spans="1:24" x14ac:dyDescent="0.15">
      <c r="A3391" s="1" t="str">
        <f>Exchanges!B3395</f>
        <v>Ethene, chloro-</v>
      </c>
      <c r="B3391" s="1">
        <f>Exchanges!C3395</f>
        <v>75014</v>
      </c>
      <c r="C3391" s="1" t="str">
        <f>Exchanges!D3395</f>
        <v>water</v>
      </c>
      <c r="D3391" s="1" t="str">
        <f>Exchanges!E3395</f>
        <v>unspecified</v>
      </c>
      <c r="E3391" s="1" t="str">
        <f>Exchanges!F3395</f>
        <v>d3f2bf47-65db-4bc7-8334-eb5107e7585a</v>
      </c>
      <c r="F3391" s="1" t="str">
        <f>Exchanges!G3395</f>
        <v>Other basic organic chemical manufacturing</v>
      </c>
      <c r="G3391" s="1">
        <f>Exchanges!H3395</f>
        <v>325190</v>
      </c>
      <c r="H3391" s="1" t="str">
        <f>Exchanges!I3395</f>
        <v>US</v>
      </c>
      <c r="I3391" s="1">
        <f>Exchanges!J3395</f>
        <v>1.5763361541848068E-10</v>
      </c>
      <c r="J3391" s="1" t="str">
        <f>Exchanges!K3395</f>
        <v>kg</v>
      </c>
      <c r="K3391" s="1"/>
      <c r="L3391" s="1"/>
      <c r="M3391" s="1"/>
      <c r="N3391" s="1"/>
      <c r="O3391" s="1"/>
      <c r="P3391" s="86">
        <f>ROUND(Exchanges!Q3395,0)</f>
        <v>4</v>
      </c>
      <c r="Q3391" s="1">
        <f>Exchanges!R3395</f>
        <v>1</v>
      </c>
      <c r="R3391" s="1">
        <f>Exchanges!S3395</f>
        <v>1</v>
      </c>
      <c r="S3391" s="1">
        <f>Exchanges!T3395</f>
        <v>1</v>
      </c>
      <c r="T3391" s="1">
        <f>Exchanges!U3395</f>
        <v>3</v>
      </c>
      <c r="U3391" s="1">
        <f>Exchanges!V3395</f>
        <v>2013</v>
      </c>
      <c r="V3391" s="1" t="str">
        <f>Exchanges!W3395</f>
        <v>VINYL CHLORIDE</v>
      </c>
      <c r="W3391" s="1" t="str">
        <f>Exchanges!X3395</f>
        <v>TRI</v>
      </c>
      <c r="X3391" s="1"/>
    </row>
    <row r="3392" spans="1:24" x14ac:dyDescent="0.15">
      <c r="A3392" s="1" t="str">
        <f>Exchanges!B3396</f>
        <v>Benzene, hexachloro-</v>
      </c>
      <c r="B3392" s="1">
        <f>Exchanges!C3396</f>
        <v>118741</v>
      </c>
      <c r="C3392" s="1" t="str">
        <f>Exchanges!D3396</f>
        <v>water</v>
      </c>
      <c r="D3392" s="1" t="str">
        <f>Exchanges!E3396</f>
        <v>unspecified</v>
      </c>
      <c r="E3392" s="1" t="str">
        <f>Exchanges!F3396</f>
        <v>66a169f2-82a9-446c-9daf-df444f2476c6</v>
      </c>
      <c r="F3392" s="1" t="str">
        <f>Exchanges!G3396</f>
        <v>Other basic organic chemical manufacturing</v>
      </c>
      <c r="G3392" s="1">
        <f>Exchanges!H3396</f>
        <v>325190</v>
      </c>
      <c r="H3392" s="1" t="str">
        <f>Exchanges!I3396</f>
        <v>US</v>
      </c>
      <c r="I3392" s="1">
        <f>Exchanges!J3396</f>
        <v>1.5902198307489115E-10</v>
      </c>
      <c r="J3392" s="1" t="str">
        <f>Exchanges!K3396</f>
        <v>kg</v>
      </c>
      <c r="K3392" s="1"/>
      <c r="L3392" s="1"/>
      <c r="M3392" s="1"/>
      <c r="N3392" s="1"/>
      <c r="O3392" s="1"/>
      <c r="P3392" s="86">
        <f>ROUND(Exchanges!Q3396,0)</f>
        <v>4</v>
      </c>
      <c r="Q3392" s="1">
        <f>Exchanges!R3396</f>
        <v>1</v>
      </c>
      <c r="R3392" s="1">
        <f>Exchanges!S3396</f>
        <v>1</v>
      </c>
      <c r="S3392" s="1">
        <f>Exchanges!T3396</f>
        <v>1</v>
      </c>
      <c r="T3392" s="1">
        <f>Exchanges!U3396</f>
        <v>3</v>
      </c>
      <c r="U3392" s="1">
        <f>Exchanges!V3396</f>
        <v>2013</v>
      </c>
      <c r="V3392" s="1" t="str">
        <f>Exchanges!W3396</f>
        <v>HEXACHLOROBENZENE</v>
      </c>
      <c r="W3392" s="1" t="str">
        <f>Exchanges!X3396</f>
        <v>TRI</v>
      </c>
      <c r="X3392" s="1"/>
    </row>
    <row r="3393" spans="1:24" x14ac:dyDescent="0.15">
      <c r="A3393" s="1" t="str">
        <f>Exchanges!B3397</f>
        <v>t-Butyl methyl ether</v>
      </c>
      <c r="B3393" s="1">
        <f>Exchanges!C3397</f>
        <v>1634044</v>
      </c>
      <c r="C3393" s="1" t="str">
        <f>Exchanges!D3397</f>
        <v>water</v>
      </c>
      <c r="D3393" s="1" t="str">
        <f>Exchanges!E3397</f>
        <v>unspecified</v>
      </c>
      <c r="E3393" s="1" t="str">
        <f>Exchanges!F3397</f>
        <v>3d59d864-b6c3-4315-ab21-2c2ba2119ad1</v>
      </c>
      <c r="F3393" s="1" t="str">
        <f>Exchanges!G3397</f>
        <v>Other basic organic chemical manufacturing</v>
      </c>
      <c r="G3393" s="1">
        <f>Exchanges!H3397</f>
        <v>325190</v>
      </c>
      <c r="H3393" s="1" t="str">
        <f>Exchanges!I3397</f>
        <v>US</v>
      </c>
      <c r="I3393" s="1">
        <f>Exchanges!J3397</f>
        <v>1.7116861517389815E-10</v>
      </c>
      <c r="J3393" s="1" t="str">
        <f>Exchanges!K3397</f>
        <v>kg</v>
      </c>
      <c r="K3393" s="1"/>
      <c r="L3393" s="1"/>
      <c r="M3393" s="1"/>
      <c r="N3393" s="1"/>
      <c r="O3393" s="1"/>
      <c r="P3393" s="86">
        <f>ROUND(Exchanges!Q3397,0)</f>
        <v>4</v>
      </c>
      <c r="Q3393" s="1">
        <f>Exchanges!R3397</f>
        <v>1</v>
      </c>
      <c r="R3393" s="1">
        <f>Exchanges!S3397</f>
        <v>1</v>
      </c>
      <c r="S3393" s="1">
        <f>Exchanges!T3397</f>
        <v>1</v>
      </c>
      <c r="T3393" s="1">
        <f>Exchanges!U3397</f>
        <v>3</v>
      </c>
      <c r="U3393" s="1">
        <f>Exchanges!V3397</f>
        <v>2013</v>
      </c>
      <c r="V3393" s="1" t="str">
        <f>Exchanges!W3397</f>
        <v>METHYL TERT-BUTYL ETHER</v>
      </c>
      <c r="W3393" s="1" t="str">
        <f>Exchanges!X3397</f>
        <v>TRI</v>
      </c>
      <c r="X3393" s="1"/>
    </row>
    <row r="3394" spans="1:24" x14ac:dyDescent="0.15">
      <c r="A3394" s="1" t="str">
        <f>Exchanges!B3398</f>
        <v>Methyl methacrylate</v>
      </c>
      <c r="B3394" s="1">
        <f>Exchanges!C3398</f>
        <v>80626</v>
      </c>
      <c r="C3394" s="1" t="str">
        <f>Exchanges!D3398</f>
        <v>water</v>
      </c>
      <c r="D3394" s="1" t="str">
        <f>Exchanges!E3398</f>
        <v>unspecified</v>
      </c>
      <c r="E3394" s="1" t="str">
        <f>Exchanges!F3398</f>
        <v>79bcffe0-632d-4046-a686-f9ea394649cd</v>
      </c>
      <c r="F3394" s="1" t="str">
        <f>Exchanges!G3398</f>
        <v>Other basic organic chemical manufacturing</v>
      </c>
      <c r="G3394" s="1">
        <f>Exchanges!H3398</f>
        <v>325190</v>
      </c>
      <c r="H3394" s="1" t="str">
        <f>Exchanges!I3398</f>
        <v>US</v>
      </c>
      <c r="I3394" s="1">
        <f>Exchanges!J3398</f>
        <v>1.7750819351367218E-10</v>
      </c>
      <c r="J3394" s="1" t="str">
        <f>Exchanges!K3398</f>
        <v>kg</v>
      </c>
      <c r="K3394" s="1"/>
      <c r="L3394" s="1"/>
      <c r="M3394" s="1"/>
      <c r="N3394" s="1"/>
      <c r="O3394" s="1"/>
      <c r="P3394" s="86">
        <f>ROUND(Exchanges!Q3398,0)</f>
        <v>3</v>
      </c>
      <c r="Q3394" s="1">
        <f>Exchanges!R3398</f>
        <v>1</v>
      </c>
      <c r="R3394" s="1">
        <f>Exchanges!S3398</f>
        <v>1</v>
      </c>
      <c r="S3394" s="1">
        <f>Exchanges!T3398</f>
        <v>1</v>
      </c>
      <c r="T3394" s="1">
        <f>Exchanges!U3398</f>
        <v>3</v>
      </c>
      <c r="U3394" s="1">
        <f>Exchanges!V3398</f>
        <v>2013</v>
      </c>
      <c r="V3394" s="1" t="str">
        <f>Exchanges!W3398</f>
        <v>METHYL METHACRYLATE</v>
      </c>
      <c r="W3394" s="1" t="str">
        <f>Exchanges!X3398</f>
        <v>TRI</v>
      </c>
      <c r="X3394" s="1"/>
    </row>
    <row r="3395" spans="1:24" x14ac:dyDescent="0.15">
      <c r="A3395" s="1" t="str">
        <f>Exchanges!B3399</f>
        <v>Ethene, tetrachloro-</v>
      </c>
      <c r="B3395" s="1">
        <f>Exchanges!C3399</f>
        <v>127184</v>
      </c>
      <c r="C3395" s="1" t="str">
        <f>Exchanges!D3399</f>
        <v>water</v>
      </c>
      <c r="D3395" s="1" t="str">
        <f>Exchanges!E3399</f>
        <v>unspecified</v>
      </c>
      <c r="E3395" s="1" t="str">
        <f>Exchanges!F3399</f>
        <v>4b0d68e7-37bc-4184-93b5-91b70c62e585</v>
      </c>
      <c r="F3395" s="1" t="str">
        <f>Exchanges!G3399</f>
        <v>Other basic organic chemical manufacturing</v>
      </c>
      <c r="G3395" s="1">
        <f>Exchanges!H3399</f>
        <v>325190</v>
      </c>
      <c r="H3395" s="1" t="str">
        <f>Exchanges!I3399</f>
        <v>US</v>
      </c>
      <c r="I3395" s="1">
        <f>Exchanges!J3399</f>
        <v>1.8384777185344616E-10</v>
      </c>
      <c r="J3395" s="1" t="str">
        <f>Exchanges!K3399</f>
        <v>kg</v>
      </c>
      <c r="K3395" s="1"/>
      <c r="L3395" s="1"/>
      <c r="M3395" s="1"/>
      <c r="N3395" s="1"/>
      <c r="O3395" s="1"/>
      <c r="P3395" s="86">
        <f>ROUND(Exchanges!Q3399,0)</f>
        <v>3</v>
      </c>
      <c r="Q3395" s="1">
        <f>Exchanges!R3399</f>
        <v>1</v>
      </c>
      <c r="R3395" s="1">
        <f>Exchanges!S3399</f>
        <v>1</v>
      </c>
      <c r="S3395" s="1">
        <f>Exchanges!T3399</f>
        <v>1</v>
      </c>
      <c r="T3395" s="1">
        <f>Exchanges!U3399</f>
        <v>3</v>
      </c>
      <c r="U3395" s="1">
        <f>Exchanges!V3399</f>
        <v>2013</v>
      </c>
      <c r="V3395" s="1" t="str">
        <f>Exchanges!W3399</f>
        <v>TETRACHLOROETHYLENE</v>
      </c>
      <c r="W3395" s="1" t="str">
        <f>Exchanges!X3399</f>
        <v>TRI</v>
      </c>
      <c r="X3395" s="1"/>
    </row>
    <row r="3396" spans="1:24" x14ac:dyDescent="0.15">
      <c r="A3396" s="1" t="str">
        <f>Exchanges!B3400</f>
        <v>Nitrobenzene</v>
      </c>
      <c r="B3396" s="1">
        <f>Exchanges!C3400</f>
        <v>98953</v>
      </c>
      <c r="C3396" s="1" t="str">
        <f>Exchanges!D3400</f>
        <v>water</v>
      </c>
      <c r="D3396" s="1" t="str">
        <f>Exchanges!E3400</f>
        <v>unspecified</v>
      </c>
      <c r="E3396" s="1" t="str">
        <f>Exchanges!F3400</f>
        <v>183aa819-941d-48b4-9d47-7e725d1813bb</v>
      </c>
      <c r="F3396" s="1" t="str">
        <f>Exchanges!G3400</f>
        <v>Other basic organic chemical manufacturing</v>
      </c>
      <c r="G3396" s="1">
        <f>Exchanges!H3400</f>
        <v>325190</v>
      </c>
      <c r="H3396" s="1" t="str">
        <f>Exchanges!I3400</f>
        <v>US</v>
      </c>
      <c r="I3396" s="1">
        <f>Exchanges!J3400</f>
        <v>1.9018735019322019E-10</v>
      </c>
      <c r="J3396" s="1" t="str">
        <f>Exchanges!K3400</f>
        <v>kg</v>
      </c>
      <c r="K3396" s="1"/>
      <c r="L3396" s="1"/>
      <c r="M3396" s="1"/>
      <c r="N3396" s="1"/>
      <c r="O3396" s="1"/>
      <c r="P3396" s="86">
        <f>ROUND(Exchanges!Q3400,0)</f>
        <v>3</v>
      </c>
      <c r="Q3396" s="1">
        <f>Exchanges!R3400</f>
        <v>1</v>
      </c>
      <c r="R3396" s="1">
        <f>Exchanges!S3400</f>
        <v>1</v>
      </c>
      <c r="S3396" s="1">
        <f>Exchanges!T3400</f>
        <v>1</v>
      </c>
      <c r="T3396" s="1">
        <f>Exchanges!U3400</f>
        <v>3</v>
      </c>
      <c r="U3396" s="1">
        <f>Exchanges!V3400</f>
        <v>2013</v>
      </c>
      <c r="V3396" s="1" t="str">
        <f>Exchanges!W3400</f>
        <v>NITROBENZENE</v>
      </c>
      <c r="W3396" s="1" t="str">
        <f>Exchanges!X3400</f>
        <v>TRI</v>
      </c>
      <c r="X3396" s="1"/>
    </row>
    <row r="3397" spans="1:24" x14ac:dyDescent="0.15">
      <c r="A3397" s="1" t="str">
        <f>Exchanges!B3401</f>
        <v>MALEIC ANHYDRIDE</v>
      </c>
      <c r="B3397" s="1">
        <f>Exchanges!C3401</f>
        <v>108316</v>
      </c>
      <c r="C3397" s="1" t="str">
        <f>Exchanges!D3401</f>
        <v>water</v>
      </c>
      <c r="D3397" s="1" t="str">
        <f>Exchanges!E3401</f>
        <v>unspecified</v>
      </c>
      <c r="E3397" s="1" t="str">
        <f>Exchanges!F3401</f>
        <v>7c6ab1e8-d367-4f40-91c2-5ac062e73861</v>
      </c>
      <c r="F3397" s="1" t="str">
        <f>Exchanges!G3401</f>
        <v>Other basic organic chemical manufacturing</v>
      </c>
      <c r="G3397" s="1">
        <f>Exchanges!H3401</f>
        <v>325190</v>
      </c>
      <c r="H3397" s="1" t="str">
        <f>Exchanges!I3401</f>
        <v>US</v>
      </c>
      <c r="I3397" s="1">
        <f>Exchanges!J3401</f>
        <v>1.9056772489360663E-10</v>
      </c>
      <c r="J3397" s="1" t="str">
        <f>Exchanges!K3401</f>
        <v>kg</v>
      </c>
      <c r="K3397" s="1"/>
      <c r="L3397" s="1"/>
      <c r="M3397" s="1"/>
      <c r="N3397" s="1"/>
      <c r="O3397" s="1"/>
      <c r="P3397" s="86">
        <f>ROUND(Exchanges!Q3401,0)</f>
        <v>4</v>
      </c>
      <c r="Q3397" s="1">
        <f>Exchanges!R3401</f>
        <v>1</v>
      </c>
      <c r="R3397" s="1">
        <f>Exchanges!S3401</f>
        <v>1</v>
      </c>
      <c r="S3397" s="1">
        <f>Exchanges!T3401</f>
        <v>1</v>
      </c>
      <c r="T3397" s="1">
        <f>Exchanges!U3401</f>
        <v>3</v>
      </c>
      <c r="U3397" s="1">
        <f>Exchanges!V3401</f>
        <v>2013</v>
      </c>
      <c r="V3397" s="1" t="str">
        <f>Exchanges!W3401</f>
        <v>MALEIC ANHYDRIDE</v>
      </c>
      <c r="W3397" s="1" t="str">
        <f>Exchanges!X3401</f>
        <v>TRI</v>
      </c>
      <c r="X3397" s="1"/>
    </row>
    <row r="3398" spans="1:24" x14ac:dyDescent="0.15">
      <c r="A3398" s="1" t="str">
        <f>Exchanges!B3402</f>
        <v>4-NITROPHENOL</v>
      </c>
      <c r="B3398" s="1">
        <f>Exchanges!C3402</f>
        <v>100027</v>
      </c>
      <c r="C3398" s="1" t="str">
        <f>Exchanges!D3402</f>
        <v>water</v>
      </c>
      <c r="D3398" s="1" t="str">
        <f>Exchanges!E3402</f>
        <v>unspecified</v>
      </c>
      <c r="E3398" s="1" t="str">
        <f>Exchanges!F3402</f>
        <v>d94007bb-52af-421f-9d75-7f6aeb84c076</v>
      </c>
      <c r="F3398" s="1" t="str">
        <f>Exchanges!G3402</f>
        <v>Other basic organic chemical manufacturing</v>
      </c>
      <c r="G3398" s="1">
        <f>Exchanges!H3402</f>
        <v>325190</v>
      </c>
      <c r="H3398" s="1" t="str">
        <f>Exchanges!I3402</f>
        <v>US</v>
      </c>
      <c r="I3398" s="1">
        <f>Exchanges!J3402</f>
        <v>1.9652692853299419E-10</v>
      </c>
      <c r="J3398" s="1" t="str">
        <f>Exchanges!K3402</f>
        <v>kg</v>
      </c>
      <c r="K3398" s="1"/>
      <c r="L3398" s="1"/>
      <c r="M3398" s="1"/>
      <c r="N3398" s="1"/>
      <c r="O3398" s="1"/>
      <c r="P3398" s="86">
        <f>ROUND(Exchanges!Q3402,0)</f>
        <v>4</v>
      </c>
      <c r="Q3398" s="1">
        <f>Exchanges!R3402</f>
        <v>1</v>
      </c>
      <c r="R3398" s="1">
        <f>Exchanges!S3402</f>
        <v>1</v>
      </c>
      <c r="S3398" s="1">
        <f>Exchanges!T3402</f>
        <v>1</v>
      </c>
      <c r="T3398" s="1">
        <f>Exchanges!U3402</f>
        <v>3</v>
      </c>
      <c r="U3398" s="1">
        <f>Exchanges!V3402</f>
        <v>2013</v>
      </c>
      <c r="V3398" s="1" t="str">
        <f>Exchanges!W3402</f>
        <v>4-NITROPHENOL</v>
      </c>
      <c r="W3398" s="1" t="str">
        <f>Exchanges!X3402</f>
        <v>TRI</v>
      </c>
      <c r="X3398" s="1"/>
    </row>
    <row r="3399" spans="1:24" x14ac:dyDescent="0.15">
      <c r="A3399" s="1" t="str">
        <f>Exchanges!B3403</f>
        <v>DIPHENYLAMINE</v>
      </c>
      <c r="B3399" s="1">
        <f>Exchanges!C3403</f>
        <v>122394</v>
      </c>
      <c r="C3399" s="1" t="str">
        <f>Exchanges!D3403</f>
        <v>water</v>
      </c>
      <c r="D3399" s="1" t="str">
        <f>Exchanges!E3403</f>
        <v>unspecified</v>
      </c>
      <c r="E3399" s="1" t="str">
        <f>Exchanges!F3403</f>
        <v>a7bc7f0b-1792-3eb3-9ac0-6989fc7eaaf5</v>
      </c>
      <c r="F3399" s="1" t="str">
        <f>Exchanges!G3403</f>
        <v>Other basic organic chemical manufacturing</v>
      </c>
      <c r="G3399" s="1">
        <f>Exchanges!H3403</f>
        <v>325190</v>
      </c>
      <c r="H3399" s="1" t="str">
        <f>Exchanges!I3403</f>
        <v>US</v>
      </c>
      <c r="I3399" s="1">
        <f>Exchanges!J3403</f>
        <v>2.1183701022354839E-10</v>
      </c>
      <c r="J3399" s="1" t="str">
        <f>Exchanges!K3403</f>
        <v>kg</v>
      </c>
      <c r="K3399" s="1"/>
      <c r="L3399" s="1"/>
      <c r="M3399" s="1"/>
      <c r="N3399" s="1"/>
      <c r="O3399" s="1"/>
      <c r="P3399" s="86">
        <f>ROUND(Exchanges!Q3403,0)</f>
        <v>1</v>
      </c>
      <c r="Q3399" s="1">
        <f>Exchanges!R3403</f>
        <v>1</v>
      </c>
      <c r="R3399" s="1">
        <f>Exchanges!S3403</f>
        <v>1</v>
      </c>
      <c r="S3399" s="1">
        <f>Exchanges!T3403</f>
        <v>1</v>
      </c>
      <c r="T3399" s="1">
        <f>Exchanges!U3403</f>
        <v>3</v>
      </c>
      <c r="U3399" s="1">
        <f>Exchanges!V3403</f>
        <v>2013</v>
      </c>
      <c r="V3399" s="1" t="str">
        <f>Exchanges!W3403</f>
        <v>DIPHENYLAMINE</v>
      </c>
      <c r="W3399" s="1" t="str">
        <f>Exchanges!X3403</f>
        <v>TRI</v>
      </c>
      <c r="X3399" s="1"/>
    </row>
    <row r="3400" spans="1:24" x14ac:dyDescent="0.15">
      <c r="A3400" s="1" t="str">
        <f>Exchanges!B3404</f>
        <v>ACRYLAMIDE</v>
      </c>
      <c r="B3400" s="1">
        <f>Exchanges!C3404</f>
        <v>79061</v>
      </c>
      <c r="C3400" s="1" t="str">
        <f>Exchanges!D3404</f>
        <v>water</v>
      </c>
      <c r="D3400" s="1" t="str">
        <f>Exchanges!E3404</f>
        <v>unspecified</v>
      </c>
      <c r="E3400" s="1" t="str">
        <f>Exchanges!F3404</f>
        <v>46ad2135-7e4c-4b49-8849-b072cdc19443</v>
      </c>
      <c r="F3400" s="1" t="str">
        <f>Exchanges!G3404</f>
        <v>Other basic organic chemical manufacturing</v>
      </c>
      <c r="G3400" s="1">
        <f>Exchanges!H3404</f>
        <v>325190</v>
      </c>
      <c r="H3400" s="1" t="str">
        <f>Exchanges!I3404</f>
        <v>US</v>
      </c>
      <c r="I3400" s="1">
        <f>Exchanges!J3404</f>
        <v>2.123758743824292E-10</v>
      </c>
      <c r="J3400" s="1" t="str">
        <f>Exchanges!K3404</f>
        <v>kg</v>
      </c>
      <c r="K3400" s="1"/>
      <c r="L3400" s="1"/>
      <c r="M3400" s="1"/>
      <c r="N3400" s="1"/>
      <c r="O3400" s="1"/>
      <c r="P3400" s="86">
        <f>ROUND(Exchanges!Q3404,0)</f>
        <v>4</v>
      </c>
      <c r="Q3400" s="1">
        <f>Exchanges!R3404</f>
        <v>1</v>
      </c>
      <c r="R3400" s="1">
        <f>Exchanges!S3404</f>
        <v>1</v>
      </c>
      <c r="S3400" s="1">
        <f>Exchanges!T3404</f>
        <v>1</v>
      </c>
      <c r="T3400" s="1">
        <f>Exchanges!U3404</f>
        <v>3</v>
      </c>
      <c r="U3400" s="1">
        <f>Exchanges!V3404</f>
        <v>2013</v>
      </c>
      <c r="V3400" s="1" t="str">
        <f>Exchanges!W3404</f>
        <v>ACRYLAMIDE</v>
      </c>
      <c r="W3400" s="1" t="str">
        <f>Exchanges!X3404</f>
        <v>TRI</v>
      </c>
      <c r="X3400" s="1"/>
    </row>
    <row r="3401" spans="1:24" x14ac:dyDescent="0.15">
      <c r="A3401" s="1" t="str">
        <f>Exchanges!B3405</f>
        <v>DIETHANOLAMINE</v>
      </c>
      <c r="B3401" s="1">
        <f>Exchanges!C3405</f>
        <v>111422</v>
      </c>
      <c r="C3401" s="1" t="str">
        <f>Exchanges!D3405</f>
        <v>water</v>
      </c>
      <c r="D3401" s="1" t="str">
        <f>Exchanges!E3405</f>
        <v>unspecified</v>
      </c>
      <c r="E3401" s="1" t="str">
        <f>Exchanges!F3405</f>
        <v>a42732a3-4ad2-4f26-8658-f7f6a089be58</v>
      </c>
      <c r="F3401" s="1" t="str">
        <f>Exchanges!G3405</f>
        <v>Other basic organic chemical manufacturing</v>
      </c>
      <c r="G3401" s="1">
        <f>Exchanges!H3405</f>
        <v>325190</v>
      </c>
      <c r="H3401" s="1" t="str">
        <f>Exchanges!I3405</f>
        <v>US</v>
      </c>
      <c r="I3401" s="1">
        <f>Exchanges!J3405</f>
        <v>2.1871545272220321E-10</v>
      </c>
      <c r="J3401" s="1" t="str">
        <f>Exchanges!K3405</f>
        <v>kg</v>
      </c>
      <c r="K3401" s="1"/>
      <c r="L3401" s="1"/>
      <c r="M3401" s="1"/>
      <c r="N3401" s="1"/>
      <c r="O3401" s="1"/>
      <c r="P3401" s="86">
        <f>ROUND(Exchanges!Q3405,0)</f>
        <v>4</v>
      </c>
      <c r="Q3401" s="1">
        <f>Exchanges!R3405</f>
        <v>1</v>
      </c>
      <c r="R3401" s="1">
        <f>Exchanges!S3405</f>
        <v>1</v>
      </c>
      <c r="S3401" s="1">
        <f>Exchanges!T3405</f>
        <v>1</v>
      </c>
      <c r="T3401" s="1">
        <f>Exchanges!U3405</f>
        <v>3</v>
      </c>
      <c r="U3401" s="1">
        <f>Exchanges!V3405</f>
        <v>2013</v>
      </c>
      <c r="V3401" s="1" t="str">
        <f>Exchanges!W3405</f>
        <v>DIETHANOLAMINE</v>
      </c>
      <c r="W3401" s="1" t="str">
        <f>Exchanges!X3405</f>
        <v>TRI</v>
      </c>
      <c r="X3401" s="1"/>
    </row>
    <row r="3402" spans="1:24" x14ac:dyDescent="0.15">
      <c r="A3402" s="1" t="str">
        <f>Exchanges!B3406</f>
        <v>lead</v>
      </c>
      <c r="B3402" s="1">
        <f>Exchanges!C3406</f>
        <v>7439921</v>
      </c>
      <c r="C3402" s="1" t="str">
        <f>Exchanges!D3406</f>
        <v>water</v>
      </c>
      <c r="D3402" s="1" t="str">
        <f>Exchanges!E3406</f>
        <v>unspecified</v>
      </c>
      <c r="E3402" s="1" t="str">
        <f>Exchanges!F3406</f>
        <v>31c4d160-b21e-41b3-b9c1-3d7a72377653</v>
      </c>
      <c r="F3402" s="1" t="str">
        <f>Exchanges!G3406</f>
        <v>Other basic organic chemical manufacturing</v>
      </c>
      <c r="G3402" s="1">
        <f>Exchanges!H3406</f>
        <v>325190</v>
      </c>
      <c r="H3402" s="1" t="str">
        <f>Exchanges!I3406</f>
        <v>US</v>
      </c>
      <c r="I3402" s="1">
        <f>Exchanges!J3406</f>
        <v>2.266399256469207E-10</v>
      </c>
      <c r="J3402" s="1" t="str">
        <f>Exchanges!K3406</f>
        <v>kg</v>
      </c>
      <c r="K3402" s="1"/>
      <c r="L3402" s="1"/>
      <c r="M3402" s="1"/>
      <c r="N3402" s="1"/>
      <c r="O3402" s="1"/>
      <c r="P3402" s="86">
        <f>ROUND(Exchanges!Q3406,0)</f>
        <v>3</v>
      </c>
      <c r="Q3402" s="1">
        <f>Exchanges!R3406</f>
        <v>1</v>
      </c>
      <c r="R3402" s="1">
        <f>Exchanges!S3406</f>
        <v>1</v>
      </c>
      <c r="S3402" s="1">
        <f>Exchanges!T3406</f>
        <v>1</v>
      </c>
      <c r="T3402" s="1">
        <f>Exchanges!U3406</f>
        <v>3</v>
      </c>
      <c r="U3402" s="1">
        <f>Exchanges!V3406</f>
        <v>2013</v>
      </c>
      <c r="V3402" s="1" t="str">
        <f>Exchanges!W3406</f>
        <v>LEAD</v>
      </c>
      <c r="W3402" s="1" t="str">
        <f>Exchanges!X3406</f>
        <v>TRI</v>
      </c>
      <c r="X3402" s="1"/>
    </row>
    <row r="3403" spans="1:24" x14ac:dyDescent="0.15">
      <c r="A3403" s="1" t="str">
        <f>Exchanges!B3407</f>
        <v>isobutyraldehyde</v>
      </c>
      <c r="B3403" s="1">
        <f>Exchanges!C3407</f>
        <v>78842</v>
      </c>
      <c r="C3403" s="1" t="str">
        <f>Exchanges!D3407</f>
        <v>water</v>
      </c>
      <c r="D3403" s="1" t="str">
        <f>Exchanges!E3407</f>
        <v>unspecified</v>
      </c>
      <c r="E3403" s="1" t="str">
        <f>Exchanges!F3407</f>
        <v>9f0eb5ee-426f-4276-a895-63557d6ea537</v>
      </c>
      <c r="F3403" s="1" t="str">
        <f>Exchanges!G3407</f>
        <v>Other basic organic chemical manufacturing</v>
      </c>
      <c r="G3403" s="1">
        <f>Exchanges!H3407</f>
        <v>325190</v>
      </c>
      <c r="H3403" s="1" t="str">
        <f>Exchanges!I3407</f>
        <v>US</v>
      </c>
      <c r="I3403" s="1">
        <f>Exchanges!J3407</f>
        <v>2.3456439857163824E-10</v>
      </c>
      <c r="J3403" s="1" t="str">
        <f>Exchanges!K3407</f>
        <v>kg</v>
      </c>
      <c r="K3403" s="1"/>
      <c r="L3403" s="1"/>
      <c r="M3403" s="1"/>
      <c r="N3403" s="1"/>
      <c r="O3403" s="1"/>
      <c r="P3403" s="86">
        <f>ROUND(Exchanges!Q3407,0)</f>
        <v>2</v>
      </c>
      <c r="Q3403" s="1">
        <f>Exchanges!R3407</f>
        <v>1</v>
      </c>
      <c r="R3403" s="1">
        <f>Exchanges!S3407</f>
        <v>1</v>
      </c>
      <c r="S3403" s="1">
        <f>Exchanges!T3407</f>
        <v>1</v>
      </c>
      <c r="T3403" s="1">
        <f>Exchanges!U3407</f>
        <v>3</v>
      </c>
      <c r="U3403" s="1">
        <f>Exchanges!V3407</f>
        <v>2013</v>
      </c>
      <c r="V3403" s="1" t="str">
        <f>Exchanges!W3407</f>
        <v>ISOBUTYRALDEHYDE</v>
      </c>
      <c r="W3403" s="1" t="str">
        <f>Exchanges!X3407</f>
        <v>TRI</v>
      </c>
      <c r="X3403" s="1"/>
    </row>
    <row r="3404" spans="1:24" x14ac:dyDescent="0.15">
      <c r="A3404" s="1" t="str">
        <f>Exchanges!B3408</f>
        <v>Propene, 1,3-dichloro-</v>
      </c>
      <c r="B3404" s="1">
        <f>Exchanges!C3408</f>
        <v>542756</v>
      </c>
      <c r="C3404" s="1" t="str">
        <f>Exchanges!D3408</f>
        <v>water</v>
      </c>
      <c r="D3404" s="1" t="str">
        <f>Exchanges!E3408</f>
        <v>unspecified</v>
      </c>
      <c r="E3404" s="1" t="str">
        <f>Exchanges!F3408</f>
        <v>2165fcaf-fc23-48d1-917e-b1a8e6a98277</v>
      </c>
      <c r="F3404" s="1" t="str">
        <f>Exchanges!G3408</f>
        <v>Other basic organic chemical manufacturing</v>
      </c>
      <c r="G3404" s="1">
        <f>Exchanges!H3408</f>
        <v>325190</v>
      </c>
      <c r="H3404" s="1" t="str">
        <f>Exchanges!I3408</f>
        <v>US</v>
      </c>
      <c r="I3404" s="1">
        <f>Exchanges!J3408</f>
        <v>2.7894144695005627E-10</v>
      </c>
      <c r="J3404" s="1" t="str">
        <f>Exchanges!K3408</f>
        <v>kg</v>
      </c>
      <c r="K3404" s="1"/>
      <c r="L3404" s="1"/>
      <c r="M3404" s="1"/>
      <c r="N3404" s="1"/>
      <c r="O3404" s="1"/>
      <c r="P3404" s="86">
        <f>ROUND(Exchanges!Q3408,0)</f>
        <v>4</v>
      </c>
      <c r="Q3404" s="1">
        <f>Exchanges!R3408</f>
        <v>1</v>
      </c>
      <c r="R3404" s="1">
        <f>Exchanges!S3408</f>
        <v>1</v>
      </c>
      <c r="S3404" s="1">
        <f>Exchanges!T3408</f>
        <v>1</v>
      </c>
      <c r="T3404" s="1">
        <f>Exchanges!U3408</f>
        <v>3</v>
      </c>
      <c r="U3404" s="1">
        <f>Exchanges!V3408</f>
        <v>2013</v>
      </c>
      <c r="V3404" s="1" t="str">
        <f>Exchanges!W3408</f>
        <v>1,3-DICHLOROPROPYLENE</v>
      </c>
      <c r="W3404" s="1" t="str">
        <f>Exchanges!X3408</f>
        <v>TRI</v>
      </c>
      <c r="X3404" s="1"/>
    </row>
    <row r="3405" spans="1:24" x14ac:dyDescent="0.15">
      <c r="A3405" s="1" t="str">
        <f>Exchanges!B3409</f>
        <v>Benzene, ethyl-</v>
      </c>
      <c r="B3405" s="1">
        <f>Exchanges!C3409</f>
        <v>100414</v>
      </c>
      <c r="C3405" s="1" t="str">
        <f>Exchanges!D3409</f>
        <v>water</v>
      </c>
      <c r="D3405" s="1" t="str">
        <f>Exchanges!E3409</f>
        <v>unspecified</v>
      </c>
      <c r="E3405" s="1" t="str">
        <f>Exchanges!F3409</f>
        <v>3dd549fd-825c-4ceb-a5f9-2988d322dc5d</v>
      </c>
      <c r="F3405" s="1" t="str">
        <f>Exchanges!G3409</f>
        <v>Other basic organic chemical manufacturing</v>
      </c>
      <c r="G3405" s="1">
        <f>Exchanges!H3409</f>
        <v>325190</v>
      </c>
      <c r="H3405" s="1" t="str">
        <f>Exchanges!I3409</f>
        <v>US</v>
      </c>
      <c r="I3405" s="1">
        <f>Exchanges!J3409</f>
        <v>2.835376412463924E-10</v>
      </c>
      <c r="J3405" s="1" t="str">
        <f>Exchanges!K3409</f>
        <v>kg</v>
      </c>
      <c r="K3405" s="1"/>
      <c r="L3405" s="1"/>
      <c r="M3405" s="1"/>
      <c r="N3405" s="1"/>
      <c r="O3405" s="1"/>
      <c r="P3405" s="86">
        <f>ROUND(Exchanges!Q3409,0)</f>
        <v>4</v>
      </c>
      <c r="Q3405" s="1">
        <f>Exchanges!R3409</f>
        <v>1</v>
      </c>
      <c r="R3405" s="1">
        <f>Exchanges!S3409</f>
        <v>1</v>
      </c>
      <c r="S3405" s="1">
        <f>Exchanges!T3409</f>
        <v>1</v>
      </c>
      <c r="T3405" s="1">
        <f>Exchanges!U3409</f>
        <v>3</v>
      </c>
      <c r="U3405" s="1">
        <f>Exchanges!V3409</f>
        <v>2013</v>
      </c>
      <c r="V3405" s="1" t="str">
        <f>Exchanges!W3409</f>
        <v>ETHYLBENZENE</v>
      </c>
      <c r="W3405" s="1" t="str">
        <f>Exchanges!X3409</f>
        <v>TRI</v>
      </c>
      <c r="X3405" s="1"/>
    </row>
    <row r="3406" spans="1:24" x14ac:dyDescent="0.15">
      <c r="A3406" s="1" t="str">
        <f>Exchanges!B3410</f>
        <v>Styrene</v>
      </c>
      <c r="B3406" s="1">
        <f>Exchanges!C3410</f>
        <v>100425</v>
      </c>
      <c r="C3406" s="1" t="str">
        <f>Exchanges!D3410</f>
        <v>water</v>
      </c>
      <c r="D3406" s="1" t="str">
        <f>Exchanges!E3410</f>
        <v>unspecified</v>
      </c>
      <c r="E3406" s="1" t="str">
        <f>Exchanges!F3410</f>
        <v>e4f58170-4339-44d0-bec7-bdf6445b45ee</v>
      </c>
      <c r="F3406" s="1" t="str">
        <f>Exchanges!G3410</f>
        <v>Other basic organic chemical manufacturing</v>
      </c>
      <c r="G3406" s="1">
        <f>Exchanges!H3410</f>
        <v>325190</v>
      </c>
      <c r="H3406" s="1" t="str">
        <f>Exchanges!I3410</f>
        <v>US</v>
      </c>
      <c r="I3406" s="1">
        <f>Exchanges!J3410</f>
        <v>3.8671427872621433E-10</v>
      </c>
      <c r="J3406" s="1" t="str">
        <f>Exchanges!K3410</f>
        <v>kg</v>
      </c>
      <c r="K3406" s="1"/>
      <c r="L3406" s="1"/>
      <c r="M3406" s="1"/>
      <c r="N3406" s="1"/>
      <c r="O3406" s="1"/>
      <c r="P3406" s="86">
        <f>ROUND(Exchanges!Q3410,0)</f>
        <v>3</v>
      </c>
      <c r="Q3406" s="1">
        <f>Exchanges!R3410</f>
        <v>1</v>
      </c>
      <c r="R3406" s="1">
        <f>Exchanges!S3410</f>
        <v>1</v>
      </c>
      <c r="S3406" s="1">
        <f>Exchanges!T3410</f>
        <v>1</v>
      </c>
      <c r="T3406" s="1">
        <f>Exchanges!U3410</f>
        <v>3</v>
      </c>
      <c r="U3406" s="1">
        <f>Exchanges!V3410</f>
        <v>2013</v>
      </c>
      <c r="V3406" s="1" t="str">
        <f>Exchanges!W3410</f>
        <v>STYRENE</v>
      </c>
      <c r="W3406" s="1" t="str">
        <f>Exchanges!X3410</f>
        <v>TRI</v>
      </c>
      <c r="X3406" s="1"/>
    </row>
    <row r="3407" spans="1:24" x14ac:dyDescent="0.15">
      <c r="A3407" s="1" t="str">
        <f>Exchanges!B3411</f>
        <v>2,4-DINITROPHENOL</v>
      </c>
      <c r="B3407" s="1">
        <f>Exchanges!C3411</f>
        <v>51285</v>
      </c>
      <c r="C3407" s="1" t="str">
        <f>Exchanges!D3411</f>
        <v>water</v>
      </c>
      <c r="D3407" s="1" t="str">
        <f>Exchanges!E3411</f>
        <v>unspecified</v>
      </c>
      <c r="E3407" s="1" t="str">
        <f>Exchanges!F3411</f>
        <v>0cc69f75-e1f8-49f4-b8cc-37abfd1f90a8</v>
      </c>
      <c r="F3407" s="1" t="str">
        <f>Exchanges!G3411</f>
        <v>Other basic organic chemical manufacturing</v>
      </c>
      <c r="G3407" s="1">
        <f>Exchanges!H3411</f>
        <v>325190</v>
      </c>
      <c r="H3407" s="1" t="str">
        <f>Exchanges!I3411</f>
        <v>US</v>
      </c>
      <c r="I3407" s="1">
        <f>Exchanges!J3411</f>
        <v>3.9305385706598838E-10</v>
      </c>
      <c r="J3407" s="1" t="str">
        <f>Exchanges!K3411</f>
        <v>kg</v>
      </c>
      <c r="K3407" s="1"/>
      <c r="L3407" s="1"/>
      <c r="M3407" s="1"/>
      <c r="N3407" s="1"/>
      <c r="O3407" s="1"/>
      <c r="P3407" s="86">
        <f>ROUND(Exchanges!Q3411,0)</f>
        <v>5</v>
      </c>
      <c r="Q3407" s="1">
        <f>Exchanges!R3411</f>
        <v>1</v>
      </c>
      <c r="R3407" s="1">
        <f>Exchanges!S3411</f>
        <v>1</v>
      </c>
      <c r="S3407" s="1">
        <f>Exchanges!T3411</f>
        <v>1</v>
      </c>
      <c r="T3407" s="1">
        <f>Exchanges!U3411</f>
        <v>3</v>
      </c>
      <c r="U3407" s="1">
        <f>Exchanges!V3411</f>
        <v>2013</v>
      </c>
      <c r="V3407" s="1" t="str">
        <f>Exchanges!W3411</f>
        <v>2,4-DINITROPHENOL</v>
      </c>
      <c r="W3407" s="1" t="str">
        <f>Exchanges!X3411</f>
        <v>TRI</v>
      </c>
      <c r="X3407" s="1"/>
    </row>
    <row r="3408" spans="1:24" x14ac:dyDescent="0.15">
      <c r="A3408" s="1" t="str">
        <f>Exchanges!B3412</f>
        <v>Monochloroethane</v>
      </c>
      <c r="B3408" s="1">
        <f>Exchanges!C3412</f>
        <v>75003</v>
      </c>
      <c r="C3408" s="1" t="str">
        <f>Exchanges!D3412</f>
        <v>water</v>
      </c>
      <c r="D3408" s="1" t="str">
        <f>Exchanges!E3412</f>
        <v>unspecified</v>
      </c>
      <c r="E3408" s="1" t="str">
        <f>Exchanges!F3412</f>
        <v>60340c7f-e9ce-474f-ac08-a6d4d9f864fc</v>
      </c>
      <c r="F3408" s="1" t="str">
        <f>Exchanges!G3412</f>
        <v>Other basic organic chemical manufacturing</v>
      </c>
      <c r="G3408" s="1">
        <f>Exchanges!H3412</f>
        <v>325190</v>
      </c>
      <c r="H3408" s="1" t="str">
        <f>Exchanges!I3412</f>
        <v>US</v>
      </c>
      <c r="I3408" s="1">
        <f>Exchanges!J3412</f>
        <v>3.9622364623587536E-10</v>
      </c>
      <c r="J3408" s="1" t="str">
        <f>Exchanges!K3412</f>
        <v>kg</v>
      </c>
      <c r="K3408" s="1"/>
      <c r="L3408" s="1"/>
      <c r="M3408" s="1"/>
      <c r="N3408" s="1"/>
      <c r="O3408" s="1"/>
      <c r="P3408" s="86">
        <f>ROUND(Exchanges!Q3412,0)</f>
        <v>3</v>
      </c>
      <c r="Q3408" s="1">
        <f>Exchanges!R3412</f>
        <v>1</v>
      </c>
      <c r="R3408" s="1">
        <f>Exchanges!S3412</f>
        <v>1</v>
      </c>
      <c r="S3408" s="1">
        <f>Exchanges!T3412</f>
        <v>1</v>
      </c>
      <c r="T3408" s="1">
        <f>Exchanges!U3412</f>
        <v>3</v>
      </c>
      <c r="U3408" s="1">
        <f>Exchanges!V3412</f>
        <v>2013</v>
      </c>
      <c r="V3408" s="1" t="str">
        <f>Exchanges!W3412</f>
        <v>CHLOROETHANE</v>
      </c>
      <c r="W3408" s="1" t="str">
        <f>Exchanges!X3412</f>
        <v>TRI</v>
      </c>
      <c r="X3408" s="1"/>
    </row>
    <row r="3409" spans="1:24" x14ac:dyDescent="0.15">
      <c r="A3409" s="1" t="str">
        <f>Exchanges!B3413</f>
        <v>dicyclopentadiene</v>
      </c>
      <c r="B3409" s="1">
        <f>Exchanges!C3413</f>
        <v>77736</v>
      </c>
      <c r="C3409" s="1" t="str">
        <f>Exchanges!D3413</f>
        <v>water</v>
      </c>
      <c r="D3409" s="1" t="str">
        <f>Exchanges!E3413</f>
        <v>unspecified</v>
      </c>
      <c r="E3409" s="1" t="str">
        <f>Exchanges!F3413</f>
        <v>9660085c-1d94-4fd4-bd4a-8c26f37457b6</v>
      </c>
      <c r="F3409" s="1" t="str">
        <f>Exchanges!G3413</f>
        <v>Other basic organic chemical manufacturing</v>
      </c>
      <c r="G3409" s="1">
        <f>Exchanges!H3413</f>
        <v>325190</v>
      </c>
      <c r="H3409" s="1" t="str">
        <f>Exchanges!I3413</f>
        <v>US</v>
      </c>
      <c r="I3409" s="1">
        <f>Exchanges!J3413</f>
        <v>3.9939343540576234E-10</v>
      </c>
      <c r="J3409" s="1" t="str">
        <f>Exchanges!K3413</f>
        <v>kg</v>
      </c>
      <c r="K3409" s="1"/>
      <c r="L3409" s="1"/>
      <c r="M3409" s="1"/>
      <c r="N3409" s="1"/>
      <c r="O3409" s="1"/>
      <c r="P3409" s="86">
        <f>ROUND(Exchanges!Q3413,0)</f>
        <v>4</v>
      </c>
      <c r="Q3409" s="1">
        <f>Exchanges!R3413</f>
        <v>1</v>
      </c>
      <c r="R3409" s="1">
        <f>Exchanges!S3413</f>
        <v>1</v>
      </c>
      <c r="S3409" s="1">
        <f>Exchanges!T3413</f>
        <v>1</v>
      </c>
      <c r="T3409" s="1">
        <f>Exchanges!U3413</f>
        <v>3</v>
      </c>
      <c r="U3409" s="1">
        <f>Exchanges!V3413</f>
        <v>2013</v>
      </c>
      <c r="V3409" s="1" t="str">
        <f>Exchanges!W3413</f>
        <v>DICYCLOPENTADIENE</v>
      </c>
      <c r="W3409" s="1" t="str">
        <f>Exchanges!X3413</f>
        <v>TRI</v>
      </c>
      <c r="X3409" s="1"/>
    </row>
    <row r="3410" spans="1:24" x14ac:dyDescent="0.15">
      <c r="A3410" s="1" t="str">
        <f>Exchanges!B3414</f>
        <v>Xylene</v>
      </c>
      <c r="B3410" s="1">
        <f>Exchanges!C3414</f>
        <v>1330207</v>
      </c>
      <c r="C3410" s="1" t="str">
        <f>Exchanges!D3414</f>
        <v>water</v>
      </c>
      <c r="D3410" s="1" t="str">
        <f>Exchanges!E3414</f>
        <v>unspecified</v>
      </c>
      <c r="E3410" s="1" t="str">
        <f>Exchanges!F3414</f>
        <v>045f7de9-60d5-4916-a504-5a1002a6e97e</v>
      </c>
      <c r="F3410" s="1" t="str">
        <f>Exchanges!G3414</f>
        <v>Other basic organic chemical manufacturing</v>
      </c>
      <c r="G3410" s="1">
        <f>Exchanges!H3414</f>
        <v>325190</v>
      </c>
      <c r="H3410" s="1" t="str">
        <f>Exchanges!I3414</f>
        <v>US</v>
      </c>
      <c r="I3410" s="1">
        <f>Exchanges!J3414</f>
        <v>4.1768311891601035E-10</v>
      </c>
      <c r="J3410" s="1" t="str">
        <f>Exchanges!K3414</f>
        <v>kg</v>
      </c>
      <c r="K3410" s="1"/>
      <c r="L3410" s="1"/>
      <c r="M3410" s="1"/>
      <c r="N3410" s="1"/>
      <c r="O3410" s="1"/>
      <c r="P3410" s="86">
        <f>ROUND(Exchanges!Q3414,0)</f>
        <v>4</v>
      </c>
      <c r="Q3410" s="1">
        <f>Exchanges!R3414</f>
        <v>1</v>
      </c>
      <c r="R3410" s="1">
        <f>Exchanges!S3414</f>
        <v>1</v>
      </c>
      <c r="S3410" s="1">
        <f>Exchanges!T3414</f>
        <v>1</v>
      </c>
      <c r="T3410" s="1">
        <f>Exchanges!U3414</f>
        <v>3</v>
      </c>
      <c r="U3410" s="1">
        <f>Exchanges!V3414</f>
        <v>2013</v>
      </c>
      <c r="V3410" s="1" t="str">
        <f>Exchanges!W3414</f>
        <v>XYLENE (MIXED ISOMERS)</v>
      </c>
      <c r="W3410" s="1" t="str">
        <f>Exchanges!X3414</f>
        <v>TRI</v>
      </c>
      <c r="X3410" s="1"/>
    </row>
    <row r="3411" spans="1:24" x14ac:dyDescent="0.15">
      <c r="A3411" s="1" t="str">
        <f>Exchanges!B3415</f>
        <v>Methane, dichloro-, HCC-30</v>
      </c>
      <c r="B3411" s="1">
        <f>Exchanges!C3415</f>
        <v>75092</v>
      </c>
      <c r="C3411" s="1" t="str">
        <f>Exchanges!D3415</f>
        <v>water</v>
      </c>
      <c r="D3411" s="1" t="str">
        <f>Exchanges!E3415</f>
        <v>unspecified</v>
      </c>
      <c r="E3411" s="1" t="str">
        <f>Exchanges!F3415</f>
        <v>75c80de0-a0fa-45e2-9f7b-f6fa4e4431e1</v>
      </c>
      <c r="F3411" s="1" t="str">
        <f>Exchanges!G3415</f>
        <v>Other basic organic chemical manufacturing</v>
      </c>
      <c r="G3411" s="1">
        <f>Exchanges!H3415</f>
        <v>325190</v>
      </c>
      <c r="H3411" s="1" t="str">
        <f>Exchanges!I3415</f>
        <v>US</v>
      </c>
      <c r="I3411" s="1">
        <f>Exchanges!J3415</f>
        <v>4.247517487648584E-10</v>
      </c>
      <c r="J3411" s="1" t="str">
        <f>Exchanges!K3415</f>
        <v>kg</v>
      </c>
      <c r="K3411" s="1"/>
      <c r="L3411" s="1"/>
      <c r="M3411" s="1"/>
      <c r="N3411" s="1"/>
      <c r="O3411" s="1"/>
      <c r="P3411" s="86">
        <f>ROUND(Exchanges!Q3415,0)</f>
        <v>5</v>
      </c>
      <c r="Q3411" s="1">
        <f>Exchanges!R3415</f>
        <v>1</v>
      </c>
      <c r="R3411" s="1">
        <f>Exchanges!S3415</f>
        <v>1</v>
      </c>
      <c r="S3411" s="1">
        <f>Exchanges!T3415</f>
        <v>1</v>
      </c>
      <c r="T3411" s="1">
        <f>Exchanges!U3415</f>
        <v>3</v>
      </c>
      <c r="U3411" s="1">
        <f>Exchanges!V3415</f>
        <v>2013</v>
      </c>
      <c r="V3411" s="1" t="str">
        <f>Exchanges!W3415</f>
        <v>DICHLOROMETHANE</v>
      </c>
      <c r="W3411" s="1" t="str">
        <f>Exchanges!X3415</f>
        <v>TRI</v>
      </c>
      <c r="X3411" s="1"/>
    </row>
    <row r="3412" spans="1:24" x14ac:dyDescent="0.15">
      <c r="A3412" s="1" t="str">
        <f>Exchanges!B3416</f>
        <v>Methane, tetrachloro-, R-10</v>
      </c>
      <c r="B3412" s="1">
        <f>Exchanges!C3416</f>
        <v>56235</v>
      </c>
      <c r="C3412" s="1" t="str">
        <f>Exchanges!D3416</f>
        <v>water</v>
      </c>
      <c r="D3412" s="1" t="str">
        <f>Exchanges!E3416</f>
        <v>unspecified</v>
      </c>
      <c r="E3412" s="1" t="str">
        <f>Exchanges!F3416</f>
        <v>9a366c85-61a0-48bd-8af0-a2a96b327bc1</v>
      </c>
      <c r="F3412" s="1" t="str">
        <f>Exchanges!G3416</f>
        <v>Other basic organic chemical manufacturing</v>
      </c>
      <c r="G3412" s="1">
        <f>Exchanges!H3416</f>
        <v>325190</v>
      </c>
      <c r="H3412" s="1" t="str">
        <f>Exchanges!I3416</f>
        <v>US</v>
      </c>
      <c r="I3412" s="1">
        <f>Exchanges!J3416</f>
        <v>4.3426111627451933E-10</v>
      </c>
      <c r="J3412" s="1" t="str">
        <f>Exchanges!K3416</f>
        <v>kg</v>
      </c>
      <c r="K3412" s="1"/>
      <c r="L3412" s="1"/>
      <c r="M3412" s="1"/>
      <c r="N3412" s="1"/>
      <c r="O3412" s="1"/>
      <c r="P3412" s="86">
        <f>ROUND(Exchanges!Q3416,0)</f>
        <v>3</v>
      </c>
      <c r="Q3412" s="1">
        <f>Exchanges!R3416</f>
        <v>1</v>
      </c>
      <c r="R3412" s="1">
        <f>Exchanges!S3416</f>
        <v>1</v>
      </c>
      <c r="S3412" s="1">
        <f>Exchanges!T3416</f>
        <v>1</v>
      </c>
      <c r="T3412" s="1">
        <f>Exchanges!U3416</f>
        <v>3</v>
      </c>
      <c r="U3412" s="1">
        <f>Exchanges!V3416</f>
        <v>2013</v>
      </c>
      <c r="V3412" s="1" t="str">
        <f>Exchanges!W3416</f>
        <v>CARBON TETRACHLORIDE</v>
      </c>
      <c r="W3412" s="1" t="str">
        <f>Exchanges!X3416</f>
        <v>TRI</v>
      </c>
      <c r="X3412" s="1"/>
    </row>
    <row r="3413" spans="1:24" x14ac:dyDescent="0.15">
      <c r="A3413" s="1" t="str">
        <f>Exchanges!B3417</f>
        <v>Isoprene</v>
      </c>
      <c r="B3413" s="1">
        <f>Exchanges!C3417</f>
        <v>78795</v>
      </c>
      <c r="C3413" s="1" t="str">
        <f>Exchanges!D3417</f>
        <v>water</v>
      </c>
      <c r="D3413" s="1" t="str">
        <f>Exchanges!E3417</f>
        <v>unspecified</v>
      </c>
      <c r="E3413" s="1" t="str">
        <f>Exchanges!F3417</f>
        <v>f2b408ba-ca71-419d-9acc-7a4f5c6789a2</v>
      </c>
      <c r="F3413" s="1" t="str">
        <f>Exchanges!G3417</f>
        <v>Other basic organic chemical manufacturing</v>
      </c>
      <c r="G3413" s="1">
        <f>Exchanges!H3417</f>
        <v>325190</v>
      </c>
      <c r="H3413" s="1" t="str">
        <f>Exchanges!I3417</f>
        <v>US</v>
      </c>
      <c r="I3413" s="1">
        <f>Exchanges!J3417</f>
        <v>4.5961942963361545E-10</v>
      </c>
      <c r="J3413" s="1" t="str">
        <f>Exchanges!K3417</f>
        <v>kg</v>
      </c>
      <c r="K3413" s="1"/>
      <c r="L3413" s="1"/>
      <c r="M3413" s="1"/>
      <c r="N3413" s="1"/>
      <c r="O3413" s="1"/>
      <c r="P3413" s="86">
        <f>ROUND(Exchanges!Q3417,0)</f>
        <v>3</v>
      </c>
      <c r="Q3413" s="1">
        <f>Exchanges!R3417</f>
        <v>1</v>
      </c>
      <c r="R3413" s="1">
        <f>Exchanges!S3417</f>
        <v>1</v>
      </c>
      <c r="S3413" s="1">
        <f>Exchanges!T3417</f>
        <v>1</v>
      </c>
      <c r="T3413" s="1">
        <f>Exchanges!U3417</f>
        <v>3</v>
      </c>
      <c r="U3413" s="1">
        <f>Exchanges!V3417</f>
        <v>2013</v>
      </c>
      <c r="V3413" s="1" t="str">
        <f>Exchanges!W3417</f>
        <v>ISOPRENE</v>
      </c>
      <c r="W3413" s="1" t="str">
        <f>Exchanges!X3417</f>
        <v>TRI</v>
      </c>
      <c r="X3413" s="1"/>
    </row>
    <row r="3414" spans="1:24" x14ac:dyDescent="0.15">
      <c r="A3414" s="1" t="str">
        <f>Exchanges!B3418</f>
        <v>O-TOLUIDINE</v>
      </c>
      <c r="B3414" s="1">
        <f>Exchanges!C3418</f>
        <v>95534</v>
      </c>
      <c r="C3414" s="1" t="str">
        <f>Exchanges!D3418</f>
        <v>water</v>
      </c>
      <c r="D3414" s="1" t="str">
        <f>Exchanges!E3418</f>
        <v>unspecified</v>
      </c>
      <c r="E3414" s="1" t="str">
        <f>Exchanges!F3418</f>
        <v>f1e61c07-12d9-4825-80a2-1e83834e19e8</v>
      </c>
      <c r="F3414" s="1" t="str">
        <f>Exchanges!G3418</f>
        <v>Other basic organic chemical manufacturing</v>
      </c>
      <c r="G3414" s="1">
        <f>Exchanges!H3418</f>
        <v>325190</v>
      </c>
      <c r="H3414" s="1" t="str">
        <f>Exchanges!I3418</f>
        <v>US</v>
      </c>
      <c r="I3414" s="1">
        <f>Exchanges!J3418</f>
        <v>6.1810888812796554E-10</v>
      </c>
      <c r="J3414" s="1" t="str">
        <f>Exchanges!K3418</f>
        <v>kg</v>
      </c>
      <c r="K3414" s="1"/>
      <c r="L3414" s="1"/>
      <c r="M3414" s="1"/>
      <c r="N3414" s="1"/>
      <c r="O3414" s="1"/>
      <c r="P3414" s="86">
        <f>ROUND(Exchanges!Q3418,0)</f>
        <v>3</v>
      </c>
      <c r="Q3414" s="1">
        <f>Exchanges!R3418</f>
        <v>1</v>
      </c>
      <c r="R3414" s="1">
        <f>Exchanges!S3418</f>
        <v>1</v>
      </c>
      <c r="S3414" s="1">
        <f>Exchanges!T3418</f>
        <v>1</v>
      </c>
      <c r="T3414" s="1">
        <f>Exchanges!U3418</f>
        <v>3</v>
      </c>
      <c r="U3414" s="1">
        <f>Exchanges!V3418</f>
        <v>2013</v>
      </c>
      <c r="V3414" s="1" t="str">
        <f>Exchanges!W3418</f>
        <v>O-TOLUIDINE</v>
      </c>
      <c r="W3414" s="1" t="str">
        <f>Exchanges!X3418</f>
        <v>TRI</v>
      </c>
      <c r="X3414" s="1"/>
    </row>
    <row r="3415" spans="1:24" x14ac:dyDescent="0.15">
      <c r="A3415" s="1" t="str">
        <f>Exchanges!B3419</f>
        <v>HYDROGEN SULFIDE</v>
      </c>
      <c r="B3415" s="1">
        <f>Exchanges!C3419</f>
        <v>7783064</v>
      </c>
      <c r="C3415" s="1" t="str">
        <f>Exchanges!D3419</f>
        <v>water</v>
      </c>
      <c r="D3415" s="1" t="str">
        <f>Exchanges!E3419</f>
        <v>unspecified</v>
      </c>
      <c r="E3415" s="1" t="str">
        <f>Exchanges!F3419</f>
        <v>42d33bc4-cdea-4b1d-896c-090e792183be</v>
      </c>
      <c r="F3415" s="1" t="str">
        <f>Exchanges!G3419</f>
        <v>Other basic organic chemical manufacturing</v>
      </c>
      <c r="G3415" s="1">
        <f>Exchanges!H3419</f>
        <v>325190</v>
      </c>
      <c r="H3415" s="1" t="str">
        <f>Exchanges!I3419</f>
        <v>US</v>
      </c>
      <c r="I3415" s="1">
        <f>Exchanges!J3419</f>
        <v>7.9244729247175072E-10</v>
      </c>
      <c r="J3415" s="1" t="str">
        <f>Exchanges!K3419</f>
        <v>kg</v>
      </c>
      <c r="K3415" s="1"/>
      <c r="L3415" s="1"/>
      <c r="M3415" s="1"/>
      <c r="N3415" s="1"/>
      <c r="O3415" s="1"/>
      <c r="P3415" s="86">
        <f>ROUND(Exchanges!Q3419,0)</f>
        <v>3</v>
      </c>
      <c r="Q3415" s="1">
        <f>Exchanges!R3419</f>
        <v>1</v>
      </c>
      <c r="R3415" s="1">
        <f>Exchanges!S3419</f>
        <v>1</v>
      </c>
      <c r="S3415" s="1">
        <f>Exchanges!T3419</f>
        <v>1</v>
      </c>
      <c r="T3415" s="1">
        <f>Exchanges!U3419</f>
        <v>3</v>
      </c>
      <c r="U3415" s="1">
        <f>Exchanges!V3419</f>
        <v>2013</v>
      </c>
      <c r="V3415" s="1" t="str">
        <f>Exchanges!W3419</f>
        <v>HYDROGEN SULFIDE</v>
      </c>
      <c r="W3415" s="1" t="str">
        <f>Exchanges!X3419</f>
        <v>TRI</v>
      </c>
      <c r="X3415" s="1"/>
    </row>
    <row r="3416" spans="1:24" x14ac:dyDescent="0.15">
      <c r="A3416" s="1" t="str">
        <f>Exchanges!B3420</f>
        <v>Phenol, 2,4-dichloro</v>
      </c>
      <c r="B3416" s="1">
        <f>Exchanges!C3420</f>
        <v>120832</v>
      </c>
      <c r="C3416" s="1" t="str">
        <f>Exchanges!D3420</f>
        <v>water</v>
      </c>
      <c r="D3416" s="1" t="str">
        <f>Exchanges!E3420</f>
        <v>unspecified</v>
      </c>
      <c r="E3416" s="1" t="str">
        <f>Exchanges!F3420</f>
        <v>1f56be9b-8603-4e7c-bbfb-005ea3376eb9</v>
      </c>
      <c r="F3416" s="1" t="str">
        <f>Exchanges!G3420</f>
        <v>Other basic organic chemical manufacturing</v>
      </c>
      <c r="G3416" s="1">
        <f>Exchanges!H3420</f>
        <v>325190</v>
      </c>
      <c r="H3416" s="1" t="str">
        <f>Exchanges!I3420</f>
        <v>US</v>
      </c>
      <c r="I3416" s="1">
        <f>Exchanges!J3420</f>
        <v>8.2414518417062079E-10</v>
      </c>
      <c r="J3416" s="1" t="str">
        <f>Exchanges!K3420</f>
        <v>kg</v>
      </c>
      <c r="K3416" s="1"/>
      <c r="L3416" s="1"/>
      <c r="M3416" s="1"/>
      <c r="N3416" s="1"/>
      <c r="O3416" s="1"/>
      <c r="P3416" s="86">
        <f>ROUND(Exchanges!Q3420,0)</f>
        <v>2</v>
      </c>
      <c r="Q3416" s="1">
        <f>Exchanges!R3420</f>
        <v>1</v>
      </c>
      <c r="R3416" s="1">
        <f>Exchanges!S3420</f>
        <v>1</v>
      </c>
      <c r="S3416" s="1">
        <f>Exchanges!T3420</f>
        <v>1</v>
      </c>
      <c r="T3416" s="1">
        <f>Exchanges!U3420</f>
        <v>3</v>
      </c>
      <c r="U3416" s="1">
        <f>Exchanges!V3420</f>
        <v>2013</v>
      </c>
      <c r="V3416" s="1" t="str">
        <f>Exchanges!W3420</f>
        <v>2,4-DICHLOROPHENOL</v>
      </c>
      <c r="W3416" s="1" t="str">
        <f>Exchanges!X3420</f>
        <v>TRI</v>
      </c>
      <c r="X3416" s="1"/>
    </row>
    <row r="3417" spans="1:24" x14ac:dyDescent="0.15">
      <c r="A3417" s="1" t="str">
        <f>Exchanges!B3421</f>
        <v>Propene</v>
      </c>
      <c r="B3417" s="1">
        <f>Exchanges!C3421</f>
        <v>115071</v>
      </c>
      <c r="C3417" s="1" t="str">
        <f>Exchanges!D3421</f>
        <v>water</v>
      </c>
      <c r="D3417" s="1" t="str">
        <f>Exchanges!E3421</f>
        <v>unspecified</v>
      </c>
      <c r="E3417" s="1" t="str">
        <f>Exchanges!F3421</f>
        <v>94eb8352-8af0-4929-b883-864b27fcfc96</v>
      </c>
      <c r="F3417" s="1" t="str">
        <f>Exchanges!G3421</f>
        <v>Other basic organic chemical manufacturing</v>
      </c>
      <c r="G3417" s="1">
        <f>Exchanges!H3421</f>
        <v>325190</v>
      </c>
      <c r="H3417" s="1" t="str">
        <f>Exchanges!I3421</f>
        <v>US</v>
      </c>
      <c r="I3417" s="1">
        <f>Exchanges!J3421</f>
        <v>9.3984248887149637E-10</v>
      </c>
      <c r="J3417" s="1" t="str">
        <f>Exchanges!K3421</f>
        <v>kg</v>
      </c>
      <c r="K3417" s="1"/>
      <c r="L3417" s="1"/>
      <c r="M3417" s="1"/>
      <c r="N3417" s="1"/>
      <c r="O3417" s="1"/>
      <c r="P3417" s="86">
        <f>ROUND(Exchanges!Q3421,0)</f>
        <v>3</v>
      </c>
      <c r="Q3417" s="1">
        <f>Exchanges!R3421</f>
        <v>1</v>
      </c>
      <c r="R3417" s="1">
        <f>Exchanges!S3421</f>
        <v>1</v>
      </c>
      <c r="S3417" s="1">
        <f>Exchanges!T3421</f>
        <v>1</v>
      </c>
      <c r="T3417" s="1">
        <f>Exchanges!U3421</f>
        <v>3</v>
      </c>
      <c r="U3417" s="1">
        <f>Exchanges!V3421</f>
        <v>2013</v>
      </c>
      <c r="V3417" s="1" t="str">
        <f>Exchanges!W3421</f>
        <v>PROPYLENE</v>
      </c>
      <c r="W3417" s="1" t="str">
        <f>Exchanges!X3421</f>
        <v>TRI</v>
      </c>
      <c r="X3417" s="1"/>
    </row>
    <row r="3418" spans="1:24" x14ac:dyDescent="0.15">
      <c r="A3418" s="1" t="str">
        <f>Exchanges!B3422</f>
        <v>1,2,3-TRICHLOROPROPANE</v>
      </c>
      <c r="B3418" s="1">
        <f>Exchanges!C3422</f>
        <v>96184</v>
      </c>
      <c r="C3418" s="1" t="str">
        <f>Exchanges!D3422</f>
        <v>water</v>
      </c>
      <c r="D3418" s="1" t="str">
        <f>Exchanges!E3422</f>
        <v>unspecified</v>
      </c>
      <c r="E3418" s="1" t="str">
        <f>Exchanges!F3422</f>
        <v>f47b3503-b041-3da3-88ec-56619e7cb25b</v>
      </c>
      <c r="F3418" s="1" t="str">
        <f>Exchanges!G3422</f>
        <v>Other basic organic chemical manufacturing</v>
      </c>
      <c r="G3418" s="1">
        <f>Exchanges!H3422</f>
        <v>325190</v>
      </c>
      <c r="H3418" s="1" t="str">
        <f>Exchanges!I3422</f>
        <v>US</v>
      </c>
      <c r="I3418" s="1">
        <f>Exchanges!J3422</f>
        <v>9.6044611847576195E-10</v>
      </c>
      <c r="J3418" s="1" t="str">
        <f>Exchanges!K3422</f>
        <v>kg</v>
      </c>
      <c r="K3418" s="1"/>
      <c r="L3418" s="1"/>
      <c r="M3418" s="1"/>
      <c r="N3418" s="1"/>
      <c r="O3418" s="1"/>
      <c r="P3418" s="86">
        <f>ROUND(Exchanges!Q3422,0)</f>
        <v>4</v>
      </c>
      <c r="Q3418" s="1">
        <f>Exchanges!R3422</f>
        <v>1</v>
      </c>
      <c r="R3418" s="1">
        <f>Exchanges!S3422</f>
        <v>1</v>
      </c>
      <c r="S3418" s="1">
        <f>Exchanges!T3422</f>
        <v>1</v>
      </c>
      <c r="T3418" s="1">
        <f>Exchanges!U3422</f>
        <v>3</v>
      </c>
      <c r="U3418" s="1">
        <f>Exchanges!V3422</f>
        <v>2013</v>
      </c>
      <c r="V3418" s="1" t="str">
        <f>Exchanges!W3422</f>
        <v>1,2,3-TRICHLOROPROPANE</v>
      </c>
      <c r="W3418" s="1" t="str">
        <f>Exchanges!X3422</f>
        <v>TRI</v>
      </c>
      <c r="X3418" s="1"/>
    </row>
    <row r="3419" spans="1:24" x14ac:dyDescent="0.15">
      <c r="A3419" s="1" t="str">
        <f>Exchanges!B3423</f>
        <v>naphthalene</v>
      </c>
      <c r="B3419" s="1">
        <f>Exchanges!C3423</f>
        <v>91203</v>
      </c>
      <c r="C3419" s="1" t="str">
        <f>Exchanges!D3423</f>
        <v>water</v>
      </c>
      <c r="D3419" s="1" t="str">
        <f>Exchanges!E3423</f>
        <v>unspecified</v>
      </c>
      <c r="E3419" s="1" t="str">
        <f>Exchanges!F3423</f>
        <v>b33b93b6-9d95-41f7-b9d3-5b97100bb7b9</v>
      </c>
      <c r="F3419" s="1" t="str">
        <f>Exchanges!G3423</f>
        <v>Other basic organic chemical manufacturing</v>
      </c>
      <c r="G3419" s="1">
        <f>Exchanges!H3423</f>
        <v>325190</v>
      </c>
      <c r="H3419" s="1" t="str">
        <f>Exchanges!I3423</f>
        <v>US</v>
      </c>
      <c r="I3419" s="1">
        <f>Exchanges!J3423</f>
        <v>1.0413708359829772E-9</v>
      </c>
      <c r="J3419" s="1" t="str">
        <f>Exchanges!K3423</f>
        <v>kg</v>
      </c>
      <c r="K3419" s="1"/>
      <c r="L3419" s="1"/>
      <c r="M3419" s="1"/>
      <c r="N3419" s="1"/>
      <c r="O3419" s="1"/>
      <c r="P3419" s="86">
        <f>ROUND(Exchanges!Q3423,0)</f>
        <v>4</v>
      </c>
      <c r="Q3419" s="1">
        <f>Exchanges!R3423</f>
        <v>1</v>
      </c>
      <c r="R3419" s="1">
        <f>Exchanges!S3423</f>
        <v>1</v>
      </c>
      <c r="S3419" s="1">
        <f>Exchanges!T3423</f>
        <v>1</v>
      </c>
      <c r="T3419" s="1">
        <f>Exchanges!U3423</f>
        <v>3</v>
      </c>
      <c r="U3419" s="1">
        <f>Exchanges!V3423</f>
        <v>2013</v>
      </c>
      <c r="V3419" s="1" t="str">
        <f>Exchanges!W3423</f>
        <v>NAPHTHALENE</v>
      </c>
      <c r="W3419" s="1" t="str">
        <f>Exchanges!X3423</f>
        <v>TRI</v>
      </c>
      <c r="X3419" s="1"/>
    </row>
    <row r="3420" spans="1:24" x14ac:dyDescent="0.15">
      <c r="A3420" s="1" t="str">
        <f>Exchanges!B3424</f>
        <v>Acetonitrile</v>
      </c>
      <c r="B3420" s="1">
        <f>Exchanges!C3424</f>
        <v>75058</v>
      </c>
      <c r="C3420" s="1" t="str">
        <f>Exchanges!D3424</f>
        <v>water</v>
      </c>
      <c r="D3420" s="1" t="str">
        <f>Exchanges!E3424</f>
        <v>unspecified</v>
      </c>
      <c r="E3420" s="1" t="str">
        <f>Exchanges!F3424</f>
        <v>cbaca555-e09c-4dc6-bdc3-60e6f8a784f9</v>
      </c>
      <c r="F3420" s="1" t="str">
        <f>Exchanges!G3424</f>
        <v>Other basic organic chemical manufacturing</v>
      </c>
      <c r="G3420" s="1">
        <f>Exchanges!H3424</f>
        <v>325190</v>
      </c>
      <c r="H3420" s="1" t="str">
        <f>Exchanges!I3424</f>
        <v>US</v>
      </c>
      <c r="I3420" s="1">
        <f>Exchanges!J3424</f>
        <v>1.156973047008756E-9</v>
      </c>
      <c r="J3420" s="1" t="str">
        <f>Exchanges!K3424</f>
        <v>kg</v>
      </c>
      <c r="K3420" s="1"/>
      <c r="L3420" s="1"/>
      <c r="M3420" s="1"/>
      <c r="N3420" s="1"/>
      <c r="O3420" s="1"/>
      <c r="P3420" s="86">
        <f>ROUND(Exchanges!Q3424,0)</f>
        <v>3</v>
      </c>
      <c r="Q3420" s="1">
        <f>Exchanges!R3424</f>
        <v>1</v>
      </c>
      <c r="R3420" s="1">
        <f>Exchanges!S3424</f>
        <v>1</v>
      </c>
      <c r="S3420" s="1">
        <f>Exchanges!T3424</f>
        <v>1</v>
      </c>
      <c r="T3420" s="1">
        <f>Exchanges!U3424</f>
        <v>3</v>
      </c>
      <c r="U3420" s="1">
        <f>Exchanges!V3424</f>
        <v>2013</v>
      </c>
      <c r="V3420" s="1" t="str">
        <f>Exchanges!W3424</f>
        <v>ACETONITRILE</v>
      </c>
      <c r="W3420" s="1" t="str">
        <f>Exchanges!X3424</f>
        <v>TRI</v>
      </c>
      <c r="X3420" s="1"/>
    </row>
    <row r="3421" spans="1:24" x14ac:dyDescent="0.15">
      <c r="A3421" s="1" t="str">
        <f>Exchanges!B3425</f>
        <v>copper</v>
      </c>
      <c r="B3421" s="1">
        <f>Exchanges!C3425</f>
        <v>7440508</v>
      </c>
      <c r="C3421" s="1" t="str">
        <f>Exchanges!D3425</f>
        <v>water</v>
      </c>
      <c r="D3421" s="1" t="str">
        <f>Exchanges!E3425</f>
        <v>unspecified</v>
      </c>
      <c r="E3421" s="1" t="str">
        <f>Exchanges!F3425</f>
        <v>2f100cfa-4feb-45e9-a43a-357128228889</v>
      </c>
      <c r="F3421" s="1" t="str">
        <f>Exchanges!G3425</f>
        <v>Other basic organic chemical manufacturing</v>
      </c>
      <c r="G3421" s="1">
        <f>Exchanges!H3425</f>
        <v>325190</v>
      </c>
      <c r="H3421" s="1" t="str">
        <f>Exchanges!I3425</f>
        <v>US</v>
      </c>
      <c r="I3421" s="1">
        <f>Exchanges!J3425</f>
        <v>1.2298781979161572E-9</v>
      </c>
      <c r="J3421" s="1" t="str">
        <f>Exchanges!K3425</f>
        <v>kg</v>
      </c>
      <c r="K3421" s="1"/>
      <c r="L3421" s="1"/>
      <c r="M3421" s="1"/>
      <c r="N3421" s="1"/>
      <c r="O3421" s="1"/>
      <c r="P3421" s="86">
        <f>ROUND(Exchanges!Q3425,0)</f>
        <v>4</v>
      </c>
      <c r="Q3421" s="1">
        <f>Exchanges!R3425</f>
        <v>1</v>
      </c>
      <c r="R3421" s="1">
        <f>Exchanges!S3425</f>
        <v>1</v>
      </c>
      <c r="S3421" s="1">
        <f>Exchanges!T3425</f>
        <v>1</v>
      </c>
      <c r="T3421" s="1">
        <f>Exchanges!U3425</f>
        <v>3</v>
      </c>
      <c r="U3421" s="1">
        <f>Exchanges!V3425</f>
        <v>2013</v>
      </c>
      <c r="V3421" s="1" t="str">
        <f>Exchanges!W3425</f>
        <v>COPPER</v>
      </c>
      <c r="W3421" s="1" t="str">
        <f>Exchanges!X3425</f>
        <v>TRI</v>
      </c>
      <c r="X3421" s="1"/>
    </row>
    <row r="3422" spans="1:24" x14ac:dyDescent="0.15">
      <c r="A3422" s="1" t="str">
        <f>Exchanges!B3426</f>
        <v>2-chlorophenol</v>
      </c>
      <c r="B3422" s="1">
        <f>Exchanges!C3426</f>
        <v>95578</v>
      </c>
      <c r="C3422" s="1" t="str">
        <f>Exchanges!D3426</f>
        <v>water</v>
      </c>
      <c r="D3422" s="1" t="str">
        <f>Exchanges!E3426</f>
        <v>unspecified</v>
      </c>
      <c r="E3422" s="1" t="str">
        <f>Exchanges!F3426</f>
        <v>8394cbdf-ff01-45a1-b930-abfe8afa35c9</v>
      </c>
      <c r="F3422" s="1" t="str">
        <f>Exchanges!G3426</f>
        <v>Other basic organic chemical manufacturing</v>
      </c>
      <c r="G3422" s="1">
        <f>Exchanges!H3426</f>
        <v>325190</v>
      </c>
      <c r="H3422" s="1" t="str">
        <f>Exchanges!I3426</f>
        <v>US</v>
      </c>
      <c r="I3422" s="1">
        <f>Exchanges!J3426</f>
        <v>1.2362177762559311E-9</v>
      </c>
      <c r="J3422" s="1" t="str">
        <f>Exchanges!K3426</f>
        <v>kg</v>
      </c>
      <c r="K3422" s="1"/>
      <c r="L3422" s="1"/>
      <c r="M3422" s="1"/>
      <c r="N3422" s="1"/>
      <c r="O3422" s="1"/>
      <c r="P3422" s="86">
        <f>ROUND(Exchanges!Q3426,0)</f>
        <v>5</v>
      </c>
      <c r="Q3422" s="1">
        <f>Exchanges!R3426</f>
        <v>1</v>
      </c>
      <c r="R3422" s="1">
        <f>Exchanges!S3426</f>
        <v>1</v>
      </c>
      <c r="S3422" s="1">
        <f>Exchanges!T3426</f>
        <v>1</v>
      </c>
      <c r="T3422" s="1">
        <f>Exchanges!U3426</f>
        <v>3</v>
      </c>
      <c r="U3422" s="1">
        <f>Exchanges!V3426</f>
        <v>2013</v>
      </c>
      <c r="V3422" s="1" t="str">
        <f>Exchanges!W3426</f>
        <v>CHLOROPHENOLS</v>
      </c>
      <c r="W3422" s="1" t="str">
        <f>Exchanges!X3426</f>
        <v>TRI</v>
      </c>
      <c r="X3422" s="1"/>
    </row>
    <row r="3423" spans="1:24" x14ac:dyDescent="0.15">
      <c r="A3423" s="1" t="str">
        <f>Exchanges!B3427</f>
        <v>Butyraldehyde</v>
      </c>
      <c r="B3423" s="1">
        <f>Exchanges!C3427</f>
        <v>123728</v>
      </c>
      <c r="C3423" s="1" t="str">
        <f>Exchanges!D3427</f>
        <v>water</v>
      </c>
      <c r="D3423" s="1" t="str">
        <f>Exchanges!E3427</f>
        <v>unspecified</v>
      </c>
      <c r="E3423" s="1" t="str">
        <f>Exchanges!F3427</f>
        <v>67f89777-4b1a-4643-b014-82b4c9937ff8</v>
      </c>
      <c r="F3423" s="1" t="str">
        <f>Exchanges!G3427</f>
        <v>Other basic organic chemical manufacturing</v>
      </c>
      <c r="G3423" s="1">
        <f>Exchanges!H3427</f>
        <v>325190</v>
      </c>
      <c r="H3423" s="1" t="str">
        <f>Exchanges!I3427</f>
        <v>US</v>
      </c>
      <c r="I3423" s="1">
        <f>Exchanges!J3427</f>
        <v>1.4042166022599423E-9</v>
      </c>
      <c r="J3423" s="1" t="str">
        <f>Exchanges!K3427</f>
        <v>kg</v>
      </c>
      <c r="K3423" s="1"/>
      <c r="L3423" s="1"/>
      <c r="M3423" s="1"/>
      <c r="N3423" s="1"/>
      <c r="O3423" s="1"/>
      <c r="P3423" s="86">
        <f>ROUND(Exchanges!Q3427,0)</f>
        <v>4</v>
      </c>
      <c r="Q3423" s="1">
        <f>Exchanges!R3427</f>
        <v>1</v>
      </c>
      <c r="R3423" s="1">
        <f>Exchanges!S3427</f>
        <v>1</v>
      </c>
      <c r="S3423" s="1">
        <f>Exchanges!T3427</f>
        <v>1</v>
      </c>
      <c r="T3423" s="1">
        <f>Exchanges!U3427</f>
        <v>3</v>
      </c>
      <c r="U3423" s="1">
        <f>Exchanges!V3427</f>
        <v>2013</v>
      </c>
      <c r="V3423" s="1" t="str">
        <f>Exchanges!W3427</f>
        <v>BUTYRALDEHYDE</v>
      </c>
      <c r="W3423" s="1" t="str">
        <f>Exchanges!X3427</f>
        <v>TRI</v>
      </c>
      <c r="X3423" s="1"/>
    </row>
    <row r="3424" spans="1:24" x14ac:dyDescent="0.15">
      <c r="A3424" s="1" t="str">
        <f>Exchanges!B3428</f>
        <v>Methane, monochloro-, R-40</v>
      </c>
      <c r="B3424" s="1">
        <f>Exchanges!C3428</f>
        <v>74873</v>
      </c>
      <c r="C3424" s="1" t="str">
        <f>Exchanges!D3428</f>
        <v>water</v>
      </c>
      <c r="D3424" s="1" t="str">
        <f>Exchanges!E3428</f>
        <v>unspecified</v>
      </c>
      <c r="E3424" s="1" t="str">
        <f>Exchanges!F3428</f>
        <v>63e7d757-8549-11e0-9d78-0800200c9a66</v>
      </c>
      <c r="F3424" s="1" t="str">
        <f>Exchanges!G3428</f>
        <v>Other basic organic chemical manufacturing</v>
      </c>
      <c r="G3424" s="1">
        <f>Exchanges!H3428</f>
        <v>325190</v>
      </c>
      <c r="H3424" s="1" t="str">
        <f>Exchanges!I3428</f>
        <v>US</v>
      </c>
      <c r="I3424" s="1">
        <f>Exchanges!J3428</f>
        <v>1.4517634398082471E-9</v>
      </c>
      <c r="J3424" s="1" t="str">
        <f>Exchanges!K3428</f>
        <v>kg</v>
      </c>
      <c r="K3424" s="1"/>
      <c r="L3424" s="1"/>
      <c r="M3424" s="1"/>
      <c r="N3424" s="1"/>
      <c r="O3424" s="1"/>
      <c r="P3424" s="86">
        <f>ROUND(Exchanges!Q3428,0)</f>
        <v>3</v>
      </c>
      <c r="Q3424" s="1">
        <f>Exchanges!R3428</f>
        <v>1</v>
      </c>
      <c r="R3424" s="1">
        <f>Exchanges!S3428</f>
        <v>1</v>
      </c>
      <c r="S3424" s="1">
        <f>Exchanges!T3428</f>
        <v>1</v>
      </c>
      <c r="T3424" s="1">
        <f>Exchanges!U3428</f>
        <v>3</v>
      </c>
      <c r="U3424" s="1">
        <f>Exchanges!V3428</f>
        <v>2013</v>
      </c>
      <c r="V3424" s="1" t="str">
        <f>Exchanges!W3428</f>
        <v>CHLOROMETHANE</v>
      </c>
      <c r="W3424" s="1" t="str">
        <f>Exchanges!X3428</f>
        <v>TRI</v>
      </c>
      <c r="X3424" s="1"/>
    </row>
    <row r="3425" spans="1:24" x14ac:dyDescent="0.15">
      <c r="A3425" s="1" t="str">
        <f>Exchanges!B3429</f>
        <v>Triethyl amine</v>
      </c>
      <c r="B3425" s="1">
        <f>Exchanges!C3429</f>
        <v>121448</v>
      </c>
      <c r="C3425" s="1" t="str">
        <f>Exchanges!D3429</f>
        <v>water</v>
      </c>
      <c r="D3425" s="1" t="str">
        <f>Exchanges!E3429</f>
        <v>unspecified</v>
      </c>
      <c r="E3425" s="1" t="str">
        <f>Exchanges!F3429</f>
        <v>eb9da410-0e85-482e-a119-3935878d10f4</v>
      </c>
      <c r="F3425" s="1" t="str">
        <f>Exchanges!G3429</f>
        <v>Other basic organic chemical manufacturing</v>
      </c>
      <c r="G3425" s="1">
        <f>Exchanges!H3429</f>
        <v>325190</v>
      </c>
      <c r="H3425" s="1" t="str">
        <f>Exchanges!I3429</f>
        <v>US</v>
      </c>
      <c r="I3425" s="1">
        <f>Exchanges!J3429</f>
        <v>2.0476838037470038E-9</v>
      </c>
      <c r="J3425" s="1" t="str">
        <f>Exchanges!K3429</f>
        <v>kg</v>
      </c>
      <c r="K3425" s="1"/>
      <c r="L3425" s="1"/>
      <c r="M3425" s="1"/>
      <c r="N3425" s="1"/>
      <c r="O3425" s="1"/>
      <c r="P3425" s="86">
        <f>ROUND(Exchanges!Q3429,0)</f>
        <v>5</v>
      </c>
      <c r="Q3425" s="1">
        <f>Exchanges!R3429</f>
        <v>1</v>
      </c>
      <c r="R3425" s="1">
        <f>Exchanges!S3429</f>
        <v>1</v>
      </c>
      <c r="S3425" s="1">
        <f>Exchanges!T3429</f>
        <v>1</v>
      </c>
      <c r="T3425" s="1">
        <f>Exchanges!U3429</f>
        <v>3</v>
      </c>
      <c r="U3425" s="1">
        <f>Exchanges!V3429</f>
        <v>2013</v>
      </c>
      <c r="V3425" s="1" t="str">
        <f>Exchanges!W3429</f>
        <v>TRIETHYLAMINE</v>
      </c>
      <c r="W3425" s="1" t="str">
        <f>Exchanges!X3429</f>
        <v>TRI</v>
      </c>
      <c r="X3425" s="1"/>
    </row>
    <row r="3426" spans="1:24" x14ac:dyDescent="0.15">
      <c r="A3426" s="1" t="str">
        <f>Exchanges!B3430</f>
        <v>acetaldehyde</v>
      </c>
      <c r="B3426" s="1">
        <f>Exchanges!C3430</f>
        <v>75070</v>
      </c>
      <c r="C3426" s="1" t="str">
        <f>Exchanges!D3430</f>
        <v>water</v>
      </c>
      <c r="D3426" s="1" t="str">
        <f>Exchanges!E3430</f>
        <v>unspecified</v>
      </c>
      <c r="E3426" s="1" t="str">
        <f>Exchanges!F3430</f>
        <v>4b51a9d0-4100-49c1-8d47-ec47eb51c58a</v>
      </c>
      <c r="F3426" s="1" t="str">
        <f>Exchanges!G3430</f>
        <v>Other basic organic chemical manufacturing</v>
      </c>
      <c r="G3426" s="1">
        <f>Exchanges!H3430</f>
        <v>325190</v>
      </c>
      <c r="H3426" s="1" t="str">
        <f>Exchanges!I3430</f>
        <v>US</v>
      </c>
      <c r="I3426" s="1">
        <f>Exchanges!J3430</f>
        <v>2.1505434623098365E-9</v>
      </c>
      <c r="J3426" s="1" t="str">
        <f>Exchanges!K3430</f>
        <v>kg</v>
      </c>
      <c r="K3426" s="1"/>
      <c r="L3426" s="1"/>
      <c r="M3426" s="1"/>
      <c r="N3426" s="1"/>
      <c r="O3426" s="1"/>
      <c r="P3426" s="86">
        <f>ROUND(Exchanges!Q3430,0)</f>
        <v>3</v>
      </c>
      <c r="Q3426" s="1">
        <f>Exchanges!R3430</f>
        <v>1</v>
      </c>
      <c r="R3426" s="1">
        <f>Exchanges!S3430</f>
        <v>1</v>
      </c>
      <c r="S3426" s="1">
        <f>Exchanges!T3430</f>
        <v>1</v>
      </c>
      <c r="T3426" s="1">
        <f>Exchanges!U3430</f>
        <v>3</v>
      </c>
      <c r="U3426" s="1">
        <f>Exchanges!V3430</f>
        <v>2013</v>
      </c>
      <c r="V3426" s="1" t="str">
        <f>Exchanges!W3430</f>
        <v>ACETALDEHYDE</v>
      </c>
      <c r="W3426" s="1" t="str">
        <f>Exchanges!X3430</f>
        <v>TRI</v>
      </c>
      <c r="X3426" s="1"/>
    </row>
    <row r="3427" spans="1:24" x14ac:dyDescent="0.15">
      <c r="A3427" s="1" t="str">
        <f>Exchanges!B3431</f>
        <v>benzene</v>
      </c>
      <c r="B3427" s="1">
        <f>Exchanges!C3431</f>
        <v>71432</v>
      </c>
      <c r="C3427" s="1" t="str">
        <f>Exchanges!D3431</f>
        <v>water</v>
      </c>
      <c r="D3427" s="1" t="str">
        <f>Exchanges!E3431</f>
        <v>unspecified</v>
      </c>
      <c r="E3427" s="1" t="str">
        <f>Exchanges!F3431</f>
        <v>31ba993d-f8aa-44c0-bae1-b6c2081144f6</v>
      </c>
      <c r="F3427" s="1" t="str">
        <f>Exchanges!G3431</f>
        <v>Other basic organic chemical manufacturing</v>
      </c>
      <c r="G3427" s="1">
        <f>Exchanges!H3431</f>
        <v>325190</v>
      </c>
      <c r="H3427" s="1" t="str">
        <f>Exchanges!I3431</f>
        <v>US</v>
      </c>
      <c r="I3427" s="1">
        <f>Exchanges!J3431</f>
        <v>2.1554566355231619E-9</v>
      </c>
      <c r="J3427" s="1" t="str">
        <f>Exchanges!K3431</f>
        <v>kg</v>
      </c>
      <c r="K3427" s="1"/>
      <c r="L3427" s="1"/>
      <c r="M3427" s="1"/>
      <c r="N3427" s="1"/>
      <c r="O3427" s="1"/>
      <c r="P3427" s="86">
        <f>ROUND(Exchanges!Q3431,0)</f>
        <v>3</v>
      </c>
      <c r="Q3427" s="1">
        <f>Exchanges!R3431</f>
        <v>1</v>
      </c>
      <c r="R3427" s="1">
        <f>Exchanges!S3431</f>
        <v>1</v>
      </c>
      <c r="S3427" s="1">
        <f>Exchanges!T3431</f>
        <v>1</v>
      </c>
      <c r="T3427" s="1">
        <f>Exchanges!U3431</f>
        <v>3</v>
      </c>
      <c r="U3427" s="1">
        <f>Exchanges!V3431</f>
        <v>2013</v>
      </c>
      <c r="V3427" s="1" t="str">
        <f>Exchanges!W3431</f>
        <v>BENZENE</v>
      </c>
      <c r="W3427" s="1" t="str">
        <f>Exchanges!X3431</f>
        <v>TRI</v>
      </c>
      <c r="X3427" s="1"/>
    </row>
    <row r="3428" spans="1:24" x14ac:dyDescent="0.15">
      <c r="A3428" s="1" t="str">
        <f>Exchanges!B3432</f>
        <v>Chloroform</v>
      </c>
      <c r="B3428" s="1">
        <f>Exchanges!C3432</f>
        <v>67663</v>
      </c>
      <c r="C3428" s="1" t="str">
        <f>Exchanges!D3432</f>
        <v>water</v>
      </c>
      <c r="D3428" s="1" t="str">
        <f>Exchanges!E3432</f>
        <v>unspecified</v>
      </c>
      <c r="E3428" s="1" t="str">
        <f>Exchanges!F3432</f>
        <v>3d5051b0-08d6-40ef-8d0c-de90edb39c39</v>
      </c>
      <c r="F3428" s="1" t="str">
        <f>Exchanges!G3432</f>
        <v>Other basic organic chemical manufacturing</v>
      </c>
      <c r="G3428" s="1">
        <f>Exchanges!H3432</f>
        <v>325190</v>
      </c>
      <c r="H3428" s="1" t="str">
        <f>Exchanges!I3432</f>
        <v>US</v>
      </c>
      <c r="I3428" s="1">
        <f>Exchanges!J3432</f>
        <v>2.3144849581763929E-9</v>
      </c>
      <c r="J3428" s="1" t="str">
        <f>Exchanges!K3432</f>
        <v>kg</v>
      </c>
      <c r="K3428" s="1"/>
      <c r="L3428" s="1"/>
      <c r="M3428" s="1"/>
      <c r="N3428" s="1"/>
      <c r="O3428" s="1"/>
      <c r="P3428" s="86">
        <f>ROUND(Exchanges!Q3432,0)</f>
        <v>3</v>
      </c>
      <c r="Q3428" s="1">
        <f>Exchanges!R3432</f>
        <v>1</v>
      </c>
      <c r="R3428" s="1">
        <f>Exchanges!S3432</f>
        <v>1</v>
      </c>
      <c r="S3428" s="1">
        <f>Exchanges!T3432</f>
        <v>1</v>
      </c>
      <c r="T3428" s="1">
        <f>Exchanges!U3432</f>
        <v>3</v>
      </c>
      <c r="U3428" s="1">
        <f>Exchanges!V3432</f>
        <v>2013</v>
      </c>
      <c r="V3428" s="1" t="str">
        <f>Exchanges!W3432</f>
        <v>CHLOROFORM</v>
      </c>
      <c r="W3428" s="1" t="str">
        <f>Exchanges!X3432</f>
        <v>TRI</v>
      </c>
      <c r="X3428" s="1"/>
    </row>
    <row r="3429" spans="1:24" x14ac:dyDescent="0.15">
      <c r="A3429" s="1" t="str">
        <f>Exchanges!B3433</f>
        <v>Propane, 1,2-dichloro-</v>
      </c>
      <c r="B3429" s="1">
        <f>Exchanges!C3433</f>
        <v>78875</v>
      </c>
      <c r="C3429" s="1" t="str">
        <f>Exchanges!D3433</f>
        <v>water</v>
      </c>
      <c r="D3429" s="1" t="str">
        <f>Exchanges!E3433</f>
        <v>unspecified</v>
      </c>
      <c r="E3429" s="1" t="str">
        <f>Exchanges!F3433</f>
        <v>07395511-ea90-4395-ae79-a39d1a7baa95</v>
      </c>
      <c r="F3429" s="1" t="str">
        <f>Exchanges!G3433</f>
        <v>Other basic organic chemical manufacturing</v>
      </c>
      <c r="G3429" s="1">
        <f>Exchanges!H3433</f>
        <v>325190</v>
      </c>
      <c r="H3429" s="1" t="str">
        <f>Exchanges!I3433</f>
        <v>US</v>
      </c>
      <c r="I3429" s="1">
        <f>Exchanges!J3433</f>
        <v>2.4407376608129927E-9</v>
      </c>
      <c r="J3429" s="1" t="str">
        <f>Exchanges!K3433</f>
        <v>kg</v>
      </c>
      <c r="K3429" s="1"/>
      <c r="L3429" s="1"/>
      <c r="M3429" s="1"/>
      <c r="N3429" s="1"/>
      <c r="O3429" s="1"/>
      <c r="P3429" s="86">
        <f>ROUND(Exchanges!Q3433,0)</f>
        <v>5</v>
      </c>
      <c r="Q3429" s="1">
        <f>Exchanges!R3433</f>
        <v>1</v>
      </c>
      <c r="R3429" s="1">
        <f>Exchanges!S3433</f>
        <v>1</v>
      </c>
      <c r="S3429" s="1">
        <f>Exchanges!T3433</f>
        <v>1</v>
      </c>
      <c r="T3429" s="1">
        <f>Exchanges!U3433</f>
        <v>3</v>
      </c>
      <c r="U3429" s="1">
        <f>Exchanges!V3433</f>
        <v>2013</v>
      </c>
      <c r="V3429" s="1" t="str">
        <f>Exchanges!W3433</f>
        <v>1,2-DICHLOROPROPANE</v>
      </c>
      <c r="W3429" s="1" t="str">
        <f>Exchanges!X3433</f>
        <v>TRI</v>
      </c>
      <c r="X3429" s="1"/>
    </row>
    <row r="3430" spans="1:24" x14ac:dyDescent="0.15">
      <c r="A3430" s="1" t="str">
        <f>Exchanges!B3434</f>
        <v>Dimethylamine</v>
      </c>
      <c r="B3430" s="1">
        <f>Exchanges!C3434</f>
        <v>124403</v>
      </c>
      <c r="C3430" s="1" t="str">
        <f>Exchanges!D3434</f>
        <v>water</v>
      </c>
      <c r="D3430" s="1" t="str">
        <f>Exchanges!E3434</f>
        <v>unspecified</v>
      </c>
      <c r="E3430" s="1" t="str">
        <f>Exchanges!F3434</f>
        <v>43398c2a-4ceb-4c7f-8ffc-37d2b78e22a3</v>
      </c>
      <c r="F3430" s="1" t="str">
        <f>Exchanges!G3434</f>
        <v>Other basic organic chemical manufacturing</v>
      </c>
      <c r="G3430" s="1">
        <f>Exchanges!H3434</f>
        <v>325190</v>
      </c>
      <c r="H3430" s="1" t="str">
        <f>Exchanges!I3434</f>
        <v>US</v>
      </c>
      <c r="I3430" s="1">
        <f>Exchanges!J3434</f>
        <v>2.5897177517976816E-9</v>
      </c>
      <c r="J3430" s="1" t="str">
        <f>Exchanges!K3434</f>
        <v>kg</v>
      </c>
      <c r="K3430" s="1"/>
      <c r="L3430" s="1"/>
      <c r="M3430" s="1"/>
      <c r="N3430" s="1"/>
      <c r="O3430" s="1"/>
      <c r="P3430" s="86">
        <f>ROUND(Exchanges!Q3434,0)</f>
        <v>3</v>
      </c>
      <c r="Q3430" s="1">
        <f>Exchanges!R3434</f>
        <v>1</v>
      </c>
      <c r="R3430" s="1">
        <f>Exchanges!S3434</f>
        <v>1</v>
      </c>
      <c r="S3430" s="1">
        <f>Exchanges!T3434</f>
        <v>1</v>
      </c>
      <c r="T3430" s="1">
        <f>Exchanges!U3434</f>
        <v>3</v>
      </c>
      <c r="U3430" s="1">
        <f>Exchanges!V3434</f>
        <v>2013</v>
      </c>
      <c r="V3430" s="1" t="str">
        <f>Exchanges!W3434</f>
        <v>DIMETHYLAMINE</v>
      </c>
      <c r="W3430" s="1" t="str">
        <f>Exchanges!X3434</f>
        <v>TRI</v>
      </c>
      <c r="X3430" s="1"/>
    </row>
    <row r="3431" spans="1:24" x14ac:dyDescent="0.15">
      <c r="A3431" s="1" t="str">
        <f>Exchanges!B3435</f>
        <v>Aniline</v>
      </c>
      <c r="B3431" s="1">
        <f>Exchanges!C3435</f>
        <v>62533</v>
      </c>
      <c r="C3431" s="1" t="str">
        <f>Exchanges!D3435</f>
        <v>water</v>
      </c>
      <c r="D3431" s="1" t="str">
        <f>Exchanges!E3435</f>
        <v>unspecified</v>
      </c>
      <c r="E3431" s="1" t="str">
        <f>Exchanges!F3435</f>
        <v>09f735ea-0a87-4e19-a660-d044db3a7118</v>
      </c>
      <c r="F3431" s="1" t="str">
        <f>Exchanges!G3435</f>
        <v>Other basic organic chemical manufacturing</v>
      </c>
      <c r="G3431" s="1">
        <f>Exchanges!H3435</f>
        <v>325190</v>
      </c>
      <c r="H3431" s="1" t="str">
        <f>Exchanges!I3435</f>
        <v>US</v>
      </c>
      <c r="I3431" s="1">
        <f>Exchanges!J3435</f>
        <v>2.6340948001760991E-9</v>
      </c>
      <c r="J3431" s="1" t="str">
        <f>Exchanges!K3435</f>
        <v>kg</v>
      </c>
      <c r="K3431" s="1"/>
      <c r="L3431" s="1"/>
      <c r="M3431" s="1"/>
      <c r="N3431" s="1"/>
      <c r="O3431" s="1"/>
      <c r="P3431" s="86">
        <f>ROUND(Exchanges!Q3435,0)</f>
        <v>3</v>
      </c>
      <c r="Q3431" s="1">
        <f>Exchanges!R3435</f>
        <v>1</v>
      </c>
      <c r="R3431" s="1">
        <f>Exchanges!S3435</f>
        <v>1</v>
      </c>
      <c r="S3431" s="1">
        <f>Exchanges!T3435</f>
        <v>1</v>
      </c>
      <c r="T3431" s="1">
        <f>Exchanges!U3435</f>
        <v>3</v>
      </c>
      <c r="U3431" s="1">
        <f>Exchanges!V3435</f>
        <v>2013</v>
      </c>
      <c r="V3431" s="1" t="str">
        <f>Exchanges!W3435</f>
        <v>ANILINE</v>
      </c>
      <c r="W3431" s="1" t="str">
        <f>Exchanges!X3435</f>
        <v>TRI</v>
      </c>
      <c r="X3431" s="1"/>
    </row>
    <row r="3432" spans="1:24" x14ac:dyDescent="0.15">
      <c r="A3432" s="1" t="str">
        <f>Exchanges!B3436</f>
        <v>bromine</v>
      </c>
      <c r="B3432" s="1">
        <f>Exchanges!C3436</f>
        <v>7726956</v>
      </c>
      <c r="C3432" s="1" t="str">
        <f>Exchanges!D3436</f>
        <v>water</v>
      </c>
      <c r="D3432" s="1" t="str">
        <f>Exchanges!E3436</f>
        <v>unspecified</v>
      </c>
      <c r="E3432" s="1" t="str">
        <f>Exchanges!F3436</f>
        <v>b935e766-fece-4a4f-8f60-b735ea7b214d</v>
      </c>
      <c r="F3432" s="1" t="str">
        <f>Exchanges!G3436</f>
        <v>Other basic organic chemical manufacturing</v>
      </c>
      <c r="G3432" s="1">
        <f>Exchanges!H3436</f>
        <v>325190</v>
      </c>
      <c r="H3432" s="1" t="str">
        <f>Exchanges!I3436</f>
        <v>US</v>
      </c>
      <c r="I3432" s="1">
        <f>Exchanges!J3436</f>
        <v>2.6848114268942916E-9</v>
      </c>
      <c r="J3432" s="1" t="str">
        <f>Exchanges!K3436</f>
        <v>kg</v>
      </c>
      <c r="K3432" s="1"/>
      <c r="L3432" s="1"/>
      <c r="M3432" s="1"/>
      <c r="N3432" s="1"/>
      <c r="O3432" s="1"/>
      <c r="P3432" s="86">
        <f>ROUND(Exchanges!Q3436,0)</f>
        <v>5</v>
      </c>
      <c r="Q3432" s="1">
        <f>Exchanges!R3436</f>
        <v>1</v>
      </c>
      <c r="R3432" s="1">
        <f>Exchanges!S3436</f>
        <v>1</v>
      </c>
      <c r="S3432" s="1">
        <f>Exchanges!T3436</f>
        <v>1</v>
      </c>
      <c r="T3432" s="1">
        <f>Exchanges!U3436</f>
        <v>3</v>
      </c>
      <c r="U3432" s="1">
        <f>Exchanges!V3436</f>
        <v>2013</v>
      </c>
      <c r="V3432" s="1" t="str">
        <f>Exchanges!W3436</f>
        <v>BROMINE</v>
      </c>
      <c r="W3432" s="1" t="str">
        <f>Exchanges!X3436</f>
        <v>TRI</v>
      </c>
      <c r="X3432" s="1"/>
    </row>
    <row r="3433" spans="1:24" x14ac:dyDescent="0.15">
      <c r="A3433" s="1" t="str">
        <f>Exchanges!B3437</f>
        <v>M-DINITROBENZENE</v>
      </c>
      <c r="B3433" s="1">
        <f>Exchanges!C3437</f>
        <v>99650</v>
      </c>
      <c r="C3433" s="1" t="str">
        <f>Exchanges!D3437</f>
        <v>water</v>
      </c>
      <c r="D3433" s="1" t="str">
        <f>Exchanges!E3437</f>
        <v>unspecified</v>
      </c>
      <c r="E3433" s="1" t="str">
        <f>Exchanges!F3437</f>
        <v>9930d762-6b31-4765-8d3a-d332baa50e14</v>
      </c>
      <c r="F3433" s="1" t="str">
        <f>Exchanges!G3437</f>
        <v>Other basic organic chemical manufacturing</v>
      </c>
      <c r="G3433" s="1">
        <f>Exchanges!H3437</f>
        <v>325190</v>
      </c>
      <c r="H3433" s="1" t="str">
        <f>Exchanges!I3437</f>
        <v>US</v>
      </c>
      <c r="I3433" s="1">
        <f>Exchanges!J3437</f>
        <v>2.7989238370102233E-9</v>
      </c>
      <c r="J3433" s="1" t="str">
        <f>Exchanges!K3437</f>
        <v>kg</v>
      </c>
      <c r="K3433" s="1"/>
      <c r="L3433" s="1"/>
      <c r="M3433" s="1"/>
      <c r="N3433" s="1"/>
      <c r="O3433" s="1"/>
      <c r="P3433" s="86">
        <f>ROUND(Exchanges!Q3437,0)</f>
        <v>5</v>
      </c>
      <c r="Q3433" s="1">
        <f>Exchanges!R3437</f>
        <v>1</v>
      </c>
      <c r="R3433" s="1">
        <f>Exchanges!S3437</f>
        <v>1</v>
      </c>
      <c r="S3433" s="1">
        <f>Exchanges!T3437</f>
        <v>1</v>
      </c>
      <c r="T3433" s="1">
        <f>Exchanges!U3437</f>
        <v>3</v>
      </c>
      <c r="U3433" s="1">
        <f>Exchanges!V3437</f>
        <v>2013</v>
      </c>
      <c r="V3433" s="1" t="str">
        <f>Exchanges!W3437</f>
        <v>M-DINITROBENZENE</v>
      </c>
      <c r="W3433" s="1" t="str">
        <f>Exchanges!X3437</f>
        <v>TRI</v>
      </c>
      <c r="X3433" s="1"/>
    </row>
    <row r="3434" spans="1:24" x14ac:dyDescent="0.15">
      <c r="A3434" s="1" t="str">
        <f>Exchanges!B3438</f>
        <v>Carbon disulfide</v>
      </c>
      <c r="B3434" s="1">
        <f>Exchanges!C3438</f>
        <v>75150</v>
      </c>
      <c r="C3434" s="1" t="str">
        <f>Exchanges!D3438</f>
        <v>water</v>
      </c>
      <c r="D3434" s="1" t="str">
        <f>Exchanges!E3438</f>
        <v>unspecified</v>
      </c>
      <c r="E3434" s="1" t="str">
        <f>Exchanges!F3438</f>
        <v>38574d8f-e0f9-4a7c-8edc-70193e608c57</v>
      </c>
      <c r="F3434" s="1" t="str">
        <f>Exchanges!G3438</f>
        <v>Other basic organic chemical manufacturing</v>
      </c>
      <c r="G3434" s="1">
        <f>Exchanges!H3438</f>
        <v>325190</v>
      </c>
      <c r="H3434" s="1" t="str">
        <f>Exchanges!I3438</f>
        <v>US</v>
      </c>
      <c r="I3434" s="1">
        <f>Exchanges!J3438</f>
        <v>2.808433204519885E-9</v>
      </c>
      <c r="J3434" s="1" t="str">
        <f>Exchanges!K3438</f>
        <v>kg</v>
      </c>
      <c r="K3434" s="1"/>
      <c r="L3434" s="1"/>
      <c r="M3434" s="1"/>
      <c r="N3434" s="1"/>
      <c r="O3434" s="1"/>
      <c r="P3434" s="86">
        <f>ROUND(Exchanges!Q3438,0)</f>
        <v>4</v>
      </c>
      <c r="Q3434" s="1">
        <f>Exchanges!R3438</f>
        <v>1</v>
      </c>
      <c r="R3434" s="1">
        <f>Exchanges!S3438</f>
        <v>1</v>
      </c>
      <c r="S3434" s="1">
        <f>Exchanges!T3438</f>
        <v>1</v>
      </c>
      <c r="T3434" s="1">
        <f>Exchanges!U3438</f>
        <v>3</v>
      </c>
      <c r="U3434" s="1">
        <f>Exchanges!V3438</f>
        <v>2013</v>
      </c>
      <c r="V3434" s="1" t="str">
        <f>Exchanges!W3438</f>
        <v>CARBON DISULFIDE</v>
      </c>
      <c r="W3434" s="1" t="str">
        <f>Exchanges!X3438</f>
        <v>TRI</v>
      </c>
      <c r="X3434" s="1"/>
    </row>
    <row r="3435" spans="1:24" x14ac:dyDescent="0.15">
      <c r="A3435" s="1" t="str">
        <f>Exchanges!B3439</f>
        <v>chromium</v>
      </c>
      <c r="B3435" s="1">
        <f>Exchanges!C3439</f>
        <v>7440473</v>
      </c>
      <c r="C3435" s="1" t="str">
        <f>Exchanges!D3439</f>
        <v>water</v>
      </c>
      <c r="D3435" s="1" t="str">
        <f>Exchanges!E3439</f>
        <v>unspecified</v>
      </c>
      <c r="E3435" s="1" t="str">
        <f>Exchanges!F3439</f>
        <v>63e7b036-8549-11e0-9d78-0800200c9a66</v>
      </c>
      <c r="F3435" s="1" t="str">
        <f>Exchanges!G3439</f>
        <v>Other basic organic chemical manufacturing</v>
      </c>
      <c r="G3435" s="1">
        <f>Exchanges!H3439</f>
        <v>325190</v>
      </c>
      <c r="H3435" s="1" t="str">
        <f>Exchanges!I3439</f>
        <v>US</v>
      </c>
      <c r="I3435" s="1">
        <f>Exchanges!J3439</f>
        <v>3.1697891698870029E-9</v>
      </c>
      <c r="J3435" s="1" t="str">
        <f>Exchanges!K3439</f>
        <v>kg</v>
      </c>
      <c r="K3435" s="1"/>
      <c r="L3435" s="1"/>
      <c r="M3435" s="1"/>
      <c r="N3435" s="1"/>
      <c r="O3435" s="1"/>
      <c r="P3435" s="86">
        <f>ROUND(Exchanges!Q3439,0)</f>
        <v>4</v>
      </c>
      <c r="Q3435" s="1">
        <f>Exchanges!R3439</f>
        <v>1</v>
      </c>
      <c r="R3435" s="1">
        <f>Exchanges!S3439</f>
        <v>1</v>
      </c>
      <c r="S3435" s="1">
        <f>Exchanges!T3439</f>
        <v>1</v>
      </c>
      <c r="T3435" s="1">
        <f>Exchanges!U3439</f>
        <v>3</v>
      </c>
      <c r="U3435" s="1">
        <f>Exchanges!V3439</f>
        <v>2013</v>
      </c>
      <c r="V3435" s="1" t="str">
        <f>Exchanges!W3439</f>
        <v>CHROMIUM</v>
      </c>
      <c r="W3435" s="1" t="str">
        <f>Exchanges!X3439</f>
        <v>TRI</v>
      </c>
      <c r="X3435" s="1"/>
    </row>
    <row r="3436" spans="1:24" x14ac:dyDescent="0.15">
      <c r="A3436" s="1" t="str">
        <f>Exchanges!B3440</f>
        <v>Propylene oxide</v>
      </c>
      <c r="B3436" s="1">
        <f>Exchanges!C3440</f>
        <v>75569</v>
      </c>
      <c r="C3436" s="1" t="str">
        <f>Exchanges!D3440</f>
        <v>water</v>
      </c>
      <c r="D3436" s="1" t="str">
        <f>Exchanges!E3440</f>
        <v>unspecified</v>
      </c>
      <c r="E3436" s="1" t="str">
        <f>Exchanges!F3440</f>
        <v>48fececf-9b55-408d-9782-72057c79effe</v>
      </c>
      <c r="F3436" s="1" t="str">
        <f>Exchanges!G3440</f>
        <v>Other basic organic chemical manufacturing</v>
      </c>
      <c r="G3436" s="1">
        <f>Exchanges!H3440</f>
        <v>325190</v>
      </c>
      <c r="H3436" s="1" t="str">
        <f>Exchanges!I3440</f>
        <v>US</v>
      </c>
      <c r="I3436" s="1">
        <f>Exchanges!J3440</f>
        <v>3.4899378760455904E-9</v>
      </c>
      <c r="J3436" s="1" t="str">
        <f>Exchanges!K3440</f>
        <v>kg</v>
      </c>
      <c r="K3436" s="1"/>
      <c r="L3436" s="1"/>
      <c r="M3436" s="1"/>
      <c r="N3436" s="1"/>
      <c r="O3436" s="1"/>
      <c r="P3436" s="86">
        <f>ROUND(Exchanges!Q3440,0)</f>
        <v>3</v>
      </c>
      <c r="Q3436" s="1">
        <f>Exchanges!R3440</f>
        <v>1</v>
      </c>
      <c r="R3436" s="1">
        <f>Exchanges!S3440</f>
        <v>1</v>
      </c>
      <c r="S3436" s="1">
        <f>Exchanges!T3440</f>
        <v>1</v>
      </c>
      <c r="T3436" s="1">
        <f>Exchanges!U3440</f>
        <v>3</v>
      </c>
      <c r="U3436" s="1">
        <f>Exchanges!V3440</f>
        <v>2013</v>
      </c>
      <c r="V3436" s="1" t="str">
        <f>Exchanges!W3440</f>
        <v>PROPYLENE OXIDE</v>
      </c>
      <c r="W3436" s="1" t="str">
        <f>Exchanges!X3440</f>
        <v>TRI</v>
      </c>
      <c r="X3436" s="1"/>
    </row>
    <row r="3437" spans="1:24" x14ac:dyDescent="0.15">
      <c r="A3437" s="1" t="str">
        <f>Exchanges!B3441</f>
        <v>Crotonaldehyde</v>
      </c>
      <c r="B3437" s="1">
        <f>Exchanges!C3441</f>
        <v>4170303</v>
      </c>
      <c r="C3437" s="1" t="str">
        <f>Exchanges!D3441</f>
        <v>water</v>
      </c>
      <c r="D3437" s="1" t="str">
        <f>Exchanges!E3441</f>
        <v>unspecified</v>
      </c>
      <c r="E3437" s="1" t="str">
        <f>Exchanges!F3441</f>
        <v>cd74e86d-eb2a-4a1e-9ccc-10da0d8cd42a</v>
      </c>
      <c r="F3437" s="1" t="str">
        <f>Exchanges!G3441</f>
        <v>Other basic organic chemical manufacturing</v>
      </c>
      <c r="G3437" s="1">
        <f>Exchanges!H3441</f>
        <v>325190</v>
      </c>
      <c r="H3437" s="1" t="str">
        <f>Exchanges!I3441</f>
        <v>US</v>
      </c>
      <c r="I3437" s="1">
        <f>Exchanges!J3441</f>
        <v>3.651597123709827E-9</v>
      </c>
      <c r="J3437" s="1" t="str">
        <f>Exchanges!K3441</f>
        <v>kg</v>
      </c>
      <c r="K3437" s="1"/>
      <c r="L3437" s="1"/>
      <c r="M3437" s="1"/>
      <c r="N3437" s="1"/>
      <c r="O3437" s="1"/>
      <c r="P3437" s="86">
        <f>ROUND(Exchanges!Q3441,0)</f>
        <v>5</v>
      </c>
      <c r="Q3437" s="1">
        <f>Exchanges!R3441</f>
        <v>1</v>
      </c>
      <c r="R3437" s="1">
        <f>Exchanges!S3441</f>
        <v>1</v>
      </c>
      <c r="S3437" s="1">
        <f>Exchanges!T3441</f>
        <v>1</v>
      </c>
      <c r="T3437" s="1">
        <f>Exchanges!U3441</f>
        <v>3</v>
      </c>
      <c r="U3437" s="1">
        <f>Exchanges!V3441</f>
        <v>2013</v>
      </c>
      <c r="V3437" s="1" t="str">
        <f>Exchanges!W3441</f>
        <v>CROTONALDEHYDE</v>
      </c>
      <c r="W3437" s="1" t="str">
        <f>Exchanges!X3441</f>
        <v>TRI</v>
      </c>
      <c r="X3437" s="1"/>
    </row>
    <row r="3438" spans="1:24" x14ac:dyDescent="0.15">
      <c r="A3438" s="1" t="str">
        <f>Exchanges!B3442</f>
        <v>toluene</v>
      </c>
      <c r="B3438" s="1">
        <f>Exchanges!C3442</f>
        <v>108883</v>
      </c>
      <c r="C3438" s="1" t="str">
        <f>Exchanges!D3442</f>
        <v>water</v>
      </c>
      <c r="D3438" s="1" t="str">
        <f>Exchanges!E3442</f>
        <v>unspecified</v>
      </c>
      <c r="E3438" s="1" t="str">
        <f>Exchanges!F3442</f>
        <v>826c7733-9b0a-4ec5-9f35-32294f9138e3</v>
      </c>
      <c r="F3438" s="1" t="str">
        <f>Exchanges!G3442</f>
        <v>Other basic organic chemical manufacturing</v>
      </c>
      <c r="G3438" s="1">
        <f>Exchanges!H3442</f>
        <v>325190</v>
      </c>
      <c r="H3438" s="1" t="str">
        <f>Exchanges!I3442</f>
        <v>US</v>
      </c>
      <c r="I3438" s="1">
        <f>Exchanges!J3442</f>
        <v>3.6716301912635133E-9</v>
      </c>
      <c r="J3438" s="1" t="str">
        <f>Exchanges!K3442</f>
        <v>kg</v>
      </c>
      <c r="K3438" s="1"/>
      <c r="L3438" s="1"/>
      <c r="M3438" s="1"/>
      <c r="N3438" s="1"/>
      <c r="O3438" s="1"/>
      <c r="P3438" s="86">
        <f>ROUND(Exchanges!Q3442,0)</f>
        <v>5</v>
      </c>
      <c r="Q3438" s="1">
        <f>Exchanges!R3442</f>
        <v>1</v>
      </c>
      <c r="R3438" s="1">
        <f>Exchanges!S3442</f>
        <v>1</v>
      </c>
      <c r="S3438" s="1">
        <f>Exchanges!T3442</f>
        <v>1</v>
      </c>
      <c r="T3438" s="1">
        <f>Exchanges!U3442</f>
        <v>3</v>
      </c>
      <c r="U3438" s="1">
        <f>Exchanges!V3442</f>
        <v>2013</v>
      </c>
      <c r="V3438" s="1" t="str">
        <f>Exchanges!W3442</f>
        <v>TOLUENE</v>
      </c>
      <c r="W3438" s="1" t="str">
        <f>Exchanges!X3442</f>
        <v>TRI</v>
      </c>
      <c r="X3438" s="1"/>
    </row>
    <row r="3439" spans="1:24" x14ac:dyDescent="0.15">
      <c r="A3439" s="1" t="str">
        <f>Exchanges!B3443</f>
        <v>phenol</v>
      </c>
      <c r="B3439" s="1">
        <f>Exchanges!C3443</f>
        <v>108952</v>
      </c>
      <c r="C3439" s="1" t="str">
        <f>Exchanges!D3443</f>
        <v>water</v>
      </c>
      <c r="D3439" s="1" t="str">
        <f>Exchanges!E3443</f>
        <v>unspecified</v>
      </c>
      <c r="E3439" s="1" t="str">
        <f>Exchanges!F3443</f>
        <v>39153cb9-a8fe-4fc8-beef-1bf1edceb8e7</v>
      </c>
      <c r="F3439" s="1" t="str">
        <f>Exchanges!G3443</f>
        <v>Other basic organic chemical manufacturing</v>
      </c>
      <c r="G3439" s="1">
        <f>Exchanges!H3443</f>
        <v>325190</v>
      </c>
      <c r="H3439" s="1" t="str">
        <f>Exchanges!I3443</f>
        <v>US</v>
      </c>
      <c r="I3439" s="1">
        <f>Exchanges!J3443</f>
        <v>4.0082934989972101E-9</v>
      </c>
      <c r="J3439" s="1" t="str">
        <f>Exchanges!K3443</f>
        <v>kg</v>
      </c>
      <c r="K3439" s="1"/>
      <c r="L3439" s="1"/>
      <c r="M3439" s="1"/>
      <c r="N3439" s="1"/>
      <c r="O3439" s="1"/>
      <c r="P3439" s="86">
        <f>ROUND(Exchanges!Q3443,0)</f>
        <v>3</v>
      </c>
      <c r="Q3439" s="1">
        <f>Exchanges!R3443</f>
        <v>1</v>
      </c>
      <c r="R3439" s="1">
        <f>Exchanges!S3443</f>
        <v>1</v>
      </c>
      <c r="S3439" s="1">
        <f>Exchanges!T3443</f>
        <v>1</v>
      </c>
      <c r="T3439" s="1">
        <f>Exchanges!U3443</f>
        <v>3</v>
      </c>
      <c r="U3439" s="1">
        <f>Exchanges!V3443</f>
        <v>2013</v>
      </c>
      <c r="V3439" s="1" t="str">
        <f>Exchanges!W3443</f>
        <v>PHENOL</v>
      </c>
      <c r="W3439" s="1" t="str">
        <f>Exchanges!X3443</f>
        <v>TRI</v>
      </c>
      <c r="X3439" s="1"/>
    </row>
    <row r="3440" spans="1:24" x14ac:dyDescent="0.15">
      <c r="A3440" s="1" t="str">
        <f>Exchanges!B3444</f>
        <v>4-Methyl-2-pentanone</v>
      </c>
      <c r="B3440" s="1">
        <f>Exchanges!C3444</f>
        <v>108101</v>
      </c>
      <c r="C3440" s="1" t="str">
        <f>Exchanges!D3444</f>
        <v>water</v>
      </c>
      <c r="D3440" s="1" t="str">
        <f>Exchanges!E3444</f>
        <v>unspecified</v>
      </c>
      <c r="E3440" s="1" t="str">
        <f>Exchanges!F3444</f>
        <v>f9d36529-abde-4ed2-a82c-d365ae2c713f</v>
      </c>
      <c r="F3440" s="1" t="str">
        <f>Exchanges!G3444</f>
        <v>Other basic organic chemical manufacturing</v>
      </c>
      <c r="G3440" s="1">
        <f>Exchanges!H3444</f>
        <v>325190</v>
      </c>
      <c r="H3440" s="1" t="str">
        <f>Exchanges!I3444</f>
        <v>US</v>
      </c>
      <c r="I3440" s="1">
        <f>Exchanges!J3444</f>
        <v>4.1841217042508443E-9</v>
      </c>
      <c r="J3440" s="1" t="str">
        <f>Exchanges!K3444</f>
        <v>kg</v>
      </c>
      <c r="K3440" s="1"/>
      <c r="L3440" s="1"/>
      <c r="M3440" s="1"/>
      <c r="N3440" s="1"/>
      <c r="O3440" s="1"/>
      <c r="P3440" s="86">
        <f>ROUND(Exchanges!Q3444,0)</f>
        <v>4</v>
      </c>
      <c r="Q3440" s="1">
        <f>Exchanges!R3444</f>
        <v>1</v>
      </c>
      <c r="R3440" s="1">
        <f>Exchanges!S3444</f>
        <v>1</v>
      </c>
      <c r="S3440" s="1">
        <f>Exchanges!T3444</f>
        <v>1</v>
      </c>
      <c r="T3440" s="1">
        <f>Exchanges!U3444</f>
        <v>3</v>
      </c>
      <c r="U3440" s="1">
        <f>Exchanges!V3444</f>
        <v>2013</v>
      </c>
      <c r="V3440" s="1" t="str">
        <f>Exchanges!W3444</f>
        <v>METHYL ISOBUTYL KETONE</v>
      </c>
      <c r="W3440" s="1" t="str">
        <f>Exchanges!X3444</f>
        <v>TRI</v>
      </c>
      <c r="X3440" s="1"/>
    </row>
    <row r="3441" spans="1:24" x14ac:dyDescent="0.15">
      <c r="A3441" s="1" t="str">
        <f>Exchanges!B3445</f>
        <v>HYDROQUINONE</v>
      </c>
      <c r="B3441" s="1">
        <f>Exchanges!C3445</f>
        <v>123319</v>
      </c>
      <c r="C3441" s="1" t="str">
        <f>Exchanges!D3445</f>
        <v>water</v>
      </c>
      <c r="D3441" s="1" t="str">
        <f>Exchanges!E3445</f>
        <v>unspecified</v>
      </c>
      <c r="E3441" s="1" t="str">
        <f>Exchanges!F3445</f>
        <v>167e87ed-3e69-4ba7-8935-a5ff42aaa3de</v>
      </c>
      <c r="F3441" s="1" t="str">
        <f>Exchanges!G3445</f>
        <v>Other basic organic chemical manufacturing</v>
      </c>
      <c r="G3441" s="1">
        <f>Exchanges!H3445</f>
        <v>325190</v>
      </c>
      <c r="H3441" s="1" t="str">
        <f>Exchanges!I3445</f>
        <v>US</v>
      </c>
      <c r="I3441" s="1">
        <f>Exchanges!J3445</f>
        <v>4.4408746270116909E-9</v>
      </c>
      <c r="J3441" s="1" t="str">
        <f>Exchanges!K3445</f>
        <v>kg</v>
      </c>
      <c r="K3441" s="1"/>
      <c r="L3441" s="1"/>
      <c r="M3441" s="1"/>
      <c r="N3441" s="1"/>
      <c r="O3441" s="1"/>
      <c r="P3441" s="86">
        <f>ROUND(Exchanges!Q3445,0)</f>
        <v>2</v>
      </c>
      <c r="Q3441" s="1">
        <f>Exchanges!R3445</f>
        <v>1</v>
      </c>
      <c r="R3441" s="1">
        <f>Exchanges!S3445</f>
        <v>1</v>
      </c>
      <c r="S3441" s="1">
        <f>Exchanges!T3445</f>
        <v>1</v>
      </c>
      <c r="T3441" s="1">
        <f>Exchanges!U3445</f>
        <v>3</v>
      </c>
      <c r="U3441" s="1">
        <f>Exchanges!V3445</f>
        <v>2013</v>
      </c>
      <c r="V3441" s="1" t="str">
        <f>Exchanges!W3445</f>
        <v>HYDROQUINONE</v>
      </c>
      <c r="W3441" s="1" t="str">
        <f>Exchanges!X3445</f>
        <v>TRI</v>
      </c>
      <c r="X3441" s="1"/>
    </row>
    <row r="3442" spans="1:24" x14ac:dyDescent="0.15">
      <c r="A3442" s="1" t="str">
        <f>Exchanges!B3446</f>
        <v>2-METHOXYETHANOL</v>
      </c>
      <c r="B3442" s="1">
        <f>Exchanges!C3446</f>
        <v>109864</v>
      </c>
      <c r="C3442" s="1" t="str">
        <f>Exchanges!D3446</f>
        <v>water</v>
      </c>
      <c r="D3442" s="1" t="str">
        <f>Exchanges!E3446</f>
        <v>unspecified</v>
      </c>
      <c r="E3442" s="1" t="str">
        <f>Exchanges!F3446</f>
        <v>4eeb4703-d6e3-42fb-bbad-6d77e3989412</v>
      </c>
      <c r="F3442" s="1" t="str">
        <f>Exchanges!G3446</f>
        <v>Other basic organic chemical manufacturing</v>
      </c>
      <c r="G3442" s="1">
        <f>Exchanges!H3446</f>
        <v>325190</v>
      </c>
      <c r="H3442" s="1" t="str">
        <f>Exchanges!I3446</f>
        <v>US</v>
      </c>
      <c r="I3442" s="1">
        <f>Exchanges!J3446</f>
        <v>4.4789120970503344E-9</v>
      </c>
      <c r="J3442" s="1" t="str">
        <f>Exchanges!K3446</f>
        <v>kg</v>
      </c>
      <c r="K3442" s="1"/>
      <c r="L3442" s="1"/>
      <c r="M3442" s="1"/>
      <c r="N3442" s="1"/>
      <c r="O3442" s="1"/>
      <c r="P3442" s="86">
        <f>ROUND(Exchanges!Q3446,0)</f>
        <v>5</v>
      </c>
      <c r="Q3442" s="1">
        <f>Exchanges!R3446</f>
        <v>1</v>
      </c>
      <c r="R3442" s="1">
        <f>Exchanges!S3446</f>
        <v>1</v>
      </c>
      <c r="S3442" s="1">
        <f>Exchanges!T3446</f>
        <v>1</v>
      </c>
      <c r="T3442" s="1">
        <f>Exchanges!U3446</f>
        <v>3</v>
      </c>
      <c r="U3442" s="1">
        <f>Exchanges!V3446</f>
        <v>2013</v>
      </c>
      <c r="V3442" s="1" t="str">
        <f>Exchanges!W3446</f>
        <v>2-METHOXYETHANOL</v>
      </c>
      <c r="W3442" s="1" t="str">
        <f>Exchanges!X3446</f>
        <v>TRI</v>
      </c>
      <c r="X3442" s="1"/>
    </row>
    <row r="3443" spans="1:24" x14ac:dyDescent="0.15">
      <c r="A3443" s="1" t="str">
        <f>Exchanges!B3447</f>
        <v>Ethane, 1,1,2-trichloro-1,2,2-trifluoro-, CFC-113</v>
      </c>
      <c r="B3443" s="1">
        <f>Exchanges!C3447</f>
        <v>76131</v>
      </c>
      <c r="C3443" s="1" t="str">
        <f>Exchanges!D3447</f>
        <v>water</v>
      </c>
      <c r="D3443" s="1" t="str">
        <f>Exchanges!E3447</f>
        <v>unspecified</v>
      </c>
      <c r="E3443" s="1" t="str">
        <f>Exchanges!F3447</f>
        <v>15fad262-de8d-442d-ada7-3708db1e9246</v>
      </c>
      <c r="F3443" s="1" t="str">
        <f>Exchanges!G3447</f>
        <v>Other basic organic chemical manufacturing</v>
      </c>
      <c r="G3443" s="1">
        <f>Exchanges!H3447</f>
        <v>325190</v>
      </c>
      <c r="H3443" s="1" t="str">
        <f>Exchanges!I3447</f>
        <v>US</v>
      </c>
      <c r="I3443" s="1">
        <f>Exchanges!J3447</f>
        <v>4.833928484077679E-9</v>
      </c>
      <c r="J3443" s="1" t="str">
        <f>Exchanges!K3447</f>
        <v>kg</v>
      </c>
      <c r="K3443" s="1"/>
      <c r="L3443" s="1"/>
      <c r="M3443" s="1"/>
      <c r="N3443" s="1"/>
      <c r="O3443" s="1"/>
      <c r="P3443" s="86">
        <f>ROUND(Exchanges!Q3447,0)</f>
        <v>4</v>
      </c>
      <c r="Q3443" s="1">
        <f>Exchanges!R3447</f>
        <v>1</v>
      </c>
      <c r="R3443" s="1">
        <f>Exchanges!S3447</f>
        <v>1</v>
      </c>
      <c r="S3443" s="1">
        <f>Exchanges!T3447</f>
        <v>1</v>
      </c>
      <c r="T3443" s="1">
        <f>Exchanges!U3447</f>
        <v>3</v>
      </c>
      <c r="U3443" s="1">
        <f>Exchanges!V3447</f>
        <v>2013</v>
      </c>
      <c r="V3443" s="1" t="str">
        <f>Exchanges!W3447</f>
        <v>FREON 113</v>
      </c>
      <c r="W3443" s="1" t="str">
        <f>Exchanges!X3447</f>
        <v>TRI</v>
      </c>
      <c r="X3443" s="1"/>
    </row>
    <row r="3444" spans="1:24" x14ac:dyDescent="0.15">
      <c r="A3444" s="1" t="str">
        <f>Exchanges!B3448</f>
        <v>Ethylene oxide</v>
      </c>
      <c r="B3444" s="1">
        <f>Exchanges!C3448</f>
        <v>75218</v>
      </c>
      <c r="C3444" s="1" t="str">
        <f>Exchanges!D3448</f>
        <v>water</v>
      </c>
      <c r="D3444" s="1" t="str">
        <f>Exchanges!E3448</f>
        <v>unspecified</v>
      </c>
      <c r="E3444" s="1" t="str">
        <f>Exchanges!F3448</f>
        <v>8e037b16-1a38-4220-996e-9f11e89ff194</v>
      </c>
      <c r="F3444" s="1" t="str">
        <f>Exchanges!G3448</f>
        <v>Other basic organic chemical manufacturing</v>
      </c>
      <c r="G3444" s="1">
        <f>Exchanges!H3448</f>
        <v>325190</v>
      </c>
      <c r="H3444" s="1" t="str">
        <f>Exchanges!I3448</f>
        <v>US</v>
      </c>
      <c r="I3444" s="1">
        <f>Exchanges!J3448</f>
        <v>4.9733992075527074E-9</v>
      </c>
      <c r="J3444" s="1" t="str">
        <f>Exchanges!K3448</f>
        <v>kg</v>
      </c>
      <c r="K3444" s="1"/>
      <c r="L3444" s="1"/>
      <c r="M3444" s="1"/>
      <c r="N3444" s="1"/>
      <c r="O3444" s="1"/>
      <c r="P3444" s="86">
        <f>ROUND(Exchanges!Q3448,0)</f>
        <v>4</v>
      </c>
      <c r="Q3444" s="1">
        <f>Exchanges!R3448</f>
        <v>1</v>
      </c>
      <c r="R3444" s="1">
        <f>Exchanges!S3448</f>
        <v>1</v>
      </c>
      <c r="S3444" s="1">
        <f>Exchanges!T3448</f>
        <v>1</v>
      </c>
      <c r="T3444" s="1">
        <f>Exchanges!U3448</f>
        <v>3</v>
      </c>
      <c r="U3444" s="1">
        <f>Exchanges!V3448</f>
        <v>2013</v>
      </c>
      <c r="V3444" s="1" t="str">
        <f>Exchanges!W3448</f>
        <v>ETHYLENE OXIDE</v>
      </c>
      <c r="W3444" s="1" t="str">
        <f>Exchanges!X3448</f>
        <v>TRI</v>
      </c>
      <c r="X3444" s="1"/>
    </row>
    <row r="3445" spans="1:24" x14ac:dyDescent="0.15">
      <c r="A3445" s="1" t="str">
        <f>Exchanges!B3449</f>
        <v>Butanol</v>
      </c>
      <c r="B3445" s="1">
        <f>Exchanges!C3449</f>
        <v>71363</v>
      </c>
      <c r="C3445" s="1" t="str">
        <f>Exchanges!D3449</f>
        <v>water</v>
      </c>
      <c r="D3445" s="1" t="str">
        <f>Exchanges!E3449</f>
        <v>unspecified</v>
      </c>
      <c r="E3445" s="1" t="str">
        <f>Exchanges!F3449</f>
        <v>b50d8d03-7e88-4b29-9d10-67bbe01bdbc6</v>
      </c>
      <c r="F3445" s="1" t="str">
        <f>Exchanges!G3449</f>
        <v>Other basic organic chemical manufacturing</v>
      </c>
      <c r="G3445" s="1">
        <f>Exchanges!H3449</f>
        <v>325190</v>
      </c>
      <c r="H3445" s="1" t="str">
        <f>Exchanges!I3449</f>
        <v>US</v>
      </c>
      <c r="I3445" s="1">
        <f>Exchanges!J3449</f>
        <v>5.3157364379005047E-9</v>
      </c>
      <c r="J3445" s="1" t="str">
        <f>Exchanges!K3449</f>
        <v>kg</v>
      </c>
      <c r="K3445" s="1"/>
      <c r="L3445" s="1"/>
      <c r="M3445" s="1"/>
      <c r="N3445" s="1"/>
      <c r="O3445" s="1"/>
      <c r="P3445" s="86">
        <f>ROUND(Exchanges!Q3449,0)</f>
        <v>5</v>
      </c>
      <c r="Q3445" s="1">
        <f>Exchanges!R3449</f>
        <v>1</v>
      </c>
      <c r="R3445" s="1">
        <f>Exchanges!S3449</f>
        <v>1</v>
      </c>
      <c r="S3445" s="1">
        <f>Exchanges!T3449</f>
        <v>1</v>
      </c>
      <c r="T3445" s="1">
        <f>Exchanges!U3449</f>
        <v>3</v>
      </c>
      <c r="U3445" s="1">
        <f>Exchanges!V3449</f>
        <v>2013</v>
      </c>
      <c r="V3445" s="1" t="str">
        <f>Exchanges!W3449</f>
        <v>N-BUTYL ALCOHOL</v>
      </c>
      <c r="W3445" s="1" t="str">
        <f>Exchanges!X3449</f>
        <v>TRI</v>
      </c>
      <c r="X3445" s="1"/>
    </row>
    <row r="3446" spans="1:24" x14ac:dyDescent="0.15">
      <c r="A3446" s="1" t="str">
        <f>Exchanges!B3450</f>
        <v>SEC-BUTYL ALCOHOL</v>
      </c>
      <c r="B3446" s="1">
        <f>Exchanges!C3450</f>
        <v>78922</v>
      </c>
      <c r="C3446" s="1" t="str">
        <f>Exchanges!D3450</f>
        <v>water</v>
      </c>
      <c r="D3446" s="1" t="str">
        <f>Exchanges!E3450</f>
        <v>unspecified</v>
      </c>
      <c r="E3446" s="1" t="str">
        <f>Exchanges!F3450</f>
        <v>59fcf9d0-7f5c-4060-9172-5d7567dc8bc4</v>
      </c>
      <c r="F3446" s="1" t="str">
        <f>Exchanges!G3450</f>
        <v>Other basic organic chemical manufacturing</v>
      </c>
      <c r="G3446" s="1">
        <f>Exchanges!H3450</f>
        <v>325190</v>
      </c>
      <c r="H3446" s="1" t="str">
        <f>Exchanges!I3450</f>
        <v>US</v>
      </c>
      <c r="I3446" s="1">
        <f>Exchanges!J3450</f>
        <v>5.4647165288851927E-9</v>
      </c>
      <c r="J3446" s="1" t="str">
        <f>Exchanges!K3450</f>
        <v>kg</v>
      </c>
      <c r="K3446" s="1"/>
      <c r="L3446" s="1"/>
      <c r="M3446" s="1"/>
      <c r="N3446" s="1"/>
      <c r="O3446" s="1"/>
      <c r="P3446" s="86">
        <f>ROUND(Exchanges!Q3450,0)</f>
        <v>5</v>
      </c>
      <c r="Q3446" s="1">
        <f>Exchanges!R3450</f>
        <v>1</v>
      </c>
      <c r="R3446" s="1">
        <f>Exchanges!S3450</f>
        <v>1</v>
      </c>
      <c r="S3446" s="1">
        <f>Exchanges!T3450</f>
        <v>1</v>
      </c>
      <c r="T3446" s="1">
        <f>Exchanges!U3450</f>
        <v>3</v>
      </c>
      <c r="U3446" s="1">
        <f>Exchanges!V3450</f>
        <v>2013</v>
      </c>
      <c r="V3446" s="1" t="str">
        <f>Exchanges!W3450</f>
        <v>SEC-BUTYL ALCOHOL</v>
      </c>
      <c r="W3446" s="1" t="str">
        <f>Exchanges!X3450</f>
        <v>TRI</v>
      </c>
      <c r="X3446" s="1"/>
    </row>
    <row r="3447" spans="1:24" x14ac:dyDescent="0.15">
      <c r="A3447" s="1" t="str">
        <f>Exchanges!B3451</f>
        <v>nickel</v>
      </c>
      <c r="B3447" s="1">
        <f>Exchanges!C3451</f>
        <v>7440020</v>
      </c>
      <c r="C3447" s="1" t="str">
        <f>Exchanges!D3451</f>
        <v>water</v>
      </c>
      <c r="D3447" s="1" t="str">
        <f>Exchanges!E3451</f>
        <v>unspecified</v>
      </c>
      <c r="E3447" s="1" t="str">
        <f>Exchanges!F3451</f>
        <v>63e7fe55-8549-11e0-9d78-0800200c9a66</v>
      </c>
      <c r="F3447" s="1" t="str">
        <f>Exchanges!G3451</f>
        <v>Other basic organic chemical manufacturing</v>
      </c>
      <c r="G3447" s="1">
        <f>Exchanges!H3451</f>
        <v>325190</v>
      </c>
      <c r="H3447" s="1" t="str">
        <f>Exchanges!I3451</f>
        <v>US</v>
      </c>
      <c r="I3447" s="1">
        <f>Exchanges!J3451</f>
        <v>5.6675830357579617E-9</v>
      </c>
      <c r="J3447" s="1" t="str">
        <f>Exchanges!K3451</f>
        <v>kg</v>
      </c>
      <c r="K3447" s="1"/>
      <c r="L3447" s="1"/>
      <c r="M3447" s="1"/>
      <c r="N3447" s="1"/>
      <c r="O3447" s="1"/>
      <c r="P3447" s="86">
        <f>ROUND(Exchanges!Q3451,0)</f>
        <v>4</v>
      </c>
      <c r="Q3447" s="1">
        <f>Exchanges!R3451</f>
        <v>1</v>
      </c>
      <c r="R3447" s="1">
        <f>Exchanges!S3451</f>
        <v>1</v>
      </c>
      <c r="S3447" s="1">
        <f>Exchanges!T3451</f>
        <v>1</v>
      </c>
      <c r="T3447" s="1">
        <f>Exchanges!U3451</f>
        <v>3</v>
      </c>
      <c r="U3447" s="1">
        <f>Exchanges!V3451</f>
        <v>2013</v>
      </c>
      <c r="V3447" s="1" t="str">
        <f>Exchanges!W3451</f>
        <v>NICKEL</v>
      </c>
      <c r="W3447" s="1" t="str">
        <f>Exchanges!X3451</f>
        <v>TRI</v>
      </c>
      <c r="X3447" s="1"/>
    </row>
    <row r="3448" spans="1:24" x14ac:dyDescent="0.15">
      <c r="A3448" s="1" t="str">
        <f>Exchanges!B3452</f>
        <v>4,4'-METHYLENEDIANILINE</v>
      </c>
      <c r="B3448" s="1">
        <f>Exchanges!C3452</f>
        <v>101779</v>
      </c>
      <c r="C3448" s="1" t="str">
        <f>Exchanges!D3452</f>
        <v>water</v>
      </c>
      <c r="D3448" s="1" t="str">
        <f>Exchanges!E3452</f>
        <v>unspecified</v>
      </c>
      <c r="E3448" s="1" t="str">
        <f>Exchanges!F3452</f>
        <v>e004505b-3b14-35f2-9511-e43783eeadc4</v>
      </c>
      <c r="F3448" s="1" t="str">
        <f>Exchanges!G3452</f>
        <v>Other basic organic chemical manufacturing</v>
      </c>
      <c r="G3448" s="1">
        <f>Exchanges!H3452</f>
        <v>325190</v>
      </c>
      <c r="H3448" s="1" t="str">
        <f>Exchanges!I3452</f>
        <v>US</v>
      </c>
      <c r="I3448" s="1">
        <f>Exchanges!J3452</f>
        <v>6.7738394560485259E-9</v>
      </c>
      <c r="J3448" s="1" t="str">
        <f>Exchanges!K3452</f>
        <v>kg</v>
      </c>
      <c r="K3448" s="1"/>
      <c r="L3448" s="1"/>
      <c r="M3448" s="1"/>
      <c r="N3448" s="1"/>
      <c r="O3448" s="1"/>
      <c r="P3448" s="86">
        <f>ROUND(Exchanges!Q3452,0)</f>
        <v>3</v>
      </c>
      <c r="Q3448" s="1">
        <f>Exchanges!R3452</f>
        <v>1</v>
      </c>
      <c r="R3448" s="1">
        <f>Exchanges!S3452</f>
        <v>1</v>
      </c>
      <c r="S3448" s="1">
        <f>Exchanges!T3452</f>
        <v>1</v>
      </c>
      <c r="T3448" s="1">
        <f>Exchanges!U3452</f>
        <v>3</v>
      </c>
      <c r="U3448" s="1">
        <f>Exchanges!V3452</f>
        <v>2013</v>
      </c>
      <c r="V3448" s="1" t="str">
        <f>Exchanges!W3452</f>
        <v>4,4'-METHYLENEDIANILINE</v>
      </c>
      <c r="W3448" s="1" t="str">
        <f>Exchanges!X3452</f>
        <v>TRI</v>
      </c>
      <c r="X3448" s="1"/>
    </row>
    <row r="3449" spans="1:24" x14ac:dyDescent="0.15">
      <c r="A3449" s="1" t="str">
        <f>Exchanges!B3453</f>
        <v>TERT-BUTYL ALCOHOL</v>
      </c>
      <c r="B3449" s="1">
        <f>Exchanges!C3453</f>
        <v>75650</v>
      </c>
      <c r="C3449" s="1" t="str">
        <f>Exchanges!D3453</f>
        <v>water</v>
      </c>
      <c r="D3449" s="1" t="str">
        <f>Exchanges!E3453</f>
        <v>unspecified</v>
      </c>
      <c r="E3449" s="1" t="str">
        <f>Exchanges!F3453</f>
        <v>ba21fda7-9947-4e02-a0d7-c2918c8c0675</v>
      </c>
      <c r="F3449" s="1" t="str">
        <f>Exchanges!G3453</f>
        <v>Other basic organic chemical manufacturing</v>
      </c>
      <c r="G3449" s="1">
        <f>Exchanges!H3453</f>
        <v>325190</v>
      </c>
      <c r="H3449" s="1" t="str">
        <f>Exchanges!I3453</f>
        <v>US</v>
      </c>
      <c r="I3449" s="1">
        <f>Exchanges!J3453</f>
        <v>6.839549185540283E-9</v>
      </c>
      <c r="J3449" s="1" t="str">
        <f>Exchanges!K3453</f>
        <v>kg</v>
      </c>
      <c r="K3449" s="1"/>
      <c r="L3449" s="1"/>
      <c r="M3449" s="1"/>
      <c r="N3449" s="1"/>
      <c r="O3449" s="1"/>
      <c r="P3449" s="86">
        <f>ROUND(Exchanges!Q3453,0)</f>
        <v>4</v>
      </c>
      <c r="Q3449" s="1">
        <f>Exchanges!R3453</f>
        <v>1</v>
      </c>
      <c r="R3449" s="1">
        <f>Exchanges!S3453</f>
        <v>1</v>
      </c>
      <c r="S3449" s="1">
        <f>Exchanges!T3453</f>
        <v>1</v>
      </c>
      <c r="T3449" s="1">
        <f>Exchanges!U3453</f>
        <v>3</v>
      </c>
      <c r="U3449" s="1">
        <f>Exchanges!V3453</f>
        <v>2013</v>
      </c>
      <c r="V3449" s="1" t="str">
        <f>Exchanges!W3453</f>
        <v>TERT-BUTYL ALCOHOL</v>
      </c>
      <c r="W3449" s="1" t="str">
        <f>Exchanges!X3453</f>
        <v>TRI</v>
      </c>
      <c r="X3449" s="1"/>
    </row>
    <row r="3450" spans="1:24" x14ac:dyDescent="0.15">
      <c r="A3450" s="1" t="str">
        <f>Exchanges!B3454</f>
        <v>Vinyl acetate</v>
      </c>
      <c r="B3450" s="1">
        <f>Exchanges!C3454</f>
        <v>108054</v>
      </c>
      <c r="C3450" s="1" t="str">
        <f>Exchanges!D3454</f>
        <v>water</v>
      </c>
      <c r="D3450" s="1" t="str">
        <f>Exchanges!E3454</f>
        <v>unspecified</v>
      </c>
      <c r="E3450" s="1" t="str">
        <f>Exchanges!F3454</f>
        <v>37b1a5b2-9b3b-4966-a979-084cf2091128</v>
      </c>
      <c r="F3450" s="1" t="str">
        <f>Exchanges!G3454</f>
        <v>Other basic organic chemical manufacturing</v>
      </c>
      <c r="G3450" s="1">
        <f>Exchanges!H3454</f>
        <v>325190</v>
      </c>
      <c r="H3450" s="1" t="str">
        <f>Exchanges!I3454</f>
        <v>US</v>
      </c>
      <c r="I3450" s="1">
        <f>Exchanges!J3454</f>
        <v>7.5440982243310672E-9</v>
      </c>
      <c r="J3450" s="1" t="str">
        <f>Exchanges!K3454</f>
        <v>kg</v>
      </c>
      <c r="K3450" s="1"/>
      <c r="L3450" s="1"/>
      <c r="M3450" s="1"/>
      <c r="N3450" s="1"/>
      <c r="O3450" s="1"/>
      <c r="P3450" s="86">
        <f>ROUND(Exchanges!Q3454,0)</f>
        <v>4</v>
      </c>
      <c r="Q3450" s="1">
        <f>Exchanges!R3454</f>
        <v>1</v>
      </c>
      <c r="R3450" s="1">
        <f>Exchanges!S3454</f>
        <v>1</v>
      </c>
      <c r="S3450" s="1">
        <f>Exchanges!T3454</f>
        <v>1</v>
      </c>
      <c r="T3450" s="1">
        <f>Exchanges!U3454</f>
        <v>3</v>
      </c>
      <c r="U3450" s="1">
        <f>Exchanges!V3454</f>
        <v>2013</v>
      </c>
      <c r="V3450" s="1" t="str">
        <f>Exchanges!W3454</f>
        <v>VINYL ACETATE</v>
      </c>
      <c r="W3450" s="1" t="str">
        <f>Exchanges!X3454</f>
        <v>TRI</v>
      </c>
      <c r="X3450" s="1"/>
    </row>
    <row r="3451" spans="1:24" x14ac:dyDescent="0.15">
      <c r="A3451" s="1" t="str">
        <f>Exchanges!B3455</f>
        <v>Bisphenol A</v>
      </c>
      <c r="B3451" s="1">
        <f>Exchanges!C3455</f>
        <v>80057</v>
      </c>
      <c r="C3451" s="1" t="str">
        <f>Exchanges!D3455</f>
        <v>water</v>
      </c>
      <c r="D3451" s="1" t="str">
        <f>Exchanges!E3455</f>
        <v>unspecified</v>
      </c>
      <c r="E3451" s="1" t="str">
        <f>Exchanges!F3455</f>
        <v>23c32296-5c4e-4fe8-9316-3f2bd48fdec9</v>
      </c>
      <c r="F3451" s="1" t="str">
        <f>Exchanges!G3455</f>
        <v>Other basic organic chemical manufacturing</v>
      </c>
      <c r="G3451" s="1">
        <f>Exchanges!H3455</f>
        <v>325190</v>
      </c>
      <c r="H3451" s="1" t="str">
        <f>Exchanges!I3455</f>
        <v>US</v>
      </c>
      <c r="I3451" s="1">
        <f>Exchanges!J3455</f>
        <v>8.114660274910728E-9</v>
      </c>
      <c r="J3451" s="1" t="str">
        <f>Exchanges!K3455</f>
        <v>kg</v>
      </c>
      <c r="K3451" s="1"/>
      <c r="L3451" s="1"/>
      <c r="M3451" s="1"/>
      <c r="N3451" s="1"/>
      <c r="O3451" s="1"/>
      <c r="P3451" s="86">
        <f>ROUND(Exchanges!Q3455,0)</f>
        <v>4</v>
      </c>
      <c r="Q3451" s="1">
        <f>Exchanges!R3455</f>
        <v>1</v>
      </c>
      <c r="R3451" s="1">
        <f>Exchanges!S3455</f>
        <v>1</v>
      </c>
      <c r="S3451" s="1">
        <f>Exchanges!T3455</f>
        <v>1</v>
      </c>
      <c r="T3451" s="1">
        <f>Exchanges!U3455</f>
        <v>3</v>
      </c>
      <c r="U3451" s="1">
        <f>Exchanges!V3455</f>
        <v>2013</v>
      </c>
      <c r="V3451" s="1" t="str">
        <f>Exchanges!W3455</f>
        <v>4,4'-ISOPROPYLIDENEDIPHENOL</v>
      </c>
      <c r="W3451" s="1" t="str">
        <f>Exchanges!X3455</f>
        <v>TRI</v>
      </c>
      <c r="X3451" s="1"/>
    </row>
    <row r="3452" spans="1:24" x14ac:dyDescent="0.15">
      <c r="A3452" s="1" t="str">
        <f>Exchanges!B3456</f>
        <v>Propanal</v>
      </c>
      <c r="B3452" s="1">
        <f>Exchanges!C3456</f>
        <v>123386</v>
      </c>
      <c r="C3452" s="1" t="str">
        <f>Exchanges!D3456</f>
        <v>water</v>
      </c>
      <c r="D3452" s="1" t="str">
        <f>Exchanges!E3456</f>
        <v>unspecified</v>
      </c>
      <c r="E3452" s="1" t="str">
        <f>Exchanges!F3456</f>
        <v>3653d86e-4a4d-49da-b0dd-ff346c54210d</v>
      </c>
      <c r="F3452" s="1" t="str">
        <f>Exchanges!G3456</f>
        <v>Other basic organic chemical manufacturing</v>
      </c>
      <c r="G3452" s="1">
        <f>Exchanges!H3456</f>
        <v>325190</v>
      </c>
      <c r="H3452" s="1" t="str">
        <f>Exchanges!I3456</f>
        <v>US</v>
      </c>
      <c r="I3452" s="1">
        <f>Exchanges!J3456</f>
        <v>1.0675849924179425E-8</v>
      </c>
      <c r="J3452" s="1" t="str">
        <f>Exchanges!K3456</f>
        <v>kg</v>
      </c>
      <c r="K3452" s="1"/>
      <c r="L3452" s="1"/>
      <c r="M3452" s="1"/>
      <c r="N3452" s="1"/>
      <c r="O3452" s="1"/>
      <c r="P3452" s="86">
        <f>ROUND(Exchanges!Q3456,0)</f>
        <v>2</v>
      </c>
      <c r="Q3452" s="1">
        <f>Exchanges!R3456</f>
        <v>1</v>
      </c>
      <c r="R3452" s="1">
        <f>Exchanges!S3456</f>
        <v>1</v>
      </c>
      <c r="S3452" s="1">
        <f>Exchanges!T3456</f>
        <v>1</v>
      </c>
      <c r="T3452" s="1">
        <f>Exchanges!U3456</f>
        <v>3</v>
      </c>
      <c r="U3452" s="1">
        <f>Exchanges!V3456</f>
        <v>2013</v>
      </c>
      <c r="V3452" s="1" t="str">
        <f>Exchanges!W3456</f>
        <v>PROPIONALDEHYDE</v>
      </c>
      <c r="W3452" s="1" t="str">
        <f>Exchanges!X3456</f>
        <v>TRI</v>
      </c>
      <c r="X3452" s="1"/>
    </row>
    <row r="3453" spans="1:24" x14ac:dyDescent="0.15">
      <c r="A3453" s="1" t="str">
        <f>Exchanges!B3457</f>
        <v>dimethyl formamide</v>
      </c>
      <c r="B3453" s="1">
        <f>Exchanges!C3457</f>
        <v>68122</v>
      </c>
      <c r="C3453" s="1" t="str">
        <f>Exchanges!D3457</f>
        <v>water</v>
      </c>
      <c r="D3453" s="1" t="str">
        <f>Exchanges!E3457</f>
        <v>unspecified</v>
      </c>
      <c r="E3453" s="1" t="str">
        <f>Exchanges!F3457</f>
        <v>421f5b58-1394-48e4-a1a7-94976fca6774</v>
      </c>
      <c r="F3453" s="1" t="str">
        <f>Exchanges!G3457</f>
        <v>Other basic organic chemical manufacturing</v>
      </c>
      <c r="G3453" s="1">
        <f>Exchanges!H3457</f>
        <v>325190</v>
      </c>
      <c r="H3453" s="1" t="str">
        <f>Exchanges!I3457</f>
        <v>US</v>
      </c>
      <c r="I3453" s="1">
        <f>Exchanges!J3457</f>
        <v>1.1262482805850412E-8</v>
      </c>
      <c r="J3453" s="1" t="str">
        <f>Exchanges!K3457</f>
        <v>kg</v>
      </c>
      <c r="K3453" s="1"/>
      <c r="L3453" s="1"/>
      <c r="M3453" s="1"/>
      <c r="N3453" s="1"/>
      <c r="O3453" s="1"/>
      <c r="P3453" s="86">
        <f>ROUND(Exchanges!Q3457,0)</f>
        <v>4</v>
      </c>
      <c r="Q3453" s="1">
        <f>Exchanges!R3457</f>
        <v>1</v>
      </c>
      <c r="R3453" s="1">
        <f>Exchanges!S3457</f>
        <v>1</v>
      </c>
      <c r="S3453" s="1">
        <f>Exchanges!T3457</f>
        <v>1</v>
      </c>
      <c r="T3453" s="1">
        <f>Exchanges!U3457</f>
        <v>3</v>
      </c>
      <c r="U3453" s="1">
        <f>Exchanges!V3457</f>
        <v>2013</v>
      </c>
      <c r="V3453" s="1" t="str">
        <f>Exchanges!W3457</f>
        <v>N,N-DIMETHYLFORMAMIDE</v>
      </c>
      <c r="W3453" s="1" t="str">
        <f>Exchanges!X3457</f>
        <v>TRI</v>
      </c>
      <c r="X3453" s="1"/>
    </row>
    <row r="3454" spans="1:24" x14ac:dyDescent="0.15">
      <c r="A3454" s="1" t="str">
        <f>Exchanges!B3458</f>
        <v>Cumene hydroperoxide</v>
      </c>
      <c r="B3454" s="1">
        <f>Exchanges!C3458</f>
        <v>80159</v>
      </c>
      <c r="C3454" s="1" t="str">
        <f>Exchanges!D3458</f>
        <v>water</v>
      </c>
      <c r="D3454" s="1" t="str">
        <f>Exchanges!E3458</f>
        <v>unspecified</v>
      </c>
      <c r="E3454" s="1" t="str">
        <f>Exchanges!F3458</f>
        <v>77aa2756-4422-4b72-99f1-61e6221b1991</v>
      </c>
      <c r="F3454" s="1" t="str">
        <f>Exchanges!G3458</f>
        <v>Other basic organic chemical manufacturing</v>
      </c>
      <c r="G3454" s="1">
        <f>Exchanges!H3458</f>
        <v>325190</v>
      </c>
      <c r="H3454" s="1" t="str">
        <f>Exchanges!I3458</f>
        <v>US</v>
      </c>
      <c r="I3454" s="1">
        <f>Exchanges!J3458</f>
        <v>1.2679156679548012E-8</v>
      </c>
      <c r="J3454" s="1" t="str">
        <f>Exchanges!K3458</f>
        <v>kg</v>
      </c>
      <c r="K3454" s="1"/>
      <c r="L3454" s="1"/>
      <c r="M3454" s="1"/>
      <c r="N3454" s="1"/>
      <c r="O3454" s="1"/>
      <c r="P3454" s="86">
        <f>ROUND(Exchanges!Q3458,0)</f>
        <v>2</v>
      </c>
      <c r="Q3454" s="1">
        <f>Exchanges!R3458</f>
        <v>1</v>
      </c>
      <c r="R3454" s="1">
        <f>Exchanges!S3458</f>
        <v>1</v>
      </c>
      <c r="S3454" s="1">
        <f>Exchanges!T3458</f>
        <v>1</v>
      </c>
      <c r="T3454" s="1">
        <f>Exchanges!U3458</f>
        <v>3</v>
      </c>
      <c r="U3454" s="1">
        <f>Exchanges!V3458</f>
        <v>2013</v>
      </c>
      <c r="V3454" s="1" t="str">
        <f>Exchanges!W3458</f>
        <v>CUMENE HYDROPEROXIDE</v>
      </c>
      <c r="W3454" s="1" t="str">
        <f>Exchanges!X3458</f>
        <v>TRI</v>
      </c>
      <c r="X3454" s="1"/>
    </row>
    <row r="3455" spans="1:24" x14ac:dyDescent="0.15">
      <c r="A3455" s="1" t="str">
        <f>Exchanges!B3459</f>
        <v>Acrylic acid</v>
      </c>
      <c r="B3455" s="1">
        <f>Exchanges!C3459</f>
        <v>79107</v>
      </c>
      <c r="C3455" s="1" t="str">
        <f>Exchanges!D3459</f>
        <v>water</v>
      </c>
      <c r="D3455" s="1" t="str">
        <f>Exchanges!E3459</f>
        <v>unspecified</v>
      </c>
      <c r="E3455" s="1" t="str">
        <f>Exchanges!F3459</f>
        <v>783424fa-8b67-40ff-8652-61bae8f854ae</v>
      </c>
      <c r="F3455" s="1" t="str">
        <f>Exchanges!G3459</f>
        <v>Other basic organic chemical manufacturing</v>
      </c>
      <c r="G3455" s="1">
        <f>Exchanges!H3459</f>
        <v>325190</v>
      </c>
      <c r="H3455" s="1" t="str">
        <f>Exchanges!I3459</f>
        <v>US</v>
      </c>
      <c r="I3455" s="1">
        <f>Exchanges!J3459</f>
        <v>1.3699828792251624E-8</v>
      </c>
      <c r="J3455" s="1" t="str">
        <f>Exchanges!K3459</f>
        <v>kg</v>
      </c>
      <c r="K3455" s="1"/>
      <c r="L3455" s="1"/>
      <c r="M3455" s="1"/>
      <c r="N3455" s="1"/>
      <c r="O3455" s="1"/>
      <c r="P3455" s="86">
        <f>ROUND(Exchanges!Q3459,0)</f>
        <v>4</v>
      </c>
      <c r="Q3455" s="1">
        <f>Exchanges!R3459</f>
        <v>1</v>
      </c>
      <c r="R3455" s="1">
        <f>Exchanges!S3459</f>
        <v>1</v>
      </c>
      <c r="S3455" s="1">
        <f>Exchanges!T3459</f>
        <v>1</v>
      </c>
      <c r="T3455" s="1">
        <f>Exchanges!U3459</f>
        <v>3</v>
      </c>
      <c r="U3455" s="1">
        <f>Exchanges!V3459</f>
        <v>2013</v>
      </c>
      <c r="V3455" s="1" t="str">
        <f>Exchanges!W3459</f>
        <v>ACRYLIC ACID</v>
      </c>
      <c r="W3455" s="1" t="str">
        <f>Exchanges!X3459</f>
        <v>TRI</v>
      </c>
      <c r="X3455" s="1"/>
    </row>
    <row r="3456" spans="1:24" x14ac:dyDescent="0.15">
      <c r="A3456" s="1" t="str">
        <f>Exchanges!B3460</f>
        <v>1,4-dioxane</v>
      </c>
      <c r="B3456" s="1">
        <f>Exchanges!C3460</f>
        <v>123911</v>
      </c>
      <c r="C3456" s="1" t="str">
        <f>Exchanges!D3460</f>
        <v>water</v>
      </c>
      <c r="D3456" s="1" t="str">
        <f>Exchanges!E3460</f>
        <v>unspecified</v>
      </c>
      <c r="E3456" s="1" t="str">
        <f>Exchanges!F3460</f>
        <v>58fbc273-95e6-47d3-bf47-51739851b608</v>
      </c>
      <c r="F3456" s="1" t="str">
        <f>Exchanges!G3460</f>
        <v>Other basic organic chemical manufacturing</v>
      </c>
      <c r="G3456" s="1">
        <f>Exchanges!H3460</f>
        <v>325190</v>
      </c>
      <c r="H3456" s="1" t="str">
        <f>Exchanges!I3460</f>
        <v>US</v>
      </c>
      <c r="I3456" s="1">
        <f>Exchanges!J3460</f>
        <v>1.49011788876388E-8</v>
      </c>
      <c r="J3456" s="1" t="str">
        <f>Exchanges!K3460</f>
        <v>kg</v>
      </c>
      <c r="K3456" s="1"/>
      <c r="L3456" s="1"/>
      <c r="M3456" s="1"/>
      <c r="N3456" s="1"/>
      <c r="O3456" s="1"/>
      <c r="P3456" s="86">
        <f>ROUND(Exchanges!Q3460,0)</f>
        <v>4</v>
      </c>
      <c r="Q3456" s="1">
        <f>Exchanges!R3460</f>
        <v>1</v>
      </c>
      <c r="R3456" s="1">
        <f>Exchanges!S3460</f>
        <v>1</v>
      </c>
      <c r="S3456" s="1">
        <f>Exchanges!T3460</f>
        <v>1</v>
      </c>
      <c r="T3456" s="1">
        <f>Exchanges!U3460</f>
        <v>3</v>
      </c>
      <c r="U3456" s="1">
        <f>Exchanges!V3460</f>
        <v>2013</v>
      </c>
      <c r="V3456" s="1" t="str">
        <f>Exchanges!W3460</f>
        <v>1,4-DIOXANE</v>
      </c>
      <c r="W3456" s="1" t="str">
        <f>Exchanges!X3460</f>
        <v>TRI</v>
      </c>
      <c r="X3456" s="1"/>
    </row>
    <row r="3457" spans="1:24" x14ac:dyDescent="0.15">
      <c r="A3457" s="1" t="str">
        <f>Exchanges!B3461</f>
        <v>2-Mercaptobenzothiazole</v>
      </c>
      <c r="B3457" s="1">
        <f>Exchanges!C3461</f>
        <v>149304</v>
      </c>
      <c r="C3457" s="1" t="str">
        <f>Exchanges!D3461</f>
        <v>water</v>
      </c>
      <c r="D3457" s="1" t="str">
        <f>Exchanges!E3461</f>
        <v>unspecified</v>
      </c>
      <c r="E3457" s="1" t="str">
        <f>Exchanges!F3461</f>
        <v>dfdedc94-5758-443b-9d17-ba0de082f932</v>
      </c>
      <c r="F3457" s="1" t="str">
        <f>Exchanges!G3461</f>
        <v>Other basic organic chemical manufacturing</v>
      </c>
      <c r="G3457" s="1">
        <f>Exchanges!H3461</f>
        <v>325190</v>
      </c>
      <c r="H3457" s="1" t="str">
        <f>Exchanges!I3461</f>
        <v>US</v>
      </c>
      <c r="I3457" s="1">
        <f>Exchanges!J3461</f>
        <v>1.737678422932055E-8</v>
      </c>
      <c r="J3457" s="1" t="str">
        <f>Exchanges!K3461</f>
        <v>kg</v>
      </c>
      <c r="K3457" s="1"/>
      <c r="L3457" s="1"/>
      <c r="M3457" s="1"/>
      <c r="N3457" s="1"/>
      <c r="O3457" s="1"/>
      <c r="P3457" s="86">
        <f>ROUND(Exchanges!Q3461,0)</f>
        <v>3</v>
      </c>
      <c r="Q3457" s="1">
        <f>Exchanges!R3461</f>
        <v>1</v>
      </c>
      <c r="R3457" s="1">
        <f>Exchanges!S3461</f>
        <v>1</v>
      </c>
      <c r="S3457" s="1">
        <f>Exchanges!T3461</f>
        <v>1</v>
      </c>
      <c r="T3457" s="1">
        <f>Exchanges!U3461</f>
        <v>3</v>
      </c>
      <c r="U3457" s="1">
        <f>Exchanges!V3461</f>
        <v>2013</v>
      </c>
      <c r="V3457" s="1" t="str">
        <f>Exchanges!W3461</f>
        <v>2-MERCAPTOBENZOTHIAZOLE</v>
      </c>
      <c r="W3457" s="1" t="str">
        <f>Exchanges!X3461</f>
        <v>TRI</v>
      </c>
      <c r="X3457" s="1"/>
    </row>
    <row r="3458" spans="1:24" x14ac:dyDescent="0.15">
      <c r="A3458" s="1" t="str">
        <f>Exchanges!B3462</f>
        <v>manganese</v>
      </c>
      <c r="B3458" s="1">
        <f>Exchanges!C3462</f>
        <v>7439965</v>
      </c>
      <c r="C3458" s="1" t="str">
        <f>Exchanges!D3462</f>
        <v>water</v>
      </c>
      <c r="D3458" s="1" t="str">
        <f>Exchanges!E3462</f>
        <v>unspecified</v>
      </c>
      <c r="E3458" s="1" t="str">
        <f>Exchanges!F3462</f>
        <v>10cbd2f7-c41b-4bb4-b636-d8fc15cf0282</v>
      </c>
      <c r="F3458" s="1" t="str">
        <f>Exchanges!G3462</f>
        <v>Other basic organic chemical manufacturing</v>
      </c>
      <c r="G3458" s="1">
        <f>Exchanges!H3462</f>
        <v>325190</v>
      </c>
      <c r="H3458" s="1" t="str">
        <f>Exchanges!I3462</f>
        <v>US</v>
      </c>
      <c r="I3458" s="1">
        <f>Exchanges!J3462</f>
        <v>2.1950790001467496E-8</v>
      </c>
      <c r="J3458" s="1" t="str">
        <f>Exchanges!K3462</f>
        <v>kg</v>
      </c>
      <c r="K3458" s="1"/>
      <c r="L3458" s="1"/>
      <c r="M3458" s="1"/>
      <c r="N3458" s="1"/>
      <c r="O3458" s="1"/>
      <c r="P3458" s="86">
        <f>ROUND(Exchanges!Q3462,0)</f>
        <v>4</v>
      </c>
      <c r="Q3458" s="1">
        <f>Exchanges!R3462</f>
        <v>1</v>
      </c>
      <c r="R3458" s="1">
        <f>Exchanges!S3462</f>
        <v>1</v>
      </c>
      <c r="S3458" s="1">
        <f>Exchanges!T3462</f>
        <v>1</v>
      </c>
      <c r="T3458" s="1">
        <f>Exchanges!U3462</f>
        <v>3</v>
      </c>
      <c r="U3458" s="1">
        <f>Exchanges!V3462</f>
        <v>2013</v>
      </c>
      <c r="V3458" s="1" t="str">
        <f>Exchanges!W3462</f>
        <v>MANGANESE</v>
      </c>
      <c r="W3458" s="1" t="str">
        <f>Exchanges!X3462</f>
        <v>TRI</v>
      </c>
      <c r="X3458" s="1"/>
    </row>
    <row r="3459" spans="1:24" x14ac:dyDescent="0.15">
      <c r="A3459" s="1" t="str">
        <f>Exchanges!B3463</f>
        <v>Ethane, 1,2-dichloro-</v>
      </c>
      <c r="B3459" s="1">
        <f>Exchanges!C3463</f>
        <v>107062</v>
      </c>
      <c r="C3459" s="1" t="str">
        <f>Exchanges!D3463</f>
        <v>water</v>
      </c>
      <c r="D3459" s="1" t="str">
        <f>Exchanges!E3463</f>
        <v>unspecified</v>
      </c>
      <c r="E3459" s="1" t="str">
        <f>Exchanges!F3463</f>
        <v>deb80fa5-4d0a-427e-9526-443f88d17b53</v>
      </c>
      <c r="F3459" s="1" t="str">
        <f>Exchanges!G3463</f>
        <v>Other basic organic chemical manufacturing</v>
      </c>
      <c r="G3459" s="1">
        <f>Exchanges!H3463</f>
        <v>325190</v>
      </c>
      <c r="H3459" s="1" t="str">
        <f>Exchanges!I3463</f>
        <v>US</v>
      </c>
      <c r="I3459" s="1">
        <f>Exchanges!J3463</f>
        <v>2.9010037274372644E-8</v>
      </c>
      <c r="J3459" s="1" t="str">
        <f>Exchanges!K3463</f>
        <v>kg</v>
      </c>
      <c r="K3459" s="1"/>
      <c r="L3459" s="1"/>
      <c r="M3459" s="1"/>
      <c r="N3459" s="1"/>
      <c r="O3459" s="1"/>
      <c r="P3459" s="86">
        <f>ROUND(Exchanges!Q3463,0)</f>
        <v>4</v>
      </c>
      <c r="Q3459" s="1">
        <f>Exchanges!R3463</f>
        <v>1</v>
      </c>
      <c r="R3459" s="1">
        <f>Exchanges!S3463</f>
        <v>1</v>
      </c>
      <c r="S3459" s="1">
        <f>Exchanges!T3463</f>
        <v>1</v>
      </c>
      <c r="T3459" s="1">
        <f>Exchanges!U3463</f>
        <v>3</v>
      </c>
      <c r="U3459" s="1">
        <f>Exchanges!V3463</f>
        <v>2013</v>
      </c>
      <c r="V3459" s="1" t="str">
        <f>Exchanges!W3463</f>
        <v>1,2-DICHLOROETHANE</v>
      </c>
      <c r="W3459" s="1" t="str">
        <f>Exchanges!X3463</f>
        <v>TRI</v>
      </c>
      <c r="X3459" s="1"/>
    </row>
    <row r="3460" spans="1:24" x14ac:dyDescent="0.15">
      <c r="A3460" s="1" t="str">
        <f>Exchanges!B3464</f>
        <v>OXIRANEMETHANOL</v>
      </c>
      <c r="B3460" s="1">
        <f>Exchanges!C3464</f>
        <v>556525</v>
      </c>
      <c r="C3460" s="1" t="str">
        <f>Exchanges!D3464</f>
        <v>water</v>
      </c>
      <c r="D3460" s="1" t="str">
        <f>Exchanges!E3464</f>
        <v>unspecified</v>
      </c>
      <c r="E3460" s="1" t="str">
        <f>Exchanges!F3464</f>
        <v>afbc8c92-4a4c-38dd-b2a9-bb08443c8d6b</v>
      </c>
      <c r="F3460" s="1" t="str">
        <f>Exchanges!G3464</f>
        <v>Other basic organic chemical manufacturing</v>
      </c>
      <c r="G3460" s="1">
        <f>Exchanges!H3464</f>
        <v>325190</v>
      </c>
      <c r="H3460" s="1" t="str">
        <f>Exchanges!I3464</f>
        <v>US</v>
      </c>
      <c r="I3460" s="1">
        <f>Exchanges!J3464</f>
        <v>4.9268033067553685E-8</v>
      </c>
      <c r="J3460" s="1" t="str">
        <f>Exchanges!K3464</f>
        <v>kg</v>
      </c>
      <c r="K3460" s="1"/>
      <c r="L3460" s="1"/>
      <c r="M3460" s="1"/>
      <c r="N3460" s="1"/>
      <c r="O3460" s="1"/>
      <c r="P3460" s="86">
        <f>ROUND(Exchanges!Q3464,0)</f>
        <v>5</v>
      </c>
      <c r="Q3460" s="1">
        <f>Exchanges!R3464</f>
        <v>1</v>
      </c>
      <c r="R3460" s="1">
        <f>Exchanges!S3464</f>
        <v>1</v>
      </c>
      <c r="S3460" s="1">
        <f>Exchanges!T3464</f>
        <v>1</v>
      </c>
      <c r="T3460" s="1">
        <f>Exchanges!U3464</f>
        <v>3</v>
      </c>
      <c r="U3460" s="1">
        <f>Exchanges!V3464</f>
        <v>2013</v>
      </c>
      <c r="V3460" s="1" t="str">
        <f>Exchanges!W3464</f>
        <v>GLYCIDOL</v>
      </c>
      <c r="W3460" s="1" t="str">
        <f>Exchanges!X3464</f>
        <v>TRI</v>
      </c>
      <c r="X3460" s="1"/>
    </row>
    <row r="3461" spans="1:24" x14ac:dyDescent="0.15">
      <c r="A3461" s="1" t="str">
        <f>Exchanges!B3465</f>
        <v>Cyclohexane</v>
      </c>
      <c r="B3461" s="1">
        <f>Exchanges!C3465</f>
        <v>110827</v>
      </c>
      <c r="C3461" s="1" t="str">
        <f>Exchanges!D3465</f>
        <v>water</v>
      </c>
      <c r="D3461" s="1" t="str">
        <f>Exchanges!E3465</f>
        <v>unspecified</v>
      </c>
      <c r="E3461" s="1" t="str">
        <f>Exchanges!F3465</f>
        <v>53a12896-8a5b-40b6-81ff-24379f17a050</v>
      </c>
      <c r="F3461" s="1" t="str">
        <f>Exchanges!G3465</f>
        <v>Other basic organic chemical manufacturing</v>
      </c>
      <c r="G3461" s="1">
        <f>Exchanges!H3465</f>
        <v>325190</v>
      </c>
      <c r="H3461" s="1" t="str">
        <f>Exchanges!I3465</f>
        <v>US</v>
      </c>
      <c r="I3461" s="1">
        <f>Exchanges!J3465</f>
        <v>5.7480956806730917E-8</v>
      </c>
      <c r="J3461" s="1" t="str">
        <f>Exchanges!K3465</f>
        <v>kg</v>
      </c>
      <c r="K3461" s="1"/>
      <c r="L3461" s="1"/>
      <c r="M3461" s="1"/>
      <c r="N3461" s="1"/>
      <c r="O3461" s="1"/>
      <c r="P3461" s="86">
        <f>ROUND(Exchanges!Q3465,0)</f>
        <v>4</v>
      </c>
      <c r="Q3461" s="1">
        <f>Exchanges!R3465</f>
        <v>1</v>
      </c>
      <c r="R3461" s="1">
        <f>Exchanges!S3465</f>
        <v>1</v>
      </c>
      <c r="S3461" s="1">
        <f>Exchanges!T3465</f>
        <v>1</v>
      </c>
      <c r="T3461" s="1">
        <f>Exchanges!U3465</f>
        <v>3</v>
      </c>
      <c r="U3461" s="1">
        <f>Exchanges!V3465</f>
        <v>2013</v>
      </c>
      <c r="V3461" s="1" t="str">
        <f>Exchanges!W3465</f>
        <v>CYCLOHEXANE</v>
      </c>
      <c r="W3461" s="1" t="str">
        <f>Exchanges!X3465</f>
        <v>TRI</v>
      </c>
      <c r="X3461" s="1"/>
    </row>
    <row r="3462" spans="1:24" x14ac:dyDescent="0.15">
      <c r="A3462" s="1" t="str">
        <f>Exchanges!B3466</f>
        <v>ALLYL ALCOHOL</v>
      </c>
      <c r="B3462" s="1">
        <f>Exchanges!C3466</f>
        <v>107186</v>
      </c>
      <c r="C3462" s="1" t="str">
        <f>Exchanges!D3466</f>
        <v>water</v>
      </c>
      <c r="D3462" s="1" t="str">
        <f>Exchanges!E3466</f>
        <v>unspecified</v>
      </c>
      <c r="E3462" s="1" t="str">
        <f>Exchanges!F3466</f>
        <v>cd92e8e0-21f4-357a-8d60-033dde289824</v>
      </c>
      <c r="F3462" s="1" t="str">
        <f>Exchanges!G3466</f>
        <v>Other basic organic chemical manufacturing</v>
      </c>
      <c r="G3462" s="1">
        <f>Exchanges!H3466</f>
        <v>325190</v>
      </c>
      <c r="H3462" s="1" t="str">
        <f>Exchanges!I3466</f>
        <v>US</v>
      </c>
      <c r="I3462" s="1">
        <f>Exchanges!J3466</f>
        <v>6.4891923885926723E-8</v>
      </c>
      <c r="J3462" s="1" t="str">
        <f>Exchanges!K3466</f>
        <v>kg</v>
      </c>
      <c r="K3462" s="1"/>
      <c r="L3462" s="1"/>
      <c r="M3462" s="1"/>
      <c r="N3462" s="1"/>
      <c r="O3462" s="1"/>
      <c r="P3462" s="86">
        <f>ROUND(Exchanges!Q3466,0)</f>
        <v>4</v>
      </c>
      <c r="Q3462" s="1">
        <f>Exchanges!R3466</f>
        <v>1</v>
      </c>
      <c r="R3462" s="1">
        <f>Exchanges!S3466</f>
        <v>1</v>
      </c>
      <c r="S3462" s="1">
        <f>Exchanges!T3466</f>
        <v>1</v>
      </c>
      <c r="T3462" s="1">
        <f>Exchanges!U3466</f>
        <v>3</v>
      </c>
      <c r="U3462" s="1">
        <f>Exchanges!V3466</f>
        <v>2013</v>
      </c>
      <c r="V3462" s="1" t="str">
        <f>Exchanges!W3466</f>
        <v>ALLYL ALCOHOL</v>
      </c>
      <c r="W3462" s="1" t="str">
        <f>Exchanges!X3466</f>
        <v>TRI</v>
      </c>
      <c r="X3462" s="1"/>
    </row>
    <row r="3463" spans="1:24" x14ac:dyDescent="0.15">
      <c r="A3463" s="1" t="str">
        <f>Exchanges!B3467</f>
        <v>chlorine</v>
      </c>
      <c r="B3463" s="1">
        <f>Exchanges!C3467</f>
        <v>7782505</v>
      </c>
      <c r="C3463" s="1" t="str">
        <f>Exchanges!D3467</f>
        <v>water</v>
      </c>
      <c r="D3463" s="1" t="str">
        <f>Exchanges!E3467</f>
        <v>unspecified</v>
      </c>
      <c r="E3463" s="1" t="str">
        <f>Exchanges!F3467</f>
        <v>e8641a14-fd07-4090-8daf-2cce2a557a81</v>
      </c>
      <c r="F3463" s="1" t="str">
        <f>Exchanges!G3467</f>
        <v>Other basic organic chemical manufacturing</v>
      </c>
      <c r="G3463" s="1">
        <f>Exchanges!H3467</f>
        <v>325190</v>
      </c>
      <c r="H3463" s="1" t="str">
        <f>Exchanges!I3467</f>
        <v>US</v>
      </c>
      <c r="I3463" s="1">
        <f>Exchanges!J3467</f>
        <v>6.9225025681162255E-8</v>
      </c>
      <c r="J3463" s="1" t="str">
        <f>Exchanges!K3467</f>
        <v>kg</v>
      </c>
      <c r="K3463" s="1"/>
      <c r="L3463" s="1"/>
      <c r="M3463" s="1"/>
      <c r="N3463" s="1"/>
      <c r="O3463" s="1"/>
      <c r="P3463" s="86">
        <f>ROUND(Exchanges!Q3467,0)</f>
        <v>2</v>
      </c>
      <c r="Q3463" s="1">
        <f>Exchanges!R3467</f>
        <v>1</v>
      </c>
      <c r="R3463" s="1">
        <f>Exchanges!S3467</f>
        <v>1</v>
      </c>
      <c r="S3463" s="1">
        <f>Exchanges!T3467</f>
        <v>1</v>
      </c>
      <c r="T3463" s="1">
        <f>Exchanges!U3467</f>
        <v>3</v>
      </c>
      <c r="U3463" s="1">
        <f>Exchanges!V3467</f>
        <v>2013</v>
      </c>
      <c r="V3463" s="1" t="str">
        <f>Exchanges!W3467</f>
        <v>CHLORINE</v>
      </c>
      <c r="W3463" s="1" t="str">
        <f>Exchanges!X3467</f>
        <v>TRI</v>
      </c>
      <c r="X3463" s="1"/>
    </row>
    <row r="3464" spans="1:24" x14ac:dyDescent="0.15">
      <c r="A3464" s="1" t="str">
        <f>Exchanges!B3468</f>
        <v>formaldehyde</v>
      </c>
      <c r="B3464" s="1">
        <f>Exchanges!C3468</f>
        <v>50000</v>
      </c>
      <c r="C3464" s="1" t="str">
        <f>Exchanges!D3468</f>
        <v>water</v>
      </c>
      <c r="D3464" s="1" t="str">
        <f>Exchanges!E3468</f>
        <v>unspecified</v>
      </c>
      <c r="E3464" s="1" t="str">
        <f>Exchanges!F3468</f>
        <v>66729b69-c76f-43b2-bd9a-4a03c4983afd</v>
      </c>
      <c r="F3464" s="1" t="str">
        <f>Exchanges!G3468</f>
        <v>Other basic organic chemical manufacturing</v>
      </c>
      <c r="G3464" s="1">
        <f>Exchanges!H3468</f>
        <v>325190</v>
      </c>
      <c r="H3464" s="1" t="str">
        <f>Exchanges!I3468</f>
        <v>US</v>
      </c>
      <c r="I3464" s="1">
        <f>Exchanges!J3468</f>
        <v>1.0490597935723722E-7</v>
      </c>
      <c r="J3464" s="1" t="str">
        <f>Exchanges!K3468</f>
        <v>kg</v>
      </c>
      <c r="K3464" s="1"/>
      <c r="L3464" s="1"/>
      <c r="M3464" s="1"/>
      <c r="N3464" s="1"/>
      <c r="O3464" s="1"/>
      <c r="P3464" s="86">
        <f>ROUND(Exchanges!Q3468,0)</f>
        <v>2</v>
      </c>
      <c r="Q3464" s="1">
        <f>Exchanges!R3468</f>
        <v>1</v>
      </c>
      <c r="R3464" s="1">
        <f>Exchanges!S3468</f>
        <v>1</v>
      </c>
      <c r="S3464" s="1">
        <f>Exchanges!T3468</f>
        <v>1</v>
      </c>
      <c r="T3464" s="1">
        <f>Exchanges!U3468</f>
        <v>3</v>
      </c>
      <c r="U3464" s="1">
        <f>Exchanges!V3468</f>
        <v>2013</v>
      </c>
      <c r="V3464" s="1" t="str">
        <f>Exchanges!W3468</f>
        <v>FORMALDEHYDE</v>
      </c>
      <c r="W3464" s="1" t="str">
        <f>Exchanges!X3468</f>
        <v>TRI</v>
      </c>
      <c r="X3464" s="1"/>
    </row>
    <row r="3465" spans="1:24" x14ac:dyDescent="0.15">
      <c r="A3465" s="1" t="str">
        <f>Exchanges!B3469</f>
        <v>Ethylene glycol monoethyl ether</v>
      </c>
      <c r="B3465" s="1">
        <f>Exchanges!C3469</f>
        <v>110805</v>
      </c>
      <c r="C3465" s="1" t="str">
        <f>Exchanges!D3469</f>
        <v>water</v>
      </c>
      <c r="D3465" s="1" t="str">
        <f>Exchanges!E3469</f>
        <v>unspecified</v>
      </c>
      <c r="E3465" s="1" t="str">
        <f>Exchanges!F3469</f>
        <v>b608516c-d577-4957-bcaa-851c7377ada8</v>
      </c>
      <c r="F3465" s="1" t="str">
        <f>Exchanges!G3469</f>
        <v>Other basic organic chemical manufacturing</v>
      </c>
      <c r="G3465" s="1">
        <f>Exchanges!H3469</f>
        <v>325190</v>
      </c>
      <c r="H3465" s="1" t="str">
        <f>Exchanges!I3469</f>
        <v>US</v>
      </c>
      <c r="I3465" s="1">
        <f>Exchanges!J3469</f>
        <v>1.4181953724991439E-7</v>
      </c>
      <c r="J3465" s="1" t="str">
        <f>Exchanges!K3469</f>
        <v>kg</v>
      </c>
      <c r="K3465" s="1"/>
      <c r="L3465" s="1"/>
      <c r="M3465" s="1"/>
      <c r="N3465" s="1"/>
      <c r="O3465" s="1"/>
      <c r="P3465" s="86">
        <f>ROUND(Exchanges!Q3469,0)</f>
        <v>5</v>
      </c>
      <c r="Q3465" s="1">
        <f>Exchanges!R3469</f>
        <v>1</v>
      </c>
      <c r="R3465" s="1">
        <f>Exchanges!S3469</f>
        <v>1</v>
      </c>
      <c r="S3465" s="1">
        <f>Exchanges!T3469</f>
        <v>1</v>
      </c>
      <c r="T3465" s="1">
        <f>Exchanges!U3469</f>
        <v>3</v>
      </c>
      <c r="U3465" s="1">
        <f>Exchanges!V3469</f>
        <v>2013</v>
      </c>
      <c r="V3465" s="1" t="str">
        <f>Exchanges!W3469</f>
        <v>CERTAIN GLYCOL ETHERS</v>
      </c>
      <c r="W3465" s="1" t="str">
        <f>Exchanges!X3469</f>
        <v>TRI</v>
      </c>
      <c r="X3465" s="1"/>
    </row>
    <row r="3466" spans="1:24" x14ac:dyDescent="0.15">
      <c r="A3466" s="1" t="str">
        <f>Exchanges!B3470</f>
        <v>Formic acid</v>
      </c>
      <c r="B3466" s="1">
        <f>Exchanges!C3470</f>
        <v>64186</v>
      </c>
      <c r="C3466" s="1" t="str">
        <f>Exchanges!D3470</f>
        <v>water</v>
      </c>
      <c r="D3466" s="1" t="str">
        <f>Exchanges!E3470</f>
        <v>unspecified</v>
      </c>
      <c r="E3466" s="1" t="str">
        <f>Exchanges!F3470</f>
        <v>97f92a10-ea74-463f-a9d7-3c852b6aab4c</v>
      </c>
      <c r="F3466" s="1" t="str">
        <f>Exchanges!G3470</f>
        <v>Other basic organic chemical manufacturing</v>
      </c>
      <c r="G3466" s="1">
        <f>Exchanges!H3470</f>
        <v>325190</v>
      </c>
      <c r="H3466" s="1" t="str">
        <f>Exchanges!I3470</f>
        <v>US</v>
      </c>
      <c r="I3466" s="1">
        <f>Exchanges!J3470</f>
        <v>2.512343198160739E-7</v>
      </c>
      <c r="J3466" s="1" t="str">
        <f>Exchanges!K3470</f>
        <v>kg</v>
      </c>
      <c r="K3466" s="1"/>
      <c r="L3466" s="1"/>
      <c r="M3466" s="1"/>
      <c r="N3466" s="1"/>
      <c r="O3466" s="1"/>
      <c r="P3466" s="86">
        <f>ROUND(Exchanges!Q3470,0)</f>
        <v>3</v>
      </c>
      <c r="Q3466" s="1">
        <f>Exchanges!R3470</f>
        <v>1</v>
      </c>
      <c r="R3466" s="1">
        <f>Exchanges!S3470</f>
        <v>1</v>
      </c>
      <c r="S3466" s="1">
        <f>Exchanges!T3470</f>
        <v>1</v>
      </c>
      <c r="T3466" s="1">
        <f>Exchanges!U3470</f>
        <v>3</v>
      </c>
      <c r="U3466" s="1">
        <f>Exchanges!V3470</f>
        <v>2013</v>
      </c>
      <c r="V3466" s="1" t="str">
        <f>Exchanges!W3470</f>
        <v>FORMIC ACID</v>
      </c>
      <c r="W3466" s="1" t="str">
        <f>Exchanges!X3470</f>
        <v>TRI</v>
      </c>
      <c r="X3466" s="1"/>
    </row>
    <row r="3467" spans="1:24" x14ac:dyDescent="0.15">
      <c r="A3467" s="1" t="str">
        <f>Exchanges!B3471</f>
        <v>methanol</v>
      </c>
      <c r="B3467" s="1">
        <f>Exchanges!C3471</f>
        <v>67561</v>
      </c>
      <c r="C3467" s="1" t="str">
        <f>Exchanges!D3471</f>
        <v>water</v>
      </c>
      <c r="D3467" s="1" t="str">
        <f>Exchanges!E3471</f>
        <v>unspecified</v>
      </c>
      <c r="E3467" s="1" t="str">
        <f>Exchanges!F3471</f>
        <v>ee2c5c6c-ff01-4151-8332-d4bf1508c759</v>
      </c>
      <c r="F3467" s="1" t="str">
        <f>Exchanges!G3471</f>
        <v>Other basic organic chemical manufacturing</v>
      </c>
      <c r="G3467" s="1">
        <f>Exchanges!H3471</f>
        <v>325190</v>
      </c>
      <c r="H3467" s="1" t="str">
        <f>Exchanges!I3471</f>
        <v>US</v>
      </c>
      <c r="I3467" s="1">
        <f>Exchanges!J3471</f>
        <v>4.5660343863425137E-7</v>
      </c>
      <c r="J3467" s="1" t="str">
        <f>Exchanges!K3471</f>
        <v>kg</v>
      </c>
      <c r="K3467" s="1"/>
      <c r="L3467" s="1"/>
      <c r="M3467" s="1"/>
      <c r="N3467" s="1"/>
      <c r="O3467" s="1"/>
      <c r="P3467" s="86">
        <f>ROUND(Exchanges!Q3471,0)</f>
        <v>3</v>
      </c>
      <c r="Q3467" s="1">
        <f>Exchanges!R3471</f>
        <v>1</v>
      </c>
      <c r="R3467" s="1">
        <f>Exchanges!S3471</f>
        <v>1</v>
      </c>
      <c r="S3467" s="1">
        <f>Exchanges!T3471</f>
        <v>1</v>
      </c>
      <c r="T3467" s="1">
        <f>Exchanges!U3471</f>
        <v>3</v>
      </c>
      <c r="U3467" s="1">
        <f>Exchanges!V3471</f>
        <v>2013</v>
      </c>
      <c r="V3467" s="1" t="str">
        <f>Exchanges!W3471</f>
        <v>METHANOL</v>
      </c>
      <c r="W3467" s="1" t="str">
        <f>Exchanges!X3471</f>
        <v>TRI</v>
      </c>
      <c r="X3467" s="1"/>
    </row>
    <row r="3468" spans="1:24" x14ac:dyDescent="0.15">
      <c r="A3468" s="1" t="str">
        <f>Exchanges!B3472</f>
        <v>NITROUS ACID</v>
      </c>
      <c r="B3468" s="1">
        <f>Exchanges!C3472</f>
        <v>7782776</v>
      </c>
      <c r="C3468" s="1" t="str">
        <f>Exchanges!D3472</f>
        <v>water</v>
      </c>
      <c r="D3468" s="1" t="str">
        <f>Exchanges!E3472</f>
        <v>unspecified</v>
      </c>
      <c r="E3468" s="1" t="str">
        <f>Exchanges!F3472</f>
        <v>d99f9170-0d59-3aa6-a885-e4e24928d130</v>
      </c>
      <c r="F3468" s="1" t="str">
        <f>Exchanges!G3472</f>
        <v>Other basic organic chemical manufacturing</v>
      </c>
      <c r="G3468" s="1">
        <f>Exchanges!H3472</f>
        <v>325190</v>
      </c>
      <c r="H3468" s="1" t="str">
        <f>Exchanges!I3472</f>
        <v>US</v>
      </c>
      <c r="I3468" s="1">
        <f>Exchanges!J3472</f>
        <v>5.0440855060411881E-7</v>
      </c>
      <c r="J3468" s="1" t="str">
        <f>Exchanges!K3472</f>
        <v>kg</v>
      </c>
      <c r="K3468" s="1"/>
      <c r="L3468" s="1"/>
      <c r="M3468" s="1"/>
      <c r="N3468" s="1"/>
      <c r="O3468" s="1"/>
      <c r="P3468" s="86">
        <f>ROUND(Exchanges!Q3472,0)</f>
        <v>5</v>
      </c>
      <c r="Q3468" s="1">
        <f>Exchanges!R3472</f>
        <v>1</v>
      </c>
      <c r="R3468" s="1">
        <f>Exchanges!S3472</f>
        <v>1</v>
      </c>
      <c r="S3468" s="1">
        <f>Exchanges!T3472</f>
        <v>1</v>
      </c>
      <c r="T3468" s="1">
        <f>Exchanges!U3472</f>
        <v>3</v>
      </c>
      <c r="U3468" s="1">
        <f>Exchanges!V3472</f>
        <v>2013</v>
      </c>
      <c r="V3468" s="1" t="str">
        <f>Exchanges!W3472</f>
        <v>SODIUM NITRITE</v>
      </c>
      <c r="W3468" s="1" t="str">
        <f>Exchanges!X3472</f>
        <v>TRI</v>
      </c>
      <c r="X3468" s="1"/>
    </row>
    <row r="3469" spans="1:24" x14ac:dyDescent="0.15">
      <c r="A3469" s="1" t="str">
        <f>Exchanges!B3473</f>
        <v>Epichlorohydrin</v>
      </c>
      <c r="B3469" s="1">
        <f>Exchanges!C3473</f>
        <v>106898</v>
      </c>
      <c r="C3469" s="1" t="str">
        <f>Exchanges!D3473</f>
        <v>water</v>
      </c>
      <c r="D3469" s="1" t="str">
        <f>Exchanges!E3473</f>
        <v>unspecified</v>
      </c>
      <c r="E3469" s="1" t="str">
        <f>Exchanges!F3473</f>
        <v>de4e3e2c-4125-4e0b-a6ba-8256c43136b1</v>
      </c>
      <c r="F3469" s="1" t="str">
        <f>Exchanges!G3473</f>
        <v>Other basic organic chemical manufacturing</v>
      </c>
      <c r="G3469" s="1">
        <f>Exchanges!H3473</f>
        <v>325190</v>
      </c>
      <c r="H3469" s="1" t="str">
        <f>Exchanges!I3473</f>
        <v>US</v>
      </c>
      <c r="I3469" s="1">
        <f>Exchanges!J3473</f>
        <v>5.6232059873795424E-7</v>
      </c>
      <c r="J3469" s="1" t="str">
        <f>Exchanges!K3473</f>
        <v>kg</v>
      </c>
      <c r="K3469" s="1"/>
      <c r="L3469" s="1"/>
      <c r="M3469" s="1"/>
      <c r="N3469" s="1"/>
      <c r="O3469" s="1"/>
      <c r="P3469" s="86">
        <f>ROUND(Exchanges!Q3473,0)</f>
        <v>2</v>
      </c>
      <c r="Q3469" s="1">
        <f>Exchanges!R3473</f>
        <v>1</v>
      </c>
      <c r="R3469" s="1">
        <f>Exchanges!S3473</f>
        <v>1</v>
      </c>
      <c r="S3469" s="1">
        <f>Exchanges!T3473</f>
        <v>1</v>
      </c>
      <c r="T3469" s="1">
        <f>Exchanges!U3473</f>
        <v>3</v>
      </c>
      <c r="U3469" s="1">
        <f>Exchanges!V3473</f>
        <v>2013</v>
      </c>
      <c r="V3469" s="1" t="str">
        <f>Exchanges!W3473</f>
        <v>EPICHLOROHYDRIN</v>
      </c>
      <c r="W3469" s="1" t="str">
        <f>Exchanges!X3473</f>
        <v>TRI</v>
      </c>
      <c r="X3469" s="1"/>
    </row>
    <row r="3470" spans="1:24" x14ac:dyDescent="0.15">
      <c r="A3470" s="1" t="str">
        <f>Exchanges!B3474</f>
        <v>ethylene glycol</v>
      </c>
      <c r="B3470" s="1">
        <f>Exchanges!C3474</f>
        <v>107211</v>
      </c>
      <c r="C3470" s="1" t="str">
        <f>Exchanges!D3474</f>
        <v>water</v>
      </c>
      <c r="D3470" s="1" t="str">
        <f>Exchanges!E3474</f>
        <v>unspecified</v>
      </c>
      <c r="E3470" s="1" t="str">
        <f>Exchanges!F3474</f>
        <v>8026e985-6019-4551-be66-4d2d81ff4687</v>
      </c>
      <c r="F3470" s="1" t="str">
        <f>Exchanges!G3474</f>
        <v>Other basic organic chemical manufacturing</v>
      </c>
      <c r="G3470" s="1">
        <f>Exchanges!H3474</f>
        <v>325190</v>
      </c>
      <c r="H3470" s="1" t="str">
        <f>Exchanges!I3474</f>
        <v>US</v>
      </c>
      <c r="I3470" s="1">
        <f>Exchanges!J3474</f>
        <v>5.9639900210340949E-7</v>
      </c>
      <c r="J3470" s="1" t="str">
        <f>Exchanges!K3474</f>
        <v>kg</v>
      </c>
      <c r="K3470" s="1"/>
      <c r="L3470" s="1"/>
      <c r="M3470" s="1"/>
      <c r="N3470" s="1"/>
      <c r="O3470" s="1"/>
      <c r="P3470" s="86">
        <f>ROUND(Exchanges!Q3474,0)</f>
        <v>5</v>
      </c>
      <c r="Q3470" s="1">
        <f>Exchanges!R3474</f>
        <v>1</v>
      </c>
      <c r="R3470" s="1">
        <f>Exchanges!S3474</f>
        <v>1</v>
      </c>
      <c r="S3470" s="1">
        <f>Exchanges!T3474</f>
        <v>1</v>
      </c>
      <c r="T3470" s="1">
        <f>Exchanges!U3474</f>
        <v>3</v>
      </c>
      <c r="U3470" s="1">
        <f>Exchanges!V3474</f>
        <v>2013</v>
      </c>
      <c r="V3470" s="1" t="str">
        <f>Exchanges!W3474</f>
        <v>ETHYLENE GLYCOL</v>
      </c>
      <c r="W3470" s="1" t="str">
        <f>Exchanges!X3474</f>
        <v>TRI</v>
      </c>
      <c r="X3470" s="1"/>
    </row>
    <row r="3471" spans="1:24" x14ac:dyDescent="0.15">
      <c r="A3471" s="1" t="str">
        <f>Exchanges!B3475</f>
        <v>ammonia</v>
      </c>
      <c r="B3471" s="1">
        <f>Exchanges!C3475</f>
        <v>7664417</v>
      </c>
      <c r="C3471" s="1" t="str">
        <f>Exchanges!D3475</f>
        <v>water</v>
      </c>
      <c r="D3471" s="1" t="str">
        <f>Exchanges!E3475</f>
        <v>unspecified</v>
      </c>
      <c r="E3471" s="1" t="str">
        <f>Exchanges!F3475</f>
        <v>63e78926-8549-11e0-9d78-0800200c9a66</v>
      </c>
      <c r="F3471" s="1" t="str">
        <f>Exchanges!G3475</f>
        <v>Other basic organic chemical manufacturing</v>
      </c>
      <c r="G3471" s="1">
        <f>Exchanges!H3475</f>
        <v>325190</v>
      </c>
      <c r="H3471" s="1" t="str">
        <f>Exchanges!I3475</f>
        <v>US</v>
      </c>
      <c r="I3471" s="1">
        <f>Exchanges!J3475</f>
        <v>8.34625363009343E-7</v>
      </c>
      <c r="J3471" s="1" t="str">
        <f>Exchanges!K3475</f>
        <v>kg</v>
      </c>
      <c r="K3471" s="1"/>
      <c r="L3471" s="1"/>
      <c r="M3471" s="1"/>
      <c r="N3471" s="1"/>
      <c r="O3471" s="1"/>
      <c r="P3471" s="86">
        <f>ROUND(Exchanges!Q3475,0)</f>
        <v>3</v>
      </c>
      <c r="Q3471" s="1">
        <f>Exchanges!R3475</f>
        <v>1</v>
      </c>
      <c r="R3471" s="1">
        <f>Exchanges!S3475</f>
        <v>1</v>
      </c>
      <c r="S3471" s="1">
        <f>Exchanges!T3475</f>
        <v>1</v>
      </c>
      <c r="T3471" s="1">
        <f>Exchanges!U3475</f>
        <v>3</v>
      </c>
      <c r="U3471" s="1">
        <f>Exchanges!V3475</f>
        <v>2013</v>
      </c>
      <c r="V3471" s="1" t="str">
        <f>Exchanges!W3475</f>
        <v>AMMONIA</v>
      </c>
      <c r="W3471" s="1" t="str">
        <f>Exchanges!X3475</f>
        <v>TRI</v>
      </c>
      <c r="X3471" s="1"/>
    </row>
    <row r="3472" spans="1:24" x14ac:dyDescent="0.15">
      <c r="A3472" s="1" t="str">
        <f>Exchanges!B3476</f>
        <v>Cyclohexanol</v>
      </c>
      <c r="B3472" s="1">
        <f>Exchanges!C3476</f>
        <v>108930</v>
      </c>
      <c r="C3472" s="1" t="str">
        <f>Exchanges!D3476</f>
        <v>water</v>
      </c>
      <c r="D3472" s="1" t="str">
        <f>Exchanges!E3476</f>
        <v>unspecified</v>
      </c>
      <c r="E3472" s="1" t="str">
        <f>Exchanges!F3476</f>
        <v>cea760fc-77fe-4e23-8233-4f3c2fdd6e3e</v>
      </c>
      <c r="F3472" s="1" t="str">
        <f>Exchanges!G3476</f>
        <v>Other basic organic chemical manufacturing</v>
      </c>
      <c r="G3472" s="1">
        <f>Exchanges!H3476</f>
        <v>325190</v>
      </c>
      <c r="H3472" s="1" t="str">
        <f>Exchanges!I3476</f>
        <v>US</v>
      </c>
      <c r="I3472" s="1">
        <f>Exchanges!J3476</f>
        <v>1.2689933962725627E-6</v>
      </c>
      <c r="J3472" s="1" t="str">
        <f>Exchanges!K3476</f>
        <v>kg</v>
      </c>
      <c r="K3472" s="1"/>
      <c r="L3472" s="1"/>
      <c r="M3472" s="1"/>
      <c r="N3472" s="1"/>
      <c r="O3472" s="1"/>
      <c r="P3472" s="86">
        <f>ROUND(Exchanges!Q3476,0)</f>
        <v>4</v>
      </c>
      <c r="Q3472" s="1">
        <f>Exchanges!R3476</f>
        <v>1</v>
      </c>
      <c r="R3472" s="1">
        <f>Exchanges!S3476</f>
        <v>1</v>
      </c>
      <c r="S3472" s="1">
        <f>Exchanges!T3476</f>
        <v>1</v>
      </c>
      <c r="T3472" s="1">
        <f>Exchanges!U3476</f>
        <v>3</v>
      </c>
      <c r="U3472" s="1">
        <f>Exchanges!V3476</f>
        <v>2013</v>
      </c>
      <c r="V3472" s="1" t="str">
        <f>Exchanges!W3476</f>
        <v>CYCLOHEXANOL</v>
      </c>
      <c r="W3472" s="1" t="str">
        <f>Exchanges!X3476</f>
        <v>TRI</v>
      </c>
      <c r="X3472" s="1"/>
    </row>
    <row r="3473" spans="1:24" x14ac:dyDescent="0.15">
      <c r="A3473" s="1" t="str">
        <f>Exchanges!B3477</f>
        <v>Decabromodiphenyl oxide</v>
      </c>
      <c r="B3473" s="1">
        <f>Exchanges!C3477</f>
        <v>1163195</v>
      </c>
      <c r="C3473" s="1" t="str">
        <f>Exchanges!D3477</f>
        <v>water</v>
      </c>
      <c r="D3473" s="1" t="str">
        <f>Exchanges!E3477</f>
        <v>unspecified</v>
      </c>
      <c r="E3473" s="1" t="str">
        <f>Exchanges!F3477</f>
        <v>8c85dd68-d2b6-4594-8082-51bb6bba666f</v>
      </c>
      <c r="F3473" s="1" t="str">
        <f>Exchanges!G3477</f>
        <v>Plastics material and resin manufacturing</v>
      </c>
      <c r="G3473" s="1">
        <f>Exchanges!H3477</f>
        <v>325211</v>
      </c>
      <c r="H3473" s="1" t="str">
        <f>Exchanges!I3477</f>
        <v>US</v>
      </c>
      <c r="I3473" s="1">
        <f>Exchanges!J3477</f>
        <v>4.8280486636651025E-14</v>
      </c>
      <c r="J3473" s="1" t="str">
        <f>Exchanges!K3477</f>
        <v>kg</v>
      </c>
      <c r="K3473" s="1"/>
      <c r="L3473" s="1"/>
      <c r="M3473" s="1"/>
      <c r="N3473" s="1"/>
      <c r="O3473" s="1"/>
      <c r="P3473" s="86">
        <f>ROUND(Exchanges!Q3477,0)</f>
        <v>4</v>
      </c>
      <c r="Q3473" s="1">
        <f>Exchanges!R3477</f>
        <v>1</v>
      </c>
      <c r="R3473" s="1">
        <f>Exchanges!S3477</f>
        <v>1</v>
      </c>
      <c r="S3473" s="1">
        <f>Exchanges!T3477</f>
        <v>1</v>
      </c>
      <c r="T3473" s="1">
        <f>Exchanges!U3477</f>
        <v>4</v>
      </c>
      <c r="U3473" s="1">
        <f>Exchanges!V3477</f>
        <v>2013</v>
      </c>
      <c r="V3473" s="1" t="str">
        <f>Exchanges!W3477</f>
        <v>DECABROMODIPHENYL OXIDE</v>
      </c>
      <c r="W3473" s="1" t="str">
        <f>Exchanges!X3477</f>
        <v>TRI</v>
      </c>
      <c r="X3473" s="1"/>
    </row>
    <row r="3474" spans="1:24" x14ac:dyDescent="0.15">
      <c r="A3474" s="1" t="str">
        <f>Exchanges!B3478</f>
        <v>M-CRESOL</v>
      </c>
      <c r="B3474" s="1">
        <f>Exchanges!C3478</f>
        <v>108394</v>
      </c>
      <c r="C3474" s="1" t="str">
        <f>Exchanges!D3478</f>
        <v>water</v>
      </c>
      <c r="D3474" s="1" t="str">
        <f>Exchanges!E3478</f>
        <v>unspecified</v>
      </c>
      <c r="E3474" s="1" t="str">
        <f>Exchanges!F3478</f>
        <v>03c40388-7c29-4209-aff8-6dbe1d5015ef</v>
      </c>
      <c r="F3474" s="1" t="str">
        <f>Exchanges!G3478</f>
        <v>Plastics material and resin manufacturing</v>
      </c>
      <c r="G3474" s="1">
        <f>Exchanges!H3478</f>
        <v>325211</v>
      </c>
      <c r="H3474" s="1" t="str">
        <f>Exchanges!I3478</f>
        <v>US</v>
      </c>
      <c r="I3474" s="1">
        <f>Exchanges!J3478</f>
        <v>4.8280486636651025E-14</v>
      </c>
      <c r="J3474" s="1" t="str">
        <f>Exchanges!K3478</f>
        <v>kg</v>
      </c>
      <c r="K3474" s="1"/>
      <c r="L3474" s="1"/>
      <c r="M3474" s="1"/>
      <c r="N3474" s="1"/>
      <c r="O3474" s="1"/>
      <c r="P3474" s="86">
        <f>ROUND(Exchanges!Q3478,0)</f>
        <v>3</v>
      </c>
      <c r="Q3474" s="1">
        <f>Exchanges!R3478</f>
        <v>1</v>
      </c>
      <c r="R3474" s="1">
        <f>Exchanges!S3478</f>
        <v>1</v>
      </c>
      <c r="S3474" s="1">
        <f>Exchanges!T3478</f>
        <v>1</v>
      </c>
      <c r="T3474" s="1">
        <f>Exchanges!U3478</f>
        <v>4</v>
      </c>
      <c r="U3474" s="1">
        <f>Exchanges!V3478</f>
        <v>2013</v>
      </c>
      <c r="V3474" s="1" t="str">
        <f>Exchanges!W3478</f>
        <v>M-CRESOL</v>
      </c>
      <c r="W3474" s="1" t="str">
        <f>Exchanges!X3478</f>
        <v>TRI</v>
      </c>
      <c r="X3474" s="1"/>
    </row>
    <row r="3475" spans="1:24" x14ac:dyDescent="0.15">
      <c r="A3475" s="1" t="str">
        <f>Exchanges!B3479</f>
        <v>Cresol, p-</v>
      </c>
      <c r="B3475" s="1">
        <f>Exchanges!C3479</f>
        <v>106445</v>
      </c>
      <c r="C3475" s="1" t="str">
        <f>Exchanges!D3479</f>
        <v>water</v>
      </c>
      <c r="D3475" s="1" t="str">
        <f>Exchanges!E3479</f>
        <v>unspecified</v>
      </c>
      <c r="E3475" s="1" t="str">
        <f>Exchanges!F3479</f>
        <v>d4aff45b-7549-4e68-a844-77a3466a523e</v>
      </c>
      <c r="F3475" s="1" t="str">
        <f>Exchanges!G3479</f>
        <v>Plastics material and resin manufacturing</v>
      </c>
      <c r="G3475" s="1">
        <f>Exchanges!H3479</f>
        <v>325211</v>
      </c>
      <c r="H3475" s="1" t="str">
        <f>Exchanges!I3479</f>
        <v>US</v>
      </c>
      <c r="I3475" s="1">
        <f>Exchanges!J3479</f>
        <v>4.8280486636651025E-14</v>
      </c>
      <c r="J3475" s="1" t="str">
        <f>Exchanges!K3479</f>
        <v>kg</v>
      </c>
      <c r="K3475" s="1"/>
      <c r="L3475" s="1"/>
      <c r="M3475" s="1"/>
      <c r="N3475" s="1"/>
      <c r="O3475" s="1"/>
      <c r="P3475" s="86">
        <f>ROUND(Exchanges!Q3479,0)</f>
        <v>3</v>
      </c>
      <c r="Q3475" s="1">
        <f>Exchanges!R3479</f>
        <v>1</v>
      </c>
      <c r="R3475" s="1">
        <f>Exchanges!S3479</f>
        <v>1</v>
      </c>
      <c r="S3475" s="1">
        <f>Exchanges!T3479</f>
        <v>1</v>
      </c>
      <c r="T3475" s="1">
        <f>Exchanges!U3479</f>
        <v>4</v>
      </c>
      <c r="U3475" s="1">
        <f>Exchanges!V3479</f>
        <v>2013</v>
      </c>
      <c r="V3475" s="1" t="str">
        <f>Exchanges!W3479</f>
        <v>P-CRESOL</v>
      </c>
      <c r="W3475" s="1" t="str">
        <f>Exchanges!X3479</f>
        <v>TRI</v>
      </c>
      <c r="X3475" s="1"/>
    </row>
    <row r="3476" spans="1:24" x14ac:dyDescent="0.15">
      <c r="A3476" s="1" t="str">
        <f>Exchanges!B3480</f>
        <v>1,1-DICHLOROETHYLENE</v>
      </c>
      <c r="B3476" s="1">
        <f>Exchanges!C3480</f>
        <v>75354</v>
      </c>
      <c r="C3476" s="1" t="str">
        <f>Exchanges!D3480</f>
        <v>water</v>
      </c>
      <c r="D3476" s="1" t="str">
        <f>Exchanges!E3480</f>
        <v>unspecified</v>
      </c>
      <c r="E3476" s="1" t="str">
        <f>Exchanges!F3480</f>
        <v>18c68bbb-5a96-302e-bec3-0924a003d46c</v>
      </c>
      <c r="F3476" s="1" t="str">
        <f>Exchanges!G3480</f>
        <v>Plastics material and resin manufacturing</v>
      </c>
      <c r="G3476" s="1">
        <f>Exchanges!H3480</f>
        <v>325211</v>
      </c>
      <c r="H3476" s="1" t="str">
        <f>Exchanges!I3480</f>
        <v>US</v>
      </c>
      <c r="I3476" s="1">
        <f>Exchanges!J3480</f>
        <v>4.8280486636651025E-14</v>
      </c>
      <c r="J3476" s="1" t="str">
        <f>Exchanges!K3480</f>
        <v>kg</v>
      </c>
      <c r="K3476" s="1"/>
      <c r="L3476" s="1"/>
      <c r="M3476" s="1"/>
      <c r="N3476" s="1"/>
      <c r="O3476" s="1"/>
      <c r="P3476" s="86">
        <f>ROUND(Exchanges!Q3480,0)</f>
        <v>4</v>
      </c>
      <c r="Q3476" s="1">
        <f>Exchanges!R3480</f>
        <v>1</v>
      </c>
      <c r="R3476" s="1">
        <f>Exchanges!S3480</f>
        <v>1</v>
      </c>
      <c r="S3476" s="1">
        <f>Exchanges!T3480</f>
        <v>1</v>
      </c>
      <c r="T3476" s="1">
        <f>Exchanges!U3480</f>
        <v>4</v>
      </c>
      <c r="U3476" s="1">
        <f>Exchanges!V3480</f>
        <v>2013</v>
      </c>
      <c r="V3476" s="1" t="str">
        <f>Exchanges!W3480</f>
        <v>VINYLIDENE CHLORIDE</v>
      </c>
      <c r="W3476" s="1" t="str">
        <f>Exchanges!X3480</f>
        <v>TRI</v>
      </c>
      <c r="X3476" s="1"/>
    </row>
    <row r="3477" spans="1:24" x14ac:dyDescent="0.15">
      <c r="A3477" s="1" t="str">
        <f>Exchanges!B3481</f>
        <v>Cresol, o-</v>
      </c>
      <c r="B3477" s="1">
        <f>Exchanges!C3481</f>
        <v>95487</v>
      </c>
      <c r="C3477" s="1" t="str">
        <f>Exchanges!D3481</f>
        <v>water</v>
      </c>
      <c r="D3477" s="1" t="str">
        <f>Exchanges!E3481</f>
        <v>unspecified</v>
      </c>
      <c r="E3477" s="1" t="str">
        <f>Exchanges!F3481</f>
        <v>3af67cf5-0a63-4579-9d32-4deb249e7191</v>
      </c>
      <c r="F3477" s="1" t="str">
        <f>Exchanges!G3481</f>
        <v>Plastics material and resin manufacturing</v>
      </c>
      <c r="G3477" s="1">
        <f>Exchanges!H3481</f>
        <v>325211</v>
      </c>
      <c r="H3477" s="1" t="str">
        <f>Exchanges!I3481</f>
        <v>US</v>
      </c>
      <c r="I3477" s="1">
        <f>Exchanges!J3481</f>
        <v>1.4484145990995306E-13</v>
      </c>
      <c r="J3477" s="1" t="str">
        <f>Exchanges!K3481</f>
        <v>kg</v>
      </c>
      <c r="K3477" s="1"/>
      <c r="L3477" s="1"/>
      <c r="M3477" s="1"/>
      <c r="N3477" s="1"/>
      <c r="O3477" s="1"/>
      <c r="P3477" s="86">
        <f>ROUND(Exchanges!Q3481,0)</f>
        <v>2</v>
      </c>
      <c r="Q3477" s="1">
        <f>Exchanges!R3481</f>
        <v>1</v>
      </c>
      <c r="R3477" s="1">
        <f>Exchanges!S3481</f>
        <v>1</v>
      </c>
      <c r="S3477" s="1">
        <f>Exchanges!T3481</f>
        <v>1</v>
      </c>
      <c r="T3477" s="1">
        <f>Exchanges!U3481</f>
        <v>4</v>
      </c>
      <c r="U3477" s="1">
        <f>Exchanges!V3481</f>
        <v>2013</v>
      </c>
      <c r="V3477" s="1" t="str">
        <f>Exchanges!W3481</f>
        <v>O-CRESOL</v>
      </c>
      <c r="W3477" s="1" t="str">
        <f>Exchanges!X3481</f>
        <v>TRI</v>
      </c>
      <c r="X3477" s="1"/>
    </row>
    <row r="3478" spans="1:24" x14ac:dyDescent="0.15">
      <c r="A3478" s="1" t="str">
        <f>Exchanges!B3482</f>
        <v>Benzene, 1,2,4-trimethyl-</v>
      </c>
      <c r="B3478" s="1">
        <f>Exchanges!C3482</f>
        <v>95636</v>
      </c>
      <c r="C3478" s="1" t="str">
        <f>Exchanges!D3482</f>
        <v>water</v>
      </c>
      <c r="D3478" s="1" t="str">
        <f>Exchanges!E3482</f>
        <v>unspecified</v>
      </c>
      <c r="E3478" s="1" t="str">
        <f>Exchanges!F3482</f>
        <v>abab5cea-6bc0-4760-9783-970aee557983</v>
      </c>
      <c r="F3478" s="1" t="str">
        <f>Exchanges!G3482</f>
        <v>Plastics material and resin manufacturing</v>
      </c>
      <c r="G3478" s="1">
        <f>Exchanges!H3482</f>
        <v>325211</v>
      </c>
      <c r="H3478" s="1" t="str">
        <f>Exchanges!I3482</f>
        <v>US</v>
      </c>
      <c r="I3478" s="1">
        <f>Exchanges!J3482</f>
        <v>5.9867803429447264E-12</v>
      </c>
      <c r="J3478" s="1" t="str">
        <f>Exchanges!K3482</f>
        <v>kg</v>
      </c>
      <c r="K3478" s="1"/>
      <c r="L3478" s="1"/>
      <c r="M3478" s="1"/>
      <c r="N3478" s="1"/>
      <c r="O3478" s="1"/>
      <c r="P3478" s="86">
        <f>ROUND(Exchanges!Q3482,0)</f>
        <v>5</v>
      </c>
      <c r="Q3478" s="1">
        <f>Exchanges!R3482</f>
        <v>1</v>
      </c>
      <c r="R3478" s="1">
        <f>Exchanges!S3482</f>
        <v>1</v>
      </c>
      <c r="S3478" s="1">
        <f>Exchanges!T3482</f>
        <v>1</v>
      </c>
      <c r="T3478" s="1">
        <f>Exchanges!U3482</f>
        <v>4</v>
      </c>
      <c r="U3478" s="1">
        <f>Exchanges!V3482</f>
        <v>2013</v>
      </c>
      <c r="V3478" s="1" t="str">
        <f>Exchanges!W3482</f>
        <v>1,2,4-TRIMETHYLBENZENE</v>
      </c>
      <c r="W3478" s="1" t="str">
        <f>Exchanges!X3482</f>
        <v>TRI</v>
      </c>
      <c r="X3478" s="1"/>
    </row>
    <row r="3479" spans="1:24" x14ac:dyDescent="0.15">
      <c r="A3479" s="1" t="str">
        <f>Exchanges!B3483</f>
        <v>Ethylene oxide</v>
      </c>
      <c r="B3479" s="1">
        <f>Exchanges!C3483</f>
        <v>75218</v>
      </c>
      <c r="C3479" s="1" t="str">
        <f>Exchanges!D3483</f>
        <v>water</v>
      </c>
      <c r="D3479" s="1" t="str">
        <f>Exchanges!E3483</f>
        <v>unspecified</v>
      </c>
      <c r="E3479" s="1" t="str">
        <f>Exchanges!F3483</f>
        <v>8e037b16-1a38-4220-996e-9f11e89ff194</v>
      </c>
      <c r="F3479" s="1" t="str">
        <f>Exchanges!G3483</f>
        <v>Plastics material and resin manufacturing</v>
      </c>
      <c r="G3479" s="1">
        <f>Exchanges!H3483</f>
        <v>325211</v>
      </c>
      <c r="H3479" s="1" t="str">
        <f>Exchanges!I3483</f>
        <v>US</v>
      </c>
      <c r="I3479" s="1">
        <f>Exchanges!J3483</f>
        <v>9.6560973273302054E-12</v>
      </c>
      <c r="J3479" s="1" t="str">
        <f>Exchanges!K3483</f>
        <v>kg</v>
      </c>
      <c r="K3479" s="1"/>
      <c r="L3479" s="1"/>
      <c r="M3479" s="1"/>
      <c r="N3479" s="1"/>
      <c r="O3479" s="1"/>
      <c r="P3479" s="86">
        <f>ROUND(Exchanges!Q3483,0)</f>
        <v>4</v>
      </c>
      <c r="Q3479" s="1">
        <f>Exchanges!R3483</f>
        <v>1</v>
      </c>
      <c r="R3479" s="1">
        <f>Exchanges!S3483</f>
        <v>1</v>
      </c>
      <c r="S3479" s="1">
        <f>Exchanges!T3483</f>
        <v>1</v>
      </c>
      <c r="T3479" s="1">
        <f>Exchanges!U3483</f>
        <v>4</v>
      </c>
      <c r="U3479" s="1">
        <f>Exchanges!V3483</f>
        <v>2013</v>
      </c>
      <c r="V3479" s="1" t="str">
        <f>Exchanges!W3483</f>
        <v>ETHYLENE OXIDE</v>
      </c>
      <c r="W3479" s="1" t="str">
        <f>Exchanges!X3483</f>
        <v>TRI</v>
      </c>
      <c r="X3479" s="1"/>
    </row>
    <row r="3480" spans="1:24" x14ac:dyDescent="0.15">
      <c r="A3480" s="1" t="str">
        <f>Exchanges!B3484</f>
        <v>Acrolein</v>
      </c>
      <c r="B3480" s="1">
        <f>Exchanges!C3484</f>
        <v>107028</v>
      </c>
      <c r="C3480" s="1" t="str">
        <f>Exchanges!D3484</f>
        <v>water</v>
      </c>
      <c r="D3480" s="1" t="str">
        <f>Exchanges!E3484</f>
        <v>unspecified</v>
      </c>
      <c r="E3480" s="1" t="str">
        <f>Exchanges!F3484</f>
        <v>beb7d426-ad8d-4ae6-aadd-6f52ccdd37b4</v>
      </c>
      <c r="F3480" s="1" t="str">
        <f>Exchanges!G3484</f>
        <v>Plastics material and resin manufacturing</v>
      </c>
      <c r="G3480" s="1">
        <f>Exchanges!H3484</f>
        <v>325211</v>
      </c>
      <c r="H3480" s="1" t="str">
        <f>Exchanges!I3484</f>
        <v>US</v>
      </c>
      <c r="I3480" s="1">
        <f>Exchanges!J3484</f>
        <v>1.4484145990995306E-11</v>
      </c>
      <c r="J3480" s="1" t="str">
        <f>Exchanges!K3484</f>
        <v>kg</v>
      </c>
      <c r="K3480" s="1"/>
      <c r="L3480" s="1"/>
      <c r="M3480" s="1"/>
      <c r="N3480" s="1"/>
      <c r="O3480" s="1"/>
      <c r="P3480" s="86">
        <f>ROUND(Exchanges!Q3484,0)</f>
        <v>2</v>
      </c>
      <c r="Q3480" s="1">
        <f>Exchanges!R3484</f>
        <v>1</v>
      </c>
      <c r="R3480" s="1">
        <f>Exchanges!S3484</f>
        <v>1</v>
      </c>
      <c r="S3480" s="1">
        <f>Exchanges!T3484</f>
        <v>1</v>
      </c>
      <c r="T3480" s="1">
        <f>Exchanges!U3484</f>
        <v>4</v>
      </c>
      <c r="U3480" s="1">
        <f>Exchanges!V3484</f>
        <v>2013</v>
      </c>
      <c r="V3480" s="1" t="str">
        <f>Exchanges!W3484</f>
        <v>ACROLEIN</v>
      </c>
      <c r="W3480" s="1" t="str">
        <f>Exchanges!X3484</f>
        <v>TRI</v>
      </c>
      <c r="X3480" s="1"/>
    </row>
    <row r="3481" spans="1:24" x14ac:dyDescent="0.15">
      <c r="A3481" s="1" t="str">
        <f>Exchanges!B3485</f>
        <v>Cumene</v>
      </c>
      <c r="B3481" s="1">
        <f>Exchanges!C3485</f>
        <v>98828</v>
      </c>
      <c r="C3481" s="1" t="str">
        <f>Exchanges!D3485</f>
        <v>water</v>
      </c>
      <c r="D3481" s="1" t="str">
        <f>Exchanges!E3485</f>
        <v>unspecified</v>
      </c>
      <c r="E3481" s="1" t="str">
        <f>Exchanges!F3485</f>
        <v>7a3b6567-5f36-4142-b390-15fbf940e206</v>
      </c>
      <c r="F3481" s="1" t="str">
        <f>Exchanges!G3485</f>
        <v>Plastics material and resin manufacturing</v>
      </c>
      <c r="G3481" s="1">
        <f>Exchanges!H3485</f>
        <v>325211</v>
      </c>
      <c r="H3481" s="1" t="str">
        <f>Exchanges!I3485</f>
        <v>US</v>
      </c>
      <c r="I3481" s="1">
        <f>Exchanges!J3485</f>
        <v>1.4484145990995306E-11</v>
      </c>
      <c r="J3481" s="1" t="str">
        <f>Exchanges!K3485</f>
        <v>kg</v>
      </c>
      <c r="K3481" s="1"/>
      <c r="L3481" s="1"/>
      <c r="M3481" s="1"/>
      <c r="N3481" s="1"/>
      <c r="O3481" s="1"/>
      <c r="P3481" s="86">
        <f>ROUND(Exchanges!Q3485,0)</f>
        <v>3</v>
      </c>
      <c r="Q3481" s="1">
        <f>Exchanges!R3485</f>
        <v>1</v>
      </c>
      <c r="R3481" s="1">
        <f>Exchanges!S3485</f>
        <v>1</v>
      </c>
      <c r="S3481" s="1">
        <f>Exchanges!T3485</f>
        <v>1</v>
      </c>
      <c r="T3481" s="1">
        <f>Exchanges!U3485</f>
        <v>4</v>
      </c>
      <c r="U3481" s="1">
        <f>Exchanges!V3485</f>
        <v>2013</v>
      </c>
      <c r="V3481" s="1" t="str">
        <f>Exchanges!W3485</f>
        <v>CUMENE</v>
      </c>
      <c r="W3481" s="1" t="str">
        <f>Exchanges!X3485</f>
        <v>TRI</v>
      </c>
      <c r="X3481" s="1"/>
    </row>
    <row r="3482" spans="1:24" x14ac:dyDescent="0.15">
      <c r="A3482" s="1" t="str">
        <f>Exchanges!B3486</f>
        <v>Methyl iodide</v>
      </c>
      <c r="B3482" s="1">
        <f>Exchanges!C3486</f>
        <v>74884</v>
      </c>
      <c r="C3482" s="1" t="str">
        <f>Exchanges!D3486</f>
        <v>water</v>
      </c>
      <c r="D3482" s="1" t="str">
        <f>Exchanges!E3486</f>
        <v>unspecified</v>
      </c>
      <c r="E3482" s="1" t="str">
        <f>Exchanges!F3486</f>
        <v>e9e07f9e-aa73-3513-ad8b-b92dd48ad86d</v>
      </c>
      <c r="F3482" s="1" t="str">
        <f>Exchanges!G3486</f>
        <v>Plastics material and resin manufacturing</v>
      </c>
      <c r="G3482" s="1">
        <f>Exchanges!H3486</f>
        <v>325211</v>
      </c>
      <c r="H3482" s="1" t="str">
        <f>Exchanges!I3486</f>
        <v>US</v>
      </c>
      <c r="I3482" s="1">
        <f>Exchanges!J3486</f>
        <v>1.9312194654660411E-11</v>
      </c>
      <c r="J3482" s="1" t="str">
        <f>Exchanges!K3486</f>
        <v>kg</v>
      </c>
      <c r="K3482" s="1"/>
      <c r="L3482" s="1"/>
      <c r="M3482" s="1"/>
      <c r="N3482" s="1"/>
      <c r="O3482" s="1"/>
      <c r="P3482" s="86">
        <f>ROUND(Exchanges!Q3486,0)</f>
        <v>2</v>
      </c>
      <c r="Q3482" s="1">
        <f>Exchanges!R3486</f>
        <v>1</v>
      </c>
      <c r="R3482" s="1">
        <f>Exchanges!S3486</f>
        <v>1</v>
      </c>
      <c r="S3482" s="1">
        <f>Exchanges!T3486</f>
        <v>1</v>
      </c>
      <c r="T3482" s="1">
        <f>Exchanges!U3486</f>
        <v>4</v>
      </c>
      <c r="U3482" s="1">
        <f>Exchanges!V3486</f>
        <v>2013</v>
      </c>
      <c r="V3482" s="1" t="str">
        <f>Exchanges!W3486</f>
        <v>METHYL IODIDE</v>
      </c>
      <c r="W3482" s="1" t="str">
        <f>Exchanges!X3486</f>
        <v>TRI</v>
      </c>
      <c r="X3482" s="1"/>
    </row>
    <row r="3483" spans="1:24" x14ac:dyDescent="0.15">
      <c r="A3483" s="1" t="str">
        <f>Exchanges!B3487</f>
        <v>Butadiene</v>
      </c>
      <c r="B3483" s="1">
        <f>Exchanges!C3487</f>
        <v>106990</v>
      </c>
      <c r="C3483" s="1" t="str">
        <f>Exchanges!D3487</f>
        <v>water</v>
      </c>
      <c r="D3483" s="1" t="str">
        <f>Exchanges!E3487</f>
        <v>unspecified</v>
      </c>
      <c r="E3483" s="1" t="str">
        <f>Exchanges!F3487</f>
        <v>9fa9ae53-e84a-4a35-b28c-eb25548994dd</v>
      </c>
      <c r="F3483" s="1" t="str">
        <f>Exchanges!G3487</f>
        <v>Plastics material and resin manufacturing</v>
      </c>
      <c r="G3483" s="1">
        <f>Exchanges!H3487</f>
        <v>325211</v>
      </c>
      <c r="H3483" s="1" t="str">
        <f>Exchanges!I3487</f>
        <v>US</v>
      </c>
      <c r="I3483" s="1">
        <f>Exchanges!J3487</f>
        <v>2.414024331832551E-11</v>
      </c>
      <c r="J3483" s="1" t="str">
        <f>Exchanges!K3487</f>
        <v>kg</v>
      </c>
      <c r="K3483" s="1"/>
      <c r="L3483" s="1"/>
      <c r="M3483" s="1"/>
      <c r="N3483" s="1"/>
      <c r="O3483" s="1"/>
      <c r="P3483" s="86">
        <f>ROUND(Exchanges!Q3487,0)</f>
        <v>3</v>
      </c>
      <c r="Q3483" s="1">
        <f>Exchanges!R3487</f>
        <v>1</v>
      </c>
      <c r="R3483" s="1">
        <f>Exchanges!S3487</f>
        <v>1</v>
      </c>
      <c r="S3483" s="1">
        <f>Exchanges!T3487</f>
        <v>1</v>
      </c>
      <c r="T3483" s="1">
        <f>Exchanges!U3487</f>
        <v>4</v>
      </c>
      <c r="U3483" s="1">
        <f>Exchanges!V3487</f>
        <v>2013</v>
      </c>
      <c r="V3483" s="1" t="str">
        <f>Exchanges!W3487</f>
        <v>1,3-BUTADIENE</v>
      </c>
      <c r="W3483" s="1" t="str">
        <f>Exchanges!X3487</f>
        <v>TRI</v>
      </c>
      <c r="X3483" s="1"/>
    </row>
    <row r="3484" spans="1:24" x14ac:dyDescent="0.15">
      <c r="A3484" s="1" t="str">
        <f>Exchanges!B3488</f>
        <v>1,4-dichlorobenzene</v>
      </c>
      <c r="B3484" s="1">
        <f>Exchanges!C3488</f>
        <v>106467</v>
      </c>
      <c r="C3484" s="1" t="str">
        <f>Exchanges!D3488</f>
        <v>water</v>
      </c>
      <c r="D3484" s="1" t="str">
        <f>Exchanges!E3488</f>
        <v>unspecified</v>
      </c>
      <c r="E3484" s="1" t="str">
        <f>Exchanges!F3488</f>
        <v>1a7e477b-115b-4753-8170-0f321551b4f4</v>
      </c>
      <c r="F3484" s="1" t="str">
        <f>Exchanges!G3488</f>
        <v>Plastics material and resin manufacturing</v>
      </c>
      <c r="G3484" s="1">
        <f>Exchanges!H3488</f>
        <v>325211</v>
      </c>
      <c r="H3484" s="1" t="str">
        <f>Exchanges!I3488</f>
        <v>US</v>
      </c>
      <c r="I3484" s="1">
        <f>Exchanges!J3488</f>
        <v>2.414024331832551E-11</v>
      </c>
      <c r="J3484" s="1" t="str">
        <f>Exchanges!K3488</f>
        <v>kg</v>
      </c>
      <c r="K3484" s="1"/>
      <c r="L3484" s="1"/>
      <c r="M3484" s="1"/>
      <c r="N3484" s="1"/>
      <c r="O3484" s="1"/>
      <c r="P3484" s="86">
        <f>ROUND(Exchanges!Q3488,0)</f>
        <v>2</v>
      </c>
      <c r="Q3484" s="1">
        <f>Exchanges!R3488</f>
        <v>1</v>
      </c>
      <c r="R3484" s="1">
        <f>Exchanges!S3488</f>
        <v>1</v>
      </c>
      <c r="S3484" s="1">
        <f>Exchanges!T3488</f>
        <v>1</v>
      </c>
      <c r="T3484" s="1">
        <f>Exchanges!U3488</f>
        <v>4</v>
      </c>
      <c r="U3484" s="1">
        <f>Exchanges!V3488</f>
        <v>2013</v>
      </c>
      <c r="V3484" s="1" t="str">
        <f>Exchanges!W3488</f>
        <v>1,4-DICHLOROBENZENE</v>
      </c>
      <c r="W3484" s="1" t="str">
        <f>Exchanges!X3488</f>
        <v>TRI</v>
      </c>
      <c r="X3484" s="1"/>
    </row>
    <row r="3485" spans="1:24" x14ac:dyDescent="0.15">
      <c r="A3485" s="1" t="str">
        <f>Exchanges!B3489</f>
        <v>Phenol, 2,4-dimethyl-</v>
      </c>
      <c r="B3485" s="1">
        <f>Exchanges!C3489</f>
        <v>105679</v>
      </c>
      <c r="C3485" s="1" t="str">
        <f>Exchanges!D3489</f>
        <v>water</v>
      </c>
      <c r="D3485" s="1" t="str">
        <f>Exchanges!E3489</f>
        <v>unspecified</v>
      </c>
      <c r="E3485" s="1" t="str">
        <f>Exchanges!F3489</f>
        <v>7ae398c5-8532-11e0-9d78-0800200c9a66</v>
      </c>
      <c r="F3485" s="1" t="str">
        <f>Exchanges!G3489</f>
        <v>Plastics material and resin manufacturing</v>
      </c>
      <c r="G3485" s="1">
        <f>Exchanges!H3489</f>
        <v>325211</v>
      </c>
      <c r="H3485" s="1" t="str">
        <f>Exchanges!I3489</f>
        <v>US</v>
      </c>
      <c r="I3485" s="1">
        <f>Exchanges!J3489</f>
        <v>2.414024331832551E-11</v>
      </c>
      <c r="J3485" s="1" t="str">
        <f>Exchanges!K3489</f>
        <v>kg</v>
      </c>
      <c r="K3485" s="1"/>
      <c r="L3485" s="1"/>
      <c r="M3485" s="1"/>
      <c r="N3485" s="1"/>
      <c r="O3485" s="1"/>
      <c r="P3485" s="86">
        <f>ROUND(Exchanges!Q3489,0)</f>
        <v>4</v>
      </c>
      <c r="Q3485" s="1">
        <f>Exchanges!R3489</f>
        <v>1</v>
      </c>
      <c r="R3485" s="1">
        <f>Exchanges!S3489</f>
        <v>1</v>
      </c>
      <c r="S3485" s="1">
        <f>Exchanges!T3489</f>
        <v>1</v>
      </c>
      <c r="T3485" s="1">
        <f>Exchanges!U3489</f>
        <v>4</v>
      </c>
      <c r="U3485" s="1">
        <f>Exchanges!V3489</f>
        <v>2013</v>
      </c>
      <c r="V3485" s="1" t="str">
        <f>Exchanges!W3489</f>
        <v>2,4-DIMETHYLPHENOL</v>
      </c>
      <c r="W3485" s="1" t="str">
        <f>Exchanges!X3489</f>
        <v>TRI</v>
      </c>
      <c r="X3485" s="1"/>
    </row>
    <row r="3486" spans="1:24" x14ac:dyDescent="0.15">
      <c r="A3486" s="1" t="str">
        <f>Exchanges!B3490</f>
        <v>dicyclopentadiene</v>
      </c>
      <c r="B3486" s="1">
        <f>Exchanges!C3490</f>
        <v>77736</v>
      </c>
      <c r="C3486" s="1" t="str">
        <f>Exchanges!D3490</f>
        <v>water</v>
      </c>
      <c r="D3486" s="1" t="str">
        <f>Exchanges!E3490</f>
        <v>unspecified</v>
      </c>
      <c r="E3486" s="1" t="str">
        <f>Exchanges!F3490</f>
        <v>9660085c-1d94-4fd4-bd4a-8c26f37457b6</v>
      </c>
      <c r="F3486" s="1" t="str">
        <f>Exchanges!G3490</f>
        <v>Plastics material and resin manufacturing</v>
      </c>
      <c r="G3486" s="1">
        <f>Exchanges!H3490</f>
        <v>325211</v>
      </c>
      <c r="H3486" s="1" t="str">
        <f>Exchanges!I3490</f>
        <v>US</v>
      </c>
      <c r="I3486" s="1">
        <f>Exchanges!J3490</f>
        <v>2.414024331832551E-11</v>
      </c>
      <c r="J3486" s="1" t="str">
        <f>Exchanges!K3490</f>
        <v>kg</v>
      </c>
      <c r="K3486" s="1"/>
      <c r="L3486" s="1"/>
      <c r="M3486" s="1"/>
      <c r="N3486" s="1"/>
      <c r="O3486" s="1"/>
      <c r="P3486" s="86">
        <f>ROUND(Exchanges!Q3490,0)</f>
        <v>4</v>
      </c>
      <c r="Q3486" s="1">
        <f>Exchanges!R3490</f>
        <v>1</v>
      </c>
      <c r="R3486" s="1">
        <f>Exchanges!S3490</f>
        <v>1</v>
      </c>
      <c r="S3486" s="1">
        <f>Exchanges!T3490</f>
        <v>1</v>
      </c>
      <c r="T3486" s="1">
        <f>Exchanges!U3490</f>
        <v>4</v>
      </c>
      <c r="U3486" s="1">
        <f>Exchanges!V3490</f>
        <v>2013</v>
      </c>
      <c r="V3486" s="1" t="str">
        <f>Exchanges!W3490</f>
        <v>DICYCLOPENTADIENE</v>
      </c>
      <c r="W3486" s="1" t="str">
        <f>Exchanges!X3490</f>
        <v>TRI</v>
      </c>
      <c r="X3486" s="1"/>
    </row>
    <row r="3487" spans="1:24" x14ac:dyDescent="0.15">
      <c r="A3487" s="1" t="str">
        <f>Exchanges!B3491</f>
        <v>MALEIC ANHYDRIDE</v>
      </c>
      <c r="B3487" s="1">
        <f>Exchanges!C3491</f>
        <v>108316</v>
      </c>
      <c r="C3487" s="1" t="str">
        <f>Exchanges!D3491</f>
        <v>water</v>
      </c>
      <c r="D3487" s="1" t="str">
        <f>Exchanges!E3491</f>
        <v>unspecified</v>
      </c>
      <c r="E3487" s="1" t="str">
        <f>Exchanges!F3491</f>
        <v>7c6ab1e8-d367-4f40-91c2-5ac062e73861</v>
      </c>
      <c r="F3487" s="1" t="str">
        <f>Exchanges!G3491</f>
        <v>Plastics material and resin manufacturing</v>
      </c>
      <c r="G3487" s="1">
        <f>Exchanges!H3491</f>
        <v>325211</v>
      </c>
      <c r="H3487" s="1" t="str">
        <f>Exchanges!I3491</f>
        <v>US</v>
      </c>
      <c r="I3487" s="1">
        <f>Exchanges!J3491</f>
        <v>2.414024331832551E-11</v>
      </c>
      <c r="J3487" s="1" t="str">
        <f>Exchanges!K3491</f>
        <v>kg</v>
      </c>
      <c r="K3487" s="1"/>
      <c r="L3487" s="1"/>
      <c r="M3487" s="1"/>
      <c r="N3487" s="1"/>
      <c r="O3487" s="1"/>
      <c r="P3487" s="86">
        <f>ROUND(Exchanges!Q3491,0)</f>
        <v>4</v>
      </c>
      <c r="Q3487" s="1">
        <f>Exchanges!R3491</f>
        <v>1</v>
      </c>
      <c r="R3487" s="1">
        <f>Exchanges!S3491</f>
        <v>1</v>
      </c>
      <c r="S3487" s="1">
        <f>Exchanges!T3491</f>
        <v>1</v>
      </c>
      <c r="T3487" s="1">
        <f>Exchanges!U3491</f>
        <v>4</v>
      </c>
      <c r="U3487" s="1">
        <f>Exchanges!V3491</f>
        <v>2013</v>
      </c>
      <c r="V3487" s="1" t="str">
        <f>Exchanges!W3491</f>
        <v>MALEIC ANHYDRIDE</v>
      </c>
      <c r="W3487" s="1" t="str">
        <f>Exchanges!X3491</f>
        <v>TRI</v>
      </c>
      <c r="X3487" s="1"/>
    </row>
    <row r="3488" spans="1:24" x14ac:dyDescent="0.15">
      <c r="A3488" s="1" t="str">
        <f>Exchanges!B3492</f>
        <v>SEC-BUTYL ALCOHOL</v>
      </c>
      <c r="B3488" s="1">
        <f>Exchanges!C3492</f>
        <v>78922</v>
      </c>
      <c r="C3488" s="1" t="str">
        <f>Exchanges!D3492</f>
        <v>water</v>
      </c>
      <c r="D3488" s="1" t="str">
        <f>Exchanges!E3492</f>
        <v>unspecified</v>
      </c>
      <c r="E3488" s="1" t="str">
        <f>Exchanges!F3492</f>
        <v>59fcf9d0-7f5c-4060-9172-5d7567dc8bc4</v>
      </c>
      <c r="F3488" s="1" t="str">
        <f>Exchanges!G3492</f>
        <v>Plastics material and resin manufacturing</v>
      </c>
      <c r="G3488" s="1">
        <f>Exchanges!H3492</f>
        <v>325211</v>
      </c>
      <c r="H3488" s="1" t="str">
        <f>Exchanges!I3492</f>
        <v>US</v>
      </c>
      <c r="I3488" s="1">
        <f>Exchanges!J3492</f>
        <v>2.414024331832551E-11</v>
      </c>
      <c r="J3488" s="1" t="str">
        <f>Exchanges!K3492</f>
        <v>kg</v>
      </c>
      <c r="K3488" s="1"/>
      <c r="L3488" s="1"/>
      <c r="M3488" s="1"/>
      <c r="N3488" s="1"/>
      <c r="O3488" s="1"/>
      <c r="P3488" s="86">
        <f>ROUND(Exchanges!Q3492,0)</f>
        <v>5</v>
      </c>
      <c r="Q3488" s="1">
        <f>Exchanges!R3492</f>
        <v>1</v>
      </c>
      <c r="R3488" s="1">
        <f>Exchanges!S3492</f>
        <v>1</v>
      </c>
      <c r="S3488" s="1">
        <f>Exchanges!T3492</f>
        <v>1</v>
      </c>
      <c r="T3488" s="1">
        <f>Exchanges!U3492</f>
        <v>4</v>
      </c>
      <c r="U3488" s="1">
        <f>Exchanges!V3492</f>
        <v>2013</v>
      </c>
      <c r="V3488" s="1" t="str">
        <f>Exchanges!W3492</f>
        <v>SEC-BUTYL ALCOHOL</v>
      </c>
      <c r="W3488" s="1" t="str">
        <f>Exchanges!X3492</f>
        <v>TRI</v>
      </c>
      <c r="X3488" s="1"/>
    </row>
    <row r="3489" spans="1:24" x14ac:dyDescent="0.15">
      <c r="A3489" s="1" t="str">
        <f>Exchanges!B3493</f>
        <v>ETHYL ACRYLATE</v>
      </c>
      <c r="B3489" s="1">
        <f>Exchanges!C3493</f>
        <v>140885</v>
      </c>
      <c r="C3489" s="1" t="str">
        <f>Exchanges!D3493</f>
        <v>water</v>
      </c>
      <c r="D3489" s="1" t="str">
        <f>Exchanges!E3493</f>
        <v>unspecified</v>
      </c>
      <c r="E3489" s="1" t="str">
        <f>Exchanges!F3493</f>
        <v>0547931a-4f54-480b-bab7-02ecae0cbcc2</v>
      </c>
      <c r="F3489" s="1" t="str">
        <f>Exchanges!G3493</f>
        <v>Plastics material and resin manufacturing</v>
      </c>
      <c r="G3489" s="1">
        <f>Exchanges!H3493</f>
        <v>325211</v>
      </c>
      <c r="H3489" s="1" t="str">
        <f>Exchanges!I3493</f>
        <v>US</v>
      </c>
      <c r="I3489" s="1">
        <f>Exchanges!J3493</f>
        <v>2.5492096944151737E-11</v>
      </c>
      <c r="J3489" s="1" t="str">
        <f>Exchanges!K3493</f>
        <v>kg</v>
      </c>
      <c r="K3489" s="1"/>
      <c r="L3489" s="1"/>
      <c r="M3489" s="1"/>
      <c r="N3489" s="1"/>
      <c r="O3489" s="1"/>
      <c r="P3489" s="86">
        <f>ROUND(Exchanges!Q3493,0)</f>
        <v>3</v>
      </c>
      <c r="Q3489" s="1">
        <f>Exchanges!R3493</f>
        <v>1</v>
      </c>
      <c r="R3489" s="1">
        <f>Exchanges!S3493</f>
        <v>1</v>
      </c>
      <c r="S3489" s="1">
        <f>Exchanges!T3493</f>
        <v>1</v>
      </c>
      <c r="T3489" s="1">
        <f>Exchanges!U3493</f>
        <v>4</v>
      </c>
      <c r="U3489" s="1">
        <f>Exchanges!V3493</f>
        <v>2013</v>
      </c>
      <c r="V3489" s="1" t="str">
        <f>Exchanges!W3493</f>
        <v>ETHYL ACRYLATE</v>
      </c>
      <c r="W3489" s="1" t="str">
        <f>Exchanges!X3493</f>
        <v>TRI</v>
      </c>
      <c r="X3489" s="1"/>
    </row>
    <row r="3490" spans="1:24" x14ac:dyDescent="0.15">
      <c r="A3490" s="1" t="str">
        <f>Exchanges!B3494</f>
        <v>Hexane</v>
      </c>
      <c r="B3490" s="1">
        <f>Exchanges!C3494</f>
        <v>110543</v>
      </c>
      <c r="C3490" s="1" t="str">
        <f>Exchanges!D3494</f>
        <v>water</v>
      </c>
      <c r="D3490" s="1" t="str">
        <f>Exchanges!E3494</f>
        <v>unspecified</v>
      </c>
      <c r="E3490" s="1" t="str">
        <f>Exchanges!F3494</f>
        <v>856f0506-79b3-42c1-8faa-3e9f8699c28d</v>
      </c>
      <c r="F3490" s="1" t="str">
        <f>Exchanges!G3494</f>
        <v>Plastics material and resin manufacturing</v>
      </c>
      <c r="G3490" s="1">
        <f>Exchanges!H3494</f>
        <v>325211</v>
      </c>
      <c r="H3490" s="1" t="str">
        <f>Exchanges!I3494</f>
        <v>US</v>
      </c>
      <c r="I3490" s="1">
        <f>Exchanges!J3494</f>
        <v>3.0996072420729951E-11</v>
      </c>
      <c r="J3490" s="1" t="str">
        <f>Exchanges!K3494</f>
        <v>kg</v>
      </c>
      <c r="K3490" s="1"/>
      <c r="L3490" s="1"/>
      <c r="M3490" s="1"/>
      <c r="N3490" s="1"/>
      <c r="O3490" s="1"/>
      <c r="P3490" s="86">
        <f>ROUND(Exchanges!Q3494,0)</f>
        <v>4</v>
      </c>
      <c r="Q3490" s="1">
        <f>Exchanges!R3494</f>
        <v>1</v>
      </c>
      <c r="R3490" s="1">
        <f>Exchanges!S3494</f>
        <v>1</v>
      </c>
      <c r="S3490" s="1">
        <f>Exchanges!T3494</f>
        <v>1</v>
      </c>
      <c r="T3490" s="1">
        <f>Exchanges!U3494</f>
        <v>4</v>
      </c>
      <c r="U3490" s="1">
        <f>Exchanges!V3494</f>
        <v>2013</v>
      </c>
      <c r="V3490" s="1" t="str">
        <f>Exchanges!W3494</f>
        <v>N-HEXANE</v>
      </c>
      <c r="W3490" s="1" t="str">
        <f>Exchanges!X3494</f>
        <v>TRI</v>
      </c>
      <c r="X3490" s="1"/>
    </row>
    <row r="3491" spans="1:24" x14ac:dyDescent="0.15">
      <c r="A3491" s="1" t="str">
        <f>Exchanges!B3495</f>
        <v>2,2-BIS(4-HYDROXY-3,5-DIBROMOPHENYL)PROPANE</v>
      </c>
      <c r="B3491" s="1">
        <f>Exchanges!C3495</f>
        <v>79947</v>
      </c>
      <c r="C3491" s="1" t="str">
        <f>Exchanges!D3495</f>
        <v>water</v>
      </c>
      <c r="D3491" s="1" t="str">
        <f>Exchanges!E3495</f>
        <v>unspecified</v>
      </c>
      <c r="E3491" s="1" t="str">
        <f>Exchanges!F3495</f>
        <v>93c6e0db-0d33-39e9-bfca-b5394a4a93b8</v>
      </c>
      <c r="F3491" s="1" t="str">
        <f>Exchanges!G3495</f>
        <v>Plastics material and resin manufacturing</v>
      </c>
      <c r="G3491" s="1">
        <f>Exchanges!H3495</f>
        <v>325211</v>
      </c>
      <c r="H3491" s="1" t="str">
        <f>Exchanges!I3495</f>
        <v>US</v>
      </c>
      <c r="I3491" s="1">
        <f>Exchanges!J3495</f>
        <v>3.379634064565572E-11</v>
      </c>
      <c r="J3491" s="1" t="str">
        <f>Exchanges!K3495</f>
        <v>kg</v>
      </c>
      <c r="K3491" s="1"/>
      <c r="L3491" s="1"/>
      <c r="M3491" s="1"/>
      <c r="N3491" s="1"/>
      <c r="O3491" s="1"/>
      <c r="P3491" s="86">
        <f>ROUND(Exchanges!Q3495,0)</f>
        <v>5</v>
      </c>
      <c r="Q3491" s="1">
        <f>Exchanges!R3495</f>
        <v>1</v>
      </c>
      <c r="R3491" s="1">
        <f>Exchanges!S3495</f>
        <v>1</v>
      </c>
      <c r="S3491" s="1">
        <f>Exchanges!T3495</f>
        <v>1</v>
      </c>
      <c r="T3491" s="1">
        <f>Exchanges!U3495</f>
        <v>4</v>
      </c>
      <c r="U3491" s="1">
        <f>Exchanges!V3495</f>
        <v>2013</v>
      </c>
      <c r="V3491" s="1" t="str">
        <f>Exchanges!W3495</f>
        <v>TETRABROMOBISPHENOL A</v>
      </c>
      <c r="W3491" s="1" t="str">
        <f>Exchanges!X3495</f>
        <v>TRI</v>
      </c>
      <c r="X3491" s="1"/>
    </row>
    <row r="3492" spans="1:24" x14ac:dyDescent="0.15">
      <c r="A3492" s="1" t="str">
        <f>Exchanges!B3496</f>
        <v>Benzene, chloro-</v>
      </c>
      <c r="B3492" s="1">
        <f>Exchanges!C3496</f>
        <v>108907</v>
      </c>
      <c r="C3492" s="1" t="str">
        <f>Exchanges!D3496</f>
        <v>water</v>
      </c>
      <c r="D3492" s="1" t="str">
        <f>Exchanges!E3496</f>
        <v>unspecified</v>
      </c>
      <c r="E3492" s="1" t="str">
        <f>Exchanges!F3496</f>
        <v>7f886a09-50b2-49c1-8fdf-d330c90556a1</v>
      </c>
      <c r="F3492" s="1" t="str">
        <f>Exchanges!G3496</f>
        <v>Plastics material and resin manufacturing</v>
      </c>
      <c r="G3492" s="1">
        <f>Exchanges!H3496</f>
        <v>325211</v>
      </c>
      <c r="H3492" s="1" t="str">
        <f>Exchanges!I3496</f>
        <v>US</v>
      </c>
      <c r="I3492" s="1">
        <f>Exchanges!J3496</f>
        <v>4.3452437972985917E-11</v>
      </c>
      <c r="J3492" s="1" t="str">
        <f>Exchanges!K3496</f>
        <v>kg</v>
      </c>
      <c r="K3492" s="1"/>
      <c r="L3492" s="1"/>
      <c r="M3492" s="1"/>
      <c r="N3492" s="1"/>
      <c r="O3492" s="1"/>
      <c r="P3492" s="86">
        <f>ROUND(Exchanges!Q3496,0)</f>
        <v>3</v>
      </c>
      <c r="Q3492" s="1">
        <f>Exchanges!R3496</f>
        <v>1</v>
      </c>
      <c r="R3492" s="1">
        <f>Exchanges!S3496</f>
        <v>1</v>
      </c>
      <c r="S3492" s="1">
        <f>Exchanges!T3496</f>
        <v>1</v>
      </c>
      <c r="T3492" s="1">
        <f>Exchanges!U3496</f>
        <v>4</v>
      </c>
      <c r="U3492" s="1">
        <f>Exchanges!V3496</f>
        <v>2013</v>
      </c>
      <c r="V3492" s="1" t="str">
        <f>Exchanges!W3496</f>
        <v>CHLOROBENZENE</v>
      </c>
      <c r="W3492" s="1" t="str">
        <f>Exchanges!X3496</f>
        <v>TRI</v>
      </c>
      <c r="X3492" s="1"/>
    </row>
    <row r="3493" spans="1:24" x14ac:dyDescent="0.15">
      <c r="A3493" s="1" t="str">
        <f>Exchanges!B3497</f>
        <v>Ethane, 1,1,1-trichloro-, HCFC-140</v>
      </c>
      <c r="B3493" s="1">
        <f>Exchanges!C3497</f>
        <v>71556</v>
      </c>
      <c r="C3493" s="1" t="str">
        <f>Exchanges!D3497</f>
        <v>water</v>
      </c>
      <c r="D3493" s="1" t="str">
        <f>Exchanges!E3497</f>
        <v>unspecified</v>
      </c>
      <c r="E3493" s="1" t="str">
        <f>Exchanges!F3497</f>
        <v>c8e5538f-17a1-4f62-aa64-39a91adb5cd3</v>
      </c>
      <c r="F3493" s="1" t="str">
        <f>Exchanges!G3497</f>
        <v>Plastics material and resin manufacturing</v>
      </c>
      <c r="G3493" s="1">
        <f>Exchanges!H3497</f>
        <v>325211</v>
      </c>
      <c r="H3493" s="1" t="str">
        <f>Exchanges!I3497</f>
        <v>US</v>
      </c>
      <c r="I3493" s="1">
        <f>Exchanges!J3497</f>
        <v>4.8280486636651019E-11</v>
      </c>
      <c r="J3493" s="1" t="str">
        <f>Exchanges!K3497</f>
        <v>kg</v>
      </c>
      <c r="K3493" s="1"/>
      <c r="L3493" s="1"/>
      <c r="M3493" s="1"/>
      <c r="N3493" s="1"/>
      <c r="O3493" s="1"/>
      <c r="P3493" s="86">
        <f>ROUND(Exchanges!Q3497,0)</f>
        <v>3</v>
      </c>
      <c r="Q3493" s="1">
        <f>Exchanges!R3497</f>
        <v>1</v>
      </c>
      <c r="R3493" s="1">
        <f>Exchanges!S3497</f>
        <v>1</v>
      </c>
      <c r="S3493" s="1">
        <f>Exchanges!T3497</f>
        <v>1</v>
      </c>
      <c r="T3493" s="1">
        <f>Exchanges!U3497</f>
        <v>4</v>
      </c>
      <c r="U3493" s="1">
        <f>Exchanges!V3497</f>
        <v>2013</v>
      </c>
      <c r="V3493" s="1" t="str">
        <f>Exchanges!W3497</f>
        <v>1,1,1-TRICHLOROETHANE</v>
      </c>
      <c r="W3493" s="1" t="str">
        <f>Exchanges!X3497</f>
        <v>TRI</v>
      </c>
      <c r="X3493" s="1"/>
    </row>
    <row r="3494" spans="1:24" x14ac:dyDescent="0.15">
      <c r="A3494" s="1" t="str">
        <f>Exchanges!B3498</f>
        <v>Vinyl acetate</v>
      </c>
      <c r="B3494" s="1">
        <f>Exchanges!C3498</f>
        <v>108054</v>
      </c>
      <c r="C3494" s="1" t="str">
        <f>Exchanges!D3498</f>
        <v>water</v>
      </c>
      <c r="D3494" s="1" t="str">
        <f>Exchanges!E3498</f>
        <v>unspecified</v>
      </c>
      <c r="E3494" s="1" t="str">
        <f>Exchanges!F3498</f>
        <v>37b1a5b2-9b3b-4966-a979-084cf2091128</v>
      </c>
      <c r="F3494" s="1" t="str">
        <f>Exchanges!G3498</f>
        <v>Plastics material and resin manufacturing</v>
      </c>
      <c r="G3494" s="1">
        <f>Exchanges!H3498</f>
        <v>325211</v>
      </c>
      <c r="H3494" s="1" t="str">
        <f>Exchanges!I3498</f>
        <v>US</v>
      </c>
      <c r="I3494" s="1">
        <f>Exchanges!J3498</f>
        <v>5.1370437781396682E-11</v>
      </c>
      <c r="J3494" s="1" t="str">
        <f>Exchanges!K3498</f>
        <v>kg</v>
      </c>
      <c r="K3494" s="1"/>
      <c r="L3494" s="1"/>
      <c r="M3494" s="1"/>
      <c r="N3494" s="1"/>
      <c r="O3494" s="1"/>
      <c r="P3494" s="86">
        <f>ROUND(Exchanges!Q3498,0)</f>
        <v>4</v>
      </c>
      <c r="Q3494" s="1">
        <f>Exchanges!R3498</f>
        <v>1</v>
      </c>
      <c r="R3494" s="1">
        <f>Exchanges!S3498</f>
        <v>1</v>
      </c>
      <c r="S3494" s="1">
        <f>Exchanges!T3498</f>
        <v>1</v>
      </c>
      <c r="T3494" s="1">
        <f>Exchanges!U3498</f>
        <v>4</v>
      </c>
      <c r="U3494" s="1">
        <f>Exchanges!V3498</f>
        <v>2013</v>
      </c>
      <c r="V3494" s="1" t="str">
        <f>Exchanges!W3498</f>
        <v>VINYL ACETATE</v>
      </c>
      <c r="W3494" s="1" t="str">
        <f>Exchanges!X3498</f>
        <v>TRI</v>
      </c>
      <c r="X3494" s="1"/>
    </row>
    <row r="3495" spans="1:24" x14ac:dyDescent="0.15">
      <c r="A3495" s="1" t="str">
        <f>Exchanges!B3499</f>
        <v>BUTYL ACRYLATE</v>
      </c>
      <c r="B3495" s="1">
        <f>Exchanges!C3499</f>
        <v>141322</v>
      </c>
      <c r="C3495" s="1" t="str">
        <f>Exchanges!D3499</f>
        <v>water</v>
      </c>
      <c r="D3495" s="1" t="str">
        <f>Exchanges!E3499</f>
        <v>unspecified</v>
      </c>
      <c r="E3495" s="1" t="str">
        <f>Exchanges!F3499</f>
        <v>c8013afb-100f-3431-81d9-65c57c68ca77</v>
      </c>
      <c r="F3495" s="1" t="str">
        <f>Exchanges!G3499</f>
        <v>Plastics material and resin manufacturing</v>
      </c>
      <c r="G3495" s="1">
        <f>Exchanges!H3499</f>
        <v>325211</v>
      </c>
      <c r="H3495" s="1" t="str">
        <f>Exchanges!I3499</f>
        <v>US</v>
      </c>
      <c r="I3495" s="1">
        <f>Exchanges!J3499</f>
        <v>5.9771242456173962E-11</v>
      </c>
      <c r="J3495" s="1" t="str">
        <f>Exchanges!K3499</f>
        <v>kg</v>
      </c>
      <c r="K3495" s="1"/>
      <c r="L3495" s="1"/>
      <c r="M3495" s="1"/>
      <c r="N3495" s="1"/>
      <c r="O3495" s="1"/>
      <c r="P3495" s="86">
        <f>ROUND(Exchanges!Q3499,0)</f>
        <v>4</v>
      </c>
      <c r="Q3495" s="1">
        <f>Exchanges!R3499</f>
        <v>1</v>
      </c>
      <c r="R3495" s="1">
        <f>Exchanges!S3499</f>
        <v>1</v>
      </c>
      <c r="S3495" s="1">
        <f>Exchanges!T3499</f>
        <v>1</v>
      </c>
      <c r="T3495" s="1">
        <f>Exchanges!U3499</f>
        <v>4</v>
      </c>
      <c r="U3495" s="1">
        <f>Exchanges!V3499</f>
        <v>2013</v>
      </c>
      <c r="V3495" s="1" t="str">
        <f>Exchanges!W3499</f>
        <v>BUTYL ACRYLATE</v>
      </c>
      <c r="W3495" s="1" t="str">
        <f>Exchanges!X3499</f>
        <v>TRI</v>
      </c>
      <c r="X3495" s="1"/>
    </row>
    <row r="3496" spans="1:24" x14ac:dyDescent="0.15">
      <c r="A3496" s="1" t="str">
        <f>Exchanges!B3500</f>
        <v>Methyl acrylate</v>
      </c>
      <c r="B3496" s="1">
        <f>Exchanges!C3500</f>
        <v>96333</v>
      </c>
      <c r="C3496" s="1" t="str">
        <f>Exchanges!D3500</f>
        <v>water</v>
      </c>
      <c r="D3496" s="1" t="str">
        <f>Exchanges!E3500</f>
        <v>unspecified</v>
      </c>
      <c r="E3496" s="1" t="str">
        <f>Exchanges!F3500</f>
        <v>85fa4541-289d-4e24-9664-09efa68fe470</v>
      </c>
      <c r="F3496" s="1" t="str">
        <f>Exchanges!G3500</f>
        <v>Plastics material and resin manufacturing</v>
      </c>
      <c r="G3496" s="1">
        <f>Exchanges!H3500</f>
        <v>325211</v>
      </c>
      <c r="H3496" s="1" t="str">
        <f>Exchanges!I3500</f>
        <v>US</v>
      </c>
      <c r="I3496" s="1">
        <f>Exchanges!J3500</f>
        <v>6.2812913114282972E-11</v>
      </c>
      <c r="J3496" s="1" t="str">
        <f>Exchanges!K3500</f>
        <v>kg</v>
      </c>
      <c r="K3496" s="1"/>
      <c r="L3496" s="1"/>
      <c r="M3496" s="1"/>
      <c r="N3496" s="1"/>
      <c r="O3496" s="1"/>
      <c r="P3496" s="86">
        <f>ROUND(Exchanges!Q3500,0)</f>
        <v>3</v>
      </c>
      <c r="Q3496" s="1">
        <f>Exchanges!R3500</f>
        <v>1</v>
      </c>
      <c r="R3496" s="1">
        <f>Exchanges!S3500</f>
        <v>1</v>
      </c>
      <c r="S3496" s="1">
        <f>Exchanges!T3500</f>
        <v>1</v>
      </c>
      <c r="T3496" s="1">
        <f>Exchanges!U3500</f>
        <v>4</v>
      </c>
      <c r="U3496" s="1">
        <f>Exchanges!V3500</f>
        <v>2013</v>
      </c>
      <c r="V3496" s="1" t="str">
        <f>Exchanges!W3500</f>
        <v>METHYL ACRYLATE</v>
      </c>
      <c r="W3496" s="1" t="str">
        <f>Exchanges!X3500</f>
        <v>TRI</v>
      </c>
      <c r="X3496" s="1"/>
    </row>
    <row r="3497" spans="1:24" x14ac:dyDescent="0.15">
      <c r="A3497" s="1" t="str">
        <f>Exchanges!B3501</f>
        <v>Acrylic acid</v>
      </c>
      <c r="B3497" s="1">
        <f>Exchanges!C3501</f>
        <v>79107</v>
      </c>
      <c r="C3497" s="1" t="str">
        <f>Exchanges!D3501</f>
        <v>water</v>
      </c>
      <c r="D3497" s="1" t="str">
        <f>Exchanges!E3501</f>
        <v>unspecified</v>
      </c>
      <c r="E3497" s="1" t="str">
        <f>Exchanges!F3501</f>
        <v>783424fa-8b67-40ff-8652-61bae8f854ae</v>
      </c>
      <c r="F3497" s="1" t="str">
        <f>Exchanges!G3501</f>
        <v>Plastics material and resin manufacturing</v>
      </c>
      <c r="G3497" s="1">
        <f>Exchanges!H3501</f>
        <v>325211</v>
      </c>
      <c r="H3497" s="1" t="str">
        <f>Exchanges!I3501</f>
        <v>US</v>
      </c>
      <c r="I3497" s="1">
        <f>Exchanges!J3501</f>
        <v>6.7592681291311427E-11</v>
      </c>
      <c r="J3497" s="1" t="str">
        <f>Exchanges!K3501</f>
        <v>kg</v>
      </c>
      <c r="K3497" s="1"/>
      <c r="L3497" s="1"/>
      <c r="M3497" s="1"/>
      <c r="N3497" s="1"/>
      <c r="O3497" s="1"/>
      <c r="P3497" s="86">
        <f>ROUND(Exchanges!Q3501,0)</f>
        <v>4</v>
      </c>
      <c r="Q3497" s="1">
        <f>Exchanges!R3501</f>
        <v>1</v>
      </c>
      <c r="R3497" s="1">
        <f>Exchanges!S3501</f>
        <v>1</v>
      </c>
      <c r="S3497" s="1">
        <f>Exchanges!T3501</f>
        <v>1</v>
      </c>
      <c r="T3497" s="1">
        <f>Exchanges!U3501</f>
        <v>4</v>
      </c>
      <c r="U3497" s="1">
        <f>Exchanges!V3501</f>
        <v>2013</v>
      </c>
      <c r="V3497" s="1" t="str">
        <f>Exchanges!W3501</f>
        <v>ACRYLIC ACID</v>
      </c>
      <c r="W3497" s="1" t="str">
        <f>Exchanges!X3501</f>
        <v>TRI</v>
      </c>
      <c r="X3497" s="1"/>
    </row>
    <row r="3498" spans="1:24" x14ac:dyDescent="0.15">
      <c r="A3498" s="1" t="str">
        <f>Exchanges!B3502</f>
        <v>N-Methylolacrylamide</v>
      </c>
      <c r="B3498" s="1">
        <f>Exchanges!C3502</f>
        <v>924425</v>
      </c>
      <c r="C3498" s="1" t="str">
        <f>Exchanges!D3502</f>
        <v>water</v>
      </c>
      <c r="D3498" s="1" t="str">
        <f>Exchanges!E3502</f>
        <v>unspecified</v>
      </c>
      <c r="E3498" s="1" t="str">
        <f>Exchanges!F3502</f>
        <v>023bf5b7-7207-4260-ac3d-c547ddeea46c</v>
      </c>
      <c r="F3498" s="1" t="str">
        <f>Exchanges!G3502</f>
        <v>Plastics material and resin manufacturing</v>
      </c>
      <c r="G3498" s="1">
        <f>Exchanges!H3502</f>
        <v>325211</v>
      </c>
      <c r="H3498" s="1" t="str">
        <f>Exchanges!I3502</f>
        <v>US</v>
      </c>
      <c r="I3498" s="1">
        <f>Exchanges!J3502</f>
        <v>6.7592681291311427E-11</v>
      </c>
      <c r="J3498" s="1" t="str">
        <f>Exchanges!K3502</f>
        <v>kg</v>
      </c>
      <c r="K3498" s="1"/>
      <c r="L3498" s="1"/>
      <c r="M3498" s="1"/>
      <c r="N3498" s="1"/>
      <c r="O3498" s="1"/>
      <c r="P3498" s="86">
        <f>ROUND(Exchanges!Q3502,0)</f>
        <v>5</v>
      </c>
      <c r="Q3498" s="1">
        <f>Exchanges!R3502</f>
        <v>1</v>
      </c>
      <c r="R3498" s="1">
        <f>Exchanges!S3502</f>
        <v>1</v>
      </c>
      <c r="S3498" s="1">
        <f>Exchanges!T3502</f>
        <v>1</v>
      </c>
      <c r="T3498" s="1">
        <f>Exchanges!U3502</f>
        <v>4</v>
      </c>
      <c r="U3498" s="1">
        <f>Exchanges!V3502</f>
        <v>2013</v>
      </c>
      <c r="V3498" s="1" t="str">
        <f>Exchanges!W3502</f>
        <v>N-METHYLOLACRYLAMIDE</v>
      </c>
      <c r="W3498" s="1" t="str">
        <f>Exchanges!X3502</f>
        <v>TRI</v>
      </c>
      <c r="X3498" s="1"/>
    </row>
    <row r="3499" spans="1:24" x14ac:dyDescent="0.15">
      <c r="A3499" s="1" t="str">
        <f>Exchanges!B3503</f>
        <v>ACRYLAMIDE</v>
      </c>
      <c r="B3499" s="1">
        <f>Exchanges!C3503</f>
        <v>79061</v>
      </c>
      <c r="C3499" s="1" t="str">
        <f>Exchanges!D3503</f>
        <v>water</v>
      </c>
      <c r="D3499" s="1" t="str">
        <f>Exchanges!E3503</f>
        <v>unspecified</v>
      </c>
      <c r="E3499" s="1" t="str">
        <f>Exchanges!F3503</f>
        <v>46ad2135-7e4c-4b49-8849-b072cdc19443</v>
      </c>
      <c r="F3499" s="1" t="str">
        <f>Exchanges!G3503</f>
        <v>Plastics material and resin manufacturing</v>
      </c>
      <c r="G3499" s="1">
        <f>Exchanges!H3503</f>
        <v>325211</v>
      </c>
      <c r="H3499" s="1" t="str">
        <f>Exchanges!I3503</f>
        <v>US</v>
      </c>
      <c r="I3499" s="1">
        <f>Exchanges!J3503</f>
        <v>7.2420729954976522E-11</v>
      </c>
      <c r="J3499" s="1" t="str">
        <f>Exchanges!K3503</f>
        <v>kg</v>
      </c>
      <c r="K3499" s="1"/>
      <c r="L3499" s="1"/>
      <c r="M3499" s="1"/>
      <c r="N3499" s="1"/>
      <c r="O3499" s="1"/>
      <c r="P3499" s="86">
        <f>ROUND(Exchanges!Q3503,0)</f>
        <v>4</v>
      </c>
      <c r="Q3499" s="1">
        <f>Exchanges!R3503</f>
        <v>1</v>
      </c>
      <c r="R3499" s="1">
        <f>Exchanges!S3503</f>
        <v>1</v>
      </c>
      <c r="S3499" s="1">
        <f>Exchanges!T3503</f>
        <v>1</v>
      </c>
      <c r="T3499" s="1">
        <f>Exchanges!U3503</f>
        <v>4</v>
      </c>
      <c r="U3499" s="1">
        <f>Exchanges!V3503</f>
        <v>2013</v>
      </c>
      <c r="V3499" s="1" t="str">
        <f>Exchanges!W3503</f>
        <v>ACRYLAMIDE</v>
      </c>
      <c r="W3499" s="1" t="str">
        <f>Exchanges!X3503</f>
        <v>TRI</v>
      </c>
      <c r="X3499" s="1"/>
    </row>
    <row r="3500" spans="1:24" x14ac:dyDescent="0.15">
      <c r="A3500" s="1" t="str">
        <f>Exchanges!B3504</f>
        <v>Methane, monochloro-, R-40</v>
      </c>
      <c r="B3500" s="1">
        <f>Exchanges!C3504</f>
        <v>74873</v>
      </c>
      <c r="C3500" s="1" t="str">
        <f>Exchanges!D3504</f>
        <v>water</v>
      </c>
      <c r="D3500" s="1" t="str">
        <f>Exchanges!E3504</f>
        <v>unspecified</v>
      </c>
      <c r="E3500" s="1" t="str">
        <f>Exchanges!F3504</f>
        <v>63e7d757-8549-11e0-9d78-0800200c9a66</v>
      </c>
      <c r="F3500" s="1" t="str">
        <f>Exchanges!G3504</f>
        <v>Plastics material and resin manufacturing</v>
      </c>
      <c r="G3500" s="1">
        <f>Exchanges!H3504</f>
        <v>325211</v>
      </c>
      <c r="H3500" s="1" t="str">
        <f>Exchanges!I3504</f>
        <v>US</v>
      </c>
      <c r="I3500" s="1">
        <f>Exchanges!J3504</f>
        <v>7.2420729954976535E-11</v>
      </c>
      <c r="J3500" s="1" t="str">
        <f>Exchanges!K3504</f>
        <v>kg</v>
      </c>
      <c r="K3500" s="1"/>
      <c r="L3500" s="1"/>
      <c r="M3500" s="1"/>
      <c r="N3500" s="1"/>
      <c r="O3500" s="1"/>
      <c r="P3500" s="86">
        <f>ROUND(Exchanges!Q3504,0)</f>
        <v>3</v>
      </c>
      <c r="Q3500" s="1">
        <f>Exchanges!R3504</f>
        <v>1</v>
      </c>
      <c r="R3500" s="1">
        <f>Exchanges!S3504</f>
        <v>1</v>
      </c>
      <c r="S3500" s="1">
        <f>Exchanges!T3504</f>
        <v>1</v>
      </c>
      <c r="T3500" s="1">
        <f>Exchanges!U3504</f>
        <v>4</v>
      </c>
      <c r="U3500" s="1">
        <f>Exchanges!V3504</f>
        <v>2013</v>
      </c>
      <c r="V3500" s="1" t="str">
        <f>Exchanges!W3504</f>
        <v>CHLOROMETHANE</v>
      </c>
      <c r="W3500" s="1" t="str">
        <f>Exchanges!X3504</f>
        <v>TRI</v>
      </c>
      <c r="X3500" s="1"/>
    </row>
    <row r="3501" spans="1:24" x14ac:dyDescent="0.15">
      <c r="A3501" s="1" t="str">
        <f>Exchanges!B3505</f>
        <v>PHTHALIC ANHYDRIDE</v>
      </c>
      <c r="B3501" s="1">
        <f>Exchanges!C3505</f>
        <v>85449</v>
      </c>
      <c r="C3501" s="1" t="str">
        <f>Exchanges!D3505</f>
        <v>water</v>
      </c>
      <c r="D3501" s="1" t="str">
        <f>Exchanges!E3505</f>
        <v>unspecified</v>
      </c>
      <c r="E3501" s="1" t="str">
        <f>Exchanges!F3505</f>
        <v>cf47053c-7ff4-35ef-82bb-9b365f036117</v>
      </c>
      <c r="F3501" s="1" t="str">
        <f>Exchanges!G3505</f>
        <v>Plastics material and resin manufacturing</v>
      </c>
      <c r="G3501" s="1">
        <f>Exchanges!H3505</f>
        <v>325211</v>
      </c>
      <c r="H3501" s="1" t="str">
        <f>Exchanges!I3505</f>
        <v>US</v>
      </c>
      <c r="I3501" s="1">
        <f>Exchanges!J3505</f>
        <v>7.7248778618641644E-11</v>
      </c>
      <c r="J3501" s="1" t="str">
        <f>Exchanges!K3505</f>
        <v>kg</v>
      </c>
      <c r="K3501" s="1"/>
      <c r="L3501" s="1"/>
      <c r="M3501" s="1"/>
      <c r="N3501" s="1"/>
      <c r="O3501" s="1"/>
      <c r="P3501" s="86">
        <f>ROUND(Exchanges!Q3505,0)</f>
        <v>3</v>
      </c>
      <c r="Q3501" s="1">
        <f>Exchanges!R3505</f>
        <v>1</v>
      </c>
      <c r="R3501" s="1">
        <f>Exchanges!S3505</f>
        <v>1</v>
      </c>
      <c r="S3501" s="1">
        <f>Exchanges!T3505</f>
        <v>1</v>
      </c>
      <c r="T3501" s="1">
        <f>Exchanges!U3505</f>
        <v>4</v>
      </c>
      <c r="U3501" s="1">
        <f>Exchanges!V3505</f>
        <v>2013</v>
      </c>
      <c r="V3501" s="1" t="str">
        <f>Exchanges!W3505</f>
        <v>PHTHALIC ANHYDRIDE</v>
      </c>
      <c r="W3501" s="1" t="str">
        <f>Exchanges!X3505</f>
        <v>TRI</v>
      </c>
      <c r="X3501" s="1"/>
    </row>
    <row r="3502" spans="1:24" x14ac:dyDescent="0.15">
      <c r="A3502" s="1" t="str">
        <f>Exchanges!B3506</f>
        <v>Ethene, chloro-</v>
      </c>
      <c r="B3502" s="1">
        <f>Exchanges!C3506</f>
        <v>75014</v>
      </c>
      <c r="C3502" s="1" t="str">
        <f>Exchanges!D3506</f>
        <v>water</v>
      </c>
      <c r="D3502" s="1" t="str">
        <f>Exchanges!E3506</f>
        <v>unspecified</v>
      </c>
      <c r="E3502" s="1" t="str">
        <f>Exchanges!F3506</f>
        <v>d3f2bf47-65db-4bc7-8334-eb5107e7585a</v>
      </c>
      <c r="F3502" s="1" t="str">
        <f>Exchanges!G3506</f>
        <v>Plastics material and resin manufacturing</v>
      </c>
      <c r="G3502" s="1">
        <f>Exchanges!H3506</f>
        <v>325211</v>
      </c>
      <c r="H3502" s="1" t="str">
        <f>Exchanges!I3506</f>
        <v>US</v>
      </c>
      <c r="I3502" s="1">
        <f>Exchanges!J3506</f>
        <v>1.047686560015327E-10</v>
      </c>
      <c r="J3502" s="1" t="str">
        <f>Exchanges!K3506</f>
        <v>kg</v>
      </c>
      <c r="K3502" s="1"/>
      <c r="L3502" s="1"/>
      <c r="M3502" s="1"/>
      <c r="N3502" s="1"/>
      <c r="O3502" s="1"/>
      <c r="P3502" s="86">
        <f>ROUND(Exchanges!Q3506,0)</f>
        <v>4</v>
      </c>
      <c r="Q3502" s="1">
        <f>Exchanges!R3506</f>
        <v>1</v>
      </c>
      <c r="R3502" s="1">
        <f>Exchanges!S3506</f>
        <v>1</v>
      </c>
      <c r="S3502" s="1">
        <f>Exchanges!T3506</f>
        <v>1</v>
      </c>
      <c r="T3502" s="1">
        <f>Exchanges!U3506</f>
        <v>4</v>
      </c>
      <c r="U3502" s="1">
        <f>Exchanges!V3506</f>
        <v>2013</v>
      </c>
      <c r="V3502" s="1" t="str">
        <f>Exchanges!W3506</f>
        <v>VINYL CHLORIDE</v>
      </c>
      <c r="W3502" s="1" t="str">
        <f>Exchanges!X3506</f>
        <v>TRI</v>
      </c>
      <c r="X3502" s="1"/>
    </row>
    <row r="3503" spans="1:24" x14ac:dyDescent="0.15">
      <c r="A3503" s="1" t="str">
        <f>Exchanges!B3507</f>
        <v>benzene</v>
      </c>
      <c r="B3503" s="1">
        <f>Exchanges!C3507</f>
        <v>71432</v>
      </c>
      <c r="C3503" s="1" t="str">
        <f>Exchanges!D3507</f>
        <v>water</v>
      </c>
      <c r="D3503" s="1" t="str">
        <f>Exchanges!E3507</f>
        <v>unspecified</v>
      </c>
      <c r="E3503" s="1" t="str">
        <f>Exchanges!F3507</f>
        <v>31ba993d-f8aa-44c0-bae1-b6c2081144f6</v>
      </c>
      <c r="F3503" s="1" t="str">
        <f>Exchanges!G3507</f>
        <v>Plastics material and resin manufacturing</v>
      </c>
      <c r="G3503" s="1">
        <f>Exchanges!H3507</f>
        <v>325211</v>
      </c>
      <c r="H3503" s="1" t="str">
        <f>Exchanges!I3507</f>
        <v>US</v>
      </c>
      <c r="I3503" s="1">
        <f>Exchanges!J3507</f>
        <v>1.2070121659162755E-10</v>
      </c>
      <c r="J3503" s="1" t="str">
        <f>Exchanges!K3507</f>
        <v>kg</v>
      </c>
      <c r="K3503" s="1"/>
      <c r="L3503" s="1"/>
      <c r="M3503" s="1"/>
      <c r="N3503" s="1"/>
      <c r="O3503" s="1"/>
      <c r="P3503" s="86">
        <f>ROUND(Exchanges!Q3507,0)</f>
        <v>3</v>
      </c>
      <c r="Q3503" s="1">
        <f>Exchanges!R3507</f>
        <v>1</v>
      </c>
      <c r="R3503" s="1">
        <f>Exchanges!S3507</f>
        <v>1</v>
      </c>
      <c r="S3503" s="1">
        <f>Exchanges!T3507</f>
        <v>1</v>
      </c>
      <c r="T3503" s="1">
        <f>Exchanges!U3507</f>
        <v>4</v>
      </c>
      <c r="U3503" s="1">
        <f>Exchanges!V3507</f>
        <v>2013</v>
      </c>
      <c r="V3503" s="1" t="str">
        <f>Exchanges!W3507</f>
        <v>BENZENE</v>
      </c>
      <c r="W3503" s="1" t="str">
        <f>Exchanges!X3507</f>
        <v>TRI</v>
      </c>
      <c r="X3503" s="1"/>
    </row>
    <row r="3504" spans="1:24" x14ac:dyDescent="0.15">
      <c r="A3504" s="1" t="str">
        <f>Exchanges!B3508</f>
        <v>HYDROFLUORIC ACID</v>
      </c>
      <c r="B3504" s="1">
        <f>Exchanges!C3508</f>
        <v>7664393</v>
      </c>
      <c r="C3504" s="1" t="str">
        <f>Exchanges!D3508</f>
        <v>water</v>
      </c>
      <c r="D3504" s="1" t="str">
        <f>Exchanges!E3508</f>
        <v>unspecified</v>
      </c>
      <c r="E3504" s="1" t="str">
        <f>Exchanges!F3508</f>
        <v>11c44322-fede-311e-abf7-bbf356673ff8</v>
      </c>
      <c r="F3504" s="1" t="str">
        <f>Exchanges!G3508</f>
        <v>Plastics material and resin manufacturing</v>
      </c>
      <c r="G3504" s="1">
        <f>Exchanges!H3508</f>
        <v>325211</v>
      </c>
      <c r="H3504" s="1" t="str">
        <f>Exchanges!I3508</f>
        <v>US</v>
      </c>
      <c r="I3504" s="1">
        <f>Exchanges!J3508</f>
        <v>1.3035731391895775E-10</v>
      </c>
      <c r="J3504" s="1" t="str">
        <f>Exchanges!K3508</f>
        <v>kg</v>
      </c>
      <c r="K3504" s="1"/>
      <c r="L3504" s="1"/>
      <c r="M3504" s="1"/>
      <c r="N3504" s="1"/>
      <c r="O3504" s="1"/>
      <c r="P3504" s="86">
        <f>ROUND(Exchanges!Q3508,0)</f>
        <v>3</v>
      </c>
      <c r="Q3504" s="1">
        <f>Exchanges!R3508</f>
        <v>1</v>
      </c>
      <c r="R3504" s="1">
        <f>Exchanges!S3508</f>
        <v>1</v>
      </c>
      <c r="S3504" s="1">
        <f>Exchanges!T3508</f>
        <v>1</v>
      </c>
      <c r="T3504" s="1">
        <f>Exchanges!U3508</f>
        <v>4</v>
      </c>
      <c r="U3504" s="1">
        <f>Exchanges!V3508</f>
        <v>2013</v>
      </c>
      <c r="V3504" s="1" t="str">
        <f>Exchanges!W3508</f>
        <v>HYDROGEN FLUORIDE</v>
      </c>
      <c r="W3504" s="1" t="str">
        <f>Exchanges!X3508</f>
        <v>TRI</v>
      </c>
      <c r="X3504" s="1"/>
    </row>
    <row r="3505" spans="1:24" x14ac:dyDescent="0.15">
      <c r="A3505" s="1" t="str">
        <f>Exchanges!B3509</f>
        <v>naphthalene</v>
      </c>
      <c r="B3505" s="1">
        <f>Exchanges!C3509</f>
        <v>91203</v>
      </c>
      <c r="C3505" s="1" t="str">
        <f>Exchanges!D3509</f>
        <v>water</v>
      </c>
      <c r="D3505" s="1" t="str">
        <f>Exchanges!E3509</f>
        <v>unspecified</v>
      </c>
      <c r="E3505" s="1" t="str">
        <f>Exchanges!F3509</f>
        <v>b33b93b6-9d95-41f7-b9d3-5b97100bb7b9</v>
      </c>
      <c r="F3505" s="1" t="str">
        <f>Exchanges!G3509</f>
        <v>Plastics material and resin manufacturing</v>
      </c>
      <c r="G3505" s="1">
        <f>Exchanges!H3509</f>
        <v>325211</v>
      </c>
      <c r="H3505" s="1" t="str">
        <f>Exchanges!I3509</f>
        <v>US</v>
      </c>
      <c r="I3505" s="1">
        <f>Exchanges!J3509</f>
        <v>1.4971778906025482E-10</v>
      </c>
      <c r="J3505" s="1" t="str">
        <f>Exchanges!K3509</f>
        <v>kg</v>
      </c>
      <c r="K3505" s="1"/>
      <c r="L3505" s="1"/>
      <c r="M3505" s="1"/>
      <c r="N3505" s="1"/>
      <c r="O3505" s="1"/>
      <c r="P3505" s="86">
        <f>ROUND(Exchanges!Q3509,0)</f>
        <v>4</v>
      </c>
      <c r="Q3505" s="1">
        <f>Exchanges!R3509</f>
        <v>1</v>
      </c>
      <c r="R3505" s="1">
        <f>Exchanges!S3509</f>
        <v>1</v>
      </c>
      <c r="S3505" s="1">
        <f>Exchanges!T3509</f>
        <v>1</v>
      </c>
      <c r="T3505" s="1">
        <f>Exchanges!U3509</f>
        <v>4</v>
      </c>
      <c r="U3505" s="1">
        <f>Exchanges!V3509</f>
        <v>2013</v>
      </c>
      <c r="V3505" s="1" t="str">
        <f>Exchanges!W3509</f>
        <v>NAPHTHALENE</v>
      </c>
      <c r="W3505" s="1" t="str">
        <f>Exchanges!X3509</f>
        <v>TRI</v>
      </c>
      <c r="X3505" s="1"/>
    </row>
    <row r="3506" spans="1:24" x14ac:dyDescent="0.15">
      <c r="A3506" s="1" t="str">
        <f>Exchanges!B3510</f>
        <v>Chloroform</v>
      </c>
      <c r="B3506" s="1">
        <f>Exchanges!C3510</f>
        <v>67663</v>
      </c>
      <c r="C3506" s="1" t="str">
        <f>Exchanges!D3510</f>
        <v>water</v>
      </c>
      <c r="D3506" s="1" t="str">
        <f>Exchanges!E3510</f>
        <v>unspecified</v>
      </c>
      <c r="E3506" s="1" t="str">
        <f>Exchanges!F3510</f>
        <v>3d5051b0-08d6-40ef-8d0c-de90edb39c39</v>
      </c>
      <c r="F3506" s="1" t="str">
        <f>Exchanges!G3510</f>
        <v>Plastics material and resin manufacturing</v>
      </c>
      <c r="G3506" s="1">
        <f>Exchanges!H3510</f>
        <v>325211</v>
      </c>
      <c r="H3506" s="1" t="str">
        <f>Exchanges!I3510</f>
        <v>US</v>
      </c>
      <c r="I3506" s="1">
        <f>Exchanges!J3510</f>
        <v>1.5449755723728329E-10</v>
      </c>
      <c r="J3506" s="1" t="str">
        <f>Exchanges!K3510</f>
        <v>kg</v>
      </c>
      <c r="K3506" s="1"/>
      <c r="L3506" s="1"/>
      <c r="M3506" s="1"/>
      <c r="N3506" s="1"/>
      <c r="O3506" s="1"/>
      <c r="P3506" s="86">
        <f>ROUND(Exchanges!Q3510,0)</f>
        <v>3</v>
      </c>
      <c r="Q3506" s="1">
        <f>Exchanges!R3510</f>
        <v>1</v>
      </c>
      <c r="R3506" s="1">
        <f>Exchanges!S3510</f>
        <v>1</v>
      </c>
      <c r="S3506" s="1">
        <f>Exchanges!T3510</f>
        <v>1</v>
      </c>
      <c r="T3506" s="1">
        <f>Exchanges!U3510</f>
        <v>4</v>
      </c>
      <c r="U3506" s="1">
        <f>Exchanges!V3510</f>
        <v>2013</v>
      </c>
      <c r="V3506" s="1" t="str">
        <f>Exchanges!W3510</f>
        <v>CHLOROFORM</v>
      </c>
      <c r="W3506" s="1" t="str">
        <f>Exchanges!X3510</f>
        <v>TRI</v>
      </c>
      <c r="X3506" s="1"/>
    </row>
    <row r="3507" spans="1:24" x14ac:dyDescent="0.15">
      <c r="A3507" s="1" t="str">
        <f>Exchanges!B3511</f>
        <v>Acrylonitrile</v>
      </c>
      <c r="B3507" s="1">
        <f>Exchanges!C3511</f>
        <v>107131</v>
      </c>
      <c r="C3507" s="1" t="str">
        <f>Exchanges!D3511</f>
        <v>water</v>
      </c>
      <c r="D3507" s="1" t="str">
        <f>Exchanges!E3511</f>
        <v>unspecified</v>
      </c>
      <c r="E3507" s="1" t="str">
        <f>Exchanges!F3511</f>
        <v>2c5362e9-ff22-46b4-9dad-3c765df0ac3f</v>
      </c>
      <c r="F3507" s="1" t="str">
        <f>Exchanges!G3511</f>
        <v>Plastics material and resin manufacturing</v>
      </c>
      <c r="G3507" s="1">
        <f>Exchanges!H3511</f>
        <v>325211</v>
      </c>
      <c r="H3507" s="1" t="str">
        <f>Exchanges!I3511</f>
        <v>US</v>
      </c>
      <c r="I3507" s="1">
        <f>Exchanges!J3511</f>
        <v>1.8896982469585206E-10</v>
      </c>
      <c r="J3507" s="1" t="str">
        <f>Exchanges!K3511</f>
        <v>kg</v>
      </c>
      <c r="K3507" s="1"/>
      <c r="L3507" s="1"/>
      <c r="M3507" s="1"/>
      <c r="N3507" s="1"/>
      <c r="O3507" s="1"/>
      <c r="P3507" s="86">
        <f>ROUND(Exchanges!Q3511,0)</f>
        <v>3</v>
      </c>
      <c r="Q3507" s="1">
        <f>Exchanges!R3511</f>
        <v>1</v>
      </c>
      <c r="R3507" s="1">
        <f>Exchanges!S3511</f>
        <v>1</v>
      </c>
      <c r="S3507" s="1">
        <f>Exchanges!T3511</f>
        <v>1</v>
      </c>
      <c r="T3507" s="1">
        <f>Exchanges!U3511</f>
        <v>4</v>
      </c>
      <c r="U3507" s="1">
        <f>Exchanges!V3511</f>
        <v>2013</v>
      </c>
      <c r="V3507" s="1" t="str">
        <f>Exchanges!W3511</f>
        <v>ACRYLONITRILE</v>
      </c>
      <c r="W3507" s="1" t="str">
        <f>Exchanges!X3511</f>
        <v>TRI</v>
      </c>
      <c r="X3507" s="1"/>
    </row>
    <row r="3508" spans="1:24" x14ac:dyDescent="0.15">
      <c r="A3508" s="1" t="str">
        <f>Exchanges!B3512</f>
        <v>Methane, bromo-, Halon 1001</v>
      </c>
      <c r="B3508" s="1">
        <f>Exchanges!C3512</f>
        <v>74839</v>
      </c>
      <c r="C3508" s="1" t="str">
        <f>Exchanges!D3512</f>
        <v>water</v>
      </c>
      <c r="D3508" s="1" t="str">
        <f>Exchanges!E3512</f>
        <v>unspecified</v>
      </c>
      <c r="E3508" s="1" t="str">
        <f>Exchanges!F3512</f>
        <v>3e05646a-5858-47c9-adc5-3de1c9705fda</v>
      </c>
      <c r="F3508" s="1" t="str">
        <f>Exchanges!G3512</f>
        <v>Plastics material and resin manufacturing</v>
      </c>
      <c r="G3508" s="1">
        <f>Exchanges!H3512</f>
        <v>325211</v>
      </c>
      <c r="H3508" s="1" t="str">
        <f>Exchanges!I3512</f>
        <v>US</v>
      </c>
      <c r="I3508" s="1">
        <f>Exchanges!J3512</f>
        <v>2.0760609253759938E-10</v>
      </c>
      <c r="J3508" s="1" t="str">
        <f>Exchanges!K3512</f>
        <v>kg</v>
      </c>
      <c r="K3508" s="1"/>
      <c r="L3508" s="1"/>
      <c r="M3508" s="1"/>
      <c r="N3508" s="1"/>
      <c r="O3508" s="1"/>
      <c r="P3508" s="86">
        <f>ROUND(Exchanges!Q3512,0)</f>
        <v>5</v>
      </c>
      <c r="Q3508" s="1">
        <f>Exchanges!R3512</f>
        <v>1</v>
      </c>
      <c r="R3508" s="1">
        <f>Exchanges!S3512</f>
        <v>1</v>
      </c>
      <c r="S3508" s="1">
        <f>Exchanges!T3512</f>
        <v>1</v>
      </c>
      <c r="T3508" s="1">
        <f>Exchanges!U3512</f>
        <v>4</v>
      </c>
      <c r="U3508" s="1">
        <f>Exchanges!V3512</f>
        <v>2013</v>
      </c>
      <c r="V3508" s="1" t="str">
        <f>Exchanges!W3512</f>
        <v>BROMOMETHANE</v>
      </c>
      <c r="W3508" s="1" t="str">
        <f>Exchanges!X3512</f>
        <v>TRI</v>
      </c>
      <c r="X3508" s="1"/>
    </row>
    <row r="3509" spans="1:24" x14ac:dyDescent="0.15">
      <c r="A3509" s="1" t="str">
        <f>Exchanges!B3513</f>
        <v>Propanal</v>
      </c>
      <c r="B3509" s="1">
        <f>Exchanges!C3513</f>
        <v>123386</v>
      </c>
      <c r="C3509" s="1" t="str">
        <f>Exchanges!D3513</f>
        <v>water</v>
      </c>
      <c r="D3509" s="1" t="str">
        <f>Exchanges!E3513</f>
        <v>unspecified</v>
      </c>
      <c r="E3509" s="1" t="str">
        <f>Exchanges!F3513</f>
        <v>3653d86e-4a4d-49da-b0dd-ff346c54210d</v>
      </c>
      <c r="F3509" s="1" t="str">
        <f>Exchanges!G3513</f>
        <v>Plastics material and resin manufacturing</v>
      </c>
      <c r="G3509" s="1">
        <f>Exchanges!H3513</f>
        <v>325211</v>
      </c>
      <c r="H3509" s="1" t="str">
        <f>Exchanges!I3513</f>
        <v>US</v>
      </c>
      <c r="I3509" s="1">
        <f>Exchanges!J3513</f>
        <v>2.0760609253759938E-10</v>
      </c>
      <c r="J3509" s="1" t="str">
        <f>Exchanges!K3513</f>
        <v>kg</v>
      </c>
      <c r="K3509" s="1"/>
      <c r="L3509" s="1"/>
      <c r="M3509" s="1"/>
      <c r="N3509" s="1"/>
      <c r="O3509" s="1"/>
      <c r="P3509" s="86">
        <f>ROUND(Exchanges!Q3513,0)</f>
        <v>2</v>
      </c>
      <c r="Q3509" s="1">
        <f>Exchanges!R3513</f>
        <v>1</v>
      </c>
      <c r="R3509" s="1">
        <f>Exchanges!S3513</f>
        <v>1</v>
      </c>
      <c r="S3509" s="1">
        <f>Exchanges!T3513</f>
        <v>1</v>
      </c>
      <c r="T3509" s="1">
        <f>Exchanges!U3513</f>
        <v>4</v>
      </c>
      <c r="U3509" s="1">
        <f>Exchanges!V3513</f>
        <v>2013</v>
      </c>
      <c r="V3509" s="1" t="str">
        <f>Exchanges!W3513</f>
        <v>PROPIONALDEHYDE</v>
      </c>
      <c r="W3509" s="1" t="str">
        <f>Exchanges!X3513</f>
        <v>TRI</v>
      </c>
      <c r="X3509" s="1"/>
    </row>
    <row r="3510" spans="1:24" x14ac:dyDescent="0.15">
      <c r="A3510" s="1" t="str">
        <f>Exchanges!B3514</f>
        <v>Methyl methacrylate</v>
      </c>
      <c r="B3510" s="1">
        <f>Exchanges!C3514</f>
        <v>80626</v>
      </c>
      <c r="C3510" s="1" t="str">
        <f>Exchanges!D3514</f>
        <v>water</v>
      </c>
      <c r="D3510" s="1" t="str">
        <f>Exchanges!E3514</f>
        <v>unspecified</v>
      </c>
      <c r="E3510" s="1" t="str">
        <f>Exchanges!F3514</f>
        <v>79bcffe0-632d-4046-a686-f9ea394649cd</v>
      </c>
      <c r="F3510" s="1" t="str">
        <f>Exchanges!G3514</f>
        <v>Plastics material and resin manufacturing</v>
      </c>
      <c r="G3510" s="1">
        <f>Exchanges!H3514</f>
        <v>325211</v>
      </c>
      <c r="H3510" s="1" t="str">
        <f>Exchanges!I3514</f>
        <v>US</v>
      </c>
      <c r="I3510" s="1">
        <f>Exchanges!J3514</f>
        <v>2.4951355493821252E-10</v>
      </c>
      <c r="J3510" s="1" t="str">
        <f>Exchanges!K3514</f>
        <v>kg</v>
      </c>
      <c r="K3510" s="1"/>
      <c r="L3510" s="1"/>
      <c r="M3510" s="1"/>
      <c r="N3510" s="1"/>
      <c r="O3510" s="1"/>
      <c r="P3510" s="86">
        <f>ROUND(Exchanges!Q3514,0)</f>
        <v>3</v>
      </c>
      <c r="Q3510" s="1">
        <f>Exchanges!R3514</f>
        <v>1</v>
      </c>
      <c r="R3510" s="1">
        <f>Exchanges!S3514</f>
        <v>1</v>
      </c>
      <c r="S3510" s="1">
        <f>Exchanges!T3514</f>
        <v>1</v>
      </c>
      <c r="T3510" s="1">
        <f>Exchanges!U3514</f>
        <v>4</v>
      </c>
      <c r="U3510" s="1">
        <f>Exchanges!V3514</f>
        <v>2013</v>
      </c>
      <c r="V3510" s="1" t="str">
        <f>Exchanges!W3514</f>
        <v>METHYL METHACRYLATE</v>
      </c>
      <c r="W3510" s="1" t="str">
        <f>Exchanges!X3514</f>
        <v>TRI</v>
      </c>
      <c r="X3510" s="1"/>
    </row>
    <row r="3511" spans="1:24" x14ac:dyDescent="0.15">
      <c r="A3511" s="1" t="str">
        <f>Exchanges!B3515</f>
        <v>Ethane, 1,2-dichloro-</v>
      </c>
      <c r="B3511" s="1">
        <f>Exchanges!C3515</f>
        <v>107062</v>
      </c>
      <c r="C3511" s="1" t="str">
        <f>Exchanges!D3515</f>
        <v>water</v>
      </c>
      <c r="D3511" s="1" t="str">
        <f>Exchanges!E3515</f>
        <v>unspecified</v>
      </c>
      <c r="E3511" s="1" t="str">
        <f>Exchanges!F3515</f>
        <v>deb80fa5-4d0a-427e-9526-443f88d17b53</v>
      </c>
      <c r="F3511" s="1" t="str">
        <f>Exchanges!G3515</f>
        <v>Plastics material and resin manufacturing</v>
      </c>
      <c r="G3511" s="1">
        <f>Exchanges!H3515</f>
        <v>325211</v>
      </c>
      <c r="H3511" s="1" t="str">
        <f>Exchanges!I3515</f>
        <v>US</v>
      </c>
      <c r="I3511" s="1">
        <f>Exchanges!J3515</f>
        <v>2.8485487115624101E-10</v>
      </c>
      <c r="J3511" s="1" t="str">
        <f>Exchanges!K3515</f>
        <v>kg</v>
      </c>
      <c r="K3511" s="1"/>
      <c r="L3511" s="1"/>
      <c r="M3511" s="1"/>
      <c r="N3511" s="1"/>
      <c r="O3511" s="1"/>
      <c r="P3511" s="86">
        <f>ROUND(Exchanges!Q3515,0)</f>
        <v>4</v>
      </c>
      <c r="Q3511" s="1">
        <f>Exchanges!R3515</f>
        <v>1</v>
      </c>
      <c r="R3511" s="1">
        <f>Exchanges!S3515</f>
        <v>1</v>
      </c>
      <c r="S3511" s="1">
        <f>Exchanges!T3515</f>
        <v>1</v>
      </c>
      <c r="T3511" s="1">
        <f>Exchanges!U3515</f>
        <v>4</v>
      </c>
      <c r="U3511" s="1">
        <f>Exchanges!V3515</f>
        <v>2013</v>
      </c>
      <c r="V3511" s="1" t="str">
        <f>Exchanges!W3515</f>
        <v>1,2-DICHLOROETHANE</v>
      </c>
      <c r="W3511" s="1" t="str">
        <f>Exchanges!X3515</f>
        <v>TRI</v>
      </c>
      <c r="X3511" s="1"/>
    </row>
    <row r="3512" spans="1:24" x14ac:dyDescent="0.15">
      <c r="A3512" s="1" t="str">
        <f>Exchanges!B3516</f>
        <v>Methane, tetrachloro-, R-10</v>
      </c>
      <c r="B3512" s="1">
        <f>Exchanges!C3516</f>
        <v>56235</v>
      </c>
      <c r="C3512" s="1" t="str">
        <f>Exchanges!D3516</f>
        <v>water</v>
      </c>
      <c r="D3512" s="1" t="str">
        <f>Exchanges!E3516</f>
        <v>unspecified</v>
      </c>
      <c r="E3512" s="1" t="str">
        <f>Exchanges!F3516</f>
        <v>9a366c85-61a0-48bd-8af0-a2a96b327bc1</v>
      </c>
      <c r="F3512" s="1" t="str">
        <f>Exchanges!G3516</f>
        <v>Plastics material and resin manufacturing</v>
      </c>
      <c r="G3512" s="1">
        <f>Exchanges!H3516</f>
        <v>325211</v>
      </c>
      <c r="H3512" s="1" t="str">
        <f>Exchanges!I3516</f>
        <v>US</v>
      </c>
      <c r="I3512" s="1">
        <f>Exchanges!J3516</f>
        <v>2.977940415748635E-10</v>
      </c>
      <c r="J3512" s="1" t="str">
        <f>Exchanges!K3516</f>
        <v>kg</v>
      </c>
      <c r="K3512" s="1"/>
      <c r="L3512" s="1"/>
      <c r="M3512" s="1"/>
      <c r="N3512" s="1"/>
      <c r="O3512" s="1"/>
      <c r="P3512" s="86">
        <f>ROUND(Exchanges!Q3516,0)</f>
        <v>3</v>
      </c>
      <c r="Q3512" s="1">
        <f>Exchanges!R3516</f>
        <v>1</v>
      </c>
      <c r="R3512" s="1">
        <f>Exchanges!S3516</f>
        <v>1</v>
      </c>
      <c r="S3512" s="1">
        <f>Exchanges!T3516</f>
        <v>1</v>
      </c>
      <c r="T3512" s="1">
        <f>Exchanges!U3516</f>
        <v>4</v>
      </c>
      <c r="U3512" s="1">
        <f>Exchanges!V3516</f>
        <v>2013</v>
      </c>
      <c r="V3512" s="1" t="str">
        <f>Exchanges!W3516</f>
        <v>CARBON TETRACHLORIDE</v>
      </c>
      <c r="W3512" s="1" t="str">
        <f>Exchanges!X3516</f>
        <v>TRI</v>
      </c>
      <c r="X3512" s="1"/>
    </row>
    <row r="3513" spans="1:24" x14ac:dyDescent="0.15">
      <c r="A3513" s="1" t="str">
        <f>Exchanges!B3517</f>
        <v>Ethene, tetrachloro-</v>
      </c>
      <c r="B3513" s="1">
        <f>Exchanges!C3517</f>
        <v>127184</v>
      </c>
      <c r="C3513" s="1" t="str">
        <f>Exchanges!D3517</f>
        <v>water</v>
      </c>
      <c r="D3513" s="1" t="str">
        <f>Exchanges!E3517</f>
        <v>unspecified</v>
      </c>
      <c r="E3513" s="1" t="str">
        <f>Exchanges!F3517</f>
        <v>4b0d68e7-37bc-4184-93b5-91b70c62e585</v>
      </c>
      <c r="F3513" s="1" t="str">
        <f>Exchanges!G3517</f>
        <v>Plastics material and resin manufacturing</v>
      </c>
      <c r="G3513" s="1">
        <f>Exchanges!H3517</f>
        <v>325211</v>
      </c>
      <c r="H3513" s="1" t="str">
        <f>Exchanges!I3517</f>
        <v>US</v>
      </c>
      <c r="I3513" s="1">
        <f>Exchanges!J3517</f>
        <v>3.4761950378388734E-10</v>
      </c>
      <c r="J3513" s="1" t="str">
        <f>Exchanges!K3517</f>
        <v>kg</v>
      </c>
      <c r="K3513" s="1"/>
      <c r="L3513" s="1"/>
      <c r="M3513" s="1"/>
      <c r="N3513" s="1"/>
      <c r="O3513" s="1"/>
      <c r="P3513" s="86">
        <f>ROUND(Exchanges!Q3517,0)</f>
        <v>3</v>
      </c>
      <c r="Q3513" s="1">
        <f>Exchanges!R3517</f>
        <v>1</v>
      </c>
      <c r="R3513" s="1">
        <f>Exchanges!S3517</f>
        <v>1</v>
      </c>
      <c r="S3513" s="1">
        <f>Exchanges!T3517</f>
        <v>1</v>
      </c>
      <c r="T3513" s="1">
        <f>Exchanges!U3517</f>
        <v>4</v>
      </c>
      <c r="U3513" s="1">
        <f>Exchanges!V3517</f>
        <v>2013</v>
      </c>
      <c r="V3513" s="1" t="str">
        <f>Exchanges!W3517</f>
        <v>TETRACHLOROETHYLENE</v>
      </c>
      <c r="W3513" s="1" t="str">
        <f>Exchanges!X3517</f>
        <v>TRI</v>
      </c>
      <c r="X3513" s="1"/>
    </row>
    <row r="3514" spans="1:24" x14ac:dyDescent="0.15">
      <c r="A3514" s="1" t="str">
        <f>Exchanges!B3518</f>
        <v>Styrene</v>
      </c>
      <c r="B3514" s="1">
        <f>Exchanges!C3518</f>
        <v>100425</v>
      </c>
      <c r="C3514" s="1" t="str">
        <f>Exchanges!D3518</f>
        <v>water</v>
      </c>
      <c r="D3514" s="1" t="str">
        <f>Exchanges!E3518</f>
        <v>unspecified</v>
      </c>
      <c r="E3514" s="1" t="str">
        <f>Exchanges!F3518</f>
        <v>e4f58170-4339-44d0-bec7-bdf6445b45ee</v>
      </c>
      <c r="F3514" s="1" t="str">
        <f>Exchanges!G3518</f>
        <v>Plastics material and resin manufacturing</v>
      </c>
      <c r="G3514" s="1">
        <f>Exchanges!H3518</f>
        <v>325211</v>
      </c>
      <c r="H3514" s="1" t="str">
        <f>Exchanges!I3518</f>
        <v>US</v>
      </c>
      <c r="I3514" s="1">
        <f>Exchanges!J3518</f>
        <v>3.6649717405881793E-10</v>
      </c>
      <c r="J3514" s="1" t="str">
        <f>Exchanges!K3518</f>
        <v>kg</v>
      </c>
      <c r="K3514" s="1"/>
      <c r="L3514" s="1"/>
      <c r="M3514" s="1"/>
      <c r="N3514" s="1"/>
      <c r="O3514" s="1"/>
      <c r="P3514" s="86">
        <f>ROUND(Exchanges!Q3518,0)</f>
        <v>3</v>
      </c>
      <c r="Q3514" s="1">
        <f>Exchanges!R3518</f>
        <v>1</v>
      </c>
      <c r="R3514" s="1">
        <f>Exchanges!S3518</f>
        <v>1</v>
      </c>
      <c r="S3514" s="1">
        <f>Exchanges!T3518</f>
        <v>1</v>
      </c>
      <c r="T3514" s="1">
        <f>Exchanges!U3518</f>
        <v>4</v>
      </c>
      <c r="U3514" s="1">
        <f>Exchanges!V3518</f>
        <v>2013</v>
      </c>
      <c r="V3514" s="1" t="str">
        <f>Exchanges!W3518</f>
        <v>STYRENE</v>
      </c>
      <c r="W3514" s="1" t="str">
        <f>Exchanges!X3518</f>
        <v>TRI</v>
      </c>
      <c r="X3514" s="1"/>
    </row>
    <row r="3515" spans="1:24" x14ac:dyDescent="0.15">
      <c r="A3515" s="1" t="str">
        <f>Exchanges!B3519</f>
        <v>Dimethylamine</v>
      </c>
      <c r="B3515" s="1">
        <f>Exchanges!C3519</f>
        <v>124403</v>
      </c>
      <c r="C3515" s="1" t="str">
        <f>Exchanges!D3519</f>
        <v>water</v>
      </c>
      <c r="D3515" s="1" t="str">
        <f>Exchanges!E3519</f>
        <v>unspecified</v>
      </c>
      <c r="E3515" s="1" t="str">
        <f>Exchanges!F3519</f>
        <v>43398c2a-4ceb-4c7f-8ffc-37d2b78e22a3</v>
      </c>
      <c r="F3515" s="1" t="str">
        <f>Exchanges!G3519</f>
        <v>Plastics material and resin manufacturing</v>
      </c>
      <c r="G3515" s="1">
        <f>Exchanges!H3519</f>
        <v>325211</v>
      </c>
      <c r="H3515" s="1" t="str">
        <f>Exchanges!I3519</f>
        <v>US</v>
      </c>
      <c r="I3515" s="1">
        <f>Exchanges!J3519</f>
        <v>6.0833413162180288E-10</v>
      </c>
      <c r="J3515" s="1" t="str">
        <f>Exchanges!K3519</f>
        <v>kg</v>
      </c>
      <c r="K3515" s="1"/>
      <c r="L3515" s="1"/>
      <c r="M3515" s="1"/>
      <c r="N3515" s="1"/>
      <c r="O3515" s="1"/>
      <c r="P3515" s="86">
        <f>ROUND(Exchanges!Q3519,0)</f>
        <v>3</v>
      </c>
      <c r="Q3515" s="1">
        <f>Exchanges!R3519</f>
        <v>1</v>
      </c>
      <c r="R3515" s="1">
        <f>Exchanges!S3519</f>
        <v>1</v>
      </c>
      <c r="S3515" s="1">
        <f>Exchanges!T3519</f>
        <v>1</v>
      </c>
      <c r="T3515" s="1">
        <f>Exchanges!U3519</f>
        <v>4</v>
      </c>
      <c r="U3515" s="1">
        <f>Exchanges!V3519</f>
        <v>2013</v>
      </c>
      <c r="V3515" s="1" t="str">
        <f>Exchanges!W3519</f>
        <v>DIMETHYLAMINE</v>
      </c>
      <c r="W3515" s="1" t="str">
        <f>Exchanges!X3519</f>
        <v>TRI</v>
      </c>
      <c r="X3515" s="1"/>
    </row>
    <row r="3516" spans="1:24" x14ac:dyDescent="0.15">
      <c r="A3516" s="1" t="str">
        <f>Exchanges!B3520</f>
        <v>Methane, dichlorodifluoro-, CFC-12</v>
      </c>
      <c r="B3516" s="1">
        <f>Exchanges!C3520</f>
        <v>75718</v>
      </c>
      <c r="C3516" s="1" t="str">
        <f>Exchanges!D3520</f>
        <v>water</v>
      </c>
      <c r="D3516" s="1" t="str">
        <f>Exchanges!E3520</f>
        <v>unspecified</v>
      </c>
      <c r="E3516" s="1" t="str">
        <f>Exchanges!F3520</f>
        <v>446c794d-e887-4d95-a018-1acb64cd3a71</v>
      </c>
      <c r="F3516" s="1" t="str">
        <f>Exchanges!G3520</f>
        <v>Plastics material and resin manufacturing</v>
      </c>
      <c r="G3516" s="1">
        <f>Exchanges!H3520</f>
        <v>325211</v>
      </c>
      <c r="H3516" s="1" t="str">
        <f>Exchanges!I3520</f>
        <v>US</v>
      </c>
      <c r="I3516" s="1">
        <f>Exchanges!J3520</f>
        <v>6.1799022894913315E-10</v>
      </c>
      <c r="J3516" s="1" t="str">
        <f>Exchanges!K3520</f>
        <v>kg</v>
      </c>
      <c r="K3516" s="1"/>
      <c r="L3516" s="1"/>
      <c r="M3516" s="1"/>
      <c r="N3516" s="1"/>
      <c r="O3516" s="1"/>
      <c r="P3516" s="86">
        <f>ROUND(Exchanges!Q3520,0)</f>
        <v>4</v>
      </c>
      <c r="Q3516" s="1">
        <f>Exchanges!R3520</f>
        <v>1</v>
      </c>
      <c r="R3516" s="1">
        <f>Exchanges!S3520</f>
        <v>1</v>
      </c>
      <c r="S3516" s="1">
        <f>Exchanges!T3520</f>
        <v>1</v>
      </c>
      <c r="T3516" s="1">
        <f>Exchanges!U3520</f>
        <v>4</v>
      </c>
      <c r="U3516" s="1">
        <f>Exchanges!V3520</f>
        <v>2013</v>
      </c>
      <c r="V3516" s="1" t="str">
        <f>Exchanges!W3520</f>
        <v>DICHLORODIFLUOROMETHANE</v>
      </c>
      <c r="W3516" s="1" t="str">
        <f>Exchanges!X3520</f>
        <v>TRI</v>
      </c>
      <c r="X3516" s="1"/>
    </row>
    <row r="3517" spans="1:24" x14ac:dyDescent="0.15">
      <c r="A3517" s="1" t="str">
        <f>Exchanges!B3521</f>
        <v>Butyraldehyde</v>
      </c>
      <c r="B3517" s="1">
        <f>Exchanges!C3521</f>
        <v>123728</v>
      </c>
      <c r="C3517" s="1" t="str">
        <f>Exchanges!D3521</f>
        <v>water</v>
      </c>
      <c r="D3517" s="1" t="str">
        <f>Exchanges!E3521</f>
        <v>unspecified</v>
      </c>
      <c r="E3517" s="1" t="str">
        <f>Exchanges!F3521</f>
        <v>67f89777-4b1a-4643-b014-82b4c9937ff8</v>
      </c>
      <c r="F3517" s="1" t="str">
        <f>Exchanges!G3521</f>
        <v>Plastics material and resin manufacturing</v>
      </c>
      <c r="G3517" s="1">
        <f>Exchanges!H3521</f>
        <v>325211</v>
      </c>
      <c r="H3517" s="1" t="str">
        <f>Exchanges!I3521</f>
        <v>US</v>
      </c>
      <c r="I3517" s="1">
        <f>Exchanges!J3521</f>
        <v>6.8558291024044441E-10</v>
      </c>
      <c r="J3517" s="1" t="str">
        <f>Exchanges!K3521</f>
        <v>kg</v>
      </c>
      <c r="K3517" s="1"/>
      <c r="L3517" s="1"/>
      <c r="M3517" s="1"/>
      <c r="N3517" s="1"/>
      <c r="O3517" s="1"/>
      <c r="P3517" s="86">
        <f>ROUND(Exchanges!Q3521,0)</f>
        <v>4</v>
      </c>
      <c r="Q3517" s="1">
        <f>Exchanges!R3521</f>
        <v>1</v>
      </c>
      <c r="R3517" s="1">
        <f>Exchanges!S3521</f>
        <v>1</v>
      </c>
      <c r="S3517" s="1">
        <f>Exchanges!T3521</f>
        <v>1</v>
      </c>
      <c r="T3517" s="1">
        <f>Exchanges!U3521</f>
        <v>4</v>
      </c>
      <c r="U3517" s="1">
        <f>Exchanges!V3521</f>
        <v>2013</v>
      </c>
      <c r="V3517" s="1" t="str">
        <f>Exchanges!W3521</f>
        <v>BUTYRALDEHYDE</v>
      </c>
      <c r="W3517" s="1" t="str">
        <f>Exchanges!X3521</f>
        <v>TRI</v>
      </c>
      <c r="X3517" s="1"/>
    </row>
    <row r="3518" spans="1:24" x14ac:dyDescent="0.15">
      <c r="A3518" s="1" t="str">
        <f>Exchanges!B3522</f>
        <v>Ethylene glycol monoethyl ether</v>
      </c>
      <c r="B3518" s="1">
        <f>Exchanges!C3522</f>
        <v>110805</v>
      </c>
      <c r="C3518" s="1" t="str">
        <f>Exchanges!D3522</f>
        <v>water</v>
      </c>
      <c r="D3518" s="1" t="str">
        <f>Exchanges!E3522</f>
        <v>unspecified</v>
      </c>
      <c r="E3518" s="1" t="str">
        <f>Exchanges!F3522</f>
        <v>b608516c-d577-4957-bcaa-851c7377ada8</v>
      </c>
      <c r="F3518" s="1" t="str">
        <f>Exchanges!G3522</f>
        <v>Plastics material and resin manufacturing</v>
      </c>
      <c r="G3518" s="1">
        <f>Exchanges!H3522</f>
        <v>325211</v>
      </c>
      <c r="H3518" s="1" t="str">
        <f>Exchanges!I3522</f>
        <v>US</v>
      </c>
      <c r="I3518" s="1">
        <f>Exchanges!J3522</f>
        <v>7.4834754286809089E-10</v>
      </c>
      <c r="J3518" s="1" t="str">
        <f>Exchanges!K3522</f>
        <v>kg</v>
      </c>
      <c r="K3518" s="1"/>
      <c r="L3518" s="1"/>
      <c r="M3518" s="1"/>
      <c r="N3518" s="1"/>
      <c r="O3518" s="1"/>
      <c r="P3518" s="86">
        <f>ROUND(Exchanges!Q3522,0)</f>
        <v>5</v>
      </c>
      <c r="Q3518" s="1">
        <f>Exchanges!R3522</f>
        <v>1</v>
      </c>
      <c r="R3518" s="1">
        <f>Exchanges!S3522</f>
        <v>1</v>
      </c>
      <c r="S3518" s="1">
        <f>Exchanges!T3522</f>
        <v>1</v>
      </c>
      <c r="T3518" s="1">
        <f>Exchanges!U3522</f>
        <v>4</v>
      </c>
      <c r="U3518" s="1">
        <f>Exchanges!V3522</f>
        <v>2013</v>
      </c>
      <c r="V3518" s="1" t="str">
        <f>Exchanges!W3522</f>
        <v>CERTAIN GLYCOL ETHERS</v>
      </c>
      <c r="W3518" s="1" t="str">
        <f>Exchanges!X3522</f>
        <v>TRI</v>
      </c>
      <c r="X3518" s="1"/>
    </row>
    <row r="3519" spans="1:24" x14ac:dyDescent="0.15">
      <c r="A3519" s="1" t="str">
        <f>Exchanges!B3523</f>
        <v>biphenyl</v>
      </c>
      <c r="B3519" s="1">
        <f>Exchanges!C3523</f>
        <v>92524</v>
      </c>
      <c r="C3519" s="1" t="str">
        <f>Exchanges!D3523</f>
        <v>water</v>
      </c>
      <c r="D3519" s="1" t="str">
        <f>Exchanges!E3523</f>
        <v>unspecified</v>
      </c>
      <c r="E3519" s="1" t="str">
        <f>Exchanges!F3523</f>
        <v>7ae371a8-8532-11e0-9d78-0800200c9a66</v>
      </c>
      <c r="F3519" s="1" t="str">
        <f>Exchanges!G3523</f>
        <v>Plastics material and resin manufacturing</v>
      </c>
      <c r="G3519" s="1">
        <f>Exchanges!H3523</f>
        <v>325211</v>
      </c>
      <c r="H3519" s="1" t="str">
        <f>Exchanges!I3523</f>
        <v>US</v>
      </c>
      <c r="I3519" s="1">
        <f>Exchanges!J3523</f>
        <v>9.5687096465178662E-10</v>
      </c>
      <c r="J3519" s="1" t="str">
        <f>Exchanges!K3523</f>
        <v>kg</v>
      </c>
      <c r="K3519" s="1"/>
      <c r="L3519" s="1"/>
      <c r="M3519" s="1"/>
      <c r="N3519" s="1"/>
      <c r="O3519" s="1"/>
      <c r="P3519" s="86">
        <f>ROUND(Exchanges!Q3523,0)</f>
        <v>3</v>
      </c>
      <c r="Q3519" s="1">
        <f>Exchanges!R3523</f>
        <v>1</v>
      </c>
      <c r="R3519" s="1">
        <f>Exchanges!S3523</f>
        <v>1</v>
      </c>
      <c r="S3519" s="1">
        <f>Exchanges!T3523</f>
        <v>1</v>
      </c>
      <c r="T3519" s="1">
        <f>Exchanges!U3523</f>
        <v>4</v>
      </c>
      <c r="U3519" s="1">
        <f>Exchanges!V3523</f>
        <v>2013</v>
      </c>
      <c r="V3519" s="1" t="str">
        <f>Exchanges!W3523</f>
        <v>BIPHENYL</v>
      </c>
      <c r="W3519" s="1" t="str">
        <f>Exchanges!X3523</f>
        <v>TRI</v>
      </c>
      <c r="X3519" s="1"/>
    </row>
    <row r="3520" spans="1:24" x14ac:dyDescent="0.15">
      <c r="A3520" s="1" t="str">
        <f>Exchanges!B3524</f>
        <v>Aniline</v>
      </c>
      <c r="B3520" s="1">
        <f>Exchanges!C3524</f>
        <v>62533</v>
      </c>
      <c r="C3520" s="1" t="str">
        <f>Exchanges!D3524</f>
        <v>water</v>
      </c>
      <c r="D3520" s="1" t="str">
        <f>Exchanges!E3524</f>
        <v>unspecified</v>
      </c>
      <c r="E3520" s="1" t="str">
        <f>Exchanges!F3524</f>
        <v>09f735ea-0a87-4e19-a660-d044db3a7118</v>
      </c>
      <c r="F3520" s="1" t="str">
        <f>Exchanges!G3524</f>
        <v>Plastics material and resin manufacturing</v>
      </c>
      <c r="G3520" s="1">
        <f>Exchanges!H3524</f>
        <v>325211</v>
      </c>
      <c r="H3520" s="1" t="str">
        <f>Exchanges!I3524</f>
        <v>US</v>
      </c>
      <c r="I3520" s="1">
        <f>Exchanges!J3524</f>
        <v>1.1925280199252802E-9</v>
      </c>
      <c r="J3520" s="1" t="str">
        <f>Exchanges!K3524</f>
        <v>kg</v>
      </c>
      <c r="K3520" s="1"/>
      <c r="L3520" s="1"/>
      <c r="M3520" s="1"/>
      <c r="N3520" s="1"/>
      <c r="O3520" s="1"/>
      <c r="P3520" s="86">
        <f>ROUND(Exchanges!Q3524,0)</f>
        <v>3</v>
      </c>
      <c r="Q3520" s="1">
        <f>Exchanges!R3524</f>
        <v>1</v>
      </c>
      <c r="R3520" s="1">
        <f>Exchanges!S3524</f>
        <v>1</v>
      </c>
      <c r="S3520" s="1">
        <f>Exchanges!T3524</f>
        <v>1</v>
      </c>
      <c r="T3520" s="1">
        <f>Exchanges!U3524</f>
        <v>4</v>
      </c>
      <c r="U3520" s="1">
        <f>Exchanges!V3524</f>
        <v>2013</v>
      </c>
      <c r="V3520" s="1" t="str">
        <f>Exchanges!W3524</f>
        <v>ANILINE</v>
      </c>
      <c r="W3520" s="1" t="str">
        <f>Exchanges!X3524</f>
        <v>TRI</v>
      </c>
      <c r="X3520" s="1"/>
    </row>
    <row r="3521" spans="1:24" x14ac:dyDescent="0.15">
      <c r="A3521" s="1" t="str">
        <f>Exchanges!B3525</f>
        <v>1,2-DICHLOROBENZENE</v>
      </c>
      <c r="B3521" s="1">
        <f>Exchanges!C3525</f>
        <v>95501</v>
      </c>
      <c r="C3521" s="1" t="str">
        <f>Exchanges!D3525</f>
        <v>water</v>
      </c>
      <c r="D3521" s="1" t="str">
        <f>Exchanges!E3525</f>
        <v>unspecified</v>
      </c>
      <c r="E3521" s="1" t="str">
        <f>Exchanges!F3525</f>
        <v>9c5915f9-74a9-3968-bad8-d9da8d6cd8bf</v>
      </c>
      <c r="F3521" s="1" t="str">
        <f>Exchanges!G3525</f>
        <v>Plastics material and resin manufacturing</v>
      </c>
      <c r="G3521" s="1">
        <f>Exchanges!H3525</f>
        <v>325211</v>
      </c>
      <c r="H3521" s="1" t="str">
        <f>Exchanges!I3525</f>
        <v>US</v>
      </c>
      <c r="I3521" s="1">
        <f>Exchanges!J3525</f>
        <v>1.2070121659162756E-9</v>
      </c>
      <c r="J3521" s="1" t="str">
        <f>Exchanges!K3525</f>
        <v>kg</v>
      </c>
      <c r="K3521" s="1"/>
      <c r="L3521" s="1"/>
      <c r="M3521" s="1"/>
      <c r="N3521" s="1"/>
      <c r="O3521" s="1"/>
      <c r="P3521" s="86">
        <f>ROUND(Exchanges!Q3525,0)</f>
        <v>5</v>
      </c>
      <c r="Q3521" s="1">
        <f>Exchanges!R3525</f>
        <v>1</v>
      </c>
      <c r="R3521" s="1">
        <f>Exchanges!S3525</f>
        <v>1</v>
      </c>
      <c r="S3521" s="1">
        <f>Exchanges!T3525</f>
        <v>1</v>
      </c>
      <c r="T3521" s="1">
        <f>Exchanges!U3525</f>
        <v>4</v>
      </c>
      <c r="U3521" s="1">
        <f>Exchanges!V3525</f>
        <v>2013</v>
      </c>
      <c r="V3521" s="1" t="str">
        <f>Exchanges!W3525</f>
        <v>1,2-DICHLOROBENZENE</v>
      </c>
      <c r="W3521" s="1" t="str">
        <f>Exchanges!X3525</f>
        <v>TRI</v>
      </c>
      <c r="X3521" s="1"/>
    </row>
    <row r="3522" spans="1:24" x14ac:dyDescent="0.15">
      <c r="A3522" s="1" t="str">
        <f>Exchanges!B3526</f>
        <v>Cresol</v>
      </c>
      <c r="B3522" s="1">
        <f>Exchanges!C3526</f>
        <v>1319773</v>
      </c>
      <c r="C3522" s="1" t="str">
        <f>Exchanges!D3526</f>
        <v>water</v>
      </c>
      <c r="D3522" s="1" t="str">
        <f>Exchanges!E3526</f>
        <v>unspecified</v>
      </c>
      <c r="E3522" s="1" t="str">
        <f>Exchanges!F3526</f>
        <v>749026f8-9dc7-45bd-b061-d810866bab3d</v>
      </c>
      <c r="F3522" s="1" t="str">
        <f>Exchanges!G3526</f>
        <v>Plastics material and resin manufacturing</v>
      </c>
      <c r="G3522" s="1">
        <f>Exchanges!H3526</f>
        <v>325211</v>
      </c>
      <c r="H3522" s="1" t="str">
        <f>Exchanges!I3526</f>
        <v>US</v>
      </c>
      <c r="I3522" s="1">
        <f>Exchanges!J3526</f>
        <v>1.2070121659162756E-9</v>
      </c>
      <c r="J3522" s="1" t="str">
        <f>Exchanges!K3526</f>
        <v>kg</v>
      </c>
      <c r="K3522" s="1"/>
      <c r="L3522" s="1"/>
      <c r="M3522" s="1"/>
      <c r="N3522" s="1"/>
      <c r="O3522" s="1"/>
      <c r="P3522" s="86">
        <f>ROUND(Exchanges!Q3526,0)</f>
        <v>2</v>
      </c>
      <c r="Q3522" s="1">
        <f>Exchanges!R3526</f>
        <v>1</v>
      </c>
      <c r="R3522" s="1">
        <f>Exchanges!S3526</f>
        <v>1</v>
      </c>
      <c r="S3522" s="1">
        <f>Exchanges!T3526</f>
        <v>1</v>
      </c>
      <c r="T3522" s="1">
        <f>Exchanges!U3526</f>
        <v>4</v>
      </c>
      <c r="U3522" s="1">
        <f>Exchanges!V3526</f>
        <v>2013</v>
      </c>
      <c r="V3522" s="1" t="str">
        <f>Exchanges!W3526</f>
        <v>CRESOL (MIXED ISOMERS)</v>
      </c>
      <c r="W3522" s="1" t="str">
        <f>Exchanges!X3526</f>
        <v>TRI</v>
      </c>
      <c r="X3522" s="1"/>
    </row>
    <row r="3523" spans="1:24" x14ac:dyDescent="0.15">
      <c r="A3523" s="1" t="str">
        <f>Exchanges!B3527</f>
        <v>P-PHENYLENEDIAMINE</v>
      </c>
      <c r="B3523" s="1">
        <f>Exchanges!C3527</f>
        <v>106503</v>
      </c>
      <c r="C3523" s="1" t="str">
        <f>Exchanges!D3527</f>
        <v>water</v>
      </c>
      <c r="D3523" s="1" t="str">
        <f>Exchanges!E3527</f>
        <v>unspecified</v>
      </c>
      <c r="E3523" s="1" t="str">
        <f>Exchanges!F3527</f>
        <v>a70a0e9c-71bc-44ac-bc8c-f470f697d7b6</v>
      </c>
      <c r="F3523" s="1" t="str">
        <f>Exchanges!G3527</f>
        <v>Plastics material and resin manufacturing</v>
      </c>
      <c r="G3523" s="1">
        <f>Exchanges!H3527</f>
        <v>325211</v>
      </c>
      <c r="H3523" s="1" t="str">
        <f>Exchanges!I3527</f>
        <v>US</v>
      </c>
      <c r="I3523" s="1">
        <f>Exchanges!J3527</f>
        <v>1.2070121659162756E-9</v>
      </c>
      <c r="J3523" s="1" t="str">
        <f>Exchanges!K3527</f>
        <v>kg</v>
      </c>
      <c r="K3523" s="1"/>
      <c r="L3523" s="1"/>
      <c r="M3523" s="1"/>
      <c r="N3523" s="1"/>
      <c r="O3523" s="1"/>
      <c r="P3523" s="86">
        <f>ROUND(Exchanges!Q3527,0)</f>
        <v>5</v>
      </c>
      <c r="Q3523" s="1">
        <f>Exchanges!R3527</f>
        <v>1</v>
      </c>
      <c r="R3523" s="1">
        <f>Exchanges!S3527</f>
        <v>1</v>
      </c>
      <c r="S3523" s="1">
        <f>Exchanges!T3527</f>
        <v>1</v>
      </c>
      <c r="T3523" s="1">
        <f>Exchanges!U3527</f>
        <v>4</v>
      </c>
      <c r="U3523" s="1">
        <f>Exchanges!V3527</f>
        <v>2013</v>
      </c>
      <c r="V3523" s="1" t="str">
        <f>Exchanges!W3527</f>
        <v>P-PHENYLENEDIAMINE</v>
      </c>
      <c r="W3523" s="1" t="str">
        <f>Exchanges!X3527</f>
        <v>TRI</v>
      </c>
      <c r="X3523" s="1"/>
    </row>
    <row r="3524" spans="1:24" x14ac:dyDescent="0.15">
      <c r="A3524" s="1" t="str">
        <f>Exchanges!B3528</f>
        <v>Propylene oxide</v>
      </c>
      <c r="B3524" s="1">
        <f>Exchanges!C3528</f>
        <v>75569</v>
      </c>
      <c r="C3524" s="1" t="str">
        <f>Exchanges!D3528</f>
        <v>water</v>
      </c>
      <c r="D3524" s="1" t="str">
        <f>Exchanges!E3528</f>
        <v>unspecified</v>
      </c>
      <c r="E3524" s="1" t="str">
        <f>Exchanges!F3528</f>
        <v>48fececf-9b55-408d-9782-72057c79effe</v>
      </c>
      <c r="F3524" s="1" t="str">
        <f>Exchanges!G3528</f>
        <v>Plastics material and resin manufacturing</v>
      </c>
      <c r="G3524" s="1">
        <f>Exchanges!H3528</f>
        <v>325211</v>
      </c>
      <c r="H3524" s="1" t="str">
        <f>Exchanges!I3528</f>
        <v>US</v>
      </c>
      <c r="I3524" s="1">
        <f>Exchanges!J3528</f>
        <v>1.2070121659162756E-9</v>
      </c>
      <c r="J3524" s="1" t="str">
        <f>Exchanges!K3528</f>
        <v>kg</v>
      </c>
      <c r="K3524" s="1"/>
      <c r="L3524" s="1"/>
      <c r="M3524" s="1"/>
      <c r="N3524" s="1"/>
      <c r="O3524" s="1"/>
      <c r="P3524" s="86">
        <f>ROUND(Exchanges!Q3528,0)</f>
        <v>3</v>
      </c>
      <c r="Q3524" s="1">
        <f>Exchanges!R3528</f>
        <v>1</v>
      </c>
      <c r="R3524" s="1">
        <f>Exchanges!S3528</f>
        <v>1</v>
      </c>
      <c r="S3524" s="1">
        <f>Exchanges!T3528</f>
        <v>1</v>
      </c>
      <c r="T3524" s="1">
        <f>Exchanges!U3528</f>
        <v>4</v>
      </c>
      <c r="U3524" s="1">
        <f>Exchanges!V3528</f>
        <v>2013</v>
      </c>
      <c r="V3524" s="1" t="str">
        <f>Exchanges!W3528</f>
        <v>PROPYLENE OXIDE</v>
      </c>
      <c r="W3524" s="1" t="str">
        <f>Exchanges!X3528</f>
        <v>TRI</v>
      </c>
      <c r="X3524" s="1"/>
    </row>
    <row r="3525" spans="1:24" x14ac:dyDescent="0.15">
      <c r="A3525" s="1" t="str">
        <f>Exchanges!B3529</f>
        <v>Methane, dichloro-, HCC-30</v>
      </c>
      <c r="B3525" s="1">
        <f>Exchanges!C3529</f>
        <v>75092</v>
      </c>
      <c r="C3525" s="1" t="str">
        <f>Exchanges!D3529</f>
        <v>water</v>
      </c>
      <c r="D3525" s="1" t="str">
        <f>Exchanges!E3529</f>
        <v>unspecified</v>
      </c>
      <c r="E3525" s="1" t="str">
        <f>Exchanges!F3529</f>
        <v>75c80de0-a0fa-45e2-9f7b-f6fa4e4431e1</v>
      </c>
      <c r="F3525" s="1" t="str">
        <f>Exchanges!G3529</f>
        <v>Plastics material and resin manufacturing</v>
      </c>
      <c r="G3525" s="1">
        <f>Exchanges!H3529</f>
        <v>325211</v>
      </c>
      <c r="H3525" s="1" t="str">
        <f>Exchanges!I3529</f>
        <v>US</v>
      </c>
      <c r="I3525" s="1">
        <f>Exchanges!J3529</f>
        <v>1.4551738672286618E-9</v>
      </c>
      <c r="J3525" s="1" t="str">
        <f>Exchanges!K3529</f>
        <v>kg</v>
      </c>
      <c r="K3525" s="1"/>
      <c r="L3525" s="1"/>
      <c r="M3525" s="1"/>
      <c r="N3525" s="1"/>
      <c r="O3525" s="1"/>
      <c r="P3525" s="86">
        <f>ROUND(Exchanges!Q3529,0)</f>
        <v>5</v>
      </c>
      <c r="Q3525" s="1">
        <f>Exchanges!R3529</f>
        <v>1</v>
      </c>
      <c r="R3525" s="1">
        <f>Exchanges!S3529</f>
        <v>1</v>
      </c>
      <c r="S3525" s="1">
        <f>Exchanges!T3529</f>
        <v>1</v>
      </c>
      <c r="T3525" s="1">
        <f>Exchanges!U3529</f>
        <v>4</v>
      </c>
      <c r="U3525" s="1">
        <f>Exchanges!V3529</f>
        <v>2013</v>
      </c>
      <c r="V3525" s="1" t="str">
        <f>Exchanges!W3529</f>
        <v>DICHLOROMETHANE</v>
      </c>
      <c r="W3525" s="1" t="str">
        <f>Exchanges!X3529</f>
        <v>TRI</v>
      </c>
      <c r="X3525" s="1"/>
    </row>
    <row r="3526" spans="1:24" x14ac:dyDescent="0.15">
      <c r="A3526" s="1" t="str">
        <f>Exchanges!B3530</f>
        <v>4-Methyl-2-pentanone</v>
      </c>
      <c r="B3526" s="1">
        <f>Exchanges!C3530</f>
        <v>108101</v>
      </c>
      <c r="C3526" s="1" t="str">
        <f>Exchanges!D3530</f>
        <v>water</v>
      </c>
      <c r="D3526" s="1" t="str">
        <f>Exchanges!E3530</f>
        <v>unspecified</v>
      </c>
      <c r="E3526" s="1" t="str">
        <f>Exchanges!F3530</f>
        <v>f9d36529-abde-4ed2-a82c-d365ae2c713f</v>
      </c>
      <c r="F3526" s="1" t="str">
        <f>Exchanges!G3530</f>
        <v>Plastics material and resin manufacturing</v>
      </c>
      <c r="G3526" s="1">
        <f>Exchanges!H3530</f>
        <v>325211</v>
      </c>
      <c r="H3526" s="1" t="str">
        <f>Exchanges!I3530</f>
        <v>US</v>
      </c>
      <c r="I3526" s="1">
        <f>Exchanges!J3530</f>
        <v>1.6029121563368138E-9</v>
      </c>
      <c r="J3526" s="1" t="str">
        <f>Exchanges!K3530</f>
        <v>kg</v>
      </c>
      <c r="K3526" s="1"/>
      <c r="L3526" s="1"/>
      <c r="M3526" s="1"/>
      <c r="N3526" s="1"/>
      <c r="O3526" s="1"/>
      <c r="P3526" s="86">
        <f>ROUND(Exchanges!Q3530,0)</f>
        <v>4</v>
      </c>
      <c r="Q3526" s="1">
        <f>Exchanges!R3530</f>
        <v>1</v>
      </c>
      <c r="R3526" s="1">
        <f>Exchanges!S3530</f>
        <v>1</v>
      </c>
      <c r="S3526" s="1">
        <f>Exchanges!T3530</f>
        <v>1</v>
      </c>
      <c r="T3526" s="1">
        <f>Exchanges!U3530</f>
        <v>4</v>
      </c>
      <c r="U3526" s="1">
        <f>Exchanges!V3530</f>
        <v>2013</v>
      </c>
      <c r="V3526" s="1" t="str">
        <f>Exchanges!W3530</f>
        <v>METHYL ISOBUTYL KETONE</v>
      </c>
      <c r="W3526" s="1" t="str">
        <f>Exchanges!X3530</f>
        <v>TRI</v>
      </c>
      <c r="X3526" s="1"/>
    </row>
    <row r="3527" spans="1:24" x14ac:dyDescent="0.15">
      <c r="A3527" s="1" t="str">
        <f>Exchanges!B3531</f>
        <v>Xylene</v>
      </c>
      <c r="B3527" s="1">
        <f>Exchanges!C3531</f>
        <v>1330207</v>
      </c>
      <c r="C3527" s="1" t="str">
        <f>Exchanges!D3531</f>
        <v>water</v>
      </c>
      <c r="D3527" s="1" t="str">
        <f>Exchanges!E3531</f>
        <v>unspecified</v>
      </c>
      <c r="E3527" s="1" t="str">
        <f>Exchanges!F3531</f>
        <v>045f7de9-60d5-4916-a504-5a1002a6e97e</v>
      </c>
      <c r="F3527" s="1" t="str">
        <f>Exchanges!G3531</f>
        <v>Plastics material and resin manufacturing</v>
      </c>
      <c r="G3527" s="1">
        <f>Exchanges!H3531</f>
        <v>325211</v>
      </c>
      <c r="H3527" s="1" t="str">
        <f>Exchanges!I3531</f>
        <v>US</v>
      </c>
      <c r="I3527" s="1">
        <f>Exchanges!J3531</f>
        <v>1.6938725931602642E-9</v>
      </c>
      <c r="J3527" s="1" t="str">
        <f>Exchanges!K3531</f>
        <v>kg</v>
      </c>
      <c r="K3527" s="1"/>
      <c r="L3527" s="1"/>
      <c r="M3527" s="1"/>
      <c r="N3527" s="1"/>
      <c r="O3527" s="1"/>
      <c r="P3527" s="86">
        <f>ROUND(Exchanges!Q3531,0)</f>
        <v>4</v>
      </c>
      <c r="Q3527" s="1">
        <f>Exchanges!R3531</f>
        <v>1</v>
      </c>
      <c r="R3527" s="1">
        <f>Exchanges!S3531</f>
        <v>1</v>
      </c>
      <c r="S3527" s="1">
        <f>Exchanges!T3531</f>
        <v>1</v>
      </c>
      <c r="T3527" s="1">
        <f>Exchanges!U3531</f>
        <v>4</v>
      </c>
      <c r="U3527" s="1">
        <f>Exchanges!V3531</f>
        <v>2013</v>
      </c>
      <c r="V3527" s="1" t="str">
        <f>Exchanges!W3531</f>
        <v>XYLENE (MIXED ISOMERS)</v>
      </c>
      <c r="W3527" s="1" t="str">
        <f>Exchanges!X3531</f>
        <v>TRI</v>
      </c>
      <c r="X3527" s="1"/>
    </row>
    <row r="3528" spans="1:24" x14ac:dyDescent="0.15">
      <c r="A3528" s="1" t="str">
        <f>Exchanges!B3532</f>
        <v>Benzene, ethyl-</v>
      </c>
      <c r="B3528" s="1">
        <f>Exchanges!C3532</f>
        <v>100414</v>
      </c>
      <c r="C3528" s="1" t="str">
        <f>Exchanges!D3532</f>
        <v>water</v>
      </c>
      <c r="D3528" s="1" t="str">
        <f>Exchanges!E3532</f>
        <v>unspecified</v>
      </c>
      <c r="E3528" s="1" t="str">
        <f>Exchanges!F3532</f>
        <v>3dd549fd-825c-4ceb-a5f9-2988d322dc5d</v>
      </c>
      <c r="F3528" s="1" t="str">
        <f>Exchanges!G3532</f>
        <v>Plastics material and resin manufacturing</v>
      </c>
      <c r="G3528" s="1">
        <f>Exchanges!H3532</f>
        <v>325211</v>
      </c>
      <c r="H3528" s="1" t="str">
        <f>Exchanges!I3532</f>
        <v>US</v>
      </c>
      <c r="I3528" s="1">
        <f>Exchanges!J3532</f>
        <v>1.7138124341412017E-9</v>
      </c>
      <c r="J3528" s="1" t="str">
        <f>Exchanges!K3532</f>
        <v>kg</v>
      </c>
      <c r="K3528" s="1"/>
      <c r="L3528" s="1"/>
      <c r="M3528" s="1"/>
      <c r="N3528" s="1"/>
      <c r="O3528" s="1"/>
      <c r="P3528" s="86">
        <f>ROUND(Exchanges!Q3532,0)</f>
        <v>4</v>
      </c>
      <c r="Q3528" s="1">
        <f>Exchanges!R3532</f>
        <v>1</v>
      </c>
      <c r="R3528" s="1">
        <f>Exchanges!S3532</f>
        <v>1</v>
      </c>
      <c r="S3528" s="1">
        <f>Exchanges!T3532</f>
        <v>1</v>
      </c>
      <c r="T3528" s="1">
        <f>Exchanges!U3532</f>
        <v>4</v>
      </c>
      <c r="U3528" s="1">
        <f>Exchanges!V3532</f>
        <v>2013</v>
      </c>
      <c r="V3528" s="1" t="str">
        <f>Exchanges!W3532</f>
        <v>ETHYLBENZENE</v>
      </c>
      <c r="W3528" s="1" t="str">
        <f>Exchanges!X3532</f>
        <v>TRI</v>
      </c>
      <c r="X3528" s="1"/>
    </row>
    <row r="3529" spans="1:24" x14ac:dyDescent="0.15">
      <c r="A3529" s="1" t="str">
        <f>Exchanges!B3533</f>
        <v>Phthalate, dioctyl-</v>
      </c>
      <c r="B3529" s="1">
        <f>Exchanges!C3533</f>
        <v>117817</v>
      </c>
      <c r="C3529" s="1" t="str">
        <f>Exchanges!D3533</f>
        <v>water</v>
      </c>
      <c r="D3529" s="1" t="str">
        <f>Exchanges!E3533</f>
        <v>unspecified</v>
      </c>
      <c r="E3529" s="1" t="str">
        <f>Exchanges!F3533</f>
        <v>d86d9085-975a-4212-9553-8bde88eb3c9f</v>
      </c>
      <c r="F3529" s="1" t="str">
        <f>Exchanges!G3533</f>
        <v>Plastics material and resin manufacturing</v>
      </c>
      <c r="G3529" s="1">
        <f>Exchanges!H3533</f>
        <v>325211</v>
      </c>
      <c r="H3529" s="1" t="str">
        <f>Exchanges!I3533</f>
        <v>US</v>
      </c>
      <c r="I3529" s="1">
        <f>Exchanges!J3533</f>
        <v>1.7332694702557716E-9</v>
      </c>
      <c r="J3529" s="1" t="str">
        <f>Exchanges!K3533</f>
        <v>kg</v>
      </c>
      <c r="K3529" s="1"/>
      <c r="L3529" s="1"/>
      <c r="M3529" s="1"/>
      <c r="N3529" s="1"/>
      <c r="O3529" s="1"/>
      <c r="P3529" s="86">
        <f>ROUND(Exchanges!Q3533,0)</f>
        <v>4</v>
      </c>
      <c r="Q3529" s="1">
        <f>Exchanges!R3533</f>
        <v>1</v>
      </c>
      <c r="R3529" s="1">
        <f>Exchanges!S3533</f>
        <v>1</v>
      </c>
      <c r="S3529" s="1">
        <f>Exchanges!T3533</f>
        <v>1</v>
      </c>
      <c r="T3529" s="1">
        <f>Exchanges!U3533</f>
        <v>4</v>
      </c>
      <c r="U3529" s="1">
        <f>Exchanges!V3533</f>
        <v>2013</v>
      </c>
      <c r="V3529" s="1" t="str">
        <f>Exchanges!W3533</f>
        <v>DI(2-ETHYLHEXYL) PHTHALATE</v>
      </c>
      <c r="W3529" s="1" t="str">
        <f>Exchanges!X3533</f>
        <v>TRI</v>
      </c>
      <c r="X3529" s="1"/>
    </row>
    <row r="3530" spans="1:24" x14ac:dyDescent="0.15">
      <c r="A3530" s="1" t="str">
        <f>Exchanges!B3534</f>
        <v>chlorine</v>
      </c>
      <c r="B3530" s="1">
        <f>Exchanges!C3534</f>
        <v>7782505</v>
      </c>
      <c r="C3530" s="1" t="str">
        <f>Exchanges!D3534</f>
        <v>water</v>
      </c>
      <c r="D3530" s="1" t="str">
        <f>Exchanges!E3534</f>
        <v>unspecified</v>
      </c>
      <c r="E3530" s="1" t="str">
        <f>Exchanges!F3534</f>
        <v>e8641a14-fd07-4090-8daf-2cce2a557a81</v>
      </c>
      <c r="F3530" s="1" t="str">
        <f>Exchanges!G3534</f>
        <v>Plastics material and resin manufacturing</v>
      </c>
      <c r="G3530" s="1">
        <f>Exchanges!H3534</f>
        <v>325211</v>
      </c>
      <c r="H3530" s="1" t="str">
        <f>Exchanges!I3534</f>
        <v>US</v>
      </c>
      <c r="I3530" s="1">
        <f>Exchanges!J3534</f>
        <v>1.9167353194750459E-9</v>
      </c>
      <c r="J3530" s="1" t="str">
        <f>Exchanges!K3534</f>
        <v>kg</v>
      </c>
      <c r="K3530" s="1"/>
      <c r="L3530" s="1"/>
      <c r="M3530" s="1"/>
      <c r="N3530" s="1"/>
      <c r="O3530" s="1"/>
      <c r="P3530" s="86">
        <f>ROUND(Exchanges!Q3534,0)</f>
        <v>2</v>
      </c>
      <c r="Q3530" s="1">
        <f>Exchanges!R3534</f>
        <v>1</v>
      </c>
      <c r="R3530" s="1">
        <f>Exchanges!S3534</f>
        <v>1</v>
      </c>
      <c r="S3530" s="1">
        <f>Exchanges!T3534</f>
        <v>1</v>
      </c>
      <c r="T3530" s="1">
        <f>Exchanges!U3534</f>
        <v>4</v>
      </c>
      <c r="U3530" s="1">
        <f>Exchanges!V3534</f>
        <v>2013</v>
      </c>
      <c r="V3530" s="1" t="str">
        <f>Exchanges!W3534</f>
        <v>CHLORINE</v>
      </c>
      <c r="W3530" s="1" t="str">
        <f>Exchanges!X3534</f>
        <v>TRI</v>
      </c>
      <c r="X3530" s="1"/>
    </row>
    <row r="3531" spans="1:24" x14ac:dyDescent="0.15">
      <c r="A3531" s="1" t="str">
        <f>Exchanges!B3535</f>
        <v>Triethyl amine</v>
      </c>
      <c r="B3531" s="1">
        <f>Exchanges!C3535</f>
        <v>121448</v>
      </c>
      <c r="C3531" s="1" t="str">
        <f>Exchanges!D3535</f>
        <v>water</v>
      </c>
      <c r="D3531" s="1" t="str">
        <f>Exchanges!E3535</f>
        <v>unspecified</v>
      </c>
      <c r="E3531" s="1" t="str">
        <f>Exchanges!F3535</f>
        <v>eb9da410-0e85-482e-a119-3935878d10f4</v>
      </c>
      <c r="F3531" s="1" t="str">
        <f>Exchanges!G3535</f>
        <v>Plastics material and resin manufacturing</v>
      </c>
      <c r="G3531" s="1">
        <f>Exchanges!H3535</f>
        <v>325211</v>
      </c>
      <c r="H3531" s="1" t="str">
        <f>Exchanges!I3535</f>
        <v>US</v>
      </c>
      <c r="I3531" s="1">
        <f>Exchanges!J3535</f>
        <v>2.0470926333940033E-9</v>
      </c>
      <c r="J3531" s="1" t="str">
        <f>Exchanges!K3535</f>
        <v>kg</v>
      </c>
      <c r="K3531" s="1"/>
      <c r="L3531" s="1"/>
      <c r="M3531" s="1"/>
      <c r="N3531" s="1"/>
      <c r="O3531" s="1"/>
      <c r="P3531" s="86">
        <f>ROUND(Exchanges!Q3535,0)</f>
        <v>5</v>
      </c>
      <c r="Q3531" s="1">
        <f>Exchanges!R3535</f>
        <v>1</v>
      </c>
      <c r="R3531" s="1">
        <f>Exchanges!S3535</f>
        <v>1</v>
      </c>
      <c r="S3531" s="1">
        <f>Exchanges!T3535</f>
        <v>1</v>
      </c>
      <c r="T3531" s="1">
        <f>Exchanges!U3535</f>
        <v>4</v>
      </c>
      <c r="U3531" s="1">
        <f>Exchanges!V3535</f>
        <v>2013</v>
      </c>
      <c r="V3531" s="1" t="str">
        <f>Exchanges!W3535</f>
        <v>TRIETHYLAMINE</v>
      </c>
      <c r="W3531" s="1" t="str">
        <f>Exchanges!X3535</f>
        <v>TRI</v>
      </c>
      <c r="X3531" s="1"/>
    </row>
    <row r="3532" spans="1:24" x14ac:dyDescent="0.15">
      <c r="A3532" s="1" t="str">
        <f>Exchanges!B3536</f>
        <v>toluene</v>
      </c>
      <c r="B3532" s="1">
        <f>Exchanges!C3536</f>
        <v>108883</v>
      </c>
      <c r="C3532" s="1" t="str">
        <f>Exchanges!D3536</f>
        <v>water</v>
      </c>
      <c r="D3532" s="1" t="str">
        <f>Exchanges!E3536</f>
        <v>unspecified</v>
      </c>
      <c r="E3532" s="1" t="str">
        <f>Exchanges!F3536</f>
        <v>826c7733-9b0a-4ec5-9f35-32294f9138e3</v>
      </c>
      <c r="F3532" s="1" t="str">
        <f>Exchanges!G3536</f>
        <v>Plastics material and resin manufacturing</v>
      </c>
      <c r="G3532" s="1">
        <f>Exchanges!H3536</f>
        <v>325211</v>
      </c>
      <c r="H3532" s="1" t="str">
        <f>Exchanges!I3536</f>
        <v>US</v>
      </c>
      <c r="I3532" s="1">
        <f>Exchanges!J3536</f>
        <v>2.1041601685985253E-9</v>
      </c>
      <c r="J3532" s="1" t="str">
        <f>Exchanges!K3536</f>
        <v>kg</v>
      </c>
      <c r="K3532" s="1"/>
      <c r="L3532" s="1"/>
      <c r="M3532" s="1"/>
      <c r="N3532" s="1"/>
      <c r="O3532" s="1"/>
      <c r="P3532" s="86">
        <f>ROUND(Exchanges!Q3536,0)</f>
        <v>5</v>
      </c>
      <c r="Q3532" s="1">
        <f>Exchanges!R3536</f>
        <v>1</v>
      </c>
      <c r="R3532" s="1">
        <f>Exchanges!S3536</f>
        <v>1</v>
      </c>
      <c r="S3532" s="1">
        <f>Exchanges!T3536</f>
        <v>1</v>
      </c>
      <c r="T3532" s="1">
        <f>Exchanges!U3536</f>
        <v>4</v>
      </c>
      <c r="U3532" s="1">
        <f>Exchanges!V3536</f>
        <v>2013</v>
      </c>
      <c r="V3532" s="1" t="str">
        <f>Exchanges!W3536</f>
        <v>TOLUENE</v>
      </c>
      <c r="W3532" s="1" t="str">
        <f>Exchanges!X3536</f>
        <v>TRI</v>
      </c>
      <c r="X3532" s="1"/>
    </row>
    <row r="3533" spans="1:24" x14ac:dyDescent="0.15">
      <c r="A3533" s="1" t="str">
        <f>Exchanges!B3537</f>
        <v>HCFC-142b</v>
      </c>
      <c r="B3533" s="1">
        <f>Exchanges!C3537</f>
        <v>75683</v>
      </c>
      <c r="C3533" s="1" t="str">
        <f>Exchanges!D3537</f>
        <v>water</v>
      </c>
      <c r="D3533" s="1" t="str">
        <f>Exchanges!E3537</f>
        <v>unspecified</v>
      </c>
      <c r="E3533" s="1" t="str">
        <f>Exchanges!F3537</f>
        <v>08f9e973-ecb1-3c4c-8766-446b5210d389</v>
      </c>
      <c r="F3533" s="1" t="str">
        <f>Exchanges!G3537</f>
        <v>Plastics material and resin manufacturing</v>
      </c>
      <c r="G3533" s="1">
        <f>Exchanges!H3537</f>
        <v>325211</v>
      </c>
      <c r="H3533" s="1" t="str">
        <f>Exchanges!I3537</f>
        <v>US</v>
      </c>
      <c r="I3533" s="1">
        <f>Exchanges!J3537</f>
        <v>2.7664718842801034E-9</v>
      </c>
      <c r="J3533" s="1" t="str">
        <f>Exchanges!K3537</f>
        <v>kg</v>
      </c>
      <c r="K3533" s="1"/>
      <c r="L3533" s="1"/>
      <c r="M3533" s="1"/>
      <c r="N3533" s="1"/>
      <c r="O3533" s="1"/>
      <c r="P3533" s="86">
        <f>ROUND(Exchanges!Q3537,0)</f>
        <v>2</v>
      </c>
      <c r="Q3533" s="1">
        <f>Exchanges!R3537</f>
        <v>1</v>
      </c>
      <c r="R3533" s="1">
        <f>Exchanges!S3537</f>
        <v>1</v>
      </c>
      <c r="S3533" s="1">
        <f>Exchanges!T3537</f>
        <v>1</v>
      </c>
      <c r="T3533" s="1">
        <f>Exchanges!U3537</f>
        <v>4</v>
      </c>
      <c r="U3533" s="1">
        <f>Exchanges!V3537</f>
        <v>2013</v>
      </c>
      <c r="V3533" s="1" t="str">
        <f>Exchanges!W3537</f>
        <v>1-CHLORO-1,1-DIFLUOROETHANE</v>
      </c>
      <c r="W3533" s="1" t="str">
        <f>Exchanges!X3537</f>
        <v>TRI</v>
      </c>
      <c r="X3533" s="1"/>
    </row>
    <row r="3534" spans="1:24" x14ac:dyDescent="0.15">
      <c r="A3534" s="1" t="str">
        <f>Exchanges!B3538</f>
        <v>Acetophenone</v>
      </c>
      <c r="B3534" s="1">
        <f>Exchanges!C3538</f>
        <v>98862</v>
      </c>
      <c r="C3534" s="1" t="str">
        <f>Exchanges!D3538</f>
        <v>water</v>
      </c>
      <c r="D3534" s="1" t="str">
        <f>Exchanges!E3538</f>
        <v>unspecified</v>
      </c>
      <c r="E3534" s="1" t="str">
        <f>Exchanges!F3538</f>
        <v>b0798ac5-16ae-4553-8d77-4f41b2a2aaf9</v>
      </c>
      <c r="F3534" s="1" t="str">
        <f>Exchanges!G3538</f>
        <v>Plastics material and resin manufacturing</v>
      </c>
      <c r="G3534" s="1">
        <f>Exchanges!H3538</f>
        <v>325211</v>
      </c>
      <c r="H3534" s="1" t="str">
        <f>Exchanges!I3538</f>
        <v>US</v>
      </c>
      <c r="I3534" s="1">
        <f>Exchanges!J3538</f>
        <v>2.8292365169077501E-9</v>
      </c>
      <c r="J3534" s="1" t="str">
        <f>Exchanges!K3538</f>
        <v>kg</v>
      </c>
      <c r="K3534" s="1"/>
      <c r="L3534" s="1"/>
      <c r="M3534" s="1"/>
      <c r="N3534" s="1"/>
      <c r="O3534" s="1"/>
      <c r="P3534" s="86">
        <f>ROUND(Exchanges!Q3538,0)</f>
        <v>4</v>
      </c>
      <c r="Q3534" s="1">
        <f>Exchanges!R3538</f>
        <v>1</v>
      </c>
      <c r="R3534" s="1">
        <f>Exchanges!S3538</f>
        <v>1</v>
      </c>
      <c r="S3534" s="1">
        <f>Exchanges!T3538</f>
        <v>1</v>
      </c>
      <c r="T3534" s="1">
        <f>Exchanges!U3538</f>
        <v>4</v>
      </c>
      <c r="U3534" s="1">
        <f>Exchanges!V3538</f>
        <v>2013</v>
      </c>
      <c r="V3534" s="1" t="str">
        <f>Exchanges!W3538</f>
        <v>ACETOPHENONE</v>
      </c>
      <c r="W3534" s="1" t="str">
        <f>Exchanges!X3538</f>
        <v>TRI</v>
      </c>
      <c r="X3534" s="1"/>
    </row>
    <row r="3535" spans="1:24" x14ac:dyDescent="0.15">
      <c r="A3535" s="1" t="str">
        <f>Exchanges!B3539</f>
        <v>Bisphenol A</v>
      </c>
      <c r="B3535" s="1">
        <f>Exchanges!C3539</f>
        <v>80057</v>
      </c>
      <c r="C3535" s="1" t="str">
        <f>Exchanges!D3539</f>
        <v>water</v>
      </c>
      <c r="D3535" s="1" t="str">
        <f>Exchanges!E3539</f>
        <v>unspecified</v>
      </c>
      <c r="E3535" s="1" t="str">
        <f>Exchanges!F3539</f>
        <v>23c32296-5c4e-4fe8-9316-3f2bd48fdec9</v>
      </c>
      <c r="F3535" s="1" t="str">
        <f>Exchanges!G3539</f>
        <v>Plastics material and resin manufacturing</v>
      </c>
      <c r="G3535" s="1">
        <f>Exchanges!H3539</f>
        <v>325211</v>
      </c>
      <c r="H3535" s="1" t="str">
        <f>Exchanges!I3539</f>
        <v>US</v>
      </c>
      <c r="I3535" s="1">
        <f>Exchanges!J3539</f>
        <v>3.6313685218890701E-9</v>
      </c>
      <c r="J3535" s="1" t="str">
        <f>Exchanges!K3539</f>
        <v>kg</v>
      </c>
      <c r="K3535" s="1"/>
      <c r="L3535" s="1"/>
      <c r="M3535" s="1"/>
      <c r="N3535" s="1"/>
      <c r="O3535" s="1"/>
      <c r="P3535" s="86">
        <f>ROUND(Exchanges!Q3539,0)</f>
        <v>4</v>
      </c>
      <c r="Q3535" s="1">
        <f>Exchanges!R3539</f>
        <v>1</v>
      </c>
      <c r="R3535" s="1">
        <f>Exchanges!S3539</f>
        <v>1</v>
      </c>
      <c r="S3535" s="1">
        <f>Exchanges!T3539</f>
        <v>1</v>
      </c>
      <c r="T3535" s="1">
        <f>Exchanges!U3539</f>
        <v>4</v>
      </c>
      <c r="U3535" s="1">
        <f>Exchanges!V3539</f>
        <v>2013</v>
      </c>
      <c r="V3535" s="1" t="str">
        <f>Exchanges!W3539</f>
        <v>4,4'-ISOPROPYLIDENEDIPHENOL</v>
      </c>
      <c r="W3535" s="1" t="str">
        <f>Exchanges!X3539</f>
        <v>TRI</v>
      </c>
      <c r="X3535" s="1"/>
    </row>
    <row r="3536" spans="1:24" x14ac:dyDescent="0.15">
      <c r="A3536" s="1" t="str">
        <f>Exchanges!B3540</f>
        <v>phenol</v>
      </c>
      <c r="B3536" s="1">
        <f>Exchanges!C3540</f>
        <v>108952</v>
      </c>
      <c r="C3536" s="1" t="str">
        <f>Exchanges!D3540</f>
        <v>water</v>
      </c>
      <c r="D3536" s="1" t="str">
        <f>Exchanges!E3540</f>
        <v>unspecified</v>
      </c>
      <c r="E3536" s="1" t="str">
        <f>Exchanges!F3540</f>
        <v>39153cb9-a8fe-4fc8-beef-1bf1edceb8e7</v>
      </c>
      <c r="F3536" s="1" t="str">
        <f>Exchanges!G3540</f>
        <v>Plastics material and resin manufacturing</v>
      </c>
      <c r="G3536" s="1">
        <f>Exchanges!H3540</f>
        <v>325211</v>
      </c>
      <c r="H3536" s="1" t="str">
        <f>Exchanges!I3540</f>
        <v>US</v>
      </c>
      <c r="I3536" s="1">
        <f>Exchanges!J3540</f>
        <v>8.517411706102118E-9</v>
      </c>
      <c r="J3536" s="1" t="str">
        <f>Exchanges!K3540</f>
        <v>kg</v>
      </c>
      <c r="K3536" s="1"/>
      <c r="L3536" s="1"/>
      <c r="M3536" s="1"/>
      <c r="N3536" s="1"/>
      <c r="O3536" s="1"/>
      <c r="P3536" s="86">
        <f>ROUND(Exchanges!Q3540,0)</f>
        <v>3</v>
      </c>
      <c r="Q3536" s="1">
        <f>Exchanges!R3540</f>
        <v>1</v>
      </c>
      <c r="R3536" s="1">
        <f>Exchanges!S3540</f>
        <v>1</v>
      </c>
      <c r="S3536" s="1">
        <f>Exchanges!T3540</f>
        <v>1</v>
      </c>
      <c r="T3536" s="1">
        <f>Exchanges!U3540</f>
        <v>4</v>
      </c>
      <c r="U3536" s="1">
        <f>Exchanges!V3540</f>
        <v>2013</v>
      </c>
      <c r="V3536" s="1" t="str">
        <f>Exchanges!W3540</f>
        <v>PHENOL</v>
      </c>
      <c r="W3536" s="1" t="str">
        <f>Exchanges!X3540</f>
        <v>TRI</v>
      </c>
      <c r="X3536" s="1"/>
    </row>
    <row r="3537" spans="1:24" x14ac:dyDescent="0.15">
      <c r="A3537" s="1" t="str">
        <f>Exchanges!B3541</f>
        <v>TERT-BUTYL ALCOHOL</v>
      </c>
      <c r="B3537" s="1">
        <f>Exchanges!C3541</f>
        <v>75650</v>
      </c>
      <c r="C3537" s="1" t="str">
        <f>Exchanges!D3541</f>
        <v>water</v>
      </c>
      <c r="D3537" s="1" t="str">
        <f>Exchanges!E3541</f>
        <v>unspecified</v>
      </c>
      <c r="E3537" s="1" t="str">
        <f>Exchanges!F3541</f>
        <v>ba21fda7-9947-4e02-a0d7-c2918c8c0675</v>
      </c>
      <c r="F3537" s="1" t="str">
        <f>Exchanges!G3541</f>
        <v>Plastics material and resin manufacturing</v>
      </c>
      <c r="G3537" s="1">
        <f>Exchanges!H3541</f>
        <v>325211</v>
      </c>
      <c r="H3537" s="1" t="str">
        <f>Exchanges!I3541</f>
        <v>US</v>
      </c>
      <c r="I3537" s="1">
        <f>Exchanges!J3541</f>
        <v>9.8057668359038228E-9</v>
      </c>
      <c r="J3537" s="1" t="str">
        <f>Exchanges!K3541</f>
        <v>kg</v>
      </c>
      <c r="K3537" s="1"/>
      <c r="L3537" s="1"/>
      <c r="M3537" s="1"/>
      <c r="N3537" s="1"/>
      <c r="O3537" s="1"/>
      <c r="P3537" s="86">
        <f>ROUND(Exchanges!Q3541,0)</f>
        <v>4</v>
      </c>
      <c r="Q3537" s="1">
        <f>Exchanges!R3541</f>
        <v>1</v>
      </c>
      <c r="R3537" s="1">
        <f>Exchanges!S3541</f>
        <v>1</v>
      </c>
      <c r="S3537" s="1">
        <f>Exchanges!T3541</f>
        <v>1</v>
      </c>
      <c r="T3537" s="1">
        <f>Exchanges!U3541</f>
        <v>4</v>
      </c>
      <c r="U3537" s="1">
        <f>Exchanges!V3541</f>
        <v>2013</v>
      </c>
      <c r="V3537" s="1" t="str">
        <f>Exchanges!W3541</f>
        <v>TERT-BUTYL ALCOHOL</v>
      </c>
      <c r="W3537" s="1" t="str">
        <f>Exchanges!X3541</f>
        <v>TRI</v>
      </c>
      <c r="X3537" s="1"/>
    </row>
    <row r="3538" spans="1:24" x14ac:dyDescent="0.15">
      <c r="A3538" s="1" t="str">
        <f>Exchanges!B3542</f>
        <v>acetaldehyde</v>
      </c>
      <c r="B3538" s="1">
        <f>Exchanges!C3542</f>
        <v>75070</v>
      </c>
      <c r="C3538" s="1" t="str">
        <f>Exchanges!D3542</f>
        <v>water</v>
      </c>
      <c r="D3538" s="1" t="str">
        <f>Exchanges!E3542</f>
        <v>unspecified</v>
      </c>
      <c r="E3538" s="1" t="str">
        <f>Exchanges!F3542</f>
        <v>4b51a9d0-4100-49c1-8d47-ec47eb51c58a</v>
      </c>
      <c r="F3538" s="1" t="str">
        <f>Exchanges!G3542</f>
        <v>Plastics material and resin manufacturing</v>
      </c>
      <c r="G3538" s="1">
        <f>Exchanges!H3542</f>
        <v>325211</v>
      </c>
      <c r="H3538" s="1" t="str">
        <f>Exchanges!I3542</f>
        <v>US</v>
      </c>
      <c r="I3538" s="1">
        <f>Exchanges!J3542</f>
        <v>1.1003122904492767E-8</v>
      </c>
      <c r="J3538" s="1" t="str">
        <f>Exchanges!K3542</f>
        <v>kg</v>
      </c>
      <c r="K3538" s="1"/>
      <c r="L3538" s="1"/>
      <c r="M3538" s="1"/>
      <c r="N3538" s="1"/>
      <c r="O3538" s="1"/>
      <c r="P3538" s="86">
        <f>ROUND(Exchanges!Q3542,0)</f>
        <v>3</v>
      </c>
      <c r="Q3538" s="1">
        <f>Exchanges!R3542</f>
        <v>1</v>
      </c>
      <c r="R3538" s="1">
        <f>Exchanges!S3542</f>
        <v>1</v>
      </c>
      <c r="S3538" s="1">
        <f>Exchanges!T3542</f>
        <v>1</v>
      </c>
      <c r="T3538" s="1">
        <f>Exchanges!U3542</f>
        <v>4</v>
      </c>
      <c r="U3538" s="1">
        <f>Exchanges!V3542</f>
        <v>2013</v>
      </c>
      <c r="V3538" s="1" t="str">
        <f>Exchanges!W3542</f>
        <v>ACETALDEHYDE</v>
      </c>
      <c r="W3538" s="1" t="str">
        <f>Exchanges!X3542</f>
        <v>TRI</v>
      </c>
      <c r="X3538" s="1"/>
    </row>
    <row r="3539" spans="1:24" x14ac:dyDescent="0.15">
      <c r="A3539" s="1" t="str">
        <f>Exchanges!B3543</f>
        <v>HYDROQUINONE</v>
      </c>
      <c r="B3539" s="1">
        <f>Exchanges!C3543</f>
        <v>123319</v>
      </c>
      <c r="C3539" s="1" t="str">
        <f>Exchanges!D3543</f>
        <v>water</v>
      </c>
      <c r="D3539" s="1" t="str">
        <f>Exchanges!E3543</f>
        <v>unspecified</v>
      </c>
      <c r="E3539" s="1" t="str">
        <f>Exchanges!F3543</f>
        <v>167e87ed-3e69-4ba7-8935-a5ff42aaa3de</v>
      </c>
      <c r="F3539" s="1" t="str">
        <f>Exchanges!G3543</f>
        <v>Plastics material and resin manufacturing</v>
      </c>
      <c r="G3539" s="1">
        <f>Exchanges!H3543</f>
        <v>325211</v>
      </c>
      <c r="H3539" s="1" t="str">
        <f>Exchanges!I3543</f>
        <v>US</v>
      </c>
      <c r="I3539" s="1">
        <f>Exchanges!J3543</f>
        <v>1.2842609445349172E-8</v>
      </c>
      <c r="J3539" s="1" t="str">
        <f>Exchanges!K3543</f>
        <v>kg</v>
      </c>
      <c r="K3539" s="1"/>
      <c r="L3539" s="1"/>
      <c r="M3539" s="1"/>
      <c r="N3539" s="1"/>
      <c r="O3539" s="1"/>
      <c r="P3539" s="86">
        <f>ROUND(Exchanges!Q3543,0)</f>
        <v>2</v>
      </c>
      <c r="Q3539" s="1">
        <f>Exchanges!R3543</f>
        <v>1</v>
      </c>
      <c r="R3539" s="1">
        <f>Exchanges!S3543</f>
        <v>1</v>
      </c>
      <c r="S3539" s="1">
        <f>Exchanges!T3543</f>
        <v>1</v>
      </c>
      <c r="T3539" s="1">
        <f>Exchanges!U3543</f>
        <v>4</v>
      </c>
      <c r="U3539" s="1">
        <f>Exchanges!V3543</f>
        <v>2013</v>
      </c>
      <c r="V3539" s="1" t="str">
        <f>Exchanges!W3543</f>
        <v>HYDROQUINONE</v>
      </c>
      <c r="W3539" s="1" t="str">
        <f>Exchanges!X3543</f>
        <v>TRI</v>
      </c>
      <c r="X3539" s="1"/>
    </row>
    <row r="3540" spans="1:24" x14ac:dyDescent="0.15">
      <c r="A3540" s="1" t="str">
        <f>Exchanges!B3544</f>
        <v>ALLYL ALCOHOL</v>
      </c>
      <c r="B3540" s="1">
        <f>Exchanges!C3544</f>
        <v>107186</v>
      </c>
      <c r="C3540" s="1" t="str">
        <f>Exchanges!D3544</f>
        <v>water</v>
      </c>
      <c r="D3540" s="1" t="str">
        <f>Exchanges!E3544</f>
        <v>unspecified</v>
      </c>
      <c r="E3540" s="1" t="str">
        <f>Exchanges!F3544</f>
        <v>cd92e8e0-21f4-357a-8d60-033dde289824</v>
      </c>
      <c r="F3540" s="1" t="str">
        <f>Exchanges!G3544</f>
        <v>Plastics material and resin manufacturing</v>
      </c>
      <c r="G3540" s="1">
        <f>Exchanges!H3544</f>
        <v>325211</v>
      </c>
      <c r="H3540" s="1" t="str">
        <f>Exchanges!I3544</f>
        <v>US</v>
      </c>
      <c r="I3540" s="1">
        <f>Exchanges!J3544</f>
        <v>2.1272382412108441E-8</v>
      </c>
      <c r="J3540" s="1" t="str">
        <f>Exchanges!K3544</f>
        <v>kg</v>
      </c>
      <c r="K3540" s="1"/>
      <c r="L3540" s="1"/>
      <c r="M3540" s="1"/>
      <c r="N3540" s="1"/>
      <c r="O3540" s="1"/>
      <c r="P3540" s="86">
        <f>ROUND(Exchanges!Q3544,0)</f>
        <v>4</v>
      </c>
      <c r="Q3540" s="1">
        <f>Exchanges!R3544</f>
        <v>1</v>
      </c>
      <c r="R3540" s="1">
        <f>Exchanges!S3544</f>
        <v>1</v>
      </c>
      <c r="S3540" s="1">
        <f>Exchanges!T3544</f>
        <v>1</v>
      </c>
      <c r="T3540" s="1">
        <f>Exchanges!U3544</f>
        <v>4</v>
      </c>
      <c r="U3540" s="1">
        <f>Exchanges!V3544</f>
        <v>2013</v>
      </c>
      <c r="V3540" s="1" t="str">
        <f>Exchanges!W3544</f>
        <v>ALLYL ALCOHOL</v>
      </c>
      <c r="W3540" s="1" t="str">
        <f>Exchanges!X3544</f>
        <v>TRI</v>
      </c>
      <c r="X3540" s="1"/>
    </row>
    <row r="3541" spans="1:24" x14ac:dyDescent="0.15">
      <c r="A3541" s="1" t="str">
        <f>Exchanges!B3545</f>
        <v>Butanol</v>
      </c>
      <c r="B3541" s="1">
        <f>Exchanges!C3545</f>
        <v>71363</v>
      </c>
      <c r="C3541" s="1" t="str">
        <f>Exchanges!D3545</f>
        <v>water</v>
      </c>
      <c r="D3541" s="1" t="str">
        <f>Exchanges!E3545</f>
        <v>unspecified</v>
      </c>
      <c r="E3541" s="1" t="str">
        <f>Exchanges!F3545</f>
        <v>b50d8d03-7e88-4b29-9d10-67bbe01bdbc6</v>
      </c>
      <c r="F3541" s="1" t="str">
        <f>Exchanges!G3545</f>
        <v>Plastics material and resin manufacturing</v>
      </c>
      <c r="G3541" s="1">
        <f>Exchanges!H3545</f>
        <v>325211</v>
      </c>
      <c r="H3541" s="1" t="str">
        <f>Exchanges!I3545</f>
        <v>US</v>
      </c>
      <c r="I3541" s="1">
        <f>Exchanges!J3545</f>
        <v>2.9823146278379154E-8</v>
      </c>
      <c r="J3541" s="1" t="str">
        <f>Exchanges!K3545</f>
        <v>kg</v>
      </c>
      <c r="K3541" s="1"/>
      <c r="L3541" s="1"/>
      <c r="M3541" s="1"/>
      <c r="N3541" s="1"/>
      <c r="O3541" s="1"/>
      <c r="P3541" s="86">
        <f>ROUND(Exchanges!Q3545,0)</f>
        <v>5</v>
      </c>
      <c r="Q3541" s="1">
        <f>Exchanges!R3545</f>
        <v>1</v>
      </c>
      <c r="R3541" s="1">
        <f>Exchanges!S3545</f>
        <v>1</v>
      </c>
      <c r="S3541" s="1">
        <f>Exchanges!T3545</f>
        <v>1</v>
      </c>
      <c r="T3541" s="1">
        <f>Exchanges!U3545</f>
        <v>4</v>
      </c>
      <c r="U3541" s="1">
        <f>Exchanges!V3545</f>
        <v>2013</v>
      </c>
      <c r="V3541" s="1" t="str">
        <f>Exchanges!W3545</f>
        <v>N-BUTYL ALCOHOL</v>
      </c>
      <c r="W3541" s="1" t="str">
        <f>Exchanges!X3545</f>
        <v>TRI</v>
      </c>
      <c r="X3541" s="1"/>
    </row>
    <row r="3542" spans="1:24" x14ac:dyDescent="0.15">
      <c r="A3542" s="1" t="str">
        <f>Exchanges!B3546</f>
        <v>1-Methyl-2-pyrrolidinone</v>
      </c>
      <c r="B3542" s="1">
        <f>Exchanges!C3546</f>
        <v>872504</v>
      </c>
      <c r="C3542" s="1" t="str">
        <f>Exchanges!D3546</f>
        <v>water</v>
      </c>
      <c r="D3542" s="1" t="str">
        <f>Exchanges!E3546</f>
        <v>unspecified</v>
      </c>
      <c r="E3542" s="1" t="str">
        <f>Exchanges!F3546</f>
        <v>9ff6b6db-6b22-485a-a0f3-545aa6d19d49</v>
      </c>
      <c r="F3542" s="1" t="str">
        <f>Exchanges!G3546</f>
        <v>Plastics material and resin manufacturing</v>
      </c>
      <c r="G3542" s="1">
        <f>Exchanges!H3546</f>
        <v>325211</v>
      </c>
      <c r="H3542" s="1" t="str">
        <f>Exchanges!I3546</f>
        <v>US</v>
      </c>
      <c r="I3542" s="1">
        <f>Exchanges!J3546</f>
        <v>3.7388408851422558E-8</v>
      </c>
      <c r="J3542" s="1" t="str">
        <f>Exchanges!K3546</f>
        <v>kg</v>
      </c>
      <c r="K3542" s="1"/>
      <c r="L3542" s="1"/>
      <c r="M3542" s="1"/>
      <c r="N3542" s="1"/>
      <c r="O3542" s="1"/>
      <c r="P3542" s="86">
        <f>ROUND(Exchanges!Q3546,0)</f>
        <v>5</v>
      </c>
      <c r="Q3542" s="1">
        <f>Exchanges!R3546</f>
        <v>1</v>
      </c>
      <c r="R3542" s="1">
        <f>Exchanges!S3546</f>
        <v>1</v>
      </c>
      <c r="S3542" s="1">
        <f>Exchanges!T3546</f>
        <v>1</v>
      </c>
      <c r="T3542" s="1">
        <f>Exchanges!U3546</f>
        <v>4</v>
      </c>
      <c r="U3542" s="1">
        <f>Exchanges!V3546</f>
        <v>2013</v>
      </c>
      <c r="V3542" s="1" t="str">
        <f>Exchanges!W3546</f>
        <v>N-METHYL-2-PYRROLIDONE</v>
      </c>
      <c r="W3542" s="1" t="str">
        <f>Exchanges!X3546</f>
        <v>TRI</v>
      </c>
      <c r="X3542" s="1"/>
    </row>
    <row r="3543" spans="1:24" x14ac:dyDescent="0.15">
      <c r="A3543" s="1" t="str">
        <f>Exchanges!B3547</f>
        <v>formaldehyde</v>
      </c>
      <c r="B3543" s="1">
        <f>Exchanges!C3547</f>
        <v>50000</v>
      </c>
      <c r="C3543" s="1" t="str">
        <f>Exchanges!D3547</f>
        <v>water</v>
      </c>
      <c r="D3543" s="1" t="str">
        <f>Exchanges!E3547</f>
        <v>unspecified</v>
      </c>
      <c r="E3543" s="1" t="str">
        <f>Exchanges!F3547</f>
        <v>66729b69-c76f-43b2-bd9a-4a03c4983afd</v>
      </c>
      <c r="F3543" s="1" t="str">
        <f>Exchanges!G3547</f>
        <v>Plastics material and resin manufacturing</v>
      </c>
      <c r="G3543" s="1">
        <f>Exchanges!H3547</f>
        <v>325211</v>
      </c>
      <c r="H3543" s="1" t="str">
        <f>Exchanges!I3547</f>
        <v>US</v>
      </c>
      <c r="I3543" s="1">
        <f>Exchanges!J3547</f>
        <v>4.2535446690296005E-8</v>
      </c>
      <c r="J3543" s="1" t="str">
        <f>Exchanges!K3547</f>
        <v>kg</v>
      </c>
      <c r="K3543" s="1"/>
      <c r="L3543" s="1"/>
      <c r="M3543" s="1"/>
      <c r="N3543" s="1"/>
      <c r="O3543" s="1"/>
      <c r="P3543" s="86">
        <f>ROUND(Exchanges!Q3547,0)</f>
        <v>2</v>
      </c>
      <c r="Q3543" s="1">
        <f>Exchanges!R3547</f>
        <v>1</v>
      </c>
      <c r="R3543" s="1">
        <f>Exchanges!S3547</f>
        <v>1</v>
      </c>
      <c r="S3543" s="1">
        <f>Exchanges!T3547</f>
        <v>1</v>
      </c>
      <c r="T3543" s="1">
        <f>Exchanges!U3547</f>
        <v>4</v>
      </c>
      <c r="U3543" s="1">
        <f>Exchanges!V3547</f>
        <v>2013</v>
      </c>
      <c r="V3543" s="1" t="str">
        <f>Exchanges!W3547</f>
        <v>FORMALDEHYDE</v>
      </c>
      <c r="W3543" s="1" t="str">
        <f>Exchanges!X3547</f>
        <v>TRI</v>
      </c>
      <c r="X3543" s="1"/>
    </row>
    <row r="3544" spans="1:24" x14ac:dyDescent="0.15">
      <c r="A3544" s="1" t="str">
        <f>Exchanges!B3548</f>
        <v>1,4-dioxane</v>
      </c>
      <c r="B3544" s="1">
        <f>Exchanges!C3548</f>
        <v>123911</v>
      </c>
      <c r="C3544" s="1" t="str">
        <f>Exchanges!D3548</f>
        <v>water</v>
      </c>
      <c r="D3544" s="1" t="str">
        <f>Exchanges!E3548</f>
        <v>unspecified</v>
      </c>
      <c r="E3544" s="1" t="str">
        <f>Exchanges!F3548</f>
        <v>58fbc273-95e6-47d3-bf47-51739851b608</v>
      </c>
      <c r="F3544" s="1" t="str">
        <f>Exchanges!G3548</f>
        <v>Plastics material and resin manufacturing</v>
      </c>
      <c r="G3544" s="1">
        <f>Exchanges!H3548</f>
        <v>325211</v>
      </c>
      <c r="H3544" s="1" t="str">
        <f>Exchanges!I3548</f>
        <v>US</v>
      </c>
      <c r="I3544" s="1">
        <f>Exchanges!J3548</f>
        <v>8.7445617396302325E-8</v>
      </c>
      <c r="J3544" s="1" t="str">
        <f>Exchanges!K3548</f>
        <v>kg</v>
      </c>
      <c r="K3544" s="1"/>
      <c r="L3544" s="1"/>
      <c r="M3544" s="1"/>
      <c r="N3544" s="1"/>
      <c r="O3544" s="1"/>
      <c r="P3544" s="86">
        <f>ROUND(Exchanges!Q3548,0)</f>
        <v>4</v>
      </c>
      <c r="Q3544" s="1">
        <f>Exchanges!R3548</f>
        <v>1</v>
      </c>
      <c r="R3544" s="1">
        <f>Exchanges!S3548</f>
        <v>1</v>
      </c>
      <c r="S3544" s="1">
        <f>Exchanges!T3548</f>
        <v>1</v>
      </c>
      <c r="T3544" s="1">
        <f>Exchanges!U3548</f>
        <v>4</v>
      </c>
      <c r="U3544" s="1">
        <f>Exchanges!V3548</f>
        <v>2013</v>
      </c>
      <c r="V3544" s="1" t="str">
        <f>Exchanges!W3548</f>
        <v>1,4-DIOXANE</v>
      </c>
      <c r="W3544" s="1" t="str">
        <f>Exchanges!X3548</f>
        <v>TRI</v>
      </c>
      <c r="X3544" s="1"/>
    </row>
    <row r="3545" spans="1:24" x14ac:dyDescent="0.15">
      <c r="A3545" s="1" t="str">
        <f>Exchanges!B3549</f>
        <v>methanol</v>
      </c>
      <c r="B3545" s="1">
        <f>Exchanges!C3549</f>
        <v>67561</v>
      </c>
      <c r="C3545" s="1" t="str">
        <f>Exchanges!D3549</f>
        <v>water</v>
      </c>
      <c r="D3545" s="1" t="str">
        <f>Exchanges!E3549</f>
        <v>unspecified</v>
      </c>
      <c r="E3545" s="1" t="str">
        <f>Exchanges!F3549</f>
        <v>ee2c5c6c-ff01-4151-8332-d4bf1508c759</v>
      </c>
      <c r="F3545" s="1" t="str">
        <f>Exchanges!G3549</f>
        <v>Plastics material and resin manufacturing</v>
      </c>
      <c r="G3545" s="1">
        <f>Exchanges!H3549</f>
        <v>325211</v>
      </c>
      <c r="H3545" s="1" t="str">
        <f>Exchanges!I3549</f>
        <v>US</v>
      </c>
      <c r="I3545" s="1">
        <f>Exchanges!J3549</f>
        <v>1.5211502143883512E-7</v>
      </c>
      <c r="J3545" s="1" t="str">
        <f>Exchanges!K3549</f>
        <v>kg</v>
      </c>
      <c r="K3545" s="1"/>
      <c r="L3545" s="1"/>
      <c r="M3545" s="1"/>
      <c r="N3545" s="1"/>
      <c r="O3545" s="1"/>
      <c r="P3545" s="86">
        <f>ROUND(Exchanges!Q3549,0)</f>
        <v>3</v>
      </c>
      <c r="Q3545" s="1">
        <f>Exchanges!R3549</f>
        <v>1</v>
      </c>
      <c r="R3545" s="1">
        <f>Exchanges!S3549</f>
        <v>1</v>
      </c>
      <c r="S3545" s="1">
        <f>Exchanges!T3549</f>
        <v>1</v>
      </c>
      <c r="T3545" s="1">
        <f>Exchanges!U3549</f>
        <v>4</v>
      </c>
      <c r="U3545" s="1">
        <f>Exchanges!V3549</f>
        <v>2013</v>
      </c>
      <c r="V3545" s="1" t="str">
        <f>Exchanges!W3549</f>
        <v>METHANOL</v>
      </c>
      <c r="W3545" s="1" t="str">
        <f>Exchanges!X3549</f>
        <v>TRI</v>
      </c>
      <c r="X3545" s="1"/>
    </row>
    <row r="3546" spans="1:24" x14ac:dyDescent="0.15">
      <c r="A3546" s="1" t="str">
        <f>Exchanges!B3550</f>
        <v>NITROUS ACID</v>
      </c>
      <c r="B3546" s="1">
        <f>Exchanges!C3550</f>
        <v>7782776</v>
      </c>
      <c r="C3546" s="1" t="str">
        <f>Exchanges!D3550</f>
        <v>water</v>
      </c>
      <c r="D3546" s="1" t="str">
        <f>Exchanges!E3550</f>
        <v>unspecified</v>
      </c>
      <c r="E3546" s="1" t="str">
        <f>Exchanges!F3550</f>
        <v>d99f9170-0d59-3aa6-a885-e4e24928d130</v>
      </c>
      <c r="F3546" s="1" t="str">
        <f>Exchanges!G3550</f>
        <v>Plastics material and resin manufacturing</v>
      </c>
      <c r="G3546" s="1">
        <f>Exchanges!H3550</f>
        <v>325211</v>
      </c>
      <c r="H3546" s="1" t="str">
        <f>Exchanges!I3550</f>
        <v>US</v>
      </c>
      <c r="I3546" s="1">
        <f>Exchanges!J3550</f>
        <v>4.1417415461251074E-7</v>
      </c>
      <c r="J3546" s="1" t="str">
        <f>Exchanges!K3550</f>
        <v>kg</v>
      </c>
      <c r="K3546" s="1"/>
      <c r="L3546" s="1"/>
      <c r="M3546" s="1"/>
      <c r="N3546" s="1"/>
      <c r="O3546" s="1"/>
      <c r="P3546" s="86">
        <f>ROUND(Exchanges!Q3550,0)</f>
        <v>5</v>
      </c>
      <c r="Q3546" s="1">
        <f>Exchanges!R3550</f>
        <v>1</v>
      </c>
      <c r="R3546" s="1">
        <f>Exchanges!S3550</f>
        <v>1</v>
      </c>
      <c r="S3546" s="1">
        <f>Exchanges!T3550</f>
        <v>1</v>
      </c>
      <c r="T3546" s="1">
        <f>Exchanges!U3550</f>
        <v>4</v>
      </c>
      <c r="U3546" s="1">
        <f>Exchanges!V3550</f>
        <v>2013</v>
      </c>
      <c r="V3546" s="1" t="str">
        <f>Exchanges!W3550</f>
        <v>SODIUM NITRITE</v>
      </c>
      <c r="W3546" s="1" t="str">
        <f>Exchanges!X3550</f>
        <v>TRI</v>
      </c>
      <c r="X3546" s="1"/>
    </row>
    <row r="3547" spans="1:24" x14ac:dyDescent="0.15">
      <c r="A3547" s="1" t="str">
        <f>Exchanges!B3551</f>
        <v>ammonia</v>
      </c>
      <c r="B3547" s="1">
        <f>Exchanges!C3551</f>
        <v>7664417</v>
      </c>
      <c r="C3547" s="1" t="str">
        <f>Exchanges!D3551</f>
        <v>water</v>
      </c>
      <c r="D3547" s="1" t="str">
        <f>Exchanges!E3551</f>
        <v>unspecified</v>
      </c>
      <c r="E3547" s="1" t="str">
        <f>Exchanges!F3551</f>
        <v>63e78926-8549-11e0-9d78-0800200c9a66</v>
      </c>
      <c r="F3547" s="1" t="str">
        <f>Exchanges!G3551</f>
        <v>Plastics material and resin manufacturing</v>
      </c>
      <c r="G3547" s="1">
        <f>Exchanges!H3551</f>
        <v>325211</v>
      </c>
      <c r="H3547" s="1" t="str">
        <f>Exchanges!I3551</f>
        <v>US</v>
      </c>
      <c r="I3547" s="1">
        <f>Exchanges!J3551</f>
        <v>4.9574950213622002E-7</v>
      </c>
      <c r="J3547" s="1" t="str">
        <f>Exchanges!K3551</f>
        <v>kg</v>
      </c>
      <c r="K3547" s="1"/>
      <c r="L3547" s="1"/>
      <c r="M3547" s="1"/>
      <c r="N3547" s="1"/>
      <c r="O3547" s="1"/>
      <c r="P3547" s="86">
        <f>ROUND(Exchanges!Q3551,0)</f>
        <v>3</v>
      </c>
      <c r="Q3547" s="1">
        <f>Exchanges!R3551</f>
        <v>1</v>
      </c>
      <c r="R3547" s="1">
        <f>Exchanges!S3551</f>
        <v>1</v>
      </c>
      <c r="S3547" s="1">
        <f>Exchanges!T3551</f>
        <v>1</v>
      </c>
      <c r="T3547" s="1">
        <f>Exchanges!U3551</f>
        <v>4</v>
      </c>
      <c r="U3547" s="1">
        <f>Exchanges!V3551</f>
        <v>2013</v>
      </c>
      <c r="V3547" s="1" t="str">
        <f>Exchanges!W3551</f>
        <v>AMMONIA</v>
      </c>
      <c r="W3547" s="1" t="str">
        <f>Exchanges!X3551</f>
        <v>TRI</v>
      </c>
      <c r="X3547" s="1"/>
    </row>
    <row r="3548" spans="1:24" x14ac:dyDescent="0.15">
      <c r="A3548" s="1" t="str">
        <f>Exchanges!B3552</f>
        <v>Formic acid</v>
      </c>
      <c r="B3548" s="1">
        <f>Exchanges!C3552</f>
        <v>64186</v>
      </c>
      <c r="C3548" s="1" t="str">
        <f>Exchanges!D3552</f>
        <v>water</v>
      </c>
      <c r="D3548" s="1" t="str">
        <f>Exchanges!E3552</f>
        <v>unspecified</v>
      </c>
      <c r="E3548" s="1" t="str">
        <f>Exchanges!F3552</f>
        <v>97f92a10-ea74-463f-a9d7-3c852b6aab4c</v>
      </c>
      <c r="F3548" s="1" t="str">
        <f>Exchanges!G3552</f>
        <v>Plastics material and resin manufacturing</v>
      </c>
      <c r="G3548" s="1">
        <f>Exchanges!H3552</f>
        <v>325211</v>
      </c>
      <c r="H3548" s="1" t="str">
        <f>Exchanges!I3552</f>
        <v>US</v>
      </c>
      <c r="I3548" s="1">
        <f>Exchanges!J3552</f>
        <v>8.6017963406456558E-7</v>
      </c>
      <c r="J3548" s="1" t="str">
        <f>Exchanges!K3552</f>
        <v>kg</v>
      </c>
      <c r="K3548" s="1"/>
      <c r="L3548" s="1"/>
      <c r="M3548" s="1"/>
      <c r="N3548" s="1"/>
      <c r="O3548" s="1"/>
      <c r="P3548" s="86">
        <f>ROUND(Exchanges!Q3552,0)</f>
        <v>3</v>
      </c>
      <c r="Q3548" s="1">
        <f>Exchanges!R3552</f>
        <v>1</v>
      </c>
      <c r="R3548" s="1">
        <f>Exchanges!S3552</f>
        <v>1</v>
      </c>
      <c r="S3548" s="1">
        <f>Exchanges!T3552</f>
        <v>1</v>
      </c>
      <c r="T3548" s="1">
        <f>Exchanges!U3552</f>
        <v>4</v>
      </c>
      <c r="U3548" s="1">
        <f>Exchanges!V3552</f>
        <v>2013</v>
      </c>
      <c r="V3548" s="1" t="str">
        <f>Exchanges!W3552</f>
        <v>FORMIC ACID</v>
      </c>
      <c r="W3548" s="1" t="str">
        <f>Exchanges!X3552</f>
        <v>TRI</v>
      </c>
      <c r="X3548" s="1"/>
    </row>
    <row r="3549" spans="1:24" x14ac:dyDescent="0.15">
      <c r="A3549" s="1" t="str">
        <f>Exchanges!B3553</f>
        <v>ethylene glycol</v>
      </c>
      <c r="B3549" s="1">
        <f>Exchanges!C3553</f>
        <v>107211</v>
      </c>
      <c r="C3549" s="1" t="str">
        <f>Exchanges!D3553</f>
        <v>water</v>
      </c>
      <c r="D3549" s="1" t="str">
        <f>Exchanges!E3553</f>
        <v>unspecified</v>
      </c>
      <c r="E3549" s="1" t="str">
        <f>Exchanges!F3553</f>
        <v>8026e985-6019-4551-be66-4d2d81ff4687</v>
      </c>
      <c r="F3549" s="1" t="str">
        <f>Exchanges!G3553</f>
        <v>Plastics material and resin manufacturing</v>
      </c>
      <c r="G3549" s="1">
        <f>Exchanges!H3553</f>
        <v>325211</v>
      </c>
      <c r="H3549" s="1" t="str">
        <f>Exchanges!I3553</f>
        <v>US</v>
      </c>
      <c r="I3549" s="1">
        <f>Exchanges!J3553</f>
        <v>8.7841034581856488E-7</v>
      </c>
      <c r="J3549" s="1" t="str">
        <f>Exchanges!K3553</f>
        <v>kg</v>
      </c>
      <c r="K3549" s="1"/>
      <c r="L3549" s="1"/>
      <c r="M3549" s="1"/>
      <c r="N3549" s="1"/>
      <c r="O3549" s="1"/>
      <c r="P3549" s="86">
        <f>ROUND(Exchanges!Q3553,0)</f>
        <v>5</v>
      </c>
      <c r="Q3549" s="1">
        <f>Exchanges!R3553</f>
        <v>1</v>
      </c>
      <c r="R3549" s="1">
        <f>Exchanges!S3553</f>
        <v>1</v>
      </c>
      <c r="S3549" s="1">
        <f>Exchanges!T3553</f>
        <v>1</v>
      </c>
      <c r="T3549" s="1">
        <f>Exchanges!U3553</f>
        <v>4</v>
      </c>
      <c r="U3549" s="1">
        <f>Exchanges!V3553</f>
        <v>2013</v>
      </c>
      <c r="V3549" s="1" t="str">
        <f>Exchanges!W3553</f>
        <v>ETHYLENE GLYCOL</v>
      </c>
      <c r="W3549" s="1" t="str">
        <f>Exchanges!X3553</f>
        <v>TRI</v>
      </c>
      <c r="X3549" s="1"/>
    </row>
    <row r="3550" spans="1:24" x14ac:dyDescent="0.15">
      <c r="A3550" s="1" t="str">
        <f>Exchanges!B3554</f>
        <v>Pendimethalin</v>
      </c>
      <c r="B3550" s="1">
        <f>Exchanges!C3554</f>
        <v>40487421</v>
      </c>
      <c r="C3550" s="1" t="str">
        <f>Exchanges!D3554</f>
        <v>water</v>
      </c>
      <c r="D3550" s="1" t="str">
        <f>Exchanges!E3554</f>
        <v>unspecified</v>
      </c>
      <c r="E3550" s="1" t="str">
        <f>Exchanges!F3554</f>
        <v>63e7fe5e-8549-11e0-9d78-0800200c9a66</v>
      </c>
      <c r="F3550" s="1" t="str">
        <f>Exchanges!G3554</f>
        <v>Fertilizer manufacturing</v>
      </c>
      <c r="G3550" s="1">
        <f>Exchanges!H3554</f>
        <v>325310</v>
      </c>
      <c r="H3550" s="1" t="str">
        <f>Exchanges!I3554</f>
        <v>US</v>
      </c>
      <c r="I3550" s="1">
        <f>Exchanges!J3554</f>
        <v>8.1331133902316582E-13</v>
      </c>
      <c r="J3550" s="1" t="str">
        <f>Exchanges!K3554</f>
        <v>kg</v>
      </c>
      <c r="K3550" s="1"/>
      <c r="L3550" s="1"/>
      <c r="M3550" s="1"/>
      <c r="N3550" s="1"/>
      <c r="O3550" s="1"/>
      <c r="P3550" s="86">
        <f>ROUND(Exchanges!Q3554,0)</f>
        <v>5</v>
      </c>
      <c r="Q3550" s="1">
        <f>Exchanges!R3554</f>
        <v>1</v>
      </c>
      <c r="R3550" s="1">
        <f>Exchanges!S3554</f>
        <v>1</v>
      </c>
      <c r="S3550" s="1">
        <f>Exchanges!T3554</f>
        <v>1</v>
      </c>
      <c r="T3550" s="1">
        <f>Exchanges!U3554</f>
        <v>5</v>
      </c>
      <c r="U3550" s="1">
        <f>Exchanges!V3554</f>
        <v>2013</v>
      </c>
      <c r="V3550" s="1" t="str">
        <f>Exchanges!W3554</f>
        <v>PENDIMETHALIN</v>
      </c>
      <c r="W3550" s="1" t="str">
        <f>Exchanges!X3554</f>
        <v>TRI</v>
      </c>
      <c r="X3550" s="1"/>
    </row>
    <row r="3551" spans="1:24" x14ac:dyDescent="0.15">
      <c r="A3551" s="1" t="str">
        <f>Exchanges!B3555</f>
        <v>2,4-D</v>
      </c>
      <c r="B3551" s="1">
        <f>Exchanges!C3555</f>
        <v>94757</v>
      </c>
      <c r="C3551" s="1" t="str">
        <f>Exchanges!D3555</f>
        <v>water</v>
      </c>
      <c r="D3551" s="1" t="str">
        <f>Exchanges!E3555</f>
        <v>unspecified</v>
      </c>
      <c r="E3551" s="1" t="str">
        <f>Exchanges!F3555</f>
        <v>63e76211-8549-11e0-9d78-0800200c9a66</v>
      </c>
      <c r="F3551" s="1" t="str">
        <f>Exchanges!G3555</f>
        <v>Fertilizer manufacturing</v>
      </c>
      <c r="G3551" s="1">
        <f>Exchanges!H3555</f>
        <v>325310</v>
      </c>
      <c r="H3551" s="1" t="str">
        <f>Exchanges!I3555</f>
        <v>US</v>
      </c>
      <c r="I3551" s="1">
        <f>Exchanges!J3555</f>
        <v>1.6266226780463316E-12</v>
      </c>
      <c r="J3551" s="1" t="str">
        <f>Exchanges!K3555</f>
        <v>kg</v>
      </c>
      <c r="K3551" s="1"/>
      <c r="L3551" s="1"/>
      <c r="M3551" s="1"/>
      <c r="N3551" s="1"/>
      <c r="O3551" s="1"/>
      <c r="P3551" s="86">
        <f>ROUND(Exchanges!Q3555,0)</f>
        <v>4</v>
      </c>
      <c r="Q3551" s="1">
        <f>Exchanges!R3555</f>
        <v>1</v>
      </c>
      <c r="R3551" s="1">
        <f>Exchanges!S3555</f>
        <v>1</v>
      </c>
      <c r="S3551" s="1">
        <f>Exchanges!T3555</f>
        <v>1</v>
      </c>
      <c r="T3551" s="1">
        <f>Exchanges!U3555</f>
        <v>5</v>
      </c>
      <c r="U3551" s="1">
        <f>Exchanges!V3555</f>
        <v>2013</v>
      </c>
      <c r="V3551" s="1" t="str">
        <f>Exchanges!W3555</f>
        <v>2,4-D</v>
      </c>
      <c r="W3551" s="1" t="str">
        <f>Exchanges!X3555</f>
        <v>TRI</v>
      </c>
      <c r="X3551" s="1"/>
    </row>
    <row r="3552" spans="1:24" x14ac:dyDescent="0.15">
      <c r="A3552" s="1" t="str">
        <f>Exchanges!B3556</f>
        <v>2,4-D, 2-ETHYLHEXYL ESTER</v>
      </c>
      <c r="B3552" s="1">
        <f>Exchanges!C3556</f>
        <v>1928434</v>
      </c>
      <c r="C3552" s="1" t="str">
        <f>Exchanges!D3556</f>
        <v>water</v>
      </c>
      <c r="D3552" s="1" t="str">
        <f>Exchanges!E3556</f>
        <v>unspecified</v>
      </c>
      <c r="E3552" s="1" t="str">
        <f>Exchanges!F3556</f>
        <v>9cabffb4-7d08-38a7-964a-4c13225df1f9</v>
      </c>
      <c r="F3552" s="1" t="str">
        <f>Exchanges!G3556</f>
        <v>Fertilizer manufacturing</v>
      </c>
      <c r="G3552" s="1">
        <f>Exchanges!H3556</f>
        <v>325310</v>
      </c>
      <c r="H3552" s="1" t="str">
        <f>Exchanges!I3556</f>
        <v>US</v>
      </c>
      <c r="I3552" s="1">
        <f>Exchanges!J3556</f>
        <v>2.6025962848741302E-12</v>
      </c>
      <c r="J3552" s="1" t="str">
        <f>Exchanges!K3556</f>
        <v>kg</v>
      </c>
      <c r="K3552" s="1"/>
      <c r="L3552" s="1"/>
      <c r="M3552" s="1"/>
      <c r="N3552" s="1"/>
      <c r="O3552" s="1"/>
      <c r="P3552" s="86">
        <f>ROUND(Exchanges!Q3556,0)</f>
        <v>3</v>
      </c>
      <c r="Q3552" s="1">
        <f>Exchanges!R3556</f>
        <v>1</v>
      </c>
      <c r="R3552" s="1">
        <f>Exchanges!S3556</f>
        <v>1</v>
      </c>
      <c r="S3552" s="1">
        <f>Exchanges!T3556</f>
        <v>1</v>
      </c>
      <c r="T3552" s="1">
        <f>Exchanges!U3556</f>
        <v>5</v>
      </c>
      <c r="U3552" s="1">
        <f>Exchanges!V3556</f>
        <v>2013</v>
      </c>
      <c r="V3552" s="1" t="str">
        <f>Exchanges!W3556</f>
        <v>2,4-D 2-ETHYLHEXYL ESTER</v>
      </c>
      <c r="W3552" s="1" t="str">
        <f>Exchanges!X3556</f>
        <v>TRI</v>
      </c>
      <c r="X3552" s="1"/>
    </row>
    <row r="3553" spans="1:24" x14ac:dyDescent="0.15">
      <c r="A3553" s="1" t="str">
        <f>Exchanges!B3557</f>
        <v>Oxyfluorfen</v>
      </c>
      <c r="B3553" s="1">
        <f>Exchanges!C3557</f>
        <v>42874033</v>
      </c>
      <c r="C3553" s="1" t="str">
        <f>Exchanges!D3557</f>
        <v>water</v>
      </c>
      <c r="D3553" s="1" t="str">
        <f>Exchanges!E3557</f>
        <v>unspecified</v>
      </c>
      <c r="E3553" s="1" t="str">
        <f>Exchanges!F3557</f>
        <v>df31bcba-0b8c-41cb-bd98-92dac95e6fad</v>
      </c>
      <c r="F3553" s="1" t="str">
        <f>Exchanges!G3557</f>
        <v>Fertilizer manufacturing</v>
      </c>
      <c r="G3553" s="1">
        <f>Exchanges!H3557</f>
        <v>325310</v>
      </c>
      <c r="H3553" s="1" t="str">
        <f>Exchanges!I3557</f>
        <v>US</v>
      </c>
      <c r="I3553" s="1">
        <f>Exchanges!J3557</f>
        <v>4.3918812307250947E-12</v>
      </c>
      <c r="J3553" s="1" t="str">
        <f>Exchanges!K3557</f>
        <v>kg</v>
      </c>
      <c r="K3553" s="1"/>
      <c r="L3553" s="1"/>
      <c r="M3553" s="1"/>
      <c r="N3553" s="1"/>
      <c r="O3553" s="1"/>
      <c r="P3553" s="86">
        <f>ROUND(Exchanges!Q3557,0)</f>
        <v>3</v>
      </c>
      <c r="Q3553" s="1">
        <f>Exchanges!R3557</f>
        <v>1</v>
      </c>
      <c r="R3553" s="1">
        <f>Exchanges!S3557</f>
        <v>1</v>
      </c>
      <c r="S3553" s="1">
        <f>Exchanges!T3557</f>
        <v>1</v>
      </c>
      <c r="T3553" s="1">
        <f>Exchanges!U3557</f>
        <v>5</v>
      </c>
      <c r="U3553" s="1">
        <f>Exchanges!V3557</f>
        <v>2013</v>
      </c>
      <c r="V3553" s="1" t="str">
        <f>Exchanges!W3557</f>
        <v>OXYFLUORFEN</v>
      </c>
      <c r="W3553" s="1" t="str">
        <f>Exchanges!X3557</f>
        <v>TRI</v>
      </c>
      <c r="X3553" s="1"/>
    </row>
    <row r="3554" spans="1:24" x14ac:dyDescent="0.15">
      <c r="A3554" s="1" t="str">
        <f>Exchanges!B3558</f>
        <v>1-Methyl-2-pyrrolidinone</v>
      </c>
      <c r="B3554" s="1">
        <f>Exchanges!C3558</f>
        <v>872504</v>
      </c>
      <c r="C3554" s="1" t="str">
        <f>Exchanges!D3558</f>
        <v>water</v>
      </c>
      <c r="D3554" s="1" t="str">
        <f>Exchanges!E3558</f>
        <v>unspecified</v>
      </c>
      <c r="E3554" s="1" t="str">
        <f>Exchanges!F3558</f>
        <v>9ff6b6db-6b22-485a-a0f3-545aa6d19d49</v>
      </c>
      <c r="F3554" s="1" t="str">
        <f>Exchanges!G3558</f>
        <v>Fertilizer manufacturing</v>
      </c>
      <c r="G3554" s="1">
        <f>Exchanges!H3558</f>
        <v>325310</v>
      </c>
      <c r="H3554" s="1" t="str">
        <f>Exchanges!I3558</f>
        <v>US</v>
      </c>
      <c r="I3554" s="1">
        <f>Exchanges!J3558</f>
        <v>6.6691529799899592E-12</v>
      </c>
      <c r="J3554" s="1" t="str">
        <f>Exchanges!K3558</f>
        <v>kg</v>
      </c>
      <c r="K3554" s="1"/>
      <c r="L3554" s="1"/>
      <c r="M3554" s="1"/>
      <c r="N3554" s="1"/>
      <c r="O3554" s="1"/>
      <c r="P3554" s="86">
        <f>ROUND(Exchanges!Q3558,0)</f>
        <v>5</v>
      </c>
      <c r="Q3554" s="1">
        <f>Exchanges!R3558</f>
        <v>1</v>
      </c>
      <c r="R3554" s="1">
        <f>Exchanges!S3558</f>
        <v>1</v>
      </c>
      <c r="S3554" s="1">
        <f>Exchanges!T3558</f>
        <v>1</v>
      </c>
      <c r="T3554" s="1">
        <f>Exchanges!U3558</f>
        <v>5</v>
      </c>
      <c r="U3554" s="1">
        <f>Exchanges!V3558</f>
        <v>2013</v>
      </c>
      <c r="V3554" s="1" t="str">
        <f>Exchanges!W3558</f>
        <v>N-METHYL-2-PYRROLIDONE</v>
      </c>
      <c r="W3554" s="1" t="str">
        <f>Exchanges!X3558</f>
        <v>TRI</v>
      </c>
      <c r="X3554" s="1"/>
    </row>
    <row r="3555" spans="1:24" x14ac:dyDescent="0.15">
      <c r="A3555" s="1" t="str">
        <f>Exchanges!B3559</f>
        <v>mercury</v>
      </c>
      <c r="B3555" s="1">
        <f>Exchanges!C3559</f>
        <v>7439976</v>
      </c>
      <c r="C3555" s="1" t="str">
        <f>Exchanges!D3559</f>
        <v>water</v>
      </c>
      <c r="D3555" s="1" t="str">
        <f>Exchanges!E3559</f>
        <v>unspecified</v>
      </c>
      <c r="E3555" s="1" t="str">
        <f>Exchanges!F3559</f>
        <v>9325957a-bee5-4f2d-8bd1-458729c5e49e</v>
      </c>
      <c r="F3555" s="1" t="str">
        <f>Exchanges!G3559</f>
        <v>Fertilizer manufacturing</v>
      </c>
      <c r="G3555" s="1">
        <f>Exchanges!H3559</f>
        <v>325310</v>
      </c>
      <c r="H3555" s="1" t="str">
        <f>Exchanges!I3559</f>
        <v>US</v>
      </c>
      <c r="I3555" s="1">
        <f>Exchanges!J3559</f>
        <v>9.271749264864089E-12</v>
      </c>
      <c r="J3555" s="1" t="str">
        <f>Exchanges!K3559</f>
        <v>kg</v>
      </c>
      <c r="K3555" s="1"/>
      <c r="L3555" s="1"/>
      <c r="M3555" s="1"/>
      <c r="N3555" s="1"/>
      <c r="O3555" s="1"/>
      <c r="P3555" s="86">
        <f>ROUND(Exchanges!Q3559,0)</f>
        <v>3</v>
      </c>
      <c r="Q3555" s="1">
        <f>Exchanges!R3559</f>
        <v>1</v>
      </c>
      <c r="R3555" s="1">
        <f>Exchanges!S3559</f>
        <v>1</v>
      </c>
      <c r="S3555" s="1">
        <f>Exchanges!T3559</f>
        <v>1</v>
      </c>
      <c r="T3555" s="1">
        <f>Exchanges!U3559</f>
        <v>5</v>
      </c>
      <c r="U3555" s="1">
        <f>Exchanges!V3559</f>
        <v>2013</v>
      </c>
      <c r="V3555" s="1" t="str">
        <f>Exchanges!W3559</f>
        <v>MERCURY</v>
      </c>
      <c r="W3555" s="1" t="str">
        <f>Exchanges!X3559</f>
        <v>TRI</v>
      </c>
      <c r="X3555" s="1"/>
    </row>
    <row r="3556" spans="1:24" x14ac:dyDescent="0.15">
      <c r="A3556" s="1" t="str">
        <f>Exchanges!B3560</f>
        <v>copper</v>
      </c>
      <c r="B3556" s="1">
        <f>Exchanges!C3560</f>
        <v>7440508</v>
      </c>
      <c r="C3556" s="1" t="str">
        <f>Exchanges!D3560</f>
        <v>water</v>
      </c>
      <c r="D3556" s="1" t="str">
        <f>Exchanges!E3560</f>
        <v>unspecified</v>
      </c>
      <c r="E3556" s="1" t="str">
        <f>Exchanges!F3560</f>
        <v>2f100cfa-4feb-45e9-a43a-357128228889</v>
      </c>
      <c r="F3556" s="1" t="str">
        <f>Exchanges!G3560</f>
        <v>Fertilizer manufacturing</v>
      </c>
      <c r="G3556" s="1">
        <f>Exchanges!H3560</f>
        <v>325310</v>
      </c>
      <c r="H3556" s="1" t="str">
        <f>Exchanges!I3560</f>
        <v>US</v>
      </c>
      <c r="I3556" s="1">
        <f>Exchanges!J3560</f>
        <v>6.5064907121853257E-11</v>
      </c>
      <c r="J3556" s="1" t="str">
        <f>Exchanges!K3560</f>
        <v>kg</v>
      </c>
      <c r="K3556" s="1"/>
      <c r="L3556" s="1"/>
      <c r="M3556" s="1"/>
      <c r="N3556" s="1"/>
      <c r="O3556" s="1"/>
      <c r="P3556" s="86">
        <f>ROUND(Exchanges!Q3560,0)</f>
        <v>4</v>
      </c>
      <c r="Q3556" s="1">
        <f>Exchanges!R3560</f>
        <v>1</v>
      </c>
      <c r="R3556" s="1">
        <f>Exchanges!S3560</f>
        <v>1</v>
      </c>
      <c r="S3556" s="1">
        <f>Exchanges!T3560</f>
        <v>1</v>
      </c>
      <c r="T3556" s="1">
        <f>Exchanges!U3560</f>
        <v>5</v>
      </c>
      <c r="U3556" s="1">
        <f>Exchanges!V3560</f>
        <v>2013</v>
      </c>
      <c r="V3556" s="1" t="str">
        <f>Exchanges!W3560</f>
        <v>COPPER</v>
      </c>
      <c r="W3556" s="1" t="str">
        <f>Exchanges!X3560</f>
        <v>TRI</v>
      </c>
      <c r="X3556" s="1"/>
    </row>
    <row r="3557" spans="1:24" x14ac:dyDescent="0.15">
      <c r="A3557" s="1" t="str">
        <f>Exchanges!B3561</f>
        <v>DIETHANOLAMINE</v>
      </c>
      <c r="B3557" s="1">
        <f>Exchanges!C3561</f>
        <v>111422</v>
      </c>
      <c r="C3557" s="1" t="str">
        <f>Exchanges!D3561</f>
        <v>water</v>
      </c>
      <c r="D3557" s="1" t="str">
        <f>Exchanges!E3561</f>
        <v>unspecified</v>
      </c>
      <c r="E3557" s="1" t="str">
        <f>Exchanges!F3561</f>
        <v>a42732a3-4ad2-4f26-8658-f7f6a089be58</v>
      </c>
      <c r="F3557" s="1" t="str">
        <f>Exchanges!G3561</f>
        <v>Fertilizer manufacturing</v>
      </c>
      <c r="G3557" s="1">
        <f>Exchanges!H3561</f>
        <v>325310</v>
      </c>
      <c r="H3557" s="1" t="str">
        <f>Exchanges!I3561</f>
        <v>US</v>
      </c>
      <c r="I3557" s="1">
        <f>Exchanges!J3561</f>
        <v>8.1331133902316575E-11</v>
      </c>
      <c r="J3557" s="1" t="str">
        <f>Exchanges!K3561</f>
        <v>kg</v>
      </c>
      <c r="K3557" s="1"/>
      <c r="L3557" s="1"/>
      <c r="M3557" s="1"/>
      <c r="N3557" s="1"/>
      <c r="O3557" s="1"/>
      <c r="P3557" s="86">
        <f>ROUND(Exchanges!Q3561,0)</f>
        <v>4</v>
      </c>
      <c r="Q3557" s="1">
        <f>Exchanges!R3561</f>
        <v>1</v>
      </c>
      <c r="R3557" s="1">
        <f>Exchanges!S3561</f>
        <v>1</v>
      </c>
      <c r="S3557" s="1">
        <f>Exchanges!T3561</f>
        <v>1</v>
      </c>
      <c r="T3557" s="1">
        <f>Exchanges!U3561</f>
        <v>5</v>
      </c>
      <c r="U3557" s="1">
        <f>Exchanges!V3561</f>
        <v>2013</v>
      </c>
      <c r="V3557" s="1" t="str">
        <f>Exchanges!W3561</f>
        <v>DIETHANOLAMINE</v>
      </c>
      <c r="W3557" s="1" t="str">
        <f>Exchanges!X3561</f>
        <v>TRI</v>
      </c>
      <c r="X3557" s="1"/>
    </row>
    <row r="3558" spans="1:24" x14ac:dyDescent="0.15">
      <c r="A3558" s="1" t="str">
        <f>Exchanges!B3562</f>
        <v>nitric acid</v>
      </c>
      <c r="B3558" s="1">
        <f>Exchanges!C3562</f>
        <v>7697372</v>
      </c>
      <c r="C3558" s="1" t="str">
        <f>Exchanges!D3562</f>
        <v>water</v>
      </c>
      <c r="D3558" s="1" t="str">
        <f>Exchanges!E3562</f>
        <v>unspecified</v>
      </c>
      <c r="E3558" s="1" t="str">
        <f>Exchanges!F3562</f>
        <v>878e2773-1894-46c9-8fff-e19ba327f680</v>
      </c>
      <c r="F3558" s="1" t="str">
        <f>Exchanges!G3562</f>
        <v>Fertilizer manufacturing</v>
      </c>
      <c r="G3558" s="1">
        <f>Exchanges!H3562</f>
        <v>325310</v>
      </c>
      <c r="H3558" s="1" t="str">
        <f>Exchanges!I3562</f>
        <v>US</v>
      </c>
      <c r="I3558" s="1">
        <f>Exchanges!J3562</f>
        <v>2.439934017069497E-10</v>
      </c>
      <c r="J3558" s="1" t="str">
        <f>Exchanges!K3562</f>
        <v>kg</v>
      </c>
      <c r="K3558" s="1"/>
      <c r="L3558" s="1"/>
      <c r="M3558" s="1"/>
      <c r="N3558" s="1"/>
      <c r="O3558" s="1"/>
      <c r="P3558" s="86">
        <f>ROUND(Exchanges!Q3562,0)</f>
        <v>3</v>
      </c>
      <c r="Q3558" s="1">
        <f>Exchanges!R3562</f>
        <v>1</v>
      </c>
      <c r="R3558" s="1">
        <f>Exchanges!S3562</f>
        <v>1</v>
      </c>
      <c r="S3558" s="1">
        <f>Exchanges!T3562</f>
        <v>1</v>
      </c>
      <c r="T3558" s="1">
        <f>Exchanges!U3562</f>
        <v>5</v>
      </c>
      <c r="U3558" s="1">
        <f>Exchanges!V3562</f>
        <v>2013</v>
      </c>
      <c r="V3558" s="1" t="str">
        <f>Exchanges!W3562</f>
        <v>NITRIC ACID</v>
      </c>
      <c r="W3558" s="1" t="str">
        <f>Exchanges!X3562</f>
        <v>TRI</v>
      </c>
      <c r="X3558" s="1"/>
    </row>
    <row r="3559" spans="1:24" x14ac:dyDescent="0.15">
      <c r="A3559" s="1" t="str">
        <f>Exchanges!B3563</f>
        <v>manganese</v>
      </c>
      <c r="B3559" s="1">
        <f>Exchanges!C3563</f>
        <v>7439965</v>
      </c>
      <c r="C3559" s="1" t="str">
        <f>Exchanges!D3563</f>
        <v>water</v>
      </c>
      <c r="D3559" s="1" t="str">
        <f>Exchanges!E3563</f>
        <v>unspecified</v>
      </c>
      <c r="E3559" s="1" t="str">
        <f>Exchanges!F3563</f>
        <v>10cbd2f7-c41b-4bb4-b636-d8fc15cf0282</v>
      </c>
      <c r="F3559" s="1" t="str">
        <f>Exchanges!G3563</f>
        <v>Fertilizer manufacturing</v>
      </c>
      <c r="G3559" s="1">
        <f>Exchanges!H3563</f>
        <v>325310</v>
      </c>
      <c r="H3559" s="1" t="str">
        <f>Exchanges!I3563</f>
        <v>US</v>
      </c>
      <c r="I3559" s="1">
        <f>Exchanges!J3563</f>
        <v>3.367108943555906E-10</v>
      </c>
      <c r="J3559" s="1" t="str">
        <f>Exchanges!K3563</f>
        <v>kg</v>
      </c>
      <c r="K3559" s="1"/>
      <c r="L3559" s="1"/>
      <c r="M3559" s="1"/>
      <c r="N3559" s="1"/>
      <c r="O3559" s="1"/>
      <c r="P3559" s="86">
        <f>ROUND(Exchanges!Q3563,0)</f>
        <v>4</v>
      </c>
      <c r="Q3559" s="1">
        <f>Exchanges!R3563</f>
        <v>1</v>
      </c>
      <c r="R3559" s="1">
        <f>Exchanges!S3563</f>
        <v>1</v>
      </c>
      <c r="S3559" s="1">
        <f>Exchanges!T3563</f>
        <v>1</v>
      </c>
      <c r="T3559" s="1">
        <f>Exchanges!U3563</f>
        <v>5</v>
      </c>
      <c r="U3559" s="1">
        <f>Exchanges!V3563</f>
        <v>2013</v>
      </c>
      <c r="V3559" s="1" t="str">
        <f>Exchanges!W3563</f>
        <v>MANGANESE</v>
      </c>
      <c r="W3559" s="1" t="str">
        <f>Exchanges!X3563</f>
        <v>TRI</v>
      </c>
      <c r="X3559" s="1"/>
    </row>
    <row r="3560" spans="1:24" x14ac:dyDescent="0.15">
      <c r="A3560" s="1" t="str">
        <f>Exchanges!B3564</f>
        <v>HYDROFLUORIC ACID</v>
      </c>
      <c r="B3560" s="1">
        <f>Exchanges!C3564</f>
        <v>7664393</v>
      </c>
      <c r="C3560" s="1" t="str">
        <f>Exchanges!D3564</f>
        <v>water</v>
      </c>
      <c r="D3560" s="1" t="str">
        <f>Exchanges!E3564</f>
        <v>unspecified</v>
      </c>
      <c r="E3560" s="1" t="str">
        <f>Exchanges!F3564</f>
        <v>11c44322-fede-311e-abf7-bbf356673ff8</v>
      </c>
      <c r="F3560" s="1" t="str">
        <f>Exchanges!G3564</f>
        <v>Fertilizer manufacturing</v>
      </c>
      <c r="G3560" s="1">
        <f>Exchanges!H3564</f>
        <v>325310</v>
      </c>
      <c r="H3560" s="1" t="str">
        <f>Exchanges!I3564</f>
        <v>US</v>
      </c>
      <c r="I3560" s="1">
        <f>Exchanges!J3564</f>
        <v>1.4099565373305602E-9</v>
      </c>
      <c r="J3560" s="1" t="str">
        <f>Exchanges!K3564</f>
        <v>kg</v>
      </c>
      <c r="K3560" s="1"/>
      <c r="L3560" s="1"/>
      <c r="M3560" s="1"/>
      <c r="N3560" s="1"/>
      <c r="O3560" s="1"/>
      <c r="P3560" s="86">
        <f>ROUND(Exchanges!Q3564,0)</f>
        <v>3</v>
      </c>
      <c r="Q3560" s="1">
        <f>Exchanges!R3564</f>
        <v>1</v>
      </c>
      <c r="R3560" s="1">
        <f>Exchanges!S3564</f>
        <v>1</v>
      </c>
      <c r="S3560" s="1">
        <f>Exchanges!T3564</f>
        <v>1</v>
      </c>
      <c r="T3560" s="1">
        <f>Exchanges!U3564</f>
        <v>5</v>
      </c>
      <c r="U3560" s="1">
        <f>Exchanges!V3564</f>
        <v>2013</v>
      </c>
      <c r="V3560" s="1" t="str">
        <f>Exchanges!W3564</f>
        <v>HYDROGEN FLUORIDE</v>
      </c>
      <c r="W3560" s="1" t="str">
        <f>Exchanges!X3564</f>
        <v>TRI</v>
      </c>
      <c r="X3560" s="1"/>
    </row>
    <row r="3561" spans="1:24" x14ac:dyDescent="0.15">
      <c r="A3561" s="1" t="str">
        <f>Exchanges!B3565</f>
        <v>HYDROGEN SULFIDE</v>
      </c>
      <c r="B3561" s="1">
        <f>Exchanges!C3565</f>
        <v>7783064</v>
      </c>
      <c r="C3561" s="1" t="str">
        <f>Exchanges!D3565</f>
        <v>water</v>
      </c>
      <c r="D3561" s="1" t="str">
        <f>Exchanges!E3565</f>
        <v>unspecified</v>
      </c>
      <c r="E3561" s="1" t="str">
        <f>Exchanges!F3565</f>
        <v>42d33bc4-cdea-4b1d-896c-090e792183be</v>
      </c>
      <c r="F3561" s="1" t="str">
        <f>Exchanges!G3565</f>
        <v>Fertilizer manufacturing</v>
      </c>
      <c r="G3561" s="1">
        <f>Exchanges!H3565</f>
        <v>325310</v>
      </c>
      <c r="H3561" s="1" t="str">
        <f>Exchanges!I3565</f>
        <v>US</v>
      </c>
      <c r="I3561" s="1">
        <f>Exchanges!J3565</f>
        <v>9.3449472853761747E-9</v>
      </c>
      <c r="J3561" s="1" t="str">
        <f>Exchanges!K3565</f>
        <v>kg</v>
      </c>
      <c r="K3561" s="1"/>
      <c r="L3561" s="1"/>
      <c r="M3561" s="1"/>
      <c r="N3561" s="1"/>
      <c r="O3561" s="1"/>
      <c r="P3561" s="86">
        <f>ROUND(Exchanges!Q3565,0)</f>
        <v>3</v>
      </c>
      <c r="Q3561" s="1">
        <f>Exchanges!R3565</f>
        <v>1</v>
      </c>
      <c r="R3561" s="1">
        <f>Exchanges!S3565</f>
        <v>1</v>
      </c>
      <c r="S3561" s="1">
        <f>Exchanges!T3565</f>
        <v>1</v>
      </c>
      <c r="T3561" s="1">
        <f>Exchanges!U3565</f>
        <v>5</v>
      </c>
      <c r="U3561" s="1">
        <f>Exchanges!V3565</f>
        <v>2013</v>
      </c>
      <c r="V3561" s="1" t="str">
        <f>Exchanges!W3565</f>
        <v>HYDROGEN SULFIDE</v>
      </c>
      <c r="W3561" s="1" t="str">
        <f>Exchanges!X3565</f>
        <v>TRI</v>
      </c>
      <c r="X3561" s="1"/>
    </row>
    <row r="3562" spans="1:24" x14ac:dyDescent="0.15">
      <c r="A3562" s="1" t="str">
        <f>Exchanges!B3566</f>
        <v>chlorine</v>
      </c>
      <c r="B3562" s="1">
        <f>Exchanges!C3566</f>
        <v>7782505</v>
      </c>
      <c r="C3562" s="1" t="str">
        <f>Exchanges!D3566</f>
        <v>water</v>
      </c>
      <c r="D3562" s="1" t="str">
        <f>Exchanges!E3566</f>
        <v>unspecified</v>
      </c>
      <c r="E3562" s="1" t="str">
        <f>Exchanges!F3566</f>
        <v>e8641a14-fd07-4090-8daf-2cce2a557a81</v>
      </c>
      <c r="F3562" s="1" t="str">
        <f>Exchanges!G3566</f>
        <v>Fertilizer manufacturing</v>
      </c>
      <c r="G3562" s="1">
        <f>Exchanges!H3566</f>
        <v>325310</v>
      </c>
      <c r="H3562" s="1" t="str">
        <f>Exchanges!I3566</f>
        <v>US</v>
      </c>
      <c r="I3562" s="1">
        <f>Exchanges!J3566</f>
        <v>1.6819278490999072E-8</v>
      </c>
      <c r="J3562" s="1" t="str">
        <f>Exchanges!K3566</f>
        <v>kg</v>
      </c>
      <c r="K3562" s="1"/>
      <c r="L3562" s="1"/>
      <c r="M3562" s="1"/>
      <c r="N3562" s="1"/>
      <c r="O3562" s="1"/>
      <c r="P3562" s="86">
        <f>ROUND(Exchanges!Q3566,0)</f>
        <v>2</v>
      </c>
      <c r="Q3562" s="1">
        <f>Exchanges!R3566</f>
        <v>1</v>
      </c>
      <c r="R3562" s="1">
        <f>Exchanges!S3566</f>
        <v>1</v>
      </c>
      <c r="S3562" s="1">
        <f>Exchanges!T3566</f>
        <v>1</v>
      </c>
      <c r="T3562" s="1">
        <f>Exchanges!U3566</f>
        <v>5</v>
      </c>
      <c r="U3562" s="1">
        <f>Exchanges!V3566</f>
        <v>2013</v>
      </c>
      <c r="V3562" s="1" t="str">
        <f>Exchanges!W3566</f>
        <v>CHLORINE</v>
      </c>
      <c r="W3562" s="1" t="str">
        <f>Exchanges!X3566</f>
        <v>TRI</v>
      </c>
      <c r="X3562" s="1"/>
    </row>
    <row r="3563" spans="1:24" x14ac:dyDescent="0.15">
      <c r="A3563" s="1" t="str">
        <f>Exchanges!B3567</f>
        <v>methanol</v>
      </c>
      <c r="B3563" s="1">
        <f>Exchanges!C3567</f>
        <v>67561</v>
      </c>
      <c r="C3563" s="1" t="str">
        <f>Exchanges!D3567</f>
        <v>water</v>
      </c>
      <c r="D3563" s="1" t="str">
        <f>Exchanges!E3567</f>
        <v>unspecified</v>
      </c>
      <c r="E3563" s="1" t="str">
        <f>Exchanges!F3567</f>
        <v>ee2c5c6c-ff01-4151-8332-d4bf1508c759</v>
      </c>
      <c r="F3563" s="1" t="str">
        <f>Exchanges!G3567</f>
        <v>Fertilizer manufacturing</v>
      </c>
      <c r="G3563" s="1">
        <f>Exchanges!H3567</f>
        <v>325310</v>
      </c>
      <c r="H3563" s="1" t="str">
        <f>Exchanges!I3567</f>
        <v>US</v>
      </c>
      <c r="I3563" s="1">
        <f>Exchanges!J3567</f>
        <v>1.0974335221975185E-6</v>
      </c>
      <c r="J3563" s="1" t="str">
        <f>Exchanges!K3567</f>
        <v>kg</v>
      </c>
      <c r="K3563" s="1"/>
      <c r="L3563" s="1"/>
      <c r="M3563" s="1"/>
      <c r="N3563" s="1"/>
      <c r="O3563" s="1"/>
      <c r="P3563" s="86">
        <f>ROUND(Exchanges!Q3567,0)</f>
        <v>3</v>
      </c>
      <c r="Q3563" s="1">
        <f>Exchanges!R3567</f>
        <v>1</v>
      </c>
      <c r="R3563" s="1">
        <f>Exchanges!S3567</f>
        <v>1</v>
      </c>
      <c r="S3563" s="1">
        <f>Exchanges!T3567</f>
        <v>1</v>
      </c>
      <c r="T3563" s="1">
        <f>Exchanges!U3567</f>
        <v>5</v>
      </c>
      <c r="U3563" s="1">
        <f>Exchanges!V3567</f>
        <v>2013</v>
      </c>
      <c r="V3563" s="1" t="str">
        <f>Exchanges!W3567</f>
        <v>METHANOL</v>
      </c>
      <c r="W3563" s="1" t="str">
        <f>Exchanges!X3567</f>
        <v>TRI</v>
      </c>
      <c r="X3563" s="1"/>
    </row>
    <row r="3564" spans="1:24" x14ac:dyDescent="0.15">
      <c r="A3564" s="1" t="str">
        <f>Exchanges!B3568</f>
        <v>ammonia</v>
      </c>
      <c r="B3564" s="1">
        <f>Exchanges!C3568</f>
        <v>7664417</v>
      </c>
      <c r="C3564" s="1" t="str">
        <f>Exchanges!D3568</f>
        <v>water</v>
      </c>
      <c r="D3564" s="1" t="str">
        <f>Exchanges!E3568</f>
        <v>unspecified</v>
      </c>
      <c r="E3564" s="1" t="str">
        <f>Exchanges!F3568</f>
        <v>63e78926-8549-11e0-9d78-0800200c9a66</v>
      </c>
      <c r="F3564" s="1" t="str">
        <f>Exchanges!G3568</f>
        <v>Fertilizer manufacturing</v>
      </c>
      <c r="G3564" s="1">
        <f>Exchanges!H3568</f>
        <v>325310</v>
      </c>
      <c r="H3564" s="1" t="str">
        <f>Exchanges!I3568</f>
        <v>US</v>
      </c>
      <c r="I3564" s="1">
        <f>Exchanges!J3568</f>
        <v>4.0207749118554116E-6</v>
      </c>
      <c r="J3564" s="1" t="str">
        <f>Exchanges!K3568</f>
        <v>kg</v>
      </c>
      <c r="K3564" s="1"/>
      <c r="L3564" s="1"/>
      <c r="M3564" s="1"/>
      <c r="N3564" s="1"/>
      <c r="O3564" s="1"/>
      <c r="P3564" s="86">
        <f>ROUND(Exchanges!Q3568,0)</f>
        <v>3</v>
      </c>
      <c r="Q3564" s="1">
        <f>Exchanges!R3568</f>
        <v>1</v>
      </c>
      <c r="R3564" s="1">
        <f>Exchanges!S3568</f>
        <v>1</v>
      </c>
      <c r="S3564" s="1">
        <f>Exchanges!T3568</f>
        <v>1</v>
      </c>
      <c r="T3564" s="1">
        <f>Exchanges!U3568</f>
        <v>5</v>
      </c>
      <c r="U3564" s="1">
        <f>Exchanges!V3568</f>
        <v>2013</v>
      </c>
      <c r="V3564" s="1" t="str">
        <f>Exchanges!W3568</f>
        <v>AMMONIA</v>
      </c>
      <c r="W3564" s="1" t="str">
        <f>Exchanges!X3568</f>
        <v>TRI</v>
      </c>
      <c r="X3564" s="1"/>
    </row>
    <row r="3565" spans="1:24" x14ac:dyDescent="0.15">
      <c r="A3565" s="1" t="str">
        <f>Exchanges!B3569</f>
        <v>Polychlorinated biphenyls</v>
      </c>
      <c r="B3565" s="1">
        <f>Exchanges!C3569</f>
        <v>1336363</v>
      </c>
      <c r="C3565" s="1" t="str">
        <f>Exchanges!D3569</f>
        <v>water</v>
      </c>
      <c r="D3565" s="1" t="str">
        <f>Exchanges!E3569</f>
        <v>unspecified</v>
      </c>
      <c r="E3565" s="1" t="str">
        <f>Exchanges!F3569</f>
        <v>3d0a3864-350f-4aaa-aff4-52f24808dc26</v>
      </c>
      <c r="F3565" s="1" t="str">
        <f>Exchanges!G3569</f>
        <v>Pesticide and other agricultural chemical manufacturing</v>
      </c>
      <c r="G3565" s="1">
        <f>Exchanges!H3569</f>
        <v>325320</v>
      </c>
      <c r="H3565" s="1" t="str">
        <f>Exchanges!I3569</f>
        <v>US</v>
      </c>
      <c r="I3565" s="1">
        <f>Exchanges!J3569</f>
        <v>7.8581740486227401E-15</v>
      </c>
      <c r="J3565" s="1" t="str">
        <f>Exchanges!K3569</f>
        <v>kg</v>
      </c>
      <c r="K3565" s="1"/>
      <c r="L3565" s="1"/>
      <c r="M3565" s="1"/>
      <c r="N3565" s="1"/>
      <c r="O3565" s="1"/>
      <c r="P3565" s="86">
        <f>ROUND(Exchanges!Q3569,0)</f>
        <v>3</v>
      </c>
      <c r="Q3565" s="1">
        <f>Exchanges!R3569</f>
        <v>1</v>
      </c>
      <c r="R3565" s="1">
        <f>Exchanges!S3569</f>
        <v>1</v>
      </c>
      <c r="S3565" s="1">
        <f>Exchanges!T3569</f>
        <v>1</v>
      </c>
      <c r="T3565" s="1">
        <f>Exchanges!U3569</f>
        <v>3</v>
      </c>
      <c r="U3565" s="1">
        <f>Exchanges!V3569</f>
        <v>2013</v>
      </c>
      <c r="V3565" s="1" t="str">
        <f>Exchanges!W3569</f>
        <v>POLYCHLORINATED BIPHENYLS</v>
      </c>
      <c r="W3565" s="1" t="str">
        <f>Exchanges!X3569</f>
        <v>TRI</v>
      </c>
      <c r="X3565" s="1"/>
    </row>
    <row r="3566" spans="1:24" x14ac:dyDescent="0.15">
      <c r="A3566" s="1" t="str">
        <f>Exchanges!B3570</f>
        <v>2,4-D</v>
      </c>
      <c r="B3566" s="1">
        <f>Exchanges!C3570</f>
        <v>94757</v>
      </c>
      <c r="C3566" s="1" t="str">
        <f>Exchanges!D3570</f>
        <v>water</v>
      </c>
      <c r="D3566" s="1" t="str">
        <f>Exchanges!E3570</f>
        <v>unspecified</v>
      </c>
      <c r="E3566" s="1" t="str">
        <f>Exchanges!F3570</f>
        <v>63e76211-8549-11e0-9d78-0800200c9a66</v>
      </c>
      <c r="F3566" s="1" t="str">
        <f>Exchanges!G3570</f>
        <v>Pesticide and other agricultural chemical manufacturing</v>
      </c>
      <c r="G3566" s="1">
        <f>Exchanges!H3570</f>
        <v>325320</v>
      </c>
      <c r="H3566" s="1" t="str">
        <f>Exchanges!I3570</f>
        <v>US</v>
      </c>
      <c r="I3566" s="1">
        <f>Exchanges!J3570</f>
        <v>6.5484783738522843E-12</v>
      </c>
      <c r="J3566" s="1" t="str">
        <f>Exchanges!K3570</f>
        <v>kg</v>
      </c>
      <c r="K3566" s="1"/>
      <c r="L3566" s="1"/>
      <c r="M3566" s="1"/>
      <c r="N3566" s="1"/>
      <c r="O3566" s="1"/>
      <c r="P3566" s="86">
        <f>ROUND(Exchanges!Q3570,0)</f>
        <v>4</v>
      </c>
      <c r="Q3566" s="1">
        <f>Exchanges!R3570</f>
        <v>1</v>
      </c>
      <c r="R3566" s="1">
        <f>Exchanges!S3570</f>
        <v>1</v>
      </c>
      <c r="S3566" s="1">
        <f>Exchanges!T3570</f>
        <v>1</v>
      </c>
      <c r="T3566" s="1">
        <f>Exchanges!U3570</f>
        <v>3</v>
      </c>
      <c r="U3566" s="1">
        <f>Exchanges!V3570</f>
        <v>2013</v>
      </c>
      <c r="V3566" s="1" t="str">
        <f>Exchanges!W3570</f>
        <v>2,4-D</v>
      </c>
      <c r="W3566" s="1" t="str">
        <f>Exchanges!X3570</f>
        <v>TRI</v>
      </c>
      <c r="X3566" s="1"/>
    </row>
    <row r="3567" spans="1:24" x14ac:dyDescent="0.15">
      <c r="A3567" s="1" t="str">
        <f>Exchanges!B3571</f>
        <v>Benzene, hexachloro-</v>
      </c>
      <c r="B3567" s="1">
        <f>Exchanges!C3571</f>
        <v>118741</v>
      </c>
      <c r="C3567" s="1" t="str">
        <f>Exchanges!D3571</f>
        <v>water</v>
      </c>
      <c r="D3567" s="1" t="str">
        <f>Exchanges!E3571</f>
        <v>unspecified</v>
      </c>
      <c r="E3567" s="1" t="str">
        <f>Exchanges!F3571</f>
        <v>66a169f2-82a9-446c-9daf-df444f2476c6</v>
      </c>
      <c r="F3567" s="1" t="str">
        <f>Exchanges!G3571</f>
        <v>Pesticide and other agricultural chemical manufacturing</v>
      </c>
      <c r="G3567" s="1">
        <f>Exchanges!H3571</f>
        <v>325320</v>
      </c>
      <c r="H3567" s="1" t="str">
        <f>Exchanges!I3571</f>
        <v>US</v>
      </c>
      <c r="I3567" s="1">
        <f>Exchanges!J3571</f>
        <v>1.1263382803025928E-11</v>
      </c>
      <c r="J3567" s="1" t="str">
        <f>Exchanges!K3571</f>
        <v>kg</v>
      </c>
      <c r="K3567" s="1"/>
      <c r="L3567" s="1"/>
      <c r="M3567" s="1"/>
      <c r="N3567" s="1"/>
      <c r="O3567" s="1"/>
      <c r="P3567" s="86">
        <f>ROUND(Exchanges!Q3571,0)</f>
        <v>4</v>
      </c>
      <c r="Q3567" s="1">
        <f>Exchanges!R3571</f>
        <v>1</v>
      </c>
      <c r="R3567" s="1">
        <f>Exchanges!S3571</f>
        <v>1</v>
      </c>
      <c r="S3567" s="1">
        <f>Exchanges!T3571</f>
        <v>1</v>
      </c>
      <c r="T3567" s="1">
        <f>Exchanges!U3571</f>
        <v>3</v>
      </c>
      <c r="U3567" s="1">
        <f>Exchanges!V3571</f>
        <v>2013</v>
      </c>
      <c r="V3567" s="1" t="str">
        <f>Exchanges!W3571</f>
        <v>HEXACHLOROBENZENE</v>
      </c>
      <c r="W3567" s="1" t="str">
        <f>Exchanges!X3571</f>
        <v>TRI</v>
      </c>
      <c r="X3567" s="1"/>
    </row>
    <row r="3568" spans="1:24" x14ac:dyDescent="0.15">
      <c r="A3568" s="1" t="str">
        <f>Exchanges!B3572</f>
        <v>Alachlor</v>
      </c>
      <c r="B3568" s="1">
        <f>Exchanges!C3572</f>
        <v>15972608</v>
      </c>
      <c r="C3568" s="1" t="str">
        <f>Exchanges!D3572</f>
        <v>water</v>
      </c>
      <c r="D3568" s="1" t="str">
        <f>Exchanges!E3572</f>
        <v>unspecified</v>
      </c>
      <c r="E3568" s="1" t="str">
        <f>Exchanges!F3572</f>
        <v>63e78922-8549-11e0-9d78-0800200c9a66</v>
      </c>
      <c r="F3568" s="1" t="str">
        <f>Exchanges!G3572</f>
        <v>Pesticide and other agricultural chemical manufacturing</v>
      </c>
      <c r="G3568" s="1">
        <f>Exchanges!H3572</f>
        <v>325320</v>
      </c>
      <c r="H3568" s="1" t="str">
        <f>Exchanges!I3572</f>
        <v>US</v>
      </c>
      <c r="I3568" s="1">
        <f>Exchanges!J3572</f>
        <v>2.6193913495409137E-11</v>
      </c>
      <c r="J3568" s="1" t="str">
        <f>Exchanges!K3572</f>
        <v>kg</v>
      </c>
      <c r="K3568" s="1"/>
      <c r="L3568" s="1"/>
      <c r="M3568" s="1"/>
      <c r="N3568" s="1"/>
      <c r="O3568" s="1"/>
      <c r="P3568" s="86">
        <f>ROUND(Exchanges!Q3572,0)</f>
        <v>4</v>
      </c>
      <c r="Q3568" s="1">
        <f>Exchanges!R3572</f>
        <v>1</v>
      </c>
      <c r="R3568" s="1">
        <f>Exchanges!S3572</f>
        <v>1</v>
      </c>
      <c r="S3568" s="1">
        <f>Exchanges!T3572</f>
        <v>1</v>
      </c>
      <c r="T3568" s="1">
        <f>Exchanges!U3572</f>
        <v>3</v>
      </c>
      <c r="U3568" s="1">
        <f>Exchanges!V3572</f>
        <v>2013</v>
      </c>
      <c r="V3568" s="1" t="str">
        <f>Exchanges!W3572</f>
        <v>ALACHLOR</v>
      </c>
      <c r="W3568" s="1" t="str">
        <f>Exchanges!X3572</f>
        <v>TRI</v>
      </c>
      <c r="X3568" s="1"/>
    </row>
    <row r="3569" spans="1:24" x14ac:dyDescent="0.15">
      <c r="A3569" s="1" t="str">
        <f>Exchanges!B3573</f>
        <v>Ethylene glycol monoethyl ether</v>
      </c>
      <c r="B3569" s="1">
        <f>Exchanges!C3573</f>
        <v>110805</v>
      </c>
      <c r="C3569" s="1" t="str">
        <f>Exchanges!D3573</f>
        <v>water</v>
      </c>
      <c r="D3569" s="1" t="str">
        <f>Exchanges!E3573</f>
        <v>unspecified</v>
      </c>
      <c r="E3569" s="1" t="str">
        <f>Exchanges!F3573</f>
        <v>b608516c-d577-4957-bcaa-851c7377ada8</v>
      </c>
      <c r="F3569" s="1" t="str">
        <f>Exchanges!G3573</f>
        <v>Pesticide and other agricultural chemical manufacturing</v>
      </c>
      <c r="G3569" s="1">
        <f>Exchanges!H3573</f>
        <v>325320</v>
      </c>
      <c r="H3569" s="1" t="str">
        <f>Exchanges!I3573</f>
        <v>US</v>
      </c>
      <c r="I3569" s="1">
        <f>Exchanges!J3573</f>
        <v>2.6193913495409137E-11</v>
      </c>
      <c r="J3569" s="1" t="str">
        <f>Exchanges!K3573</f>
        <v>kg</v>
      </c>
      <c r="K3569" s="1"/>
      <c r="L3569" s="1"/>
      <c r="M3569" s="1"/>
      <c r="N3569" s="1"/>
      <c r="O3569" s="1"/>
      <c r="P3569" s="86">
        <f>ROUND(Exchanges!Q3573,0)</f>
        <v>5</v>
      </c>
      <c r="Q3569" s="1">
        <f>Exchanges!R3573</f>
        <v>1</v>
      </c>
      <c r="R3569" s="1">
        <f>Exchanges!S3573</f>
        <v>1</v>
      </c>
      <c r="S3569" s="1">
        <f>Exchanges!T3573</f>
        <v>1</v>
      </c>
      <c r="T3569" s="1">
        <f>Exchanges!U3573</f>
        <v>3</v>
      </c>
      <c r="U3569" s="1">
        <f>Exchanges!V3573</f>
        <v>2013</v>
      </c>
      <c r="V3569" s="1" t="str">
        <f>Exchanges!W3573</f>
        <v>CERTAIN GLYCOL ETHERS</v>
      </c>
      <c r="W3569" s="1" t="str">
        <f>Exchanges!X3573</f>
        <v>TRI</v>
      </c>
      <c r="X3569" s="1"/>
    </row>
    <row r="3570" spans="1:24" x14ac:dyDescent="0.15">
      <c r="A3570" s="1" t="str">
        <f>Exchanges!B3574</f>
        <v>Hydrazine</v>
      </c>
      <c r="B3570" s="1">
        <f>Exchanges!C3574</f>
        <v>302012</v>
      </c>
      <c r="C3570" s="1" t="str">
        <f>Exchanges!D3574</f>
        <v>water</v>
      </c>
      <c r="D3570" s="1" t="str">
        <f>Exchanges!E3574</f>
        <v>unspecified</v>
      </c>
      <c r="E3570" s="1" t="str">
        <f>Exchanges!F3574</f>
        <v>3c9f4830-91f4-4a22-bd83-c9439b41106c</v>
      </c>
      <c r="F3570" s="1" t="str">
        <f>Exchanges!G3574</f>
        <v>Pesticide and other agricultural chemical manufacturing</v>
      </c>
      <c r="G3570" s="1">
        <f>Exchanges!H3574</f>
        <v>325320</v>
      </c>
      <c r="H3570" s="1" t="str">
        <f>Exchanges!I3574</f>
        <v>US</v>
      </c>
      <c r="I3570" s="1">
        <f>Exchanges!J3574</f>
        <v>2.6193913495409137E-11</v>
      </c>
      <c r="J3570" s="1" t="str">
        <f>Exchanges!K3574</f>
        <v>kg</v>
      </c>
      <c r="K3570" s="1"/>
      <c r="L3570" s="1"/>
      <c r="M3570" s="1"/>
      <c r="N3570" s="1"/>
      <c r="O3570" s="1"/>
      <c r="P3570" s="86">
        <f>ROUND(Exchanges!Q3574,0)</f>
        <v>4</v>
      </c>
      <c r="Q3570" s="1">
        <f>Exchanges!R3574</f>
        <v>1</v>
      </c>
      <c r="R3570" s="1">
        <f>Exchanges!S3574</f>
        <v>1</v>
      </c>
      <c r="S3570" s="1">
        <f>Exchanges!T3574</f>
        <v>1</v>
      </c>
      <c r="T3570" s="1">
        <f>Exchanges!U3574</f>
        <v>3</v>
      </c>
      <c r="U3570" s="1">
        <f>Exchanges!V3574</f>
        <v>2013</v>
      </c>
      <c r="V3570" s="1" t="str">
        <f>Exchanges!W3574</f>
        <v>HYDRAZINE</v>
      </c>
      <c r="W3570" s="1" t="str">
        <f>Exchanges!X3574</f>
        <v>TRI</v>
      </c>
      <c r="X3570" s="1"/>
    </row>
    <row r="3571" spans="1:24" x14ac:dyDescent="0.15">
      <c r="A3571" s="1" t="str">
        <f>Exchanges!B3575</f>
        <v>HYDROGEN SULFIDE</v>
      </c>
      <c r="B3571" s="1">
        <f>Exchanges!C3575</f>
        <v>7783064</v>
      </c>
      <c r="C3571" s="1" t="str">
        <f>Exchanges!D3575</f>
        <v>water</v>
      </c>
      <c r="D3571" s="1" t="str">
        <f>Exchanges!E3575</f>
        <v>unspecified</v>
      </c>
      <c r="E3571" s="1" t="str">
        <f>Exchanges!F3575</f>
        <v>42d33bc4-cdea-4b1d-896c-090e792183be</v>
      </c>
      <c r="F3571" s="1" t="str">
        <f>Exchanges!G3575</f>
        <v>Pesticide and other agricultural chemical manufacturing</v>
      </c>
      <c r="G3571" s="1">
        <f>Exchanges!H3575</f>
        <v>325320</v>
      </c>
      <c r="H3571" s="1" t="str">
        <f>Exchanges!I3575</f>
        <v>US</v>
      </c>
      <c r="I3571" s="1">
        <f>Exchanges!J3575</f>
        <v>2.6193913495409137E-11</v>
      </c>
      <c r="J3571" s="1" t="str">
        <f>Exchanges!K3575</f>
        <v>kg</v>
      </c>
      <c r="K3571" s="1"/>
      <c r="L3571" s="1"/>
      <c r="M3571" s="1"/>
      <c r="N3571" s="1"/>
      <c r="O3571" s="1"/>
      <c r="P3571" s="86">
        <f>ROUND(Exchanges!Q3575,0)</f>
        <v>3</v>
      </c>
      <c r="Q3571" s="1">
        <f>Exchanges!R3575</f>
        <v>1</v>
      </c>
      <c r="R3571" s="1">
        <f>Exchanges!S3575</f>
        <v>1</v>
      </c>
      <c r="S3571" s="1">
        <f>Exchanges!T3575</f>
        <v>1</v>
      </c>
      <c r="T3571" s="1">
        <f>Exchanges!U3575</f>
        <v>3</v>
      </c>
      <c r="U3571" s="1">
        <f>Exchanges!V3575</f>
        <v>2013</v>
      </c>
      <c r="V3571" s="1" t="str">
        <f>Exchanges!W3575</f>
        <v>HYDROGEN SULFIDE</v>
      </c>
      <c r="W3571" s="1" t="str">
        <f>Exchanges!X3575</f>
        <v>TRI</v>
      </c>
      <c r="X3571" s="1"/>
    </row>
    <row r="3572" spans="1:24" x14ac:dyDescent="0.15">
      <c r="A3572" s="1" t="str">
        <f>Exchanges!B3576</f>
        <v>Acetonitrile</v>
      </c>
      <c r="B3572" s="1">
        <f>Exchanges!C3576</f>
        <v>75058</v>
      </c>
      <c r="C3572" s="1" t="str">
        <f>Exchanges!D3576</f>
        <v>water</v>
      </c>
      <c r="D3572" s="1" t="str">
        <f>Exchanges!E3576</f>
        <v>unspecified</v>
      </c>
      <c r="E3572" s="1" t="str">
        <f>Exchanges!F3576</f>
        <v>cbaca555-e09c-4dc6-bdc3-60e6f8a784f9</v>
      </c>
      <c r="F3572" s="1" t="str">
        <f>Exchanges!G3576</f>
        <v>Pesticide and other agricultural chemical manufacturing</v>
      </c>
      <c r="G3572" s="1">
        <f>Exchanges!H3576</f>
        <v>325320</v>
      </c>
      <c r="H3572" s="1" t="str">
        <f>Exchanges!I3576</f>
        <v>US</v>
      </c>
      <c r="I3572" s="1">
        <f>Exchanges!J3576</f>
        <v>5.2387826990818275E-11</v>
      </c>
      <c r="J3572" s="1" t="str">
        <f>Exchanges!K3576</f>
        <v>kg</v>
      </c>
      <c r="K3572" s="1"/>
      <c r="L3572" s="1"/>
      <c r="M3572" s="1"/>
      <c r="N3572" s="1"/>
      <c r="O3572" s="1"/>
      <c r="P3572" s="86">
        <f>ROUND(Exchanges!Q3576,0)</f>
        <v>3</v>
      </c>
      <c r="Q3572" s="1">
        <f>Exchanges!R3576</f>
        <v>1</v>
      </c>
      <c r="R3572" s="1">
        <f>Exchanges!S3576</f>
        <v>1</v>
      </c>
      <c r="S3572" s="1">
        <f>Exchanges!T3576</f>
        <v>1</v>
      </c>
      <c r="T3572" s="1">
        <f>Exchanges!U3576</f>
        <v>3</v>
      </c>
      <c r="U3572" s="1">
        <f>Exchanges!V3576</f>
        <v>2013</v>
      </c>
      <c r="V3572" s="1" t="str">
        <f>Exchanges!W3576</f>
        <v>ACETONITRILE</v>
      </c>
      <c r="W3572" s="1" t="str">
        <f>Exchanges!X3576</f>
        <v>TRI</v>
      </c>
      <c r="X3572" s="1"/>
    </row>
    <row r="3573" spans="1:24" x14ac:dyDescent="0.15">
      <c r="A3573" s="1" t="str">
        <f>Exchanges!B3577</f>
        <v>Thiram</v>
      </c>
      <c r="B3573" s="1">
        <f>Exchanges!C3577</f>
        <v>137268</v>
      </c>
      <c r="C3573" s="1" t="str">
        <f>Exchanges!D3577</f>
        <v>water</v>
      </c>
      <c r="D3573" s="1" t="str">
        <f>Exchanges!E3577</f>
        <v>unspecified</v>
      </c>
      <c r="E3573" s="1" t="str">
        <f>Exchanges!F3577</f>
        <v>a45c8b1d-f939-462d-a00a-f1ed9d3e4777</v>
      </c>
      <c r="F3573" s="1" t="str">
        <f>Exchanges!G3577</f>
        <v>Pesticide and other agricultural chemical manufacturing</v>
      </c>
      <c r="G3573" s="1">
        <f>Exchanges!H3577</f>
        <v>325320</v>
      </c>
      <c r="H3573" s="1" t="str">
        <f>Exchanges!I3577</f>
        <v>US</v>
      </c>
      <c r="I3573" s="1">
        <f>Exchanges!J3577</f>
        <v>5.2387826990818275E-11</v>
      </c>
      <c r="J3573" s="1" t="str">
        <f>Exchanges!K3577</f>
        <v>kg</v>
      </c>
      <c r="K3573" s="1"/>
      <c r="L3573" s="1"/>
      <c r="M3573" s="1"/>
      <c r="N3573" s="1"/>
      <c r="O3573" s="1"/>
      <c r="P3573" s="86">
        <f>ROUND(Exchanges!Q3577,0)</f>
        <v>4</v>
      </c>
      <c r="Q3573" s="1">
        <f>Exchanges!R3577</f>
        <v>1</v>
      </c>
      <c r="R3573" s="1">
        <f>Exchanges!S3577</f>
        <v>1</v>
      </c>
      <c r="S3573" s="1">
        <f>Exchanges!T3577</f>
        <v>1</v>
      </c>
      <c r="T3573" s="1">
        <f>Exchanges!U3577</f>
        <v>3</v>
      </c>
      <c r="U3573" s="1">
        <f>Exchanges!V3577</f>
        <v>2013</v>
      </c>
      <c r="V3573" s="1" t="str">
        <f>Exchanges!W3577</f>
        <v>THIRAM</v>
      </c>
      <c r="W3573" s="1" t="str">
        <f>Exchanges!X3577</f>
        <v>TRI</v>
      </c>
      <c r="X3573" s="1"/>
    </row>
    <row r="3574" spans="1:24" x14ac:dyDescent="0.15">
      <c r="A3574" s="1" t="str">
        <f>Exchanges!B3578</f>
        <v>Monochloroethane</v>
      </c>
      <c r="B3574" s="1">
        <f>Exchanges!C3578</f>
        <v>75003</v>
      </c>
      <c r="C3574" s="1" t="str">
        <f>Exchanges!D3578</f>
        <v>water</v>
      </c>
      <c r="D3574" s="1" t="str">
        <f>Exchanges!E3578</f>
        <v>unspecified</v>
      </c>
      <c r="E3574" s="1" t="str">
        <f>Exchanges!F3578</f>
        <v>60340c7f-e9ce-474f-ac08-a6d4d9f864fc</v>
      </c>
      <c r="F3574" s="1" t="str">
        <f>Exchanges!G3578</f>
        <v>Pesticide and other agricultural chemical manufacturing</v>
      </c>
      <c r="G3574" s="1">
        <f>Exchanges!H3578</f>
        <v>325320</v>
      </c>
      <c r="H3574" s="1" t="str">
        <f>Exchanges!I3578</f>
        <v>US</v>
      </c>
      <c r="I3574" s="1">
        <f>Exchanges!J3578</f>
        <v>1.0477565398163655E-10</v>
      </c>
      <c r="J3574" s="1" t="str">
        <f>Exchanges!K3578</f>
        <v>kg</v>
      </c>
      <c r="K3574" s="1"/>
      <c r="L3574" s="1"/>
      <c r="M3574" s="1"/>
      <c r="N3574" s="1"/>
      <c r="O3574" s="1"/>
      <c r="P3574" s="86">
        <f>ROUND(Exchanges!Q3578,0)</f>
        <v>3</v>
      </c>
      <c r="Q3574" s="1">
        <f>Exchanges!R3578</f>
        <v>1</v>
      </c>
      <c r="R3574" s="1">
        <f>Exchanges!S3578</f>
        <v>1</v>
      </c>
      <c r="S3574" s="1">
        <f>Exchanges!T3578</f>
        <v>1</v>
      </c>
      <c r="T3574" s="1">
        <f>Exchanges!U3578</f>
        <v>3</v>
      </c>
      <c r="U3574" s="1">
        <f>Exchanges!V3578</f>
        <v>2013</v>
      </c>
      <c r="V3574" s="1" t="str">
        <f>Exchanges!W3578</f>
        <v>CHLOROETHANE</v>
      </c>
      <c r="W3574" s="1" t="str">
        <f>Exchanges!X3578</f>
        <v>TRI</v>
      </c>
      <c r="X3574" s="1"/>
    </row>
    <row r="3575" spans="1:24" x14ac:dyDescent="0.15">
      <c r="A3575" s="1" t="str">
        <f>Exchanges!B3579</f>
        <v>m-xylene</v>
      </c>
      <c r="B3575" s="1">
        <f>Exchanges!C3579</f>
        <v>108383</v>
      </c>
      <c r="C3575" s="1" t="str">
        <f>Exchanges!D3579</f>
        <v>water</v>
      </c>
      <c r="D3575" s="1" t="str">
        <f>Exchanges!E3579</f>
        <v>unspecified</v>
      </c>
      <c r="E3575" s="1" t="str">
        <f>Exchanges!F3579</f>
        <v>feb813f2-ff76-4f52-a966-55297494de4a</v>
      </c>
      <c r="F3575" s="1" t="str">
        <f>Exchanges!G3579</f>
        <v>Pesticide and other agricultural chemical manufacturing</v>
      </c>
      <c r="G3575" s="1">
        <f>Exchanges!H3579</f>
        <v>325320</v>
      </c>
      <c r="H3575" s="1" t="str">
        <f>Exchanges!I3579</f>
        <v>US</v>
      </c>
      <c r="I3575" s="1">
        <f>Exchanges!J3579</f>
        <v>1.0477565398163655E-10</v>
      </c>
      <c r="J3575" s="1" t="str">
        <f>Exchanges!K3579</f>
        <v>kg</v>
      </c>
      <c r="K3575" s="1"/>
      <c r="L3575" s="1"/>
      <c r="M3575" s="1"/>
      <c r="N3575" s="1"/>
      <c r="O3575" s="1"/>
      <c r="P3575" s="86">
        <f>ROUND(Exchanges!Q3579,0)</f>
        <v>4</v>
      </c>
      <c r="Q3575" s="1">
        <f>Exchanges!R3579</f>
        <v>1</v>
      </c>
      <c r="R3575" s="1">
        <f>Exchanges!S3579</f>
        <v>1</v>
      </c>
      <c r="S3575" s="1">
        <f>Exchanges!T3579</f>
        <v>1</v>
      </c>
      <c r="T3575" s="1">
        <f>Exchanges!U3579</f>
        <v>3</v>
      </c>
      <c r="U3575" s="1">
        <f>Exchanges!V3579</f>
        <v>2013</v>
      </c>
      <c r="V3575" s="1" t="str">
        <f>Exchanges!W3579</f>
        <v>M-XYLENE</v>
      </c>
      <c r="W3575" s="1" t="str">
        <f>Exchanges!X3579</f>
        <v>TRI</v>
      </c>
      <c r="X3575" s="1"/>
    </row>
    <row r="3576" spans="1:24" x14ac:dyDescent="0.15">
      <c r="A3576" s="1" t="str">
        <f>Exchanges!B3580</f>
        <v>Ametryn</v>
      </c>
      <c r="B3576" s="1">
        <f>Exchanges!C3580</f>
        <v>834128</v>
      </c>
      <c r="C3576" s="1" t="str">
        <f>Exchanges!D3580</f>
        <v>water</v>
      </c>
      <c r="D3576" s="1" t="str">
        <f>Exchanges!E3580</f>
        <v>unspecified</v>
      </c>
      <c r="E3576" s="1" t="str">
        <f>Exchanges!F3580</f>
        <v>5956197f-3a79-4c2e-b905-efd89b3bce55</v>
      </c>
      <c r="F3576" s="1" t="str">
        <f>Exchanges!G3580</f>
        <v>Pesticide and other agricultural chemical manufacturing</v>
      </c>
      <c r="G3576" s="1">
        <f>Exchanges!H3580</f>
        <v>325320</v>
      </c>
      <c r="H3576" s="1" t="str">
        <f>Exchanges!I3580</f>
        <v>US</v>
      </c>
      <c r="I3576" s="1">
        <f>Exchanges!J3580</f>
        <v>1.3096956747704566E-10</v>
      </c>
      <c r="J3576" s="1" t="str">
        <f>Exchanges!K3580</f>
        <v>kg</v>
      </c>
      <c r="K3576" s="1"/>
      <c r="L3576" s="1"/>
      <c r="M3576" s="1"/>
      <c r="N3576" s="1"/>
      <c r="O3576" s="1"/>
      <c r="P3576" s="86">
        <f>ROUND(Exchanges!Q3580,0)</f>
        <v>2</v>
      </c>
      <c r="Q3576" s="1">
        <f>Exchanges!R3580</f>
        <v>1</v>
      </c>
      <c r="R3576" s="1">
        <f>Exchanges!S3580</f>
        <v>1</v>
      </c>
      <c r="S3576" s="1">
        <f>Exchanges!T3580</f>
        <v>1</v>
      </c>
      <c r="T3576" s="1">
        <f>Exchanges!U3580</f>
        <v>3</v>
      </c>
      <c r="U3576" s="1">
        <f>Exchanges!V3580</f>
        <v>2013</v>
      </c>
      <c r="V3576" s="1" t="str">
        <f>Exchanges!W3580</f>
        <v>AMETRYN</v>
      </c>
      <c r="W3576" s="1" t="str">
        <f>Exchanges!X3580</f>
        <v>TRI</v>
      </c>
      <c r="X3576" s="1"/>
    </row>
    <row r="3577" spans="1:24" x14ac:dyDescent="0.15">
      <c r="A3577" s="1" t="str">
        <f>Exchanges!B3581</f>
        <v>bromine</v>
      </c>
      <c r="B3577" s="1">
        <f>Exchanges!C3581</f>
        <v>7726956</v>
      </c>
      <c r="C3577" s="1" t="str">
        <f>Exchanges!D3581</f>
        <v>water</v>
      </c>
      <c r="D3577" s="1" t="str">
        <f>Exchanges!E3581</f>
        <v>unspecified</v>
      </c>
      <c r="E3577" s="1" t="str">
        <f>Exchanges!F3581</f>
        <v>b935e766-fece-4a4f-8f60-b735ea7b214d</v>
      </c>
      <c r="F3577" s="1" t="str">
        <f>Exchanges!G3581</f>
        <v>Pesticide and other agricultural chemical manufacturing</v>
      </c>
      <c r="G3577" s="1">
        <f>Exchanges!H3581</f>
        <v>325320</v>
      </c>
      <c r="H3577" s="1" t="str">
        <f>Exchanges!I3581</f>
        <v>US</v>
      </c>
      <c r="I3577" s="1">
        <f>Exchanges!J3581</f>
        <v>1.3096956747704566E-10</v>
      </c>
      <c r="J3577" s="1" t="str">
        <f>Exchanges!K3581</f>
        <v>kg</v>
      </c>
      <c r="K3577" s="1"/>
      <c r="L3577" s="1"/>
      <c r="M3577" s="1"/>
      <c r="N3577" s="1"/>
      <c r="O3577" s="1"/>
      <c r="P3577" s="86">
        <f>ROUND(Exchanges!Q3581,0)</f>
        <v>5</v>
      </c>
      <c r="Q3577" s="1">
        <f>Exchanges!R3581</f>
        <v>1</v>
      </c>
      <c r="R3577" s="1">
        <f>Exchanges!S3581</f>
        <v>1</v>
      </c>
      <c r="S3577" s="1">
        <f>Exchanges!T3581</f>
        <v>1</v>
      </c>
      <c r="T3577" s="1">
        <f>Exchanges!U3581</f>
        <v>3</v>
      </c>
      <c r="U3577" s="1">
        <f>Exchanges!V3581</f>
        <v>2013</v>
      </c>
      <c r="V3577" s="1" t="str">
        <f>Exchanges!W3581</f>
        <v>BROMINE</v>
      </c>
      <c r="W3577" s="1" t="str">
        <f>Exchanges!X3581</f>
        <v>TRI</v>
      </c>
      <c r="X3577" s="1"/>
    </row>
    <row r="3578" spans="1:24" x14ac:dyDescent="0.15">
      <c r="A3578" s="1" t="str">
        <f>Exchanges!B3582</f>
        <v>Cumene</v>
      </c>
      <c r="B3578" s="1">
        <f>Exchanges!C3582</f>
        <v>98828</v>
      </c>
      <c r="C3578" s="1" t="str">
        <f>Exchanges!D3582</f>
        <v>water</v>
      </c>
      <c r="D3578" s="1" t="str">
        <f>Exchanges!E3582</f>
        <v>unspecified</v>
      </c>
      <c r="E3578" s="1" t="str">
        <f>Exchanges!F3582</f>
        <v>7a3b6567-5f36-4142-b390-15fbf940e206</v>
      </c>
      <c r="F3578" s="1" t="str">
        <f>Exchanges!G3582</f>
        <v>Pesticide and other agricultural chemical manufacturing</v>
      </c>
      <c r="G3578" s="1">
        <f>Exchanges!H3582</f>
        <v>325320</v>
      </c>
      <c r="H3578" s="1" t="str">
        <f>Exchanges!I3582</f>
        <v>US</v>
      </c>
      <c r="I3578" s="1">
        <f>Exchanges!J3582</f>
        <v>1.3096956747704566E-10</v>
      </c>
      <c r="J3578" s="1" t="str">
        <f>Exchanges!K3582</f>
        <v>kg</v>
      </c>
      <c r="K3578" s="1"/>
      <c r="L3578" s="1"/>
      <c r="M3578" s="1"/>
      <c r="N3578" s="1"/>
      <c r="O3578" s="1"/>
      <c r="P3578" s="86">
        <f>ROUND(Exchanges!Q3582,0)</f>
        <v>3</v>
      </c>
      <c r="Q3578" s="1">
        <f>Exchanges!R3582</f>
        <v>1</v>
      </c>
      <c r="R3578" s="1">
        <f>Exchanges!S3582</f>
        <v>1</v>
      </c>
      <c r="S3578" s="1">
        <f>Exchanges!T3582</f>
        <v>1</v>
      </c>
      <c r="T3578" s="1">
        <f>Exchanges!U3582</f>
        <v>3</v>
      </c>
      <c r="U3578" s="1">
        <f>Exchanges!V3582</f>
        <v>2013</v>
      </c>
      <c r="V3578" s="1" t="str">
        <f>Exchanges!W3582</f>
        <v>CUMENE</v>
      </c>
      <c r="W3578" s="1" t="str">
        <f>Exchanges!X3582</f>
        <v>TRI</v>
      </c>
      <c r="X3578" s="1"/>
    </row>
    <row r="3579" spans="1:24" x14ac:dyDescent="0.15">
      <c r="A3579" s="1" t="str">
        <f>Exchanges!B3583</f>
        <v>Diazinon</v>
      </c>
      <c r="B3579" s="1">
        <f>Exchanges!C3583</f>
        <v>333415</v>
      </c>
      <c r="C3579" s="1" t="str">
        <f>Exchanges!D3583</f>
        <v>water</v>
      </c>
      <c r="D3579" s="1" t="str">
        <f>Exchanges!E3583</f>
        <v>unspecified</v>
      </c>
      <c r="E3579" s="1" t="str">
        <f>Exchanges!F3583</f>
        <v>63e7b03c-8549-11e0-9d78-0800200c9a66</v>
      </c>
      <c r="F3579" s="1" t="str">
        <f>Exchanges!G3583</f>
        <v>Pesticide and other agricultural chemical manufacturing</v>
      </c>
      <c r="G3579" s="1">
        <f>Exchanges!H3583</f>
        <v>325320</v>
      </c>
      <c r="H3579" s="1" t="str">
        <f>Exchanges!I3583</f>
        <v>US</v>
      </c>
      <c r="I3579" s="1">
        <f>Exchanges!J3583</f>
        <v>1.3096956747704566E-10</v>
      </c>
      <c r="J3579" s="1" t="str">
        <f>Exchanges!K3583</f>
        <v>kg</v>
      </c>
      <c r="K3579" s="1"/>
      <c r="L3579" s="1"/>
      <c r="M3579" s="1"/>
      <c r="N3579" s="1"/>
      <c r="O3579" s="1"/>
      <c r="P3579" s="86">
        <f>ROUND(Exchanges!Q3583,0)</f>
        <v>3</v>
      </c>
      <c r="Q3579" s="1">
        <f>Exchanges!R3583</f>
        <v>1</v>
      </c>
      <c r="R3579" s="1">
        <f>Exchanges!S3583</f>
        <v>1</v>
      </c>
      <c r="S3579" s="1">
        <f>Exchanges!T3583</f>
        <v>1</v>
      </c>
      <c r="T3579" s="1">
        <f>Exchanges!U3583</f>
        <v>3</v>
      </c>
      <c r="U3579" s="1">
        <f>Exchanges!V3583</f>
        <v>2013</v>
      </c>
      <c r="V3579" s="1" t="str">
        <f>Exchanges!W3583</f>
        <v>DIAZINON</v>
      </c>
      <c r="W3579" s="1" t="str">
        <f>Exchanges!X3583</f>
        <v>TRI</v>
      </c>
      <c r="X3579" s="1"/>
    </row>
    <row r="3580" spans="1:24" x14ac:dyDescent="0.15">
      <c r="A3580" s="1" t="str">
        <f>Exchanges!B3584</f>
        <v>Dimethoate</v>
      </c>
      <c r="B3580" s="1">
        <f>Exchanges!C3584</f>
        <v>60515</v>
      </c>
      <c r="C3580" s="1" t="str">
        <f>Exchanges!D3584</f>
        <v>water</v>
      </c>
      <c r="D3580" s="1" t="str">
        <f>Exchanges!E3584</f>
        <v>unspecified</v>
      </c>
      <c r="E3580" s="1" t="str">
        <f>Exchanges!F3584</f>
        <v>9730d5a3-749b-4974-9fb0-29978ccd2b0e</v>
      </c>
      <c r="F3580" s="1" t="str">
        <f>Exchanges!G3584</f>
        <v>Pesticide and other agricultural chemical manufacturing</v>
      </c>
      <c r="G3580" s="1">
        <f>Exchanges!H3584</f>
        <v>325320</v>
      </c>
      <c r="H3580" s="1" t="str">
        <f>Exchanges!I3584</f>
        <v>US</v>
      </c>
      <c r="I3580" s="1">
        <f>Exchanges!J3584</f>
        <v>1.3096956747704566E-10</v>
      </c>
      <c r="J3580" s="1" t="str">
        <f>Exchanges!K3584</f>
        <v>kg</v>
      </c>
      <c r="K3580" s="1"/>
      <c r="L3580" s="1"/>
      <c r="M3580" s="1"/>
      <c r="N3580" s="1"/>
      <c r="O3580" s="1"/>
      <c r="P3580" s="86">
        <f>ROUND(Exchanges!Q3584,0)</f>
        <v>3</v>
      </c>
      <c r="Q3580" s="1">
        <f>Exchanges!R3584</f>
        <v>1</v>
      </c>
      <c r="R3580" s="1">
        <f>Exchanges!S3584</f>
        <v>1</v>
      </c>
      <c r="S3580" s="1">
        <f>Exchanges!T3584</f>
        <v>1</v>
      </c>
      <c r="T3580" s="1">
        <f>Exchanges!U3584</f>
        <v>3</v>
      </c>
      <c r="U3580" s="1">
        <f>Exchanges!V3584</f>
        <v>2013</v>
      </c>
      <c r="V3580" s="1" t="str">
        <f>Exchanges!W3584</f>
        <v>DIMETHOATE</v>
      </c>
      <c r="W3580" s="1" t="str">
        <f>Exchanges!X3584</f>
        <v>TRI</v>
      </c>
      <c r="X3580" s="1"/>
    </row>
    <row r="3581" spans="1:24" x14ac:dyDescent="0.15">
      <c r="A3581" s="1" t="str">
        <f>Exchanges!B3585</f>
        <v>Diuron</v>
      </c>
      <c r="B3581" s="1">
        <f>Exchanges!C3585</f>
        <v>330541</v>
      </c>
      <c r="C3581" s="1" t="str">
        <f>Exchanges!D3585</f>
        <v>water</v>
      </c>
      <c r="D3581" s="1" t="str">
        <f>Exchanges!E3585</f>
        <v>unspecified</v>
      </c>
      <c r="E3581" s="1" t="str">
        <f>Exchanges!F3585</f>
        <v>63e7b046-8549-11e0-9d78-0800200c9a66</v>
      </c>
      <c r="F3581" s="1" t="str">
        <f>Exchanges!G3585</f>
        <v>Pesticide and other agricultural chemical manufacturing</v>
      </c>
      <c r="G3581" s="1">
        <f>Exchanges!H3585</f>
        <v>325320</v>
      </c>
      <c r="H3581" s="1" t="str">
        <f>Exchanges!I3585</f>
        <v>US</v>
      </c>
      <c r="I3581" s="1">
        <f>Exchanges!J3585</f>
        <v>1.3096956747704566E-10</v>
      </c>
      <c r="J3581" s="1" t="str">
        <f>Exchanges!K3585</f>
        <v>kg</v>
      </c>
      <c r="K3581" s="1"/>
      <c r="L3581" s="1"/>
      <c r="M3581" s="1"/>
      <c r="N3581" s="1"/>
      <c r="O3581" s="1"/>
      <c r="P3581" s="86">
        <f>ROUND(Exchanges!Q3585,0)</f>
        <v>2</v>
      </c>
      <c r="Q3581" s="1">
        <f>Exchanges!R3585</f>
        <v>1</v>
      </c>
      <c r="R3581" s="1">
        <f>Exchanges!S3585</f>
        <v>1</v>
      </c>
      <c r="S3581" s="1">
        <f>Exchanges!T3585</f>
        <v>1</v>
      </c>
      <c r="T3581" s="1">
        <f>Exchanges!U3585</f>
        <v>3</v>
      </c>
      <c r="U3581" s="1">
        <f>Exchanges!V3585</f>
        <v>2013</v>
      </c>
      <c r="V3581" s="1" t="str">
        <f>Exchanges!W3585</f>
        <v>DIURON</v>
      </c>
      <c r="W3581" s="1" t="str">
        <f>Exchanges!X3585</f>
        <v>TRI</v>
      </c>
      <c r="X3581" s="1"/>
    </row>
    <row r="3582" spans="1:24" x14ac:dyDescent="0.15">
      <c r="A3582" s="1" t="str">
        <f>Exchanges!B3586</f>
        <v>hexazinone</v>
      </c>
      <c r="B3582" s="1">
        <f>Exchanges!C3586</f>
        <v>51235042</v>
      </c>
      <c r="C3582" s="1" t="str">
        <f>Exchanges!D3586</f>
        <v>water</v>
      </c>
      <c r="D3582" s="1" t="str">
        <f>Exchanges!E3586</f>
        <v>unspecified</v>
      </c>
      <c r="E3582" s="1" t="str">
        <f>Exchanges!F3586</f>
        <v>c511f81f-72e5-4272-9d25-bd08f76c967b</v>
      </c>
      <c r="F3582" s="1" t="str">
        <f>Exchanges!G3586</f>
        <v>Pesticide and other agricultural chemical manufacturing</v>
      </c>
      <c r="G3582" s="1">
        <f>Exchanges!H3586</f>
        <v>325320</v>
      </c>
      <c r="H3582" s="1" t="str">
        <f>Exchanges!I3586</f>
        <v>US</v>
      </c>
      <c r="I3582" s="1">
        <f>Exchanges!J3586</f>
        <v>1.3096956747704566E-10</v>
      </c>
      <c r="J3582" s="1" t="str">
        <f>Exchanges!K3586</f>
        <v>kg</v>
      </c>
      <c r="K3582" s="1"/>
      <c r="L3582" s="1"/>
      <c r="M3582" s="1"/>
      <c r="N3582" s="1"/>
      <c r="O3582" s="1"/>
      <c r="P3582" s="86">
        <f>ROUND(Exchanges!Q3586,0)</f>
        <v>2</v>
      </c>
      <c r="Q3582" s="1">
        <f>Exchanges!R3586</f>
        <v>1</v>
      </c>
      <c r="R3582" s="1">
        <f>Exchanges!S3586</f>
        <v>1</v>
      </c>
      <c r="S3582" s="1">
        <f>Exchanges!T3586</f>
        <v>1</v>
      </c>
      <c r="T3582" s="1">
        <f>Exchanges!U3586</f>
        <v>3</v>
      </c>
      <c r="U3582" s="1">
        <f>Exchanges!V3586</f>
        <v>2013</v>
      </c>
      <c r="V3582" s="1" t="str">
        <f>Exchanges!W3586</f>
        <v>HEXAZINONE</v>
      </c>
      <c r="W3582" s="1" t="str">
        <f>Exchanges!X3586</f>
        <v>TRI</v>
      </c>
      <c r="X3582" s="1"/>
    </row>
    <row r="3583" spans="1:24" x14ac:dyDescent="0.15">
      <c r="A3583" s="1" t="str">
        <f>Exchanges!B3587</f>
        <v>Malathion</v>
      </c>
      <c r="B3583" s="1">
        <f>Exchanges!C3587</f>
        <v>121755</v>
      </c>
      <c r="C3583" s="1" t="str">
        <f>Exchanges!D3587</f>
        <v>water</v>
      </c>
      <c r="D3583" s="1" t="str">
        <f>Exchanges!E3587</f>
        <v>unspecified</v>
      </c>
      <c r="E3583" s="1" t="str">
        <f>Exchanges!F3587</f>
        <v>63e7d752-8549-11e0-9d78-0800200c9a66</v>
      </c>
      <c r="F3583" s="1" t="str">
        <f>Exchanges!G3587</f>
        <v>Pesticide and other agricultural chemical manufacturing</v>
      </c>
      <c r="G3583" s="1">
        <f>Exchanges!H3587</f>
        <v>325320</v>
      </c>
      <c r="H3583" s="1" t="str">
        <f>Exchanges!I3587</f>
        <v>US</v>
      </c>
      <c r="I3583" s="1">
        <f>Exchanges!J3587</f>
        <v>1.3096956747704566E-10</v>
      </c>
      <c r="J3583" s="1" t="str">
        <f>Exchanges!K3587</f>
        <v>kg</v>
      </c>
      <c r="K3583" s="1"/>
      <c r="L3583" s="1"/>
      <c r="M3583" s="1"/>
      <c r="N3583" s="1"/>
      <c r="O3583" s="1"/>
      <c r="P3583" s="86">
        <f>ROUND(Exchanges!Q3587,0)</f>
        <v>2</v>
      </c>
      <c r="Q3583" s="1">
        <f>Exchanges!R3587</f>
        <v>1</v>
      </c>
      <c r="R3583" s="1">
        <f>Exchanges!S3587</f>
        <v>1</v>
      </c>
      <c r="S3583" s="1">
        <f>Exchanges!T3587</f>
        <v>1</v>
      </c>
      <c r="T3583" s="1">
        <f>Exchanges!U3587</f>
        <v>3</v>
      </c>
      <c r="U3583" s="1">
        <f>Exchanges!V3587</f>
        <v>2013</v>
      </c>
      <c r="V3583" s="1" t="str">
        <f>Exchanges!W3587</f>
        <v>MALATHION</v>
      </c>
      <c r="W3583" s="1" t="str">
        <f>Exchanges!X3587</f>
        <v>TRI</v>
      </c>
      <c r="X3583" s="1"/>
    </row>
    <row r="3584" spans="1:24" x14ac:dyDescent="0.15">
      <c r="A3584" s="1" t="str">
        <f>Exchanges!B3588</f>
        <v>4-Methyl-2-pentanone</v>
      </c>
      <c r="B3584" s="1">
        <f>Exchanges!C3588</f>
        <v>108101</v>
      </c>
      <c r="C3584" s="1" t="str">
        <f>Exchanges!D3588</f>
        <v>water</v>
      </c>
      <c r="D3584" s="1" t="str">
        <f>Exchanges!E3588</f>
        <v>unspecified</v>
      </c>
      <c r="E3584" s="1" t="str">
        <f>Exchanges!F3588</f>
        <v>f9d36529-abde-4ed2-a82c-d365ae2c713f</v>
      </c>
      <c r="F3584" s="1" t="str">
        <f>Exchanges!G3588</f>
        <v>Pesticide and other agricultural chemical manufacturing</v>
      </c>
      <c r="G3584" s="1">
        <f>Exchanges!H3588</f>
        <v>325320</v>
      </c>
      <c r="H3584" s="1" t="str">
        <f>Exchanges!I3588</f>
        <v>US</v>
      </c>
      <c r="I3584" s="1">
        <f>Exchanges!J3588</f>
        <v>1.3096956747704566E-10</v>
      </c>
      <c r="J3584" s="1" t="str">
        <f>Exchanges!K3588</f>
        <v>kg</v>
      </c>
      <c r="K3584" s="1"/>
      <c r="L3584" s="1"/>
      <c r="M3584" s="1"/>
      <c r="N3584" s="1"/>
      <c r="O3584" s="1"/>
      <c r="P3584" s="86">
        <f>ROUND(Exchanges!Q3588,0)</f>
        <v>4</v>
      </c>
      <c r="Q3584" s="1">
        <f>Exchanges!R3588</f>
        <v>1</v>
      </c>
      <c r="R3584" s="1">
        <f>Exchanges!S3588</f>
        <v>1</v>
      </c>
      <c r="S3584" s="1">
        <f>Exchanges!T3588</f>
        <v>1</v>
      </c>
      <c r="T3584" s="1">
        <f>Exchanges!U3588</f>
        <v>3</v>
      </c>
      <c r="U3584" s="1">
        <f>Exchanges!V3588</f>
        <v>2013</v>
      </c>
      <c r="V3584" s="1" t="str">
        <f>Exchanges!W3588</f>
        <v>METHYL ISOBUTYL KETONE</v>
      </c>
      <c r="W3584" s="1" t="str">
        <f>Exchanges!X3588</f>
        <v>TRI</v>
      </c>
      <c r="X3584" s="1"/>
    </row>
    <row r="3585" spans="1:24" x14ac:dyDescent="0.15">
      <c r="A3585" s="1" t="str">
        <f>Exchanges!B3589</f>
        <v>dimethyl formamide</v>
      </c>
      <c r="B3585" s="1">
        <f>Exchanges!C3589</f>
        <v>68122</v>
      </c>
      <c r="C3585" s="1" t="str">
        <f>Exchanges!D3589</f>
        <v>water</v>
      </c>
      <c r="D3585" s="1" t="str">
        <f>Exchanges!E3589</f>
        <v>unspecified</v>
      </c>
      <c r="E3585" s="1" t="str">
        <f>Exchanges!F3589</f>
        <v>421f5b58-1394-48e4-a1a7-94976fca6774</v>
      </c>
      <c r="F3585" s="1" t="str">
        <f>Exchanges!G3589</f>
        <v>Pesticide and other agricultural chemical manufacturing</v>
      </c>
      <c r="G3585" s="1">
        <f>Exchanges!H3589</f>
        <v>325320</v>
      </c>
      <c r="H3585" s="1" t="str">
        <f>Exchanges!I3589</f>
        <v>US</v>
      </c>
      <c r="I3585" s="1">
        <f>Exchanges!J3589</f>
        <v>1.3096956747704566E-10</v>
      </c>
      <c r="J3585" s="1" t="str">
        <f>Exchanges!K3589</f>
        <v>kg</v>
      </c>
      <c r="K3585" s="1"/>
      <c r="L3585" s="1"/>
      <c r="M3585" s="1"/>
      <c r="N3585" s="1"/>
      <c r="O3585" s="1"/>
      <c r="P3585" s="86">
        <f>ROUND(Exchanges!Q3589,0)</f>
        <v>4</v>
      </c>
      <c r="Q3585" s="1">
        <f>Exchanges!R3589</f>
        <v>1</v>
      </c>
      <c r="R3585" s="1">
        <f>Exchanges!S3589</f>
        <v>1</v>
      </c>
      <c r="S3585" s="1">
        <f>Exchanges!T3589</f>
        <v>1</v>
      </c>
      <c r="T3585" s="1">
        <f>Exchanges!U3589</f>
        <v>3</v>
      </c>
      <c r="U3585" s="1">
        <f>Exchanges!V3589</f>
        <v>2013</v>
      </c>
      <c r="V3585" s="1" t="str">
        <f>Exchanges!W3589</f>
        <v>N,N-DIMETHYLFORMAMIDE</v>
      </c>
      <c r="W3585" s="1" t="str">
        <f>Exchanges!X3589</f>
        <v>TRI</v>
      </c>
      <c r="X3585" s="1"/>
    </row>
    <row r="3586" spans="1:24" x14ac:dyDescent="0.15">
      <c r="A3586" s="1" t="str">
        <f>Exchanges!B3590</f>
        <v>naphthalene</v>
      </c>
      <c r="B3586" s="1">
        <f>Exchanges!C3590</f>
        <v>91203</v>
      </c>
      <c r="C3586" s="1" t="str">
        <f>Exchanges!D3590</f>
        <v>water</v>
      </c>
      <c r="D3586" s="1" t="str">
        <f>Exchanges!E3590</f>
        <v>unspecified</v>
      </c>
      <c r="E3586" s="1" t="str">
        <f>Exchanges!F3590</f>
        <v>b33b93b6-9d95-41f7-b9d3-5b97100bb7b9</v>
      </c>
      <c r="F3586" s="1" t="str">
        <f>Exchanges!G3590</f>
        <v>Pesticide and other agricultural chemical manufacturing</v>
      </c>
      <c r="G3586" s="1">
        <f>Exchanges!H3590</f>
        <v>325320</v>
      </c>
      <c r="H3586" s="1" t="str">
        <f>Exchanges!I3590</f>
        <v>US</v>
      </c>
      <c r="I3586" s="1">
        <f>Exchanges!J3590</f>
        <v>1.3096956747704566E-10</v>
      </c>
      <c r="J3586" s="1" t="str">
        <f>Exchanges!K3590</f>
        <v>kg</v>
      </c>
      <c r="K3586" s="1"/>
      <c r="L3586" s="1"/>
      <c r="M3586" s="1"/>
      <c r="N3586" s="1"/>
      <c r="O3586" s="1"/>
      <c r="P3586" s="86">
        <f>ROUND(Exchanges!Q3590,0)</f>
        <v>4</v>
      </c>
      <c r="Q3586" s="1">
        <f>Exchanges!R3590</f>
        <v>1</v>
      </c>
      <c r="R3586" s="1">
        <f>Exchanges!S3590</f>
        <v>1</v>
      </c>
      <c r="S3586" s="1">
        <f>Exchanges!T3590</f>
        <v>1</v>
      </c>
      <c r="T3586" s="1">
        <f>Exchanges!U3590</f>
        <v>3</v>
      </c>
      <c r="U3586" s="1">
        <f>Exchanges!V3590</f>
        <v>2013</v>
      </c>
      <c r="V3586" s="1" t="str">
        <f>Exchanges!W3590</f>
        <v>NAPHTHALENE</v>
      </c>
      <c r="W3586" s="1" t="str">
        <f>Exchanges!X3590</f>
        <v>TRI</v>
      </c>
      <c r="X3586" s="1"/>
    </row>
    <row r="3587" spans="1:24" x14ac:dyDescent="0.15">
      <c r="A3587" s="1" t="str">
        <f>Exchanges!B3591</f>
        <v>o-xylene</v>
      </c>
      <c r="B3587" s="1">
        <f>Exchanges!C3591</f>
        <v>95476</v>
      </c>
      <c r="C3587" s="1" t="str">
        <f>Exchanges!D3591</f>
        <v>water</v>
      </c>
      <c r="D3587" s="1" t="str">
        <f>Exchanges!E3591</f>
        <v>unspecified</v>
      </c>
      <c r="E3587" s="1" t="str">
        <f>Exchanges!F3591</f>
        <v>1b279330-0469-4d04-9fe2-4e9a38011f0c</v>
      </c>
      <c r="F3587" s="1" t="str">
        <f>Exchanges!G3591</f>
        <v>Pesticide and other agricultural chemical manufacturing</v>
      </c>
      <c r="G3587" s="1">
        <f>Exchanges!H3591</f>
        <v>325320</v>
      </c>
      <c r="H3587" s="1" t="str">
        <f>Exchanges!I3591</f>
        <v>US</v>
      </c>
      <c r="I3587" s="1">
        <f>Exchanges!J3591</f>
        <v>1.3096956747704566E-10</v>
      </c>
      <c r="J3587" s="1" t="str">
        <f>Exchanges!K3591</f>
        <v>kg</v>
      </c>
      <c r="K3587" s="1"/>
      <c r="L3587" s="1"/>
      <c r="M3587" s="1"/>
      <c r="N3587" s="1"/>
      <c r="O3587" s="1"/>
      <c r="P3587" s="86">
        <f>ROUND(Exchanges!Q3591,0)</f>
        <v>4</v>
      </c>
      <c r="Q3587" s="1">
        <f>Exchanges!R3591</f>
        <v>1</v>
      </c>
      <c r="R3587" s="1">
        <f>Exchanges!S3591</f>
        <v>1</v>
      </c>
      <c r="S3587" s="1">
        <f>Exchanges!T3591</f>
        <v>1</v>
      </c>
      <c r="T3587" s="1">
        <f>Exchanges!U3591</f>
        <v>3</v>
      </c>
      <c r="U3587" s="1">
        <f>Exchanges!V3591</f>
        <v>2013</v>
      </c>
      <c r="V3587" s="1" t="str">
        <f>Exchanges!W3591</f>
        <v>O-XYLENE</v>
      </c>
      <c r="W3587" s="1" t="str">
        <f>Exchanges!X3591</f>
        <v>TRI</v>
      </c>
      <c r="X3587" s="1"/>
    </row>
    <row r="3588" spans="1:24" x14ac:dyDescent="0.15">
      <c r="A3588" s="1" t="str">
        <f>Exchanges!B3592</f>
        <v>Pendimethalin</v>
      </c>
      <c r="B3588" s="1">
        <f>Exchanges!C3592</f>
        <v>40487421</v>
      </c>
      <c r="C3588" s="1" t="str">
        <f>Exchanges!D3592</f>
        <v>water</v>
      </c>
      <c r="D3588" s="1" t="str">
        <f>Exchanges!E3592</f>
        <v>unspecified</v>
      </c>
      <c r="E3588" s="1" t="str">
        <f>Exchanges!F3592</f>
        <v>63e7fe5e-8549-11e0-9d78-0800200c9a66</v>
      </c>
      <c r="F3588" s="1" t="str">
        <f>Exchanges!G3592</f>
        <v>Pesticide and other agricultural chemical manufacturing</v>
      </c>
      <c r="G3588" s="1">
        <f>Exchanges!H3592</f>
        <v>325320</v>
      </c>
      <c r="H3588" s="1" t="str">
        <f>Exchanges!I3592</f>
        <v>US</v>
      </c>
      <c r="I3588" s="1">
        <f>Exchanges!J3592</f>
        <v>1.3096956747704566E-10</v>
      </c>
      <c r="J3588" s="1" t="str">
        <f>Exchanges!K3592</f>
        <v>kg</v>
      </c>
      <c r="K3588" s="1"/>
      <c r="L3588" s="1"/>
      <c r="M3588" s="1"/>
      <c r="N3588" s="1"/>
      <c r="O3588" s="1"/>
      <c r="P3588" s="86">
        <f>ROUND(Exchanges!Q3592,0)</f>
        <v>5</v>
      </c>
      <c r="Q3588" s="1">
        <f>Exchanges!R3592</f>
        <v>1</v>
      </c>
      <c r="R3588" s="1">
        <f>Exchanges!S3592</f>
        <v>1</v>
      </c>
      <c r="S3588" s="1">
        <f>Exchanges!T3592</f>
        <v>1</v>
      </c>
      <c r="T3588" s="1">
        <f>Exchanges!U3592</f>
        <v>3</v>
      </c>
      <c r="U3588" s="1">
        <f>Exchanges!V3592</f>
        <v>2013</v>
      </c>
      <c r="V3588" s="1" t="str">
        <f>Exchanges!W3592</f>
        <v>PENDIMETHALIN</v>
      </c>
      <c r="W3588" s="1" t="str">
        <f>Exchanges!X3592</f>
        <v>TRI</v>
      </c>
      <c r="X3588" s="1"/>
    </row>
    <row r="3589" spans="1:24" x14ac:dyDescent="0.15">
      <c r="A3589" s="1" t="str">
        <f>Exchanges!B3593</f>
        <v>Thiodicarb</v>
      </c>
      <c r="B3589" s="1">
        <f>Exchanges!C3593</f>
        <v>59669260</v>
      </c>
      <c r="C3589" s="1" t="str">
        <f>Exchanges!D3593</f>
        <v>water</v>
      </c>
      <c r="D3589" s="1" t="str">
        <f>Exchanges!E3593</f>
        <v>unspecified</v>
      </c>
      <c r="E3589" s="1" t="str">
        <f>Exchanges!F3593</f>
        <v>8e9520f7-247b-4cd2-9073-2f2e2cad5e93</v>
      </c>
      <c r="F3589" s="1" t="str">
        <f>Exchanges!G3593</f>
        <v>Pesticide and other agricultural chemical manufacturing</v>
      </c>
      <c r="G3589" s="1">
        <f>Exchanges!H3593</f>
        <v>325320</v>
      </c>
      <c r="H3589" s="1" t="str">
        <f>Exchanges!I3593</f>
        <v>US</v>
      </c>
      <c r="I3589" s="1">
        <f>Exchanges!J3593</f>
        <v>1.3096956747704566E-10</v>
      </c>
      <c r="J3589" s="1" t="str">
        <f>Exchanges!K3593</f>
        <v>kg</v>
      </c>
      <c r="K3589" s="1"/>
      <c r="L3589" s="1"/>
      <c r="M3589" s="1"/>
      <c r="N3589" s="1"/>
      <c r="O3589" s="1"/>
      <c r="P3589" s="86">
        <f>ROUND(Exchanges!Q3593,0)</f>
        <v>2</v>
      </c>
      <c r="Q3589" s="1">
        <f>Exchanges!R3593</f>
        <v>1</v>
      </c>
      <c r="R3589" s="1">
        <f>Exchanges!S3593</f>
        <v>1</v>
      </c>
      <c r="S3589" s="1">
        <f>Exchanges!T3593</f>
        <v>1</v>
      </c>
      <c r="T3589" s="1">
        <f>Exchanges!U3593</f>
        <v>3</v>
      </c>
      <c r="U3589" s="1">
        <f>Exchanges!V3593</f>
        <v>2013</v>
      </c>
      <c r="V3589" s="1" t="str">
        <f>Exchanges!W3593</f>
        <v>THIODICARB</v>
      </c>
      <c r="W3589" s="1" t="str">
        <f>Exchanges!X3593</f>
        <v>TRI</v>
      </c>
      <c r="X3589" s="1"/>
    </row>
    <row r="3590" spans="1:24" x14ac:dyDescent="0.15">
      <c r="A3590" s="1" t="str">
        <f>Exchanges!B3594</f>
        <v>Xylene</v>
      </c>
      <c r="B3590" s="1">
        <f>Exchanges!C3594</f>
        <v>1330207</v>
      </c>
      <c r="C3590" s="1" t="str">
        <f>Exchanges!D3594</f>
        <v>water</v>
      </c>
      <c r="D3590" s="1" t="str">
        <f>Exchanges!E3594</f>
        <v>unspecified</v>
      </c>
      <c r="E3590" s="1" t="str">
        <f>Exchanges!F3594</f>
        <v>045f7de9-60d5-4916-a504-5a1002a6e97e</v>
      </c>
      <c r="F3590" s="1" t="str">
        <f>Exchanges!G3594</f>
        <v>Pesticide and other agricultural chemical manufacturing</v>
      </c>
      <c r="G3590" s="1">
        <f>Exchanges!H3594</f>
        <v>325320</v>
      </c>
      <c r="H3590" s="1" t="str">
        <f>Exchanges!I3594</f>
        <v>US</v>
      </c>
      <c r="I3590" s="1">
        <f>Exchanges!J3594</f>
        <v>1.3096956747704566E-10</v>
      </c>
      <c r="J3590" s="1" t="str">
        <f>Exchanges!K3594</f>
        <v>kg</v>
      </c>
      <c r="K3590" s="1"/>
      <c r="L3590" s="1"/>
      <c r="M3590" s="1"/>
      <c r="N3590" s="1"/>
      <c r="O3590" s="1"/>
      <c r="P3590" s="86">
        <f>ROUND(Exchanges!Q3594,0)</f>
        <v>4</v>
      </c>
      <c r="Q3590" s="1">
        <f>Exchanges!R3594</f>
        <v>1</v>
      </c>
      <c r="R3590" s="1">
        <f>Exchanges!S3594</f>
        <v>1</v>
      </c>
      <c r="S3590" s="1">
        <f>Exchanges!T3594</f>
        <v>1</v>
      </c>
      <c r="T3590" s="1">
        <f>Exchanges!U3594</f>
        <v>3</v>
      </c>
      <c r="U3590" s="1">
        <f>Exchanges!V3594</f>
        <v>2013</v>
      </c>
      <c r="V3590" s="1" t="str">
        <f>Exchanges!W3594</f>
        <v>XYLENE (MIXED ISOMERS)</v>
      </c>
      <c r="W3590" s="1" t="str">
        <f>Exchanges!X3594</f>
        <v>TRI</v>
      </c>
      <c r="X3590" s="1"/>
    </row>
    <row r="3591" spans="1:24" x14ac:dyDescent="0.15">
      <c r="A3591" s="1" t="str">
        <f>Exchanges!B3595</f>
        <v>Benzene, 1,2,4-trimethyl-</v>
      </c>
      <c r="B3591" s="1">
        <f>Exchanges!C3595</f>
        <v>95636</v>
      </c>
      <c r="C3591" s="1" t="str">
        <f>Exchanges!D3595</f>
        <v>water</v>
      </c>
      <c r="D3591" s="1" t="str">
        <f>Exchanges!E3595</f>
        <v>unspecified</v>
      </c>
      <c r="E3591" s="1" t="str">
        <f>Exchanges!F3595</f>
        <v>abab5cea-6bc0-4760-9783-970aee557983</v>
      </c>
      <c r="F3591" s="1" t="str">
        <f>Exchanges!G3595</f>
        <v>Pesticide and other agricultural chemical manufacturing</v>
      </c>
      <c r="G3591" s="1">
        <f>Exchanges!H3595</f>
        <v>325320</v>
      </c>
      <c r="H3591" s="1" t="str">
        <f>Exchanges!I3595</f>
        <v>US</v>
      </c>
      <c r="I3591" s="1">
        <f>Exchanges!J3595</f>
        <v>2.6193913495409132E-10</v>
      </c>
      <c r="J3591" s="1" t="str">
        <f>Exchanges!K3595</f>
        <v>kg</v>
      </c>
      <c r="K3591" s="1"/>
      <c r="L3591" s="1"/>
      <c r="M3591" s="1"/>
      <c r="N3591" s="1"/>
      <c r="O3591" s="1"/>
      <c r="P3591" s="86">
        <f>ROUND(Exchanges!Q3595,0)</f>
        <v>5</v>
      </c>
      <c r="Q3591" s="1">
        <f>Exchanges!R3595</f>
        <v>1</v>
      </c>
      <c r="R3591" s="1">
        <f>Exchanges!S3595</f>
        <v>1</v>
      </c>
      <c r="S3591" s="1">
        <f>Exchanges!T3595</f>
        <v>1</v>
      </c>
      <c r="T3591" s="1">
        <f>Exchanges!U3595</f>
        <v>3</v>
      </c>
      <c r="U3591" s="1">
        <f>Exchanges!V3595</f>
        <v>2013</v>
      </c>
      <c r="V3591" s="1" t="str">
        <f>Exchanges!W3595</f>
        <v>1,2,4-TRIMETHYLBENZENE</v>
      </c>
      <c r="W3591" s="1" t="str">
        <f>Exchanges!X3595</f>
        <v>TRI</v>
      </c>
      <c r="X3591" s="1"/>
    </row>
    <row r="3592" spans="1:24" x14ac:dyDescent="0.15">
      <c r="A3592" s="1" t="str">
        <f>Exchanges!B3596</f>
        <v>Chlorothalonil</v>
      </c>
      <c r="B3592" s="1">
        <f>Exchanges!C3596</f>
        <v>1897456</v>
      </c>
      <c r="C3592" s="1" t="str">
        <f>Exchanges!D3596</f>
        <v>water</v>
      </c>
      <c r="D3592" s="1" t="str">
        <f>Exchanges!E3596</f>
        <v>unspecified</v>
      </c>
      <c r="E3592" s="1" t="str">
        <f>Exchanges!F3596</f>
        <v>63e7b033-8549-11e0-9d78-0800200c9a66</v>
      </c>
      <c r="F3592" s="1" t="str">
        <f>Exchanges!G3596</f>
        <v>Pesticide and other agricultural chemical manufacturing</v>
      </c>
      <c r="G3592" s="1">
        <f>Exchanges!H3596</f>
        <v>325320</v>
      </c>
      <c r="H3592" s="1" t="str">
        <f>Exchanges!I3596</f>
        <v>US</v>
      </c>
      <c r="I3592" s="1">
        <f>Exchanges!J3596</f>
        <v>3.4052087544031873E-10</v>
      </c>
      <c r="J3592" s="1" t="str">
        <f>Exchanges!K3596</f>
        <v>kg</v>
      </c>
      <c r="K3592" s="1"/>
      <c r="L3592" s="1"/>
      <c r="M3592" s="1"/>
      <c r="N3592" s="1"/>
      <c r="O3592" s="1"/>
      <c r="P3592" s="86">
        <f>ROUND(Exchanges!Q3596,0)</f>
        <v>5</v>
      </c>
      <c r="Q3592" s="1">
        <f>Exchanges!R3596</f>
        <v>1</v>
      </c>
      <c r="R3592" s="1">
        <f>Exchanges!S3596</f>
        <v>1</v>
      </c>
      <c r="S3592" s="1">
        <f>Exchanges!T3596</f>
        <v>1</v>
      </c>
      <c r="T3592" s="1">
        <f>Exchanges!U3596</f>
        <v>3</v>
      </c>
      <c r="U3592" s="1">
        <f>Exchanges!V3596</f>
        <v>2013</v>
      </c>
      <c r="V3592" s="1" t="str">
        <f>Exchanges!W3596</f>
        <v>CHLOROTHALONIL</v>
      </c>
      <c r="W3592" s="1" t="str">
        <f>Exchanges!X3596</f>
        <v>TRI</v>
      </c>
      <c r="X3592" s="1"/>
    </row>
    <row r="3593" spans="1:24" x14ac:dyDescent="0.15">
      <c r="A3593" s="1" t="str">
        <f>Exchanges!B3597</f>
        <v>Metribuzin</v>
      </c>
      <c r="B3593" s="1">
        <f>Exchanges!C3597</f>
        <v>21087649</v>
      </c>
      <c r="C3593" s="1" t="str">
        <f>Exchanges!D3597</f>
        <v>water</v>
      </c>
      <c r="D3593" s="1" t="str">
        <f>Exchanges!E3597</f>
        <v>unspecified</v>
      </c>
      <c r="E3593" s="1" t="str">
        <f>Exchanges!F3597</f>
        <v>63e7fe52-8549-11e0-9d78-0800200c9a66</v>
      </c>
      <c r="F3593" s="1" t="str">
        <f>Exchanges!G3597</f>
        <v>Pesticide and other agricultural chemical manufacturing</v>
      </c>
      <c r="G3593" s="1">
        <f>Exchanges!H3597</f>
        <v>325320</v>
      </c>
      <c r="H3593" s="1" t="str">
        <f>Exchanges!I3597</f>
        <v>US</v>
      </c>
      <c r="I3593" s="1">
        <f>Exchanges!J3597</f>
        <v>3.4052087544031873E-10</v>
      </c>
      <c r="J3593" s="1" t="str">
        <f>Exchanges!K3597</f>
        <v>kg</v>
      </c>
      <c r="K3593" s="1"/>
      <c r="L3593" s="1"/>
      <c r="M3593" s="1"/>
      <c r="N3593" s="1"/>
      <c r="O3593" s="1"/>
      <c r="P3593" s="86">
        <f>ROUND(Exchanges!Q3597,0)</f>
        <v>2</v>
      </c>
      <c r="Q3593" s="1">
        <f>Exchanges!R3597</f>
        <v>1</v>
      </c>
      <c r="R3593" s="1">
        <f>Exchanges!S3597</f>
        <v>1</v>
      </c>
      <c r="S3593" s="1">
        <f>Exchanges!T3597</f>
        <v>1</v>
      </c>
      <c r="T3593" s="1">
        <f>Exchanges!U3597</f>
        <v>3</v>
      </c>
      <c r="U3593" s="1">
        <f>Exchanges!V3597</f>
        <v>2013</v>
      </c>
      <c r="V3593" s="1" t="str">
        <f>Exchanges!W3597</f>
        <v>METRIBUZIN</v>
      </c>
      <c r="W3593" s="1" t="str">
        <f>Exchanges!X3597</f>
        <v>TRI</v>
      </c>
      <c r="X3593" s="1"/>
    </row>
    <row r="3594" spans="1:24" x14ac:dyDescent="0.15">
      <c r="A3594" s="1" t="str">
        <f>Exchanges!B3598</f>
        <v>Carbaryl</v>
      </c>
      <c r="B3594" s="1">
        <f>Exchanges!C3598</f>
        <v>63252</v>
      </c>
      <c r="C3594" s="1" t="str">
        <f>Exchanges!D3598</f>
        <v>water</v>
      </c>
      <c r="D3594" s="1" t="str">
        <f>Exchanges!E3598</f>
        <v>unspecified</v>
      </c>
      <c r="E3594" s="1" t="str">
        <f>Exchanges!F3598</f>
        <v>63e78932-8549-11e0-9d78-0800200c9a66</v>
      </c>
      <c r="F3594" s="1" t="str">
        <f>Exchanges!G3598</f>
        <v>Pesticide and other agricultural chemical manufacturing</v>
      </c>
      <c r="G3594" s="1">
        <f>Exchanges!H3598</f>
        <v>325320</v>
      </c>
      <c r="H3594" s="1" t="str">
        <f>Exchanges!I3598</f>
        <v>US</v>
      </c>
      <c r="I3594" s="1">
        <f>Exchanges!J3598</f>
        <v>3.6671478893572787E-10</v>
      </c>
      <c r="J3594" s="1" t="str">
        <f>Exchanges!K3598</f>
        <v>kg</v>
      </c>
      <c r="K3594" s="1"/>
      <c r="L3594" s="1"/>
      <c r="M3594" s="1"/>
      <c r="N3594" s="1"/>
      <c r="O3594" s="1"/>
      <c r="P3594" s="86">
        <f>ROUND(Exchanges!Q3598,0)</f>
        <v>5</v>
      </c>
      <c r="Q3594" s="1">
        <f>Exchanges!R3598</f>
        <v>1</v>
      </c>
      <c r="R3594" s="1">
        <f>Exchanges!S3598</f>
        <v>1</v>
      </c>
      <c r="S3594" s="1">
        <f>Exchanges!T3598</f>
        <v>1</v>
      </c>
      <c r="T3594" s="1">
        <f>Exchanges!U3598</f>
        <v>3</v>
      </c>
      <c r="U3594" s="1">
        <f>Exchanges!V3598</f>
        <v>2013</v>
      </c>
      <c r="V3594" s="1" t="str">
        <f>Exchanges!W3598</f>
        <v>CARBARYL</v>
      </c>
      <c r="W3594" s="1" t="str">
        <f>Exchanges!X3598</f>
        <v>TRI</v>
      </c>
      <c r="X3594" s="1"/>
    </row>
    <row r="3595" spans="1:24" x14ac:dyDescent="0.15">
      <c r="A3595" s="1" t="str">
        <f>Exchanges!B3599</f>
        <v>Simazine</v>
      </c>
      <c r="B3595" s="1">
        <f>Exchanges!C3599</f>
        <v>122349</v>
      </c>
      <c r="C3595" s="1" t="str">
        <f>Exchanges!D3599</f>
        <v>water</v>
      </c>
      <c r="D3595" s="1" t="str">
        <f>Exchanges!E3599</f>
        <v>unspecified</v>
      </c>
      <c r="E3595" s="1" t="str">
        <f>Exchanges!F3599</f>
        <v>63e82562-8549-11e0-9d78-0800200c9a66</v>
      </c>
      <c r="F3595" s="1" t="str">
        <f>Exchanges!G3599</f>
        <v>Pesticide and other agricultural chemical manufacturing</v>
      </c>
      <c r="G3595" s="1">
        <f>Exchanges!H3599</f>
        <v>325320</v>
      </c>
      <c r="H3595" s="1" t="str">
        <f>Exchanges!I3599</f>
        <v>US</v>
      </c>
      <c r="I3595" s="1">
        <f>Exchanges!J3599</f>
        <v>3.6671478893572787E-10</v>
      </c>
      <c r="J3595" s="1" t="str">
        <f>Exchanges!K3599</f>
        <v>kg</v>
      </c>
      <c r="K3595" s="1"/>
      <c r="L3595" s="1"/>
      <c r="M3595" s="1"/>
      <c r="N3595" s="1"/>
      <c r="O3595" s="1"/>
      <c r="P3595" s="86">
        <f>ROUND(Exchanges!Q3599,0)</f>
        <v>4</v>
      </c>
      <c r="Q3595" s="1">
        <f>Exchanges!R3599</f>
        <v>1</v>
      </c>
      <c r="R3595" s="1">
        <f>Exchanges!S3599</f>
        <v>1</v>
      </c>
      <c r="S3595" s="1">
        <f>Exchanges!T3599</f>
        <v>1</v>
      </c>
      <c r="T3595" s="1">
        <f>Exchanges!U3599</f>
        <v>3</v>
      </c>
      <c r="U3595" s="1">
        <f>Exchanges!V3599</f>
        <v>2013</v>
      </c>
      <c r="V3595" s="1" t="str">
        <f>Exchanges!W3599</f>
        <v>SIMAZINE</v>
      </c>
      <c r="W3595" s="1" t="str">
        <f>Exchanges!X3599</f>
        <v>TRI</v>
      </c>
      <c r="X3595" s="1"/>
    </row>
    <row r="3596" spans="1:24" x14ac:dyDescent="0.15">
      <c r="A3596" s="1" t="str">
        <f>Exchanges!B3600</f>
        <v>chromium</v>
      </c>
      <c r="B3596" s="1">
        <f>Exchanges!C3600</f>
        <v>7440473</v>
      </c>
      <c r="C3596" s="1" t="str">
        <f>Exchanges!D3600</f>
        <v>water</v>
      </c>
      <c r="D3596" s="1" t="str">
        <f>Exchanges!E3600</f>
        <v>unspecified</v>
      </c>
      <c r="E3596" s="1" t="str">
        <f>Exchanges!F3600</f>
        <v>63e7b036-8549-11e0-9d78-0800200c9a66</v>
      </c>
      <c r="F3596" s="1" t="str">
        <f>Exchanges!G3600</f>
        <v>Pesticide and other agricultural chemical manufacturing</v>
      </c>
      <c r="G3596" s="1">
        <f>Exchanges!H3600</f>
        <v>325320</v>
      </c>
      <c r="H3596" s="1" t="str">
        <f>Exchanges!I3600</f>
        <v>US</v>
      </c>
      <c r="I3596" s="1">
        <f>Exchanges!J3600</f>
        <v>3.9290870243113706E-10</v>
      </c>
      <c r="J3596" s="1" t="str">
        <f>Exchanges!K3600</f>
        <v>kg</v>
      </c>
      <c r="K3596" s="1"/>
      <c r="L3596" s="1"/>
      <c r="M3596" s="1"/>
      <c r="N3596" s="1"/>
      <c r="O3596" s="1"/>
      <c r="P3596" s="86">
        <f>ROUND(Exchanges!Q3600,0)</f>
        <v>4</v>
      </c>
      <c r="Q3596" s="1">
        <f>Exchanges!R3600</f>
        <v>1</v>
      </c>
      <c r="R3596" s="1">
        <f>Exchanges!S3600</f>
        <v>1</v>
      </c>
      <c r="S3596" s="1">
        <f>Exchanges!T3600</f>
        <v>1</v>
      </c>
      <c r="T3596" s="1">
        <f>Exchanges!U3600</f>
        <v>3</v>
      </c>
      <c r="U3596" s="1">
        <f>Exchanges!V3600</f>
        <v>2013</v>
      </c>
      <c r="V3596" s="1" t="str">
        <f>Exchanges!W3600</f>
        <v>CHROMIUM</v>
      </c>
      <c r="W3596" s="1" t="str">
        <f>Exchanges!X3600</f>
        <v>TRI</v>
      </c>
      <c r="X3596" s="1"/>
    </row>
    <row r="3597" spans="1:24" x14ac:dyDescent="0.15">
      <c r="A3597" s="1" t="str">
        <f>Exchanges!B3601</f>
        <v>Ethane, 1,2-dichloro-</v>
      </c>
      <c r="B3597" s="1">
        <f>Exchanges!C3601</f>
        <v>107062</v>
      </c>
      <c r="C3597" s="1" t="str">
        <f>Exchanges!D3601</f>
        <v>water</v>
      </c>
      <c r="D3597" s="1" t="str">
        <f>Exchanges!E3601</f>
        <v>unspecified</v>
      </c>
      <c r="E3597" s="1" t="str">
        <f>Exchanges!F3601</f>
        <v>deb80fa5-4d0a-427e-9526-443f88d17b53</v>
      </c>
      <c r="F3597" s="1" t="str">
        <f>Exchanges!G3601</f>
        <v>Pesticide and other agricultural chemical manufacturing</v>
      </c>
      <c r="G3597" s="1">
        <f>Exchanges!H3601</f>
        <v>325320</v>
      </c>
      <c r="H3597" s="1" t="str">
        <f>Exchanges!I3601</f>
        <v>US</v>
      </c>
      <c r="I3597" s="1">
        <f>Exchanges!J3601</f>
        <v>7.3342957787145574E-10</v>
      </c>
      <c r="J3597" s="1" t="str">
        <f>Exchanges!K3601</f>
        <v>kg</v>
      </c>
      <c r="K3597" s="1"/>
      <c r="L3597" s="1"/>
      <c r="M3597" s="1"/>
      <c r="N3597" s="1"/>
      <c r="O3597" s="1"/>
      <c r="P3597" s="86">
        <f>ROUND(Exchanges!Q3601,0)</f>
        <v>4</v>
      </c>
      <c r="Q3597" s="1">
        <f>Exchanges!R3601</f>
        <v>1</v>
      </c>
      <c r="R3597" s="1">
        <f>Exchanges!S3601</f>
        <v>1</v>
      </c>
      <c r="S3597" s="1">
        <f>Exchanges!T3601</f>
        <v>1</v>
      </c>
      <c r="T3597" s="1">
        <f>Exchanges!U3601</f>
        <v>3</v>
      </c>
      <c r="U3597" s="1">
        <f>Exchanges!V3601</f>
        <v>2013</v>
      </c>
      <c r="V3597" s="1" t="str">
        <f>Exchanges!W3601</f>
        <v>1,2-DICHLOROETHANE</v>
      </c>
      <c r="W3597" s="1" t="str">
        <f>Exchanges!X3601</f>
        <v>TRI</v>
      </c>
      <c r="X3597" s="1"/>
    </row>
    <row r="3598" spans="1:24" x14ac:dyDescent="0.15">
      <c r="A3598" s="1" t="str">
        <f>Exchanges!B3602</f>
        <v>benzene</v>
      </c>
      <c r="B3598" s="1">
        <f>Exchanges!C3602</f>
        <v>71432</v>
      </c>
      <c r="C3598" s="1" t="str">
        <f>Exchanges!D3602</f>
        <v>water</v>
      </c>
      <c r="D3598" s="1" t="str">
        <f>Exchanges!E3602</f>
        <v>unspecified</v>
      </c>
      <c r="E3598" s="1" t="str">
        <f>Exchanges!F3602</f>
        <v>31ba993d-f8aa-44c0-bae1-b6c2081144f6</v>
      </c>
      <c r="F3598" s="1" t="str">
        <f>Exchanges!G3602</f>
        <v>Pesticide and other agricultural chemical manufacturing</v>
      </c>
      <c r="G3598" s="1">
        <f>Exchanges!H3602</f>
        <v>325320</v>
      </c>
      <c r="H3598" s="1" t="str">
        <f>Exchanges!I3602</f>
        <v>US</v>
      </c>
      <c r="I3598" s="1">
        <f>Exchanges!J3602</f>
        <v>7.3342957787145584E-10</v>
      </c>
      <c r="J3598" s="1" t="str">
        <f>Exchanges!K3602</f>
        <v>kg</v>
      </c>
      <c r="K3598" s="1"/>
      <c r="L3598" s="1"/>
      <c r="M3598" s="1"/>
      <c r="N3598" s="1"/>
      <c r="O3598" s="1"/>
      <c r="P3598" s="86">
        <f>ROUND(Exchanges!Q3602,0)</f>
        <v>3</v>
      </c>
      <c r="Q3598" s="1">
        <f>Exchanges!R3602</f>
        <v>1</v>
      </c>
      <c r="R3598" s="1">
        <f>Exchanges!S3602</f>
        <v>1</v>
      </c>
      <c r="S3598" s="1">
        <f>Exchanges!T3602</f>
        <v>1</v>
      </c>
      <c r="T3598" s="1">
        <f>Exchanges!U3602</f>
        <v>3</v>
      </c>
      <c r="U3598" s="1">
        <f>Exchanges!V3602</f>
        <v>2013</v>
      </c>
      <c r="V3598" s="1" t="str">
        <f>Exchanges!W3602</f>
        <v>BENZENE</v>
      </c>
      <c r="W3598" s="1" t="str">
        <f>Exchanges!X3602</f>
        <v>TRI</v>
      </c>
      <c r="X3598" s="1"/>
    </row>
    <row r="3599" spans="1:24" x14ac:dyDescent="0.15">
      <c r="A3599" s="1" t="str">
        <f>Exchanges!B3603</f>
        <v>biphenyl</v>
      </c>
      <c r="B3599" s="1">
        <f>Exchanges!C3603</f>
        <v>92524</v>
      </c>
      <c r="C3599" s="1" t="str">
        <f>Exchanges!D3603</f>
        <v>water</v>
      </c>
      <c r="D3599" s="1" t="str">
        <f>Exchanges!E3603</f>
        <v>unspecified</v>
      </c>
      <c r="E3599" s="1" t="str">
        <f>Exchanges!F3603</f>
        <v>7ae371a8-8532-11e0-9d78-0800200c9a66</v>
      </c>
      <c r="F3599" s="1" t="str">
        <f>Exchanges!G3603</f>
        <v>Pesticide and other agricultural chemical manufacturing</v>
      </c>
      <c r="G3599" s="1">
        <f>Exchanges!H3603</f>
        <v>325320</v>
      </c>
      <c r="H3599" s="1" t="str">
        <f>Exchanges!I3603</f>
        <v>US</v>
      </c>
      <c r="I3599" s="1">
        <f>Exchanges!J3603</f>
        <v>7.3342957787145584E-10</v>
      </c>
      <c r="J3599" s="1" t="str">
        <f>Exchanges!K3603</f>
        <v>kg</v>
      </c>
      <c r="K3599" s="1"/>
      <c r="L3599" s="1"/>
      <c r="M3599" s="1"/>
      <c r="N3599" s="1"/>
      <c r="O3599" s="1"/>
      <c r="P3599" s="86">
        <f>ROUND(Exchanges!Q3603,0)</f>
        <v>3</v>
      </c>
      <c r="Q3599" s="1">
        <f>Exchanges!R3603</f>
        <v>1</v>
      </c>
      <c r="R3599" s="1">
        <f>Exchanges!S3603</f>
        <v>1</v>
      </c>
      <c r="S3599" s="1">
        <f>Exchanges!T3603</f>
        <v>1</v>
      </c>
      <c r="T3599" s="1">
        <f>Exchanges!U3603</f>
        <v>3</v>
      </c>
      <c r="U3599" s="1">
        <f>Exchanges!V3603</f>
        <v>2013</v>
      </c>
      <c r="V3599" s="1" t="str">
        <f>Exchanges!W3603</f>
        <v>BIPHENYL</v>
      </c>
      <c r="W3599" s="1" t="str">
        <f>Exchanges!X3603</f>
        <v>TRI</v>
      </c>
      <c r="X3599" s="1"/>
    </row>
    <row r="3600" spans="1:24" x14ac:dyDescent="0.15">
      <c r="A3600" s="1" t="str">
        <f>Exchanges!B3604</f>
        <v>Cyanide</v>
      </c>
      <c r="B3600" s="1">
        <f>Exchanges!C3604</f>
        <v>420042</v>
      </c>
      <c r="C3600" s="1" t="str">
        <f>Exchanges!D3604</f>
        <v>water</v>
      </c>
      <c r="D3600" s="1" t="str">
        <f>Exchanges!E3604</f>
        <v>unspecified</v>
      </c>
      <c r="E3600" s="1" t="str">
        <f>Exchanges!F3604</f>
        <v>c4d10bd2-09da-4082-8cb3-022c92c53221</v>
      </c>
      <c r="F3600" s="1" t="str">
        <f>Exchanges!G3604</f>
        <v>Pesticide and other agricultural chemical manufacturing</v>
      </c>
      <c r="G3600" s="1">
        <f>Exchanges!H3604</f>
        <v>325320</v>
      </c>
      <c r="H3600" s="1" t="str">
        <f>Exchanges!I3604</f>
        <v>US</v>
      </c>
      <c r="I3600" s="1">
        <f>Exchanges!J3604</f>
        <v>9.6917479933013813E-10</v>
      </c>
      <c r="J3600" s="1" t="str">
        <f>Exchanges!K3604</f>
        <v>kg</v>
      </c>
      <c r="K3600" s="1"/>
      <c r="L3600" s="1"/>
      <c r="M3600" s="1"/>
      <c r="N3600" s="1"/>
      <c r="O3600" s="1"/>
      <c r="P3600" s="86">
        <f>ROUND(Exchanges!Q3604,0)</f>
        <v>3</v>
      </c>
      <c r="Q3600" s="1">
        <f>Exchanges!R3604</f>
        <v>1</v>
      </c>
      <c r="R3600" s="1">
        <f>Exchanges!S3604</f>
        <v>1</v>
      </c>
      <c r="S3600" s="1">
        <f>Exchanges!T3604</f>
        <v>1</v>
      </c>
      <c r="T3600" s="1">
        <f>Exchanges!U3604</f>
        <v>3</v>
      </c>
      <c r="U3600" s="1">
        <f>Exchanges!V3604</f>
        <v>2013</v>
      </c>
      <c r="V3600" s="1" t="str">
        <f>Exchanges!W3604</f>
        <v>HYDROGEN CYANIDE</v>
      </c>
      <c r="W3600" s="1" t="str">
        <f>Exchanges!X3604</f>
        <v>TRI</v>
      </c>
      <c r="X3600" s="1"/>
    </row>
    <row r="3601" spans="1:24" x14ac:dyDescent="0.15">
      <c r="A3601" s="1" t="str">
        <f>Exchanges!B3605</f>
        <v>Triethyl amine</v>
      </c>
      <c r="B3601" s="1">
        <f>Exchanges!C3605</f>
        <v>121448</v>
      </c>
      <c r="C3601" s="1" t="str">
        <f>Exchanges!D3605</f>
        <v>water</v>
      </c>
      <c r="D3601" s="1" t="str">
        <f>Exchanges!E3605</f>
        <v>unspecified</v>
      </c>
      <c r="E3601" s="1" t="str">
        <f>Exchanges!F3605</f>
        <v>eb9da410-0e85-482e-a119-3935878d10f4</v>
      </c>
      <c r="F3601" s="1" t="str">
        <f>Exchanges!G3605</f>
        <v>Pesticide and other agricultural chemical manufacturing</v>
      </c>
      <c r="G3601" s="1">
        <f>Exchanges!H3605</f>
        <v>325320</v>
      </c>
      <c r="H3601" s="1" t="str">
        <f>Exchanges!I3605</f>
        <v>US</v>
      </c>
      <c r="I3601" s="1">
        <f>Exchanges!J3605</f>
        <v>1.1001443668071837E-9</v>
      </c>
      <c r="J3601" s="1" t="str">
        <f>Exchanges!K3605</f>
        <v>kg</v>
      </c>
      <c r="K3601" s="1"/>
      <c r="L3601" s="1"/>
      <c r="M3601" s="1"/>
      <c r="N3601" s="1"/>
      <c r="O3601" s="1"/>
      <c r="P3601" s="86">
        <f>ROUND(Exchanges!Q3605,0)</f>
        <v>5</v>
      </c>
      <c r="Q3601" s="1">
        <f>Exchanges!R3605</f>
        <v>1</v>
      </c>
      <c r="R3601" s="1">
        <f>Exchanges!S3605</f>
        <v>1</v>
      </c>
      <c r="S3601" s="1">
        <f>Exchanges!T3605</f>
        <v>1</v>
      </c>
      <c r="T3601" s="1">
        <f>Exchanges!U3605</f>
        <v>3</v>
      </c>
      <c r="U3601" s="1">
        <f>Exchanges!V3605</f>
        <v>2013</v>
      </c>
      <c r="V3601" s="1" t="str">
        <f>Exchanges!W3605</f>
        <v>TRIETHYLAMINE</v>
      </c>
      <c r="W3601" s="1" t="str">
        <f>Exchanges!X3605</f>
        <v>TRI</v>
      </c>
      <c r="X3601" s="1"/>
    </row>
    <row r="3602" spans="1:24" x14ac:dyDescent="0.15">
      <c r="A3602" s="1" t="str">
        <f>Exchanges!B3606</f>
        <v>2-Nitrophenol</v>
      </c>
      <c r="B3602" s="1">
        <f>Exchanges!C3606</f>
        <v>88755</v>
      </c>
      <c r="C3602" s="1" t="str">
        <f>Exchanges!D3606</f>
        <v>water</v>
      </c>
      <c r="D3602" s="1" t="str">
        <f>Exchanges!E3606</f>
        <v>unspecified</v>
      </c>
      <c r="E3602" s="1" t="str">
        <f>Exchanges!F3606</f>
        <v>c5933644-1d0e-45f5-a2a0-f12a105360a7</v>
      </c>
      <c r="F3602" s="1" t="str">
        <f>Exchanges!G3606</f>
        <v>Pesticide and other agricultural chemical manufacturing</v>
      </c>
      <c r="G3602" s="1">
        <f>Exchanges!H3606</f>
        <v>325320</v>
      </c>
      <c r="H3602" s="1" t="str">
        <f>Exchanges!I3606</f>
        <v>US</v>
      </c>
      <c r="I3602" s="1">
        <f>Exchanges!J3606</f>
        <v>1.3882774152566843E-9</v>
      </c>
      <c r="J3602" s="1" t="str">
        <f>Exchanges!K3606</f>
        <v>kg</v>
      </c>
      <c r="K3602" s="1"/>
      <c r="L3602" s="1"/>
      <c r="M3602" s="1"/>
      <c r="N3602" s="1"/>
      <c r="O3602" s="1"/>
      <c r="P3602" s="86">
        <f>ROUND(Exchanges!Q3606,0)</f>
        <v>5</v>
      </c>
      <c r="Q3602" s="1">
        <f>Exchanges!R3606</f>
        <v>1</v>
      </c>
      <c r="R3602" s="1">
        <f>Exchanges!S3606</f>
        <v>1</v>
      </c>
      <c r="S3602" s="1">
        <f>Exchanges!T3606</f>
        <v>1</v>
      </c>
      <c r="T3602" s="1">
        <f>Exchanges!U3606</f>
        <v>3</v>
      </c>
      <c r="U3602" s="1">
        <f>Exchanges!V3606</f>
        <v>2013</v>
      </c>
      <c r="V3602" s="1" t="str">
        <f>Exchanges!W3606</f>
        <v>2-NITROPHENOL</v>
      </c>
      <c r="W3602" s="1" t="str">
        <f>Exchanges!X3606</f>
        <v>TRI</v>
      </c>
      <c r="X3602" s="1"/>
    </row>
    <row r="3603" spans="1:24" x14ac:dyDescent="0.15">
      <c r="A3603" s="1" t="str">
        <f>Exchanges!B3607</f>
        <v>Methane, tetrachloro-, R-10</v>
      </c>
      <c r="B3603" s="1">
        <f>Exchanges!C3607</f>
        <v>56235</v>
      </c>
      <c r="C3603" s="1" t="str">
        <f>Exchanges!D3607</f>
        <v>water</v>
      </c>
      <c r="D3603" s="1" t="str">
        <f>Exchanges!E3607</f>
        <v>unspecified</v>
      </c>
      <c r="E3603" s="1" t="str">
        <f>Exchanges!F3607</f>
        <v>9a366c85-61a0-48bd-8af0-a2a96b327bc1</v>
      </c>
      <c r="F3603" s="1" t="str">
        <f>Exchanges!G3607</f>
        <v>Pesticide and other agricultural chemical manufacturing</v>
      </c>
      <c r="G3603" s="1">
        <f>Exchanges!H3607</f>
        <v>325320</v>
      </c>
      <c r="H3603" s="1" t="str">
        <f>Exchanges!I3607</f>
        <v>US</v>
      </c>
      <c r="I3603" s="1">
        <f>Exchanges!J3607</f>
        <v>1.4144713287520935E-9</v>
      </c>
      <c r="J3603" s="1" t="str">
        <f>Exchanges!K3607</f>
        <v>kg</v>
      </c>
      <c r="K3603" s="1"/>
      <c r="L3603" s="1"/>
      <c r="M3603" s="1"/>
      <c r="N3603" s="1"/>
      <c r="O3603" s="1"/>
      <c r="P3603" s="86">
        <f>ROUND(Exchanges!Q3607,0)</f>
        <v>3</v>
      </c>
      <c r="Q3603" s="1">
        <f>Exchanges!R3607</f>
        <v>1</v>
      </c>
      <c r="R3603" s="1">
        <f>Exchanges!S3607</f>
        <v>1</v>
      </c>
      <c r="S3603" s="1">
        <f>Exchanges!T3607</f>
        <v>1</v>
      </c>
      <c r="T3603" s="1">
        <f>Exchanges!U3607</f>
        <v>3</v>
      </c>
      <c r="U3603" s="1">
        <f>Exchanges!V3607</f>
        <v>2013</v>
      </c>
      <c r="V3603" s="1" t="str">
        <f>Exchanges!W3607</f>
        <v>CARBON TETRACHLORIDE</v>
      </c>
      <c r="W3603" s="1" t="str">
        <f>Exchanges!X3607</f>
        <v>TRI</v>
      </c>
      <c r="X3603" s="1"/>
    </row>
    <row r="3604" spans="1:24" x14ac:dyDescent="0.15">
      <c r="A3604" s="1" t="str">
        <f>Exchanges!B3608</f>
        <v>cobalt</v>
      </c>
      <c r="B3604" s="1">
        <f>Exchanges!C3608</f>
        <v>7440484</v>
      </c>
      <c r="C3604" s="1" t="str">
        <f>Exchanges!D3608</f>
        <v>water</v>
      </c>
      <c r="D3604" s="1" t="str">
        <f>Exchanges!E3608</f>
        <v>unspecified</v>
      </c>
      <c r="E3604" s="1" t="str">
        <f>Exchanges!F3608</f>
        <v>33627701-feca-434d-a192-674a450eaaf7</v>
      </c>
      <c r="F3604" s="1" t="str">
        <f>Exchanges!G3608</f>
        <v>Pesticide and other agricultural chemical manufacturing</v>
      </c>
      <c r="G3604" s="1">
        <f>Exchanges!H3608</f>
        <v>325320</v>
      </c>
      <c r="H3604" s="1" t="str">
        <f>Exchanges!I3608</f>
        <v>US</v>
      </c>
      <c r="I3604" s="1">
        <f>Exchanges!J3608</f>
        <v>1.5716348097245482E-9</v>
      </c>
      <c r="J3604" s="1" t="str">
        <f>Exchanges!K3608</f>
        <v>kg</v>
      </c>
      <c r="K3604" s="1"/>
      <c r="L3604" s="1"/>
      <c r="M3604" s="1"/>
      <c r="N3604" s="1"/>
      <c r="O3604" s="1"/>
      <c r="P3604" s="86">
        <f>ROUND(Exchanges!Q3608,0)</f>
        <v>4</v>
      </c>
      <c r="Q3604" s="1">
        <f>Exchanges!R3608</f>
        <v>1</v>
      </c>
      <c r="R3604" s="1">
        <f>Exchanges!S3608</f>
        <v>1</v>
      </c>
      <c r="S3604" s="1">
        <f>Exchanges!T3608</f>
        <v>1</v>
      </c>
      <c r="T3604" s="1">
        <f>Exchanges!U3608</f>
        <v>3</v>
      </c>
      <c r="U3604" s="1">
        <f>Exchanges!V3608</f>
        <v>2013</v>
      </c>
      <c r="V3604" s="1" t="str">
        <f>Exchanges!W3608</f>
        <v>COBALT</v>
      </c>
      <c r="W3604" s="1" t="str">
        <f>Exchanges!X3608</f>
        <v>TRI</v>
      </c>
      <c r="X3604" s="1"/>
    </row>
    <row r="3605" spans="1:24" x14ac:dyDescent="0.15">
      <c r="A3605" s="1" t="str">
        <f>Exchanges!B3609</f>
        <v>manganese</v>
      </c>
      <c r="B3605" s="1">
        <f>Exchanges!C3609</f>
        <v>7439965</v>
      </c>
      <c r="C3605" s="1" t="str">
        <f>Exchanges!D3609</f>
        <v>water</v>
      </c>
      <c r="D3605" s="1" t="str">
        <f>Exchanges!E3609</f>
        <v>unspecified</v>
      </c>
      <c r="E3605" s="1" t="str">
        <f>Exchanges!F3609</f>
        <v>10cbd2f7-c41b-4bb4-b636-d8fc15cf0282</v>
      </c>
      <c r="F3605" s="1" t="str">
        <f>Exchanges!G3609</f>
        <v>Pesticide and other agricultural chemical manufacturing</v>
      </c>
      <c r="G3605" s="1">
        <f>Exchanges!H3609</f>
        <v>325320</v>
      </c>
      <c r="H3605" s="1" t="str">
        <f>Exchanges!I3609</f>
        <v>US</v>
      </c>
      <c r="I3605" s="1">
        <f>Exchanges!J3609</f>
        <v>1.7549922041924121E-9</v>
      </c>
      <c r="J3605" s="1" t="str">
        <f>Exchanges!K3609</f>
        <v>kg</v>
      </c>
      <c r="K3605" s="1"/>
      <c r="L3605" s="1"/>
      <c r="M3605" s="1"/>
      <c r="N3605" s="1"/>
      <c r="O3605" s="1"/>
      <c r="P3605" s="86">
        <f>ROUND(Exchanges!Q3609,0)</f>
        <v>4</v>
      </c>
      <c r="Q3605" s="1">
        <f>Exchanges!R3609</f>
        <v>1</v>
      </c>
      <c r="R3605" s="1">
        <f>Exchanges!S3609</f>
        <v>1</v>
      </c>
      <c r="S3605" s="1">
        <f>Exchanges!T3609</f>
        <v>1</v>
      </c>
      <c r="T3605" s="1">
        <f>Exchanges!U3609</f>
        <v>3</v>
      </c>
      <c r="U3605" s="1">
        <f>Exchanges!V3609</f>
        <v>2013</v>
      </c>
      <c r="V3605" s="1" t="str">
        <f>Exchanges!W3609</f>
        <v>MANGANESE</v>
      </c>
      <c r="W3605" s="1" t="str">
        <f>Exchanges!X3609</f>
        <v>TRI</v>
      </c>
      <c r="X3605" s="1"/>
    </row>
    <row r="3606" spans="1:24" x14ac:dyDescent="0.15">
      <c r="A3606" s="1" t="str">
        <f>Exchanges!B3610</f>
        <v>Atrazine</v>
      </c>
      <c r="B3606" s="1">
        <f>Exchanges!C3610</f>
        <v>1912249</v>
      </c>
      <c r="C3606" s="1" t="str">
        <f>Exchanges!D3610</f>
        <v>water</v>
      </c>
      <c r="D3606" s="1" t="str">
        <f>Exchanges!E3610</f>
        <v>unspecified</v>
      </c>
      <c r="E3606" s="1" t="str">
        <f>Exchanges!F3610</f>
        <v>63e78928-8549-11e0-9d78-0800200c9a66</v>
      </c>
      <c r="F3606" s="1" t="str">
        <f>Exchanges!G3610</f>
        <v>Pesticide and other agricultural chemical manufacturing</v>
      </c>
      <c r="G3606" s="1">
        <f>Exchanges!H3610</f>
        <v>325320</v>
      </c>
      <c r="H3606" s="1" t="str">
        <f>Exchanges!I3610</f>
        <v>US</v>
      </c>
      <c r="I3606" s="1">
        <f>Exchanges!J3610</f>
        <v>2.5146156955592768E-9</v>
      </c>
      <c r="J3606" s="1" t="str">
        <f>Exchanges!K3610</f>
        <v>kg</v>
      </c>
      <c r="K3606" s="1"/>
      <c r="L3606" s="1"/>
      <c r="M3606" s="1"/>
      <c r="N3606" s="1"/>
      <c r="O3606" s="1"/>
      <c r="P3606" s="86">
        <f>ROUND(Exchanges!Q3610,0)</f>
        <v>2</v>
      </c>
      <c r="Q3606" s="1">
        <f>Exchanges!R3610</f>
        <v>1</v>
      </c>
      <c r="R3606" s="1">
        <f>Exchanges!S3610</f>
        <v>1</v>
      </c>
      <c r="S3606" s="1">
        <f>Exchanges!T3610</f>
        <v>1</v>
      </c>
      <c r="T3606" s="1">
        <f>Exchanges!U3610</f>
        <v>3</v>
      </c>
      <c r="U3606" s="1">
        <f>Exchanges!V3610</f>
        <v>2013</v>
      </c>
      <c r="V3606" s="1" t="str">
        <f>Exchanges!W3610</f>
        <v>ATRAZINE</v>
      </c>
      <c r="W3606" s="1" t="str">
        <f>Exchanges!X3610</f>
        <v>TRI</v>
      </c>
      <c r="X3606" s="1"/>
    </row>
    <row r="3607" spans="1:24" x14ac:dyDescent="0.15">
      <c r="A3607" s="1" t="str">
        <f>Exchanges!B3611</f>
        <v>copper</v>
      </c>
      <c r="B3607" s="1">
        <f>Exchanges!C3611</f>
        <v>7440508</v>
      </c>
      <c r="C3607" s="1" t="str">
        <f>Exchanges!D3611</f>
        <v>water</v>
      </c>
      <c r="D3607" s="1" t="str">
        <f>Exchanges!E3611</f>
        <v>unspecified</v>
      </c>
      <c r="E3607" s="1" t="str">
        <f>Exchanges!F3611</f>
        <v>2f100cfa-4feb-45e9-a43a-357128228889</v>
      </c>
      <c r="F3607" s="1" t="str">
        <f>Exchanges!G3611</f>
        <v>Pesticide and other agricultural chemical manufacturing</v>
      </c>
      <c r="G3607" s="1">
        <f>Exchanges!H3611</f>
        <v>325320</v>
      </c>
      <c r="H3607" s="1" t="str">
        <f>Exchanges!I3611</f>
        <v>US</v>
      </c>
      <c r="I3607" s="1">
        <f>Exchanges!J3611</f>
        <v>2.6193913495409135E-9</v>
      </c>
      <c r="J3607" s="1" t="str">
        <f>Exchanges!K3611</f>
        <v>kg</v>
      </c>
      <c r="K3607" s="1"/>
      <c r="L3607" s="1"/>
      <c r="M3607" s="1"/>
      <c r="N3607" s="1"/>
      <c r="O3607" s="1"/>
      <c r="P3607" s="86">
        <f>ROUND(Exchanges!Q3611,0)</f>
        <v>4</v>
      </c>
      <c r="Q3607" s="1">
        <f>Exchanges!R3611</f>
        <v>1</v>
      </c>
      <c r="R3607" s="1">
        <f>Exchanges!S3611</f>
        <v>1</v>
      </c>
      <c r="S3607" s="1">
        <f>Exchanges!T3611</f>
        <v>1</v>
      </c>
      <c r="T3607" s="1">
        <f>Exchanges!U3611</f>
        <v>3</v>
      </c>
      <c r="U3607" s="1">
        <f>Exchanges!V3611</f>
        <v>2013</v>
      </c>
      <c r="V3607" s="1" t="str">
        <f>Exchanges!W3611</f>
        <v>COPPER</v>
      </c>
      <c r="W3607" s="1" t="str">
        <f>Exchanges!X3611</f>
        <v>TRI</v>
      </c>
      <c r="X3607" s="1"/>
    </row>
    <row r="3608" spans="1:24" x14ac:dyDescent="0.15">
      <c r="A3608" s="1" t="str">
        <f>Exchanges!B3612</f>
        <v>toluene</v>
      </c>
      <c r="B3608" s="1">
        <f>Exchanges!C3612</f>
        <v>108883</v>
      </c>
      <c r="C3608" s="1" t="str">
        <f>Exchanges!D3612</f>
        <v>water</v>
      </c>
      <c r="D3608" s="1" t="str">
        <f>Exchanges!E3612</f>
        <v>unspecified</v>
      </c>
      <c r="E3608" s="1" t="str">
        <f>Exchanges!F3612</f>
        <v>826c7733-9b0a-4ec5-9f35-32294f9138e3</v>
      </c>
      <c r="F3608" s="1" t="str">
        <f>Exchanges!G3612</f>
        <v>Pesticide and other agricultural chemical manufacturing</v>
      </c>
      <c r="G3608" s="1">
        <f>Exchanges!H3612</f>
        <v>325320</v>
      </c>
      <c r="H3608" s="1" t="str">
        <f>Exchanges!I3612</f>
        <v>US</v>
      </c>
      <c r="I3608" s="1">
        <f>Exchanges!J3612</f>
        <v>2.9599122249812324E-9</v>
      </c>
      <c r="J3608" s="1" t="str">
        <f>Exchanges!K3612</f>
        <v>kg</v>
      </c>
      <c r="K3608" s="1"/>
      <c r="L3608" s="1"/>
      <c r="M3608" s="1"/>
      <c r="N3608" s="1"/>
      <c r="O3608" s="1"/>
      <c r="P3608" s="86">
        <f>ROUND(Exchanges!Q3612,0)</f>
        <v>5</v>
      </c>
      <c r="Q3608" s="1">
        <f>Exchanges!R3612</f>
        <v>1</v>
      </c>
      <c r="R3608" s="1">
        <f>Exchanges!S3612</f>
        <v>1</v>
      </c>
      <c r="S3608" s="1">
        <f>Exchanges!T3612</f>
        <v>1</v>
      </c>
      <c r="T3608" s="1">
        <f>Exchanges!U3612</f>
        <v>3</v>
      </c>
      <c r="U3608" s="1">
        <f>Exchanges!V3612</f>
        <v>2013</v>
      </c>
      <c r="V3608" s="1" t="str">
        <f>Exchanges!W3612</f>
        <v>TOLUENE</v>
      </c>
      <c r="W3608" s="1" t="str">
        <f>Exchanges!X3612</f>
        <v>TRI</v>
      </c>
      <c r="X3608" s="1"/>
    </row>
    <row r="3609" spans="1:24" x14ac:dyDescent="0.15">
      <c r="A3609" s="1" t="str">
        <f>Exchanges!B3613</f>
        <v>nitric acid</v>
      </c>
      <c r="B3609" s="1">
        <f>Exchanges!C3613</f>
        <v>7697372</v>
      </c>
      <c r="C3609" s="1" t="str">
        <f>Exchanges!D3613</f>
        <v>water</v>
      </c>
      <c r="D3609" s="1" t="str">
        <f>Exchanges!E3613</f>
        <v>unspecified</v>
      </c>
      <c r="E3609" s="1" t="str">
        <f>Exchanges!F3613</f>
        <v>878e2773-1894-46c9-8fff-e19ba327f680</v>
      </c>
      <c r="F3609" s="1" t="str">
        <f>Exchanges!G3613</f>
        <v>Pesticide and other agricultural chemical manufacturing</v>
      </c>
      <c r="G3609" s="1">
        <f>Exchanges!H3613</f>
        <v>325320</v>
      </c>
      <c r="H3609" s="1" t="str">
        <f>Exchanges!I3613</f>
        <v>US</v>
      </c>
      <c r="I3609" s="1">
        <f>Exchanges!J3613</f>
        <v>4.4529652942195526E-9</v>
      </c>
      <c r="J3609" s="1" t="str">
        <f>Exchanges!K3613</f>
        <v>kg</v>
      </c>
      <c r="K3609" s="1"/>
      <c r="L3609" s="1"/>
      <c r="M3609" s="1"/>
      <c r="N3609" s="1"/>
      <c r="O3609" s="1"/>
      <c r="P3609" s="86">
        <f>ROUND(Exchanges!Q3613,0)</f>
        <v>3</v>
      </c>
      <c r="Q3609" s="1">
        <f>Exchanges!R3613</f>
        <v>1</v>
      </c>
      <c r="R3609" s="1">
        <f>Exchanges!S3613</f>
        <v>1</v>
      </c>
      <c r="S3609" s="1">
        <f>Exchanges!T3613</f>
        <v>1</v>
      </c>
      <c r="T3609" s="1">
        <f>Exchanges!U3613</f>
        <v>3</v>
      </c>
      <c r="U3609" s="1">
        <f>Exchanges!V3613</f>
        <v>2013</v>
      </c>
      <c r="V3609" s="1" t="str">
        <f>Exchanges!W3613</f>
        <v>NITRIC ACID</v>
      </c>
      <c r="W3609" s="1" t="str">
        <f>Exchanges!X3613</f>
        <v>TRI</v>
      </c>
      <c r="X3609" s="1"/>
    </row>
    <row r="3610" spans="1:24" x14ac:dyDescent="0.15">
      <c r="A3610" s="1" t="str">
        <f>Exchanges!B3614</f>
        <v>nickel</v>
      </c>
      <c r="B3610" s="1">
        <f>Exchanges!C3614</f>
        <v>7440020</v>
      </c>
      <c r="C3610" s="1" t="str">
        <f>Exchanges!D3614</f>
        <v>water</v>
      </c>
      <c r="D3610" s="1" t="str">
        <f>Exchanges!E3614</f>
        <v>unspecified</v>
      </c>
      <c r="E3610" s="1" t="str">
        <f>Exchanges!F3614</f>
        <v>63e7fe55-8549-11e0-9d78-0800200c9a66</v>
      </c>
      <c r="F3610" s="1" t="str">
        <f>Exchanges!G3614</f>
        <v>Pesticide and other agricultural chemical manufacturing</v>
      </c>
      <c r="G3610" s="1">
        <f>Exchanges!H3614</f>
        <v>325320</v>
      </c>
      <c r="H3610" s="1" t="str">
        <f>Exchanges!I3614</f>
        <v>US</v>
      </c>
      <c r="I3610" s="1">
        <f>Exchanges!J3614</f>
        <v>8.0153375295951965E-9</v>
      </c>
      <c r="J3610" s="1" t="str">
        <f>Exchanges!K3614</f>
        <v>kg</v>
      </c>
      <c r="K3610" s="1"/>
      <c r="L3610" s="1"/>
      <c r="M3610" s="1"/>
      <c r="N3610" s="1"/>
      <c r="O3610" s="1"/>
      <c r="P3610" s="86">
        <f>ROUND(Exchanges!Q3614,0)</f>
        <v>4</v>
      </c>
      <c r="Q3610" s="1">
        <f>Exchanges!R3614</f>
        <v>1</v>
      </c>
      <c r="R3610" s="1">
        <f>Exchanges!S3614</f>
        <v>1</v>
      </c>
      <c r="S3610" s="1">
        <f>Exchanges!T3614</f>
        <v>1</v>
      </c>
      <c r="T3610" s="1">
        <f>Exchanges!U3614</f>
        <v>3</v>
      </c>
      <c r="U3610" s="1">
        <f>Exchanges!V3614</f>
        <v>2013</v>
      </c>
      <c r="V3610" s="1" t="str">
        <f>Exchanges!W3614</f>
        <v>NICKEL</v>
      </c>
      <c r="W3610" s="1" t="str">
        <f>Exchanges!X3614</f>
        <v>TRI</v>
      </c>
      <c r="X3610" s="1"/>
    </row>
    <row r="3611" spans="1:24" x14ac:dyDescent="0.15">
      <c r="A3611" s="1" t="str">
        <f>Exchanges!B3615</f>
        <v>NITROMETHANE</v>
      </c>
      <c r="B3611" s="1">
        <f>Exchanges!C3615</f>
        <v>75525</v>
      </c>
      <c r="C3611" s="1" t="str">
        <f>Exchanges!D3615</f>
        <v>water</v>
      </c>
      <c r="D3611" s="1" t="str">
        <f>Exchanges!E3615</f>
        <v>unspecified</v>
      </c>
      <c r="E3611" s="1" t="str">
        <f>Exchanges!F3615</f>
        <v>820cf756-40e4-353e-a8b8-75d8d451475e</v>
      </c>
      <c r="F3611" s="1" t="str">
        <f>Exchanges!G3615</f>
        <v>Pesticide and other agricultural chemical manufacturing</v>
      </c>
      <c r="G3611" s="1">
        <f>Exchanges!H3615</f>
        <v>325320</v>
      </c>
      <c r="H3611" s="1" t="str">
        <f>Exchanges!I3615</f>
        <v>US</v>
      </c>
      <c r="I3611" s="1">
        <f>Exchanges!J3615</f>
        <v>8.0415314430906055E-9</v>
      </c>
      <c r="J3611" s="1" t="str">
        <f>Exchanges!K3615</f>
        <v>kg</v>
      </c>
      <c r="K3611" s="1"/>
      <c r="L3611" s="1"/>
      <c r="M3611" s="1"/>
      <c r="N3611" s="1"/>
      <c r="O3611" s="1"/>
      <c r="P3611" s="86">
        <f>ROUND(Exchanges!Q3615,0)</f>
        <v>5</v>
      </c>
      <c r="Q3611" s="1">
        <f>Exchanges!R3615</f>
        <v>1</v>
      </c>
      <c r="R3611" s="1">
        <f>Exchanges!S3615</f>
        <v>1</v>
      </c>
      <c r="S3611" s="1">
        <f>Exchanges!T3615</f>
        <v>1</v>
      </c>
      <c r="T3611" s="1">
        <f>Exchanges!U3615</f>
        <v>3</v>
      </c>
      <c r="U3611" s="1">
        <f>Exchanges!V3615</f>
        <v>2013</v>
      </c>
      <c r="V3611" s="1" t="str">
        <f>Exchanges!W3615</f>
        <v>NITROMETHANE</v>
      </c>
      <c r="W3611" s="1" t="str">
        <f>Exchanges!X3615</f>
        <v>TRI</v>
      </c>
      <c r="X3611" s="1"/>
    </row>
    <row r="3612" spans="1:24" x14ac:dyDescent="0.15">
      <c r="A3612" s="1" t="str">
        <f>Exchanges!B3616</f>
        <v>PYRIDINE</v>
      </c>
      <c r="B3612" s="1">
        <f>Exchanges!C3616</f>
        <v>110861</v>
      </c>
      <c r="C3612" s="1" t="str">
        <f>Exchanges!D3616</f>
        <v>water</v>
      </c>
      <c r="D3612" s="1" t="str">
        <f>Exchanges!E3616</f>
        <v>unspecified</v>
      </c>
      <c r="E3612" s="1" t="str">
        <f>Exchanges!F3616</f>
        <v>4617f2fe-9a81-4f20-87f0-baaad669bd0f</v>
      </c>
      <c r="F3612" s="1" t="str">
        <f>Exchanges!G3616</f>
        <v>Pesticide and other agricultural chemical manufacturing</v>
      </c>
      <c r="G3612" s="1">
        <f>Exchanges!H3616</f>
        <v>325320</v>
      </c>
      <c r="H3612" s="1" t="str">
        <f>Exchanges!I3616</f>
        <v>US</v>
      </c>
      <c r="I3612" s="1">
        <f>Exchanges!J3616</f>
        <v>8.3034705780446953E-9</v>
      </c>
      <c r="J3612" s="1" t="str">
        <f>Exchanges!K3616</f>
        <v>kg</v>
      </c>
      <c r="K3612" s="1"/>
      <c r="L3612" s="1"/>
      <c r="M3612" s="1"/>
      <c r="N3612" s="1"/>
      <c r="O3612" s="1"/>
      <c r="P3612" s="86">
        <f>ROUND(Exchanges!Q3616,0)</f>
        <v>4</v>
      </c>
      <c r="Q3612" s="1">
        <f>Exchanges!R3616</f>
        <v>1</v>
      </c>
      <c r="R3612" s="1">
        <f>Exchanges!S3616</f>
        <v>1</v>
      </c>
      <c r="S3612" s="1">
        <f>Exchanges!T3616</f>
        <v>1</v>
      </c>
      <c r="T3612" s="1">
        <f>Exchanges!U3616</f>
        <v>3</v>
      </c>
      <c r="U3612" s="1">
        <f>Exchanges!V3616</f>
        <v>2013</v>
      </c>
      <c r="V3612" s="1" t="str">
        <f>Exchanges!W3616</f>
        <v>PYRIDINE</v>
      </c>
      <c r="W3612" s="1" t="str">
        <f>Exchanges!X3616</f>
        <v>TRI</v>
      </c>
      <c r="X3612" s="1"/>
    </row>
    <row r="3613" spans="1:24" x14ac:dyDescent="0.15">
      <c r="A3613" s="1" t="str">
        <f>Exchanges!B3617</f>
        <v>chlorine</v>
      </c>
      <c r="B3613" s="1">
        <f>Exchanges!C3617</f>
        <v>7782505</v>
      </c>
      <c r="C3613" s="1" t="str">
        <f>Exchanges!D3617</f>
        <v>water</v>
      </c>
      <c r="D3613" s="1" t="str">
        <f>Exchanges!E3617</f>
        <v>unspecified</v>
      </c>
      <c r="E3613" s="1" t="str">
        <f>Exchanges!F3617</f>
        <v>e8641a14-fd07-4090-8daf-2cce2a557a81</v>
      </c>
      <c r="F3613" s="1" t="str">
        <f>Exchanges!G3617</f>
        <v>Pesticide and other agricultural chemical manufacturing</v>
      </c>
      <c r="G3613" s="1">
        <f>Exchanges!H3617</f>
        <v>325320</v>
      </c>
      <c r="H3613" s="1" t="str">
        <f>Exchanges!I3617</f>
        <v>US</v>
      </c>
      <c r="I3613" s="1">
        <f>Exchanges!J3617</f>
        <v>9.7441358202921993E-9</v>
      </c>
      <c r="J3613" s="1" t="str">
        <f>Exchanges!K3617</f>
        <v>kg</v>
      </c>
      <c r="K3613" s="1"/>
      <c r="L3613" s="1"/>
      <c r="M3613" s="1"/>
      <c r="N3613" s="1"/>
      <c r="O3613" s="1"/>
      <c r="P3613" s="86">
        <f>ROUND(Exchanges!Q3617,0)</f>
        <v>2</v>
      </c>
      <c r="Q3613" s="1">
        <f>Exchanges!R3617</f>
        <v>1</v>
      </c>
      <c r="R3613" s="1">
        <f>Exchanges!S3617</f>
        <v>1</v>
      </c>
      <c r="S3613" s="1">
        <f>Exchanges!T3617</f>
        <v>1</v>
      </c>
      <c r="T3613" s="1">
        <f>Exchanges!U3617</f>
        <v>3</v>
      </c>
      <c r="U3613" s="1">
        <f>Exchanges!V3617</f>
        <v>2013</v>
      </c>
      <c r="V3613" s="1" t="str">
        <f>Exchanges!W3617</f>
        <v>CHLORINE</v>
      </c>
      <c r="W3613" s="1" t="str">
        <f>Exchanges!X3617</f>
        <v>TRI</v>
      </c>
      <c r="X3613" s="1"/>
    </row>
    <row r="3614" spans="1:24" x14ac:dyDescent="0.15">
      <c r="A3614" s="1" t="str">
        <f>Exchanges!B3618</f>
        <v>Butanol</v>
      </c>
      <c r="B3614" s="1">
        <f>Exchanges!C3618</f>
        <v>71363</v>
      </c>
      <c r="C3614" s="1" t="str">
        <f>Exchanges!D3618</f>
        <v>water</v>
      </c>
      <c r="D3614" s="1" t="str">
        <f>Exchanges!E3618</f>
        <v>unspecified</v>
      </c>
      <c r="E3614" s="1" t="str">
        <f>Exchanges!F3618</f>
        <v>b50d8d03-7e88-4b29-9d10-67bbe01bdbc6</v>
      </c>
      <c r="F3614" s="1" t="str">
        <f>Exchanges!G3618</f>
        <v>Pesticide and other agricultural chemical manufacturing</v>
      </c>
      <c r="G3614" s="1">
        <f>Exchanges!H3618</f>
        <v>325320</v>
      </c>
      <c r="H3614" s="1" t="str">
        <f>Exchanges!I3618</f>
        <v>US</v>
      </c>
      <c r="I3614" s="1">
        <f>Exchanges!J3618</f>
        <v>1.6685522896575618E-8</v>
      </c>
      <c r="J3614" s="1" t="str">
        <f>Exchanges!K3618</f>
        <v>kg</v>
      </c>
      <c r="K3614" s="1"/>
      <c r="L3614" s="1"/>
      <c r="M3614" s="1"/>
      <c r="N3614" s="1"/>
      <c r="O3614" s="1"/>
      <c r="P3614" s="86">
        <f>ROUND(Exchanges!Q3618,0)</f>
        <v>5</v>
      </c>
      <c r="Q3614" s="1">
        <f>Exchanges!R3618</f>
        <v>1</v>
      </c>
      <c r="R3614" s="1">
        <f>Exchanges!S3618</f>
        <v>1</v>
      </c>
      <c r="S3614" s="1">
        <f>Exchanges!T3618</f>
        <v>1</v>
      </c>
      <c r="T3614" s="1">
        <f>Exchanges!U3618</f>
        <v>3</v>
      </c>
      <c r="U3614" s="1">
        <f>Exchanges!V3618</f>
        <v>2013</v>
      </c>
      <c r="V3614" s="1" t="str">
        <f>Exchanges!W3618</f>
        <v>N-BUTYL ALCOHOL</v>
      </c>
      <c r="W3614" s="1" t="str">
        <f>Exchanges!X3618</f>
        <v>TRI</v>
      </c>
      <c r="X3614" s="1"/>
    </row>
    <row r="3615" spans="1:24" x14ac:dyDescent="0.15">
      <c r="A3615" s="1" t="str">
        <f>Exchanges!B3619</f>
        <v>methanol</v>
      </c>
      <c r="B3615" s="1">
        <f>Exchanges!C3619</f>
        <v>67561</v>
      </c>
      <c r="C3615" s="1" t="str">
        <f>Exchanges!D3619</f>
        <v>water</v>
      </c>
      <c r="D3615" s="1" t="str">
        <f>Exchanges!E3619</f>
        <v>unspecified</v>
      </c>
      <c r="E3615" s="1" t="str">
        <f>Exchanges!F3619</f>
        <v>ee2c5c6c-ff01-4151-8332-d4bf1508c759</v>
      </c>
      <c r="F3615" s="1" t="str">
        <f>Exchanges!G3619</f>
        <v>Pesticide and other agricultural chemical manufacturing</v>
      </c>
      <c r="G3615" s="1">
        <f>Exchanges!H3619</f>
        <v>325320</v>
      </c>
      <c r="H3615" s="1" t="str">
        <f>Exchanges!I3619</f>
        <v>US</v>
      </c>
      <c r="I3615" s="1">
        <f>Exchanges!J3619</f>
        <v>1.8492902927758851E-8</v>
      </c>
      <c r="J3615" s="1" t="str">
        <f>Exchanges!K3619</f>
        <v>kg</v>
      </c>
      <c r="K3615" s="1"/>
      <c r="L3615" s="1"/>
      <c r="M3615" s="1"/>
      <c r="N3615" s="1"/>
      <c r="O3615" s="1"/>
      <c r="P3615" s="86">
        <f>ROUND(Exchanges!Q3619,0)</f>
        <v>3</v>
      </c>
      <c r="Q3615" s="1">
        <f>Exchanges!R3619</f>
        <v>1</v>
      </c>
      <c r="R3615" s="1">
        <f>Exchanges!S3619</f>
        <v>1</v>
      </c>
      <c r="S3615" s="1">
        <f>Exchanges!T3619</f>
        <v>1</v>
      </c>
      <c r="T3615" s="1">
        <f>Exchanges!U3619</f>
        <v>3</v>
      </c>
      <c r="U3615" s="1">
        <f>Exchanges!V3619</f>
        <v>2013</v>
      </c>
      <c r="V3615" s="1" t="str">
        <f>Exchanges!W3619</f>
        <v>METHANOL</v>
      </c>
      <c r="W3615" s="1" t="str">
        <f>Exchanges!X3619</f>
        <v>TRI</v>
      </c>
      <c r="X3615" s="1"/>
    </row>
    <row r="3616" spans="1:24" x14ac:dyDescent="0.15">
      <c r="A3616" s="1" t="str">
        <f>Exchanges!B3620</f>
        <v>NITROUS ACID</v>
      </c>
      <c r="B3616" s="1">
        <f>Exchanges!C3620</f>
        <v>7782776</v>
      </c>
      <c r="C3616" s="1" t="str">
        <f>Exchanges!D3620</f>
        <v>water</v>
      </c>
      <c r="D3616" s="1" t="str">
        <f>Exchanges!E3620</f>
        <v>unspecified</v>
      </c>
      <c r="E3616" s="1" t="str">
        <f>Exchanges!F3620</f>
        <v>d99f9170-0d59-3aa6-a885-e4e24928d130</v>
      </c>
      <c r="F3616" s="1" t="str">
        <f>Exchanges!G3620</f>
        <v>Pesticide and other agricultural chemical manufacturing</v>
      </c>
      <c r="G3616" s="1">
        <f>Exchanges!H3620</f>
        <v>325320</v>
      </c>
      <c r="H3616" s="1" t="str">
        <f>Exchanges!I3620</f>
        <v>US</v>
      </c>
      <c r="I3616" s="1">
        <f>Exchanges!J3620</f>
        <v>5.9198244499624644E-8</v>
      </c>
      <c r="J3616" s="1" t="str">
        <f>Exchanges!K3620</f>
        <v>kg</v>
      </c>
      <c r="K3616" s="1"/>
      <c r="L3616" s="1"/>
      <c r="M3616" s="1"/>
      <c r="N3616" s="1"/>
      <c r="O3616" s="1"/>
      <c r="P3616" s="86">
        <f>ROUND(Exchanges!Q3620,0)</f>
        <v>5</v>
      </c>
      <c r="Q3616" s="1">
        <f>Exchanges!R3620</f>
        <v>1</v>
      </c>
      <c r="R3616" s="1">
        <f>Exchanges!S3620</f>
        <v>1</v>
      </c>
      <c r="S3616" s="1">
        <f>Exchanges!T3620</f>
        <v>1</v>
      </c>
      <c r="T3616" s="1">
        <f>Exchanges!U3620</f>
        <v>3</v>
      </c>
      <c r="U3616" s="1">
        <f>Exchanges!V3620</f>
        <v>2013</v>
      </c>
      <c r="V3616" s="1" t="str">
        <f>Exchanges!W3620</f>
        <v>SODIUM NITRITE</v>
      </c>
      <c r="W3616" s="1" t="str">
        <f>Exchanges!X3620</f>
        <v>TRI</v>
      </c>
      <c r="X3616" s="1"/>
    </row>
    <row r="3617" spans="1:24" x14ac:dyDescent="0.15">
      <c r="A3617" s="1" t="str">
        <f>Exchanges!B3621</f>
        <v>formaldehyde</v>
      </c>
      <c r="B3617" s="1">
        <f>Exchanges!C3621</f>
        <v>50000</v>
      </c>
      <c r="C3617" s="1" t="str">
        <f>Exchanges!D3621</f>
        <v>water</v>
      </c>
      <c r="D3617" s="1" t="str">
        <f>Exchanges!E3621</f>
        <v>unspecified</v>
      </c>
      <c r="E3617" s="1" t="str">
        <f>Exchanges!F3621</f>
        <v>66729b69-c76f-43b2-bd9a-4a03c4983afd</v>
      </c>
      <c r="F3617" s="1" t="str">
        <f>Exchanges!G3621</f>
        <v>Pesticide and other agricultural chemical manufacturing</v>
      </c>
      <c r="G3617" s="1">
        <f>Exchanges!H3621</f>
        <v>325320</v>
      </c>
      <c r="H3617" s="1" t="str">
        <f>Exchanges!I3621</f>
        <v>US</v>
      </c>
      <c r="I3617" s="1">
        <f>Exchanges!J3621</f>
        <v>2.0978705318473175E-7</v>
      </c>
      <c r="J3617" s="1" t="str">
        <f>Exchanges!K3621</f>
        <v>kg</v>
      </c>
      <c r="K3617" s="1"/>
      <c r="L3617" s="1"/>
      <c r="M3617" s="1"/>
      <c r="N3617" s="1"/>
      <c r="O3617" s="1"/>
      <c r="P3617" s="86">
        <f>ROUND(Exchanges!Q3621,0)</f>
        <v>2</v>
      </c>
      <c r="Q3617" s="1">
        <f>Exchanges!R3621</f>
        <v>1</v>
      </c>
      <c r="R3617" s="1">
        <f>Exchanges!S3621</f>
        <v>1</v>
      </c>
      <c r="S3617" s="1">
        <f>Exchanges!T3621</f>
        <v>1</v>
      </c>
      <c r="T3617" s="1">
        <f>Exchanges!U3621</f>
        <v>3</v>
      </c>
      <c r="U3617" s="1">
        <f>Exchanges!V3621</f>
        <v>2013</v>
      </c>
      <c r="V3617" s="1" t="str">
        <f>Exchanges!W3621</f>
        <v>FORMALDEHYDE</v>
      </c>
      <c r="W3617" s="1" t="str">
        <f>Exchanges!X3621</f>
        <v>TRI</v>
      </c>
      <c r="X3617" s="1"/>
    </row>
    <row r="3618" spans="1:24" x14ac:dyDescent="0.15">
      <c r="A3618" s="1" t="str">
        <f>Exchanges!B3622</f>
        <v>Ethylene glycol monoethyl ether</v>
      </c>
      <c r="B3618" s="1">
        <f>Exchanges!C3622</f>
        <v>110805</v>
      </c>
      <c r="C3618" s="1" t="str">
        <f>Exchanges!D3622</f>
        <v>water</v>
      </c>
      <c r="D3618" s="1" t="str">
        <f>Exchanges!E3622</f>
        <v>unspecified</v>
      </c>
      <c r="E3618" s="1" t="str">
        <f>Exchanges!F3622</f>
        <v>b608516c-d577-4957-bcaa-851c7377ada8</v>
      </c>
      <c r="F3618" s="1" t="str">
        <f>Exchanges!G3622</f>
        <v>Pesticide and other agricultural chemical manufacturing</v>
      </c>
      <c r="G3618" s="1">
        <f>Exchanges!H3622</f>
        <v>325320</v>
      </c>
      <c r="H3618" s="1" t="str">
        <f>Exchanges!I3622</f>
        <v>US</v>
      </c>
      <c r="I3618" s="1">
        <f>Exchanges!J3622</f>
        <v>2.2885622220938962E-7</v>
      </c>
      <c r="J3618" s="1" t="str">
        <f>Exchanges!K3622</f>
        <v>kg</v>
      </c>
      <c r="K3618" s="1"/>
      <c r="L3618" s="1"/>
      <c r="M3618" s="1"/>
      <c r="N3618" s="1"/>
      <c r="O3618" s="1"/>
      <c r="P3618" s="86">
        <f>ROUND(Exchanges!Q3622,0)</f>
        <v>4</v>
      </c>
      <c r="Q3618" s="1">
        <f>Exchanges!R3622</f>
        <v>1</v>
      </c>
      <c r="R3618" s="1">
        <f>Exchanges!S3622</f>
        <v>1</v>
      </c>
      <c r="S3618" s="1">
        <f>Exchanges!T3622</f>
        <v>1</v>
      </c>
      <c r="T3618" s="1">
        <f>Exchanges!U3622</f>
        <v>3</v>
      </c>
      <c r="U3618" s="1">
        <f>Exchanges!V3622</f>
        <v>2013</v>
      </c>
      <c r="V3618" s="1" t="str">
        <f>Exchanges!W3622</f>
        <v>2-ETHOXYETHANOL</v>
      </c>
      <c r="W3618" s="1" t="str">
        <f>Exchanges!X3622</f>
        <v>TRI</v>
      </c>
      <c r="X3618" s="1"/>
    </row>
    <row r="3619" spans="1:24" x14ac:dyDescent="0.15">
      <c r="A3619" s="1" t="str">
        <f>Exchanges!B3623</f>
        <v>Formic acid</v>
      </c>
      <c r="B3619" s="1">
        <f>Exchanges!C3623</f>
        <v>64186</v>
      </c>
      <c r="C3619" s="1" t="str">
        <f>Exchanges!D3623</f>
        <v>water</v>
      </c>
      <c r="D3619" s="1" t="str">
        <f>Exchanges!E3623</f>
        <v>unspecified</v>
      </c>
      <c r="E3619" s="1" t="str">
        <f>Exchanges!F3623</f>
        <v>97f92a10-ea74-463f-a9d7-3c852b6aab4c</v>
      </c>
      <c r="F3619" s="1" t="str">
        <f>Exchanges!G3623</f>
        <v>Pesticide and other agricultural chemical manufacturing</v>
      </c>
      <c r="G3619" s="1">
        <f>Exchanges!H3623</f>
        <v>325320</v>
      </c>
      <c r="H3619" s="1" t="str">
        <f>Exchanges!I3623</f>
        <v>US</v>
      </c>
      <c r="I3619" s="1">
        <f>Exchanges!J3623</f>
        <v>2.7325490558410814E-7</v>
      </c>
      <c r="J3619" s="1" t="str">
        <f>Exchanges!K3623</f>
        <v>kg</v>
      </c>
      <c r="K3619" s="1"/>
      <c r="L3619" s="1"/>
      <c r="M3619" s="1"/>
      <c r="N3619" s="1"/>
      <c r="O3619" s="1"/>
      <c r="P3619" s="86">
        <f>ROUND(Exchanges!Q3623,0)</f>
        <v>3</v>
      </c>
      <c r="Q3619" s="1">
        <f>Exchanges!R3623</f>
        <v>1</v>
      </c>
      <c r="R3619" s="1">
        <f>Exchanges!S3623</f>
        <v>1</v>
      </c>
      <c r="S3619" s="1">
        <f>Exchanges!T3623</f>
        <v>1</v>
      </c>
      <c r="T3619" s="1">
        <f>Exchanges!U3623</f>
        <v>3</v>
      </c>
      <c r="U3619" s="1">
        <f>Exchanges!V3623</f>
        <v>2013</v>
      </c>
      <c r="V3619" s="1" t="str">
        <f>Exchanges!W3623</f>
        <v>FORMIC ACID</v>
      </c>
      <c r="W3619" s="1" t="str">
        <f>Exchanges!X3623</f>
        <v>TRI</v>
      </c>
      <c r="X3619" s="1"/>
    </row>
    <row r="3620" spans="1:24" x14ac:dyDescent="0.15">
      <c r="A3620" s="1" t="str">
        <f>Exchanges!B3624</f>
        <v>ammonia</v>
      </c>
      <c r="B3620" s="1">
        <f>Exchanges!C3624</f>
        <v>7664417</v>
      </c>
      <c r="C3620" s="1" t="str">
        <f>Exchanges!D3624</f>
        <v>water</v>
      </c>
      <c r="D3620" s="1" t="str">
        <f>Exchanges!E3624</f>
        <v>unspecified</v>
      </c>
      <c r="E3620" s="1" t="str">
        <f>Exchanges!F3624</f>
        <v>63e78926-8549-11e0-9d78-0800200c9a66</v>
      </c>
      <c r="F3620" s="1" t="str">
        <f>Exchanges!G3624</f>
        <v>Pesticide and other agricultural chemical manufacturing</v>
      </c>
      <c r="G3620" s="1">
        <f>Exchanges!H3624</f>
        <v>325320</v>
      </c>
      <c r="H3620" s="1" t="str">
        <f>Exchanges!I3624</f>
        <v>US</v>
      </c>
      <c r="I3620" s="1">
        <f>Exchanges!J3624</f>
        <v>7.364156840099324E-7</v>
      </c>
      <c r="J3620" s="1" t="str">
        <f>Exchanges!K3624</f>
        <v>kg</v>
      </c>
      <c r="K3620" s="1"/>
      <c r="L3620" s="1"/>
      <c r="M3620" s="1"/>
      <c r="N3620" s="1"/>
      <c r="O3620" s="1"/>
      <c r="P3620" s="86">
        <f>ROUND(Exchanges!Q3624,0)</f>
        <v>3</v>
      </c>
      <c r="Q3620" s="1">
        <f>Exchanges!R3624</f>
        <v>1</v>
      </c>
      <c r="R3620" s="1">
        <f>Exchanges!S3624</f>
        <v>1</v>
      </c>
      <c r="S3620" s="1">
        <f>Exchanges!T3624</f>
        <v>1</v>
      </c>
      <c r="T3620" s="1">
        <f>Exchanges!U3624</f>
        <v>3</v>
      </c>
      <c r="U3620" s="1">
        <f>Exchanges!V3624</f>
        <v>2013</v>
      </c>
      <c r="V3620" s="1" t="str">
        <f>Exchanges!W3624</f>
        <v>AMMONIA</v>
      </c>
      <c r="W3620" s="1" t="str">
        <f>Exchanges!X3624</f>
        <v>TRI</v>
      </c>
      <c r="X3620" s="1"/>
    </row>
    <row r="3621" spans="1:24" x14ac:dyDescent="0.15">
      <c r="A3621" s="1" t="str">
        <f>Exchanges!B3625</f>
        <v>ethylene glycol</v>
      </c>
      <c r="B3621" s="1">
        <f>Exchanges!C3625</f>
        <v>107211</v>
      </c>
      <c r="C3621" s="1" t="str">
        <f>Exchanges!D3625</f>
        <v>water</v>
      </c>
      <c r="D3621" s="1" t="str">
        <f>Exchanges!E3625</f>
        <v>unspecified</v>
      </c>
      <c r="E3621" s="1" t="str">
        <f>Exchanges!F3625</f>
        <v>8026e985-6019-4551-be66-4d2d81ff4687</v>
      </c>
      <c r="F3621" s="1" t="str">
        <f>Exchanges!G3625</f>
        <v>Pesticide and other agricultural chemical manufacturing</v>
      </c>
      <c r="G3621" s="1">
        <f>Exchanges!H3625</f>
        <v>325320</v>
      </c>
      <c r="H3621" s="1" t="str">
        <f>Exchanges!I3625</f>
        <v>US</v>
      </c>
      <c r="I3621" s="1">
        <f>Exchanges!J3625</f>
        <v>2.8990899578448923E-6</v>
      </c>
      <c r="J3621" s="1" t="str">
        <f>Exchanges!K3625</f>
        <v>kg</v>
      </c>
      <c r="K3621" s="1"/>
      <c r="L3621" s="1"/>
      <c r="M3621" s="1"/>
      <c r="N3621" s="1"/>
      <c r="O3621" s="1"/>
      <c r="P3621" s="86">
        <f>ROUND(Exchanges!Q3625,0)</f>
        <v>5</v>
      </c>
      <c r="Q3621" s="1">
        <f>Exchanges!R3625</f>
        <v>1</v>
      </c>
      <c r="R3621" s="1">
        <f>Exchanges!S3625</f>
        <v>1</v>
      </c>
      <c r="S3621" s="1">
        <f>Exchanges!T3625</f>
        <v>1</v>
      </c>
      <c r="T3621" s="1">
        <f>Exchanges!U3625</f>
        <v>3</v>
      </c>
      <c r="U3621" s="1">
        <f>Exchanges!V3625</f>
        <v>2013</v>
      </c>
      <c r="V3621" s="1" t="str">
        <f>Exchanges!W3625</f>
        <v>ETHYLENE GLYCOL</v>
      </c>
      <c r="W3621" s="1" t="str">
        <f>Exchanges!X3625</f>
        <v>TRI</v>
      </c>
      <c r="X3621" s="1"/>
    </row>
    <row r="3622" spans="1:24" x14ac:dyDescent="0.15">
      <c r="A3622" s="1" t="str">
        <f>Exchanges!B3626</f>
        <v>toluene</v>
      </c>
      <c r="B3622" s="1">
        <f>Exchanges!C3626</f>
        <v>108883</v>
      </c>
      <c r="C3622" s="1" t="str">
        <f>Exchanges!D3626</f>
        <v>water</v>
      </c>
      <c r="D3622" s="1" t="str">
        <f>Exchanges!E3626</f>
        <v>unspecified</v>
      </c>
      <c r="E3622" s="1" t="str">
        <f>Exchanges!F3626</f>
        <v>826c7733-9b0a-4ec5-9f35-32294f9138e3</v>
      </c>
      <c r="F3622" s="1" t="str">
        <f>Exchanges!G3626</f>
        <v>Medicinal and botanical manufacturing</v>
      </c>
      <c r="G3622" s="1">
        <f>Exchanges!H3626</f>
        <v>325411</v>
      </c>
      <c r="H3622" s="1" t="str">
        <f>Exchanges!I3626</f>
        <v>US</v>
      </c>
      <c r="I3622" s="1">
        <f>Exchanges!J3626</f>
        <v>2.9755969561794805E-11</v>
      </c>
      <c r="J3622" s="1" t="str">
        <f>Exchanges!K3626</f>
        <v>kg</v>
      </c>
      <c r="K3622" s="1"/>
      <c r="L3622" s="1"/>
      <c r="M3622" s="1"/>
      <c r="N3622" s="1"/>
      <c r="O3622" s="1"/>
      <c r="P3622" s="86">
        <f>ROUND(Exchanges!Q3626,0)</f>
        <v>5</v>
      </c>
      <c r="Q3622" s="1">
        <f>Exchanges!R3626</f>
        <v>1</v>
      </c>
      <c r="R3622" s="1">
        <f>Exchanges!S3626</f>
        <v>1</v>
      </c>
      <c r="S3622" s="1">
        <f>Exchanges!T3626</f>
        <v>1</v>
      </c>
      <c r="T3622" s="1">
        <f>Exchanges!U3626</f>
        <v>5</v>
      </c>
      <c r="U3622" s="1">
        <f>Exchanges!V3626</f>
        <v>2013</v>
      </c>
      <c r="V3622" s="1" t="str">
        <f>Exchanges!W3626</f>
        <v>TOLUENE</v>
      </c>
      <c r="W3622" s="1" t="str">
        <f>Exchanges!X3626</f>
        <v>TRI</v>
      </c>
      <c r="X3622" s="1"/>
    </row>
    <row r="3623" spans="1:24" x14ac:dyDescent="0.15">
      <c r="A3623" s="1" t="str">
        <f>Exchanges!B3627</f>
        <v>phenol</v>
      </c>
      <c r="B3623" s="1">
        <f>Exchanges!C3627</f>
        <v>108952</v>
      </c>
      <c r="C3623" s="1" t="str">
        <f>Exchanges!D3627</f>
        <v>water</v>
      </c>
      <c r="D3623" s="1" t="str">
        <f>Exchanges!E3627</f>
        <v>unspecified</v>
      </c>
      <c r="E3623" s="1" t="str">
        <f>Exchanges!F3627</f>
        <v>39153cb9-a8fe-4fc8-beef-1bf1edceb8e7</v>
      </c>
      <c r="F3623" s="1" t="str">
        <f>Exchanges!G3627</f>
        <v>Medicinal and botanical manufacturing</v>
      </c>
      <c r="G3623" s="1">
        <f>Exchanges!H3627</f>
        <v>325411</v>
      </c>
      <c r="H3623" s="1" t="str">
        <f>Exchanges!I3627</f>
        <v>US</v>
      </c>
      <c r="I3623" s="1">
        <f>Exchanges!J3627</f>
        <v>1.7853581737076881E-10</v>
      </c>
      <c r="J3623" s="1" t="str">
        <f>Exchanges!K3627</f>
        <v>kg</v>
      </c>
      <c r="K3623" s="1"/>
      <c r="L3623" s="1"/>
      <c r="M3623" s="1"/>
      <c r="N3623" s="1"/>
      <c r="O3623" s="1"/>
      <c r="P3623" s="86">
        <f>ROUND(Exchanges!Q3627,0)</f>
        <v>3</v>
      </c>
      <c r="Q3623" s="1">
        <f>Exchanges!R3627</f>
        <v>1</v>
      </c>
      <c r="R3623" s="1">
        <f>Exchanges!S3627</f>
        <v>1</v>
      </c>
      <c r="S3623" s="1">
        <f>Exchanges!T3627</f>
        <v>1</v>
      </c>
      <c r="T3623" s="1">
        <f>Exchanges!U3627</f>
        <v>5</v>
      </c>
      <c r="U3623" s="1">
        <f>Exchanges!V3627</f>
        <v>2013</v>
      </c>
      <c r="V3623" s="1" t="str">
        <f>Exchanges!W3627</f>
        <v>PHENOL</v>
      </c>
      <c r="W3623" s="1" t="str">
        <f>Exchanges!X3627</f>
        <v>TRI</v>
      </c>
      <c r="X3623" s="1"/>
    </row>
    <row r="3624" spans="1:24" x14ac:dyDescent="0.15">
      <c r="A3624" s="1" t="str">
        <f>Exchanges!B3628</f>
        <v>ethylene glycol</v>
      </c>
      <c r="B3624" s="1">
        <f>Exchanges!C3628</f>
        <v>107211</v>
      </c>
      <c r="C3624" s="1" t="str">
        <f>Exchanges!D3628</f>
        <v>water</v>
      </c>
      <c r="D3624" s="1" t="str">
        <f>Exchanges!E3628</f>
        <v>unspecified</v>
      </c>
      <c r="E3624" s="1" t="str">
        <f>Exchanges!F3628</f>
        <v>8026e985-6019-4551-be66-4d2d81ff4687</v>
      </c>
      <c r="F3624" s="1" t="str">
        <f>Exchanges!G3628</f>
        <v>Medicinal and botanical manufacturing</v>
      </c>
      <c r="G3624" s="1">
        <f>Exchanges!H3628</f>
        <v>325411</v>
      </c>
      <c r="H3624" s="1" t="str">
        <f>Exchanges!I3628</f>
        <v>US</v>
      </c>
      <c r="I3624" s="1">
        <f>Exchanges!J3628</f>
        <v>8.9267908685384412E-10</v>
      </c>
      <c r="J3624" s="1" t="str">
        <f>Exchanges!K3628</f>
        <v>kg</v>
      </c>
      <c r="K3624" s="1"/>
      <c r="L3624" s="1"/>
      <c r="M3624" s="1"/>
      <c r="N3624" s="1"/>
      <c r="O3624" s="1"/>
      <c r="P3624" s="86">
        <f>ROUND(Exchanges!Q3628,0)</f>
        <v>5</v>
      </c>
      <c r="Q3624" s="1">
        <f>Exchanges!R3628</f>
        <v>1</v>
      </c>
      <c r="R3624" s="1">
        <f>Exchanges!S3628</f>
        <v>1</v>
      </c>
      <c r="S3624" s="1">
        <f>Exchanges!T3628</f>
        <v>1</v>
      </c>
      <c r="T3624" s="1">
        <f>Exchanges!U3628</f>
        <v>5</v>
      </c>
      <c r="U3624" s="1">
        <f>Exchanges!V3628</f>
        <v>2013</v>
      </c>
      <c r="V3624" s="1" t="str">
        <f>Exchanges!W3628</f>
        <v>ETHYLENE GLYCOL</v>
      </c>
      <c r="W3624" s="1" t="str">
        <f>Exchanges!X3628</f>
        <v>TRI</v>
      </c>
      <c r="X3624" s="1"/>
    </row>
    <row r="3625" spans="1:24" x14ac:dyDescent="0.15">
      <c r="A3625" s="1" t="str">
        <f>Exchanges!B3629</f>
        <v>methanol</v>
      </c>
      <c r="B3625" s="1">
        <f>Exchanges!C3629</f>
        <v>67561</v>
      </c>
      <c r="C3625" s="1" t="str">
        <f>Exchanges!D3629</f>
        <v>water</v>
      </c>
      <c r="D3625" s="1" t="str">
        <f>Exchanges!E3629</f>
        <v>unspecified</v>
      </c>
      <c r="E3625" s="1" t="str">
        <f>Exchanges!F3629</f>
        <v>ee2c5c6c-ff01-4151-8332-d4bf1508c759</v>
      </c>
      <c r="F3625" s="1" t="str">
        <f>Exchanges!G3629</f>
        <v>Medicinal and botanical manufacturing</v>
      </c>
      <c r="G3625" s="1">
        <f>Exchanges!H3629</f>
        <v>325411</v>
      </c>
      <c r="H3625" s="1" t="str">
        <f>Exchanges!I3629</f>
        <v>US</v>
      </c>
      <c r="I3625" s="1">
        <f>Exchanges!J3629</f>
        <v>8.9267908685384425E-9</v>
      </c>
      <c r="J3625" s="1" t="str">
        <f>Exchanges!K3629</f>
        <v>kg</v>
      </c>
      <c r="K3625" s="1"/>
      <c r="L3625" s="1"/>
      <c r="M3625" s="1"/>
      <c r="N3625" s="1"/>
      <c r="O3625" s="1"/>
      <c r="P3625" s="86">
        <f>ROUND(Exchanges!Q3629,0)</f>
        <v>3</v>
      </c>
      <c r="Q3625" s="1">
        <f>Exchanges!R3629</f>
        <v>1</v>
      </c>
      <c r="R3625" s="1">
        <f>Exchanges!S3629</f>
        <v>1</v>
      </c>
      <c r="S3625" s="1">
        <f>Exchanges!T3629</f>
        <v>1</v>
      </c>
      <c r="T3625" s="1">
        <f>Exchanges!U3629</f>
        <v>5</v>
      </c>
      <c r="U3625" s="1">
        <f>Exchanges!V3629</f>
        <v>2013</v>
      </c>
      <c r="V3625" s="1" t="str">
        <f>Exchanges!W3629</f>
        <v>METHANOL</v>
      </c>
      <c r="W3625" s="1" t="str">
        <f>Exchanges!X3629</f>
        <v>TRI</v>
      </c>
      <c r="X3625" s="1"/>
    </row>
    <row r="3626" spans="1:24" x14ac:dyDescent="0.15">
      <c r="A3626" s="1" t="str">
        <f>Exchanges!B3630</f>
        <v>chlorine</v>
      </c>
      <c r="B3626" s="1">
        <f>Exchanges!C3630</f>
        <v>7782505</v>
      </c>
      <c r="C3626" s="1" t="str">
        <f>Exchanges!D3630</f>
        <v>water</v>
      </c>
      <c r="D3626" s="1" t="str">
        <f>Exchanges!E3630</f>
        <v>unspecified</v>
      </c>
      <c r="E3626" s="1" t="str">
        <f>Exchanges!F3630</f>
        <v>e8641a14-fd07-4090-8daf-2cce2a557a81</v>
      </c>
      <c r="F3626" s="1" t="str">
        <f>Exchanges!G3630</f>
        <v>Medicinal and botanical manufacturing</v>
      </c>
      <c r="G3626" s="1">
        <f>Exchanges!H3630</f>
        <v>325411</v>
      </c>
      <c r="H3626" s="1" t="str">
        <f>Exchanges!I3630</f>
        <v>US</v>
      </c>
      <c r="I3626" s="1">
        <f>Exchanges!J3630</f>
        <v>2.3209656258199945E-8</v>
      </c>
      <c r="J3626" s="1" t="str">
        <f>Exchanges!K3630</f>
        <v>kg</v>
      </c>
      <c r="K3626" s="1"/>
      <c r="L3626" s="1"/>
      <c r="M3626" s="1"/>
      <c r="N3626" s="1"/>
      <c r="O3626" s="1"/>
      <c r="P3626" s="86">
        <f>ROUND(Exchanges!Q3630,0)</f>
        <v>2</v>
      </c>
      <c r="Q3626" s="1">
        <f>Exchanges!R3630</f>
        <v>1</v>
      </c>
      <c r="R3626" s="1">
        <f>Exchanges!S3630</f>
        <v>1</v>
      </c>
      <c r="S3626" s="1">
        <f>Exchanges!T3630</f>
        <v>1</v>
      </c>
      <c r="T3626" s="1">
        <f>Exchanges!U3630</f>
        <v>5</v>
      </c>
      <c r="U3626" s="1">
        <f>Exchanges!V3630</f>
        <v>2013</v>
      </c>
      <c r="V3626" s="1" t="str">
        <f>Exchanges!W3630</f>
        <v>CHLORINE</v>
      </c>
      <c r="W3626" s="1" t="str">
        <f>Exchanges!X3630</f>
        <v>TRI</v>
      </c>
      <c r="X3626" s="1"/>
    </row>
    <row r="3627" spans="1:24" x14ac:dyDescent="0.15">
      <c r="A3627" s="1" t="str">
        <f>Exchanges!B3631</f>
        <v>ammonia</v>
      </c>
      <c r="B3627" s="1">
        <f>Exchanges!C3631</f>
        <v>7664417</v>
      </c>
      <c r="C3627" s="1" t="str">
        <f>Exchanges!D3631</f>
        <v>water</v>
      </c>
      <c r="D3627" s="1" t="str">
        <f>Exchanges!E3631</f>
        <v>unspecified</v>
      </c>
      <c r="E3627" s="1" t="str">
        <f>Exchanges!F3631</f>
        <v>63e78926-8549-11e0-9d78-0800200c9a66</v>
      </c>
      <c r="F3627" s="1" t="str">
        <f>Exchanges!G3631</f>
        <v>Medicinal and botanical manufacturing</v>
      </c>
      <c r="G3627" s="1">
        <f>Exchanges!H3631</f>
        <v>325411</v>
      </c>
      <c r="H3627" s="1" t="str">
        <f>Exchanges!I3631</f>
        <v>US</v>
      </c>
      <c r="I3627" s="1">
        <f>Exchanges!J3631</f>
        <v>7.5342114930464439E-8</v>
      </c>
      <c r="J3627" s="1" t="str">
        <f>Exchanges!K3631</f>
        <v>kg</v>
      </c>
      <c r="K3627" s="1"/>
      <c r="L3627" s="1"/>
      <c r="M3627" s="1"/>
      <c r="N3627" s="1"/>
      <c r="O3627" s="1"/>
      <c r="P3627" s="86">
        <f>ROUND(Exchanges!Q3631,0)</f>
        <v>3</v>
      </c>
      <c r="Q3627" s="1">
        <f>Exchanges!R3631</f>
        <v>1</v>
      </c>
      <c r="R3627" s="1">
        <f>Exchanges!S3631</f>
        <v>1</v>
      </c>
      <c r="S3627" s="1">
        <f>Exchanges!T3631</f>
        <v>1</v>
      </c>
      <c r="T3627" s="1">
        <f>Exchanges!U3631</f>
        <v>5</v>
      </c>
      <c r="U3627" s="1">
        <f>Exchanges!V3631</f>
        <v>2013</v>
      </c>
      <c r="V3627" s="1" t="str">
        <f>Exchanges!W3631</f>
        <v>AMMONIA</v>
      </c>
      <c r="W3627" s="1" t="str">
        <f>Exchanges!X3631</f>
        <v>TRI</v>
      </c>
      <c r="X3627" s="1"/>
    </row>
    <row r="3628" spans="1:24" x14ac:dyDescent="0.15">
      <c r="A3628" s="1" t="str">
        <f>Exchanges!B3632</f>
        <v>Phthalate, dioctyl-</v>
      </c>
      <c r="B3628" s="1">
        <f>Exchanges!C3632</f>
        <v>117817</v>
      </c>
      <c r="C3628" s="1" t="str">
        <f>Exchanges!D3632</f>
        <v>water</v>
      </c>
      <c r="D3628" s="1" t="str">
        <f>Exchanges!E3632</f>
        <v>unspecified</v>
      </c>
      <c r="E3628" s="1" t="str">
        <f>Exchanges!F3632</f>
        <v>d86d9085-975a-4212-9553-8bde88eb3c9f</v>
      </c>
      <c r="F3628" s="1" t="str">
        <f>Exchanges!G3632</f>
        <v>Pharmaceutical preparation manufacturing</v>
      </c>
      <c r="G3628" s="1">
        <f>Exchanges!H3632</f>
        <v>325412</v>
      </c>
      <c r="H3628" s="1" t="str">
        <f>Exchanges!I3632</f>
        <v>US</v>
      </c>
      <c r="I3628" s="1">
        <f>Exchanges!J3632</f>
        <v>1.435751997265234E-11</v>
      </c>
      <c r="J3628" s="1" t="str">
        <f>Exchanges!K3632</f>
        <v>kg</v>
      </c>
      <c r="K3628" s="1"/>
      <c r="L3628" s="1"/>
      <c r="M3628" s="1"/>
      <c r="N3628" s="1"/>
      <c r="O3628" s="1"/>
      <c r="P3628" s="86">
        <f>ROUND(Exchanges!Q3632,0)</f>
        <v>4</v>
      </c>
      <c r="Q3628" s="1">
        <f>Exchanges!R3632</f>
        <v>1</v>
      </c>
      <c r="R3628" s="1">
        <f>Exchanges!S3632</f>
        <v>1</v>
      </c>
      <c r="S3628" s="1">
        <f>Exchanges!T3632</f>
        <v>1</v>
      </c>
      <c r="T3628" s="1">
        <f>Exchanges!U3632</f>
        <v>5</v>
      </c>
      <c r="U3628" s="1">
        <f>Exchanges!V3632</f>
        <v>2013</v>
      </c>
      <c r="V3628" s="1" t="str">
        <f>Exchanges!W3632</f>
        <v>DI(2-ETHYLHEXYL) PHTHALATE</v>
      </c>
      <c r="W3628" s="1" t="str">
        <f>Exchanges!X3632</f>
        <v>TRI</v>
      </c>
      <c r="X3628" s="1"/>
    </row>
    <row r="3629" spans="1:24" x14ac:dyDescent="0.15">
      <c r="A3629" s="1" t="str">
        <f>Exchanges!B3633</f>
        <v>Methane, dichloro-, HCC-30</v>
      </c>
      <c r="B3629" s="1">
        <f>Exchanges!C3633</f>
        <v>75092</v>
      </c>
      <c r="C3629" s="1" t="str">
        <f>Exchanges!D3633</f>
        <v>water</v>
      </c>
      <c r="D3629" s="1" t="str">
        <f>Exchanges!E3633</f>
        <v>unspecified</v>
      </c>
      <c r="E3629" s="1" t="str">
        <f>Exchanges!F3633</f>
        <v>75c80de0-a0fa-45e2-9f7b-f6fa4e4431e1</v>
      </c>
      <c r="F3629" s="1" t="str">
        <f>Exchanges!G3633</f>
        <v>Pharmaceutical preparation manufacturing</v>
      </c>
      <c r="G3629" s="1">
        <f>Exchanges!H3633</f>
        <v>325412</v>
      </c>
      <c r="H3629" s="1" t="str">
        <f>Exchanges!I3633</f>
        <v>US</v>
      </c>
      <c r="I3629" s="1">
        <f>Exchanges!J3633</f>
        <v>2.0100527961713281E-11</v>
      </c>
      <c r="J3629" s="1" t="str">
        <f>Exchanges!K3633</f>
        <v>kg</v>
      </c>
      <c r="K3629" s="1"/>
      <c r="L3629" s="1"/>
      <c r="M3629" s="1"/>
      <c r="N3629" s="1"/>
      <c r="O3629" s="1"/>
      <c r="P3629" s="86">
        <f>ROUND(Exchanges!Q3633,0)</f>
        <v>5</v>
      </c>
      <c r="Q3629" s="1">
        <f>Exchanges!R3633</f>
        <v>1</v>
      </c>
      <c r="R3629" s="1">
        <f>Exchanges!S3633</f>
        <v>1</v>
      </c>
      <c r="S3629" s="1">
        <f>Exchanges!T3633</f>
        <v>1</v>
      </c>
      <c r="T3629" s="1">
        <f>Exchanges!U3633</f>
        <v>5</v>
      </c>
      <c r="U3629" s="1">
        <f>Exchanges!V3633</f>
        <v>2013</v>
      </c>
      <c r="V3629" s="1" t="str">
        <f>Exchanges!W3633</f>
        <v>DICHLOROMETHANE</v>
      </c>
      <c r="W3629" s="1" t="str">
        <f>Exchanges!X3633</f>
        <v>TRI</v>
      </c>
      <c r="X3629" s="1"/>
    </row>
    <row r="3630" spans="1:24" x14ac:dyDescent="0.15">
      <c r="A3630" s="1" t="str">
        <f>Exchanges!B3634</f>
        <v>Methyl acrylate</v>
      </c>
      <c r="B3630" s="1">
        <f>Exchanges!C3634</f>
        <v>96333</v>
      </c>
      <c r="C3630" s="1" t="str">
        <f>Exchanges!D3634</f>
        <v>water</v>
      </c>
      <c r="D3630" s="1" t="str">
        <f>Exchanges!E3634</f>
        <v>unspecified</v>
      </c>
      <c r="E3630" s="1" t="str">
        <f>Exchanges!F3634</f>
        <v>85fa4541-289d-4e24-9664-09efa68fe470</v>
      </c>
      <c r="F3630" s="1" t="str">
        <f>Exchanges!G3634</f>
        <v>Pharmaceutical preparation manufacturing</v>
      </c>
      <c r="G3630" s="1">
        <f>Exchanges!H3634</f>
        <v>325412</v>
      </c>
      <c r="H3630" s="1" t="str">
        <f>Exchanges!I3634</f>
        <v>US</v>
      </c>
      <c r="I3630" s="1">
        <f>Exchanges!J3634</f>
        <v>3.1586543939835153E-11</v>
      </c>
      <c r="J3630" s="1" t="str">
        <f>Exchanges!K3634</f>
        <v>kg</v>
      </c>
      <c r="K3630" s="1"/>
      <c r="L3630" s="1"/>
      <c r="M3630" s="1"/>
      <c r="N3630" s="1"/>
      <c r="O3630" s="1"/>
      <c r="P3630" s="86">
        <f>ROUND(Exchanges!Q3634,0)</f>
        <v>3</v>
      </c>
      <c r="Q3630" s="1">
        <f>Exchanges!R3634</f>
        <v>1</v>
      </c>
      <c r="R3630" s="1">
        <f>Exchanges!S3634</f>
        <v>1</v>
      </c>
      <c r="S3630" s="1">
        <f>Exchanges!T3634</f>
        <v>1</v>
      </c>
      <c r="T3630" s="1">
        <f>Exchanges!U3634</f>
        <v>5</v>
      </c>
      <c r="U3630" s="1">
        <f>Exchanges!V3634</f>
        <v>2013</v>
      </c>
      <c r="V3630" s="1" t="str">
        <f>Exchanges!W3634</f>
        <v>METHYL ACRYLATE</v>
      </c>
      <c r="W3630" s="1" t="str">
        <f>Exchanges!X3634</f>
        <v>TRI</v>
      </c>
      <c r="X3630" s="1"/>
    </row>
    <row r="3631" spans="1:24" x14ac:dyDescent="0.15">
      <c r="A3631" s="1" t="str">
        <f>Exchanges!B3635</f>
        <v>Cumene</v>
      </c>
      <c r="B3631" s="1">
        <f>Exchanges!C3635</f>
        <v>98828</v>
      </c>
      <c r="C3631" s="1" t="str">
        <f>Exchanges!D3635</f>
        <v>water</v>
      </c>
      <c r="D3631" s="1" t="str">
        <f>Exchanges!E3635</f>
        <v>unspecified</v>
      </c>
      <c r="E3631" s="1" t="str">
        <f>Exchanges!F3635</f>
        <v>7a3b6567-5f36-4142-b390-15fbf940e206</v>
      </c>
      <c r="F3631" s="1" t="str">
        <f>Exchanges!G3635</f>
        <v>Pharmaceutical preparation manufacturing</v>
      </c>
      <c r="G3631" s="1">
        <f>Exchanges!H3635</f>
        <v>325412</v>
      </c>
      <c r="H3631" s="1" t="str">
        <f>Exchanges!I3635</f>
        <v>US</v>
      </c>
      <c r="I3631" s="1">
        <f>Exchanges!J3635</f>
        <v>1.0624564779762735E-10</v>
      </c>
      <c r="J3631" s="1" t="str">
        <f>Exchanges!K3635</f>
        <v>kg</v>
      </c>
      <c r="K3631" s="1"/>
      <c r="L3631" s="1"/>
      <c r="M3631" s="1"/>
      <c r="N3631" s="1"/>
      <c r="O3631" s="1"/>
      <c r="P3631" s="86">
        <f>ROUND(Exchanges!Q3635,0)</f>
        <v>3</v>
      </c>
      <c r="Q3631" s="1">
        <f>Exchanges!R3635</f>
        <v>1</v>
      </c>
      <c r="R3631" s="1">
        <f>Exchanges!S3635</f>
        <v>1</v>
      </c>
      <c r="S3631" s="1">
        <f>Exchanges!T3635</f>
        <v>1</v>
      </c>
      <c r="T3631" s="1">
        <f>Exchanges!U3635</f>
        <v>5</v>
      </c>
      <c r="U3631" s="1">
        <f>Exchanges!V3635</f>
        <v>2013</v>
      </c>
      <c r="V3631" s="1" t="str">
        <f>Exchanges!W3635</f>
        <v>CUMENE</v>
      </c>
      <c r="W3631" s="1" t="str">
        <f>Exchanges!X3635</f>
        <v>TRI</v>
      </c>
      <c r="X3631" s="1"/>
    </row>
    <row r="3632" spans="1:24" x14ac:dyDescent="0.15">
      <c r="A3632" s="1" t="str">
        <f>Exchanges!B3636</f>
        <v>methanol</v>
      </c>
      <c r="B3632" s="1">
        <f>Exchanges!C3636</f>
        <v>67561</v>
      </c>
      <c r="C3632" s="1" t="str">
        <f>Exchanges!D3636</f>
        <v>water</v>
      </c>
      <c r="D3632" s="1" t="str">
        <f>Exchanges!E3636</f>
        <v>unspecified</v>
      </c>
      <c r="E3632" s="1" t="str">
        <f>Exchanges!F3636</f>
        <v>ee2c5c6c-ff01-4151-8332-d4bf1508c759</v>
      </c>
      <c r="F3632" s="1" t="str">
        <f>Exchanges!G3636</f>
        <v>Pharmaceutical preparation manufacturing</v>
      </c>
      <c r="G3632" s="1">
        <f>Exchanges!H3636</f>
        <v>325412</v>
      </c>
      <c r="H3632" s="1" t="str">
        <f>Exchanges!I3636</f>
        <v>US</v>
      </c>
      <c r="I3632" s="1">
        <f>Exchanges!J3636</f>
        <v>1.1773166377574921E-10</v>
      </c>
      <c r="J3632" s="1" t="str">
        <f>Exchanges!K3636</f>
        <v>kg</v>
      </c>
      <c r="K3632" s="1"/>
      <c r="L3632" s="1"/>
      <c r="M3632" s="1"/>
      <c r="N3632" s="1"/>
      <c r="O3632" s="1"/>
      <c r="P3632" s="86">
        <f>ROUND(Exchanges!Q3636,0)</f>
        <v>3</v>
      </c>
      <c r="Q3632" s="1">
        <f>Exchanges!R3636</f>
        <v>1</v>
      </c>
      <c r="R3632" s="1">
        <f>Exchanges!S3636</f>
        <v>1</v>
      </c>
      <c r="S3632" s="1">
        <f>Exchanges!T3636</f>
        <v>1</v>
      </c>
      <c r="T3632" s="1">
        <f>Exchanges!U3636</f>
        <v>5</v>
      </c>
      <c r="U3632" s="1">
        <f>Exchanges!V3636</f>
        <v>2013</v>
      </c>
      <c r="V3632" s="1" t="str">
        <f>Exchanges!W3636</f>
        <v>METHANOL</v>
      </c>
      <c r="W3632" s="1" t="str">
        <f>Exchanges!X3636</f>
        <v>TRI</v>
      </c>
      <c r="X3632" s="1"/>
    </row>
    <row r="3633" spans="1:24" x14ac:dyDescent="0.15">
      <c r="A3633" s="1" t="str">
        <f>Exchanges!B3637</f>
        <v>Xylene</v>
      </c>
      <c r="B3633" s="1">
        <f>Exchanges!C3637</f>
        <v>1330207</v>
      </c>
      <c r="C3633" s="1" t="str">
        <f>Exchanges!D3637</f>
        <v>water</v>
      </c>
      <c r="D3633" s="1" t="str">
        <f>Exchanges!E3637</f>
        <v>unspecified</v>
      </c>
      <c r="E3633" s="1" t="str">
        <f>Exchanges!F3637</f>
        <v>045f7de9-60d5-4916-a504-5a1002a6e97e</v>
      </c>
      <c r="F3633" s="1" t="str">
        <f>Exchanges!G3637</f>
        <v>Pharmaceutical preparation manufacturing</v>
      </c>
      <c r="G3633" s="1">
        <f>Exchanges!H3637</f>
        <v>325412</v>
      </c>
      <c r="H3633" s="1" t="str">
        <f>Exchanges!I3637</f>
        <v>US</v>
      </c>
      <c r="I3633" s="1">
        <f>Exchanges!J3637</f>
        <v>1.5218971171011485E-10</v>
      </c>
      <c r="J3633" s="1" t="str">
        <f>Exchanges!K3637</f>
        <v>kg</v>
      </c>
      <c r="K3633" s="1"/>
      <c r="L3633" s="1"/>
      <c r="M3633" s="1"/>
      <c r="N3633" s="1"/>
      <c r="O3633" s="1"/>
      <c r="P3633" s="86">
        <f>ROUND(Exchanges!Q3637,0)</f>
        <v>4</v>
      </c>
      <c r="Q3633" s="1">
        <f>Exchanges!R3637</f>
        <v>1</v>
      </c>
      <c r="R3633" s="1">
        <f>Exchanges!S3637</f>
        <v>1</v>
      </c>
      <c r="S3633" s="1">
        <f>Exchanges!T3637</f>
        <v>1</v>
      </c>
      <c r="T3633" s="1">
        <f>Exchanges!U3637</f>
        <v>5</v>
      </c>
      <c r="U3633" s="1">
        <f>Exchanges!V3637</f>
        <v>2013</v>
      </c>
      <c r="V3633" s="1" t="str">
        <f>Exchanges!W3637</f>
        <v>XYLENE (MIXED ISOMERS)</v>
      </c>
      <c r="W3633" s="1" t="str">
        <f>Exchanges!X3637</f>
        <v>TRI</v>
      </c>
      <c r="X3633" s="1"/>
    </row>
    <row r="3634" spans="1:24" x14ac:dyDescent="0.15">
      <c r="A3634" s="1" t="str">
        <f>Exchanges!B3638</f>
        <v>Aniline</v>
      </c>
      <c r="B3634" s="1">
        <f>Exchanges!C3638</f>
        <v>62533</v>
      </c>
      <c r="C3634" s="1" t="str">
        <f>Exchanges!D3638</f>
        <v>water</v>
      </c>
      <c r="D3634" s="1" t="str">
        <f>Exchanges!E3638</f>
        <v>unspecified</v>
      </c>
      <c r="E3634" s="1" t="str">
        <f>Exchanges!F3638</f>
        <v>09f735ea-0a87-4e19-a660-d044db3a7118</v>
      </c>
      <c r="F3634" s="1" t="str">
        <f>Exchanges!G3638</f>
        <v>Pharmaceutical preparation manufacturing</v>
      </c>
      <c r="G3634" s="1">
        <f>Exchanges!H3638</f>
        <v>325412</v>
      </c>
      <c r="H3634" s="1" t="str">
        <f>Exchanges!I3638</f>
        <v>US</v>
      </c>
      <c r="I3634" s="1">
        <f>Exchanges!J3638</f>
        <v>2.0961979160072421E-10</v>
      </c>
      <c r="J3634" s="1" t="str">
        <f>Exchanges!K3638</f>
        <v>kg</v>
      </c>
      <c r="K3634" s="1"/>
      <c r="L3634" s="1"/>
      <c r="M3634" s="1"/>
      <c r="N3634" s="1"/>
      <c r="O3634" s="1"/>
      <c r="P3634" s="86">
        <f>ROUND(Exchanges!Q3638,0)</f>
        <v>3</v>
      </c>
      <c r="Q3634" s="1">
        <f>Exchanges!R3638</f>
        <v>1</v>
      </c>
      <c r="R3634" s="1">
        <f>Exchanges!S3638</f>
        <v>1</v>
      </c>
      <c r="S3634" s="1">
        <f>Exchanges!T3638</f>
        <v>1</v>
      </c>
      <c r="T3634" s="1">
        <f>Exchanges!U3638</f>
        <v>5</v>
      </c>
      <c r="U3634" s="1">
        <f>Exchanges!V3638</f>
        <v>2013</v>
      </c>
      <c r="V3634" s="1" t="str">
        <f>Exchanges!W3638</f>
        <v>ANILINE</v>
      </c>
      <c r="W3634" s="1" t="str">
        <f>Exchanges!X3638</f>
        <v>TRI</v>
      </c>
      <c r="X3634" s="1"/>
    </row>
    <row r="3635" spans="1:24" x14ac:dyDescent="0.15">
      <c r="A3635" s="1" t="str">
        <f>Exchanges!B3639</f>
        <v>Cyanide</v>
      </c>
      <c r="B3635" s="1">
        <f>Exchanges!C3639</f>
        <v>420042</v>
      </c>
      <c r="C3635" s="1" t="str">
        <f>Exchanges!D3639</f>
        <v>water</v>
      </c>
      <c r="D3635" s="1" t="str">
        <f>Exchanges!E3639</f>
        <v>unspecified</v>
      </c>
      <c r="E3635" s="1" t="str">
        <f>Exchanges!F3639</f>
        <v>c4d10bd2-09da-4082-8cb3-022c92c53221</v>
      </c>
      <c r="F3635" s="1" t="str">
        <f>Exchanges!G3639</f>
        <v>Pharmaceutical preparation manufacturing</v>
      </c>
      <c r="G3635" s="1">
        <f>Exchanges!H3639</f>
        <v>325412</v>
      </c>
      <c r="H3635" s="1" t="str">
        <f>Exchanges!I3639</f>
        <v>US</v>
      </c>
      <c r="I3635" s="1">
        <f>Exchanges!J3639</f>
        <v>3.1586543939835155E-10</v>
      </c>
      <c r="J3635" s="1" t="str">
        <f>Exchanges!K3639</f>
        <v>kg</v>
      </c>
      <c r="K3635" s="1"/>
      <c r="L3635" s="1"/>
      <c r="M3635" s="1"/>
      <c r="N3635" s="1"/>
      <c r="O3635" s="1"/>
      <c r="P3635" s="86">
        <f>ROUND(Exchanges!Q3639,0)</f>
        <v>3</v>
      </c>
      <c r="Q3635" s="1">
        <f>Exchanges!R3639</f>
        <v>1</v>
      </c>
      <c r="R3635" s="1">
        <f>Exchanges!S3639</f>
        <v>1</v>
      </c>
      <c r="S3635" s="1">
        <f>Exchanges!T3639</f>
        <v>1</v>
      </c>
      <c r="T3635" s="1">
        <f>Exchanges!U3639</f>
        <v>5</v>
      </c>
      <c r="U3635" s="1">
        <f>Exchanges!V3639</f>
        <v>2013</v>
      </c>
      <c r="V3635" s="1" t="str">
        <f>Exchanges!W3639</f>
        <v>HYDROGEN CYANIDE</v>
      </c>
      <c r="W3635" s="1" t="str">
        <f>Exchanges!X3639</f>
        <v>TRI</v>
      </c>
      <c r="X3635" s="1"/>
    </row>
    <row r="3636" spans="1:24" x14ac:dyDescent="0.15">
      <c r="A3636" s="1" t="str">
        <f>Exchanges!B3640</f>
        <v>toluene</v>
      </c>
      <c r="B3636" s="1">
        <f>Exchanges!C3640</f>
        <v>108883</v>
      </c>
      <c r="C3636" s="1" t="str">
        <f>Exchanges!D3640</f>
        <v>water</v>
      </c>
      <c r="D3636" s="1" t="str">
        <f>Exchanges!E3640</f>
        <v>unspecified</v>
      </c>
      <c r="E3636" s="1" t="str">
        <f>Exchanges!F3640</f>
        <v>826c7733-9b0a-4ec5-9f35-32294f9138e3</v>
      </c>
      <c r="F3636" s="1" t="str">
        <f>Exchanges!G3640</f>
        <v>Pharmaceutical preparation manufacturing</v>
      </c>
      <c r="G3636" s="1">
        <f>Exchanges!H3640</f>
        <v>325412</v>
      </c>
      <c r="H3636" s="1" t="str">
        <f>Exchanges!I3640</f>
        <v>US</v>
      </c>
      <c r="I3636" s="1">
        <f>Exchanges!J3640</f>
        <v>4.6518364711393589E-10</v>
      </c>
      <c r="J3636" s="1" t="str">
        <f>Exchanges!K3640</f>
        <v>kg</v>
      </c>
      <c r="K3636" s="1"/>
      <c r="L3636" s="1"/>
      <c r="M3636" s="1"/>
      <c r="N3636" s="1"/>
      <c r="O3636" s="1"/>
      <c r="P3636" s="86">
        <f>ROUND(Exchanges!Q3640,0)</f>
        <v>5</v>
      </c>
      <c r="Q3636" s="1">
        <f>Exchanges!R3640</f>
        <v>1</v>
      </c>
      <c r="R3636" s="1">
        <f>Exchanges!S3640</f>
        <v>1</v>
      </c>
      <c r="S3636" s="1">
        <f>Exchanges!T3640</f>
        <v>1</v>
      </c>
      <c r="T3636" s="1">
        <f>Exchanges!U3640</f>
        <v>5</v>
      </c>
      <c r="U3636" s="1">
        <f>Exchanges!V3640</f>
        <v>2013</v>
      </c>
      <c r="V3636" s="1" t="str">
        <f>Exchanges!W3640</f>
        <v>TOLUENE</v>
      </c>
      <c r="W3636" s="1" t="str">
        <f>Exchanges!X3640</f>
        <v>TRI</v>
      </c>
      <c r="X3636" s="1"/>
    </row>
    <row r="3637" spans="1:24" x14ac:dyDescent="0.15">
      <c r="A3637" s="1" t="str">
        <f>Exchanges!B3641</f>
        <v>chlorine</v>
      </c>
      <c r="B3637" s="1">
        <f>Exchanges!C3641</f>
        <v>7782505</v>
      </c>
      <c r="C3637" s="1" t="str">
        <f>Exchanges!D3641</f>
        <v>water</v>
      </c>
      <c r="D3637" s="1" t="str">
        <f>Exchanges!E3641</f>
        <v>unspecified</v>
      </c>
      <c r="E3637" s="1" t="str">
        <f>Exchanges!F3641</f>
        <v>e8641a14-fd07-4090-8daf-2cce2a557a81</v>
      </c>
      <c r="F3637" s="1" t="str">
        <f>Exchanges!G3641</f>
        <v>Pharmaceutical preparation manufacturing</v>
      </c>
      <c r="G3637" s="1">
        <f>Exchanges!H3641</f>
        <v>325412</v>
      </c>
      <c r="H3637" s="1" t="str">
        <f>Exchanges!I3641</f>
        <v>US</v>
      </c>
      <c r="I3637" s="1">
        <f>Exchanges!J3641</f>
        <v>4.881556790701796E-10</v>
      </c>
      <c r="J3637" s="1" t="str">
        <f>Exchanges!K3641</f>
        <v>kg</v>
      </c>
      <c r="K3637" s="1"/>
      <c r="L3637" s="1"/>
      <c r="M3637" s="1"/>
      <c r="N3637" s="1"/>
      <c r="O3637" s="1"/>
      <c r="P3637" s="86">
        <f>ROUND(Exchanges!Q3641,0)</f>
        <v>2</v>
      </c>
      <c r="Q3637" s="1">
        <f>Exchanges!R3641</f>
        <v>1</v>
      </c>
      <c r="R3637" s="1">
        <f>Exchanges!S3641</f>
        <v>1</v>
      </c>
      <c r="S3637" s="1">
        <f>Exchanges!T3641</f>
        <v>1</v>
      </c>
      <c r="T3637" s="1">
        <f>Exchanges!U3641</f>
        <v>5</v>
      </c>
      <c r="U3637" s="1">
        <f>Exchanges!V3641</f>
        <v>2013</v>
      </c>
      <c r="V3637" s="1" t="str">
        <f>Exchanges!W3641</f>
        <v>CHLORINE</v>
      </c>
      <c r="W3637" s="1" t="str">
        <f>Exchanges!X3641</f>
        <v>TRI</v>
      </c>
      <c r="X3637" s="1"/>
    </row>
    <row r="3638" spans="1:24" x14ac:dyDescent="0.15">
      <c r="A3638" s="1" t="str">
        <f>Exchanges!B3642</f>
        <v>Benzene, 1,2,4-trimethyl-</v>
      </c>
      <c r="B3638" s="1">
        <f>Exchanges!C3642</f>
        <v>95636</v>
      </c>
      <c r="C3638" s="1" t="str">
        <f>Exchanges!D3642</f>
        <v>water</v>
      </c>
      <c r="D3638" s="1" t="str">
        <f>Exchanges!E3642</f>
        <v>unspecified</v>
      </c>
      <c r="E3638" s="1" t="str">
        <f>Exchanges!F3642</f>
        <v>abab5cea-6bc0-4760-9783-970aee557983</v>
      </c>
      <c r="F3638" s="1" t="str">
        <f>Exchanges!G3642</f>
        <v>Pharmaceutical preparation manufacturing</v>
      </c>
      <c r="G3638" s="1">
        <f>Exchanges!H3642</f>
        <v>325412</v>
      </c>
      <c r="H3638" s="1" t="str">
        <f>Exchanges!I3642</f>
        <v>US</v>
      </c>
      <c r="I3638" s="1">
        <f>Exchanges!J3642</f>
        <v>1.2835622855551195E-9</v>
      </c>
      <c r="J3638" s="1" t="str">
        <f>Exchanges!K3642</f>
        <v>kg</v>
      </c>
      <c r="K3638" s="1"/>
      <c r="L3638" s="1"/>
      <c r="M3638" s="1"/>
      <c r="N3638" s="1"/>
      <c r="O3638" s="1"/>
      <c r="P3638" s="86">
        <f>ROUND(Exchanges!Q3642,0)</f>
        <v>5</v>
      </c>
      <c r="Q3638" s="1">
        <f>Exchanges!R3642</f>
        <v>1</v>
      </c>
      <c r="R3638" s="1">
        <f>Exchanges!S3642</f>
        <v>1</v>
      </c>
      <c r="S3638" s="1">
        <f>Exchanges!T3642</f>
        <v>1</v>
      </c>
      <c r="T3638" s="1">
        <f>Exchanges!U3642</f>
        <v>5</v>
      </c>
      <c r="U3638" s="1">
        <f>Exchanges!V3642</f>
        <v>2013</v>
      </c>
      <c r="V3638" s="1" t="str">
        <f>Exchanges!W3642</f>
        <v>1,2,4-TRIMETHYLBENZENE</v>
      </c>
      <c r="W3638" s="1" t="str">
        <f>Exchanges!X3642</f>
        <v>TRI</v>
      </c>
      <c r="X3638" s="1"/>
    </row>
    <row r="3639" spans="1:24" x14ac:dyDescent="0.15">
      <c r="A3639" s="1" t="str">
        <f>Exchanges!B3643</f>
        <v>Hexane</v>
      </c>
      <c r="B3639" s="1">
        <f>Exchanges!C3643</f>
        <v>110543</v>
      </c>
      <c r="C3639" s="1" t="str">
        <f>Exchanges!D3643</f>
        <v>water</v>
      </c>
      <c r="D3639" s="1" t="str">
        <f>Exchanges!E3643</f>
        <v>unspecified</v>
      </c>
      <c r="E3639" s="1" t="str">
        <f>Exchanges!F3643</f>
        <v>856f0506-79b3-42c1-8faa-3e9f8699c28d</v>
      </c>
      <c r="F3639" s="1" t="str">
        <f>Exchanges!G3643</f>
        <v>Pharmaceutical preparation manufacturing</v>
      </c>
      <c r="G3639" s="1">
        <f>Exchanges!H3643</f>
        <v>325412</v>
      </c>
      <c r="H3639" s="1" t="str">
        <f>Exchanges!I3643</f>
        <v>US</v>
      </c>
      <c r="I3639" s="1">
        <f>Exchanges!J3643</f>
        <v>1.3524783814238507E-9</v>
      </c>
      <c r="J3639" s="1" t="str">
        <f>Exchanges!K3643</f>
        <v>kg</v>
      </c>
      <c r="K3639" s="1"/>
      <c r="L3639" s="1"/>
      <c r="M3639" s="1"/>
      <c r="N3639" s="1"/>
      <c r="O3639" s="1"/>
      <c r="P3639" s="86">
        <f>ROUND(Exchanges!Q3643,0)</f>
        <v>4</v>
      </c>
      <c r="Q3639" s="1">
        <f>Exchanges!R3643</f>
        <v>1</v>
      </c>
      <c r="R3639" s="1">
        <f>Exchanges!S3643</f>
        <v>1</v>
      </c>
      <c r="S3639" s="1">
        <f>Exchanges!T3643</f>
        <v>1</v>
      </c>
      <c r="T3639" s="1">
        <f>Exchanges!U3643</f>
        <v>5</v>
      </c>
      <c r="U3639" s="1">
        <f>Exchanges!V3643</f>
        <v>2013</v>
      </c>
      <c r="V3639" s="1" t="str">
        <f>Exchanges!W3643</f>
        <v>N-HEXANE</v>
      </c>
      <c r="W3639" s="1" t="str">
        <f>Exchanges!X3643</f>
        <v>TRI</v>
      </c>
      <c r="X3639" s="1"/>
    </row>
    <row r="3640" spans="1:24" x14ac:dyDescent="0.15">
      <c r="A3640" s="1" t="str">
        <f>Exchanges!B3644</f>
        <v>formaldehyde</v>
      </c>
      <c r="B3640" s="1">
        <f>Exchanges!C3644</f>
        <v>50000</v>
      </c>
      <c r="C3640" s="1" t="str">
        <f>Exchanges!D3644</f>
        <v>water</v>
      </c>
      <c r="D3640" s="1" t="str">
        <f>Exchanges!E3644</f>
        <v>unspecified</v>
      </c>
      <c r="E3640" s="1" t="str">
        <f>Exchanges!F3644</f>
        <v>66729b69-c76f-43b2-bd9a-4a03c4983afd</v>
      </c>
      <c r="F3640" s="1" t="str">
        <f>Exchanges!G3644</f>
        <v>Pharmaceutical preparation manufacturing</v>
      </c>
      <c r="G3640" s="1">
        <f>Exchanges!H3644</f>
        <v>325412</v>
      </c>
      <c r="H3640" s="1" t="str">
        <f>Exchanges!I3644</f>
        <v>US</v>
      </c>
      <c r="I3640" s="1">
        <f>Exchanges!J3644</f>
        <v>4.5800488712760972E-9</v>
      </c>
      <c r="J3640" s="1" t="str">
        <f>Exchanges!K3644</f>
        <v>kg</v>
      </c>
      <c r="K3640" s="1"/>
      <c r="L3640" s="1"/>
      <c r="M3640" s="1"/>
      <c r="N3640" s="1"/>
      <c r="O3640" s="1"/>
      <c r="P3640" s="86">
        <f>ROUND(Exchanges!Q3644,0)</f>
        <v>2</v>
      </c>
      <c r="Q3640" s="1">
        <f>Exchanges!R3644</f>
        <v>1</v>
      </c>
      <c r="R3640" s="1">
        <f>Exchanges!S3644</f>
        <v>1</v>
      </c>
      <c r="S3640" s="1">
        <f>Exchanges!T3644</f>
        <v>1</v>
      </c>
      <c r="T3640" s="1">
        <f>Exchanges!U3644</f>
        <v>5</v>
      </c>
      <c r="U3640" s="1">
        <f>Exchanges!V3644</f>
        <v>2013</v>
      </c>
      <c r="V3640" s="1" t="str">
        <f>Exchanges!W3644</f>
        <v>FORMALDEHYDE</v>
      </c>
      <c r="W3640" s="1" t="str">
        <f>Exchanges!X3644</f>
        <v>TRI</v>
      </c>
      <c r="X3640" s="1"/>
    </row>
    <row r="3641" spans="1:24" x14ac:dyDescent="0.15">
      <c r="A3641" s="1" t="str">
        <f>Exchanges!B3645</f>
        <v>ammonia</v>
      </c>
      <c r="B3641" s="1">
        <f>Exchanges!C3645</f>
        <v>7664417</v>
      </c>
      <c r="C3641" s="1" t="str">
        <f>Exchanges!D3645</f>
        <v>water</v>
      </c>
      <c r="D3641" s="1" t="str">
        <f>Exchanges!E3645</f>
        <v>unspecified</v>
      </c>
      <c r="E3641" s="1" t="str">
        <f>Exchanges!F3645</f>
        <v>63e78926-8549-11e0-9d78-0800200c9a66</v>
      </c>
      <c r="F3641" s="1" t="str">
        <f>Exchanges!G3645</f>
        <v>Pharmaceutical preparation manufacturing</v>
      </c>
      <c r="G3641" s="1">
        <f>Exchanges!H3645</f>
        <v>325412</v>
      </c>
      <c r="H3641" s="1" t="str">
        <f>Exchanges!I3645</f>
        <v>US</v>
      </c>
      <c r="I3641" s="1">
        <f>Exchanges!J3645</f>
        <v>2.6374764189762353E-8</v>
      </c>
      <c r="J3641" s="1" t="str">
        <f>Exchanges!K3645</f>
        <v>kg</v>
      </c>
      <c r="K3641" s="1"/>
      <c r="L3641" s="1"/>
      <c r="M3641" s="1"/>
      <c r="N3641" s="1"/>
      <c r="O3641" s="1"/>
      <c r="P3641" s="86">
        <f>ROUND(Exchanges!Q3645,0)</f>
        <v>3</v>
      </c>
      <c r="Q3641" s="1">
        <f>Exchanges!R3645</f>
        <v>1</v>
      </c>
      <c r="R3641" s="1">
        <f>Exchanges!S3645</f>
        <v>1</v>
      </c>
      <c r="S3641" s="1">
        <f>Exchanges!T3645</f>
        <v>1</v>
      </c>
      <c r="T3641" s="1">
        <f>Exchanges!U3645</f>
        <v>5</v>
      </c>
      <c r="U3641" s="1">
        <f>Exchanges!V3645</f>
        <v>2013</v>
      </c>
      <c r="V3641" s="1" t="str">
        <f>Exchanges!W3645</f>
        <v>AMMONIA</v>
      </c>
      <c r="W3641" s="1" t="str">
        <f>Exchanges!X3645</f>
        <v>TRI</v>
      </c>
      <c r="X3641" s="1"/>
    </row>
    <row r="3642" spans="1:24" x14ac:dyDescent="0.15">
      <c r="A3642" s="1" t="str">
        <f>Exchanges!B3646</f>
        <v>ethylene glycol</v>
      </c>
      <c r="B3642" s="1">
        <f>Exchanges!C3646</f>
        <v>107211</v>
      </c>
      <c r="C3642" s="1" t="str">
        <f>Exchanges!D3646</f>
        <v>water</v>
      </c>
      <c r="D3642" s="1" t="str">
        <f>Exchanges!E3646</f>
        <v>unspecified</v>
      </c>
      <c r="E3642" s="1" t="str">
        <f>Exchanges!F3646</f>
        <v>8026e985-6019-4551-be66-4d2d81ff4687</v>
      </c>
      <c r="F3642" s="1" t="str">
        <f>Exchanges!G3646</f>
        <v>Biological product (except diagnostic) manufacturing</v>
      </c>
      <c r="G3642" s="1">
        <f>Exchanges!H3646</f>
        <v>325414</v>
      </c>
      <c r="H3642" s="1" t="str">
        <f>Exchanges!I3646</f>
        <v>US</v>
      </c>
      <c r="I3642" s="1">
        <f>Exchanges!J3646</f>
        <v>5.5255633979434629E-10</v>
      </c>
      <c r="J3642" s="1" t="str">
        <f>Exchanges!K3646</f>
        <v>kg</v>
      </c>
      <c r="K3642" s="1"/>
      <c r="L3642" s="1"/>
      <c r="M3642" s="1"/>
      <c r="N3642" s="1"/>
      <c r="O3642" s="1"/>
      <c r="P3642" s="86">
        <f>ROUND(Exchanges!Q3646,0)</f>
        <v>5</v>
      </c>
      <c r="Q3642" s="1">
        <f>Exchanges!R3646</f>
        <v>1</v>
      </c>
      <c r="R3642" s="1">
        <f>Exchanges!S3646</f>
        <v>1</v>
      </c>
      <c r="S3642" s="1">
        <f>Exchanges!T3646</f>
        <v>1</v>
      </c>
      <c r="T3642" s="1">
        <f>Exchanges!U3646</f>
        <v>5</v>
      </c>
      <c r="U3642" s="1">
        <f>Exchanges!V3646</f>
        <v>2013</v>
      </c>
      <c r="V3642" s="1" t="str">
        <f>Exchanges!W3646</f>
        <v>ETHYLENE GLYCOL</v>
      </c>
      <c r="W3642" s="1" t="str">
        <f>Exchanges!X3646</f>
        <v>TRI</v>
      </c>
      <c r="X3642" s="1"/>
    </row>
    <row r="3643" spans="1:24" x14ac:dyDescent="0.15">
      <c r="A3643" s="1" t="str">
        <f>Exchanges!B3647</f>
        <v>methanol</v>
      </c>
      <c r="B3643" s="1">
        <f>Exchanges!C3647</f>
        <v>67561</v>
      </c>
      <c r="C3643" s="1" t="str">
        <f>Exchanges!D3647</f>
        <v>water</v>
      </c>
      <c r="D3643" s="1" t="str">
        <f>Exchanges!E3647</f>
        <v>unspecified</v>
      </c>
      <c r="E3643" s="1" t="str">
        <f>Exchanges!F3647</f>
        <v>ee2c5c6c-ff01-4151-8332-d4bf1508c759</v>
      </c>
      <c r="F3643" s="1" t="str">
        <f>Exchanges!G3647</f>
        <v>Biological product (except diagnostic) manufacturing</v>
      </c>
      <c r="G3643" s="1">
        <f>Exchanges!H3647</f>
        <v>325414</v>
      </c>
      <c r="H3643" s="1" t="str">
        <f>Exchanges!I3647</f>
        <v>US</v>
      </c>
      <c r="I3643" s="1">
        <f>Exchanges!J3647</f>
        <v>2.2264770162301602E-9</v>
      </c>
      <c r="J3643" s="1" t="str">
        <f>Exchanges!K3647</f>
        <v>kg</v>
      </c>
      <c r="K3643" s="1"/>
      <c r="L3643" s="1"/>
      <c r="M3643" s="1"/>
      <c r="N3643" s="1"/>
      <c r="O3643" s="1"/>
      <c r="P3643" s="86">
        <f>ROUND(Exchanges!Q3647,0)</f>
        <v>3</v>
      </c>
      <c r="Q3643" s="1">
        <f>Exchanges!R3647</f>
        <v>1</v>
      </c>
      <c r="R3643" s="1">
        <f>Exchanges!S3647</f>
        <v>1</v>
      </c>
      <c r="S3643" s="1">
        <f>Exchanges!T3647</f>
        <v>1</v>
      </c>
      <c r="T3643" s="1">
        <f>Exchanges!U3647</f>
        <v>5</v>
      </c>
      <c r="U3643" s="1">
        <f>Exchanges!V3647</f>
        <v>2013</v>
      </c>
      <c r="V3643" s="1" t="str">
        <f>Exchanges!W3647</f>
        <v>METHANOL</v>
      </c>
      <c r="W3643" s="1" t="str">
        <f>Exchanges!X3647</f>
        <v>TRI</v>
      </c>
      <c r="X3643" s="1"/>
    </row>
    <row r="3644" spans="1:24" x14ac:dyDescent="0.15">
      <c r="A3644" s="1" t="str">
        <f>Exchanges!B3648</f>
        <v>Phenol, 2,4-dimethyl-</v>
      </c>
      <c r="B3644" s="1">
        <f>Exchanges!C3648</f>
        <v>105679</v>
      </c>
      <c r="C3644" s="1" t="str">
        <f>Exchanges!D3648</f>
        <v>water</v>
      </c>
      <c r="D3644" s="1" t="str">
        <f>Exchanges!E3648</f>
        <v>unspecified</v>
      </c>
      <c r="E3644" s="1" t="str">
        <f>Exchanges!F3648</f>
        <v>7ae398c5-8532-11e0-9d78-0800200c9a66</v>
      </c>
      <c r="F3644" s="1" t="str">
        <f>Exchanges!G3648</f>
        <v>Paint and coating manufacturing</v>
      </c>
      <c r="G3644" s="1">
        <f>Exchanges!H3648</f>
        <v>325510</v>
      </c>
      <c r="H3644" s="1" t="str">
        <f>Exchanges!I3648</f>
        <v>US</v>
      </c>
      <c r="I3644" s="1">
        <f>Exchanges!J3648</f>
        <v>5.1824205956279989E-11</v>
      </c>
      <c r="J3644" s="1" t="str">
        <f>Exchanges!K3648</f>
        <v>kg</v>
      </c>
      <c r="K3644" s="1"/>
      <c r="L3644" s="1"/>
      <c r="M3644" s="1"/>
      <c r="N3644" s="1"/>
      <c r="O3644" s="1"/>
      <c r="P3644" s="86">
        <f>ROUND(Exchanges!Q3648,0)</f>
        <v>4</v>
      </c>
      <c r="Q3644" s="1">
        <f>Exchanges!R3648</f>
        <v>1</v>
      </c>
      <c r="R3644" s="1">
        <f>Exchanges!S3648</f>
        <v>1</v>
      </c>
      <c r="S3644" s="1">
        <f>Exchanges!T3648</f>
        <v>1</v>
      </c>
      <c r="T3644" s="1">
        <f>Exchanges!U3648</f>
        <v>4</v>
      </c>
      <c r="U3644" s="1">
        <f>Exchanges!V3648</f>
        <v>2013</v>
      </c>
      <c r="V3644" s="1" t="str">
        <f>Exchanges!W3648</f>
        <v>2,4-DIMETHYLPHENOL</v>
      </c>
      <c r="W3644" s="1" t="str">
        <f>Exchanges!X3648</f>
        <v>TRI</v>
      </c>
      <c r="X3644" s="1"/>
    </row>
    <row r="3645" spans="1:24" x14ac:dyDescent="0.15">
      <c r="A3645" s="1" t="str">
        <f>Exchanges!B3649</f>
        <v>ethylene glycol</v>
      </c>
      <c r="B3645" s="1">
        <f>Exchanges!C3649</f>
        <v>107211</v>
      </c>
      <c r="C3645" s="1" t="str">
        <f>Exchanges!D3649</f>
        <v>water</v>
      </c>
      <c r="D3645" s="1" t="str">
        <f>Exchanges!E3649</f>
        <v>unspecified</v>
      </c>
      <c r="E3645" s="1" t="str">
        <f>Exchanges!F3649</f>
        <v>8026e985-6019-4551-be66-4d2d81ff4687</v>
      </c>
      <c r="F3645" s="1" t="str">
        <f>Exchanges!G3649</f>
        <v>Paint and coating manufacturing</v>
      </c>
      <c r="G3645" s="1">
        <f>Exchanges!H3649</f>
        <v>325510</v>
      </c>
      <c r="H3645" s="1" t="str">
        <f>Exchanges!I3649</f>
        <v>US</v>
      </c>
      <c r="I3645" s="1">
        <f>Exchanges!J3649</f>
        <v>8.6373676593799988E-11</v>
      </c>
      <c r="J3645" s="1" t="str">
        <f>Exchanges!K3649</f>
        <v>kg</v>
      </c>
      <c r="K3645" s="1"/>
      <c r="L3645" s="1"/>
      <c r="M3645" s="1"/>
      <c r="N3645" s="1"/>
      <c r="O3645" s="1"/>
      <c r="P3645" s="86">
        <f>ROUND(Exchanges!Q3649,0)</f>
        <v>5</v>
      </c>
      <c r="Q3645" s="1">
        <f>Exchanges!R3649</f>
        <v>1</v>
      </c>
      <c r="R3645" s="1">
        <f>Exchanges!S3649</f>
        <v>1</v>
      </c>
      <c r="S3645" s="1">
        <f>Exchanges!T3649</f>
        <v>1</v>
      </c>
      <c r="T3645" s="1">
        <f>Exchanges!U3649</f>
        <v>4</v>
      </c>
      <c r="U3645" s="1">
        <f>Exchanges!V3649</f>
        <v>2013</v>
      </c>
      <c r="V3645" s="1" t="str">
        <f>Exchanges!W3649</f>
        <v>ETHYLENE GLYCOL</v>
      </c>
      <c r="W3645" s="1" t="str">
        <f>Exchanges!X3649</f>
        <v>TRI</v>
      </c>
      <c r="X3645" s="1"/>
    </row>
    <row r="3646" spans="1:24" x14ac:dyDescent="0.15">
      <c r="A3646" s="1" t="str">
        <f>Exchanges!B3650</f>
        <v>Sodium formate</v>
      </c>
      <c r="B3646" s="1">
        <f>Exchanges!C3650</f>
        <v>141537</v>
      </c>
      <c r="C3646" s="1" t="str">
        <f>Exchanges!D3650</f>
        <v>water</v>
      </c>
      <c r="D3646" s="1" t="str">
        <f>Exchanges!E3650</f>
        <v>unspecified</v>
      </c>
      <c r="E3646" s="1" t="str">
        <f>Exchanges!F3650</f>
        <v>f8ac9a93-5172-4349-bc59-01af13f7dbb6</v>
      </c>
      <c r="F3646" s="1" t="str">
        <f>Exchanges!G3650</f>
        <v>Paint and coating manufacturing</v>
      </c>
      <c r="G3646" s="1">
        <f>Exchanges!H3650</f>
        <v>325510</v>
      </c>
      <c r="H3646" s="1" t="str">
        <f>Exchanges!I3650</f>
        <v>US</v>
      </c>
      <c r="I3646" s="1">
        <f>Exchanges!J3650</f>
        <v>8.6373676593799988E-11</v>
      </c>
      <c r="J3646" s="1" t="str">
        <f>Exchanges!K3650</f>
        <v>kg</v>
      </c>
      <c r="K3646" s="1"/>
      <c r="L3646" s="1"/>
      <c r="M3646" s="1"/>
      <c r="N3646" s="1"/>
      <c r="O3646" s="1"/>
      <c r="P3646" s="86">
        <f>ROUND(Exchanges!Q3650,0)</f>
        <v>3</v>
      </c>
      <c r="Q3646" s="1">
        <f>Exchanges!R3650</f>
        <v>1</v>
      </c>
      <c r="R3646" s="1">
        <f>Exchanges!S3650</f>
        <v>1</v>
      </c>
      <c r="S3646" s="1">
        <f>Exchanges!T3650</f>
        <v>1</v>
      </c>
      <c r="T3646" s="1">
        <f>Exchanges!U3650</f>
        <v>4</v>
      </c>
      <c r="U3646" s="1">
        <f>Exchanges!V3650</f>
        <v>2013</v>
      </c>
      <c r="V3646" s="1" t="str">
        <f>Exchanges!W3650</f>
        <v>LITHIUM CARBONATE</v>
      </c>
      <c r="W3646" s="1" t="str">
        <f>Exchanges!X3650</f>
        <v>TRI</v>
      </c>
      <c r="X3646" s="1"/>
    </row>
    <row r="3647" spans="1:24" x14ac:dyDescent="0.15">
      <c r="A3647" s="1" t="str">
        <f>Exchanges!B3651</f>
        <v>4-Methyl-2-pentanone</v>
      </c>
      <c r="B3647" s="1">
        <f>Exchanges!C3651</f>
        <v>108101</v>
      </c>
      <c r="C3647" s="1" t="str">
        <f>Exchanges!D3651</f>
        <v>water</v>
      </c>
      <c r="D3647" s="1" t="str">
        <f>Exchanges!E3651</f>
        <v>unspecified</v>
      </c>
      <c r="E3647" s="1" t="str">
        <f>Exchanges!F3651</f>
        <v>f9d36529-abde-4ed2-a82c-d365ae2c713f</v>
      </c>
      <c r="F3647" s="1" t="str">
        <f>Exchanges!G3651</f>
        <v>Paint and coating manufacturing</v>
      </c>
      <c r="G3647" s="1">
        <f>Exchanges!H3651</f>
        <v>325510</v>
      </c>
      <c r="H3647" s="1" t="str">
        <f>Exchanges!I3651</f>
        <v>US</v>
      </c>
      <c r="I3647" s="1">
        <f>Exchanges!J3651</f>
        <v>8.6373676593799988E-11</v>
      </c>
      <c r="J3647" s="1" t="str">
        <f>Exchanges!K3651</f>
        <v>kg</v>
      </c>
      <c r="K3647" s="1"/>
      <c r="L3647" s="1"/>
      <c r="M3647" s="1"/>
      <c r="N3647" s="1"/>
      <c r="O3647" s="1"/>
      <c r="P3647" s="86">
        <f>ROUND(Exchanges!Q3651,0)</f>
        <v>4</v>
      </c>
      <c r="Q3647" s="1">
        <f>Exchanges!R3651</f>
        <v>1</v>
      </c>
      <c r="R3647" s="1">
        <f>Exchanges!S3651</f>
        <v>1</v>
      </c>
      <c r="S3647" s="1">
        <f>Exchanges!T3651</f>
        <v>1</v>
      </c>
      <c r="T3647" s="1">
        <f>Exchanges!U3651</f>
        <v>4</v>
      </c>
      <c r="U3647" s="1">
        <f>Exchanges!V3651</f>
        <v>2013</v>
      </c>
      <c r="V3647" s="1" t="str">
        <f>Exchanges!W3651</f>
        <v>METHYL ISOBUTYL KETONE</v>
      </c>
      <c r="W3647" s="1" t="str">
        <f>Exchanges!X3651</f>
        <v>TRI</v>
      </c>
      <c r="X3647" s="1"/>
    </row>
    <row r="3648" spans="1:24" x14ac:dyDescent="0.15">
      <c r="A3648" s="1" t="str">
        <f>Exchanges!B3652</f>
        <v>Butanol</v>
      </c>
      <c r="B3648" s="1">
        <f>Exchanges!C3652</f>
        <v>71363</v>
      </c>
      <c r="C3648" s="1" t="str">
        <f>Exchanges!D3652</f>
        <v>water</v>
      </c>
      <c r="D3648" s="1" t="str">
        <f>Exchanges!E3652</f>
        <v>unspecified</v>
      </c>
      <c r="E3648" s="1" t="str">
        <f>Exchanges!F3652</f>
        <v>b50d8d03-7e88-4b29-9d10-67bbe01bdbc6</v>
      </c>
      <c r="F3648" s="1" t="str">
        <f>Exchanges!G3652</f>
        <v>Paint and coating manufacturing</v>
      </c>
      <c r="G3648" s="1">
        <f>Exchanges!H3652</f>
        <v>325510</v>
      </c>
      <c r="H3648" s="1" t="str">
        <f>Exchanges!I3652</f>
        <v>US</v>
      </c>
      <c r="I3648" s="1">
        <f>Exchanges!J3652</f>
        <v>8.6373676593799988E-11</v>
      </c>
      <c r="J3648" s="1" t="str">
        <f>Exchanges!K3652</f>
        <v>kg</v>
      </c>
      <c r="K3648" s="1"/>
      <c r="L3648" s="1"/>
      <c r="M3648" s="1"/>
      <c r="N3648" s="1"/>
      <c r="O3648" s="1"/>
      <c r="P3648" s="86">
        <f>ROUND(Exchanges!Q3652,0)</f>
        <v>5</v>
      </c>
      <c r="Q3648" s="1">
        <f>Exchanges!R3652</f>
        <v>1</v>
      </c>
      <c r="R3648" s="1">
        <f>Exchanges!S3652</f>
        <v>1</v>
      </c>
      <c r="S3648" s="1">
        <f>Exchanges!T3652</f>
        <v>1</v>
      </c>
      <c r="T3648" s="1">
        <f>Exchanges!U3652</f>
        <v>4</v>
      </c>
      <c r="U3648" s="1">
        <f>Exchanges!V3652</f>
        <v>2013</v>
      </c>
      <c r="V3648" s="1" t="str">
        <f>Exchanges!W3652</f>
        <v>N-BUTYL ALCOHOL</v>
      </c>
      <c r="W3648" s="1" t="str">
        <f>Exchanges!X3652</f>
        <v>TRI</v>
      </c>
      <c r="X3648" s="1"/>
    </row>
    <row r="3649" spans="1:24" x14ac:dyDescent="0.15">
      <c r="A3649" s="1" t="str">
        <f>Exchanges!B3653</f>
        <v>Benzene, ethyl-</v>
      </c>
      <c r="B3649" s="1">
        <f>Exchanges!C3653</f>
        <v>100414</v>
      </c>
      <c r="C3649" s="1" t="str">
        <f>Exchanges!D3653</f>
        <v>water</v>
      </c>
      <c r="D3649" s="1" t="str">
        <f>Exchanges!E3653</f>
        <v>unspecified</v>
      </c>
      <c r="E3649" s="1" t="str">
        <f>Exchanges!F3653</f>
        <v>3dd549fd-825c-4ceb-a5f9-2988d322dc5d</v>
      </c>
      <c r="F3649" s="1" t="str">
        <f>Exchanges!G3653</f>
        <v>Paint and coating manufacturing</v>
      </c>
      <c r="G3649" s="1">
        <f>Exchanges!H3653</f>
        <v>325510</v>
      </c>
      <c r="H3649" s="1" t="str">
        <f>Exchanges!I3653</f>
        <v>US</v>
      </c>
      <c r="I3649" s="1">
        <f>Exchanges!J3653</f>
        <v>8.7558723436666912E-11</v>
      </c>
      <c r="J3649" s="1" t="str">
        <f>Exchanges!K3653</f>
        <v>kg</v>
      </c>
      <c r="K3649" s="1"/>
      <c r="L3649" s="1"/>
      <c r="M3649" s="1"/>
      <c r="N3649" s="1"/>
      <c r="O3649" s="1"/>
      <c r="P3649" s="86">
        <f>ROUND(Exchanges!Q3653,0)</f>
        <v>4</v>
      </c>
      <c r="Q3649" s="1">
        <f>Exchanges!R3653</f>
        <v>1</v>
      </c>
      <c r="R3649" s="1">
        <f>Exchanges!S3653</f>
        <v>1</v>
      </c>
      <c r="S3649" s="1">
        <f>Exchanges!T3653</f>
        <v>1</v>
      </c>
      <c r="T3649" s="1">
        <f>Exchanges!U3653</f>
        <v>4</v>
      </c>
      <c r="U3649" s="1">
        <f>Exchanges!V3653</f>
        <v>2013</v>
      </c>
      <c r="V3649" s="1" t="str">
        <f>Exchanges!W3653</f>
        <v>ETHYLBENZENE</v>
      </c>
      <c r="W3649" s="1" t="str">
        <f>Exchanges!X3653</f>
        <v>TRI</v>
      </c>
      <c r="X3649" s="1"/>
    </row>
    <row r="3650" spans="1:24" x14ac:dyDescent="0.15">
      <c r="A3650" s="1" t="str">
        <f>Exchanges!B3654</f>
        <v>Benzene, 1,2,4-trimethyl-</v>
      </c>
      <c r="B3650" s="1">
        <f>Exchanges!C3654</f>
        <v>95636</v>
      </c>
      <c r="C3650" s="1" t="str">
        <f>Exchanges!D3654</f>
        <v>water</v>
      </c>
      <c r="D3650" s="1" t="str">
        <f>Exchanges!E3654</f>
        <v>unspecified</v>
      </c>
      <c r="E3650" s="1" t="str">
        <f>Exchanges!F3654</f>
        <v>abab5cea-6bc0-4760-9783-970aee557983</v>
      </c>
      <c r="F3650" s="1" t="str">
        <f>Exchanges!G3654</f>
        <v>Paint and coating manufacturing</v>
      </c>
      <c r="G3650" s="1">
        <f>Exchanges!H3654</f>
        <v>325510</v>
      </c>
      <c r="H3650" s="1" t="str">
        <f>Exchanges!I3654</f>
        <v>US</v>
      </c>
      <c r="I3650" s="1">
        <f>Exchanges!J3654</f>
        <v>1.7274735318759998E-10</v>
      </c>
      <c r="J3650" s="1" t="str">
        <f>Exchanges!K3654</f>
        <v>kg</v>
      </c>
      <c r="K3650" s="1"/>
      <c r="L3650" s="1"/>
      <c r="M3650" s="1"/>
      <c r="N3650" s="1"/>
      <c r="O3650" s="1"/>
      <c r="P3650" s="86">
        <f>ROUND(Exchanges!Q3654,0)</f>
        <v>5</v>
      </c>
      <c r="Q3650" s="1">
        <f>Exchanges!R3654</f>
        <v>1</v>
      </c>
      <c r="R3650" s="1">
        <f>Exchanges!S3654</f>
        <v>1</v>
      </c>
      <c r="S3650" s="1">
        <f>Exchanges!T3654</f>
        <v>1</v>
      </c>
      <c r="T3650" s="1">
        <f>Exchanges!U3654</f>
        <v>4</v>
      </c>
      <c r="U3650" s="1">
        <f>Exchanges!V3654</f>
        <v>2013</v>
      </c>
      <c r="V3650" s="1" t="str">
        <f>Exchanges!W3654</f>
        <v>1,2,4-TRIMETHYLBENZENE</v>
      </c>
      <c r="W3650" s="1" t="str">
        <f>Exchanges!X3654</f>
        <v>TRI</v>
      </c>
      <c r="X3650" s="1"/>
    </row>
    <row r="3651" spans="1:24" x14ac:dyDescent="0.15">
      <c r="A3651" s="1" t="str">
        <f>Exchanges!B3655</f>
        <v>Ethylene glycol monoethyl ether</v>
      </c>
      <c r="B3651" s="1">
        <f>Exchanges!C3655</f>
        <v>110805</v>
      </c>
      <c r="C3651" s="1" t="str">
        <f>Exchanges!D3655</f>
        <v>water</v>
      </c>
      <c r="D3651" s="1" t="str">
        <f>Exchanges!E3655</f>
        <v>unspecified</v>
      </c>
      <c r="E3651" s="1" t="str">
        <f>Exchanges!F3655</f>
        <v>b608516c-d577-4957-bcaa-851c7377ada8</v>
      </c>
      <c r="F3651" s="1" t="str">
        <f>Exchanges!G3655</f>
        <v>Paint and coating manufacturing</v>
      </c>
      <c r="G3651" s="1">
        <f>Exchanges!H3655</f>
        <v>325510</v>
      </c>
      <c r="H3651" s="1" t="str">
        <f>Exchanges!I3655</f>
        <v>US</v>
      </c>
      <c r="I3651" s="1">
        <f>Exchanges!J3655</f>
        <v>1.7274735318759998E-10</v>
      </c>
      <c r="J3651" s="1" t="str">
        <f>Exchanges!K3655</f>
        <v>kg</v>
      </c>
      <c r="K3651" s="1"/>
      <c r="L3651" s="1"/>
      <c r="M3651" s="1"/>
      <c r="N3651" s="1"/>
      <c r="O3651" s="1"/>
      <c r="P3651" s="86">
        <f>ROUND(Exchanges!Q3655,0)</f>
        <v>5</v>
      </c>
      <c r="Q3651" s="1">
        <f>Exchanges!R3655</f>
        <v>1</v>
      </c>
      <c r="R3651" s="1">
        <f>Exchanges!S3655</f>
        <v>1</v>
      </c>
      <c r="S3651" s="1">
        <f>Exchanges!T3655</f>
        <v>1</v>
      </c>
      <c r="T3651" s="1">
        <f>Exchanges!U3655</f>
        <v>4</v>
      </c>
      <c r="U3651" s="1">
        <f>Exchanges!V3655</f>
        <v>2013</v>
      </c>
      <c r="V3651" s="1" t="str">
        <f>Exchanges!W3655</f>
        <v>CERTAIN GLYCOL ETHERS</v>
      </c>
      <c r="W3651" s="1" t="str">
        <f>Exchanges!X3655</f>
        <v>TRI</v>
      </c>
      <c r="X3651" s="1"/>
    </row>
    <row r="3652" spans="1:24" x14ac:dyDescent="0.15">
      <c r="A3652" s="1" t="str">
        <f>Exchanges!B3656</f>
        <v>methanol</v>
      </c>
      <c r="B3652" s="1">
        <f>Exchanges!C3656</f>
        <v>67561</v>
      </c>
      <c r="C3652" s="1" t="str">
        <f>Exchanges!D3656</f>
        <v>water</v>
      </c>
      <c r="D3652" s="1" t="str">
        <f>Exchanges!E3656</f>
        <v>unspecified</v>
      </c>
      <c r="E3652" s="1" t="str">
        <f>Exchanges!F3656</f>
        <v>ee2c5c6c-ff01-4151-8332-d4bf1508c759</v>
      </c>
      <c r="F3652" s="1" t="str">
        <f>Exchanges!G3656</f>
        <v>Paint and coating manufacturing</v>
      </c>
      <c r="G3652" s="1">
        <f>Exchanges!H3656</f>
        <v>325510</v>
      </c>
      <c r="H3652" s="1" t="str">
        <f>Exchanges!I3656</f>
        <v>US</v>
      </c>
      <c r="I3652" s="1">
        <f>Exchanges!J3656</f>
        <v>1.7274735318759998E-10</v>
      </c>
      <c r="J3652" s="1" t="str">
        <f>Exchanges!K3656</f>
        <v>kg</v>
      </c>
      <c r="K3652" s="1"/>
      <c r="L3652" s="1"/>
      <c r="M3652" s="1"/>
      <c r="N3652" s="1"/>
      <c r="O3652" s="1"/>
      <c r="P3652" s="86">
        <f>ROUND(Exchanges!Q3656,0)</f>
        <v>3</v>
      </c>
      <c r="Q3652" s="1">
        <f>Exchanges!R3656</f>
        <v>1</v>
      </c>
      <c r="R3652" s="1">
        <f>Exchanges!S3656</f>
        <v>1</v>
      </c>
      <c r="S3652" s="1">
        <f>Exchanges!T3656</f>
        <v>1</v>
      </c>
      <c r="T3652" s="1">
        <f>Exchanges!U3656</f>
        <v>4</v>
      </c>
      <c r="U3652" s="1">
        <f>Exchanges!V3656</f>
        <v>2013</v>
      </c>
      <c r="V3652" s="1" t="str">
        <f>Exchanges!W3656</f>
        <v>METHANOL</v>
      </c>
      <c r="W3652" s="1" t="str">
        <f>Exchanges!X3656</f>
        <v>TRI</v>
      </c>
      <c r="X3652" s="1"/>
    </row>
    <row r="3653" spans="1:24" x14ac:dyDescent="0.15">
      <c r="A3653" s="1" t="str">
        <f>Exchanges!B3657</f>
        <v>phenol</v>
      </c>
      <c r="B3653" s="1">
        <f>Exchanges!C3657</f>
        <v>108952</v>
      </c>
      <c r="C3653" s="1" t="str">
        <f>Exchanges!D3657</f>
        <v>water</v>
      </c>
      <c r="D3653" s="1" t="str">
        <f>Exchanges!E3657</f>
        <v>unspecified</v>
      </c>
      <c r="E3653" s="1" t="str">
        <f>Exchanges!F3657</f>
        <v>39153cb9-a8fe-4fc8-beef-1bf1edceb8e7</v>
      </c>
      <c r="F3653" s="1" t="str">
        <f>Exchanges!G3657</f>
        <v>Paint and coating manufacturing</v>
      </c>
      <c r="G3653" s="1">
        <f>Exchanges!H3657</f>
        <v>325510</v>
      </c>
      <c r="H3653" s="1" t="str">
        <f>Exchanges!I3657</f>
        <v>US</v>
      </c>
      <c r="I3653" s="1">
        <f>Exchanges!J3657</f>
        <v>2.9367050041891997E-10</v>
      </c>
      <c r="J3653" s="1" t="str">
        <f>Exchanges!K3657</f>
        <v>kg</v>
      </c>
      <c r="K3653" s="1"/>
      <c r="L3653" s="1"/>
      <c r="M3653" s="1"/>
      <c r="N3653" s="1"/>
      <c r="O3653" s="1"/>
      <c r="P3653" s="86">
        <f>ROUND(Exchanges!Q3657,0)</f>
        <v>3</v>
      </c>
      <c r="Q3653" s="1">
        <f>Exchanges!R3657</f>
        <v>1</v>
      </c>
      <c r="R3653" s="1">
        <f>Exchanges!S3657</f>
        <v>1</v>
      </c>
      <c r="S3653" s="1">
        <f>Exchanges!T3657</f>
        <v>1</v>
      </c>
      <c r="T3653" s="1">
        <f>Exchanges!U3657</f>
        <v>4</v>
      </c>
      <c r="U3653" s="1">
        <f>Exchanges!V3657</f>
        <v>2013</v>
      </c>
      <c r="V3653" s="1" t="str">
        <f>Exchanges!W3657</f>
        <v>PHENOL</v>
      </c>
      <c r="W3653" s="1" t="str">
        <f>Exchanges!X3657</f>
        <v>TRI</v>
      </c>
      <c r="X3653" s="1"/>
    </row>
    <row r="3654" spans="1:24" x14ac:dyDescent="0.15">
      <c r="A3654" s="1" t="str">
        <f>Exchanges!B3658</f>
        <v>1-Methyl-2-pyrrolidinone</v>
      </c>
      <c r="B3654" s="1">
        <f>Exchanges!C3658</f>
        <v>872504</v>
      </c>
      <c r="C3654" s="1" t="str">
        <f>Exchanges!D3658</f>
        <v>water</v>
      </c>
      <c r="D3654" s="1" t="str">
        <f>Exchanges!E3658</f>
        <v>unspecified</v>
      </c>
      <c r="E3654" s="1" t="str">
        <f>Exchanges!F3658</f>
        <v>9ff6b6db-6b22-485a-a0f3-545aa6d19d49</v>
      </c>
      <c r="F3654" s="1" t="str">
        <f>Exchanges!G3658</f>
        <v>Paint and coating manufacturing</v>
      </c>
      <c r="G3654" s="1">
        <f>Exchanges!H3658</f>
        <v>325510</v>
      </c>
      <c r="H3654" s="1" t="str">
        <f>Exchanges!I3658</f>
        <v>US</v>
      </c>
      <c r="I3654" s="1">
        <f>Exchanges!J3658</f>
        <v>3.8004417701271996E-10</v>
      </c>
      <c r="J3654" s="1" t="str">
        <f>Exchanges!K3658</f>
        <v>kg</v>
      </c>
      <c r="K3654" s="1"/>
      <c r="L3654" s="1"/>
      <c r="M3654" s="1"/>
      <c r="N3654" s="1"/>
      <c r="O3654" s="1"/>
      <c r="P3654" s="86">
        <f>ROUND(Exchanges!Q3658,0)</f>
        <v>5</v>
      </c>
      <c r="Q3654" s="1">
        <f>Exchanges!R3658</f>
        <v>1</v>
      </c>
      <c r="R3654" s="1">
        <f>Exchanges!S3658</f>
        <v>1</v>
      </c>
      <c r="S3654" s="1">
        <f>Exchanges!T3658</f>
        <v>1</v>
      </c>
      <c r="T3654" s="1">
        <f>Exchanges!U3658</f>
        <v>4</v>
      </c>
      <c r="U3654" s="1">
        <f>Exchanges!V3658</f>
        <v>2013</v>
      </c>
      <c r="V3654" s="1" t="str">
        <f>Exchanges!W3658</f>
        <v>N-METHYL-2-PYRROLIDONE</v>
      </c>
      <c r="W3654" s="1" t="str">
        <f>Exchanges!X3658</f>
        <v>TRI</v>
      </c>
      <c r="X3654" s="1"/>
    </row>
    <row r="3655" spans="1:24" x14ac:dyDescent="0.15">
      <c r="A3655" s="1" t="str">
        <f>Exchanges!B3659</f>
        <v>Xylene</v>
      </c>
      <c r="B3655" s="1">
        <f>Exchanges!C3659</f>
        <v>1330207</v>
      </c>
      <c r="C3655" s="1" t="str">
        <f>Exchanges!D3659</f>
        <v>water</v>
      </c>
      <c r="D3655" s="1" t="str">
        <f>Exchanges!E3659</f>
        <v>unspecified</v>
      </c>
      <c r="E3655" s="1" t="str">
        <f>Exchanges!F3659</f>
        <v>045f7de9-60d5-4916-a504-5a1002a6e97e</v>
      </c>
      <c r="F3655" s="1" t="str">
        <f>Exchanges!G3659</f>
        <v>Paint and coating manufacturing</v>
      </c>
      <c r="G3655" s="1">
        <f>Exchanges!H3659</f>
        <v>325510</v>
      </c>
      <c r="H3655" s="1" t="str">
        <f>Exchanges!I3659</f>
        <v>US</v>
      </c>
      <c r="I3655" s="1">
        <f>Exchanges!J3659</f>
        <v>9.5572473151039691E-10</v>
      </c>
      <c r="J3655" s="1" t="str">
        <f>Exchanges!K3659</f>
        <v>kg</v>
      </c>
      <c r="K3655" s="1"/>
      <c r="L3655" s="1"/>
      <c r="M3655" s="1"/>
      <c r="N3655" s="1"/>
      <c r="O3655" s="1"/>
      <c r="P3655" s="86">
        <f>ROUND(Exchanges!Q3659,0)</f>
        <v>4</v>
      </c>
      <c r="Q3655" s="1">
        <f>Exchanges!R3659</f>
        <v>1</v>
      </c>
      <c r="R3655" s="1">
        <f>Exchanges!S3659</f>
        <v>1</v>
      </c>
      <c r="S3655" s="1">
        <f>Exchanges!T3659</f>
        <v>1</v>
      </c>
      <c r="T3655" s="1">
        <f>Exchanges!U3659</f>
        <v>4</v>
      </c>
      <c r="U3655" s="1">
        <f>Exchanges!V3659</f>
        <v>2013</v>
      </c>
      <c r="V3655" s="1" t="str">
        <f>Exchanges!W3659</f>
        <v>XYLENE (MIXED ISOMERS)</v>
      </c>
      <c r="W3655" s="1" t="str">
        <f>Exchanges!X3659</f>
        <v>TRI</v>
      </c>
      <c r="X3655" s="1"/>
    </row>
    <row r="3656" spans="1:24" x14ac:dyDescent="0.15">
      <c r="A3656" s="1" t="str">
        <f>Exchanges!B3660</f>
        <v>toluene</v>
      </c>
      <c r="B3656" s="1">
        <f>Exchanges!C3660</f>
        <v>108883</v>
      </c>
      <c r="C3656" s="1" t="str">
        <f>Exchanges!D3660</f>
        <v>water</v>
      </c>
      <c r="D3656" s="1" t="str">
        <f>Exchanges!E3660</f>
        <v>unspecified</v>
      </c>
      <c r="E3656" s="1" t="str">
        <f>Exchanges!F3660</f>
        <v>826c7733-9b0a-4ec5-9f35-32294f9138e3</v>
      </c>
      <c r="F3656" s="1" t="str">
        <f>Exchanges!G3660</f>
        <v>Paint and coating manufacturing</v>
      </c>
      <c r="G3656" s="1">
        <f>Exchanges!H3660</f>
        <v>325510</v>
      </c>
      <c r="H3656" s="1" t="str">
        <f>Exchanges!I3660</f>
        <v>US</v>
      </c>
      <c r="I3656" s="1">
        <f>Exchanges!J3660</f>
        <v>4.4914311828775992E-9</v>
      </c>
      <c r="J3656" s="1" t="str">
        <f>Exchanges!K3660</f>
        <v>kg</v>
      </c>
      <c r="K3656" s="1"/>
      <c r="L3656" s="1"/>
      <c r="M3656" s="1"/>
      <c r="N3656" s="1"/>
      <c r="O3656" s="1"/>
      <c r="P3656" s="86">
        <f>ROUND(Exchanges!Q3660,0)</f>
        <v>5</v>
      </c>
      <c r="Q3656" s="1">
        <f>Exchanges!R3660</f>
        <v>1</v>
      </c>
      <c r="R3656" s="1">
        <f>Exchanges!S3660</f>
        <v>1</v>
      </c>
      <c r="S3656" s="1">
        <f>Exchanges!T3660</f>
        <v>1</v>
      </c>
      <c r="T3656" s="1">
        <f>Exchanges!U3660</f>
        <v>4</v>
      </c>
      <c r="U3656" s="1">
        <f>Exchanges!V3660</f>
        <v>2013</v>
      </c>
      <c r="V3656" s="1" t="str">
        <f>Exchanges!W3660</f>
        <v>TOLUENE</v>
      </c>
      <c r="W3656" s="1" t="str">
        <f>Exchanges!X3660</f>
        <v>TRI</v>
      </c>
      <c r="X3656" s="1"/>
    </row>
    <row r="3657" spans="1:24" x14ac:dyDescent="0.15">
      <c r="A3657" s="1" t="str">
        <f>Exchanges!B3661</f>
        <v>Acrylic acid</v>
      </c>
      <c r="B3657" s="1">
        <f>Exchanges!C3661</f>
        <v>79107</v>
      </c>
      <c r="C3657" s="1" t="str">
        <f>Exchanges!D3661</f>
        <v>water</v>
      </c>
      <c r="D3657" s="1" t="str">
        <f>Exchanges!E3661</f>
        <v>unspecified</v>
      </c>
      <c r="E3657" s="1" t="str">
        <f>Exchanges!F3661</f>
        <v>783424fa-8b67-40ff-8652-61bae8f854ae</v>
      </c>
      <c r="F3657" s="1" t="str">
        <f>Exchanges!G3661</f>
        <v>Adhesive manufacturing</v>
      </c>
      <c r="G3657" s="1">
        <f>Exchanges!H3661</f>
        <v>325520</v>
      </c>
      <c r="H3657" s="1" t="str">
        <f>Exchanges!I3661</f>
        <v>US</v>
      </c>
      <c r="I3657" s="1">
        <f>Exchanges!J3661</f>
        <v>1.9754376796446303E-10</v>
      </c>
      <c r="J3657" s="1" t="str">
        <f>Exchanges!K3661</f>
        <v>kg</v>
      </c>
      <c r="K3657" s="1"/>
      <c r="L3657" s="1"/>
      <c r="M3657" s="1"/>
      <c r="N3657" s="1"/>
      <c r="O3657" s="1"/>
      <c r="P3657" s="86">
        <f>ROUND(Exchanges!Q3661,0)</f>
        <v>4</v>
      </c>
      <c r="Q3657" s="1">
        <f>Exchanges!R3661</f>
        <v>1</v>
      </c>
      <c r="R3657" s="1">
        <f>Exchanges!S3661</f>
        <v>1</v>
      </c>
      <c r="S3657" s="1">
        <f>Exchanges!T3661</f>
        <v>1</v>
      </c>
      <c r="T3657" s="1">
        <f>Exchanges!U3661</f>
        <v>4</v>
      </c>
      <c r="U3657" s="1">
        <f>Exchanges!V3661</f>
        <v>2013</v>
      </c>
      <c r="V3657" s="1" t="str">
        <f>Exchanges!W3661</f>
        <v>ACRYLIC ACID</v>
      </c>
      <c r="W3657" s="1" t="str">
        <f>Exchanges!X3661</f>
        <v>TRI</v>
      </c>
      <c r="X3657" s="1"/>
    </row>
    <row r="3658" spans="1:24" x14ac:dyDescent="0.15">
      <c r="A3658" s="1" t="str">
        <f>Exchanges!B3662</f>
        <v>BUTYL ACRYLATE</v>
      </c>
      <c r="B3658" s="1">
        <f>Exchanges!C3662</f>
        <v>141322</v>
      </c>
      <c r="C3658" s="1" t="str">
        <f>Exchanges!D3662</f>
        <v>water</v>
      </c>
      <c r="D3658" s="1" t="str">
        <f>Exchanges!E3662</f>
        <v>unspecified</v>
      </c>
      <c r="E3658" s="1" t="str">
        <f>Exchanges!F3662</f>
        <v>c8013afb-100f-3431-81d9-65c57c68ca77</v>
      </c>
      <c r="F3658" s="1" t="str">
        <f>Exchanges!G3662</f>
        <v>Adhesive manufacturing</v>
      </c>
      <c r="G3658" s="1">
        <f>Exchanges!H3662</f>
        <v>325520</v>
      </c>
      <c r="H3658" s="1" t="str">
        <f>Exchanges!I3662</f>
        <v>US</v>
      </c>
      <c r="I3658" s="1">
        <f>Exchanges!J3662</f>
        <v>1.9754376796446303E-10</v>
      </c>
      <c r="J3658" s="1" t="str">
        <f>Exchanges!K3662</f>
        <v>kg</v>
      </c>
      <c r="K3658" s="1"/>
      <c r="L3658" s="1"/>
      <c r="M3658" s="1"/>
      <c r="N3658" s="1"/>
      <c r="O3658" s="1"/>
      <c r="P3658" s="86">
        <f>ROUND(Exchanges!Q3662,0)</f>
        <v>4</v>
      </c>
      <c r="Q3658" s="1">
        <f>Exchanges!R3662</f>
        <v>1</v>
      </c>
      <c r="R3658" s="1">
        <f>Exchanges!S3662</f>
        <v>1</v>
      </c>
      <c r="S3658" s="1">
        <f>Exchanges!T3662</f>
        <v>1</v>
      </c>
      <c r="T3658" s="1">
        <f>Exchanges!U3662</f>
        <v>4</v>
      </c>
      <c r="U3658" s="1">
        <f>Exchanges!V3662</f>
        <v>2013</v>
      </c>
      <c r="V3658" s="1" t="str">
        <f>Exchanges!W3662</f>
        <v>BUTYL ACRYLATE</v>
      </c>
      <c r="W3658" s="1" t="str">
        <f>Exchanges!X3662</f>
        <v>TRI</v>
      </c>
      <c r="X3658" s="1"/>
    </row>
    <row r="3659" spans="1:24" x14ac:dyDescent="0.15">
      <c r="A3659" s="1" t="str">
        <f>Exchanges!B3663</f>
        <v>ETHYL ACRYLATE</v>
      </c>
      <c r="B3659" s="1">
        <f>Exchanges!C3663</f>
        <v>140885</v>
      </c>
      <c r="C3659" s="1" t="str">
        <f>Exchanges!D3663</f>
        <v>water</v>
      </c>
      <c r="D3659" s="1" t="str">
        <f>Exchanges!E3663</f>
        <v>unspecified</v>
      </c>
      <c r="E3659" s="1" t="str">
        <f>Exchanges!F3663</f>
        <v>0547931a-4f54-480b-bab7-02ecae0cbcc2</v>
      </c>
      <c r="F3659" s="1" t="str">
        <f>Exchanges!G3663</f>
        <v>Adhesive manufacturing</v>
      </c>
      <c r="G3659" s="1">
        <f>Exchanges!H3663</f>
        <v>325520</v>
      </c>
      <c r="H3659" s="1" t="str">
        <f>Exchanges!I3663</f>
        <v>US</v>
      </c>
      <c r="I3659" s="1">
        <f>Exchanges!J3663</f>
        <v>1.9754376796446303E-10</v>
      </c>
      <c r="J3659" s="1" t="str">
        <f>Exchanges!K3663</f>
        <v>kg</v>
      </c>
      <c r="K3659" s="1"/>
      <c r="L3659" s="1"/>
      <c r="M3659" s="1"/>
      <c r="N3659" s="1"/>
      <c r="O3659" s="1"/>
      <c r="P3659" s="86">
        <f>ROUND(Exchanges!Q3663,0)</f>
        <v>3</v>
      </c>
      <c r="Q3659" s="1">
        <f>Exchanges!R3663</f>
        <v>1</v>
      </c>
      <c r="R3659" s="1">
        <f>Exchanges!S3663</f>
        <v>1</v>
      </c>
      <c r="S3659" s="1">
        <f>Exchanges!T3663</f>
        <v>1</v>
      </c>
      <c r="T3659" s="1">
        <f>Exchanges!U3663</f>
        <v>4</v>
      </c>
      <c r="U3659" s="1">
        <f>Exchanges!V3663</f>
        <v>2013</v>
      </c>
      <c r="V3659" s="1" t="str">
        <f>Exchanges!W3663</f>
        <v>ETHYL ACRYLATE</v>
      </c>
      <c r="W3659" s="1" t="str">
        <f>Exchanges!X3663</f>
        <v>TRI</v>
      </c>
      <c r="X3659" s="1"/>
    </row>
    <row r="3660" spans="1:24" x14ac:dyDescent="0.15">
      <c r="A3660" s="1" t="str">
        <f>Exchanges!B3664</f>
        <v>Methyl acrylate</v>
      </c>
      <c r="B3660" s="1">
        <f>Exchanges!C3664</f>
        <v>96333</v>
      </c>
      <c r="C3660" s="1" t="str">
        <f>Exchanges!D3664</f>
        <v>water</v>
      </c>
      <c r="D3660" s="1" t="str">
        <f>Exchanges!E3664</f>
        <v>unspecified</v>
      </c>
      <c r="E3660" s="1" t="str">
        <f>Exchanges!F3664</f>
        <v>85fa4541-289d-4e24-9664-09efa68fe470</v>
      </c>
      <c r="F3660" s="1" t="str">
        <f>Exchanges!G3664</f>
        <v>Adhesive manufacturing</v>
      </c>
      <c r="G3660" s="1">
        <f>Exchanges!H3664</f>
        <v>325520</v>
      </c>
      <c r="H3660" s="1" t="str">
        <f>Exchanges!I3664</f>
        <v>US</v>
      </c>
      <c r="I3660" s="1">
        <f>Exchanges!J3664</f>
        <v>1.9754376796446303E-10</v>
      </c>
      <c r="J3660" s="1" t="str">
        <f>Exchanges!K3664</f>
        <v>kg</v>
      </c>
      <c r="K3660" s="1"/>
      <c r="L3660" s="1"/>
      <c r="M3660" s="1"/>
      <c r="N3660" s="1"/>
      <c r="O3660" s="1"/>
      <c r="P3660" s="86">
        <f>ROUND(Exchanges!Q3664,0)</f>
        <v>3</v>
      </c>
      <c r="Q3660" s="1">
        <f>Exchanges!R3664</f>
        <v>1</v>
      </c>
      <c r="R3660" s="1">
        <f>Exchanges!S3664</f>
        <v>1</v>
      </c>
      <c r="S3660" s="1">
        <f>Exchanges!T3664</f>
        <v>1</v>
      </c>
      <c r="T3660" s="1">
        <f>Exchanges!U3664</f>
        <v>4</v>
      </c>
      <c r="U3660" s="1">
        <f>Exchanges!V3664</f>
        <v>2013</v>
      </c>
      <c r="V3660" s="1" t="str">
        <f>Exchanges!W3664</f>
        <v>METHYL ACRYLATE</v>
      </c>
      <c r="W3660" s="1" t="str">
        <f>Exchanges!X3664</f>
        <v>TRI</v>
      </c>
      <c r="X3660" s="1"/>
    </row>
    <row r="3661" spans="1:24" x14ac:dyDescent="0.15">
      <c r="A3661" s="1" t="str">
        <f>Exchanges!B3665</f>
        <v>Methyl methacrylate</v>
      </c>
      <c r="B3661" s="1">
        <f>Exchanges!C3665</f>
        <v>80626</v>
      </c>
      <c r="C3661" s="1" t="str">
        <f>Exchanges!D3665</f>
        <v>water</v>
      </c>
      <c r="D3661" s="1" t="str">
        <f>Exchanges!E3665</f>
        <v>unspecified</v>
      </c>
      <c r="E3661" s="1" t="str">
        <f>Exchanges!F3665</f>
        <v>79bcffe0-632d-4046-a686-f9ea394649cd</v>
      </c>
      <c r="F3661" s="1" t="str">
        <f>Exchanges!G3665</f>
        <v>Adhesive manufacturing</v>
      </c>
      <c r="G3661" s="1">
        <f>Exchanges!H3665</f>
        <v>325520</v>
      </c>
      <c r="H3661" s="1" t="str">
        <f>Exchanges!I3665</f>
        <v>US</v>
      </c>
      <c r="I3661" s="1">
        <f>Exchanges!J3665</f>
        <v>1.9754376796446303E-10</v>
      </c>
      <c r="J3661" s="1" t="str">
        <f>Exchanges!K3665</f>
        <v>kg</v>
      </c>
      <c r="K3661" s="1"/>
      <c r="L3661" s="1"/>
      <c r="M3661" s="1"/>
      <c r="N3661" s="1"/>
      <c r="O3661" s="1"/>
      <c r="P3661" s="86">
        <f>ROUND(Exchanges!Q3665,0)</f>
        <v>3</v>
      </c>
      <c r="Q3661" s="1">
        <f>Exchanges!R3665</f>
        <v>1</v>
      </c>
      <c r="R3661" s="1">
        <f>Exchanges!S3665</f>
        <v>1</v>
      </c>
      <c r="S3661" s="1">
        <f>Exchanges!T3665</f>
        <v>1</v>
      </c>
      <c r="T3661" s="1">
        <f>Exchanges!U3665</f>
        <v>4</v>
      </c>
      <c r="U3661" s="1">
        <f>Exchanges!V3665</f>
        <v>2013</v>
      </c>
      <c r="V3661" s="1" t="str">
        <f>Exchanges!W3665</f>
        <v>METHYL METHACRYLATE</v>
      </c>
      <c r="W3661" s="1" t="str">
        <f>Exchanges!X3665</f>
        <v>TRI</v>
      </c>
      <c r="X3661" s="1"/>
    </row>
    <row r="3662" spans="1:24" x14ac:dyDescent="0.15">
      <c r="A3662" s="1" t="str">
        <f>Exchanges!B3666</f>
        <v>Butanol</v>
      </c>
      <c r="B3662" s="1">
        <f>Exchanges!C3666</f>
        <v>71363</v>
      </c>
      <c r="C3662" s="1" t="str">
        <f>Exchanges!D3666</f>
        <v>water</v>
      </c>
      <c r="D3662" s="1" t="str">
        <f>Exchanges!E3666</f>
        <v>unspecified</v>
      </c>
      <c r="E3662" s="1" t="str">
        <f>Exchanges!F3666</f>
        <v>b50d8d03-7e88-4b29-9d10-67bbe01bdbc6</v>
      </c>
      <c r="F3662" s="1" t="str">
        <f>Exchanges!G3666</f>
        <v>Adhesive manufacturing</v>
      </c>
      <c r="G3662" s="1">
        <f>Exchanges!H3666</f>
        <v>325520</v>
      </c>
      <c r="H3662" s="1" t="str">
        <f>Exchanges!I3666</f>
        <v>US</v>
      </c>
      <c r="I3662" s="1">
        <f>Exchanges!J3666</f>
        <v>1.9754376796446303E-10</v>
      </c>
      <c r="J3662" s="1" t="str">
        <f>Exchanges!K3666</f>
        <v>kg</v>
      </c>
      <c r="K3662" s="1"/>
      <c r="L3662" s="1"/>
      <c r="M3662" s="1"/>
      <c r="N3662" s="1"/>
      <c r="O3662" s="1"/>
      <c r="P3662" s="86">
        <f>ROUND(Exchanges!Q3666,0)</f>
        <v>5</v>
      </c>
      <c r="Q3662" s="1">
        <f>Exchanges!R3666</f>
        <v>1</v>
      </c>
      <c r="R3662" s="1">
        <f>Exchanges!S3666</f>
        <v>1</v>
      </c>
      <c r="S3662" s="1">
        <f>Exchanges!T3666</f>
        <v>1</v>
      </c>
      <c r="T3662" s="1">
        <f>Exchanges!U3666</f>
        <v>4</v>
      </c>
      <c r="U3662" s="1">
        <f>Exchanges!V3666</f>
        <v>2013</v>
      </c>
      <c r="V3662" s="1" t="str">
        <f>Exchanges!W3666</f>
        <v>N-BUTYL ALCOHOL</v>
      </c>
      <c r="W3662" s="1" t="str">
        <f>Exchanges!X3666</f>
        <v>TRI</v>
      </c>
      <c r="X3662" s="1"/>
    </row>
    <row r="3663" spans="1:24" x14ac:dyDescent="0.15">
      <c r="A3663" s="1" t="str">
        <f>Exchanges!B3667</f>
        <v>Hexane</v>
      </c>
      <c r="B3663" s="1">
        <f>Exchanges!C3667</f>
        <v>110543</v>
      </c>
      <c r="C3663" s="1" t="str">
        <f>Exchanges!D3667</f>
        <v>water</v>
      </c>
      <c r="D3663" s="1" t="str">
        <f>Exchanges!E3667</f>
        <v>unspecified</v>
      </c>
      <c r="E3663" s="1" t="str">
        <f>Exchanges!F3667</f>
        <v>856f0506-79b3-42c1-8faa-3e9f8699c28d</v>
      </c>
      <c r="F3663" s="1" t="str">
        <f>Exchanges!G3667</f>
        <v>Adhesive manufacturing</v>
      </c>
      <c r="G3663" s="1">
        <f>Exchanges!H3667</f>
        <v>325520</v>
      </c>
      <c r="H3663" s="1" t="str">
        <f>Exchanges!I3667</f>
        <v>US</v>
      </c>
      <c r="I3663" s="1">
        <f>Exchanges!J3667</f>
        <v>1.9754376796446303E-10</v>
      </c>
      <c r="J3663" s="1" t="str">
        <f>Exchanges!K3667</f>
        <v>kg</v>
      </c>
      <c r="K3663" s="1"/>
      <c r="L3663" s="1"/>
      <c r="M3663" s="1"/>
      <c r="N3663" s="1"/>
      <c r="O3663" s="1"/>
      <c r="P3663" s="86">
        <f>ROUND(Exchanges!Q3667,0)</f>
        <v>4</v>
      </c>
      <c r="Q3663" s="1">
        <f>Exchanges!R3667</f>
        <v>1</v>
      </c>
      <c r="R3663" s="1">
        <f>Exchanges!S3667</f>
        <v>1</v>
      </c>
      <c r="S3663" s="1">
        <f>Exchanges!T3667</f>
        <v>1</v>
      </c>
      <c r="T3663" s="1">
        <f>Exchanges!U3667</f>
        <v>4</v>
      </c>
      <c r="U3663" s="1">
        <f>Exchanges!V3667</f>
        <v>2013</v>
      </c>
      <c r="V3663" s="1" t="str">
        <f>Exchanges!W3667</f>
        <v>N-HEXANE</v>
      </c>
      <c r="W3663" s="1" t="str">
        <f>Exchanges!X3667</f>
        <v>TRI</v>
      </c>
      <c r="X3663" s="1"/>
    </row>
    <row r="3664" spans="1:24" x14ac:dyDescent="0.15">
      <c r="A3664" s="1" t="str">
        <f>Exchanges!B3668</f>
        <v>1-Methyl-2-pyrrolidinone</v>
      </c>
      <c r="B3664" s="1">
        <f>Exchanges!C3668</f>
        <v>872504</v>
      </c>
      <c r="C3664" s="1" t="str">
        <f>Exchanges!D3668</f>
        <v>water</v>
      </c>
      <c r="D3664" s="1" t="str">
        <f>Exchanges!E3668</f>
        <v>unspecified</v>
      </c>
      <c r="E3664" s="1" t="str">
        <f>Exchanges!F3668</f>
        <v>9ff6b6db-6b22-485a-a0f3-545aa6d19d49</v>
      </c>
      <c r="F3664" s="1" t="str">
        <f>Exchanges!G3668</f>
        <v>Adhesive manufacturing</v>
      </c>
      <c r="G3664" s="1">
        <f>Exchanges!H3668</f>
        <v>325520</v>
      </c>
      <c r="H3664" s="1" t="str">
        <f>Exchanges!I3668</f>
        <v>US</v>
      </c>
      <c r="I3664" s="1">
        <f>Exchanges!J3668</f>
        <v>1.9754376796446303E-10</v>
      </c>
      <c r="J3664" s="1" t="str">
        <f>Exchanges!K3668</f>
        <v>kg</v>
      </c>
      <c r="K3664" s="1"/>
      <c r="L3664" s="1"/>
      <c r="M3664" s="1"/>
      <c r="N3664" s="1"/>
      <c r="O3664" s="1"/>
      <c r="P3664" s="86">
        <f>ROUND(Exchanges!Q3668,0)</f>
        <v>5</v>
      </c>
      <c r="Q3664" s="1">
        <f>Exchanges!R3668</f>
        <v>1</v>
      </c>
      <c r="R3664" s="1">
        <f>Exchanges!S3668</f>
        <v>1</v>
      </c>
      <c r="S3664" s="1">
        <f>Exchanges!T3668</f>
        <v>1</v>
      </c>
      <c r="T3664" s="1">
        <f>Exchanges!U3668</f>
        <v>4</v>
      </c>
      <c r="U3664" s="1">
        <f>Exchanges!V3668</f>
        <v>2013</v>
      </c>
      <c r="V3664" s="1" t="str">
        <f>Exchanges!W3668</f>
        <v>N-METHYL-2-PYRROLIDONE</v>
      </c>
      <c r="W3664" s="1" t="str">
        <f>Exchanges!X3668</f>
        <v>TRI</v>
      </c>
      <c r="X3664" s="1"/>
    </row>
    <row r="3665" spans="1:24" x14ac:dyDescent="0.15">
      <c r="A3665" s="1" t="str">
        <f>Exchanges!B3669</f>
        <v>Vinyl acetate</v>
      </c>
      <c r="B3665" s="1">
        <f>Exchanges!C3669</f>
        <v>108054</v>
      </c>
      <c r="C3665" s="1" t="str">
        <f>Exchanges!D3669</f>
        <v>water</v>
      </c>
      <c r="D3665" s="1" t="str">
        <f>Exchanges!E3669</f>
        <v>unspecified</v>
      </c>
      <c r="E3665" s="1" t="str">
        <f>Exchanges!F3669</f>
        <v>37b1a5b2-9b3b-4966-a979-084cf2091128</v>
      </c>
      <c r="F3665" s="1" t="str">
        <f>Exchanges!G3669</f>
        <v>Adhesive manufacturing</v>
      </c>
      <c r="G3665" s="1">
        <f>Exchanges!H3669</f>
        <v>325520</v>
      </c>
      <c r="H3665" s="1" t="str">
        <f>Exchanges!I3669</f>
        <v>US</v>
      </c>
      <c r="I3665" s="1">
        <f>Exchanges!J3669</f>
        <v>1.9754376796446303E-10</v>
      </c>
      <c r="J3665" s="1" t="str">
        <f>Exchanges!K3669</f>
        <v>kg</v>
      </c>
      <c r="K3665" s="1"/>
      <c r="L3665" s="1"/>
      <c r="M3665" s="1"/>
      <c r="N3665" s="1"/>
      <c r="O3665" s="1"/>
      <c r="P3665" s="86">
        <f>ROUND(Exchanges!Q3669,0)</f>
        <v>4</v>
      </c>
      <c r="Q3665" s="1">
        <f>Exchanges!R3669</f>
        <v>1</v>
      </c>
      <c r="R3665" s="1">
        <f>Exchanges!S3669</f>
        <v>1</v>
      </c>
      <c r="S3665" s="1">
        <f>Exchanges!T3669</f>
        <v>1</v>
      </c>
      <c r="T3665" s="1">
        <f>Exchanges!U3669</f>
        <v>4</v>
      </c>
      <c r="U3665" s="1">
        <f>Exchanges!V3669</f>
        <v>2013</v>
      </c>
      <c r="V3665" s="1" t="str">
        <f>Exchanges!W3669</f>
        <v>VINYL ACETATE</v>
      </c>
      <c r="W3665" s="1" t="str">
        <f>Exchanges!X3669</f>
        <v>TRI</v>
      </c>
      <c r="X3665" s="1"/>
    </row>
    <row r="3666" spans="1:24" x14ac:dyDescent="0.15">
      <c r="A3666" s="1" t="str">
        <f>Exchanges!B3670</f>
        <v>toluene</v>
      </c>
      <c r="B3666" s="1">
        <f>Exchanges!C3670</f>
        <v>108883</v>
      </c>
      <c r="C3666" s="1" t="str">
        <f>Exchanges!D3670</f>
        <v>water</v>
      </c>
      <c r="D3666" s="1" t="str">
        <f>Exchanges!E3670</f>
        <v>unspecified</v>
      </c>
      <c r="E3666" s="1" t="str">
        <f>Exchanges!F3670</f>
        <v>826c7733-9b0a-4ec5-9f35-32294f9138e3</v>
      </c>
      <c r="F3666" s="1" t="str">
        <f>Exchanges!G3670</f>
        <v>Adhesive manufacturing</v>
      </c>
      <c r="G3666" s="1">
        <f>Exchanges!H3670</f>
        <v>325520</v>
      </c>
      <c r="H3666" s="1" t="str">
        <f>Exchanges!I3670</f>
        <v>US</v>
      </c>
      <c r="I3666" s="1">
        <f>Exchanges!J3670</f>
        <v>7.1277742356937552E-10</v>
      </c>
      <c r="J3666" s="1" t="str">
        <f>Exchanges!K3670</f>
        <v>kg</v>
      </c>
      <c r="K3666" s="1"/>
      <c r="L3666" s="1"/>
      <c r="M3666" s="1"/>
      <c r="N3666" s="1"/>
      <c r="O3666" s="1"/>
      <c r="P3666" s="86">
        <f>ROUND(Exchanges!Q3670,0)</f>
        <v>5</v>
      </c>
      <c r="Q3666" s="1">
        <f>Exchanges!R3670</f>
        <v>1</v>
      </c>
      <c r="R3666" s="1">
        <f>Exchanges!S3670</f>
        <v>1</v>
      </c>
      <c r="S3666" s="1">
        <f>Exchanges!T3670</f>
        <v>1</v>
      </c>
      <c r="T3666" s="1">
        <f>Exchanges!U3670</f>
        <v>4</v>
      </c>
      <c r="U3666" s="1">
        <f>Exchanges!V3670</f>
        <v>2013</v>
      </c>
      <c r="V3666" s="1" t="str">
        <f>Exchanges!W3670</f>
        <v>TOLUENE</v>
      </c>
      <c r="W3666" s="1" t="str">
        <f>Exchanges!X3670</f>
        <v>TRI</v>
      </c>
      <c r="X3666" s="1"/>
    </row>
    <row r="3667" spans="1:24" x14ac:dyDescent="0.15">
      <c r="A3667" s="1" t="str">
        <f>Exchanges!B3671</f>
        <v>1,1-DICHLOROETHYLENE</v>
      </c>
      <c r="B3667" s="1">
        <f>Exchanges!C3671</f>
        <v>75354</v>
      </c>
      <c r="C3667" s="1" t="str">
        <f>Exchanges!D3671</f>
        <v>water</v>
      </c>
      <c r="D3667" s="1" t="str">
        <f>Exchanges!E3671</f>
        <v>unspecified</v>
      </c>
      <c r="E3667" s="1" t="str">
        <f>Exchanges!F3671</f>
        <v>18c68bbb-5a96-302e-bec3-0924a003d46c</v>
      </c>
      <c r="F3667" s="1" t="str">
        <f>Exchanges!G3671</f>
        <v>Adhesive manufacturing</v>
      </c>
      <c r="G3667" s="1">
        <f>Exchanges!H3671</f>
        <v>325520</v>
      </c>
      <c r="H3667" s="1" t="str">
        <f>Exchanges!I3671</f>
        <v>US</v>
      </c>
      <c r="I3667" s="1">
        <f>Exchanges!J3671</f>
        <v>7.506663182649594E-10</v>
      </c>
      <c r="J3667" s="1" t="str">
        <f>Exchanges!K3671</f>
        <v>kg</v>
      </c>
      <c r="K3667" s="1"/>
      <c r="L3667" s="1"/>
      <c r="M3667" s="1"/>
      <c r="N3667" s="1"/>
      <c r="O3667" s="1"/>
      <c r="P3667" s="86">
        <f>ROUND(Exchanges!Q3671,0)</f>
        <v>4</v>
      </c>
      <c r="Q3667" s="1">
        <f>Exchanges!R3671</f>
        <v>1</v>
      </c>
      <c r="R3667" s="1">
        <f>Exchanges!S3671</f>
        <v>1</v>
      </c>
      <c r="S3667" s="1">
        <f>Exchanges!T3671</f>
        <v>1</v>
      </c>
      <c r="T3667" s="1">
        <f>Exchanges!U3671</f>
        <v>4</v>
      </c>
      <c r="U3667" s="1">
        <f>Exchanges!V3671</f>
        <v>2013</v>
      </c>
      <c r="V3667" s="1" t="str">
        <f>Exchanges!W3671</f>
        <v>VINYLIDENE CHLORIDE</v>
      </c>
      <c r="W3667" s="1" t="str">
        <f>Exchanges!X3671</f>
        <v>TRI</v>
      </c>
      <c r="X3667" s="1"/>
    </row>
    <row r="3668" spans="1:24" x14ac:dyDescent="0.15">
      <c r="A3668" s="1" t="str">
        <f>Exchanges!B3672</f>
        <v>biphenyl</v>
      </c>
      <c r="B3668" s="1">
        <f>Exchanges!C3672</f>
        <v>92524</v>
      </c>
      <c r="C3668" s="1" t="str">
        <f>Exchanges!D3672</f>
        <v>water</v>
      </c>
      <c r="D3668" s="1" t="str">
        <f>Exchanges!E3672</f>
        <v>unspecified</v>
      </c>
      <c r="E3668" s="1" t="str">
        <f>Exchanges!F3672</f>
        <v>7ae371a8-8532-11e0-9d78-0800200c9a66</v>
      </c>
      <c r="F3668" s="1" t="str">
        <f>Exchanges!G3672</f>
        <v>Soap and cleaning compound manufacturing</v>
      </c>
      <c r="G3668" s="1">
        <f>Exchanges!H3672</f>
        <v>325610</v>
      </c>
      <c r="H3668" s="1" t="str">
        <f>Exchanges!I3672</f>
        <v>US</v>
      </c>
      <c r="I3668" s="1">
        <f>Exchanges!J3672</f>
        <v>1.106179583475589E-14</v>
      </c>
      <c r="J3668" s="1" t="str">
        <f>Exchanges!K3672</f>
        <v>kg</v>
      </c>
      <c r="K3668" s="1"/>
      <c r="L3668" s="1"/>
      <c r="M3668" s="1"/>
      <c r="N3668" s="1"/>
      <c r="O3668" s="1"/>
      <c r="P3668" s="86">
        <f>ROUND(Exchanges!Q3672,0)</f>
        <v>3</v>
      </c>
      <c r="Q3668" s="1">
        <f>Exchanges!R3672</f>
        <v>1</v>
      </c>
      <c r="R3668" s="1">
        <f>Exchanges!S3672</f>
        <v>1</v>
      </c>
      <c r="S3668" s="1">
        <f>Exchanges!T3672</f>
        <v>1</v>
      </c>
      <c r="T3668" s="1">
        <f>Exchanges!U3672</f>
        <v>5</v>
      </c>
      <c r="U3668" s="1">
        <f>Exchanges!V3672</f>
        <v>2013</v>
      </c>
      <c r="V3668" s="1" t="str">
        <f>Exchanges!W3672</f>
        <v>BIPHENYL</v>
      </c>
      <c r="W3668" s="1" t="str">
        <f>Exchanges!X3672</f>
        <v>TRI</v>
      </c>
      <c r="X3668" s="1"/>
    </row>
    <row r="3669" spans="1:24" x14ac:dyDescent="0.15">
      <c r="A3669" s="1" t="str">
        <f>Exchanges!B3673</f>
        <v>1,4-dioxane</v>
      </c>
      <c r="B3669" s="1">
        <f>Exchanges!C3673</f>
        <v>123911</v>
      </c>
      <c r="C3669" s="1" t="str">
        <f>Exchanges!D3673</f>
        <v>water</v>
      </c>
      <c r="D3669" s="1" t="str">
        <f>Exchanges!E3673</f>
        <v>unspecified</v>
      </c>
      <c r="E3669" s="1" t="str">
        <f>Exchanges!F3673</f>
        <v>58fbc273-95e6-47d3-bf47-51739851b608</v>
      </c>
      <c r="F3669" s="1" t="str">
        <f>Exchanges!G3673</f>
        <v>Soap and cleaning compound manufacturing</v>
      </c>
      <c r="G3669" s="1">
        <f>Exchanges!H3673</f>
        <v>325610</v>
      </c>
      <c r="H3669" s="1" t="str">
        <f>Exchanges!I3673</f>
        <v>US</v>
      </c>
      <c r="I3669" s="1">
        <f>Exchanges!J3673</f>
        <v>1.106179583475589E-13</v>
      </c>
      <c r="J3669" s="1" t="str">
        <f>Exchanges!K3673</f>
        <v>kg</v>
      </c>
      <c r="K3669" s="1"/>
      <c r="L3669" s="1"/>
      <c r="M3669" s="1"/>
      <c r="N3669" s="1"/>
      <c r="O3669" s="1"/>
      <c r="P3669" s="86">
        <f>ROUND(Exchanges!Q3673,0)</f>
        <v>4</v>
      </c>
      <c r="Q3669" s="1">
        <f>Exchanges!R3673</f>
        <v>1</v>
      </c>
      <c r="R3669" s="1">
        <f>Exchanges!S3673</f>
        <v>1</v>
      </c>
      <c r="S3669" s="1">
        <f>Exchanges!T3673</f>
        <v>1</v>
      </c>
      <c r="T3669" s="1">
        <f>Exchanges!U3673</f>
        <v>5</v>
      </c>
      <c r="U3669" s="1">
        <f>Exchanges!V3673</f>
        <v>2013</v>
      </c>
      <c r="V3669" s="1" t="str">
        <f>Exchanges!W3673</f>
        <v>1,4-DIOXANE</v>
      </c>
      <c r="W3669" s="1" t="str">
        <f>Exchanges!X3673</f>
        <v>TRI</v>
      </c>
      <c r="X3669" s="1"/>
    </row>
    <row r="3670" spans="1:24" x14ac:dyDescent="0.15">
      <c r="A3670" s="1" t="str">
        <f>Exchanges!B3674</f>
        <v>Methane, monochloro-, R-40</v>
      </c>
      <c r="B3670" s="1">
        <f>Exchanges!C3674</f>
        <v>74873</v>
      </c>
      <c r="C3670" s="1" t="str">
        <f>Exchanges!D3674</f>
        <v>water</v>
      </c>
      <c r="D3670" s="1" t="str">
        <f>Exchanges!E3674</f>
        <v>unspecified</v>
      </c>
      <c r="E3670" s="1" t="str">
        <f>Exchanges!F3674</f>
        <v>63e7d757-8549-11e0-9d78-0800200c9a66</v>
      </c>
      <c r="F3670" s="1" t="str">
        <f>Exchanges!G3674</f>
        <v>Soap and cleaning compound manufacturing</v>
      </c>
      <c r="G3670" s="1">
        <f>Exchanges!H3674</f>
        <v>325610</v>
      </c>
      <c r="H3670" s="1" t="str">
        <f>Exchanges!I3674</f>
        <v>US</v>
      </c>
      <c r="I3670" s="1">
        <f>Exchanges!J3674</f>
        <v>3.6946398088084674E-12</v>
      </c>
      <c r="J3670" s="1" t="str">
        <f>Exchanges!K3674</f>
        <v>kg</v>
      </c>
      <c r="K3670" s="1"/>
      <c r="L3670" s="1"/>
      <c r="M3670" s="1"/>
      <c r="N3670" s="1"/>
      <c r="O3670" s="1"/>
      <c r="P3670" s="86">
        <f>ROUND(Exchanges!Q3674,0)</f>
        <v>3</v>
      </c>
      <c r="Q3670" s="1">
        <f>Exchanges!R3674</f>
        <v>1</v>
      </c>
      <c r="R3670" s="1">
        <f>Exchanges!S3674</f>
        <v>1</v>
      </c>
      <c r="S3670" s="1">
        <f>Exchanges!T3674</f>
        <v>1</v>
      </c>
      <c r="T3670" s="1">
        <f>Exchanges!U3674</f>
        <v>5</v>
      </c>
      <c r="U3670" s="1">
        <f>Exchanges!V3674</f>
        <v>2013</v>
      </c>
      <c r="V3670" s="1" t="str">
        <f>Exchanges!W3674</f>
        <v>CHLOROMETHANE</v>
      </c>
      <c r="W3670" s="1" t="str">
        <f>Exchanges!X3674</f>
        <v>TRI</v>
      </c>
      <c r="X3670" s="1"/>
    </row>
    <row r="3671" spans="1:24" x14ac:dyDescent="0.15">
      <c r="A3671" s="1" t="str">
        <f>Exchanges!B3675</f>
        <v>Acrylonitrile</v>
      </c>
      <c r="B3671" s="1">
        <f>Exchanges!C3675</f>
        <v>107131</v>
      </c>
      <c r="C3671" s="1" t="str">
        <f>Exchanges!D3675</f>
        <v>water</v>
      </c>
      <c r="D3671" s="1" t="str">
        <f>Exchanges!E3675</f>
        <v>unspecified</v>
      </c>
      <c r="E3671" s="1" t="str">
        <f>Exchanges!F3675</f>
        <v>2c5362e9-ff22-46b4-9dad-3c765df0ac3f</v>
      </c>
      <c r="F3671" s="1" t="str">
        <f>Exchanges!G3675</f>
        <v>Soap and cleaning compound manufacturing</v>
      </c>
      <c r="G3671" s="1">
        <f>Exchanges!H3675</f>
        <v>325610</v>
      </c>
      <c r="H3671" s="1" t="str">
        <f>Exchanges!I3675</f>
        <v>US</v>
      </c>
      <c r="I3671" s="1">
        <f>Exchanges!J3675</f>
        <v>4.1481734380334588E-12</v>
      </c>
      <c r="J3671" s="1" t="str">
        <f>Exchanges!K3675</f>
        <v>kg</v>
      </c>
      <c r="K3671" s="1"/>
      <c r="L3671" s="1"/>
      <c r="M3671" s="1"/>
      <c r="N3671" s="1"/>
      <c r="O3671" s="1"/>
      <c r="P3671" s="86">
        <f>ROUND(Exchanges!Q3675,0)</f>
        <v>3</v>
      </c>
      <c r="Q3671" s="1">
        <f>Exchanges!R3675</f>
        <v>1</v>
      </c>
      <c r="R3671" s="1">
        <f>Exchanges!S3675</f>
        <v>1</v>
      </c>
      <c r="S3671" s="1">
        <f>Exchanges!T3675</f>
        <v>1</v>
      </c>
      <c r="T3671" s="1">
        <f>Exchanges!U3675</f>
        <v>5</v>
      </c>
      <c r="U3671" s="1">
        <f>Exchanges!V3675</f>
        <v>2013</v>
      </c>
      <c r="V3671" s="1" t="str">
        <f>Exchanges!W3675</f>
        <v>ACRYLONITRILE</v>
      </c>
      <c r="W3671" s="1" t="str">
        <f>Exchanges!X3675</f>
        <v>TRI</v>
      </c>
      <c r="X3671" s="1"/>
    </row>
    <row r="3672" spans="1:24" x14ac:dyDescent="0.15">
      <c r="A3672" s="1" t="str">
        <f>Exchanges!B3676</f>
        <v>formaldehyde</v>
      </c>
      <c r="B3672" s="1">
        <f>Exchanges!C3676</f>
        <v>50000</v>
      </c>
      <c r="C3672" s="1" t="str">
        <f>Exchanges!D3676</f>
        <v>water</v>
      </c>
      <c r="D3672" s="1" t="str">
        <f>Exchanges!E3676</f>
        <v>unspecified</v>
      </c>
      <c r="E3672" s="1" t="str">
        <f>Exchanges!F3676</f>
        <v>66729b69-c76f-43b2-bd9a-4a03c4983afd</v>
      </c>
      <c r="F3672" s="1" t="str">
        <f>Exchanges!G3676</f>
        <v>Soap and cleaning compound manufacturing</v>
      </c>
      <c r="G3672" s="1">
        <f>Exchanges!H3676</f>
        <v>325610</v>
      </c>
      <c r="H3672" s="1" t="str">
        <f>Exchanges!I3676</f>
        <v>US</v>
      </c>
      <c r="I3672" s="1">
        <f>Exchanges!J3676</f>
        <v>8.2963468760669177E-12</v>
      </c>
      <c r="J3672" s="1" t="str">
        <f>Exchanges!K3676</f>
        <v>kg</v>
      </c>
      <c r="K3672" s="1"/>
      <c r="L3672" s="1"/>
      <c r="M3672" s="1"/>
      <c r="N3672" s="1"/>
      <c r="O3672" s="1"/>
      <c r="P3672" s="86">
        <f>ROUND(Exchanges!Q3676,0)</f>
        <v>2</v>
      </c>
      <c r="Q3672" s="1">
        <f>Exchanges!R3676</f>
        <v>1</v>
      </c>
      <c r="R3672" s="1">
        <f>Exchanges!S3676</f>
        <v>1</v>
      </c>
      <c r="S3672" s="1">
        <f>Exchanges!T3676</f>
        <v>1</v>
      </c>
      <c r="T3672" s="1">
        <f>Exchanges!U3676</f>
        <v>5</v>
      </c>
      <c r="U3672" s="1">
        <f>Exchanges!V3676</f>
        <v>2013</v>
      </c>
      <c r="V3672" s="1" t="str">
        <f>Exchanges!W3676</f>
        <v>FORMALDEHYDE</v>
      </c>
      <c r="W3672" s="1" t="str">
        <f>Exchanges!X3676</f>
        <v>TRI</v>
      </c>
      <c r="X3672" s="1"/>
    </row>
    <row r="3673" spans="1:24" x14ac:dyDescent="0.15">
      <c r="A3673" s="1" t="str">
        <f>Exchanges!B3677</f>
        <v>Butanol</v>
      </c>
      <c r="B3673" s="1">
        <f>Exchanges!C3677</f>
        <v>71363</v>
      </c>
      <c r="C3673" s="1" t="str">
        <f>Exchanges!D3677</f>
        <v>water</v>
      </c>
      <c r="D3673" s="1" t="str">
        <f>Exchanges!E3677</f>
        <v>unspecified</v>
      </c>
      <c r="E3673" s="1" t="str">
        <f>Exchanges!F3677</f>
        <v>b50d8d03-7e88-4b29-9d10-67bbe01bdbc6</v>
      </c>
      <c r="F3673" s="1" t="str">
        <f>Exchanges!G3677</f>
        <v>Soap and cleaning compound manufacturing</v>
      </c>
      <c r="G3673" s="1">
        <f>Exchanges!H3677</f>
        <v>325610</v>
      </c>
      <c r="H3673" s="1" t="str">
        <f>Exchanges!I3677</f>
        <v>US</v>
      </c>
      <c r="I3673" s="1">
        <f>Exchanges!J3677</f>
        <v>1.106179583475589E-11</v>
      </c>
      <c r="J3673" s="1" t="str">
        <f>Exchanges!K3677</f>
        <v>kg</v>
      </c>
      <c r="K3673" s="1"/>
      <c r="L3673" s="1"/>
      <c r="M3673" s="1"/>
      <c r="N3673" s="1"/>
      <c r="O3673" s="1"/>
      <c r="P3673" s="86">
        <f>ROUND(Exchanges!Q3677,0)</f>
        <v>5</v>
      </c>
      <c r="Q3673" s="1">
        <f>Exchanges!R3677</f>
        <v>1</v>
      </c>
      <c r="R3673" s="1">
        <f>Exchanges!S3677</f>
        <v>1</v>
      </c>
      <c r="S3673" s="1">
        <f>Exchanges!T3677</f>
        <v>1</v>
      </c>
      <c r="T3673" s="1">
        <f>Exchanges!U3677</f>
        <v>5</v>
      </c>
      <c r="U3673" s="1">
        <f>Exchanges!V3677</f>
        <v>2013</v>
      </c>
      <c r="V3673" s="1" t="str">
        <f>Exchanges!W3677</f>
        <v>N-BUTYL ALCOHOL</v>
      </c>
      <c r="W3673" s="1" t="str">
        <f>Exchanges!X3677</f>
        <v>TRI</v>
      </c>
      <c r="X3673" s="1"/>
    </row>
    <row r="3674" spans="1:24" x14ac:dyDescent="0.15">
      <c r="A3674" s="1" t="str">
        <f>Exchanges!B3678</f>
        <v>toluene</v>
      </c>
      <c r="B3674" s="1">
        <f>Exchanges!C3678</f>
        <v>108883</v>
      </c>
      <c r="C3674" s="1" t="str">
        <f>Exchanges!D3678</f>
        <v>water</v>
      </c>
      <c r="D3674" s="1" t="str">
        <f>Exchanges!E3678</f>
        <v>unspecified</v>
      </c>
      <c r="E3674" s="1" t="str">
        <f>Exchanges!F3678</f>
        <v>826c7733-9b0a-4ec5-9f35-32294f9138e3</v>
      </c>
      <c r="F3674" s="1" t="str">
        <f>Exchanges!G3678</f>
        <v>Soap and cleaning compound manufacturing</v>
      </c>
      <c r="G3674" s="1">
        <f>Exchanges!H3678</f>
        <v>325610</v>
      </c>
      <c r="H3674" s="1" t="str">
        <f>Exchanges!I3678</f>
        <v>US</v>
      </c>
      <c r="I3674" s="1">
        <f>Exchanges!J3678</f>
        <v>1.106179583475589E-11</v>
      </c>
      <c r="J3674" s="1" t="str">
        <f>Exchanges!K3678</f>
        <v>kg</v>
      </c>
      <c r="K3674" s="1"/>
      <c r="L3674" s="1"/>
      <c r="M3674" s="1"/>
      <c r="N3674" s="1"/>
      <c r="O3674" s="1"/>
      <c r="P3674" s="86">
        <f>ROUND(Exchanges!Q3678,0)</f>
        <v>5</v>
      </c>
      <c r="Q3674" s="1">
        <f>Exchanges!R3678</f>
        <v>1</v>
      </c>
      <c r="R3674" s="1">
        <f>Exchanges!S3678</f>
        <v>1</v>
      </c>
      <c r="S3674" s="1">
        <f>Exchanges!T3678</f>
        <v>1</v>
      </c>
      <c r="T3674" s="1">
        <f>Exchanges!U3678</f>
        <v>5</v>
      </c>
      <c r="U3674" s="1">
        <f>Exchanges!V3678</f>
        <v>2013</v>
      </c>
      <c r="V3674" s="1" t="str">
        <f>Exchanges!W3678</f>
        <v>TOLUENE</v>
      </c>
      <c r="W3674" s="1" t="str">
        <f>Exchanges!X3678</f>
        <v>TRI</v>
      </c>
      <c r="X3674" s="1"/>
    </row>
    <row r="3675" spans="1:24" x14ac:dyDescent="0.15">
      <c r="A3675" s="1" t="str">
        <f>Exchanges!B3679</f>
        <v>Benzyl chloride</v>
      </c>
      <c r="B3675" s="1">
        <f>Exchanges!C3679</f>
        <v>100447</v>
      </c>
      <c r="C3675" s="1" t="str">
        <f>Exchanges!D3679</f>
        <v>water</v>
      </c>
      <c r="D3675" s="1" t="str">
        <f>Exchanges!E3679</f>
        <v>unspecified</v>
      </c>
      <c r="E3675" s="1" t="str">
        <f>Exchanges!F3679</f>
        <v>9902a6ee-8441-4613-91c4-4aa68903302f</v>
      </c>
      <c r="F3675" s="1" t="str">
        <f>Exchanges!G3679</f>
        <v>Soap and cleaning compound manufacturing</v>
      </c>
      <c r="G3675" s="1">
        <f>Exchanges!H3679</f>
        <v>325610</v>
      </c>
      <c r="H3675" s="1" t="str">
        <f>Exchanges!I3679</f>
        <v>US</v>
      </c>
      <c r="I3675" s="1">
        <f>Exchanges!J3679</f>
        <v>1.1426835097302834E-11</v>
      </c>
      <c r="J3675" s="1" t="str">
        <f>Exchanges!K3679</f>
        <v>kg</v>
      </c>
      <c r="K3675" s="1"/>
      <c r="L3675" s="1"/>
      <c r="M3675" s="1"/>
      <c r="N3675" s="1"/>
      <c r="O3675" s="1"/>
      <c r="P3675" s="86">
        <f>ROUND(Exchanges!Q3679,0)</f>
        <v>3</v>
      </c>
      <c r="Q3675" s="1">
        <f>Exchanges!R3679</f>
        <v>1</v>
      </c>
      <c r="R3675" s="1">
        <f>Exchanges!S3679</f>
        <v>1</v>
      </c>
      <c r="S3675" s="1">
        <f>Exchanges!T3679</f>
        <v>1</v>
      </c>
      <c r="T3675" s="1">
        <f>Exchanges!U3679</f>
        <v>5</v>
      </c>
      <c r="U3675" s="1">
        <f>Exchanges!V3679</f>
        <v>2013</v>
      </c>
      <c r="V3675" s="1" t="str">
        <f>Exchanges!W3679</f>
        <v>BENZYL CHLORIDE</v>
      </c>
      <c r="W3675" s="1" t="str">
        <f>Exchanges!X3679</f>
        <v>TRI</v>
      </c>
      <c r="X3675" s="1"/>
    </row>
    <row r="3676" spans="1:24" x14ac:dyDescent="0.15">
      <c r="A3676" s="1" t="str">
        <f>Exchanges!B3680</f>
        <v>2-PHENYLPHENOL</v>
      </c>
      <c r="B3676" s="1">
        <f>Exchanges!C3680</f>
        <v>90437</v>
      </c>
      <c r="C3676" s="1" t="str">
        <f>Exchanges!D3680</f>
        <v>water</v>
      </c>
      <c r="D3676" s="1" t="str">
        <f>Exchanges!E3680</f>
        <v>unspecified</v>
      </c>
      <c r="E3676" s="1" t="str">
        <f>Exchanges!F3680</f>
        <v>80fbfdc2-4d39-342e-ae85-7b06764fbb52</v>
      </c>
      <c r="F3676" s="1" t="str">
        <f>Exchanges!G3680</f>
        <v>Soap and cleaning compound manufacturing</v>
      </c>
      <c r="G3676" s="1">
        <f>Exchanges!H3680</f>
        <v>325610</v>
      </c>
      <c r="H3676" s="1" t="str">
        <f>Exchanges!I3680</f>
        <v>US</v>
      </c>
      <c r="I3676" s="1">
        <f>Exchanges!J3680</f>
        <v>5.530897917377944E-11</v>
      </c>
      <c r="J3676" s="1" t="str">
        <f>Exchanges!K3680</f>
        <v>kg</v>
      </c>
      <c r="K3676" s="1"/>
      <c r="L3676" s="1"/>
      <c r="M3676" s="1"/>
      <c r="N3676" s="1"/>
      <c r="O3676" s="1"/>
      <c r="P3676" s="86">
        <f>ROUND(Exchanges!Q3680,0)</f>
        <v>3</v>
      </c>
      <c r="Q3676" s="1">
        <f>Exchanges!R3680</f>
        <v>1</v>
      </c>
      <c r="R3676" s="1">
        <f>Exchanges!S3680</f>
        <v>1</v>
      </c>
      <c r="S3676" s="1">
        <f>Exchanges!T3680</f>
        <v>1</v>
      </c>
      <c r="T3676" s="1">
        <f>Exchanges!U3680</f>
        <v>5</v>
      </c>
      <c r="U3676" s="1">
        <f>Exchanges!V3680</f>
        <v>2013</v>
      </c>
      <c r="V3676" s="1" t="str">
        <f>Exchanges!W3680</f>
        <v>2-PHENYLPHENOL</v>
      </c>
      <c r="W3676" s="1" t="str">
        <f>Exchanges!X3680</f>
        <v>TRI</v>
      </c>
      <c r="X3676" s="1"/>
    </row>
    <row r="3677" spans="1:24" x14ac:dyDescent="0.15">
      <c r="A3677" s="1" t="str">
        <f>Exchanges!B3681</f>
        <v>Benzene, ethyl-</v>
      </c>
      <c r="B3677" s="1">
        <f>Exchanges!C3681</f>
        <v>100414</v>
      </c>
      <c r="C3677" s="1" t="str">
        <f>Exchanges!D3681</f>
        <v>water</v>
      </c>
      <c r="D3677" s="1" t="str">
        <f>Exchanges!E3681</f>
        <v>unspecified</v>
      </c>
      <c r="E3677" s="1" t="str">
        <f>Exchanges!F3681</f>
        <v>3dd549fd-825c-4ceb-a5f9-2988d322dc5d</v>
      </c>
      <c r="F3677" s="1" t="str">
        <f>Exchanges!G3681</f>
        <v>Soap and cleaning compound manufacturing</v>
      </c>
      <c r="G3677" s="1">
        <f>Exchanges!H3681</f>
        <v>325610</v>
      </c>
      <c r="H3677" s="1" t="str">
        <f>Exchanges!I3681</f>
        <v>US</v>
      </c>
      <c r="I3677" s="1">
        <f>Exchanges!J3681</f>
        <v>1.1061795834755888E-10</v>
      </c>
      <c r="J3677" s="1" t="str">
        <f>Exchanges!K3681</f>
        <v>kg</v>
      </c>
      <c r="K3677" s="1"/>
      <c r="L3677" s="1"/>
      <c r="M3677" s="1"/>
      <c r="N3677" s="1"/>
      <c r="O3677" s="1"/>
      <c r="P3677" s="86">
        <f>ROUND(Exchanges!Q3681,0)</f>
        <v>4</v>
      </c>
      <c r="Q3677" s="1">
        <f>Exchanges!R3681</f>
        <v>1</v>
      </c>
      <c r="R3677" s="1">
        <f>Exchanges!S3681</f>
        <v>1</v>
      </c>
      <c r="S3677" s="1">
        <f>Exchanges!T3681</f>
        <v>1</v>
      </c>
      <c r="T3677" s="1">
        <f>Exchanges!U3681</f>
        <v>5</v>
      </c>
      <c r="U3677" s="1">
        <f>Exchanges!V3681</f>
        <v>2013</v>
      </c>
      <c r="V3677" s="1" t="str">
        <f>Exchanges!W3681</f>
        <v>ETHYLBENZENE</v>
      </c>
      <c r="W3677" s="1" t="str">
        <f>Exchanges!X3681</f>
        <v>TRI</v>
      </c>
      <c r="X3677" s="1"/>
    </row>
    <row r="3678" spans="1:24" x14ac:dyDescent="0.15">
      <c r="A3678" s="1" t="str">
        <f>Exchanges!B3682</f>
        <v>Xylene</v>
      </c>
      <c r="B3678" s="1">
        <f>Exchanges!C3682</f>
        <v>1330207</v>
      </c>
      <c r="C3678" s="1" t="str">
        <f>Exchanges!D3682</f>
        <v>water</v>
      </c>
      <c r="D3678" s="1" t="str">
        <f>Exchanges!E3682</f>
        <v>unspecified</v>
      </c>
      <c r="E3678" s="1" t="str">
        <f>Exchanges!F3682</f>
        <v>045f7de9-60d5-4916-a504-5a1002a6e97e</v>
      </c>
      <c r="F3678" s="1" t="str">
        <f>Exchanges!G3682</f>
        <v>Soap and cleaning compound manufacturing</v>
      </c>
      <c r="G3678" s="1">
        <f>Exchanges!H3682</f>
        <v>325610</v>
      </c>
      <c r="H3678" s="1" t="str">
        <f>Exchanges!I3682</f>
        <v>US</v>
      </c>
      <c r="I3678" s="1">
        <f>Exchanges!J3682</f>
        <v>5.5308979173779448E-10</v>
      </c>
      <c r="J3678" s="1" t="str">
        <f>Exchanges!K3682</f>
        <v>kg</v>
      </c>
      <c r="K3678" s="1"/>
      <c r="L3678" s="1"/>
      <c r="M3678" s="1"/>
      <c r="N3678" s="1"/>
      <c r="O3678" s="1"/>
      <c r="P3678" s="86">
        <f>ROUND(Exchanges!Q3682,0)</f>
        <v>4</v>
      </c>
      <c r="Q3678" s="1">
        <f>Exchanges!R3682</f>
        <v>1</v>
      </c>
      <c r="R3678" s="1">
        <f>Exchanges!S3682</f>
        <v>1</v>
      </c>
      <c r="S3678" s="1">
        <f>Exchanges!T3682</f>
        <v>1</v>
      </c>
      <c r="T3678" s="1">
        <f>Exchanges!U3682</f>
        <v>5</v>
      </c>
      <c r="U3678" s="1">
        <f>Exchanges!V3682</f>
        <v>2013</v>
      </c>
      <c r="V3678" s="1" t="str">
        <f>Exchanges!W3682</f>
        <v>XYLENE (MIXED ISOMERS)</v>
      </c>
      <c r="W3678" s="1" t="str">
        <f>Exchanges!X3682</f>
        <v>TRI</v>
      </c>
      <c r="X3678" s="1"/>
    </row>
    <row r="3679" spans="1:24" x14ac:dyDescent="0.15">
      <c r="A3679" s="1" t="str">
        <f>Exchanges!B3683</f>
        <v>ethylene glycol</v>
      </c>
      <c r="B3679" s="1">
        <f>Exchanges!C3683</f>
        <v>107211</v>
      </c>
      <c r="C3679" s="1" t="str">
        <f>Exchanges!D3683</f>
        <v>water</v>
      </c>
      <c r="D3679" s="1" t="str">
        <f>Exchanges!E3683</f>
        <v>unspecified</v>
      </c>
      <c r="E3679" s="1" t="str">
        <f>Exchanges!F3683</f>
        <v>8026e985-6019-4551-be66-4d2d81ff4687</v>
      </c>
      <c r="F3679" s="1" t="str">
        <f>Exchanges!G3683</f>
        <v>Soap and cleaning compound manufacturing</v>
      </c>
      <c r="G3679" s="1">
        <f>Exchanges!H3683</f>
        <v>325610</v>
      </c>
      <c r="H3679" s="1" t="str">
        <f>Exchanges!I3683</f>
        <v>US</v>
      </c>
      <c r="I3679" s="1">
        <f>Exchanges!J3683</f>
        <v>6.6370775008535334E-10</v>
      </c>
      <c r="J3679" s="1" t="str">
        <f>Exchanges!K3683</f>
        <v>kg</v>
      </c>
      <c r="K3679" s="1"/>
      <c r="L3679" s="1"/>
      <c r="M3679" s="1"/>
      <c r="N3679" s="1"/>
      <c r="O3679" s="1"/>
      <c r="P3679" s="86">
        <f>ROUND(Exchanges!Q3683,0)</f>
        <v>5</v>
      </c>
      <c r="Q3679" s="1">
        <f>Exchanges!R3683</f>
        <v>1</v>
      </c>
      <c r="R3679" s="1">
        <f>Exchanges!S3683</f>
        <v>1</v>
      </c>
      <c r="S3679" s="1">
        <f>Exchanges!T3683</f>
        <v>1</v>
      </c>
      <c r="T3679" s="1">
        <f>Exchanges!U3683</f>
        <v>5</v>
      </c>
      <c r="U3679" s="1">
        <f>Exchanges!V3683</f>
        <v>2013</v>
      </c>
      <c r="V3679" s="1" t="str">
        <f>Exchanges!W3683</f>
        <v>ETHYLENE GLYCOL</v>
      </c>
      <c r="W3679" s="1" t="str">
        <f>Exchanges!X3683</f>
        <v>TRI</v>
      </c>
      <c r="X3679" s="1"/>
    </row>
    <row r="3680" spans="1:24" x14ac:dyDescent="0.15">
      <c r="A3680" s="1" t="str">
        <f>Exchanges!B3684</f>
        <v>DIETHANOLAMINE</v>
      </c>
      <c r="B3680" s="1">
        <f>Exchanges!C3684</f>
        <v>111422</v>
      </c>
      <c r="C3680" s="1" t="str">
        <f>Exchanges!D3684</f>
        <v>water</v>
      </c>
      <c r="D3680" s="1" t="str">
        <f>Exchanges!E3684</f>
        <v>unspecified</v>
      </c>
      <c r="E3680" s="1" t="str">
        <f>Exchanges!F3684</f>
        <v>a42732a3-4ad2-4f26-8658-f7f6a089be58</v>
      </c>
      <c r="F3680" s="1" t="str">
        <f>Exchanges!G3684</f>
        <v>Soap and cleaning compound manufacturing</v>
      </c>
      <c r="G3680" s="1">
        <f>Exchanges!H3684</f>
        <v>325610</v>
      </c>
      <c r="H3680" s="1" t="str">
        <f>Exchanges!I3684</f>
        <v>US</v>
      </c>
      <c r="I3680" s="1">
        <f>Exchanges!J3684</f>
        <v>2.6538354387162851E-9</v>
      </c>
      <c r="J3680" s="1" t="str">
        <f>Exchanges!K3684</f>
        <v>kg</v>
      </c>
      <c r="K3680" s="1"/>
      <c r="L3680" s="1"/>
      <c r="M3680" s="1"/>
      <c r="N3680" s="1"/>
      <c r="O3680" s="1"/>
      <c r="P3680" s="86">
        <f>ROUND(Exchanges!Q3684,0)</f>
        <v>4</v>
      </c>
      <c r="Q3680" s="1">
        <f>Exchanges!R3684</f>
        <v>1</v>
      </c>
      <c r="R3680" s="1">
        <f>Exchanges!S3684</f>
        <v>1</v>
      </c>
      <c r="S3680" s="1">
        <f>Exchanges!T3684</f>
        <v>1</v>
      </c>
      <c r="T3680" s="1">
        <f>Exchanges!U3684</f>
        <v>5</v>
      </c>
      <c r="U3680" s="1">
        <f>Exchanges!V3684</f>
        <v>2013</v>
      </c>
      <c r="V3680" s="1" t="str">
        <f>Exchanges!W3684</f>
        <v>DIETHANOLAMINE</v>
      </c>
      <c r="W3680" s="1" t="str">
        <f>Exchanges!X3684</f>
        <v>TRI</v>
      </c>
      <c r="X3680" s="1"/>
    </row>
    <row r="3681" spans="1:24" x14ac:dyDescent="0.15">
      <c r="A3681" s="1" t="str">
        <f>Exchanges!B3685</f>
        <v>Ethylene glycol monoethyl ether</v>
      </c>
      <c r="B3681" s="1">
        <f>Exchanges!C3685</f>
        <v>110805</v>
      </c>
      <c r="C3681" s="1" t="str">
        <f>Exchanges!D3685</f>
        <v>water</v>
      </c>
      <c r="D3681" s="1" t="str">
        <f>Exchanges!E3685</f>
        <v>unspecified</v>
      </c>
      <c r="E3681" s="1" t="str">
        <f>Exchanges!F3685</f>
        <v>b608516c-d577-4957-bcaa-851c7377ada8</v>
      </c>
      <c r="F3681" s="1" t="str">
        <f>Exchanges!G3685</f>
        <v>Soap and cleaning compound manufacturing</v>
      </c>
      <c r="G3681" s="1">
        <f>Exchanges!H3685</f>
        <v>325610</v>
      </c>
      <c r="H3681" s="1" t="str">
        <f>Exchanges!I3685</f>
        <v>US</v>
      </c>
      <c r="I3681" s="1">
        <f>Exchanges!J3685</f>
        <v>2.6769545920109252E-9</v>
      </c>
      <c r="J3681" s="1" t="str">
        <f>Exchanges!K3685</f>
        <v>kg</v>
      </c>
      <c r="K3681" s="1"/>
      <c r="L3681" s="1"/>
      <c r="M3681" s="1"/>
      <c r="N3681" s="1"/>
      <c r="O3681" s="1"/>
      <c r="P3681" s="86">
        <f>ROUND(Exchanges!Q3685,0)</f>
        <v>5</v>
      </c>
      <c r="Q3681" s="1">
        <f>Exchanges!R3685</f>
        <v>1</v>
      </c>
      <c r="R3681" s="1">
        <f>Exchanges!S3685</f>
        <v>1</v>
      </c>
      <c r="S3681" s="1">
        <f>Exchanges!T3685</f>
        <v>1</v>
      </c>
      <c r="T3681" s="1">
        <f>Exchanges!U3685</f>
        <v>5</v>
      </c>
      <c r="U3681" s="1">
        <f>Exchanges!V3685</f>
        <v>2013</v>
      </c>
      <c r="V3681" s="1" t="str">
        <f>Exchanges!W3685</f>
        <v>CERTAIN GLYCOL ETHERS</v>
      </c>
      <c r="W3681" s="1" t="str">
        <f>Exchanges!X3685</f>
        <v>TRI</v>
      </c>
      <c r="X3681" s="1"/>
    </row>
    <row r="3682" spans="1:24" x14ac:dyDescent="0.15">
      <c r="A3682" s="1" t="str">
        <f>Exchanges!B3686</f>
        <v>ammonia</v>
      </c>
      <c r="B3682" s="1">
        <f>Exchanges!C3686</f>
        <v>7664417</v>
      </c>
      <c r="C3682" s="1" t="str">
        <f>Exchanges!D3686</f>
        <v>water</v>
      </c>
      <c r="D3682" s="1" t="str">
        <f>Exchanges!E3686</f>
        <v>unspecified</v>
      </c>
      <c r="E3682" s="1" t="str">
        <f>Exchanges!F3686</f>
        <v>63e78926-8549-11e0-9d78-0800200c9a66</v>
      </c>
      <c r="F3682" s="1" t="str">
        <f>Exchanges!G3686</f>
        <v>Soap and cleaning compound manufacturing</v>
      </c>
      <c r="G3682" s="1">
        <f>Exchanges!H3686</f>
        <v>325610</v>
      </c>
      <c r="H3682" s="1" t="str">
        <f>Exchanges!I3686</f>
        <v>US</v>
      </c>
      <c r="I3682" s="1">
        <f>Exchanges!J3686</f>
        <v>8.9711164219870269E-9</v>
      </c>
      <c r="J3682" s="1" t="str">
        <f>Exchanges!K3686</f>
        <v>kg</v>
      </c>
      <c r="K3682" s="1"/>
      <c r="L3682" s="1"/>
      <c r="M3682" s="1"/>
      <c r="N3682" s="1"/>
      <c r="O3682" s="1"/>
      <c r="P3682" s="86">
        <f>ROUND(Exchanges!Q3686,0)</f>
        <v>3</v>
      </c>
      <c r="Q3682" s="1">
        <f>Exchanges!R3686</f>
        <v>1</v>
      </c>
      <c r="R3682" s="1">
        <f>Exchanges!S3686</f>
        <v>1</v>
      </c>
      <c r="S3682" s="1">
        <f>Exchanges!T3686</f>
        <v>1</v>
      </c>
      <c r="T3682" s="1">
        <f>Exchanges!U3686</f>
        <v>5</v>
      </c>
      <c r="U3682" s="1">
        <f>Exchanges!V3686</f>
        <v>2013</v>
      </c>
      <c r="V3682" s="1" t="str">
        <f>Exchanges!W3686</f>
        <v>AMMONIA</v>
      </c>
      <c r="W3682" s="1" t="str">
        <f>Exchanges!X3686</f>
        <v>TRI</v>
      </c>
      <c r="X3682" s="1"/>
    </row>
    <row r="3683" spans="1:24" x14ac:dyDescent="0.15">
      <c r="A3683" s="1" t="str">
        <f>Exchanges!B3687</f>
        <v>methanol</v>
      </c>
      <c r="B3683" s="1">
        <f>Exchanges!C3687</f>
        <v>67561</v>
      </c>
      <c r="C3683" s="1" t="str">
        <f>Exchanges!D3687</f>
        <v>water</v>
      </c>
      <c r="D3683" s="1" t="str">
        <f>Exchanges!E3687</f>
        <v>unspecified</v>
      </c>
      <c r="E3683" s="1" t="str">
        <f>Exchanges!F3687</f>
        <v>ee2c5c6c-ff01-4151-8332-d4bf1508c759</v>
      </c>
      <c r="F3683" s="1" t="str">
        <f>Exchanges!G3687</f>
        <v>Soap and cleaning compound manufacturing</v>
      </c>
      <c r="G3683" s="1">
        <f>Exchanges!H3687</f>
        <v>325610</v>
      </c>
      <c r="H3683" s="1" t="str">
        <f>Exchanges!I3687</f>
        <v>US</v>
      </c>
      <c r="I3683" s="1">
        <f>Exchanges!J3687</f>
        <v>1.1913731102765449E-8</v>
      </c>
      <c r="J3683" s="1" t="str">
        <f>Exchanges!K3687</f>
        <v>kg</v>
      </c>
      <c r="K3683" s="1"/>
      <c r="L3683" s="1"/>
      <c r="M3683" s="1"/>
      <c r="N3683" s="1"/>
      <c r="O3683" s="1"/>
      <c r="P3683" s="86">
        <f>ROUND(Exchanges!Q3687,0)</f>
        <v>3</v>
      </c>
      <c r="Q3683" s="1">
        <f>Exchanges!R3687</f>
        <v>1</v>
      </c>
      <c r="R3683" s="1">
        <f>Exchanges!S3687</f>
        <v>1</v>
      </c>
      <c r="S3683" s="1">
        <f>Exchanges!T3687</f>
        <v>1</v>
      </c>
      <c r="T3683" s="1">
        <f>Exchanges!U3687</f>
        <v>5</v>
      </c>
      <c r="U3683" s="1">
        <f>Exchanges!V3687</f>
        <v>2013</v>
      </c>
      <c r="V3683" s="1" t="str">
        <f>Exchanges!W3687</f>
        <v>METHANOL</v>
      </c>
      <c r="W3683" s="1" t="str">
        <f>Exchanges!X3687</f>
        <v>TRI</v>
      </c>
      <c r="X3683" s="1"/>
    </row>
    <row r="3684" spans="1:24" x14ac:dyDescent="0.15">
      <c r="A3684" s="1" t="str">
        <f>Exchanges!B3688</f>
        <v>Xylene</v>
      </c>
      <c r="B3684" s="1">
        <f>Exchanges!C3688</f>
        <v>1330207</v>
      </c>
      <c r="C3684" s="1" t="str">
        <f>Exchanges!D3688</f>
        <v>water</v>
      </c>
      <c r="D3684" s="1" t="str">
        <f>Exchanges!E3688</f>
        <v>unspecified</v>
      </c>
      <c r="E3684" s="1" t="str">
        <f>Exchanges!F3688</f>
        <v>045f7de9-60d5-4916-a504-5a1002a6e97e</v>
      </c>
      <c r="F3684" s="1" t="str">
        <f>Exchanges!G3688</f>
        <v>Printing ink manufacturing</v>
      </c>
      <c r="G3684" s="1">
        <f>Exchanges!H3688</f>
        <v>325910</v>
      </c>
      <c r="H3684" s="1" t="str">
        <f>Exchanges!I3688</f>
        <v>US</v>
      </c>
      <c r="I3684" s="1">
        <f>Exchanges!J3688</f>
        <v>4.4964314036478979E-10</v>
      </c>
      <c r="J3684" s="1" t="str">
        <f>Exchanges!K3688</f>
        <v>kg</v>
      </c>
      <c r="K3684" s="1"/>
      <c r="L3684" s="1"/>
      <c r="M3684" s="1"/>
      <c r="N3684" s="1"/>
      <c r="O3684" s="1"/>
      <c r="P3684" s="86">
        <f>ROUND(Exchanges!Q3688,0)</f>
        <v>4</v>
      </c>
      <c r="Q3684" s="1">
        <f>Exchanges!R3688</f>
        <v>1</v>
      </c>
      <c r="R3684" s="1">
        <f>Exchanges!S3688</f>
        <v>1</v>
      </c>
      <c r="S3684" s="1">
        <f>Exchanges!T3688</f>
        <v>1</v>
      </c>
      <c r="T3684" s="1">
        <f>Exchanges!U3688</f>
        <v>5</v>
      </c>
      <c r="U3684" s="1">
        <f>Exchanges!V3688</f>
        <v>2013</v>
      </c>
      <c r="V3684" s="1" t="str">
        <f>Exchanges!W3688</f>
        <v>XYLENE (MIXED ISOMERS)</v>
      </c>
      <c r="W3684" s="1" t="str">
        <f>Exchanges!X3688</f>
        <v>TRI</v>
      </c>
      <c r="X3684" s="1"/>
    </row>
    <row r="3685" spans="1:24" x14ac:dyDescent="0.15">
      <c r="A3685" s="1" t="str">
        <f>Exchanges!B3689</f>
        <v>toluene</v>
      </c>
      <c r="B3685" s="1">
        <f>Exchanges!C3689</f>
        <v>108883</v>
      </c>
      <c r="C3685" s="1" t="str">
        <f>Exchanges!D3689</f>
        <v>water</v>
      </c>
      <c r="D3685" s="1" t="str">
        <f>Exchanges!E3689</f>
        <v>unspecified</v>
      </c>
      <c r="E3685" s="1" t="str">
        <f>Exchanges!F3689</f>
        <v>826c7733-9b0a-4ec5-9f35-32294f9138e3</v>
      </c>
      <c r="F3685" s="1" t="str">
        <f>Exchanges!G3689</f>
        <v>Printing ink manufacturing</v>
      </c>
      <c r="G3685" s="1">
        <f>Exchanges!H3689</f>
        <v>325910</v>
      </c>
      <c r="H3685" s="1" t="str">
        <f>Exchanges!I3689</f>
        <v>US</v>
      </c>
      <c r="I3685" s="1">
        <f>Exchanges!J3689</f>
        <v>1.3489294210943694E-9</v>
      </c>
      <c r="J3685" s="1" t="str">
        <f>Exchanges!K3689</f>
        <v>kg</v>
      </c>
      <c r="K3685" s="1"/>
      <c r="L3685" s="1"/>
      <c r="M3685" s="1"/>
      <c r="N3685" s="1"/>
      <c r="O3685" s="1"/>
      <c r="P3685" s="86">
        <f>ROUND(Exchanges!Q3689,0)</f>
        <v>5</v>
      </c>
      <c r="Q3685" s="1">
        <f>Exchanges!R3689</f>
        <v>1</v>
      </c>
      <c r="R3685" s="1">
        <f>Exchanges!S3689</f>
        <v>1</v>
      </c>
      <c r="S3685" s="1">
        <f>Exchanges!T3689</f>
        <v>1</v>
      </c>
      <c r="T3685" s="1">
        <f>Exchanges!U3689</f>
        <v>5</v>
      </c>
      <c r="U3685" s="1">
        <f>Exchanges!V3689</f>
        <v>2013</v>
      </c>
      <c r="V3685" s="1" t="str">
        <f>Exchanges!W3689</f>
        <v>TOLUENE</v>
      </c>
      <c r="W3685" s="1" t="str">
        <f>Exchanges!X3689</f>
        <v>TRI</v>
      </c>
      <c r="X3685" s="1"/>
    </row>
    <row r="3686" spans="1:24" x14ac:dyDescent="0.15">
      <c r="A3686" s="1" t="str">
        <f>Exchanges!B3690</f>
        <v>Ethene, trichloro-</v>
      </c>
      <c r="B3686" s="1">
        <f>Exchanges!C3690</f>
        <v>79016</v>
      </c>
      <c r="C3686" s="1" t="str">
        <f>Exchanges!D3690</f>
        <v>water</v>
      </c>
      <c r="D3686" s="1" t="str">
        <f>Exchanges!E3690</f>
        <v>unspecified</v>
      </c>
      <c r="E3686" s="1" t="str">
        <f>Exchanges!F3690</f>
        <v>3801ac00-aef4-4224-8d04-9d6734794719</v>
      </c>
      <c r="F3686" s="1" t="str">
        <f>Exchanges!G3690</f>
        <v>Plastics packaging materials and unlaminated film and sheet manufacturing</v>
      </c>
      <c r="G3686" s="1">
        <f>Exchanges!H3690</f>
        <v>326110</v>
      </c>
      <c r="H3686" s="1" t="str">
        <f>Exchanges!I3690</f>
        <v>US</v>
      </c>
      <c r="I3686" s="1">
        <f>Exchanges!J3690</f>
        <v>5.5132848773610125E-11</v>
      </c>
      <c r="J3686" s="1" t="str">
        <f>Exchanges!K3690</f>
        <v>kg</v>
      </c>
      <c r="K3686" s="1"/>
      <c r="L3686" s="1"/>
      <c r="M3686" s="1"/>
      <c r="N3686" s="1"/>
      <c r="O3686" s="1"/>
      <c r="P3686" s="86">
        <f>ROUND(Exchanges!Q3690,0)</f>
        <v>5</v>
      </c>
      <c r="Q3686" s="1">
        <f>Exchanges!R3690</f>
        <v>1</v>
      </c>
      <c r="R3686" s="1">
        <f>Exchanges!S3690</f>
        <v>1</v>
      </c>
      <c r="S3686" s="1">
        <f>Exchanges!T3690</f>
        <v>1</v>
      </c>
      <c r="T3686" s="1">
        <f>Exchanges!U3690</f>
        <v>5</v>
      </c>
      <c r="U3686" s="1">
        <f>Exchanges!V3690</f>
        <v>2013</v>
      </c>
      <c r="V3686" s="1" t="str">
        <f>Exchanges!W3690</f>
        <v>TRICHLOROETHYLENE</v>
      </c>
      <c r="W3686" s="1" t="str">
        <f>Exchanges!X3690</f>
        <v>TRI</v>
      </c>
      <c r="X3686" s="1"/>
    </row>
    <row r="3687" spans="1:24" x14ac:dyDescent="0.15">
      <c r="A3687" s="1" t="str">
        <f>Exchanges!B3691</f>
        <v>ethylene glycol</v>
      </c>
      <c r="B3687" s="1">
        <f>Exchanges!C3691</f>
        <v>107211</v>
      </c>
      <c r="C3687" s="1" t="str">
        <f>Exchanges!D3691</f>
        <v>water</v>
      </c>
      <c r="D3687" s="1" t="str">
        <f>Exchanges!E3691</f>
        <v>unspecified</v>
      </c>
      <c r="E3687" s="1" t="str">
        <f>Exchanges!F3691</f>
        <v>8026e985-6019-4551-be66-4d2d81ff4687</v>
      </c>
      <c r="F3687" s="1" t="str">
        <f>Exchanges!G3691</f>
        <v>Plastics packaging materials and unlaminated film and sheet manufacturing</v>
      </c>
      <c r="G3687" s="1">
        <f>Exchanges!H3691</f>
        <v>326110</v>
      </c>
      <c r="H3687" s="1" t="str">
        <f>Exchanges!I3691</f>
        <v>US</v>
      </c>
      <c r="I3687" s="1">
        <f>Exchanges!J3691</f>
        <v>1.3551654228553372E-8</v>
      </c>
      <c r="J3687" s="1" t="str">
        <f>Exchanges!K3691</f>
        <v>kg</v>
      </c>
      <c r="K3687" s="1"/>
      <c r="L3687" s="1"/>
      <c r="M3687" s="1"/>
      <c r="N3687" s="1"/>
      <c r="O3687" s="1"/>
      <c r="P3687" s="86">
        <f>ROUND(Exchanges!Q3691,0)</f>
        <v>5</v>
      </c>
      <c r="Q3687" s="1">
        <f>Exchanges!R3691</f>
        <v>1</v>
      </c>
      <c r="R3687" s="1">
        <f>Exchanges!S3691</f>
        <v>1</v>
      </c>
      <c r="S3687" s="1">
        <f>Exchanges!T3691</f>
        <v>1</v>
      </c>
      <c r="T3687" s="1">
        <f>Exchanges!U3691</f>
        <v>5</v>
      </c>
      <c r="U3687" s="1">
        <f>Exchanges!V3691</f>
        <v>2013</v>
      </c>
      <c r="V3687" s="1" t="str">
        <f>Exchanges!W3691</f>
        <v>ETHYLENE GLYCOL</v>
      </c>
      <c r="W3687" s="1" t="str">
        <f>Exchanges!X3691</f>
        <v>TRI</v>
      </c>
      <c r="X3687" s="1"/>
    </row>
    <row r="3688" spans="1:24" x14ac:dyDescent="0.15">
      <c r="A3688" s="1" t="str">
        <f>Exchanges!B3692</f>
        <v>methanol</v>
      </c>
      <c r="B3688" s="1">
        <f>Exchanges!C3692</f>
        <v>67561</v>
      </c>
      <c r="C3688" s="1" t="str">
        <f>Exchanges!D3692</f>
        <v>water</v>
      </c>
      <c r="D3688" s="1" t="str">
        <f>Exchanges!E3692</f>
        <v>unspecified</v>
      </c>
      <c r="E3688" s="1" t="str">
        <f>Exchanges!F3692</f>
        <v>ee2c5c6c-ff01-4151-8332-d4bf1508c759</v>
      </c>
      <c r="F3688" s="1" t="str">
        <f>Exchanges!G3692</f>
        <v>Plastics packaging materials and unlaminated film and sheet manufacturing</v>
      </c>
      <c r="G3688" s="1">
        <f>Exchanges!H3692</f>
        <v>326110</v>
      </c>
      <c r="H3688" s="1" t="str">
        <f>Exchanges!I3692</f>
        <v>US</v>
      </c>
      <c r="I3688" s="1">
        <f>Exchanges!J3692</f>
        <v>3.0753103045919735E-7</v>
      </c>
      <c r="J3688" s="1" t="str">
        <f>Exchanges!K3692</f>
        <v>kg</v>
      </c>
      <c r="K3688" s="1"/>
      <c r="L3688" s="1"/>
      <c r="M3688" s="1"/>
      <c r="N3688" s="1"/>
      <c r="O3688" s="1"/>
      <c r="P3688" s="86">
        <f>ROUND(Exchanges!Q3692,0)</f>
        <v>3</v>
      </c>
      <c r="Q3688" s="1">
        <f>Exchanges!R3692</f>
        <v>1</v>
      </c>
      <c r="R3688" s="1">
        <f>Exchanges!S3692</f>
        <v>1</v>
      </c>
      <c r="S3688" s="1">
        <f>Exchanges!T3692</f>
        <v>1</v>
      </c>
      <c r="T3688" s="1">
        <f>Exchanges!U3692</f>
        <v>5</v>
      </c>
      <c r="U3688" s="1">
        <f>Exchanges!V3692</f>
        <v>2013</v>
      </c>
      <c r="V3688" s="1" t="str">
        <f>Exchanges!W3692</f>
        <v>METHANOL</v>
      </c>
      <c r="W3688" s="1" t="str">
        <f>Exchanges!X3692</f>
        <v>TRI</v>
      </c>
      <c r="X3688" s="1"/>
    </row>
    <row r="3689" spans="1:24" x14ac:dyDescent="0.15">
      <c r="A3689" s="1" t="str">
        <f>Exchanges!B3693</f>
        <v>Butyraldehyde</v>
      </c>
      <c r="B3689" s="1">
        <f>Exchanges!C3693</f>
        <v>123728</v>
      </c>
      <c r="C3689" s="1" t="str">
        <f>Exchanges!D3693</f>
        <v>water</v>
      </c>
      <c r="D3689" s="1" t="str">
        <f>Exchanges!E3693</f>
        <v>unspecified</v>
      </c>
      <c r="E3689" s="1" t="str">
        <f>Exchanges!F3693</f>
        <v>67f89777-4b1a-4643-b014-82b4c9937ff8</v>
      </c>
      <c r="F3689" s="1" t="str">
        <f>Exchanges!G3693</f>
        <v>Plastics packaging materials and unlaminated film and sheet manufacturing</v>
      </c>
      <c r="G3689" s="1">
        <f>Exchanges!H3693</f>
        <v>326110</v>
      </c>
      <c r="H3689" s="1" t="str">
        <f>Exchanges!I3693</f>
        <v>US</v>
      </c>
      <c r="I3689" s="1">
        <f>Exchanges!J3693</f>
        <v>4.8795879135571386E-7</v>
      </c>
      <c r="J3689" s="1" t="str">
        <f>Exchanges!K3693</f>
        <v>kg</v>
      </c>
      <c r="K3689" s="1"/>
      <c r="L3689" s="1"/>
      <c r="M3689" s="1"/>
      <c r="N3689" s="1"/>
      <c r="O3689" s="1"/>
      <c r="P3689" s="86">
        <f>ROUND(Exchanges!Q3693,0)</f>
        <v>4</v>
      </c>
      <c r="Q3689" s="1">
        <f>Exchanges!R3693</f>
        <v>1</v>
      </c>
      <c r="R3689" s="1">
        <f>Exchanges!S3693</f>
        <v>1</v>
      </c>
      <c r="S3689" s="1">
        <f>Exchanges!T3693</f>
        <v>1</v>
      </c>
      <c r="T3689" s="1">
        <f>Exchanges!U3693</f>
        <v>5</v>
      </c>
      <c r="U3689" s="1">
        <f>Exchanges!V3693</f>
        <v>2013</v>
      </c>
      <c r="V3689" s="1" t="str">
        <f>Exchanges!W3693</f>
        <v>BUTYRALDEHYDE</v>
      </c>
      <c r="W3689" s="1" t="str">
        <f>Exchanges!X3693</f>
        <v>TRI</v>
      </c>
      <c r="X3689" s="1"/>
    </row>
    <row r="3690" spans="1:24" x14ac:dyDescent="0.15">
      <c r="A3690" s="1" t="str">
        <f>Exchanges!B3694</f>
        <v>ammonia</v>
      </c>
      <c r="B3690" s="1">
        <f>Exchanges!C3694</f>
        <v>7664417</v>
      </c>
      <c r="C3690" s="1" t="str">
        <f>Exchanges!D3694</f>
        <v>water</v>
      </c>
      <c r="D3690" s="1" t="str">
        <f>Exchanges!E3694</f>
        <v>unspecified</v>
      </c>
      <c r="E3690" s="1" t="str">
        <f>Exchanges!F3694</f>
        <v>63e78926-8549-11e0-9d78-0800200c9a66</v>
      </c>
      <c r="F3690" s="1" t="str">
        <f>Exchanges!G3694</f>
        <v>Plastics packaging materials and unlaminated film and sheet manufacturing</v>
      </c>
      <c r="G3690" s="1">
        <f>Exchanges!H3694</f>
        <v>326110</v>
      </c>
      <c r="H3690" s="1" t="str">
        <f>Exchanges!I3694</f>
        <v>US</v>
      </c>
      <c r="I3690" s="1">
        <f>Exchanges!J3694</f>
        <v>7.02039643143642E-7</v>
      </c>
      <c r="J3690" s="1" t="str">
        <f>Exchanges!K3694</f>
        <v>kg</v>
      </c>
      <c r="K3690" s="1"/>
      <c r="L3690" s="1"/>
      <c r="M3690" s="1"/>
      <c r="N3690" s="1"/>
      <c r="O3690" s="1"/>
      <c r="P3690" s="86">
        <f>ROUND(Exchanges!Q3694,0)</f>
        <v>3</v>
      </c>
      <c r="Q3690" s="1">
        <f>Exchanges!R3694</f>
        <v>1</v>
      </c>
      <c r="R3690" s="1">
        <f>Exchanges!S3694</f>
        <v>1</v>
      </c>
      <c r="S3690" s="1">
        <f>Exchanges!T3694</f>
        <v>1</v>
      </c>
      <c r="T3690" s="1">
        <f>Exchanges!U3694</f>
        <v>5</v>
      </c>
      <c r="U3690" s="1">
        <f>Exchanges!V3694</f>
        <v>2013</v>
      </c>
      <c r="V3690" s="1" t="str">
        <f>Exchanges!W3694</f>
        <v>AMMONIA</v>
      </c>
      <c r="W3690" s="1" t="str">
        <f>Exchanges!X3694</f>
        <v>TRI</v>
      </c>
      <c r="X3690" s="1"/>
    </row>
    <row r="3691" spans="1:24" x14ac:dyDescent="0.15">
      <c r="A3691" s="1" t="str">
        <f>Exchanges!B3695</f>
        <v>Carbon disulfide</v>
      </c>
      <c r="B3691" s="1">
        <f>Exchanges!C3695</f>
        <v>75150</v>
      </c>
      <c r="C3691" s="1" t="str">
        <f>Exchanges!D3695</f>
        <v>water</v>
      </c>
      <c r="D3691" s="1" t="str">
        <f>Exchanges!E3695</f>
        <v>unspecified</v>
      </c>
      <c r="E3691" s="1" t="str">
        <f>Exchanges!F3695</f>
        <v>38574d8f-e0f9-4a7c-8edc-70193e608c57</v>
      </c>
      <c r="F3691" s="1" t="str">
        <f>Exchanges!G3695</f>
        <v>Plastics pipe, pipe fitting, and unlaminated profile shape manufacturing</v>
      </c>
      <c r="G3691" s="1">
        <f>Exchanges!H3695</f>
        <v>326120</v>
      </c>
      <c r="H3691" s="1" t="str">
        <f>Exchanges!I3695</f>
        <v>US</v>
      </c>
      <c r="I3691" s="1">
        <f>Exchanges!J3695</f>
        <v>1.1175219757220594E-8</v>
      </c>
      <c r="J3691" s="1" t="str">
        <f>Exchanges!K3695</f>
        <v>kg</v>
      </c>
      <c r="K3691" s="1"/>
      <c r="L3691" s="1"/>
      <c r="M3691" s="1"/>
      <c r="N3691" s="1"/>
      <c r="O3691" s="1"/>
      <c r="P3691" s="86">
        <f>ROUND(Exchanges!Q3695,0)</f>
        <v>4</v>
      </c>
      <c r="Q3691" s="1">
        <f>Exchanges!R3695</f>
        <v>1</v>
      </c>
      <c r="R3691" s="1">
        <f>Exchanges!S3695</f>
        <v>1</v>
      </c>
      <c r="S3691" s="1">
        <f>Exchanges!T3695</f>
        <v>1</v>
      </c>
      <c r="T3691" s="1">
        <f>Exchanges!U3695</f>
        <v>5</v>
      </c>
      <c r="U3691" s="1">
        <f>Exchanges!V3695</f>
        <v>2013</v>
      </c>
      <c r="V3691" s="1" t="str">
        <f>Exchanges!W3695</f>
        <v>CARBON DISULFIDE</v>
      </c>
      <c r="W3691" s="1" t="str">
        <f>Exchanges!X3695</f>
        <v>TRI</v>
      </c>
      <c r="X3691" s="1"/>
    </row>
    <row r="3692" spans="1:24" x14ac:dyDescent="0.15">
      <c r="A3692" s="1" t="str">
        <f>Exchanges!B3696</f>
        <v>ammonia</v>
      </c>
      <c r="B3692" s="1">
        <f>Exchanges!C3696</f>
        <v>7664417</v>
      </c>
      <c r="C3692" s="1" t="str">
        <f>Exchanges!D3696</f>
        <v>water</v>
      </c>
      <c r="D3692" s="1" t="str">
        <f>Exchanges!E3696</f>
        <v>unspecified</v>
      </c>
      <c r="E3692" s="1" t="str">
        <f>Exchanges!F3696</f>
        <v>63e78926-8549-11e0-9d78-0800200c9a66</v>
      </c>
      <c r="F3692" s="1" t="str">
        <f>Exchanges!G3696</f>
        <v>Plastics pipe, pipe fitting, and unlaminated profile shape manufacturing</v>
      </c>
      <c r="G3692" s="1">
        <f>Exchanges!H3696</f>
        <v>326120</v>
      </c>
      <c r="H3692" s="1" t="str">
        <f>Exchanges!I3696</f>
        <v>US</v>
      </c>
      <c r="I3692" s="1">
        <f>Exchanges!J3696</f>
        <v>4.4814801172038509E-7</v>
      </c>
      <c r="J3692" s="1" t="str">
        <f>Exchanges!K3696</f>
        <v>kg</v>
      </c>
      <c r="K3692" s="1"/>
      <c r="L3692" s="1"/>
      <c r="M3692" s="1"/>
      <c r="N3692" s="1"/>
      <c r="O3692" s="1"/>
      <c r="P3692" s="86">
        <f>ROUND(Exchanges!Q3696,0)</f>
        <v>3</v>
      </c>
      <c r="Q3692" s="1">
        <f>Exchanges!R3696</f>
        <v>1</v>
      </c>
      <c r="R3692" s="1">
        <f>Exchanges!S3696</f>
        <v>1</v>
      </c>
      <c r="S3692" s="1">
        <f>Exchanges!T3696</f>
        <v>1</v>
      </c>
      <c r="T3692" s="1">
        <f>Exchanges!U3696</f>
        <v>5</v>
      </c>
      <c r="U3692" s="1">
        <f>Exchanges!V3696</f>
        <v>2013</v>
      </c>
      <c r="V3692" s="1" t="str">
        <f>Exchanges!W3696</f>
        <v>AMMONIA</v>
      </c>
      <c r="W3692" s="1" t="str">
        <f>Exchanges!X3696</f>
        <v>TRI</v>
      </c>
      <c r="X3692" s="1"/>
    </row>
    <row r="3693" spans="1:24" x14ac:dyDescent="0.15">
      <c r="A3693" s="1" t="str">
        <f>Exchanges!B3697</f>
        <v>formaldehyde</v>
      </c>
      <c r="B3693" s="1">
        <f>Exchanges!C3697</f>
        <v>50000</v>
      </c>
      <c r="C3693" s="1" t="str">
        <f>Exchanges!D3697</f>
        <v>water</v>
      </c>
      <c r="D3693" s="1" t="str">
        <f>Exchanges!E3697</f>
        <v>unspecified</v>
      </c>
      <c r="E3693" s="1" t="str">
        <f>Exchanges!F3697</f>
        <v>66729b69-c76f-43b2-bd9a-4a03c4983afd</v>
      </c>
      <c r="F3693" s="1" t="str">
        <f>Exchanges!G3697</f>
        <v>Laminated plastics plate, sheet (except packaging), and shape manufacturing</v>
      </c>
      <c r="G3693" s="1">
        <f>Exchanges!H3697</f>
        <v>326130</v>
      </c>
      <c r="H3693" s="1" t="str">
        <f>Exchanges!I3697</f>
        <v>US</v>
      </c>
      <c r="I3693" s="1">
        <f>Exchanges!J3697</f>
        <v>6.3672094329028625E-10</v>
      </c>
      <c r="J3693" s="1" t="str">
        <f>Exchanges!K3697</f>
        <v>kg</v>
      </c>
      <c r="K3693" s="1"/>
      <c r="L3693" s="1"/>
      <c r="M3693" s="1"/>
      <c r="N3693" s="1"/>
      <c r="O3693" s="1"/>
      <c r="P3693" s="86">
        <f>ROUND(Exchanges!Q3697,0)</f>
        <v>2</v>
      </c>
      <c r="Q3693" s="1">
        <f>Exchanges!R3697</f>
        <v>1</v>
      </c>
      <c r="R3693" s="1">
        <f>Exchanges!S3697</f>
        <v>1</v>
      </c>
      <c r="S3693" s="1">
        <f>Exchanges!T3697</f>
        <v>1</v>
      </c>
      <c r="T3693" s="1">
        <f>Exchanges!U3697</f>
        <v>4</v>
      </c>
      <c r="U3693" s="1">
        <f>Exchanges!V3697</f>
        <v>2013</v>
      </c>
      <c r="V3693" s="1" t="str">
        <f>Exchanges!W3697</f>
        <v>FORMALDEHYDE</v>
      </c>
      <c r="W3693" s="1" t="str">
        <f>Exchanges!X3697</f>
        <v>TRI</v>
      </c>
      <c r="X3693" s="1"/>
    </row>
    <row r="3694" spans="1:24" x14ac:dyDescent="0.15">
      <c r="A3694" s="1" t="str">
        <f>Exchanges!B3698</f>
        <v>methanol</v>
      </c>
      <c r="B3694" s="1">
        <f>Exchanges!C3698</f>
        <v>67561</v>
      </c>
      <c r="C3694" s="1" t="str">
        <f>Exchanges!D3698</f>
        <v>water</v>
      </c>
      <c r="D3694" s="1" t="str">
        <f>Exchanges!E3698</f>
        <v>unspecified</v>
      </c>
      <c r="E3694" s="1" t="str">
        <f>Exchanges!F3698</f>
        <v>ee2c5c6c-ff01-4151-8332-d4bf1508c759</v>
      </c>
      <c r="F3694" s="1" t="str">
        <f>Exchanges!G3698</f>
        <v>Laminated plastics plate, sheet (except packaging), and shape manufacturing</v>
      </c>
      <c r="G3694" s="1">
        <f>Exchanges!H3698</f>
        <v>326130</v>
      </c>
      <c r="H3694" s="1" t="str">
        <f>Exchanges!I3698</f>
        <v>US</v>
      </c>
      <c r="I3694" s="1">
        <f>Exchanges!J3698</f>
        <v>6.3672094329028625E-10</v>
      </c>
      <c r="J3694" s="1" t="str">
        <f>Exchanges!K3698</f>
        <v>kg</v>
      </c>
      <c r="K3694" s="1"/>
      <c r="L3694" s="1"/>
      <c r="M3694" s="1"/>
      <c r="N3694" s="1"/>
      <c r="O3694" s="1"/>
      <c r="P3694" s="86">
        <f>ROUND(Exchanges!Q3698,0)</f>
        <v>3</v>
      </c>
      <c r="Q3694" s="1">
        <f>Exchanges!R3698</f>
        <v>1</v>
      </c>
      <c r="R3694" s="1">
        <f>Exchanges!S3698</f>
        <v>1</v>
      </c>
      <c r="S3694" s="1">
        <f>Exchanges!T3698</f>
        <v>1</v>
      </c>
      <c r="T3694" s="1">
        <f>Exchanges!U3698</f>
        <v>4</v>
      </c>
      <c r="U3694" s="1">
        <f>Exchanges!V3698</f>
        <v>2013</v>
      </c>
      <c r="V3694" s="1" t="str">
        <f>Exchanges!W3698</f>
        <v>METHANOL</v>
      </c>
      <c r="W3694" s="1" t="str">
        <f>Exchanges!X3698</f>
        <v>TRI</v>
      </c>
      <c r="X3694" s="1"/>
    </row>
    <row r="3695" spans="1:24" x14ac:dyDescent="0.15">
      <c r="A3695" s="1" t="str">
        <f>Exchanges!B3699</f>
        <v>phenol</v>
      </c>
      <c r="B3695" s="1">
        <f>Exchanges!C3699</f>
        <v>108952</v>
      </c>
      <c r="C3695" s="1" t="str">
        <f>Exchanges!D3699</f>
        <v>water</v>
      </c>
      <c r="D3695" s="1" t="str">
        <f>Exchanges!E3699</f>
        <v>unspecified</v>
      </c>
      <c r="E3695" s="1" t="str">
        <f>Exchanges!F3699</f>
        <v>39153cb9-a8fe-4fc8-beef-1bf1edceb8e7</v>
      </c>
      <c r="F3695" s="1" t="str">
        <f>Exchanges!G3699</f>
        <v>Laminated plastics plate, sheet (except packaging), and shape manufacturing</v>
      </c>
      <c r="G3695" s="1">
        <f>Exchanges!H3699</f>
        <v>326130</v>
      </c>
      <c r="H3695" s="1" t="str">
        <f>Exchanges!I3699</f>
        <v>US</v>
      </c>
      <c r="I3695" s="1">
        <f>Exchanges!J3699</f>
        <v>6.3672094329028625E-10</v>
      </c>
      <c r="J3695" s="1" t="str">
        <f>Exchanges!K3699</f>
        <v>kg</v>
      </c>
      <c r="K3695" s="1"/>
      <c r="L3695" s="1"/>
      <c r="M3695" s="1"/>
      <c r="N3695" s="1"/>
      <c r="O3695" s="1"/>
      <c r="P3695" s="86">
        <f>ROUND(Exchanges!Q3699,0)</f>
        <v>3</v>
      </c>
      <c r="Q3695" s="1">
        <f>Exchanges!R3699</f>
        <v>1</v>
      </c>
      <c r="R3695" s="1">
        <f>Exchanges!S3699</f>
        <v>1</v>
      </c>
      <c r="S3695" s="1">
        <f>Exchanges!T3699</f>
        <v>1</v>
      </c>
      <c r="T3695" s="1">
        <f>Exchanges!U3699</f>
        <v>4</v>
      </c>
      <c r="U3695" s="1">
        <f>Exchanges!V3699</f>
        <v>2013</v>
      </c>
      <c r="V3695" s="1" t="str">
        <f>Exchanges!W3699</f>
        <v>PHENOL</v>
      </c>
      <c r="W3695" s="1" t="str">
        <f>Exchanges!X3699</f>
        <v>TRI</v>
      </c>
      <c r="X3695" s="1"/>
    </row>
    <row r="3696" spans="1:24" x14ac:dyDescent="0.15">
      <c r="A3696" s="1" t="str">
        <f>Exchanges!B3700</f>
        <v>toluene-2,4-diisocyante</v>
      </c>
      <c r="B3696" s="1">
        <f>Exchanges!C3700</f>
        <v>584849</v>
      </c>
      <c r="C3696" s="1" t="str">
        <f>Exchanges!D3700</f>
        <v>water</v>
      </c>
      <c r="D3696" s="1" t="str">
        <f>Exchanges!E3700</f>
        <v>unspecified</v>
      </c>
      <c r="E3696" s="1" t="str">
        <f>Exchanges!F3700</f>
        <v>54daacf5-f7b2-4b06-aab2-a0988301222d</v>
      </c>
      <c r="F3696" s="1" t="str">
        <f>Exchanges!G3700</f>
        <v>Urethane and other foam product (except polystyrene) manufacturing</v>
      </c>
      <c r="G3696" s="1">
        <f>Exchanges!H3700</f>
        <v>326150</v>
      </c>
      <c r="H3696" s="1" t="str">
        <f>Exchanges!I3700</f>
        <v>US</v>
      </c>
      <c r="I3696" s="1">
        <f>Exchanges!J3700</f>
        <v>1.1887511339582703E-9</v>
      </c>
      <c r="J3696" s="1" t="str">
        <f>Exchanges!K3700</f>
        <v>kg</v>
      </c>
      <c r="K3696" s="1"/>
      <c r="L3696" s="1"/>
      <c r="M3696" s="1"/>
      <c r="N3696" s="1"/>
      <c r="O3696" s="1"/>
      <c r="P3696" s="86">
        <f>ROUND(Exchanges!Q3700,0)</f>
        <v>2</v>
      </c>
      <c r="Q3696" s="1">
        <f>Exchanges!R3700</f>
        <v>1</v>
      </c>
      <c r="R3696" s="1">
        <f>Exchanges!S3700</f>
        <v>1</v>
      </c>
      <c r="S3696" s="1">
        <f>Exchanges!T3700</f>
        <v>1</v>
      </c>
      <c r="T3696" s="1">
        <f>Exchanges!U3700</f>
        <v>4</v>
      </c>
      <c r="U3696" s="1">
        <f>Exchanges!V3700</f>
        <v>2013</v>
      </c>
      <c r="V3696" s="1" t="str">
        <f>Exchanges!W3700</f>
        <v>TOLUENE-2,4-DIISOCYANATE</v>
      </c>
      <c r="W3696" s="1" t="str">
        <f>Exchanges!X3700</f>
        <v>TRI</v>
      </c>
      <c r="X3696" s="1"/>
    </row>
    <row r="3697" spans="1:24" x14ac:dyDescent="0.15">
      <c r="A3697" s="1" t="str">
        <f>Exchanges!B3701</f>
        <v>DIETHANOLAMINE</v>
      </c>
      <c r="B3697" s="1">
        <f>Exchanges!C3701</f>
        <v>111422</v>
      </c>
      <c r="C3697" s="1" t="str">
        <f>Exchanges!D3701</f>
        <v>water</v>
      </c>
      <c r="D3697" s="1" t="str">
        <f>Exchanges!E3701</f>
        <v>unspecified</v>
      </c>
      <c r="E3697" s="1" t="str">
        <f>Exchanges!F3701</f>
        <v>a42732a3-4ad2-4f26-8658-f7f6a089be58</v>
      </c>
      <c r="F3697" s="1" t="str">
        <f>Exchanges!G3701</f>
        <v>Urethane and other foam product (except polystyrene) manufacturing</v>
      </c>
      <c r="G3697" s="1">
        <f>Exchanges!H3701</f>
        <v>326150</v>
      </c>
      <c r="H3697" s="1" t="str">
        <f>Exchanges!I3701</f>
        <v>US</v>
      </c>
      <c r="I3697" s="1">
        <f>Exchanges!J3701</f>
        <v>1.143029936498337E-8</v>
      </c>
      <c r="J3697" s="1" t="str">
        <f>Exchanges!K3701</f>
        <v>kg</v>
      </c>
      <c r="K3697" s="1"/>
      <c r="L3697" s="1"/>
      <c r="M3697" s="1"/>
      <c r="N3697" s="1"/>
      <c r="O3697" s="1"/>
      <c r="P3697" s="86">
        <f>ROUND(Exchanges!Q3701,0)</f>
        <v>4</v>
      </c>
      <c r="Q3697" s="1">
        <f>Exchanges!R3701</f>
        <v>1</v>
      </c>
      <c r="R3697" s="1">
        <f>Exchanges!S3701</f>
        <v>1</v>
      </c>
      <c r="S3697" s="1">
        <f>Exchanges!T3701</f>
        <v>1</v>
      </c>
      <c r="T3697" s="1">
        <f>Exchanges!U3701</f>
        <v>4</v>
      </c>
      <c r="U3697" s="1">
        <f>Exchanges!V3701</f>
        <v>2013</v>
      </c>
      <c r="V3697" s="1" t="str">
        <f>Exchanges!W3701</f>
        <v>DIETHANOLAMINE</v>
      </c>
      <c r="W3697" s="1" t="str">
        <f>Exchanges!X3701</f>
        <v>TRI</v>
      </c>
      <c r="X3697" s="1"/>
    </row>
    <row r="3698" spans="1:24" x14ac:dyDescent="0.15">
      <c r="A3698" s="1" t="str">
        <f>Exchanges!B3702</f>
        <v>2,4/2,6-toluenediisocyanate (mixture)</v>
      </c>
      <c r="B3698" s="1">
        <f>Exchanges!C3702</f>
        <v>26471625</v>
      </c>
      <c r="C3698" s="1" t="str">
        <f>Exchanges!D3702</f>
        <v>water</v>
      </c>
      <c r="D3698" s="1" t="str">
        <f>Exchanges!E3702</f>
        <v>unspecified</v>
      </c>
      <c r="E3698" s="1" t="str">
        <f>Exchanges!F3702</f>
        <v>142bb6af-3d22-4991-9bb7-8323cadaa052</v>
      </c>
      <c r="F3698" s="1" t="str">
        <f>Exchanges!G3702</f>
        <v>Urethane and other foam product (except polystyrene) manufacturing</v>
      </c>
      <c r="G3698" s="1">
        <f>Exchanges!H3702</f>
        <v>326150</v>
      </c>
      <c r="H3698" s="1" t="str">
        <f>Exchanges!I3702</f>
        <v>US</v>
      </c>
      <c r="I3698" s="1">
        <f>Exchanges!J3702</f>
        <v>1.143029936498337E-8</v>
      </c>
      <c r="J3698" s="1" t="str">
        <f>Exchanges!K3702</f>
        <v>kg</v>
      </c>
      <c r="K3698" s="1"/>
      <c r="L3698" s="1"/>
      <c r="M3698" s="1"/>
      <c r="N3698" s="1"/>
      <c r="O3698" s="1"/>
      <c r="P3698" s="86">
        <f>ROUND(Exchanges!Q3702,0)</f>
        <v>1</v>
      </c>
      <c r="Q3698" s="1">
        <f>Exchanges!R3702</f>
        <v>1</v>
      </c>
      <c r="R3698" s="1">
        <f>Exchanges!S3702</f>
        <v>1</v>
      </c>
      <c r="S3698" s="1">
        <f>Exchanges!T3702</f>
        <v>1</v>
      </c>
      <c r="T3698" s="1">
        <f>Exchanges!U3702</f>
        <v>4</v>
      </c>
      <c r="U3698" s="1">
        <f>Exchanges!V3702</f>
        <v>2013</v>
      </c>
      <c r="V3698" s="1" t="str">
        <f>Exchanges!W3702</f>
        <v>TOLUENE-2,6-DIISOCYANATE</v>
      </c>
      <c r="W3698" s="1" t="str">
        <f>Exchanges!X3702</f>
        <v>TRI</v>
      </c>
      <c r="X3698" s="1"/>
    </row>
    <row r="3699" spans="1:24" x14ac:dyDescent="0.15">
      <c r="A3699" s="1" t="str">
        <f>Exchanges!B3703</f>
        <v>lead</v>
      </c>
      <c r="B3699" s="1">
        <f>Exchanges!C3703</f>
        <v>7439921</v>
      </c>
      <c r="C3699" s="1" t="str">
        <f>Exchanges!D3703</f>
        <v>water</v>
      </c>
      <c r="D3699" s="1" t="str">
        <f>Exchanges!E3703</f>
        <v>unspecified</v>
      </c>
      <c r="E3699" s="1" t="str">
        <f>Exchanges!F3703</f>
        <v>31c4d160-b21e-41b3-b9c1-3d7a72377653</v>
      </c>
      <c r="F3699" s="1" t="str">
        <f>Exchanges!G3703</f>
        <v>Other plastics product manufacturing</v>
      </c>
      <c r="G3699" s="1">
        <f>Exchanges!H3703</f>
        <v>326190</v>
      </c>
      <c r="H3699" s="1" t="str">
        <f>Exchanges!I3703</f>
        <v>US</v>
      </c>
      <c r="I3699" s="1">
        <f>Exchanges!J3703</f>
        <v>1.0342586786752551E-12</v>
      </c>
      <c r="J3699" s="1" t="str">
        <f>Exchanges!K3703</f>
        <v>kg</v>
      </c>
      <c r="K3699" s="1"/>
      <c r="L3699" s="1"/>
      <c r="M3699" s="1"/>
      <c r="N3699" s="1"/>
      <c r="O3699" s="1"/>
      <c r="P3699" s="86">
        <f>ROUND(Exchanges!Q3703,0)</f>
        <v>3</v>
      </c>
      <c r="Q3699" s="1">
        <f>Exchanges!R3703</f>
        <v>1</v>
      </c>
      <c r="R3699" s="1">
        <f>Exchanges!S3703</f>
        <v>1</v>
      </c>
      <c r="S3699" s="1">
        <f>Exchanges!T3703</f>
        <v>1</v>
      </c>
      <c r="T3699" s="1">
        <f>Exchanges!U3703</f>
        <v>5</v>
      </c>
      <c r="U3699" s="1">
        <f>Exchanges!V3703</f>
        <v>2013</v>
      </c>
      <c r="V3699" s="1" t="str">
        <f>Exchanges!W3703</f>
        <v>LEAD</v>
      </c>
      <c r="W3699" s="1" t="str">
        <f>Exchanges!X3703</f>
        <v>TRI</v>
      </c>
      <c r="X3699" s="1"/>
    </row>
    <row r="3700" spans="1:24" x14ac:dyDescent="0.15">
      <c r="A3700" s="1" t="str">
        <f>Exchanges!B3704</f>
        <v>chromium</v>
      </c>
      <c r="B3700" s="1">
        <f>Exchanges!C3704</f>
        <v>7440473</v>
      </c>
      <c r="C3700" s="1" t="str">
        <f>Exchanges!D3704</f>
        <v>water</v>
      </c>
      <c r="D3700" s="1" t="str">
        <f>Exchanges!E3704</f>
        <v>unspecified</v>
      </c>
      <c r="E3700" s="1" t="str">
        <f>Exchanges!F3704</f>
        <v>63e7b036-8549-11e0-9d78-0800200c9a66</v>
      </c>
      <c r="F3700" s="1" t="str">
        <f>Exchanges!G3704</f>
        <v>Other plastics product manufacturing</v>
      </c>
      <c r="G3700" s="1">
        <f>Exchanges!H3704</f>
        <v>326190</v>
      </c>
      <c r="H3700" s="1" t="str">
        <f>Exchanges!I3704</f>
        <v>US</v>
      </c>
      <c r="I3700" s="1">
        <f>Exchanges!J3704</f>
        <v>5.1712933933762755E-12</v>
      </c>
      <c r="J3700" s="1" t="str">
        <f>Exchanges!K3704</f>
        <v>kg</v>
      </c>
      <c r="K3700" s="1"/>
      <c r="L3700" s="1"/>
      <c r="M3700" s="1"/>
      <c r="N3700" s="1"/>
      <c r="O3700" s="1"/>
      <c r="P3700" s="86">
        <f>ROUND(Exchanges!Q3704,0)</f>
        <v>4</v>
      </c>
      <c r="Q3700" s="1">
        <f>Exchanges!R3704</f>
        <v>1</v>
      </c>
      <c r="R3700" s="1">
        <f>Exchanges!S3704</f>
        <v>1</v>
      </c>
      <c r="S3700" s="1">
        <f>Exchanges!T3704</f>
        <v>1</v>
      </c>
      <c r="T3700" s="1">
        <f>Exchanges!U3704</f>
        <v>5</v>
      </c>
      <c r="U3700" s="1">
        <f>Exchanges!V3704</f>
        <v>2013</v>
      </c>
      <c r="V3700" s="1" t="str">
        <f>Exchanges!W3704</f>
        <v>CHROMIUM</v>
      </c>
      <c r="W3700" s="1" t="str">
        <f>Exchanges!X3704</f>
        <v>TRI</v>
      </c>
      <c r="X3700" s="1"/>
    </row>
    <row r="3701" spans="1:24" x14ac:dyDescent="0.15">
      <c r="A3701" s="1" t="str">
        <f>Exchanges!B3705</f>
        <v>copper</v>
      </c>
      <c r="B3701" s="1">
        <f>Exchanges!C3705</f>
        <v>7440508</v>
      </c>
      <c r="C3701" s="1" t="str">
        <f>Exchanges!D3705</f>
        <v>water</v>
      </c>
      <c r="D3701" s="1" t="str">
        <f>Exchanges!E3705</f>
        <v>unspecified</v>
      </c>
      <c r="E3701" s="1" t="str">
        <f>Exchanges!F3705</f>
        <v>2f100cfa-4feb-45e9-a43a-357128228889</v>
      </c>
      <c r="F3701" s="1" t="str">
        <f>Exchanges!G3705</f>
        <v>Other plastics product manufacturing</v>
      </c>
      <c r="G3701" s="1">
        <f>Exchanges!H3705</f>
        <v>326190</v>
      </c>
      <c r="H3701" s="1" t="str">
        <f>Exchanges!I3705</f>
        <v>US</v>
      </c>
      <c r="I3701" s="1">
        <f>Exchanges!J3705</f>
        <v>5.1712933933762755E-12</v>
      </c>
      <c r="J3701" s="1" t="str">
        <f>Exchanges!K3705</f>
        <v>kg</v>
      </c>
      <c r="K3701" s="1"/>
      <c r="L3701" s="1"/>
      <c r="M3701" s="1"/>
      <c r="N3701" s="1"/>
      <c r="O3701" s="1"/>
      <c r="P3701" s="86">
        <f>ROUND(Exchanges!Q3705,0)</f>
        <v>4</v>
      </c>
      <c r="Q3701" s="1">
        <f>Exchanges!R3705</f>
        <v>1</v>
      </c>
      <c r="R3701" s="1">
        <f>Exchanges!S3705</f>
        <v>1</v>
      </c>
      <c r="S3701" s="1">
        <f>Exchanges!T3705</f>
        <v>1</v>
      </c>
      <c r="T3701" s="1">
        <f>Exchanges!U3705</f>
        <v>5</v>
      </c>
      <c r="U3701" s="1">
        <f>Exchanges!V3705</f>
        <v>2013</v>
      </c>
      <c r="V3701" s="1" t="str">
        <f>Exchanges!W3705</f>
        <v>COPPER</v>
      </c>
      <c r="W3701" s="1" t="str">
        <f>Exchanges!X3705</f>
        <v>TRI</v>
      </c>
      <c r="X3701" s="1"/>
    </row>
    <row r="3702" spans="1:24" x14ac:dyDescent="0.15">
      <c r="A3702" s="1" t="str">
        <f>Exchanges!B3706</f>
        <v>nickel</v>
      </c>
      <c r="B3702" s="1">
        <f>Exchanges!C3706</f>
        <v>7440020</v>
      </c>
      <c r="C3702" s="1" t="str">
        <f>Exchanges!D3706</f>
        <v>water</v>
      </c>
      <c r="D3702" s="1" t="str">
        <f>Exchanges!E3706</f>
        <v>unspecified</v>
      </c>
      <c r="E3702" s="1" t="str">
        <f>Exchanges!F3706</f>
        <v>63e7fe55-8549-11e0-9d78-0800200c9a66</v>
      </c>
      <c r="F3702" s="1" t="str">
        <f>Exchanges!G3706</f>
        <v>Other plastics product manufacturing</v>
      </c>
      <c r="G3702" s="1">
        <f>Exchanges!H3706</f>
        <v>326190</v>
      </c>
      <c r="H3702" s="1" t="str">
        <f>Exchanges!I3706</f>
        <v>US</v>
      </c>
      <c r="I3702" s="1">
        <f>Exchanges!J3706</f>
        <v>3.1027760360257643E-11</v>
      </c>
      <c r="J3702" s="1" t="str">
        <f>Exchanges!K3706</f>
        <v>kg</v>
      </c>
      <c r="K3702" s="1"/>
      <c r="L3702" s="1"/>
      <c r="M3702" s="1"/>
      <c r="N3702" s="1"/>
      <c r="O3702" s="1"/>
      <c r="P3702" s="86">
        <f>ROUND(Exchanges!Q3706,0)</f>
        <v>4</v>
      </c>
      <c r="Q3702" s="1">
        <f>Exchanges!R3706</f>
        <v>1</v>
      </c>
      <c r="R3702" s="1">
        <f>Exchanges!S3706</f>
        <v>1</v>
      </c>
      <c r="S3702" s="1">
        <f>Exchanges!T3706</f>
        <v>1</v>
      </c>
      <c r="T3702" s="1">
        <f>Exchanges!U3706</f>
        <v>5</v>
      </c>
      <c r="U3702" s="1">
        <f>Exchanges!V3706</f>
        <v>2013</v>
      </c>
      <c r="V3702" s="1" t="str">
        <f>Exchanges!W3706</f>
        <v>NICKEL</v>
      </c>
      <c r="W3702" s="1" t="str">
        <f>Exchanges!X3706</f>
        <v>TRI</v>
      </c>
      <c r="X3702" s="1"/>
    </row>
    <row r="3703" spans="1:24" x14ac:dyDescent="0.15">
      <c r="A3703" s="1" t="str">
        <f>Exchanges!B3707</f>
        <v>Styrene</v>
      </c>
      <c r="B3703" s="1">
        <f>Exchanges!C3707</f>
        <v>100425</v>
      </c>
      <c r="C3703" s="1" t="str">
        <f>Exchanges!D3707</f>
        <v>water</v>
      </c>
      <c r="D3703" s="1" t="str">
        <f>Exchanges!E3707</f>
        <v>unspecified</v>
      </c>
      <c r="E3703" s="1" t="str">
        <f>Exchanges!F3707</f>
        <v>e4f58170-4339-44d0-bec7-bdf6445b45ee</v>
      </c>
      <c r="F3703" s="1" t="str">
        <f>Exchanges!G3707</f>
        <v>Other plastics product manufacturing</v>
      </c>
      <c r="G3703" s="1">
        <f>Exchanges!H3707</f>
        <v>326190</v>
      </c>
      <c r="H3703" s="1" t="str">
        <f>Exchanges!I3707</f>
        <v>US</v>
      </c>
      <c r="I3703" s="1">
        <f>Exchanges!J3707</f>
        <v>2.6115031636550191E-9</v>
      </c>
      <c r="J3703" s="1" t="str">
        <f>Exchanges!K3707</f>
        <v>kg</v>
      </c>
      <c r="K3703" s="1"/>
      <c r="L3703" s="1"/>
      <c r="M3703" s="1"/>
      <c r="N3703" s="1"/>
      <c r="O3703" s="1"/>
      <c r="P3703" s="86">
        <f>ROUND(Exchanges!Q3707,0)</f>
        <v>3</v>
      </c>
      <c r="Q3703" s="1">
        <f>Exchanges!R3707</f>
        <v>1</v>
      </c>
      <c r="R3703" s="1">
        <f>Exchanges!S3707</f>
        <v>1</v>
      </c>
      <c r="S3703" s="1">
        <f>Exchanges!T3707</f>
        <v>1</v>
      </c>
      <c r="T3703" s="1">
        <f>Exchanges!U3707</f>
        <v>5</v>
      </c>
      <c r="U3703" s="1">
        <f>Exchanges!V3707</f>
        <v>2013</v>
      </c>
      <c r="V3703" s="1" t="str">
        <f>Exchanges!W3707</f>
        <v>STYRENE</v>
      </c>
      <c r="W3703" s="1" t="str">
        <f>Exchanges!X3707</f>
        <v>TRI</v>
      </c>
      <c r="X3703" s="1"/>
    </row>
    <row r="3704" spans="1:24" x14ac:dyDescent="0.15">
      <c r="A3704" s="1" t="str">
        <f>Exchanges!B3708</f>
        <v>mercury</v>
      </c>
      <c r="B3704" s="1">
        <f>Exchanges!C3708</f>
        <v>7439976</v>
      </c>
      <c r="C3704" s="1" t="str">
        <f>Exchanges!D3708</f>
        <v>water</v>
      </c>
      <c r="D3704" s="1" t="str">
        <f>Exchanges!E3708</f>
        <v>unspecified</v>
      </c>
      <c r="E3704" s="1" t="str">
        <f>Exchanges!F3708</f>
        <v>9325957a-bee5-4f2d-8bd1-458729c5e49e</v>
      </c>
      <c r="F3704" s="1" t="str">
        <f>Exchanges!G3708</f>
        <v>Tire manufacturing</v>
      </c>
      <c r="G3704" s="1">
        <f>Exchanges!H3708</f>
        <v>326210</v>
      </c>
      <c r="H3704" s="1" t="str">
        <f>Exchanges!I3708</f>
        <v>US</v>
      </c>
      <c r="I3704" s="1">
        <f>Exchanges!J3708</f>
        <v>2.3187813107044269E-13</v>
      </c>
      <c r="J3704" s="1" t="str">
        <f>Exchanges!K3708</f>
        <v>kg</v>
      </c>
      <c r="K3704" s="1"/>
      <c r="L3704" s="1"/>
      <c r="M3704" s="1"/>
      <c r="N3704" s="1"/>
      <c r="O3704" s="1"/>
      <c r="P3704" s="86">
        <f>ROUND(Exchanges!Q3708,0)</f>
        <v>3</v>
      </c>
      <c r="Q3704" s="1">
        <f>Exchanges!R3708</f>
        <v>1</v>
      </c>
      <c r="R3704" s="1">
        <f>Exchanges!S3708</f>
        <v>1</v>
      </c>
      <c r="S3704" s="1">
        <f>Exchanges!T3708</f>
        <v>1</v>
      </c>
      <c r="T3704" s="1">
        <f>Exchanges!U3708</f>
        <v>5</v>
      </c>
      <c r="U3704" s="1">
        <f>Exchanges!V3708</f>
        <v>2013</v>
      </c>
      <c r="V3704" s="1" t="str">
        <f>Exchanges!W3708</f>
        <v>MERCURY</v>
      </c>
      <c r="W3704" s="1" t="str">
        <f>Exchanges!X3708</f>
        <v>TRI</v>
      </c>
      <c r="X3704" s="1"/>
    </row>
    <row r="3705" spans="1:24" x14ac:dyDescent="0.15">
      <c r="A3705" s="1" t="str">
        <f>Exchanges!B3709</f>
        <v>Thiram</v>
      </c>
      <c r="B3705" s="1">
        <f>Exchanges!C3709</f>
        <v>137268</v>
      </c>
      <c r="C3705" s="1" t="str">
        <f>Exchanges!D3709</f>
        <v>water</v>
      </c>
      <c r="D3705" s="1" t="str">
        <f>Exchanges!E3709</f>
        <v>unspecified</v>
      </c>
      <c r="E3705" s="1" t="str">
        <f>Exchanges!F3709</f>
        <v>a45c8b1d-f939-462d-a00a-f1ed9d3e4777</v>
      </c>
      <c r="F3705" s="1" t="str">
        <f>Exchanges!G3709</f>
        <v>Tire manufacturing</v>
      </c>
      <c r="G3705" s="1">
        <f>Exchanges!H3709</f>
        <v>326210</v>
      </c>
      <c r="H3705" s="1" t="str">
        <f>Exchanges!I3709</f>
        <v>US</v>
      </c>
      <c r="I3705" s="1">
        <f>Exchanges!J3709</f>
        <v>7.4201001942541666E-10</v>
      </c>
      <c r="J3705" s="1" t="str">
        <f>Exchanges!K3709</f>
        <v>kg</v>
      </c>
      <c r="K3705" s="1"/>
      <c r="L3705" s="1"/>
      <c r="M3705" s="1"/>
      <c r="N3705" s="1"/>
      <c r="O3705" s="1"/>
      <c r="P3705" s="86">
        <f>ROUND(Exchanges!Q3709,0)</f>
        <v>4</v>
      </c>
      <c r="Q3705" s="1">
        <f>Exchanges!R3709</f>
        <v>1</v>
      </c>
      <c r="R3705" s="1">
        <f>Exchanges!S3709</f>
        <v>1</v>
      </c>
      <c r="S3705" s="1">
        <f>Exchanges!T3709</f>
        <v>1</v>
      </c>
      <c r="T3705" s="1">
        <f>Exchanges!U3709</f>
        <v>5</v>
      </c>
      <c r="U3705" s="1">
        <f>Exchanges!V3709</f>
        <v>2013</v>
      </c>
      <c r="V3705" s="1" t="str">
        <f>Exchanges!W3709</f>
        <v>THIRAM</v>
      </c>
      <c r="W3705" s="1" t="str">
        <f>Exchanges!X3709</f>
        <v>TRI</v>
      </c>
      <c r="X3705" s="1"/>
    </row>
    <row r="3706" spans="1:24" x14ac:dyDescent="0.15">
      <c r="A3706" s="1" t="str">
        <f>Exchanges!B3710</f>
        <v>Benzo(g,h,i)perylene</v>
      </c>
      <c r="B3706" s="1">
        <f>Exchanges!C3710</f>
        <v>206440</v>
      </c>
      <c r="C3706" s="1" t="str">
        <f>Exchanges!D3710</f>
        <v>water</v>
      </c>
      <c r="D3706" s="1" t="str">
        <f>Exchanges!E3710</f>
        <v>unspecified</v>
      </c>
      <c r="E3706" s="1" t="str">
        <f>Exchanges!F3710</f>
        <v>4a7383be-8106-4110-bbc9-5bfb22974368</v>
      </c>
      <c r="F3706" s="1" t="str">
        <f>Exchanges!G3710</f>
        <v>Rubber and plastics hoses and belting manufacturing</v>
      </c>
      <c r="G3706" s="1">
        <f>Exchanges!H3710</f>
        <v>326220</v>
      </c>
      <c r="H3706" s="1" t="str">
        <f>Exchanges!I3710</f>
        <v>US</v>
      </c>
      <c r="I3706" s="1">
        <f>Exchanges!J3710</f>
        <v>1.5719676549865228E-13</v>
      </c>
      <c r="J3706" s="1" t="str">
        <f>Exchanges!K3710</f>
        <v>kg</v>
      </c>
      <c r="K3706" s="1"/>
      <c r="L3706" s="1"/>
      <c r="M3706" s="1"/>
      <c r="N3706" s="1"/>
      <c r="O3706" s="1"/>
      <c r="P3706" s="86">
        <f>ROUND(Exchanges!Q3710,0)</f>
        <v>2</v>
      </c>
      <c r="Q3706" s="1">
        <f>Exchanges!R3710</f>
        <v>1</v>
      </c>
      <c r="R3706" s="1">
        <f>Exchanges!S3710</f>
        <v>1</v>
      </c>
      <c r="S3706" s="1">
        <f>Exchanges!T3710</f>
        <v>1</v>
      </c>
      <c r="T3706" s="1">
        <f>Exchanges!U3710</f>
        <v>4</v>
      </c>
      <c r="U3706" s="1">
        <f>Exchanges!V3710</f>
        <v>2013</v>
      </c>
      <c r="V3706" s="1" t="str">
        <f>Exchanges!W3710</f>
        <v>BENZO(G,H,I)PERYLENE</v>
      </c>
      <c r="W3706" s="1" t="str">
        <f>Exchanges!X3710</f>
        <v>TRI</v>
      </c>
      <c r="X3706" s="1"/>
    </row>
    <row r="3707" spans="1:24" x14ac:dyDescent="0.15">
      <c r="A3707" s="1" t="str">
        <f>Exchanges!B3711</f>
        <v>Thiram</v>
      </c>
      <c r="B3707" s="1">
        <f>Exchanges!C3711</f>
        <v>137268</v>
      </c>
      <c r="C3707" s="1" t="str">
        <f>Exchanges!D3711</f>
        <v>water</v>
      </c>
      <c r="D3707" s="1" t="str">
        <f>Exchanges!E3711</f>
        <v>unspecified</v>
      </c>
      <c r="E3707" s="1" t="str">
        <f>Exchanges!F3711</f>
        <v>a45c8b1d-f939-462d-a00a-f1ed9d3e4777</v>
      </c>
      <c r="F3707" s="1" t="str">
        <f>Exchanges!G3711</f>
        <v>Rubber and plastics hoses and belting manufacturing</v>
      </c>
      <c r="G3707" s="1">
        <f>Exchanges!H3711</f>
        <v>326220</v>
      </c>
      <c r="H3707" s="1" t="str">
        <f>Exchanges!I3711</f>
        <v>US</v>
      </c>
      <c r="I3707" s="1">
        <f>Exchanges!J3711</f>
        <v>8.7331536388140161E-11</v>
      </c>
      <c r="J3707" s="1" t="str">
        <f>Exchanges!K3711</f>
        <v>kg</v>
      </c>
      <c r="K3707" s="1"/>
      <c r="L3707" s="1"/>
      <c r="M3707" s="1"/>
      <c r="N3707" s="1"/>
      <c r="O3707" s="1"/>
      <c r="P3707" s="86">
        <f>ROUND(Exchanges!Q3711,0)</f>
        <v>4</v>
      </c>
      <c r="Q3707" s="1">
        <f>Exchanges!R3711</f>
        <v>1</v>
      </c>
      <c r="R3707" s="1">
        <f>Exchanges!S3711</f>
        <v>1</v>
      </c>
      <c r="S3707" s="1">
        <f>Exchanges!T3711</f>
        <v>1</v>
      </c>
      <c r="T3707" s="1">
        <f>Exchanges!U3711</f>
        <v>4</v>
      </c>
      <c r="U3707" s="1">
        <f>Exchanges!V3711</f>
        <v>2013</v>
      </c>
      <c r="V3707" s="1" t="str">
        <f>Exchanges!W3711</f>
        <v>THIRAM</v>
      </c>
      <c r="W3707" s="1" t="str">
        <f>Exchanges!X3711</f>
        <v>TRI</v>
      </c>
      <c r="X3707" s="1"/>
    </row>
    <row r="3708" spans="1:24" x14ac:dyDescent="0.15">
      <c r="A3708" s="1" t="str">
        <f>Exchanges!B3712</f>
        <v>Phthalate, dioctyl-</v>
      </c>
      <c r="B3708" s="1">
        <f>Exchanges!C3712</f>
        <v>117817</v>
      </c>
      <c r="C3708" s="1" t="str">
        <f>Exchanges!D3712</f>
        <v>water</v>
      </c>
      <c r="D3708" s="1" t="str">
        <f>Exchanges!E3712</f>
        <v>unspecified</v>
      </c>
      <c r="E3708" s="1" t="str">
        <f>Exchanges!F3712</f>
        <v>d86d9085-975a-4212-9553-8bde88eb3c9f</v>
      </c>
      <c r="F3708" s="1" t="str">
        <f>Exchanges!G3712</f>
        <v>Rubber and plastics hoses and belting manufacturing</v>
      </c>
      <c r="G3708" s="1">
        <f>Exchanges!H3712</f>
        <v>326220</v>
      </c>
      <c r="H3708" s="1" t="str">
        <f>Exchanges!I3712</f>
        <v>US</v>
      </c>
      <c r="I3708" s="1">
        <f>Exchanges!J3712</f>
        <v>1.4671698113207548E-10</v>
      </c>
      <c r="J3708" s="1" t="str">
        <f>Exchanges!K3712</f>
        <v>kg</v>
      </c>
      <c r="K3708" s="1"/>
      <c r="L3708" s="1"/>
      <c r="M3708" s="1"/>
      <c r="N3708" s="1"/>
      <c r="O3708" s="1"/>
      <c r="P3708" s="86">
        <f>ROUND(Exchanges!Q3712,0)</f>
        <v>4</v>
      </c>
      <c r="Q3708" s="1">
        <f>Exchanges!R3712</f>
        <v>1</v>
      </c>
      <c r="R3708" s="1">
        <f>Exchanges!S3712</f>
        <v>1</v>
      </c>
      <c r="S3708" s="1">
        <f>Exchanges!T3712</f>
        <v>1</v>
      </c>
      <c r="T3708" s="1">
        <f>Exchanges!U3712</f>
        <v>4</v>
      </c>
      <c r="U3708" s="1">
        <f>Exchanges!V3712</f>
        <v>2013</v>
      </c>
      <c r="V3708" s="1" t="str">
        <f>Exchanges!W3712</f>
        <v>DI(2-ETHYLHEXYL) PHTHALATE</v>
      </c>
      <c r="W3708" s="1" t="str">
        <f>Exchanges!X3712</f>
        <v>TRI</v>
      </c>
      <c r="X3708" s="1"/>
    </row>
    <row r="3709" spans="1:24" x14ac:dyDescent="0.15">
      <c r="A3709" s="1" t="str">
        <f>Exchanges!B3713</f>
        <v>toluene</v>
      </c>
      <c r="B3709" s="1">
        <f>Exchanges!C3713</f>
        <v>108883</v>
      </c>
      <c r="C3709" s="1" t="str">
        <f>Exchanges!D3713</f>
        <v>water</v>
      </c>
      <c r="D3709" s="1" t="str">
        <f>Exchanges!E3713</f>
        <v>unspecified</v>
      </c>
      <c r="E3709" s="1" t="str">
        <f>Exchanges!F3713</f>
        <v>826c7733-9b0a-4ec5-9f35-32294f9138e3</v>
      </c>
      <c r="F3709" s="1" t="str">
        <f>Exchanges!G3713</f>
        <v>Rubber and plastics hoses and belting manufacturing</v>
      </c>
      <c r="G3709" s="1">
        <f>Exchanges!H3713</f>
        <v>326220</v>
      </c>
      <c r="H3709" s="1" t="str">
        <f>Exchanges!I3713</f>
        <v>US</v>
      </c>
      <c r="I3709" s="1">
        <f>Exchanges!J3713</f>
        <v>4.3665768194070078E-10</v>
      </c>
      <c r="J3709" s="1" t="str">
        <f>Exchanges!K3713</f>
        <v>kg</v>
      </c>
      <c r="K3709" s="1"/>
      <c r="L3709" s="1"/>
      <c r="M3709" s="1"/>
      <c r="N3709" s="1"/>
      <c r="O3709" s="1"/>
      <c r="P3709" s="86">
        <f>ROUND(Exchanges!Q3713,0)</f>
        <v>5</v>
      </c>
      <c r="Q3709" s="1">
        <f>Exchanges!R3713</f>
        <v>1</v>
      </c>
      <c r="R3709" s="1">
        <f>Exchanges!S3713</f>
        <v>1</v>
      </c>
      <c r="S3709" s="1">
        <f>Exchanges!T3713</f>
        <v>1</v>
      </c>
      <c r="T3709" s="1">
        <f>Exchanges!U3713</f>
        <v>4</v>
      </c>
      <c r="U3709" s="1">
        <f>Exchanges!V3713</f>
        <v>2013</v>
      </c>
      <c r="V3709" s="1" t="str">
        <f>Exchanges!W3713</f>
        <v>TOLUENE</v>
      </c>
      <c r="W3709" s="1" t="str">
        <f>Exchanges!X3713</f>
        <v>TRI</v>
      </c>
      <c r="X3709" s="1"/>
    </row>
    <row r="3710" spans="1:24" x14ac:dyDescent="0.15">
      <c r="A3710" s="1" t="str">
        <f>Exchanges!B3714</f>
        <v>ETHYLENETHIOUREA</v>
      </c>
      <c r="B3710" s="1">
        <f>Exchanges!C3714</f>
        <v>96457</v>
      </c>
      <c r="C3710" s="1" t="str">
        <f>Exchanges!D3714</f>
        <v>water</v>
      </c>
      <c r="D3710" s="1" t="str">
        <f>Exchanges!E3714</f>
        <v>unspecified</v>
      </c>
      <c r="E3710" s="1" t="str">
        <f>Exchanges!F3714</f>
        <v>2e58d09a-ecfd-3a46-9160-f8091723fc42</v>
      </c>
      <c r="F3710" s="1" t="str">
        <f>Exchanges!G3714</f>
        <v>Other rubber product manufacturing</v>
      </c>
      <c r="G3710" s="1">
        <f>Exchanges!H3714</f>
        <v>326290</v>
      </c>
      <c r="H3710" s="1" t="str">
        <f>Exchanges!I3714</f>
        <v>US</v>
      </c>
      <c r="I3710" s="1">
        <f>Exchanges!J3714</f>
        <v>2.5416036308623297E-11</v>
      </c>
      <c r="J3710" s="1" t="str">
        <f>Exchanges!K3714</f>
        <v>kg</v>
      </c>
      <c r="K3710" s="1"/>
      <c r="L3710" s="1"/>
      <c r="M3710" s="1"/>
      <c r="N3710" s="1"/>
      <c r="O3710" s="1"/>
      <c r="P3710" s="86">
        <f>ROUND(Exchanges!Q3714,0)</f>
        <v>2</v>
      </c>
      <c r="Q3710" s="1">
        <f>Exchanges!R3714</f>
        <v>1</v>
      </c>
      <c r="R3710" s="1">
        <f>Exchanges!S3714</f>
        <v>1</v>
      </c>
      <c r="S3710" s="1">
        <f>Exchanges!T3714</f>
        <v>1</v>
      </c>
      <c r="T3710" s="1">
        <f>Exchanges!U3714</f>
        <v>5</v>
      </c>
      <c r="U3710" s="1">
        <f>Exchanges!V3714</f>
        <v>2013</v>
      </c>
      <c r="V3710" s="1" t="str">
        <f>Exchanges!W3714</f>
        <v>ETHYLENE THIOUREA</v>
      </c>
      <c r="W3710" s="1" t="str">
        <f>Exchanges!X3714</f>
        <v>TRI</v>
      </c>
      <c r="X3710" s="1"/>
    </row>
    <row r="3711" spans="1:24" x14ac:dyDescent="0.15">
      <c r="A3711" s="1" t="str">
        <f>Exchanges!B3715</f>
        <v>Vinyl acetate</v>
      </c>
      <c r="B3711" s="1">
        <f>Exchanges!C3715</f>
        <v>108054</v>
      </c>
      <c r="C3711" s="1" t="str">
        <f>Exchanges!D3715</f>
        <v>water</v>
      </c>
      <c r="D3711" s="1" t="str">
        <f>Exchanges!E3715</f>
        <v>unspecified</v>
      </c>
      <c r="E3711" s="1" t="str">
        <f>Exchanges!F3715</f>
        <v>37b1a5b2-9b3b-4966-a979-084cf2091128</v>
      </c>
      <c r="F3711" s="1" t="str">
        <f>Exchanges!G3715</f>
        <v>Other rubber product manufacturing</v>
      </c>
      <c r="G3711" s="1">
        <f>Exchanges!H3715</f>
        <v>326290</v>
      </c>
      <c r="H3711" s="1" t="str">
        <f>Exchanges!I3715</f>
        <v>US</v>
      </c>
      <c r="I3711" s="1">
        <f>Exchanges!J3715</f>
        <v>1.2708018154311649E-10</v>
      </c>
      <c r="J3711" s="1" t="str">
        <f>Exchanges!K3715</f>
        <v>kg</v>
      </c>
      <c r="K3711" s="1"/>
      <c r="L3711" s="1"/>
      <c r="M3711" s="1"/>
      <c r="N3711" s="1"/>
      <c r="O3711" s="1"/>
      <c r="P3711" s="86">
        <f>ROUND(Exchanges!Q3715,0)</f>
        <v>4</v>
      </c>
      <c r="Q3711" s="1">
        <f>Exchanges!R3715</f>
        <v>1</v>
      </c>
      <c r="R3711" s="1">
        <f>Exchanges!S3715</f>
        <v>1</v>
      </c>
      <c r="S3711" s="1">
        <f>Exchanges!T3715</f>
        <v>1</v>
      </c>
      <c r="T3711" s="1">
        <f>Exchanges!U3715</f>
        <v>5</v>
      </c>
      <c r="U3711" s="1">
        <f>Exchanges!V3715</f>
        <v>2013</v>
      </c>
      <c r="V3711" s="1" t="str">
        <f>Exchanges!W3715</f>
        <v>VINYL ACETATE</v>
      </c>
      <c r="W3711" s="1" t="str">
        <f>Exchanges!X3715</f>
        <v>TRI</v>
      </c>
      <c r="X3711" s="1"/>
    </row>
    <row r="3712" spans="1:24" x14ac:dyDescent="0.15">
      <c r="A3712" s="1" t="str">
        <f>Exchanges!B3716</f>
        <v>2-Mercaptobenzothiazole</v>
      </c>
      <c r="B3712" s="1">
        <f>Exchanges!C3716</f>
        <v>149304</v>
      </c>
      <c r="C3712" s="1" t="str">
        <f>Exchanges!D3716</f>
        <v>water</v>
      </c>
      <c r="D3712" s="1" t="str">
        <f>Exchanges!E3716</f>
        <v>unspecified</v>
      </c>
      <c r="E3712" s="1" t="str">
        <f>Exchanges!F3716</f>
        <v>dfdedc94-5758-443b-9d17-ba0de082f932</v>
      </c>
      <c r="F3712" s="1" t="str">
        <f>Exchanges!G3716</f>
        <v>Other rubber product manufacturing</v>
      </c>
      <c r="G3712" s="1">
        <f>Exchanges!H3716</f>
        <v>326290</v>
      </c>
      <c r="H3712" s="1" t="str">
        <f>Exchanges!I3716</f>
        <v>US</v>
      </c>
      <c r="I3712" s="1">
        <f>Exchanges!J3716</f>
        <v>1.5249621785173976E-10</v>
      </c>
      <c r="J3712" s="1" t="str">
        <f>Exchanges!K3716</f>
        <v>kg</v>
      </c>
      <c r="K3712" s="1"/>
      <c r="L3712" s="1"/>
      <c r="M3712" s="1"/>
      <c r="N3712" s="1"/>
      <c r="O3712" s="1"/>
      <c r="P3712" s="86">
        <f>ROUND(Exchanges!Q3716,0)</f>
        <v>3</v>
      </c>
      <c r="Q3712" s="1">
        <f>Exchanges!R3716</f>
        <v>1</v>
      </c>
      <c r="R3712" s="1">
        <f>Exchanges!S3716</f>
        <v>1</v>
      </c>
      <c r="S3712" s="1">
        <f>Exchanges!T3716</f>
        <v>1</v>
      </c>
      <c r="T3712" s="1">
        <f>Exchanges!U3716</f>
        <v>5</v>
      </c>
      <c r="U3712" s="1">
        <f>Exchanges!V3716</f>
        <v>2013</v>
      </c>
      <c r="V3712" s="1" t="str">
        <f>Exchanges!W3716</f>
        <v>2-MERCAPTOBENZOTHIAZOLE</v>
      </c>
      <c r="W3712" s="1" t="str">
        <f>Exchanges!X3716</f>
        <v>TRI</v>
      </c>
      <c r="X3712" s="1"/>
    </row>
    <row r="3713" spans="1:24" x14ac:dyDescent="0.15">
      <c r="A3713" s="1" t="str">
        <f>Exchanges!B3717</f>
        <v>Thiram</v>
      </c>
      <c r="B3713" s="1">
        <f>Exchanges!C3717</f>
        <v>137268</v>
      </c>
      <c r="C3713" s="1" t="str">
        <f>Exchanges!D3717</f>
        <v>water</v>
      </c>
      <c r="D3713" s="1" t="str">
        <f>Exchanges!E3717</f>
        <v>unspecified</v>
      </c>
      <c r="E3713" s="1" t="str">
        <f>Exchanges!F3717</f>
        <v>a45c8b1d-f939-462d-a00a-f1ed9d3e4777</v>
      </c>
      <c r="F3713" s="1" t="str">
        <f>Exchanges!G3717</f>
        <v>Other rubber product manufacturing</v>
      </c>
      <c r="G3713" s="1">
        <f>Exchanges!H3717</f>
        <v>326290</v>
      </c>
      <c r="H3713" s="1" t="str">
        <f>Exchanges!I3717</f>
        <v>US</v>
      </c>
      <c r="I3713" s="1">
        <f>Exchanges!J3717</f>
        <v>2.5416036308623297E-10</v>
      </c>
      <c r="J3713" s="1" t="str">
        <f>Exchanges!K3717</f>
        <v>kg</v>
      </c>
      <c r="K3713" s="1"/>
      <c r="L3713" s="1"/>
      <c r="M3713" s="1"/>
      <c r="N3713" s="1"/>
      <c r="O3713" s="1"/>
      <c r="P3713" s="86">
        <f>ROUND(Exchanges!Q3717,0)</f>
        <v>4</v>
      </c>
      <c r="Q3713" s="1">
        <f>Exchanges!R3717</f>
        <v>1</v>
      </c>
      <c r="R3713" s="1">
        <f>Exchanges!S3717</f>
        <v>1</v>
      </c>
      <c r="S3713" s="1">
        <f>Exchanges!T3717</f>
        <v>1</v>
      </c>
      <c r="T3713" s="1">
        <f>Exchanges!U3717</f>
        <v>5</v>
      </c>
      <c r="U3713" s="1">
        <f>Exchanges!V3717</f>
        <v>2013</v>
      </c>
      <c r="V3713" s="1" t="str">
        <f>Exchanges!W3717</f>
        <v>THIRAM</v>
      </c>
      <c r="W3713" s="1" t="str">
        <f>Exchanges!X3717</f>
        <v>TRI</v>
      </c>
      <c r="X3713" s="1"/>
    </row>
    <row r="3714" spans="1:24" x14ac:dyDescent="0.15">
      <c r="A3714" s="1" t="str">
        <f>Exchanges!B3718</f>
        <v>Phthalate, dioctyl-</v>
      </c>
      <c r="B3714" s="1">
        <f>Exchanges!C3718</f>
        <v>117817</v>
      </c>
      <c r="C3714" s="1" t="str">
        <f>Exchanges!D3718</f>
        <v>water</v>
      </c>
      <c r="D3714" s="1" t="str">
        <f>Exchanges!E3718</f>
        <v>unspecified</v>
      </c>
      <c r="E3714" s="1" t="str">
        <f>Exchanges!F3718</f>
        <v>d86d9085-975a-4212-9553-8bde88eb3c9f</v>
      </c>
      <c r="F3714" s="1" t="str">
        <f>Exchanges!G3718</f>
        <v>Other rubber product manufacturing</v>
      </c>
      <c r="G3714" s="1">
        <f>Exchanges!H3718</f>
        <v>326290</v>
      </c>
      <c r="H3714" s="1" t="str">
        <f>Exchanges!I3718</f>
        <v>US</v>
      </c>
      <c r="I3714" s="1">
        <f>Exchanges!J3718</f>
        <v>4.3715582450832072E-10</v>
      </c>
      <c r="J3714" s="1" t="str">
        <f>Exchanges!K3718</f>
        <v>kg</v>
      </c>
      <c r="K3714" s="1"/>
      <c r="L3714" s="1"/>
      <c r="M3714" s="1"/>
      <c r="N3714" s="1"/>
      <c r="O3714" s="1"/>
      <c r="P3714" s="86">
        <f>ROUND(Exchanges!Q3718,0)</f>
        <v>4</v>
      </c>
      <c r="Q3714" s="1">
        <f>Exchanges!R3718</f>
        <v>1</v>
      </c>
      <c r="R3714" s="1">
        <f>Exchanges!S3718</f>
        <v>1</v>
      </c>
      <c r="S3714" s="1">
        <f>Exchanges!T3718</f>
        <v>1</v>
      </c>
      <c r="T3714" s="1">
        <f>Exchanges!U3718</f>
        <v>5</v>
      </c>
      <c r="U3714" s="1">
        <f>Exchanges!V3718</f>
        <v>2013</v>
      </c>
      <c r="V3714" s="1" t="str">
        <f>Exchanges!W3718</f>
        <v>DI(2-ETHYLHEXYL) PHTHALATE</v>
      </c>
      <c r="W3714" s="1" t="str">
        <f>Exchanges!X3718</f>
        <v>TRI</v>
      </c>
      <c r="X3714" s="1"/>
    </row>
    <row r="3715" spans="1:24" x14ac:dyDescent="0.15">
      <c r="A3715" s="1" t="str">
        <f>Exchanges!B3719</f>
        <v>mercury</v>
      </c>
      <c r="B3715" s="1">
        <f>Exchanges!C3719</f>
        <v>7439976</v>
      </c>
      <c r="C3715" s="1" t="str">
        <f>Exchanges!D3719</f>
        <v>water</v>
      </c>
      <c r="D3715" s="1" t="str">
        <f>Exchanges!E3719</f>
        <v>unspecified</v>
      </c>
      <c r="E3715" s="1" t="str">
        <f>Exchanges!F3719</f>
        <v>9325957a-bee5-4f2d-8bd1-458729c5e49e</v>
      </c>
      <c r="F3715" s="1" t="str">
        <f>Exchanges!G3719</f>
        <v>Clay product and refractory manufacturing</v>
      </c>
      <c r="G3715" s="1">
        <f>Exchanges!H3719</f>
        <v>327100</v>
      </c>
      <c r="H3715" s="1" t="str">
        <f>Exchanges!I3719</f>
        <v>US</v>
      </c>
      <c r="I3715" s="1">
        <f>Exchanges!J3719</f>
        <v>1.1988899167437556E-14</v>
      </c>
      <c r="J3715" s="1" t="str">
        <f>Exchanges!K3719</f>
        <v>kg</v>
      </c>
      <c r="K3715" s="1"/>
      <c r="L3715" s="1"/>
      <c r="M3715" s="1"/>
      <c r="N3715" s="1"/>
      <c r="O3715" s="1"/>
      <c r="P3715" s="86">
        <f>ROUND(Exchanges!Q3719,0)</f>
        <v>3</v>
      </c>
      <c r="Q3715" s="1">
        <f>Exchanges!R3719</f>
        <v>1</v>
      </c>
      <c r="R3715" s="1">
        <f>Exchanges!S3719</f>
        <v>1</v>
      </c>
      <c r="S3715" s="1">
        <f>Exchanges!T3719</f>
        <v>1</v>
      </c>
      <c r="T3715" s="1">
        <f>Exchanges!U3719</f>
        <v>5</v>
      </c>
      <c r="U3715" s="1">
        <f>Exchanges!V3719</f>
        <v>2013</v>
      </c>
      <c r="V3715" s="1" t="str">
        <f>Exchanges!W3719</f>
        <v>MERCURY</v>
      </c>
      <c r="W3715" s="1" t="str">
        <f>Exchanges!X3719</f>
        <v>TRI</v>
      </c>
      <c r="X3715" s="1"/>
    </row>
    <row r="3716" spans="1:24" x14ac:dyDescent="0.15">
      <c r="A3716" s="1" t="str">
        <f>Exchanges!B3720</f>
        <v>lead</v>
      </c>
      <c r="B3716" s="1">
        <f>Exchanges!C3720</f>
        <v>7439921</v>
      </c>
      <c r="C3716" s="1" t="str">
        <f>Exchanges!D3720</f>
        <v>water</v>
      </c>
      <c r="D3716" s="1" t="str">
        <f>Exchanges!E3720</f>
        <v>unspecified</v>
      </c>
      <c r="E3716" s="1" t="str">
        <f>Exchanges!F3720</f>
        <v>31c4d160-b21e-41b3-b9c1-3d7a72377653</v>
      </c>
      <c r="F3716" s="1" t="str">
        <f>Exchanges!G3720</f>
        <v>Clay product and refractory manufacturing</v>
      </c>
      <c r="G3716" s="1">
        <f>Exchanges!H3720</f>
        <v>327100</v>
      </c>
      <c r="H3716" s="1" t="str">
        <f>Exchanges!I3720</f>
        <v>US</v>
      </c>
      <c r="I3716" s="1">
        <f>Exchanges!J3720</f>
        <v>7.7927844588344127E-13</v>
      </c>
      <c r="J3716" s="1" t="str">
        <f>Exchanges!K3720</f>
        <v>kg</v>
      </c>
      <c r="K3716" s="1"/>
      <c r="L3716" s="1"/>
      <c r="M3716" s="1"/>
      <c r="N3716" s="1"/>
      <c r="O3716" s="1"/>
      <c r="P3716" s="86">
        <f>ROUND(Exchanges!Q3720,0)</f>
        <v>3</v>
      </c>
      <c r="Q3716" s="1">
        <f>Exchanges!R3720</f>
        <v>1</v>
      </c>
      <c r="R3716" s="1">
        <f>Exchanges!S3720</f>
        <v>1</v>
      </c>
      <c r="S3716" s="1">
        <f>Exchanges!T3720</f>
        <v>1</v>
      </c>
      <c r="T3716" s="1">
        <f>Exchanges!U3720</f>
        <v>5</v>
      </c>
      <c r="U3716" s="1">
        <f>Exchanges!V3720</f>
        <v>2013</v>
      </c>
      <c r="V3716" s="1" t="str">
        <f>Exchanges!W3720</f>
        <v>LEAD</v>
      </c>
      <c r="W3716" s="1" t="str">
        <f>Exchanges!X3720</f>
        <v>TRI</v>
      </c>
      <c r="X3716" s="1"/>
    </row>
    <row r="3717" spans="1:24" x14ac:dyDescent="0.15">
      <c r="A3717" s="1" t="str">
        <f>Exchanges!B3721</f>
        <v>ethylene glycol</v>
      </c>
      <c r="B3717" s="1">
        <f>Exchanges!C3721</f>
        <v>107211</v>
      </c>
      <c r="C3717" s="1" t="str">
        <f>Exchanges!D3721</f>
        <v>water</v>
      </c>
      <c r="D3717" s="1" t="str">
        <f>Exchanges!E3721</f>
        <v>unspecified</v>
      </c>
      <c r="E3717" s="1" t="str">
        <f>Exchanges!F3721</f>
        <v>8026e985-6019-4551-be66-4d2d81ff4687</v>
      </c>
      <c r="F3717" s="1" t="str">
        <f>Exchanges!G3721</f>
        <v>Clay product and refractory manufacturing</v>
      </c>
      <c r="G3717" s="1">
        <f>Exchanges!H3721</f>
        <v>327100</v>
      </c>
      <c r="H3717" s="1" t="str">
        <f>Exchanges!I3721</f>
        <v>US</v>
      </c>
      <c r="I3717" s="1">
        <f>Exchanges!J3721</f>
        <v>2.997224791859389E-10</v>
      </c>
      <c r="J3717" s="1" t="str">
        <f>Exchanges!K3721</f>
        <v>kg</v>
      </c>
      <c r="K3717" s="1"/>
      <c r="L3717" s="1"/>
      <c r="M3717" s="1"/>
      <c r="N3717" s="1"/>
      <c r="O3717" s="1"/>
      <c r="P3717" s="86">
        <f>ROUND(Exchanges!Q3721,0)</f>
        <v>5</v>
      </c>
      <c r="Q3717" s="1">
        <f>Exchanges!R3721</f>
        <v>1</v>
      </c>
      <c r="R3717" s="1">
        <f>Exchanges!S3721</f>
        <v>1</v>
      </c>
      <c r="S3717" s="1">
        <f>Exchanges!T3721</f>
        <v>1</v>
      </c>
      <c r="T3717" s="1">
        <f>Exchanges!U3721</f>
        <v>5</v>
      </c>
      <c r="U3717" s="1">
        <f>Exchanges!V3721</f>
        <v>2013</v>
      </c>
      <c r="V3717" s="1" t="str">
        <f>Exchanges!W3721</f>
        <v>ETHYLENE GLYCOL</v>
      </c>
      <c r="W3717" s="1" t="str">
        <f>Exchanges!X3721</f>
        <v>TRI</v>
      </c>
      <c r="X3717" s="1"/>
    </row>
    <row r="3718" spans="1:24" x14ac:dyDescent="0.15">
      <c r="A3718" s="1" t="str">
        <f>Exchanges!B3722</f>
        <v>phenol</v>
      </c>
      <c r="B3718" s="1">
        <f>Exchanges!C3722</f>
        <v>108952</v>
      </c>
      <c r="C3718" s="1" t="str">
        <f>Exchanges!D3722</f>
        <v>water</v>
      </c>
      <c r="D3718" s="1" t="str">
        <f>Exchanges!E3722</f>
        <v>unspecified</v>
      </c>
      <c r="E3718" s="1" t="str">
        <f>Exchanges!F3722</f>
        <v>39153cb9-a8fe-4fc8-beef-1bf1edceb8e7</v>
      </c>
      <c r="F3718" s="1" t="str">
        <f>Exchanges!G3722</f>
        <v>Clay product and refractory manufacturing</v>
      </c>
      <c r="G3718" s="1">
        <f>Exchanges!H3722</f>
        <v>327100</v>
      </c>
      <c r="H3718" s="1" t="str">
        <f>Exchanges!I3722</f>
        <v>US</v>
      </c>
      <c r="I3718" s="1">
        <f>Exchanges!J3722</f>
        <v>2.997224791859389E-10</v>
      </c>
      <c r="J3718" s="1" t="str">
        <f>Exchanges!K3722</f>
        <v>kg</v>
      </c>
      <c r="K3718" s="1"/>
      <c r="L3718" s="1"/>
      <c r="M3718" s="1"/>
      <c r="N3718" s="1"/>
      <c r="O3718" s="1"/>
      <c r="P3718" s="86">
        <f>ROUND(Exchanges!Q3722,0)</f>
        <v>3</v>
      </c>
      <c r="Q3718" s="1">
        <f>Exchanges!R3722</f>
        <v>1</v>
      </c>
      <c r="R3718" s="1">
        <f>Exchanges!S3722</f>
        <v>1</v>
      </c>
      <c r="S3718" s="1">
        <f>Exchanges!T3722</f>
        <v>1</v>
      </c>
      <c r="T3718" s="1">
        <f>Exchanges!U3722</f>
        <v>5</v>
      </c>
      <c r="U3718" s="1">
        <f>Exchanges!V3722</f>
        <v>2013</v>
      </c>
      <c r="V3718" s="1" t="str">
        <f>Exchanges!W3722</f>
        <v>PHENOL</v>
      </c>
      <c r="W3718" s="1" t="str">
        <f>Exchanges!X3722</f>
        <v>TRI</v>
      </c>
      <c r="X3718" s="1"/>
    </row>
    <row r="3719" spans="1:24" x14ac:dyDescent="0.15">
      <c r="A3719" s="1" t="str">
        <f>Exchanges!B3723</f>
        <v>cobalt</v>
      </c>
      <c r="B3719" s="1">
        <f>Exchanges!C3723</f>
        <v>7440484</v>
      </c>
      <c r="C3719" s="1" t="str">
        <f>Exchanges!D3723</f>
        <v>water</v>
      </c>
      <c r="D3719" s="1" t="str">
        <f>Exchanges!E3723</f>
        <v>unspecified</v>
      </c>
      <c r="E3719" s="1" t="str">
        <f>Exchanges!F3723</f>
        <v>33627701-feca-434d-a192-674a450eaaf7</v>
      </c>
      <c r="F3719" s="1" t="str">
        <f>Exchanges!G3723</f>
        <v>Glass and glass product manufacturing</v>
      </c>
      <c r="G3719" s="1">
        <f>Exchanges!H3723</f>
        <v>327200</v>
      </c>
      <c r="H3719" s="1" t="str">
        <f>Exchanges!I3723</f>
        <v>US</v>
      </c>
      <c r="I3719" s="1">
        <f>Exchanges!J3723</f>
        <v>9.5082379574896232E-11</v>
      </c>
      <c r="J3719" s="1" t="str">
        <f>Exchanges!K3723</f>
        <v>kg</v>
      </c>
      <c r="K3719" s="1"/>
      <c r="L3719" s="1"/>
      <c r="M3719" s="1"/>
      <c r="N3719" s="1"/>
      <c r="O3719" s="1"/>
      <c r="P3719" s="86">
        <f>ROUND(Exchanges!Q3723,0)</f>
        <v>4</v>
      </c>
      <c r="Q3719" s="1">
        <f>Exchanges!R3723</f>
        <v>1</v>
      </c>
      <c r="R3719" s="1">
        <f>Exchanges!S3723</f>
        <v>1</v>
      </c>
      <c r="S3719" s="1">
        <f>Exchanges!T3723</f>
        <v>1</v>
      </c>
      <c r="T3719" s="1">
        <f>Exchanges!U3723</f>
        <v>5</v>
      </c>
      <c r="U3719" s="1">
        <f>Exchanges!V3723</f>
        <v>2013</v>
      </c>
      <c r="V3719" s="1" t="str">
        <f>Exchanges!W3723</f>
        <v>COBALT</v>
      </c>
      <c r="W3719" s="1" t="str">
        <f>Exchanges!X3723</f>
        <v>TRI</v>
      </c>
      <c r="X3719" s="1"/>
    </row>
    <row r="3720" spans="1:24" x14ac:dyDescent="0.15">
      <c r="A3720" s="1" t="str">
        <f>Exchanges!B3724</f>
        <v>nitric acid</v>
      </c>
      <c r="B3720" s="1">
        <f>Exchanges!C3724</f>
        <v>7697372</v>
      </c>
      <c r="C3720" s="1" t="str">
        <f>Exchanges!D3724</f>
        <v>water</v>
      </c>
      <c r="D3720" s="1" t="str">
        <f>Exchanges!E3724</f>
        <v>unspecified</v>
      </c>
      <c r="E3720" s="1" t="str">
        <f>Exchanges!F3724</f>
        <v>878e2773-1894-46c9-8fff-e19ba327f680</v>
      </c>
      <c r="F3720" s="1" t="str">
        <f>Exchanges!G3724</f>
        <v>Glass and glass product manufacturing</v>
      </c>
      <c r="G3720" s="1">
        <f>Exchanges!H3724</f>
        <v>327200</v>
      </c>
      <c r="H3720" s="1" t="str">
        <f>Exchanges!I3724</f>
        <v>US</v>
      </c>
      <c r="I3720" s="1">
        <f>Exchanges!J3724</f>
        <v>9.5082379574896232E-11</v>
      </c>
      <c r="J3720" s="1" t="str">
        <f>Exchanges!K3724</f>
        <v>kg</v>
      </c>
      <c r="K3720" s="1"/>
      <c r="L3720" s="1"/>
      <c r="M3720" s="1"/>
      <c r="N3720" s="1"/>
      <c r="O3720" s="1"/>
      <c r="P3720" s="86">
        <f>ROUND(Exchanges!Q3724,0)</f>
        <v>3</v>
      </c>
      <c r="Q3720" s="1">
        <f>Exchanges!R3724</f>
        <v>1</v>
      </c>
      <c r="R3720" s="1">
        <f>Exchanges!S3724</f>
        <v>1</v>
      </c>
      <c r="S3720" s="1">
        <f>Exchanges!T3724</f>
        <v>1</v>
      </c>
      <c r="T3720" s="1">
        <f>Exchanges!U3724</f>
        <v>5</v>
      </c>
      <c r="U3720" s="1">
        <f>Exchanges!V3724</f>
        <v>2013</v>
      </c>
      <c r="V3720" s="1" t="str">
        <f>Exchanges!W3724</f>
        <v>NITRIC ACID</v>
      </c>
      <c r="W3720" s="1" t="str">
        <f>Exchanges!X3724</f>
        <v>TRI</v>
      </c>
      <c r="X3720" s="1"/>
    </row>
    <row r="3721" spans="1:24" x14ac:dyDescent="0.15">
      <c r="A3721" s="1" t="str">
        <f>Exchanges!B3725</f>
        <v>selenium</v>
      </c>
      <c r="B3721" s="1">
        <f>Exchanges!C3725</f>
        <v>7782492</v>
      </c>
      <c r="C3721" s="1" t="str">
        <f>Exchanges!D3725</f>
        <v>water</v>
      </c>
      <c r="D3721" s="1" t="str">
        <f>Exchanges!E3725</f>
        <v>unspecified</v>
      </c>
      <c r="E3721" s="1" t="str">
        <f>Exchanges!F3725</f>
        <v>6284e146-54b2-4067-a478-9b8ee24c6400</v>
      </c>
      <c r="F3721" s="1" t="str">
        <f>Exchanges!G3725</f>
        <v>Glass and glass product manufacturing</v>
      </c>
      <c r="G3721" s="1">
        <f>Exchanges!H3725</f>
        <v>327200</v>
      </c>
      <c r="H3721" s="1" t="str">
        <f>Exchanges!I3725</f>
        <v>US</v>
      </c>
      <c r="I3721" s="1">
        <f>Exchanges!J3725</f>
        <v>9.5082379574896232E-11</v>
      </c>
      <c r="J3721" s="1" t="str">
        <f>Exchanges!K3725</f>
        <v>kg</v>
      </c>
      <c r="K3721" s="1"/>
      <c r="L3721" s="1"/>
      <c r="M3721" s="1"/>
      <c r="N3721" s="1"/>
      <c r="O3721" s="1"/>
      <c r="P3721" s="86">
        <f>ROUND(Exchanges!Q3725,0)</f>
        <v>4</v>
      </c>
      <c r="Q3721" s="1">
        <f>Exchanges!R3725</f>
        <v>1</v>
      </c>
      <c r="R3721" s="1">
        <f>Exchanges!S3725</f>
        <v>1</v>
      </c>
      <c r="S3721" s="1">
        <f>Exchanges!T3725</f>
        <v>1</v>
      </c>
      <c r="T3721" s="1">
        <f>Exchanges!U3725</f>
        <v>5</v>
      </c>
      <c r="U3721" s="1">
        <f>Exchanges!V3725</f>
        <v>2013</v>
      </c>
      <c r="V3721" s="1" t="str">
        <f>Exchanges!W3725</f>
        <v>SELENIUM</v>
      </c>
      <c r="W3721" s="1" t="str">
        <f>Exchanges!X3725</f>
        <v>TRI</v>
      </c>
      <c r="X3721" s="1"/>
    </row>
    <row r="3722" spans="1:24" x14ac:dyDescent="0.15">
      <c r="A3722" s="1" t="str">
        <f>Exchanges!B3726</f>
        <v>formaldehyde</v>
      </c>
      <c r="B3722" s="1">
        <f>Exchanges!C3726</f>
        <v>50000</v>
      </c>
      <c r="C3722" s="1" t="str">
        <f>Exchanges!D3726</f>
        <v>water</v>
      </c>
      <c r="D3722" s="1" t="str">
        <f>Exchanges!E3726</f>
        <v>unspecified</v>
      </c>
      <c r="E3722" s="1" t="str">
        <f>Exchanges!F3726</f>
        <v>66729b69-c76f-43b2-bd9a-4a03c4983afd</v>
      </c>
      <c r="F3722" s="1" t="str">
        <f>Exchanges!G3726</f>
        <v>Glass and glass product manufacturing</v>
      </c>
      <c r="G3722" s="1">
        <f>Exchanges!H3726</f>
        <v>327200</v>
      </c>
      <c r="H3722" s="1" t="str">
        <f>Exchanges!I3726</f>
        <v>US</v>
      </c>
      <c r="I3722" s="1">
        <f>Exchanges!J3726</f>
        <v>7.3974091309269279E-9</v>
      </c>
      <c r="J3722" s="1" t="str">
        <f>Exchanges!K3726</f>
        <v>kg</v>
      </c>
      <c r="K3722" s="1"/>
      <c r="L3722" s="1"/>
      <c r="M3722" s="1"/>
      <c r="N3722" s="1"/>
      <c r="O3722" s="1"/>
      <c r="P3722" s="86">
        <f>ROUND(Exchanges!Q3726,0)</f>
        <v>2</v>
      </c>
      <c r="Q3722" s="1">
        <f>Exchanges!R3726</f>
        <v>1</v>
      </c>
      <c r="R3722" s="1">
        <f>Exchanges!S3726</f>
        <v>1</v>
      </c>
      <c r="S3722" s="1">
        <f>Exchanges!T3726</f>
        <v>1</v>
      </c>
      <c r="T3722" s="1">
        <f>Exchanges!U3726</f>
        <v>5</v>
      </c>
      <c r="U3722" s="1">
        <f>Exchanges!V3726</f>
        <v>2013</v>
      </c>
      <c r="V3722" s="1" t="str">
        <f>Exchanges!W3726</f>
        <v>FORMALDEHYDE</v>
      </c>
      <c r="W3722" s="1" t="str">
        <f>Exchanges!X3726</f>
        <v>TRI</v>
      </c>
      <c r="X3722" s="1"/>
    </row>
    <row r="3723" spans="1:24" x14ac:dyDescent="0.15">
      <c r="A3723" s="1" t="str">
        <f>Exchanges!B3727</f>
        <v>mercury</v>
      </c>
      <c r="B3723" s="1">
        <f>Exchanges!C3727</f>
        <v>7439976</v>
      </c>
      <c r="C3723" s="1" t="str">
        <f>Exchanges!D3727</f>
        <v>water</v>
      </c>
      <c r="D3723" s="1" t="str">
        <f>Exchanges!E3727</f>
        <v>unspecified</v>
      </c>
      <c r="E3723" s="1" t="str">
        <f>Exchanges!F3727</f>
        <v>9325957a-bee5-4f2d-8bd1-458729c5e49e</v>
      </c>
      <c r="F3723" s="1" t="str">
        <f>Exchanges!G3727</f>
        <v>Cement manufacturing</v>
      </c>
      <c r="G3723" s="1">
        <f>Exchanges!H3727</f>
        <v>327310</v>
      </c>
      <c r="H3723" s="1" t="str">
        <f>Exchanges!I3727</f>
        <v>US</v>
      </c>
      <c r="I3723" s="1">
        <f>Exchanges!J3727</f>
        <v>3.4784042553191492E-12</v>
      </c>
      <c r="J3723" s="1" t="str">
        <f>Exchanges!K3727</f>
        <v>kg</v>
      </c>
      <c r="K3723" s="1"/>
      <c r="L3723" s="1"/>
      <c r="M3723" s="1"/>
      <c r="N3723" s="1"/>
      <c r="O3723" s="1"/>
      <c r="P3723" s="86">
        <f>ROUND(Exchanges!Q3727,0)</f>
        <v>3</v>
      </c>
      <c r="Q3723" s="1">
        <f>Exchanges!R3727</f>
        <v>1</v>
      </c>
      <c r="R3723" s="1">
        <f>Exchanges!S3727</f>
        <v>1</v>
      </c>
      <c r="S3723" s="1">
        <f>Exchanges!T3727</f>
        <v>1</v>
      </c>
      <c r="T3723" s="1">
        <f>Exchanges!U3727</f>
        <v>3</v>
      </c>
      <c r="U3723" s="1">
        <f>Exchanges!V3727</f>
        <v>2013</v>
      </c>
      <c r="V3723" s="1" t="str">
        <f>Exchanges!W3727</f>
        <v>MERCURY</v>
      </c>
      <c r="W3723" s="1" t="str">
        <f>Exchanges!X3727</f>
        <v>TRI</v>
      </c>
      <c r="X3723" s="1"/>
    </row>
    <row r="3724" spans="1:24" x14ac:dyDescent="0.15">
      <c r="A3724" s="1" t="str">
        <f>Exchanges!B3728</f>
        <v>lead</v>
      </c>
      <c r="B3724" s="1">
        <f>Exchanges!C3728</f>
        <v>7439921</v>
      </c>
      <c r="C3724" s="1" t="str">
        <f>Exchanges!D3728</f>
        <v>water</v>
      </c>
      <c r="D3724" s="1" t="str">
        <f>Exchanges!E3728</f>
        <v>unspecified</v>
      </c>
      <c r="E3724" s="1" t="str">
        <f>Exchanges!F3728</f>
        <v>31c4d160-b21e-41b3-b9c1-3d7a72377653</v>
      </c>
      <c r="F3724" s="1" t="str">
        <f>Exchanges!G3728</f>
        <v>Cement manufacturing</v>
      </c>
      <c r="G3724" s="1">
        <f>Exchanges!H3728</f>
        <v>327310</v>
      </c>
      <c r="H3724" s="1" t="str">
        <f>Exchanges!I3728</f>
        <v>US</v>
      </c>
      <c r="I3724" s="1">
        <f>Exchanges!J3728</f>
        <v>1.7961702127659571E-10</v>
      </c>
      <c r="J3724" s="1" t="str">
        <f>Exchanges!K3728</f>
        <v>kg</v>
      </c>
      <c r="K3724" s="1"/>
      <c r="L3724" s="1"/>
      <c r="M3724" s="1"/>
      <c r="N3724" s="1"/>
      <c r="O3724" s="1"/>
      <c r="P3724" s="86">
        <f>ROUND(Exchanges!Q3728,0)</f>
        <v>3</v>
      </c>
      <c r="Q3724" s="1">
        <f>Exchanges!R3728</f>
        <v>1</v>
      </c>
      <c r="R3724" s="1">
        <f>Exchanges!S3728</f>
        <v>1</v>
      </c>
      <c r="S3724" s="1">
        <f>Exchanges!T3728</f>
        <v>1</v>
      </c>
      <c r="T3724" s="1">
        <f>Exchanges!U3728</f>
        <v>3</v>
      </c>
      <c r="U3724" s="1">
        <f>Exchanges!V3728</f>
        <v>2013</v>
      </c>
      <c r="V3724" s="1" t="str">
        <f>Exchanges!W3728</f>
        <v>LEAD</v>
      </c>
      <c r="W3724" s="1" t="str">
        <f>Exchanges!X3728</f>
        <v>TRI</v>
      </c>
      <c r="X3724" s="1"/>
    </row>
    <row r="3725" spans="1:24" x14ac:dyDescent="0.15">
      <c r="A3725" s="1" t="str">
        <f>Exchanges!B3729</f>
        <v>manganese</v>
      </c>
      <c r="B3725" s="1">
        <f>Exchanges!C3729</f>
        <v>7439965</v>
      </c>
      <c r="C3725" s="1" t="str">
        <f>Exchanges!D3729</f>
        <v>water</v>
      </c>
      <c r="D3725" s="1" t="str">
        <f>Exchanges!E3729</f>
        <v>unspecified</v>
      </c>
      <c r="E3725" s="1" t="str">
        <f>Exchanges!F3729</f>
        <v>10cbd2f7-c41b-4bb4-b636-d8fc15cf0282</v>
      </c>
      <c r="F3725" s="1" t="str">
        <f>Exchanges!G3729</f>
        <v>Cement manufacturing</v>
      </c>
      <c r="G3725" s="1">
        <f>Exchanges!H3729</f>
        <v>327310</v>
      </c>
      <c r="H3725" s="1" t="str">
        <f>Exchanges!I3729</f>
        <v>US</v>
      </c>
      <c r="I3725" s="1">
        <f>Exchanges!J3729</f>
        <v>8.7127659574468087E-10</v>
      </c>
      <c r="J3725" s="1" t="str">
        <f>Exchanges!K3729</f>
        <v>kg</v>
      </c>
      <c r="K3725" s="1"/>
      <c r="L3725" s="1"/>
      <c r="M3725" s="1"/>
      <c r="N3725" s="1"/>
      <c r="O3725" s="1"/>
      <c r="P3725" s="86">
        <f>ROUND(Exchanges!Q3729,0)</f>
        <v>4</v>
      </c>
      <c r="Q3725" s="1">
        <f>Exchanges!R3729</f>
        <v>1</v>
      </c>
      <c r="R3725" s="1">
        <f>Exchanges!S3729</f>
        <v>1</v>
      </c>
      <c r="S3725" s="1">
        <f>Exchanges!T3729</f>
        <v>1</v>
      </c>
      <c r="T3725" s="1">
        <f>Exchanges!U3729</f>
        <v>3</v>
      </c>
      <c r="U3725" s="1">
        <f>Exchanges!V3729</f>
        <v>2013</v>
      </c>
      <c r="V3725" s="1" t="str">
        <f>Exchanges!W3729</f>
        <v>MANGANESE</v>
      </c>
      <c r="W3725" s="1" t="str">
        <f>Exchanges!X3729</f>
        <v>TRI</v>
      </c>
      <c r="X3725" s="1"/>
    </row>
    <row r="3726" spans="1:24" x14ac:dyDescent="0.15">
      <c r="A3726" s="1" t="str">
        <f>Exchanges!B3730</f>
        <v>ammonia</v>
      </c>
      <c r="B3726" s="1">
        <f>Exchanges!C3730</f>
        <v>7664417</v>
      </c>
      <c r="C3726" s="1" t="str">
        <f>Exchanges!D3730</f>
        <v>water</v>
      </c>
      <c r="D3726" s="1" t="str">
        <f>Exchanges!E3730</f>
        <v>unspecified</v>
      </c>
      <c r="E3726" s="1" t="str">
        <f>Exchanges!F3730</f>
        <v>63e78926-8549-11e0-9d78-0800200c9a66</v>
      </c>
      <c r="F3726" s="1" t="str">
        <f>Exchanges!G3730</f>
        <v>Cement manufacturing</v>
      </c>
      <c r="G3726" s="1">
        <f>Exchanges!H3730</f>
        <v>327310</v>
      </c>
      <c r="H3726" s="1" t="str">
        <f>Exchanges!I3730</f>
        <v>US</v>
      </c>
      <c r="I3726" s="1">
        <f>Exchanges!J3730</f>
        <v>8.23691489361702E-9</v>
      </c>
      <c r="J3726" s="1" t="str">
        <f>Exchanges!K3730</f>
        <v>kg</v>
      </c>
      <c r="K3726" s="1"/>
      <c r="L3726" s="1"/>
      <c r="M3726" s="1"/>
      <c r="N3726" s="1"/>
      <c r="O3726" s="1"/>
      <c r="P3726" s="86">
        <f>ROUND(Exchanges!Q3730,0)</f>
        <v>3</v>
      </c>
      <c r="Q3726" s="1">
        <f>Exchanges!R3730</f>
        <v>1</v>
      </c>
      <c r="R3726" s="1">
        <f>Exchanges!S3730</f>
        <v>1</v>
      </c>
      <c r="S3726" s="1">
        <f>Exchanges!T3730</f>
        <v>1</v>
      </c>
      <c r="T3726" s="1">
        <f>Exchanges!U3730</f>
        <v>3</v>
      </c>
      <c r="U3726" s="1">
        <f>Exchanges!V3730</f>
        <v>2013</v>
      </c>
      <c r="V3726" s="1" t="str">
        <f>Exchanges!W3730</f>
        <v>AMMONIA</v>
      </c>
      <c r="W3726" s="1" t="str">
        <f>Exchanges!X3730</f>
        <v>TRI</v>
      </c>
      <c r="X3726" s="1"/>
    </row>
    <row r="3727" spans="1:24" x14ac:dyDescent="0.15">
      <c r="A3727" s="1" t="str">
        <f>Exchanges!B3731</f>
        <v>lead</v>
      </c>
      <c r="B3727" s="1">
        <f>Exchanges!C3731</f>
        <v>7439921</v>
      </c>
      <c r="C3727" s="1" t="str">
        <f>Exchanges!D3731</f>
        <v>water</v>
      </c>
      <c r="D3727" s="1" t="str">
        <f>Exchanges!E3731</f>
        <v>unspecified</v>
      </c>
      <c r="E3727" s="1" t="str">
        <f>Exchanges!F3731</f>
        <v>31c4d160-b21e-41b3-b9c1-3d7a72377653</v>
      </c>
      <c r="F3727" s="1" t="str">
        <f>Exchanges!G3731</f>
        <v>Ready-mix concrete manufacturing</v>
      </c>
      <c r="G3727" s="1">
        <f>Exchanges!H3731</f>
        <v>327320</v>
      </c>
      <c r="H3727" s="1" t="str">
        <f>Exchanges!I3731</f>
        <v>US</v>
      </c>
      <c r="I3727" s="1">
        <f>Exchanges!J3731</f>
        <v>3.972418783117119E-11</v>
      </c>
      <c r="J3727" s="1" t="str">
        <f>Exchanges!K3731</f>
        <v>kg</v>
      </c>
      <c r="K3727" s="1"/>
      <c r="L3727" s="1"/>
      <c r="M3727" s="1"/>
      <c r="N3727" s="1"/>
      <c r="O3727" s="1"/>
      <c r="P3727" s="86">
        <f>ROUND(Exchanges!Q3731,0)</f>
        <v>3</v>
      </c>
      <c r="Q3727" s="1">
        <f>Exchanges!R3731</f>
        <v>1</v>
      </c>
      <c r="R3727" s="1">
        <f>Exchanges!S3731</f>
        <v>1</v>
      </c>
      <c r="S3727" s="1">
        <f>Exchanges!T3731</f>
        <v>1</v>
      </c>
      <c r="T3727" s="1">
        <f>Exchanges!U3731</f>
        <v>5</v>
      </c>
      <c r="U3727" s="1">
        <f>Exchanges!V3731</f>
        <v>2013</v>
      </c>
      <c r="V3727" s="1" t="str">
        <f>Exchanges!W3731</f>
        <v>LEAD</v>
      </c>
      <c r="W3727" s="1" t="str">
        <f>Exchanges!X3731</f>
        <v>TRI</v>
      </c>
      <c r="X3727" s="1"/>
    </row>
    <row r="3728" spans="1:24" x14ac:dyDescent="0.15">
      <c r="A3728" s="1" t="str">
        <f>Exchanges!B3732</f>
        <v>lead</v>
      </c>
      <c r="B3728" s="1">
        <f>Exchanges!C3732</f>
        <v>7439921</v>
      </c>
      <c r="C3728" s="1" t="str">
        <f>Exchanges!D3732</f>
        <v>water</v>
      </c>
      <c r="D3728" s="1" t="str">
        <f>Exchanges!E3732</f>
        <v>unspecified</v>
      </c>
      <c r="E3728" s="1" t="str">
        <f>Exchanges!F3732</f>
        <v>31c4d160-b21e-41b3-b9c1-3d7a72377653</v>
      </c>
      <c r="F3728" s="1" t="str">
        <f>Exchanges!G3732</f>
        <v>Concrete pipe, brick, and block manufacturing</v>
      </c>
      <c r="G3728" s="1">
        <f>Exchanges!H3732</f>
        <v>327330</v>
      </c>
      <c r="H3728" s="1" t="str">
        <f>Exchanges!I3732</f>
        <v>US</v>
      </c>
      <c r="I3728" s="1">
        <f>Exchanges!J3732</f>
        <v>4.478741137817741E-12</v>
      </c>
      <c r="J3728" s="1" t="str">
        <f>Exchanges!K3732</f>
        <v>kg</v>
      </c>
      <c r="K3728" s="1"/>
      <c r="L3728" s="1"/>
      <c r="M3728" s="1"/>
      <c r="N3728" s="1"/>
      <c r="O3728" s="1"/>
      <c r="P3728" s="86">
        <f>ROUND(Exchanges!Q3732,0)</f>
        <v>3</v>
      </c>
      <c r="Q3728" s="1">
        <f>Exchanges!R3732</f>
        <v>1</v>
      </c>
      <c r="R3728" s="1">
        <f>Exchanges!S3732</f>
        <v>1</v>
      </c>
      <c r="S3728" s="1">
        <f>Exchanges!T3732</f>
        <v>1</v>
      </c>
      <c r="T3728" s="1">
        <f>Exchanges!U3732</f>
        <v>5</v>
      </c>
      <c r="U3728" s="1">
        <f>Exchanges!V3732</f>
        <v>2013</v>
      </c>
      <c r="V3728" s="1" t="str">
        <f>Exchanges!W3732</f>
        <v>LEAD</v>
      </c>
      <c r="W3728" s="1" t="str">
        <f>Exchanges!X3732</f>
        <v>TRI</v>
      </c>
      <c r="X3728" s="1"/>
    </row>
    <row r="3729" spans="1:24" x14ac:dyDescent="0.15">
      <c r="A3729" s="1" t="str">
        <f>Exchanges!B3733</f>
        <v>lead</v>
      </c>
      <c r="B3729" s="1">
        <f>Exchanges!C3733</f>
        <v>7439921</v>
      </c>
      <c r="C3729" s="1" t="str">
        <f>Exchanges!D3733</f>
        <v>water</v>
      </c>
      <c r="D3729" s="1" t="str">
        <f>Exchanges!E3733</f>
        <v>unspecified</v>
      </c>
      <c r="E3729" s="1" t="str">
        <f>Exchanges!F3733</f>
        <v>31c4d160-b21e-41b3-b9c1-3d7a72377653</v>
      </c>
      <c r="F3729" s="1" t="str">
        <f>Exchanges!G3733</f>
        <v>Other concrete product manufacturing</v>
      </c>
      <c r="G3729" s="1">
        <f>Exchanges!H3733</f>
        <v>327390</v>
      </c>
      <c r="H3729" s="1" t="str">
        <f>Exchanges!I3733</f>
        <v>US</v>
      </c>
      <c r="I3729" s="1">
        <f>Exchanges!J3733</f>
        <v>4.3254926891290528E-11</v>
      </c>
      <c r="J3729" s="1" t="str">
        <f>Exchanges!K3733</f>
        <v>kg</v>
      </c>
      <c r="K3729" s="1"/>
      <c r="L3729" s="1"/>
      <c r="M3729" s="1"/>
      <c r="N3729" s="1"/>
      <c r="O3729" s="1"/>
      <c r="P3729" s="86">
        <f>ROUND(Exchanges!Q3733,0)</f>
        <v>3</v>
      </c>
      <c r="Q3729" s="1">
        <f>Exchanges!R3733</f>
        <v>1</v>
      </c>
      <c r="R3729" s="1">
        <f>Exchanges!S3733</f>
        <v>1</v>
      </c>
      <c r="S3729" s="1">
        <f>Exchanges!T3733</f>
        <v>1</v>
      </c>
      <c r="T3729" s="1">
        <f>Exchanges!U3733</f>
        <v>5</v>
      </c>
      <c r="U3729" s="1">
        <f>Exchanges!V3733</f>
        <v>2013</v>
      </c>
      <c r="V3729" s="1" t="str">
        <f>Exchanges!W3733</f>
        <v>LEAD</v>
      </c>
      <c r="W3729" s="1" t="str">
        <f>Exchanges!X3733</f>
        <v>TRI</v>
      </c>
      <c r="X3729" s="1"/>
    </row>
    <row r="3730" spans="1:24" x14ac:dyDescent="0.15">
      <c r="A3730" s="1" t="str">
        <f>Exchanges!B3734</f>
        <v>nickel</v>
      </c>
      <c r="B3730" s="1">
        <f>Exchanges!C3734</f>
        <v>7440020</v>
      </c>
      <c r="C3730" s="1" t="str">
        <f>Exchanges!D3734</f>
        <v>water</v>
      </c>
      <c r="D3730" s="1" t="str">
        <f>Exchanges!E3734</f>
        <v>unspecified</v>
      </c>
      <c r="E3730" s="1" t="str">
        <f>Exchanges!F3734</f>
        <v>63e7fe55-8549-11e0-9d78-0800200c9a66</v>
      </c>
      <c r="F3730" s="1" t="str">
        <f>Exchanges!G3734</f>
        <v>Other concrete product manufacturing</v>
      </c>
      <c r="G3730" s="1">
        <f>Exchanges!H3734</f>
        <v>327390</v>
      </c>
      <c r="H3730" s="1" t="str">
        <f>Exchanges!I3734</f>
        <v>US</v>
      </c>
      <c r="I3730" s="1">
        <f>Exchanges!J3734</f>
        <v>2.4847552447552445E-10</v>
      </c>
      <c r="J3730" s="1" t="str">
        <f>Exchanges!K3734</f>
        <v>kg</v>
      </c>
      <c r="K3730" s="1"/>
      <c r="L3730" s="1"/>
      <c r="M3730" s="1"/>
      <c r="N3730" s="1"/>
      <c r="O3730" s="1"/>
      <c r="P3730" s="86">
        <f>ROUND(Exchanges!Q3734,0)</f>
        <v>4</v>
      </c>
      <c r="Q3730" s="1">
        <f>Exchanges!R3734</f>
        <v>1</v>
      </c>
      <c r="R3730" s="1">
        <f>Exchanges!S3734</f>
        <v>1</v>
      </c>
      <c r="S3730" s="1">
        <f>Exchanges!T3734</f>
        <v>1</v>
      </c>
      <c r="T3730" s="1">
        <f>Exchanges!U3734</f>
        <v>5</v>
      </c>
      <c r="U3730" s="1">
        <f>Exchanges!V3734</f>
        <v>2013</v>
      </c>
      <c r="V3730" s="1" t="str">
        <f>Exchanges!W3734</f>
        <v>NICKEL</v>
      </c>
      <c r="W3730" s="1" t="str">
        <f>Exchanges!X3734</f>
        <v>TRI</v>
      </c>
      <c r="X3730" s="1"/>
    </row>
    <row r="3731" spans="1:24" x14ac:dyDescent="0.15">
      <c r="A3731" s="1" t="str">
        <f>Exchanges!B3735</f>
        <v>chromium</v>
      </c>
      <c r="B3731" s="1">
        <f>Exchanges!C3735</f>
        <v>7440473</v>
      </c>
      <c r="C3731" s="1" t="str">
        <f>Exchanges!D3735</f>
        <v>water</v>
      </c>
      <c r="D3731" s="1" t="str">
        <f>Exchanges!E3735</f>
        <v>unspecified</v>
      </c>
      <c r="E3731" s="1" t="str">
        <f>Exchanges!F3735</f>
        <v>63e7b036-8549-11e0-9d78-0800200c9a66</v>
      </c>
      <c r="F3731" s="1" t="str">
        <f>Exchanges!G3735</f>
        <v>Other concrete product manufacturing</v>
      </c>
      <c r="G3731" s="1">
        <f>Exchanges!H3735</f>
        <v>327390</v>
      </c>
      <c r="H3731" s="1" t="str">
        <f>Exchanges!I3735</f>
        <v>US</v>
      </c>
      <c r="I3731" s="1">
        <f>Exchanges!J3735</f>
        <v>3.0374570883661796E-10</v>
      </c>
      <c r="J3731" s="1" t="str">
        <f>Exchanges!K3735</f>
        <v>kg</v>
      </c>
      <c r="K3731" s="1"/>
      <c r="L3731" s="1"/>
      <c r="M3731" s="1"/>
      <c r="N3731" s="1"/>
      <c r="O3731" s="1"/>
      <c r="P3731" s="86">
        <f>ROUND(Exchanges!Q3735,0)</f>
        <v>4</v>
      </c>
      <c r="Q3731" s="1">
        <f>Exchanges!R3735</f>
        <v>1</v>
      </c>
      <c r="R3731" s="1">
        <f>Exchanges!S3735</f>
        <v>1</v>
      </c>
      <c r="S3731" s="1">
        <f>Exchanges!T3735</f>
        <v>1</v>
      </c>
      <c r="T3731" s="1">
        <f>Exchanges!U3735</f>
        <v>5</v>
      </c>
      <c r="U3731" s="1">
        <f>Exchanges!V3735</f>
        <v>2013</v>
      </c>
      <c r="V3731" s="1" t="str">
        <f>Exchanges!W3735</f>
        <v>CHROMIUM</v>
      </c>
      <c r="W3731" s="1" t="str">
        <f>Exchanges!X3735</f>
        <v>TRI</v>
      </c>
      <c r="X3731" s="1"/>
    </row>
    <row r="3732" spans="1:24" x14ac:dyDescent="0.15">
      <c r="A3732" s="1" t="str">
        <f>Exchanges!B3736</f>
        <v>manganese</v>
      </c>
      <c r="B3732" s="1">
        <f>Exchanges!C3736</f>
        <v>7439965</v>
      </c>
      <c r="C3732" s="1" t="str">
        <f>Exchanges!D3736</f>
        <v>water</v>
      </c>
      <c r="D3732" s="1" t="str">
        <f>Exchanges!E3736</f>
        <v>unspecified</v>
      </c>
      <c r="E3732" s="1" t="str">
        <f>Exchanges!F3736</f>
        <v>10cbd2f7-c41b-4bb4-b636-d8fc15cf0282</v>
      </c>
      <c r="F3732" s="1" t="str">
        <f>Exchanges!G3736</f>
        <v>Other concrete product manufacturing</v>
      </c>
      <c r="G3732" s="1">
        <f>Exchanges!H3736</f>
        <v>327390</v>
      </c>
      <c r="H3732" s="1" t="str">
        <f>Exchanges!I3736</f>
        <v>US</v>
      </c>
      <c r="I3732" s="1">
        <f>Exchanges!J3736</f>
        <v>2.3843076923076919E-9</v>
      </c>
      <c r="J3732" s="1" t="str">
        <f>Exchanges!K3736</f>
        <v>kg</v>
      </c>
      <c r="K3732" s="1"/>
      <c r="L3732" s="1"/>
      <c r="M3732" s="1"/>
      <c r="N3732" s="1"/>
      <c r="O3732" s="1"/>
      <c r="P3732" s="86">
        <f>ROUND(Exchanges!Q3736,0)</f>
        <v>4</v>
      </c>
      <c r="Q3732" s="1">
        <f>Exchanges!R3736</f>
        <v>1</v>
      </c>
      <c r="R3732" s="1">
        <f>Exchanges!S3736</f>
        <v>1</v>
      </c>
      <c r="S3732" s="1">
        <f>Exchanges!T3736</f>
        <v>1</v>
      </c>
      <c r="T3732" s="1">
        <f>Exchanges!U3736</f>
        <v>5</v>
      </c>
      <c r="U3732" s="1">
        <f>Exchanges!V3736</f>
        <v>2013</v>
      </c>
      <c r="V3732" s="1" t="str">
        <f>Exchanges!W3736</f>
        <v>MANGANESE</v>
      </c>
      <c r="W3732" s="1" t="str">
        <f>Exchanges!X3736</f>
        <v>TRI</v>
      </c>
      <c r="X3732" s="1"/>
    </row>
    <row r="3733" spans="1:24" x14ac:dyDescent="0.15">
      <c r="A3733" s="1" t="str">
        <f>Exchanges!B3737</f>
        <v>mercury</v>
      </c>
      <c r="B3733" s="1">
        <f>Exchanges!C3737</f>
        <v>7439976</v>
      </c>
      <c r="C3733" s="1" t="str">
        <f>Exchanges!D3737</f>
        <v>water</v>
      </c>
      <c r="D3733" s="1" t="str">
        <f>Exchanges!E3737</f>
        <v>unspecified</v>
      </c>
      <c r="E3733" s="1" t="str">
        <f>Exchanges!F3737</f>
        <v>9325957a-bee5-4f2d-8bd1-458729c5e49e</v>
      </c>
      <c r="F3733" s="1" t="str">
        <f>Exchanges!G3737</f>
        <v>Lime and gypsum product manufacturing</v>
      </c>
      <c r="G3733" s="1">
        <f>Exchanges!H3737</f>
        <v>327400</v>
      </c>
      <c r="H3733" s="1" t="str">
        <f>Exchanges!I3737</f>
        <v>US</v>
      </c>
      <c r="I3733" s="1">
        <f>Exchanges!J3737</f>
        <v>2.5182512144344207E-15</v>
      </c>
      <c r="J3733" s="1" t="str">
        <f>Exchanges!K3737</f>
        <v>kg</v>
      </c>
      <c r="K3733" s="1"/>
      <c r="L3733" s="1"/>
      <c r="M3733" s="1"/>
      <c r="N3733" s="1"/>
      <c r="O3733" s="1"/>
      <c r="P3733" s="86">
        <f>ROUND(Exchanges!Q3737,0)</f>
        <v>3</v>
      </c>
      <c r="Q3733" s="1">
        <f>Exchanges!R3737</f>
        <v>1</v>
      </c>
      <c r="R3733" s="1">
        <f>Exchanges!S3737</f>
        <v>1</v>
      </c>
      <c r="S3733" s="1">
        <f>Exchanges!T3737</f>
        <v>1</v>
      </c>
      <c r="T3733" s="1">
        <f>Exchanges!U3737</f>
        <v>4</v>
      </c>
      <c r="U3733" s="1">
        <f>Exchanges!V3737</f>
        <v>2013</v>
      </c>
      <c r="V3733" s="1" t="str">
        <f>Exchanges!W3737</f>
        <v>MERCURY</v>
      </c>
      <c r="W3733" s="1" t="str">
        <f>Exchanges!X3737</f>
        <v>TRI</v>
      </c>
      <c r="X3733" s="1"/>
    </row>
    <row r="3734" spans="1:24" x14ac:dyDescent="0.15">
      <c r="A3734" s="1" t="str">
        <f>Exchanges!B3738</f>
        <v>lead</v>
      </c>
      <c r="B3734" s="1">
        <f>Exchanges!C3738</f>
        <v>7439921</v>
      </c>
      <c r="C3734" s="1" t="str">
        <f>Exchanges!D3738</f>
        <v>water</v>
      </c>
      <c r="D3734" s="1" t="str">
        <f>Exchanges!E3738</f>
        <v>unspecified</v>
      </c>
      <c r="E3734" s="1" t="str">
        <f>Exchanges!F3738</f>
        <v>31c4d160-b21e-41b3-b9c1-3d7a72377653</v>
      </c>
      <c r="F3734" s="1" t="str">
        <f>Exchanges!G3738</f>
        <v>Lime and gypsum product manufacturing</v>
      </c>
      <c r="G3734" s="1">
        <f>Exchanges!H3738</f>
        <v>327400</v>
      </c>
      <c r="H3734" s="1" t="str">
        <f>Exchanges!I3738</f>
        <v>US</v>
      </c>
      <c r="I3734" s="1">
        <f>Exchanges!J3738</f>
        <v>7.5585310201249144E-12</v>
      </c>
      <c r="J3734" s="1" t="str">
        <f>Exchanges!K3738</f>
        <v>kg</v>
      </c>
      <c r="K3734" s="1"/>
      <c r="L3734" s="1"/>
      <c r="M3734" s="1"/>
      <c r="N3734" s="1"/>
      <c r="O3734" s="1"/>
      <c r="P3734" s="86">
        <f>ROUND(Exchanges!Q3738,0)</f>
        <v>3</v>
      </c>
      <c r="Q3734" s="1">
        <f>Exchanges!R3738</f>
        <v>1</v>
      </c>
      <c r="R3734" s="1">
        <f>Exchanges!S3738</f>
        <v>1</v>
      </c>
      <c r="S3734" s="1">
        <f>Exchanges!T3738</f>
        <v>1</v>
      </c>
      <c r="T3734" s="1">
        <f>Exchanges!U3738</f>
        <v>4</v>
      </c>
      <c r="U3734" s="1">
        <f>Exchanges!V3738</f>
        <v>2013</v>
      </c>
      <c r="V3734" s="1" t="str">
        <f>Exchanges!W3738</f>
        <v>LEAD</v>
      </c>
      <c r="W3734" s="1" t="str">
        <f>Exchanges!X3738</f>
        <v>TRI</v>
      </c>
      <c r="X3734" s="1"/>
    </row>
    <row r="3735" spans="1:24" x14ac:dyDescent="0.15">
      <c r="A3735" s="1" t="str">
        <f>Exchanges!B3739</f>
        <v>ethylene glycol</v>
      </c>
      <c r="B3735" s="1">
        <f>Exchanges!C3739</f>
        <v>107211</v>
      </c>
      <c r="C3735" s="1" t="str">
        <f>Exchanges!D3739</f>
        <v>water</v>
      </c>
      <c r="D3735" s="1" t="str">
        <f>Exchanges!E3739</f>
        <v>unspecified</v>
      </c>
      <c r="E3735" s="1" t="str">
        <f>Exchanges!F3739</f>
        <v>8026e985-6019-4551-be66-4d2d81ff4687</v>
      </c>
      <c r="F3735" s="1" t="str">
        <f>Exchanges!G3739</f>
        <v>Lime and gypsum product manufacturing</v>
      </c>
      <c r="G3735" s="1">
        <f>Exchanges!H3739</f>
        <v>327400</v>
      </c>
      <c r="H3735" s="1" t="str">
        <f>Exchanges!I3739</f>
        <v>US</v>
      </c>
      <c r="I3735" s="1">
        <f>Exchanges!J3739</f>
        <v>1.485768216516308E-10</v>
      </c>
      <c r="J3735" s="1" t="str">
        <f>Exchanges!K3739</f>
        <v>kg</v>
      </c>
      <c r="K3735" s="1"/>
      <c r="L3735" s="1"/>
      <c r="M3735" s="1"/>
      <c r="N3735" s="1"/>
      <c r="O3735" s="1"/>
      <c r="P3735" s="86">
        <f>ROUND(Exchanges!Q3739,0)</f>
        <v>5</v>
      </c>
      <c r="Q3735" s="1">
        <f>Exchanges!R3739</f>
        <v>1</v>
      </c>
      <c r="R3735" s="1">
        <f>Exchanges!S3739</f>
        <v>1</v>
      </c>
      <c r="S3735" s="1">
        <f>Exchanges!T3739</f>
        <v>1</v>
      </c>
      <c r="T3735" s="1">
        <f>Exchanges!U3739</f>
        <v>4</v>
      </c>
      <c r="U3735" s="1">
        <f>Exchanges!V3739</f>
        <v>2013</v>
      </c>
      <c r="V3735" s="1" t="str">
        <f>Exchanges!W3739</f>
        <v>ETHYLENE GLYCOL</v>
      </c>
      <c r="W3735" s="1" t="str">
        <f>Exchanges!X3739</f>
        <v>TRI</v>
      </c>
      <c r="X3735" s="1"/>
    </row>
    <row r="3736" spans="1:24" x14ac:dyDescent="0.15">
      <c r="A3736" s="1" t="str">
        <f>Exchanges!B3740</f>
        <v>copper</v>
      </c>
      <c r="B3736" s="1">
        <f>Exchanges!C3740</f>
        <v>7440508</v>
      </c>
      <c r="C3736" s="1" t="str">
        <f>Exchanges!D3740</f>
        <v>water</v>
      </c>
      <c r="D3736" s="1" t="str">
        <f>Exchanges!E3740</f>
        <v>unspecified</v>
      </c>
      <c r="E3736" s="1" t="str">
        <f>Exchanges!F3740</f>
        <v>2f100cfa-4feb-45e9-a43a-357128228889</v>
      </c>
      <c r="F3736" s="1" t="str">
        <f>Exchanges!G3740</f>
        <v>Ground or treated mineral and earth manufacturing</v>
      </c>
      <c r="G3736" s="1">
        <f>Exchanges!H3740</f>
        <v>327992</v>
      </c>
      <c r="H3736" s="1" t="str">
        <f>Exchanges!I3740</f>
        <v>US</v>
      </c>
      <c r="I3736" s="1">
        <f>Exchanges!J3740</f>
        <v>2.0073552571573345E-10</v>
      </c>
      <c r="J3736" s="1" t="str">
        <f>Exchanges!K3740</f>
        <v>kg</v>
      </c>
      <c r="K3736" s="1"/>
      <c r="L3736" s="1"/>
      <c r="M3736" s="1"/>
      <c r="N3736" s="1"/>
      <c r="O3736" s="1"/>
      <c r="P3736" s="86">
        <f>ROUND(Exchanges!Q3740,0)</f>
        <v>4</v>
      </c>
      <c r="Q3736" s="1">
        <f>Exchanges!R3740</f>
        <v>1</v>
      </c>
      <c r="R3736" s="1">
        <f>Exchanges!S3740</f>
        <v>1</v>
      </c>
      <c r="S3736" s="1">
        <f>Exchanges!T3740</f>
        <v>1</v>
      </c>
      <c r="T3736" s="1">
        <f>Exchanges!U3740</f>
        <v>4</v>
      </c>
      <c r="U3736" s="1">
        <f>Exchanges!V3740</f>
        <v>2013</v>
      </c>
      <c r="V3736" s="1" t="str">
        <f>Exchanges!W3740</f>
        <v>COPPER</v>
      </c>
      <c r="W3736" s="1" t="str">
        <f>Exchanges!X3740</f>
        <v>TRI</v>
      </c>
      <c r="X3736" s="1"/>
    </row>
    <row r="3737" spans="1:24" x14ac:dyDescent="0.15">
      <c r="A3737" s="1" t="str">
        <f>Exchanges!B3741</f>
        <v>arsenic</v>
      </c>
      <c r="B3737" s="1">
        <f>Exchanges!C3741</f>
        <v>17428410</v>
      </c>
      <c r="C3737" s="1" t="str">
        <f>Exchanges!D3741</f>
        <v>water</v>
      </c>
      <c r="D3737" s="1" t="str">
        <f>Exchanges!E3741</f>
        <v>unspecified</v>
      </c>
      <c r="E3737" s="1" t="str">
        <f>Exchanges!F3741</f>
        <v>8a377f10-d147-41ff-b9ef-53fad50245ce</v>
      </c>
      <c r="F3737" s="1" t="str">
        <f>Exchanges!G3741</f>
        <v>Ground or treated mineral and earth manufacturing</v>
      </c>
      <c r="G3737" s="1">
        <f>Exchanges!H3741</f>
        <v>327992</v>
      </c>
      <c r="H3737" s="1" t="str">
        <f>Exchanges!I3741</f>
        <v>US</v>
      </c>
      <c r="I3737" s="1">
        <f>Exchanges!J3741</f>
        <v>6.7148199645300224E-10</v>
      </c>
      <c r="J3737" s="1" t="str">
        <f>Exchanges!K3741</f>
        <v>kg</v>
      </c>
      <c r="K3737" s="1"/>
      <c r="L3737" s="1"/>
      <c r="M3737" s="1"/>
      <c r="N3737" s="1"/>
      <c r="O3737" s="1"/>
      <c r="P3737" s="86">
        <f>ROUND(Exchanges!Q3741,0)</f>
        <v>2</v>
      </c>
      <c r="Q3737" s="1">
        <f>Exchanges!R3741</f>
        <v>1</v>
      </c>
      <c r="R3737" s="1">
        <f>Exchanges!S3741</f>
        <v>1</v>
      </c>
      <c r="S3737" s="1">
        <f>Exchanges!T3741</f>
        <v>1</v>
      </c>
      <c r="T3737" s="1">
        <f>Exchanges!U3741</f>
        <v>4</v>
      </c>
      <c r="U3737" s="1">
        <f>Exchanges!V3741</f>
        <v>2013</v>
      </c>
      <c r="V3737" s="1" t="str">
        <f>Exchanges!W3741</f>
        <v>ARSENIC</v>
      </c>
      <c r="W3737" s="1" t="str">
        <f>Exchanges!X3741</f>
        <v>TRI</v>
      </c>
      <c r="X3737" s="1"/>
    </row>
    <row r="3738" spans="1:24" x14ac:dyDescent="0.15">
      <c r="A3738" s="1" t="str">
        <f>Exchanges!B3742</f>
        <v>nickel</v>
      </c>
      <c r="B3738" s="1">
        <f>Exchanges!C3742</f>
        <v>7440020</v>
      </c>
      <c r="C3738" s="1" t="str">
        <f>Exchanges!D3742</f>
        <v>water</v>
      </c>
      <c r="D3738" s="1" t="str">
        <f>Exchanges!E3742</f>
        <v>unspecified</v>
      </c>
      <c r="E3738" s="1" t="str">
        <f>Exchanges!F3742</f>
        <v>63e7fe55-8549-11e0-9d78-0800200c9a66</v>
      </c>
      <c r="F3738" s="1" t="str">
        <f>Exchanges!G3742</f>
        <v>Ground or treated mineral and earth manufacturing</v>
      </c>
      <c r="G3738" s="1">
        <f>Exchanges!H3742</f>
        <v>327992</v>
      </c>
      <c r="H3738" s="1" t="str">
        <f>Exchanges!I3742</f>
        <v>US</v>
      </c>
      <c r="I3738" s="1">
        <f>Exchanges!J3742</f>
        <v>7.3454009627565244E-10</v>
      </c>
      <c r="J3738" s="1" t="str">
        <f>Exchanges!K3742</f>
        <v>kg</v>
      </c>
      <c r="K3738" s="1"/>
      <c r="L3738" s="1"/>
      <c r="M3738" s="1"/>
      <c r="N3738" s="1"/>
      <c r="O3738" s="1"/>
      <c r="P3738" s="86">
        <f>ROUND(Exchanges!Q3742,0)</f>
        <v>4</v>
      </c>
      <c r="Q3738" s="1">
        <f>Exchanges!R3742</f>
        <v>1</v>
      </c>
      <c r="R3738" s="1">
        <f>Exchanges!S3742</f>
        <v>1</v>
      </c>
      <c r="S3738" s="1">
        <f>Exchanges!T3742</f>
        <v>1</v>
      </c>
      <c r="T3738" s="1">
        <f>Exchanges!U3742</f>
        <v>4</v>
      </c>
      <c r="U3738" s="1">
        <f>Exchanges!V3742</f>
        <v>2013</v>
      </c>
      <c r="V3738" s="1" t="str">
        <f>Exchanges!W3742</f>
        <v>NICKEL</v>
      </c>
      <c r="W3738" s="1" t="str">
        <f>Exchanges!X3742</f>
        <v>TRI</v>
      </c>
      <c r="X3738" s="1"/>
    </row>
    <row r="3739" spans="1:24" x14ac:dyDescent="0.15">
      <c r="A3739" s="1" t="str">
        <f>Exchanges!B3743</f>
        <v>lead</v>
      </c>
      <c r="B3739" s="1">
        <f>Exchanges!C3743</f>
        <v>7439921</v>
      </c>
      <c r="C3739" s="1" t="str">
        <f>Exchanges!D3743</f>
        <v>water</v>
      </c>
      <c r="D3739" s="1" t="str">
        <f>Exchanges!E3743</f>
        <v>unspecified</v>
      </c>
      <c r="E3739" s="1" t="str">
        <f>Exchanges!F3743</f>
        <v>31c4d160-b21e-41b3-b9c1-3d7a72377653</v>
      </c>
      <c r="F3739" s="1" t="str">
        <f>Exchanges!G3743</f>
        <v>Ground or treated mineral and earth manufacturing</v>
      </c>
      <c r="G3739" s="1">
        <f>Exchanges!H3743</f>
        <v>327992</v>
      </c>
      <c r="H3739" s="1" t="str">
        <f>Exchanges!I3743</f>
        <v>US</v>
      </c>
      <c r="I3739" s="1">
        <f>Exchanges!J3743</f>
        <v>1.3744068507727387E-9</v>
      </c>
      <c r="J3739" s="1" t="str">
        <f>Exchanges!K3743</f>
        <v>kg</v>
      </c>
      <c r="K3739" s="1"/>
      <c r="L3739" s="1"/>
      <c r="M3739" s="1"/>
      <c r="N3739" s="1"/>
      <c r="O3739" s="1"/>
      <c r="P3739" s="86">
        <f>ROUND(Exchanges!Q3743,0)</f>
        <v>3</v>
      </c>
      <c r="Q3739" s="1">
        <f>Exchanges!R3743</f>
        <v>1</v>
      </c>
      <c r="R3739" s="1">
        <f>Exchanges!S3743</f>
        <v>1</v>
      </c>
      <c r="S3739" s="1">
        <f>Exchanges!T3743</f>
        <v>1</v>
      </c>
      <c r="T3739" s="1">
        <f>Exchanges!U3743</f>
        <v>4</v>
      </c>
      <c r="U3739" s="1">
        <f>Exchanges!V3743</f>
        <v>2013</v>
      </c>
      <c r="V3739" s="1" t="str">
        <f>Exchanges!W3743</f>
        <v>LEAD</v>
      </c>
      <c r="W3739" s="1" t="str">
        <f>Exchanges!X3743</f>
        <v>TRI</v>
      </c>
      <c r="X3739" s="1"/>
    </row>
    <row r="3740" spans="1:24" x14ac:dyDescent="0.15">
      <c r="A3740" s="1" t="str">
        <f>Exchanges!B3744</f>
        <v>ammonia</v>
      </c>
      <c r="B3740" s="1">
        <f>Exchanges!C3744</f>
        <v>7664417</v>
      </c>
      <c r="C3740" s="1" t="str">
        <f>Exchanges!D3744</f>
        <v>water</v>
      </c>
      <c r="D3740" s="1" t="str">
        <f>Exchanges!E3744</f>
        <v>unspecified</v>
      </c>
      <c r="E3740" s="1" t="str">
        <f>Exchanges!F3744</f>
        <v>63e78926-8549-11e0-9d78-0800200c9a66</v>
      </c>
      <c r="F3740" s="1" t="str">
        <f>Exchanges!G3744</f>
        <v>Ground or treated mineral and earth manufacturing</v>
      </c>
      <c r="G3740" s="1">
        <f>Exchanges!H3744</f>
        <v>327992</v>
      </c>
      <c r="H3740" s="1" t="str">
        <f>Exchanges!I3744</f>
        <v>US</v>
      </c>
      <c r="I3740" s="1">
        <f>Exchanges!J3744</f>
        <v>3.4304433747149731E-6</v>
      </c>
      <c r="J3740" s="1" t="str">
        <f>Exchanges!K3744</f>
        <v>kg</v>
      </c>
      <c r="K3740" s="1"/>
      <c r="L3740" s="1"/>
      <c r="M3740" s="1"/>
      <c r="N3740" s="1"/>
      <c r="O3740" s="1"/>
      <c r="P3740" s="86">
        <f>ROUND(Exchanges!Q3744,0)</f>
        <v>3</v>
      </c>
      <c r="Q3740" s="1">
        <f>Exchanges!R3744</f>
        <v>1</v>
      </c>
      <c r="R3740" s="1">
        <f>Exchanges!S3744</f>
        <v>1</v>
      </c>
      <c r="S3740" s="1">
        <f>Exchanges!T3744</f>
        <v>1</v>
      </c>
      <c r="T3740" s="1">
        <f>Exchanges!U3744</f>
        <v>4</v>
      </c>
      <c r="U3740" s="1">
        <f>Exchanges!V3744</f>
        <v>2013</v>
      </c>
      <c r="V3740" s="1" t="str">
        <f>Exchanges!W3744</f>
        <v>AMMONIA</v>
      </c>
      <c r="W3740" s="1" t="str">
        <f>Exchanges!X3744</f>
        <v>TRI</v>
      </c>
      <c r="X3740" s="1"/>
    </row>
    <row r="3741" spans="1:24" x14ac:dyDescent="0.15">
      <c r="A3741" s="1" t="str">
        <f>Exchanges!B3745</f>
        <v>phenol</v>
      </c>
      <c r="B3741" s="1">
        <f>Exchanges!C3745</f>
        <v>108952</v>
      </c>
      <c r="C3741" s="1" t="str">
        <f>Exchanges!D3745</f>
        <v>water</v>
      </c>
      <c r="D3741" s="1" t="str">
        <f>Exchanges!E3745</f>
        <v>unspecified</v>
      </c>
      <c r="E3741" s="1" t="str">
        <f>Exchanges!F3745</f>
        <v>39153cb9-a8fe-4fc8-beef-1bf1edceb8e7</v>
      </c>
      <c r="F3741" s="1" t="str">
        <f>Exchanges!G3745</f>
        <v>Mineral wool manufacturing</v>
      </c>
      <c r="G3741" s="1">
        <f>Exchanges!H3745</f>
        <v>327993</v>
      </c>
      <c r="H3741" s="1" t="str">
        <f>Exchanges!I3745</f>
        <v>US</v>
      </c>
      <c r="I3741" s="1">
        <f>Exchanges!J3745</f>
        <v>5.9137420718816074E-10</v>
      </c>
      <c r="J3741" s="1" t="str">
        <f>Exchanges!K3745</f>
        <v>kg</v>
      </c>
      <c r="K3741" s="1"/>
      <c r="L3741" s="1"/>
      <c r="M3741" s="1"/>
      <c r="N3741" s="1"/>
      <c r="O3741" s="1"/>
      <c r="P3741" s="86">
        <f>ROUND(Exchanges!Q3745,0)</f>
        <v>3</v>
      </c>
      <c r="Q3741" s="1">
        <f>Exchanges!R3745</f>
        <v>1</v>
      </c>
      <c r="R3741" s="1">
        <f>Exchanges!S3745</f>
        <v>1</v>
      </c>
      <c r="S3741" s="1">
        <f>Exchanges!T3745</f>
        <v>1</v>
      </c>
      <c r="T3741" s="1">
        <f>Exchanges!U3745</f>
        <v>5</v>
      </c>
      <c r="U3741" s="1">
        <f>Exchanges!V3745</f>
        <v>2013</v>
      </c>
      <c r="V3741" s="1" t="str">
        <f>Exchanges!W3745</f>
        <v>PHENOL</v>
      </c>
      <c r="W3741" s="1" t="str">
        <f>Exchanges!X3745</f>
        <v>TRI</v>
      </c>
      <c r="X3741" s="1"/>
    </row>
    <row r="3742" spans="1:24" x14ac:dyDescent="0.15">
      <c r="A3742" s="1" t="str">
        <f>Exchanges!B3746</f>
        <v>ammonia</v>
      </c>
      <c r="B3742" s="1">
        <f>Exchanges!C3746</f>
        <v>7664417</v>
      </c>
      <c r="C3742" s="1" t="str">
        <f>Exchanges!D3746</f>
        <v>water</v>
      </c>
      <c r="D3742" s="1" t="str">
        <f>Exchanges!E3746</f>
        <v>unspecified</v>
      </c>
      <c r="E3742" s="1" t="str">
        <f>Exchanges!F3746</f>
        <v>63e78926-8549-11e0-9d78-0800200c9a66</v>
      </c>
      <c r="F3742" s="1" t="str">
        <f>Exchanges!G3746</f>
        <v>Mineral wool manufacturing</v>
      </c>
      <c r="G3742" s="1">
        <f>Exchanges!H3746</f>
        <v>327993</v>
      </c>
      <c r="H3742" s="1" t="str">
        <f>Exchanges!I3746</f>
        <v>US</v>
      </c>
      <c r="I3742" s="1">
        <f>Exchanges!J3746</f>
        <v>1.5343763213530655E-8</v>
      </c>
      <c r="J3742" s="1" t="str">
        <f>Exchanges!K3746</f>
        <v>kg</v>
      </c>
      <c r="K3742" s="1"/>
      <c r="L3742" s="1"/>
      <c r="M3742" s="1"/>
      <c r="N3742" s="1"/>
      <c r="O3742" s="1"/>
      <c r="P3742" s="86">
        <f>ROUND(Exchanges!Q3746,0)</f>
        <v>3</v>
      </c>
      <c r="Q3742" s="1">
        <f>Exchanges!R3746</f>
        <v>1</v>
      </c>
      <c r="R3742" s="1">
        <f>Exchanges!S3746</f>
        <v>1</v>
      </c>
      <c r="S3742" s="1">
        <f>Exchanges!T3746</f>
        <v>1</v>
      </c>
      <c r="T3742" s="1">
        <f>Exchanges!U3746</f>
        <v>5</v>
      </c>
      <c r="U3742" s="1">
        <f>Exchanges!V3746</f>
        <v>2013</v>
      </c>
      <c r="V3742" s="1" t="str">
        <f>Exchanges!W3746</f>
        <v>AMMONIA</v>
      </c>
      <c r="W3742" s="1" t="str">
        <f>Exchanges!X3746</f>
        <v>TRI</v>
      </c>
      <c r="X3742" s="1"/>
    </row>
    <row r="3743" spans="1:24" x14ac:dyDescent="0.15">
      <c r="A3743" s="1" t="str">
        <f>Exchanges!B3747</f>
        <v>mercury</v>
      </c>
      <c r="B3743" s="1">
        <f>Exchanges!C3747</f>
        <v>7439976</v>
      </c>
      <c r="C3743" s="1" t="str">
        <f>Exchanges!D3747</f>
        <v>water</v>
      </c>
      <c r="D3743" s="1" t="str">
        <f>Exchanges!E3747</f>
        <v>unspecified</v>
      </c>
      <c r="E3743" s="1" t="str">
        <f>Exchanges!F3747</f>
        <v>9325957a-bee5-4f2d-8bd1-458729c5e49e</v>
      </c>
      <c r="F3743" s="1" t="str">
        <f>Exchanges!G3747</f>
        <v>Iron and steel mills and ferroalloy manufacturing</v>
      </c>
      <c r="G3743" s="1">
        <f>Exchanges!H3747</f>
        <v>331110</v>
      </c>
      <c r="H3743" s="1" t="str">
        <f>Exchanges!I3747</f>
        <v>US</v>
      </c>
      <c r="I3743" s="1">
        <f>Exchanges!J3747</f>
        <v>1.0692324228160558E-12</v>
      </c>
      <c r="J3743" s="1" t="str">
        <f>Exchanges!K3747</f>
        <v>kg</v>
      </c>
      <c r="K3743" s="1"/>
      <c r="L3743" s="1"/>
      <c r="M3743" s="1"/>
      <c r="N3743" s="1"/>
      <c r="O3743" s="1"/>
      <c r="P3743" s="86">
        <f>ROUND(Exchanges!Q3747,0)</f>
        <v>3</v>
      </c>
      <c r="Q3743" s="1">
        <f>Exchanges!R3747</f>
        <v>1</v>
      </c>
      <c r="R3743" s="1">
        <f>Exchanges!S3747</f>
        <v>1</v>
      </c>
      <c r="S3743" s="1">
        <f>Exchanges!T3747</f>
        <v>1</v>
      </c>
      <c r="T3743" s="1">
        <f>Exchanges!U3747</f>
        <v>4</v>
      </c>
      <c r="U3743" s="1">
        <f>Exchanges!V3747</f>
        <v>2013</v>
      </c>
      <c r="V3743" s="1" t="str">
        <f>Exchanges!W3747</f>
        <v>MERCURY</v>
      </c>
      <c r="W3743" s="1" t="str">
        <f>Exchanges!X3747</f>
        <v>TRI</v>
      </c>
      <c r="X3743" s="1"/>
    </row>
    <row r="3744" spans="1:24" x14ac:dyDescent="0.15">
      <c r="A3744" s="1" t="str">
        <f>Exchanges!B3748</f>
        <v>Benzene, 1,2,4-trimethyl-</v>
      </c>
      <c r="B3744" s="1">
        <f>Exchanges!C3748</f>
        <v>95636</v>
      </c>
      <c r="C3744" s="1" t="str">
        <f>Exchanges!D3748</f>
        <v>water</v>
      </c>
      <c r="D3744" s="1" t="str">
        <f>Exchanges!E3748</f>
        <v>unspecified</v>
      </c>
      <c r="E3744" s="1" t="str">
        <f>Exchanges!F3748</f>
        <v>abab5cea-6bc0-4760-9783-970aee557983</v>
      </c>
      <c r="F3744" s="1" t="str">
        <f>Exchanges!G3748</f>
        <v>Iron and steel mills and ferroalloy manufacturing</v>
      </c>
      <c r="G3744" s="1">
        <f>Exchanges!H3748</f>
        <v>331110</v>
      </c>
      <c r="H3744" s="1" t="str">
        <f>Exchanges!I3748</f>
        <v>US</v>
      </c>
      <c r="I3744" s="1">
        <f>Exchanges!J3748</f>
        <v>2.1014788184277822E-11</v>
      </c>
      <c r="J3744" s="1" t="str">
        <f>Exchanges!K3748</f>
        <v>kg</v>
      </c>
      <c r="K3744" s="1"/>
      <c r="L3744" s="1"/>
      <c r="M3744" s="1"/>
      <c r="N3744" s="1"/>
      <c r="O3744" s="1"/>
      <c r="P3744" s="86">
        <f>ROUND(Exchanges!Q3748,0)</f>
        <v>5</v>
      </c>
      <c r="Q3744" s="1">
        <f>Exchanges!R3748</f>
        <v>1</v>
      </c>
      <c r="R3744" s="1">
        <f>Exchanges!S3748</f>
        <v>1</v>
      </c>
      <c r="S3744" s="1">
        <f>Exchanges!T3748</f>
        <v>1</v>
      </c>
      <c r="T3744" s="1">
        <f>Exchanges!U3748</f>
        <v>4</v>
      </c>
      <c r="U3744" s="1">
        <f>Exchanges!V3748</f>
        <v>2013</v>
      </c>
      <c r="V3744" s="1" t="str">
        <f>Exchanges!W3748</f>
        <v>1,2,4-TRIMETHYLBENZENE</v>
      </c>
      <c r="W3744" s="1" t="str">
        <f>Exchanges!X3748</f>
        <v>TRI</v>
      </c>
      <c r="X3744" s="1"/>
    </row>
    <row r="3745" spans="1:24" x14ac:dyDescent="0.15">
      <c r="A3745" s="1" t="str">
        <f>Exchanges!B3749</f>
        <v>HYDROFLUORIC ACID</v>
      </c>
      <c r="B3745" s="1">
        <f>Exchanges!C3749</f>
        <v>7664393</v>
      </c>
      <c r="C3745" s="1" t="str">
        <f>Exchanges!D3749</f>
        <v>water</v>
      </c>
      <c r="D3745" s="1" t="str">
        <f>Exchanges!E3749</f>
        <v>unspecified</v>
      </c>
      <c r="E3745" s="1" t="str">
        <f>Exchanges!F3749</f>
        <v>11c44322-fede-311e-abf7-bbf356673ff8</v>
      </c>
      <c r="F3745" s="1" t="str">
        <f>Exchanges!G3749</f>
        <v>Iron and steel mills and ferroalloy manufacturing</v>
      </c>
      <c r="G3745" s="1">
        <f>Exchanges!H3749</f>
        <v>331110</v>
      </c>
      <c r="H3745" s="1" t="str">
        <f>Exchanges!I3749</f>
        <v>US</v>
      </c>
      <c r="I3745" s="1">
        <f>Exchanges!J3749</f>
        <v>2.1014788184277822E-11</v>
      </c>
      <c r="J3745" s="1" t="str">
        <f>Exchanges!K3749</f>
        <v>kg</v>
      </c>
      <c r="K3745" s="1"/>
      <c r="L3745" s="1"/>
      <c r="M3745" s="1"/>
      <c r="N3745" s="1"/>
      <c r="O3745" s="1"/>
      <c r="P3745" s="86">
        <f>ROUND(Exchanges!Q3749,0)</f>
        <v>3</v>
      </c>
      <c r="Q3745" s="1">
        <f>Exchanges!R3749</f>
        <v>1</v>
      </c>
      <c r="R3745" s="1">
        <f>Exchanges!S3749</f>
        <v>1</v>
      </c>
      <c r="S3745" s="1">
        <f>Exchanges!T3749</f>
        <v>1</v>
      </c>
      <c r="T3745" s="1">
        <f>Exchanges!U3749</f>
        <v>4</v>
      </c>
      <c r="U3745" s="1">
        <f>Exchanges!V3749</f>
        <v>2013</v>
      </c>
      <c r="V3745" s="1" t="str">
        <f>Exchanges!W3749</f>
        <v>HYDROGEN FLUORIDE</v>
      </c>
      <c r="W3745" s="1" t="str">
        <f>Exchanges!X3749</f>
        <v>TRI</v>
      </c>
      <c r="X3745" s="1"/>
    </row>
    <row r="3746" spans="1:24" x14ac:dyDescent="0.15">
      <c r="A3746" s="1" t="str">
        <f>Exchanges!B3750</f>
        <v>Hexane</v>
      </c>
      <c r="B3746" s="1">
        <f>Exchanges!C3750</f>
        <v>110543</v>
      </c>
      <c r="C3746" s="1" t="str">
        <f>Exchanges!D3750</f>
        <v>water</v>
      </c>
      <c r="D3746" s="1" t="str">
        <f>Exchanges!E3750</f>
        <v>unspecified</v>
      </c>
      <c r="E3746" s="1" t="str">
        <f>Exchanges!F3750</f>
        <v>856f0506-79b3-42c1-8faa-3e9f8699c28d</v>
      </c>
      <c r="F3746" s="1" t="str">
        <f>Exchanges!G3750</f>
        <v>Iron and steel mills and ferroalloy manufacturing</v>
      </c>
      <c r="G3746" s="1">
        <f>Exchanges!H3750</f>
        <v>331110</v>
      </c>
      <c r="H3746" s="1" t="str">
        <f>Exchanges!I3750</f>
        <v>US</v>
      </c>
      <c r="I3746" s="1">
        <f>Exchanges!J3750</f>
        <v>2.1014788184277822E-11</v>
      </c>
      <c r="J3746" s="1" t="str">
        <f>Exchanges!K3750</f>
        <v>kg</v>
      </c>
      <c r="K3746" s="1"/>
      <c r="L3746" s="1"/>
      <c r="M3746" s="1"/>
      <c r="N3746" s="1"/>
      <c r="O3746" s="1"/>
      <c r="P3746" s="86">
        <f>ROUND(Exchanges!Q3750,0)</f>
        <v>4</v>
      </c>
      <c r="Q3746" s="1">
        <f>Exchanges!R3750</f>
        <v>1</v>
      </c>
      <c r="R3746" s="1">
        <f>Exchanges!S3750</f>
        <v>1</v>
      </c>
      <c r="S3746" s="1">
        <f>Exchanges!T3750</f>
        <v>1</v>
      </c>
      <c r="T3746" s="1">
        <f>Exchanges!U3750</f>
        <v>4</v>
      </c>
      <c r="U3746" s="1">
        <f>Exchanges!V3750</f>
        <v>2013</v>
      </c>
      <c r="V3746" s="1" t="str">
        <f>Exchanges!W3750</f>
        <v>N-HEXANE</v>
      </c>
      <c r="W3746" s="1" t="str">
        <f>Exchanges!X3750</f>
        <v>TRI</v>
      </c>
      <c r="X3746" s="1"/>
    </row>
    <row r="3747" spans="1:24" x14ac:dyDescent="0.15">
      <c r="A3747" s="1" t="str">
        <f>Exchanges!B3751</f>
        <v>nitric acid</v>
      </c>
      <c r="B3747" s="1">
        <f>Exchanges!C3751</f>
        <v>7697372</v>
      </c>
      <c r="C3747" s="1" t="str">
        <f>Exchanges!D3751</f>
        <v>water</v>
      </c>
      <c r="D3747" s="1" t="str">
        <f>Exchanges!E3751</f>
        <v>unspecified</v>
      </c>
      <c r="E3747" s="1" t="str">
        <f>Exchanges!F3751</f>
        <v>878e2773-1894-46c9-8fff-e19ba327f680</v>
      </c>
      <c r="F3747" s="1" t="str">
        <f>Exchanges!G3751</f>
        <v>Iron and steel mills and ferroalloy manufacturing</v>
      </c>
      <c r="G3747" s="1">
        <f>Exchanges!H3751</f>
        <v>331110</v>
      </c>
      <c r="H3747" s="1" t="str">
        <f>Exchanges!I3751</f>
        <v>US</v>
      </c>
      <c r="I3747" s="1">
        <f>Exchanges!J3751</f>
        <v>2.1014788184277822E-11</v>
      </c>
      <c r="J3747" s="1" t="str">
        <f>Exchanges!K3751</f>
        <v>kg</v>
      </c>
      <c r="K3747" s="1"/>
      <c r="L3747" s="1"/>
      <c r="M3747" s="1"/>
      <c r="N3747" s="1"/>
      <c r="O3747" s="1"/>
      <c r="P3747" s="86">
        <f>ROUND(Exchanges!Q3751,0)</f>
        <v>3</v>
      </c>
      <c r="Q3747" s="1">
        <f>Exchanges!R3751</f>
        <v>1</v>
      </c>
      <c r="R3747" s="1">
        <f>Exchanges!S3751</f>
        <v>1</v>
      </c>
      <c r="S3747" s="1">
        <f>Exchanges!T3751</f>
        <v>1</v>
      </c>
      <c r="T3747" s="1">
        <f>Exchanges!U3751</f>
        <v>4</v>
      </c>
      <c r="U3747" s="1">
        <f>Exchanges!V3751</f>
        <v>2013</v>
      </c>
      <c r="V3747" s="1" t="str">
        <f>Exchanges!W3751</f>
        <v>NITRIC ACID</v>
      </c>
      <c r="W3747" s="1" t="str">
        <f>Exchanges!X3751</f>
        <v>TRI</v>
      </c>
      <c r="X3747" s="1"/>
    </row>
    <row r="3748" spans="1:24" x14ac:dyDescent="0.15">
      <c r="A3748" s="1" t="str">
        <f>Exchanges!B3752</f>
        <v>Xylene</v>
      </c>
      <c r="B3748" s="1">
        <f>Exchanges!C3752</f>
        <v>1330207</v>
      </c>
      <c r="C3748" s="1" t="str">
        <f>Exchanges!D3752</f>
        <v>water</v>
      </c>
      <c r="D3748" s="1" t="str">
        <f>Exchanges!E3752</f>
        <v>unspecified</v>
      </c>
      <c r="E3748" s="1" t="str">
        <f>Exchanges!F3752</f>
        <v>045f7de9-60d5-4916-a504-5a1002a6e97e</v>
      </c>
      <c r="F3748" s="1" t="str">
        <f>Exchanges!G3752</f>
        <v>Iron and steel mills and ferroalloy manufacturing</v>
      </c>
      <c r="G3748" s="1">
        <f>Exchanges!H3752</f>
        <v>331110</v>
      </c>
      <c r="H3748" s="1" t="str">
        <f>Exchanges!I3752</f>
        <v>US</v>
      </c>
      <c r="I3748" s="1">
        <f>Exchanges!J3752</f>
        <v>2.1014788184277822E-11</v>
      </c>
      <c r="J3748" s="1" t="str">
        <f>Exchanges!K3752</f>
        <v>kg</v>
      </c>
      <c r="K3748" s="1"/>
      <c r="L3748" s="1"/>
      <c r="M3748" s="1"/>
      <c r="N3748" s="1"/>
      <c r="O3748" s="1"/>
      <c r="P3748" s="86">
        <f>ROUND(Exchanges!Q3752,0)</f>
        <v>4</v>
      </c>
      <c r="Q3748" s="1">
        <f>Exchanges!R3752</f>
        <v>1</v>
      </c>
      <c r="R3748" s="1">
        <f>Exchanges!S3752</f>
        <v>1</v>
      </c>
      <c r="S3748" s="1">
        <f>Exchanges!T3752</f>
        <v>1</v>
      </c>
      <c r="T3748" s="1">
        <f>Exchanges!U3752</f>
        <v>4</v>
      </c>
      <c r="U3748" s="1">
        <f>Exchanges!V3752</f>
        <v>2013</v>
      </c>
      <c r="V3748" s="1" t="str">
        <f>Exchanges!W3752</f>
        <v>XYLENE (MIXED ISOMERS)</v>
      </c>
      <c r="W3748" s="1" t="str">
        <f>Exchanges!X3752</f>
        <v>TRI</v>
      </c>
      <c r="X3748" s="1"/>
    </row>
    <row r="3749" spans="1:24" x14ac:dyDescent="0.15">
      <c r="A3749" s="1" t="str">
        <f>Exchanges!B3753</f>
        <v>naphthalene</v>
      </c>
      <c r="B3749" s="1">
        <f>Exchanges!C3753</f>
        <v>91203</v>
      </c>
      <c r="C3749" s="1" t="str">
        <f>Exchanges!D3753</f>
        <v>water</v>
      </c>
      <c r="D3749" s="1" t="str">
        <f>Exchanges!E3753</f>
        <v>unspecified</v>
      </c>
      <c r="E3749" s="1" t="str">
        <f>Exchanges!F3753</f>
        <v>b33b93b6-9d95-41f7-b9d3-5b97100bb7b9</v>
      </c>
      <c r="F3749" s="1" t="str">
        <f>Exchanges!G3753</f>
        <v>Iron and steel mills and ferroalloy manufacturing</v>
      </c>
      <c r="G3749" s="1">
        <f>Exchanges!H3753</f>
        <v>331110</v>
      </c>
      <c r="H3749" s="1" t="str">
        <f>Exchanges!I3753</f>
        <v>US</v>
      </c>
      <c r="I3749" s="1">
        <f>Exchanges!J3753</f>
        <v>8.8262110373966872E-11</v>
      </c>
      <c r="J3749" s="1" t="str">
        <f>Exchanges!K3753</f>
        <v>kg</v>
      </c>
      <c r="K3749" s="1"/>
      <c r="L3749" s="1"/>
      <c r="M3749" s="1"/>
      <c r="N3749" s="1"/>
      <c r="O3749" s="1"/>
      <c r="P3749" s="86">
        <f>ROUND(Exchanges!Q3753,0)</f>
        <v>4</v>
      </c>
      <c r="Q3749" s="1">
        <f>Exchanges!R3753</f>
        <v>1</v>
      </c>
      <c r="R3749" s="1">
        <f>Exchanges!S3753</f>
        <v>1</v>
      </c>
      <c r="S3749" s="1">
        <f>Exchanges!T3753</f>
        <v>1</v>
      </c>
      <c r="T3749" s="1">
        <f>Exchanges!U3753</f>
        <v>4</v>
      </c>
      <c r="U3749" s="1">
        <f>Exchanges!V3753</f>
        <v>2013</v>
      </c>
      <c r="V3749" s="1" t="str">
        <f>Exchanges!W3753</f>
        <v>NAPHTHALENE</v>
      </c>
      <c r="W3749" s="1" t="str">
        <f>Exchanges!X3753</f>
        <v>TRI</v>
      </c>
      <c r="X3749" s="1"/>
    </row>
    <row r="3750" spans="1:24" x14ac:dyDescent="0.15">
      <c r="A3750" s="1" t="str">
        <f>Exchanges!B3754</f>
        <v>cobalt</v>
      </c>
      <c r="B3750" s="1">
        <f>Exchanges!C3754</f>
        <v>7440484</v>
      </c>
      <c r="C3750" s="1" t="str">
        <f>Exchanges!D3754</f>
        <v>water</v>
      </c>
      <c r="D3750" s="1" t="str">
        <f>Exchanges!E3754</f>
        <v>unspecified</v>
      </c>
      <c r="E3750" s="1" t="str">
        <f>Exchanges!F3754</f>
        <v>33627701-feca-434d-a192-674a450eaaf7</v>
      </c>
      <c r="F3750" s="1" t="str">
        <f>Exchanges!G3754</f>
        <v>Iron and steel mills and ferroalloy manufacturing</v>
      </c>
      <c r="G3750" s="1">
        <f>Exchanges!H3754</f>
        <v>331110</v>
      </c>
      <c r="H3750" s="1" t="str">
        <f>Exchanges!I3754</f>
        <v>US</v>
      </c>
      <c r="I3750" s="1">
        <f>Exchanges!J3754</f>
        <v>1.0927689855824468E-10</v>
      </c>
      <c r="J3750" s="1" t="str">
        <f>Exchanges!K3754</f>
        <v>kg</v>
      </c>
      <c r="K3750" s="1"/>
      <c r="L3750" s="1"/>
      <c r="M3750" s="1"/>
      <c r="N3750" s="1"/>
      <c r="O3750" s="1"/>
      <c r="P3750" s="86">
        <f>ROUND(Exchanges!Q3754,0)</f>
        <v>4</v>
      </c>
      <c r="Q3750" s="1">
        <f>Exchanges!R3754</f>
        <v>1</v>
      </c>
      <c r="R3750" s="1">
        <f>Exchanges!S3754</f>
        <v>1</v>
      </c>
      <c r="S3750" s="1">
        <f>Exchanges!T3754</f>
        <v>1</v>
      </c>
      <c r="T3750" s="1">
        <f>Exchanges!U3754</f>
        <v>4</v>
      </c>
      <c r="U3750" s="1">
        <f>Exchanges!V3754</f>
        <v>2013</v>
      </c>
      <c r="V3750" s="1" t="str">
        <f>Exchanges!W3754</f>
        <v>COBALT</v>
      </c>
      <c r="W3750" s="1" t="str">
        <f>Exchanges!X3754</f>
        <v>TRI</v>
      </c>
      <c r="X3750" s="1"/>
    </row>
    <row r="3751" spans="1:24" x14ac:dyDescent="0.15">
      <c r="A3751" s="1" t="str">
        <f>Exchanges!B3755</f>
        <v>benzene</v>
      </c>
      <c r="B3751" s="1">
        <f>Exchanges!C3755</f>
        <v>71432</v>
      </c>
      <c r="C3751" s="1" t="str">
        <f>Exchanges!D3755</f>
        <v>water</v>
      </c>
      <c r="D3751" s="1" t="str">
        <f>Exchanges!E3755</f>
        <v>unspecified</v>
      </c>
      <c r="E3751" s="1" t="str">
        <f>Exchanges!F3755</f>
        <v>31ba993d-f8aa-44c0-bae1-b6c2081144f6</v>
      </c>
      <c r="F3751" s="1" t="str">
        <f>Exchanges!G3755</f>
        <v>Iron and steel mills and ferroalloy manufacturing</v>
      </c>
      <c r="G3751" s="1">
        <f>Exchanges!H3755</f>
        <v>331110</v>
      </c>
      <c r="H3751" s="1" t="str">
        <f>Exchanges!I3755</f>
        <v>US</v>
      </c>
      <c r="I3751" s="1">
        <f>Exchanges!J3755</f>
        <v>1.681183054742226E-10</v>
      </c>
      <c r="J3751" s="1" t="str">
        <f>Exchanges!K3755</f>
        <v>kg</v>
      </c>
      <c r="K3751" s="1"/>
      <c r="L3751" s="1"/>
      <c r="M3751" s="1"/>
      <c r="N3751" s="1"/>
      <c r="O3751" s="1"/>
      <c r="P3751" s="86">
        <f>ROUND(Exchanges!Q3755,0)</f>
        <v>3</v>
      </c>
      <c r="Q3751" s="1">
        <f>Exchanges!R3755</f>
        <v>1</v>
      </c>
      <c r="R3751" s="1">
        <f>Exchanges!S3755</f>
        <v>1</v>
      </c>
      <c r="S3751" s="1">
        <f>Exchanges!T3755</f>
        <v>1</v>
      </c>
      <c r="T3751" s="1">
        <f>Exchanges!U3755</f>
        <v>4</v>
      </c>
      <c r="U3751" s="1">
        <f>Exchanges!V3755</f>
        <v>2013</v>
      </c>
      <c r="V3751" s="1" t="str">
        <f>Exchanges!W3755</f>
        <v>BENZENE</v>
      </c>
      <c r="W3751" s="1" t="str">
        <f>Exchanges!X3755</f>
        <v>TRI</v>
      </c>
      <c r="X3751" s="1"/>
    </row>
    <row r="3752" spans="1:24" x14ac:dyDescent="0.15">
      <c r="A3752" s="1" t="str">
        <f>Exchanges!B3756</f>
        <v>antimony</v>
      </c>
      <c r="B3752" s="1">
        <f>Exchanges!C3756</f>
        <v>7440360</v>
      </c>
      <c r="C3752" s="1" t="str">
        <f>Exchanges!D3756</f>
        <v>water</v>
      </c>
      <c r="D3752" s="1" t="str">
        <f>Exchanges!E3756</f>
        <v>unspecified</v>
      </c>
      <c r="E3752" s="1" t="str">
        <f>Exchanges!F3756</f>
        <v>b2dc8668-86de-4207-b20e-dc81dea63c98</v>
      </c>
      <c r="F3752" s="1" t="str">
        <f>Exchanges!G3756</f>
        <v>Iron and steel mills and ferroalloy manufacturing</v>
      </c>
      <c r="G3752" s="1">
        <f>Exchanges!H3756</f>
        <v>331110</v>
      </c>
      <c r="H3752" s="1" t="str">
        <f>Exchanges!I3756</f>
        <v>US</v>
      </c>
      <c r="I3752" s="1">
        <f>Exchanges!J3756</f>
        <v>4.6232534005411216E-10</v>
      </c>
      <c r="J3752" s="1" t="str">
        <f>Exchanges!K3756</f>
        <v>kg</v>
      </c>
      <c r="K3752" s="1"/>
      <c r="L3752" s="1"/>
      <c r="M3752" s="1"/>
      <c r="N3752" s="1"/>
      <c r="O3752" s="1"/>
      <c r="P3752" s="86">
        <f>ROUND(Exchanges!Q3756,0)</f>
        <v>2</v>
      </c>
      <c r="Q3752" s="1">
        <f>Exchanges!R3756</f>
        <v>1</v>
      </c>
      <c r="R3752" s="1">
        <f>Exchanges!S3756</f>
        <v>1</v>
      </c>
      <c r="S3752" s="1">
        <f>Exchanges!T3756</f>
        <v>1</v>
      </c>
      <c r="T3752" s="1">
        <f>Exchanges!U3756</f>
        <v>4</v>
      </c>
      <c r="U3752" s="1">
        <f>Exchanges!V3756</f>
        <v>2013</v>
      </c>
      <c r="V3752" s="1" t="str">
        <f>Exchanges!W3756</f>
        <v>ANTIMONY</v>
      </c>
      <c r="W3752" s="1" t="str">
        <f>Exchanges!X3756</f>
        <v>TRI</v>
      </c>
      <c r="X3752" s="1"/>
    </row>
    <row r="3753" spans="1:24" x14ac:dyDescent="0.15">
      <c r="A3753" s="1" t="str">
        <f>Exchanges!B3757</f>
        <v>ethylene glycol</v>
      </c>
      <c r="B3753" s="1">
        <f>Exchanges!C3757</f>
        <v>107211</v>
      </c>
      <c r="C3753" s="1" t="str">
        <f>Exchanges!D3757</f>
        <v>water</v>
      </c>
      <c r="D3753" s="1" t="str">
        <f>Exchanges!E3757</f>
        <v>unspecified</v>
      </c>
      <c r="E3753" s="1" t="str">
        <f>Exchanges!F3757</f>
        <v>8026e985-6019-4551-be66-4d2d81ff4687</v>
      </c>
      <c r="F3753" s="1" t="str">
        <f>Exchanges!G3757</f>
        <v>Iron and steel mills and ferroalloy manufacturing</v>
      </c>
      <c r="G3753" s="1">
        <f>Exchanges!H3757</f>
        <v>331110</v>
      </c>
      <c r="H3753" s="1" t="str">
        <f>Exchanges!I3757</f>
        <v>US</v>
      </c>
      <c r="I3753" s="1">
        <f>Exchanges!J3757</f>
        <v>5.1276083169637887E-10</v>
      </c>
      <c r="J3753" s="1" t="str">
        <f>Exchanges!K3757</f>
        <v>kg</v>
      </c>
      <c r="K3753" s="1"/>
      <c r="L3753" s="1"/>
      <c r="M3753" s="1"/>
      <c r="N3753" s="1"/>
      <c r="O3753" s="1"/>
      <c r="P3753" s="86">
        <f>ROUND(Exchanges!Q3757,0)</f>
        <v>5</v>
      </c>
      <c r="Q3753" s="1">
        <f>Exchanges!R3757</f>
        <v>1</v>
      </c>
      <c r="R3753" s="1">
        <f>Exchanges!S3757</f>
        <v>1</v>
      </c>
      <c r="S3753" s="1">
        <f>Exchanges!T3757</f>
        <v>1</v>
      </c>
      <c r="T3753" s="1">
        <f>Exchanges!U3757</f>
        <v>4</v>
      </c>
      <c r="U3753" s="1">
        <f>Exchanges!V3757</f>
        <v>2013</v>
      </c>
      <c r="V3753" s="1" t="str">
        <f>Exchanges!W3757</f>
        <v>ETHYLENE GLYCOL</v>
      </c>
      <c r="W3753" s="1" t="str">
        <f>Exchanges!X3757</f>
        <v>TRI</v>
      </c>
      <c r="X3753" s="1"/>
    </row>
    <row r="3754" spans="1:24" x14ac:dyDescent="0.15">
      <c r="A3754" s="1" t="str">
        <f>Exchanges!B3758</f>
        <v>barium</v>
      </c>
      <c r="B3754" s="1">
        <f>Exchanges!C3758</f>
        <v>7440393</v>
      </c>
      <c r="C3754" s="1" t="str">
        <f>Exchanges!D3758</f>
        <v>water</v>
      </c>
      <c r="D3754" s="1" t="str">
        <f>Exchanges!E3758</f>
        <v>unspecified</v>
      </c>
      <c r="E3754" s="1" t="str">
        <f>Exchanges!F3758</f>
        <v>0e1c17ae-8144-4714-a7cd-786a5480f423</v>
      </c>
      <c r="F3754" s="1" t="str">
        <f>Exchanges!G3758</f>
        <v>Iron and steel mills and ferroalloy manufacturing</v>
      </c>
      <c r="G3754" s="1">
        <f>Exchanges!H3758</f>
        <v>331110</v>
      </c>
      <c r="H3754" s="1" t="str">
        <f>Exchanges!I3758</f>
        <v>US</v>
      </c>
      <c r="I3754" s="1">
        <f>Exchanges!J3758</f>
        <v>1.0507394092138913E-9</v>
      </c>
      <c r="J3754" s="1" t="str">
        <f>Exchanges!K3758</f>
        <v>kg</v>
      </c>
      <c r="K3754" s="1"/>
      <c r="L3754" s="1"/>
      <c r="M3754" s="1"/>
      <c r="N3754" s="1"/>
      <c r="O3754" s="1"/>
      <c r="P3754" s="86">
        <f>ROUND(Exchanges!Q3758,0)</f>
        <v>4</v>
      </c>
      <c r="Q3754" s="1">
        <f>Exchanges!R3758</f>
        <v>1</v>
      </c>
      <c r="R3754" s="1">
        <f>Exchanges!S3758</f>
        <v>1</v>
      </c>
      <c r="S3754" s="1">
        <f>Exchanges!T3758</f>
        <v>1</v>
      </c>
      <c r="T3754" s="1">
        <f>Exchanges!U3758</f>
        <v>4</v>
      </c>
      <c r="U3754" s="1">
        <f>Exchanges!V3758</f>
        <v>2013</v>
      </c>
      <c r="V3754" s="1" t="str">
        <f>Exchanges!W3758</f>
        <v>BARIUM</v>
      </c>
      <c r="W3754" s="1" t="str">
        <f>Exchanges!X3758</f>
        <v>TRI</v>
      </c>
      <c r="X3754" s="1"/>
    </row>
    <row r="3755" spans="1:24" x14ac:dyDescent="0.15">
      <c r="A3755" s="1" t="str">
        <f>Exchanges!B3759</f>
        <v>lead</v>
      </c>
      <c r="B3755" s="1">
        <f>Exchanges!C3759</f>
        <v>7439921</v>
      </c>
      <c r="C3755" s="1" t="str">
        <f>Exchanges!D3759</f>
        <v>water</v>
      </c>
      <c r="D3755" s="1" t="str">
        <f>Exchanges!E3759</f>
        <v>unspecified</v>
      </c>
      <c r="E3755" s="1" t="str">
        <f>Exchanges!F3759</f>
        <v>31c4d160-b21e-41b3-b9c1-3d7a72377653</v>
      </c>
      <c r="F3755" s="1" t="str">
        <f>Exchanges!G3759</f>
        <v>Iron and steel mills and ferroalloy manufacturing</v>
      </c>
      <c r="G3755" s="1">
        <f>Exchanges!H3759</f>
        <v>331110</v>
      </c>
      <c r="H3755" s="1" t="str">
        <f>Exchanges!I3759</f>
        <v>US</v>
      </c>
      <c r="I3755" s="1">
        <f>Exchanges!J3759</f>
        <v>2.6177407138356619E-9</v>
      </c>
      <c r="J3755" s="1" t="str">
        <f>Exchanges!K3759</f>
        <v>kg</v>
      </c>
      <c r="K3755" s="1"/>
      <c r="L3755" s="1"/>
      <c r="M3755" s="1"/>
      <c r="N3755" s="1"/>
      <c r="O3755" s="1"/>
      <c r="P3755" s="86">
        <f>ROUND(Exchanges!Q3759,0)</f>
        <v>3</v>
      </c>
      <c r="Q3755" s="1">
        <f>Exchanges!R3759</f>
        <v>1</v>
      </c>
      <c r="R3755" s="1">
        <f>Exchanges!S3759</f>
        <v>1</v>
      </c>
      <c r="S3755" s="1">
        <f>Exchanges!T3759</f>
        <v>1</v>
      </c>
      <c r="T3755" s="1">
        <f>Exchanges!U3759</f>
        <v>4</v>
      </c>
      <c r="U3755" s="1">
        <f>Exchanges!V3759</f>
        <v>2013</v>
      </c>
      <c r="V3755" s="1" t="str">
        <f>Exchanges!W3759</f>
        <v>LEAD</v>
      </c>
      <c r="W3755" s="1" t="str">
        <f>Exchanges!X3759</f>
        <v>TRI</v>
      </c>
      <c r="X3755" s="1"/>
    </row>
    <row r="3756" spans="1:24" x14ac:dyDescent="0.15">
      <c r="A3756" s="1" t="str">
        <f>Exchanges!B3760</f>
        <v>nickel</v>
      </c>
      <c r="B3756" s="1">
        <f>Exchanges!C3760</f>
        <v>7440020</v>
      </c>
      <c r="C3756" s="1" t="str">
        <f>Exchanges!D3760</f>
        <v>water</v>
      </c>
      <c r="D3756" s="1" t="str">
        <f>Exchanges!E3760</f>
        <v>unspecified</v>
      </c>
      <c r="E3756" s="1" t="str">
        <f>Exchanges!F3760</f>
        <v>63e7fe55-8549-11e0-9d78-0800200c9a66</v>
      </c>
      <c r="F3756" s="1" t="str">
        <f>Exchanges!G3760</f>
        <v>Iron and steel mills and ferroalloy manufacturing</v>
      </c>
      <c r="G3756" s="1">
        <f>Exchanges!H3760</f>
        <v>331110</v>
      </c>
      <c r="H3756" s="1" t="str">
        <f>Exchanges!I3760</f>
        <v>US</v>
      </c>
      <c r="I3756" s="1">
        <f>Exchanges!J3760</f>
        <v>4.0032751195285559E-9</v>
      </c>
      <c r="J3756" s="1" t="str">
        <f>Exchanges!K3760</f>
        <v>kg</v>
      </c>
      <c r="K3756" s="1"/>
      <c r="L3756" s="1"/>
      <c r="M3756" s="1"/>
      <c r="N3756" s="1"/>
      <c r="O3756" s="1"/>
      <c r="P3756" s="86">
        <f>ROUND(Exchanges!Q3760,0)</f>
        <v>4</v>
      </c>
      <c r="Q3756" s="1">
        <f>Exchanges!R3760</f>
        <v>1</v>
      </c>
      <c r="R3756" s="1">
        <f>Exchanges!S3760</f>
        <v>1</v>
      </c>
      <c r="S3756" s="1">
        <f>Exchanges!T3760</f>
        <v>1</v>
      </c>
      <c r="T3756" s="1">
        <f>Exchanges!U3760</f>
        <v>4</v>
      </c>
      <c r="U3756" s="1">
        <f>Exchanges!V3760</f>
        <v>2013</v>
      </c>
      <c r="V3756" s="1" t="str">
        <f>Exchanges!W3760</f>
        <v>NICKEL</v>
      </c>
      <c r="W3756" s="1" t="str">
        <f>Exchanges!X3760</f>
        <v>TRI</v>
      </c>
      <c r="X3756" s="1"/>
    </row>
    <row r="3757" spans="1:24" x14ac:dyDescent="0.15">
      <c r="A3757" s="1" t="str">
        <f>Exchanges!B3761</f>
        <v>copper</v>
      </c>
      <c r="B3757" s="1">
        <f>Exchanges!C3761</f>
        <v>7440508</v>
      </c>
      <c r="C3757" s="1" t="str">
        <f>Exchanges!D3761</f>
        <v>water</v>
      </c>
      <c r="D3757" s="1" t="str">
        <f>Exchanges!E3761</f>
        <v>unspecified</v>
      </c>
      <c r="E3757" s="1" t="str">
        <f>Exchanges!F3761</f>
        <v>2f100cfa-4feb-45e9-a43a-357128228889</v>
      </c>
      <c r="F3757" s="1" t="str">
        <f>Exchanges!G3761</f>
        <v>Iron and steel mills and ferroalloy manufacturing</v>
      </c>
      <c r="G3757" s="1">
        <f>Exchanges!H3761</f>
        <v>331110</v>
      </c>
      <c r="H3757" s="1" t="str">
        <f>Exchanges!I3761</f>
        <v>US</v>
      </c>
      <c r="I3757" s="1">
        <f>Exchanges!J3761</f>
        <v>4.2161969534116595E-9</v>
      </c>
      <c r="J3757" s="1" t="str">
        <f>Exchanges!K3761</f>
        <v>kg</v>
      </c>
      <c r="K3757" s="1"/>
      <c r="L3757" s="1"/>
      <c r="M3757" s="1"/>
      <c r="N3757" s="1"/>
      <c r="O3757" s="1"/>
      <c r="P3757" s="86">
        <f>ROUND(Exchanges!Q3761,0)</f>
        <v>4</v>
      </c>
      <c r="Q3757" s="1">
        <f>Exchanges!R3761</f>
        <v>1</v>
      </c>
      <c r="R3757" s="1">
        <f>Exchanges!S3761</f>
        <v>1</v>
      </c>
      <c r="S3757" s="1">
        <f>Exchanges!T3761</f>
        <v>1</v>
      </c>
      <c r="T3757" s="1">
        <f>Exchanges!U3761</f>
        <v>4</v>
      </c>
      <c r="U3757" s="1">
        <f>Exchanges!V3761</f>
        <v>2013</v>
      </c>
      <c r="V3757" s="1" t="str">
        <f>Exchanges!W3761</f>
        <v>COPPER</v>
      </c>
      <c r="W3757" s="1" t="str">
        <f>Exchanges!X3761</f>
        <v>TRI</v>
      </c>
      <c r="X3757" s="1"/>
    </row>
    <row r="3758" spans="1:24" x14ac:dyDescent="0.15">
      <c r="A3758" s="1" t="str">
        <f>Exchanges!B3762</f>
        <v>chromium</v>
      </c>
      <c r="B3758" s="1">
        <f>Exchanges!C3762</f>
        <v>7440473</v>
      </c>
      <c r="C3758" s="1" t="str">
        <f>Exchanges!D3762</f>
        <v>water</v>
      </c>
      <c r="D3758" s="1" t="str">
        <f>Exchanges!E3762</f>
        <v>unspecified</v>
      </c>
      <c r="E3758" s="1" t="str">
        <f>Exchanges!F3762</f>
        <v>63e7b036-8549-11e0-9d78-0800200c9a66</v>
      </c>
      <c r="F3758" s="1" t="str">
        <f>Exchanges!G3762</f>
        <v>Iron and steel mills and ferroalloy manufacturing</v>
      </c>
      <c r="G3758" s="1">
        <f>Exchanges!H3762</f>
        <v>331110</v>
      </c>
      <c r="H3758" s="1" t="str">
        <f>Exchanges!I3762</f>
        <v>US</v>
      </c>
      <c r="I3758" s="1">
        <f>Exchanges!J3762</f>
        <v>5.6177572365738849E-9</v>
      </c>
      <c r="J3758" s="1" t="str">
        <f>Exchanges!K3762</f>
        <v>kg</v>
      </c>
      <c r="K3758" s="1"/>
      <c r="L3758" s="1"/>
      <c r="M3758" s="1"/>
      <c r="N3758" s="1"/>
      <c r="O3758" s="1"/>
      <c r="P3758" s="86">
        <f>ROUND(Exchanges!Q3762,0)</f>
        <v>4</v>
      </c>
      <c r="Q3758" s="1">
        <f>Exchanges!R3762</f>
        <v>1</v>
      </c>
      <c r="R3758" s="1">
        <f>Exchanges!S3762</f>
        <v>1</v>
      </c>
      <c r="S3758" s="1">
        <f>Exchanges!T3762</f>
        <v>1</v>
      </c>
      <c r="T3758" s="1">
        <f>Exchanges!U3762</f>
        <v>4</v>
      </c>
      <c r="U3758" s="1">
        <f>Exchanges!V3762</f>
        <v>2013</v>
      </c>
      <c r="V3758" s="1" t="str">
        <f>Exchanges!W3762</f>
        <v>CHROMIUM</v>
      </c>
      <c r="W3758" s="1" t="str">
        <f>Exchanges!X3762</f>
        <v>TRI</v>
      </c>
      <c r="X3758" s="1"/>
    </row>
    <row r="3759" spans="1:24" x14ac:dyDescent="0.15">
      <c r="A3759" s="1" t="str">
        <f>Exchanges!B3763</f>
        <v>HYDROGEN SULFIDE</v>
      </c>
      <c r="B3759" s="1">
        <f>Exchanges!C3763</f>
        <v>7783064</v>
      </c>
      <c r="C3759" s="1" t="str">
        <f>Exchanges!D3763</f>
        <v>water</v>
      </c>
      <c r="D3759" s="1" t="str">
        <f>Exchanges!E3763</f>
        <v>unspecified</v>
      </c>
      <c r="E3759" s="1" t="str">
        <f>Exchanges!F3763</f>
        <v>42d33bc4-cdea-4b1d-896c-090e792183be</v>
      </c>
      <c r="F3759" s="1" t="str">
        <f>Exchanges!G3763</f>
        <v>Iron and steel mills and ferroalloy manufacturing</v>
      </c>
      <c r="G3759" s="1">
        <f>Exchanges!H3763</f>
        <v>331110</v>
      </c>
      <c r="H3759" s="1" t="str">
        <f>Exchanges!I3763</f>
        <v>US</v>
      </c>
      <c r="I3759" s="1">
        <f>Exchanges!J3763</f>
        <v>7.4728586783291945E-9</v>
      </c>
      <c r="J3759" s="1" t="str">
        <f>Exchanges!K3763</f>
        <v>kg</v>
      </c>
      <c r="K3759" s="1"/>
      <c r="L3759" s="1"/>
      <c r="M3759" s="1"/>
      <c r="N3759" s="1"/>
      <c r="O3759" s="1"/>
      <c r="P3759" s="86">
        <f>ROUND(Exchanges!Q3763,0)</f>
        <v>3</v>
      </c>
      <c r="Q3759" s="1">
        <f>Exchanges!R3763</f>
        <v>1</v>
      </c>
      <c r="R3759" s="1">
        <f>Exchanges!S3763</f>
        <v>1</v>
      </c>
      <c r="S3759" s="1">
        <f>Exchanges!T3763</f>
        <v>1</v>
      </c>
      <c r="T3759" s="1">
        <f>Exchanges!U3763</f>
        <v>4</v>
      </c>
      <c r="U3759" s="1">
        <f>Exchanges!V3763</f>
        <v>2013</v>
      </c>
      <c r="V3759" s="1" t="str">
        <f>Exchanges!W3763</f>
        <v>HYDROGEN SULFIDE</v>
      </c>
      <c r="W3759" s="1" t="str">
        <f>Exchanges!X3763</f>
        <v>TRI</v>
      </c>
      <c r="X3759" s="1"/>
    </row>
    <row r="3760" spans="1:24" x14ac:dyDescent="0.15">
      <c r="A3760" s="1" t="str">
        <f>Exchanges!B3764</f>
        <v>Sodium formate</v>
      </c>
      <c r="B3760" s="1">
        <f>Exchanges!C3764</f>
        <v>141537</v>
      </c>
      <c r="C3760" s="1" t="str">
        <f>Exchanges!D3764</f>
        <v>water</v>
      </c>
      <c r="D3760" s="1" t="str">
        <f>Exchanges!E3764</f>
        <v>unspecified</v>
      </c>
      <c r="E3760" s="1" t="str">
        <f>Exchanges!F3764</f>
        <v>f8ac9a93-5172-4349-bc59-01af13f7dbb6</v>
      </c>
      <c r="F3760" s="1" t="str">
        <f>Exchanges!G3764</f>
        <v>Iron and steel mills and ferroalloy manufacturing</v>
      </c>
      <c r="G3760" s="1">
        <f>Exchanges!H3764</f>
        <v>331110</v>
      </c>
      <c r="H3760" s="1" t="str">
        <f>Exchanges!I3764</f>
        <v>US</v>
      </c>
      <c r="I3760" s="1">
        <f>Exchanges!J3764</f>
        <v>7.7591221229754273E-9</v>
      </c>
      <c r="J3760" s="1" t="str">
        <f>Exchanges!K3764</f>
        <v>kg</v>
      </c>
      <c r="K3760" s="1"/>
      <c r="L3760" s="1"/>
      <c r="M3760" s="1"/>
      <c r="N3760" s="1"/>
      <c r="O3760" s="1"/>
      <c r="P3760" s="86">
        <f>ROUND(Exchanges!Q3764,0)</f>
        <v>3</v>
      </c>
      <c r="Q3760" s="1">
        <f>Exchanges!R3764</f>
        <v>1</v>
      </c>
      <c r="R3760" s="1">
        <f>Exchanges!S3764</f>
        <v>1</v>
      </c>
      <c r="S3760" s="1">
        <f>Exchanges!T3764</f>
        <v>1</v>
      </c>
      <c r="T3760" s="1">
        <f>Exchanges!U3764</f>
        <v>4</v>
      </c>
      <c r="U3760" s="1">
        <f>Exchanges!V3764</f>
        <v>2013</v>
      </c>
      <c r="V3760" s="1" t="str">
        <f>Exchanges!W3764</f>
        <v>LITHIUM CARBONATE</v>
      </c>
      <c r="W3760" s="1" t="str">
        <f>Exchanges!X3764</f>
        <v>TRI</v>
      </c>
      <c r="X3760" s="1"/>
    </row>
    <row r="3761" spans="1:24" x14ac:dyDescent="0.15">
      <c r="A3761" s="1" t="str">
        <f>Exchanges!B3765</f>
        <v>chlorine</v>
      </c>
      <c r="B3761" s="1">
        <f>Exchanges!C3765</f>
        <v>7782505</v>
      </c>
      <c r="C3761" s="1" t="str">
        <f>Exchanges!D3765</f>
        <v>water</v>
      </c>
      <c r="D3761" s="1" t="str">
        <f>Exchanges!E3765</f>
        <v>unspecified</v>
      </c>
      <c r="E3761" s="1" t="str">
        <f>Exchanges!F3765</f>
        <v>e8641a14-fd07-4090-8daf-2cce2a557a81</v>
      </c>
      <c r="F3761" s="1" t="str">
        <f>Exchanges!G3765</f>
        <v>Iron and steel mills and ferroalloy manufacturing</v>
      </c>
      <c r="G3761" s="1">
        <f>Exchanges!H3765</f>
        <v>331110</v>
      </c>
      <c r="H3761" s="1" t="str">
        <f>Exchanges!I3765</f>
        <v>US</v>
      </c>
      <c r="I3761" s="1">
        <f>Exchanges!J3765</f>
        <v>1.1528712797894817E-8</v>
      </c>
      <c r="J3761" s="1" t="str">
        <f>Exchanges!K3765</f>
        <v>kg</v>
      </c>
      <c r="K3761" s="1"/>
      <c r="L3761" s="1"/>
      <c r="M3761" s="1"/>
      <c r="N3761" s="1"/>
      <c r="O3761" s="1"/>
      <c r="P3761" s="86">
        <f>ROUND(Exchanges!Q3765,0)</f>
        <v>2</v>
      </c>
      <c r="Q3761" s="1">
        <f>Exchanges!R3765</f>
        <v>1</v>
      </c>
      <c r="R3761" s="1">
        <f>Exchanges!S3765</f>
        <v>1</v>
      </c>
      <c r="S3761" s="1">
        <f>Exchanges!T3765</f>
        <v>1</v>
      </c>
      <c r="T3761" s="1">
        <f>Exchanges!U3765</f>
        <v>4</v>
      </c>
      <c r="U3761" s="1">
        <f>Exchanges!V3765</f>
        <v>2013</v>
      </c>
      <c r="V3761" s="1" t="str">
        <f>Exchanges!W3765</f>
        <v>CHLORINE</v>
      </c>
      <c r="W3761" s="1" t="str">
        <f>Exchanges!X3765</f>
        <v>TRI</v>
      </c>
      <c r="X3761" s="1"/>
    </row>
    <row r="3762" spans="1:24" x14ac:dyDescent="0.15">
      <c r="A3762" s="1" t="str">
        <f>Exchanges!B3766</f>
        <v>phenol</v>
      </c>
      <c r="B3762" s="1">
        <f>Exchanges!C3766</f>
        <v>108952</v>
      </c>
      <c r="C3762" s="1" t="str">
        <f>Exchanges!D3766</f>
        <v>water</v>
      </c>
      <c r="D3762" s="1" t="str">
        <f>Exchanges!E3766</f>
        <v>unspecified</v>
      </c>
      <c r="E3762" s="1" t="str">
        <f>Exchanges!F3766</f>
        <v>39153cb9-a8fe-4fc8-beef-1bf1edceb8e7</v>
      </c>
      <c r="F3762" s="1" t="str">
        <f>Exchanges!G3766</f>
        <v>Iron and steel mills and ferroalloy manufacturing</v>
      </c>
      <c r="G3762" s="1">
        <f>Exchanges!H3766</f>
        <v>331110</v>
      </c>
      <c r="H3762" s="1" t="str">
        <f>Exchanges!I3766</f>
        <v>US</v>
      </c>
      <c r="I3762" s="1">
        <f>Exchanges!J3766</f>
        <v>1.9955642859790222E-8</v>
      </c>
      <c r="J3762" s="1" t="str">
        <f>Exchanges!K3766</f>
        <v>kg</v>
      </c>
      <c r="K3762" s="1"/>
      <c r="L3762" s="1"/>
      <c r="M3762" s="1"/>
      <c r="N3762" s="1"/>
      <c r="O3762" s="1"/>
      <c r="P3762" s="86">
        <f>ROUND(Exchanges!Q3766,0)</f>
        <v>3</v>
      </c>
      <c r="Q3762" s="1">
        <f>Exchanges!R3766</f>
        <v>1</v>
      </c>
      <c r="R3762" s="1">
        <f>Exchanges!S3766</f>
        <v>1</v>
      </c>
      <c r="S3762" s="1">
        <f>Exchanges!T3766</f>
        <v>1</v>
      </c>
      <c r="T3762" s="1">
        <f>Exchanges!U3766</f>
        <v>4</v>
      </c>
      <c r="U3762" s="1">
        <f>Exchanges!V3766</f>
        <v>2013</v>
      </c>
      <c r="V3762" s="1" t="str">
        <f>Exchanges!W3766</f>
        <v>PHENOL</v>
      </c>
      <c r="W3762" s="1" t="str">
        <f>Exchanges!X3766</f>
        <v>TRI</v>
      </c>
      <c r="X3762" s="1"/>
    </row>
    <row r="3763" spans="1:24" x14ac:dyDescent="0.15">
      <c r="A3763" s="1" t="str">
        <f>Exchanges!B3767</f>
        <v>MOLYBDENUM(VI)</v>
      </c>
      <c r="B3763" s="1" t="str">
        <f>Exchanges!C3767</f>
        <v/>
      </c>
      <c r="C3763" s="1" t="str">
        <f>Exchanges!D3767</f>
        <v>water</v>
      </c>
      <c r="D3763" s="1" t="str">
        <f>Exchanges!E3767</f>
        <v>unspecified</v>
      </c>
      <c r="E3763" s="1" t="str">
        <f>Exchanges!F3767</f>
        <v>9a46e8fd-d2eb-344b-bd94-b1f693c20133</v>
      </c>
      <c r="F3763" s="1" t="str">
        <f>Exchanges!G3767</f>
        <v>Iron and steel mills and ferroalloy manufacturing</v>
      </c>
      <c r="G3763" s="1">
        <f>Exchanges!H3767</f>
        <v>331110</v>
      </c>
      <c r="H3763" s="1" t="str">
        <f>Exchanges!I3767</f>
        <v>US</v>
      </c>
      <c r="I3763" s="1">
        <f>Exchanges!J3767</f>
        <v>2.1414069159779105E-8</v>
      </c>
      <c r="J3763" s="1" t="str">
        <f>Exchanges!K3767</f>
        <v>kg</v>
      </c>
      <c r="K3763" s="1"/>
      <c r="L3763" s="1"/>
      <c r="M3763" s="1"/>
      <c r="N3763" s="1"/>
      <c r="O3763" s="1"/>
      <c r="P3763" s="86">
        <f>ROUND(Exchanges!Q3767,0)</f>
        <v>3</v>
      </c>
      <c r="Q3763" s="1">
        <f>Exchanges!R3767</f>
        <v>1</v>
      </c>
      <c r="R3763" s="1">
        <f>Exchanges!S3767</f>
        <v>1</v>
      </c>
      <c r="S3763" s="1">
        <f>Exchanges!T3767</f>
        <v>1</v>
      </c>
      <c r="T3763" s="1">
        <f>Exchanges!U3767</f>
        <v>4</v>
      </c>
      <c r="U3763" s="1">
        <f>Exchanges!V3767</f>
        <v>2013</v>
      </c>
      <c r="V3763" s="1" t="str">
        <f>Exchanges!W3767</f>
        <v>MOLYBDENUM TRIOXIDE</v>
      </c>
      <c r="W3763" s="1" t="str">
        <f>Exchanges!X3767</f>
        <v>TRI</v>
      </c>
      <c r="X3763" s="1"/>
    </row>
    <row r="3764" spans="1:24" x14ac:dyDescent="0.15">
      <c r="A3764" s="1" t="str">
        <f>Exchanges!B3768</f>
        <v>manganese</v>
      </c>
      <c r="B3764" s="1">
        <f>Exchanges!C3768</f>
        <v>7439965</v>
      </c>
      <c r="C3764" s="1" t="str">
        <f>Exchanges!D3768</f>
        <v>water</v>
      </c>
      <c r="D3764" s="1" t="str">
        <f>Exchanges!E3768</f>
        <v>unspecified</v>
      </c>
      <c r="E3764" s="1" t="str">
        <f>Exchanges!F3768</f>
        <v>10cbd2f7-c41b-4bb4-b636-d8fc15cf0282</v>
      </c>
      <c r="F3764" s="1" t="str">
        <f>Exchanges!G3768</f>
        <v>Iron and steel mills and ferroalloy manufacturing</v>
      </c>
      <c r="G3764" s="1">
        <f>Exchanges!H3768</f>
        <v>331110</v>
      </c>
      <c r="H3764" s="1" t="str">
        <f>Exchanges!I3768</f>
        <v>US</v>
      </c>
      <c r="I3764" s="1">
        <f>Exchanges!J3768</f>
        <v>2.536379859901412E-8</v>
      </c>
      <c r="J3764" s="1" t="str">
        <f>Exchanges!K3768</f>
        <v>kg</v>
      </c>
      <c r="K3764" s="1"/>
      <c r="L3764" s="1"/>
      <c r="M3764" s="1"/>
      <c r="N3764" s="1"/>
      <c r="O3764" s="1"/>
      <c r="P3764" s="86">
        <f>ROUND(Exchanges!Q3768,0)</f>
        <v>4</v>
      </c>
      <c r="Q3764" s="1">
        <f>Exchanges!R3768</f>
        <v>1</v>
      </c>
      <c r="R3764" s="1">
        <f>Exchanges!S3768</f>
        <v>1</v>
      </c>
      <c r="S3764" s="1">
        <f>Exchanges!T3768</f>
        <v>1</v>
      </c>
      <c r="T3764" s="1">
        <f>Exchanges!U3768</f>
        <v>4</v>
      </c>
      <c r="U3764" s="1">
        <f>Exchanges!V3768</f>
        <v>2013</v>
      </c>
      <c r="V3764" s="1" t="str">
        <f>Exchanges!W3768</f>
        <v>MANGANESE</v>
      </c>
      <c r="W3764" s="1" t="str">
        <f>Exchanges!X3768</f>
        <v>TRI</v>
      </c>
      <c r="X3764" s="1"/>
    </row>
    <row r="3765" spans="1:24" x14ac:dyDescent="0.15">
      <c r="A3765" s="1" t="str">
        <f>Exchanges!B3769</f>
        <v>DIETHANOLAMINE</v>
      </c>
      <c r="B3765" s="1">
        <f>Exchanges!C3769</f>
        <v>111422</v>
      </c>
      <c r="C3765" s="1" t="str">
        <f>Exchanges!D3769</f>
        <v>water</v>
      </c>
      <c r="D3765" s="1" t="str">
        <f>Exchanges!E3769</f>
        <v>unspecified</v>
      </c>
      <c r="E3765" s="1" t="str">
        <f>Exchanges!F3769</f>
        <v>a42732a3-4ad2-4f26-8658-f7f6a089be58</v>
      </c>
      <c r="F3765" s="1" t="str">
        <f>Exchanges!G3769</f>
        <v>Iron and steel mills and ferroalloy manufacturing</v>
      </c>
      <c r="G3765" s="1">
        <f>Exchanges!H3769</f>
        <v>331110</v>
      </c>
      <c r="H3765" s="1" t="str">
        <f>Exchanges!I3769</f>
        <v>US</v>
      </c>
      <c r="I3765" s="1">
        <f>Exchanges!J3769</f>
        <v>2.0594492420592271E-7</v>
      </c>
      <c r="J3765" s="1" t="str">
        <f>Exchanges!K3769</f>
        <v>kg</v>
      </c>
      <c r="K3765" s="1"/>
      <c r="L3765" s="1"/>
      <c r="M3765" s="1"/>
      <c r="N3765" s="1"/>
      <c r="O3765" s="1"/>
      <c r="P3765" s="86">
        <f>ROUND(Exchanges!Q3769,0)</f>
        <v>4</v>
      </c>
      <c r="Q3765" s="1">
        <f>Exchanges!R3769</f>
        <v>1</v>
      </c>
      <c r="R3765" s="1">
        <f>Exchanges!S3769</f>
        <v>1</v>
      </c>
      <c r="S3765" s="1">
        <f>Exchanges!T3769</f>
        <v>1</v>
      </c>
      <c r="T3765" s="1">
        <f>Exchanges!U3769</f>
        <v>4</v>
      </c>
      <c r="U3765" s="1">
        <f>Exchanges!V3769</f>
        <v>2013</v>
      </c>
      <c r="V3765" s="1" t="str">
        <f>Exchanges!W3769</f>
        <v>DIETHANOLAMINE</v>
      </c>
      <c r="W3765" s="1" t="str">
        <f>Exchanges!X3769</f>
        <v>TRI</v>
      </c>
      <c r="X3765" s="1"/>
    </row>
    <row r="3766" spans="1:24" x14ac:dyDescent="0.15">
      <c r="A3766" s="1" t="str">
        <f>Exchanges!B3770</f>
        <v>ammonia</v>
      </c>
      <c r="B3766" s="1">
        <f>Exchanges!C3770</f>
        <v>7664417</v>
      </c>
      <c r="C3766" s="1" t="str">
        <f>Exchanges!D3770</f>
        <v>water</v>
      </c>
      <c r="D3766" s="1" t="str">
        <f>Exchanges!E3770</f>
        <v>unspecified</v>
      </c>
      <c r="E3766" s="1" t="str">
        <f>Exchanges!F3770</f>
        <v>63e78926-8549-11e0-9d78-0800200c9a66</v>
      </c>
      <c r="F3766" s="1" t="str">
        <f>Exchanges!G3770</f>
        <v>Iron and steel mills and ferroalloy manufacturing</v>
      </c>
      <c r="G3766" s="1">
        <f>Exchanges!H3770</f>
        <v>331110</v>
      </c>
      <c r="H3766" s="1" t="str">
        <f>Exchanges!I3770</f>
        <v>US</v>
      </c>
      <c r="I3766" s="1">
        <f>Exchanges!J3770</f>
        <v>3.3489469063414998E-7</v>
      </c>
      <c r="J3766" s="1" t="str">
        <f>Exchanges!K3770</f>
        <v>kg</v>
      </c>
      <c r="K3766" s="1"/>
      <c r="L3766" s="1"/>
      <c r="M3766" s="1"/>
      <c r="N3766" s="1"/>
      <c r="O3766" s="1"/>
      <c r="P3766" s="86">
        <f>ROUND(Exchanges!Q3770,0)</f>
        <v>3</v>
      </c>
      <c r="Q3766" s="1">
        <f>Exchanges!R3770</f>
        <v>1</v>
      </c>
      <c r="R3766" s="1">
        <f>Exchanges!S3770</f>
        <v>1</v>
      </c>
      <c r="S3766" s="1">
        <f>Exchanges!T3770</f>
        <v>1</v>
      </c>
      <c r="T3766" s="1">
        <f>Exchanges!U3770</f>
        <v>4</v>
      </c>
      <c r="U3766" s="1">
        <f>Exchanges!V3770</f>
        <v>2013</v>
      </c>
      <c r="V3766" s="1" t="str">
        <f>Exchanges!W3770</f>
        <v>AMMONIA</v>
      </c>
      <c r="W3766" s="1" t="str">
        <f>Exchanges!X3770</f>
        <v>TRI</v>
      </c>
      <c r="X3766" s="1"/>
    </row>
    <row r="3767" spans="1:24" x14ac:dyDescent="0.15">
      <c r="A3767" s="1" t="str">
        <f>Exchanges!B3771</f>
        <v>NITROUS ACID</v>
      </c>
      <c r="B3767" s="1">
        <f>Exchanges!C3771</f>
        <v>7782776</v>
      </c>
      <c r="C3767" s="1" t="str">
        <f>Exchanges!D3771</f>
        <v>water</v>
      </c>
      <c r="D3767" s="1" t="str">
        <f>Exchanges!E3771</f>
        <v>unspecified</v>
      </c>
      <c r="E3767" s="1" t="str">
        <f>Exchanges!F3771</f>
        <v>d99f9170-0d59-3aa6-a885-e4e24928d130</v>
      </c>
      <c r="F3767" s="1" t="str">
        <f>Exchanges!G3771</f>
        <v>Iron and steel mills and ferroalloy manufacturing</v>
      </c>
      <c r="G3767" s="1">
        <f>Exchanges!H3771</f>
        <v>331110</v>
      </c>
      <c r="H3767" s="1" t="str">
        <f>Exchanges!I3771</f>
        <v>US</v>
      </c>
      <c r="I3767" s="1">
        <f>Exchanges!J3771</f>
        <v>4.4187921203810091E-6</v>
      </c>
      <c r="J3767" s="1" t="str">
        <f>Exchanges!K3771</f>
        <v>kg</v>
      </c>
      <c r="K3767" s="1"/>
      <c r="L3767" s="1"/>
      <c r="M3767" s="1"/>
      <c r="N3767" s="1"/>
      <c r="O3767" s="1"/>
      <c r="P3767" s="86">
        <f>ROUND(Exchanges!Q3771,0)</f>
        <v>5</v>
      </c>
      <c r="Q3767" s="1">
        <f>Exchanges!R3771</f>
        <v>1</v>
      </c>
      <c r="R3767" s="1">
        <f>Exchanges!S3771</f>
        <v>1</v>
      </c>
      <c r="S3767" s="1">
        <f>Exchanges!T3771</f>
        <v>1</v>
      </c>
      <c r="T3767" s="1">
        <f>Exchanges!U3771</f>
        <v>4</v>
      </c>
      <c r="U3767" s="1">
        <f>Exchanges!V3771</f>
        <v>2013</v>
      </c>
      <c r="V3767" s="1" t="str">
        <f>Exchanges!W3771</f>
        <v>SODIUM NITRITE</v>
      </c>
      <c r="W3767" s="1" t="str">
        <f>Exchanges!X3771</f>
        <v>TRI</v>
      </c>
      <c r="X3767" s="1"/>
    </row>
    <row r="3768" spans="1:24" x14ac:dyDescent="0.15">
      <c r="A3768" s="1" t="str">
        <f>Exchanges!B3772</f>
        <v>Ethene, trichloro-</v>
      </c>
      <c r="B3768" s="1">
        <f>Exchanges!C3772</f>
        <v>79016</v>
      </c>
      <c r="C3768" s="1" t="str">
        <f>Exchanges!D3772</f>
        <v>water</v>
      </c>
      <c r="D3768" s="1" t="str">
        <f>Exchanges!E3772</f>
        <v>unspecified</v>
      </c>
      <c r="E3768" s="1" t="str">
        <f>Exchanges!F3772</f>
        <v>3801ac00-aef4-4224-8d04-9d6734794719</v>
      </c>
      <c r="F3768" s="1" t="str">
        <f>Exchanges!G3772</f>
        <v>Steel product manufacturing from purchased steel</v>
      </c>
      <c r="G3768" s="1">
        <f>Exchanges!H3772</f>
        <v>331200</v>
      </c>
      <c r="H3768" s="1" t="str">
        <f>Exchanges!I3772</f>
        <v>US</v>
      </c>
      <c r="I3768" s="1">
        <f>Exchanges!J3772</f>
        <v>7.4779252110977078E-12</v>
      </c>
      <c r="J3768" s="1" t="str">
        <f>Exchanges!K3772</f>
        <v>kg</v>
      </c>
      <c r="K3768" s="1"/>
      <c r="L3768" s="1"/>
      <c r="M3768" s="1"/>
      <c r="N3768" s="1"/>
      <c r="O3768" s="1"/>
      <c r="P3768" s="86">
        <f>ROUND(Exchanges!Q3772,0)</f>
        <v>5</v>
      </c>
      <c r="Q3768" s="1">
        <f>Exchanges!R3772</f>
        <v>1</v>
      </c>
      <c r="R3768" s="1">
        <f>Exchanges!S3772</f>
        <v>1</v>
      </c>
      <c r="S3768" s="1">
        <f>Exchanges!T3772</f>
        <v>1</v>
      </c>
      <c r="T3768" s="1">
        <f>Exchanges!U3772</f>
        <v>4</v>
      </c>
      <c r="U3768" s="1">
        <f>Exchanges!V3772</f>
        <v>2013</v>
      </c>
      <c r="V3768" s="1" t="str">
        <f>Exchanges!W3772</f>
        <v>TRICHLOROETHYLENE</v>
      </c>
      <c r="W3768" s="1" t="str">
        <f>Exchanges!X3772</f>
        <v>TRI</v>
      </c>
      <c r="X3768" s="1"/>
    </row>
    <row r="3769" spans="1:24" x14ac:dyDescent="0.15">
      <c r="A3769" s="1" t="str">
        <f>Exchanges!B3773</f>
        <v>copper</v>
      </c>
      <c r="B3769" s="1">
        <f>Exchanges!C3773</f>
        <v>7440508</v>
      </c>
      <c r="C3769" s="1" t="str">
        <f>Exchanges!D3773</f>
        <v>water</v>
      </c>
      <c r="D3769" s="1" t="str">
        <f>Exchanges!E3773</f>
        <v>unspecified</v>
      </c>
      <c r="E3769" s="1" t="str">
        <f>Exchanges!F3773</f>
        <v>2f100cfa-4feb-45e9-a43a-357128228889</v>
      </c>
      <c r="F3769" s="1" t="str">
        <f>Exchanges!G3773</f>
        <v>Steel product manufacturing from purchased steel</v>
      </c>
      <c r="G3769" s="1">
        <f>Exchanges!H3773</f>
        <v>331200</v>
      </c>
      <c r="H3769" s="1" t="str">
        <f>Exchanges!I3773</f>
        <v>US</v>
      </c>
      <c r="I3769" s="1">
        <f>Exchanges!J3773</f>
        <v>5.2403840772014474E-9</v>
      </c>
      <c r="J3769" s="1" t="str">
        <f>Exchanges!K3773</f>
        <v>kg</v>
      </c>
      <c r="K3769" s="1"/>
      <c r="L3769" s="1"/>
      <c r="M3769" s="1"/>
      <c r="N3769" s="1"/>
      <c r="O3769" s="1"/>
      <c r="P3769" s="86">
        <f>ROUND(Exchanges!Q3773,0)</f>
        <v>4</v>
      </c>
      <c r="Q3769" s="1">
        <f>Exchanges!R3773</f>
        <v>1</v>
      </c>
      <c r="R3769" s="1">
        <f>Exchanges!S3773</f>
        <v>1</v>
      </c>
      <c r="S3769" s="1">
        <f>Exchanges!T3773</f>
        <v>1</v>
      </c>
      <c r="T3769" s="1">
        <f>Exchanges!U3773</f>
        <v>4</v>
      </c>
      <c r="U3769" s="1">
        <f>Exchanges!V3773</f>
        <v>2013</v>
      </c>
      <c r="V3769" s="1" t="str">
        <f>Exchanges!W3773</f>
        <v>COPPER</v>
      </c>
      <c r="W3769" s="1" t="str">
        <f>Exchanges!X3773</f>
        <v>TRI</v>
      </c>
      <c r="X3769" s="1"/>
    </row>
    <row r="3770" spans="1:24" x14ac:dyDescent="0.15">
      <c r="A3770" s="1" t="str">
        <f>Exchanges!B3774</f>
        <v>cobalt</v>
      </c>
      <c r="B3770" s="1">
        <f>Exchanges!C3774</f>
        <v>7440484</v>
      </c>
      <c r="C3770" s="1" t="str">
        <f>Exchanges!D3774</f>
        <v>water</v>
      </c>
      <c r="D3770" s="1" t="str">
        <f>Exchanges!E3774</f>
        <v>unspecified</v>
      </c>
      <c r="E3770" s="1" t="str">
        <f>Exchanges!F3774</f>
        <v>33627701-feca-434d-a192-674a450eaaf7</v>
      </c>
      <c r="F3770" s="1" t="str">
        <f>Exchanges!G3774</f>
        <v>Steel product manufacturing from purchased steel</v>
      </c>
      <c r="G3770" s="1">
        <f>Exchanges!H3774</f>
        <v>331200</v>
      </c>
      <c r="H3770" s="1" t="str">
        <f>Exchanges!I3774</f>
        <v>US</v>
      </c>
      <c r="I3770" s="1">
        <f>Exchanges!J3774</f>
        <v>5.6722798552472857E-9</v>
      </c>
      <c r="J3770" s="1" t="str">
        <f>Exchanges!K3774</f>
        <v>kg</v>
      </c>
      <c r="K3770" s="1"/>
      <c r="L3770" s="1"/>
      <c r="M3770" s="1"/>
      <c r="N3770" s="1"/>
      <c r="O3770" s="1"/>
      <c r="P3770" s="86">
        <f>ROUND(Exchanges!Q3774,0)</f>
        <v>4</v>
      </c>
      <c r="Q3770" s="1">
        <f>Exchanges!R3774</f>
        <v>1</v>
      </c>
      <c r="R3770" s="1">
        <f>Exchanges!S3774</f>
        <v>1</v>
      </c>
      <c r="S3770" s="1">
        <f>Exchanges!T3774</f>
        <v>1</v>
      </c>
      <c r="T3770" s="1">
        <f>Exchanges!U3774</f>
        <v>4</v>
      </c>
      <c r="U3770" s="1">
        <f>Exchanges!V3774</f>
        <v>2013</v>
      </c>
      <c r="V3770" s="1" t="str">
        <f>Exchanges!W3774</f>
        <v>COBALT</v>
      </c>
      <c r="W3770" s="1" t="str">
        <f>Exchanges!X3774</f>
        <v>TRI</v>
      </c>
      <c r="X3770" s="1"/>
    </row>
    <row r="3771" spans="1:24" x14ac:dyDescent="0.15">
      <c r="A3771" s="1" t="str">
        <f>Exchanges!B3775</f>
        <v>chromium</v>
      </c>
      <c r="B3771" s="1">
        <f>Exchanges!C3775</f>
        <v>7440473</v>
      </c>
      <c r="C3771" s="1" t="str">
        <f>Exchanges!D3775</f>
        <v>water</v>
      </c>
      <c r="D3771" s="1" t="str">
        <f>Exchanges!E3775</f>
        <v>unspecified</v>
      </c>
      <c r="E3771" s="1" t="str">
        <f>Exchanges!F3775</f>
        <v>63e7b036-8549-11e0-9d78-0800200c9a66</v>
      </c>
      <c r="F3771" s="1" t="str">
        <f>Exchanges!G3775</f>
        <v>Steel product manufacturing from purchased steel</v>
      </c>
      <c r="G3771" s="1">
        <f>Exchanges!H3775</f>
        <v>331200</v>
      </c>
      <c r="H3771" s="1" t="str">
        <f>Exchanges!I3775</f>
        <v>US</v>
      </c>
      <c r="I3771" s="1">
        <f>Exchanges!J3775</f>
        <v>6.4500739946923984E-9</v>
      </c>
      <c r="J3771" s="1" t="str">
        <f>Exchanges!K3775</f>
        <v>kg</v>
      </c>
      <c r="K3771" s="1"/>
      <c r="L3771" s="1"/>
      <c r="M3771" s="1"/>
      <c r="N3771" s="1"/>
      <c r="O3771" s="1"/>
      <c r="P3771" s="86">
        <f>ROUND(Exchanges!Q3775,0)</f>
        <v>4</v>
      </c>
      <c r="Q3771" s="1">
        <f>Exchanges!R3775</f>
        <v>1</v>
      </c>
      <c r="R3771" s="1">
        <f>Exchanges!S3775</f>
        <v>1</v>
      </c>
      <c r="S3771" s="1">
        <f>Exchanges!T3775</f>
        <v>1</v>
      </c>
      <c r="T3771" s="1">
        <f>Exchanges!U3775</f>
        <v>4</v>
      </c>
      <c r="U3771" s="1">
        <f>Exchanges!V3775</f>
        <v>2013</v>
      </c>
      <c r="V3771" s="1" t="str">
        <f>Exchanges!W3775</f>
        <v>CHROMIUM</v>
      </c>
      <c r="W3771" s="1" t="str">
        <f>Exchanges!X3775</f>
        <v>TRI</v>
      </c>
      <c r="X3771" s="1"/>
    </row>
    <row r="3772" spans="1:24" x14ac:dyDescent="0.15">
      <c r="A3772" s="1" t="str">
        <f>Exchanges!B3776</f>
        <v>lead</v>
      </c>
      <c r="B3772" s="1">
        <f>Exchanges!C3776</f>
        <v>7439921</v>
      </c>
      <c r="C3772" s="1" t="str">
        <f>Exchanges!D3776</f>
        <v>water</v>
      </c>
      <c r="D3772" s="1" t="str">
        <f>Exchanges!E3776</f>
        <v>unspecified</v>
      </c>
      <c r="E3772" s="1" t="str">
        <f>Exchanges!F3776</f>
        <v>31c4d160-b21e-41b3-b9c1-3d7a72377653</v>
      </c>
      <c r="F3772" s="1" t="str">
        <f>Exchanges!G3776</f>
        <v>Steel product manufacturing from purchased steel</v>
      </c>
      <c r="G3772" s="1">
        <f>Exchanges!H3776</f>
        <v>331200</v>
      </c>
      <c r="H3772" s="1" t="str">
        <f>Exchanges!I3776</f>
        <v>US</v>
      </c>
      <c r="I3772" s="1">
        <f>Exchanges!J3776</f>
        <v>7.7029925211097705E-9</v>
      </c>
      <c r="J3772" s="1" t="str">
        <f>Exchanges!K3776</f>
        <v>kg</v>
      </c>
      <c r="K3772" s="1"/>
      <c r="L3772" s="1"/>
      <c r="M3772" s="1"/>
      <c r="N3772" s="1"/>
      <c r="O3772" s="1"/>
      <c r="P3772" s="86">
        <f>ROUND(Exchanges!Q3776,0)</f>
        <v>3</v>
      </c>
      <c r="Q3772" s="1">
        <f>Exchanges!R3776</f>
        <v>1</v>
      </c>
      <c r="R3772" s="1">
        <f>Exchanges!S3776</f>
        <v>1</v>
      </c>
      <c r="S3772" s="1">
        <f>Exchanges!T3776</f>
        <v>1</v>
      </c>
      <c r="T3772" s="1">
        <f>Exchanges!U3776</f>
        <v>4</v>
      </c>
      <c r="U3772" s="1">
        <f>Exchanges!V3776</f>
        <v>2013</v>
      </c>
      <c r="V3772" s="1" t="str">
        <f>Exchanges!W3776</f>
        <v>LEAD</v>
      </c>
      <c r="W3772" s="1" t="str">
        <f>Exchanges!X3776</f>
        <v>TRI</v>
      </c>
      <c r="X3772" s="1"/>
    </row>
    <row r="3773" spans="1:24" x14ac:dyDescent="0.15">
      <c r="A3773" s="1" t="str">
        <f>Exchanges!B3777</f>
        <v>ammonia</v>
      </c>
      <c r="B3773" s="1">
        <f>Exchanges!C3777</f>
        <v>7664417</v>
      </c>
      <c r="C3773" s="1" t="str">
        <f>Exchanges!D3777</f>
        <v>water</v>
      </c>
      <c r="D3773" s="1" t="str">
        <f>Exchanges!E3777</f>
        <v>unspecified</v>
      </c>
      <c r="E3773" s="1" t="str">
        <f>Exchanges!F3777</f>
        <v>63e78926-8549-11e0-9d78-0800200c9a66</v>
      </c>
      <c r="F3773" s="1" t="str">
        <f>Exchanges!G3777</f>
        <v>Steel product manufacturing from purchased steel</v>
      </c>
      <c r="G3773" s="1">
        <f>Exchanges!H3777</f>
        <v>331200</v>
      </c>
      <c r="H3773" s="1" t="str">
        <f>Exchanges!I3777</f>
        <v>US</v>
      </c>
      <c r="I3773" s="1">
        <f>Exchanges!J3777</f>
        <v>2.0062726176115803E-8</v>
      </c>
      <c r="J3773" s="1" t="str">
        <f>Exchanges!K3777</f>
        <v>kg</v>
      </c>
      <c r="K3773" s="1"/>
      <c r="L3773" s="1"/>
      <c r="M3773" s="1"/>
      <c r="N3773" s="1"/>
      <c r="O3773" s="1"/>
      <c r="P3773" s="86">
        <f>ROUND(Exchanges!Q3777,0)</f>
        <v>3</v>
      </c>
      <c r="Q3773" s="1">
        <f>Exchanges!R3777</f>
        <v>1</v>
      </c>
      <c r="R3773" s="1">
        <f>Exchanges!S3777</f>
        <v>1</v>
      </c>
      <c r="S3773" s="1">
        <f>Exchanges!T3777</f>
        <v>1</v>
      </c>
      <c r="T3773" s="1">
        <f>Exchanges!U3777</f>
        <v>4</v>
      </c>
      <c r="U3773" s="1">
        <f>Exchanges!V3777</f>
        <v>2013</v>
      </c>
      <c r="V3773" s="1" t="str">
        <f>Exchanges!W3777</f>
        <v>AMMONIA</v>
      </c>
      <c r="W3773" s="1" t="str">
        <f>Exchanges!X3777</f>
        <v>TRI</v>
      </c>
      <c r="X3773" s="1"/>
    </row>
    <row r="3774" spans="1:24" x14ac:dyDescent="0.15">
      <c r="A3774" s="1" t="str">
        <f>Exchanges!B3778</f>
        <v>nickel</v>
      </c>
      <c r="B3774" s="1">
        <f>Exchanges!C3778</f>
        <v>7440020</v>
      </c>
      <c r="C3774" s="1" t="str">
        <f>Exchanges!D3778</f>
        <v>water</v>
      </c>
      <c r="D3774" s="1" t="str">
        <f>Exchanges!E3778</f>
        <v>unspecified</v>
      </c>
      <c r="E3774" s="1" t="str">
        <f>Exchanges!F3778</f>
        <v>63e7fe55-8549-11e0-9d78-0800200c9a66</v>
      </c>
      <c r="F3774" s="1" t="str">
        <f>Exchanges!G3778</f>
        <v>Steel product manufacturing from purchased steel</v>
      </c>
      <c r="G3774" s="1">
        <f>Exchanges!H3778</f>
        <v>331200</v>
      </c>
      <c r="H3774" s="1" t="str">
        <f>Exchanges!I3778</f>
        <v>US</v>
      </c>
      <c r="I3774" s="1">
        <f>Exchanges!J3778</f>
        <v>2.3750711218335341E-8</v>
      </c>
      <c r="J3774" s="1" t="str">
        <f>Exchanges!K3778</f>
        <v>kg</v>
      </c>
      <c r="K3774" s="1"/>
      <c r="L3774" s="1"/>
      <c r="M3774" s="1"/>
      <c r="N3774" s="1"/>
      <c r="O3774" s="1"/>
      <c r="P3774" s="86">
        <f>ROUND(Exchanges!Q3778,0)</f>
        <v>4</v>
      </c>
      <c r="Q3774" s="1">
        <f>Exchanges!R3778</f>
        <v>1</v>
      </c>
      <c r="R3774" s="1">
        <f>Exchanges!S3778</f>
        <v>1</v>
      </c>
      <c r="S3774" s="1">
        <f>Exchanges!T3778</f>
        <v>1</v>
      </c>
      <c r="T3774" s="1">
        <f>Exchanges!U3778</f>
        <v>4</v>
      </c>
      <c r="U3774" s="1">
        <f>Exchanges!V3778</f>
        <v>2013</v>
      </c>
      <c r="V3774" s="1" t="str">
        <f>Exchanges!W3778</f>
        <v>NICKEL</v>
      </c>
      <c r="W3774" s="1" t="str">
        <f>Exchanges!X3778</f>
        <v>TRI</v>
      </c>
      <c r="X3774" s="1"/>
    </row>
    <row r="3775" spans="1:24" x14ac:dyDescent="0.15">
      <c r="A3775" s="1" t="str">
        <f>Exchanges!B3779</f>
        <v>manganese</v>
      </c>
      <c r="B3775" s="1">
        <f>Exchanges!C3779</f>
        <v>7439965</v>
      </c>
      <c r="C3775" s="1" t="str">
        <f>Exchanges!D3779</f>
        <v>water</v>
      </c>
      <c r="D3775" s="1" t="str">
        <f>Exchanges!E3779</f>
        <v>unspecified</v>
      </c>
      <c r="E3775" s="1" t="str">
        <f>Exchanges!F3779</f>
        <v>10cbd2f7-c41b-4bb4-b636-d8fc15cf0282</v>
      </c>
      <c r="F3775" s="1" t="str">
        <f>Exchanges!G3779</f>
        <v>Steel product manufacturing from purchased steel</v>
      </c>
      <c r="G3775" s="1">
        <f>Exchanges!H3779</f>
        <v>331200</v>
      </c>
      <c r="H3775" s="1" t="str">
        <f>Exchanges!I3779</f>
        <v>US</v>
      </c>
      <c r="I3775" s="1">
        <f>Exchanges!J3779</f>
        <v>2.0766727237635708E-7</v>
      </c>
      <c r="J3775" s="1" t="str">
        <f>Exchanges!K3779</f>
        <v>kg</v>
      </c>
      <c r="K3775" s="1"/>
      <c r="L3775" s="1"/>
      <c r="M3775" s="1"/>
      <c r="N3775" s="1"/>
      <c r="O3775" s="1"/>
      <c r="P3775" s="86">
        <f>ROUND(Exchanges!Q3779,0)</f>
        <v>4</v>
      </c>
      <c r="Q3775" s="1">
        <f>Exchanges!R3779</f>
        <v>1</v>
      </c>
      <c r="R3775" s="1">
        <f>Exchanges!S3779</f>
        <v>1</v>
      </c>
      <c r="S3775" s="1">
        <f>Exchanges!T3779</f>
        <v>1</v>
      </c>
      <c r="T3775" s="1">
        <f>Exchanges!U3779</f>
        <v>4</v>
      </c>
      <c r="U3775" s="1">
        <f>Exchanges!V3779</f>
        <v>2013</v>
      </c>
      <c r="V3775" s="1" t="str">
        <f>Exchanges!W3779</f>
        <v>MANGANESE</v>
      </c>
      <c r="W3775" s="1" t="str">
        <f>Exchanges!X3779</f>
        <v>TRI</v>
      </c>
      <c r="X3775" s="1"/>
    </row>
    <row r="3776" spans="1:24" x14ac:dyDescent="0.15">
      <c r="A3776" s="1" t="str">
        <f>Exchanges!B3780</f>
        <v>nitric acid</v>
      </c>
      <c r="B3776" s="1">
        <f>Exchanges!C3780</f>
        <v>7697372</v>
      </c>
      <c r="C3776" s="1" t="str">
        <f>Exchanges!D3780</f>
        <v>water</v>
      </c>
      <c r="D3776" s="1" t="str">
        <f>Exchanges!E3780</f>
        <v>unspecified</v>
      </c>
      <c r="E3776" s="1" t="str">
        <f>Exchanges!F3780</f>
        <v>878e2773-1894-46c9-8fff-e19ba327f680</v>
      </c>
      <c r="F3776" s="1" t="str">
        <f>Exchanges!G3780</f>
        <v>Steel product manufacturing from purchased steel</v>
      </c>
      <c r="G3776" s="1">
        <f>Exchanges!H3780</f>
        <v>331200</v>
      </c>
      <c r="H3776" s="1" t="str">
        <f>Exchanges!I3780</f>
        <v>US</v>
      </c>
      <c r="I3776" s="1">
        <f>Exchanges!J3780</f>
        <v>8.0531782870928837E-7</v>
      </c>
      <c r="J3776" s="1" t="str">
        <f>Exchanges!K3780</f>
        <v>kg</v>
      </c>
      <c r="K3776" s="1"/>
      <c r="L3776" s="1"/>
      <c r="M3776" s="1"/>
      <c r="N3776" s="1"/>
      <c r="O3776" s="1"/>
      <c r="P3776" s="86">
        <f>ROUND(Exchanges!Q3780,0)</f>
        <v>3</v>
      </c>
      <c r="Q3776" s="1">
        <f>Exchanges!R3780</f>
        <v>1</v>
      </c>
      <c r="R3776" s="1">
        <f>Exchanges!S3780</f>
        <v>1</v>
      </c>
      <c r="S3776" s="1">
        <f>Exchanges!T3780</f>
        <v>1</v>
      </c>
      <c r="T3776" s="1">
        <f>Exchanges!U3780</f>
        <v>4</v>
      </c>
      <c r="U3776" s="1">
        <f>Exchanges!V3780</f>
        <v>2013</v>
      </c>
      <c r="V3776" s="1" t="str">
        <f>Exchanges!W3780</f>
        <v>NITRIC ACID</v>
      </c>
      <c r="W3776" s="1" t="str">
        <f>Exchanges!X3780</f>
        <v>TRI</v>
      </c>
      <c r="X3776" s="1"/>
    </row>
    <row r="3777" spans="1:24" x14ac:dyDescent="0.15">
      <c r="A3777" s="1" t="str">
        <f>Exchanges!B3781</f>
        <v>nickel</v>
      </c>
      <c r="B3777" s="1">
        <f>Exchanges!C3781</f>
        <v>7440020</v>
      </c>
      <c r="C3777" s="1" t="str">
        <f>Exchanges!D3781</f>
        <v>water</v>
      </c>
      <c r="D3777" s="1" t="str">
        <f>Exchanges!E3781</f>
        <v>unspecified</v>
      </c>
      <c r="E3777" s="1" t="str">
        <f>Exchanges!F3781</f>
        <v>63e7fe55-8549-11e0-9d78-0800200c9a66</v>
      </c>
      <c r="F3777" s="1" t="str">
        <f>Exchanges!G3781</f>
        <v>Secondary smelting and alloying of aluminum</v>
      </c>
      <c r="G3777" s="1">
        <f>Exchanges!H3781</f>
        <v>331314</v>
      </c>
      <c r="H3777" s="1" t="str">
        <f>Exchanges!I3781</f>
        <v>US</v>
      </c>
      <c r="I3777" s="1">
        <f>Exchanges!J3781</f>
        <v>6.5016961067853177E-10</v>
      </c>
      <c r="J3777" s="1" t="str">
        <f>Exchanges!K3781</f>
        <v>kg</v>
      </c>
      <c r="K3777" s="1"/>
      <c r="L3777" s="1"/>
      <c r="M3777" s="1"/>
      <c r="N3777" s="1"/>
      <c r="O3777" s="1"/>
      <c r="P3777" s="86">
        <f>ROUND(Exchanges!Q3781,0)</f>
        <v>4</v>
      </c>
      <c r="Q3777" s="1">
        <f>Exchanges!R3781</f>
        <v>1</v>
      </c>
      <c r="R3777" s="1">
        <f>Exchanges!S3781</f>
        <v>1</v>
      </c>
      <c r="S3777" s="1">
        <f>Exchanges!T3781</f>
        <v>1</v>
      </c>
      <c r="T3777" s="1">
        <f>Exchanges!U3781</f>
        <v>2</v>
      </c>
      <c r="U3777" s="1">
        <f>Exchanges!V3781</f>
        <v>2013</v>
      </c>
      <c r="V3777" s="1" t="str">
        <f>Exchanges!W3781</f>
        <v>NICKEL</v>
      </c>
      <c r="W3777" s="1" t="str">
        <f>Exchanges!X3781</f>
        <v>TRI</v>
      </c>
      <c r="X3777" s="1"/>
    </row>
    <row r="3778" spans="1:24" x14ac:dyDescent="0.15">
      <c r="A3778" s="1" t="str">
        <f>Exchanges!B3782</f>
        <v>chromium</v>
      </c>
      <c r="B3778" s="1">
        <f>Exchanges!C3782</f>
        <v>7440473</v>
      </c>
      <c r="C3778" s="1" t="str">
        <f>Exchanges!D3782</f>
        <v>water</v>
      </c>
      <c r="D3778" s="1" t="str">
        <f>Exchanges!E3782</f>
        <v>unspecified</v>
      </c>
      <c r="E3778" s="1" t="str">
        <f>Exchanges!F3782</f>
        <v>63e7b036-8549-11e0-9d78-0800200c9a66</v>
      </c>
      <c r="F3778" s="1" t="str">
        <f>Exchanges!G3782</f>
        <v>Secondary smelting and alloying of aluminum</v>
      </c>
      <c r="G3778" s="1">
        <f>Exchanges!H3782</f>
        <v>331314</v>
      </c>
      <c r="H3778" s="1" t="str">
        <f>Exchanges!I3782</f>
        <v>US</v>
      </c>
      <c r="I3778" s="1">
        <f>Exchanges!J3782</f>
        <v>6.1844716351501674E-9</v>
      </c>
      <c r="J3778" s="1" t="str">
        <f>Exchanges!K3782</f>
        <v>kg</v>
      </c>
      <c r="K3778" s="1"/>
      <c r="L3778" s="1"/>
      <c r="M3778" s="1"/>
      <c r="N3778" s="1"/>
      <c r="O3778" s="1"/>
      <c r="P3778" s="86">
        <f>ROUND(Exchanges!Q3782,0)</f>
        <v>4</v>
      </c>
      <c r="Q3778" s="1">
        <f>Exchanges!R3782</f>
        <v>1</v>
      </c>
      <c r="R3778" s="1">
        <f>Exchanges!S3782</f>
        <v>1</v>
      </c>
      <c r="S3778" s="1">
        <f>Exchanges!T3782</f>
        <v>1</v>
      </c>
      <c r="T3778" s="1">
        <f>Exchanges!U3782</f>
        <v>2</v>
      </c>
      <c r="U3778" s="1">
        <f>Exchanges!V3782</f>
        <v>2013</v>
      </c>
      <c r="V3778" s="1" t="str">
        <f>Exchanges!W3782</f>
        <v>CHROMIUM</v>
      </c>
      <c r="W3778" s="1" t="str">
        <f>Exchanges!X3782</f>
        <v>TRI</v>
      </c>
      <c r="X3778" s="1"/>
    </row>
    <row r="3779" spans="1:24" x14ac:dyDescent="0.15">
      <c r="A3779" s="1" t="str">
        <f>Exchanges!B3783</f>
        <v>lead</v>
      </c>
      <c r="B3779" s="1">
        <f>Exchanges!C3783</f>
        <v>7439921</v>
      </c>
      <c r="C3779" s="1" t="str">
        <f>Exchanges!D3783</f>
        <v>water</v>
      </c>
      <c r="D3779" s="1" t="str">
        <f>Exchanges!E3783</f>
        <v>unspecified</v>
      </c>
      <c r="E3779" s="1" t="str">
        <f>Exchanges!F3783</f>
        <v>31c4d160-b21e-41b3-b9c1-3d7a72377653</v>
      </c>
      <c r="F3779" s="1" t="str">
        <f>Exchanges!G3783</f>
        <v>Secondary smelting and alloying of aluminum</v>
      </c>
      <c r="G3779" s="1">
        <f>Exchanges!H3783</f>
        <v>331314</v>
      </c>
      <c r="H3779" s="1" t="str">
        <f>Exchanges!I3783</f>
        <v>US</v>
      </c>
      <c r="I3779" s="1">
        <f>Exchanges!J3783</f>
        <v>6.5040033904338152E-9</v>
      </c>
      <c r="J3779" s="1" t="str">
        <f>Exchanges!K3783</f>
        <v>kg</v>
      </c>
      <c r="K3779" s="1"/>
      <c r="L3779" s="1"/>
      <c r="M3779" s="1"/>
      <c r="N3779" s="1"/>
      <c r="O3779" s="1"/>
      <c r="P3779" s="86">
        <f>ROUND(Exchanges!Q3783,0)</f>
        <v>3</v>
      </c>
      <c r="Q3779" s="1">
        <f>Exchanges!R3783</f>
        <v>1</v>
      </c>
      <c r="R3779" s="1">
        <f>Exchanges!S3783</f>
        <v>1</v>
      </c>
      <c r="S3779" s="1">
        <f>Exchanges!T3783</f>
        <v>1</v>
      </c>
      <c r="T3779" s="1">
        <f>Exchanges!U3783</f>
        <v>2</v>
      </c>
      <c r="U3779" s="1">
        <f>Exchanges!V3783</f>
        <v>2013</v>
      </c>
      <c r="V3779" s="1" t="str">
        <f>Exchanges!W3783</f>
        <v>LEAD</v>
      </c>
      <c r="W3779" s="1" t="str">
        <f>Exchanges!X3783</f>
        <v>TRI</v>
      </c>
      <c r="X3779" s="1"/>
    </row>
    <row r="3780" spans="1:24" x14ac:dyDescent="0.15">
      <c r="A3780" s="1" t="str">
        <f>Exchanges!B3784</f>
        <v>copper</v>
      </c>
      <c r="B3780" s="1">
        <f>Exchanges!C3784</f>
        <v>7440508</v>
      </c>
      <c r="C3780" s="1" t="str">
        <f>Exchanges!D3784</f>
        <v>water</v>
      </c>
      <c r="D3780" s="1" t="str">
        <f>Exchanges!E3784</f>
        <v>unspecified</v>
      </c>
      <c r="E3780" s="1" t="str">
        <f>Exchanges!F3784</f>
        <v>2f100cfa-4feb-45e9-a43a-357128228889</v>
      </c>
      <c r="F3780" s="1" t="str">
        <f>Exchanges!G3784</f>
        <v>Secondary smelting and alloying of aluminum</v>
      </c>
      <c r="G3780" s="1">
        <f>Exchanges!H3784</f>
        <v>331314</v>
      </c>
      <c r="H3780" s="1" t="str">
        <f>Exchanges!I3784</f>
        <v>US</v>
      </c>
      <c r="I3780" s="1">
        <f>Exchanges!J3784</f>
        <v>1.6757179087875416E-8</v>
      </c>
      <c r="J3780" s="1" t="str">
        <f>Exchanges!K3784</f>
        <v>kg</v>
      </c>
      <c r="K3780" s="1"/>
      <c r="L3780" s="1"/>
      <c r="M3780" s="1"/>
      <c r="N3780" s="1"/>
      <c r="O3780" s="1"/>
      <c r="P3780" s="86">
        <f>ROUND(Exchanges!Q3784,0)</f>
        <v>4</v>
      </c>
      <c r="Q3780" s="1">
        <f>Exchanges!R3784</f>
        <v>1</v>
      </c>
      <c r="R3780" s="1">
        <f>Exchanges!S3784</f>
        <v>1</v>
      </c>
      <c r="S3780" s="1">
        <f>Exchanges!T3784</f>
        <v>1</v>
      </c>
      <c r="T3780" s="1">
        <f>Exchanges!U3784</f>
        <v>2</v>
      </c>
      <c r="U3780" s="1">
        <f>Exchanges!V3784</f>
        <v>2013</v>
      </c>
      <c r="V3780" s="1" t="str">
        <f>Exchanges!W3784</f>
        <v>COPPER</v>
      </c>
      <c r="W3780" s="1" t="str">
        <f>Exchanges!X3784</f>
        <v>TRI</v>
      </c>
      <c r="X3780" s="1"/>
    </row>
    <row r="3781" spans="1:24" x14ac:dyDescent="0.15">
      <c r="A3781" s="1" t="str">
        <f>Exchanges!B3785</f>
        <v>ammonia</v>
      </c>
      <c r="B3781" s="1">
        <f>Exchanges!C3785</f>
        <v>7664417</v>
      </c>
      <c r="C3781" s="1" t="str">
        <f>Exchanges!D3785</f>
        <v>water</v>
      </c>
      <c r="D3781" s="1" t="str">
        <f>Exchanges!E3785</f>
        <v>unspecified</v>
      </c>
      <c r="E3781" s="1" t="str">
        <f>Exchanges!F3785</f>
        <v>63e78926-8549-11e0-9d78-0800200c9a66</v>
      </c>
      <c r="F3781" s="1" t="str">
        <f>Exchanges!G3785</f>
        <v>Secondary smelting and alloying of aluminum</v>
      </c>
      <c r="G3781" s="1">
        <f>Exchanges!H3785</f>
        <v>331314</v>
      </c>
      <c r="H3781" s="1" t="str">
        <f>Exchanges!I3785</f>
        <v>US</v>
      </c>
      <c r="I3781" s="1">
        <f>Exchanges!J3785</f>
        <v>3.1225094549499443E-8</v>
      </c>
      <c r="J3781" s="1" t="str">
        <f>Exchanges!K3785</f>
        <v>kg</v>
      </c>
      <c r="K3781" s="1"/>
      <c r="L3781" s="1"/>
      <c r="M3781" s="1"/>
      <c r="N3781" s="1"/>
      <c r="O3781" s="1"/>
      <c r="P3781" s="86">
        <f>ROUND(Exchanges!Q3785,0)</f>
        <v>3</v>
      </c>
      <c r="Q3781" s="1">
        <f>Exchanges!R3785</f>
        <v>1</v>
      </c>
      <c r="R3781" s="1">
        <f>Exchanges!S3785</f>
        <v>1</v>
      </c>
      <c r="S3781" s="1">
        <f>Exchanges!T3785</f>
        <v>1</v>
      </c>
      <c r="T3781" s="1">
        <f>Exchanges!U3785</f>
        <v>2</v>
      </c>
      <c r="U3781" s="1">
        <f>Exchanges!V3785</f>
        <v>2013</v>
      </c>
      <c r="V3781" s="1" t="str">
        <f>Exchanges!W3785</f>
        <v>AMMONIA</v>
      </c>
      <c r="W3781" s="1" t="str">
        <f>Exchanges!X3785</f>
        <v>TRI</v>
      </c>
      <c r="X3781" s="1"/>
    </row>
    <row r="3782" spans="1:24" x14ac:dyDescent="0.15">
      <c r="A3782" s="1" t="str">
        <f>Exchanges!B3786</f>
        <v>manganese</v>
      </c>
      <c r="B3782" s="1">
        <f>Exchanges!C3786</f>
        <v>7439965</v>
      </c>
      <c r="C3782" s="1" t="str">
        <f>Exchanges!D3786</f>
        <v>water</v>
      </c>
      <c r="D3782" s="1" t="str">
        <f>Exchanges!E3786</f>
        <v>unspecified</v>
      </c>
      <c r="E3782" s="1" t="str">
        <f>Exchanges!F3786</f>
        <v>10cbd2f7-c41b-4bb4-b636-d8fc15cf0282</v>
      </c>
      <c r="F3782" s="1" t="str">
        <f>Exchanges!G3786</f>
        <v>Secondary smelting and alloying of aluminum</v>
      </c>
      <c r="G3782" s="1">
        <f>Exchanges!H3786</f>
        <v>331314</v>
      </c>
      <c r="H3782" s="1" t="str">
        <f>Exchanges!I3786</f>
        <v>US</v>
      </c>
      <c r="I3782" s="1">
        <f>Exchanges!J3786</f>
        <v>1.0222210812013347E-7</v>
      </c>
      <c r="J3782" s="1" t="str">
        <f>Exchanges!K3786</f>
        <v>kg</v>
      </c>
      <c r="K3782" s="1"/>
      <c r="L3782" s="1"/>
      <c r="M3782" s="1"/>
      <c r="N3782" s="1"/>
      <c r="O3782" s="1"/>
      <c r="P3782" s="86">
        <f>ROUND(Exchanges!Q3786,0)</f>
        <v>4</v>
      </c>
      <c r="Q3782" s="1">
        <f>Exchanges!R3786</f>
        <v>1</v>
      </c>
      <c r="R3782" s="1">
        <f>Exchanges!S3786</f>
        <v>1</v>
      </c>
      <c r="S3782" s="1">
        <f>Exchanges!T3786</f>
        <v>1</v>
      </c>
      <c r="T3782" s="1">
        <f>Exchanges!U3786</f>
        <v>2</v>
      </c>
      <c r="U3782" s="1">
        <f>Exchanges!V3786</f>
        <v>2013</v>
      </c>
      <c r="V3782" s="1" t="str">
        <f>Exchanges!W3786</f>
        <v>MANGANESE</v>
      </c>
      <c r="W3782" s="1" t="str">
        <f>Exchanges!X3786</f>
        <v>TRI</v>
      </c>
      <c r="X3782" s="1"/>
    </row>
    <row r="3783" spans="1:24" x14ac:dyDescent="0.15">
      <c r="A3783" s="1" t="str">
        <f>Exchanges!B3787</f>
        <v>NITROUS ACID</v>
      </c>
      <c r="B3783" s="1">
        <f>Exchanges!C3787</f>
        <v>7782776</v>
      </c>
      <c r="C3783" s="1" t="str">
        <f>Exchanges!D3787</f>
        <v>water</v>
      </c>
      <c r="D3783" s="1" t="str">
        <f>Exchanges!E3787</f>
        <v>unspecified</v>
      </c>
      <c r="E3783" s="1" t="str">
        <f>Exchanges!F3787</f>
        <v>d99f9170-0d59-3aa6-a885-e4e24928d130</v>
      </c>
      <c r="F3783" s="1" t="str">
        <f>Exchanges!G3787</f>
        <v>Secondary smelting and alloying of aluminum</v>
      </c>
      <c r="G3783" s="1">
        <f>Exchanges!H3787</f>
        <v>331314</v>
      </c>
      <c r="H3783" s="1" t="str">
        <f>Exchanges!I3787</f>
        <v>US</v>
      </c>
      <c r="I3783" s="1">
        <f>Exchanges!J3787</f>
        <v>3.549944382647386E-7</v>
      </c>
      <c r="J3783" s="1" t="str">
        <f>Exchanges!K3787</f>
        <v>kg</v>
      </c>
      <c r="K3783" s="1"/>
      <c r="L3783" s="1"/>
      <c r="M3783" s="1"/>
      <c r="N3783" s="1"/>
      <c r="O3783" s="1"/>
      <c r="P3783" s="86">
        <f>ROUND(Exchanges!Q3787,0)</f>
        <v>5</v>
      </c>
      <c r="Q3783" s="1">
        <f>Exchanges!R3787</f>
        <v>1</v>
      </c>
      <c r="R3783" s="1">
        <f>Exchanges!S3787</f>
        <v>1</v>
      </c>
      <c r="S3783" s="1">
        <f>Exchanges!T3787</f>
        <v>1</v>
      </c>
      <c r="T3783" s="1">
        <f>Exchanges!U3787</f>
        <v>2</v>
      </c>
      <c r="U3783" s="1">
        <f>Exchanges!V3787</f>
        <v>2013</v>
      </c>
      <c r="V3783" s="1" t="str">
        <f>Exchanges!W3787</f>
        <v>SODIUM NITRITE</v>
      </c>
      <c r="W3783" s="1" t="str">
        <f>Exchanges!X3787</f>
        <v>TRI</v>
      </c>
      <c r="X3783" s="1"/>
    </row>
    <row r="3784" spans="1:24" x14ac:dyDescent="0.15">
      <c r="A3784" s="1" t="str">
        <f>Exchanges!B3788</f>
        <v>4-Methyl-2-pentanone</v>
      </c>
      <c r="B3784" s="1">
        <f>Exchanges!C3788</f>
        <v>108101</v>
      </c>
      <c r="C3784" s="1" t="str">
        <f>Exchanges!D3788</f>
        <v>water</v>
      </c>
      <c r="D3784" s="1" t="str">
        <f>Exchanges!E3788</f>
        <v>unspecified</v>
      </c>
      <c r="E3784" s="1" t="str">
        <f>Exchanges!F3788</f>
        <v>f9d36529-abde-4ed2-a82c-d365ae2c713f</v>
      </c>
      <c r="F3784" s="1" t="str">
        <f>Exchanges!G3788</f>
        <v>Primary smelting and refining of copper</v>
      </c>
      <c r="G3784" s="1">
        <f>Exchanges!H3788</f>
        <v>331411</v>
      </c>
      <c r="H3784" s="1" t="str">
        <f>Exchanges!I3788</f>
        <v>US</v>
      </c>
      <c r="I3784" s="1">
        <f>Exchanges!J3788</f>
        <v>1.8021851892727071E-9</v>
      </c>
      <c r="J3784" s="1" t="str">
        <f>Exchanges!K3788</f>
        <v>kg</v>
      </c>
      <c r="K3784" s="1"/>
      <c r="L3784" s="1"/>
      <c r="M3784" s="1"/>
      <c r="N3784" s="1"/>
      <c r="O3784" s="1"/>
      <c r="P3784" s="86">
        <f>ROUND(Exchanges!Q3788,0)</f>
        <v>4</v>
      </c>
      <c r="Q3784" s="1">
        <f>Exchanges!R3788</f>
        <v>1</v>
      </c>
      <c r="R3784" s="1">
        <f>Exchanges!S3788</f>
        <v>1</v>
      </c>
      <c r="S3784" s="1">
        <f>Exchanges!T3788</f>
        <v>1</v>
      </c>
      <c r="T3784" s="1">
        <f>Exchanges!U3788</f>
        <v>5</v>
      </c>
      <c r="U3784" s="1">
        <f>Exchanges!V3788</f>
        <v>2013</v>
      </c>
      <c r="V3784" s="1" t="str">
        <f>Exchanges!W3788</f>
        <v>METHYL ISOBUTYL KETONE</v>
      </c>
      <c r="W3784" s="1" t="str">
        <f>Exchanges!X3788</f>
        <v>TRI</v>
      </c>
      <c r="X3784" s="1"/>
    </row>
    <row r="3785" spans="1:24" x14ac:dyDescent="0.15">
      <c r="A3785" s="1" t="str">
        <f>Exchanges!B3789</f>
        <v>Cresol</v>
      </c>
      <c r="B3785" s="1">
        <f>Exchanges!C3789</f>
        <v>1319773</v>
      </c>
      <c r="C3785" s="1" t="str">
        <f>Exchanges!D3789</f>
        <v>water</v>
      </c>
      <c r="D3785" s="1" t="str">
        <f>Exchanges!E3789</f>
        <v>unspecified</v>
      </c>
      <c r="E3785" s="1" t="str">
        <f>Exchanges!F3789</f>
        <v>749026f8-9dc7-45bd-b061-d810866bab3d</v>
      </c>
      <c r="F3785" s="1" t="str">
        <f>Exchanges!G3789</f>
        <v>Primary smelting and refining of copper</v>
      </c>
      <c r="G3785" s="1">
        <f>Exchanges!H3789</f>
        <v>331411</v>
      </c>
      <c r="H3785" s="1" t="str">
        <f>Exchanges!I3789</f>
        <v>US</v>
      </c>
      <c r="I3785" s="1">
        <f>Exchanges!J3789</f>
        <v>1.2515174925504911E-8</v>
      </c>
      <c r="J3785" s="1" t="str">
        <f>Exchanges!K3789</f>
        <v>kg</v>
      </c>
      <c r="K3785" s="1"/>
      <c r="L3785" s="1"/>
      <c r="M3785" s="1"/>
      <c r="N3785" s="1"/>
      <c r="O3785" s="1"/>
      <c r="P3785" s="86">
        <f>ROUND(Exchanges!Q3789,0)</f>
        <v>2</v>
      </c>
      <c r="Q3785" s="1">
        <f>Exchanges!R3789</f>
        <v>1</v>
      </c>
      <c r="R3785" s="1">
        <f>Exchanges!S3789</f>
        <v>1</v>
      </c>
      <c r="S3785" s="1">
        <f>Exchanges!T3789</f>
        <v>1</v>
      </c>
      <c r="T3785" s="1">
        <f>Exchanges!U3789</f>
        <v>5</v>
      </c>
      <c r="U3785" s="1">
        <f>Exchanges!V3789</f>
        <v>2013</v>
      </c>
      <c r="V3785" s="1" t="str">
        <f>Exchanges!W3789</f>
        <v>CRESOL (MIXED ISOMERS)</v>
      </c>
      <c r="W3785" s="1" t="str">
        <f>Exchanges!X3789</f>
        <v>TRI</v>
      </c>
      <c r="X3785" s="1"/>
    </row>
    <row r="3786" spans="1:24" x14ac:dyDescent="0.15">
      <c r="A3786" s="1" t="str">
        <f>Exchanges!B3790</f>
        <v>MOLYBDENUM(VI)</v>
      </c>
      <c r="B3786" s="1" t="str">
        <f>Exchanges!C3790</f>
        <v/>
      </c>
      <c r="C3786" s="1" t="str">
        <f>Exchanges!D3790</f>
        <v>water</v>
      </c>
      <c r="D3786" s="1" t="str">
        <f>Exchanges!E3790</f>
        <v>unspecified</v>
      </c>
      <c r="E3786" s="1" t="str">
        <f>Exchanges!F3790</f>
        <v>9a46e8fd-d2eb-344b-bd94-b1f693c20133</v>
      </c>
      <c r="F3786" s="1" t="str">
        <f>Exchanges!G3790</f>
        <v>Primary smelting and refining of copper</v>
      </c>
      <c r="G3786" s="1">
        <f>Exchanges!H3790</f>
        <v>331411</v>
      </c>
      <c r="H3786" s="1" t="str">
        <f>Exchanges!I3790</f>
        <v>US</v>
      </c>
      <c r="I3786" s="1">
        <f>Exchanges!J3790</f>
        <v>1.8522458889747268E-7</v>
      </c>
      <c r="J3786" s="1" t="str">
        <f>Exchanges!K3790</f>
        <v>kg</v>
      </c>
      <c r="K3786" s="1"/>
      <c r="L3786" s="1"/>
      <c r="M3786" s="1"/>
      <c r="N3786" s="1"/>
      <c r="O3786" s="1"/>
      <c r="P3786" s="86">
        <f>ROUND(Exchanges!Q3790,0)</f>
        <v>3</v>
      </c>
      <c r="Q3786" s="1">
        <f>Exchanges!R3790</f>
        <v>1</v>
      </c>
      <c r="R3786" s="1">
        <f>Exchanges!S3790</f>
        <v>1</v>
      </c>
      <c r="S3786" s="1">
        <f>Exchanges!T3790</f>
        <v>1</v>
      </c>
      <c r="T3786" s="1">
        <f>Exchanges!U3790</f>
        <v>5</v>
      </c>
      <c r="U3786" s="1">
        <f>Exchanges!V3790</f>
        <v>2013</v>
      </c>
      <c r="V3786" s="1" t="str">
        <f>Exchanges!W3790</f>
        <v>MOLYBDENUM TRIOXIDE</v>
      </c>
      <c r="W3786" s="1" t="str">
        <f>Exchanges!X3790</f>
        <v>TRI</v>
      </c>
      <c r="X3786" s="1"/>
    </row>
    <row r="3787" spans="1:24" x14ac:dyDescent="0.15">
      <c r="A3787" s="1" t="str">
        <f>Exchanges!B3791</f>
        <v>ammonia</v>
      </c>
      <c r="B3787" s="1">
        <f>Exchanges!C3791</f>
        <v>7664417</v>
      </c>
      <c r="C3787" s="1" t="str">
        <f>Exchanges!D3791</f>
        <v>water</v>
      </c>
      <c r="D3787" s="1" t="str">
        <f>Exchanges!E3791</f>
        <v>unspecified</v>
      </c>
      <c r="E3787" s="1" t="str">
        <f>Exchanges!F3791</f>
        <v>63e78926-8549-11e0-9d78-0800200c9a66</v>
      </c>
      <c r="F3787" s="1" t="str">
        <f>Exchanges!G3791</f>
        <v>Primary smelting and refining of copper</v>
      </c>
      <c r="G3787" s="1">
        <f>Exchanges!H3791</f>
        <v>331411</v>
      </c>
      <c r="H3787" s="1" t="str">
        <f>Exchanges!I3791</f>
        <v>US</v>
      </c>
      <c r="I3787" s="1">
        <f>Exchanges!J3791</f>
        <v>7.8635347091932465E-7</v>
      </c>
      <c r="J3787" s="1" t="str">
        <f>Exchanges!K3791</f>
        <v>kg</v>
      </c>
      <c r="K3787" s="1"/>
      <c r="L3787" s="1"/>
      <c r="M3787" s="1"/>
      <c r="N3787" s="1"/>
      <c r="O3787" s="1"/>
      <c r="P3787" s="86">
        <f>ROUND(Exchanges!Q3791,0)</f>
        <v>3</v>
      </c>
      <c r="Q3787" s="1">
        <f>Exchanges!R3791</f>
        <v>1</v>
      </c>
      <c r="R3787" s="1">
        <f>Exchanges!S3791</f>
        <v>1</v>
      </c>
      <c r="S3787" s="1">
        <f>Exchanges!T3791</f>
        <v>1</v>
      </c>
      <c r="T3787" s="1">
        <f>Exchanges!U3791</f>
        <v>5</v>
      </c>
      <c r="U3787" s="1">
        <f>Exchanges!V3791</f>
        <v>2013</v>
      </c>
      <c r="V3787" s="1" t="str">
        <f>Exchanges!W3791</f>
        <v>AMMONIA</v>
      </c>
      <c r="W3787" s="1" t="str">
        <f>Exchanges!X3791</f>
        <v>TRI</v>
      </c>
      <c r="X3787" s="1"/>
    </row>
    <row r="3788" spans="1:24" x14ac:dyDescent="0.15">
      <c r="A3788" s="1" t="str">
        <f>Exchanges!B3792</f>
        <v>Phenol, 2,4-dimethyl-</v>
      </c>
      <c r="B3788" s="1">
        <f>Exchanges!C3792</f>
        <v>105679</v>
      </c>
      <c r="C3788" s="1" t="str">
        <f>Exchanges!D3792</f>
        <v>water</v>
      </c>
      <c r="D3788" s="1" t="str">
        <f>Exchanges!E3792</f>
        <v>unspecified</v>
      </c>
      <c r="E3788" s="1" t="str">
        <f>Exchanges!F3792</f>
        <v>7ae398c5-8532-11e0-9d78-0800200c9a66</v>
      </c>
      <c r="F3788" s="1" t="str">
        <f>Exchanges!G3792</f>
        <v>Copper rolling, drawing, extruding and alloying</v>
      </c>
      <c r="G3788" s="1">
        <f>Exchanges!H3792</f>
        <v>331420</v>
      </c>
      <c r="H3788" s="1" t="str">
        <f>Exchanges!I3792</f>
        <v>US</v>
      </c>
      <c r="I3788" s="1">
        <f>Exchanges!J3792</f>
        <v>2.0189611430097476E-11</v>
      </c>
      <c r="J3788" s="1" t="str">
        <f>Exchanges!K3792</f>
        <v>kg</v>
      </c>
      <c r="K3788" s="1"/>
      <c r="L3788" s="1"/>
      <c r="M3788" s="1"/>
      <c r="N3788" s="1"/>
      <c r="O3788" s="1"/>
      <c r="P3788" s="86">
        <f>ROUND(Exchanges!Q3792,0)</f>
        <v>4</v>
      </c>
      <c r="Q3788" s="1">
        <f>Exchanges!R3792</f>
        <v>1</v>
      </c>
      <c r="R3788" s="1">
        <f>Exchanges!S3792</f>
        <v>1</v>
      </c>
      <c r="S3788" s="1">
        <f>Exchanges!T3792</f>
        <v>1</v>
      </c>
      <c r="T3788" s="1">
        <f>Exchanges!U3792</f>
        <v>3</v>
      </c>
      <c r="U3788" s="1">
        <f>Exchanges!V3792</f>
        <v>2013</v>
      </c>
      <c r="V3788" s="1" t="str">
        <f>Exchanges!W3792</f>
        <v>2,4-DIMETHYLPHENOL</v>
      </c>
      <c r="W3788" s="1" t="str">
        <f>Exchanges!X3792</f>
        <v>TRI</v>
      </c>
      <c r="X3788" s="1"/>
    </row>
    <row r="3789" spans="1:24" x14ac:dyDescent="0.15">
      <c r="A3789" s="1" t="str">
        <f>Exchanges!B3793</f>
        <v>cobalt</v>
      </c>
      <c r="B3789" s="1">
        <f>Exchanges!C3793</f>
        <v>7440484</v>
      </c>
      <c r="C3789" s="1" t="str">
        <f>Exchanges!D3793</f>
        <v>water</v>
      </c>
      <c r="D3789" s="1" t="str">
        <f>Exchanges!E3793</f>
        <v>unspecified</v>
      </c>
      <c r="E3789" s="1" t="str">
        <f>Exchanges!F3793</f>
        <v>33627701-feca-434d-a192-674a450eaaf7</v>
      </c>
      <c r="F3789" s="1" t="str">
        <f>Exchanges!G3793</f>
        <v>Copper rolling, drawing, extruding and alloying</v>
      </c>
      <c r="G3789" s="1">
        <f>Exchanges!H3793</f>
        <v>331420</v>
      </c>
      <c r="H3789" s="1" t="str">
        <f>Exchanges!I3793</f>
        <v>US</v>
      </c>
      <c r="I3789" s="1">
        <f>Exchanges!J3793</f>
        <v>1.0094805715048737E-10</v>
      </c>
      <c r="J3789" s="1" t="str">
        <f>Exchanges!K3793</f>
        <v>kg</v>
      </c>
      <c r="K3789" s="1"/>
      <c r="L3789" s="1"/>
      <c r="M3789" s="1"/>
      <c r="N3789" s="1"/>
      <c r="O3789" s="1"/>
      <c r="P3789" s="86">
        <f>ROUND(Exchanges!Q3793,0)</f>
        <v>4</v>
      </c>
      <c r="Q3789" s="1">
        <f>Exchanges!R3793</f>
        <v>1</v>
      </c>
      <c r="R3789" s="1">
        <f>Exchanges!S3793</f>
        <v>1</v>
      </c>
      <c r="S3789" s="1">
        <f>Exchanges!T3793</f>
        <v>1</v>
      </c>
      <c r="T3789" s="1">
        <f>Exchanges!U3793</f>
        <v>3</v>
      </c>
      <c r="U3789" s="1">
        <f>Exchanges!V3793</f>
        <v>2013</v>
      </c>
      <c r="V3789" s="1" t="str">
        <f>Exchanges!W3793</f>
        <v>COBALT</v>
      </c>
      <c r="W3789" s="1" t="str">
        <f>Exchanges!X3793</f>
        <v>TRI</v>
      </c>
      <c r="X3789" s="1"/>
    </row>
    <row r="3790" spans="1:24" x14ac:dyDescent="0.15">
      <c r="A3790" s="1" t="str">
        <f>Exchanges!B3794</f>
        <v>chromium</v>
      </c>
      <c r="B3790" s="1">
        <f>Exchanges!C3794</f>
        <v>7440473</v>
      </c>
      <c r="C3790" s="1" t="str">
        <f>Exchanges!D3794</f>
        <v>water</v>
      </c>
      <c r="D3790" s="1" t="str">
        <f>Exchanges!E3794</f>
        <v>unspecified</v>
      </c>
      <c r="E3790" s="1" t="str">
        <f>Exchanges!F3794</f>
        <v>63e7b036-8549-11e0-9d78-0800200c9a66</v>
      </c>
      <c r="F3790" s="1" t="str">
        <f>Exchanges!G3794</f>
        <v>Copper rolling, drawing, extruding and alloying</v>
      </c>
      <c r="G3790" s="1">
        <f>Exchanges!H3794</f>
        <v>331420</v>
      </c>
      <c r="H3790" s="1" t="str">
        <f>Exchanges!I3794</f>
        <v>US</v>
      </c>
      <c r="I3790" s="1">
        <f>Exchanges!J3794</f>
        <v>1.2456990252370143E-10</v>
      </c>
      <c r="J3790" s="1" t="str">
        <f>Exchanges!K3794</f>
        <v>kg</v>
      </c>
      <c r="K3790" s="1"/>
      <c r="L3790" s="1"/>
      <c r="M3790" s="1"/>
      <c r="N3790" s="1"/>
      <c r="O3790" s="1"/>
      <c r="P3790" s="86">
        <f>ROUND(Exchanges!Q3794,0)</f>
        <v>4</v>
      </c>
      <c r="Q3790" s="1">
        <f>Exchanges!R3794</f>
        <v>1</v>
      </c>
      <c r="R3790" s="1">
        <f>Exchanges!S3794</f>
        <v>1</v>
      </c>
      <c r="S3790" s="1">
        <f>Exchanges!T3794</f>
        <v>1</v>
      </c>
      <c r="T3790" s="1">
        <f>Exchanges!U3794</f>
        <v>3</v>
      </c>
      <c r="U3790" s="1">
        <f>Exchanges!V3794</f>
        <v>2013</v>
      </c>
      <c r="V3790" s="1" t="str">
        <f>Exchanges!W3794</f>
        <v>CHROMIUM</v>
      </c>
      <c r="W3790" s="1" t="str">
        <f>Exchanges!X3794</f>
        <v>TRI</v>
      </c>
      <c r="X3790" s="1"/>
    </row>
    <row r="3791" spans="1:24" x14ac:dyDescent="0.15">
      <c r="A3791" s="1" t="str">
        <f>Exchanges!B3795</f>
        <v>arsenic</v>
      </c>
      <c r="B3791" s="1">
        <f>Exchanges!C3795</f>
        <v>17428410</v>
      </c>
      <c r="C3791" s="1" t="str">
        <f>Exchanges!D3795</f>
        <v>water</v>
      </c>
      <c r="D3791" s="1" t="str">
        <f>Exchanges!E3795</f>
        <v>unspecified</v>
      </c>
      <c r="E3791" s="1" t="str">
        <f>Exchanges!F3795</f>
        <v>8a377f10-d147-41ff-b9ef-53fad50245ce</v>
      </c>
      <c r="F3791" s="1" t="str">
        <f>Exchanges!G3795</f>
        <v>Copper rolling, drawing, extruding and alloying</v>
      </c>
      <c r="G3791" s="1">
        <f>Exchanges!H3795</f>
        <v>331420</v>
      </c>
      <c r="H3791" s="1" t="str">
        <f>Exchanges!I3795</f>
        <v>US</v>
      </c>
      <c r="I3791" s="1">
        <f>Exchanges!J3795</f>
        <v>1.4253865669648818E-10</v>
      </c>
      <c r="J3791" s="1" t="str">
        <f>Exchanges!K3795</f>
        <v>kg</v>
      </c>
      <c r="K3791" s="1"/>
      <c r="L3791" s="1"/>
      <c r="M3791" s="1"/>
      <c r="N3791" s="1"/>
      <c r="O3791" s="1"/>
      <c r="P3791" s="86">
        <f>ROUND(Exchanges!Q3795,0)</f>
        <v>2</v>
      </c>
      <c r="Q3791" s="1">
        <f>Exchanges!R3795</f>
        <v>1</v>
      </c>
      <c r="R3791" s="1">
        <f>Exchanges!S3795</f>
        <v>1</v>
      </c>
      <c r="S3791" s="1">
        <f>Exchanges!T3795</f>
        <v>1</v>
      </c>
      <c r="T3791" s="1">
        <f>Exchanges!U3795</f>
        <v>3</v>
      </c>
      <c r="U3791" s="1">
        <f>Exchanges!V3795</f>
        <v>2013</v>
      </c>
      <c r="V3791" s="1" t="str">
        <f>Exchanges!W3795</f>
        <v>ARSENIC</v>
      </c>
      <c r="W3791" s="1" t="str">
        <f>Exchanges!X3795</f>
        <v>TRI</v>
      </c>
      <c r="X3791" s="1"/>
    </row>
    <row r="3792" spans="1:24" x14ac:dyDescent="0.15">
      <c r="A3792" s="1" t="str">
        <f>Exchanges!B3796</f>
        <v>1-Methyl-2-pyrrolidinone</v>
      </c>
      <c r="B3792" s="1">
        <f>Exchanges!C3796</f>
        <v>872504</v>
      </c>
      <c r="C3792" s="1" t="str">
        <f>Exchanges!D3796</f>
        <v>water</v>
      </c>
      <c r="D3792" s="1" t="str">
        <f>Exchanges!E3796</f>
        <v>unspecified</v>
      </c>
      <c r="E3792" s="1" t="str">
        <f>Exchanges!F3796</f>
        <v>9ff6b6db-6b22-485a-a0f3-545aa6d19d49</v>
      </c>
      <c r="F3792" s="1" t="str">
        <f>Exchanges!G3796</f>
        <v>Copper rolling, drawing, extruding and alloying</v>
      </c>
      <c r="G3792" s="1">
        <f>Exchanges!H3796</f>
        <v>331420</v>
      </c>
      <c r="H3792" s="1" t="str">
        <f>Exchanges!I3796</f>
        <v>US</v>
      </c>
      <c r="I3792" s="1">
        <f>Exchanges!J3796</f>
        <v>1.8170650287087728E-10</v>
      </c>
      <c r="J3792" s="1" t="str">
        <f>Exchanges!K3796</f>
        <v>kg</v>
      </c>
      <c r="K3792" s="1"/>
      <c r="L3792" s="1"/>
      <c r="M3792" s="1"/>
      <c r="N3792" s="1"/>
      <c r="O3792" s="1"/>
      <c r="P3792" s="86">
        <f>ROUND(Exchanges!Q3796,0)</f>
        <v>5</v>
      </c>
      <c r="Q3792" s="1">
        <f>Exchanges!R3796</f>
        <v>1</v>
      </c>
      <c r="R3792" s="1">
        <f>Exchanges!S3796</f>
        <v>1</v>
      </c>
      <c r="S3792" s="1">
        <f>Exchanges!T3796</f>
        <v>1</v>
      </c>
      <c r="T3792" s="1">
        <f>Exchanges!U3796</f>
        <v>3</v>
      </c>
      <c r="U3792" s="1">
        <f>Exchanges!V3796</f>
        <v>2013</v>
      </c>
      <c r="V3792" s="1" t="str">
        <f>Exchanges!W3796</f>
        <v>N-METHYL-2-PYRROLIDONE</v>
      </c>
      <c r="W3792" s="1" t="str">
        <f>Exchanges!X3796</f>
        <v>TRI</v>
      </c>
      <c r="X3792" s="1"/>
    </row>
    <row r="3793" spans="1:24" x14ac:dyDescent="0.15">
      <c r="A3793" s="1" t="str">
        <f>Exchanges!B3797</f>
        <v>beryllium</v>
      </c>
      <c r="B3793" s="1">
        <f>Exchanges!C3797</f>
        <v>7440417</v>
      </c>
      <c r="C3793" s="1" t="str">
        <f>Exchanges!D3797</f>
        <v>water</v>
      </c>
      <c r="D3793" s="1" t="str">
        <f>Exchanges!E3797</f>
        <v>unspecified</v>
      </c>
      <c r="E3793" s="1" t="str">
        <f>Exchanges!F3797</f>
        <v>8d0ca1a5-6a40-4eda-861a-a0fccdc81b19</v>
      </c>
      <c r="F3793" s="1" t="str">
        <f>Exchanges!G3797</f>
        <v>Copper rolling, drawing, extruding and alloying</v>
      </c>
      <c r="G3793" s="1">
        <f>Exchanges!H3797</f>
        <v>331420</v>
      </c>
      <c r="H3793" s="1" t="str">
        <f>Exchanges!I3797</f>
        <v>US</v>
      </c>
      <c r="I3793" s="1">
        <f>Exchanges!J3797</f>
        <v>3.1697689945253038E-10</v>
      </c>
      <c r="J3793" s="1" t="str">
        <f>Exchanges!K3797</f>
        <v>kg</v>
      </c>
      <c r="K3793" s="1"/>
      <c r="L3793" s="1"/>
      <c r="M3793" s="1"/>
      <c r="N3793" s="1"/>
      <c r="O3793" s="1"/>
      <c r="P3793" s="86">
        <f>ROUND(Exchanges!Q3797,0)</f>
        <v>5</v>
      </c>
      <c r="Q3793" s="1">
        <f>Exchanges!R3797</f>
        <v>1</v>
      </c>
      <c r="R3793" s="1">
        <f>Exchanges!S3797</f>
        <v>1</v>
      </c>
      <c r="S3793" s="1">
        <f>Exchanges!T3797</f>
        <v>1</v>
      </c>
      <c r="T3793" s="1">
        <f>Exchanges!U3797</f>
        <v>3</v>
      </c>
      <c r="U3793" s="1">
        <f>Exchanges!V3797</f>
        <v>2013</v>
      </c>
      <c r="V3793" s="1" t="str">
        <f>Exchanges!W3797</f>
        <v>BERYLLIUM</v>
      </c>
      <c r="W3793" s="1" t="str">
        <f>Exchanges!X3797</f>
        <v>TRI</v>
      </c>
      <c r="X3793" s="1"/>
    </row>
    <row r="3794" spans="1:24" x14ac:dyDescent="0.15">
      <c r="A3794" s="1" t="str">
        <f>Exchanges!B3798</f>
        <v>manganese</v>
      </c>
      <c r="B3794" s="1">
        <f>Exchanges!C3798</f>
        <v>7439965</v>
      </c>
      <c r="C3794" s="1" t="str">
        <f>Exchanges!D3798</f>
        <v>water</v>
      </c>
      <c r="D3794" s="1" t="str">
        <f>Exchanges!E3798</f>
        <v>unspecified</v>
      </c>
      <c r="E3794" s="1" t="str">
        <f>Exchanges!F3798</f>
        <v>10cbd2f7-c41b-4bb4-b636-d8fc15cf0282</v>
      </c>
      <c r="F3794" s="1" t="str">
        <f>Exchanges!G3798</f>
        <v>Copper rolling, drawing, extruding and alloying</v>
      </c>
      <c r="G3794" s="1">
        <f>Exchanges!H3798</f>
        <v>331420</v>
      </c>
      <c r="H3794" s="1" t="str">
        <f>Exchanges!I3798</f>
        <v>US</v>
      </c>
      <c r="I3794" s="1">
        <f>Exchanges!J3798</f>
        <v>5.0474028575243697E-10</v>
      </c>
      <c r="J3794" s="1" t="str">
        <f>Exchanges!K3798</f>
        <v>kg</v>
      </c>
      <c r="K3794" s="1"/>
      <c r="L3794" s="1"/>
      <c r="M3794" s="1"/>
      <c r="N3794" s="1"/>
      <c r="O3794" s="1"/>
      <c r="P3794" s="86">
        <f>ROUND(Exchanges!Q3798,0)</f>
        <v>4</v>
      </c>
      <c r="Q3794" s="1">
        <f>Exchanges!R3798</f>
        <v>1</v>
      </c>
      <c r="R3794" s="1">
        <f>Exchanges!S3798</f>
        <v>1</v>
      </c>
      <c r="S3794" s="1">
        <f>Exchanges!T3798</f>
        <v>1</v>
      </c>
      <c r="T3794" s="1">
        <f>Exchanges!U3798</f>
        <v>3</v>
      </c>
      <c r="U3794" s="1">
        <f>Exchanges!V3798</f>
        <v>2013</v>
      </c>
      <c r="V3794" s="1" t="str">
        <f>Exchanges!W3798</f>
        <v>MANGANESE</v>
      </c>
      <c r="W3794" s="1" t="str">
        <f>Exchanges!X3798</f>
        <v>TRI</v>
      </c>
      <c r="X3794" s="1"/>
    </row>
    <row r="3795" spans="1:24" x14ac:dyDescent="0.15">
      <c r="A3795" s="1" t="str">
        <f>Exchanges!B3799</f>
        <v>lead</v>
      </c>
      <c r="B3795" s="1">
        <f>Exchanges!C3799</f>
        <v>7439921</v>
      </c>
      <c r="C3795" s="1" t="str">
        <f>Exchanges!D3799</f>
        <v>water</v>
      </c>
      <c r="D3795" s="1" t="str">
        <f>Exchanges!E3799</f>
        <v>unspecified</v>
      </c>
      <c r="E3795" s="1" t="str">
        <f>Exchanges!F3799</f>
        <v>31c4d160-b21e-41b3-b9c1-3d7a72377653</v>
      </c>
      <c r="F3795" s="1" t="str">
        <f>Exchanges!G3799</f>
        <v>Copper rolling, drawing, extruding and alloying</v>
      </c>
      <c r="G3795" s="1">
        <f>Exchanges!H3799</f>
        <v>331420</v>
      </c>
      <c r="H3795" s="1" t="str">
        <f>Exchanges!I3799</f>
        <v>US</v>
      </c>
      <c r="I3795" s="1">
        <f>Exchanges!J3799</f>
        <v>7.6247077046334623E-10</v>
      </c>
      <c r="J3795" s="1" t="str">
        <f>Exchanges!K3799</f>
        <v>kg</v>
      </c>
      <c r="K3795" s="1"/>
      <c r="L3795" s="1"/>
      <c r="M3795" s="1"/>
      <c r="N3795" s="1"/>
      <c r="O3795" s="1"/>
      <c r="P3795" s="86">
        <f>ROUND(Exchanges!Q3799,0)</f>
        <v>3</v>
      </c>
      <c r="Q3795" s="1">
        <f>Exchanges!R3799</f>
        <v>1</v>
      </c>
      <c r="R3795" s="1">
        <f>Exchanges!S3799</f>
        <v>1</v>
      </c>
      <c r="S3795" s="1">
        <f>Exchanges!T3799</f>
        <v>1</v>
      </c>
      <c r="T3795" s="1">
        <f>Exchanges!U3799</f>
        <v>3</v>
      </c>
      <c r="U3795" s="1">
        <f>Exchanges!V3799</f>
        <v>2013</v>
      </c>
      <c r="V3795" s="1" t="str">
        <f>Exchanges!W3799</f>
        <v>LEAD</v>
      </c>
      <c r="W3795" s="1" t="str">
        <f>Exchanges!X3799</f>
        <v>TRI</v>
      </c>
      <c r="X3795" s="1"/>
    </row>
    <row r="3796" spans="1:24" x14ac:dyDescent="0.15">
      <c r="A3796" s="1" t="str">
        <f>Exchanges!B3800</f>
        <v>nickel</v>
      </c>
      <c r="B3796" s="1">
        <f>Exchanges!C3800</f>
        <v>7440020</v>
      </c>
      <c r="C3796" s="1" t="str">
        <f>Exchanges!D3800</f>
        <v>water</v>
      </c>
      <c r="D3796" s="1" t="str">
        <f>Exchanges!E3800</f>
        <v>unspecified</v>
      </c>
      <c r="E3796" s="1" t="str">
        <f>Exchanges!F3800</f>
        <v>63e7fe55-8549-11e0-9d78-0800200c9a66</v>
      </c>
      <c r="F3796" s="1" t="str">
        <f>Exchanges!G3800</f>
        <v>Copper rolling, drawing, extruding and alloying</v>
      </c>
      <c r="G3796" s="1">
        <f>Exchanges!H3800</f>
        <v>331420</v>
      </c>
      <c r="H3796" s="1" t="str">
        <f>Exchanges!I3800</f>
        <v>US</v>
      </c>
      <c r="I3796" s="1">
        <f>Exchanges!J3800</f>
        <v>1.1181208706102283E-9</v>
      </c>
      <c r="J3796" s="1" t="str">
        <f>Exchanges!K3800</f>
        <v>kg</v>
      </c>
      <c r="K3796" s="1"/>
      <c r="L3796" s="1"/>
      <c r="M3796" s="1"/>
      <c r="N3796" s="1"/>
      <c r="O3796" s="1"/>
      <c r="P3796" s="86">
        <f>ROUND(Exchanges!Q3800,0)</f>
        <v>4</v>
      </c>
      <c r="Q3796" s="1">
        <f>Exchanges!R3800</f>
        <v>1</v>
      </c>
      <c r="R3796" s="1">
        <f>Exchanges!S3800</f>
        <v>1</v>
      </c>
      <c r="S3796" s="1">
        <f>Exchanges!T3800</f>
        <v>1</v>
      </c>
      <c r="T3796" s="1">
        <f>Exchanges!U3800</f>
        <v>3</v>
      </c>
      <c r="U3796" s="1">
        <f>Exchanges!V3800</f>
        <v>2013</v>
      </c>
      <c r="V3796" s="1" t="str">
        <f>Exchanges!W3800</f>
        <v>NICKEL</v>
      </c>
      <c r="W3796" s="1" t="str">
        <f>Exchanges!X3800</f>
        <v>TRI</v>
      </c>
      <c r="X3796" s="1"/>
    </row>
    <row r="3797" spans="1:24" x14ac:dyDescent="0.15">
      <c r="A3797" s="1" t="str">
        <f>Exchanges!B3801</f>
        <v>phenol</v>
      </c>
      <c r="B3797" s="1">
        <f>Exchanges!C3801</f>
        <v>108952</v>
      </c>
      <c r="C3797" s="1" t="str">
        <f>Exchanges!D3801</f>
        <v>water</v>
      </c>
      <c r="D3797" s="1" t="str">
        <f>Exchanges!E3801</f>
        <v>unspecified</v>
      </c>
      <c r="E3797" s="1" t="str">
        <f>Exchanges!F3801</f>
        <v>39153cb9-a8fe-4fc8-beef-1bf1edceb8e7</v>
      </c>
      <c r="F3797" s="1" t="str">
        <f>Exchanges!G3801</f>
        <v>Copper rolling, drawing, extruding and alloying</v>
      </c>
      <c r="G3797" s="1">
        <f>Exchanges!H3801</f>
        <v>331420</v>
      </c>
      <c r="H3797" s="1" t="str">
        <f>Exchanges!I3801</f>
        <v>US</v>
      </c>
      <c r="I3797" s="1">
        <f>Exchanges!J3801</f>
        <v>1.1528268126585658E-9</v>
      </c>
      <c r="J3797" s="1" t="str">
        <f>Exchanges!K3801</f>
        <v>kg</v>
      </c>
      <c r="K3797" s="1"/>
      <c r="L3797" s="1"/>
      <c r="M3797" s="1"/>
      <c r="N3797" s="1"/>
      <c r="O3797" s="1"/>
      <c r="P3797" s="86">
        <f>ROUND(Exchanges!Q3801,0)</f>
        <v>3</v>
      </c>
      <c r="Q3797" s="1">
        <f>Exchanges!R3801</f>
        <v>1</v>
      </c>
      <c r="R3797" s="1">
        <f>Exchanges!S3801</f>
        <v>1</v>
      </c>
      <c r="S3797" s="1">
        <f>Exchanges!T3801</f>
        <v>1</v>
      </c>
      <c r="T3797" s="1">
        <f>Exchanges!U3801</f>
        <v>3</v>
      </c>
      <c r="U3797" s="1">
        <f>Exchanges!V3801</f>
        <v>2013</v>
      </c>
      <c r="V3797" s="1" t="str">
        <f>Exchanges!W3801</f>
        <v>PHENOL</v>
      </c>
      <c r="W3797" s="1" t="str">
        <f>Exchanges!X3801</f>
        <v>TRI</v>
      </c>
      <c r="X3797" s="1"/>
    </row>
    <row r="3798" spans="1:24" x14ac:dyDescent="0.15">
      <c r="A3798" s="1" t="str">
        <f>Exchanges!B3802</f>
        <v>ammonia</v>
      </c>
      <c r="B3798" s="1">
        <f>Exchanges!C3802</f>
        <v>7664417</v>
      </c>
      <c r="C3798" s="1" t="str">
        <f>Exchanges!D3802</f>
        <v>water</v>
      </c>
      <c r="D3798" s="1" t="str">
        <f>Exchanges!E3802</f>
        <v>unspecified</v>
      </c>
      <c r="E3798" s="1" t="str">
        <f>Exchanges!F3802</f>
        <v>63e78926-8549-11e0-9d78-0800200c9a66</v>
      </c>
      <c r="F3798" s="1" t="str">
        <f>Exchanges!G3802</f>
        <v>Copper rolling, drawing, extruding and alloying</v>
      </c>
      <c r="G3798" s="1">
        <f>Exchanges!H3802</f>
        <v>331420</v>
      </c>
      <c r="H3798" s="1" t="str">
        <f>Exchanges!I3802</f>
        <v>US</v>
      </c>
      <c r="I3798" s="1">
        <f>Exchanges!J3802</f>
        <v>1.4657657898250768E-8</v>
      </c>
      <c r="J3798" s="1" t="str">
        <f>Exchanges!K3802</f>
        <v>kg</v>
      </c>
      <c r="K3798" s="1"/>
      <c r="L3798" s="1"/>
      <c r="M3798" s="1"/>
      <c r="N3798" s="1"/>
      <c r="O3798" s="1"/>
      <c r="P3798" s="86">
        <f>ROUND(Exchanges!Q3802,0)</f>
        <v>3</v>
      </c>
      <c r="Q3798" s="1">
        <f>Exchanges!R3802</f>
        <v>1</v>
      </c>
      <c r="R3798" s="1">
        <f>Exchanges!S3802</f>
        <v>1</v>
      </c>
      <c r="S3798" s="1">
        <f>Exchanges!T3802</f>
        <v>1</v>
      </c>
      <c r="T3798" s="1">
        <f>Exchanges!U3802</f>
        <v>3</v>
      </c>
      <c r="U3798" s="1">
        <f>Exchanges!V3802</f>
        <v>2013</v>
      </c>
      <c r="V3798" s="1" t="str">
        <f>Exchanges!W3802</f>
        <v>AMMONIA</v>
      </c>
      <c r="W3798" s="1" t="str">
        <f>Exchanges!X3802</f>
        <v>TRI</v>
      </c>
      <c r="X3798" s="1"/>
    </row>
    <row r="3799" spans="1:24" x14ac:dyDescent="0.15">
      <c r="A3799" s="1" t="str">
        <f>Exchanges!B3803</f>
        <v>copper</v>
      </c>
      <c r="B3799" s="1">
        <f>Exchanges!C3803</f>
        <v>7440508</v>
      </c>
      <c r="C3799" s="1" t="str">
        <f>Exchanges!D3803</f>
        <v>water</v>
      </c>
      <c r="D3799" s="1" t="str">
        <f>Exchanges!E3803</f>
        <v>unspecified</v>
      </c>
      <c r="E3799" s="1" t="str">
        <f>Exchanges!F3803</f>
        <v>2f100cfa-4feb-45e9-a43a-357128228889</v>
      </c>
      <c r="F3799" s="1" t="str">
        <f>Exchanges!G3803</f>
        <v>Copper rolling, drawing, extruding and alloying</v>
      </c>
      <c r="G3799" s="1">
        <f>Exchanges!H3803</f>
        <v>331420</v>
      </c>
      <c r="H3799" s="1" t="str">
        <f>Exchanges!I3803</f>
        <v>US</v>
      </c>
      <c r="I3799" s="1">
        <f>Exchanges!J3803</f>
        <v>6.0785085218320203E-8</v>
      </c>
      <c r="J3799" s="1" t="str">
        <f>Exchanges!K3803</f>
        <v>kg</v>
      </c>
      <c r="K3799" s="1"/>
      <c r="L3799" s="1"/>
      <c r="M3799" s="1"/>
      <c r="N3799" s="1"/>
      <c r="O3799" s="1"/>
      <c r="P3799" s="86">
        <f>ROUND(Exchanges!Q3803,0)</f>
        <v>4</v>
      </c>
      <c r="Q3799" s="1">
        <f>Exchanges!R3803</f>
        <v>1</v>
      </c>
      <c r="R3799" s="1">
        <f>Exchanges!S3803</f>
        <v>1</v>
      </c>
      <c r="S3799" s="1">
        <f>Exchanges!T3803</f>
        <v>1</v>
      </c>
      <c r="T3799" s="1">
        <f>Exchanges!U3803</f>
        <v>3</v>
      </c>
      <c r="U3799" s="1">
        <f>Exchanges!V3803</f>
        <v>2013</v>
      </c>
      <c r="V3799" s="1" t="str">
        <f>Exchanges!W3803</f>
        <v>COPPER</v>
      </c>
      <c r="W3799" s="1" t="str">
        <f>Exchanges!X3803</f>
        <v>TRI</v>
      </c>
      <c r="X3799" s="1"/>
    </row>
    <row r="3800" spans="1:24" x14ac:dyDescent="0.15">
      <c r="A3800" s="1" t="str">
        <f>Exchanges!B3804</f>
        <v>mercury</v>
      </c>
      <c r="B3800" s="1">
        <f>Exchanges!C3804</f>
        <v>7439976</v>
      </c>
      <c r="C3800" s="1" t="str">
        <f>Exchanges!D3804</f>
        <v>water</v>
      </c>
      <c r="D3800" s="1" t="str">
        <f>Exchanges!E3804</f>
        <v>unspecified</v>
      </c>
      <c r="E3800" s="1" t="str">
        <f>Exchanges!F3804</f>
        <v>9325957a-bee5-4f2d-8bd1-458729c5e49e</v>
      </c>
      <c r="F3800" s="1" t="str">
        <f>Exchanges!G3804</f>
        <v>Nonferrous metal (except copper and aluminum) rolling, drawing, extruding and alloying</v>
      </c>
      <c r="G3800" s="1">
        <f>Exchanges!H3804</f>
        <v>331490</v>
      </c>
      <c r="H3800" s="1" t="str">
        <f>Exchanges!I3804</f>
        <v>US</v>
      </c>
      <c r="I3800" s="1">
        <f>Exchanges!J3804</f>
        <v>1.0614002246349683E-13</v>
      </c>
      <c r="J3800" s="1" t="str">
        <f>Exchanges!K3804</f>
        <v>kg</v>
      </c>
      <c r="K3800" s="1"/>
      <c r="L3800" s="1"/>
      <c r="M3800" s="1"/>
      <c r="N3800" s="1"/>
      <c r="O3800" s="1"/>
      <c r="P3800" s="86">
        <f>ROUND(Exchanges!Q3804,0)</f>
        <v>3</v>
      </c>
      <c r="Q3800" s="1">
        <f>Exchanges!R3804</f>
        <v>1</v>
      </c>
      <c r="R3800" s="1">
        <f>Exchanges!S3804</f>
        <v>1</v>
      </c>
      <c r="S3800" s="1">
        <f>Exchanges!T3804</f>
        <v>1</v>
      </c>
      <c r="T3800" s="1">
        <f>Exchanges!U3804</f>
        <v>4</v>
      </c>
      <c r="U3800" s="1">
        <f>Exchanges!V3804</f>
        <v>2013</v>
      </c>
      <c r="V3800" s="1" t="str">
        <f>Exchanges!W3804</f>
        <v>MERCURY</v>
      </c>
      <c r="W3800" s="1" t="str">
        <f>Exchanges!X3804</f>
        <v>TRI</v>
      </c>
      <c r="X3800" s="1"/>
    </row>
    <row r="3801" spans="1:24" x14ac:dyDescent="0.15">
      <c r="A3801" s="1" t="str">
        <f>Exchanges!B3805</f>
        <v>Cadmium</v>
      </c>
      <c r="B3801" s="1">
        <f>Exchanges!C3805</f>
        <v>7440439</v>
      </c>
      <c r="C3801" s="1" t="str">
        <f>Exchanges!D3805</f>
        <v>water</v>
      </c>
      <c r="D3801" s="1" t="str">
        <f>Exchanges!E3805</f>
        <v>unspecified</v>
      </c>
      <c r="E3801" s="1" t="str">
        <f>Exchanges!F3805</f>
        <v>c087ef23-4b5b-40f6-932a-7939b72386c4</v>
      </c>
      <c r="F3801" s="1" t="str">
        <f>Exchanges!G3805</f>
        <v>Nonferrous metal (except copper and aluminum) rolling, drawing, extruding and alloying</v>
      </c>
      <c r="G3801" s="1">
        <f>Exchanges!H3805</f>
        <v>331490</v>
      </c>
      <c r="H3801" s="1" t="str">
        <f>Exchanges!I3805</f>
        <v>US</v>
      </c>
      <c r="I3801" s="1">
        <f>Exchanges!J3805</f>
        <v>8.8096218644702359E-10</v>
      </c>
      <c r="J3801" s="1" t="str">
        <f>Exchanges!K3805</f>
        <v>kg</v>
      </c>
      <c r="K3801" s="1"/>
      <c r="L3801" s="1"/>
      <c r="M3801" s="1"/>
      <c r="N3801" s="1"/>
      <c r="O3801" s="1"/>
      <c r="P3801" s="86">
        <f>ROUND(Exchanges!Q3805,0)</f>
        <v>3</v>
      </c>
      <c r="Q3801" s="1">
        <f>Exchanges!R3805</f>
        <v>1</v>
      </c>
      <c r="R3801" s="1">
        <f>Exchanges!S3805</f>
        <v>1</v>
      </c>
      <c r="S3801" s="1">
        <f>Exchanges!T3805</f>
        <v>1</v>
      </c>
      <c r="T3801" s="1">
        <f>Exchanges!U3805</f>
        <v>4</v>
      </c>
      <c r="U3801" s="1">
        <f>Exchanges!V3805</f>
        <v>2013</v>
      </c>
      <c r="V3801" s="1" t="str">
        <f>Exchanges!W3805</f>
        <v>CADMIUM</v>
      </c>
      <c r="W3801" s="1" t="str">
        <f>Exchanges!X3805</f>
        <v>TRI</v>
      </c>
      <c r="X3801" s="1"/>
    </row>
    <row r="3802" spans="1:24" x14ac:dyDescent="0.15">
      <c r="A3802" s="1" t="str">
        <f>Exchanges!B3806</f>
        <v>chromium</v>
      </c>
      <c r="B3802" s="1">
        <f>Exchanges!C3806</f>
        <v>7440473</v>
      </c>
      <c r="C3802" s="1" t="str">
        <f>Exchanges!D3806</f>
        <v>water</v>
      </c>
      <c r="D3802" s="1" t="str">
        <f>Exchanges!E3806</f>
        <v>unspecified</v>
      </c>
      <c r="E3802" s="1" t="str">
        <f>Exchanges!F3806</f>
        <v>63e7b036-8549-11e0-9d78-0800200c9a66</v>
      </c>
      <c r="F3802" s="1" t="str">
        <f>Exchanges!G3806</f>
        <v>Nonferrous metal (except copper and aluminum) rolling, drawing, extruding and alloying</v>
      </c>
      <c r="G3802" s="1">
        <f>Exchanges!H3806</f>
        <v>331490</v>
      </c>
      <c r="H3802" s="1" t="str">
        <f>Exchanges!I3806</f>
        <v>US</v>
      </c>
      <c r="I3802" s="1">
        <f>Exchanges!J3806</f>
        <v>2.1688652190190941E-9</v>
      </c>
      <c r="J3802" s="1" t="str">
        <f>Exchanges!K3806</f>
        <v>kg</v>
      </c>
      <c r="K3802" s="1"/>
      <c r="L3802" s="1"/>
      <c r="M3802" s="1"/>
      <c r="N3802" s="1"/>
      <c r="O3802" s="1"/>
      <c r="P3802" s="86">
        <f>ROUND(Exchanges!Q3806,0)</f>
        <v>4</v>
      </c>
      <c r="Q3802" s="1">
        <f>Exchanges!R3806</f>
        <v>1</v>
      </c>
      <c r="R3802" s="1">
        <f>Exchanges!S3806</f>
        <v>1</v>
      </c>
      <c r="S3802" s="1">
        <f>Exchanges!T3806</f>
        <v>1</v>
      </c>
      <c r="T3802" s="1">
        <f>Exchanges!U3806</f>
        <v>4</v>
      </c>
      <c r="U3802" s="1">
        <f>Exchanges!V3806</f>
        <v>2013</v>
      </c>
      <c r="V3802" s="1" t="str">
        <f>Exchanges!W3806</f>
        <v>CHROMIUM</v>
      </c>
      <c r="W3802" s="1" t="str">
        <f>Exchanges!X3806</f>
        <v>TRI</v>
      </c>
      <c r="X3802" s="1"/>
    </row>
    <row r="3803" spans="1:24" x14ac:dyDescent="0.15">
      <c r="A3803" s="1" t="str">
        <f>Exchanges!B3807</f>
        <v>manganese</v>
      </c>
      <c r="B3803" s="1">
        <f>Exchanges!C3807</f>
        <v>7439965</v>
      </c>
      <c r="C3803" s="1" t="str">
        <f>Exchanges!D3807</f>
        <v>water</v>
      </c>
      <c r="D3803" s="1" t="str">
        <f>Exchanges!E3807</f>
        <v>unspecified</v>
      </c>
      <c r="E3803" s="1" t="str">
        <f>Exchanges!F3807</f>
        <v>10cbd2f7-c41b-4bb4-b636-d8fc15cf0282</v>
      </c>
      <c r="F3803" s="1" t="str">
        <f>Exchanges!G3807</f>
        <v>Nonferrous metal (except copper and aluminum) rolling, drawing, extruding and alloying</v>
      </c>
      <c r="G3803" s="1">
        <f>Exchanges!H3807</f>
        <v>331490</v>
      </c>
      <c r="H3803" s="1" t="str">
        <f>Exchanges!I3807</f>
        <v>US</v>
      </c>
      <c r="I3803" s="1">
        <f>Exchanges!J3807</f>
        <v>2.3622947959565708E-9</v>
      </c>
      <c r="J3803" s="1" t="str">
        <f>Exchanges!K3807</f>
        <v>kg</v>
      </c>
      <c r="K3803" s="1"/>
      <c r="L3803" s="1"/>
      <c r="M3803" s="1"/>
      <c r="N3803" s="1"/>
      <c r="O3803" s="1"/>
      <c r="P3803" s="86">
        <f>ROUND(Exchanges!Q3807,0)</f>
        <v>4</v>
      </c>
      <c r="Q3803" s="1">
        <f>Exchanges!R3807</f>
        <v>1</v>
      </c>
      <c r="R3803" s="1">
        <f>Exchanges!S3807</f>
        <v>1</v>
      </c>
      <c r="S3803" s="1">
        <f>Exchanges!T3807</f>
        <v>1</v>
      </c>
      <c r="T3803" s="1">
        <f>Exchanges!U3807</f>
        <v>4</v>
      </c>
      <c r="U3803" s="1">
        <f>Exchanges!V3807</f>
        <v>2013</v>
      </c>
      <c r="V3803" s="1" t="str">
        <f>Exchanges!W3807</f>
        <v>MANGANESE</v>
      </c>
      <c r="W3803" s="1" t="str">
        <f>Exchanges!X3807</f>
        <v>TRI</v>
      </c>
      <c r="X3803" s="1"/>
    </row>
    <row r="3804" spans="1:24" x14ac:dyDescent="0.15">
      <c r="A3804" s="1" t="str">
        <f>Exchanges!B3808</f>
        <v>chlorine</v>
      </c>
      <c r="B3804" s="1">
        <f>Exchanges!C3808</f>
        <v>7782505</v>
      </c>
      <c r="C3804" s="1" t="str">
        <f>Exchanges!D3808</f>
        <v>water</v>
      </c>
      <c r="D3804" s="1" t="str">
        <f>Exchanges!E3808</f>
        <v>unspecified</v>
      </c>
      <c r="E3804" s="1" t="str">
        <f>Exchanges!F3808</f>
        <v>e8641a14-fd07-4090-8daf-2cce2a557a81</v>
      </c>
      <c r="F3804" s="1" t="str">
        <f>Exchanges!G3808</f>
        <v>Nonferrous metal (except copper and aluminum) rolling, drawing, extruding and alloying</v>
      </c>
      <c r="G3804" s="1">
        <f>Exchanges!H3808</f>
        <v>331490</v>
      </c>
      <c r="H3804" s="1" t="str">
        <f>Exchanges!I3808</f>
        <v>US</v>
      </c>
      <c r="I3804" s="1">
        <f>Exchanges!J3808</f>
        <v>2.8445526020217147E-9</v>
      </c>
      <c r="J3804" s="1" t="str">
        <f>Exchanges!K3808</f>
        <v>kg</v>
      </c>
      <c r="K3804" s="1"/>
      <c r="L3804" s="1"/>
      <c r="M3804" s="1"/>
      <c r="N3804" s="1"/>
      <c r="O3804" s="1"/>
      <c r="P3804" s="86">
        <f>ROUND(Exchanges!Q3808,0)</f>
        <v>2</v>
      </c>
      <c r="Q3804" s="1">
        <f>Exchanges!R3808</f>
        <v>1</v>
      </c>
      <c r="R3804" s="1">
        <f>Exchanges!S3808</f>
        <v>1</v>
      </c>
      <c r="S3804" s="1">
        <f>Exchanges!T3808</f>
        <v>1</v>
      </c>
      <c r="T3804" s="1">
        <f>Exchanges!U3808</f>
        <v>4</v>
      </c>
      <c r="U3804" s="1">
        <f>Exchanges!V3808</f>
        <v>2013</v>
      </c>
      <c r="V3804" s="1" t="str">
        <f>Exchanges!W3808</f>
        <v>CHLORINE</v>
      </c>
      <c r="W3804" s="1" t="str">
        <f>Exchanges!X3808</f>
        <v>TRI</v>
      </c>
      <c r="X3804" s="1"/>
    </row>
    <row r="3805" spans="1:24" x14ac:dyDescent="0.15">
      <c r="A3805" s="1" t="str">
        <f>Exchanges!B3809</f>
        <v>arsenic</v>
      </c>
      <c r="B3805" s="1">
        <f>Exchanges!C3809</f>
        <v>17428410</v>
      </c>
      <c r="C3805" s="1" t="str">
        <f>Exchanges!D3809</f>
        <v>water</v>
      </c>
      <c r="D3805" s="1" t="str">
        <f>Exchanges!E3809</f>
        <v>unspecified</v>
      </c>
      <c r="E3805" s="1" t="str">
        <f>Exchanges!F3809</f>
        <v>8a377f10-d147-41ff-b9ef-53fad50245ce</v>
      </c>
      <c r="F3805" s="1" t="str">
        <f>Exchanges!G3809</f>
        <v>Nonferrous metal (except copper and aluminum) rolling, drawing, extruding and alloying</v>
      </c>
      <c r="G3805" s="1">
        <f>Exchanges!H3809</f>
        <v>331490</v>
      </c>
      <c r="H3805" s="1" t="str">
        <f>Exchanges!I3809</f>
        <v>US</v>
      </c>
      <c r="I3805" s="1">
        <f>Exchanges!J3809</f>
        <v>4.4313459378509927E-9</v>
      </c>
      <c r="J3805" s="1" t="str">
        <f>Exchanges!K3809</f>
        <v>kg</v>
      </c>
      <c r="K3805" s="1"/>
      <c r="L3805" s="1"/>
      <c r="M3805" s="1"/>
      <c r="N3805" s="1"/>
      <c r="O3805" s="1"/>
      <c r="P3805" s="86">
        <f>ROUND(Exchanges!Q3809,0)</f>
        <v>2</v>
      </c>
      <c r="Q3805" s="1">
        <f>Exchanges!R3809</f>
        <v>1</v>
      </c>
      <c r="R3805" s="1">
        <f>Exchanges!S3809</f>
        <v>1</v>
      </c>
      <c r="S3805" s="1">
        <f>Exchanges!T3809</f>
        <v>1</v>
      </c>
      <c r="T3805" s="1">
        <f>Exchanges!U3809</f>
        <v>4</v>
      </c>
      <c r="U3805" s="1">
        <f>Exchanges!V3809</f>
        <v>2013</v>
      </c>
      <c r="V3805" s="1" t="str">
        <f>Exchanges!W3809</f>
        <v>ARSENIC</v>
      </c>
      <c r="W3805" s="1" t="str">
        <f>Exchanges!X3809</f>
        <v>TRI</v>
      </c>
      <c r="X3805" s="1"/>
    </row>
    <row r="3806" spans="1:24" x14ac:dyDescent="0.15">
      <c r="A3806" s="1" t="str">
        <f>Exchanges!B3810</f>
        <v>cobalt</v>
      </c>
      <c r="B3806" s="1">
        <f>Exchanges!C3810</f>
        <v>7440484</v>
      </c>
      <c r="C3806" s="1" t="str">
        <f>Exchanges!D3810</f>
        <v>water</v>
      </c>
      <c r="D3806" s="1" t="str">
        <f>Exchanges!E3810</f>
        <v>unspecified</v>
      </c>
      <c r="E3806" s="1" t="str">
        <f>Exchanges!F3810</f>
        <v>33627701-feca-434d-a192-674a450eaaf7</v>
      </c>
      <c r="F3806" s="1" t="str">
        <f>Exchanges!G3810</f>
        <v>Nonferrous metal (except copper and aluminum) rolling, drawing, extruding and alloying</v>
      </c>
      <c r="G3806" s="1">
        <f>Exchanges!H3810</f>
        <v>331490</v>
      </c>
      <c r="H3806" s="1" t="str">
        <f>Exchanges!I3810</f>
        <v>US</v>
      </c>
      <c r="I3806" s="1">
        <f>Exchanges!J3810</f>
        <v>4.8662016098839399E-9</v>
      </c>
      <c r="J3806" s="1" t="str">
        <f>Exchanges!K3810</f>
        <v>kg</v>
      </c>
      <c r="K3806" s="1"/>
      <c r="L3806" s="1"/>
      <c r="M3806" s="1"/>
      <c r="N3806" s="1"/>
      <c r="O3806" s="1"/>
      <c r="P3806" s="86">
        <f>ROUND(Exchanges!Q3810,0)</f>
        <v>4</v>
      </c>
      <c r="Q3806" s="1">
        <f>Exchanges!R3810</f>
        <v>1</v>
      </c>
      <c r="R3806" s="1">
        <f>Exchanges!S3810</f>
        <v>1</v>
      </c>
      <c r="S3806" s="1">
        <f>Exchanges!T3810</f>
        <v>1</v>
      </c>
      <c r="T3806" s="1">
        <f>Exchanges!U3810</f>
        <v>4</v>
      </c>
      <c r="U3806" s="1">
        <f>Exchanges!V3810</f>
        <v>2013</v>
      </c>
      <c r="V3806" s="1" t="str">
        <f>Exchanges!W3810</f>
        <v>COBALT</v>
      </c>
      <c r="W3806" s="1" t="str">
        <f>Exchanges!X3810</f>
        <v>TRI</v>
      </c>
      <c r="X3806" s="1"/>
    </row>
    <row r="3807" spans="1:24" x14ac:dyDescent="0.15">
      <c r="A3807" s="1" t="str">
        <f>Exchanges!B3811</f>
        <v>lead</v>
      </c>
      <c r="B3807" s="1">
        <f>Exchanges!C3811</f>
        <v>7439921</v>
      </c>
      <c r="C3807" s="1" t="str">
        <f>Exchanges!D3811</f>
        <v>water</v>
      </c>
      <c r="D3807" s="1" t="str">
        <f>Exchanges!E3811</f>
        <v>unspecified</v>
      </c>
      <c r="E3807" s="1" t="str">
        <f>Exchanges!F3811</f>
        <v>31c4d160-b21e-41b3-b9c1-3d7a72377653</v>
      </c>
      <c r="F3807" s="1" t="str">
        <f>Exchanges!G3811</f>
        <v>Nonferrous metal (except copper and aluminum) rolling, drawing, extruding and alloying</v>
      </c>
      <c r="G3807" s="1">
        <f>Exchanges!H3811</f>
        <v>331490</v>
      </c>
      <c r="H3807" s="1" t="str">
        <f>Exchanges!I3811</f>
        <v>US</v>
      </c>
      <c r="I3807" s="1">
        <f>Exchanges!J3811</f>
        <v>6.6708261138150509E-9</v>
      </c>
      <c r="J3807" s="1" t="str">
        <f>Exchanges!K3811</f>
        <v>kg</v>
      </c>
      <c r="K3807" s="1"/>
      <c r="L3807" s="1"/>
      <c r="M3807" s="1"/>
      <c r="N3807" s="1"/>
      <c r="O3807" s="1"/>
      <c r="P3807" s="86">
        <f>ROUND(Exchanges!Q3811,0)</f>
        <v>3</v>
      </c>
      <c r="Q3807" s="1">
        <f>Exchanges!R3811</f>
        <v>1</v>
      </c>
      <c r="R3807" s="1">
        <f>Exchanges!S3811</f>
        <v>1</v>
      </c>
      <c r="S3807" s="1">
        <f>Exchanges!T3811</f>
        <v>1</v>
      </c>
      <c r="T3807" s="1">
        <f>Exchanges!U3811</f>
        <v>4</v>
      </c>
      <c r="U3807" s="1">
        <f>Exchanges!V3811</f>
        <v>2013</v>
      </c>
      <c r="V3807" s="1" t="str">
        <f>Exchanges!W3811</f>
        <v>LEAD</v>
      </c>
      <c r="W3807" s="1" t="str">
        <f>Exchanges!X3811</f>
        <v>TRI</v>
      </c>
      <c r="X3807" s="1"/>
    </row>
    <row r="3808" spans="1:24" x14ac:dyDescent="0.15">
      <c r="A3808" s="1" t="str">
        <f>Exchanges!B3812</f>
        <v>antimony</v>
      </c>
      <c r="B3808" s="1">
        <f>Exchanges!C3812</f>
        <v>7440360</v>
      </c>
      <c r="C3808" s="1" t="str">
        <f>Exchanges!D3812</f>
        <v>water</v>
      </c>
      <c r="D3808" s="1" t="str">
        <f>Exchanges!E3812</f>
        <v>unspecified</v>
      </c>
      <c r="E3808" s="1" t="str">
        <f>Exchanges!F3812</f>
        <v>b2dc8668-86de-4207-b20e-dc81dea63c98</v>
      </c>
      <c r="F3808" s="1" t="str">
        <f>Exchanges!G3812</f>
        <v>Nonferrous metal (except copper and aluminum) rolling, drawing, extruding and alloying</v>
      </c>
      <c r="G3808" s="1">
        <f>Exchanges!H3812</f>
        <v>331490</v>
      </c>
      <c r="H3808" s="1" t="str">
        <f>Exchanges!I3812</f>
        <v>US</v>
      </c>
      <c r="I3808" s="1">
        <f>Exchanges!J3812</f>
        <v>6.7326739049045301E-9</v>
      </c>
      <c r="J3808" s="1" t="str">
        <f>Exchanges!K3812</f>
        <v>kg</v>
      </c>
      <c r="K3808" s="1"/>
      <c r="L3808" s="1"/>
      <c r="M3808" s="1"/>
      <c r="N3808" s="1"/>
      <c r="O3808" s="1"/>
      <c r="P3808" s="86">
        <f>ROUND(Exchanges!Q3812,0)</f>
        <v>2</v>
      </c>
      <c r="Q3808" s="1">
        <f>Exchanges!R3812</f>
        <v>1</v>
      </c>
      <c r="R3808" s="1">
        <f>Exchanges!S3812</f>
        <v>1</v>
      </c>
      <c r="S3808" s="1">
        <f>Exchanges!T3812</f>
        <v>1</v>
      </c>
      <c r="T3808" s="1">
        <f>Exchanges!U3812</f>
        <v>4</v>
      </c>
      <c r="U3808" s="1">
        <f>Exchanges!V3812</f>
        <v>2013</v>
      </c>
      <c r="V3808" s="1" t="str">
        <f>Exchanges!W3812</f>
        <v>ANTIMONY</v>
      </c>
      <c r="W3808" s="1" t="str">
        <f>Exchanges!X3812</f>
        <v>TRI</v>
      </c>
      <c r="X3808" s="1"/>
    </row>
    <row r="3809" spans="1:24" x14ac:dyDescent="0.15">
      <c r="A3809" s="1" t="str">
        <f>Exchanges!B3813</f>
        <v>copper</v>
      </c>
      <c r="B3809" s="1">
        <f>Exchanges!C3813</f>
        <v>7440508</v>
      </c>
      <c r="C3809" s="1" t="str">
        <f>Exchanges!D3813</f>
        <v>water</v>
      </c>
      <c r="D3809" s="1" t="str">
        <f>Exchanges!E3813</f>
        <v>unspecified</v>
      </c>
      <c r="E3809" s="1" t="str">
        <f>Exchanges!F3813</f>
        <v>2f100cfa-4feb-45e9-a43a-357128228889</v>
      </c>
      <c r="F3809" s="1" t="str">
        <f>Exchanges!G3813</f>
        <v>Nonferrous metal (except copper and aluminum) rolling, drawing, extruding and alloying</v>
      </c>
      <c r="G3809" s="1">
        <f>Exchanges!H3813</f>
        <v>331490</v>
      </c>
      <c r="H3809" s="1" t="str">
        <f>Exchanges!I3813</f>
        <v>US</v>
      </c>
      <c r="I3809" s="1">
        <f>Exchanges!J3813</f>
        <v>4.2442423062523402E-8</v>
      </c>
      <c r="J3809" s="1" t="str">
        <f>Exchanges!K3813</f>
        <v>kg</v>
      </c>
      <c r="K3809" s="1"/>
      <c r="L3809" s="1"/>
      <c r="M3809" s="1"/>
      <c r="N3809" s="1"/>
      <c r="O3809" s="1"/>
      <c r="P3809" s="86">
        <f>ROUND(Exchanges!Q3813,0)</f>
        <v>4</v>
      </c>
      <c r="Q3809" s="1">
        <f>Exchanges!R3813</f>
        <v>1</v>
      </c>
      <c r="R3809" s="1">
        <f>Exchanges!S3813</f>
        <v>1</v>
      </c>
      <c r="S3809" s="1">
        <f>Exchanges!T3813</f>
        <v>1</v>
      </c>
      <c r="T3809" s="1">
        <f>Exchanges!U3813</f>
        <v>4</v>
      </c>
      <c r="U3809" s="1">
        <f>Exchanges!V3813</f>
        <v>2013</v>
      </c>
      <c r="V3809" s="1" t="str">
        <f>Exchanges!W3813</f>
        <v>COPPER</v>
      </c>
      <c r="W3809" s="1" t="str">
        <f>Exchanges!X3813</f>
        <v>TRI</v>
      </c>
      <c r="X3809" s="1"/>
    </row>
    <row r="3810" spans="1:24" x14ac:dyDescent="0.15">
      <c r="A3810" s="1" t="str">
        <f>Exchanges!B3814</f>
        <v>nickel</v>
      </c>
      <c r="B3810" s="1">
        <f>Exchanges!C3814</f>
        <v>7440020</v>
      </c>
      <c r="C3810" s="1" t="str">
        <f>Exchanges!D3814</f>
        <v>water</v>
      </c>
      <c r="D3810" s="1" t="str">
        <f>Exchanges!E3814</f>
        <v>unspecified</v>
      </c>
      <c r="E3810" s="1" t="str">
        <f>Exchanges!F3814</f>
        <v>63e7fe55-8549-11e0-9d78-0800200c9a66</v>
      </c>
      <c r="F3810" s="1" t="str">
        <f>Exchanges!G3814</f>
        <v>Nonferrous metal (except copper and aluminum) rolling, drawing, extruding and alloying</v>
      </c>
      <c r="G3810" s="1">
        <f>Exchanges!H3814</f>
        <v>331490</v>
      </c>
      <c r="H3810" s="1" t="str">
        <f>Exchanges!I3814</f>
        <v>US</v>
      </c>
      <c r="I3810" s="1">
        <f>Exchanges!J3814</f>
        <v>5.5194509942605777E-8</v>
      </c>
      <c r="J3810" s="1" t="str">
        <f>Exchanges!K3814</f>
        <v>kg</v>
      </c>
      <c r="K3810" s="1"/>
      <c r="L3810" s="1"/>
      <c r="M3810" s="1"/>
      <c r="N3810" s="1"/>
      <c r="O3810" s="1"/>
      <c r="P3810" s="86">
        <f>ROUND(Exchanges!Q3814,0)</f>
        <v>4</v>
      </c>
      <c r="Q3810" s="1">
        <f>Exchanges!R3814</f>
        <v>1</v>
      </c>
      <c r="R3810" s="1">
        <f>Exchanges!S3814</f>
        <v>1</v>
      </c>
      <c r="S3810" s="1">
        <f>Exchanges!T3814</f>
        <v>1</v>
      </c>
      <c r="T3810" s="1">
        <f>Exchanges!U3814</f>
        <v>4</v>
      </c>
      <c r="U3810" s="1">
        <f>Exchanges!V3814</f>
        <v>2013</v>
      </c>
      <c r="V3810" s="1" t="str">
        <f>Exchanges!W3814</f>
        <v>NICKEL</v>
      </c>
      <c r="W3810" s="1" t="str">
        <f>Exchanges!X3814</f>
        <v>TRI</v>
      </c>
      <c r="X3810" s="1"/>
    </row>
    <row r="3811" spans="1:24" x14ac:dyDescent="0.15">
      <c r="A3811" s="1" t="str">
        <f>Exchanges!B3815</f>
        <v>MOLYBDENUM(VI)</v>
      </c>
      <c r="B3811" s="1" t="str">
        <f>Exchanges!C3815</f>
        <v/>
      </c>
      <c r="C3811" s="1" t="str">
        <f>Exchanges!D3815</f>
        <v>water</v>
      </c>
      <c r="D3811" s="1" t="str">
        <f>Exchanges!E3815</f>
        <v>unspecified</v>
      </c>
      <c r="E3811" s="1" t="str">
        <f>Exchanges!F3815</f>
        <v>9a46e8fd-d2eb-344b-bd94-b1f693c20133</v>
      </c>
      <c r="F3811" s="1" t="str">
        <f>Exchanges!G3815</f>
        <v>Nonferrous metal (except copper and aluminum) rolling, drawing, extruding and alloying</v>
      </c>
      <c r="G3811" s="1">
        <f>Exchanges!H3815</f>
        <v>331490</v>
      </c>
      <c r="H3811" s="1" t="str">
        <f>Exchanges!I3815</f>
        <v>US</v>
      </c>
      <c r="I3811" s="1">
        <f>Exchanges!J3815</f>
        <v>1.1393919131411455E-7</v>
      </c>
      <c r="J3811" s="1" t="str">
        <f>Exchanges!K3815</f>
        <v>kg</v>
      </c>
      <c r="K3811" s="1"/>
      <c r="L3811" s="1"/>
      <c r="M3811" s="1"/>
      <c r="N3811" s="1"/>
      <c r="O3811" s="1"/>
      <c r="P3811" s="86">
        <f>ROUND(Exchanges!Q3815,0)</f>
        <v>3</v>
      </c>
      <c r="Q3811" s="1">
        <f>Exchanges!R3815</f>
        <v>1</v>
      </c>
      <c r="R3811" s="1">
        <f>Exchanges!S3815</f>
        <v>1</v>
      </c>
      <c r="S3811" s="1">
        <f>Exchanges!T3815</f>
        <v>1</v>
      </c>
      <c r="T3811" s="1">
        <f>Exchanges!U3815</f>
        <v>4</v>
      </c>
      <c r="U3811" s="1">
        <f>Exchanges!V3815</f>
        <v>2013</v>
      </c>
      <c r="V3811" s="1" t="str">
        <f>Exchanges!W3815</f>
        <v>MOLYBDENUM TRIOXIDE</v>
      </c>
      <c r="W3811" s="1" t="str">
        <f>Exchanges!X3815</f>
        <v>TRI</v>
      </c>
      <c r="X3811" s="1"/>
    </row>
    <row r="3812" spans="1:24" x14ac:dyDescent="0.15">
      <c r="A3812" s="1" t="str">
        <f>Exchanges!B3816</f>
        <v>ammonia</v>
      </c>
      <c r="B3812" s="1">
        <f>Exchanges!C3816</f>
        <v>7664417</v>
      </c>
      <c r="C3812" s="1" t="str">
        <f>Exchanges!D3816</f>
        <v>water</v>
      </c>
      <c r="D3812" s="1" t="str">
        <f>Exchanges!E3816</f>
        <v>unspecified</v>
      </c>
      <c r="E3812" s="1" t="str">
        <f>Exchanges!F3816</f>
        <v>63e78926-8549-11e0-9d78-0800200c9a66</v>
      </c>
      <c r="F3812" s="1" t="str">
        <f>Exchanges!G3816</f>
        <v>Nonferrous metal (except copper and aluminum) rolling, drawing, extruding and alloying</v>
      </c>
      <c r="G3812" s="1">
        <f>Exchanges!H3816</f>
        <v>331490</v>
      </c>
      <c r="H3812" s="1" t="str">
        <f>Exchanges!I3816</f>
        <v>US</v>
      </c>
      <c r="I3812" s="1">
        <f>Exchanges!J3816</f>
        <v>1.3787588918008236E-7</v>
      </c>
      <c r="J3812" s="1" t="str">
        <f>Exchanges!K3816</f>
        <v>kg</v>
      </c>
      <c r="K3812" s="1"/>
      <c r="L3812" s="1"/>
      <c r="M3812" s="1"/>
      <c r="N3812" s="1"/>
      <c r="O3812" s="1"/>
      <c r="P3812" s="86">
        <f>ROUND(Exchanges!Q3816,0)</f>
        <v>3</v>
      </c>
      <c r="Q3812" s="1">
        <f>Exchanges!R3816</f>
        <v>1</v>
      </c>
      <c r="R3812" s="1">
        <f>Exchanges!S3816</f>
        <v>1</v>
      </c>
      <c r="S3812" s="1">
        <f>Exchanges!T3816</f>
        <v>1</v>
      </c>
      <c r="T3812" s="1">
        <f>Exchanges!U3816</f>
        <v>4</v>
      </c>
      <c r="U3812" s="1">
        <f>Exchanges!V3816</f>
        <v>2013</v>
      </c>
      <c r="V3812" s="1" t="str">
        <f>Exchanges!W3816</f>
        <v>AMMONIA</v>
      </c>
      <c r="W3812" s="1" t="str">
        <f>Exchanges!X3816</f>
        <v>TRI</v>
      </c>
      <c r="X3812" s="1"/>
    </row>
    <row r="3813" spans="1:24" x14ac:dyDescent="0.15">
      <c r="A3813" s="1" t="str">
        <f>Exchanges!B3817</f>
        <v>2,4/2,6-toluenediisocyanate (mixture)</v>
      </c>
      <c r="B3813" s="1">
        <f>Exchanges!C3817</f>
        <v>26471625</v>
      </c>
      <c r="C3813" s="1" t="str">
        <f>Exchanges!D3817</f>
        <v>water</v>
      </c>
      <c r="D3813" s="1" t="str">
        <f>Exchanges!E3817</f>
        <v>unspecified</v>
      </c>
      <c r="E3813" s="1" t="str">
        <f>Exchanges!F3817</f>
        <v>142bb6af-3d22-4991-9bb7-8323cadaa052</v>
      </c>
      <c r="F3813" s="1" t="str">
        <f>Exchanges!G3817</f>
        <v>Ferrous metal foundries</v>
      </c>
      <c r="G3813" s="1">
        <f>Exchanges!H3817</f>
        <v>331510</v>
      </c>
      <c r="H3813" s="1" t="str">
        <f>Exchanges!I3817</f>
        <v>US</v>
      </c>
      <c r="I3813" s="1">
        <f>Exchanges!J3817</f>
        <v>3.0664187933074193E-13</v>
      </c>
      <c r="J3813" s="1" t="str">
        <f>Exchanges!K3817</f>
        <v>kg</v>
      </c>
      <c r="K3813" s="1"/>
      <c r="L3813" s="1"/>
      <c r="M3813" s="1"/>
      <c r="N3813" s="1"/>
      <c r="O3813" s="1"/>
      <c r="P3813" s="86">
        <f>ROUND(Exchanges!Q3817,0)</f>
        <v>4</v>
      </c>
      <c r="Q3813" s="1">
        <f>Exchanges!R3817</f>
        <v>1</v>
      </c>
      <c r="R3813" s="1">
        <f>Exchanges!S3817</f>
        <v>1</v>
      </c>
      <c r="S3813" s="1">
        <f>Exchanges!T3817</f>
        <v>1</v>
      </c>
      <c r="T3813" s="1">
        <f>Exchanges!U3817</f>
        <v>3</v>
      </c>
      <c r="U3813" s="1">
        <f>Exchanges!V3817</f>
        <v>2013</v>
      </c>
      <c r="V3813" s="1" t="str">
        <f>Exchanges!W3817</f>
        <v>DIISOCYANATES</v>
      </c>
      <c r="W3813" s="1" t="str">
        <f>Exchanges!X3817</f>
        <v>TRI</v>
      </c>
      <c r="X3813" s="1"/>
    </row>
    <row r="3814" spans="1:24" x14ac:dyDescent="0.15">
      <c r="A3814" s="1" t="str">
        <f>Exchanges!B3818</f>
        <v>cobalt</v>
      </c>
      <c r="B3814" s="1">
        <f>Exchanges!C3818</f>
        <v>7440484</v>
      </c>
      <c r="C3814" s="1" t="str">
        <f>Exchanges!D3818</f>
        <v>water</v>
      </c>
      <c r="D3814" s="1" t="str">
        <f>Exchanges!E3818</f>
        <v>unspecified</v>
      </c>
      <c r="E3814" s="1" t="str">
        <f>Exchanges!F3818</f>
        <v>33627701-feca-434d-a192-674a450eaaf7</v>
      </c>
      <c r="F3814" s="1" t="str">
        <f>Exchanges!G3818</f>
        <v>Ferrous metal foundries</v>
      </c>
      <c r="G3814" s="1">
        <f>Exchanges!H3818</f>
        <v>331510</v>
      </c>
      <c r="H3814" s="1" t="str">
        <f>Exchanges!I3818</f>
        <v>US</v>
      </c>
      <c r="I3814" s="1">
        <f>Exchanges!J3818</f>
        <v>3.8330234916342741E-13</v>
      </c>
      <c r="J3814" s="1" t="str">
        <f>Exchanges!K3818</f>
        <v>kg</v>
      </c>
      <c r="K3814" s="1"/>
      <c r="L3814" s="1"/>
      <c r="M3814" s="1"/>
      <c r="N3814" s="1"/>
      <c r="O3814" s="1"/>
      <c r="P3814" s="86">
        <f>ROUND(Exchanges!Q3818,0)</f>
        <v>4</v>
      </c>
      <c r="Q3814" s="1">
        <f>Exchanges!R3818</f>
        <v>1</v>
      </c>
      <c r="R3814" s="1">
        <f>Exchanges!S3818</f>
        <v>1</v>
      </c>
      <c r="S3814" s="1">
        <f>Exchanges!T3818</f>
        <v>1</v>
      </c>
      <c r="T3814" s="1">
        <f>Exchanges!U3818</f>
        <v>3</v>
      </c>
      <c r="U3814" s="1">
        <f>Exchanges!V3818</f>
        <v>2013</v>
      </c>
      <c r="V3814" s="1" t="str">
        <f>Exchanges!W3818</f>
        <v>COBALT</v>
      </c>
      <c r="W3814" s="1" t="str">
        <f>Exchanges!X3818</f>
        <v>TRI</v>
      </c>
      <c r="X3814" s="1"/>
    </row>
    <row r="3815" spans="1:24" x14ac:dyDescent="0.15">
      <c r="A3815" s="1" t="str">
        <f>Exchanges!B3819</f>
        <v>Cumene</v>
      </c>
      <c r="B3815" s="1">
        <f>Exchanges!C3819</f>
        <v>98828</v>
      </c>
      <c r="C3815" s="1" t="str">
        <f>Exchanges!D3819</f>
        <v>water</v>
      </c>
      <c r="D3815" s="1" t="str">
        <f>Exchanges!E3819</f>
        <v>unspecified</v>
      </c>
      <c r="E3815" s="1" t="str">
        <f>Exchanges!F3819</f>
        <v>7a3b6567-5f36-4142-b390-15fbf940e206</v>
      </c>
      <c r="F3815" s="1" t="str">
        <f>Exchanges!G3819</f>
        <v>Ferrous metal foundries</v>
      </c>
      <c r="G3815" s="1">
        <f>Exchanges!H3819</f>
        <v>331510</v>
      </c>
      <c r="H3815" s="1" t="str">
        <f>Exchanges!I3819</f>
        <v>US</v>
      </c>
      <c r="I3815" s="1">
        <f>Exchanges!J3819</f>
        <v>5.6217677877302673E-13</v>
      </c>
      <c r="J3815" s="1" t="str">
        <f>Exchanges!K3819</f>
        <v>kg</v>
      </c>
      <c r="K3815" s="1"/>
      <c r="L3815" s="1"/>
      <c r="M3815" s="1"/>
      <c r="N3815" s="1"/>
      <c r="O3815" s="1"/>
      <c r="P3815" s="86">
        <f>ROUND(Exchanges!Q3819,0)</f>
        <v>3</v>
      </c>
      <c r="Q3815" s="1">
        <f>Exchanges!R3819</f>
        <v>1</v>
      </c>
      <c r="R3815" s="1">
        <f>Exchanges!S3819</f>
        <v>1</v>
      </c>
      <c r="S3815" s="1">
        <f>Exchanges!T3819</f>
        <v>1</v>
      </c>
      <c r="T3815" s="1">
        <f>Exchanges!U3819</f>
        <v>3</v>
      </c>
      <c r="U3815" s="1">
        <f>Exchanges!V3819</f>
        <v>2013</v>
      </c>
      <c r="V3815" s="1" t="str">
        <f>Exchanges!W3819</f>
        <v>CUMENE</v>
      </c>
      <c r="W3815" s="1" t="str">
        <f>Exchanges!X3819</f>
        <v>TRI</v>
      </c>
      <c r="X3815" s="1"/>
    </row>
    <row r="3816" spans="1:24" x14ac:dyDescent="0.15">
      <c r="A3816" s="1" t="str">
        <f>Exchanges!B3820</f>
        <v>arsenic</v>
      </c>
      <c r="B3816" s="1">
        <f>Exchanges!C3820</f>
        <v>17428410</v>
      </c>
      <c r="C3816" s="1" t="str">
        <f>Exchanges!D3820</f>
        <v>water</v>
      </c>
      <c r="D3816" s="1" t="str">
        <f>Exchanges!E3820</f>
        <v>unspecified</v>
      </c>
      <c r="E3816" s="1" t="str">
        <f>Exchanges!F3820</f>
        <v>8a377f10-d147-41ff-b9ef-53fad50245ce</v>
      </c>
      <c r="F3816" s="1" t="str">
        <f>Exchanges!G3820</f>
        <v>Ferrous metal foundries</v>
      </c>
      <c r="G3816" s="1">
        <f>Exchanges!H3820</f>
        <v>331510</v>
      </c>
      <c r="H3816" s="1" t="str">
        <f>Exchanges!I3820</f>
        <v>US</v>
      </c>
      <c r="I3816" s="1">
        <f>Exchanges!J3820</f>
        <v>1.2265675173229677E-12</v>
      </c>
      <c r="J3816" s="1" t="str">
        <f>Exchanges!K3820</f>
        <v>kg</v>
      </c>
      <c r="K3816" s="1"/>
      <c r="L3816" s="1"/>
      <c r="M3816" s="1"/>
      <c r="N3816" s="1"/>
      <c r="O3816" s="1"/>
      <c r="P3816" s="86">
        <f>ROUND(Exchanges!Q3820,0)</f>
        <v>2</v>
      </c>
      <c r="Q3816" s="1">
        <f>Exchanges!R3820</f>
        <v>1</v>
      </c>
      <c r="R3816" s="1">
        <f>Exchanges!S3820</f>
        <v>1</v>
      </c>
      <c r="S3816" s="1">
        <f>Exchanges!T3820</f>
        <v>1</v>
      </c>
      <c r="T3816" s="1">
        <f>Exchanges!U3820</f>
        <v>3</v>
      </c>
      <c r="U3816" s="1">
        <f>Exchanges!V3820</f>
        <v>2013</v>
      </c>
      <c r="V3816" s="1" t="str">
        <f>Exchanges!W3820</f>
        <v>ARSENIC</v>
      </c>
      <c r="W3816" s="1" t="str">
        <f>Exchanges!X3820</f>
        <v>TRI</v>
      </c>
      <c r="X3816" s="1"/>
    </row>
    <row r="3817" spans="1:24" x14ac:dyDescent="0.15">
      <c r="A3817" s="1" t="str">
        <f>Exchanges!B3821</f>
        <v>mercury</v>
      </c>
      <c r="B3817" s="1">
        <f>Exchanges!C3821</f>
        <v>7439976</v>
      </c>
      <c r="C3817" s="1" t="str">
        <f>Exchanges!D3821</f>
        <v>water</v>
      </c>
      <c r="D3817" s="1" t="str">
        <f>Exchanges!E3821</f>
        <v>unspecified</v>
      </c>
      <c r="E3817" s="1" t="str">
        <f>Exchanges!F3821</f>
        <v>9325957a-bee5-4f2d-8bd1-458729c5e49e</v>
      </c>
      <c r="F3817" s="1" t="str">
        <f>Exchanges!G3821</f>
        <v>Ferrous metal foundries</v>
      </c>
      <c r="G3817" s="1">
        <f>Exchanges!H3821</f>
        <v>331510</v>
      </c>
      <c r="H3817" s="1" t="str">
        <f>Exchanges!I3821</f>
        <v>US</v>
      </c>
      <c r="I3817" s="1">
        <f>Exchanges!J3821</f>
        <v>1.7887442960959948E-12</v>
      </c>
      <c r="J3817" s="1" t="str">
        <f>Exchanges!K3821</f>
        <v>kg</v>
      </c>
      <c r="K3817" s="1"/>
      <c r="L3817" s="1"/>
      <c r="M3817" s="1"/>
      <c r="N3817" s="1"/>
      <c r="O3817" s="1"/>
      <c r="P3817" s="86">
        <f>ROUND(Exchanges!Q3821,0)</f>
        <v>3</v>
      </c>
      <c r="Q3817" s="1">
        <f>Exchanges!R3821</f>
        <v>1</v>
      </c>
      <c r="R3817" s="1">
        <f>Exchanges!S3821</f>
        <v>1</v>
      </c>
      <c r="S3817" s="1">
        <f>Exchanges!T3821</f>
        <v>1</v>
      </c>
      <c r="T3817" s="1">
        <f>Exchanges!U3821</f>
        <v>3</v>
      </c>
      <c r="U3817" s="1">
        <f>Exchanges!V3821</f>
        <v>2013</v>
      </c>
      <c r="V3817" s="1" t="str">
        <f>Exchanges!W3821</f>
        <v>MERCURY</v>
      </c>
      <c r="W3817" s="1" t="str">
        <f>Exchanges!X3821</f>
        <v>TRI</v>
      </c>
      <c r="X3817" s="1"/>
    </row>
    <row r="3818" spans="1:24" x14ac:dyDescent="0.15">
      <c r="A3818" s="1" t="str">
        <f>Exchanges!B3822</f>
        <v>ALUMINUM OXIDE</v>
      </c>
      <c r="B3818" s="1">
        <f>Exchanges!C3822</f>
        <v>1344281</v>
      </c>
      <c r="C3818" s="1" t="str">
        <f>Exchanges!D3822</f>
        <v>water</v>
      </c>
      <c r="D3818" s="1" t="str">
        <f>Exchanges!E3822</f>
        <v>unspecified</v>
      </c>
      <c r="E3818" s="1" t="str">
        <f>Exchanges!F3822</f>
        <v>32182a70-0abd-3596-85cd-39cb66195e8f</v>
      </c>
      <c r="F3818" s="1" t="str">
        <f>Exchanges!G3822</f>
        <v>Ferrous metal foundries</v>
      </c>
      <c r="G3818" s="1">
        <f>Exchanges!H3822</f>
        <v>331510</v>
      </c>
      <c r="H3818" s="1" t="str">
        <f>Exchanges!I3822</f>
        <v>US</v>
      </c>
      <c r="I3818" s="1">
        <f>Exchanges!J3822</f>
        <v>2.5553489944228494E-11</v>
      </c>
      <c r="J3818" s="1" t="str">
        <f>Exchanges!K3822</f>
        <v>kg</v>
      </c>
      <c r="K3818" s="1"/>
      <c r="L3818" s="1"/>
      <c r="M3818" s="1"/>
      <c r="N3818" s="1"/>
      <c r="O3818" s="1"/>
      <c r="P3818" s="86">
        <f>ROUND(Exchanges!Q3822,0)</f>
        <v>5</v>
      </c>
      <c r="Q3818" s="1">
        <f>Exchanges!R3822</f>
        <v>1</v>
      </c>
      <c r="R3818" s="1">
        <f>Exchanges!S3822</f>
        <v>1</v>
      </c>
      <c r="S3818" s="1">
        <f>Exchanges!T3822</f>
        <v>1</v>
      </c>
      <c r="T3818" s="1">
        <f>Exchanges!U3822</f>
        <v>3</v>
      </c>
      <c r="U3818" s="1">
        <f>Exchanges!V3822</f>
        <v>2013</v>
      </c>
      <c r="V3818" s="1" t="str">
        <f>Exchanges!W3822</f>
        <v>ALUMINUM OXIDE (FIBROUS FORMS)</v>
      </c>
      <c r="W3818" s="1" t="str">
        <f>Exchanges!X3822</f>
        <v>TRI</v>
      </c>
      <c r="X3818" s="1"/>
    </row>
    <row r="3819" spans="1:24" x14ac:dyDescent="0.15">
      <c r="A3819" s="1" t="str">
        <f>Exchanges!B3823</f>
        <v>MOLYBDENUM(VI)</v>
      </c>
      <c r="B3819" s="1" t="str">
        <f>Exchanges!C3823</f>
        <v/>
      </c>
      <c r="C3819" s="1" t="str">
        <f>Exchanges!D3823</f>
        <v>water</v>
      </c>
      <c r="D3819" s="1" t="str">
        <f>Exchanges!E3823</f>
        <v>unspecified</v>
      </c>
      <c r="E3819" s="1" t="str">
        <f>Exchanges!F3823</f>
        <v>9a46e8fd-d2eb-344b-bd94-b1f693c20133</v>
      </c>
      <c r="F3819" s="1" t="str">
        <f>Exchanges!G3823</f>
        <v>Ferrous metal foundries</v>
      </c>
      <c r="G3819" s="1">
        <f>Exchanges!H3823</f>
        <v>331510</v>
      </c>
      <c r="H3819" s="1" t="str">
        <f>Exchanges!I3823</f>
        <v>US</v>
      </c>
      <c r="I3819" s="1">
        <f>Exchanges!J3823</f>
        <v>2.5553489944228494E-11</v>
      </c>
      <c r="J3819" s="1" t="str">
        <f>Exchanges!K3823</f>
        <v>kg</v>
      </c>
      <c r="K3819" s="1"/>
      <c r="L3819" s="1"/>
      <c r="M3819" s="1"/>
      <c r="N3819" s="1"/>
      <c r="O3819" s="1"/>
      <c r="P3819" s="86">
        <f>ROUND(Exchanges!Q3823,0)</f>
        <v>3</v>
      </c>
      <c r="Q3819" s="1">
        <f>Exchanges!R3823</f>
        <v>1</v>
      </c>
      <c r="R3819" s="1">
        <f>Exchanges!S3823</f>
        <v>1</v>
      </c>
      <c r="S3819" s="1">
        <f>Exchanges!T3823</f>
        <v>1</v>
      </c>
      <c r="T3819" s="1">
        <f>Exchanges!U3823</f>
        <v>3</v>
      </c>
      <c r="U3819" s="1">
        <f>Exchanges!V3823</f>
        <v>2013</v>
      </c>
      <c r="V3819" s="1" t="str">
        <f>Exchanges!W3823</f>
        <v>MOLYBDENUM TRIOXIDE</v>
      </c>
      <c r="W3819" s="1" t="str">
        <f>Exchanges!X3823</f>
        <v>TRI</v>
      </c>
      <c r="X3819" s="1"/>
    </row>
    <row r="3820" spans="1:24" x14ac:dyDescent="0.15">
      <c r="A3820" s="1" t="str">
        <f>Exchanges!B3824</f>
        <v>benzene</v>
      </c>
      <c r="B3820" s="1">
        <f>Exchanges!C3824</f>
        <v>71432</v>
      </c>
      <c r="C3820" s="1" t="str">
        <f>Exchanges!D3824</f>
        <v>water</v>
      </c>
      <c r="D3820" s="1" t="str">
        <f>Exchanges!E3824</f>
        <v>unspecified</v>
      </c>
      <c r="E3820" s="1" t="str">
        <f>Exchanges!F3824</f>
        <v>31ba993d-f8aa-44c0-bae1-b6c2081144f6</v>
      </c>
      <c r="F3820" s="1" t="str">
        <f>Exchanges!G3824</f>
        <v>Ferrous metal foundries</v>
      </c>
      <c r="G3820" s="1">
        <f>Exchanges!H3824</f>
        <v>331510</v>
      </c>
      <c r="H3820" s="1" t="str">
        <f>Exchanges!I3824</f>
        <v>US</v>
      </c>
      <c r="I3820" s="1">
        <f>Exchanges!J3824</f>
        <v>1.2776744972114248E-10</v>
      </c>
      <c r="J3820" s="1" t="str">
        <f>Exchanges!K3824</f>
        <v>kg</v>
      </c>
      <c r="K3820" s="1"/>
      <c r="L3820" s="1"/>
      <c r="M3820" s="1"/>
      <c r="N3820" s="1"/>
      <c r="O3820" s="1"/>
      <c r="P3820" s="86">
        <f>ROUND(Exchanges!Q3824,0)</f>
        <v>3</v>
      </c>
      <c r="Q3820" s="1">
        <f>Exchanges!R3824</f>
        <v>1</v>
      </c>
      <c r="R3820" s="1">
        <f>Exchanges!S3824</f>
        <v>1</v>
      </c>
      <c r="S3820" s="1">
        <f>Exchanges!T3824</f>
        <v>1</v>
      </c>
      <c r="T3820" s="1">
        <f>Exchanges!U3824</f>
        <v>3</v>
      </c>
      <c r="U3820" s="1">
        <f>Exchanges!V3824</f>
        <v>2013</v>
      </c>
      <c r="V3820" s="1" t="str">
        <f>Exchanges!W3824</f>
        <v>BENZENE</v>
      </c>
      <c r="W3820" s="1" t="str">
        <f>Exchanges!X3824</f>
        <v>TRI</v>
      </c>
      <c r="X3820" s="1"/>
    </row>
    <row r="3821" spans="1:24" x14ac:dyDescent="0.15">
      <c r="A3821" s="1" t="str">
        <f>Exchanges!B3825</f>
        <v>barium</v>
      </c>
      <c r="B3821" s="1">
        <f>Exchanges!C3825</f>
        <v>7440393</v>
      </c>
      <c r="C3821" s="1" t="str">
        <f>Exchanges!D3825</f>
        <v>water</v>
      </c>
      <c r="D3821" s="1" t="str">
        <f>Exchanges!E3825</f>
        <v>unspecified</v>
      </c>
      <c r="E3821" s="1" t="str">
        <f>Exchanges!F3825</f>
        <v>0e1c17ae-8144-4714-a7cd-786a5480f423</v>
      </c>
      <c r="F3821" s="1" t="str">
        <f>Exchanges!G3825</f>
        <v>Ferrous metal foundries</v>
      </c>
      <c r="G3821" s="1">
        <f>Exchanges!H3825</f>
        <v>331510</v>
      </c>
      <c r="H3821" s="1" t="str">
        <f>Exchanges!I3825</f>
        <v>US</v>
      </c>
      <c r="I3821" s="1">
        <f>Exchanges!J3825</f>
        <v>2.5553489944228496E-10</v>
      </c>
      <c r="J3821" s="1" t="str">
        <f>Exchanges!K3825</f>
        <v>kg</v>
      </c>
      <c r="K3821" s="1"/>
      <c r="L3821" s="1"/>
      <c r="M3821" s="1"/>
      <c r="N3821" s="1"/>
      <c r="O3821" s="1"/>
      <c r="P3821" s="86">
        <f>ROUND(Exchanges!Q3825,0)</f>
        <v>4</v>
      </c>
      <c r="Q3821" s="1">
        <f>Exchanges!R3825</f>
        <v>1</v>
      </c>
      <c r="R3821" s="1">
        <f>Exchanges!S3825</f>
        <v>1</v>
      </c>
      <c r="S3821" s="1">
        <f>Exchanges!T3825</f>
        <v>1</v>
      </c>
      <c r="T3821" s="1">
        <f>Exchanges!U3825</f>
        <v>3</v>
      </c>
      <c r="U3821" s="1">
        <f>Exchanges!V3825</f>
        <v>2013</v>
      </c>
      <c r="V3821" s="1" t="str">
        <f>Exchanges!W3825</f>
        <v>BARIUM</v>
      </c>
      <c r="W3821" s="1" t="str">
        <f>Exchanges!X3825</f>
        <v>TRI</v>
      </c>
      <c r="X3821" s="1"/>
    </row>
    <row r="3822" spans="1:24" x14ac:dyDescent="0.15">
      <c r="A3822" s="1" t="str">
        <f>Exchanges!B3826</f>
        <v>chromium</v>
      </c>
      <c r="B3822" s="1">
        <f>Exchanges!C3826</f>
        <v>7440473</v>
      </c>
      <c r="C3822" s="1" t="str">
        <f>Exchanges!D3826</f>
        <v>water</v>
      </c>
      <c r="D3822" s="1" t="str">
        <f>Exchanges!E3826</f>
        <v>unspecified</v>
      </c>
      <c r="E3822" s="1" t="str">
        <f>Exchanges!F3826</f>
        <v>63e7b036-8549-11e0-9d78-0800200c9a66</v>
      </c>
      <c r="F3822" s="1" t="str">
        <f>Exchanges!G3826</f>
        <v>Ferrous metal foundries</v>
      </c>
      <c r="G3822" s="1">
        <f>Exchanges!H3826</f>
        <v>331510</v>
      </c>
      <c r="H3822" s="1" t="str">
        <f>Exchanges!I3826</f>
        <v>US</v>
      </c>
      <c r="I3822" s="1">
        <f>Exchanges!J3826</f>
        <v>1.8747701199932397E-9</v>
      </c>
      <c r="J3822" s="1" t="str">
        <f>Exchanges!K3826</f>
        <v>kg</v>
      </c>
      <c r="K3822" s="1"/>
      <c r="L3822" s="1"/>
      <c r="M3822" s="1"/>
      <c r="N3822" s="1"/>
      <c r="O3822" s="1"/>
      <c r="P3822" s="86">
        <f>ROUND(Exchanges!Q3826,0)</f>
        <v>4</v>
      </c>
      <c r="Q3822" s="1">
        <f>Exchanges!R3826</f>
        <v>1</v>
      </c>
      <c r="R3822" s="1">
        <f>Exchanges!S3826</f>
        <v>1</v>
      </c>
      <c r="S3822" s="1">
        <f>Exchanges!T3826</f>
        <v>1</v>
      </c>
      <c r="T3822" s="1">
        <f>Exchanges!U3826</f>
        <v>3</v>
      </c>
      <c r="U3822" s="1">
        <f>Exchanges!V3826</f>
        <v>2013</v>
      </c>
      <c r="V3822" s="1" t="str">
        <f>Exchanges!W3826</f>
        <v>CHROMIUM</v>
      </c>
      <c r="W3822" s="1" t="str">
        <f>Exchanges!X3826</f>
        <v>TRI</v>
      </c>
      <c r="X3822" s="1"/>
    </row>
    <row r="3823" spans="1:24" x14ac:dyDescent="0.15">
      <c r="A3823" s="1" t="str">
        <f>Exchanges!B3827</f>
        <v>lead</v>
      </c>
      <c r="B3823" s="1">
        <f>Exchanges!C3827</f>
        <v>7439921</v>
      </c>
      <c r="C3823" s="1" t="str">
        <f>Exchanges!D3827</f>
        <v>water</v>
      </c>
      <c r="D3823" s="1" t="str">
        <f>Exchanges!E3827</f>
        <v>unspecified</v>
      </c>
      <c r="E3823" s="1" t="str">
        <f>Exchanges!F3827</f>
        <v>31c4d160-b21e-41b3-b9c1-3d7a72377653</v>
      </c>
      <c r="F3823" s="1" t="str">
        <f>Exchanges!G3827</f>
        <v>Ferrous metal foundries</v>
      </c>
      <c r="G3823" s="1">
        <f>Exchanges!H3827</f>
        <v>331510</v>
      </c>
      <c r="H3823" s="1" t="str">
        <f>Exchanges!I3827</f>
        <v>US</v>
      </c>
      <c r="I3823" s="1">
        <f>Exchanges!J3827</f>
        <v>2.194738144329897E-9</v>
      </c>
      <c r="J3823" s="1" t="str">
        <f>Exchanges!K3827</f>
        <v>kg</v>
      </c>
      <c r="K3823" s="1"/>
      <c r="L3823" s="1"/>
      <c r="M3823" s="1"/>
      <c r="N3823" s="1"/>
      <c r="O3823" s="1"/>
      <c r="P3823" s="86">
        <f>ROUND(Exchanges!Q3827,0)</f>
        <v>3</v>
      </c>
      <c r="Q3823" s="1">
        <f>Exchanges!R3827</f>
        <v>1</v>
      </c>
      <c r="R3823" s="1">
        <f>Exchanges!S3827</f>
        <v>1</v>
      </c>
      <c r="S3823" s="1">
        <f>Exchanges!T3827</f>
        <v>1</v>
      </c>
      <c r="T3823" s="1">
        <f>Exchanges!U3827</f>
        <v>3</v>
      </c>
      <c r="U3823" s="1">
        <f>Exchanges!V3827</f>
        <v>2013</v>
      </c>
      <c r="V3823" s="1" t="str">
        <f>Exchanges!W3827</f>
        <v>LEAD</v>
      </c>
      <c r="W3823" s="1" t="str">
        <f>Exchanges!X3827</f>
        <v>TRI</v>
      </c>
      <c r="X3823" s="1"/>
    </row>
    <row r="3824" spans="1:24" x14ac:dyDescent="0.15">
      <c r="A3824" s="1" t="str">
        <f>Exchanges!B3828</f>
        <v>phenol</v>
      </c>
      <c r="B3824" s="1">
        <f>Exchanges!C3828</f>
        <v>108952</v>
      </c>
      <c r="C3824" s="1" t="str">
        <f>Exchanges!D3828</f>
        <v>water</v>
      </c>
      <c r="D3824" s="1" t="str">
        <f>Exchanges!E3828</f>
        <v>unspecified</v>
      </c>
      <c r="E3824" s="1" t="str">
        <f>Exchanges!F3828</f>
        <v>39153cb9-a8fe-4fc8-beef-1bf1edceb8e7</v>
      </c>
      <c r="F3824" s="1" t="str">
        <f>Exchanges!G3828</f>
        <v>Ferrous metal foundries</v>
      </c>
      <c r="G3824" s="1">
        <f>Exchanges!H3828</f>
        <v>331510</v>
      </c>
      <c r="H3824" s="1" t="str">
        <f>Exchanges!I3828</f>
        <v>US</v>
      </c>
      <c r="I3824" s="1">
        <f>Exchanges!J3828</f>
        <v>2.6338237620415749E-9</v>
      </c>
      <c r="J3824" s="1" t="str">
        <f>Exchanges!K3828</f>
        <v>kg</v>
      </c>
      <c r="K3824" s="1"/>
      <c r="L3824" s="1"/>
      <c r="M3824" s="1"/>
      <c r="N3824" s="1"/>
      <c r="O3824" s="1"/>
      <c r="P3824" s="86">
        <f>ROUND(Exchanges!Q3828,0)</f>
        <v>3</v>
      </c>
      <c r="Q3824" s="1">
        <f>Exchanges!R3828</f>
        <v>1</v>
      </c>
      <c r="R3824" s="1">
        <f>Exchanges!S3828</f>
        <v>1</v>
      </c>
      <c r="S3824" s="1">
        <f>Exchanges!T3828</f>
        <v>1</v>
      </c>
      <c r="T3824" s="1">
        <f>Exchanges!U3828</f>
        <v>3</v>
      </c>
      <c r="U3824" s="1">
        <f>Exchanges!V3828</f>
        <v>2013</v>
      </c>
      <c r="V3824" s="1" t="str">
        <f>Exchanges!W3828</f>
        <v>PHENOL</v>
      </c>
      <c r="W3824" s="1" t="str">
        <f>Exchanges!X3828</f>
        <v>TRI</v>
      </c>
      <c r="X3824" s="1"/>
    </row>
    <row r="3825" spans="1:24" x14ac:dyDescent="0.15">
      <c r="A3825" s="1" t="str">
        <f>Exchanges!B3829</f>
        <v>Benzene, 1,2,4-trimethyl-</v>
      </c>
      <c r="B3825" s="1">
        <f>Exchanges!C3829</f>
        <v>95636</v>
      </c>
      <c r="C3825" s="1" t="str">
        <f>Exchanges!D3829</f>
        <v>water</v>
      </c>
      <c r="D3825" s="1" t="str">
        <f>Exchanges!E3829</f>
        <v>unspecified</v>
      </c>
      <c r="E3825" s="1" t="str">
        <f>Exchanges!F3829</f>
        <v>abab5cea-6bc0-4760-9783-970aee557983</v>
      </c>
      <c r="F3825" s="1" t="str">
        <f>Exchanges!G3829</f>
        <v>Ferrous metal foundries</v>
      </c>
      <c r="G3825" s="1">
        <f>Exchanges!H3829</f>
        <v>331510</v>
      </c>
      <c r="H3825" s="1" t="str">
        <f>Exchanges!I3829</f>
        <v>US</v>
      </c>
      <c r="I3825" s="1">
        <f>Exchanges!J3829</f>
        <v>4.1396653709650153E-9</v>
      </c>
      <c r="J3825" s="1" t="str">
        <f>Exchanges!K3829</f>
        <v>kg</v>
      </c>
      <c r="K3825" s="1"/>
      <c r="L3825" s="1"/>
      <c r="M3825" s="1"/>
      <c r="N3825" s="1"/>
      <c r="O3825" s="1"/>
      <c r="P3825" s="86">
        <f>ROUND(Exchanges!Q3829,0)</f>
        <v>5</v>
      </c>
      <c r="Q3825" s="1">
        <f>Exchanges!R3829</f>
        <v>1</v>
      </c>
      <c r="R3825" s="1">
        <f>Exchanges!S3829</f>
        <v>1</v>
      </c>
      <c r="S3825" s="1">
        <f>Exchanges!T3829</f>
        <v>1</v>
      </c>
      <c r="T3825" s="1">
        <f>Exchanges!U3829</f>
        <v>3</v>
      </c>
      <c r="U3825" s="1">
        <f>Exchanges!V3829</f>
        <v>2013</v>
      </c>
      <c r="V3825" s="1" t="str">
        <f>Exchanges!W3829</f>
        <v>1,2,4-TRIMETHYLBENZENE</v>
      </c>
      <c r="W3825" s="1" t="str">
        <f>Exchanges!X3829</f>
        <v>TRI</v>
      </c>
      <c r="X3825" s="1"/>
    </row>
    <row r="3826" spans="1:24" x14ac:dyDescent="0.15">
      <c r="A3826" s="1" t="str">
        <f>Exchanges!B3830</f>
        <v>nickel</v>
      </c>
      <c r="B3826" s="1">
        <f>Exchanges!C3830</f>
        <v>7440020</v>
      </c>
      <c r="C3826" s="1" t="str">
        <f>Exchanges!D3830</f>
        <v>water</v>
      </c>
      <c r="D3826" s="1" t="str">
        <f>Exchanges!E3830</f>
        <v>unspecified</v>
      </c>
      <c r="E3826" s="1" t="str">
        <f>Exchanges!F3830</f>
        <v>63e7fe55-8549-11e0-9d78-0800200c9a66</v>
      </c>
      <c r="F3826" s="1" t="str">
        <f>Exchanges!G3830</f>
        <v>Ferrous metal foundries</v>
      </c>
      <c r="G3826" s="1">
        <f>Exchanges!H3830</f>
        <v>331510</v>
      </c>
      <c r="H3826" s="1" t="str">
        <f>Exchanges!I3830</f>
        <v>US</v>
      </c>
      <c r="I3826" s="1">
        <f>Exchanges!J3830</f>
        <v>4.8417858374176101E-9</v>
      </c>
      <c r="J3826" s="1" t="str">
        <f>Exchanges!K3830</f>
        <v>kg</v>
      </c>
      <c r="K3826" s="1"/>
      <c r="L3826" s="1"/>
      <c r="M3826" s="1"/>
      <c r="N3826" s="1"/>
      <c r="O3826" s="1"/>
      <c r="P3826" s="86">
        <f>ROUND(Exchanges!Q3830,0)</f>
        <v>4</v>
      </c>
      <c r="Q3826" s="1">
        <f>Exchanges!R3830</f>
        <v>1</v>
      </c>
      <c r="R3826" s="1">
        <f>Exchanges!S3830</f>
        <v>1</v>
      </c>
      <c r="S3826" s="1">
        <f>Exchanges!T3830</f>
        <v>1</v>
      </c>
      <c r="T3826" s="1">
        <f>Exchanges!U3830</f>
        <v>3</v>
      </c>
      <c r="U3826" s="1">
        <f>Exchanges!V3830</f>
        <v>2013</v>
      </c>
      <c r="V3826" s="1" t="str">
        <f>Exchanges!W3830</f>
        <v>NICKEL</v>
      </c>
      <c r="W3826" s="1" t="str">
        <f>Exchanges!X3830</f>
        <v>TRI</v>
      </c>
      <c r="X3826" s="1"/>
    </row>
    <row r="3827" spans="1:24" x14ac:dyDescent="0.15">
      <c r="A3827" s="1" t="str">
        <f>Exchanges!B3831</f>
        <v>copper</v>
      </c>
      <c r="B3827" s="1">
        <f>Exchanges!C3831</f>
        <v>7440508</v>
      </c>
      <c r="C3827" s="1" t="str">
        <f>Exchanges!D3831</f>
        <v>water</v>
      </c>
      <c r="D3827" s="1" t="str">
        <f>Exchanges!E3831</f>
        <v>unspecified</v>
      </c>
      <c r="E3827" s="1" t="str">
        <f>Exchanges!F3831</f>
        <v>2f100cfa-4feb-45e9-a43a-357128228889</v>
      </c>
      <c r="F3827" s="1" t="str">
        <f>Exchanges!G3831</f>
        <v>Ferrous metal foundries</v>
      </c>
      <c r="G3827" s="1">
        <f>Exchanges!H3831</f>
        <v>331510</v>
      </c>
      <c r="H3827" s="1" t="str">
        <f>Exchanges!I3831</f>
        <v>US</v>
      </c>
      <c r="I3827" s="1">
        <f>Exchanges!J3831</f>
        <v>5.2229544701706952E-9</v>
      </c>
      <c r="J3827" s="1" t="str">
        <f>Exchanges!K3831</f>
        <v>kg</v>
      </c>
      <c r="K3827" s="1"/>
      <c r="L3827" s="1"/>
      <c r="M3827" s="1"/>
      <c r="N3827" s="1"/>
      <c r="O3827" s="1"/>
      <c r="P3827" s="86">
        <f>ROUND(Exchanges!Q3831,0)</f>
        <v>4</v>
      </c>
      <c r="Q3827" s="1">
        <f>Exchanges!R3831</f>
        <v>1</v>
      </c>
      <c r="R3827" s="1">
        <f>Exchanges!S3831</f>
        <v>1</v>
      </c>
      <c r="S3827" s="1">
        <f>Exchanges!T3831</f>
        <v>1</v>
      </c>
      <c r="T3827" s="1">
        <f>Exchanges!U3831</f>
        <v>3</v>
      </c>
      <c r="U3827" s="1">
        <f>Exchanges!V3831</f>
        <v>2013</v>
      </c>
      <c r="V3827" s="1" t="str">
        <f>Exchanges!W3831</f>
        <v>COPPER</v>
      </c>
      <c r="W3827" s="1" t="str">
        <f>Exchanges!X3831</f>
        <v>TRI</v>
      </c>
      <c r="X3827" s="1"/>
    </row>
    <row r="3828" spans="1:24" x14ac:dyDescent="0.15">
      <c r="A3828" s="1" t="str">
        <f>Exchanges!B3832</f>
        <v>naphthalene</v>
      </c>
      <c r="B3828" s="1">
        <f>Exchanges!C3832</f>
        <v>91203</v>
      </c>
      <c r="C3828" s="1" t="str">
        <f>Exchanges!D3832</f>
        <v>water</v>
      </c>
      <c r="D3828" s="1" t="str">
        <f>Exchanges!E3832</f>
        <v>unspecified</v>
      </c>
      <c r="E3828" s="1" t="str">
        <f>Exchanges!F3832</f>
        <v>b33b93b6-9d95-41f7-b9d3-5b97100bb7b9</v>
      </c>
      <c r="F3828" s="1" t="str">
        <f>Exchanges!G3832</f>
        <v>Ferrous metal foundries</v>
      </c>
      <c r="G3828" s="1">
        <f>Exchanges!H3832</f>
        <v>331510</v>
      </c>
      <c r="H3828" s="1" t="str">
        <f>Exchanges!I3832</f>
        <v>US</v>
      </c>
      <c r="I3828" s="1">
        <f>Exchanges!J3832</f>
        <v>5.5706608078418113E-9</v>
      </c>
      <c r="J3828" s="1" t="str">
        <f>Exchanges!K3832</f>
        <v>kg</v>
      </c>
      <c r="K3828" s="1"/>
      <c r="L3828" s="1"/>
      <c r="M3828" s="1"/>
      <c r="N3828" s="1"/>
      <c r="O3828" s="1"/>
      <c r="P3828" s="86">
        <f>ROUND(Exchanges!Q3832,0)</f>
        <v>4</v>
      </c>
      <c r="Q3828" s="1">
        <f>Exchanges!R3832</f>
        <v>1</v>
      </c>
      <c r="R3828" s="1">
        <f>Exchanges!S3832</f>
        <v>1</v>
      </c>
      <c r="S3828" s="1">
        <f>Exchanges!T3832</f>
        <v>1</v>
      </c>
      <c r="T3828" s="1">
        <f>Exchanges!U3832</f>
        <v>3</v>
      </c>
      <c r="U3828" s="1">
        <f>Exchanges!V3832</f>
        <v>2013</v>
      </c>
      <c r="V3828" s="1" t="str">
        <f>Exchanges!W3832</f>
        <v>NAPHTHALENE</v>
      </c>
      <c r="W3828" s="1" t="str">
        <f>Exchanges!X3832</f>
        <v>TRI</v>
      </c>
      <c r="X3828" s="1"/>
    </row>
    <row r="3829" spans="1:24" x14ac:dyDescent="0.15">
      <c r="A3829" s="1" t="str">
        <f>Exchanges!B3833</f>
        <v>chlorine</v>
      </c>
      <c r="B3829" s="1">
        <f>Exchanges!C3833</f>
        <v>7782505</v>
      </c>
      <c r="C3829" s="1" t="str">
        <f>Exchanges!D3833</f>
        <v>water</v>
      </c>
      <c r="D3829" s="1" t="str">
        <f>Exchanges!E3833</f>
        <v>unspecified</v>
      </c>
      <c r="E3829" s="1" t="str">
        <f>Exchanges!F3833</f>
        <v>e8641a14-fd07-4090-8daf-2cce2a557a81</v>
      </c>
      <c r="F3829" s="1" t="str">
        <f>Exchanges!G3833</f>
        <v>Ferrous metal foundries</v>
      </c>
      <c r="G3829" s="1">
        <f>Exchanges!H3833</f>
        <v>331510</v>
      </c>
      <c r="H3829" s="1" t="str">
        <f>Exchanges!I3833</f>
        <v>US</v>
      </c>
      <c r="I3829" s="1">
        <f>Exchanges!J3833</f>
        <v>6.0173358120669254E-9</v>
      </c>
      <c r="J3829" s="1" t="str">
        <f>Exchanges!K3833</f>
        <v>kg</v>
      </c>
      <c r="K3829" s="1"/>
      <c r="L3829" s="1"/>
      <c r="M3829" s="1"/>
      <c r="N3829" s="1"/>
      <c r="O3829" s="1"/>
      <c r="P3829" s="86">
        <f>ROUND(Exchanges!Q3833,0)</f>
        <v>2</v>
      </c>
      <c r="Q3829" s="1">
        <f>Exchanges!R3833</f>
        <v>1</v>
      </c>
      <c r="R3829" s="1">
        <f>Exchanges!S3833</f>
        <v>1</v>
      </c>
      <c r="S3829" s="1">
        <f>Exchanges!T3833</f>
        <v>1</v>
      </c>
      <c r="T3829" s="1">
        <f>Exchanges!U3833</f>
        <v>3</v>
      </c>
      <c r="U3829" s="1">
        <f>Exchanges!V3833</f>
        <v>2013</v>
      </c>
      <c r="V3829" s="1" t="str">
        <f>Exchanges!W3833</f>
        <v>CHLORINE</v>
      </c>
      <c r="W3829" s="1" t="str">
        <f>Exchanges!X3833</f>
        <v>TRI</v>
      </c>
      <c r="X3829" s="1"/>
    </row>
    <row r="3830" spans="1:24" x14ac:dyDescent="0.15">
      <c r="A3830" s="1" t="str">
        <f>Exchanges!B3834</f>
        <v>PHOSPHORUS</v>
      </c>
      <c r="B3830" s="1">
        <f>Exchanges!C3834</f>
        <v>7723140</v>
      </c>
      <c r="C3830" s="1" t="str">
        <f>Exchanges!D3834</f>
        <v>water</v>
      </c>
      <c r="D3830" s="1" t="str">
        <f>Exchanges!E3834</f>
        <v>unspecified</v>
      </c>
      <c r="E3830" s="1" t="str">
        <f>Exchanges!F3834</f>
        <v>1d91ba69-9367-32d9-9acc-b6884944eda8</v>
      </c>
      <c r="F3830" s="1" t="str">
        <f>Exchanges!G3834</f>
        <v>Ferrous metal foundries</v>
      </c>
      <c r="G3830" s="1">
        <f>Exchanges!H3834</f>
        <v>331510</v>
      </c>
      <c r="H3830" s="1" t="str">
        <f>Exchanges!I3834</f>
        <v>US</v>
      </c>
      <c r="I3830" s="1">
        <f>Exchanges!J3834</f>
        <v>6.3883724860571241E-9</v>
      </c>
      <c r="J3830" s="1" t="str">
        <f>Exchanges!K3834</f>
        <v>kg</v>
      </c>
      <c r="K3830" s="1"/>
      <c r="L3830" s="1"/>
      <c r="M3830" s="1"/>
      <c r="N3830" s="1"/>
      <c r="O3830" s="1"/>
      <c r="P3830" s="86">
        <f>ROUND(Exchanges!Q3834,0)</f>
        <v>4</v>
      </c>
      <c r="Q3830" s="1">
        <f>Exchanges!R3834</f>
        <v>1</v>
      </c>
      <c r="R3830" s="1">
        <f>Exchanges!S3834</f>
        <v>1</v>
      </c>
      <c r="S3830" s="1">
        <f>Exchanges!T3834</f>
        <v>1</v>
      </c>
      <c r="T3830" s="1">
        <f>Exchanges!U3834</f>
        <v>3</v>
      </c>
      <c r="U3830" s="1">
        <f>Exchanges!V3834</f>
        <v>2013</v>
      </c>
      <c r="V3830" s="1" t="str">
        <f>Exchanges!W3834</f>
        <v>PHOSPHORUS (YELLOW OR WHITE)</v>
      </c>
      <c r="W3830" s="1" t="str">
        <f>Exchanges!X3834</f>
        <v>TRI</v>
      </c>
      <c r="X3830" s="1"/>
    </row>
    <row r="3831" spans="1:24" x14ac:dyDescent="0.15">
      <c r="A3831" s="1" t="str">
        <f>Exchanges!B3835</f>
        <v>manganese</v>
      </c>
      <c r="B3831" s="1">
        <f>Exchanges!C3835</f>
        <v>7439965</v>
      </c>
      <c r="C3831" s="1" t="str">
        <f>Exchanges!D3835</f>
        <v>water</v>
      </c>
      <c r="D3831" s="1" t="str">
        <f>Exchanges!E3835</f>
        <v>unspecified</v>
      </c>
      <c r="E3831" s="1" t="str">
        <f>Exchanges!F3835</f>
        <v>10cbd2f7-c41b-4bb4-b636-d8fc15cf0282</v>
      </c>
      <c r="F3831" s="1" t="str">
        <f>Exchanges!G3835</f>
        <v>Ferrous metal foundries</v>
      </c>
      <c r="G3831" s="1">
        <f>Exchanges!H3835</f>
        <v>331510</v>
      </c>
      <c r="H3831" s="1" t="str">
        <f>Exchanges!I3835</f>
        <v>US</v>
      </c>
      <c r="I3831" s="1">
        <f>Exchanges!J3835</f>
        <v>7.8705260098022649E-9</v>
      </c>
      <c r="J3831" s="1" t="str">
        <f>Exchanges!K3835</f>
        <v>kg</v>
      </c>
      <c r="K3831" s="1"/>
      <c r="L3831" s="1"/>
      <c r="M3831" s="1"/>
      <c r="N3831" s="1"/>
      <c r="O3831" s="1"/>
      <c r="P3831" s="86">
        <f>ROUND(Exchanges!Q3835,0)</f>
        <v>4</v>
      </c>
      <c r="Q3831" s="1">
        <f>Exchanges!R3835</f>
        <v>1</v>
      </c>
      <c r="R3831" s="1">
        <f>Exchanges!S3835</f>
        <v>1</v>
      </c>
      <c r="S3831" s="1">
        <f>Exchanges!T3835</f>
        <v>1</v>
      </c>
      <c r="T3831" s="1">
        <f>Exchanges!U3835</f>
        <v>3</v>
      </c>
      <c r="U3831" s="1">
        <f>Exchanges!V3835</f>
        <v>2013</v>
      </c>
      <c r="V3831" s="1" t="str">
        <f>Exchanges!W3835</f>
        <v>MANGANESE</v>
      </c>
      <c r="W3831" s="1" t="str">
        <f>Exchanges!X3835</f>
        <v>TRI</v>
      </c>
      <c r="X3831" s="1"/>
    </row>
    <row r="3832" spans="1:24" x14ac:dyDescent="0.15">
      <c r="A3832" s="1" t="str">
        <f>Exchanges!B3836</f>
        <v>Styrene</v>
      </c>
      <c r="B3832" s="1">
        <f>Exchanges!C3836</f>
        <v>100425</v>
      </c>
      <c r="C3832" s="1" t="str">
        <f>Exchanges!D3836</f>
        <v>water</v>
      </c>
      <c r="D3832" s="1" t="str">
        <f>Exchanges!E3836</f>
        <v>unspecified</v>
      </c>
      <c r="E3832" s="1" t="str">
        <f>Exchanges!F3836</f>
        <v>e4f58170-4339-44d0-bec7-bdf6445b45ee</v>
      </c>
      <c r="F3832" s="1" t="str">
        <f>Exchanges!G3836</f>
        <v>Nonferrous metal foundries</v>
      </c>
      <c r="G3832" s="1">
        <f>Exchanges!H3836</f>
        <v>331520</v>
      </c>
      <c r="H3832" s="1" t="str">
        <f>Exchanges!I3836</f>
        <v>US</v>
      </c>
      <c r="I3832" s="1">
        <f>Exchanges!J3836</f>
        <v>3.0861757009345794E-11</v>
      </c>
      <c r="J3832" s="1" t="str">
        <f>Exchanges!K3836</f>
        <v>kg</v>
      </c>
      <c r="K3832" s="1"/>
      <c r="L3832" s="1"/>
      <c r="M3832" s="1"/>
      <c r="N3832" s="1"/>
      <c r="O3832" s="1"/>
      <c r="P3832" s="86">
        <f>ROUND(Exchanges!Q3836,0)</f>
        <v>3</v>
      </c>
      <c r="Q3832" s="1">
        <f>Exchanges!R3836</f>
        <v>1</v>
      </c>
      <c r="R3832" s="1">
        <f>Exchanges!S3836</f>
        <v>1</v>
      </c>
      <c r="S3832" s="1">
        <f>Exchanges!T3836</f>
        <v>1</v>
      </c>
      <c r="T3832" s="1">
        <f>Exchanges!U3836</f>
        <v>4</v>
      </c>
      <c r="U3832" s="1">
        <f>Exchanges!V3836</f>
        <v>2013</v>
      </c>
      <c r="V3832" s="1" t="str">
        <f>Exchanges!W3836</f>
        <v>STYRENE</v>
      </c>
      <c r="W3832" s="1" t="str">
        <f>Exchanges!X3836</f>
        <v>TRI</v>
      </c>
      <c r="X3832" s="1"/>
    </row>
    <row r="3833" spans="1:24" x14ac:dyDescent="0.15">
      <c r="A3833" s="1" t="str">
        <f>Exchanges!B3837</f>
        <v>manganese</v>
      </c>
      <c r="B3833" s="1">
        <f>Exchanges!C3837</f>
        <v>7439965</v>
      </c>
      <c r="C3833" s="1" t="str">
        <f>Exchanges!D3837</f>
        <v>water</v>
      </c>
      <c r="D3833" s="1" t="str">
        <f>Exchanges!E3837</f>
        <v>unspecified</v>
      </c>
      <c r="E3833" s="1" t="str">
        <f>Exchanges!F3837</f>
        <v>10cbd2f7-c41b-4bb4-b636-d8fc15cf0282</v>
      </c>
      <c r="F3833" s="1" t="str">
        <f>Exchanges!G3837</f>
        <v>Nonferrous metal foundries</v>
      </c>
      <c r="G3833" s="1">
        <f>Exchanges!H3837</f>
        <v>331520</v>
      </c>
      <c r="H3833" s="1" t="str">
        <f>Exchanges!I3837</f>
        <v>US</v>
      </c>
      <c r="I3833" s="1">
        <f>Exchanges!J3837</f>
        <v>4.8836186915887847E-11</v>
      </c>
      <c r="J3833" s="1" t="str">
        <f>Exchanges!K3837</f>
        <v>kg</v>
      </c>
      <c r="K3833" s="1"/>
      <c r="L3833" s="1"/>
      <c r="M3833" s="1"/>
      <c r="N3833" s="1"/>
      <c r="O3833" s="1"/>
      <c r="P3833" s="86">
        <f>ROUND(Exchanges!Q3837,0)</f>
        <v>4</v>
      </c>
      <c r="Q3833" s="1">
        <f>Exchanges!R3837</f>
        <v>1</v>
      </c>
      <c r="R3833" s="1">
        <f>Exchanges!S3837</f>
        <v>1</v>
      </c>
      <c r="S3833" s="1">
        <f>Exchanges!T3837</f>
        <v>1</v>
      </c>
      <c r="T3833" s="1">
        <f>Exchanges!U3837</f>
        <v>4</v>
      </c>
      <c r="U3833" s="1">
        <f>Exchanges!V3837</f>
        <v>2013</v>
      </c>
      <c r="V3833" s="1" t="str">
        <f>Exchanges!W3837</f>
        <v>MANGANESE</v>
      </c>
      <c r="W3833" s="1" t="str">
        <f>Exchanges!X3837</f>
        <v>TRI</v>
      </c>
      <c r="X3833" s="1"/>
    </row>
    <row r="3834" spans="1:24" x14ac:dyDescent="0.15">
      <c r="A3834" s="1" t="str">
        <f>Exchanges!B3838</f>
        <v>cobalt</v>
      </c>
      <c r="B3834" s="1">
        <f>Exchanges!C3838</f>
        <v>7440484</v>
      </c>
      <c r="C3834" s="1" t="str">
        <f>Exchanges!D3838</f>
        <v>water</v>
      </c>
      <c r="D3834" s="1" t="str">
        <f>Exchanges!E3838</f>
        <v>unspecified</v>
      </c>
      <c r="E3834" s="1" t="str">
        <f>Exchanges!F3838</f>
        <v>33627701-feca-434d-a192-674a450eaaf7</v>
      </c>
      <c r="F3834" s="1" t="str">
        <f>Exchanges!G3838</f>
        <v>Nonferrous metal foundries</v>
      </c>
      <c r="G3834" s="1">
        <f>Exchanges!H3838</f>
        <v>331520</v>
      </c>
      <c r="H3834" s="1" t="str">
        <f>Exchanges!I3838</f>
        <v>US</v>
      </c>
      <c r="I3834" s="1">
        <f>Exchanges!J3838</f>
        <v>2.4384179439252336E-10</v>
      </c>
      <c r="J3834" s="1" t="str">
        <f>Exchanges!K3838</f>
        <v>kg</v>
      </c>
      <c r="K3834" s="1"/>
      <c r="L3834" s="1"/>
      <c r="M3834" s="1"/>
      <c r="N3834" s="1"/>
      <c r="O3834" s="1"/>
      <c r="P3834" s="86">
        <f>ROUND(Exchanges!Q3838,0)</f>
        <v>4</v>
      </c>
      <c r="Q3834" s="1">
        <f>Exchanges!R3838</f>
        <v>1</v>
      </c>
      <c r="R3834" s="1">
        <f>Exchanges!S3838</f>
        <v>1</v>
      </c>
      <c r="S3834" s="1">
        <f>Exchanges!T3838</f>
        <v>1</v>
      </c>
      <c r="T3834" s="1">
        <f>Exchanges!U3838</f>
        <v>4</v>
      </c>
      <c r="U3834" s="1">
        <f>Exchanges!V3838</f>
        <v>2013</v>
      </c>
      <c r="V3834" s="1" t="str">
        <f>Exchanges!W3838</f>
        <v>COBALT</v>
      </c>
      <c r="W3834" s="1" t="str">
        <f>Exchanges!X3838</f>
        <v>TRI</v>
      </c>
      <c r="X3834" s="1"/>
    </row>
    <row r="3835" spans="1:24" x14ac:dyDescent="0.15">
      <c r="A3835" s="1" t="str">
        <f>Exchanges!B3839</f>
        <v>chromium</v>
      </c>
      <c r="B3835" s="1">
        <f>Exchanges!C3839</f>
        <v>7440473</v>
      </c>
      <c r="C3835" s="1" t="str">
        <f>Exchanges!D3839</f>
        <v>water</v>
      </c>
      <c r="D3835" s="1" t="str">
        <f>Exchanges!E3839</f>
        <v>unspecified</v>
      </c>
      <c r="E3835" s="1" t="str">
        <f>Exchanges!F3839</f>
        <v>63e7b036-8549-11e0-9d78-0800200c9a66</v>
      </c>
      <c r="F3835" s="1" t="str">
        <f>Exchanges!G3839</f>
        <v>Nonferrous metal foundries</v>
      </c>
      <c r="G3835" s="1">
        <f>Exchanges!H3839</f>
        <v>331520</v>
      </c>
      <c r="H3835" s="1" t="str">
        <f>Exchanges!I3839</f>
        <v>US</v>
      </c>
      <c r="I3835" s="1">
        <f>Exchanges!J3839</f>
        <v>4.2877493831775699E-10</v>
      </c>
      <c r="J3835" s="1" t="str">
        <f>Exchanges!K3839</f>
        <v>kg</v>
      </c>
      <c r="K3835" s="1"/>
      <c r="L3835" s="1"/>
      <c r="M3835" s="1"/>
      <c r="N3835" s="1"/>
      <c r="O3835" s="1"/>
      <c r="P3835" s="86">
        <f>ROUND(Exchanges!Q3839,0)</f>
        <v>4</v>
      </c>
      <c r="Q3835" s="1">
        <f>Exchanges!R3839</f>
        <v>1</v>
      </c>
      <c r="R3835" s="1">
        <f>Exchanges!S3839</f>
        <v>1</v>
      </c>
      <c r="S3835" s="1">
        <f>Exchanges!T3839</f>
        <v>1</v>
      </c>
      <c r="T3835" s="1">
        <f>Exchanges!U3839</f>
        <v>4</v>
      </c>
      <c r="U3835" s="1">
        <f>Exchanges!V3839</f>
        <v>2013</v>
      </c>
      <c r="V3835" s="1" t="str">
        <f>Exchanges!W3839</f>
        <v>CHROMIUM</v>
      </c>
      <c r="W3835" s="1" t="str">
        <f>Exchanges!X3839</f>
        <v>TRI</v>
      </c>
      <c r="X3835" s="1"/>
    </row>
    <row r="3836" spans="1:24" x14ac:dyDescent="0.15">
      <c r="A3836" s="1" t="str">
        <f>Exchanges!B3840</f>
        <v>nickel</v>
      </c>
      <c r="B3836" s="1">
        <f>Exchanges!C3840</f>
        <v>7440020</v>
      </c>
      <c r="C3836" s="1" t="str">
        <f>Exchanges!D3840</f>
        <v>water</v>
      </c>
      <c r="D3836" s="1" t="str">
        <f>Exchanges!E3840</f>
        <v>unspecified</v>
      </c>
      <c r="E3836" s="1" t="str">
        <f>Exchanges!F3840</f>
        <v>63e7fe55-8549-11e0-9d78-0800200c9a66</v>
      </c>
      <c r="F3836" s="1" t="str">
        <f>Exchanges!G3840</f>
        <v>Nonferrous metal foundries</v>
      </c>
      <c r="G3836" s="1">
        <f>Exchanges!H3840</f>
        <v>331520</v>
      </c>
      <c r="H3836" s="1" t="str">
        <f>Exchanges!I3840</f>
        <v>US</v>
      </c>
      <c r="I3836" s="1">
        <f>Exchanges!J3840</f>
        <v>1.6169525831775699E-9</v>
      </c>
      <c r="J3836" s="1" t="str">
        <f>Exchanges!K3840</f>
        <v>kg</v>
      </c>
      <c r="K3836" s="1"/>
      <c r="L3836" s="1"/>
      <c r="M3836" s="1"/>
      <c r="N3836" s="1"/>
      <c r="O3836" s="1"/>
      <c r="P3836" s="86">
        <f>ROUND(Exchanges!Q3840,0)</f>
        <v>4</v>
      </c>
      <c r="Q3836" s="1">
        <f>Exchanges!R3840</f>
        <v>1</v>
      </c>
      <c r="R3836" s="1">
        <f>Exchanges!S3840</f>
        <v>1</v>
      </c>
      <c r="S3836" s="1">
        <f>Exchanges!T3840</f>
        <v>1</v>
      </c>
      <c r="T3836" s="1">
        <f>Exchanges!U3840</f>
        <v>4</v>
      </c>
      <c r="U3836" s="1">
        <f>Exchanges!V3840</f>
        <v>2013</v>
      </c>
      <c r="V3836" s="1" t="str">
        <f>Exchanges!W3840</f>
        <v>NICKEL</v>
      </c>
      <c r="W3836" s="1" t="str">
        <f>Exchanges!X3840</f>
        <v>TRI</v>
      </c>
      <c r="X3836" s="1"/>
    </row>
    <row r="3837" spans="1:24" x14ac:dyDescent="0.15">
      <c r="A3837" s="1" t="str">
        <f>Exchanges!B3841</f>
        <v>lead</v>
      </c>
      <c r="B3837" s="1">
        <f>Exchanges!C3841</f>
        <v>7439921</v>
      </c>
      <c r="C3837" s="1" t="str">
        <f>Exchanges!D3841</f>
        <v>water</v>
      </c>
      <c r="D3837" s="1" t="str">
        <f>Exchanges!E3841</f>
        <v>unspecified</v>
      </c>
      <c r="E3837" s="1" t="str">
        <f>Exchanges!F3841</f>
        <v>31c4d160-b21e-41b3-b9c1-3d7a72377653</v>
      </c>
      <c r="F3837" s="1" t="str">
        <f>Exchanges!G3841</f>
        <v>Nonferrous metal foundries</v>
      </c>
      <c r="G3837" s="1">
        <f>Exchanges!H3841</f>
        <v>331520</v>
      </c>
      <c r="H3837" s="1" t="str">
        <f>Exchanges!I3841</f>
        <v>US</v>
      </c>
      <c r="I3837" s="1">
        <f>Exchanges!J3841</f>
        <v>1.9561605981308417E-9</v>
      </c>
      <c r="J3837" s="1" t="str">
        <f>Exchanges!K3841</f>
        <v>kg</v>
      </c>
      <c r="K3837" s="1"/>
      <c r="L3837" s="1"/>
      <c r="M3837" s="1"/>
      <c r="N3837" s="1"/>
      <c r="O3837" s="1"/>
      <c r="P3837" s="86">
        <f>ROUND(Exchanges!Q3841,0)</f>
        <v>3</v>
      </c>
      <c r="Q3837" s="1">
        <f>Exchanges!R3841</f>
        <v>1</v>
      </c>
      <c r="R3837" s="1">
        <f>Exchanges!S3841</f>
        <v>1</v>
      </c>
      <c r="S3837" s="1">
        <f>Exchanges!T3841</f>
        <v>1</v>
      </c>
      <c r="T3837" s="1">
        <f>Exchanges!U3841</f>
        <v>4</v>
      </c>
      <c r="U3837" s="1">
        <f>Exchanges!V3841</f>
        <v>2013</v>
      </c>
      <c r="V3837" s="1" t="str">
        <f>Exchanges!W3841</f>
        <v>LEAD</v>
      </c>
      <c r="W3837" s="1" t="str">
        <f>Exchanges!X3841</f>
        <v>TRI</v>
      </c>
      <c r="X3837" s="1"/>
    </row>
    <row r="3838" spans="1:24" x14ac:dyDescent="0.15">
      <c r="A3838" s="1" t="str">
        <f>Exchanges!B3842</f>
        <v>copper</v>
      </c>
      <c r="B3838" s="1">
        <f>Exchanges!C3842</f>
        <v>7440508</v>
      </c>
      <c r="C3838" s="1" t="str">
        <f>Exchanges!D3842</f>
        <v>water</v>
      </c>
      <c r="D3838" s="1" t="str">
        <f>Exchanges!E3842</f>
        <v>unspecified</v>
      </c>
      <c r="E3838" s="1" t="str">
        <f>Exchanges!F3842</f>
        <v>2f100cfa-4feb-45e9-a43a-357128228889</v>
      </c>
      <c r="F3838" s="1" t="str">
        <f>Exchanges!G3842</f>
        <v>Nonferrous metal foundries</v>
      </c>
      <c r="G3838" s="1">
        <f>Exchanges!H3842</f>
        <v>331520</v>
      </c>
      <c r="H3838" s="1" t="str">
        <f>Exchanges!I3842</f>
        <v>US</v>
      </c>
      <c r="I3838" s="1">
        <f>Exchanges!J3842</f>
        <v>4.5682776672897175E-8</v>
      </c>
      <c r="J3838" s="1" t="str">
        <f>Exchanges!K3842</f>
        <v>kg</v>
      </c>
      <c r="K3838" s="1"/>
      <c r="L3838" s="1"/>
      <c r="M3838" s="1"/>
      <c r="N3838" s="1"/>
      <c r="O3838" s="1"/>
      <c r="P3838" s="86">
        <f>ROUND(Exchanges!Q3842,0)</f>
        <v>4</v>
      </c>
      <c r="Q3838" s="1">
        <f>Exchanges!R3842</f>
        <v>1</v>
      </c>
      <c r="R3838" s="1">
        <f>Exchanges!S3842</f>
        <v>1</v>
      </c>
      <c r="S3838" s="1">
        <f>Exchanges!T3842</f>
        <v>1</v>
      </c>
      <c r="T3838" s="1">
        <f>Exchanges!U3842</f>
        <v>4</v>
      </c>
      <c r="U3838" s="1">
        <f>Exchanges!V3842</f>
        <v>2013</v>
      </c>
      <c r="V3838" s="1" t="str">
        <f>Exchanges!W3842</f>
        <v>COPPER</v>
      </c>
      <c r="W3838" s="1" t="str">
        <f>Exchanges!X3842</f>
        <v>TRI</v>
      </c>
      <c r="X3838" s="1"/>
    </row>
    <row r="3839" spans="1:24" x14ac:dyDescent="0.15">
      <c r="A3839" s="1" t="str">
        <f>Exchanges!B3843</f>
        <v>chromium</v>
      </c>
      <c r="B3839" s="1">
        <f>Exchanges!C3843</f>
        <v>7440473</v>
      </c>
      <c r="C3839" s="1" t="str">
        <f>Exchanges!D3843</f>
        <v>water</v>
      </c>
      <c r="D3839" s="1" t="str">
        <f>Exchanges!E3843</f>
        <v>unspecified</v>
      </c>
      <c r="E3839" s="1" t="str">
        <f>Exchanges!F3843</f>
        <v>63e7b036-8549-11e0-9d78-0800200c9a66</v>
      </c>
      <c r="F3839" s="1" t="str">
        <f>Exchanges!G3843</f>
        <v>Custom roll forming</v>
      </c>
      <c r="G3839" s="1">
        <f>Exchanges!H3843</f>
        <v>332114</v>
      </c>
      <c r="H3839" s="1" t="str">
        <f>Exchanges!I3843</f>
        <v>US</v>
      </c>
      <c r="I3839" s="1">
        <f>Exchanges!J3843</f>
        <v>1.0975078635373821E-11</v>
      </c>
      <c r="J3839" s="1" t="str">
        <f>Exchanges!K3843</f>
        <v>kg</v>
      </c>
      <c r="K3839" s="1"/>
      <c r="L3839" s="1"/>
      <c r="M3839" s="1"/>
      <c r="N3839" s="1"/>
      <c r="O3839" s="1"/>
      <c r="P3839" s="86">
        <f>ROUND(Exchanges!Q3843,0)</f>
        <v>4</v>
      </c>
      <c r="Q3839" s="1">
        <f>Exchanges!R3843</f>
        <v>1</v>
      </c>
      <c r="R3839" s="1">
        <f>Exchanges!S3843</f>
        <v>1</v>
      </c>
      <c r="S3839" s="1">
        <f>Exchanges!T3843</f>
        <v>1</v>
      </c>
      <c r="T3839" s="1">
        <f>Exchanges!U3843</f>
        <v>5</v>
      </c>
      <c r="U3839" s="1">
        <f>Exchanges!V3843</f>
        <v>2013</v>
      </c>
      <c r="V3839" s="1" t="str">
        <f>Exchanges!W3843</f>
        <v>CHROMIUM</v>
      </c>
      <c r="W3839" s="1" t="str">
        <f>Exchanges!X3843</f>
        <v>TRI</v>
      </c>
      <c r="X3839" s="1"/>
    </row>
    <row r="3840" spans="1:24" x14ac:dyDescent="0.15">
      <c r="A3840" s="1" t="str">
        <f>Exchanges!B3844</f>
        <v>nickel</v>
      </c>
      <c r="B3840" s="1">
        <f>Exchanges!C3844</f>
        <v>7440020</v>
      </c>
      <c r="C3840" s="1" t="str">
        <f>Exchanges!D3844</f>
        <v>water</v>
      </c>
      <c r="D3840" s="1" t="str">
        <f>Exchanges!E3844</f>
        <v>unspecified</v>
      </c>
      <c r="E3840" s="1" t="str">
        <f>Exchanges!F3844</f>
        <v>63e7fe55-8549-11e0-9d78-0800200c9a66</v>
      </c>
      <c r="F3840" s="1" t="str">
        <f>Exchanges!G3844</f>
        <v>Custom roll forming</v>
      </c>
      <c r="G3840" s="1">
        <f>Exchanges!H3844</f>
        <v>332114</v>
      </c>
      <c r="H3840" s="1" t="str">
        <f>Exchanges!I3844</f>
        <v>US</v>
      </c>
      <c r="I3840" s="1">
        <f>Exchanges!J3844</f>
        <v>1.0975078635373821E-11</v>
      </c>
      <c r="J3840" s="1" t="str">
        <f>Exchanges!K3844</f>
        <v>kg</v>
      </c>
      <c r="K3840" s="1"/>
      <c r="L3840" s="1"/>
      <c r="M3840" s="1"/>
      <c r="N3840" s="1"/>
      <c r="O3840" s="1"/>
      <c r="P3840" s="86">
        <f>ROUND(Exchanges!Q3844,0)</f>
        <v>4</v>
      </c>
      <c r="Q3840" s="1">
        <f>Exchanges!R3844</f>
        <v>1</v>
      </c>
      <c r="R3840" s="1">
        <f>Exchanges!S3844</f>
        <v>1</v>
      </c>
      <c r="S3840" s="1">
        <f>Exchanges!T3844</f>
        <v>1</v>
      </c>
      <c r="T3840" s="1">
        <f>Exchanges!U3844</f>
        <v>5</v>
      </c>
      <c r="U3840" s="1">
        <f>Exchanges!V3844</f>
        <v>2013</v>
      </c>
      <c r="V3840" s="1" t="str">
        <f>Exchanges!W3844</f>
        <v>NICKEL</v>
      </c>
      <c r="W3840" s="1" t="str">
        <f>Exchanges!X3844</f>
        <v>TRI</v>
      </c>
      <c r="X3840" s="1"/>
    </row>
    <row r="3841" spans="1:24" x14ac:dyDescent="0.15">
      <c r="A3841" s="1" t="str">
        <f>Exchanges!B3845</f>
        <v>manganese</v>
      </c>
      <c r="B3841" s="1">
        <f>Exchanges!C3845</f>
        <v>7439965</v>
      </c>
      <c r="C3841" s="1" t="str">
        <f>Exchanges!D3845</f>
        <v>water</v>
      </c>
      <c r="D3841" s="1" t="str">
        <f>Exchanges!E3845</f>
        <v>unspecified</v>
      </c>
      <c r="E3841" s="1" t="str">
        <f>Exchanges!F3845</f>
        <v>10cbd2f7-c41b-4bb4-b636-d8fc15cf0282</v>
      </c>
      <c r="F3841" s="1" t="str">
        <f>Exchanges!G3845</f>
        <v>Custom roll forming</v>
      </c>
      <c r="G3841" s="1">
        <f>Exchanges!H3845</f>
        <v>332114</v>
      </c>
      <c r="H3841" s="1" t="str">
        <f>Exchanges!I3845</f>
        <v>US</v>
      </c>
      <c r="I3841" s="1">
        <f>Exchanges!J3845</f>
        <v>1.5365110089523348E-10</v>
      </c>
      <c r="J3841" s="1" t="str">
        <f>Exchanges!K3845</f>
        <v>kg</v>
      </c>
      <c r="K3841" s="1"/>
      <c r="L3841" s="1"/>
      <c r="M3841" s="1"/>
      <c r="N3841" s="1"/>
      <c r="O3841" s="1"/>
      <c r="P3841" s="86">
        <f>ROUND(Exchanges!Q3845,0)</f>
        <v>4</v>
      </c>
      <c r="Q3841" s="1">
        <f>Exchanges!R3845</f>
        <v>1</v>
      </c>
      <c r="R3841" s="1">
        <f>Exchanges!S3845</f>
        <v>1</v>
      </c>
      <c r="S3841" s="1">
        <f>Exchanges!T3845</f>
        <v>1</v>
      </c>
      <c r="T3841" s="1">
        <f>Exchanges!U3845</f>
        <v>5</v>
      </c>
      <c r="U3841" s="1">
        <f>Exchanges!V3845</f>
        <v>2013</v>
      </c>
      <c r="V3841" s="1" t="str">
        <f>Exchanges!W3845</f>
        <v>MANGANESE</v>
      </c>
      <c r="W3841" s="1" t="str">
        <f>Exchanges!X3845</f>
        <v>TRI</v>
      </c>
      <c r="X3841" s="1"/>
    </row>
    <row r="3842" spans="1:24" x14ac:dyDescent="0.15">
      <c r="A3842" s="1" t="str">
        <f>Exchanges!B3846</f>
        <v>copper</v>
      </c>
      <c r="B3842" s="1">
        <f>Exchanges!C3846</f>
        <v>7440508</v>
      </c>
      <c r="C3842" s="1" t="str">
        <f>Exchanges!D3846</f>
        <v>water</v>
      </c>
      <c r="D3842" s="1" t="str">
        <f>Exchanges!E3846</f>
        <v>unspecified</v>
      </c>
      <c r="E3842" s="1" t="str">
        <f>Exchanges!F3846</f>
        <v>2f100cfa-4feb-45e9-a43a-357128228889</v>
      </c>
      <c r="F3842" s="1" t="str">
        <f>Exchanges!G3846</f>
        <v>Cutlery and handtool manufacturing</v>
      </c>
      <c r="G3842" s="1">
        <f>Exchanges!H3846</f>
        <v>332200</v>
      </c>
      <c r="H3842" s="1" t="str">
        <f>Exchanges!I3846</f>
        <v>US</v>
      </c>
      <c r="I3842" s="1">
        <f>Exchanges!J3846</f>
        <v>8.7877186893947118E-12</v>
      </c>
      <c r="J3842" s="1" t="str">
        <f>Exchanges!K3846</f>
        <v>kg</v>
      </c>
      <c r="K3842" s="1"/>
      <c r="L3842" s="1"/>
      <c r="M3842" s="1"/>
      <c r="N3842" s="1"/>
      <c r="O3842" s="1"/>
      <c r="P3842" s="86">
        <f>ROUND(Exchanges!Q3846,0)</f>
        <v>4</v>
      </c>
      <c r="Q3842" s="1">
        <f>Exchanges!R3846</f>
        <v>1</v>
      </c>
      <c r="R3842" s="1">
        <f>Exchanges!S3846</f>
        <v>1</v>
      </c>
      <c r="S3842" s="1">
        <f>Exchanges!T3846</f>
        <v>1</v>
      </c>
      <c r="T3842" s="1">
        <f>Exchanges!U3846</f>
        <v>5</v>
      </c>
      <c r="U3842" s="1">
        <f>Exchanges!V3846</f>
        <v>2013</v>
      </c>
      <c r="V3842" s="1" t="str">
        <f>Exchanges!W3846</f>
        <v>COPPER</v>
      </c>
      <c r="W3842" s="1" t="str">
        <f>Exchanges!X3846</f>
        <v>TRI</v>
      </c>
      <c r="X3842" s="1"/>
    </row>
    <row r="3843" spans="1:24" x14ac:dyDescent="0.15">
      <c r="A3843" s="1" t="str">
        <f>Exchanges!B3847</f>
        <v>chromium</v>
      </c>
      <c r="B3843" s="1">
        <f>Exchanges!C3847</f>
        <v>7440473</v>
      </c>
      <c r="C3843" s="1" t="str">
        <f>Exchanges!D3847</f>
        <v>water</v>
      </c>
      <c r="D3843" s="1" t="str">
        <f>Exchanges!E3847</f>
        <v>unspecified</v>
      </c>
      <c r="E3843" s="1" t="str">
        <f>Exchanges!F3847</f>
        <v>63e7b036-8549-11e0-9d78-0800200c9a66</v>
      </c>
      <c r="F3843" s="1" t="str">
        <f>Exchanges!G3847</f>
        <v>Cutlery and handtool manufacturing</v>
      </c>
      <c r="G3843" s="1">
        <f>Exchanges!H3847</f>
        <v>332200</v>
      </c>
      <c r="H3843" s="1" t="str">
        <f>Exchanges!I3847</f>
        <v>US</v>
      </c>
      <c r="I3843" s="1">
        <f>Exchanges!J3847</f>
        <v>5.4717207308359707E-11</v>
      </c>
      <c r="J3843" s="1" t="str">
        <f>Exchanges!K3847</f>
        <v>kg</v>
      </c>
      <c r="K3843" s="1"/>
      <c r="L3843" s="1"/>
      <c r="M3843" s="1"/>
      <c r="N3843" s="1"/>
      <c r="O3843" s="1"/>
      <c r="P3843" s="86">
        <f>ROUND(Exchanges!Q3847,0)</f>
        <v>4</v>
      </c>
      <c r="Q3843" s="1">
        <f>Exchanges!R3847</f>
        <v>1</v>
      </c>
      <c r="R3843" s="1">
        <f>Exchanges!S3847</f>
        <v>1</v>
      </c>
      <c r="S3843" s="1">
        <f>Exchanges!T3847</f>
        <v>1</v>
      </c>
      <c r="T3843" s="1">
        <f>Exchanges!U3847</f>
        <v>5</v>
      </c>
      <c r="U3843" s="1">
        <f>Exchanges!V3847</f>
        <v>2013</v>
      </c>
      <c r="V3843" s="1" t="str">
        <f>Exchanges!W3847</f>
        <v>CHROMIUM</v>
      </c>
      <c r="W3843" s="1" t="str">
        <f>Exchanges!X3847</f>
        <v>TRI</v>
      </c>
      <c r="X3843" s="1"/>
    </row>
    <row r="3844" spans="1:24" x14ac:dyDescent="0.15">
      <c r="A3844" s="1" t="str">
        <f>Exchanges!B3848</f>
        <v>lead</v>
      </c>
      <c r="B3844" s="1">
        <f>Exchanges!C3848</f>
        <v>7439921</v>
      </c>
      <c r="C3844" s="1" t="str">
        <f>Exchanges!D3848</f>
        <v>water</v>
      </c>
      <c r="D3844" s="1" t="str">
        <f>Exchanges!E3848</f>
        <v>unspecified</v>
      </c>
      <c r="E3844" s="1" t="str">
        <f>Exchanges!F3848</f>
        <v>31c4d160-b21e-41b3-b9c1-3d7a72377653</v>
      </c>
      <c r="F3844" s="1" t="str">
        <f>Exchanges!G3848</f>
        <v>Cutlery and handtool manufacturing</v>
      </c>
      <c r="G3844" s="1">
        <f>Exchanges!H3848</f>
        <v>332200</v>
      </c>
      <c r="H3844" s="1" t="str">
        <f>Exchanges!I3848</f>
        <v>US</v>
      </c>
      <c r="I3844" s="1">
        <f>Exchanges!J3848</f>
        <v>5.5096866387669687E-11</v>
      </c>
      <c r="J3844" s="1" t="str">
        <f>Exchanges!K3848</f>
        <v>kg</v>
      </c>
      <c r="K3844" s="1"/>
      <c r="L3844" s="1"/>
      <c r="M3844" s="1"/>
      <c r="N3844" s="1"/>
      <c r="O3844" s="1"/>
      <c r="P3844" s="86">
        <f>ROUND(Exchanges!Q3848,0)</f>
        <v>3</v>
      </c>
      <c r="Q3844" s="1">
        <f>Exchanges!R3848</f>
        <v>1</v>
      </c>
      <c r="R3844" s="1">
        <f>Exchanges!S3848</f>
        <v>1</v>
      </c>
      <c r="S3844" s="1">
        <f>Exchanges!T3848</f>
        <v>1</v>
      </c>
      <c r="T3844" s="1">
        <f>Exchanges!U3848</f>
        <v>5</v>
      </c>
      <c r="U3844" s="1">
        <f>Exchanges!V3848</f>
        <v>2013</v>
      </c>
      <c r="V3844" s="1" t="str">
        <f>Exchanges!W3848</f>
        <v>LEAD</v>
      </c>
      <c r="W3844" s="1" t="str">
        <f>Exchanges!X3848</f>
        <v>TRI</v>
      </c>
      <c r="X3844" s="1"/>
    </row>
    <row r="3845" spans="1:24" x14ac:dyDescent="0.15">
      <c r="A3845" s="1" t="str">
        <f>Exchanges!B3849</f>
        <v>nickel</v>
      </c>
      <c r="B3845" s="1">
        <f>Exchanges!C3849</f>
        <v>7440020</v>
      </c>
      <c r="C3845" s="1" t="str">
        <f>Exchanges!D3849</f>
        <v>water</v>
      </c>
      <c r="D3845" s="1" t="str">
        <f>Exchanges!E3849</f>
        <v>unspecified</v>
      </c>
      <c r="E3845" s="1" t="str">
        <f>Exchanges!F3849</f>
        <v>63e7fe55-8549-11e0-9d78-0800200c9a66</v>
      </c>
      <c r="F3845" s="1" t="str">
        <f>Exchanges!G3849</f>
        <v>Cutlery and handtool manufacturing</v>
      </c>
      <c r="G3845" s="1">
        <f>Exchanges!H3849</f>
        <v>332200</v>
      </c>
      <c r="H3845" s="1" t="str">
        <f>Exchanges!I3849</f>
        <v>US</v>
      </c>
      <c r="I3845" s="1">
        <f>Exchanges!J3849</f>
        <v>2.1159048688373991E-10</v>
      </c>
      <c r="J3845" s="1" t="str">
        <f>Exchanges!K3849</f>
        <v>kg</v>
      </c>
      <c r="K3845" s="1"/>
      <c r="L3845" s="1"/>
      <c r="M3845" s="1"/>
      <c r="N3845" s="1"/>
      <c r="O3845" s="1"/>
      <c r="P3845" s="86">
        <f>ROUND(Exchanges!Q3849,0)</f>
        <v>4</v>
      </c>
      <c r="Q3845" s="1">
        <f>Exchanges!R3849</f>
        <v>1</v>
      </c>
      <c r="R3845" s="1">
        <f>Exchanges!S3849</f>
        <v>1</v>
      </c>
      <c r="S3845" s="1">
        <f>Exchanges!T3849</f>
        <v>1</v>
      </c>
      <c r="T3845" s="1">
        <f>Exchanges!U3849</f>
        <v>5</v>
      </c>
      <c r="U3845" s="1">
        <f>Exchanges!V3849</f>
        <v>2013</v>
      </c>
      <c r="V3845" s="1" t="str">
        <f>Exchanges!W3849</f>
        <v>NICKEL</v>
      </c>
      <c r="W3845" s="1" t="str">
        <f>Exchanges!X3849</f>
        <v>TRI</v>
      </c>
      <c r="X3845" s="1"/>
    </row>
    <row r="3846" spans="1:24" x14ac:dyDescent="0.15">
      <c r="A3846" s="1" t="str">
        <f>Exchanges!B3850</f>
        <v>copper</v>
      </c>
      <c r="B3846" s="1">
        <f>Exchanges!C3850</f>
        <v>7440508</v>
      </c>
      <c r="C3846" s="1" t="str">
        <f>Exchanges!D3850</f>
        <v>water</v>
      </c>
      <c r="D3846" s="1" t="str">
        <f>Exchanges!E3850</f>
        <v>unspecified</v>
      </c>
      <c r="E3846" s="1" t="str">
        <f>Exchanges!F3850</f>
        <v>2f100cfa-4feb-45e9-a43a-357128228889</v>
      </c>
      <c r="F3846" s="1" t="str">
        <f>Exchanges!G3850</f>
        <v>Plate work and fabricated structural product manufacturing</v>
      </c>
      <c r="G3846" s="1">
        <f>Exchanges!H3850</f>
        <v>332310</v>
      </c>
      <c r="H3846" s="1" t="str">
        <f>Exchanges!I3850</f>
        <v>US</v>
      </c>
      <c r="I3846" s="1">
        <f>Exchanges!J3850</f>
        <v>3.5635242290748899E-11</v>
      </c>
      <c r="J3846" s="1" t="str">
        <f>Exchanges!K3850</f>
        <v>kg</v>
      </c>
      <c r="K3846" s="1"/>
      <c r="L3846" s="1"/>
      <c r="M3846" s="1"/>
      <c r="N3846" s="1"/>
      <c r="O3846" s="1"/>
      <c r="P3846" s="86">
        <f>ROUND(Exchanges!Q3850,0)</f>
        <v>4</v>
      </c>
      <c r="Q3846" s="1">
        <f>Exchanges!R3850</f>
        <v>1</v>
      </c>
      <c r="R3846" s="1">
        <f>Exchanges!S3850</f>
        <v>1</v>
      </c>
      <c r="S3846" s="1">
        <f>Exchanges!T3850</f>
        <v>1</v>
      </c>
      <c r="T3846" s="1">
        <f>Exchanges!U3850</f>
        <v>5</v>
      </c>
      <c r="U3846" s="1">
        <f>Exchanges!V3850</f>
        <v>2013</v>
      </c>
      <c r="V3846" s="1" t="str">
        <f>Exchanges!W3850</f>
        <v>COPPER</v>
      </c>
      <c r="W3846" s="1" t="str">
        <f>Exchanges!X3850</f>
        <v>TRI</v>
      </c>
      <c r="X3846" s="1"/>
    </row>
    <row r="3847" spans="1:24" x14ac:dyDescent="0.15">
      <c r="A3847" s="1" t="str">
        <f>Exchanges!B3851</f>
        <v>Phenol, pentachloro-</v>
      </c>
      <c r="B3847" s="1">
        <f>Exchanges!C3851</f>
        <v>87865</v>
      </c>
      <c r="C3847" s="1" t="str">
        <f>Exchanges!D3851</f>
        <v>water</v>
      </c>
      <c r="D3847" s="1" t="str">
        <f>Exchanges!E3851</f>
        <v>unspecified</v>
      </c>
      <c r="E3847" s="1" t="str">
        <f>Exchanges!F3851</f>
        <v>96313a72-63d6-4e80-bade-56fa7eaa9d7f</v>
      </c>
      <c r="F3847" s="1" t="str">
        <f>Exchanges!G3851</f>
        <v>Plate work and fabricated structural product manufacturing</v>
      </c>
      <c r="G3847" s="1">
        <f>Exchanges!H3851</f>
        <v>332310</v>
      </c>
      <c r="H3847" s="1" t="str">
        <f>Exchanges!I3851</f>
        <v>US</v>
      </c>
      <c r="I3847" s="1">
        <f>Exchanges!J3851</f>
        <v>5.5506607929515408E-11</v>
      </c>
      <c r="J3847" s="1" t="str">
        <f>Exchanges!K3851</f>
        <v>kg</v>
      </c>
      <c r="K3847" s="1"/>
      <c r="L3847" s="1"/>
      <c r="M3847" s="1"/>
      <c r="N3847" s="1"/>
      <c r="O3847" s="1"/>
      <c r="P3847" s="86">
        <f>ROUND(Exchanges!Q3851,0)</f>
        <v>5</v>
      </c>
      <c r="Q3847" s="1">
        <f>Exchanges!R3851</f>
        <v>1</v>
      </c>
      <c r="R3847" s="1">
        <f>Exchanges!S3851</f>
        <v>1</v>
      </c>
      <c r="S3847" s="1">
        <f>Exchanges!T3851</f>
        <v>1</v>
      </c>
      <c r="T3847" s="1">
        <f>Exchanges!U3851</f>
        <v>5</v>
      </c>
      <c r="U3847" s="1">
        <f>Exchanges!V3851</f>
        <v>2013</v>
      </c>
      <c r="V3847" s="1" t="str">
        <f>Exchanges!W3851</f>
        <v>PENTACHLOROPHENOL</v>
      </c>
      <c r="W3847" s="1" t="str">
        <f>Exchanges!X3851</f>
        <v>TRI</v>
      </c>
      <c r="X3847" s="1"/>
    </row>
    <row r="3848" spans="1:24" x14ac:dyDescent="0.15">
      <c r="A3848" s="1" t="str">
        <f>Exchanges!B3852</f>
        <v>lead</v>
      </c>
      <c r="B3848" s="1">
        <f>Exchanges!C3852</f>
        <v>7439921</v>
      </c>
      <c r="C3848" s="1" t="str">
        <f>Exchanges!D3852</f>
        <v>water</v>
      </c>
      <c r="D3848" s="1" t="str">
        <f>Exchanges!E3852</f>
        <v>unspecified</v>
      </c>
      <c r="E3848" s="1" t="str">
        <f>Exchanges!F3852</f>
        <v>31c4d160-b21e-41b3-b9c1-3d7a72377653</v>
      </c>
      <c r="F3848" s="1" t="str">
        <f>Exchanges!G3852</f>
        <v>Plate work and fabricated structural product manufacturing</v>
      </c>
      <c r="G3848" s="1">
        <f>Exchanges!H3852</f>
        <v>332310</v>
      </c>
      <c r="H3848" s="1" t="str">
        <f>Exchanges!I3852</f>
        <v>US</v>
      </c>
      <c r="I3848" s="1">
        <f>Exchanges!J3852</f>
        <v>1.4134757709251097E-10</v>
      </c>
      <c r="J3848" s="1" t="str">
        <f>Exchanges!K3852</f>
        <v>kg</v>
      </c>
      <c r="K3848" s="1"/>
      <c r="L3848" s="1"/>
      <c r="M3848" s="1"/>
      <c r="N3848" s="1"/>
      <c r="O3848" s="1"/>
      <c r="P3848" s="86">
        <f>ROUND(Exchanges!Q3852,0)</f>
        <v>3</v>
      </c>
      <c r="Q3848" s="1">
        <f>Exchanges!R3852</f>
        <v>1</v>
      </c>
      <c r="R3848" s="1">
        <f>Exchanges!S3852</f>
        <v>1</v>
      </c>
      <c r="S3848" s="1">
        <f>Exchanges!T3852</f>
        <v>1</v>
      </c>
      <c r="T3848" s="1">
        <f>Exchanges!U3852</f>
        <v>5</v>
      </c>
      <c r="U3848" s="1">
        <f>Exchanges!V3852</f>
        <v>2013</v>
      </c>
      <c r="V3848" s="1" t="str">
        <f>Exchanges!W3852</f>
        <v>LEAD</v>
      </c>
      <c r="W3848" s="1" t="str">
        <f>Exchanges!X3852</f>
        <v>TRI</v>
      </c>
      <c r="X3848" s="1"/>
    </row>
    <row r="3849" spans="1:24" x14ac:dyDescent="0.15">
      <c r="A3849" s="1" t="str">
        <f>Exchanges!B3853</f>
        <v>chromium</v>
      </c>
      <c r="B3849" s="1">
        <f>Exchanges!C3853</f>
        <v>7440473</v>
      </c>
      <c r="C3849" s="1" t="str">
        <f>Exchanges!D3853</f>
        <v>water</v>
      </c>
      <c r="D3849" s="1" t="str">
        <f>Exchanges!E3853</f>
        <v>unspecified</v>
      </c>
      <c r="E3849" s="1" t="str">
        <f>Exchanges!F3853</f>
        <v>63e7b036-8549-11e0-9d78-0800200c9a66</v>
      </c>
      <c r="F3849" s="1" t="str">
        <f>Exchanges!G3853</f>
        <v>Plate work and fabricated structural product manufacturing</v>
      </c>
      <c r="G3849" s="1">
        <f>Exchanges!H3853</f>
        <v>332310</v>
      </c>
      <c r="H3849" s="1" t="str">
        <f>Exchanges!I3853</f>
        <v>US</v>
      </c>
      <c r="I3849" s="1">
        <f>Exchanges!J3853</f>
        <v>1.4376211453744493E-10</v>
      </c>
      <c r="J3849" s="1" t="str">
        <f>Exchanges!K3853</f>
        <v>kg</v>
      </c>
      <c r="K3849" s="1"/>
      <c r="L3849" s="1"/>
      <c r="M3849" s="1"/>
      <c r="N3849" s="1"/>
      <c r="O3849" s="1"/>
      <c r="P3849" s="86">
        <f>ROUND(Exchanges!Q3853,0)</f>
        <v>4</v>
      </c>
      <c r="Q3849" s="1">
        <f>Exchanges!R3853</f>
        <v>1</v>
      </c>
      <c r="R3849" s="1">
        <f>Exchanges!S3853</f>
        <v>1</v>
      </c>
      <c r="S3849" s="1">
        <f>Exchanges!T3853</f>
        <v>1</v>
      </c>
      <c r="T3849" s="1">
        <f>Exchanges!U3853</f>
        <v>5</v>
      </c>
      <c r="U3849" s="1">
        <f>Exchanges!V3853</f>
        <v>2013</v>
      </c>
      <c r="V3849" s="1" t="str">
        <f>Exchanges!W3853</f>
        <v>CHROMIUM</v>
      </c>
      <c r="W3849" s="1" t="str">
        <f>Exchanges!X3853</f>
        <v>TRI</v>
      </c>
      <c r="X3849" s="1"/>
    </row>
    <row r="3850" spans="1:24" x14ac:dyDescent="0.15">
      <c r="A3850" s="1" t="str">
        <f>Exchanges!B3854</f>
        <v>nickel</v>
      </c>
      <c r="B3850" s="1">
        <f>Exchanges!C3854</f>
        <v>7440020</v>
      </c>
      <c r="C3850" s="1" t="str">
        <f>Exchanges!D3854</f>
        <v>water</v>
      </c>
      <c r="D3850" s="1" t="str">
        <f>Exchanges!E3854</f>
        <v>unspecified</v>
      </c>
      <c r="E3850" s="1" t="str">
        <f>Exchanges!F3854</f>
        <v>63e7fe55-8549-11e0-9d78-0800200c9a66</v>
      </c>
      <c r="F3850" s="1" t="str">
        <f>Exchanges!G3854</f>
        <v>Plate work and fabricated structural product manufacturing</v>
      </c>
      <c r="G3850" s="1">
        <f>Exchanges!H3854</f>
        <v>332310</v>
      </c>
      <c r="H3850" s="1" t="str">
        <f>Exchanges!I3854</f>
        <v>US</v>
      </c>
      <c r="I3850" s="1">
        <f>Exchanges!J3854</f>
        <v>3.7622378854625551E-10</v>
      </c>
      <c r="J3850" s="1" t="str">
        <f>Exchanges!K3854</f>
        <v>kg</v>
      </c>
      <c r="K3850" s="1"/>
      <c r="L3850" s="1"/>
      <c r="M3850" s="1"/>
      <c r="N3850" s="1"/>
      <c r="O3850" s="1"/>
      <c r="P3850" s="86">
        <f>ROUND(Exchanges!Q3854,0)</f>
        <v>4</v>
      </c>
      <c r="Q3850" s="1">
        <f>Exchanges!R3854</f>
        <v>1</v>
      </c>
      <c r="R3850" s="1">
        <f>Exchanges!S3854</f>
        <v>1</v>
      </c>
      <c r="S3850" s="1">
        <f>Exchanges!T3854</f>
        <v>1</v>
      </c>
      <c r="T3850" s="1">
        <f>Exchanges!U3854</f>
        <v>5</v>
      </c>
      <c r="U3850" s="1">
        <f>Exchanges!V3854</f>
        <v>2013</v>
      </c>
      <c r="V3850" s="1" t="str">
        <f>Exchanges!W3854</f>
        <v>NICKEL</v>
      </c>
      <c r="W3850" s="1" t="str">
        <f>Exchanges!X3854</f>
        <v>TRI</v>
      </c>
      <c r="X3850" s="1"/>
    </row>
    <row r="3851" spans="1:24" x14ac:dyDescent="0.15">
      <c r="A3851" s="1" t="str">
        <f>Exchanges!B3855</f>
        <v>manganese</v>
      </c>
      <c r="B3851" s="1">
        <f>Exchanges!C3855</f>
        <v>7439965</v>
      </c>
      <c r="C3851" s="1" t="str">
        <f>Exchanges!D3855</f>
        <v>water</v>
      </c>
      <c r="D3851" s="1" t="str">
        <f>Exchanges!E3855</f>
        <v>unspecified</v>
      </c>
      <c r="E3851" s="1" t="str">
        <f>Exchanges!F3855</f>
        <v>10cbd2f7-c41b-4bb4-b636-d8fc15cf0282</v>
      </c>
      <c r="F3851" s="1" t="str">
        <f>Exchanges!G3855</f>
        <v>Plate work and fabricated structural product manufacturing</v>
      </c>
      <c r="G3851" s="1">
        <f>Exchanges!H3855</f>
        <v>332310</v>
      </c>
      <c r="H3851" s="1" t="str">
        <f>Exchanges!I3855</f>
        <v>US</v>
      </c>
      <c r="I3851" s="1">
        <f>Exchanges!J3855</f>
        <v>4.1426801762114536E-9</v>
      </c>
      <c r="J3851" s="1" t="str">
        <f>Exchanges!K3855</f>
        <v>kg</v>
      </c>
      <c r="K3851" s="1"/>
      <c r="L3851" s="1"/>
      <c r="M3851" s="1"/>
      <c r="N3851" s="1"/>
      <c r="O3851" s="1"/>
      <c r="P3851" s="86">
        <f>ROUND(Exchanges!Q3855,0)</f>
        <v>4</v>
      </c>
      <c r="Q3851" s="1">
        <f>Exchanges!R3855</f>
        <v>1</v>
      </c>
      <c r="R3851" s="1">
        <f>Exchanges!S3855</f>
        <v>1</v>
      </c>
      <c r="S3851" s="1">
        <f>Exchanges!T3855</f>
        <v>1</v>
      </c>
      <c r="T3851" s="1">
        <f>Exchanges!U3855</f>
        <v>5</v>
      </c>
      <c r="U3851" s="1">
        <f>Exchanges!V3855</f>
        <v>2013</v>
      </c>
      <c r="V3851" s="1" t="str">
        <f>Exchanges!W3855</f>
        <v>MANGANESE</v>
      </c>
      <c r="W3851" s="1" t="str">
        <f>Exchanges!X3855</f>
        <v>TRI</v>
      </c>
      <c r="X3851" s="1"/>
    </row>
    <row r="3852" spans="1:24" x14ac:dyDescent="0.15">
      <c r="A3852" s="1" t="str">
        <f>Exchanges!B3856</f>
        <v>lead</v>
      </c>
      <c r="B3852" s="1">
        <f>Exchanges!C3856</f>
        <v>7439921</v>
      </c>
      <c r="C3852" s="1" t="str">
        <f>Exchanges!D3856</f>
        <v>water</v>
      </c>
      <c r="D3852" s="1" t="str">
        <f>Exchanges!E3856</f>
        <v>unspecified</v>
      </c>
      <c r="E3852" s="1" t="str">
        <f>Exchanges!F3856</f>
        <v>31c4d160-b21e-41b3-b9c1-3d7a72377653</v>
      </c>
      <c r="F3852" s="1" t="str">
        <f>Exchanges!G3856</f>
        <v>Ornamental and architectural metal products manufacturing</v>
      </c>
      <c r="G3852" s="1">
        <f>Exchanges!H3856</f>
        <v>332320</v>
      </c>
      <c r="H3852" s="1" t="str">
        <f>Exchanges!I3856</f>
        <v>US</v>
      </c>
      <c r="I3852" s="1">
        <f>Exchanges!J3856</f>
        <v>8.7103942062381693E-12</v>
      </c>
      <c r="J3852" s="1" t="str">
        <f>Exchanges!K3856</f>
        <v>kg</v>
      </c>
      <c r="K3852" s="1"/>
      <c r="L3852" s="1"/>
      <c r="M3852" s="1"/>
      <c r="N3852" s="1"/>
      <c r="O3852" s="1"/>
      <c r="P3852" s="86">
        <f>ROUND(Exchanges!Q3856,0)</f>
        <v>3</v>
      </c>
      <c r="Q3852" s="1">
        <f>Exchanges!R3856</f>
        <v>1</v>
      </c>
      <c r="R3852" s="1">
        <f>Exchanges!S3856</f>
        <v>1</v>
      </c>
      <c r="S3852" s="1">
        <f>Exchanges!T3856</f>
        <v>1</v>
      </c>
      <c r="T3852" s="1">
        <f>Exchanges!U3856</f>
        <v>5</v>
      </c>
      <c r="U3852" s="1">
        <f>Exchanges!V3856</f>
        <v>2013</v>
      </c>
      <c r="V3852" s="1" t="str">
        <f>Exchanges!W3856</f>
        <v>LEAD</v>
      </c>
      <c r="W3852" s="1" t="str">
        <f>Exchanges!X3856</f>
        <v>TRI</v>
      </c>
      <c r="X3852" s="1"/>
    </row>
    <row r="3853" spans="1:24" x14ac:dyDescent="0.15">
      <c r="A3853" s="1" t="str">
        <f>Exchanges!B3857</f>
        <v>chromium</v>
      </c>
      <c r="B3853" s="1">
        <f>Exchanges!C3857</f>
        <v>7440473</v>
      </c>
      <c r="C3853" s="1" t="str">
        <f>Exchanges!D3857</f>
        <v>water</v>
      </c>
      <c r="D3853" s="1" t="str">
        <f>Exchanges!E3857</f>
        <v>unspecified</v>
      </c>
      <c r="E3853" s="1" t="str">
        <f>Exchanges!F3857</f>
        <v>63e7b036-8549-11e0-9d78-0800200c9a66</v>
      </c>
      <c r="F3853" s="1" t="str">
        <f>Exchanges!G3857</f>
        <v>Ornamental and architectural metal products manufacturing</v>
      </c>
      <c r="G3853" s="1">
        <f>Exchanges!H3857</f>
        <v>332320</v>
      </c>
      <c r="H3853" s="1" t="str">
        <f>Exchanges!I3857</f>
        <v>US</v>
      </c>
      <c r="I3853" s="1">
        <f>Exchanges!J3857</f>
        <v>1.2443420294625957E-11</v>
      </c>
      <c r="J3853" s="1" t="str">
        <f>Exchanges!K3857</f>
        <v>kg</v>
      </c>
      <c r="K3853" s="1"/>
      <c r="L3853" s="1"/>
      <c r="M3853" s="1"/>
      <c r="N3853" s="1"/>
      <c r="O3853" s="1"/>
      <c r="P3853" s="86">
        <f>ROUND(Exchanges!Q3857,0)</f>
        <v>4</v>
      </c>
      <c r="Q3853" s="1">
        <f>Exchanges!R3857</f>
        <v>1</v>
      </c>
      <c r="R3853" s="1">
        <f>Exchanges!S3857</f>
        <v>1</v>
      </c>
      <c r="S3853" s="1">
        <f>Exchanges!T3857</f>
        <v>1</v>
      </c>
      <c r="T3853" s="1">
        <f>Exchanges!U3857</f>
        <v>5</v>
      </c>
      <c r="U3853" s="1">
        <f>Exchanges!V3857</f>
        <v>2013</v>
      </c>
      <c r="V3853" s="1" t="str">
        <f>Exchanges!W3857</f>
        <v>CHROMIUM</v>
      </c>
      <c r="W3853" s="1" t="str">
        <f>Exchanges!X3857</f>
        <v>TRI</v>
      </c>
      <c r="X3853" s="1"/>
    </row>
    <row r="3854" spans="1:24" x14ac:dyDescent="0.15">
      <c r="A3854" s="1" t="str">
        <f>Exchanges!B3858</f>
        <v>nickel</v>
      </c>
      <c r="B3854" s="1">
        <f>Exchanges!C3858</f>
        <v>7440020</v>
      </c>
      <c r="C3854" s="1" t="str">
        <f>Exchanges!D3858</f>
        <v>water</v>
      </c>
      <c r="D3854" s="1" t="str">
        <f>Exchanges!E3858</f>
        <v>unspecified</v>
      </c>
      <c r="E3854" s="1" t="str">
        <f>Exchanges!F3858</f>
        <v>63e7fe55-8549-11e0-9d78-0800200c9a66</v>
      </c>
      <c r="F3854" s="1" t="str">
        <f>Exchanges!G3858</f>
        <v>Ornamental and architectural metal products manufacturing</v>
      </c>
      <c r="G3854" s="1">
        <f>Exchanges!H3858</f>
        <v>332320</v>
      </c>
      <c r="H3854" s="1" t="str">
        <f>Exchanges!I3858</f>
        <v>US</v>
      </c>
      <c r="I3854" s="1">
        <f>Exchanges!J3858</f>
        <v>1.2443420294625957E-11</v>
      </c>
      <c r="J3854" s="1" t="str">
        <f>Exchanges!K3858</f>
        <v>kg</v>
      </c>
      <c r="K3854" s="1"/>
      <c r="L3854" s="1"/>
      <c r="M3854" s="1"/>
      <c r="N3854" s="1"/>
      <c r="O3854" s="1"/>
      <c r="P3854" s="86">
        <f>ROUND(Exchanges!Q3858,0)</f>
        <v>4</v>
      </c>
      <c r="Q3854" s="1">
        <f>Exchanges!R3858</f>
        <v>1</v>
      </c>
      <c r="R3854" s="1">
        <f>Exchanges!S3858</f>
        <v>1</v>
      </c>
      <c r="S3854" s="1">
        <f>Exchanges!T3858</f>
        <v>1</v>
      </c>
      <c r="T3854" s="1">
        <f>Exchanges!U3858</f>
        <v>5</v>
      </c>
      <c r="U3854" s="1">
        <f>Exchanges!V3858</f>
        <v>2013</v>
      </c>
      <c r="V3854" s="1" t="str">
        <f>Exchanges!W3858</f>
        <v>NICKEL</v>
      </c>
      <c r="W3854" s="1" t="str">
        <f>Exchanges!X3858</f>
        <v>TRI</v>
      </c>
      <c r="X3854" s="1"/>
    </row>
    <row r="3855" spans="1:24" x14ac:dyDescent="0.15">
      <c r="A3855" s="1" t="str">
        <f>Exchanges!B3859</f>
        <v>manganese</v>
      </c>
      <c r="B3855" s="1">
        <f>Exchanges!C3859</f>
        <v>7439965</v>
      </c>
      <c r="C3855" s="1" t="str">
        <f>Exchanges!D3859</f>
        <v>water</v>
      </c>
      <c r="D3855" s="1" t="str">
        <f>Exchanges!E3859</f>
        <v>unspecified</v>
      </c>
      <c r="E3855" s="1" t="str">
        <f>Exchanges!F3859</f>
        <v>10cbd2f7-c41b-4bb4-b636-d8fc15cf0282</v>
      </c>
      <c r="F3855" s="1" t="str">
        <f>Exchanges!G3859</f>
        <v>Ornamental and architectural metal products manufacturing</v>
      </c>
      <c r="G3855" s="1">
        <f>Exchanges!H3859</f>
        <v>332320</v>
      </c>
      <c r="H3855" s="1" t="str">
        <f>Exchanges!I3859</f>
        <v>US</v>
      </c>
      <c r="I3855" s="1">
        <f>Exchanges!J3859</f>
        <v>2.4886840589251915E-11</v>
      </c>
      <c r="J3855" s="1" t="str">
        <f>Exchanges!K3859</f>
        <v>kg</v>
      </c>
      <c r="K3855" s="1"/>
      <c r="L3855" s="1"/>
      <c r="M3855" s="1"/>
      <c r="N3855" s="1"/>
      <c r="O3855" s="1"/>
      <c r="P3855" s="86">
        <f>ROUND(Exchanges!Q3859,0)</f>
        <v>4</v>
      </c>
      <c r="Q3855" s="1">
        <f>Exchanges!R3859</f>
        <v>1</v>
      </c>
      <c r="R3855" s="1">
        <f>Exchanges!S3859</f>
        <v>1</v>
      </c>
      <c r="S3855" s="1">
        <f>Exchanges!T3859</f>
        <v>1</v>
      </c>
      <c r="T3855" s="1">
        <f>Exchanges!U3859</f>
        <v>5</v>
      </c>
      <c r="U3855" s="1">
        <f>Exchanges!V3859</f>
        <v>2013</v>
      </c>
      <c r="V3855" s="1" t="str">
        <f>Exchanges!W3859</f>
        <v>MANGANESE</v>
      </c>
      <c r="W3855" s="1" t="str">
        <f>Exchanges!X3859</f>
        <v>TRI</v>
      </c>
      <c r="X3855" s="1"/>
    </row>
    <row r="3856" spans="1:24" x14ac:dyDescent="0.15">
      <c r="A3856" s="1" t="str">
        <f>Exchanges!B3860</f>
        <v>nickel</v>
      </c>
      <c r="B3856" s="1">
        <f>Exchanges!C3860</f>
        <v>7440020</v>
      </c>
      <c r="C3856" s="1" t="str">
        <f>Exchanges!D3860</f>
        <v>water</v>
      </c>
      <c r="D3856" s="1" t="str">
        <f>Exchanges!E3860</f>
        <v>unspecified</v>
      </c>
      <c r="E3856" s="1" t="str">
        <f>Exchanges!F3860</f>
        <v>63e7fe55-8549-11e0-9d78-0800200c9a66</v>
      </c>
      <c r="F3856" s="1" t="str">
        <f>Exchanges!G3860</f>
        <v>Power boiler and heat exchanger manufacturing</v>
      </c>
      <c r="G3856" s="1">
        <f>Exchanges!H3860</f>
        <v>332410</v>
      </c>
      <c r="H3856" s="1" t="str">
        <f>Exchanges!I3860</f>
        <v>US</v>
      </c>
      <c r="I3856" s="1">
        <f>Exchanges!J3860</f>
        <v>1.3576977336730588E-11</v>
      </c>
      <c r="J3856" s="1" t="str">
        <f>Exchanges!K3860</f>
        <v>kg</v>
      </c>
      <c r="K3856" s="1"/>
      <c r="L3856" s="1"/>
      <c r="M3856" s="1"/>
      <c r="N3856" s="1"/>
      <c r="O3856" s="1"/>
      <c r="P3856" s="86">
        <f>ROUND(Exchanges!Q3860,0)</f>
        <v>4</v>
      </c>
      <c r="Q3856" s="1">
        <f>Exchanges!R3860</f>
        <v>1</v>
      </c>
      <c r="R3856" s="1">
        <f>Exchanges!S3860</f>
        <v>1</v>
      </c>
      <c r="S3856" s="1">
        <f>Exchanges!T3860</f>
        <v>1</v>
      </c>
      <c r="T3856" s="1">
        <f>Exchanges!U3860</f>
        <v>5</v>
      </c>
      <c r="U3856" s="1">
        <f>Exchanges!V3860</f>
        <v>2013</v>
      </c>
      <c r="V3856" s="1" t="str">
        <f>Exchanges!W3860</f>
        <v>NICKEL</v>
      </c>
      <c r="W3856" s="1" t="str">
        <f>Exchanges!X3860</f>
        <v>TRI</v>
      </c>
      <c r="X3856" s="1"/>
    </row>
    <row r="3857" spans="1:24" x14ac:dyDescent="0.15">
      <c r="A3857" s="1" t="str">
        <f>Exchanges!B3861</f>
        <v>copper</v>
      </c>
      <c r="B3857" s="1">
        <f>Exchanges!C3861</f>
        <v>7440508</v>
      </c>
      <c r="C3857" s="1" t="str">
        <f>Exchanges!D3861</f>
        <v>water</v>
      </c>
      <c r="D3857" s="1" t="str">
        <f>Exchanges!E3861</f>
        <v>unspecified</v>
      </c>
      <c r="E3857" s="1" t="str">
        <f>Exchanges!F3861</f>
        <v>2f100cfa-4feb-45e9-a43a-357128228889</v>
      </c>
      <c r="F3857" s="1" t="str">
        <f>Exchanges!G3861</f>
        <v>Power boiler and heat exchanger manufacturing</v>
      </c>
      <c r="G3857" s="1">
        <f>Exchanges!H3861</f>
        <v>332410</v>
      </c>
      <c r="H3857" s="1" t="str">
        <f>Exchanges!I3861</f>
        <v>US</v>
      </c>
      <c r="I3857" s="1">
        <f>Exchanges!J3861</f>
        <v>6.102340351347727E-11</v>
      </c>
      <c r="J3857" s="1" t="str">
        <f>Exchanges!K3861</f>
        <v>kg</v>
      </c>
      <c r="K3857" s="1"/>
      <c r="L3857" s="1"/>
      <c r="M3857" s="1"/>
      <c r="N3857" s="1"/>
      <c r="O3857" s="1"/>
      <c r="P3857" s="86">
        <f>ROUND(Exchanges!Q3861,0)</f>
        <v>4</v>
      </c>
      <c r="Q3857" s="1">
        <f>Exchanges!R3861</f>
        <v>1</v>
      </c>
      <c r="R3857" s="1">
        <f>Exchanges!S3861</f>
        <v>1</v>
      </c>
      <c r="S3857" s="1">
        <f>Exchanges!T3861</f>
        <v>1</v>
      </c>
      <c r="T3857" s="1">
        <f>Exchanges!U3861</f>
        <v>5</v>
      </c>
      <c r="U3857" s="1">
        <f>Exchanges!V3861</f>
        <v>2013</v>
      </c>
      <c r="V3857" s="1" t="str">
        <f>Exchanges!W3861</f>
        <v>COPPER</v>
      </c>
      <c r="W3857" s="1" t="str">
        <f>Exchanges!X3861</f>
        <v>TRI</v>
      </c>
      <c r="X3857" s="1"/>
    </row>
    <row r="3858" spans="1:24" x14ac:dyDescent="0.15">
      <c r="A3858" s="1" t="str">
        <f>Exchanges!B3862</f>
        <v>chromium</v>
      </c>
      <c r="B3858" s="1">
        <f>Exchanges!C3862</f>
        <v>7440473</v>
      </c>
      <c r="C3858" s="1" t="str">
        <f>Exchanges!D3862</f>
        <v>water</v>
      </c>
      <c r="D3858" s="1" t="str">
        <f>Exchanges!E3862</f>
        <v>unspecified</v>
      </c>
      <c r="E3858" s="1" t="str">
        <f>Exchanges!F3862</f>
        <v>63e7b036-8549-11e0-9d78-0800200c9a66</v>
      </c>
      <c r="F3858" s="1" t="str">
        <f>Exchanges!G3862</f>
        <v>Power boiler and heat exchanger manufacturing</v>
      </c>
      <c r="G3858" s="1">
        <f>Exchanges!H3862</f>
        <v>332410</v>
      </c>
      <c r="H3858" s="1" t="str">
        <f>Exchanges!I3862</f>
        <v>US</v>
      </c>
      <c r="I3858" s="1">
        <f>Exchanges!J3862</f>
        <v>2.4513986857985784E-10</v>
      </c>
      <c r="J3858" s="1" t="str">
        <f>Exchanges!K3862</f>
        <v>kg</v>
      </c>
      <c r="K3858" s="1"/>
      <c r="L3858" s="1"/>
      <c r="M3858" s="1"/>
      <c r="N3858" s="1"/>
      <c r="O3858" s="1"/>
      <c r="P3858" s="86">
        <f>ROUND(Exchanges!Q3862,0)</f>
        <v>4</v>
      </c>
      <c r="Q3858" s="1">
        <f>Exchanges!R3862</f>
        <v>1</v>
      </c>
      <c r="R3858" s="1">
        <f>Exchanges!S3862</f>
        <v>1</v>
      </c>
      <c r="S3858" s="1">
        <f>Exchanges!T3862</f>
        <v>1</v>
      </c>
      <c r="T3858" s="1">
        <f>Exchanges!U3862</f>
        <v>5</v>
      </c>
      <c r="U3858" s="1">
        <f>Exchanges!V3862</f>
        <v>2013</v>
      </c>
      <c r="V3858" s="1" t="str">
        <f>Exchanges!W3862</f>
        <v>CHROMIUM</v>
      </c>
      <c r="W3858" s="1" t="str">
        <f>Exchanges!X3862</f>
        <v>TRI</v>
      </c>
      <c r="X3858" s="1"/>
    </row>
    <row r="3859" spans="1:24" x14ac:dyDescent="0.15">
      <c r="A3859" s="1" t="str">
        <f>Exchanges!B3863</f>
        <v>manganese</v>
      </c>
      <c r="B3859" s="1">
        <f>Exchanges!C3863</f>
        <v>7439965</v>
      </c>
      <c r="C3859" s="1" t="str">
        <f>Exchanges!D3863</f>
        <v>water</v>
      </c>
      <c r="D3859" s="1" t="str">
        <f>Exchanges!E3863</f>
        <v>unspecified</v>
      </c>
      <c r="E3859" s="1" t="str">
        <f>Exchanges!F3863</f>
        <v>10cbd2f7-c41b-4bb4-b636-d8fc15cf0282</v>
      </c>
      <c r="F3859" s="1" t="str">
        <f>Exchanges!G3863</f>
        <v>Power boiler and heat exchanger manufacturing</v>
      </c>
      <c r="G3859" s="1">
        <f>Exchanges!H3863</f>
        <v>332410</v>
      </c>
      <c r="H3859" s="1" t="str">
        <f>Exchanges!I3863</f>
        <v>US</v>
      </c>
      <c r="I3859" s="1">
        <f>Exchanges!J3863</f>
        <v>9.7345467614322112E-10</v>
      </c>
      <c r="J3859" s="1" t="str">
        <f>Exchanges!K3863</f>
        <v>kg</v>
      </c>
      <c r="K3859" s="1"/>
      <c r="L3859" s="1"/>
      <c r="M3859" s="1"/>
      <c r="N3859" s="1"/>
      <c r="O3859" s="1"/>
      <c r="P3859" s="86">
        <f>ROUND(Exchanges!Q3863,0)</f>
        <v>4</v>
      </c>
      <c r="Q3859" s="1">
        <f>Exchanges!R3863</f>
        <v>1</v>
      </c>
      <c r="R3859" s="1">
        <f>Exchanges!S3863</f>
        <v>1</v>
      </c>
      <c r="S3859" s="1">
        <f>Exchanges!T3863</f>
        <v>1</v>
      </c>
      <c r="T3859" s="1">
        <f>Exchanges!U3863</f>
        <v>5</v>
      </c>
      <c r="U3859" s="1">
        <f>Exchanges!V3863</f>
        <v>2013</v>
      </c>
      <c r="V3859" s="1" t="str">
        <f>Exchanges!W3863</f>
        <v>MANGANESE</v>
      </c>
      <c r="W3859" s="1" t="str">
        <f>Exchanges!X3863</f>
        <v>TRI</v>
      </c>
      <c r="X3859" s="1"/>
    </row>
    <row r="3860" spans="1:24" x14ac:dyDescent="0.15">
      <c r="A3860" s="1" t="str">
        <f>Exchanges!B3864</f>
        <v>lead</v>
      </c>
      <c r="B3860" s="1">
        <f>Exchanges!C3864</f>
        <v>7439921</v>
      </c>
      <c r="C3860" s="1" t="str">
        <f>Exchanges!D3864</f>
        <v>water</v>
      </c>
      <c r="D3860" s="1" t="str">
        <f>Exchanges!E3864</f>
        <v>unspecified</v>
      </c>
      <c r="E3860" s="1" t="str">
        <f>Exchanges!F3864</f>
        <v>31c4d160-b21e-41b3-b9c1-3d7a72377653</v>
      </c>
      <c r="F3860" s="1" t="str">
        <f>Exchanges!G3864</f>
        <v>Metal tank (heavy gauge) manufacturing</v>
      </c>
      <c r="G3860" s="1">
        <f>Exchanges!H3864</f>
        <v>332420</v>
      </c>
      <c r="H3860" s="1" t="str">
        <f>Exchanges!I3864</f>
        <v>US</v>
      </c>
      <c r="I3860" s="1">
        <f>Exchanges!J3864</f>
        <v>9.4954992673225878E-11</v>
      </c>
      <c r="J3860" s="1" t="str">
        <f>Exchanges!K3864</f>
        <v>kg</v>
      </c>
      <c r="K3860" s="1"/>
      <c r="L3860" s="1"/>
      <c r="M3860" s="1"/>
      <c r="N3860" s="1"/>
      <c r="O3860" s="1"/>
      <c r="P3860" s="86">
        <f>ROUND(Exchanges!Q3864,0)</f>
        <v>3</v>
      </c>
      <c r="Q3860" s="1">
        <f>Exchanges!R3864</f>
        <v>1</v>
      </c>
      <c r="R3860" s="1">
        <f>Exchanges!S3864</f>
        <v>1</v>
      </c>
      <c r="S3860" s="1">
        <f>Exchanges!T3864</f>
        <v>1</v>
      </c>
      <c r="T3860" s="1">
        <f>Exchanges!U3864</f>
        <v>5</v>
      </c>
      <c r="U3860" s="1">
        <f>Exchanges!V3864</f>
        <v>2013</v>
      </c>
      <c r="V3860" s="1" t="str">
        <f>Exchanges!W3864</f>
        <v>LEAD</v>
      </c>
      <c r="W3860" s="1" t="str">
        <f>Exchanges!X3864</f>
        <v>TRI</v>
      </c>
      <c r="X3860" s="1"/>
    </row>
    <row r="3861" spans="1:24" x14ac:dyDescent="0.15">
      <c r="A3861" s="1" t="str">
        <f>Exchanges!B3865</f>
        <v>manganese</v>
      </c>
      <c r="B3861" s="1">
        <f>Exchanges!C3865</f>
        <v>7439965</v>
      </c>
      <c r="C3861" s="1" t="str">
        <f>Exchanges!D3865</f>
        <v>water</v>
      </c>
      <c r="D3861" s="1" t="str">
        <f>Exchanges!E3865</f>
        <v>unspecified</v>
      </c>
      <c r="E3861" s="1" t="str">
        <f>Exchanges!F3865</f>
        <v>10cbd2f7-c41b-4bb4-b636-d8fc15cf0282</v>
      </c>
      <c r="F3861" s="1" t="str">
        <f>Exchanges!G3865</f>
        <v>Metal tank (heavy gauge) manufacturing</v>
      </c>
      <c r="G3861" s="1">
        <f>Exchanges!H3865</f>
        <v>332420</v>
      </c>
      <c r="H3861" s="1" t="str">
        <f>Exchanges!I3865</f>
        <v>US</v>
      </c>
      <c r="I3861" s="1">
        <f>Exchanges!J3865</f>
        <v>9.020724303956457E-10</v>
      </c>
      <c r="J3861" s="1" t="str">
        <f>Exchanges!K3865</f>
        <v>kg</v>
      </c>
      <c r="K3861" s="1"/>
      <c r="L3861" s="1"/>
      <c r="M3861" s="1"/>
      <c r="N3861" s="1"/>
      <c r="O3861" s="1"/>
      <c r="P3861" s="86">
        <f>ROUND(Exchanges!Q3865,0)</f>
        <v>4</v>
      </c>
      <c r="Q3861" s="1">
        <f>Exchanges!R3865</f>
        <v>1</v>
      </c>
      <c r="R3861" s="1">
        <f>Exchanges!S3865</f>
        <v>1</v>
      </c>
      <c r="S3861" s="1">
        <f>Exchanges!T3865</f>
        <v>1</v>
      </c>
      <c r="T3861" s="1">
        <f>Exchanges!U3865</f>
        <v>5</v>
      </c>
      <c r="U3861" s="1">
        <f>Exchanges!V3865</f>
        <v>2013</v>
      </c>
      <c r="V3861" s="1" t="str">
        <f>Exchanges!W3865</f>
        <v>MANGANESE</v>
      </c>
      <c r="W3861" s="1" t="str">
        <f>Exchanges!X3865</f>
        <v>TRI</v>
      </c>
      <c r="X3861" s="1"/>
    </row>
    <row r="3862" spans="1:24" x14ac:dyDescent="0.15">
      <c r="A3862" s="1" t="str">
        <f>Exchanges!B3866</f>
        <v>lead</v>
      </c>
      <c r="B3862" s="1">
        <f>Exchanges!C3866</f>
        <v>7439921</v>
      </c>
      <c r="C3862" s="1" t="str">
        <f>Exchanges!D3866</f>
        <v>water</v>
      </c>
      <c r="D3862" s="1" t="str">
        <f>Exchanges!E3866</f>
        <v>unspecified</v>
      </c>
      <c r="E3862" s="1" t="str">
        <f>Exchanges!F3866</f>
        <v>31c4d160-b21e-41b3-b9c1-3d7a72377653</v>
      </c>
      <c r="F3862" s="1" t="str">
        <f>Exchanges!G3866</f>
        <v>Metal can, box, and other metal container (light gauge) manufacturing</v>
      </c>
      <c r="G3862" s="1">
        <f>Exchanges!H3866</f>
        <v>332430</v>
      </c>
      <c r="H3862" s="1" t="str">
        <f>Exchanges!I3866</f>
        <v>US</v>
      </c>
      <c r="I3862" s="1">
        <f>Exchanges!J3866</f>
        <v>9.7454076699967783E-12</v>
      </c>
      <c r="J3862" s="1" t="str">
        <f>Exchanges!K3866</f>
        <v>kg</v>
      </c>
      <c r="K3862" s="1"/>
      <c r="L3862" s="1"/>
      <c r="M3862" s="1"/>
      <c r="N3862" s="1"/>
      <c r="O3862" s="1"/>
      <c r="P3862" s="86">
        <f>ROUND(Exchanges!Q3866,0)</f>
        <v>3</v>
      </c>
      <c r="Q3862" s="1">
        <f>Exchanges!R3866</f>
        <v>1</v>
      </c>
      <c r="R3862" s="1">
        <f>Exchanges!S3866</f>
        <v>1</v>
      </c>
      <c r="S3862" s="1">
        <f>Exchanges!T3866</f>
        <v>1</v>
      </c>
      <c r="T3862" s="1">
        <f>Exchanges!U3866</f>
        <v>4</v>
      </c>
      <c r="U3862" s="1">
        <f>Exchanges!V3866</f>
        <v>2013</v>
      </c>
      <c r="V3862" s="1" t="str">
        <f>Exchanges!W3866</f>
        <v>LEAD</v>
      </c>
      <c r="W3862" s="1" t="str">
        <f>Exchanges!X3866</f>
        <v>TRI</v>
      </c>
      <c r="X3862" s="1"/>
    </row>
    <row r="3863" spans="1:24" x14ac:dyDescent="0.15">
      <c r="A3863" s="1" t="str">
        <f>Exchanges!B3867</f>
        <v>chromium</v>
      </c>
      <c r="B3863" s="1">
        <f>Exchanges!C3867</f>
        <v>7440473</v>
      </c>
      <c r="C3863" s="1" t="str">
        <f>Exchanges!D3867</f>
        <v>water</v>
      </c>
      <c r="D3863" s="1" t="str">
        <f>Exchanges!E3867</f>
        <v>unspecified</v>
      </c>
      <c r="E3863" s="1" t="str">
        <f>Exchanges!F3867</f>
        <v>63e7b036-8549-11e0-9d78-0800200c9a66</v>
      </c>
      <c r="F3863" s="1" t="str">
        <f>Exchanges!G3867</f>
        <v>Metal can, box, and other metal container (light gauge) manufacturing</v>
      </c>
      <c r="G3863" s="1">
        <f>Exchanges!H3867</f>
        <v>332430</v>
      </c>
      <c r="H3863" s="1" t="str">
        <f>Exchanges!I3867</f>
        <v>US</v>
      </c>
      <c r="I3863" s="1">
        <f>Exchanges!J3867</f>
        <v>1.2181759587495969E-10</v>
      </c>
      <c r="J3863" s="1" t="str">
        <f>Exchanges!K3867</f>
        <v>kg</v>
      </c>
      <c r="K3863" s="1"/>
      <c r="L3863" s="1"/>
      <c r="M3863" s="1"/>
      <c r="N3863" s="1"/>
      <c r="O3863" s="1"/>
      <c r="P3863" s="86">
        <f>ROUND(Exchanges!Q3867,0)</f>
        <v>4</v>
      </c>
      <c r="Q3863" s="1">
        <f>Exchanges!R3867</f>
        <v>1</v>
      </c>
      <c r="R3863" s="1">
        <f>Exchanges!S3867</f>
        <v>1</v>
      </c>
      <c r="S3863" s="1">
        <f>Exchanges!T3867</f>
        <v>1</v>
      </c>
      <c r="T3863" s="1">
        <f>Exchanges!U3867</f>
        <v>4</v>
      </c>
      <c r="U3863" s="1">
        <f>Exchanges!V3867</f>
        <v>2013</v>
      </c>
      <c r="V3863" s="1" t="str">
        <f>Exchanges!W3867</f>
        <v>CHROMIUM</v>
      </c>
      <c r="W3863" s="1" t="str">
        <f>Exchanges!X3867</f>
        <v>TRI</v>
      </c>
      <c r="X3863" s="1"/>
    </row>
    <row r="3864" spans="1:24" x14ac:dyDescent="0.15">
      <c r="A3864" s="1" t="str">
        <f>Exchanges!B3868</f>
        <v>lead</v>
      </c>
      <c r="B3864" s="1">
        <f>Exchanges!C3868</f>
        <v>7439921</v>
      </c>
      <c r="C3864" s="1" t="str">
        <f>Exchanges!D3868</f>
        <v>water</v>
      </c>
      <c r="D3864" s="1" t="str">
        <f>Exchanges!E3868</f>
        <v>unspecified</v>
      </c>
      <c r="E3864" s="1" t="str">
        <f>Exchanges!F3868</f>
        <v>31c4d160-b21e-41b3-b9c1-3d7a72377653</v>
      </c>
      <c r="F3864" s="1" t="str">
        <f>Exchanges!G3868</f>
        <v>Hardware manufacturing</v>
      </c>
      <c r="G3864" s="1">
        <f>Exchanges!H3868</f>
        <v>332500</v>
      </c>
      <c r="H3864" s="1" t="str">
        <f>Exchanges!I3868</f>
        <v>US</v>
      </c>
      <c r="I3864" s="1">
        <f>Exchanges!J3868</f>
        <v>3.2594310866574967E-11</v>
      </c>
      <c r="J3864" s="1" t="str">
        <f>Exchanges!K3868</f>
        <v>kg</v>
      </c>
      <c r="K3864" s="1"/>
      <c r="L3864" s="1"/>
      <c r="M3864" s="1"/>
      <c r="N3864" s="1"/>
      <c r="O3864" s="1"/>
      <c r="P3864" s="86">
        <f>ROUND(Exchanges!Q3868,0)</f>
        <v>3</v>
      </c>
      <c r="Q3864" s="1">
        <f>Exchanges!R3868</f>
        <v>1</v>
      </c>
      <c r="R3864" s="1">
        <f>Exchanges!S3868</f>
        <v>1</v>
      </c>
      <c r="S3864" s="1">
        <f>Exchanges!T3868</f>
        <v>1</v>
      </c>
      <c r="T3864" s="1">
        <f>Exchanges!U3868</f>
        <v>5</v>
      </c>
      <c r="U3864" s="1">
        <f>Exchanges!V3868</f>
        <v>2013</v>
      </c>
      <c r="V3864" s="1" t="str">
        <f>Exchanges!W3868</f>
        <v>LEAD</v>
      </c>
      <c r="W3864" s="1" t="str">
        <f>Exchanges!X3868</f>
        <v>TRI</v>
      </c>
      <c r="X3864" s="1"/>
    </row>
    <row r="3865" spans="1:24" x14ac:dyDescent="0.15">
      <c r="A3865" s="1" t="str">
        <f>Exchanges!B3869</f>
        <v>chromium</v>
      </c>
      <c r="B3865" s="1">
        <f>Exchanges!C3869</f>
        <v>7440473</v>
      </c>
      <c r="C3865" s="1" t="str">
        <f>Exchanges!D3869</f>
        <v>water</v>
      </c>
      <c r="D3865" s="1" t="str">
        <f>Exchanges!E3869</f>
        <v>unspecified</v>
      </c>
      <c r="E3865" s="1" t="str">
        <f>Exchanges!F3869</f>
        <v>63e7b036-8549-11e0-9d78-0800200c9a66</v>
      </c>
      <c r="F3865" s="1" t="str">
        <f>Exchanges!G3869</f>
        <v>Hardware manufacturing</v>
      </c>
      <c r="G3865" s="1">
        <f>Exchanges!H3869</f>
        <v>332500</v>
      </c>
      <c r="H3865" s="1" t="str">
        <f>Exchanges!I3869</f>
        <v>US</v>
      </c>
      <c r="I3865" s="1">
        <f>Exchanges!J3869</f>
        <v>6.239339752407152E-10</v>
      </c>
      <c r="J3865" s="1" t="str">
        <f>Exchanges!K3869</f>
        <v>kg</v>
      </c>
      <c r="K3865" s="1"/>
      <c r="L3865" s="1"/>
      <c r="M3865" s="1"/>
      <c r="N3865" s="1"/>
      <c r="O3865" s="1"/>
      <c r="P3865" s="86">
        <f>ROUND(Exchanges!Q3869,0)</f>
        <v>4</v>
      </c>
      <c r="Q3865" s="1">
        <f>Exchanges!R3869</f>
        <v>1</v>
      </c>
      <c r="R3865" s="1">
        <f>Exchanges!S3869</f>
        <v>1</v>
      </c>
      <c r="S3865" s="1">
        <f>Exchanges!T3869</f>
        <v>1</v>
      </c>
      <c r="T3865" s="1">
        <f>Exchanges!U3869</f>
        <v>5</v>
      </c>
      <c r="U3865" s="1">
        <f>Exchanges!V3869</f>
        <v>2013</v>
      </c>
      <c r="V3865" s="1" t="str">
        <f>Exchanges!W3869</f>
        <v>CHROMIUM</v>
      </c>
      <c r="W3865" s="1" t="str">
        <f>Exchanges!X3869</f>
        <v>TRI</v>
      </c>
      <c r="X3865" s="1"/>
    </row>
    <row r="3866" spans="1:24" x14ac:dyDescent="0.15">
      <c r="A3866" s="1" t="str">
        <f>Exchanges!B3870</f>
        <v>copper</v>
      </c>
      <c r="B3866" s="1">
        <f>Exchanges!C3870</f>
        <v>7440508</v>
      </c>
      <c r="C3866" s="1" t="str">
        <f>Exchanges!D3870</f>
        <v>water</v>
      </c>
      <c r="D3866" s="1" t="str">
        <f>Exchanges!E3870</f>
        <v>unspecified</v>
      </c>
      <c r="E3866" s="1" t="str">
        <f>Exchanges!F3870</f>
        <v>2f100cfa-4feb-45e9-a43a-357128228889</v>
      </c>
      <c r="F3866" s="1" t="str">
        <f>Exchanges!G3870</f>
        <v>Hardware manufacturing</v>
      </c>
      <c r="G3866" s="1">
        <f>Exchanges!H3870</f>
        <v>332500</v>
      </c>
      <c r="H3866" s="1" t="str">
        <f>Exchanges!I3870</f>
        <v>US</v>
      </c>
      <c r="I3866" s="1">
        <f>Exchanges!J3870</f>
        <v>3.1781437204951859E-8</v>
      </c>
      <c r="J3866" s="1" t="str">
        <f>Exchanges!K3870</f>
        <v>kg</v>
      </c>
      <c r="K3866" s="1"/>
      <c r="L3866" s="1"/>
      <c r="M3866" s="1"/>
      <c r="N3866" s="1"/>
      <c r="O3866" s="1"/>
      <c r="P3866" s="86">
        <f>ROUND(Exchanges!Q3870,0)</f>
        <v>4</v>
      </c>
      <c r="Q3866" s="1">
        <f>Exchanges!R3870</f>
        <v>1</v>
      </c>
      <c r="R3866" s="1">
        <f>Exchanges!S3870</f>
        <v>1</v>
      </c>
      <c r="S3866" s="1">
        <f>Exchanges!T3870</f>
        <v>1</v>
      </c>
      <c r="T3866" s="1">
        <f>Exchanges!U3870</f>
        <v>5</v>
      </c>
      <c r="U3866" s="1">
        <f>Exchanges!V3870</f>
        <v>2013</v>
      </c>
      <c r="V3866" s="1" t="str">
        <f>Exchanges!W3870</f>
        <v>COPPER</v>
      </c>
      <c r="W3866" s="1" t="str">
        <f>Exchanges!X3870</f>
        <v>TRI</v>
      </c>
      <c r="X3866" s="1"/>
    </row>
    <row r="3867" spans="1:24" x14ac:dyDescent="0.15">
      <c r="A3867" s="1" t="str">
        <f>Exchanges!B3871</f>
        <v>chromium</v>
      </c>
      <c r="B3867" s="1">
        <f>Exchanges!C3871</f>
        <v>7440473</v>
      </c>
      <c r="C3867" s="1" t="str">
        <f>Exchanges!D3871</f>
        <v>water</v>
      </c>
      <c r="D3867" s="1" t="str">
        <f>Exchanges!E3871</f>
        <v>unspecified</v>
      </c>
      <c r="E3867" s="1" t="str">
        <f>Exchanges!F3871</f>
        <v>63e7b036-8549-11e0-9d78-0800200c9a66</v>
      </c>
      <c r="F3867" s="1" t="str">
        <f>Exchanges!G3871</f>
        <v>Spring and wire product manufacturing</v>
      </c>
      <c r="G3867" s="1">
        <f>Exchanges!H3871</f>
        <v>332600</v>
      </c>
      <c r="H3867" s="1" t="str">
        <f>Exchanges!I3871</f>
        <v>US</v>
      </c>
      <c r="I3867" s="1">
        <f>Exchanges!J3871</f>
        <v>1.5505897233201582E-11</v>
      </c>
      <c r="J3867" s="1" t="str">
        <f>Exchanges!K3871</f>
        <v>kg</v>
      </c>
      <c r="K3867" s="1"/>
      <c r="L3867" s="1"/>
      <c r="M3867" s="1"/>
      <c r="N3867" s="1"/>
      <c r="O3867" s="1"/>
      <c r="P3867" s="86">
        <f>ROUND(Exchanges!Q3871,0)</f>
        <v>4</v>
      </c>
      <c r="Q3867" s="1">
        <f>Exchanges!R3871</f>
        <v>1</v>
      </c>
      <c r="R3867" s="1">
        <f>Exchanges!S3871</f>
        <v>1</v>
      </c>
      <c r="S3867" s="1">
        <f>Exchanges!T3871</f>
        <v>1</v>
      </c>
      <c r="T3867" s="1">
        <f>Exchanges!U3871</f>
        <v>5</v>
      </c>
      <c r="U3867" s="1">
        <f>Exchanges!V3871</f>
        <v>2013</v>
      </c>
      <c r="V3867" s="1" t="str">
        <f>Exchanges!W3871</f>
        <v>CHROMIUM</v>
      </c>
      <c r="W3867" s="1" t="str">
        <f>Exchanges!X3871</f>
        <v>TRI</v>
      </c>
      <c r="X3867" s="1"/>
    </row>
    <row r="3868" spans="1:24" x14ac:dyDescent="0.15">
      <c r="A3868" s="1" t="str">
        <f>Exchanges!B3872</f>
        <v>nickel</v>
      </c>
      <c r="B3868" s="1">
        <f>Exchanges!C3872</f>
        <v>7440020</v>
      </c>
      <c r="C3868" s="1" t="str">
        <f>Exchanges!D3872</f>
        <v>water</v>
      </c>
      <c r="D3868" s="1" t="str">
        <f>Exchanges!E3872</f>
        <v>unspecified</v>
      </c>
      <c r="E3868" s="1" t="str">
        <f>Exchanges!F3872</f>
        <v>63e7fe55-8549-11e0-9d78-0800200c9a66</v>
      </c>
      <c r="F3868" s="1" t="str">
        <f>Exchanges!G3872</f>
        <v>Spring and wire product manufacturing</v>
      </c>
      <c r="G3868" s="1">
        <f>Exchanges!H3872</f>
        <v>332600</v>
      </c>
      <c r="H3868" s="1" t="str">
        <f>Exchanges!I3872</f>
        <v>US</v>
      </c>
      <c r="I3868" s="1">
        <f>Exchanges!J3872</f>
        <v>2.8740977075098818E-10</v>
      </c>
      <c r="J3868" s="1" t="str">
        <f>Exchanges!K3872</f>
        <v>kg</v>
      </c>
      <c r="K3868" s="1"/>
      <c r="L3868" s="1"/>
      <c r="M3868" s="1"/>
      <c r="N3868" s="1"/>
      <c r="O3868" s="1"/>
      <c r="P3868" s="86">
        <f>ROUND(Exchanges!Q3872,0)</f>
        <v>4</v>
      </c>
      <c r="Q3868" s="1">
        <f>Exchanges!R3872</f>
        <v>1</v>
      </c>
      <c r="R3868" s="1">
        <f>Exchanges!S3872</f>
        <v>1</v>
      </c>
      <c r="S3868" s="1">
        <f>Exchanges!T3872</f>
        <v>1</v>
      </c>
      <c r="T3868" s="1">
        <f>Exchanges!U3872</f>
        <v>5</v>
      </c>
      <c r="U3868" s="1">
        <f>Exchanges!V3872</f>
        <v>2013</v>
      </c>
      <c r="V3868" s="1" t="str">
        <f>Exchanges!W3872</f>
        <v>NICKEL</v>
      </c>
      <c r="W3868" s="1" t="str">
        <f>Exchanges!X3872</f>
        <v>TRI</v>
      </c>
      <c r="X3868" s="1"/>
    </row>
    <row r="3869" spans="1:24" x14ac:dyDescent="0.15">
      <c r="A3869" s="1" t="str">
        <f>Exchanges!B3873</f>
        <v>lead</v>
      </c>
      <c r="B3869" s="1">
        <f>Exchanges!C3873</f>
        <v>7439921</v>
      </c>
      <c r="C3869" s="1" t="str">
        <f>Exchanges!D3873</f>
        <v>water</v>
      </c>
      <c r="D3869" s="1" t="str">
        <f>Exchanges!E3873</f>
        <v>unspecified</v>
      </c>
      <c r="E3869" s="1" t="str">
        <f>Exchanges!F3873</f>
        <v>31c4d160-b21e-41b3-b9c1-3d7a72377653</v>
      </c>
      <c r="F3869" s="1" t="str">
        <f>Exchanges!G3873</f>
        <v>Spring and wire product manufacturing</v>
      </c>
      <c r="G3869" s="1">
        <f>Exchanges!H3873</f>
        <v>332600</v>
      </c>
      <c r="H3869" s="1" t="str">
        <f>Exchanges!I3873</f>
        <v>US</v>
      </c>
      <c r="I3869" s="1">
        <f>Exchanges!J3873</f>
        <v>8.7406747826086952E-10</v>
      </c>
      <c r="J3869" s="1" t="str">
        <f>Exchanges!K3873</f>
        <v>kg</v>
      </c>
      <c r="K3869" s="1"/>
      <c r="L3869" s="1"/>
      <c r="M3869" s="1"/>
      <c r="N3869" s="1"/>
      <c r="O3869" s="1"/>
      <c r="P3869" s="86">
        <f>ROUND(Exchanges!Q3873,0)</f>
        <v>3</v>
      </c>
      <c r="Q3869" s="1">
        <f>Exchanges!R3873</f>
        <v>1</v>
      </c>
      <c r="R3869" s="1">
        <f>Exchanges!S3873</f>
        <v>1</v>
      </c>
      <c r="S3869" s="1">
        <f>Exchanges!T3873</f>
        <v>1</v>
      </c>
      <c r="T3869" s="1">
        <f>Exchanges!U3873</f>
        <v>5</v>
      </c>
      <c r="U3869" s="1">
        <f>Exchanges!V3873</f>
        <v>2013</v>
      </c>
      <c r="V3869" s="1" t="str">
        <f>Exchanges!W3873</f>
        <v>LEAD</v>
      </c>
      <c r="W3869" s="1" t="str">
        <f>Exchanges!X3873</f>
        <v>TRI</v>
      </c>
      <c r="X3869" s="1"/>
    </row>
    <row r="3870" spans="1:24" x14ac:dyDescent="0.15">
      <c r="A3870" s="1" t="str">
        <f>Exchanges!B3874</f>
        <v>lead</v>
      </c>
      <c r="B3870" s="1">
        <f>Exchanges!C3874</f>
        <v>7439921</v>
      </c>
      <c r="C3870" s="1" t="str">
        <f>Exchanges!D3874</f>
        <v>water</v>
      </c>
      <c r="D3870" s="1" t="str">
        <f>Exchanges!E3874</f>
        <v>unspecified</v>
      </c>
      <c r="E3870" s="1" t="str">
        <f>Exchanges!F3874</f>
        <v>31c4d160-b21e-41b3-b9c1-3d7a72377653</v>
      </c>
      <c r="F3870" s="1" t="str">
        <f>Exchanges!G3874</f>
        <v>Machine shops</v>
      </c>
      <c r="G3870" s="1">
        <f>Exchanges!H3874</f>
        <v>332710</v>
      </c>
      <c r="H3870" s="1" t="str">
        <f>Exchanges!I3874</f>
        <v>US</v>
      </c>
      <c r="I3870" s="1">
        <f>Exchanges!J3874</f>
        <v>2.2426025263886488E-12</v>
      </c>
      <c r="J3870" s="1" t="str">
        <f>Exchanges!K3874</f>
        <v>kg</v>
      </c>
      <c r="K3870" s="1"/>
      <c r="L3870" s="1"/>
      <c r="M3870" s="1"/>
      <c r="N3870" s="1"/>
      <c r="O3870" s="1"/>
      <c r="P3870" s="86">
        <f>ROUND(Exchanges!Q3874,0)</f>
        <v>3</v>
      </c>
      <c r="Q3870" s="1">
        <f>Exchanges!R3874</f>
        <v>1</v>
      </c>
      <c r="R3870" s="1">
        <f>Exchanges!S3874</f>
        <v>1</v>
      </c>
      <c r="S3870" s="1">
        <f>Exchanges!T3874</f>
        <v>1</v>
      </c>
      <c r="T3870" s="1">
        <f>Exchanges!U3874</f>
        <v>5</v>
      </c>
      <c r="U3870" s="1">
        <f>Exchanges!V3874</f>
        <v>2013</v>
      </c>
      <c r="V3870" s="1" t="str">
        <f>Exchanges!W3874</f>
        <v>LEAD</v>
      </c>
      <c r="W3870" s="1" t="str">
        <f>Exchanges!X3874</f>
        <v>TRI</v>
      </c>
      <c r="X3870" s="1"/>
    </row>
    <row r="3871" spans="1:24" x14ac:dyDescent="0.15">
      <c r="A3871" s="1" t="str">
        <f>Exchanges!B3875</f>
        <v>chromium</v>
      </c>
      <c r="B3871" s="1">
        <f>Exchanges!C3875</f>
        <v>7440473</v>
      </c>
      <c r="C3871" s="1" t="str">
        <f>Exchanges!D3875</f>
        <v>water</v>
      </c>
      <c r="D3871" s="1" t="str">
        <f>Exchanges!E3875</f>
        <v>unspecified</v>
      </c>
      <c r="E3871" s="1" t="str">
        <f>Exchanges!F3875</f>
        <v>63e7b036-8549-11e0-9d78-0800200c9a66</v>
      </c>
      <c r="F3871" s="1" t="str">
        <f>Exchanges!G3875</f>
        <v>Machine shops</v>
      </c>
      <c r="G3871" s="1">
        <f>Exchanges!H3875</f>
        <v>332710</v>
      </c>
      <c r="H3871" s="1" t="str">
        <f>Exchanges!I3875</f>
        <v>US</v>
      </c>
      <c r="I3871" s="1">
        <f>Exchanges!J3875</f>
        <v>1.1213012631943242E-11</v>
      </c>
      <c r="J3871" s="1" t="str">
        <f>Exchanges!K3875</f>
        <v>kg</v>
      </c>
      <c r="K3871" s="1"/>
      <c r="L3871" s="1"/>
      <c r="M3871" s="1"/>
      <c r="N3871" s="1"/>
      <c r="O3871" s="1"/>
      <c r="P3871" s="86">
        <f>ROUND(Exchanges!Q3875,0)</f>
        <v>4</v>
      </c>
      <c r="Q3871" s="1">
        <f>Exchanges!R3875</f>
        <v>1</v>
      </c>
      <c r="R3871" s="1">
        <f>Exchanges!S3875</f>
        <v>1</v>
      </c>
      <c r="S3871" s="1">
        <f>Exchanges!T3875</f>
        <v>1</v>
      </c>
      <c r="T3871" s="1">
        <f>Exchanges!U3875</f>
        <v>5</v>
      </c>
      <c r="U3871" s="1">
        <f>Exchanges!V3875</f>
        <v>2013</v>
      </c>
      <c r="V3871" s="1" t="str">
        <f>Exchanges!W3875</f>
        <v>CHROMIUM</v>
      </c>
      <c r="W3871" s="1" t="str">
        <f>Exchanges!X3875</f>
        <v>TRI</v>
      </c>
      <c r="X3871" s="1"/>
    </row>
    <row r="3872" spans="1:24" x14ac:dyDescent="0.15">
      <c r="A3872" s="1" t="str">
        <f>Exchanges!B3876</f>
        <v>copper</v>
      </c>
      <c r="B3872" s="1">
        <f>Exchanges!C3876</f>
        <v>7440508</v>
      </c>
      <c r="C3872" s="1" t="str">
        <f>Exchanges!D3876</f>
        <v>water</v>
      </c>
      <c r="D3872" s="1" t="str">
        <f>Exchanges!E3876</f>
        <v>unspecified</v>
      </c>
      <c r="E3872" s="1" t="str">
        <f>Exchanges!F3876</f>
        <v>2f100cfa-4feb-45e9-a43a-357128228889</v>
      </c>
      <c r="F3872" s="1" t="str">
        <f>Exchanges!G3876</f>
        <v>Machine shops</v>
      </c>
      <c r="G3872" s="1">
        <f>Exchanges!H3876</f>
        <v>332710</v>
      </c>
      <c r="H3872" s="1" t="str">
        <f>Exchanges!I3876</f>
        <v>US</v>
      </c>
      <c r="I3872" s="1">
        <f>Exchanges!J3876</f>
        <v>1.9073334486935455E-11</v>
      </c>
      <c r="J3872" s="1" t="str">
        <f>Exchanges!K3876</f>
        <v>kg</v>
      </c>
      <c r="K3872" s="1"/>
      <c r="L3872" s="1"/>
      <c r="M3872" s="1"/>
      <c r="N3872" s="1"/>
      <c r="O3872" s="1"/>
      <c r="P3872" s="86">
        <f>ROUND(Exchanges!Q3876,0)</f>
        <v>4</v>
      </c>
      <c r="Q3872" s="1">
        <f>Exchanges!R3876</f>
        <v>1</v>
      </c>
      <c r="R3872" s="1">
        <f>Exchanges!S3876</f>
        <v>1</v>
      </c>
      <c r="S3872" s="1">
        <f>Exchanges!T3876</f>
        <v>1</v>
      </c>
      <c r="T3872" s="1">
        <f>Exchanges!U3876</f>
        <v>5</v>
      </c>
      <c r="U3872" s="1">
        <f>Exchanges!V3876</f>
        <v>2013</v>
      </c>
      <c r="V3872" s="1" t="str">
        <f>Exchanges!W3876</f>
        <v>COPPER</v>
      </c>
      <c r="W3872" s="1" t="str">
        <f>Exchanges!X3876</f>
        <v>TRI</v>
      </c>
      <c r="X3872" s="1"/>
    </row>
    <row r="3873" spans="1:24" x14ac:dyDescent="0.15">
      <c r="A3873" s="1" t="str">
        <f>Exchanges!B3877</f>
        <v>manganese</v>
      </c>
      <c r="B3873" s="1">
        <f>Exchanges!C3877</f>
        <v>7439965</v>
      </c>
      <c r="C3873" s="1" t="str">
        <f>Exchanges!D3877</f>
        <v>water</v>
      </c>
      <c r="D3873" s="1" t="str">
        <f>Exchanges!E3877</f>
        <v>unspecified</v>
      </c>
      <c r="E3873" s="1" t="str">
        <f>Exchanges!F3877</f>
        <v>10cbd2f7-c41b-4bb4-b636-d8fc15cf0282</v>
      </c>
      <c r="F3873" s="1" t="str">
        <f>Exchanges!G3877</f>
        <v>Machine shops</v>
      </c>
      <c r="G3873" s="1">
        <f>Exchanges!H3877</f>
        <v>332710</v>
      </c>
      <c r="H3873" s="1" t="str">
        <f>Exchanges!I3877</f>
        <v>US</v>
      </c>
      <c r="I3873" s="1">
        <f>Exchanges!J3877</f>
        <v>3.3639037895829733E-11</v>
      </c>
      <c r="J3873" s="1" t="str">
        <f>Exchanges!K3877</f>
        <v>kg</v>
      </c>
      <c r="K3873" s="1"/>
      <c r="L3873" s="1"/>
      <c r="M3873" s="1"/>
      <c r="N3873" s="1"/>
      <c r="O3873" s="1"/>
      <c r="P3873" s="86">
        <f>ROUND(Exchanges!Q3877,0)</f>
        <v>4</v>
      </c>
      <c r="Q3873" s="1">
        <f>Exchanges!R3877</f>
        <v>1</v>
      </c>
      <c r="R3873" s="1">
        <f>Exchanges!S3877</f>
        <v>1</v>
      </c>
      <c r="S3873" s="1">
        <f>Exchanges!T3877</f>
        <v>1</v>
      </c>
      <c r="T3873" s="1">
        <f>Exchanges!U3877</f>
        <v>5</v>
      </c>
      <c r="U3873" s="1">
        <f>Exchanges!V3877</f>
        <v>2013</v>
      </c>
      <c r="V3873" s="1" t="str">
        <f>Exchanges!W3877</f>
        <v>MANGANESE</v>
      </c>
      <c r="W3873" s="1" t="str">
        <f>Exchanges!X3877</f>
        <v>TRI</v>
      </c>
      <c r="X3873" s="1"/>
    </row>
    <row r="3874" spans="1:24" x14ac:dyDescent="0.15">
      <c r="A3874" s="1" t="str">
        <f>Exchanges!B3878</f>
        <v>lead</v>
      </c>
      <c r="B3874" s="1">
        <f>Exchanges!C3878</f>
        <v>7439921</v>
      </c>
      <c r="C3874" s="1" t="str">
        <f>Exchanges!D3878</f>
        <v>water</v>
      </c>
      <c r="D3874" s="1" t="str">
        <f>Exchanges!E3878</f>
        <v>unspecified</v>
      </c>
      <c r="E3874" s="1" t="str">
        <f>Exchanges!F3878</f>
        <v>31c4d160-b21e-41b3-b9c1-3d7a72377653</v>
      </c>
      <c r="F3874" s="1" t="str">
        <f>Exchanges!G3878</f>
        <v>Turned product and screw, nut, and bolt manufacturing</v>
      </c>
      <c r="G3874" s="1">
        <f>Exchanges!H3878</f>
        <v>332720</v>
      </c>
      <c r="H3874" s="1" t="str">
        <f>Exchanges!I3878</f>
        <v>US</v>
      </c>
      <c r="I3874" s="1">
        <f>Exchanges!J3878</f>
        <v>3.1400782250527847E-12</v>
      </c>
      <c r="J3874" s="1" t="str">
        <f>Exchanges!K3878</f>
        <v>kg</v>
      </c>
      <c r="K3874" s="1"/>
      <c r="L3874" s="1"/>
      <c r="M3874" s="1"/>
      <c r="N3874" s="1"/>
      <c r="O3874" s="1"/>
      <c r="P3874" s="86">
        <f>ROUND(Exchanges!Q3878,0)</f>
        <v>3</v>
      </c>
      <c r="Q3874" s="1">
        <f>Exchanges!R3878</f>
        <v>1</v>
      </c>
      <c r="R3874" s="1">
        <f>Exchanges!S3878</f>
        <v>1</v>
      </c>
      <c r="S3874" s="1">
        <f>Exchanges!T3878</f>
        <v>1</v>
      </c>
      <c r="T3874" s="1">
        <f>Exchanges!U3878</f>
        <v>5</v>
      </c>
      <c r="U3874" s="1">
        <f>Exchanges!V3878</f>
        <v>2013</v>
      </c>
      <c r="V3874" s="1" t="str">
        <f>Exchanges!W3878</f>
        <v>LEAD</v>
      </c>
      <c r="W3874" s="1" t="str">
        <f>Exchanges!X3878</f>
        <v>TRI</v>
      </c>
      <c r="X3874" s="1"/>
    </row>
    <row r="3875" spans="1:24" x14ac:dyDescent="0.15">
      <c r="A3875" s="1" t="str">
        <f>Exchanges!B3879</f>
        <v>copper</v>
      </c>
      <c r="B3875" s="1">
        <f>Exchanges!C3879</f>
        <v>7440508</v>
      </c>
      <c r="C3875" s="1" t="str">
        <f>Exchanges!D3879</f>
        <v>water</v>
      </c>
      <c r="D3875" s="1" t="str">
        <f>Exchanges!E3879</f>
        <v>unspecified</v>
      </c>
      <c r="E3875" s="1" t="str">
        <f>Exchanges!F3879</f>
        <v>2f100cfa-4feb-45e9-a43a-357128228889</v>
      </c>
      <c r="F3875" s="1" t="str">
        <f>Exchanges!G3879</f>
        <v>Turned product and screw, nut, and bolt manufacturing</v>
      </c>
      <c r="G3875" s="1">
        <f>Exchanges!H3879</f>
        <v>332720</v>
      </c>
      <c r="H3875" s="1" t="str">
        <f>Exchanges!I3879</f>
        <v>US</v>
      </c>
      <c r="I3875" s="1">
        <f>Exchanges!J3879</f>
        <v>7.8501955626319612E-11</v>
      </c>
      <c r="J3875" s="1" t="str">
        <f>Exchanges!K3879</f>
        <v>kg</v>
      </c>
      <c r="K3875" s="1"/>
      <c r="L3875" s="1"/>
      <c r="M3875" s="1"/>
      <c r="N3875" s="1"/>
      <c r="O3875" s="1"/>
      <c r="P3875" s="86">
        <f>ROUND(Exchanges!Q3879,0)</f>
        <v>4</v>
      </c>
      <c r="Q3875" s="1">
        <f>Exchanges!R3879</f>
        <v>1</v>
      </c>
      <c r="R3875" s="1">
        <f>Exchanges!S3879</f>
        <v>1</v>
      </c>
      <c r="S3875" s="1">
        <f>Exchanges!T3879</f>
        <v>1</v>
      </c>
      <c r="T3875" s="1">
        <f>Exchanges!U3879</f>
        <v>5</v>
      </c>
      <c r="U3875" s="1">
        <f>Exchanges!V3879</f>
        <v>2013</v>
      </c>
      <c r="V3875" s="1" t="str">
        <f>Exchanges!W3879</f>
        <v>COPPER</v>
      </c>
      <c r="W3875" s="1" t="str">
        <f>Exchanges!X3879</f>
        <v>TRI</v>
      </c>
      <c r="X3875" s="1"/>
    </row>
    <row r="3876" spans="1:24" x14ac:dyDescent="0.15">
      <c r="A3876" s="1" t="str">
        <f>Exchanges!B3880</f>
        <v>manganese</v>
      </c>
      <c r="B3876" s="1">
        <f>Exchanges!C3880</f>
        <v>7439965</v>
      </c>
      <c r="C3876" s="1" t="str">
        <f>Exchanges!D3880</f>
        <v>water</v>
      </c>
      <c r="D3876" s="1" t="str">
        <f>Exchanges!E3880</f>
        <v>unspecified</v>
      </c>
      <c r="E3876" s="1" t="str">
        <f>Exchanges!F3880</f>
        <v>10cbd2f7-c41b-4bb4-b636-d8fc15cf0282</v>
      </c>
      <c r="F3876" s="1" t="str">
        <f>Exchanges!G3880</f>
        <v>Turned product and screw, nut, and bolt manufacturing</v>
      </c>
      <c r="G3876" s="1">
        <f>Exchanges!H3880</f>
        <v>332720</v>
      </c>
      <c r="H3876" s="1" t="str">
        <f>Exchanges!I3880</f>
        <v>US</v>
      </c>
      <c r="I3876" s="1">
        <f>Exchanges!J3880</f>
        <v>9.4202346751583522E-11</v>
      </c>
      <c r="J3876" s="1" t="str">
        <f>Exchanges!K3880</f>
        <v>kg</v>
      </c>
      <c r="K3876" s="1"/>
      <c r="L3876" s="1"/>
      <c r="M3876" s="1"/>
      <c r="N3876" s="1"/>
      <c r="O3876" s="1"/>
      <c r="P3876" s="86">
        <f>ROUND(Exchanges!Q3880,0)</f>
        <v>4</v>
      </c>
      <c r="Q3876" s="1">
        <f>Exchanges!R3880</f>
        <v>1</v>
      </c>
      <c r="R3876" s="1">
        <f>Exchanges!S3880</f>
        <v>1</v>
      </c>
      <c r="S3876" s="1">
        <f>Exchanges!T3880</f>
        <v>1</v>
      </c>
      <c r="T3876" s="1">
        <f>Exchanges!U3880</f>
        <v>5</v>
      </c>
      <c r="U3876" s="1">
        <f>Exchanges!V3880</f>
        <v>2013</v>
      </c>
      <c r="V3876" s="1" t="str">
        <f>Exchanges!W3880</f>
        <v>MANGANESE</v>
      </c>
      <c r="W3876" s="1" t="str">
        <f>Exchanges!X3880</f>
        <v>TRI</v>
      </c>
      <c r="X3876" s="1"/>
    </row>
    <row r="3877" spans="1:24" x14ac:dyDescent="0.15">
      <c r="A3877" s="1" t="str">
        <f>Exchanges!B3881</f>
        <v>chromium</v>
      </c>
      <c r="B3877" s="1">
        <f>Exchanges!C3881</f>
        <v>7440473</v>
      </c>
      <c r="C3877" s="1" t="str">
        <f>Exchanges!D3881</f>
        <v>water</v>
      </c>
      <c r="D3877" s="1" t="str">
        <f>Exchanges!E3881</f>
        <v>unspecified</v>
      </c>
      <c r="E3877" s="1" t="str">
        <f>Exchanges!F3881</f>
        <v>63e7b036-8549-11e0-9d78-0800200c9a66</v>
      </c>
      <c r="F3877" s="1" t="str">
        <f>Exchanges!G3881</f>
        <v>Turned product and screw, nut, and bolt manufacturing</v>
      </c>
      <c r="G3877" s="1">
        <f>Exchanges!H3881</f>
        <v>332720</v>
      </c>
      <c r="H3877" s="1" t="str">
        <f>Exchanges!I3881</f>
        <v>US</v>
      </c>
      <c r="I3877" s="1">
        <f>Exchanges!J3881</f>
        <v>1.6768017721781871E-10</v>
      </c>
      <c r="J3877" s="1" t="str">
        <f>Exchanges!K3881</f>
        <v>kg</v>
      </c>
      <c r="K3877" s="1"/>
      <c r="L3877" s="1"/>
      <c r="M3877" s="1"/>
      <c r="N3877" s="1"/>
      <c r="O3877" s="1"/>
      <c r="P3877" s="86">
        <f>ROUND(Exchanges!Q3881,0)</f>
        <v>4</v>
      </c>
      <c r="Q3877" s="1">
        <f>Exchanges!R3881</f>
        <v>1</v>
      </c>
      <c r="R3877" s="1">
        <f>Exchanges!S3881</f>
        <v>1</v>
      </c>
      <c r="S3877" s="1">
        <f>Exchanges!T3881</f>
        <v>1</v>
      </c>
      <c r="T3877" s="1">
        <f>Exchanges!U3881</f>
        <v>5</v>
      </c>
      <c r="U3877" s="1">
        <f>Exchanges!V3881</f>
        <v>2013</v>
      </c>
      <c r="V3877" s="1" t="str">
        <f>Exchanges!W3881</f>
        <v>CHROMIUM</v>
      </c>
      <c r="W3877" s="1" t="str">
        <f>Exchanges!X3881</f>
        <v>TRI</v>
      </c>
      <c r="X3877" s="1"/>
    </row>
    <row r="3878" spans="1:24" x14ac:dyDescent="0.15">
      <c r="A3878" s="1" t="str">
        <f>Exchanges!B3882</f>
        <v>nickel</v>
      </c>
      <c r="B3878" s="1">
        <f>Exchanges!C3882</f>
        <v>7440020</v>
      </c>
      <c r="C3878" s="1" t="str">
        <f>Exchanges!D3882</f>
        <v>water</v>
      </c>
      <c r="D3878" s="1" t="str">
        <f>Exchanges!E3882</f>
        <v>unspecified</v>
      </c>
      <c r="E3878" s="1" t="str">
        <f>Exchanges!F3882</f>
        <v>63e7fe55-8549-11e0-9d78-0800200c9a66</v>
      </c>
      <c r="F3878" s="1" t="str">
        <f>Exchanges!G3882</f>
        <v>Turned product and screw, nut, and bolt manufacturing</v>
      </c>
      <c r="G3878" s="1">
        <f>Exchanges!H3882</f>
        <v>332720</v>
      </c>
      <c r="H3878" s="1" t="str">
        <f>Exchanges!I3882</f>
        <v>US</v>
      </c>
      <c r="I3878" s="1">
        <f>Exchanges!J3882</f>
        <v>2.1117026063479973E-10</v>
      </c>
      <c r="J3878" s="1" t="str">
        <f>Exchanges!K3882</f>
        <v>kg</v>
      </c>
      <c r="K3878" s="1"/>
      <c r="L3878" s="1"/>
      <c r="M3878" s="1"/>
      <c r="N3878" s="1"/>
      <c r="O3878" s="1"/>
      <c r="P3878" s="86">
        <f>ROUND(Exchanges!Q3882,0)</f>
        <v>4</v>
      </c>
      <c r="Q3878" s="1">
        <f>Exchanges!R3882</f>
        <v>1</v>
      </c>
      <c r="R3878" s="1">
        <f>Exchanges!S3882</f>
        <v>1</v>
      </c>
      <c r="S3878" s="1">
        <f>Exchanges!T3882</f>
        <v>1</v>
      </c>
      <c r="T3878" s="1">
        <f>Exchanges!U3882</f>
        <v>5</v>
      </c>
      <c r="U3878" s="1">
        <f>Exchanges!V3882</f>
        <v>2013</v>
      </c>
      <c r="V3878" s="1" t="str">
        <f>Exchanges!W3882</f>
        <v>NICKEL</v>
      </c>
      <c r="W3878" s="1" t="str">
        <f>Exchanges!X3882</f>
        <v>TRI</v>
      </c>
      <c r="X3878" s="1"/>
    </row>
    <row r="3879" spans="1:24" x14ac:dyDescent="0.15">
      <c r="A3879" s="1" t="str">
        <f>Exchanges!B3883</f>
        <v>manganese</v>
      </c>
      <c r="B3879" s="1">
        <f>Exchanges!C3883</f>
        <v>7439965</v>
      </c>
      <c r="C3879" s="1" t="str">
        <f>Exchanges!D3883</f>
        <v>water</v>
      </c>
      <c r="D3879" s="1" t="str">
        <f>Exchanges!E3883</f>
        <v>unspecified</v>
      </c>
      <c r="E3879" s="1" t="str">
        <f>Exchanges!F3883</f>
        <v>10cbd2f7-c41b-4bb4-b636-d8fc15cf0282</v>
      </c>
      <c r="F3879" s="1" t="str">
        <f>Exchanges!G3883</f>
        <v>Coating, engraving, heat treating and allied activities</v>
      </c>
      <c r="G3879" s="1">
        <f>Exchanges!H3883</f>
        <v>332800</v>
      </c>
      <c r="H3879" s="1" t="str">
        <f>Exchanges!I3883</f>
        <v>US</v>
      </c>
      <c r="I3879" s="1">
        <f>Exchanges!J3883</f>
        <v>7.2452261306532661E-11</v>
      </c>
      <c r="J3879" s="1" t="str">
        <f>Exchanges!K3883</f>
        <v>kg</v>
      </c>
      <c r="K3879" s="1"/>
      <c r="L3879" s="1"/>
      <c r="M3879" s="1"/>
      <c r="N3879" s="1"/>
      <c r="O3879" s="1"/>
      <c r="P3879" s="86">
        <f>ROUND(Exchanges!Q3883,0)</f>
        <v>4</v>
      </c>
      <c r="Q3879" s="1">
        <f>Exchanges!R3883</f>
        <v>1</v>
      </c>
      <c r="R3879" s="1">
        <f>Exchanges!S3883</f>
        <v>1</v>
      </c>
      <c r="S3879" s="1">
        <f>Exchanges!T3883</f>
        <v>1</v>
      </c>
      <c r="T3879" s="1">
        <f>Exchanges!U3883</f>
        <v>5</v>
      </c>
      <c r="U3879" s="1">
        <f>Exchanges!V3883</f>
        <v>2013</v>
      </c>
      <c r="V3879" s="1" t="str">
        <f>Exchanges!W3883</f>
        <v>MANGANESE</v>
      </c>
      <c r="W3879" s="1" t="str">
        <f>Exchanges!X3883</f>
        <v>TRI</v>
      </c>
      <c r="X3879" s="1"/>
    </row>
    <row r="3880" spans="1:24" x14ac:dyDescent="0.15">
      <c r="A3880" s="1" t="str">
        <f>Exchanges!B3884</f>
        <v>Cadmium</v>
      </c>
      <c r="B3880" s="1">
        <f>Exchanges!C3884</f>
        <v>7440439</v>
      </c>
      <c r="C3880" s="1" t="str">
        <f>Exchanges!D3884</f>
        <v>water</v>
      </c>
      <c r="D3880" s="1" t="str">
        <f>Exchanges!E3884</f>
        <v>unspecified</v>
      </c>
      <c r="E3880" s="1" t="str">
        <f>Exchanges!F3884</f>
        <v>c087ef23-4b5b-40f6-932a-7939b72386c4</v>
      </c>
      <c r="F3880" s="1" t="str">
        <f>Exchanges!G3884</f>
        <v>Coating, engraving, heat treating and allied activities</v>
      </c>
      <c r="G3880" s="1">
        <f>Exchanges!H3884</f>
        <v>332800</v>
      </c>
      <c r="H3880" s="1" t="str">
        <f>Exchanges!I3884</f>
        <v>US</v>
      </c>
      <c r="I3880" s="1">
        <f>Exchanges!J3884</f>
        <v>8.1407035175879401E-11</v>
      </c>
      <c r="J3880" s="1" t="str">
        <f>Exchanges!K3884</f>
        <v>kg</v>
      </c>
      <c r="K3880" s="1"/>
      <c r="L3880" s="1"/>
      <c r="M3880" s="1"/>
      <c r="N3880" s="1"/>
      <c r="O3880" s="1"/>
      <c r="P3880" s="86">
        <f>ROUND(Exchanges!Q3884,0)</f>
        <v>3</v>
      </c>
      <c r="Q3880" s="1">
        <f>Exchanges!R3884</f>
        <v>1</v>
      </c>
      <c r="R3880" s="1">
        <f>Exchanges!S3884</f>
        <v>1</v>
      </c>
      <c r="S3880" s="1">
        <f>Exchanges!T3884</f>
        <v>1</v>
      </c>
      <c r="T3880" s="1">
        <f>Exchanges!U3884</f>
        <v>5</v>
      </c>
      <c r="U3880" s="1">
        <f>Exchanges!V3884</f>
        <v>2013</v>
      </c>
      <c r="V3880" s="1" t="str">
        <f>Exchanges!W3884</f>
        <v>CADMIUM</v>
      </c>
      <c r="W3880" s="1" t="str">
        <f>Exchanges!X3884</f>
        <v>TRI</v>
      </c>
      <c r="X3880" s="1"/>
    </row>
    <row r="3881" spans="1:24" x14ac:dyDescent="0.15">
      <c r="A3881" s="1" t="str">
        <f>Exchanges!B3885</f>
        <v>nitric acid</v>
      </c>
      <c r="B3881" s="1">
        <f>Exchanges!C3885</f>
        <v>7697372</v>
      </c>
      <c r="C3881" s="1" t="str">
        <f>Exchanges!D3885</f>
        <v>water</v>
      </c>
      <c r="D3881" s="1" t="str">
        <f>Exchanges!E3885</f>
        <v>unspecified</v>
      </c>
      <c r="E3881" s="1" t="str">
        <f>Exchanges!F3885</f>
        <v>878e2773-1894-46c9-8fff-e19ba327f680</v>
      </c>
      <c r="F3881" s="1" t="str">
        <f>Exchanges!G3885</f>
        <v>Coating, engraving, heat treating and allied activities</v>
      </c>
      <c r="G3881" s="1">
        <f>Exchanges!H3885</f>
        <v>332800</v>
      </c>
      <c r="H3881" s="1" t="str">
        <f>Exchanges!I3885</f>
        <v>US</v>
      </c>
      <c r="I3881" s="1">
        <f>Exchanges!J3885</f>
        <v>2.4422110552763817E-10</v>
      </c>
      <c r="J3881" s="1" t="str">
        <f>Exchanges!K3885</f>
        <v>kg</v>
      </c>
      <c r="K3881" s="1"/>
      <c r="L3881" s="1"/>
      <c r="M3881" s="1"/>
      <c r="N3881" s="1"/>
      <c r="O3881" s="1"/>
      <c r="P3881" s="86">
        <f>ROUND(Exchanges!Q3885,0)</f>
        <v>3</v>
      </c>
      <c r="Q3881" s="1">
        <f>Exchanges!R3885</f>
        <v>1</v>
      </c>
      <c r="R3881" s="1">
        <f>Exchanges!S3885</f>
        <v>1</v>
      </c>
      <c r="S3881" s="1">
        <f>Exchanges!T3885</f>
        <v>1</v>
      </c>
      <c r="T3881" s="1">
        <f>Exchanges!U3885</f>
        <v>5</v>
      </c>
      <c r="U3881" s="1">
        <f>Exchanges!V3885</f>
        <v>2013</v>
      </c>
      <c r="V3881" s="1" t="str">
        <f>Exchanges!W3885</f>
        <v>NITRIC ACID</v>
      </c>
      <c r="W3881" s="1" t="str">
        <f>Exchanges!X3885</f>
        <v>TRI</v>
      </c>
      <c r="X3881" s="1"/>
    </row>
    <row r="3882" spans="1:24" x14ac:dyDescent="0.15">
      <c r="A3882" s="1" t="str">
        <f>Exchanges!B3886</f>
        <v>chromium</v>
      </c>
      <c r="B3882" s="1">
        <f>Exchanges!C3886</f>
        <v>7440473</v>
      </c>
      <c r="C3882" s="1" t="str">
        <f>Exchanges!D3886</f>
        <v>water</v>
      </c>
      <c r="D3882" s="1" t="str">
        <f>Exchanges!E3886</f>
        <v>unspecified</v>
      </c>
      <c r="E3882" s="1" t="str">
        <f>Exchanges!F3886</f>
        <v>63e7b036-8549-11e0-9d78-0800200c9a66</v>
      </c>
      <c r="F3882" s="1" t="str">
        <f>Exchanges!G3886</f>
        <v>Coating, engraving, heat treating and allied activities</v>
      </c>
      <c r="G3882" s="1">
        <f>Exchanges!H3886</f>
        <v>332800</v>
      </c>
      <c r="H3882" s="1" t="str">
        <f>Exchanges!I3886</f>
        <v>US</v>
      </c>
      <c r="I3882" s="1">
        <f>Exchanges!J3886</f>
        <v>3.3539698492462318E-10</v>
      </c>
      <c r="J3882" s="1" t="str">
        <f>Exchanges!K3886</f>
        <v>kg</v>
      </c>
      <c r="K3882" s="1"/>
      <c r="L3882" s="1"/>
      <c r="M3882" s="1"/>
      <c r="N3882" s="1"/>
      <c r="O3882" s="1"/>
      <c r="P3882" s="86">
        <f>ROUND(Exchanges!Q3886,0)</f>
        <v>4</v>
      </c>
      <c r="Q3882" s="1">
        <f>Exchanges!R3886</f>
        <v>1</v>
      </c>
      <c r="R3882" s="1">
        <f>Exchanges!S3886</f>
        <v>1</v>
      </c>
      <c r="S3882" s="1">
        <f>Exchanges!T3886</f>
        <v>1</v>
      </c>
      <c r="T3882" s="1">
        <f>Exchanges!U3886</f>
        <v>5</v>
      </c>
      <c r="U3882" s="1">
        <f>Exchanges!V3886</f>
        <v>2013</v>
      </c>
      <c r="V3882" s="1" t="str">
        <f>Exchanges!W3886</f>
        <v>CHROMIUM</v>
      </c>
      <c r="W3882" s="1" t="str">
        <f>Exchanges!X3886</f>
        <v>TRI</v>
      </c>
      <c r="X3882" s="1"/>
    </row>
    <row r="3883" spans="1:24" x14ac:dyDescent="0.15">
      <c r="A3883" s="1" t="str">
        <f>Exchanges!B3887</f>
        <v>nickel</v>
      </c>
      <c r="B3883" s="1">
        <f>Exchanges!C3887</f>
        <v>7440020</v>
      </c>
      <c r="C3883" s="1" t="str">
        <f>Exchanges!D3887</f>
        <v>water</v>
      </c>
      <c r="D3883" s="1" t="str">
        <f>Exchanges!E3887</f>
        <v>unspecified</v>
      </c>
      <c r="E3883" s="1" t="str">
        <f>Exchanges!F3887</f>
        <v>63e7fe55-8549-11e0-9d78-0800200c9a66</v>
      </c>
      <c r="F3883" s="1" t="str">
        <f>Exchanges!G3887</f>
        <v>Coating, engraving, heat treating and allied activities</v>
      </c>
      <c r="G3883" s="1">
        <f>Exchanges!H3887</f>
        <v>332800</v>
      </c>
      <c r="H3883" s="1" t="str">
        <f>Exchanges!I3887</f>
        <v>US</v>
      </c>
      <c r="I3883" s="1">
        <f>Exchanges!J3887</f>
        <v>4.4415678391959799E-10</v>
      </c>
      <c r="J3883" s="1" t="str">
        <f>Exchanges!K3887</f>
        <v>kg</v>
      </c>
      <c r="K3883" s="1"/>
      <c r="L3883" s="1"/>
      <c r="M3883" s="1"/>
      <c r="N3883" s="1"/>
      <c r="O3883" s="1"/>
      <c r="P3883" s="86">
        <f>ROUND(Exchanges!Q3887,0)</f>
        <v>4</v>
      </c>
      <c r="Q3883" s="1">
        <f>Exchanges!R3887</f>
        <v>1</v>
      </c>
      <c r="R3883" s="1">
        <f>Exchanges!S3887</f>
        <v>1</v>
      </c>
      <c r="S3883" s="1">
        <f>Exchanges!T3887</f>
        <v>1</v>
      </c>
      <c r="T3883" s="1">
        <f>Exchanges!U3887</f>
        <v>5</v>
      </c>
      <c r="U3883" s="1">
        <f>Exchanges!V3887</f>
        <v>2013</v>
      </c>
      <c r="V3883" s="1" t="str">
        <f>Exchanges!W3887</f>
        <v>NICKEL</v>
      </c>
      <c r="W3883" s="1" t="str">
        <f>Exchanges!X3887</f>
        <v>TRI</v>
      </c>
      <c r="X3883" s="1"/>
    </row>
    <row r="3884" spans="1:24" x14ac:dyDescent="0.15">
      <c r="A3884" s="1" t="str">
        <f>Exchanges!B3888</f>
        <v>copper</v>
      </c>
      <c r="B3884" s="1">
        <f>Exchanges!C3888</f>
        <v>7440508</v>
      </c>
      <c r="C3884" s="1" t="str">
        <f>Exchanges!D3888</f>
        <v>water</v>
      </c>
      <c r="D3884" s="1" t="str">
        <f>Exchanges!E3888</f>
        <v>unspecified</v>
      </c>
      <c r="E3884" s="1" t="str">
        <f>Exchanges!F3888</f>
        <v>2f100cfa-4feb-45e9-a43a-357128228889</v>
      </c>
      <c r="F3884" s="1" t="str">
        <f>Exchanges!G3888</f>
        <v>Coating, engraving, heat treating and allied activities</v>
      </c>
      <c r="G3884" s="1">
        <f>Exchanges!H3888</f>
        <v>332800</v>
      </c>
      <c r="H3884" s="1" t="str">
        <f>Exchanges!I3888</f>
        <v>US</v>
      </c>
      <c r="I3884" s="1">
        <f>Exchanges!J3888</f>
        <v>1.0288090854271354E-9</v>
      </c>
      <c r="J3884" s="1" t="str">
        <f>Exchanges!K3888</f>
        <v>kg</v>
      </c>
      <c r="K3884" s="1"/>
      <c r="L3884" s="1"/>
      <c r="M3884" s="1"/>
      <c r="N3884" s="1"/>
      <c r="O3884" s="1"/>
      <c r="P3884" s="86">
        <f>ROUND(Exchanges!Q3888,0)</f>
        <v>4</v>
      </c>
      <c r="Q3884" s="1">
        <f>Exchanges!R3888</f>
        <v>1</v>
      </c>
      <c r="R3884" s="1">
        <f>Exchanges!S3888</f>
        <v>1</v>
      </c>
      <c r="S3884" s="1">
        <f>Exchanges!T3888</f>
        <v>1</v>
      </c>
      <c r="T3884" s="1">
        <f>Exchanges!U3888</f>
        <v>5</v>
      </c>
      <c r="U3884" s="1">
        <f>Exchanges!V3888</f>
        <v>2013</v>
      </c>
      <c r="V3884" s="1" t="str">
        <f>Exchanges!W3888</f>
        <v>COPPER</v>
      </c>
      <c r="W3884" s="1" t="str">
        <f>Exchanges!X3888</f>
        <v>TRI</v>
      </c>
      <c r="X3884" s="1"/>
    </row>
    <row r="3885" spans="1:24" x14ac:dyDescent="0.15">
      <c r="A3885" s="1" t="str">
        <f>Exchanges!B3889</f>
        <v>lead</v>
      </c>
      <c r="B3885" s="1">
        <f>Exchanges!C3889</f>
        <v>7439921</v>
      </c>
      <c r="C3885" s="1" t="str">
        <f>Exchanges!D3889</f>
        <v>water</v>
      </c>
      <c r="D3885" s="1" t="str">
        <f>Exchanges!E3889</f>
        <v>unspecified</v>
      </c>
      <c r="E3885" s="1" t="str">
        <f>Exchanges!F3889</f>
        <v>31c4d160-b21e-41b3-b9c1-3d7a72377653</v>
      </c>
      <c r="F3885" s="1" t="str">
        <f>Exchanges!G3889</f>
        <v>Coating, engraving, heat treating and allied activities</v>
      </c>
      <c r="G3885" s="1">
        <f>Exchanges!H3889</f>
        <v>332800</v>
      </c>
      <c r="H3885" s="1" t="str">
        <f>Exchanges!I3889</f>
        <v>US</v>
      </c>
      <c r="I3885" s="1">
        <f>Exchanges!J3889</f>
        <v>1.7417263115577888E-9</v>
      </c>
      <c r="J3885" s="1" t="str">
        <f>Exchanges!K3889</f>
        <v>kg</v>
      </c>
      <c r="K3885" s="1"/>
      <c r="L3885" s="1"/>
      <c r="M3885" s="1"/>
      <c r="N3885" s="1"/>
      <c r="O3885" s="1"/>
      <c r="P3885" s="86">
        <f>ROUND(Exchanges!Q3889,0)</f>
        <v>3</v>
      </c>
      <c r="Q3885" s="1">
        <f>Exchanges!R3889</f>
        <v>1</v>
      </c>
      <c r="R3885" s="1">
        <f>Exchanges!S3889</f>
        <v>1</v>
      </c>
      <c r="S3885" s="1">
        <f>Exchanges!T3889</f>
        <v>1</v>
      </c>
      <c r="T3885" s="1">
        <f>Exchanges!U3889</f>
        <v>5</v>
      </c>
      <c r="U3885" s="1">
        <f>Exchanges!V3889</f>
        <v>2013</v>
      </c>
      <c r="V3885" s="1" t="str">
        <f>Exchanges!W3889</f>
        <v>LEAD</v>
      </c>
      <c r="W3885" s="1" t="str">
        <f>Exchanges!X3889</f>
        <v>TRI</v>
      </c>
      <c r="X3885" s="1"/>
    </row>
    <row r="3886" spans="1:24" x14ac:dyDescent="0.15">
      <c r="A3886" s="1" t="str">
        <f>Exchanges!B3890</f>
        <v>formaldehyde</v>
      </c>
      <c r="B3886" s="1">
        <f>Exchanges!C3890</f>
        <v>50000</v>
      </c>
      <c r="C3886" s="1" t="str">
        <f>Exchanges!D3890</f>
        <v>water</v>
      </c>
      <c r="D3886" s="1" t="str">
        <f>Exchanges!E3890</f>
        <v>unspecified</v>
      </c>
      <c r="E3886" s="1" t="str">
        <f>Exchanges!F3890</f>
        <v>66729b69-c76f-43b2-bd9a-4a03c4983afd</v>
      </c>
      <c r="F3886" s="1" t="str">
        <f>Exchanges!G3890</f>
        <v>Coating, engraving, heat treating and allied activities</v>
      </c>
      <c r="G3886" s="1">
        <f>Exchanges!H3890</f>
        <v>332800</v>
      </c>
      <c r="H3886" s="1" t="str">
        <f>Exchanges!I3890</f>
        <v>US</v>
      </c>
      <c r="I3886" s="1">
        <f>Exchanges!J3890</f>
        <v>2.3770854271356785E-9</v>
      </c>
      <c r="J3886" s="1" t="str">
        <f>Exchanges!K3890</f>
        <v>kg</v>
      </c>
      <c r="K3886" s="1"/>
      <c r="L3886" s="1"/>
      <c r="M3886" s="1"/>
      <c r="N3886" s="1"/>
      <c r="O3886" s="1"/>
      <c r="P3886" s="86">
        <f>ROUND(Exchanges!Q3890,0)</f>
        <v>2</v>
      </c>
      <c r="Q3886" s="1">
        <f>Exchanges!R3890</f>
        <v>1</v>
      </c>
      <c r="R3886" s="1">
        <f>Exchanges!S3890</f>
        <v>1</v>
      </c>
      <c r="S3886" s="1">
        <f>Exchanges!T3890</f>
        <v>1</v>
      </c>
      <c r="T3886" s="1">
        <f>Exchanges!U3890</f>
        <v>5</v>
      </c>
      <c r="U3886" s="1">
        <f>Exchanges!V3890</f>
        <v>2013</v>
      </c>
      <c r="V3886" s="1" t="str">
        <f>Exchanges!W3890</f>
        <v>FORMALDEHYDE</v>
      </c>
      <c r="W3886" s="1" t="str">
        <f>Exchanges!X3890</f>
        <v>TRI</v>
      </c>
      <c r="X3886" s="1"/>
    </row>
    <row r="3887" spans="1:24" x14ac:dyDescent="0.15">
      <c r="A3887" s="1" t="str">
        <f>Exchanges!B3891</f>
        <v>methanol</v>
      </c>
      <c r="B3887" s="1">
        <f>Exchanges!C3891</f>
        <v>67561</v>
      </c>
      <c r="C3887" s="1" t="str">
        <f>Exchanges!D3891</f>
        <v>water</v>
      </c>
      <c r="D3887" s="1" t="str">
        <f>Exchanges!E3891</f>
        <v>unspecified</v>
      </c>
      <c r="E3887" s="1" t="str">
        <f>Exchanges!F3891</f>
        <v>ee2c5c6c-ff01-4151-8332-d4bf1508c759</v>
      </c>
      <c r="F3887" s="1" t="str">
        <f>Exchanges!G3891</f>
        <v>Coating, engraving, heat treating and allied activities</v>
      </c>
      <c r="G3887" s="1">
        <f>Exchanges!H3891</f>
        <v>332800</v>
      </c>
      <c r="H3887" s="1" t="str">
        <f>Exchanges!I3891</f>
        <v>US</v>
      </c>
      <c r="I3887" s="1">
        <f>Exchanges!J3891</f>
        <v>1.0841788944723617E-7</v>
      </c>
      <c r="J3887" s="1" t="str">
        <f>Exchanges!K3891</f>
        <v>kg</v>
      </c>
      <c r="K3887" s="1"/>
      <c r="L3887" s="1"/>
      <c r="M3887" s="1"/>
      <c r="N3887" s="1"/>
      <c r="O3887" s="1"/>
      <c r="P3887" s="86">
        <f>ROUND(Exchanges!Q3891,0)</f>
        <v>3</v>
      </c>
      <c r="Q3887" s="1">
        <f>Exchanges!R3891</f>
        <v>1</v>
      </c>
      <c r="R3887" s="1">
        <f>Exchanges!S3891</f>
        <v>1</v>
      </c>
      <c r="S3887" s="1">
        <f>Exchanges!T3891</f>
        <v>1</v>
      </c>
      <c r="T3887" s="1">
        <f>Exchanges!U3891</f>
        <v>5</v>
      </c>
      <c r="U3887" s="1">
        <f>Exchanges!V3891</f>
        <v>2013</v>
      </c>
      <c r="V3887" s="1" t="str">
        <f>Exchanges!W3891</f>
        <v>METHANOL</v>
      </c>
      <c r="W3887" s="1" t="str">
        <f>Exchanges!X3891</f>
        <v>TRI</v>
      </c>
      <c r="X3887" s="1"/>
    </row>
    <row r="3888" spans="1:24" x14ac:dyDescent="0.15">
      <c r="A3888" s="1" t="str">
        <f>Exchanges!B3892</f>
        <v>NITROUS ACID</v>
      </c>
      <c r="B3888" s="1">
        <f>Exchanges!C3892</f>
        <v>7782776</v>
      </c>
      <c r="C3888" s="1" t="str">
        <f>Exchanges!D3892</f>
        <v>water</v>
      </c>
      <c r="D3888" s="1" t="str">
        <f>Exchanges!E3892</f>
        <v>unspecified</v>
      </c>
      <c r="E3888" s="1" t="str">
        <f>Exchanges!F3892</f>
        <v>d99f9170-0d59-3aa6-a885-e4e24928d130</v>
      </c>
      <c r="F3888" s="1" t="str">
        <f>Exchanges!G3892</f>
        <v>Coating, engraving, heat treating and allied activities</v>
      </c>
      <c r="G3888" s="1">
        <f>Exchanges!H3892</f>
        <v>332800</v>
      </c>
      <c r="H3888" s="1" t="str">
        <f>Exchanges!I3892</f>
        <v>US</v>
      </c>
      <c r="I3888" s="1">
        <f>Exchanges!J3892</f>
        <v>1.2854170854271358E-7</v>
      </c>
      <c r="J3888" s="1" t="str">
        <f>Exchanges!K3892</f>
        <v>kg</v>
      </c>
      <c r="K3888" s="1"/>
      <c r="L3888" s="1"/>
      <c r="M3888" s="1"/>
      <c r="N3888" s="1"/>
      <c r="O3888" s="1"/>
      <c r="P3888" s="86">
        <f>ROUND(Exchanges!Q3892,0)</f>
        <v>5</v>
      </c>
      <c r="Q3888" s="1">
        <f>Exchanges!R3892</f>
        <v>1</v>
      </c>
      <c r="R3888" s="1">
        <f>Exchanges!S3892</f>
        <v>1</v>
      </c>
      <c r="S3888" s="1">
        <f>Exchanges!T3892</f>
        <v>1</v>
      </c>
      <c r="T3888" s="1">
        <f>Exchanges!U3892</f>
        <v>5</v>
      </c>
      <c r="U3888" s="1">
        <f>Exchanges!V3892</f>
        <v>2013</v>
      </c>
      <c r="V3888" s="1" t="str">
        <f>Exchanges!W3892</f>
        <v>SODIUM NITRITE</v>
      </c>
      <c r="W3888" s="1" t="str">
        <f>Exchanges!X3892</f>
        <v>TRI</v>
      </c>
      <c r="X3888" s="1"/>
    </row>
    <row r="3889" spans="1:24" x14ac:dyDescent="0.15">
      <c r="A3889" s="1" t="str">
        <f>Exchanges!B3893</f>
        <v>nickel</v>
      </c>
      <c r="B3889" s="1">
        <f>Exchanges!C3893</f>
        <v>7440020</v>
      </c>
      <c r="C3889" s="1" t="str">
        <f>Exchanges!D3893</f>
        <v>water</v>
      </c>
      <c r="D3889" s="1" t="str">
        <f>Exchanges!E3893</f>
        <v>unspecified</v>
      </c>
      <c r="E3889" s="1" t="str">
        <f>Exchanges!F3893</f>
        <v>63e7fe55-8549-11e0-9d78-0800200c9a66</v>
      </c>
      <c r="F3889" s="1" t="str">
        <f>Exchanges!G3893</f>
        <v>Plumbing fixture fitting and trim manufacturing</v>
      </c>
      <c r="G3889" s="1">
        <f>Exchanges!H3893</f>
        <v>332913</v>
      </c>
      <c r="H3889" s="1" t="str">
        <f>Exchanges!I3893</f>
        <v>US</v>
      </c>
      <c r="I3889" s="1">
        <f>Exchanges!J3893</f>
        <v>5.5347071583514102E-10</v>
      </c>
      <c r="J3889" s="1" t="str">
        <f>Exchanges!K3893</f>
        <v>kg</v>
      </c>
      <c r="K3889" s="1"/>
      <c r="L3889" s="1"/>
      <c r="M3889" s="1"/>
      <c r="N3889" s="1"/>
      <c r="O3889" s="1"/>
      <c r="P3889" s="86">
        <f>ROUND(Exchanges!Q3893,0)</f>
        <v>4</v>
      </c>
      <c r="Q3889" s="1">
        <f>Exchanges!R3893</f>
        <v>1</v>
      </c>
      <c r="R3889" s="1">
        <f>Exchanges!S3893</f>
        <v>1</v>
      </c>
      <c r="S3889" s="1">
        <f>Exchanges!T3893</f>
        <v>1</v>
      </c>
      <c r="T3889" s="1">
        <f>Exchanges!U3893</f>
        <v>5</v>
      </c>
      <c r="U3889" s="1">
        <f>Exchanges!V3893</f>
        <v>2013</v>
      </c>
      <c r="V3889" s="1" t="str">
        <f>Exchanges!W3893</f>
        <v>NICKEL</v>
      </c>
      <c r="W3889" s="1" t="str">
        <f>Exchanges!X3893</f>
        <v>TRI</v>
      </c>
      <c r="X3889" s="1"/>
    </row>
    <row r="3890" spans="1:24" x14ac:dyDescent="0.15">
      <c r="A3890" s="1" t="str">
        <f>Exchanges!B3894</f>
        <v>lead</v>
      </c>
      <c r="B3890" s="1">
        <f>Exchanges!C3894</f>
        <v>7439921</v>
      </c>
      <c r="C3890" s="1" t="str">
        <f>Exchanges!D3894</f>
        <v>water</v>
      </c>
      <c r="D3890" s="1" t="str">
        <f>Exchanges!E3894</f>
        <v>unspecified</v>
      </c>
      <c r="E3890" s="1" t="str">
        <f>Exchanges!F3894</f>
        <v>31c4d160-b21e-41b3-b9c1-3d7a72377653</v>
      </c>
      <c r="F3890" s="1" t="str">
        <f>Exchanges!G3894</f>
        <v>Plumbing fixture fitting and trim manufacturing</v>
      </c>
      <c r="G3890" s="1">
        <f>Exchanges!H3894</f>
        <v>332913</v>
      </c>
      <c r="H3890" s="1" t="str">
        <f>Exchanges!I3894</f>
        <v>US</v>
      </c>
      <c r="I3890" s="1">
        <f>Exchanges!J3894</f>
        <v>2.4665114967462041E-9</v>
      </c>
      <c r="J3890" s="1" t="str">
        <f>Exchanges!K3894</f>
        <v>kg</v>
      </c>
      <c r="K3890" s="1"/>
      <c r="L3890" s="1"/>
      <c r="M3890" s="1"/>
      <c r="N3890" s="1"/>
      <c r="O3890" s="1"/>
      <c r="P3890" s="86">
        <f>ROUND(Exchanges!Q3894,0)</f>
        <v>3</v>
      </c>
      <c r="Q3890" s="1">
        <f>Exchanges!R3894</f>
        <v>1</v>
      </c>
      <c r="R3890" s="1">
        <f>Exchanges!S3894</f>
        <v>1</v>
      </c>
      <c r="S3890" s="1">
        <f>Exchanges!T3894</f>
        <v>1</v>
      </c>
      <c r="T3890" s="1">
        <f>Exchanges!U3894</f>
        <v>5</v>
      </c>
      <c r="U3890" s="1">
        <f>Exchanges!V3894</f>
        <v>2013</v>
      </c>
      <c r="V3890" s="1" t="str">
        <f>Exchanges!W3894</f>
        <v>LEAD</v>
      </c>
      <c r="W3890" s="1" t="str">
        <f>Exchanges!X3894</f>
        <v>TRI</v>
      </c>
      <c r="X3890" s="1"/>
    </row>
    <row r="3891" spans="1:24" x14ac:dyDescent="0.15">
      <c r="A3891" s="1" t="str">
        <f>Exchanges!B3895</f>
        <v>copper</v>
      </c>
      <c r="B3891" s="1">
        <f>Exchanges!C3895</f>
        <v>7440508</v>
      </c>
      <c r="C3891" s="1" t="str">
        <f>Exchanges!D3895</f>
        <v>water</v>
      </c>
      <c r="D3891" s="1" t="str">
        <f>Exchanges!E3895</f>
        <v>unspecified</v>
      </c>
      <c r="E3891" s="1" t="str">
        <f>Exchanges!F3895</f>
        <v>2f100cfa-4feb-45e9-a43a-357128228889</v>
      </c>
      <c r="F3891" s="1" t="str">
        <f>Exchanges!G3895</f>
        <v>Plumbing fixture fitting and trim manufacturing</v>
      </c>
      <c r="G3891" s="1">
        <f>Exchanges!H3895</f>
        <v>332913</v>
      </c>
      <c r="H3891" s="1" t="str">
        <f>Exchanges!I3895</f>
        <v>US</v>
      </c>
      <c r="I3891" s="1">
        <f>Exchanges!J3895</f>
        <v>2.8362299349240777E-9</v>
      </c>
      <c r="J3891" s="1" t="str">
        <f>Exchanges!K3895</f>
        <v>kg</v>
      </c>
      <c r="K3891" s="1"/>
      <c r="L3891" s="1"/>
      <c r="M3891" s="1"/>
      <c r="N3891" s="1"/>
      <c r="O3891" s="1"/>
      <c r="P3891" s="86">
        <f>ROUND(Exchanges!Q3895,0)</f>
        <v>4</v>
      </c>
      <c r="Q3891" s="1">
        <f>Exchanges!R3895</f>
        <v>1</v>
      </c>
      <c r="R3891" s="1">
        <f>Exchanges!S3895</f>
        <v>1</v>
      </c>
      <c r="S3891" s="1">
        <f>Exchanges!T3895</f>
        <v>1</v>
      </c>
      <c r="T3891" s="1">
        <f>Exchanges!U3895</f>
        <v>5</v>
      </c>
      <c r="U3891" s="1">
        <f>Exchanges!V3895</f>
        <v>2013</v>
      </c>
      <c r="V3891" s="1" t="str">
        <f>Exchanges!W3895</f>
        <v>COPPER</v>
      </c>
      <c r="W3891" s="1" t="str">
        <f>Exchanges!X3895</f>
        <v>TRI</v>
      </c>
      <c r="X3891" s="1"/>
    </row>
    <row r="3892" spans="1:24" x14ac:dyDescent="0.15">
      <c r="A3892" s="1" t="str">
        <f>Exchanges!B3896</f>
        <v>nitric acid</v>
      </c>
      <c r="B3892" s="1">
        <f>Exchanges!C3896</f>
        <v>7697372</v>
      </c>
      <c r="C3892" s="1" t="str">
        <f>Exchanges!D3896</f>
        <v>water</v>
      </c>
      <c r="D3892" s="1" t="str">
        <f>Exchanges!E3896</f>
        <v>unspecified</v>
      </c>
      <c r="E3892" s="1" t="str">
        <f>Exchanges!F3896</f>
        <v>878e2773-1894-46c9-8fff-e19ba327f680</v>
      </c>
      <c r="F3892" s="1" t="str">
        <f>Exchanges!G3896</f>
        <v>Plumbing fixture fitting and trim manufacturing</v>
      </c>
      <c r="G3892" s="1">
        <f>Exchanges!H3896</f>
        <v>332913</v>
      </c>
      <c r="H3892" s="1" t="str">
        <f>Exchanges!I3896</f>
        <v>US</v>
      </c>
      <c r="I3892" s="1">
        <f>Exchanges!J3896</f>
        <v>3.8875783080260303E-9</v>
      </c>
      <c r="J3892" s="1" t="str">
        <f>Exchanges!K3896</f>
        <v>kg</v>
      </c>
      <c r="K3892" s="1"/>
      <c r="L3892" s="1"/>
      <c r="M3892" s="1"/>
      <c r="N3892" s="1"/>
      <c r="O3892" s="1"/>
      <c r="P3892" s="86">
        <f>ROUND(Exchanges!Q3896,0)</f>
        <v>3</v>
      </c>
      <c r="Q3892" s="1">
        <f>Exchanges!R3896</f>
        <v>1</v>
      </c>
      <c r="R3892" s="1">
        <f>Exchanges!S3896</f>
        <v>1</v>
      </c>
      <c r="S3892" s="1">
        <f>Exchanges!T3896</f>
        <v>1</v>
      </c>
      <c r="T3892" s="1">
        <f>Exchanges!U3896</f>
        <v>5</v>
      </c>
      <c r="U3892" s="1">
        <f>Exchanges!V3896</f>
        <v>2013</v>
      </c>
      <c r="V3892" s="1" t="str">
        <f>Exchanges!W3896</f>
        <v>NITRIC ACID</v>
      </c>
      <c r="W3892" s="1" t="str">
        <f>Exchanges!X3896</f>
        <v>TRI</v>
      </c>
      <c r="X3892" s="1"/>
    </row>
    <row r="3893" spans="1:24" x14ac:dyDescent="0.15">
      <c r="A3893" s="1" t="str">
        <f>Exchanges!B3897</f>
        <v>copper</v>
      </c>
      <c r="B3893" s="1">
        <f>Exchanges!C3897</f>
        <v>7440508</v>
      </c>
      <c r="C3893" s="1" t="str">
        <f>Exchanges!D3897</f>
        <v>water</v>
      </c>
      <c r="D3893" s="1" t="str">
        <f>Exchanges!E3897</f>
        <v>unspecified</v>
      </c>
      <c r="E3893" s="1" t="str">
        <f>Exchanges!F3897</f>
        <v>2f100cfa-4feb-45e9-a43a-357128228889</v>
      </c>
      <c r="F3893" s="1" t="str">
        <f>Exchanges!G3897</f>
        <v>Ball and roller bearing manufacturing</v>
      </c>
      <c r="G3893" s="1">
        <f>Exchanges!H3897</f>
        <v>332991</v>
      </c>
      <c r="H3893" s="1" t="str">
        <f>Exchanges!I3897</f>
        <v>US</v>
      </c>
      <c r="I3893" s="1">
        <f>Exchanges!J3897</f>
        <v>8.0327221438645995E-11</v>
      </c>
      <c r="J3893" s="1" t="str">
        <f>Exchanges!K3897</f>
        <v>kg</v>
      </c>
      <c r="K3893" s="1"/>
      <c r="L3893" s="1"/>
      <c r="M3893" s="1"/>
      <c r="N3893" s="1"/>
      <c r="O3893" s="1"/>
      <c r="P3893" s="86">
        <f>ROUND(Exchanges!Q3897,0)</f>
        <v>4</v>
      </c>
      <c r="Q3893" s="1">
        <f>Exchanges!R3897</f>
        <v>1</v>
      </c>
      <c r="R3893" s="1">
        <f>Exchanges!S3897</f>
        <v>1</v>
      </c>
      <c r="S3893" s="1">
        <f>Exchanges!T3897</f>
        <v>1</v>
      </c>
      <c r="T3893" s="1">
        <f>Exchanges!U3897</f>
        <v>4</v>
      </c>
      <c r="U3893" s="1">
        <f>Exchanges!V3897</f>
        <v>2013</v>
      </c>
      <c r="V3893" s="1" t="str">
        <f>Exchanges!W3897</f>
        <v>COPPER</v>
      </c>
      <c r="W3893" s="1" t="str">
        <f>Exchanges!X3897</f>
        <v>TRI</v>
      </c>
      <c r="X3893" s="1"/>
    </row>
    <row r="3894" spans="1:24" x14ac:dyDescent="0.15">
      <c r="A3894" s="1" t="str">
        <f>Exchanges!B3898</f>
        <v>nickel</v>
      </c>
      <c r="B3894" s="1">
        <f>Exchanges!C3898</f>
        <v>7440020</v>
      </c>
      <c r="C3894" s="1" t="str">
        <f>Exchanges!D3898</f>
        <v>water</v>
      </c>
      <c r="D3894" s="1" t="str">
        <f>Exchanges!E3898</f>
        <v>unspecified</v>
      </c>
      <c r="E3894" s="1" t="str">
        <f>Exchanges!F3898</f>
        <v>63e7fe55-8549-11e0-9d78-0800200c9a66</v>
      </c>
      <c r="F3894" s="1" t="str">
        <f>Exchanges!G3898</f>
        <v>Ball and roller bearing manufacturing</v>
      </c>
      <c r="G3894" s="1">
        <f>Exchanges!H3898</f>
        <v>332991</v>
      </c>
      <c r="H3894" s="1" t="str">
        <f>Exchanges!I3898</f>
        <v>US</v>
      </c>
      <c r="I3894" s="1">
        <f>Exchanges!J3898</f>
        <v>8.6440620592383632E-10</v>
      </c>
      <c r="J3894" s="1" t="str">
        <f>Exchanges!K3898</f>
        <v>kg</v>
      </c>
      <c r="K3894" s="1"/>
      <c r="L3894" s="1"/>
      <c r="M3894" s="1"/>
      <c r="N3894" s="1"/>
      <c r="O3894" s="1"/>
      <c r="P3894" s="86">
        <f>ROUND(Exchanges!Q3898,0)</f>
        <v>4</v>
      </c>
      <c r="Q3894" s="1">
        <f>Exchanges!R3898</f>
        <v>1</v>
      </c>
      <c r="R3894" s="1">
        <f>Exchanges!S3898</f>
        <v>1</v>
      </c>
      <c r="S3894" s="1">
        <f>Exchanges!T3898</f>
        <v>1</v>
      </c>
      <c r="T3894" s="1">
        <f>Exchanges!U3898</f>
        <v>4</v>
      </c>
      <c r="U3894" s="1">
        <f>Exchanges!V3898</f>
        <v>2013</v>
      </c>
      <c r="V3894" s="1" t="str">
        <f>Exchanges!W3898</f>
        <v>NICKEL</v>
      </c>
      <c r="W3894" s="1" t="str">
        <f>Exchanges!X3898</f>
        <v>TRI</v>
      </c>
      <c r="X3894" s="1"/>
    </row>
    <row r="3895" spans="1:24" x14ac:dyDescent="0.15">
      <c r="A3895" s="1" t="str">
        <f>Exchanges!B3899</f>
        <v>manganese</v>
      </c>
      <c r="B3895" s="1">
        <f>Exchanges!C3899</f>
        <v>7439965</v>
      </c>
      <c r="C3895" s="1" t="str">
        <f>Exchanges!D3899</f>
        <v>water</v>
      </c>
      <c r="D3895" s="1" t="str">
        <f>Exchanges!E3899</f>
        <v>unspecified</v>
      </c>
      <c r="E3895" s="1" t="str">
        <f>Exchanges!F3899</f>
        <v>10cbd2f7-c41b-4bb4-b636-d8fc15cf0282</v>
      </c>
      <c r="F3895" s="1" t="str">
        <f>Exchanges!G3899</f>
        <v>Ball and roller bearing manufacturing</v>
      </c>
      <c r="G3895" s="1">
        <f>Exchanges!H3899</f>
        <v>332991</v>
      </c>
      <c r="H3895" s="1" t="str">
        <f>Exchanges!I3899</f>
        <v>US</v>
      </c>
      <c r="I3895" s="1">
        <f>Exchanges!J3899</f>
        <v>1.0392778561354018E-9</v>
      </c>
      <c r="J3895" s="1" t="str">
        <f>Exchanges!K3899</f>
        <v>kg</v>
      </c>
      <c r="K3895" s="1"/>
      <c r="L3895" s="1"/>
      <c r="M3895" s="1"/>
      <c r="N3895" s="1"/>
      <c r="O3895" s="1"/>
      <c r="P3895" s="86">
        <f>ROUND(Exchanges!Q3899,0)</f>
        <v>4</v>
      </c>
      <c r="Q3895" s="1">
        <f>Exchanges!R3899</f>
        <v>1</v>
      </c>
      <c r="R3895" s="1">
        <f>Exchanges!S3899</f>
        <v>1</v>
      </c>
      <c r="S3895" s="1">
        <f>Exchanges!T3899</f>
        <v>1</v>
      </c>
      <c r="T3895" s="1">
        <f>Exchanges!U3899</f>
        <v>4</v>
      </c>
      <c r="U3895" s="1">
        <f>Exchanges!V3899</f>
        <v>2013</v>
      </c>
      <c r="V3895" s="1" t="str">
        <f>Exchanges!W3899</f>
        <v>MANGANESE</v>
      </c>
      <c r="W3895" s="1" t="str">
        <f>Exchanges!X3899</f>
        <v>TRI</v>
      </c>
      <c r="X3895" s="1"/>
    </row>
    <row r="3896" spans="1:24" x14ac:dyDescent="0.15">
      <c r="A3896" s="1" t="str">
        <f>Exchanges!B3900</f>
        <v>chromium</v>
      </c>
      <c r="B3896" s="1">
        <f>Exchanges!C3900</f>
        <v>7440473</v>
      </c>
      <c r="C3896" s="1" t="str">
        <f>Exchanges!D3900</f>
        <v>water</v>
      </c>
      <c r="D3896" s="1" t="str">
        <f>Exchanges!E3900</f>
        <v>unspecified</v>
      </c>
      <c r="E3896" s="1" t="str">
        <f>Exchanges!F3900</f>
        <v>63e7b036-8549-11e0-9d78-0800200c9a66</v>
      </c>
      <c r="F3896" s="1" t="str">
        <f>Exchanges!G3900</f>
        <v>Ball and roller bearing manufacturing</v>
      </c>
      <c r="G3896" s="1">
        <f>Exchanges!H3900</f>
        <v>332991</v>
      </c>
      <c r="H3896" s="1" t="str">
        <f>Exchanges!I3900</f>
        <v>US</v>
      </c>
      <c r="I3896" s="1">
        <f>Exchanges!J3900</f>
        <v>1.2368970380818054E-9</v>
      </c>
      <c r="J3896" s="1" t="str">
        <f>Exchanges!K3900</f>
        <v>kg</v>
      </c>
      <c r="K3896" s="1"/>
      <c r="L3896" s="1"/>
      <c r="M3896" s="1"/>
      <c r="N3896" s="1"/>
      <c r="O3896" s="1"/>
      <c r="P3896" s="86">
        <f>ROUND(Exchanges!Q3900,0)</f>
        <v>4</v>
      </c>
      <c r="Q3896" s="1">
        <f>Exchanges!R3900</f>
        <v>1</v>
      </c>
      <c r="R3896" s="1">
        <f>Exchanges!S3900</f>
        <v>1</v>
      </c>
      <c r="S3896" s="1">
        <f>Exchanges!T3900</f>
        <v>1</v>
      </c>
      <c r="T3896" s="1">
        <f>Exchanges!U3900</f>
        <v>4</v>
      </c>
      <c r="U3896" s="1">
        <f>Exchanges!V3900</f>
        <v>2013</v>
      </c>
      <c r="V3896" s="1" t="str">
        <f>Exchanges!W3900</f>
        <v>CHROMIUM</v>
      </c>
      <c r="W3896" s="1" t="str">
        <f>Exchanges!X3900</f>
        <v>TRI</v>
      </c>
      <c r="X3896" s="1"/>
    </row>
    <row r="3897" spans="1:24" x14ac:dyDescent="0.15">
      <c r="A3897" s="1" t="str">
        <f>Exchanges!B3901</f>
        <v>copper</v>
      </c>
      <c r="B3897" s="1">
        <f>Exchanges!C3901</f>
        <v>7440508</v>
      </c>
      <c r="C3897" s="1" t="str">
        <f>Exchanges!D3901</f>
        <v>water</v>
      </c>
      <c r="D3897" s="1" t="str">
        <f>Exchanges!E3901</f>
        <v>unspecified</v>
      </c>
      <c r="E3897" s="1" t="str">
        <f>Exchanges!F3901</f>
        <v>2f100cfa-4feb-45e9-a43a-357128228889</v>
      </c>
      <c r="F3897" s="1" t="str">
        <f>Exchanges!G3901</f>
        <v>Fabricated pipe and pipe fitting manufacturing</v>
      </c>
      <c r="G3897" s="1">
        <f>Exchanges!H3901</f>
        <v>332996</v>
      </c>
      <c r="H3897" s="1" t="str">
        <f>Exchanges!I3901</f>
        <v>US</v>
      </c>
      <c r="I3897" s="1">
        <f>Exchanges!J3901</f>
        <v>3.3923076923076922E-10</v>
      </c>
      <c r="J3897" s="1" t="str">
        <f>Exchanges!K3901</f>
        <v>kg</v>
      </c>
      <c r="K3897" s="1"/>
      <c r="L3897" s="1"/>
      <c r="M3897" s="1"/>
      <c r="N3897" s="1"/>
      <c r="O3897" s="1"/>
      <c r="P3897" s="86">
        <f>ROUND(Exchanges!Q3901,0)</f>
        <v>4</v>
      </c>
      <c r="Q3897" s="1">
        <f>Exchanges!R3901</f>
        <v>1</v>
      </c>
      <c r="R3897" s="1">
        <f>Exchanges!S3901</f>
        <v>1</v>
      </c>
      <c r="S3897" s="1">
        <f>Exchanges!T3901</f>
        <v>1</v>
      </c>
      <c r="T3897" s="1">
        <f>Exchanges!U3901</f>
        <v>5</v>
      </c>
      <c r="U3897" s="1">
        <f>Exchanges!V3901</f>
        <v>2013</v>
      </c>
      <c r="V3897" s="1" t="str">
        <f>Exchanges!W3901</f>
        <v>COPPER</v>
      </c>
      <c r="W3897" s="1" t="str">
        <f>Exchanges!X3901</f>
        <v>TRI</v>
      </c>
      <c r="X3897" s="1"/>
    </row>
    <row r="3898" spans="1:24" x14ac:dyDescent="0.15">
      <c r="A3898" s="1" t="str">
        <f>Exchanges!B3902</f>
        <v>lead</v>
      </c>
      <c r="B3898" s="1">
        <f>Exchanges!C3902</f>
        <v>7439921</v>
      </c>
      <c r="C3898" s="1" t="str">
        <f>Exchanges!D3902</f>
        <v>water</v>
      </c>
      <c r="D3898" s="1" t="str">
        <f>Exchanges!E3902</f>
        <v>unspecified</v>
      </c>
      <c r="E3898" s="1" t="str">
        <f>Exchanges!F3902</f>
        <v>31c4d160-b21e-41b3-b9c1-3d7a72377653</v>
      </c>
      <c r="F3898" s="1" t="str">
        <f>Exchanges!G3902</f>
        <v>Fabricated pipe and pipe fitting manufacturing</v>
      </c>
      <c r="G3898" s="1">
        <f>Exchanges!H3902</f>
        <v>332996</v>
      </c>
      <c r="H3898" s="1" t="str">
        <f>Exchanges!I3902</f>
        <v>US</v>
      </c>
      <c r="I3898" s="1">
        <f>Exchanges!J3902</f>
        <v>4.2636404524886876E-10</v>
      </c>
      <c r="J3898" s="1" t="str">
        <f>Exchanges!K3902</f>
        <v>kg</v>
      </c>
      <c r="K3898" s="1"/>
      <c r="L3898" s="1"/>
      <c r="M3898" s="1"/>
      <c r="N3898" s="1"/>
      <c r="O3898" s="1"/>
      <c r="P3898" s="86">
        <f>ROUND(Exchanges!Q3902,0)</f>
        <v>3</v>
      </c>
      <c r="Q3898" s="1">
        <f>Exchanges!R3902</f>
        <v>1</v>
      </c>
      <c r="R3898" s="1">
        <f>Exchanges!S3902</f>
        <v>1</v>
      </c>
      <c r="S3898" s="1">
        <f>Exchanges!T3902</f>
        <v>1</v>
      </c>
      <c r="T3898" s="1">
        <f>Exchanges!U3902</f>
        <v>5</v>
      </c>
      <c r="U3898" s="1">
        <f>Exchanges!V3902</f>
        <v>2013</v>
      </c>
      <c r="V3898" s="1" t="str">
        <f>Exchanges!W3902</f>
        <v>LEAD</v>
      </c>
      <c r="W3898" s="1" t="str">
        <f>Exchanges!X3902</f>
        <v>TRI</v>
      </c>
      <c r="X3898" s="1"/>
    </row>
    <row r="3899" spans="1:24" x14ac:dyDescent="0.15">
      <c r="A3899" s="1" t="str">
        <f>Exchanges!B3903</f>
        <v>nickel</v>
      </c>
      <c r="B3899" s="1">
        <f>Exchanges!C3903</f>
        <v>7440020</v>
      </c>
      <c r="C3899" s="1" t="str">
        <f>Exchanges!D3903</f>
        <v>water</v>
      </c>
      <c r="D3899" s="1" t="str">
        <f>Exchanges!E3903</f>
        <v>unspecified</v>
      </c>
      <c r="E3899" s="1" t="str">
        <f>Exchanges!F3903</f>
        <v>63e7fe55-8549-11e0-9d78-0800200c9a66</v>
      </c>
      <c r="F3899" s="1" t="str">
        <f>Exchanges!G3903</f>
        <v>Fabricated pipe and pipe fitting manufacturing</v>
      </c>
      <c r="G3899" s="1">
        <f>Exchanges!H3903</f>
        <v>332996</v>
      </c>
      <c r="H3899" s="1" t="str">
        <f>Exchanges!I3903</f>
        <v>US</v>
      </c>
      <c r="I3899" s="1">
        <f>Exchanges!J3903</f>
        <v>6.3860904977375568E-9</v>
      </c>
      <c r="J3899" s="1" t="str">
        <f>Exchanges!K3903</f>
        <v>kg</v>
      </c>
      <c r="K3899" s="1"/>
      <c r="L3899" s="1"/>
      <c r="M3899" s="1"/>
      <c r="N3899" s="1"/>
      <c r="O3899" s="1"/>
      <c r="P3899" s="86">
        <f>ROUND(Exchanges!Q3903,0)</f>
        <v>4</v>
      </c>
      <c r="Q3899" s="1">
        <f>Exchanges!R3903</f>
        <v>1</v>
      </c>
      <c r="R3899" s="1">
        <f>Exchanges!S3903</f>
        <v>1</v>
      </c>
      <c r="S3899" s="1">
        <f>Exchanges!T3903</f>
        <v>1</v>
      </c>
      <c r="T3899" s="1">
        <f>Exchanges!U3903</f>
        <v>5</v>
      </c>
      <c r="U3899" s="1">
        <f>Exchanges!V3903</f>
        <v>2013</v>
      </c>
      <c r="V3899" s="1" t="str">
        <f>Exchanges!W3903</f>
        <v>NICKEL</v>
      </c>
      <c r="W3899" s="1" t="str">
        <f>Exchanges!X3903</f>
        <v>TRI</v>
      </c>
      <c r="X3899" s="1"/>
    </row>
    <row r="3900" spans="1:24" x14ac:dyDescent="0.15">
      <c r="A3900" s="1" t="str">
        <f>Exchanges!B3904</f>
        <v>manganese</v>
      </c>
      <c r="B3900" s="1">
        <f>Exchanges!C3904</f>
        <v>7439965</v>
      </c>
      <c r="C3900" s="1" t="str">
        <f>Exchanges!D3904</f>
        <v>water</v>
      </c>
      <c r="D3900" s="1" t="str">
        <f>Exchanges!E3904</f>
        <v>unspecified</v>
      </c>
      <c r="E3900" s="1" t="str">
        <f>Exchanges!F3904</f>
        <v>10cbd2f7-c41b-4bb4-b636-d8fc15cf0282</v>
      </c>
      <c r="F3900" s="1" t="str">
        <f>Exchanges!G3904</f>
        <v>Fabricated pipe and pipe fitting manufacturing</v>
      </c>
      <c r="G3900" s="1">
        <f>Exchanges!H3904</f>
        <v>332996</v>
      </c>
      <c r="H3900" s="1" t="str">
        <f>Exchanges!I3904</f>
        <v>US</v>
      </c>
      <c r="I3900" s="1">
        <f>Exchanges!J3904</f>
        <v>7.2013846153846152E-9</v>
      </c>
      <c r="J3900" s="1" t="str">
        <f>Exchanges!K3904</f>
        <v>kg</v>
      </c>
      <c r="K3900" s="1"/>
      <c r="L3900" s="1"/>
      <c r="M3900" s="1"/>
      <c r="N3900" s="1"/>
      <c r="O3900" s="1"/>
      <c r="P3900" s="86">
        <f>ROUND(Exchanges!Q3904,0)</f>
        <v>4</v>
      </c>
      <c r="Q3900" s="1">
        <f>Exchanges!R3904</f>
        <v>1</v>
      </c>
      <c r="R3900" s="1">
        <f>Exchanges!S3904</f>
        <v>1</v>
      </c>
      <c r="S3900" s="1">
        <f>Exchanges!T3904</f>
        <v>1</v>
      </c>
      <c r="T3900" s="1">
        <f>Exchanges!U3904</f>
        <v>5</v>
      </c>
      <c r="U3900" s="1">
        <f>Exchanges!V3904</f>
        <v>2013</v>
      </c>
      <c r="V3900" s="1" t="str">
        <f>Exchanges!W3904</f>
        <v>MANGANESE</v>
      </c>
      <c r="W3900" s="1" t="str">
        <f>Exchanges!X3904</f>
        <v>TRI</v>
      </c>
      <c r="X3900" s="1"/>
    </row>
    <row r="3901" spans="1:24" x14ac:dyDescent="0.15">
      <c r="A3901" s="1" t="str">
        <f>Exchanges!B3905</f>
        <v>chromium</v>
      </c>
      <c r="B3901" s="1">
        <f>Exchanges!C3905</f>
        <v>7440473</v>
      </c>
      <c r="C3901" s="1" t="str">
        <f>Exchanges!D3905</f>
        <v>water</v>
      </c>
      <c r="D3901" s="1" t="str">
        <f>Exchanges!E3905</f>
        <v>unspecified</v>
      </c>
      <c r="E3901" s="1" t="str">
        <f>Exchanges!F3905</f>
        <v>63e7b036-8549-11e0-9d78-0800200c9a66</v>
      </c>
      <c r="F3901" s="1" t="str">
        <f>Exchanges!G3905</f>
        <v>Fabricated pipe and pipe fitting manufacturing</v>
      </c>
      <c r="G3901" s="1">
        <f>Exchanges!H3905</f>
        <v>332996</v>
      </c>
      <c r="H3901" s="1" t="str">
        <f>Exchanges!I3905</f>
        <v>US</v>
      </c>
      <c r="I3901" s="1">
        <f>Exchanges!J3905</f>
        <v>9.4927601809954748E-9</v>
      </c>
      <c r="J3901" s="1" t="str">
        <f>Exchanges!K3905</f>
        <v>kg</v>
      </c>
      <c r="K3901" s="1"/>
      <c r="L3901" s="1"/>
      <c r="M3901" s="1"/>
      <c r="N3901" s="1"/>
      <c r="O3901" s="1"/>
      <c r="P3901" s="86">
        <f>ROUND(Exchanges!Q3905,0)</f>
        <v>4</v>
      </c>
      <c r="Q3901" s="1">
        <f>Exchanges!R3905</f>
        <v>1</v>
      </c>
      <c r="R3901" s="1">
        <f>Exchanges!S3905</f>
        <v>1</v>
      </c>
      <c r="S3901" s="1">
        <f>Exchanges!T3905</f>
        <v>1</v>
      </c>
      <c r="T3901" s="1">
        <f>Exchanges!U3905</f>
        <v>5</v>
      </c>
      <c r="U3901" s="1">
        <f>Exchanges!V3905</f>
        <v>2013</v>
      </c>
      <c r="V3901" s="1" t="str">
        <f>Exchanges!W3905</f>
        <v>CHROMIUM</v>
      </c>
      <c r="W3901" s="1" t="str">
        <f>Exchanges!X3905</f>
        <v>TRI</v>
      </c>
      <c r="X3901" s="1"/>
    </row>
    <row r="3902" spans="1:24" x14ac:dyDescent="0.15">
      <c r="A3902" s="1" t="str">
        <f>Exchanges!B3906</f>
        <v>chromium</v>
      </c>
      <c r="B3902" s="1">
        <f>Exchanges!C3906</f>
        <v>7440473</v>
      </c>
      <c r="C3902" s="1" t="str">
        <f>Exchanges!D3906</f>
        <v>water</v>
      </c>
      <c r="D3902" s="1" t="str">
        <f>Exchanges!E3906</f>
        <v>unspecified</v>
      </c>
      <c r="E3902" s="1" t="str">
        <f>Exchanges!F3906</f>
        <v>63e7b036-8549-11e0-9d78-0800200c9a66</v>
      </c>
      <c r="F3902" s="1" t="str">
        <f>Exchanges!G3906</f>
        <v>Farm machinery and equipment manufacturing</v>
      </c>
      <c r="G3902" s="1">
        <f>Exchanges!H3906</f>
        <v>333111</v>
      </c>
      <c r="H3902" s="1" t="str">
        <f>Exchanges!I3906</f>
        <v>US</v>
      </c>
      <c r="I3902" s="1">
        <f>Exchanges!J3906</f>
        <v>4.1961147086031449E-11</v>
      </c>
      <c r="J3902" s="1" t="str">
        <f>Exchanges!K3906</f>
        <v>kg</v>
      </c>
      <c r="K3902" s="1"/>
      <c r="L3902" s="1"/>
      <c r="M3902" s="1"/>
      <c r="N3902" s="1"/>
      <c r="O3902" s="1"/>
      <c r="P3902" s="86">
        <f>ROUND(Exchanges!Q3906,0)</f>
        <v>4</v>
      </c>
      <c r="Q3902" s="1">
        <f>Exchanges!R3906</f>
        <v>1</v>
      </c>
      <c r="R3902" s="1">
        <f>Exchanges!S3906</f>
        <v>1</v>
      </c>
      <c r="S3902" s="1">
        <f>Exchanges!T3906</f>
        <v>1</v>
      </c>
      <c r="T3902" s="1">
        <f>Exchanges!U3906</f>
        <v>5</v>
      </c>
      <c r="U3902" s="1">
        <f>Exchanges!V3906</f>
        <v>2013</v>
      </c>
      <c r="V3902" s="1" t="str">
        <f>Exchanges!W3906</f>
        <v>CHROMIUM</v>
      </c>
      <c r="W3902" s="1" t="str">
        <f>Exchanges!X3906</f>
        <v>TRI</v>
      </c>
      <c r="X3902" s="1"/>
    </row>
    <row r="3903" spans="1:24" x14ac:dyDescent="0.15">
      <c r="A3903" s="1" t="str">
        <f>Exchanges!B3907</f>
        <v>lead</v>
      </c>
      <c r="B3903" s="1">
        <f>Exchanges!C3907</f>
        <v>7439921</v>
      </c>
      <c r="C3903" s="1" t="str">
        <f>Exchanges!D3907</f>
        <v>water</v>
      </c>
      <c r="D3903" s="1" t="str">
        <f>Exchanges!E3907</f>
        <v>unspecified</v>
      </c>
      <c r="E3903" s="1" t="str">
        <f>Exchanges!F3907</f>
        <v>31c4d160-b21e-41b3-b9c1-3d7a72377653</v>
      </c>
      <c r="F3903" s="1" t="str">
        <f>Exchanges!G3907</f>
        <v>Farm machinery and equipment manufacturing</v>
      </c>
      <c r="G3903" s="1">
        <f>Exchanges!H3907</f>
        <v>333111</v>
      </c>
      <c r="H3903" s="1" t="str">
        <f>Exchanges!I3907</f>
        <v>US</v>
      </c>
      <c r="I3903" s="1">
        <f>Exchanges!J3907</f>
        <v>1.594523589269195E-10</v>
      </c>
      <c r="J3903" s="1" t="str">
        <f>Exchanges!K3907</f>
        <v>kg</v>
      </c>
      <c r="K3903" s="1"/>
      <c r="L3903" s="1"/>
      <c r="M3903" s="1"/>
      <c r="N3903" s="1"/>
      <c r="O3903" s="1"/>
      <c r="P3903" s="86">
        <f>ROUND(Exchanges!Q3907,0)</f>
        <v>3</v>
      </c>
      <c r="Q3903" s="1">
        <f>Exchanges!R3907</f>
        <v>1</v>
      </c>
      <c r="R3903" s="1">
        <f>Exchanges!S3907</f>
        <v>1</v>
      </c>
      <c r="S3903" s="1">
        <f>Exchanges!T3907</f>
        <v>1</v>
      </c>
      <c r="T3903" s="1">
        <f>Exchanges!U3907</f>
        <v>5</v>
      </c>
      <c r="U3903" s="1">
        <f>Exchanges!V3907</f>
        <v>2013</v>
      </c>
      <c r="V3903" s="1" t="str">
        <f>Exchanges!W3907</f>
        <v>LEAD</v>
      </c>
      <c r="W3903" s="1" t="str">
        <f>Exchanges!X3907</f>
        <v>TRI</v>
      </c>
      <c r="X3903" s="1"/>
    </row>
    <row r="3904" spans="1:24" x14ac:dyDescent="0.15">
      <c r="A3904" s="1" t="str">
        <f>Exchanges!B3908</f>
        <v>manganese</v>
      </c>
      <c r="B3904" s="1">
        <f>Exchanges!C3908</f>
        <v>7439965</v>
      </c>
      <c r="C3904" s="1" t="str">
        <f>Exchanges!D3908</f>
        <v>water</v>
      </c>
      <c r="D3904" s="1" t="str">
        <f>Exchanges!E3908</f>
        <v>unspecified</v>
      </c>
      <c r="E3904" s="1" t="str">
        <f>Exchanges!F3908</f>
        <v>10cbd2f7-c41b-4bb4-b636-d8fc15cf0282</v>
      </c>
      <c r="F3904" s="1" t="str">
        <f>Exchanges!G3908</f>
        <v>Farm machinery and equipment manufacturing</v>
      </c>
      <c r="G3904" s="1">
        <f>Exchanges!H3908</f>
        <v>333111</v>
      </c>
      <c r="H3904" s="1" t="str">
        <f>Exchanges!I3908</f>
        <v>US</v>
      </c>
      <c r="I3904" s="1">
        <f>Exchanges!J3908</f>
        <v>2.2659019426456985E-9</v>
      </c>
      <c r="J3904" s="1" t="str">
        <f>Exchanges!K3908</f>
        <v>kg</v>
      </c>
      <c r="K3904" s="1"/>
      <c r="L3904" s="1"/>
      <c r="M3904" s="1"/>
      <c r="N3904" s="1"/>
      <c r="O3904" s="1"/>
      <c r="P3904" s="86">
        <f>ROUND(Exchanges!Q3908,0)</f>
        <v>4</v>
      </c>
      <c r="Q3904" s="1">
        <f>Exchanges!R3908</f>
        <v>1</v>
      </c>
      <c r="R3904" s="1">
        <f>Exchanges!S3908</f>
        <v>1</v>
      </c>
      <c r="S3904" s="1">
        <f>Exchanges!T3908</f>
        <v>1</v>
      </c>
      <c r="T3904" s="1">
        <f>Exchanges!U3908</f>
        <v>5</v>
      </c>
      <c r="U3904" s="1">
        <f>Exchanges!V3908</f>
        <v>2013</v>
      </c>
      <c r="V3904" s="1" t="str">
        <f>Exchanges!W3908</f>
        <v>MANGANESE</v>
      </c>
      <c r="W3904" s="1" t="str">
        <f>Exchanges!X3908</f>
        <v>TRI</v>
      </c>
      <c r="X3904" s="1"/>
    </row>
    <row r="3905" spans="1:24" x14ac:dyDescent="0.15">
      <c r="A3905" s="1" t="str">
        <f>Exchanges!B3909</f>
        <v>nickel</v>
      </c>
      <c r="B3905" s="1">
        <f>Exchanges!C3909</f>
        <v>7440020</v>
      </c>
      <c r="C3905" s="1" t="str">
        <f>Exchanges!D3909</f>
        <v>water</v>
      </c>
      <c r="D3905" s="1" t="str">
        <f>Exchanges!E3909</f>
        <v>unspecified</v>
      </c>
      <c r="E3905" s="1" t="str">
        <f>Exchanges!F3909</f>
        <v>63e7fe55-8549-11e0-9d78-0800200c9a66</v>
      </c>
      <c r="F3905" s="1" t="str">
        <f>Exchanges!G3909</f>
        <v>Farm machinery and equipment manufacturing</v>
      </c>
      <c r="G3905" s="1">
        <f>Exchanges!H3909</f>
        <v>333111</v>
      </c>
      <c r="H3905" s="1" t="str">
        <f>Exchanges!I3909</f>
        <v>US</v>
      </c>
      <c r="I3905" s="1">
        <f>Exchanges!J3909</f>
        <v>5.4413117483811296E-9</v>
      </c>
      <c r="J3905" s="1" t="str">
        <f>Exchanges!K3909</f>
        <v>kg</v>
      </c>
      <c r="K3905" s="1"/>
      <c r="L3905" s="1"/>
      <c r="M3905" s="1"/>
      <c r="N3905" s="1"/>
      <c r="O3905" s="1"/>
      <c r="P3905" s="86">
        <f>ROUND(Exchanges!Q3909,0)</f>
        <v>4</v>
      </c>
      <c r="Q3905" s="1">
        <f>Exchanges!R3909</f>
        <v>1</v>
      </c>
      <c r="R3905" s="1">
        <f>Exchanges!S3909</f>
        <v>1</v>
      </c>
      <c r="S3905" s="1">
        <f>Exchanges!T3909</f>
        <v>1</v>
      </c>
      <c r="T3905" s="1">
        <f>Exchanges!U3909</f>
        <v>5</v>
      </c>
      <c r="U3905" s="1">
        <f>Exchanges!V3909</f>
        <v>2013</v>
      </c>
      <c r="V3905" s="1" t="str">
        <f>Exchanges!W3909</f>
        <v>NICKEL</v>
      </c>
      <c r="W3905" s="1" t="str">
        <f>Exchanges!X3909</f>
        <v>TRI</v>
      </c>
      <c r="X3905" s="1"/>
    </row>
    <row r="3906" spans="1:24" x14ac:dyDescent="0.15">
      <c r="A3906" s="1" t="str">
        <f>Exchanges!B3910</f>
        <v>ethylene glycol</v>
      </c>
      <c r="B3906" s="1">
        <f>Exchanges!C3910</f>
        <v>107211</v>
      </c>
      <c r="C3906" s="1" t="str">
        <f>Exchanges!D3910</f>
        <v>water</v>
      </c>
      <c r="D3906" s="1" t="str">
        <f>Exchanges!E3910</f>
        <v>unspecified</v>
      </c>
      <c r="E3906" s="1" t="str">
        <f>Exchanges!F3910</f>
        <v>8026e985-6019-4551-be66-4d2d81ff4687</v>
      </c>
      <c r="F3906" s="1" t="str">
        <f>Exchanges!G3910</f>
        <v>Farm machinery and equipment manufacturing</v>
      </c>
      <c r="G3906" s="1">
        <f>Exchanges!H3910</f>
        <v>333111</v>
      </c>
      <c r="H3906" s="1" t="str">
        <f>Exchanges!I3910</f>
        <v>US</v>
      </c>
      <c r="I3906" s="1">
        <f>Exchanges!J3910</f>
        <v>1.0353913043478262E-8</v>
      </c>
      <c r="J3906" s="1" t="str">
        <f>Exchanges!K3910</f>
        <v>kg</v>
      </c>
      <c r="K3906" s="1"/>
      <c r="L3906" s="1"/>
      <c r="M3906" s="1"/>
      <c r="N3906" s="1"/>
      <c r="O3906" s="1"/>
      <c r="P3906" s="86">
        <f>ROUND(Exchanges!Q3910,0)</f>
        <v>5</v>
      </c>
      <c r="Q3906" s="1">
        <f>Exchanges!R3910</f>
        <v>1</v>
      </c>
      <c r="R3906" s="1">
        <f>Exchanges!S3910</f>
        <v>1</v>
      </c>
      <c r="S3906" s="1">
        <f>Exchanges!T3910</f>
        <v>1</v>
      </c>
      <c r="T3906" s="1">
        <f>Exchanges!U3910</f>
        <v>5</v>
      </c>
      <c r="U3906" s="1">
        <f>Exchanges!V3910</f>
        <v>2013</v>
      </c>
      <c r="V3906" s="1" t="str">
        <f>Exchanges!W3910</f>
        <v>ETHYLENE GLYCOL</v>
      </c>
      <c r="W3906" s="1" t="str">
        <f>Exchanges!X3910</f>
        <v>TRI</v>
      </c>
      <c r="X3906" s="1"/>
    </row>
    <row r="3907" spans="1:24" x14ac:dyDescent="0.15">
      <c r="A3907" s="1" t="str">
        <f>Exchanges!B3911</f>
        <v>copper</v>
      </c>
      <c r="B3907" s="1">
        <f>Exchanges!C3911</f>
        <v>7440508</v>
      </c>
      <c r="C3907" s="1" t="str">
        <f>Exchanges!D3911</f>
        <v>water</v>
      </c>
      <c r="D3907" s="1" t="str">
        <f>Exchanges!E3911</f>
        <v>unspecified</v>
      </c>
      <c r="E3907" s="1" t="str">
        <f>Exchanges!F3911</f>
        <v>2f100cfa-4feb-45e9-a43a-357128228889</v>
      </c>
      <c r="F3907" s="1" t="str">
        <f>Exchanges!G3911</f>
        <v>Farm machinery and equipment manufacturing</v>
      </c>
      <c r="G3907" s="1">
        <f>Exchanges!H3911</f>
        <v>333111</v>
      </c>
      <c r="H3907" s="1" t="str">
        <f>Exchanges!I3911</f>
        <v>US</v>
      </c>
      <c r="I3907" s="1">
        <f>Exchanges!J3911</f>
        <v>1.0574209065679925E-8</v>
      </c>
      <c r="J3907" s="1" t="str">
        <f>Exchanges!K3911</f>
        <v>kg</v>
      </c>
      <c r="K3907" s="1"/>
      <c r="L3907" s="1"/>
      <c r="M3907" s="1"/>
      <c r="N3907" s="1"/>
      <c r="O3907" s="1"/>
      <c r="P3907" s="86">
        <f>ROUND(Exchanges!Q3911,0)</f>
        <v>4</v>
      </c>
      <c r="Q3907" s="1">
        <f>Exchanges!R3911</f>
        <v>1</v>
      </c>
      <c r="R3907" s="1">
        <f>Exchanges!S3911</f>
        <v>1</v>
      </c>
      <c r="S3907" s="1">
        <f>Exchanges!T3911</f>
        <v>1</v>
      </c>
      <c r="T3907" s="1">
        <f>Exchanges!U3911</f>
        <v>5</v>
      </c>
      <c r="U3907" s="1">
        <f>Exchanges!V3911</f>
        <v>2013</v>
      </c>
      <c r="V3907" s="1" t="str">
        <f>Exchanges!W3911</f>
        <v>COPPER</v>
      </c>
      <c r="W3907" s="1" t="str">
        <f>Exchanges!X3911</f>
        <v>TRI</v>
      </c>
      <c r="X3907" s="1"/>
    </row>
    <row r="3908" spans="1:24" x14ac:dyDescent="0.15">
      <c r="A3908" s="1" t="str">
        <f>Exchanges!B3912</f>
        <v>cobalt</v>
      </c>
      <c r="B3908" s="1">
        <f>Exchanges!C3912</f>
        <v>7440484</v>
      </c>
      <c r="C3908" s="1" t="str">
        <f>Exchanges!D3912</f>
        <v>water</v>
      </c>
      <c r="D3908" s="1" t="str">
        <f>Exchanges!E3912</f>
        <v>unspecified</v>
      </c>
      <c r="E3908" s="1" t="str">
        <f>Exchanges!F3912</f>
        <v>33627701-feca-434d-a192-674a450eaaf7</v>
      </c>
      <c r="F3908" s="1" t="str">
        <f>Exchanges!G3912</f>
        <v>Lawn and garden equipment manufacturing</v>
      </c>
      <c r="G3908" s="1">
        <f>Exchanges!H3912</f>
        <v>333112</v>
      </c>
      <c r="H3908" s="1" t="str">
        <f>Exchanges!I3912</f>
        <v>US</v>
      </c>
      <c r="I3908" s="1">
        <f>Exchanges!J3912</f>
        <v>5.8563056788969388E-11</v>
      </c>
      <c r="J3908" s="1" t="str">
        <f>Exchanges!K3912</f>
        <v>kg</v>
      </c>
      <c r="K3908" s="1"/>
      <c r="L3908" s="1"/>
      <c r="M3908" s="1"/>
      <c r="N3908" s="1"/>
      <c r="O3908" s="1"/>
      <c r="P3908" s="86">
        <f>ROUND(Exchanges!Q3912,0)</f>
        <v>4</v>
      </c>
      <c r="Q3908" s="1">
        <f>Exchanges!R3912</f>
        <v>1</v>
      </c>
      <c r="R3908" s="1">
        <f>Exchanges!S3912</f>
        <v>1</v>
      </c>
      <c r="S3908" s="1">
        <f>Exchanges!T3912</f>
        <v>1</v>
      </c>
      <c r="T3908" s="1">
        <f>Exchanges!U3912</f>
        <v>5</v>
      </c>
      <c r="U3908" s="1">
        <f>Exchanges!V3912</f>
        <v>2013</v>
      </c>
      <c r="V3908" s="1" t="str">
        <f>Exchanges!W3912</f>
        <v>COBALT</v>
      </c>
      <c r="W3908" s="1" t="str">
        <f>Exchanges!X3912</f>
        <v>TRI</v>
      </c>
      <c r="X3908" s="1"/>
    </row>
    <row r="3909" spans="1:24" x14ac:dyDescent="0.15">
      <c r="A3909" s="1" t="str">
        <f>Exchanges!B3913</f>
        <v>copper</v>
      </c>
      <c r="B3909" s="1">
        <f>Exchanges!C3913</f>
        <v>7440508</v>
      </c>
      <c r="C3909" s="1" t="str">
        <f>Exchanges!D3913</f>
        <v>water</v>
      </c>
      <c r="D3909" s="1" t="str">
        <f>Exchanges!E3913</f>
        <v>unspecified</v>
      </c>
      <c r="E3909" s="1" t="str">
        <f>Exchanges!F3913</f>
        <v>2f100cfa-4feb-45e9-a43a-357128228889</v>
      </c>
      <c r="F3909" s="1" t="str">
        <f>Exchanges!G3913</f>
        <v>Lawn and garden equipment manufacturing</v>
      </c>
      <c r="G3909" s="1">
        <f>Exchanges!H3913</f>
        <v>333112</v>
      </c>
      <c r="H3909" s="1" t="str">
        <f>Exchanges!I3913</f>
        <v>US</v>
      </c>
      <c r="I3909" s="1">
        <f>Exchanges!J3913</f>
        <v>8.0824332788034592E-11</v>
      </c>
      <c r="J3909" s="1" t="str">
        <f>Exchanges!K3913</f>
        <v>kg</v>
      </c>
      <c r="K3909" s="1"/>
      <c r="L3909" s="1"/>
      <c r="M3909" s="1"/>
      <c r="N3909" s="1"/>
      <c r="O3909" s="1"/>
      <c r="P3909" s="86">
        <f>ROUND(Exchanges!Q3913,0)</f>
        <v>4</v>
      </c>
      <c r="Q3909" s="1">
        <f>Exchanges!R3913</f>
        <v>1</v>
      </c>
      <c r="R3909" s="1">
        <f>Exchanges!S3913</f>
        <v>1</v>
      </c>
      <c r="S3909" s="1">
        <f>Exchanges!T3913</f>
        <v>1</v>
      </c>
      <c r="T3909" s="1">
        <f>Exchanges!U3913</f>
        <v>5</v>
      </c>
      <c r="U3909" s="1">
        <f>Exchanges!V3913</f>
        <v>2013</v>
      </c>
      <c r="V3909" s="1" t="str">
        <f>Exchanges!W3913</f>
        <v>COPPER</v>
      </c>
      <c r="W3909" s="1" t="str">
        <f>Exchanges!X3913</f>
        <v>TRI</v>
      </c>
      <c r="X3909" s="1"/>
    </row>
    <row r="3910" spans="1:24" x14ac:dyDescent="0.15">
      <c r="A3910" s="1" t="str">
        <f>Exchanges!B3914</f>
        <v>nickel</v>
      </c>
      <c r="B3910" s="1">
        <f>Exchanges!C3914</f>
        <v>7440020</v>
      </c>
      <c r="C3910" s="1" t="str">
        <f>Exchanges!D3914</f>
        <v>water</v>
      </c>
      <c r="D3910" s="1" t="str">
        <f>Exchanges!E3914</f>
        <v>unspecified</v>
      </c>
      <c r="E3910" s="1" t="str">
        <f>Exchanges!F3914</f>
        <v>63e7fe55-8549-11e0-9d78-0800200c9a66</v>
      </c>
      <c r="F3910" s="1" t="str">
        <f>Exchanges!G3914</f>
        <v>Lawn and garden equipment manufacturing</v>
      </c>
      <c r="G3910" s="1">
        <f>Exchanges!H3914</f>
        <v>333112</v>
      </c>
      <c r="H3910" s="1" t="str">
        <f>Exchanges!I3914</f>
        <v>US</v>
      </c>
      <c r="I3910" s="1">
        <f>Exchanges!J3914</f>
        <v>3.2243338163122225E-10</v>
      </c>
      <c r="J3910" s="1" t="str">
        <f>Exchanges!K3914</f>
        <v>kg</v>
      </c>
      <c r="K3910" s="1"/>
      <c r="L3910" s="1"/>
      <c r="M3910" s="1"/>
      <c r="N3910" s="1"/>
      <c r="O3910" s="1"/>
      <c r="P3910" s="86">
        <f>ROUND(Exchanges!Q3914,0)</f>
        <v>4</v>
      </c>
      <c r="Q3910" s="1">
        <f>Exchanges!R3914</f>
        <v>1</v>
      </c>
      <c r="R3910" s="1">
        <f>Exchanges!S3914</f>
        <v>1</v>
      </c>
      <c r="S3910" s="1">
        <f>Exchanges!T3914</f>
        <v>1</v>
      </c>
      <c r="T3910" s="1">
        <f>Exchanges!U3914</f>
        <v>5</v>
      </c>
      <c r="U3910" s="1">
        <f>Exchanges!V3914</f>
        <v>2013</v>
      </c>
      <c r="V3910" s="1" t="str">
        <f>Exchanges!W3914</f>
        <v>NICKEL</v>
      </c>
      <c r="W3910" s="1" t="str">
        <f>Exchanges!X3914</f>
        <v>TRI</v>
      </c>
      <c r="X3910" s="1"/>
    </row>
    <row r="3911" spans="1:24" x14ac:dyDescent="0.15">
      <c r="A3911" s="1" t="str">
        <f>Exchanges!B3915</f>
        <v>lead</v>
      </c>
      <c r="B3911" s="1">
        <f>Exchanges!C3915</f>
        <v>7439921</v>
      </c>
      <c r="C3911" s="1" t="str">
        <f>Exchanges!D3915</f>
        <v>water</v>
      </c>
      <c r="D3911" s="1" t="str">
        <f>Exchanges!E3915</f>
        <v>unspecified</v>
      </c>
      <c r="E3911" s="1" t="str">
        <f>Exchanges!F3915</f>
        <v>31c4d160-b21e-41b3-b9c1-3d7a72377653</v>
      </c>
      <c r="F3911" s="1" t="str">
        <f>Exchanges!G3915</f>
        <v>Lawn and garden equipment manufacturing</v>
      </c>
      <c r="G3911" s="1">
        <f>Exchanges!H3915</f>
        <v>333112</v>
      </c>
      <c r="H3911" s="1" t="str">
        <f>Exchanges!I3915</f>
        <v>US</v>
      </c>
      <c r="I3911" s="1">
        <f>Exchanges!J3915</f>
        <v>4.0702623042767005E-10</v>
      </c>
      <c r="J3911" s="1" t="str">
        <f>Exchanges!K3915</f>
        <v>kg</v>
      </c>
      <c r="K3911" s="1"/>
      <c r="L3911" s="1"/>
      <c r="M3911" s="1"/>
      <c r="N3911" s="1"/>
      <c r="O3911" s="1"/>
      <c r="P3911" s="86">
        <f>ROUND(Exchanges!Q3915,0)</f>
        <v>3</v>
      </c>
      <c r="Q3911" s="1">
        <f>Exchanges!R3915</f>
        <v>1</v>
      </c>
      <c r="R3911" s="1">
        <f>Exchanges!S3915</f>
        <v>1</v>
      </c>
      <c r="S3911" s="1">
        <f>Exchanges!T3915</f>
        <v>1</v>
      </c>
      <c r="T3911" s="1">
        <f>Exchanges!U3915</f>
        <v>5</v>
      </c>
      <c r="U3911" s="1">
        <f>Exchanges!V3915</f>
        <v>2013</v>
      </c>
      <c r="V3911" s="1" t="str">
        <f>Exchanges!W3915</f>
        <v>LEAD</v>
      </c>
      <c r="W3911" s="1" t="str">
        <f>Exchanges!X3915</f>
        <v>TRI</v>
      </c>
      <c r="X3911" s="1"/>
    </row>
    <row r="3912" spans="1:24" x14ac:dyDescent="0.15">
      <c r="A3912" s="1" t="str">
        <f>Exchanges!B3916</f>
        <v>manganese</v>
      </c>
      <c r="B3912" s="1">
        <f>Exchanges!C3916</f>
        <v>7439965</v>
      </c>
      <c r="C3912" s="1" t="str">
        <f>Exchanges!D3916</f>
        <v>water</v>
      </c>
      <c r="D3912" s="1" t="str">
        <f>Exchanges!E3916</f>
        <v>unspecified</v>
      </c>
      <c r="E3912" s="1" t="str">
        <f>Exchanges!F3916</f>
        <v>10cbd2f7-c41b-4bb4-b636-d8fc15cf0282</v>
      </c>
      <c r="F3912" s="1" t="str">
        <f>Exchanges!G3916</f>
        <v>Lawn and garden equipment manufacturing</v>
      </c>
      <c r="G3912" s="1">
        <f>Exchanges!H3916</f>
        <v>333112</v>
      </c>
      <c r="H3912" s="1" t="str">
        <f>Exchanges!I3916</f>
        <v>US</v>
      </c>
      <c r="I3912" s="1">
        <f>Exchanges!J3916</f>
        <v>2.8240230708109374E-9</v>
      </c>
      <c r="J3912" s="1" t="str">
        <f>Exchanges!K3916</f>
        <v>kg</v>
      </c>
      <c r="K3912" s="1"/>
      <c r="L3912" s="1"/>
      <c r="M3912" s="1"/>
      <c r="N3912" s="1"/>
      <c r="O3912" s="1"/>
      <c r="P3912" s="86">
        <f>ROUND(Exchanges!Q3916,0)</f>
        <v>4</v>
      </c>
      <c r="Q3912" s="1">
        <f>Exchanges!R3916</f>
        <v>1</v>
      </c>
      <c r="R3912" s="1">
        <f>Exchanges!S3916</f>
        <v>1</v>
      </c>
      <c r="S3912" s="1">
        <f>Exchanges!T3916</f>
        <v>1</v>
      </c>
      <c r="T3912" s="1">
        <f>Exchanges!U3916</f>
        <v>5</v>
      </c>
      <c r="U3912" s="1">
        <f>Exchanges!V3916</f>
        <v>2013</v>
      </c>
      <c r="V3912" s="1" t="str">
        <f>Exchanges!W3916</f>
        <v>MANGANESE</v>
      </c>
      <c r="W3912" s="1" t="str">
        <f>Exchanges!X3916</f>
        <v>TRI</v>
      </c>
      <c r="X3912" s="1"/>
    </row>
    <row r="3913" spans="1:24" x14ac:dyDescent="0.15">
      <c r="A3913" s="1" t="str">
        <f>Exchanges!B3917</f>
        <v>lead</v>
      </c>
      <c r="B3913" s="1">
        <f>Exchanges!C3917</f>
        <v>7439921</v>
      </c>
      <c r="C3913" s="1" t="str">
        <f>Exchanges!D3917</f>
        <v>water</v>
      </c>
      <c r="D3913" s="1" t="str">
        <f>Exchanges!E3917</f>
        <v>unspecified</v>
      </c>
      <c r="E3913" s="1" t="str">
        <f>Exchanges!F3917</f>
        <v>31c4d160-b21e-41b3-b9c1-3d7a72377653</v>
      </c>
      <c r="F3913" s="1" t="str">
        <f>Exchanges!G3917</f>
        <v>Construction machinery manufacturing</v>
      </c>
      <c r="G3913" s="1">
        <f>Exchanges!H3917</f>
        <v>333120</v>
      </c>
      <c r="H3913" s="1" t="str">
        <f>Exchanges!I3917</f>
        <v>US</v>
      </c>
      <c r="I3913" s="1">
        <f>Exchanges!J3917</f>
        <v>8.7525975182568419E-11</v>
      </c>
      <c r="J3913" s="1" t="str">
        <f>Exchanges!K3917</f>
        <v>kg</v>
      </c>
      <c r="K3913" s="1"/>
      <c r="L3913" s="1"/>
      <c r="M3913" s="1"/>
      <c r="N3913" s="1"/>
      <c r="O3913" s="1"/>
      <c r="P3913" s="86">
        <f>ROUND(Exchanges!Q3917,0)</f>
        <v>3</v>
      </c>
      <c r="Q3913" s="1">
        <f>Exchanges!R3917</f>
        <v>1</v>
      </c>
      <c r="R3913" s="1">
        <f>Exchanges!S3917</f>
        <v>1</v>
      </c>
      <c r="S3913" s="1">
        <f>Exchanges!T3917</f>
        <v>1</v>
      </c>
      <c r="T3913" s="1">
        <f>Exchanges!U3917</f>
        <v>5</v>
      </c>
      <c r="U3913" s="1">
        <f>Exchanges!V3917</f>
        <v>2013</v>
      </c>
      <c r="V3913" s="1" t="str">
        <f>Exchanges!W3917</f>
        <v>LEAD</v>
      </c>
      <c r="W3913" s="1" t="str">
        <f>Exchanges!X3917</f>
        <v>TRI</v>
      </c>
      <c r="X3913" s="1"/>
    </row>
    <row r="3914" spans="1:24" x14ac:dyDescent="0.15">
      <c r="A3914" s="1" t="str">
        <f>Exchanges!B3918</f>
        <v>chromium</v>
      </c>
      <c r="B3914" s="1">
        <f>Exchanges!C3918</f>
        <v>7440473</v>
      </c>
      <c r="C3914" s="1" t="str">
        <f>Exchanges!D3918</f>
        <v>water</v>
      </c>
      <c r="D3914" s="1" t="str">
        <f>Exchanges!E3918</f>
        <v>unspecified</v>
      </c>
      <c r="E3914" s="1" t="str">
        <f>Exchanges!F3918</f>
        <v>63e7b036-8549-11e0-9d78-0800200c9a66</v>
      </c>
      <c r="F3914" s="1" t="str">
        <f>Exchanges!G3918</f>
        <v>Construction machinery manufacturing</v>
      </c>
      <c r="G3914" s="1">
        <f>Exchanges!H3918</f>
        <v>333120</v>
      </c>
      <c r="H3914" s="1" t="str">
        <f>Exchanges!I3918</f>
        <v>US</v>
      </c>
      <c r="I3914" s="1">
        <f>Exchanges!J3918</f>
        <v>1.6158641572166479E-10</v>
      </c>
      <c r="J3914" s="1" t="str">
        <f>Exchanges!K3918</f>
        <v>kg</v>
      </c>
      <c r="K3914" s="1"/>
      <c r="L3914" s="1"/>
      <c r="M3914" s="1"/>
      <c r="N3914" s="1"/>
      <c r="O3914" s="1"/>
      <c r="P3914" s="86">
        <f>ROUND(Exchanges!Q3918,0)</f>
        <v>4</v>
      </c>
      <c r="Q3914" s="1">
        <f>Exchanges!R3918</f>
        <v>1</v>
      </c>
      <c r="R3914" s="1">
        <f>Exchanges!S3918</f>
        <v>1</v>
      </c>
      <c r="S3914" s="1">
        <f>Exchanges!T3918</f>
        <v>1</v>
      </c>
      <c r="T3914" s="1">
        <f>Exchanges!U3918</f>
        <v>5</v>
      </c>
      <c r="U3914" s="1">
        <f>Exchanges!V3918</f>
        <v>2013</v>
      </c>
      <c r="V3914" s="1" t="str">
        <f>Exchanges!W3918</f>
        <v>CHROMIUM</v>
      </c>
      <c r="W3914" s="1" t="str">
        <f>Exchanges!X3918</f>
        <v>TRI</v>
      </c>
      <c r="X3914" s="1"/>
    </row>
    <row r="3915" spans="1:24" x14ac:dyDescent="0.15">
      <c r="A3915" s="1" t="str">
        <f>Exchanges!B3919</f>
        <v>copper</v>
      </c>
      <c r="B3915" s="1">
        <f>Exchanges!C3919</f>
        <v>7440508</v>
      </c>
      <c r="C3915" s="1" t="str">
        <f>Exchanges!D3919</f>
        <v>water</v>
      </c>
      <c r="D3915" s="1" t="str">
        <f>Exchanges!E3919</f>
        <v>unspecified</v>
      </c>
      <c r="E3915" s="1" t="str">
        <f>Exchanges!F3919</f>
        <v>2f100cfa-4feb-45e9-a43a-357128228889</v>
      </c>
      <c r="F3915" s="1" t="str">
        <f>Exchanges!G3919</f>
        <v>Construction machinery manufacturing</v>
      </c>
      <c r="G3915" s="1">
        <f>Exchanges!H3919</f>
        <v>333120</v>
      </c>
      <c r="H3915" s="1" t="str">
        <f>Exchanges!I3919</f>
        <v>US</v>
      </c>
      <c r="I3915" s="1">
        <f>Exchanges!J3919</f>
        <v>2.1544855429555305E-10</v>
      </c>
      <c r="J3915" s="1" t="str">
        <f>Exchanges!K3919</f>
        <v>kg</v>
      </c>
      <c r="K3915" s="1"/>
      <c r="L3915" s="1"/>
      <c r="M3915" s="1"/>
      <c r="N3915" s="1"/>
      <c r="O3915" s="1"/>
      <c r="P3915" s="86">
        <f>ROUND(Exchanges!Q3919,0)</f>
        <v>4</v>
      </c>
      <c r="Q3915" s="1">
        <f>Exchanges!R3919</f>
        <v>1</v>
      </c>
      <c r="R3915" s="1">
        <f>Exchanges!S3919</f>
        <v>1</v>
      </c>
      <c r="S3915" s="1">
        <f>Exchanges!T3919</f>
        <v>1</v>
      </c>
      <c r="T3915" s="1">
        <f>Exchanges!U3919</f>
        <v>5</v>
      </c>
      <c r="U3915" s="1">
        <f>Exchanges!V3919</f>
        <v>2013</v>
      </c>
      <c r="V3915" s="1" t="str">
        <f>Exchanges!W3919</f>
        <v>COPPER</v>
      </c>
      <c r="W3915" s="1" t="str">
        <f>Exchanges!X3919</f>
        <v>TRI</v>
      </c>
      <c r="X3915" s="1"/>
    </row>
    <row r="3916" spans="1:24" x14ac:dyDescent="0.15">
      <c r="A3916" s="1" t="str">
        <f>Exchanges!B3920</f>
        <v>nickel</v>
      </c>
      <c r="B3916" s="1">
        <f>Exchanges!C3920</f>
        <v>7440020</v>
      </c>
      <c r="C3916" s="1" t="str">
        <f>Exchanges!D3920</f>
        <v>water</v>
      </c>
      <c r="D3916" s="1" t="str">
        <f>Exchanges!E3920</f>
        <v>unspecified</v>
      </c>
      <c r="E3916" s="1" t="str">
        <f>Exchanges!F3920</f>
        <v>63e7fe55-8549-11e0-9d78-0800200c9a66</v>
      </c>
      <c r="F3916" s="1" t="str">
        <f>Exchanges!G3920</f>
        <v>Construction machinery manufacturing</v>
      </c>
      <c r="G3916" s="1">
        <f>Exchanges!H3920</f>
        <v>333120</v>
      </c>
      <c r="H3916" s="1" t="str">
        <f>Exchanges!I3920</f>
        <v>US</v>
      </c>
      <c r="I3916" s="1">
        <f>Exchanges!J3920</f>
        <v>4.1743157394763406E-10</v>
      </c>
      <c r="J3916" s="1" t="str">
        <f>Exchanges!K3920</f>
        <v>kg</v>
      </c>
      <c r="K3916" s="1"/>
      <c r="L3916" s="1"/>
      <c r="M3916" s="1"/>
      <c r="N3916" s="1"/>
      <c r="O3916" s="1"/>
      <c r="P3916" s="86">
        <f>ROUND(Exchanges!Q3920,0)</f>
        <v>4</v>
      </c>
      <c r="Q3916" s="1">
        <f>Exchanges!R3920</f>
        <v>1</v>
      </c>
      <c r="R3916" s="1">
        <f>Exchanges!S3920</f>
        <v>1</v>
      </c>
      <c r="S3916" s="1">
        <f>Exchanges!T3920</f>
        <v>1</v>
      </c>
      <c r="T3916" s="1">
        <f>Exchanges!U3920</f>
        <v>5</v>
      </c>
      <c r="U3916" s="1">
        <f>Exchanges!V3920</f>
        <v>2013</v>
      </c>
      <c r="V3916" s="1" t="str">
        <f>Exchanges!W3920</f>
        <v>NICKEL</v>
      </c>
      <c r="W3916" s="1" t="str">
        <f>Exchanges!X3920</f>
        <v>TRI</v>
      </c>
      <c r="X3916" s="1"/>
    </row>
    <row r="3917" spans="1:24" x14ac:dyDescent="0.15">
      <c r="A3917" s="1" t="str">
        <f>Exchanges!B3921</f>
        <v>MOLYBDENUM(VI)</v>
      </c>
      <c r="B3917" s="1" t="str">
        <f>Exchanges!C3921</f>
        <v/>
      </c>
      <c r="C3917" s="1" t="str">
        <f>Exchanges!D3921</f>
        <v>water</v>
      </c>
      <c r="D3917" s="1" t="str">
        <f>Exchanges!E3921</f>
        <v>unspecified</v>
      </c>
      <c r="E3917" s="1" t="str">
        <f>Exchanges!F3921</f>
        <v>9a46e8fd-d2eb-344b-bd94-b1f693c20133</v>
      </c>
      <c r="F3917" s="1" t="str">
        <f>Exchanges!G3921</f>
        <v>Construction machinery manufacturing</v>
      </c>
      <c r="G3917" s="1">
        <f>Exchanges!H3921</f>
        <v>333120</v>
      </c>
      <c r="H3917" s="1" t="str">
        <f>Exchanges!I3921</f>
        <v>US</v>
      </c>
      <c r="I3917" s="1">
        <f>Exchanges!J3921</f>
        <v>6.1941459359971509E-10</v>
      </c>
      <c r="J3917" s="1" t="str">
        <f>Exchanges!K3921</f>
        <v>kg</v>
      </c>
      <c r="K3917" s="1"/>
      <c r="L3917" s="1"/>
      <c r="M3917" s="1"/>
      <c r="N3917" s="1"/>
      <c r="O3917" s="1"/>
      <c r="P3917" s="86">
        <f>ROUND(Exchanges!Q3921,0)</f>
        <v>3</v>
      </c>
      <c r="Q3917" s="1">
        <f>Exchanges!R3921</f>
        <v>1</v>
      </c>
      <c r="R3917" s="1">
        <f>Exchanges!S3921</f>
        <v>1</v>
      </c>
      <c r="S3917" s="1">
        <f>Exchanges!T3921</f>
        <v>1</v>
      </c>
      <c r="T3917" s="1">
        <f>Exchanges!U3921</f>
        <v>5</v>
      </c>
      <c r="U3917" s="1">
        <f>Exchanges!V3921</f>
        <v>2013</v>
      </c>
      <c r="V3917" s="1" t="str">
        <f>Exchanges!W3921</f>
        <v>MOLYBDENUM TRIOXIDE</v>
      </c>
      <c r="W3917" s="1" t="str">
        <f>Exchanges!X3921</f>
        <v>TRI</v>
      </c>
      <c r="X3917" s="1"/>
    </row>
    <row r="3918" spans="1:24" x14ac:dyDescent="0.15">
      <c r="A3918" s="1" t="str">
        <f>Exchanges!B3922</f>
        <v>ammonia</v>
      </c>
      <c r="B3918" s="1">
        <f>Exchanges!C3922</f>
        <v>7664417</v>
      </c>
      <c r="C3918" s="1" t="str">
        <f>Exchanges!D3922</f>
        <v>water</v>
      </c>
      <c r="D3918" s="1" t="str">
        <f>Exchanges!E3922</f>
        <v>unspecified</v>
      </c>
      <c r="E3918" s="1" t="str">
        <f>Exchanges!F3922</f>
        <v>63e78926-8549-11e0-9d78-0800200c9a66</v>
      </c>
      <c r="F3918" s="1" t="str">
        <f>Exchanges!G3922</f>
        <v>Construction machinery manufacturing</v>
      </c>
      <c r="G3918" s="1">
        <f>Exchanges!H3922</f>
        <v>333120</v>
      </c>
      <c r="H3918" s="1" t="str">
        <f>Exchanges!I3922</f>
        <v>US</v>
      </c>
      <c r="I3918" s="1">
        <f>Exchanges!J3922</f>
        <v>3.2317283144332961E-9</v>
      </c>
      <c r="J3918" s="1" t="str">
        <f>Exchanges!K3922</f>
        <v>kg</v>
      </c>
      <c r="K3918" s="1"/>
      <c r="L3918" s="1"/>
      <c r="M3918" s="1"/>
      <c r="N3918" s="1"/>
      <c r="O3918" s="1"/>
      <c r="P3918" s="86">
        <f>ROUND(Exchanges!Q3922,0)</f>
        <v>3</v>
      </c>
      <c r="Q3918" s="1">
        <f>Exchanges!R3922</f>
        <v>1</v>
      </c>
      <c r="R3918" s="1">
        <f>Exchanges!S3922</f>
        <v>1</v>
      </c>
      <c r="S3918" s="1">
        <f>Exchanges!T3922</f>
        <v>1</v>
      </c>
      <c r="T3918" s="1">
        <f>Exchanges!U3922</f>
        <v>5</v>
      </c>
      <c r="U3918" s="1">
        <f>Exchanges!V3922</f>
        <v>2013</v>
      </c>
      <c r="V3918" s="1" t="str">
        <f>Exchanges!W3922</f>
        <v>AMMONIA</v>
      </c>
      <c r="W3918" s="1" t="str">
        <f>Exchanges!X3922</f>
        <v>TRI</v>
      </c>
      <c r="X3918" s="1"/>
    </row>
    <row r="3919" spans="1:24" x14ac:dyDescent="0.15">
      <c r="A3919" s="1" t="str">
        <f>Exchanges!B3923</f>
        <v>manganese</v>
      </c>
      <c r="B3919" s="1">
        <f>Exchanges!C3923</f>
        <v>7439965</v>
      </c>
      <c r="C3919" s="1" t="str">
        <f>Exchanges!D3923</f>
        <v>water</v>
      </c>
      <c r="D3919" s="1" t="str">
        <f>Exchanges!E3923</f>
        <v>unspecified</v>
      </c>
      <c r="E3919" s="1" t="str">
        <f>Exchanges!F3923</f>
        <v>10cbd2f7-c41b-4bb4-b636-d8fc15cf0282</v>
      </c>
      <c r="F3919" s="1" t="str">
        <f>Exchanges!G3923</f>
        <v>Construction machinery manufacturing</v>
      </c>
      <c r="G3919" s="1">
        <f>Exchanges!H3923</f>
        <v>333120</v>
      </c>
      <c r="H3919" s="1" t="str">
        <f>Exchanges!I3923</f>
        <v>US</v>
      </c>
      <c r="I3919" s="1">
        <f>Exchanges!J3923</f>
        <v>4.5544477824615561E-9</v>
      </c>
      <c r="J3919" s="1" t="str">
        <f>Exchanges!K3923</f>
        <v>kg</v>
      </c>
      <c r="K3919" s="1"/>
      <c r="L3919" s="1"/>
      <c r="M3919" s="1"/>
      <c r="N3919" s="1"/>
      <c r="O3919" s="1"/>
      <c r="P3919" s="86">
        <f>ROUND(Exchanges!Q3923,0)</f>
        <v>4</v>
      </c>
      <c r="Q3919" s="1">
        <f>Exchanges!R3923</f>
        <v>1</v>
      </c>
      <c r="R3919" s="1">
        <f>Exchanges!S3923</f>
        <v>1</v>
      </c>
      <c r="S3919" s="1">
        <f>Exchanges!T3923</f>
        <v>1</v>
      </c>
      <c r="T3919" s="1">
        <f>Exchanges!U3923</f>
        <v>5</v>
      </c>
      <c r="U3919" s="1">
        <f>Exchanges!V3923</f>
        <v>2013</v>
      </c>
      <c r="V3919" s="1" t="str">
        <f>Exchanges!W3923</f>
        <v>MANGANESE</v>
      </c>
      <c r="W3919" s="1" t="str">
        <f>Exchanges!X3923</f>
        <v>TRI</v>
      </c>
      <c r="X3919" s="1"/>
    </row>
    <row r="3920" spans="1:24" x14ac:dyDescent="0.15">
      <c r="A3920" s="1" t="str">
        <f>Exchanges!B3924</f>
        <v>ethylene glycol</v>
      </c>
      <c r="B3920" s="1">
        <f>Exchanges!C3924</f>
        <v>107211</v>
      </c>
      <c r="C3920" s="1" t="str">
        <f>Exchanges!D3924</f>
        <v>water</v>
      </c>
      <c r="D3920" s="1" t="str">
        <f>Exchanges!E3924</f>
        <v>unspecified</v>
      </c>
      <c r="E3920" s="1" t="str">
        <f>Exchanges!F3924</f>
        <v>8026e985-6019-4551-be66-4d2d81ff4687</v>
      </c>
      <c r="F3920" s="1" t="str">
        <f>Exchanges!G3924</f>
        <v>Construction machinery manufacturing</v>
      </c>
      <c r="G3920" s="1">
        <f>Exchanges!H3924</f>
        <v>333120</v>
      </c>
      <c r="H3920" s="1" t="str">
        <f>Exchanges!I3924</f>
        <v>US</v>
      </c>
      <c r="I3920" s="1">
        <f>Exchanges!J3924</f>
        <v>5.386213857388827E-9</v>
      </c>
      <c r="J3920" s="1" t="str">
        <f>Exchanges!K3924</f>
        <v>kg</v>
      </c>
      <c r="K3920" s="1"/>
      <c r="L3920" s="1"/>
      <c r="M3920" s="1"/>
      <c r="N3920" s="1"/>
      <c r="O3920" s="1"/>
      <c r="P3920" s="86">
        <f>ROUND(Exchanges!Q3924,0)</f>
        <v>5</v>
      </c>
      <c r="Q3920" s="1">
        <f>Exchanges!R3924</f>
        <v>1</v>
      </c>
      <c r="R3920" s="1">
        <f>Exchanges!S3924</f>
        <v>1</v>
      </c>
      <c r="S3920" s="1">
        <f>Exchanges!T3924</f>
        <v>1</v>
      </c>
      <c r="T3920" s="1">
        <f>Exchanges!U3924</f>
        <v>5</v>
      </c>
      <c r="U3920" s="1">
        <f>Exchanges!V3924</f>
        <v>2013</v>
      </c>
      <c r="V3920" s="1" t="str">
        <f>Exchanges!W3924</f>
        <v>ETHYLENE GLYCOL</v>
      </c>
      <c r="W3920" s="1" t="str">
        <f>Exchanges!X3924</f>
        <v>TRI</v>
      </c>
      <c r="X3920" s="1"/>
    </row>
    <row r="3921" spans="1:24" x14ac:dyDescent="0.15">
      <c r="A3921" s="1" t="str">
        <f>Exchanges!B3925</f>
        <v>NITROUS ACID</v>
      </c>
      <c r="B3921" s="1">
        <f>Exchanges!C3925</f>
        <v>7782776</v>
      </c>
      <c r="C3921" s="1" t="str">
        <f>Exchanges!D3925</f>
        <v>water</v>
      </c>
      <c r="D3921" s="1" t="str">
        <f>Exchanges!E3925</f>
        <v>unspecified</v>
      </c>
      <c r="E3921" s="1" t="str">
        <f>Exchanges!F3925</f>
        <v>d99f9170-0d59-3aa6-a885-e4e24928d130</v>
      </c>
      <c r="F3921" s="1" t="str">
        <f>Exchanges!G3925</f>
        <v>Construction machinery manufacturing</v>
      </c>
      <c r="G3921" s="1">
        <f>Exchanges!H3925</f>
        <v>333120</v>
      </c>
      <c r="H3921" s="1" t="str">
        <f>Exchanges!I3925</f>
        <v>US</v>
      </c>
      <c r="I3921" s="1">
        <f>Exchanges!J3925</f>
        <v>2.5045894436858047E-7</v>
      </c>
      <c r="J3921" s="1" t="str">
        <f>Exchanges!K3925</f>
        <v>kg</v>
      </c>
      <c r="K3921" s="1"/>
      <c r="L3921" s="1"/>
      <c r="M3921" s="1"/>
      <c r="N3921" s="1"/>
      <c r="O3921" s="1"/>
      <c r="P3921" s="86">
        <f>ROUND(Exchanges!Q3925,0)</f>
        <v>5</v>
      </c>
      <c r="Q3921" s="1">
        <f>Exchanges!R3925</f>
        <v>1</v>
      </c>
      <c r="R3921" s="1">
        <f>Exchanges!S3925</f>
        <v>1</v>
      </c>
      <c r="S3921" s="1">
        <f>Exchanges!T3925</f>
        <v>1</v>
      </c>
      <c r="T3921" s="1">
        <f>Exchanges!U3925</f>
        <v>5</v>
      </c>
      <c r="U3921" s="1">
        <f>Exchanges!V3925</f>
        <v>2013</v>
      </c>
      <c r="V3921" s="1" t="str">
        <f>Exchanges!W3925</f>
        <v>SODIUM NITRITE</v>
      </c>
      <c r="W3921" s="1" t="str">
        <f>Exchanges!X3925</f>
        <v>TRI</v>
      </c>
      <c r="X3921" s="1"/>
    </row>
    <row r="3922" spans="1:24" x14ac:dyDescent="0.15">
      <c r="A3922" s="1" t="str">
        <f>Exchanges!B3926</f>
        <v>lead</v>
      </c>
      <c r="B3922" s="1">
        <f>Exchanges!C3926</f>
        <v>7439921</v>
      </c>
      <c r="C3922" s="1" t="str">
        <f>Exchanges!D3926</f>
        <v>water</v>
      </c>
      <c r="D3922" s="1" t="str">
        <f>Exchanges!E3926</f>
        <v>unspecified</v>
      </c>
      <c r="E3922" s="1" t="str">
        <f>Exchanges!F3926</f>
        <v>31c4d160-b21e-41b3-b9c1-3d7a72377653</v>
      </c>
      <c r="F3922" s="1" t="str">
        <f>Exchanges!G3926</f>
        <v>Mining and oil and gas field machinery manufacturing</v>
      </c>
      <c r="G3922" s="1">
        <f>Exchanges!H3926</f>
        <v>333130</v>
      </c>
      <c r="H3922" s="1" t="str">
        <f>Exchanges!I3926</f>
        <v>US</v>
      </c>
      <c r="I3922" s="1">
        <f>Exchanges!J3926</f>
        <v>1.2212860310421285E-12</v>
      </c>
      <c r="J3922" s="1" t="str">
        <f>Exchanges!K3926</f>
        <v>kg</v>
      </c>
      <c r="K3922" s="1"/>
      <c r="L3922" s="1"/>
      <c r="M3922" s="1"/>
      <c r="N3922" s="1"/>
      <c r="O3922" s="1"/>
      <c r="P3922" s="86">
        <f>ROUND(Exchanges!Q3926,0)</f>
        <v>3</v>
      </c>
      <c r="Q3922" s="1">
        <f>Exchanges!R3926</f>
        <v>1</v>
      </c>
      <c r="R3922" s="1">
        <f>Exchanges!S3926</f>
        <v>1</v>
      </c>
      <c r="S3922" s="1">
        <f>Exchanges!T3926</f>
        <v>1</v>
      </c>
      <c r="T3922" s="1">
        <f>Exchanges!U3926</f>
        <v>5</v>
      </c>
      <c r="U3922" s="1">
        <f>Exchanges!V3926</f>
        <v>2013</v>
      </c>
      <c r="V3922" s="1" t="str">
        <f>Exchanges!W3926</f>
        <v>LEAD</v>
      </c>
      <c r="W3922" s="1" t="str">
        <f>Exchanges!X3926</f>
        <v>TRI</v>
      </c>
      <c r="X3922" s="1"/>
    </row>
    <row r="3923" spans="1:24" x14ac:dyDescent="0.15">
      <c r="A3923" s="1" t="str">
        <f>Exchanges!B3927</f>
        <v>copper</v>
      </c>
      <c r="B3923" s="1">
        <f>Exchanges!C3927</f>
        <v>7440508</v>
      </c>
      <c r="C3923" s="1" t="str">
        <f>Exchanges!D3927</f>
        <v>water</v>
      </c>
      <c r="D3923" s="1" t="str">
        <f>Exchanges!E3927</f>
        <v>unspecified</v>
      </c>
      <c r="E3923" s="1" t="str">
        <f>Exchanges!F3927</f>
        <v>2f100cfa-4feb-45e9-a43a-357128228889</v>
      </c>
      <c r="F3923" s="1" t="str">
        <f>Exchanges!G3927</f>
        <v>Mining and oil and gas field machinery manufacturing</v>
      </c>
      <c r="G3923" s="1">
        <f>Exchanges!H3927</f>
        <v>333130</v>
      </c>
      <c r="H3923" s="1" t="str">
        <f>Exchanges!I3927</f>
        <v>US</v>
      </c>
      <c r="I3923" s="1">
        <f>Exchanges!J3927</f>
        <v>4.1538093126385812E-10</v>
      </c>
      <c r="J3923" s="1" t="str">
        <f>Exchanges!K3927</f>
        <v>kg</v>
      </c>
      <c r="K3923" s="1"/>
      <c r="L3923" s="1"/>
      <c r="M3923" s="1"/>
      <c r="N3923" s="1"/>
      <c r="O3923" s="1"/>
      <c r="P3923" s="86">
        <f>ROUND(Exchanges!Q3927,0)</f>
        <v>4</v>
      </c>
      <c r="Q3923" s="1">
        <f>Exchanges!R3927</f>
        <v>1</v>
      </c>
      <c r="R3923" s="1">
        <f>Exchanges!S3927</f>
        <v>1</v>
      </c>
      <c r="S3923" s="1">
        <f>Exchanges!T3927</f>
        <v>1</v>
      </c>
      <c r="T3923" s="1">
        <f>Exchanges!U3927</f>
        <v>5</v>
      </c>
      <c r="U3923" s="1">
        <f>Exchanges!V3927</f>
        <v>2013</v>
      </c>
      <c r="V3923" s="1" t="str">
        <f>Exchanges!W3927</f>
        <v>COPPER</v>
      </c>
      <c r="W3923" s="1" t="str">
        <f>Exchanges!X3927</f>
        <v>TRI</v>
      </c>
      <c r="X3923" s="1"/>
    </row>
    <row r="3924" spans="1:24" x14ac:dyDescent="0.15">
      <c r="A3924" s="1" t="str">
        <f>Exchanges!B3928</f>
        <v>nickel</v>
      </c>
      <c r="B3924" s="1">
        <f>Exchanges!C3928</f>
        <v>7440020</v>
      </c>
      <c r="C3924" s="1" t="str">
        <f>Exchanges!D3928</f>
        <v>water</v>
      </c>
      <c r="D3924" s="1" t="str">
        <f>Exchanges!E3928</f>
        <v>unspecified</v>
      </c>
      <c r="E3924" s="1" t="str">
        <f>Exchanges!F3928</f>
        <v>63e7fe55-8549-11e0-9d78-0800200c9a66</v>
      </c>
      <c r="F3924" s="1" t="str">
        <f>Exchanges!G3928</f>
        <v>Mining and oil and gas field machinery manufacturing</v>
      </c>
      <c r="G3924" s="1">
        <f>Exchanges!H3928</f>
        <v>333130</v>
      </c>
      <c r="H3924" s="1" t="str">
        <f>Exchanges!I3928</f>
        <v>US</v>
      </c>
      <c r="I3924" s="1">
        <f>Exchanges!J3928</f>
        <v>5.2917605321507765E-10</v>
      </c>
      <c r="J3924" s="1" t="str">
        <f>Exchanges!K3928</f>
        <v>kg</v>
      </c>
      <c r="K3924" s="1"/>
      <c r="L3924" s="1"/>
      <c r="M3924" s="1"/>
      <c r="N3924" s="1"/>
      <c r="O3924" s="1"/>
      <c r="P3924" s="86">
        <f>ROUND(Exchanges!Q3928,0)</f>
        <v>4</v>
      </c>
      <c r="Q3924" s="1">
        <f>Exchanges!R3928</f>
        <v>1</v>
      </c>
      <c r="R3924" s="1">
        <f>Exchanges!S3928</f>
        <v>1</v>
      </c>
      <c r="S3924" s="1">
        <f>Exchanges!T3928</f>
        <v>1</v>
      </c>
      <c r="T3924" s="1">
        <f>Exchanges!U3928</f>
        <v>5</v>
      </c>
      <c r="U3924" s="1">
        <f>Exchanges!V3928</f>
        <v>2013</v>
      </c>
      <c r="V3924" s="1" t="str">
        <f>Exchanges!W3928</f>
        <v>NICKEL</v>
      </c>
      <c r="W3924" s="1" t="str">
        <f>Exchanges!X3928</f>
        <v>TRI</v>
      </c>
      <c r="X3924" s="1"/>
    </row>
    <row r="3925" spans="1:24" x14ac:dyDescent="0.15">
      <c r="A3925" s="1" t="str">
        <f>Exchanges!B3929</f>
        <v>chromium</v>
      </c>
      <c r="B3925" s="1">
        <f>Exchanges!C3929</f>
        <v>7440473</v>
      </c>
      <c r="C3925" s="1" t="str">
        <f>Exchanges!D3929</f>
        <v>water</v>
      </c>
      <c r="D3925" s="1" t="str">
        <f>Exchanges!E3929</f>
        <v>unspecified</v>
      </c>
      <c r="E3925" s="1" t="str">
        <f>Exchanges!F3929</f>
        <v>63e7b036-8549-11e0-9d78-0800200c9a66</v>
      </c>
      <c r="F3925" s="1" t="str">
        <f>Exchanges!G3929</f>
        <v>Mining and oil and gas field machinery manufacturing</v>
      </c>
      <c r="G3925" s="1">
        <f>Exchanges!H3929</f>
        <v>333130</v>
      </c>
      <c r="H3925" s="1" t="str">
        <f>Exchanges!I3929</f>
        <v>US</v>
      </c>
      <c r="I3925" s="1">
        <f>Exchanges!J3929</f>
        <v>9.6314926829268286E-10</v>
      </c>
      <c r="J3925" s="1" t="str">
        <f>Exchanges!K3929</f>
        <v>kg</v>
      </c>
      <c r="K3925" s="1"/>
      <c r="L3925" s="1"/>
      <c r="M3925" s="1"/>
      <c r="N3925" s="1"/>
      <c r="O3925" s="1"/>
      <c r="P3925" s="86">
        <f>ROUND(Exchanges!Q3929,0)</f>
        <v>4</v>
      </c>
      <c r="Q3925" s="1">
        <f>Exchanges!R3929</f>
        <v>1</v>
      </c>
      <c r="R3925" s="1">
        <f>Exchanges!S3929</f>
        <v>1</v>
      </c>
      <c r="S3925" s="1">
        <f>Exchanges!T3929</f>
        <v>1</v>
      </c>
      <c r="T3925" s="1">
        <f>Exchanges!U3929</f>
        <v>5</v>
      </c>
      <c r="U3925" s="1">
        <f>Exchanges!V3929</f>
        <v>2013</v>
      </c>
      <c r="V3925" s="1" t="str">
        <f>Exchanges!W3929</f>
        <v>CHROMIUM</v>
      </c>
      <c r="W3925" s="1" t="str">
        <f>Exchanges!X3929</f>
        <v>TRI</v>
      </c>
      <c r="X3925" s="1"/>
    </row>
    <row r="3926" spans="1:24" x14ac:dyDescent="0.15">
      <c r="A3926" s="1" t="str">
        <f>Exchanges!B3930</f>
        <v>ethylene glycol</v>
      </c>
      <c r="B3926" s="1">
        <f>Exchanges!C3930</f>
        <v>107211</v>
      </c>
      <c r="C3926" s="1" t="str">
        <f>Exchanges!D3930</f>
        <v>water</v>
      </c>
      <c r="D3926" s="1" t="str">
        <f>Exchanges!E3930</f>
        <v>unspecified</v>
      </c>
      <c r="E3926" s="1" t="str">
        <f>Exchanges!F3930</f>
        <v>8026e985-6019-4551-be66-4d2d81ff4687</v>
      </c>
      <c r="F3926" s="1" t="str">
        <f>Exchanges!G3930</f>
        <v>Mining and oil and gas field machinery manufacturing</v>
      </c>
      <c r="G3926" s="1">
        <f>Exchanges!H3930</f>
        <v>333130</v>
      </c>
      <c r="H3926" s="1" t="str">
        <f>Exchanges!I3930</f>
        <v>US</v>
      </c>
      <c r="I3926" s="1">
        <f>Exchanges!J3930</f>
        <v>3.9512195121951219E-9</v>
      </c>
      <c r="J3926" s="1" t="str">
        <f>Exchanges!K3930</f>
        <v>kg</v>
      </c>
      <c r="K3926" s="1"/>
      <c r="L3926" s="1"/>
      <c r="M3926" s="1"/>
      <c r="N3926" s="1"/>
      <c r="O3926" s="1"/>
      <c r="P3926" s="86">
        <f>ROUND(Exchanges!Q3930,0)</f>
        <v>5</v>
      </c>
      <c r="Q3926" s="1">
        <f>Exchanges!R3930</f>
        <v>1</v>
      </c>
      <c r="R3926" s="1">
        <f>Exchanges!S3930</f>
        <v>1</v>
      </c>
      <c r="S3926" s="1">
        <f>Exchanges!T3930</f>
        <v>1</v>
      </c>
      <c r="T3926" s="1">
        <f>Exchanges!U3930</f>
        <v>5</v>
      </c>
      <c r="U3926" s="1">
        <f>Exchanges!V3930</f>
        <v>2013</v>
      </c>
      <c r="V3926" s="1" t="str">
        <f>Exchanges!W3930</f>
        <v>ETHYLENE GLYCOL</v>
      </c>
      <c r="W3926" s="1" t="str">
        <f>Exchanges!X3930</f>
        <v>TRI</v>
      </c>
      <c r="X3926" s="1"/>
    </row>
    <row r="3927" spans="1:24" x14ac:dyDescent="0.15">
      <c r="A3927" s="1" t="str">
        <f>Exchanges!B3931</f>
        <v>manganese</v>
      </c>
      <c r="B3927" s="1">
        <f>Exchanges!C3931</f>
        <v>7439965</v>
      </c>
      <c r="C3927" s="1" t="str">
        <f>Exchanges!D3931</f>
        <v>water</v>
      </c>
      <c r="D3927" s="1" t="str">
        <f>Exchanges!E3931</f>
        <v>unspecified</v>
      </c>
      <c r="E3927" s="1" t="str">
        <f>Exchanges!F3931</f>
        <v>10cbd2f7-c41b-4bb4-b636-d8fc15cf0282</v>
      </c>
      <c r="F3927" s="1" t="str">
        <f>Exchanges!G3931</f>
        <v>Mining and oil and gas field machinery manufacturing</v>
      </c>
      <c r="G3927" s="1">
        <f>Exchanges!H3931</f>
        <v>333130</v>
      </c>
      <c r="H3927" s="1" t="str">
        <f>Exchanges!I3931</f>
        <v>US</v>
      </c>
      <c r="I3927" s="1">
        <f>Exchanges!J3931</f>
        <v>5.1689135254988916E-9</v>
      </c>
      <c r="J3927" s="1" t="str">
        <f>Exchanges!K3931</f>
        <v>kg</v>
      </c>
      <c r="K3927" s="1"/>
      <c r="L3927" s="1"/>
      <c r="M3927" s="1"/>
      <c r="N3927" s="1"/>
      <c r="O3927" s="1"/>
      <c r="P3927" s="86">
        <f>ROUND(Exchanges!Q3931,0)</f>
        <v>4</v>
      </c>
      <c r="Q3927" s="1">
        <f>Exchanges!R3931</f>
        <v>1</v>
      </c>
      <c r="R3927" s="1">
        <f>Exchanges!S3931</f>
        <v>1</v>
      </c>
      <c r="S3927" s="1">
        <f>Exchanges!T3931</f>
        <v>1</v>
      </c>
      <c r="T3927" s="1">
        <f>Exchanges!U3931</f>
        <v>5</v>
      </c>
      <c r="U3927" s="1">
        <f>Exchanges!V3931</f>
        <v>2013</v>
      </c>
      <c r="V3927" s="1" t="str">
        <f>Exchanges!W3931</f>
        <v>MANGANESE</v>
      </c>
      <c r="W3927" s="1" t="str">
        <f>Exchanges!X3931</f>
        <v>TRI</v>
      </c>
      <c r="X3927" s="1"/>
    </row>
    <row r="3928" spans="1:24" x14ac:dyDescent="0.15">
      <c r="A3928" s="1" t="str">
        <f>Exchanges!B3932</f>
        <v>lead</v>
      </c>
      <c r="B3928" s="1">
        <f>Exchanges!C3932</f>
        <v>7439921</v>
      </c>
      <c r="C3928" s="1" t="str">
        <f>Exchanges!D3932</f>
        <v>water</v>
      </c>
      <c r="D3928" s="1" t="str">
        <f>Exchanges!E3932</f>
        <v>unspecified</v>
      </c>
      <c r="E3928" s="1" t="str">
        <f>Exchanges!F3932</f>
        <v>31c4d160-b21e-41b3-b9c1-3d7a72377653</v>
      </c>
      <c r="F3928" s="1" t="str">
        <f>Exchanges!G3932</f>
        <v>Optical instrument and lens manufacturing</v>
      </c>
      <c r="G3928" s="1">
        <f>Exchanges!H3932</f>
        <v>333314</v>
      </c>
      <c r="H3928" s="1" t="str">
        <f>Exchanges!I3932</f>
        <v>US</v>
      </c>
      <c r="I3928" s="1">
        <f>Exchanges!J3932</f>
        <v>8.8490050721810382E-13</v>
      </c>
      <c r="J3928" s="1" t="str">
        <f>Exchanges!K3932</f>
        <v>kg</v>
      </c>
      <c r="K3928" s="1"/>
      <c r="L3928" s="1"/>
      <c r="M3928" s="1"/>
      <c r="N3928" s="1"/>
      <c r="O3928" s="1"/>
      <c r="P3928" s="86">
        <f>ROUND(Exchanges!Q3932,0)</f>
        <v>3</v>
      </c>
      <c r="Q3928" s="1">
        <f>Exchanges!R3932</f>
        <v>1</v>
      </c>
      <c r="R3928" s="1">
        <f>Exchanges!S3932</f>
        <v>1</v>
      </c>
      <c r="S3928" s="1">
        <f>Exchanges!T3932</f>
        <v>1</v>
      </c>
      <c r="T3928" s="1">
        <f>Exchanges!U3932</f>
        <v>5</v>
      </c>
      <c r="U3928" s="1">
        <f>Exchanges!V3932</f>
        <v>2013</v>
      </c>
      <c r="V3928" s="1" t="str">
        <f>Exchanges!W3932</f>
        <v>LEAD</v>
      </c>
      <c r="W3928" s="1" t="str">
        <f>Exchanges!X3932</f>
        <v>TRI</v>
      </c>
      <c r="X3928" s="1"/>
    </row>
    <row r="3929" spans="1:24" x14ac:dyDescent="0.15">
      <c r="A3929" s="1" t="str">
        <f>Exchanges!B3933</f>
        <v>manganese</v>
      </c>
      <c r="B3929" s="1">
        <f>Exchanges!C3933</f>
        <v>7439965</v>
      </c>
      <c r="C3929" s="1" t="str">
        <f>Exchanges!D3933</f>
        <v>water</v>
      </c>
      <c r="D3929" s="1" t="str">
        <f>Exchanges!E3933</f>
        <v>unspecified</v>
      </c>
      <c r="E3929" s="1" t="str">
        <f>Exchanges!F3933</f>
        <v>10cbd2f7-c41b-4bb4-b636-d8fc15cf0282</v>
      </c>
      <c r="F3929" s="1" t="str">
        <f>Exchanges!G3933</f>
        <v>Air conditioning, refrigeration, and warm air heating equipment manufacturing</v>
      </c>
      <c r="G3929" s="1">
        <f>Exchanges!H3933</f>
        <v>333415</v>
      </c>
      <c r="H3929" s="1" t="str">
        <f>Exchanges!I3933</f>
        <v>US</v>
      </c>
      <c r="I3929" s="1">
        <f>Exchanges!J3933</f>
        <v>5.258242151902712E-10</v>
      </c>
      <c r="J3929" s="1" t="str">
        <f>Exchanges!K3933</f>
        <v>kg</v>
      </c>
      <c r="K3929" s="1"/>
      <c r="L3929" s="1"/>
      <c r="M3929" s="1"/>
      <c r="N3929" s="1"/>
      <c r="O3929" s="1"/>
      <c r="P3929" s="86">
        <f>ROUND(Exchanges!Q3933,0)</f>
        <v>4</v>
      </c>
      <c r="Q3929" s="1">
        <f>Exchanges!R3933</f>
        <v>1</v>
      </c>
      <c r="R3929" s="1">
        <f>Exchanges!S3933</f>
        <v>1</v>
      </c>
      <c r="S3929" s="1">
        <f>Exchanges!T3933</f>
        <v>1</v>
      </c>
      <c r="T3929" s="1">
        <f>Exchanges!U3933</f>
        <v>5</v>
      </c>
      <c r="U3929" s="1">
        <f>Exchanges!V3933</f>
        <v>2013</v>
      </c>
      <c r="V3929" s="1" t="str">
        <f>Exchanges!W3933</f>
        <v>MANGANESE</v>
      </c>
      <c r="W3929" s="1" t="str">
        <f>Exchanges!X3933</f>
        <v>TRI</v>
      </c>
      <c r="X3929" s="1"/>
    </row>
    <row r="3930" spans="1:24" x14ac:dyDescent="0.15">
      <c r="A3930" s="1" t="str">
        <f>Exchanges!B3934</f>
        <v>chromium</v>
      </c>
      <c r="B3930" s="1">
        <f>Exchanges!C3934</f>
        <v>7440473</v>
      </c>
      <c r="C3930" s="1" t="str">
        <f>Exchanges!D3934</f>
        <v>water</v>
      </c>
      <c r="D3930" s="1" t="str">
        <f>Exchanges!E3934</f>
        <v>unspecified</v>
      </c>
      <c r="E3930" s="1" t="str">
        <f>Exchanges!F3934</f>
        <v>63e7b036-8549-11e0-9d78-0800200c9a66</v>
      </c>
      <c r="F3930" s="1" t="str">
        <f>Exchanges!G3934</f>
        <v>Air conditioning, refrigeration, and warm air heating equipment manufacturing</v>
      </c>
      <c r="G3930" s="1">
        <f>Exchanges!H3934</f>
        <v>333415</v>
      </c>
      <c r="H3930" s="1" t="str">
        <f>Exchanges!I3934</f>
        <v>US</v>
      </c>
      <c r="I3930" s="1">
        <f>Exchanges!J3934</f>
        <v>7.0841592558841096E-10</v>
      </c>
      <c r="J3930" s="1" t="str">
        <f>Exchanges!K3934</f>
        <v>kg</v>
      </c>
      <c r="K3930" s="1"/>
      <c r="L3930" s="1"/>
      <c r="M3930" s="1"/>
      <c r="N3930" s="1"/>
      <c r="O3930" s="1"/>
      <c r="P3930" s="86">
        <f>ROUND(Exchanges!Q3934,0)</f>
        <v>4</v>
      </c>
      <c r="Q3930" s="1">
        <f>Exchanges!R3934</f>
        <v>1</v>
      </c>
      <c r="R3930" s="1">
        <f>Exchanges!S3934</f>
        <v>1</v>
      </c>
      <c r="S3930" s="1">
        <f>Exchanges!T3934</f>
        <v>1</v>
      </c>
      <c r="T3930" s="1">
        <f>Exchanges!U3934</f>
        <v>5</v>
      </c>
      <c r="U3930" s="1">
        <f>Exchanges!V3934</f>
        <v>2013</v>
      </c>
      <c r="V3930" s="1" t="str">
        <f>Exchanges!W3934</f>
        <v>CHROMIUM</v>
      </c>
      <c r="W3930" s="1" t="str">
        <f>Exchanges!X3934</f>
        <v>TRI</v>
      </c>
      <c r="X3930" s="1"/>
    </row>
    <row r="3931" spans="1:24" x14ac:dyDescent="0.15">
      <c r="A3931" s="1" t="str">
        <f>Exchanges!B3935</f>
        <v>nickel</v>
      </c>
      <c r="B3931" s="1">
        <f>Exchanges!C3935</f>
        <v>7440020</v>
      </c>
      <c r="C3931" s="1" t="str">
        <f>Exchanges!D3935</f>
        <v>water</v>
      </c>
      <c r="D3931" s="1" t="str">
        <f>Exchanges!E3935</f>
        <v>unspecified</v>
      </c>
      <c r="E3931" s="1" t="str">
        <f>Exchanges!F3935</f>
        <v>63e7fe55-8549-11e0-9d78-0800200c9a66</v>
      </c>
      <c r="F3931" s="1" t="str">
        <f>Exchanges!G3935</f>
        <v>Air conditioning, refrigeration, and warm air heating equipment manufacturing</v>
      </c>
      <c r="G3931" s="1">
        <f>Exchanges!H3935</f>
        <v>333415</v>
      </c>
      <c r="H3931" s="1" t="str">
        <f>Exchanges!I3935</f>
        <v>US</v>
      </c>
      <c r="I3931" s="1">
        <f>Exchanges!J3935</f>
        <v>7.454759136473621E-10</v>
      </c>
      <c r="J3931" s="1" t="str">
        <f>Exchanges!K3935</f>
        <v>kg</v>
      </c>
      <c r="K3931" s="1"/>
      <c r="L3931" s="1"/>
      <c r="M3931" s="1"/>
      <c r="N3931" s="1"/>
      <c r="O3931" s="1"/>
      <c r="P3931" s="86">
        <f>ROUND(Exchanges!Q3935,0)</f>
        <v>4</v>
      </c>
      <c r="Q3931" s="1">
        <f>Exchanges!R3935</f>
        <v>1</v>
      </c>
      <c r="R3931" s="1">
        <f>Exchanges!S3935</f>
        <v>1</v>
      </c>
      <c r="S3931" s="1">
        <f>Exchanges!T3935</f>
        <v>1</v>
      </c>
      <c r="T3931" s="1">
        <f>Exchanges!U3935</f>
        <v>5</v>
      </c>
      <c r="U3931" s="1">
        <f>Exchanges!V3935</f>
        <v>2013</v>
      </c>
      <c r="V3931" s="1" t="str">
        <f>Exchanges!W3935</f>
        <v>NICKEL</v>
      </c>
      <c r="W3931" s="1" t="str">
        <f>Exchanges!X3935</f>
        <v>TRI</v>
      </c>
      <c r="X3931" s="1"/>
    </row>
    <row r="3932" spans="1:24" x14ac:dyDescent="0.15">
      <c r="A3932" s="1" t="str">
        <f>Exchanges!B3936</f>
        <v>copper</v>
      </c>
      <c r="B3932" s="1">
        <f>Exchanges!C3936</f>
        <v>7440508</v>
      </c>
      <c r="C3932" s="1" t="str">
        <f>Exchanges!D3936</f>
        <v>water</v>
      </c>
      <c r="D3932" s="1" t="str">
        <f>Exchanges!E3936</f>
        <v>unspecified</v>
      </c>
      <c r="E3932" s="1" t="str">
        <f>Exchanges!F3936</f>
        <v>2f100cfa-4feb-45e9-a43a-357128228889</v>
      </c>
      <c r="F3932" s="1" t="str">
        <f>Exchanges!G3936</f>
        <v>Air conditioning, refrigeration, and warm air heating equipment manufacturing</v>
      </c>
      <c r="G3932" s="1">
        <f>Exchanges!H3936</f>
        <v>333415</v>
      </c>
      <c r="H3932" s="1" t="str">
        <f>Exchanges!I3936</f>
        <v>US</v>
      </c>
      <c r="I3932" s="1">
        <f>Exchanges!J3936</f>
        <v>2.4063335323508156E-9</v>
      </c>
      <c r="J3932" s="1" t="str">
        <f>Exchanges!K3936</f>
        <v>kg</v>
      </c>
      <c r="K3932" s="1"/>
      <c r="L3932" s="1"/>
      <c r="M3932" s="1"/>
      <c r="N3932" s="1"/>
      <c r="O3932" s="1"/>
      <c r="P3932" s="86">
        <f>ROUND(Exchanges!Q3936,0)</f>
        <v>4</v>
      </c>
      <c r="Q3932" s="1">
        <f>Exchanges!R3936</f>
        <v>1</v>
      </c>
      <c r="R3932" s="1">
        <f>Exchanges!S3936</f>
        <v>1</v>
      </c>
      <c r="S3932" s="1">
        <f>Exchanges!T3936</f>
        <v>1</v>
      </c>
      <c r="T3932" s="1">
        <f>Exchanges!U3936</f>
        <v>5</v>
      </c>
      <c r="U3932" s="1">
        <f>Exchanges!V3936</f>
        <v>2013</v>
      </c>
      <c r="V3932" s="1" t="str">
        <f>Exchanges!W3936</f>
        <v>COPPER</v>
      </c>
      <c r="W3932" s="1" t="str">
        <f>Exchanges!X3936</f>
        <v>TRI</v>
      </c>
      <c r="X3932" s="1"/>
    </row>
    <row r="3933" spans="1:24" x14ac:dyDescent="0.15">
      <c r="A3933" s="1" t="str">
        <f>Exchanges!B3937</f>
        <v>lead</v>
      </c>
      <c r="B3933" s="1">
        <f>Exchanges!C3937</f>
        <v>7439921</v>
      </c>
      <c r="C3933" s="1" t="str">
        <f>Exchanges!D3937</f>
        <v>water</v>
      </c>
      <c r="D3933" s="1" t="str">
        <f>Exchanges!E3937</f>
        <v>unspecified</v>
      </c>
      <c r="E3933" s="1" t="str">
        <f>Exchanges!F3937</f>
        <v>31c4d160-b21e-41b3-b9c1-3d7a72377653</v>
      </c>
      <c r="F3933" s="1" t="str">
        <f>Exchanges!G3937</f>
        <v>Air conditioning, refrigeration, and warm air heating equipment manufacturing</v>
      </c>
      <c r="G3933" s="1">
        <f>Exchanges!H3937</f>
        <v>333415</v>
      </c>
      <c r="H3933" s="1" t="str">
        <f>Exchanges!I3937</f>
        <v>US</v>
      </c>
      <c r="I3933" s="1">
        <f>Exchanges!J3937</f>
        <v>3.2537101593187314E-9</v>
      </c>
      <c r="J3933" s="1" t="str">
        <f>Exchanges!K3937</f>
        <v>kg</v>
      </c>
      <c r="K3933" s="1"/>
      <c r="L3933" s="1"/>
      <c r="M3933" s="1"/>
      <c r="N3933" s="1"/>
      <c r="O3933" s="1"/>
      <c r="P3933" s="86">
        <f>ROUND(Exchanges!Q3937,0)</f>
        <v>3</v>
      </c>
      <c r="Q3933" s="1">
        <f>Exchanges!R3937</f>
        <v>1</v>
      </c>
      <c r="R3933" s="1">
        <f>Exchanges!S3937</f>
        <v>1</v>
      </c>
      <c r="S3933" s="1">
        <f>Exchanges!T3937</f>
        <v>1</v>
      </c>
      <c r="T3933" s="1">
        <f>Exchanges!U3937</f>
        <v>5</v>
      </c>
      <c r="U3933" s="1">
        <f>Exchanges!V3937</f>
        <v>2013</v>
      </c>
      <c r="V3933" s="1" t="str">
        <f>Exchanges!W3937</f>
        <v>LEAD</v>
      </c>
      <c r="W3933" s="1" t="str">
        <f>Exchanges!X3937</f>
        <v>TRI</v>
      </c>
      <c r="X3933" s="1"/>
    </row>
    <row r="3934" spans="1:24" x14ac:dyDescent="0.15">
      <c r="A3934" s="1" t="str">
        <f>Exchanges!B3938</f>
        <v>copper</v>
      </c>
      <c r="B3934" s="1">
        <f>Exchanges!C3938</f>
        <v>7440508</v>
      </c>
      <c r="C3934" s="1" t="str">
        <f>Exchanges!D3938</f>
        <v>water</v>
      </c>
      <c r="D3934" s="1" t="str">
        <f>Exchanges!E3938</f>
        <v>unspecified</v>
      </c>
      <c r="E3934" s="1" t="str">
        <f>Exchanges!F3938</f>
        <v>2f100cfa-4feb-45e9-a43a-357128228889</v>
      </c>
      <c r="F3934" s="1" t="str">
        <f>Exchanges!G3938</f>
        <v>Industrial mold manufacturing</v>
      </c>
      <c r="G3934" s="1">
        <f>Exchanges!H3938</f>
        <v>333511</v>
      </c>
      <c r="H3934" s="1" t="str">
        <f>Exchanges!I3938</f>
        <v>US</v>
      </c>
      <c r="I3934" s="1">
        <f>Exchanges!J3938</f>
        <v>4.1361702127659572E-10</v>
      </c>
      <c r="J3934" s="1" t="str">
        <f>Exchanges!K3938</f>
        <v>kg</v>
      </c>
      <c r="K3934" s="1"/>
      <c r="L3934" s="1"/>
      <c r="M3934" s="1"/>
      <c r="N3934" s="1"/>
      <c r="O3934" s="1"/>
      <c r="P3934" s="86">
        <f>ROUND(Exchanges!Q3938,0)</f>
        <v>4</v>
      </c>
      <c r="Q3934" s="1">
        <f>Exchanges!R3938</f>
        <v>1</v>
      </c>
      <c r="R3934" s="1">
        <f>Exchanges!S3938</f>
        <v>1</v>
      </c>
      <c r="S3934" s="1">
        <f>Exchanges!T3938</f>
        <v>1</v>
      </c>
      <c r="T3934" s="1">
        <f>Exchanges!U3938</f>
        <v>5</v>
      </c>
      <c r="U3934" s="1">
        <f>Exchanges!V3938</f>
        <v>2013</v>
      </c>
      <c r="V3934" s="1" t="str">
        <f>Exchanges!W3938</f>
        <v>COPPER</v>
      </c>
      <c r="W3934" s="1" t="str">
        <f>Exchanges!X3938</f>
        <v>TRI</v>
      </c>
      <c r="X3934" s="1"/>
    </row>
    <row r="3935" spans="1:24" x14ac:dyDescent="0.15">
      <c r="A3935" s="1" t="str">
        <f>Exchanges!B3939</f>
        <v>chromium</v>
      </c>
      <c r="B3935" s="1">
        <f>Exchanges!C3939</f>
        <v>7440473</v>
      </c>
      <c r="C3935" s="1" t="str">
        <f>Exchanges!D3939</f>
        <v>water</v>
      </c>
      <c r="D3935" s="1" t="str">
        <f>Exchanges!E3939</f>
        <v>unspecified</v>
      </c>
      <c r="E3935" s="1" t="str">
        <f>Exchanges!F3939</f>
        <v>63e7b036-8549-11e0-9d78-0800200c9a66</v>
      </c>
      <c r="F3935" s="1" t="str">
        <f>Exchanges!G3939</f>
        <v>Special tool, die, jig, and fixture manufacturing</v>
      </c>
      <c r="G3935" s="1">
        <f>Exchanges!H3939</f>
        <v>333514</v>
      </c>
      <c r="H3935" s="1" t="str">
        <f>Exchanges!I3939</f>
        <v>US</v>
      </c>
      <c r="I3935" s="1">
        <f>Exchanges!J3939</f>
        <v>2.6742129465864869E-10</v>
      </c>
      <c r="J3935" s="1" t="str">
        <f>Exchanges!K3939</f>
        <v>kg</v>
      </c>
      <c r="K3935" s="1"/>
      <c r="L3935" s="1"/>
      <c r="M3935" s="1"/>
      <c r="N3935" s="1"/>
      <c r="O3935" s="1"/>
      <c r="P3935" s="86">
        <f>ROUND(Exchanges!Q3939,0)</f>
        <v>4</v>
      </c>
      <c r="Q3935" s="1">
        <f>Exchanges!R3939</f>
        <v>1</v>
      </c>
      <c r="R3935" s="1">
        <f>Exchanges!S3939</f>
        <v>1</v>
      </c>
      <c r="S3935" s="1">
        <f>Exchanges!T3939</f>
        <v>1</v>
      </c>
      <c r="T3935" s="1">
        <f>Exchanges!U3939</f>
        <v>5</v>
      </c>
      <c r="U3935" s="1">
        <f>Exchanges!V3939</f>
        <v>2013</v>
      </c>
      <c r="V3935" s="1" t="str">
        <f>Exchanges!W3939</f>
        <v>CHROMIUM</v>
      </c>
      <c r="W3935" s="1" t="str">
        <f>Exchanges!X3939</f>
        <v>TRI</v>
      </c>
      <c r="X3935" s="1"/>
    </row>
    <row r="3936" spans="1:24" x14ac:dyDescent="0.15">
      <c r="A3936" s="1" t="str">
        <f>Exchanges!B3940</f>
        <v>nickel</v>
      </c>
      <c r="B3936" s="1">
        <f>Exchanges!C3940</f>
        <v>7440020</v>
      </c>
      <c r="C3936" s="1" t="str">
        <f>Exchanges!D3940</f>
        <v>water</v>
      </c>
      <c r="D3936" s="1" t="str">
        <f>Exchanges!E3940</f>
        <v>unspecified</v>
      </c>
      <c r="E3936" s="1" t="str">
        <f>Exchanges!F3940</f>
        <v>63e7fe55-8549-11e0-9d78-0800200c9a66</v>
      </c>
      <c r="F3936" s="1" t="str">
        <f>Exchanges!G3940</f>
        <v>Special tool, die, jig, and fixture manufacturing</v>
      </c>
      <c r="G3936" s="1">
        <f>Exchanges!H3940</f>
        <v>333514</v>
      </c>
      <c r="H3936" s="1" t="str">
        <f>Exchanges!I3940</f>
        <v>US</v>
      </c>
      <c r="I3936" s="1">
        <f>Exchanges!J3940</f>
        <v>2.6742129465864869E-10</v>
      </c>
      <c r="J3936" s="1" t="str">
        <f>Exchanges!K3940</f>
        <v>kg</v>
      </c>
      <c r="K3936" s="1"/>
      <c r="L3936" s="1"/>
      <c r="M3936" s="1"/>
      <c r="N3936" s="1"/>
      <c r="O3936" s="1"/>
      <c r="P3936" s="86">
        <f>ROUND(Exchanges!Q3940,0)</f>
        <v>4</v>
      </c>
      <c r="Q3936" s="1">
        <f>Exchanges!R3940</f>
        <v>1</v>
      </c>
      <c r="R3936" s="1">
        <f>Exchanges!S3940</f>
        <v>1</v>
      </c>
      <c r="S3936" s="1">
        <f>Exchanges!T3940</f>
        <v>1</v>
      </c>
      <c r="T3936" s="1">
        <f>Exchanges!U3940</f>
        <v>5</v>
      </c>
      <c r="U3936" s="1">
        <f>Exchanges!V3940</f>
        <v>2013</v>
      </c>
      <c r="V3936" s="1" t="str">
        <f>Exchanges!W3940</f>
        <v>NICKEL</v>
      </c>
      <c r="W3936" s="1" t="str">
        <f>Exchanges!X3940</f>
        <v>TRI</v>
      </c>
      <c r="X3936" s="1"/>
    </row>
    <row r="3937" spans="1:24" x14ac:dyDescent="0.15">
      <c r="A3937" s="1" t="str">
        <f>Exchanges!B3941</f>
        <v>cobalt</v>
      </c>
      <c r="B3937" s="1">
        <f>Exchanges!C3941</f>
        <v>7440484</v>
      </c>
      <c r="C3937" s="1" t="str">
        <f>Exchanges!D3941</f>
        <v>water</v>
      </c>
      <c r="D3937" s="1" t="str">
        <f>Exchanges!E3941</f>
        <v>unspecified</v>
      </c>
      <c r="E3937" s="1" t="str">
        <f>Exchanges!F3941</f>
        <v>33627701-feca-434d-a192-674a450eaaf7</v>
      </c>
      <c r="F3937" s="1" t="str">
        <f>Exchanges!G3941</f>
        <v>Turbine and turbine generator set units manufacturing</v>
      </c>
      <c r="G3937" s="1">
        <f>Exchanges!H3941</f>
        <v>333611</v>
      </c>
      <c r="H3937" s="1" t="str">
        <f>Exchanges!I3941</f>
        <v>US</v>
      </c>
      <c r="I3937" s="1">
        <f>Exchanges!J3941</f>
        <v>4.7607052896725443E-10</v>
      </c>
      <c r="J3937" s="1" t="str">
        <f>Exchanges!K3941</f>
        <v>kg</v>
      </c>
      <c r="K3937" s="1"/>
      <c r="L3937" s="1"/>
      <c r="M3937" s="1"/>
      <c r="N3937" s="1"/>
      <c r="O3937" s="1"/>
      <c r="P3937" s="86">
        <f>ROUND(Exchanges!Q3941,0)</f>
        <v>4</v>
      </c>
      <c r="Q3937" s="1">
        <f>Exchanges!R3941</f>
        <v>1</v>
      </c>
      <c r="R3937" s="1">
        <f>Exchanges!S3941</f>
        <v>1</v>
      </c>
      <c r="S3937" s="1">
        <f>Exchanges!T3941</f>
        <v>1</v>
      </c>
      <c r="T3937" s="1">
        <f>Exchanges!U3941</f>
        <v>5</v>
      </c>
      <c r="U3937" s="1">
        <f>Exchanges!V3941</f>
        <v>2013</v>
      </c>
      <c r="V3937" s="1" t="str">
        <f>Exchanges!W3941</f>
        <v>COBALT</v>
      </c>
      <c r="W3937" s="1" t="str">
        <f>Exchanges!X3941</f>
        <v>TRI</v>
      </c>
      <c r="X3937" s="1"/>
    </row>
    <row r="3938" spans="1:24" x14ac:dyDescent="0.15">
      <c r="A3938" s="1" t="str">
        <f>Exchanges!B3942</f>
        <v>chromium</v>
      </c>
      <c r="B3938" s="1">
        <f>Exchanges!C3942</f>
        <v>7440473</v>
      </c>
      <c r="C3938" s="1" t="str">
        <f>Exchanges!D3942</f>
        <v>water</v>
      </c>
      <c r="D3938" s="1" t="str">
        <f>Exchanges!E3942</f>
        <v>unspecified</v>
      </c>
      <c r="E3938" s="1" t="str">
        <f>Exchanges!F3942</f>
        <v>63e7b036-8549-11e0-9d78-0800200c9a66</v>
      </c>
      <c r="F3938" s="1" t="str">
        <f>Exchanges!G3942</f>
        <v>Turbine and turbine generator set units manufacturing</v>
      </c>
      <c r="G3938" s="1">
        <f>Exchanges!H3942</f>
        <v>333611</v>
      </c>
      <c r="H3938" s="1" t="str">
        <f>Exchanges!I3942</f>
        <v>US</v>
      </c>
      <c r="I3938" s="1">
        <f>Exchanges!J3942</f>
        <v>5.5795465994962211E-10</v>
      </c>
      <c r="J3938" s="1" t="str">
        <f>Exchanges!K3942</f>
        <v>kg</v>
      </c>
      <c r="K3938" s="1"/>
      <c r="L3938" s="1"/>
      <c r="M3938" s="1"/>
      <c r="N3938" s="1"/>
      <c r="O3938" s="1"/>
      <c r="P3938" s="86">
        <f>ROUND(Exchanges!Q3942,0)</f>
        <v>4</v>
      </c>
      <c r="Q3938" s="1">
        <f>Exchanges!R3942</f>
        <v>1</v>
      </c>
      <c r="R3938" s="1">
        <f>Exchanges!S3942</f>
        <v>1</v>
      </c>
      <c r="S3938" s="1">
        <f>Exchanges!T3942</f>
        <v>1</v>
      </c>
      <c r="T3938" s="1">
        <f>Exchanges!U3942</f>
        <v>5</v>
      </c>
      <c r="U3938" s="1">
        <f>Exchanges!V3942</f>
        <v>2013</v>
      </c>
      <c r="V3938" s="1" t="str">
        <f>Exchanges!W3942</f>
        <v>CHROMIUM</v>
      </c>
      <c r="W3938" s="1" t="str">
        <f>Exchanges!X3942</f>
        <v>TRI</v>
      </c>
      <c r="X3938" s="1"/>
    </row>
    <row r="3939" spans="1:24" x14ac:dyDescent="0.15">
      <c r="A3939" s="1" t="str">
        <f>Exchanges!B3943</f>
        <v>copper</v>
      </c>
      <c r="B3939" s="1">
        <f>Exchanges!C3943</f>
        <v>7440508</v>
      </c>
      <c r="C3939" s="1" t="str">
        <f>Exchanges!D3943</f>
        <v>water</v>
      </c>
      <c r="D3939" s="1" t="str">
        <f>Exchanges!E3943</f>
        <v>unspecified</v>
      </c>
      <c r="E3939" s="1" t="str">
        <f>Exchanges!F3943</f>
        <v>2f100cfa-4feb-45e9-a43a-357128228889</v>
      </c>
      <c r="F3939" s="1" t="str">
        <f>Exchanges!G3943</f>
        <v>Turbine and turbine generator set units manufacturing</v>
      </c>
      <c r="G3939" s="1">
        <f>Exchanges!H3943</f>
        <v>333611</v>
      </c>
      <c r="H3939" s="1" t="str">
        <f>Exchanges!I3943</f>
        <v>US</v>
      </c>
      <c r="I3939" s="1">
        <f>Exchanges!J3943</f>
        <v>6.6649874055415631E-10</v>
      </c>
      <c r="J3939" s="1" t="str">
        <f>Exchanges!K3943</f>
        <v>kg</v>
      </c>
      <c r="K3939" s="1"/>
      <c r="L3939" s="1"/>
      <c r="M3939" s="1"/>
      <c r="N3939" s="1"/>
      <c r="O3939" s="1"/>
      <c r="P3939" s="86">
        <f>ROUND(Exchanges!Q3943,0)</f>
        <v>4</v>
      </c>
      <c r="Q3939" s="1">
        <f>Exchanges!R3943</f>
        <v>1</v>
      </c>
      <c r="R3939" s="1">
        <f>Exchanges!S3943</f>
        <v>1</v>
      </c>
      <c r="S3939" s="1">
        <f>Exchanges!T3943</f>
        <v>1</v>
      </c>
      <c r="T3939" s="1">
        <f>Exchanges!U3943</f>
        <v>5</v>
      </c>
      <c r="U3939" s="1">
        <f>Exchanges!V3943</f>
        <v>2013</v>
      </c>
      <c r="V3939" s="1" t="str">
        <f>Exchanges!W3943</f>
        <v>COPPER</v>
      </c>
      <c r="W3939" s="1" t="str">
        <f>Exchanges!X3943</f>
        <v>TRI</v>
      </c>
      <c r="X3939" s="1"/>
    </row>
    <row r="3940" spans="1:24" x14ac:dyDescent="0.15">
      <c r="A3940" s="1" t="str">
        <f>Exchanges!B3944</f>
        <v>manganese</v>
      </c>
      <c r="B3940" s="1">
        <f>Exchanges!C3944</f>
        <v>7439965</v>
      </c>
      <c r="C3940" s="1" t="str">
        <f>Exchanges!D3944</f>
        <v>water</v>
      </c>
      <c r="D3940" s="1" t="str">
        <f>Exchanges!E3944</f>
        <v>unspecified</v>
      </c>
      <c r="E3940" s="1" t="str">
        <f>Exchanges!F3944</f>
        <v>10cbd2f7-c41b-4bb4-b636-d8fc15cf0282</v>
      </c>
      <c r="F3940" s="1" t="str">
        <f>Exchanges!G3944</f>
        <v>Turbine and turbine generator set units manufacturing</v>
      </c>
      <c r="G3940" s="1">
        <f>Exchanges!H3944</f>
        <v>333611</v>
      </c>
      <c r="H3940" s="1" t="str">
        <f>Exchanges!I3944</f>
        <v>US</v>
      </c>
      <c r="I3940" s="1">
        <f>Exchanges!J3944</f>
        <v>9.2040302267002513E-10</v>
      </c>
      <c r="J3940" s="1" t="str">
        <f>Exchanges!K3944</f>
        <v>kg</v>
      </c>
      <c r="K3940" s="1"/>
      <c r="L3940" s="1"/>
      <c r="M3940" s="1"/>
      <c r="N3940" s="1"/>
      <c r="O3940" s="1"/>
      <c r="P3940" s="86">
        <f>ROUND(Exchanges!Q3944,0)</f>
        <v>4</v>
      </c>
      <c r="Q3940" s="1">
        <f>Exchanges!R3944</f>
        <v>1</v>
      </c>
      <c r="R3940" s="1">
        <f>Exchanges!S3944</f>
        <v>1</v>
      </c>
      <c r="S3940" s="1">
        <f>Exchanges!T3944</f>
        <v>1</v>
      </c>
      <c r="T3940" s="1">
        <f>Exchanges!U3944</f>
        <v>5</v>
      </c>
      <c r="U3940" s="1">
        <f>Exchanges!V3944</f>
        <v>2013</v>
      </c>
      <c r="V3940" s="1" t="str">
        <f>Exchanges!W3944</f>
        <v>MANGANESE</v>
      </c>
      <c r="W3940" s="1" t="str">
        <f>Exchanges!X3944</f>
        <v>TRI</v>
      </c>
      <c r="X3940" s="1"/>
    </row>
    <row r="3941" spans="1:24" x14ac:dyDescent="0.15">
      <c r="A3941" s="1" t="str">
        <f>Exchanges!B3945</f>
        <v>nickel</v>
      </c>
      <c r="B3941" s="1">
        <f>Exchanges!C3945</f>
        <v>7440020</v>
      </c>
      <c r="C3941" s="1" t="str">
        <f>Exchanges!D3945</f>
        <v>water</v>
      </c>
      <c r="D3941" s="1" t="str">
        <f>Exchanges!E3945</f>
        <v>unspecified</v>
      </c>
      <c r="E3941" s="1" t="str">
        <f>Exchanges!F3945</f>
        <v>63e7fe55-8549-11e0-9d78-0800200c9a66</v>
      </c>
      <c r="F3941" s="1" t="str">
        <f>Exchanges!G3945</f>
        <v>Turbine and turbine generator set units manufacturing</v>
      </c>
      <c r="G3941" s="1">
        <f>Exchanges!H3945</f>
        <v>333611</v>
      </c>
      <c r="H3941" s="1" t="str">
        <f>Exchanges!I3945</f>
        <v>US</v>
      </c>
      <c r="I3941" s="1">
        <f>Exchanges!J3945</f>
        <v>1.2123929471032746E-9</v>
      </c>
      <c r="J3941" s="1" t="str">
        <f>Exchanges!K3945</f>
        <v>kg</v>
      </c>
      <c r="K3941" s="1"/>
      <c r="L3941" s="1"/>
      <c r="M3941" s="1"/>
      <c r="N3941" s="1"/>
      <c r="O3941" s="1"/>
      <c r="P3941" s="86">
        <f>ROUND(Exchanges!Q3945,0)</f>
        <v>4</v>
      </c>
      <c r="Q3941" s="1">
        <f>Exchanges!R3945</f>
        <v>1</v>
      </c>
      <c r="R3941" s="1">
        <f>Exchanges!S3945</f>
        <v>1</v>
      </c>
      <c r="S3941" s="1">
        <f>Exchanges!T3945</f>
        <v>1</v>
      </c>
      <c r="T3941" s="1">
        <f>Exchanges!U3945</f>
        <v>5</v>
      </c>
      <c r="U3941" s="1">
        <f>Exchanges!V3945</f>
        <v>2013</v>
      </c>
      <c r="V3941" s="1" t="str">
        <f>Exchanges!W3945</f>
        <v>NICKEL</v>
      </c>
      <c r="W3941" s="1" t="str">
        <f>Exchanges!X3945</f>
        <v>TRI</v>
      </c>
      <c r="X3941" s="1"/>
    </row>
    <row r="3942" spans="1:24" x14ac:dyDescent="0.15">
      <c r="A3942" s="1" t="str">
        <f>Exchanges!B3946</f>
        <v>lead</v>
      </c>
      <c r="B3942" s="1">
        <f>Exchanges!C3946</f>
        <v>7439921</v>
      </c>
      <c r="C3942" s="1" t="str">
        <f>Exchanges!D3946</f>
        <v>water</v>
      </c>
      <c r="D3942" s="1" t="str">
        <f>Exchanges!E3946</f>
        <v>unspecified</v>
      </c>
      <c r="E3942" s="1" t="str">
        <f>Exchanges!F3946</f>
        <v>31c4d160-b21e-41b3-b9c1-3d7a72377653</v>
      </c>
      <c r="F3942" s="1" t="str">
        <f>Exchanges!G3946</f>
        <v>Mechanical power transmission equipment manufacturing</v>
      </c>
      <c r="G3942" s="1">
        <f>Exchanges!H3946</f>
        <v>333613</v>
      </c>
      <c r="H3942" s="1" t="str">
        <f>Exchanges!I3946</f>
        <v>US</v>
      </c>
      <c r="I3942" s="1">
        <f>Exchanges!J3946</f>
        <v>9.8754643112914774E-11</v>
      </c>
      <c r="J3942" s="1" t="str">
        <f>Exchanges!K3946</f>
        <v>kg</v>
      </c>
      <c r="K3942" s="1"/>
      <c r="L3942" s="1"/>
      <c r="M3942" s="1"/>
      <c r="N3942" s="1"/>
      <c r="O3942" s="1"/>
      <c r="P3942" s="86">
        <f>ROUND(Exchanges!Q3946,0)</f>
        <v>3</v>
      </c>
      <c r="Q3942" s="1">
        <f>Exchanges!R3946</f>
        <v>1</v>
      </c>
      <c r="R3942" s="1">
        <f>Exchanges!S3946</f>
        <v>1</v>
      </c>
      <c r="S3942" s="1">
        <f>Exchanges!T3946</f>
        <v>1</v>
      </c>
      <c r="T3942" s="1">
        <f>Exchanges!U3946</f>
        <v>5</v>
      </c>
      <c r="U3942" s="1">
        <f>Exchanges!V3946</f>
        <v>2013</v>
      </c>
      <c r="V3942" s="1" t="str">
        <f>Exchanges!W3946</f>
        <v>LEAD</v>
      </c>
      <c r="W3942" s="1" t="str">
        <f>Exchanges!X3946</f>
        <v>TRI</v>
      </c>
      <c r="X3942" s="1"/>
    </row>
    <row r="3943" spans="1:24" x14ac:dyDescent="0.15">
      <c r="A3943" s="1" t="str">
        <f>Exchanges!B3947</f>
        <v>copper</v>
      </c>
      <c r="B3943" s="1">
        <f>Exchanges!C3947</f>
        <v>7440508</v>
      </c>
      <c r="C3943" s="1" t="str">
        <f>Exchanges!D3947</f>
        <v>water</v>
      </c>
      <c r="D3943" s="1" t="str">
        <f>Exchanges!E3947</f>
        <v>unspecified</v>
      </c>
      <c r="E3943" s="1" t="str">
        <f>Exchanges!F3947</f>
        <v>2f100cfa-4feb-45e9-a43a-357128228889</v>
      </c>
      <c r="F3943" s="1" t="str">
        <f>Exchanges!G3947</f>
        <v>Mechanical power transmission equipment manufacturing</v>
      </c>
      <c r="G3943" s="1">
        <f>Exchanges!H3947</f>
        <v>333613</v>
      </c>
      <c r="H3943" s="1" t="str">
        <f>Exchanges!I3947</f>
        <v>US</v>
      </c>
      <c r="I3943" s="1">
        <f>Exchanges!J3947</f>
        <v>1.0828359990451182E-10</v>
      </c>
      <c r="J3943" s="1" t="str">
        <f>Exchanges!K3947</f>
        <v>kg</v>
      </c>
      <c r="K3943" s="1"/>
      <c r="L3943" s="1"/>
      <c r="M3943" s="1"/>
      <c r="N3943" s="1"/>
      <c r="O3943" s="1"/>
      <c r="P3943" s="86">
        <f>ROUND(Exchanges!Q3947,0)</f>
        <v>4</v>
      </c>
      <c r="Q3943" s="1">
        <f>Exchanges!R3947</f>
        <v>1</v>
      </c>
      <c r="R3943" s="1">
        <f>Exchanges!S3947</f>
        <v>1</v>
      </c>
      <c r="S3943" s="1">
        <f>Exchanges!T3947</f>
        <v>1</v>
      </c>
      <c r="T3943" s="1">
        <f>Exchanges!U3947</f>
        <v>5</v>
      </c>
      <c r="U3943" s="1">
        <f>Exchanges!V3947</f>
        <v>2013</v>
      </c>
      <c r="V3943" s="1" t="str">
        <f>Exchanges!W3947</f>
        <v>COPPER</v>
      </c>
      <c r="W3943" s="1" t="str">
        <f>Exchanges!X3947</f>
        <v>TRI</v>
      </c>
      <c r="X3943" s="1"/>
    </row>
    <row r="3944" spans="1:24" x14ac:dyDescent="0.15">
      <c r="A3944" s="1" t="str">
        <f>Exchanges!B3948</f>
        <v>lead</v>
      </c>
      <c r="B3944" s="1">
        <f>Exchanges!C3948</f>
        <v>7439921</v>
      </c>
      <c r="C3944" s="1" t="str">
        <f>Exchanges!D3948</f>
        <v>water</v>
      </c>
      <c r="D3944" s="1" t="str">
        <f>Exchanges!E3948</f>
        <v>unspecified</v>
      </c>
      <c r="E3944" s="1" t="str">
        <f>Exchanges!F3948</f>
        <v>31c4d160-b21e-41b3-b9c1-3d7a72377653</v>
      </c>
      <c r="F3944" s="1" t="str">
        <f>Exchanges!G3948</f>
        <v>Other engine equipment manufacturing</v>
      </c>
      <c r="G3944" s="1">
        <f>Exchanges!H3948</f>
        <v>333618</v>
      </c>
      <c r="H3944" s="1" t="str">
        <f>Exchanges!I3948</f>
        <v>US</v>
      </c>
      <c r="I3944" s="1">
        <f>Exchanges!J3948</f>
        <v>2.495932083480722E-12</v>
      </c>
      <c r="J3944" s="1" t="str">
        <f>Exchanges!K3948</f>
        <v>kg</v>
      </c>
      <c r="K3944" s="1"/>
      <c r="L3944" s="1"/>
      <c r="M3944" s="1"/>
      <c r="N3944" s="1"/>
      <c r="O3944" s="1"/>
      <c r="P3944" s="86">
        <f>ROUND(Exchanges!Q3948,0)</f>
        <v>3</v>
      </c>
      <c r="Q3944" s="1">
        <f>Exchanges!R3948</f>
        <v>1</v>
      </c>
      <c r="R3944" s="1">
        <f>Exchanges!S3948</f>
        <v>1</v>
      </c>
      <c r="S3944" s="1">
        <f>Exchanges!T3948</f>
        <v>1</v>
      </c>
      <c r="T3944" s="1">
        <f>Exchanges!U3948</f>
        <v>5</v>
      </c>
      <c r="U3944" s="1">
        <f>Exchanges!V3948</f>
        <v>2013</v>
      </c>
      <c r="V3944" s="1" t="str">
        <f>Exchanges!W3948</f>
        <v>LEAD</v>
      </c>
      <c r="W3944" s="1" t="str">
        <f>Exchanges!X3948</f>
        <v>TRI</v>
      </c>
      <c r="X3944" s="1"/>
    </row>
    <row r="3945" spans="1:24" x14ac:dyDescent="0.15">
      <c r="A3945" s="1" t="str">
        <f>Exchanges!B3949</f>
        <v>copper</v>
      </c>
      <c r="B3945" s="1">
        <f>Exchanges!C3949</f>
        <v>7440508</v>
      </c>
      <c r="C3945" s="1" t="str">
        <f>Exchanges!D3949</f>
        <v>water</v>
      </c>
      <c r="D3945" s="1" t="str">
        <f>Exchanges!E3949</f>
        <v>unspecified</v>
      </c>
      <c r="E3945" s="1" t="str">
        <f>Exchanges!F3949</f>
        <v>2f100cfa-4feb-45e9-a43a-357128228889</v>
      </c>
      <c r="F3945" s="1" t="str">
        <f>Exchanges!G3949</f>
        <v>Other engine equipment manufacturing</v>
      </c>
      <c r="G3945" s="1">
        <f>Exchanges!H3949</f>
        <v>333618</v>
      </c>
      <c r="H3945" s="1" t="str">
        <f>Exchanges!I3949</f>
        <v>US</v>
      </c>
      <c r="I3945" s="1">
        <f>Exchanges!J3949</f>
        <v>3.8330385567739654E-11</v>
      </c>
      <c r="J3945" s="1" t="str">
        <f>Exchanges!K3949</f>
        <v>kg</v>
      </c>
      <c r="K3945" s="1"/>
      <c r="L3945" s="1"/>
      <c r="M3945" s="1"/>
      <c r="N3945" s="1"/>
      <c r="O3945" s="1"/>
      <c r="P3945" s="86">
        <f>ROUND(Exchanges!Q3949,0)</f>
        <v>4</v>
      </c>
      <c r="Q3945" s="1">
        <f>Exchanges!R3949</f>
        <v>1</v>
      </c>
      <c r="R3945" s="1">
        <f>Exchanges!S3949</f>
        <v>1</v>
      </c>
      <c r="S3945" s="1">
        <f>Exchanges!T3949</f>
        <v>1</v>
      </c>
      <c r="T3945" s="1">
        <f>Exchanges!U3949</f>
        <v>5</v>
      </c>
      <c r="U3945" s="1">
        <f>Exchanges!V3949</f>
        <v>2013</v>
      </c>
      <c r="V3945" s="1" t="str">
        <f>Exchanges!W3949</f>
        <v>COPPER</v>
      </c>
      <c r="W3945" s="1" t="str">
        <f>Exchanges!X3949</f>
        <v>TRI</v>
      </c>
      <c r="X3945" s="1"/>
    </row>
    <row r="3946" spans="1:24" x14ac:dyDescent="0.15">
      <c r="A3946" s="1" t="str">
        <f>Exchanges!B3950</f>
        <v>chromium</v>
      </c>
      <c r="B3946" s="1">
        <f>Exchanges!C3950</f>
        <v>7440473</v>
      </c>
      <c r="C3946" s="1" t="str">
        <f>Exchanges!D3950</f>
        <v>water</v>
      </c>
      <c r="D3946" s="1" t="str">
        <f>Exchanges!E3950</f>
        <v>unspecified</v>
      </c>
      <c r="E3946" s="1" t="str">
        <f>Exchanges!F3950</f>
        <v>63e7b036-8549-11e0-9d78-0800200c9a66</v>
      </c>
      <c r="F3946" s="1" t="str">
        <f>Exchanges!G3950</f>
        <v>Other engine equipment manufacturing</v>
      </c>
      <c r="G3946" s="1">
        <f>Exchanges!H3950</f>
        <v>333618</v>
      </c>
      <c r="H3946" s="1" t="str">
        <f>Exchanges!I3950</f>
        <v>US</v>
      </c>
      <c r="I3946" s="1">
        <f>Exchanges!J3950</f>
        <v>8.9140431552882906E-11</v>
      </c>
      <c r="J3946" s="1" t="str">
        <f>Exchanges!K3950</f>
        <v>kg</v>
      </c>
      <c r="K3946" s="1"/>
      <c r="L3946" s="1"/>
      <c r="M3946" s="1"/>
      <c r="N3946" s="1"/>
      <c r="O3946" s="1"/>
      <c r="P3946" s="86">
        <f>ROUND(Exchanges!Q3950,0)</f>
        <v>4</v>
      </c>
      <c r="Q3946" s="1">
        <f>Exchanges!R3950</f>
        <v>1</v>
      </c>
      <c r="R3946" s="1">
        <f>Exchanges!S3950</f>
        <v>1</v>
      </c>
      <c r="S3946" s="1">
        <f>Exchanges!T3950</f>
        <v>1</v>
      </c>
      <c r="T3946" s="1">
        <f>Exchanges!U3950</f>
        <v>5</v>
      </c>
      <c r="U3946" s="1">
        <f>Exchanges!V3950</f>
        <v>2013</v>
      </c>
      <c r="V3946" s="1" t="str">
        <f>Exchanges!W3950</f>
        <v>CHROMIUM</v>
      </c>
      <c r="W3946" s="1" t="str">
        <f>Exchanges!X3950</f>
        <v>TRI</v>
      </c>
      <c r="X3946" s="1"/>
    </row>
    <row r="3947" spans="1:24" x14ac:dyDescent="0.15">
      <c r="A3947" s="1" t="str">
        <f>Exchanges!B3951</f>
        <v>nickel</v>
      </c>
      <c r="B3947" s="1">
        <f>Exchanges!C3951</f>
        <v>7440020</v>
      </c>
      <c r="C3947" s="1" t="str">
        <f>Exchanges!D3951</f>
        <v>water</v>
      </c>
      <c r="D3947" s="1" t="str">
        <f>Exchanges!E3951</f>
        <v>unspecified</v>
      </c>
      <c r="E3947" s="1" t="str">
        <f>Exchanges!F3951</f>
        <v>63e7fe55-8549-11e0-9d78-0800200c9a66</v>
      </c>
      <c r="F3947" s="1" t="str">
        <f>Exchanges!G3951</f>
        <v>Other engine equipment manufacturing</v>
      </c>
      <c r="G3947" s="1">
        <f>Exchanges!H3951</f>
        <v>333618</v>
      </c>
      <c r="H3947" s="1" t="str">
        <f>Exchanges!I3951</f>
        <v>US</v>
      </c>
      <c r="I3947" s="1">
        <f>Exchanges!J3951</f>
        <v>8.9140431552882906E-11</v>
      </c>
      <c r="J3947" s="1" t="str">
        <f>Exchanges!K3951</f>
        <v>kg</v>
      </c>
      <c r="K3947" s="1"/>
      <c r="L3947" s="1"/>
      <c r="M3947" s="1"/>
      <c r="N3947" s="1"/>
      <c r="O3947" s="1"/>
      <c r="P3947" s="86">
        <f>ROUND(Exchanges!Q3951,0)</f>
        <v>4</v>
      </c>
      <c r="Q3947" s="1">
        <f>Exchanges!R3951</f>
        <v>1</v>
      </c>
      <c r="R3947" s="1">
        <f>Exchanges!S3951</f>
        <v>1</v>
      </c>
      <c r="S3947" s="1">
        <f>Exchanges!T3951</f>
        <v>1</v>
      </c>
      <c r="T3947" s="1">
        <f>Exchanges!U3951</f>
        <v>5</v>
      </c>
      <c r="U3947" s="1">
        <f>Exchanges!V3951</f>
        <v>2013</v>
      </c>
      <c r="V3947" s="1" t="str">
        <f>Exchanges!W3951</f>
        <v>NICKEL</v>
      </c>
      <c r="W3947" s="1" t="str">
        <f>Exchanges!X3951</f>
        <v>TRI</v>
      </c>
      <c r="X3947" s="1"/>
    </row>
    <row r="3948" spans="1:24" x14ac:dyDescent="0.15">
      <c r="A3948" s="1" t="str">
        <f>Exchanges!B3952</f>
        <v>manganese</v>
      </c>
      <c r="B3948" s="1">
        <f>Exchanges!C3952</f>
        <v>7439965</v>
      </c>
      <c r="C3948" s="1" t="str">
        <f>Exchanges!D3952</f>
        <v>water</v>
      </c>
      <c r="D3948" s="1" t="str">
        <f>Exchanges!E3952</f>
        <v>unspecified</v>
      </c>
      <c r="E3948" s="1" t="str">
        <f>Exchanges!F3952</f>
        <v>10cbd2f7-c41b-4bb4-b636-d8fc15cf0282</v>
      </c>
      <c r="F3948" s="1" t="str">
        <f>Exchanges!G3952</f>
        <v>Other engine equipment manufacturing</v>
      </c>
      <c r="G3948" s="1">
        <f>Exchanges!H3952</f>
        <v>333618</v>
      </c>
      <c r="H3948" s="1" t="str">
        <f>Exchanges!I3952</f>
        <v>US</v>
      </c>
      <c r="I3948" s="1">
        <f>Exchanges!J3952</f>
        <v>4.528333922886452E-9</v>
      </c>
      <c r="J3948" s="1" t="str">
        <f>Exchanges!K3952</f>
        <v>kg</v>
      </c>
      <c r="K3948" s="1"/>
      <c r="L3948" s="1"/>
      <c r="M3948" s="1"/>
      <c r="N3948" s="1"/>
      <c r="O3948" s="1"/>
      <c r="P3948" s="86">
        <f>ROUND(Exchanges!Q3952,0)</f>
        <v>4</v>
      </c>
      <c r="Q3948" s="1">
        <f>Exchanges!R3952</f>
        <v>1</v>
      </c>
      <c r="R3948" s="1">
        <f>Exchanges!S3952</f>
        <v>1</v>
      </c>
      <c r="S3948" s="1">
        <f>Exchanges!T3952</f>
        <v>1</v>
      </c>
      <c r="T3948" s="1">
        <f>Exchanges!U3952</f>
        <v>5</v>
      </c>
      <c r="U3948" s="1">
        <f>Exchanges!V3952</f>
        <v>2013</v>
      </c>
      <c r="V3948" s="1" t="str">
        <f>Exchanges!W3952</f>
        <v>MANGANESE</v>
      </c>
      <c r="W3948" s="1" t="str">
        <f>Exchanges!X3952</f>
        <v>TRI</v>
      </c>
      <c r="X3948" s="1"/>
    </row>
    <row r="3949" spans="1:24" x14ac:dyDescent="0.15">
      <c r="A3949" s="1" t="str">
        <f>Exchanges!B3953</f>
        <v>nickel</v>
      </c>
      <c r="B3949" s="1">
        <f>Exchanges!C3953</f>
        <v>7440020</v>
      </c>
      <c r="C3949" s="1" t="str">
        <f>Exchanges!D3953</f>
        <v>water</v>
      </c>
      <c r="D3949" s="1" t="str">
        <f>Exchanges!E3953</f>
        <v>unspecified</v>
      </c>
      <c r="E3949" s="1" t="str">
        <f>Exchanges!F3953</f>
        <v>63e7fe55-8549-11e0-9d78-0800200c9a66</v>
      </c>
      <c r="F3949" s="1" t="str">
        <f>Exchanges!G3953</f>
        <v>Air and gas compressor manufacturing</v>
      </c>
      <c r="G3949" s="1">
        <f>Exchanges!H3953</f>
        <v>333912</v>
      </c>
      <c r="H3949" s="1" t="str">
        <f>Exchanges!I3953</f>
        <v>US</v>
      </c>
      <c r="I3949" s="1">
        <f>Exchanges!J3953</f>
        <v>6.934726046909125E-11</v>
      </c>
      <c r="J3949" s="1" t="str">
        <f>Exchanges!K3953</f>
        <v>kg</v>
      </c>
      <c r="K3949" s="1"/>
      <c r="L3949" s="1"/>
      <c r="M3949" s="1"/>
      <c r="N3949" s="1"/>
      <c r="O3949" s="1"/>
      <c r="P3949" s="86">
        <f>ROUND(Exchanges!Q3953,0)</f>
        <v>4</v>
      </c>
      <c r="Q3949" s="1">
        <f>Exchanges!R3953</f>
        <v>1</v>
      </c>
      <c r="R3949" s="1">
        <f>Exchanges!S3953</f>
        <v>1</v>
      </c>
      <c r="S3949" s="1">
        <f>Exchanges!T3953</f>
        <v>1</v>
      </c>
      <c r="T3949" s="1">
        <f>Exchanges!U3953</f>
        <v>5</v>
      </c>
      <c r="U3949" s="1">
        <f>Exchanges!V3953</f>
        <v>2013</v>
      </c>
      <c r="V3949" s="1" t="str">
        <f>Exchanges!W3953</f>
        <v>NICKEL</v>
      </c>
      <c r="W3949" s="1" t="str">
        <f>Exchanges!X3953</f>
        <v>TRI</v>
      </c>
      <c r="X3949" s="1"/>
    </row>
    <row r="3950" spans="1:24" x14ac:dyDescent="0.15">
      <c r="A3950" s="1" t="str">
        <f>Exchanges!B3954</f>
        <v>lead</v>
      </c>
      <c r="B3950" s="1">
        <f>Exchanges!C3954</f>
        <v>7439921</v>
      </c>
      <c r="C3950" s="1" t="str">
        <f>Exchanges!D3954</f>
        <v>water</v>
      </c>
      <c r="D3950" s="1" t="str">
        <f>Exchanges!E3954</f>
        <v>unspecified</v>
      </c>
      <c r="E3950" s="1" t="str">
        <f>Exchanges!F3954</f>
        <v>31c4d160-b21e-41b3-b9c1-3d7a72377653</v>
      </c>
      <c r="F3950" s="1" t="str">
        <f>Exchanges!G3954</f>
        <v>Air and gas compressor manufacturing</v>
      </c>
      <c r="G3950" s="1">
        <f>Exchanges!H3954</f>
        <v>333912</v>
      </c>
      <c r="H3950" s="1" t="str">
        <f>Exchanges!I3954</f>
        <v>US</v>
      </c>
      <c r="I3950" s="1">
        <f>Exchanges!J3954</f>
        <v>1.705684170544108E-10</v>
      </c>
      <c r="J3950" s="1" t="str">
        <f>Exchanges!K3954</f>
        <v>kg</v>
      </c>
      <c r="K3950" s="1"/>
      <c r="L3950" s="1"/>
      <c r="M3950" s="1"/>
      <c r="N3950" s="1"/>
      <c r="O3950" s="1"/>
      <c r="P3950" s="86">
        <f>ROUND(Exchanges!Q3954,0)</f>
        <v>3</v>
      </c>
      <c r="Q3950" s="1">
        <f>Exchanges!R3954</f>
        <v>1</v>
      </c>
      <c r="R3950" s="1">
        <f>Exchanges!S3954</f>
        <v>1</v>
      </c>
      <c r="S3950" s="1">
        <f>Exchanges!T3954</f>
        <v>1</v>
      </c>
      <c r="T3950" s="1">
        <f>Exchanges!U3954</f>
        <v>5</v>
      </c>
      <c r="U3950" s="1">
        <f>Exchanges!V3954</f>
        <v>2013</v>
      </c>
      <c r="V3950" s="1" t="str">
        <f>Exchanges!W3954</f>
        <v>LEAD</v>
      </c>
      <c r="W3950" s="1" t="str">
        <f>Exchanges!X3954</f>
        <v>TRI</v>
      </c>
      <c r="X3950" s="1"/>
    </row>
    <row r="3951" spans="1:24" x14ac:dyDescent="0.15">
      <c r="A3951" s="1" t="str">
        <f>Exchanges!B3955</f>
        <v>chromium</v>
      </c>
      <c r="B3951" s="1">
        <f>Exchanges!C3955</f>
        <v>7440473</v>
      </c>
      <c r="C3951" s="1" t="str">
        <f>Exchanges!D3955</f>
        <v>water</v>
      </c>
      <c r="D3951" s="1" t="str">
        <f>Exchanges!E3955</f>
        <v>unspecified</v>
      </c>
      <c r="E3951" s="1" t="str">
        <f>Exchanges!F3955</f>
        <v>63e7b036-8549-11e0-9d78-0800200c9a66</v>
      </c>
      <c r="F3951" s="1" t="str">
        <f>Exchanges!G3955</f>
        <v>Air and gas compressor manufacturing</v>
      </c>
      <c r="G3951" s="1">
        <f>Exchanges!H3955</f>
        <v>333912</v>
      </c>
      <c r="H3951" s="1" t="str">
        <f>Exchanges!I3955</f>
        <v>US</v>
      </c>
      <c r="I3951" s="1">
        <f>Exchanges!J3955</f>
        <v>2.1536416294748835E-10</v>
      </c>
      <c r="J3951" s="1" t="str">
        <f>Exchanges!K3955</f>
        <v>kg</v>
      </c>
      <c r="K3951" s="1"/>
      <c r="L3951" s="1"/>
      <c r="M3951" s="1"/>
      <c r="N3951" s="1"/>
      <c r="O3951" s="1"/>
      <c r="P3951" s="86">
        <f>ROUND(Exchanges!Q3955,0)</f>
        <v>4</v>
      </c>
      <c r="Q3951" s="1">
        <f>Exchanges!R3955</f>
        <v>1</v>
      </c>
      <c r="R3951" s="1">
        <f>Exchanges!S3955</f>
        <v>1</v>
      </c>
      <c r="S3951" s="1">
        <f>Exchanges!T3955</f>
        <v>1</v>
      </c>
      <c r="T3951" s="1">
        <f>Exchanges!U3955</f>
        <v>5</v>
      </c>
      <c r="U3951" s="1">
        <f>Exchanges!V3955</f>
        <v>2013</v>
      </c>
      <c r="V3951" s="1" t="str">
        <f>Exchanges!W3955</f>
        <v>CHROMIUM</v>
      </c>
      <c r="W3951" s="1" t="str">
        <f>Exchanges!X3955</f>
        <v>TRI</v>
      </c>
      <c r="X3951" s="1"/>
    </row>
    <row r="3952" spans="1:24" x14ac:dyDescent="0.15">
      <c r="A3952" s="1" t="str">
        <f>Exchanges!B3956</f>
        <v>copper</v>
      </c>
      <c r="B3952" s="1">
        <f>Exchanges!C3956</f>
        <v>7440508</v>
      </c>
      <c r="C3952" s="1" t="str">
        <f>Exchanges!D3956</f>
        <v>water</v>
      </c>
      <c r="D3952" s="1" t="str">
        <f>Exchanges!E3956</f>
        <v>unspecified</v>
      </c>
      <c r="E3952" s="1" t="str">
        <f>Exchanges!F3956</f>
        <v>2f100cfa-4feb-45e9-a43a-357128228889</v>
      </c>
      <c r="F3952" s="1" t="str">
        <f>Exchanges!G3956</f>
        <v>Air and gas compressor manufacturing</v>
      </c>
      <c r="G3952" s="1">
        <f>Exchanges!H3956</f>
        <v>333912</v>
      </c>
      <c r="H3952" s="1" t="str">
        <f>Exchanges!I3956</f>
        <v>US</v>
      </c>
      <c r="I3952" s="1">
        <f>Exchanges!J3956</f>
        <v>3.0366346975595862E-10</v>
      </c>
      <c r="J3952" s="1" t="str">
        <f>Exchanges!K3956</f>
        <v>kg</v>
      </c>
      <c r="K3952" s="1"/>
      <c r="L3952" s="1"/>
      <c r="M3952" s="1"/>
      <c r="N3952" s="1"/>
      <c r="O3952" s="1"/>
      <c r="P3952" s="86">
        <f>ROUND(Exchanges!Q3956,0)</f>
        <v>4</v>
      </c>
      <c r="Q3952" s="1">
        <f>Exchanges!R3956</f>
        <v>1</v>
      </c>
      <c r="R3952" s="1">
        <f>Exchanges!S3956</f>
        <v>1</v>
      </c>
      <c r="S3952" s="1">
        <f>Exchanges!T3956</f>
        <v>1</v>
      </c>
      <c r="T3952" s="1">
        <f>Exchanges!U3956</f>
        <v>5</v>
      </c>
      <c r="U3952" s="1">
        <f>Exchanges!V3956</f>
        <v>2013</v>
      </c>
      <c r="V3952" s="1" t="str">
        <f>Exchanges!W3956</f>
        <v>COPPER</v>
      </c>
      <c r="W3952" s="1" t="str">
        <f>Exchanges!X3956</f>
        <v>TRI</v>
      </c>
      <c r="X3952" s="1"/>
    </row>
    <row r="3953" spans="1:24" x14ac:dyDescent="0.15">
      <c r="A3953" s="1" t="str">
        <f>Exchanges!B3957</f>
        <v>manganese</v>
      </c>
      <c r="B3953" s="1">
        <f>Exchanges!C3957</f>
        <v>7439965</v>
      </c>
      <c r="C3953" s="1" t="str">
        <f>Exchanges!D3957</f>
        <v>water</v>
      </c>
      <c r="D3953" s="1" t="str">
        <f>Exchanges!E3957</f>
        <v>unspecified</v>
      </c>
      <c r="E3953" s="1" t="str">
        <f>Exchanges!F3957</f>
        <v>10cbd2f7-c41b-4bb4-b636-d8fc15cf0282</v>
      </c>
      <c r="F3953" s="1" t="str">
        <f>Exchanges!G3957</f>
        <v>Air and gas compressor manufacturing</v>
      </c>
      <c r="G3953" s="1">
        <f>Exchanges!H3957</f>
        <v>333912</v>
      </c>
      <c r="H3953" s="1" t="str">
        <f>Exchanges!I3957</f>
        <v>US</v>
      </c>
      <c r="I3953" s="1">
        <f>Exchanges!J3957</f>
        <v>7.3051524071788055E-10</v>
      </c>
      <c r="J3953" s="1" t="str">
        <f>Exchanges!K3957</f>
        <v>kg</v>
      </c>
      <c r="K3953" s="1"/>
      <c r="L3953" s="1"/>
      <c r="M3953" s="1"/>
      <c r="N3953" s="1"/>
      <c r="O3953" s="1"/>
      <c r="P3953" s="86">
        <f>ROUND(Exchanges!Q3957,0)</f>
        <v>4</v>
      </c>
      <c r="Q3953" s="1">
        <f>Exchanges!R3957</f>
        <v>1</v>
      </c>
      <c r="R3953" s="1">
        <f>Exchanges!S3957</f>
        <v>1</v>
      </c>
      <c r="S3953" s="1">
        <f>Exchanges!T3957</f>
        <v>1</v>
      </c>
      <c r="T3953" s="1">
        <f>Exchanges!U3957</f>
        <v>5</v>
      </c>
      <c r="U3953" s="1">
        <f>Exchanges!V3957</f>
        <v>2013</v>
      </c>
      <c r="V3953" s="1" t="str">
        <f>Exchanges!W3957</f>
        <v>MANGANESE</v>
      </c>
      <c r="W3953" s="1" t="str">
        <f>Exchanges!X3957</f>
        <v>TRI</v>
      </c>
      <c r="X3953" s="1"/>
    </row>
    <row r="3954" spans="1:24" x14ac:dyDescent="0.15">
      <c r="A3954" s="1" t="str">
        <f>Exchanges!B3958</f>
        <v>copper</v>
      </c>
      <c r="B3954" s="1">
        <f>Exchanges!C3958</f>
        <v>7440508</v>
      </c>
      <c r="C3954" s="1" t="str">
        <f>Exchanges!D3958</f>
        <v>water</v>
      </c>
      <c r="D3954" s="1" t="str">
        <f>Exchanges!E3958</f>
        <v>unspecified</v>
      </c>
      <c r="E3954" s="1" t="str">
        <f>Exchanges!F3958</f>
        <v>2f100cfa-4feb-45e9-a43a-357128228889</v>
      </c>
      <c r="F3954" s="1" t="str">
        <f>Exchanges!G3958</f>
        <v>Material handling equipment manufacturing</v>
      </c>
      <c r="G3954" s="1">
        <f>Exchanges!H3958</f>
        <v>333920</v>
      </c>
      <c r="H3954" s="1" t="str">
        <f>Exchanges!I3958</f>
        <v>US</v>
      </c>
      <c r="I3954" s="1">
        <f>Exchanges!J3958</f>
        <v>6.6081165452653484E-11</v>
      </c>
      <c r="J3954" s="1" t="str">
        <f>Exchanges!K3958</f>
        <v>kg</v>
      </c>
      <c r="K3954" s="1"/>
      <c r="L3954" s="1"/>
      <c r="M3954" s="1"/>
      <c r="N3954" s="1"/>
      <c r="O3954" s="1"/>
      <c r="P3954" s="86">
        <f>ROUND(Exchanges!Q3958,0)</f>
        <v>4</v>
      </c>
      <c r="Q3954" s="1">
        <f>Exchanges!R3958</f>
        <v>1</v>
      </c>
      <c r="R3954" s="1">
        <f>Exchanges!S3958</f>
        <v>1</v>
      </c>
      <c r="S3954" s="1">
        <f>Exchanges!T3958</f>
        <v>1</v>
      </c>
      <c r="T3954" s="1">
        <f>Exchanges!U3958</f>
        <v>5</v>
      </c>
      <c r="U3954" s="1">
        <f>Exchanges!V3958</f>
        <v>2013</v>
      </c>
      <c r="V3954" s="1" t="str">
        <f>Exchanges!W3958</f>
        <v>COPPER</v>
      </c>
      <c r="W3954" s="1" t="str">
        <f>Exchanges!X3958</f>
        <v>TRI</v>
      </c>
      <c r="X3954" s="1"/>
    </row>
    <row r="3955" spans="1:24" x14ac:dyDescent="0.15">
      <c r="A3955" s="1" t="str">
        <f>Exchanges!B3959</f>
        <v>lead</v>
      </c>
      <c r="B3955" s="1">
        <f>Exchanges!C3959</f>
        <v>7439921</v>
      </c>
      <c r="C3955" s="1" t="str">
        <f>Exchanges!D3959</f>
        <v>water</v>
      </c>
      <c r="D3955" s="1" t="str">
        <f>Exchanges!E3959</f>
        <v>unspecified</v>
      </c>
      <c r="E3955" s="1" t="str">
        <f>Exchanges!F3959</f>
        <v>31c4d160-b21e-41b3-b9c1-3d7a72377653</v>
      </c>
      <c r="F3955" s="1" t="str">
        <f>Exchanges!G3959</f>
        <v>Material handling equipment manufacturing</v>
      </c>
      <c r="G3955" s="1">
        <f>Exchanges!H3959</f>
        <v>333920</v>
      </c>
      <c r="H3955" s="1" t="str">
        <f>Exchanges!I3959</f>
        <v>US</v>
      </c>
      <c r="I3955" s="1">
        <f>Exchanges!J3959</f>
        <v>3.9778908464602247E-10</v>
      </c>
      <c r="J3955" s="1" t="str">
        <f>Exchanges!K3959</f>
        <v>kg</v>
      </c>
      <c r="K3955" s="1"/>
      <c r="L3955" s="1"/>
      <c r="M3955" s="1"/>
      <c r="N3955" s="1"/>
      <c r="O3955" s="1"/>
      <c r="P3955" s="86">
        <f>ROUND(Exchanges!Q3959,0)</f>
        <v>3</v>
      </c>
      <c r="Q3955" s="1">
        <f>Exchanges!R3959</f>
        <v>1</v>
      </c>
      <c r="R3955" s="1">
        <f>Exchanges!S3959</f>
        <v>1</v>
      </c>
      <c r="S3955" s="1">
        <f>Exchanges!T3959</f>
        <v>1</v>
      </c>
      <c r="T3955" s="1">
        <f>Exchanges!U3959</f>
        <v>5</v>
      </c>
      <c r="U3955" s="1">
        <f>Exchanges!V3959</f>
        <v>2013</v>
      </c>
      <c r="V3955" s="1" t="str">
        <f>Exchanges!W3959</f>
        <v>LEAD</v>
      </c>
      <c r="W3955" s="1" t="str">
        <f>Exchanges!X3959</f>
        <v>TRI</v>
      </c>
      <c r="X3955" s="1"/>
    </row>
    <row r="3956" spans="1:24" x14ac:dyDescent="0.15">
      <c r="A3956" s="1" t="str">
        <f>Exchanges!B3960</f>
        <v>manganese</v>
      </c>
      <c r="B3956" s="1">
        <f>Exchanges!C3960</f>
        <v>7439965</v>
      </c>
      <c r="C3956" s="1" t="str">
        <f>Exchanges!D3960</f>
        <v>water</v>
      </c>
      <c r="D3956" s="1" t="str">
        <f>Exchanges!E3960</f>
        <v>unspecified</v>
      </c>
      <c r="E3956" s="1" t="str">
        <f>Exchanges!F3960</f>
        <v>10cbd2f7-c41b-4bb4-b636-d8fc15cf0282</v>
      </c>
      <c r="F3956" s="1" t="str">
        <f>Exchanges!G3960</f>
        <v>Material handling equipment manufacturing</v>
      </c>
      <c r="G3956" s="1">
        <f>Exchanges!H3960</f>
        <v>333920</v>
      </c>
      <c r="H3956" s="1" t="str">
        <f>Exchanges!I3960</f>
        <v>US</v>
      </c>
      <c r="I3956" s="1">
        <f>Exchanges!J3960</f>
        <v>7.1452294664322377E-10</v>
      </c>
      <c r="J3956" s="1" t="str">
        <f>Exchanges!K3960</f>
        <v>kg</v>
      </c>
      <c r="K3956" s="1"/>
      <c r="L3956" s="1"/>
      <c r="M3956" s="1"/>
      <c r="N3956" s="1"/>
      <c r="O3956" s="1"/>
      <c r="P3956" s="86">
        <f>ROUND(Exchanges!Q3960,0)</f>
        <v>4</v>
      </c>
      <c r="Q3956" s="1">
        <f>Exchanges!R3960</f>
        <v>1</v>
      </c>
      <c r="R3956" s="1">
        <f>Exchanges!S3960</f>
        <v>1</v>
      </c>
      <c r="S3956" s="1">
        <f>Exchanges!T3960</f>
        <v>1</v>
      </c>
      <c r="T3956" s="1">
        <f>Exchanges!U3960</f>
        <v>5</v>
      </c>
      <c r="U3956" s="1">
        <f>Exchanges!V3960</f>
        <v>2013</v>
      </c>
      <c r="V3956" s="1" t="str">
        <f>Exchanges!W3960</f>
        <v>MANGANESE</v>
      </c>
      <c r="W3956" s="1" t="str">
        <f>Exchanges!X3960</f>
        <v>TRI</v>
      </c>
      <c r="X3956" s="1"/>
    </row>
    <row r="3957" spans="1:24" x14ac:dyDescent="0.15">
      <c r="A3957" s="1" t="str">
        <f>Exchanges!B3961</f>
        <v>chromium</v>
      </c>
      <c r="B3957" s="1">
        <f>Exchanges!C3961</f>
        <v>7440473</v>
      </c>
      <c r="C3957" s="1" t="str">
        <f>Exchanges!D3961</f>
        <v>water</v>
      </c>
      <c r="D3957" s="1" t="str">
        <f>Exchanges!E3961</f>
        <v>unspecified</v>
      </c>
      <c r="E3957" s="1" t="str">
        <f>Exchanges!F3961</f>
        <v>63e7b036-8549-11e0-9d78-0800200c9a66</v>
      </c>
      <c r="F3957" s="1" t="str">
        <f>Exchanges!G3961</f>
        <v>Material handling equipment manufacturing</v>
      </c>
      <c r="G3957" s="1">
        <f>Exchanges!H3961</f>
        <v>333920</v>
      </c>
      <c r="H3957" s="1" t="str">
        <f>Exchanges!I3961</f>
        <v>US</v>
      </c>
      <c r="I3957" s="1">
        <f>Exchanges!J3961</f>
        <v>4.1686473142201017E-9</v>
      </c>
      <c r="J3957" s="1" t="str">
        <f>Exchanges!K3961</f>
        <v>kg</v>
      </c>
      <c r="K3957" s="1"/>
      <c r="L3957" s="1"/>
      <c r="M3957" s="1"/>
      <c r="N3957" s="1"/>
      <c r="O3957" s="1"/>
      <c r="P3957" s="86">
        <f>ROUND(Exchanges!Q3961,0)</f>
        <v>4</v>
      </c>
      <c r="Q3957" s="1">
        <f>Exchanges!R3961</f>
        <v>1</v>
      </c>
      <c r="R3957" s="1">
        <f>Exchanges!S3961</f>
        <v>1</v>
      </c>
      <c r="S3957" s="1">
        <f>Exchanges!T3961</f>
        <v>1</v>
      </c>
      <c r="T3957" s="1">
        <f>Exchanges!U3961</f>
        <v>5</v>
      </c>
      <c r="U3957" s="1">
        <f>Exchanges!V3961</f>
        <v>2013</v>
      </c>
      <c r="V3957" s="1" t="str">
        <f>Exchanges!W3961</f>
        <v>CHROMIUM</v>
      </c>
      <c r="W3957" s="1" t="str">
        <f>Exchanges!X3961</f>
        <v>TRI</v>
      </c>
      <c r="X3957" s="1"/>
    </row>
    <row r="3958" spans="1:24" x14ac:dyDescent="0.15">
      <c r="A3958" s="1" t="str">
        <f>Exchanges!B3962</f>
        <v>nickel</v>
      </c>
      <c r="B3958" s="1">
        <f>Exchanges!C3962</f>
        <v>7440020</v>
      </c>
      <c r="C3958" s="1" t="str">
        <f>Exchanges!D3962</f>
        <v>water</v>
      </c>
      <c r="D3958" s="1" t="str">
        <f>Exchanges!E3962</f>
        <v>unspecified</v>
      </c>
      <c r="E3958" s="1" t="str">
        <f>Exchanges!F3962</f>
        <v>63e7fe55-8549-11e0-9d78-0800200c9a66</v>
      </c>
      <c r="F3958" s="1" t="str">
        <f>Exchanges!G3962</f>
        <v>Material handling equipment manufacturing</v>
      </c>
      <c r="G3958" s="1">
        <f>Exchanges!H3962</f>
        <v>333920</v>
      </c>
      <c r="H3958" s="1" t="str">
        <f>Exchanges!I3962</f>
        <v>US</v>
      </c>
      <c r="I3958" s="1">
        <f>Exchanges!J3962</f>
        <v>4.1829703254512181E-9</v>
      </c>
      <c r="J3958" s="1" t="str">
        <f>Exchanges!K3962</f>
        <v>kg</v>
      </c>
      <c r="K3958" s="1"/>
      <c r="L3958" s="1"/>
      <c r="M3958" s="1"/>
      <c r="N3958" s="1"/>
      <c r="O3958" s="1"/>
      <c r="P3958" s="86">
        <f>ROUND(Exchanges!Q3962,0)</f>
        <v>4</v>
      </c>
      <c r="Q3958" s="1">
        <f>Exchanges!R3962</f>
        <v>1</v>
      </c>
      <c r="R3958" s="1">
        <f>Exchanges!S3962</f>
        <v>1</v>
      </c>
      <c r="S3958" s="1">
        <f>Exchanges!T3962</f>
        <v>1</v>
      </c>
      <c r="T3958" s="1">
        <f>Exchanges!U3962</f>
        <v>5</v>
      </c>
      <c r="U3958" s="1">
        <f>Exchanges!V3962</f>
        <v>2013</v>
      </c>
      <c r="V3958" s="1" t="str">
        <f>Exchanges!W3962</f>
        <v>NICKEL</v>
      </c>
      <c r="W3958" s="1" t="str">
        <f>Exchanges!X3962</f>
        <v>TRI</v>
      </c>
      <c r="X3958" s="1"/>
    </row>
    <row r="3959" spans="1:24" x14ac:dyDescent="0.15">
      <c r="A3959" s="1" t="str">
        <f>Exchanges!B3963</f>
        <v>copper</v>
      </c>
      <c r="B3959" s="1">
        <f>Exchanges!C3963</f>
        <v>7440508</v>
      </c>
      <c r="C3959" s="1" t="str">
        <f>Exchanges!D3963</f>
        <v>water</v>
      </c>
      <c r="D3959" s="1" t="str">
        <f>Exchanges!E3963</f>
        <v>unspecified</v>
      </c>
      <c r="E3959" s="1" t="str">
        <f>Exchanges!F3963</f>
        <v>2f100cfa-4feb-45e9-a43a-357128228889</v>
      </c>
      <c r="F3959" s="1" t="str">
        <f>Exchanges!G3963</f>
        <v>Industrial process furnace and oven manufacturing</v>
      </c>
      <c r="G3959" s="1">
        <f>Exchanges!H3963</f>
        <v>333994</v>
      </c>
      <c r="H3959" s="1" t="str">
        <f>Exchanges!I3963</f>
        <v>US</v>
      </c>
      <c r="I3959" s="1">
        <f>Exchanges!J3963</f>
        <v>8.1524083393242268E-10</v>
      </c>
      <c r="J3959" s="1" t="str">
        <f>Exchanges!K3963</f>
        <v>kg</v>
      </c>
      <c r="K3959" s="1"/>
      <c r="L3959" s="1"/>
      <c r="M3959" s="1"/>
      <c r="N3959" s="1"/>
      <c r="O3959" s="1"/>
      <c r="P3959" s="86">
        <f>ROUND(Exchanges!Q3963,0)</f>
        <v>4</v>
      </c>
      <c r="Q3959" s="1">
        <f>Exchanges!R3963</f>
        <v>1</v>
      </c>
      <c r="R3959" s="1">
        <f>Exchanges!S3963</f>
        <v>1</v>
      </c>
      <c r="S3959" s="1">
        <f>Exchanges!T3963</f>
        <v>1</v>
      </c>
      <c r="T3959" s="1">
        <f>Exchanges!U3963</f>
        <v>5</v>
      </c>
      <c r="U3959" s="1">
        <f>Exchanges!V3963</f>
        <v>2013</v>
      </c>
      <c r="V3959" s="1" t="str">
        <f>Exchanges!W3963</f>
        <v>COPPER</v>
      </c>
      <c r="W3959" s="1" t="str">
        <f>Exchanges!X3963</f>
        <v>TRI</v>
      </c>
      <c r="X3959" s="1"/>
    </row>
    <row r="3960" spans="1:24" x14ac:dyDescent="0.15">
      <c r="A3960" s="1" t="str">
        <f>Exchanges!B3964</f>
        <v>ethylene glycol</v>
      </c>
      <c r="B3960" s="1">
        <f>Exchanges!C3964</f>
        <v>107211</v>
      </c>
      <c r="C3960" s="1" t="str">
        <f>Exchanges!D3964</f>
        <v>water</v>
      </c>
      <c r="D3960" s="1" t="str">
        <f>Exchanges!E3964</f>
        <v>unspecified</v>
      </c>
      <c r="E3960" s="1" t="str">
        <f>Exchanges!F3964</f>
        <v>8026e985-6019-4551-be66-4d2d81ff4687</v>
      </c>
      <c r="F3960" s="1" t="str">
        <f>Exchanges!G3964</f>
        <v>Industrial process furnace and oven manufacturing</v>
      </c>
      <c r="G3960" s="1">
        <f>Exchanges!H3964</f>
        <v>333994</v>
      </c>
      <c r="H3960" s="1" t="str">
        <f>Exchanges!I3964</f>
        <v>US</v>
      </c>
      <c r="I3960" s="1">
        <f>Exchanges!J3964</f>
        <v>8.1524083393242268E-10</v>
      </c>
      <c r="J3960" s="1" t="str">
        <f>Exchanges!K3964</f>
        <v>kg</v>
      </c>
      <c r="K3960" s="1"/>
      <c r="L3960" s="1"/>
      <c r="M3960" s="1"/>
      <c r="N3960" s="1"/>
      <c r="O3960" s="1"/>
      <c r="P3960" s="86">
        <f>ROUND(Exchanges!Q3964,0)</f>
        <v>5</v>
      </c>
      <c r="Q3960" s="1">
        <f>Exchanges!R3964</f>
        <v>1</v>
      </c>
      <c r="R3960" s="1">
        <f>Exchanges!S3964</f>
        <v>1</v>
      </c>
      <c r="S3960" s="1">
        <f>Exchanges!T3964</f>
        <v>1</v>
      </c>
      <c r="T3960" s="1">
        <f>Exchanges!U3964</f>
        <v>5</v>
      </c>
      <c r="U3960" s="1">
        <f>Exchanges!V3964</f>
        <v>2013</v>
      </c>
      <c r="V3960" s="1" t="str">
        <f>Exchanges!W3964</f>
        <v>ETHYLENE GLYCOL</v>
      </c>
      <c r="W3960" s="1" t="str">
        <f>Exchanges!X3964</f>
        <v>TRI</v>
      </c>
      <c r="X3960" s="1"/>
    </row>
    <row r="3961" spans="1:24" x14ac:dyDescent="0.15">
      <c r="A3961" s="1" t="str">
        <f>Exchanges!B3965</f>
        <v>copper</v>
      </c>
      <c r="B3961" s="1">
        <f>Exchanges!C3965</f>
        <v>7440508</v>
      </c>
      <c r="C3961" s="1" t="str">
        <f>Exchanges!D3965</f>
        <v>water</v>
      </c>
      <c r="D3961" s="1" t="str">
        <f>Exchanges!E3965</f>
        <v>unspecified</v>
      </c>
      <c r="E3961" s="1" t="str">
        <f>Exchanges!F3965</f>
        <v>2f100cfa-4feb-45e9-a43a-357128228889</v>
      </c>
      <c r="F3961" s="1" t="str">
        <f>Exchanges!G3965</f>
        <v>Other communications equipment manufacturing</v>
      </c>
      <c r="G3961" s="1">
        <f>Exchanges!H3965</f>
        <v>334290</v>
      </c>
      <c r="H3961" s="1" t="str">
        <f>Exchanges!I3965</f>
        <v>US</v>
      </c>
      <c r="I3961" s="1">
        <f>Exchanges!J3965</f>
        <v>3.5064935064935061E-10</v>
      </c>
      <c r="J3961" s="1" t="str">
        <f>Exchanges!K3965</f>
        <v>kg</v>
      </c>
      <c r="K3961" s="1"/>
      <c r="L3961" s="1"/>
      <c r="M3961" s="1"/>
      <c r="N3961" s="1"/>
      <c r="O3961" s="1"/>
      <c r="P3961" s="86">
        <f>ROUND(Exchanges!Q3965,0)</f>
        <v>4</v>
      </c>
      <c r="Q3961" s="1">
        <f>Exchanges!R3965</f>
        <v>1</v>
      </c>
      <c r="R3961" s="1">
        <f>Exchanges!S3965</f>
        <v>1</v>
      </c>
      <c r="S3961" s="1">
        <f>Exchanges!T3965</f>
        <v>1</v>
      </c>
      <c r="T3961" s="1">
        <f>Exchanges!U3965</f>
        <v>5</v>
      </c>
      <c r="U3961" s="1">
        <f>Exchanges!V3965</f>
        <v>2013</v>
      </c>
      <c r="V3961" s="1" t="str">
        <f>Exchanges!W3965</f>
        <v>COPPER</v>
      </c>
      <c r="W3961" s="1" t="str">
        <f>Exchanges!X3965</f>
        <v>TRI</v>
      </c>
      <c r="X3961" s="1"/>
    </row>
    <row r="3962" spans="1:24" x14ac:dyDescent="0.15">
      <c r="A3962" s="1" t="str">
        <f>Exchanges!B3966</f>
        <v>lead</v>
      </c>
      <c r="B3962" s="1">
        <f>Exchanges!C3966</f>
        <v>7439921</v>
      </c>
      <c r="C3962" s="1" t="str">
        <f>Exchanges!D3966</f>
        <v>water</v>
      </c>
      <c r="D3962" s="1" t="str">
        <f>Exchanges!E3966</f>
        <v>unspecified</v>
      </c>
      <c r="E3962" s="1" t="str">
        <f>Exchanges!F3966</f>
        <v>31c4d160-b21e-41b3-b9c1-3d7a72377653</v>
      </c>
      <c r="F3962" s="1" t="str">
        <f>Exchanges!G3966</f>
        <v>Semiconductor and related device manufacturing</v>
      </c>
      <c r="G3962" s="1">
        <f>Exchanges!H3966</f>
        <v>334413</v>
      </c>
      <c r="H3962" s="1" t="str">
        <f>Exchanges!I3966</f>
        <v>US</v>
      </c>
      <c r="I3962" s="1">
        <f>Exchanges!J3966</f>
        <v>1.787979681679648E-10</v>
      </c>
      <c r="J3962" s="1" t="str">
        <f>Exchanges!K3966</f>
        <v>kg</v>
      </c>
      <c r="K3962" s="1"/>
      <c r="L3962" s="1"/>
      <c r="M3962" s="1"/>
      <c r="N3962" s="1"/>
      <c r="O3962" s="1"/>
      <c r="P3962" s="86">
        <f>ROUND(Exchanges!Q3966,0)</f>
        <v>3</v>
      </c>
      <c r="Q3962" s="1">
        <f>Exchanges!R3966</f>
        <v>1</v>
      </c>
      <c r="R3962" s="1">
        <f>Exchanges!S3966</f>
        <v>1</v>
      </c>
      <c r="S3962" s="1">
        <f>Exchanges!T3966</f>
        <v>1</v>
      </c>
      <c r="T3962" s="1">
        <f>Exchanges!U3966</f>
        <v>5</v>
      </c>
      <c r="U3962" s="1">
        <f>Exchanges!V3966</f>
        <v>2013</v>
      </c>
      <c r="V3962" s="1" t="str">
        <f>Exchanges!W3966</f>
        <v>LEAD</v>
      </c>
      <c r="W3962" s="1" t="str">
        <f>Exchanges!X3966</f>
        <v>TRI</v>
      </c>
      <c r="X3962" s="1"/>
    </row>
    <row r="3963" spans="1:24" x14ac:dyDescent="0.15">
      <c r="A3963" s="1" t="str">
        <f>Exchanges!B3967</f>
        <v>1-Methyl-2-pyrrolidinone</v>
      </c>
      <c r="B3963" s="1">
        <f>Exchanges!C3967</f>
        <v>872504</v>
      </c>
      <c r="C3963" s="1" t="str">
        <f>Exchanges!D3967</f>
        <v>water</v>
      </c>
      <c r="D3963" s="1" t="str">
        <f>Exchanges!E3967</f>
        <v>unspecified</v>
      </c>
      <c r="E3963" s="1" t="str">
        <f>Exchanges!F3967</f>
        <v>9ff6b6db-6b22-485a-a0f3-545aa6d19d49</v>
      </c>
      <c r="F3963" s="1" t="str">
        <f>Exchanges!G3967</f>
        <v>Semiconductor and related device manufacturing</v>
      </c>
      <c r="G3963" s="1">
        <f>Exchanges!H3967</f>
        <v>334413</v>
      </c>
      <c r="H3963" s="1" t="str">
        <f>Exchanges!I3967</f>
        <v>US</v>
      </c>
      <c r="I3963" s="1">
        <f>Exchanges!J3967</f>
        <v>1.6466616999661364E-9</v>
      </c>
      <c r="J3963" s="1" t="str">
        <f>Exchanges!K3967</f>
        <v>kg</v>
      </c>
      <c r="K3963" s="1"/>
      <c r="L3963" s="1"/>
      <c r="M3963" s="1"/>
      <c r="N3963" s="1"/>
      <c r="O3963" s="1"/>
      <c r="P3963" s="86">
        <f>ROUND(Exchanges!Q3967,0)</f>
        <v>5</v>
      </c>
      <c r="Q3963" s="1">
        <f>Exchanges!R3967</f>
        <v>1</v>
      </c>
      <c r="R3963" s="1">
        <f>Exchanges!S3967</f>
        <v>1</v>
      </c>
      <c r="S3963" s="1">
        <f>Exchanges!T3967</f>
        <v>1</v>
      </c>
      <c r="T3963" s="1">
        <f>Exchanges!U3967</f>
        <v>5</v>
      </c>
      <c r="U3963" s="1">
        <f>Exchanges!V3967</f>
        <v>2013</v>
      </c>
      <c r="V3963" s="1" t="str">
        <f>Exchanges!W3967</f>
        <v>N-METHYL-2-PYRROLIDONE</v>
      </c>
      <c r="W3963" s="1" t="str">
        <f>Exchanges!X3967</f>
        <v>TRI</v>
      </c>
      <c r="X3963" s="1"/>
    </row>
    <row r="3964" spans="1:24" x14ac:dyDescent="0.15">
      <c r="A3964" s="1" t="str">
        <f>Exchanges!B3968</f>
        <v>ethylene glycol</v>
      </c>
      <c r="B3964" s="1">
        <f>Exchanges!C3968</f>
        <v>107211</v>
      </c>
      <c r="C3964" s="1" t="str">
        <f>Exchanges!D3968</f>
        <v>water</v>
      </c>
      <c r="D3964" s="1" t="str">
        <f>Exchanges!E3968</f>
        <v>unspecified</v>
      </c>
      <c r="E3964" s="1" t="str">
        <f>Exchanges!F3968</f>
        <v>8026e985-6019-4551-be66-4d2d81ff4687</v>
      </c>
      <c r="F3964" s="1" t="str">
        <f>Exchanges!G3968</f>
        <v>Semiconductor and related device manufacturing</v>
      </c>
      <c r="G3964" s="1">
        <f>Exchanges!H3968</f>
        <v>334413</v>
      </c>
      <c r="H3964" s="1" t="str">
        <f>Exchanges!I3968</f>
        <v>US</v>
      </c>
      <c r="I3964" s="1">
        <f>Exchanges!J3968</f>
        <v>2.8632251947172366E-9</v>
      </c>
      <c r="J3964" s="1" t="str">
        <f>Exchanges!K3968</f>
        <v>kg</v>
      </c>
      <c r="K3964" s="1"/>
      <c r="L3964" s="1"/>
      <c r="M3964" s="1"/>
      <c r="N3964" s="1"/>
      <c r="O3964" s="1"/>
      <c r="P3964" s="86">
        <f>ROUND(Exchanges!Q3968,0)</f>
        <v>5</v>
      </c>
      <c r="Q3964" s="1">
        <f>Exchanges!R3968</f>
        <v>1</v>
      </c>
      <c r="R3964" s="1">
        <f>Exchanges!S3968</f>
        <v>1</v>
      </c>
      <c r="S3964" s="1">
        <f>Exchanges!T3968</f>
        <v>1</v>
      </c>
      <c r="T3964" s="1">
        <f>Exchanges!U3968</f>
        <v>5</v>
      </c>
      <c r="U3964" s="1">
        <f>Exchanges!V3968</f>
        <v>2013</v>
      </c>
      <c r="V3964" s="1" t="str">
        <f>Exchanges!W3968</f>
        <v>ETHYLENE GLYCOL</v>
      </c>
      <c r="W3964" s="1" t="str">
        <f>Exchanges!X3968</f>
        <v>TRI</v>
      </c>
      <c r="X3964" s="1"/>
    </row>
    <row r="3965" spans="1:24" x14ac:dyDescent="0.15">
      <c r="A3965" s="1" t="str">
        <f>Exchanges!B3969</f>
        <v>ammonia</v>
      </c>
      <c r="B3965" s="1">
        <f>Exchanges!C3969</f>
        <v>7664417</v>
      </c>
      <c r="C3965" s="1" t="str">
        <f>Exchanges!D3969</f>
        <v>water</v>
      </c>
      <c r="D3965" s="1" t="str">
        <f>Exchanges!E3969</f>
        <v>unspecified</v>
      </c>
      <c r="E3965" s="1" t="str">
        <f>Exchanges!F3969</f>
        <v>63e78926-8549-11e0-9d78-0800200c9a66</v>
      </c>
      <c r="F3965" s="1" t="str">
        <f>Exchanges!G3969</f>
        <v>Semiconductor and related device manufacturing</v>
      </c>
      <c r="G3965" s="1">
        <f>Exchanges!H3969</f>
        <v>334413</v>
      </c>
      <c r="H3965" s="1" t="str">
        <f>Exchanges!I3969</f>
        <v>US</v>
      </c>
      <c r="I3965" s="1">
        <f>Exchanges!J3969</f>
        <v>4.3710266169996612E-8</v>
      </c>
      <c r="J3965" s="1" t="str">
        <f>Exchanges!K3969</f>
        <v>kg</v>
      </c>
      <c r="K3965" s="1"/>
      <c r="L3965" s="1"/>
      <c r="M3965" s="1"/>
      <c r="N3965" s="1"/>
      <c r="O3965" s="1"/>
      <c r="P3965" s="86">
        <f>ROUND(Exchanges!Q3969,0)</f>
        <v>3</v>
      </c>
      <c r="Q3965" s="1">
        <f>Exchanges!R3969</f>
        <v>1</v>
      </c>
      <c r="R3965" s="1">
        <f>Exchanges!S3969</f>
        <v>1</v>
      </c>
      <c r="S3965" s="1">
        <f>Exchanges!T3969</f>
        <v>1</v>
      </c>
      <c r="T3965" s="1">
        <f>Exchanges!U3969</f>
        <v>5</v>
      </c>
      <c r="U3965" s="1">
        <f>Exchanges!V3969</f>
        <v>2013</v>
      </c>
      <c r="V3965" s="1" t="str">
        <f>Exchanges!W3969</f>
        <v>AMMONIA</v>
      </c>
      <c r="W3965" s="1" t="str">
        <f>Exchanges!X3969</f>
        <v>TRI</v>
      </c>
      <c r="X3965" s="1"/>
    </row>
    <row r="3966" spans="1:24" x14ac:dyDescent="0.15">
      <c r="A3966" s="1" t="str">
        <f>Exchanges!B3970</f>
        <v>lead</v>
      </c>
      <c r="B3966" s="1">
        <f>Exchanges!C3970</f>
        <v>7439921</v>
      </c>
      <c r="C3966" s="1" t="str">
        <f>Exchanges!D3970</f>
        <v>water</v>
      </c>
      <c r="D3966" s="1" t="str">
        <f>Exchanges!E3970</f>
        <v>unspecified</v>
      </c>
      <c r="E3966" s="1" t="str">
        <f>Exchanges!F3970</f>
        <v>31c4d160-b21e-41b3-b9c1-3d7a72377653</v>
      </c>
      <c r="F3966" s="1" t="str">
        <f>Exchanges!G3970</f>
        <v>Printed circuit assembly (electronic assembly) manufacturing</v>
      </c>
      <c r="G3966" s="1">
        <f>Exchanges!H3970</f>
        <v>334418</v>
      </c>
      <c r="H3966" s="1" t="str">
        <f>Exchanges!I3970</f>
        <v>US</v>
      </c>
      <c r="I3966" s="1">
        <f>Exchanges!J3970</f>
        <v>1.7655892786756012E-11</v>
      </c>
      <c r="J3966" s="1" t="str">
        <f>Exchanges!K3970</f>
        <v>kg</v>
      </c>
      <c r="K3966" s="1"/>
      <c r="L3966" s="1"/>
      <c r="M3966" s="1"/>
      <c r="N3966" s="1"/>
      <c r="O3966" s="1"/>
      <c r="P3966" s="86">
        <f>ROUND(Exchanges!Q3970,0)</f>
        <v>3</v>
      </c>
      <c r="Q3966" s="1">
        <f>Exchanges!R3970</f>
        <v>1</v>
      </c>
      <c r="R3966" s="1">
        <f>Exchanges!S3970</f>
        <v>1</v>
      </c>
      <c r="S3966" s="1">
        <f>Exchanges!T3970</f>
        <v>1</v>
      </c>
      <c r="T3966" s="1">
        <f>Exchanges!U3970</f>
        <v>4</v>
      </c>
      <c r="U3966" s="1">
        <f>Exchanges!V3970</f>
        <v>2013</v>
      </c>
      <c r="V3966" s="1" t="str">
        <f>Exchanges!W3970</f>
        <v>LEAD</v>
      </c>
      <c r="W3966" s="1" t="str">
        <f>Exchanges!X3970</f>
        <v>TRI</v>
      </c>
      <c r="X3966" s="1"/>
    </row>
    <row r="3967" spans="1:24" x14ac:dyDescent="0.15">
      <c r="A3967" s="1" t="str">
        <f>Exchanges!B3971</f>
        <v>copper</v>
      </c>
      <c r="B3967" s="1">
        <f>Exchanges!C3971</f>
        <v>7440508</v>
      </c>
      <c r="C3967" s="1" t="str">
        <f>Exchanges!D3971</f>
        <v>water</v>
      </c>
      <c r="D3967" s="1" t="str">
        <f>Exchanges!E3971</f>
        <v>unspecified</v>
      </c>
      <c r="E3967" s="1" t="str">
        <f>Exchanges!F3971</f>
        <v>2f100cfa-4feb-45e9-a43a-357128228889</v>
      </c>
      <c r="F3967" s="1" t="str">
        <f>Exchanges!G3971</f>
        <v>Printed circuit assembly (electronic assembly) manufacturing</v>
      </c>
      <c r="G3967" s="1">
        <f>Exchanges!H3971</f>
        <v>334418</v>
      </c>
      <c r="H3967" s="1" t="str">
        <f>Exchanges!I3971</f>
        <v>US</v>
      </c>
      <c r="I3967" s="1">
        <f>Exchanges!J3971</f>
        <v>8.0680725266062293E-11</v>
      </c>
      <c r="J3967" s="1" t="str">
        <f>Exchanges!K3971</f>
        <v>kg</v>
      </c>
      <c r="K3967" s="1"/>
      <c r="L3967" s="1"/>
      <c r="M3967" s="1"/>
      <c r="N3967" s="1"/>
      <c r="O3967" s="1"/>
      <c r="P3967" s="86">
        <f>ROUND(Exchanges!Q3971,0)</f>
        <v>4</v>
      </c>
      <c r="Q3967" s="1">
        <f>Exchanges!R3971</f>
        <v>1</v>
      </c>
      <c r="R3967" s="1">
        <f>Exchanges!S3971</f>
        <v>1</v>
      </c>
      <c r="S3967" s="1">
        <f>Exchanges!T3971</f>
        <v>1</v>
      </c>
      <c r="T3967" s="1">
        <f>Exchanges!U3971</f>
        <v>4</v>
      </c>
      <c r="U3967" s="1">
        <f>Exchanges!V3971</f>
        <v>2013</v>
      </c>
      <c r="V3967" s="1" t="str">
        <f>Exchanges!W3971</f>
        <v>COPPER</v>
      </c>
      <c r="W3967" s="1" t="str">
        <f>Exchanges!X3971</f>
        <v>TRI</v>
      </c>
      <c r="X3967" s="1"/>
    </row>
    <row r="3968" spans="1:24" x14ac:dyDescent="0.15">
      <c r="A3968" s="1" t="str">
        <f>Exchanges!B3972</f>
        <v>lead</v>
      </c>
      <c r="B3968" s="1">
        <f>Exchanges!C3972</f>
        <v>7439921</v>
      </c>
      <c r="C3968" s="1" t="str">
        <f>Exchanges!D3972</f>
        <v>water</v>
      </c>
      <c r="D3968" s="1" t="str">
        <f>Exchanges!E3972</f>
        <v>unspecified</v>
      </c>
      <c r="E3968" s="1" t="str">
        <f>Exchanges!F3972</f>
        <v>31c4d160-b21e-41b3-b9c1-3d7a72377653</v>
      </c>
      <c r="F3968" s="1" t="str">
        <f>Exchanges!G3972</f>
        <v>Search, detection, and navigation instruments manufacturing</v>
      </c>
      <c r="G3968" s="1">
        <f>Exchanges!H3972</f>
        <v>334511</v>
      </c>
      <c r="H3968" s="1" t="str">
        <f>Exchanges!I3972</f>
        <v>US</v>
      </c>
      <c r="I3968" s="1">
        <f>Exchanges!J3972</f>
        <v>1.0788868627606437E-11</v>
      </c>
      <c r="J3968" s="1" t="str">
        <f>Exchanges!K3972</f>
        <v>kg</v>
      </c>
      <c r="K3968" s="1"/>
      <c r="L3968" s="1"/>
      <c r="M3968" s="1"/>
      <c r="N3968" s="1"/>
      <c r="O3968" s="1"/>
      <c r="P3968" s="86">
        <f>ROUND(Exchanges!Q3972,0)</f>
        <v>3</v>
      </c>
      <c r="Q3968" s="1">
        <f>Exchanges!R3972</f>
        <v>1</v>
      </c>
      <c r="R3968" s="1">
        <f>Exchanges!S3972</f>
        <v>1</v>
      </c>
      <c r="S3968" s="1">
        <f>Exchanges!T3972</f>
        <v>1</v>
      </c>
      <c r="T3968" s="1">
        <f>Exchanges!U3972</f>
        <v>5</v>
      </c>
      <c r="U3968" s="1">
        <f>Exchanges!V3972</f>
        <v>2013</v>
      </c>
      <c r="V3968" s="1" t="str">
        <f>Exchanges!W3972</f>
        <v>LEAD</v>
      </c>
      <c r="W3968" s="1" t="str">
        <f>Exchanges!X3972</f>
        <v>TRI</v>
      </c>
      <c r="X3968" s="1"/>
    </row>
    <row r="3969" spans="1:24" x14ac:dyDescent="0.15">
      <c r="A3969" s="1" t="str">
        <f>Exchanges!B3973</f>
        <v>manganese</v>
      </c>
      <c r="B3969" s="1">
        <f>Exchanges!C3973</f>
        <v>7439965</v>
      </c>
      <c r="C3969" s="1" t="str">
        <f>Exchanges!D3973</f>
        <v>water</v>
      </c>
      <c r="D3969" s="1" t="str">
        <f>Exchanges!E3973</f>
        <v>unspecified</v>
      </c>
      <c r="E3969" s="1" t="str">
        <f>Exchanges!F3973</f>
        <v>10cbd2f7-c41b-4bb4-b636-d8fc15cf0282</v>
      </c>
      <c r="F3969" s="1" t="str">
        <f>Exchanges!G3973</f>
        <v>Automatic environmental control manufacturing</v>
      </c>
      <c r="G3969" s="1">
        <f>Exchanges!H3973</f>
        <v>334512</v>
      </c>
      <c r="H3969" s="1" t="str">
        <f>Exchanges!I3973</f>
        <v>US</v>
      </c>
      <c r="I3969" s="1">
        <f>Exchanges!J3973</f>
        <v>7.0566272557560672E-10</v>
      </c>
      <c r="J3969" s="1" t="str">
        <f>Exchanges!K3973</f>
        <v>kg</v>
      </c>
      <c r="K3969" s="1"/>
      <c r="L3969" s="1"/>
      <c r="M3969" s="1"/>
      <c r="N3969" s="1"/>
      <c r="O3969" s="1"/>
      <c r="P3969" s="86">
        <f>ROUND(Exchanges!Q3973,0)</f>
        <v>4</v>
      </c>
      <c r="Q3969" s="1">
        <f>Exchanges!R3973</f>
        <v>1</v>
      </c>
      <c r="R3969" s="1">
        <f>Exchanges!S3973</f>
        <v>1</v>
      </c>
      <c r="S3969" s="1">
        <f>Exchanges!T3973</f>
        <v>1</v>
      </c>
      <c r="T3969" s="1">
        <f>Exchanges!U3973</f>
        <v>5</v>
      </c>
      <c r="U3969" s="1">
        <f>Exchanges!V3973</f>
        <v>2013</v>
      </c>
      <c r="V3969" s="1" t="str">
        <f>Exchanges!W3973</f>
        <v>MANGANESE</v>
      </c>
      <c r="W3969" s="1" t="str">
        <f>Exchanges!X3973</f>
        <v>TRI</v>
      </c>
      <c r="X3969" s="1"/>
    </row>
    <row r="3970" spans="1:24" x14ac:dyDescent="0.15">
      <c r="A3970" s="1" t="str">
        <f>Exchanges!B3974</f>
        <v>phenol</v>
      </c>
      <c r="B3970" s="1">
        <f>Exchanges!C3974</f>
        <v>108952</v>
      </c>
      <c r="C3970" s="1" t="str">
        <f>Exchanges!D3974</f>
        <v>water</v>
      </c>
      <c r="D3970" s="1" t="str">
        <f>Exchanges!E3974</f>
        <v>unspecified</v>
      </c>
      <c r="E3970" s="1" t="str">
        <f>Exchanges!F3974</f>
        <v>39153cb9-a8fe-4fc8-beef-1bf1edceb8e7</v>
      </c>
      <c r="F3970" s="1" t="str">
        <f>Exchanges!G3974</f>
        <v>Automatic environmental control manufacturing</v>
      </c>
      <c r="G3970" s="1">
        <f>Exchanges!H3974</f>
        <v>334512</v>
      </c>
      <c r="H3970" s="1" t="str">
        <f>Exchanges!I3974</f>
        <v>US</v>
      </c>
      <c r="I3970" s="1">
        <f>Exchanges!J3974</f>
        <v>7.0566272557560672E-10</v>
      </c>
      <c r="J3970" s="1" t="str">
        <f>Exchanges!K3974</f>
        <v>kg</v>
      </c>
      <c r="K3970" s="1"/>
      <c r="L3970" s="1"/>
      <c r="M3970" s="1"/>
      <c r="N3970" s="1"/>
      <c r="O3970" s="1"/>
      <c r="P3970" s="86">
        <f>ROUND(Exchanges!Q3974,0)</f>
        <v>3</v>
      </c>
      <c r="Q3970" s="1">
        <f>Exchanges!R3974</f>
        <v>1</v>
      </c>
      <c r="R3970" s="1">
        <f>Exchanges!S3974</f>
        <v>1</v>
      </c>
      <c r="S3970" s="1">
        <f>Exchanges!T3974</f>
        <v>1</v>
      </c>
      <c r="T3970" s="1">
        <f>Exchanges!U3974</f>
        <v>5</v>
      </c>
      <c r="U3970" s="1">
        <f>Exchanges!V3974</f>
        <v>2013</v>
      </c>
      <c r="V3970" s="1" t="str">
        <f>Exchanges!W3974</f>
        <v>PHENOL</v>
      </c>
      <c r="W3970" s="1" t="str">
        <f>Exchanges!X3974</f>
        <v>TRI</v>
      </c>
      <c r="X3970" s="1"/>
    </row>
    <row r="3971" spans="1:24" x14ac:dyDescent="0.15">
      <c r="A3971" s="1" t="str">
        <f>Exchanges!B3975</f>
        <v>chromium</v>
      </c>
      <c r="B3971" s="1">
        <f>Exchanges!C3975</f>
        <v>7440473</v>
      </c>
      <c r="C3971" s="1" t="str">
        <f>Exchanges!D3975</f>
        <v>water</v>
      </c>
      <c r="D3971" s="1" t="str">
        <f>Exchanges!E3975</f>
        <v>unspecified</v>
      </c>
      <c r="E3971" s="1" t="str">
        <f>Exchanges!F3975</f>
        <v>63e7b036-8549-11e0-9d78-0800200c9a66</v>
      </c>
      <c r="F3971" s="1" t="str">
        <f>Exchanges!G3975</f>
        <v>Automatic environmental control manufacturing</v>
      </c>
      <c r="G3971" s="1">
        <f>Exchanges!H3975</f>
        <v>334512</v>
      </c>
      <c r="H3971" s="1" t="str">
        <f>Exchanges!I3975</f>
        <v>US</v>
      </c>
      <c r="I3971" s="1">
        <f>Exchanges!J3975</f>
        <v>8.46795270690728E-10</v>
      </c>
      <c r="J3971" s="1" t="str">
        <f>Exchanges!K3975</f>
        <v>kg</v>
      </c>
      <c r="K3971" s="1"/>
      <c r="L3971" s="1"/>
      <c r="M3971" s="1"/>
      <c r="N3971" s="1"/>
      <c r="O3971" s="1"/>
      <c r="P3971" s="86">
        <f>ROUND(Exchanges!Q3975,0)</f>
        <v>4</v>
      </c>
      <c r="Q3971" s="1">
        <f>Exchanges!R3975</f>
        <v>1</v>
      </c>
      <c r="R3971" s="1">
        <f>Exchanges!S3975</f>
        <v>1</v>
      </c>
      <c r="S3971" s="1">
        <f>Exchanges!T3975</f>
        <v>1</v>
      </c>
      <c r="T3971" s="1">
        <f>Exchanges!U3975</f>
        <v>5</v>
      </c>
      <c r="U3971" s="1">
        <f>Exchanges!V3975</f>
        <v>2013</v>
      </c>
      <c r="V3971" s="1" t="str">
        <f>Exchanges!W3975</f>
        <v>CHROMIUM</v>
      </c>
      <c r="W3971" s="1" t="str">
        <f>Exchanges!X3975</f>
        <v>TRI</v>
      </c>
      <c r="X3971" s="1"/>
    </row>
    <row r="3972" spans="1:24" x14ac:dyDescent="0.15">
      <c r="A3972" s="1" t="str">
        <f>Exchanges!B3976</f>
        <v>nickel</v>
      </c>
      <c r="B3972" s="1">
        <f>Exchanges!C3976</f>
        <v>7440020</v>
      </c>
      <c r="C3972" s="1" t="str">
        <f>Exchanges!D3976</f>
        <v>water</v>
      </c>
      <c r="D3972" s="1" t="str">
        <f>Exchanges!E3976</f>
        <v>unspecified</v>
      </c>
      <c r="E3972" s="1" t="str">
        <f>Exchanges!F3976</f>
        <v>63e7fe55-8549-11e0-9d78-0800200c9a66</v>
      </c>
      <c r="F3972" s="1" t="str">
        <f>Exchanges!G3976</f>
        <v>Automatic environmental control manufacturing</v>
      </c>
      <c r="G3972" s="1">
        <f>Exchanges!H3976</f>
        <v>334512</v>
      </c>
      <c r="H3972" s="1" t="str">
        <f>Exchanges!I3976</f>
        <v>US</v>
      </c>
      <c r="I3972" s="1">
        <f>Exchanges!J3976</f>
        <v>9.7381456129433729E-10</v>
      </c>
      <c r="J3972" s="1" t="str">
        <f>Exchanges!K3976</f>
        <v>kg</v>
      </c>
      <c r="K3972" s="1"/>
      <c r="L3972" s="1"/>
      <c r="M3972" s="1"/>
      <c r="N3972" s="1"/>
      <c r="O3972" s="1"/>
      <c r="P3972" s="86">
        <f>ROUND(Exchanges!Q3976,0)</f>
        <v>4</v>
      </c>
      <c r="Q3972" s="1">
        <f>Exchanges!R3976</f>
        <v>1</v>
      </c>
      <c r="R3972" s="1">
        <f>Exchanges!S3976</f>
        <v>1</v>
      </c>
      <c r="S3972" s="1">
        <f>Exchanges!T3976</f>
        <v>1</v>
      </c>
      <c r="T3972" s="1">
        <f>Exchanges!U3976</f>
        <v>5</v>
      </c>
      <c r="U3972" s="1">
        <f>Exchanges!V3976</f>
        <v>2013</v>
      </c>
      <c r="V3972" s="1" t="str">
        <f>Exchanges!W3976</f>
        <v>NICKEL</v>
      </c>
      <c r="W3972" s="1" t="str">
        <f>Exchanges!X3976</f>
        <v>TRI</v>
      </c>
      <c r="X3972" s="1"/>
    </row>
    <row r="3973" spans="1:24" x14ac:dyDescent="0.15">
      <c r="A3973" s="1" t="str">
        <f>Exchanges!B3977</f>
        <v>copper</v>
      </c>
      <c r="B3973" s="1">
        <f>Exchanges!C3977</f>
        <v>7440508</v>
      </c>
      <c r="C3973" s="1" t="str">
        <f>Exchanges!D3977</f>
        <v>water</v>
      </c>
      <c r="D3973" s="1" t="str">
        <f>Exchanges!E3977</f>
        <v>unspecified</v>
      </c>
      <c r="E3973" s="1" t="str">
        <f>Exchanges!F3977</f>
        <v>2f100cfa-4feb-45e9-a43a-357128228889</v>
      </c>
      <c r="F3973" s="1" t="str">
        <f>Exchanges!G3977</f>
        <v>Automatic environmental control manufacturing</v>
      </c>
      <c r="G3973" s="1">
        <f>Exchanges!H3977</f>
        <v>334512</v>
      </c>
      <c r="H3973" s="1" t="str">
        <f>Exchanges!I3977</f>
        <v>US</v>
      </c>
      <c r="I3973" s="1">
        <f>Exchanges!J3977</f>
        <v>1.8347230864965774E-9</v>
      </c>
      <c r="J3973" s="1" t="str">
        <f>Exchanges!K3977</f>
        <v>kg</v>
      </c>
      <c r="K3973" s="1"/>
      <c r="L3973" s="1"/>
      <c r="M3973" s="1"/>
      <c r="N3973" s="1"/>
      <c r="O3973" s="1"/>
      <c r="P3973" s="86">
        <f>ROUND(Exchanges!Q3977,0)</f>
        <v>4</v>
      </c>
      <c r="Q3973" s="1">
        <f>Exchanges!R3977</f>
        <v>1</v>
      </c>
      <c r="R3973" s="1">
        <f>Exchanges!S3977</f>
        <v>1</v>
      </c>
      <c r="S3973" s="1">
        <f>Exchanges!T3977</f>
        <v>1</v>
      </c>
      <c r="T3973" s="1">
        <f>Exchanges!U3977</f>
        <v>5</v>
      </c>
      <c r="U3973" s="1">
        <f>Exchanges!V3977</f>
        <v>2013</v>
      </c>
      <c r="V3973" s="1" t="str">
        <f>Exchanges!W3977</f>
        <v>COPPER</v>
      </c>
      <c r="W3973" s="1" t="str">
        <f>Exchanges!X3977</f>
        <v>TRI</v>
      </c>
      <c r="X3973" s="1"/>
    </row>
    <row r="3974" spans="1:24" x14ac:dyDescent="0.15">
      <c r="A3974" s="1" t="str">
        <f>Exchanges!B3978</f>
        <v>chromium</v>
      </c>
      <c r="B3974" s="1">
        <f>Exchanges!C3978</f>
        <v>7440473</v>
      </c>
      <c r="C3974" s="1" t="str">
        <f>Exchanges!D3978</f>
        <v>water</v>
      </c>
      <c r="D3974" s="1" t="str">
        <f>Exchanges!E3978</f>
        <v>unspecified</v>
      </c>
      <c r="E3974" s="1" t="str">
        <f>Exchanges!F3978</f>
        <v>63e7b036-8549-11e0-9d78-0800200c9a66</v>
      </c>
      <c r="F3974" s="1" t="str">
        <f>Exchanges!G3978</f>
        <v>Industrial process variable instruments manufacturing</v>
      </c>
      <c r="G3974" s="1">
        <f>Exchanges!H3978</f>
        <v>334513</v>
      </c>
      <c r="H3974" s="1" t="str">
        <f>Exchanges!I3978</f>
        <v>US</v>
      </c>
      <c r="I3974" s="1">
        <f>Exchanges!J3978</f>
        <v>3.4986502121095259E-12</v>
      </c>
      <c r="J3974" s="1" t="str">
        <f>Exchanges!K3978</f>
        <v>kg</v>
      </c>
      <c r="K3974" s="1"/>
      <c r="L3974" s="1"/>
      <c r="M3974" s="1"/>
      <c r="N3974" s="1"/>
      <c r="O3974" s="1"/>
      <c r="P3974" s="86">
        <f>ROUND(Exchanges!Q3978,0)</f>
        <v>4</v>
      </c>
      <c r="Q3974" s="1">
        <f>Exchanges!R3978</f>
        <v>1</v>
      </c>
      <c r="R3974" s="1">
        <f>Exchanges!S3978</f>
        <v>1</v>
      </c>
      <c r="S3974" s="1">
        <f>Exchanges!T3978</f>
        <v>1</v>
      </c>
      <c r="T3974" s="1">
        <f>Exchanges!U3978</f>
        <v>5</v>
      </c>
      <c r="U3974" s="1">
        <f>Exchanges!V3978</f>
        <v>2013</v>
      </c>
      <c r="V3974" s="1" t="str">
        <f>Exchanges!W3978</f>
        <v>CHROMIUM</v>
      </c>
      <c r="W3974" s="1" t="str">
        <f>Exchanges!X3978</f>
        <v>TRI</v>
      </c>
      <c r="X3974" s="1"/>
    </row>
    <row r="3975" spans="1:24" x14ac:dyDescent="0.15">
      <c r="A3975" s="1" t="str">
        <f>Exchanges!B3979</f>
        <v>nickel</v>
      </c>
      <c r="B3975" s="1">
        <f>Exchanges!C3979</f>
        <v>7440020</v>
      </c>
      <c r="C3975" s="1" t="str">
        <f>Exchanges!D3979</f>
        <v>water</v>
      </c>
      <c r="D3975" s="1" t="str">
        <f>Exchanges!E3979</f>
        <v>unspecified</v>
      </c>
      <c r="E3975" s="1" t="str">
        <f>Exchanges!F3979</f>
        <v>63e7fe55-8549-11e0-9d78-0800200c9a66</v>
      </c>
      <c r="F3975" s="1" t="str">
        <f>Exchanges!G3979</f>
        <v>Industrial process variable instruments manufacturing</v>
      </c>
      <c r="G3975" s="1">
        <f>Exchanges!H3979</f>
        <v>334513</v>
      </c>
      <c r="H3975" s="1" t="str">
        <f>Exchanges!I3979</f>
        <v>US</v>
      </c>
      <c r="I3975" s="1">
        <f>Exchanges!J3979</f>
        <v>3.4986502121095259E-12</v>
      </c>
      <c r="J3975" s="1" t="str">
        <f>Exchanges!K3979</f>
        <v>kg</v>
      </c>
      <c r="K3975" s="1"/>
      <c r="L3975" s="1"/>
      <c r="M3975" s="1"/>
      <c r="N3975" s="1"/>
      <c r="O3975" s="1"/>
      <c r="P3975" s="86">
        <f>ROUND(Exchanges!Q3979,0)</f>
        <v>4</v>
      </c>
      <c r="Q3975" s="1">
        <f>Exchanges!R3979</f>
        <v>1</v>
      </c>
      <c r="R3975" s="1">
        <f>Exchanges!S3979</f>
        <v>1</v>
      </c>
      <c r="S3975" s="1">
        <f>Exchanges!T3979</f>
        <v>1</v>
      </c>
      <c r="T3975" s="1">
        <f>Exchanges!U3979</f>
        <v>5</v>
      </c>
      <c r="U3975" s="1">
        <f>Exchanges!V3979</f>
        <v>2013</v>
      </c>
      <c r="V3975" s="1" t="str">
        <f>Exchanges!W3979</f>
        <v>NICKEL</v>
      </c>
      <c r="W3975" s="1" t="str">
        <f>Exchanges!X3979</f>
        <v>TRI</v>
      </c>
      <c r="X3975" s="1"/>
    </row>
    <row r="3976" spans="1:24" x14ac:dyDescent="0.15">
      <c r="A3976" s="1" t="str">
        <f>Exchanges!B3980</f>
        <v>lead</v>
      </c>
      <c r="B3976" s="1">
        <f>Exchanges!C3980</f>
        <v>7439921</v>
      </c>
      <c r="C3976" s="1" t="str">
        <f>Exchanges!D3980</f>
        <v>water</v>
      </c>
      <c r="D3976" s="1" t="str">
        <f>Exchanges!E3980</f>
        <v>unspecified</v>
      </c>
      <c r="E3976" s="1" t="str">
        <f>Exchanges!F3980</f>
        <v>31c4d160-b21e-41b3-b9c1-3d7a72377653</v>
      </c>
      <c r="F3976" s="1" t="str">
        <f>Exchanges!G3980</f>
        <v>Electricity and signal testing instruments manufacturing</v>
      </c>
      <c r="G3976" s="1">
        <f>Exchanges!H3980</f>
        <v>334515</v>
      </c>
      <c r="H3976" s="1" t="str">
        <f>Exchanges!I3980</f>
        <v>US</v>
      </c>
      <c r="I3976" s="1">
        <f>Exchanges!J3980</f>
        <v>7.517485941118094E-11</v>
      </c>
      <c r="J3976" s="1" t="str">
        <f>Exchanges!K3980</f>
        <v>kg</v>
      </c>
      <c r="K3976" s="1"/>
      <c r="L3976" s="1"/>
      <c r="M3976" s="1"/>
      <c r="N3976" s="1"/>
      <c r="O3976" s="1"/>
      <c r="P3976" s="86">
        <f>ROUND(Exchanges!Q3980,0)</f>
        <v>3</v>
      </c>
      <c r="Q3976" s="1">
        <f>Exchanges!R3980</f>
        <v>1</v>
      </c>
      <c r="R3976" s="1">
        <f>Exchanges!S3980</f>
        <v>1</v>
      </c>
      <c r="S3976" s="1">
        <f>Exchanges!T3980</f>
        <v>1</v>
      </c>
      <c r="T3976" s="1">
        <f>Exchanges!U3980</f>
        <v>5</v>
      </c>
      <c r="U3976" s="1">
        <f>Exchanges!V3980</f>
        <v>2013</v>
      </c>
      <c r="V3976" s="1" t="str">
        <f>Exchanges!W3980</f>
        <v>LEAD</v>
      </c>
      <c r="W3976" s="1" t="str">
        <f>Exchanges!X3980</f>
        <v>TRI</v>
      </c>
      <c r="X3976" s="1"/>
    </row>
    <row r="3977" spans="1:24" x14ac:dyDescent="0.15">
      <c r="A3977" s="1" t="str">
        <f>Exchanges!B3981</f>
        <v>lead</v>
      </c>
      <c r="B3977" s="1">
        <f>Exchanges!C3981</f>
        <v>7439921</v>
      </c>
      <c r="C3977" s="1" t="str">
        <f>Exchanges!D3981</f>
        <v>water</v>
      </c>
      <c r="D3977" s="1" t="str">
        <f>Exchanges!E3981</f>
        <v>unspecified</v>
      </c>
      <c r="E3977" s="1" t="str">
        <f>Exchanges!F3981</f>
        <v>31c4d160-b21e-41b3-b9c1-3d7a72377653</v>
      </c>
      <c r="F3977" s="1" t="str">
        <f>Exchanges!G3981</f>
        <v>Irradiation apparatus manufacturing</v>
      </c>
      <c r="G3977" s="1">
        <f>Exchanges!H3981</f>
        <v>334517</v>
      </c>
      <c r="H3977" s="1" t="str">
        <f>Exchanges!I3981</f>
        <v>US</v>
      </c>
      <c r="I3977" s="1">
        <f>Exchanges!J3981</f>
        <v>1.8559738134206218E-11</v>
      </c>
      <c r="J3977" s="1" t="str">
        <f>Exchanges!K3981</f>
        <v>kg</v>
      </c>
      <c r="K3977" s="1"/>
      <c r="L3977" s="1"/>
      <c r="M3977" s="1"/>
      <c r="N3977" s="1"/>
      <c r="O3977" s="1"/>
      <c r="P3977" s="86">
        <f>ROUND(Exchanges!Q3981,0)</f>
        <v>3</v>
      </c>
      <c r="Q3977" s="1">
        <f>Exchanges!R3981</f>
        <v>1</v>
      </c>
      <c r="R3977" s="1">
        <f>Exchanges!S3981</f>
        <v>1</v>
      </c>
      <c r="S3977" s="1">
        <f>Exchanges!T3981</f>
        <v>1</v>
      </c>
      <c r="T3977" s="1">
        <f>Exchanges!U3981</f>
        <v>5</v>
      </c>
      <c r="U3977" s="1">
        <f>Exchanges!V3981</f>
        <v>2013</v>
      </c>
      <c r="V3977" s="1" t="str">
        <f>Exchanges!W3981</f>
        <v>LEAD</v>
      </c>
      <c r="W3977" s="1" t="str">
        <f>Exchanges!X3981</f>
        <v>TRI</v>
      </c>
      <c r="X3977" s="1"/>
    </row>
    <row r="3978" spans="1:24" x14ac:dyDescent="0.15">
      <c r="A3978" s="1" t="str">
        <f>Exchanges!B3982</f>
        <v>copper</v>
      </c>
      <c r="B3978" s="1">
        <f>Exchanges!C3982</f>
        <v>7440508</v>
      </c>
      <c r="C3978" s="1" t="str">
        <f>Exchanges!D3982</f>
        <v>water</v>
      </c>
      <c r="D3978" s="1" t="str">
        <f>Exchanges!E3982</f>
        <v>unspecified</v>
      </c>
      <c r="E3978" s="1" t="str">
        <f>Exchanges!F3982</f>
        <v>2f100cfa-4feb-45e9-a43a-357128228889</v>
      </c>
      <c r="F3978" s="1" t="str">
        <f>Exchanges!G3982</f>
        <v>Irradiation apparatus manufacturing</v>
      </c>
      <c r="G3978" s="1">
        <f>Exchanges!H3982</f>
        <v>334517</v>
      </c>
      <c r="H3978" s="1" t="str">
        <f>Exchanges!I3982</f>
        <v>US</v>
      </c>
      <c r="I3978" s="1">
        <f>Exchanges!J3982</f>
        <v>3.7119476268412436E-11</v>
      </c>
      <c r="J3978" s="1" t="str">
        <f>Exchanges!K3982</f>
        <v>kg</v>
      </c>
      <c r="K3978" s="1"/>
      <c r="L3978" s="1"/>
      <c r="M3978" s="1"/>
      <c r="N3978" s="1"/>
      <c r="O3978" s="1"/>
      <c r="P3978" s="86">
        <f>ROUND(Exchanges!Q3982,0)</f>
        <v>4</v>
      </c>
      <c r="Q3978" s="1">
        <f>Exchanges!R3982</f>
        <v>1</v>
      </c>
      <c r="R3978" s="1">
        <f>Exchanges!S3982</f>
        <v>1</v>
      </c>
      <c r="S3978" s="1">
        <f>Exchanges!T3982</f>
        <v>1</v>
      </c>
      <c r="T3978" s="1">
        <f>Exchanges!U3982</f>
        <v>5</v>
      </c>
      <c r="U3978" s="1">
        <f>Exchanges!V3982</f>
        <v>2013</v>
      </c>
      <c r="V3978" s="1" t="str">
        <f>Exchanges!W3982</f>
        <v>COPPER</v>
      </c>
      <c r="W3978" s="1" t="str">
        <f>Exchanges!X3982</f>
        <v>TRI</v>
      </c>
      <c r="X3978" s="1"/>
    </row>
    <row r="3979" spans="1:24" x14ac:dyDescent="0.15">
      <c r="A3979" s="1" t="str">
        <f>Exchanges!B3983</f>
        <v>lead</v>
      </c>
      <c r="B3979" s="1">
        <f>Exchanges!C3983</f>
        <v>7439921</v>
      </c>
      <c r="C3979" s="1" t="str">
        <f>Exchanges!D3983</f>
        <v>water</v>
      </c>
      <c r="D3979" s="1" t="str">
        <f>Exchanges!E3983</f>
        <v>unspecified</v>
      </c>
      <c r="E3979" s="1" t="str">
        <f>Exchanges!F3983</f>
        <v>31c4d160-b21e-41b3-b9c1-3d7a72377653</v>
      </c>
      <c r="F3979" s="1" t="str">
        <f>Exchanges!G3983</f>
        <v>Lighting fixture manufacturing</v>
      </c>
      <c r="G3979" s="1">
        <f>Exchanges!H3983</f>
        <v>335120</v>
      </c>
      <c r="H3979" s="1" t="str">
        <f>Exchanges!I3983</f>
        <v>US</v>
      </c>
      <c r="I3979" s="1">
        <f>Exchanges!J3983</f>
        <v>7.2721442885771548E-11</v>
      </c>
      <c r="J3979" s="1" t="str">
        <f>Exchanges!K3983</f>
        <v>kg</v>
      </c>
      <c r="K3979" s="1"/>
      <c r="L3979" s="1"/>
      <c r="M3979" s="1"/>
      <c r="N3979" s="1"/>
      <c r="O3979" s="1"/>
      <c r="P3979" s="86">
        <f>ROUND(Exchanges!Q3983,0)</f>
        <v>3</v>
      </c>
      <c r="Q3979" s="1">
        <f>Exchanges!R3983</f>
        <v>1</v>
      </c>
      <c r="R3979" s="1">
        <f>Exchanges!S3983</f>
        <v>1</v>
      </c>
      <c r="S3979" s="1">
        <f>Exchanges!T3983</f>
        <v>1</v>
      </c>
      <c r="T3979" s="1">
        <f>Exchanges!U3983</f>
        <v>5</v>
      </c>
      <c r="U3979" s="1">
        <f>Exchanges!V3983</f>
        <v>2013</v>
      </c>
      <c r="V3979" s="1" t="str">
        <f>Exchanges!W3983</f>
        <v>LEAD</v>
      </c>
      <c r="W3979" s="1" t="str">
        <f>Exchanges!X3983</f>
        <v>TRI</v>
      </c>
      <c r="X3979" s="1"/>
    </row>
    <row r="3980" spans="1:24" x14ac:dyDescent="0.15">
      <c r="A3980" s="1" t="str">
        <f>Exchanges!B3984</f>
        <v>chromium</v>
      </c>
      <c r="B3980" s="1">
        <f>Exchanges!C3984</f>
        <v>7440473</v>
      </c>
      <c r="C3980" s="1" t="str">
        <f>Exchanges!D3984</f>
        <v>water</v>
      </c>
      <c r="D3980" s="1" t="str">
        <f>Exchanges!E3984</f>
        <v>unspecified</v>
      </c>
      <c r="E3980" s="1" t="str">
        <f>Exchanges!F3984</f>
        <v>63e7b036-8549-11e0-9d78-0800200c9a66</v>
      </c>
      <c r="F3980" s="1" t="str">
        <f>Exchanges!G3984</f>
        <v>Household refrigerator and home freezer manufacturing</v>
      </c>
      <c r="G3980" s="1">
        <f>Exchanges!H3984</f>
        <v>335222</v>
      </c>
      <c r="H3980" s="1" t="str">
        <f>Exchanges!I3984</f>
        <v>US</v>
      </c>
      <c r="I3980" s="1">
        <f>Exchanges!J3984</f>
        <v>6.4523470839260314E-10</v>
      </c>
      <c r="J3980" s="1" t="str">
        <f>Exchanges!K3984</f>
        <v>kg</v>
      </c>
      <c r="K3980" s="1"/>
      <c r="L3980" s="1"/>
      <c r="M3980" s="1"/>
      <c r="N3980" s="1"/>
      <c r="O3980" s="1"/>
      <c r="P3980" s="86">
        <f>ROUND(Exchanges!Q3984,0)</f>
        <v>4</v>
      </c>
      <c r="Q3980" s="1">
        <f>Exchanges!R3984</f>
        <v>1</v>
      </c>
      <c r="R3980" s="1">
        <f>Exchanges!S3984</f>
        <v>1</v>
      </c>
      <c r="S3980" s="1">
        <f>Exchanges!T3984</f>
        <v>1</v>
      </c>
      <c r="T3980" s="1">
        <f>Exchanges!U3984</f>
        <v>3</v>
      </c>
      <c r="U3980" s="1">
        <f>Exchanges!V3984</f>
        <v>2013</v>
      </c>
      <c r="V3980" s="1" t="str">
        <f>Exchanges!W3984</f>
        <v>CHROMIUM</v>
      </c>
      <c r="W3980" s="1" t="str">
        <f>Exchanges!X3984</f>
        <v>TRI</v>
      </c>
      <c r="X3980" s="1"/>
    </row>
    <row r="3981" spans="1:24" x14ac:dyDescent="0.15">
      <c r="A3981" s="1" t="str">
        <f>Exchanges!B3985</f>
        <v>copper</v>
      </c>
      <c r="B3981" s="1">
        <f>Exchanges!C3985</f>
        <v>7440508</v>
      </c>
      <c r="C3981" s="1" t="str">
        <f>Exchanges!D3985</f>
        <v>water</v>
      </c>
      <c r="D3981" s="1" t="str">
        <f>Exchanges!E3985</f>
        <v>unspecified</v>
      </c>
      <c r="E3981" s="1" t="str">
        <f>Exchanges!F3985</f>
        <v>2f100cfa-4feb-45e9-a43a-357128228889</v>
      </c>
      <c r="F3981" s="1" t="str">
        <f>Exchanges!G3985</f>
        <v>Household refrigerator and home freezer manufacturing</v>
      </c>
      <c r="G3981" s="1">
        <f>Exchanges!H3985</f>
        <v>335222</v>
      </c>
      <c r="H3981" s="1" t="str">
        <f>Exchanges!I3985</f>
        <v>US</v>
      </c>
      <c r="I3981" s="1">
        <f>Exchanges!J3985</f>
        <v>6.4523470839260314E-10</v>
      </c>
      <c r="J3981" s="1" t="str">
        <f>Exchanges!K3985</f>
        <v>kg</v>
      </c>
      <c r="K3981" s="1"/>
      <c r="L3981" s="1"/>
      <c r="M3981" s="1"/>
      <c r="N3981" s="1"/>
      <c r="O3981" s="1"/>
      <c r="P3981" s="86">
        <f>ROUND(Exchanges!Q3985,0)</f>
        <v>4</v>
      </c>
      <c r="Q3981" s="1">
        <f>Exchanges!R3985</f>
        <v>1</v>
      </c>
      <c r="R3981" s="1">
        <f>Exchanges!S3985</f>
        <v>1</v>
      </c>
      <c r="S3981" s="1">
        <f>Exchanges!T3985</f>
        <v>1</v>
      </c>
      <c r="T3981" s="1">
        <f>Exchanges!U3985</f>
        <v>3</v>
      </c>
      <c r="U3981" s="1">
        <f>Exchanges!V3985</f>
        <v>2013</v>
      </c>
      <c r="V3981" s="1" t="str">
        <f>Exchanges!W3985</f>
        <v>COPPER</v>
      </c>
      <c r="W3981" s="1" t="str">
        <f>Exchanges!X3985</f>
        <v>TRI</v>
      </c>
      <c r="X3981" s="1"/>
    </row>
    <row r="3982" spans="1:24" x14ac:dyDescent="0.15">
      <c r="A3982" s="1" t="str">
        <f>Exchanges!B3986</f>
        <v>manganese</v>
      </c>
      <c r="B3982" s="1">
        <f>Exchanges!C3986</f>
        <v>7439965</v>
      </c>
      <c r="C3982" s="1" t="str">
        <f>Exchanges!D3986</f>
        <v>water</v>
      </c>
      <c r="D3982" s="1" t="str">
        <f>Exchanges!E3986</f>
        <v>unspecified</v>
      </c>
      <c r="E3982" s="1" t="str">
        <f>Exchanges!F3986</f>
        <v>10cbd2f7-c41b-4bb4-b636-d8fc15cf0282</v>
      </c>
      <c r="F3982" s="1" t="str">
        <f>Exchanges!G3986</f>
        <v>Household refrigerator and home freezer manufacturing</v>
      </c>
      <c r="G3982" s="1">
        <f>Exchanges!H3986</f>
        <v>335222</v>
      </c>
      <c r="H3982" s="1" t="str">
        <f>Exchanges!I3986</f>
        <v>US</v>
      </c>
      <c r="I3982" s="1">
        <f>Exchanges!J3986</f>
        <v>6.4523470839260314E-10</v>
      </c>
      <c r="J3982" s="1" t="str">
        <f>Exchanges!K3986</f>
        <v>kg</v>
      </c>
      <c r="K3982" s="1"/>
      <c r="L3982" s="1"/>
      <c r="M3982" s="1"/>
      <c r="N3982" s="1"/>
      <c r="O3982" s="1"/>
      <c r="P3982" s="86">
        <f>ROUND(Exchanges!Q3986,0)</f>
        <v>4</v>
      </c>
      <c r="Q3982" s="1">
        <f>Exchanges!R3986</f>
        <v>1</v>
      </c>
      <c r="R3982" s="1">
        <f>Exchanges!S3986</f>
        <v>1</v>
      </c>
      <c r="S3982" s="1">
        <f>Exchanges!T3986</f>
        <v>1</v>
      </c>
      <c r="T3982" s="1">
        <f>Exchanges!U3986</f>
        <v>3</v>
      </c>
      <c r="U3982" s="1">
        <f>Exchanges!V3986</f>
        <v>2013</v>
      </c>
      <c r="V3982" s="1" t="str">
        <f>Exchanges!W3986</f>
        <v>MANGANESE</v>
      </c>
      <c r="W3982" s="1" t="str">
        <f>Exchanges!X3986</f>
        <v>TRI</v>
      </c>
      <c r="X3982" s="1"/>
    </row>
    <row r="3983" spans="1:24" x14ac:dyDescent="0.15">
      <c r="A3983" s="1" t="str">
        <f>Exchanges!B3987</f>
        <v>NITROUS ACID</v>
      </c>
      <c r="B3983" s="1">
        <f>Exchanges!C3987</f>
        <v>7782776</v>
      </c>
      <c r="C3983" s="1" t="str">
        <f>Exchanges!D3987</f>
        <v>water</v>
      </c>
      <c r="D3983" s="1" t="str">
        <f>Exchanges!E3987</f>
        <v>unspecified</v>
      </c>
      <c r="E3983" s="1" t="str">
        <f>Exchanges!F3987</f>
        <v>d99f9170-0d59-3aa6-a885-e4e24928d130</v>
      </c>
      <c r="F3983" s="1" t="str">
        <f>Exchanges!G3987</f>
        <v>Household refrigerator and home freezer manufacturing</v>
      </c>
      <c r="G3983" s="1">
        <f>Exchanges!H3987</f>
        <v>335222</v>
      </c>
      <c r="H3983" s="1" t="str">
        <f>Exchanges!I3987</f>
        <v>US</v>
      </c>
      <c r="I3983" s="1">
        <f>Exchanges!J3987</f>
        <v>3.2481115220483639E-7</v>
      </c>
      <c r="J3983" s="1" t="str">
        <f>Exchanges!K3987</f>
        <v>kg</v>
      </c>
      <c r="K3983" s="1"/>
      <c r="L3983" s="1"/>
      <c r="M3983" s="1"/>
      <c r="N3983" s="1"/>
      <c r="O3983" s="1"/>
      <c r="P3983" s="86">
        <f>ROUND(Exchanges!Q3987,0)</f>
        <v>5</v>
      </c>
      <c r="Q3983" s="1">
        <f>Exchanges!R3987</f>
        <v>1</v>
      </c>
      <c r="R3983" s="1">
        <f>Exchanges!S3987</f>
        <v>1</v>
      </c>
      <c r="S3983" s="1">
        <f>Exchanges!T3987</f>
        <v>1</v>
      </c>
      <c r="T3983" s="1">
        <f>Exchanges!U3987</f>
        <v>3</v>
      </c>
      <c r="U3983" s="1">
        <f>Exchanges!V3987</f>
        <v>2013</v>
      </c>
      <c r="V3983" s="1" t="str">
        <f>Exchanges!W3987</f>
        <v>SODIUM NITRITE</v>
      </c>
      <c r="W3983" s="1" t="str">
        <f>Exchanges!X3987</f>
        <v>TRI</v>
      </c>
      <c r="X3983" s="1"/>
    </row>
    <row r="3984" spans="1:24" x14ac:dyDescent="0.15">
      <c r="A3984" s="1" t="str">
        <f>Exchanges!B3988</f>
        <v>copper</v>
      </c>
      <c r="B3984" s="1">
        <f>Exchanges!C3988</f>
        <v>7440508</v>
      </c>
      <c r="C3984" s="1" t="str">
        <f>Exchanges!D3988</f>
        <v>water</v>
      </c>
      <c r="D3984" s="1" t="str">
        <f>Exchanges!E3988</f>
        <v>unspecified</v>
      </c>
      <c r="E3984" s="1" t="str">
        <f>Exchanges!F3988</f>
        <v>2f100cfa-4feb-45e9-a43a-357128228889</v>
      </c>
      <c r="F3984" s="1" t="str">
        <f>Exchanges!G3988</f>
        <v>Other major household appliance manufacturing</v>
      </c>
      <c r="G3984" s="1">
        <f>Exchanges!H3988</f>
        <v>335228</v>
      </c>
      <c r="H3984" s="1" t="str">
        <f>Exchanges!I3988</f>
        <v>US</v>
      </c>
      <c r="I3984" s="1">
        <f>Exchanges!J3988</f>
        <v>5.0738255033557047E-10</v>
      </c>
      <c r="J3984" s="1" t="str">
        <f>Exchanges!K3988</f>
        <v>kg</v>
      </c>
      <c r="K3984" s="1"/>
      <c r="L3984" s="1"/>
      <c r="M3984" s="1"/>
      <c r="N3984" s="1"/>
      <c r="O3984" s="1"/>
      <c r="P3984" s="86">
        <f>ROUND(Exchanges!Q3988,0)</f>
        <v>4</v>
      </c>
      <c r="Q3984" s="1">
        <f>Exchanges!R3988</f>
        <v>1</v>
      </c>
      <c r="R3984" s="1">
        <f>Exchanges!S3988</f>
        <v>1</v>
      </c>
      <c r="S3984" s="1">
        <f>Exchanges!T3988</f>
        <v>1</v>
      </c>
      <c r="T3984" s="1">
        <f>Exchanges!U3988</f>
        <v>4</v>
      </c>
      <c r="U3984" s="1">
        <f>Exchanges!V3988</f>
        <v>2013</v>
      </c>
      <c r="V3984" s="1" t="str">
        <f>Exchanges!W3988</f>
        <v>COPPER</v>
      </c>
      <c r="W3984" s="1" t="str">
        <f>Exchanges!X3988</f>
        <v>TRI</v>
      </c>
      <c r="X3984" s="1"/>
    </row>
    <row r="3985" spans="1:24" x14ac:dyDescent="0.15">
      <c r="A3985" s="1" t="str">
        <f>Exchanges!B3989</f>
        <v>copper</v>
      </c>
      <c r="B3985" s="1">
        <f>Exchanges!C3989</f>
        <v>7440508</v>
      </c>
      <c r="C3985" s="1" t="str">
        <f>Exchanges!D3989</f>
        <v>water</v>
      </c>
      <c r="D3985" s="1" t="str">
        <f>Exchanges!E3989</f>
        <v>unspecified</v>
      </c>
      <c r="E3985" s="1" t="str">
        <f>Exchanges!F3989</f>
        <v>2f100cfa-4feb-45e9-a43a-357128228889</v>
      </c>
      <c r="F3985" s="1" t="str">
        <f>Exchanges!G3989</f>
        <v>Power, distribution, and specialty transformer manufacturing</v>
      </c>
      <c r="G3985" s="1">
        <f>Exchanges!H3989</f>
        <v>335311</v>
      </c>
      <c r="H3985" s="1" t="str">
        <f>Exchanges!I3989</f>
        <v>US</v>
      </c>
      <c r="I3985" s="1">
        <f>Exchanges!J3989</f>
        <v>7.9231441048034939E-11</v>
      </c>
      <c r="J3985" s="1" t="str">
        <f>Exchanges!K3989</f>
        <v>kg</v>
      </c>
      <c r="K3985" s="1"/>
      <c r="L3985" s="1"/>
      <c r="M3985" s="1"/>
      <c r="N3985" s="1"/>
      <c r="O3985" s="1"/>
      <c r="P3985" s="86">
        <f>ROUND(Exchanges!Q3989,0)</f>
        <v>4</v>
      </c>
      <c r="Q3985" s="1">
        <f>Exchanges!R3989</f>
        <v>1</v>
      </c>
      <c r="R3985" s="1">
        <f>Exchanges!S3989</f>
        <v>1</v>
      </c>
      <c r="S3985" s="1">
        <f>Exchanges!T3989</f>
        <v>1</v>
      </c>
      <c r="T3985" s="1">
        <f>Exchanges!U3989</f>
        <v>5</v>
      </c>
      <c r="U3985" s="1">
        <f>Exchanges!V3989</f>
        <v>2013</v>
      </c>
      <c r="V3985" s="1" t="str">
        <f>Exchanges!W3989</f>
        <v>COPPER</v>
      </c>
      <c r="W3985" s="1" t="str">
        <f>Exchanges!X3989</f>
        <v>TRI</v>
      </c>
      <c r="X3985" s="1"/>
    </row>
    <row r="3986" spans="1:24" x14ac:dyDescent="0.15">
      <c r="A3986" s="1" t="str">
        <f>Exchanges!B3990</f>
        <v>lead</v>
      </c>
      <c r="B3986" s="1">
        <f>Exchanges!C3990</f>
        <v>7439921</v>
      </c>
      <c r="C3986" s="1" t="str">
        <f>Exchanges!D3990</f>
        <v>water</v>
      </c>
      <c r="D3986" s="1" t="str">
        <f>Exchanges!E3990</f>
        <v>unspecified</v>
      </c>
      <c r="E3986" s="1" t="str">
        <f>Exchanges!F3990</f>
        <v>31c4d160-b21e-41b3-b9c1-3d7a72377653</v>
      </c>
      <c r="F3986" s="1" t="str">
        <f>Exchanges!G3990</f>
        <v>Motor and generator manufacturing</v>
      </c>
      <c r="G3986" s="1">
        <f>Exchanges!H3990</f>
        <v>335312</v>
      </c>
      <c r="H3986" s="1" t="str">
        <f>Exchanges!I3990</f>
        <v>US</v>
      </c>
      <c r="I3986" s="1">
        <f>Exchanges!J3990</f>
        <v>8.3875447012647192E-11</v>
      </c>
      <c r="J3986" s="1" t="str">
        <f>Exchanges!K3990</f>
        <v>kg</v>
      </c>
      <c r="K3986" s="1"/>
      <c r="L3986" s="1"/>
      <c r="M3986" s="1"/>
      <c r="N3986" s="1"/>
      <c r="O3986" s="1"/>
      <c r="P3986" s="86">
        <f>ROUND(Exchanges!Q3990,0)</f>
        <v>3</v>
      </c>
      <c r="Q3986" s="1">
        <f>Exchanges!R3990</f>
        <v>1</v>
      </c>
      <c r="R3986" s="1">
        <f>Exchanges!S3990</f>
        <v>1</v>
      </c>
      <c r="S3986" s="1">
        <f>Exchanges!T3990</f>
        <v>1</v>
      </c>
      <c r="T3986" s="1">
        <f>Exchanges!U3990</f>
        <v>5</v>
      </c>
      <c r="U3986" s="1">
        <f>Exchanges!V3990</f>
        <v>2013</v>
      </c>
      <c r="V3986" s="1" t="str">
        <f>Exchanges!W3990</f>
        <v>LEAD</v>
      </c>
      <c r="W3986" s="1" t="str">
        <f>Exchanges!X3990</f>
        <v>TRI</v>
      </c>
      <c r="X3986" s="1"/>
    </row>
    <row r="3987" spans="1:24" x14ac:dyDescent="0.15">
      <c r="A3987" s="1" t="str">
        <f>Exchanges!B3991</f>
        <v>copper</v>
      </c>
      <c r="B3987" s="1">
        <f>Exchanges!C3991</f>
        <v>7440508</v>
      </c>
      <c r="C3987" s="1" t="str">
        <f>Exchanges!D3991</f>
        <v>water</v>
      </c>
      <c r="D3987" s="1" t="str">
        <f>Exchanges!E3991</f>
        <v>unspecified</v>
      </c>
      <c r="E3987" s="1" t="str">
        <f>Exchanges!F3991</f>
        <v>2f100cfa-4feb-45e9-a43a-357128228889</v>
      </c>
      <c r="F3987" s="1" t="str">
        <f>Exchanges!G3991</f>
        <v>Motor and generator manufacturing</v>
      </c>
      <c r="G3987" s="1">
        <f>Exchanges!H3991</f>
        <v>335312</v>
      </c>
      <c r="H3987" s="1" t="str">
        <f>Exchanges!I3991</f>
        <v>US</v>
      </c>
      <c r="I3987" s="1">
        <f>Exchanges!J3991</f>
        <v>3.090731094635848E-9</v>
      </c>
      <c r="J3987" s="1" t="str">
        <f>Exchanges!K3991</f>
        <v>kg</v>
      </c>
      <c r="K3987" s="1"/>
      <c r="L3987" s="1"/>
      <c r="M3987" s="1"/>
      <c r="N3987" s="1"/>
      <c r="O3987" s="1"/>
      <c r="P3987" s="86">
        <f>ROUND(Exchanges!Q3991,0)</f>
        <v>4</v>
      </c>
      <c r="Q3987" s="1">
        <f>Exchanges!R3991</f>
        <v>1</v>
      </c>
      <c r="R3987" s="1">
        <f>Exchanges!S3991</f>
        <v>1</v>
      </c>
      <c r="S3987" s="1">
        <f>Exchanges!T3991</f>
        <v>1</v>
      </c>
      <c r="T3987" s="1">
        <f>Exchanges!U3991</f>
        <v>5</v>
      </c>
      <c r="U3987" s="1">
        <f>Exchanges!V3991</f>
        <v>2013</v>
      </c>
      <c r="V3987" s="1" t="str">
        <f>Exchanges!W3991</f>
        <v>COPPER</v>
      </c>
      <c r="W3987" s="1" t="str">
        <f>Exchanges!X3991</f>
        <v>TRI</v>
      </c>
      <c r="X3987" s="1"/>
    </row>
    <row r="3988" spans="1:24" x14ac:dyDescent="0.15">
      <c r="A3988" s="1" t="str">
        <f>Exchanges!B3992</f>
        <v>chromium</v>
      </c>
      <c r="B3988" s="1">
        <f>Exchanges!C3992</f>
        <v>7440473</v>
      </c>
      <c r="C3988" s="1" t="str">
        <f>Exchanges!D3992</f>
        <v>water</v>
      </c>
      <c r="D3988" s="1" t="str">
        <f>Exchanges!E3992</f>
        <v>unspecified</v>
      </c>
      <c r="E3988" s="1" t="str">
        <f>Exchanges!F3992</f>
        <v>63e7b036-8549-11e0-9d78-0800200c9a66</v>
      </c>
      <c r="F3988" s="1" t="str">
        <f>Exchanges!G3992</f>
        <v>Switchgear and switchboard apparatus manufacturing</v>
      </c>
      <c r="G3988" s="1">
        <f>Exchanges!H3992</f>
        <v>335313</v>
      </c>
      <c r="H3988" s="1" t="str">
        <f>Exchanges!I3992</f>
        <v>US</v>
      </c>
      <c r="I3988" s="1">
        <f>Exchanges!J3992</f>
        <v>7.7280858676207505E-11</v>
      </c>
      <c r="J3988" s="1" t="str">
        <f>Exchanges!K3992</f>
        <v>kg</v>
      </c>
      <c r="K3988" s="1"/>
      <c r="L3988" s="1"/>
      <c r="M3988" s="1"/>
      <c r="N3988" s="1"/>
      <c r="O3988" s="1"/>
      <c r="P3988" s="86">
        <f>ROUND(Exchanges!Q3992,0)</f>
        <v>4</v>
      </c>
      <c r="Q3988" s="1">
        <f>Exchanges!R3992</f>
        <v>1</v>
      </c>
      <c r="R3988" s="1">
        <f>Exchanges!S3992</f>
        <v>1</v>
      </c>
      <c r="S3988" s="1">
        <f>Exchanges!T3992</f>
        <v>1</v>
      </c>
      <c r="T3988" s="1">
        <f>Exchanges!U3992</f>
        <v>5</v>
      </c>
      <c r="U3988" s="1">
        <f>Exchanges!V3992</f>
        <v>2013</v>
      </c>
      <c r="V3988" s="1" t="str">
        <f>Exchanges!W3992</f>
        <v>CHROMIUM</v>
      </c>
      <c r="W3988" s="1" t="str">
        <f>Exchanges!X3992</f>
        <v>TRI</v>
      </c>
      <c r="X3988" s="1"/>
    </row>
    <row r="3989" spans="1:24" x14ac:dyDescent="0.15">
      <c r="A3989" s="1" t="str">
        <f>Exchanges!B3993</f>
        <v>silver</v>
      </c>
      <c r="B3989" s="1">
        <f>Exchanges!C3993</f>
        <v>7440224</v>
      </c>
      <c r="C3989" s="1" t="str">
        <f>Exchanges!D3993</f>
        <v>water</v>
      </c>
      <c r="D3989" s="1" t="str">
        <f>Exchanges!E3993</f>
        <v>unspecified</v>
      </c>
      <c r="E3989" s="1" t="str">
        <f>Exchanges!F3993</f>
        <v>63e82560-8549-11e0-9d78-0800200c9a66</v>
      </c>
      <c r="F3989" s="1" t="str">
        <f>Exchanges!G3993</f>
        <v>Switchgear and switchboard apparatus manufacturing</v>
      </c>
      <c r="G3989" s="1">
        <f>Exchanges!H3993</f>
        <v>335313</v>
      </c>
      <c r="H3989" s="1" t="str">
        <f>Exchanges!I3993</f>
        <v>US</v>
      </c>
      <c r="I3989" s="1">
        <f>Exchanges!J3993</f>
        <v>7.7280858676207505E-11</v>
      </c>
      <c r="J3989" s="1" t="str">
        <f>Exchanges!K3993</f>
        <v>kg</v>
      </c>
      <c r="K3989" s="1"/>
      <c r="L3989" s="1"/>
      <c r="M3989" s="1"/>
      <c r="N3989" s="1"/>
      <c r="O3989" s="1"/>
      <c r="P3989" s="86">
        <f>ROUND(Exchanges!Q3993,0)</f>
        <v>4</v>
      </c>
      <c r="Q3989" s="1">
        <f>Exchanges!R3993</f>
        <v>1</v>
      </c>
      <c r="R3989" s="1">
        <f>Exchanges!S3993</f>
        <v>1</v>
      </c>
      <c r="S3989" s="1">
        <f>Exchanges!T3993</f>
        <v>1</v>
      </c>
      <c r="T3989" s="1">
        <f>Exchanges!U3993</f>
        <v>5</v>
      </c>
      <c r="U3989" s="1">
        <f>Exchanges!V3993</f>
        <v>2013</v>
      </c>
      <c r="V3989" s="1" t="str">
        <f>Exchanges!W3993</f>
        <v>SILVER</v>
      </c>
      <c r="W3989" s="1" t="str">
        <f>Exchanges!X3993</f>
        <v>TRI</v>
      </c>
      <c r="X3989" s="1"/>
    </row>
    <row r="3990" spans="1:24" x14ac:dyDescent="0.15">
      <c r="A3990" s="1" t="str">
        <f>Exchanges!B3994</f>
        <v>manganese</v>
      </c>
      <c r="B3990" s="1">
        <f>Exchanges!C3994</f>
        <v>7439965</v>
      </c>
      <c r="C3990" s="1" t="str">
        <f>Exchanges!D3994</f>
        <v>water</v>
      </c>
      <c r="D3990" s="1" t="str">
        <f>Exchanges!E3994</f>
        <v>unspecified</v>
      </c>
      <c r="E3990" s="1" t="str">
        <f>Exchanges!F3994</f>
        <v>10cbd2f7-c41b-4bb4-b636-d8fc15cf0282</v>
      </c>
      <c r="F3990" s="1" t="str">
        <f>Exchanges!G3994</f>
        <v>Switchgear and switchboard apparatus manufacturing</v>
      </c>
      <c r="G3990" s="1">
        <f>Exchanges!H3994</f>
        <v>335313</v>
      </c>
      <c r="H3990" s="1" t="str">
        <f>Exchanges!I3994</f>
        <v>US</v>
      </c>
      <c r="I3990" s="1">
        <f>Exchanges!J3994</f>
        <v>1.9320214669051877E-10</v>
      </c>
      <c r="J3990" s="1" t="str">
        <f>Exchanges!K3994</f>
        <v>kg</v>
      </c>
      <c r="K3990" s="1"/>
      <c r="L3990" s="1"/>
      <c r="M3990" s="1"/>
      <c r="N3990" s="1"/>
      <c r="O3990" s="1"/>
      <c r="P3990" s="86">
        <f>ROUND(Exchanges!Q3994,0)</f>
        <v>4</v>
      </c>
      <c r="Q3990" s="1">
        <f>Exchanges!R3994</f>
        <v>1</v>
      </c>
      <c r="R3990" s="1">
        <f>Exchanges!S3994</f>
        <v>1</v>
      </c>
      <c r="S3990" s="1">
        <f>Exchanges!T3994</f>
        <v>1</v>
      </c>
      <c r="T3990" s="1">
        <f>Exchanges!U3994</f>
        <v>5</v>
      </c>
      <c r="U3990" s="1">
        <f>Exchanges!V3994</f>
        <v>2013</v>
      </c>
      <c r="V3990" s="1" t="str">
        <f>Exchanges!W3994</f>
        <v>MANGANESE</v>
      </c>
      <c r="W3990" s="1" t="str">
        <f>Exchanges!X3994</f>
        <v>TRI</v>
      </c>
      <c r="X3990" s="1"/>
    </row>
    <row r="3991" spans="1:24" x14ac:dyDescent="0.15">
      <c r="A3991" s="1" t="str">
        <f>Exchanges!B3995</f>
        <v>copper</v>
      </c>
      <c r="B3991" s="1">
        <f>Exchanges!C3995</f>
        <v>7440508</v>
      </c>
      <c r="C3991" s="1" t="str">
        <f>Exchanges!D3995</f>
        <v>water</v>
      </c>
      <c r="D3991" s="1" t="str">
        <f>Exchanges!E3995</f>
        <v>unspecified</v>
      </c>
      <c r="E3991" s="1" t="str">
        <f>Exchanges!F3995</f>
        <v>2f100cfa-4feb-45e9-a43a-357128228889</v>
      </c>
      <c r="F3991" s="1" t="str">
        <f>Exchanges!G3995</f>
        <v>Switchgear and switchboard apparatus manufacturing</v>
      </c>
      <c r="G3991" s="1">
        <f>Exchanges!H3995</f>
        <v>335313</v>
      </c>
      <c r="H3991" s="1" t="str">
        <f>Exchanges!I3995</f>
        <v>US</v>
      </c>
      <c r="I3991" s="1">
        <f>Exchanges!J3995</f>
        <v>5.2744186046511632E-10</v>
      </c>
      <c r="J3991" s="1" t="str">
        <f>Exchanges!K3995</f>
        <v>kg</v>
      </c>
      <c r="K3991" s="1"/>
      <c r="L3991" s="1"/>
      <c r="M3991" s="1"/>
      <c r="N3991" s="1"/>
      <c r="O3991" s="1"/>
      <c r="P3991" s="86">
        <f>ROUND(Exchanges!Q3995,0)</f>
        <v>4</v>
      </c>
      <c r="Q3991" s="1">
        <f>Exchanges!R3995</f>
        <v>1</v>
      </c>
      <c r="R3991" s="1">
        <f>Exchanges!S3995</f>
        <v>1</v>
      </c>
      <c r="S3991" s="1">
        <f>Exchanges!T3995</f>
        <v>1</v>
      </c>
      <c r="T3991" s="1">
        <f>Exchanges!U3995</f>
        <v>5</v>
      </c>
      <c r="U3991" s="1">
        <f>Exchanges!V3995</f>
        <v>2013</v>
      </c>
      <c r="V3991" s="1" t="str">
        <f>Exchanges!W3995</f>
        <v>COPPER</v>
      </c>
      <c r="W3991" s="1" t="str">
        <f>Exchanges!X3995</f>
        <v>TRI</v>
      </c>
      <c r="X3991" s="1"/>
    </row>
    <row r="3992" spans="1:24" x14ac:dyDescent="0.15">
      <c r="A3992" s="1" t="str">
        <f>Exchanges!B3996</f>
        <v>lead</v>
      </c>
      <c r="B3992" s="1">
        <f>Exchanges!C3996</f>
        <v>7439921</v>
      </c>
      <c r="C3992" s="1" t="str">
        <f>Exchanges!D3996</f>
        <v>water</v>
      </c>
      <c r="D3992" s="1" t="str">
        <f>Exchanges!E3996</f>
        <v>unspecified</v>
      </c>
      <c r="E3992" s="1" t="str">
        <f>Exchanges!F3996</f>
        <v>31c4d160-b21e-41b3-b9c1-3d7a72377653</v>
      </c>
      <c r="F3992" s="1" t="str">
        <f>Exchanges!G3996</f>
        <v>Relay and industrial control manufacturing</v>
      </c>
      <c r="G3992" s="1">
        <f>Exchanges!H3996</f>
        <v>335314</v>
      </c>
      <c r="H3992" s="1" t="str">
        <f>Exchanges!I3996</f>
        <v>US</v>
      </c>
      <c r="I3992" s="1">
        <f>Exchanges!J3996</f>
        <v>1.968789744625013E-11</v>
      </c>
      <c r="J3992" s="1" t="str">
        <f>Exchanges!K3996</f>
        <v>kg</v>
      </c>
      <c r="K3992" s="1"/>
      <c r="L3992" s="1"/>
      <c r="M3992" s="1"/>
      <c r="N3992" s="1"/>
      <c r="O3992" s="1"/>
      <c r="P3992" s="86">
        <f>ROUND(Exchanges!Q3996,0)</f>
        <v>3</v>
      </c>
      <c r="Q3992" s="1">
        <f>Exchanges!R3996</f>
        <v>1</v>
      </c>
      <c r="R3992" s="1">
        <f>Exchanges!S3996</f>
        <v>1</v>
      </c>
      <c r="S3992" s="1">
        <f>Exchanges!T3996</f>
        <v>1</v>
      </c>
      <c r="T3992" s="1">
        <f>Exchanges!U3996</f>
        <v>5</v>
      </c>
      <c r="U3992" s="1">
        <f>Exchanges!V3996</f>
        <v>2013</v>
      </c>
      <c r="V3992" s="1" t="str">
        <f>Exchanges!W3996</f>
        <v>LEAD</v>
      </c>
      <c r="W3992" s="1" t="str">
        <f>Exchanges!X3996</f>
        <v>TRI</v>
      </c>
      <c r="X3992" s="1"/>
    </row>
    <row r="3993" spans="1:24" x14ac:dyDescent="0.15">
      <c r="A3993" s="1" t="str">
        <f>Exchanges!B3997</f>
        <v>copper</v>
      </c>
      <c r="B3993" s="1">
        <f>Exchanges!C3997</f>
        <v>7440508</v>
      </c>
      <c r="C3993" s="1" t="str">
        <f>Exchanges!D3997</f>
        <v>water</v>
      </c>
      <c r="D3993" s="1" t="str">
        <f>Exchanges!E3997</f>
        <v>unspecified</v>
      </c>
      <c r="E3993" s="1" t="str">
        <f>Exchanges!F3997</f>
        <v>2f100cfa-4feb-45e9-a43a-357128228889</v>
      </c>
      <c r="F3993" s="1" t="str">
        <f>Exchanges!G3997</f>
        <v>Relay and industrial control manufacturing</v>
      </c>
      <c r="G3993" s="1">
        <f>Exchanges!H3997</f>
        <v>335314</v>
      </c>
      <c r="H3993" s="1" t="str">
        <f>Exchanges!I3997</f>
        <v>US</v>
      </c>
      <c r="I3993" s="1">
        <f>Exchanges!J3997</f>
        <v>1.0072891498940143E-9</v>
      </c>
      <c r="J3993" s="1" t="str">
        <f>Exchanges!K3997</f>
        <v>kg</v>
      </c>
      <c r="K3993" s="1"/>
      <c r="L3993" s="1"/>
      <c r="M3993" s="1"/>
      <c r="N3993" s="1"/>
      <c r="O3993" s="1"/>
      <c r="P3993" s="86">
        <f>ROUND(Exchanges!Q3997,0)</f>
        <v>4</v>
      </c>
      <c r="Q3993" s="1">
        <f>Exchanges!R3997</f>
        <v>1</v>
      </c>
      <c r="R3993" s="1">
        <f>Exchanges!S3997</f>
        <v>1</v>
      </c>
      <c r="S3993" s="1">
        <f>Exchanges!T3997</f>
        <v>1</v>
      </c>
      <c r="T3993" s="1">
        <f>Exchanges!U3997</f>
        <v>5</v>
      </c>
      <c r="U3993" s="1">
        <f>Exchanges!V3997</f>
        <v>2013</v>
      </c>
      <c r="V3993" s="1" t="str">
        <f>Exchanges!W3997</f>
        <v>COPPER</v>
      </c>
      <c r="W3993" s="1" t="str">
        <f>Exchanges!X3997</f>
        <v>TRI</v>
      </c>
      <c r="X3993" s="1"/>
    </row>
    <row r="3994" spans="1:24" x14ac:dyDescent="0.15">
      <c r="A3994" s="1" t="str">
        <f>Exchanges!B3998</f>
        <v>Cadmium</v>
      </c>
      <c r="B3994" s="1">
        <f>Exchanges!C3998</f>
        <v>7440439</v>
      </c>
      <c r="C3994" s="1" t="str">
        <f>Exchanges!D3998</f>
        <v>water</v>
      </c>
      <c r="D3994" s="1" t="str">
        <f>Exchanges!E3998</f>
        <v>unspecified</v>
      </c>
      <c r="E3994" s="1" t="str">
        <f>Exchanges!F3998</f>
        <v>c087ef23-4b5b-40f6-932a-7939b72386c4</v>
      </c>
      <c r="F3994" s="1" t="str">
        <f>Exchanges!G3998</f>
        <v>Storage battery manufacturing</v>
      </c>
      <c r="G3994" s="1">
        <f>Exchanges!H3998</f>
        <v>335911</v>
      </c>
      <c r="H3994" s="1" t="str">
        <f>Exchanges!I3998</f>
        <v>US</v>
      </c>
      <c r="I3994" s="1">
        <f>Exchanges!J3998</f>
        <v>1.4327493670886074E-13</v>
      </c>
      <c r="J3994" s="1" t="str">
        <f>Exchanges!K3998</f>
        <v>kg</v>
      </c>
      <c r="K3994" s="1"/>
      <c r="L3994" s="1"/>
      <c r="M3994" s="1"/>
      <c r="N3994" s="1"/>
      <c r="O3994" s="1"/>
      <c r="P3994" s="86">
        <f>ROUND(Exchanges!Q3998,0)</f>
        <v>3</v>
      </c>
      <c r="Q3994" s="1">
        <f>Exchanges!R3998</f>
        <v>1</v>
      </c>
      <c r="R3994" s="1">
        <f>Exchanges!S3998</f>
        <v>1</v>
      </c>
      <c r="S3994" s="1">
        <f>Exchanges!T3998</f>
        <v>1</v>
      </c>
      <c r="T3994" s="1">
        <f>Exchanges!U3998</f>
        <v>3</v>
      </c>
      <c r="U3994" s="1">
        <f>Exchanges!V3998</f>
        <v>2013</v>
      </c>
      <c r="V3994" s="1" t="str">
        <f>Exchanges!W3998</f>
        <v>CADMIUM</v>
      </c>
      <c r="W3994" s="1" t="str">
        <f>Exchanges!X3998</f>
        <v>TRI</v>
      </c>
      <c r="X3994" s="1"/>
    </row>
    <row r="3995" spans="1:24" x14ac:dyDescent="0.15">
      <c r="A3995" s="1" t="str">
        <f>Exchanges!B3999</f>
        <v>arsenic</v>
      </c>
      <c r="B3995" s="1">
        <f>Exchanges!C3999</f>
        <v>17428410</v>
      </c>
      <c r="C3995" s="1" t="str">
        <f>Exchanges!D3999</f>
        <v>water</v>
      </c>
      <c r="D3995" s="1" t="str">
        <f>Exchanges!E3999</f>
        <v>unspecified</v>
      </c>
      <c r="E3995" s="1" t="str">
        <f>Exchanges!F3999</f>
        <v>8a377f10-d147-41ff-b9ef-53fad50245ce</v>
      </c>
      <c r="F3995" s="1" t="str">
        <f>Exchanges!G3999</f>
        <v>Storage battery manufacturing</v>
      </c>
      <c r="G3995" s="1">
        <f>Exchanges!H3999</f>
        <v>335911</v>
      </c>
      <c r="H3995" s="1" t="str">
        <f>Exchanges!I3999</f>
        <v>US</v>
      </c>
      <c r="I3995" s="1">
        <f>Exchanges!J3999</f>
        <v>7.0886075949367084E-13</v>
      </c>
      <c r="J3995" s="1" t="str">
        <f>Exchanges!K3999</f>
        <v>kg</v>
      </c>
      <c r="K3995" s="1"/>
      <c r="L3995" s="1"/>
      <c r="M3995" s="1"/>
      <c r="N3995" s="1"/>
      <c r="O3995" s="1"/>
      <c r="P3995" s="86">
        <f>ROUND(Exchanges!Q3999,0)</f>
        <v>2</v>
      </c>
      <c r="Q3995" s="1">
        <f>Exchanges!R3999</f>
        <v>1</v>
      </c>
      <c r="R3995" s="1">
        <f>Exchanges!S3999</f>
        <v>1</v>
      </c>
      <c r="S3995" s="1">
        <f>Exchanges!T3999</f>
        <v>1</v>
      </c>
      <c r="T3995" s="1">
        <f>Exchanges!U3999</f>
        <v>3</v>
      </c>
      <c r="U3995" s="1">
        <f>Exchanges!V3999</f>
        <v>2013</v>
      </c>
      <c r="V3995" s="1" t="str">
        <f>Exchanges!W3999</f>
        <v>ARSENIC</v>
      </c>
      <c r="W3995" s="1" t="str">
        <f>Exchanges!X3999</f>
        <v>TRI</v>
      </c>
      <c r="X3995" s="1"/>
    </row>
    <row r="3996" spans="1:24" x14ac:dyDescent="0.15">
      <c r="A3996" s="1" t="str">
        <f>Exchanges!B4000</f>
        <v>antimony</v>
      </c>
      <c r="B3996" s="1">
        <f>Exchanges!C4000</f>
        <v>7440360</v>
      </c>
      <c r="C3996" s="1" t="str">
        <f>Exchanges!D4000</f>
        <v>water</v>
      </c>
      <c r="D3996" s="1" t="str">
        <f>Exchanges!E4000</f>
        <v>unspecified</v>
      </c>
      <c r="E3996" s="1" t="str">
        <f>Exchanges!F4000</f>
        <v>b2dc8668-86de-4207-b20e-dc81dea63c98</v>
      </c>
      <c r="F3996" s="1" t="str">
        <f>Exchanges!G4000</f>
        <v>Storage battery manufacturing</v>
      </c>
      <c r="G3996" s="1">
        <f>Exchanges!H4000</f>
        <v>335911</v>
      </c>
      <c r="H3996" s="1" t="str">
        <f>Exchanges!I4000</f>
        <v>US</v>
      </c>
      <c r="I3996" s="1">
        <f>Exchanges!J4000</f>
        <v>4.1736303797468362E-12</v>
      </c>
      <c r="J3996" s="1" t="str">
        <f>Exchanges!K4000</f>
        <v>kg</v>
      </c>
      <c r="K3996" s="1"/>
      <c r="L3996" s="1"/>
      <c r="M3996" s="1"/>
      <c r="N3996" s="1"/>
      <c r="O3996" s="1"/>
      <c r="P3996" s="86">
        <f>ROUND(Exchanges!Q4000,0)</f>
        <v>2</v>
      </c>
      <c r="Q3996" s="1">
        <f>Exchanges!R4000</f>
        <v>1</v>
      </c>
      <c r="R3996" s="1">
        <f>Exchanges!S4000</f>
        <v>1</v>
      </c>
      <c r="S3996" s="1">
        <f>Exchanges!T4000</f>
        <v>1</v>
      </c>
      <c r="T3996" s="1">
        <f>Exchanges!U4000</f>
        <v>3</v>
      </c>
      <c r="U3996" s="1">
        <f>Exchanges!V4000</f>
        <v>2013</v>
      </c>
      <c r="V3996" s="1" t="str">
        <f>Exchanges!W4000</f>
        <v>ANTIMONY</v>
      </c>
      <c r="W3996" s="1" t="str">
        <f>Exchanges!X4000</f>
        <v>TRI</v>
      </c>
      <c r="X3996" s="1"/>
    </row>
    <row r="3997" spans="1:24" x14ac:dyDescent="0.15">
      <c r="A3997" s="1" t="str">
        <f>Exchanges!B4001</f>
        <v>lead</v>
      </c>
      <c r="B3997" s="1">
        <f>Exchanges!C4001</f>
        <v>7439921</v>
      </c>
      <c r="C3997" s="1" t="str">
        <f>Exchanges!D4001</f>
        <v>water</v>
      </c>
      <c r="D3997" s="1" t="str">
        <f>Exchanges!E4001</f>
        <v>unspecified</v>
      </c>
      <c r="E3997" s="1" t="str">
        <f>Exchanges!F4001</f>
        <v>31c4d160-b21e-41b3-b9c1-3d7a72377653</v>
      </c>
      <c r="F3997" s="1" t="str">
        <f>Exchanges!G4001</f>
        <v>Storage battery manufacturing</v>
      </c>
      <c r="G3997" s="1">
        <f>Exchanges!H4001</f>
        <v>335911</v>
      </c>
      <c r="H3997" s="1" t="str">
        <f>Exchanges!I4001</f>
        <v>US</v>
      </c>
      <c r="I3997" s="1">
        <f>Exchanges!J4001</f>
        <v>2.1974683544303799E-10</v>
      </c>
      <c r="J3997" s="1" t="str">
        <f>Exchanges!K4001</f>
        <v>kg</v>
      </c>
      <c r="K3997" s="1"/>
      <c r="L3997" s="1"/>
      <c r="M3997" s="1"/>
      <c r="N3997" s="1"/>
      <c r="O3997" s="1"/>
      <c r="P3997" s="86">
        <f>ROUND(Exchanges!Q4001,0)</f>
        <v>3</v>
      </c>
      <c r="Q3997" s="1">
        <f>Exchanges!R4001</f>
        <v>1</v>
      </c>
      <c r="R3997" s="1">
        <f>Exchanges!S4001</f>
        <v>1</v>
      </c>
      <c r="S3997" s="1">
        <f>Exchanges!T4001</f>
        <v>1</v>
      </c>
      <c r="T3997" s="1">
        <f>Exchanges!U4001</f>
        <v>3</v>
      </c>
      <c r="U3997" s="1">
        <f>Exchanges!V4001</f>
        <v>2013</v>
      </c>
      <c r="V3997" s="1" t="str">
        <f>Exchanges!W4001</f>
        <v>LEAD</v>
      </c>
      <c r="W3997" s="1" t="str">
        <f>Exchanges!X4001</f>
        <v>TRI</v>
      </c>
      <c r="X3997" s="1"/>
    </row>
    <row r="3998" spans="1:24" x14ac:dyDescent="0.15">
      <c r="A3998" s="1" t="str">
        <f>Exchanges!B4002</f>
        <v>nickel</v>
      </c>
      <c r="B3998" s="1">
        <f>Exchanges!C4002</f>
        <v>7440020</v>
      </c>
      <c r="C3998" s="1" t="str">
        <f>Exchanges!D4002</f>
        <v>water</v>
      </c>
      <c r="D3998" s="1" t="str">
        <f>Exchanges!E4002</f>
        <v>unspecified</v>
      </c>
      <c r="E3998" s="1" t="str">
        <f>Exchanges!F4002</f>
        <v>63e7fe55-8549-11e0-9d78-0800200c9a66</v>
      </c>
      <c r="F3998" s="1" t="str">
        <f>Exchanges!G4002</f>
        <v>Primary battery manufacturing</v>
      </c>
      <c r="G3998" s="1">
        <f>Exchanges!H4002</f>
        <v>335912</v>
      </c>
      <c r="H3998" s="1" t="str">
        <f>Exchanges!I4002</f>
        <v>US</v>
      </c>
      <c r="I3998" s="1">
        <f>Exchanges!J4002</f>
        <v>5.6208178438661701E-10</v>
      </c>
      <c r="J3998" s="1" t="str">
        <f>Exchanges!K4002</f>
        <v>kg</v>
      </c>
      <c r="K3998" s="1"/>
      <c r="L3998" s="1"/>
      <c r="M3998" s="1"/>
      <c r="N3998" s="1"/>
      <c r="O3998" s="1"/>
      <c r="P3998" s="86">
        <f>ROUND(Exchanges!Q4002,0)</f>
        <v>4</v>
      </c>
      <c r="Q3998" s="1">
        <f>Exchanges!R4002</f>
        <v>1</v>
      </c>
      <c r="R3998" s="1">
        <f>Exchanges!S4002</f>
        <v>1</v>
      </c>
      <c r="S3998" s="1">
        <f>Exchanges!T4002</f>
        <v>1</v>
      </c>
      <c r="T3998" s="1">
        <f>Exchanges!U4002</f>
        <v>4</v>
      </c>
      <c r="U3998" s="1">
        <f>Exchanges!V4002</f>
        <v>2013</v>
      </c>
      <c r="V3998" s="1" t="str">
        <f>Exchanges!W4002</f>
        <v>NICKEL</v>
      </c>
      <c r="W3998" s="1" t="str">
        <f>Exchanges!X4002</f>
        <v>TRI</v>
      </c>
      <c r="X3998" s="1"/>
    </row>
    <row r="3999" spans="1:24" x14ac:dyDescent="0.15">
      <c r="A3999" s="1" t="str">
        <f>Exchanges!B4003</f>
        <v>copper</v>
      </c>
      <c r="B3999" s="1">
        <f>Exchanges!C4003</f>
        <v>7440508</v>
      </c>
      <c r="C3999" s="1" t="str">
        <f>Exchanges!D4003</f>
        <v>water</v>
      </c>
      <c r="D3999" s="1" t="str">
        <f>Exchanges!E4003</f>
        <v>unspecified</v>
      </c>
      <c r="E3999" s="1" t="str">
        <f>Exchanges!F4003</f>
        <v>2f100cfa-4feb-45e9-a43a-357128228889</v>
      </c>
      <c r="F3999" s="1" t="str">
        <f>Exchanges!G4003</f>
        <v>Primary battery manufacturing</v>
      </c>
      <c r="G3999" s="1">
        <f>Exchanges!H4003</f>
        <v>335912</v>
      </c>
      <c r="H3999" s="1" t="str">
        <f>Exchanges!I4003</f>
        <v>US</v>
      </c>
      <c r="I3999" s="1">
        <f>Exchanges!J4003</f>
        <v>1.6862453531598512E-9</v>
      </c>
      <c r="J3999" s="1" t="str">
        <f>Exchanges!K4003</f>
        <v>kg</v>
      </c>
      <c r="K3999" s="1"/>
      <c r="L3999" s="1"/>
      <c r="M3999" s="1"/>
      <c r="N3999" s="1"/>
      <c r="O3999" s="1"/>
      <c r="P3999" s="86">
        <f>ROUND(Exchanges!Q4003,0)</f>
        <v>4</v>
      </c>
      <c r="Q3999" s="1">
        <f>Exchanges!R4003</f>
        <v>1</v>
      </c>
      <c r="R3999" s="1">
        <f>Exchanges!S4003</f>
        <v>1</v>
      </c>
      <c r="S3999" s="1">
        <f>Exchanges!T4003</f>
        <v>1</v>
      </c>
      <c r="T3999" s="1">
        <f>Exchanges!U4003</f>
        <v>4</v>
      </c>
      <c r="U3999" s="1">
        <f>Exchanges!V4003</f>
        <v>2013</v>
      </c>
      <c r="V3999" s="1" t="str">
        <f>Exchanges!W4003</f>
        <v>COPPER</v>
      </c>
      <c r="W3999" s="1" t="str">
        <f>Exchanges!X4003</f>
        <v>TRI</v>
      </c>
      <c r="X3999" s="1"/>
    </row>
    <row r="4000" spans="1:24" x14ac:dyDescent="0.15">
      <c r="A4000" s="1" t="str">
        <f>Exchanges!B4004</f>
        <v>chromium</v>
      </c>
      <c r="B4000" s="1">
        <f>Exchanges!C4004</f>
        <v>7440473</v>
      </c>
      <c r="C4000" s="1" t="str">
        <f>Exchanges!D4004</f>
        <v>water</v>
      </c>
      <c r="D4000" s="1" t="str">
        <f>Exchanges!E4004</f>
        <v>unspecified</v>
      </c>
      <c r="E4000" s="1" t="str">
        <f>Exchanges!F4004</f>
        <v>63e7b036-8549-11e0-9d78-0800200c9a66</v>
      </c>
      <c r="F4000" s="1" t="str">
        <f>Exchanges!G4004</f>
        <v>Communication and energy wire and cable manufacturing</v>
      </c>
      <c r="G4000" s="1">
        <f>Exchanges!H4004</f>
        <v>335920</v>
      </c>
      <c r="H4000" s="1" t="str">
        <f>Exchanges!I4004</f>
        <v>US</v>
      </c>
      <c r="I4000" s="1">
        <f>Exchanges!J4004</f>
        <v>2.0224418518243293E-12</v>
      </c>
      <c r="J4000" s="1" t="str">
        <f>Exchanges!K4004</f>
        <v>kg</v>
      </c>
      <c r="K4000" s="1"/>
      <c r="L4000" s="1"/>
      <c r="M4000" s="1"/>
      <c r="N4000" s="1"/>
      <c r="O4000" s="1"/>
      <c r="P4000" s="86">
        <f>ROUND(Exchanges!Q4004,0)</f>
        <v>4</v>
      </c>
      <c r="Q4000" s="1">
        <f>Exchanges!R4004</f>
        <v>1</v>
      </c>
      <c r="R4000" s="1">
        <f>Exchanges!S4004</f>
        <v>1</v>
      </c>
      <c r="S4000" s="1">
        <f>Exchanges!T4004</f>
        <v>1</v>
      </c>
      <c r="T4000" s="1">
        <f>Exchanges!U4004</f>
        <v>5</v>
      </c>
      <c r="U4000" s="1">
        <f>Exchanges!V4004</f>
        <v>2013</v>
      </c>
      <c r="V4000" s="1" t="str">
        <f>Exchanges!W4004</f>
        <v>CHROMIUM</v>
      </c>
      <c r="W4000" s="1" t="str">
        <f>Exchanges!X4004</f>
        <v>TRI</v>
      </c>
      <c r="X4000" s="1"/>
    </row>
    <row r="4001" spans="1:24" x14ac:dyDescent="0.15">
      <c r="A4001" s="1" t="str">
        <f>Exchanges!B4005</f>
        <v>Acetophenone</v>
      </c>
      <c r="B4001" s="1">
        <f>Exchanges!C4005</f>
        <v>98862</v>
      </c>
      <c r="C4001" s="1" t="str">
        <f>Exchanges!D4005</f>
        <v>water</v>
      </c>
      <c r="D4001" s="1" t="str">
        <f>Exchanges!E4005</f>
        <v>unspecified</v>
      </c>
      <c r="E4001" s="1" t="str">
        <f>Exchanges!F4005</f>
        <v>b0798ac5-16ae-4553-8d77-4f41b2a2aaf9</v>
      </c>
      <c r="F4001" s="1" t="str">
        <f>Exchanges!G4005</f>
        <v>Communication and energy wire and cable manufacturing</v>
      </c>
      <c r="G4001" s="1">
        <f>Exchanges!H4005</f>
        <v>335920</v>
      </c>
      <c r="H4001" s="1" t="str">
        <f>Exchanges!I4005</f>
        <v>US</v>
      </c>
      <c r="I4001" s="1">
        <f>Exchanges!J4005</f>
        <v>3.370736419707216E-12</v>
      </c>
      <c r="J4001" s="1" t="str">
        <f>Exchanges!K4005</f>
        <v>kg</v>
      </c>
      <c r="K4001" s="1"/>
      <c r="L4001" s="1"/>
      <c r="M4001" s="1"/>
      <c r="N4001" s="1"/>
      <c r="O4001" s="1"/>
      <c r="P4001" s="86">
        <f>ROUND(Exchanges!Q4005,0)</f>
        <v>4</v>
      </c>
      <c r="Q4001" s="1">
        <f>Exchanges!R4005</f>
        <v>1</v>
      </c>
      <c r="R4001" s="1">
        <f>Exchanges!S4005</f>
        <v>1</v>
      </c>
      <c r="S4001" s="1">
        <f>Exchanges!T4005</f>
        <v>1</v>
      </c>
      <c r="T4001" s="1">
        <f>Exchanges!U4005</f>
        <v>5</v>
      </c>
      <c r="U4001" s="1">
        <f>Exchanges!V4005</f>
        <v>2013</v>
      </c>
      <c r="V4001" s="1" t="str">
        <f>Exchanges!W4005</f>
        <v>ACETOPHENONE</v>
      </c>
      <c r="W4001" s="1" t="str">
        <f>Exchanges!X4005</f>
        <v>TRI</v>
      </c>
      <c r="X4001" s="1"/>
    </row>
    <row r="4002" spans="1:24" x14ac:dyDescent="0.15">
      <c r="A4002" s="1" t="str">
        <f>Exchanges!B4006</f>
        <v>Decabromodiphenyl oxide</v>
      </c>
      <c r="B4002" s="1">
        <f>Exchanges!C4006</f>
        <v>1163195</v>
      </c>
      <c r="C4002" s="1" t="str">
        <f>Exchanges!D4006</f>
        <v>water</v>
      </c>
      <c r="D4002" s="1" t="str">
        <f>Exchanges!E4006</f>
        <v>unspecified</v>
      </c>
      <c r="E4002" s="1" t="str">
        <f>Exchanges!F4006</f>
        <v>8c85dd68-d2b6-4594-8082-51bb6bba666f</v>
      </c>
      <c r="F4002" s="1" t="str">
        <f>Exchanges!G4006</f>
        <v>Communication and energy wire and cable manufacturing</v>
      </c>
      <c r="G4002" s="1">
        <f>Exchanges!H4006</f>
        <v>335920</v>
      </c>
      <c r="H4002" s="1" t="str">
        <f>Exchanges!I4006</f>
        <v>US</v>
      </c>
      <c r="I4002" s="1">
        <f>Exchanges!J4006</f>
        <v>3.370736419707216E-12</v>
      </c>
      <c r="J4002" s="1" t="str">
        <f>Exchanges!K4006</f>
        <v>kg</v>
      </c>
      <c r="K4002" s="1"/>
      <c r="L4002" s="1"/>
      <c r="M4002" s="1"/>
      <c r="N4002" s="1"/>
      <c r="O4002" s="1"/>
      <c r="P4002" s="86">
        <f>ROUND(Exchanges!Q4006,0)</f>
        <v>4</v>
      </c>
      <c r="Q4002" s="1">
        <f>Exchanges!R4006</f>
        <v>1</v>
      </c>
      <c r="R4002" s="1">
        <f>Exchanges!S4006</f>
        <v>1</v>
      </c>
      <c r="S4002" s="1">
        <f>Exchanges!T4006</f>
        <v>1</v>
      </c>
      <c r="T4002" s="1">
        <f>Exchanges!U4006</f>
        <v>5</v>
      </c>
      <c r="U4002" s="1">
        <f>Exchanges!V4006</f>
        <v>2013</v>
      </c>
      <c r="V4002" s="1" t="str">
        <f>Exchanges!W4006</f>
        <v>DECABROMODIPHENYL OXIDE</v>
      </c>
      <c r="W4002" s="1" t="str">
        <f>Exchanges!X4006</f>
        <v>TRI</v>
      </c>
      <c r="X4002" s="1"/>
    </row>
    <row r="4003" spans="1:24" x14ac:dyDescent="0.15">
      <c r="A4003" s="1" t="str">
        <f>Exchanges!B4007</f>
        <v>nickel</v>
      </c>
      <c r="B4003" s="1">
        <f>Exchanges!C4007</f>
        <v>7440020</v>
      </c>
      <c r="C4003" s="1" t="str">
        <f>Exchanges!D4007</f>
        <v>water</v>
      </c>
      <c r="D4003" s="1" t="str">
        <f>Exchanges!E4007</f>
        <v>unspecified</v>
      </c>
      <c r="E4003" s="1" t="str">
        <f>Exchanges!F4007</f>
        <v>63e7fe55-8549-11e0-9d78-0800200c9a66</v>
      </c>
      <c r="F4003" s="1" t="str">
        <f>Exchanges!G4007</f>
        <v>Communication and energy wire and cable manufacturing</v>
      </c>
      <c r="G4003" s="1">
        <f>Exchanges!H4007</f>
        <v>335920</v>
      </c>
      <c r="H4003" s="1" t="str">
        <f>Exchanges!I4007</f>
        <v>US</v>
      </c>
      <c r="I4003" s="1">
        <f>Exchanges!J4007</f>
        <v>1.9213197592331129E-11</v>
      </c>
      <c r="J4003" s="1" t="str">
        <f>Exchanges!K4007</f>
        <v>kg</v>
      </c>
      <c r="K4003" s="1"/>
      <c r="L4003" s="1"/>
      <c r="M4003" s="1"/>
      <c r="N4003" s="1"/>
      <c r="O4003" s="1"/>
      <c r="P4003" s="86">
        <f>ROUND(Exchanges!Q4007,0)</f>
        <v>4</v>
      </c>
      <c r="Q4003" s="1">
        <f>Exchanges!R4007</f>
        <v>1</v>
      </c>
      <c r="R4003" s="1">
        <f>Exchanges!S4007</f>
        <v>1</v>
      </c>
      <c r="S4003" s="1">
        <f>Exchanges!T4007</f>
        <v>1</v>
      </c>
      <c r="T4003" s="1">
        <f>Exchanges!U4007</f>
        <v>5</v>
      </c>
      <c r="U4003" s="1">
        <f>Exchanges!V4007</f>
        <v>2013</v>
      </c>
      <c r="V4003" s="1" t="str">
        <f>Exchanges!W4007</f>
        <v>NICKEL</v>
      </c>
      <c r="W4003" s="1" t="str">
        <f>Exchanges!X4007</f>
        <v>TRI</v>
      </c>
      <c r="X4003" s="1"/>
    </row>
    <row r="4004" spans="1:24" x14ac:dyDescent="0.15">
      <c r="A4004" s="1" t="str">
        <f>Exchanges!B4008</f>
        <v>lead</v>
      </c>
      <c r="B4004" s="1">
        <f>Exchanges!C4008</f>
        <v>7439921</v>
      </c>
      <c r="C4004" s="1" t="str">
        <f>Exchanges!D4008</f>
        <v>water</v>
      </c>
      <c r="D4004" s="1" t="str">
        <f>Exchanges!E4008</f>
        <v>unspecified</v>
      </c>
      <c r="E4004" s="1" t="str">
        <f>Exchanges!F4008</f>
        <v>31c4d160-b21e-41b3-b9c1-3d7a72377653</v>
      </c>
      <c r="F4004" s="1" t="str">
        <f>Exchanges!G4008</f>
        <v>Communication and energy wire and cable manufacturing</v>
      </c>
      <c r="G4004" s="1">
        <f>Exchanges!H4008</f>
        <v>335920</v>
      </c>
      <c r="H4004" s="1" t="str">
        <f>Exchanges!I4008</f>
        <v>US</v>
      </c>
      <c r="I4004" s="1">
        <f>Exchanges!J4008</f>
        <v>5.3939872482722754E-11</v>
      </c>
      <c r="J4004" s="1" t="str">
        <f>Exchanges!K4008</f>
        <v>kg</v>
      </c>
      <c r="K4004" s="1"/>
      <c r="L4004" s="1"/>
      <c r="M4004" s="1"/>
      <c r="N4004" s="1"/>
      <c r="O4004" s="1"/>
      <c r="P4004" s="86">
        <f>ROUND(Exchanges!Q4008,0)</f>
        <v>3</v>
      </c>
      <c r="Q4004" s="1">
        <f>Exchanges!R4008</f>
        <v>1</v>
      </c>
      <c r="R4004" s="1">
        <f>Exchanges!S4008</f>
        <v>1</v>
      </c>
      <c r="S4004" s="1">
        <f>Exchanges!T4008</f>
        <v>1</v>
      </c>
      <c r="T4004" s="1">
        <f>Exchanges!U4008</f>
        <v>5</v>
      </c>
      <c r="U4004" s="1">
        <f>Exchanges!V4008</f>
        <v>2013</v>
      </c>
      <c r="V4004" s="1" t="str">
        <f>Exchanges!W4008</f>
        <v>LEAD</v>
      </c>
      <c r="W4004" s="1" t="str">
        <f>Exchanges!X4008</f>
        <v>TRI</v>
      </c>
      <c r="X4004" s="1"/>
    </row>
    <row r="4005" spans="1:24" x14ac:dyDescent="0.15">
      <c r="A4005" s="1" t="str">
        <f>Exchanges!B4009</f>
        <v>methanol</v>
      </c>
      <c r="B4005" s="1">
        <f>Exchanges!C4009</f>
        <v>67561</v>
      </c>
      <c r="C4005" s="1" t="str">
        <f>Exchanges!D4009</f>
        <v>water</v>
      </c>
      <c r="D4005" s="1" t="str">
        <f>Exchanges!E4009</f>
        <v>unspecified</v>
      </c>
      <c r="E4005" s="1" t="str">
        <f>Exchanges!F4009</f>
        <v>ee2c5c6c-ff01-4151-8332-d4bf1508c759</v>
      </c>
      <c r="F4005" s="1" t="str">
        <f>Exchanges!G4009</f>
        <v>Communication and energy wire and cable manufacturing</v>
      </c>
      <c r="G4005" s="1">
        <f>Exchanges!H4009</f>
        <v>335920</v>
      </c>
      <c r="H4005" s="1" t="str">
        <f>Exchanges!I4009</f>
        <v>US</v>
      </c>
      <c r="I4005" s="1">
        <f>Exchanges!J4009</f>
        <v>1.0112209259121647E-10</v>
      </c>
      <c r="J4005" s="1" t="str">
        <f>Exchanges!K4009</f>
        <v>kg</v>
      </c>
      <c r="K4005" s="1"/>
      <c r="L4005" s="1"/>
      <c r="M4005" s="1"/>
      <c r="N4005" s="1"/>
      <c r="O4005" s="1"/>
      <c r="P4005" s="86">
        <f>ROUND(Exchanges!Q4009,0)</f>
        <v>3</v>
      </c>
      <c r="Q4005" s="1">
        <f>Exchanges!R4009</f>
        <v>1</v>
      </c>
      <c r="R4005" s="1">
        <f>Exchanges!S4009</f>
        <v>1</v>
      </c>
      <c r="S4005" s="1">
        <f>Exchanges!T4009</f>
        <v>1</v>
      </c>
      <c r="T4005" s="1">
        <f>Exchanges!U4009</f>
        <v>5</v>
      </c>
      <c r="U4005" s="1">
        <f>Exchanges!V4009</f>
        <v>2013</v>
      </c>
      <c r="V4005" s="1" t="str">
        <f>Exchanges!W4009</f>
        <v>METHANOL</v>
      </c>
      <c r="W4005" s="1" t="str">
        <f>Exchanges!X4009</f>
        <v>TRI</v>
      </c>
      <c r="X4005" s="1"/>
    </row>
    <row r="4006" spans="1:24" x14ac:dyDescent="0.15">
      <c r="A4006" s="1" t="str">
        <f>Exchanges!B4010</f>
        <v>copper</v>
      </c>
      <c r="B4006" s="1">
        <f>Exchanges!C4010</f>
        <v>7440508</v>
      </c>
      <c r="C4006" s="1" t="str">
        <f>Exchanges!D4010</f>
        <v>water</v>
      </c>
      <c r="D4006" s="1" t="str">
        <f>Exchanges!E4010</f>
        <v>unspecified</v>
      </c>
      <c r="E4006" s="1" t="str">
        <f>Exchanges!F4010</f>
        <v>2f100cfa-4feb-45e9-a43a-357128228889</v>
      </c>
      <c r="F4006" s="1" t="str">
        <f>Exchanges!G4010</f>
        <v>Communication and energy wire and cable manufacturing</v>
      </c>
      <c r="G4006" s="1">
        <f>Exchanges!H4010</f>
        <v>335920</v>
      </c>
      <c r="H4006" s="1" t="str">
        <f>Exchanges!I4010</f>
        <v>US</v>
      </c>
      <c r="I4006" s="1">
        <f>Exchanges!J4010</f>
        <v>4.6170325035297613E-9</v>
      </c>
      <c r="J4006" s="1" t="str">
        <f>Exchanges!K4010</f>
        <v>kg</v>
      </c>
      <c r="K4006" s="1"/>
      <c r="L4006" s="1"/>
      <c r="M4006" s="1"/>
      <c r="N4006" s="1"/>
      <c r="O4006" s="1"/>
      <c r="P4006" s="86">
        <f>ROUND(Exchanges!Q4010,0)</f>
        <v>4</v>
      </c>
      <c r="Q4006" s="1">
        <f>Exchanges!R4010</f>
        <v>1</v>
      </c>
      <c r="R4006" s="1">
        <f>Exchanges!S4010</f>
        <v>1</v>
      </c>
      <c r="S4006" s="1">
        <f>Exchanges!T4010</f>
        <v>1</v>
      </c>
      <c r="T4006" s="1">
        <f>Exchanges!U4010</f>
        <v>5</v>
      </c>
      <c r="U4006" s="1">
        <f>Exchanges!V4010</f>
        <v>2013</v>
      </c>
      <c r="V4006" s="1" t="str">
        <f>Exchanges!W4010</f>
        <v>COPPER</v>
      </c>
      <c r="W4006" s="1" t="str">
        <f>Exchanges!X4010</f>
        <v>TRI</v>
      </c>
      <c r="X4006" s="1"/>
    </row>
    <row r="4007" spans="1:24" x14ac:dyDescent="0.15">
      <c r="A4007" s="1" t="str">
        <f>Exchanges!B4011</f>
        <v>toluene</v>
      </c>
      <c r="B4007" s="1">
        <f>Exchanges!C4011</f>
        <v>108883</v>
      </c>
      <c r="C4007" s="1" t="str">
        <f>Exchanges!D4011</f>
        <v>water</v>
      </c>
      <c r="D4007" s="1" t="str">
        <f>Exchanges!E4011</f>
        <v>unspecified</v>
      </c>
      <c r="E4007" s="1" t="str">
        <f>Exchanges!F4011</f>
        <v>826c7733-9b0a-4ec5-9f35-32294f9138e3</v>
      </c>
      <c r="F4007" s="1" t="str">
        <f>Exchanges!G4011</f>
        <v>Wiring device manufacturing</v>
      </c>
      <c r="G4007" s="1">
        <f>Exchanges!H4011</f>
        <v>335930</v>
      </c>
      <c r="H4007" s="1" t="str">
        <f>Exchanges!I4011</f>
        <v>US</v>
      </c>
      <c r="I4007" s="1">
        <f>Exchanges!J4011</f>
        <v>2.1950381679389315E-11</v>
      </c>
      <c r="J4007" s="1" t="str">
        <f>Exchanges!K4011</f>
        <v>kg</v>
      </c>
      <c r="K4007" s="1"/>
      <c r="L4007" s="1"/>
      <c r="M4007" s="1"/>
      <c r="N4007" s="1"/>
      <c r="O4007" s="1"/>
      <c r="P4007" s="86">
        <f>ROUND(Exchanges!Q4011,0)</f>
        <v>5</v>
      </c>
      <c r="Q4007" s="1">
        <f>Exchanges!R4011</f>
        <v>1</v>
      </c>
      <c r="R4007" s="1">
        <f>Exchanges!S4011</f>
        <v>1</v>
      </c>
      <c r="S4007" s="1">
        <f>Exchanges!T4011</f>
        <v>1</v>
      </c>
      <c r="T4007" s="1">
        <f>Exchanges!U4011</f>
        <v>5</v>
      </c>
      <c r="U4007" s="1">
        <f>Exchanges!V4011</f>
        <v>2013</v>
      </c>
      <c r="V4007" s="1" t="str">
        <f>Exchanges!W4011</f>
        <v>TOLUENE</v>
      </c>
      <c r="W4007" s="1" t="str">
        <f>Exchanges!X4011</f>
        <v>TRI</v>
      </c>
      <c r="X4007" s="1"/>
    </row>
    <row r="4008" spans="1:24" x14ac:dyDescent="0.15">
      <c r="A4008" s="1" t="str">
        <f>Exchanges!B4012</f>
        <v>copper</v>
      </c>
      <c r="B4008" s="1">
        <f>Exchanges!C4012</f>
        <v>7440508</v>
      </c>
      <c r="C4008" s="1" t="str">
        <f>Exchanges!D4012</f>
        <v>water</v>
      </c>
      <c r="D4008" s="1" t="str">
        <f>Exchanges!E4012</f>
        <v>unspecified</v>
      </c>
      <c r="E4008" s="1" t="str">
        <f>Exchanges!F4012</f>
        <v>2f100cfa-4feb-45e9-a43a-357128228889</v>
      </c>
      <c r="F4008" s="1" t="str">
        <f>Exchanges!G4012</f>
        <v>Wiring device manufacturing</v>
      </c>
      <c r="G4008" s="1">
        <f>Exchanges!H4012</f>
        <v>335930</v>
      </c>
      <c r="H4008" s="1" t="str">
        <f>Exchanges!I4012</f>
        <v>US</v>
      </c>
      <c r="I4008" s="1">
        <f>Exchanges!J4012</f>
        <v>3.7315648854961832E-10</v>
      </c>
      <c r="J4008" s="1" t="str">
        <f>Exchanges!K4012</f>
        <v>kg</v>
      </c>
      <c r="K4008" s="1"/>
      <c r="L4008" s="1"/>
      <c r="M4008" s="1"/>
      <c r="N4008" s="1"/>
      <c r="O4008" s="1"/>
      <c r="P4008" s="86">
        <f>ROUND(Exchanges!Q4012,0)</f>
        <v>4</v>
      </c>
      <c r="Q4008" s="1">
        <f>Exchanges!R4012</f>
        <v>1</v>
      </c>
      <c r="R4008" s="1">
        <f>Exchanges!S4012</f>
        <v>1</v>
      </c>
      <c r="S4008" s="1">
        <f>Exchanges!T4012</f>
        <v>1</v>
      </c>
      <c r="T4008" s="1">
        <f>Exchanges!U4012</f>
        <v>5</v>
      </c>
      <c r="U4008" s="1">
        <f>Exchanges!V4012</f>
        <v>2013</v>
      </c>
      <c r="V4008" s="1" t="str">
        <f>Exchanges!W4012</f>
        <v>COPPER</v>
      </c>
      <c r="W4008" s="1" t="str">
        <f>Exchanges!X4012</f>
        <v>TRI</v>
      </c>
      <c r="X4008" s="1"/>
    </row>
    <row r="4009" spans="1:24" x14ac:dyDescent="0.15">
      <c r="A4009" s="1" t="str">
        <f>Exchanges!B4013</f>
        <v>lead</v>
      </c>
      <c r="B4009" s="1">
        <f>Exchanges!C4013</f>
        <v>7439921</v>
      </c>
      <c r="C4009" s="1" t="str">
        <f>Exchanges!D4013</f>
        <v>water</v>
      </c>
      <c r="D4009" s="1" t="str">
        <f>Exchanges!E4013</f>
        <v>unspecified</v>
      </c>
      <c r="E4009" s="1" t="str">
        <f>Exchanges!F4013</f>
        <v>31c4d160-b21e-41b3-b9c1-3d7a72377653</v>
      </c>
      <c r="F4009" s="1" t="str">
        <f>Exchanges!G4013</f>
        <v>Wiring device manufacturing</v>
      </c>
      <c r="G4009" s="1">
        <f>Exchanges!H4013</f>
        <v>335930</v>
      </c>
      <c r="H4009" s="1" t="str">
        <f>Exchanges!I4013</f>
        <v>US</v>
      </c>
      <c r="I4009" s="1">
        <f>Exchanges!J4013</f>
        <v>9.1356870229007628E-10</v>
      </c>
      <c r="J4009" s="1" t="str">
        <f>Exchanges!K4013</f>
        <v>kg</v>
      </c>
      <c r="K4009" s="1"/>
      <c r="L4009" s="1"/>
      <c r="M4009" s="1"/>
      <c r="N4009" s="1"/>
      <c r="O4009" s="1"/>
      <c r="P4009" s="86">
        <f>ROUND(Exchanges!Q4013,0)</f>
        <v>3</v>
      </c>
      <c r="Q4009" s="1">
        <f>Exchanges!R4013</f>
        <v>1</v>
      </c>
      <c r="R4009" s="1">
        <f>Exchanges!S4013</f>
        <v>1</v>
      </c>
      <c r="S4009" s="1">
        <f>Exchanges!T4013</f>
        <v>1</v>
      </c>
      <c r="T4009" s="1">
        <f>Exchanges!U4013</f>
        <v>5</v>
      </c>
      <c r="U4009" s="1">
        <f>Exchanges!V4013</f>
        <v>2013</v>
      </c>
      <c r="V4009" s="1" t="str">
        <f>Exchanges!W4013</f>
        <v>LEAD</v>
      </c>
      <c r="W4009" s="1" t="str">
        <f>Exchanges!X4013</f>
        <v>TRI</v>
      </c>
      <c r="X4009" s="1"/>
    </row>
    <row r="4010" spans="1:24" x14ac:dyDescent="0.15">
      <c r="A4010" s="1" t="str">
        <f>Exchanges!B4014</f>
        <v>Anthracene</v>
      </c>
      <c r="B4010" s="1">
        <f>Exchanges!C4014</f>
        <v>120127</v>
      </c>
      <c r="C4010" s="1" t="str">
        <f>Exchanges!D4014</f>
        <v>water</v>
      </c>
      <c r="D4010" s="1" t="str">
        <f>Exchanges!E4014</f>
        <v>unspecified</v>
      </c>
      <c r="E4010" s="1" t="str">
        <f>Exchanges!F4014</f>
        <v>66fd221b-68dd-4cb2-af1b-82d301a53535</v>
      </c>
      <c r="F4010" s="1" t="str">
        <f>Exchanges!G4014</f>
        <v>Carbon and graphite product manufacturing</v>
      </c>
      <c r="G4010" s="1">
        <f>Exchanges!H4014</f>
        <v>335991</v>
      </c>
      <c r="H4010" s="1" t="str">
        <f>Exchanges!I4014</f>
        <v>US</v>
      </c>
      <c r="I4010" s="1">
        <f>Exchanges!J4014</f>
        <v>6.8894289185905219E-11</v>
      </c>
      <c r="J4010" s="1" t="str">
        <f>Exchanges!K4014</f>
        <v>kg</v>
      </c>
      <c r="K4010" s="1"/>
      <c r="L4010" s="1"/>
      <c r="M4010" s="1"/>
      <c r="N4010" s="1"/>
      <c r="O4010" s="1"/>
      <c r="P4010" s="86">
        <f>ROUND(Exchanges!Q4014,0)</f>
        <v>4</v>
      </c>
      <c r="Q4010" s="1">
        <f>Exchanges!R4014</f>
        <v>1</v>
      </c>
      <c r="R4010" s="1">
        <f>Exchanges!S4014</f>
        <v>1</v>
      </c>
      <c r="S4010" s="1">
        <f>Exchanges!T4014</f>
        <v>1</v>
      </c>
      <c r="T4010" s="1">
        <f>Exchanges!U4014</f>
        <v>4</v>
      </c>
      <c r="U4010" s="1">
        <f>Exchanges!V4014</f>
        <v>2013</v>
      </c>
      <c r="V4010" s="1" t="str">
        <f>Exchanges!W4014</f>
        <v>ANTHRACENE</v>
      </c>
      <c r="W4010" s="1" t="str">
        <f>Exchanges!X4014</f>
        <v>TRI</v>
      </c>
      <c r="X4010" s="1"/>
    </row>
    <row r="4011" spans="1:24" x14ac:dyDescent="0.15">
      <c r="A4011" s="1" t="str">
        <f>Exchanges!B4015</f>
        <v>lead</v>
      </c>
      <c r="B4011" s="1">
        <f>Exchanges!C4015</f>
        <v>7439921</v>
      </c>
      <c r="C4011" s="1" t="str">
        <f>Exchanges!D4015</f>
        <v>water</v>
      </c>
      <c r="D4011" s="1" t="str">
        <f>Exchanges!E4015</f>
        <v>unspecified</v>
      </c>
      <c r="E4011" s="1" t="str">
        <f>Exchanges!F4015</f>
        <v>31c4d160-b21e-41b3-b9c1-3d7a72377653</v>
      </c>
      <c r="F4011" s="1" t="str">
        <f>Exchanges!G4015</f>
        <v>Carbon and graphite product manufacturing</v>
      </c>
      <c r="G4011" s="1">
        <f>Exchanges!H4015</f>
        <v>335991</v>
      </c>
      <c r="H4011" s="1" t="str">
        <f>Exchanges!I4015</f>
        <v>US</v>
      </c>
      <c r="I4011" s="1">
        <f>Exchanges!J4015</f>
        <v>9.6176427703523686E-10</v>
      </c>
      <c r="J4011" s="1" t="str">
        <f>Exchanges!K4015</f>
        <v>kg</v>
      </c>
      <c r="K4011" s="1"/>
      <c r="L4011" s="1"/>
      <c r="M4011" s="1"/>
      <c r="N4011" s="1"/>
      <c r="O4011" s="1"/>
      <c r="P4011" s="86">
        <f>ROUND(Exchanges!Q4015,0)</f>
        <v>3</v>
      </c>
      <c r="Q4011" s="1">
        <f>Exchanges!R4015</f>
        <v>1</v>
      </c>
      <c r="R4011" s="1">
        <f>Exchanges!S4015</f>
        <v>1</v>
      </c>
      <c r="S4011" s="1">
        <f>Exchanges!T4015</f>
        <v>1</v>
      </c>
      <c r="T4011" s="1">
        <f>Exchanges!U4015</f>
        <v>4</v>
      </c>
      <c r="U4011" s="1">
        <f>Exchanges!V4015</f>
        <v>2013</v>
      </c>
      <c r="V4011" s="1" t="str">
        <f>Exchanges!W4015</f>
        <v>LEAD</v>
      </c>
      <c r="W4011" s="1" t="str">
        <f>Exchanges!X4015</f>
        <v>TRI</v>
      </c>
      <c r="X4011" s="1"/>
    </row>
    <row r="4012" spans="1:24" x14ac:dyDescent="0.15">
      <c r="A4012" s="1" t="str">
        <f>Exchanges!B4016</f>
        <v>phenanthrene</v>
      </c>
      <c r="B4012" s="1">
        <f>Exchanges!C4016</f>
        <v>85018</v>
      </c>
      <c r="C4012" s="1" t="str">
        <f>Exchanges!D4016</f>
        <v>water</v>
      </c>
      <c r="D4012" s="1" t="str">
        <f>Exchanges!E4016</f>
        <v>unspecified</v>
      </c>
      <c r="E4012" s="1" t="str">
        <f>Exchanges!F4016</f>
        <v>201c46c5-bc12-4e32-8435-e8483ed94b6e</v>
      </c>
      <c r="F4012" s="1" t="str">
        <f>Exchanges!G4016</f>
        <v>Carbon and graphite product manufacturing</v>
      </c>
      <c r="G4012" s="1">
        <f>Exchanges!H4016</f>
        <v>335991</v>
      </c>
      <c r="H4012" s="1" t="str">
        <f>Exchanges!I4016</f>
        <v>US</v>
      </c>
      <c r="I4012" s="1">
        <f>Exchanges!J4016</f>
        <v>1.0747509113001215E-9</v>
      </c>
      <c r="J4012" s="1" t="str">
        <f>Exchanges!K4016</f>
        <v>kg</v>
      </c>
      <c r="K4012" s="1"/>
      <c r="L4012" s="1"/>
      <c r="M4012" s="1"/>
      <c r="N4012" s="1"/>
      <c r="O4012" s="1"/>
      <c r="P4012" s="86">
        <f>ROUND(Exchanges!Q4016,0)</f>
        <v>3</v>
      </c>
      <c r="Q4012" s="1">
        <f>Exchanges!R4016</f>
        <v>1</v>
      </c>
      <c r="R4012" s="1">
        <f>Exchanges!S4016</f>
        <v>1</v>
      </c>
      <c r="S4012" s="1">
        <f>Exchanges!T4016</f>
        <v>1</v>
      </c>
      <c r="T4012" s="1">
        <f>Exchanges!U4016</f>
        <v>4</v>
      </c>
      <c r="U4012" s="1">
        <f>Exchanges!V4016</f>
        <v>2013</v>
      </c>
      <c r="V4012" s="1" t="str">
        <f>Exchanges!W4016</f>
        <v>PHENANTHRENE</v>
      </c>
      <c r="W4012" s="1" t="str">
        <f>Exchanges!X4016</f>
        <v>TRI</v>
      </c>
      <c r="X4012" s="1"/>
    </row>
    <row r="4013" spans="1:24" x14ac:dyDescent="0.15">
      <c r="A4013" s="1" t="str">
        <f>Exchanges!B4017</f>
        <v>copper</v>
      </c>
      <c r="B4013" s="1">
        <f>Exchanges!C4017</f>
        <v>7440508</v>
      </c>
      <c r="C4013" s="1" t="str">
        <f>Exchanges!D4017</f>
        <v>water</v>
      </c>
      <c r="D4013" s="1" t="str">
        <f>Exchanges!E4017</f>
        <v>unspecified</v>
      </c>
      <c r="E4013" s="1" t="str">
        <f>Exchanges!F4017</f>
        <v>2f100cfa-4feb-45e9-a43a-357128228889</v>
      </c>
      <c r="F4013" s="1" t="str">
        <f>Exchanges!G4017</f>
        <v>Carbon and graphite product manufacturing</v>
      </c>
      <c r="G4013" s="1">
        <f>Exchanges!H4017</f>
        <v>335991</v>
      </c>
      <c r="H4013" s="1" t="str">
        <f>Exchanges!I4017</f>
        <v>US</v>
      </c>
      <c r="I4013" s="1">
        <f>Exchanges!J4017</f>
        <v>3.0420962332928315E-9</v>
      </c>
      <c r="J4013" s="1" t="str">
        <f>Exchanges!K4017</f>
        <v>kg</v>
      </c>
      <c r="K4013" s="1"/>
      <c r="L4013" s="1"/>
      <c r="M4013" s="1"/>
      <c r="N4013" s="1"/>
      <c r="O4013" s="1"/>
      <c r="P4013" s="86">
        <f>ROUND(Exchanges!Q4017,0)</f>
        <v>4</v>
      </c>
      <c r="Q4013" s="1">
        <f>Exchanges!R4017</f>
        <v>1</v>
      </c>
      <c r="R4013" s="1">
        <f>Exchanges!S4017</f>
        <v>1</v>
      </c>
      <c r="S4013" s="1">
        <f>Exchanges!T4017</f>
        <v>1</v>
      </c>
      <c r="T4013" s="1">
        <f>Exchanges!U4017</f>
        <v>4</v>
      </c>
      <c r="U4013" s="1">
        <f>Exchanges!V4017</f>
        <v>2013</v>
      </c>
      <c r="V4013" s="1" t="str">
        <f>Exchanges!W4017</f>
        <v>COPPER</v>
      </c>
      <c r="W4013" s="1" t="str">
        <f>Exchanges!X4017</f>
        <v>TRI</v>
      </c>
      <c r="X4013" s="1"/>
    </row>
    <row r="4014" spans="1:24" x14ac:dyDescent="0.15">
      <c r="A4014" s="1" t="str">
        <f>Exchanges!B4018</f>
        <v>Benzo(g,h,i)perylene</v>
      </c>
      <c r="B4014" s="1">
        <f>Exchanges!C4018</f>
        <v>206440</v>
      </c>
      <c r="C4014" s="1" t="str">
        <f>Exchanges!D4018</f>
        <v>water</v>
      </c>
      <c r="D4014" s="1" t="str">
        <f>Exchanges!E4018</f>
        <v>unspecified</v>
      </c>
      <c r="E4014" s="1" t="str">
        <f>Exchanges!F4018</f>
        <v>4a7383be-8106-4110-bbc9-5bfb22974368</v>
      </c>
      <c r="F4014" s="1" t="str">
        <f>Exchanges!G4018</f>
        <v>Carbon and graphite product manufacturing</v>
      </c>
      <c r="G4014" s="1">
        <f>Exchanges!H4018</f>
        <v>335991</v>
      </c>
      <c r="H4014" s="1" t="str">
        <f>Exchanges!I4018</f>
        <v>US</v>
      </c>
      <c r="I4014" s="1">
        <f>Exchanges!J4018</f>
        <v>7.8153681652490877E-9</v>
      </c>
      <c r="J4014" s="1" t="str">
        <f>Exchanges!K4018</f>
        <v>kg</v>
      </c>
      <c r="K4014" s="1"/>
      <c r="L4014" s="1"/>
      <c r="M4014" s="1"/>
      <c r="N4014" s="1"/>
      <c r="O4014" s="1"/>
      <c r="P4014" s="86">
        <f>ROUND(Exchanges!Q4018,0)</f>
        <v>2</v>
      </c>
      <c r="Q4014" s="1">
        <f>Exchanges!R4018</f>
        <v>1</v>
      </c>
      <c r="R4014" s="1">
        <f>Exchanges!S4018</f>
        <v>1</v>
      </c>
      <c r="S4014" s="1">
        <f>Exchanges!T4018</f>
        <v>1</v>
      </c>
      <c r="T4014" s="1">
        <f>Exchanges!U4018</f>
        <v>4</v>
      </c>
      <c r="U4014" s="1">
        <f>Exchanges!V4018</f>
        <v>2013</v>
      </c>
      <c r="V4014" s="1" t="str">
        <f>Exchanges!W4018</f>
        <v>BENZO(G,H,I)PERYLENE</v>
      </c>
      <c r="W4014" s="1" t="str">
        <f>Exchanges!X4018</f>
        <v>TRI</v>
      </c>
      <c r="X4014" s="1"/>
    </row>
    <row r="4015" spans="1:24" x14ac:dyDescent="0.15">
      <c r="A4015" s="1" t="str">
        <f>Exchanges!B4019</f>
        <v>lead</v>
      </c>
      <c r="B4015" s="1">
        <f>Exchanges!C4019</f>
        <v>7439921</v>
      </c>
      <c r="C4015" s="1" t="str">
        <f>Exchanges!D4019</f>
        <v>water</v>
      </c>
      <c r="D4015" s="1" t="str">
        <f>Exchanges!E4019</f>
        <v>unspecified</v>
      </c>
      <c r="E4015" s="1" t="str">
        <f>Exchanges!F4019</f>
        <v>31c4d160-b21e-41b3-b9c1-3d7a72377653</v>
      </c>
      <c r="F4015" s="1" t="str">
        <f>Exchanges!G4019</f>
        <v>All other miscellaneous electrical equipment and component manufacturing</v>
      </c>
      <c r="G4015" s="1">
        <f>Exchanges!H4019</f>
        <v>335999</v>
      </c>
      <c r="H4015" s="1" t="str">
        <f>Exchanges!I4019</f>
        <v>US</v>
      </c>
      <c r="I4015" s="1">
        <f>Exchanges!J4019</f>
        <v>1.4037135278514588E-11</v>
      </c>
      <c r="J4015" s="1" t="str">
        <f>Exchanges!K4019</f>
        <v>kg</v>
      </c>
      <c r="K4015" s="1"/>
      <c r="L4015" s="1"/>
      <c r="M4015" s="1"/>
      <c r="N4015" s="1"/>
      <c r="O4015" s="1"/>
      <c r="P4015" s="86">
        <f>ROUND(Exchanges!Q4019,0)</f>
        <v>3</v>
      </c>
      <c r="Q4015" s="1">
        <f>Exchanges!R4019</f>
        <v>1</v>
      </c>
      <c r="R4015" s="1">
        <f>Exchanges!S4019</f>
        <v>1</v>
      </c>
      <c r="S4015" s="1">
        <f>Exchanges!T4019</f>
        <v>1</v>
      </c>
      <c r="T4015" s="1">
        <f>Exchanges!U4019</f>
        <v>5</v>
      </c>
      <c r="U4015" s="1">
        <f>Exchanges!V4019</f>
        <v>2013</v>
      </c>
      <c r="V4015" s="1" t="str">
        <f>Exchanges!W4019</f>
        <v>LEAD</v>
      </c>
      <c r="W4015" s="1" t="str">
        <f>Exchanges!X4019</f>
        <v>TRI</v>
      </c>
      <c r="X4015" s="1"/>
    </row>
    <row r="4016" spans="1:24" x14ac:dyDescent="0.15">
      <c r="A4016" s="1" t="str">
        <f>Exchanges!B4020</f>
        <v>chromium</v>
      </c>
      <c r="B4016" s="1">
        <f>Exchanges!C4020</f>
        <v>7440473</v>
      </c>
      <c r="C4016" s="1" t="str">
        <f>Exchanges!D4020</f>
        <v>water</v>
      </c>
      <c r="D4016" s="1" t="str">
        <f>Exchanges!E4020</f>
        <v>unspecified</v>
      </c>
      <c r="E4016" s="1" t="str">
        <f>Exchanges!F4020</f>
        <v>63e7b036-8549-11e0-9d78-0800200c9a66</v>
      </c>
      <c r="F4016" s="1" t="str">
        <f>Exchanges!G4020</f>
        <v>All other miscellaneous electrical equipment and component manufacturing</v>
      </c>
      <c r="G4016" s="1">
        <f>Exchanges!H4020</f>
        <v>335999</v>
      </c>
      <c r="H4016" s="1" t="str">
        <f>Exchanges!I4020</f>
        <v>US</v>
      </c>
      <c r="I4016" s="1">
        <f>Exchanges!J4020</f>
        <v>2.2459416445623342E-11</v>
      </c>
      <c r="J4016" s="1" t="str">
        <f>Exchanges!K4020</f>
        <v>kg</v>
      </c>
      <c r="K4016" s="1"/>
      <c r="L4016" s="1"/>
      <c r="M4016" s="1"/>
      <c r="N4016" s="1"/>
      <c r="O4016" s="1"/>
      <c r="P4016" s="86">
        <f>ROUND(Exchanges!Q4020,0)</f>
        <v>4</v>
      </c>
      <c r="Q4016" s="1">
        <f>Exchanges!R4020</f>
        <v>1</v>
      </c>
      <c r="R4016" s="1">
        <f>Exchanges!S4020</f>
        <v>1</v>
      </c>
      <c r="S4016" s="1">
        <f>Exchanges!T4020</f>
        <v>1</v>
      </c>
      <c r="T4016" s="1">
        <f>Exchanges!U4020</f>
        <v>5</v>
      </c>
      <c r="U4016" s="1">
        <f>Exchanges!V4020</f>
        <v>2013</v>
      </c>
      <c r="V4016" s="1" t="str">
        <f>Exchanges!W4020</f>
        <v>CHROMIUM</v>
      </c>
      <c r="W4016" s="1" t="str">
        <f>Exchanges!X4020</f>
        <v>TRI</v>
      </c>
      <c r="X4016" s="1"/>
    </row>
    <row r="4017" spans="1:24" x14ac:dyDescent="0.15">
      <c r="A4017" s="1" t="str">
        <f>Exchanges!B4021</f>
        <v>Phthalate, dioctyl-</v>
      </c>
      <c r="B4017" s="1">
        <f>Exchanges!C4021</f>
        <v>117817</v>
      </c>
      <c r="C4017" s="1" t="str">
        <f>Exchanges!D4021</f>
        <v>water</v>
      </c>
      <c r="D4017" s="1" t="str">
        <f>Exchanges!E4021</f>
        <v>unspecified</v>
      </c>
      <c r="E4017" s="1" t="str">
        <f>Exchanges!F4021</f>
        <v>d86d9085-975a-4212-9553-8bde88eb3c9f</v>
      </c>
      <c r="F4017" s="1" t="str">
        <f>Exchanges!G4021</f>
        <v>All other miscellaneous electrical equipment and component manufacturing</v>
      </c>
      <c r="G4017" s="1">
        <f>Exchanges!H4021</f>
        <v>335999</v>
      </c>
      <c r="H4017" s="1" t="str">
        <f>Exchanges!I4021</f>
        <v>US</v>
      </c>
      <c r="I4017" s="1">
        <f>Exchanges!J4021</f>
        <v>2.5667904509283822E-11</v>
      </c>
      <c r="J4017" s="1" t="str">
        <f>Exchanges!K4021</f>
        <v>kg</v>
      </c>
      <c r="K4017" s="1"/>
      <c r="L4017" s="1"/>
      <c r="M4017" s="1"/>
      <c r="N4017" s="1"/>
      <c r="O4017" s="1"/>
      <c r="P4017" s="86">
        <f>ROUND(Exchanges!Q4021,0)</f>
        <v>4</v>
      </c>
      <c r="Q4017" s="1">
        <f>Exchanges!R4021</f>
        <v>1</v>
      </c>
      <c r="R4017" s="1">
        <f>Exchanges!S4021</f>
        <v>1</v>
      </c>
      <c r="S4017" s="1">
        <f>Exchanges!T4021</f>
        <v>1</v>
      </c>
      <c r="T4017" s="1">
        <f>Exchanges!U4021</f>
        <v>5</v>
      </c>
      <c r="U4017" s="1">
        <f>Exchanges!V4021</f>
        <v>2013</v>
      </c>
      <c r="V4017" s="1" t="str">
        <f>Exchanges!W4021</f>
        <v>DI(2-ETHYLHEXYL) PHTHALATE</v>
      </c>
      <c r="W4017" s="1" t="str">
        <f>Exchanges!X4021</f>
        <v>TRI</v>
      </c>
      <c r="X4017" s="1"/>
    </row>
    <row r="4018" spans="1:24" x14ac:dyDescent="0.15">
      <c r="A4018" s="1" t="str">
        <f>Exchanges!B4022</f>
        <v>copper</v>
      </c>
      <c r="B4018" s="1">
        <f>Exchanges!C4022</f>
        <v>7440508</v>
      </c>
      <c r="C4018" s="1" t="str">
        <f>Exchanges!D4022</f>
        <v>water</v>
      </c>
      <c r="D4018" s="1" t="str">
        <f>Exchanges!E4022</f>
        <v>unspecified</v>
      </c>
      <c r="E4018" s="1" t="str">
        <f>Exchanges!F4022</f>
        <v>2f100cfa-4feb-45e9-a43a-357128228889</v>
      </c>
      <c r="F4018" s="1" t="str">
        <f>Exchanges!G4022</f>
        <v>All other miscellaneous electrical equipment and component manufacturing</v>
      </c>
      <c r="G4018" s="1">
        <f>Exchanges!H4022</f>
        <v>335999</v>
      </c>
      <c r="H4018" s="1" t="str">
        <f>Exchanges!I4022</f>
        <v>US</v>
      </c>
      <c r="I4018" s="1">
        <f>Exchanges!J4022</f>
        <v>1.0050588859416448E-8</v>
      </c>
      <c r="J4018" s="1" t="str">
        <f>Exchanges!K4022</f>
        <v>kg</v>
      </c>
      <c r="K4018" s="1"/>
      <c r="L4018" s="1"/>
      <c r="M4018" s="1"/>
      <c r="N4018" s="1"/>
      <c r="O4018" s="1"/>
      <c r="P4018" s="86">
        <f>ROUND(Exchanges!Q4022,0)</f>
        <v>4</v>
      </c>
      <c r="Q4018" s="1">
        <f>Exchanges!R4022</f>
        <v>1</v>
      </c>
      <c r="R4018" s="1">
        <f>Exchanges!S4022</f>
        <v>1</v>
      </c>
      <c r="S4018" s="1">
        <f>Exchanges!T4022</f>
        <v>1</v>
      </c>
      <c r="T4018" s="1">
        <f>Exchanges!U4022</f>
        <v>5</v>
      </c>
      <c r="U4018" s="1">
        <f>Exchanges!V4022</f>
        <v>2013</v>
      </c>
      <c r="V4018" s="1" t="str">
        <f>Exchanges!W4022</f>
        <v>COPPER</v>
      </c>
      <c r="W4018" s="1" t="str">
        <f>Exchanges!X4022</f>
        <v>TRI</v>
      </c>
      <c r="X4018" s="1"/>
    </row>
    <row r="4019" spans="1:24" x14ac:dyDescent="0.15">
      <c r="A4019" s="1" t="str">
        <f>Exchanges!B4023</f>
        <v>copper</v>
      </c>
      <c r="B4019" s="1">
        <f>Exchanges!C4023</f>
        <v>7440508</v>
      </c>
      <c r="C4019" s="1" t="str">
        <f>Exchanges!D4023</f>
        <v>water</v>
      </c>
      <c r="D4019" s="1" t="str">
        <f>Exchanges!E4023</f>
        <v>unspecified</v>
      </c>
      <c r="E4019" s="1" t="str">
        <f>Exchanges!F4023</f>
        <v>2f100cfa-4feb-45e9-a43a-357128228889</v>
      </c>
      <c r="F4019" s="1" t="str">
        <f>Exchanges!G4023</f>
        <v>Automobile manufacturing</v>
      </c>
      <c r="G4019" s="1">
        <f>Exchanges!H4023</f>
        <v>336111</v>
      </c>
      <c r="H4019" s="1" t="str">
        <f>Exchanges!I4023</f>
        <v>US</v>
      </c>
      <c r="I4019" s="1">
        <f>Exchanges!J4023</f>
        <v>1.1819990097891894E-12</v>
      </c>
      <c r="J4019" s="1" t="str">
        <f>Exchanges!K4023</f>
        <v>kg</v>
      </c>
      <c r="K4019" s="1"/>
      <c r="L4019" s="1"/>
      <c r="M4019" s="1"/>
      <c r="N4019" s="1"/>
      <c r="O4019" s="1"/>
      <c r="P4019" s="86">
        <f>ROUND(Exchanges!Q4023,0)</f>
        <v>4</v>
      </c>
      <c r="Q4019" s="1">
        <f>Exchanges!R4023</f>
        <v>1</v>
      </c>
      <c r="R4019" s="1">
        <f>Exchanges!S4023</f>
        <v>1</v>
      </c>
      <c r="S4019" s="1">
        <f>Exchanges!T4023</f>
        <v>1</v>
      </c>
      <c r="T4019" s="1">
        <f>Exchanges!U4023</f>
        <v>4</v>
      </c>
      <c r="U4019" s="1">
        <f>Exchanges!V4023</f>
        <v>2013</v>
      </c>
      <c r="V4019" s="1" t="str">
        <f>Exchanges!W4023</f>
        <v>COPPER</v>
      </c>
      <c r="W4019" s="1" t="str">
        <f>Exchanges!X4023</f>
        <v>TRI</v>
      </c>
      <c r="X4019" s="1"/>
    </row>
    <row r="4020" spans="1:24" x14ac:dyDescent="0.15">
      <c r="A4020" s="1" t="str">
        <f>Exchanges!B4024</f>
        <v>Ethylene glycol monoethyl ether</v>
      </c>
      <c r="B4020" s="1">
        <f>Exchanges!C4024</f>
        <v>110805</v>
      </c>
      <c r="C4020" s="1" t="str">
        <f>Exchanges!D4024</f>
        <v>water</v>
      </c>
      <c r="D4020" s="1" t="str">
        <f>Exchanges!E4024</f>
        <v>unspecified</v>
      </c>
      <c r="E4020" s="1" t="str">
        <f>Exchanges!F4024</f>
        <v>b608516c-d577-4957-bcaa-851c7377ada8</v>
      </c>
      <c r="F4020" s="1" t="str">
        <f>Exchanges!G4024</f>
        <v>Heavy duty truck manufacturing</v>
      </c>
      <c r="G4020" s="1">
        <f>Exchanges!H4024</f>
        <v>336120</v>
      </c>
      <c r="H4020" s="1" t="str">
        <f>Exchanges!I4024</f>
        <v>US</v>
      </c>
      <c r="I4020" s="1">
        <f>Exchanges!J4024</f>
        <v>4.2649394066025905E-10</v>
      </c>
      <c r="J4020" s="1" t="str">
        <f>Exchanges!K4024</f>
        <v>kg</v>
      </c>
      <c r="K4020" s="1"/>
      <c r="L4020" s="1"/>
      <c r="M4020" s="1"/>
      <c r="N4020" s="1"/>
      <c r="O4020" s="1"/>
      <c r="P4020" s="86">
        <f>ROUND(Exchanges!Q4024,0)</f>
        <v>5</v>
      </c>
      <c r="Q4020" s="1">
        <f>Exchanges!R4024</f>
        <v>1</v>
      </c>
      <c r="R4020" s="1">
        <f>Exchanges!S4024</f>
        <v>1</v>
      </c>
      <c r="S4020" s="1">
        <f>Exchanges!T4024</f>
        <v>1</v>
      </c>
      <c r="T4020" s="1">
        <f>Exchanges!U4024</f>
        <v>4</v>
      </c>
      <c r="U4020" s="1">
        <f>Exchanges!V4024</f>
        <v>2013</v>
      </c>
      <c r="V4020" s="1" t="str">
        <f>Exchanges!W4024</f>
        <v>CERTAIN GLYCOL ETHERS</v>
      </c>
      <c r="W4020" s="1" t="str">
        <f>Exchanges!X4024</f>
        <v>TRI</v>
      </c>
      <c r="X4020" s="1"/>
    </row>
    <row r="4021" spans="1:24" x14ac:dyDescent="0.15">
      <c r="A4021" s="1" t="str">
        <f>Exchanges!B4025</f>
        <v>ethylene glycol</v>
      </c>
      <c r="B4021" s="1">
        <f>Exchanges!C4025</f>
        <v>107211</v>
      </c>
      <c r="C4021" s="1" t="str">
        <f>Exchanges!D4025</f>
        <v>water</v>
      </c>
      <c r="D4021" s="1" t="str">
        <f>Exchanges!E4025</f>
        <v>unspecified</v>
      </c>
      <c r="E4021" s="1" t="str">
        <f>Exchanges!F4025</f>
        <v>8026e985-6019-4551-be66-4d2d81ff4687</v>
      </c>
      <c r="F4021" s="1" t="str">
        <f>Exchanges!G4025</f>
        <v>Motor vehicle body manufacturing</v>
      </c>
      <c r="G4021" s="1">
        <f>Exchanges!H4025</f>
        <v>336211</v>
      </c>
      <c r="H4021" s="1" t="str">
        <f>Exchanges!I4025</f>
        <v>US</v>
      </c>
      <c r="I4021" s="1">
        <f>Exchanges!J4025</f>
        <v>1.9409499358151475E-10</v>
      </c>
      <c r="J4021" s="1" t="str">
        <f>Exchanges!K4025</f>
        <v>kg</v>
      </c>
      <c r="K4021" s="1"/>
      <c r="L4021" s="1"/>
      <c r="M4021" s="1"/>
      <c r="N4021" s="1"/>
      <c r="O4021" s="1"/>
      <c r="P4021" s="86">
        <f>ROUND(Exchanges!Q4025,0)</f>
        <v>5</v>
      </c>
      <c r="Q4021" s="1">
        <f>Exchanges!R4025</f>
        <v>1</v>
      </c>
      <c r="R4021" s="1">
        <f>Exchanges!S4025</f>
        <v>1</v>
      </c>
      <c r="S4021" s="1">
        <f>Exchanges!T4025</f>
        <v>1</v>
      </c>
      <c r="T4021" s="1">
        <f>Exchanges!U4025</f>
        <v>5</v>
      </c>
      <c r="U4021" s="1">
        <f>Exchanges!V4025</f>
        <v>2013</v>
      </c>
      <c r="V4021" s="1" t="str">
        <f>Exchanges!W4025</f>
        <v>ETHYLENE GLYCOL</v>
      </c>
      <c r="W4021" s="1" t="str">
        <f>Exchanges!X4025</f>
        <v>TRI</v>
      </c>
      <c r="X4021" s="1"/>
    </row>
    <row r="4022" spans="1:24" x14ac:dyDescent="0.15">
      <c r="A4022" s="1" t="str">
        <f>Exchanges!B4026</f>
        <v>naphthalene</v>
      </c>
      <c r="B4022" s="1">
        <f>Exchanges!C4026</f>
        <v>91203</v>
      </c>
      <c r="C4022" s="1" t="str">
        <f>Exchanges!D4026</f>
        <v>water</v>
      </c>
      <c r="D4022" s="1" t="str">
        <f>Exchanges!E4026</f>
        <v>unspecified</v>
      </c>
      <c r="E4022" s="1" t="str">
        <f>Exchanges!F4026</f>
        <v>b33b93b6-9d95-41f7-b9d3-5b97100bb7b9</v>
      </c>
      <c r="F4022" s="1" t="str">
        <f>Exchanges!G4026</f>
        <v>Motor vehicle body manufacturing</v>
      </c>
      <c r="G4022" s="1">
        <f>Exchanges!H4026</f>
        <v>336211</v>
      </c>
      <c r="H4022" s="1" t="str">
        <f>Exchanges!I4026</f>
        <v>US</v>
      </c>
      <c r="I4022" s="1">
        <f>Exchanges!J4026</f>
        <v>1.9409499358151475E-10</v>
      </c>
      <c r="J4022" s="1" t="str">
        <f>Exchanges!K4026</f>
        <v>kg</v>
      </c>
      <c r="K4022" s="1"/>
      <c r="L4022" s="1"/>
      <c r="M4022" s="1"/>
      <c r="N4022" s="1"/>
      <c r="O4022" s="1"/>
      <c r="P4022" s="86">
        <f>ROUND(Exchanges!Q4026,0)</f>
        <v>4</v>
      </c>
      <c r="Q4022" s="1">
        <f>Exchanges!R4026</f>
        <v>1</v>
      </c>
      <c r="R4022" s="1">
        <f>Exchanges!S4026</f>
        <v>1</v>
      </c>
      <c r="S4022" s="1">
        <f>Exchanges!T4026</f>
        <v>1</v>
      </c>
      <c r="T4022" s="1">
        <f>Exchanges!U4026</f>
        <v>5</v>
      </c>
      <c r="U4022" s="1">
        <f>Exchanges!V4026</f>
        <v>2013</v>
      </c>
      <c r="V4022" s="1" t="str">
        <f>Exchanges!W4026</f>
        <v>NAPHTHALENE</v>
      </c>
      <c r="W4022" s="1" t="str">
        <f>Exchanges!X4026</f>
        <v>TRI</v>
      </c>
      <c r="X4022" s="1"/>
    </row>
    <row r="4023" spans="1:24" x14ac:dyDescent="0.15">
      <c r="A4023" s="1" t="str">
        <f>Exchanges!B4027</f>
        <v>toluene</v>
      </c>
      <c r="B4023" s="1">
        <f>Exchanges!C4027</f>
        <v>108883</v>
      </c>
      <c r="C4023" s="1" t="str">
        <f>Exchanges!D4027</f>
        <v>water</v>
      </c>
      <c r="D4023" s="1" t="str">
        <f>Exchanges!E4027</f>
        <v>unspecified</v>
      </c>
      <c r="E4023" s="1" t="str">
        <f>Exchanges!F4027</f>
        <v>826c7733-9b0a-4ec5-9f35-32294f9138e3</v>
      </c>
      <c r="F4023" s="1" t="str">
        <f>Exchanges!G4027</f>
        <v>Motor vehicle body manufacturing</v>
      </c>
      <c r="G4023" s="1">
        <f>Exchanges!H4027</f>
        <v>336211</v>
      </c>
      <c r="H4023" s="1" t="str">
        <f>Exchanges!I4027</f>
        <v>US</v>
      </c>
      <c r="I4023" s="1">
        <f>Exchanges!J4027</f>
        <v>1.9409499358151475E-10</v>
      </c>
      <c r="J4023" s="1" t="str">
        <f>Exchanges!K4027</f>
        <v>kg</v>
      </c>
      <c r="K4023" s="1"/>
      <c r="L4023" s="1"/>
      <c r="M4023" s="1"/>
      <c r="N4023" s="1"/>
      <c r="O4023" s="1"/>
      <c r="P4023" s="86">
        <f>ROUND(Exchanges!Q4027,0)</f>
        <v>5</v>
      </c>
      <c r="Q4023" s="1">
        <f>Exchanges!R4027</f>
        <v>1</v>
      </c>
      <c r="R4023" s="1">
        <f>Exchanges!S4027</f>
        <v>1</v>
      </c>
      <c r="S4023" s="1">
        <f>Exchanges!T4027</f>
        <v>1</v>
      </c>
      <c r="T4023" s="1">
        <f>Exchanges!U4027</f>
        <v>5</v>
      </c>
      <c r="U4023" s="1">
        <f>Exchanges!V4027</f>
        <v>2013</v>
      </c>
      <c r="V4023" s="1" t="str">
        <f>Exchanges!W4027</f>
        <v>TOLUENE</v>
      </c>
      <c r="W4023" s="1" t="str">
        <f>Exchanges!X4027</f>
        <v>TRI</v>
      </c>
      <c r="X4023" s="1"/>
    </row>
    <row r="4024" spans="1:24" x14ac:dyDescent="0.15">
      <c r="A4024" s="1" t="str">
        <f>Exchanges!B4028</f>
        <v>Xylene</v>
      </c>
      <c r="B4024" s="1">
        <f>Exchanges!C4028</f>
        <v>1330207</v>
      </c>
      <c r="C4024" s="1" t="str">
        <f>Exchanges!D4028</f>
        <v>water</v>
      </c>
      <c r="D4024" s="1" t="str">
        <f>Exchanges!E4028</f>
        <v>unspecified</v>
      </c>
      <c r="E4024" s="1" t="str">
        <f>Exchanges!F4028</f>
        <v>045f7de9-60d5-4916-a504-5a1002a6e97e</v>
      </c>
      <c r="F4024" s="1" t="str">
        <f>Exchanges!G4028</f>
        <v>Motor vehicle body manufacturing</v>
      </c>
      <c r="G4024" s="1">
        <f>Exchanges!H4028</f>
        <v>336211</v>
      </c>
      <c r="H4024" s="1" t="str">
        <f>Exchanges!I4028</f>
        <v>US</v>
      </c>
      <c r="I4024" s="1">
        <f>Exchanges!J4028</f>
        <v>1.9409499358151475E-10</v>
      </c>
      <c r="J4024" s="1" t="str">
        <f>Exchanges!K4028</f>
        <v>kg</v>
      </c>
      <c r="K4024" s="1"/>
      <c r="L4024" s="1"/>
      <c r="M4024" s="1"/>
      <c r="N4024" s="1"/>
      <c r="O4024" s="1"/>
      <c r="P4024" s="86">
        <f>ROUND(Exchanges!Q4028,0)</f>
        <v>4</v>
      </c>
      <c r="Q4024" s="1">
        <f>Exchanges!R4028</f>
        <v>1</v>
      </c>
      <c r="R4024" s="1">
        <f>Exchanges!S4028</f>
        <v>1</v>
      </c>
      <c r="S4024" s="1">
        <f>Exchanges!T4028</f>
        <v>1</v>
      </c>
      <c r="T4024" s="1">
        <f>Exchanges!U4028</f>
        <v>5</v>
      </c>
      <c r="U4024" s="1">
        <f>Exchanges!V4028</f>
        <v>2013</v>
      </c>
      <c r="V4024" s="1" t="str">
        <f>Exchanges!W4028</f>
        <v>XYLENE (MIXED ISOMERS)</v>
      </c>
      <c r="W4024" s="1" t="str">
        <f>Exchanges!X4028</f>
        <v>TRI</v>
      </c>
      <c r="X4024" s="1"/>
    </row>
    <row r="4025" spans="1:24" x14ac:dyDescent="0.15">
      <c r="A4025" s="1" t="str">
        <f>Exchanges!B4029</f>
        <v>manganese</v>
      </c>
      <c r="B4025" s="1">
        <f>Exchanges!C4029</f>
        <v>7439965</v>
      </c>
      <c r="C4025" s="1" t="str">
        <f>Exchanges!D4029</f>
        <v>water</v>
      </c>
      <c r="D4025" s="1" t="str">
        <f>Exchanges!E4029</f>
        <v>unspecified</v>
      </c>
      <c r="E4025" s="1" t="str">
        <f>Exchanges!F4029</f>
        <v>10cbd2f7-c41b-4bb4-b636-d8fc15cf0282</v>
      </c>
      <c r="F4025" s="1" t="str">
        <f>Exchanges!G4029</f>
        <v>Motor vehicle body manufacturing</v>
      </c>
      <c r="G4025" s="1">
        <f>Exchanges!H4029</f>
        <v>336211</v>
      </c>
      <c r="H4025" s="1" t="str">
        <f>Exchanges!I4029</f>
        <v>US</v>
      </c>
      <c r="I4025" s="1">
        <f>Exchanges!J4029</f>
        <v>3.2996148908857508E-9</v>
      </c>
      <c r="J4025" s="1" t="str">
        <f>Exchanges!K4029</f>
        <v>kg</v>
      </c>
      <c r="K4025" s="1"/>
      <c r="L4025" s="1"/>
      <c r="M4025" s="1"/>
      <c r="N4025" s="1"/>
      <c r="O4025" s="1"/>
      <c r="P4025" s="86">
        <f>ROUND(Exchanges!Q4029,0)</f>
        <v>4</v>
      </c>
      <c r="Q4025" s="1">
        <f>Exchanges!R4029</f>
        <v>1</v>
      </c>
      <c r="R4025" s="1">
        <f>Exchanges!S4029</f>
        <v>1</v>
      </c>
      <c r="S4025" s="1">
        <f>Exchanges!T4029</f>
        <v>1</v>
      </c>
      <c r="T4025" s="1">
        <f>Exchanges!U4029</f>
        <v>5</v>
      </c>
      <c r="U4025" s="1">
        <f>Exchanges!V4029</f>
        <v>2013</v>
      </c>
      <c r="V4025" s="1" t="str">
        <f>Exchanges!W4029</f>
        <v>MANGANESE</v>
      </c>
      <c r="W4025" s="1" t="str">
        <f>Exchanges!X4029</f>
        <v>TRI</v>
      </c>
      <c r="X4025" s="1"/>
    </row>
    <row r="4026" spans="1:24" x14ac:dyDescent="0.15">
      <c r="A4026" s="1" t="str">
        <f>Exchanges!B4030</f>
        <v>manganese</v>
      </c>
      <c r="B4026" s="1">
        <f>Exchanges!C4030</f>
        <v>7439965</v>
      </c>
      <c r="C4026" s="1" t="str">
        <f>Exchanges!D4030</f>
        <v>water</v>
      </c>
      <c r="D4026" s="1" t="str">
        <f>Exchanges!E4030</f>
        <v>unspecified</v>
      </c>
      <c r="E4026" s="1" t="str">
        <f>Exchanges!F4030</f>
        <v>10cbd2f7-c41b-4bb4-b636-d8fc15cf0282</v>
      </c>
      <c r="F4026" s="1" t="str">
        <f>Exchanges!G4030</f>
        <v>Truck trailer manufacturing</v>
      </c>
      <c r="G4026" s="1">
        <f>Exchanges!H4030</f>
        <v>336212</v>
      </c>
      <c r="H4026" s="1" t="str">
        <f>Exchanges!I4030</f>
        <v>US</v>
      </c>
      <c r="I4026" s="1">
        <f>Exchanges!J4030</f>
        <v>5.0329107692307701E-10</v>
      </c>
      <c r="J4026" s="1" t="str">
        <f>Exchanges!K4030</f>
        <v>kg</v>
      </c>
      <c r="K4026" s="1"/>
      <c r="L4026" s="1"/>
      <c r="M4026" s="1"/>
      <c r="N4026" s="1"/>
      <c r="O4026" s="1"/>
      <c r="P4026" s="86">
        <f>ROUND(Exchanges!Q4030,0)</f>
        <v>4</v>
      </c>
      <c r="Q4026" s="1">
        <f>Exchanges!R4030</f>
        <v>1</v>
      </c>
      <c r="R4026" s="1">
        <f>Exchanges!S4030</f>
        <v>1</v>
      </c>
      <c r="S4026" s="1">
        <f>Exchanges!T4030</f>
        <v>1</v>
      </c>
      <c r="T4026" s="1">
        <f>Exchanges!U4030</f>
        <v>5</v>
      </c>
      <c r="U4026" s="1">
        <f>Exchanges!V4030</f>
        <v>2013</v>
      </c>
      <c r="V4026" s="1" t="str">
        <f>Exchanges!W4030</f>
        <v>MANGANESE</v>
      </c>
      <c r="W4026" s="1" t="str">
        <f>Exchanges!X4030</f>
        <v>TRI</v>
      </c>
      <c r="X4026" s="1"/>
    </row>
    <row r="4027" spans="1:24" x14ac:dyDescent="0.15">
      <c r="A4027" s="1" t="str">
        <f>Exchanges!B4031</f>
        <v>nickel</v>
      </c>
      <c r="B4027" s="1">
        <f>Exchanges!C4031</f>
        <v>7440020</v>
      </c>
      <c r="C4027" s="1" t="str">
        <f>Exchanges!D4031</f>
        <v>water</v>
      </c>
      <c r="D4027" s="1" t="str">
        <f>Exchanges!E4031</f>
        <v>unspecified</v>
      </c>
      <c r="E4027" s="1" t="str">
        <f>Exchanges!F4031</f>
        <v>63e7fe55-8549-11e0-9d78-0800200c9a66</v>
      </c>
      <c r="F4027" s="1" t="str">
        <f>Exchanges!G4031</f>
        <v>Motor vehicle gasoline engine and engine parts manufacturing</v>
      </c>
      <c r="G4027" s="1">
        <f>Exchanges!H4031</f>
        <v>336310</v>
      </c>
      <c r="H4027" s="1" t="str">
        <f>Exchanges!I4031</f>
        <v>US</v>
      </c>
      <c r="I4027" s="1">
        <f>Exchanges!J4031</f>
        <v>2.7072350791717415E-11</v>
      </c>
      <c r="J4027" s="1" t="str">
        <f>Exchanges!K4031</f>
        <v>kg</v>
      </c>
      <c r="K4027" s="1"/>
      <c r="L4027" s="1"/>
      <c r="M4027" s="1"/>
      <c r="N4027" s="1"/>
      <c r="O4027" s="1"/>
      <c r="P4027" s="86">
        <f>ROUND(Exchanges!Q4031,0)</f>
        <v>4</v>
      </c>
      <c r="Q4027" s="1">
        <f>Exchanges!R4031</f>
        <v>1</v>
      </c>
      <c r="R4027" s="1">
        <f>Exchanges!S4031</f>
        <v>1</v>
      </c>
      <c r="S4027" s="1">
        <f>Exchanges!T4031</f>
        <v>1</v>
      </c>
      <c r="T4027" s="1">
        <f>Exchanges!U4031</f>
        <v>5</v>
      </c>
      <c r="U4027" s="1">
        <f>Exchanges!V4031</f>
        <v>2013</v>
      </c>
      <c r="V4027" s="1" t="str">
        <f>Exchanges!W4031</f>
        <v>NICKEL</v>
      </c>
      <c r="W4027" s="1" t="str">
        <f>Exchanges!X4031</f>
        <v>TRI</v>
      </c>
      <c r="X4027" s="1"/>
    </row>
    <row r="4028" spans="1:24" x14ac:dyDescent="0.15">
      <c r="A4028" s="1" t="str">
        <f>Exchanges!B4032</f>
        <v>lead</v>
      </c>
      <c r="B4028" s="1">
        <f>Exchanges!C4032</f>
        <v>7439921</v>
      </c>
      <c r="C4028" s="1" t="str">
        <f>Exchanges!D4032</f>
        <v>water</v>
      </c>
      <c r="D4028" s="1" t="str">
        <f>Exchanges!E4032</f>
        <v>unspecified</v>
      </c>
      <c r="E4028" s="1" t="str">
        <f>Exchanges!F4032</f>
        <v>31c4d160-b21e-41b3-b9c1-3d7a72377653</v>
      </c>
      <c r="F4028" s="1" t="str">
        <f>Exchanges!G4032</f>
        <v>Motor vehicle gasoline engine and engine parts manufacturing</v>
      </c>
      <c r="G4028" s="1">
        <f>Exchanges!H4032</f>
        <v>336310</v>
      </c>
      <c r="H4028" s="1" t="str">
        <f>Exchanges!I4032</f>
        <v>US</v>
      </c>
      <c r="I4028" s="1">
        <f>Exchanges!J4032</f>
        <v>4.6824116930572474E-11</v>
      </c>
      <c r="J4028" s="1" t="str">
        <f>Exchanges!K4032</f>
        <v>kg</v>
      </c>
      <c r="K4028" s="1"/>
      <c r="L4028" s="1"/>
      <c r="M4028" s="1"/>
      <c r="N4028" s="1"/>
      <c r="O4028" s="1"/>
      <c r="P4028" s="86">
        <f>ROUND(Exchanges!Q4032,0)</f>
        <v>3</v>
      </c>
      <c r="Q4028" s="1">
        <f>Exchanges!R4032</f>
        <v>1</v>
      </c>
      <c r="R4028" s="1">
        <f>Exchanges!S4032</f>
        <v>1</v>
      </c>
      <c r="S4028" s="1">
        <f>Exchanges!T4032</f>
        <v>1</v>
      </c>
      <c r="T4028" s="1">
        <f>Exchanges!U4032</f>
        <v>5</v>
      </c>
      <c r="U4028" s="1">
        <f>Exchanges!V4032</f>
        <v>2013</v>
      </c>
      <c r="V4028" s="1" t="str">
        <f>Exchanges!W4032</f>
        <v>LEAD</v>
      </c>
      <c r="W4028" s="1" t="str">
        <f>Exchanges!X4032</f>
        <v>TRI</v>
      </c>
      <c r="X4028" s="1"/>
    </row>
    <row r="4029" spans="1:24" x14ac:dyDescent="0.15">
      <c r="A4029" s="1" t="str">
        <f>Exchanges!B4033</f>
        <v>copper</v>
      </c>
      <c r="B4029" s="1">
        <f>Exchanges!C4033</f>
        <v>7440508</v>
      </c>
      <c r="C4029" s="1" t="str">
        <f>Exchanges!D4033</f>
        <v>water</v>
      </c>
      <c r="D4029" s="1" t="str">
        <f>Exchanges!E4033</f>
        <v>unspecified</v>
      </c>
      <c r="E4029" s="1" t="str">
        <f>Exchanges!F4033</f>
        <v>2f100cfa-4feb-45e9-a43a-357128228889</v>
      </c>
      <c r="F4029" s="1" t="str">
        <f>Exchanges!G4033</f>
        <v>Motor vehicle gasoline engine and engine parts manufacturing</v>
      </c>
      <c r="G4029" s="1">
        <f>Exchanges!H4033</f>
        <v>336310</v>
      </c>
      <c r="H4029" s="1" t="str">
        <f>Exchanges!I4033</f>
        <v>US</v>
      </c>
      <c r="I4029" s="1">
        <f>Exchanges!J4033</f>
        <v>1.2431181485992689E-10</v>
      </c>
      <c r="J4029" s="1" t="str">
        <f>Exchanges!K4033</f>
        <v>kg</v>
      </c>
      <c r="K4029" s="1"/>
      <c r="L4029" s="1"/>
      <c r="M4029" s="1"/>
      <c r="N4029" s="1"/>
      <c r="O4029" s="1"/>
      <c r="P4029" s="86">
        <f>ROUND(Exchanges!Q4033,0)</f>
        <v>4</v>
      </c>
      <c r="Q4029" s="1">
        <f>Exchanges!R4033</f>
        <v>1</v>
      </c>
      <c r="R4029" s="1">
        <f>Exchanges!S4033</f>
        <v>1</v>
      </c>
      <c r="S4029" s="1">
        <f>Exchanges!T4033</f>
        <v>1</v>
      </c>
      <c r="T4029" s="1">
        <f>Exchanges!U4033</f>
        <v>5</v>
      </c>
      <c r="U4029" s="1">
        <f>Exchanges!V4033</f>
        <v>2013</v>
      </c>
      <c r="V4029" s="1" t="str">
        <f>Exchanges!W4033</f>
        <v>COPPER</v>
      </c>
      <c r="W4029" s="1" t="str">
        <f>Exchanges!X4033</f>
        <v>TRI</v>
      </c>
      <c r="X4029" s="1"/>
    </row>
    <row r="4030" spans="1:24" x14ac:dyDescent="0.15">
      <c r="A4030" s="1" t="str">
        <f>Exchanges!B4034</f>
        <v>manganese</v>
      </c>
      <c r="B4030" s="1">
        <f>Exchanges!C4034</f>
        <v>7439965</v>
      </c>
      <c r="C4030" s="1" t="str">
        <f>Exchanges!D4034</f>
        <v>water</v>
      </c>
      <c r="D4030" s="1" t="str">
        <f>Exchanges!E4034</f>
        <v>unspecified</v>
      </c>
      <c r="E4030" s="1" t="str">
        <f>Exchanges!F4034</f>
        <v>10cbd2f7-c41b-4bb4-b636-d8fc15cf0282</v>
      </c>
      <c r="F4030" s="1" t="str">
        <f>Exchanges!G4034</f>
        <v>Motor vehicle gasoline engine and engine parts manufacturing</v>
      </c>
      <c r="G4030" s="1">
        <f>Exchanges!H4034</f>
        <v>336310</v>
      </c>
      <c r="H4030" s="1" t="str">
        <f>Exchanges!I4034</f>
        <v>US</v>
      </c>
      <c r="I4030" s="1">
        <f>Exchanges!J4034</f>
        <v>2.2376126674786842E-9</v>
      </c>
      <c r="J4030" s="1" t="str">
        <f>Exchanges!K4034</f>
        <v>kg</v>
      </c>
      <c r="K4030" s="1"/>
      <c r="L4030" s="1"/>
      <c r="M4030" s="1"/>
      <c r="N4030" s="1"/>
      <c r="O4030" s="1"/>
      <c r="P4030" s="86">
        <f>ROUND(Exchanges!Q4034,0)</f>
        <v>4</v>
      </c>
      <c r="Q4030" s="1">
        <f>Exchanges!R4034</f>
        <v>1</v>
      </c>
      <c r="R4030" s="1">
        <f>Exchanges!S4034</f>
        <v>1</v>
      </c>
      <c r="S4030" s="1">
        <f>Exchanges!T4034</f>
        <v>1</v>
      </c>
      <c r="T4030" s="1">
        <f>Exchanges!U4034</f>
        <v>5</v>
      </c>
      <c r="U4030" s="1">
        <f>Exchanges!V4034</f>
        <v>2013</v>
      </c>
      <c r="V4030" s="1" t="str">
        <f>Exchanges!W4034</f>
        <v>MANGANESE</v>
      </c>
      <c r="W4030" s="1" t="str">
        <f>Exchanges!X4034</f>
        <v>TRI</v>
      </c>
      <c r="X4030" s="1"/>
    </row>
    <row r="4031" spans="1:24" x14ac:dyDescent="0.15">
      <c r="A4031" s="1" t="str">
        <f>Exchanges!B4035</f>
        <v>lead</v>
      </c>
      <c r="B4031" s="1">
        <f>Exchanges!C4035</f>
        <v>7439921</v>
      </c>
      <c r="C4031" s="1" t="str">
        <f>Exchanges!D4035</f>
        <v>water</v>
      </c>
      <c r="D4031" s="1" t="str">
        <f>Exchanges!E4035</f>
        <v>unspecified</v>
      </c>
      <c r="E4031" s="1" t="str">
        <f>Exchanges!F4035</f>
        <v>31c4d160-b21e-41b3-b9c1-3d7a72377653</v>
      </c>
      <c r="F4031" s="1" t="str">
        <f>Exchanges!G4035</f>
        <v>Motor vehicle electrical and electronic equipment manufacturing</v>
      </c>
      <c r="G4031" s="1">
        <f>Exchanges!H4035</f>
        <v>336320</v>
      </c>
      <c r="H4031" s="1" t="str">
        <f>Exchanges!I4035</f>
        <v>US</v>
      </c>
      <c r="I4031" s="1">
        <f>Exchanges!J4035</f>
        <v>2.0967965608098736E-11</v>
      </c>
      <c r="J4031" s="1" t="str">
        <f>Exchanges!K4035</f>
        <v>kg</v>
      </c>
      <c r="K4031" s="1"/>
      <c r="L4031" s="1"/>
      <c r="M4031" s="1"/>
      <c r="N4031" s="1"/>
      <c r="O4031" s="1"/>
      <c r="P4031" s="86">
        <f>ROUND(Exchanges!Q4035,0)</f>
        <v>3</v>
      </c>
      <c r="Q4031" s="1">
        <f>Exchanges!R4035</f>
        <v>1</v>
      </c>
      <c r="R4031" s="1">
        <f>Exchanges!S4035</f>
        <v>1</v>
      </c>
      <c r="S4031" s="1">
        <f>Exchanges!T4035</f>
        <v>1</v>
      </c>
      <c r="T4031" s="1">
        <f>Exchanges!U4035</f>
        <v>5</v>
      </c>
      <c r="U4031" s="1">
        <f>Exchanges!V4035</f>
        <v>2013</v>
      </c>
      <c r="V4031" s="1" t="str">
        <f>Exchanges!W4035</f>
        <v>LEAD</v>
      </c>
      <c r="W4031" s="1" t="str">
        <f>Exchanges!X4035</f>
        <v>TRI</v>
      </c>
      <c r="X4031" s="1"/>
    </row>
    <row r="4032" spans="1:24" x14ac:dyDescent="0.15">
      <c r="A4032" s="1" t="str">
        <f>Exchanges!B4036</f>
        <v>copper</v>
      </c>
      <c r="B4032" s="1">
        <f>Exchanges!C4036</f>
        <v>7440508</v>
      </c>
      <c r="C4032" s="1" t="str">
        <f>Exchanges!D4036</f>
        <v>water</v>
      </c>
      <c r="D4032" s="1" t="str">
        <f>Exchanges!E4036</f>
        <v>unspecified</v>
      </c>
      <c r="E4032" s="1" t="str">
        <f>Exchanges!F4036</f>
        <v>2f100cfa-4feb-45e9-a43a-357128228889</v>
      </c>
      <c r="F4032" s="1" t="str">
        <f>Exchanges!G4036</f>
        <v>Motor vehicle electrical and electronic equipment manufacturing</v>
      </c>
      <c r="G4032" s="1">
        <f>Exchanges!H4036</f>
        <v>336320</v>
      </c>
      <c r="H4032" s="1" t="str">
        <f>Exchanges!I4036</f>
        <v>US</v>
      </c>
      <c r="I4032" s="1">
        <f>Exchanges!J4036</f>
        <v>2.3064762168908611E-10</v>
      </c>
      <c r="J4032" s="1" t="str">
        <f>Exchanges!K4036</f>
        <v>kg</v>
      </c>
      <c r="K4032" s="1"/>
      <c r="L4032" s="1"/>
      <c r="M4032" s="1"/>
      <c r="N4032" s="1"/>
      <c r="O4032" s="1"/>
      <c r="P4032" s="86">
        <f>ROUND(Exchanges!Q4036,0)</f>
        <v>4</v>
      </c>
      <c r="Q4032" s="1">
        <f>Exchanges!R4036</f>
        <v>1</v>
      </c>
      <c r="R4032" s="1">
        <f>Exchanges!S4036</f>
        <v>1</v>
      </c>
      <c r="S4032" s="1">
        <f>Exchanges!T4036</f>
        <v>1</v>
      </c>
      <c r="T4032" s="1">
        <f>Exchanges!U4036</f>
        <v>5</v>
      </c>
      <c r="U4032" s="1">
        <f>Exchanges!V4036</f>
        <v>2013</v>
      </c>
      <c r="V4032" s="1" t="str">
        <f>Exchanges!W4036</f>
        <v>COPPER</v>
      </c>
      <c r="W4032" s="1" t="str">
        <f>Exchanges!X4036</f>
        <v>TRI</v>
      </c>
      <c r="X4032" s="1"/>
    </row>
    <row r="4033" spans="1:24" x14ac:dyDescent="0.15">
      <c r="A4033" s="1" t="str">
        <f>Exchanges!B4037</f>
        <v>phenol</v>
      </c>
      <c r="B4033" s="1">
        <f>Exchanges!C4037</f>
        <v>108952</v>
      </c>
      <c r="C4033" s="1" t="str">
        <f>Exchanges!D4037</f>
        <v>water</v>
      </c>
      <c r="D4033" s="1" t="str">
        <f>Exchanges!E4037</f>
        <v>unspecified</v>
      </c>
      <c r="E4033" s="1" t="str">
        <f>Exchanges!F4037</f>
        <v>39153cb9-a8fe-4fc8-beef-1bf1edceb8e7</v>
      </c>
      <c r="F4033" s="1" t="str">
        <f>Exchanges!G4037</f>
        <v>Motor vehicle transmission and power train parts manufacturing</v>
      </c>
      <c r="G4033" s="1">
        <f>Exchanges!H4037</f>
        <v>336350</v>
      </c>
      <c r="H4033" s="1" t="str">
        <f>Exchanges!I4037</f>
        <v>US</v>
      </c>
      <c r="I4033" s="1">
        <f>Exchanges!J4037</f>
        <v>1.5206168286959436E-11</v>
      </c>
      <c r="J4033" s="1" t="str">
        <f>Exchanges!K4037</f>
        <v>kg</v>
      </c>
      <c r="K4033" s="1"/>
      <c r="L4033" s="1"/>
      <c r="M4033" s="1"/>
      <c r="N4033" s="1"/>
      <c r="O4033" s="1"/>
      <c r="P4033" s="86">
        <f>ROUND(Exchanges!Q4037,0)</f>
        <v>3</v>
      </c>
      <c r="Q4033" s="1">
        <f>Exchanges!R4037</f>
        <v>1</v>
      </c>
      <c r="R4033" s="1">
        <f>Exchanges!S4037</f>
        <v>1</v>
      </c>
      <c r="S4033" s="1">
        <f>Exchanges!T4037</f>
        <v>1</v>
      </c>
      <c r="T4033" s="1">
        <f>Exchanges!U4037</f>
        <v>5</v>
      </c>
      <c r="U4033" s="1">
        <f>Exchanges!V4037</f>
        <v>2013</v>
      </c>
      <c r="V4033" s="1" t="str">
        <f>Exchanges!W4037</f>
        <v>PHENOL</v>
      </c>
      <c r="W4033" s="1" t="str">
        <f>Exchanges!X4037</f>
        <v>TRI</v>
      </c>
      <c r="X4033" s="1"/>
    </row>
    <row r="4034" spans="1:24" x14ac:dyDescent="0.15">
      <c r="A4034" s="1" t="str">
        <f>Exchanges!B4038</f>
        <v>chromium</v>
      </c>
      <c r="B4034" s="1">
        <f>Exchanges!C4038</f>
        <v>7440473</v>
      </c>
      <c r="C4034" s="1" t="str">
        <f>Exchanges!D4038</f>
        <v>water</v>
      </c>
      <c r="D4034" s="1" t="str">
        <f>Exchanges!E4038</f>
        <v>unspecified</v>
      </c>
      <c r="E4034" s="1" t="str">
        <f>Exchanges!F4038</f>
        <v>63e7b036-8549-11e0-9d78-0800200c9a66</v>
      </c>
      <c r="F4034" s="1" t="str">
        <f>Exchanges!G4038</f>
        <v>Motor vehicle transmission and power train parts manufacturing</v>
      </c>
      <c r="G4034" s="1">
        <f>Exchanges!H4038</f>
        <v>336350</v>
      </c>
      <c r="H4034" s="1" t="str">
        <f>Exchanges!I4038</f>
        <v>US</v>
      </c>
      <c r="I4034" s="1">
        <f>Exchanges!J4038</f>
        <v>2.5343613811599061E-11</v>
      </c>
      <c r="J4034" s="1" t="str">
        <f>Exchanges!K4038</f>
        <v>kg</v>
      </c>
      <c r="K4034" s="1"/>
      <c r="L4034" s="1"/>
      <c r="M4034" s="1"/>
      <c r="N4034" s="1"/>
      <c r="O4034" s="1"/>
      <c r="P4034" s="86">
        <f>ROUND(Exchanges!Q4038,0)</f>
        <v>4</v>
      </c>
      <c r="Q4034" s="1">
        <f>Exchanges!R4038</f>
        <v>1</v>
      </c>
      <c r="R4034" s="1">
        <f>Exchanges!S4038</f>
        <v>1</v>
      </c>
      <c r="S4034" s="1">
        <f>Exchanges!T4038</f>
        <v>1</v>
      </c>
      <c r="T4034" s="1">
        <f>Exchanges!U4038</f>
        <v>5</v>
      </c>
      <c r="U4034" s="1">
        <f>Exchanges!V4038</f>
        <v>2013</v>
      </c>
      <c r="V4034" s="1" t="str">
        <f>Exchanges!W4038</f>
        <v>CHROMIUM</v>
      </c>
      <c r="W4034" s="1" t="str">
        <f>Exchanges!X4038</f>
        <v>TRI</v>
      </c>
      <c r="X4034" s="1"/>
    </row>
    <row r="4035" spans="1:24" x14ac:dyDescent="0.15">
      <c r="A4035" s="1" t="str">
        <f>Exchanges!B4039</f>
        <v>lead</v>
      </c>
      <c r="B4035" s="1">
        <f>Exchanges!C4039</f>
        <v>7439921</v>
      </c>
      <c r="C4035" s="1" t="str">
        <f>Exchanges!D4039</f>
        <v>water</v>
      </c>
      <c r="D4035" s="1" t="str">
        <f>Exchanges!E4039</f>
        <v>unspecified</v>
      </c>
      <c r="E4035" s="1" t="str">
        <f>Exchanges!F4039</f>
        <v>31c4d160-b21e-41b3-b9c1-3d7a72377653</v>
      </c>
      <c r="F4035" s="1" t="str">
        <f>Exchanges!G4039</f>
        <v>Motor vehicle transmission and power train parts manufacturing</v>
      </c>
      <c r="G4035" s="1">
        <f>Exchanges!H4039</f>
        <v>336350</v>
      </c>
      <c r="H4035" s="1" t="str">
        <f>Exchanges!I4039</f>
        <v>US</v>
      </c>
      <c r="I4035" s="1">
        <f>Exchanges!J4039</f>
        <v>4.1943680858196452E-11</v>
      </c>
      <c r="J4035" s="1" t="str">
        <f>Exchanges!K4039</f>
        <v>kg</v>
      </c>
      <c r="K4035" s="1"/>
      <c r="L4035" s="1"/>
      <c r="M4035" s="1"/>
      <c r="N4035" s="1"/>
      <c r="O4035" s="1"/>
      <c r="P4035" s="86">
        <f>ROUND(Exchanges!Q4039,0)</f>
        <v>3</v>
      </c>
      <c r="Q4035" s="1">
        <f>Exchanges!R4039</f>
        <v>1</v>
      </c>
      <c r="R4035" s="1">
        <f>Exchanges!S4039</f>
        <v>1</v>
      </c>
      <c r="S4035" s="1">
        <f>Exchanges!T4039</f>
        <v>1</v>
      </c>
      <c r="T4035" s="1">
        <f>Exchanges!U4039</f>
        <v>5</v>
      </c>
      <c r="U4035" s="1">
        <f>Exchanges!V4039</f>
        <v>2013</v>
      </c>
      <c r="V4035" s="1" t="str">
        <f>Exchanges!W4039</f>
        <v>LEAD</v>
      </c>
      <c r="W4035" s="1" t="str">
        <f>Exchanges!X4039</f>
        <v>TRI</v>
      </c>
      <c r="X4035" s="1"/>
    </row>
    <row r="4036" spans="1:24" x14ac:dyDescent="0.15">
      <c r="A4036" s="1" t="str">
        <f>Exchanges!B4040</f>
        <v>nickel</v>
      </c>
      <c r="B4036" s="1">
        <f>Exchanges!C4040</f>
        <v>7440020</v>
      </c>
      <c r="C4036" s="1" t="str">
        <f>Exchanges!D4040</f>
        <v>water</v>
      </c>
      <c r="D4036" s="1" t="str">
        <f>Exchanges!E4040</f>
        <v>unspecified</v>
      </c>
      <c r="E4036" s="1" t="str">
        <f>Exchanges!F4040</f>
        <v>63e7fe55-8549-11e0-9d78-0800200c9a66</v>
      </c>
      <c r="F4036" s="1" t="str">
        <f>Exchanges!G4040</f>
        <v>Motor vehicle transmission and power train parts manufacturing</v>
      </c>
      <c r="G4036" s="1">
        <f>Exchanges!H4040</f>
        <v>336350</v>
      </c>
      <c r="H4036" s="1" t="str">
        <f>Exchanges!I4040</f>
        <v>US</v>
      </c>
      <c r="I4036" s="1">
        <f>Exchanges!J4040</f>
        <v>8.388736171639289E-11</v>
      </c>
      <c r="J4036" s="1" t="str">
        <f>Exchanges!K4040</f>
        <v>kg</v>
      </c>
      <c r="K4036" s="1"/>
      <c r="L4036" s="1"/>
      <c r="M4036" s="1"/>
      <c r="N4036" s="1"/>
      <c r="O4036" s="1"/>
      <c r="P4036" s="86">
        <f>ROUND(Exchanges!Q4040,0)</f>
        <v>4</v>
      </c>
      <c r="Q4036" s="1">
        <f>Exchanges!R4040</f>
        <v>1</v>
      </c>
      <c r="R4036" s="1">
        <f>Exchanges!S4040</f>
        <v>1</v>
      </c>
      <c r="S4036" s="1">
        <f>Exchanges!T4040</f>
        <v>1</v>
      </c>
      <c r="T4036" s="1">
        <f>Exchanges!U4040</f>
        <v>5</v>
      </c>
      <c r="U4036" s="1">
        <f>Exchanges!V4040</f>
        <v>2013</v>
      </c>
      <c r="V4036" s="1" t="str">
        <f>Exchanges!W4040</f>
        <v>NICKEL</v>
      </c>
      <c r="W4036" s="1" t="str">
        <f>Exchanges!X4040</f>
        <v>TRI</v>
      </c>
      <c r="X4036" s="1"/>
    </row>
    <row r="4037" spans="1:24" x14ac:dyDescent="0.15">
      <c r="A4037" s="1" t="str">
        <f>Exchanges!B4041</f>
        <v>manganese</v>
      </c>
      <c r="B4037" s="1">
        <f>Exchanges!C4041</f>
        <v>7439965</v>
      </c>
      <c r="C4037" s="1" t="str">
        <f>Exchanges!D4041</f>
        <v>water</v>
      </c>
      <c r="D4037" s="1" t="str">
        <f>Exchanges!E4041</f>
        <v>unspecified</v>
      </c>
      <c r="E4037" s="1" t="str">
        <f>Exchanges!F4041</f>
        <v>10cbd2f7-c41b-4bb4-b636-d8fc15cf0282</v>
      </c>
      <c r="F4037" s="1" t="str">
        <f>Exchanges!G4041</f>
        <v>Motor vehicle transmission and power train parts manufacturing</v>
      </c>
      <c r="G4037" s="1">
        <f>Exchanges!H4041</f>
        <v>336350</v>
      </c>
      <c r="H4037" s="1" t="str">
        <f>Exchanges!I4041</f>
        <v>US</v>
      </c>
      <c r="I4037" s="1">
        <f>Exchanges!J4041</f>
        <v>5.1954408313778074E-10</v>
      </c>
      <c r="J4037" s="1" t="str">
        <f>Exchanges!K4041</f>
        <v>kg</v>
      </c>
      <c r="K4037" s="1"/>
      <c r="L4037" s="1"/>
      <c r="M4037" s="1"/>
      <c r="N4037" s="1"/>
      <c r="O4037" s="1"/>
      <c r="P4037" s="86">
        <f>ROUND(Exchanges!Q4041,0)</f>
        <v>4</v>
      </c>
      <c r="Q4037" s="1">
        <f>Exchanges!R4041</f>
        <v>1</v>
      </c>
      <c r="R4037" s="1">
        <f>Exchanges!S4041</f>
        <v>1</v>
      </c>
      <c r="S4037" s="1">
        <f>Exchanges!T4041</f>
        <v>1</v>
      </c>
      <c r="T4037" s="1">
        <f>Exchanges!U4041</f>
        <v>5</v>
      </c>
      <c r="U4037" s="1">
        <f>Exchanges!V4041</f>
        <v>2013</v>
      </c>
      <c r="V4037" s="1" t="str">
        <f>Exchanges!W4041</f>
        <v>MANGANESE</v>
      </c>
      <c r="W4037" s="1" t="str">
        <f>Exchanges!X4041</f>
        <v>TRI</v>
      </c>
      <c r="X4037" s="1"/>
    </row>
    <row r="4038" spans="1:24" x14ac:dyDescent="0.15">
      <c r="A4038" s="1" t="str">
        <f>Exchanges!B4042</f>
        <v>copper</v>
      </c>
      <c r="B4038" s="1">
        <f>Exchanges!C4042</f>
        <v>7440508</v>
      </c>
      <c r="C4038" s="1" t="str">
        <f>Exchanges!D4042</f>
        <v>water</v>
      </c>
      <c r="D4038" s="1" t="str">
        <f>Exchanges!E4042</f>
        <v>unspecified</v>
      </c>
      <c r="E4038" s="1" t="str">
        <f>Exchanges!F4042</f>
        <v>2f100cfa-4feb-45e9-a43a-357128228889</v>
      </c>
      <c r="F4038" s="1" t="str">
        <f>Exchanges!G4042</f>
        <v>Motor vehicle transmission and power train parts manufacturing</v>
      </c>
      <c r="G4038" s="1">
        <f>Exchanges!H4042</f>
        <v>336350</v>
      </c>
      <c r="H4038" s="1" t="str">
        <f>Exchanges!I4042</f>
        <v>US</v>
      </c>
      <c r="I4038" s="1">
        <f>Exchanges!J4042</f>
        <v>4.7610512906470004E-9</v>
      </c>
      <c r="J4038" s="1" t="str">
        <f>Exchanges!K4042</f>
        <v>kg</v>
      </c>
      <c r="K4038" s="1"/>
      <c r="L4038" s="1"/>
      <c r="M4038" s="1"/>
      <c r="N4038" s="1"/>
      <c r="O4038" s="1"/>
      <c r="P4038" s="86">
        <f>ROUND(Exchanges!Q4042,0)</f>
        <v>4</v>
      </c>
      <c r="Q4038" s="1">
        <f>Exchanges!R4042</f>
        <v>1</v>
      </c>
      <c r="R4038" s="1">
        <f>Exchanges!S4042</f>
        <v>1</v>
      </c>
      <c r="S4038" s="1">
        <f>Exchanges!T4042</f>
        <v>1</v>
      </c>
      <c r="T4038" s="1">
        <f>Exchanges!U4042</f>
        <v>5</v>
      </c>
      <c r="U4038" s="1">
        <f>Exchanges!V4042</f>
        <v>2013</v>
      </c>
      <c r="V4038" s="1" t="str">
        <f>Exchanges!W4042</f>
        <v>COPPER</v>
      </c>
      <c r="W4038" s="1" t="str">
        <f>Exchanges!X4042</f>
        <v>TRI</v>
      </c>
      <c r="X4038" s="1"/>
    </row>
    <row r="4039" spans="1:24" x14ac:dyDescent="0.15">
      <c r="A4039" s="1" t="str">
        <f>Exchanges!B4043</f>
        <v>chromium</v>
      </c>
      <c r="B4039" s="1">
        <f>Exchanges!C4043</f>
        <v>7440473</v>
      </c>
      <c r="C4039" s="1" t="str">
        <f>Exchanges!D4043</f>
        <v>water</v>
      </c>
      <c r="D4039" s="1" t="str">
        <f>Exchanges!E4043</f>
        <v>unspecified</v>
      </c>
      <c r="E4039" s="1" t="str">
        <f>Exchanges!F4043</f>
        <v>63e7b036-8549-11e0-9d78-0800200c9a66</v>
      </c>
      <c r="F4039" s="1" t="str">
        <f>Exchanges!G4043</f>
        <v>Motor vehicle seating and interior trim manufacturing</v>
      </c>
      <c r="G4039" s="1">
        <f>Exchanges!H4043</f>
        <v>336360</v>
      </c>
      <c r="H4039" s="1" t="str">
        <f>Exchanges!I4043</f>
        <v>US</v>
      </c>
      <c r="I4039" s="1">
        <f>Exchanges!J4043</f>
        <v>9.5158177393639329E-11</v>
      </c>
      <c r="J4039" s="1" t="str">
        <f>Exchanges!K4043</f>
        <v>kg</v>
      </c>
      <c r="K4039" s="1"/>
      <c r="L4039" s="1"/>
      <c r="M4039" s="1"/>
      <c r="N4039" s="1"/>
      <c r="O4039" s="1"/>
      <c r="P4039" s="86">
        <f>ROUND(Exchanges!Q4043,0)</f>
        <v>4</v>
      </c>
      <c r="Q4039" s="1">
        <f>Exchanges!R4043</f>
        <v>1</v>
      </c>
      <c r="R4039" s="1">
        <f>Exchanges!S4043</f>
        <v>1</v>
      </c>
      <c r="S4039" s="1">
        <f>Exchanges!T4043</f>
        <v>1</v>
      </c>
      <c r="T4039" s="1">
        <f>Exchanges!U4043</f>
        <v>5</v>
      </c>
      <c r="U4039" s="1">
        <f>Exchanges!V4043</f>
        <v>2013</v>
      </c>
      <c r="V4039" s="1" t="str">
        <f>Exchanges!W4043</f>
        <v>CHROMIUM</v>
      </c>
      <c r="W4039" s="1" t="str">
        <f>Exchanges!X4043</f>
        <v>TRI</v>
      </c>
      <c r="X4039" s="1"/>
    </row>
    <row r="4040" spans="1:24" x14ac:dyDescent="0.15">
      <c r="A4040" s="1" t="str">
        <f>Exchanges!B4044</f>
        <v>manganese</v>
      </c>
      <c r="B4040" s="1">
        <f>Exchanges!C4044</f>
        <v>7439965</v>
      </c>
      <c r="C4040" s="1" t="str">
        <f>Exchanges!D4044</f>
        <v>water</v>
      </c>
      <c r="D4040" s="1" t="str">
        <f>Exchanges!E4044</f>
        <v>unspecified</v>
      </c>
      <c r="E4040" s="1" t="str">
        <f>Exchanges!F4044</f>
        <v>10cbd2f7-c41b-4bb4-b636-d8fc15cf0282</v>
      </c>
      <c r="F4040" s="1" t="str">
        <f>Exchanges!G4044</f>
        <v>Motor vehicle seating and interior trim manufacturing</v>
      </c>
      <c r="G4040" s="1">
        <f>Exchanges!H4044</f>
        <v>336360</v>
      </c>
      <c r="H4040" s="1" t="str">
        <f>Exchanges!I4044</f>
        <v>US</v>
      </c>
      <c r="I4040" s="1">
        <f>Exchanges!J4044</f>
        <v>9.5158177393639329E-11</v>
      </c>
      <c r="J4040" s="1" t="str">
        <f>Exchanges!K4044</f>
        <v>kg</v>
      </c>
      <c r="K4040" s="1"/>
      <c r="L4040" s="1"/>
      <c r="M4040" s="1"/>
      <c r="N4040" s="1"/>
      <c r="O4040" s="1"/>
      <c r="P4040" s="86">
        <f>ROUND(Exchanges!Q4044,0)</f>
        <v>4</v>
      </c>
      <c r="Q4040" s="1">
        <f>Exchanges!R4044</f>
        <v>1</v>
      </c>
      <c r="R4040" s="1">
        <f>Exchanges!S4044</f>
        <v>1</v>
      </c>
      <c r="S4040" s="1">
        <f>Exchanges!T4044</f>
        <v>1</v>
      </c>
      <c r="T4040" s="1">
        <f>Exchanges!U4044</f>
        <v>5</v>
      </c>
      <c r="U4040" s="1">
        <f>Exchanges!V4044</f>
        <v>2013</v>
      </c>
      <c r="V4040" s="1" t="str">
        <f>Exchanges!W4044</f>
        <v>MANGANESE</v>
      </c>
      <c r="W4040" s="1" t="str">
        <f>Exchanges!X4044</f>
        <v>TRI</v>
      </c>
      <c r="X4040" s="1"/>
    </row>
    <row r="4041" spans="1:24" x14ac:dyDescent="0.15">
      <c r="A4041" s="1" t="str">
        <f>Exchanges!B4045</f>
        <v>nickel</v>
      </c>
      <c r="B4041" s="1">
        <f>Exchanges!C4045</f>
        <v>7440020</v>
      </c>
      <c r="C4041" s="1" t="str">
        <f>Exchanges!D4045</f>
        <v>water</v>
      </c>
      <c r="D4041" s="1" t="str">
        <f>Exchanges!E4045</f>
        <v>unspecified</v>
      </c>
      <c r="E4041" s="1" t="str">
        <f>Exchanges!F4045</f>
        <v>63e7fe55-8549-11e0-9d78-0800200c9a66</v>
      </c>
      <c r="F4041" s="1" t="str">
        <f>Exchanges!G4045</f>
        <v>Motor vehicle seating and interior trim manufacturing</v>
      </c>
      <c r="G4041" s="1">
        <f>Exchanges!H4045</f>
        <v>336360</v>
      </c>
      <c r="H4041" s="1" t="str">
        <f>Exchanges!I4045</f>
        <v>US</v>
      </c>
      <c r="I4041" s="1">
        <f>Exchanges!J4045</f>
        <v>9.5158177393639329E-11</v>
      </c>
      <c r="J4041" s="1" t="str">
        <f>Exchanges!K4045</f>
        <v>kg</v>
      </c>
      <c r="K4041" s="1"/>
      <c r="L4041" s="1"/>
      <c r="M4041" s="1"/>
      <c r="N4041" s="1"/>
      <c r="O4041" s="1"/>
      <c r="P4041" s="86">
        <f>ROUND(Exchanges!Q4045,0)</f>
        <v>4</v>
      </c>
      <c r="Q4041" s="1">
        <f>Exchanges!R4045</f>
        <v>1</v>
      </c>
      <c r="R4041" s="1">
        <f>Exchanges!S4045</f>
        <v>1</v>
      </c>
      <c r="S4041" s="1">
        <f>Exchanges!T4045</f>
        <v>1</v>
      </c>
      <c r="T4041" s="1">
        <f>Exchanges!U4045</f>
        <v>5</v>
      </c>
      <c r="U4041" s="1">
        <f>Exchanges!V4045</f>
        <v>2013</v>
      </c>
      <c r="V4041" s="1" t="str">
        <f>Exchanges!W4045</f>
        <v>NICKEL</v>
      </c>
      <c r="W4041" s="1" t="str">
        <f>Exchanges!X4045</f>
        <v>TRI</v>
      </c>
      <c r="X4041" s="1"/>
    </row>
    <row r="4042" spans="1:24" x14ac:dyDescent="0.15">
      <c r="A4042" s="1" t="str">
        <f>Exchanges!B4046</f>
        <v>1-Methyl-2-pyrrolidinone</v>
      </c>
      <c r="B4042" s="1">
        <f>Exchanges!C4046</f>
        <v>872504</v>
      </c>
      <c r="C4042" s="1" t="str">
        <f>Exchanges!D4046</f>
        <v>water</v>
      </c>
      <c r="D4042" s="1" t="str">
        <f>Exchanges!E4046</f>
        <v>unspecified</v>
      </c>
      <c r="E4042" s="1" t="str">
        <f>Exchanges!F4046</f>
        <v>9ff6b6db-6b22-485a-a0f3-545aa6d19d49</v>
      </c>
      <c r="F4042" s="1" t="str">
        <f>Exchanges!G4046</f>
        <v>Motor vehicle seating and interior trim manufacturing</v>
      </c>
      <c r="G4042" s="1">
        <f>Exchanges!H4046</f>
        <v>336360</v>
      </c>
      <c r="H4042" s="1" t="str">
        <f>Exchanges!I4046</f>
        <v>US</v>
      </c>
      <c r="I4042" s="1">
        <f>Exchanges!J4046</f>
        <v>9.5158177393639329E-11</v>
      </c>
      <c r="J4042" s="1" t="str">
        <f>Exchanges!K4046</f>
        <v>kg</v>
      </c>
      <c r="K4042" s="1"/>
      <c r="L4042" s="1"/>
      <c r="M4042" s="1"/>
      <c r="N4042" s="1"/>
      <c r="O4042" s="1"/>
      <c r="P4042" s="86">
        <f>ROUND(Exchanges!Q4046,0)</f>
        <v>5</v>
      </c>
      <c r="Q4042" s="1">
        <f>Exchanges!R4046</f>
        <v>1</v>
      </c>
      <c r="R4042" s="1">
        <f>Exchanges!S4046</f>
        <v>1</v>
      </c>
      <c r="S4042" s="1">
        <f>Exchanges!T4046</f>
        <v>1</v>
      </c>
      <c r="T4042" s="1">
        <f>Exchanges!U4046</f>
        <v>5</v>
      </c>
      <c r="U4042" s="1">
        <f>Exchanges!V4046</f>
        <v>2013</v>
      </c>
      <c r="V4042" s="1" t="str">
        <f>Exchanges!W4046</f>
        <v>N-METHYL-2-PYRROLIDONE</v>
      </c>
      <c r="W4042" s="1" t="str">
        <f>Exchanges!X4046</f>
        <v>TRI</v>
      </c>
      <c r="X4042" s="1"/>
    </row>
    <row r="4043" spans="1:24" x14ac:dyDescent="0.15">
      <c r="A4043" s="1" t="str">
        <f>Exchanges!B4047</f>
        <v>chromium</v>
      </c>
      <c r="B4043" s="1">
        <f>Exchanges!C4047</f>
        <v>7440473</v>
      </c>
      <c r="C4043" s="1" t="str">
        <f>Exchanges!D4047</f>
        <v>water</v>
      </c>
      <c r="D4043" s="1" t="str">
        <f>Exchanges!E4047</f>
        <v>unspecified</v>
      </c>
      <c r="E4043" s="1" t="str">
        <f>Exchanges!F4047</f>
        <v>63e7b036-8549-11e0-9d78-0800200c9a66</v>
      </c>
      <c r="F4043" s="1" t="str">
        <f>Exchanges!G4047</f>
        <v>Motor vehicle metal stamping</v>
      </c>
      <c r="G4043" s="1">
        <f>Exchanges!H4047</f>
        <v>336370</v>
      </c>
      <c r="H4043" s="1" t="str">
        <f>Exchanges!I4047</f>
        <v>US</v>
      </c>
      <c r="I4043" s="1">
        <f>Exchanges!J4047</f>
        <v>7.1080345182092904E-11</v>
      </c>
      <c r="J4043" s="1" t="str">
        <f>Exchanges!K4047</f>
        <v>kg</v>
      </c>
      <c r="K4043" s="1"/>
      <c r="L4043" s="1"/>
      <c r="M4043" s="1"/>
      <c r="N4043" s="1"/>
      <c r="O4043" s="1"/>
      <c r="P4043" s="86">
        <f>ROUND(Exchanges!Q4047,0)</f>
        <v>4</v>
      </c>
      <c r="Q4043" s="1">
        <f>Exchanges!R4047</f>
        <v>1</v>
      </c>
      <c r="R4043" s="1">
        <f>Exchanges!S4047</f>
        <v>1</v>
      </c>
      <c r="S4043" s="1">
        <f>Exchanges!T4047</f>
        <v>1</v>
      </c>
      <c r="T4043" s="1">
        <f>Exchanges!U4047</f>
        <v>5</v>
      </c>
      <c r="U4043" s="1">
        <f>Exchanges!V4047</f>
        <v>2013</v>
      </c>
      <c r="V4043" s="1" t="str">
        <f>Exchanges!W4047</f>
        <v>CHROMIUM</v>
      </c>
      <c r="W4043" s="1" t="str">
        <f>Exchanges!X4047</f>
        <v>TRI</v>
      </c>
      <c r="X4043" s="1"/>
    </row>
    <row r="4044" spans="1:24" x14ac:dyDescent="0.15">
      <c r="A4044" s="1" t="str">
        <f>Exchanges!B4048</f>
        <v>manganese</v>
      </c>
      <c r="B4044" s="1">
        <f>Exchanges!C4048</f>
        <v>7439965</v>
      </c>
      <c r="C4044" s="1" t="str">
        <f>Exchanges!D4048</f>
        <v>water</v>
      </c>
      <c r="D4044" s="1" t="str">
        <f>Exchanges!E4048</f>
        <v>unspecified</v>
      </c>
      <c r="E4044" s="1" t="str">
        <f>Exchanges!F4048</f>
        <v>10cbd2f7-c41b-4bb4-b636-d8fc15cf0282</v>
      </c>
      <c r="F4044" s="1" t="str">
        <f>Exchanges!G4048</f>
        <v>Motor vehicle metal stamping</v>
      </c>
      <c r="G4044" s="1">
        <f>Exchanges!H4048</f>
        <v>336370</v>
      </c>
      <c r="H4044" s="1" t="str">
        <f>Exchanges!I4048</f>
        <v>US</v>
      </c>
      <c r="I4044" s="1">
        <f>Exchanges!J4048</f>
        <v>3.5893454624754667E-10</v>
      </c>
      <c r="J4044" s="1" t="str">
        <f>Exchanges!K4048</f>
        <v>kg</v>
      </c>
      <c r="K4044" s="1"/>
      <c r="L4044" s="1"/>
      <c r="M4044" s="1"/>
      <c r="N4044" s="1"/>
      <c r="O4044" s="1"/>
      <c r="P4044" s="86">
        <f>ROUND(Exchanges!Q4048,0)</f>
        <v>4</v>
      </c>
      <c r="Q4044" s="1">
        <f>Exchanges!R4048</f>
        <v>1</v>
      </c>
      <c r="R4044" s="1">
        <f>Exchanges!S4048</f>
        <v>1</v>
      </c>
      <c r="S4044" s="1">
        <f>Exchanges!T4048</f>
        <v>1</v>
      </c>
      <c r="T4044" s="1">
        <f>Exchanges!U4048</f>
        <v>5</v>
      </c>
      <c r="U4044" s="1">
        <f>Exchanges!V4048</f>
        <v>2013</v>
      </c>
      <c r="V4044" s="1" t="str">
        <f>Exchanges!W4048</f>
        <v>MANGANESE</v>
      </c>
      <c r="W4044" s="1" t="str">
        <f>Exchanges!X4048</f>
        <v>TRI</v>
      </c>
      <c r="X4044" s="1"/>
    </row>
    <row r="4045" spans="1:24" x14ac:dyDescent="0.15">
      <c r="A4045" s="1" t="str">
        <f>Exchanges!B4049</f>
        <v>nickel</v>
      </c>
      <c r="B4045" s="1">
        <f>Exchanges!C4049</f>
        <v>7440020</v>
      </c>
      <c r="C4045" s="1" t="str">
        <f>Exchanges!D4049</f>
        <v>water</v>
      </c>
      <c r="D4045" s="1" t="str">
        <f>Exchanges!E4049</f>
        <v>unspecified</v>
      </c>
      <c r="E4045" s="1" t="str">
        <f>Exchanges!F4049</f>
        <v>63e7fe55-8549-11e0-9d78-0800200c9a66</v>
      </c>
      <c r="F4045" s="1" t="str">
        <f>Exchanges!G4049</f>
        <v>Motor vehicle metal stamping</v>
      </c>
      <c r="G4045" s="1">
        <f>Exchanges!H4049</f>
        <v>336370</v>
      </c>
      <c r="H4045" s="1" t="str">
        <f>Exchanges!I4049</f>
        <v>US</v>
      </c>
      <c r="I4045" s="1">
        <f>Exchanges!J4049</f>
        <v>3.6882644319137666E-10</v>
      </c>
      <c r="J4045" s="1" t="str">
        <f>Exchanges!K4049</f>
        <v>kg</v>
      </c>
      <c r="K4045" s="1"/>
      <c r="L4045" s="1"/>
      <c r="M4045" s="1"/>
      <c r="N4045" s="1"/>
      <c r="O4045" s="1"/>
      <c r="P4045" s="86">
        <f>ROUND(Exchanges!Q4049,0)</f>
        <v>4</v>
      </c>
      <c r="Q4045" s="1">
        <f>Exchanges!R4049</f>
        <v>1</v>
      </c>
      <c r="R4045" s="1">
        <f>Exchanges!S4049</f>
        <v>1</v>
      </c>
      <c r="S4045" s="1">
        <f>Exchanges!T4049</f>
        <v>1</v>
      </c>
      <c r="T4045" s="1">
        <f>Exchanges!U4049</f>
        <v>5</v>
      </c>
      <c r="U4045" s="1">
        <f>Exchanges!V4049</f>
        <v>2013</v>
      </c>
      <c r="V4045" s="1" t="str">
        <f>Exchanges!W4049</f>
        <v>NICKEL</v>
      </c>
      <c r="W4045" s="1" t="str">
        <f>Exchanges!X4049</f>
        <v>TRI</v>
      </c>
      <c r="X4045" s="1"/>
    </row>
    <row r="4046" spans="1:24" x14ac:dyDescent="0.15">
      <c r="A4046" s="1" t="str">
        <f>Exchanges!B4050</f>
        <v>antimony</v>
      </c>
      <c r="B4046" s="1">
        <f>Exchanges!C4050</f>
        <v>7440360</v>
      </c>
      <c r="C4046" s="1" t="str">
        <f>Exchanges!D4050</f>
        <v>water</v>
      </c>
      <c r="D4046" s="1" t="str">
        <f>Exchanges!E4050</f>
        <v>unspecified</v>
      </c>
      <c r="E4046" s="1" t="str">
        <f>Exchanges!F4050</f>
        <v>b2dc8668-86de-4207-b20e-dc81dea63c98</v>
      </c>
      <c r="F4046" s="1" t="str">
        <f>Exchanges!G4050</f>
        <v>Other motor vehicle parts manufacturing</v>
      </c>
      <c r="G4046" s="1">
        <f>Exchanges!H4050</f>
        <v>336390</v>
      </c>
      <c r="H4046" s="1" t="str">
        <f>Exchanges!I4050</f>
        <v>US</v>
      </c>
      <c r="I4046" s="1">
        <f>Exchanges!J4050</f>
        <v>7.6407371222585322E-16</v>
      </c>
      <c r="J4046" s="1" t="str">
        <f>Exchanges!K4050</f>
        <v>kg</v>
      </c>
      <c r="K4046" s="1"/>
      <c r="L4046" s="1"/>
      <c r="M4046" s="1"/>
      <c r="N4046" s="1"/>
      <c r="O4046" s="1"/>
      <c r="P4046" s="86">
        <f>ROUND(Exchanges!Q4050,0)</f>
        <v>2</v>
      </c>
      <c r="Q4046" s="1">
        <f>Exchanges!R4050</f>
        <v>1</v>
      </c>
      <c r="R4046" s="1">
        <f>Exchanges!S4050</f>
        <v>1</v>
      </c>
      <c r="S4046" s="1">
        <f>Exchanges!T4050</f>
        <v>1</v>
      </c>
      <c r="T4046" s="1">
        <f>Exchanges!U4050</f>
        <v>5</v>
      </c>
      <c r="U4046" s="1">
        <f>Exchanges!V4050</f>
        <v>2013</v>
      </c>
      <c r="V4046" s="1" t="str">
        <f>Exchanges!W4050</f>
        <v>ANTIMONY</v>
      </c>
      <c r="W4046" s="1" t="str">
        <f>Exchanges!X4050</f>
        <v>TRI</v>
      </c>
      <c r="X4046" s="1"/>
    </row>
    <row r="4047" spans="1:24" x14ac:dyDescent="0.15">
      <c r="A4047" s="1" t="str">
        <f>Exchanges!B4051</f>
        <v>chromium</v>
      </c>
      <c r="B4047" s="1">
        <f>Exchanges!C4051</f>
        <v>7440473</v>
      </c>
      <c r="C4047" s="1" t="str">
        <f>Exchanges!D4051</f>
        <v>water</v>
      </c>
      <c r="D4047" s="1" t="str">
        <f>Exchanges!E4051</f>
        <v>unspecified</v>
      </c>
      <c r="E4047" s="1" t="str">
        <f>Exchanges!F4051</f>
        <v>63e7b036-8549-11e0-9d78-0800200c9a66</v>
      </c>
      <c r="F4047" s="1" t="str">
        <f>Exchanges!G4051</f>
        <v>Other motor vehicle parts manufacturing</v>
      </c>
      <c r="G4047" s="1">
        <f>Exchanges!H4051</f>
        <v>336390</v>
      </c>
      <c r="H4047" s="1" t="str">
        <f>Exchanges!I4051</f>
        <v>US</v>
      </c>
      <c r="I4047" s="1">
        <f>Exchanges!J4051</f>
        <v>3.0616433648889938E-11</v>
      </c>
      <c r="J4047" s="1" t="str">
        <f>Exchanges!K4051</f>
        <v>kg</v>
      </c>
      <c r="K4047" s="1"/>
      <c r="L4047" s="1"/>
      <c r="M4047" s="1"/>
      <c r="N4047" s="1"/>
      <c r="O4047" s="1"/>
      <c r="P4047" s="86">
        <f>ROUND(Exchanges!Q4051,0)</f>
        <v>4</v>
      </c>
      <c r="Q4047" s="1">
        <f>Exchanges!R4051</f>
        <v>1</v>
      </c>
      <c r="R4047" s="1">
        <f>Exchanges!S4051</f>
        <v>1</v>
      </c>
      <c r="S4047" s="1">
        <f>Exchanges!T4051</f>
        <v>1</v>
      </c>
      <c r="T4047" s="1">
        <f>Exchanges!U4051</f>
        <v>5</v>
      </c>
      <c r="U4047" s="1">
        <f>Exchanges!V4051</f>
        <v>2013</v>
      </c>
      <c r="V4047" s="1" t="str">
        <f>Exchanges!W4051</f>
        <v>CHROMIUM</v>
      </c>
      <c r="W4047" s="1" t="str">
        <f>Exchanges!X4051</f>
        <v>TRI</v>
      </c>
      <c r="X4047" s="1"/>
    </row>
    <row r="4048" spans="1:24" x14ac:dyDescent="0.15">
      <c r="A4048" s="1" t="str">
        <f>Exchanges!B4052</f>
        <v>toluene</v>
      </c>
      <c r="B4048" s="1">
        <f>Exchanges!C4052</f>
        <v>108883</v>
      </c>
      <c r="C4048" s="1" t="str">
        <f>Exchanges!D4052</f>
        <v>water</v>
      </c>
      <c r="D4048" s="1" t="str">
        <f>Exchanges!E4052</f>
        <v>unspecified</v>
      </c>
      <c r="E4048" s="1" t="str">
        <f>Exchanges!F4052</f>
        <v>826c7733-9b0a-4ec5-9f35-32294f9138e3</v>
      </c>
      <c r="F4048" s="1" t="str">
        <f>Exchanges!G4052</f>
        <v>Other motor vehicle parts manufacturing</v>
      </c>
      <c r="G4048" s="1">
        <f>Exchanges!H4052</f>
        <v>336390</v>
      </c>
      <c r="H4048" s="1" t="str">
        <f>Exchanges!I4052</f>
        <v>US</v>
      </c>
      <c r="I4048" s="1">
        <f>Exchanges!J4052</f>
        <v>3.8203685611292653E-11</v>
      </c>
      <c r="J4048" s="1" t="str">
        <f>Exchanges!K4052</f>
        <v>kg</v>
      </c>
      <c r="K4048" s="1"/>
      <c r="L4048" s="1"/>
      <c r="M4048" s="1"/>
      <c r="N4048" s="1"/>
      <c r="O4048" s="1"/>
      <c r="P4048" s="86">
        <f>ROUND(Exchanges!Q4052,0)</f>
        <v>5</v>
      </c>
      <c r="Q4048" s="1">
        <f>Exchanges!R4052</f>
        <v>1</v>
      </c>
      <c r="R4048" s="1">
        <f>Exchanges!S4052</f>
        <v>1</v>
      </c>
      <c r="S4048" s="1">
        <f>Exchanges!T4052</f>
        <v>1</v>
      </c>
      <c r="T4048" s="1">
        <f>Exchanges!U4052</f>
        <v>5</v>
      </c>
      <c r="U4048" s="1">
        <f>Exchanges!V4052</f>
        <v>2013</v>
      </c>
      <c r="V4048" s="1" t="str">
        <f>Exchanges!W4052</f>
        <v>TOLUENE</v>
      </c>
      <c r="W4048" s="1" t="str">
        <f>Exchanges!X4052</f>
        <v>TRI</v>
      </c>
      <c r="X4048" s="1"/>
    </row>
    <row r="4049" spans="1:24" x14ac:dyDescent="0.15">
      <c r="A4049" s="1" t="str">
        <f>Exchanges!B4053</f>
        <v>Xylene</v>
      </c>
      <c r="B4049" s="1">
        <f>Exchanges!C4053</f>
        <v>1330207</v>
      </c>
      <c r="C4049" s="1" t="str">
        <f>Exchanges!D4053</f>
        <v>water</v>
      </c>
      <c r="D4049" s="1" t="str">
        <f>Exchanges!E4053</f>
        <v>unspecified</v>
      </c>
      <c r="E4049" s="1" t="str">
        <f>Exchanges!F4053</f>
        <v>045f7de9-60d5-4916-a504-5a1002a6e97e</v>
      </c>
      <c r="F4049" s="1" t="str">
        <f>Exchanges!G4053</f>
        <v>Other motor vehicle parts manufacturing</v>
      </c>
      <c r="G4049" s="1">
        <f>Exchanges!H4053</f>
        <v>336390</v>
      </c>
      <c r="H4049" s="1" t="str">
        <f>Exchanges!I4053</f>
        <v>US</v>
      </c>
      <c r="I4049" s="1">
        <f>Exchanges!J4053</f>
        <v>3.8203685611292653E-11</v>
      </c>
      <c r="J4049" s="1" t="str">
        <f>Exchanges!K4053</f>
        <v>kg</v>
      </c>
      <c r="K4049" s="1"/>
      <c r="L4049" s="1"/>
      <c r="M4049" s="1"/>
      <c r="N4049" s="1"/>
      <c r="O4049" s="1"/>
      <c r="P4049" s="86">
        <f>ROUND(Exchanges!Q4053,0)</f>
        <v>4</v>
      </c>
      <c r="Q4049" s="1">
        <f>Exchanges!R4053</f>
        <v>1</v>
      </c>
      <c r="R4049" s="1">
        <f>Exchanges!S4053</f>
        <v>1</v>
      </c>
      <c r="S4049" s="1">
        <f>Exchanges!T4053</f>
        <v>1</v>
      </c>
      <c r="T4049" s="1">
        <f>Exchanges!U4053</f>
        <v>5</v>
      </c>
      <c r="U4049" s="1">
        <f>Exchanges!V4053</f>
        <v>2013</v>
      </c>
      <c r="V4049" s="1" t="str">
        <f>Exchanges!W4053</f>
        <v>XYLENE (MIXED ISOMERS)</v>
      </c>
      <c r="W4049" s="1" t="str">
        <f>Exchanges!X4053</f>
        <v>TRI</v>
      </c>
      <c r="X4049" s="1"/>
    </row>
    <row r="4050" spans="1:24" x14ac:dyDescent="0.15">
      <c r="A4050" s="1" t="str">
        <f>Exchanges!B4054</f>
        <v>nickel</v>
      </c>
      <c r="B4050" s="1">
        <f>Exchanges!C4054</f>
        <v>7440020</v>
      </c>
      <c r="C4050" s="1" t="str">
        <f>Exchanges!D4054</f>
        <v>water</v>
      </c>
      <c r="D4050" s="1" t="str">
        <f>Exchanges!E4054</f>
        <v>unspecified</v>
      </c>
      <c r="E4050" s="1" t="str">
        <f>Exchanges!F4054</f>
        <v>63e7fe55-8549-11e0-9d78-0800200c9a66</v>
      </c>
      <c r="F4050" s="1" t="str">
        <f>Exchanges!G4054</f>
        <v>Other motor vehicle parts manufacturing</v>
      </c>
      <c r="G4050" s="1">
        <f>Exchanges!H4054</f>
        <v>336390</v>
      </c>
      <c r="H4050" s="1" t="str">
        <f>Exchanges!I4054</f>
        <v>US</v>
      </c>
      <c r="I4050" s="1">
        <f>Exchanges!J4054</f>
        <v>4.0014540309267925E-11</v>
      </c>
      <c r="J4050" s="1" t="str">
        <f>Exchanges!K4054</f>
        <v>kg</v>
      </c>
      <c r="K4050" s="1"/>
      <c r="L4050" s="1"/>
      <c r="M4050" s="1"/>
      <c r="N4050" s="1"/>
      <c r="O4050" s="1"/>
      <c r="P4050" s="86">
        <f>ROUND(Exchanges!Q4054,0)</f>
        <v>4</v>
      </c>
      <c r="Q4050" s="1">
        <f>Exchanges!R4054</f>
        <v>1</v>
      </c>
      <c r="R4050" s="1">
        <f>Exchanges!S4054</f>
        <v>1</v>
      </c>
      <c r="S4050" s="1">
        <f>Exchanges!T4054</f>
        <v>1</v>
      </c>
      <c r="T4050" s="1">
        <f>Exchanges!U4054</f>
        <v>5</v>
      </c>
      <c r="U4050" s="1">
        <f>Exchanges!V4054</f>
        <v>2013</v>
      </c>
      <c r="V4050" s="1" t="str">
        <f>Exchanges!W4054</f>
        <v>NICKEL</v>
      </c>
      <c r="W4050" s="1" t="str">
        <f>Exchanges!X4054</f>
        <v>TRI</v>
      </c>
      <c r="X4050" s="1"/>
    </row>
    <row r="4051" spans="1:24" x14ac:dyDescent="0.15">
      <c r="A4051" s="1" t="str">
        <f>Exchanges!B4055</f>
        <v>lead</v>
      </c>
      <c r="B4051" s="1">
        <f>Exchanges!C4055</f>
        <v>7439921</v>
      </c>
      <c r="C4051" s="1" t="str">
        <f>Exchanges!D4055</f>
        <v>water</v>
      </c>
      <c r="D4051" s="1" t="str">
        <f>Exchanges!E4055</f>
        <v>unspecified</v>
      </c>
      <c r="E4051" s="1" t="str">
        <f>Exchanges!F4055</f>
        <v>31c4d160-b21e-41b3-b9c1-3d7a72377653</v>
      </c>
      <c r="F4051" s="1" t="str">
        <f>Exchanges!G4055</f>
        <v>Other motor vehicle parts manufacturing</v>
      </c>
      <c r="G4051" s="1">
        <f>Exchanges!H4055</f>
        <v>336390</v>
      </c>
      <c r="H4051" s="1" t="str">
        <f>Exchanges!I4055</f>
        <v>US</v>
      </c>
      <c r="I4051" s="1">
        <f>Exchanges!J4055</f>
        <v>1.1907523390492874E-10</v>
      </c>
      <c r="J4051" s="1" t="str">
        <f>Exchanges!K4055</f>
        <v>kg</v>
      </c>
      <c r="K4051" s="1"/>
      <c r="L4051" s="1"/>
      <c r="M4051" s="1"/>
      <c r="N4051" s="1"/>
      <c r="O4051" s="1"/>
      <c r="P4051" s="86">
        <f>ROUND(Exchanges!Q4055,0)</f>
        <v>3</v>
      </c>
      <c r="Q4051" s="1">
        <f>Exchanges!R4055</f>
        <v>1</v>
      </c>
      <c r="R4051" s="1">
        <f>Exchanges!S4055</f>
        <v>1</v>
      </c>
      <c r="S4051" s="1">
        <f>Exchanges!T4055</f>
        <v>1</v>
      </c>
      <c r="T4051" s="1">
        <f>Exchanges!U4055</f>
        <v>5</v>
      </c>
      <c r="U4051" s="1">
        <f>Exchanges!V4055</f>
        <v>2013</v>
      </c>
      <c r="V4051" s="1" t="str">
        <f>Exchanges!W4055</f>
        <v>LEAD</v>
      </c>
      <c r="W4051" s="1" t="str">
        <f>Exchanges!X4055</f>
        <v>TRI</v>
      </c>
      <c r="X4051" s="1"/>
    </row>
    <row r="4052" spans="1:24" x14ac:dyDescent="0.15">
      <c r="A4052" s="1" t="str">
        <f>Exchanges!B4056</f>
        <v>copper</v>
      </c>
      <c r="B4052" s="1">
        <f>Exchanges!C4056</f>
        <v>7440508</v>
      </c>
      <c r="C4052" s="1" t="str">
        <f>Exchanges!D4056</f>
        <v>water</v>
      </c>
      <c r="D4052" s="1" t="str">
        <f>Exchanges!E4056</f>
        <v>unspecified</v>
      </c>
      <c r="E4052" s="1" t="str">
        <f>Exchanges!F4056</f>
        <v>2f100cfa-4feb-45e9-a43a-357128228889</v>
      </c>
      <c r="F4052" s="1" t="str">
        <f>Exchanges!G4056</f>
        <v>Other motor vehicle parts manufacturing</v>
      </c>
      <c r="G4052" s="1">
        <f>Exchanges!H4056</f>
        <v>336390</v>
      </c>
      <c r="H4052" s="1" t="str">
        <f>Exchanges!I4056</f>
        <v>US</v>
      </c>
      <c r="I4052" s="1">
        <f>Exchanges!J4056</f>
        <v>1.384501566553246E-10</v>
      </c>
      <c r="J4052" s="1" t="str">
        <f>Exchanges!K4056</f>
        <v>kg</v>
      </c>
      <c r="K4052" s="1"/>
      <c r="L4052" s="1"/>
      <c r="M4052" s="1"/>
      <c r="N4052" s="1"/>
      <c r="O4052" s="1"/>
      <c r="P4052" s="86">
        <f>ROUND(Exchanges!Q4056,0)</f>
        <v>4</v>
      </c>
      <c r="Q4052" s="1">
        <f>Exchanges!R4056</f>
        <v>1</v>
      </c>
      <c r="R4052" s="1">
        <f>Exchanges!S4056</f>
        <v>1</v>
      </c>
      <c r="S4052" s="1">
        <f>Exchanges!T4056</f>
        <v>1</v>
      </c>
      <c r="T4052" s="1">
        <f>Exchanges!U4056</f>
        <v>5</v>
      </c>
      <c r="U4052" s="1">
        <f>Exchanges!V4056</f>
        <v>2013</v>
      </c>
      <c r="V4052" s="1" t="str">
        <f>Exchanges!W4056</f>
        <v>COPPER</v>
      </c>
      <c r="W4052" s="1" t="str">
        <f>Exchanges!X4056</f>
        <v>TRI</v>
      </c>
      <c r="X4052" s="1"/>
    </row>
    <row r="4053" spans="1:24" x14ac:dyDescent="0.15">
      <c r="A4053" s="1" t="str">
        <f>Exchanges!B4057</f>
        <v>manganese</v>
      </c>
      <c r="B4053" s="1">
        <f>Exchanges!C4057</f>
        <v>7439965</v>
      </c>
      <c r="C4053" s="1" t="str">
        <f>Exchanges!D4057</f>
        <v>water</v>
      </c>
      <c r="D4053" s="1" t="str">
        <f>Exchanges!E4057</f>
        <v>unspecified</v>
      </c>
      <c r="E4053" s="1" t="str">
        <f>Exchanges!F4057</f>
        <v>10cbd2f7-c41b-4bb4-b636-d8fc15cf0282</v>
      </c>
      <c r="F4053" s="1" t="str">
        <f>Exchanges!G4057</f>
        <v>Other motor vehicle parts manufacturing</v>
      </c>
      <c r="G4053" s="1">
        <f>Exchanges!H4057</f>
        <v>336390</v>
      </c>
      <c r="H4053" s="1" t="str">
        <f>Exchanges!I4057</f>
        <v>US</v>
      </c>
      <c r="I4053" s="1">
        <f>Exchanges!J4057</f>
        <v>3.5152739278374832E-10</v>
      </c>
      <c r="J4053" s="1" t="str">
        <f>Exchanges!K4057</f>
        <v>kg</v>
      </c>
      <c r="K4053" s="1"/>
      <c r="L4053" s="1"/>
      <c r="M4053" s="1"/>
      <c r="N4053" s="1"/>
      <c r="O4053" s="1"/>
      <c r="P4053" s="86">
        <f>ROUND(Exchanges!Q4057,0)</f>
        <v>4</v>
      </c>
      <c r="Q4053" s="1">
        <f>Exchanges!R4057</f>
        <v>1</v>
      </c>
      <c r="R4053" s="1">
        <f>Exchanges!S4057</f>
        <v>1</v>
      </c>
      <c r="S4053" s="1">
        <f>Exchanges!T4057</f>
        <v>1</v>
      </c>
      <c r="T4053" s="1">
        <f>Exchanges!U4057</f>
        <v>5</v>
      </c>
      <c r="U4053" s="1">
        <f>Exchanges!V4057</f>
        <v>2013</v>
      </c>
      <c r="V4053" s="1" t="str">
        <f>Exchanges!W4057</f>
        <v>MANGANESE</v>
      </c>
      <c r="W4053" s="1" t="str">
        <f>Exchanges!X4057</f>
        <v>TRI</v>
      </c>
      <c r="X4053" s="1"/>
    </row>
    <row r="4054" spans="1:24" x14ac:dyDescent="0.15">
      <c r="A4054" s="1" t="str">
        <f>Exchanges!B4058</f>
        <v>copper</v>
      </c>
      <c r="B4054" s="1">
        <f>Exchanges!C4058</f>
        <v>7440508</v>
      </c>
      <c r="C4054" s="1" t="str">
        <f>Exchanges!D4058</f>
        <v>water</v>
      </c>
      <c r="D4054" s="1" t="str">
        <f>Exchanges!E4058</f>
        <v>unspecified</v>
      </c>
      <c r="E4054" s="1" t="str">
        <f>Exchanges!F4058</f>
        <v>2f100cfa-4feb-45e9-a43a-357128228889</v>
      </c>
      <c r="F4054" s="1" t="str">
        <f>Exchanges!G4058</f>
        <v>Aircraft manufacturing</v>
      </c>
      <c r="G4054" s="1">
        <f>Exchanges!H4058</f>
        <v>336411</v>
      </c>
      <c r="H4054" s="1" t="str">
        <f>Exchanges!I4058</f>
        <v>US</v>
      </c>
      <c r="I4054" s="1">
        <f>Exchanges!J4058</f>
        <v>1.0207676975503118E-10</v>
      </c>
      <c r="J4054" s="1" t="str">
        <f>Exchanges!K4058</f>
        <v>kg</v>
      </c>
      <c r="K4054" s="1"/>
      <c r="L4054" s="1"/>
      <c r="M4054" s="1"/>
      <c r="N4054" s="1"/>
      <c r="O4054" s="1"/>
      <c r="P4054" s="86">
        <f>ROUND(Exchanges!Q4058,0)</f>
        <v>4</v>
      </c>
      <c r="Q4054" s="1">
        <f>Exchanges!R4058</f>
        <v>1</v>
      </c>
      <c r="R4054" s="1">
        <f>Exchanges!S4058</f>
        <v>1</v>
      </c>
      <c r="S4054" s="1">
        <f>Exchanges!T4058</f>
        <v>1</v>
      </c>
      <c r="T4054" s="1">
        <f>Exchanges!U4058</f>
        <v>5</v>
      </c>
      <c r="U4054" s="1">
        <f>Exchanges!V4058</f>
        <v>2013</v>
      </c>
      <c r="V4054" s="1" t="str">
        <f>Exchanges!W4058</f>
        <v>COPPER</v>
      </c>
      <c r="W4054" s="1" t="str">
        <f>Exchanges!X4058</f>
        <v>TRI</v>
      </c>
      <c r="X4054" s="1"/>
    </row>
    <row r="4055" spans="1:24" x14ac:dyDescent="0.15">
      <c r="A4055" s="1" t="str">
        <f>Exchanges!B4059</f>
        <v>chromium</v>
      </c>
      <c r="B4055" s="1">
        <f>Exchanges!C4059</f>
        <v>7440473</v>
      </c>
      <c r="C4055" s="1" t="str">
        <f>Exchanges!D4059</f>
        <v>water</v>
      </c>
      <c r="D4055" s="1" t="str">
        <f>Exchanges!E4059</f>
        <v>unspecified</v>
      </c>
      <c r="E4055" s="1" t="str">
        <f>Exchanges!F4059</f>
        <v>63e7b036-8549-11e0-9d78-0800200c9a66</v>
      </c>
      <c r="F4055" s="1" t="str">
        <f>Exchanges!G4059</f>
        <v>Aircraft manufacturing</v>
      </c>
      <c r="G4055" s="1">
        <f>Exchanges!H4059</f>
        <v>336411</v>
      </c>
      <c r="H4055" s="1" t="str">
        <f>Exchanges!I4059</f>
        <v>US</v>
      </c>
      <c r="I4055" s="1">
        <f>Exchanges!J4059</f>
        <v>1.130135665144988E-10</v>
      </c>
      <c r="J4055" s="1" t="str">
        <f>Exchanges!K4059</f>
        <v>kg</v>
      </c>
      <c r="K4055" s="1"/>
      <c r="L4055" s="1"/>
      <c r="M4055" s="1"/>
      <c r="N4055" s="1"/>
      <c r="O4055" s="1"/>
      <c r="P4055" s="86">
        <f>ROUND(Exchanges!Q4059,0)</f>
        <v>4</v>
      </c>
      <c r="Q4055" s="1">
        <f>Exchanges!R4059</f>
        <v>1</v>
      </c>
      <c r="R4055" s="1">
        <f>Exchanges!S4059</f>
        <v>1</v>
      </c>
      <c r="S4055" s="1">
        <f>Exchanges!T4059</f>
        <v>1</v>
      </c>
      <c r="T4055" s="1">
        <f>Exchanges!U4059</f>
        <v>5</v>
      </c>
      <c r="U4055" s="1">
        <f>Exchanges!V4059</f>
        <v>2013</v>
      </c>
      <c r="V4055" s="1" t="str">
        <f>Exchanges!W4059</f>
        <v>CHROMIUM</v>
      </c>
      <c r="W4055" s="1" t="str">
        <f>Exchanges!X4059</f>
        <v>TRI</v>
      </c>
      <c r="X4055" s="1"/>
    </row>
    <row r="4056" spans="1:24" x14ac:dyDescent="0.15">
      <c r="A4056" s="1" t="str">
        <f>Exchanges!B4060</f>
        <v>lead</v>
      </c>
      <c r="B4056" s="1">
        <f>Exchanges!C4060</f>
        <v>7439921</v>
      </c>
      <c r="C4056" s="1" t="str">
        <f>Exchanges!D4060</f>
        <v>water</v>
      </c>
      <c r="D4056" s="1" t="str">
        <f>Exchanges!E4060</f>
        <v>unspecified</v>
      </c>
      <c r="E4056" s="1" t="str">
        <f>Exchanges!F4060</f>
        <v>31c4d160-b21e-41b3-b9c1-3d7a72377653</v>
      </c>
      <c r="F4056" s="1" t="str">
        <f>Exchanges!G4060</f>
        <v>Aircraft manufacturing</v>
      </c>
      <c r="G4056" s="1">
        <f>Exchanges!H4060</f>
        <v>336411</v>
      </c>
      <c r="H4056" s="1" t="str">
        <f>Exchanges!I4060</f>
        <v>US</v>
      </c>
      <c r="I4056" s="1">
        <f>Exchanges!J4060</f>
        <v>1.1399787822285091E-10</v>
      </c>
      <c r="J4056" s="1" t="str">
        <f>Exchanges!K4060</f>
        <v>kg</v>
      </c>
      <c r="K4056" s="1"/>
      <c r="L4056" s="1"/>
      <c r="M4056" s="1"/>
      <c r="N4056" s="1"/>
      <c r="O4056" s="1"/>
      <c r="P4056" s="86">
        <f>ROUND(Exchanges!Q4060,0)</f>
        <v>3</v>
      </c>
      <c r="Q4056" s="1">
        <f>Exchanges!R4060</f>
        <v>1</v>
      </c>
      <c r="R4056" s="1">
        <f>Exchanges!S4060</f>
        <v>1</v>
      </c>
      <c r="S4056" s="1">
        <f>Exchanges!T4060</f>
        <v>1</v>
      </c>
      <c r="T4056" s="1">
        <f>Exchanges!U4060</f>
        <v>5</v>
      </c>
      <c r="U4056" s="1">
        <f>Exchanges!V4060</f>
        <v>2013</v>
      </c>
      <c r="V4056" s="1" t="str">
        <f>Exchanges!W4060</f>
        <v>LEAD</v>
      </c>
      <c r="W4056" s="1" t="str">
        <f>Exchanges!X4060</f>
        <v>TRI</v>
      </c>
      <c r="X4056" s="1"/>
    </row>
    <row r="4057" spans="1:24" x14ac:dyDescent="0.15">
      <c r="A4057" s="1" t="str">
        <f>Exchanges!B4061</f>
        <v>lead</v>
      </c>
      <c r="B4057" s="1">
        <f>Exchanges!C4061</f>
        <v>7439921</v>
      </c>
      <c r="C4057" s="1" t="str">
        <f>Exchanges!D4061</f>
        <v>water</v>
      </c>
      <c r="D4057" s="1" t="str">
        <f>Exchanges!E4061</f>
        <v>unspecified</v>
      </c>
      <c r="E4057" s="1" t="str">
        <f>Exchanges!F4061</f>
        <v>31c4d160-b21e-41b3-b9c1-3d7a72377653</v>
      </c>
      <c r="F4057" s="1" t="str">
        <f>Exchanges!G4061</f>
        <v>Aircraft engine and engine parts manufacturing</v>
      </c>
      <c r="G4057" s="1">
        <f>Exchanges!H4061</f>
        <v>336412</v>
      </c>
      <c r="H4057" s="1" t="str">
        <f>Exchanges!I4061</f>
        <v>US</v>
      </c>
      <c r="I4057" s="1">
        <f>Exchanges!J4061</f>
        <v>6.5664357357046828E-12</v>
      </c>
      <c r="J4057" s="1" t="str">
        <f>Exchanges!K4061</f>
        <v>kg</v>
      </c>
      <c r="K4057" s="1"/>
      <c r="L4057" s="1"/>
      <c r="M4057" s="1"/>
      <c r="N4057" s="1"/>
      <c r="O4057" s="1"/>
      <c r="P4057" s="86">
        <f>ROUND(Exchanges!Q4061,0)</f>
        <v>3</v>
      </c>
      <c r="Q4057" s="1">
        <f>Exchanges!R4061</f>
        <v>1</v>
      </c>
      <c r="R4057" s="1">
        <f>Exchanges!S4061</f>
        <v>1</v>
      </c>
      <c r="S4057" s="1">
        <f>Exchanges!T4061</f>
        <v>1</v>
      </c>
      <c r="T4057" s="1">
        <f>Exchanges!U4061</f>
        <v>4</v>
      </c>
      <c r="U4057" s="1">
        <f>Exchanges!V4061</f>
        <v>2013</v>
      </c>
      <c r="V4057" s="1" t="str">
        <f>Exchanges!W4061</f>
        <v>LEAD</v>
      </c>
      <c r="W4057" s="1" t="str">
        <f>Exchanges!X4061</f>
        <v>TRI</v>
      </c>
      <c r="X4057" s="1"/>
    </row>
    <row r="4058" spans="1:24" x14ac:dyDescent="0.15">
      <c r="A4058" s="1" t="str">
        <f>Exchanges!B4062</f>
        <v>copper</v>
      </c>
      <c r="B4058" s="1">
        <f>Exchanges!C4062</f>
        <v>7440508</v>
      </c>
      <c r="C4058" s="1" t="str">
        <f>Exchanges!D4062</f>
        <v>water</v>
      </c>
      <c r="D4058" s="1" t="str">
        <f>Exchanges!E4062</f>
        <v>unspecified</v>
      </c>
      <c r="E4058" s="1" t="str">
        <f>Exchanges!F4062</f>
        <v>2f100cfa-4feb-45e9-a43a-357128228889</v>
      </c>
      <c r="F4058" s="1" t="str">
        <f>Exchanges!G4062</f>
        <v>Aircraft engine and engine parts manufacturing</v>
      </c>
      <c r="G4058" s="1">
        <f>Exchanges!H4062</f>
        <v>336412</v>
      </c>
      <c r="H4058" s="1" t="str">
        <f>Exchanges!I4062</f>
        <v>US</v>
      </c>
      <c r="I4058" s="1">
        <f>Exchanges!J4062</f>
        <v>9.380622479578119E-12</v>
      </c>
      <c r="J4058" s="1" t="str">
        <f>Exchanges!K4062</f>
        <v>kg</v>
      </c>
      <c r="K4058" s="1"/>
      <c r="L4058" s="1"/>
      <c r="M4058" s="1"/>
      <c r="N4058" s="1"/>
      <c r="O4058" s="1"/>
      <c r="P4058" s="86">
        <f>ROUND(Exchanges!Q4062,0)</f>
        <v>4</v>
      </c>
      <c r="Q4058" s="1">
        <f>Exchanges!R4062</f>
        <v>1</v>
      </c>
      <c r="R4058" s="1">
        <f>Exchanges!S4062</f>
        <v>1</v>
      </c>
      <c r="S4058" s="1">
        <f>Exchanges!T4062</f>
        <v>1</v>
      </c>
      <c r="T4058" s="1">
        <f>Exchanges!U4062</f>
        <v>4</v>
      </c>
      <c r="U4058" s="1">
        <f>Exchanges!V4062</f>
        <v>2013</v>
      </c>
      <c r="V4058" s="1" t="str">
        <f>Exchanges!W4062</f>
        <v>COPPER</v>
      </c>
      <c r="W4058" s="1" t="str">
        <f>Exchanges!X4062</f>
        <v>TRI</v>
      </c>
      <c r="X4058" s="1"/>
    </row>
    <row r="4059" spans="1:24" x14ac:dyDescent="0.15">
      <c r="A4059" s="1" t="str">
        <f>Exchanges!B4063</f>
        <v>nitric acid</v>
      </c>
      <c r="B4059" s="1">
        <f>Exchanges!C4063</f>
        <v>7697372</v>
      </c>
      <c r="C4059" s="1" t="str">
        <f>Exchanges!D4063</f>
        <v>water</v>
      </c>
      <c r="D4059" s="1" t="str">
        <f>Exchanges!E4063</f>
        <v>unspecified</v>
      </c>
      <c r="E4059" s="1" t="str">
        <f>Exchanges!F4063</f>
        <v>878e2773-1894-46c9-8fff-e19ba327f680</v>
      </c>
      <c r="F4059" s="1" t="str">
        <f>Exchanges!G4063</f>
        <v>Aircraft engine and engine parts manufacturing</v>
      </c>
      <c r="G4059" s="1">
        <f>Exchanges!H4063</f>
        <v>336412</v>
      </c>
      <c r="H4059" s="1" t="str">
        <f>Exchanges!I4063</f>
        <v>US</v>
      </c>
      <c r="I4059" s="1">
        <f>Exchanges!J4063</f>
        <v>4.69031123978906E-11</v>
      </c>
      <c r="J4059" s="1" t="str">
        <f>Exchanges!K4063</f>
        <v>kg</v>
      </c>
      <c r="K4059" s="1"/>
      <c r="L4059" s="1"/>
      <c r="M4059" s="1"/>
      <c r="N4059" s="1"/>
      <c r="O4059" s="1"/>
      <c r="P4059" s="86">
        <f>ROUND(Exchanges!Q4063,0)</f>
        <v>3</v>
      </c>
      <c r="Q4059" s="1">
        <f>Exchanges!R4063</f>
        <v>1</v>
      </c>
      <c r="R4059" s="1">
        <f>Exchanges!S4063</f>
        <v>1</v>
      </c>
      <c r="S4059" s="1">
        <f>Exchanges!T4063</f>
        <v>1</v>
      </c>
      <c r="T4059" s="1">
        <f>Exchanges!U4063</f>
        <v>4</v>
      </c>
      <c r="U4059" s="1">
        <f>Exchanges!V4063</f>
        <v>2013</v>
      </c>
      <c r="V4059" s="1" t="str">
        <f>Exchanges!W4063</f>
        <v>NITRIC ACID</v>
      </c>
      <c r="W4059" s="1" t="str">
        <f>Exchanges!X4063</f>
        <v>TRI</v>
      </c>
      <c r="X4059" s="1"/>
    </row>
    <row r="4060" spans="1:24" x14ac:dyDescent="0.15">
      <c r="A4060" s="1" t="str">
        <f>Exchanges!B4064</f>
        <v>chromium</v>
      </c>
      <c r="B4060" s="1">
        <f>Exchanges!C4064</f>
        <v>7440473</v>
      </c>
      <c r="C4060" s="1" t="str">
        <f>Exchanges!D4064</f>
        <v>water</v>
      </c>
      <c r="D4060" s="1" t="str">
        <f>Exchanges!E4064</f>
        <v>unspecified</v>
      </c>
      <c r="E4060" s="1" t="str">
        <f>Exchanges!F4064</f>
        <v>63e7b036-8549-11e0-9d78-0800200c9a66</v>
      </c>
      <c r="F4060" s="1" t="str">
        <f>Exchanges!G4064</f>
        <v>Aircraft engine and engine parts manufacturing</v>
      </c>
      <c r="G4060" s="1">
        <f>Exchanges!H4064</f>
        <v>336412</v>
      </c>
      <c r="H4060" s="1" t="str">
        <f>Exchanges!I4064</f>
        <v>US</v>
      </c>
      <c r="I4060" s="1">
        <f>Exchanges!J4064</f>
        <v>1.9283445451349395E-9</v>
      </c>
      <c r="J4060" s="1" t="str">
        <f>Exchanges!K4064</f>
        <v>kg</v>
      </c>
      <c r="K4060" s="1"/>
      <c r="L4060" s="1"/>
      <c r="M4060" s="1"/>
      <c r="N4060" s="1"/>
      <c r="O4060" s="1"/>
      <c r="P4060" s="86">
        <f>ROUND(Exchanges!Q4064,0)</f>
        <v>4</v>
      </c>
      <c r="Q4060" s="1">
        <f>Exchanges!R4064</f>
        <v>1</v>
      </c>
      <c r="R4060" s="1">
        <f>Exchanges!S4064</f>
        <v>1</v>
      </c>
      <c r="S4060" s="1">
        <f>Exchanges!T4064</f>
        <v>1</v>
      </c>
      <c r="T4060" s="1">
        <f>Exchanges!U4064</f>
        <v>4</v>
      </c>
      <c r="U4060" s="1">
        <f>Exchanges!V4064</f>
        <v>2013</v>
      </c>
      <c r="V4060" s="1" t="str">
        <f>Exchanges!W4064</f>
        <v>CHROMIUM</v>
      </c>
      <c r="W4060" s="1" t="str">
        <f>Exchanges!X4064</f>
        <v>TRI</v>
      </c>
      <c r="X4060" s="1"/>
    </row>
    <row r="4061" spans="1:24" x14ac:dyDescent="0.15">
      <c r="A4061" s="1" t="str">
        <f>Exchanges!B4065</f>
        <v>cobalt</v>
      </c>
      <c r="B4061" s="1">
        <f>Exchanges!C4065</f>
        <v>7440484</v>
      </c>
      <c r="C4061" s="1" t="str">
        <f>Exchanges!D4065</f>
        <v>water</v>
      </c>
      <c r="D4061" s="1" t="str">
        <f>Exchanges!E4065</f>
        <v>unspecified</v>
      </c>
      <c r="E4061" s="1" t="str">
        <f>Exchanges!F4065</f>
        <v>33627701-feca-434d-a192-674a450eaaf7</v>
      </c>
      <c r="F4061" s="1" t="str">
        <f>Exchanges!G4065</f>
        <v>Aircraft engine and engine parts manufacturing</v>
      </c>
      <c r="G4061" s="1">
        <f>Exchanges!H4065</f>
        <v>336412</v>
      </c>
      <c r="H4061" s="1" t="str">
        <f>Exchanges!I4065</f>
        <v>US</v>
      </c>
      <c r="I4061" s="1">
        <f>Exchanges!J4065</f>
        <v>2.0077346293041052E-9</v>
      </c>
      <c r="J4061" s="1" t="str">
        <f>Exchanges!K4065</f>
        <v>kg</v>
      </c>
      <c r="K4061" s="1"/>
      <c r="L4061" s="1"/>
      <c r="M4061" s="1"/>
      <c r="N4061" s="1"/>
      <c r="O4061" s="1"/>
      <c r="P4061" s="86">
        <f>ROUND(Exchanges!Q4065,0)</f>
        <v>4</v>
      </c>
      <c r="Q4061" s="1">
        <f>Exchanges!R4065</f>
        <v>1</v>
      </c>
      <c r="R4061" s="1">
        <f>Exchanges!S4065</f>
        <v>1</v>
      </c>
      <c r="S4061" s="1">
        <f>Exchanges!T4065</f>
        <v>1</v>
      </c>
      <c r="T4061" s="1">
        <f>Exchanges!U4065</f>
        <v>4</v>
      </c>
      <c r="U4061" s="1">
        <f>Exchanges!V4065</f>
        <v>2013</v>
      </c>
      <c r="V4061" s="1" t="str">
        <f>Exchanges!W4065</f>
        <v>COBALT</v>
      </c>
      <c r="W4061" s="1" t="str">
        <f>Exchanges!X4065</f>
        <v>TRI</v>
      </c>
      <c r="X4061" s="1"/>
    </row>
    <row r="4062" spans="1:24" x14ac:dyDescent="0.15">
      <c r="A4062" s="1" t="str">
        <f>Exchanges!B4066</f>
        <v>manganese</v>
      </c>
      <c r="B4062" s="1">
        <f>Exchanges!C4066</f>
        <v>7439965</v>
      </c>
      <c r="C4062" s="1" t="str">
        <f>Exchanges!D4066</f>
        <v>water</v>
      </c>
      <c r="D4062" s="1" t="str">
        <f>Exchanges!E4066</f>
        <v>unspecified</v>
      </c>
      <c r="E4062" s="1" t="str">
        <f>Exchanges!F4066</f>
        <v>10cbd2f7-c41b-4bb4-b636-d8fc15cf0282</v>
      </c>
      <c r="F4062" s="1" t="str">
        <f>Exchanges!G4066</f>
        <v>Aircraft engine and engine parts manufacturing</v>
      </c>
      <c r="G4062" s="1">
        <f>Exchanges!H4066</f>
        <v>336412</v>
      </c>
      <c r="H4062" s="1" t="str">
        <f>Exchanges!I4066</f>
        <v>US</v>
      </c>
      <c r="I4062" s="1">
        <f>Exchanges!J4066</f>
        <v>2.2232075276600146E-9</v>
      </c>
      <c r="J4062" s="1" t="str">
        <f>Exchanges!K4066</f>
        <v>kg</v>
      </c>
      <c r="K4062" s="1"/>
      <c r="L4062" s="1"/>
      <c r="M4062" s="1"/>
      <c r="N4062" s="1"/>
      <c r="O4062" s="1"/>
      <c r="P4062" s="86">
        <f>ROUND(Exchanges!Q4066,0)</f>
        <v>4</v>
      </c>
      <c r="Q4062" s="1">
        <f>Exchanges!R4066</f>
        <v>1</v>
      </c>
      <c r="R4062" s="1">
        <f>Exchanges!S4066</f>
        <v>1</v>
      </c>
      <c r="S4062" s="1">
        <f>Exchanges!T4066</f>
        <v>1</v>
      </c>
      <c r="T4062" s="1">
        <f>Exchanges!U4066</f>
        <v>4</v>
      </c>
      <c r="U4062" s="1">
        <f>Exchanges!V4066</f>
        <v>2013</v>
      </c>
      <c r="V4062" s="1" t="str">
        <f>Exchanges!W4066</f>
        <v>MANGANESE</v>
      </c>
      <c r="W4062" s="1" t="str">
        <f>Exchanges!X4066</f>
        <v>TRI</v>
      </c>
      <c r="X4062" s="1"/>
    </row>
    <row r="4063" spans="1:24" x14ac:dyDescent="0.15">
      <c r="A4063" s="1" t="str">
        <f>Exchanges!B4067</f>
        <v>nickel</v>
      </c>
      <c r="B4063" s="1">
        <f>Exchanges!C4067</f>
        <v>7440020</v>
      </c>
      <c r="C4063" s="1" t="str">
        <f>Exchanges!D4067</f>
        <v>water</v>
      </c>
      <c r="D4063" s="1" t="str">
        <f>Exchanges!E4067</f>
        <v>unspecified</v>
      </c>
      <c r="E4063" s="1" t="str">
        <f>Exchanges!F4067</f>
        <v>63e7fe55-8549-11e0-9d78-0800200c9a66</v>
      </c>
      <c r="F4063" s="1" t="str">
        <f>Exchanges!G4067</f>
        <v>Aircraft engine and engine parts manufacturing</v>
      </c>
      <c r="G4063" s="1">
        <f>Exchanges!H4067</f>
        <v>336412</v>
      </c>
      <c r="H4063" s="1" t="str">
        <f>Exchanges!I4067</f>
        <v>US</v>
      </c>
      <c r="I4063" s="1">
        <f>Exchanges!J4067</f>
        <v>2.767572554647916E-9</v>
      </c>
      <c r="J4063" s="1" t="str">
        <f>Exchanges!K4067</f>
        <v>kg</v>
      </c>
      <c r="K4063" s="1"/>
      <c r="L4063" s="1"/>
      <c r="M4063" s="1"/>
      <c r="N4063" s="1"/>
      <c r="O4063" s="1"/>
      <c r="P4063" s="86">
        <f>ROUND(Exchanges!Q4067,0)</f>
        <v>4</v>
      </c>
      <c r="Q4063" s="1">
        <f>Exchanges!R4067</f>
        <v>1</v>
      </c>
      <c r="R4063" s="1">
        <f>Exchanges!S4067</f>
        <v>1</v>
      </c>
      <c r="S4063" s="1">
        <f>Exchanges!T4067</f>
        <v>1</v>
      </c>
      <c r="T4063" s="1">
        <f>Exchanges!U4067</f>
        <v>4</v>
      </c>
      <c r="U4063" s="1">
        <f>Exchanges!V4067</f>
        <v>2013</v>
      </c>
      <c r="V4063" s="1" t="str">
        <f>Exchanges!W4067</f>
        <v>NICKEL</v>
      </c>
      <c r="W4063" s="1" t="str">
        <f>Exchanges!X4067</f>
        <v>TRI</v>
      </c>
      <c r="X4063" s="1"/>
    </row>
    <row r="4064" spans="1:24" x14ac:dyDescent="0.15">
      <c r="A4064" s="1" t="str">
        <f>Exchanges!B4068</f>
        <v>ammonia</v>
      </c>
      <c r="B4064" s="1">
        <f>Exchanges!C4068</f>
        <v>7664417</v>
      </c>
      <c r="C4064" s="1" t="str">
        <f>Exchanges!D4068</f>
        <v>water</v>
      </c>
      <c r="D4064" s="1" t="str">
        <f>Exchanges!E4068</f>
        <v>unspecified</v>
      </c>
      <c r="E4064" s="1" t="str">
        <f>Exchanges!F4068</f>
        <v>63e78926-8549-11e0-9d78-0800200c9a66</v>
      </c>
      <c r="F4064" s="1" t="str">
        <f>Exchanges!G4068</f>
        <v>Aircraft engine and engine parts manufacturing</v>
      </c>
      <c r="G4064" s="1">
        <f>Exchanges!H4068</f>
        <v>336412</v>
      </c>
      <c r="H4064" s="1" t="str">
        <f>Exchanges!I4068</f>
        <v>US</v>
      </c>
      <c r="I4064" s="1">
        <f>Exchanges!J4068</f>
        <v>8.6417108468617514E-9</v>
      </c>
      <c r="J4064" s="1" t="str">
        <f>Exchanges!K4068</f>
        <v>kg</v>
      </c>
      <c r="K4064" s="1"/>
      <c r="L4064" s="1"/>
      <c r="M4064" s="1"/>
      <c r="N4064" s="1"/>
      <c r="O4064" s="1"/>
      <c r="P4064" s="86">
        <f>ROUND(Exchanges!Q4068,0)</f>
        <v>3</v>
      </c>
      <c r="Q4064" s="1">
        <f>Exchanges!R4068</f>
        <v>1</v>
      </c>
      <c r="R4064" s="1">
        <f>Exchanges!S4068</f>
        <v>1</v>
      </c>
      <c r="S4064" s="1">
        <f>Exchanges!T4068</f>
        <v>1</v>
      </c>
      <c r="T4064" s="1">
        <f>Exchanges!U4068</f>
        <v>4</v>
      </c>
      <c r="U4064" s="1">
        <f>Exchanges!V4068</f>
        <v>2013</v>
      </c>
      <c r="V4064" s="1" t="str">
        <f>Exchanges!W4068</f>
        <v>AMMONIA</v>
      </c>
      <c r="W4064" s="1" t="str">
        <f>Exchanges!X4068</f>
        <v>TRI</v>
      </c>
      <c r="X4064" s="1"/>
    </row>
    <row r="4065" spans="1:24" x14ac:dyDescent="0.15">
      <c r="A4065" s="1" t="str">
        <f>Exchanges!B4069</f>
        <v>Ethene, trichloro-</v>
      </c>
      <c r="B4065" s="1">
        <f>Exchanges!C4069</f>
        <v>79016</v>
      </c>
      <c r="C4065" s="1" t="str">
        <f>Exchanges!D4069</f>
        <v>water</v>
      </c>
      <c r="D4065" s="1" t="str">
        <f>Exchanges!E4069</f>
        <v>unspecified</v>
      </c>
      <c r="E4065" s="1" t="str">
        <f>Exchanges!F4069</f>
        <v>3801ac00-aef4-4224-8d04-9d6734794719</v>
      </c>
      <c r="F4065" s="1" t="str">
        <f>Exchanges!G4069</f>
        <v>Other aircraft parts and auxiliary equipment manufacturing</v>
      </c>
      <c r="G4065" s="1">
        <f>Exchanges!H4069</f>
        <v>336413</v>
      </c>
      <c r="H4065" s="1" t="str">
        <f>Exchanges!I4069</f>
        <v>US</v>
      </c>
      <c r="I4065" s="1">
        <f>Exchanges!J4069</f>
        <v>1.236102027468934E-11</v>
      </c>
      <c r="J4065" s="1" t="str">
        <f>Exchanges!K4069</f>
        <v>kg</v>
      </c>
      <c r="K4065" s="1"/>
      <c r="L4065" s="1"/>
      <c r="M4065" s="1"/>
      <c r="N4065" s="1"/>
      <c r="O4065" s="1"/>
      <c r="P4065" s="86">
        <f>ROUND(Exchanges!Q4069,0)</f>
        <v>5</v>
      </c>
      <c r="Q4065" s="1">
        <f>Exchanges!R4069</f>
        <v>1</v>
      </c>
      <c r="R4065" s="1">
        <f>Exchanges!S4069</f>
        <v>1</v>
      </c>
      <c r="S4065" s="1">
        <f>Exchanges!T4069</f>
        <v>1</v>
      </c>
      <c r="T4065" s="1">
        <f>Exchanges!U4069</f>
        <v>5</v>
      </c>
      <c r="U4065" s="1">
        <f>Exchanges!V4069</f>
        <v>2013</v>
      </c>
      <c r="V4065" s="1" t="str">
        <f>Exchanges!W4069</f>
        <v>TRICHLOROETHYLENE</v>
      </c>
      <c r="W4065" s="1" t="str">
        <f>Exchanges!X4069</f>
        <v>TRI</v>
      </c>
      <c r="X4065" s="1"/>
    </row>
    <row r="4066" spans="1:24" x14ac:dyDescent="0.15">
      <c r="A4066" s="1" t="str">
        <f>Exchanges!B4070</f>
        <v>ammonia</v>
      </c>
      <c r="B4066" s="1">
        <f>Exchanges!C4070</f>
        <v>7664417</v>
      </c>
      <c r="C4066" s="1" t="str">
        <f>Exchanges!D4070</f>
        <v>water</v>
      </c>
      <c r="D4066" s="1" t="str">
        <f>Exchanges!E4070</f>
        <v>unspecified</v>
      </c>
      <c r="E4066" s="1" t="str">
        <f>Exchanges!F4070</f>
        <v>63e78926-8549-11e0-9d78-0800200c9a66</v>
      </c>
      <c r="F4066" s="1" t="str">
        <f>Exchanges!G4070</f>
        <v>Other aircraft parts and auxiliary equipment manufacturing</v>
      </c>
      <c r="G4066" s="1">
        <f>Exchanges!H4070</f>
        <v>336413</v>
      </c>
      <c r="H4066" s="1" t="str">
        <f>Exchanges!I4070</f>
        <v>US</v>
      </c>
      <c r="I4066" s="1">
        <f>Exchanges!J4070</f>
        <v>2.8455068672334862E-10</v>
      </c>
      <c r="J4066" s="1" t="str">
        <f>Exchanges!K4070</f>
        <v>kg</v>
      </c>
      <c r="K4066" s="1"/>
      <c r="L4066" s="1"/>
      <c r="M4066" s="1"/>
      <c r="N4066" s="1"/>
      <c r="O4066" s="1"/>
      <c r="P4066" s="86">
        <f>ROUND(Exchanges!Q4070,0)</f>
        <v>3</v>
      </c>
      <c r="Q4066" s="1">
        <f>Exchanges!R4070</f>
        <v>1</v>
      </c>
      <c r="R4066" s="1">
        <f>Exchanges!S4070</f>
        <v>1</v>
      </c>
      <c r="S4066" s="1">
        <f>Exchanges!T4070</f>
        <v>1</v>
      </c>
      <c r="T4066" s="1">
        <f>Exchanges!U4070</f>
        <v>5</v>
      </c>
      <c r="U4066" s="1">
        <f>Exchanges!V4070</f>
        <v>2013</v>
      </c>
      <c r="V4066" s="1" t="str">
        <f>Exchanges!W4070</f>
        <v>AMMONIA</v>
      </c>
      <c r="W4066" s="1" t="str">
        <f>Exchanges!X4070</f>
        <v>TRI</v>
      </c>
      <c r="X4066" s="1"/>
    </row>
    <row r="4067" spans="1:24" x14ac:dyDescent="0.15">
      <c r="A4067" s="1" t="str">
        <f>Exchanges!B4071</f>
        <v>lead</v>
      </c>
      <c r="B4067" s="1">
        <f>Exchanges!C4071</f>
        <v>7439921</v>
      </c>
      <c r="C4067" s="1" t="str">
        <f>Exchanges!D4071</f>
        <v>water</v>
      </c>
      <c r="D4067" s="1" t="str">
        <f>Exchanges!E4071</f>
        <v>unspecified</v>
      </c>
      <c r="E4067" s="1" t="str">
        <f>Exchanges!F4071</f>
        <v>31c4d160-b21e-41b3-b9c1-3d7a72377653</v>
      </c>
      <c r="F4067" s="1" t="str">
        <f>Exchanges!G4071</f>
        <v>Other aircraft parts and auxiliary equipment manufacturing</v>
      </c>
      <c r="G4067" s="1">
        <f>Exchanges!H4071</f>
        <v>336413</v>
      </c>
      <c r="H4067" s="1" t="str">
        <f>Exchanges!I4071</f>
        <v>US</v>
      </c>
      <c r="I4067" s="1">
        <f>Exchanges!J4071</f>
        <v>3.7528057553956836E-10</v>
      </c>
      <c r="J4067" s="1" t="str">
        <f>Exchanges!K4071</f>
        <v>kg</v>
      </c>
      <c r="K4067" s="1"/>
      <c r="L4067" s="1"/>
      <c r="M4067" s="1"/>
      <c r="N4067" s="1"/>
      <c r="O4067" s="1"/>
      <c r="P4067" s="86">
        <f>ROUND(Exchanges!Q4071,0)</f>
        <v>3</v>
      </c>
      <c r="Q4067" s="1">
        <f>Exchanges!R4071</f>
        <v>1</v>
      </c>
      <c r="R4067" s="1">
        <f>Exchanges!S4071</f>
        <v>1</v>
      </c>
      <c r="S4067" s="1">
        <f>Exchanges!T4071</f>
        <v>1</v>
      </c>
      <c r="T4067" s="1">
        <f>Exchanges!U4071</f>
        <v>5</v>
      </c>
      <c r="U4067" s="1">
        <f>Exchanges!V4071</f>
        <v>2013</v>
      </c>
      <c r="V4067" s="1" t="str">
        <f>Exchanges!W4071</f>
        <v>LEAD</v>
      </c>
      <c r="W4067" s="1" t="str">
        <f>Exchanges!X4071</f>
        <v>TRI</v>
      </c>
      <c r="X4067" s="1"/>
    </row>
    <row r="4068" spans="1:24" x14ac:dyDescent="0.15">
      <c r="A4068" s="1" t="str">
        <f>Exchanges!B4072</f>
        <v>copper</v>
      </c>
      <c r="B4068" s="1">
        <f>Exchanges!C4072</f>
        <v>7440508</v>
      </c>
      <c r="C4068" s="1" t="str">
        <f>Exchanges!D4072</f>
        <v>water</v>
      </c>
      <c r="D4068" s="1" t="str">
        <f>Exchanges!E4072</f>
        <v>unspecified</v>
      </c>
      <c r="E4068" s="1" t="str">
        <f>Exchanges!F4072</f>
        <v>2f100cfa-4feb-45e9-a43a-357128228889</v>
      </c>
      <c r="F4068" s="1" t="str">
        <f>Exchanges!G4072</f>
        <v>Other aircraft parts and auxiliary equipment manufacturing</v>
      </c>
      <c r="G4068" s="1">
        <f>Exchanges!H4072</f>
        <v>336413</v>
      </c>
      <c r="H4068" s="1" t="str">
        <f>Exchanges!I4072</f>
        <v>US</v>
      </c>
      <c r="I4068" s="1">
        <f>Exchanges!J4072</f>
        <v>4.1038587311968606E-10</v>
      </c>
      <c r="J4068" s="1" t="str">
        <f>Exchanges!K4072</f>
        <v>kg</v>
      </c>
      <c r="K4068" s="1"/>
      <c r="L4068" s="1"/>
      <c r="M4068" s="1"/>
      <c r="N4068" s="1"/>
      <c r="O4068" s="1"/>
      <c r="P4068" s="86">
        <f>ROUND(Exchanges!Q4072,0)</f>
        <v>4</v>
      </c>
      <c r="Q4068" s="1">
        <f>Exchanges!R4072</f>
        <v>1</v>
      </c>
      <c r="R4068" s="1">
        <f>Exchanges!S4072</f>
        <v>1</v>
      </c>
      <c r="S4068" s="1">
        <f>Exchanges!T4072</f>
        <v>1</v>
      </c>
      <c r="T4068" s="1">
        <f>Exchanges!U4072</f>
        <v>5</v>
      </c>
      <c r="U4068" s="1">
        <f>Exchanges!V4072</f>
        <v>2013</v>
      </c>
      <c r="V4068" s="1" t="str">
        <f>Exchanges!W4072</f>
        <v>COPPER</v>
      </c>
      <c r="W4068" s="1" t="str">
        <f>Exchanges!X4072</f>
        <v>TRI</v>
      </c>
      <c r="X4068" s="1"/>
    </row>
    <row r="4069" spans="1:24" x14ac:dyDescent="0.15">
      <c r="A4069" s="1" t="str">
        <f>Exchanges!B4073</f>
        <v>chromium</v>
      </c>
      <c r="B4069" s="1">
        <f>Exchanges!C4073</f>
        <v>7440473</v>
      </c>
      <c r="C4069" s="1" t="str">
        <f>Exchanges!D4073</f>
        <v>water</v>
      </c>
      <c r="D4069" s="1" t="str">
        <f>Exchanges!E4073</f>
        <v>unspecified</v>
      </c>
      <c r="E4069" s="1" t="str">
        <f>Exchanges!F4073</f>
        <v>63e7b036-8549-11e0-9d78-0800200c9a66</v>
      </c>
      <c r="F4069" s="1" t="str">
        <f>Exchanges!G4073</f>
        <v>Guided missile and space vehicle manufacturing</v>
      </c>
      <c r="G4069" s="1">
        <f>Exchanges!H4073</f>
        <v>336414</v>
      </c>
      <c r="H4069" s="1" t="str">
        <f>Exchanges!I4073</f>
        <v>US</v>
      </c>
      <c r="I4069" s="1">
        <f>Exchanges!J4073</f>
        <v>2.1293775232372548E-12</v>
      </c>
      <c r="J4069" s="1" t="str">
        <f>Exchanges!K4073</f>
        <v>kg</v>
      </c>
      <c r="K4069" s="1"/>
      <c r="L4069" s="1"/>
      <c r="M4069" s="1"/>
      <c r="N4069" s="1"/>
      <c r="O4069" s="1"/>
      <c r="P4069" s="86">
        <f>ROUND(Exchanges!Q4073,0)</f>
        <v>4</v>
      </c>
      <c r="Q4069" s="1">
        <f>Exchanges!R4073</f>
        <v>1</v>
      </c>
      <c r="R4069" s="1">
        <f>Exchanges!S4073</f>
        <v>1</v>
      </c>
      <c r="S4069" s="1">
        <f>Exchanges!T4073</f>
        <v>1</v>
      </c>
      <c r="T4069" s="1">
        <f>Exchanges!U4073</f>
        <v>5</v>
      </c>
      <c r="U4069" s="1">
        <f>Exchanges!V4073</f>
        <v>2013</v>
      </c>
      <c r="V4069" s="1" t="str">
        <f>Exchanges!W4073</f>
        <v>CHROMIUM</v>
      </c>
      <c r="W4069" s="1" t="str">
        <f>Exchanges!X4073</f>
        <v>TRI</v>
      </c>
      <c r="X4069" s="1"/>
    </row>
    <row r="4070" spans="1:24" x14ac:dyDescent="0.15">
      <c r="A4070" s="1" t="str">
        <f>Exchanges!B4074</f>
        <v>lead</v>
      </c>
      <c r="B4070" s="1">
        <f>Exchanges!C4074</f>
        <v>7439921</v>
      </c>
      <c r="C4070" s="1" t="str">
        <f>Exchanges!D4074</f>
        <v>water</v>
      </c>
      <c r="D4070" s="1" t="str">
        <f>Exchanges!E4074</f>
        <v>unspecified</v>
      </c>
      <c r="E4070" s="1" t="str">
        <f>Exchanges!F4074</f>
        <v>31c4d160-b21e-41b3-b9c1-3d7a72377653</v>
      </c>
      <c r="F4070" s="1" t="str">
        <f>Exchanges!G4074</f>
        <v>Guided missile and space vehicle manufacturing</v>
      </c>
      <c r="G4070" s="1">
        <f>Exchanges!H4074</f>
        <v>336414</v>
      </c>
      <c r="H4070" s="1" t="str">
        <f>Exchanges!I4074</f>
        <v>US</v>
      </c>
      <c r="I4070" s="1">
        <f>Exchanges!J4074</f>
        <v>8.1555159139986843E-11</v>
      </c>
      <c r="J4070" s="1" t="str">
        <f>Exchanges!K4074</f>
        <v>kg</v>
      </c>
      <c r="K4070" s="1"/>
      <c r="L4070" s="1"/>
      <c r="M4070" s="1"/>
      <c r="N4070" s="1"/>
      <c r="O4070" s="1"/>
      <c r="P4070" s="86">
        <f>ROUND(Exchanges!Q4074,0)</f>
        <v>3</v>
      </c>
      <c r="Q4070" s="1">
        <f>Exchanges!R4074</f>
        <v>1</v>
      </c>
      <c r="R4070" s="1">
        <f>Exchanges!S4074</f>
        <v>1</v>
      </c>
      <c r="S4070" s="1">
        <f>Exchanges!T4074</f>
        <v>1</v>
      </c>
      <c r="T4070" s="1">
        <f>Exchanges!U4074</f>
        <v>5</v>
      </c>
      <c r="U4070" s="1">
        <f>Exchanges!V4074</f>
        <v>2013</v>
      </c>
      <c r="V4070" s="1" t="str">
        <f>Exchanges!W4074</f>
        <v>LEAD</v>
      </c>
      <c r="W4070" s="1" t="str">
        <f>Exchanges!X4074</f>
        <v>TRI</v>
      </c>
      <c r="X4070" s="1"/>
    </row>
    <row r="4071" spans="1:24" x14ac:dyDescent="0.15">
      <c r="A4071" s="1" t="str">
        <f>Exchanges!B4075</f>
        <v>copper</v>
      </c>
      <c r="B4071" s="1">
        <f>Exchanges!C4075</f>
        <v>7440508</v>
      </c>
      <c r="C4071" s="1" t="str">
        <f>Exchanges!D4075</f>
        <v>water</v>
      </c>
      <c r="D4071" s="1" t="str">
        <f>Exchanges!E4075</f>
        <v>unspecified</v>
      </c>
      <c r="E4071" s="1" t="str">
        <f>Exchanges!F4075</f>
        <v>2f100cfa-4feb-45e9-a43a-357128228889</v>
      </c>
      <c r="F4071" s="1" t="str">
        <f>Exchanges!G4075</f>
        <v>Guided missile and space vehicle manufacturing</v>
      </c>
      <c r="G4071" s="1">
        <f>Exchanges!H4075</f>
        <v>336414</v>
      </c>
      <c r="H4071" s="1" t="str">
        <f>Exchanges!I4075</f>
        <v>US</v>
      </c>
      <c r="I4071" s="1">
        <f>Exchanges!J4075</f>
        <v>9.0924420242230769E-11</v>
      </c>
      <c r="J4071" s="1" t="str">
        <f>Exchanges!K4075</f>
        <v>kg</v>
      </c>
      <c r="K4071" s="1"/>
      <c r="L4071" s="1"/>
      <c r="M4071" s="1"/>
      <c r="N4071" s="1"/>
      <c r="O4071" s="1"/>
      <c r="P4071" s="86">
        <f>ROUND(Exchanges!Q4075,0)</f>
        <v>4</v>
      </c>
      <c r="Q4071" s="1">
        <f>Exchanges!R4075</f>
        <v>1</v>
      </c>
      <c r="R4071" s="1">
        <f>Exchanges!S4075</f>
        <v>1</v>
      </c>
      <c r="S4071" s="1">
        <f>Exchanges!T4075</f>
        <v>1</v>
      </c>
      <c r="T4071" s="1">
        <f>Exchanges!U4075</f>
        <v>5</v>
      </c>
      <c r="U4071" s="1">
        <f>Exchanges!V4075</f>
        <v>2013</v>
      </c>
      <c r="V4071" s="1" t="str">
        <f>Exchanges!W4075</f>
        <v>COPPER</v>
      </c>
      <c r="W4071" s="1" t="str">
        <f>Exchanges!X4075</f>
        <v>TRI</v>
      </c>
      <c r="X4071" s="1"/>
    </row>
    <row r="4072" spans="1:24" x14ac:dyDescent="0.15">
      <c r="A4072" s="1" t="str">
        <f>Exchanges!B4076</f>
        <v>lead</v>
      </c>
      <c r="B4072" s="1">
        <f>Exchanges!C4076</f>
        <v>7439921</v>
      </c>
      <c r="C4072" s="1" t="str">
        <f>Exchanges!D4076</f>
        <v>water</v>
      </c>
      <c r="D4072" s="1" t="str">
        <f>Exchanges!E4076</f>
        <v>unspecified</v>
      </c>
      <c r="E4072" s="1" t="str">
        <f>Exchanges!F4076</f>
        <v>31c4d160-b21e-41b3-b9c1-3d7a72377653</v>
      </c>
      <c r="F4072" s="1" t="str">
        <f>Exchanges!G4076</f>
        <v>Railroad rolling stock manufacturing</v>
      </c>
      <c r="G4072" s="1">
        <f>Exchanges!H4076</f>
        <v>336500</v>
      </c>
      <c r="H4072" s="1" t="str">
        <f>Exchanges!I4076</f>
        <v>US</v>
      </c>
      <c r="I4072" s="1">
        <f>Exchanges!J4076</f>
        <v>9.9671930093515256E-11</v>
      </c>
      <c r="J4072" s="1" t="str">
        <f>Exchanges!K4076</f>
        <v>kg</v>
      </c>
      <c r="K4072" s="1"/>
      <c r="L4072" s="1"/>
      <c r="M4072" s="1"/>
      <c r="N4072" s="1"/>
      <c r="O4072" s="1"/>
      <c r="P4072" s="86">
        <f>ROUND(Exchanges!Q4076,0)</f>
        <v>3</v>
      </c>
      <c r="Q4072" s="1">
        <f>Exchanges!R4076</f>
        <v>1</v>
      </c>
      <c r="R4072" s="1">
        <f>Exchanges!S4076</f>
        <v>1</v>
      </c>
      <c r="S4072" s="1">
        <f>Exchanges!T4076</f>
        <v>1</v>
      </c>
      <c r="T4072" s="1">
        <f>Exchanges!U4076</f>
        <v>5</v>
      </c>
      <c r="U4072" s="1">
        <f>Exchanges!V4076</f>
        <v>2013</v>
      </c>
      <c r="V4072" s="1" t="str">
        <f>Exchanges!W4076</f>
        <v>LEAD</v>
      </c>
      <c r="W4072" s="1" t="str">
        <f>Exchanges!X4076</f>
        <v>TRI</v>
      </c>
      <c r="X4072" s="1"/>
    </row>
    <row r="4073" spans="1:24" x14ac:dyDescent="0.15">
      <c r="A4073" s="1" t="str">
        <f>Exchanges!B4077</f>
        <v>ALUMINUM OXIDE</v>
      </c>
      <c r="B4073" s="1">
        <f>Exchanges!C4077</f>
        <v>1344281</v>
      </c>
      <c r="C4073" s="1" t="str">
        <f>Exchanges!D4077</f>
        <v>water</v>
      </c>
      <c r="D4073" s="1" t="str">
        <f>Exchanges!E4077</f>
        <v>unspecified</v>
      </c>
      <c r="E4073" s="1" t="str">
        <f>Exchanges!F4077</f>
        <v>32182a70-0abd-3596-85cd-39cb66195e8f</v>
      </c>
      <c r="F4073" s="1" t="str">
        <f>Exchanges!G4077</f>
        <v>Railroad rolling stock manufacturing</v>
      </c>
      <c r="G4073" s="1">
        <f>Exchanges!H4077</f>
        <v>336500</v>
      </c>
      <c r="H4073" s="1" t="str">
        <f>Exchanges!I4077</f>
        <v>US</v>
      </c>
      <c r="I4073" s="1">
        <f>Exchanges!J4077</f>
        <v>1.1589759313199447E-10</v>
      </c>
      <c r="J4073" s="1" t="str">
        <f>Exchanges!K4077</f>
        <v>kg</v>
      </c>
      <c r="K4073" s="1"/>
      <c r="L4073" s="1"/>
      <c r="M4073" s="1"/>
      <c r="N4073" s="1"/>
      <c r="O4073" s="1"/>
      <c r="P4073" s="86">
        <f>ROUND(Exchanges!Q4077,0)</f>
        <v>5</v>
      </c>
      <c r="Q4073" s="1">
        <f>Exchanges!R4077</f>
        <v>1</v>
      </c>
      <c r="R4073" s="1">
        <f>Exchanges!S4077</f>
        <v>1</v>
      </c>
      <c r="S4073" s="1">
        <f>Exchanges!T4077</f>
        <v>1</v>
      </c>
      <c r="T4073" s="1">
        <f>Exchanges!U4077</f>
        <v>5</v>
      </c>
      <c r="U4073" s="1">
        <f>Exchanges!V4077</f>
        <v>2013</v>
      </c>
      <c r="V4073" s="1" t="str">
        <f>Exchanges!W4077</f>
        <v>ALUMINUM OXIDE (FIBROUS FORMS)</v>
      </c>
      <c r="W4073" s="1" t="str">
        <f>Exchanges!X4077</f>
        <v>TRI</v>
      </c>
      <c r="X4073" s="1"/>
    </row>
    <row r="4074" spans="1:24" x14ac:dyDescent="0.15">
      <c r="A4074" s="1" t="str">
        <f>Exchanges!B4078</f>
        <v>phenol</v>
      </c>
      <c r="B4074" s="1">
        <f>Exchanges!C4078</f>
        <v>108952</v>
      </c>
      <c r="C4074" s="1" t="str">
        <f>Exchanges!D4078</f>
        <v>water</v>
      </c>
      <c r="D4074" s="1" t="str">
        <f>Exchanges!E4078</f>
        <v>unspecified</v>
      </c>
      <c r="E4074" s="1" t="str">
        <f>Exchanges!F4078</f>
        <v>39153cb9-a8fe-4fc8-beef-1bf1edceb8e7</v>
      </c>
      <c r="F4074" s="1" t="str">
        <f>Exchanges!G4078</f>
        <v>Railroad rolling stock manufacturing</v>
      </c>
      <c r="G4074" s="1">
        <f>Exchanges!H4078</f>
        <v>336500</v>
      </c>
      <c r="H4074" s="1" t="str">
        <f>Exchanges!I4078</f>
        <v>US</v>
      </c>
      <c r="I4074" s="1">
        <f>Exchanges!J4078</f>
        <v>1.1589759313199447E-10</v>
      </c>
      <c r="J4074" s="1" t="str">
        <f>Exchanges!K4078</f>
        <v>kg</v>
      </c>
      <c r="K4074" s="1"/>
      <c r="L4074" s="1"/>
      <c r="M4074" s="1"/>
      <c r="N4074" s="1"/>
      <c r="O4074" s="1"/>
      <c r="P4074" s="86">
        <f>ROUND(Exchanges!Q4078,0)</f>
        <v>3</v>
      </c>
      <c r="Q4074" s="1">
        <f>Exchanges!R4078</f>
        <v>1</v>
      </c>
      <c r="R4074" s="1">
        <f>Exchanges!S4078</f>
        <v>1</v>
      </c>
      <c r="S4074" s="1">
        <f>Exchanges!T4078</f>
        <v>1</v>
      </c>
      <c r="T4074" s="1">
        <f>Exchanges!U4078</f>
        <v>5</v>
      </c>
      <c r="U4074" s="1">
        <f>Exchanges!V4078</f>
        <v>2013</v>
      </c>
      <c r="V4074" s="1" t="str">
        <f>Exchanges!W4078</f>
        <v>PHENOL</v>
      </c>
      <c r="W4074" s="1" t="str">
        <f>Exchanges!X4078</f>
        <v>TRI</v>
      </c>
      <c r="X4074" s="1"/>
    </row>
    <row r="4075" spans="1:24" x14ac:dyDescent="0.15">
      <c r="A4075" s="1" t="str">
        <f>Exchanges!B4079</f>
        <v>nickel</v>
      </c>
      <c r="B4075" s="1">
        <f>Exchanges!C4079</f>
        <v>7440020</v>
      </c>
      <c r="C4075" s="1" t="str">
        <f>Exchanges!D4079</f>
        <v>water</v>
      </c>
      <c r="D4075" s="1" t="str">
        <f>Exchanges!E4079</f>
        <v>unspecified</v>
      </c>
      <c r="E4075" s="1" t="str">
        <f>Exchanges!F4079</f>
        <v>63e7fe55-8549-11e0-9d78-0800200c9a66</v>
      </c>
      <c r="F4075" s="1" t="str">
        <f>Exchanges!G4079</f>
        <v>Railroad rolling stock manufacturing</v>
      </c>
      <c r="G4075" s="1">
        <f>Exchanges!H4079</f>
        <v>336500</v>
      </c>
      <c r="H4075" s="1" t="str">
        <f>Exchanges!I4079</f>
        <v>US</v>
      </c>
      <c r="I4075" s="1">
        <f>Exchanges!J4079</f>
        <v>1.3907711175839338E-10</v>
      </c>
      <c r="J4075" s="1" t="str">
        <f>Exchanges!K4079</f>
        <v>kg</v>
      </c>
      <c r="K4075" s="1"/>
      <c r="L4075" s="1"/>
      <c r="M4075" s="1"/>
      <c r="N4075" s="1"/>
      <c r="O4075" s="1"/>
      <c r="P4075" s="86">
        <f>ROUND(Exchanges!Q4079,0)</f>
        <v>4</v>
      </c>
      <c r="Q4075" s="1">
        <f>Exchanges!R4079</f>
        <v>1</v>
      </c>
      <c r="R4075" s="1">
        <f>Exchanges!S4079</f>
        <v>1</v>
      </c>
      <c r="S4075" s="1">
        <f>Exchanges!T4079</f>
        <v>1</v>
      </c>
      <c r="T4075" s="1">
        <f>Exchanges!U4079</f>
        <v>5</v>
      </c>
      <c r="U4075" s="1">
        <f>Exchanges!V4079</f>
        <v>2013</v>
      </c>
      <c r="V4075" s="1" t="str">
        <f>Exchanges!W4079</f>
        <v>NICKEL</v>
      </c>
      <c r="W4075" s="1" t="str">
        <f>Exchanges!X4079</f>
        <v>TRI</v>
      </c>
      <c r="X4075" s="1"/>
    </row>
    <row r="4076" spans="1:24" x14ac:dyDescent="0.15">
      <c r="A4076" s="1" t="str">
        <f>Exchanges!B4080</f>
        <v>chromium</v>
      </c>
      <c r="B4076" s="1">
        <f>Exchanges!C4080</f>
        <v>7440473</v>
      </c>
      <c r="C4076" s="1" t="str">
        <f>Exchanges!D4080</f>
        <v>water</v>
      </c>
      <c r="D4076" s="1" t="str">
        <f>Exchanges!E4080</f>
        <v>unspecified</v>
      </c>
      <c r="E4076" s="1" t="str">
        <f>Exchanges!F4080</f>
        <v>63e7b036-8549-11e0-9d78-0800200c9a66</v>
      </c>
      <c r="F4076" s="1" t="str">
        <f>Exchanges!G4080</f>
        <v>Railroad rolling stock manufacturing</v>
      </c>
      <c r="G4076" s="1">
        <f>Exchanges!H4080</f>
        <v>336500</v>
      </c>
      <c r="H4076" s="1" t="str">
        <f>Exchanges!I4080</f>
        <v>US</v>
      </c>
      <c r="I4076" s="1">
        <f>Exchanges!J4080</f>
        <v>1.6225663038479229E-10</v>
      </c>
      <c r="J4076" s="1" t="str">
        <f>Exchanges!K4080</f>
        <v>kg</v>
      </c>
      <c r="K4076" s="1"/>
      <c r="L4076" s="1"/>
      <c r="M4076" s="1"/>
      <c r="N4076" s="1"/>
      <c r="O4076" s="1"/>
      <c r="P4076" s="86">
        <f>ROUND(Exchanges!Q4080,0)</f>
        <v>4</v>
      </c>
      <c r="Q4076" s="1">
        <f>Exchanges!R4080</f>
        <v>1</v>
      </c>
      <c r="R4076" s="1">
        <f>Exchanges!S4080</f>
        <v>1</v>
      </c>
      <c r="S4076" s="1">
        <f>Exchanges!T4080</f>
        <v>1</v>
      </c>
      <c r="T4076" s="1">
        <f>Exchanges!U4080</f>
        <v>5</v>
      </c>
      <c r="U4076" s="1">
        <f>Exchanges!V4080</f>
        <v>2013</v>
      </c>
      <c r="V4076" s="1" t="str">
        <f>Exchanges!W4080</f>
        <v>CHROMIUM</v>
      </c>
      <c r="W4076" s="1" t="str">
        <f>Exchanges!X4080</f>
        <v>TRI</v>
      </c>
      <c r="X4076" s="1"/>
    </row>
    <row r="4077" spans="1:24" x14ac:dyDescent="0.15">
      <c r="A4077" s="1" t="str">
        <f>Exchanges!B4081</f>
        <v>copper</v>
      </c>
      <c r="B4077" s="1">
        <f>Exchanges!C4081</f>
        <v>7440508</v>
      </c>
      <c r="C4077" s="1" t="str">
        <f>Exchanges!D4081</f>
        <v>water</v>
      </c>
      <c r="D4077" s="1" t="str">
        <f>Exchanges!E4081</f>
        <v>unspecified</v>
      </c>
      <c r="E4077" s="1" t="str">
        <f>Exchanges!F4081</f>
        <v>2f100cfa-4feb-45e9-a43a-357128228889</v>
      </c>
      <c r="F4077" s="1" t="str">
        <f>Exchanges!G4081</f>
        <v>Railroad rolling stock manufacturing</v>
      </c>
      <c r="G4077" s="1">
        <f>Exchanges!H4081</f>
        <v>336500</v>
      </c>
      <c r="H4077" s="1" t="str">
        <f>Exchanges!I4081</f>
        <v>US</v>
      </c>
      <c r="I4077" s="1">
        <f>Exchanges!J4081</f>
        <v>3.9405181664878124E-10</v>
      </c>
      <c r="J4077" s="1" t="str">
        <f>Exchanges!K4081</f>
        <v>kg</v>
      </c>
      <c r="K4077" s="1"/>
      <c r="L4077" s="1"/>
      <c r="M4077" s="1"/>
      <c r="N4077" s="1"/>
      <c r="O4077" s="1"/>
      <c r="P4077" s="86">
        <f>ROUND(Exchanges!Q4081,0)</f>
        <v>4</v>
      </c>
      <c r="Q4077" s="1">
        <f>Exchanges!R4081</f>
        <v>1</v>
      </c>
      <c r="R4077" s="1">
        <f>Exchanges!S4081</f>
        <v>1</v>
      </c>
      <c r="S4077" s="1">
        <f>Exchanges!T4081</f>
        <v>1</v>
      </c>
      <c r="T4077" s="1">
        <f>Exchanges!U4081</f>
        <v>5</v>
      </c>
      <c r="U4077" s="1">
        <f>Exchanges!V4081</f>
        <v>2013</v>
      </c>
      <c r="V4077" s="1" t="str">
        <f>Exchanges!W4081</f>
        <v>COPPER</v>
      </c>
      <c r="W4077" s="1" t="str">
        <f>Exchanges!X4081</f>
        <v>TRI</v>
      </c>
      <c r="X4077" s="1"/>
    </row>
    <row r="4078" spans="1:24" x14ac:dyDescent="0.15">
      <c r="A4078" s="1" t="str">
        <f>Exchanges!B4082</f>
        <v>manganese</v>
      </c>
      <c r="B4078" s="1">
        <f>Exchanges!C4082</f>
        <v>7439965</v>
      </c>
      <c r="C4078" s="1" t="str">
        <f>Exchanges!D4082</f>
        <v>water</v>
      </c>
      <c r="D4078" s="1" t="str">
        <f>Exchanges!E4082</f>
        <v>unspecified</v>
      </c>
      <c r="E4078" s="1" t="str">
        <f>Exchanges!F4082</f>
        <v>10cbd2f7-c41b-4bb4-b636-d8fc15cf0282</v>
      </c>
      <c r="F4078" s="1" t="str">
        <f>Exchanges!G4082</f>
        <v>Railroad rolling stock manufacturing</v>
      </c>
      <c r="G4078" s="1">
        <f>Exchanges!H4082</f>
        <v>336500</v>
      </c>
      <c r="H4078" s="1" t="str">
        <f>Exchanges!I4082</f>
        <v>US</v>
      </c>
      <c r="I4078" s="1">
        <f>Exchanges!J4082</f>
        <v>2.2947723440134907E-9</v>
      </c>
      <c r="J4078" s="1" t="str">
        <f>Exchanges!K4082</f>
        <v>kg</v>
      </c>
      <c r="K4078" s="1"/>
      <c r="L4078" s="1"/>
      <c r="M4078" s="1"/>
      <c r="N4078" s="1"/>
      <c r="O4078" s="1"/>
      <c r="P4078" s="86">
        <f>ROUND(Exchanges!Q4082,0)</f>
        <v>4</v>
      </c>
      <c r="Q4078" s="1">
        <f>Exchanges!R4082</f>
        <v>1</v>
      </c>
      <c r="R4078" s="1">
        <f>Exchanges!S4082</f>
        <v>1</v>
      </c>
      <c r="S4078" s="1">
        <f>Exchanges!T4082</f>
        <v>1</v>
      </c>
      <c r="T4078" s="1">
        <f>Exchanges!U4082</f>
        <v>5</v>
      </c>
      <c r="U4078" s="1">
        <f>Exchanges!V4082</f>
        <v>2013</v>
      </c>
      <c r="V4078" s="1" t="str">
        <f>Exchanges!W4082</f>
        <v>MANGANESE</v>
      </c>
      <c r="W4078" s="1" t="str">
        <f>Exchanges!X4082</f>
        <v>TRI</v>
      </c>
      <c r="X4078" s="1"/>
    </row>
    <row r="4079" spans="1:24" x14ac:dyDescent="0.15">
      <c r="A4079" s="1" t="str">
        <f>Exchanges!B4083</f>
        <v>benzene</v>
      </c>
      <c r="B4079" s="1">
        <f>Exchanges!C4083</f>
        <v>71432</v>
      </c>
      <c r="C4079" s="1" t="str">
        <f>Exchanges!D4083</f>
        <v>water</v>
      </c>
      <c r="D4079" s="1" t="str">
        <f>Exchanges!E4083</f>
        <v>unspecified</v>
      </c>
      <c r="E4079" s="1" t="str">
        <f>Exchanges!F4083</f>
        <v>31ba993d-f8aa-44c0-bae1-b6c2081144f6</v>
      </c>
      <c r="F4079" s="1" t="str">
        <f>Exchanges!G4083</f>
        <v>Ship building and repairing</v>
      </c>
      <c r="G4079" s="1">
        <f>Exchanges!H4083</f>
        <v>336611</v>
      </c>
      <c r="H4079" s="1" t="str">
        <f>Exchanges!I4083</f>
        <v>US</v>
      </c>
      <c r="I4079" s="1">
        <f>Exchanges!J4083</f>
        <v>1.706546275395034E-12</v>
      </c>
      <c r="J4079" s="1" t="str">
        <f>Exchanges!K4083</f>
        <v>kg</v>
      </c>
      <c r="K4079" s="1"/>
      <c r="L4079" s="1"/>
      <c r="M4079" s="1"/>
      <c r="N4079" s="1"/>
      <c r="O4079" s="1"/>
      <c r="P4079" s="86">
        <f>ROUND(Exchanges!Q4083,0)</f>
        <v>3</v>
      </c>
      <c r="Q4079" s="1">
        <f>Exchanges!R4083</f>
        <v>1</v>
      </c>
      <c r="R4079" s="1">
        <f>Exchanges!S4083</f>
        <v>1</v>
      </c>
      <c r="S4079" s="1">
        <f>Exchanges!T4083</f>
        <v>1</v>
      </c>
      <c r="T4079" s="1">
        <f>Exchanges!U4083</f>
        <v>5</v>
      </c>
      <c r="U4079" s="1">
        <f>Exchanges!V4083</f>
        <v>2013</v>
      </c>
      <c r="V4079" s="1" t="str">
        <f>Exchanges!W4083</f>
        <v>BENZENE</v>
      </c>
      <c r="W4079" s="1" t="str">
        <f>Exchanges!X4083</f>
        <v>TRI</v>
      </c>
      <c r="X4079" s="1"/>
    </row>
    <row r="4080" spans="1:24" x14ac:dyDescent="0.15">
      <c r="A4080" s="1" t="str">
        <f>Exchanges!B4084</f>
        <v>toluene</v>
      </c>
      <c r="B4080" s="1">
        <f>Exchanges!C4084</f>
        <v>108883</v>
      </c>
      <c r="C4080" s="1" t="str">
        <f>Exchanges!D4084</f>
        <v>water</v>
      </c>
      <c r="D4080" s="1" t="str">
        <f>Exchanges!E4084</f>
        <v>unspecified</v>
      </c>
      <c r="E4080" s="1" t="str">
        <f>Exchanges!F4084</f>
        <v>826c7733-9b0a-4ec5-9f35-32294f9138e3</v>
      </c>
      <c r="F4080" s="1" t="str">
        <f>Exchanges!G4084</f>
        <v>Ship building and repairing</v>
      </c>
      <c r="G4080" s="1">
        <f>Exchanges!H4084</f>
        <v>336611</v>
      </c>
      <c r="H4080" s="1" t="str">
        <f>Exchanges!I4084</f>
        <v>US</v>
      </c>
      <c r="I4080" s="1">
        <f>Exchanges!J4084</f>
        <v>1.706546275395034E-12</v>
      </c>
      <c r="J4080" s="1" t="str">
        <f>Exchanges!K4084</f>
        <v>kg</v>
      </c>
      <c r="K4080" s="1"/>
      <c r="L4080" s="1"/>
      <c r="M4080" s="1"/>
      <c r="N4080" s="1"/>
      <c r="O4080" s="1"/>
      <c r="P4080" s="86">
        <f>ROUND(Exchanges!Q4084,0)</f>
        <v>5</v>
      </c>
      <c r="Q4080" s="1">
        <f>Exchanges!R4084</f>
        <v>1</v>
      </c>
      <c r="R4080" s="1">
        <f>Exchanges!S4084</f>
        <v>1</v>
      </c>
      <c r="S4080" s="1">
        <f>Exchanges!T4084</f>
        <v>1</v>
      </c>
      <c r="T4080" s="1">
        <f>Exchanges!U4084</f>
        <v>5</v>
      </c>
      <c r="U4080" s="1">
        <f>Exchanges!V4084</f>
        <v>2013</v>
      </c>
      <c r="V4080" s="1" t="str">
        <f>Exchanges!W4084</f>
        <v>TOLUENE</v>
      </c>
      <c r="W4080" s="1" t="str">
        <f>Exchanges!X4084</f>
        <v>TRI</v>
      </c>
      <c r="X4080" s="1"/>
    </row>
    <row r="4081" spans="1:24" x14ac:dyDescent="0.15">
      <c r="A4081" s="1" t="str">
        <f>Exchanges!B4085</f>
        <v>manganese</v>
      </c>
      <c r="B4081" s="1">
        <f>Exchanges!C4085</f>
        <v>7439965</v>
      </c>
      <c r="C4081" s="1" t="str">
        <f>Exchanges!D4085</f>
        <v>water</v>
      </c>
      <c r="D4081" s="1" t="str">
        <f>Exchanges!E4085</f>
        <v>unspecified</v>
      </c>
      <c r="E4081" s="1" t="str">
        <f>Exchanges!F4085</f>
        <v>10cbd2f7-c41b-4bb4-b636-d8fc15cf0282</v>
      </c>
      <c r="F4081" s="1" t="str">
        <f>Exchanges!G4085</f>
        <v>Ship building and repairing</v>
      </c>
      <c r="G4081" s="1">
        <f>Exchanges!H4085</f>
        <v>336611</v>
      </c>
      <c r="H4081" s="1" t="str">
        <f>Exchanges!I4085</f>
        <v>US</v>
      </c>
      <c r="I4081" s="1">
        <f>Exchanges!J4085</f>
        <v>2.6518022573363436E-9</v>
      </c>
      <c r="J4081" s="1" t="str">
        <f>Exchanges!K4085</f>
        <v>kg</v>
      </c>
      <c r="K4081" s="1"/>
      <c r="L4081" s="1"/>
      <c r="M4081" s="1"/>
      <c r="N4081" s="1"/>
      <c r="O4081" s="1"/>
      <c r="P4081" s="86">
        <f>ROUND(Exchanges!Q4085,0)</f>
        <v>4</v>
      </c>
      <c r="Q4081" s="1">
        <f>Exchanges!R4085</f>
        <v>1</v>
      </c>
      <c r="R4081" s="1">
        <f>Exchanges!S4085</f>
        <v>1</v>
      </c>
      <c r="S4081" s="1">
        <f>Exchanges!T4085</f>
        <v>1</v>
      </c>
      <c r="T4081" s="1">
        <f>Exchanges!U4085</f>
        <v>5</v>
      </c>
      <c r="U4081" s="1">
        <f>Exchanges!V4085</f>
        <v>2013</v>
      </c>
      <c r="V4081" s="1" t="str">
        <f>Exchanges!W4085</f>
        <v>MANGANESE</v>
      </c>
      <c r="W4081" s="1" t="str">
        <f>Exchanges!X4085</f>
        <v>TRI</v>
      </c>
      <c r="X4081" s="1"/>
    </row>
    <row r="4082" spans="1:24" x14ac:dyDescent="0.15">
      <c r="A4082" s="1" t="str">
        <f>Exchanges!B4086</f>
        <v>nickel</v>
      </c>
      <c r="B4082" s="1">
        <f>Exchanges!C4086</f>
        <v>7440020</v>
      </c>
      <c r="C4082" s="1" t="str">
        <f>Exchanges!D4086</f>
        <v>water</v>
      </c>
      <c r="D4082" s="1" t="str">
        <f>Exchanges!E4086</f>
        <v>unspecified</v>
      </c>
      <c r="E4082" s="1" t="str">
        <f>Exchanges!F4086</f>
        <v>63e7fe55-8549-11e0-9d78-0800200c9a66</v>
      </c>
      <c r="F4082" s="1" t="str">
        <f>Exchanges!G4086</f>
        <v>Ship building and repairing</v>
      </c>
      <c r="G4082" s="1">
        <f>Exchanges!H4086</f>
        <v>336611</v>
      </c>
      <c r="H4082" s="1" t="str">
        <f>Exchanges!I4086</f>
        <v>US</v>
      </c>
      <c r="I4082" s="1">
        <f>Exchanges!J4086</f>
        <v>3.7323873589164786E-9</v>
      </c>
      <c r="J4082" s="1" t="str">
        <f>Exchanges!K4086</f>
        <v>kg</v>
      </c>
      <c r="K4082" s="1"/>
      <c r="L4082" s="1"/>
      <c r="M4082" s="1"/>
      <c r="N4082" s="1"/>
      <c r="O4082" s="1"/>
      <c r="P4082" s="86">
        <f>ROUND(Exchanges!Q4086,0)</f>
        <v>4</v>
      </c>
      <c r="Q4082" s="1">
        <f>Exchanges!R4086</f>
        <v>1</v>
      </c>
      <c r="R4082" s="1">
        <f>Exchanges!S4086</f>
        <v>1</v>
      </c>
      <c r="S4082" s="1">
        <f>Exchanges!T4086</f>
        <v>1</v>
      </c>
      <c r="T4082" s="1">
        <f>Exchanges!U4086</f>
        <v>5</v>
      </c>
      <c r="U4082" s="1">
        <f>Exchanges!V4086</f>
        <v>2013</v>
      </c>
      <c r="V4082" s="1" t="str">
        <f>Exchanges!W4086</f>
        <v>NICKEL</v>
      </c>
      <c r="W4082" s="1" t="str">
        <f>Exchanges!X4086</f>
        <v>TRI</v>
      </c>
      <c r="X4082" s="1"/>
    </row>
    <row r="4083" spans="1:24" x14ac:dyDescent="0.15">
      <c r="A4083" s="1" t="str">
        <f>Exchanges!B4087</f>
        <v>chromium</v>
      </c>
      <c r="B4083" s="1">
        <f>Exchanges!C4087</f>
        <v>7440473</v>
      </c>
      <c r="C4083" s="1" t="str">
        <f>Exchanges!D4087</f>
        <v>water</v>
      </c>
      <c r="D4083" s="1" t="str">
        <f>Exchanges!E4087</f>
        <v>unspecified</v>
      </c>
      <c r="E4083" s="1" t="str">
        <f>Exchanges!F4087</f>
        <v>63e7b036-8549-11e0-9d78-0800200c9a66</v>
      </c>
      <c r="F4083" s="1" t="str">
        <f>Exchanges!G4087</f>
        <v>Ship building and repairing</v>
      </c>
      <c r="G4083" s="1">
        <f>Exchanges!H4087</f>
        <v>336611</v>
      </c>
      <c r="H4083" s="1" t="str">
        <f>Exchanges!I4087</f>
        <v>US</v>
      </c>
      <c r="I4083" s="1">
        <f>Exchanges!J4087</f>
        <v>6.5942654627539509E-9</v>
      </c>
      <c r="J4083" s="1" t="str">
        <f>Exchanges!K4087</f>
        <v>kg</v>
      </c>
      <c r="K4083" s="1"/>
      <c r="L4083" s="1"/>
      <c r="M4083" s="1"/>
      <c r="N4083" s="1"/>
      <c r="O4083" s="1"/>
      <c r="P4083" s="86">
        <f>ROUND(Exchanges!Q4087,0)</f>
        <v>4</v>
      </c>
      <c r="Q4083" s="1">
        <f>Exchanges!R4087</f>
        <v>1</v>
      </c>
      <c r="R4083" s="1">
        <f>Exchanges!S4087</f>
        <v>1</v>
      </c>
      <c r="S4083" s="1">
        <f>Exchanges!T4087</f>
        <v>1</v>
      </c>
      <c r="T4083" s="1">
        <f>Exchanges!U4087</f>
        <v>5</v>
      </c>
      <c r="U4083" s="1">
        <f>Exchanges!V4087</f>
        <v>2013</v>
      </c>
      <c r="V4083" s="1" t="str">
        <f>Exchanges!W4087</f>
        <v>CHROMIUM</v>
      </c>
      <c r="W4083" s="1" t="str">
        <f>Exchanges!X4087</f>
        <v>TRI</v>
      </c>
      <c r="X4083" s="1"/>
    </row>
    <row r="4084" spans="1:24" x14ac:dyDescent="0.15">
      <c r="A4084" s="1" t="str">
        <f>Exchanges!B4088</f>
        <v>lead</v>
      </c>
      <c r="B4084" s="1">
        <f>Exchanges!C4088</f>
        <v>7439921</v>
      </c>
      <c r="C4084" s="1" t="str">
        <f>Exchanges!D4088</f>
        <v>water</v>
      </c>
      <c r="D4084" s="1" t="str">
        <f>Exchanges!E4088</f>
        <v>unspecified</v>
      </c>
      <c r="E4084" s="1" t="str">
        <f>Exchanges!F4088</f>
        <v>31c4d160-b21e-41b3-b9c1-3d7a72377653</v>
      </c>
      <c r="F4084" s="1" t="str">
        <f>Exchanges!G4088</f>
        <v>Ship building and repairing</v>
      </c>
      <c r="G4084" s="1">
        <f>Exchanges!H4088</f>
        <v>336611</v>
      </c>
      <c r="H4084" s="1" t="str">
        <f>Exchanges!I4088</f>
        <v>US</v>
      </c>
      <c r="I4084" s="1">
        <f>Exchanges!J4088</f>
        <v>6.8339737787810381E-9</v>
      </c>
      <c r="J4084" s="1" t="str">
        <f>Exchanges!K4088</f>
        <v>kg</v>
      </c>
      <c r="K4084" s="1"/>
      <c r="L4084" s="1"/>
      <c r="M4084" s="1"/>
      <c r="N4084" s="1"/>
      <c r="O4084" s="1"/>
      <c r="P4084" s="86">
        <f>ROUND(Exchanges!Q4088,0)</f>
        <v>3</v>
      </c>
      <c r="Q4084" s="1">
        <f>Exchanges!R4088</f>
        <v>1</v>
      </c>
      <c r="R4084" s="1">
        <f>Exchanges!S4088</f>
        <v>1</v>
      </c>
      <c r="S4084" s="1">
        <f>Exchanges!T4088</f>
        <v>1</v>
      </c>
      <c r="T4084" s="1">
        <f>Exchanges!U4088</f>
        <v>5</v>
      </c>
      <c r="U4084" s="1">
        <f>Exchanges!V4088</f>
        <v>2013</v>
      </c>
      <c r="V4084" s="1" t="str">
        <f>Exchanges!W4088</f>
        <v>LEAD</v>
      </c>
      <c r="W4084" s="1" t="str">
        <f>Exchanges!X4088</f>
        <v>TRI</v>
      </c>
      <c r="X4084" s="1"/>
    </row>
    <row r="4085" spans="1:24" x14ac:dyDescent="0.15">
      <c r="A4085" s="1" t="str">
        <f>Exchanges!B4089</f>
        <v>Benzene, ethyl-</v>
      </c>
      <c r="B4085" s="1">
        <f>Exchanges!C4089</f>
        <v>100414</v>
      </c>
      <c r="C4085" s="1" t="str">
        <f>Exchanges!D4089</f>
        <v>water</v>
      </c>
      <c r="D4085" s="1" t="str">
        <f>Exchanges!E4089</f>
        <v>unspecified</v>
      </c>
      <c r="E4085" s="1" t="str">
        <f>Exchanges!F4089</f>
        <v>3dd549fd-825c-4ceb-a5f9-2988d322dc5d</v>
      </c>
      <c r="F4085" s="1" t="str">
        <f>Exchanges!G4089</f>
        <v>Ship building and repairing</v>
      </c>
      <c r="G4085" s="1">
        <f>Exchanges!H4089</f>
        <v>336611</v>
      </c>
      <c r="H4085" s="1" t="str">
        <f>Exchanges!I4089</f>
        <v>US</v>
      </c>
      <c r="I4085" s="1">
        <f>Exchanges!J4089</f>
        <v>1.3442840451467267E-8</v>
      </c>
      <c r="J4085" s="1" t="str">
        <f>Exchanges!K4089</f>
        <v>kg</v>
      </c>
      <c r="K4085" s="1"/>
      <c r="L4085" s="1"/>
      <c r="M4085" s="1"/>
      <c r="N4085" s="1"/>
      <c r="O4085" s="1"/>
      <c r="P4085" s="86">
        <f>ROUND(Exchanges!Q4089,0)</f>
        <v>4</v>
      </c>
      <c r="Q4085" s="1">
        <f>Exchanges!R4089</f>
        <v>1</v>
      </c>
      <c r="R4085" s="1">
        <f>Exchanges!S4089</f>
        <v>1</v>
      </c>
      <c r="S4085" s="1">
        <f>Exchanges!T4089</f>
        <v>1</v>
      </c>
      <c r="T4085" s="1">
        <f>Exchanges!U4089</f>
        <v>5</v>
      </c>
      <c r="U4085" s="1">
        <f>Exchanges!V4089</f>
        <v>2013</v>
      </c>
      <c r="V4085" s="1" t="str">
        <f>Exchanges!W4089</f>
        <v>ETHYLBENZENE</v>
      </c>
      <c r="W4085" s="1" t="str">
        <f>Exchanges!X4089</f>
        <v>TRI</v>
      </c>
      <c r="X4085" s="1"/>
    </row>
    <row r="4086" spans="1:24" x14ac:dyDescent="0.15">
      <c r="A4086" s="1" t="str">
        <f>Exchanges!B4090</f>
        <v>copper</v>
      </c>
      <c r="B4086" s="1">
        <f>Exchanges!C4090</f>
        <v>7440508</v>
      </c>
      <c r="C4086" s="1" t="str">
        <f>Exchanges!D4090</f>
        <v>water</v>
      </c>
      <c r="D4086" s="1" t="str">
        <f>Exchanges!E4090</f>
        <v>unspecified</v>
      </c>
      <c r="E4086" s="1" t="str">
        <f>Exchanges!F4090</f>
        <v>2f100cfa-4feb-45e9-a43a-357128228889</v>
      </c>
      <c r="F4086" s="1" t="str">
        <f>Exchanges!G4090</f>
        <v>Ship building and repairing</v>
      </c>
      <c r="G4086" s="1">
        <f>Exchanges!H4090</f>
        <v>336611</v>
      </c>
      <c r="H4086" s="1" t="str">
        <f>Exchanges!I4090</f>
        <v>US</v>
      </c>
      <c r="I4086" s="1">
        <f>Exchanges!J4090</f>
        <v>1.6530289841986457E-8</v>
      </c>
      <c r="J4086" s="1" t="str">
        <f>Exchanges!K4090</f>
        <v>kg</v>
      </c>
      <c r="K4086" s="1"/>
      <c r="L4086" s="1"/>
      <c r="M4086" s="1"/>
      <c r="N4086" s="1"/>
      <c r="O4086" s="1"/>
      <c r="P4086" s="86">
        <f>ROUND(Exchanges!Q4090,0)</f>
        <v>4</v>
      </c>
      <c r="Q4086" s="1">
        <f>Exchanges!R4090</f>
        <v>1</v>
      </c>
      <c r="R4086" s="1">
        <f>Exchanges!S4090</f>
        <v>1</v>
      </c>
      <c r="S4086" s="1">
        <f>Exchanges!T4090</f>
        <v>1</v>
      </c>
      <c r="T4086" s="1">
        <f>Exchanges!U4090</f>
        <v>5</v>
      </c>
      <c r="U4086" s="1">
        <f>Exchanges!V4090</f>
        <v>2013</v>
      </c>
      <c r="V4086" s="1" t="str">
        <f>Exchanges!W4090</f>
        <v>COPPER</v>
      </c>
      <c r="W4086" s="1" t="str">
        <f>Exchanges!X4090</f>
        <v>TRI</v>
      </c>
      <c r="X4086" s="1"/>
    </row>
    <row r="4087" spans="1:24" x14ac:dyDescent="0.15">
      <c r="A4087" s="1" t="str">
        <f>Exchanges!B4091</f>
        <v>Butanol</v>
      </c>
      <c r="B4087" s="1">
        <f>Exchanges!C4091</f>
        <v>71363</v>
      </c>
      <c r="C4087" s="1" t="str">
        <f>Exchanges!D4091</f>
        <v>water</v>
      </c>
      <c r="D4087" s="1" t="str">
        <f>Exchanges!E4091</f>
        <v>unspecified</v>
      </c>
      <c r="E4087" s="1" t="str">
        <f>Exchanges!F4091</f>
        <v>b50d8d03-7e88-4b29-9d10-67bbe01bdbc6</v>
      </c>
      <c r="F4087" s="1" t="str">
        <f>Exchanges!G4091</f>
        <v>Ship building and repairing</v>
      </c>
      <c r="G4087" s="1">
        <f>Exchanges!H4091</f>
        <v>336611</v>
      </c>
      <c r="H4087" s="1" t="str">
        <f>Exchanges!I4091</f>
        <v>US</v>
      </c>
      <c r="I4087" s="1">
        <f>Exchanges!J4091</f>
        <v>2.4272354437923254E-8</v>
      </c>
      <c r="J4087" s="1" t="str">
        <f>Exchanges!K4091</f>
        <v>kg</v>
      </c>
      <c r="K4087" s="1"/>
      <c r="L4087" s="1"/>
      <c r="M4087" s="1"/>
      <c r="N4087" s="1"/>
      <c r="O4087" s="1"/>
      <c r="P4087" s="86">
        <f>ROUND(Exchanges!Q4091,0)</f>
        <v>5</v>
      </c>
      <c r="Q4087" s="1">
        <f>Exchanges!R4091</f>
        <v>1</v>
      </c>
      <c r="R4087" s="1">
        <f>Exchanges!S4091</f>
        <v>1</v>
      </c>
      <c r="S4087" s="1">
        <f>Exchanges!T4091</f>
        <v>1</v>
      </c>
      <c r="T4087" s="1">
        <f>Exchanges!U4091</f>
        <v>5</v>
      </c>
      <c r="U4087" s="1">
        <f>Exchanges!V4091</f>
        <v>2013</v>
      </c>
      <c r="V4087" s="1" t="str">
        <f>Exchanges!W4091</f>
        <v>N-BUTYL ALCOHOL</v>
      </c>
      <c r="W4087" s="1" t="str">
        <f>Exchanges!X4091</f>
        <v>TRI</v>
      </c>
      <c r="X4087" s="1"/>
    </row>
    <row r="4088" spans="1:24" x14ac:dyDescent="0.15">
      <c r="A4088" s="1" t="str">
        <f>Exchanges!B4092</f>
        <v>Xylene</v>
      </c>
      <c r="B4088" s="1">
        <f>Exchanges!C4092</f>
        <v>1330207</v>
      </c>
      <c r="C4088" s="1" t="str">
        <f>Exchanges!D4092</f>
        <v>water</v>
      </c>
      <c r="D4088" s="1" t="str">
        <f>Exchanges!E4092</f>
        <v>unspecified</v>
      </c>
      <c r="E4088" s="1" t="str">
        <f>Exchanges!F4092</f>
        <v>045f7de9-60d5-4916-a504-5a1002a6e97e</v>
      </c>
      <c r="F4088" s="1" t="str">
        <f>Exchanges!G4092</f>
        <v>Ship building and repairing</v>
      </c>
      <c r="G4088" s="1">
        <f>Exchanges!H4092</f>
        <v>336611</v>
      </c>
      <c r="H4088" s="1" t="str">
        <f>Exchanges!I4092</f>
        <v>US</v>
      </c>
      <c r="I4088" s="1">
        <f>Exchanges!J4092</f>
        <v>3.6946446988713318E-8</v>
      </c>
      <c r="J4088" s="1" t="str">
        <f>Exchanges!K4092</f>
        <v>kg</v>
      </c>
      <c r="K4088" s="1"/>
      <c r="L4088" s="1"/>
      <c r="M4088" s="1"/>
      <c r="N4088" s="1"/>
      <c r="O4088" s="1"/>
      <c r="P4088" s="86">
        <f>ROUND(Exchanges!Q4092,0)</f>
        <v>4</v>
      </c>
      <c r="Q4088" s="1">
        <f>Exchanges!R4092</f>
        <v>1</v>
      </c>
      <c r="R4088" s="1">
        <f>Exchanges!S4092</f>
        <v>1</v>
      </c>
      <c r="S4088" s="1">
        <f>Exchanges!T4092</f>
        <v>1</v>
      </c>
      <c r="T4088" s="1">
        <f>Exchanges!U4092</f>
        <v>5</v>
      </c>
      <c r="U4088" s="1">
        <f>Exchanges!V4092</f>
        <v>2013</v>
      </c>
      <c r="V4088" s="1" t="str">
        <f>Exchanges!W4092</f>
        <v>XYLENE (MIXED ISOMERS)</v>
      </c>
      <c r="W4088" s="1" t="str">
        <f>Exchanges!X4092</f>
        <v>TRI</v>
      </c>
      <c r="X4088" s="1"/>
    </row>
    <row r="4089" spans="1:24" x14ac:dyDescent="0.15">
      <c r="A4089" s="1" t="str">
        <f>Exchanges!B4093</f>
        <v>manganese</v>
      </c>
      <c r="B4089" s="1">
        <f>Exchanges!C4093</f>
        <v>7439965</v>
      </c>
      <c r="C4089" s="1" t="str">
        <f>Exchanges!D4093</f>
        <v>water</v>
      </c>
      <c r="D4089" s="1" t="str">
        <f>Exchanges!E4093</f>
        <v>unspecified</v>
      </c>
      <c r="E4089" s="1" t="str">
        <f>Exchanges!F4093</f>
        <v>10cbd2f7-c41b-4bb4-b636-d8fc15cf0282</v>
      </c>
      <c r="F4089" s="1" t="str">
        <f>Exchanges!G4093</f>
        <v>Military armored vehicle, tank, and tank component manufacturing</v>
      </c>
      <c r="G4089" s="1">
        <f>Exchanges!H4093</f>
        <v>336992</v>
      </c>
      <c r="H4089" s="1" t="str">
        <f>Exchanges!I4093</f>
        <v>US</v>
      </c>
      <c r="I4089" s="1">
        <f>Exchanges!J4093</f>
        <v>5.8258412535319799E-10</v>
      </c>
      <c r="J4089" s="1" t="str">
        <f>Exchanges!K4093</f>
        <v>kg</v>
      </c>
      <c r="K4089" s="1"/>
      <c r="L4089" s="1"/>
      <c r="M4089" s="1"/>
      <c r="N4089" s="1"/>
      <c r="O4089" s="1"/>
      <c r="P4089" s="86">
        <f>ROUND(Exchanges!Q4093,0)</f>
        <v>4</v>
      </c>
      <c r="Q4089" s="1">
        <f>Exchanges!R4093</f>
        <v>1</v>
      </c>
      <c r="R4089" s="1">
        <f>Exchanges!S4093</f>
        <v>1</v>
      </c>
      <c r="S4089" s="1">
        <f>Exchanges!T4093</f>
        <v>1</v>
      </c>
      <c r="T4089" s="1">
        <f>Exchanges!U4093</f>
        <v>5</v>
      </c>
      <c r="U4089" s="1">
        <f>Exchanges!V4093</f>
        <v>2013</v>
      </c>
      <c r="V4089" s="1" t="str">
        <f>Exchanges!W4093</f>
        <v>MANGANESE</v>
      </c>
      <c r="W4089" s="1" t="str">
        <f>Exchanges!X4093</f>
        <v>TRI</v>
      </c>
      <c r="X4089" s="1"/>
    </row>
    <row r="4090" spans="1:24" x14ac:dyDescent="0.15">
      <c r="A4090" s="1" t="str">
        <f>Exchanges!B4094</f>
        <v>manganese</v>
      </c>
      <c r="B4090" s="1">
        <f>Exchanges!C4094</f>
        <v>7439965</v>
      </c>
      <c r="C4090" s="1" t="str">
        <f>Exchanges!D4094</f>
        <v>water</v>
      </c>
      <c r="D4090" s="1" t="str">
        <f>Exchanges!E4094</f>
        <v>unspecified</v>
      </c>
      <c r="E4090" s="1" t="str">
        <f>Exchanges!F4094</f>
        <v>10cbd2f7-c41b-4bb4-b636-d8fc15cf0282</v>
      </c>
      <c r="F4090" s="1" t="str">
        <f>Exchanges!G4094</f>
        <v>Institutional furniture manufacturing</v>
      </c>
      <c r="G4090" s="1">
        <f>Exchanges!H4094</f>
        <v>337127</v>
      </c>
      <c r="H4090" s="1" t="str">
        <f>Exchanges!I4094</f>
        <v>US</v>
      </c>
      <c r="I4090" s="1">
        <f>Exchanges!J4094</f>
        <v>4.9868073878627961E-10</v>
      </c>
      <c r="J4090" s="1" t="str">
        <f>Exchanges!K4094</f>
        <v>kg</v>
      </c>
      <c r="K4090" s="1"/>
      <c r="L4090" s="1"/>
      <c r="M4090" s="1"/>
      <c r="N4090" s="1"/>
      <c r="O4090" s="1"/>
      <c r="P4090" s="86">
        <f>ROUND(Exchanges!Q4094,0)</f>
        <v>4</v>
      </c>
      <c r="Q4090" s="1">
        <f>Exchanges!R4094</f>
        <v>1</v>
      </c>
      <c r="R4090" s="1">
        <f>Exchanges!S4094</f>
        <v>1</v>
      </c>
      <c r="S4090" s="1">
        <f>Exchanges!T4094</f>
        <v>1</v>
      </c>
      <c r="T4090" s="1">
        <f>Exchanges!U4094</f>
        <v>5</v>
      </c>
      <c r="U4090" s="1">
        <f>Exchanges!V4094</f>
        <v>2013</v>
      </c>
      <c r="V4090" s="1" t="str">
        <f>Exchanges!W4094</f>
        <v>MANGANESE</v>
      </c>
      <c r="W4090" s="1" t="str">
        <f>Exchanges!X4094</f>
        <v>TRI</v>
      </c>
      <c r="X4090" s="1"/>
    </row>
    <row r="4091" spans="1:24" x14ac:dyDescent="0.15">
      <c r="A4091" s="1" t="str">
        <f>Exchanges!B4095</f>
        <v>nickel</v>
      </c>
      <c r="B4091" s="1">
        <f>Exchanges!C4095</f>
        <v>7440020</v>
      </c>
      <c r="C4091" s="1" t="str">
        <f>Exchanges!D4095</f>
        <v>water</v>
      </c>
      <c r="D4091" s="1" t="str">
        <f>Exchanges!E4095</f>
        <v>unspecified</v>
      </c>
      <c r="E4091" s="1" t="str">
        <f>Exchanges!F4095</f>
        <v>63e7fe55-8549-11e0-9d78-0800200c9a66</v>
      </c>
      <c r="F4091" s="1" t="str">
        <f>Exchanges!G4095</f>
        <v>Institutional furniture manufacturing</v>
      </c>
      <c r="G4091" s="1">
        <f>Exchanges!H4095</f>
        <v>337127</v>
      </c>
      <c r="H4091" s="1" t="str">
        <f>Exchanges!I4095</f>
        <v>US</v>
      </c>
      <c r="I4091" s="1">
        <f>Exchanges!J4095</f>
        <v>4.9868073878627961E-10</v>
      </c>
      <c r="J4091" s="1" t="str">
        <f>Exchanges!K4095</f>
        <v>kg</v>
      </c>
      <c r="K4091" s="1"/>
      <c r="L4091" s="1"/>
      <c r="M4091" s="1"/>
      <c r="N4091" s="1"/>
      <c r="O4091" s="1"/>
      <c r="P4091" s="86">
        <f>ROUND(Exchanges!Q4095,0)</f>
        <v>4</v>
      </c>
      <c r="Q4091" s="1">
        <f>Exchanges!R4095</f>
        <v>1</v>
      </c>
      <c r="R4091" s="1">
        <f>Exchanges!S4095</f>
        <v>1</v>
      </c>
      <c r="S4091" s="1">
        <f>Exchanges!T4095</f>
        <v>1</v>
      </c>
      <c r="T4091" s="1">
        <f>Exchanges!U4095</f>
        <v>5</v>
      </c>
      <c r="U4091" s="1">
        <f>Exchanges!V4095</f>
        <v>2013</v>
      </c>
      <c r="V4091" s="1" t="str">
        <f>Exchanges!W4095</f>
        <v>NICKEL</v>
      </c>
      <c r="W4091" s="1" t="str">
        <f>Exchanges!X4095</f>
        <v>TRI</v>
      </c>
      <c r="X4091" s="1"/>
    </row>
    <row r="4092" spans="1:24" x14ac:dyDescent="0.15">
      <c r="A4092" s="1" t="str">
        <f>Exchanges!B4096</f>
        <v>lead</v>
      </c>
      <c r="B4092" s="1">
        <f>Exchanges!C4096</f>
        <v>7439921</v>
      </c>
      <c r="C4092" s="1" t="str">
        <f>Exchanges!D4096</f>
        <v>water</v>
      </c>
      <c r="D4092" s="1" t="str">
        <f>Exchanges!E4096</f>
        <v>unspecified</v>
      </c>
      <c r="E4092" s="1" t="str">
        <f>Exchanges!F4096</f>
        <v>31c4d160-b21e-41b3-b9c1-3d7a72377653</v>
      </c>
      <c r="F4092" s="1" t="str">
        <f>Exchanges!G4096</f>
        <v>Showcase, partition, shelving, and locker manufacturing</v>
      </c>
      <c r="G4092" s="1">
        <f>Exchanges!H4096</f>
        <v>337215</v>
      </c>
      <c r="H4092" s="1" t="str">
        <f>Exchanges!I4096</f>
        <v>US</v>
      </c>
      <c r="I4092" s="1">
        <f>Exchanges!J4096</f>
        <v>6.2606421618480307E-11</v>
      </c>
      <c r="J4092" s="1" t="str">
        <f>Exchanges!K4096</f>
        <v>kg</v>
      </c>
      <c r="K4092" s="1"/>
      <c r="L4092" s="1"/>
      <c r="M4092" s="1"/>
      <c r="N4092" s="1"/>
      <c r="O4092" s="1"/>
      <c r="P4092" s="86">
        <f>ROUND(Exchanges!Q4096,0)</f>
        <v>3</v>
      </c>
      <c r="Q4092" s="1">
        <f>Exchanges!R4096</f>
        <v>1</v>
      </c>
      <c r="R4092" s="1">
        <f>Exchanges!S4096</f>
        <v>1</v>
      </c>
      <c r="S4092" s="1">
        <f>Exchanges!T4096</f>
        <v>1</v>
      </c>
      <c r="T4092" s="1">
        <f>Exchanges!U4096</f>
        <v>5</v>
      </c>
      <c r="U4092" s="1">
        <f>Exchanges!V4096</f>
        <v>2013</v>
      </c>
      <c r="V4092" s="1" t="str">
        <f>Exchanges!W4096</f>
        <v>LEAD</v>
      </c>
      <c r="W4092" s="1" t="str">
        <f>Exchanges!X4096</f>
        <v>TRI</v>
      </c>
      <c r="X4092" s="1"/>
    </row>
    <row r="4093" spans="1:24" x14ac:dyDescent="0.15">
      <c r="A4093" s="1" t="str">
        <f>Exchanges!B4097</f>
        <v>chromium</v>
      </c>
      <c r="B4093" s="1">
        <f>Exchanges!C4097</f>
        <v>7440473</v>
      </c>
      <c r="C4093" s="1" t="str">
        <f>Exchanges!D4097</f>
        <v>water</v>
      </c>
      <c r="D4093" s="1" t="str">
        <f>Exchanges!E4097</f>
        <v>unspecified</v>
      </c>
      <c r="E4093" s="1" t="str">
        <f>Exchanges!F4097</f>
        <v>63e7b036-8549-11e0-9d78-0800200c9a66</v>
      </c>
      <c r="F4093" s="1" t="str">
        <f>Exchanges!G4097</f>
        <v>Showcase, partition, shelving, and locker manufacturing</v>
      </c>
      <c r="G4093" s="1">
        <f>Exchanges!H4097</f>
        <v>337215</v>
      </c>
      <c r="H4093" s="1" t="str">
        <f>Exchanges!I4097</f>
        <v>US</v>
      </c>
      <c r="I4093" s="1">
        <f>Exchanges!J4097</f>
        <v>6.5901496440505598E-11</v>
      </c>
      <c r="J4093" s="1" t="str">
        <f>Exchanges!K4097</f>
        <v>kg</v>
      </c>
      <c r="K4093" s="1"/>
      <c r="L4093" s="1"/>
      <c r="M4093" s="1"/>
      <c r="N4093" s="1"/>
      <c r="O4093" s="1"/>
      <c r="P4093" s="86">
        <f>ROUND(Exchanges!Q4097,0)</f>
        <v>4</v>
      </c>
      <c r="Q4093" s="1">
        <f>Exchanges!R4097</f>
        <v>1</v>
      </c>
      <c r="R4093" s="1">
        <f>Exchanges!S4097</f>
        <v>1</v>
      </c>
      <c r="S4093" s="1">
        <f>Exchanges!T4097</f>
        <v>1</v>
      </c>
      <c r="T4093" s="1">
        <f>Exchanges!U4097</f>
        <v>5</v>
      </c>
      <c r="U4093" s="1">
        <f>Exchanges!V4097</f>
        <v>2013</v>
      </c>
      <c r="V4093" s="1" t="str">
        <f>Exchanges!W4097</f>
        <v>CHROMIUM</v>
      </c>
      <c r="W4093" s="1" t="str">
        <f>Exchanges!X4097</f>
        <v>TRI</v>
      </c>
      <c r="X4093" s="1"/>
    </row>
    <row r="4094" spans="1:24" x14ac:dyDescent="0.15">
      <c r="A4094" s="1" t="str">
        <f>Exchanges!B4098</f>
        <v>nickel</v>
      </c>
      <c r="B4094" s="1">
        <f>Exchanges!C4098</f>
        <v>7440020</v>
      </c>
      <c r="C4094" s="1" t="str">
        <f>Exchanges!D4098</f>
        <v>water</v>
      </c>
      <c r="D4094" s="1" t="str">
        <f>Exchanges!E4098</f>
        <v>unspecified</v>
      </c>
      <c r="E4094" s="1" t="str">
        <f>Exchanges!F4098</f>
        <v>63e7fe55-8549-11e0-9d78-0800200c9a66</v>
      </c>
      <c r="F4094" s="1" t="str">
        <f>Exchanges!G4098</f>
        <v>Showcase, partition, shelving, and locker manufacturing</v>
      </c>
      <c r="G4094" s="1">
        <f>Exchanges!H4098</f>
        <v>337215</v>
      </c>
      <c r="H4094" s="1" t="str">
        <f>Exchanges!I4098</f>
        <v>US</v>
      </c>
      <c r="I4094" s="1">
        <f>Exchanges!J4098</f>
        <v>5.2721197152404478E-10</v>
      </c>
      <c r="J4094" s="1" t="str">
        <f>Exchanges!K4098</f>
        <v>kg</v>
      </c>
      <c r="K4094" s="1"/>
      <c r="L4094" s="1"/>
      <c r="M4094" s="1"/>
      <c r="N4094" s="1"/>
      <c r="O4094" s="1"/>
      <c r="P4094" s="86">
        <f>ROUND(Exchanges!Q4098,0)</f>
        <v>4</v>
      </c>
      <c r="Q4094" s="1">
        <f>Exchanges!R4098</f>
        <v>1</v>
      </c>
      <c r="R4094" s="1">
        <f>Exchanges!S4098</f>
        <v>1</v>
      </c>
      <c r="S4094" s="1">
        <f>Exchanges!T4098</f>
        <v>1</v>
      </c>
      <c r="T4094" s="1">
        <f>Exchanges!U4098</f>
        <v>5</v>
      </c>
      <c r="U4094" s="1">
        <f>Exchanges!V4098</f>
        <v>2013</v>
      </c>
      <c r="V4094" s="1" t="str">
        <f>Exchanges!W4098</f>
        <v>NICKEL</v>
      </c>
      <c r="W4094" s="1" t="str">
        <f>Exchanges!X4098</f>
        <v>TRI</v>
      </c>
      <c r="X4094" s="1"/>
    </row>
    <row r="4095" spans="1:24" x14ac:dyDescent="0.15">
      <c r="A4095" s="1" t="str">
        <f>Exchanges!B4099</f>
        <v>manganese</v>
      </c>
      <c r="B4095" s="1">
        <f>Exchanges!C4099</f>
        <v>7439965</v>
      </c>
      <c r="C4095" s="1" t="str">
        <f>Exchanges!D4099</f>
        <v>water</v>
      </c>
      <c r="D4095" s="1" t="str">
        <f>Exchanges!E4099</f>
        <v>unspecified</v>
      </c>
      <c r="E4095" s="1" t="str">
        <f>Exchanges!F4099</f>
        <v>10cbd2f7-c41b-4bb4-b636-d8fc15cf0282</v>
      </c>
      <c r="F4095" s="1" t="str">
        <f>Exchanges!G4099</f>
        <v>Showcase, partition, shelving, and locker manufacturing</v>
      </c>
      <c r="G4095" s="1">
        <f>Exchanges!H4099</f>
        <v>337215</v>
      </c>
      <c r="H4095" s="1" t="str">
        <f>Exchanges!I4099</f>
        <v>US</v>
      </c>
      <c r="I4095" s="1">
        <f>Exchanges!J4099</f>
        <v>3.3609763184657854E-9</v>
      </c>
      <c r="J4095" s="1" t="str">
        <f>Exchanges!K4099</f>
        <v>kg</v>
      </c>
      <c r="K4095" s="1"/>
      <c r="L4095" s="1"/>
      <c r="M4095" s="1"/>
      <c r="N4095" s="1"/>
      <c r="O4095" s="1"/>
      <c r="P4095" s="86">
        <f>ROUND(Exchanges!Q4099,0)</f>
        <v>4</v>
      </c>
      <c r="Q4095" s="1">
        <f>Exchanges!R4099</f>
        <v>1</v>
      </c>
      <c r="R4095" s="1">
        <f>Exchanges!S4099</f>
        <v>1</v>
      </c>
      <c r="S4095" s="1">
        <f>Exchanges!T4099</f>
        <v>1</v>
      </c>
      <c r="T4095" s="1">
        <f>Exchanges!U4099</f>
        <v>5</v>
      </c>
      <c r="U4095" s="1">
        <f>Exchanges!V4099</f>
        <v>2013</v>
      </c>
      <c r="V4095" s="1" t="str">
        <f>Exchanges!W4099</f>
        <v>MANGANESE</v>
      </c>
      <c r="W4095" s="1" t="str">
        <f>Exchanges!X4099</f>
        <v>TRI</v>
      </c>
      <c r="X4095" s="1"/>
    </row>
    <row r="4096" spans="1:24" x14ac:dyDescent="0.15">
      <c r="A4096" s="1" t="str">
        <f>Exchanges!B4100</f>
        <v>copper</v>
      </c>
      <c r="B4096" s="1">
        <f>Exchanges!C4100</f>
        <v>7440508</v>
      </c>
      <c r="C4096" s="1" t="str">
        <f>Exchanges!D4100</f>
        <v>water</v>
      </c>
      <c r="D4096" s="1" t="str">
        <f>Exchanges!E4100</f>
        <v>unspecified</v>
      </c>
      <c r="E4096" s="1" t="str">
        <f>Exchanges!F4100</f>
        <v>2f100cfa-4feb-45e9-a43a-357128228889</v>
      </c>
      <c r="F4096" s="1" t="str">
        <f>Exchanges!G4100</f>
        <v>Surgical and medical instrument manufacturing</v>
      </c>
      <c r="G4096" s="1">
        <f>Exchanges!H4100</f>
        <v>339112</v>
      </c>
      <c r="H4096" s="1" t="str">
        <f>Exchanges!I4100</f>
        <v>US</v>
      </c>
      <c r="I4096" s="1">
        <f>Exchanges!J4100</f>
        <v>8.964648336174313E-11</v>
      </c>
      <c r="J4096" s="1" t="str">
        <f>Exchanges!K4100</f>
        <v>kg</v>
      </c>
      <c r="K4096" s="1"/>
      <c r="L4096" s="1"/>
      <c r="M4096" s="1"/>
      <c r="N4096" s="1"/>
      <c r="O4096" s="1"/>
      <c r="P4096" s="86">
        <f>ROUND(Exchanges!Q4100,0)</f>
        <v>4</v>
      </c>
      <c r="Q4096" s="1">
        <f>Exchanges!R4100</f>
        <v>1</v>
      </c>
      <c r="R4096" s="1">
        <f>Exchanges!S4100</f>
        <v>1</v>
      </c>
      <c r="S4096" s="1">
        <f>Exchanges!T4100</f>
        <v>1</v>
      </c>
      <c r="T4096" s="1">
        <f>Exchanges!U4100</f>
        <v>5</v>
      </c>
      <c r="U4096" s="1">
        <f>Exchanges!V4100</f>
        <v>2013</v>
      </c>
      <c r="V4096" s="1" t="str">
        <f>Exchanges!W4100</f>
        <v>COPPER</v>
      </c>
      <c r="W4096" s="1" t="str">
        <f>Exchanges!X4100</f>
        <v>TRI</v>
      </c>
      <c r="X4096" s="1"/>
    </row>
    <row r="4097" spans="1:24" x14ac:dyDescent="0.15">
      <c r="A4097" s="1" t="str">
        <f>Exchanges!B4101</f>
        <v>chromium</v>
      </c>
      <c r="B4097" s="1">
        <f>Exchanges!C4101</f>
        <v>7440473</v>
      </c>
      <c r="C4097" s="1" t="str">
        <f>Exchanges!D4101</f>
        <v>water</v>
      </c>
      <c r="D4097" s="1" t="str">
        <f>Exchanges!E4101</f>
        <v>unspecified</v>
      </c>
      <c r="E4097" s="1" t="str">
        <f>Exchanges!F4101</f>
        <v>63e7b036-8549-11e0-9d78-0800200c9a66</v>
      </c>
      <c r="F4097" s="1" t="str">
        <f>Exchanges!G4101</f>
        <v>Surgical appliance and supplies manufacturing</v>
      </c>
      <c r="G4097" s="1">
        <f>Exchanges!H4101</f>
        <v>339113</v>
      </c>
      <c r="H4097" s="1" t="str">
        <f>Exchanges!I4101</f>
        <v>US</v>
      </c>
      <c r="I4097" s="1">
        <f>Exchanges!J4101</f>
        <v>5.6296075657159872E-11</v>
      </c>
      <c r="J4097" s="1" t="str">
        <f>Exchanges!K4101</f>
        <v>kg</v>
      </c>
      <c r="K4097" s="1"/>
      <c r="L4097" s="1"/>
      <c r="M4097" s="1"/>
      <c r="N4097" s="1"/>
      <c r="O4097" s="1"/>
      <c r="P4097" s="86">
        <f>ROUND(Exchanges!Q4101,0)</f>
        <v>4</v>
      </c>
      <c r="Q4097" s="1">
        <f>Exchanges!R4101</f>
        <v>1</v>
      </c>
      <c r="R4097" s="1">
        <f>Exchanges!S4101</f>
        <v>1</v>
      </c>
      <c r="S4097" s="1">
        <f>Exchanges!T4101</f>
        <v>1</v>
      </c>
      <c r="T4097" s="1">
        <f>Exchanges!U4101</f>
        <v>5</v>
      </c>
      <c r="U4097" s="1">
        <f>Exchanges!V4101</f>
        <v>2013</v>
      </c>
      <c r="V4097" s="1" t="str">
        <f>Exchanges!W4101</f>
        <v>CHROMIUM</v>
      </c>
      <c r="W4097" s="1" t="str">
        <f>Exchanges!X4101</f>
        <v>TRI</v>
      </c>
      <c r="X4097" s="1"/>
    </row>
    <row r="4098" spans="1:24" x14ac:dyDescent="0.15">
      <c r="A4098" s="1" t="str">
        <f>Exchanges!B4102</f>
        <v>cobalt</v>
      </c>
      <c r="B4098" s="1">
        <f>Exchanges!C4102</f>
        <v>7440484</v>
      </c>
      <c r="C4098" s="1" t="str">
        <f>Exchanges!D4102</f>
        <v>water</v>
      </c>
      <c r="D4098" s="1" t="str">
        <f>Exchanges!E4102</f>
        <v>unspecified</v>
      </c>
      <c r="E4098" s="1" t="str">
        <f>Exchanges!F4102</f>
        <v>33627701-feca-434d-a192-674a450eaaf7</v>
      </c>
      <c r="F4098" s="1" t="str">
        <f>Exchanges!G4102</f>
        <v>Surgical appliance and supplies manufacturing</v>
      </c>
      <c r="G4098" s="1">
        <f>Exchanges!H4102</f>
        <v>339113</v>
      </c>
      <c r="H4098" s="1" t="str">
        <f>Exchanges!I4102</f>
        <v>US</v>
      </c>
      <c r="I4098" s="1">
        <f>Exchanges!J4102</f>
        <v>5.6296075657159872E-11</v>
      </c>
      <c r="J4098" s="1" t="str">
        <f>Exchanges!K4102</f>
        <v>kg</v>
      </c>
      <c r="K4098" s="1"/>
      <c r="L4098" s="1"/>
      <c r="M4098" s="1"/>
      <c r="N4098" s="1"/>
      <c r="O4098" s="1"/>
      <c r="P4098" s="86">
        <f>ROUND(Exchanges!Q4102,0)</f>
        <v>4</v>
      </c>
      <c r="Q4098" s="1">
        <f>Exchanges!R4102</f>
        <v>1</v>
      </c>
      <c r="R4098" s="1">
        <f>Exchanges!S4102</f>
        <v>1</v>
      </c>
      <c r="S4098" s="1">
        <f>Exchanges!T4102</f>
        <v>1</v>
      </c>
      <c r="T4098" s="1">
        <f>Exchanges!U4102</f>
        <v>5</v>
      </c>
      <c r="U4098" s="1">
        <f>Exchanges!V4102</f>
        <v>2013</v>
      </c>
      <c r="V4098" s="1" t="str">
        <f>Exchanges!W4102</f>
        <v>COBALT</v>
      </c>
      <c r="W4098" s="1" t="str">
        <f>Exchanges!X4102</f>
        <v>TRI</v>
      </c>
      <c r="X4098" s="1"/>
    </row>
    <row r="4099" spans="1:24" x14ac:dyDescent="0.15">
      <c r="A4099" s="1" t="str">
        <f>Exchanges!B4103</f>
        <v>toluene</v>
      </c>
      <c r="B4099" s="1">
        <f>Exchanges!C4103</f>
        <v>108883</v>
      </c>
      <c r="C4099" s="1" t="str">
        <f>Exchanges!D4103</f>
        <v>water</v>
      </c>
      <c r="D4099" s="1" t="str">
        <f>Exchanges!E4103</f>
        <v>unspecified</v>
      </c>
      <c r="E4099" s="1" t="str">
        <f>Exchanges!F4103</f>
        <v>826c7733-9b0a-4ec5-9f35-32294f9138e3</v>
      </c>
      <c r="F4099" s="1" t="str">
        <f>Exchanges!G4103</f>
        <v>All other miscellaneous manufacturing</v>
      </c>
      <c r="G4099" s="1">
        <f>Exchanges!H4103</f>
        <v>339990</v>
      </c>
      <c r="H4099" s="1" t="str">
        <f>Exchanges!I4103</f>
        <v>US</v>
      </c>
      <c r="I4099" s="1">
        <f>Exchanges!J4103</f>
        <v>1.0135251195754635E-11</v>
      </c>
      <c r="J4099" s="1" t="str">
        <f>Exchanges!K4103</f>
        <v>kg</v>
      </c>
      <c r="K4099" s="1"/>
      <c r="L4099" s="1"/>
      <c r="M4099" s="1"/>
      <c r="N4099" s="1"/>
      <c r="O4099" s="1"/>
      <c r="P4099" s="86">
        <f>ROUND(Exchanges!Q4103,0)</f>
        <v>5</v>
      </c>
      <c r="Q4099" s="1">
        <f>Exchanges!R4103</f>
        <v>1</v>
      </c>
      <c r="R4099" s="1">
        <f>Exchanges!S4103</f>
        <v>1</v>
      </c>
      <c r="S4099" s="1">
        <f>Exchanges!T4103</f>
        <v>1</v>
      </c>
      <c r="T4099" s="1">
        <f>Exchanges!U4103</f>
        <v>5</v>
      </c>
      <c r="U4099" s="1">
        <f>Exchanges!V4103</f>
        <v>2013</v>
      </c>
      <c r="V4099" s="1" t="str">
        <f>Exchanges!W4103</f>
        <v>TOLUENE</v>
      </c>
      <c r="W4099" s="1" t="str">
        <f>Exchanges!X4103</f>
        <v>TRI</v>
      </c>
      <c r="X4099" s="1"/>
    </row>
    <row r="4100" spans="1:24" x14ac:dyDescent="0.15">
      <c r="A4100" s="1" t="str">
        <f>Exchanges!B4104</f>
        <v>chromium</v>
      </c>
      <c r="B4100" s="1">
        <f>Exchanges!C4104</f>
        <v>7440473</v>
      </c>
      <c r="C4100" s="1" t="str">
        <f>Exchanges!D4104</f>
        <v>water</v>
      </c>
      <c r="D4100" s="1" t="str">
        <f>Exchanges!E4104</f>
        <v>unspecified</v>
      </c>
      <c r="E4100" s="1" t="str">
        <f>Exchanges!F4104</f>
        <v>63e7b036-8549-11e0-9d78-0800200c9a66</v>
      </c>
      <c r="F4100" s="1" t="str">
        <f>Exchanges!G4104</f>
        <v>All other miscellaneous manufacturing</v>
      </c>
      <c r="G4100" s="1">
        <f>Exchanges!H4104</f>
        <v>339990</v>
      </c>
      <c r="H4100" s="1" t="str">
        <f>Exchanges!I4104</f>
        <v>US</v>
      </c>
      <c r="I4100" s="1">
        <f>Exchanges!J4104</f>
        <v>2.3279405090248925E-11</v>
      </c>
      <c r="J4100" s="1" t="str">
        <f>Exchanges!K4104</f>
        <v>kg</v>
      </c>
      <c r="K4100" s="1"/>
      <c r="L4100" s="1"/>
      <c r="M4100" s="1"/>
      <c r="N4100" s="1"/>
      <c r="O4100" s="1"/>
      <c r="P4100" s="86">
        <f>ROUND(Exchanges!Q4104,0)</f>
        <v>4</v>
      </c>
      <c r="Q4100" s="1">
        <f>Exchanges!R4104</f>
        <v>1</v>
      </c>
      <c r="R4100" s="1">
        <f>Exchanges!S4104</f>
        <v>1</v>
      </c>
      <c r="S4100" s="1">
        <f>Exchanges!T4104</f>
        <v>1</v>
      </c>
      <c r="T4100" s="1">
        <f>Exchanges!U4104</f>
        <v>5</v>
      </c>
      <c r="U4100" s="1">
        <f>Exchanges!V4104</f>
        <v>2013</v>
      </c>
      <c r="V4100" s="1" t="str">
        <f>Exchanges!W4104</f>
        <v>CHROMIUM</v>
      </c>
      <c r="W4100" s="1" t="str">
        <f>Exchanges!X4104</f>
        <v>TRI</v>
      </c>
      <c r="X4100" s="1"/>
    </row>
    <row r="4101" spans="1:24" x14ac:dyDescent="0.15">
      <c r="A4101" s="1" t="str">
        <f>Exchanges!B4105</f>
        <v>nickel</v>
      </c>
      <c r="B4101" s="1">
        <f>Exchanges!C4105</f>
        <v>7440020</v>
      </c>
      <c r="C4101" s="1" t="str">
        <f>Exchanges!D4105</f>
        <v>water</v>
      </c>
      <c r="D4101" s="1" t="str">
        <f>Exchanges!E4105</f>
        <v>unspecified</v>
      </c>
      <c r="E4101" s="1" t="str">
        <f>Exchanges!F4105</f>
        <v>63e7fe55-8549-11e0-9d78-0800200c9a66</v>
      </c>
      <c r="F4101" s="1" t="str">
        <f>Exchanges!G4105</f>
        <v>All other miscellaneous manufacturing</v>
      </c>
      <c r="G4101" s="1">
        <f>Exchanges!H4105</f>
        <v>339990</v>
      </c>
      <c r="H4101" s="1" t="str">
        <f>Exchanges!I4105</f>
        <v>US</v>
      </c>
      <c r="I4101" s="1">
        <f>Exchanges!J4105</f>
        <v>2.7238487588590579E-11</v>
      </c>
      <c r="J4101" s="1" t="str">
        <f>Exchanges!K4105</f>
        <v>kg</v>
      </c>
      <c r="K4101" s="1"/>
      <c r="L4101" s="1"/>
      <c r="M4101" s="1"/>
      <c r="N4101" s="1"/>
      <c r="O4101" s="1"/>
      <c r="P4101" s="86">
        <f>ROUND(Exchanges!Q4105,0)</f>
        <v>4</v>
      </c>
      <c r="Q4101" s="1">
        <f>Exchanges!R4105</f>
        <v>1</v>
      </c>
      <c r="R4101" s="1">
        <f>Exchanges!S4105</f>
        <v>1</v>
      </c>
      <c r="S4101" s="1">
        <f>Exchanges!T4105</f>
        <v>1</v>
      </c>
      <c r="T4101" s="1">
        <f>Exchanges!U4105</f>
        <v>5</v>
      </c>
      <c r="U4101" s="1">
        <f>Exchanges!V4105</f>
        <v>2013</v>
      </c>
      <c r="V4101" s="1" t="str">
        <f>Exchanges!W4105</f>
        <v>NICKEL</v>
      </c>
      <c r="W4101" s="1" t="str">
        <f>Exchanges!X4105</f>
        <v>TRI</v>
      </c>
      <c r="X4101" s="1"/>
    </row>
    <row r="4102" spans="1:24" x14ac:dyDescent="0.15">
      <c r="A4102" s="1" t="str">
        <f>Exchanges!B4106</f>
        <v>lead</v>
      </c>
      <c r="B4102" s="1">
        <f>Exchanges!C4106</f>
        <v>7439921</v>
      </c>
      <c r="C4102" s="1" t="str">
        <f>Exchanges!D4106</f>
        <v>water</v>
      </c>
      <c r="D4102" s="1" t="str">
        <f>Exchanges!E4106</f>
        <v>unspecified</v>
      </c>
      <c r="E4102" s="1" t="str">
        <f>Exchanges!F4106</f>
        <v>31c4d160-b21e-41b3-b9c1-3d7a72377653</v>
      </c>
      <c r="F4102" s="1" t="str">
        <f>Exchanges!G4106</f>
        <v>All other miscellaneous manufacturing</v>
      </c>
      <c r="G4102" s="1">
        <f>Exchanges!H4106</f>
        <v>339990</v>
      </c>
      <c r="H4102" s="1" t="str">
        <f>Exchanges!I4106</f>
        <v>US</v>
      </c>
      <c r="I4102" s="1">
        <f>Exchanges!J4106</f>
        <v>2.9244950598750132E-11</v>
      </c>
      <c r="J4102" s="1" t="str">
        <f>Exchanges!K4106</f>
        <v>kg</v>
      </c>
      <c r="K4102" s="1"/>
      <c r="L4102" s="1"/>
      <c r="M4102" s="1"/>
      <c r="N4102" s="1"/>
      <c r="O4102" s="1"/>
      <c r="P4102" s="86">
        <f>ROUND(Exchanges!Q4106,0)</f>
        <v>3</v>
      </c>
      <c r="Q4102" s="1">
        <f>Exchanges!R4106</f>
        <v>1</v>
      </c>
      <c r="R4102" s="1">
        <f>Exchanges!S4106</f>
        <v>1</v>
      </c>
      <c r="S4102" s="1">
        <f>Exchanges!T4106</f>
        <v>1</v>
      </c>
      <c r="T4102" s="1">
        <f>Exchanges!U4106</f>
        <v>5</v>
      </c>
      <c r="U4102" s="1">
        <f>Exchanges!V4106</f>
        <v>2013</v>
      </c>
      <c r="V4102" s="1" t="str">
        <f>Exchanges!W4106</f>
        <v>LEAD</v>
      </c>
      <c r="W4102" s="1" t="str">
        <f>Exchanges!X4106</f>
        <v>TRI</v>
      </c>
      <c r="X4102" s="1"/>
    </row>
    <row r="4103" spans="1:24" x14ac:dyDescent="0.15">
      <c r="A4103" s="1" t="str">
        <f>Exchanges!B4107</f>
        <v>antimony</v>
      </c>
      <c r="B4103" s="1">
        <f>Exchanges!C4107</f>
        <v>7440360</v>
      </c>
      <c r="C4103" s="1" t="str">
        <f>Exchanges!D4107</f>
        <v>water</v>
      </c>
      <c r="D4103" s="1" t="str">
        <f>Exchanges!E4107</f>
        <v>unspecified</v>
      </c>
      <c r="E4103" s="1" t="str">
        <f>Exchanges!F4107</f>
        <v>b2dc8668-86de-4207-b20e-dc81dea63c98</v>
      </c>
      <c r="F4103" s="1" t="str">
        <f>Exchanges!G4107</f>
        <v>All other miscellaneous manufacturing</v>
      </c>
      <c r="G4103" s="1">
        <f>Exchanges!H4107</f>
        <v>339990</v>
      </c>
      <c r="H4103" s="1" t="str">
        <f>Exchanges!I4107</f>
        <v>US</v>
      </c>
      <c r="I4103" s="1">
        <f>Exchanges!J4107</f>
        <v>7.9181649966833083E-11</v>
      </c>
      <c r="J4103" s="1" t="str">
        <f>Exchanges!K4107</f>
        <v>kg</v>
      </c>
      <c r="K4103" s="1"/>
      <c r="L4103" s="1"/>
      <c r="M4103" s="1"/>
      <c r="N4103" s="1"/>
      <c r="O4103" s="1"/>
      <c r="P4103" s="86">
        <f>ROUND(Exchanges!Q4107,0)</f>
        <v>2</v>
      </c>
      <c r="Q4103" s="1">
        <f>Exchanges!R4107</f>
        <v>1</v>
      </c>
      <c r="R4103" s="1">
        <f>Exchanges!S4107</f>
        <v>1</v>
      </c>
      <c r="S4103" s="1">
        <f>Exchanges!T4107</f>
        <v>1</v>
      </c>
      <c r="T4103" s="1">
        <f>Exchanges!U4107</f>
        <v>5</v>
      </c>
      <c r="U4103" s="1">
        <f>Exchanges!V4107</f>
        <v>2013</v>
      </c>
      <c r="V4103" s="1" t="str">
        <f>Exchanges!W4107</f>
        <v>ANTIMONY</v>
      </c>
      <c r="W4103" s="1" t="str">
        <f>Exchanges!X4107</f>
        <v>TRI</v>
      </c>
      <c r="X4103" s="1"/>
    </row>
    <row r="4104" spans="1:24" x14ac:dyDescent="0.15">
      <c r="A4104" s="1" t="str">
        <f>Exchanges!B4108</f>
        <v>manganese</v>
      </c>
      <c r="B4104" s="1">
        <f>Exchanges!C4108</f>
        <v>7439965</v>
      </c>
      <c r="C4104" s="1" t="str">
        <f>Exchanges!D4108</f>
        <v>water</v>
      </c>
      <c r="D4104" s="1" t="str">
        <f>Exchanges!E4108</f>
        <v>unspecified</v>
      </c>
      <c r="E4104" s="1" t="str">
        <f>Exchanges!F4108</f>
        <v>10cbd2f7-c41b-4bb4-b636-d8fc15cf0282</v>
      </c>
      <c r="F4104" s="1" t="str">
        <f>Exchanges!G4108</f>
        <v>All other miscellaneous manufacturing</v>
      </c>
      <c r="G4104" s="1">
        <f>Exchanges!H4108</f>
        <v>339990</v>
      </c>
      <c r="H4104" s="1" t="str">
        <f>Exchanges!I4108</f>
        <v>US</v>
      </c>
      <c r="I4104" s="1">
        <f>Exchanges!J4108</f>
        <v>1.3619243794295292E-10</v>
      </c>
      <c r="J4104" s="1" t="str">
        <f>Exchanges!K4108</f>
        <v>kg</v>
      </c>
      <c r="K4104" s="1"/>
      <c r="L4104" s="1"/>
      <c r="M4104" s="1"/>
      <c r="N4104" s="1"/>
      <c r="O4104" s="1"/>
      <c r="P4104" s="86">
        <f>ROUND(Exchanges!Q4108,0)</f>
        <v>4</v>
      </c>
      <c r="Q4104" s="1">
        <f>Exchanges!R4108</f>
        <v>1</v>
      </c>
      <c r="R4104" s="1">
        <f>Exchanges!S4108</f>
        <v>1</v>
      </c>
      <c r="S4104" s="1">
        <f>Exchanges!T4108</f>
        <v>1</v>
      </c>
      <c r="T4104" s="1">
        <f>Exchanges!U4108</f>
        <v>5</v>
      </c>
      <c r="U4104" s="1">
        <f>Exchanges!V4108</f>
        <v>2013</v>
      </c>
      <c r="V4104" s="1" t="str">
        <f>Exchanges!W4108</f>
        <v>MANGANESE</v>
      </c>
      <c r="W4104" s="1" t="str">
        <f>Exchanges!X4108</f>
        <v>TRI</v>
      </c>
      <c r="X4104" s="1"/>
    </row>
    <row r="4105" spans="1:24" x14ac:dyDescent="0.15">
      <c r="A4105" s="1" t="str">
        <f>Exchanges!B4109</f>
        <v>copper</v>
      </c>
      <c r="B4105" s="1">
        <f>Exchanges!C4109</f>
        <v>7440508</v>
      </c>
      <c r="C4105" s="1" t="str">
        <f>Exchanges!D4109</f>
        <v>water</v>
      </c>
      <c r="D4105" s="1" t="str">
        <f>Exchanges!E4109</f>
        <v>unspecified</v>
      </c>
      <c r="E4105" s="1" t="str">
        <f>Exchanges!F4109</f>
        <v>2f100cfa-4feb-45e9-a43a-357128228889</v>
      </c>
      <c r="F4105" s="1" t="str">
        <f>Exchanges!G4109</f>
        <v>All other miscellaneous manufacturing</v>
      </c>
      <c r="G4105" s="1">
        <f>Exchanges!H4109</f>
        <v>339990</v>
      </c>
      <c r="H4105" s="1" t="str">
        <f>Exchanges!I4109</f>
        <v>US</v>
      </c>
      <c r="I4105" s="1">
        <f>Exchanges!J4109</f>
        <v>5.2798324197884301E-10</v>
      </c>
      <c r="J4105" s="1" t="str">
        <f>Exchanges!K4109</f>
        <v>kg</v>
      </c>
      <c r="K4105" s="1"/>
      <c r="L4105" s="1"/>
      <c r="M4105" s="1"/>
      <c r="N4105" s="1"/>
      <c r="O4105" s="1"/>
      <c r="P4105" s="86">
        <f>ROUND(Exchanges!Q4109,0)</f>
        <v>4</v>
      </c>
      <c r="Q4105" s="1">
        <f>Exchanges!R4109</f>
        <v>1</v>
      </c>
      <c r="R4105" s="1">
        <f>Exchanges!S4109</f>
        <v>1</v>
      </c>
      <c r="S4105" s="1">
        <f>Exchanges!T4109</f>
        <v>1</v>
      </c>
      <c r="T4105" s="1">
        <f>Exchanges!U4109</f>
        <v>5</v>
      </c>
      <c r="U4105" s="1">
        <f>Exchanges!V4109</f>
        <v>2013</v>
      </c>
      <c r="V4105" s="1" t="str">
        <f>Exchanges!W4109</f>
        <v>COPPER</v>
      </c>
      <c r="W4105" s="1" t="str">
        <f>Exchanges!X4109</f>
        <v>TRI</v>
      </c>
      <c r="X4105" s="1"/>
    </row>
    <row r="4106" spans="1:24" x14ac:dyDescent="0.15">
      <c r="A4106" s="1" t="str">
        <f>Exchanges!B4110</f>
        <v>ammonia</v>
      </c>
      <c r="B4106" s="1">
        <f>Exchanges!C4110</f>
        <v>7664417</v>
      </c>
      <c r="C4106" s="1" t="str">
        <f>Exchanges!D4110</f>
        <v>water</v>
      </c>
      <c r="D4106" s="1" t="str">
        <f>Exchanges!E4110</f>
        <v>unspecified</v>
      </c>
      <c r="E4106" s="1" t="str">
        <f>Exchanges!F4110</f>
        <v>63e78926-8549-11e0-9d78-0800200c9a66</v>
      </c>
      <c r="F4106" s="1" t="str">
        <f>Exchanges!G4110</f>
        <v>All other miscellaneous manufacturing</v>
      </c>
      <c r="G4106" s="1">
        <f>Exchanges!H4110</f>
        <v>339990</v>
      </c>
      <c r="H4106" s="1" t="str">
        <f>Exchanges!I4110</f>
        <v>US</v>
      </c>
      <c r="I4106" s="1">
        <f>Exchanges!J4110</f>
        <v>1.2890772614600424E-8</v>
      </c>
      <c r="J4106" s="1" t="str">
        <f>Exchanges!K4110</f>
        <v>kg</v>
      </c>
      <c r="K4106" s="1"/>
      <c r="L4106" s="1"/>
      <c r="M4106" s="1"/>
      <c r="N4106" s="1"/>
      <c r="O4106" s="1"/>
      <c r="P4106" s="86">
        <f>ROUND(Exchanges!Q4110,0)</f>
        <v>3</v>
      </c>
      <c r="Q4106" s="1">
        <f>Exchanges!R4110</f>
        <v>1</v>
      </c>
      <c r="R4106" s="1">
        <f>Exchanges!S4110</f>
        <v>1</v>
      </c>
      <c r="S4106" s="1">
        <f>Exchanges!T4110</f>
        <v>1</v>
      </c>
      <c r="T4106" s="1">
        <f>Exchanges!U4110</f>
        <v>5</v>
      </c>
      <c r="U4106" s="1">
        <f>Exchanges!V4110</f>
        <v>2013</v>
      </c>
      <c r="V4106" s="1" t="str">
        <f>Exchanges!W4110</f>
        <v>AMMONIA</v>
      </c>
      <c r="W4106" s="1" t="str">
        <f>Exchanges!X4110</f>
        <v>TRI</v>
      </c>
      <c r="X4106" s="1"/>
    </row>
    <row r="4107" spans="1:24" x14ac:dyDescent="0.15">
      <c r="A4107" s="1" t="str">
        <f>Exchanges!B4111</f>
        <v>lead</v>
      </c>
      <c r="B4107" s="1">
        <f>Exchanges!C4111</f>
        <v>7439921</v>
      </c>
      <c r="C4107" s="1" t="str">
        <f>Exchanges!D4111</f>
        <v>water</v>
      </c>
      <c r="D4107" s="1" t="str">
        <f>Exchanges!E4111</f>
        <v>unspecified</v>
      </c>
      <c r="E4107" s="1" t="str">
        <f>Exchanges!F4111</f>
        <v>31c4d160-b21e-41b3-b9c1-3d7a72377653</v>
      </c>
      <c r="F4107" s="1" t="str">
        <f>Exchanges!G4111</f>
        <v>Wholesale trade</v>
      </c>
      <c r="G4107" s="1">
        <f>Exchanges!H4111</f>
        <v>420000</v>
      </c>
      <c r="H4107" s="1" t="str">
        <f>Exchanges!I4111</f>
        <v>US</v>
      </c>
      <c r="I4107" s="1">
        <f>Exchanges!J4111</f>
        <v>1.1861113821122024E-17</v>
      </c>
      <c r="J4107" s="1" t="str">
        <f>Exchanges!K4111</f>
        <v>kg</v>
      </c>
      <c r="K4107" s="1"/>
      <c r="L4107" s="1"/>
      <c r="M4107" s="1"/>
      <c r="N4107" s="1"/>
      <c r="O4107" s="1"/>
      <c r="P4107" s="86">
        <f>ROUND(Exchanges!Q4111,0)</f>
        <v>3</v>
      </c>
      <c r="Q4107" s="1">
        <f>Exchanges!R4111</f>
        <v>1</v>
      </c>
      <c r="R4107" s="1">
        <f>Exchanges!S4111</f>
        <v>1</v>
      </c>
      <c r="S4107" s="1">
        <f>Exchanges!T4111</f>
        <v>1</v>
      </c>
      <c r="T4107" s="1">
        <f>Exchanges!U4111</f>
        <v>5</v>
      </c>
      <c r="U4107" s="1">
        <f>Exchanges!V4111</f>
        <v>2013</v>
      </c>
      <c r="V4107" s="1" t="str">
        <f>Exchanges!W4111</f>
        <v>LEAD</v>
      </c>
      <c r="W4107" s="1" t="str">
        <f>Exchanges!X4111</f>
        <v>TRI</v>
      </c>
      <c r="X4107" s="1"/>
    </row>
    <row r="4108" spans="1:24" x14ac:dyDescent="0.15">
      <c r="A4108" s="1" t="str">
        <f>Exchanges!B4112</f>
        <v>Cresol, o-</v>
      </c>
      <c r="B4108" s="1">
        <f>Exchanges!C4112</f>
        <v>95487</v>
      </c>
      <c r="C4108" s="1" t="str">
        <f>Exchanges!D4112</f>
        <v>water</v>
      </c>
      <c r="D4108" s="1" t="str">
        <f>Exchanges!E4112</f>
        <v>unspecified</v>
      </c>
      <c r="E4108" s="1" t="str">
        <f>Exchanges!F4112</f>
        <v>3af67cf5-0a63-4579-9d32-4deb249e7191</v>
      </c>
      <c r="F4108" s="1" t="str">
        <f>Exchanges!G4112</f>
        <v>Wholesale trade</v>
      </c>
      <c r="G4108" s="1">
        <f>Exchanges!H4112</f>
        <v>420000</v>
      </c>
      <c r="H4108" s="1" t="str">
        <f>Exchanges!I4112</f>
        <v>US</v>
      </c>
      <c r="I4108" s="1">
        <f>Exchanges!J4112</f>
        <v>6.0208699599604185E-16</v>
      </c>
      <c r="J4108" s="1" t="str">
        <f>Exchanges!K4112</f>
        <v>kg</v>
      </c>
      <c r="K4108" s="1"/>
      <c r="L4108" s="1"/>
      <c r="M4108" s="1"/>
      <c r="N4108" s="1"/>
      <c r="O4108" s="1"/>
      <c r="P4108" s="86">
        <f>ROUND(Exchanges!Q4112,0)</f>
        <v>2</v>
      </c>
      <c r="Q4108" s="1">
        <f>Exchanges!R4112</f>
        <v>1</v>
      </c>
      <c r="R4108" s="1">
        <f>Exchanges!S4112</f>
        <v>1</v>
      </c>
      <c r="S4108" s="1">
        <f>Exchanges!T4112</f>
        <v>1</v>
      </c>
      <c r="T4108" s="1">
        <f>Exchanges!U4112</f>
        <v>5</v>
      </c>
      <c r="U4108" s="1">
        <f>Exchanges!V4112</f>
        <v>2013</v>
      </c>
      <c r="V4108" s="1" t="str">
        <f>Exchanges!W4112</f>
        <v>O-CRESOL</v>
      </c>
      <c r="W4108" s="1" t="str">
        <f>Exchanges!X4112</f>
        <v>TRI</v>
      </c>
      <c r="X4108" s="1"/>
    </row>
    <row r="4109" spans="1:24" x14ac:dyDescent="0.15">
      <c r="A4109" s="1" t="str">
        <f>Exchanges!B4113</f>
        <v>Cumene</v>
      </c>
      <c r="B4109" s="1">
        <f>Exchanges!C4113</f>
        <v>98828</v>
      </c>
      <c r="C4109" s="1" t="str">
        <f>Exchanges!D4113</f>
        <v>water</v>
      </c>
      <c r="D4109" s="1" t="str">
        <f>Exchanges!E4113</f>
        <v>unspecified</v>
      </c>
      <c r="E4109" s="1" t="str">
        <f>Exchanges!F4113</f>
        <v>7a3b6567-5f36-4142-b390-15fbf940e206</v>
      </c>
      <c r="F4109" s="1" t="str">
        <f>Exchanges!G4113</f>
        <v>Wholesale trade</v>
      </c>
      <c r="G4109" s="1">
        <f>Exchanges!H4113</f>
        <v>420000</v>
      </c>
      <c r="H4109" s="1" t="str">
        <f>Exchanges!I4113</f>
        <v>US</v>
      </c>
      <c r="I4109" s="1">
        <f>Exchanges!J4113</f>
        <v>1.1439652923924795E-14</v>
      </c>
      <c r="J4109" s="1" t="str">
        <f>Exchanges!K4113</f>
        <v>kg</v>
      </c>
      <c r="K4109" s="1"/>
      <c r="L4109" s="1"/>
      <c r="M4109" s="1"/>
      <c r="N4109" s="1"/>
      <c r="O4109" s="1"/>
      <c r="P4109" s="86">
        <f>ROUND(Exchanges!Q4113,0)</f>
        <v>3</v>
      </c>
      <c r="Q4109" s="1">
        <f>Exchanges!R4113</f>
        <v>1</v>
      </c>
      <c r="R4109" s="1">
        <f>Exchanges!S4113</f>
        <v>1</v>
      </c>
      <c r="S4109" s="1">
        <f>Exchanges!T4113</f>
        <v>1</v>
      </c>
      <c r="T4109" s="1">
        <f>Exchanges!U4113</f>
        <v>5</v>
      </c>
      <c r="U4109" s="1">
        <f>Exchanges!V4113</f>
        <v>2013</v>
      </c>
      <c r="V4109" s="1" t="str">
        <f>Exchanges!W4113</f>
        <v>CUMENE</v>
      </c>
      <c r="W4109" s="1" t="str">
        <f>Exchanges!X4113</f>
        <v>TRI</v>
      </c>
      <c r="X4109" s="1"/>
    </row>
    <row r="4110" spans="1:24" x14ac:dyDescent="0.15">
      <c r="A4110" s="1" t="str">
        <f>Exchanges!B4114</f>
        <v>Styrene</v>
      </c>
      <c r="B4110" s="1">
        <f>Exchanges!C4114</f>
        <v>100425</v>
      </c>
      <c r="C4110" s="1" t="str">
        <f>Exchanges!D4114</f>
        <v>water</v>
      </c>
      <c r="D4110" s="1" t="str">
        <f>Exchanges!E4114</f>
        <v>unspecified</v>
      </c>
      <c r="E4110" s="1" t="str">
        <f>Exchanges!F4114</f>
        <v>e4f58170-4339-44d0-bec7-bdf6445b45ee</v>
      </c>
      <c r="F4110" s="1" t="str">
        <f>Exchanges!G4114</f>
        <v>Wholesale trade</v>
      </c>
      <c r="G4110" s="1">
        <f>Exchanges!H4114</f>
        <v>420000</v>
      </c>
      <c r="H4110" s="1" t="str">
        <f>Exchanges!I4114</f>
        <v>US</v>
      </c>
      <c r="I4110" s="1">
        <f>Exchanges!J4114</f>
        <v>6.0208699599604191E-14</v>
      </c>
      <c r="J4110" s="1" t="str">
        <f>Exchanges!K4114</f>
        <v>kg</v>
      </c>
      <c r="K4110" s="1"/>
      <c r="L4110" s="1"/>
      <c r="M4110" s="1"/>
      <c r="N4110" s="1"/>
      <c r="O4110" s="1"/>
      <c r="P4110" s="86">
        <f>ROUND(Exchanges!Q4114,0)</f>
        <v>3</v>
      </c>
      <c r="Q4110" s="1">
        <f>Exchanges!R4114</f>
        <v>1</v>
      </c>
      <c r="R4110" s="1">
        <f>Exchanges!S4114</f>
        <v>1</v>
      </c>
      <c r="S4110" s="1">
        <f>Exchanges!T4114</f>
        <v>1</v>
      </c>
      <c r="T4110" s="1">
        <f>Exchanges!U4114</f>
        <v>5</v>
      </c>
      <c r="U4110" s="1">
        <f>Exchanges!V4114</f>
        <v>2013</v>
      </c>
      <c r="V4110" s="1" t="str">
        <f>Exchanges!W4114</f>
        <v>STYRENE</v>
      </c>
      <c r="W4110" s="1" t="str">
        <f>Exchanges!X4114</f>
        <v>TRI</v>
      </c>
      <c r="X4110" s="1"/>
    </row>
    <row r="4111" spans="1:24" x14ac:dyDescent="0.15">
      <c r="A4111" s="1" t="str">
        <f>Exchanges!B4115</f>
        <v>t-Butyl methyl ether</v>
      </c>
      <c r="B4111" s="1">
        <f>Exchanges!C4115</f>
        <v>1634044</v>
      </c>
      <c r="C4111" s="1" t="str">
        <f>Exchanges!D4115</f>
        <v>water</v>
      </c>
      <c r="D4111" s="1" t="str">
        <f>Exchanges!E4115</f>
        <v>unspecified</v>
      </c>
      <c r="E4111" s="1" t="str">
        <f>Exchanges!F4115</f>
        <v>3d59d864-b6c3-4315-ab21-2c2ba2119ad1</v>
      </c>
      <c r="F4111" s="1" t="str">
        <f>Exchanges!G4115</f>
        <v>Wholesale trade</v>
      </c>
      <c r="G4111" s="1">
        <f>Exchanges!H4115</f>
        <v>420000</v>
      </c>
      <c r="H4111" s="1" t="str">
        <f>Exchanges!I4115</f>
        <v>US</v>
      </c>
      <c r="I4111" s="1">
        <f>Exchanges!J4115</f>
        <v>2.2006279703655326E-13</v>
      </c>
      <c r="J4111" s="1" t="str">
        <f>Exchanges!K4115</f>
        <v>kg</v>
      </c>
      <c r="K4111" s="1"/>
      <c r="L4111" s="1"/>
      <c r="M4111" s="1"/>
      <c r="N4111" s="1"/>
      <c r="O4111" s="1"/>
      <c r="P4111" s="86">
        <f>ROUND(Exchanges!Q4115,0)</f>
        <v>4</v>
      </c>
      <c r="Q4111" s="1">
        <f>Exchanges!R4115</f>
        <v>1</v>
      </c>
      <c r="R4111" s="1">
        <f>Exchanges!S4115</f>
        <v>1</v>
      </c>
      <c r="S4111" s="1">
        <f>Exchanges!T4115</f>
        <v>1</v>
      </c>
      <c r="T4111" s="1">
        <f>Exchanges!U4115</f>
        <v>5</v>
      </c>
      <c r="U4111" s="1">
        <f>Exchanges!V4115</f>
        <v>2013</v>
      </c>
      <c r="V4111" s="1" t="str">
        <f>Exchanges!W4115</f>
        <v>METHYL TERT-BUTYL ETHER</v>
      </c>
      <c r="W4111" s="1" t="str">
        <f>Exchanges!X4115</f>
        <v>TRI</v>
      </c>
      <c r="X4111" s="1"/>
    </row>
    <row r="4112" spans="1:24" x14ac:dyDescent="0.15">
      <c r="A4112" s="1" t="str">
        <f>Exchanges!B4116</f>
        <v>Benzo(g,h,i)perylene</v>
      </c>
      <c r="B4112" s="1">
        <f>Exchanges!C4116</f>
        <v>206440</v>
      </c>
      <c r="C4112" s="1" t="str">
        <f>Exchanges!D4116</f>
        <v>water</v>
      </c>
      <c r="D4112" s="1" t="str">
        <f>Exchanges!E4116</f>
        <v>unspecified</v>
      </c>
      <c r="E4112" s="1" t="str">
        <f>Exchanges!F4116</f>
        <v>4a7383be-8106-4110-bbc9-5bfb22974368</v>
      </c>
      <c r="F4112" s="1" t="str">
        <f>Exchanges!G4116</f>
        <v>Wholesale trade</v>
      </c>
      <c r="G4112" s="1">
        <f>Exchanges!H4116</f>
        <v>420000</v>
      </c>
      <c r="H4112" s="1" t="str">
        <f>Exchanges!I4116</f>
        <v>US</v>
      </c>
      <c r="I4112" s="1">
        <f>Exchanges!J4116</f>
        <v>6.5126847226397849E-13</v>
      </c>
      <c r="J4112" s="1" t="str">
        <f>Exchanges!K4116</f>
        <v>kg</v>
      </c>
      <c r="K4112" s="1"/>
      <c r="L4112" s="1"/>
      <c r="M4112" s="1"/>
      <c r="N4112" s="1"/>
      <c r="O4112" s="1"/>
      <c r="P4112" s="86">
        <f>ROUND(Exchanges!Q4116,0)</f>
        <v>2</v>
      </c>
      <c r="Q4112" s="1">
        <f>Exchanges!R4116</f>
        <v>1</v>
      </c>
      <c r="R4112" s="1">
        <f>Exchanges!S4116</f>
        <v>1</v>
      </c>
      <c r="S4112" s="1">
        <f>Exchanges!T4116</f>
        <v>1</v>
      </c>
      <c r="T4112" s="1">
        <f>Exchanges!U4116</f>
        <v>5</v>
      </c>
      <c r="U4112" s="1">
        <f>Exchanges!V4116</f>
        <v>2013</v>
      </c>
      <c r="V4112" s="1" t="str">
        <f>Exchanges!W4116</f>
        <v>BENZO(G,H,I)PERYLENE</v>
      </c>
      <c r="W4112" s="1" t="str">
        <f>Exchanges!X4116</f>
        <v>TRI</v>
      </c>
      <c r="X4112" s="1"/>
    </row>
    <row r="4113" spans="1:24" x14ac:dyDescent="0.15">
      <c r="A4113" s="1" t="str">
        <f>Exchanges!B4117</f>
        <v>Butadiene</v>
      </c>
      <c r="B4113" s="1">
        <f>Exchanges!C4117</f>
        <v>106990</v>
      </c>
      <c r="C4113" s="1" t="str">
        <f>Exchanges!D4117</f>
        <v>water</v>
      </c>
      <c r="D4113" s="1" t="str">
        <f>Exchanges!E4117</f>
        <v>unspecified</v>
      </c>
      <c r="E4113" s="1" t="str">
        <f>Exchanges!F4117</f>
        <v>9fa9ae53-e84a-4a35-b28c-eb25548994dd</v>
      </c>
      <c r="F4113" s="1" t="str">
        <f>Exchanges!G4117</f>
        <v>Wholesale trade</v>
      </c>
      <c r="G4113" s="1">
        <f>Exchanges!H4117</f>
        <v>420000</v>
      </c>
      <c r="H4113" s="1" t="str">
        <f>Exchanges!I4117</f>
        <v>US</v>
      </c>
      <c r="I4113" s="1">
        <f>Exchanges!J4117</f>
        <v>3.6125219759762512E-12</v>
      </c>
      <c r="J4113" s="1" t="str">
        <f>Exchanges!K4117</f>
        <v>kg</v>
      </c>
      <c r="K4113" s="1"/>
      <c r="L4113" s="1"/>
      <c r="M4113" s="1"/>
      <c r="N4113" s="1"/>
      <c r="O4113" s="1"/>
      <c r="P4113" s="86">
        <f>ROUND(Exchanges!Q4117,0)</f>
        <v>3</v>
      </c>
      <c r="Q4113" s="1">
        <f>Exchanges!R4117</f>
        <v>1</v>
      </c>
      <c r="R4113" s="1">
        <f>Exchanges!S4117</f>
        <v>1</v>
      </c>
      <c r="S4113" s="1">
        <f>Exchanges!T4117</f>
        <v>1</v>
      </c>
      <c r="T4113" s="1">
        <f>Exchanges!U4117</f>
        <v>5</v>
      </c>
      <c r="U4113" s="1">
        <f>Exchanges!V4117</f>
        <v>2013</v>
      </c>
      <c r="V4113" s="1" t="str">
        <f>Exchanges!W4117</f>
        <v>1,3-BUTADIENE</v>
      </c>
      <c r="W4113" s="1" t="str">
        <f>Exchanges!X4117</f>
        <v>TRI</v>
      </c>
      <c r="X4113" s="1"/>
    </row>
    <row r="4114" spans="1:24" x14ac:dyDescent="0.15">
      <c r="A4114" s="1" t="str">
        <f>Exchanges!B4118</f>
        <v>Cyclohexane</v>
      </c>
      <c r="B4114" s="1">
        <f>Exchanges!C4118</f>
        <v>110827</v>
      </c>
      <c r="C4114" s="1" t="str">
        <f>Exchanges!D4118</f>
        <v>water</v>
      </c>
      <c r="D4114" s="1" t="str">
        <f>Exchanges!E4118</f>
        <v>unspecified</v>
      </c>
      <c r="E4114" s="1" t="str">
        <f>Exchanges!F4118</f>
        <v>53a12896-8a5b-40b6-81ff-24379f17a050</v>
      </c>
      <c r="F4114" s="1" t="str">
        <f>Exchanges!G4118</f>
        <v>Wholesale trade</v>
      </c>
      <c r="G4114" s="1">
        <f>Exchanges!H4118</f>
        <v>420000</v>
      </c>
      <c r="H4114" s="1" t="str">
        <f>Exchanges!I4118</f>
        <v>US</v>
      </c>
      <c r="I4114" s="1">
        <f>Exchanges!J4118</f>
        <v>8.7423031818625273E-12</v>
      </c>
      <c r="J4114" s="1" t="str">
        <f>Exchanges!K4118</f>
        <v>kg</v>
      </c>
      <c r="K4114" s="1"/>
      <c r="L4114" s="1"/>
      <c r="M4114" s="1"/>
      <c r="N4114" s="1"/>
      <c r="O4114" s="1"/>
      <c r="P4114" s="86">
        <f>ROUND(Exchanges!Q4118,0)</f>
        <v>4</v>
      </c>
      <c r="Q4114" s="1">
        <f>Exchanges!R4118</f>
        <v>1</v>
      </c>
      <c r="R4114" s="1">
        <f>Exchanges!S4118</f>
        <v>1</v>
      </c>
      <c r="S4114" s="1">
        <f>Exchanges!T4118</f>
        <v>1</v>
      </c>
      <c r="T4114" s="1">
        <f>Exchanges!U4118</f>
        <v>5</v>
      </c>
      <c r="U4114" s="1">
        <f>Exchanges!V4118</f>
        <v>2013</v>
      </c>
      <c r="V4114" s="1" t="str">
        <f>Exchanges!W4118</f>
        <v>CYCLOHEXANE</v>
      </c>
      <c r="W4114" s="1" t="str">
        <f>Exchanges!X4118</f>
        <v>TRI</v>
      </c>
      <c r="X4114" s="1"/>
    </row>
    <row r="4115" spans="1:24" x14ac:dyDescent="0.15">
      <c r="A4115" s="1" t="str">
        <f>Exchanges!B4119</f>
        <v>ammonia</v>
      </c>
      <c r="B4115" s="1">
        <f>Exchanges!C4119</f>
        <v>7664417</v>
      </c>
      <c r="C4115" s="1" t="str">
        <f>Exchanges!D4119</f>
        <v>water</v>
      </c>
      <c r="D4115" s="1" t="str">
        <f>Exchanges!E4119</f>
        <v>unspecified</v>
      </c>
      <c r="E4115" s="1" t="str">
        <f>Exchanges!F4119</f>
        <v>63e78926-8549-11e0-9d78-0800200c9a66</v>
      </c>
      <c r="F4115" s="1" t="str">
        <f>Exchanges!G4119</f>
        <v>Wholesale trade</v>
      </c>
      <c r="G4115" s="1">
        <f>Exchanges!H4119</f>
        <v>420000</v>
      </c>
      <c r="H4115" s="1" t="str">
        <f>Exchanges!I4119</f>
        <v>US</v>
      </c>
      <c r="I4115" s="1">
        <f>Exchanges!J4119</f>
        <v>2.4083479839841673E-11</v>
      </c>
      <c r="J4115" s="1" t="str">
        <f>Exchanges!K4119</f>
        <v>kg</v>
      </c>
      <c r="K4115" s="1"/>
      <c r="L4115" s="1"/>
      <c r="M4115" s="1"/>
      <c r="N4115" s="1"/>
      <c r="O4115" s="1"/>
      <c r="P4115" s="86">
        <f>ROUND(Exchanges!Q4119,0)</f>
        <v>3</v>
      </c>
      <c r="Q4115" s="1">
        <f>Exchanges!R4119</f>
        <v>1</v>
      </c>
      <c r="R4115" s="1">
        <f>Exchanges!S4119</f>
        <v>1</v>
      </c>
      <c r="S4115" s="1">
        <f>Exchanges!T4119</f>
        <v>1</v>
      </c>
      <c r="T4115" s="1">
        <f>Exchanges!U4119</f>
        <v>5</v>
      </c>
      <c r="U4115" s="1">
        <f>Exchanges!V4119</f>
        <v>2013</v>
      </c>
      <c r="V4115" s="1" t="str">
        <f>Exchanges!W4119</f>
        <v>AMMONIA</v>
      </c>
      <c r="W4115" s="1" t="str">
        <f>Exchanges!X4119</f>
        <v>TRI</v>
      </c>
      <c r="X4115" s="1"/>
    </row>
    <row r="4116" spans="1:24" x14ac:dyDescent="0.15">
      <c r="A4116" s="1" t="str">
        <f>Exchanges!B4120</f>
        <v>Hexane</v>
      </c>
      <c r="B4116" s="1">
        <f>Exchanges!C4120</f>
        <v>110543</v>
      </c>
      <c r="C4116" s="1" t="str">
        <f>Exchanges!D4120</f>
        <v>water</v>
      </c>
      <c r="D4116" s="1" t="str">
        <f>Exchanges!E4120</f>
        <v>unspecified</v>
      </c>
      <c r="E4116" s="1" t="str">
        <f>Exchanges!F4120</f>
        <v>856f0506-79b3-42c1-8faa-3e9f8699c28d</v>
      </c>
      <c r="F4116" s="1" t="str">
        <f>Exchanges!G4120</f>
        <v>Wholesale trade</v>
      </c>
      <c r="G4116" s="1">
        <f>Exchanges!H4120</f>
        <v>420000</v>
      </c>
      <c r="H4116" s="1" t="str">
        <f>Exchanges!I4120</f>
        <v>US</v>
      </c>
      <c r="I4116" s="1">
        <f>Exchanges!J4120</f>
        <v>7.1741073920912372E-11</v>
      </c>
      <c r="J4116" s="1" t="str">
        <f>Exchanges!K4120</f>
        <v>kg</v>
      </c>
      <c r="K4116" s="1"/>
      <c r="L4116" s="1"/>
      <c r="M4116" s="1"/>
      <c r="N4116" s="1"/>
      <c r="O4116" s="1"/>
      <c r="P4116" s="86">
        <f>ROUND(Exchanges!Q4120,0)</f>
        <v>4</v>
      </c>
      <c r="Q4116" s="1">
        <f>Exchanges!R4120</f>
        <v>1</v>
      </c>
      <c r="R4116" s="1">
        <f>Exchanges!S4120</f>
        <v>1</v>
      </c>
      <c r="S4116" s="1">
        <f>Exchanges!T4120</f>
        <v>1</v>
      </c>
      <c r="T4116" s="1">
        <f>Exchanges!U4120</f>
        <v>5</v>
      </c>
      <c r="U4116" s="1">
        <f>Exchanges!V4120</f>
        <v>2013</v>
      </c>
      <c r="V4116" s="1" t="str">
        <f>Exchanges!W4120</f>
        <v>N-HEXANE</v>
      </c>
      <c r="W4116" s="1" t="str">
        <f>Exchanges!X4120</f>
        <v>TRI</v>
      </c>
      <c r="X4116" s="1"/>
    </row>
    <row r="4117" spans="1:24" x14ac:dyDescent="0.15">
      <c r="A4117" s="1" t="str">
        <f>Exchanges!B4121</f>
        <v>benzene</v>
      </c>
      <c r="B4117" s="1">
        <f>Exchanges!C4121</f>
        <v>71432</v>
      </c>
      <c r="C4117" s="1" t="str">
        <f>Exchanges!D4121</f>
        <v>water</v>
      </c>
      <c r="D4117" s="1" t="str">
        <f>Exchanges!E4121</f>
        <v>unspecified</v>
      </c>
      <c r="E4117" s="1" t="str">
        <f>Exchanges!F4121</f>
        <v>31ba993d-f8aa-44c0-bae1-b6c2081144f6</v>
      </c>
      <c r="F4117" s="1" t="str">
        <f>Exchanges!G4121</f>
        <v>Wholesale trade</v>
      </c>
      <c r="G4117" s="1">
        <f>Exchanges!H4121</f>
        <v>420000</v>
      </c>
      <c r="H4117" s="1" t="str">
        <f>Exchanges!I4121</f>
        <v>US</v>
      </c>
      <c r="I4117" s="1">
        <f>Exchanges!J4121</f>
        <v>1.2451926738118036E-10</v>
      </c>
      <c r="J4117" s="1" t="str">
        <f>Exchanges!K4121</f>
        <v>kg</v>
      </c>
      <c r="K4117" s="1"/>
      <c r="L4117" s="1"/>
      <c r="M4117" s="1"/>
      <c r="N4117" s="1"/>
      <c r="O4117" s="1"/>
      <c r="P4117" s="86">
        <f>ROUND(Exchanges!Q4121,0)</f>
        <v>3</v>
      </c>
      <c r="Q4117" s="1">
        <f>Exchanges!R4121</f>
        <v>1</v>
      </c>
      <c r="R4117" s="1">
        <f>Exchanges!S4121</f>
        <v>1</v>
      </c>
      <c r="S4117" s="1">
        <f>Exchanges!T4121</f>
        <v>1</v>
      </c>
      <c r="T4117" s="1">
        <f>Exchanges!U4121</f>
        <v>5</v>
      </c>
      <c r="U4117" s="1">
        <f>Exchanges!V4121</f>
        <v>2013</v>
      </c>
      <c r="V4117" s="1" t="str">
        <f>Exchanges!W4121</f>
        <v>BENZENE</v>
      </c>
      <c r="W4117" s="1" t="str">
        <f>Exchanges!X4121</f>
        <v>TRI</v>
      </c>
      <c r="X4117" s="1"/>
    </row>
    <row r="4118" spans="1:24" x14ac:dyDescent="0.15">
      <c r="A4118" s="1" t="str">
        <f>Exchanges!B4122</f>
        <v>naphthalene</v>
      </c>
      <c r="B4118" s="1">
        <f>Exchanges!C4122</f>
        <v>91203</v>
      </c>
      <c r="C4118" s="1" t="str">
        <f>Exchanges!D4122</f>
        <v>water</v>
      </c>
      <c r="D4118" s="1" t="str">
        <f>Exchanges!E4122</f>
        <v>unspecified</v>
      </c>
      <c r="E4118" s="1" t="str">
        <f>Exchanges!F4122</f>
        <v>b33b93b6-9d95-41f7-b9d3-5b97100bb7b9</v>
      </c>
      <c r="F4118" s="1" t="str">
        <f>Exchanges!G4122</f>
        <v>Wholesale trade</v>
      </c>
      <c r="G4118" s="1">
        <f>Exchanges!H4122</f>
        <v>420000</v>
      </c>
      <c r="H4118" s="1" t="str">
        <f>Exchanges!I4122</f>
        <v>US</v>
      </c>
      <c r="I4118" s="1">
        <f>Exchanges!J4122</f>
        <v>1.2495066271381155E-10</v>
      </c>
      <c r="J4118" s="1" t="str">
        <f>Exchanges!K4122</f>
        <v>kg</v>
      </c>
      <c r="K4118" s="1"/>
      <c r="L4118" s="1"/>
      <c r="M4118" s="1"/>
      <c r="N4118" s="1"/>
      <c r="O4118" s="1"/>
      <c r="P4118" s="86">
        <f>ROUND(Exchanges!Q4122,0)</f>
        <v>4</v>
      </c>
      <c r="Q4118" s="1">
        <f>Exchanges!R4122</f>
        <v>1</v>
      </c>
      <c r="R4118" s="1">
        <f>Exchanges!S4122</f>
        <v>1</v>
      </c>
      <c r="S4118" s="1">
        <f>Exchanges!T4122</f>
        <v>1</v>
      </c>
      <c r="T4118" s="1">
        <f>Exchanges!U4122</f>
        <v>5</v>
      </c>
      <c r="U4118" s="1">
        <f>Exchanges!V4122</f>
        <v>2013</v>
      </c>
      <c r="V4118" s="1" t="str">
        <f>Exchanges!W4122</f>
        <v>NAPHTHALENE</v>
      </c>
      <c r="W4118" s="1" t="str">
        <f>Exchanges!X4122</f>
        <v>TRI</v>
      </c>
      <c r="X4118" s="1"/>
    </row>
    <row r="4119" spans="1:24" x14ac:dyDescent="0.15">
      <c r="A4119" s="1" t="str">
        <f>Exchanges!B4123</f>
        <v>Benzene, ethyl-</v>
      </c>
      <c r="B4119" s="1">
        <f>Exchanges!C4123</f>
        <v>100414</v>
      </c>
      <c r="C4119" s="1" t="str">
        <f>Exchanges!D4123</f>
        <v>water</v>
      </c>
      <c r="D4119" s="1" t="str">
        <f>Exchanges!E4123</f>
        <v>unspecified</v>
      </c>
      <c r="E4119" s="1" t="str">
        <f>Exchanges!F4123</f>
        <v>3dd549fd-825c-4ceb-a5f9-2988d322dc5d</v>
      </c>
      <c r="F4119" s="1" t="str">
        <f>Exchanges!G4123</f>
        <v>Wholesale trade</v>
      </c>
      <c r="G4119" s="1">
        <f>Exchanges!H4123</f>
        <v>420000</v>
      </c>
      <c r="H4119" s="1" t="str">
        <f>Exchanges!I4123</f>
        <v>US</v>
      </c>
      <c r="I4119" s="1">
        <f>Exchanges!J4123</f>
        <v>1.6744219984748723E-10</v>
      </c>
      <c r="J4119" s="1" t="str">
        <f>Exchanges!K4123</f>
        <v>kg</v>
      </c>
      <c r="K4119" s="1"/>
      <c r="L4119" s="1"/>
      <c r="M4119" s="1"/>
      <c r="N4119" s="1"/>
      <c r="O4119" s="1"/>
      <c r="P4119" s="86">
        <f>ROUND(Exchanges!Q4123,0)</f>
        <v>4</v>
      </c>
      <c r="Q4119" s="1">
        <f>Exchanges!R4123</f>
        <v>1</v>
      </c>
      <c r="R4119" s="1">
        <f>Exchanges!S4123</f>
        <v>1</v>
      </c>
      <c r="S4119" s="1">
        <f>Exchanges!T4123</f>
        <v>1</v>
      </c>
      <c r="T4119" s="1">
        <f>Exchanges!U4123</f>
        <v>5</v>
      </c>
      <c r="U4119" s="1">
        <f>Exchanges!V4123</f>
        <v>2013</v>
      </c>
      <c r="V4119" s="1" t="str">
        <f>Exchanges!W4123</f>
        <v>ETHYLBENZENE</v>
      </c>
      <c r="W4119" s="1" t="str">
        <f>Exchanges!X4123</f>
        <v>TRI</v>
      </c>
      <c r="X4119" s="1"/>
    </row>
    <row r="4120" spans="1:24" x14ac:dyDescent="0.15">
      <c r="A4120" s="1" t="str">
        <f>Exchanges!B4124</f>
        <v>Benzene, 1,2,4-trimethyl-</v>
      </c>
      <c r="B4120" s="1">
        <f>Exchanges!C4124</f>
        <v>95636</v>
      </c>
      <c r="C4120" s="1" t="str">
        <f>Exchanges!D4124</f>
        <v>water</v>
      </c>
      <c r="D4120" s="1" t="str">
        <f>Exchanges!E4124</f>
        <v>unspecified</v>
      </c>
      <c r="E4120" s="1" t="str">
        <f>Exchanges!F4124</f>
        <v>abab5cea-6bc0-4760-9783-970aee557983</v>
      </c>
      <c r="F4120" s="1" t="str">
        <f>Exchanges!G4124</f>
        <v>Wholesale trade</v>
      </c>
      <c r="G4120" s="1">
        <f>Exchanges!H4124</f>
        <v>420000</v>
      </c>
      <c r="H4120" s="1" t="str">
        <f>Exchanges!I4124</f>
        <v>US</v>
      </c>
      <c r="I4120" s="1">
        <f>Exchanges!J4124</f>
        <v>1.81155935355289E-10</v>
      </c>
      <c r="J4120" s="1" t="str">
        <f>Exchanges!K4124</f>
        <v>kg</v>
      </c>
      <c r="K4120" s="1"/>
      <c r="L4120" s="1"/>
      <c r="M4120" s="1"/>
      <c r="N4120" s="1"/>
      <c r="O4120" s="1"/>
      <c r="P4120" s="86">
        <f>ROUND(Exchanges!Q4124,0)</f>
        <v>5</v>
      </c>
      <c r="Q4120" s="1">
        <f>Exchanges!R4124</f>
        <v>1</v>
      </c>
      <c r="R4120" s="1">
        <f>Exchanges!S4124</f>
        <v>1</v>
      </c>
      <c r="S4120" s="1">
        <f>Exchanges!T4124</f>
        <v>1</v>
      </c>
      <c r="T4120" s="1">
        <f>Exchanges!U4124</f>
        <v>5</v>
      </c>
      <c r="U4120" s="1">
        <f>Exchanges!V4124</f>
        <v>2013</v>
      </c>
      <c r="V4120" s="1" t="str">
        <f>Exchanges!W4124</f>
        <v>1,2,4-TRIMETHYLBENZENE</v>
      </c>
      <c r="W4120" s="1" t="str">
        <f>Exchanges!X4124</f>
        <v>TRI</v>
      </c>
      <c r="X4120" s="1"/>
    </row>
    <row r="4121" spans="1:24" x14ac:dyDescent="0.15">
      <c r="A4121" s="1" t="str">
        <f>Exchanges!B4125</f>
        <v>Xylene</v>
      </c>
      <c r="B4121" s="1">
        <f>Exchanges!C4125</f>
        <v>1330207</v>
      </c>
      <c r="C4121" s="1" t="str">
        <f>Exchanges!D4125</f>
        <v>water</v>
      </c>
      <c r="D4121" s="1" t="str">
        <f>Exchanges!E4125</f>
        <v>unspecified</v>
      </c>
      <c r="E4121" s="1" t="str">
        <f>Exchanges!F4125</f>
        <v>045f7de9-60d5-4916-a504-5a1002a6e97e</v>
      </c>
      <c r="F4121" s="1" t="str">
        <f>Exchanges!G4125</f>
        <v>Wholesale trade</v>
      </c>
      <c r="G4121" s="1">
        <f>Exchanges!H4125</f>
        <v>420000</v>
      </c>
      <c r="H4121" s="1" t="str">
        <f>Exchanges!I4125</f>
        <v>US</v>
      </c>
      <c r="I4121" s="1">
        <f>Exchanges!J4125</f>
        <v>4.582952249165264E-10</v>
      </c>
      <c r="J4121" s="1" t="str">
        <f>Exchanges!K4125</f>
        <v>kg</v>
      </c>
      <c r="K4121" s="1"/>
      <c r="L4121" s="1"/>
      <c r="M4121" s="1"/>
      <c r="N4121" s="1"/>
      <c r="O4121" s="1"/>
      <c r="P4121" s="86">
        <f>ROUND(Exchanges!Q4125,0)</f>
        <v>4</v>
      </c>
      <c r="Q4121" s="1">
        <f>Exchanges!R4125</f>
        <v>1</v>
      </c>
      <c r="R4121" s="1">
        <f>Exchanges!S4125</f>
        <v>1</v>
      </c>
      <c r="S4121" s="1">
        <f>Exchanges!T4125</f>
        <v>1</v>
      </c>
      <c r="T4121" s="1">
        <f>Exchanges!U4125</f>
        <v>5</v>
      </c>
      <c r="U4121" s="1">
        <f>Exchanges!V4125</f>
        <v>2013</v>
      </c>
      <c r="V4121" s="1" t="str">
        <f>Exchanges!W4125</f>
        <v>XYLENE (MIXED ISOMERS)</v>
      </c>
      <c r="W4121" s="1" t="str">
        <f>Exchanges!X4125</f>
        <v>TRI</v>
      </c>
      <c r="X4121" s="1"/>
    </row>
    <row r="4122" spans="1:24" x14ac:dyDescent="0.15">
      <c r="A4122" s="1" t="str">
        <f>Exchanges!B4126</f>
        <v>toluene</v>
      </c>
      <c r="B4122" s="1">
        <f>Exchanges!C4126</f>
        <v>108883</v>
      </c>
      <c r="C4122" s="1" t="str">
        <f>Exchanges!D4126</f>
        <v>water</v>
      </c>
      <c r="D4122" s="1" t="str">
        <f>Exchanges!E4126</f>
        <v>unspecified</v>
      </c>
      <c r="E4122" s="1" t="str">
        <f>Exchanges!F4126</f>
        <v>826c7733-9b0a-4ec5-9f35-32294f9138e3</v>
      </c>
      <c r="F4122" s="1" t="str">
        <f>Exchanges!G4126</f>
        <v>Wholesale trade</v>
      </c>
      <c r="G4122" s="1">
        <f>Exchanges!H4126</f>
        <v>420000</v>
      </c>
      <c r="H4122" s="1" t="str">
        <f>Exchanges!I4126</f>
        <v>US</v>
      </c>
      <c r="I4122" s="1">
        <f>Exchanges!J4126</f>
        <v>5.5805712658759663E-10</v>
      </c>
      <c r="J4122" s="1" t="str">
        <f>Exchanges!K4126</f>
        <v>kg</v>
      </c>
      <c r="K4122" s="1"/>
      <c r="L4122" s="1"/>
      <c r="M4122" s="1"/>
      <c r="N4122" s="1"/>
      <c r="O4122" s="1"/>
      <c r="P4122" s="86">
        <f>ROUND(Exchanges!Q4126,0)</f>
        <v>5</v>
      </c>
      <c r="Q4122" s="1">
        <f>Exchanges!R4126</f>
        <v>1</v>
      </c>
      <c r="R4122" s="1">
        <f>Exchanges!S4126</f>
        <v>1</v>
      </c>
      <c r="S4122" s="1">
        <f>Exchanges!T4126</f>
        <v>1</v>
      </c>
      <c r="T4122" s="1">
        <f>Exchanges!U4126</f>
        <v>5</v>
      </c>
      <c r="U4122" s="1">
        <f>Exchanges!V4126</f>
        <v>2013</v>
      </c>
      <c r="V4122" s="1" t="str">
        <f>Exchanges!W4126</f>
        <v>TOLUENE</v>
      </c>
      <c r="W4122" s="1" t="str">
        <f>Exchanges!X4126</f>
        <v>TRI</v>
      </c>
      <c r="X4122" s="1"/>
    </row>
    <row r="4123" spans="1:24" x14ac:dyDescent="0.15">
      <c r="A4123" s="1" t="str">
        <f>Exchanges!B4127</f>
        <v>Benzo(g,h,i)perylene</v>
      </c>
      <c r="B4123" s="1">
        <f>Exchanges!C4127</f>
        <v>206440</v>
      </c>
      <c r="C4123" s="1" t="str">
        <f>Exchanges!D4127</f>
        <v>water</v>
      </c>
      <c r="D4123" s="1" t="str">
        <f>Exchanges!E4127</f>
        <v>unspecified</v>
      </c>
      <c r="E4123" s="1" t="str">
        <f>Exchanges!F4127</f>
        <v>4a7383be-8106-4110-bbc9-5bfb22974368</v>
      </c>
      <c r="F4123" s="1" t="str">
        <f>Exchanges!G4127</f>
        <v>Pipeline transportation</v>
      </c>
      <c r="G4123" s="1">
        <f>Exchanges!H4127</f>
        <v>486000</v>
      </c>
      <c r="H4123" s="1" t="str">
        <f>Exchanges!I4127</f>
        <v>US</v>
      </c>
      <c r="I4123" s="1">
        <f>Exchanges!J4127</f>
        <v>3.8658212313356516E-13</v>
      </c>
      <c r="J4123" s="1" t="str">
        <f>Exchanges!K4127</f>
        <v>kg</v>
      </c>
      <c r="K4123" s="1"/>
      <c r="L4123" s="1"/>
      <c r="M4123" s="1"/>
      <c r="N4123" s="1"/>
      <c r="O4123" s="1"/>
      <c r="P4123" s="86">
        <f>ROUND(Exchanges!Q4127,0)</f>
        <v>2</v>
      </c>
      <c r="Q4123" s="1">
        <f>Exchanges!R4127</f>
        <v>1</v>
      </c>
      <c r="R4123" s="1">
        <f>Exchanges!S4127</f>
        <v>1</v>
      </c>
      <c r="S4123" s="1">
        <f>Exchanges!T4127</f>
        <v>1</v>
      </c>
      <c r="T4123" s="1">
        <f>Exchanges!U4127</f>
        <v>5</v>
      </c>
      <c r="U4123" s="1">
        <f>Exchanges!V4127</f>
        <v>2013</v>
      </c>
      <c r="V4123" s="1" t="str">
        <f>Exchanges!W4127</f>
        <v>BENZO(G,H,I)PERYLENE</v>
      </c>
      <c r="W4123" s="1" t="str">
        <f>Exchanges!X4127</f>
        <v>TRI</v>
      </c>
      <c r="X4123" s="1"/>
    </row>
    <row r="4124" spans="1:24" x14ac:dyDescent="0.15">
      <c r="A4124" s="1" t="str">
        <f>Exchanges!B4128</f>
        <v>Benzene, 1,2,4-trimethyl-</v>
      </c>
      <c r="B4124" s="1">
        <f>Exchanges!C4128</f>
        <v>95636</v>
      </c>
      <c r="C4124" s="1" t="str">
        <f>Exchanges!D4128</f>
        <v>water</v>
      </c>
      <c r="D4124" s="1" t="str">
        <f>Exchanges!E4128</f>
        <v>unspecified</v>
      </c>
      <c r="E4124" s="1" t="str">
        <f>Exchanges!F4128</f>
        <v>abab5cea-6bc0-4760-9783-970aee557983</v>
      </c>
      <c r="F4124" s="1" t="str">
        <f>Exchanges!G4128</f>
        <v>Pipeline transportation</v>
      </c>
      <c r="G4124" s="1">
        <f>Exchanges!H4128</f>
        <v>486000</v>
      </c>
      <c r="H4124" s="1" t="str">
        <f>Exchanges!I4128</f>
        <v>US</v>
      </c>
      <c r="I4124" s="1">
        <f>Exchanges!J4128</f>
        <v>7.7316424626713031E-11</v>
      </c>
      <c r="J4124" s="1" t="str">
        <f>Exchanges!K4128</f>
        <v>kg</v>
      </c>
      <c r="K4124" s="1"/>
      <c r="L4124" s="1"/>
      <c r="M4124" s="1"/>
      <c r="N4124" s="1"/>
      <c r="O4124" s="1"/>
      <c r="P4124" s="86">
        <f>ROUND(Exchanges!Q4128,0)</f>
        <v>5</v>
      </c>
      <c r="Q4124" s="1">
        <f>Exchanges!R4128</f>
        <v>1</v>
      </c>
      <c r="R4124" s="1">
        <f>Exchanges!S4128</f>
        <v>1</v>
      </c>
      <c r="S4124" s="1">
        <f>Exchanges!T4128</f>
        <v>1</v>
      </c>
      <c r="T4124" s="1">
        <f>Exchanges!U4128</f>
        <v>5</v>
      </c>
      <c r="U4124" s="1">
        <f>Exchanges!V4128</f>
        <v>2013</v>
      </c>
      <c r="V4124" s="1" t="str">
        <f>Exchanges!W4128</f>
        <v>1,2,4-TRIMETHYLBENZENE</v>
      </c>
      <c r="W4124" s="1" t="str">
        <f>Exchanges!X4128</f>
        <v>TRI</v>
      </c>
      <c r="X4124" s="1"/>
    </row>
    <row r="4125" spans="1:24" x14ac:dyDescent="0.15">
      <c r="A4125" s="1" t="str">
        <f>Exchanges!B4129</f>
        <v>benzene</v>
      </c>
      <c r="B4125" s="1">
        <f>Exchanges!C4129</f>
        <v>71432</v>
      </c>
      <c r="C4125" s="1" t="str">
        <f>Exchanges!D4129</f>
        <v>water</v>
      </c>
      <c r="D4125" s="1" t="str">
        <f>Exchanges!E4129</f>
        <v>unspecified</v>
      </c>
      <c r="E4125" s="1" t="str">
        <f>Exchanges!F4129</f>
        <v>31ba993d-f8aa-44c0-bae1-b6c2081144f6</v>
      </c>
      <c r="F4125" s="1" t="str">
        <f>Exchanges!G4129</f>
        <v>Pipeline transportation</v>
      </c>
      <c r="G4125" s="1">
        <f>Exchanges!H4129</f>
        <v>486000</v>
      </c>
      <c r="H4125" s="1" t="str">
        <f>Exchanges!I4129</f>
        <v>US</v>
      </c>
      <c r="I4125" s="1">
        <f>Exchanges!J4129</f>
        <v>7.7316424626713031E-11</v>
      </c>
      <c r="J4125" s="1" t="str">
        <f>Exchanges!K4129</f>
        <v>kg</v>
      </c>
      <c r="K4125" s="1"/>
      <c r="L4125" s="1"/>
      <c r="M4125" s="1"/>
      <c r="N4125" s="1"/>
      <c r="O4125" s="1"/>
      <c r="P4125" s="86">
        <f>ROUND(Exchanges!Q4129,0)</f>
        <v>3</v>
      </c>
      <c r="Q4125" s="1">
        <f>Exchanges!R4129</f>
        <v>1</v>
      </c>
      <c r="R4125" s="1">
        <f>Exchanges!S4129</f>
        <v>1</v>
      </c>
      <c r="S4125" s="1">
        <f>Exchanges!T4129</f>
        <v>1</v>
      </c>
      <c r="T4125" s="1">
        <f>Exchanges!U4129</f>
        <v>5</v>
      </c>
      <c r="U4125" s="1">
        <f>Exchanges!V4129</f>
        <v>2013</v>
      </c>
      <c r="V4125" s="1" t="str">
        <f>Exchanges!W4129</f>
        <v>BENZENE</v>
      </c>
      <c r="W4125" s="1" t="str">
        <f>Exchanges!X4129</f>
        <v>TRI</v>
      </c>
      <c r="X4125" s="1"/>
    </row>
    <row r="4126" spans="1:24" x14ac:dyDescent="0.15">
      <c r="A4126" s="1" t="str">
        <f>Exchanges!B4130</f>
        <v>t-Butyl methyl ether</v>
      </c>
      <c r="B4126" s="1">
        <f>Exchanges!C4130</f>
        <v>1634044</v>
      </c>
      <c r="C4126" s="1" t="str">
        <f>Exchanges!D4130</f>
        <v>water</v>
      </c>
      <c r="D4126" s="1" t="str">
        <f>Exchanges!E4130</f>
        <v>unspecified</v>
      </c>
      <c r="E4126" s="1" t="str">
        <f>Exchanges!F4130</f>
        <v>3d59d864-b6c3-4315-ab21-2c2ba2119ad1</v>
      </c>
      <c r="F4126" s="1" t="str">
        <f>Exchanges!G4130</f>
        <v>Pipeline transportation</v>
      </c>
      <c r="G4126" s="1">
        <f>Exchanges!H4130</f>
        <v>486000</v>
      </c>
      <c r="H4126" s="1" t="str">
        <f>Exchanges!I4130</f>
        <v>US</v>
      </c>
      <c r="I4126" s="1">
        <f>Exchanges!J4130</f>
        <v>7.7316424626713031E-11</v>
      </c>
      <c r="J4126" s="1" t="str">
        <f>Exchanges!K4130</f>
        <v>kg</v>
      </c>
      <c r="K4126" s="1"/>
      <c r="L4126" s="1"/>
      <c r="M4126" s="1"/>
      <c r="N4126" s="1"/>
      <c r="O4126" s="1"/>
      <c r="P4126" s="86">
        <f>ROUND(Exchanges!Q4130,0)</f>
        <v>4</v>
      </c>
      <c r="Q4126" s="1">
        <f>Exchanges!R4130</f>
        <v>1</v>
      </c>
      <c r="R4126" s="1">
        <f>Exchanges!S4130</f>
        <v>1</v>
      </c>
      <c r="S4126" s="1">
        <f>Exchanges!T4130</f>
        <v>1</v>
      </c>
      <c r="T4126" s="1">
        <f>Exchanges!U4130</f>
        <v>5</v>
      </c>
      <c r="U4126" s="1">
        <f>Exchanges!V4130</f>
        <v>2013</v>
      </c>
      <c r="V4126" s="1" t="str">
        <f>Exchanges!W4130</f>
        <v>METHYL TERT-BUTYL ETHER</v>
      </c>
      <c r="W4126" s="1" t="str">
        <f>Exchanges!X4130</f>
        <v>TRI</v>
      </c>
      <c r="X4126" s="1"/>
    </row>
    <row r="4127" spans="1:24" x14ac:dyDescent="0.15">
      <c r="A4127" s="1" t="str">
        <f>Exchanges!B4131</f>
        <v>toluene</v>
      </c>
      <c r="B4127" s="1">
        <f>Exchanges!C4131</f>
        <v>108883</v>
      </c>
      <c r="C4127" s="1" t="str">
        <f>Exchanges!D4131</f>
        <v>water</v>
      </c>
      <c r="D4127" s="1" t="str">
        <f>Exchanges!E4131</f>
        <v>unspecified</v>
      </c>
      <c r="E4127" s="1" t="str">
        <f>Exchanges!F4131</f>
        <v>826c7733-9b0a-4ec5-9f35-32294f9138e3</v>
      </c>
      <c r="F4127" s="1" t="str">
        <f>Exchanges!G4131</f>
        <v>Pipeline transportation</v>
      </c>
      <c r="G4127" s="1">
        <f>Exchanges!H4131</f>
        <v>486000</v>
      </c>
      <c r="H4127" s="1" t="str">
        <f>Exchanges!I4131</f>
        <v>US</v>
      </c>
      <c r="I4127" s="1">
        <f>Exchanges!J4131</f>
        <v>7.7316424626713031E-11</v>
      </c>
      <c r="J4127" s="1" t="str">
        <f>Exchanges!K4131</f>
        <v>kg</v>
      </c>
      <c r="K4127" s="1"/>
      <c r="L4127" s="1"/>
      <c r="M4127" s="1"/>
      <c r="N4127" s="1"/>
      <c r="O4127" s="1"/>
      <c r="P4127" s="86">
        <f>ROUND(Exchanges!Q4131,0)</f>
        <v>5</v>
      </c>
      <c r="Q4127" s="1">
        <f>Exchanges!R4131</f>
        <v>1</v>
      </c>
      <c r="R4127" s="1">
        <f>Exchanges!S4131</f>
        <v>1</v>
      </c>
      <c r="S4127" s="1">
        <f>Exchanges!T4131</f>
        <v>1</v>
      </c>
      <c r="T4127" s="1">
        <f>Exchanges!U4131</f>
        <v>5</v>
      </c>
      <c r="U4127" s="1">
        <f>Exchanges!V4131</f>
        <v>2013</v>
      </c>
      <c r="V4127" s="1" t="str">
        <f>Exchanges!W4131</f>
        <v>TOLUENE</v>
      </c>
      <c r="W4127" s="1" t="str">
        <f>Exchanges!X4131</f>
        <v>TRI</v>
      </c>
      <c r="X4127" s="1"/>
    </row>
    <row r="4128" spans="1:24" x14ac:dyDescent="0.15">
      <c r="A4128" s="1" t="str">
        <f>Exchanges!B4132</f>
        <v>Xylene</v>
      </c>
      <c r="B4128" s="1">
        <f>Exchanges!C4132</f>
        <v>1330207</v>
      </c>
      <c r="C4128" s="1" t="str">
        <f>Exchanges!D4132</f>
        <v>water</v>
      </c>
      <c r="D4128" s="1" t="str">
        <f>Exchanges!E4132</f>
        <v>unspecified</v>
      </c>
      <c r="E4128" s="1" t="str">
        <f>Exchanges!F4132</f>
        <v>045f7de9-60d5-4916-a504-5a1002a6e97e</v>
      </c>
      <c r="F4128" s="1" t="str">
        <f>Exchanges!G4132</f>
        <v>Pipeline transportation</v>
      </c>
      <c r="G4128" s="1">
        <f>Exchanges!H4132</f>
        <v>486000</v>
      </c>
      <c r="H4128" s="1" t="str">
        <f>Exchanges!I4132</f>
        <v>US</v>
      </c>
      <c r="I4128" s="1">
        <f>Exchanges!J4132</f>
        <v>7.7316424626713031E-11</v>
      </c>
      <c r="J4128" s="1" t="str">
        <f>Exchanges!K4132</f>
        <v>kg</v>
      </c>
      <c r="K4128" s="1"/>
      <c r="L4128" s="1"/>
      <c r="M4128" s="1"/>
      <c r="N4128" s="1"/>
      <c r="O4128" s="1"/>
      <c r="P4128" s="86">
        <f>ROUND(Exchanges!Q4132,0)</f>
        <v>4</v>
      </c>
      <c r="Q4128" s="1">
        <f>Exchanges!R4132</f>
        <v>1</v>
      </c>
      <c r="R4128" s="1">
        <f>Exchanges!S4132</f>
        <v>1</v>
      </c>
      <c r="S4128" s="1">
        <f>Exchanges!T4132</f>
        <v>1</v>
      </c>
      <c r="T4128" s="1">
        <f>Exchanges!U4132</f>
        <v>5</v>
      </c>
      <c r="U4128" s="1">
        <f>Exchanges!V4132</f>
        <v>2013</v>
      </c>
      <c r="V4128" s="1" t="str">
        <f>Exchanges!W4132</f>
        <v>XYLENE (MIXED ISOMERS)</v>
      </c>
      <c r="W4128" s="1" t="str">
        <f>Exchanges!X4132</f>
        <v>TRI</v>
      </c>
      <c r="X4128" s="1"/>
    </row>
    <row r="4129" spans="1:24" x14ac:dyDescent="0.15">
      <c r="A4129" s="1" t="str">
        <f>Exchanges!B4133</f>
        <v>Cumene</v>
      </c>
      <c r="B4129" s="1">
        <f>Exchanges!C4133</f>
        <v>98828</v>
      </c>
      <c r="C4129" s="1" t="str">
        <f>Exchanges!D4133</f>
        <v>water</v>
      </c>
      <c r="D4129" s="1" t="str">
        <f>Exchanges!E4133</f>
        <v>unspecified</v>
      </c>
      <c r="E4129" s="1" t="str">
        <f>Exchanges!F4133</f>
        <v>7a3b6567-5f36-4142-b390-15fbf940e206</v>
      </c>
      <c r="F4129" s="1" t="str">
        <f>Exchanges!G4133</f>
        <v>Pipeline transportation</v>
      </c>
      <c r="G4129" s="1">
        <f>Exchanges!H4133</f>
        <v>486000</v>
      </c>
      <c r="H4129" s="1" t="str">
        <f>Exchanges!I4133</f>
        <v>US</v>
      </c>
      <c r="I4129" s="1">
        <f>Exchanges!J4133</f>
        <v>1.3114875843730821E-10</v>
      </c>
      <c r="J4129" s="1" t="str">
        <f>Exchanges!K4133</f>
        <v>kg</v>
      </c>
      <c r="K4129" s="1"/>
      <c r="L4129" s="1"/>
      <c r="M4129" s="1"/>
      <c r="N4129" s="1"/>
      <c r="O4129" s="1"/>
      <c r="P4129" s="86">
        <f>ROUND(Exchanges!Q4133,0)</f>
        <v>3</v>
      </c>
      <c r="Q4129" s="1">
        <f>Exchanges!R4133</f>
        <v>1</v>
      </c>
      <c r="R4129" s="1">
        <f>Exchanges!S4133</f>
        <v>1</v>
      </c>
      <c r="S4129" s="1">
        <f>Exchanges!T4133</f>
        <v>1</v>
      </c>
      <c r="T4129" s="1">
        <f>Exchanges!U4133</f>
        <v>5</v>
      </c>
      <c r="U4129" s="1">
        <f>Exchanges!V4133</f>
        <v>2013</v>
      </c>
      <c r="V4129" s="1" t="str">
        <f>Exchanges!W4133</f>
        <v>CUMENE</v>
      </c>
      <c r="W4129" s="1" t="str">
        <f>Exchanges!X4133</f>
        <v>TRI</v>
      </c>
      <c r="X4129" s="1"/>
    </row>
    <row r="4130" spans="1:24" x14ac:dyDescent="0.15">
      <c r="A4130" s="1" t="str">
        <f>Exchanges!B4134</f>
        <v>naphthalene</v>
      </c>
      <c r="B4130" s="1">
        <f>Exchanges!C4134</f>
        <v>91203</v>
      </c>
      <c r="C4130" s="1" t="str">
        <f>Exchanges!D4134</f>
        <v>water</v>
      </c>
      <c r="D4130" s="1" t="str">
        <f>Exchanges!E4134</f>
        <v>unspecified</v>
      </c>
      <c r="E4130" s="1" t="str">
        <f>Exchanges!F4134</f>
        <v>b33b93b6-9d95-41f7-b9d3-5b97100bb7b9</v>
      </c>
      <c r="F4130" s="1" t="str">
        <f>Exchanges!G4134</f>
        <v>Pipeline transportation</v>
      </c>
      <c r="G4130" s="1">
        <f>Exchanges!H4134</f>
        <v>486000</v>
      </c>
      <c r="H4130" s="1" t="str">
        <f>Exchanges!I4134</f>
        <v>US</v>
      </c>
      <c r="I4130" s="1">
        <f>Exchanges!J4134</f>
        <v>1.4854340764982613E-10</v>
      </c>
      <c r="J4130" s="1" t="str">
        <f>Exchanges!K4134</f>
        <v>kg</v>
      </c>
      <c r="K4130" s="1"/>
      <c r="L4130" s="1"/>
      <c r="M4130" s="1"/>
      <c r="N4130" s="1"/>
      <c r="O4130" s="1"/>
      <c r="P4130" s="86">
        <f>ROUND(Exchanges!Q4134,0)</f>
        <v>4</v>
      </c>
      <c r="Q4130" s="1">
        <f>Exchanges!R4134</f>
        <v>1</v>
      </c>
      <c r="R4130" s="1">
        <f>Exchanges!S4134</f>
        <v>1</v>
      </c>
      <c r="S4130" s="1">
        <f>Exchanges!T4134</f>
        <v>1</v>
      </c>
      <c r="T4130" s="1">
        <f>Exchanges!U4134</f>
        <v>5</v>
      </c>
      <c r="U4130" s="1">
        <f>Exchanges!V4134</f>
        <v>2013</v>
      </c>
      <c r="V4130" s="1" t="str">
        <f>Exchanges!W4134</f>
        <v>NAPHTHALENE</v>
      </c>
      <c r="W4130" s="1" t="str">
        <f>Exchanges!X4134</f>
        <v>TRI</v>
      </c>
      <c r="X4130" s="1"/>
    </row>
    <row r="4131" spans="1:24" x14ac:dyDescent="0.15">
      <c r="A4131" s="1" t="str">
        <f>Exchanges!B4135</f>
        <v>Benzene, ethyl-</v>
      </c>
      <c r="B4131" s="1">
        <f>Exchanges!C4135</f>
        <v>100414</v>
      </c>
      <c r="C4131" s="1" t="str">
        <f>Exchanges!D4135</f>
        <v>water</v>
      </c>
      <c r="D4131" s="1" t="str">
        <f>Exchanges!E4135</f>
        <v>unspecified</v>
      </c>
      <c r="E4131" s="1" t="str">
        <f>Exchanges!F4135</f>
        <v>3dd549fd-825c-4ceb-a5f9-2988d322dc5d</v>
      </c>
      <c r="F4131" s="1" t="str">
        <f>Exchanges!G4135</f>
        <v>Pipeline transportation</v>
      </c>
      <c r="G4131" s="1">
        <f>Exchanges!H4135</f>
        <v>486000</v>
      </c>
      <c r="H4131" s="1" t="str">
        <f>Exchanges!I4135</f>
        <v>US</v>
      </c>
      <c r="I4131" s="1">
        <f>Exchanges!J4135</f>
        <v>1.9080147269380242E-10</v>
      </c>
      <c r="J4131" s="1" t="str">
        <f>Exchanges!K4135</f>
        <v>kg</v>
      </c>
      <c r="K4131" s="1"/>
      <c r="L4131" s="1"/>
      <c r="M4131" s="1"/>
      <c r="N4131" s="1"/>
      <c r="O4131" s="1"/>
      <c r="P4131" s="86">
        <f>ROUND(Exchanges!Q4135,0)</f>
        <v>4</v>
      </c>
      <c r="Q4131" s="1">
        <f>Exchanges!R4135</f>
        <v>1</v>
      </c>
      <c r="R4131" s="1">
        <f>Exchanges!S4135</f>
        <v>1</v>
      </c>
      <c r="S4131" s="1">
        <f>Exchanges!T4135</f>
        <v>1</v>
      </c>
      <c r="T4131" s="1">
        <f>Exchanges!U4135</f>
        <v>5</v>
      </c>
      <c r="U4131" s="1">
        <f>Exchanges!V4135</f>
        <v>2013</v>
      </c>
      <c r="V4131" s="1" t="str">
        <f>Exchanges!W4135</f>
        <v>ETHYLBENZENE</v>
      </c>
      <c r="W4131" s="1" t="str">
        <f>Exchanges!X4135</f>
        <v>TRI</v>
      </c>
      <c r="X4131" s="1"/>
    </row>
    <row r="4132" spans="1:24" x14ac:dyDescent="0.15">
      <c r="A4132" s="1" t="str">
        <f>Exchanges!B4136</f>
        <v>Hexane</v>
      </c>
      <c r="B4132" s="1">
        <f>Exchanges!C4136</f>
        <v>110543</v>
      </c>
      <c r="C4132" s="1" t="str">
        <f>Exchanges!D4136</f>
        <v>water</v>
      </c>
      <c r="D4132" s="1" t="str">
        <f>Exchanges!E4136</f>
        <v>unspecified</v>
      </c>
      <c r="E4132" s="1" t="str">
        <f>Exchanges!F4136</f>
        <v>856f0506-79b3-42c1-8faa-3e9f8699c28d</v>
      </c>
      <c r="F4132" s="1" t="str">
        <f>Exchanges!G4136</f>
        <v>Pipeline transportation</v>
      </c>
      <c r="G4132" s="1">
        <f>Exchanges!H4136</f>
        <v>486000</v>
      </c>
      <c r="H4132" s="1" t="str">
        <f>Exchanges!I4136</f>
        <v>US</v>
      </c>
      <c r="I4132" s="1">
        <f>Exchanges!J4136</f>
        <v>2.4436629167518921E-9</v>
      </c>
      <c r="J4132" s="1" t="str">
        <f>Exchanges!K4136</f>
        <v>kg</v>
      </c>
      <c r="K4132" s="1"/>
      <c r="L4132" s="1"/>
      <c r="M4132" s="1"/>
      <c r="N4132" s="1"/>
      <c r="O4132" s="1"/>
      <c r="P4132" s="86">
        <f>ROUND(Exchanges!Q4136,0)</f>
        <v>4</v>
      </c>
      <c r="Q4132" s="1">
        <f>Exchanges!R4136</f>
        <v>1</v>
      </c>
      <c r="R4132" s="1">
        <f>Exchanges!S4136</f>
        <v>1</v>
      </c>
      <c r="S4132" s="1">
        <f>Exchanges!T4136</f>
        <v>1</v>
      </c>
      <c r="T4132" s="1">
        <f>Exchanges!U4136</f>
        <v>5</v>
      </c>
      <c r="U4132" s="1">
        <f>Exchanges!V4136</f>
        <v>2013</v>
      </c>
      <c r="V4132" s="1" t="str">
        <f>Exchanges!W4136</f>
        <v>N-HEXANE</v>
      </c>
      <c r="W4132" s="1" t="str">
        <f>Exchanges!X4136</f>
        <v>TRI</v>
      </c>
      <c r="X4132" s="1"/>
    </row>
    <row r="4133" spans="1:24" x14ac:dyDescent="0.15">
      <c r="A4133" s="1" t="str">
        <f>Exchanges!B4137</f>
        <v>Benzo(g,h,i)perylene</v>
      </c>
      <c r="B4133" s="1">
        <f>Exchanges!C4137</f>
        <v>206440</v>
      </c>
      <c r="C4133" s="1" t="str">
        <f>Exchanges!D4137</f>
        <v>water</v>
      </c>
      <c r="D4133" s="1" t="str">
        <f>Exchanges!E4137</f>
        <v>unspecified</v>
      </c>
      <c r="E4133" s="1" t="str">
        <f>Exchanges!F4137</f>
        <v>4a7383be-8106-4110-bbc9-5bfb22974368</v>
      </c>
      <c r="F4133" s="1" t="str">
        <f>Exchanges!G4137</f>
        <v>Warehousing and storage</v>
      </c>
      <c r="G4133" s="1">
        <f>Exchanges!H4137</f>
        <v>493000</v>
      </c>
      <c r="H4133" s="1" t="str">
        <f>Exchanges!I4137</f>
        <v>US</v>
      </c>
      <c r="I4133" s="1">
        <f>Exchanges!J4137</f>
        <v>5.1824008591634583E-14</v>
      </c>
      <c r="J4133" s="1" t="str">
        <f>Exchanges!K4137</f>
        <v>kg</v>
      </c>
      <c r="K4133" s="1"/>
      <c r="L4133" s="1"/>
      <c r="M4133" s="1"/>
      <c r="N4133" s="1"/>
      <c r="O4133" s="1"/>
      <c r="P4133" s="86">
        <f>ROUND(Exchanges!Q4137,0)</f>
        <v>2</v>
      </c>
      <c r="Q4133" s="1">
        <f>Exchanges!R4137</f>
        <v>1</v>
      </c>
      <c r="R4133" s="1">
        <f>Exchanges!S4137</f>
        <v>1</v>
      </c>
      <c r="S4133" s="1">
        <f>Exchanges!T4137</f>
        <v>1</v>
      </c>
      <c r="T4133" s="1">
        <f>Exchanges!U4137</f>
        <v>5</v>
      </c>
      <c r="U4133" s="1">
        <f>Exchanges!V4137</f>
        <v>2013</v>
      </c>
      <c r="V4133" s="1" t="str">
        <f>Exchanges!W4137</f>
        <v>BENZO(G,H,I)PERYLENE</v>
      </c>
      <c r="W4133" s="1" t="str">
        <f>Exchanges!X4137</f>
        <v>TRI</v>
      </c>
      <c r="X4133" s="1"/>
    </row>
    <row r="4134" spans="1:24" x14ac:dyDescent="0.15">
      <c r="A4134" s="1" t="str">
        <f>Exchanges!B4138</f>
        <v>mercury</v>
      </c>
      <c r="B4134" s="1">
        <f>Exchanges!C4138</f>
        <v>7439976</v>
      </c>
      <c r="C4134" s="1" t="str">
        <f>Exchanges!D4138</f>
        <v>water</v>
      </c>
      <c r="D4134" s="1" t="str">
        <f>Exchanges!E4138</f>
        <v>unspecified</v>
      </c>
      <c r="E4134" s="1" t="str">
        <f>Exchanges!F4138</f>
        <v>9325957a-bee5-4f2d-8bd1-458729c5e49e</v>
      </c>
      <c r="F4134" s="1" t="str">
        <f>Exchanges!G4138</f>
        <v>Warehousing and storage</v>
      </c>
      <c r="G4134" s="1">
        <f>Exchanges!H4138</f>
        <v>493000</v>
      </c>
      <c r="H4134" s="1" t="str">
        <f>Exchanges!I4138</f>
        <v>US</v>
      </c>
      <c r="I4134" s="1">
        <f>Exchanges!J4138</f>
        <v>2.4357284038068254E-12</v>
      </c>
      <c r="J4134" s="1" t="str">
        <f>Exchanges!K4138</f>
        <v>kg</v>
      </c>
      <c r="K4134" s="1"/>
      <c r="L4134" s="1"/>
      <c r="M4134" s="1"/>
      <c r="N4134" s="1"/>
      <c r="O4134" s="1"/>
      <c r="P4134" s="86">
        <f>ROUND(Exchanges!Q4138,0)</f>
        <v>3</v>
      </c>
      <c r="Q4134" s="1">
        <f>Exchanges!R4138</f>
        <v>1</v>
      </c>
      <c r="R4134" s="1">
        <f>Exchanges!S4138</f>
        <v>1</v>
      </c>
      <c r="S4134" s="1">
        <f>Exchanges!T4138</f>
        <v>1</v>
      </c>
      <c r="T4134" s="1">
        <f>Exchanges!U4138</f>
        <v>5</v>
      </c>
      <c r="U4134" s="1">
        <f>Exchanges!V4138</f>
        <v>2013</v>
      </c>
      <c r="V4134" s="1" t="str">
        <f>Exchanges!W4138</f>
        <v>MERCURY</v>
      </c>
      <c r="W4134" s="1" t="str">
        <f>Exchanges!X4138</f>
        <v>TRI</v>
      </c>
      <c r="X4134" s="1"/>
    </row>
    <row r="4135" spans="1:24" x14ac:dyDescent="0.15">
      <c r="A4135" s="1" t="str">
        <f>Exchanges!B4139</f>
        <v>Cyclohexane</v>
      </c>
      <c r="B4135" s="1">
        <f>Exchanges!C4139</f>
        <v>110827</v>
      </c>
      <c r="C4135" s="1" t="str">
        <f>Exchanges!D4139</f>
        <v>water</v>
      </c>
      <c r="D4135" s="1" t="str">
        <f>Exchanges!E4139</f>
        <v>unspecified</v>
      </c>
      <c r="E4135" s="1" t="str">
        <f>Exchanges!F4139</f>
        <v>53a12896-8a5b-40b6-81ff-24379f17a050</v>
      </c>
      <c r="F4135" s="1" t="str">
        <f>Exchanges!G4139</f>
        <v>Warehousing and storage</v>
      </c>
      <c r="G4135" s="1">
        <f>Exchanges!H4139</f>
        <v>493000</v>
      </c>
      <c r="H4135" s="1" t="str">
        <f>Exchanges!I4139</f>
        <v>US</v>
      </c>
      <c r="I4135" s="1">
        <f>Exchanges!J4139</f>
        <v>5.1824008591634583E-12</v>
      </c>
      <c r="J4135" s="1" t="str">
        <f>Exchanges!K4139</f>
        <v>kg</v>
      </c>
      <c r="K4135" s="1"/>
      <c r="L4135" s="1"/>
      <c r="M4135" s="1"/>
      <c r="N4135" s="1"/>
      <c r="O4135" s="1"/>
      <c r="P4135" s="86">
        <f>ROUND(Exchanges!Q4139,0)</f>
        <v>4</v>
      </c>
      <c r="Q4135" s="1">
        <f>Exchanges!R4139</f>
        <v>1</v>
      </c>
      <c r="R4135" s="1">
        <f>Exchanges!S4139</f>
        <v>1</v>
      </c>
      <c r="S4135" s="1">
        <f>Exchanges!T4139</f>
        <v>1</v>
      </c>
      <c r="T4135" s="1">
        <f>Exchanges!U4139</f>
        <v>5</v>
      </c>
      <c r="U4135" s="1">
        <f>Exchanges!V4139</f>
        <v>2013</v>
      </c>
      <c r="V4135" s="1" t="str">
        <f>Exchanges!W4139</f>
        <v>CYCLOHEXANE</v>
      </c>
      <c r="W4135" s="1" t="str">
        <f>Exchanges!X4139</f>
        <v>TRI</v>
      </c>
      <c r="X4135" s="1"/>
    </row>
    <row r="4136" spans="1:24" x14ac:dyDescent="0.15">
      <c r="A4136" s="1" t="str">
        <f>Exchanges!B4140</f>
        <v>lead</v>
      </c>
      <c r="B4136" s="1">
        <f>Exchanges!C4140</f>
        <v>7439921</v>
      </c>
      <c r="C4136" s="1" t="str">
        <f>Exchanges!D4140</f>
        <v>water</v>
      </c>
      <c r="D4136" s="1" t="str">
        <f>Exchanges!E4140</f>
        <v>unspecified</v>
      </c>
      <c r="E4136" s="1" t="str">
        <f>Exchanges!F4140</f>
        <v>31c4d160-b21e-41b3-b9c1-3d7a72377653</v>
      </c>
      <c r="F4136" s="1" t="str">
        <f>Exchanges!G4140</f>
        <v>Warehousing and storage</v>
      </c>
      <c r="G4136" s="1">
        <f>Exchanges!H4140</f>
        <v>493000</v>
      </c>
      <c r="H4136" s="1" t="str">
        <f>Exchanges!I4140</f>
        <v>US</v>
      </c>
      <c r="I4136" s="1">
        <f>Exchanges!J4140</f>
        <v>5.3896968935299958E-12</v>
      </c>
      <c r="J4136" s="1" t="str">
        <f>Exchanges!K4140</f>
        <v>kg</v>
      </c>
      <c r="K4136" s="1"/>
      <c r="L4136" s="1"/>
      <c r="M4136" s="1"/>
      <c r="N4136" s="1"/>
      <c r="O4136" s="1"/>
      <c r="P4136" s="86">
        <f>ROUND(Exchanges!Q4140,0)</f>
        <v>3</v>
      </c>
      <c r="Q4136" s="1">
        <f>Exchanges!R4140</f>
        <v>1</v>
      </c>
      <c r="R4136" s="1">
        <f>Exchanges!S4140</f>
        <v>1</v>
      </c>
      <c r="S4136" s="1">
        <f>Exchanges!T4140</f>
        <v>1</v>
      </c>
      <c r="T4136" s="1">
        <f>Exchanges!U4140</f>
        <v>5</v>
      </c>
      <c r="U4136" s="1">
        <f>Exchanges!V4140</f>
        <v>2013</v>
      </c>
      <c r="V4136" s="1" t="str">
        <f>Exchanges!W4140</f>
        <v>LEAD</v>
      </c>
      <c r="W4136" s="1" t="str">
        <f>Exchanges!X4140</f>
        <v>TRI</v>
      </c>
      <c r="X4136" s="1"/>
    </row>
    <row r="4137" spans="1:24" x14ac:dyDescent="0.15">
      <c r="A4137" s="1" t="str">
        <f>Exchanges!B4141</f>
        <v>Cumene</v>
      </c>
      <c r="B4137" s="1">
        <f>Exchanges!C4141</f>
        <v>98828</v>
      </c>
      <c r="C4137" s="1" t="str">
        <f>Exchanges!D4141</f>
        <v>water</v>
      </c>
      <c r="D4137" s="1" t="str">
        <f>Exchanges!E4141</f>
        <v>unspecified</v>
      </c>
      <c r="E4137" s="1" t="str">
        <f>Exchanges!F4141</f>
        <v>7a3b6567-5f36-4142-b390-15fbf940e206</v>
      </c>
      <c r="F4137" s="1" t="str">
        <f>Exchanges!G4141</f>
        <v>Warehousing and storage</v>
      </c>
      <c r="G4137" s="1">
        <f>Exchanges!H4141</f>
        <v>493000</v>
      </c>
      <c r="H4137" s="1" t="str">
        <f>Exchanges!I4141</f>
        <v>US</v>
      </c>
      <c r="I4137" s="1">
        <f>Exchanges!J4141</f>
        <v>2.5912004295817288E-11</v>
      </c>
      <c r="J4137" s="1" t="str">
        <f>Exchanges!K4141</f>
        <v>kg</v>
      </c>
      <c r="K4137" s="1"/>
      <c r="L4137" s="1"/>
      <c r="M4137" s="1"/>
      <c r="N4137" s="1"/>
      <c r="O4137" s="1"/>
      <c r="P4137" s="86">
        <f>ROUND(Exchanges!Q4141,0)</f>
        <v>3</v>
      </c>
      <c r="Q4137" s="1">
        <f>Exchanges!R4141</f>
        <v>1</v>
      </c>
      <c r="R4137" s="1">
        <f>Exchanges!S4141</f>
        <v>1</v>
      </c>
      <c r="S4137" s="1">
        <f>Exchanges!T4141</f>
        <v>1</v>
      </c>
      <c r="T4137" s="1">
        <f>Exchanges!U4141</f>
        <v>5</v>
      </c>
      <c r="U4137" s="1">
        <f>Exchanges!V4141</f>
        <v>2013</v>
      </c>
      <c r="V4137" s="1" t="str">
        <f>Exchanges!W4141</f>
        <v>CUMENE</v>
      </c>
      <c r="W4137" s="1" t="str">
        <f>Exchanges!X4141</f>
        <v>TRI</v>
      </c>
      <c r="X4137" s="1"/>
    </row>
    <row r="4138" spans="1:24" x14ac:dyDescent="0.15">
      <c r="A4138" s="1" t="str">
        <f>Exchanges!B4142</f>
        <v>methanol</v>
      </c>
      <c r="B4138" s="1">
        <f>Exchanges!C4142</f>
        <v>67561</v>
      </c>
      <c r="C4138" s="1" t="str">
        <f>Exchanges!D4142</f>
        <v>water</v>
      </c>
      <c r="D4138" s="1" t="str">
        <f>Exchanges!E4142</f>
        <v>unspecified</v>
      </c>
      <c r="E4138" s="1" t="str">
        <f>Exchanges!F4142</f>
        <v>ee2c5c6c-ff01-4151-8332-d4bf1508c759</v>
      </c>
      <c r="F4138" s="1" t="str">
        <f>Exchanges!G4142</f>
        <v>Warehousing and storage</v>
      </c>
      <c r="G4138" s="1">
        <f>Exchanges!H4142</f>
        <v>493000</v>
      </c>
      <c r="H4138" s="1" t="str">
        <f>Exchanges!I4142</f>
        <v>US</v>
      </c>
      <c r="I4138" s="1">
        <f>Exchanges!J4142</f>
        <v>2.5912004295817288E-11</v>
      </c>
      <c r="J4138" s="1" t="str">
        <f>Exchanges!K4142</f>
        <v>kg</v>
      </c>
      <c r="K4138" s="1"/>
      <c r="L4138" s="1"/>
      <c r="M4138" s="1"/>
      <c r="N4138" s="1"/>
      <c r="O4138" s="1"/>
      <c r="P4138" s="86">
        <f>ROUND(Exchanges!Q4142,0)</f>
        <v>3</v>
      </c>
      <c r="Q4138" s="1">
        <f>Exchanges!R4142</f>
        <v>1</v>
      </c>
      <c r="R4138" s="1">
        <f>Exchanges!S4142</f>
        <v>1</v>
      </c>
      <c r="S4138" s="1">
        <f>Exchanges!T4142</f>
        <v>1</v>
      </c>
      <c r="T4138" s="1">
        <f>Exchanges!U4142</f>
        <v>5</v>
      </c>
      <c r="U4138" s="1">
        <f>Exchanges!V4142</f>
        <v>2013</v>
      </c>
      <c r="V4138" s="1" t="str">
        <f>Exchanges!W4142</f>
        <v>METHANOL</v>
      </c>
      <c r="W4138" s="1" t="str">
        <f>Exchanges!X4142</f>
        <v>TRI</v>
      </c>
      <c r="X4138" s="1"/>
    </row>
    <row r="4139" spans="1:24" x14ac:dyDescent="0.15">
      <c r="A4139" s="1" t="str">
        <f>Exchanges!B4143</f>
        <v>SEC-BUTYL ALCOHOL</v>
      </c>
      <c r="B4139" s="1">
        <f>Exchanges!C4143</f>
        <v>78922</v>
      </c>
      <c r="C4139" s="1" t="str">
        <f>Exchanges!D4143</f>
        <v>water</v>
      </c>
      <c r="D4139" s="1" t="str">
        <f>Exchanges!E4143</f>
        <v>unspecified</v>
      </c>
      <c r="E4139" s="1" t="str">
        <f>Exchanges!F4143</f>
        <v>59fcf9d0-7f5c-4060-9172-5d7567dc8bc4</v>
      </c>
      <c r="F4139" s="1" t="str">
        <f>Exchanges!G4143</f>
        <v>Warehousing and storage</v>
      </c>
      <c r="G4139" s="1">
        <f>Exchanges!H4143</f>
        <v>493000</v>
      </c>
      <c r="H4139" s="1" t="str">
        <f>Exchanges!I4143</f>
        <v>US</v>
      </c>
      <c r="I4139" s="1">
        <f>Exchanges!J4143</f>
        <v>2.5912004295817288E-11</v>
      </c>
      <c r="J4139" s="1" t="str">
        <f>Exchanges!K4143</f>
        <v>kg</v>
      </c>
      <c r="K4139" s="1"/>
      <c r="L4139" s="1"/>
      <c r="M4139" s="1"/>
      <c r="N4139" s="1"/>
      <c r="O4139" s="1"/>
      <c r="P4139" s="86">
        <f>ROUND(Exchanges!Q4143,0)</f>
        <v>5</v>
      </c>
      <c r="Q4139" s="1">
        <f>Exchanges!R4143</f>
        <v>1</v>
      </c>
      <c r="R4139" s="1">
        <f>Exchanges!S4143</f>
        <v>1</v>
      </c>
      <c r="S4139" s="1">
        <f>Exchanges!T4143</f>
        <v>1</v>
      </c>
      <c r="T4139" s="1">
        <f>Exchanges!U4143</f>
        <v>5</v>
      </c>
      <c r="U4139" s="1">
        <f>Exchanges!V4143</f>
        <v>2013</v>
      </c>
      <c r="V4139" s="1" t="str">
        <f>Exchanges!W4143</f>
        <v>SEC-BUTYL ALCOHOL</v>
      </c>
      <c r="W4139" s="1" t="str">
        <f>Exchanges!X4143</f>
        <v>TRI</v>
      </c>
      <c r="X4139" s="1"/>
    </row>
    <row r="4140" spans="1:24" x14ac:dyDescent="0.15">
      <c r="A4140" s="1" t="str">
        <f>Exchanges!B4144</f>
        <v>toluene</v>
      </c>
      <c r="B4140" s="1">
        <f>Exchanges!C4144</f>
        <v>108883</v>
      </c>
      <c r="C4140" s="1" t="str">
        <f>Exchanges!D4144</f>
        <v>water</v>
      </c>
      <c r="D4140" s="1" t="str">
        <f>Exchanges!E4144</f>
        <v>unspecified</v>
      </c>
      <c r="E4140" s="1" t="str">
        <f>Exchanges!F4144</f>
        <v>826c7733-9b0a-4ec5-9f35-32294f9138e3</v>
      </c>
      <c r="F4140" s="1" t="str">
        <f>Exchanges!G4144</f>
        <v>Warehousing and storage</v>
      </c>
      <c r="G4140" s="1">
        <f>Exchanges!H4144</f>
        <v>493000</v>
      </c>
      <c r="H4140" s="1" t="str">
        <f>Exchanges!I4144</f>
        <v>US</v>
      </c>
      <c r="I4140" s="1">
        <f>Exchanges!J4144</f>
        <v>2.5912004295817288E-11</v>
      </c>
      <c r="J4140" s="1" t="str">
        <f>Exchanges!K4144</f>
        <v>kg</v>
      </c>
      <c r="K4140" s="1"/>
      <c r="L4140" s="1"/>
      <c r="M4140" s="1"/>
      <c r="N4140" s="1"/>
      <c r="O4140" s="1"/>
      <c r="P4140" s="86">
        <f>ROUND(Exchanges!Q4144,0)</f>
        <v>5</v>
      </c>
      <c r="Q4140" s="1">
        <f>Exchanges!R4144</f>
        <v>1</v>
      </c>
      <c r="R4140" s="1">
        <f>Exchanges!S4144</f>
        <v>1</v>
      </c>
      <c r="S4140" s="1">
        <f>Exchanges!T4144</f>
        <v>1</v>
      </c>
      <c r="T4140" s="1">
        <f>Exchanges!U4144</f>
        <v>5</v>
      </c>
      <c r="U4140" s="1">
        <f>Exchanges!V4144</f>
        <v>2013</v>
      </c>
      <c r="V4140" s="1" t="str">
        <f>Exchanges!W4144</f>
        <v>TOLUENE</v>
      </c>
      <c r="W4140" s="1" t="str">
        <f>Exchanges!X4144</f>
        <v>TRI</v>
      </c>
      <c r="X4140" s="1"/>
    </row>
    <row r="4141" spans="1:24" x14ac:dyDescent="0.15">
      <c r="A4141" s="1" t="str">
        <f>Exchanges!B4145</f>
        <v>Benzene, 1,2,4-trimethyl-</v>
      </c>
      <c r="B4141" s="1">
        <f>Exchanges!C4145</f>
        <v>95636</v>
      </c>
      <c r="C4141" s="1" t="str">
        <f>Exchanges!D4145</f>
        <v>water</v>
      </c>
      <c r="D4141" s="1" t="str">
        <f>Exchanges!E4145</f>
        <v>unspecified</v>
      </c>
      <c r="E4141" s="1" t="str">
        <f>Exchanges!F4145</f>
        <v>abab5cea-6bc0-4760-9783-970aee557983</v>
      </c>
      <c r="F4141" s="1" t="str">
        <f>Exchanges!G4145</f>
        <v>Warehousing and storage</v>
      </c>
      <c r="G4141" s="1">
        <f>Exchanges!H4145</f>
        <v>493000</v>
      </c>
      <c r="H4141" s="1" t="str">
        <f>Exchanges!I4145</f>
        <v>US</v>
      </c>
      <c r="I4141" s="1">
        <f>Exchanges!J4145</f>
        <v>3.1094405154980743E-11</v>
      </c>
      <c r="J4141" s="1" t="str">
        <f>Exchanges!K4145</f>
        <v>kg</v>
      </c>
      <c r="K4141" s="1"/>
      <c r="L4141" s="1"/>
      <c r="M4141" s="1"/>
      <c r="N4141" s="1"/>
      <c r="O4141" s="1"/>
      <c r="P4141" s="86">
        <f>ROUND(Exchanges!Q4145,0)</f>
        <v>5</v>
      </c>
      <c r="Q4141" s="1">
        <f>Exchanges!R4145</f>
        <v>1</v>
      </c>
      <c r="R4141" s="1">
        <f>Exchanges!S4145</f>
        <v>1</v>
      </c>
      <c r="S4141" s="1">
        <f>Exchanges!T4145</f>
        <v>1</v>
      </c>
      <c r="T4141" s="1">
        <f>Exchanges!U4145</f>
        <v>5</v>
      </c>
      <c r="U4141" s="1">
        <f>Exchanges!V4145</f>
        <v>2013</v>
      </c>
      <c r="V4141" s="1" t="str">
        <f>Exchanges!W4145</f>
        <v>1,2,4-TRIMETHYLBENZENE</v>
      </c>
      <c r="W4141" s="1" t="str">
        <f>Exchanges!X4145</f>
        <v>TRI</v>
      </c>
      <c r="X4141" s="1"/>
    </row>
    <row r="4142" spans="1:24" x14ac:dyDescent="0.15">
      <c r="A4142" s="1" t="str">
        <f>Exchanges!B4146</f>
        <v>benzene</v>
      </c>
      <c r="B4142" s="1">
        <f>Exchanges!C4146</f>
        <v>71432</v>
      </c>
      <c r="C4142" s="1" t="str">
        <f>Exchanges!D4146</f>
        <v>water</v>
      </c>
      <c r="D4142" s="1" t="str">
        <f>Exchanges!E4146</f>
        <v>unspecified</v>
      </c>
      <c r="E4142" s="1" t="str">
        <f>Exchanges!F4146</f>
        <v>31ba993d-f8aa-44c0-bae1-b6c2081144f6</v>
      </c>
      <c r="F4142" s="1" t="str">
        <f>Exchanges!G4146</f>
        <v>Warehousing and storage</v>
      </c>
      <c r="G4142" s="1">
        <f>Exchanges!H4146</f>
        <v>493000</v>
      </c>
      <c r="H4142" s="1" t="str">
        <f>Exchanges!I4146</f>
        <v>US</v>
      </c>
      <c r="I4142" s="1">
        <f>Exchanges!J4146</f>
        <v>3.1094405154980743E-11</v>
      </c>
      <c r="J4142" s="1" t="str">
        <f>Exchanges!K4146</f>
        <v>kg</v>
      </c>
      <c r="K4142" s="1"/>
      <c r="L4142" s="1"/>
      <c r="M4142" s="1"/>
      <c r="N4142" s="1"/>
      <c r="O4142" s="1"/>
      <c r="P4142" s="86">
        <f>ROUND(Exchanges!Q4146,0)</f>
        <v>3</v>
      </c>
      <c r="Q4142" s="1">
        <f>Exchanges!R4146</f>
        <v>1</v>
      </c>
      <c r="R4142" s="1">
        <f>Exchanges!S4146</f>
        <v>1</v>
      </c>
      <c r="S4142" s="1">
        <f>Exchanges!T4146</f>
        <v>1</v>
      </c>
      <c r="T4142" s="1">
        <f>Exchanges!U4146</f>
        <v>5</v>
      </c>
      <c r="U4142" s="1">
        <f>Exchanges!V4146</f>
        <v>2013</v>
      </c>
      <c r="V4142" s="1" t="str">
        <f>Exchanges!W4146</f>
        <v>BENZENE</v>
      </c>
      <c r="W4142" s="1" t="str">
        <f>Exchanges!X4146</f>
        <v>TRI</v>
      </c>
      <c r="X4142" s="1"/>
    </row>
    <row r="4143" spans="1:24" x14ac:dyDescent="0.15">
      <c r="A4143" s="1" t="str">
        <f>Exchanges!B4147</f>
        <v>naphthalene</v>
      </c>
      <c r="B4143" s="1">
        <f>Exchanges!C4147</f>
        <v>91203</v>
      </c>
      <c r="C4143" s="1" t="str">
        <f>Exchanges!D4147</f>
        <v>water</v>
      </c>
      <c r="D4143" s="1" t="str">
        <f>Exchanges!E4147</f>
        <v>unspecified</v>
      </c>
      <c r="E4143" s="1" t="str">
        <f>Exchanges!F4147</f>
        <v>b33b93b6-9d95-41f7-b9d3-5b97100bb7b9</v>
      </c>
      <c r="F4143" s="1" t="str">
        <f>Exchanges!G4147</f>
        <v>Warehousing and storage</v>
      </c>
      <c r="G4143" s="1">
        <f>Exchanges!H4147</f>
        <v>493000</v>
      </c>
      <c r="H4143" s="1" t="str">
        <f>Exchanges!I4147</f>
        <v>US</v>
      </c>
      <c r="I4143" s="1">
        <f>Exchanges!J4147</f>
        <v>3.1094405154980743E-11</v>
      </c>
      <c r="J4143" s="1" t="str">
        <f>Exchanges!K4147</f>
        <v>kg</v>
      </c>
      <c r="K4143" s="1"/>
      <c r="L4143" s="1"/>
      <c r="M4143" s="1"/>
      <c r="N4143" s="1"/>
      <c r="O4143" s="1"/>
      <c r="P4143" s="86">
        <f>ROUND(Exchanges!Q4147,0)</f>
        <v>4</v>
      </c>
      <c r="Q4143" s="1">
        <f>Exchanges!R4147</f>
        <v>1</v>
      </c>
      <c r="R4143" s="1">
        <f>Exchanges!S4147</f>
        <v>1</v>
      </c>
      <c r="S4143" s="1">
        <f>Exchanges!T4147</f>
        <v>1</v>
      </c>
      <c r="T4143" s="1">
        <f>Exchanges!U4147</f>
        <v>5</v>
      </c>
      <c r="U4143" s="1">
        <f>Exchanges!V4147</f>
        <v>2013</v>
      </c>
      <c r="V4143" s="1" t="str">
        <f>Exchanges!W4147</f>
        <v>NAPHTHALENE</v>
      </c>
      <c r="W4143" s="1" t="str">
        <f>Exchanges!X4147</f>
        <v>TRI</v>
      </c>
      <c r="X4143" s="1"/>
    </row>
    <row r="4144" spans="1:24" x14ac:dyDescent="0.15">
      <c r="A4144" s="1" t="str">
        <f>Exchanges!B4148</f>
        <v>Hexane</v>
      </c>
      <c r="B4144" s="1">
        <f>Exchanges!C4148</f>
        <v>110543</v>
      </c>
      <c r="C4144" s="1" t="str">
        <f>Exchanges!D4148</f>
        <v>water</v>
      </c>
      <c r="D4144" s="1" t="str">
        <f>Exchanges!E4148</f>
        <v>unspecified</v>
      </c>
      <c r="E4144" s="1" t="str">
        <f>Exchanges!F4148</f>
        <v>856f0506-79b3-42c1-8faa-3e9f8699c28d</v>
      </c>
      <c r="F4144" s="1" t="str">
        <f>Exchanges!G4148</f>
        <v>Warehousing and storage</v>
      </c>
      <c r="G4144" s="1">
        <f>Exchanges!H4148</f>
        <v>493000</v>
      </c>
      <c r="H4144" s="1" t="str">
        <f>Exchanges!I4148</f>
        <v>US</v>
      </c>
      <c r="I4144" s="1">
        <f>Exchanges!J4148</f>
        <v>3.1094405154980743E-11</v>
      </c>
      <c r="J4144" s="1" t="str">
        <f>Exchanges!K4148</f>
        <v>kg</v>
      </c>
      <c r="K4144" s="1"/>
      <c r="L4144" s="1"/>
      <c r="M4144" s="1"/>
      <c r="N4144" s="1"/>
      <c r="O4144" s="1"/>
      <c r="P4144" s="86">
        <f>ROUND(Exchanges!Q4148,0)</f>
        <v>4</v>
      </c>
      <c r="Q4144" s="1">
        <f>Exchanges!R4148</f>
        <v>1</v>
      </c>
      <c r="R4144" s="1">
        <f>Exchanges!S4148</f>
        <v>1</v>
      </c>
      <c r="S4144" s="1">
        <f>Exchanges!T4148</f>
        <v>1</v>
      </c>
      <c r="T4144" s="1">
        <f>Exchanges!U4148</f>
        <v>5</v>
      </c>
      <c r="U4144" s="1">
        <f>Exchanges!V4148</f>
        <v>2013</v>
      </c>
      <c r="V4144" s="1" t="str">
        <f>Exchanges!W4148</f>
        <v>N-HEXANE</v>
      </c>
      <c r="W4144" s="1" t="str">
        <f>Exchanges!X4148</f>
        <v>TRI</v>
      </c>
      <c r="X4144" s="1"/>
    </row>
    <row r="4145" spans="1:24" x14ac:dyDescent="0.15">
      <c r="A4145" s="1" t="str">
        <f>Exchanges!B4149</f>
        <v>Benzene, ethyl-</v>
      </c>
      <c r="B4145" s="1">
        <f>Exchanges!C4149</f>
        <v>100414</v>
      </c>
      <c r="C4145" s="1" t="str">
        <f>Exchanges!D4149</f>
        <v>water</v>
      </c>
      <c r="D4145" s="1" t="str">
        <f>Exchanges!E4149</f>
        <v>unspecified</v>
      </c>
      <c r="E4145" s="1" t="str">
        <f>Exchanges!F4149</f>
        <v>3dd549fd-825c-4ceb-a5f9-2988d322dc5d</v>
      </c>
      <c r="F4145" s="1" t="str">
        <f>Exchanges!G4149</f>
        <v>Warehousing and storage</v>
      </c>
      <c r="G4145" s="1">
        <f>Exchanges!H4149</f>
        <v>493000</v>
      </c>
      <c r="H4145" s="1" t="str">
        <f>Exchanges!I4149</f>
        <v>US</v>
      </c>
      <c r="I4145" s="1">
        <f>Exchanges!J4149</f>
        <v>3.6276806014144201E-11</v>
      </c>
      <c r="J4145" s="1" t="str">
        <f>Exchanges!K4149</f>
        <v>kg</v>
      </c>
      <c r="K4145" s="1"/>
      <c r="L4145" s="1"/>
      <c r="M4145" s="1"/>
      <c r="N4145" s="1"/>
      <c r="O4145" s="1"/>
      <c r="P4145" s="86">
        <f>ROUND(Exchanges!Q4149,0)</f>
        <v>4</v>
      </c>
      <c r="Q4145" s="1">
        <f>Exchanges!R4149</f>
        <v>1</v>
      </c>
      <c r="R4145" s="1">
        <f>Exchanges!S4149</f>
        <v>1</v>
      </c>
      <c r="S4145" s="1">
        <f>Exchanges!T4149</f>
        <v>1</v>
      </c>
      <c r="T4145" s="1">
        <f>Exchanges!U4149</f>
        <v>5</v>
      </c>
      <c r="U4145" s="1">
        <f>Exchanges!V4149</f>
        <v>2013</v>
      </c>
      <c r="V4145" s="1" t="str">
        <f>Exchanges!W4149</f>
        <v>ETHYLBENZENE</v>
      </c>
      <c r="W4145" s="1" t="str">
        <f>Exchanges!X4149</f>
        <v>TRI</v>
      </c>
      <c r="X4145" s="1"/>
    </row>
    <row r="4146" spans="1:24" x14ac:dyDescent="0.15">
      <c r="A4146" s="1" t="str">
        <f>Exchanges!B4150</f>
        <v>Xylene</v>
      </c>
      <c r="B4146" s="1">
        <f>Exchanges!C4150</f>
        <v>1330207</v>
      </c>
      <c r="C4146" s="1" t="str">
        <f>Exchanges!D4150</f>
        <v>water</v>
      </c>
      <c r="D4146" s="1" t="str">
        <f>Exchanges!E4150</f>
        <v>unspecified</v>
      </c>
      <c r="E4146" s="1" t="str">
        <f>Exchanges!F4150</f>
        <v>045f7de9-60d5-4916-a504-5a1002a6e97e</v>
      </c>
      <c r="F4146" s="1" t="str">
        <f>Exchanges!G4150</f>
        <v>Warehousing and storage</v>
      </c>
      <c r="G4146" s="1">
        <f>Exchanges!H4150</f>
        <v>493000</v>
      </c>
      <c r="H4146" s="1" t="str">
        <f>Exchanges!I4150</f>
        <v>US</v>
      </c>
      <c r="I4146" s="1">
        <f>Exchanges!J4150</f>
        <v>5.1824008591634576E-11</v>
      </c>
      <c r="J4146" s="1" t="str">
        <f>Exchanges!K4150</f>
        <v>kg</v>
      </c>
      <c r="K4146" s="1"/>
      <c r="L4146" s="1"/>
      <c r="M4146" s="1"/>
      <c r="N4146" s="1"/>
      <c r="O4146" s="1"/>
      <c r="P4146" s="86">
        <f>ROUND(Exchanges!Q4150,0)</f>
        <v>4</v>
      </c>
      <c r="Q4146" s="1">
        <f>Exchanges!R4150</f>
        <v>1</v>
      </c>
      <c r="R4146" s="1">
        <f>Exchanges!S4150</f>
        <v>1</v>
      </c>
      <c r="S4146" s="1">
        <f>Exchanges!T4150</f>
        <v>1</v>
      </c>
      <c r="T4146" s="1">
        <f>Exchanges!U4150</f>
        <v>5</v>
      </c>
      <c r="U4146" s="1">
        <f>Exchanges!V4150</f>
        <v>2013</v>
      </c>
      <c r="V4146" s="1" t="str">
        <f>Exchanges!W4150</f>
        <v>XYLENE (MIXED ISOMERS)</v>
      </c>
      <c r="W4146" s="1" t="str">
        <f>Exchanges!X4150</f>
        <v>TRI</v>
      </c>
      <c r="X4146" s="1"/>
    </row>
    <row r="4147" spans="1:24" x14ac:dyDescent="0.15">
      <c r="A4147" s="1" t="str">
        <f>Exchanges!B4151</f>
        <v>mercury</v>
      </c>
      <c r="B4147" s="1">
        <f>Exchanges!C4151</f>
        <v>7439976</v>
      </c>
      <c r="C4147" s="1" t="str">
        <f>Exchanges!D4151</f>
        <v>water</v>
      </c>
      <c r="D4147" s="1" t="str">
        <f>Exchanges!E4151</f>
        <v>unspecified</v>
      </c>
      <c r="E4147" s="1" t="str">
        <f>Exchanges!F4151</f>
        <v>9325957a-bee5-4f2d-8bd1-458729c5e49e</v>
      </c>
      <c r="F4147" s="1" t="str">
        <f>Exchanges!G4151</f>
        <v>Scientific research and development services</v>
      </c>
      <c r="G4147" s="1">
        <f>Exchanges!H4151</f>
        <v>541700</v>
      </c>
      <c r="H4147" s="1" t="str">
        <f>Exchanges!I4151</f>
        <v>US</v>
      </c>
      <c r="I4147" s="1">
        <f>Exchanges!J4151</f>
        <v>1.075140838810986E-13</v>
      </c>
      <c r="J4147" s="1" t="str">
        <f>Exchanges!K4151</f>
        <v>kg</v>
      </c>
      <c r="K4147" s="1"/>
      <c r="L4147" s="1"/>
      <c r="M4147" s="1"/>
      <c r="N4147" s="1"/>
      <c r="O4147" s="1"/>
      <c r="P4147" s="86">
        <f>ROUND(Exchanges!Q4151,0)</f>
        <v>3</v>
      </c>
      <c r="Q4147" s="1">
        <f>Exchanges!R4151</f>
        <v>1</v>
      </c>
      <c r="R4147" s="1">
        <f>Exchanges!S4151</f>
        <v>1</v>
      </c>
      <c r="S4147" s="1">
        <f>Exchanges!T4151</f>
        <v>1</v>
      </c>
      <c r="T4147" s="1">
        <f>Exchanges!U4151</f>
        <v>5</v>
      </c>
      <c r="U4147" s="1">
        <f>Exchanges!V4151</f>
        <v>2013</v>
      </c>
      <c r="V4147" s="1" t="str">
        <f>Exchanges!W4151</f>
        <v>MERCURY</v>
      </c>
      <c r="W4147" s="1" t="str">
        <f>Exchanges!X4151</f>
        <v>TRI</v>
      </c>
      <c r="X4147" s="1"/>
    </row>
    <row r="4148" spans="1:24" x14ac:dyDescent="0.15">
      <c r="A4148" s="1" t="str">
        <f>Exchanges!B4152</f>
        <v>lead</v>
      </c>
      <c r="B4148" s="1">
        <f>Exchanges!C4152</f>
        <v>7439921</v>
      </c>
      <c r="C4148" s="1" t="str">
        <f>Exchanges!D4152</f>
        <v>water</v>
      </c>
      <c r="D4148" s="1" t="str">
        <f>Exchanges!E4152</f>
        <v>unspecified</v>
      </c>
      <c r="E4148" s="1" t="str">
        <f>Exchanges!F4152</f>
        <v>31c4d160-b21e-41b3-b9c1-3d7a72377653</v>
      </c>
      <c r="F4148" s="1" t="str">
        <f>Exchanges!G4152</f>
        <v>Scientific research and development services</v>
      </c>
      <c r="G4148" s="1">
        <f>Exchanges!H4152</f>
        <v>541700</v>
      </c>
      <c r="H4148" s="1" t="str">
        <f>Exchanges!I4152</f>
        <v>US</v>
      </c>
      <c r="I4148" s="1">
        <f>Exchanges!J4152</f>
        <v>5.2413115892035576E-12</v>
      </c>
      <c r="J4148" s="1" t="str">
        <f>Exchanges!K4152</f>
        <v>kg</v>
      </c>
      <c r="K4148" s="1"/>
      <c r="L4148" s="1"/>
      <c r="M4148" s="1"/>
      <c r="N4148" s="1"/>
      <c r="O4148" s="1"/>
      <c r="P4148" s="86">
        <f>ROUND(Exchanges!Q4152,0)</f>
        <v>3</v>
      </c>
      <c r="Q4148" s="1">
        <f>Exchanges!R4152</f>
        <v>1</v>
      </c>
      <c r="R4148" s="1">
        <f>Exchanges!S4152</f>
        <v>1</v>
      </c>
      <c r="S4148" s="1">
        <f>Exchanges!T4152</f>
        <v>1</v>
      </c>
      <c r="T4148" s="1">
        <f>Exchanges!U4152</f>
        <v>5</v>
      </c>
      <c r="U4148" s="1">
        <f>Exchanges!V4152</f>
        <v>2013</v>
      </c>
      <c r="V4148" s="1" t="str">
        <f>Exchanges!W4152</f>
        <v>LEAD</v>
      </c>
      <c r="W4148" s="1" t="str">
        <f>Exchanges!X4152</f>
        <v>TRI</v>
      </c>
      <c r="X4148" s="1"/>
    </row>
    <row r="4149" spans="1:24" x14ac:dyDescent="0.15">
      <c r="A4149" s="1" t="str">
        <f>Exchanges!B4153</f>
        <v>Methane, dichloro-, HCC-30</v>
      </c>
      <c r="B4149" s="1">
        <f>Exchanges!C4153</f>
        <v>75092</v>
      </c>
      <c r="C4149" s="1" t="str">
        <f>Exchanges!D4153</f>
        <v>water</v>
      </c>
      <c r="D4149" s="1" t="str">
        <f>Exchanges!E4153</f>
        <v>unspecified</v>
      </c>
      <c r="E4149" s="1" t="str">
        <f>Exchanges!F4153</f>
        <v>75c80de0-a0fa-45e2-9f7b-f6fa4e4431e1</v>
      </c>
      <c r="F4149" s="1" t="str">
        <f>Exchanges!G4153</f>
        <v>Waste management and remediation services</v>
      </c>
      <c r="G4149" s="1">
        <f>Exchanges!H4153</f>
        <v>562000</v>
      </c>
      <c r="H4149" s="1" t="str">
        <f>Exchanges!I4153</f>
        <v>US</v>
      </c>
      <c r="I4149" s="1">
        <f>Exchanges!J4153</f>
        <v>3.6457579828459233E-14</v>
      </c>
      <c r="J4149" s="1" t="str">
        <f>Exchanges!K4153</f>
        <v>kg</v>
      </c>
      <c r="K4149" s="1"/>
      <c r="L4149" s="1"/>
      <c r="M4149" s="1"/>
      <c r="N4149" s="1"/>
      <c r="O4149" s="1"/>
      <c r="P4149" s="86">
        <f>ROUND(Exchanges!Q4153,0)</f>
        <v>5</v>
      </c>
      <c r="Q4149" s="1">
        <f>Exchanges!R4153</f>
        <v>1</v>
      </c>
      <c r="R4149" s="1">
        <f>Exchanges!S4153</f>
        <v>1</v>
      </c>
      <c r="S4149" s="1">
        <f>Exchanges!T4153</f>
        <v>1</v>
      </c>
      <c r="T4149" s="1">
        <f>Exchanges!U4153</f>
        <v>5</v>
      </c>
      <c r="U4149" s="1">
        <f>Exchanges!V4153</f>
        <v>2013</v>
      </c>
      <c r="V4149" s="1" t="str">
        <f>Exchanges!W4153</f>
        <v>DICHLOROMETHANE</v>
      </c>
      <c r="W4149" s="1" t="str">
        <f>Exchanges!X4153</f>
        <v>TRI</v>
      </c>
      <c r="X4149" s="1"/>
    </row>
    <row r="4150" spans="1:24" x14ac:dyDescent="0.15">
      <c r="A4150" s="1" t="str">
        <f>Exchanges!B4154</f>
        <v>Polychlorinated biphenyls</v>
      </c>
      <c r="B4150" s="1">
        <f>Exchanges!C4154</f>
        <v>1336363</v>
      </c>
      <c r="C4150" s="1" t="str">
        <f>Exchanges!D4154</f>
        <v>water</v>
      </c>
      <c r="D4150" s="1" t="str">
        <f>Exchanges!E4154</f>
        <v>unspecified</v>
      </c>
      <c r="E4150" s="1" t="str">
        <f>Exchanges!F4154</f>
        <v>3d0a3864-350f-4aaa-aff4-52f24808dc26</v>
      </c>
      <c r="F4150" s="1" t="str">
        <f>Exchanges!G4154</f>
        <v>Waste management and remediation services</v>
      </c>
      <c r="G4150" s="1">
        <f>Exchanges!H4154</f>
        <v>562000</v>
      </c>
      <c r="H4150" s="1" t="str">
        <f>Exchanges!I4154</f>
        <v>US</v>
      </c>
      <c r="I4150" s="1">
        <f>Exchanges!J4154</f>
        <v>3.6457579828459233E-14</v>
      </c>
      <c r="J4150" s="1" t="str">
        <f>Exchanges!K4154</f>
        <v>kg</v>
      </c>
      <c r="K4150" s="1"/>
      <c r="L4150" s="1"/>
      <c r="M4150" s="1"/>
      <c r="N4150" s="1"/>
      <c r="O4150" s="1"/>
      <c r="P4150" s="86">
        <f>ROUND(Exchanges!Q4154,0)</f>
        <v>3</v>
      </c>
      <c r="Q4150" s="1">
        <f>Exchanges!R4154</f>
        <v>1</v>
      </c>
      <c r="R4150" s="1">
        <f>Exchanges!S4154</f>
        <v>1</v>
      </c>
      <c r="S4150" s="1">
        <f>Exchanges!T4154</f>
        <v>1</v>
      </c>
      <c r="T4150" s="1">
        <f>Exchanges!U4154</f>
        <v>5</v>
      </c>
      <c r="U4150" s="1">
        <f>Exchanges!V4154</f>
        <v>2013</v>
      </c>
      <c r="V4150" s="1" t="str">
        <f>Exchanges!W4154</f>
        <v>POLYCHLORINATED BIPHENYLS</v>
      </c>
      <c r="W4150" s="1" t="str">
        <f>Exchanges!X4154</f>
        <v>TRI</v>
      </c>
      <c r="X4150" s="1"/>
    </row>
    <row r="4151" spans="1:24" x14ac:dyDescent="0.15">
      <c r="A4151" s="1" t="str">
        <f>Exchanges!B4155</f>
        <v>Benzene, ethyl-</v>
      </c>
      <c r="B4151" s="1">
        <f>Exchanges!C4155</f>
        <v>100414</v>
      </c>
      <c r="C4151" s="1" t="str">
        <f>Exchanges!D4155</f>
        <v>water</v>
      </c>
      <c r="D4151" s="1" t="str">
        <f>Exchanges!E4155</f>
        <v>unspecified</v>
      </c>
      <c r="E4151" s="1" t="str">
        <f>Exchanges!F4155</f>
        <v>3dd549fd-825c-4ceb-a5f9-2988d322dc5d</v>
      </c>
      <c r="F4151" s="1" t="str">
        <f>Exchanges!G4155</f>
        <v>Waste management and remediation services</v>
      </c>
      <c r="G4151" s="1">
        <f>Exchanges!H4155</f>
        <v>562000</v>
      </c>
      <c r="H4151" s="1" t="str">
        <f>Exchanges!I4155</f>
        <v>US</v>
      </c>
      <c r="I4151" s="1">
        <f>Exchanges!J4155</f>
        <v>1.0937273948537771E-13</v>
      </c>
      <c r="J4151" s="1" t="str">
        <f>Exchanges!K4155</f>
        <v>kg</v>
      </c>
      <c r="K4151" s="1"/>
      <c r="L4151" s="1"/>
      <c r="M4151" s="1"/>
      <c r="N4151" s="1"/>
      <c r="O4151" s="1"/>
      <c r="P4151" s="86">
        <f>ROUND(Exchanges!Q4155,0)</f>
        <v>4</v>
      </c>
      <c r="Q4151" s="1">
        <f>Exchanges!R4155</f>
        <v>1</v>
      </c>
      <c r="R4151" s="1">
        <f>Exchanges!S4155</f>
        <v>1</v>
      </c>
      <c r="S4151" s="1">
        <f>Exchanges!T4155</f>
        <v>1</v>
      </c>
      <c r="T4151" s="1">
        <f>Exchanges!U4155</f>
        <v>5</v>
      </c>
      <c r="U4151" s="1">
        <f>Exchanges!V4155</f>
        <v>2013</v>
      </c>
      <c r="V4151" s="1" t="str">
        <f>Exchanges!W4155</f>
        <v>ETHYLBENZENE</v>
      </c>
      <c r="W4151" s="1" t="str">
        <f>Exchanges!X4155</f>
        <v>TRI</v>
      </c>
      <c r="X4151" s="1"/>
    </row>
    <row r="4152" spans="1:24" x14ac:dyDescent="0.15">
      <c r="A4152" s="1" t="str">
        <f>Exchanges!B4156</f>
        <v>Xylene</v>
      </c>
      <c r="B4152" s="1">
        <f>Exchanges!C4156</f>
        <v>1330207</v>
      </c>
      <c r="C4152" s="1" t="str">
        <f>Exchanges!D4156</f>
        <v>water</v>
      </c>
      <c r="D4152" s="1" t="str">
        <f>Exchanges!E4156</f>
        <v>unspecified</v>
      </c>
      <c r="E4152" s="1" t="str">
        <f>Exchanges!F4156</f>
        <v>045f7de9-60d5-4916-a504-5a1002a6e97e</v>
      </c>
      <c r="F4152" s="1" t="str">
        <f>Exchanges!G4156</f>
        <v>Waste management and remediation services</v>
      </c>
      <c r="G4152" s="1">
        <f>Exchanges!H4156</f>
        <v>562000</v>
      </c>
      <c r="H4152" s="1" t="str">
        <f>Exchanges!I4156</f>
        <v>US</v>
      </c>
      <c r="I4152" s="1">
        <f>Exchanges!J4156</f>
        <v>1.3020564224449727E-13</v>
      </c>
      <c r="J4152" s="1" t="str">
        <f>Exchanges!K4156</f>
        <v>kg</v>
      </c>
      <c r="K4152" s="1"/>
      <c r="L4152" s="1"/>
      <c r="M4152" s="1"/>
      <c r="N4152" s="1"/>
      <c r="O4152" s="1"/>
      <c r="P4152" s="86">
        <f>ROUND(Exchanges!Q4156,0)</f>
        <v>4</v>
      </c>
      <c r="Q4152" s="1">
        <f>Exchanges!R4156</f>
        <v>1</v>
      </c>
      <c r="R4152" s="1">
        <f>Exchanges!S4156</f>
        <v>1</v>
      </c>
      <c r="S4152" s="1">
        <f>Exchanges!T4156</f>
        <v>1</v>
      </c>
      <c r="T4152" s="1">
        <f>Exchanges!U4156</f>
        <v>5</v>
      </c>
      <c r="U4152" s="1">
        <f>Exchanges!V4156</f>
        <v>2013</v>
      </c>
      <c r="V4152" s="1" t="str">
        <f>Exchanges!W4156</f>
        <v>XYLENE (MIXED ISOMERS)</v>
      </c>
      <c r="W4152" s="1" t="str">
        <f>Exchanges!X4156</f>
        <v>TRI</v>
      </c>
      <c r="X4152" s="1"/>
    </row>
    <row r="4153" spans="1:24" x14ac:dyDescent="0.15">
      <c r="A4153" s="1" t="str">
        <f>Exchanges!B4157</f>
        <v>Phthalate, dibutyl-</v>
      </c>
      <c r="B4153" s="1">
        <f>Exchanges!C4157</f>
        <v>84742</v>
      </c>
      <c r="C4153" s="1" t="str">
        <f>Exchanges!D4157</f>
        <v>water</v>
      </c>
      <c r="D4153" s="1" t="str">
        <f>Exchanges!E4157</f>
        <v>unspecified</v>
      </c>
      <c r="E4153" s="1" t="str">
        <f>Exchanges!F4157</f>
        <v>3563befa-20c2-4849-9597-b5ed2b5aaf41</v>
      </c>
      <c r="F4153" s="1" t="str">
        <f>Exchanges!G4157</f>
        <v>Waste management and remediation services</v>
      </c>
      <c r="G4153" s="1">
        <f>Exchanges!H4157</f>
        <v>562000</v>
      </c>
      <c r="H4153" s="1" t="str">
        <f>Exchanges!I4157</f>
        <v>US</v>
      </c>
      <c r="I4153" s="1">
        <f>Exchanges!J4157</f>
        <v>3.1249354138679345E-13</v>
      </c>
      <c r="J4153" s="1" t="str">
        <f>Exchanges!K4157</f>
        <v>kg</v>
      </c>
      <c r="K4153" s="1"/>
      <c r="L4153" s="1"/>
      <c r="M4153" s="1"/>
      <c r="N4153" s="1"/>
      <c r="O4153" s="1"/>
      <c r="P4153" s="86">
        <f>ROUND(Exchanges!Q4157,0)</f>
        <v>4</v>
      </c>
      <c r="Q4153" s="1">
        <f>Exchanges!R4157</f>
        <v>1</v>
      </c>
      <c r="R4153" s="1">
        <f>Exchanges!S4157</f>
        <v>1</v>
      </c>
      <c r="S4153" s="1">
        <f>Exchanges!T4157</f>
        <v>1</v>
      </c>
      <c r="T4153" s="1">
        <f>Exchanges!U4157</f>
        <v>5</v>
      </c>
      <c r="U4153" s="1">
        <f>Exchanges!V4157</f>
        <v>2013</v>
      </c>
      <c r="V4153" s="1" t="str">
        <f>Exchanges!W4157</f>
        <v>DIBUTYL PHTHALATE</v>
      </c>
      <c r="W4153" s="1" t="str">
        <f>Exchanges!X4157</f>
        <v>TRI</v>
      </c>
      <c r="X4153" s="1"/>
    </row>
    <row r="4154" spans="1:24" x14ac:dyDescent="0.15">
      <c r="A4154" s="1" t="str">
        <f>Exchanges!B4158</f>
        <v>toluene</v>
      </c>
      <c r="B4154" s="1">
        <f>Exchanges!C4158</f>
        <v>108883</v>
      </c>
      <c r="C4154" s="1" t="str">
        <f>Exchanges!D4158</f>
        <v>water</v>
      </c>
      <c r="D4154" s="1" t="str">
        <f>Exchanges!E4158</f>
        <v>unspecified</v>
      </c>
      <c r="E4154" s="1" t="str">
        <f>Exchanges!F4158</f>
        <v>826c7733-9b0a-4ec5-9f35-32294f9138e3</v>
      </c>
      <c r="F4154" s="1" t="str">
        <f>Exchanges!G4158</f>
        <v>Waste management and remediation services</v>
      </c>
      <c r="G4154" s="1">
        <f>Exchanges!H4158</f>
        <v>562000</v>
      </c>
      <c r="H4154" s="1" t="str">
        <f>Exchanges!I4158</f>
        <v>US</v>
      </c>
      <c r="I4154" s="1">
        <f>Exchanges!J4158</f>
        <v>5.7811305156556784E-13</v>
      </c>
      <c r="J4154" s="1" t="str">
        <f>Exchanges!K4158</f>
        <v>kg</v>
      </c>
      <c r="K4154" s="1"/>
      <c r="L4154" s="1"/>
      <c r="M4154" s="1"/>
      <c r="N4154" s="1"/>
      <c r="O4154" s="1"/>
      <c r="P4154" s="86">
        <f>ROUND(Exchanges!Q4158,0)</f>
        <v>5</v>
      </c>
      <c r="Q4154" s="1">
        <f>Exchanges!R4158</f>
        <v>1</v>
      </c>
      <c r="R4154" s="1">
        <f>Exchanges!S4158</f>
        <v>1</v>
      </c>
      <c r="S4154" s="1">
        <f>Exchanges!T4158</f>
        <v>1</v>
      </c>
      <c r="T4154" s="1">
        <f>Exchanges!U4158</f>
        <v>5</v>
      </c>
      <c r="U4154" s="1">
        <f>Exchanges!V4158</f>
        <v>2013</v>
      </c>
      <c r="V4154" s="1" t="str">
        <f>Exchanges!W4158</f>
        <v>TOLUENE</v>
      </c>
      <c r="W4154" s="1" t="str">
        <f>Exchanges!X4158</f>
        <v>TRI</v>
      </c>
      <c r="X4154" s="1"/>
    </row>
    <row r="4155" spans="1:24" x14ac:dyDescent="0.15">
      <c r="A4155" s="1" t="str">
        <f>Exchanges!B4159</f>
        <v>mercury</v>
      </c>
      <c r="B4155" s="1">
        <f>Exchanges!C4159</f>
        <v>7439976</v>
      </c>
      <c r="C4155" s="1" t="str">
        <f>Exchanges!D4159</f>
        <v>water</v>
      </c>
      <c r="D4155" s="1" t="str">
        <f>Exchanges!E4159</f>
        <v>unspecified</v>
      </c>
      <c r="E4155" s="1" t="str">
        <f>Exchanges!F4159</f>
        <v>9325957a-bee5-4f2d-8bd1-458729c5e49e</v>
      </c>
      <c r="F4155" s="1" t="str">
        <f>Exchanges!G4159</f>
        <v>Waste management and remediation services</v>
      </c>
      <c r="G4155" s="1">
        <f>Exchanges!H4159</f>
        <v>562000</v>
      </c>
      <c r="H4155" s="1" t="str">
        <f>Exchanges!I4159</f>
        <v>US</v>
      </c>
      <c r="I4155" s="1">
        <f>Exchanges!J4159</f>
        <v>4.3783006551617225E-12</v>
      </c>
      <c r="J4155" s="1" t="str">
        <f>Exchanges!K4159</f>
        <v>kg</v>
      </c>
      <c r="K4155" s="1"/>
      <c r="L4155" s="1"/>
      <c r="M4155" s="1"/>
      <c r="N4155" s="1"/>
      <c r="O4155" s="1"/>
      <c r="P4155" s="86">
        <f>ROUND(Exchanges!Q4159,0)</f>
        <v>3</v>
      </c>
      <c r="Q4155" s="1">
        <f>Exchanges!R4159</f>
        <v>1</v>
      </c>
      <c r="R4155" s="1">
        <f>Exchanges!S4159</f>
        <v>1</v>
      </c>
      <c r="S4155" s="1">
        <f>Exchanges!T4159</f>
        <v>1</v>
      </c>
      <c r="T4155" s="1">
        <f>Exchanges!U4159</f>
        <v>5</v>
      </c>
      <c r="U4155" s="1">
        <f>Exchanges!V4159</f>
        <v>2013</v>
      </c>
      <c r="V4155" s="1" t="str">
        <f>Exchanges!W4159</f>
        <v>MERCURY</v>
      </c>
      <c r="W4155" s="1" t="str">
        <f>Exchanges!X4159</f>
        <v>TRI</v>
      </c>
      <c r="X4155" s="1"/>
    </row>
    <row r="4156" spans="1:24" x14ac:dyDescent="0.15">
      <c r="A4156" s="1" t="str">
        <f>Exchanges!B4160</f>
        <v>Chloroform</v>
      </c>
      <c r="B4156" s="1">
        <f>Exchanges!C4160</f>
        <v>67663</v>
      </c>
      <c r="C4156" s="1" t="str">
        <f>Exchanges!D4160</f>
        <v>water</v>
      </c>
      <c r="D4156" s="1" t="str">
        <f>Exchanges!E4160</f>
        <v>unspecified</v>
      </c>
      <c r="E4156" s="1" t="str">
        <f>Exchanges!F4160</f>
        <v>3d5051b0-08d6-40ef-8d0c-de90edb39c39</v>
      </c>
      <c r="F4156" s="1" t="str">
        <f>Exchanges!G4160</f>
        <v>Waste management and remediation services</v>
      </c>
      <c r="G4156" s="1">
        <f>Exchanges!H4160</f>
        <v>562000</v>
      </c>
      <c r="H4156" s="1" t="str">
        <f>Exchanges!I4160</f>
        <v>US</v>
      </c>
      <c r="I4156" s="1">
        <f>Exchanges!J4160</f>
        <v>2.6041128448899451E-11</v>
      </c>
      <c r="J4156" s="1" t="str">
        <f>Exchanges!K4160</f>
        <v>kg</v>
      </c>
      <c r="K4156" s="1"/>
      <c r="L4156" s="1"/>
      <c r="M4156" s="1"/>
      <c r="N4156" s="1"/>
      <c r="O4156" s="1"/>
      <c r="P4156" s="86">
        <f>ROUND(Exchanges!Q4160,0)</f>
        <v>3</v>
      </c>
      <c r="Q4156" s="1">
        <f>Exchanges!R4160</f>
        <v>1</v>
      </c>
      <c r="R4156" s="1">
        <f>Exchanges!S4160</f>
        <v>1</v>
      </c>
      <c r="S4156" s="1">
        <f>Exchanges!T4160</f>
        <v>1</v>
      </c>
      <c r="T4156" s="1">
        <f>Exchanges!U4160</f>
        <v>5</v>
      </c>
      <c r="U4156" s="1">
        <f>Exchanges!V4160</f>
        <v>2013</v>
      </c>
      <c r="V4156" s="1" t="str">
        <f>Exchanges!W4160</f>
        <v>CHLOROFORM</v>
      </c>
      <c r="W4156" s="1" t="str">
        <f>Exchanges!X4160</f>
        <v>TRI</v>
      </c>
      <c r="X4156" s="1"/>
    </row>
    <row r="4157" spans="1:24" x14ac:dyDescent="0.15">
      <c r="A4157" s="1" t="str">
        <f>Exchanges!B4161</f>
        <v>barium</v>
      </c>
      <c r="B4157" s="1">
        <f>Exchanges!C4161</f>
        <v>7440393</v>
      </c>
      <c r="C4157" s="1" t="str">
        <f>Exchanges!D4161</f>
        <v>water</v>
      </c>
      <c r="D4157" s="1" t="str">
        <f>Exchanges!E4161</f>
        <v>unspecified</v>
      </c>
      <c r="E4157" s="1" t="str">
        <f>Exchanges!F4161</f>
        <v>0e1c17ae-8144-4714-a7cd-786a5480f423</v>
      </c>
      <c r="F4157" s="1" t="str">
        <f>Exchanges!G4161</f>
        <v>Waste management and remediation services</v>
      </c>
      <c r="G4157" s="1">
        <f>Exchanges!H4161</f>
        <v>562000</v>
      </c>
      <c r="H4157" s="1" t="str">
        <f>Exchanges!I4161</f>
        <v>US</v>
      </c>
      <c r="I4157" s="1">
        <f>Exchanges!J4161</f>
        <v>3.2447246047328724E-11</v>
      </c>
      <c r="J4157" s="1" t="str">
        <f>Exchanges!K4161</f>
        <v>kg</v>
      </c>
      <c r="K4157" s="1"/>
      <c r="L4157" s="1"/>
      <c r="M4157" s="1"/>
      <c r="N4157" s="1"/>
      <c r="O4157" s="1"/>
      <c r="P4157" s="86">
        <f>ROUND(Exchanges!Q4161,0)</f>
        <v>4</v>
      </c>
      <c r="Q4157" s="1">
        <f>Exchanges!R4161</f>
        <v>1</v>
      </c>
      <c r="R4157" s="1">
        <f>Exchanges!S4161</f>
        <v>1</v>
      </c>
      <c r="S4157" s="1">
        <f>Exchanges!T4161</f>
        <v>1</v>
      </c>
      <c r="T4157" s="1">
        <f>Exchanges!U4161</f>
        <v>5</v>
      </c>
      <c r="U4157" s="1">
        <f>Exchanges!V4161</f>
        <v>2013</v>
      </c>
      <c r="V4157" s="1" t="str">
        <f>Exchanges!W4161</f>
        <v>BARIUM</v>
      </c>
      <c r="W4157" s="1" t="str">
        <f>Exchanges!X4161</f>
        <v>TRI</v>
      </c>
      <c r="X4157" s="1"/>
    </row>
    <row r="4158" spans="1:24" x14ac:dyDescent="0.15">
      <c r="A4158" s="1" t="str">
        <f>Exchanges!B4162</f>
        <v>chromium</v>
      </c>
      <c r="B4158" s="1">
        <f>Exchanges!C4162</f>
        <v>7440473</v>
      </c>
      <c r="C4158" s="1" t="str">
        <f>Exchanges!D4162</f>
        <v>water</v>
      </c>
      <c r="D4158" s="1" t="str">
        <f>Exchanges!E4162</f>
        <v>unspecified</v>
      </c>
      <c r="E4158" s="1" t="str">
        <f>Exchanges!F4162</f>
        <v>63e7b036-8549-11e0-9d78-0800200c9a66</v>
      </c>
      <c r="F4158" s="1" t="str">
        <f>Exchanges!G4162</f>
        <v>Waste management and remediation services</v>
      </c>
      <c r="G4158" s="1">
        <f>Exchanges!H4162</f>
        <v>562000</v>
      </c>
      <c r="H4158" s="1" t="str">
        <f>Exchanges!I4162</f>
        <v>US</v>
      </c>
      <c r="I4158" s="1">
        <f>Exchanges!J4162</f>
        <v>6.5760099204298862E-10</v>
      </c>
      <c r="J4158" s="1" t="str">
        <f>Exchanges!K4162</f>
        <v>kg</v>
      </c>
      <c r="K4158" s="1"/>
      <c r="L4158" s="1"/>
      <c r="M4158" s="1"/>
      <c r="N4158" s="1"/>
      <c r="O4158" s="1"/>
      <c r="P4158" s="86">
        <f>ROUND(Exchanges!Q4162,0)</f>
        <v>4</v>
      </c>
      <c r="Q4158" s="1">
        <f>Exchanges!R4162</f>
        <v>1</v>
      </c>
      <c r="R4158" s="1">
        <f>Exchanges!S4162</f>
        <v>1</v>
      </c>
      <c r="S4158" s="1">
        <f>Exchanges!T4162</f>
        <v>1</v>
      </c>
      <c r="T4158" s="1">
        <f>Exchanges!U4162</f>
        <v>5</v>
      </c>
      <c r="U4158" s="1">
        <f>Exchanges!V4162</f>
        <v>2013</v>
      </c>
      <c r="V4158" s="1" t="str">
        <f>Exchanges!W4162</f>
        <v>CHROMIUM</v>
      </c>
      <c r="W4158" s="1" t="str">
        <f>Exchanges!X4162</f>
        <v>TRI</v>
      </c>
      <c r="X4158" s="1"/>
    </row>
    <row r="4159" spans="1:24" x14ac:dyDescent="0.15">
      <c r="A4159" s="1" t="str">
        <f>Exchanges!B4163</f>
        <v>lead</v>
      </c>
      <c r="B4159" s="1">
        <f>Exchanges!C4163</f>
        <v>7439921</v>
      </c>
      <c r="C4159" s="1" t="str">
        <f>Exchanges!D4163</f>
        <v>water</v>
      </c>
      <c r="D4159" s="1" t="str">
        <f>Exchanges!E4163</f>
        <v>unspecified</v>
      </c>
      <c r="E4159" s="1" t="str">
        <f>Exchanges!F4163</f>
        <v>31c4d160-b21e-41b3-b9c1-3d7a72377653</v>
      </c>
      <c r="F4159" s="1" t="str">
        <f>Exchanges!G4163</f>
        <v>Waste management and remediation services</v>
      </c>
      <c r="G4159" s="1">
        <f>Exchanges!H4163</f>
        <v>562000</v>
      </c>
      <c r="H4159" s="1" t="str">
        <f>Exchanges!I4163</f>
        <v>US</v>
      </c>
      <c r="I4159" s="1">
        <f>Exchanges!J4163</f>
        <v>8.2178614033274796E-10</v>
      </c>
      <c r="J4159" s="1" t="str">
        <f>Exchanges!K4163</f>
        <v>kg</v>
      </c>
      <c r="K4159" s="1"/>
      <c r="L4159" s="1"/>
      <c r="M4159" s="1"/>
      <c r="N4159" s="1"/>
      <c r="O4159" s="1"/>
      <c r="P4159" s="86">
        <f>ROUND(Exchanges!Q4163,0)</f>
        <v>3</v>
      </c>
      <c r="Q4159" s="1">
        <f>Exchanges!R4163</f>
        <v>1</v>
      </c>
      <c r="R4159" s="1">
        <f>Exchanges!S4163</f>
        <v>1</v>
      </c>
      <c r="S4159" s="1">
        <f>Exchanges!T4163</f>
        <v>1</v>
      </c>
      <c r="T4159" s="1">
        <f>Exchanges!U4163</f>
        <v>5</v>
      </c>
      <c r="U4159" s="1">
        <f>Exchanges!V4163</f>
        <v>2013</v>
      </c>
      <c r="V4159" s="1" t="str">
        <f>Exchanges!W4163</f>
        <v>LEAD</v>
      </c>
      <c r="W4159" s="1" t="str">
        <f>Exchanges!X4163</f>
        <v>TRI</v>
      </c>
      <c r="X4159" s="1"/>
    </row>
    <row r="4160" spans="1:24" x14ac:dyDescent="0.15">
      <c r="A4160" s="1" t="str">
        <f>Exchanges!B4164</f>
        <v>selenium</v>
      </c>
      <c r="B4160" s="1">
        <f>Exchanges!C4164</f>
        <v>7782492</v>
      </c>
      <c r="C4160" s="1" t="str">
        <f>Exchanges!D4164</f>
        <v>water</v>
      </c>
      <c r="D4160" s="1" t="str">
        <f>Exchanges!E4164</f>
        <v>unspecified</v>
      </c>
      <c r="E4160" s="1" t="str">
        <f>Exchanges!F4164</f>
        <v>6284e146-54b2-4067-a478-9b8ee24c6400</v>
      </c>
      <c r="F4160" s="1" t="str">
        <f>Exchanges!G4164</f>
        <v>Waste management and remediation services</v>
      </c>
      <c r="G4160" s="1">
        <f>Exchanges!H4164</f>
        <v>562000</v>
      </c>
      <c r="H4160" s="1" t="str">
        <f>Exchanges!I4164</f>
        <v>US</v>
      </c>
      <c r="I4160" s="1">
        <f>Exchanges!J4164</f>
        <v>1.3020564224449727E-9</v>
      </c>
      <c r="J4160" s="1" t="str">
        <f>Exchanges!K4164</f>
        <v>kg</v>
      </c>
      <c r="K4160" s="1"/>
      <c r="L4160" s="1"/>
      <c r="M4160" s="1"/>
      <c r="N4160" s="1"/>
      <c r="O4160" s="1"/>
      <c r="P4160" s="86">
        <f>ROUND(Exchanges!Q4164,0)</f>
        <v>4</v>
      </c>
      <c r="Q4160" s="1">
        <f>Exchanges!R4164</f>
        <v>1</v>
      </c>
      <c r="R4160" s="1">
        <f>Exchanges!S4164</f>
        <v>1</v>
      </c>
      <c r="S4160" s="1">
        <f>Exchanges!T4164</f>
        <v>1</v>
      </c>
      <c r="T4160" s="1">
        <f>Exchanges!U4164</f>
        <v>5</v>
      </c>
      <c r="U4160" s="1">
        <f>Exchanges!V4164</f>
        <v>2013</v>
      </c>
      <c r="V4160" s="1" t="str">
        <f>Exchanges!W4164</f>
        <v>SELENIUM</v>
      </c>
      <c r="W4160" s="1" t="str">
        <f>Exchanges!X4164</f>
        <v>TRI</v>
      </c>
      <c r="X4160" s="1"/>
    </row>
    <row r="4161" spans="1:24" x14ac:dyDescent="0.15">
      <c r="A4161" s="1" t="str">
        <f>Exchanges!B4165</f>
        <v>silver</v>
      </c>
      <c r="B4161" s="1">
        <f>Exchanges!C4165</f>
        <v>7440224</v>
      </c>
      <c r="C4161" s="1" t="str">
        <f>Exchanges!D4165</f>
        <v>water</v>
      </c>
      <c r="D4161" s="1" t="str">
        <f>Exchanges!E4165</f>
        <v>unspecified</v>
      </c>
      <c r="E4161" s="1" t="str">
        <f>Exchanges!F4165</f>
        <v>63e82560-8549-11e0-9d78-0800200c9a66</v>
      </c>
      <c r="F4161" s="1" t="str">
        <f>Exchanges!G4165</f>
        <v>Waste management and remediation services</v>
      </c>
      <c r="G4161" s="1">
        <f>Exchanges!H4165</f>
        <v>562000</v>
      </c>
      <c r="H4161" s="1" t="str">
        <f>Exchanges!I4165</f>
        <v>US</v>
      </c>
      <c r="I4161" s="1">
        <f>Exchanges!J4165</f>
        <v>1.3020564224449727E-9</v>
      </c>
      <c r="J4161" s="1" t="str">
        <f>Exchanges!K4165</f>
        <v>kg</v>
      </c>
      <c r="K4161" s="1"/>
      <c r="L4161" s="1"/>
      <c r="M4161" s="1"/>
      <c r="N4161" s="1"/>
      <c r="O4161" s="1"/>
      <c r="P4161" s="86">
        <f>ROUND(Exchanges!Q4165,0)</f>
        <v>4</v>
      </c>
      <c r="Q4161" s="1">
        <f>Exchanges!R4165</f>
        <v>1</v>
      </c>
      <c r="R4161" s="1">
        <f>Exchanges!S4165</f>
        <v>1</v>
      </c>
      <c r="S4161" s="1">
        <f>Exchanges!T4165</f>
        <v>1</v>
      </c>
      <c r="T4161" s="1">
        <f>Exchanges!U4165</f>
        <v>5</v>
      </c>
      <c r="U4161" s="1">
        <f>Exchanges!V4165</f>
        <v>2013</v>
      </c>
      <c r="V4161" s="1" t="str">
        <f>Exchanges!W4165</f>
        <v>SILVER</v>
      </c>
      <c r="W4161" s="1" t="str">
        <f>Exchanges!X4165</f>
        <v>TRI</v>
      </c>
      <c r="X4161" s="1"/>
    </row>
    <row r="4162" spans="1:24" x14ac:dyDescent="0.15">
      <c r="A4162" s="1" t="str">
        <f>Exchanges!B4166</f>
        <v>vanadium</v>
      </c>
      <c r="B4162" s="1">
        <f>Exchanges!C4166</f>
        <v>7440622</v>
      </c>
      <c r="C4162" s="1" t="str">
        <f>Exchanges!D4166</f>
        <v>water</v>
      </c>
      <c r="D4162" s="1" t="str">
        <f>Exchanges!E4166</f>
        <v>unspecified</v>
      </c>
      <c r="E4162" s="1" t="str">
        <f>Exchanges!F4166</f>
        <v>63e8256e-8549-11e0-9d78-0800200c9a66</v>
      </c>
      <c r="F4162" s="1" t="str">
        <f>Exchanges!G4166</f>
        <v>Waste management and remediation services</v>
      </c>
      <c r="G4162" s="1">
        <f>Exchanges!H4166</f>
        <v>562000</v>
      </c>
      <c r="H4162" s="1" t="str">
        <f>Exchanges!I4166</f>
        <v>US</v>
      </c>
      <c r="I4162" s="1">
        <f>Exchanges!J4166</f>
        <v>1.3020564224449727E-9</v>
      </c>
      <c r="J4162" s="1" t="str">
        <f>Exchanges!K4166</f>
        <v>kg</v>
      </c>
      <c r="K4162" s="1"/>
      <c r="L4162" s="1"/>
      <c r="M4162" s="1"/>
      <c r="N4162" s="1"/>
      <c r="O4162" s="1"/>
      <c r="P4162" s="86">
        <f>ROUND(Exchanges!Q4166,0)</f>
        <v>5</v>
      </c>
      <c r="Q4162" s="1">
        <f>Exchanges!R4166</f>
        <v>1</v>
      </c>
      <c r="R4162" s="1">
        <f>Exchanges!S4166</f>
        <v>1</v>
      </c>
      <c r="S4162" s="1">
        <f>Exchanges!T4166</f>
        <v>1</v>
      </c>
      <c r="T4162" s="1">
        <f>Exchanges!U4166</f>
        <v>5</v>
      </c>
      <c r="U4162" s="1">
        <f>Exchanges!V4166</f>
        <v>2013</v>
      </c>
      <c r="V4162" s="1" t="str">
        <f>Exchanges!W4166</f>
        <v>VANADIUM (EXCEPT WHEN CONTAINED IN AN ALLOY)</v>
      </c>
      <c r="W4162" s="1" t="str">
        <f>Exchanges!X4166</f>
        <v>TRI</v>
      </c>
      <c r="X4162" s="1"/>
    </row>
    <row r="4163" spans="1:24" x14ac:dyDescent="0.15">
      <c r="A4163" s="1" t="str">
        <f>Exchanges!B4167</f>
        <v>benzene</v>
      </c>
      <c r="B4163" s="1">
        <f>Exchanges!C4167</f>
        <v>71432</v>
      </c>
      <c r="C4163" s="1" t="str">
        <f>Exchanges!D4167</f>
        <v>water</v>
      </c>
      <c r="D4163" s="1" t="str">
        <f>Exchanges!E4167</f>
        <v>unspecified</v>
      </c>
      <c r="E4163" s="1" t="str">
        <f>Exchanges!F4167</f>
        <v>31ba993d-f8aa-44c0-bae1-b6c2081144f6</v>
      </c>
      <c r="F4163" s="1" t="str">
        <f>Exchanges!G4167</f>
        <v>Waste management and remediation services</v>
      </c>
      <c r="G4163" s="1">
        <f>Exchanges!H4167</f>
        <v>562000</v>
      </c>
      <c r="H4163" s="1" t="str">
        <f>Exchanges!I4167</f>
        <v>US</v>
      </c>
      <c r="I4163" s="1">
        <f>Exchanges!J4167</f>
        <v>1.3021085047018705E-9</v>
      </c>
      <c r="J4163" s="1" t="str">
        <f>Exchanges!K4167</f>
        <v>kg</v>
      </c>
      <c r="K4163" s="1"/>
      <c r="L4163" s="1"/>
      <c r="M4163" s="1"/>
      <c r="N4163" s="1"/>
      <c r="O4163" s="1"/>
      <c r="P4163" s="86">
        <f>ROUND(Exchanges!Q4167,0)</f>
        <v>3</v>
      </c>
      <c r="Q4163" s="1">
        <f>Exchanges!R4167</f>
        <v>1</v>
      </c>
      <c r="R4163" s="1">
        <f>Exchanges!S4167</f>
        <v>1</v>
      </c>
      <c r="S4163" s="1">
        <f>Exchanges!T4167</f>
        <v>1</v>
      </c>
      <c r="T4163" s="1">
        <f>Exchanges!U4167</f>
        <v>5</v>
      </c>
      <c r="U4163" s="1">
        <f>Exchanges!V4167</f>
        <v>2013</v>
      </c>
      <c r="V4163" s="1" t="str">
        <f>Exchanges!W4167</f>
        <v>BENZENE</v>
      </c>
      <c r="W4163" s="1" t="str">
        <f>Exchanges!X4167</f>
        <v>TRI</v>
      </c>
      <c r="X4163" s="1"/>
    </row>
    <row r="4164" spans="1:24" x14ac:dyDescent="0.15">
      <c r="A4164" s="1" t="str">
        <f>Exchanges!B4168</f>
        <v>arsenic</v>
      </c>
      <c r="B4164" s="1">
        <f>Exchanges!C4168</f>
        <v>17428410</v>
      </c>
      <c r="C4164" s="1" t="str">
        <f>Exchanges!D4168</f>
        <v>water</v>
      </c>
      <c r="D4164" s="1" t="str">
        <f>Exchanges!E4168</f>
        <v>unspecified</v>
      </c>
      <c r="E4164" s="1" t="str">
        <f>Exchanges!F4168</f>
        <v>8a377f10-d147-41ff-b9ef-53fad50245ce</v>
      </c>
      <c r="F4164" s="1" t="str">
        <f>Exchanges!G4168</f>
        <v>Waste management and remediation services</v>
      </c>
      <c r="G4164" s="1">
        <f>Exchanges!H4168</f>
        <v>562000</v>
      </c>
      <c r="H4164" s="1" t="str">
        <f>Exchanges!I4168</f>
        <v>US</v>
      </c>
      <c r="I4164" s="1">
        <f>Exchanges!J4168</f>
        <v>1.3021460039268372E-9</v>
      </c>
      <c r="J4164" s="1" t="str">
        <f>Exchanges!K4168</f>
        <v>kg</v>
      </c>
      <c r="K4164" s="1"/>
      <c r="L4164" s="1"/>
      <c r="M4164" s="1"/>
      <c r="N4164" s="1"/>
      <c r="O4164" s="1"/>
      <c r="P4164" s="86">
        <f>ROUND(Exchanges!Q4168,0)</f>
        <v>2</v>
      </c>
      <c r="Q4164" s="1">
        <f>Exchanges!R4168</f>
        <v>1</v>
      </c>
      <c r="R4164" s="1">
        <f>Exchanges!S4168</f>
        <v>1</v>
      </c>
      <c r="S4164" s="1">
        <f>Exchanges!T4168</f>
        <v>1</v>
      </c>
      <c r="T4164" s="1">
        <f>Exchanges!U4168</f>
        <v>5</v>
      </c>
      <c r="U4164" s="1">
        <f>Exchanges!V4168</f>
        <v>2013</v>
      </c>
      <c r="V4164" s="1" t="str">
        <f>Exchanges!W4168</f>
        <v>ARSENIC</v>
      </c>
      <c r="W4164" s="1" t="str">
        <f>Exchanges!X4168</f>
        <v>TRI</v>
      </c>
      <c r="X4164" s="1"/>
    </row>
    <row r="4165" spans="1:24" x14ac:dyDescent="0.15">
      <c r="A4165" s="1" t="str">
        <f>Exchanges!B4169</f>
        <v>Cadmium</v>
      </c>
      <c r="B4165" s="1">
        <f>Exchanges!C4169</f>
        <v>7440439</v>
      </c>
      <c r="C4165" s="1" t="str">
        <f>Exchanges!D4169</f>
        <v>water</v>
      </c>
      <c r="D4165" s="1" t="str">
        <f>Exchanges!E4169</f>
        <v>unspecified</v>
      </c>
      <c r="E4165" s="1" t="str">
        <f>Exchanges!F4169</f>
        <v>c087ef23-4b5b-40f6-932a-7939b72386c4</v>
      </c>
      <c r="F4165" s="1" t="str">
        <f>Exchanges!G4169</f>
        <v>Waste management and remediation services</v>
      </c>
      <c r="G4165" s="1">
        <f>Exchanges!H4169</f>
        <v>562000</v>
      </c>
      <c r="H4165" s="1" t="str">
        <f>Exchanges!I4169</f>
        <v>US</v>
      </c>
      <c r="I4165" s="1">
        <f>Exchanges!J4169</f>
        <v>1.3040355482070891E-9</v>
      </c>
      <c r="J4165" s="1" t="str">
        <f>Exchanges!K4169</f>
        <v>kg</v>
      </c>
      <c r="K4165" s="1"/>
      <c r="L4165" s="1"/>
      <c r="M4165" s="1"/>
      <c r="N4165" s="1"/>
      <c r="O4165" s="1"/>
      <c r="P4165" s="86">
        <f>ROUND(Exchanges!Q4169,0)</f>
        <v>3</v>
      </c>
      <c r="Q4165" s="1">
        <f>Exchanges!R4169</f>
        <v>1</v>
      </c>
      <c r="R4165" s="1">
        <f>Exchanges!S4169</f>
        <v>1</v>
      </c>
      <c r="S4165" s="1">
        <f>Exchanges!T4169</f>
        <v>1</v>
      </c>
      <c r="T4165" s="1">
        <f>Exchanges!U4169</f>
        <v>5</v>
      </c>
      <c r="U4165" s="1">
        <f>Exchanges!V4169</f>
        <v>2013</v>
      </c>
      <c r="V4165" s="1" t="str">
        <f>Exchanges!W4169</f>
        <v>CADMIUM</v>
      </c>
      <c r="W4165" s="1" t="str">
        <f>Exchanges!X4169</f>
        <v>TRI</v>
      </c>
      <c r="X4165" s="1"/>
    </row>
    <row r="4166" spans="1:24" x14ac:dyDescent="0.15">
      <c r="A4166" s="1" t="str">
        <f>Exchanges!B4170</f>
        <v>nickel</v>
      </c>
      <c r="B4166" s="1">
        <f>Exchanges!C4170</f>
        <v>7440020</v>
      </c>
      <c r="C4166" s="1" t="str">
        <f>Exchanges!D4170</f>
        <v>water</v>
      </c>
      <c r="D4166" s="1" t="str">
        <f>Exchanges!E4170</f>
        <v>unspecified</v>
      </c>
      <c r="E4166" s="1" t="str">
        <f>Exchanges!F4170</f>
        <v>63e7fe55-8549-11e0-9d78-0800200c9a66</v>
      </c>
      <c r="F4166" s="1" t="str">
        <f>Exchanges!G4170</f>
        <v>Waste management and remediation services</v>
      </c>
      <c r="G4166" s="1">
        <f>Exchanges!H4170</f>
        <v>562000</v>
      </c>
      <c r="H4166" s="1" t="str">
        <f>Exchanges!I4170</f>
        <v>US</v>
      </c>
      <c r="I4166" s="1">
        <f>Exchanges!J4170</f>
        <v>1.3280975508938721E-9</v>
      </c>
      <c r="J4166" s="1" t="str">
        <f>Exchanges!K4170</f>
        <v>kg</v>
      </c>
      <c r="K4166" s="1"/>
      <c r="L4166" s="1"/>
      <c r="M4166" s="1"/>
      <c r="N4166" s="1"/>
      <c r="O4166" s="1"/>
      <c r="P4166" s="86">
        <f>ROUND(Exchanges!Q4170,0)</f>
        <v>4</v>
      </c>
      <c r="Q4166" s="1">
        <f>Exchanges!R4170</f>
        <v>1</v>
      </c>
      <c r="R4166" s="1">
        <f>Exchanges!S4170</f>
        <v>1</v>
      </c>
      <c r="S4166" s="1">
        <f>Exchanges!T4170</f>
        <v>1</v>
      </c>
      <c r="T4166" s="1">
        <f>Exchanges!U4170</f>
        <v>5</v>
      </c>
      <c r="U4166" s="1">
        <f>Exchanges!V4170</f>
        <v>2013</v>
      </c>
      <c r="V4166" s="1" t="str">
        <f>Exchanges!W4170</f>
        <v>NICKEL</v>
      </c>
      <c r="W4166" s="1" t="str">
        <f>Exchanges!X4170</f>
        <v>TRI</v>
      </c>
      <c r="X4166" s="1"/>
    </row>
    <row r="4167" spans="1:24" x14ac:dyDescent="0.15">
      <c r="A4167" s="1" t="str">
        <f>Exchanges!B4171</f>
        <v>copper</v>
      </c>
      <c r="B4167" s="1">
        <f>Exchanges!C4171</f>
        <v>7440508</v>
      </c>
      <c r="C4167" s="1" t="str">
        <f>Exchanges!D4171</f>
        <v>water</v>
      </c>
      <c r="D4167" s="1" t="str">
        <f>Exchanges!E4171</f>
        <v>unspecified</v>
      </c>
      <c r="E4167" s="1" t="str">
        <f>Exchanges!F4171</f>
        <v>2f100cfa-4feb-45e9-a43a-357128228889</v>
      </c>
      <c r="F4167" s="1" t="str">
        <f>Exchanges!G4171</f>
        <v>Waste management and remediation services</v>
      </c>
      <c r="G4167" s="1">
        <f>Exchanges!H4171</f>
        <v>562000</v>
      </c>
      <c r="H4167" s="1" t="str">
        <f>Exchanges!I4171</f>
        <v>US</v>
      </c>
      <c r="I4167" s="1">
        <f>Exchanges!J4171</f>
        <v>1.3671592435672213E-9</v>
      </c>
      <c r="J4167" s="1" t="str">
        <f>Exchanges!K4171</f>
        <v>kg</v>
      </c>
      <c r="K4167" s="1"/>
      <c r="L4167" s="1"/>
      <c r="M4167" s="1"/>
      <c r="N4167" s="1"/>
      <c r="O4167" s="1"/>
      <c r="P4167" s="86">
        <f>ROUND(Exchanges!Q4171,0)</f>
        <v>4</v>
      </c>
      <c r="Q4167" s="1">
        <f>Exchanges!R4171</f>
        <v>1</v>
      </c>
      <c r="R4167" s="1">
        <f>Exchanges!S4171</f>
        <v>1</v>
      </c>
      <c r="S4167" s="1">
        <f>Exchanges!T4171</f>
        <v>1</v>
      </c>
      <c r="T4167" s="1">
        <f>Exchanges!U4171</f>
        <v>5</v>
      </c>
      <c r="U4167" s="1">
        <f>Exchanges!V4171</f>
        <v>2013</v>
      </c>
      <c r="V4167" s="1" t="str">
        <f>Exchanges!W4171</f>
        <v>COPPER</v>
      </c>
      <c r="W4167" s="1" t="str">
        <f>Exchanges!X4171</f>
        <v>TRI</v>
      </c>
      <c r="X4167" s="1"/>
    </row>
    <row r="4168" spans="1:24" x14ac:dyDescent="0.15">
      <c r="A4168" s="1" t="str">
        <f>Exchanges!B4172</f>
        <v>manganese</v>
      </c>
      <c r="B4168" s="1">
        <f>Exchanges!C4172</f>
        <v>7439965</v>
      </c>
      <c r="C4168" s="1" t="str">
        <f>Exchanges!D4172</f>
        <v>water</v>
      </c>
      <c r="D4168" s="1" t="str">
        <f>Exchanges!E4172</f>
        <v>unspecified</v>
      </c>
      <c r="E4168" s="1" t="str">
        <f>Exchanges!F4172</f>
        <v>10cbd2f7-c41b-4bb4-b636-d8fc15cf0282</v>
      </c>
      <c r="F4168" s="1" t="str">
        <f>Exchanges!G4172</f>
        <v>Waste management and remediation services</v>
      </c>
      <c r="G4168" s="1">
        <f>Exchanges!H4172</f>
        <v>562000</v>
      </c>
      <c r="H4168" s="1" t="str">
        <f>Exchanges!I4172</f>
        <v>US</v>
      </c>
      <c r="I4168" s="1">
        <f>Exchanges!J4172</f>
        <v>1.4071063346078331E-9</v>
      </c>
      <c r="J4168" s="1" t="str">
        <f>Exchanges!K4172</f>
        <v>kg</v>
      </c>
      <c r="K4168" s="1"/>
      <c r="L4168" s="1"/>
      <c r="M4168" s="1"/>
      <c r="N4168" s="1"/>
      <c r="O4168" s="1"/>
      <c r="P4168" s="86">
        <f>ROUND(Exchanges!Q4172,0)</f>
        <v>4</v>
      </c>
      <c r="Q4168" s="1">
        <f>Exchanges!R4172</f>
        <v>1</v>
      </c>
      <c r="R4168" s="1">
        <f>Exchanges!S4172</f>
        <v>1</v>
      </c>
      <c r="S4168" s="1">
        <f>Exchanges!T4172</f>
        <v>1</v>
      </c>
      <c r="T4168" s="1">
        <f>Exchanges!U4172</f>
        <v>5</v>
      </c>
      <c r="U4168" s="1">
        <f>Exchanges!V4172</f>
        <v>2013</v>
      </c>
      <c r="V4168" s="1" t="str">
        <f>Exchanges!W4172</f>
        <v>MANGANESE</v>
      </c>
      <c r="W4168" s="1" t="str">
        <f>Exchanges!X4172</f>
        <v>TRI</v>
      </c>
      <c r="X4168" s="1"/>
    </row>
    <row r="4169" spans="1:24" x14ac:dyDescent="0.15">
      <c r="A4169" s="1" t="str">
        <f>Exchanges!B4173</f>
        <v>antimony</v>
      </c>
      <c r="B4169" s="1">
        <f>Exchanges!C4173</f>
        <v>7440360</v>
      </c>
      <c r="C4169" s="1" t="str">
        <f>Exchanges!D4173</f>
        <v>water</v>
      </c>
      <c r="D4169" s="1" t="str">
        <f>Exchanges!E4173</f>
        <v>unspecified</v>
      </c>
      <c r="E4169" s="1" t="str">
        <f>Exchanges!F4173</f>
        <v>b2dc8668-86de-4207-b20e-dc81dea63c98</v>
      </c>
      <c r="F4169" s="1" t="str">
        <f>Exchanges!G4173</f>
        <v>Waste management and remediation services</v>
      </c>
      <c r="G4169" s="1">
        <f>Exchanges!H4173</f>
        <v>562000</v>
      </c>
      <c r="H4169" s="1" t="str">
        <f>Exchanges!I4173</f>
        <v>US</v>
      </c>
      <c r="I4169" s="1">
        <f>Exchanges!J4173</f>
        <v>3.9061692673349178E-9</v>
      </c>
      <c r="J4169" s="1" t="str">
        <f>Exchanges!K4173</f>
        <v>kg</v>
      </c>
      <c r="K4169" s="1"/>
      <c r="L4169" s="1"/>
      <c r="M4169" s="1"/>
      <c r="N4169" s="1"/>
      <c r="O4169" s="1"/>
      <c r="P4169" s="86">
        <f>ROUND(Exchanges!Q4173,0)</f>
        <v>2</v>
      </c>
      <c r="Q4169" s="1">
        <f>Exchanges!R4173</f>
        <v>1</v>
      </c>
      <c r="R4169" s="1">
        <f>Exchanges!S4173</f>
        <v>1</v>
      </c>
      <c r="S4169" s="1">
        <f>Exchanges!T4173</f>
        <v>1</v>
      </c>
      <c r="T4169" s="1">
        <f>Exchanges!U4173</f>
        <v>5</v>
      </c>
      <c r="U4169" s="1">
        <f>Exchanges!V4173</f>
        <v>2013</v>
      </c>
      <c r="V4169" s="1" t="str">
        <f>Exchanges!W4173</f>
        <v>ANTIMONY</v>
      </c>
      <c r="W4169" s="1" t="str">
        <f>Exchanges!X4173</f>
        <v>TRI</v>
      </c>
      <c r="X4169" s="1"/>
    </row>
    <row r="4170" spans="1:24" x14ac:dyDescent="0.15">
      <c r="A4170" s="1" t="str">
        <f>Exchanges!B4174</f>
        <v>ammonia</v>
      </c>
      <c r="B4170" s="1">
        <f>Exchanges!C4174</f>
        <v>7664417</v>
      </c>
      <c r="C4170" s="1" t="str">
        <f>Exchanges!D4174</f>
        <v>water</v>
      </c>
      <c r="D4170" s="1" t="str">
        <f>Exchanges!E4174</f>
        <v>unspecified</v>
      </c>
      <c r="E4170" s="1" t="str">
        <f>Exchanges!F4174</f>
        <v>63e78926-8549-11e0-9d78-0800200c9a66</v>
      </c>
      <c r="F4170" s="1" t="str">
        <f>Exchanges!G4174</f>
        <v>Waste management and remediation services</v>
      </c>
      <c r="G4170" s="1">
        <f>Exchanges!H4174</f>
        <v>562000</v>
      </c>
      <c r="H4170" s="1" t="str">
        <f>Exchanges!I4174</f>
        <v>US</v>
      </c>
      <c r="I4170" s="1">
        <f>Exchanges!J4174</f>
        <v>4.0985402914126268E-9</v>
      </c>
      <c r="J4170" s="1" t="str">
        <f>Exchanges!K4174</f>
        <v>kg</v>
      </c>
      <c r="K4170" s="1"/>
      <c r="L4170" s="1"/>
      <c r="M4170" s="1"/>
      <c r="N4170" s="1"/>
      <c r="O4170" s="1"/>
      <c r="P4170" s="86">
        <f>ROUND(Exchanges!Q4174,0)</f>
        <v>3</v>
      </c>
      <c r="Q4170" s="1">
        <f>Exchanges!R4174</f>
        <v>1</v>
      </c>
      <c r="R4170" s="1">
        <f>Exchanges!S4174</f>
        <v>1</v>
      </c>
      <c r="S4170" s="1">
        <f>Exchanges!T4174</f>
        <v>1</v>
      </c>
      <c r="T4170" s="1">
        <f>Exchanges!U4174</f>
        <v>5</v>
      </c>
      <c r="U4170" s="1">
        <f>Exchanges!V4174</f>
        <v>2013</v>
      </c>
      <c r="V4170" s="1" t="str">
        <f>Exchanges!W4174</f>
        <v>AMMONIA</v>
      </c>
      <c r="W4170" s="1" t="str">
        <f>Exchanges!X4174</f>
        <v>TRI</v>
      </c>
      <c r="X4170" s="1"/>
    </row>
    <row r="4171" spans="1:24" x14ac:dyDescent="0.15">
      <c r="A4171" s="1" t="str">
        <f>Exchanges!B4175</f>
        <v>ethylene glycol</v>
      </c>
      <c r="B4171" s="1">
        <f>Exchanges!C4175</f>
        <v>107211</v>
      </c>
      <c r="C4171" s="1" t="str">
        <f>Exchanges!D4175</f>
        <v>water</v>
      </c>
      <c r="D4171" s="1" t="str">
        <f>Exchanges!E4175</f>
        <v>unspecified</v>
      </c>
      <c r="E4171" s="1" t="str">
        <f>Exchanges!F4175</f>
        <v>8026e985-6019-4551-be66-4d2d81ff4687</v>
      </c>
      <c r="F4171" s="1" t="str">
        <f>Exchanges!G4175</f>
        <v>Waste management and remediation services</v>
      </c>
      <c r="G4171" s="1">
        <f>Exchanges!H4175</f>
        <v>562000</v>
      </c>
      <c r="H4171" s="1" t="str">
        <f>Exchanges!I4175</f>
        <v>US</v>
      </c>
      <c r="I4171" s="1">
        <f>Exchanges!J4175</f>
        <v>2.9530639661051977E-8</v>
      </c>
      <c r="J4171" s="1" t="str">
        <f>Exchanges!K4175</f>
        <v>kg</v>
      </c>
      <c r="K4171" s="1"/>
      <c r="L4171" s="1"/>
      <c r="M4171" s="1"/>
      <c r="N4171" s="1"/>
      <c r="O4171" s="1"/>
      <c r="P4171" s="86">
        <f>ROUND(Exchanges!Q4175,0)</f>
        <v>5</v>
      </c>
      <c r="Q4171" s="1">
        <f>Exchanges!R4175</f>
        <v>1</v>
      </c>
      <c r="R4171" s="1">
        <f>Exchanges!S4175</f>
        <v>1</v>
      </c>
      <c r="S4171" s="1">
        <f>Exchanges!T4175</f>
        <v>1</v>
      </c>
      <c r="T4171" s="1">
        <f>Exchanges!U4175</f>
        <v>5</v>
      </c>
      <c r="U4171" s="1">
        <f>Exchanges!V4175</f>
        <v>2013</v>
      </c>
      <c r="V4171" s="1" t="str">
        <f>Exchanges!W4175</f>
        <v>ETHYLENE GLYCOL</v>
      </c>
      <c r="W4171" s="1" t="str">
        <f>Exchanges!X4175</f>
        <v>TRI</v>
      </c>
      <c r="X4171" s="1"/>
    </row>
    <row r="4172" spans="1:24" x14ac:dyDescent="0.15">
      <c r="A4172" s="1" t="str">
        <f>Exchanges!B4176</f>
        <v>nickel</v>
      </c>
      <c r="B4172" s="1">
        <f>Exchanges!C4176</f>
        <v>7440020</v>
      </c>
      <c r="C4172" s="1" t="str">
        <f>Exchanges!D4176</f>
        <v>water</v>
      </c>
      <c r="D4172" s="1" t="str">
        <f>Exchanges!E4176</f>
        <v>unspecified</v>
      </c>
      <c r="E4172" s="1" t="str">
        <f>Exchanges!F4176</f>
        <v>63e7fe55-8549-11e0-9d78-0800200c9a66</v>
      </c>
      <c r="F4172" s="1" t="str">
        <f>Exchanges!G4176</f>
        <v>Commercial and industrial machinery and equipment repair and maintenance</v>
      </c>
      <c r="G4172" s="1">
        <f>Exchanges!H4176</f>
        <v>811300</v>
      </c>
      <c r="H4172" s="1" t="str">
        <f>Exchanges!I4176</f>
        <v>US</v>
      </c>
      <c r="I4172" s="1">
        <f>Exchanges!J4176</f>
        <v>1.277170852573488E-11</v>
      </c>
      <c r="J4172" s="1" t="str">
        <f>Exchanges!K4176</f>
        <v>kg</v>
      </c>
      <c r="K4172" s="1"/>
      <c r="L4172" s="1"/>
      <c r="M4172" s="1"/>
      <c r="N4172" s="1"/>
      <c r="O4172" s="1"/>
      <c r="P4172" s="86">
        <f>ROUND(Exchanges!Q4176,0)</f>
        <v>4</v>
      </c>
      <c r="Q4172" s="1">
        <f>Exchanges!R4176</f>
        <v>1</v>
      </c>
      <c r="R4172" s="1">
        <f>Exchanges!S4176</f>
        <v>1</v>
      </c>
      <c r="S4172" s="1">
        <f>Exchanges!T4176</f>
        <v>1</v>
      </c>
      <c r="T4172" s="1">
        <f>Exchanges!U4176</f>
        <v>5</v>
      </c>
      <c r="U4172" s="1">
        <f>Exchanges!V4176</f>
        <v>2013</v>
      </c>
      <c r="V4172" s="1" t="str">
        <f>Exchanges!W4176</f>
        <v>NICKEL</v>
      </c>
      <c r="W4172" s="1" t="str">
        <f>Exchanges!X4176</f>
        <v>TRI</v>
      </c>
      <c r="X4172" s="1"/>
    </row>
    <row r="4173" spans="1:24" x14ac:dyDescent="0.15">
      <c r="A4173" s="1" t="str">
        <f>Exchanges!B4177</f>
        <v>lead</v>
      </c>
      <c r="B4173" s="1">
        <f>Exchanges!C4177</f>
        <v>7439921</v>
      </c>
      <c r="C4173" s="1" t="str">
        <f>Exchanges!D4177</f>
        <v>water</v>
      </c>
      <c r="D4173" s="1" t="str">
        <f>Exchanges!E4177</f>
        <v>unspecified</v>
      </c>
      <c r="E4173" s="1" t="str">
        <f>Exchanges!F4177</f>
        <v>31c4d160-b21e-41b3-b9c1-3d7a72377653</v>
      </c>
      <c r="F4173" s="1" t="str">
        <f>Exchanges!G4177</f>
        <v>Commercial and industrial machinery and equipment repair and maintenance</v>
      </c>
      <c r="G4173" s="1">
        <f>Exchanges!H4177</f>
        <v>811300</v>
      </c>
      <c r="H4173" s="1" t="str">
        <f>Exchanges!I4177</f>
        <v>US</v>
      </c>
      <c r="I4173" s="1">
        <f>Exchanges!J4177</f>
        <v>1.9157562788602321E-11</v>
      </c>
      <c r="J4173" s="1" t="str">
        <f>Exchanges!K4177</f>
        <v>kg</v>
      </c>
      <c r="K4173" s="1"/>
      <c r="L4173" s="1"/>
      <c r="M4173" s="1"/>
      <c r="N4173" s="1"/>
      <c r="O4173" s="1"/>
      <c r="P4173" s="86">
        <f>ROUND(Exchanges!Q4177,0)</f>
        <v>3</v>
      </c>
      <c r="Q4173" s="1">
        <f>Exchanges!R4177</f>
        <v>1</v>
      </c>
      <c r="R4173" s="1">
        <f>Exchanges!S4177</f>
        <v>1</v>
      </c>
      <c r="S4173" s="1">
        <f>Exchanges!T4177</f>
        <v>1</v>
      </c>
      <c r="T4173" s="1">
        <f>Exchanges!U4177</f>
        <v>5</v>
      </c>
      <c r="U4173" s="1">
        <f>Exchanges!V4177</f>
        <v>2013</v>
      </c>
      <c r="V4173" s="1" t="str">
        <f>Exchanges!W4177</f>
        <v>LEAD</v>
      </c>
      <c r="W4173" s="1" t="str">
        <f>Exchanges!X4177</f>
        <v>TRI</v>
      </c>
      <c r="X4173" s="1"/>
    </row>
    <row r="4174" spans="1:24" x14ac:dyDescent="0.15">
      <c r="A4174" s="1" t="str">
        <f>Exchanges!B4178</f>
        <v>copper</v>
      </c>
      <c r="B4174" s="1">
        <f>Exchanges!C4178</f>
        <v>7440508</v>
      </c>
      <c r="C4174" s="1" t="str">
        <f>Exchanges!D4178</f>
        <v>water</v>
      </c>
      <c r="D4174" s="1" t="str">
        <f>Exchanges!E4178</f>
        <v>unspecified</v>
      </c>
      <c r="E4174" s="1" t="str">
        <f>Exchanges!F4178</f>
        <v>2f100cfa-4feb-45e9-a43a-357128228889</v>
      </c>
      <c r="F4174" s="1" t="str">
        <f>Exchanges!G4178</f>
        <v>Commercial and industrial machinery and equipment repair and maintenance</v>
      </c>
      <c r="G4174" s="1">
        <f>Exchanges!H4178</f>
        <v>811300</v>
      </c>
      <c r="H4174" s="1" t="str">
        <f>Exchanges!I4178</f>
        <v>US</v>
      </c>
      <c r="I4174" s="1">
        <f>Exchanges!J4178</f>
        <v>2.5543417051469761E-11</v>
      </c>
      <c r="J4174" s="1" t="str">
        <f>Exchanges!K4178</f>
        <v>kg</v>
      </c>
      <c r="K4174" s="1"/>
      <c r="L4174" s="1"/>
      <c r="M4174" s="1"/>
      <c r="N4174" s="1"/>
      <c r="O4174" s="1"/>
      <c r="P4174" s="86">
        <f>ROUND(Exchanges!Q4178,0)</f>
        <v>4</v>
      </c>
      <c r="Q4174" s="1">
        <f>Exchanges!R4178</f>
        <v>1</v>
      </c>
      <c r="R4174" s="1">
        <f>Exchanges!S4178</f>
        <v>1</v>
      </c>
      <c r="S4174" s="1">
        <f>Exchanges!T4178</f>
        <v>1</v>
      </c>
      <c r="T4174" s="1">
        <f>Exchanges!U4178</f>
        <v>5</v>
      </c>
      <c r="U4174" s="1">
        <f>Exchanges!V4178</f>
        <v>2013</v>
      </c>
      <c r="V4174" s="1" t="str">
        <f>Exchanges!W4178</f>
        <v>COPPER</v>
      </c>
      <c r="W4174" s="1" t="str">
        <f>Exchanges!X4178</f>
        <v>TRI</v>
      </c>
      <c r="X4174" s="1"/>
    </row>
    <row r="4175" spans="1:24" x14ac:dyDescent="0.15">
      <c r="A4175" s="1" t="str">
        <f>Exchanges!B4179</f>
        <v>nitric acid</v>
      </c>
      <c r="B4175" s="1">
        <f>Exchanges!C4179</f>
        <v>7697372</v>
      </c>
      <c r="C4175" s="1" t="str">
        <f>Exchanges!D4179</f>
        <v>water</v>
      </c>
      <c r="D4175" s="1" t="str">
        <f>Exchanges!E4179</f>
        <v>unspecified</v>
      </c>
      <c r="E4175" s="1" t="str">
        <f>Exchanges!F4179</f>
        <v>878e2773-1894-46c9-8fff-e19ba327f680</v>
      </c>
      <c r="F4175" s="1" t="str">
        <f>Exchanges!G4179</f>
        <v>Grain farming</v>
      </c>
      <c r="G4175" s="1" t="str">
        <f>Exchanges!H4179</f>
        <v>1111B0</v>
      </c>
      <c r="H4175" s="1" t="str">
        <f>Exchanges!I4179</f>
        <v>US</v>
      </c>
      <c r="I4175" s="1">
        <f>Exchanges!J4179</f>
        <v>8.6179425246049863E-7</v>
      </c>
      <c r="J4175" s="1" t="str">
        <f>Exchanges!K4179</f>
        <v>kg</v>
      </c>
      <c r="K4175" s="1"/>
      <c r="L4175" s="1"/>
      <c r="M4175" s="1"/>
      <c r="N4175" s="1"/>
      <c r="O4175" s="1"/>
      <c r="P4175" s="86">
        <f>ROUND(Exchanges!Q4179,0)</f>
        <v>3</v>
      </c>
      <c r="Q4175" s="1">
        <f>Exchanges!R4179</f>
        <v>1</v>
      </c>
      <c r="R4175" s="1">
        <f>Exchanges!S4179</f>
        <v>1</v>
      </c>
      <c r="S4175" s="1">
        <f>Exchanges!T4179</f>
        <v>1</v>
      </c>
      <c r="T4175" s="1">
        <f>Exchanges!U4179</f>
        <v>5</v>
      </c>
      <c r="U4175" s="1">
        <f>Exchanges!V4179</f>
        <v>2013</v>
      </c>
      <c r="V4175" s="1" t="str">
        <f>Exchanges!W4179</f>
        <v>NITRIC ACID</v>
      </c>
      <c r="W4175" s="1" t="str">
        <f>Exchanges!X4179</f>
        <v>TRI</v>
      </c>
      <c r="X4175" s="1"/>
    </row>
    <row r="4176" spans="1:24" x14ac:dyDescent="0.15">
      <c r="A4176" s="1" t="str">
        <f>Exchanges!B4180</f>
        <v>manganese</v>
      </c>
      <c r="B4176" s="1">
        <f>Exchanges!C4180</f>
        <v>7439965</v>
      </c>
      <c r="C4176" s="1" t="str">
        <f>Exchanges!D4180</f>
        <v>water</v>
      </c>
      <c r="D4176" s="1" t="str">
        <f>Exchanges!E4180</f>
        <v>unspecified</v>
      </c>
      <c r="E4176" s="1" t="str">
        <f>Exchanges!F4180</f>
        <v>10cbd2f7-c41b-4bb4-b636-d8fc15cf0282</v>
      </c>
      <c r="F4176" s="1" t="str">
        <f>Exchanges!G4180</f>
        <v>Iron, gold, silver, and other metal ore mining</v>
      </c>
      <c r="G4176" s="1" t="str">
        <f>Exchanges!H4180</f>
        <v>2122A0</v>
      </c>
      <c r="H4176" s="1" t="str">
        <f>Exchanges!I4180</f>
        <v>US</v>
      </c>
      <c r="I4176" s="1">
        <f>Exchanges!J4180</f>
        <v>4.2849045909692044E-11</v>
      </c>
      <c r="J4176" s="1" t="str">
        <f>Exchanges!K4180</f>
        <v>kg</v>
      </c>
      <c r="K4176" s="1"/>
      <c r="L4176" s="1"/>
      <c r="M4176" s="1"/>
      <c r="N4176" s="1"/>
      <c r="O4176" s="1"/>
      <c r="P4176" s="86">
        <f>ROUND(Exchanges!Q4180,0)</f>
        <v>4</v>
      </c>
      <c r="Q4176" s="1">
        <f>Exchanges!R4180</f>
        <v>1</v>
      </c>
      <c r="R4176" s="1">
        <f>Exchanges!S4180</f>
        <v>1</v>
      </c>
      <c r="S4176" s="1">
        <f>Exchanges!T4180</f>
        <v>1</v>
      </c>
      <c r="T4176" s="1">
        <f>Exchanges!U4180</f>
        <v>4</v>
      </c>
      <c r="U4176" s="1">
        <f>Exchanges!V4180</f>
        <v>2013</v>
      </c>
      <c r="V4176" s="1" t="str">
        <f>Exchanges!W4180</f>
        <v>MANGANESE</v>
      </c>
      <c r="W4176" s="1" t="str">
        <f>Exchanges!X4180</f>
        <v>TRI</v>
      </c>
      <c r="X4176" s="1"/>
    </row>
    <row r="4177" spans="1:24" x14ac:dyDescent="0.15">
      <c r="A4177" s="1" t="str">
        <f>Exchanges!B4181</f>
        <v>Cyanide</v>
      </c>
      <c r="B4177" s="1">
        <f>Exchanges!C4181</f>
        <v>420042</v>
      </c>
      <c r="C4177" s="1" t="str">
        <f>Exchanges!D4181</f>
        <v>water</v>
      </c>
      <c r="D4177" s="1" t="str">
        <f>Exchanges!E4181</f>
        <v>unspecified</v>
      </c>
      <c r="E4177" s="1" t="str">
        <f>Exchanges!F4181</f>
        <v>c4d10bd2-09da-4082-8cb3-022c92c53221</v>
      </c>
      <c r="F4177" s="1" t="str">
        <f>Exchanges!G4181</f>
        <v>Iron, gold, silver, and other metal ore mining</v>
      </c>
      <c r="G4177" s="1" t="str">
        <f>Exchanges!H4181</f>
        <v>2122A0</v>
      </c>
      <c r="H4177" s="1" t="str">
        <f>Exchanges!I4181</f>
        <v>US</v>
      </c>
      <c r="I4177" s="1">
        <f>Exchanges!J4181</f>
        <v>9.8552805592291718E-10</v>
      </c>
      <c r="J4177" s="1" t="str">
        <f>Exchanges!K4181</f>
        <v>kg</v>
      </c>
      <c r="K4177" s="1"/>
      <c r="L4177" s="1"/>
      <c r="M4177" s="1"/>
      <c r="N4177" s="1"/>
      <c r="O4177" s="1"/>
      <c r="P4177" s="86">
        <f>ROUND(Exchanges!Q4181,0)</f>
        <v>3</v>
      </c>
      <c r="Q4177" s="1">
        <f>Exchanges!R4181</f>
        <v>1</v>
      </c>
      <c r="R4177" s="1">
        <f>Exchanges!S4181</f>
        <v>1</v>
      </c>
      <c r="S4177" s="1">
        <f>Exchanges!T4181</f>
        <v>1</v>
      </c>
      <c r="T4177" s="1">
        <f>Exchanges!U4181</f>
        <v>4</v>
      </c>
      <c r="U4177" s="1">
        <f>Exchanges!V4181</f>
        <v>2013</v>
      </c>
      <c r="V4177" s="1" t="str">
        <f>Exchanges!W4181</f>
        <v>HYDROGEN CYANIDE</v>
      </c>
      <c r="W4177" s="1" t="str">
        <f>Exchanges!X4181</f>
        <v>TRI</v>
      </c>
      <c r="X4177" s="1"/>
    </row>
    <row r="4178" spans="1:24" x14ac:dyDescent="0.15">
      <c r="A4178" s="1" t="str">
        <f>Exchanges!B4182</f>
        <v>NITROUS ACID</v>
      </c>
      <c r="B4178" s="1">
        <f>Exchanges!C4182</f>
        <v>7782776</v>
      </c>
      <c r="C4178" s="1" t="str">
        <f>Exchanges!D4182</f>
        <v>water</v>
      </c>
      <c r="D4178" s="1" t="str">
        <f>Exchanges!E4182</f>
        <v>unspecified</v>
      </c>
      <c r="E4178" s="1" t="str">
        <f>Exchanges!F4182</f>
        <v>d99f9170-0d59-3aa6-a885-e4e24928d130</v>
      </c>
      <c r="F4178" s="1" t="str">
        <f>Exchanges!G4182</f>
        <v>Iron, gold, silver, and other metal ore mining</v>
      </c>
      <c r="G4178" s="1" t="str">
        <f>Exchanges!H4182</f>
        <v>2122A0</v>
      </c>
      <c r="H4178" s="1" t="str">
        <f>Exchanges!I4182</f>
        <v>US</v>
      </c>
      <c r="I4178" s="1">
        <f>Exchanges!J4182</f>
        <v>1.3925939920649915E-9</v>
      </c>
      <c r="J4178" s="1" t="str">
        <f>Exchanges!K4182</f>
        <v>kg</v>
      </c>
      <c r="K4178" s="1"/>
      <c r="L4178" s="1"/>
      <c r="M4178" s="1"/>
      <c r="N4178" s="1"/>
      <c r="O4178" s="1"/>
      <c r="P4178" s="86">
        <f>ROUND(Exchanges!Q4182,0)</f>
        <v>5</v>
      </c>
      <c r="Q4178" s="1">
        <f>Exchanges!R4182</f>
        <v>1</v>
      </c>
      <c r="R4178" s="1">
        <f>Exchanges!S4182</f>
        <v>1</v>
      </c>
      <c r="S4178" s="1">
        <f>Exchanges!T4182</f>
        <v>1</v>
      </c>
      <c r="T4178" s="1">
        <f>Exchanges!U4182</f>
        <v>4</v>
      </c>
      <c r="U4178" s="1">
        <f>Exchanges!V4182</f>
        <v>2013</v>
      </c>
      <c r="V4178" s="1" t="str">
        <f>Exchanges!W4182</f>
        <v>SODIUM NITRITE</v>
      </c>
      <c r="W4178" s="1" t="str">
        <f>Exchanges!X4182</f>
        <v>TRI</v>
      </c>
      <c r="X4178" s="1"/>
    </row>
    <row r="4179" spans="1:24" x14ac:dyDescent="0.15">
      <c r="A4179" s="1" t="str">
        <f>Exchanges!B4183</f>
        <v>ammonia</v>
      </c>
      <c r="B4179" s="1">
        <f>Exchanges!C4183</f>
        <v>7664417</v>
      </c>
      <c r="C4179" s="1" t="str">
        <f>Exchanges!D4183</f>
        <v>water</v>
      </c>
      <c r="D4179" s="1" t="str">
        <f>Exchanges!E4183</f>
        <v>unspecified</v>
      </c>
      <c r="E4179" s="1" t="str">
        <f>Exchanges!F4183</f>
        <v>63e78926-8549-11e0-9d78-0800200c9a66</v>
      </c>
      <c r="F4179" s="1" t="str">
        <f>Exchanges!G4183</f>
        <v>Iron, gold, silver, and other metal ore mining</v>
      </c>
      <c r="G4179" s="1" t="str">
        <f>Exchanges!H4183</f>
        <v>2122A0</v>
      </c>
      <c r="H4179" s="1" t="str">
        <f>Exchanges!I4183</f>
        <v>US</v>
      </c>
      <c r="I4179" s="1">
        <f>Exchanges!J4183</f>
        <v>9.3568818817305871E-7</v>
      </c>
      <c r="J4179" s="1" t="str">
        <f>Exchanges!K4183</f>
        <v>kg</v>
      </c>
      <c r="K4179" s="1"/>
      <c r="L4179" s="1"/>
      <c r="M4179" s="1"/>
      <c r="N4179" s="1"/>
      <c r="O4179" s="1"/>
      <c r="P4179" s="86">
        <f>ROUND(Exchanges!Q4183,0)</f>
        <v>3</v>
      </c>
      <c r="Q4179" s="1">
        <f>Exchanges!R4183</f>
        <v>1</v>
      </c>
      <c r="R4179" s="1">
        <f>Exchanges!S4183</f>
        <v>1</v>
      </c>
      <c r="S4179" s="1">
        <f>Exchanges!T4183</f>
        <v>1</v>
      </c>
      <c r="T4179" s="1">
        <f>Exchanges!U4183</f>
        <v>4</v>
      </c>
      <c r="U4179" s="1">
        <f>Exchanges!V4183</f>
        <v>2013</v>
      </c>
      <c r="V4179" s="1" t="str">
        <f>Exchanges!W4183</f>
        <v>AMMONIA</v>
      </c>
      <c r="W4179" s="1" t="str">
        <f>Exchanges!X4183</f>
        <v>TRI</v>
      </c>
      <c r="X4179" s="1"/>
    </row>
    <row r="4180" spans="1:24" x14ac:dyDescent="0.15">
      <c r="A4180" s="1" t="str">
        <f>Exchanges!B4184</f>
        <v>lead</v>
      </c>
      <c r="B4180" s="1">
        <f>Exchanges!C4184</f>
        <v>7439921</v>
      </c>
      <c r="C4180" s="1" t="str">
        <f>Exchanges!D4184</f>
        <v>water</v>
      </c>
      <c r="D4180" s="1" t="str">
        <f>Exchanges!E4184</f>
        <v>unspecified</v>
      </c>
      <c r="E4180" s="1" t="str">
        <f>Exchanges!F4184</f>
        <v>31c4d160-b21e-41b3-b9c1-3d7a72377653</v>
      </c>
      <c r="F4180" s="1" t="str">
        <f>Exchanges!G4184</f>
        <v>Other nonmetallic mineral mining and quarrying</v>
      </c>
      <c r="G4180" s="1" t="str">
        <f>Exchanges!H4184</f>
        <v>2123A0</v>
      </c>
      <c r="H4180" s="1" t="str">
        <f>Exchanges!I4184</f>
        <v>US</v>
      </c>
      <c r="I4180" s="1">
        <f>Exchanges!J4184</f>
        <v>2.379353755770038E-12</v>
      </c>
      <c r="J4180" s="1" t="str">
        <f>Exchanges!K4184</f>
        <v>kg</v>
      </c>
      <c r="K4180" s="1"/>
      <c r="L4180" s="1"/>
      <c r="M4180" s="1"/>
      <c r="N4180" s="1"/>
      <c r="O4180" s="1"/>
      <c r="P4180" s="86">
        <f>ROUND(Exchanges!Q4184,0)</f>
        <v>3</v>
      </c>
      <c r="Q4180" s="1">
        <f>Exchanges!R4184</f>
        <v>1</v>
      </c>
      <c r="R4180" s="1">
        <f>Exchanges!S4184</f>
        <v>1</v>
      </c>
      <c r="S4180" s="1">
        <f>Exchanges!T4184</f>
        <v>1</v>
      </c>
      <c r="T4180" s="1">
        <f>Exchanges!U4184</f>
        <v>5</v>
      </c>
      <c r="U4180" s="1">
        <f>Exchanges!V4184</f>
        <v>2013</v>
      </c>
      <c r="V4180" s="1" t="str">
        <f>Exchanges!W4184</f>
        <v>LEAD</v>
      </c>
      <c r="W4180" s="1" t="str">
        <f>Exchanges!X4184</f>
        <v>TRI</v>
      </c>
      <c r="X4180" s="1"/>
    </row>
    <row r="4181" spans="1:24" x14ac:dyDescent="0.15">
      <c r="A4181" s="1" t="str">
        <f>Exchanges!B4185</f>
        <v>methanol</v>
      </c>
      <c r="B4181" s="1">
        <f>Exchanges!C4185</f>
        <v>67561</v>
      </c>
      <c r="C4181" s="1" t="str">
        <f>Exchanges!D4185</f>
        <v>water</v>
      </c>
      <c r="D4181" s="1" t="str">
        <f>Exchanges!E4185</f>
        <v>unspecified</v>
      </c>
      <c r="E4181" s="1" t="str">
        <f>Exchanges!F4185</f>
        <v>ee2c5c6c-ff01-4151-8332-d4bf1508c759</v>
      </c>
      <c r="F4181" s="1" t="str">
        <f>Exchanges!G4185</f>
        <v>Soybean and other oilseed processing</v>
      </c>
      <c r="G4181" s="1" t="str">
        <f>Exchanges!H4185</f>
        <v>31122A</v>
      </c>
      <c r="H4181" s="1" t="str">
        <f>Exchanges!I4185</f>
        <v>US</v>
      </c>
      <c r="I4181" s="1">
        <f>Exchanges!J4185</f>
        <v>6.8023973409406164E-10</v>
      </c>
      <c r="J4181" s="1" t="str">
        <f>Exchanges!K4185</f>
        <v>kg</v>
      </c>
      <c r="K4181" s="1"/>
      <c r="L4181" s="1"/>
      <c r="M4181" s="1"/>
      <c r="N4181" s="1"/>
      <c r="O4181" s="1"/>
      <c r="P4181" s="86">
        <f>ROUND(Exchanges!Q4185,0)</f>
        <v>3</v>
      </c>
      <c r="Q4181" s="1">
        <f>Exchanges!R4185</f>
        <v>1</v>
      </c>
      <c r="R4181" s="1">
        <f>Exchanges!S4185</f>
        <v>1</v>
      </c>
      <c r="S4181" s="1">
        <f>Exchanges!T4185</f>
        <v>1</v>
      </c>
      <c r="T4181" s="1">
        <f>Exchanges!U4185</f>
        <v>3</v>
      </c>
      <c r="U4181" s="1">
        <f>Exchanges!V4185</f>
        <v>2013</v>
      </c>
      <c r="V4181" s="1" t="str">
        <f>Exchanges!W4185</f>
        <v>METHANOL</v>
      </c>
      <c r="W4181" s="1" t="str">
        <f>Exchanges!X4185</f>
        <v>TRI</v>
      </c>
      <c r="X4181" s="1"/>
    </row>
    <row r="4182" spans="1:24" x14ac:dyDescent="0.15">
      <c r="A4182" s="1" t="str">
        <f>Exchanges!B4186</f>
        <v>nickel</v>
      </c>
      <c r="B4182" s="1">
        <f>Exchanges!C4186</f>
        <v>7440020</v>
      </c>
      <c r="C4182" s="1" t="str">
        <f>Exchanges!D4186</f>
        <v>water</v>
      </c>
      <c r="D4182" s="1" t="str">
        <f>Exchanges!E4186</f>
        <v>unspecified</v>
      </c>
      <c r="E4182" s="1" t="str">
        <f>Exchanges!F4186</f>
        <v>63e7fe55-8549-11e0-9d78-0800200c9a66</v>
      </c>
      <c r="F4182" s="1" t="str">
        <f>Exchanges!G4186</f>
        <v>Soybean and other oilseed processing</v>
      </c>
      <c r="G4182" s="1" t="str">
        <f>Exchanges!H4186</f>
        <v>31122A</v>
      </c>
      <c r="H4182" s="1" t="str">
        <f>Exchanges!I4186</f>
        <v>US</v>
      </c>
      <c r="I4182" s="1">
        <f>Exchanges!J4186</f>
        <v>7.9432531602502019E-10</v>
      </c>
      <c r="J4182" s="1" t="str">
        <f>Exchanges!K4186</f>
        <v>kg</v>
      </c>
      <c r="K4182" s="1"/>
      <c r="L4182" s="1"/>
      <c r="M4182" s="1"/>
      <c r="N4182" s="1"/>
      <c r="O4182" s="1"/>
      <c r="P4182" s="86">
        <f>ROUND(Exchanges!Q4186,0)</f>
        <v>4</v>
      </c>
      <c r="Q4182" s="1">
        <f>Exchanges!R4186</f>
        <v>1</v>
      </c>
      <c r="R4182" s="1">
        <f>Exchanges!S4186</f>
        <v>1</v>
      </c>
      <c r="S4182" s="1">
        <f>Exchanges!T4186</f>
        <v>1</v>
      </c>
      <c r="T4182" s="1">
        <f>Exchanges!U4186</f>
        <v>3</v>
      </c>
      <c r="U4182" s="1">
        <f>Exchanges!V4186</f>
        <v>2013</v>
      </c>
      <c r="V4182" s="1" t="str">
        <f>Exchanges!W4186</f>
        <v>NICKEL</v>
      </c>
      <c r="W4182" s="1" t="str">
        <f>Exchanges!X4186</f>
        <v>TRI</v>
      </c>
      <c r="X4182" s="1"/>
    </row>
    <row r="4183" spans="1:24" x14ac:dyDescent="0.15">
      <c r="A4183" s="1" t="str">
        <f>Exchanges!B4187</f>
        <v>ammonia</v>
      </c>
      <c r="B4183" s="1">
        <f>Exchanges!C4187</f>
        <v>7664417</v>
      </c>
      <c r="C4183" s="1" t="str">
        <f>Exchanges!D4187</f>
        <v>water</v>
      </c>
      <c r="D4183" s="1" t="str">
        <f>Exchanges!E4187</f>
        <v>unspecified</v>
      </c>
      <c r="E4183" s="1" t="str">
        <f>Exchanges!F4187</f>
        <v>63e78926-8549-11e0-9d78-0800200c9a66</v>
      </c>
      <c r="F4183" s="1" t="str">
        <f>Exchanges!G4187</f>
        <v>Soybean and other oilseed processing</v>
      </c>
      <c r="G4183" s="1" t="str">
        <f>Exchanges!H4187</f>
        <v>31122A</v>
      </c>
      <c r="H4183" s="1" t="str">
        <f>Exchanges!I4187</f>
        <v>US</v>
      </c>
      <c r="I4183" s="1">
        <f>Exchanges!J4187</f>
        <v>3.8582532911094241E-9</v>
      </c>
      <c r="J4183" s="1" t="str">
        <f>Exchanges!K4187</f>
        <v>kg</v>
      </c>
      <c r="K4183" s="1"/>
      <c r="L4183" s="1"/>
      <c r="M4183" s="1"/>
      <c r="N4183" s="1"/>
      <c r="O4183" s="1"/>
      <c r="P4183" s="86">
        <f>ROUND(Exchanges!Q4187,0)</f>
        <v>3</v>
      </c>
      <c r="Q4183" s="1">
        <f>Exchanges!R4187</f>
        <v>1</v>
      </c>
      <c r="R4183" s="1">
        <f>Exchanges!S4187</f>
        <v>1</v>
      </c>
      <c r="S4183" s="1">
        <f>Exchanges!T4187</f>
        <v>1</v>
      </c>
      <c r="T4183" s="1">
        <f>Exchanges!U4187</f>
        <v>3</v>
      </c>
      <c r="U4183" s="1">
        <f>Exchanges!V4187</f>
        <v>2013</v>
      </c>
      <c r="V4183" s="1" t="str">
        <f>Exchanges!W4187</f>
        <v>AMMONIA</v>
      </c>
      <c r="W4183" s="1" t="str">
        <f>Exchanges!X4187</f>
        <v>TRI</v>
      </c>
      <c r="X4183" s="1"/>
    </row>
    <row r="4184" spans="1:24" x14ac:dyDescent="0.15">
      <c r="A4184" s="1" t="str">
        <f>Exchanges!B4188</f>
        <v>Hexane</v>
      </c>
      <c r="B4184" s="1">
        <f>Exchanges!C4188</f>
        <v>110543</v>
      </c>
      <c r="C4184" s="1" t="str">
        <f>Exchanges!D4188</f>
        <v>water</v>
      </c>
      <c r="D4184" s="1" t="str">
        <f>Exchanges!E4188</f>
        <v>unspecified</v>
      </c>
      <c r="E4184" s="1" t="str">
        <f>Exchanges!F4188</f>
        <v>856f0506-79b3-42c1-8faa-3e9f8699c28d</v>
      </c>
      <c r="F4184" s="1" t="str">
        <f>Exchanges!G4188</f>
        <v>Soybean and other oilseed processing</v>
      </c>
      <c r="G4184" s="1" t="str">
        <f>Exchanges!H4188</f>
        <v>31122A</v>
      </c>
      <c r="H4184" s="1" t="str">
        <f>Exchanges!I4188</f>
        <v>US</v>
      </c>
      <c r="I4184" s="1">
        <f>Exchanges!J4188</f>
        <v>6.1237009081629977E-9</v>
      </c>
      <c r="J4184" s="1" t="str">
        <f>Exchanges!K4188</f>
        <v>kg</v>
      </c>
      <c r="K4184" s="1"/>
      <c r="L4184" s="1"/>
      <c r="M4184" s="1"/>
      <c r="N4184" s="1"/>
      <c r="O4184" s="1"/>
      <c r="P4184" s="86">
        <f>ROUND(Exchanges!Q4188,0)</f>
        <v>4</v>
      </c>
      <c r="Q4184" s="1">
        <f>Exchanges!R4188</f>
        <v>1</v>
      </c>
      <c r="R4184" s="1">
        <f>Exchanges!S4188</f>
        <v>1</v>
      </c>
      <c r="S4184" s="1">
        <f>Exchanges!T4188</f>
        <v>1</v>
      </c>
      <c r="T4184" s="1">
        <f>Exchanges!U4188</f>
        <v>3</v>
      </c>
      <c r="U4184" s="1">
        <f>Exchanges!V4188</f>
        <v>2013</v>
      </c>
      <c r="V4184" s="1" t="str">
        <f>Exchanges!W4188</f>
        <v>N-HEXANE</v>
      </c>
      <c r="W4184" s="1" t="str">
        <f>Exchanges!X4188</f>
        <v>TRI</v>
      </c>
      <c r="X4184" s="1"/>
    </row>
    <row r="4185" spans="1:24" x14ac:dyDescent="0.15">
      <c r="A4185" s="1" t="str">
        <f>Exchanges!B4189</f>
        <v>chlorine</v>
      </c>
      <c r="B4185" s="1">
        <f>Exchanges!C4189</f>
        <v>7782505</v>
      </c>
      <c r="C4185" s="1" t="str">
        <f>Exchanges!D4189</f>
        <v>water</v>
      </c>
      <c r="D4185" s="1" t="str">
        <f>Exchanges!E4189</f>
        <v>unspecified</v>
      </c>
      <c r="E4185" s="1" t="str">
        <f>Exchanges!F4189</f>
        <v>e8641a14-fd07-4090-8daf-2cce2a557a81</v>
      </c>
      <c r="F4185" s="1" t="str">
        <f>Exchanges!G4189</f>
        <v>Soybean and other oilseed processing</v>
      </c>
      <c r="G4185" s="1" t="str">
        <f>Exchanges!H4189</f>
        <v>31122A</v>
      </c>
      <c r="H4185" s="1" t="str">
        <f>Exchanges!I4189</f>
        <v>US</v>
      </c>
      <c r="I4185" s="1">
        <f>Exchanges!J4189</f>
        <v>7.8708367138632268E-9</v>
      </c>
      <c r="J4185" s="1" t="str">
        <f>Exchanges!K4189</f>
        <v>kg</v>
      </c>
      <c r="K4185" s="1"/>
      <c r="L4185" s="1"/>
      <c r="M4185" s="1"/>
      <c r="N4185" s="1"/>
      <c r="O4185" s="1"/>
      <c r="P4185" s="86">
        <f>ROUND(Exchanges!Q4189,0)</f>
        <v>2</v>
      </c>
      <c r="Q4185" s="1">
        <f>Exchanges!R4189</f>
        <v>1</v>
      </c>
      <c r="R4185" s="1">
        <f>Exchanges!S4189</f>
        <v>1</v>
      </c>
      <c r="S4185" s="1">
        <f>Exchanges!T4189</f>
        <v>1</v>
      </c>
      <c r="T4185" s="1">
        <f>Exchanges!U4189</f>
        <v>3</v>
      </c>
      <c r="U4185" s="1">
        <f>Exchanges!V4189</f>
        <v>2013</v>
      </c>
      <c r="V4185" s="1" t="str">
        <f>Exchanges!W4189</f>
        <v>CHLORINE</v>
      </c>
      <c r="W4185" s="1" t="str">
        <f>Exchanges!X4189</f>
        <v>TRI</v>
      </c>
      <c r="X4185" s="1"/>
    </row>
    <row r="4186" spans="1:24" x14ac:dyDescent="0.15">
      <c r="A4186" s="1" t="str">
        <f>Exchanges!B4190</f>
        <v>NITROUS ACID</v>
      </c>
      <c r="B4186" s="1">
        <f>Exchanges!C4190</f>
        <v>7782776</v>
      </c>
      <c r="C4186" s="1" t="str">
        <f>Exchanges!D4190</f>
        <v>water</v>
      </c>
      <c r="D4186" s="1" t="str">
        <f>Exchanges!E4190</f>
        <v>unspecified</v>
      </c>
      <c r="E4186" s="1" t="str">
        <f>Exchanges!F4190</f>
        <v>d99f9170-0d59-3aa6-a885-e4e24928d130</v>
      </c>
      <c r="F4186" s="1" t="str">
        <f>Exchanges!G4190</f>
        <v>Soybean and other oilseed processing</v>
      </c>
      <c r="G4186" s="1" t="str">
        <f>Exchanges!H4190</f>
        <v>31122A</v>
      </c>
      <c r="H4186" s="1" t="str">
        <f>Exchanges!I4190</f>
        <v>US</v>
      </c>
      <c r="I4186" s="1">
        <f>Exchanges!J4190</f>
        <v>1.0696265277814128E-7</v>
      </c>
      <c r="J4186" s="1" t="str">
        <f>Exchanges!K4190</f>
        <v>kg</v>
      </c>
      <c r="K4186" s="1"/>
      <c r="L4186" s="1"/>
      <c r="M4186" s="1"/>
      <c r="N4186" s="1"/>
      <c r="O4186" s="1"/>
      <c r="P4186" s="86">
        <f>ROUND(Exchanges!Q4190,0)</f>
        <v>5</v>
      </c>
      <c r="Q4186" s="1">
        <f>Exchanges!R4190</f>
        <v>1</v>
      </c>
      <c r="R4186" s="1">
        <f>Exchanges!S4190</f>
        <v>1</v>
      </c>
      <c r="S4186" s="1">
        <f>Exchanges!T4190</f>
        <v>1</v>
      </c>
      <c r="T4186" s="1">
        <f>Exchanges!U4190</f>
        <v>3</v>
      </c>
      <c r="U4186" s="1">
        <f>Exchanges!V4190</f>
        <v>2013</v>
      </c>
      <c r="V4186" s="1" t="str">
        <f>Exchanges!W4190</f>
        <v>SODIUM NITRITE</v>
      </c>
      <c r="W4186" s="1" t="str">
        <f>Exchanges!X4190</f>
        <v>TRI</v>
      </c>
      <c r="X4186" s="1"/>
    </row>
    <row r="4187" spans="1:24" x14ac:dyDescent="0.15">
      <c r="A4187" s="1" t="str">
        <f>Exchanges!B4191</f>
        <v>ammonia</v>
      </c>
      <c r="B4187" s="1">
        <f>Exchanges!C4191</f>
        <v>7664417</v>
      </c>
      <c r="C4187" s="1" t="str">
        <f>Exchanges!D4191</f>
        <v>water</v>
      </c>
      <c r="D4187" s="1" t="str">
        <f>Exchanges!E4191</f>
        <v>unspecified</v>
      </c>
      <c r="E4187" s="1" t="str">
        <f>Exchanges!F4191</f>
        <v>63e78926-8549-11e0-9d78-0800200c9a66</v>
      </c>
      <c r="F4187" s="1" t="str">
        <f>Exchanges!G4191</f>
        <v>Animal (except poultry) slaughtering, rendering, and processing</v>
      </c>
      <c r="G4187" s="1" t="str">
        <f>Exchanges!H4191</f>
        <v>31161A</v>
      </c>
      <c r="H4187" s="1" t="str">
        <f>Exchanges!I4191</f>
        <v>US</v>
      </c>
      <c r="I4187" s="1">
        <f>Exchanges!J4191</f>
        <v>3.4598530532102888E-8</v>
      </c>
      <c r="J4187" s="1" t="str">
        <f>Exchanges!K4191</f>
        <v>kg</v>
      </c>
      <c r="K4187" s="1"/>
      <c r="L4187" s="1"/>
      <c r="M4187" s="1"/>
      <c r="N4187" s="1"/>
      <c r="O4187" s="1"/>
      <c r="P4187" s="86">
        <f>ROUND(Exchanges!Q4191,0)</f>
        <v>3</v>
      </c>
      <c r="Q4187" s="1">
        <f>Exchanges!R4191</f>
        <v>1</v>
      </c>
      <c r="R4187" s="1">
        <f>Exchanges!S4191</f>
        <v>1</v>
      </c>
      <c r="S4187" s="1">
        <f>Exchanges!T4191</f>
        <v>1</v>
      </c>
      <c r="T4187" s="1">
        <f>Exchanges!U4191</f>
        <v>5</v>
      </c>
      <c r="U4187" s="1">
        <f>Exchanges!V4191</f>
        <v>2013</v>
      </c>
      <c r="V4187" s="1" t="str">
        <f>Exchanges!W4191</f>
        <v>AMMONIA</v>
      </c>
      <c r="W4187" s="1" t="str">
        <f>Exchanges!X4191</f>
        <v>TRI</v>
      </c>
      <c r="X4187" s="1"/>
    </row>
    <row r="4188" spans="1:24" x14ac:dyDescent="0.15">
      <c r="A4188" s="1" t="str">
        <f>Exchanges!B4192</f>
        <v>HYDROGEN SULFIDE</v>
      </c>
      <c r="B4188" s="1">
        <f>Exchanges!C4192</f>
        <v>7783064</v>
      </c>
      <c r="C4188" s="1" t="str">
        <f>Exchanges!D4192</f>
        <v>water</v>
      </c>
      <c r="D4188" s="1" t="str">
        <f>Exchanges!E4192</f>
        <v>unspecified</v>
      </c>
      <c r="E4188" s="1" t="str">
        <f>Exchanges!F4192</f>
        <v>42d33bc4-cdea-4b1d-896c-090e792183be</v>
      </c>
      <c r="F4188" s="1" t="str">
        <f>Exchanges!G4192</f>
        <v>Animal (except poultry) slaughtering, rendering, and processing</v>
      </c>
      <c r="G4188" s="1" t="str">
        <f>Exchanges!H4192</f>
        <v>31161A</v>
      </c>
      <c r="H4188" s="1" t="str">
        <f>Exchanges!I4192</f>
        <v>US</v>
      </c>
      <c r="I4188" s="1">
        <f>Exchanges!J4192</f>
        <v>4.0021284115452585E-8</v>
      </c>
      <c r="J4188" s="1" t="str">
        <f>Exchanges!K4192</f>
        <v>kg</v>
      </c>
      <c r="K4188" s="1"/>
      <c r="L4188" s="1"/>
      <c r="M4188" s="1"/>
      <c r="N4188" s="1"/>
      <c r="O4188" s="1"/>
      <c r="P4188" s="86">
        <f>ROUND(Exchanges!Q4192,0)</f>
        <v>3</v>
      </c>
      <c r="Q4188" s="1">
        <f>Exchanges!R4192</f>
        <v>1</v>
      </c>
      <c r="R4188" s="1">
        <f>Exchanges!S4192</f>
        <v>1</v>
      </c>
      <c r="S4188" s="1">
        <f>Exchanges!T4192</f>
        <v>1</v>
      </c>
      <c r="T4188" s="1">
        <f>Exchanges!U4192</f>
        <v>5</v>
      </c>
      <c r="U4188" s="1">
        <f>Exchanges!V4192</f>
        <v>2013</v>
      </c>
      <c r="V4188" s="1" t="str">
        <f>Exchanges!W4192</f>
        <v>HYDROGEN SULFIDE</v>
      </c>
      <c r="W4188" s="1" t="str">
        <f>Exchanges!X4192</f>
        <v>TRI</v>
      </c>
      <c r="X4188" s="1"/>
    </row>
    <row r="4189" spans="1:24" x14ac:dyDescent="0.15">
      <c r="A4189" s="1" t="str">
        <f>Exchanges!B4193</f>
        <v>NITROUS ACID</v>
      </c>
      <c r="B4189" s="1">
        <f>Exchanges!C4193</f>
        <v>7782776</v>
      </c>
      <c r="C4189" s="1" t="str">
        <f>Exchanges!D4193</f>
        <v>water</v>
      </c>
      <c r="D4189" s="1" t="str">
        <f>Exchanges!E4193</f>
        <v>unspecified</v>
      </c>
      <c r="E4189" s="1" t="str">
        <f>Exchanges!F4193</f>
        <v>d99f9170-0d59-3aa6-a885-e4e24928d130</v>
      </c>
      <c r="F4189" s="1" t="str">
        <f>Exchanges!G4193</f>
        <v>Animal (except poultry) slaughtering, rendering, and processing</v>
      </c>
      <c r="G4189" s="1" t="str">
        <f>Exchanges!H4193</f>
        <v>31161A</v>
      </c>
      <c r="H4189" s="1" t="str">
        <f>Exchanges!I4193</f>
        <v>US</v>
      </c>
      <c r="I4189" s="1">
        <f>Exchanges!J4193</f>
        <v>6.771291458865109E-8</v>
      </c>
      <c r="J4189" s="1" t="str">
        <f>Exchanges!K4193</f>
        <v>kg</v>
      </c>
      <c r="K4189" s="1"/>
      <c r="L4189" s="1"/>
      <c r="M4189" s="1"/>
      <c r="N4189" s="1"/>
      <c r="O4189" s="1"/>
      <c r="P4189" s="86">
        <f>ROUND(Exchanges!Q4193,0)</f>
        <v>5</v>
      </c>
      <c r="Q4189" s="1">
        <f>Exchanges!R4193</f>
        <v>1</v>
      </c>
      <c r="R4189" s="1">
        <f>Exchanges!S4193</f>
        <v>1</v>
      </c>
      <c r="S4189" s="1">
        <f>Exchanges!T4193</f>
        <v>1</v>
      </c>
      <c r="T4189" s="1">
        <f>Exchanges!U4193</f>
        <v>5</v>
      </c>
      <c r="U4189" s="1">
        <f>Exchanges!V4193</f>
        <v>2013</v>
      </c>
      <c r="V4189" s="1" t="str">
        <f>Exchanges!W4193</f>
        <v>SODIUM NITRITE</v>
      </c>
      <c r="W4189" s="1" t="str">
        <f>Exchanges!X4193</f>
        <v>TRI</v>
      </c>
      <c r="X4189" s="1"/>
    </row>
    <row r="4190" spans="1:24" x14ac:dyDescent="0.15">
      <c r="A4190" s="1" t="str">
        <f>Exchanges!B4194</f>
        <v>Phenol, pentachloro-</v>
      </c>
      <c r="B4190" s="1">
        <f>Exchanges!C4194</f>
        <v>87865</v>
      </c>
      <c r="C4190" s="1" t="str">
        <f>Exchanges!D4194</f>
        <v>water</v>
      </c>
      <c r="D4190" s="1" t="str">
        <f>Exchanges!E4194</f>
        <v>unspecified</v>
      </c>
      <c r="E4190" s="1" t="str">
        <f>Exchanges!F4194</f>
        <v>96313a72-63d6-4e80-bade-56fa7eaa9d7f</v>
      </c>
      <c r="F4190" s="1" t="str">
        <f>Exchanges!G4194</f>
        <v>All other wood product manufacturing</v>
      </c>
      <c r="G4190" s="1" t="str">
        <f>Exchanges!H4194</f>
        <v>3219A0</v>
      </c>
      <c r="H4190" s="1" t="str">
        <f>Exchanges!I4194</f>
        <v>US</v>
      </c>
      <c r="I4190" s="1">
        <f>Exchanges!J4194</f>
        <v>2.3652101366148714E-11</v>
      </c>
      <c r="J4190" s="1" t="str">
        <f>Exchanges!K4194</f>
        <v>kg</v>
      </c>
      <c r="K4190" s="1"/>
      <c r="L4190" s="1"/>
      <c r="M4190" s="1"/>
      <c r="N4190" s="1"/>
      <c r="O4190" s="1"/>
      <c r="P4190" s="86">
        <f>ROUND(Exchanges!Q4194,0)</f>
        <v>5</v>
      </c>
      <c r="Q4190" s="1">
        <f>Exchanges!R4194</f>
        <v>1</v>
      </c>
      <c r="R4190" s="1">
        <f>Exchanges!S4194</f>
        <v>1</v>
      </c>
      <c r="S4190" s="1">
        <f>Exchanges!T4194</f>
        <v>1</v>
      </c>
      <c r="T4190" s="1">
        <f>Exchanges!U4194</f>
        <v>5</v>
      </c>
      <c r="U4190" s="1">
        <f>Exchanges!V4194</f>
        <v>2013</v>
      </c>
      <c r="V4190" s="1" t="str">
        <f>Exchanges!W4194</f>
        <v>PENTACHLOROPHENOL</v>
      </c>
      <c r="W4190" s="1" t="str">
        <f>Exchanges!X4194</f>
        <v>TRI</v>
      </c>
      <c r="X4190" s="1"/>
    </row>
    <row r="4191" spans="1:24" x14ac:dyDescent="0.15">
      <c r="A4191" s="1" t="str">
        <f>Exchanges!B4195</f>
        <v>Ethylene glycol monoethyl ether</v>
      </c>
      <c r="B4191" s="1">
        <f>Exchanges!C4195</f>
        <v>110805</v>
      </c>
      <c r="C4191" s="1" t="str">
        <f>Exchanges!D4195</f>
        <v>water</v>
      </c>
      <c r="D4191" s="1" t="str">
        <f>Exchanges!E4195</f>
        <v>unspecified</v>
      </c>
      <c r="E4191" s="1" t="str">
        <f>Exchanges!F4195</f>
        <v>b608516c-d577-4957-bcaa-851c7377ada8</v>
      </c>
      <c r="F4191" s="1" t="str">
        <f>Exchanges!G4195</f>
        <v>Synthetic rubber and artificial and synthetic fibers and filaments manufacturing</v>
      </c>
      <c r="G4191" s="1" t="str">
        <f>Exchanges!H4195</f>
        <v>3252A0</v>
      </c>
      <c r="H4191" s="1" t="str">
        <f>Exchanges!I4195</f>
        <v>US</v>
      </c>
      <c r="I4191" s="1">
        <f>Exchanges!J4195</f>
        <v>9.1467419484934038E-11</v>
      </c>
      <c r="J4191" s="1" t="str">
        <f>Exchanges!K4195</f>
        <v>kg</v>
      </c>
      <c r="K4191" s="1"/>
      <c r="L4191" s="1"/>
      <c r="M4191" s="1"/>
      <c r="N4191" s="1"/>
      <c r="O4191" s="1"/>
      <c r="P4191" s="86">
        <f>ROUND(Exchanges!Q4195,0)</f>
        <v>5</v>
      </c>
      <c r="Q4191" s="1">
        <f>Exchanges!R4195</f>
        <v>1</v>
      </c>
      <c r="R4191" s="1">
        <f>Exchanges!S4195</f>
        <v>1</v>
      </c>
      <c r="S4191" s="1">
        <f>Exchanges!T4195</f>
        <v>1</v>
      </c>
      <c r="T4191" s="1">
        <f>Exchanges!U4195</f>
        <v>4</v>
      </c>
      <c r="U4191" s="1">
        <f>Exchanges!V4195</f>
        <v>2013</v>
      </c>
      <c r="V4191" s="1" t="str">
        <f>Exchanges!W4195</f>
        <v>CERTAIN GLYCOL ETHERS</v>
      </c>
      <c r="W4191" s="1" t="str">
        <f>Exchanges!X4195</f>
        <v>TRI</v>
      </c>
      <c r="X4191" s="1"/>
    </row>
    <row r="4192" spans="1:24" x14ac:dyDescent="0.15">
      <c r="A4192" s="1" t="str">
        <f>Exchanges!B4196</f>
        <v>Styrene</v>
      </c>
      <c r="B4192" s="1">
        <f>Exchanges!C4196</f>
        <v>100425</v>
      </c>
      <c r="C4192" s="1" t="str">
        <f>Exchanges!D4196</f>
        <v>water</v>
      </c>
      <c r="D4192" s="1" t="str">
        <f>Exchanges!E4196</f>
        <v>unspecified</v>
      </c>
      <c r="E4192" s="1" t="str">
        <f>Exchanges!F4196</f>
        <v>e4f58170-4339-44d0-bec7-bdf6445b45ee</v>
      </c>
      <c r="F4192" s="1" t="str">
        <f>Exchanges!G4196</f>
        <v>Synthetic rubber and artificial and synthetic fibers and filaments manufacturing</v>
      </c>
      <c r="G4192" s="1" t="str">
        <f>Exchanges!H4196</f>
        <v>3252A0</v>
      </c>
      <c r="H4192" s="1" t="str">
        <f>Exchanges!I4196</f>
        <v>US</v>
      </c>
      <c r="I4192" s="1">
        <f>Exchanges!J4196</f>
        <v>3.1360258109120234E-10</v>
      </c>
      <c r="J4192" s="1" t="str">
        <f>Exchanges!K4196</f>
        <v>kg</v>
      </c>
      <c r="K4192" s="1"/>
      <c r="L4192" s="1"/>
      <c r="M4192" s="1"/>
      <c r="N4192" s="1"/>
      <c r="O4192" s="1"/>
      <c r="P4192" s="86">
        <f>ROUND(Exchanges!Q4196,0)</f>
        <v>3</v>
      </c>
      <c r="Q4192" s="1">
        <f>Exchanges!R4196</f>
        <v>1</v>
      </c>
      <c r="R4192" s="1">
        <f>Exchanges!S4196</f>
        <v>1</v>
      </c>
      <c r="S4192" s="1">
        <f>Exchanges!T4196</f>
        <v>1</v>
      </c>
      <c r="T4192" s="1">
        <f>Exchanges!U4196</f>
        <v>4</v>
      </c>
      <c r="U4192" s="1">
        <f>Exchanges!V4196</f>
        <v>2013</v>
      </c>
      <c r="V4192" s="1" t="str">
        <f>Exchanges!W4196</f>
        <v>STYRENE</v>
      </c>
      <c r="W4192" s="1" t="str">
        <f>Exchanges!X4196</f>
        <v>TRI</v>
      </c>
      <c r="X4192" s="1"/>
    </row>
    <row r="4193" spans="1:24" x14ac:dyDescent="0.15">
      <c r="A4193" s="1" t="str">
        <f>Exchanges!B4197</f>
        <v>Chloroform</v>
      </c>
      <c r="B4193" s="1">
        <f>Exchanges!C4197</f>
        <v>67663</v>
      </c>
      <c r="C4193" s="1" t="str">
        <f>Exchanges!D4197</f>
        <v>water</v>
      </c>
      <c r="D4193" s="1" t="str">
        <f>Exchanges!E4197</f>
        <v>unspecified</v>
      </c>
      <c r="E4193" s="1" t="str">
        <f>Exchanges!F4197</f>
        <v>3d5051b0-08d6-40ef-8d0c-de90edb39c39</v>
      </c>
      <c r="F4193" s="1" t="str">
        <f>Exchanges!G4197</f>
        <v>Synthetic rubber and artificial and synthetic fibers and filaments manufacturing</v>
      </c>
      <c r="G4193" s="1" t="str">
        <f>Exchanges!H4197</f>
        <v>3252A0</v>
      </c>
      <c r="H4193" s="1" t="str">
        <f>Exchanges!I4197</f>
        <v>US</v>
      </c>
      <c r="I4193" s="1">
        <f>Exchanges!J4197</f>
        <v>3.3973612951546922E-10</v>
      </c>
      <c r="J4193" s="1" t="str">
        <f>Exchanges!K4197</f>
        <v>kg</v>
      </c>
      <c r="K4193" s="1"/>
      <c r="L4193" s="1"/>
      <c r="M4193" s="1"/>
      <c r="N4193" s="1"/>
      <c r="O4193" s="1"/>
      <c r="P4193" s="86">
        <f>ROUND(Exchanges!Q4197,0)</f>
        <v>3</v>
      </c>
      <c r="Q4193" s="1">
        <f>Exchanges!R4197</f>
        <v>1</v>
      </c>
      <c r="R4193" s="1">
        <f>Exchanges!S4197</f>
        <v>1</v>
      </c>
      <c r="S4193" s="1">
        <f>Exchanges!T4197</f>
        <v>1</v>
      </c>
      <c r="T4193" s="1">
        <f>Exchanges!U4197</f>
        <v>4</v>
      </c>
      <c r="U4193" s="1">
        <f>Exchanges!V4197</f>
        <v>2013</v>
      </c>
      <c r="V4193" s="1" t="str">
        <f>Exchanges!W4197</f>
        <v>CHLOROFORM</v>
      </c>
      <c r="W4193" s="1" t="str">
        <f>Exchanges!X4197</f>
        <v>TRI</v>
      </c>
      <c r="X4193" s="1"/>
    </row>
    <row r="4194" spans="1:24" x14ac:dyDescent="0.15">
      <c r="A4194" s="1" t="str">
        <f>Exchanges!B4198</f>
        <v>Methane, trichlorofluoro-, CFC-11</v>
      </c>
      <c r="B4194" s="1">
        <f>Exchanges!C4198</f>
        <v>75694</v>
      </c>
      <c r="C4194" s="1" t="str">
        <f>Exchanges!D4198</f>
        <v>water</v>
      </c>
      <c r="D4194" s="1" t="str">
        <f>Exchanges!E4198</f>
        <v>unspecified</v>
      </c>
      <c r="E4194" s="1" t="str">
        <f>Exchanges!F4198</f>
        <v>7de418a0-496d-491a-92af-242bd6987922</v>
      </c>
      <c r="F4194" s="1" t="str">
        <f>Exchanges!G4198</f>
        <v>Synthetic rubber and artificial and synthetic fibers and filaments manufacturing</v>
      </c>
      <c r="G4194" s="1" t="str">
        <f>Exchanges!H4198</f>
        <v>3252A0</v>
      </c>
      <c r="H4194" s="1" t="str">
        <f>Exchanges!I4198</f>
        <v>US</v>
      </c>
      <c r="I4194" s="1">
        <f>Exchanges!J4198</f>
        <v>4.7040387163680362E-10</v>
      </c>
      <c r="J4194" s="1" t="str">
        <f>Exchanges!K4198</f>
        <v>kg</v>
      </c>
      <c r="K4194" s="1"/>
      <c r="L4194" s="1"/>
      <c r="M4194" s="1"/>
      <c r="N4194" s="1"/>
      <c r="O4194" s="1"/>
      <c r="P4194" s="86">
        <f>ROUND(Exchanges!Q4198,0)</f>
        <v>2</v>
      </c>
      <c r="Q4194" s="1">
        <f>Exchanges!R4198</f>
        <v>1</v>
      </c>
      <c r="R4194" s="1">
        <f>Exchanges!S4198</f>
        <v>1</v>
      </c>
      <c r="S4194" s="1">
        <f>Exchanges!T4198</f>
        <v>1</v>
      </c>
      <c r="T4194" s="1">
        <f>Exchanges!U4198</f>
        <v>4</v>
      </c>
      <c r="U4194" s="1">
        <f>Exchanges!V4198</f>
        <v>2013</v>
      </c>
      <c r="V4194" s="1" t="str">
        <f>Exchanges!W4198</f>
        <v>TRICHLOROFLUOROMETHANE</v>
      </c>
      <c r="W4194" s="1" t="str">
        <f>Exchanges!X4198</f>
        <v>TRI</v>
      </c>
      <c r="X4194" s="1"/>
    </row>
    <row r="4195" spans="1:24" x14ac:dyDescent="0.15">
      <c r="A4195" s="1" t="str">
        <f>Exchanges!B4199</f>
        <v>Acrylonitrile</v>
      </c>
      <c r="B4195" s="1">
        <f>Exchanges!C4199</f>
        <v>107131</v>
      </c>
      <c r="C4195" s="1" t="str">
        <f>Exchanges!D4199</f>
        <v>water</v>
      </c>
      <c r="D4195" s="1" t="str">
        <f>Exchanges!E4199</f>
        <v>unspecified</v>
      </c>
      <c r="E4195" s="1" t="str">
        <f>Exchanges!F4199</f>
        <v>2c5362e9-ff22-46b4-9dad-3c765df0ac3f</v>
      </c>
      <c r="F4195" s="1" t="str">
        <f>Exchanges!G4199</f>
        <v>Synthetic rubber and artificial and synthetic fibers and filaments manufacturing</v>
      </c>
      <c r="G4195" s="1" t="str">
        <f>Exchanges!H4199</f>
        <v>3252A0</v>
      </c>
      <c r="H4195" s="1" t="str">
        <f>Exchanges!I4199</f>
        <v>US</v>
      </c>
      <c r="I4195" s="1">
        <f>Exchanges!J4199</f>
        <v>5.2267096848533727E-10</v>
      </c>
      <c r="J4195" s="1" t="str">
        <f>Exchanges!K4199</f>
        <v>kg</v>
      </c>
      <c r="K4195" s="1"/>
      <c r="L4195" s="1"/>
      <c r="M4195" s="1"/>
      <c r="N4195" s="1"/>
      <c r="O4195" s="1"/>
      <c r="P4195" s="86">
        <f>ROUND(Exchanges!Q4199,0)</f>
        <v>3</v>
      </c>
      <c r="Q4195" s="1">
        <f>Exchanges!R4199</f>
        <v>1</v>
      </c>
      <c r="R4195" s="1">
        <f>Exchanges!S4199</f>
        <v>1</v>
      </c>
      <c r="S4195" s="1">
        <f>Exchanges!T4199</f>
        <v>1</v>
      </c>
      <c r="T4195" s="1">
        <f>Exchanges!U4199</f>
        <v>4</v>
      </c>
      <c r="U4195" s="1">
        <f>Exchanges!V4199</f>
        <v>2013</v>
      </c>
      <c r="V4195" s="1" t="str">
        <f>Exchanges!W4199</f>
        <v>ACRYLONITRILE</v>
      </c>
      <c r="W4195" s="1" t="str">
        <f>Exchanges!X4199</f>
        <v>TRI</v>
      </c>
      <c r="X4195" s="1"/>
    </row>
    <row r="4196" spans="1:24" x14ac:dyDescent="0.15">
      <c r="A4196" s="1" t="str">
        <f>Exchanges!B4200</f>
        <v>lead</v>
      </c>
      <c r="B4196" s="1">
        <f>Exchanges!C4200</f>
        <v>7439921</v>
      </c>
      <c r="C4196" s="1" t="str">
        <f>Exchanges!D4200</f>
        <v>water</v>
      </c>
      <c r="D4196" s="1" t="str">
        <f>Exchanges!E4200</f>
        <v>unspecified</v>
      </c>
      <c r="E4196" s="1" t="str">
        <f>Exchanges!F4200</f>
        <v>31c4d160-b21e-41b3-b9c1-3d7a72377653</v>
      </c>
      <c r="F4196" s="1" t="str">
        <f>Exchanges!G4200</f>
        <v>Synthetic rubber and artificial and synthetic fibers and filaments manufacturing</v>
      </c>
      <c r="G4196" s="1" t="str">
        <f>Exchanges!H4200</f>
        <v>3252A0</v>
      </c>
      <c r="H4196" s="1" t="str">
        <f>Exchanges!I4200</f>
        <v>US</v>
      </c>
      <c r="I4196" s="1">
        <f>Exchanges!J4200</f>
        <v>5.7232471049144438E-10</v>
      </c>
      <c r="J4196" s="1" t="str">
        <f>Exchanges!K4200</f>
        <v>kg</v>
      </c>
      <c r="K4196" s="1"/>
      <c r="L4196" s="1"/>
      <c r="M4196" s="1"/>
      <c r="N4196" s="1"/>
      <c r="O4196" s="1"/>
      <c r="P4196" s="86">
        <f>ROUND(Exchanges!Q4200,0)</f>
        <v>3</v>
      </c>
      <c r="Q4196" s="1">
        <f>Exchanges!R4200</f>
        <v>1</v>
      </c>
      <c r="R4196" s="1">
        <f>Exchanges!S4200</f>
        <v>1</v>
      </c>
      <c r="S4196" s="1">
        <f>Exchanges!T4200</f>
        <v>1</v>
      </c>
      <c r="T4196" s="1">
        <f>Exchanges!U4200</f>
        <v>4</v>
      </c>
      <c r="U4196" s="1">
        <f>Exchanges!V4200</f>
        <v>2013</v>
      </c>
      <c r="V4196" s="1" t="str">
        <f>Exchanges!W4200</f>
        <v>LEAD</v>
      </c>
      <c r="W4196" s="1" t="str">
        <f>Exchanges!X4200</f>
        <v>TRI</v>
      </c>
      <c r="X4196" s="1"/>
    </row>
    <row r="4197" spans="1:24" x14ac:dyDescent="0.15">
      <c r="A4197" s="1" t="str">
        <f>Exchanges!B4201</f>
        <v>Benzene, chloro-</v>
      </c>
      <c r="B4197" s="1">
        <f>Exchanges!C4201</f>
        <v>108907</v>
      </c>
      <c r="C4197" s="1" t="str">
        <f>Exchanges!D4201</f>
        <v>water</v>
      </c>
      <c r="D4197" s="1" t="str">
        <f>Exchanges!E4201</f>
        <v>unspecified</v>
      </c>
      <c r="E4197" s="1" t="str">
        <f>Exchanges!F4201</f>
        <v>7f886a09-50b2-49c1-8fdf-d330c90556a1</v>
      </c>
      <c r="F4197" s="1" t="str">
        <f>Exchanges!G4201</f>
        <v>Synthetic rubber and artificial and synthetic fibers and filaments manufacturing</v>
      </c>
      <c r="G4197" s="1" t="str">
        <f>Exchanges!H4201</f>
        <v>3252A0</v>
      </c>
      <c r="H4197" s="1" t="str">
        <f>Exchanges!I4201</f>
        <v>US</v>
      </c>
      <c r="I4197" s="1">
        <f>Exchanges!J4201</f>
        <v>8.1014000115227289E-10</v>
      </c>
      <c r="J4197" s="1" t="str">
        <f>Exchanges!K4201</f>
        <v>kg</v>
      </c>
      <c r="K4197" s="1"/>
      <c r="L4197" s="1"/>
      <c r="M4197" s="1"/>
      <c r="N4197" s="1"/>
      <c r="O4197" s="1"/>
      <c r="P4197" s="86">
        <f>ROUND(Exchanges!Q4201,0)</f>
        <v>3</v>
      </c>
      <c r="Q4197" s="1">
        <f>Exchanges!R4201</f>
        <v>1</v>
      </c>
      <c r="R4197" s="1">
        <f>Exchanges!S4201</f>
        <v>1</v>
      </c>
      <c r="S4197" s="1">
        <f>Exchanges!T4201</f>
        <v>1</v>
      </c>
      <c r="T4197" s="1">
        <f>Exchanges!U4201</f>
        <v>4</v>
      </c>
      <c r="U4197" s="1">
        <f>Exchanges!V4201</f>
        <v>2013</v>
      </c>
      <c r="V4197" s="1" t="str">
        <f>Exchanges!W4201</f>
        <v>CHLOROBENZENE</v>
      </c>
      <c r="W4197" s="1" t="str">
        <f>Exchanges!X4201</f>
        <v>TRI</v>
      </c>
      <c r="X4197" s="1"/>
    </row>
    <row r="4198" spans="1:24" x14ac:dyDescent="0.15">
      <c r="A4198" s="1" t="str">
        <f>Exchanges!B4202</f>
        <v>Butadiene</v>
      </c>
      <c r="B4198" s="1">
        <f>Exchanges!C4202</f>
        <v>106990</v>
      </c>
      <c r="C4198" s="1" t="str">
        <f>Exchanges!D4202</f>
        <v>water</v>
      </c>
      <c r="D4198" s="1" t="str">
        <f>Exchanges!E4202</f>
        <v>unspecified</v>
      </c>
      <c r="E4198" s="1" t="str">
        <f>Exchanges!F4202</f>
        <v>9fa9ae53-e84a-4a35-b28c-eb25548994dd</v>
      </c>
      <c r="F4198" s="1" t="str">
        <f>Exchanges!G4202</f>
        <v>Synthetic rubber and artificial and synthetic fibers and filaments manufacturing</v>
      </c>
      <c r="G4198" s="1" t="str">
        <f>Exchanges!H4202</f>
        <v>3252A0</v>
      </c>
      <c r="H4198" s="1" t="str">
        <f>Exchanges!I4202</f>
        <v>US</v>
      </c>
      <c r="I4198" s="1">
        <f>Exchanges!J4202</f>
        <v>9.4080774327360723E-10</v>
      </c>
      <c r="J4198" s="1" t="str">
        <f>Exchanges!K4202</f>
        <v>kg</v>
      </c>
      <c r="K4198" s="1"/>
      <c r="L4198" s="1"/>
      <c r="M4198" s="1"/>
      <c r="N4198" s="1"/>
      <c r="O4198" s="1"/>
      <c r="P4198" s="86">
        <f>ROUND(Exchanges!Q4202,0)</f>
        <v>3</v>
      </c>
      <c r="Q4198" s="1">
        <f>Exchanges!R4202</f>
        <v>1</v>
      </c>
      <c r="R4198" s="1">
        <f>Exchanges!S4202</f>
        <v>1</v>
      </c>
      <c r="S4198" s="1">
        <f>Exchanges!T4202</f>
        <v>1</v>
      </c>
      <c r="T4198" s="1">
        <f>Exchanges!U4202</f>
        <v>4</v>
      </c>
      <c r="U4198" s="1">
        <f>Exchanges!V4202</f>
        <v>2013</v>
      </c>
      <c r="V4198" s="1" t="str">
        <f>Exchanges!W4202</f>
        <v>1,3-BUTADIENE</v>
      </c>
      <c r="W4198" s="1" t="str">
        <f>Exchanges!X4202</f>
        <v>TRI</v>
      </c>
      <c r="X4198" s="1"/>
    </row>
    <row r="4199" spans="1:24" x14ac:dyDescent="0.15">
      <c r="A4199" s="1" t="str">
        <f>Exchanges!B4203</f>
        <v>Hexane</v>
      </c>
      <c r="B4199" s="1">
        <f>Exchanges!C4203</f>
        <v>110543</v>
      </c>
      <c r="C4199" s="1" t="str">
        <f>Exchanges!D4203</f>
        <v>water</v>
      </c>
      <c r="D4199" s="1" t="str">
        <f>Exchanges!E4203</f>
        <v>unspecified</v>
      </c>
      <c r="E4199" s="1" t="str">
        <f>Exchanges!F4203</f>
        <v>856f0506-79b3-42c1-8faa-3e9f8699c28d</v>
      </c>
      <c r="F4199" s="1" t="str">
        <f>Exchanges!G4203</f>
        <v>Synthetic rubber and artificial and synthetic fibers and filaments manufacturing</v>
      </c>
      <c r="G4199" s="1" t="str">
        <f>Exchanges!H4203</f>
        <v>3252A0</v>
      </c>
      <c r="H4199" s="1" t="str">
        <f>Exchanges!I4203</f>
        <v>US</v>
      </c>
      <c r="I4199" s="1">
        <f>Exchanges!J4203</f>
        <v>9.4080774327360723E-10</v>
      </c>
      <c r="J4199" s="1" t="str">
        <f>Exchanges!K4203</f>
        <v>kg</v>
      </c>
      <c r="K4199" s="1"/>
      <c r="L4199" s="1"/>
      <c r="M4199" s="1"/>
      <c r="N4199" s="1"/>
      <c r="O4199" s="1"/>
      <c r="P4199" s="86">
        <f>ROUND(Exchanges!Q4203,0)</f>
        <v>4</v>
      </c>
      <c r="Q4199" s="1">
        <f>Exchanges!R4203</f>
        <v>1</v>
      </c>
      <c r="R4199" s="1">
        <f>Exchanges!S4203</f>
        <v>1</v>
      </c>
      <c r="S4199" s="1">
        <f>Exchanges!T4203</f>
        <v>1</v>
      </c>
      <c r="T4199" s="1">
        <f>Exchanges!U4203</f>
        <v>4</v>
      </c>
      <c r="U4199" s="1">
        <f>Exchanges!V4203</f>
        <v>2013</v>
      </c>
      <c r="V4199" s="1" t="str">
        <f>Exchanges!W4203</f>
        <v>N-HEXANE</v>
      </c>
      <c r="W4199" s="1" t="str">
        <f>Exchanges!X4203</f>
        <v>TRI</v>
      </c>
      <c r="X4199" s="1"/>
    </row>
    <row r="4200" spans="1:24" x14ac:dyDescent="0.15">
      <c r="A4200" s="1" t="str">
        <f>Exchanges!B4204</f>
        <v>Cyclohexane</v>
      </c>
      <c r="B4200" s="1">
        <f>Exchanges!C4204</f>
        <v>110827</v>
      </c>
      <c r="C4200" s="1" t="str">
        <f>Exchanges!D4204</f>
        <v>water</v>
      </c>
      <c r="D4200" s="1" t="str">
        <f>Exchanges!E4204</f>
        <v>unspecified</v>
      </c>
      <c r="E4200" s="1" t="str">
        <f>Exchanges!F4204</f>
        <v>53a12896-8a5b-40b6-81ff-24379f17a050</v>
      </c>
      <c r="F4200" s="1" t="str">
        <f>Exchanges!G4204</f>
        <v>Synthetic rubber and artificial and synthetic fibers and filaments manufacturing</v>
      </c>
      <c r="G4200" s="1" t="str">
        <f>Exchanges!H4204</f>
        <v>3252A0</v>
      </c>
      <c r="H4200" s="1" t="str">
        <f>Exchanges!I4204</f>
        <v>US</v>
      </c>
      <c r="I4200" s="1">
        <f>Exchanges!J4204</f>
        <v>9.6694129169787416E-10</v>
      </c>
      <c r="J4200" s="1" t="str">
        <f>Exchanges!K4204</f>
        <v>kg</v>
      </c>
      <c r="K4200" s="1"/>
      <c r="L4200" s="1"/>
      <c r="M4200" s="1"/>
      <c r="N4200" s="1"/>
      <c r="O4200" s="1"/>
      <c r="P4200" s="86">
        <f>ROUND(Exchanges!Q4204,0)</f>
        <v>4</v>
      </c>
      <c r="Q4200" s="1">
        <f>Exchanges!R4204</f>
        <v>1</v>
      </c>
      <c r="R4200" s="1">
        <f>Exchanges!S4204</f>
        <v>1</v>
      </c>
      <c r="S4200" s="1">
        <f>Exchanges!T4204</f>
        <v>1</v>
      </c>
      <c r="T4200" s="1">
        <f>Exchanges!U4204</f>
        <v>4</v>
      </c>
      <c r="U4200" s="1">
        <f>Exchanges!V4204</f>
        <v>2013</v>
      </c>
      <c r="V4200" s="1" t="str">
        <f>Exchanges!W4204</f>
        <v>CYCLOHEXANE</v>
      </c>
      <c r="W4200" s="1" t="str">
        <f>Exchanges!X4204</f>
        <v>TRI</v>
      </c>
      <c r="X4200" s="1"/>
    </row>
    <row r="4201" spans="1:24" x14ac:dyDescent="0.15">
      <c r="A4201" s="1" t="str">
        <f>Exchanges!B4205</f>
        <v>toluene</v>
      </c>
      <c r="B4201" s="1">
        <f>Exchanges!C4205</f>
        <v>108883</v>
      </c>
      <c r="C4201" s="1" t="str">
        <f>Exchanges!D4205</f>
        <v>water</v>
      </c>
      <c r="D4201" s="1" t="str">
        <f>Exchanges!E4205</f>
        <v>unspecified</v>
      </c>
      <c r="E4201" s="1" t="str">
        <f>Exchanges!F4205</f>
        <v>826c7733-9b0a-4ec5-9f35-32294f9138e3</v>
      </c>
      <c r="F4201" s="1" t="str">
        <f>Exchanges!G4205</f>
        <v>Synthetic rubber and artificial and synthetic fibers and filaments manufacturing</v>
      </c>
      <c r="G4201" s="1" t="str">
        <f>Exchanges!H4205</f>
        <v>3252A0</v>
      </c>
      <c r="H4201" s="1" t="str">
        <f>Exchanges!I4205</f>
        <v>US</v>
      </c>
      <c r="I4201" s="1">
        <f>Exchanges!J4205</f>
        <v>1.2805438727890763E-9</v>
      </c>
      <c r="J4201" s="1" t="str">
        <f>Exchanges!K4205</f>
        <v>kg</v>
      </c>
      <c r="K4201" s="1"/>
      <c r="L4201" s="1"/>
      <c r="M4201" s="1"/>
      <c r="N4201" s="1"/>
      <c r="O4201" s="1"/>
      <c r="P4201" s="86">
        <f>ROUND(Exchanges!Q4205,0)</f>
        <v>5</v>
      </c>
      <c r="Q4201" s="1">
        <f>Exchanges!R4205</f>
        <v>1</v>
      </c>
      <c r="R4201" s="1">
        <f>Exchanges!S4205</f>
        <v>1</v>
      </c>
      <c r="S4201" s="1">
        <f>Exchanges!T4205</f>
        <v>1</v>
      </c>
      <c r="T4201" s="1">
        <f>Exchanges!U4205</f>
        <v>4</v>
      </c>
      <c r="U4201" s="1">
        <f>Exchanges!V4205</f>
        <v>2013</v>
      </c>
      <c r="V4201" s="1" t="str">
        <f>Exchanges!W4205</f>
        <v>TOLUENE</v>
      </c>
      <c r="W4201" s="1" t="str">
        <f>Exchanges!X4205</f>
        <v>TRI</v>
      </c>
      <c r="X4201" s="1"/>
    </row>
    <row r="4202" spans="1:24" x14ac:dyDescent="0.15">
      <c r="A4202" s="1" t="str">
        <f>Exchanges!B4206</f>
        <v>Acetonitrile</v>
      </c>
      <c r="B4202" s="1">
        <f>Exchanges!C4206</f>
        <v>75058</v>
      </c>
      <c r="C4202" s="1" t="str">
        <f>Exchanges!D4206</f>
        <v>water</v>
      </c>
      <c r="D4202" s="1" t="str">
        <f>Exchanges!E4206</f>
        <v>unspecified</v>
      </c>
      <c r="E4202" s="1" t="str">
        <f>Exchanges!F4206</f>
        <v>cbaca555-e09c-4dc6-bdc3-60e6f8a784f9</v>
      </c>
      <c r="F4202" s="1" t="str">
        <f>Exchanges!G4206</f>
        <v>Synthetic rubber and artificial and synthetic fibers and filaments manufacturing</v>
      </c>
      <c r="G4202" s="1" t="str">
        <f>Exchanges!H4206</f>
        <v>3252A0</v>
      </c>
      <c r="H4202" s="1" t="str">
        <f>Exchanges!I4206</f>
        <v>US</v>
      </c>
      <c r="I4202" s="1">
        <f>Exchanges!J4206</f>
        <v>1.4295050988073975E-9</v>
      </c>
      <c r="J4202" s="1" t="str">
        <f>Exchanges!K4206</f>
        <v>kg</v>
      </c>
      <c r="K4202" s="1"/>
      <c r="L4202" s="1"/>
      <c r="M4202" s="1"/>
      <c r="N4202" s="1"/>
      <c r="O4202" s="1"/>
      <c r="P4202" s="86">
        <f>ROUND(Exchanges!Q4206,0)</f>
        <v>3</v>
      </c>
      <c r="Q4202" s="1">
        <f>Exchanges!R4206</f>
        <v>1</v>
      </c>
      <c r="R4202" s="1">
        <f>Exchanges!S4206</f>
        <v>1</v>
      </c>
      <c r="S4202" s="1">
        <f>Exchanges!T4206</f>
        <v>1</v>
      </c>
      <c r="T4202" s="1">
        <f>Exchanges!U4206</f>
        <v>4</v>
      </c>
      <c r="U4202" s="1">
        <f>Exchanges!V4206</f>
        <v>2013</v>
      </c>
      <c r="V4202" s="1" t="str">
        <f>Exchanges!W4206</f>
        <v>ACETONITRILE</v>
      </c>
      <c r="W4202" s="1" t="str">
        <f>Exchanges!X4206</f>
        <v>TRI</v>
      </c>
      <c r="X4202" s="1"/>
    </row>
    <row r="4203" spans="1:24" x14ac:dyDescent="0.15">
      <c r="A4203" s="1" t="str">
        <f>Exchanges!B4207</f>
        <v>chromium</v>
      </c>
      <c r="B4203" s="1">
        <f>Exchanges!C4207</f>
        <v>7440473</v>
      </c>
      <c r="C4203" s="1" t="str">
        <f>Exchanges!D4207</f>
        <v>water</v>
      </c>
      <c r="D4203" s="1" t="str">
        <f>Exchanges!E4207</f>
        <v>unspecified</v>
      </c>
      <c r="E4203" s="1" t="str">
        <f>Exchanges!F4207</f>
        <v>63e7b036-8549-11e0-9d78-0800200c9a66</v>
      </c>
      <c r="F4203" s="1" t="str">
        <f>Exchanges!G4207</f>
        <v>Synthetic rubber and artificial and synthetic fibers and filaments manufacturing</v>
      </c>
      <c r="G4203" s="1" t="str">
        <f>Exchanges!H4207</f>
        <v>3252A0</v>
      </c>
      <c r="H4203" s="1" t="str">
        <f>Exchanges!I4207</f>
        <v>US</v>
      </c>
      <c r="I4203" s="1">
        <f>Exchanges!J4207</f>
        <v>1.4634787117589446E-9</v>
      </c>
      <c r="J4203" s="1" t="str">
        <f>Exchanges!K4207</f>
        <v>kg</v>
      </c>
      <c r="K4203" s="1"/>
      <c r="L4203" s="1"/>
      <c r="M4203" s="1"/>
      <c r="N4203" s="1"/>
      <c r="O4203" s="1"/>
      <c r="P4203" s="86">
        <f>ROUND(Exchanges!Q4207,0)</f>
        <v>4</v>
      </c>
      <c r="Q4203" s="1">
        <f>Exchanges!R4207</f>
        <v>1</v>
      </c>
      <c r="R4203" s="1">
        <f>Exchanges!S4207</f>
        <v>1</v>
      </c>
      <c r="S4203" s="1">
        <f>Exchanges!T4207</f>
        <v>1</v>
      </c>
      <c r="T4203" s="1">
        <f>Exchanges!U4207</f>
        <v>4</v>
      </c>
      <c r="U4203" s="1">
        <f>Exchanges!V4207</f>
        <v>2013</v>
      </c>
      <c r="V4203" s="1" t="str">
        <f>Exchanges!W4207</f>
        <v>CHROMIUM</v>
      </c>
      <c r="W4203" s="1" t="str">
        <f>Exchanges!X4207</f>
        <v>TRI</v>
      </c>
      <c r="X4203" s="1"/>
    </row>
    <row r="4204" spans="1:24" x14ac:dyDescent="0.15">
      <c r="A4204" s="1" t="str">
        <f>Exchanges!B4208</f>
        <v>ALLYL ALCOHOL</v>
      </c>
      <c r="B4204" s="1">
        <f>Exchanges!C4208</f>
        <v>107186</v>
      </c>
      <c r="C4204" s="1" t="str">
        <f>Exchanges!D4208</f>
        <v>water</v>
      </c>
      <c r="D4204" s="1" t="str">
        <f>Exchanges!E4208</f>
        <v>unspecified</v>
      </c>
      <c r="E4204" s="1" t="str">
        <f>Exchanges!F4208</f>
        <v>cd92e8e0-21f4-357a-8d60-033dde289824</v>
      </c>
      <c r="F4204" s="1" t="str">
        <f>Exchanges!G4208</f>
        <v>Synthetic rubber and artificial and synthetic fibers and filaments manufacturing</v>
      </c>
      <c r="G4204" s="1" t="str">
        <f>Exchanges!H4208</f>
        <v>3252A0</v>
      </c>
      <c r="H4204" s="1" t="str">
        <f>Exchanges!I4208</f>
        <v>US</v>
      </c>
      <c r="I4204" s="1">
        <f>Exchanges!J4208</f>
        <v>4.7824393616408363E-9</v>
      </c>
      <c r="J4204" s="1" t="str">
        <f>Exchanges!K4208</f>
        <v>kg</v>
      </c>
      <c r="K4204" s="1"/>
      <c r="L4204" s="1"/>
      <c r="M4204" s="1"/>
      <c r="N4204" s="1"/>
      <c r="O4204" s="1"/>
      <c r="P4204" s="86">
        <f>ROUND(Exchanges!Q4208,0)</f>
        <v>4</v>
      </c>
      <c r="Q4204" s="1">
        <f>Exchanges!R4208</f>
        <v>1</v>
      </c>
      <c r="R4204" s="1">
        <f>Exchanges!S4208</f>
        <v>1</v>
      </c>
      <c r="S4204" s="1">
        <f>Exchanges!T4208</f>
        <v>1</v>
      </c>
      <c r="T4204" s="1">
        <f>Exchanges!U4208</f>
        <v>4</v>
      </c>
      <c r="U4204" s="1">
        <f>Exchanges!V4208</f>
        <v>2013</v>
      </c>
      <c r="V4204" s="1" t="str">
        <f>Exchanges!W4208</f>
        <v>ALLYL ALCOHOL</v>
      </c>
      <c r="W4204" s="1" t="str">
        <f>Exchanges!X4208</f>
        <v>TRI</v>
      </c>
      <c r="X4204" s="1"/>
    </row>
    <row r="4205" spans="1:24" x14ac:dyDescent="0.15">
      <c r="A4205" s="1" t="str">
        <f>Exchanges!B4209</f>
        <v>Acetamide</v>
      </c>
      <c r="B4205" s="1">
        <f>Exchanges!C4209</f>
        <v>60355</v>
      </c>
      <c r="C4205" s="1" t="str">
        <f>Exchanges!D4209</f>
        <v>water</v>
      </c>
      <c r="D4205" s="1" t="str">
        <f>Exchanges!E4209</f>
        <v>unspecified</v>
      </c>
      <c r="E4205" s="1" t="str">
        <f>Exchanges!F4209</f>
        <v>e624e429-27a6-497d-be78-30e7ac1349cc</v>
      </c>
      <c r="F4205" s="1" t="str">
        <f>Exchanges!G4209</f>
        <v>Synthetic rubber and artificial and synthetic fibers and filaments manufacturing</v>
      </c>
      <c r="G4205" s="1" t="str">
        <f>Exchanges!H4209</f>
        <v>3252A0</v>
      </c>
      <c r="H4205" s="1" t="str">
        <f>Exchanges!I4209</f>
        <v>US</v>
      </c>
      <c r="I4205" s="1">
        <f>Exchanges!J4209</f>
        <v>6.533387106066717E-9</v>
      </c>
      <c r="J4205" s="1" t="str">
        <f>Exchanges!K4209</f>
        <v>kg</v>
      </c>
      <c r="K4205" s="1"/>
      <c r="L4205" s="1"/>
      <c r="M4205" s="1"/>
      <c r="N4205" s="1"/>
      <c r="O4205" s="1"/>
      <c r="P4205" s="86">
        <f>ROUND(Exchanges!Q4209,0)</f>
        <v>4</v>
      </c>
      <c r="Q4205" s="1">
        <f>Exchanges!R4209</f>
        <v>1</v>
      </c>
      <c r="R4205" s="1">
        <f>Exchanges!S4209</f>
        <v>1</v>
      </c>
      <c r="S4205" s="1">
        <f>Exchanges!T4209</f>
        <v>1</v>
      </c>
      <c r="T4205" s="1">
        <f>Exchanges!U4209</f>
        <v>4</v>
      </c>
      <c r="U4205" s="1">
        <f>Exchanges!V4209</f>
        <v>2013</v>
      </c>
      <c r="V4205" s="1" t="str">
        <f>Exchanges!W4209</f>
        <v>ACETAMIDE</v>
      </c>
      <c r="W4205" s="1" t="str">
        <f>Exchanges!X4209</f>
        <v>TRI</v>
      </c>
      <c r="X4205" s="1"/>
    </row>
    <row r="4206" spans="1:24" x14ac:dyDescent="0.15">
      <c r="A4206" s="1" t="str">
        <f>Exchanges!B4210</f>
        <v>nickel</v>
      </c>
      <c r="B4206" s="1">
        <f>Exchanges!C4210</f>
        <v>7440020</v>
      </c>
      <c r="C4206" s="1" t="str">
        <f>Exchanges!D4210</f>
        <v>water</v>
      </c>
      <c r="D4206" s="1" t="str">
        <f>Exchanges!E4210</f>
        <v>unspecified</v>
      </c>
      <c r="E4206" s="1" t="str">
        <f>Exchanges!F4210</f>
        <v>63e7fe55-8549-11e0-9d78-0800200c9a66</v>
      </c>
      <c r="F4206" s="1" t="str">
        <f>Exchanges!G4210</f>
        <v>Synthetic rubber and artificial and synthetic fibers and filaments manufacturing</v>
      </c>
      <c r="G4206" s="1" t="str">
        <f>Exchanges!H4210</f>
        <v>3252A0</v>
      </c>
      <c r="H4206" s="1" t="str">
        <f>Exchanges!I4210</f>
        <v>US</v>
      </c>
      <c r="I4206" s="1">
        <f>Exchanges!J4210</f>
        <v>1.0427285821282478E-8</v>
      </c>
      <c r="J4206" s="1" t="str">
        <f>Exchanges!K4210</f>
        <v>kg</v>
      </c>
      <c r="K4206" s="1"/>
      <c r="L4206" s="1"/>
      <c r="M4206" s="1"/>
      <c r="N4206" s="1"/>
      <c r="O4206" s="1"/>
      <c r="P4206" s="86">
        <f>ROUND(Exchanges!Q4210,0)</f>
        <v>4</v>
      </c>
      <c r="Q4206" s="1">
        <f>Exchanges!R4210</f>
        <v>1</v>
      </c>
      <c r="R4206" s="1">
        <f>Exchanges!S4210</f>
        <v>1</v>
      </c>
      <c r="S4206" s="1">
        <f>Exchanges!T4210</f>
        <v>1</v>
      </c>
      <c r="T4206" s="1">
        <f>Exchanges!U4210</f>
        <v>4</v>
      </c>
      <c r="U4206" s="1">
        <f>Exchanges!V4210</f>
        <v>2013</v>
      </c>
      <c r="V4206" s="1" t="str">
        <f>Exchanges!W4210</f>
        <v>NICKEL</v>
      </c>
      <c r="W4206" s="1" t="str">
        <f>Exchanges!X4210</f>
        <v>TRI</v>
      </c>
      <c r="X4206" s="1"/>
    </row>
    <row r="4207" spans="1:24" x14ac:dyDescent="0.15">
      <c r="A4207" s="1" t="str">
        <f>Exchanges!B4211</f>
        <v>ethylene glycol</v>
      </c>
      <c r="B4207" s="1">
        <f>Exchanges!C4211</f>
        <v>107211</v>
      </c>
      <c r="C4207" s="1" t="str">
        <f>Exchanges!D4211</f>
        <v>water</v>
      </c>
      <c r="D4207" s="1" t="str">
        <f>Exchanges!E4211</f>
        <v>unspecified</v>
      </c>
      <c r="E4207" s="1" t="str">
        <f>Exchanges!F4211</f>
        <v>8026e985-6019-4551-be66-4d2d81ff4687</v>
      </c>
      <c r="F4207" s="1" t="str">
        <f>Exchanges!G4211</f>
        <v>Synthetic rubber and artificial and synthetic fibers and filaments manufacturing</v>
      </c>
      <c r="G4207" s="1" t="str">
        <f>Exchanges!H4211</f>
        <v>3252A0</v>
      </c>
      <c r="H4207" s="1" t="str">
        <f>Exchanges!I4211</f>
        <v>US</v>
      </c>
      <c r="I4207" s="1">
        <f>Exchanges!J4211</f>
        <v>1.9600161318200148E-8</v>
      </c>
      <c r="J4207" s="1" t="str">
        <f>Exchanges!K4211</f>
        <v>kg</v>
      </c>
      <c r="K4207" s="1"/>
      <c r="L4207" s="1"/>
      <c r="M4207" s="1"/>
      <c r="N4207" s="1"/>
      <c r="O4207" s="1"/>
      <c r="P4207" s="86">
        <f>ROUND(Exchanges!Q4211,0)</f>
        <v>5</v>
      </c>
      <c r="Q4207" s="1">
        <f>Exchanges!R4211</f>
        <v>1</v>
      </c>
      <c r="R4207" s="1">
        <f>Exchanges!S4211</f>
        <v>1</v>
      </c>
      <c r="S4207" s="1">
        <f>Exchanges!T4211</f>
        <v>1</v>
      </c>
      <c r="T4207" s="1">
        <f>Exchanges!U4211</f>
        <v>4</v>
      </c>
      <c r="U4207" s="1">
        <f>Exchanges!V4211</f>
        <v>2013</v>
      </c>
      <c r="V4207" s="1" t="str">
        <f>Exchanges!W4211</f>
        <v>ETHYLENE GLYCOL</v>
      </c>
      <c r="W4207" s="1" t="str">
        <f>Exchanges!X4211</f>
        <v>TRI</v>
      </c>
      <c r="X4207" s="1"/>
    </row>
    <row r="4208" spans="1:24" x14ac:dyDescent="0.15">
      <c r="A4208" s="1" t="str">
        <f>Exchanges!B4212</f>
        <v>1-Methyl-2-pyrrolidinone</v>
      </c>
      <c r="B4208" s="1">
        <f>Exchanges!C4212</f>
        <v>872504</v>
      </c>
      <c r="C4208" s="1" t="str">
        <f>Exchanges!D4212</f>
        <v>water</v>
      </c>
      <c r="D4208" s="1" t="str">
        <f>Exchanges!E4212</f>
        <v>unspecified</v>
      </c>
      <c r="E4208" s="1" t="str">
        <f>Exchanges!F4212</f>
        <v>9ff6b6db-6b22-485a-a0f3-545aa6d19d49</v>
      </c>
      <c r="F4208" s="1" t="str">
        <f>Exchanges!G4212</f>
        <v>Synthetic rubber and artificial and synthetic fibers and filaments manufacturing</v>
      </c>
      <c r="G4208" s="1" t="str">
        <f>Exchanges!H4212</f>
        <v>3252A0</v>
      </c>
      <c r="H4208" s="1" t="str">
        <f>Exchanges!I4212</f>
        <v>US</v>
      </c>
      <c r="I4208" s="1">
        <f>Exchanges!J4212</f>
        <v>1.0926436596185977E-7</v>
      </c>
      <c r="J4208" s="1" t="str">
        <f>Exchanges!K4212</f>
        <v>kg</v>
      </c>
      <c r="K4208" s="1"/>
      <c r="L4208" s="1"/>
      <c r="M4208" s="1"/>
      <c r="N4208" s="1"/>
      <c r="O4208" s="1"/>
      <c r="P4208" s="86">
        <f>ROUND(Exchanges!Q4212,0)</f>
        <v>5</v>
      </c>
      <c r="Q4208" s="1">
        <f>Exchanges!R4212</f>
        <v>1</v>
      </c>
      <c r="R4208" s="1">
        <f>Exchanges!S4212</f>
        <v>1</v>
      </c>
      <c r="S4208" s="1">
        <f>Exchanges!T4212</f>
        <v>1</v>
      </c>
      <c r="T4208" s="1">
        <f>Exchanges!U4212</f>
        <v>4</v>
      </c>
      <c r="U4208" s="1">
        <f>Exchanges!V4212</f>
        <v>2013</v>
      </c>
      <c r="V4208" s="1" t="str">
        <f>Exchanges!W4212</f>
        <v>N-METHYL-2-PYRROLIDONE</v>
      </c>
      <c r="W4208" s="1" t="str">
        <f>Exchanges!X4212</f>
        <v>TRI</v>
      </c>
      <c r="X4208" s="1"/>
    </row>
    <row r="4209" spans="1:24" x14ac:dyDescent="0.15">
      <c r="A4209" s="1" t="str">
        <f>Exchanges!B4213</f>
        <v>vanadium</v>
      </c>
      <c r="B4209" s="1">
        <f>Exchanges!C4213</f>
        <v>7440622</v>
      </c>
      <c r="C4209" s="1" t="str">
        <f>Exchanges!D4213</f>
        <v>water</v>
      </c>
      <c r="D4209" s="1" t="str">
        <f>Exchanges!E4213</f>
        <v>unspecified</v>
      </c>
      <c r="E4209" s="1" t="str">
        <f>Exchanges!F4213</f>
        <v>63e8256e-8549-11e0-9d78-0800200c9a66</v>
      </c>
      <c r="F4209" s="1" t="str">
        <f>Exchanges!G4213</f>
        <v>Synthetic rubber and artificial and synthetic fibers and filaments manufacturing</v>
      </c>
      <c r="G4209" s="1" t="str">
        <f>Exchanges!H4213</f>
        <v>3252A0</v>
      </c>
      <c r="H4209" s="1" t="str">
        <f>Exchanges!I4213</f>
        <v>US</v>
      </c>
      <c r="I4209" s="1">
        <f>Exchanges!J4213</f>
        <v>1.7888413896410669E-7</v>
      </c>
      <c r="J4209" s="1" t="str">
        <f>Exchanges!K4213</f>
        <v>kg</v>
      </c>
      <c r="K4209" s="1"/>
      <c r="L4209" s="1"/>
      <c r="M4209" s="1"/>
      <c r="N4209" s="1"/>
      <c r="O4209" s="1"/>
      <c r="P4209" s="86">
        <f>ROUND(Exchanges!Q4213,0)</f>
        <v>5</v>
      </c>
      <c r="Q4209" s="1">
        <f>Exchanges!R4213</f>
        <v>1</v>
      </c>
      <c r="R4209" s="1">
        <f>Exchanges!S4213</f>
        <v>1</v>
      </c>
      <c r="S4209" s="1">
        <f>Exchanges!T4213</f>
        <v>1</v>
      </c>
      <c r="T4209" s="1">
        <f>Exchanges!U4213</f>
        <v>4</v>
      </c>
      <c r="U4209" s="1">
        <f>Exchanges!V4213</f>
        <v>2013</v>
      </c>
      <c r="V4209" s="1" t="str">
        <f>Exchanges!W4213</f>
        <v>VANADIUM (EXCEPT WHEN CONTAINED IN AN ALLOY)</v>
      </c>
      <c r="W4209" s="1" t="str">
        <f>Exchanges!X4213</f>
        <v>TRI</v>
      </c>
      <c r="X4209" s="1"/>
    </row>
    <row r="4210" spans="1:24" x14ac:dyDescent="0.15">
      <c r="A4210" s="1" t="str">
        <f>Exchanges!B4214</f>
        <v>Carbon disulfide</v>
      </c>
      <c r="B4210" s="1">
        <f>Exchanges!C4214</f>
        <v>75150</v>
      </c>
      <c r="C4210" s="1" t="str">
        <f>Exchanges!D4214</f>
        <v>water</v>
      </c>
      <c r="D4210" s="1" t="str">
        <f>Exchanges!E4214</f>
        <v>unspecified</v>
      </c>
      <c r="E4210" s="1" t="str">
        <f>Exchanges!F4214</f>
        <v>38574d8f-e0f9-4a7c-8edc-70193e608c57</v>
      </c>
      <c r="F4210" s="1" t="str">
        <f>Exchanges!G4214</f>
        <v>Synthetic rubber and artificial and synthetic fibers and filaments manufacturing</v>
      </c>
      <c r="G4210" s="1" t="str">
        <f>Exchanges!H4214</f>
        <v>3252A0</v>
      </c>
      <c r="H4210" s="1" t="str">
        <f>Exchanges!I4214</f>
        <v>US</v>
      </c>
      <c r="I4210" s="1">
        <f>Exchanges!J4214</f>
        <v>2.7390572103474104E-7</v>
      </c>
      <c r="J4210" s="1" t="str">
        <f>Exchanges!K4214</f>
        <v>kg</v>
      </c>
      <c r="K4210" s="1"/>
      <c r="L4210" s="1"/>
      <c r="M4210" s="1"/>
      <c r="N4210" s="1"/>
      <c r="O4210" s="1"/>
      <c r="P4210" s="86">
        <f>ROUND(Exchanges!Q4214,0)</f>
        <v>4</v>
      </c>
      <c r="Q4210" s="1">
        <f>Exchanges!R4214</f>
        <v>1</v>
      </c>
      <c r="R4210" s="1">
        <f>Exchanges!S4214</f>
        <v>1</v>
      </c>
      <c r="S4210" s="1">
        <f>Exchanges!T4214</f>
        <v>1</v>
      </c>
      <c r="T4210" s="1">
        <f>Exchanges!U4214</f>
        <v>4</v>
      </c>
      <c r="U4210" s="1">
        <f>Exchanges!V4214</f>
        <v>2013</v>
      </c>
      <c r="V4210" s="1" t="str">
        <f>Exchanges!W4214</f>
        <v>CARBON DISULFIDE</v>
      </c>
      <c r="W4210" s="1" t="str">
        <f>Exchanges!X4214</f>
        <v>TRI</v>
      </c>
      <c r="X4210" s="1"/>
    </row>
    <row r="4211" spans="1:24" x14ac:dyDescent="0.15">
      <c r="A4211" s="1" t="str">
        <f>Exchanges!B4215</f>
        <v>ammonia</v>
      </c>
      <c r="B4211" s="1">
        <f>Exchanges!C4215</f>
        <v>7664417</v>
      </c>
      <c r="C4211" s="1" t="str">
        <f>Exchanges!D4215</f>
        <v>water</v>
      </c>
      <c r="D4211" s="1" t="str">
        <f>Exchanges!E4215</f>
        <v>unspecified</v>
      </c>
      <c r="E4211" s="1" t="str">
        <f>Exchanges!F4215</f>
        <v>63e78926-8549-11e0-9d78-0800200c9a66</v>
      </c>
      <c r="F4211" s="1" t="str">
        <f>Exchanges!G4215</f>
        <v>Synthetic rubber and artificial and synthetic fibers and filaments manufacturing</v>
      </c>
      <c r="G4211" s="1" t="str">
        <f>Exchanges!H4215</f>
        <v>3252A0</v>
      </c>
      <c r="H4211" s="1" t="str">
        <f>Exchanges!I4215</f>
        <v>US</v>
      </c>
      <c r="I4211" s="1">
        <f>Exchanges!J4215</f>
        <v>3.3725344241516385E-7</v>
      </c>
      <c r="J4211" s="1" t="str">
        <f>Exchanges!K4215</f>
        <v>kg</v>
      </c>
      <c r="K4211" s="1"/>
      <c r="L4211" s="1"/>
      <c r="M4211" s="1"/>
      <c r="N4211" s="1"/>
      <c r="O4211" s="1"/>
      <c r="P4211" s="86">
        <f>ROUND(Exchanges!Q4215,0)</f>
        <v>3</v>
      </c>
      <c r="Q4211" s="1">
        <f>Exchanges!R4215</f>
        <v>1</v>
      </c>
      <c r="R4211" s="1">
        <f>Exchanges!S4215</f>
        <v>1</v>
      </c>
      <c r="S4211" s="1">
        <f>Exchanges!T4215</f>
        <v>1</v>
      </c>
      <c r="T4211" s="1">
        <f>Exchanges!U4215</f>
        <v>4</v>
      </c>
      <c r="U4211" s="1">
        <f>Exchanges!V4215</f>
        <v>2013</v>
      </c>
      <c r="V4211" s="1" t="str">
        <f>Exchanges!W4215</f>
        <v>AMMONIA</v>
      </c>
      <c r="W4211" s="1" t="str">
        <f>Exchanges!X4215</f>
        <v>TRI</v>
      </c>
      <c r="X4211" s="1"/>
    </row>
    <row r="4212" spans="1:24" x14ac:dyDescent="0.15">
      <c r="A4212" s="1" t="str">
        <f>Exchanges!B4216</f>
        <v>Dimethylamine</v>
      </c>
      <c r="B4212" s="1">
        <f>Exchanges!C4216</f>
        <v>124403</v>
      </c>
      <c r="C4212" s="1" t="str">
        <f>Exchanges!D4216</f>
        <v>water</v>
      </c>
      <c r="D4212" s="1" t="str">
        <f>Exchanges!E4216</f>
        <v>unspecified</v>
      </c>
      <c r="E4212" s="1" t="str">
        <f>Exchanges!F4216</f>
        <v>43398c2a-4ceb-4c7f-8ffc-37d2b78e22a3</v>
      </c>
      <c r="F4212" s="1" t="str">
        <f>Exchanges!G4216</f>
        <v>Synthetic rubber and artificial and synthetic fibers and filaments manufacturing</v>
      </c>
      <c r="G4212" s="1" t="str">
        <f>Exchanges!H4216</f>
        <v>3252A0</v>
      </c>
      <c r="H4212" s="1" t="str">
        <f>Exchanges!I4216</f>
        <v>US</v>
      </c>
      <c r="I4212" s="1">
        <f>Exchanges!J4216</f>
        <v>5.8578348792994169E-7</v>
      </c>
      <c r="J4212" s="1" t="str">
        <f>Exchanges!K4216</f>
        <v>kg</v>
      </c>
      <c r="K4212" s="1"/>
      <c r="L4212" s="1"/>
      <c r="M4212" s="1"/>
      <c r="N4212" s="1"/>
      <c r="O4212" s="1"/>
      <c r="P4212" s="86">
        <f>ROUND(Exchanges!Q4216,0)</f>
        <v>3</v>
      </c>
      <c r="Q4212" s="1">
        <f>Exchanges!R4216</f>
        <v>1</v>
      </c>
      <c r="R4212" s="1">
        <f>Exchanges!S4216</f>
        <v>1</v>
      </c>
      <c r="S4212" s="1">
        <f>Exchanges!T4216</f>
        <v>1</v>
      </c>
      <c r="T4212" s="1">
        <f>Exchanges!U4216</f>
        <v>4</v>
      </c>
      <c r="U4212" s="1">
        <f>Exchanges!V4216</f>
        <v>2013</v>
      </c>
      <c r="V4212" s="1" t="str">
        <f>Exchanges!W4216</f>
        <v>DIMETHYLAMINE</v>
      </c>
      <c r="W4212" s="1" t="str">
        <f>Exchanges!X4216</f>
        <v>TRI</v>
      </c>
      <c r="X4212" s="1"/>
    </row>
    <row r="4213" spans="1:24" x14ac:dyDescent="0.15">
      <c r="A4213" s="1" t="str">
        <f>Exchanges!B4217</f>
        <v>NITROUS ACID</v>
      </c>
      <c r="B4213" s="1">
        <f>Exchanges!C4217</f>
        <v>7782776</v>
      </c>
      <c r="C4213" s="1" t="str">
        <f>Exchanges!D4217</f>
        <v>water</v>
      </c>
      <c r="D4213" s="1" t="str">
        <f>Exchanges!E4217</f>
        <v>unspecified</v>
      </c>
      <c r="E4213" s="1" t="str">
        <f>Exchanges!F4217</f>
        <v>d99f9170-0d59-3aa6-a885-e4e24928d130</v>
      </c>
      <c r="F4213" s="1" t="str">
        <f>Exchanges!G4217</f>
        <v>Synthetic rubber and artificial and synthetic fibers and filaments manufacturing</v>
      </c>
      <c r="G4213" s="1" t="str">
        <f>Exchanges!H4217</f>
        <v>3252A0</v>
      </c>
      <c r="H4213" s="1" t="str">
        <f>Exchanges!I4217</f>
        <v>US</v>
      </c>
      <c r="I4213" s="1">
        <f>Exchanges!J4217</f>
        <v>1.7434474160281155E-6</v>
      </c>
      <c r="J4213" s="1" t="str">
        <f>Exchanges!K4217</f>
        <v>kg</v>
      </c>
      <c r="K4213" s="1"/>
      <c r="L4213" s="1"/>
      <c r="M4213" s="1"/>
      <c r="N4213" s="1"/>
      <c r="O4213" s="1"/>
      <c r="P4213" s="86">
        <f>ROUND(Exchanges!Q4217,0)</f>
        <v>5</v>
      </c>
      <c r="Q4213" s="1">
        <f>Exchanges!R4217</f>
        <v>1</v>
      </c>
      <c r="R4213" s="1">
        <f>Exchanges!S4217</f>
        <v>1</v>
      </c>
      <c r="S4213" s="1">
        <f>Exchanges!T4217</f>
        <v>1</v>
      </c>
      <c r="T4213" s="1">
        <f>Exchanges!U4217</f>
        <v>4</v>
      </c>
      <c r="U4213" s="1">
        <f>Exchanges!V4217</f>
        <v>2013</v>
      </c>
      <c r="V4213" s="1" t="str">
        <f>Exchanges!W4217</f>
        <v>SODIUM NITRITE</v>
      </c>
      <c r="W4213" s="1" t="str">
        <f>Exchanges!X4217</f>
        <v>TRI</v>
      </c>
      <c r="X4213" s="1"/>
    </row>
    <row r="4214" spans="1:24" x14ac:dyDescent="0.15">
      <c r="A4214" s="1" t="str">
        <f>Exchanges!B4218</f>
        <v>chromium</v>
      </c>
      <c r="B4214" s="1">
        <f>Exchanges!C4218</f>
        <v>7440473</v>
      </c>
      <c r="C4214" s="1" t="str">
        <f>Exchanges!D4218</f>
        <v>water</v>
      </c>
      <c r="D4214" s="1" t="str">
        <f>Exchanges!E4218</f>
        <v>unspecified</v>
      </c>
      <c r="E4214" s="1" t="str">
        <f>Exchanges!F4218</f>
        <v>63e7b036-8549-11e0-9d78-0800200c9a66</v>
      </c>
      <c r="F4214" s="1" t="str">
        <f>Exchanges!G4218</f>
        <v>All other chemical product and preparation manufacturing</v>
      </c>
      <c r="G4214" s="1" t="str">
        <f>Exchanges!H4218</f>
        <v>3259A0</v>
      </c>
      <c r="H4214" s="1" t="str">
        <f>Exchanges!I4218</f>
        <v>US</v>
      </c>
      <c r="I4214" s="1">
        <f>Exchanges!J4218</f>
        <v>6.2726825266611973E-12</v>
      </c>
      <c r="J4214" s="1" t="str">
        <f>Exchanges!K4218</f>
        <v>kg</v>
      </c>
      <c r="K4214" s="1"/>
      <c r="L4214" s="1"/>
      <c r="M4214" s="1"/>
      <c r="N4214" s="1"/>
      <c r="O4214" s="1"/>
      <c r="P4214" s="86">
        <f>ROUND(Exchanges!Q4218,0)</f>
        <v>4</v>
      </c>
      <c r="Q4214" s="1">
        <f>Exchanges!R4218</f>
        <v>1</v>
      </c>
      <c r="R4214" s="1">
        <f>Exchanges!S4218</f>
        <v>1</v>
      </c>
      <c r="S4214" s="1">
        <f>Exchanges!T4218</f>
        <v>1</v>
      </c>
      <c r="T4214" s="1">
        <f>Exchanges!U4218</f>
        <v>4</v>
      </c>
      <c r="U4214" s="1">
        <f>Exchanges!V4218</f>
        <v>2013</v>
      </c>
      <c r="V4214" s="1" t="str">
        <f>Exchanges!W4218</f>
        <v>CHROMIUM</v>
      </c>
      <c r="W4214" s="1" t="str">
        <f>Exchanges!X4218</f>
        <v>TRI</v>
      </c>
      <c r="X4214" s="1"/>
    </row>
    <row r="4215" spans="1:24" x14ac:dyDescent="0.15">
      <c r="A4215" s="1" t="str">
        <f>Exchanges!B4219</f>
        <v>Bisphenol A</v>
      </c>
      <c r="B4215" s="1">
        <f>Exchanges!C4219</f>
        <v>80057</v>
      </c>
      <c r="C4215" s="1" t="str">
        <f>Exchanges!D4219</f>
        <v>water</v>
      </c>
      <c r="D4215" s="1" t="str">
        <f>Exchanges!E4219</f>
        <v>unspecified</v>
      </c>
      <c r="E4215" s="1" t="str">
        <f>Exchanges!F4219</f>
        <v>23c32296-5c4e-4fe8-9316-3f2bd48fdec9</v>
      </c>
      <c r="F4215" s="1" t="str">
        <f>Exchanges!G4219</f>
        <v>All other chemical product and preparation manufacturing</v>
      </c>
      <c r="G4215" s="1" t="str">
        <f>Exchanges!H4219</f>
        <v>3259A0</v>
      </c>
      <c r="H4215" s="1" t="str">
        <f>Exchanges!I4219</f>
        <v>US</v>
      </c>
      <c r="I4215" s="1">
        <f>Exchanges!J4219</f>
        <v>1.0631665299425759E-11</v>
      </c>
      <c r="J4215" s="1" t="str">
        <f>Exchanges!K4219</f>
        <v>kg</v>
      </c>
      <c r="K4215" s="1"/>
      <c r="L4215" s="1"/>
      <c r="M4215" s="1"/>
      <c r="N4215" s="1"/>
      <c r="O4215" s="1"/>
      <c r="P4215" s="86">
        <f>ROUND(Exchanges!Q4219,0)</f>
        <v>4</v>
      </c>
      <c r="Q4215" s="1">
        <f>Exchanges!R4219</f>
        <v>1</v>
      </c>
      <c r="R4215" s="1">
        <f>Exchanges!S4219</f>
        <v>1</v>
      </c>
      <c r="S4215" s="1">
        <f>Exchanges!T4219</f>
        <v>1</v>
      </c>
      <c r="T4215" s="1">
        <f>Exchanges!U4219</f>
        <v>4</v>
      </c>
      <c r="U4215" s="1">
        <f>Exchanges!V4219</f>
        <v>2013</v>
      </c>
      <c r="V4215" s="1" t="str">
        <f>Exchanges!W4219</f>
        <v>4,4'-ISOPROPYLIDENEDIPHENOL</v>
      </c>
      <c r="W4215" s="1" t="str">
        <f>Exchanges!X4219</f>
        <v>TRI</v>
      </c>
      <c r="X4215" s="1"/>
    </row>
    <row r="4216" spans="1:24" x14ac:dyDescent="0.15">
      <c r="A4216" s="1" t="str">
        <f>Exchanges!B4220</f>
        <v>Bis(2-chloroethyl)ether</v>
      </c>
      <c r="B4216" s="1">
        <f>Exchanges!C4220</f>
        <v>111444</v>
      </c>
      <c r="C4216" s="1" t="str">
        <f>Exchanges!D4220</f>
        <v>water</v>
      </c>
      <c r="D4216" s="1" t="str">
        <f>Exchanges!E4220</f>
        <v>unspecified</v>
      </c>
      <c r="E4216" s="1" t="str">
        <f>Exchanges!F4220</f>
        <v>42992ce7-677d-4805-95b0-87d05298468f</v>
      </c>
      <c r="F4216" s="1" t="str">
        <f>Exchanges!G4220</f>
        <v>All other chemical product and preparation manufacturing</v>
      </c>
      <c r="G4216" s="1" t="str">
        <f>Exchanges!H4220</f>
        <v>3259A0</v>
      </c>
      <c r="H4216" s="1" t="str">
        <f>Exchanges!I4220</f>
        <v>US</v>
      </c>
      <c r="I4216" s="1">
        <f>Exchanges!J4220</f>
        <v>1.0631665299425759E-11</v>
      </c>
      <c r="J4216" s="1" t="str">
        <f>Exchanges!K4220</f>
        <v>kg</v>
      </c>
      <c r="K4216" s="1"/>
      <c r="L4216" s="1"/>
      <c r="M4216" s="1"/>
      <c r="N4216" s="1"/>
      <c r="O4216" s="1"/>
      <c r="P4216" s="86">
        <f>ROUND(Exchanges!Q4220,0)</f>
        <v>2</v>
      </c>
      <c r="Q4216" s="1">
        <f>Exchanges!R4220</f>
        <v>1</v>
      </c>
      <c r="R4216" s="1">
        <f>Exchanges!S4220</f>
        <v>1</v>
      </c>
      <c r="S4216" s="1">
        <f>Exchanges!T4220</f>
        <v>1</v>
      </c>
      <c r="T4216" s="1">
        <f>Exchanges!U4220</f>
        <v>4</v>
      </c>
      <c r="U4216" s="1">
        <f>Exchanges!V4220</f>
        <v>2013</v>
      </c>
      <c r="V4216" s="1" t="str">
        <f>Exchanges!W4220</f>
        <v>BIS(2-CHLOROETHYL) ETHER</v>
      </c>
      <c r="W4216" s="1" t="str">
        <f>Exchanges!X4220</f>
        <v>TRI</v>
      </c>
      <c r="X4216" s="1"/>
    </row>
    <row r="4217" spans="1:24" x14ac:dyDescent="0.15">
      <c r="A4217" s="1" t="str">
        <f>Exchanges!B4221</f>
        <v>Benzene, ethyl-</v>
      </c>
      <c r="B4217" s="1">
        <f>Exchanges!C4221</f>
        <v>100414</v>
      </c>
      <c r="C4217" s="1" t="str">
        <f>Exchanges!D4221</f>
        <v>water</v>
      </c>
      <c r="D4217" s="1" t="str">
        <f>Exchanges!E4221</f>
        <v>unspecified</v>
      </c>
      <c r="E4217" s="1" t="str">
        <f>Exchanges!F4221</f>
        <v>3dd549fd-825c-4ceb-a5f9-2988d322dc5d</v>
      </c>
      <c r="F4217" s="1" t="str">
        <f>Exchanges!G4221</f>
        <v>All other chemical product and preparation manufacturing</v>
      </c>
      <c r="G4217" s="1" t="str">
        <f>Exchanges!H4221</f>
        <v>3259A0</v>
      </c>
      <c r="H4217" s="1" t="str">
        <f>Exchanges!I4221</f>
        <v>US</v>
      </c>
      <c r="I4217" s="1">
        <f>Exchanges!J4221</f>
        <v>1.0631665299425759E-11</v>
      </c>
      <c r="J4217" s="1" t="str">
        <f>Exchanges!K4221</f>
        <v>kg</v>
      </c>
      <c r="K4217" s="1"/>
      <c r="L4217" s="1"/>
      <c r="M4217" s="1"/>
      <c r="N4217" s="1"/>
      <c r="O4217" s="1"/>
      <c r="P4217" s="86">
        <f>ROUND(Exchanges!Q4221,0)</f>
        <v>4</v>
      </c>
      <c r="Q4217" s="1">
        <f>Exchanges!R4221</f>
        <v>1</v>
      </c>
      <c r="R4217" s="1">
        <f>Exchanges!S4221</f>
        <v>1</v>
      </c>
      <c r="S4217" s="1">
        <f>Exchanges!T4221</f>
        <v>1</v>
      </c>
      <c r="T4217" s="1">
        <f>Exchanges!U4221</f>
        <v>4</v>
      </c>
      <c r="U4217" s="1">
        <f>Exchanges!V4221</f>
        <v>2013</v>
      </c>
      <c r="V4217" s="1" t="str">
        <f>Exchanges!W4221</f>
        <v>ETHYLBENZENE</v>
      </c>
      <c r="W4217" s="1" t="str">
        <f>Exchanges!X4221</f>
        <v>TRI</v>
      </c>
      <c r="X4217" s="1"/>
    </row>
    <row r="4218" spans="1:24" x14ac:dyDescent="0.15">
      <c r="A4218" s="1" t="str">
        <f>Exchanges!B4222</f>
        <v>Styrene</v>
      </c>
      <c r="B4218" s="1">
        <f>Exchanges!C4222</f>
        <v>100425</v>
      </c>
      <c r="C4218" s="1" t="str">
        <f>Exchanges!D4222</f>
        <v>water</v>
      </c>
      <c r="D4218" s="1" t="str">
        <f>Exchanges!E4222</f>
        <v>unspecified</v>
      </c>
      <c r="E4218" s="1" t="str">
        <f>Exchanges!F4222</f>
        <v>e4f58170-4339-44d0-bec7-bdf6445b45ee</v>
      </c>
      <c r="F4218" s="1" t="str">
        <f>Exchanges!G4222</f>
        <v>All other chemical product and preparation manufacturing</v>
      </c>
      <c r="G4218" s="1" t="str">
        <f>Exchanges!H4222</f>
        <v>3259A0</v>
      </c>
      <c r="H4218" s="1" t="str">
        <f>Exchanges!I4222</f>
        <v>US</v>
      </c>
      <c r="I4218" s="1">
        <f>Exchanges!J4222</f>
        <v>1.0631665299425759E-11</v>
      </c>
      <c r="J4218" s="1" t="str">
        <f>Exchanges!K4222</f>
        <v>kg</v>
      </c>
      <c r="K4218" s="1"/>
      <c r="L4218" s="1"/>
      <c r="M4218" s="1"/>
      <c r="N4218" s="1"/>
      <c r="O4218" s="1"/>
      <c r="P4218" s="86">
        <f>ROUND(Exchanges!Q4222,0)</f>
        <v>3</v>
      </c>
      <c r="Q4218" s="1">
        <f>Exchanges!R4222</f>
        <v>1</v>
      </c>
      <c r="R4218" s="1">
        <f>Exchanges!S4222</f>
        <v>1</v>
      </c>
      <c r="S4218" s="1">
        <f>Exchanges!T4222</f>
        <v>1</v>
      </c>
      <c r="T4218" s="1">
        <f>Exchanges!U4222</f>
        <v>4</v>
      </c>
      <c r="U4218" s="1">
        <f>Exchanges!V4222</f>
        <v>2013</v>
      </c>
      <c r="V4218" s="1" t="str">
        <f>Exchanges!W4222</f>
        <v>STYRENE</v>
      </c>
      <c r="W4218" s="1" t="str">
        <f>Exchanges!X4222</f>
        <v>TRI</v>
      </c>
      <c r="X4218" s="1"/>
    </row>
    <row r="4219" spans="1:24" x14ac:dyDescent="0.15">
      <c r="A4219" s="1" t="str">
        <f>Exchanges!B4223</f>
        <v>mercury</v>
      </c>
      <c r="B4219" s="1">
        <f>Exchanges!C4223</f>
        <v>7439976</v>
      </c>
      <c r="C4219" s="1" t="str">
        <f>Exchanges!D4223</f>
        <v>water</v>
      </c>
      <c r="D4219" s="1" t="str">
        <f>Exchanges!E4223</f>
        <v>unspecified</v>
      </c>
      <c r="E4219" s="1" t="str">
        <f>Exchanges!F4223</f>
        <v>9325957a-bee5-4f2d-8bd1-458729c5e49e</v>
      </c>
      <c r="F4219" s="1" t="str">
        <f>Exchanges!G4223</f>
        <v>All other chemical product and preparation manufacturing</v>
      </c>
      <c r="G4219" s="1" t="str">
        <f>Exchanges!H4223</f>
        <v>3259A0</v>
      </c>
      <c r="H4219" s="1" t="str">
        <f>Exchanges!I4223</f>
        <v>US</v>
      </c>
      <c r="I4219" s="1">
        <f>Exchanges!J4223</f>
        <v>1.0950615258408531E-11</v>
      </c>
      <c r="J4219" s="1" t="str">
        <f>Exchanges!K4223</f>
        <v>kg</v>
      </c>
      <c r="K4219" s="1"/>
      <c r="L4219" s="1"/>
      <c r="M4219" s="1"/>
      <c r="N4219" s="1"/>
      <c r="O4219" s="1"/>
      <c r="P4219" s="86">
        <f>ROUND(Exchanges!Q4223,0)</f>
        <v>3</v>
      </c>
      <c r="Q4219" s="1">
        <f>Exchanges!R4223</f>
        <v>1</v>
      </c>
      <c r="R4219" s="1">
        <f>Exchanges!S4223</f>
        <v>1</v>
      </c>
      <c r="S4219" s="1">
        <f>Exchanges!T4223</f>
        <v>1</v>
      </c>
      <c r="T4219" s="1">
        <f>Exchanges!U4223</f>
        <v>4</v>
      </c>
      <c r="U4219" s="1">
        <f>Exchanges!V4223</f>
        <v>2013</v>
      </c>
      <c r="V4219" s="1" t="str">
        <f>Exchanges!W4223</f>
        <v>MERCURY</v>
      </c>
      <c r="W4219" s="1" t="str">
        <f>Exchanges!X4223</f>
        <v>TRI</v>
      </c>
      <c r="X4219" s="1"/>
    </row>
    <row r="4220" spans="1:24" x14ac:dyDescent="0.15">
      <c r="A4220" s="1" t="str">
        <f>Exchanges!B4224</f>
        <v>Propane, 1,2-dichloro-</v>
      </c>
      <c r="B4220" s="1">
        <f>Exchanges!C4224</f>
        <v>78875</v>
      </c>
      <c r="C4220" s="1" t="str">
        <f>Exchanges!D4224</f>
        <v>water</v>
      </c>
      <c r="D4220" s="1" t="str">
        <f>Exchanges!E4224</f>
        <v>unspecified</v>
      </c>
      <c r="E4220" s="1" t="str">
        <f>Exchanges!F4224</f>
        <v>07395511-ea90-4395-ae79-a39d1a7baa95</v>
      </c>
      <c r="F4220" s="1" t="str">
        <f>Exchanges!G4224</f>
        <v>All other chemical product and preparation manufacturing</v>
      </c>
      <c r="G4220" s="1" t="str">
        <f>Exchanges!H4224</f>
        <v>3259A0</v>
      </c>
      <c r="H4220" s="1" t="str">
        <f>Exchanges!I4224</f>
        <v>US</v>
      </c>
      <c r="I4220" s="1">
        <f>Exchanges!J4224</f>
        <v>3.8061361771944218E-11</v>
      </c>
      <c r="J4220" s="1" t="str">
        <f>Exchanges!K4224</f>
        <v>kg</v>
      </c>
      <c r="K4220" s="1"/>
      <c r="L4220" s="1"/>
      <c r="M4220" s="1"/>
      <c r="N4220" s="1"/>
      <c r="O4220" s="1"/>
      <c r="P4220" s="86">
        <f>ROUND(Exchanges!Q4224,0)</f>
        <v>5</v>
      </c>
      <c r="Q4220" s="1">
        <f>Exchanges!R4224</f>
        <v>1</v>
      </c>
      <c r="R4220" s="1">
        <f>Exchanges!S4224</f>
        <v>1</v>
      </c>
      <c r="S4220" s="1">
        <f>Exchanges!T4224</f>
        <v>1</v>
      </c>
      <c r="T4220" s="1">
        <f>Exchanges!U4224</f>
        <v>4</v>
      </c>
      <c r="U4220" s="1">
        <f>Exchanges!V4224</f>
        <v>2013</v>
      </c>
      <c r="V4220" s="1" t="str">
        <f>Exchanges!W4224</f>
        <v>1,2-DICHLOROPROPANE</v>
      </c>
      <c r="W4220" s="1" t="str">
        <f>Exchanges!X4224</f>
        <v>TRI</v>
      </c>
      <c r="X4220" s="1"/>
    </row>
    <row r="4221" spans="1:24" x14ac:dyDescent="0.15">
      <c r="A4221" s="1" t="str">
        <f>Exchanges!B4225</f>
        <v>Benzene, 1,2,4-trimethyl-</v>
      </c>
      <c r="B4221" s="1">
        <f>Exchanges!C4225</f>
        <v>95636</v>
      </c>
      <c r="C4221" s="1" t="str">
        <f>Exchanges!D4225</f>
        <v>water</v>
      </c>
      <c r="D4221" s="1" t="str">
        <f>Exchanges!E4225</f>
        <v>unspecified</v>
      </c>
      <c r="E4221" s="1" t="str">
        <f>Exchanges!F4225</f>
        <v>abab5cea-6bc0-4760-9783-970aee557983</v>
      </c>
      <c r="F4221" s="1" t="str">
        <f>Exchanges!G4225</f>
        <v>All other chemical product and preparation manufacturing</v>
      </c>
      <c r="G4221" s="1" t="str">
        <f>Exchanges!H4225</f>
        <v>3259A0</v>
      </c>
      <c r="H4221" s="1" t="str">
        <f>Exchanges!I4225</f>
        <v>US</v>
      </c>
      <c r="I4221" s="1">
        <f>Exchanges!J4225</f>
        <v>5.3158326497128786E-11</v>
      </c>
      <c r="J4221" s="1" t="str">
        <f>Exchanges!K4225</f>
        <v>kg</v>
      </c>
      <c r="K4221" s="1"/>
      <c r="L4221" s="1"/>
      <c r="M4221" s="1"/>
      <c r="N4221" s="1"/>
      <c r="O4221" s="1"/>
      <c r="P4221" s="86">
        <f>ROUND(Exchanges!Q4225,0)</f>
        <v>5</v>
      </c>
      <c r="Q4221" s="1">
        <f>Exchanges!R4225</f>
        <v>1</v>
      </c>
      <c r="R4221" s="1">
        <f>Exchanges!S4225</f>
        <v>1</v>
      </c>
      <c r="S4221" s="1">
        <f>Exchanges!T4225</f>
        <v>1</v>
      </c>
      <c r="T4221" s="1">
        <f>Exchanges!U4225</f>
        <v>4</v>
      </c>
      <c r="U4221" s="1">
        <f>Exchanges!V4225</f>
        <v>2013</v>
      </c>
      <c r="V4221" s="1" t="str">
        <f>Exchanges!W4225</f>
        <v>1,2,4-TRIMETHYLBENZENE</v>
      </c>
      <c r="W4221" s="1" t="str">
        <f>Exchanges!X4225</f>
        <v>TRI</v>
      </c>
      <c r="X4221" s="1"/>
    </row>
    <row r="4222" spans="1:24" x14ac:dyDescent="0.15">
      <c r="A4222" s="1" t="str">
        <f>Exchanges!B4226</f>
        <v>antimony</v>
      </c>
      <c r="B4222" s="1">
        <f>Exchanges!C4226</f>
        <v>7440360</v>
      </c>
      <c r="C4222" s="1" t="str">
        <f>Exchanges!D4226</f>
        <v>water</v>
      </c>
      <c r="D4222" s="1" t="str">
        <f>Exchanges!E4226</f>
        <v>unspecified</v>
      </c>
      <c r="E4222" s="1" t="str">
        <f>Exchanges!F4226</f>
        <v>b2dc8668-86de-4207-b20e-dc81dea63c98</v>
      </c>
      <c r="F4222" s="1" t="str">
        <f>Exchanges!G4226</f>
        <v>All other chemical product and preparation manufacturing</v>
      </c>
      <c r="G4222" s="1" t="str">
        <f>Exchanges!H4226</f>
        <v>3259A0</v>
      </c>
      <c r="H4222" s="1" t="str">
        <f>Exchanges!I4226</f>
        <v>US</v>
      </c>
      <c r="I4222" s="1">
        <f>Exchanges!J4226</f>
        <v>5.3158326497128786E-11</v>
      </c>
      <c r="J4222" s="1" t="str">
        <f>Exchanges!K4226</f>
        <v>kg</v>
      </c>
      <c r="K4222" s="1"/>
      <c r="L4222" s="1"/>
      <c r="M4222" s="1"/>
      <c r="N4222" s="1"/>
      <c r="O4222" s="1"/>
      <c r="P4222" s="86">
        <f>ROUND(Exchanges!Q4226,0)</f>
        <v>2</v>
      </c>
      <c r="Q4222" s="1">
        <f>Exchanges!R4226</f>
        <v>1</v>
      </c>
      <c r="R4222" s="1">
        <f>Exchanges!S4226</f>
        <v>1</v>
      </c>
      <c r="S4222" s="1">
        <f>Exchanges!T4226</f>
        <v>1</v>
      </c>
      <c r="T4222" s="1">
        <f>Exchanges!U4226</f>
        <v>4</v>
      </c>
      <c r="U4222" s="1">
        <f>Exchanges!V4226</f>
        <v>2013</v>
      </c>
      <c r="V4222" s="1" t="str">
        <f>Exchanges!W4226</f>
        <v>ANTIMONY</v>
      </c>
      <c r="W4222" s="1" t="str">
        <f>Exchanges!X4226</f>
        <v>TRI</v>
      </c>
      <c r="X4222" s="1"/>
    </row>
    <row r="4223" spans="1:24" x14ac:dyDescent="0.15">
      <c r="A4223" s="1" t="str">
        <f>Exchanges!B4227</f>
        <v>Methane, monochloro-, R-40</v>
      </c>
      <c r="B4223" s="1">
        <f>Exchanges!C4227</f>
        <v>74873</v>
      </c>
      <c r="C4223" s="1" t="str">
        <f>Exchanges!D4227</f>
        <v>water</v>
      </c>
      <c r="D4223" s="1" t="str">
        <f>Exchanges!E4227</f>
        <v>unspecified</v>
      </c>
      <c r="E4223" s="1" t="str">
        <f>Exchanges!F4227</f>
        <v>63e7d757-8549-11e0-9d78-0800200c9a66</v>
      </c>
      <c r="F4223" s="1" t="str">
        <f>Exchanges!G4227</f>
        <v>All other chemical product and preparation manufacturing</v>
      </c>
      <c r="G4223" s="1" t="str">
        <f>Exchanges!H4227</f>
        <v>3259A0</v>
      </c>
      <c r="H4223" s="1" t="str">
        <f>Exchanges!I4227</f>
        <v>US</v>
      </c>
      <c r="I4223" s="1">
        <f>Exchanges!J4227</f>
        <v>5.3158326497128786E-11</v>
      </c>
      <c r="J4223" s="1" t="str">
        <f>Exchanges!K4227</f>
        <v>kg</v>
      </c>
      <c r="K4223" s="1"/>
      <c r="L4223" s="1"/>
      <c r="M4223" s="1"/>
      <c r="N4223" s="1"/>
      <c r="O4223" s="1"/>
      <c r="P4223" s="86">
        <f>ROUND(Exchanges!Q4227,0)</f>
        <v>3</v>
      </c>
      <c r="Q4223" s="1">
        <f>Exchanges!R4227</f>
        <v>1</v>
      </c>
      <c r="R4223" s="1">
        <f>Exchanges!S4227</f>
        <v>1</v>
      </c>
      <c r="S4223" s="1">
        <f>Exchanges!T4227</f>
        <v>1</v>
      </c>
      <c r="T4223" s="1">
        <f>Exchanges!U4227</f>
        <v>4</v>
      </c>
      <c r="U4223" s="1">
        <f>Exchanges!V4227</f>
        <v>2013</v>
      </c>
      <c r="V4223" s="1" t="str">
        <f>Exchanges!W4227</f>
        <v>CHLOROMETHANE</v>
      </c>
      <c r="W4223" s="1" t="str">
        <f>Exchanges!X4227</f>
        <v>TRI</v>
      </c>
      <c r="X4223" s="1"/>
    </row>
    <row r="4224" spans="1:24" x14ac:dyDescent="0.15">
      <c r="A4224" s="1" t="str">
        <f>Exchanges!B4228</f>
        <v>PHTHALIC ANHYDRIDE</v>
      </c>
      <c r="B4224" s="1">
        <f>Exchanges!C4228</f>
        <v>85449</v>
      </c>
      <c r="C4224" s="1" t="str">
        <f>Exchanges!D4228</f>
        <v>water</v>
      </c>
      <c r="D4224" s="1" t="str">
        <f>Exchanges!E4228</f>
        <v>unspecified</v>
      </c>
      <c r="E4224" s="1" t="str">
        <f>Exchanges!F4228</f>
        <v>cf47053c-7ff4-35ef-82bb-9b365f036117</v>
      </c>
      <c r="F4224" s="1" t="str">
        <f>Exchanges!G4228</f>
        <v>All other chemical product and preparation manufacturing</v>
      </c>
      <c r="G4224" s="1" t="str">
        <f>Exchanges!H4228</f>
        <v>3259A0</v>
      </c>
      <c r="H4224" s="1" t="str">
        <f>Exchanges!I4228</f>
        <v>US</v>
      </c>
      <c r="I4224" s="1">
        <f>Exchanges!J4228</f>
        <v>5.3158326497128786E-11</v>
      </c>
      <c r="J4224" s="1" t="str">
        <f>Exchanges!K4228</f>
        <v>kg</v>
      </c>
      <c r="K4224" s="1"/>
      <c r="L4224" s="1"/>
      <c r="M4224" s="1"/>
      <c r="N4224" s="1"/>
      <c r="O4224" s="1"/>
      <c r="P4224" s="86">
        <f>ROUND(Exchanges!Q4228,0)</f>
        <v>3</v>
      </c>
      <c r="Q4224" s="1">
        <f>Exchanges!R4228</f>
        <v>1</v>
      </c>
      <c r="R4224" s="1">
        <f>Exchanges!S4228</f>
        <v>1</v>
      </c>
      <c r="S4224" s="1">
        <f>Exchanges!T4228</f>
        <v>1</v>
      </c>
      <c r="T4224" s="1">
        <f>Exchanges!U4228</f>
        <v>4</v>
      </c>
      <c r="U4224" s="1">
        <f>Exchanges!V4228</f>
        <v>2013</v>
      </c>
      <c r="V4224" s="1" t="str">
        <f>Exchanges!W4228</f>
        <v>PHTHALIC ANHYDRIDE</v>
      </c>
      <c r="W4224" s="1" t="str">
        <f>Exchanges!X4228</f>
        <v>TRI</v>
      </c>
      <c r="X4224" s="1"/>
    </row>
    <row r="4225" spans="1:24" x14ac:dyDescent="0.15">
      <c r="A4225" s="1" t="str">
        <f>Exchanges!B4229</f>
        <v>Phenol, 2,4-dimethyl-</v>
      </c>
      <c r="B4225" s="1">
        <f>Exchanges!C4229</f>
        <v>105679</v>
      </c>
      <c r="C4225" s="1" t="str">
        <f>Exchanges!D4229</f>
        <v>water</v>
      </c>
      <c r="D4225" s="1" t="str">
        <f>Exchanges!E4229</f>
        <v>unspecified</v>
      </c>
      <c r="E4225" s="1" t="str">
        <f>Exchanges!F4229</f>
        <v>7ae398c5-8532-11e0-9d78-0800200c9a66</v>
      </c>
      <c r="F4225" s="1" t="str">
        <f>Exchanges!G4229</f>
        <v>All other chemical product and preparation manufacturing</v>
      </c>
      <c r="G4225" s="1" t="str">
        <f>Exchanges!H4229</f>
        <v>3259A0</v>
      </c>
      <c r="H4225" s="1" t="str">
        <f>Exchanges!I4229</f>
        <v>US</v>
      </c>
      <c r="I4225" s="1">
        <f>Exchanges!J4229</f>
        <v>6.3258408531583273E-11</v>
      </c>
      <c r="J4225" s="1" t="str">
        <f>Exchanges!K4229</f>
        <v>kg</v>
      </c>
      <c r="K4225" s="1"/>
      <c r="L4225" s="1"/>
      <c r="M4225" s="1"/>
      <c r="N4225" s="1"/>
      <c r="O4225" s="1"/>
      <c r="P4225" s="86">
        <f>ROUND(Exchanges!Q4229,0)</f>
        <v>4</v>
      </c>
      <c r="Q4225" s="1">
        <f>Exchanges!R4229</f>
        <v>1</v>
      </c>
      <c r="R4225" s="1">
        <f>Exchanges!S4229</f>
        <v>1</v>
      </c>
      <c r="S4225" s="1">
        <f>Exchanges!T4229</f>
        <v>1</v>
      </c>
      <c r="T4225" s="1">
        <f>Exchanges!U4229</f>
        <v>4</v>
      </c>
      <c r="U4225" s="1">
        <f>Exchanges!V4229</f>
        <v>2013</v>
      </c>
      <c r="V4225" s="1" t="str">
        <f>Exchanges!W4229</f>
        <v>2,4-DIMETHYLPHENOL</v>
      </c>
      <c r="W4225" s="1" t="str">
        <f>Exchanges!X4229</f>
        <v>TRI</v>
      </c>
      <c r="X4225" s="1"/>
    </row>
    <row r="4226" spans="1:24" x14ac:dyDescent="0.15">
      <c r="A4226" s="1" t="str">
        <f>Exchanges!B4230</f>
        <v>nickel</v>
      </c>
      <c r="B4226" s="1">
        <f>Exchanges!C4230</f>
        <v>7440020</v>
      </c>
      <c r="C4226" s="1" t="str">
        <f>Exchanges!D4230</f>
        <v>water</v>
      </c>
      <c r="D4226" s="1" t="str">
        <f>Exchanges!E4230</f>
        <v>unspecified</v>
      </c>
      <c r="E4226" s="1" t="str">
        <f>Exchanges!F4230</f>
        <v>63e7fe55-8549-11e0-9d78-0800200c9a66</v>
      </c>
      <c r="F4226" s="1" t="str">
        <f>Exchanges!G4230</f>
        <v>All other chemical product and preparation manufacturing</v>
      </c>
      <c r="G4226" s="1" t="str">
        <f>Exchanges!H4230</f>
        <v>3259A0</v>
      </c>
      <c r="H4226" s="1" t="str">
        <f>Exchanges!I4230</f>
        <v>US</v>
      </c>
      <c r="I4226" s="1">
        <f>Exchanges!J4230</f>
        <v>6.3789991796554543E-11</v>
      </c>
      <c r="J4226" s="1" t="str">
        <f>Exchanges!K4230</f>
        <v>kg</v>
      </c>
      <c r="K4226" s="1"/>
      <c r="L4226" s="1"/>
      <c r="M4226" s="1"/>
      <c r="N4226" s="1"/>
      <c r="O4226" s="1"/>
      <c r="P4226" s="86">
        <f>ROUND(Exchanges!Q4230,0)</f>
        <v>4</v>
      </c>
      <c r="Q4226" s="1">
        <f>Exchanges!R4230</f>
        <v>1</v>
      </c>
      <c r="R4226" s="1">
        <f>Exchanges!S4230</f>
        <v>1</v>
      </c>
      <c r="S4226" s="1">
        <f>Exchanges!T4230</f>
        <v>1</v>
      </c>
      <c r="T4226" s="1">
        <f>Exchanges!U4230</f>
        <v>4</v>
      </c>
      <c r="U4226" s="1">
        <f>Exchanges!V4230</f>
        <v>2013</v>
      </c>
      <c r="V4226" s="1" t="str">
        <f>Exchanges!W4230</f>
        <v>NICKEL</v>
      </c>
      <c r="W4226" s="1" t="str">
        <f>Exchanges!X4230</f>
        <v>TRI</v>
      </c>
      <c r="X4226" s="1"/>
    </row>
    <row r="4227" spans="1:24" x14ac:dyDescent="0.15">
      <c r="A4227" s="1" t="str">
        <f>Exchanges!B4231</f>
        <v>Decabromodiphenyl oxide</v>
      </c>
      <c r="B4227" s="1">
        <f>Exchanges!C4231</f>
        <v>1163195</v>
      </c>
      <c r="C4227" s="1" t="str">
        <f>Exchanges!D4231</f>
        <v>water</v>
      </c>
      <c r="D4227" s="1" t="str">
        <f>Exchanges!E4231</f>
        <v>unspecified</v>
      </c>
      <c r="E4227" s="1" t="str">
        <f>Exchanges!F4231</f>
        <v>8c85dd68-d2b6-4594-8082-51bb6bba666f</v>
      </c>
      <c r="F4227" s="1" t="str">
        <f>Exchanges!G4231</f>
        <v>All other chemical product and preparation manufacturing</v>
      </c>
      <c r="G4227" s="1" t="str">
        <f>Exchanges!H4231</f>
        <v>3259A0</v>
      </c>
      <c r="H4227" s="1" t="str">
        <f>Exchanges!I4231</f>
        <v>US</v>
      </c>
      <c r="I4227" s="1">
        <f>Exchanges!J4231</f>
        <v>1.1907465135356849E-10</v>
      </c>
      <c r="J4227" s="1" t="str">
        <f>Exchanges!K4231</f>
        <v>kg</v>
      </c>
      <c r="K4227" s="1"/>
      <c r="L4227" s="1"/>
      <c r="M4227" s="1"/>
      <c r="N4227" s="1"/>
      <c r="O4227" s="1"/>
      <c r="P4227" s="86">
        <f>ROUND(Exchanges!Q4231,0)</f>
        <v>4</v>
      </c>
      <c r="Q4227" s="1">
        <f>Exchanges!R4231</f>
        <v>1</v>
      </c>
      <c r="R4227" s="1">
        <f>Exchanges!S4231</f>
        <v>1</v>
      </c>
      <c r="S4227" s="1">
        <f>Exchanges!T4231</f>
        <v>1</v>
      </c>
      <c r="T4227" s="1">
        <f>Exchanges!U4231</f>
        <v>4</v>
      </c>
      <c r="U4227" s="1">
        <f>Exchanges!V4231</f>
        <v>2013</v>
      </c>
      <c r="V4227" s="1" t="str">
        <f>Exchanges!W4231</f>
        <v>DECABROMODIPHENYL OXIDE</v>
      </c>
      <c r="W4227" s="1" t="str">
        <f>Exchanges!X4231</f>
        <v>TRI</v>
      </c>
      <c r="X4227" s="1"/>
    </row>
    <row r="4228" spans="1:24" x14ac:dyDescent="0.15">
      <c r="A4228" s="1" t="str">
        <f>Exchanges!B4232</f>
        <v>CATECHOL</v>
      </c>
      <c r="B4228" s="1">
        <f>Exchanges!C4232</f>
        <v>120809</v>
      </c>
      <c r="C4228" s="1" t="str">
        <f>Exchanges!D4232</f>
        <v>water</v>
      </c>
      <c r="D4228" s="1" t="str">
        <f>Exchanges!E4232</f>
        <v>unspecified</v>
      </c>
      <c r="E4228" s="1" t="str">
        <f>Exchanges!F4232</f>
        <v>60293611-0769-4d2d-ab33-25800d4f952b</v>
      </c>
      <c r="F4228" s="1" t="str">
        <f>Exchanges!G4232</f>
        <v>All other chemical product and preparation manufacturing</v>
      </c>
      <c r="G4228" s="1" t="str">
        <f>Exchanges!H4232</f>
        <v>3259A0</v>
      </c>
      <c r="H4228" s="1" t="str">
        <f>Exchanges!I4232</f>
        <v>US</v>
      </c>
      <c r="I4228" s="1">
        <f>Exchanges!J4232</f>
        <v>1.2757998359310909E-10</v>
      </c>
      <c r="J4228" s="1" t="str">
        <f>Exchanges!K4232</f>
        <v>kg</v>
      </c>
      <c r="K4228" s="1"/>
      <c r="L4228" s="1"/>
      <c r="M4228" s="1"/>
      <c r="N4228" s="1"/>
      <c r="O4228" s="1"/>
      <c r="P4228" s="86">
        <f>ROUND(Exchanges!Q4232,0)</f>
        <v>2</v>
      </c>
      <c r="Q4228" s="1">
        <f>Exchanges!R4232</f>
        <v>1</v>
      </c>
      <c r="R4228" s="1">
        <f>Exchanges!S4232</f>
        <v>1</v>
      </c>
      <c r="S4228" s="1">
        <f>Exchanges!T4232</f>
        <v>1</v>
      </c>
      <c r="T4228" s="1">
        <f>Exchanges!U4232</f>
        <v>4</v>
      </c>
      <c r="U4228" s="1">
        <f>Exchanges!V4232</f>
        <v>2013</v>
      </c>
      <c r="V4228" s="1" t="str">
        <f>Exchanges!W4232</f>
        <v>CATECHOL</v>
      </c>
      <c r="W4228" s="1" t="str">
        <f>Exchanges!X4232</f>
        <v>TRI</v>
      </c>
      <c r="X4228" s="1"/>
    </row>
    <row r="4229" spans="1:24" x14ac:dyDescent="0.15">
      <c r="A4229" s="1" t="str">
        <f>Exchanges!B4233</f>
        <v>ACRYLAMIDE</v>
      </c>
      <c r="B4229" s="1">
        <f>Exchanges!C4233</f>
        <v>79061</v>
      </c>
      <c r="C4229" s="1" t="str">
        <f>Exchanges!D4233</f>
        <v>water</v>
      </c>
      <c r="D4229" s="1" t="str">
        <f>Exchanges!E4233</f>
        <v>unspecified</v>
      </c>
      <c r="E4229" s="1" t="str">
        <f>Exchanges!F4233</f>
        <v>46ad2135-7e4c-4b49-8849-b072cdc19443</v>
      </c>
      <c r="F4229" s="1" t="str">
        <f>Exchanges!G4233</f>
        <v>All other chemical product and preparation manufacturing</v>
      </c>
      <c r="G4229" s="1" t="str">
        <f>Exchanges!H4233</f>
        <v>3259A0</v>
      </c>
      <c r="H4229" s="1" t="str">
        <f>Exchanges!I4233</f>
        <v>US</v>
      </c>
      <c r="I4229" s="1">
        <f>Exchanges!J4233</f>
        <v>1.9136997538966364E-10</v>
      </c>
      <c r="J4229" s="1" t="str">
        <f>Exchanges!K4233</f>
        <v>kg</v>
      </c>
      <c r="K4229" s="1"/>
      <c r="L4229" s="1"/>
      <c r="M4229" s="1"/>
      <c r="N4229" s="1"/>
      <c r="O4229" s="1"/>
      <c r="P4229" s="86">
        <f>ROUND(Exchanges!Q4233,0)</f>
        <v>4</v>
      </c>
      <c r="Q4229" s="1">
        <f>Exchanges!R4233</f>
        <v>1</v>
      </c>
      <c r="R4229" s="1">
        <f>Exchanges!S4233</f>
        <v>1</v>
      </c>
      <c r="S4229" s="1">
        <f>Exchanges!T4233</f>
        <v>1</v>
      </c>
      <c r="T4229" s="1">
        <f>Exchanges!U4233</f>
        <v>4</v>
      </c>
      <c r="U4229" s="1">
        <f>Exchanges!V4233</f>
        <v>2013</v>
      </c>
      <c r="V4229" s="1" t="str">
        <f>Exchanges!W4233</f>
        <v>ACRYLAMIDE</v>
      </c>
      <c r="W4229" s="1" t="str">
        <f>Exchanges!X4233</f>
        <v>TRI</v>
      </c>
      <c r="X4229" s="1"/>
    </row>
    <row r="4230" spans="1:24" x14ac:dyDescent="0.15">
      <c r="A4230" s="1" t="str">
        <f>Exchanges!B4234</f>
        <v>formaldehyde</v>
      </c>
      <c r="B4230" s="1">
        <f>Exchanges!C4234</f>
        <v>50000</v>
      </c>
      <c r="C4230" s="1" t="str">
        <f>Exchanges!D4234</f>
        <v>water</v>
      </c>
      <c r="D4230" s="1" t="str">
        <f>Exchanges!E4234</f>
        <v>unspecified</v>
      </c>
      <c r="E4230" s="1" t="str">
        <f>Exchanges!F4234</f>
        <v>66729b69-c76f-43b2-bd9a-4a03c4983afd</v>
      </c>
      <c r="F4230" s="1" t="str">
        <f>Exchanges!G4234</f>
        <v>All other chemical product and preparation manufacturing</v>
      </c>
      <c r="G4230" s="1" t="str">
        <f>Exchanges!H4234</f>
        <v>3259A0</v>
      </c>
      <c r="H4230" s="1" t="str">
        <f>Exchanges!I4234</f>
        <v>US</v>
      </c>
      <c r="I4230" s="1">
        <f>Exchanges!J4234</f>
        <v>1.953036915504512E-10</v>
      </c>
      <c r="J4230" s="1" t="str">
        <f>Exchanges!K4234</f>
        <v>kg</v>
      </c>
      <c r="K4230" s="1"/>
      <c r="L4230" s="1"/>
      <c r="M4230" s="1"/>
      <c r="N4230" s="1"/>
      <c r="O4230" s="1"/>
      <c r="P4230" s="86">
        <f>ROUND(Exchanges!Q4234,0)</f>
        <v>2</v>
      </c>
      <c r="Q4230" s="1">
        <f>Exchanges!R4234</f>
        <v>1</v>
      </c>
      <c r="R4230" s="1">
        <f>Exchanges!S4234</f>
        <v>1</v>
      </c>
      <c r="S4230" s="1">
        <f>Exchanges!T4234</f>
        <v>1</v>
      </c>
      <c r="T4230" s="1">
        <f>Exchanges!U4234</f>
        <v>4</v>
      </c>
      <c r="U4230" s="1">
        <f>Exchanges!V4234</f>
        <v>2013</v>
      </c>
      <c r="V4230" s="1" t="str">
        <f>Exchanges!W4234</f>
        <v>FORMALDEHYDE</v>
      </c>
      <c r="W4230" s="1" t="str">
        <f>Exchanges!X4234</f>
        <v>TRI</v>
      </c>
      <c r="X4230" s="1"/>
    </row>
    <row r="4231" spans="1:24" x14ac:dyDescent="0.15">
      <c r="A4231" s="1" t="str">
        <f>Exchanges!B4235</f>
        <v>toluene</v>
      </c>
      <c r="B4231" s="1">
        <f>Exchanges!C4235</f>
        <v>108883</v>
      </c>
      <c r="C4231" s="1" t="str">
        <f>Exchanges!D4235</f>
        <v>water</v>
      </c>
      <c r="D4231" s="1" t="str">
        <f>Exchanges!E4235</f>
        <v>unspecified</v>
      </c>
      <c r="E4231" s="1" t="str">
        <f>Exchanges!F4235</f>
        <v>826c7733-9b0a-4ec5-9f35-32294f9138e3</v>
      </c>
      <c r="F4231" s="1" t="str">
        <f>Exchanges!G4235</f>
        <v>All other chemical product and preparation manufacturing</v>
      </c>
      <c r="G4231" s="1" t="str">
        <f>Exchanges!H4235</f>
        <v>3259A0</v>
      </c>
      <c r="H4231" s="1" t="str">
        <f>Exchanges!I4235</f>
        <v>US</v>
      </c>
      <c r="I4231" s="1">
        <f>Exchanges!J4235</f>
        <v>2.0200164068908939E-10</v>
      </c>
      <c r="J4231" s="1" t="str">
        <f>Exchanges!K4235</f>
        <v>kg</v>
      </c>
      <c r="K4231" s="1"/>
      <c r="L4231" s="1"/>
      <c r="M4231" s="1"/>
      <c r="N4231" s="1"/>
      <c r="O4231" s="1"/>
      <c r="P4231" s="86">
        <f>ROUND(Exchanges!Q4235,0)</f>
        <v>5</v>
      </c>
      <c r="Q4231" s="1">
        <f>Exchanges!R4235</f>
        <v>1</v>
      </c>
      <c r="R4231" s="1">
        <f>Exchanges!S4235</f>
        <v>1</v>
      </c>
      <c r="S4231" s="1">
        <f>Exchanges!T4235</f>
        <v>1</v>
      </c>
      <c r="T4231" s="1">
        <f>Exchanges!U4235</f>
        <v>4</v>
      </c>
      <c r="U4231" s="1">
        <f>Exchanges!V4235</f>
        <v>2013</v>
      </c>
      <c r="V4231" s="1" t="str">
        <f>Exchanges!W4235</f>
        <v>TOLUENE</v>
      </c>
      <c r="W4231" s="1" t="str">
        <f>Exchanges!X4235</f>
        <v>TRI</v>
      </c>
      <c r="X4231" s="1"/>
    </row>
    <row r="4232" spans="1:24" x14ac:dyDescent="0.15">
      <c r="A4232" s="1" t="str">
        <f>Exchanges!B4236</f>
        <v>phenol</v>
      </c>
      <c r="B4232" s="1">
        <f>Exchanges!C4236</f>
        <v>108952</v>
      </c>
      <c r="C4232" s="1" t="str">
        <f>Exchanges!D4236</f>
        <v>water</v>
      </c>
      <c r="D4232" s="1" t="str">
        <f>Exchanges!E4236</f>
        <v>unspecified</v>
      </c>
      <c r="E4232" s="1" t="str">
        <f>Exchanges!F4236</f>
        <v>39153cb9-a8fe-4fc8-beef-1bf1edceb8e7</v>
      </c>
      <c r="F4232" s="1" t="str">
        <f>Exchanges!G4236</f>
        <v>All other chemical product and preparation manufacturing</v>
      </c>
      <c r="G4232" s="1" t="str">
        <f>Exchanges!H4236</f>
        <v>3259A0</v>
      </c>
      <c r="H4232" s="1" t="str">
        <f>Exchanges!I4236</f>
        <v>US</v>
      </c>
      <c r="I4232" s="1">
        <f>Exchanges!J4236</f>
        <v>2.599442165709598E-10</v>
      </c>
      <c r="J4232" s="1" t="str">
        <f>Exchanges!K4236</f>
        <v>kg</v>
      </c>
      <c r="K4232" s="1"/>
      <c r="L4232" s="1"/>
      <c r="M4232" s="1"/>
      <c r="N4232" s="1"/>
      <c r="O4232" s="1"/>
      <c r="P4232" s="86">
        <f>ROUND(Exchanges!Q4236,0)</f>
        <v>3</v>
      </c>
      <c r="Q4232" s="1">
        <f>Exchanges!R4236</f>
        <v>1</v>
      </c>
      <c r="R4232" s="1">
        <f>Exchanges!S4236</f>
        <v>1</v>
      </c>
      <c r="S4232" s="1">
        <f>Exchanges!T4236</f>
        <v>1</v>
      </c>
      <c r="T4232" s="1">
        <f>Exchanges!U4236</f>
        <v>4</v>
      </c>
      <c r="U4232" s="1">
        <f>Exchanges!V4236</f>
        <v>2013</v>
      </c>
      <c r="V4232" s="1" t="str">
        <f>Exchanges!W4236</f>
        <v>PHENOL</v>
      </c>
      <c r="W4232" s="1" t="str">
        <f>Exchanges!X4236</f>
        <v>TRI</v>
      </c>
      <c r="X4232" s="1"/>
    </row>
    <row r="4233" spans="1:24" x14ac:dyDescent="0.15">
      <c r="A4233" s="1" t="str">
        <f>Exchanges!B4237</f>
        <v>Xylene</v>
      </c>
      <c r="B4233" s="1">
        <f>Exchanges!C4237</f>
        <v>1330207</v>
      </c>
      <c r="C4233" s="1" t="str">
        <f>Exchanges!D4237</f>
        <v>water</v>
      </c>
      <c r="D4233" s="1" t="str">
        <f>Exchanges!E4237</f>
        <v>unspecified</v>
      </c>
      <c r="E4233" s="1" t="str">
        <f>Exchanges!F4237</f>
        <v>045f7de9-60d5-4916-a504-5a1002a6e97e</v>
      </c>
      <c r="F4233" s="1" t="str">
        <f>Exchanges!G4237</f>
        <v>All other chemical product and preparation manufacturing</v>
      </c>
      <c r="G4233" s="1" t="str">
        <f>Exchanges!H4237</f>
        <v>3259A0</v>
      </c>
      <c r="H4233" s="1" t="str">
        <f>Exchanges!I4237</f>
        <v>US</v>
      </c>
      <c r="I4233" s="1">
        <f>Exchanges!J4237</f>
        <v>2.8705496308449547E-10</v>
      </c>
      <c r="J4233" s="1" t="str">
        <f>Exchanges!K4237</f>
        <v>kg</v>
      </c>
      <c r="K4233" s="1"/>
      <c r="L4233" s="1"/>
      <c r="M4233" s="1"/>
      <c r="N4233" s="1"/>
      <c r="O4233" s="1"/>
      <c r="P4233" s="86">
        <f>ROUND(Exchanges!Q4237,0)</f>
        <v>4</v>
      </c>
      <c r="Q4233" s="1">
        <f>Exchanges!R4237</f>
        <v>1</v>
      </c>
      <c r="R4233" s="1">
        <f>Exchanges!S4237</f>
        <v>1</v>
      </c>
      <c r="S4233" s="1">
        <f>Exchanges!T4237</f>
        <v>1</v>
      </c>
      <c r="T4233" s="1">
        <f>Exchanges!U4237</f>
        <v>4</v>
      </c>
      <c r="U4233" s="1">
        <f>Exchanges!V4237</f>
        <v>2013</v>
      </c>
      <c r="V4233" s="1" t="str">
        <f>Exchanges!W4237</f>
        <v>XYLENE (MIXED ISOMERS)</v>
      </c>
      <c r="W4233" s="1" t="str">
        <f>Exchanges!X4237</f>
        <v>TRI</v>
      </c>
      <c r="X4233" s="1"/>
    </row>
    <row r="4234" spans="1:24" x14ac:dyDescent="0.15">
      <c r="A4234" s="1" t="str">
        <f>Exchanges!B4238</f>
        <v>Aniline</v>
      </c>
      <c r="B4234" s="1">
        <f>Exchanges!C4238</f>
        <v>62533</v>
      </c>
      <c r="C4234" s="1" t="str">
        <f>Exchanges!D4238</f>
        <v>water</v>
      </c>
      <c r="D4234" s="1" t="str">
        <f>Exchanges!E4238</f>
        <v>unspecified</v>
      </c>
      <c r="E4234" s="1" t="str">
        <f>Exchanges!F4238</f>
        <v>09f735ea-0a87-4e19-a660-d044db3a7118</v>
      </c>
      <c r="F4234" s="1" t="str">
        <f>Exchanges!G4238</f>
        <v>All other chemical product and preparation manufacturing</v>
      </c>
      <c r="G4234" s="1" t="str">
        <f>Exchanges!H4238</f>
        <v>3259A0</v>
      </c>
      <c r="H4234" s="1" t="str">
        <f>Exchanges!I4238</f>
        <v>US</v>
      </c>
      <c r="I4234" s="1">
        <f>Exchanges!J4238</f>
        <v>3.7104511894995894E-10</v>
      </c>
      <c r="J4234" s="1" t="str">
        <f>Exchanges!K4238</f>
        <v>kg</v>
      </c>
      <c r="K4234" s="1"/>
      <c r="L4234" s="1"/>
      <c r="M4234" s="1"/>
      <c r="N4234" s="1"/>
      <c r="O4234" s="1"/>
      <c r="P4234" s="86">
        <f>ROUND(Exchanges!Q4238,0)</f>
        <v>3</v>
      </c>
      <c r="Q4234" s="1">
        <f>Exchanges!R4238</f>
        <v>1</v>
      </c>
      <c r="R4234" s="1">
        <f>Exchanges!S4238</f>
        <v>1</v>
      </c>
      <c r="S4234" s="1">
        <f>Exchanges!T4238</f>
        <v>1</v>
      </c>
      <c r="T4234" s="1">
        <f>Exchanges!U4238</f>
        <v>4</v>
      </c>
      <c r="U4234" s="1">
        <f>Exchanges!V4238</f>
        <v>2013</v>
      </c>
      <c r="V4234" s="1" t="str">
        <f>Exchanges!W4238</f>
        <v>ANILINE</v>
      </c>
      <c r="W4234" s="1" t="str">
        <f>Exchanges!X4238</f>
        <v>TRI</v>
      </c>
      <c r="X4234" s="1"/>
    </row>
    <row r="4235" spans="1:24" x14ac:dyDescent="0.15">
      <c r="A4235" s="1" t="str">
        <f>Exchanges!B4239</f>
        <v>M-CRESOL</v>
      </c>
      <c r="B4235" s="1">
        <f>Exchanges!C4239</f>
        <v>108394</v>
      </c>
      <c r="C4235" s="1" t="str">
        <f>Exchanges!D4239</f>
        <v>water</v>
      </c>
      <c r="D4235" s="1" t="str">
        <f>Exchanges!E4239</f>
        <v>unspecified</v>
      </c>
      <c r="E4235" s="1" t="str">
        <f>Exchanges!F4239</f>
        <v>03c40388-7c29-4209-aff8-6dbe1d5015ef</v>
      </c>
      <c r="F4235" s="1" t="str">
        <f>Exchanges!G4239</f>
        <v>All other chemical product and preparation manufacturing</v>
      </c>
      <c r="G4235" s="1" t="str">
        <f>Exchanges!H4239</f>
        <v>3259A0</v>
      </c>
      <c r="H4235" s="1" t="str">
        <f>Exchanges!I4239</f>
        <v>US</v>
      </c>
      <c r="I4235" s="1">
        <f>Exchanges!J4239</f>
        <v>4.3802461033634127E-10</v>
      </c>
      <c r="J4235" s="1" t="str">
        <f>Exchanges!K4239</f>
        <v>kg</v>
      </c>
      <c r="K4235" s="1"/>
      <c r="L4235" s="1"/>
      <c r="M4235" s="1"/>
      <c r="N4235" s="1"/>
      <c r="O4235" s="1"/>
      <c r="P4235" s="86">
        <f>ROUND(Exchanges!Q4239,0)</f>
        <v>3</v>
      </c>
      <c r="Q4235" s="1">
        <f>Exchanges!R4239</f>
        <v>1</v>
      </c>
      <c r="R4235" s="1">
        <f>Exchanges!S4239</f>
        <v>1</v>
      </c>
      <c r="S4235" s="1">
        <f>Exchanges!T4239</f>
        <v>1</v>
      </c>
      <c r="T4235" s="1">
        <f>Exchanges!U4239</f>
        <v>4</v>
      </c>
      <c r="U4235" s="1">
        <f>Exchanges!V4239</f>
        <v>2013</v>
      </c>
      <c r="V4235" s="1" t="str">
        <f>Exchanges!W4239</f>
        <v>M-CRESOL</v>
      </c>
      <c r="W4235" s="1" t="str">
        <f>Exchanges!X4239</f>
        <v>TRI</v>
      </c>
      <c r="X4235" s="1"/>
    </row>
    <row r="4236" spans="1:24" x14ac:dyDescent="0.15">
      <c r="A4236" s="1" t="str">
        <f>Exchanges!B4240</f>
        <v>TERT-BUTYL ALCOHOL</v>
      </c>
      <c r="B4236" s="1">
        <f>Exchanges!C4240</f>
        <v>75650</v>
      </c>
      <c r="C4236" s="1" t="str">
        <f>Exchanges!D4240</f>
        <v>water</v>
      </c>
      <c r="D4236" s="1" t="str">
        <f>Exchanges!E4240</f>
        <v>unspecified</v>
      </c>
      <c r="E4236" s="1" t="str">
        <f>Exchanges!F4240</f>
        <v>ba21fda7-9947-4e02-a0d7-c2918c8c0675</v>
      </c>
      <c r="F4236" s="1" t="str">
        <f>Exchanges!G4240</f>
        <v>All other chemical product and preparation manufacturing</v>
      </c>
      <c r="G4236" s="1" t="str">
        <f>Exchanges!H4240</f>
        <v>3259A0</v>
      </c>
      <c r="H4236" s="1" t="str">
        <f>Exchanges!I4240</f>
        <v>US</v>
      </c>
      <c r="I4236" s="1">
        <f>Exchanges!J4240</f>
        <v>4.4652994257588189E-10</v>
      </c>
      <c r="J4236" s="1" t="str">
        <f>Exchanges!K4240</f>
        <v>kg</v>
      </c>
      <c r="K4236" s="1"/>
      <c r="L4236" s="1"/>
      <c r="M4236" s="1"/>
      <c r="N4236" s="1"/>
      <c r="O4236" s="1"/>
      <c r="P4236" s="86">
        <f>ROUND(Exchanges!Q4240,0)</f>
        <v>4</v>
      </c>
      <c r="Q4236" s="1">
        <f>Exchanges!R4240</f>
        <v>1</v>
      </c>
      <c r="R4236" s="1">
        <f>Exchanges!S4240</f>
        <v>1</v>
      </c>
      <c r="S4236" s="1">
        <f>Exchanges!T4240</f>
        <v>1</v>
      </c>
      <c r="T4236" s="1">
        <f>Exchanges!U4240</f>
        <v>4</v>
      </c>
      <c r="U4236" s="1">
        <f>Exchanges!V4240</f>
        <v>2013</v>
      </c>
      <c r="V4236" s="1" t="str">
        <f>Exchanges!W4240</f>
        <v>TERT-BUTYL ALCOHOL</v>
      </c>
      <c r="W4236" s="1" t="str">
        <f>Exchanges!X4240</f>
        <v>TRI</v>
      </c>
      <c r="X4236" s="1"/>
    </row>
    <row r="4237" spans="1:24" x14ac:dyDescent="0.15">
      <c r="A4237" s="1" t="str">
        <f>Exchanges!B4241</f>
        <v>copper</v>
      </c>
      <c r="B4237" s="1">
        <f>Exchanges!C4241</f>
        <v>7440508</v>
      </c>
      <c r="C4237" s="1" t="str">
        <f>Exchanges!D4241</f>
        <v>water</v>
      </c>
      <c r="D4237" s="1" t="str">
        <f>Exchanges!E4241</f>
        <v>unspecified</v>
      </c>
      <c r="E4237" s="1" t="str">
        <f>Exchanges!F4241</f>
        <v>2f100cfa-4feb-45e9-a43a-357128228889</v>
      </c>
      <c r="F4237" s="1" t="str">
        <f>Exchanges!G4241</f>
        <v>All other chemical product and preparation manufacturing</v>
      </c>
      <c r="G4237" s="1" t="str">
        <f>Exchanges!H4241</f>
        <v>3259A0</v>
      </c>
      <c r="H4237" s="1" t="str">
        <f>Exchanges!I4241</f>
        <v>US</v>
      </c>
      <c r="I4237" s="1">
        <f>Exchanges!J4241</f>
        <v>1.0737981952420017E-9</v>
      </c>
      <c r="J4237" s="1" t="str">
        <f>Exchanges!K4241</f>
        <v>kg</v>
      </c>
      <c r="K4237" s="1"/>
      <c r="L4237" s="1"/>
      <c r="M4237" s="1"/>
      <c r="N4237" s="1"/>
      <c r="O4237" s="1"/>
      <c r="P4237" s="86">
        <f>ROUND(Exchanges!Q4241,0)</f>
        <v>4</v>
      </c>
      <c r="Q4237" s="1">
        <f>Exchanges!R4241</f>
        <v>1</v>
      </c>
      <c r="R4237" s="1">
        <f>Exchanges!S4241</f>
        <v>1</v>
      </c>
      <c r="S4237" s="1">
        <f>Exchanges!T4241</f>
        <v>1</v>
      </c>
      <c r="T4237" s="1">
        <f>Exchanges!U4241</f>
        <v>4</v>
      </c>
      <c r="U4237" s="1">
        <f>Exchanges!V4241</f>
        <v>2013</v>
      </c>
      <c r="V4237" s="1" t="str">
        <f>Exchanges!W4241</f>
        <v>COPPER</v>
      </c>
      <c r="W4237" s="1" t="str">
        <f>Exchanges!X4241</f>
        <v>TRI</v>
      </c>
      <c r="X4237" s="1"/>
    </row>
    <row r="4238" spans="1:24" x14ac:dyDescent="0.15">
      <c r="A4238" s="1" t="str">
        <f>Exchanges!B4242</f>
        <v>Sodium formate</v>
      </c>
      <c r="B4238" s="1">
        <f>Exchanges!C4242</f>
        <v>141537</v>
      </c>
      <c r="C4238" s="1" t="str">
        <f>Exchanges!D4242</f>
        <v>water</v>
      </c>
      <c r="D4238" s="1" t="str">
        <f>Exchanges!E4242</f>
        <v>unspecified</v>
      </c>
      <c r="E4238" s="1" t="str">
        <f>Exchanges!F4242</f>
        <v>f8ac9a93-5172-4349-bc59-01af13f7dbb6</v>
      </c>
      <c r="F4238" s="1" t="str">
        <f>Exchanges!G4242</f>
        <v>All other chemical product and preparation manufacturing</v>
      </c>
      <c r="G4238" s="1" t="str">
        <f>Exchanges!H4242</f>
        <v>3259A0</v>
      </c>
      <c r="H4238" s="1" t="str">
        <f>Exchanges!I4242</f>
        <v>US</v>
      </c>
      <c r="I4238" s="1">
        <f>Exchanges!J4242</f>
        <v>1.2226415094339623E-9</v>
      </c>
      <c r="J4238" s="1" t="str">
        <f>Exchanges!K4242</f>
        <v>kg</v>
      </c>
      <c r="K4238" s="1"/>
      <c r="L4238" s="1"/>
      <c r="M4238" s="1"/>
      <c r="N4238" s="1"/>
      <c r="O4238" s="1"/>
      <c r="P4238" s="86">
        <f>ROUND(Exchanges!Q4242,0)</f>
        <v>3</v>
      </c>
      <c r="Q4238" s="1">
        <f>Exchanges!R4242</f>
        <v>1</v>
      </c>
      <c r="R4238" s="1">
        <f>Exchanges!S4242</f>
        <v>1</v>
      </c>
      <c r="S4238" s="1">
        <f>Exchanges!T4242</f>
        <v>1</v>
      </c>
      <c r="T4238" s="1">
        <f>Exchanges!U4242</f>
        <v>4</v>
      </c>
      <c r="U4238" s="1">
        <f>Exchanges!V4242</f>
        <v>2013</v>
      </c>
      <c r="V4238" s="1" t="str">
        <f>Exchanges!W4242</f>
        <v>LITHIUM CARBONATE</v>
      </c>
      <c r="W4238" s="1" t="str">
        <f>Exchanges!X4242</f>
        <v>TRI</v>
      </c>
      <c r="X4238" s="1"/>
    </row>
    <row r="4239" spans="1:24" x14ac:dyDescent="0.15">
      <c r="A4239" s="1" t="str">
        <f>Exchanges!B4243</f>
        <v>Methane, dichloro-, HCC-30</v>
      </c>
      <c r="B4239" s="1">
        <f>Exchanges!C4243</f>
        <v>75092</v>
      </c>
      <c r="C4239" s="1" t="str">
        <f>Exchanges!D4243</f>
        <v>water</v>
      </c>
      <c r="D4239" s="1" t="str">
        <f>Exchanges!E4243</f>
        <v>unspecified</v>
      </c>
      <c r="E4239" s="1" t="str">
        <f>Exchanges!F4243</f>
        <v>75c80de0-a0fa-45e2-9f7b-f6fa4e4431e1</v>
      </c>
      <c r="F4239" s="1" t="str">
        <f>Exchanges!G4243</f>
        <v>All other chemical product and preparation manufacturing</v>
      </c>
      <c r="G4239" s="1" t="str">
        <f>Exchanges!H4243</f>
        <v>3259A0</v>
      </c>
      <c r="H4239" s="1" t="str">
        <f>Exchanges!I4243</f>
        <v>US</v>
      </c>
      <c r="I4239" s="1">
        <f>Exchanges!J4243</f>
        <v>1.4352748154224777E-9</v>
      </c>
      <c r="J4239" s="1" t="str">
        <f>Exchanges!K4243</f>
        <v>kg</v>
      </c>
      <c r="K4239" s="1"/>
      <c r="L4239" s="1"/>
      <c r="M4239" s="1"/>
      <c r="N4239" s="1"/>
      <c r="O4239" s="1"/>
      <c r="P4239" s="86">
        <f>ROUND(Exchanges!Q4243,0)</f>
        <v>5</v>
      </c>
      <c r="Q4239" s="1">
        <f>Exchanges!R4243</f>
        <v>1</v>
      </c>
      <c r="R4239" s="1">
        <f>Exchanges!S4243</f>
        <v>1</v>
      </c>
      <c r="S4239" s="1">
        <f>Exchanges!T4243</f>
        <v>1</v>
      </c>
      <c r="T4239" s="1">
        <f>Exchanges!U4243</f>
        <v>4</v>
      </c>
      <c r="U4239" s="1">
        <f>Exchanges!V4243</f>
        <v>2013</v>
      </c>
      <c r="V4239" s="1" t="str">
        <f>Exchanges!W4243</f>
        <v>DICHLOROMETHANE</v>
      </c>
      <c r="W4239" s="1" t="str">
        <f>Exchanges!X4243</f>
        <v>TRI</v>
      </c>
      <c r="X4239" s="1"/>
    </row>
    <row r="4240" spans="1:24" x14ac:dyDescent="0.15">
      <c r="A4240" s="1" t="str">
        <f>Exchanges!B4244</f>
        <v>lead</v>
      </c>
      <c r="B4240" s="1">
        <f>Exchanges!C4244</f>
        <v>7439921</v>
      </c>
      <c r="C4240" s="1" t="str">
        <f>Exchanges!D4244</f>
        <v>water</v>
      </c>
      <c r="D4240" s="1" t="str">
        <f>Exchanges!E4244</f>
        <v>unspecified</v>
      </c>
      <c r="E4240" s="1" t="str">
        <f>Exchanges!F4244</f>
        <v>31c4d160-b21e-41b3-b9c1-3d7a72377653</v>
      </c>
      <c r="F4240" s="1" t="str">
        <f>Exchanges!G4244</f>
        <v>All other chemical product and preparation manufacturing</v>
      </c>
      <c r="G4240" s="1" t="str">
        <f>Exchanges!H4244</f>
        <v>3259A0</v>
      </c>
      <c r="H4240" s="1" t="str">
        <f>Exchanges!I4244</f>
        <v>US</v>
      </c>
      <c r="I4240" s="1">
        <f>Exchanges!J4244</f>
        <v>1.4588771123872025E-9</v>
      </c>
      <c r="J4240" s="1" t="str">
        <f>Exchanges!K4244</f>
        <v>kg</v>
      </c>
      <c r="K4240" s="1"/>
      <c r="L4240" s="1"/>
      <c r="M4240" s="1"/>
      <c r="N4240" s="1"/>
      <c r="O4240" s="1"/>
      <c r="P4240" s="86">
        <f>ROUND(Exchanges!Q4244,0)</f>
        <v>3</v>
      </c>
      <c r="Q4240" s="1">
        <f>Exchanges!R4244</f>
        <v>1</v>
      </c>
      <c r="R4240" s="1">
        <f>Exchanges!S4244</f>
        <v>1</v>
      </c>
      <c r="S4240" s="1">
        <f>Exchanges!T4244</f>
        <v>1</v>
      </c>
      <c r="T4240" s="1">
        <f>Exchanges!U4244</f>
        <v>4</v>
      </c>
      <c r="U4240" s="1">
        <f>Exchanges!V4244</f>
        <v>2013</v>
      </c>
      <c r="V4240" s="1" t="str">
        <f>Exchanges!W4244</f>
        <v>LEAD</v>
      </c>
      <c r="W4240" s="1" t="str">
        <f>Exchanges!X4244</f>
        <v>TRI</v>
      </c>
      <c r="X4240" s="1"/>
    </row>
    <row r="4241" spans="1:24" x14ac:dyDescent="0.15">
      <c r="A4241" s="1" t="str">
        <f>Exchanges!B4245</f>
        <v>dimethyl formamide</v>
      </c>
      <c r="B4241" s="1">
        <f>Exchanges!C4245</f>
        <v>68122</v>
      </c>
      <c r="C4241" s="1" t="str">
        <f>Exchanges!D4245</f>
        <v>water</v>
      </c>
      <c r="D4241" s="1" t="str">
        <f>Exchanges!E4245</f>
        <v>unspecified</v>
      </c>
      <c r="E4241" s="1" t="str">
        <f>Exchanges!F4245</f>
        <v>421f5b58-1394-48e4-a1a7-94976fca6774</v>
      </c>
      <c r="F4241" s="1" t="str">
        <f>Exchanges!G4245</f>
        <v>All other chemical product and preparation manufacturing</v>
      </c>
      <c r="G4241" s="1" t="str">
        <f>Exchanges!H4245</f>
        <v>3259A0</v>
      </c>
      <c r="H4241" s="1" t="str">
        <f>Exchanges!I4245</f>
        <v>US</v>
      </c>
      <c r="I4241" s="1">
        <f>Exchanges!J4245</f>
        <v>2.243281378178835E-9</v>
      </c>
      <c r="J4241" s="1" t="str">
        <f>Exchanges!K4245</f>
        <v>kg</v>
      </c>
      <c r="K4241" s="1"/>
      <c r="L4241" s="1"/>
      <c r="M4241" s="1"/>
      <c r="N4241" s="1"/>
      <c r="O4241" s="1"/>
      <c r="P4241" s="86">
        <f>ROUND(Exchanges!Q4245,0)</f>
        <v>4</v>
      </c>
      <c r="Q4241" s="1">
        <f>Exchanges!R4245</f>
        <v>1</v>
      </c>
      <c r="R4241" s="1">
        <f>Exchanges!S4245</f>
        <v>1</v>
      </c>
      <c r="S4241" s="1">
        <f>Exchanges!T4245</f>
        <v>1</v>
      </c>
      <c r="T4241" s="1">
        <f>Exchanges!U4245</f>
        <v>4</v>
      </c>
      <c r="U4241" s="1">
        <f>Exchanges!V4245</f>
        <v>2013</v>
      </c>
      <c r="V4241" s="1" t="str">
        <f>Exchanges!W4245</f>
        <v>N,N-DIMETHYLFORMAMIDE</v>
      </c>
      <c r="W4241" s="1" t="str">
        <f>Exchanges!X4245</f>
        <v>TRI</v>
      </c>
      <c r="X4241" s="1"/>
    </row>
    <row r="4242" spans="1:24" x14ac:dyDescent="0.15">
      <c r="A4242" s="1" t="str">
        <f>Exchanges!B4246</f>
        <v>PYRIDINE</v>
      </c>
      <c r="B4242" s="1">
        <f>Exchanges!C4246</f>
        <v>110861</v>
      </c>
      <c r="C4242" s="1" t="str">
        <f>Exchanges!D4246</f>
        <v>water</v>
      </c>
      <c r="D4242" s="1" t="str">
        <f>Exchanges!E4246</f>
        <v>unspecified</v>
      </c>
      <c r="E4242" s="1" t="str">
        <f>Exchanges!F4246</f>
        <v>4617f2fe-9a81-4f20-87f0-baaad669bd0f</v>
      </c>
      <c r="F4242" s="1" t="str">
        <f>Exchanges!G4246</f>
        <v>All other chemical product and preparation manufacturing</v>
      </c>
      <c r="G4242" s="1" t="str">
        <f>Exchanges!H4246</f>
        <v>3259A0</v>
      </c>
      <c r="H4242" s="1" t="str">
        <f>Exchanges!I4246</f>
        <v>US</v>
      </c>
      <c r="I4242" s="1">
        <f>Exchanges!J4246</f>
        <v>2.3495980311730926E-9</v>
      </c>
      <c r="J4242" s="1" t="str">
        <f>Exchanges!K4246</f>
        <v>kg</v>
      </c>
      <c r="K4242" s="1"/>
      <c r="L4242" s="1"/>
      <c r="M4242" s="1"/>
      <c r="N4242" s="1"/>
      <c r="O4242" s="1"/>
      <c r="P4242" s="86">
        <f>ROUND(Exchanges!Q4246,0)</f>
        <v>4</v>
      </c>
      <c r="Q4242" s="1">
        <f>Exchanges!R4246</f>
        <v>1</v>
      </c>
      <c r="R4242" s="1">
        <f>Exchanges!S4246</f>
        <v>1</v>
      </c>
      <c r="S4242" s="1">
        <f>Exchanges!T4246</f>
        <v>1</v>
      </c>
      <c r="T4242" s="1">
        <f>Exchanges!U4246</f>
        <v>4</v>
      </c>
      <c r="U4242" s="1">
        <f>Exchanges!V4246</f>
        <v>2013</v>
      </c>
      <c r="V4242" s="1" t="str">
        <f>Exchanges!W4246</f>
        <v>PYRIDINE</v>
      </c>
      <c r="W4242" s="1" t="str">
        <f>Exchanges!X4246</f>
        <v>TRI</v>
      </c>
      <c r="X4242" s="1"/>
    </row>
    <row r="4243" spans="1:24" x14ac:dyDescent="0.15">
      <c r="A4243" s="1" t="str">
        <f>Exchanges!B4247</f>
        <v>Chloroform</v>
      </c>
      <c r="B4243" s="1">
        <f>Exchanges!C4247</f>
        <v>67663</v>
      </c>
      <c r="C4243" s="1" t="str">
        <f>Exchanges!D4247</f>
        <v>water</v>
      </c>
      <c r="D4243" s="1" t="str">
        <f>Exchanges!E4247</f>
        <v>unspecified</v>
      </c>
      <c r="E4243" s="1" t="str">
        <f>Exchanges!F4247</f>
        <v>3d5051b0-08d6-40ef-8d0c-de90edb39c39</v>
      </c>
      <c r="F4243" s="1" t="str">
        <f>Exchanges!G4247</f>
        <v>All other chemical product and preparation manufacturing</v>
      </c>
      <c r="G4243" s="1" t="str">
        <f>Exchanges!H4247</f>
        <v>3259A0</v>
      </c>
      <c r="H4243" s="1" t="str">
        <f>Exchanges!I4247</f>
        <v>US</v>
      </c>
      <c r="I4243" s="1">
        <f>Exchanges!J4247</f>
        <v>3.4440216570959809E-9</v>
      </c>
      <c r="J4243" s="1" t="str">
        <f>Exchanges!K4247</f>
        <v>kg</v>
      </c>
      <c r="K4243" s="1"/>
      <c r="L4243" s="1"/>
      <c r="M4243" s="1"/>
      <c r="N4243" s="1"/>
      <c r="O4243" s="1"/>
      <c r="P4243" s="86">
        <f>ROUND(Exchanges!Q4247,0)</f>
        <v>3</v>
      </c>
      <c r="Q4243" s="1">
        <f>Exchanges!R4247</f>
        <v>1</v>
      </c>
      <c r="R4243" s="1">
        <f>Exchanges!S4247</f>
        <v>1</v>
      </c>
      <c r="S4243" s="1">
        <f>Exchanges!T4247</f>
        <v>1</v>
      </c>
      <c r="T4243" s="1">
        <f>Exchanges!U4247</f>
        <v>4</v>
      </c>
      <c r="U4243" s="1">
        <f>Exchanges!V4247</f>
        <v>2013</v>
      </c>
      <c r="V4243" s="1" t="str">
        <f>Exchanges!W4247</f>
        <v>CHLOROFORM</v>
      </c>
      <c r="W4243" s="1" t="str">
        <f>Exchanges!X4247</f>
        <v>TRI</v>
      </c>
      <c r="X4243" s="1"/>
    </row>
    <row r="4244" spans="1:24" x14ac:dyDescent="0.15">
      <c r="A4244" s="1" t="str">
        <f>Exchanges!B4248</f>
        <v>Methane, tetrachloro-, R-10</v>
      </c>
      <c r="B4244" s="1">
        <f>Exchanges!C4248</f>
        <v>56235</v>
      </c>
      <c r="C4244" s="1" t="str">
        <f>Exchanges!D4248</f>
        <v>water</v>
      </c>
      <c r="D4244" s="1" t="str">
        <f>Exchanges!E4248</f>
        <v>unspecified</v>
      </c>
      <c r="E4244" s="1" t="str">
        <f>Exchanges!F4248</f>
        <v>9a366c85-61a0-48bd-8af0-a2a96b327bc1</v>
      </c>
      <c r="F4244" s="1" t="str">
        <f>Exchanges!G4248</f>
        <v>All other chemical product and preparation manufacturing</v>
      </c>
      <c r="G4244" s="1" t="str">
        <f>Exchanges!H4248</f>
        <v>3259A0</v>
      </c>
      <c r="H4244" s="1" t="str">
        <f>Exchanges!I4248</f>
        <v>US</v>
      </c>
      <c r="I4244" s="1">
        <f>Exchanges!J4248</f>
        <v>3.6572928630024611E-9</v>
      </c>
      <c r="J4244" s="1" t="str">
        <f>Exchanges!K4248</f>
        <v>kg</v>
      </c>
      <c r="K4244" s="1"/>
      <c r="L4244" s="1"/>
      <c r="M4244" s="1"/>
      <c r="N4244" s="1"/>
      <c r="O4244" s="1"/>
      <c r="P4244" s="86">
        <f>ROUND(Exchanges!Q4248,0)</f>
        <v>3</v>
      </c>
      <c r="Q4244" s="1">
        <f>Exchanges!R4248</f>
        <v>1</v>
      </c>
      <c r="R4244" s="1">
        <f>Exchanges!S4248</f>
        <v>1</v>
      </c>
      <c r="S4244" s="1">
        <f>Exchanges!T4248</f>
        <v>1</v>
      </c>
      <c r="T4244" s="1">
        <f>Exchanges!U4248</f>
        <v>4</v>
      </c>
      <c r="U4244" s="1">
        <f>Exchanges!V4248</f>
        <v>2013</v>
      </c>
      <c r="V4244" s="1" t="str">
        <f>Exchanges!W4248</f>
        <v>CARBON TETRACHLORIDE</v>
      </c>
      <c r="W4244" s="1" t="str">
        <f>Exchanges!X4248</f>
        <v>TRI</v>
      </c>
      <c r="X4244" s="1"/>
    </row>
    <row r="4245" spans="1:24" x14ac:dyDescent="0.15">
      <c r="A4245" s="1" t="str">
        <f>Exchanges!B4249</f>
        <v>Triethyl amine</v>
      </c>
      <c r="B4245" s="1">
        <f>Exchanges!C4249</f>
        <v>121448</v>
      </c>
      <c r="C4245" s="1" t="str">
        <f>Exchanges!D4249</f>
        <v>water</v>
      </c>
      <c r="D4245" s="1" t="str">
        <f>Exchanges!E4249</f>
        <v>unspecified</v>
      </c>
      <c r="E4245" s="1" t="str">
        <f>Exchanges!F4249</f>
        <v>eb9da410-0e85-482e-a119-3935878d10f4</v>
      </c>
      <c r="F4245" s="1" t="str">
        <f>Exchanges!G4249</f>
        <v>All other chemical product and preparation manufacturing</v>
      </c>
      <c r="G4245" s="1" t="str">
        <f>Exchanges!H4249</f>
        <v>3259A0</v>
      </c>
      <c r="H4245" s="1" t="str">
        <f>Exchanges!I4249</f>
        <v>US</v>
      </c>
      <c r="I4245" s="1">
        <f>Exchanges!J4249</f>
        <v>6.570369155045119E-9</v>
      </c>
      <c r="J4245" s="1" t="str">
        <f>Exchanges!K4249</f>
        <v>kg</v>
      </c>
      <c r="K4245" s="1"/>
      <c r="L4245" s="1"/>
      <c r="M4245" s="1"/>
      <c r="N4245" s="1"/>
      <c r="O4245" s="1"/>
      <c r="P4245" s="86">
        <f>ROUND(Exchanges!Q4249,0)</f>
        <v>5</v>
      </c>
      <c r="Q4245" s="1">
        <f>Exchanges!R4249</f>
        <v>1</v>
      </c>
      <c r="R4245" s="1">
        <f>Exchanges!S4249</f>
        <v>1</v>
      </c>
      <c r="S4245" s="1">
        <f>Exchanges!T4249</f>
        <v>1</v>
      </c>
      <c r="T4245" s="1">
        <f>Exchanges!U4249</f>
        <v>4</v>
      </c>
      <c r="U4245" s="1">
        <f>Exchanges!V4249</f>
        <v>2013</v>
      </c>
      <c r="V4245" s="1" t="str">
        <f>Exchanges!W4249</f>
        <v>TRIETHYLAMINE</v>
      </c>
      <c r="W4245" s="1" t="str">
        <f>Exchanges!X4249</f>
        <v>TRI</v>
      </c>
      <c r="X4245" s="1"/>
    </row>
    <row r="4246" spans="1:24" x14ac:dyDescent="0.15">
      <c r="A4246" s="1" t="str">
        <f>Exchanges!B4250</f>
        <v>Butanol</v>
      </c>
      <c r="B4246" s="1">
        <f>Exchanges!C4250</f>
        <v>71363</v>
      </c>
      <c r="C4246" s="1" t="str">
        <f>Exchanges!D4250</f>
        <v>water</v>
      </c>
      <c r="D4246" s="1" t="str">
        <f>Exchanges!E4250</f>
        <v>unspecified</v>
      </c>
      <c r="E4246" s="1" t="str">
        <f>Exchanges!F4250</f>
        <v>b50d8d03-7e88-4b29-9d10-67bbe01bdbc6</v>
      </c>
      <c r="F4246" s="1" t="str">
        <f>Exchanges!G4250</f>
        <v>All other chemical product and preparation manufacturing</v>
      </c>
      <c r="G4246" s="1" t="str">
        <f>Exchanges!H4250</f>
        <v>3259A0</v>
      </c>
      <c r="H4246" s="1" t="str">
        <f>Exchanges!I4250</f>
        <v>US</v>
      </c>
      <c r="I4246" s="1">
        <f>Exchanges!J4250</f>
        <v>7.3145857260049222E-9</v>
      </c>
      <c r="J4246" s="1" t="str">
        <f>Exchanges!K4250</f>
        <v>kg</v>
      </c>
      <c r="K4246" s="1"/>
      <c r="L4246" s="1"/>
      <c r="M4246" s="1"/>
      <c r="N4246" s="1"/>
      <c r="O4246" s="1"/>
      <c r="P4246" s="86">
        <f>ROUND(Exchanges!Q4250,0)</f>
        <v>5</v>
      </c>
      <c r="Q4246" s="1">
        <f>Exchanges!R4250</f>
        <v>1</v>
      </c>
      <c r="R4246" s="1">
        <f>Exchanges!S4250</f>
        <v>1</v>
      </c>
      <c r="S4246" s="1">
        <f>Exchanges!T4250</f>
        <v>1</v>
      </c>
      <c r="T4246" s="1">
        <f>Exchanges!U4250</f>
        <v>4</v>
      </c>
      <c r="U4246" s="1">
        <f>Exchanges!V4250</f>
        <v>2013</v>
      </c>
      <c r="V4246" s="1" t="str">
        <f>Exchanges!W4250</f>
        <v>N-BUTYL ALCOHOL</v>
      </c>
      <c r="W4246" s="1" t="str">
        <f>Exchanges!X4250</f>
        <v>TRI</v>
      </c>
      <c r="X4246" s="1"/>
    </row>
    <row r="4247" spans="1:24" x14ac:dyDescent="0.15">
      <c r="A4247" s="1" t="str">
        <f>Exchanges!B4251</f>
        <v>Phthalate, dioctyl-</v>
      </c>
      <c r="B4247" s="1">
        <f>Exchanges!C4251</f>
        <v>117817</v>
      </c>
      <c r="C4247" s="1" t="str">
        <f>Exchanges!D4251</f>
        <v>water</v>
      </c>
      <c r="D4247" s="1" t="str">
        <f>Exchanges!E4251</f>
        <v>unspecified</v>
      </c>
      <c r="E4247" s="1" t="str">
        <f>Exchanges!F4251</f>
        <v>d86d9085-975a-4212-9553-8bde88eb3c9f</v>
      </c>
      <c r="F4247" s="1" t="str">
        <f>Exchanges!G4251</f>
        <v>All other chemical product and preparation manufacturing</v>
      </c>
      <c r="G4247" s="1" t="str">
        <f>Exchanges!H4251</f>
        <v>3259A0</v>
      </c>
      <c r="H4247" s="1" t="str">
        <f>Exchanges!I4251</f>
        <v>US</v>
      </c>
      <c r="I4247" s="1">
        <f>Exchanges!J4251</f>
        <v>7.3404206726825273E-9</v>
      </c>
      <c r="J4247" s="1" t="str">
        <f>Exchanges!K4251</f>
        <v>kg</v>
      </c>
      <c r="K4247" s="1"/>
      <c r="L4247" s="1"/>
      <c r="M4247" s="1"/>
      <c r="N4247" s="1"/>
      <c r="O4247" s="1"/>
      <c r="P4247" s="86">
        <f>ROUND(Exchanges!Q4251,0)</f>
        <v>4</v>
      </c>
      <c r="Q4247" s="1">
        <f>Exchanges!R4251</f>
        <v>1</v>
      </c>
      <c r="R4247" s="1">
        <f>Exchanges!S4251</f>
        <v>1</v>
      </c>
      <c r="S4247" s="1">
        <f>Exchanges!T4251</f>
        <v>1</v>
      </c>
      <c r="T4247" s="1">
        <f>Exchanges!U4251</f>
        <v>4</v>
      </c>
      <c r="U4247" s="1">
        <f>Exchanges!V4251</f>
        <v>2013</v>
      </c>
      <c r="V4247" s="1" t="str">
        <f>Exchanges!W4251</f>
        <v>DI(2-ETHYLHEXYL) PHTHALATE</v>
      </c>
      <c r="W4247" s="1" t="str">
        <f>Exchanges!X4251</f>
        <v>TRI</v>
      </c>
      <c r="X4247" s="1"/>
    </row>
    <row r="4248" spans="1:24" x14ac:dyDescent="0.15">
      <c r="A4248" s="1" t="str">
        <f>Exchanges!B4252</f>
        <v>ethylene glycol</v>
      </c>
      <c r="B4248" s="1">
        <f>Exchanges!C4252</f>
        <v>107211</v>
      </c>
      <c r="C4248" s="1" t="str">
        <f>Exchanges!D4252</f>
        <v>water</v>
      </c>
      <c r="D4248" s="1" t="str">
        <f>Exchanges!E4252</f>
        <v>unspecified</v>
      </c>
      <c r="E4248" s="1" t="str">
        <f>Exchanges!F4252</f>
        <v>8026e985-6019-4551-be66-4d2d81ff4687</v>
      </c>
      <c r="F4248" s="1" t="str">
        <f>Exchanges!G4252</f>
        <v>All other chemical product and preparation manufacturing</v>
      </c>
      <c r="G4248" s="1" t="str">
        <f>Exchanges!H4252</f>
        <v>3259A0</v>
      </c>
      <c r="H4248" s="1" t="str">
        <f>Exchanges!I4252</f>
        <v>US</v>
      </c>
      <c r="I4248" s="1">
        <f>Exchanges!J4252</f>
        <v>8.5691222313371615E-9</v>
      </c>
      <c r="J4248" s="1" t="str">
        <f>Exchanges!K4252</f>
        <v>kg</v>
      </c>
      <c r="K4248" s="1"/>
      <c r="L4248" s="1"/>
      <c r="M4248" s="1"/>
      <c r="N4248" s="1"/>
      <c r="O4248" s="1"/>
      <c r="P4248" s="86">
        <f>ROUND(Exchanges!Q4252,0)</f>
        <v>5</v>
      </c>
      <c r="Q4248" s="1">
        <f>Exchanges!R4252</f>
        <v>1</v>
      </c>
      <c r="R4248" s="1">
        <f>Exchanges!S4252</f>
        <v>1</v>
      </c>
      <c r="S4248" s="1">
        <f>Exchanges!T4252</f>
        <v>1</v>
      </c>
      <c r="T4248" s="1">
        <f>Exchanges!U4252</f>
        <v>4</v>
      </c>
      <c r="U4248" s="1">
        <f>Exchanges!V4252</f>
        <v>2013</v>
      </c>
      <c r="V4248" s="1" t="str">
        <f>Exchanges!W4252</f>
        <v>ETHYLENE GLYCOL</v>
      </c>
      <c r="W4248" s="1" t="str">
        <f>Exchanges!X4252</f>
        <v>TRI</v>
      </c>
      <c r="X4248" s="1"/>
    </row>
    <row r="4249" spans="1:24" x14ac:dyDescent="0.15">
      <c r="A4249" s="1" t="str">
        <f>Exchanges!B4253</f>
        <v>Acetonitrile</v>
      </c>
      <c r="B4249" s="1">
        <f>Exchanges!C4253</f>
        <v>75058</v>
      </c>
      <c r="C4249" s="1" t="str">
        <f>Exchanges!D4253</f>
        <v>water</v>
      </c>
      <c r="D4249" s="1" t="str">
        <f>Exchanges!E4253</f>
        <v>unspecified</v>
      </c>
      <c r="E4249" s="1" t="str">
        <f>Exchanges!F4253</f>
        <v>cbaca555-e09c-4dc6-bdc3-60e6f8a784f9</v>
      </c>
      <c r="F4249" s="1" t="str">
        <f>Exchanges!G4253</f>
        <v>All other chemical product and preparation manufacturing</v>
      </c>
      <c r="G4249" s="1" t="str">
        <f>Exchanges!H4253</f>
        <v>3259A0</v>
      </c>
      <c r="H4249" s="1" t="str">
        <f>Exchanges!I4253</f>
        <v>US</v>
      </c>
      <c r="I4249" s="1">
        <f>Exchanges!J4253</f>
        <v>1.0939983593109106E-8</v>
      </c>
      <c r="J4249" s="1" t="str">
        <f>Exchanges!K4253</f>
        <v>kg</v>
      </c>
      <c r="K4249" s="1"/>
      <c r="L4249" s="1"/>
      <c r="M4249" s="1"/>
      <c r="N4249" s="1"/>
      <c r="O4249" s="1"/>
      <c r="P4249" s="86">
        <f>ROUND(Exchanges!Q4253,0)</f>
        <v>3</v>
      </c>
      <c r="Q4249" s="1">
        <f>Exchanges!R4253</f>
        <v>1</v>
      </c>
      <c r="R4249" s="1">
        <f>Exchanges!S4253</f>
        <v>1</v>
      </c>
      <c r="S4249" s="1">
        <f>Exchanges!T4253</f>
        <v>1</v>
      </c>
      <c r="T4249" s="1">
        <f>Exchanges!U4253</f>
        <v>4</v>
      </c>
      <c r="U4249" s="1">
        <f>Exchanges!V4253</f>
        <v>2013</v>
      </c>
      <c r="V4249" s="1" t="str">
        <f>Exchanges!W4253</f>
        <v>ACETONITRILE</v>
      </c>
      <c r="W4249" s="1" t="str">
        <f>Exchanges!X4253</f>
        <v>TRI</v>
      </c>
      <c r="X4249" s="1"/>
    </row>
    <row r="4250" spans="1:24" x14ac:dyDescent="0.15">
      <c r="A4250" s="1" t="str">
        <f>Exchanges!B4254</f>
        <v>manganese</v>
      </c>
      <c r="B4250" s="1">
        <f>Exchanges!C4254</f>
        <v>7439965</v>
      </c>
      <c r="C4250" s="1" t="str">
        <f>Exchanges!D4254</f>
        <v>water</v>
      </c>
      <c r="D4250" s="1" t="str">
        <f>Exchanges!E4254</f>
        <v>unspecified</v>
      </c>
      <c r="E4250" s="1" t="str">
        <f>Exchanges!F4254</f>
        <v>10cbd2f7-c41b-4bb4-b636-d8fc15cf0282</v>
      </c>
      <c r="F4250" s="1" t="str">
        <f>Exchanges!G4254</f>
        <v>All other chemical product and preparation manufacturing</v>
      </c>
      <c r="G4250" s="1" t="str">
        <f>Exchanges!H4254</f>
        <v>3259A0</v>
      </c>
      <c r="H4250" s="1" t="str">
        <f>Exchanges!I4254</f>
        <v>US</v>
      </c>
      <c r="I4250" s="1">
        <f>Exchanges!J4254</f>
        <v>1.105693191140279E-8</v>
      </c>
      <c r="J4250" s="1" t="str">
        <f>Exchanges!K4254</f>
        <v>kg</v>
      </c>
      <c r="K4250" s="1"/>
      <c r="L4250" s="1"/>
      <c r="M4250" s="1"/>
      <c r="N4250" s="1"/>
      <c r="O4250" s="1"/>
      <c r="P4250" s="86">
        <f>ROUND(Exchanges!Q4254,0)</f>
        <v>4</v>
      </c>
      <c r="Q4250" s="1">
        <f>Exchanges!R4254</f>
        <v>1</v>
      </c>
      <c r="R4250" s="1">
        <f>Exchanges!S4254</f>
        <v>1</v>
      </c>
      <c r="S4250" s="1">
        <f>Exchanges!T4254</f>
        <v>1</v>
      </c>
      <c r="T4250" s="1">
        <f>Exchanges!U4254</f>
        <v>4</v>
      </c>
      <c r="U4250" s="1">
        <f>Exchanges!V4254</f>
        <v>2013</v>
      </c>
      <c r="V4250" s="1" t="str">
        <f>Exchanges!W4254</f>
        <v>MANGANESE</v>
      </c>
      <c r="W4250" s="1" t="str">
        <f>Exchanges!X4254</f>
        <v>TRI</v>
      </c>
      <c r="X4250" s="1"/>
    </row>
    <row r="4251" spans="1:24" x14ac:dyDescent="0.15">
      <c r="A4251" s="1" t="str">
        <f>Exchanges!B4255</f>
        <v>t-Butyl methyl ether</v>
      </c>
      <c r="B4251" s="1">
        <f>Exchanges!C4255</f>
        <v>1634044</v>
      </c>
      <c r="C4251" s="1" t="str">
        <f>Exchanges!D4255</f>
        <v>water</v>
      </c>
      <c r="D4251" s="1" t="str">
        <f>Exchanges!E4255</f>
        <v>unspecified</v>
      </c>
      <c r="E4251" s="1" t="str">
        <f>Exchanges!F4255</f>
        <v>3d59d864-b6c3-4315-ab21-2c2ba2119ad1</v>
      </c>
      <c r="F4251" s="1" t="str">
        <f>Exchanges!G4255</f>
        <v>All other chemical product and preparation manufacturing</v>
      </c>
      <c r="G4251" s="1" t="str">
        <f>Exchanges!H4255</f>
        <v>3259A0</v>
      </c>
      <c r="H4251" s="1" t="str">
        <f>Exchanges!I4255</f>
        <v>US</v>
      </c>
      <c r="I4251" s="1">
        <f>Exchanges!J4255</f>
        <v>1.4214536505332239E-8</v>
      </c>
      <c r="J4251" s="1" t="str">
        <f>Exchanges!K4255</f>
        <v>kg</v>
      </c>
      <c r="K4251" s="1"/>
      <c r="L4251" s="1"/>
      <c r="M4251" s="1"/>
      <c r="N4251" s="1"/>
      <c r="O4251" s="1"/>
      <c r="P4251" s="86">
        <f>ROUND(Exchanges!Q4255,0)</f>
        <v>4</v>
      </c>
      <c r="Q4251" s="1">
        <f>Exchanges!R4255</f>
        <v>1</v>
      </c>
      <c r="R4251" s="1">
        <f>Exchanges!S4255</f>
        <v>1</v>
      </c>
      <c r="S4251" s="1">
        <f>Exchanges!T4255</f>
        <v>1</v>
      </c>
      <c r="T4251" s="1">
        <f>Exchanges!U4255</f>
        <v>4</v>
      </c>
      <c r="U4251" s="1">
        <f>Exchanges!V4255</f>
        <v>2013</v>
      </c>
      <c r="V4251" s="1" t="str">
        <f>Exchanges!W4255</f>
        <v>METHYL TERT-BUTYL ETHER</v>
      </c>
      <c r="W4251" s="1" t="str">
        <f>Exchanges!X4255</f>
        <v>TRI</v>
      </c>
      <c r="X4251" s="1"/>
    </row>
    <row r="4252" spans="1:24" x14ac:dyDescent="0.15">
      <c r="A4252" s="1" t="str">
        <f>Exchanges!B4256</f>
        <v>DIETHANOLAMINE</v>
      </c>
      <c r="B4252" s="1">
        <f>Exchanges!C4256</f>
        <v>111422</v>
      </c>
      <c r="C4252" s="1" t="str">
        <f>Exchanges!D4256</f>
        <v>water</v>
      </c>
      <c r="D4252" s="1" t="str">
        <f>Exchanges!E4256</f>
        <v>unspecified</v>
      </c>
      <c r="E4252" s="1" t="str">
        <f>Exchanges!F4256</f>
        <v>a42732a3-4ad2-4f26-8658-f7f6a089be58</v>
      </c>
      <c r="F4252" s="1" t="str">
        <f>Exchanges!G4256</f>
        <v>All other chemical product and preparation manufacturing</v>
      </c>
      <c r="G4252" s="1" t="str">
        <f>Exchanges!H4256</f>
        <v>3259A0</v>
      </c>
      <c r="H4252" s="1" t="str">
        <f>Exchanges!I4256</f>
        <v>US</v>
      </c>
      <c r="I4252" s="1">
        <f>Exchanges!J4256</f>
        <v>3.2713634126333058E-8</v>
      </c>
      <c r="J4252" s="1" t="str">
        <f>Exchanges!K4256</f>
        <v>kg</v>
      </c>
      <c r="K4252" s="1"/>
      <c r="L4252" s="1"/>
      <c r="M4252" s="1"/>
      <c r="N4252" s="1"/>
      <c r="O4252" s="1"/>
      <c r="P4252" s="86">
        <f>ROUND(Exchanges!Q4256,0)</f>
        <v>4</v>
      </c>
      <c r="Q4252" s="1">
        <f>Exchanges!R4256</f>
        <v>1</v>
      </c>
      <c r="R4252" s="1">
        <f>Exchanges!S4256</f>
        <v>1</v>
      </c>
      <c r="S4252" s="1">
        <f>Exchanges!T4256</f>
        <v>1</v>
      </c>
      <c r="T4252" s="1">
        <f>Exchanges!U4256</f>
        <v>4</v>
      </c>
      <c r="U4252" s="1">
        <f>Exchanges!V4256</f>
        <v>2013</v>
      </c>
      <c r="V4252" s="1" t="str">
        <f>Exchanges!W4256</f>
        <v>DIETHANOLAMINE</v>
      </c>
      <c r="W4252" s="1" t="str">
        <f>Exchanges!X4256</f>
        <v>TRI</v>
      </c>
      <c r="X4252" s="1"/>
    </row>
    <row r="4253" spans="1:24" x14ac:dyDescent="0.15">
      <c r="A4253" s="1" t="str">
        <f>Exchanges!B4257</f>
        <v>methanol</v>
      </c>
      <c r="B4253" s="1">
        <f>Exchanges!C4257</f>
        <v>67561</v>
      </c>
      <c r="C4253" s="1" t="str">
        <f>Exchanges!D4257</f>
        <v>water</v>
      </c>
      <c r="D4253" s="1" t="str">
        <f>Exchanges!E4257</f>
        <v>unspecified</v>
      </c>
      <c r="E4253" s="1" t="str">
        <f>Exchanges!F4257</f>
        <v>ee2c5c6c-ff01-4151-8332-d4bf1508c759</v>
      </c>
      <c r="F4253" s="1" t="str">
        <f>Exchanges!G4257</f>
        <v>All other chemical product and preparation manufacturing</v>
      </c>
      <c r="G4253" s="1" t="str">
        <f>Exchanges!H4257</f>
        <v>3259A0</v>
      </c>
      <c r="H4253" s="1" t="str">
        <f>Exchanges!I4257</f>
        <v>US</v>
      </c>
      <c r="I4253" s="1">
        <f>Exchanges!J4257</f>
        <v>4.9724298605414276E-8</v>
      </c>
      <c r="J4253" s="1" t="str">
        <f>Exchanges!K4257</f>
        <v>kg</v>
      </c>
      <c r="K4253" s="1"/>
      <c r="L4253" s="1"/>
      <c r="M4253" s="1"/>
      <c r="N4253" s="1"/>
      <c r="O4253" s="1"/>
      <c r="P4253" s="86">
        <f>ROUND(Exchanges!Q4257,0)</f>
        <v>3</v>
      </c>
      <c r="Q4253" s="1">
        <f>Exchanges!R4257</f>
        <v>1</v>
      </c>
      <c r="R4253" s="1">
        <f>Exchanges!S4257</f>
        <v>1</v>
      </c>
      <c r="S4253" s="1">
        <f>Exchanges!T4257</f>
        <v>1</v>
      </c>
      <c r="T4253" s="1">
        <f>Exchanges!U4257</f>
        <v>4</v>
      </c>
      <c r="U4253" s="1">
        <f>Exchanges!V4257</f>
        <v>2013</v>
      </c>
      <c r="V4253" s="1" t="str">
        <f>Exchanges!W4257</f>
        <v>METHANOL</v>
      </c>
      <c r="W4253" s="1" t="str">
        <f>Exchanges!X4257</f>
        <v>TRI</v>
      </c>
      <c r="X4253" s="1"/>
    </row>
    <row r="4254" spans="1:24" x14ac:dyDescent="0.15">
      <c r="A4254" s="1" t="str">
        <f>Exchanges!B4258</f>
        <v>Ethylene glycol monoethyl ether</v>
      </c>
      <c r="B4254" s="1">
        <f>Exchanges!C4258</f>
        <v>110805</v>
      </c>
      <c r="C4254" s="1" t="str">
        <f>Exchanges!D4258</f>
        <v>water</v>
      </c>
      <c r="D4254" s="1" t="str">
        <f>Exchanges!E4258</f>
        <v>unspecified</v>
      </c>
      <c r="E4254" s="1" t="str">
        <f>Exchanges!F4258</f>
        <v>b608516c-d577-4957-bcaa-851c7377ada8</v>
      </c>
      <c r="F4254" s="1" t="str">
        <f>Exchanges!G4258</f>
        <v>All other chemical product and preparation manufacturing</v>
      </c>
      <c r="G4254" s="1" t="str">
        <f>Exchanges!H4258</f>
        <v>3259A0</v>
      </c>
      <c r="H4254" s="1" t="str">
        <f>Exchanges!I4258</f>
        <v>US</v>
      </c>
      <c r="I4254" s="1">
        <f>Exchanges!J4258</f>
        <v>7.647356849876947E-8</v>
      </c>
      <c r="J4254" s="1" t="str">
        <f>Exchanges!K4258</f>
        <v>kg</v>
      </c>
      <c r="K4254" s="1"/>
      <c r="L4254" s="1"/>
      <c r="M4254" s="1"/>
      <c r="N4254" s="1"/>
      <c r="O4254" s="1"/>
      <c r="P4254" s="86">
        <f>ROUND(Exchanges!Q4258,0)</f>
        <v>5</v>
      </c>
      <c r="Q4254" s="1">
        <f>Exchanges!R4258</f>
        <v>1</v>
      </c>
      <c r="R4254" s="1">
        <f>Exchanges!S4258</f>
        <v>1</v>
      </c>
      <c r="S4254" s="1">
        <f>Exchanges!T4258</f>
        <v>1</v>
      </c>
      <c r="T4254" s="1">
        <f>Exchanges!U4258</f>
        <v>4</v>
      </c>
      <c r="U4254" s="1">
        <f>Exchanges!V4258</f>
        <v>2013</v>
      </c>
      <c r="V4254" s="1" t="str">
        <f>Exchanges!W4258</f>
        <v>CERTAIN GLYCOL ETHERS</v>
      </c>
      <c r="W4254" s="1" t="str">
        <f>Exchanges!X4258</f>
        <v>TRI</v>
      </c>
      <c r="X4254" s="1"/>
    </row>
    <row r="4255" spans="1:24" x14ac:dyDescent="0.15">
      <c r="A4255" s="1" t="str">
        <f>Exchanges!B4259</f>
        <v>chlorine</v>
      </c>
      <c r="B4255" s="1">
        <f>Exchanges!C4259</f>
        <v>7782505</v>
      </c>
      <c r="C4255" s="1" t="str">
        <f>Exchanges!D4259</f>
        <v>water</v>
      </c>
      <c r="D4255" s="1" t="str">
        <f>Exchanges!E4259</f>
        <v>unspecified</v>
      </c>
      <c r="E4255" s="1" t="str">
        <f>Exchanges!F4259</f>
        <v>e8641a14-fd07-4090-8daf-2cce2a557a81</v>
      </c>
      <c r="F4255" s="1" t="str">
        <f>Exchanges!G4259</f>
        <v>All other chemical product and preparation manufacturing</v>
      </c>
      <c r="G4255" s="1" t="str">
        <f>Exchanges!H4259</f>
        <v>3259A0</v>
      </c>
      <c r="H4255" s="1" t="str">
        <f>Exchanges!I4259</f>
        <v>US</v>
      </c>
      <c r="I4255" s="1">
        <f>Exchanges!J4259</f>
        <v>1.0268062346185398E-7</v>
      </c>
      <c r="J4255" s="1" t="str">
        <f>Exchanges!K4259</f>
        <v>kg</v>
      </c>
      <c r="K4255" s="1"/>
      <c r="L4255" s="1"/>
      <c r="M4255" s="1"/>
      <c r="N4255" s="1"/>
      <c r="O4255" s="1"/>
      <c r="P4255" s="86">
        <f>ROUND(Exchanges!Q4259,0)</f>
        <v>2</v>
      </c>
      <c r="Q4255" s="1">
        <f>Exchanges!R4259</f>
        <v>1</v>
      </c>
      <c r="R4255" s="1">
        <f>Exchanges!S4259</f>
        <v>1</v>
      </c>
      <c r="S4255" s="1">
        <f>Exchanges!T4259</f>
        <v>1</v>
      </c>
      <c r="T4255" s="1">
        <f>Exchanges!U4259</f>
        <v>4</v>
      </c>
      <c r="U4255" s="1">
        <f>Exchanges!V4259</f>
        <v>2013</v>
      </c>
      <c r="V4255" s="1" t="str">
        <f>Exchanges!W4259</f>
        <v>CHLORINE</v>
      </c>
      <c r="W4255" s="1" t="str">
        <f>Exchanges!X4259</f>
        <v>TRI</v>
      </c>
      <c r="X4255" s="1"/>
    </row>
    <row r="4256" spans="1:24" x14ac:dyDescent="0.15">
      <c r="A4256" s="1" t="str">
        <f>Exchanges!B4260</f>
        <v>ammonia</v>
      </c>
      <c r="B4256" s="1">
        <f>Exchanges!C4260</f>
        <v>7664417</v>
      </c>
      <c r="C4256" s="1" t="str">
        <f>Exchanges!D4260</f>
        <v>water</v>
      </c>
      <c r="D4256" s="1" t="str">
        <f>Exchanges!E4260</f>
        <v>unspecified</v>
      </c>
      <c r="E4256" s="1" t="str">
        <f>Exchanges!F4260</f>
        <v>63e78926-8549-11e0-9d78-0800200c9a66</v>
      </c>
      <c r="F4256" s="1" t="str">
        <f>Exchanges!G4260</f>
        <v>All other chemical product and preparation manufacturing</v>
      </c>
      <c r="G4256" s="1" t="str">
        <f>Exchanges!H4260</f>
        <v>3259A0</v>
      </c>
      <c r="H4256" s="1" t="str">
        <f>Exchanges!I4260</f>
        <v>US</v>
      </c>
      <c r="I4256" s="1">
        <f>Exchanges!J4260</f>
        <v>1.5929955701394583E-7</v>
      </c>
      <c r="J4256" s="1" t="str">
        <f>Exchanges!K4260</f>
        <v>kg</v>
      </c>
      <c r="K4256" s="1"/>
      <c r="L4256" s="1"/>
      <c r="M4256" s="1"/>
      <c r="N4256" s="1"/>
      <c r="O4256" s="1"/>
      <c r="P4256" s="86">
        <f>ROUND(Exchanges!Q4260,0)</f>
        <v>3</v>
      </c>
      <c r="Q4256" s="1">
        <f>Exchanges!R4260</f>
        <v>1</v>
      </c>
      <c r="R4256" s="1">
        <f>Exchanges!S4260</f>
        <v>1</v>
      </c>
      <c r="S4256" s="1">
        <f>Exchanges!T4260</f>
        <v>1</v>
      </c>
      <c r="T4256" s="1">
        <f>Exchanges!U4260</f>
        <v>4</v>
      </c>
      <c r="U4256" s="1">
        <f>Exchanges!V4260</f>
        <v>2013</v>
      </c>
      <c r="V4256" s="1" t="str">
        <f>Exchanges!W4260</f>
        <v>AMMONIA</v>
      </c>
      <c r="W4256" s="1" t="str">
        <f>Exchanges!X4260</f>
        <v>TRI</v>
      </c>
      <c r="X4256" s="1"/>
    </row>
    <row r="4257" spans="1:24" x14ac:dyDescent="0.15">
      <c r="A4257" s="1" t="str">
        <f>Exchanges!B4261</f>
        <v>NITROUS ACID</v>
      </c>
      <c r="B4257" s="1">
        <f>Exchanges!C4261</f>
        <v>7782776</v>
      </c>
      <c r="C4257" s="1" t="str">
        <f>Exchanges!D4261</f>
        <v>water</v>
      </c>
      <c r="D4257" s="1" t="str">
        <f>Exchanges!E4261</f>
        <v>unspecified</v>
      </c>
      <c r="E4257" s="1" t="str">
        <f>Exchanges!F4261</f>
        <v>d99f9170-0d59-3aa6-a885-e4e24928d130</v>
      </c>
      <c r="F4257" s="1" t="str">
        <f>Exchanges!G4261</f>
        <v>All other chemical product and preparation manufacturing</v>
      </c>
      <c r="G4257" s="1" t="str">
        <f>Exchanges!H4261</f>
        <v>3259A0</v>
      </c>
      <c r="H4257" s="1" t="str">
        <f>Exchanges!I4261</f>
        <v>US</v>
      </c>
      <c r="I4257" s="1">
        <f>Exchanges!J4261</f>
        <v>2.0644461361771948E-6</v>
      </c>
      <c r="J4257" s="1" t="str">
        <f>Exchanges!K4261</f>
        <v>kg</v>
      </c>
      <c r="K4257" s="1"/>
      <c r="L4257" s="1"/>
      <c r="M4257" s="1"/>
      <c r="N4257" s="1"/>
      <c r="O4257" s="1"/>
      <c r="P4257" s="86">
        <f>ROUND(Exchanges!Q4261,0)</f>
        <v>5</v>
      </c>
      <c r="Q4257" s="1">
        <f>Exchanges!R4261</f>
        <v>1</v>
      </c>
      <c r="R4257" s="1">
        <f>Exchanges!S4261</f>
        <v>1</v>
      </c>
      <c r="S4257" s="1">
        <f>Exchanges!T4261</f>
        <v>1</v>
      </c>
      <c r="T4257" s="1">
        <f>Exchanges!U4261</f>
        <v>4</v>
      </c>
      <c r="U4257" s="1">
        <f>Exchanges!V4261</f>
        <v>2013</v>
      </c>
      <c r="V4257" s="1" t="str">
        <f>Exchanges!W4261</f>
        <v>SODIUM NITRITE</v>
      </c>
      <c r="W4257" s="1" t="str">
        <f>Exchanges!X4261</f>
        <v>TRI</v>
      </c>
      <c r="X4257" s="1"/>
    </row>
    <row r="4258" spans="1:24" x14ac:dyDescent="0.15">
      <c r="A4258" s="1" t="str">
        <f>Exchanges!B4262</f>
        <v>Benzo(g,h,i)perylene</v>
      </c>
      <c r="B4258" s="1">
        <f>Exchanges!C4262</f>
        <v>206440</v>
      </c>
      <c r="C4258" s="1" t="str">
        <f>Exchanges!D4262</f>
        <v>water</v>
      </c>
      <c r="D4258" s="1" t="str">
        <f>Exchanges!E4262</f>
        <v>unspecified</v>
      </c>
      <c r="E4258" s="1" t="str">
        <f>Exchanges!F4262</f>
        <v>4a7383be-8106-4110-bbc9-5bfb22974368</v>
      </c>
      <c r="F4258" s="1" t="str">
        <f>Exchanges!G4262</f>
        <v>Alumina refining and primary aluminum production</v>
      </c>
      <c r="G4258" s="1" t="str">
        <f>Exchanges!H4262</f>
        <v>33131A</v>
      </c>
      <c r="H4258" s="1" t="str">
        <f>Exchanges!I4262</f>
        <v>US</v>
      </c>
      <c r="I4258" s="1">
        <f>Exchanges!J4262</f>
        <v>9.260240963855422E-11</v>
      </c>
      <c r="J4258" s="1" t="str">
        <f>Exchanges!K4262</f>
        <v>kg</v>
      </c>
      <c r="K4258" s="1"/>
      <c r="L4258" s="1"/>
      <c r="M4258" s="1"/>
      <c r="N4258" s="1"/>
      <c r="O4258" s="1"/>
      <c r="P4258" s="86">
        <f>ROUND(Exchanges!Q4262,0)</f>
        <v>2</v>
      </c>
      <c r="Q4258" s="1">
        <f>Exchanges!R4262</f>
        <v>1</v>
      </c>
      <c r="R4258" s="1">
        <f>Exchanges!S4262</f>
        <v>1</v>
      </c>
      <c r="S4258" s="1">
        <f>Exchanges!T4262</f>
        <v>1</v>
      </c>
      <c r="T4258" s="1">
        <f>Exchanges!U4262</f>
        <v>3</v>
      </c>
      <c r="U4258" s="1">
        <f>Exchanges!V4262</f>
        <v>2013</v>
      </c>
      <c r="V4258" s="1" t="str">
        <f>Exchanges!W4262</f>
        <v>BENZO(G,H,I)PERYLENE</v>
      </c>
      <c r="W4258" s="1" t="str">
        <f>Exchanges!X4262</f>
        <v>TRI</v>
      </c>
      <c r="X4258" s="1"/>
    </row>
    <row r="4259" spans="1:24" x14ac:dyDescent="0.15">
      <c r="A4259" s="1" t="str">
        <f>Exchanges!B4263</f>
        <v>manganese</v>
      </c>
      <c r="B4259" s="1">
        <f>Exchanges!C4263</f>
        <v>7439965</v>
      </c>
      <c r="C4259" s="1" t="str">
        <f>Exchanges!D4263</f>
        <v>water</v>
      </c>
      <c r="D4259" s="1" t="str">
        <f>Exchanges!E4263</f>
        <v>unspecified</v>
      </c>
      <c r="E4259" s="1" t="str">
        <f>Exchanges!F4263</f>
        <v>10cbd2f7-c41b-4bb4-b636-d8fc15cf0282</v>
      </c>
      <c r="F4259" s="1" t="str">
        <f>Exchanges!G4263</f>
        <v>Alumina refining and primary aluminum production</v>
      </c>
      <c r="G4259" s="1" t="str">
        <f>Exchanges!H4263</f>
        <v>33131A</v>
      </c>
      <c r="H4259" s="1" t="str">
        <f>Exchanges!I4263</f>
        <v>US</v>
      </c>
      <c r="I4259" s="1">
        <f>Exchanges!J4263</f>
        <v>9.108433734939758E-10</v>
      </c>
      <c r="J4259" s="1" t="str">
        <f>Exchanges!K4263</f>
        <v>kg</v>
      </c>
      <c r="K4259" s="1"/>
      <c r="L4259" s="1"/>
      <c r="M4259" s="1"/>
      <c r="N4259" s="1"/>
      <c r="O4259" s="1"/>
      <c r="P4259" s="86">
        <f>ROUND(Exchanges!Q4263,0)</f>
        <v>4</v>
      </c>
      <c r="Q4259" s="1">
        <f>Exchanges!R4263</f>
        <v>1</v>
      </c>
      <c r="R4259" s="1">
        <f>Exchanges!S4263</f>
        <v>1</v>
      </c>
      <c r="S4259" s="1">
        <f>Exchanges!T4263</f>
        <v>1</v>
      </c>
      <c r="T4259" s="1">
        <f>Exchanges!U4263</f>
        <v>3</v>
      </c>
      <c r="U4259" s="1">
        <f>Exchanges!V4263</f>
        <v>2013</v>
      </c>
      <c r="V4259" s="1" t="str">
        <f>Exchanges!W4263</f>
        <v>MANGANESE</v>
      </c>
      <c r="W4259" s="1" t="str">
        <f>Exchanges!X4263</f>
        <v>TRI</v>
      </c>
      <c r="X4259" s="1"/>
    </row>
    <row r="4260" spans="1:24" x14ac:dyDescent="0.15">
      <c r="A4260" s="1" t="str">
        <f>Exchanges!B4264</f>
        <v>chromium</v>
      </c>
      <c r="B4260" s="1">
        <f>Exchanges!C4264</f>
        <v>7440473</v>
      </c>
      <c r="C4260" s="1" t="str">
        <f>Exchanges!D4264</f>
        <v>water</v>
      </c>
      <c r="D4260" s="1" t="str">
        <f>Exchanges!E4264</f>
        <v>unspecified</v>
      </c>
      <c r="E4260" s="1" t="str">
        <f>Exchanges!F4264</f>
        <v>63e7b036-8549-11e0-9d78-0800200c9a66</v>
      </c>
      <c r="F4260" s="1" t="str">
        <f>Exchanges!G4264</f>
        <v>Alumina refining and primary aluminum production</v>
      </c>
      <c r="G4260" s="1" t="str">
        <f>Exchanges!H4264</f>
        <v>33131A</v>
      </c>
      <c r="H4260" s="1" t="str">
        <f>Exchanges!I4264</f>
        <v>US</v>
      </c>
      <c r="I4260" s="1">
        <f>Exchanges!J4264</f>
        <v>9.8674698795180729E-10</v>
      </c>
      <c r="J4260" s="1" t="str">
        <f>Exchanges!K4264</f>
        <v>kg</v>
      </c>
      <c r="K4260" s="1"/>
      <c r="L4260" s="1"/>
      <c r="M4260" s="1"/>
      <c r="N4260" s="1"/>
      <c r="O4260" s="1"/>
      <c r="P4260" s="86">
        <f>ROUND(Exchanges!Q4264,0)</f>
        <v>4</v>
      </c>
      <c r="Q4260" s="1">
        <f>Exchanges!R4264</f>
        <v>1</v>
      </c>
      <c r="R4260" s="1">
        <f>Exchanges!S4264</f>
        <v>1</v>
      </c>
      <c r="S4260" s="1">
        <f>Exchanges!T4264</f>
        <v>1</v>
      </c>
      <c r="T4260" s="1">
        <f>Exchanges!U4264</f>
        <v>3</v>
      </c>
      <c r="U4260" s="1">
        <f>Exchanges!V4264</f>
        <v>2013</v>
      </c>
      <c r="V4260" s="1" t="str">
        <f>Exchanges!W4264</f>
        <v>CHROMIUM</v>
      </c>
      <c r="W4260" s="1" t="str">
        <f>Exchanges!X4264</f>
        <v>TRI</v>
      </c>
      <c r="X4260" s="1"/>
    </row>
    <row r="4261" spans="1:24" x14ac:dyDescent="0.15">
      <c r="A4261" s="1" t="str">
        <f>Exchanges!B4265</f>
        <v>lead</v>
      </c>
      <c r="B4261" s="1">
        <f>Exchanges!C4265</f>
        <v>7439921</v>
      </c>
      <c r="C4261" s="1" t="str">
        <f>Exchanges!D4265</f>
        <v>water</v>
      </c>
      <c r="D4261" s="1" t="str">
        <f>Exchanges!E4265</f>
        <v>unspecified</v>
      </c>
      <c r="E4261" s="1" t="str">
        <f>Exchanges!F4265</f>
        <v>31c4d160-b21e-41b3-b9c1-3d7a72377653</v>
      </c>
      <c r="F4261" s="1" t="str">
        <f>Exchanges!G4265</f>
        <v>Alumina refining and primary aluminum production</v>
      </c>
      <c r="G4261" s="1" t="str">
        <f>Exchanges!H4265</f>
        <v>33131A</v>
      </c>
      <c r="H4261" s="1" t="str">
        <f>Exchanges!I4265</f>
        <v>US</v>
      </c>
      <c r="I4261" s="1">
        <f>Exchanges!J4265</f>
        <v>1.2903614457831324E-9</v>
      </c>
      <c r="J4261" s="1" t="str">
        <f>Exchanges!K4265</f>
        <v>kg</v>
      </c>
      <c r="K4261" s="1"/>
      <c r="L4261" s="1"/>
      <c r="M4261" s="1"/>
      <c r="N4261" s="1"/>
      <c r="O4261" s="1"/>
      <c r="P4261" s="86">
        <f>ROUND(Exchanges!Q4265,0)</f>
        <v>3</v>
      </c>
      <c r="Q4261" s="1">
        <f>Exchanges!R4265</f>
        <v>1</v>
      </c>
      <c r="R4261" s="1">
        <f>Exchanges!S4265</f>
        <v>1</v>
      </c>
      <c r="S4261" s="1">
        <f>Exchanges!T4265</f>
        <v>1</v>
      </c>
      <c r="T4261" s="1">
        <f>Exchanges!U4265</f>
        <v>3</v>
      </c>
      <c r="U4261" s="1">
        <f>Exchanges!V4265</f>
        <v>2013</v>
      </c>
      <c r="V4261" s="1" t="str">
        <f>Exchanges!W4265</f>
        <v>LEAD</v>
      </c>
      <c r="W4261" s="1" t="str">
        <f>Exchanges!X4265</f>
        <v>TRI</v>
      </c>
      <c r="X4261" s="1"/>
    </row>
    <row r="4262" spans="1:24" x14ac:dyDescent="0.15">
      <c r="A4262" s="1" t="str">
        <f>Exchanges!B4266</f>
        <v>mercury</v>
      </c>
      <c r="B4262" s="1">
        <f>Exchanges!C4266</f>
        <v>7439976</v>
      </c>
      <c r="C4262" s="1" t="str">
        <f>Exchanges!D4266</f>
        <v>water</v>
      </c>
      <c r="D4262" s="1" t="str">
        <f>Exchanges!E4266</f>
        <v>unspecified</v>
      </c>
      <c r="E4262" s="1" t="str">
        <f>Exchanges!F4266</f>
        <v>9325957a-bee5-4f2d-8bd1-458729c5e49e</v>
      </c>
      <c r="F4262" s="1" t="str">
        <f>Exchanges!G4266</f>
        <v>Alumina refining and primary aluminum production</v>
      </c>
      <c r="G4262" s="1" t="str">
        <f>Exchanges!H4266</f>
        <v>33131A</v>
      </c>
      <c r="H4262" s="1" t="str">
        <f>Exchanges!I4266</f>
        <v>US</v>
      </c>
      <c r="I4262" s="1">
        <f>Exchanges!J4266</f>
        <v>2.1442771084337349E-9</v>
      </c>
      <c r="J4262" s="1" t="str">
        <f>Exchanges!K4266</f>
        <v>kg</v>
      </c>
      <c r="K4262" s="1"/>
      <c r="L4262" s="1"/>
      <c r="M4262" s="1"/>
      <c r="N4262" s="1"/>
      <c r="O4262" s="1"/>
      <c r="P4262" s="86">
        <f>ROUND(Exchanges!Q4266,0)</f>
        <v>3</v>
      </c>
      <c r="Q4262" s="1">
        <f>Exchanges!R4266</f>
        <v>1</v>
      </c>
      <c r="R4262" s="1">
        <f>Exchanges!S4266</f>
        <v>1</v>
      </c>
      <c r="S4262" s="1">
        <f>Exchanges!T4266</f>
        <v>1</v>
      </c>
      <c r="T4262" s="1">
        <f>Exchanges!U4266</f>
        <v>3</v>
      </c>
      <c r="U4262" s="1">
        <f>Exchanges!V4266</f>
        <v>2013</v>
      </c>
      <c r="V4262" s="1" t="str">
        <f>Exchanges!W4266</f>
        <v>MERCURY</v>
      </c>
      <c r="W4262" s="1" t="str">
        <f>Exchanges!X4266</f>
        <v>TRI</v>
      </c>
      <c r="X4262" s="1"/>
    </row>
    <row r="4263" spans="1:24" x14ac:dyDescent="0.15">
      <c r="A4263" s="1" t="str">
        <f>Exchanges!B4267</f>
        <v>copper</v>
      </c>
      <c r="B4263" s="1">
        <f>Exchanges!C4267</f>
        <v>7440508</v>
      </c>
      <c r="C4263" s="1" t="str">
        <f>Exchanges!D4267</f>
        <v>water</v>
      </c>
      <c r="D4263" s="1" t="str">
        <f>Exchanges!E4267</f>
        <v>unspecified</v>
      </c>
      <c r="E4263" s="1" t="str">
        <f>Exchanges!F4267</f>
        <v>2f100cfa-4feb-45e9-a43a-357128228889</v>
      </c>
      <c r="F4263" s="1" t="str">
        <f>Exchanges!G4267</f>
        <v>Alumina refining and primary aluminum production</v>
      </c>
      <c r="G4263" s="1" t="str">
        <f>Exchanges!H4267</f>
        <v>33131A</v>
      </c>
      <c r="H4263" s="1" t="str">
        <f>Exchanges!I4267</f>
        <v>US</v>
      </c>
      <c r="I4263" s="1">
        <f>Exchanges!J4267</f>
        <v>5.652542168674699E-9</v>
      </c>
      <c r="J4263" s="1" t="str">
        <f>Exchanges!K4267</f>
        <v>kg</v>
      </c>
      <c r="K4263" s="1"/>
      <c r="L4263" s="1"/>
      <c r="M4263" s="1"/>
      <c r="N4263" s="1"/>
      <c r="O4263" s="1"/>
      <c r="P4263" s="86">
        <f>ROUND(Exchanges!Q4267,0)</f>
        <v>4</v>
      </c>
      <c r="Q4263" s="1">
        <f>Exchanges!R4267</f>
        <v>1</v>
      </c>
      <c r="R4263" s="1">
        <f>Exchanges!S4267</f>
        <v>1</v>
      </c>
      <c r="S4263" s="1">
        <f>Exchanges!T4267</f>
        <v>1</v>
      </c>
      <c r="T4263" s="1">
        <f>Exchanges!U4267</f>
        <v>3</v>
      </c>
      <c r="U4263" s="1">
        <f>Exchanges!V4267</f>
        <v>2013</v>
      </c>
      <c r="V4263" s="1" t="str">
        <f>Exchanges!W4267</f>
        <v>COPPER</v>
      </c>
      <c r="W4263" s="1" t="str">
        <f>Exchanges!X4267</f>
        <v>TRI</v>
      </c>
      <c r="X4263" s="1"/>
    </row>
    <row r="4264" spans="1:24" x14ac:dyDescent="0.15">
      <c r="A4264" s="1" t="str">
        <f>Exchanges!B4268</f>
        <v>Ethylene glycol monoethyl ether</v>
      </c>
      <c r="B4264" s="1">
        <f>Exchanges!C4268</f>
        <v>110805</v>
      </c>
      <c r="C4264" s="1" t="str">
        <f>Exchanges!D4268</f>
        <v>water</v>
      </c>
      <c r="D4264" s="1" t="str">
        <f>Exchanges!E4268</f>
        <v>unspecified</v>
      </c>
      <c r="E4264" s="1" t="str">
        <f>Exchanges!F4268</f>
        <v>b608516c-d577-4957-bcaa-851c7377ada8</v>
      </c>
      <c r="F4264" s="1" t="str">
        <f>Exchanges!G4268</f>
        <v>Alumina refining and primary aluminum production</v>
      </c>
      <c r="G4264" s="1" t="str">
        <f>Exchanges!H4268</f>
        <v>33131A</v>
      </c>
      <c r="H4264" s="1" t="str">
        <f>Exchanges!I4268</f>
        <v>US</v>
      </c>
      <c r="I4264" s="1">
        <f>Exchanges!J4268</f>
        <v>3.0361445783132526E-8</v>
      </c>
      <c r="J4264" s="1" t="str">
        <f>Exchanges!K4268</f>
        <v>kg</v>
      </c>
      <c r="K4264" s="1"/>
      <c r="L4264" s="1"/>
      <c r="M4264" s="1"/>
      <c r="N4264" s="1"/>
      <c r="O4264" s="1"/>
      <c r="P4264" s="86">
        <f>ROUND(Exchanges!Q4268,0)</f>
        <v>5</v>
      </c>
      <c r="Q4264" s="1">
        <f>Exchanges!R4268</f>
        <v>1</v>
      </c>
      <c r="R4264" s="1">
        <f>Exchanges!S4268</f>
        <v>1</v>
      </c>
      <c r="S4264" s="1">
        <f>Exchanges!T4268</f>
        <v>1</v>
      </c>
      <c r="T4264" s="1">
        <f>Exchanges!U4268</f>
        <v>3</v>
      </c>
      <c r="U4264" s="1">
        <f>Exchanges!V4268</f>
        <v>2013</v>
      </c>
      <c r="V4264" s="1" t="str">
        <f>Exchanges!W4268</f>
        <v>CERTAIN GLYCOL ETHERS</v>
      </c>
      <c r="W4264" s="1" t="str">
        <f>Exchanges!X4268</f>
        <v>TRI</v>
      </c>
      <c r="X4264" s="1"/>
    </row>
    <row r="4265" spans="1:24" x14ac:dyDescent="0.15">
      <c r="A4265" s="1" t="str">
        <f>Exchanges!B4269</f>
        <v>Butanol</v>
      </c>
      <c r="B4265" s="1">
        <f>Exchanges!C4269</f>
        <v>71363</v>
      </c>
      <c r="C4265" s="1" t="str">
        <f>Exchanges!D4269</f>
        <v>water</v>
      </c>
      <c r="D4265" s="1" t="str">
        <f>Exchanges!E4269</f>
        <v>unspecified</v>
      </c>
      <c r="E4265" s="1" t="str">
        <f>Exchanges!F4269</f>
        <v>b50d8d03-7e88-4b29-9d10-67bbe01bdbc6</v>
      </c>
      <c r="F4265" s="1" t="str">
        <f>Exchanges!G4269</f>
        <v>Alumina refining and primary aluminum production</v>
      </c>
      <c r="G4265" s="1" t="str">
        <f>Exchanges!H4269</f>
        <v>33131A</v>
      </c>
      <c r="H4265" s="1" t="str">
        <f>Exchanges!I4269</f>
        <v>US</v>
      </c>
      <c r="I4265" s="1">
        <f>Exchanges!J4269</f>
        <v>4.6301204819277111E-8</v>
      </c>
      <c r="J4265" s="1" t="str">
        <f>Exchanges!K4269</f>
        <v>kg</v>
      </c>
      <c r="K4265" s="1"/>
      <c r="L4265" s="1"/>
      <c r="M4265" s="1"/>
      <c r="N4265" s="1"/>
      <c r="O4265" s="1"/>
      <c r="P4265" s="86">
        <f>ROUND(Exchanges!Q4269,0)</f>
        <v>5</v>
      </c>
      <c r="Q4265" s="1">
        <f>Exchanges!R4269</f>
        <v>1</v>
      </c>
      <c r="R4265" s="1">
        <f>Exchanges!S4269</f>
        <v>1</v>
      </c>
      <c r="S4265" s="1">
        <f>Exchanges!T4269</f>
        <v>1</v>
      </c>
      <c r="T4265" s="1">
        <f>Exchanges!U4269</f>
        <v>3</v>
      </c>
      <c r="U4265" s="1">
        <f>Exchanges!V4269</f>
        <v>2013</v>
      </c>
      <c r="V4265" s="1" t="str">
        <f>Exchanges!W4269</f>
        <v>N-BUTYL ALCOHOL</v>
      </c>
      <c r="W4265" s="1" t="str">
        <f>Exchanges!X4269</f>
        <v>TRI</v>
      </c>
      <c r="X4265" s="1"/>
    </row>
    <row r="4266" spans="1:24" x14ac:dyDescent="0.15">
      <c r="A4266" s="1" t="str">
        <f>Exchanges!B4270</f>
        <v>Ethylene glycol monoethyl ether</v>
      </c>
      <c r="B4266" s="1">
        <f>Exchanges!C4270</f>
        <v>110805</v>
      </c>
      <c r="C4266" s="1" t="str">
        <f>Exchanges!D4270</f>
        <v>water</v>
      </c>
      <c r="D4266" s="1" t="str">
        <f>Exchanges!E4270</f>
        <v>unspecified</v>
      </c>
      <c r="E4266" s="1" t="str">
        <f>Exchanges!F4270</f>
        <v>b608516c-d577-4957-bcaa-851c7377ada8</v>
      </c>
      <c r="F4266" s="1" t="str">
        <f>Exchanges!G4270</f>
        <v>Aluminum product manufacturing from purchased aluminum</v>
      </c>
      <c r="G4266" s="1" t="str">
        <f>Exchanges!H4270</f>
        <v>33131B</v>
      </c>
      <c r="H4266" s="1" t="str">
        <f>Exchanges!I4270</f>
        <v>US</v>
      </c>
      <c r="I4266" s="1">
        <f>Exchanges!J4270</f>
        <v>8.5889570552147231E-11</v>
      </c>
      <c r="J4266" s="1" t="str">
        <f>Exchanges!K4270</f>
        <v>kg</v>
      </c>
      <c r="K4266" s="1"/>
      <c r="L4266" s="1"/>
      <c r="M4266" s="1"/>
      <c r="N4266" s="1"/>
      <c r="O4266" s="1"/>
      <c r="P4266" s="86">
        <f>ROUND(Exchanges!Q4270,0)</f>
        <v>5</v>
      </c>
      <c r="Q4266" s="1">
        <f>Exchanges!R4270</f>
        <v>1</v>
      </c>
      <c r="R4266" s="1">
        <f>Exchanges!S4270</f>
        <v>1</v>
      </c>
      <c r="S4266" s="1">
        <f>Exchanges!T4270</f>
        <v>1</v>
      </c>
      <c r="T4266" s="1">
        <f>Exchanges!U4270</f>
        <v>4</v>
      </c>
      <c r="U4266" s="1">
        <f>Exchanges!V4270</f>
        <v>2013</v>
      </c>
      <c r="V4266" s="1" t="str">
        <f>Exchanges!W4270</f>
        <v>CERTAIN GLYCOL ETHERS</v>
      </c>
      <c r="W4266" s="1" t="str">
        <f>Exchanges!X4270</f>
        <v>TRI</v>
      </c>
      <c r="X4266" s="1"/>
    </row>
    <row r="4267" spans="1:24" x14ac:dyDescent="0.15">
      <c r="A4267" s="1" t="str">
        <f>Exchanges!B4271</f>
        <v>nitric acid</v>
      </c>
      <c r="B4267" s="1">
        <f>Exchanges!C4271</f>
        <v>7697372</v>
      </c>
      <c r="C4267" s="1" t="str">
        <f>Exchanges!D4271</f>
        <v>water</v>
      </c>
      <c r="D4267" s="1" t="str">
        <f>Exchanges!E4271</f>
        <v>unspecified</v>
      </c>
      <c r="E4267" s="1" t="str">
        <f>Exchanges!F4271</f>
        <v>878e2773-1894-46c9-8fff-e19ba327f680</v>
      </c>
      <c r="F4267" s="1" t="str">
        <f>Exchanges!G4271</f>
        <v>Aluminum product manufacturing from purchased aluminum</v>
      </c>
      <c r="G4267" s="1" t="str">
        <f>Exchanges!H4271</f>
        <v>33131B</v>
      </c>
      <c r="H4267" s="1" t="str">
        <f>Exchanges!I4271</f>
        <v>US</v>
      </c>
      <c r="I4267" s="1">
        <f>Exchanges!J4271</f>
        <v>8.5889570552147231E-11</v>
      </c>
      <c r="J4267" s="1" t="str">
        <f>Exchanges!K4271</f>
        <v>kg</v>
      </c>
      <c r="K4267" s="1"/>
      <c r="L4267" s="1"/>
      <c r="M4267" s="1"/>
      <c r="N4267" s="1"/>
      <c r="O4267" s="1"/>
      <c r="P4267" s="86">
        <f>ROUND(Exchanges!Q4271,0)</f>
        <v>3</v>
      </c>
      <c r="Q4267" s="1">
        <f>Exchanges!R4271</f>
        <v>1</v>
      </c>
      <c r="R4267" s="1">
        <f>Exchanges!S4271</f>
        <v>1</v>
      </c>
      <c r="S4267" s="1">
        <f>Exchanges!T4271</f>
        <v>1</v>
      </c>
      <c r="T4267" s="1">
        <f>Exchanges!U4271</f>
        <v>4</v>
      </c>
      <c r="U4267" s="1">
        <f>Exchanges!V4271</f>
        <v>2013</v>
      </c>
      <c r="V4267" s="1" t="str">
        <f>Exchanges!W4271</f>
        <v>NITRIC ACID</v>
      </c>
      <c r="W4267" s="1" t="str">
        <f>Exchanges!X4271</f>
        <v>TRI</v>
      </c>
      <c r="X4267" s="1"/>
    </row>
    <row r="4268" spans="1:24" x14ac:dyDescent="0.15">
      <c r="A4268" s="1" t="str">
        <f>Exchanges!B4272</f>
        <v>toluene</v>
      </c>
      <c r="B4268" s="1">
        <f>Exchanges!C4272</f>
        <v>108883</v>
      </c>
      <c r="C4268" s="1" t="str">
        <f>Exchanges!D4272</f>
        <v>water</v>
      </c>
      <c r="D4268" s="1" t="str">
        <f>Exchanges!E4272</f>
        <v>unspecified</v>
      </c>
      <c r="E4268" s="1" t="str">
        <f>Exchanges!F4272</f>
        <v>826c7733-9b0a-4ec5-9f35-32294f9138e3</v>
      </c>
      <c r="F4268" s="1" t="str">
        <f>Exchanges!G4272</f>
        <v>Aluminum product manufacturing from purchased aluminum</v>
      </c>
      <c r="G4268" s="1" t="str">
        <f>Exchanges!H4272</f>
        <v>33131B</v>
      </c>
      <c r="H4268" s="1" t="str">
        <f>Exchanges!I4272</f>
        <v>US</v>
      </c>
      <c r="I4268" s="1">
        <f>Exchanges!J4272</f>
        <v>8.5889570552147231E-11</v>
      </c>
      <c r="J4268" s="1" t="str">
        <f>Exchanges!K4272</f>
        <v>kg</v>
      </c>
      <c r="K4268" s="1"/>
      <c r="L4268" s="1"/>
      <c r="M4268" s="1"/>
      <c r="N4268" s="1"/>
      <c r="O4268" s="1"/>
      <c r="P4268" s="86">
        <f>ROUND(Exchanges!Q4272,0)</f>
        <v>5</v>
      </c>
      <c r="Q4268" s="1">
        <f>Exchanges!R4272</f>
        <v>1</v>
      </c>
      <c r="R4268" s="1">
        <f>Exchanges!S4272</f>
        <v>1</v>
      </c>
      <c r="S4268" s="1">
        <f>Exchanges!T4272</f>
        <v>1</v>
      </c>
      <c r="T4268" s="1">
        <f>Exchanges!U4272</f>
        <v>4</v>
      </c>
      <c r="U4268" s="1">
        <f>Exchanges!V4272</f>
        <v>2013</v>
      </c>
      <c r="V4268" s="1" t="str">
        <f>Exchanges!W4272</f>
        <v>TOLUENE</v>
      </c>
      <c r="W4268" s="1" t="str">
        <f>Exchanges!X4272</f>
        <v>TRI</v>
      </c>
      <c r="X4268" s="1"/>
    </row>
    <row r="4269" spans="1:24" x14ac:dyDescent="0.15">
      <c r="A4269" s="1" t="str">
        <f>Exchanges!B4273</f>
        <v>Xylene</v>
      </c>
      <c r="B4269" s="1">
        <f>Exchanges!C4273</f>
        <v>1330207</v>
      </c>
      <c r="C4269" s="1" t="str">
        <f>Exchanges!D4273</f>
        <v>water</v>
      </c>
      <c r="D4269" s="1" t="str">
        <f>Exchanges!E4273</f>
        <v>unspecified</v>
      </c>
      <c r="E4269" s="1" t="str">
        <f>Exchanges!F4273</f>
        <v>045f7de9-60d5-4916-a504-5a1002a6e97e</v>
      </c>
      <c r="F4269" s="1" t="str">
        <f>Exchanges!G4273</f>
        <v>Aluminum product manufacturing from purchased aluminum</v>
      </c>
      <c r="G4269" s="1" t="str">
        <f>Exchanges!H4273</f>
        <v>33131B</v>
      </c>
      <c r="H4269" s="1" t="str">
        <f>Exchanges!I4273</f>
        <v>US</v>
      </c>
      <c r="I4269" s="1">
        <f>Exchanges!J4273</f>
        <v>8.5889570552147231E-11</v>
      </c>
      <c r="J4269" s="1" t="str">
        <f>Exchanges!K4273</f>
        <v>kg</v>
      </c>
      <c r="K4269" s="1"/>
      <c r="L4269" s="1"/>
      <c r="M4269" s="1"/>
      <c r="N4269" s="1"/>
      <c r="O4269" s="1"/>
      <c r="P4269" s="86">
        <f>ROUND(Exchanges!Q4273,0)</f>
        <v>4</v>
      </c>
      <c r="Q4269" s="1">
        <f>Exchanges!R4273</f>
        <v>1</v>
      </c>
      <c r="R4269" s="1">
        <f>Exchanges!S4273</f>
        <v>1</v>
      </c>
      <c r="S4269" s="1">
        <f>Exchanges!T4273</f>
        <v>1</v>
      </c>
      <c r="T4269" s="1">
        <f>Exchanges!U4273</f>
        <v>4</v>
      </c>
      <c r="U4269" s="1">
        <f>Exchanges!V4273</f>
        <v>2013</v>
      </c>
      <c r="V4269" s="1" t="str">
        <f>Exchanges!W4273</f>
        <v>XYLENE (MIXED ISOMERS)</v>
      </c>
      <c r="W4269" s="1" t="str">
        <f>Exchanges!X4273</f>
        <v>TRI</v>
      </c>
      <c r="X4269" s="1"/>
    </row>
    <row r="4270" spans="1:24" x14ac:dyDescent="0.15">
      <c r="A4270" s="1" t="str">
        <f>Exchanges!B4274</f>
        <v>chromium</v>
      </c>
      <c r="B4270" s="1">
        <f>Exchanges!C4274</f>
        <v>7440473</v>
      </c>
      <c r="C4270" s="1" t="str">
        <f>Exchanges!D4274</f>
        <v>water</v>
      </c>
      <c r="D4270" s="1" t="str">
        <f>Exchanges!E4274</f>
        <v>unspecified</v>
      </c>
      <c r="E4270" s="1" t="str">
        <f>Exchanges!F4274</f>
        <v>63e7b036-8549-11e0-9d78-0800200c9a66</v>
      </c>
      <c r="F4270" s="1" t="str">
        <f>Exchanges!G4274</f>
        <v>Aluminum product manufacturing from purchased aluminum</v>
      </c>
      <c r="G4270" s="1" t="str">
        <f>Exchanges!H4274</f>
        <v>33131B</v>
      </c>
      <c r="H4270" s="1" t="str">
        <f>Exchanges!I4274</f>
        <v>US</v>
      </c>
      <c r="I4270" s="1">
        <f>Exchanges!J4274</f>
        <v>2.4736196319018406E-10</v>
      </c>
      <c r="J4270" s="1" t="str">
        <f>Exchanges!K4274</f>
        <v>kg</v>
      </c>
      <c r="K4270" s="1"/>
      <c r="L4270" s="1"/>
      <c r="M4270" s="1"/>
      <c r="N4270" s="1"/>
      <c r="O4270" s="1"/>
      <c r="P4270" s="86">
        <f>ROUND(Exchanges!Q4274,0)</f>
        <v>4</v>
      </c>
      <c r="Q4270" s="1">
        <f>Exchanges!R4274</f>
        <v>1</v>
      </c>
      <c r="R4270" s="1">
        <f>Exchanges!S4274</f>
        <v>1</v>
      </c>
      <c r="S4270" s="1">
        <f>Exchanges!T4274</f>
        <v>1</v>
      </c>
      <c r="T4270" s="1">
        <f>Exchanges!U4274</f>
        <v>4</v>
      </c>
      <c r="U4270" s="1">
        <f>Exchanges!V4274</f>
        <v>2013</v>
      </c>
      <c r="V4270" s="1" t="str">
        <f>Exchanges!W4274</f>
        <v>CHROMIUM</v>
      </c>
      <c r="W4270" s="1" t="str">
        <f>Exchanges!X4274</f>
        <v>TRI</v>
      </c>
      <c r="X4270" s="1"/>
    </row>
    <row r="4271" spans="1:24" x14ac:dyDescent="0.15">
      <c r="A4271" s="1" t="str">
        <f>Exchanges!B4275</f>
        <v>lead</v>
      </c>
      <c r="B4271" s="1">
        <f>Exchanges!C4275</f>
        <v>7439921</v>
      </c>
      <c r="C4271" s="1" t="str">
        <f>Exchanges!D4275</f>
        <v>water</v>
      </c>
      <c r="D4271" s="1" t="str">
        <f>Exchanges!E4275</f>
        <v>unspecified</v>
      </c>
      <c r="E4271" s="1" t="str">
        <f>Exchanges!F4275</f>
        <v>31c4d160-b21e-41b3-b9c1-3d7a72377653</v>
      </c>
      <c r="F4271" s="1" t="str">
        <f>Exchanges!G4275</f>
        <v>Aluminum product manufacturing from purchased aluminum</v>
      </c>
      <c r="G4271" s="1" t="str">
        <f>Exchanges!H4275</f>
        <v>33131B</v>
      </c>
      <c r="H4271" s="1" t="str">
        <f>Exchanges!I4275</f>
        <v>US</v>
      </c>
      <c r="I4271" s="1">
        <f>Exchanges!J4275</f>
        <v>2.6757349693251533E-10</v>
      </c>
      <c r="J4271" s="1" t="str">
        <f>Exchanges!K4275</f>
        <v>kg</v>
      </c>
      <c r="K4271" s="1"/>
      <c r="L4271" s="1"/>
      <c r="M4271" s="1"/>
      <c r="N4271" s="1"/>
      <c r="O4271" s="1"/>
      <c r="P4271" s="86">
        <f>ROUND(Exchanges!Q4275,0)</f>
        <v>3</v>
      </c>
      <c r="Q4271" s="1">
        <f>Exchanges!R4275</f>
        <v>1</v>
      </c>
      <c r="R4271" s="1">
        <f>Exchanges!S4275</f>
        <v>1</v>
      </c>
      <c r="S4271" s="1">
        <f>Exchanges!T4275</f>
        <v>1</v>
      </c>
      <c r="T4271" s="1">
        <f>Exchanges!U4275</f>
        <v>4</v>
      </c>
      <c r="U4271" s="1">
        <f>Exchanges!V4275</f>
        <v>2013</v>
      </c>
      <c r="V4271" s="1" t="str">
        <f>Exchanges!W4275</f>
        <v>LEAD</v>
      </c>
      <c r="W4271" s="1" t="str">
        <f>Exchanges!X4275</f>
        <v>TRI</v>
      </c>
      <c r="X4271" s="1"/>
    </row>
    <row r="4272" spans="1:24" x14ac:dyDescent="0.15">
      <c r="A4272" s="1" t="str">
        <f>Exchanges!B4276</f>
        <v>chlorine</v>
      </c>
      <c r="B4272" s="1">
        <f>Exchanges!C4276</f>
        <v>7782505</v>
      </c>
      <c r="C4272" s="1" t="str">
        <f>Exchanges!D4276</f>
        <v>water</v>
      </c>
      <c r="D4272" s="1" t="str">
        <f>Exchanges!E4276</f>
        <v>unspecified</v>
      </c>
      <c r="E4272" s="1" t="str">
        <f>Exchanges!F4276</f>
        <v>e8641a14-fd07-4090-8daf-2cce2a557a81</v>
      </c>
      <c r="F4272" s="1" t="str">
        <f>Exchanges!G4276</f>
        <v>Aluminum product manufacturing from purchased aluminum</v>
      </c>
      <c r="G4272" s="1" t="str">
        <f>Exchanges!H4276</f>
        <v>33131B</v>
      </c>
      <c r="H4272" s="1" t="str">
        <f>Exchanges!I4276</f>
        <v>US</v>
      </c>
      <c r="I4272" s="1">
        <f>Exchanges!J4276</f>
        <v>6.5963190184049073E-10</v>
      </c>
      <c r="J4272" s="1" t="str">
        <f>Exchanges!K4276</f>
        <v>kg</v>
      </c>
      <c r="K4272" s="1"/>
      <c r="L4272" s="1"/>
      <c r="M4272" s="1"/>
      <c r="N4272" s="1"/>
      <c r="O4272" s="1"/>
      <c r="P4272" s="86">
        <f>ROUND(Exchanges!Q4276,0)</f>
        <v>2</v>
      </c>
      <c r="Q4272" s="1">
        <f>Exchanges!R4276</f>
        <v>1</v>
      </c>
      <c r="R4272" s="1">
        <f>Exchanges!S4276</f>
        <v>1</v>
      </c>
      <c r="S4272" s="1">
        <f>Exchanges!T4276</f>
        <v>1</v>
      </c>
      <c r="T4272" s="1">
        <f>Exchanges!U4276</f>
        <v>4</v>
      </c>
      <c r="U4272" s="1">
        <f>Exchanges!V4276</f>
        <v>2013</v>
      </c>
      <c r="V4272" s="1" t="str">
        <f>Exchanges!W4276</f>
        <v>CHLORINE</v>
      </c>
      <c r="W4272" s="1" t="str">
        <f>Exchanges!X4276</f>
        <v>TRI</v>
      </c>
      <c r="X4272" s="1"/>
    </row>
    <row r="4273" spans="1:24" x14ac:dyDescent="0.15">
      <c r="A4273" s="1" t="str">
        <f>Exchanges!B4277</f>
        <v>ethylene glycol</v>
      </c>
      <c r="B4273" s="1">
        <f>Exchanges!C4277</f>
        <v>107211</v>
      </c>
      <c r="C4273" s="1" t="str">
        <f>Exchanges!D4277</f>
        <v>water</v>
      </c>
      <c r="D4273" s="1" t="str">
        <f>Exchanges!E4277</f>
        <v>unspecified</v>
      </c>
      <c r="E4273" s="1" t="str">
        <f>Exchanges!F4277</f>
        <v>8026e985-6019-4551-be66-4d2d81ff4687</v>
      </c>
      <c r="F4273" s="1" t="str">
        <f>Exchanges!G4277</f>
        <v>Aluminum product manufacturing from purchased aluminum</v>
      </c>
      <c r="G4273" s="1" t="str">
        <f>Exchanges!H4277</f>
        <v>33131B</v>
      </c>
      <c r="H4273" s="1" t="str">
        <f>Exchanges!I4277</f>
        <v>US</v>
      </c>
      <c r="I4273" s="1">
        <f>Exchanges!J4277</f>
        <v>1.1852760736196319E-9</v>
      </c>
      <c r="J4273" s="1" t="str">
        <f>Exchanges!K4277</f>
        <v>kg</v>
      </c>
      <c r="K4273" s="1"/>
      <c r="L4273" s="1"/>
      <c r="M4273" s="1"/>
      <c r="N4273" s="1"/>
      <c r="O4273" s="1"/>
      <c r="P4273" s="86">
        <f>ROUND(Exchanges!Q4277,0)</f>
        <v>5</v>
      </c>
      <c r="Q4273" s="1">
        <f>Exchanges!R4277</f>
        <v>1</v>
      </c>
      <c r="R4273" s="1">
        <f>Exchanges!S4277</f>
        <v>1</v>
      </c>
      <c r="S4273" s="1">
        <f>Exchanges!T4277</f>
        <v>1</v>
      </c>
      <c r="T4273" s="1">
        <f>Exchanges!U4277</f>
        <v>4</v>
      </c>
      <c r="U4273" s="1">
        <f>Exchanges!V4277</f>
        <v>2013</v>
      </c>
      <c r="V4273" s="1" t="str">
        <f>Exchanges!W4277</f>
        <v>ETHYLENE GLYCOL</v>
      </c>
      <c r="W4273" s="1" t="str">
        <f>Exchanges!X4277</f>
        <v>TRI</v>
      </c>
      <c r="X4273" s="1"/>
    </row>
    <row r="4274" spans="1:24" x14ac:dyDescent="0.15">
      <c r="A4274" s="1" t="str">
        <f>Exchanges!B4278</f>
        <v>copper</v>
      </c>
      <c r="B4274" s="1">
        <f>Exchanges!C4278</f>
        <v>7440508</v>
      </c>
      <c r="C4274" s="1" t="str">
        <f>Exchanges!D4278</f>
        <v>water</v>
      </c>
      <c r="D4274" s="1" t="str">
        <f>Exchanges!E4278</f>
        <v>unspecified</v>
      </c>
      <c r="E4274" s="1" t="str">
        <f>Exchanges!F4278</f>
        <v>2f100cfa-4feb-45e9-a43a-357128228889</v>
      </c>
      <c r="F4274" s="1" t="str">
        <f>Exchanges!G4278</f>
        <v>Aluminum product manufacturing from purchased aluminum</v>
      </c>
      <c r="G4274" s="1" t="str">
        <f>Exchanges!H4278</f>
        <v>33131B</v>
      </c>
      <c r="H4274" s="1" t="str">
        <f>Exchanges!I4278</f>
        <v>US</v>
      </c>
      <c r="I4274" s="1">
        <f>Exchanges!J4278</f>
        <v>2.0317006134969325E-9</v>
      </c>
      <c r="J4274" s="1" t="str">
        <f>Exchanges!K4278</f>
        <v>kg</v>
      </c>
      <c r="K4274" s="1"/>
      <c r="L4274" s="1"/>
      <c r="M4274" s="1"/>
      <c r="N4274" s="1"/>
      <c r="O4274" s="1"/>
      <c r="P4274" s="86">
        <f>ROUND(Exchanges!Q4278,0)</f>
        <v>4</v>
      </c>
      <c r="Q4274" s="1">
        <f>Exchanges!R4278</f>
        <v>1</v>
      </c>
      <c r="R4274" s="1">
        <f>Exchanges!S4278</f>
        <v>1</v>
      </c>
      <c r="S4274" s="1">
        <f>Exchanges!T4278</f>
        <v>1</v>
      </c>
      <c r="T4274" s="1">
        <f>Exchanges!U4278</f>
        <v>4</v>
      </c>
      <c r="U4274" s="1">
        <f>Exchanges!V4278</f>
        <v>2013</v>
      </c>
      <c r="V4274" s="1" t="str">
        <f>Exchanges!W4278</f>
        <v>COPPER</v>
      </c>
      <c r="W4274" s="1" t="str">
        <f>Exchanges!X4278</f>
        <v>TRI</v>
      </c>
      <c r="X4274" s="1"/>
    </row>
    <row r="4275" spans="1:24" x14ac:dyDescent="0.15">
      <c r="A4275" s="1" t="str">
        <f>Exchanges!B4279</f>
        <v>manganese</v>
      </c>
      <c r="B4275" s="1">
        <f>Exchanges!C4279</f>
        <v>7439965</v>
      </c>
      <c r="C4275" s="1" t="str">
        <f>Exchanges!D4279</f>
        <v>water</v>
      </c>
      <c r="D4275" s="1" t="str">
        <f>Exchanges!E4279</f>
        <v>unspecified</v>
      </c>
      <c r="E4275" s="1" t="str">
        <f>Exchanges!F4279</f>
        <v>10cbd2f7-c41b-4bb4-b636-d8fc15cf0282</v>
      </c>
      <c r="F4275" s="1" t="str">
        <f>Exchanges!G4279</f>
        <v>Aluminum product manufacturing from purchased aluminum</v>
      </c>
      <c r="G4275" s="1" t="str">
        <f>Exchanges!H4279</f>
        <v>33131B</v>
      </c>
      <c r="H4275" s="1" t="str">
        <f>Exchanges!I4279</f>
        <v>US</v>
      </c>
      <c r="I4275" s="1">
        <f>Exchanges!J4279</f>
        <v>5.4919509202453991E-9</v>
      </c>
      <c r="J4275" s="1" t="str">
        <f>Exchanges!K4279</f>
        <v>kg</v>
      </c>
      <c r="K4275" s="1"/>
      <c r="L4275" s="1"/>
      <c r="M4275" s="1"/>
      <c r="N4275" s="1"/>
      <c r="O4275" s="1"/>
      <c r="P4275" s="86">
        <f>ROUND(Exchanges!Q4279,0)</f>
        <v>4</v>
      </c>
      <c r="Q4275" s="1">
        <f>Exchanges!R4279</f>
        <v>1</v>
      </c>
      <c r="R4275" s="1">
        <f>Exchanges!S4279</f>
        <v>1</v>
      </c>
      <c r="S4275" s="1">
        <f>Exchanges!T4279</f>
        <v>1</v>
      </c>
      <c r="T4275" s="1">
        <f>Exchanges!U4279</f>
        <v>4</v>
      </c>
      <c r="U4275" s="1">
        <f>Exchanges!V4279</f>
        <v>2013</v>
      </c>
      <c r="V4275" s="1" t="str">
        <f>Exchanges!W4279</f>
        <v>MANGANESE</v>
      </c>
      <c r="W4275" s="1" t="str">
        <f>Exchanges!X4279</f>
        <v>TRI</v>
      </c>
      <c r="X4275" s="1"/>
    </row>
    <row r="4276" spans="1:24" x14ac:dyDescent="0.15">
      <c r="A4276" s="1" t="str">
        <f>Exchanges!B4280</f>
        <v>ammonia</v>
      </c>
      <c r="B4276" s="1">
        <f>Exchanges!C4280</f>
        <v>7664417</v>
      </c>
      <c r="C4276" s="1" t="str">
        <f>Exchanges!D4280</f>
        <v>water</v>
      </c>
      <c r="D4276" s="1" t="str">
        <f>Exchanges!E4280</f>
        <v>unspecified</v>
      </c>
      <c r="E4276" s="1" t="str">
        <f>Exchanges!F4280</f>
        <v>63e78926-8549-11e0-9d78-0800200c9a66</v>
      </c>
      <c r="F4276" s="1" t="str">
        <f>Exchanges!G4280</f>
        <v>Aluminum product manufacturing from purchased aluminum</v>
      </c>
      <c r="G4276" s="1" t="str">
        <f>Exchanges!H4280</f>
        <v>33131B</v>
      </c>
      <c r="H4276" s="1" t="str">
        <f>Exchanges!I4280</f>
        <v>US</v>
      </c>
      <c r="I4276" s="1">
        <f>Exchanges!J4280</f>
        <v>2.0489300613496933E-7</v>
      </c>
      <c r="J4276" s="1" t="str">
        <f>Exchanges!K4280</f>
        <v>kg</v>
      </c>
      <c r="K4276" s="1"/>
      <c r="L4276" s="1"/>
      <c r="M4276" s="1"/>
      <c r="N4276" s="1"/>
      <c r="O4276" s="1"/>
      <c r="P4276" s="86">
        <f>ROUND(Exchanges!Q4280,0)</f>
        <v>3</v>
      </c>
      <c r="Q4276" s="1">
        <f>Exchanges!R4280</f>
        <v>1</v>
      </c>
      <c r="R4276" s="1">
        <f>Exchanges!S4280</f>
        <v>1</v>
      </c>
      <c r="S4276" s="1">
        <f>Exchanges!T4280</f>
        <v>1</v>
      </c>
      <c r="T4276" s="1">
        <f>Exchanges!U4280</f>
        <v>4</v>
      </c>
      <c r="U4276" s="1">
        <f>Exchanges!V4280</f>
        <v>2013</v>
      </c>
      <c r="V4276" s="1" t="str">
        <f>Exchanges!W4280</f>
        <v>AMMONIA</v>
      </c>
      <c r="W4276" s="1" t="str">
        <f>Exchanges!X4280</f>
        <v>TRI</v>
      </c>
      <c r="X4276" s="1"/>
    </row>
    <row r="4277" spans="1:24" x14ac:dyDescent="0.15">
      <c r="A4277" s="1" t="str">
        <f>Exchanges!B4281</f>
        <v>CHLORINE</v>
      </c>
      <c r="B4277" s="1">
        <f>Exchanges!C4281</f>
        <v>7782505</v>
      </c>
      <c r="C4277" s="1" t="str">
        <f>Exchanges!D4281</f>
        <v>water</v>
      </c>
      <c r="D4277" s="1" t="str">
        <f>Exchanges!E4281</f>
        <v>unspecified</v>
      </c>
      <c r="E4277" s="1" t="str">
        <f>Exchanges!F4281</f>
        <v>e8641a14-fd07-4090-8daf-2cce2a557a81</v>
      </c>
      <c r="F4277" s="1" t="str">
        <f>Exchanges!G4281</f>
        <v>Aluminum product manufacturing from purchased aluminum</v>
      </c>
      <c r="G4277" s="1" t="str">
        <f>Exchanges!H4281</f>
        <v>33131B</v>
      </c>
      <c r="H4277" s="1" t="str">
        <f>Exchanges!I4281</f>
        <v>US</v>
      </c>
      <c r="I4277" s="1">
        <f>Exchanges!J4281</f>
        <v>3.6621595092024537E-7</v>
      </c>
      <c r="J4277" s="1" t="str">
        <f>Exchanges!K4281</f>
        <v>kg</v>
      </c>
      <c r="K4277" s="1"/>
      <c r="L4277" s="1"/>
      <c r="M4277" s="1"/>
      <c r="N4277" s="1"/>
      <c r="O4277" s="1"/>
      <c r="P4277" s="86">
        <f>ROUND(Exchanges!Q4281,0)</f>
        <v>4</v>
      </c>
      <c r="Q4277" s="1">
        <f>Exchanges!R4281</f>
        <v>1</v>
      </c>
      <c r="R4277" s="1">
        <f>Exchanges!S4281</f>
        <v>1</v>
      </c>
      <c r="S4277" s="1">
        <f>Exchanges!T4281</f>
        <v>1</v>
      </c>
      <c r="T4277" s="1">
        <f>Exchanges!U4281</f>
        <v>4</v>
      </c>
      <c r="U4277" s="1">
        <f>Exchanges!V4281</f>
        <v>2013</v>
      </c>
      <c r="V4277" s="1" t="str">
        <f>Exchanges!W4281</f>
        <v>FLUORINE</v>
      </c>
      <c r="W4277" s="1" t="str">
        <f>Exchanges!X4281</f>
        <v>TRI</v>
      </c>
      <c r="X4277" s="1"/>
    </row>
    <row r="4278" spans="1:24" x14ac:dyDescent="0.15">
      <c r="A4278" s="1" t="str">
        <f>Exchanges!B4282</f>
        <v>lead</v>
      </c>
      <c r="B4278" s="1">
        <f>Exchanges!C4282</f>
        <v>7439921</v>
      </c>
      <c r="C4278" s="1" t="str">
        <f>Exchanges!D4282</f>
        <v>water</v>
      </c>
      <c r="D4278" s="1" t="str">
        <f>Exchanges!E4282</f>
        <v>unspecified</v>
      </c>
      <c r="E4278" s="1" t="str">
        <f>Exchanges!F4282</f>
        <v>31c4d160-b21e-41b3-b9c1-3d7a72377653</v>
      </c>
      <c r="F4278" s="1" t="str">
        <f>Exchanges!G4282</f>
        <v>All other forging, stamping, and sintering</v>
      </c>
      <c r="G4278" s="1" t="str">
        <f>Exchanges!H4282</f>
        <v>33211A</v>
      </c>
      <c r="H4278" s="1" t="str">
        <f>Exchanges!I4282</f>
        <v>US</v>
      </c>
      <c r="I4278" s="1">
        <f>Exchanges!J4282</f>
        <v>3.6299623710297386E-10</v>
      </c>
      <c r="J4278" s="1" t="str">
        <f>Exchanges!K4282</f>
        <v>kg</v>
      </c>
      <c r="K4278" s="1"/>
      <c r="L4278" s="1"/>
      <c r="M4278" s="1"/>
      <c r="N4278" s="1"/>
      <c r="O4278" s="1"/>
      <c r="P4278" s="86">
        <f>ROUND(Exchanges!Q4282,0)</f>
        <v>3</v>
      </c>
      <c r="Q4278" s="1">
        <f>Exchanges!R4282</f>
        <v>1</v>
      </c>
      <c r="R4278" s="1">
        <f>Exchanges!S4282</f>
        <v>1</v>
      </c>
      <c r="S4278" s="1">
        <f>Exchanges!T4282</f>
        <v>1</v>
      </c>
      <c r="T4278" s="1">
        <f>Exchanges!U4282</f>
        <v>4</v>
      </c>
      <c r="U4278" s="1">
        <f>Exchanges!V4282</f>
        <v>2013</v>
      </c>
      <c r="V4278" s="1" t="str">
        <f>Exchanges!W4282</f>
        <v>LEAD</v>
      </c>
      <c r="W4278" s="1" t="str">
        <f>Exchanges!X4282</f>
        <v>TRI</v>
      </c>
      <c r="X4278" s="1"/>
    </row>
    <row r="4279" spans="1:24" x14ac:dyDescent="0.15">
      <c r="A4279" s="1" t="str">
        <f>Exchanges!B4283</f>
        <v>cobalt</v>
      </c>
      <c r="B4279" s="1">
        <f>Exchanges!C4283</f>
        <v>7440484</v>
      </c>
      <c r="C4279" s="1" t="str">
        <f>Exchanges!D4283</f>
        <v>water</v>
      </c>
      <c r="D4279" s="1" t="str">
        <f>Exchanges!E4283</f>
        <v>unspecified</v>
      </c>
      <c r="E4279" s="1" t="str">
        <f>Exchanges!F4283</f>
        <v>33627701-feca-434d-a192-674a450eaaf7</v>
      </c>
      <c r="F4279" s="1" t="str">
        <f>Exchanges!G4283</f>
        <v>All other forging, stamping, and sintering</v>
      </c>
      <c r="G4279" s="1" t="str">
        <f>Exchanges!H4283</f>
        <v>33211A</v>
      </c>
      <c r="H4279" s="1" t="str">
        <f>Exchanges!I4283</f>
        <v>US</v>
      </c>
      <c r="I4279" s="1">
        <f>Exchanges!J4283</f>
        <v>3.6339389034998987E-10</v>
      </c>
      <c r="J4279" s="1" t="str">
        <f>Exchanges!K4283</f>
        <v>kg</v>
      </c>
      <c r="K4279" s="1"/>
      <c r="L4279" s="1"/>
      <c r="M4279" s="1"/>
      <c r="N4279" s="1"/>
      <c r="O4279" s="1"/>
      <c r="P4279" s="86">
        <f>ROUND(Exchanges!Q4283,0)</f>
        <v>4</v>
      </c>
      <c r="Q4279" s="1">
        <f>Exchanges!R4283</f>
        <v>1</v>
      </c>
      <c r="R4279" s="1">
        <f>Exchanges!S4283</f>
        <v>1</v>
      </c>
      <c r="S4279" s="1">
        <f>Exchanges!T4283</f>
        <v>1</v>
      </c>
      <c r="T4279" s="1">
        <f>Exchanges!U4283</f>
        <v>4</v>
      </c>
      <c r="U4279" s="1">
        <f>Exchanges!V4283</f>
        <v>2013</v>
      </c>
      <c r="V4279" s="1" t="str">
        <f>Exchanges!W4283</f>
        <v>COBALT</v>
      </c>
      <c r="W4279" s="1" t="str">
        <f>Exchanges!X4283</f>
        <v>TRI</v>
      </c>
      <c r="X4279" s="1"/>
    </row>
    <row r="4280" spans="1:24" x14ac:dyDescent="0.15">
      <c r="A4280" s="1" t="str">
        <f>Exchanges!B4284</f>
        <v>MOLYBDENUM(VI)</v>
      </c>
      <c r="B4280" s="1" t="str">
        <f>Exchanges!C4284</f>
        <v/>
      </c>
      <c r="C4280" s="1" t="str">
        <f>Exchanges!D4284</f>
        <v>water</v>
      </c>
      <c r="D4280" s="1" t="str">
        <f>Exchanges!E4284</f>
        <v>unspecified</v>
      </c>
      <c r="E4280" s="1" t="str">
        <f>Exchanges!F4284</f>
        <v>9a46e8fd-d2eb-344b-bd94-b1f693c20133</v>
      </c>
      <c r="F4280" s="1" t="str">
        <f>Exchanges!G4284</f>
        <v>All other forging, stamping, and sintering</v>
      </c>
      <c r="G4280" s="1" t="str">
        <f>Exchanges!H4284</f>
        <v>33211A</v>
      </c>
      <c r="H4280" s="1" t="str">
        <f>Exchanges!I4284</f>
        <v>US</v>
      </c>
      <c r="I4280" s="1">
        <f>Exchanges!J4284</f>
        <v>1.4119749140198258E-9</v>
      </c>
      <c r="J4280" s="1" t="str">
        <f>Exchanges!K4284</f>
        <v>kg</v>
      </c>
      <c r="K4280" s="1"/>
      <c r="L4280" s="1"/>
      <c r="M4280" s="1"/>
      <c r="N4280" s="1"/>
      <c r="O4280" s="1"/>
      <c r="P4280" s="86">
        <f>ROUND(Exchanges!Q4284,0)</f>
        <v>3</v>
      </c>
      <c r="Q4280" s="1">
        <f>Exchanges!R4284</f>
        <v>1</v>
      </c>
      <c r="R4280" s="1">
        <f>Exchanges!S4284</f>
        <v>1</v>
      </c>
      <c r="S4280" s="1">
        <f>Exchanges!T4284</f>
        <v>1</v>
      </c>
      <c r="T4280" s="1">
        <f>Exchanges!U4284</f>
        <v>4</v>
      </c>
      <c r="U4280" s="1">
        <f>Exchanges!V4284</f>
        <v>2013</v>
      </c>
      <c r="V4280" s="1" t="str">
        <f>Exchanges!W4284</f>
        <v>MOLYBDENUM TRIOXIDE</v>
      </c>
      <c r="W4280" s="1" t="str">
        <f>Exchanges!X4284</f>
        <v>TRI</v>
      </c>
      <c r="X4280" s="1"/>
    </row>
    <row r="4281" spans="1:24" x14ac:dyDescent="0.15">
      <c r="A4281" s="1" t="str">
        <f>Exchanges!B4285</f>
        <v>chromium</v>
      </c>
      <c r="B4281" s="1">
        <f>Exchanges!C4285</f>
        <v>7440473</v>
      </c>
      <c r="C4281" s="1" t="str">
        <f>Exchanges!D4285</f>
        <v>water</v>
      </c>
      <c r="D4281" s="1" t="str">
        <f>Exchanges!E4285</f>
        <v>unspecified</v>
      </c>
      <c r="E4281" s="1" t="str">
        <f>Exchanges!F4285</f>
        <v>63e7b036-8549-11e0-9d78-0800200c9a66</v>
      </c>
      <c r="F4281" s="1" t="str">
        <f>Exchanges!G4285</f>
        <v>All other forging, stamping, and sintering</v>
      </c>
      <c r="G4281" s="1" t="str">
        <f>Exchanges!H4285</f>
        <v>33211A</v>
      </c>
      <c r="H4281" s="1" t="str">
        <f>Exchanges!I4285</f>
        <v>US</v>
      </c>
      <c r="I4281" s="1">
        <f>Exchanges!J4285</f>
        <v>2.8721454015779893E-9</v>
      </c>
      <c r="J4281" s="1" t="str">
        <f>Exchanges!K4285</f>
        <v>kg</v>
      </c>
      <c r="K4281" s="1"/>
      <c r="L4281" s="1"/>
      <c r="M4281" s="1"/>
      <c r="N4281" s="1"/>
      <c r="O4281" s="1"/>
      <c r="P4281" s="86">
        <f>ROUND(Exchanges!Q4285,0)</f>
        <v>4</v>
      </c>
      <c r="Q4281" s="1">
        <f>Exchanges!R4285</f>
        <v>1</v>
      </c>
      <c r="R4281" s="1">
        <f>Exchanges!S4285</f>
        <v>1</v>
      </c>
      <c r="S4281" s="1">
        <f>Exchanges!T4285</f>
        <v>1</v>
      </c>
      <c r="T4281" s="1">
        <f>Exchanges!U4285</f>
        <v>4</v>
      </c>
      <c r="U4281" s="1">
        <f>Exchanges!V4285</f>
        <v>2013</v>
      </c>
      <c r="V4281" s="1" t="str">
        <f>Exchanges!W4285</f>
        <v>CHROMIUM</v>
      </c>
      <c r="W4281" s="1" t="str">
        <f>Exchanges!X4285</f>
        <v>TRI</v>
      </c>
      <c r="X4281" s="1"/>
    </row>
    <row r="4282" spans="1:24" x14ac:dyDescent="0.15">
      <c r="A4282" s="1" t="str">
        <f>Exchanges!B4286</f>
        <v>manganese</v>
      </c>
      <c r="B4282" s="1">
        <f>Exchanges!C4286</f>
        <v>7439965</v>
      </c>
      <c r="C4282" s="1" t="str">
        <f>Exchanges!D4286</f>
        <v>water</v>
      </c>
      <c r="D4282" s="1" t="str">
        <f>Exchanges!E4286</f>
        <v>unspecified</v>
      </c>
      <c r="E4282" s="1" t="str">
        <f>Exchanges!F4286</f>
        <v>10cbd2f7-c41b-4bb4-b636-d8fc15cf0282</v>
      </c>
      <c r="F4282" s="1" t="str">
        <f>Exchanges!G4286</f>
        <v>All other forging, stamping, and sintering</v>
      </c>
      <c r="G4282" s="1" t="str">
        <f>Exchanges!H4286</f>
        <v>33211A</v>
      </c>
      <c r="H4282" s="1" t="str">
        <f>Exchanges!I4286</f>
        <v>US</v>
      </c>
      <c r="I4282" s="1">
        <f>Exchanges!J4286</f>
        <v>2.9449557111066153E-9</v>
      </c>
      <c r="J4282" s="1" t="str">
        <f>Exchanges!K4286</f>
        <v>kg</v>
      </c>
      <c r="K4282" s="1"/>
      <c r="L4282" s="1"/>
      <c r="M4282" s="1"/>
      <c r="N4282" s="1"/>
      <c r="O4282" s="1"/>
      <c r="P4282" s="86">
        <f>ROUND(Exchanges!Q4286,0)</f>
        <v>4</v>
      </c>
      <c r="Q4282" s="1">
        <f>Exchanges!R4286</f>
        <v>1</v>
      </c>
      <c r="R4282" s="1">
        <f>Exchanges!S4286</f>
        <v>1</v>
      </c>
      <c r="S4282" s="1">
        <f>Exchanges!T4286</f>
        <v>1</v>
      </c>
      <c r="T4282" s="1">
        <f>Exchanges!U4286</f>
        <v>4</v>
      </c>
      <c r="U4282" s="1">
        <f>Exchanges!V4286</f>
        <v>2013</v>
      </c>
      <c r="V4282" s="1" t="str">
        <f>Exchanges!W4286</f>
        <v>MANGANESE</v>
      </c>
      <c r="W4282" s="1" t="str">
        <f>Exchanges!X4286</f>
        <v>TRI</v>
      </c>
      <c r="X4282" s="1"/>
    </row>
    <row r="4283" spans="1:24" x14ac:dyDescent="0.15">
      <c r="A4283" s="1" t="str">
        <f>Exchanges!B4287</f>
        <v>nickel</v>
      </c>
      <c r="B4283" s="1">
        <f>Exchanges!C4287</f>
        <v>7440020</v>
      </c>
      <c r="C4283" s="1" t="str">
        <f>Exchanges!D4287</f>
        <v>water</v>
      </c>
      <c r="D4283" s="1" t="str">
        <f>Exchanges!E4287</f>
        <v>unspecified</v>
      </c>
      <c r="E4283" s="1" t="str">
        <f>Exchanges!F4287</f>
        <v>63e7fe55-8549-11e0-9d78-0800200c9a66</v>
      </c>
      <c r="F4283" s="1" t="str">
        <f>Exchanges!G4287</f>
        <v>All other forging, stamping, and sintering</v>
      </c>
      <c r="G4283" s="1" t="str">
        <f>Exchanges!H4287</f>
        <v>33211A</v>
      </c>
      <c r="H4283" s="1" t="str">
        <f>Exchanges!I4287</f>
        <v>US</v>
      </c>
      <c r="I4283" s="1">
        <f>Exchanges!J4287</f>
        <v>3.4787513590936686E-9</v>
      </c>
      <c r="J4283" s="1" t="str">
        <f>Exchanges!K4287</f>
        <v>kg</v>
      </c>
      <c r="K4283" s="1"/>
      <c r="L4283" s="1"/>
      <c r="M4283" s="1"/>
      <c r="N4283" s="1"/>
      <c r="O4283" s="1"/>
      <c r="P4283" s="86">
        <f>ROUND(Exchanges!Q4287,0)</f>
        <v>4</v>
      </c>
      <c r="Q4283" s="1">
        <f>Exchanges!R4287</f>
        <v>1</v>
      </c>
      <c r="R4283" s="1">
        <f>Exchanges!S4287</f>
        <v>1</v>
      </c>
      <c r="S4283" s="1">
        <f>Exchanges!T4287</f>
        <v>1</v>
      </c>
      <c r="T4283" s="1">
        <f>Exchanges!U4287</f>
        <v>4</v>
      </c>
      <c r="U4283" s="1">
        <f>Exchanges!V4287</f>
        <v>2013</v>
      </c>
      <c r="V4283" s="1" t="str">
        <f>Exchanges!W4287</f>
        <v>NICKEL</v>
      </c>
      <c r="W4283" s="1" t="str">
        <f>Exchanges!X4287</f>
        <v>TRI</v>
      </c>
      <c r="X4283" s="1"/>
    </row>
    <row r="4284" spans="1:24" x14ac:dyDescent="0.15">
      <c r="A4284" s="1" t="str">
        <f>Exchanges!B4288</f>
        <v>copper</v>
      </c>
      <c r="B4284" s="1">
        <f>Exchanges!C4288</f>
        <v>7440508</v>
      </c>
      <c r="C4284" s="1" t="str">
        <f>Exchanges!D4288</f>
        <v>water</v>
      </c>
      <c r="D4284" s="1" t="str">
        <f>Exchanges!E4288</f>
        <v>unspecified</v>
      </c>
      <c r="E4284" s="1" t="str">
        <f>Exchanges!F4288</f>
        <v>2f100cfa-4feb-45e9-a43a-357128228889</v>
      </c>
      <c r="F4284" s="1" t="str">
        <f>Exchanges!G4288</f>
        <v>All other forging, stamping, and sintering</v>
      </c>
      <c r="G4284" s="1" t="str">
        <f>Exchanges!H4288</f>
        <v>33211A</v>
      </c>
      <c r="H4284" s="1" t="str">
        <f>Exchanges!I4288</f>
        <v>US</v>
      </c>
      <c r="I4284" s="1">
        <f>Exchanges!J4288</f>
        <v>3.5871381751972486E-9</v>
      </c>
      <c r="J4284" s="1" t="str">
        <f>Exchanges!K4288</f>
        <v>kg</v>
      </c>
      <c r="K4284" s="1"/>
      <c r="L4284" s="1"/>
      <c r="M4284" s="1"/>
      <c r="N4284" s="1"/>
      <c r="O4284" s="1"/>
      <c r="P4284" s="86">
        <f>ROUND(Exchanges!Q4288,0)</f>
        <v>4</v>
      </c>
      <c r="Q4284" s="1">
        <f>Exchanges!R4288</f>
        <v>1</v>
      </c>
      <c r="R4284" s="1">
        <f>Exchanges!S4288</f>
        <v>1</v>
      </c>
      <c r="S4284" s="1">
        <f>Exchanges!T4288</f>
        <v>1</v>
      </c>
      <c r="T4284" s="1">
        <f>Exchanges!U4288</f>
        <v>4</v>
      </c>
      <c r="U4284" s="1">
        <f>Exchanges!V4288</f>
        <v>2013</v>
      </c>
      <c r="V4284" s="1" t="str">
        <f>Exchanges!W4288</f>
        <v>COPPER</v>
      </c>
      <c r="W4284" s="1" t="str">
        <f>Exchanges!X4288</f>
        <v>TRI</v>
      </c>
      <c r="X4284" s="1"/>
    </row>
    <row r="4285" spans="1:24" x14ac:dyDescent="0.15">
      <c r="A4285" s="1" t="str">
        <f>Exchanges!B4289</f>
        <v>lead</v>
      </c>
      <c r="B4285" s="1">
        <f>Exchanges!C4289</f>
        <v>7439921</v>
      </c>
      <c r="C4285" s="1" t="str">
        <f>Exchanges!D4289</f>
        <v>water</v>
      </c>
      <c r="D4285" s="1" t="str">
        <f>Exchanges!E4289</f>
        <v>unspecified</v>
      </c>
      <c r="E4285" s="1" t="str">
        <f>Exchanges!F4289</f>
        <v>31c4d160-b21e-41b3-b9c1-3d7a72377653</v>
      </c>
      <c r="F4285" s="1" t="str">
        <f>Exchanges!G4289</f>
        <v>Crown and closure manufacturing and metal stamping</v>
      </c>
      <c r="G4285" s="1" t="str">
        <f>Exchanges!H4289</f>
        <v>33211B</v>
      </c>
      <c r="H4285" s="1" t="str">
        <f>Exchanges!I4289</f>
        <v>US</v>
      </c>
      <c r="I4285" s="1">
        <f>Exchanges!J4289</f>
        <v>1.1457438747158373E-12</v>
      </c>
      <c r="J4285" s="1" t="str">
        <f>Exchanges!K4289</f>
        <v>kg</v>
      </c>
      <c r="K4285" s="1"/>
      <c r="L4285" s="1"/>
      <c r="M4285" s="1"/>
      <c r="N4285" s="1"/>
      <c r="O4285" s="1"/>
      <c r="P4285" s="86">
        <f>ROUND(Exchanges!Q4289,0)</f>
        <v>3</v>
      </c>
      <c r="Q4285" s="1">
        <f>Exchanges!R4289</f>
        <v>1</v>
      </c>
      <c r="R4285" s="1">
        <f>Exchanges!S4289</f>
        <v>1</v>
      </c>
      <c r="S4285" s="1">
        <f>Exchanges!T4289</f>
        <v>1</v>
      </c>
      <c r="T4285" s="1">
        <f>Exchanges!U4289</f>
        <v>5</v>
      </c>
      <c r="U4285" s="1">
        <f>Exchanges!V4289</f>
        <v>2013</v>
      </c>
      <c r="V4285" s="1" t="str">
        <f>Exchanges!W4289</f>
        <v>LEAD</v>
      </c>
      <c r="W4285" s="1" t="str">
        <f>Exchanges!X4289</f>
        <v>TRI</v>
      </c>
      <c r="X4285" s="1"/>
    </row>
    <row r="4286" spans="1:24" x14ac:dyDescent="0.15">
      <c r="A4286" s="1" t="str">
        <f>Exchanges!B4290</f>
        <v>Ethene, trichloro-</v>
      </c>
      <c r="B4286" s="1">
        <f>Exchanges!C4290</f>
        <v>79016</v>
      </c>
      <c r="C4286" s="1" t="str">
        <f>Exchanges!D4290</f>
        <v>water</v>
      </c>
      <c r="D4286" s="1" t="str">
        <f>Exchanges!E4290</f>
        <v>unspecified</v>
      </c>
      <c r="E4286" s="1" t="str">
        <f>Exchanges!F4290</f>
        <v>3801ac00-aef4-4224-8d04-9d6734794719</v>
      </c>
      <c r="F4286" s="1" t="str">
        <f>Exchanges!G4290</f>
        <v>Crown and closure manufacturing and metal stamping</v>
      </c>
      <c r="G4286" s="1" t="str">
        <f>Exchanges!H4290</f>
        <v>33211B</v>
      </c>
      <c r="H4286" s="1" t="str">
        <f>Exchanges!I4290</f>
        <v>US</v>
      </c>
      <c r="I4286" s="1">
        <f>Exchanges!J4290</f>
        <v>3.819146249052791E-11</v>
      </c>
      <c r="J4286" s="1" t="str">
        <f>Exchanges!K4290</f>
        <v>kg</v>
      </c>
      <c r="K4286" s="1"/>
      <c r="L4286" s="1"/>
      <c r="M4286" s="1"/>
      <c r="N4286" s="1"/>
      <c r="O4286" s="1"/>
      <c r="P4286" s="86">
        <f>ROUND(Exchanges!Q4290,0)</f>
        <v>5</v>
      </c>
      <c r="Q4286" s="1">
        <f>Exchanges!R4290</f>
        <v>1</v>
      </c>
      <c r="R4286" s="1">
        <f>Exchanges!S4290</f>
        <v>1</v>
      </c>
      <c r="S4286" s="1">
        <f>Exchanges!T4290</f>
        <v>1</v>
      </c>
      <c r="T4286" s="1">
        <f>Exchanges!U4290</f>
        <v>5</v>
      </c>
      <c r="U4286" s="1">
        <f>Exchanges!V4290</f>
        <v>2013</v>
      </c>
      <c r="V4286" s="1" t="str">
        <f>Exchanges!W4290</f>
        <v>TRICHLOROETHYLENE</v>
      </c>
      <c r="W4286" s="1" t="str">
        <f>Exchanges!X4290</f>
        <v>TRI</v>
      </c>
      <c r="X4286" s="1"/>
    </row>
    <row r="4287" spans="1:24" x14ac:dyDescent="0.15">
      <c r="A4287" s="1" t="str">
        <f>Exchanges!B4291</f>
        <v>copper</v>
      </c>
      <c r="B4287" s="1">
        <f>Exchanges!C4291</f>
        <v>7440508</v>
      </c>
      <c r="C4287" s="1" t="str">
        <f>Exchanges!D4291</f>
        <v>water</v>
      </c>
      <c r="D4287" s="1" t="str">
        <f>Exchanges!E4291</f>
        <v>unspecified</v>
      </c>
      <c r="E4287" s="1" t="str">
        <f>Exchanges!F4291</f>
        <v>2f100cfa-4feb-45e9-a43a-357128228889</v>
      </c>
      <c r="F4287" s="1" t="str">
        <f>Exchanges!G4291</f>
        <v>Crown and closure manufacturing and metal stamping</v>
      </c>
      <c r="G4287" s="1" t="str">
        <f>Exchanges!H4291</f>
        <v>33211B</v>
      </c>
      <c r="H4287" s="1" t="str">
        <f>Exchanges!I4291</f>
        <v>US</v>
      </c>
      <c r="I4287" s="1">
        <f>Exchanges!J4291</f>
        <v>1.5509552917403382E-10</v>
      </c>
      <c r="J4287" s="1" t="str">
        <f>Exchanges!K4291</f>
        <v>kg</v>
      </c>
      <c r="K4287" s="1"/>
      <c r="L4287" s="1"/>
      <c r="M4287" s="1"/>
      <c r="N4287" s="1"/>
      <c r="O4287" s="1"/>
      <c r="P4287" s="86">
        <f>ROUND(Exchanges!Q4291,0)</f>
        <v>4</v>
      </c>
      <c r="Q4287" s="1">
        <f>Exchanges!R4291</f>
        <v>1</v>
      </c>
      <c r="R4287" s="1">
        <f>Exchanges!S4291</f>
        <v>1</v>
      </c>
      <c r="S4287" s="1">
        <f>Exchanges!T4291</f>
        <v>1</v>
      </c>
      <c r="T4287" s="1">
        <f>Exchanges!U4291</f>
        <v>5</v>
      </c>
      <c r="U4287" s="1">
        <f>Exchanges!V4291</f>
        <v>2013</v>
      </c>
      <c r="V4287" s="1" t="str">
        <f>Exchanges!W4291</f>
        <v>COPPER</v>
      </c>
      <c r="W4287" s="1" t="str">
        <f>Exchanges!X4291</f>
        <v>TRI</v>
      </c>
      <c r="X4287" s="1"/>
    </row>
    <row r="4288" spans="1:24" x14ac:dyDescent="0.15">
      <c r="A4288" s="1" t="str">
        <f>Exchanges!B4292</f>
        <v>lead</v>
      </c>
      <c r="B4288" s="1">
        <f>Exchanges!C4292</f>
        <v>7439921</v>
      </c>
      <c r="C4288" s="1" t="str">
        <f>Exchanges!D4292</f>
        <v>water</v>
      </c>
      <c r="D4288" s="1" t="str">
        <f>Exchanges!E4292</f>
        <v>unspecified</v>
      </c>
      <c r="E4288" s="1" t="str">
        <f>Exchanges!F4292</f>
        <v>31c4d160-b21e-41b3-b9c1-3d7a72377653</v>
      </c>
      <c r="F4288" s="1" t="str">
        <f>Exchanges!G4292</f>
        <v>Valve and fittings other than plumbing</v>
      </c>
      <c r="G4288" s="1" t="str">
        <f>Exchanges!H4292</f>
        <v>33291A</v>
      </c>
      <c r="H4288" s="1" t="str">
        <f>Exchanges!I4292</f>
        <v>US</v>
      </c>
      <c r="I4288" s="1">
        <f>Exchanges!J4292</f>
        <v>3.7024222017959417E-10</v>
      </c>
      <c r="J4288" s="1" t="str">
        <f>Exchanges!K4292</f>
        <v>kg</v>
      </c>
      <c r="K4288" s="1"/>
      <c r="L4288" s="1"/>
      <c r="M4288" s="1"/>
      <c r="N4288" s="1"/>
      <c r="O4288" s="1"/>
      <c r="P4288" s="86">
        <f>ROUND(Exchanges!Q4292,0)</f>
        <v>3</v>
      </c>
      <c r="Q4288" s="1">
        <f>Exchanges!R4292</f>
        <v>1</v>
      </c>
      <c r="R4288" s="1">
        <f>Exchanges!S4292</f>
        <v>1</v>
      </c>
      <c r="S4288" s="1">
        <f>Exchanges!T4292</f>
        <v>1</v>
      </c>
      <c r="T4288" s="1">
        <f>Exchanges!U4292</f>
        <v>5</v>
      </c>
      <c r="U4288" s="1">
        <f>Exchanges!V4292</f>
        <v>2013</v>
      </c>
      <c r="V4288" s="1" t="str">
        <f>Exchanges!W4292</f>
        <v>LEAD</v>
      </c>
      <c r="W4288" s="1" t="str">
        <f>Exchanges!X4292</f>
        <v>TRI</v>
      </c>
      <c r="X4288" s="1"/>
    </row>
    <row r="4289" spans="1:24" x14ac:dyDescent="0.15">
      <c r="A4289" s="1" t="str">
        <f>Exchanges!B4293</f>
        <v>copper</v>
      </c>
      <c r="B4289" s="1">
        <f>Exchanges!C4293</f>
        <v>7440508</v>
      </c>
      <c r="C4289" s="1" t="str">
        <f>Exchanges!D4293</f>
        <v>water</v>
      </c>
      <c r="D4289" s="1" t="str">
        <f>Exchanges!E4293</f>
        <v>unspecified</v>
      </c>
      <c r="E4289" s="1" t="str">
        <f>Exchanges!F4293</f>
        <v>2f100cfa-4feb-45e9-a43a-357128228889</v>
      </c>
      <c r="F4289" s="1" t="str">
        <f>Exchanges!G4293</f>
        <v>Valve and fittings other than plumbing</v>
      </c>
      <c r="G4289" s="1" t="str">
        <f>Exchanges!H4293</f>
        <v>33291A</v>
      </c>
      <c r="H4289" s="1" t="str">
        <f>Exchanges!I4293</f>
        <v>US</v>
      </c>
      <c r="I4289" s="1">
        <f>Exchanges!J4293</f>
        <v>1.4779043625821961E-9</v>
      </c>
      <c r="J4289" s="1" t="str">
        <f>Exchanges!K4293</f>
        <v>kg</v>
      </c>
      <c r="K4289" s="1"/>
      <c r="L4289" s="1"/>
      <c r="M4289" s="1"/>
      <c r="N4289" s="1"/>
      <c r="O4289" s="1"/>
      <c r="P4289" s="86">
        <f>ROUND(Exchanges!Q4293,0)</f>
        <v>4</v>
      </c>
      <c r="Q4289" s="1">
        <f>Exchanges!R4293</f>
        <v>1</v>
      </c>
      <c r="R4289" s="1">
        <f>Exchanges!S4293</f>
        <v>1</v>
      </c>
      <c r="S4289" s="1">
        <f>Exchanges!T4293</f>
        <v>1</v>
      </c>
      <c r="T4289" s="1">
        <f>Exchanges!U4293</f>
        <v>5</v>
      </c>
      <c r="U4289" s="1">
        <f>Exchanges!V4293</f>
        <v>2013</v>
      </c>
      <c r="V4289" s="1" t="str">
        <f>Exchanges!W4293</f>
        <v>COPPER</v>
      </c>
      <c r="W4289" s="1" t="str">
        <f>Exchanges!X4293</f>
        <v>TRI</v>
      </c>
      <c r="X4289" s="1"/>
    </row>
    <row r="4290" spans="1:24" x14ac:dyDescent="0.15">
      <c r="A4290" s="1" t="str">
        <f>Exchanges!B4294</f>
        <v>nickel</v>
      </c>
      <c r="B4290" s="1">
        <f>Exchanges!C4294</f>
        <v>7440020</v>
      </c>
      <c r="C4290" s="1" t="str">
        <f>Exchanges!D4294</f>
        <v>water</v>
      </c>
      <c r="D4290" s="1" t="str">
        <f>Exchanges!E4294</f>
        <v>unspecified</v>
      </c>
      <c r="E4290" s="1" t="str">
        <f>Exchanges!F4294</f>
        <v>63e7fe55-8549-11e0-9d78-0800200c9a66</v>
      </c>
      <c r="F4290" s="1" t="str">
        <f>Exchanges!G4294</f>
        <v>Valve and fittings other than plumbing</v>
      </c>
      <c r="G4290" s="1" t="str">
        <f>Exchanges!H4294</f>
        <v>33291A</v>
      </c>
      <c r="H4290" s="1" t="str">
        <f>Exchanges!I4294</f>
        <v>US</v>
      </c>
      <c r="I4290" s="1">
        <f>Exchanges!J4294</f>
        <v>5.2557993438450117E-9</v>
      </c>
      <c r="J4290" s="1" t="str">
        <f>Exchanges!K4294</f>
        <v>kg</v>
      </c>
      <c r="K4290" s="1"/>
      <c r="L4290" s="1"/>
      <c r="M4290" s="1"/>
      <c r="N4290" s="1"/>
      <c r="O4290" s="1"/>
      <c r="P4290" s="86">
        <f>ROUND(Exchanges!Q4294,0)</f>
        <v>4</v>
      </c>
      <c r="Q4290" s="1">
        <f>Exchanges!R4294</f>
        <v>1</v>
      </c>
      <c r="R4290" s="1">
        <f>Exchanges!S4294</f>
        <v>1</v>
      </c>
      <c r="S4290" s="1">
        <f>Exchanges!T4294</f>
        <v>1</v>
      </c>
      <c r="T4290" s="1">
        <f>Exchanges!U4294</f>
        <v>5</v>
      </c>
      <c r="U4290" s="1">
        <f>Exchanges!V4294</f>
        <v>2013</v>
      </c>
      <c r="V4290" s="1" t="str">
        <f>Exchanges!W4294</f>
        <v>NICKEL</v>
      </c>
      <c r="W4290" s="1" t="str">
        <f>Exchanges!X4294</f>
        <v>TRI</v>
      </c>
      <c r="X4290" s="1"/>
    </row>
    <row r="4291" spans="1:24" x14ac:dyDescent="0.15">
      <c r="A4291" s="1" t="str">
        <f>Exchanges!B4295</f>
        <v>manganese</v>
      </c>
      <c r="B4291" s="1">
        <f>Exchanges!C4295</f>
        <v>7439965</v>
      </c>
      <c r="C4291" s="1" t="str">
        <f>Exchanges!D4295</f>
        <v>water</v>
      </c>
      <c r="D4291" s="1" t="str">
        <f>Exchanges!E4295</f>
        <v>unspecified</v>
      </c>
      <c r="E4291" s="1" t="str">
        <f>Exchanges!F4295</f>
        <v>10cbd2f7-c41b-4bb4-b636-d8fc15cf0282</v>
      </c>
      <c r="F4291" s="1" t="str">
        <f>Exchanges!G4295</f>
        <v>Valve and fittings other than plumbing</v>
      </c>
      <c r="G4291" s="1" t="str">
        <f>Exchanges!H4295</f>
        <v>33291A</v>
      </c>
      <c r="H4291" s="1" t="str">
        <f>Exchanges!I4295</f>
        <v>US</v>
      </c>
      <c r="I4291" s="1">
        <f>Exchanges!J4295</f>
        <v>7.752621508873648E-9</v>
      </c>
      <c r="J4291" s="1" t="str">
        <f>Exchanges!K4295</f>
        <v>kg</v>
      </c>
      <c r="K4291" s="1"/>
      <c r="L4291" s="1"/>
      <c r="M4291" s="1"/>
      <c r="N4291" s="1"/>
      <c r="O4291" s="1"/>
      <c r="P4291" s="86">
        <f>ROUND(Exchanges!Q4295,0)</f>
        <v>4</v>
      </c>
      <c r="Q4291" s="1">
        <f>Exchanges!R4295</f>
        <v>1</v>
      </c>
      <c r="R4291" s="1">
        <f>Exchanges!S4295</f>
        <v>1</v>
      </c>
      <c r="S4291" s="1">
        <f>Exchanges!T4295</f>
        <v>1</v>
      </c>
      <c r="T4291" s="1">
        <f>Exchanges!U4295</f>
        <v>5</v>
      </c>
      <c r="U4291" s="1">
        <f>Exchanges!V4295</f>
        <v>2013</v>
      </c>
      <c r="V4291" s="1" t="str">
        <f>Exchanges!W4295</f>
        <v>MANGANESE</v>
      </c>
      <c r="W4291" s="1" t="str">
        <f>Exchanges!X4295</f>
        <v>TRI</v>
      </c>
      <c r="X4291" s="1"/>
    </row>
    <row r="4292" spans="1:24" x14ac:dyDescent="0.15">
      <c r="A4292" s="1" t="str">
        <f>Exchanges!B4296</f>
        <v>chromium</v>
      </c>
      <c r="B4292" s="1">
        <f>Exchanges!C4296</f>
        <v>7440473</v>
      </c>
      <c r="C4292" s="1" t="str">
        <f>Exchanges!D4296</f>
        <v>water</v>
      </c>
      <c r="D4292" s="1" t="str">
        <f>Exchanges!E4296</f>
        <v>unspecified</v>
      </c>
      <c r="E4292" s="1" t="str">
        <f>Exchanges!F4296</f>
        <v>63e7b036-8549-11e0-9d78-0800200c9a66</v>
      </c>
      <c r="F4292" s="1" t="str">
        <f>Exchanges!G4296</f>
        <v>Valve and fittings other than plumbing</v>
      </c>
      <c r="G4292" s="1" t="str">
        <f>Exchanges!H4296</f>
        <v>33291A</v>
      </c>
      <c r="H4292" s="1" t="str">
        <f>Exchanges!I4296</f>
        <v>US</v>
      </c>
      <c r="I4292" s="1">
        <f>Exchanges!J4296</f>
        <v>7.8920434532984524E-9</v>
      </c>
      <c r="J4292" s="1" t="str">
        <f>Exchanges!K4296</f>
        <v>kg</v>
      </c>
      <c r="K4292" s="1"/>
      <c r="L4292" s="1"/>
      <c r="M4292" s="1"/>
      <c r="N4292" s="1"/>
      <c r="O4292" s="1"/>
      <c r="P4292" s="86">
        <f>ROUND(Exchanges!Q4296,0)</f>
        <v>4</v>
      </c>
      <c r="Q4292" s="1">
        <f>Exchanges!R4296</f>
        <v>1</v>
      </c>
      <c r="R4292" s="1">
        <f>Exchanges!S4296</f>
        <v>1</v>
      </c>
      <c r="S4292" s="1">
        <f>Exchanges!T4296</f>
        <v>1</v>
      </c>
      <c r="T4292" s="1">
        <f>Exchanges!U4296</f>
        <v>5</v>
      </c>
      <c r="U4292" s="1">
        <f>Exchanges!V4296</f>
        <v>2013</v>
      </c>
      <c r="V4292" s="1" t="str">
        <f>Exchanges!W4296</f>
        <v>CHROMIUM</v>
      </c>
      <c r="W4292" s="1" t="str">
        <f>Exchanges!X4296</f>
        <v>TRI</v>
      </c>
      <c r="X4292" s="1"/>
    </row>
    <row r="4293" spans="1:24" x14ac:dyDescent="0.15">
      <c r="A4293" s="1" t="str">
        <f>Exchanges!B4297</f>
        <v>chromium</v>
      </c>
      <c r="B4293" s="1">
        <f>Exchanges!C4297</f>
        <v>7440473</v>
      </c>
      <c r="C4293" s="1" t="str">
        <f>Exchanges!D4297</f>
        <v>water</v>
      </c>
      <c r="D4293" s="1" t="str">
        <f>Exchanges!E4297</f>
        <v>unspecified</v>
      </c>
      <c r="E4293" s="1" t="str">
        <f>Exchanges!F4297</f>
        <v>63e7b036-8549-11e0-9d78-0800200c9a66</v>
      </c>
      <c r="F4293" s="1" t="str">
        <f>Exchanges!G4297</f>
        <v>Ammunition, arms, ordnance, and accessories manufacturing</v>
      </c>
      <c r="G4293" s="1" t="str">
        <f>Exchanges!H4297</f>
        <v>33299A</v>
      </c>
      <c r="H4293" s="1" t="str">
        <f>Exchanges!I4297</f>
        <v>US</v>
      </c>
      <c r="I4293" s="1">
        <f>Exchanges!J4297</f>
        <v>7.2381604013129368E-11</v>
      </c>
      <c r="J4293" s="1" t="str">
        <f>Exchanges!K4297</f>
        <v>kg</v>
      </c>
      <c r="K4293" s="1"/>
      <c r="L4293" s="1"/>
      <c r="M4293" s="1"/>
      <c r="N4293" s="1"/>
      <c r="O4293" s="1"/>
      <c r="P4293" s="86">
        <f>ROUND(Exchanges!Q4297,0)</f>
        <v>4</v>
      </c>
      <c r="Q4293" s="1">
        <f>Exchanges!R4297</f>
        <v>1</v>
      </c>
      <c r="R4293" s="1">
        <f>Exchanges!S4297</f>
        <v>1</v>
      </c>
      <c r="S4293" s="1">
        <f>Exchanges!T4297</f>
        <v>1</v>
      </c>
      <c r="T4293" s="1">
        <f>Exchanges!U4297</f>
        <v>5</v>
      </c>
      <c r="U4293" s="1">
        <f>Exchanges!V4297</f>
        <v>2013</v>
      </c>
      <c r="V4293" s="1" t="str">
        <f>Exchanges!W4297</f>
        <v>CHROMIUM</v>
      </c>
      <c r="W4293" s="1" t="str">
        <f>Exchanges!X4297</f>
        <v>TRI</v>
      </c>
      <c r="X4293" s="1"/>
    </row>
    <row r="4294" spans="1:24" x14ac:dyDescent="0.15">
      <c r="A4294" s="1" t="str">
        <f>Exchanges!B4298</f>
        <v>manganese</v>
      </c>
      <c r="B4294" s="1">
        <f>Exchanges!C4298</f>
        <v>7439965</v>
      </c>
      <c r="C4294" s="1" t="str">
        <f>Exchanges!D4298</f>
        <v>water</v>
      </c>
      <c r="D4294" s="1" t="str">
        <f>Exchanges!E4298</f>
        <v>unspecified</v>
      </c>
      <c r="E4294" s="1" t="str">
        <f>Exchanges!F4298</f>
        <v>10cbd2f7-c41b-4bb4-b636-d8fc15cf0282</v>
      </c>
      <c r="F4294" s="1" t="str">
        <f>Exchanges!G4298</f>
        <v>Ammunition, arms, ordnance, and accessories manufacturing</v>
      </c>
      <c r="G4294" s="1" t="str">
        <f>Exchanges!H4298</f>
        <v>33299A</v>
      </c>
      <c r="H4294" s="1" t="str">
        <f>Exchanges!I4298</f>
        <v>US</v>
      </c>
      <c r="I4294" s="1">
        <f>Exchanges!J4298</f>
        <v>8.539939307611322E-10</v>
      </c>
      <c r="J4294" s="1" t="str">
        <f>Exchanges!K4298</f>
        <v>kg</v>
      </c>
      <c r="K4294" s="1"/>
      <c r="L4294" s="1"/>
      <c r="M4294" s="1"/>
      <c r="N4294" s="1"/>
      <c r="O4294" s="1"/>
      <c r="P4294" s="86">
        <f>ROUND(Exchanges!Q4298,0)</f>
        <v>4</v>
      </c>
      <c r="Q4294" s="1">
        <f>Exchanges!R4298</f>
        <v>1</v>
      </c>
      <c r="R4294" s="1">
        <f>Exchanges!S4298</f>
        <v>1</v>
      </c>
      <c r="S4294" s="1">
        <f>Exchanges!T4298</f>
        <v>1</v>
      </c>
      <c r="T4294" s="1">
        <f>Exchanges!U4298</f>
        <v>5</v>
      </c>
      <c r="U4294" s="1">
        <f>Exchanges!V4298</f>
        <v>2013</v>
      </c>
      <c r="V4294" s="1" t="str">
        <f>Exchanges!W4298</f>
        <v>MANGANESE</v>
      </c>
      <c r="W4294" s="1" t="str">
        <f>Exchanges!X4298</f>
        <v>TRI</v>
      </c>
      <c r="X4294" s="1"/>
    </row>
    <row r="4295" spans="1:24" x14ac:dyDescent="0.15">
      <c r="A4295" s="1" t="str">
        <f>Exchanges!B4299</f>
        <v>lead</v>
      </c>
      <c r="B4295" s="1">
        <f>Exchanges!C4299</f>
        <v>7439921</v>
      </c>
      <c r="C4295" s="1" t="str">
        <f>Exchanges!D4299</f>
        <v>water</v>
      </c>
      <c r="D4295" s="1" t="str">
        <f>Exchanges!E4299</f>
        <v>unspecified</v>
      </c>
      <c r="E4295" s="1" t="str">
        <f>Exchanges!F4299</f>
        <v>31c4d160-b21e-41b3-b9c1-3d7a72377653</v>
      </c>
      <c r="F4295" s="1" t="str">
        <f>Exchanges!G4299</f>
        <v>Ammunition, arms, ordnance, and accessories manufacturing</v>
      </c>
      <c r="G4295" s="1" t="str">
        <f>Exchanges!H4299</f>
        <v>33299A</v>
      </c>
      <c r="H4295" s="1" t="str">
        <f>Exchanges!I4299</f>
        <v>US</v>
      </c>
      <c r="I4295" s="1">
        <f>Exchanges!J4299</f>
        <v>3.9315464668359439E-9</v>
      </c>
      <c r="J4295" s="1" t="str">
        <f>Exchanges!K4299</f>
        <v>kg</v>
      </c>
      <c r="K4295" s="1"/>
      <c r="L4295" s="1"/>
      <c r="M4295" s="1"/>
      <c r="N4295" s="1"/>
      <c r="O4295" s="1"/>
      <c r="P4295" s="86">
        <f>ROUND(Exchanges!Q4299,0)</f>
        <v>3</v>
      </c>
      <c r="Q4295" s="1">
        <f>Exchanges!R4299</f>
        <v>1</v>
      </c>
      <c r="R4295" s="1">
        <f>Exchanges!S4299</f>
        <v>1</v>
      </c>
      <c r="S4295" s="1">
        <f>Exchanges!T4299</f>
        <v>1</v>
      </c>
      <c r="T4295" s="1">
        <f>Exchanges!U4299</f>
        <v>5</v>
      </c>
      <c r="U4295" s="1">
        <f>Exchanges!V4299</f>
        <v>2013</v>
      </c>
      <c r="V4295" s="1" t="str">
        <f>Exchanges!W4299</f>
        <v>LEAD</v>
      </c>
      <c r="W4295" s="1" t="str">
        <f>Exchanges!X4299</f>
        <v>TRI</v>
      </c>
      <c r="X4295" s="1"/>
    </row>
    <row r="4296" spans="1:24" x14ac:dyDescent="0.15">
      <c r="A4296" s="1" t="str">
        <f>Exchanges!B4300</f>
        <v>copper</v>
      </c>
      <c r="B4296" s="1">
        <f>Exchanges!C4300</f>
        <v>7440508</v>
      </c>
      <c r="C4296" s="1" t="str">
        <f>Exchanges!D4300</f>
        <v>water</v>
      </c>
      <c r="D4296" s="1" t="str">
        <f>Exchanges!E4300</f>
        <v>unspecified</v>
      </c>
      <c r="E4296" s="1" t="str">
        <f>Exchanges!F4300</f>
        <v>2f100cfa-4feb-45e9-a43a-357128228889</v>
      </c>
      <c r="F4296" s="1" t="str">
        <f>Exchanges!G4300</f>
        <v>Ammunition, arms, ordnance, and accessories manufacturing</v>
      </c>
      <c r="G4296" s="1" t="str">
        <f>Exchanges!H4300</f>
        <v>33299A</v>
      </c>
      <c r="H4296" s="1" t="str">
        <f>Exchanges!I4300</f>
        <v>US</v>
      </c>
      <c r="I4296" s="1">
        <f>Exchanges!J4300</f>
        <v>4.2246096538056597E-9</v>
      </c>
      <c r="J4296" s="1" t="str">
        <f>Exchanges!K4300</f>
        <v>kg</v>
      </c>
      <c r="K4296" s="1"/>
      <c r="L4296" s="1"/>
      <c r="M4296" s="1"/>
      <c r="N4296" s="1"/>
      <c r="O4296" s="1"/>
      <c r="P4296" s="86">
        <f>ROUND(Exchanges!Q4300,0)</f>
        <v>4</v>
      </c>
      <c r="Q4296" s="1">
        <f>Exchanges!R4300</f>
        <v>1</v>
      </c>
      <c r="R4296" s="1">
        <f>Exchanges!S4300</f>
        <v>1</v>
      </c>
      <c r="S4296" s="1">
        <f>Exchanges!T4300</f>
        <v>1</v>
      </c>
      <c r="T4296" s="1">
        <f>Exchanges!U4300</f>
        <v>5</v>
      </c>
      <c r="U4296" s="1">
        <f>Exchanges!V4300</f>
        <v>2013</v>
      </c>
      <c r="V4296" s="1" t="str">
        <f>Exchanges!W4300</f>
        <v>COPPER</v>
      </c>
      <c r="W4296" s="1" t="str">
        <f>Exchanges!X4300</f>
        <v>TRI</v>
      </c>
      <c r="X4296" s="1"/>
    </row>
    <row r="4297" spans="1:24" x14ac:dyDescent="0.15">
      <c r="A4297" s="1" t="str">
        <f>Exchanges!B4301</f>
        <v>antimony</v>
      </c>
      <c r="B4297" s="1">
        <f>Exchanges!C4301</f>
        <v>7440360</v>
      </c>
      <c r="C4297" s="1" t="str">
        <f>Exchanges!D4301</f>
        <v>water</v>
      </c>
      <c r="D4297" s="1" t="str">
        <f>Exchanges!E4301</f>
        <v>unspecified</v>
      </c>
      <c r="E4297" s="1" t="str">
        <f>Exchanges!F4301</f>
        <v>b2dc8668-86de-4207-b20e-dc81dea63c98</v>
      </c>
      <c r="F4297" s="1" t="str">
        <f>Exchanges!G4301</f>
        <v>Ammunition, arms, ordnance, and accessories manufacturing</v>
      </c>
      <c r="G4297" s="1" t="str">
        <f>Exchanges!H4301</f>
        <v>33299A</v>
      </c>
      <c r="H4297" s="1" t="str">
        <f>Exchanges!I4301</f>
        <v>US</v>
      </c>
      <c r="I4297" s="1">
        <f>Exchanges!J4301</f>
        <v>4.897261906236452E-9</v>
      </c>
      <c r="J4297" s="1" t="str">
        <f>Exchanges!K4301</f>
        <v>kg</v>
      </c>
      <c r="K4297" s="1"/>
      <c r="L4297" s="1"/>
      <c r="M4297" s="1"/>
      <c r="N4297" s="1"/>
      <c r="O4297" s="1"/>
      <c r="P4297" s="86">
        <f>ROUND(Exchanges!Q4301,0)</f>
        <v>2</v>
      </c>
      <c r="Q4297" s="1">
        <f>Exchanges!R4301</f>
        <v>1</v>
      </c>
      <c r="R4297" s="1">
        <f>Exchanges!S4301</f>
        <v>1</v>
      </c>
      <c r="S4297" s="1">
        <f>Exchanges!T4301</f>
        <v>1</v>
      </c>
      <c r="T4297" s="1">
        <f>Exchanges!U4301</f>
        <v>5</v>
      </c>
      <c r="U4297" s="1">
        <f>Exchanges!V4301</f>
        <v>2013</v>
      </c>
      <c r="V4297" s="1" t="str">
        <f>Exchanges!W4301</f>
        <v>ANTIMONY</v>
      </c>
      <c r="W4297" s="1" t="str">
        <f>Exchanges!X4301</f>
        <v>TRI</v>
      </c>
      <c r="X4297" s="1"/>
    </row>
    <row r="4298" spans="1:24" x14ac:dyDescent="0.15">
      <c r="A4298" s="1" t="str">
        <f>Exchanges!B4302</f>
        <v>arsenic</v>
      </c>
      <c r="B4298" s="1">
        <f>Exchanges!C4302</f>
        <v>17428410</v>
      </c>
      <c r="C4298" s="1" t="str">
        <f>Exchanges!D4302</f>
        <v>water</v>
      </c>
      <c r="D4298" s="1" t="str">
        <f>Exchanges!E4302</f>
        <v>unspecified</v>
      </c>
      <c r="E4298" s="1" t="str">
        <f>Exchanges!F4302</f>
        <v>8a377f10-d147-41ff-b9ef-53fad50245ce</v>
      </c>
      <c r="F4298" s="1" t="str">
        <f>Exchanges!G4302</f>
        <v>Ammunition, arms, ordnance, and accessories manufacturing</v>
      </c>
      <c r="G4298" s="1" t="str">
        <f>Exchanges!H4302</f>
        <v>33299A</v>
      </c>
      <c r="H4298" s="1" t="str">
        <f>Exchanges!I4302</f>
        <v>US</v>
      </c>
      <c r="I4298" s="1">
        <f>Exchanges!J4302</f>
        <v>6.9387006874341982E-9</v>
      </c>
      <c r="J4298" s="1" t="str">
        <f>Exchanges!K4302</f>
        <v>kg</v>
      </c>
      <c r="K4298" s="1"/>
      <c r="L4298" s="1"/>
      <c r="M4298" s="1"/>
      <c r="N4298" s="1"/>
      <c r="O4298" s="1"/>
      <c r="P4298" s="86">
        <f>ROUND(Exchanges!Q4302,0)</f>
        <v>2</v>
      </c>
      <c r="Q4298" s="1">
        <f>Exchanges!R4302</f>
        <v>1</v>
      </c>
      <c r="R4298" s="1">
        <f>Exchanges!S4302</f>
        <v>1</v>
      </c>
      <c r="S4298" s="1">
        <f>Exchanges!T4302</f>
        <v>1</v>
      </c>
      <c r="T4298" s="1">
        <f>Exchanges!U4302</f>
        <v>5</v>
      </c>
      <c r="U4298" s="1">
        <f>Exchanges!V4302</f>
        <v>2013</v>
      </c>
      <c r="V4298" s="1" t="str">
        <f>Exchanges!W4302</f>
        <v>ARSENIC</v>
      </c>
      <c r="W4298" s="1" t="str">
        <f>Exchanges!X4302</f>
        <v>TRI</v>
      </c>
      <c r="X4298" s="1"/>
    </row>
    <row r="4299" spans="1:24" x14ac:dyDescent="0.15">
      <c r="A4299" s="1" t="str">
        <f>Exchanges!B4303</f>
        <v>NITROUS ACID</v>
      </c>
      <c r="B4299" s="1">
        <f>Exchanges!C4303</f>
        <v>7782776</v>
      </c>
      <c r="C4299" s="1" t="str">
        <f>Exchanges!D4303</f>
        <v>water</v>
      </c>
      <c r="D4299" s="1" t="str">
        <f>Exchanges!E4303</f>
        <v>unspecified</v>
      </c>
      <c r="E4299" s="1" t="str">
        <f>Exchanges!F4303</f>
        <v>d99f9170-0d59-3aa6-a885-e4e24928d130</v>
      </c>
      <c r="F4299" s="1" t="str">
        <f>Exchanges!G4303</f>
        <v>Ammunition, arms, ordnance, and accessories manufacturing</v>
      </c>
      <c r="G4299" s="1" t="str">
        <f>Exchanges!H4303</f>
        <v>33299A</v>
      </c>
      <c r="H4299" s="1" t="str">
        <f>Exchanges!I4303</f>
        <v>US</v>
      </c>
      <c r="I4299" s="1">
        <f>Exchanges!J4303</f>
        <v>7.1353440267541952E-9</v>
      </c>
      <c r="J4299" s="1" t="str">
        <f>Exchanges!K4303</f>
        <v>kg</v>
      </c>
      <c r="K4299" s="1"/>
      <c r="L4299" s="1"/>
      <c r="M4299" s="1"/>
      <c r="N4299" s="1"/>
      <c r="O4299" s="1"/>
      <c r="P4299" s="86">
        <f>ROUND(Exchanges!Q4303,0)</f>
        <v>5</v>
      </c>
      <c r="Q4299" s="1">
        <f>Exchanges!R4303</f>
        <v>1</v>
      </c>
      <c r="R4299" s="1">
        <f>Exchanges!S4303</f>
        <v>1</v>
      </c>
      <c r="S4299" s="1">
        <f>Exchanges!T4303</f>
        <v>1</v>
      </c>
      <c r="T4299" s="1">
        <f>Exchanges!U4303</f>
        <v>5</v>
      </c>
      <c r="U4299" s="1">
        <f>Exchanges!V4303</f>
        <v>2013</v>
      </c>
      <c r="V4299" s="1" t="str">
        <f>Exchanges!W4303</f>
        <v>SODIUM NITRITE</v>
      </c>
      <c r="W4299" s="1" t="str">
        <f>Exchanges!X4303</f>
        <v>TRI</v>
      </c>
      <c r="X4299" s="1"/>
    </row>
    <row r="4300" spans="1:24" x14ac:dyDescent="0.15">
      <c r="A4300" s="1" t="str">
        <f>Exchanges!B4304</f>
        <v>Sodium formate</v>
      </c>
      <c r="B4300" s="1">
        <f>Exchanges!C4304</f>
        <v>141537</v>
      </c>
      <c r="C4300" s="1" t="str">
        <f>Exchanges!D4304</f>
        <v>water</v>
      </c>
      <c r="D4300" s="1" t="str">
        <f>Exchanges!E4304</f>
        <v>unspecified</v>
      </c>
      <c r="E4300" s="1" t="str">
        <f>Exchanges!F4304</f>
        <v>f8ac9a93-5172-4349-bc59-01af13f7dbb6</v>
      </c>
      <c r="F4300" s="1" t="str">
        <f>Exchanges!G4304</f>
        <v>Other fabricated metal manufacturing</v>
      </c>
      <c r="G4300" s="1" t="str">
        <f>Exchanges!H4304</f>
        <v>33299B</v>
      </c>
      <c r="H4300" s="1" t="str">
        <f>Exchanges!I4304</f>
        <v>US</v>
      </c>
      <c r="I4300" s="1">
        <f>Exchanges!J4304</f>
        <v>7.5491795093699024E-11</v>
      </c>
      <c r="J4300" s="1" t="str">
        <f>Exchanges!K4304</f>
        <v>kg</v>
      </c>
      <c r="K4300" s="1"/>
      <c r="L4300" s="1"/>
      <c r="M4300" s="1"/>
      <c r="N4300" s="1"/>
      <c r="O4300" s="1"/>
      <c r="P4300" s="86">
        <f>ROUND(Exchanges!Q4304,0)</f>
        <v>3</v>
      </c>
      <c r="Q4300" s="1">
        <f>Exchanges!R4304</f>
        <v>1</v>
      </c>
      <c r="R4300" s="1">
        <f>Exchanges!S4304</f>
        <v>1</v>
      </c>
      <c r="S4300" s="1">
        <f>Exchanges!T4304</f>
        <v>1</v>
      </c>
      <c r="T4300" s="1">
        <f>Exchanges!U4304</f>
        <v>5</v>
      </c>
      <c r="U4300" s="1">
        <f>Exchanges!V4304</f>
        <v>2013</v>
      </c>
      <c r="V4300" s="1" t="str">
        <f>Exchanges!W4304</f>
        <v>LITHIUM CARBONATE</v>
      </c>
      <c r="W4300" s="1" t="str">
        <f>Exchanges!X4304</f>
        <v>TRI</v>
      </c>
      <c r="X4300" s="1"/>
    </row>
    <row r="4301" spans="1:24" x14ac:dyDescent="0.15">
      <c r="A4301" s="1" t="str">
        <f>Exchanges!B4305</f>
        <v>silver</v>
      </c>
      <c r="B4301" s="1">
        <f>Exchanges!C4305</f>
        <v>7440224</v>
      </c>
      <c r="C4301" s="1" t="str">
        <f>Exchanges!D4305</f>
        <v>water</v>
      </c>
      <c r="D4301" s="1" t="str">
        <f>Exchanges!E4305</f>
        <v>unspecified</v>
      </c>
      <c r="E4301" s="1" t="str">
        <f>Exchanges!F4305</f>
        <v>63e82560-8549-11e0-9d78-0800200c9a66</v>
      </c>
      <c r="F4301" s="1" t="str">
        <f>Exchanges!G4305</f>
        <v>Other fabricated metal manufacturing</v>
      </c>
      <c r="G4301" s="1" t="str">
        <f>Exchanges!H4305</f>
        <v>33299B</v>
      </c>
      <c r="H4301" s="1" t="str">
        <f>Exchanges!I4305</f>
        <v>US</v>
      </c>
      <c r="I4301" s="1">
        <f>Exchanges!J4305</f>
        <v>7.5491795093699024E-11</v>
      </c>
      <c r="J4301" s="1" t="str">
        <f>Exchanges!K4305</f>
        <v>kg</v>
      </c>
      <c r="K4301" s="1"/>
      <c r="L4301" s="1"/>
      <c r="M4301" s="1"/>
      <c r="N4301" s="1"/>
      <c r="O4301" s="1"/>
      <c r="P4301" s="86">
        <f>ROUND(Exchanges!Q4305,0)</f>
        <v>4</v>
      </c>
      <c r="Q4301" s="1">
        <f>Exchanges!R4305</f>
        <v>1</v>
      </c>
      <c r="R4301" s="1">
        <f>Exchanges!S4305</f>
        <v>1</v>
      </c>
      <c r="S4301" s="1">
        <f>Exchanges!T4305</f>
        <v>1</v>
      </c>
      <c r="T4301" s="1">
        <f>Exchanges!U4305</f>
        <v>5</v>
      </c>
      <c r="U4301" s="1">
        <f>Exchanges!V4305</f>
        <v>2013</v>
      </c>
      <c r="V4301" s="1" t="str">
        <f>Exchanges!W4305</f>
        <v>SILVER</v>
      </c>
      <c r="W4301" s="1" t="str">
        <f>Exchanges!X4305</f>
        <v>TRI</v>
      </c>
      <c r="X4301" s="1"/>
    </row>
    <row r="4302" spans="1:24" x14ac:dyDescent="0.15">
      <c r="A4302" s="1" t="str">
        <f>Exchanges!B4306</f>
        <v>Ethene, trichloro-</v>
      </c>
      <c r="B4302" s="1">
        <f>Exchanges!C4306</f>
        <v>79016</v>
      </c>
      <c r="C4302" s="1" t="str">
        <f>Exchanges!D4306</f>
        <v>water</v>
      </c>
      <c r="D4302" s="1" t="str">
        <f>Exchanges!E4306</f>
        <v>unspecified</v>
      </c>
      <c r="E4302" s="1" t="str">
        <f>Exchanges!F4306</f>
        <v>3801ac00-aef4-4224-8d04-9d6734794719</v>
      </c>
      <c r="F4302" s="1" t="str">
        <f>Exchanges!G4306</f>
        <v>Other fabricated metal manufacturing</v>
      </c>
      <c r="G4302" s="1" t="str">
        <f>Exchanges!H4306</f>
        <v>33299B</v>
      </c>
      <c r="H4302" s="1" t="str">
        <f>Exchanges!I4306</f>
        <v>US</v>
      </c>
      <c r="I4302" s="1">
        <f>Exchanges!J4306</f>
        <v>7.5491795093699024E-11</v>
      </c>
      <c r="J4302" s="1" t="str">
        <f>Exchanges!K4306</f>
        <v>kg</v>
      </c>
      <c r="K4302" s="1"/>
      <c r="L4302" s="1"/>
      <c r="M4302" s="1"/>
      <c r="N4302" s="1"/>
      <c r="O4302" s="1"/>
      <c r="P4302" s="86">
        <f>ROUND(Exchanges!Q4306,0)</f>
        <v>5</v>
      </c>
      <c r="Q4302" s="1">
        <f>Exchanges!R4306</f>
        <v>1</v>
      </c>
      <c r="R4302" s="1">
        <f>Exchanges!S4306</f>
        <v>1</v>
      </c>
      <c r="S4302" s="1">
        <f>Exchanges!T4306</f>
        <v>1</v>
      </c>
      <c r="T4302" s="1">
        <f>Exchanges!U4306</f>
        <v>5</v>
      </c>
      <c r="U4302" s="1">
        <f>Exchanges!V4306</f>
        <v>2013</v>
      </c>
      <c r="V4302" s="1" t="str">
        <f>Exchanges!W4306</f>
        <v>TRICHLOROETHYLENE</v>
      </c>
      <c r="W4302" s="1" t="str">
        <f>Exchanges!X4306</f>
        <v>TRI</v>
      </c>
      <c r="X4302" s="1"/>
    </row>
    <row r="4303" spans="1:24" x14ac:dyDescent="0.15">
      <c r="A4303" s="1" t="str">
        <f>Exchanges!B4307</f>
        <v>lead</v>
      </c>
      <c r="B4303" s="1">
        <f>Exchanges!C4307</f>
        <v>7439921</v>
      </c>
      <c r="C4303" s="1" t="str">
        <f>Exchanges!D4307</f>
        <v>water</v>
      </c>
      <c r="D4303" s="1" t="str">
        <f>Exchanges!E4307</f>
        <v>unspecified</v>
      </c>
      <c r="E4303" s="1" t="str">
        <f>Exchanges!F4307</f>
        <v>31c4d160-b21e-41b3-b9c1-3d7a72377653</v>
      </c>
      <c r="F4303" s="1" t="str">
        <f>Exchanges!G4307</f>
        <v>Other fabricated metal manufacturing</v>
      </c>
      <c r="G4303" s="1" t="str">
        <f>Exchanges!H4307</f>
        <v>33299B</v>
      </c>
      <c r="H4303" s="1" t="str">
        <f>Exchanges!I4307</f>
        <v>US</v>
      </c>
      <c r="I4303" s="1">
        <f>Exchanges!J4307</f>
        <v>1.0644343108211563E-10</v>
      </c>
      <c r="J4303" s="1" t="str">
        <f>Exchanges!K4307</f>
        <v>kg</v>
      </c>
      <c r="K4303" s="1"/>
      <c r="L4303" s="1"/>
      <c r="M4303" s="1"/>
      <c r="N4303" s="1"/>
      <c r="O4303" s="1"/>
      <c r="P4303" s="86">
        <f>ROUND(Exchanges!Q4307,0)</f>
        <v>3</v>
      </c>
      <c r="Q4303" s="1">
        <f>Exchanges!R4307</f>
        <v>1</v>
      </c>
      <c r="R4303" s="1">
        <f>Exchanges!S4307</f>
        <v>1</v>
      </c>
      <c r="S4303" s="1">
        <f>Exchanges!T4307</f>
        <v>1</v>
      </c>
      <c r="T4303" s="1">
        <f>Exchanges!U4307</f>
        <v>5</v>
      </c>
      <c r="U4303" s="1">
        <f>Exchanges!V4307</f>
        <v>2013</v>
      </c>
      <c r="V4303" s="1" t="str">
        <f>Exchanges!W4307</f>
        <v>LEAD</v>
      </c>
      <c r="W4303" s="1" t="str">
        <f>Exchanges!X4307</f>
        <v>TRI</v>
      </c>
      <c r="X4303" s="1"/>
    </row>
    <row r="4304" spans="1:24" x14ac:dyDescent="0.15">
      <c r="A4304" s="1" t="str">
        <f>Exchanges!B4308</f>
        <v>mercury</v>
      </c>
      <c r="B4304" s="1">
        <f>Exchanges!C4308</f>
        <v>7439976</v>
      </c>
      <c r="C4304" s="1" t="str">
        <f>Exchanges!D4308</f>
        <v>water</v>
      </c>
      <c r="D4304" s="1" t="str">
        <f>Exchanges!E4308</f>
        <v>unspecified</v>
      </c>
      <c r="E4304" s="1" t="str">
        <f>Exchanges!F4308</f>
        <v>9325957a-bee5-4f2d-8bd1-458729c5e49e</v>
      </c>
      <c r="F4304" s="1" t="str">
        <f>Exchanges!G4308</f>
        <v>Other fabricated metal manufacturing</v>
      </c>
      <c r="G4304" s="1" t="str">
        <f>Exchanges!H4308</f>
        <v>33299B</v>
      </c>
      <c r="H4304" s="1" t="str">
        <f>Exchanges!I4308</f>
        <v>US</v>
      </c>
      <c r="I4304" s="1">
        <f>Exchanges!J4308</f>
        <v>1.8118030822487767E-10</v>
      </c>
      <c r="J4304" s="1" t="str">
        <f>Exchanges!K4308</f>
        <v>kg</v>
      </c>
      <c r="K4304" s="1"/>
      <c r="L4304" s="1"/>
      <c r="M4304" s="1"/>
      <c r="N4304" s="1"/>
      <c r="O4304" s="1"/>
      <c r="P4304" s="86">
        <f>ROUND(Exchanges!Q4308,0)</f>
        <v>3</v>
      </c>
      <c r="Q4304" s="1">
        <f>Exchanges!R4308</f>
        <v>1</v>
      </c>
      <c r="R4304" s="1">
        <f>Exchanges!S4308</f>
        <v>1</v>
      </c>
      <c r="S4304" s="1">
        <f>Exchanges!T4308</f>
        <v>1</v>
      </c>
      <c r="T4304" s="1">
        <f>Exchanges!U4308</f>
        <v>5</v>
      </c>
      <c r="U4304" s="1">
        <f>Exchanges!V4308</f>
        <v>2013</v>
      </c>
      <c r="V4304" s="1" t="str">
        <f>Exchanges!W4308</f>
        <v>MERCURY</v>
      </c>
      <c r="W4304" s="1" t="str">
        <f>Exchanges!X4308</f>
        <v>TRI</v>
      </c>
      <c r="X4304" s="1"/>
    </row>
    <row r="4305" spans="1:24" x14ac:dyDescent="0.15">
      <c r="A4305" s="1" t="str">
        <f>Exchanges!B4309</f>
        <v>ALUMINUM OXIDE</v>
      </c>
      <c r="B4305" s="1">
        <f>Exchanges!C4309</f>
        <v>1344281</v>
      </c>
      <c r="C4305" s="1" t="str">
        <f>Exchanges!D4309</f>
        <v>water</v>
      </c>
      <c r="D4305" s="1" t="str">
        <f>Exchanges!E4309</f>
        <v>unspecified</v>
      </c>
      <c r="E4305" s="1" t="str">
        <f>Exchanges!F4309</f>
        <v>32182a70-0abd-3596-85cd-39cb66195e8f</v>
      </c>
      <c r="F4305" s="1" t="str">
        <f>Exchanges!G4309</f>
        <v>Other fabricated metal manufacturing</v>
      </c>
      <c r="G4305" s="1" t="str">
        <f>Exchanges!H4309</f>
        <v>33299B</v>
      </c>
      <c r="H4305" s="1" t="str">
        <f>Exchanges!I4309</f>
        <v>US</v>
      </c>
      <c r="I4305" s="1">
        <f>Exchanges!J4309</f>
        <v>1.721212928136338E-9</v>
      </c>
      <c r="J4305" s="1" t="str">
        <f>Exchanges!K4309</f>
        <v>kg</v>
      </c>
      <c r="K4305" s="1"/>
      <c r="L4305" s="1"/>
      <c r="M4305" s="1"/>
      <c r="N4305" s="1"/>
      <c r="O4305" s="1"/>
      <c r="P4305" s="86">
        <f>ROUND(Exchanges!Q4309,0)</f>
        <v>5</v>
      </c>
      <c r="Q4305" s="1">
        <f>Exchanges!R4309</f>
        <v>1</v>
      </c>
      <c r="R4305" s="1">
        <f>Exchanges!S4309</f>
        <v>1</v>
      </c>
      <c r="S4305" s="1">
        <f>Exchanges!T4309</f>
        <v>1</v>
      </c>
      <c r="T4305" s="1">
        <f>Exchanges!U4309</f>
        <v>5</v>
      </c>
      <c r="U4305" s="1">
        <f>Exchanges!V4309</f>
        <v>2013</v>
      </c>
      <c r="V4305" s="1" t="str">
        <f>Exchanges!W4309</f>
        <v>ALUMINUM OXIDE (FIBROUS FORMS)</v>
      </c>
      <c r="W4305" s="1" t="str">
        <f>Exchanges!X4309</f>
        <v>TRI</v>
      </c>
      <c r="X4305" s="1"/>
    </row>
    <row r="4306" spans="1:24" x14ac:dyDescent="0.15">
      <c r="A4306" s="1" t="str">
        <f>Exchanges!B4310</f>
        <v>manganese</v>
      </c>
      <c r="B4306" s="1">
        <f>Exchanges!C4310</f>
        <v>7439965</v>
      </c>
      <c r="C4306" s="1" t="str">
        <f>Exchanges!D4310</f>
        <v>water</v>
      </c>
      <c r="D4306" s="1" t="str">
        <f>Exchanges!E4310</f>
        <v>unspecified</v>
      </c>
      <c r="E4306" s="1" t="str">
        <f>Exchanges!F4310</f>
        <v>10cbd2f7-c41b-4bb4-b636-d8fc15cf0282</v>
      </c>
      <c r="F4306" s="1" t="str">
        <f>Exchanges!G4310</f>
        <v>Other fabricated metal manufacturing</v>
      </c>
      <c r="G4306" s="1" t="str">
        <f>Exchanges!H4310</f>
        <v>33299B</v>
      </c>
      <c r="H4306" s="1" t="str">
        <f>Exchanges!I4310</f>
        <v>US</v>
      </c>
      <c r="I4306" s="1">
        <f>Exchanges!J4310</f>
        <v>2.3105622740738272E-9</v>
      </c>
      <c r="J4306" s="1" t="str">
        <f>Exchanges!K4310</f>
        <v>kg</v>
      </c>
      <c r="K4306" s="1"/>
      <c r="L4306" s="1"/>
      <c r="M4306" s="1"/>
      <c r="N4306" s="1"/>
      <c r="O4306" s="1"/>
      <c r="P4306" s="86">
        <f>ROUND(Exchanges!Q4310,0)</f>
        <v>4</v>
      </c>
      <c r="Q4306" s="1">
        <f>Exchanges!R4310</f>
        <v>1</v>
      </c>
      <c r="R4306" s="1">
        <f>Exchanges!S4310</f>
        <v>1</v>
      </c>
      <c r="S4306" s="1">
        <f>Exchanges!T4310</f>
        <v>1</v>
      </c>
      <c r="T4306" s="1">
        <f>Exchanges!U4310</f>
        <v>5</v>
      </c>
      <c r="U4306" s="1">
        <f>Exchanges!V4310</f>
        <v>2013</v>
      </c>
      <c r="V4306" s="1" t="str">
        <f>Exchanges!W4310</f>
        <v>MANGANESE</v>
      </c>
      <c r="W4306" s="1" t="str">
        <f>Exchanges!X4310</f>
        <v>TRI</v>
      </c>
      <c r="X4306" s="1"/>
    </row>
    <row r="4307" spans="1:24" x14ac:dyDescent="0.15">
      <c r="A4307" s="1" t="str">
        <f>Exchanges!B4311</f>
        <v>nickel</v>
      </c>
      <c r="B4307" s="1">
        <f>Exchanges!C4311</f>
        <v>7440020</v>
      </c>
      <c r="C4307" s="1" t="str">
        <f>Exchanges!D4311</f>
        <v>water</v>
      </c>
      <c r="D4307" s="1" t="str">
        <f>Exchanges!E4311</f>
        <v>unspecified</v>
      </c>
      <c r="E4307" s="1" t="str">
        <f>Exchanges!F4311</f>
        <v>63e7fe55-8549-11e0-9d78-0800200c9a66</v>
      </c>
      <c r="F4307" s="1" t="str">
        <f>Exchanges!G4311</f>
        <v>Other fabricated metal manufacturing</v>
      </c>
      <c r="G4307" s="1" t="str">
        <f>Exchanges!H4311</f>
        <v>33299B</v>
      </c>
      <c r="H4307" s="1" t="str">
        <f>Exchanges!I4311</f>
        <v>US</v>
      </c>
      <c r="I4307" s="1">
        <f>Exchanges!J4311</f>
        <v>4.3659471823719338E-9</v>
      </c>
      <c r="J4307" s="1" t="str">
        <f>Exchanges!K4311</f>
        <v>kg</v>
      </c>
      <c r="K4307" s="1"/>
      <c r="L4307" s="1"/>
      <c r="M4307" s="1"/>
      <c r="N4307" s="1"/>
      <c r="O4307" s="1"/>
      <c r="P4307" s="86">
        <f>ROUND(Exchanges!Q4311,0)</f>
        <v>4</v>
      </c>
      <c r="Q4307" s="1">
        <f>Exchanges!R4311</f>
        <v>1</v>
      </c>
      <c r="R4307" s="1">
        <f>Exchanges!S4311</f>
        <v>1</v>
      </c>
      <c r="S4307" s="1">
        <f>Exchanges!T4311</f>
        <v>1</v>
      </c>
      <c r="T4307" s="1">
        <f>Exchanges!U4311</f>
        <v>5</v>
      </c>
      <c r="U4307" s="1">
        <f>Exchanges!V4311</f>
        <v>2013</v>
      </c>
      <c r="V4307" s="1" t="str">
        <f>Exchanges!W4311</f>
        <v>NICKEL</v>
      </c>
      <c r="W4307" s="1" t="str">
        <f>Exchanges!X4311</f>
        <v>TRI</v>
      </c>
      <c r="X4307" s="1"/>
    </row>
    <row r="4308" spans="1:24" x14ac:dyDescent="0.15">
      <c r="A4308" s="1" t="str">
        <f>Exchanges!B4312</f>
        <v>copper</v>
      </c>
      <c r="B4308" s="1">
        <f>Exchanges!C4312</f>
        <v>7440508</v>
      </c>
      <c r="C4308" s="1" t="str">
        <f>Exchanges!D4312</f>
        <v>water</v>
      </c>
      <c r="D4308" s="1" t="str">
        <f>Exchanges!E4312</f>
        <v>unspecified</v>
      </c>
      <c r="E4308" s="1" t="str">
        <f>Exchanges!F4312</f>
        <v>2f100cfa-4feb-45e9-a43a-357128228889</v>
      </c>
      <c r="F4308" s="1" t="str">
        <f>Exchanges!G4312</f>
        <v>Other fabricated metal manufacturing</v>
      </c>
      <c r="G4308" s="1" t="str">
        <f>Exchanges!H4312</f>
        <v>33299B</v>
      </c>
      <c r="H4308" s="1" t="str">
        <f>Exchanges!I4312</f>
        <v>US</v>
      </c>
      <c r="I4308" s="1">
        <f>Exchanges!J4312</f>
        <v>9.6913346869487076E-9</v>
      </c>
      <c r="J4308" s="1" t="str">
        <f>Exchanges!K4312</f>
        <v>kg</v>
      </c>
      <c r="K4308" s="1"/>
      <c r="L4308" s="1"/>
      <c r="M4308" s="1"/>
      <c r="N4308" s="1"/>
      <c r="O4308" s="1"/>
      <c r="P4308" s="86">
        <f>ROUND(Exchanges!Q4312,0)</f>
        <v>4</v>
      </c>
      <c r="Q4308" s="1">
        <f>Exchanges!R4312</f>
        <v>1</v>
      </c>
      <c r="R4308" s="1">
        <f>Exchanges!S4312</f>
        <v>1</v>
      </c>
      <c r="S4308" s="1">
        <f>Exchanges!T4312</f>
        <v>1</v>
      </c>
      <c r="T4308" s="1">
        <f>Exchanges!U4312</f>
        <v>5</v>
      </c>
      <c r="U4308" s="1">
        <f>Exchanges!V4312</f>
        <v>2013</v>
      </c>
      <c r="V4308" s="1" t="str">
        <f>Exchanges!W4312</f>
        <v>COPPER</v>
      </c>
      <c r="W4308" s="1" t="str">
        <f>Exchanges!X4312</f>
        <v>TRI</v>
      </c>
      <c r="X4308" s="1"/>
    </row>
    <row r="4309" spans="1:24" x14ac:dyDescent="0.15">
      <c r="A4309" s="1" t="str">
        <f>Exchanges!B4313</f>
        <v>chromium</v>
      </c>
      <c r="B4309" s="1">
        <f>Exchanges!C4313</f>
        <v>7440473</v>
      </c>
      <c r="C4309" s="1" t="str">
        <f>Exchanges!D4313</f>
        <v>water</v>
      </c>
      <c r="D4309" s="1" t="str">
        <f>Exchanges!E4313</f>
        <v>unspecified</v>
      </c>
      <c r="E4309" s="1" t="str">
        <f>Exchanges!F4313</f>
        <v>63e7b036-8549-11e0-9d78-0800200c9a66</v>
      </c>
      <c r="F4309" s="1" t="str">
        <f>Exchanges!G4313</f>
        <v>Other fabricated metal manufacturing</v>
      </c>
      <c r="G4309" s="1" t="str">
        <f>Exchanges!H4313</f>
        <v>33299B</v>
      </c>
      <c r="H4309" s="1" t="str">
        <f>Exchanges!I4313</f>
        <v>US</v>
      </c>
      <c r="I4309" s="1">
        <f>Exchanges!J4313</f>
        <v>9.8760027161069133E-9</v>
      </c>
      <c r="J4309" s="1" t="str">
        <f>Exchanges!K4313</f>
        <v>kg</v>
      </c>
      <c r="K4309" s="1"/>
      <c r="L4309" s="1"/>
      <c r="M4309" s="1"/>
      <c r="N4309" s="1"/>
      <c r="O4309" s="1"/>
      <c r="P4309" s="86">
        <f>ROUND(Exchanges!Q4313,0)</f>
        <v>4</v>
      </c>
      <c r="Q4309" s="1">
        <f>Exchanges!R4313</f>
        <v>1</v>
      </c>
      <c r="R4309" s="1">
        <f>Exchanges!S4313</f>
        <v>1</v>
      </c>
      <c r="S4309" s="1">
        <f>Exchanges!T4313</f>
        <v>1</v>
      </c>
      <c r="T4309" s="1">
        <f>Exchanges!U4313</f>
        <v>5</v>
      </c>
      <c r="U4309" s="1">
        <f>Exchanges!V4313</f>
        <v>2013</v>
      </c>
      <c r="V4309" s="1" t="str">
        <f>Exchanges!W4313</f>
        <v>CHROMIUM</v>
      </c>
      <c r="W4309" s="1" t="str">
        <f>Exchanges!X4313</f>
        <v>TRI</v>
      </c>
      <c r="X4309" s="1"/>
    </row>
    <row r="4310" spans="1:24" x14ac:dyDescent="0.15">
      <c r="A4310" s="1" t="str">
        <f>Exchanges!B4314</f>
        <v>copper</v>
      </c>
      <c r="B4310" s="1">
        <f>Exchanges!C4314</f>
        <v>7440508</v>
      </c>
      <c r="C4310" s="1" t="str">
        <f>Exchanges!D4314</f>
        <v>water</v>
      </c>
      <c r="D4310" s="1" t="str">
        <f>Exchanges!E4314</f>
        <v>unspecified</v>
      </c>
      <c r="E4310" s="1" t="str">
        <f>Exchanges!F4314</f>
        <v>2f100cfa-4feb-45e9-a43a-357128228889</v>
      </c>
      <c r="F4310" s="1" t="str">
        <f>Exchanges!G4314</f>
        <v>Other industrial machinery manufacturing</v>
      </c>
      <c r="G4310" s="1" t="str">
        <f>Exchanges!H4314</f>
        <v>33329A</v>
      </c>
      <c r="H4310" s="1" t="str">
        <f>Exchanges!I4314</f>
        <v>US</v>
      </c>
      <c r="I4310" s="1">
        <f>Exchanges!J4314</f>
        <v>1.0876654517552274E-13</v>
      </c>
      <c r="J4310" s="1" t="str">
        <f>Exchanges!K4314</f>
        <v>kg</v>
      </c>
      <c r="K4310" s="1"/>
      <c r="L4310" s="1"/>
      <c r="M4310" s="1"/>
      <c r="N4310" s="1"/>
      <c r="O4310" s="1"/>
      <c r="P4310" s="86">
        <f>ROUND(Exchanges!Q4314,0)</f>
        <v>4</v>
      </c>
      <c r="Q4310" s="1">
        <f>Exchanges!R4314</f>
        <v>1</v>
      </c>
      <c r="R4310" s="1">
        <f>Exchanges!S4314</f>
        <v>1</v>
      </c>
      <c r="S4310" s="1">
        <f>Exchanges!T4314</f>
        <v>1</v>
      </c>
      <c r="T4310" s="1">
        <f>Exchanges!U4314</f>
        <v>5</v>
      </c>
      <c r="U4310" s="1">
        <f>Exchanges!V4314</f>
        <v>2013</v>
      </c>
      <c r="V4310" s="1" t="str">
        <f>Exchanges!W4314</f>
        <v>COPPER</v>
      </c>
      <c r="W4310" s="1" t="str">
        <f>Exchanges!X4314</f>
        <v>TRI</v>
      </c>
      <c r="X4310" s="1"/>
    </row>
    <row r="4311" spans="1:24" x14ac:dyDescent="0.15">
      <c r="A4311" s="1" t="str">
        <f>Exchanges!B4315</f>
        <v>nickel</v>
      </c>
      <c r="B4311" s="1">
        <f>Exchanges!C4315</f>
        <v>7440020</v>
      </c>
      <c r="C4311" s="1" t="str">
        <f>Exchanges!D4315</f>
        <v>water</v>
      </c>
      <c r="D4311" s="1" t="str">
        <f>Exchanges!E4315</f>
        <v>unspecified</v>
      </c>
      <c r="E4311" s="1" t="str">
        <f>Exchanges!F4315</f>
        <v>63e7fe55-8549-11e0-9d78-0800200c9a66</v>
      </c>
      <c r="F4311" s="1" t="str">
        <f>Exchanges!G4315</f>
        <v>Other industrial machinery manufacturing</v>
      </c>
      <c r="G4311" s="1" t="str">
        <f>Exchanges!H4315</f>
        <v>33329A</v>
      </c>
      <c r="H4311" s="1" t="str">
        <f>Exchanges!I4315</f>
        <v>US</v>
      </c>
      <c r="I4311" s="1">
        <f>Exchanges!J4315</f>
        <v>2.3928639938614997E-13</v>
      </c>
      <c r="J4311" s="1" t="str">
        <f>Exchanges!K4315</f>
        <v>kg</v>
      </c>
      <c r="K4311" s="1"/>
      <c r="L4311" s="1"/>
      <c r="M4311" s="1"/>
      <c r="N4311" s="1"/>
      <c r="O4311" s="1"/>
      <c r="P4311" s="86">
        <f>ROUND(Exchanges!Q4315,0)</f>
        <v>4</v>
      </c>
      <c r="Q4311" s="1">
        <f>Exchanges!R4315</f>
        <v>1</v>
      </c>
      <c r="R4311" s="1">
        <f>Exchanges!S4315</f>
        <v>1</v>
      </c>
      <c r="S4311" s="1">
        <f>Exchanges!T4315</f>
        <v>1</v>
      </c>
      <c r="T4311" s="1">
        <f>Exchanges!U4315</f>
        <v>5</v>
      </c>
      <c r="U4311" s="1">
        <f>Exchanges!V4315</f>
        <v>2013</v>
      </c>
      <c r="V4311" s="1" t="str">
        <f>Exchanges!W4315</f>
        <v>NICKEL</v>
      </c>
      <c r="W4311" s="1" t="str">
        <f>Exchanges!X4315</f>
        <v>TRI</v>
      </c>
      <c r="X4311" s="1"/>
    </row>
    <row r="4312" spans="1:24" x14ac:dyDescent="0.15">
      <c r="A4312" s="1" t="str">
        <f>Exchanges!B4316</f>
        <v>manganese</v>
      </c>
      <c r="B4312" s="1">
        <f>Exchanges!C4316</f>
        <v>7439965</v>
      </c>
      <c r="C4312" s="1" t="str">
        <f>Exchanges!D4316</f>
        <v>water</v>
      </c>
      <c r="D4312" s="1" t="str">
        <f>Exchanges!E4316</f>
        <v>unspecified</v>
      </c>
      <c r="E4312" s="1" t="str">
        <f>Exchanges!F4316</f>
        <v>10cbd2f7-c41b-4bb4-b636-d8fc15cf0282</v>
      </c>
      <c r="F4312" s="1" t="str">
        <f>Exchanges!G4316</f>
        <v>Other industrial machinery manufacturing</v>
      </c>
      <c r="G4312" s="1" t="str">
        <f>Exchanges!H4316</f>
        <v>33329A</v>
      </c>
      <c r="H4312" s="1" t="str">
        <f>Exchanges!I4316</f>
        <v>US</v>
      </c>
      <c r="I4312" s="1">
        <f>Exchanges!J4316</f>
        <v>8.4837905236907731E-13</v>
      </c>
      <c r="J4312" s="1" t="str">
        <f>Exchanges!K4316</f>
        <v>kg</v>
      </c>
      <c r="K4312" s="1"/>
      <c r="L4312" s="1"/>
      <c r="M4312" s="1"/>
      <c r="N4312" s="1"/>
      <c r="O4312" s="1"/>
      <c r="P4312" s="86">
        <f>ROUND(Exchanges!Q4316,0)</f>
        <v>4</v>
      </c>
      <c r="Q4312" s="1">
        <f>Exchanges!R4316</f>
        <v>1</v>
      </c>
      <c r="R4312" s="1">
        <f>Exchanges!S4316</f>
        <v>1</v>
      </c>
      <c r="S4312" s="1">
        <f>Exchanges!T4316</f>
        <v>1</v>
      </c>
      <c r="T4312" s="1">
        <f>Exchanges!U4316</f>
        <v>5</v>
      </c>
      <c r="U4312" s="1">
        <f>Exchanges!V4316</f>
        <v>2013</v>
      </c>
      <c r="V4312" s="1" t="str">
        <f>Exchanges!W4316</f>
        <v>MANGANESE</v>
      </c>
      <c r="W4312" s="1" t="str">
        <f>Exchanges!X4316</f>
        <v>TRI</v>
      </c>
      <c r="X4312" s="1"/>
    </row>
    <row r="4313" spans="1:24" x14ac:dyDescent="0.15">
      <c r="A4313" s="1" t="str">
        <f>Exchanges!B4317</f>
        <v>lead</v>
      </c>
      <c r="B4313" s="1">
        <f>Exchanges!C4317</f>
        <v>7439921</v>
      </c>
      <c r="C4313" s="1" t="str">
        <f>Exchanges!D4317</f>
        <v>water</v>
      </c>
      <c r="D4313" s="1" t="str">
        <f>Exchanges!E4317</f>
        <v>unspecified</v>
      </c>
      <c r="E4313" s="1" t="str">
        <f>Exchanges!F4317</f>
        <v>31c4d160-b21e-41b3-b9c1-3d7a72377653</v>
      </c>
      <c r="F4313" s="1" t="str">
        <f>Exchanges!G4317</f>
        <v>Other industrial machinery manufacturing</v>
      </c>
      <c r="G4313" s="1" t="str">
        <f>Exchanges!H4317</f>
        <v>33329A</v>
      </c>
      <c r="H4313" s="1" t="str">
        <f>Exchanges!I4317</f>
        <v>US</v>
      </c>
      <c r="I4313" s="1">
        <f>Exchanges!J4317</f>
        <v>1.9822050258967964E-11</v>
      </c>
      <c r="J4313" s="1" t="str">
        <f>Exchanges!K4317</f>
        <v>kg</v>
      </c>
      <c r="K4313" s="1"/>
      <c r="L4313" s="1"/>
      <c r="M4313" s="1"/>
      <c r="N4313" s="1"/>
      <c r="O4313" s="1"/>
      <c r="P4313" s="86">
        <f>ROUND(Exchanges!Q4317,0)</f>
        <v>3</v>
      </c>
      <c r="Q4313" s="1">
        <f>Exchanges!R4317</f>
        <v>1</v>
      </c>
      <c r="R4313" s="1">
        <f>Exchanges!S4317</f>
        <v>1</v>
      </c>
      <c r="S4313" s="1">
        <f>Exchanges!T4317</f>
        <v>1</v>
      </c>
      <c r="T4313" s="1">
        <f>Exchanges!U4317</f>
        <v>5</v>
      </c>
      <c r="U4313" s="1">
        <f>Exchanges!V4317</f>
        <v>2013</v>
      </c>
      <c r="V4313" s="1" t="str">
        <f>Exchanges!W4317</f>
        <v>LEAD</v>
      </c>
      <c r="W4313" s="1" t="str">
        <f>Exchanges!X4317</f>
        <v>TRI</v>
      </c>
      <c r="X4313" s="1"/>
    </row>
    <row r="4314" spans="1:24" x14ac:dyDescent="0.15">
      <c r="A4314" s="1" t="str">
        <f>Exchanges!B4318</f>
        <v>chromium</v>
      </c>
      <c r="B4314" s="1">
        <f>Exchanges!C4318</f>
        <v>7440473</v>
      </c>
      <c r="C4314" s="1" t="str">
        <f>Exchanges!D4318</f>
        <v>water</v>
      </c>
      <c r="D4314" s="1" t="str">
        <f>Exchanges!E4318</f>
        <v>unspecified</v>
      </c>
      <c r="E4314" s="1" t="str">
        <f>Exchanges!F4318</f>
        <v>63e7b036-8549-11e0-9d78-0800200c9a66</v>
      </c>
      <c r="F4314" s="1" t="str">
        <f>Exchanges!G4318</f>
        <v>Other industrial machinery manufacturing</v>
      </c>
      <c r="G4314" s="1" t="str">
        <f>Exchanges!H4318</f>
        <v>33329A</v>
      </c>
      <c r="H4314" s="1" t="str">
        <f>Exchanges!I4318</f>
        <v>US</v>
      </c>
      <c r="I4314" s="1">
        <f>Exchanges!J4318</f>
        <v>2.1770711682332631E-11</v>
      </c>
      <c r="J4314" s="1" t="str">
        <f>Exchanges!K4318</f>
        <v>kg</v>
      </c>
      <c r="K4314" s="1"/>
      <c r="L4314" s="1"/>
      <c r="M4314" s="1"/>
      <c r="N4314" s="1"/>
      <c r="O4314" s="1"/>
      <c r="P4314" s="86">
        <f>ROUND(Exchanges!Q4318,0)</f>
        <v>4</v>
      </c>
      <c r="Q4314" s="1">
        <f>Exchanges!R4318</f>
        <v>1</v>
      </c>
      <c r="R4314" s="1">
        <f>Exchanges!S4318</f>
        <v>1</v>
      </c>
      <c r="S4314" s="1">
        <f>Exchanges!T4318</f>
        <v>1</v>
      </c>
      <c r="T4314" s="1">
        <f>Exchanges!U4318</f>
        <v>5</v>
      </c>
      <c r="U4314" s="1">
        <f>Exchanges!V4318</f>
        <v>2013</v>
      </c>
      <c r="V4314" s="1" t="str">
        <f>Exchanges!W4318</f>
        <v>CHROMIUM</v>
      </c>
      <c r="W4314" s="1" t="str">
        <f>Exchanges!X4318</f>
        <v>TRI</v>
      </c>
      <c r="X4314" s="1"/>
    </row>
    <row r="4315" spans="1:24" x14ac:dyDescent="0.15">
      <c r="A4315" s="1" t="str">
        <f>Exchanges!B4319</f>
        <v>Styrene</v>
      </c>
      <c r="B4315" s="1">
        <f>Exchanges!C4319</f>
        <v>100425</v>
      </c>
      <c r="C4315" s="1" t="str">
        <f>Exchanges!D4319</f>
        <v>water</v>
      </c>
      <c r="D4315" s="1" t="str">
        <f>Exchanges!E4319</f>
        <v>unspecified</v>
      </c>
      <c r="E4315" s="1" t="str">
        <f>Exchanges!F4319</f>
        <v>e4f58170-4339-44d0-bec7-bdf6445b45ee</v>
      </c>
      <c r="F4315" s="1" t="str">
        <f>Exchanges!G4319</f>
        <v>Other industrial machinery manufacturing</v>
      </c>
      <c r="G4315" s="1" t="str">
        <f>Exchanges!H4319</f>
        <v>33329A</v>
      </c>
      <c r="H4315" s="1" t="str">
        <f>Exchanges!I4319</f>
        <v>US</v>
      </c>
      <c r="I4315" s="1">
        <f>Exchanges!J4319</f>
        <v>1.0876654517552272E-10</v>
      </c>
      <c r="J4315" s="1" t="str">
        <f>Exchanges!K4319</f>
        <v>kg</v>
      </c>
      <c r="K4315" s="1"/>
      <c r="L4315" s="1"/>
      <c r="M4315" s="1"/>
      <c r="N4315" s="1"/>
      <c r="O4315" s="1"/>
      <c r="P4315" s="86">
        <f>ROUND(Exchanges!Q4319,0)</f>
        <v>3</v>
      </c>
      <c r="Q4315" s="1">
        <f>Exchanges!R4319</f>
        <v>1</v>
      </c>
      <c r="R4315" s="1">
        <f>Exchanges!S4319</f>
        <v>1</v>
      </c>
      <c r="S4315" s="1">
        <f>Exchanges!T4319</f>
        <v>1</v>
      </c>
      <c r="T4315" s="1">
        <f>Exchanges!U4319</f>
        <v>5</v>
      </c>
      <c r="U4315" s="1">
        <f>Exchanges!V4319</f>
        <v>2013</v>
      </c>
      <c r="V4315" s="1" t="str">
        <f>Exchanges!W4319</f>
        <v>STYRENE</v>
      </c>
      <c r="W4315" s="1" t="str">
        <f>Exchanges!X4319</f>
        <v>TRI</v>
      </c>
      <c r="X4315" s="1"/>
    </row>
    <row r="4316" spans="1:24" x14ac:dyDescent="0.15">
      <c r="A4316" s="1" t="str">
        <f>Exchanges!B4320</f>
        <v>copper</v>
      </c>
      <c r="B4316" s="1">
        <f>Exchanges!C4320</f>
        <v>7440508</v>
      </c>
      <c r="C4316" s="1" t="str">
        <f>Exchanges!D4320</f>
        <v>water</v>
      </c>
      <c r="D4316" s="1" t="str">
        <f>Exchanges!E4320</f>
        <v>unspecified</v>
      </c>
      <c r="E4316" s="1" t="str">
        <f>Exchanges!F4320</f>
        <v>2f100cfa-4feb-45e9-a43a-357128228889</v>
      </c>
      <c r="F4316" s="1" t="str">
        <f>Exchanges!G4320</f>
        <v>Cutting and machine tool accessory, rolling mill, and other metalworking machinery manufacturing</v>
      </c>
      <c r="G4316" s="1" t="str">
        <f>Exchanges!H4320</f>
        <v>33351B</v>
      </c>
      <c r="H4316" s="1" t="str">
        <f>Exchanges!I4320</f>
        <v>US</v>
      </c>
      <c r="I4316" s="1">
        <f>Exchanges!J4320</f>
        <v>9.7904265068734566E-11</v>
      </c>
      <c r="J4316" s="1" t="str">
        <f>Exchanges!K4320</f>
        <v>kg</v>
      </c>
      <c r="K4316" s="1"/>
      <c r="L4316" s="1"/>
      <c r="M4316" s="1"/>
      <c r="N4316" s="1"/>
      <c r="O4316" s="1"/>
      <c r="P4316" s="86">
        <f>ROUND(Exchanges!Q4320,0)</f>
        <v>4</v>
      </c>
      <c r="Q4316" s="1">
        <f>Exchanges!R4320</f>
        <v>1</v>
      </c>
      <c r="R4316" s="1">
        <f>Exchanges!S4320</f>
        <v>1</v>
      </c>
      <c r="S4316" s="1">
        <f>Exchanges!T4320</f>
        <v>1</v>
      </c>
      <c r="T4316" s="1">
        <f>Exchanges!U4320</f>
        <v>5</v>
      </c>
      <c r="U4316" s="1">
        <f>Exchanges!V4320</f>
        <v>2013</v>
      </c>
      <c r="V4316" s="1" t="str">
        <f>Exchanges!W4320</f>
        <v>COPPER</v>
      </c>
      <c r="W4316" s="1" t="str">
        <f>Exchanges!X4320</f>
        <v>TRI</v>
      </c>
      <c r="X4316" s="1"/>
    </row>
    <row r="4317" spans="1:24" x14ac:dyDescent="0.15">
      <c r="A4317" s="1" t="str">
        <f>Exchanges!B4321</f>
        <v>lead</v>
      </c>
      <c r="B4317" s="1">
        <f>Exchanges!C4321</f>
        <v>7439921</v>
      </c>
      <c r="C4317" s="1" t="str">
        <f>Exchanges!D4321</f>
        <v>water</v>
      </c>
      <c r="D4317" s="1" t="str">
        <f>Exchanges!E4321</f>
        <v>unspecified</v>
      </c>
      <c r="E4317" s="1" t="str">
        <f>Exchanges!F4321</f>
        <v>31c4d160-b21e-41b3-b9c1-3d7a72377653</v>
      </c>
      <c r="F4317" s="1" t="str">
        <f>Exchanges!G4321</f>
        <v>Cutting and machine tool accessory, rolling mill, and other metalworking machinery manufacturing</v>
      </c>
      <c r="G4317" s="1" t="str">
        <f>Exchanges!H4321</f>
        <v>33351B</v>
      </c>
      <c r="H4317" s="1" t="str">
        <f>Exchanges!I4321</f>
        <v>US</v>
      </c>
      <c r="I4317" s="1">
        <f>Exchanges!J4321</f>
        <v>1.1325343672893902E-10</v>
      </c>
      <c r="J4317" s="1" t="str">
        <f>Exchanges!K4321</f>
        <v>kg</v>
      </c>
      <c r="K4317" s="1"/>
      <c r="L4317" s="1"/>
      <c r="M4317" s="1"/>
      <c r="N4317" s="1"/>
      <c r="O4317" s="1"/>
      <c r="P4317" s="86">
        <f>ROUND(Exchanges!Q4321,0)</f>
        <v>3</v>
      </c>
      <c r="Q4317" s="1">
        <f>Exchanges!R4321</f>
        <v>1</v>
      </c>
      <c r="R4317" s="1">
        <f>Exchanges!S4321</f>
        <v>1</v>
      </c>
      <c r="S4317" s="1">
        <f>Exchanges!T4321</f>
        <v>1</v>
      </c>
      <c r="T4317" s="1">
        <f>Exchanges!U4321</f>
        <v>5</v>
      </c>
      <c r="U4317" s="1">
        <f>Exchanges!V4321</f>
        <v>2013</v>
      </c>
      <c r="V4317" s="1" t="str">
        <f>Exchanges!W4321</f>
        <v>LEAD</v>
      </c>
      <c r="W4317" s="1" t="str">
        <f>Exchanges!X4321</f>
        <v>TRI</v>
      </c>
      <c r="X4317" s="1"/>
    </row>
    <row r="4318" spans="1:24" x14ac:dyDescent="0.15">
      <c r="A4318" s="1" t="str">
        <f>Exchanges!B4322</f>
        <v>nickel</v>
      </c>
      <c r="B4318" s="1">
        <f>Exchanges!C4322</f>
        <v>7440020</v>
      </c>
      <c r="C4318" s="1" t="str">
        <f>Exchanges!D4322</f>
        <v>water</v>
      </c>
      <c r="D4318" s="1" t="str">
        <f>Exchanges!E4322</f>
        <v>unspecified</v>
      </c>
      <c r="E4318" s="1" t="str">
        <f>Exchanges!F4322</f>
        <v>63e7fe55-8549-11e0-9d78-0800200c9a66</v>
      </c>
      <c r="F4318" s="1" t="str">
        <f>Exchanges!G4322</f>
        <v>Cutting and machine tool accessory, rolling mill, and other metalworking machinery manufacturing</v>
      </c>
      <c r="G4318" s="1" t="str">
        <f>Exchanges!H4322</f>
        <v>33351B</v>
      </c>
      <c r="H4318" s="1" t="str">
        <f>Exchanges!I4322</f>
        <v>US</v>
      </c>
      <c r="I4318" s="1">
        <f>Exchanges!J4322</f>
        <v>1.4389848431441664E-10</v>
      </c>
      <c r="J4318" s="1" t="str">
        <f>Exchanges!K4322</f>
        <v>kg</v>
      </c>
      <c r="K4318" s="1"/>
      <c r="L4318" s="1"/>
      <c r="M4318" s="1"/>
      <c r="N4318" s="1"/>
      <c r="O4318" s="1"/>
      <c r="P4318" s="86">
        <f>ROUND(Exchanges!Q4322,0)</f>
        <v>4</v>
      </c>
      <c r="Q4318" s="1">
        <f>Exchanges!R4322</f>
        <v>1</v>
      </c>
      <c r="R4318" s="1">
        <f>Exchanges!S4322</f>
        <v>1</v>
      </c>
      <c r="S4318" s="1">
        <f>Exchanges!T4322</f>
        <v>1</v>
      </c>
      <c r="T4318" s="1">
        <f>Exchanges!U4322</f>
        <v>5</v>
      </c>
      <c r="U4318" s="1">
        <f>Exchanges!V4322</f>
        <v>2013</v>
      </c>
      <c r="V4318" s="1" t="str">
        <f>Exchanges!W4322</f>
        <v>NICKEL</v>
      </c>
      <c r="W4318" s="1" t="str">
        <f>Exchanges!X4322</f>
        <v>TRI</v>
      </c>
      <c r="X4318" s="1"/>
    </row>
    <row r="4319" spans="1:24" x14ac:dyDescent="0.15">
      <c r="A4319" s="1" t="str">
        <f>Exchanges!B4323</f>
        <v>chromium</v>
      </c>
      <c r="B4319" s="1">
        <f>Exchanges!C4323</f>
        <v>7440473</v>
      </c>
      <c r="C4319" s="1" t="str">
        <f>Exchanges!D4323</f>
        <v>water</v>
      </c>
      <c r="D4319" s="1" t="str">
        <f>Exchanges!E4323</f>
        <v>unspecified</v>
      </c>
      <c r="E4319" s="1" t="str">
        <f>Exchanges!F4323</f>
        <v>63e7b036-8549-11e0-9d78-0800200c9a66</v>
      </c>
      <c r="F4319" s="1" t="str">
        <f>Exchanges!G4323</f>
        <v>Cutting and machine tool accessory, rolling mill, and other metalworking machinery manufacturing</v>
      </c>
      <c r="G4319" s="1" t="str">
        <f>Exchanges!H4323</f>
        <v>33351B</v>
      </c>
      <c r="H4319" s="1" t="str">
        <f>Exchanges!I4323</f>
        <v>US</v>
      </c>
      <c r="I4319" s="1">
        <f>Exchanges!J4323</f>
        <v>4.1037715897074371E-10</v>
      </c>
      <c r="J4319" s="1" t="str">
        <f>Exchanges!K4323</f>
        <v>kg</v>
      </c>
      <c r="K4319" s="1"/>
      <c r="L4319" s="1"/>
      <c r="M4319" s="1"/>
      <c r="N4319" s="1"/>
      <c r="O4319" s="1"/>
      <c r="P4319" s="86">
        <f>ROUND(Exchanges!Q4323,0)</f>
        <v>4</v>
      </c>
      <c r="Q4319" s="1">
        <f>Exchanges!R4323</f>
        <v>1</v>
      </c>
      <c r="R4319" s="1">
        <f>Exchanges!S4323</f>
        <v>1</v>
      </c>
      <c r="S4319" s="1">
        <f>Exchanges!T4323</f>
        <v>1</v>
      </c>
      <c r="T4319" s="1">
        <f>Exchanges!U4323</f>
        <v>5</v>
      </c>
      <c r="U4319" s="1">
        <f>Exchanges!V4323</f>
        <v>2013</v>
      </c>
      <c r="V4319" s="1" t="str">
        <f>Exchanges!W4323</f>
        <v>CHROMIUM</v>
      </c>
      <c r="W4319" s="1" t="str">
        <f>Exchanges!X4323</f>
        <v>TRI</v>
      </c>
      <c r="X4319" s="1"/>
    </row>
    <row r="4320" spans="1:24" x14ac:dyDescent="0.15">
      <c r="A4320" s="1" t="str">
        <f>Exchanges!B4324</f>
        <v>manganese</v>
      </c>
      <c r="B4320" s="1">
        <f>Exchanges!C4324</f>
        <v>7439965</v>
      </c>
      <c r="C4320" s="1" t="str">
        <f>Exchanges!D4324</f>
        <v>water</v>
      </c>
      <c r="D4320" s="1" t="str">
        <f>Exchanges!E4324</f>
        <v>unspecified</v>
      </c>
      <c r="E4320" s="1" t="str">
        <f>Exchanges!F4324</f>
        <v>10cbd2f7-c41b-4bb4-b636-d8fc15cf0282</v>
      </c>
      <c r="F4320" s="1" t="str">
        <f>Exchanges!G4324</f>
        <v>Cutting and machine tool accessory, rolling mill, and other metalworking machinery manufacturing</v>
      </c>
      <c r="G4320" s="1" t="str">
        <f>Exchanges!H4324</f>
        <v>33351B</v>
      </c>
      <c r="H4320" s="1" t="str">
        <f>Exchanges!I4324</f>
        <v>US</v>
      </c>
      <c r="I4320" s="1">
        <f>Exchanges!J4324</f>
        <v>1.3323933732816355E-8</v>
      </c>
      <c r="J4320" s="1" t="str">
        <f>Exchanges!K4324</f>
        <v>kg</v>
      </c>
      <c r="K4320" s="1"/>
      <c r="L4320" s="1"/>
      <c r="M4320" s="1"/>
      <c r="N4320" s="1"/>
      <c r="O4320" s="1"/>
      <c r="P4320" s="86">
        <f>ROUND(Exchanges!Q4324,0)</f>
        <v>4</v>
      </c>
      <c r="Q4320" s="1">
        <f>Exchanges!R4324</f>
        <v>1</v>
      </c>
      <c r="R4320" s="1">
        <f>Exchanges!S4324</f>
        <v>1</v>
      </c>
      <c r="S4320" s="1">
        <f>Exchanges!T4324</f>
        <v>1</v>
      </c>
      <c r="T4320" s="1">
        <f>Exchanges!U4324</f>
        <v>5</v>
      </c>
      <c r="U4320" s="1">
        <f>Exchanges!V4324</f>
        <v>2013</v>
      </c>
      <c r="V4320" s="1" t="str">
        <f>Exchanges!W4324</f>
        <v>MANGANESE</v>
      </c>
      <c r="W4320" s="1" t="str">
        <f>Exchanges!X4324</f>
        <v>TRI</v>
      </c>
      <c r="X4320" s="1"/>
    </row>
    <row r="4321" spans="1:24" x14ac:dyDescent="0.15">
      <c r="A4321" s="1" t="str">
        <f>Exchanges!B4325</f>
        <v>lead</v>
      </c>
      <c r="B4321" s="1">
        <f>Exchanges!C4325</f>
        <v>7439921</v>
      </c>
      <c r="C4321" s="1" t="str">
        <f>Exchanges!D4325</f>
        <v>water</v>
      </c>
      <c r="D4321" s="1" t="str">
        <f>Exchanges!E4325</f>
        <v>unspecified</v>
      </c>
      <c r="E4321" s="1" t="str">
        <f>Exchanges!F4325</f>
        <v>31c4d160-b21e-41b3-b9c1-3d7a72377653</v>
      </c>
      <c r="F4321" s="1" t="str">
        <f>Exchanges!G4325</f>
        <v>Pump and pumping equipment manufacturing</v>
      </c>
      <c r="G4321" s="1" t="str">
        <f>Exchanges!H4325</f>
        <v>33391A</v>
      </c>
      <c r="H4321" s="1" t="str">
        <f>Exchanges!I4325</f>
        <v>US</v>
      </c>
      <c r="I4321" s="1">
        <f>Exchanges!J4325</f>
        <v>1.4814646131719302E-10</v>
      </c>
      <c r="J4321" s="1" t="str">
        <f>Exchanges!K4325</f>
        <v>kg</v>
      </c>
      <c r="K4321" s="1"/>
      <c r="L4321" s="1"/>
      <c r="M4321" s="1"/>
      <c r="N4321" s="1"/>
      <c r="O4321" s="1"/>
      <c r="P4321" s="86">
        <f>ROUND(Exchanges!Q4325,0)</f>
        <v>3</v>
      </c>
      <c r="Q4321" s="1">
        <f>Exchanges!R4325</f>
        <v>1</v>
      </c>
      <c r="R4321" s="1">
        <f>Exchanges!S4325</f>
        <v>1</v>
      </c>
      <c r="S4321" s="1">
        <f>Exchanges!T4325</f>
        <v>1</v>
      </c>
      <c r="T4321" s="1">
        <f>Exchanges!U4325</f>
        <v>5</v>
      </c>
      <c r="U4321" s="1">
        <f>Exchanges!V4325</f>
        <v>2013</v>
      </c>
      <c r="V4321" s="1" t="str">
        <f>Exchanges!W4325</f>
        <v>LEAD</v>
      </c>
      <c r="W4321" s="1" t="str">
        <f>Exchanges!X4325</f>
        <v>TRI</v>
      </c>
      <c r="X4321" s="1"/>
    </row>
    <row r="4322" spans="1:24" x14ac:dyDescent="0.15">
      <c r="A4322" s="1" t="str">
        <f>Exchanges!B4326</f>
        <v>chromium</v>
      </c>
      <c r="B4322" s="1">
        <f>Exchanges!C4326</f>
        <v>7440473</v>
      </c>
      <c r="C4322" s="1" t="str">
        <f>Exchanges!D4326</f>
        <v>water</v>
      </c>
      <c r="D4322" s="1" t="str">
        <f>Exchanges!E4326</f>
        <v>unspecified</v>
      </c>
      <c r="E4322" s="1" t="str">
        <f>Exchanges!F4326</f>
        <v>63e7b036-8549-11e0-9d78-0800200c9a66</v>
      </c>
      <c r="F4322" s="1" t="str">
        <f>Exchanges!G4326</f>
        <v>Pump and pumping equipment manufacturing</v>
      </c>
      <c r="G4322" s="1" t="str">
        <f>Exchanges!H4326</f>
        <v>33391A</v>
      </c>
      <c r="H4322" s="1" t="str">
        <f>Exchanges!I4326</f>
        <v>US</v>
      </c>
      <c r="I4322" s="1">
        <f>Exchanges!J4326</f>
        <v>4.3492539102295194E-10</v>
      </c>
      <c r="J4322" s="1" t="str">
        <f>Exchanges!K4326</f>
        <v>kg</v>
      </c>
      <c r="K4322" s="1"/>
      <c r="L4322" s="1"/>
      <c r="M4322" s="1"/>
      <c r="N4322" s="1"/>
      <c r="O4322" s="1"/>
      <c r="P4322" s="86">
        <f>ROUND(Exchanges!Q4326,0)</f>
        <v>4</v>
      </c>
      <c r="Q4322" s="1">
        <f>Exchanges!R4326</f>
        <v>1</v>
      </c>
      <c r="R4322" s="1">
        <f>Exchanges!S4326</f>
        <v>1</v>
      </c>
      <c r="S4322" s="1">
        <f>Exchanges!T4326</f>
        <v>1</v>
      </c>
      <c r="T4322" s="1">
        <f>Exchanges!U4326</f>
        <v>5</v>
      </c>
      <c r="U4322" s="1">
        <f>Exchanges!V4326</f>
        <v>2013</v>
      </c>
      <c r="V4322" s="1" t="str">
        <f>Exchanges!W4326</f>
        <v>CHROMIUM</v>
      </c>
      <c r="W4322" s="1" t="str">
        <f>Exchanges!X4326</f>
        <v>TRI</v>
      </c>
      <c r="X4322" s="1"/>
    </row>
    <row r="4323" spans="1:24" x14ac:dyDescent="0.15">
      <c r="A4323" s="1" t="str">
        <f>Exchanges!B4327</f>
        <v>nickel</v>
      </c>
      <c r="B4323" s="1">
        <f>Exchanges!C4327</f>
        <v>7440020</v>
      </c>
      <c r="C4323" s="1" t="str">
        <f>Exchanges!D4327</f>
        <v>water</v>
      </c>
      <c r="D4323" s="1" t="str">
        <f>Exchanges!E4327</f>
        <v>unspecified</v>
      </c>
      <c r="E4323" s="1" t="str">
        <f>Exchanges!F4327</f>
        <v>63e7fe55-8549-11e0-9d78-0800200c9a66</v>
      </c>
      <c r="F4323" s="1" t="str">
        <f>Exchanges!G4327</f>
        <v>Pump and pumping equipment manufacturing</v>
      </c>
      <c r="G4323" s="1" t="str">
        <f>Exchanges!H4327</f>
        <v>33391A</v>
      </c>
      <c r="H4323" s="1" t="str">
        <f>Exchanges!I4327</f>
        <v>US</v>
      </c>
      <c r="I4323" s="1">
        <f>Exchanges!J4327</f>
        <v>4.3492539102295194E-10</v>
      </c>
      <c r="J4323" s="1" t="str">
        <f>Exchanges!K4327</f>
        <v>kg</v>
      </c>
      <c r="K4323" s="1"/>
      <c r="L4323" s="1"/>
      <c r="M4323" s="1"/>
      <c r="N4323" s="1"/>
      <c r="O4323" s="1"/>
      <c r="P4323" s="86">
        <f>ROUND(Exchanges!Q4327,0)</f>
        <v>4</v>
      </c>
      <c r="Q4323" s="1">
        <f>Exchanges!R4327</f>
        <v>1</v>
      </c>
      <c r="R4323" s="1">
        <f>Exchanges!S4327</f>
        <v>1</v>
      </c>
      <c r="S4323" s="1">
        <f>Exchanges!T4327</f>
        <v>1</v>
      </c>
      <c r="T4323" s="1">
        <f>Exchanges!U4327</f>
        <v>5</v>
      </c>
      <c r="U4323" s="1">
        <f>Exchanges!V4327</f>
        <v>2013</v>
      </c>
      <c r="V4323" s="1" t="str">
        <f>Exchanges!W4327</f>
        <v>NICKEL</v>
      </c>
      <c r="W4323" s="1" t="str">
        <f>Exchanges!X4327</f>
        <v>TRI</v>
      </c>
      <c r="X4323" s="1"/>
    </row>
    <row r="4324" spans="1:24" x14ac:dyDescent="0.15">
      <c r="A4324" s="1" t="str">
        <f>Exchanges!B4328</f>
        <v>manganese</v>
      </c>
      <c r="B4324" s="1">
        <f>Exchanges!C4328</f>
        <v>7439965</v>
      </c>
      <c r="C4324" s="1" t="str">
        <f>Exchanges!D4328</f>
        <v>water</v>
      </c>
      <c r="D4324" s="1" t="str">
        <f>Exchanges!E4328</f>
        <v>unspecified</v>
      </c>
      <c r="E4324" s="1" t="str">
        <f>Exchanges!F4328</f>
        <v>10cbd2f7-c41b-4bb4-b636-d8fc15cf0282</v>
      </c>
      <c r="F4324" s="1" t="str">
        <f>Exchanges!G4328</f>
        <v>Pump and pumping equipment manufacturing</v>
      </c>
      <c r="G4324" s="1" t="str">
        <f>Exchanges!H4328</f>
        <v>33391A</v>
      </c>
      <c r="H4324" s="1" t="str">
        <f>Exchanges!I4328</f>
        <v>US</v>
      </c>
      <c r="I4324" s="1">
        <f>Exchanges!J4328</f>
        <v>8.4538622880086281E-10</v>
      </c>
      <c r="J4324" s="1" t="str">
        <f>Exchanges!K4328</f>
        <v>kg</v>
      </c>
      <c r="K4324" s="1"/>
      <c r="L4324" s="1"/>
      <c r="M4324" s="1"/>
      <c r="N4324" s="1"/>
      <c r="O4324" s="1"/>
      <c r="P4324" s="86">
        <f>ROUND(Exchanges!Q4328,0)</f>
        <v>4</v>
      </c>
      <c r="Q4324" s="1">
        <f>Exchanges!R4328</f>
        <v>1</v>
      </c>
      <c r="R4324" s="1">
        <f>Exchanges!S4328</f>
        <v>1</v>
      </c>
      <c r="S4324" s="1">
        <f>Exchanges!T4328</f>
        <v>1</v>
      </c>
      <c r="T4324" s="1">
        <f>Exchanges!U4328</f>
        <v>5</v>
      </c>
      <c r="U4324" s="1">
        <f>Exchanges!V4328</f>
        <v>2013</v>
      </c>
      <c r="V4324" s="1" t="str">
        <f>Exchanges!W4328</f>
        <v>MANGANESE</v>
      </c>
      <c r="W4324" s="1" t="str">
        <f>Exchanges!X4328</f>
        <v>TRI</v>
      </c>
      <c r="X4324" s="1"/>
    </row>
    <row r="4325" spans="1:24" x14ac:dyDescent="0.15">
      <c r="A4325" s="1" t="str">
        <f>Exchanges!B4329</f>
        <v>copper</v>
      </c>
      <c r="B4325" s="1">
        <f>Exchanges!C4329</f>
        <v>7440508</v>
      </c>
      <c r="C4325" s="1" t="str">
        <f>Exchanges!D4329</f>
        <v>water</v>
      </c>
      <c r="D4325" s="1" t="str">
        <f>Exchanges!E4329</f>
        <v>unspecified</v>
      </c>
      <c r="E4325" s="1" t="str">
        <f>Exchanges!F4329</f>
        <v>2f100cfa-4feb-45e9-a43a-357128228889</v>
      </c>
      <c r="F4325" s="1" t="str">
        <f>Exchanges!G4329</f>
        <v>Pump and pumping equipment manufacturing</v>
      </c>
      <c r="G4325" s="1" t="str">
        <f>Exchanges!H4329</f>
        <v>33391A</v>
      </c>
      <c r="H4325" s="1" t="str">
        <f>Exchanges!I4329</f>
        <v>US</v>
      </c>
      <c r="I4325" s="1">
        <f>Exchanges!J4329</f>
        <v>9.247601126625518E-10</v>
      </c>
      <c r="J4325" s="1" t="str">
        <f>Exchanges!K4329</f>
        <v>kg</v>
      </c>
      <c r="K4325" s="1"/>
      <c r="L4325" s="1"/>
      <c r="M4325" s="1"/>
      <c r="N4325" s="1"/>
      <c r="O4325" s="1"/>
      <c r="P4325" s="86">
        <f>ROUND(Exchanges!Q4329,0)</f>
        <v>4</v>
      </c>
      <c r="Q4325" s="1">
        <f>Exchanges!R4329</f>
        <v>1</v>
      </c>
      <c r="R4325" s="1">
        <f>Exchanges!S4329</f>
        <v>1</v>
      </c>
      <c r="S4325" s="1">
        <f>Exchanges!T4329</f>
        <v>1</v>
      </c>
      <c r="T4325" s="1">
        <f>Exchanges!U4329</f>
        <v>5</v>
      </c>
      <c r="U4325" s="1">
        <f>Exchanges!V4329</f>
        <v>2013</v>
      </c>
      <c r="V4325" s="1" t="str">
        <f>Exchanges!W4329</f>
        <v>COPPER</v>
      </c>
      <c r="W4325" s="1" t="str">
        <f>Exchanges!X4329</f>
        <v>TRI</v>
      </c>
      <c r="X4325" s="1"/>
    </row>
    <row r="4326" spans="1:24" x14ac:dyDescent="0.15">
      <c r="A4326" s="1" t="str">
        <f>Exchanges!B4330</f>
        <v>cobalt</v>
      </c>
      <c r="B4326" s="1">
        <f>Exchanges!C4330</f>
        <v>7440484</v>
      </c>
      <c r="C4326" s="1" t="str">
        <f>Exchanges!D4330</f>
        <v>water</v>
      </c>
      <c r="D4326" s="1" t="str">
        <f>Exchanges!E4330</f>
        <v>unspecified</v>
      </c>
      <c r="E4326" s="1" t="str">
        <f>Exchanges!F4330</f>
        <v>33627701-feca-434d-a192-674a450eaaf7</v>
      </c>
      <c r="F4326" s="1" t="str">
        <f>Exchanges!G4330</f>
        <v>Other general purpose machinery manufacturing</v>
      </c>
      <c r="G4326" s="1" t="str">
        <f>Exchanges!H4330</f>
        <v>33399A</v>
      </c>
      <c r="H4326" s="1" t="str">
        <f>Exchanges!I4330</f>
        <v>US</v>
      </c>
      <c r="I4326" s="1">
        <f>Exchanges!J4330</f>
        <v>4.0509042196918953E-11</v>
      </c>
      <c r="J4326" s="1" t="str">
        <f>Exchanges!K4330</f>
        <v>kg</v>
      </c>
      <c r="K4326" s="1"/>
      <c r="L4326" s="1"/>
      <c r="M4326" s="1"/>
      <c r="N4326" s="1"/>
      <c r="O4326" s="1"/>
      <c r="P4326" s="86">
        <f>ROUND(Exchanges!Q4330,0)</f>
        <v>4</v>
      </c>
      <c r="Q4326" s="1">
        <f>Exchanges!R4330</f>
        <v>1</v>
      </c>
      <c r="R4326" s="1">
        <f>Exchanges!S4330</f>
        <v>1</v>
      </c>
      <c r="S4326" s="1">
        <f>Exchanges!T4330</f>
        <v>1</v>
      </c>
      <c r="T4326" s="1">
        <f>Exchanges!U4330</f>
        <v>5</v>
      </c>
      <c r="U4326" s="1">
        <f>Exchanges!V4330</f>
        <v>2013</v>
      </c>
      <c r="V4326" s="1" t="str">
        <f>Exchanges!W4330</f>
        <v>COBALT</v>
      </c>
      <c r="W4326" s="1" t="str">
        <f>Exchanges!X4330</f>
        <v>TRI</v>
      </c>
      <c r="X4326" s="1"/>
    </row>
    <row r="4327" spans="1:24" x14ac:dyDescent="0.15">
      <c r="A4327" s="1" t="str">
        <f>Exchanges!B4331</f>
        <v>chromium</v>
      </c>
      <c r="B4327" s="1">
        <f>Exchanges!C4331</f>
        <v>7440473</v>
      </c>
      <c r="C4327" s="1" t="str">
        <f>Exchanges!D4331</f>
        <v>water</v>
      </c>
      <c r="D4327" s="1" t="str">
        <f>Exchanges!E4331</f>
        <v>unspecified</v>
      </c>
      <c r="E4327" s="1" t="str">
        <f>Exchanges!F4331</f>
        <v>63e7b036-8549-11e0-9d78-0800200c9a66</v>
      </c>
      <c r="F4327" s="1" t="str">
        <f>Exchanges!G4331</f>
        <v>Other general purpose machinery manufacturing</v>
      </c>
      <c r="G4327" s="1" t="str">
        <f>Exchanges!H4331</f>
        <v>33399A</v>
      </c>
      <c r="H4327" s="1" t="str">
        <f>Exchanges!I4331</f>
        <v>US</v>
      </c>
      <c r="I4327" s="1">
        <f>Exchanges!J4331</f>
        <v>1.417816476892163E-10</v>
      </c>
      <c r="J4327" s="1" t="str">
        <f>Exchanges!K4331</f>
        <v>kg</v>
      </c>
      <c r="K4327" s="1"/>
      <c r="L4327" s="1"/>
      <c r="M4327" s="1"/>
      <c r="N4327" s="1"/>
      <c r="O4327" s="1"/>
      <c r="P4327" s="86">
        <f>ROUND(Exchanges!Q4331,0)</f>
        <v>4</v>
      </c>
      <c r="Q4327" s="1">
        <f>Exchanges!R4331</f>
        <v>1</v>
      </c>
      <c r="R4327" s="1">
        <f>Exchanges!S4331</f>
        <v>1</v>
      </c>
      <c r="S4327" s="1">
        <f>Exchanges!T4331</f>
        <v>1</v>
      </c>
      <c r="T4327" s="1">
        <f>Exchanges!U4331</f>
        <v>5</v>
      </c>
      <c r="U4327" s="1">
        <f>Exchanges!V4331</f>
        <v>2013</v>
      </c>
      <c r="V4327" s="1" t="str">
        <f>Exchanges!W4331</f>
        <v>CHROMIUM</v>
      </c>
      <c r="W4327" s="1" t="str">
        <f>Exchanges!X4331</f>
        <v>TRI</v>
      </c>
      <c r="X4327" s="1"/>
    </row>
    <row r="4328" spans="1:24" x14ac:dyDescent="0.15">
      <c r="A4328" s="1" t="str">
        <f>Exchanges!B4332</f>
        <v>nickel</v>
      </c>
      <c r="B4328" s="1">
        <f>Exchanges!C4332</f>
        <v>7440020</v>
      </c>
      <c r="C4328" s="1" t="str">
        <f>Exchanges!D4332</f>
        <v>water</v>
      </c>
      <c r="D4328" s="1" t="str">
        <f>Exchanges!E4332</f>
        <v>unspecified</v>
      </c>
      <c r="E4328" s="1" t="str">
        <f>Exchanges!F4332</f>
        <v>63e7fe55-8549-11e0-9d78-0800200c9a66</v>
      </c>
      <c r="F4328" s="1" t="str">
        <f>Exchanges!G4332</f>
        <v>Other general purpose machinery manufacturing</v>
      </c>
      <c r="G4328" s="1" t="str">
        <f>Exchanges!H4332</f>
        <v>33399A</v>
      </c>
      <c r="H4328" s="1" t="str">
        <f>Exchanges!I4332</f>
        <v>US</v>
      </c>
      <c r="I4328" s="1">
        <f>Exchanges!J4332</f>
        <v>2.3495244474212989E-10</v>
      </c>
      <c r="J4328" s="1" t="str">
        <f>Exchanges!K4332</f>
        <v>kg</v>
      </c>
      <c r="K4328" s="1"/>
      <c r="L4328" s="1"/>
      <c r="M4328" s="1"/>
      <c r="N4328" s="1"/>
      <c r="O4328" s="1"/>
      <c r="P4328" s="86">
        <f>ROUND(Exchanges!Q4332,0)</f>
        <v>4</v>
      </c>
      <c r="Q4328" s="1">
        <f>Exchanges!R4332</f>
        <v>1</v>
      </c>
      <c r="R4328" s="1">
        <f>Exchanges!S4332</f>
        <v>1</v>
      </c>
      <c r="S4328" s="1">
        <f>Exchanges!T4332</f>
        <v>1</v>
      </c>
      <c r="T4328" s="1">
        <f>Exchanges!U4332</f>
        <v>5</v>
      </c>
      <c r="U4328" s="1">
        <f>Exchanges!V4332</f>
        <v>2013</v>
      </c>
      <c r="V4328" s="1" t="str">
        <f>Exchanges!W4332</f>
        <v>NICKEL</v>
      </c>
      <c r="W4328" s="1" t="str">
        <f>Exchanges!X4332</f>
        <v>TRI</v>
      </c>
      <c r="X4328" s="1"/>
    </row>
    <row r="4329" spans="1:24" x14ac:dyDescent="0.15">
      <c r="A4329" s="1" t="str">
        <f>Exchanges!B4333</f>
        <v>copper</v>
      </c>
      <c r="B4329" s="1">
        <f>Exchanges!C4333</f>
        <v>7440508</v>
      </c>
      <c r="C4329" s="1" t="str">
        <f>Exchanges!D4333</f>
        <v>water</v>
      </c>
      <c r="D4329" s="1" t="str">
        <f>Exchanges!E4333</f>
        <v>unspecified</v>
      </c>
      <c r="E4329" s="1" t="str">
        <f>Exchanges!F4333</f>
        <v>2f100cfa-4feb-45e9-a43a-357128228889</v>
      </c>
      <c r="F4329" s="1" t="str">
        <f>Exchanges!G4333</f>
        <v>Other general purpose machinery manufacturing</v>
      </c>
      <c r="G4329" s="1" t="str">
        <f>Exchanges!H4333</f>
        <v>33399A</v>
      </c>
      <c r="H4329" s="1" t="str">
        <f>Exchanges!I4333</f>
        <v>US</v>
      </c>
      <c r="I4329" s="1">
        <f>Exchanges!J4333</f>
        <v>4.8003215003348955E-10</v>
      </c>
      <c r="J4329" s="1" t="str">
        <f>Exchanges!K4333</f>
        <v>kg</v>
      </c>
      <c r="K4329" s="1"/>
      <c r="L4329" s="1"/>
      <c r="M4329" s="1"/>
      <c r="N4329" s="1"/>
      <c r="O4329" s="1"/>
      <c r="P4329" s="86">
        <f>ROUND(Exchanges!Q4333,0)</f>
        <v>4</v>
      </c>
      <c r="Q4329" s="1">
        <f>Exchanges!R4333</f>
        <v>1</v>
      </c>
      <c r="R4329" s="1">
        <f>Exchanges!S4333</f>
        <v>1</v>
      </c>
      <c r="S4329" s="1">
        <f>Exchanges!T4333</f>
        <v>1</v>
      </c>
      <c r="T4329" s="1">
        <f>Exchanges!U4333</f>
        <v>5</v>
      </c>
      <c r="U4329" s="1">
        <f>Exchanges!V4333</f>
        <v>2013</v>
      </c>
      <c r="V4329" s="1" t="str">
        <f>Exchanges!W4333</f>
        <v>COPPER</v>
      </c>
      <c r="W4329" s="1" t="str">
        <f>Exchanges!X4333</f>
        <v>TRI</v>
      </c>
      <c r="X4329" s="1"/>
    </row>
    <row r="4330" spans="1:24" x14ac:dyDescent="0.15">
      <c r="A4330" s="1" t="str">
        <f>Exchanges!B4334</f>
        <v>manganese</v>
      </c>
      <c r="B4330" s="1">
        <f>Exchanges!C4334</f>
        <v>7439965</v>
      </c>
      <c r="C4330" s="1" t="str">
        <f>Exchanges!D4334</f>
        <v>water</v>
      </c>
      <c r="D4330" s="1" t="str">
        <f>Exchanges!E4334</f>
        <v>unspecified</v>
      </c>
      <c r="E4330" s="1" t="str">
        <f>Exchanges!F4334</f>
        <v>10cbd2f7-c41b-4bb4-b636-d8fc15cf0282</v>
      </c>
      <c r="F4330" s="1" t="str">
        <f>Exchanges!G4334</f>
        <v>Other general purpose machinery manufacturing</v>
      </c>
      <c r="G4330" s="1" t="str">
        <f>Exchanges!H4334</f>
        <v>33399A</v>
      </c>
      <c r="H4330" s="1" t="str">
        <f>Exchanges!I4334</f>
        <v>US</v>
      </c>
      <c r="I4330" s="1">
        <f>Exchanges!J4334</f>
        <v>1.5595981245813797E-9</v>
      </c>
      <c r="J4330" s="1" t="str">
        <f>Exchanges!K4334</f>
        <v>kg</v>
      </c>
      <c r="K4330" s="1"/>
      <c r="L4330" s="1"/>
      <c r="M4330" s="1"/>
      <c r="N4330" s="1"/>
      <c r="O4330" s="1"/>
      <c r="P4330" s="86">
        <f>ROUND(Exchanges!Q4334,0)</f>
        <v>4</v>
      </c>
      <c r="Q4330" s="1">
        <f>Exchanges!R4334</f>
        <v>1</v>
      </c>
      <c r="R4330" s="1">
        <f>Exchanges!S4334</f>
        <v>1</v>
      </c>
      <c r="S4330" s="1">
        <f>Exchanges!T4334</f>
        <v>1</v>
      </c>
      <c r="T4330" s="1">
        <f>Exchanges!U4334</f>
        <v>5</v>
      </c>
      <c r="U4330" s="1">
        <f>Exchanges!V4334</f>
        <v>2013</v>
      </c>
      <c r="V4330" s="1" t="str">
        <f>Exchanges!W4334</f>
        <v>MANGANESE</v>
      </c>
      <c r="W4330" s="1" t="str">
        <f>Exchanges!X4334</f>
        <v>TRI</v>
      </c>
      <c r="X4330" s="1"/>
    </row>
    <row r="4331" spans="1:24" x14ac:dyDescent="0.15">
      <c r="A4331" s="1" t="str">
        <f>Exchanges!B4335</f>
        <v>lead</v>
      </c>
      <c r="B4331" s="1">
        <f>Exchanges!C4335</f>
        <v>7439921</v>
      </c>
      <c r="C4331" s="1" t="str">
        <f>Exchanges!D4335</f>
        <v>water</v>
      </c>
      <c r="D4331" s="1" t="str">
        <f>Exchanges!E4335</f>
        <v>unspecified</v>
      </c>
      <c r="E4331" s="1" t="str">
        <f>Exchanges!F4335</f>
        <v>31c4d160-b21e-41b3-b9c1-3d7a72377653</v>
      </c>
      <c r="F4331" s="1" t="str">
        <f>Exchanges!G4335</f>
        <v>Other electronic component manufacturing</v>
      </c>
      <c r="G4331" s="1" t="str">
        <f>Exchanges!H4335</f>
        <v>33441A</v>
      </c>
      <c r="H4331" s="1" t="str">
        <f>Exchanges!I4335</f>
        <v>US</v>
      </c>
      <c r="I4331" s="1">
        <f>Exchanges!J4335</f>
        <v>3.0539284992930724E-12</v>
      </c>
      <c r="J4331" s="1" t="str">
        <f>Exchanges!K4335</f>
        <v>kg</v>
      </c>
      <c r="K4331" s="1"/>
      <c r="L4331" s="1"/>
      <c r="M4331" s="1"/>
      <c r="N4331" s="1"/>
      <c r="O4331" s="1"/>
      <c r="P4331" s="86">
        <f>ROUND(Exchanges!Q4335,0)</f>
        <v>3</v>
      </c>
      <c r="Q4331" s="1">
        <f>Exchanges!R4335</f>
        <v>1</v>
      </c>
      <c r="R4331" s="1">
        <f>Exchanges!S4335</f>
        <v>1</v>
      </c>
      <c r="S4331" s="1">
        <f>Exchanges!T4335</f>
        <v>1</v>
      </c>
      <c r="T4331" s="1">
        <f>Exchanges!U4335</f>
        <v>5</v>
      </c>
      <c r="U4331" s="1">
        <f>Exchanges!V4335</f>
        <v>2013</v>
      </c>
      <c r="V4331" s="1" t="str">
        <f>Exchanges!W4335</f>
        <v>LEAD</v>
      </c>
      <c r="W4331" s="1" t="str">
        <f>Exchanges!X4335</f>
        <v>TRI</v>
      </c>
      <c r="X4331" s="1"/>
    </row>
    <row r="4332" spans="1:24" x14ac:dyDescent="0.15">
      <c r="A4332" s="1" t="str">
        <f>Exchanges!B4336</f>
        <v>ethylene glycol</v>
      </c>
      <c r="B4332" s="1">
        <f>Exchanges!C4336</f>
        <v>107211</v>
      </c>
      <c r="C4332" s="1" t="str">
        <f>Exchanges!D4336</f>
        <v>water</v>
      </c>
      <c r="D4332" s="1" t="str">
        <f>Exchanges!E4336</f>
        <v>unspecified</v>
      </c>
      <c r="E4332" s="1" t="str">
        <f>Exchanges!F4336</f>
        <v>8026e985-6019-4551-be66-4d2d81ff4687</v>
      </c>
      <c r="F4332" s="1" t="str">
        <f>Exchanges!G4336</f>
        <v>Other electronic component manufacturing</v>
      </c>
      <c r="G4332" s="1" t="str">
        <f>Exchanges!H4336</f>
        <v>33441A</v>
      </c>
      <c r="H4332" s="1" t="str">
        <f>Exchanges!I4336</f>
        <v>US</v>
      </c>
      <c r="I4332" s="1">
        <f>Exchanges!J4336</f>
        <v>7.6348212482326794E-11</v>
      </c>
      <c r="J4332" s="1" t="str">
        <f>Exchanges!K4336</f>
        <v>kg</v>
      </c>
      <c r="K4332" s="1"/>
      <c r="L4332" s="1"/>
      <c r="M4332" s="1"/>
      <c r="N4332" s="1"/>
      <c r="O4332" s="1"/>
      <c r="P4332" s="86">
        <f>ROUND(Exchanges!Q4336,0)</f>
        <v>5</v>
      </c>
      <c r="Q4332" s="1">
        <f>Exchanges!R4336</f>
        <v>1</v>
      </c>
      <c r="R4332" s="1">
        <f>Exchanges!S4336</f>
        <v>1</v>
      </c>
      <c r="S4332" s="1">
        <f>Exchanges!T4336</f>
        <v>1</v>
      </c>
      <c r="T4332" s="1">
        <f>Exchanges!U4336</f>
        <v>5</v>
      </c>
      <c r="U4332" s="1">
        <f>Exchanges!V4336</f>
        <v>2013</v>
      </c>
      <c r="V4332" s="1" t="str">
        <f>Exchanges!W4336</f>
        <v>ETHYLENE GLYCOL</v>
      </c>
      <c r="W4332" s="1" t="str">
        <f>Exchanges!X4336</f>
        <v>TRI</v>
      </c>
      <c r="X4332" s="1"/>
    </row>
    <row r="4333" spans="1:24" x14ac:dyDescent="0.15">
      <c r="A4333" s="1" t="str">
        <f>Exchanges!B4337</f>
        <v>Cadmium</v>
      </c>
      <c r="B4333" s="1">
        <f>Exchanges!C4337</f>
        <v>7440439</v>
      </c>
      <c r="C4333" s="1" t="str">
        <f>Exchanges!D4337</f>
        <v>water</v>
      </c>
      <c r="D4333" s="1" t="str">
        <f>Exchanges!E4337</f>
        <v>unspecified</v>
      </c>
      <c r="E4333" s="1" t="str">
        <f>Exchanges!F4337</f>
        <v>c087ef23-4b5b-40f6-932a-7939b72386c4</v>
      </c>
      <c r="F4333" s="1" t="str">
        <f>Exchanges!G4337</f>
        <v>Other electronic component manufacturing</v>
      </c>
      <c r="G4333" s="1" t="str">
        <f>Exchanges!H4337</f>
        <v>33441A</v>
      </c>
      <c r="H4333" s="1" t="str">
        <f>Exchanges!I4337</f>
        <v>US</v>
      </c>
      <c r="I4333" s="1">
        <f>Exchanges!J4337</f>
        <v>1.3742678246818823E-10</v>
      </c>
      <c r="J4333" s="1" t="str">
        <f>Exchanges!K4337</f>
        <v>kg</v>
      </c>
      <c r="K4333" s="1"/>
      <c r="L4333" s="1"/>
      <c r="M4333" s="1"/>
      <c r="N4333" s="1"/>
      <c r="O4333" s="1"/>
      <c r="P4333" s="86">
        <f>ROUND(Exchanges!Q4337,0)</f>
        <v>3</v>
      </c>
      <c r="Q4333" s="1">
        <f>Exchanges!R4337</f>
        <v>1</v>
      </c>
      <c r="R4333" s="1">
        <f>Exchanges!S4337</f>
        <v>1</v>
      </c>
      <c r="S4333" s="1">
        <f>Exchanges!T4337</f>
        <v>1</v>
      </c>
      <c r="T4333" s="1">
        <f>Exchanges!U4337</f>
        <v>5</v>
      </c>
      <c r="U4333" s="1">
        <f>Exchanges!V4337</f>
        <v>2013</v>
      </c>
      <c r="V4333" s="1" t="str">
        <f>Exchanges!W4337</f>
        <v>CADMIUM</v>
      </c>
      <c r="W4333" s="1" t="str">
        <f>Exchanges!X4337</f>
        <v>TRI</v>
      </c>
      <c r="X4333" s="1"/>
    </row>
    <row r="4334" spans="1:24" x14ac:dyDescent="0.15">
      <c r="A4334" s="1" t="str">
        <f>Exchanges!B4338</f>
        <v>chromium</v>
      </c>
      <c r="B4334" s="1">
        <f>Exchanges!C4338</f>
        <v>7440473</v>
      </c>
      <c r="C4334" s="1" t="str">
        <f>Exchanges!D4338</f>
        <v>water</v>
      </c>
      <c r="D4334" s="1" t="str">
        <f>Exchanges!E4338</f>
        <v>unspecified</v>
      </c>
      <c r="E4334" s="1" t="str">
        <f>Exchanges!F4338</f>
        <v>63e7b036-8549-11e0-9d78-0800200c9a66</v>
      </c>
      <c r="F4334" s="1" t="str">
        <f>Exchanges!G4338</f>
        <v>Other electronic component manufacturing</v>
      </c>
      <c r="G4334" s="1" t="str">
        <f>Exchanges!H4338</f>
        <v>33441A</v>
      </c>
      <c r="H4334" s="1" t="str">
        <f>Exchanges!I4338</f>
        <v>US</v>
      </c>
      <c r="I4334" s="1">
        <f>Exchanges!J4338</f>
        <v>3.4509392042011716E-10</v>
      </c>
      <c r="J4334" s="1" t="str">
        <f>Exchanges!K4338</f>
        <v>kg</v>
      </c>
      <c r="K4334" s="1"/>
      <c r="L4334" s="1"/>
      <c r="M4334" s="1"/>
      <c r="N4334" s="1"/>
      <c r="O4334" s="1"/>
      <c r="P4334" s="86">
        <f>ROUND(Exchanges!Q4338,0)</f>
        <v>4</v>
      </c>
      <c r="Q4334" s="1">
        <f>Exchanges!R4338</f>
        <v>1</v>
      </c>
      <c r="R4334" s="1">
        <f>Exchanges!S4338</f>
        <v>1</v>
      </c>
      <c r="S4334" s="1">
        <f>Exchanges!T4338</f>
        <v>1</v>
      </c>
      <c r="T4334" s="1">
        <f>Exchanges!U4338</f>
        <v>5</v>
      </c>
      <c r="U4334" s="1">
        <f>Exchanges!V4338</f>
        <v>2013</v>
      </c>
      <c r="V4334" s="1" t="str">
        <f>Exchanges!W4338</f>
        <v>CHROMIUM</v>
      </c>
      <c r="W4334" s="1" t="str">
        <f>Exchanges!X4338</f>
        <v>TRI</v>
      </c>
      <c r="X4334" s="1"/>
    </row>
    <row r="4335" spans="1:24" x14ac:dyDescent="0.15">
      <c r="A4335" s="1" t="str">
        <f>Exchanges!B4339</f>
        <v>Ethylene glycol monoethyl ether</v>
      </c>
      <c r="B4335" s="1">
        <f>Exchanges!C4339</f>
        <v>110805</v>
      </c>
      <c r="C4335" s="1" t="str">
        <f>Exchanges!D4339</f>
        <v>water</v>
      </c>
      <c r="D4335" s="1" t="str">
        <f>Exchanges!E4339</f>
        <v>unspecified</v>
      </c>
      <c r="E4335" s="1" t="str">
        <f>Exchanges!F4339</f>
        <v>b608516c-d577-4957-bcaa-851c7377ada8</v>
      </c>
      <c r="F4335" s="1" t="str">
        <f>Exchanges!G4339</f>
        <v>Other electronic component manufacturing</v>
      </c>
      <c r="G4335" s="1" t="str">
        <f>Exchanges!H4339</f>
        <v>33441A</v>
      </c>
      <c r="H4335" s="1" t="str">
        <f>Exchanges!I4339</f>
        <v>US</v>
      </c>
      <c r="I4335" s="1">
        <f>Exchanges!J4339</f>
        <v>6.1078569985861435E-10</v>
      </c>
      <c r="J4335" s="1" t="str">
        <f>Exchanges!K4339</f>
        <v>kg</v>
      </c>
      <c r="K4335" s="1"/>
      <c r="L4335" s="1"/>
      <c r="M4335" s="1"/>
      <c r="N4335" s="1"/>
      <c r="O4335" s="1"/>
      <c r="P4335" s="86">
        <f>ROUND(Exchanges!Q4339,0)</f>
        <v>5</v>
      </c>
      <c r="Q4335" s="1">
        <f>Exchanges!R4339</f>
        <v>1</v>
      </c>
      <c r="R4335" s="1">
        <f>Exchanges!S4339</f>
        <v>1</v>
      </c>
      <c r="S4335" s="1">
        <f>Exchanges!T4339</f>
        <v>1</v>
      </c>
      <c r="T4335" s="1">
        <f>Exchanges!U4339</f>
        <v>5</v>
      </c>
      <c r="U4335" s="1">
        <f>Exchanges!V4339</f>
        <v>2013</v>
      </c>
      <c r="V4335" s="1" t="str">
        <f>Exchanges!W4339</f>
        <v>CERTAIN GLYCOL ETHERS</v>
      </c>
      <c r="W4335" s="1" t="str">
        <f>Exchanges!X4339</f>
        <v>TRI</v>
      </c>
      <c r="X4335" s="1"/>
    </row>
    <row r="4336" spans="1:24" x14ac:dyDescent="0.15">
      <c r="A4336" s="1" t="str">
        <f>Exchanges!B4340</f>
        <v>nickel</v>
      </c>
      <c r="B4336" s="1">
        <f>Exchanges!C4340</f>
        <v>7440020</v>
      </c>
      <c r="C4336" s="1" t="str">
        <f>Exchanges!D4340</f>
        <v>water</v>
      </c>
      <c r="D4336" s="1" t="str">
        <f>Exchanges!E4340</f>
        <v>unspecified</v>
      </c>
      <c r="E4336" s="1" t="str">
        <f>Exchanges!F4340</f>
        <v>63e7fe55-8549-11e0-9d78-0800200c9a66</v>
      </c>
      <c r="F4336" s="1" t="str">
        <f>Exchanges!G4340</f>
        <v>Other electronic component manufacturing</v>
      </c>
      <c r="G4336" s="1" t="str">
        <f>Exchanges!H4340</f>
        <v>33441A</v>
      </c>
      <c r="H4336" s="1" t="str">
        <f>Exchanges!I4340</f>
        <v>US</v>
      </c>
      <c r="I4336" s="1">
        <f>Exchanges!J4340</f>
        <v>6.2605534235507981E-10</v>
      </c>
      <c r="J4336" s="1" t="str">
        <f>Exchanges!K4340</f>
        <v>kg</v>
      </c>
      <c r="K4336" s="1"/>
      <c r="L4336" s="1"/>
      <c r="M4336" s="1"/>
      <c r="N4336" s="1"/>
      <c r="O4336" s="1"/>
      <c r="P4336" s="86">
        <f>ROUND(Exchanges!Q4340,0)</f>
        <v>4</v>
      </c>
      <c r="Q4336" s="1">
        <f>Exchanges!R4340</f>
        <v>1</v>
      </c>
      <c r="R4336" s="1">
        <f>Exchanges!S4340</f>
        <v>1</v>
      </c>
      <c r="S4336" s="1">
        <f>Exchanges!T4340</f>
        <v>1</v>
      </c>
      <c r="T4336" s="1">
        <f>Exchanges!U4340</f>
        <v>5</v>
      </c>
      <c r="U4336" s="1">
        <f>Exchanges!V4340</f>
        <v>2013</v>
      </c>
      <c r="V4336" s="1" t="str">
        <f>Exchanges!W4340</f>
        <v>NICKEL</v>
      </c>
      <c r="W4336" s="1" t="str">
        <f>Exchanges!X4340</f>
        <v>TRI</v>
      </c>
      <c r="X4336" s="1"/>
    </row>
    <row r="4337" spans="1:24" x14ac:dyDescent="0.15">
      <c r="A4337" s="1" t="str">
        <f>Exchanges!B4341</f>
        <v>copper</v>
      </c>
      <c r="B4337" s="1">
        <f>Exchanges!C4341</f>
        <v>7440508</v>
      </c>
      <c r="C4337" s="1" t="str">
        <f>Exchanges!D4341</f>
        <v>water</v>
      </c>
      <c r="D4337" s="1" t="str">
        <f>Exchanges!E4341</f>
        <v>unspecified</v>
      </c>
      <c r="E4337" s="1" t="str">
        <f>Exchanges!F4341</f>
        <v>2f100cfa-4feb-45e9-a43a-357128228889</v>
      </c>
      <c r="F4337" s="1" t="str">
        <f>Exchanges!G4341</f>
        <v>Other electronic component manufacturing</v>
      </c>
      <c r="G4337" s="1" t="str">
        <f>Exchanges!H4341</f>
        <v>33441A</v>
      </c>
      <c r="H4337" s="1" t="str">
        <f>Exchanges!I4341</f>
        <v>US</v>
      </c>
      <c r="I4337" s="1">
        <f>Exchanges!J4341</f>
        <v>2.3503033730559488E-9</v>
      </c>
      <c r="J4337" s="1" t="str">
        <f>Exchanges!K4341</f>
        <v>kg</v>
      </c>
      <c r="K4337" s="1"/>
      <c r="L4337" s="1"/>
      <c r="M4337" s="1"/>
      <c r="N4337" s="1"/>
      <c r="O4337" s="1"/>
      <c r="P4337" s="86">
        <f>ROUND(Exchanges!Q4341,0)</f>
        <v>4</v>
      </c>
      <c r="Q4337" s="1">
        <f>Exchanges!R4341</f>
        <v>1</v>
      </c>
      <c r="R4337" s="1">
        <f>Exchanges!S4341</f>
        <v>1</v>
      </c>
      <c r="S4337" s="1">
        <f>Exchanges!T4341</f>
        <v>1</v>
      </c>
      <c r="T4337" s="1">
        <f>Exchanges!U4341</f>
        <v>5</v>
      </c>
      <c r="U4337" s="1">
        <f>Exchanges!V4341</f>
        <v>2013</v>
      </c>
      <c r="V4337" s="1" t="str">
        <f>Exchanges!W4341</f>
        <v>COPPER</v>
      </c>
      <c r="W4337" s="1" t="str">
        <f>Exchanges!X4341</f>
        <v>TRI</v>
      </c>
      <c r="X4337" s="1"/>
    </row>
    <row r="4338" spans="1:24" x14ac:dyDescent="0.15">
      <c r="A4338" s="1" t="str">
        <f>Exchanges!B4342</f>
        <v>lead</v>
      </c>
      <c r="B4338" s="1">
        <f>Exchanges!C4342</f>
        <v>7439921</v>
      </c>
      <c r="C4338" s="1" t="str">
        <f>Exchanges!D4342</f>
        <v>water</v>
      </c>
      <c r="D4338" s="1" t="str">
        <f>Exchanges!E4342</f>
        <v>unspecified</v>
      </c>
      <c r="E4338" s="1" t="str">
        <f>Exchanges!F4342</f>
        <v>31c4d160-b21e-41b3-b9c1-3d7a72377653</v>
      </c>
      <c r="F4338" s="1" t="str">
        <f>Exchanges!G4342</f>
        <v>Motor vehicle steering, suspension component (except spring), and brake systems manufacturing</v>
      </c>
      <c r="G4338" s="1" t="str">
        <f>Exchanges!H4342</f>
        <v>3363A0</v>
      </c>
      <c r="H4338" s="1" t="str">
        <f>Exchanges!I4342</f>
        <v>US</v>
      </c>
      <c r="I4338" s="1">
        <f>Exchanges!J4342</f>
        <v>2.0241867106965954E-11</v>
      </c>
      <c r="J4338" s="1" t="str">
        <f>Exchanges!K4342</f>
        <v>kg</v>
      </c>
      <c r="K4338" s="1"/>
      <c r="L4338" s="1"/>
      <c r="M4338" s="1"/>
      <c r="N4338" s="1"/>
      <c r="O4338" s="1"/>
      <c r="P4338" s="86">
        <f>ROUND(Exchanges!Q4342,0)</f>
        <v>3</v>
      </c>
      <c r="Q4338" s="1">
        <f>Exchanges!R4342</f>
        <v>1</v>
      </c>
      <c r="R4338" s="1">
        <f>Exchanges!S4342</f>
        <v>1</v>
      </c>
      <c r="S4338" s="1">
        <f>Exchanges!T4342</f>
        <v>1</v>
      </c>
      <c r="T4338" s="1">
        <f>Exchanges!U4342</f>
        <v>5</v>
      </c>
      <c r="U4338" s="1">
        <f>Exchanges!V4342</f>
        <v>2013</v>
      </c>
      <c r="V4338" s="1" t="str">
        <f>Exchanges!W4342</f>
        <v>LEAD</v>
      </c>
      <c r="W4338" s="1" t="str">
        <f>Exchanges!X4342</f>
        <v>TRI</v>
      </c>
      <c r="X4338" s="1"/>
    </row>
    <row r="4339" spans="1:24" x14ac:dyDescent="0.15">
      <c r="A4339" s="1" t="str">
        <f>Exchanges!B4343</f>
        <v>chromium</v>
      </c>
      <c r="B4339" s="1">
        <f>Exchanges!C4343</f>
        <v>7440473</v>
      </c>
      <c r="C4339" s="1" t="str">
        <f>Exchanges!D4343</f>
        <v>water</v>
      </c>
      <c r="D4339" s="1" t="str">
        <f>Exchanges!E4343</f>
        <v>unspecified</v>
      </c>
      <c r="E4339" s="1" t="str">
        <f>Exchanges!F4343</f>
        <v>63e7b036-8549-11e0-9d78-0800200c9a66</v>
      </c>
      <c r="F4339" s="1" t="str">
        <f>Exchanges!G4343</f>
        <v>Motor vehicle steering, suspension component (except spring), and brake systems manufacturing</v>
      </c>
      <c r="G4339" s="1" t="str">
        <f>Exchanges!H4343</f>
        <v>3363A0</v>
      </c>
      <c r="H4339" s="1" t="str">
        <f>Exchanges!I4343</f>
        <v>US</v>
      </c>
      <c r="I4339" s="1">
        <f>Exchanges!J4343</f>
        <v>1.0120933553482976E-10</v>
      </c>
      <c r="J4339" s="1" t="str">
        <f>Exchanges!K4343</f>
        <v>kg</v>
      </c>
      <c r="K4339" s="1"/>
      <c r="L4339" s="1"/>
      <c r="M4339" s="1"/>
      <c r="N4339" s="1"/>
      <c r="O4339" s="1"/>
      <c r="P4339" s="86">
        <f>ROUND(Exchanges!Q4343,0)</f>
        <v>4</v>
      </c>
      <c r="Q4339" s="1">
        <f>Exchanges!R4343</f>
        <v>1</v>
      </c>
      <c r="R4339" s="1">
        <f>Exchanges!S4343</f>
        <v>1</v>
      </c>
      <c r="S4339" s="1">
        <f>Exchanges!T4343</f>
        <v>1</v>
      </c>
      <c r="T4339" s="1">
        <f>Exchanges!U4343</f>
        <v>5</v>
      </c>
      <c r="U4339" s="1">
        <f>Exchanges!V4343</f>
        <v>2013</v>
      </c>
      <c r="V4339" s="1" t="str">
        <f>Exchanges!W4343</f>
        <v>CHROMIUM</v>
      </c>
      <c r="W4339" s="1" t="str">
        <f>Exchanges!X4343</f>
        <v>TRI</v>
      </c>
      <c r="X4339" s="1"/>
    </row>
    <row r="4340" spans="1:24" x14ac:dyDescent="0.15">
      <c r="A4340" s="1" t="str">
        <f>Exchanges!B4344</f>
        <v>copper</v>
      </c>
      <c r="B4340" s="1">
        <f>Exchanges!C4344</f>
        <v>7440508</v>
      </c>
      <c r="C4340" s="1" t="str">
        <f>Exchanges!D4344</f>
        <v>water</v>
      </c>
      <c r="D4340" s="1" t="str">
        <f>Exchanges!E4344</f>
        <v>unspecified</v>
      </c>
      <c r="E4340" s="1" t="str">
        <f>Exchanges!F4344</f>
        <v>2f100cfa-4feb-45e9-a43a-357128228889</v>
      </c>
      <c r="F4340" s="1" t="str">
        <f>Exchanges!G4344</f>
        <v>Motor vehicle steering, suspension component (except spring), and brake systems manufacturing</v>
      </c>
      <c r="G4340" s="1" t="str">
        <f>Exchanges!H4344</f>
        <v>3363A0</v>
      </c>
      <c r="H4340" s="1" t="str">
        <f>Exchanges!I4344</f>
        <v>US</v>
      </c>
      <c r="I4340" s="1">
        <f>Exchanges!J4344</f>
        <v>1.0120933553482976E-10</v>
      </c>
      <c r="J4340" s="1" t="str">
        <f>Exchanges!K4344</f>
        <v>kg</v>
      </c>
      <c r="K4340" s="1"/>
      <c r="L4340" s="1"/>
      <c r="M4340" s="1"/>
      <c r="N4340" s="1"/>
      <c r="O4340" s="1"/>
      <c r="P4340" s="86">
        <f>ROUND(Exchanges!Q4344,0)</f>
        <v>4</v>
      </c>
      <c r="Q4340" s="1">
        <f>Exchanges!R4344</f>
        <v>1</v>
      </c>
      <c r="R4340" s="1">
        <f>Exchanges!S4344</f>
        <v>1</v>
      </c>
      <c r="S4340" s="1">
        <f>Exchanges!T4344</f>
        <v>1</v>
      </c>
      <c r="T4340" s="1">
        <f>Exchanges!U4344</f>
        <v>5</v>
      </c>
      <c r="U4340" s="1">
        <f>Exchanges!V4344</f>
        <v>2013</v>
      </c>
      <c r="V4340" s="1" t="str">
        <f>Exchanges!W4344</f>
        <v>COPPER</v>
      </c>
      <c r="W4340" s="1" t="str">
        <f>Exchanges!X4344</f>
        <v>TRI</v>
      </c>
      <c r="X4340" s="1"/>
    </row>
    <row r="4341" spans="1:24" x14ac:dyDescent="0.15">
      <c r="A4341" s="1" t="str">
        <f>Exchanges!B4345</f>
        <v>nickel</v>
      </c>
      <c r="B4341" s="1">
        <f>Exchanges!C4345</f>
        <v>7440020</v>
      </c>
      <c r="C4341" s="1" t="str">
        <f>Exchanges!D4345</f>
        <v>water</v>
      </c>
      <c r="D4341" s="1" t="str">
        <f>Exchanges!E4345</f>
        <v>unspecified</v>
      </c>
      <c r="E4341" s="1" t="str">
        <f>Exchanges!F4345</f>
        <v>63e7fe55-8549-11e0-9d78-0800200c9a66</v>
      </c>
      <c r="F4341" s="1" t="str">
        <f>Exchanges!G4345</f>
        <v>Motor vehicle steering, suspension component (except spring), and brake systems manufacturing</v>
      </c>
      <c r="G4341" s="1" t="str">
        <f>Exchanges!H4345</f>
        <v>3363A0</v>
      </c>
      <c r="H4341" s="1" t="str">
        <f>Exchanges!I4345</f>
        <v>US</v>
      </c>
      <c r="I4341" s="1">
        <f>Exchanges!J4345</f>
        <v>1.0120933553482976E-10</v>
      </c>
      <c r="J4341" s="1" t="str">
        <f>Exchanges!K4345</f>
        <v>kg</v>
      </c>
      <c r="K4341" s="1"/>
      <c r="L4341" s="1"/>
      <c r="M4341" s="1"/>
      <c r="N4341" s="1"/>
      <c r="O4341" s="1"/>
      <c r="P4341" s="86">
        <f>ROUND(Exchanges!Q4345,0)</f>
        <v>4</v>
      </c>
      <c r="Q4341" s="1">
        <f>Exchanges!R4345</f>
        <v>1</v>
      </c>
      <c r="R4341" s="1">
        <f>Exchanges!S4345</f>
        <v>1</v>
      </c>
      <c r="S4341" s="1">
        <f>Exchanges!T4345</f>
        <v>1</v>
      </c>
      <c r="T4341" s="1">
        <f>Exchanges!U4345</f>
        <v>5</v>
      </c>
      <c r="U4341" s="1">
        <f>Exchanges!V4345</f>
        <v>2013</v>
      </c>
      <c r="V4341" s="1" t="str">
        <f>Exchanges!W4345</f>
        <v>NICKEL</v>
      </c>
      <c r="W4341" s="1" t="str">
        <f>Exchanges!X4345</f>
        <v>TRI</v>
      </c>
      <c r="X4341" s="1"/>
    </row>
    <row r="4342" spans="1:24" x14ac:dyDescent="0.15">
      <c r="A4342" s="1" t="str">
        <f>Exchanges!B4346</f>
        <v>phenol</v>
      </c>
      <c r="B4342" s="1">
        <f>Exchanges!C4346</f>
        <v>108952</v>
      </c>
      <c r="C4342" s="1" t="str">
        <f>Exchanges!D4346</f>
        <v>water</v>
      </c>
      <c r="D4342" s="1" t="str">
        <f>Exchanges!E4346</f>
        <v>unspecified</v>
      </c>
      <c r="E4342" s="1" t="str">
        <f>Exchanges!F4346</f>
        <v>39153cb9-a8fe-4fc8-beef-1bf1edceb8e7</v>
      </c>
      <c r="F4342" s="1" t="str">
        <f>Exchanges!G4346</f>
        <v>Motor vehicle steering, suspension component (except spring), and brake systems manufacturing</v>
      </c>
      <c r="G4342" s="1" t="str">
        <f>Exchanges!H4346</f>
        <v>3363A0</v>
      </c>
      <c r="H4342" s="1" t="str">
        <f>Exchanges!I4346</f>
        <v>US</v>
      </c>
      <c r="I4342" s="1">
        <f>Exchanges!J4346</f>
        <v>1.0120933553482976E-10</v>
      </c>
      <c r="J4342" s="1" t="str">
        <f>Exchanges!K4346</f>
        <v>kg</v>
      </c>
      <c r="K4342" s="1"/>
      <c r="L4342" s="1"/>
      <c r="M4342" s="1"/>
      <c r="N4342" s="1"/>
      <c r="O4342" s="1"/>
      <c r="P4342" s="86">
        <f>ROUND(Exchanges!Q4346,0)</f>
        <v>3</v>
      </c>
      <c r="Q4342" s="1">
        <f>Exchanges!R4346</f>
        <v>1</v>
      </c>
      <c r="R4342" s="1">
        <f>Exchanges!S4346</f>
        <v>1</v>
      </c>
      <c r="S4342" s="1">
        <f>Exchanges!T4346</f>
        <v>1</v>
      </c>
      <c r="T4342" s="1">
        <f>Exchanges!U4346</f>
        <v>5</v>
      </c>
      <c r="U4342" s="1">
        <f>Exchanges!V4346</f>
        <v>2013</v>
      </c>
      <c r="V4342" s="1" t="str">
        <f>Exchanges!W4346</f>
        <v>PHENOL</v>
      </c>
      <c r="W4342" s="1" t="str">
        <f>Exchanges!X4346</f>
        <v>TRI</v>
      </c>
      <c r="X4342" s="1"/>
    </row>
    <row r="4343" spans="1:24" x14ac:dyDescent="0.15">
      <c r="A4343" s="1" t="str">
        <f>Exchanges!B4347</f>
        <v>Hexane</v>
      </c>
      <c r="B4343" s="1">
        <f>Exchanges!C4347</f>
        <v>110543</v>
      </c>
      <c r="C4343" s="1" t="str">
        <f>Exchanges!D4347</f>
        <v>water</v>
      </c>
      <c r="D4343" s="1" t="str">
        <f>Exchanges!E4347</f>
        <v>unspecified</v>
      </c>
      <c r="E4343" s="1" t="str">
        <f>Exchanges!F4347</f>
        <v>856f0506-79b3-42c1-8faa-3e9f8699c28d</v>
      </c>
      <c r="F4343" s="1" t="str">
        <f>Exchanges!G4347</f>
        <v>Scenic and sightseeing transportation and support activities for transportation</v>
      </c>
      <c r="G4343" s="1" t="str">
        <f>Exchanges!H4347</f>
        <v>48A000</v>
      </c>
      <c r="H4343" s="1" t="str">
        <f>Exchanges!I4347</f>
        <v>US</v>
      </c>
      <c r="I4343" s="1">
        <f>Exchanges!J4347</f>
        <v>2.0356873586328226E-15</v>
      </c>
      <c r="J4343" s="1" t="str">
        <f>Exchanges!K4347</f>
        <v>kg</v>
      </c>
      <c r="K4343" s="1"/>
      <c r="L4343" s="1"/>
      <c r="M4343" s="1"/>
      <c r="N4343" s="1"/>
      <c r="O4343" s="1"/>
      <c r="P4343" s="86">
        <f>ROUND(Exchanges!Q4347,0)</f>
        <v>4</v>
      </c>
      <c r="Q4343" s="1">
        <f>Exchanges!R4347</f>
        <v>1</v>
      </c>
      <c r="R4343" s="1">
        <f>Exchanges!S4347</f>
        <v>1</v>
      </c>
      <c r="S4343" s="1">
        <f>Exchanges!T4347</f>
        <v>1</v>
      </c>
      <c r="T4343" s="1">
        <f>Exchanges!U4347</f>
        <v>5</v>
      </c>
      <c r="U4343" s="1">
        <f>Exchanges!V4347</f>
        <v>2013</v>
      </c>
      <c r="V4343" s="1" t="str">
        <f>Exchanges!W4347</f>
        <v>N-HEXANE</v>
      </c>
      <c r="W4343" s="1" t="str">
        <f>Exchanges!X4347</f>
        <v>TRI</v>
      </c>
      <c r="X4343" s="1"/>
    </row>
    <row r="4344" spans="1:24" x14ac:dyDescent="0.15">
      <c r="A4344" s="1" t="str">
        <f>Exchanges!B4348</f>
        <v>Benzo(g,h,i)perylene</v>
      </c>
      <c r="B4344" s="1">
        <f>Exchanges!C4348</f>
        <v>206440</v>
      </c>
      <c r="C4344" s="1" t="str">
        <f>Exchanges!D4348</f>
        <v>water</v>
      </c>
      <c r="D4344" s="1" t="str">
        <f>Exchanges!E4348</f>
        <v>unspecified</v>
      </c>
      <c r="E4344" s="1" t="str">
        <f>Exchanges!F4348</f>
        <v>4a7383be-8106-4110-bbc9-5bfb22974368</v>
      </c>
      <c r="F4344" s="1" t="str">
        <f>Exchanges!G4348</f>
        <v>Scenic and sightseeing transportation and support activities for transportation</v>
      </c>
      <c r="G4344" s="1" t="str">
        <f>Exchanges!H4348</f>
        <v>48A000</v>
      </c>
      <c r="H4344" s="1" t="str">
        <f>Exchanges!I4348</f>
        <v>US</v>
      </c>
      <c r="I4344" s="1">
        <f>Exchanges!J4348</f>
        <v>4.0713747172656451E-14</v>
      </c>
      <c r="J4344" s="1" t="str">
        <f>Exchanges!K4348</f>
        <v>kg</v>
      </c>
      <c r="K4344" s="1"/>
      <c r="L4344" s="1"/>
      <c r="M4344" s="1"/>
      <c r="N4344" s="1"/>
      <c r="O4344" s="1"/>
      <c r="P4344" s="86">
        <f>ROUND(Exchanges!Q4348,0)</f>
        <v>2</v>
      </c>
      <c r="Q4344" s="1">
        <f>Exchanges!R4348</f>
        <v>1</v>
      </c>
      <c r="R4344" s="1">
        <f>Exchanges!S4348</f>
        <v>1</v>
      </c>
      <c r="S4344" s="1">
        <f>Exchanges!T4348</f>
        <v>1</v>
      </c>
      <c r="T4344" s="1">
        <f>Exchanges!U4348</f>
        <v>5</v>
      </c>
      <c r="U4344" s="1">
        <f>Exchanges!V4348</f>
        <v>2013</v>
      </c>
      <c r="V4344" s="1" t="str">
        <f>Exchanges!W4348</f>
        <v>BENZO(G,H,I)PERYLENE</v>
      </c>
      <c r="W4344" s="1" t="str">
        <f>Exchanges!X4348</f>
        <v>TRI</v>
      </c>
      <c r="X4344" s="1"/>
    </row>
    <row r="4345" spans="1:24" x14ac:dyDescent="0.15">
      <c r="A4345" s="1" t="str">
        <f>Exchanges!B4349</f>
        <v>naphthalene</v>
      </c>
      <c r="B4345" s="1">
        <f>Exchanges!C4349</f>
        <v>91203</v>
      </c>
      <c r="C4345" s="1" t="str">
        <f>Exchanges!D4349</f>
        <v>water</v>
      </c>
      <c r="D4345" s="1" t="str">
        <f>Exchanges!E4349</f>
        <v>unspecified</v>
      </c>
      <c r="E4345" s="1" t="str">
        <f>Exchanges!F4349</f>
        <v>b33b93b6-9d95-41f7-b9d3-5b97100bb7b9</v>
      </c>
      <c r="F4345" s="1" t="str">
        <f>Exchanges!G4349</f>
        <v>Scenic and sightseeing transportation and support activities for transportation</v>
      </c>
      <c r="G4345" s="1" t="str">
        <f>Exchanges!H4349</f>
        <v>48A000</v>
      </c>
      <c r="H4345" s="1" t="str">
        <f>Exchanges!I4349</f>
        <v>US</v>
      </c>
      <c r="I4345" s="1">
        <f>Exchanges!J4349</f>
        <v>2.0356873586328227E-12</v>
      </c>
      <c r="J4345" s="1" t="str">
        <f>Exchanges!K4349</f>
        <v>kg</v>
      </c>
      <c r="K4345" s="1"/>
      <c r="L4345" s="1"/>
      <c r="M4345" s="1"/>
      <c r="N4345" s="1"/>
      <c r="O4345" s="1"/>
      <c r="P4345" s="86">
        <f>ROUND(Exchanges!Q4349,0)</f>
        <v>4</v>
      </c>
      <c r="Q4345" s="1">
        <f>Exchanges!R4349</f>
        <v>1</v>
      </c>
      <c r="R4345" s="1">
        <f>Exchanges!S4349</f>
        <v>1</v>
      </c>
      <c r="S4345" s="1">
        <f>Exchanges!T4349</f>
        <v>1</v>
      </c>
      <c r="T4345" s="1">
        <f>Exchanges!U4349</f>
        <v>5</v>
      </c>
      <c r="U4345" s="1">
        <f>Exchanges!V4349</f>
        <v>2013</v>
      </c>
      <c r="V4345" s="1" t="str">
        <f>Exchanges!W4349</f>
        <v>NAPHTHALENE</v>
      </c>
      <c r="W4345" s="1" t="str">
        <f>Exchanges!X4349</f>
        <v>TRI</v>
      </c>
      <c r="X4345" s="1"/>
    </row>
    <row r="4346" spans="1:24" x14ac:dyDescent="0.15">
      <c r="A4346" s="1" t="str">
        <f>Exchanges!B4350</f>
        <v>lead</v>
      </c>
      <c r="B4346" s="1">
        <f>Exchanges!C4350</f>
        <v>7439921</v>
      </c>
      <c r="C4346" s="1" t="str">
        <f>Exchanges!D4350</f>
        <v>water</v>
      </c>
      <c r="D4346" s="1" t="str">
        <f>Exchanges!E4350</f>
        <v>unspecified</v>
      </c>
      <c r="E4346" s="1" t="str">
        <f>Exchanges!F4350</f>
        <v>31c4d160-b21e-41b3-b9c1-3d7a72377653</v>
      </c>
      <c r="F4346" s="1" t="str">
        <f>Exchanges!G4350</f>
        <v>Scenic and sightseeing transportation and support activities for transportation</v>
      </c>
      <c r="G4346" s="1" t="str">
        <f>Exchanges!H4350</f>
        <v>48A000</v>
      </c>
      <c r="H4346" s="1" t="str">
        <f>Exchanges!I4350</f>
        <v>US</v>
      </c>
      <c r="I4346" s="1">
        <f>Exchanges!J4350</f>
        <v>4.0713747172656453E-12</v>
      </c>
      <c r="J4346" s="1" t="str">
        <f>Exchanges!K4350</f>
        <v>kg</v>
      </c>
      <c r="K4346" s="1"/>
      <c r="L4346" s="1"/>
      <c r="M4346" s="1"/>
      <c r="N4346" s="1"/>
      <c r="O4346" s="1"/>
      <c r="P4346" s="86">
        <f>ROUND(Exchanges!Q4350,0)</f>
        <v>3</v>
      </c>
      <c r="Q4346" s="1">
        <f>Exchanges!R4350</f>
        <v>1</v>
      </c>
      <c r="R4346" s="1">
        <f>Exchanges!S4350</f>
        <v>1</v>
      </c>
      <c r="S4346" s="1">
        <f>Exchanges!T4350</f>
        <v>1</v>
      </c>
      <c r="T4346" s="1">
        <f>Exchanges!U4350</f>
        <v>5</v>
      </c>
      <c r="U4346" s="1">
        <f>Exchanges!V4350</f>
        <v>2013</v>
      </c>
      <c r="V4346" s="1" t="str">
        <f>Exchanges!W4350</f>
        <v>LEAD</v>
      </c>
      <c r="W4346" s="1" t="str">
        <f>Exchanges!X4350</f>
        <v>TRI</v>
      </c>
      <c r="X4346" s="1"/>
    </row>
    <row r="4347" spans="1:24" x14ac:dyDescent="0.15">
      <c r="A4347" s="1" t="str">
        <f>Exchanges!B4351</f>
        <v>toluene</v>
      </c>
      <c r="B4347" s="1">
        <f>Exchanges!C4351</f>
        <v>108883</v>
      </c>
      <c r="C4347" s="1" t="str">
        <f>Exchanges!D4351</f>
        <v>water</v>
      </c>
      <c r="D4347" s="1" t="str">
        <f>Exchanges!E4351</f>
        <v>unspecified</v>
      </c>
      <c r="E4347" s="1" t="str">
        <f>Exchanges!F4351</f>
        <v>826c7733-9b0a-4ec5-9f35-32294f9138e3</v>
      </c>
      <c r="F4347" s="1" t="str">
        <f>Exchanges!G4351</f>
        <v>Scenic and sightseeing transportation and support activities for transportation</v>
      </c>
      <c r="G4347" s="1" t="str">
        <f>Exchanges!H4351</f>
        <v>48A000</v>
      </c>
      <c r="H4347" s="1" t="str">
        <f>Exchanges!I4351</f>
        <v>US</v>
      </c>
      <c r="I4347" s="1">
        <f>Exchanges!J4351</f>
        <v>2.0356873586328223E-11</v>
      </c>
      <c r="J4347" s="1" t="str">
        <f>Exchanges!K4351</f>
        <v>kg</v>
      </c>
      <c r="K4347" s="1"/>
      <c r="L4347" s="1"/>
      <c r="M4347" s="1"/>
      <c r="N4347" s="1"/>
      <c r="O4347" s="1"/>
      <c r="P4347" s="86">
        <f>ROUND(Exchanges!Q4351,0)</f>
        <v>5</v>
      </c>
      <c r="Q4347" s="1">
        <f>Exchanges!R4351</f>
        <v>1</v>
      </c>
      <c r="R4347" s="1">
        <f>Exchanges!S4351</f>
        <v>1</v>
      </c>
      <c r="S4347" s="1">
        <f>Exchanges!T4351</f>
        <v>1</v>
      </c>
      <c r="T4347" s="1">
        <f>Exchanges!U4351</f>
        <v>5</v>
      </c>
      <c r="U4347" s="1">
        <f>Exchanges!V4351</f>
        <v>2013</v>
      </c>
      <c r="V4347" s="1" t="str">
        <f>Exchanges!W4351</f>
        <v>TOLUENE</v>
      </c>
      <c r="W4347" s="1" t="str">
        <f>Exchanges!X4351</f>
        <v>TRI</v>
      </c>
      <c r="X4347" s="1"/>
    </row>
    <row r="4348" spans="1:24" x14ac:dyDescent="0.15">
      <c r="A4348" s="1" t="str">
        <f>Exchanges!B4352</f>
        <v>Xylene</v>
      </c>
      <c r="B4348" s="1">
        <f>Exchanges!C4352</f>
        <v>1330207</v>
      </c>
      <c r="C4348" s="1" t="str">
        <f>Exchanges!D4352</f>
        <v>water</v>
      </c>
      <c r="D4348" s="1" t="str">
        <f>Exchanges!E4352</f>
        <v>unspecified</v>
      </c>
      <c r="E4348" s="1" t="str">
        <f>Exchanges!F4352</f>
        <v>045f7de9-60d5-4916-a504-5a1002a6e97e</v>
      </c>
      <c r="F4348" s="1" t="str">
        <f>Exchanges!G4352</f>
        <v>Scenic and sightseeing transportation and support activities for transportation</v>
      </c>
      <c r="G4348" s="1" t="str">
        <f>Exchanges!H4352</f>
        <v>48A000</v>
      </c>
      <c r="H4348" s="1" t="str">
        <f>Exchanges!I4352</f>
        <v>US</v>
      </c>
      <c r="I4348" s="1">
        <f>Exchanges!J4352</f>
        <v>2.0356873586328223E-11</v>
      </c>
      <c r="J4348" s="1" t="str">
        <f>Exchanges!K4352</f>
        <v>kg</v>
      </c>
      <c r="K4348" s="1"/>
      <c r="L4348" s="1"/>
      <c r="M4348" s="1"/>
      <c r="N4348" s="1"/>
      <c r="O4348" s="1"/>
      <c r="P4348" s="86">
        <f>ROUND(Exchanges!Q4352,0)</f>
        <v>4</v>
      </c>
      <c r="Q4348" s="1">
        <f>Exchanges!R4352</f>
        <v>1</v>
      </c>
      <c r="R4348" s="1">
        <f>Exchanges!S4352</f>
        <v>1</v>
      </c>
      <c r="S4348" s="1">
        <f>Exchanges!T4352</f>
        <v>1</v>
      </c>
      <c r="T4348" s="1">
        <f>Exchanges!U4352</f>
        <v>5</v>
      </c>
      <c r="U4348" s="1">
        <f>Exchanges!V4352</f>
        <v>2013</v>
      </c>
      <c r="V4348" s="1" t="str">
        <f>Exchanges!W4352</f>
        <v>XYLENE (MIXED ISOMERS)</v>
      </c>
      <c r="W4348" s="1" t="str">
        <f>Exchanges!X4352</f>
        <v>TRI</v>
      </c>
      <c r="X4348" s="1"/>
    </row>
    <row r="4349" spans="1:24" x14ac:dyDescent="0.15">
      <c r="A4349" s="1" t="str">
        <f>Exchanges!B4353</f>
        <v>copper</v>
      </c>
      <c r="B4349" s="1">
        <f>Exchanges!C4353</f>
        <v>7440508</v>
      </c>
      <c r="C4349" s="1" t="str">
        <f>Exchanges!D4353</f>
        <v>soil</v>
      </c>
      <c r="D4349" s="1" t="str">
        <f>Exchanges!E4353</f>
        <v>industrial</v>
      </c>
      <c r="E4349" s="1" t="str">
        <f>Exchanges!F4353</f>
        <v>0a5e8a67-f9ae-48b3-bfa7-e9d37c30a191</v>
      </c>
      <c r="F4349" s="1" t="str">
        <f>Exchanges!G4353</f>
        <v>Federal general government (defense)</v>
      </c>
      <c r="G4349" s="1" t="str">
        <f>Exchanges!H4353</f>
        <v>S00500</v>
      </c>
      <c r="H4349" s="1" t="str">
        <f>Exchanges!I4353</f>
        <v>US</v>
      </c>
      <c r="I4349" s="1">
        <f>Exchanges!J4353</f>
        <v>5.8994360787318176E-7</v>
      </c>
      <c r="J4349" s="1" t="str">
        <f>Exchanges!K4353</f>
        <v>kg</v>
      </c>
      <c r="K4349" s="1"/>
      <c r="L4349" s="1"/>
      <c r="M4349" s="1"/>
      <c r="N4349" s="1"/>
      <c r="O4349" s="1"/>
      <c r="P4349" s="86">
        <f>ROUND(Exchanges!Q4353,0)</f>
        <v>4</v>
      </c>
      <c r="Q4349" s="1">
        <f>Exchanges!R4353</f>
        <v>1</v>
      </c>
      <c r="R4349" s="1">
        <f>Exchanges!S4353</f>
        <v>1</v>
      </c>
      <c r="S4349" s="1">
        <f>Exchanges!T4353</f>
        <v>1</v>
      </c>
      <c r="T4349" s="1">
        <f>Exchanges!U4353</f>
        <v>5</v>
      </c>
      <c r="U4349" s="1">
        <f>Exchanges!V4353</f>
        <v>2013</v>
      </c>
      <c r="V4349" s="1" t="str">
        <f>Exchanges!W4353</f>
        <v>COPPER</v>
      </c>
      <c r="W4349" s="1" t="str">
        <f>Exchanges!X4353</f>
        <v>TRI</v>
      </c>
      <c r="X4349" s="1"/>
    </row>
    <row r="4350" spans="1:24" x14ac:dyDescent="0.15">
      <c r="A4350" s="1" t="str">
        <f>Exchanges!B4354</f>
        <v>lead</v>
      </c>
      <c r="B4350" s="1">
        <f>Exchanges!C4354</f>
        <v>7439921</v>
      </c>
      <c r="C4350" s="1" t="str">
        <f>Exchanges!D4354</f>
        <v>soil</v>
      </c>
      <c r="D4350" s="1" t="str">
        <f>Exchanges!E4354</f>
        <v>industrial</v>
      </c>
      <c r="E4350" s="1" t="str">
        <f>Exchanges!F4354</f>
        <v>67652827-017f-4856-8d0a-c97bac4c6562</v>
      </c>
      <c r="F4350" s="1" t="str">
        <f>Exchanges!G4354</f>
        <v>Federal general government (defense)</v>
      </c>
      <c r="G4350" s="1" t="str">
        <f>Exchanges!H4354</f>
        <v>S00500</v>
      </c>
      <c r="H4350" s="1" t="str">
        <f>Exchanges!I4354</f>
        <v>US</v>
      </c>
      <c r="I4350" s="1">
        <f>Exchanges!J4354</f>
        <v>2.3762906669018724E-7</v>
      </c>
      <c r="J4350" s="1" t="str">
        <f>Exchanges!K4354</f>
        <v>kg</v>
      </c>
      <c r="K4350" s="1"/>
      <c r="L4350" s="1"/>
      <c r="M4350" s="1"/>
      <c r="N4350" s="1"/>
      <c r="O4350" s="1"/>
      <c r="P4350" s="86">
        <f>ROUND(Exchanges!Q4354,0)</f>
        <v>3</v>
      </c>
      <c r="Q4350" s="1">
        <f>Exchanges!R4354</f>
        <v>1</v>
      </c>
      <c r="R4350" s="1">
        <f>Exchanges!S4354</f>
        <v>1</v>
      </c>
      <c r="S4350" s="1">
        <f>Exchanges!T4354</f>
        <v>1</v>
      </c>
      <c r="T4350" s="1">
        <f>Exchanges!U4354</f>
        <v>5</v>
      </c>
      <c r="U4350" s="1">
        <f>Exchanges!V4354</f>
        <v>2013</v>
      </c>
      <c r="V4350" s="1" t="str">
        <f>Exchanges!W4354</f>
        <v>LEAD</v>
      </c>
      <c r="W4350" s="1" t="str">
        <f>Exchanges!X4354</f>
        <v>TRI</v>
      </c>
      <c r="X4350" s="1"/>
    </row>
    <row r="4351" spans="1:24" x14ac:dyDescent="0.15">
      <c r="A4351" s="1" t="str">
        <f>Exchanges!B4355</f>
        <v>NITROGLYCERIN</v>
      </c>
      <c r="B4351" s="1">
        <f>Exchanges!C4355</f>
        <v>55630</v>
      </c>
      <c r="C4351" s="1" t="str">
        <f>Exchanges!D4355</f>
        <v>soil</v>
      </c>
      <c r="D4351" s="1" t="str">
        <f>Exchanges!E4355</f>
        <v>industrial</v>
      </c>
      <c r="E4351" s="1" t="str">
        <f>Exchanges!F4355</f>
        <v>51eca181-2f74-4179-882f-802b21921a8b</v>
      </c>
      <c r="F4351" s="1" t="str">
        <f>Exchanges!G4355</f>
        <v>Federal general government (defense)</v>
      </c>
      <c r="G4351" s="1" t="str">
        <f>Exchanges!H4355</f>
        <v>S00500</v>
      </c>
      <c r="H4351" s="1" t="str">
        <f>Exchanges!I4355</f>
        <v>US</v>
      </c>
      <c r="I4351" s="1">
        <f>Exchanges!J4355</f>
        <v>1.9160117249934258E-8</v>
      </c>
      <c r="J4351" s="1" t="str">
        <f>Exchanges!K4355</f>
        <v>kg</v>
      </c>
      <c r="K4351" s="1"/>
      <c r="L4351" s="1"/>
      <c r="M4351" s="1"/>
      <c r="N4351" s="1"/>
      <c r="O4351" s="1"/>
      <c r="P4351" s="86">
        <f>ROUND(Exchanges!Q4355,0)</f>
        <v>5</v>
      </c>
      <c r="Q4351" s="1">
        <f>Exchanges!R4355</f>
        <v>1</v>
      </c>
      <c r="R4351" s="1">
        <f>Exchanges!S4355</f>
        <v>1</v>
      </c>
      <c r="S4351" s="1">
        <f>Exchanges!T4355</f>
        <v>1</v>
      </c>
      <c r="T4351" s="1">
        <f>Exchanges!U4355</f>
        <v>5</v>
      </c>
      <c r="U4351" s="1">
        <f>Exchanges!V4355</f>
        <v>2013</v>
      </c>
      <c r="V4351" s="1" t="str">
        <f>Exchanges!W4355</f>
        <v>NITROGLYCERIN</v>
      </c>
      <c r="W4351" s="1" t="str">
        <f>Exchanges!X4355</f>
        <v>TRI</v>
      </c>
      <c r="X4351" s="1"/>
    </row>
    <row r="4352" spans="1:24" x14ac:dyDescent="0.15">
      <c r="A4352" s="1" t="str">
        <f>Exchanges!B4356</f>
        <v>Dinitrotoluene, technical grade (2,4 (77%)- and 2,6 (19%)-)</v>
      </c>
      <c r="B4352" s="1">
        <f>Exchanges!C4356</f>
        <v>25321146</v>
      </c>
      <c r="C4352" s="1" t="str">
        <f>Exchanges!D4356</f>
        <v>soil</v>
      </c>
      <c r="D4352" s="1" t="str">
        <f>Exchanges!E4356</f>
        <v>unspecified</v>
      </c>
      <c r="E4352" s="1" t="str">
        <f>Exchanges!F4356</f>
        <v>0150b447-b455-4f87-baf3-811952588948</v>
      </c>
      <c r="F4352" s="1" t="str">
        <f>Exchanges!G4356</f>
        <v>Federal general government (defense)</v>
      </c>
      <c r="G4352" s="1" t="str">
        <f>Exchanges!H4356</f>
        <v>S00500</v>
      </c>
      <c r="H4352" s="1" t="str">
        <f>Exchanges!I4356</f>
        <v>US</v>
      </c>
      <c r="I4352" s="1">
        <f>Exchanges!J4356</f>
        <v>1.2750216331172223E-8</v>
      </c>
      <c r="J4352" s="1" t="str">
        <f>Exchanges!K4356</f>
        <v>kg</v>
      </c>
      <c r="K4352" s="1"/>
      <c r="L4352" s="1"/>
      <c r="M4352" s="1"/>
      <c r="N4352" s="1"/>
      <c r="O4352" s="1"/>
      <c r="P4352" s="86">
        <f>ROUND(Exchanges!Q4356,0)</f>
        <v>5</v>
      </c>
      <c r="Q4352" s="1">
        <f>Exchanges!R4356</f>
        <v>1</v>
      </c>
      <c r="R4352" s="1">
        <f>Exchanges!S4356</f>
        <v>1</v>
      </c>
      <c r="S4352" s="1">
        <f>Exchanges!T4356</f>
        <v>1</v>
      </c>
      <c r="T4352" s="1">
        <f>Exchanges!U4356</f>
        <v>5</v>
      </c>
      <c r="U4352" s="1">
        <f>Exchanges!V4356</f>
        <v>2013</v>
      </c>
      <c r="V4352" s="1" t="str">
        <f>Exchanges!W4356</f>
        <v>DINITROTOLUENE (MIXED ISOMERS)</v>
      </c>
      <c r="W4352" s="1" t="str">
        <f>Exchanges!X4356</f>
        <v>TRI</v>
      </c>
      <c r="X4352" s="1"/>
    </row>
    <row r="4353" spans="1:24" x14ac:dyDescent="0.15">
      <c r="A4353" s="1" t="str">
        <f>Exchanges!B4357</f>
        <v>Phthalate, dibutyl-</v>
      </c>
      <c r="B4353" s="1">
        <f>Exchanges!C4357</f>
        <v>84742</v>
      </c>
      <c r="C4353" s="1" t="str">
        <f>Exchanges!D4357</f>
        <v>soil</v>
      </c>
      <c r="D4353" s="1" t="str">
        <f>Exchanges!E4357</f>
        <v>industrial</v>
      </c>
      <c r="E4353" s="1" t="str">
        <f>Exchanges!F4357</f>
        <v>cd1407b1-824d-449b-9483-5b8ccf4e95dc</v>
      </c>
      <c r="F4353" s="1" t="str">
        <f>Exchanges!G4357</f>
        <v>Federal general government (defense)</v>
      </c>
      <c r="G4353" s="1" t="str">
        <f>Exchanges!H4357</f>
        <v>S00500</v>
      </c>
      <c r="H4353" s="1" t="str">
        <f>Exchanges!I4357</f>
        <v>US</v>
      </c>
      <c r="I4353" s="1">
        <f>Exchanges!J4357</f>
        <v>4.6757102663341141E-9</v>
      </c>
      <c r="J4353" s="1" t="str">
        <f>Exchanges!K4357</f>
        <v>kg</v>
      </c>
      <c r="K4353" s="1"/>
      <c r="L4353" s="1"/>
      <c r="M4353" s="1"/>
      <c r="N4353" s="1"/>
      <c r="O4353" s="1"/>
      <c r="P4353" s="86">
        <f>ROUND(Exchanges!Q4357,0)</f>
        <v>4</v>
      </c>
      <c r="Q4353" s="1">
        <f>Exchanges!R4357</f>
        <v>1</v>
      </c>
      <c r="R4353" s="1">
        <f>Exchanges!S4357</f>
        <v>1</v>
      </c>
      <c r="S4353" s="1">
        <f>Exchanges!T4357</f>
        <v>1</v>
      </c>
      <c r="T4353" s="1">
        <f>Exchanges!U4357</f>
        <v>5</v>
      </c>
      <c r="U4353" s="1">
        <f>Exchanges!V4357</f>
        <v>2013</v>
      </c>
      <c r="V4353" s="1" t="str">
        <f>Exchanges!W4357</f>
        <v>DIBUTYL PHTHALATE</v>
      </c>
      <c r="W4353" s="1" t="str">
        <f>Exchanges!X4357</f>
        <v>TRI</v>
      </c>
      <c r="X4353" s="1"/>
    </row>
    <row r="4354" spans="1:24" x14ac:dyDescent="0.15">
      <c r="A4354" s="1" t="str">
        <f>Exchanges!B4358</f>
        <v>Ethylene glycol</v>
      </c>
      <c r="B4354" s="1">
        <f>Exchanges!C4358</f>
        <v>107211</v>
      </c>
      <c r="C4354" s="1" t="str">
        <f>Exchanges!D4358</f>
        <v>soil</v>
      </c>
      <c r="D4354" s="1" t="str">
        <f>Exchanges!E4358</f>
        <v>unspecified</v>
      </c>
      <c r="E4354" s="1" t="str">
        <f>Exchanges!F4358</f>
        <v>6b3eef74-d2b3-4925-85f7-b56ec21ce36a</v>
      </c>
      <c r="F4354" s="1" t="str">
        <f>Exchanges!G4358</f>
        <v>Federal general government (defense)</v>
      </c>
      <c r="G4354" s="1" t="str">
        <f>Exchanges!H4358</f>
        <v>S00500</v>
      </c>
      <c r="H4354" s="1" t="str">
        <f>Exchanges!I4358</f>
        <v>US</v>
      </c>
      <c r="I4354" s="1">
        <f>Exchanges!J4358</f>
        <v>4.596047798201384E-9</v>
      </c>
      <c r="J4354" s="1" t="str">
        <f>Exchanges!K4358</f>
        <v>kg</v>
      </c>
      <c r="K4354" s="1"/>
      <c r="L4354" s="1"/>
      <c r="M4354" s="1"/>
      <c r="N4354" s="1"/>
      <c r="O4354" s="1"/>
      <c r="P4354" s="86">
        <f>ROUND(Exchanges!Q4358,0)</f>
        <v>5</v>
      </c>
      <c r="Q4354" s="1">
        <f>Exchanges!R4358</f>
        <v>1</v>
      </c>
      <c r="R4354" s="1">
        <f>Exchanges!S4358</f>
        <v>1</v>
      </c>
      <c r="S4354" s="1">
        <f>Exchanges!T4358</f>
        <v>1</v>
      </c>
      <c r="T4354" s="1">
        <f>Exchanges!U4358</f>
        <v>5</v>
      </c>
      <c r="U4354" s="1">
        <f>Exchanges!V4358</f>
        <v>2013</v>
      </c>
      <c r="V4354" s="1" t="str">
        <f>Exchanges!W4358</f>
        <v>ETHYLENE GLYCOL</v>
      </c>
      <c r="W4354" s="1" t="str">
        <f>Exchanges!X4358</f>
        <v>TRI</v>
      </c>
      <c r="X4354" s="1"/>
    </row>
    <row r="4355" spans="1:24" x14ac:dyDescent="0.15">
      <c r="A4355" s="1" t="str">
        <f>Exchanges!B4359</f>
        <v>nickel</v>
      </c>
      <c r="B4355" s="1">
        <f>Exchanges!C4359</f>
        <v>7440020</v>
      </c>
      <c r="C4355" s="1" t="str">
        <f>Exchanges!D4359</f>
        <v>soil</v>
      </c>
      <c r="D4355" s="1" t="str">
        <f>Exchanges!E4359</f>
        <v>industrial</v>
      </c>
      <c r="E4355" s="1" t="str">
        <f>Exchanges!F4359</f>
        <v>a72a45ee-395a-4d25-b893-9d183e43e76e</v>
      </c>
      <c r="F4355" s="1" t="str">
        <f>Exchanges!G4359</f>
        <v>Federal general government (defense)</v>
      </c>
      <c r="G4355" s="1" t="str">
        <f>Exchanges!H4359</f>
        <v>S00500</v>
      </c>
      <c r="H4355" s="1" t="str">
        <f>Exchanges!I4359</f>
        <v>US</v>
      </c>
      <c r="I4355" s="1">
        <f>Exchanges!J4359</f>
        <v>3.0951251934852078E-9</v>
      </c>
      <c r="J4355" s="1" t="str">
        <f>Exchanges!K4359</f>
        <v>kg</v>
      </c>
      <c r="K4355" s="1"/>
      <c r="L4355" s="1"/>
      <c r="M4355" s="1"/>
      <c r="N4355" s="1"/>
      <c r="O4355" s="1"/>
      <c r="P4355" s="86">
        <f>ROUND(Exchanges!Q4359,0)</f>
        <v>4</v>
      </c>
      <c r="Q4355" s="1">
        <f>Exchanges!R4359</f>
        <v>1</v>
      </c>
      <c r="R4355" s="1">
        <f>Exchanges!S4359</f>
        <v>1</v>
      </c>
      <c r="S4355" s="1">
        <f>Exchanges!T4359</f>
        <v>1</v>
      </c>
      <c r="T4355" s="1">
        <f>Exchanges!U4359</f>
        <v>5</v>
      </c>
      <c r="U4355" s="1">
        <f>Exchanges!V4359</f>
        <v>2013</v>
      </c>
      <c r="V4355" s="1" t="str">
        <f>Exchanges!W4359</f>
        <v>NICKEL</v>
      </c>
      <c r="W4355" s="1" t="str">
        <f>Exchanges!X4359</f>
        <v>TRI</v>
      </c>
      <c r="X4355" s="1"/>
    </row>
    <row r="4356" spans="1:24" x14ac:dyDescent="0.15">
      <c r="A4356" s="1" t="str">
        <f>Exchanges!B4360</f>
        <v>chromium</v>
      </c>
      <c r="B4356" s="1">
        <f>Exchanges!C4360</f>
        <v>7440473</v>
      </c>
      <c r="C4356" s="1" t="str">
        <f>Exchanges!D4360</f>
        <v>soil</v>
      </c>
      <c r="D4356" s="1" t="str">
        <f>Exchanges!E4360</f>
        <v>industrial</v>
      </c>
      <c r="E4356" s="1" t="str">
        <f>Exchanges!F4360</f>
        <v>e65a9c58-21f1-48b6-b738-d05a8f10e5f3</v>
      </c>
      <c r="F4356" s="1" t="str">
        <f>Exchanges!G4360</f>
        <v>Federal general government (defense)</v>
      </c>
      <c r="G4356" s="1" t="str">
        <f>Exchanges!H4360</f>
        <v>S00500</v>
      </c>
      <c r="H4356" s="1" t="str">
        <f>Exchanges!I4360</f>
        <v>US</v>
      </c>
      <c r="I4356" s="1">
        <f>Exchanges!J4360</f>
        <v>2.0582875313268911E-9</v>
      </c>
      <c r="J4356" s="1" t="str">
        <f>Exchanges!K4360</f>
        <v>kg</v>
      </c>
      <c r="K4356" s="1"/>
      <c r="L4356" s="1"/>
      <c r="M4356" s="1"/>
      <c r="N4356" s="1"/>
      <c r="O4356" s="1"/>
      <c r="P4356" s="86">
        <f>ROUND(Exchanges!Q4360,0)</f>
        <v>4</v>
      </c>
      <c r="Q4356" s="1">
        <f>Exchanges!R4360</f>
        <v>1</v>
      </c>
      <c r="R4356" s="1">
        <f>Exchanges!S4360</f>
        <v>1</v>
      </c>
      <c r="S4356" s="1">
        <f>Exchanges!T4360</f>
        <v>1</v>
      </c>
      <c r="T4356" s="1">
        <f>Exchanges!U4360</f>
        <v>5</v>
      </c>
      <c r="U4356" s="1">
        <f>Exchanges!V4360</f>
        <v>2013</v>
      </c>
      <c r="V4356" s="1" t="str">
        <f>Exchanges!W4360</f>
        <v>CHROMIUM</v>
      </c>
      <c r="W4356" s="1" t="str">
        <f>Exchanges!X4360</f>
        <v>TRI</v>
      </c>
      <c r="X4356" s="1"/>
    </row>
    <row r="4357" spans="1:24" x14ac:dyDescent="0.15">
      <c r="A4357" s="1" t="str">
        <f>Exchanges!B4361</f>
        <v>manganese</v>
      </c>
      <c r="B4357" s="1">
        <f>Exchanges!C4361</f>
        <v>7439965</v>
      </c>
      <c r="C4357" s="1" t="str">
        <f>Exchanges!D4361</f>
        <v>soil</v>
      </c>
      <c r="D4357" s="1" t="str">
        <f>Exchanges!E4361</f>
        <v>industrial</v>
      </c>
      <c r="E4357" s="1" t="str">
        <f>Exchanges!F4361</f>
        <v>9c706cff-cb82-4207-a589-95896e04dc08</v>
      </c>
      <c r="F4357" s="1" t="str">
        <f>Exchanges!G4361</f>
        <v>Federal general government (defense)</v>
      </c>
      <c r="G4357" s="1" t="str">
        <f>Exchanges!H4361</f>
        <v>S00500</v>
      </c>
      <c r="H4357" s="1" t="str">
        <f>Exchanges!I4361</f>
        <v>US</v>
      </c>
      <c r="I4357" s="1">
        <f>Exchanges!J4361</f>
        <v>1.6512599804743553E-9</v>
      </c>
      <c r="J4357" s="1" t="str">
        <f>Exchanges!K4361</f>
        <v>kg</v>
      </c>
      <c r="K4357" s="1"/>
      <c r="L4357" s="1"/>
      <c r="M4357" s="1"/>
      <c r="N4357" s="1"/>
      <c r="O4357" s="1"/>
      <c r="P4357" s="86">
        <f>ROUND(Exchanges!Q4361,0)</f>
        <v>4</v>
      </c>
      <c r="Q4357" s="1">
        <f>Exchanges!R4361</f>
        <v>1</v>
      </c>
      <c r="R4357" s="1">
        <f>Exchanges!S4361</f>
        <v>1</v>
      </c>
      <c r="S4357" s="1">
        <f>Exchanges!T4361</f>
        <v>1</v>
      </c>
      <c r="T4357" s="1">
        <f>Exchanges!U4361</f>
        <v>5</v>
      </c>
      <c r="U4357" s="1">
        <f>Exchanges!V4361</f>
        <v>2013</v>
      </c>
      <c r="V4357" s="1" t="str">
        <f>Exchanges!W4361</f>
        <v>MANGANESE</v>
      </c>
      <c r="W4357" s="1" t="str">
        <f>Exchanges!X4361</f>
        <v>TRI</v>
      </c>
      <c r="X4357" s="1"/>
    </row>
    <row r="4358" spans="1:24" x14ac:dyDescent="0.15">
      <c r="A4358" s="1" t="str">
        <f>Exchanges!B4362</f>
        <v>1-Methyl-2-pyrrolidinone</v>
      </c>
      <c r="B4358" s="1">
        <f>Exchanges!C4362</f>
        <v>872504</v>
      </c>
      <c r="C4358" s="1" t="str">
        <f>Exchanges!D4362</f>
        <v>soil</v>
      </c>
      <c r="D4358" s="1" t="str">
        <f>Exchanges!E4362</f>
        <v>unspecified</v>
      </c>
      <c r="E4358" s="1" t="str">
        <f>Exchanges!F4362</f>
        <v>8ce763d3-4513-4005-b0af-f5ac4694e1cd</v>
      </c>
      <c r="F4358" s="1" t="str">
        <f>Exchanges!G4362</f>
        <v>Federal general government (defense)</v>
      </c>
      <c r="G4358" s="1" t="str">
        <f>Exchanges!H4362</f>
        <v>S00500</v>
      </c>
      <c r="H4358" s="1" t="str">
        <f>Exchanges!I4362</f>
        <v>US</v>
      </c>
      <c r="I4358" s="1">
        <f>Exchanges!J4362</f>
        <v>1.4076290031473994E-9</v>
      </c>
      <c r="J4358" s="1" t="str">
        <f>Exchanges!K4362</f>
        <v>kg</v>
      </c>
      <c r="K4358" s="1"/>
      <c r="L4358" s="1"/>
      <c r="M4358" s="1"/>
      <c r="N4358" s="1"/>
      <c r="O4358" s="1"/>
      <c r="P4358" s="86">
        <f>ROUND(Exchanges!Q4362,0)</f>
        <v>5</v>
      </c>
      <c r="Q4358" s="1">
        <f>Exchanges!R4362</f>
        <v>1</v>
      </c>
      <c r="R4358" s="1">
        <f>Exchanges!S4362</f>
        <v>1</v>
      </c>
      <c r="S4358" s="1">
        <f>Exchanges!T4362</f>
        <v>1</v>
      </c>
      <c r="T4358" s="1">
        <f>Exchanges!U4362</f>
        <v>5</v>
      </c>
      <c r="U4358" s="1">
        <f>Exchanges!V4362</f>
        <v>2013</v>
      </c>
      <c r="V4358" s="1" t="str">
        <f>Exchanges!W4362</f>
        <v>N-METHYL-2-PYRROLIDONE</v>
      </c>
      <c r="W4358" s="1" t="str">
        <f>Exchanges!X4362</f>
        <v>TRI</v>
      </c>
      <c r="X4358" s="1"/>
    </row>
    <row r="4359" spans="1:24" x14ac:dyDescent="0.15">
      <c r="A4359" s="1" t="str">
        <f>Exchanges!B4363</f>
        <v>Naphthalene</v>
      </c>
      <c r="B4359" s="1">
        <f>Exchanges!C4363</f>
        <v>91203</v>
      </c>
      <c r="C4359" s="1" t="str">
        <f>Exchanges!D4363</f>
        <v>soil</v>
      </c>
      <c r="D4359" s="1" t="str">
        <f>Exchanges!E4363</f>
        <v>unspecified</v>
      </c>
      <c r="E4359" s="1" t="str">
        <f>Exchanges!F4363</f>
        <v>5f164323-3e2b-47c7-82e2-e20a95361c64</v>
      </c>
      <c r="F4359" s="1" t="str">
        <f>Exchanges!G4363</f>
        <v>Federal general government (defense)</v>
      </c>
      <c r="G4359" s="1" t="str">
        <f>Exchanges!H4363</f>
        <v>S00500</v>
      </c>
      <c r="H4359" s="1" t="str">
        <f>Exchanges!I4363</f>
        <v>US</v>
      </c>
      <c r="I4359" s="1">
        <f>Exchanges!J4363</f>
        <v>1.6103665801662206E-10</v>
      </c>
      <c r="J4359" s="1" t="str">
        <f>Exchanges!K4363</f>
        <v>kg</v>
      </c>
      <c r="K4359" s="1"/>
      <c r="L4359" s="1"/>
      <c r="M4359" s="1"/>
      <c r="N4359" s="1"/>
      <c r="O4359" s="1"/>
      <c r="P4359" s="86">
        <f>ROUND(Exchanges!Q4363,0)</f>
        <v>4</v>
      </c>
      <c r="Q4359" s="1">
        <f>Exchanges!R4363</f>
        <v>1</v>
      </c>
      <c r="R4359" s="1">
        <f>Exchanges!S4363</f>
        <v>1</v>
      </c>
      <c r="S4359" s="1">
        <f>Exchanges!T4363</f>
        <v>1</v>
      </c>
      <c r="T4359" s="1">
        <f>Exchanges!U4363</f>
        <v>5</v>
      </c>
      <c r="U4359" s="1">
        <f>Exchanges!V4363</f>
        <v>2013</v>
      </c>
      <c r="V4359" s="1" t="str">
        <f>Exchanges!W4363</f>
        <v>NAPHTHALENE</v>
      </c>
      <c r="W4359" s="1" t="str">
        <f>Exchanges!X4363</f>
        <v>TRI</v>
      </c>
      <c r="X4359" s="1"/>
    </row>
    <row r="4360" spans="1:24" x14ac:dyDescent="0.15">
      <c r="A4360" s="1" t="str">
        <f>Exchanges!B4364</f>
        <v>Phosphorus</v>
      </c>
      <c r="B4360" s="1">
        <f>Exchanges!C4364</f>
        <v>7723140</v>
      </c>
      <c r="C4360" s="1" t="str">
        <f>Exchanges!D4364</f>
        <v>soil</v>
      </c>
      <c r="D4360" s="1" t="str">
        <f>Exchanges!E4364</f>
        <v>unspecified</v>
      </c>
      <c r="E4360" s="1" t="str">
        <f>Exchanges!F4364</f>
        <v>8b0a4a41-c65c-4d94-b10c-94ddb98abdd2</v>
      </c>
      <c r="F4360" s="1" t="str">
        <f>Exchanges!G4364</f>
        <v>Federal general government (defense)</v>
      </c>
      <c r="G4360" s="1" t="str">
        <f>Exchanges!H4364</f>
        <v>S00500</v>
      </c>
      <c r="H4360" s="1" t="str">
        <f>Exchanges!I4364</f>
        <v>US</v>
      </c>
      <c r="I4360" s="1">
        <f>Exchanges!J4364</f>
        <v>1.3481340760923735E-10</v>
      </c>
      <c r="J4360" s="1" t="str">
        <f>Exchanges!K4364</f>
        <v>kg</v>
      </c>
      <c r="K4360" s="1"/>
      <c r="L4360" s="1"/>
      <c r="M4360" s="1"/>
      <c r="N4360" s="1"/>
      <c r="O4360" s="1"/>
      <c r="P4360" s="86">
        <f>ROUND(Exchanges!Q4364,0)</f>
        <v>4</v>
      </c>
      <c r="Q4360" s="1">
        <f>Exchanges!R4364</f>
        <v>1</v>
      </c>
      <c r="R4360" s="1">
        <f>Exchanges!S4364</f>
        <v>1</v>
      </c>
      <c r="S4360" s="1">
        <f>Exchanges!T4364</f>
        <v>1</v>
      </c>
      <c r="T4360" s="1">
        <f>Exchanges!U4364</f>
        <v>5</v>
      </c>
      <c r="U4360" s="1">
        <f>Exchanges!V4364</f>
        <v>2013</v>
      </c>
      <c r="V4360" s="1" t="str">
        <f>Exchanges!W4364</f>
        <v>PHOSPHORUS (YELLOW OR WHITE)</v>
      </c>
      <c r="W4360" s="1" t="str">
        <f>Exchanges!X4364</f>
        <v>TRI</v>
      </c>
      <c r="X4360" s="1"/>
    </row>
    <row r="4361" spans="1:24" x14ac:dyDescent="0.15">
      <c r="A4361" s="1" t="str">
        <f>Exchanges!B4365</f>
        <v>NITRIC ACID</v>
      </c>
      <c r="B4361" s="1">
        <f>Exchanges!C4365</f>
        <v>7697372</v>
      </c>
      <c r="C4361" s="1" t="str">
        <f>Exchanges!D4365</f>
        <v>soil</v>
      </c>
      <c r="D4361" s="1" t="str">
        <f>Exchanges!E4365</f>
        <v>unspecified</v>
      </c>
      <c r="E4361" s="1" t="str">
        <f>Exchanges!F4365</f>
        <v>aaa22d17-5c74-4b6f-bdaf-69b4b54e2480</v>
      </c>
      <c r="F4361" s="1" t="str">
        <f>Exchanges!G4365</f>
        <v>Federal general government (defense)</v>
      </c>
      <c r="G4361" s="1" t="str">
        <f>Exchanges!H4365</f>
        <v>S00500</v>
      </c>
      <c r="H4361" s="1" t="str">
        <f>Exchanges!I4365</f>
        <v>US</v>
      </c>
      <c r="I4361" s="1">
        <f>Exchanges!J4365</f>
        <v>1.0120537831836888E-10</v>
      </c>
      <c r="J4361" s="1" t="str">
        <f>Exchanges!K4365</f>
        <v>kg</v>
      </c>
      <c r="K4361" s="1"/>
      <c r="L4361" s="1"/>
      <c r="M4361" s="1"/>
      <c r="N4361" s="1"/>
      <c r="O4361" s="1"/>
      <c r="P4361" s="86">
        <f>ROUND(Exchanges!Q4365,0)</f>
        <v>3</v>
      </c>
      <c r="Q4361" s="1">
        <f>Exchanges!R4365</f>
        <v>1</v>
      </c>
      <c r="R4361" s="1">
        <f>Exchanges!S4365</f>
        <v>1</v>
      </c>
      <c r="S4361" s="1">
        <f>Exchanges!T4365</f>
        <v>1</v>
      </c>
      <c r="T4361" s="1">
        <f>Exchanges!U4365</f>
        <v>5</v>
      </c>
      <c r="U4361" s="1">
        <f>Exchanges!V4365</f>
        <v>2013</v>
      </c>
      <c r="V4361" s="1" t="str">
        <f>Exchanges!W4365</f>
        <v>NITRIC ACID</v>
      </c>
      <c r="W4361" s="1" t="str">
        <f>Exchanges!X4365</f>
        <v>TRI</v>
      </c>
      <c r="X4361" s="1"/>
    </row>
    <row r="4362" spans="1:24" x14ac:dyDescent="0.15">
      <c r="A4362" s="1" t="str">
        <f>Exchanges!B4366</f>
        <v>Xylene</v>
      </c>
      <c r="B4362" s="1">
        <f>Exchanges!C4366</f>
        <v>1330207</v>
      </c>
      <c r="C4362" s="1" t="str">
        <f>Exchanges!D4366</f>
        <v>soil</v>
      </c>
      <c r="D4362" s="1" t="str">
        <f>Exchanges!E4366</f>
        <v>unspecified</v>
      </c>
      <c r="E4362" s="1" t="str">
        <f>Exchanges!F4366</f>
        <v>2ba54ae3-bb4c-498b-9704-c6f86e02e08b</v>
      </c>
      <c r="F4362" s="1" t="str">
        <f>Exchanges!G4366</f>
        <v>Federal general government (defense)</v>
      </c>
      <c r="G4362" s="1" t="str">
        <f>Exchanges!H4366</f>
        <v>S00500</v>
      </c>
      <c r="H4362" s="1" t="str">
        <f>Exchanges!I4366</f>
        <v>US</v>
      </c>
      <c r="I4362" s="1">
        <f>Exchanges!J4366</f>
        <v>5.0384808904462431E-13</v>
      </c>
      <c r="J4362" s="1" t="str">
        <f>Exchanges!K4366</f>
        <v>kg</v>
      </c>
      <c r="K4362" s="1"/>
      <c r="L4362" s="1"/>
      <c r="M4362" s="1"/>
      <c r="N4362" s="1"/>
      <c r="O4362" s="1"/>
      <c r="P4362" s="86">
        <f>ROUND(Exchanges!Q4366,0)</f>
        <v>4</v>
      </c>
      <c r="Q4362" s="1">
        <f>Exchanges!R4366</f>
        <v>1</v>
      </c>
      <c r="R4362" s="1">
        <f>Exchanges!S4366</f>
        <v>1</v>
      </c>
      <c r="S4362" s="1">
        <f>Exchanges!T4366</f>
        <v>1</v>
      </c>
      <c r="T4362" s="1">
        <f>Exchanges!U4366</f>
        <v>5</v>
      </c>
      <c r="U4362" s="1">
        <f>Exchanges!V4366</f>
        <v>2013</v>
      </c>
      <c r="V4362" s="1" t="str">
        <f>Exchanges!W4366</f>
        <v>XYLENE (MIXED ISOMERS)</v>
      </c>
      <c r="W4362" s="1" t="str">
        <f>Exchanges!X4366</f>
        <v>TRI</v>
      </c>
      <c r="X4362" s="1"/>
    </row>
    <row r="4363" spans="1:24" x14ac:dyDescent="0.15">
      <c r="A4363" s="1" t="str">
        <f>Exchanges!B4367</f>
        <v>benzene</v>
      </c>
      <c r="B4363" s="1">
        <f>Exchanges!C4367</f>
        <v>71432</v>
      </c>
      <c r="C4363" s="1" t="str">
        <f>Exchanges!D4367</f>
        <v>soil</v>
      </c>
      <c r="D4363" s="1" t="str">
        <f>Exchanges!E4367</f>
        <v>industrial</v>
      </c>
      <c r="E4363" s="1" t="str">
        <f>Exchanges!F4367</f>
        <v>eba2488b-793f-4ef7-bb4f-f860cdd078e3</v>
      </c>
      <c r="F4363" s="1" t="str">
        <f>Exchanges!G4367</f>
        <v>Federal general government (defense)</v>
      </c>
      <c r="G4363" s="1" t="str">
        <f>Exchanges!H4367</f>
        <v>S00500</v>
      </c>
      <c r="H4363" s="1" t="str">
        <f>Exchanges!I4367</f>
        <v>US</v>
      </c>
      <c r="I4363" s="1">
        <f>Exchanges!J4367</f>
        <v>7.7619840744712417E-14</v>
      </c>
      <c r="J4363" s="1" t="str">
        <f>Exchanges!K4367</f>
        <v>kg</v>
      </c>
      <c r="K4363" s="1"/>
      <c r="L4363" s="1"/>
      <c r="M4363" s="1"/>
      <c r="N4363" s="1"/>
      <c r="O4363" s="1"/>
      <c r="P4363" s="86">
        <f>ROUND(Exchanges!Q4367,0)</f>
        <v>3</v>
      </c>
      <c r="Q4363" s="1">
        <f>Exchanges!R4367</f>
        <v>1</v>
      </c>
      <c r="R4363" s="1">
        <f>Exchanges!S4367</f>
        <v>1</v>
      </c>
      <c r="S4363" s="1">
        <f>Exchanges!T4367</f>
        <v>1</v>
      </c>
      <c r="T4363" s="1">
        <f>Exchanges!U4367</f>
        <v>5</v>
      </c>
      <c r="U4363" s="1">
        <f>Exchanges!V4367</f>
        <v>2013</v>
      </c>
      <c r="V4363" s="1" t="str">
        <f>Exchanges!W4367</f>
        <v>BENZENE</v>
      </c>
      <c r="W4363" s="1" t="str">
        <f>Exchanges!X4367</f>
        <v>TRI</v>
      </c>
      <c r="X4363" s="1"/>
    </row>
    <row r="4364" spans="1:24" x14ac:dyDescent="0.15">
      <c r="A4364" s="1" t="str">
        <f>Exchanges!B4368</f>
        <v>copper</v>
      </c>
      <c r="B4364" s="1">
        <f>Exchanges!C4368</f>
        <v>7440508</v>
      </c>
      <c r="C4364" s="1" t="str">
        <f>Exchanges!D4368</f>
        <v>soil</v>
      </c>
      <c r="D4364" s="1" t="str">
        <f>Exchanges!E4368</f>
        <v>industrial</v>
      </c>
      <c r="E4364" s="1" t="str">
        <f>Exchanges!F4368</f>
        <v>0a5e8a67-f9ae-48b3-bfa7-e9d37c30a191</v>
      </c>
      <c r="F4364" s="1" t="str">
        <f>Exchanges!G4368</f>
        <v>Federal general government (nondefense)</v>
      </c>
      <c r="G4364" s="1" t="str">
        <f>Exchanges!H4368</f>
        <v>S00600</v>
      </c>
      <c r="H4364" s="1" t="str">
        <f>Exchanges!I4368</f>
        <v>US</v>
      </c>
      <c r="I4364" s="1">
        <f>Exchanges!J4368</f>
        <v>5.8994360787318176E-7</v>
      </c>
      <c r="J4364" s="1" t="str">
        <f>Exchanges!K4368</f>
        <v>kg</v>
      </c>
      <c r="K4364" s="1"/>
      <c r="L4364" s="1"/>
      <c r="M4364" s="1"/>
      <c r="N4364" s="1"/>
      <c r="O4364" s="1"/>
      <c r="P4364" s="86">
        <f>ROUND(Exchanges!Q4368,0)</f>
        <v>4</v>
      </c>
      <c r="Q4364" s="1">
        <f>Exchanges!R4368</f>
        <v>1</v>
      </c>
      <c r="R4364" s="1">
        <f>Exchanges!S4368</f>
        <v>1</v>
      </c>
      <c r="S4364" s="1">
        <f>Exchanges!T4368</f>
        <v>1</v>
      </c>
      <c r="T4364" s="1">
        <f>Exchanges!U4368</f>
        <v>5</v>
      </c>
      <c r="U4364" s="1">
        <f>Exchanges!V4368</f>
        <v>2013</v>
      </c>
      <c r="V4364" s="1" t="str">
        <f>Exchanges!W4368</f>
        <v>COPPER</v>
      </c>
      <c r="W4364" s="1" t="str">
        <f>Exchanges!X4368</f>
        <v>TRI</v>
      </c>
      <c r="X4364" s="1"/>
    </row>
    <row r="4365" spans="1:24" x14ac:dyDescent="0.15">
      <c r="A4365" s="1" t="str">
        <f>Exchanges!B4369</f>
        <v>lead</v>
      </c>
      <c r="B4365" s="1">
        <f>Exchanges!C4369</f>
        <v>7439921</v>
      </c>
      <c r="C4365" s="1" t="str">
        <f>Exchanges!D4369</f>
        <v>soil</v>
      </c>
      <c r="D4365" s="1" t="str">
        <f>Exchanges!E4369</f>
        <v>industrial</v>
      </c>
      <c r="E4365" s="1" t="str">
        <f>Exchanges!F4369</f>
        <v>67652827-017f-4856-8d0a-c97bac4c6562</v>
      </c>
      <c r="F4365" s="1" t="str">
        <f>Exchanges!G4369</f>
        <v>Federal general government (nondefense)</v>
      </c>
      <c r="G4365" s="1" t="str">
        <f>Exchanges!H4369</f>
        <v>S00600</v>
      </c>
      <c r="H4365" s="1" t="str">
        <f>Exchanges!I4369</f>
        <v>US</v>
      </c>
      <c r="I4365" s="1">
        <f>Exchanges!J4369</f>
        <v>2.3762906669018727E-7</v>
      </c>
      <c r="J4365" s="1" t="str">
        <f>Exchanges!K4369</f>
        <v>kg</v>
      </c>
      <c r="K4365" s="1"/>
      <c r="L4365" s="1"/>
      <c r="M4365" s="1"/>
      <c r="N4365" s="1"/>
      <c r="O4365" s="1"/>
      <c r="P4365" s="86">
        <f>ROUND(Exchanges!Q4369,0)</f>
        <v>3</v>
      </c>
      <c r="Q4365" s="1">
        <f>Exchanges!R4369</f>
        <v>1</v>
      </c>
      <c r="R4365" s="1">
        <f>Exchanges!S4369</f>
        <v>1</v>
      </c>
      <c r="S4365" s="1">
        <f>Exchanges!T4369</f>
        <v>1</v>
      </c>
      <c r="T4365" s="1">
        <f>Exchanges!U4369</f>
        <v>5</v>
      </c>
      <c r="U4365" s="1">
        <f>Exchanges!V4369</f>
        <v>2013</v>
      </c>
      <c r="V4365" s="1" t="str">
        <f>Exchanges!W4369</f>
        <v>LEAD</v>
      </c>
      <c r="W4365" s="1" t="str">
        <f>Exchanges!X4369</f>
        <v>TRI</v>
      </c>
      <c r="X4365" s="1"/>
    </row>
    <row r="4366" spans="1:24" x14ac:dyDescent="0.15">
      <c r="A4366" s="1" t="str">
        <f>Exchanges!B4370</f>
        <v>NITROGLYCERIN</v>
      </c>
      <c r="B4366" s="1">
        <f>Exchanges!C4370</f>
        <v>55630</v>
      </c>
      <c r="C4366" s="1" t="str">
        <f>Exchanges!D4370</f>
        <v>soil</v>
      </c>
      <c r="D4366" s="1" t="str">
        <f>Exchanges!E4370</f>
        <v>industrial</v>
      </c>
      <c r="E4366" s="1" t="str">
        <f>Exchanges!F4370</f>
        <v>51eca181-2f74-4179-882f-802b21921a8b</v>
      </c>
      <c r="F4366" s="1" t="str">
        <f>Exchanges!G4370</f>
        <v>Federal general government (nondefense)</v>
      </c>
      <c r="G4366" s="1" t="str">
        <f>Exchanges!H4370</f>
        <v>S00600</v>
      </c>
      <c r="H4366" s="1" t="str">
        <f>Exchanges!I4370</f>
        <v>US</v>
      </c>
      <c r="I4366" s="1">
        <f>Exchanges!J4370</f>
        <v>1.9160117249934255E-8</v>
      </c>
      <c r="J4366" s="1" t="str">
        <f>Exchanges!K4370</f>
        <v>kg</v>
      </c>
      <c r="K4366" s="1"/>
      <c r="L4366" s="1"/>
      <c r="M4366" s="1"/>
      <c r="N4366" s="1"/>
      <c r="O4366" s="1"/>
      <c r="P4366" s="86">
        <f>ROUND(Exchanges!Q4370,0)</f>
        <v>5</v>
      </c>
      <c r="Q4366" s="1">
        <f>Exchanges!R4370</f>
        <v>1</v>
      </c>
      <c r="R4366" s="1">
        <f>Exchanges!S4370</f>
        <v>1</v>
      </c>
      <c r="S4366" s="1">
        <f>Exchanges!T4370</f>
        <v>1</v>
      </c>
      <c r="T4366" s="1">
        <f>Exchanges!U4370</f>
        <v>5</v>
      </c>
      <c r="U4366" s="1">
        <f>Exchanges!V4370</f>
        <v>2013</v>
      </c>
      <c r="V4366" s="1" t="str">
        <f>Exchanges!W4370</f>
        <v>NITROGLYCERIN</v>
      </c>
      <c r="W4366" s="1" t="str">
        <f>Exchanges!X4370</f>
        <v>TRI</v>
      </c>
      <c r="X4366" s="1"/>
    </row>
    <row r="4367" spans="1:24" x14ac:dyDescent="0.15">
      <c r="A4367" s="1" t="str">
        <f>Exchanges!B4371</f>
        <v>Dinitrotoluene, technical grade (2,4 (77%)- and 2,6 (19%)-)</v>
      </c>
      <c r="B4367" s="1">
        <f>Exchanges!C4371</f>
        <v>25321146</v>
      </c>
      <c r="C4367" s="1" t="str">
        <f>Exchanges!D4371</f>
        <v>soil</v>
      </c>
      <c r="D4367" s="1" t="str">
        <f>Exchanges!E4371</f>
        <v>unspecified</v>
      </c>
      <c r="E4367" s="1" t="str">
        <f>Exchanges!F4371</f>
        <v>0150b447-b455-4f87-baf3-811952588948</v>
      </c>
      <c r="F4367" s="1" t="str">
        <f>Exchanges!G4371</f>
        <v>Federal general government (nondefense)</v>
      </c>
      <c r="G4367" s="1" t="str">
        <f>Exchanges!H4371</f>
        <v>S00600</v>
      </c>
      <c r="H4367" s="1" t="str">
        <f>Exchanges!I4371</f>
        <v>US</v>
      </c>
      <c r="I4367" s="1">
        <f>Exchanges!J4371</f>
        <v>1.2750216331172225E-8</v>
      </c>
      <c r="J4367" s="1" t="str">
        <f>Exchanges!K4371</f>
        <v>kg</v>
      </c>
      <c r="K4367" s="1"/>
      <c r="L4367" s="1"/>
      <c r="M4367" s="1"/>
      <c r="N4367" s="1"/>
      <c r="O4367" s="1"/>
      <c r="P4367" s="86">
        <f>ROUND(Exchanges!Q4371,0)</f>
        <v>5</v>
      </c>
      <c r="Q4367" s="1">
        <f>Exchanges!R4371</f>
        <v>1</v>
      </c>
      <c r="R4367" s="1">
        <f>Exchanges!S4371</f>
        <v>1</v>
      </c>
      <c r="S4367" s="1">
        <f>Exchanges!T4371</f>
        <v>1</v>
      </c>
      <c r="T4367" s="1">
        <f>Exchanges!U4371</f>
        <v>5</v>
      </c>
      <c r="U4367" s="1">
        <f>Exchanges!V4371</f>
        <v>2013</v>
      </c>
      <c r="V4367" s="1" t="str">
        <f>Exchanges!W4371</f>
        <v>DINITROTOLUENE (MIXED ISOMERS)</v>
      </c>
      <c r="W4367" s="1" t="str">
        <f>Exchanges!X4371</f>
        <v>TRI</v>
      </c>
      <c r="X4367" s="1"/>
    </row>
    <row r="4368" spans="1:24" x14ac:dyDescent="0.15">
      <c r="A4368" s="1" t="str">
        <f>Exchanges!B4372</f>
        <v>Phthalate, dibutyl-</v>
      </c>
      <c r="B4368" s="1">
        <f>Exchanges!C4372</f>
        <v>84742</v>
      </c>
      <c r="C4368" s="1" t="str">
        <f>Exchanges!D4372</f>
        <v>soil</v>
      </c>
      <c r="D4368" s="1" t="str">
        <f>Exchanges!E4372</f>
        <v>industrial</v>
      </c>
      <c r="E4368" s="1" t="str">
        <f>Exchanges!F4372</f>
        <v>cd1407b1-824d-449b-9483-5b8ccf4e95dc</v>
      </c>
      <c r="F4368" s="1" t="str">
        <f>Exchanges!G4372</f>
        <v>Federal general government (nondefense)</v>
      </c>
      <c r="G4368" s="1" t="str">
        <f>Exchanges!H4372</f>
        <v>S00600</v>
      </c>
      <c r="H4368" s="1" t="str">
        <f>Exchanges!I4372</f>
        <v>US</v>
      </c>
      <c r="I4368" s="1">
        <f>Exchanges!J4372</f>
        <v>4.6757102663341141E-9</v>
      </c>
      <c r="J4368" s="1" t="str">
        <f>Exchanges!K4372</f>
        <v>kg</v>
      </c>
      <c r="K4368" s="1"/>
      <c r="L4368" s="1"/>
      <c r="M4368" s="1"/>
      <c r="N4368" s="1"/>
      <c r="O4368" s="1"/>
      <c r="P4368" s="86">
        <f>ROUND(Exchanges!Q4372,0)</f>
        <v>4</v>
      </c>
      <c r="Q4368" s="1">
        <f>Exchanges!R4372</f>
        <v>1</v>
      </c>
      <c r="R4368" s="1">
        <f>Exchanges!S4372</f>
        <v>1</v>
      </c>
      <c r="S4368" s="1">
        <f>Exchanges!T4372</f>
        <v>1</v>
      </c>
      <c r="T4368" s="1">
        <f>Exchanges!U4372</f>
        <v>5</v>
      </c>
      <c r="U4368" s="1">
        <f>Exchanges!V4372</f>
        <v>2013</v>
      </c>
      <c r="V4368" s="1" t="str">
        <f>Exchanges!W4372</f>
        <v>DIBUTYL PHTHALATE</v>
      </c>
      <c r="W4368" s="1" t="str">
        <f>Exchanges!X4372</f>
        <v>TRI</v>
      </c>
      <c r="X4368" s="1"/>
    </row>
    <row r="4369" spans="1:24" x14ac:dyDescent="0.15">
      <c r="A4369" s="1" t="str">
        <f>Exchanges!B4373</f>
        <v>Ethylene glycol</v>
      </c>
      <c r="B4369" s="1">
        <f>Exchanges!C4373</f>
        <v>107211</v>
      </c>
      <c r="C4369" s="1" t="str">
        <f>Exchanges!D4373</f>
        <v>soil</v>
      </c>
      <c r="D4369" s="1" t="str">
        <f>Exchanges!E4373</f>
        <v>unspecified</v>
      </c>
      <c r="E4369" s="1" t="str">
        <f>Exchanges!F4373</f>
        <v>6b3eef74-d2b3-4925-85f7-b56ec21ce36a</v>
      </c>
      <c r="F4369" s="1" t="str">
        <f>Exchanges!G4373</f>
        <v>Federal general government (nondefense)</v>
      </c>
      <c r="G4369" s="1" t="str">
        <f>Exchanges!H4373</f>
        <v>S00600</v>
      </c>
      <c r="H4369" s="1" t="str">
        <f>Exchanges!I4373</f>
        <v>US</v>
      </c>
      <c r="I4369" s="1">
        <f>Exchanges!J4373</f>
        <v>4.5960477982013832E-9</v>
      </c>
      <c r="J4369" s="1" t="str">
        <f>Exchanges!K4373</f>
        <v>kg</v>
      </c>
      <c r="K4369" s="1"/>
      <c r="L4369" s="1"/>
      <c r="M4369" s="1"/>
      <c r="N4369" s="1"/>
      <c r="O4369" s="1"/>
      <c r="P4369" s="86">
        <f>ROUND(Exchanges!Q4373,0)</f>
        <v>5</v>
      </c>
      <c r="Q4369" s="1">
        <f>Exchanges!R4373</f>
        <v>1</v>
      </c>
      <c r="R4369" s="1">
        <f>Exchanges!S4373</f>
        <v>1</v>
      </c>
      <c r="S4369" s="1">
        <f>Exchanges!T4373</f>
        <v>1</v>
      </c>
      <c r="T4369" s="1">
        <f>Exchanges!U4373</f>
        <v>5</v>
      </c>
      <c r="U4369" s="1">
        <f>Exchanges!V4373</f>
        <v>2013</v>
      </c>
      <c r="V4369" s="1" t="str">
        <f>Exchanges!W4373</f>
        <v>ETHYLENE GLYCOL</v>
      </c>
      <c r="W4369" s="1" t="str">
        <f>Exchanges!X4373</f>
        <v>TRI</v>
      </c>
      <c r="X4369" s="1"/>
    </row>
    <row r="4370" spans="1:24" x14ac:dyDescent="0.15">
      <c r="A4370" s="1" t="str">
        <f>Exchanges!B4374</f>
        <v>nickel</v>
      </c>
      <c r="B4370" s="1">
        <f>Exchanges!C4374</f>
        <v>7440020</v>
      </c>
      <c r="C4370" s="1" t="str">
        <f>Exchanges!D4374</f>
        <v>soil</v>
      </c>
      <c r="D4370" s="1" t="str">
        <f>Exchanges!E4374</f>
        <v>industrial</v>
      </c>
      <c r="E4370" s="1" t="str">
        <f>Exchanges!F4374</f>
        <v>a72a45ee-395a-4d25-b893-9d183e43e76e</v>
      </c>
      <c r="F4370" s="1" t="str">
        <f>Exchanges!G4374</f>
        <v>Federal general government (nondefense)</v>
      </c>
      <c r="G4370" s="1" t="str">
        <f>Exchanges!H4374</f>
        <v>S00600</v>
      </c>
      <c r="H4370" s="1" t="str">
        <f>Exchanges!I4374</f>
        <v>US</v>
      </c>
      <c r="I4370" s="1">
        <f>Exchanges!J4374</f>
        <v>3.0951251934852082E-9</v>
      </c>
      <c r="J4370" s="1" t="str">
        <f>Exchanges!K4374</f>
        <v>kg</v>
      </c>
      <c r="K4370" s="1"/>
      <c r="L4370" s="1"/>
      <c r="M4370" s="1"/>
      <c r="N4370" s="1"/>
      <c r="O4370" s="1"/>
      <c r="P4370" s="86">
        <f>ROUND(Exchanges!Q4374,0)</f>
        <v>4</v>
      </c>
      <c r="Q4370" s="1">
        <f>Exchanges!R4374</f>
        <v>1</v>
      </c>
      <c r="R4370" s="1">
        <f>Exchanges!S4374</f>
        <v>1</v>
      </c>
      <c r="S4370" s="1">
        <f>Exchanges!T4374</f>
        <v>1</v>
      </c>
      <c r="T4370" s="1">
        <f>Exchanges!U4374</f>
        <v>5</v>
      </c>
      <c r="U4370" s="1">
        <f>Exchanges!V4374</f>
        <v>2013</v>
      </c>
      <c r="V4370" s="1" t="str">
        <f>Exchanges!W4374</f>
        <v>NICKEL</v>
      </c>
      <c r="W4370" s="1" t="str">
        <f>Exchanges!X4374</f>
        <v>TRI</v>
      </c>
      <c r="X4370" s="1"/>
    </row>
    <row r="4371" spans="1:24" x14ac:dyDescent="0.15">
      <c r="A4371" s="1" t="str">
        <f>Exchanges!B4375</f>
        <v>chromium</v>
      </c>
      <c r="B4371" s="1">
        <f>Exchanges!C4375</f>
        <v>7440473</v>
      </c>
      <c r="C4371" s="1" t="str">
        <f>Exchanges!D4375</f>
        <v>soil</v>
      </c>
      <c r="D4371" s="1" t="str">
        <f>Exchanges!E4375</f>
        <v>industrial</v>
      </c>
      <c r="E4371" s="1" t="str">
        <f>Exchanges!F4375</f>
        <v>e65a9c58-21f1-48b6-b738-d05a8f10e5f3</v>
      </c>
      <c r="F4371" s="1" t="str">
        <f>Exchanges!G4375</f>
        <v>Federal general government (nondefense)</v>
      </c>
      <c r="G4371" s="1" t="str">
        <f>Exchanges!H4375</f>
        <v>S00600</v>
      </c>
      <c r="H4371" s="1" t="str">
        <f>Exchanges!I4375</f>
        <v>US</v>
      </c>
      <c r="I4371" s="1">
        <f>Exchanges!J4375</f>
        <v>2.0582875313268911E-9</v>
      </c>
      <c r="J4371" s="1" t="str">
        <f>Exchanges!K4375</f>
        <v>kg</v>
      </c>
      <c r="K4371" s="1"/>
      <c r="L4371" s="1"/>
      <c r="M4371" s="1"/>
      <c r="N4371" s="1"/>
      <c r="O4371" s="1"/>
      <c r="P4371" s="86">
        <f>ROUND(Exchanges!Q4375,0)</f>
        <v>4</v>
      </c>
      <c r="Q4371" s="1">
        <f>Exchanges!R4375</f>
        <v>1</v>
      </c>
      <c r="R4371" s="1">
        <f>Exchanges!S4375</f>
        <v>1</v>
      </c>
      <c r="S4371" s="1">
        <f>Exchanges!T4375</f>
        <v>1</v>
      </c>
      <c r="T4371" s="1">
        <f>Exchanges!U4375</f>
        <v>5</v>
      </c>
      <c r="U4371" s="1">
        <f>Exchanges!V4375</f>
        <v>2013</v>
      </c>
      <c r="V4371" s="1" t="str">
        <f>Exchanges!W4375</f>
        <v>CHROMIUM</v>
      </c>
      <c r="W4371" s="1" t="str">
        <f>Exchanges!X4375</f>
        <v>TRI</v>
      </c>
      <c r="X4371" s="1"/>
    </row>
    <row r="4372" spans="1:24" x14ac:dyDescent="0.15">
      <c r="A4372" s="1" t="str">
        <f>Exchanges!B4376</f>
        <v>manganese</v>
      </c>
      <c r="B4372" s="1">
        <f>Exchanges!C4376</f>
        <v>7439965</v>
      </c>
      <c r="C4372" s="1" t="str">
        <f>Exchanges!D4376</f>
        <v>soil</v>
      </c>
      <c r="D4372" s="1" t="str">
        <f>Exchanges!E4376</f>
        <v>industrial</v>
      </c>
      <c r="E4372" s="1" t="str">
        <f>Exchanges!F4376</f>
        <v>9c706cff-cb82-4207-a589-95896e04dc08</v>
      </c>
      <c r="F4372" s="1" t="str">
        <f>Exchanges!G4376</f>
        <v>Federal general government (nondefense)</v>
      </c>
      <c r="G4372" s="1" t="str">
        <f>Exchanges!H4376</f>
        <v>S00600</v>
      </c>
      <c r="H4372" s="1" t="str">
        <f>Exchanges!I4376</f>
        <v>US</v>
      </c>
      <c r="I4372" s="1">
        <f>Exchanges!J4376</f>
        <v>1.6512599804743553E-9</v>
      </c>
      <c r="J4372" s="1" t="str">
        <f>Exchanges!K4376</f>
        <v>kg</v>
      </c>
      <c r="K4372" s="1"/>
      <c r="L4372" s="1"/>
      <c r="M4372" s="1"/>
      <c r="N4372" s="1"/>
      <c r="O4372" s="1"/>
      <c r="P4372" s="86">
        <f>ROUND(Exchanges!Q4376,0)</f>
        <v>4</v>
      </c>
      <c r="Q4372" s="1">
        <f>Exchanges!R4376</f>
        <v>1</v>
      </c>
      <c r="R4372" s="1">
        <f>Exchanges!S4376</f>
        <v>1</v>
      </c>
      <c r="S4372" s="1">
        <f>Exchanges!T4376</f>
        <v>1</v>
      </c>
      <c r="T4372" s="1">
        <f>Exchanges!U4376</f>
        <v>5</v>
      </c>
      <c r="U4372" s="1">
        <f>Exchanges!V4376</f>
        <v>2013</v>
      </c>
      <c r="V4372" s="1" t="str">
        <f>Exchanges!W4376</f>
        <v>MANGANESE</v>
      </c>
      <c r="W4372" s="1" t="str">
        <f>Exchanges!X4376</f>
        <v>TRI</v>
      </c>
      <c r="X4372" s="1"/>
    </row>
    <row r="4373" spans="1:24" x14ac:dyDescent="0.15">
      <c r="A4373" s="1" t="str">
        <f>Exchanges!B4377</f>
        <v>1-Methyl-2-pyrrolidinone</v>
      </c>
      <c r="B4373" s="1">
        <f>Exchanges!C4377</f>
        <v>872504</v>
      </c>
      <c r="C4373" s="1" t="str">
        <f>Exchanges!D4377</f>
        <v>soil</v>
      </c>
      <c r="D4373" s="1" t="str">
        <f>Exchanges!E4377</f>
        <v>unspecified</v>
      </c>
      <c r="E4373" s="1" t="str">
        <f>Exchanges!F4377</f>
        <v>8ce763d3-4513-4005-b0af-f5ac4694e1cd</v>
      </c>
      <c r="F4373" s="1" t="str">
        <f>Exchanges!G4377</f>
        <v>Federal general government (nondefense)</v>
      </c>
      <c r="G4373" s="1" t="str">
        <f>Exchanges!H4377</f>
        <v>S00600</v>
      </c>
      <c r="H4373" s="1" t="str">
        <f>Exchanges!I4377</f>
        <v>US</v>
      </c>
      <c r="I4373" s="1">
        <f>Exchanges!J4377</f>
        <v>1.4076290031473996E-9</v>
      </c>
      <c r="J4373" s="1" t="str">
        <f>Exchanges!K4377</f>
        <v>kg</v>
      </c>
      <c r="K4373" s="1"/>
      <c r="L4373" s="1"/>
      <c r="M4373" s="1"/>
      <c r="N4373" s="1"/>
      <c r="O4373" s="1"/>
      <c r="P4373" s="86">
        <f>ROUND(Exchanges!Q4377,0)</f>
        <v>5</v>
      </c>
      <c r="Q4373" s="1">
        <f>Exchanges!R4377</f>
        <v>1</v>
      </c>
      <c r="R4373" s="1">
        <f>Exchanges!S4377</f>
        <v>1</v>
      </c>
      <c r="S4373" s="1">
        <f>Exchanges!T4377</f>
        <v>1</v>
      </c>
      <c r="T4373" s="1">
        <f>Exchanges!U4377</f>
        <v>5</v>
      </c>
      <c r="U4373" s="1">
        <f>Exchanges!V4377</f>
        <v>2013</v>
      </c>
      <c r="V4373" s="1" t="str">
        <f>Exchanges!W4377</f>
        <v>N-METHYL-2-PYRROLIDONE</v>
      </c>
      <c r="W4373" s="1" t="str">
        <f>Exchanges!X4377</f>
        <v>TRI</v>
      </c>
      <c r="X4373" s="1"/>
    </row>
    <row r="4374" spans="1:24" x14ac:dyDescent="0.15">
      <c r="A4374" s="1" t="str">
        <f>Exchanges!B4378</f>
        <v>Naphthalene</v>
      </c>
      <c r="B4374" s="1">
        <f>Exchanges!C4378</f>
        <v>91203</v>
      </c>
      <c r="C4374" s="1" t="str">
        <f>Exchanges!D4378</f>
        <v>soil</v>
      </c>
      <c r="D4374" s="1" t="str">
        <f>Exchanges!E4378</f>
        <v>unspecified</v>
      </c>
      <c r="E4374" s="1" t="str">
        <f>Exchanges!F4378</f>
        <v>5f164323-3e2b-47c7-82e2-e20a95361c64</v>
      </c>
      <c r="F4374" s="1" t="str">
        <f>Exchanges!G4378</f>
        <v>Federal general government (nondefense)</v>
      </c>
      <c r="G4374" s="1" t="str">
        <f>Exchanges!H4378</f>
        <v>S00600</v>
      </c>
      <c r="H4374" s="1" t="str">
        <f>Exchanges!I4378</f>
        <v>US</v>
      </c>
      <c r="I4374" s="1">
        <f>Exchanges!J4378</f>
        <v>1.6103665801662203E-10</v>
      </c>
      <c r="J4374" s="1" t="str">
        <f>Exchanges!K4378</f>
        <v>kg</v>
      </c>
      <c r="K4374" s="1"/>
      <c r="L4374" s="1"/>
      <c r="M4374" s="1"/>
      <c r="N4374" s="1"/>
      <c r="O4374" s="1"/>
      <c r="P4374" s="86">
        <f>ROUND(Exchanges!Q4378,0)</f>
        <v>4</v>
      </c>
      <c r="Q4374" s="1">
        <f>Exchanges!R4378</f>
        <v>1</v>
      </c>
      <c r="R4374" s="1">
        <f>Exchanges!S4378</f>
        <v>1</v>
      </c>
      <c r="S4374" s="1">
        <f>Exchanges!T4378</f>
        <v>1</v>
      </c>
      <c r="T4374" s="1">
        <f>Exchanges!U4378</f>
        <v>5</v>
      </c>
      <c r="U4374" s="1">
        <f>Exchanges!V4378</f>
        <v>2013</v>
      </c>
      <c r="V4374" s="1" t="str">
        <f>Exchanges!W4378</f>
        <v>NAPHTHALENE</v>
      </c>
      <c r="W4374" s="1" t="str">
        <f>Exchanges!X4378</f>
        <v>TRI</v>
      </c>
      <c r="X4374" s="1"/>
    </row>
    <row r="4375" spans="1:24" x14ac:dyDescent="0.15">
      <c r="A4375" s="1" t="str">
        <f>Exchanges!B4379</f>
        <v>Phosphorus</v>
      </c>
      <c r="B4375" s="1">
        <f>Exchanges!C4379</f>
        <v>7723140</v>
      </c>
      <c r="C4375" s="1" t="str">
        <f>Exchanges!D4379</f>
        <v>soil</v>
      </c>
      <c r="D4375" s="1" t="str">
        <f>Exchanges!E4379</f>
        <v>unspecified</v>
      </c>
      <c r="E4375" s="1" t="str">
        <f>Exchanges!F4379</f>
        <v>8b0a4a41-c65c-4d94-b10c-94ddb98abdd2</v>
      </c>
      <c r="F4375" s="1" t="str">
        <f>Exchanges!G4379</f>
        <v>Federal general government (nondefense)</v>
      </c>
      <c r="G4375" s="1" t="str">
        <f>Exchanges!H4379</f>
        <v>S00600</v>
      </c>
      <c r="H4375" s="1" t="str">
        <f>Exchanges!I4379</f>
        <v>US</v>
      </c>
      <c r="I4375" s="1">
        <f>Exchanges!J4379</f>
        <v>1.3481340760923735E-10</v>
      </c>
      <c r="J4375" s="1" t="str">
        <f>Exchanges!K4379</f>
        <v>kg</v>
      </c>
      <c r="K4375" s="1"/>
      <c r="L4375" s="1"/>
      <c r="M4375" s="1"/>
      <c r="N4375" s="1"/>
      <c r="O4375" s="1"/>
      <c r="P4375" s="86">
        <f>ROUND(Exchanges!Q4379,0)</f>
        <v>4</v>
      </c>
      <c r="Q4375" s="1">
        <f>Exchanges!R4379</f>
        <v>1</v>
      </c>
      <c r="R4375" s="1">
        <f>Exchanges!S4379</f>
        <v>1</v>
      </c>
      <c r="S4375" s="1">
        <f>Exchanges!T4379</f>
        <v>1</v>
      </c>
      <c r="T4375" s="1">
        <f>Exchanges!U4379</f>
        <v>5</v>
      </c>
      <c r="U4375" s="1">
        <f>Exchanges!V4379</f>
        <v>2013</v>
      </c>
      <c r="V4375" s="1" t="str">
        <f>Exchanges!W4379</f>
        <v>PHOSPHORUS (YELLOW OR WHITE)</v>
      </c>
      <c r="W4375" s="1" t="str">
        <f>Exchanges!X4379</f>
        <v>TRI</v>
      </c>
      <c r="X4375" s="1"/>
    </row>
    <row r="4376" spans="1:24" x14ac:dyDescent="0.15">
      <c r="A4376" s="1" t="str">
        <f>Exchanges!B4380</f>
        <v>NITRIC ACID</v>
      </c>
      <c r="B4376" s="1">
        <f>Exchanges!C4380</f>
        <v>7697372</v>
      </c>
      <c r="C4376" s="1" t="str">
        <f>Exchanges!D4380</f>
        <v>soil</v>
      </c>
      <c r="D4376" s="1" t="str">
        <f>Exchanges!E4380</f>
        <v>unspecified</v>
      </c>
      <c r="E4376" s="1" t="str">
        <f>Exchanges!F4380</f>
        <v>aaa22d17-5c74-4b6f-bdaf-69b4b54e2480</v>
      </c>
      <c r="F4376" s="1" t="str">
        <f>Exchanges!G4380</f>
        <v>Federal general government (nondefense)</v>
      </c>
      <c r="G4376" s="1" t="str">
        <f>Exchanges!H4380</f>
        <v>S00600</v>
      </c>
      <c r="H4376" s="1" t="str">
        <f>Exchanges!I4380</f>
        <v>US</v>
      </c>
      <c r="I4376" s="1">
        <f>Exchanges!J4380</f>
        <v>1.0120537831836888E-10</v>
      </c>
      <c r="J4376" s="1" t="str">
        <f>Exchanges!K4380</f>
        <v>kg</v>
      </c>
      <c r="K4376" s="1"/>
      <c r="L4376" s="1"/>
      <c r="M4376" s="1"/>
      <c r="N4376" s="1"/>
      <c r="O4376" s="1"/>
      <c r="P4376" s="86">
        <f>ROUND(Exchanges!Q4380,0)</f>
        <v>3</v>
      </c>
      <c r="Q4376" s="1">
        <f>Exchanges!R4380</f>
        <v>1</v>
      </c>
      <c r="R4376" s="1">
        <f>Exchanges!S4380</f>
        <v>1</v>
      </c>
      <c r="S4376" s="1">
        <f>Exchanges!T4380</f>
        <v>1</v>
      </c>
      <c r="T4376" s="1">
        <f>Exchanges!U4380</f>
        <v>5</v>
      </c>
      <c r="U4376" s="1">
        <f>Exchanges!V4380</f>
        <v>2013</v>
      </c>
      <c r="V4376" s="1" t="str">
        <f>Exchanges!W4380</f>
        <v>NITRIC ACID</v>
      </c>
      <c r="W4376" s="1" t="str">
        <f>Exchanges!X4380</f>
        <v>TRI</v>
      </c>
      <c r="X4376" s="1"/>
    </row>
    <row r="4377" spans="1:24" x14ac:dyDescent="0.15">
      <c r="A4377" s="1" t="str">
        <f>Exchanges!B4381</f>
        <v>Xylene</v>
      </c>
      <c r="B4377" s="1">
        <f>Exchanges!C4381</f>
        <v>1330207</v>
      </c>
      <c r="C4377" s="1" t="str">
        <f>Exchanges!D4381</f>
        <v>soil</v>
      </c>
      <c r="D4377" s="1" t="str">
        <f>Exchanges!E4381</f>
        <v>unspecified</v>
      </c>
      <c r="E4377" s="1" t="str">
        <f>Exchanges!F4381</f>
        <v>2ba54ae3-bb4c-498b-9704-c6f86e02e08b</v>
      </c>
      <c r="F4377" s="1" t="str">
        <f>Exchanges!G4381</f>
        <v>Federal general government (nondefense)</v>
      </c>
      <c r="G4377" s="1" t="str">
        <f>Exchanges!H4381</f>
        <v>S00600</v>
      </c>
      <c r="H4377" s="1" t="str">
        <f>Exchanges!I4381</f>
        <v>US</v>
      </c>
      <c r="I4377" s="1">
        <f>Exchanges!J4381</f>
        <v>5.0384808904462441E-13</v>
      </c>
      <c r="J4377" s="1" t="str">
        <f>Exchanges!K4381</f>
        <v>kg</v>
      </c>
      <c r="K4377" s="1"/>
      <c r="L4377" s="1"/>
      <c r="M4377" s="1"/>
      <c r="N4377" s="1"/>
      <c r="O4377" s="1"/>
      <c r="P4377" s="86">
        <f>ROUND(Exchanges!Q4381,0)</f>
        <v>4</v>
      </c>
      <c r="Q4377" s="1">
        <f>Exchanges!R4381</f>
        <v>1</v>
      </c>
      <c r="R4377" s="1">
        <f>Exchanges!S4381</f>
        <v>1</v>
      </c>
      <c r="S4377" s="1">
        <f>Exchanges!T4381</f>
        <v>1</v>
      </c>
      <c r="T4377" s="1">
        <f>Exchanges!U4381</f>
        <v>5</v>
      </c>
      <c r="U4377" s="1">
        <f>Exchanges!V4381</f>
        <v>2013</v>
      </c>
      <c r="V4377" s="1" t="str">
        <f>Exchanges!W4381</f>
        <v>XYLENE (MIXED ISOMERS)</v>
      </c>
      <c r="W4377" s="1" t="str">
        <f>Exchanges!X4381</f>
        <v>TRI</v>
      </c>
      <c r="X4377" s="1"/>
    </row>
    <row r="4378" spans="1:24" x14ac:dyDescent="0.15">
      <c r="A4378" s="1" t="str">
        <f>Exchanges!B4382</f>
        <v>benzene</v>
      </c>
      <c r="B4378" s="1">
        <f>Exchanges!C4382</f>
        <v>71432</v>
      </c>
      <c r="C4378" s="1" t="str">
        <f>Exchanges!D4382</f>
        <v>soil</v>
      </c>
      <c r="D4378" s="1" t="str">
        <f>Exchanges!E4382</f>
        <v>industrial</v>
      </c>
      <c r="E4378" s="1" t="str">
        <f>Exchanges!F4382</f>
        <v>eba2488b-793f-4ef7-bb4f-f860cdd078e3</v>
      </c>
      <c r="F4378" s="1" t="str">
        <f>Exchanges!G4382</f>
        <v>Federal general government (nondefense)</v>
      </c>
      <c r="G4378" s="1" t="str">
        <f>Exchanges!H4382</f>
        <v>S00600</v>
      </c>
      <c r="H4378" s="1" t="str">
        <f>Exchanges!I4382</f>
        <v>US</v>
      </c>
      <c r="I4378" s="1">
        <f>Exchanges!J4382</f>
        <v>7.7619840744712404E-14</v>
      </c>
      <c r="J4378" s="1" t="str">
        <f>Exchanges!K4382</f>
        <v>kg</v>
      </c>
      <c r="K4378" s="1"/>
      <c r="L4378" s="1"/>
      <c r="M4378" s="1"/>
      <c r="N4378" s="1"/>
      <c r="O4378" s="1"/>
      <c r="P4378" s="86">
        <f>ROUND(Exchanges!Q4382,0)</f>
        <v>3</v>
      </c>
      <c r="Q4378" s="1">
        <f>Exchanges!R4382</f>
        <v>1</v>
      </c>
      <c r="R4378" s="1">
        <f>Exchanges!S4382</f>
        <v>1</v>
      </c>
      <c r="S4378" s="1">
        <f>Exchanges!T4382</f>
        <v>1</v>
      </c>
      <c r="T4378" s="1">
        <f>Exchanges!U4382</f>
        <v>5</v>
      </c>
      <c r="U4378" s="1">
        <f>Exchanges!V4382</f>
        <v>2013</v>
      </c>
      <c r="V4378" s="1" t="str">
        <f>Exchanges!W4382</f>
        <v>BENZENE</v>
      </c>
      <c r="W4378" s="1" t="str">
        <f>Exchanges!X4382</f>
        <v>TRI</v>
      </c>
      <c r="X4378" s="1"/>
    </row>
    <row r="4379" spans="1:24" x14ac:dyDescent="0.15">
      <c r="A4379" s="1" t="str">
        <f>Exchanges!B4383</f>
        <v>copper</v>
      </c>
      <c r="B4379" s="1">
        <f>Exchanges!C4383</f>
        <v>7440508</v>
      </c>
      <c r="C4379" s="1" t="str">
        <f>Exchanges!D4383</f>
        <v>soil</v>
      </c>
      <c r="D4379" s="1" t="str">
        <f>Exchanges!E4383</f>
        <v>industrial</v>
      </c>
      <c r="E4379" s="1" t="str">
        <f>Exchanges!F4383</f>
        <v>0a5e8a67-f9ae-48b3-bfa7-e9d37c30a191</v>
      </c>
      <c r="F4379" s="1" t="str">
        <f>Exchanges!G4383</f>
        <v>Federal electric utilities</v>
      </c>
      <c r="G4379" s="1" t="str">
        <f>Exchanges!H4383</f>
        <v>S00101</v>
      </c>
      <c r="H4379" s="1" t="str">
        <f>Exchanges!I4383</f>
        <v>US</v>
      </c>
      <c r="I4379" s="1">
        <f>Exchanges!J4383</f>
        <v>5.8994360787318176E-7</v>
      </c>
      <c r="J4379" s="1" t="str">
        <f>Exchanges!K4383</f>
        <v>kg</v>
      </c>
      <c r="K4379" s="1"/>
      <c r="L4379" s="1"/>
      <c r="M4379" s="1"/>
      <c r="N4379" s="1"/>
      <c r="O4379" s="1"/>
      <c r="P4379" s="86">
        <f>ROUND(Exchanges!Q4383,0)</f>
        <v>4</v>
      </c>
      <c r="Q4379" s="1">
        <f>Exchanges!R4383</f>
        <v>1</v>
      </c>
      <c r="R4379" s="1">
        <f>Exchanges!S4383</f>
        <v>1</v>
      </c>
      <c r="S4379" s="1">
        <f>Exchanges!T4383</f>
        <v>1</v>
      </c>
      <c r="T4379" s="1">
        <f>Exchanges!U4383</f>
        <v>5</v>
      </c>
      <c r="U4379" s="1">
        <f>Exchanges!V4383</f>
        <v>2013</v>
      </c>
      <c r="V4379" s="1" t="str">
        <f>Exchanges!W4383</f>
        <v>COPPER</v>
      </c>
      <c r="W4379" s="1" t="str">
        <f>Exchanges!X4383</f>
        <v>TRI</v>
      </c>
      <c r="X4379" s="1"/>
    </row>
    <row r="4380" spans="1:24" x14ac:dyDescent="0.15">
      <c r="A4380" s="1" t="str">
        <f>Exchanges!B4384</f>
        <v>lead</v>
      </c>
      <c r="B4380" s="1">
        <f>Exchanges!C4384</f>
        <v>7439921</v>
      </c>
      <c r="C4380" s="1" t="str">
        <f>Exchanges!D4384</f>
        <v>soil</v>
      </c>
      <c r="D4380" s="1" t="str">
        <f>Exchanges!E4384</f>
        <v>industrial</v>
      </c>
      <c r="E4380" s="1" t="str">
        <f>Exchanges!F4384</f>
        <v>67652827-017f-4856-8d0a-c97bac4c6562</v>
      </c>
      <c r="F4380" s="1" t="str">
        <f>Exchanges!G4384</f>
        <v>Federal electric utilities</v>
      </c>
      <c r="G4380" s="1" t="str">
        <f>Exchanges!H4384</f>
        <v>S00101</v>
      </c>
      <c r="H4380" s="1" t="str">
        <f>Exchanges!I4384</f>
        <v>US</v>
      </c>
      <c r="I4380" s="1">
        <f>Exchanges!J4384</f>
        <v>2.3762906669018727E-7</v>
      </c>
      <c r="J4380" s="1" t="str">
        <f>Exchanges!K4384</f>
        <v>kg</v>
      </c>
      <c r="K4380" s="1"/>
      <c r="L4380" s="1"/>
      <c r="M4380" s="1"/>
      <c r="N4380" s="1"/>
      <c r="O4380" s="1"/>
      <c r="P4380" s="86">
        <f>ROUND(Exchanges!Q4384,0)</f>
        <v>3</v>
      </c>
      <c r="Q4380" s="1">
        <f>Exchanges!R4384</f>
        <v>1</v>
      </c>
      <c r="R4380" s="1">
        <f>Exchanges!S4384</f>
        <v>1</v>
      </c>
      <c r="S4380" s="1">
        <f>Exchanges!T4384</f>
        <v>1</v>
      </c>
      <c r="T4380" s="1">
        <f>Exchanges!U4384</f>
        <v>5</v>
      </c>
      <c r="U4380" s="1">
        <f>Exchanges!V4384</f>
        <v>2013</v>
      </c>
      <c r="V4380" s="1" t="str">
        <f>Exchanges!W4384</f>
        <v>LEAD</v>
      </c>
      <c r="W4380" s="1" t="str">
        <f>Exchanges!X4384</f>
        <v>TRI</v>
      </c>
      <c r="X4380" s="1"/>
    </row>
    <row r="4381" spans="1:24" x14ac:dyDescent="0.15">
      <c r="A4381" s="1" t="str">
        <f>Exchanges!B4385</f>
        <v>NITROGLYCERIN</v>
      </c>
      <c r="B4381" s="1">
        <f>Exchanges!C4385</f>
        <v>55630</v>
      </c>
      <c r="C4381" s="1" t="str">
        <f>Exchanges!D4385</f>
        <v>soil</v>
      </c>
      <c r="D4381" s="1" t="str">
        <f>Exchanges!E4385</f>
        <v>industrial</v>
      </c>
      <c r="E4381" s="1" t="str">
        <f>Exchanges!F4385</f>
        <v>51eca181-2f74-4179-882f-802b21921a8b</v>
      </c>
      <c r="F4381" s="1" t="str">
        <f>Exchanges!G4385</f>
        <v>Federal electric utilities</v>
      </c>
      <c r="G4381" s="1" t="str">
        <f>Exchanges!H4385</f>
        <v>S00101</v>
      </c>
      <c r="H4381" s="1" t="str">
        <f>Exchanges!I4385</f>
        <v>US</v>
      </c>
      <c r="I4381" s="1">
        <f>Exchanges!J4385</f>
        <v>1.9160117249934255E-8</v>
      </c>
      <c r="J4381" s="1" t="str">
        <f>Exchanges!K4385</f>
        <v>kg</v>
      </c>
      <c r="K4381" s="1"/>
      <c r="L4381" s="1"/>
      <c r="M4381" s="1"/>
      <c r="N4381" s="1"/>
      <c r="O4381" s="1"/>
      <c r="P4381" s="86">
        <f>ROUND(Exchanges!Q4385,0)</f>
        <v>5</v>
      </c>
      <c r="Q4381" s="1">
        <f>Exchanges!R4385</f>
        <v>1</v>
      </c>
      <c r="R4381" s="1">
        <f>Exchanges!S4385</f>
        <v>1</v>
      </c>
      <c r="S4381" s="1">
        <f>Exchanges!T4385</f>
        <v>1</v>
      </c>
      <c r="T4381" s="1">
        <f>Exchanges!U4385</f>
        <v>5</v>
      </c>
      <c r="U4381" s="1">
        <f>Exchanges!V4385</f>
        <v>2013</v>
      </c>
      <c r="V4381" s="1" t="str">
        <f>Exchanges!W4385</f>
        <v>NITROGLYCERIN</v>
      </c>
      <c r="W4381" s="1" t="str">
        <f>Exchanges!X4385</f>
        <v>TRI</v>
      </c>
      <c r="X4381" s="1"/>
    </row>
    <row r="4382" spans="1:24" x14ac:dyDescent="0.15">
      <c r="A4382" s="1" t="str">
        <f>Exchanges!B4386</f>
        <v>Dinitrotoluene, technical grade (2,4 (77%)- and 2,6 (19%)-)</v>
      </c>
      <c r="B4382" s="1">
        <f>Exchanges!C4386</f>
        <v>25321146</v>
      </c>
      <c r="C4382" s="1" t="str">
        <f>Exchanges!D4386</f>
        <v>soil</v>
      </c>
      <c r="D4382" s="1" t="str">
        <f>Exchanges!E4386</f>
        <v>unspecified</v>
      </c>
      <c r="E4382" s="1" t="str">
        <f>Exchanges!F4386</f>
        <v>0150b447-b455-4f87-baf3-811952588948</v>
      </c>
      <c r="F4382" s="1" t="str">
        <f>Exchanges!G4386</f>
        <v>Federal electric utilities</v>
      </c>
      <c r="G4382" s="1" t="str">
        <f>Exchanges!H4386</f>
        <v>S00101</v>
      </c>
      <c r="H4382" s="1" t="str">
        <f>Exchanges!I4386</f>
        <v>US</v>
      </c>
      <c r="I4382" s="1">
        <f>Exchanges!J4386</f>
        <v>1.2750216331172223E-8</v>
      </c>
      <c r="J4382" s="1" t="str">
        <f>Exchanges!K4386</f>
        <v>kg</v>
      </c>
      <c r="K4382" s="1"/>
      <c r="L4382" s="1"/>
      <c r="M4382" s="1"/>
      <c r="N4382" s="1"/>
      <c r="O4382" s="1"/>
      <c r="P4382" s="86">
        <f>ROUND(Exchanges!Q4386,0)</f>
        <v>5</v>
      </c>
      <c r="Q4382" s="1">
        <f>Exchanges!R4386</f>
        <v>1</v>
      </c>
      <c r="R4382" s="1">
        <f>Exchanges!S4386</f>
        <v>1</v>
      </c>
      <c r="S4382" s="1">
        <f>Exchanges!T4386</f>
        <v>1</v>
      </c>
      <c r="T4382" s="1">
        <f>Exchanges!U4386</f>
        <v>5</v>
      </c>
      <c r="U4382" s="1">
        <f>Exchanges!V4386</f>
        <v>2013</v>
      </c>
      <c r="V4382" s="1" t="str">
        <f>Exchanges!W4386</f>
        <v>DINITROTOLUENE (MIXED ISOMERS)</v>
      </c>
      <c r="W4382" s="1" t="str">
        <f>Exchanges!X4386</f>
        <v>TRI</v>
      </c>
      <c r="X4382" s="1"/>
    </row>
    <row r="4383" spans="1:24" x14ac:dyDescent="0.15">
      <c r="A4383" s="1" t="str">
        <f>Exchanges!B4387</f>
        <v>Phthalate, dibutyl-</v>
      </c>
      <c r="B4383" s="1">
        <f>Exchanges!C4387</f>
        <v>84742</v>
      </c>
      <c r="C4383" s="1" t="str">
        <f>Exchanges!D4387</f>
        <v>soil</v>
      </c>
      <c r="D4383" s="1" t="str">
        <f>Exchanges!E4387</f>
        <v>industrial</v>
      </c>
      <c r="E4383" s="1" t="str">
        <f>Exchanges!F4387</f>
        <v>cd1407b1-824d-449b-9483-5b8ccf4e95dc</v>
      </c>
      <c r="F4383" s="1" t="str">
        <f>Exchanges!G4387</f>
        <v>Federal electric utilities</v>
      </c>
      <c r="G4383" s="1" t="str">
        <f>Exchanges!H4387</f>
        <v>S00101</v>
      </c>
      <c r="H4383" s="1" t="str">
        <f>Exchanges!I4387</f>
        <v>US</v>
      </c>
      <c r="I4383" s="1">
        <f>Exchanges!J4387</f>
        <v>4.675710266334115E-9</v>
      </c>
      <c r="J4383" s="1" t="str">
        <f>Exchanges!K4387</f>
        <v>kg</v>
      </c>
      <c r="K4383" s="1"/>
      <c r="L4383" s="1"/>
      <c r="M4383" s="1"/>
      <c r="N4383" s="1"/>
      <c r="O4383" s="1"/>
      <c r="P4383" s="86">
        <f>ROUND(Exchanges!Q4387,0)</f>
        <v>4</v>
      </c>
      <c r="Q4383" s="1">
        <f>Exchanges!R4387</f>
        <v>1</v>
      </c>
      <c r="R4383" s="1">
        <f>Exchanges!S4387</f>
        <v>1</v>
      </c>
      <c r="S4383" s="1">
        <f>Exchanges!T4387</f>
        <v>1</v>
      </c>
      <c r="T4383" s="1">
        <f>Exchanges!U4387</f>
        <v>5</v>
      </c>
      <c r="U4383" s="1">
        <f>Exchanges!V4387</f>
        <v>2013</v>
      </c>
      <c r="V4383" s="1" t="str">
        <f>Exchanges!W4387</f>
        <v>DIBUTYL PHTHALATE</v>
      </c>
      <c r="W4383" s="1" t="str">
        <f>Exchanges!X4387</f>
        <v>TRI</v>
      </c>
      <c r="X4383" s="1"/>
    </row>
    <row r="4384" spans="1:24" x14ac:dyDescent="0.15">
      <c r="A4384" s="1" t="str">
        <f>Exchanges!B4388</f>
        <v>Ethylene glycol</v>
      </c>
      <c r="B4384" s="1">
        <f>Exchanges!C4388</f>
        <v>107211</v>
      </c>
      <c r="C4384" s="1" t="str">
        <f>Exchanges!D4388</f>
        <v>soil</v>
      </c>
      <c r="D4384" s="1" t="str">
        <f>Exchanges!E4388</f>
        <v>unspecified</v>
      </c>
      <c r="E4384" s="1" t="str">
        <f>Exchanges!F4388</f>
        <v>6b3eef74-d2b3-4925-85f7-b56ec21ce36a</v>
      </c>
      <c r="F4384" s="1" t="str">
        <f>Exchanges!G4388</f>
        <v>Federal electric utilities</v>
      </c>
      <c r="G4384" s="1" t="str">
        <f>Exchanges!H4388</f>
        <v>S00101</v>
      </c>
      <c r="H4384" s="1" t="str">
        <f>Exchanges!I4388</f>
        <v>US</v>
      </c>
      <c r="I4384" s="1">
        <f>Exchanges!J4388</f>
        <v>4.596047798201384E-9</v>
      </c>
      <c r="J4384" s="1" t="str">
        <f>Exchanges!K4388</f>
        <v>kg</v>
      </c>
      <c r="K4384" s="1"/>
      <c r="L4384" s="1"/>
      <c r="M4384" s="1"/>
      <c r="N4384" s="1"/>
      <c r="O4384" s="1"/>
      <c r="P4384" s="86">
        <f>ROUND(Exchanges!Q4388,0)</f>
        <v>5</v>
      </c>
      <c r="Q4384" s="1">
        <f>Exchanges!R4388</f>
        <v>1</v>
      </c>
      <c r="R4384" s="1">
        <f>Exchanges!S4388</f>
        <v>1</v>
      </c>
      <c r="S4384" s="1">
        <f>Exchanges!T4388</f>
        <v>1</v>
      </c>
      <c r="T4384" s="1">
        <f>Exchanges!U4388</f>
        <v>5</v>
      </c>
      <c r="U4384" s="1">
        <f>Exchanges!V4388</f>
        <v>2013</v>
      </c>
      <c r="V4384" s="1" t="str">
        <f>Exchanges!W4388</f>
        <v>ETHYLENE GLYCOL</v>
      </c>
      <c r="W4384" s="1" t="str">
        <f>Exchanges!X4388</f>
        <v>TRI</v>
      </c>
      <c r="X4384" s="1"/>
    </row>
    <row r="4385" spans="1:24" x14ac:dyDescent="0.15">
      <c r="A4385" s="1" t="str">
        <f>Exchanges!B4389</f>
        <v>nickel</v>
      </c>
      <c r="B4385" s="1">
        <f>Exchanges!C4389</f>
        <v>7440020</v>
      </c>
      <c r="C4385" s="1" t="str">
        <f>Exchanges!D4389</f>
        <v>soil</v>
      </c>
      <c r="D4385" s="1" t="str">
        <f>Exchanges!E4389</f>
        <v>industrial</v>
      </c>
      <c r="E4385" s="1" t="str">
        <f>Exchanges!F4389</f>
        <v>a72a45ee-395a-4d25-b893-9d183e43e76e</v>
      </c>
      <c r="F4385" s="1" t="str">
        <f>Exchanges!G4389</f>
        <v>Federal electric utilities</v>
      </c>
      <c r="G4385" s="1" t="str">
        <f>Exchanges!H4389</f>
        <v>S00101</v>
      </c>
      <c r="H4385" s="1" t="str">
        <f>Exchanges!I4389</f>
        <v>US</v>
      </c>
      <c r="I4385" s="1">
        <f>Exchanges!J4389</f>
        <v>3.0951251934852078E-9</v>
      </c>
      <c r="J4385" s="1" t="str">
        <f>Exchanges!K4389</f>
        <v>kg</v>
      </c>
      <c r="K4385" s="1"/>
      <c r="L4385" s="1"/>
      <c r="M4385" s="1"/>
      <c r="N4385" s="1"/>
      <c r="O4385" s="1"/>
      <c r="P4385" s="86">
        <f>ROUND(Exchanges!Q4389,0)</f>
        <v>4</v>
      </c>
      <c r="Q4385" s="1">
        <f>Exchanges!R4389</f>
        <v>1</v>
      </c>
      <c r="R4385" s="1">
        <f>Exchanges!S4389</f>
        <v>1</v>
      </c>
      <c r="S4385" s="1">
        <f>Exchanges!T4389</f>
        <v>1</v>
      </c>
      <c r="T4385" s="1">
        <f>Exchanges!U4389</f>
        <v>5</v>
      </c>
      <c r="U4385" s="1">
        <f>Exchanges!V4389</f>
        <v>2013</v>
      </c>
      <c r="V4385" s="1" t="str">
        <f>Exchanges!W4389</f>
        <v>NICKEL</v>
      </c>
      <c r="W4385" s="1" t="str">
        <f>Exchanges!X4389</f>
        <v>TRI</v>
      </c>
      <c r="X4385" s="1"/>
    </row>
    <row r="4386" spans="1:24" x14ac:dyDescent="0.15">
      <c r="A4386" s="1" t="str">
        <f>Exchanges!B4390</f>
        <v>chromium</v>
      </c>
      <c r="B4386" s="1">
        <f>Exchanges!C4390</f>
        <v>7440473</v>
      </c>
      <c r="C4386" s="1" t="str">
        <f>Exchanges!D4390</f>
        <v>soil</v>
      </c>
      <c r="D4386" s="1" t="str">
        <f>Exchanges!E4390</f>
        <v>industrial</v>
      </c>
      <c r="E4386" s="1" t="str">
        <f>Exchanges!F4390</f>
        <v>e65a9c58-21f1-48b6-b738-d05a8f10e5f3</v>
      </c>
      <c r="F4386" s="1" t="str">
        <f>Exchanges!G4390</f>
        <v>Federal electric utilities</v>
      </c>
      <c r="G4386" s="1" t="str">
        <f>Exchanges!H4390</f>
        <v>S00101</v>
      </c>
      <c r="H4386" s="1" t="str">
        <f>Exchanges!I4390</f>
        <v>US</v>
      </c>
      <c r="I4386" s="1">
        <f>Exchanges!J4390</f>
        <v>2.0582875313268915E-9</v>
      </c>
      <c r="J4386" s="1" t="str">
        <f>Exchanges!K4390</f>
        <v>kg</v>
      </c>
      <c r="K4386" s="1"/>
      <c r="L4386" s="1"/>
      <c r="M4386" s="1"/>
      <c r="N4386" s="1"/>
      <c r="O4386" s="1"/>
      <c r="P4386" s="86">
        <f>ROUND(Exchanges!Q4390,0)</f>
        <v>4</v>
      </c>
      <c r="Q4386" s="1">
        <f>Exchanges!R4390</f>
        <v>1</v>
      </c>
      <c r="R4386" s="1">
        <f>Exchanges!S4390</f>
        <v>1</v>
      </c>
      <c r="S4386" s="1">
        <f>Exchanges!T4390</f>
        <v>1</v>
      </c>
      <c r="T4386" s="1">
        <f>Exchanges!U4390</f>
        <v>5</v>
      </c>
      <c r="U4386" s="1">
        <f>Exchanges!V4390</f>
        <v>2013</v>
      </c>
      <c r="V4386" s="1" t="str">
        <f>Exchanges!W4390</f>
        <v>CHROMIUM</v>
      </c>
      <c r="W4386" s="1" t="str">
        <f>Exchanges!X4390</f>
        <v>TRI</v>
      </c>
      <c r="X4386" s="1"/>
    </row>
    <row r="4387" spans="1:24" x14ac:dyDescent="0.15">
      <c r="A4387" s="1" t="str">
        <f>Exchanges!B4391</f>
        <v>manganese</v>
      </c>
      <c r="B4387" s="1">
        <f>Exchanges!C4391</f>
        <v>7439965</v>
      </c>
      <c r="C4387" s="1" t="str">
        <f>Exchanges!D4391</f>
        <v>soil</v>
      </c>
      <c r="D4387" s="1" t="str">
        <f>Exchanges!E4391</f>
        <v>industrial</v>
      </c>
      <c r="E4387" s="1" t="str">
        <f>Exchanges!F4391</f>
        <v>9c706cff-cb82-4207-a589-95896e04dc08</v>
      </c>
      <c r="F4387" s="1" t="str">
        <f>Exchanges!G4391</f>
        <v>Federal electric utilities</v>
      </c>
      <c r="G4387" s="1" t="str">
        <f>Exchanges!H4391</f>
        <v>S00101</v>
      </c>
      <c r="H4387" s="1" t="str">
        <f>Exchanges!I4391</f>
        <v>US</v>
      </c>
      <c r="I4387" s="1">
        <f>Exchanges!J4391</f>
        <v>1.6512599804743553E-9</v>
      </c>
      <c r="J4387" s="1" t="str">
        <f>Exchanges!K4391</f>
        <v>kg</v>
      </c>
      <c r="K4387" s="1"/>
      <c r="L4387" s="1"/>
      <c r="M4387" s="1"/>
      <c r="N4387" s="1"/>
      <c r="O4387" s="1"/>
      <c r="P4387" s="86">
        <f>ROUND(Exchanges!Q4391,0)</f>
        <v>4</v>
      </c>
      <c r="Q4387" s="1">
        <f>Exchanges!R4391</f>
        <v>1</v>
      </c>
      <c r="R4387" s="1">
        <f>Exchanges!S4391</f>
        <v>1</v>
      </c>
      <c r="S4387" s="1">
        <f>Exchanges!T4391</f>
        <v>1</v>
      </c>
      <c r="T4387" s="1">
        <f>Exchanges!U4391</f>
        <v>5</v>
      </c>
      <c r="U4387" s="1">
        <f>Exchanges!V4391</f>
        <v>2013</v>
      </c>
      <c r="V4387" s="1" t="str">
        <f>Exchanges!W4391</f>
        <v>MANGANESE</v>
      </c>
      <c r="W4387" s="1" t="str">
        <f>Exchanges!X4391</f>
        <v>TRI</v>
      </c>
      <c r="X4387" s="1"/>
    </row>
    <row r="4388" spans="1:24" x14ac:dyDescent="0.15">
      <c r="A4388" s="1" t="str">
        <f>Exchanges!B4392</f>
        <v>1-Methyl-2-pyrrolidinone</v>
      </c>
      <c r="B4388" s="1">
        <f>Exchanges!C4392</f>
        <v>872504</v>
      </c>
      <c r="C4388" s="1" t="str">
        <f>Exchanges!D4392</f>
        <v>soil</v>
      </c>
      <c r="D4388" s="1" t="str">
        <f>Exchanges!E4392</f>
        <v>unspecified</v>
      </c>
      <c r="E4388" s="1" t="str">
        <f>Exchanges!F4392</f>
        <v>8ce763d3-4513-4005-b0af-f5ac4694e1cd</v>
      </c>
      <c r="F4388" s="1" t="str">
        <f>Exchanges!G4392</f>
        <v>Federal electric utilities</v>
      </c>
      <c r="G4388" s="1" t="str">
        <f>Exchanges!H4392</f>
        <v>S00101</v>
      </c>
      <c r="H4388" s="1" t="str">
        <f>Exchanges!I4392</f>
        <v>US</v>
      </c>
      <c r="I4388" s="1">
        <f>Exchanges!J4392</f>
        <v>1.4076290031473996E-9</v>
      </c>
      <c r="J4388" s="1" t="str">
        <f>Exchanges!K4392</f>
        <v>kg</v>
      </c>
      <c r="K4388" s="1"/>
      <c r="L4388" s="1"/>
      <c r="M4388" s="1"/>
      <c r="N4388" s="1"/>
      <c r="O4388" s="1"/>
      <c r="P4388" s="86">
        <f>ROUND(Exchanges!Q4392,0)</f>
        <v>5</v>
      </c>
      <c r="Q4388" s="1">
        <f>Exchanges!R4392</f>
        <v>1</v>
      </c>
      <c r="R4388" s="1">
        <f>Exchanges!S4392</f>
        <v>1</v>
      </c>
      <c r="S4388" s="1">
        <f>Exchanges!T4392</f>
        <v>1</v>
      </c>
      <c r="T4388" s="1">
        <f>Exchanges!U4392</f>
        <v>5</v>
      </c>
      <c r="U4388" s="1">
        <f>Exchanges!V4392</f>
        <v>2013</v>
      </c>
      <c r="V4388" s="1" t="str">
        <f>Exchanges!W4392</f>
        <v>N-METHYL-2-PYRROLIDONE</v>
      </c>
      <c r="W4388" s="1" t="str">
        <f>Exchanges!X4392</f>
        <v>TRI</v>
      </c>
      <c r="X4388" s="1"/>
    </row>
    <row r="4389" spans="1:24" x14ac:dyDescent="0.15">
      <c r="A4389" s="1" t="str">
        <f>Exchanges!B4393</f>
        <v>Naphthalene</v>
      </c>
      <c r="B4389" s="1">
        <f>Exchanges!C4393</f>
        <v>91203</v>
      </c>
      <c r="C4389" s="1" t="str">
        <f>Exchanges!D4393</f>
        <v>soil</v>
      </c>
      <c r="D4389" s="1" t="str">
        <f>Exchanges!E4393</f>
        <v>unspecified</v>
      </c>
      <c r="E4389" s="1" t="str">
        <f>Exchanges!F4393</f>
        <v>5f164323-3e2b-47c7-82e2-e20a95361c64</v>
      </c>
      <c r="F4389" s="1" t="str">
        <f>Exchanges!G4393</f>
        <v>Federal electric utilities</v>
      </c>
      <c r="G4389" s="1" t="str">
        <f>Exchanges!H4393</f>
        <v>S00101</v>
      </c>
      <c r="H4389" s="1" t="str">
        <f>Exchanges!I4393</f>
        <v>US</v>
      </c>
      <c r="I4389" s="1">
        <f>Exchanges!J4393</f>
        <v>1.6103665801662203E-10</v>
      </c>
      <c r="J4389" s="1" t="str">
        <f>Exchanges!K4393</f>
        <v>kg</v>
      </c>
      <c r="K4389" s="1"/>
      <c r="L4389" s="1"/>
      <c r="M4389" s="1"/>
      <c r="N4389" s="1"/>
      <c r="O4389" s="1"/>
      <c r="P4389" s="86">
        <f>ROUND(Exchanges!Q4393,0)</f>
        <v>4</v>
      </c>
      <c r="Q4389" s="1">
        <f>Exchanges!R4393</f>
        <v>1</v>
      </c>
      <c r="R4389" s="1">
        <f>Exchanges!S4393</f>
        <v>1</v>
      </c>
      <c r="S4389" s="1">
        <f>Exchanges!T4393</f>
        <v>1</v>
      </c>
      <c r="T4389" s="1">
        <f>Exchanges!U4393</f>
        <v>5</v>
      </c>
      <c r="U4389" s="1">
        <f>Exchanges!V4393</f>
        <v>2013</v>
      </c>
      <c r="V4389" s="1" t="str">
        <f>Exchanges!W4393</f>
        <v>NAPHTHALENE</v>
      </c>
      <c r="W4389" s="1" t="str">
        <f>Exchanges!X4393</f>
        <v>TRI</v>
      </c>
      <c r="X4389" s="1"/>
    </row>
    <row r="4390" spans="1:24" x14ac:dyDescent="0.15">
      <c r="A4390" s="1" t="str">
        <f>Exchanges!B4394</f>
        <v>Phosphorus</v>
      </c>
      <c r="B4390" s="1">
        <f>Exchanges!C4394</f>
        <v>7723140</v>
      </c>
      <c r="C4390" s="1" t="str">
        <f>Exchanges!D4394</f>
        <v>soil</v>
      </c>
      <c r="D4390" s="1" t="str">
        <f>Exchanges!E4394</f>
        <v>unspecified</v>
      </c>
      <c r="E4390" s="1" t="str">
        <f>Exchanges!F4394</f>
        <v>8b0a4a41-c65c-4d94-b10c-94ddb98abdd2</v>
      </c>
      <c r="F4390" s="1" t="str">
        <f>Exchanges!G4394</f>
        <v>Federal electric utilities</v>
      </c>
      <c r="G4390" s="1" t="str">
        <f>Exchanges!H4394</f>
        <v>S00101</v>
      </c>
      <c r="H4390" s="1" t="str">
        <f>Exchanges!I4394</f>
        <v>US</v>
      </c>
      <c r="I4390" s="1">
        <f>Exchanges!J4394</f>
        <v>1.3481340760923735E-10</v>
      </c>
      <c r="J4390" s="1" t="str">
        <f>Exchanges!K4394</f>
        <v>kg</v>
      </c>
      <c r="K4390" s="1"/>
      <c r="L4390" s="1"/>
      <c r="M4390" s="1"/>
      <c r="N4390" s="1"/>
      <c r="O4390" s="1"/>
      <c r="P4390" s="86">
        <f>ROUND(Exchanges!Q4394,0)</f>
        <v>4</v>
      </c>
      <c r="Q4390" s="1">
        <f>Exchanges!R4394</f>
        <v>1</v>
      </c>
      <c r="R4390" s="1">
        <f>Exchanges!S4394</f>
        <v>1</v>
      </c>
      <c r="S4390" s="1">
        <f>Exchanges!T4394</f>
        <v>1</v>
      </c>
      <c r="T4390" s="1">
        <f>Exchanges!U4394</f>
        <v>5</v>
      </c>
      <c r="U4390" s="1">
        <f>Exchanges!V4394</f>
        <v>2013</v>
      </c>
      <c r="V4390" s="1" t="str">
        <f>Exchanges!W4394</f>
        <v>PHOSPHORUS (YELLOW OR WHITE)</v>
      </c>
      <c r="W4390" s="1" t="str">
        <f>Exchanges!X4394</f>
        <v>TRI</v>
      </c>
      <c r="X4390" s="1"/>
    </row>
    <row r="4391" spans="1:24" x14ac:dyDescent="0.15">
      <c r="A4391" s="1" t="str">
        <f>Exchanges!B4395</f>
        <v>NITRIC ACID</v>
      </c>
      <c r="B4391" s="1">
        <f>Exchanges!C4395</f>
        <v>7697372</v>
      </c>
      <c r="C4391" s="1" t="str">
        <f>Exchanges!D4395</f>
        <v>soil</v>
      </c>
      <c r="D4391" s="1" t="str">
        <f>Exchanges!E4395</f>
        <v>unspecified</v>
      </c>
      <c r="E4391" s="1" t="str">
        <f>Exchanges!F4395</f>
        <v>aaa22d17-5c74-4b6f-bdaf-69b4b54e2480</v>
      </c>
      <c r="F4391" s="1" t="str">
        <f>Exchanges!G4395</f>
        <v>Federal electric utilities</v>
      </c>
      <c r="G4391" s="1" t="str">
        <f>Exchanges!H4395</f>
        <v>S00101</v>
      </c>
      <c r="H4391" s="1" t="str">
        <f>Exchanges!I4395</f>
        <v>US</v>
      </c>
      <c r="I4391" s="1">
        <f>Exchanges!J4395</f>
        <v>1.0120537831836888E-10</v>
      </c>
      <c r="J4391" s="1" t="str">
        <f>Exchanges!K4395</f>
        <v>kg</v>
      </c>
      <c r="K4391" s="1"/>
      <c r="L4391" s="1"/>
      <c r="M4391" s="1"/>
      <c r="N4391" s="1"/>
      <c r="O4391" s="1"/>
      <c r="P4391" s="86">
        <f>ROUND(Exchanges!Q4395,0)</f>
        <v>3</v>
      </c>
      <c r="Q4391" s="1">
        <f>Exchanges!R4395</f>
        <v>1</v>
      </c>
      <c r="R4391" s="1">
        <f>Exchanges!S4395</f>
        <v>1</v>
      </c>
      <c r="S4391" s="1">
        <f>Exchanges!T4395</f>
        <v>1</v>
      </c>
      <c r="T4391" s="1">
        <f>Exchanges!U4395</f>
        <v>5</v>
      </c>
      <c r="U4391" s="1">
        <f>Exchanges!V4395</f>
        <v>2013</v>
      </c>
      <c r="V4391" s="1" t="str">
        <f>Exchanges!W4395</f>
        <v>NITRIC ACID</v>
      </c>
      <c r="W4391" s="1" t="str">
        <f>Exchanges!X4395</f>
        <v>TRI</v>
      </c>
      <c r="X4391" s="1"/>
    </row>
    <row r="4392" spans="1:24" x14ac:dyDescent="0.15">
      <c r="A4392" s="1" t="str">
        <f>Exchanges!B4396</f>
        <v>Xylene</v>
      </c>
      <c r="B4392" s="1">
        <f>Exchanges!C4396</f>
        <v>1330207</v>
      </c>
      <c r="C4392" s="1" t="str">
        <f>Exchanges!D4396</f>
        <v>soil</v>
      </c>
      <c r="D4392" s="1" t="str">
        <f>Exchanges!E4396</f>
        <v>unspecified</v>
      </c>
      <c r="E4392" s="1" t="str">
        <f>Exchanges!F4396</f>
        <v>2ba54ae3-bb4c-498b-9704-c6f86e02e08b</v>
      </c>
      <c r="F4392" s="1" t="str">
        <f>Exchanges!G4396</f>
        <v>Federal electric utilities</v>
      </c>
      <c r="G4392" s="1" t="str">
        <f>Exchanges!H4396</f>
        <v>S00101</v>
      </c>
      <c r="H4392" s="1" t="str">
        <f>Exchanges!I4396</f>
        <v>US</v>
      </c>
      <c r="I4392" s="1">
        <f>Exchanges!J4396</f>
        <v>5.0384808904462441E-13</v>
      </c>
      <c r="J4392" s="1" t="str">
        <f>Exchanges!K4396</f>
        <v>kg</v>
      </c>
      <c r="K4392" s="1"/>
      <c r="L4392" s="1"/>
      <c r="M4392" s="1"/>
      <c r="N4392" s="1"/>
      <c r="O4392" s="1"/>
      <c r="P4392" s="86">
        <f>ROUND(Exchanges!Q4396,0)</f>
        <v>4</v>
      </c>
      <c r="Q4392" s="1">
        <f>Exchanges!R4396</f>
        <v>1</v>
      </c>
      <c r="R4392" s="1">
        <f>Exchanges!S4396</f>
        <v>1</v>
      </c>
      <c r="S4392" s="1">
        <f>Exchanges!T4396</f>
        <v>1</v>
      </c>
      <c r="T4392" s="1">
        <f>Exchanges!U4396</f>
        <v>5</v>
      </c>
      <c r="U4392" s="1">
        <f>Exchanges!V4396</f>
        <v>2013</v>
      </c>
      <c r="V4392" s="1" t="str">
        <f>Exchanges!W4396</f>
        <v>XYLENE (MIXED ISOMERS)</v>
      </c>
      <c r="W4392" s="1" t="str">
        <f>Exchanges!X4396</f>
        <v>TRI</v>
      </c>
      <c r="X4392" s="1"/>
    </row>
    <row r="4393" spans="1:24" x14ac:dyDescent="0.15">
      <c r="A4393" s="1" t="str">
        <f>Exchanges!B4397</f>
        <v>benzene</v>
      </c>
      <c r="B4393" s="1">
        <f>Exchanges!C4397</f>
        <v>71432</v>
      </c>
      <c r="C4393" s="1" t="str">
        <f>Exchanges!D4397</f>
        <v>soil</v>
      </c>
      <c r="D4393" s="1" t="str">
        <f>Exchanges!E4397</f>
        <v>industrial</v>
      </c>
      <c r="E4393" s="1" t="str">
        <f>Exchanges!F4397</f>
        <v>eba2488b-793f-4ef7-bb4f-f860cdd078e3</v>
      </c>
      <c r="F4393" s="1" t="str">
        <f>Exchanges!G4397</f>
        <v>Federal electric utilities</v>
      </c>
      <c r="G4393" s="1" t="str">
        <f>Exchanges!H4397</f>
        <v>S00101</v>
      </c>
      <c r="H4393" s="1" t="str">
        <f>Exchanges!I4397</f>
        <v>US</v>
      </c>
      <c r="I4393" s="1">
        <f>Exchanges!J4397</f>
        <v>7.7619840744712417E-14</v>
      </c>
      <c r="J4393" s="1" t="str">
        <f>Exchanges!K4397</f>
        <v>kg</v>
      </c>
      <c r="K4393" s="1"/>
      <c r="L4393" s="1"/>
      <c r="M4393" s="1"/>
      <c r="N4393" s="1"/>
      <c r="O4393" s="1"/>
      <c r="P4393" s="86">
        <f>ROUND(Exchanges!Q4397,0)</f>
        <v>3</v>
      </c>
      <c r="Q4393" s="1">
        <f>Exchanges!R4397</f>
        <v>1</v>
      </c>
      <c r="R4393" s="1">
        <f>Exchanges!S4397</f>
        <v>1</v>
      </c>
      <c r="S4393" s="1">
        <f>Exchanges!T4397</f>
        <v>1</v>
      </c>
      <c r="T4393" s="1">
        <f>Exchanges!U4397</f>
        <v>5</v>
      </c>
      <c r="U4393" s="1">
        <f>Exchanges!V4397</f>
        <v>2013</v>
      </c>
      <c r="V4393" s="1" t="str">
        <f>Exchanges!W4397</f>
        <v>BENZENE</v>
      </c>
      <c r="W4393" s="1" t="str">
        <f>Exchanges!X4397</f>
        <v>TRI</v>
      </c>
      <c r="X4393" s="1"/>
    </row>
    <row r="4394" spans="1:24" x14ac:dyDescent="0.15">
      <c r="A4394" s="1" t="str">
        <f>Exchanges!B4398</f>
        <v>copper</v>
      </c>
      <c r="B4394" s="1">
        <f>Exchanges!C4398</f>
        <v>7440508</v>
      </c>
      <c r="C4394" s="1" t="str">
        <f>Exchanges!D4398</f>
        <v>soil</v>
      </c>
      <c r="D4394" s="1" t="str">
        <f>Exchanges!E4398</f>
        <v>industrial</v>
      </c>
      <c r="E4394" s="1" t="str">
        <f>Exchanges!F4398</f>
        <v>0a5e8a67-f9ae-48b3-bfa7-e9d37c30a191</v>
      </c>
      <c r="F4394" s="1" t="str">
        <f>Exchanges!G4398</f>
        <v>Other federal government enterprises</v>
      </c>
      <c r="G4394" s="1" t="str">
        <f>Exchanges!H4398</f>
        <v>S00102</v>
      </c>
      <c r="H4394" s="1" t="str">
        <f>Exchanges!I4398</f>
        <v>US</v>
      </c>
      <c r="I4394" s="1">
        <f>Exchanges!J4398</f>
        <v>5.8994360787318166E-7</v>
      </c>
      <c r="J4394" s="1" t="str">
        <f>Exchanges!K4398</f>
        <v>kg</v>
      </c>
      <c r="K4394" s="1"/>
      <c r="L4394" s="1"/>
      <c r="M4394" s="1"/>
      <c r="N4394" s="1"/>
      <c r="O4394" s="1"/>
      <c r="P4394" s="86">
        <f>ROUND(Exchanges!Q4398,0)</f>
        <v>4</v>
      </c>
      <c r="Q4394" s="1">
        <f>Exchanges!R4398</f>
        <v>1</v>
      </c>
      <c r="R4394" s="1">
        <f>Exchanges!S4398</f>
        <v>1</v>
      </c>
      <c r="S4394" s="1">
        <f>Exchanges!T4398</f>
        <v>1</v>
      </c>
      <c r="T4394" s="1">
        <f>Exchanges!U4398</f>
        <v>5</v>
      </c>
      <c r="U4394" s="1">
        <f>Exchanges!V4398</f>
        <v>2013</v>
      </c>
      <c r="V4394" s="1" t="str">
        <f>Exchanges!W4398</f>
        <v>COPPER</v>
      </c>
      <c r="W4394" s="1" t="str">
        <f>Exchanges!X4398</f>
        <v>TRI</v>
      </c>
      <c r="X4394" s="1"/>
    </row>
    <row r="4395" spans="1:24" x14ac:dyDescent="0.15">
      <c r="A4395" s="1" t="str">
        <f>Exchanges!B4399</f>
        <v>lead</v>
      </c>
      <c r="B4395" s="1">
        <f>Exchanges!C4399</f>
        <v>7439921</v>
      </c>
      <c r="C4395" s="1" t="str">
        <f>Exchanges!D4399</f>
        <v>soil</v>
      </c>
      <c r="D4395" s="1" t="str">
        <f>Exchanges!E4399</f>
        <v>industrial</v>
      </c>
      <c r="E4395" s="1" t="str">
        <f>Exchanges!F4399</f>
        <v>67652827-017f-4856-8d0a-c97bac4c6562</v>
      </c>
      <c r="F4395" s="1" t="str">
        <f>Exchanges!G4399</f>
        <v>Other federal government enterprises</v>
      </c>
      <c r="G4395" s="1" t="str">
        <f>Exchanges!H4399</f>
        <v>S00102</v>
      </c>
      <c r="H4395" s="1" t="str">
        <f>Exchanges!I4399</f>
        <v>US</v>
      </c>
      <c r="I4395" s="1">
        <f>Exchanges!J4399</f>
        <v>2.3762906669018727E-7</v>
      </c>
      <c r="J4395" s="1" t="str">
        <f>Exchanges!K4399</f>
        <v>kg</v>
      </c>
      <c r="K4395" s="1"/>
      <c r="L4395" s="1"/>
      <c r="M4395" s="1"/>
      <c r="N4395" s="1"/>
      <c r="O4395" s="1"/>
      <c r="P4395" s="86">
        <f>ROUND(Exchanges!Q4399,0)</f>
        <v>3</v>
      </c>
      <c r="Q4395" s="1">
        <f>Exchanges!R4399</f>
        <v>1</v>
      </c>
      <c r="R4395" s="1">
        <f>Exchanges!S4399</f>
        <v>1</v>
      </c>
      <c r="S4395" s="1">
        <f>Exchanges!T4399</f>
        <v>1</v>
      </c>
      <c r="T4395" s="1">
        <f>Exchanges!U4399</f>
        <v>5</v>
      </c>
      <c r="U4395" s="1">
        <f>Exchanges!V4399</f>
        <v>2013</v>
      </c>
      <c r="V4395" s="1" t="str">
        <f>Exchanges!W4399</f>
        <v>LEAD</v>
      </c>
      <c r="W4395" s="1" t="str">
        <f>Exchanges!X4399</f>
        <v>TRI</v>
      </c>
      <c r="X4395" s="1"/>
    </row>
    <row r="4396" spans="1:24" x14ac:dyDescent="0.15">
      <c r="A4396" s="1" t="str">
        <f>Exchanges!B4400</f>
        <v>NITROGLYCERIN</v>
      </c>
      <c r="B4396" s="1">
        <f>Exchanges!C4400</f>
        <v>55630</v>
      </c>
      <c r="C4396" s="1" t="str">
        <f>Exchanges!D4400</f>
        <v>soil</v>
      </c>
      <c r="D4396" s="1" t="str">
        <f>Exchanges!E4400</f>
        <v>industrial</v>
      </c>
      <c r="E4396" s="1" t="str">
        <f>Exchanges!F4400</f>
        <v>51eca181-2f74-4179-882f-802b21921a8b</v>
      </c>
      <c r="F4396" s="1" t="str">
        <f>Exchanges!G4400</f>
        <v>Other federal government enterprises</v>
      </c>
      <c r="G4396" s="1" t="str">
        <f>Exchanges!H4400</f>
        <v>S00102</v>
      </c>
      <c r="H4396" s="1" t="str">
        <f>Exchanges!I4400</f>
        <v>US</v>
      </c>
      <c r="I4396" s="1">
        <f>Exchanges!J4400</f>
        <v>1.9160117249934258E-8</v>
      </c>
      <c r="J4396" s="1" t="str">
        <f>Exchanges!K4400</f>
        <v>kg</v>
      </c>
      <c r="K4396" s="1"/>
      <c r="L4396" s="1"/>
      <c r="M4396" s="1"/>
      <c r="N4396" s="1"/>
      <c r="O4396" s="1"/>
      <c r="P4396" s="86">
        <f>ROUND(Exchanges!Q4400,0)</f>
        <v>5</v>
      </c>
      <c r="Q4396" s="1">
        <f>Exchanges!R4400</f>
        <v>1</v>
      </c>
      <c r="R4396" s="1">
        <f>Exchanges!S4400</f>
        <v>1</v>
      </c>
      <c r="S4396" s="1">
        <f>Exchanges!T4400</f>
        <v>1</v>
      </c>
      <c r="T4396" s="1">
        <f>Exchanges!U4400</f>
        <v>5</v>
      </c>
      <c r="U4396" s="1">
        <f>Exchanges!V4400</f>
        <v>2013</v>
      </c>
      <c r="V4396" s="1" t="str">
        <f>Exchanges!W4400</f>
        <v>NITROGLYCERIN</v>
      </c>
      <c r="W4396" s="1" t="str">
        <f>Exchanges!X4400</f>
        <v>TRI</v>
      </c>
      <c r="X4396" s="1"/>
    </row>
    <row r="4397" spans="1:24" x14ac:dyDescent="0.15">
      <c r="A4397" s="1" t="str">
        <f>Exchanges!B4401</f>
        <v>Dinitrotoluene, technical grade (2,4 (77%)- and 2,6 (19%)-)</v>
      </c>
      <c r="B4397" s="1">
        <f>Exchanges!C4401</f>
        <v>25321146</v>
      </c>
      <c r="C4397" s="1" t="str">
        <f>Exchanges!D4401</f>
        <v>soil</v>
      </c>
      <c r="D4397" s="1" t="str">
        <f>Exchanges!E4401</f>
        <v>unspecified</v>
      </c>
      <c r="E4397" s="1" t="str">
        <f>Exchanges!F4401</f>
        <v>0150b447-b455-4f87-baf3-811952588948</v>
      </c>
      <c r="F4397" s="1" t="str">
        <f>Exchanges!G4401</f>
        <v>Other federal government enterprises</v>
      </c>
      <c r="G4397" s="1" t="str">
        <f>Exchanges!H4401</f>
        <v>S00102</v>
      </c>
      <c r="H4397" s="1" t="str">
        <f>Exchanges!I4401</f>
        <v>US</v>
      </c>
      <c r="I4397" s="1">
        <f>Exchanges!J4401</f>
        <v>1.2750216331172223E-8</v>
      </c>
      <c r="J4397" s="1" t="str">
        <f>Exchanges!K4401</f>
        <v>kg</v>
      </c>
      <c r="K4397" s="1"/>
      <c r="L4397" s="1"/>
      <c r="M4397" s="1"/>
      <c r="N4397" s="1"/>
      <c r="O4397" s="1"/>
      <c r="P4397" s="86">
        <f>ROUND(Exchanges!Q4401,0)</f>
        <v>5</v>
      </c>
      <c r="Q4397" s="1">
        <f>Exchanges!R4401</f>
        <v>1</v>
      </c>
      <c r="R4397" s="1">
        <f>Exchanges!S4401</f>
        <v>1</v>
      </c>
      <c r="S4397" s="1">
        <f>Exchanges!T4401</f>
        <v>1</v>
      </c>
      <c r="T4397" s="1">
        <f>Exchanges!U4401</f>
        <v>5</v>
      </c>
      <c r="U4397" s="1">
        <f>Exchanges!V4401</f>
        <v>2013</v>
      </c>
      <c r="V4397" s="1" t="str">
        <f>Exchanges!W4401</f>
        <v>DINITROTOLUENE (MIXED ISOMERS)</v>
      </c>
      <c r="W4397" s="1" t="str">
        <f>Exchanges!X4401</f>
        <v>TRI</v>
      </c>
      <c r="X4397" s="1"/>
    </row>
    <row r="4398" spans="1:24" x14ac:dyDescent="0.15">
      <c r="A4398" s="1" t="str">
        <f>Exchanges!B4402</f>
        <v>Phthalate, dibutyl-</v>
      </c>
      <c r="B4398" s="1">
        <f>Exchanges!C4402</f>
        <v>84742</v>
      </c>
      <c r="C4398" s="1" t="str">
        <f>Exchanges!D4402</f>
        <v>soil</v>
      </c>
      <c r="D4398" s="1" t="str">
        <f>Exchanges!E4402</f>
        <v>industrial</v>
      </c>
      <c r="E4398" s="1" t="str">
        <f>Exchanges!F4402</f>
        <v>cd1407b1-824d-449b-9483-5b8ccf4e95dc</v>
      </c>
      <c r="F4398" s="1" t="str">
        <f>Exchanges!G4402</f>
        <v>Other federal government enterprises</v>
      </c>
      <c r="G4398" s="1" t="str">
        <f>Exchanges!H4402</f>
        <v>S00102</v>
      </c>
      <c r="H4398" s="1" t="str">
        <f>Exchanges!I4402</f>
        <v>US</v>
      </c>
      <c r="I4398" s="1">
        <f>Exchanges!J4402</f>
        <v>4.675710266334115E-9</v>
      </c>
      <c r="J4398" s="1" t="str">
        <f>Exchanges!K4402</f>
        <v>kg</v>
      </c>
      <c r="K4398" s="1"/>
      <c r="L4398" s="1"/>
      <c r="M4398" s="1"/>
      <c r="N4398" s="1"/>
      <c r="O4398" s="1"/>
      <c r="P4398" s="86">
        <f>ROUND(Exchanges!Q4402,0)</f>
        <v>4</v>
      </c>
      <c r="Q4398" s="1">
        <f>Exchanges!R4402</f>
        <v>1</v>
      </c>
      <c r="R4398" s="1">
        <f>Exchanges!S4402</f>
        <v>1</v>
      </c>
      <c r="S4398" s="1">
        <f>Exchanges!T4402</f>
        <v>1</v>
      </c>
      <c r="T4398" s="1">
        <f>Exchanges!U4402</f>
        <v>5</v>
      </c>
      <c r="U4398" s="1">
        <f>Exchanges!V4402</f>
        <v>2013</v>
      </c>
      <c r="V4398" s="1" t="str">
        <f>Exchanges!W4402</f>
        <v>DIBUTYL PHTHALATE</v>
      </c>
      <c r="W4398" s="1" t="str">
        <f>Exchanges!X4402</f>
        <v>TRI</v>
      </c>
      <c r="X4398" s="1"/>
    </row>
    <row r="4399" spans="1:24" x14ac:dyDescent="0.15">
      <c r="A4399" s="1" t="str">
        <f>Exchanges!B4403</f>
        <v>Ethylene glycol</v>
      </c>
      <c r="B4399" s="1">
        <f>Exchanges!C4403</f>
        <v>107211</v>
      </c>
      <c r="C4399" s="1" t="str">
        <f>Exchanges!D4403</f>
        <v>soil</v>
      </c>
      <c r="D4399" s="1" t="str">
        <f>Exchanges!E4403</f>
        <v>unspecified</v>
      </c>
      <c r="E4399" s="1" t="str">
        <f>Exchanges!F4403</f>
        <v>6b3eef74-d2b3-4925-85f7-b56ec21ce36a</v>
      </c>
      <c r="F4399" s="1" t="str">
        <f>Exchanges!G4403</f>
        <v>Other federal government enterprises</v>
      </c>
      <c r="G4399" s="1" t="str">
        <f>Exchanges!H4403</f>
        <v>S00102</v>
      </c>
      <c r="H4399" s="1" t="str">
        <f>Exchanges!I4403</f>
        <v>US</v>
      </c>
      <c r="I4399" s="1">
        <f>Exchanges!J4403</f>
        <v>4.5960477982013832E-9</v>
      </c>
      <c r="J4399" s="1" t="str">
        <f>Exchanges!K4403</f>
        <v>kg</v>
      </c>
      <c r="K4399" s="1"/>
      <c r="L4399" s="1"/>
      <c r="M4399" s="1"/>
      <c r="N4399" s="1"/>
      <c r="O4399" s="1"/>
      <c r="P4399" s="86">
        <f>ROUND(Exchanges!Q4403,0)</f>
        <v>5</v>
      </c>
      <c r="Q4399" s="1">
        <f>Exchanges!R4403</f>
        <v>1</v>
      </c>
      <c r="R4399" s="1">
        <f>Exchanges!S4403</f>
        <v>1</v>
      </c>
      <c r="S4399" s="1">
        <f>Exchanges!T4403</f>
        <v>1</v>
      </c>
      <c r="T4399" s="1">
        <f>Exchanges!U4403</f>
        <v>5</v>
      </c>
      <c r="U4399" s="1">
        <f>Exchanges!V4403</f>
        <v>2013</v>
      </c>
      <c r="V4399" s="1" t="str">
        <f>Exchanges!W4403</f>
        <v>ETHYLENE GLYCOL</v>
      </c>
      <c r="W4399" s="1" t="str">
        <f>Exchanges!X4403</f>
        <v>TRI</v>
      </c>
      <c r="X4399" s="1"/>
    </row>
    <row r="4400" spans="1:24" x14ac:dyDescent="0.15">
      <c r="A4400" s="1" t="str">
        <f>Exchanges!B4404</f>
        <v>nickel</v>
      </c>
      <c r="B4400" s="1">
        <f>Exchanges!C4404</f>
        <v>7440020</v>
      </c>
      <c r="C4400" s="1" t="str">
        <f>Exchanges!D4404</f>
        <v>soil</v>
      </c>
      <c r="D4400" s="1" t="str">
        <f>Exchanges!E4404</f>
        <v>industrial</v>
      </c>
      <c r="E4400" s="1" t="str">
        <f>Exchanges!F4404</f>
        <v>a72a45ee-395a-4d25-b893-9d183e43e76e</v>
      </c>
      <c r="F4400" s="1" t="str">
        <f>Exchanges!G4404</f>
        <v>Other federal government enterprises</v>
      </c>
      <c r="G4400" s="1" t="str">
        <f>Exchanges!H4404</f>
        <v>S00102</v>
      </c>
      <c r="H4400" s="1" t="str">
        <f>Exchanges!I4404</f>
        <v>US</v>
      </c>
      <c r="I4400" s="1">
        <f>Exchanges!J4404</f>
        <v>3.0951251934852078E-9</v>
      </c>
      <c r="J4400" s="1" t="str">
        <f>Exchanges!K4404</f>
        <v>kg</v>
      </c>
      <c r="K4400" s="1"/>
      <c r="L4400" s="1"/>
      <c r="M4400" s="1"/>
      <c r="N4400" s="1"/>
      <c r="O4400" s="1"/>
      <c r="P4400" s="86">
        <f>ROUND(Exchanges!Q4404,0)</f>
        <v>4</v>
      </c>
      <c r="Q4400" s="1">
        <f>Exchanges!R4404</f>
        <v>1</v>
      </c>
      <c r="R4400" s="1">
        <f>Exchanges!S4404</f>
        <v>1</v>
      </c>
      <c r="S4400" s="1">
        <f>Exchanges!T4404</f>
        <v>1</v>
      </c>
      <c r="T4400" s="1">
        <f>Exchanges!U4404</f>
        <v>5</v>
      </c>
      <c r="U4400" s="1">
        <f>Exchanges!V4404</f>
        <v>2013</v>
      </c>
      <c r="V4400" s="1" t="str">
        <f>Exchanges!W4404</f>
        <v>NICKEL</v>
      </c>
      <c r="W4400" s="1" t="str">
        <f>Exchanges!X4404</f>
        <v>TRI</v>
      </c>
      <c r="X4400" s="1"/>
    </row>
    <row r="4401" spans="1:24" x14ac:dyDescent="0.15">
      <c r="A4401" s="1" t="str">
        <f>Exchanges!B4405</f>
        <v>chromium</v>
      </c>
      <c r="B4401" s="1">
        <f>Exchanges!C4405</f>
        <v>7440473</v>
      </c>
      <c r="C4401" s="1" t="str">
        <f>Exchanges!D4405</f>
        <v>soil</v>
      </c>
      <c r="D4401" s="1" t="str">
        <f>Exchanges!E4405</f>
        <v>industrial</v>
      </c>
      <c r="E4401" s="1" t="str">
        <f>Exchanges!F4405</f>
        <v>e65a9c58-21f1-48b6-b738-d05a8f10e5f3</v>
      </c>
      <c r="F4401" s="1" t="str">
        <f>Exchanges!G4405</f>
        <v>Other federal government enterprises</v>
      </c>
      <c r="G4401" s="1" t="str">
        <f>Exchanges!H4405</f>
        <v>S00102</v>
      </c>
      <c r="H4401" s="1" t="str">
        <f>Exchanges!I4405</f>
        <v>US</v>
      </c>
      <c r="I4401" s="1">
        <f>Exchanges!J4405</f>
        <v>2.0582875313268911E-9</v>
      </c>
      <c r="J4401" s="1" t="str">
        <f>Exchanges!K4405</f>
        <v>kg</v>
      </c>
      <c r="K4401" s="1"/>
      <c r="L4401" s="1"/>
      <c r="M4401" s="1"/>
      <c r="N4401" s="1"/>
      <c r="O4401" s="1"/>
      <c r="P4401" s="86">
        <f>ROUND(Exchanges!Q4405,0)</f>
        <v>4</v>
      </c>
      <c r="Q4401" s="1">
        <f>Exchanges!R4405</f>
        <v>1</v>
      </c>
      <c r="R4401" s="1">
        <f>Exchanges!S4405</f>
        <v>1</v>
      </c>
      <c r="S4401" s="1">
        <f>Exchanges!T4405</f>
        <v>1</v>
      </c>
      <c r="T4401" s="1">
        <f>Exchanges!U4405</f>
        <v>5</v>
      </c>
      <c r="U4401" s="1">
        <f>Exchanges!V4405</f>
        <v>2013</v>
      </c>
      <c r="V4401" s="1" t="str">
        <f>Exchanges!W4405</f>
        <v>CHROMIUM</v>
      </c>
      <c r="W4401" s="1" t="str">
        <f>Exchanges!X4405</f>
        <v>TRI</v>
      </c>
      <c r="X4401" s="1"/>
    </row>
    <row r="4402" spans="1:24" x14ac:dyDescent="0.15">
      <c r="A4402" s="1" t="str">
        <f>Exchanges!B4406</f>
        <v>manganese</v>
      </c>
      <c r="B4402" s="1">
        <f>Exchanges!C4406</f>
        <v>7439965</v>
      </c>
      <c r="C4402" s="1" t="str">
        <f>Exchanges!D4406</f>
        <v>soil</v>
      </c>
      <c r="D4402" s="1" t="str">
        <f>Exchanges!E4406</f>
        <v>industrial</v>
      </c>
      <c r="E4402" s="1" t="str">
        <f>Exchanges!F4406</f>
        <v>9c706cff-cb82-4207-a589-95896e04dc08</v>
      </c>
      <c r="F4402" s="1" t="str">
        <f>Exchanges!G4406</f>
        <v>Other federal government enterprises</v>
      </c>
      <c r="G4402" s="1" t="str">
        <f>Exchanges!H4406</f>
        <v>S00102</v>
      </c>
      <c r="H4402" s="1" t="str">
        <f>Exchanges!I4406</f>
        <v>US</v>
      </c>
      <c r="I4402" s="1">
        <f>Exchanges!J4406</f>
        <v>1.6512599804743553E-9</v>
      </c>
      <c r="J4402" s="1" t="str">
        <f>Exchanges!K4406</f>
        <v>kg</v>
      </c>
      <c r="K4402" s="1"/>
      <c r="L4402" s="1"/>
      <c r="M4402" s="1"/>
      <c r="N4402" s="1"/>
      <c r="O4402" s="1"/>
      <c r="P4402" s="86">
        <f>ROUND(Exchanges!Q4406,0)</f>
        <v>4</v>
      </c>
      <c r="Q4402" s="1">
        <f>Exchanges!R4406</f>
        <v>1</v>
      </c>
      <c r="R4402" s="1">
        <f>Exchanges!S4406</f>
        <v>1</v>
      </c>
      <c r="S4402" s="1">
        <f>Exchanges!T4406</f>
        <v>1</v>
      </c>
      <c r="T4402" s="1">
        <f>Exchanges!U4406</f>
        <v>5</v>
      </c>
      <c r="U4402" s="1">
        <f>Exchanges!V4406</f>
        <v>2013</v>
      </c>
      <c r="V4402" s="1" t="str">
        <f>Exchanges!W4406</f>
        <v>MANGANESE</v>
      </c>
      <c r="W4402" s="1" t="str">
        <f>Exchanges!X4406</f>
        <v>TRI</v>
      </c>
      <c r="X4402" s="1"/>
    </row>
    <row r="4403" spans="1:24" x14ac:dyDescent="0.15">
      <c r="A4403" s="1" t="str">
        <f>Exchanges!B4407</f>
        <v>1-Methyl-2-pyrrolidinone</v>
      </c>
      <c r="B4403" s="1">
        <f>Exchanges!C4407</f>
        <v>872504</v>
      </c>
      <c r="C4403" s="1" t="str">
        <f>Exchanges!D4407</f>
        <v>soil</v>
      </c>
      <c r="D4403" s="1" t="str">
        <f>Exchanges!E4407</f>
        <v>unspecified</v>
      </c>
      <c r="E4403" s="1" t="str">
        <f>Exchanges!F4407</f>
        <v>8ce763d3-4513-4005-b0af-f5ac4694e1cd</v>
      </c>
      <c r="F4403" s="1" t="str">
        <f>Exchanges!G4407</f>
        <v>Other federal government enterprises</v>
      </c>
      <c r="G4403" s="1" t="str">
        <f>Exchanges!H4407</f>
        <v>S00102</v>
      </c>
      <c r="H4403" s="1" t="str">
        <f>Exchanges!I4407</f>
        <v>US</v>
      </c>
      <c r="I4403" s="1">
        <f>Exchanges!J4407</f>
        <v>1.4076290031473994E-9</v>
      </c>
      <c r="J4403" s="1" t="str">
        <f>Exchanges!K4407</f>
        <v>kg</v>
      </c>
      <c r="K4403" s="1"/>
      <c r="L4403" s="1"/>
      <c r="M4403" s="1"/>
      <c r="N4403" s="1"/>
      <c r="O4403" s="1"/>
      <c r="P4403" s="86">
        <f>ROUND(Exchanges!Q4407,0)</f>
        <v>5</v>
      </c>
      <c r="Q4403" s="1">
        <f>Exchanges!R4407</f>
        <v>1</v>
      </c>
      <c r="R4403" s="1">
        <f>Exchanges!S4407</f>
        <v>1</v>
      </c>
      <c r="S4403" s="1">
        <f>Exchanges!T4407</f>
        <v>1</v>
      </c>
      <c r="T4403" s="1">
        <f>Exchanges!U4407</f>
        <v>5</v>
      </c>
      <c r="U4403" s="1">
        <f>Exchanges!V4407</f>
        <v>2013</v>
      </c>
      <c r="V4403" s="1" t="str">
        <f>Exchanges!W4407</f>
        <v>N-METHYL-2-PYRROLIDONE</v>
      </c>
      <c r="W4403" s="1" t="str">
        <f>Exchanges!X4407</f>
        <v>TRI</v>
      </c>
      <c r="X4403" s="1"/>
    </row>
    <row r="4404" spans="1:24" x14ac:dyDescent="0.15">
      <c r="A4404" s="1" t="str">
        <f>Exchanges!B4408</f>
        <v>Naphthalene</v>
      </c>
      <c r="B4404" s="1">
        <f>Exchanges!C4408</f>
        <v>91203</v>
      </c>
      <c r="C4404" s="1" t="str">
        <f>Exchanges!D4408</f>
        <v>soil</v>
      </c>
      <c r="D4404" s="1" t="str">
        <f>Exchanges!E4408</f>
        <v>unspecified</v>
      </c>
      <c r="E4404" s="1" t="str">
        <f>Exchanges!F4408</f>
        <v>5f164323-3e2b-47c7-82e2-e20a95361c64</v>
      </c>
      <c r="F4404" s="1" t="str">
        <f>Exchanges!G4408</f>
        <v>Other federal government enterprises</v>
      </c>
      <c r="G4404" s="1" t="str">
        <f>Exchanges!H4408</f>
        <v>S00102</v>
      </c>
      <c r="H4404" s="1" t="str">
        <f>Exchanges!I4408</f>
        <v>US</v>
      </c>
      <c r="I4404" s="1">
        <f>Exchanges!J4408</f>
        <v>1.6103665801662206E-10</v>
      </c>
      <c r="J4404" s="1" t="str">
        <f>Exchanges!K4408</f>
        <v>kg</v>
      </c>
      <c r="K4404" s="1"/>
      <c r="L4404" s="1"/>
      <c r="M4404" s="1"/>
      <c r="N4404" s="1"/>
      <c r="O4404" s="1"/>
      <c r="P4404" s="86">
        <f>ROUND(Exchanges!Q4408,0)</f>
        <v>4</v>
      </c>
      <c r="Q4404" s="1">
        <f>Exchanges!R4408</f>
        <v>1</v>
      </c>
      <c r="R4404" s="1">
        <f>Exchanges!S4408</f>
        <v>1</v>
      </c>
      <c r="S4404" s="1">
        <f>Exchanges!T4408</f>
        <v>1</v>
      </c>
      <c r="T4404" s="1">
        <f>Exchanges!U4408</f>
        <v>5</v>
      </c>
      <c r="U4404" s="1">
        <f>Exchanges!V4408</f>
        <v>2013</v>
      </c>
      <c r="V4404" s="1" t="str">
        <f>Exchanges!W4408</f>
        <v>NAPHTHALENE</v>
      </c>
      <c r="W4404" s="1" t="str">
        <f>Exchanges!X4408</f>
        <v>TRI</v>
      </c>
      <c r="X4404" s="1"/>
    </row>
    <row r="4405" spans="1:24" x14ac:dyDescent="0.15">
      <c r="A4405" s="1" t="str">
        <f>Exchanges!B4409</f>
        <v>Phosphorus</v>
      </c>
      <c r="B4405" s="1">
        <f>Exchanges!C4409</f>
        <v>7723140</v>
      </c>
      <c r="C4405" s="1" t="str">
        <f>Exchanges!D4409</f>
        <v>soil</v>
      </c>
      <c r="D4405" s="1" t="str">
        <f>Exchanges!E4409</f>
        <v>unspecified</v>
      </c>
      <c r="E4405" s="1" t="str">
        <f>Exchanges!F4409</f>
        <v>8b0a4a41-c65c-4d94-b10c-94ddb98abdd2</v>
      </c>
      <c r="F4405" s="1" t="str">
        <f>Exchanges!G4409</f>
        <v>Other federal government enterprises</v>
      </c>
      <c r="G4405" s="1" t="str">
        <f>Exchanges!H4409</f>
        <v>S00102</v>
      </c>
      <c r="H4405" s="1" t="str">
        <f>Exchanges!I4409</f>
        <v>US</v>
      </c>
      <c r="I4405" s="1">
        <f>Exchanges!J4409</f>
        <v>1.3481340760923735E-10</v>
      </c>
      <c r="J4405" s="1" t="str">
        <f>Exchanges!K4409</f>
        <v>kg</v>
      </c>
      <c r="K4405" s="1"/>
      <c r="L4405" s="1"/>
      <c r="M4405" s="1"/>
      <c r="N4405" s="1"/>
      <c r="O4405" s="1"/>
      <c r="P4405" s="86">
        <f>ROUND(Exchanges!Q4409,0)</f>
        <v>4</v>
      </c>
      <c r="Q4405" s="1">
        <f>Exchanges!R4409</f>
        <v>1</v>
      </c>
      <c r="R4405" s="1">
        <f>Exchanges!S4409</f>
        <v>1</v>
      </c>
      <c r="S4405" s="1">
        <f>Exchanges!T4409</f>
        <v>1</v>
      </c>
      <c r="T4405" s="1">
        <f>Exchanges!U4409</f>
        <v>5</v>
      </c>
      <c r="U4405" s="1">
        <f>Exchanges!V4409</f>
        <v>2013</v>
      </c>
      <c r="V4405" s="1" t="str">
        <f>Exchanges!W4409</f>
        <v>PHOSPHORUS (YELLOW OR WHITE)</v>
      </c>
      <c r="W4405" s="1" t="str">
        <f>Exchanges!X4409</f>
        <v>TRI</v>
      </c>
      <c r="X4405" s="1"/>
    </row>
    <row r="4406" spans="1:24" x14ac:dyDescent="0.15">
      <c r="A4406" s="1" t="str">
        <f>Exchanges!B4410</f>
        <v>NITRIC ACID</v>
      </c>
      <c r="B4406" s="1">
        <f>Exchanges!C4410</f>
        <v>7697372</v>
      </c>
      <c r="C4406" s="1" t="str">
        <f>Exchanges!D4410</f>
        <v>soil</v>
      </c>
      <c r="D4406" s="1" t="str">
        <f>Exchanges!E4410</f>
        <v>unspecified</v>
      </c>
      <c r="E4406" s="1" t="str">
        <f>Exchanges!F4410</f>
        <v>aaa22d17-5c74-4b6f-bdaf-69b4b54e2480</v>
      </c>
      <c r="F4406" s="1" t="str">
        <f>Exchanges!G4410</f>
        <v>Other federal government enterprises</v>
      </c>
      <c r="G4406" s="1" t="str">
        <f>Exchanges!H4410</f>
        <v>S00102</v>
      </c>
      <c r="H4406" s="1" t="str">
        <f>Exchanges!I4410</f>
        <v>US</v>
      </c>
      <c r="I4406" s="1">
        <f>Exchanges!J4410</f>
        <v>1.0120537831836888E-10</v>
      </c>
      <c r="J4406" s="1" t="str">
        <f>Exchanges!K4410</f>
        <v>kg</v>
      </c>
      <c r="K4406" s="1"/>
      <c r="L4406" s="1"/>
      <c r="M4406" s="1"/>
      <c r="N4406" s="1"/>
      <c r="O4406" s="1"/>
      <c r="P4406" s="86">
        <f>ROUND(Exchanges!Q4410,0)</f>
        <v>3</v>
      </c>
      <c r="Q4406" s="1">
        <f>Exchanges!R4410</f>
        <v>1</v>
      </c>
      <c r="R4406" s="1">
        <f>Exchanges!S4410</f>
        <v>1</v>
      </c>
      <c r="S4406" s="1">
        <f>Exchanges!T4410</f>
        <v>1</v>
      </c>
      <c r="T4406" s="1">
        <f>Exchanges!U4410</f>
        <v>5</v>
      </c>
      <c r="U4406" s="1">
        <f>Exchanges!V4410</f>
        <v>2013</v>
      </c>
      <c r="V4406" s="1" t="str">
        <f>Exchanges!W4410</f>
        <v>NITRIC ACID</v>
      </c>
      <c r="W4406" s="1" t="str">
        <f>Exchanges!X4410</f>
        <v>TRI</v>
      </c>
      <c r="X4406" s="1"/>
    </row>
    <row r="4407" spans="1:24" x14ac:dyDescent="0.15">
      <c r="A4407" s="1" t="str">
        <f>Exchanges!B4411</f>
        <v>Xylene</v>
      </c>
      <c r="B4407" s="1">
        <f>Exchanges!C4411</f>
        <v>1330207</v>
      </c>
      <c r="C4407" s="1" t="str">
        <f>Exchanges!D4411</f>
        <v>soil</v>
      </c>
      <c r="D4407" s="1" t="str">
        <f>Exchanges!E4411</f>
        <v>unspecified</v>
      </c>
      <c r="E4407" s="1" t="str">
        <f>Exchanges!F4411</f>
        <v>2ba54ae3-bb4c-498b-9704-c6f86e02e08b</v>
      </c>
      <c r="F4407" s="1" t="str">
        <f>Exchanges!G4411</f>
        <v>Other federal government enterprises</v>
      </c>
      <c r="G4407" s="1" t="str">
        <f>Exchanges!H4411</f>
        <v>S00102</v>
      </c>
      <c r="H4407" s="1" t="str">
        <f>Exchanges!I4411</f>
        <v>US</v>
      </c>
      <c r="I4407" s="1">
        <f>Exchanges!J4411</f>
        <v>5.0384808904462441E-13</v>
      </c>
      <c r="J4407" s="1" t="str">
        <f>Exchanges!K4411</f>
        <v>kg</v>
      </c>
      <c r="K4407" s="1"/>
      <c r="L4407" s="1"/>
      <c r="M4407" s="1"/>
      <c r="N4407" s="1"/>
      <c r="O4407" s="1"/>
      <c r="P4407" s="86">
        <f>ROUND(Exchanges!Q4411,0)</f>
        <v>4</v>
      </c>
      <c r="Q4407" s="1">
        <f>Exchanges!R4411</f>
        <v>1</v>
      </c>
      <c r="R4407" s="1">
        <f>Exchanges!S4411</f>
        <v>1</v>
      </c>
      <c r="S4407" s="1">
        <f>Exchanges!T4411</f>
        <v>1</v>
      </c>
      <c r="T4407" s="1">
        <f>Exchanges!U4411</f>
        <v>5</v>
      </c>
      <c r="U4407" s="1">
        <f>Exchanges!V4411</f>
        <v>2013</v>
      </c>
      <c r="V4407" s="1" t="str">
        <f>Exchanges!W4411</f>
        <v>XYLENE (MIXED ISOMERS)</v>
      </c>
      <c r="W4407" s="1" t="str">
        <f>Exchanges!X4411</f>
        <v>TRI</v>
      </c>
      <c r="X4407" s="1"/>
    </row>
    <row r="4408" spans="1:24" x14ac:dyDescent="0.15">
      <c r="A4408" s="1" t="str">
        <f>Exchanges!B4412</f>
        <v>benzene</v>
      </c>
      <c r="B4408" s="1">
        <f>Exchanges!C4412</f>
        <v>71432</v>
      </c>
      <c r="C4408" s="1" t="str">
        <f>Exchanges!D4412</f>
        <v>soil</v>
      </c>
      <c r="D4408" s="1" t="str">
        <f>Exchanges!E4412</f>
        <v>industrial</v>
      </c>
      <c r="E4408" s="1" t="str">
        <f>Exchanges!F4412</f>
        <v>eba2488b-793f-4ef7-bb4f-f860cdd078e3</v>
      </c>
      <c r="F4408" s="1" t="str">
        <f>Exchanges!G4412</f>
        <v>Other federal government enterprises</v>
      </c>
      <c r="G4408" s="1" t="str">
        <f>Exchanges!H4412</f>
        <v>S00102</v>
      </c>
      <c r="H4408" s="1" t="str">
        <f>Exchanges!I4412</f>
        <v>US</v>
      </c>
      <c r="I4408" s="1">
        <f>Exchanges!J4412</f>
        <v>7.7619840744712404E-14</v>
      </c>
      <c r="J4408" s="1" t="str">
        <f>Exchanges!K4412</f>
        <v>kg</v>
      </c>
      <c r="K4408" s="1"/>
      <c r="L4408" s="1"/>
      <c r="M4408" s="1"/>
      <c r="N4408" s="1"/>
      <c r="O4408" s="1"/>
      <c r="P4408" s="86">
        <f>ROUND(Exchanges!Q4412,0)</f>
        <v>3</v>
      </c>
      <c r="Q4408" s="1">
        <f>Exchanges!R4412</f>
        <v>1</v>
      </c>
      <c r="R4408" s="1">
        <f>Exchanges!S4412</f>
        <v>1</v>
      </c>
      <c r="S4408" s="1">
        <f>Exchanges!T4412</f>
        <v>1</v>
      </c>
      <c r="T4408" s="1">
        <f>Exchanges!U4412</f>
        <v>5</v>
      </c>
      <c r="U4408" s="1">
        <f>Exchanges!V4412</f>
        <v>2013</v>
      </c>
      <c r="V4408" s="1" t="str">
        <f>Exchanges!W4412</f>
        <v>BENZENE</v>
      </c>
      <c r="W4408" s="1" t="str">
        <f>Exchanges!X4412</f>
        <v>TRI</v>
      </c>
      <c r="X4408" s="1"/>
    </row>
    <row r="4409" spans="1:24" x14ac:dyDescent="0.15">
      <c r="A4409" s="1" t="str">
        <f>Exchanges!B4413</f>
        <v>copper</v>
      </c>
      <c r="B4409" s="1">
        <f>Exchanges!C4413</f>
        <v>7440508</v>
      </c>
      <c r="C4409" s="1" t="str">
        <f>Exchanges!D4413</f>
        <v>soil</v>
      </c>
      <c r="D4409" s="1" t="str">
        <f>Exchanges!E4413</f>
        <v>industrial</v>
      </c>
      <c r="E4409" s="1" t="str">
        <f>Exchanges!F4413</f>
        <v>0a5e8a67-f9ae-48b3-bfa7-e9d37c30a191</v>
      </c>
      <c r="F4409" s="1" t="str">
        <f>Exchanges!G4413</f>
        <v>State and local general government</v>
      </c>
      <c r="G4409" s="1" t="str">
        <f>Exchanges!H4413</f>
        <v>S00700</v>
      </c>
      <c r="H4409" s="1" t="str">
        <f>Exchanges!I4413</f>
        <v>US</v>
      </c>
      <c r="I4409" s="1">
        <f>Exchanges!J4413</f>
        <v>5.8994360787318176E-7</v>
      </c>
      <c r="J4409" s="1" t="str">
        <f>Exchanges!K4413</f>
        <v>kg</v>
      </c>
      <c r="K4409" s="1"/>
      <c r="L4409" s="1"/>
      <c r="M4409" s="1"/>
      <c r="N4409" s="1"/>
      <c r="O4409" s="1"/>
      <c r="P4409" s="86">
        <f>ROUND(Exchanges!Q4413,0)</f>
        <v>4</v>
      </c>
      <c r="Q4409" s="1">
        <f>Exchanges!R4413</f>
        <v>1</v>
      </c>
      <c r="R4409" s="1">
        <f>Exchanges!S4413</f>
        <v>1</v>
      </c>
      <c r="S4409" s="1">
        <f>Exchanges!T4413</f>
        <v>1</v>
      </c>
      <c r="T4409" s="1">
        <f>Exchanges!U4413</f>
        <v>5</v>
      </c>
      <c r="U4409" s="1">
        <f>Exchanges!V4413</f>
        <v>2013</v>
      </c>
      <c r="V4409" s="1" t="str">
        <f>Exchanges!W4413</f>
        <v>COPPER</v>
      </c>
      <c r="W4409" s="1" t="str">
        <f>Exchanges!X4413</f>
        <v>TRI</v>
      </c>
      <c r="X4409" s="1"/>
    </row>
    <row r="4410" spans="1:24" x14ac:dyDescent="0.15">
      <c r="A4410" s="1" t="str">
        <f>Exchanges!B4414</f>
        <v>lead</v>
      </c>
      <c r="B4410" s="1">
        <f>Exchanges!C4414</f>
        <v>7439921</v>
      </c>
      <c r="C4410" s="1" t="str">
        <f>Exchanges!D4414</f>
        <v>soil</v>
      </c>
      <c r="D4410" s="1" t="str">
        <f>Exchanges!E4414</f>
        <v>industrial</v>
      </c>
      <c r="E4410" s="1" t="str">
        <f>Exchanges!F4414</f>
        <v>67652827-017f-4856-8d0a-c97bac4c6562</v>
      </c>
      <c r="F4410" s="1" t="str">
        <f>Exchanges!G4414</f>
        <v>State and local general government</v>
      </c>
      <c r="G4410" s="1" t="str">
        <f>Exchanges!H4414</f>
        <v>S00700</v>
      </c>
      <c r="H4410" s="1" t="str">
        <f>Exchanges!I4414</f>
        <v>US</v>
      </c>
      <c r="I4410" s="1">
        <f>Exchanges!J4414</f>
        <v>2.3762906669018727E-7</v>
      </c>
      <c r="J4410" s="1" t="str">
        <f>Exchanges!K4414</f>
        <v>kg</v>
      </c>
      <c r="K4410" s="1"/>
      <c r="L4410" s="1"/>
      <c r="M4410" s="1"/>
      <c r="N4410" s="1"/>
      <c r="O4410" s="1"/>
      <c r="P4410" s="86">
        <f>ROUND(Exchanges!Q4414,0)</f>
        <v>3</v>
      </c>
      <c r="Q4410" s="1">
        <f>Exchanges!R4414</f>
        <v>1</v>
      </c>
      <c r="R4410" s="1">
        <f>Exchanges!S4414</f>
        <v>1</v>
      </c>
      <c r="S4410" s="1">
        <f>Exchanges!T4414</f>
        <v>1</v>
      </c>
      <c r="T4410" s="1">
        <f>Exchanges!U4414</f>
        <v>5</v>
      </c>
      <c r="U4410" s="1">
        <f>Exchanges!V4414</f>
        <v>2013</v>
      </c>
      <c r="V4410" s="1" t="str">
        <f>Exchanges!W4414</f>
        <v>LEAD</v>
      </c>
      <c r="W4410" s="1" t="str">
        <f>Exchanges!X4414</f>
        <v>TRI</v>
      </c>
      <c r="X4410" s="1"/>
    </row>
    <row r="4411" spans="1:24" x14ac:dyDescent="0.15">
      <c r="A4411" s="1" t="str">
        <f>Exchanges!B4415</f>
        <v>NITROGLYCERIN</v>
      </c>
      <c r="B4411" s="1">
        <f>Exchanges!C4415</f>
        <v>55630</v>
      </c>
      <c r="C4411" s="1" t="str">
        <f>Exchanges!D4415</f>
        <v>soil</v>
      </c>
      <c r="D4411" s="1" t="str">
        <f>Exchanges!E4415</f>
        <v>industrial</v>
      </c>
      <c r="E4411" s="1" t="str">
        <f>Exchanges!F4415</f>
        <v>51eca181-2f74-4179-882f-802b21921a8b</v>
      </c>
      <c r="F4411" s="1" t="str">
        <f>Exchanges!G4415</f>
        <v>State and local general government</v>
      </c>
      <c r="G4411" s="1" t="str">
        <f>Exchanges!H4415</f>
        <v>S00700</v>
      </c>
      <c r="H4411" s="1" t="str">
        <f>Exchanges!I4415</f>
        <v>US</v>
      </c>
      <c r="I4411" s="1">
        <f>Exchanges!J4415</f>
        <v>1.9160117249934255E-8</v>
      </c>
      <c r="J4411" s="1" t="str">
        <f>Exchanges!K4415</f>
        <v>kg</v>
      </c>
      <c r="K4411" s="1"/>
      <c r="L4411" s="1"/>
      <c r="M4411" s="1"/>
      <c r="N4411" s="1"/>
      <c r="O4411" s="1"/>
      <c r="P4411" s="86">
        <f>ROUND(Exchanges!Q4415,0)</f>
        <v>5</v>
      </c>
      <c r="Q4411" s="1">
        <f>Exchanges!R4415</f>
        <v>1</v>
      </c>
      <c r="R4411" s="1">
        <f>Exchanges!S4415</f>
        <v>1</v>
      </c>
      <c r="S4411" s="1">
        <f>Exchanges!T4415</f>
        <v>1</v>
      </c>
      <c r="T4411" s="1">
        <f>Exchanges!U4415</f>
        <v>5</v>
      </c>
      <c r="U4411" s="1">
        <f>Exchanges!V4415</f>
        <v>2013</v>
      </c>
      <c r="V4411" s="1" t="str">
        <f>Exchanges!W4415</f>
        <v>NITROGLYCERIN</v>
      </c>
      <c r="W4411" s="1" t="str">
        <f>Exchanges!X4415</f>
        <v>TRI</v>
      </c>
      <c r="X4411" s="1"/>
    </row>
    <row r="4412" spans="1:24" x14ac:dyDescent="0.15">
      <c r="A4412" s="1" t="str">
        <f>Exchanges!B4416</f>
        <v>Dinitrotoluene, technical grade (2,4 (77%)- and 2,6 (19%)-)</v>
      </c>
      <c r="B4412" s="1">
        <f>Exchanges!C4416</f>
        <v>25321146</v>
      </c>
      <c r="C4412" s="1" t="str">
        <f>Exchanges!D4416</f>
        <v>soil</v>
      </c>
      <c r="D4412" s="1" t="str">
        <f>Exchanges!E4416</f>
        <v>unspecified</v>
      </c>
      <c r="E4412" s="1" t="str">
        <f>Exchanges!F4416</f>
        <v>0150b447-b455-4f87-baf3-811952588948</v>
      </c>
      <c r="F4412" s="1" t="str">
        <f>Exchanges!G4416</f>
        <v>State and local general government</v>
      </c>
      <c r="G4412" s="1" t="str">
        <f>Exchanges!H4416</f>
        <v>S00700</v>
      </c>
      <c r="H4412" s="1" t="str">
        <f>Exchanges!I4416</f>
        <v>US</v>
      </c>
      <c r="I4412" s="1">
        <f>Exchanges!J4416</f>
        <v>1.2750216331172223E-8</v>
      </c>
      <c r="J4412" s="1" t="str">
        <f>Exchanges!K4416</f>
        <v>kg</v>
      </c>
      <c r="K4412" s="1"/>
      <c r="L4412" s="1"/>
      <c r="M4412" s="1"/>
      <c r="N4412" s="1"/>
      <c r="O4412" s="1"/>
      <c r="P4412" s="86">
        <f>ROUND(Exchanges!Q4416,0)</f>
        <v>5</v>
      </c>
      <c r="Q4412" s="1">
        <f>Exchanges!R4416</f>
        <v>1</v>
      </c>
      <c r="R4412" s="1">
        <f>Exchanges!S4416</f>
        <v>1</v>
      </c>
      <c r="S4412" s="1">
        <f>Exchanges!T4416</f>
        <v>1</v>
      </c>
      <c r="T4412" s="1">
        <f>Exchanges!U4416</f>
        <v>5</v>
      </c>
      <c r="U4412" s="1">
        <f>Exchanges!V4416</f>
        <v>2013</v>
      </c>
      <c r="V4412" s="1" t="str">
        <f>Exchanges!W4416</f>
        <v>DINITROTOLUENE (MIXED ISOMERS)</v>
      </c>
      <c r="W4412" s="1" t="str">
        <f>Exchanges!X4416</f>
        <v>TRI</v>
      </c>
      <c r="X4412" s="1"/>
    </row>
    <row r="4413" spans="1:24" x14ac:dyDescent="0.15">
      <c r="A4413" s="1" t="str">
        <f>Exchanges!B4417</f>
        <v>Phthalate, dibutyl-</v>
      </c>
      <c r="B4413" s="1">
        <f>Exchanges!C4417</f>
        <v>84742</v>
      </c>
      <c r="C4413" s="1" t="str">
        <f>Exchanges!D4417</f>
        <v>soil</v>
      </c>
      <c r="D4413" s="1" t="str">
        <f>Exchanges!E4417</f>
        <v>industrial</v>
      </c>
      <c r="E4413" s="1" t="str">
        <f>Exchanges!F4417</f>
        <v>cd1407b1-824d-449b-9483-5b8ccf4e95dc</v>
      </c>
      <c r="F4413" s="1" t="str">
        <f>Exchanges!G4417</f>
        <v>State and local general government</v>
      </c>
      <c r="G4413" s="1" t="str">
        <f>Exchanges!H4417</f>
        <v>S00700</v>
      </c>
      <c r="H4413" s="1" t="str">
        <f>Exchanges!I4417</f>
        <v>US</v>
      </c>
      <c r="I4413" s="1">
        <f>Exchanges!J4417</f>
        <v>4.675710266334115E-9</v>
      </c>
      <c r="J4413" s="1" t="str">
        <f>Exchanges!K4417</f>
        <v>kg</v>
      </c>
      <c r="K4413" s="1"/>
      <c r="L4413" s="1"/>
      <c r="M4413" s="1"/>
      <c r="N4413" s="1"/>
      <c r="O4413" s="1"/>
      <c r="P4413" s="86">
        <f>ROUND(Exchanges!Q4417,0)</f>
        <v>4</v>
      </c>
      <c r="Q4413" s="1">
        <f>Exchanges!R4417</f>
        <v>1</v>
      </c>
      <c r="R4413" s="1">
        <f>Exchanges!S4417</f>
        <v>1</v>
      </c>
      <c r="S4413" s="1">
        <f>Exchanges!T4417</f>
        <v>1</v>
      </c>
      <c r="T4413" s="1">
        <f>Exchanges!U4417</f>
        <v>5</v>
      </c>
      <c r="U4413" s="1">
        <f>Exchanges!V4417</f>
        <v>2013</v>
      </c>
      <c r="V4413" s="1" t="str">
        <f>Exchanges!W4417</f>
        <v>DIBUTYL PHTHALATE</v>
      </c>
      <c r="W4413" s="1" t="str">
        <f>Exchanges!X4417</f>
        <v>TRI</v>
      </c>
      <c r="X4413" s="1"/>
    </row>
    <row r="4414" spans="1:24" x14ac:dyDescent="0.15">
      <c r="A4414" s="1" t="str">
        <f>Exchanges!B4418</f>
        <v>Ethylene glycol</v>
      </c>
      <c r="B4414" s="1">
        <f>Exchanges!C4418</f>
        <v>107211</v>
      </c>
      <c r="C4414" s="1" t="str">
        <f>Exchanges!D4418</f>
        <v>soil</v>
      </c>
      <c r="D4414" s="1" t="str">
        <f>Exchanges!E4418</f>
        <v>unspecified</v>
      </c>
      <c r="E4414" s="1" t="str">
        <f>Exchanges!F4418</f>
        <v>6b3eef74-d2b3-4925-85f7-b56ec21ce36a</v>
      </c>
      <c r="F4414" s="1" t="str">
        <f>Exchanges!G4418</f>
        <v>State and local general government</v>
      </c>
      <c r="G4414" s="1" t="str">
        <f>Exchanges!H4418</f>
        <v>S00700</v>
      </c>
      <c r="H4414" s="1" t="str">
        <f>Exchanges!I4418</f>
        <v>US</v>
      </c>
      <c r="I4414" s="1">
        <f>Exchanges!J4418</f>
        <v>4.596047798201384E-9</v>
      </c>
      <c r="J4414" s="1" t="str">
        <f>Exchanges!K4418</f>
        <v>kg</v>
      </c>
      <c r="K4414" s="1"/>
      <c r="L4414" s="1"/>
      <c r="M4414" s="1"/>
      <c r="N4414" s="1"/>
      <c r="O4414" s="1"/>
      <c r="P4414" s="86">
        <f>ROUND(Exchanges!Q4418,0)</f>
        <v>5</v>
      </c>
      <c r="Q4414" s="1">
        <f>Exchanges!R4418</f>
        <v>1</v>
      </c>
      <c r="R4414" s="1">
        <f>Exchanges!S4418</f>
        <v>1</v>
      </c>
      <c r="S4414" s="1">
        <f>Exchanges!T4418</f>
        <v>1</v>
      </c>
      <c r="T4414" s="1">
        <f>Exchanges!U4418</f>
        <v>5</v>
      </c>
      <c r="U4414" s="1">
        <f>Exchanges!V4418</f>
        <v>2013</v>
      </c>
      <c r="V4414" s="1" t="str">
        <f>Exchanges!W4418</f>
        <v>ETHYLENE GLYCOL</v>
      </c>
      <c r="W4414" s="1" t="str">
        <f>Exchanges!X4418</f>
        <v>TRI</v>
      </c>
      <c r="X4414" s="1"/>
    </row>
    <row r="4415" spans="1:24" x14ac:dyDescent="0.15">
      <c r="A4415" s="1" t="str">
        <f>Exchanges!B4419</f>
        <v>nickel</v>
      </c>
      <c r="B4415" s="1">
        <f>Exchanges!C4419</f>
        <v>7440020</v>
      </c>
      <c r="C4415" s="1" t="str">
        <f>Exchanges!D4419</f>
        <v>soil</v>
      </c>
      <c r="D4415" s="1" t="str">
        <f>Exchanges!E4419</f>
        <v>industrial</v>
      </c>
      <c r="E4415" s="1" t="str">
        <f>Exchanges!F4419</f>
        <v>a72a45ee-395a-4d25-b893-9d183e43e76e</v>
      </c>
      <c r="F4415" s="1" t="str">
        <f>Exchanges!G4419</f>
        <v>State and local general government</v>
      </c>
      <c r="G4415" s="1" t="str">
        <f>Exchanges!H4419</f>
        <v>S00700</v>
      </c>
      <c r="H4415" s="1" t="str">
        <f>Exchanges!I4419</f>
        <v>US</v>
      </c>
      <c r="I4415" s="1">
        <f>Exchanges!J4419</f>
        <v>3.0951251934852078E-9</v>
      </c>
      <c r="J4415" s="1" t="str">
        <f>Exchanges!K4419</f>
        <v>kg</v>
      </c>
      <c r="K4415" s="1"/>
      <c r="L4415" s="1"/>
      <c r="M4415" s="1"/>
      <c r="N4415" s="1"/>
      <c r="O4415" s="1"/>
      <c r="P4415" s="86">
        <f>ROUND(Exchanges!Q4419,0)</f>
        <v>4</v>
      </c>
      <c r="Q4415" s="1">
        <f>Exchanges!R4419</f>
        <v>1</v>
      </c>
      <c r="R4415" s="1">
        <f>Exchanges!S4419</f>
        <v>1</v>
      </c>
      <c r="S4415" s="1">
        <f>Exchanges!T4419</f>
        <v>1</v>
      </c>
      <c r="T4415" s="1">
        <f>Exchanges!U4419</f>
        <v>5</v>
      </c>
      <c r="U4415" s="1">
        <f>Exchanges!V4419</f>
        <v>2013</v>
      </c>
      <c r="V4415" s="1" t="str">
        <f>Exchanges!W4419</f>
        <v>NICKEL</v>
      </c>
      <c r="W4415" s="1" t="str">
        <f>Exchanges!X4419</f>
        <v>TRI</v>
      </c>
      <c r="X4415" s="1"/>
    </row>
    <row r="4416" spans="1:24" x14ac:dyDescent="0.15">
      <c r="A4416" s="1" t="str">
        <f>Exchanges!B4420</f>
        <v>chromium</v>
      </c>
      <c r="B4416" s="1">
        <f>Exchanges!C4420</f>
        <v>7440473</v>
      </c>
      <c r="C4416" s="1" t="str">
        <f>Exchanges!D4420</f>
        <v>soil</v>
      </c>
      <c r="D4416" s="1" t="str">
        <f>Exchanges!E4420</f>
        <v>industrial</v>
      </c>
      <c r="E4416" s="1" t="str">
        <f>Exchanges!F4420</f>
        <v>e65a9c58-21f1-48b6-b738-d05a8f10e5f3</v>
      </c>
      <c r="F4416" s="1" t="str">
        <f>Exchanges!G4420</f>
        <v>State and local general government</v>
      </c>
      <c r="G4416" s="1" t="str">
        <f>Exchanges!H4420</f>
        <v>S00700</v>
      </c>
      <c r="H4416" s="1" t="str">
        <f>Exchanges!I4420</f>
        <v>US</v>
      </c>
      <c r="I4416" s="1">
        <f>Exchanges!J4420</f>
        <v>2.0582875313268911E-9</v>
      </c>
      <c r="J4416" s="1" t="str">
        <f>Exchanges!K4420</f>
        <v>kg</v>
      </c>
      <c r="K4416" s="1"/>
      <c r="L4416" s="1"/>
      <c r="M4416" s="1"/>
      <c r="N4416" s="1"/>
      <c r="O4416" s="1"/>
      <c r="P4416" s="86">
        <f>ROUND(Exchanges!Q4420,0)</f>
        <v>4</v>
      </c>
      <c r="Q4416" s="1">
        <f>Exchanges!R4420</f>
        <v>1</v>
      </c>
      <c r="R4416" s="1">
        <f>Exchanges!S4420</f>
        <v>1</v>
      </c>
      <c r="S4416" s="1">
        <f>Exchanges!T4420</f>
        <v>1</v>
      </c>
      <c r="T4416" s="1">
        <f>Exchanges!U4420</f>
        <v>5</v>
      </c>
      <c r="U4416" s="1">
        <f>Exchanges!V4420</f>
        <v>2013</v>
      </c>
      <c r="V4416" s="1" t="str">
        <f>Exchanges!W4420</f>
        <v>CHROMIUM</v>
      </c>
      <c r="W4416" s="1" t="str">
        <f>Exchanges!X4420</f>
        <v>TRI</v>
      </c>
      <c r="X4416" s="1"/>
    </row>
    <row r="4417" spans="1:24" x14ac:dyDescent="0.15">
      <c r="A4417" s="1" t="str">
        <f>Exchanges!B4421</f>
        <v>manganese</v>
      </c>
      <c r="B4417" s="1">
        <f>Exchanges!C4421</f>
        <v>7439965</v>
      </c>
      <c r="C4417" s="1" t="str">
        <f>Exchanges!D4421</f>
        <v>soil</v>
      </c>
      <c r="D4417" s="1" t="str">
        <f>Exchanges!E4421</f>
        <v>industrial</v>
      </c>
      <c r="E4417" s="1" t="str">
        <f>Exchanges!F4421</f>
        <v>9c706cff-cb82-4207-a589-95896e04dc08</v>
      </c>
      <c r="F4417" s="1" t="str">
        <f>Exchanges!G4421</f>
        <v>State and local general government</v>
      </c>
      <c r="G4417" s="1" t="str">
        <f>Exchanges!H4421</f>
        <v>S00700</v>
      </c>
      <c r="H4417" s="1" t="str">
        <f>Exchanges!I4421</f>
        <v>US</v>
      </c>
      <c r="I4417" s="1">
        <f>Exchanges!J4421</f>
        <v>1.6512599804743555E-9</v>
      </c>
      <c r="J4417" s="1" t="str">
        <f>Exchanges!K4421</f>
        <v>kg</v>
      </c>
      <c r="K4417" s="1"/>
      <c r="L4417" s="1"/>
      <c r="M4417" s="1"/>
      <c r="N4417" s="1"/>
      <c r="O4417" s="1"/>
      <c r="P4417" s="86">
        <f>ROUND(Exchanges!Q4421,0)</f>
        <v>4</v>
      </c>
      <c r="Q4417" s="1">
        <f>Exchanges!R4421</f>
        <v>1</v>
      </c>
      <c r="R4417" s="1">
        <f>Exchanges!S4421</f>
        <v>1</v>
      </c>
      <c r="S4417" s="1">
        <f>Exchanges!T4421</f>
        <v>1</v>
      </c>
      <c r="T4417" s="1">
        <f>Exchanges!U4421</f>
        <v>5</v>
      </c>
      <c r="U4417" s="1">
        <f>Exchanges!V4421</f>
        <v>2013</v>
      </c>
      <c r="V4417" s="1" t="str">
        <f>Exchanges!W4421</f>
        <v>MANGANESE</v>
      </c>
      <c r="W4417" s="1" t="str">
        <f>Exchanges!X4421</f>
        <v>TRI</v>
      </c>
      <c r="X4417" s="1"/>
    </row>
    <row r="4418" spans="1:24" x14ac:dyDescent="0.15">
      <c r="A4418" s="1" t="str">
        <f>Exchanges!B4422</f>
        <v>1-Methyl-2-pyrrolidinone</v>
      </c>
      <c r="B4418" s="1">
        <f>Exchanges!C4422</f>
        <v>872504</v>
      </c>
      <c r="C4418" s="1" t="str">
        <f>Exchanges!D4422</f>
        <v>soil</v>
      </c>
      <c r="D4418" s="1" t="str">
        <f>Exchanges!E4422</f>
        <v>unspecified</v>
      </c>
      <c r="E4418" s="1" t="str">
        <f>Exchanges!F4422</f>
        <v>8ce763d3-4513-4005-b0af-f5ac4694e1cd</v>
      </c>
      <c r="F4418" s="1" t="str">
        <f>Exchanges!G4422</f>
        <v>State and local general government</v>
      </c>
      <c r="G4418" s="1" t="str">
        <f>Exchanges!H4422</f>
        <v>S00700</v>
      </c>
      <c r="H4418" s="1" t="str">
        <f>Exchanges!I4422</f>
        <v>US</v>
      </c>
      <c r="I4418" s="1">
        <f>Exchanges!J4422</f>
        <v>1.4076290031473996E-9</v>
      </c>
      <c r="J4418" s="1" t="str">
        <f>Exchanges!K4422</f>
        <v>kg</v>
      </c>
      <c r="K4418" s="1"/>
      <c r="L4418" s="1"/>
      <c r="M4418" s="1"/>
      <c r="N4418" s="1"/>
      <c r="O4418" s="1"/>
      <c r="P4418" s="86">
        <f>ROUND(Exchanges!Q4422,0)</f>
        <v>5</v>
      </c>
      <c r="Q4418" s="1">
        <f>Exchanges!R4422</f>
        <v>1</v>
      </c>
      <c r="R4418" s="1">
        <f>Exchanges!S4422</f>
        <v>1</v>
      </c>
      <c r="S4418" s="1">
        <f>Exchanges!T4422</f>
        <v>1</v>
      </c>
      <c r="T4418" s="1">
        <f>Exchanges!U4422</f>
        <v>5</v>
      </c>
      <c r="U4418" s="1">
        <f>Exchanges!V4422</f>
        <v>2013</v>
      </c>
      <c r="V4418" s="1" t="str">
        <f>Exchanges!W4422</f>
        <v>N-METHYL-2-PYRROLIDONE</v>
      </c>
      <c r="W4418" s="1" t="str">
        <f>Exchanges!X4422</f>
        <v>TRI</v>
      </c>
      <c r="X4418" s="1"/>
    </row>
    <row r="4419" spans="1:24" x14ac:dyDescent="0.15">
      <c r="A4419" s="1" t="str">
        <f>Exchanges!B4423</f>
        <v>Naphthalene</v>
      </c>
      <c r="B4419" s="1">
        <f>Exchanges!C4423</f>
        <v>91203</v>
      </c>
      <c r="C4419" s="1" t="str">
        <f>Exchanges!D4423</f>
        <v>soil</v>
      </c>
      <c r="D4419" s="1" t="str">
        <f>Exchanges!E4423</f>
        <v>unspecified</v>
      </c>
      <c r="E4419" s="1" t="str">
        <f>Exchanges!F4423</f>
        <v>5f164323-3e2b-47c7-82e2-e20a95361c64</v>
      </c>
      <c r="F4419" s="1" t="str">
        <f>Exchanges!G4423</f>
        <v>State and local general government</v>
      </c>
      <c r="G4419" s="1" t="str">
        <f>Exchanges!H4423</f>
        <v>S00700</v>
      </c>
      <c r="H4419" s="1" t="str">
        <f>Exchanges!I4423</f>
        <v>US</v>
      </c>
      <c r="I4419" s="1">
        <f>Exchanges!J4423</f>
        <v>1.6103665801662206E-10</v>
      </c>
      <c r="J4419" s="1" t="str">
        <f>Exchanges!K4423</f>
        <v>kg</v>
      </c>
      <c r="K4419" s="1"/>
      <c r="L4419" s="1"/>
      <c r="M4419" s="1"/>
      <c r="N4419" s="1"/>
      <c r="O4419" s="1"/>
      <c r="P4419" s="86">
        <f>ROUND(Exchanges!Q4423,0)</f>
        <v>4</v>
      </c>
      <c r="Q4419" s="1">
        <f>Exchanges!R4423</f>
        <v>1</v>
      </c>
      <c r="R4419" s="1">
        <f>Exchanges!S4423</f>
        <v>1</v>
      </c>
      <c r="S4419" s="1">
        <f>Exchanges!T4423</f>
        <v>1</v>
      </c>
      <c r="T4419" s="1">
        <f>Exchanges!U4423</f>
        <v>5</v>
      </c>
      <c r="U4419" s="1">
        <f>Exchanges!V4423</f>
        <v>2013</v>
      </c>
      <c r="V4419" s="1" t="str">
        <f>Exchanges!W4423</f>
        <v>NAPHTHALENE</v>
      </c>
      <c r="W4419" s="1" t="str">
        <f>Exchanges!X4423</f>
        <v>TRI</v>
      </c>
      <c r="X4419" s="1"/>
    </row>
    <row r="4420" spans="1:24" x14ac:dyDescent="0.15">
      <c r="A4420" s="1" t="str">
        <f>Exchanges!B4424</f>
        <v>Phosphorus</v>
      </c>
      <c r="B4420" s="1">
        <f>Exchanges!C4424</f>
        <v>7723140</v>
      </c>
      <c r="C4420" s="1" t="str">
        <f>Exchanges!D4424</f>
        <v>soil</v>
      </c>
      <c r="D4420" s="1" t="str">
        <f>Exchanges!E4424</f>
        <v>unspecified</v>
      </c>
      <c r="E4420" s="1" t="str">
        <f>Exchanges!F4424</f>
        <v>8b0a4a41-c65c-4d94-b10c-94ddb98abdd2</v>
      </c>
      <c r="F4420" s="1" t="str">
        <f>Exchanges!G4424</f>
        <v>State and local general government</v>
      </c>
      <c r="G4420" s="1" t="str">
        <f>Exchanges!H4424</f>
        <v>S00700</v>
      </c>
      <c r="H4420" s="1" t="str">
        <f>Exchanges!I4424</f>
        <v>US</v>
      </c>
      <c r="I4420" s="1">
        <f>Exchanges!J4424</f>
        <v>1.3481340760923735E-10</v>
      </c>
      <c r="J4420" s="1" t="str">
        <f>Exchanges!K4424</f>
        <v>kg</v>
      </c>
      <c r="K4420" s="1"/>
      <c r="L4420" s="1"/>
      <c r="M4420" s="1"/>
      <c r="N4420" s="1"/>
      <c r="O4420" s="1"/>
      <c r="P4420" s="86">
        <f>ROUND(Exchanges!Q4424,0)</f>
        <v>4</v>
      </c>
      <c r="Q4420" s="1">
        <f>Exchanges!R4424</f>
        <v>1</v>
      </c>
      <c r="R4420" s="1">
        <f>Exchanges!S4424</f>
        <v>1</v>
      </c>
      <c r="S4420" s="1">
        <f>Exchanges!T4424</f>
        <v>1</v>
      </c>
      <c r="T4420" s="1">
        <f>Exchanges!U4424</f>
        <v>5</v>
      </c>
      <c r="U4420" s="1">
        <f>Exchanges!V4424</f>
        <v>2013</v>
      </c>
      <c r="V4420" s="1" t="str">
        <f>Exchanges!W4424</f>
        <v>PHOSPHORUS (YELLOW OR WHITE)</v>
      </c>
      <c r="W4420" s="1" t="str">
        <f>Exchanges!X4424</f>
        <v>TRI</v>
      </c>
      <c r="X4420" s="1"/>
    </row>
    <row r="4421" spans="1:24" x14ac:dyDescent="0.15">
      <c r="A4421" s="1" t="str">
        <f>Exchanges!B4425</f>
        <v>NITRIC ACID</v>
      </c>
      <c r="B4421" s="1">
        <f>Exchanges!C4425</f>
        <v>7697372</v>
      </c>
      <c r="C4421" s="1" t="str">
        <f>Exchanges!D4425</f>
        <v>soil</v>
      </c>
      <c r="D4421" s="1" t="str">
        <f>Exchanges!E4425</f>
        <v>unspecified</v>
      </c>
      <c r="E4421" s="1" t="str">
        <f>Exchanges!F4425</f>
        <v>aaa22d17-5c74-4b6f-bdaf-69b4b54e2480</v>
      </c>
      <c r="F4421" s="1" t="str">
        <f>Exchanges!G4425</f>
        <v>State and local general government</v>
      </c>
      <c r="G4421" s="1" t="str">
        <f>Exchanges!H4425</f>
        <v>S00700</v>
      </c>
      <c r="H4421" s="1" t="str">
        <f>Exchanges!I4425</f>
        <v>US</v>
      </c>
      <c r="I4421" s="1">
        <f>Exchanges!J4425</f>
        <v>1.0120537831836889E-10</v>
      </c>
      <c r="J4421" s="1" t="str">
        <f>Exchanges!K4425</f>
        <v>kg</v>
      </c>
      <c r="K4421" s="1"/>
      <c r="L4421" s="1"/>
      <c r="M4421" s="1"/>
      <c r="N4421" s="1"/>
      <c r="O4421" s="1"/>
      <c r="P4421" s="86">
        <f>ROUND(Exchanges!Q4425,0)</f>
        <v>3</v>
      </c>
      <c r="Q4421" s="1">
        <f>Exchanges!R4425</f>
        <v>1</v>
      </c>
      <c r="R4421" s="1">
        <f>Exchanges!S4425</f>
        <v>1</v>
      </c>
      <c r="S4421" s="1">
        <f>Exchanges!T4425</f>
        <v>1</v>
      </c>
      <c r="T4421" s="1">
        <f>Exchanges!U4425</f>
        <v>5</v>
      </c>
      <c r="U4421" s="1">
        <f>Exchanges!V4425</f>
        <v>2013</v>
      </c>
      <c r="V4421" s="1" t="str">
        <f>Exchanges!W4425</f>
        <v>NITRIC ACID</v>
      </c>
      <c r="W4421" s="1" t="str">
        <f>Exchanges!X4425</f>
        <v>TRI</v>
      </c>
      <c r="X4421" s="1"/>
    </row>
    <row r="4422" spans="1:24" x14ac:dyDescent="0.15">
      <c r="A4422" s="1" t="str">
        <f>Exchanges!B4426</f>
        <v>Xylene</v>
      </c>
      <c r="B4422" s="1">
        <f>Exchanges!C4426</f>
        <v>1330207</v>
      </c>
      <c r="C4422" s="1" t="str">
        <f>Exchanges!D4426</f>
        <v>soil</v>
      </c>
      <c r="D4422" s="1" t="str">
        <f>Exchanges!E4426</f>
        <v>unspecified</v>
      </c>
      <c r="E4422" s="1" t="str">
        <f>Exchanges!F4426</f>
        <v>2ba54ae3-bb4c-498b-9704-c6f86e02e08b</v>
      </c>
      <c r="F4422" s="1" t="str">
        <f>Exchanges!G4426</f>
        <v>State and local general government</v>
      </c>
      <c r="G4422" s="1" t="str">
        <f>Exchanges!H4426</f>
        <v>S00700</v>
      </c>
      <c r="H4422" s="1" t="str">
        <f>Exchanges!I4426</f>
        <v>US</v>
      </c>
      <c r="I4422" s="1">
        <f>Exchanges!J4426</f>
        <v>5.0384808904462431E-13</v>
      </c>
      <c r="J4422" s="1" t="str">
        <f>Exchanges!K4426</f>
        <v>kg</v>
      </c>
      <c r="K4422" s="1"/>
      <c r="L4422" s="1"/>
      <c r="M4422" s="1"/>
      <c r="N4422" s="1"/>
      <c r="O4422" s="1"/>
      <c r="P4422" s="86">
        <f>ROUND(Exchanges!Q4426,0)</f>
        <v>4</v>
      </c>
      <c r="Q4422" s="1">
        <f>Exchanges!R4426</f>
        <v>1</v>
      </c>
      <c r="R4422" s="1">
        <f>Exchanges!S4426</f>
        <v>1</v>
      </c>
      <c r="S4422" s="1">
        <f>Exchanges!T4426</f>
        <v>1</v>
      </c>
      <c r="T4422" s="1">
        <f>Exchanges!U4426</f>
        <v>5</v>
      </c>
      <c r="U4422" s="1">
        <f>Exchanges!V4426</f>
        <v>2013</v>
      </c>
      <c r="V4422" s="1" t="str">
        <f>Exchanges!W4426</f>
        <v>XYLENE (MIXED ISOMERS)</v>
      </c>
      <c r="W4422" s="1" t="str">
        <f>Exchanges!X4426</f>
        <v>TRI</v>
      </c>
      <c r="X4422" s="1"/>
    </row>
    <row r="4423" spans="1:24" x14ac:dyDescent="0.15">
      <c r="A4423" s="1" t="str">
        <f>Exchanges!B4427</f>
        <v>benzene</v>
      </c>
      <c r="B4423" s="1">
        <f>Exchanges!C4427</f>
        <v>71432</v>
      </c>
      <c r="C4423" s="1" t="str">
        <f>Exchanges!D4427</f>
        <v>soil</v>
      </c>
      <c r="D4423" s="1" t="str">
        <f>Exchanges!E4427</f>
        <v>industrial</v>
      </c>
      <c r="E4423" s="1" t="str">
        <f>Exchanges!F4427</f>
        <v>eba2488b-793f-4ef7-bb4f-f860cdd078e3</v>
      </c>
      <c r="F4423" s="1" t="str">
        <f>Exchanges!G4427</f>
        <v>State and local general government</v>
      </c>
      <c r="G4423" s="1" t="str">
        <f>Exchanges!H4427</f>
        <v>S00700</v>
      </c>
      <c r="H4423" s="1" t="str">
        <f>Exchanges!I4427</f>
        <v>US</v>
      </c>
      <c r="I4423" s="1">
        <f>Exchanges!J4427</f>
        <v>7.7619840744712417E-14</v>
      </c>
      <c r="J4423" s="1" t="str">
        <f>Exchanges!K4427</f>
        <v>kg</v>
      </c>
      <c r="K4423" s="1"/>
      <c r="L4423" s="1"/>
      <c r="M4423" s="1"/>
      <c r="N4423" s="1"/>
      <c r="O4423" s="1"/>
      <c r="P4423" s="86">
        <f>ROUND(Exchanges!Q4427,0)</f>
        <v>3</v>
      </c>
      <c r="Q4423" s="1">
        <f>Exchanges!R4427</f>
        <v>1</v>
      </c>
      <c r="R4423" s="1">
        <f>Exchanges!S4427</f>
        <v>1</v>
      </c>
      <c r="S4423" s="1">
        <f>Exchanges!T4427</f>
        <v>1</v>
      </c>
      <c r="T4423" s="1">
        <f>Exchanges!U4427</f>
        <v>5</v>
      </c>
      <c r="U4423" s="1">
        <f>Exchanges!V4427</f>
        <v>2013</v>
      </c>
      <c r="V4423" s="1" t="str">
        <f>Exchanges!W4427</f>
        <v>BENZENE</v>
      </c>
      <c r="W4423" s="1" t="str">
        <f>Exchanges!X4427</f>
        <v>TRI</v>
      </c>
      <c r="X4423" s="1"/>
    </row>
    <row r="4424" spans="1:24" x14ac:dyDescent="0.15">
      <c r="A4424" s="1" t="str">
        <f>Exchanges!B4428</f>
        <v>copper</v>
      </c>
      <c r="B4424" s="1">
        <f>Exchanges!C4428</f>
        <v>7440508</v>
      </c>
      <c r="C4424" s="1" t="str">
        <f>Exchanges!D4428</f>
        <v>soil</v>
      </c>
      <c r="D4424" s="1" t="str">
        <f>Exchanges!E4428</f>
        <v>industrial</v>
      </c>
      <c r="E4424" s="1" t="str">
        <f>Exchanges!F4428</f>
        <v>0a5e8a67-f9ae-48b3-bfa7-e9d37c30a191</v>
      </c>
      <c r="F4424" s="1" t="str">
        <f>Exchanges!G4428</f>
        <v>State and local government passenger transit</v>
      </c>
      <c r="G4424" s="1" t="str">
        <f>Exchanges!H4428</f>
        <v>S00201</v>
      </c>
      <c r="H4424" s="1" t="str">
        <f>Exchanges!I4428</f>
        <v>US</v>
      </c>
      <c r="I4424" s="1">
        <f>Exchanges!J4428</f>
        <v>5.8994360787318176E-7</v>
      </c>
      <c r="J4424" s="1" t="str">
        <f>Exchanges!K4428</f>
        <v>kg</v>
      </c>
      <c r="K4424" s="1"/>
      <c r="L4424" s="1"/>
      <c r="M4424" s="1"/>
      <c r="N4424" s="1"/>
      <c r="O4424" s="1"/>
      <c r="P4424" s="86">
        <f>ROUND(Exchanges!Q4428,0)</f>
        <v>4</v>
      </c>
      <c r="Q4424" s="1">
        <f>Exchanges!R4428</f>
        <v>1</v>
      </c>
      <c r="R4424" s="1">
        <f>Exchanges!S4428</f>
        <v>1</v>
      </c>
      <c r="S4424" s="1">
        <f>Exchanges!T4428</f>
        <v>1</v>
      </c>
      <c r="T4424" s="1">
        <f>Exchanges!U4428</f>
        <v>5</v>
      </c>
      <c r="U4424" s="1">
        <f>Exchanges!V4428</f>
        <v>2013</v>
      </c>
      <c r="V4424" s="1" t="str">
        <f>Exchanges!W4428</f>
        <v>COPPER</v>
      </c>
      <c r="W4424" s="1" t="str">
        <f>Exchanges!X4428</f>
        <v>TRI</v>
      </c>
      <c r="X4424" s="1"/>
    </row>
    <row r="4425" spans="1:24" x14ac:dyDescent="0.15">
      <c r="A4425" s="1" t="str">
        <f>Exchanges!B4429</f>
        <v>lead</v>
      </c>
      <c r="B4425" s="1">
        <f>Exchanges!C4429</f>
        <v>7439921</v>
      </c>
      <c r="C4425" s="1" t="str">
        <f>Exchanges!D4429</f>
        <v>soil</v>
      </c>
      <c r="D4425" s="1" t="str">
        <f>Exchanges!E4429</f>
        <v>industrial</v>
      </c>
      <c r="E4425" s="1" t="str">
        <f>Exchanges!F4429</f>
        <v>67652827-017f-4856-8d0a-c97bac4c6562</v>
      </c>
      <c r="F4425" s="1" t="str">
        <f>Exchanges!G4429</f>
        <v>State and local government passenger transit</v>
      </c>
      <c r="G4425" s="1" t="str">
        <f>Exchanges!H4429</f>
        <v>S00201</v>
      </c>
      <c r="H4425" s="1" t="str">
        <f>Exchanges!I4429</f>
        <v>US</v>
      </c>
      <c r="I4425" s="1">
        <f>Exchanges!J4429</f>
        <v>2.3762906669018724E-7</v>
      </c>
      <c r="J4425" s="1" t="str">
        <f>Exchanges!K4429</f>
        <v>kg</v>
      </c>
      <c r="K4425" s="1"/>
      <c r="L4425" s="1"/>
      <c r="M4425" s="1"/>
      <c r="N4425" s="1"/>
      <c r="O4425" s="1"/>
      <c r="P4425" s="86">
        <f>ROUND(Exchanges!Q4429,0)</f>
        <v>3</v>
      </c>
      <c r="Q4425" s="1">
        <f>Exchanges!R4429</f>
        <v>1</v>
      </c>
      <c r="R4425" s="1">
        <f>Exchanges!S4429</f>
        <v>1</v>
      </c>
      <c r="S4425" s="1">
        <f>Exchanges!T4429</f>
        <v>1</v>
      </c>
      <c r="T4425" s="1">
        <f>Exchanges!U4429</f>
        <v>5</v>
      </c>
      <c r="U4425" s="1">
        <f>Exchanges!V4429</f>
        <v>2013</v>
      </c>
      <c r="V4425" s="1" t="str">
        <f>Exchanges!W4429</f>
        <v>LEAD</v>
      </c>
      <c r="W4425" s="1" t="str">
        <f>Exchanges!X4429</f>
        <v>TRI</v>
      </c>
      <c r="X4425" s="1"/>
    </row>
    <row r="4426" spans="1:24" x14ac:dyDescent="0.15">
      <c r="A4426" s="1" t="str">
        <f>Exchanges!B4430</f>
        <v>NITROGLYCERIN</v>
      </c>
      <c r="B4426" s="1">
        <f>Exchanges!C4430</f>
        <v>55630</v>
      </c>
      <c r="C4426" s="1" t="str">
        <f>Exchanges!D4430</f>
        <v>soil</v>
      </c>
      <c r="D4426" s="1" t="str">
        <f>Exchanges!E4430</f>
        <v>industrial</v>
      </c>
      <c r="E4426" s="1" t="str">
        <f>Exchanges!F4430</f>
        <v>51eca181-2f74-4179-882f-802b21921a8b</v>
      </c>
      <c r="F4426" s="1" t="str">
        <f>Exchanges!G4430</f>
        <v>State and local government passenger transit</v>
      </c>
      <c r="G4426" s="1" t="str">
        <f>Exchanges!H4430</f>
        <v>S00201</v>
      </c>
      <c r="H4426" s="1" t="str">
        <f>Exchanges!I4430</f>
        <v>US</v>
      </c>
      <c r="I4426" s="1">
        <f>Exchanges!J4430</f>
        <v>1.9160117249934255E-8</v>
      </c>
      <c r="J4426" s="1" t="str">
        <f>Exchanges!K4430</f>
        <v>kg</v>
      </c>
      <c r="K4426" s="1"/>
      <c r="L4426" s="1"/>
      <c r="M4426" s="1"/>
      <c r="N4426" s="1"/>
      <c r="O4426" s="1"/>
      <c r="P4426" s="86">
        <f>ROUND(Exchanges!Q4430,0)</f>
        <v>5</v>
      </c>
      <c r="Q4426" s="1">
        <f>Exchanges!R4430</f>
        <v>1</v>
      </c>
      <c r="R4426" s="1">
        <f>Exchanges!S4430</f>
        <v>1</v>
      </c>
      <c r="S4426" s="1">
        <f>Exchanges!T4430</f>
        <v>1</v>
      </c>
      <c r="T4426" s="1">
        <f>Exchanges!U4430</f>
        <v>5</v>
      </c>
      <c r="U4426" s="1">
        <f>Exchanges!V4430</f>
        <v>2013</v>
      </c>
      <c r="V4426" s="1" t="str">
        <f>Exchanges!W4430</f>
        <v>NITROGLYCERIN</v>
      </c>
      <c r="W4426" s="1" t="str">
        <f>Exchanges!X4430</f>
        <v>TRI</v>
      </c>
      <c r="X4426" s="1"/>
    </row>
    <row r="4427" spans="1:24" x14ac:dyDescent="0.15">
      <c r="A4427" s="1" t="str">
        <f>Exchanges!B4431</f>
        <v>Dinitrotoluene, technical grade (2,4 (77%)- and 2,6 (19%)-)</v>
      </c>
      <c r="B4427" s="1">
        <f>Exchanges!C4431</f>
        <v>25321146</v>
      </c>
      <c r="C4427" s="1" t="str">
        <f>Exchanges!D4431</f>
        <v>soil</v>
      </c>
      <c r="D4427" s="1" t="str">
        <f>Exchanges!E4431</f>
        <v>unspecified</v>
      </c>
      <c r="E4427" s="1" t="str">
        <f>Exchanges!F4431</f>
        <v>0150b447-b455-4f87-baf3-811952588948</v>
      </c>
      <c r="F4427" s="1" t="str">
        <f>Exchanges!G4431</f>
        <v>State and local government passenger transit</v>
      </c>
      <c r="G4427" s="1" t="str">
        <f>Exchanges!H4431</f>
        <v>S00201</v>
      </c>
      <c r="H4427" s="1" t="str">
        <f>Exchanges!I4431</f>
        <v>US</v>
      </c>
      <c r="I4427" s="1">
        <f>Exchanges!J4431</f>
        <v>1.2750216331172223E-8</v>
      </c>
      <c r="J4427" s="1" t="str">
        <f>Exchanges!K4431</f>
        <v>kg</v>
      </c>
      <c r="K4427" s="1"/>
      <c r="L4427" s="1"/>
      <c r="M4427" s="1"/>
      <c r="N4427" s="1"/>
      <c r="O4427" s="1"/>
      <c r="P4427" s="86">
        <f>ROUND(Exchanges!Q4431,0)</f>
        <v>5</v>
      </c>
      <c r="Q4427" s="1">
        <f>Exchanges!R4431</f>
        <v>1</v>
      </c>
      <c r="R4427" s="1">
        <f>Exchanges!S4431</f>
        <v>1</v>
      </c>
      <c r="S4427" s="1">
        <f>Exchanges!T4431</f>
        <v>1</v>
      </c>
      <c r="T4427" s="1">
        <f>Exchanges!U4431</f>
        <v>5</v>
      </c>
      <c r="U4427" s="1">
        <f>Exchanges!V4431</f>
        <v>2013</v>
      </c>
      <c r="V4427" s="1" t="str">
        <f>Exchanges!W4431</f>
        <v>DINITROTOLUENE (MIXED ISOMERS)</v>
      </c>
      <c r="W4427" s="1" t="str">
        <f>Exchanges!X4431</f>
        <v>TRI</v>
      </c>
      <c r="X4427" s="1"/>
    </row>
    <row r="4428" spans="1:24" x14ac:dyDescent="0.15">
      <c r="A4428" s="1" t="str">
        <f>Exchanges!B4432</f>
        <v>Phthalate, dibutyl-</v>
      </c>
      <c r="B4428" s="1">
        <f>Exchanges!C4432</f>
        <v>84742</v>
      </c>
      <c r="C4428" s="1" t="str">
        <f>Exchanges!D4432</f>
        <v>soil</v>
      </c>
      <c r="D4428" s="1" t="str">
        <f>Exchanges!E4432</f>
        <v>industrial</v>
      </c>
      <c r="E4428" s="1" t="str">
        <f>Exchanges!F4432</f>
        <v>cd1407b1-824d-449b-9483-5b8ccf4e95dc</v>
      </c>
      <c r="F4428" s="1" t="str">
        <f>Exchanges!G4432</f>
        <v>State and local government passenger transit</v>
      </c>
      <c r="G4428" s="1" t="str">
        <f>Exchanges!H4432</f>
        <v>S00201</v>
      </c>
      <c r="H4428" s="1" t="str">
        <f>Exchanges!I4432</f>
        <v>US</v>
      </c>
      <c r="I4428" s="1">
        <f>Exchanges!J4432</f>
        <v>4.6757102663341141E-9</v>
      </c>
      <c r="J4428" s="1" t="str">
        <f>Exchanges!K4432</f>
        <v>kg</v>
      </c>
      <c r="K4428" s="1"/>
      <c r="L4428" s="1"/>
      <c r="M4428" s="1"/>
      <c r="N4428" s="1"/>
      <c r="O4428" s="1"/>
      <c r="P4428" s="86">
        <f>ROUND(Exchanges!Q4432,0)</f>
        <v>4</v>
      </c>
      <c r="Q4428" s="1">
        <f>Exchanges!R4432</f>
        <v>1</v>
      </c>
      <c r="R4428" s="1">
        <f>Exchanges!S4432</f>
        <v>1</v>
      </c>
      <c r="S4428" s="1">
        <f>Exchanges!T4432</f>
        <v>1</v>
      </c>
      <c r="T4428" s="1">
        <f>Exchanges!U4432</f>
        <v>5</v>
      </c>
      <c r="U4428" s="1">
        <f>Exchanges!V4432</f>
        <v>2013</v>
      </c>
      <c r="V4428" s="1" t="str">
        <f>Exchanges!W4432</f>
        <v>DIBUTYL PHTHALATE</v>
      </c>
      <c r="W4428" s="1" t="str">
        <f>Exchanges!X4432</f>
        <v>TRI</v>
      </c>
      <c r="X4428" s="1"/>
    </row>
    <row r="4429" spans="1:24" x14ac:dyDescent="0.15">
      <c r="A4429" s="1" t="str">
        <f>Exchanges!B4433</f>
        <v>Ethylene glycol</v>
      </c>
      <c r="B4429" s="1">
        <f>Exchanges!C4433</f>
        <v>107211</v>
      </c>
      <c r="C4429" s="1" t="str">
        <f>Exchanges!D4433</f>
        <v>soil</v>
      </c>
      <c r="D4429" s="1" t="str">
        <f>Exchanges!E4433</f>
        <v>unspecified</v>
      </c>
      <c r="E4429" s="1" t="str">
        <f>Exchanges!F4433</f>
        <v>6b3eef74-d2b3-4925-85f7-b56ec21ce36a</v>
      </c>
      <c r="F4429" s="1" t="str">
        <f>Exchanges!G4433</f>
        <v>State and local government passenger transit</v>
      </c>
      <c r="G4429" s="1" t="str">
        <f>Exchanges!H4433</f>
        <v>S00201</v>
      </c>
      <c r="H4429" s="1" t="str">
        <f>Exchanges!I4433</f>
        <v>US</v>
      </c>
      <c r="I4429" s="1">
        <f>Exchanges!J4433</f>
        <v>4.5960477982013832E-9</v>
      </c>
      <c r="J4429" s="1" t="str">
        <f>Exchanges!K4433</f>
        <v>kg</v>
      </c>
      <c r="K4429" s="1"/>
      <c r="L4429" s="1"/>
      <c r="M4429" s="1"/>
      <c r="N4429" s="1"/>
      <c r="O4429" s="1"/>
      <c r="P4429" s="86">
        <f>ROUND(Exchanges!Q4433,0)</f>
        <v>5</v>
      </c>
      <c r="Q4429" s="1">
        <f>Exchanges!R4433</f>
        <v>1</v>
      </c>
      <c r="R4429" s="1">
        <f>Exchanges!S4433</f>
        <v>1</v>
      </c>
      <c r="S4429" s="1">
        <f>Exchanges!T4433</f>
        <v>1</v>
      </c>
      <c r="T4429" s="1">
        <f>Exchanges!U4433</f>
        <v>5</v>
      </c>
      <c r="U4429" s="1">
        <f>Exchanges!V4433</f>
        <v>2013</v>
      </c>
      <c r="V4429" s="1" t="str">
        <f>Exchanges!W4433</f>
        <v>ETHYLENE GLYCOL</v>
      </c>
      <c r="W4429" s="1" t="str">
        <f>Exchanges!X4433</f>
        <v>TRI</v>
      </c>
      <c r="X4429" s="1"/>
    </row>
    <row r="4430" spans="1:24" x14ac:dyDescent="0.15">
      <c r="A4430" s="1" t="str">
        <f>Exchanges!B4434</f>
        <v>nickel</v>
      </c>
      <c r="B4430" s="1">
        <f>Exchanges!C4434</f>
        <v>7440020</v>
      </c>
      <c r="C4430" s="1" t="str">
        <f>Exchanges!D4434</f>
        <v>soil</v>
      </c>
      <c r="D4430" s="1" t="str">
        <f>Exchanges!E4434</f>
        <v>industrial</v>
      </c>
      <c r="E4430" s="1" t="str">
        <f>Exchanges!F4434</f>
        <v>a72a45ee-395a-4d25-b893-9d183e43e76e</v>
      </c>
      <c r="F4430" s="1" t="str">
        <f>Exchanges!G4434</f>
        <v>State and local government passenger transit</v>
      </c>
      <c r="G4430" s="1" t="str">
        <f>Exchanges!H4434</f>
        <v>S00201</v>
      </c>
      <c r="H4430" s="1" t="str">
        <f>Exchanges!I4434</f>
        <v>US</v>
      </c>
      <c r="I4430" s="1">
        <f>Exchanges!J4434</f>
        <v>3.0951251934852073E-9</v>
      </c>
      <c r="J4430" s="1" t="str">
        <f>Exchanges!K4434</f>
        <v>kg</v>
      </c>
      <c r="K4430" s="1"/>
      <c r="L4430" s="1"/>
      <c r="M4430" s="1"/>
      <c r="N4430" s="1"/>
      <c r="O4430" s="1"/>
      <c r="P4430" s="86">
        <f>ROUND(Exchanges!Q4434,0)</f>
        <v>4</v>
      </c>
      <c r="Q4430" s="1">
        <f>Exchanges!R4434</f>
        <v>1</v>
      </c>
      <c r="R4430" s="1">
        <f>Exchanges!S4434</f>
        <v>1</v>
      </c>
      <c r="S4430" s="1">
        <f>Exchanges!T4434</f>
        <v>1</v>
      </c>
      <c r="T4430" s="1">
        <f>Exchanges!U4434</f>
        <v>5</v>
      </c>
      <c r="U4430" s="1">
        <f>Exchanges!V4434</f>
        <v>2013</v>
      </c>
      <c r="V4430" s="1" t="str">
        <f>Exchanges!W4434</f>
        <v>NICKEL</v>
      </c>
      <c r="W4430" s="1" t="str">
        <f>Exchanges!X4434</f>
        <v>TRI</v>
      </c>
      <c r="X4430" s="1"/>
    </row>
    <row r="4431" spans="1:24" x14ac:dyDescent="0.15">
      <c r="A4431" s="1" t="str">
        <f>Exchanges!B4435</f>
        <v>chromium</v>
      </c>
      <c r="B4431" s="1">
        <f>Exchanges!C4435</f>
        <v>7440473</v>
      </c>
      <c r="C4431" s="1" t="str">
        <f>Exchanges!D4435</f>
        <v>soil</v>
      </c>
      <c r="D4431" s="1" t="str">
        <f>Exchanges!E4435</f>
        <v>industrial</v>
      </c>
      <c r="E4431" s="1" t="str">
        <f>Exchanges!F4435</f>
        <v>e65a9c58-21f1-48b6-b738-d05a8f10e5f3</v>
      </c>
      <c r="F4431" s="1" t="str">
        <f>Exchanges!G4435</f>
        <v>State and local government passenger transit</v>
      </c>
      <c r="G4431" s="1" t="str">
        <f>Exchanges!H4435</f>
        <v>S00201</v>
      </c>
      <c r="H4431" s="1" t="str">
        <f>Exchanges!I4435</f>
        <v>US</v>
      </c>
      <c r="I4431" s="1">
        <f>Exchanges!J4435</f>
        <v>2.0582875313268911E-9</v>
      </c>
      <c r="J4431" s="1" t="str">
        <f>Exchanges!K4435</f>
        <v>kg</v>
      </c>
      <c r="K4431" s="1"/>
      <c r="L4431" s="1"/>
      <c r="M4431" s="1"/>
      <c r="N4431" s="1"/>
      <c r="O4431" s="1"/>
      <c r="P4431" s="86">
        <f>ROUND(Exchanges!Q4435,0)</f>
        <v>4</v>
      </c>
      <c r="Q4431" s="1">
        <f>Exchanges!R4435</f>
        <v>1</v>
      </c>
      <c r="R4431" s="1">
        <f>Exchanges!S4435</f>
        <v>1</v>
      </c>
      <c r="S4431" s="1">
        <f>Exchanges!T4435</f>
        <v>1</v>
      </c>
      <c r="T4431" s="1">
        <f>Exchanges!U4435</f>
        <v>5</v>
      </c>
      <c r="U4431" s="1">
        <f>Exchanges!V4435</f>
        <v>2013</v>
      </c>
      <c r="V4431" s="1" t="str">
        <f>Exchanges!W4435</f>
        <v>CHROMIUM</v>
      </c>
      <c r="W4431" s="1" t="str">
        <f>Exchanges!X4435</f>
        <v>TRI</v>
      </c>
      <c r="X4431" s="1"/>
    </row>
    <row r="4432" spans="1:24" x14ac:dyDescent="0.15">
      <c r="A4432" s="1" t="str">
        <f>Exchanges!B4436</f>
        <v>manganese</v>
      </c>
      <c r="B4432" s="1">
        <f>Exchanges!C4436</f>
        <v>7439965</v>
      </c>
      <c r="C4432" s="1" t="str">
        <f>Exchanges!D4436</f>
        <v>soil</v>
      </c>
      <c r="D4432" s="1" t="str">
        <f>Exchanges!E4436</f>
        <v>industrial</v>
      </c>
      <c r="E4432" s="1" t="str">
        <f>Exchanges!F4436</f>
        <v>9c706cff-cb82-4207-a589-95896e04dc08</v>
      </c>
      <c r="F4432" s="1" t="str">
        <f>Exchanges!G4436</f>
        <v>State and local government passenger transit</v>
      </c>
      <c r="G4432" s="1" t="str">
        <f>Exchanges!H4436</f>
        <v>S00201</v>
      </c>
      <c r="H4432" s="1" t="str">
        <f>Exchanges!I4436</f>
        <v>US</v>
      </c>
      <c r="I4432" s="1">
        <f>Exchanges!J4436</f>
        <v>1.6512599804743551E-9</v>
      </c>
      <c r="J4432" s="1" t="str">
        <f>Exchanges!K4436</f>
        <v>kg</v>
      </c>
      <c r="K4432" s="1"/>
      <c r="L4432" s="1"/>
      <c r="M4432" s="1"/>
      <c r="N4432" s="1"/>
      <c r="O4432" s="1"/>
      <c r="P4432" s="86">
        <f>ROUND(Exchanges!Q4436,0)</f>
        <v>4</v>
      </c>
      <c r="Q4432" s="1">
        <f>Exchanges!R4436</f>
        <v>1</v>
      </c>
      <c r="R4432" s="1">
        <f>Exchanges!S4436</f>
        <v>1</v>
      </c>
      <c r="S4432" s="1">
        <f>Exchanges!T4436</f>
        <v>1</v>
      </c>
      <c r="T4432" s="1">
        <f>Exchanges!U4436</f>
        <v>5</v>
      </c>
      <c r="U4432" s="1">
        <f>Exchanges!V4436</f>
        <v>2013</v>
      </c>
      <c r="V4432" s="1" t="str">
        <f>Exchanges!W4436</f>
        <v>MANGANESE</v>
      </c>
      <c r="W4432" s="1" t="str">
        <f>Exchanges!X4436</f>
        <v>TRI</v>
      </c>
      <c r="X4432" s="1"/>
    </row>
    <row r="4433" spans="1:24" x14ac:dyDescent="0.15">
      <c r="A4433" s="1" t="str">
        <f>Exchanges!B4437</f>
        <v>1-Methyl-2-pyrrolidinone</v>
      </c>
      <c r="B4433" s="1">
        <f>Exchanges!C4437</f>
        <v>872504</v>
      </c>
      <c r="C4433" s="1" t="str">
        <f>Exchanges!D4437</f>
        <v>soil</v>
      </c>
      <c r="D4433" s="1" t="str">
        <f>Exchanges!E4437</f>
        <v>unspecified</v>
      </c>
      <c r="E4433" s="1" t="str">
        <f>Exchanges!F4437</f>
        <v>8ce763d3-4513-4005-b0af-f5ac4694e1cd</v>
      </c>
      <c r="F4433" s="1" t="str">
        <f>Exchanges!G4437</f>
        <v>State and local government passenger transit</v>
      </c>
      <c r="G4433" s="1" t="str">
        <f>Exchanges!H4437</f>
        <v>S00201</v>
      </c>
      <c r="H4433" s="1" t="str">
        <f>Exchanges!I4437</f>
        <v>US</v>
      </c>
      <c r="I4433" s="1">
        <f>Exchanges!J4437</f>
        <v>1.4076290031473992E-9</v>
      </c>
      <c r="J4433" s="1" t="str">
        <f>Exchanges!K4437</f>
        <v>kg</v>
      </c>
      <c r="K4433" s="1"/>
      <c r="L4433" s="1"/>
      <c r="M4433" s="1"/>
      <c r="N4433" s="1"/>
      <c r="O4433" s="1"/>
      <c r="P4433" s="86">
        <f>ROUND(Exchanges!Q4437,0)</f>
        <v>5</v>
      </c>
      <c r="Q4433" s="1">
        <f>Exchanges!R4437</f>
        <v>1</v>
      </c>
      <c r="R4433" s="1">
        <f>Exchanges!S4437</f>
        <v>1</v>
      </c>
      <c r="S4433" s="1">
        <f>Exchanges!T4437</f>
        <v>1</v>
      </c>
      <c r="T4433" s="1">
        <f>Exchanges!U4437</f>
        <v>5</v>
      </c>
      <c r="U4433" s="1">
        <f>Exchanges!V4437</f>
        <v>2013</v>
      </c>
      <c r="V4433" s="1" t="str">
        <f>Exchanges!W4437</f>
        <v>N-METHYL-2-PYRROLIDONE</v>
      </c>
      <c r="W4433" s="1" t="str">
        <f>Exchanges!X4437</f>
        <v>TRI</v>
      </c>
      <c r="X4433" s="1"/>
    </row>
    <row r="4434" spans="1:24" x14ac:dyDescent="0.15">
      <c r="A4434" s="1" t="str">
        <f>Exchanges!B4438</f>
        <v>Naphthalene</v>
      </c>
      <c r="B4434" s="1">
        <f>Exchanges!C4438</f>
        <v>91203</v>
      </c>
      <c r="C4434" s="1" t="str">
        <f>Exchanges!D4438</f>
        <v>soil</v>
      </c>
      <c r="D4434" s="1" t="str">
        <f>Exchanges!E4438</f>
        <v>unspecified</v>
      </c>
      <c r="E4434" s="1" t="str">
        <f>Exchanges!F4438</f>
        <v>5f164323-3e2b-47c7-82e2-e20a95361c64</v>
      </c>
      <c r="F4434" s="1" t="str">
        <f>Exchanges!G4438</f>
        <v>State and local government passenger transit</v>
      </c>
      <c r="G4434" s="1" t="str">
        <f>Exchanges!H4438</f>
        <v>S00201</v>
      </c>
      <c r="H4434" s="1" t="str">
        <f>Exchanges!I4438</f>
        <v>US</v>
      </c>
      <c r="I4434" s="1">
        <f>Exchanges!J4438</f>
        <v>1.6103665801662203E-10</v>
      </c>
      <c r="J4434" s="1" t="str">
        <f>Exchanges!K4438</f>
        <v>kg</v>
      </c>
      <c r="K4434" s="1"/>
      <c r="L4434" s="1"/>
      <c r="M4434" s="1"/>
      <c r="N4434" s="1"/>
      <c r="O4434" s="1"/>
      <c r="P4434" s="86">
        <f>ROUND(Exchanges!Q4438,0)</f>
        <v>4</v>
      </c>
      <c r="Q4434" s="1">
        <f>Exchanges!R4438</f>
        <v>1</v>
      </c>
      <c r="R4434" s="1">
        <f>Exchanges!S4438</f>
        <v>1</v>
      </c>
      <c r="S4434" s="1">
        <f>Exchanges!T4438</f>
        <v>1</v>
      </c>
      <c r="T4434" s="1">
        <f>Exchanges!U4438</f>
        <v>5</v>
      </c>
      <c r="U4434" s="1">
        <f>Exchanges!V4438</f>
        <v>2013</v>
      </c>
      <c r="V4434" s="1" t="str">
        <f>Exchanges!W4438</f>
        <v>NAPHTHALENE</v>
      </c>
      <c r="W4434" s="1" t="str">
        <f>Exchanges!X4438</f>
        <v>TRI</v>
      </c>
      <c r="X4434" s="1"/>
    </row>
    <row r="4435" spans="1:24" x14ac:dyDescent="0.15">
      <c r="A4435" s="1" t="str">
        <f>Exchanges!B4439</f>
        <v>Phosphorus</v>
      </c>
      <c r="B4435" s="1">
        <f>Exchanges!C4439</f>
        <v>7723140</v>
      </c>
      <c r="C4435" s="1" t="str">
        <f>Exchanges!D4439</f>
        <v>soil</v>
      </c>
      <c r="D4435" s="1" t="str">
        <f>Exchanges!E4439</f>
        <v>unspecified</v>
      </c>
      <c r="E4435" s="1" t="str">
        <f>Exchanges!F4439</f>
        <v>8b0a4a41-c65c-4d94-b10c-94ddb98abdd2</v>
      </c>
      <c r="F4435" s="1" t="str">
        <f>Exchanges!G4439</f>
        <v>State and local government passenger transit</v>
      </c>
      <c r="G4435" s="1" t="str">
        <f>Exchanges!H4439</f>
        <v>S00201</v>
      </c>
      <c r="H4435" s="1" t="str">
        <f>Exchanges!I4439</f>
        <v>US</v>
      </c>
      <c r="I4435" s="1">
        <f>Exchanges!J4439</f>
        <v>1.3481340760923735E-10</v>
      </c>
      <c r="J4435" s="1" t="str">
        <f>Exchanges!K4439</f>
        <v>kg</v>
      </c>
      <c r="K4435" s="1"/>
      <c r="L4435" s="1"/>
      <c r="M4435" s="1"/>
      <c r="N4435" s="1"/>
      <c r="O4435" s="1"/>
      <c r="P4435" s="86">
        <f>ROUND(Exchanges!Q4439,0)</f>
        <v>4</v>
      </c>
      <c r="Q4435" s="1">
        <f>Exchanges!R4439</f>
        <v>1</v>
      </c>
      <c r="R4435" s="1">
        <f>Exchanges!S4439</f>
        <v>1</v>
      </c>
      <c r="S4435" s="1">
        <f>Exchanges!T4439</f>
        <v>1</v>
      </c>
      <c r="T4435" s="1">
        <f>Exchanges!U4439</f>
        <v>5</v>
      </c>
      <c r="U4435" s="1">
        <f>Exchanges!V4439</f>
        <v>2013</v>
      </c>
      <c r="V4435" s="1" t="str">
        <f>Exchanges!W4439</f>
        <v>PHOSPHORUS (YELLOW OR WHITE)</v>
      </c>
      <c r="W4435" s="1" t="str">
        <f>Exchanges!X4439</f>
        <v>TRI</v>
      </c>
      <c r="X4435" s="1"/>
    </row>
    <row r="4436" spans="1:24" x14ac:dyDescent="0.15">
      <c r="A4436" s="1" t="str">
        <f>Exchanges!B4440</f>
        <v>NITRIC ACID</v>
      </c>
      <c r="B4436" s="1">
        <f>Exchanges!C4440</f>
        <v>7697372</v>
      </c>
      <c r="C4436" s="1" t="str">
        <f>Exchanges!D4440</f>
        <v>soil</v>
      </c>
      <c r="D4436" s="1" t="str">
        <f>Exchanges!E4440</f>
        <v>unspecified</v>
      </c>
      <c r="E4436" s="1" t="str">
        <f>Exchanges!F4440</f>
        <v>aaa22d17-5c74-4b6f-bdaf-69b4b54e2480</v>
      </c>
      <c r="F4436" s="1" t="str">
        <f>Exchanges!G4440</f>
        <v>State and local government passenger transit</v>
      </c>
      <c r="G4436" s="1" t="str">
        <f>Exchanges!H4440</f>
        <v>S00201</v>
      </c>
      <c r="H4436" s="1" t="str">
        <f>Exchanges!I4440</f>
        <v>US</v>
      </c>
      <c r="I4436" s="1">
        <f>Exchanges!J4440</f>
        <v>1.0120537831836888E-10</v>
      </c>
      <c r="J4436" s="1" t="str">
        <f>Exchanges!K4440</f>
        <v>kg</v>
      </c>
      <c r="K4436" s="1"/>
      <c r="L4436" s="1"/>
      <c r="M4436" s="1"/>
      <c r="N4436" s="1"/>
      <c r="O4436" s="1"/>
      <c r="P4436" s="86">
        <f>ROUND(Exchanges!Q4440,0)</f>
        <v>3</v>
      </c>
      <c r="Q4436" s="1">
        <f>Exchanges!R4440</f>
        <v>1</v>
      </c>
      <c r="R4436" s="1">
        <f>Exchanges!S4440</f>
        <v>1</v>
      </c>
      <c r="S4436" s="1">
        <f>Exchanges!T4440</f>
        <v>1</v>
      </c>
      <c r="T4436" s="1">
        <f>Exchanges!U4440</f>
        <v>5</v>
      </c>
      <c r="U4436" s="1">
        <f>Exchanges!V4440</f>
        <v>2013</v>
      </c>
      <c r="V4436" s="1" t="str">
        <f>Exchanges!W4440</f>
        <v>NITRIC ACID</v>
      </c>
      <c r="W4436" s="1" t="str">
        <f>Exchanges!X4440</f>
        <v>TRI</v>
      </c>
      <c r="X4436" s="1"/>
    </row>
    <row r="4437" spans="1:24" x14ac:dyDescent="0.15">
      <c r="A4437" s="1" t="str">
        <f>Exchanges!B4441</f>
        <v>Xylene</v>
      </c>
      <c r="B4437" s="1">
        <f>Exchanges!C4441</f>
        <v>1330207</v>
      </c>
      <c r="C4437" s="1" t="str">
        <f>Exchanges!D4441</f>
        <v>soil</v>
      </c>
      <c r="D4437" s="1" t="str">
        <f>Exchanges!E4441</f>
        <v>unspecified</v>
      </c>
      <c r="E4437" s="1" t="str">
        <f>Exchanges!F4441</f>
        <v>2ba54ae3-bb4c-498b-9704-c6f86e02e08b</v>
      </c>
      <c r="F4437" s="1" t="str">
        <f>Exchanges!G4441</f>
        <v>State and local government passenger transit</v>
      </c>
      <c r="G4437" s="1" t="str">
        <f>Exchanges!H4441</f>
        <v>S00201</v>
      </c>
      <c r="H4437" s="1" t="str">
        <f>Exchanges!I4441</f>
        <v>US</v>
      </c>
      <c r="I4437" s="1">
        <f>Exchanges!J4441</f>
        <v>5.0384808904462431E-13</v>
      </c>
      <c r="J4437" s="1" t="str">
        <f>Exchanges!K4441</f>
        <v>kg</v>
      </c>
      <c r="K4437" s="1"/>
      <c r="L4437" s="1"/>
      <c r="M4437" s="1"/>
      <c r="N4437" s="1"/>
      <c r="O4437" s="1"/>
      <c r="P4437" s="86">
        <f>ROUND(Exchanges!Q4441,0)</f>
        <v>4</v>
      </c>
      <c r="Q4437" s="1">
        <f>Exchanges!R4441</f>
        <v>1</v>
      </c>
      <c r="R4437" s="1">
        <f>Exchanges!S4441</f>
        <v>1</v>
      </c>
      <c r="S4437" s="1">
        <f>Exchanges!T4441</f>
        <v>1</v>
      </c>
      <c r="T4437" s="1">
        <f>Exchanges!U4441</f>
        <v>5</v>
      </c>
      <c r="U4437" s="1">
        <f>Exchanges!V4441</f>
        <v>2013</v>
      </c>
      <c r="V4437" s="1" t="str">
        <f>Exchanges!W4441</f>
        <v>XYLENE (MIXED ISOMERS)</v>
      </c>
      <c r="W4437" s="1" t="str">
        <f>Exchanges!X4441</f>
        <v>TRI</v>
      </c>
      <c r="X4437" s="1"/>
    </row>
    <row r="4438" spans="1:24" x14ac:dyDescent="0.15">
      <c r="A4438" s="1" t="str">
        <f>Exchanges!B4442</f>
        <v>benzene</v>
      </c>
      <c r="B4438" s="1">
        <f>Exchanges!C4442</f>
        <v>71432</v>
      </c>
      <c r="C4438" s="1" t="str">
        <f>Exchanges!D4442</f>
        <v>soil</v>
      </c>
      <c r="D4438" s="1" t="str">
        <f>Exchanges!E4442</f>
        <v>industrial</v>
      </c>
      <c r="E4438" s="1" t="str">
        <f>Exchanges!F4442</f>
        <v>eba2488b-793f-4ef7-bb4f-f860cdd078e3</v>
      </c>
      <c r="F4438" s="1" t="str">
        <f>Exchanges!G4442</f>
        <v>State and local government passenger transit</v>
      </c>
      <c r="G4438" s="1" t="str">
        <f>Exchanges!H4442</f>
        <v>S00201</v>
      </c>
      <c r="H4438" s="1" t="str">
        <f>Exchanges!I4442</f>
        <v>US</v>
      </c>
      <c r="I4438" s="1">
        <f>Exchanges!J4442</f>
        <v>7.7619840744712404E-14</v>
      </c>
      <c r="J4438" s="1" t="str">
        <f>Exchanges!K4442</f>
        <v>kg</v>
      </c>
      <c r="K4438" s="1"/>
      <c r="L4438" s="1"/>
      <c r="M4438" s="1"/>
      <c r="N4438" s="1"/>
      <c r="O4438" s="1"/>
      <c r="P4438" s="86">
        <f>ROUND(Exchanges!Q4442,0)</f>
        <v>3</v>
      </c>
      <c r="Q4438" s="1">
        <f>Exchanges!R4442</f>
        <v>1</v>
      </c>
      <c r="R4438" s="1">
        <f>Exchanges!S4442</f>
        <v>1</v>
      </c>
      <c r="S4438" s="1">
        <f>Exchanges!T4442</f>
        <v>1</v>
      </c>
      <c r="T4438" s="1">
        <f>Exchanges!U4442</f>
        <v>5</v>
      </c>
      <c r="U4438" s="1">
        <f>Exchanges!V4442</f>
        <v>2013</v>
      </c>
      <c r="V4438" s="1" t="str">
        <f>Exchanges!W4442</f>
        <v>BENZENE</v>
      </c>
      <c r="W4438" s="1" t="str">
        <f>Exchanges!X4442</f>
        <v>TRI</v>
      </c>
      <c r="X4438" s="1"/>
    </row>
    <row r="4439" spans="1:24" x14ac:dyDescent="0.15">
      <c r="A4439" s="1" t="str">
        <f>Exchanges!B4443</f>
        <v>copper</v>
      </c>
      <c r="B4439" s="1">
        <f>Exchanges!C4443</f>
        <v>7440508</v>
      </c>
      <c r="C4439" s="1" t="str">
        <f>Exchanges!D4443</f>
        <v>soil</v>
      </c>
      <c r="D4439" s="1" t="str">
        <f>Exchanges!E4443</f>
        <v>industrial</v>
      </c>
      <c r="E4439" s="1" t="str">
        <f>Exchanges!F4443</f>
        <v>0a5e8a67-f9ae-48b3-bfa7-e9d37c30a191</v>
      </c>
      <c r="F4439" s="1" t="str">
        <f>Exchanges!G4443</f>
        <v>State and local government electric utilities</v>
      </c>
      <c r="G4439" s="1" t="str">
        <f>Exchanges!H4443</f>
        <v>S00202</v>
      </c>
      <c r="H4439" s="1" t="str">
        <f>Exchanges!I4443</f>
        <v>US</v>
      </c>
      <c r="I4439" s="1">
        <f>Exchanges!J4443</f>
        <v>5.8994360787318176E-7</v>
      </c>
      <c r="J4439" s="1" t="str">
        <f>Exchanges!K4443</f>
        <v>kg</v>
      </c>
      <c r="K4439" s="1"/>
      <c r="L4439" s="1"/>
      <c r="M4439" s="1"/>
      <c r="N4439" s="1"/>
      <c r="O4439" s="1"/>
      <c r="P4439" s="86">
        <f>ROUND(Exchanges!Q4443,0)</f>
        <v>4</v>
      </c>
      <c r="Q4439" s="1">
        <f>Exchanges!R4443</f>
        <v>1</v>
      </c>
      <c r="R4439" s="1">
        <f>Exchanges!S4443</f>
        <v>1</v>
      </c>
      <c r="S4439" s="1">
        <f>Exchanges!T4443</f>
        <v>1</v>
      </c>
      <c r="T4439" s="1">
        <f>Exchanges!U4443</f>
        <v>5</v>
      </c>
      <c r="U4439" s="1">
        <f>Exchanges!V4443</f>
        <v>2013</v>
      </c>
      <c r="V4439" s="1" t="str">
        <f>Exchanges!W4443</f>
        <v>COPPER</v>
      </c>
      <c r="W4439" s="1" t="str">
        <f>Exchanges!X4443</f>
        <v>TRI</v>
      </c>
      <c r="X4439" s="1"/>
    </row>
    <row r="4440" spans="1:24" x14ac:dyDescent="0.15">
      <c r="A4440" s="1" t="str">
        <f>Exchanges!B4444</f>
        <v>lead</v>
      </c>
      <c r="B4440" s="1">
        <f>Exchanges!C4444</f>
        <v>7439921</v>
      </c>
      <c r="C4440" s="1" t="str">
        <f>Exchanges!D4444</f>
        <v>soil</v>
      </c>
      <c r="D4440" s="1" t="str">
        <f>Exchanges!E4444</f>
        <v>industrial</v>
      </c>
      <c r="E4440" s="1" t="str">
        <f>Exchanges!F4444</f>
        <v>67652827-017f-4856-8d0a-c97bac4c6562</v>
      </c>
      <c r="F4440" s="1" t="str">
        <f>Exchanges!G4444</f>
        <v>State and local government electric utilities</v>
      </c>
      <c r="G4440" s="1" t="str">
        <f>Exchanges!H4444</f>
        <v>S00202</v>
      </c>
      <c r="H4440" s="1" t="str">
        <f>Exchanges!I4444</f>
        <v>US</v>
      </c>
      <c r="I4440" s="1">
        <f>Exchanges!J4444</f>
        <v>2.3762906669018727E-7</v>
      </c>
      <c r="J4440" s="1" t="str">
        <f>Exchanges!K4444</f>
        <v>kg</v>
      </c>
      <c r="K4440" s="1"/>
      <c r="L4440" s="1"/>
      <c r="M4440" s="1"/>
      <c r="N4440" s="1"/>
      <c r="O4440" s="1"/>
      <c r="P4440" s="86">
        <f>ROUND(Exchanges!Q4444,0)</f>
        <v>3</v>
      </c>
      <c r="Q4440" s="1">
        <f>Exchanges!R4444</f>
        <v>1</v>
      </c>
      <c r="R4440" s="1">
        <f>Exchanges!S4444</f>
        <v>1</v>
      </c>
      <c r="S4440" s="1">
        <f>Exchanges!T4444</f>
        <v>1</v>
      </c>
      <c r="T4440" s="1">
        <f>Exchanges!U4444</f>
        <v>5</v>
      </c>
      <c r="U4440" s="1">
        <f>Exchanges!V4444</f>
        <v>2013</v>
      </c>
      <c r="V4440" s="1" t="str">
        <f>Exchanges!W4444</f>
        <v>LEAD</v>
      </c>
      <c r="W4440" s="1" t="str">
        <f>Exchanges!X4444</f>
        <v>TRI</v>
      </c>
      <c r="X4440" s="1"/>
    </row>
    <row r="4441" spans="1:24" x14ac:dyDescent="0.15">
      <c r="A4441" s="1" t="str">
        <f>Exchanges!B4445</f>
        <v>NITROGLYCERIN</v>
      </c>
      <c r="B4441" s="1">
        <f>Exchanges!C4445</f>
        <v>55630</v>
      </c>
      <c r="C4441" s="1" t="str">
        <f>Exchanges!D4445</f>
        <v>soil</v>
      </c>
      <c r="D4441" s="1" t="str">
        <f>Exchanges!E4445</f>
        <v>industrial</v>
      </c>
      <c r="E4441" s="1" t="str">
        <f>Exchanges!F4445</f>
        <v>51eca181-2f74-4179-882f-802b21921a8b</v>
      </c>
      <c r="F4441" s="1" t="str">
        <f>Exchanges!G4445</f>
        <v>State and local government electric utilities</v>
      </c>
      <c r="G4441" s="1" t="str">
        <f>Exchanges!H4445</f>
        <v>S00202</v>
      </c>
      <c r="H4441" s="1" t="str">
        <f>Exchanges!I4445</f>
        <v>US</v>
      </c>
      <c r="I4441" s="1">
        <f>Exchanges!J4445</f>
        <v>1.9160117249934258E-8</v>
      </c>
      <c r="J4441" s="1" t="str">
        <f>Exchanges!K4445</f>
        <v>kg</v>
      </c>
      <c r="K4441" s="1"/>
      <c r="L4441" s="1"/>
      <c r="M4441" s="1"/>
      <c r="N4441" s="1"/>
      <c r="O4441" s="1"/>
      <c r="P4441" s="86">
        <f>ROUND(Exchanges!Q4445,0)</f>
        <v>5</v>
      </c>
      <c r="Q4441" s="1">
        <f>Exchanges!R4445</f>
        <v>1</v>
      </c>
      <c r="R4441" s="1">
        <f>Exchanges!S4445</f>
        <v>1</v>
      </c>
      <c r="S4441" s="1">
        <f>Exchanges!T4445</f>
        <v>1</v>
      </c>
      <c r="T4441" s="1">
        <f>Exchanges!U4445</f>
        <v>5</v>
      </c>
      <c r="U4441" s="1">
        <f>Exchanges!V4445</f>
        <v>2013</v>
      </c>
      <c r="V4441" s="1" t="str">
        <f>Exchanges!W4445</f>
        <v>NITROGLYCERIN</v>
      </c>
      <c r="W4441" s="1" t="str">
        <f>Exchanges!X4445</f>
        <v>TRI</v>
      </c>
      <c r="X4441" s="1"/>
    </row>
    <row r="4442" spans="1:24" x14ac:dyDescent="0.15">
      <c r="A4442" s="1" t="str">
        <f>Exchanges!B4446</f>
        <v>Dinitrotoluene, technical grade (2,4 (77%)- and 2,6 (19%)-)</v>
      </c>
      <c r="B4442" s="1">
        <f>Exchanges!C4446</f>
        <v>25321146</v>
      </c>
      <c r="C4442" s="1" t="str">
        <f>Exchanges!D4446</f>
        <v>soil</v>
      </c>
      <c r="D4442" s="1" t="str">
        <f>Exchanges!E4446</f>
        <v>unspecified</v>
      </c>
      <c r="E4442" s="1" t="str">
        <f>Exchanges!F4446</f>
        <v>0150b447-b455-4f87-baf3-811952588948</v>
      </c>
      <c r="F4442" s="1" t="str">
        <f>Exchanges!G4446</f>
        <v>State and local government electric utilities</v>
      </c>
      <c r="G4442" s="1" t="str">
        <f>Exchanges!H4446</f>
        <v>S00202</v>
      </c>
      <c r="H4442" s="1" t="str">
        <f>Exchanges!I4446</f>
        <v>US</v>
      </c>
      <c r="I4442" s="1">
        <f>Exchanges!J4446</f>
        <v>1.2750216331172223E-8</v>
      </c>
      <c r="J4442" s="1" t="str">
        <f>Exchanges!K4446</f>
        <v>kg</v>
      </c>
      <c r="K4442" s="1"/>
      <c r="L4442" s="1"/>
      <c r="M4442" s="1"/>
      <c r="N4442" s="1"/>
      <c r="O4442" s="1"/>
      <c r="P4442" s="86">
        <f>ROUND(Exchanges!Q4446,0)</f>
        <v>5</v>
      </c>
      <c r="Q4442" s="1">
        <f>Exchanges!R4446</f>
        <v>1</v>
      </c>
      <c r="R4442" s="1">
        <f>Exchanges!S4446</f>
        <v>1</v>
      </c>
      <c r="S4442" s="1">
        <f>Exchanges!T4446</f>
        <v>1</v>
      </c>
      <c r="T4442" s="1">
        <f>Exchanges!U4446</f>
        <v>5</v>
      </c>
      <c r="U4442" s="1">
        <f>Exchanges!V4446</f>
        <v>2013</v>
      </c>
      <c r="V4442" s="1" t="str">
        <f>Exchanges!W4446</f>
        <v>DINITROTOLUENE (MIXED ISOMERS)</v>
      </c>
      <c r="W4442" s="1" t="str">
        <f>Exchanges!X4446</f>
        <v>TRI</v>
      </c>
      <c r="X4442" s="1"/>
    </row>
    <row r="4443" spans="1:24" x14ac:dyDescent="0.15">
      <c r="A4443" s="1" t="str">
        <f>Exchanges!B4447</f>
        <v>Phthalate, dibutyl-</v>
      </c>
      <c r="B4443" s="1">
        <f>Exchanges!C4447</f>
        <v>84742</v>
      </c>
      <c r="C4443" s="1" t="str">
        <f>Exchanges!D4447</f>
        <v>soil</v>
      </c>
      <c r="D4443" s="1" t="str">
        <f>Exchanges!E4447</f>
        <v>industrial</v>
      </c>
      <c r="E4443" s="1" t="str">
        <f>Exchanges!F4447</f>
        <v>cd1407b1-824d-449b-9483-5b8ccf4e95dc</v>
      </c>
      <c r="F4443" s="1" t="str">
        <f>Exchanges!G4447</f>
        <v>State and local government electric utilities</v>
      </c>
      <c r="G4443" s="1" t="str">
        <f>Exchanges!H4447</f>
        <v>S00202</v>
      </c>
      <c r="H4443" s="1" t="str">
        <f>Exchanges!I4447</f>
        <v>US</v>
      </c>
      <c r="I4443" s="1">
        <f>Exchanges!J4447</f>
        <v>4.675710266334115E-9</v>
      </c>
      <c r="J4443" s="1" t="str">
        <f>Exchanges!K4447</f>
        <v>kg</v>
      </c>
      <c r="K4443" s="1"/>
      <c r="L4443" s="1"/>
      <c r="M4443" s="1"/>
      <c r="N4443" s="1"/>
      <c r="O4443" s="1"/>
      <c r="P4443" s="86">
        <f>ROUND(Exchanges!Q4447,0)</f>
        <v>4</v>
      </c>
      <c r="Q4443" s="1">
        <f>Exchanges!R4447</f>
        <v>1</v>
      </c>
      <c r="R4443" s="1">
        <f>Exchanges!S4447</f>
        <v>1</v>
      </c>
      <c r="S4443" s="1">
        <f>Exchanges!T4447</f>
        <v>1</v>
      </c>
      <c r="T4443" s="1">
        <f>Exchanges!U4447</f>
        <v>5</v>
      </c>
      <c r="U4443" s="1">
        <f>Exchanges!V4447</f>
        <v>2013</v>
      </c>
      <c r="V4443" s="1" t="str">
        <f>Exchanges!W4447</f>
        <v>DIBUTYL PHTHALATE</v>
      </c>
      <c r="W4443" s="1" t="str">
        <f>Exchanges!X4447</f>
        <v>TRI</v>
      </c>
      <c r="X4443" s="1"/>
    </row>
    <row r="4444" spans="1:24" x14ac:dyDescent="0.15">
      <c r="A4444" s="1" t="str">
        <f>Exchanges!B4448</f>
        <v>Ethylene glycol</v>
      </c>
      <c r="B4444" s="1">
        <f>Exchanges!C4448</f>
        <v>107211</v>
      </c>
      <c r="C4444" s="1" t="str">
        <f>Exchanges!D4448</f>
        <v>soil</v>
      </c>
      <c r="D4444" s="1" t="str">
        <f>Exchanges!E4448</f>
        <v>unspecified</v>
      </c>
      <c r="E4444" s="1" t="str">
        <f>Exchanges!F4448</f>
        <v>6b3eef74-d2b3-4925-85f7-b56ec21ce36a</v>
      </c>
      <c r="F4444" s="1" t="str">
        <f>Exchanges!G4448</f>
        <v>State and local government electric utilities</v>
      </c>
      <c r="G4444" s="1" t="str">
        <f>Exchanges!H4448</f>
        <v>S00202</v>
      </c>
      <c r="H4444" s="1" t="str">
        <f>Exchanges!I4448</f>
        <v>US</v>
      </c>
      <c r="I4444" s="1">
        <f>Exchanges!J4448</f>
        <v>4.596047798201384E-9</v>
      </c>
      <c r="J4444" s="1" t="str">
        <f>Exchanges!K4448</f>
        <v>kg</v>
      </c>
      <c r="K4444" s="1"/>
      <c r="L4444" s="1"/>
      <c r="M4444" s="1"/>
      <c r="N4444" s="1"/>
      <c r="O4444" s="1"/>
      <c r="P4444" s="86">
        <f>ROUND(Exchanges!Q4448,0)</f>
        <v>5</v>
      </c>
      <c r="Q4444" s="1">
        <f>Exchanges!R4448</f>
        <v>1</v>
      </c>
      <c r="R4444" s="1">
        <f>Exchanges!S4448</f>
        <v>1</v>
      </c>
      <c r="S4444" s="1">
        <f>Exchanges!T4448</f>
        <v>1</v>
      </c>
      <c r="T4444" s="1">
        <f>Exchanges!U4448</f>
        <v>5</v>
      </c>
      <c r="U4444" s="1">
        <f>Exchanges!V4448</f>
        <v>2013</v>
      </c>
      <c r="V4444" s="1" t="str">
        <f>Exchanges!W4448</f>
        <v>ETHYLENE GLYCOL</v>
      </c>
      <c r="W4444" s="1" t="str">
        <f>Exchanges!X4448</f>
        <v>TRI</v>
      </c>
      <c r="X4444" s="1"/>
    </row>
    <row r="4445" spans="1:24" x14ac:dyDescent="0.15">
      <c r="A4445" s="1" t="str">
        <f>Exchanges!B4449</f>
        <v>nickel</v>
      </c>
      <c r="B4445" s="1">
        <f>Exchanges!C4449</f>
        <v>7440020</v>
      </c>
      <c r="C4445" s="1" t="str">
        <f>Exchanges!D4449</f>
        <v>soil</v>
      </c>
      <c r="D4445" s="1" t="str">
        <f>Exchanges!E4449</f>
        <v>industrial</v>
      </c>
      <c r="E4445" s="1" t="str">
        <f>Exchanges!F4449</f>
        <v>a72a45ee-395a-4d25-b893-9d183e43e76e</v>
      </c>
      <c r="F4445" s="1" t="str">
        <f>Exchanges!G4449</f>
        <v>State and local government electric utilities</v>
      </c>
      <c r="G4445" s="1" t="str">
        <f>Exchanges!H4449</f>
        <v>S00202</v>
      </c>
      <c r="H4445" s="1" t="str">
        <f>Exchanges!I4449</f>
        <v>US</v>
      </c>
      <c r="I4445" s="1">
        <f>Exchanges!J4449</f>
        <v>3.0951251934852078E-9</v>
      </c>
      <c r="J4445" s="1" t="str">
        <f>Exchanges!K4449</f>
        <v>kg</v>
      </c>
      <c r="K4445" s="1"/>
      <c r="L4445" s="1"/>
      <c r="M4445" s="1"/>
      <c r="N4445" s="1"/>
      <c r="O4445" s="1"/>
      <c r="P4445" s="86">
        <f>ROUND(Exchanges!Q4449,0)</f>
        <v>4</v>
      </c>
      <c r="Q4445" s="1">
        <f>Exchanges!R4449</f>
        <v>1</v>
      </c>
      <c r="R4445" s="1">
        <f>Exchanges!S4449</f>
        <v>1</v>
      </c>
      <c r="S4445" s="1">
        <f>Exchanges!T4449</f>
        <v>1</v>
      </c>
      <c r="T4445" s="1">
        <f>Exchanges!U4449</f>
        <v>5</v>
      </c>
      <c r="U4445" s="1">
        <f>Exchanges!V4449</f>
        <v>2013</v>
      </c>
      <c r="V4445" s="1" t="str">
        <f>Exchanges!W4449</f>
        <v>NICKEL</v>
      </c>
      <c r="W4445" s="1" t="str">
        <f>Exchanges!X4449</f>
        <v>TRI</v>
      </c>
      <c r="X4445" s="1"/>
    </row>
    <row r="4446" spans="1:24" x14ac:dyDescent="0.15">
      <c r="A4446" s="1" t="str">
        <f>Exchanges!B4450</f>
        <v>chromium</v>
      </c>
      <c r="B4446" s="1">
        <f>Exchanges!C4450</f>
        <v>7440473</v>
      </c>
      <c r="C4446" s="1" t="str">
        <f>Exchanges!D4450</f>
        <v>soil</v>
      </c>
      <c r="D4446" s="1" t="str">
        <f>Exchanges!E4450</f>
        <v>industrial</v>
      </c>
      <c r="E4446" s="1" t="str">
        <f>Exchanges!F4450</f>
        <v>e65a9c58-21f1-48b6-b738-d05a8f10e5f3</v>
      </c>
      <c r="F4446" s="1" t="str">
        <f>Exchanges!G4450</f>
        <v>State and local government electric utilities</v>
      </c>
      <c r="G4446" s="1" t="str">
        <f>Exchanges!H4450</f>
        <v>S00202</v>
      </c>
      <c r="H4446" s="1" t="str">
        <f>Exchanges!I4450</f>
        <v>US</v>
      </c>
      <c r="I4446" s="1">
        <f>Exchanges!J4450</f>
        <v>2.0582875313268911E-9</v>
      </c>
      <c r="J4446" s="1" t="str">
        <f>Exchanges!K4450</f>
        <v>kg</v>
      </c>
      <c r="K4446" s="1"/>
      <c r="L4446" s="1"/>
      <c r="M4446" s="1"/>
      <c r="N4446" s="1"/>
      <c r="O4446" s="1"/>
      <c r="P4446" s="86">
        <f>ROUND(Exchanges!Q4450,0)</f>
        <v>4</v>
      </c>
      <c r="Q4446" s="1">
        <f>Exchanges!R4450</f>
        <v>1</v>
      </c>
      <c r="R4446" s="1">
        <f>Exchanges!S4450</f>
        <v>1</v>
      </c>
      <c r="S4446" s="1">
        <f>Exchanges!T4450</f>
        <v>1</v>
      </c>
      <c r="T4446" s="1">
        <f>Exchanges!U4450</f>
        <v>5</v>
      </c>
      <c r="U4446" s="1">
        <f>Exchanges!V4450</f>
        <v>2013</v>
      </c>
      <c r="V4446" s="1" t="str">
        <f>Exchanges!W4450</f>
        <v>CHROMIUM</v>
      </c>
      <c r="W4446" s="1" t="str">
        <f>Exchanges!X4450</f>
        <v>TRI</v>
      </c>
      <c r="X4446" s="1"/>
    </row>
    <row r="4447" spans="1:24" x14ac:dyDescent="0.15">
      <c r="A4447" s="1" t="str">
        <f>Exchanges!B4451</f>
        <v>manganese</v>
      </c>
      <c r="B4447" s="1">
        <f>Exchanges!C4451</f>
        <v>7439965</v>
      </c>
      <c r="C4447" s="1" t="str">
        <f>Exchanges!D4451</f>
        <v>soil</v>
      </c>
      <c r="D4447" s="1" t="str">
        <f>Exchanges!E4451</f>
        <v>industrial</v>
      </c>
      <c r="E4447" s="1" t="str">
        <f>Exchanges!F4451</f>
        <v>9c706cff-cb82-4207-a589-95896e04dc08</v>
      </c>
      <c r="F4447" s="1" t="str">
        <f>Exchanges!G4451</f>
        <v>State and local government electric utilities</v>
      </c>
      <c r="G4447" s="1" t="str">
        <f>Exchanges!H4451</f>
        <v>S00202</v>
      </c>
      <c r="H4447" s="1" t="str">
        <f>Exchanges!I4451</f>
        <v>US</v>
      </c>
      <c r="I4447" s="1">
        <f>Exchanges!J4451</f>
        <v>1.6512599804743553E-9</v>
      </c>
      <c r="J4447" s="1" t="str">
        <f>Exchanges!K4451</f>
        <v>kg</v>
      </c>
      <c r="K4447" s="1"/>
      <c r="L4447" s="1"/>
      <c r="M4447" s="1"/>
      <c r="N4447" s="1"/>
      <c r="O4447" s="1"/>
      <c r="P4447" s="86">
        <f>ROUND(Exchanges!Q4451,0)</f>
        <v>4</v>
      </c>
      <c r="Q4447" s="1">
        <f>Exchanges!R4451</f>
        <v>1</v>
      </c>
      <c r="R4447" s="1">
        <f>Exchanges!S4451</f>
        <v>1</v>
      </c>
      <c r="S4447" s="1">
        <f>Exchanges!T4451</f>
        <v>1</v>
      </c>
      <c r="T4447" s="1">
        <f>Exchanges!U4451</f>
        <v>5</v>
      </c>
      <c r="U4447" s="1">
        <f>Exchanges!V4451</f>
        <v>2013</v>
      </c>
      <c r="V4447" s="1" t="str">
        <f>Exchanges!W4451</f>
        <v>MANGANESE</v>
      </c>
      <c r="W4447" s="1" t="str">
        <f>Exchanges!X4451</f>
        <v>TRI</v>
      </c>
      <c r="X4447" s="1"/>
    </row>
    <row r="4448" spans="1:24" x14ac:dyDescent="0.15">
      <c r="A4448" s="1" t="str">
        <f>Exchanges!B4452</f>
        <v>1-Methyl-2-pyrrolidinone</v>
      </c>
      <c r="B4448" s="1">
        <f>Exchanges!C4452</f>
        <v>872504</v>
      </c>
      <c r="C4448" s="1" t="str">
        <f>Exchanges!D4452</f>
        <v>soil</v>
      </c>
      <c r="D4448" s="1" t="str">
        <f>Exchanges!E4452</f>
        <v>unspecified</v>
      </c>
      <c r="E4448" s="1" t="str">
        <f>Exchanges!F4452</f>
        <v>8ce763d3-4513-4005-b0af-f5ac4694e1cd</v>
      </c>
      <c r="F4448" s="1" t="str">
        <f>Exchanges!G4452</f>
        <v>State and local government electric utilities</v>
      </c>
      <c r="G4448" s="1" t="str">
        <f>Exchanges!H4452</f>
        <v>S00202</v>
      </c>
      <c r="H4448" s="1" t="str">
        <f>Exchanges!I4452</f>
        <v>US</v>
      </c>
      <c r="I4448" s="1">
        <f>Exchanges!J4452</f>
        <v>1.4076290031473994E-9</v>
      </c>
      <c r="J4448" s="1" t="str">
        <f>Exchanges!K4452</f>
        <v>kg</v>
      </c>
      <c r="K4448" s="1"/>
      <c r="L4448" s="1"/>
      <c r="M4448" s="1"/>
      <c r="N4448" s="1"/>
      <c r="O4448" s="1"/>
      <c r="P4448" s="86">
        <f>ROUND(Exchanges!Q4452,0)</f>
        <v>5</v>
      </c>
      <c r="Q4448" s="1">
        <f>Exchanges!R4452</f>
        <v>1</v>
      </c>
      <c r="R4448" s="1">
        <f>Exchanges!S4452</f>
        <v>1</v>
      </c>
      <c r="S4448" s="1">
        <f>Exchanges!T4452</f>
        <v>1</v>
      </c>
      <c r="T4448" s="1">
        <f>Exchanges!U4452</f>
        <v>5</v>
      </c>
      <c r="U4448" s="1">
        <f>Exchanges!V4452</f>
        <v>2013</v>
      </c>
      <c r="V4448" s="1" t="str">
        <f>Exchanges!W4452</f>
        <v>N-METHYL-2-PYRROLIDONE</v>
      </c>
      <c r="W4448" s="1" t="str">
        <f>Exchanges!X4452</f>
        <v>TRI</v>
      </c>
      <c r="X4448" s="1"/>
    </row>
    <row r="4449" spans="1:24" x14ac:dyDescent="0.15">
      <c r="A4449" s="1" t="str">
        <f>Exchanges!B4453</f>
        <v>Naphthalene</v>
      </c>
      <c r="B4449" s="1">
        <f>Exchanges!C4453</f>
        <v>91203</v>
      </c>
      <c r="C4449" s="1" t="str">
        <f>Exchanges!D4453</f>
        <v>soil</v>
      </c>
      <c r="D4449" s="1" t="str">
        <f>Exchanges!E4453</f>
        <v>unspecified</v>
      </c>
      <c r="E4449" s="1" t="str">
        <f>Exchanges!F4453</f>
        <v>5f164323-3e2b-47c7-82e2-e20a95361c64</v>
      </c>
      <c r="F4449" s="1" t="str">
        <f>Exchanges!G4453</f>
        <v>State and local government electric utilities</v>
      </c>
      <c r="G4449" s="1" t="str">
        <f>Exchanges!H4453</f>
        <v>S00202</v>
      </c>
      <c r="H4449" s="1" t="str">
        <f>Exchanges!I4453</f>
        <v>US</v>
      </c>
      <c r="I4449" s="1">
        <f>Exchanges!J4453</f>
        <v>1.6103665801662206E-10</v>
      </c>
      <c r="J4449" s="1" t="str">
        <f>Exchanges!K4453</f>
        <v>kg</v>
      </c>
      <c r="K4449" s="1"/>
      <c r="L4449" s="1"/>
      <c r="M4449" s="1"/>
      <c r="N4449" s="1"/>
      <c r="O4449" s="1"/>
      <c r="P4449" s="86">
        <f>ROUND(Exchanges!Q4453,0)</f>
        <v>4</v>
      </c>
      <c r="Q4449" s="1">
        <f>Exchanges!R4453</f>
        <v>1</v>
      </c>
      <c r="R4449" s="1">
        <f>Exchanges!S4453</f>
        <v>1</v>
      </c>
      <c r="S4449" s="1">
        <f>Exchanges!T4453</f>
        <v>1</v>
      </c>
      <c r="T4449" s="1">
        <f>Exchanges!U4453</f>
        <v>5</v>
      </c>
      <c r="U4449" s="1">
        <f>Exchanges!V4453</f>
        <v>2013</v>
      </c>
      <c r="V4449" s="1" t="str">
        <f>Exchanges!W4453</f>
        <v>NAPHTHALENE</v>
      </c>
      <c r="W4449" s="1" t="str">
        <f>Exchanges!X4453</f>
        <v>TRI</v>
      </c>
      <c r="X4449" s="1"/>
    </row>
    <row r="4450" spans="1:24" x14ac:dyDescent="0.15">
      <c r="A4450" s="1" t="str">
        <f>Exchanges!B4454</f>
        <v>Phosphorus</v>
      </c>
      <c r="B4450" s="1">
        <f>Exchanges!C4454</f>
        <v>7723140</v>
      </c>
      <c r="C4450" s="1" t="str">
        <f>Exchanges!D4454</f>
        <v>soil</v>
      </c>
      <c r="D4450" s="1" t="str">
        <f>Exchanges!E4454</f>
        <v>unspecified</v>
      </c>
      <c r="E4450" s="1" t="str">
        <f>Exchanges!F4454</f>
        <v>8b0a4a41-c65c-4d94-b10c-94ddb98abdd2</v>
      </c>
      <c r="F4450" s="1" t="str">
        <f>Exchanges!G4454</f>
        <v>State and local government electric utilities</v>
      </c>
      <c r="G4450" s="1" t="str">
        <f>Exchanges!H4454</f>
        <v>S00202</v>
      </c>
      <c r="H4450" s="1" t="str">
        <f>Exchanges!I4454</f>
        <v>US</v>
      </c>
      <c r="I4450" s="1">
        <f>Exchanges!J4454</f>
        <v>1.3481340760923735E-10</v>
      </c>
      <c r="J4450" s="1" t="str">
        <f>Exchanges!K4454</f>
        <v>kg</v>
      </c>
      <c r="K4450" s="1"/>
      <c r="L4450" s="1"/>
      <c r="M4450" s="1"/>
      <c r="N4450" s="1"/>
      <c r="O4450" s="1"/>
      <c r="P4450" s="86">
        <f>ROUND(Exchanges!Q4454,0)</f>
        <v>4</v>
      </c>
      <c r="Q4450" s="1">
        <f>Exchanges!R4454</f>
        <v>1</v>
      </c>
      <c r="R4450" s="1">
        <f>Exchanges!S4454</f>
        <v>1</v>
      </c>
      <c r="S4450" s="1">
        <f>Exchanges!T4454</f>
        <v>1</v>
      </c>
      <c r="T4450" s="1">
        <f>Exchanges!U4454</f>
        <v>5</v>
      </c>
      <c r="U4450" s="1">
        <f>Exchanges!V4454</f>
        <v>2013</v>
      </c>
      <c r="V4450" s="1" t="str">
        <f>Exchanges!W4454</f>
        <v>PHOSPHORUS (YELLOW OR WHITE)</v>
      </c>
      <c r="W4450" s="1" t="str">
        <f>Exchanges!X4454</f>
        <v>TRI</v>
      </c>
      <c r="X4450" s="1"/>
    </row>
    <row r="4451" spans="1:24" x14ac:dyDescent="0.15">
      <c r="A4451" s="1" t="str">
        <f>Exchanges!B4455</f>
        <v>NITRIC ACID</v>
      </c>
      <c r="B4451" s="1">
        <f>Exchanges!C4455</f>
        <v>7697372</v>
      </c>
      <c r="C4451" s="1" t="str">
        <f>Exchanges!D4455</f>
        <v>soil</v>
      </c>
      <c r="D4451" s="1" t="str">
        <f>Exchanges!E4455</f>
        <v>unspecified</v>
      </c>
      <c r="E4451" s="1" t="str">
        <f>Exchanges!F4455</f>
        <v>aaa22d17-5c74-4b6f-bdaf-69b4b54e2480</v>
      </c>
      <c r="F4451" s="1" t="str">
        <f>Exchanges!G4455</f>
        <v>State and local government electric utilities</v>
      </c>
      <c r="G4451" s="1" t="str">
        <f>Exchanges!H4455</f>
        <v>S00202</v>
      </c>
      <c r="H4451" s="1" t="str">
        <f>Exchanges!I4455</f>
        <v>US</v>
      </c>
      <c r="I4451" s="1">
        <f>Exchanges!J4455</f>
        <v>1.0120537831836888E-10</v>
      </c>
      <c r="J4451" s="1" t="str">
        <f>Exchanges!K4455</f>
        <v>kg</v>
      </c>
      <c r="K4451" s="1"/>
      <c r="L4451" s="1"/>
      <c r="M4451" s="1"/>
      <c r="N4451" s="1"/>
      <c r="O4451" s="1"/>
      <c r="P4451" s="86">
        <f>ROUND(Exchanges!Q4455,0)</f>
        <v>3</v>
      </c>
      <c r="Q4451" s="1">
        <f>Exchanges!R4455</f>
        <v>1</v>
      </c>
      <c r="R4451" s="1">
        <f>Exchanges!S4455</f>
        <v>1</v>
      </c>
      <c r="S4451" s="1">
        <f>Exchanges!T4455</f>
        <v>1</v>
      </c>
      <c r="T4451" s="1">
        <f>Exchanges!U4455</f>
        <v>5</v>
      </c>
      <c r="U4451" s="1">
        <f>Exchanges!V4455</f>
        <v>2013</v>
      </c>
      <c r="V4451" s="1" t="str">
        <f>Exchanges!W4455</f>
        <v>NITRIC ACID</v>
      </c>
      <c r="W4451" s="1" t="str">
        <f>Exchanges!X4455</f>
        <v>TRI</v>
      </c>
      <c r="X4451" s="1"/>
    </row>
    <row r="4452" spans="1:24" x14ac:dyDescent="0.15">
      <c r="A4452" s="1" t="str">
        <f>Exchanges!B4456</f>
        <v>Xylene</v>
      </c>
      <c r="B4452" s="1">
        <f>Exchanges!C4456</f>
        <v>1330207</v>
      </c>
      <c r="C4452" s="1" t="str">
        <f>Exchanges!D4456</f>
        <v>soil</v>
      </c>
      <c r="D4452" s="1" t="str">
        <f>Exchanges!E4456</f>
        <v>unspecified</v>
      </c>
      <c r="E4452" s="1" t="str">
        <f>Exchanges!F4456</f>
        <v>2ba54ae3-bb4c-498b-9704-c6f86e02e08b</v>
      </c>
      <c r="F4452" s="1" t="str">
        <f>Exchanges!G4456</f>
        <v>State and local government electric utilities</v>
      </c>
      <c r="G4452" s="1" t="str">
        <f>Exchanges!H4456</f>
        <v>S00202</v>
      </c>
      <c r="H4452" s="1" t="str">
        <f>Exchanges!I4456</f>
        <v>US</v>
      </c>
      <c r="I4452" s="1">
        <f>Exchanges!J4456</f>
        <v>5.0384808904462441E-13</v>
      </c>
      <c r="J4452" s="1" t="str">
        <f>Exchanges!K4456</f>
        <v>kg</v>
      </c>
      <c r="K4452" s="1"/>
      <c r="L4452" s="1"/>
      <c r="M4452" s="1"/>
      <c r="N4452" s="1"/>
      <c r="O4452" s="1"/>
      <c r="P4452" s="86">
        <f>ROUND(Exchanges!Q4456,0)</f>
        <v>4</v>
      </c>
      <c r="Q4452" s="1">
        <f>Exchanges!R4456</f>
        <v>1</v>
      </c>
      <c r="R4452" s="1">
        <f>Exchanges!S4456</f>
        <v>1</v>
      </c>
      <c r="S4452" s="1">
        <f>Exchanges!T4456</f>
        <v>1</v>
      </c>
      <c r="T4452" s="1">
        <f>Exchanges!U4456</f>
        <v>5</v>
      </c>
      <c r="U4452" s="1">
        <f>Exchanges!V4456</f>
        <v>2013</v>
      </c>
      <c r="V4452" s="1" t="str">
        <f>Exchanges!W4456</f>
        <v>XYLENE (MIXED ISOMERS)</v>
      </c>
      <c r="W4452" s="1" t="str">
        <f>Exchanges!X4456</f>
        <v>TRI</v>
      </c>
      <c r="X4452" s="1"/>
    </row>
    <row r="4453" spans="1:24" x14ac:dyDescent="0.15">
      <c r="A4453" s="1" t="str">
        <f>Exchanges!B4457</f>
        <v>benzene</v>
      </c>
      <c r="B4453" s="1">
        <f>Exchanges!C4457</f>
        <v>71432</v>
      </c>
      <c r="C4453" s="1" t="str">
        <f>Exchanges!D4457</f>
        <v>soil</v>
      </c>
      <c r="D4453" s="1" t="str">
        <f>Exchanges!E4457</f>
        <v>industrial</v>
      </c>
      <c r="E4453" s="1" t="str">
        <f>Exchanges!F4457</f>
        <v>eba2488b-793f-4ef7-bb4f-f860cdd078e3</v>
      </c>
      <c r="F4453" s="1" t="str">
        <f>Exchanges!G4457</f>
        <v>State and local government electric utilities</v>
      </c>
      <c r="G4453" s="1" t="str">
        <f>Exchanges!H4457</f>
        <v>S00202</v>
      </c>
      <c r="H4453" s="1" t="str">
        <f>Exchanges!I4457</f>
        <v>US</v>
      </c>
      <c r="I4453" s="1">
        <f>Exchanges!J4457</f>
        <v>7.7619840744712417E-14</v>
      </c>
      <c r="J4453" s="1" t="str">
        <f>Exchanges!K4457</f>
        <v>kg</v>
      </c>
      <c r="K4453" s="1"/>
      <c r="L4453" s="1"/>
      <c r="M4453" s="1"/>
      <c r="N4453" s="1"/>
      <c r="O4453" s="1"/>
      <c r="P4453" s="86">
        <f>ROUND(Exchanges!Q4457,0)</f>
        <v>3</v>
      </c>
      <c r="Q4453" s="1">
        <f>Exchanges!R4457</f>
        <v>1</v>
      </c>
      <c r="R4453" s="1">
        <f>Exchanges!S4457</f>
        <v>1</v>
      </c>
      <c r="S4453" s="1">
        <f>Exchanges!T4457</f>
        <v>1</v>
      </c>
      <c r="T4453" s="1">
        <f>Exchanges!U4457</f>
        <v>5</v>
      </c>
      <c r="U4453" s="1">
        <f>Exchanges!V4457</f>
        <v>2013</v>
      </c>
      <c r="V4453" s="1" t="str">
        <f>Exchanges!W4457</f>
        <v>BENZENE</v>
      </c>
      <c r="W4453" s="1" t="str">
        <f>Exchanges!X4457</f>
        <v>TRI</v>
      </c>
      <c r="X4453" s="1"/>
    </row>
    <row r="4454" spans="1:24" x14ac:dyDescent="0.15">
      <c r="A4454" s="1" t="str">
        <f>Exchanges!B4458</f>
        <v>copper</v>
      </c>
      <c r="B4454" s="1">
        <f>Exchanges!C4458</f>
        <v>7440508</v>
      </c>
      <c r="C4454" s="1" t="str">
        <f>Exchanges!D4458</f>
        <v>soil</v>
      </c>
      <c r="D4454" s="1" t="str">
        <f>Exchanges!E4458</f>
        <v>industrial</v>
      </c>
      <c r="E4454" s="1" t="str">
        <f>Exchanges!F4458</f>
        <v>0a5e8a67-f9ae-48b3-bfa7-e9d37c30a191</v>
      </c>
      <c r="F4454" s="1" t="str">
        <f>Exchanges!G4458</f>
        <v>Other state and local government enterprises</v>
      </c>
      <c r="G4454" s="1" t="str">
        <f>Exchanges!H4458</f>
        <v>S00203</v>
      </c>
      <c r="H4454" s="1" t="str">
        <f>Exchanges!I4458</f>
        <v>US</v>
      </c>
      <c r="I4454" s="1">
        <f>Exchanges!J4458</f>
        <v>5.8994360787318166E-7</v>
      </c>
      <c r="J4454" s="1" t="str">
        <f>Exchanges!K4458</f>
        <v>kg</v>
      </c>
      <c r="K4454" s="1"/>
      <c r="L4454" s="1"/>
      <c r="M4454" s="1"/>
      <c r="N4454" s="1"/>
      <c r="O4454" s="1"/>
      <c r="P4454" s="86">
        <f>ROUND(Exchanges!Q4458,0)</f>
        <v>4</v>
      </c>
      <c r="Q4454" s="1">
        <f>Exchanges!R4458</f>
        <v>1</v>
      </c>
      <c r="R4454" s="1">
        <f>Exchanges!S4458</f>
        <v>1</v>
      </c>
      <c r="S4454" s="1">
        <f>Exchanges!T4458</f>
        <v>1</v>
      </c>
      <c r="T4454" s="1">
        <f>Exchanges!U4458</f>
        <v>5</v>
      </c>
      <c r="U4454" s="1">
        <f>Exchanges!V4458</f>
        <v>2013</v>
      </c>
      <c r="V4454" s="1" t="str">
        <f>Exchanges!W4458</f>
        <v>COPPER</v>
      </c>
      <c r="W4454" s="1" t="str">
        <f>Exchanges!X4458</f>
        <v>TRI</v>
      </c>
      <c r="X4454" s="1"/>
    </row>
    <row r="4455" spans="1:24" x14ac:dyDescent="0.15">
      <c r="A4455" s="1" t="str">
        <f>Exchanges!B4459</f>
        <v>lead</v>
      </c>
      <c r="B4455" s="1">
        <f>Exchanges!C4459</f>
        <v>7439921</v>
      </c>
      <c r="C4455" s="1" t="str">
        <f>Exchanges!D4459</f>
        <v>soil</v>
      </c>
      <c r="D4455" s="1" t="str">
        <f>Exchanges!E4459</f>
        <v>industrial</v>
      </c>
      <c r="E4455" s="1" t="str">
        <f>Exchanges!F4459</f>
        <v>67652827-017f-4856-8d0a-c97bac4c6562</v>
      </c>
      <c r="F4455" s="1" t="str">
        <f>Exchanges!G4459</f>
        <v>Other state and local government enterprises</v>
      </c>
      <c r="G4455" s="1" t="str">
        <f>Exchanges!H4459</f>
        <v>S00203</v>
      </c>
      <c r="H4455" s="1" t="str">
        <f>Exchanges!I4459</f>
        <v>US</v>
      </c>
      <c r="I4455" s="1">
        <f>Exchanges!J4459</f>
        <v>2.3762906669018721E-7</v>
      </c>
      <c r="J4455" s="1" t="str">
        <f>Exchanges!K4459</f>
        <v>kg</v>
      </c>
      <c r="K4455" s="1"/>
      <c r="L4455" s="1"/>
      <c r="M4455" s="1"/>
      <c r="N4455" s="1"/>
      <c r="O4455" s="1"/>
      <c r="P4455" s="86">
        <f>ROUND(Exchanges!Q4459,0)</f>
        <v>3</v>
      </c>
      <c r="Q4455" s="1">
        <f>Exchanges!R4459</f>
        <v>1</v>
      </c>
      <c r="R4455" s="1">
        <f>Exchanges!S4459</f>
        <v>1</v>
      </c>
      <c r="S4455" s="1">
        <f>Exchanges!T4459</f>
        <v>1</v>
      </c>
      <c r="T4455" s="1">
        <f>Exchanges!U4459</f>
        <v>5</v>
      </c>
      <c r="U4455" s="1">
        <f>Exchanges!V4459</f>
        <v>2013</v>
      </c>
      <c r="V4455" s="1" t="str">
        <f>Exchanges!W4459</f>
        <v>LEAD</v>
      </c>
      <c r="W4455" s="1" t="str">
        <f>Exchanges!X4459</f>
        <v>TRI</v>
      </c>
      <c r="X4455" s="1"/>
    </row>
    <row r="4456" spans="1:24" x14ac:dyDescent="0.15">
      <c r="A4456" s="1" t="str">
        <f>Exchanges!B4460</f>
        <v>NITROGLYCERIN</v>
      </c>
      <c r="B4456" s="1">
        <f>Exchanges!C4460</f>
        <v>55630</v>
      </c>
      <c r="C4456" s="1" t="str">
        <f>Exchanges!D4460</f>
        <v>soil</v>
      </c>
      <c r="D4456" s="1" t="str">
        <f>Exchanges!E4460</f>
        <v>industrial</v>
      </c>
      <c r="E4456" s="1" t="str">
        <f>Exchanges!F4460</f>
        <v>51eca181-2f74-4179-882f-802b21921a8b</v>
      </c>
      <c r="F4456" s="1" t="str">
        <f>Exchanges!G4460</f>
        <v>Other state and local government enterprises</v>
      </c>
      <c r="G4456" s="1" t="str">
        <f>Exchanges!H4460</f>
        <v>S00203</v>
      </c>
      <c r="H4456" s="1" t="str">
        <f>Exchanges!I4460</f>
        <v>US</v>
      </c>
      <c r="I4456" s="1">
        <f>Exchanges!J4460</f>
        <v>1.9160117249934252E-8</v>
      </c>
      <c r="J4456" s="1" t="str">
        <f>Exchanges!K4460</f>
        <v>kg</v>
      </c>
      <c r="K4456" s="1"/>
      <c r="L4456" s="1"/>
      <c r="M4456" s="1"/>
      <c r="N4456" s="1"/>
      <c r="O4456" s="1"/>
      <c r="P4456" s="86">
        <f>ROUND(Exchanges!Q4460,0)</f>
        <v>5</v>
      </c>
      <c r="Q4456" s="1">
        <f>Exchanges!R4460</f>
        <v>1</v>
      </c>
      <c r="R4456" s="1">
        <f>Exchanges!S4460</f>
        <v>1</v>
      </c>
      <c r="S4456" s="1">
        <f>Exchanges!T4460</f>
        <v>1</v>
      </c>
      <c r="T4456" s="1">
        <f>Exchanges!U4460</f>
        <v>5</v>
      </c>
      <c r="U4456" s="1">
        <f>Exchanges!V4460</f>
        <v>2013</v>
      </c>
      <c r="V4456" s="1" t="str">
        <f>Exchanges!W4460</f>
        <v>NITROGLYCERIN</v>
      </c>
      <c r="W4456" s="1" t="str">
        <f>Exchanges!X4460</f>
        <v>TRI</v>
      </c>
      <c r="X4456" s="1"/>
    </row>
    <row r="4457" spans="1:24" x14ac:dyDescent="0.15">
      <c r="A4457" s="1" t="str">
        <f>Exchanges!B4461</f>
        <v>Dinitrotoluene, technical grade (2,4 (77%)- and 2,6 (19%)-)</v>
      </c>
      <c r="B4457" s="1">
        <f>Exchanges!C4461</f>
        <v>25321146</v>
      </c>
      <c r="C4457" s="1" t="str">
        <f>Exchanges!D4461</f>
        <v>soil</v>
      </c>
      <c r="D4457" s="1" t="str">
        <f>Exchanges!E4461</f>
        <v>unspecified</v>
      </c>
      <c r="E4457" s="1" t="str">
        <f>Exchanges!F4461</f>
        <v>0150b447-b455-4f87-baf3-811952588948</v>
      </c>
      <c r="F4457" s="1" t="str">
        <f>Exchanges!G4461</f>
        <v>Other state and local government enterprises</v>
      </c>
      <c r="G4457" s="1" t="str">
        <f>Exchanges!H4461</f>
        <v>S00203</v>
      </c>
      <c r="H4457" s="1" t="str">
        <f>Exchanges!I4461</f>
        <v>US</v>
      </c>
      <c r="I4457" s="1">
        <f>Exchanges!J4461</f>
        <v>1.2750216331172221E-8</v>
      </c>
      <c r="J4457" s="1" t="str">
        <f>Exchanges!K4461</f>
        <v>kg</v>
      </c>
      <c r="K4457" s="1"/>
      <c r="L4457" s="1"/>
      <c r="M4457" s="1"/>
      <c r="N4457" s="1"/>
      <c r="O4457" s="1"/>
      <c r="P4457" s="86">
        <f>ROUND(Exchanges!Q4461,0)</f>
        <v>5</v>
      </c>
      <c r="Q4457" s="1">
        <f>Exchanges!R4461</f>
        <v>1</v>
      </c>
      <c r="R4457" s="1">
        <f>Exchanges!S4461</f>
        <v>1</v>
      </c>
      <c r="S4457" s="1">
        <f>Exchanges!T4461</f>
        <v>1</v>
      </c>
      <c r="T4457" s="1">
        <f>Exchanges!U4461</f>
        <v>5</v>
      </c>
      <c r="U4457" s="1">
        <f>Exchanges!V4461</f>
        <v>2013</v>
      </c>
      <c r="V4457" s="1" t="str">
        <f>Exchanges!W4461</f>
        <v>DINITROTOLUENE (MIXED ISOMERS)</v>
      </c>
      <c r="W4457" s="1" t="str">
        <f>Exchanges!X4461</f>
        <v>TRI</v>
      </c>
      <c r="X4457" s="1"/>
    </row>
    <row r="4458" spans="1:24" x14ac:dyDescent="0.15">
      <c r="A4458" s="1" t="str">
        <f>Exchanges!B4462</f>
        <v>Phthalate, dibutyl-</v>
      </c>
      <c r="B4458" s="1">
        <f>Exchanges!C4462</f>
        <v>84742</v>
      </c>
      <c r="C4458" s="1" t="str">
        <f>Exchanges!D4462</f>
        <v>soil</v>
      </c>
      <c r="D4458" s="1" t="str">
        <f>Exchanges!E4462</f>
        <v>industrial</v>
      </c>
      <c r="E4458" s="1" t="str">
        <f>Exchanges!F4462</f>
        <v>cd1407b1-824d-449b-9483-5b8ccf4e95dc</v>
      </c>
      <c r="F4458" s="1" t="str">
        <f>Exchanges!G4462</f>
        <v>Other state and local government enterprises</v>
      </c>
      <c r="G4458" s="1" t="str">
        <f>Exchanges!H4462</f>
        <v>S00203</v>
      </c>
      <c r="H4458" s="1" t="str">
        <f>Exchanges!I4462</f>
        <v>US</v>
      </c>
      <c r="I4458" s="1">
        <f>Exchanges!J4462</f>
        <v>4.6757102663341141E-9</v>
      </c>
      <c r="J4458" s="1" t="str">
        <f>Exchanges!K4462</f>
        <v>kg</v>
      </c>
      <c r="K4458" s="1"/>
      <c r="L4458" s="1"/>
      <c r="M4458" s="1"/>
      <c r="N4458" s="1"/>
      <c r="O4458" s="1"/>
      <c r="P4458" s="86">
        <f>ROUND(Exchanges!Q4462,0)</f>
        <v>4</v>
      </c>
      <c r="Q4458" s="1">
        <f>Exchanges!R4462</f>
        <v>1</v>
      </c>
      <c r="R4458" s="1">
        <f>Exchanges!S4462</f>
        <v>1</v>
      </c>
      <c r="S4458" s="1">
        <f>Exchanges!T4462</f>
        <v>1</v>
      </c>
      <c r="T4458" s="1">
        <f>Exchanges!U4462</f>
        <v>5</v>
      </c>
      <c r="U4458" s="1">
        <f>Exchanges!V4462</f>
        <v>2013</v>
      </c>
      <c r="V4458" s="1" t="str">
        <f>Exchanges!W4462</f>
        <v>DIBUTYL PHTHALATE</v>
      </c>
      <c r="W4458" s="1" t="str">
        <f>Exchanges!X4462</f>
        <v>TRI</v>
      </c>
      <c r="X4458" s="1"/>
    </row>
    <row r="4459" spans="1:24" x14ac:dyDescent="0.15">
      <c r="A4459" s="1" t="str">
        <f>Exchanges!B4463</f>
        <v>Ethylene glycol</v>
      </c>
      <c r="B4459" s="1">
        <f>Exchanges!C4463</f>
        <v>107211</v>
      </c>
      <c r="C4459" s="1" t="str">
        <f>Exchanges!D4463</f>
        <v>soil</v>
      </c>
      <c r="D4459" s="1" t="str">
        <f>Exchanges!E4463</f>
        <v>unspecified</v>
      </c>
      <c r="E4459" s="1" t="str">
        <f>Exchanges!F4463</f>
        <v>6b3eef74-d2b3-4925-85f7-b56ec21ce36a</v>
      </c>
      <c r="F4459" s="1" t="str">
        <f>Exchanges!G4463</f>
        <v>Other state and local government enterprises</v>
      </c>
      <c r="G4459" s="1" t="str">
        <f>Exchanges!H4463</f>
        <v>S00203</v>
      </c>
      <c r="H4459" s="1" t="str">
        <f>Exchanges!I4463</f>
        <v>US</v>
      </c>
      <c r="I4459" s="1">
        <f>Exchanges!J4463</f>
        <v>4.5960477982013832E-9</v>
      </c>
      <c r="J4459" s="1" t="str">
        <f>Exchanges!K4463</f>
        <v>kg</v>
      </c>
      <c r="K4459" s="1"/>
      <c r="L4459" s="1"/>
      <c r="M4459" s="1"/>
      <c r="N4459" s="1"/>
      <c r="O4459" s="1"/>
      <c r="P4459" s="86">
        <f>ROUND(Exchanges!Q4463,0)</f>
        <v>5</v>
      </c>
      <c r="Q4459" s="1">
        <f>Exchanges!R4463</f>
        <v>1</v>
      </c>
      <c r="R4459" s="1">
        <f>Exchanges!S4463</f>
        <v>1</v>
      </c>
      <c r="S4459" s="1">
        <f>Exchanges!T4463</f>
        <v>1</v>
      </c>
      <c r="T4459" s="1">
        <f>Exchanges!U4463</f>
        <v>5</v>
      </c>
      <c r="U4459" s="1">
        <f>Exchanges!V4463</f>
        <v>2013</v>
      </c>
      <c r="V4459" s="1" t="str">
        <f>Exchanges!W4463</f>
        <v>ETHYLENE GLYCOL</v>
      </c>
      <c r="W4459" s="1" t="str">
        <f>Exchanges!X4463</f>
        <v>TRI</v>
      </c>
      <c r="X4459" s="1"/>
    </row>
    <row r="4460" spans="1:24" x14ac:dyDescent="0.15">
      <c r="A4460" s="1" t="str">
        <f>Exchanges!B4464</f>
        <v>nickel</v>
      </c>
      <c r="B4460" s="1">
        <f>Exchanges!C4464</f>
        <v>7440020</v>
      </c>
      <c r="C4460" s="1" t="str">
        <f>Exchanges!D4464</f>
        <v>soil</v>
      </c>
      <c r="D4460" s="1" t="str">
        <f>Exchanges!E4464</f>
        <v>industrial</v>
      </c>
      <c r="E4460" s="1" t="str">
        <f>Exchanges!F4464</f>
        <v>a72a45ee-395a-4d25-b893-9d183e43e76e</v>
      </c>
      <c r="F4460" s="1" t="str">
        <f>Exchanges!G4464</f>
        <v>Other state and local government enterprises</v>
      </c>
      <c r="G4460" s="1" t="str">
        <f>Exchanges!H4464</f>
        <v>S00203</v>
      </c>
      <c r="H4460" s="1" t="str">
        <f>Exchanges!I4464</f>
        <v>US</v>
      </c>
      <c r="I4460" s="1">
        <f>Exchanges!J4464</f>
        <v>3.0951251934852073E-9</v>
      </c>
      <c r="J4460" s="1" t="str">
        <f>Exchanges!K4464</f>
        <v>kg</v>
      </c>
      <c r="K4460" s="1"/>
      <c r="L4460" s="1"/>
      <c r="M4460" s="1"/>
      <c r="N4460" s="1"/>
      <c r="O4460" s="1"/>
      <c r="P4460" s="86">
        <f>ROUND(Exchanges!Q4464,0)</f>
        <v>4</v>
      </c>
      <c r="Q4460" s="1">
        <f>Exchanges!R4464</f>
        <v>1</v>
      </c>
      <c r="R4460" s="1">
        <f>Exchanges!S4464</f>
        <v>1</v>
      </c>
      <c r="S4460" s="1">
        <f>Exchanges!T4464</f>
        <v>1</v>
      </c>
      <c r="T4460" s="1">
        <f>Exchanges!U4464</f>
        <v>5</v>
      </c>
      <c r="U4460" s="1">
        <f>Exchanges!V4464</f>
        <v>2013</v>
      </c>
      <c r="V4460" s="1" t="str">
        <f>Exchanges!W4464</f>
        <v>NICKEL</v>
      </c>
      <c r="W4460" s="1" t="str">
        <f>Exchanges!X4464</f>
        <v>TRI</v>
      </c>
      <c r="X4460" s="1"/>
    </row>
    <row r="4461" spans="1:24" x14ac:dyDescent="0.15">
      <c r="A4461" s="1" t="str">
        <f>Exchanges!B4465</f>
        <v>chromium</v>
      </c>
      <c r="B4461" s="1">
        <f>Exchanges!C4465</f>
        <v>7440473</v>
      </c>
      <c r="C4461" s="1" t="str">
        <f>Exchanges!D4465</f>
        <v>soil</v>
      </c>
      <c r="D4461" s="1" t="str">
        <f>Exchanges!E4465</f>
        <v>industrial</v>
      </c>
      <c r="E4461" s="1" t="str">
        <f>Exchanges!F4465</f>
        <v>e65a9c58-21f1-48b6-b738-d05a8f10e5f3</v>
      </c>
      <c r="F4461" s="1" t="str">
        <f>Exchanges!G4465</f>
        <v>Other state and local government enterprises</v>
      </c>
      <c r="G4461" s="1" t="str">
        <f>Exchanges!H4465</f>
        <v>S00203</v>
      </c>
      <c r="H4461" s="1" t="str">
        <f>Exchanges!I4465</f>
        <v>US</v>
      </c>
      <c r="I4461" s="1">
        <f>Exchanges!J4465</f>
        <v>2.0582875313268911E-9</v>
      </c>
      <c r="J4461" s="1" t="str">
        <f>Exchanges!K4465</f>
        <v>kg</v>
      </c>
      <c r="K4461" s="1"/>
      <c r="L4461" s="1"/>
      <c r="M4461" s="1"/>
      <c r="N4461" s="1"/>
      <c r="O4461" s="1"/>
      <c r="P4461" s="86">
        <f>ROUND(Exchanges!Q4465,0)</f>
        <v>4</v>
      </c>
      <c r="Q4461" s="1">
        <f>Exchanges!R4465</f>
        <v>1</v>
      </c>
      <c r="R4461" s="1">
        <f>Exchanges!S4465</f>
        <v>1</v>
      </c>
      <c r="S4461" s="1">
        <f>Exchanges!T4465</f>
        <v>1</v>
      </c>
      <c r="T4461" s="1">
        <f>Exchanges!U4465</f>
        <v>5</v>
      </c>
      <c r="U4461" s="1">
        <f>Exchanges!V4465</f>
        <v>2013</v>
      </c>
      <c r="V4461" s="1" t="str">
        <f>Exchanges!W4465</f>
        <v>CHROMIUM</v>
      </c>
      <c r="W4461" s="1" t="str">
        <f>Exchanges!X4465</f>
        <v>TRI</v>
      </c>
      <c r="X4461" s="1"/>
    </row>
    <row r="4462" spans="1:24" x14ac:dyDescent="0.15">
      <c r="A4462" s="1" t="str">
        <f>Exchanges!B4466</f>
        <v>manganese</v>
      </c>
      <c r="B4462" s="1">
        <f>Exchanges!C4466</f>
        <v>7439965</v>
      </c>
      <c r="C4462" s="1" t="str">
        <f>Exchanges!D4466</f>
        <v>soil</v>
      </c>
      <c r="D4462" s="1" t="str">
        <f>Exchanges!E4466</f>
        <v>industrial</v>
      </c>
      <c r="E4462" s="1" t="str">
        <f>Exchanges!F4466</f>
        <v>9c706cff-cb82-4207-a589-95896e04dc08</v>
      </c>
      <c r="F4462" s="1" t="str">
        <f>Exchanges!G4466</f>
        <v>Other state and local government enterprises</v>
      </c>
      <c r="G4462" s="1" t="str">
        <f>Exchanges!H4466</f>
        <v>S00203</v>
      </c>
      <c r="H4462" s="1" t="str">
        <f>Exchanges!I4466</f>
        <v>US</v>
      </c>
      <c r="I4462" s="1">
        <f>Exchanges!J4466</f>
        <v>1.6512599804743551E-9</v>
      </c>
      <c r="J4462" s="1" t="str">
        <f>Exchanges!K4466</f>
        <v>kg</v>
      </c>
      <c r="K4462" s="1"/>
      <c r="L4462" s="1"/>
      <c r="M4462" s="1"/>
      <c r="N4462" s="1"/>
      <c r="O4462" s="1"/>
      <c r="P4462" s="86">
        <f>ROUND(Exchanges!Q4466,0)</f>
        <v>4</v>
      </c>
      <c r="Q4462" s="1">
        <f>Exchanges!R4466</f>
        <v>1</v>
      </c>
      <c r="R4462" s="1">
        <f>Exchanges!S4466</f>
        <v>1</v>
      </c>
      <c r="S4462" s="1">
        <f>Exchanges!T4466</f>
        <v>1</v>
      </c>
      <c r="T4462" s="1">
        <f>Exchanges!U4466</f>
        <v>5</v>
      </c>
      <c r="U4462" s="1">
        <f>Exchanges!V4466</f>
        <v>2013</v>
      </c>
      <c r="V4462" s="1" t="str">
        <f>Exchanges!W4466</f>
        <v>MANGANESE</v>
      </c>
      <c r="W4462" s="1" t="str">
        <f>Exchanges!X4466</f>
        <v>TRI</v>
      </c>
      <c r="X4462" s="1"/>
    </row>
    <row r="4463" spans="1:24" x14ac:dyDescent="0.15">
      <c r="A4463" s="1" t="str">
        <f>Exchanges!B4467</f>
        <v>1-Methyl-2-pyrrolidinone</v>
      </c>
      <c r="B4463" s="1">
        <f>Exchanges!C4467</f>
        <v>872504</v>
      </c>
      <c r="C4463" s="1" t="str">
        <f>Exchanges!D4467</f>
        <v>soil</v>
      </c>
      <c r="D4463" s="1" t="str">
        <f>Exchanges!E4467</f>
        <v>unspecified</v>
      </c>
      <c r="E4463" s="1" t="str">
        <f>Exchanges!F4467</f>
        <v>8ce763d3-4513-4005-b0af-f5ac4694e1cd</v>
      </c>
      <c r="F4463" s="1" t="str">
        <f>Exchanges!G4467</f>
        <v>Other state and local government enterprises</v>
      </c>
      <c r="G4463" s="1" t="str">
        <f>Exchanges!H4467</f>
        <v>S00203</v>
      </c>
      <c r="H4463" s="1" t="str">
        <f>Exchanges!I4467</f>
        <v>US</v>
      </c>
      <c r="I4463" s="1">
        <f>Exchanges!J4467</f>
        <v>1.4076290031473992E-9</v>
      </c>
      <c r="J4463" s="1" t="str">
        <f>Exchanges!K4467</f>
        <v>kg</v>
      </c>
      <c r="K4463" s="1"/>
      <c r="L4463" s="1"/>
      <c r="M4463" s="1"/>
      <c r="N4463" s="1"/>
      <c r="O4463" s="1"/>
      <c r="P4463" s="86">
        <f>ROUND(Exchanges!Q4467,0)</f>
        <v>5</v>
      </c>
      <c r="Q4463" s="1">
        <f>Exchanges!R4467</f>
        <v>1</v>
      </c>
      <c r="R4463" s="1">
        <f>Exchanges!S4467</f>
        <v>1</v>
      </c>
      <c r="S4463" s="1">
        <f>Exchanges!T4467</f>
        <v>1</v>
      </c>
      <c r="T4463" s="1">
        <f>Exchanges!U4467</f>
        <v>5</v>
      </c>
      <c r="U4463" s="1">
        <f>Exchanges!V4467</f>
        <v>2013</v>
      </c>
      <c r="V4463" s="1" t="str">
        <f>Exchanges!W4467</f>
        <v>N-METHYL-2-PYRROLIDONE</v>
      </c>
      <c r="W4463" s="1" t="str">
        <f>Exchanges!X4467</f>
        <v>TRI</v>
      </c>
      <c r="X4463" s="1"/>
    </row>
    <row r="4464" spans="1:24" x14ac:dyDescent="0.15">
      <c r="A4464" s="1" t="str">
        <f>Exchanges!B4468</f>
        <v>Naphthalene</v>
      </c>
      <c r="B4464" s="1">
        <f>Exchanges!C4468</f>
        <v>91203</v>
      </c>
      <c r="C4464" s="1" t="str">
        <f>Exchanges!D4468</f>
        <v>soil</v>
      </c>
      <c r="D4464" s="1" t="str">
        <f>Exchanges!E4468</f>
        <v>unspecified</v>
      </c>
      <c r="E4464" s="1" t="str">
        <f>Exchanges!F4468</f>
        <v>5f164323-3e2b-47c7-82e2-e20a95361c64</v>
      </c>
      <c r="F4464" s="1" t="str">
        <f>Exchanges!G4468</f>
        <v>Other state and local government enterprises</v>
      </c>
      <c r="G4464" s="1" t="str">
        <f>Exchanges!H4468</f>
        <v>S00203</v>
      </c>
      <c r="H4464" s="1" t="str">
        <f>Exchanges!I4468</f>
        <v>US</v>
      </c>
      <c r="I4464" s="1">
        <f>Exchanges!J4468</f>
        <v>1.6103665801662203E-10</v>
      </c>
      <c r="J4464" s="1" t="str">
        <f>Exchanges!K4468</f>
        <v>kg</v>
      </c>
      <c r="K4464" s="1"/>
      <c r="L4464" s="1"/>
      <c r="M4464" s="1"/>
      <c r="N4464" s="1"/>
      <c r="O4464" s="1"/>
      <c r="P4464" s="86">
        <f>ROUND(Exchanges!Q4468,0)</f>
        <v>4</v>
      </c>
      <c r="Q4464" s="1">
        <f>Exchanges!R4468</f>
        <v>1</v>
      </c>
      <c r="R4464" s="1">
        <f>Exchanges!S4468</f>
        <v>1</v>
      </c>
      <c r="S4464" s="1">
        <f>Exchanges!T4468</f>
        <v>1</v>
      </c>
      <c r="T4464" s="1">
        <f>Exchanges!U4468</f>
        <v>5</v>
      </c>
      <c r="U4464" s="1">
        <f>Exchanges!V4468</f>
        <v>2013</v>
      </c>
      <c r="V4464" s="1" t="str">
        <f>Exchanges!W4468</f>
        <v>NAPHTHALENE</v>
      </c>
      <c r="W4464" s="1" t="str">
        <f>Exchanges!X4468</f>
        <v>TRI</v>
      </c>
      <c r="X4464" s="1"/>
    </row>
    <row r="4465" spans="1:24" x14ac:dyDescent="0.15">
      <c r="A4465" s="1" t="str">
        <f>Exchanges!B4469</f>
        <v>Phosphorus</v>
      </c>
      <c r="B4465" s="1">
        <f>Exchanges!C4469</f>
        <v>7723140</v>
      </c>
      <c r="C4465" s="1" t="str">
        <f>Exchanges!D4469</f>
        <v>soil</v>
      </c>
      <c r="D4465" s="1" t="str">
        <f>Exchanges!E4469</f>
        <v>unspecified</v>
      </c>
      <c r="E4465" s="1" t="str">
        <f>Exchanges!F4469</f>
        <v>8b0a4a41-c65c-4d94-b10c-94ddb98abdd2</v>
      </c>
      <c r="F4465" s="1" t="str">
        <f>Exchanges!G4469</f>
        <v>Other state and local government enterprises</v>
      </c>
      <c r="G4465" s="1" t="str">
        <f>Exchanges!H4469</f>
        <v>S00203</v>
      </c>
      <c r="H4465" s="1" t="str">
        <f>Exchanges!I4469</f>
        <v>US</v>
      </c>
      <c r="I4465" s="1">
        <f>Exchanges!J4469</f>
        <v>1.3481340760923732E-10</v>
      </c>
      <c r="J4465" s="1" t="str">
        <f>Exchanges!K4469</f>
        <v>kg</v>
      </c>
      <c r="K4465" s="1"/>
      <c r="L4465" s="1"/>
      <c r="M4465" s="1"/>
      <c r="N4465" s="1"/>
      <c r="O4465" s="1"/>
      <c r="P4465" s="86">
        <f>ROUND(Exchanges!Q4469,0)</f>
        <v>4</v>
      </c>
      <c r="Q4465" s="1">
        <f>Exchanges!R4469</f>
        <v>1</v>
      </c>
      <c r="R4465" s="1">
        <f>Exchanges!S4469</f>
        <v>1</v>
      </c>
      <c r="S4465" s="1">
        <f>Exchanges!T4469</f>
        <v>1</v>
      </c>
      <c r="T4465" s="1">
        <f>Exchanges!U4469</f>
        <v>5</v>
      </c>
      <c r="U4465" s="1">
        <f>Exchanges!V4469</f>
        <v>2013</v>
      </c>
      <c r="V4465" s="1" t="str">
        <f>Exchanges!W4469</f>
        <v>PHOSPHORUS (YELLOW OR WHITE)</v>
      </c>
      <c r="W4465" s="1" t="str">
        <f>Exchanges!X4469</f>
        <v>TRI</v>
      </c>
      <c r="X4465" s="1"/>
    </row>
    <row r="4466" spans="1:24" x14ac:dyDescent="0.15">
      <c r="A4466" s="1" t="str">
        <f>Exchanges!B4470</f>
        <v>NITRIC ACID</v>
      </c>
      <c r="B4466" s="1">
        <f>Exchanges!C4470</f>
        <v>7697372</v>
      </c>
      <c r="C4466" s="1" t="str">
        <f>Exchanges!D4470</f>
        <v>soil</v>
      </c>
      <c r="D4466" s="1" t="str">
        <f>Exchanges!E4470</f>
        <v>unspecified</v>
      </c>
      <c r="E4466" s="1" t="str">
        <f>Exchanges!F4470</f>
        <v>aaa22d17-5c74-4b6f-bdaf-69b4b54e2480</v>
      </c>
      <c r="F4466" s="1" t="str">
        <f>Exchanges!G4470</f>
        <v>Other state and local government enterprises</v>
      </c>
      <c r="G4466" s="1" t="str">
        <f>Exchanges!H4470</f>
        <v>S00203</v>
      </c>
      <c r="H4466" s="1" t="str">
        <f>Exchanges!I4470</f>
        <v>US</v>
      </c>
      <c r="I4466" s="1">
        <f>Exchanges!J4470</f>
        <v>1.0120537831836888E-10</v>
      </c>
      <c r="J4466" s="1" t="str">
        <f>Exchanges!K4470</f>
        <v>kg</v>
      </c>
      <c r="K4466" s="1"/>
      <c r="L4466" s="1"/>
      <c r="M4466" s="1"/>
      <c r="N4466" s="1"/>
      <c r="O4466" s="1"/>
      <c r="P4466" s="86">
        <f>ROUND(Exchanges!Q4470,0)</f>
        <v>3</v>
      </c>
      <c r="Q4466" s="1">
        <f>Exchanges!R4470</f>
        <v>1</v>
      </c>
      <c r="R4466" s="1">
        <f>Exchanges!S4470</f>
        <v>1</v>
      </c>
      <c r="S4466" s="1">
        <f>Exchanges!T4470</f>
        <v>1</v>
      </c>
      <c r="T4466" s="1">
        <f>Exchanges!U4470</f>
        <v>5</v>
      </c>
      <c r="U4466" s="1">
        <f>Exchanges!V4470</f>
        <v>2013</v>
      </c>
      <c r="V4466" s="1" t="str">
        <f>Exchanges!W4470</f>
        <v>NITRIC ACID</v>
      </c>
      <c r="W4466" s="1" t="str">
        <f>Exchanges!X4470</f>
        <v>TRI</v>
      </c>
      <c r="X4466" s="1"/>
    </row>
    <row r="4467" spans="1:24" x14ac:dyDescent="0.15">
      <c r="A4467" s="1" t="str">
        <f>Exchanges!B4471</f>
        <v>Xylene</v>
      </c>
      <c r="B4467" s="1">
        <f>Exchanges!C4471</f>
        <v>1330207</v>
      </c>
      <c r="C4467" s="1" t="str">
        <f>Exchanges!D4471</f>
        <v>soil</v>
      </c>
      <c r="D4467" s="1" t="str">
        <f>Exchanges!E4471</f>
        <v>unspecified</v>
      </c>
      <c r="E4467" s="1" t="str">
        <f>Exchanges!F4471</f>
        <v>2ba54ae3-bb4c-498b-9704-c6f86e02e08b</v>
      </c>
      <c r="F4467" s="1" t="str">
        <f>Exchanges!G4471</f>
        <v>Other state and local government enterprises</v>
      </c>
      <c r="G4467" s="1" t="str">
        <f>Exchanges!H4471</f>
        <v>S00203</v>
      </c>
      <c r="H4467" s="1" t="str">
        <f>Exchanges!I4471</f>
        <v>US</v>
      </c>
      <c r="I4467" s="1">
        <f>Exchanges!J4471</f>
        <v>5.0384808904462431E-13</v>
      </c>
      <c r="J4467" s="1" t="str">
        <f>Exchanges!K4471</f>
        <v>kg</v>
      </c>
      <c r="K4467" s="1"/>
      <c r="L4467" s="1"/>
      <c r="M4467" s="1"/>
      <c r="N4467" s="1"/>
      <c r="O4467" s="1"/>
      <c r="P4467" s="86">
        <f>ROUND(Exchanges!Q4471,0)</f>
        <v>4</v>
      </c>
      <c r="Q4467" s="1">
        <f>Exchanges!R4471</f>
        <v>1</v>
      </c>
      <c r="R4467" s="1">
        <f>Exchanges!S4471</f>
        <v>1</v>
      </c>
      <c r="S4467" s="1">
        <f>Exchanges!T4471</f>
        <v>1</v>
      </c>
      <c r="T4467" s="1">
        <f>Exchanges!U4471</f>
        <v>5</v>
      </c>
      <c r="U4467" s="1">
        <f>Exchanges!V4471</f>
        <v>2013</v>
      </c>
      <c r="V4467" s="1" t="str">
        <f>Exchanges!W4471</f>
        <v>XYLENE (MIXED ISOMERS)</v>
      </c>
      <c r="W4467" s="1" t="str">
        <f>Exchanges!X4471</f>
        <v>TRI</v>
      </c>
      <c r="X4467" s="1"/>
    </row>
    <row r="4468" spans="1:24" x14ac:dyDescent="0.15">
      <c r="A4468" s="1" t="str">
        <f>Exchanges!B4472</f>
        <v>benzene</v>
      </c>
      <c r="B4468" s="1">
        <f>Exchanges!C4472</f>
        <v>71432</v>
      </c>
      <c r="C4468" s="1" t="str">
        <f>Exchanges!D4472</f>
        <v>soil</v>
      </c>
      <c r="D4468" s="1" t="str">
        <f>Exchanges!E4472</f>
        <v>industrial</v>
      </c>
      <c r="E4468" s="1" t="str">
        <f>Exchanges!F4472</f>
        <v>eba2488b-793f-4ef7-bb4f-f860cdd078e3</v>
      </c>
      <c r="F4468" s="1" t="str">
        <f>Exchanges!G4472</f>
        <v>Other state and local government enterprises</v>
      </c>
      <c r="G4468" s="1" t="str">
        <f>Exchanges!H4472</f>
        <v>S00203</v>
      </c>
      <c r="H4468" s="1" t="str">
        <f>Exchanges!I4472</f>
        <v>US</v>
      </c>
      <c r="I4468" s="1">
        <f>Exchanges!J4472</f>
        <v>7.7619840744712404E-14</v>
      </c>
      <c r="J4468" s="1" t="str">
        <f>Exchanges!K4472</f>
        <v>kg</v>
      </c>
      <c r="K4468" s="1"/>
      <c r="L4468" s="1"/>
      <c r="M4468" s="1"/>
      <c r="N4468" s="1"/>
      <c r="O4468" s="1"/>
      <c r="P4468" s="86">
        <f>ROUND(Exchanges!Q4472,0)</f>
        <v>3</v>
      </c>
      <c r="Q4468" s="1">
        <f>Exchanges!R4472</f>
        <v>1</v>
      </c>
      <c r="R4468" s="1">
        <f>Exchanges!S4472</f>
        <v>1</v>
      </c>
      <c r="S4468" s="1">
        <f>Exchanges!T4472</f>
        <v>1</v>
      </c>
      <c r="T4468" s="1">
        <f>Exchanges!U4472</f>
        <v>5</v>
      </c>
      <c r="U4468" s="1">
        <f>Exchanges!V4472</f>
        <v>2013</v>
      </c>
      <c r="V4468" s="1" t="str">
        <f>Exchanges!W4472</f>
        <v>BENZENE</v>
      </c>
      <c r="W4468" s="1" t="str">
        <f>Exchanges!X4472</f>
        <v>TRI</v>
      </c>
      <c r="X4468" s="1"/>
    </row>
    <row r="4469" spans="1:24" x14ac:dyDescent="0.15">
      <c r="A4469" s="1" t="str">
        <f>Exchanges!B4473</f>
        <v>1,2,4-trimethylbenzene</v>
      </c>
      <c r="B4469" s="1">
        <f>Exchanges!C4473</f>
        <v>95636</v>
      </c>
      <c r="C4469" s="1" t="str">
        <f>Exchanges!D4473</f>
        <v>air</v>
      </c>
      <c r="D4469" s="1" t="str">
        <f>Exchanges!E4473</f>
        <v>unspecified</v>
      </c>
      <c r="E4469" s="1" t="str">
        <f>Exchanges!F4473</f>
        <v>776e1b2c-6a86-35c1-b2ed-61952ecd792c</v>
      </c>
      <c r="F4469" s="1" t="str">
        <f>Exchanges!G4473</f>
        <v>Federal general government (defense)</v>
      </c>
      <c r="G4469" s="1" t="str">
        <f>Exchanges!H4473</f>
        <v>S00500</v>
      </c>
      <c r="H4469" s="1" t="str">
        <f>Exchanges!I4473</f>
        <v>US</v>
      </c>
      <c r="I4469" s="1">
        <f>Exchanges!J4473</f>
        <v>1.0376547131135237E-10</v>
      </c>
      <c r="J4469" s="1" t="str">
        <f>Exchanges!K4473</f>
        <v>kg</v>
      </c>
      <c r="K4469" s="1"/>
      <c r="L4469" s="1"/>
      <c r="M4469" s="1"/>
      <c r="N4469" s="1"/>
      <c r="O4469" s="1"/>
      <c r="P4469" s="86">
        <f>ROUND(Exchanges!Q4473,0)</f>
        <v>5</v>
      </c>
      <c r="Q4469" s="1">
        <f>Exchanges!R4473</f>
        <v>1</v>
      </c>
      <c r="R4469" s="1">
        <f>Exchanges!S4473</f>
        <v>1</v>
      </c>
      <c r="S4469" s="1">
        <f>Exchanges!T4473</f>
        <v>1</v>
      </c>
      <c r="T4469" s="1">
        <f>Exchanges!U4473</f>
        <v>5</v>
      </c>
      <c r="U4469" s="1">
        <f>Exchanges!V4473</f>
        <v>2013</v>
      </c>
      <c r="V4469" s="1" t="str">
        <f>Exchanges!W4473</f>
        <v>1,2,4-TRIMETHYLBENZENE</v>
      </c>
      <c r="W4469" s="1" t="str">
        <f>Exchanges!X4473</f>
        <v>TRI</v>
      </c>
      <c r="X4469" s="1"/>
    </row>
    <row r="4470" spans="1:24" x14ac:dyDescent="0.15">
      <c r="A4470" s="1" t="str">
        <f>Exchanges!B4474</f>
        <v>Aluminum</v>
      </c>
      <c r="B4470" s="1">
        <f>Exchanges!C4474</f>
        <v>7429905</v>
      </c>
      <c r="C4470" s="1" t="str">
        <f>Exchanges!D4474</f>
        <v>air</v>
      </c>
      <c r="D4470" s="1" t="str">
        <f>Exchanges!E4474</f>
        <v>unspecified</v>
      </c>
      <c r="E4470" s="1" t="str">
        <f>Exchanges!F4474</f>
        <v>ff65658c-2d39-44a2-b23e-7ec3c644f064</v>
      </c>
      <c r="F4470" s="1" t="str">
        <f>Exchanges!G4474</f>
        <v>Federal general government (defense)</v>
      </c>
      <c r="G4470" s="1" t="str">
        <f>Exchanges!H4474</f>
        <v>S00500</v>
      </c>
      <c r="H4470" s="1" t="str">
        <f>Exchanges!I4474</f>
        <v>US</v>
      </c>
      <c r="I4470" s="1">
        <f>Exchanges!J4474</f>
        <v>3.608641718833121E-11</v>
      </c>
      <c r="J4470" s="1" t="str">
        <f>Exchanges!K4474</f>
        <v>kg</v>
      </c>
      <c r="K4470" s="1"/>
      <c r="L4470" s="1"/>
      <c r="M4470" s="1"/>
      <c r="N4470" s="1"/>
      <c r="O4470" s="1"/>
      <c r="P4470" s="86">
        <f>ROUND(Exchanges!Q4474,0)</f>
        <v>4</v>
      </c>
      <c r="Q4470" s="1">
        <f>Exchanges!R4474</f>
        <v>1</v>
      </c>
      <c r="R4470" s="1">
        <f>Exchanges!S4474</f>
        <v>1</v>
      </c>
      <c r="S4470" s="1">
        <f>Exchanges!T4474</f>
        <v>1</v>
      </c>
      <c r="T4470" s="1">
        <f>Exchanges!U4474</f>
        <v>5</v>
      </c>
      <c r="U4470" s="1">
        <f>Exchanges!V4474</f>
        <v>2013</v>
      </c>
      <c r="V4470" s="1" t="str">
        <f>Exchanges!W4474</f>
        <v>ALUMINUM (FUME OR DUST)</v>
      </c>
      <c r="W4470" s="1" t="str">
        <f>Exchanges!X4474</f>
        <v>TRI</v>
      </c>
      <c r="X4470" s="1"/>
    </row>
    <row r="4471" spans="1:24" x14ac:dyDescent="0.15">
      <c r="A4471" s="1" t="str">
        <f>Exchanges!B4475</f>
        <v>chromium</v>
      </c>
      <c r="B4471" s="1">
        <f>Exchanges!C4475</f>
        <v>7440473</v>
      </c>
      <c r="C4471" s="1" t="str">
        <f>Exchanges!D4475</f>
        <v>air</v>
      </c>
      <c r="D4471" s="1" t="str">
        <f>Exchanges!E4475</f>
        <v>unspecified</v>
      </c>
      <c r="E4471" s="1" t="str">
        <f>Exchanges!F4475</f>
        <v>e142b577-e934-4085-9a07-3983d4d92afb</v>
      </c>
      <c r="F4471" s="1" t="str">
        <f>Exchanges!G4475</f>
        <v>Federal general government (defense)</v>
      </c>
      <c r="G4471" s="1" t="str">
        <f>Exchanges!H4475</f>
        <v>S00500</v>
      </c>
      <c r="H4471" s="1" t="str">
        <f>Exchanges!I4475</f>
        <v>US</v>
      </c>
      <c r="I4471" s="1">
        <f>Exchanges!J4475</f>
        <v>1.748625219303249E-11</v>
      </c>
      <c r="J4471" s="1" t="str">
        <f>Exchanges!K4475</f>
        <v>kg</v>
      </c>
      <c r="K4471" s="1"/>
      <c r="L4471" s="1"/>
      <c r="M4471" s="1"/>
      <c r="N4471" s="1"/>
      <c r="O4471" s="1"/>
      <c r="P4471" s="86">
        <f>ROUND(Exchanges!Q4475,0)</f>
        <v>4</v>
      </c>
      <c r="Q4471" s="1">
        <f>Exchanges!R4475</f>
        <v>1</v>
      </c>
      <c r="R4471" s="1">
        <f>Exchanges!S4475</f>
        <v>1</v>
      </c>
      <c r="S4471" s="1">
        <f>Exchanges!T4475</f>
        <v>1</v>
      </c>
      <c r="T4471" s="1">
        <f>Exchanges!U4475</f>
        <v>5</v>
      </c>
      <c r="U4471" s="1">
        <f>Exchanges!V4475</f>
        <v>2013</v>
      </c>
      <c r="V4471" s="1" t="str">
        <f>Exchanges!W4475</f>
        <v>CHROMIUM</v>
      </c>
      <c r="W4471" s="1" t="str">
        <f>Exchanges!X4475</f>
        <v>TRI</v>
      </c>
      <c r="X4471" s="1"/>
    </row>
    <row r="4472" spans="1:24" x14ac:dyDescent="0.15">
      <c r="A4472" s="1" t="str">
        <f>Exchanges!B4476</f>
        <v>copper</v>
      </c>
      <c r="B4472" s="1">
        <f>Exchanges!C4476</f>
        <v>7440508</v>
      </c>
      <c r="C4472" s="1" t="str">
        <f>Exchanges!D4476</f>
        <v>air</v>
      </c>
      <c r="D4472" s="1" t="str">
        <f>Exchanges!E4476</f>
        <v>unspecified</v>
      </c>
      <c r="E4472" s="1" t="str">
        <f>Exchanges!F4476</f>
        <v>ec8144d6-d123-43b1-9c17-a295422a0498</v>
      </c>
      <c r="F4472" s="1" t="str">
        <f>Exchanges!G4476</f>
        <v>Federal general government (defense)</v>
      </c>
      <c r="G4472" s="1" t="str">
        <f>Exchanges!H4476</f>
        <v>S00500</v>
      </c>
      <c r="H4472" s="1" t="str">
        <f>Exchanges!I4476</f>
        <v>US</v>
      </c>
      <c r="I4472" s="1">
        <f>Exchanges!J4476</f>
        <v>2.7389577028427467E-9</v>
      </c>
      <c r="J4472" s="1" t="str">
        <f>Exchanges!K4476</f>
        <v>kg</v>
      </c>
      <c r="K4472" s="1"/>
      <c r="L4472" s="1"/>
      <c r="M4472" s="1"/>
      <c r="N4472" s="1"/>
      <c r="O4472" s="1"/>
      <c r="P4472" s="86">
        <f>ROUND(Exchanges!Q4476,0)</f>
        <v>4</v>
      </c>
      <c r="Q4472" s="1">
        <f>Exchanges!R4476</f>
        <v>1</v>
      </c>
      <c r="R4472" s="1">
        <f>Exchanges!S4476</f>
        <v>1</v>
      </c>
      <c r="S4472" s="1">
        <f>Exchanges!T4476</f>
        <v>1</v>
      </c>
      <c r="T4472" s="1">
        <f>Exchanges!U4476</f>
        <v>5</v>
      </c>
      <c r="U4472" s="1">
        <f>Exchanges!V4476</f>
        <v>2013</v>
      </c>
      <c r="V4472" s="1" t="str">
        <f>Exchanges!W4476</f>
        <v>COPPER</v>
      </c>
      <c r="W4472" s="1" t="str">
        <f>Exchanges!X4476</f>
        <v>TRI</v>
      </c>
      <c r="X4472" s="1"/>
    </row>
    <row r="4473" spans="1:24" x14ac:dyDescent="0.15">
      <c r="A4473" s="1" t="str">
        <f>Exchanges!B4477</f>
        <v>cyclohexane</v>
      </c>
      <c r="B4473" s="1">
        <f>Exchanges!C4477</f>
        <v>110827</v>
      </c>
      <c r="C4473" s="1" t="str">
        <f>Exchanges!D4477</f>
        <v>air</v>
      </c>
      <c r="D4473" s="1" t="str">
        <f>Exchanges!E4477</f>
        <v>unspecified</v>
      </c>
      <c r="E4473" s="1" t="str">
        <f>Exchanges!F4477</f>
        <v>165aaeac-93d1-4afd-adf2-e3d6c0eaf629</v>
      </c>
      <c r="F4473" s="1" t="str">
        <f>Exchanges!G4477</f>
        <v>Federal general government (defense)</v>
      </c>
      <c r="G4473" s="1" t="str">
        <f>Exchanges!H4477</f>
        <v>S00500</v>
      </c>
      <c r="H4473" s="1" t="str">
        <f>Exchanges!I4477</f>
        <v>US</v>
      </c>
      <c r="I4473" s="1">
        <f>Exchanges!J4477</f>
        <v>1.3617515920124985E-13</v>
      </c>
      <c r="J4473" s="1" t="str">
        <f>Exchanges!K4477</f>
        <v>kg</v>
      </c>
      <c r="K4473" s="1"/>
      <c r="L4473" s="1"/>
      <c r="M4473" s="1"/>
      <c r="N4473" s="1"/>
      <c r="O4473" s="1"/>
      <c r="P4473" s="86">
        <f>ROUND(Exchanges!Q4477,0)</f>
        <v>4</v>
      </c>
      <c r="Q4473" s="1">
        <f>Exchanges!R4477</f>
        <v>1</v>
      </c>
      <c r="R4473" s="1">
        <f>Exchanges!S4477</f>
        <v>1</v>
      </c>
      <c r="S4473" s="1">
        <f>Exchanges!T4477</f>
        <v>1</v>
      </c>
      <c r="T4473" s="1">
        <f>Exchanges!U4477</f>
        <v>5</v>
      </c>
      <c r="U4473" s="1">
        <f>Exchanges!V4477</f>
        <v>2013</v>
      </c>
      <c r="V4473" s="1" t="str">
        <f>Exchanges!W4477</f>
        <v>CYCLOHEXANE</v>
      </c>
      <c r="W4473" s="1" t="str">
        <f>Exchanges!X4477</f>
        <v>TRI</v>
      </c>
      <c r="X4473" s="1"/>
    </row>
    <row r="4474" spans="1:24" x14ac:dyDescent="0.15">
      <c r="A4474" s="1" t="str">
        <f>Exchanges!B4478</f>
        <v>Dinitrotoluene, technical grade (2,4 (77%)- and 2,6 (19%)-)</v>
      </c>
      <c r="B4474" s="1">
        <f>Exchanges!C4478</f>
        <v>25321146</v>
      </c>
      <c r="C4474" s="1" t="str">
        <f>Exchanges!D4478</f>
        <v>air</v>
      </c>
      <c r="D4474" s="1" t="str">
        <f>Exchanges!E4478</f>
        <v>unspecified</v>
      </c>
      <c r="E4474" s="1" t="str">
        <f>Exchanges!F4478</f>
        <v>e3b6ef10-2b6d-4f29-97dd-c0ceac1d27ba</v>
      </c>
      <c r="F4474" s="1" t="str">
        <f>Exchanges!G4478</f>
        <v>Federal general government (defense)</v>
      </c>
      <c r="G4474" s="1" t="str">
        <f>Exchanges!H4478</f>
        <v>S00500</v>
      </c>
      <c r="H4474" s="1" t="str">
        <f>Exchanges!I4478</f>
        <v>US</v>
      </c>
      <c r="I4474" s="1">
        <f>Exchanges!J4478</f>
        <v>1.3617515920124985E-13</v>
      </c>
      <c r="J4474" s="1" t="str">
        <f>Exchanges!K4478</f>
        <v>kg</v>
      </c>
      <c r="K4474" s="1"/>
      <c r="L4474" s="1"/>
      <c r="M4474" s="1"/>
      <c r="N4474" s="1"/>
      <c r="O4474" s="1"/>
      <c r="P4474" s="86">
        <f>ROUND(Exchanges!Q4478,0)</f>
        <v>5</v>
      </c>
      <c r="Q4474" s="1">
        <f>Exchanges!R4478</f>
        <v>1</v>
      </c>
      <c r="R4474" s="1">
        <f>Exchanges!S4478</f>
        <v>1</v>
      </c>
      <c r="S4474" s="1">
        <f>Exchanges!T4478</f>
        <v>1</v>
      </c>
      <c r="T4474" s="1">
        <f>Exchanges!U4478</f>
        <v>5</v>
      </c>
      <c r="U4474" s="1">
        <f>Exchanges!V4478</f>
        <v>2013</v>
      </c>
      <c r="V4474" s="1" t="str">
        <f>Exchanges!W4478</f>
        <v>DINITROTOLUENE (MIXED ISOMERS)</v>
      </c>
      <c r="W4474" s="1" t="str">
        <f>Exchanges!X4478</f>
        <v>TRI</v>
      </c>
      <c r="X4474" s="1"/>
    </row>
    <row r="4475" spans="1:24" x14ac:dyDescent="0.15">
      <c r="A4475" s="1" t="str">
        <f>Exchanges!B4479</f>
        <v>ethylbenzene</v>
      </c>
      <c r="B4475" s="1">
        <f>Exchanges!C4479</f>
        <v>100414</v>
      </c>
      <c r="C4475" s="1" t="str">
        <f>Exchanges!D4479</f>
        <v>air</v>
      </c>
      <c r="D4475" s="1" t="str">
        <f>Exchanges!E4479</f>
        <v>unspecified</v>
      </c>
      <c r="E4475" s="1" t="str">
        <f>Exchanges!F4479</f>
        <v>787591de-0e9e-3f81-a1e5-2df2949f146c</v>
      </c>
      <c r="F4475" s="1" t="str">
        <f>Exchanges!G4479</f>
        <v>Federal general government (defense)</v>
      </c>
      <c r="G4475" s="1" t="str">
        <f>Exchanges!H4479</f>
        <v>S00500</v>
      </c>
      <c r="H4475" s="1" t="str">
        <f>Exchanges!I4479</f>
        <v>US</v>
      </c>
      <c r="I4475" s="1">
        <f>Exchanges!J4479</f>
        <v>9.5513529014075055E-10</v>
      </c>
      <c r="J4475" s="1" t="str">
        <f>Exchanges!K4479</f>
        <v>kg</v>
      </c>
      <c r="K4475" s="1"/>
      <c r="L4475" s="1"/>
      <c r="M4475" s="1"/>
      <c r="N4475" s="1"/>
      <c r="O4475" s="1"/>
      <c r="P4475" s="86">
        <f>ROUND(Exchanges!Q4479,0)</f>
        <v>4</v>
      </c>
      <c r="Q4475" s="1">
        <f>Exchanges!R4479</f>
        <v>1</v>
      </c>
      <c r="R4475" s="1">
        <f>Exchanges!S4479</f>
        <v>1</v>
      </c>
      <c r="S4475" s="1">
        <f>Exchanges!T4479</f>
        <v>1</v>
      </c>
      <c r="T4475" s="1">
        <f>Exchanges!U4479</f>
        <v>5</v>
      </c>
      <c r="U4475" s="1">
        <f>Exchanges!V4479</f>
        <v>2013</v>
      </c>
      <c r="V4475" s="1" t="str">
        <f>Exchanges!W4479</f>
        <v>ETHYLBENZENE</v>
      </c>
      <c r="W4475" s="1" t="str">
        <f>Exchanges!X4479</f>
        <v>TRI</v>
      </c>
      <c r="X4475" s="1"/>
    </row>
    <row r="4476" spans="1:24" x14ac:dyDescent="0.15">
      <c r="A4476" s="1" t="str">
        <f>Exchanges!B4480</f>
        <v>formic acid</v>
      </c>
      <c r="B4476" s="1">
        <f>Exchanges!C4480</f>
        <v>64186</v>
      </c>
      <c r="C4476" s="1" t="str">
        <f>Exchanges!D4480</f>
        <v>air</v>
      </c>
      <c r="D4476" s="1" t="str">
        <f>Exchanges!E4480</f>
        <v>unspecified</v>
      </c>
      <c r="E4476" s="1" t="str">
        <f>Exchanges!F4480</f>
        <v>27804c78-5eee-47f9-9a91-1f6126ccfe45</v>
      </c>
      <c r="F4476" s="1" t="str">
        <f>Exchanges!G4480</f>
        <v>Federal general government (defense)</v>
      </c>
      <c r="G4476" s="1" t="str">
        <f>Exchanges!H4480</f>
        <v>S00500</v>
      </c>
      <c r="H4476" s="1" t="str">
        <f>Exchanges!I4480</f>
        <v>US</v>
      </c>
      <c r="I4476" s="1">
        <f>Exchanges!J4480</f>
        <v>4.7252780242833694E-11</v>
      </c>
      <c r="J4476" s="1" t="str">
        <f>Exchanges!K4480</f>
        <v>kg</v>
      </c>
      <c r="K4476" s="1"/>
      <c r="L4476" s="1"/>
      <c r="M4476" s="1"/>
      <c r="N4476" s="1"/>
      <c r="O4476" s="1"/>
      <c r="P4476" s="86">
        <f>ROUND(Exchanges!Q4480,0)</f>
        <v>3</v>
      </c>
      <c r="Q4476" s="1">
        <f>Exchanges!R4480</f>
        <v>1</v>
      </c>
      <c r="R4476" s="1">
        <f>Exchanges!S4480</f>
        <v>1</v>
      </c>
      <c r="S4476" s="1">
        <f>Exchanges!T4480</f>
        <v>1</v>
      </c>
      <c r="T4476" s="1">
        <f>Exchanges!U4480</f>
        <v>5</v>
      </c>
      <c r="U4476" s="1">
        <f>Exchanges!V4480</f>
        <v>2013</v>
      </c>
      <c r="V4476" s="1" t="str">
        <f>Exchanges!W4480</f>
        <v>FORMIC ACID</v>
      </c>
      <c r="W4476" s="1" t="str">
        <f>Exchanges!X4480</f>
        <v>TRI</v>
      </c>
      <c r="X4476" s="1"/>
    </row>
    <row r="4477" spans="1:24" x14ac:dyDescent="0.15">
      <c r="A4477" s="1" t="str">
        <f>Exchanges!B4481</f>
        <v>butanol</v>
      </c>
      <c r="B4477" s="1">
        <f>Exchanges!C4481</f>
        <v>71363</v>
      </c>
      <c r="C4477" s="1" t="str">
        <f>Exchanges!D4481</f>
        <v>air</v>
      </c>
      <c r="D4477" s="1" t="str">
        <f>Exchanges!E4481</f>
        <v>unspecified</v>
      </c>
      <c r="E4477" s="1" t="str">
        <f>Exchanges!F4481</f>
        <v>b9a9b2ad-5db3-47aa-81de-3a48ae9ad4ec</v>
      </c>
      <c r="F4477" s="1" t="str">
        <f>Exchanges!G4481</f>
        <v>Federal general government (defense)</v>
      </c>
      <c r="G4477" s="1" t="str">
        <f>Exchanges!H4481</f>
        <v>S00500</v>
      </c>
      <c r="H4477" s="1" t="str">
        <f>Exchanges!I4481</f>
        <v>US</v>
      </c>
      <c r="I4477" s="1">
        <f>Exchanges!J4481</f>
        <v>1.0979803086396773E-8</v>
      </c>
      <c r="J4477" s="1" t="str">
        <f>Exchanges!K4481</f>
        <v>kg</v>
      </c>
      <c r="K4477" s="1"/>
      <c r="L4477" s="1"/>
      <c r="M4477" s="1"/>
      <c r="N4477" s="1"/>
      <c r="O4477" s="1"/>
      <c r="P4477" s="86">
        <f>ROUND(Exchanges!Q4481,0)</f>
        <v>5</v>
      </c>
      <c r="Q4477" s="1">
        <f>Exchanges!R4481</f>
        <v>1</v>
      </c>
      <c r="R4477" s="1">
        <f>Exchanges!S4481</f>
        <v>1</v>
      </c>
      <c r="S4477" s="1">
        <f>Exchanges!T4481</f>
        <v>1</v>
      </c>
      <c r="T4477" s="1">
        <f>Exchanges!U4481</f>
        <v>5</v>
      </c>
      <c r="U4477" s="1">
        <f>Exchanges!V4481</f>
        <v>2013</v>
      </c>
      <c r="V4477" s="1" t="str">
        <f>Exchanges!W4481</f>
        <v>N-BUTYL ALCOHOL</v>
      </c>
      <c r="W4477" s="1" t="str">
        <f>Exchanges!X4481</f>
        <v>TRI</v>
      </c>
      <c r="X4477" s="1"/>
    </row>
    <row r="4478" spans="1:24" x14ac:dyDescent="0.15">
      <c r="A4478" s="1" t="str">
        <f>Exchanges!B4482</f>
        <v>nitric acid</v>
      </c>
      <c r="B4478" s="1">
        <f>Exchanges!C4482</f>
        <v>7697372</v>
      </c>
      <c r="C4478" s="1" t="str">
        <f>Exchanges!D4482</f>
        <v>air</v>
      </c>
      <c r="D4478" s="1" t="str">
        <f>Exchanges!E4482</f>
        <v>unspecified</v>
      </c>
      <c r="E4478" s="1" t="str">
        <f>Exchanges!F4482</f>
        <v>dc084330-5108-4d9c-a7ed-eb3345507f13</v>
      </c>
      <c r="F4478" s="1" t="str">
        <f>Exchanges!G4482</f>
        <v>Federal general government (defense)</v>
      </c>
      <c r="G4478" s="1" t="str">
        <f>Exchanges!H4482</f>
        <v>S00500</v>
      </c>
      <c r="H4478" s="1" t="str">
        <f>Exchanges!I4482</f>
        <v>US</v>
      </c>
      <c r="I4478" s="1">
        <f>Exchanges!J4482</f>
        <v>3.8839783584769037E-8</v>
      </c>
      <c r="J4478" s="1" t="str">
        <f>Exchanges!K4482</f>
        <v>kg</v>
      </c>
      <c r="K4478" s="1"/>
      <c r="L4478" s="1"/>
      <c r="M4478" s="1"/>
      <c r="N4478" s="1"/>
      <c r="O4478" s="1"/>
      <c r="P4478" s="86">
        <f>ROUND(Exchanges!Q4482,0)</f>
        <v>3</v>
      </c>
      <c r="Q4478" s="1">
        <f>Exchanges!R4482</f>
        <v>1</v>
      </c>
      <c r="R4478" s="1">
        <f>Exchanges!S4482</f>
        <v>1</v>
      </c>
      <c r="S4478" s="1">
        <f>Exchanges!T4482</f>
        <v>1</v>
      </c>
      <c r="T4478" s="1">
        <f>Exchanges!U4482</f>
        <v>5</v>
      </c>
      <c r="U4478" s="1">
        <f>Exchanges!V4482</f>
        <v>2013</v>
      </c>
      <c r="V4478" s="1" t="str">
        <f>Exchanges!W4482</f>
        <v>NITRIC ACID</v>
      </c>
      <c r="W4478" s="1" t="str">
        <f>Exchanges!X4482</f>
        <v>TRI</v>
      </c>
      <c r="X4478" s="1"/>
    </row>
    <row r="4479" spans="1:24" x14ac:dyDescent="0.15">
      <c r="A4479" s="1" t="str">
        <f>Exchanges!B4483</f>
        <v>NITROGLYCERIN</v>
      </c>
      <c r="B4479" s="1">
        <f>Exchanges!C4483</f>
        <v>55630</v>
      </c>
      <c r="C4479" s="1" t="str">
        <f>Exchanges!D4483</f>
        <v>air</v>
      </c>
      <c r="D4479" s="1" t="str">
        <f>Exchanges!E4483</f>
        <v>unspecified</v>
      </c>
      <c r="E4479" s="1" t="str">
        <f>Exchanges!F4483</f>
        <v>4541ae89-df9f-42f4-82d5-644adcca1527</v>
      </c>
      <c r="F4479" s="1" t="str">
        <f>Exchanges!G4483</f>
        <v>Federal general government (defense)</v>
      </c>
      <c r="G4479" s="1" t="str">
        <f>Exchanges!H4483</f>
        <v>S00500</v>
      </c>
      <c r="H4479" s="1" t="str">
        <f>Exchanges!I4483</f>
        <v>US</v>
      </c>
      <c r="I4479" s="1">
        <f>Exchanges!J4483</f>
        <v>5.0389235344738117E-9</v>
      </c>
      <c r="J4479" s="1" t="str">
        <f>Exchanges!K4483</f>
        <v>kg</v>
      </c>
      <c r="K4479" s="1"/>
      <c r="L4479" s="1"/>
      <c r="M4479" s="1"/>
      <c r="N4479" s="1"/>
      <c r="O4479" s="1"/>
      <c r="P4479" s="86">
        <f>ROUND(Exchanges!Q4483,0)</f>
        <v>5</v>
      </c>
      <c r="Q4479" s="1">
        <f>Exchanges!R4483</f>
        <v>1</v>
      </c>
      <c r="R4479" s="1">
        <f>Exchanges!S4483</f>
        <v>1</v>
      </c>
      <c r="S4479" s="1">
        <f>Exchanges!T4483</f>
        <v>1</v>
      </c>
      <c r="T4479" s="1">
        <f>Exchanges!U4483</f>
        <v>5</v>
      </c>
      <c r="U4479" s="1">
        <f>Exchanges!V4483</f>
        <v>2013</v>
      </c>
      <c r="V4479" s="1" t="str">
        <f>Exchanges!W4483</f>
        <v>NITROGLYCERIN</v>
      </c>
      <c r="W4479" s="1" t="str">
        <f>Exchanges!X4483</f>
        <v>TRI</v>
      </c>
      <c r="X4479" s="1"/>
    </row>
    <row r="4480" spans="1:24" x14ac:dyDescent="0.15">
      <c r="A4480" s="1" t="str">
        <f>Exchanges!B4484</f>
        <v>1-Methyl-2-pyrrolidinone</v>
      </c>
      <c r="B4480" s="1">
        <f>Exchanges!C4484</f>
        <v>872504</v>
      </c>
      <c r="C4480" s="1" t="str">
        <f>Exchanges!D4484</f>
        <v>air</v>
      </c>
      <c r="D4480" s="1" t="str">
        <f>Exchanges!E4484</f>
        <v>unspecified</v>
      </c>
      <c r="E4480" s="1" t="str">
        <f>Exchanges!F4484</f>
        <v>00b8c5b8-8f45-445f-839c-2017fe3ad8b8</v>
      </c>
      <c r="F4480" s="1" t="str">
        <f>Exchanges!G4484</f>
        <v>Federal general government (defense)</v>
      </c>
      <c r="G4480" s="1" t="str">
        <f>Exchanges!H4484</f>
        <v>S00500</v>
      </c>
      <c r="H4480" s="1" t="str">
        <f>Exchanges!I4484</f>
        <v>US</v>
      </c>
      <c r="I4480" s="1">
        <f>Exchanges!J4484</f>
        <v>1.0580809869937112E-10</v>
      </c>
      <c r="J4480" s="1" t="str">
        <f>Exchanges!K4484</f>
        <v>kg</v>
      </c>
      <c r="K4480" s="1"/>
      <c r="L4480" s="1"/>
      <c r="M4480" s="1"/>
      <c r="N4480" s="1"/>
      <c r="O4480" s="1"/>
      <c r="P4480" s="86">
        <f>ROUND(Exchanges!Q4484,0)</f>
        <v>5</v>
      </c>
      <c r="Q4480" s="1">
        <f>Exchanges!R4484</f>
        <v>1</v>
      </c>
      <c r="R4480" s="1">
        <f>Exchanges!S4484</f>
        <v>1</v>
      </c>
      <c r="S4480" s="1">
        <f>Exchanges!T4484</f>
        <v>1</v>
      </c>
      <c r="T4480" s="1">
        <f>Exchanges!U4484</f>
        <v>5</v>
      </c>
      <c r="U4480" s="1">
        <f>Exchanges!V4484</f>
        <v>2013</v>
      </c>
      <c r="V4480" s="1" t="str">
        <f>Exchanges!W4484</f>
        <v>N-METHYL-2-PYRROLIDONE</v>
      </c>
      <c r="W4480" s="1" t="str">
        <f>Exchanges!X4484</f>
        <v>TRI</v>
      </c>
      <c r="X4480" s="1"/>
    </row>
    <row r="4481" spans="1:24" x14ac:dyDescent="0.15">
      <c r="A4481" s="1" t="str">
        <f>Exchanges!B4485</f>
        <v>Propene</v>
      </c>
      <c r="B4481" s="1">
        <f>Exchanges!C4485</f>
        <v>115071</v>
      </c>
      <c r="C4481" s="1" t="str">
        <f>Exchanges!D4485</f>
        <v>air</v>
      </c>
      <c r="D4481" s="1" t="str">
        <f>Exchanges!E4485</f>
        <v>unspecified</v>
      </c>
      <c r="E4481" s="1" t="str">
        <f>Exchanges!F4485</f>
        <v>64165202-4870-47d0-8602-b85e5d672865</v>
      </c>
      <c r="F4481" s="1" t="str">
        <f>Exchanges!G4485</f>
        <v>Federal general government (defense)</v>
      </c>
      <c r="G4481" s="1" t="str">
        <f>Exchanges!H4485</f>
        <v>S00500</v>
      </c>
      <c r="H4481" s="1" t="str">
        <f>Exchanges!I4485</f>
        <v>US</v>
      </c>
      <c r="I4481" s="1">
        <f>Exchanges!J4485</f>
        <v>6.8087579600624912E-12</v>
      </c>
      <c r="J4481" s="1" t="str">
        <f>Exchanges!K4485</f>
        <v>kg</v>
      </c>
      <c r="K4481" s="1"/>
      <c r="L4481" s="1"/>
      <c r="M4481" s="1"/>
      <c r="N4481" s="1"/>
      <c r="O4481" s="1"/>
      <c r="P4481" s="86">
        <f>ROUND(Exchanges!Q4485,0)</f>
        <v>3</v>
      </c>
      <c r="Q4481" s="1">
        <f>Exchanges!R4485</f>
        <v>1</v>
      </c>
      <c r="R4481" s="1">
        <f>Exchanges!S4485</f>
        <v>1</v>
      </c>
      <c r="S4481" s="1">
        <f>Exchanges!T4485</f>
        <v>1</v>
      </c>
      <c r="T4481" s="1">
        <f>Exchanges!U4485</f>
        <v>5</v>
      </c>
      <c r="U4481" s="1">
        <f>Exchanges!V4485</f>
        <v>2013</v>
      </c>
      <c r="V4481" s="1" t="str">
        <f>Exchanges!W4485</f>
        <v>PROPYLENE</v>
      </c>
      <c r="W4481" s="1" t="str">
        <f>Exchanges!X4485</f>
        <v>TRI</v>
      </c>
      <c r="X4481" s="1"/>
    </row>
    <row r="4482" spans="1:24" x14ac:dyDescent="0.15">
      <c r="A4482" s="1" t="str">
        <f>Exchanges!B4486</f>
        <v>NITROUS ACID</v>
      </c>
      <c r="B4482" s="1">
        <f>Exchanges!C4486</f>
        <v>7782776</v>
      </c>
      <c r="C4482" s="1" t="str">
        <f>Exchanges!D4486</f>
        <v>air</v>
      </c>
      <c r="D4482" s="1" t="str">
        <f>Exchanges!E4486</f>
        <v>unspecified</v>
      </c>
      <c r="E4482" s="1" t="str">
        <f>Exchanges!F4486</f>
        <v>b633a270-97fe-3bdb-9fb0-a25de3323e03</v>
      </c>
      <c r="F4482" s="1" t="str">
        <f>Exchanges!G4486</f>
        <v>Federal general government (defense)</v>
      </c>
      <c r="G4482" s="1" t="str">
        <f>Exchanges!H4486</f>
        <v>S00500</v>
      </c>
      <c r="H4482" s="1" t="str">
        <f>Exchanges!I4486</f>
        <v>US</v>
      </c>
      <c r="I4482" s="1">
        <f>Exchanges!J4486</f>
        <v>1.3617515920124985E-13</v>
      </c>
      <c r="J4482" s="1" t="str">
        <f>Exchanges!K4486</f>
        <v>kg</v>
      </c>
      <c r="K4482" s="1"/>
      <c r="L4482" s="1"/>
      <c r="M4482" s="1"/>
      <c r="N4482" s="1"/>
      <c r="O4482" s="1"/>
      <c r="P4482" s="86">
        <f>ROUND(Exchanges!Q4486,0)</f>
        <v>5</v>
      </c>
      <c r="Q4482" s="1">
        <f>Exchanges!R4486</f>
        <v>1</v>
      </c>
      <c r="R4482" s="1">
        <f>Exchanges!S4486</f>
        <v>1</v>
      </c>
      <c r="S4482" s="1">
        <f>Exchanges!T4486</f>
        <v>1</v>
      </c>
      <c r="T4482" s="1">
        <f>Exchanges!U4486</f>
        <v>5</v>
      </c>
      <c r="U4482" s="1">
        <f>Exchanges!V4486</f>
        <v>2013</v>
      </c>
      <c r="V4482" s="1" t="str">
        <f>Exchanges!W4486</f>
        <v>SODIUM NITRITE</v>
      </c>
      <c r="W4482" s="1" t="str">
        <f>Exchanges!X4486</f>
        <v>TRI</v>
      </c>
      <c r="X4482" s="1"/>
    </row>
    <row r="4483" spans="1:24" x14ac:dyDescent="0.15">
      <c r="A4483" s="1" t="str">
        <f>Exchanges!B4487</f>
        <v>Sulfuric acid</v>
      </c>
      <c r="B4483" s="1">
        <f>Exchanges!C4487</f>
        <v>7664939</v>
      </c>
      <c r="C4483" s="1" t="str">
        <f>Exchanges!D4487</f>
        <v>air</v>
      </c>
      <c r="D4483" s="1" t="str">
        <f>Exchanges!E4487</f>
        <v>unspecified</v>
      </c>
      <c r="E4483" s="1" t="str">
        <f>Exchanges!F4487</f>
        <v>99c65c6a-6871-40ba-af79-5bd6851688e4</v>
      </c>
      <c r="F4483" s="1" t="str">
        <f>Exchanges!G4487</f>
        <v>Federal general government (defense)</v>
      </c>
      <c r="G4483" s="1" t="str">
        <f>Exchanges!H4487</f>
        <v>S00500</v>
      </c>
      <c r="H4483" s="1" t="str">
        <f>Exchanges!I4487</f>
        <v>US</v>
      </c>
      <c r="I4483" s="1">
        <f>Exchanges!J4487</f>
        <v>2.0633947807272044E-8</v>
      </c>
      <c r="J4483" s="1" t="str">
        <f>Exchanges!K4487</f>
        <v>kg</v>
      </c>
      <c r="K4483" s="1"/>
      <c r="L4483" s="1"/>
      <c r="M4483" s="1"/>
      <c r="N4483" s="1"/>
      <c r="O4483" s="1"/>
      <c r="P4483" s="86">
        <f>ROUND(Exchanges!Q4487,0)</f>
        <v>2</v>
      </c>
      <c r="Q4483" s="1">
        <f>Exchanges!R4487</f>
        <v>1</v>
      </c>
      <c r="R4483" s="1">
        <f>Exchanges!S4487</f>
        <v>1</v>
      </c>
      <c r="S4483" s="1">
        <f>Exchanges!T4487</f>
        <v>1</v>
      </c>
      <c r="T4483" s="1">
        <f>Exchanges!U4487</f>
        <v>5</v>
      </c>
      <c r="U4483" s="1">
        <f>Exchanges!V4487</f>
        <v>2013</v>
      </c>
      <c r="V4483" s="1" t="str">
        <f>Exchanges!W4487</f>
        <v>SULFURIC ACID (1994 AND AFTER ACID AEROSOLS" ONLY)"</v>
      </c>
      <c r="W4483" s="1" t="str">
        <f>Exchanges!X4487</f>
        <v>TRI</v>
      </c>
      <c r="X4483" s="1"/>
    </row>
    <row r="4484" spans="1:24" x14ac:dyDescent="0.15">
      <c r="A4484" s="1" t="str">
        <f>Exchanges!B4488</f>
        <v>1,2,4-trimethylbenzene</v>
      </c>
      <c r="B4484" s="1">
        <f>Exchanges!C4488</f>
        <v>95636</v>
      </c>
      <c r="C4484" s="1" t="str">
        <f>Exchanges!D4488</f>
        <v>air</v>
      </c>
      <c r="D4484" s="1" t="str">
        <f>Exchanges!E4488</f>
        <v>unspecified</v>
      </c>
      <c r="E4484" s="1" t="str">
        <f>Exchanges!F4488</f>
        <v>776e1b2c-6a86-35c1-b2ed-61952ecd792c</v>
      </c>
      <c r="F4484" s="1" t="str">
        <f>Exchanges!G4488</f>
        <v>Federal general government (nondefense)</v>
      </c>
      <c r="G4484" s="1" t="str">
        <f>Exchanges!H4488</f>
        <v>S00600</v>
      </c>
      <c r="H4484" s="1" t="str">
        <f>Exchanges!I4488</f>
        <v>US</v>
      </c>
      <c r="I4484" s="1">
        <f>Exchanges!J4488</f>
        <v>1.0376547131135237E-10</v>
      </c>
      <c r="J4484" s="1" t="str">
        <f>Exchanges!K4488</f>
        <v>kg</v>
      </c>
      <c r="K4484" s="1"/>
      <c r="L4484" s="1"/>
      <c r="M4484" s="1"/>
      <c r="N4484" s="1"/>
      <c r="O4484" s="1"/>
      <c r="P4484" s="86">
        <f>ROUND(Exchanges!Q4488,0)</f>
        <v>5</v>
      </c>
      <c r="Q4484" s="1">
        <f>Exchanges!R4488</f>
        <v>1</v>
      </c>
      <c r="R4484" s="1">
        <f>Exchanges!S4488</f>
        <v>1</v>
      </c>
      <c r="S4484" s="1">
        <f>Exchanges!T4488</f>
        <v>1</v>
      </c>
      <c r="T4484" s="1">
        <f>Exchanges!U4488</f>
        <v>5</v>
      </c>
      <c r="U4484" s="1">
        <f>Exchanges!V4488</f>
        <v>2013</v>
      </c>
      <c r="V4484" s="1" t="str">
        <f>Exchanges!W4488</f>
        <v>1,2,4-TRIMETHYLBENZENE</v>
      </c>
      <c r="W4484" s="1" t="str">
        <f>Exchanges!X4488</f>
        <v>TRI</v>
      </c>
      <c r="X4484" s="1"/>
    </row>
    <row r="4485" spans="1:24" x14ac:dyDescent="0.15">
      <c r="A4485" s="1" t="str">
        <f>Exchanges!B4489</f>
        <v>Aluminum</v>
      </c>
      <c r="B4485" s="1">
        <f>Exchanges!C4489</f>
        <v>7429905</v>
      </c>
      <c r="C4485" s="1" t="str">
        <f>Exchanges!D4489</f>
        <v>air</v>
      </c>
      <c r="D4485" s="1" t="str">
        <f>Exchanges!E4489</f>
        <v>unspecified</v>
      </c>
      <c r="E4485" s="1" t="str">
        <f>Exchanges!F4489</f>
        <v>ff65658c-2d39-44a2-b23e-7ec3c644f064</v>
      </c>
      <c r="F4485" s="1" t="str">
        <f>Exchanges!G4489</f>
        <v>Federal general government (nondefense)</v>
      </c>
      <c r="G4485" s="1" t="str">
        <f>Exchanges!H4489</f>
        <v>S00600</v>
      </c>
      <c r="H4485" s="1" t="str">
        <f>Exchanges!I4489</f>
        <v>US</v>
      </c>
      <c r="I4485" s="1">
        <f>Exchanges!J4489</f>
        <v>3.608641718833121E-11</v>
      </c>
      <c r="J4485" s="1" t="str">
        <f>Exchanges!K4489</f>
        <v>kg</v>
      </c>
      <c r="K4485" s="1"/>
      <c r="L4485" s="1"/>
      <c r="M4485" s="1"/>
      <c r="N4485" s="1"/>
      <c r="O4485" s="1"/>
      <c r="P4485" s="86">
        <f>ROUND(Exchanges!Q4489,0)</f>
        <v>4</v>
      </c>
      <c r="Q4485" s="1">
        <f>Exchanges!R4489</f>
        <v>1</v>
      </c>
      <c r="R4485" s="1">
        <f>Exchanges!S4489</f>
        <v>1</v>
      </c>
      <c r="S4485" s="1">
        <f>Exchanges!T4489</f>
        <v>1</v>
      </c>
      <c r="T4485" s="1">
        <f>Exchanges!U4489</f>
        <v>5</v>
      </c>
      <c r="U4485" s="1">
        <f>Exchanges!V4489</f>
        <v>2013</v>
      </c>
      <c r="V4485" s="1" t="str">
        <f>Exchanges!W4489</f>
        <v>ALUMINUM (FUME OR DUST)</v>
      </c>
      <c r="W4485" s="1" t="str">
        <f>Exchanges!X4489</f>
        <v>TRI</v>
      </c>
      <c r="X4485" s="1"/>
    </row>
    <row r="4486" spans="1:24" x14ac:dyDescent="0.15">
      <c r="A4486" s="1" t="str">
        <f>Exchanges!B4490</f>
        <v>chromium</v>
      </c>
      <c r="B4486" s="1">
        <f>Exchanges!C4490</f>
        <v>7440473</v>
      </c>
      <c r="C4486" s="1" t="str">
        <f>Exchanges!D4490</f>
        <v>air</v>
      </c>
      <c r="D4486" s="1" t="str">
        <f>Exchanges!E4490</f>
        <v>unspecified</v>
      </c>
      <c r="E4486" s="1" t="str">
        <f>Exchanges!F4490</f>
        <v>e142b577-e934-4085-9a07-3983d4d92afb</v>
      </c>
      <c r="F4486" s="1" t="str">
        <f>Exchanges!G4490</f>
        <v>Federal general government (nondefense)</v>
      </c>
      <c r="G4486" s="1" t="str">
        <f>Exchanges!H4490</f>
        <v>S00600</v>
      </c>
      <c r="H4486" s="1" t="str">
        <f>Exchanges!I4490</f>
        <v>US</v>
      </c>
      <c r="I4486" s="1">
        <f>Exchanges!J4490</f>
        <v>1.748625219303249E-11</v>
      </c>
      <c r="J4486" s="1" t="str">
        <f>Exchanges!K4490</f>
        <v>kg</v>
      </c>
      <c r="K4486" s="1"/>
      <c r="L4486" s="1"/>
      <c r="M4486" s="1"/>
      <c r="N4486" s="1"/>
      <c r="O4486" s="1"/>
      <c r="P4486" s="86">
        <f>ROUND(Exchanges!Q4490,0)</f>
        <v>4</v>
      </c>
      <c r="Q4486" s="1">
        <f>Exchanges!R4490</f>
        <v>1</v>
      </c>
      <c r="R4486" s="1">
        <f>Exchanges!S4490</f>
        <v>1</v>
      </c>
      <c r="S4486" s="1">
        <f>Exchanges!T4490</f>
        <v>1</v>
      </c>
      <c r="T4486" s="1">
        <f>Exchanges!U4490</f>
        <v>5</v>
      </c>
      <c r="U4486" s="1">
        <f>Exchanges!V4490</f>
        <v>2013</v>
      </c>
      <c r="V4486" s="1" t="str">
        <f>Exchanges!W4490</f>
        <v>CHROMIUM</v>
      </c>
      <c r="W4486" s="1" t="str">
        <f>Exchanges!X4490</f>
        <v>TRI</v>
      </c>
      <c r="X4486" s="1"/>
    </row>
    <row r="4487" spans="1:24" x14ac:dyDescent="0.15">
      <c r="A4487" s="1" t="str">
        <f>Exchanges!B4491</f>
        <v>copper</v>
      </c>
      <c r="B4487" s="1">
        <f>Exchanges!C4491</f>
        <v>7440508</v>
      </c>
      <c r="C4487" s="1" t="str">
        <f>Exchanges!D4491</f>
        <v>air</v>
      </c>
      <c r="D4487" s="1" t="str">
        <f>Exchanges!E4491</f>
        <v>unspecified</v>
      </c>
      <c r="E4487" s="1" t="str">
        <f>Exchanges!F4491</f>
        <v>ec8144d6-d123-43b1-9c17-a295422a0498</v>
      </c>
      <c r="F4487" s="1" t="str">
        <f>Exchanges!G4491</f>
        <v>Federal general government (nondefense)</v>
      </c>
      <c r="G4487" s="1" t="str">
        <f>Exchanges!H4491</f>
        <v>S00600</v>
      </c>
      <c r="H4487" s="1" t="str">
        <f>Exchanges!I4491</f>
        <v>US</v>
      </c>
      <c r="I4487" s="1">
        <f>Exchanges!J4491</f>
        <v>2.7389577028427467E-9</v>
      </c>
      <c r="J4487" s="1" t="str">
        <f>Exchanges!K4491</f>
        <v>kg</v>
      </c>
      <c r="K4487" s="1"/>
      <c r="L4487" s="1"/>
      <c r="M4487" s="1"/>
      <c r="N4487" s="1"/>
      <c r="O4487" s="1"/>
      <c r="P4487" s="86">
        <f>ROUND(Exchanges!Q4491,0)</f>
        <v>4</v>
      </c>
      <c r="Q4487" s="1">
        <f>Exchanges!R4491</f>
        <v>1</v>
      </c>
      <c r="R4487" s="1">
        <f>Exchanges!S4491</f>
        <v>1</v>
      </c>
      <c r="S4487" s="1">
        <f>Exchanges!T4491</f>
        <v>1</v>
      </c>
      <c r="T4487" s="1">
        <f>Exchanges!U4491</f>
        <v>5</v>
      </c>
      <c r="U4487" s="1">
        <f>Exchanges!V4491</f>
        <v>2013</v>
      </c>
      <c r="V4487" s="1" t="str">
        <f>Exchanges!W4491</f>
        <v>COPPER</v>
      </c>
      <c r="W4487" s="1" t="str">
        <f>Exchanges!X4491</f>
        <v>TRI</v>
      </c>
      <c r="X4487" s="1"/>
    </row>
    <row r="4488" spans="1:24" x14ac:dyDescent="0.15">
      <c r="A4488" s="1" t="str">
        <f>Exchanges!B4492</f>
        <v>cyclohexane</v>
      </c>
      <c r="B4488" s="1">
        <f>Exchanges!C4492</f>
        <v>110827</v>
      </c>
      <c r="C4488" s="1" t="str">
        <f>Exchanges!D4492</f>
        <v>air</v>
      </c>
      <c r="D4488" s="1" t="str">
        <f>Exchanges!E4492</f>
        <v>unspecified</v>
      </c>
      <c r="E4488" s="1" t="str">
        <f>Exchanges!F4492</f>
        <v>165aaeac-93d1-4afd-adf2-e3d6c0eaf629</v>
      </c>
      <c r="F4488" s="1" t="str">
        <f>Exchanges!G4492</f>
        <v>Federal general government (nondefense)</v>
      </c>
      <c r="G4488" s="1" t="str">
        <f>Exchanges!H4492</f>
        <v>S00600</v>
      </c>
      <c r="H4488" s="1" t="str">
        <f>Exchanges!I4492</f>
        <v>US</v>
      </c>
      <c r="I4488" s="1">
        <f>Exchanges!J4492</f>
        <v>1.3617515920124985E-13</v>
      </c>
      <c r="J4488" s="1" t="str">
        <f>Exchanges!K4492</f>
        <v>kg</v>
      </c>
      <c r="K4488" s="1"/>
      <c r="L4488" s="1"/>
      <c r="M4488" s="1"/>
      <c r="N4488" s="1"/>
      <c r="O4488" s="1"/>
      <c r="P4488" s="86">
        <f>ROUND(Exchanges!Q4492,0)</f>
        <v>4</v>
      </c>
      <c r="Q4488" s="1">
        <f>Exchanges!R4492</f>
        <v>1</v>
      </c>
      <c r="R4488" s="1">
        <f>Exchanges!S4492</f>
        <v>1</v>
      </c>
      <c r="S4488" s="1">
        <f>Exchanges!T4492</f>
        <v>1</v>
      </c>
      <c r="T4488" s="1">
        <f>Exchanges!U4492</f>
        <v>5</v>
      </c>
      <c r="U4488" s="1">
        <f>Exchanges!V4492</f>
        <v>2013</v>
      </c>
      <c r="V4488" s="1" t="str">
        <f>Exchanges!W4492</f>
        <v>CYCLOHEXANE</v>
      </c>
      <c r="W4488" s="1" t="str">
        <f>Exchanges!X4492</f>
        <v>TRI</v>
      </c>
      <c r="X4488" s="1"/>
    </row>
    <row r="4489" spans="1:24" x14ac:dyDescent="0.15">
      <c r="A4489" s="1" t="str">
        <f>Exchanges!B4493</f>
        <v>Dinitrotoluene, technical grade (2,4 (77%)- and 2,6 (19%)-)</v>
      </c>
      <c r="B4489" s="1">
        <f>Exchanges!C4493</f>
        <v>25321146</v>
      </c>
      <c r="C4489" s="1" t="str">
        <f>Exchanges!D4493</f>
        <v>air</v>
      </c>
      <c r="D4489" s="1" t="str">
        <f>Exchanges!E4493</f>
        <v>unspecified</v>
      </c>
      <c r="E4489" s="1" t="str">
        <f>Exchanges!F4493</f>
        <v>e3b6ef10-2b6d-4f29-97dd-c0ceac1d27ba</v>
      </c>
      <c r="F4489" s="1" t="str">
        <f>Exchanges!G4493</f>
        <v>Federal general government (nondefense)</v>
      </c>
      <c r="G4489" s="1" t="str">
        <f>Exchanges!H4493</f>
        <v>S00600</v>
      </c>
      <c r="H4489" s="1" t="str">
        <f>Exchanges!I4493</f>
        <v>US</v>
      </c>
      <c r="I4489" s="1">
        <f>Exchanges!J4493</f>
        <v>1.3617515920124985E-13</v>
      </c>
      <c r="J4489" s="1" t="str">
        <f>Exchanges!K4493</f>
        <v>kg</v>
      </c>
      <c r="K4489" s="1"/>
      <c r="L4489" s="1"/>
      <c r="M4489" s="1"/>
      <c r="N4489" s="1"/>
      <c r="O4489" s="1"/>
      <c r="P4489" s="86">
        <f>ROUND(Exchanges!Q4493,0)</f>
        <v>5</v>
      </c>
      <c r="Q4489" s="1">
        <f>Exchanges!R4493</f>
        <v>1</v>
      </c>
      <c r="R4489" s="1">
        <f>Exchanges!S4493</f>
        <v>1</v>
      </c>
      <c r="S4489" s="1">
        <f>Exchanges!T4493</f>
        <v>1</v>
      </c>
      <c r="T4489" s="1">
        <f>Exchanges!U4493</f>
        <v>5</v>
      </c>
      <c r="U4489" s="1">
        <f>Exchanges!V4493</f>
        <v>2013</v>
      </c>
      <c r="V4489" s="1" t="str">
        <f>Exchanges!W4493</f>
        <v>DINITROTOLUENE (MIXED ISOMERS)</v>
      </c>
      <c r="W4489" s="1" t="str">
        <f>Exchanges!X4493</f>
        <v>TRI</v>
      </c>
      <c r="X4489" s="1"/>
    </row>
    <row r="4490" spans="1:24" x14ac:dyDescent="0.15">
      <c r="A4490" s="1" t="str">
        <f>Exchanges!B4494</f>
        <v>ethylbenzene</v>
      </c>
      <c r="B4490" s="1">
        <f>Exchanges!C4494</f>
        <v>100414</v>
      </c>
      <c r="C4490" s="1" t="str">
        <f>Exchanges!D4494</f>
        <v>air</v>
      </c>
      <c r="D4490" s="1" t="str">
        <f>Exchanges!E4494</f>
        <v>unspecified</v>
      </c>
      <c r="E4490" s="1" t="str">
        <f>Exchanges!F4494</f>
        <v>787591de-0e9e-3f81-a1e5-2df2949f146c</v>
      </c>
      <c r="F4490" s="1" t="str">
        <f>Exchanges!G4494</f>
        <v>Federal general government (nondefense)</v>
      </c>
      <c r="G4490" s="1" t="str">
        <f>Exchanges!H4494</f>
        <v>S00600</v>
      </c>
      <c r="H4490" s="1" t="str">
        <f>Exchanges!I4494</f>
        <v>US</v>
      </c>
      <c r="I4490" s="1">
        <f>Exchanges!J4494</f>
        <v>9.5513529014075055E-10</v>
      </c>
      <c r="J4490" s="1" t="str">
        <f>Exchanges!K4494</f>
        <v>kg</v>
      </c>
      <c r="K4490" s="1"/>
      <c r="L4490" s="1"/>
      <c r="M4490" s="1"/>
      <c r="N4490" s="1"/>
      <c r="O4490" s="1"/>
      <c r="P4490" s="86">
        <f>ROUND(Exchanges!Q4494,0)</f>
        <v>4</v>
      </c>
      <c r="Q4490" s="1">
        <f>Exchanges!R4494</f>
        <v>1</v>
      </c>
      <c r="R4490" s="1">
        <f>Exchanges!S4494</f>
        <v>1</v>
      </c>
      <c r="S4490" s="1">
        <f>Exchanges!T4494</f>
        <v>1</v>
      </c>
      <c r="T4490" s="1">
        <f>Exchanges!U4494</f>
        <v>5</v>
      </c>
      <c r="U4490" s="1">
        <f>Exchanges!V4494</f>
        <v>2013</v>
      </c>
      <c r="V4490" s="1" t="str">
        <f>Exchanges!W4494</f>
        <v>ETHYLBENZENE</v>
      </c>
      <c r="W4490" s="1" t="str">
        <f>Exchanges!X4494</f>
        <v>TRI</v>
      </c>
      <c r="X4490" s="1"/>
    </row>
    <row r="4491" spans="1:24" x14ac:dyDescent="0.15">
      <c r="A4491" s="1" t="str">
        <f>Exchanges!B4495</f>
        <v>formic acid</v>
      </c>
      <c r="B4491" s="1">
        <f>Exchanges!C4495</f>
        <v>64186</v>
      </c>
      <c r="C4491" s="1" t="str">
        <f>Exchanges!D4495</f>
        <v>air</v>
      </c>
      <c r="D4491" s="1" t="str">
        <f>Exchanges!E4495</f>
        <v>unspecified</v>
      </c>
      <c r="E4491" s="1" t="str">
        <f>Exchanges!F4495</f>
        <v>27804c78-5eee-47f9-9a91-1f6126ccfe45</v>
      </c>
      <c r="F4491" s="1" t="str">
        <f>Exchanges!G4495</f>
        <v>Federal general government (nondefense)</v>
      </c>
      <c r="G4491" s="1" t="str">
        <f>Exchanges!H4495</f>
        <v>S00600</v>
      </c>
      <c r="H4491" s="1" t="str">
        <f>Exchanges!I4495</f>
        <v>US</v>
      </c>
      <c r="I4491" s="1">
        <f>Exchanges!J4495</f>
        <v>4.7252780242833694E-11</v>
      </c>
      <c r="J4491" s="1" t="str">
        <f>Exchanges!K4495</f>
        <v>kg</v>
      </c>
      <c r="K4491" s="1"/>
      <c r="L4491" s="1"/>
      <c r="M4491" s="1"/>
      <c r="N4491" s="1"/>
      <c r="O4491" s="1"/>
      <c r="P4491" s="86">
        <f>ROUND(Exchanges!Q4495,0)</f>
        <v>3</v>
      </c>
      <c r="Q4491" s="1">
        <f>Exchanges!R4495</f>
        <v>1</v>
      </c>
      <c r="R4491" s="1">
        <f>Exchanges!S4495</f>
        <v>1</v>
      </c>
      <c r="S4491" s="1">
        <f>Exchanges!T4495</f>
        <v>1</v>
      </c>
      <c r="T4491" s="1">
        <f>Exchanges!U4495</f>
        <v>5</v>
      </c>
      <c r="U4491" s="1">
        <f>Exchanges!V4495</f>
        <v>2013</v>
      </c>
      <c r="V4491" s="1" t="str">
        <f>Exchanges!W4495</f>
        <v>FORMIC ACID</v>
      </c>
      <c r="W4491" s="1" t="str">
        <f>Exchanges!X4495</f>
        <v>TRI</v>
      </c>
      <c r="X4491" s="1"/>
    </row>
    <row r="4492" spans="1:24" x14ac:dyDescent="0.15">
      <c r="A4492" s="1" t="str">
        <f>Exchanges!B4496</f>
        <v>butanol</v>
      </c>
      <c r="B4492" s="1">
        <f>Exchanges!C4496</f>
        <v>71363</v>
      </c>
      <c r="C4492" s="1" t="str">
        <f>Exchanges!D4496</f>
        <v>air</v>
      </c>
      <c r="D4492" s="1" t="str">
        <f>Exchanges!E4496</f>
        <v>unspecified</v>
      </c>
      <c r="E4492" s="1" t="str">
        <f>Exchanges!F4496</f>
        <v>b9a9b2ad-5db3-47aa-81de-3a48ae9ad4ec</v>
      </c>
      <c r="F4492" s="1" t="str">
        <f>Exchanges!G4496</f>
        <v>Federal general government (nondefense)</v>
      </c>
      <c r="G4492" s="1" t="str">
        <f>Exchanges!H4496</f>
        <v>S00600</v>
      </c>
      <c r="H4492" s="1" t="str">
        <f>Exchanges!I4496</f>
        <v>US</v>
      </c>
      <c r="I4492" s="1">
        <f>Exchanges!J4496</f>
        <v>1.0979803086396773E-8</v>
      </c>
      <c r="J4492" s="1" t="str">
        <f>Exchanges!K4496</f>
        <v>kg</v>
      </c>
      <c r="K4492" s="1"/>
      <c r="L4492" s="1"/>
      <c r="M4492" s="1"/>
      <c r="N4492" s="1"/>
      <c r="O4492" s="1"/>
      <c r="P4492" s="86">
        <f>ROUND(Exchanges!Q4496,0)</f>
        <v>5</v>
      </c>
      <c r="Q4492" s="1">
        <f>Exchanges!R4496</f>
        <v>1</v>
      </c>
      <c r="R4492" s="1">
        <f>Exchanges!S4496</f>
        <v>1</v>
      </c>
      <c r="S4492" s="1">
        <f>Exchanges!T4496</f>
        <v>1</v>
      </c>
      <c r="T4492" s="1">
        <f>Exchanges!U4496</f>
        <v>5</v>
      </c>
      <c r="U4492" s="1">
        <f>Exchanges!V4496</f>
        <v>2013</v>
      </c>
      <c r="V4492" s="1" t="str">
        <f>Exchanges!W4496</f>
        <v>N-BUTYL ALCOHOL</v>
      </c>
      <c r="W4492" s="1" t="str">
        <f>Exchanges!X4496</f>
        <v>TRI</v>
      </c>
      <c r="X4492" s="1"/>
    </row>
    <row r="4493" spans="1:24" x14ac:dyDescent="0.15">
      <c r="A4493" s="1" t="str">
        <f>Exchanges!B4497</f>
        <v>nitric acid</v>
      </c>
      <c r="B4493" s="1">
        <f>Exchanges!C4497</f>
        <v>7697372</v>
      </c>
      <c r="C4493" s="1" t="str">
        <f>Exchanges!D4497</f>
        <v>air</v>
      </c>
      <c r="D4493" s="1" t="str">
        <f>Exchanges!E4497</f>
        <v>unspecified</v>
      </c>
      <c r="E4493" s="1" t="str">
        <f>Exchanges!F4497</f>
        <v>dc084330-5108-4d9c-a7ed-eb3345507f13</v>
      </c>
      <c r="F4493" s="1" t="str">
        <f>Exchanges!G4497</f>
        <v>Federal general government (nondefense)</v>
      </c>
      <c r="G4493" s="1" t="str">
        <f>Exchanges!H4497</f>
        <v>S00600</v>
      </c>
      <c r="H4493" s="1" t="str">
        <f>Exchanges!I4497</f>
        <v>US</v>
      </c>
      <c r="I4493" s="1">
        <f>Exchanges!J4497</f>
        <v>3.8839783584769044E-8</v>
      </c>
      <c r="J4493" s="1" t="str">
        <f>Exchanges!K4497</f>
        <v>kg</v>
      </c>
      <c r="K4493" s="1"/>
      <c r="L4493" s="1"/>
      <c r="M4493" s="1"/>
      <c r="N4493" s="1"/>
      <c r="O4493" s="1"/>
      <c r="P4493" s="86">
        <f>ROUND(Exchanges!Q4497,0)</f>
        <v>3</v>
      </c>
      <c r="Q4493" s="1">
        <f>Exchanges!R4497</f>
        <v>1</v>
      </c>
      <c r="R4493" s="1">
        <f>Exchanges!S4497</f>
        <v>1</v>
      </c>
      <c r="S4493" s="1">
        <f>Exchanges!T4497</f>
        <v>1</v>
      </c>
      <c r="T4493" s="1">
        <f>Exchanges!U4497</f>
        <v>5</v>
      </c>
      <c r="U4493" s="1">
        <f>Exchanges!V4497</f>
        <v>2013</v>
      </c>
      <c r="V4493" s="1" t="str">
        <f>Exchanges!W4497</f>
        <v>NITRIC ACID</v>
      </c>
      <c r="W4493" s="1" t="str">
        <f>Exchanges!X4497</f>
        <v>TRI</v>
      </c>
      <c r="X4493" s="1"/>
    </row>
    <row r="4494" spans="1:24" x14ac:dyDescent="0.15">
      <c r="A4494" s="1" t="str">
        <f>Exchanges!B4498</f>
        <v>NITROGLYCERIN</v>
      </c>
      <c r="B4494" s="1">
        <f>Exchanges!C4498</f>
        <v>55630</v>
      </c>
      <c r="C4494" s="1" t="str">
        <f>Exchanges!D4498</f>
        <v>air</v>
      </c>
      <c r="D4494" s="1" t="str">
        <f>Exchanges!E4498</f>
        <v>unspecified</v>
      </c>
      <c r="E4494" s="1" t="str">
        <f>Exchanges!F4498</f>
        <v>4541ae89-df9f-42f4-82d5-644adcca1527</v>
      </c>
      <c r="F4494" s="1" t="str">
        <f>Exchanges!G4498</f>
        <v>Federal general government (nondefense)</v>
      </c>
      <c r="G4494" s="1" t="str">
        <f>Exchanges!H4498</f>
        <v>S00600</v>
      </c>
      <c r="H4494" s="1" t="str">
        <f>Exchanges!I4498</f>
        <v>US</v>
      </c>
      <c r="I4494" s="1">
        <f>Exchanges!J4498</f>
        <v>5.0389235344738117E-9</v>
      </c>
      <c r="J4494" s="1" t="str">
        <f>Exchanges!K4498</f>
        <v>kg</v>
      </c>
      <c r="K4494" s="1"/>
      <c r="L4494" s="1"/>
      <c r="M4494" s="1"/>
      <c r="N4494" s="1"/>
      <c r="O4494" s="1"/>
      <c r="P4494" s="86">
        <f>ROUND(Exchanges!Q4498,0)</f>
        <v>5</v>
      </c>
      <c r="Q4494" s="1">
        <f>Exchanges!R4498</f>
        <v>1</v>
      </c>
      <c r="R4494" s="1">
        <f>Exchanges!S4498</f>
        <v>1</v>
      </c>
      <c r="S4494" s="1">
        <f>Exchanges!T4498</f>
        <v>1</v>
      </c>
      <c r="T4494" s="1">
        <f>Exchanges!U4498</f>
        <v>5</v>
      </c>
      <c r="U4494" s="1">
        <f>Exchanges!V4498</f>
        <v>2013</v>
      </c>
      <c r="V4494" s="1" t="str">
        <f>Exchanges!W4498</f>
        <v>NITROGLYCERIN</v>
      </c>
      <c r="W4494" s="1" t="str">
        <f>Exchanges!X4498</f>
        <v>TRI</v>
      </c>
      <c r="X4494" s="1"/>
    </row>
    <row r="4495" spans="1:24" x14ac:dyDescent="0.15">
      <c r="A4495" s="1" t="str">
        <f>Exchanges!B4499</f>
        <v>1-Methyl-2-pyrrolidinone</v>
      </c>
      <c r="B4495" s="1">
        <f>Exchanges!C4499</f>
        <v>872504</v>
      </c>
      <c r="C4495" s="1" t="str">
        <f>Exchanges!D4499</f>
        <v>air</v>
      </c>
      <c r="D4495" s="1" t="str">
        <f>Exchanges!E4499</f>
        <v>unspecified</v>
      </c>
      <c r="E4495" s="1" t="str">
        <f>Exchanges!F4499</f>
        <v>00b8c5b8-8f45-445f-839c-2017fe3ad8b8</v>
      </c>
      <c r="F4495" s="1" t="str">
        <f>Exchanges!G4499</f>
        <v>Federal general government (nondefense)</v>
      </c>
      <c r="G4495" s="1" t="str">
        <f>Exchanges!H4499</f>
        <v>S00600</v>
      </c>
      <c r="H4495" s="1" t="str">
        <f>Exchanges!I4499</f>
        <v>US</v>
      </c>
      <c r="I4495" s="1">
        <f>Exchanges!J4499</f>
        <v>1.0580809869937113E-10</v>
      </c>
      <c r="J4495" s="1" t="str">
        <f>Exchanges!K4499</f>
        <v>kg</v>
      </c>
      <c r="K4495" s="1"/>
      <c r="L4495" s="1"/>
      <c r="M4495" s="1"/>
      <c r="N4495" s="1"/>
      <c r="O4495" s="1"/>
      <c r="P4495" s="86">
        <f>ROUND(Exchanges!Q4499,0)</f>
        <v>5</v>
      </c>
      <c r="Q4495" s="1">
        <f>Exchanges!R4499</f>
        <v>1</v>
      </c>
      <c r="R4495" s="1">
        <f>Exchanges!S4499</f>
        <v>1</v>
      </c>
      <c r="S4495" s="1">
        <f>Exchanges!T4499</f>
        <v>1</v>
      </c>
      <c r="T4495" s="1">
        <f>Exchanges!U4499</f>
        <v>5</v>
      </c>
      <c r="U4495" s="1">
        <f>Exchanges!V4499</f>
        <v>2013</v>
      </c>
      <c r="V4495" s="1" t="str">
        <f>Exchanges!W4499</f>
        <v>N-METHYL-2-PYRROLIDONE</v>
      </c>
      <c r="W4495" s="1" t="str">
        <f>Exchanges!X4499</f>
        <v>TRI</v>
      </c>
      <c r="X4495" s="1"/>
    </row>
    <row r="4496" spans="1:24" x14ac:dyDescent="0.15">
      <c r="A4496" s="1" t="str">
        <f>Exchanges!B4500</f>
        <v>Propene</v>
      </c>
      <c r="B4496" s="1">
        <f>Exchanges!C4500</f>
        <v>115071</v>
      </c>
      <c r="C4496" s="1" t="str">
        <f>Exchanges!D4500</f>
        <v>air</v>
      </c>
      <c r="D4496" s="1" t="str">
        <f>Exchanges!E4500</f>
        <v>unspecified</v>
      </c>
      <c r="E4496" s="1" t="str">
        <f>Exchanges!F4500</f>
        <v>64165202-4870-47d0-8602-b85e5d672865</v>
      </c>
      <c r="F4496" s="1" t="str">
        <f>Exchanges!G4500</f>
        <v>Federal general government (nondefense)</v>
      </c>
      <c r="G4496" s="1" t="str">
        <f>Exchanges!H4500</f>
        <v>S00600</v>
      </c>
      <c r="H4496" s="1" t="str">
        <f>Exchanges!I4500</f>
        <v>US</v>
      </c>
      <c r="I4496" s="1">
        <f>Exchanges!J4500</f>
        <v>6.808757960062492E-12</v>
      </c>
      <c r="J4496" s="1" t="str">
        <f>Exchanges!K4500</f>
        <v>kg</v>
      </c>
      <c r="K4496" s="1"/>
      <c r="L4496" s="1"/>
      <c r="M4496" s="1"/>
      <c r="N4496" s="1"/>
      <c r="O4496" s="1"/>
      <c r="P4496" s="86">
        <f>ROUND(Exchanges!Q4500,0)</f>
        <v>3</v>
      </c>
      <c r="Q4496" s="1">
        <f>Exchanges!R4500</f>
        <v>1</v>
      </c>
      <c r="R4496" s="1">
        <f>Exchanges!S4500</f>
        <v>1</v>
      </c>
      <c r="S4496" s="1">
        <f>Exchanges!T4500</f>
        <v>1</v>
      </c>
      <c r="T4496" s="1">
        <f>Exchanges!U4500</f>
        <v>5</v>
      </c>
      <c r="U4496" s="1">
        <f>Exchanges!V4500</f>
        <v>2013</v>
      </c>
      <c r="V4496" s="1" t="str">
        <f>Exchanges!W4500</f>
        <v>PROPYLENE</v>
      </c>
      <c r="W4496" s="1" t="str">
        <f>Exchanges!X4500</f>
        <v>TRI</v>
      </c>
      <c r="X4496" s="1"/>
    </row>
    <row r="4497" spans="1:24" x14ac:dyDescent="0.15">
      <c r="A4497" s="1" t="str">
        <f>Exchanges!B4501</f>
        <v>NITROUS ACID</v>
      </c>
      <c r="B4497" s="1">
        <f>Exchanges!C4501</f>
        <v>7782776</v>
      </c>
      <c r="C4497" s="1" t="str">
        <f>Exchanges!D4501</f>
        <v>air</v>
      </c>
      <c r="D4497" s="1" t="str">
        <f>Exchanges!E4501</f>
        <v>unspecified</v>
      </c>
      <c r="E4497" s="1" t="str">
        <f>Exchanges!F4501</f>
        <v>b633a270-97fe-3bdb-9fb0-a25de3323e03</v>
      </c>
      <c r="F4497" s="1" t="str">
        <f>Exchanges!G4501</f>
        <v>Federal general government (nondefense)</v>
      </c>
      <c r="G4497" s="1" t="str">
        <f>Exchanges!H4501</f>
        <v>S00600</v>
      </c>
      <c r="H4497" s="1" t="str">
        <f>Exchanges!I4501</f>
        <v>US</v>
      </c>
      <c r="I4497" s="1">
        <f>Exchanges!J4501</f>
        <v>1.3617515920124985E-13</v>
      </c>
      <c r="J4497" s="1" t="str">
        <f>Exchanges!K4501</f>
        <v>kg</v>
      </c>
      <c r="K4497" s="1"/>
      <c r="L4497" s="1"/>
      <c r="M4497" s="1"/>
      <c r="N4497" s="1"/>
      <c r="O4497" s="1"/>
      <c r="P4497" s="86">
        <f>ROUND(Exchanges!Q4501,0)</f>
        <v>5</v>
      </c>
      <c r="Q4497" s="1">
        <f>Exchanges!R4501</f>
        <v>1</v>
      </c>
      <c r="R4497" s="1">
        <f>Exchanges!S4501</f>
        <v>1</v>
      </c>
      <c r="S4497" s="1">
        <f>Exchanges!T4501</f>
        <v>1</v>
      </c>
      <c r="T4497" s="1">
        <f>Exchanges!U4501</f>
        <v>5</v>
      </c>
      <c r="U4497" s="1">
        <f>Exchanges!V4501</f>
        <v>2013</v>
      </c>
      <c r="V4497" s="1" t="str">
        <f>Exchanges!W4501</f>
        <v>SODIUM NITRITE</v>
      </c>
      <c r="W4497" s="1" t="str">
        <f>Exchanges!X4501</f>
        <v>TRI</v>
      </c>
      <c r="X4497" s="1"/>
    </row>
    <row r="4498" spans="1:24" x14ac:dyDescent="0.15">
      <c r="A4498" s="1" t="str">
        <f>Exchanges!B4502</f>
        <v>Sulfuric acid</v>
      </c>
      <c r="B4498" s="1">
        <f>Exchanges!C4502</f>
        <v>7664939</v>
      </c>
      <c r="C4498" s="1" t="str">
        <f>Exchanges!D4502</f>
        <v>air</v>
      </c>
      <c r="D4498" s="1" t="str">
        <f>Exchanges!E4502</f>
        <v>unspecified</v>
      </c>
      <c r="E4498" s="1" t="str">
        <f>Exchanges!F4502</f>
        <v>99c65c6a-6871-40ba-af79-5bd6851688e4</v>
      </c>
      <c r="F4498" s="1" t="str">
        <f>Exchanges!G4502</f>
        <v>Federal general government (nondefense)</v>
      </c>
      <c r="G4498" s="1" t="str">
        <f>Exchanges!H4502</f>
        <v>S00600</v>
      </c>
      <c r="H4498" s="1" t="str">
        <f>Exchanges!I4502</f>
        <v>US</v>
      </c>
      <c r="I4498" s="1">
        <f>Exchanges!J4502</f>
        <v>2.0633947807272044E-8</v>
      </c>
      <c r="J4498" s="1" t="str">
        <f>Exchanges!K4502</f>
        <v>kg</v>
      </c>
      <c r="K4498" s="1"/>
      <c r="L4498" s="1"/>
      <c r="M4498" s="1"/>
      <c r="N4498" s="1"/>
      <c r="O4498" s="1"/>
      <c r="P4498" s="86">
        <f>ROUND(Exchanges!Q4502,0)</f>
        <v>2</v>
      </c>
      <c r="Q4498" s="1">
        <f>Exchanges!R4502</f>
        <v>1</v>
      </c>
      <c r="R4498" s="1">
        <f>Exchanges!S4502</f>
        <v>1</v>
      </c>
      <c r="S4498" s="1">
        <f>Exchanges!T4502</f>
        <v>1</v>
      </c>
      <c r="T4498" s="1">
        <f>Exchanges!U4502</f>
        <v>5</v>
      </c>
      <c r="U4498" s="1">
        <f>Exchanges!V4502</f>
        <v>2013</v>
      </c>
      <c r="V4498" s="1" t="str">
        <f>Exchanges!W4502</f>
        <v>SULFURIC ACID (1994 AND AFTER ACID AEROSOLS" ONLY)"</v>
      </c>
      <c r="W4498" s="1" t="str">
        <f>Exchanges!X4502</f>
        <v>TRI</v>
      </c>
      <c r="X4498" s="1"/>
    </row>
    <row r="4499" spans="1:24" x14ac:dyDescent="0.15">
      <c r="A4499" s="1" t="str">
        <f>Exchanges!B4503</f>
        <v>1,2,4-trimethylbenzene</v>
      </c>
      <c r="B4499" s="1">
        <f>Exchanges!C4503</f>
        <v>95636</v>
      </c>
      <c r="C4499" s="1" t="str">
        <f>Exchanges!D4503</f>
        <v>air</v>
      </c>
      <c r="D4499" s="1" t="str">
        <f>Exchanges!E4503</f>
        <v>unspecified</v>
      </c>
      <c r="E4499" s="1" t="str">
        <f>Exchanges!F4503</f>
        <v>776e1b2c-6a86-35c1-b2ed-61952ecd792c</v>
      </c>
      <c r="F4499" s="1" t="str">
        <f>Exchanges!G4503</f>
        <v>Federal electric utilities</v>
      </c>
      <c r="G4499" s="1" t="str">
        <f>Exchanges!H4503</f>
        <v>S00101</v>
      </c>
      <c r="H4499" s="1" t="str">
        <f>Exchanges!I4503</f>
        <v>US</v>
      </c>
      <c r="I4499" s="1">
        <f>Exchanges!J4503</f>
        <v>1.0376547131135237E-10</v>
      </c>
      <c r="J4499" s="1" t="str">
        <f>Exchanges!K4503</f>
        <v>kg</v>
      </c>
      <c r="K4499" s="1"/>
      <c r="L4499" s="1"/>
      <c r="M4499" s="1"/>
      <c r="N4499" s="1"/>
      <c r="O4499" s="1"/>
      <c r="P4499" s="86">
        <f>ROUND(Exchanges!Q4503,0)</f>
        <v>5</v>
      </c>
      <c r="Q4499" s="1">
        <f>Exchanges!R4503</f>
        <v>1</v>
      </c>
      <c r="R4499" s="1">
        <f>Exchanges!S4503</f>
        <v>1</v>
      </c>
      <c r="S4499" s="1">
        <f>Exchanges!T4503</f>
        <v>1</v>
      </c>
      <c r="T4499" s="1">
        <f>Exchanges!U4503</f>
        <v>5</v>
      </c>
      <c r="U4499" s="1">
        <f>Exchanges!V4503</f>
        <v>2013</v>
      </c>
      <c r="V4499" s="1" t="str">
        <f>Exchanges!W4503</f>
        <v>1,2,4-TRIMETHYLBENZENE</v>
      </c>
      <c r="W4499" s="1" t="str">
        <f>Exchanges!X4503</f>
        <v>TRI</v>
      </c>
      <c r="X4499" s="1"/>
    </row>
    <row r="4500" spans="1:24" x14ac:dyDescent="0.15">
      <c r="A4500" s="1" t="str">
        <f>Exchanges!B4504</f>
        <v>Aluminum</v>
      </c>
      <c r="B4500" s="1">
        <f>Exchanges!C4504</f>
        <v>7429905</v>
      </c>
      <c r="C4500" s="1" t="str">
        <f>Exchanges!D4504</f>
        <v>air</v>
      </c>
      <c r="D4500" s="1" t="str">
        <f>Exchanges!E4504</f>
        <v>unspecified</v>
      </c>
      <c r="E4500" s="1" t="str">
        <f>Exchanges!F4504</f>
        <v>ff65658c-2d39-44a2-b23e-7ec3c644f064</v>
      </c>
      <c r="F4500" s="1" t="str">
        <f>Exchanges!G4504</f>
        <v>Federal electric utilities</v>
      </c>
      <c r="G4500" s="1" t="str">
        <f>Exchanges!H4504</f>
        <v>S00101</v>
      </c>
      <c r="H4500" s="1" t="str">
        <f>Exchanges!I4504</f>
        <v>US</v>
      </c>
      <c r="I4500" s="1">
        <f>Exchanges!J4504</f>
        <v>3.6086417188331216E-11</v>
      </c>
      <c r="J4500" s="1" t="str">
        <f>Exchanges!K4504</f>
        <v>kg</v>
      </c>
      <c r="K4500" s="1"/>
      <c r="L4500" s="1"/>
      <c r="M4500" s="1"/>
      <c r="N4500" s="1"/>
      <c r="O4500" s="1"/>
      <c r="P4500" s="86">
        <f>ROUND(Exchanges!Q4504,0)</f>
        <v>4</v>
      </c>
      <c r="Q4500" s="1">
        <f>Exchanges!R4504</f>
        <v>1</v>
      </c>
      <c r="R4500" s="1">
        <f>Exchanges!S4504</f>
        <v>1</v>
      </c>
      <c r="S4500" s="1">
        <f>Exchanges!T4504</f>
        <v>1</v>
      </c>
      <c r="T4500" s="1">
        <f>Exchanges!U4504</f>
        <v>5</v>
      </c>
      <c r="U4500" s="1">
        <f>Exchanges!V4504</f>
        <v>2013</v>
      </c>
      <c r="V4500" s="1" t="str">
        <f>Exchanges!W4504</f>
        <v>ALUMINUM (FUME OR DUST)</v>
      </c>
      <c r="W4500" s="1" t="str">
        <f>Exchanges!X4504</f>
        <v>TRI</v>
      </c>
      <c r="X4500" s="1"/>
    </row>
    <row r="4501" spans="1:24" x14ac:dyDescent="0.15">
      <c r="A4501" s="1" t="str">
        <f>Exchanges!B4505</f>
        <v>chromium</v>
      </c>
      <c r="B4501" s="1">
        <f>Exchanges!C4505</f>
        <v>7440473</v>
      </c>
      <c r="C4501" s="1" t="str">
        <f>Exchanges!D4505</f>
        <v>air</v>
      </c>
      <c r="D4501" s="1" t="str">
        <f>Exchanges!E4505</f>
        <v>unspecified</v>
      </c>
      <c r="E4501" s="1" t="str">
        <f>Exchanges!F4505</f>
        <v>e142b577-e934-4085-9a07-3983d4d92afb</v>
      </c>
      <c r="F4501" s="1" t="str">
        <f>Exchanges!G4505</f>
        <v>Federal electric utilities</v>
      </c>
      <c r="G4501" s="1" t="str">
        <f>Exchanges!H4505</f>
        <v>S00101</v>
      </c>
      <c r="H4501" s="1" t="str">
        <f>Exchanges!I4505</f>
        <v>US</v>
      </c>
      <c r="I4501" s="1">
        <f>Exchanges!J4505</f>
        <v>1.748625219303249E-11</v>
      </c>
      <c r="J4501" s="1" t="str">
        <f>Exchanges!K4505</f>
        <v>kg</v>
      </c>
      <c r="K4501" s="1"/>
      <c r="L4501" s="1"/>
      <c r="M4501" s="1"/>
      <c r="N4501" s="1"/>
      <c r="O4501" s="1"/>
      <c r="P4501" s="86">
        <f>ROUND(Exchanges!Q4505,0)</f>
        <v>4</v>
      </c>
      <c r="Q4501" s="1">
        <f>Exchanges!R4505</f>
        <v>1</v>
      </c>
      <c r="R4501" s="1">
        <f>Exchanges!S4505</f>
        <v>1</v>
      </c>
      <c r="S4501" s="1">
        <f>Exchanges!T4505</f>
        <v>1</v>
      </c>
      <c r="T4501" s="1">
        <f>Exchanges!U4505</f>
        <v>5</v>
      </c>
      <c r="U4501" s="1">
        <f>Exchanges!V4505</f>
        <v>2013</v>
      </c>
      <c r="V4501" s="1" t="str">
        <f>Exchanges!W4505</f>
        <v>CHROMIUM</v>
      </c>
      <c r="W4501" s="1" t="str">
        <f>Exchanges!X4505</f>
        <v>TRI</v>
      </c>
      <c r="X4501" s="1"/>
    </row>
    <row r="4502" spans="1:24" x14ac:dyDescent="0.15">
      <c r="A4502" s="1" t="str">
        <f>Exchanges!B4506</f>
        <v>copper</v>
      </c>
      <c r="B4502" s="1">
        <f>Exchanges!C4506</f>
        <v>7440508</v>
      </c>
      <c r="C4502" s="1" t="str">
        <f>Exchanges!D4506</f>
        <v>air</v>
      </c>
      <c r="D4502" s="1" t="str">
        <f>Exchanges!E4506</f>
        <v>unspecified</v>
      </c>
      <c r="E4502" s="1" t="str">
        <f>Exchanges!F4506</f>
        <v>ec8144d6-d123-43b1-9c17-a295422a0498</v>
      </c>
      <c r="F4502" s="1" t="str">
        <f>Exchanges!G4506</f>
        <v>Federal electric utilities</v>
      </c>
      <c r="G4502" s="1" t="str">
        <f>Exchanges!H4506</f>
        <v>S00101</v>
      </c>
      <c r="H4502" s="1" t="str">
        <f>Exchanges!I4506</f>
        <v>US</v>
      </c>
      <c r="I4502" s="1">
        <f>Exchanges!J4506</f>
        <v>2.7389577028427467E-9</v>
      </c>
      <c r="J4502" s="1" t="str">
        <f>Exchanges!K4506</f>
        <v>kg</v>
      </c>
      <c r="K4502" s="1"/>
      <c r="L4502" s="1"/>
      <c r="M4502" s="1"/>
      <c r="N4502" s="1"/>
      <c r="O4502" s="1"/>
      <c r="P4502" s="86">
        <f>ROUND(Exchanges!Q4506,0)</f>
        <v>4</v>
      </c>
      <c r="Q4502" s="1">
        <f>Exchanges!R4506</f>
        <v>1</v>
      </c>
      <c r="R4502" s="1">
        <f>Exchanges!S4506</f>
        <v>1</v>
      </c>
      <c r="S4502" s="1">
        <f>Exchanges!T4506</f>
        <v>1</v>
      </c>
      <c r="T4502" s="1">
        <f>Exchanges!U4506</f>
        <v>5</v>
      </c>
      <c r="U4502" s="1">
        <f>Exchanges!V4506</f>
        <v>2013</v>
      </c>
      <c r="V4502" s="1" t="str">
        <f>Exchanges!W4506</f>
        <v>COPPER</v>
      </c>
      <c r="W4502" s="1" t="str">
        <f>Exchanges!X4506</f>
        <v>TRI</v>
      </c>
      <c r="X4502" s="1"/>
    </row>
    <row r="4503" spans="1:24" x14ac:dyDescent="0.15">
      <c r="A4503" s="1" t="str">
        <f>Exchanges!B4507</f>
        <v>cyclohexane</v>
      </c>
      <c r="B4503" s="1">
        <f>Exchanges!C4507</f>
        <v>110827</v>
      </c>
      <c r="C4503" s="1" t="str">
        <f>Exchanges!D4507</f>
        <v>air</v>
      </c>
      <c r="D4503" s="1" t="str">
        <f>Exchanges!E4507</f>
        <v>unspecified</v>
      </c>
      <c r="E4503" s="1" t="str">
        <f>Exchanges!F4507</f>
        <v>165aaeac-93d1-4afd-adf2-e3d6c0eaf629</v>
      </c>
      <c r="F4503" s="1" t="str">
        <f>Exchanges!G4507</f>
        <v>Federal electric utilities</v>
      </c>
      <c r="G4503" s="1" t="str">
        <f>Exchanges!H4507</f>
        <v>S00101</v>
      </c>
      <c r="H4503" s="1" t="str">
        <f>Exchanges!I4507</f>
        <v>US</v>
      </c>
      <c r="I4503" s="1">
        <f>Exchanges!J4507</f>
        <v>1.3617515920124985E-13</v>
      </c>
      <c r="J4503" s="1" t="str">
        <f>Exchanges!K4507</f>
        <v>kg</v>
      </c>
      <c r="K4503" s="1"/>
      <c r="L4503" s="1"/>
      <c r="M4503" s="1"/>
      <c r="N4503" s="1"/>
      <c r="O4503" s="1"/>
      <c r="P4503" s="86">
        <f>ROUND(Exchanges!Q4507,0)</f>
        <v>4</v>
      </c>
      <c r="Q4503" s="1">
        <f>Exchanges!R4507</f>
        <v>1</v>
      </c>
      <c r="R4503" s="1">
        <f>Exchanges!S4507</f>
        <v>1</v>
      </c>
      <c r="S4503" s="1">
        <f>Exchanges!T4507</f>
        <v>1</v>
      </c>
      <c r="T4503" s="1">
        <f>Exchanges!U4507</f>
        <v>5</v>
      </c>
      <c r="U4503" s="1">
        <f>Exchanges!V4507</f>
        <v>2013</v>
      </c>
      <c r="V4503" s="1" t="str">
        <f>Exchanges!W4507</f>
        <v>CYCLOHEXANE</v>
      </c>
      <c r="W4503" s="1" t="str">
        <f>Exchanges!X4507</f>
        <v>TRI</v>
      </c>
      <c r="X4503" s="1"/>
    </row>
    <row r="4504" spans="1:24" x14ac:dyDescent="0.15">
      <c r="A4504" s="1" t="str">
        <f>Exchanges!B4508</f>
        <v>Dinitrotoluene, technical grade (2,4 (77%)- and 2,6 (19%)-)</v>
      </c>
      <c r="B4504" s="1">
        <f>Exchanges!C4508</f>
        <v>25321146</v>
      </c>
      <c r="C4504" s="1" t="str">
        <f>Exchanges!D4508</f>
        <v>air</v>
      </c>
      <c r="D4504" s="1" t="str">
        <f>Exchanges!E4508</f>
        <v>unspecified</v>
      </c>
      <c r="E4504" s="1" t="str">
        <f>Exchanges!F4508</f>
        <v>e3b6ef10-2b6d-4f29-97dd-c0ceac1d27ba</v>
      </c>
      <c r="F4504" s="1" t="str">
        <f>Exchanges!G4508</f>
        <v>Federal electric utilities</v>
      </c>
      <c r="G4504" s="1" t="str">
        <f>Exchanges!H4508</f>
        <v>S00101</v>
      </c>
      <c r="H4504" s="1" t="str">
        <f>Exchanges!I4508</f>
        <v>US</v>
      </c>
      <c r="I4504" s="1">
        <f>Exchanges!J4508</f>
        <v>1.3617515920124985E-13</v>
      </c>
      <c r="J4504" s="1" t="str">
        <f>Exchanges!K4508</f>
        <v>kg</v>
      </c>
      <c r="K4504" s="1"/>
      <c r="L4504" s="1"/>
      <c r="M4504" s="1"/>
      <c r="N4504" s="1"/>
      <c r="O4504" s="1"/>
      <c r="P4504" s="86">
        <f>ROUND(Exchanges!Q4508,0)</f>
        <v>5</v>
      </c>
      <c r="Q4504" s="1">
        <f>Exchanges!R4508</f>
        <v>1</v>
      </c>
      <c r="R4504" s="1">
        <f>Exchanges!S4508</f>
        <v>1</v>
      </c>
      <c r="S4504" s="1">
        <f>Exchanges!T4508</f>
        <v>1</v>
      </c>
      <c r="T4504" s="1">
        <f>Exchanges!U4508</f>
        <v>5</v>
      </c>
      <c r="U4504" s="1">
        <f>Exchanges!V4508</f>
        <v>2013</v>
      </c>
      <c r="V4504" s="1" t="str">
        <f>Exchanges!W4508</f>
        <v>DINITROTOLUENE (MIXED ISOMERS)</v>
      </c>
      <c r="W4504" s="1" t="str">
        <f>Exchanges!X4508</f>
        <v>TRI</v>
      </c>
      <c r="X4504" s="1"/>
    </row>
    <row r="4505" spans="1:24" x14ac:dyDescent="0.15">
      <c r="A4505" s="1" t="str">
        <f>Exchanges!B4509</f>
        <v>ethylbenzene</v>
      </c>
      <c r="B4505" s="1">
        <f>Exchanges!C4509</f>
        <v>100414</v>
      </c>
      <c r="C4505" s="1" t="str">
        <f>Exchanges!D4509</f>
        <v>air</v>
      </c>
      <c r="D4505" s="1" t="str">
        <f>Exchanges!E4509</f>
        <v>unspecified</v>
      </c>
      <c r="E4505" s="1" t="str">
        <f>Exchanges!F4509</f>
        <v>787591de-0e9e-3f81-a1e5-2df2949f146c</v>
      </c>
      <c r="F4505" s="1" t="str">
        <f>Exchanges!G4509</f>
        <v>Federal electric utilities</v>
      </c>
      <c r="G4505" s="1" t="str">
        <f>Exchanges!H4509</f>
        <v>S00101</v>
      </c>
      <c r="H4505" s="1" t="str">
        <f>Exchanges!I4509</f>
        <v>US</v>
      </c>
      <c r="I4505" s="1">
        <f>Exchanges!J4509</f>
        <v>9.5513529014075055E-10</v>
      </c>
      <c r="J4505" s="1" t="str">
        <f>Exchanges!K4509</f>
        <v>kg</v>
      </c>
      <c r="K4505" s="1"/>
      <c r="L4505" s="1"/>
      <c r="M4505" s="1"/>
      <c r="N4505" s="1"/>
      <c r="O4505" s="1"/>
      <c r="P4505" s="86">
        <f>ROUND(Exchanges!Q4509,0)</f>
        <v>4</v>
      </c>
      <c r="Q4505" s="1">
        <f>Exchanges!R4509</f>
        <v>1</v>
      </c>
      <c r="R4505" s="1">
        <f>Exchanges!S4509</f>
        <v>1</v>
      </c>
      <c r="S4505" s="1">
        <f>Exchanges!T4509</f>
        <v>1</v>
      </c>
      <c r="T4505" s="1">
        <f>Exchanges!U4509</f>
        <v>5</v>
      </c>
      <c r="U4505" s="1">
        <f>Exchanges!V4509</f>
        <v>2013</v>
      </c>
      <c r="V4505" s="1" t="str">
        <f>Exchanges!W4509</f>
        <v>ETHYLBENZENE</v>
      </c>
      <c r="W4505" s="1" t="str">
        <f>Exchanges!X4509</f>
        <v>TRI</v>
      </c>
      <c r="X4505" s="1"/>
    </row>
    <row r="4506" spans="1:24" x14ac:dyDescent="0.15">
      <c r="A4506" s="1" t="str">
        <f>Exchanges!B4510</f>
        <v>formic acid</v>
      </c>
      <c r="B4506" s="1">
        <f>Exchanges!C4510</f>
        <v>64186</v>
      </c>
      <c r="C4506" s="1" t="str">
        <f>Exchanges!D4510</f>
        <v>air</v>
      </c>
      <c r="D4506" s="1" t="str">
        <f>Exchanges!E4510</f>
        <v>unspecified</v>
      </c>
      <c r="E4506" s="1" t="str">
        <f>Exchanges!F4510</f>
        <v>27804c78-5eee-47f9-9a91-1f6126ccfe45</v>
      </c>
      <c r="F4506" s="1" t="str">
        <f>Exchanges!G4510</f>
        <v>Federal electric utilities</v>
      </c>
      <c r="G4506" s="1" t="str">
        <f>Exchanges!H4510</f>
        <v>S00101</v>
      </c>
      <c r="H4506" s="1" t="str">
        <f>Exchanges!I4510</f>
        <v>US</v>
      </c>
      <c r="I4506" s="1">
        <f>Exchanges!J4510</f>
        <v>4.7252780242833694E-11</v>
      </c>
      <c r="J4506" s="1" t="str">
        <f>Exchanges!K4510</f>
        <v>kg</v>
      </c>
      <c r="K4506" s="1"/>
      <c r="L4506" s="1"/>
      <c r="M4506" s="1"/>
      <c r="N4506" s="1"/>
      <c r="O4506" s="1"/>
      <c r="P4506" s="86">
        <f>ROUND(Exchanges!Q4510,0)</f>
        <v>3</v>
      </c>
      <c r="Q4506" s="1">
        <f>Exchanges!R4510</f>
        <v>1</v>
      </c>
      <c r="R4506" s="1">
        <f>Exchanges!S4510</f>
        <v>1</v>
      </c>
      <c r="S4506" s="1">
        <f>Exchanges!T4510</f>
        <v>1</v>
      </c>
      <c r="T4506" s="1">
        <f>Exchanges!U4510</f>
        <v>5</v>
      </c>
      <c r="U4506" s="1">
        <f>Exchanges!V4510</f>
        <v>2013</v>
      </c>
      <c r="V4506" s="1" t="str">
        <f>Exchanges!W4510</f>
        <v>FORMIC ACID</v>
      </c>
      <c r="W4506" s="1" t="str">
        <f>Exchanges!X4510</f>
        <v>TRI</v>
      </c>
      <c r="X4506" s="1"/>
    </row>
    <row r="4507" spans="1:24" x14ac:dyDescent="0.15">
      <c r="A4507" s="1" t="str">
        <f>Exchanges!B4511</f>
        <v>butanol</v>
      </c>
      <c r="B4507" s="1">
        <f>Exchanges!C4511</f>
        <v>71363</v>
      </c>
      <c r="C4507" s="1" t="str">
        <f>Exchanges!D4511</f>
        <v>air</v>
      </c>
      <c r="D4507" s="1" t="str">
        <f>Exchanges!E4511</f>
        <v>unspecified</v>
      </c>
      <c r="E4507" s="1" t="str">
        <f>Exchanges!F4511</f>
        <v>b9a9b2ad-5db3-47aa-81de-3a48ae9ad4ec</v>
      </c>
      <c r="F4507" s="1" t="str">
        <f>Exchanges!G4511</f>
        <v>Federal electric utilities</v>
      </c>
      <c r="G4507" s="1" t="str">
        <f>Exchanges!H4511</f>
        <v>S00101</v>
      </c>
      <c r="H4507" s="1" t="str">
        <f>Exchanges!I4511</f>
        <v>US</v>
      </c>
      <c r="I4507" s="1">
        <f>Exchanges!J4511</f>
        <v>1.0979803086396773E-8</v>
      </c>
      <c r="J4507" s="1" t="str">
        <f>Exchanges!K4511</f>
        <v>kg</v>
      </c>
      <c r="K4507" s="1"/>
      <c r="L4507" s="1"/>
      <c r="M4507" s="1"/>
      <c r="N4507" s="1"/>
      <c r="O4507" s="1"/>
      <c r="P4507" s="86">
        <f>ROUND(Exchanges!Q4511,0)</f>
        <v>5</v>
      </c>
      <c r="Q4507" s="1">
        <f>Exchanges!R4511</f>
        <v>1</v>
      </c>
      <c r="R4507" s="1">
        <f>Exchanges!S4511</f>
        <v>1</v>
      </c>
      <c r="S4507" s="1">
        <f>Exchanges!T4511</f>
        <v>1</v>
      </c>
      <c r="T4507" s="1">
        <f>Exchanges!U4511</f>
        <v>5</v>
      </c>
      <c r="U4507" s="1">
        <f>Exchanges!V4511</f>
        <v>2013</v>
      </c>
      <c r="V4507" s="1" t="str">
        <f>Exchanges!W4511</f>
        <v>N-BUTYL ALCOHOL</v>
      </c>
      <c r="W4507" s="1" t="str">
        <f>Exchanges!X4511</f>
        <v>TRI</v>
      </c>
      <c r="X4507" s="1"/>
    </row>
    <row r="4508" spans="1:24" x14ac:dyDescent="0.15">
      <c r="A4508" s="1" t="str">
        <f>Exchanges!B4512</f>
        <v>nitric acid</v>
      </c>
      <c r="B4508" s="1">
        <f>Exchanges!C4512</f>
        <v>7697372</v>
      </c>
      <c r="C4508" s="1" t="str">
        <f>Exchanges!D4512</f>
        <v>air</v>
      </c>
      <c r="D4508" s="1" t="str">
        <f>Exchanges!E4512</f>
        <v>unspecified</v>
      </c>
      <c r="E4508" s="1" t="str">
        <f>Exchanges!F4512</f>
        <v>dc084330-5108-4d9c-a7ed-eb3345507f13</v>
      </c>
      <c r="F4508" s="1" t="str">
        <f>Exchanges!G4512</f>
        <v>Federal electric utilities</v>
      </c>
      <c r="G4508" s="1" t="str">
        <f>Exchanges!H4512</f>
        <v>S00101</v>
      </c>
      <c r="H4508" s="1" t="str">
        <f>Exchanges!I4512</f>
        <v>US</v>
      </c>
      <c r="I4508" s="1">
        <f>Exchanges!J4512</f>
        <v>3.8839783584769044E-8</v>
      </c>
      <c r="J4508" s="1" t="str">
        <f>Exchanges!K4512</f>
        <v>kg</v>
      </c>
      <c r="K4508" s="1"/>
      <c r="L4508" s="1"/>
      <c r="M4508" s="1"/>
      <c r="N4508" s="1"/>
      <c r="O4508" s="1"/>
      <c r="P4508" s="86">
        <f>ROUND(Exchanges!Q4512,0)</f>
        <v>3</v>
      </c>
      <c r="Q4508" s="1">
        <f>Exchanges!R4512</f>
        <v>1</v>
      </c>
      <c r="R4508" s="1">
        <f>Exchanges!S4512</f>
        <v>1</v>
      </c>
      <c r="S4508" s="1">
        <f>Exchanges!T4512</f>
        <v>1</v>
      </c>
      <c r="T4508" s="1">
        <f>Exchanges!U4512</f>
        <v>5</v>
      </c>
      <c r="U4508" s="1">
        <f>Exchanges!V4512</f>
        <v>2013</v>
      </c>
      <c r="V4508" s="1" t="str">
        <f>Exchanges!W4512</f>
        <v>NITRIC ACID</v>
      </c>
      <c r="W4508" s="1" t="str">
        <f>Exchanges!X4512</f>
        <v>TRI</v>
      </c>
      <c r="X4508" s="1"/>
    </row>
    <row r="4509" spans="1:24" x14ac:dyDescent="0.15">
      <c r="A4509" s="1" t="str">
        <f>Exchanges!B4513</f>
        <v>NITROGLYCERIN</v>
      </c>
      <c r="B4509" s="1">
        <f>Exchanges!C4513</f>
        <v>55630</v>
      </c>
      <c r="C4509" s="1" t="str">
        <f>Exchanges!D4513</f>
        <v>air</v>
      </c>
      <c r="D4509" s="1" t="str">
        <f>Exchanges!E4513</f>
        <v>unspecified</v>
      </c>
      <c r="E4509" s="1" t="str">
        <f>Exchanges!F4513</f>
        <v>4541ae89-df9f-42f4-82d5-644adcca1527</v>
      </c>
      <c r="F4509" s="1" t="str">
        <f>Exchanges!G4513</f>
        <v>Federal electric utilities</v>
      </c>
      <c r="G4509" s="1" t="str">
        <f>Exchanges!H4513</f>
        <v>S00101</v>
      </c>
      <c r="H4509" s="1" t="str">
        <f>Exchanges!I4513</f>
        <v>US</v>
      </c>
      <c r="I4509" s="1">
        <f>Exchanges!J4513</f>
        <v>5.0389235344738117E-9</v>
      </c>
      <c r="J4509" s="1" t="str">
        <f>Exchanges!K4513</f>
        <v>kg</v>
      </c>
      <c r="K4509" s="1"/>
      <c r="L4509" s="1"/>
      <c r="M4509" s="1"/>
      <c r="N4509" s="1"/>
      <c r="O4509" s="1"/>
      <c r="P4509" s="86">
        <f>ROUND(Exchanges!Q4513,0)</f>
        <v>5</v>
      </c>
      <c r="Q4509" s="1">
        <f>Exchanges!R4513</f>
        <v>1</v>
      </c>
      <c r="R4509" s="1">
        <f>Exchanges!S4513</f>
        <v>1</v>
      </c>
      <c r="S4509" s="1">
        <f>Exchanges!T4513</f>
        <v>1</v>
      </c>
      <c r="T4509" s="1">
        <f>Exchanges!U4513</f>
        <v>5</v>
      </c>
      <c r="U4509" s="1">
        <f>Exchanges!V4513</f>
        <v>2013</v>
      </c>
      <c r="V4509" s="1" t="str">
        <f>Exchanges!W4513</f>
        <v>NITROGLYCERIN</v>
      </c>
      <c r="W4509" s="1" t="str">
        <f>Exchanges!X4513</f>
        <v>TRI</v>
      </c>
      <c r="X4509" s="1"/>
    </row>
    <row r="4510" spans="1:24" x14ac:dyDescent="0.15">
      <c r="A4510" s="1" t="str">
        <f>Exchanges!B4514</f>
        <v>1-Methyl-2-pyrrolidinone</v>
      </c>
      <c r="B4510" s="1">
        <f>Exchanges!C4514</f>
        <v>872504</v>
      </c>
      <c r="C4510" s="1" t="str">
        <f>Exchanges!D4514</f>
        <v>air</v>
      </c>
      <c r="D4510" s="1" t="str">
        <f>Exchanges!E4514</f>
        <v>unspecified</v>
      </c>
      <c r="E4510" s="1" t="str">
        <f>Exchanges!F4514</f>
        <v>00b8c5b8-8f45-445f-839c-2017fe3ad8b8</v>
      </c>
      <c r="F4510" s="1" t="str">
        <f>Exchanges!G4514</f>
        <v>Federal electric utilities</v>
      </c>
      <c r="G4510" s="1" t="str">
        <f>Exchanges!H4514</f>
        <v>S00101</v>
      </c>
      <c r="H4510" s="1" t="str">
        <f>Exchanges!I4514</f>
        <v>US</v>
      </c>
      <c r="I4510" s="1">
        <f>Exchanges!J4514</f>
        <v>1.0580809869937113E-10</v>
      </c>
      <c r="J4510" s="1" t="str">
        <f>Exchanges!K4514</f>
        <v>kg</v>
      </c>
      <c r="K4510" s="1"/>
      <c r="L4510" s="1"/>
      <c r="M4510" s="1"/>
      <c r="N4510" s="1"/>
      <c r="O4510" s="1"/>
      <c r="P4510" s="86">
        <f>ROUND(Exchanges!Q4514,0)</f>
        <v>5</v>
      </c>
      <c r="Q4510" s="1">
        <f>Exchanges!R4514</f>
        <v>1</v>
      </c>
      <c r="R4510" s="1">
        <f>Exchanges!S4514</f>
        <v>1</v>
      </c>
      <c r="S4510" s="1">
        <f>Exchanges!T4514</f>
        <v>1</v>
      </c>
      <c r="T4510" s="1">
        <f>Exchanges!U4514</f>
        <v>5</v>
      </c>
      <c r="U4510" s="1">
        <f>Exchanges!V4514</f>
        <v>2013</v>
      </c>
      <c r="V4510" s="1" t="str">
        <f>Exchanges!W4514</f>
        <v>N-METHYL-2-PYRROLIDONE</v>
      </c>
      <c r="W4510" s="1" t="str">
        <f>Exchanges!X4514</f>
        <v>TRI</v>
      </c>
      <c r="X4510" s="1"/>
    </row>
    <row r="4511" spans="1:24" x14ac:dyDescent="0.15">
      <c r="A4511" s="1" t="str">
        <f>Exchanges!B4515</f>
        <v>Propene</v>
      </c>
      <c r="B4511" s="1">
        <f>Exchanges!C4515</f>
        <v>115071</v>
      </c>
      <c r="C4511" s="1" t="str">
        <f>Exchanges!D4515</f>
        <v>air</v>
      </c>
      <c r="D4511" s="1" t="str">
        <f>Exchanges!E4515</f>
        <v>unspecified</v>
      </c>
      <c r="E4511" s="1" t="str">
        <f>Exchanges!F4515</f>
        <v>64165202-4870-47d0-8602-b85e5d672865</v>
      </c>
      <c r="F4511" s="1" t="str">
        <f>Exchanges!G4515</f>
        <v>Federal electric utilities</v>
      </c>
      <c r="G4511" s="1" t="str">
        <f>Exchanges!H4515</f>
        <v>S00101</v>
      </c>
      <c r="H4511" s="1" t="str">
        <f>Exchanges!I4515</f>
        <v>US</v>
      </c>
      <c r="I4511" s="1">
        <f>Exchanges!J4515</f>
        <v>6.808757960062492E-12</v>
      </c>
      <c r="J4511" s="1" t="str">
        <f>Exchanges!K4515</f>
        <v>kg</v>
      </c>
      <c r="K4511" s="1"/>
      <c r="L4511" s="1"/>
      <c r="M4511" s="1"/>
      <c r="N4511" s="1"/>
      <c r="O4511" s="1"/>
      <c r="P4511" s="86">
        <f>ROUND(Exchanges!Q4515,0)</f>
        <v>3</v>
      </c>
      <c r="Q4511" s="1">
        <f>Exchanges!R4515</f>
        <v>1</v>
      </c>
      <c r="R4511" s="1">
        <f>Exchanges!S4515</f>
        <v>1</v>
      </c>
      <c r="S4511" s="1">
        <f>Exchanges!T4515</f>
        <v>1</v>
      </c>
      <c r="T4511" s="1">
        <f>Exchanges!U4515</f>
        <v>5</v>
      </c>
      <c r="U4511" s="1">
        <f>Exchanges!V4515</f>
        <v>2013</v>
      </c>
      <c r="V4511" s="1" t="str">
        <f>Exchanges!W4515</f>
        <v>PROPYLENE</v>
      </c>
      <c r="W4511" s="1" t="str">
        <f>Exchanges!X4515</f>
        <v>TRI</v>
      </c>
      <c r="X4511" s="1"/>
    </row>
    <row r="4512" spans="1:24" x14ac:dyDescent="0.15">
      <c r="A4512" s="1" t="str">
        <f>Exchanges!B4516</f>
        <v>NITROUS ACID</v>
      </c>
      <c r="B4512" s="1">
        <f>Exchanges!C4516</f>
        <v>7782776</v>
      </c>
      <c r="C4512" s="1" t="str">
        <f>Exchanges!D4516</f>
        <v>air</v>
      </c>
      <c r="D4512" s="1" t="str">
        <f>Exchanges!E4516</f>
        <v>unspecified</v>
      </c>
      <c r="E4512" s="1" t="str">
        <f>Exchanges!F4516</f>
        <v>b633a270-97fe-3bdb-9fb0-a25de3323e03</v>
      </c>
      <c r="F4512" s="1" t="str">
        <f>Exchanges!G4516</f>
        <v>Federal electric utilities</v>
      </c>
      <c r="G4512" s="1" t="str">
        <f>Exchanges!H4516</f>
        <v>S00101</v>
      </c>
      <c r="H4512" s="1" t="str">
        <f>Exchanges!I4516</f>
        <v>US</v>
      </c>
      <c r="I4512" s="1">
        <f>Exchanges!J4516</f>
        <v>1.3617515920124985E-13</v>
      </c>
      <c r="J4512" s="1" t="str">
        <f>Exchanges!K4516</f>
        <v>kg</v>
      </c>
      <c r="K4512" s="1"/>
      <c r="L4512" s="1"/>
      <c r="M4512" s="1"/>
      <c r="N4512" s="1"/>
      <c r="O4512" s="1"/>
      <c r="P4512" s="86">
        <f>ROUND(Exchanges!Q4516,0)</f>
        <v>5</v>
      </c>
      <c r="Q4512" s="1">
        <f>Exchanges!R4516</f>
        <v>1</v>
      </c>
      <c r="R4512" s="1">
        <f>Exchanges!S4516</f>
        <v>1</v>
      </c>
      <c r="S4512" s="1">
        <f>Exchanges!T4516</f>
        <v>1</v>
      </c>
      <c r="T4512" s="1">
        <f>Exchanges!U4516</f>
        <v>5</v>
      </c>
      <c r="U4512" s="1">
        <f>Exchanges!V4516</f>
        <v>2013</v>
      </c>
      <c r="V4512" s="1" t="str">
        <f>Exchanges!W4516</f>
        <v>SODIUM NITRITE</v>
      </c>
      <c r="W4512" s="1" t="str">
        <f>Exchanges!X4516</f>
        <v>TRI</v>
      </c>
      <c r="X4512" s="1"/>
    </row>
    <row r="4513" spans="1:24" x14ac:dyDescent="0.15">
      <c r="A4513" s="1" t="str">
        <f>Exchanges!B4517</f>
        <v>Sulfuric acid</v>
      </c>
      <c r="B4513" s="1">
        <f>Exchanges!C4517</f>
        <v>7664939</v>
      </c>
      <c r="C4513" s="1" t="str">
        <f>Exchanges!D4517</f>
        <v>air</v>
      </c>
      <c r="D4513" s="1" t="str">
        <f>Exchanges!E4517</f>
        <v>unspecified</v>
      </c>
      <c r="E4513" s="1" t="str">
        <f>Exchanges!F4517</f>
        <v>99c65c6a-6871-40ba-af79-5bd6851688e4</v>
      </c>
      <c r="F4513" s="1" t="str">
        <f>Exchanges!G4517</f>
        <v>Federal electric utilities</v>
      </c>
      <c r="G4513" s="1" t="str">
        <f>Exchanges!H4517</f>
        <v>S00101</v>
      </c>
      <c r="H4513" s="1" t="str">
        <f>Exchanges!I4517</f>
        <v>US</v>
      </c>
      <c r="I4513" s="1">
        <f>Exchanges!J4517</f>
        <v>2.0633947807272044E-8</v>
      </c>
      <c r="J4513" s="1" t="str">
        <f>Exchanges!K4517</f>
        <v>kg</v>
      </c>
      <c r="K4513" s="1"/>
      <c r="L4513" s="1"/>
      <c r="M4513" s="1"/>
      <c r="N4513" s="1"/>
      <c r="O4513" s="1"/>
      <c r="P4513" s="86">
        <f>ROUND(Exchanges!Q4517,0)</f>
        <v>2</v>
      </c>
      <c r="Q4513" s="1">
        <f>Exchanges!R4517</f>
        <v>1</v>
      </c>
      <c r="R4513" s="1">
        <f>Exchanges!S4517</f>
        <v>1</v>
      </c>
      <c r="S4513" s="1">
        <f>Exchanges!T4517</f>
        <v>1</v>
      </c>
      <c r="T4513" s="1">
        <f>Exchanges!U4517</f>
        <v>5</v>
      </c>
      <c r="U4513" s="1">
        <f>Exchanges!V4517</f>
        <v>2013</v>
      </c>
      <c r="V4513" s="1" t="str">
        <f>Exchanges!W4517</f>
        <v>SULFURIC ACID (1994 AND AFTER ACID AEROSOLS" ONLY)"</v>
      </c>
      <c r="W4513" s="1" t="str">
        <f>Exchanges!X4517</f>
        <v>TRI</v>
      </c>
      <c r="X4513" s="1"/>
    </row>
    <row r="4514" spans="1:24" x14ac:dyDescent="0.15">
      <c r="A4514" s="1" t="str">
        <f>Exchanges!B4518</f>
        <v>1,2,4-trimethylbenzene</v>
      </c>
      <c r="B4514" s="1">
        <f>Exchanges!C4518</f>
        <v>95636</v>
      </c>
      <c r="C4514" s="1" t="str">
        <f>Exchanges!D4518</f>
        <v>air</v>
      </c>
      <c r="D4514" s="1" t="str">
        <f>Exchanges!E4518</f>
        <v>unspecified</v>
      </c>
      <c r="E4514" s="1" t="str">
        <f>Exchanges!F4518</f>
        <v>776e1b2c-6a86-35c1-b2ed-61952ecd792c</v>
      </c>
      <c r="F4514" s="1" t="str">
        <f>Exchanges!G4518</f>
        <v>Other federal government enterprises</v>
      </c>
      <c r="G4514" s="1" t="str">
        <f>Exchanges!H4518</f>
        <v>S00102</v>
      </c>
      <c r="H4514" s="1" t="str">
        <f>Exchanges!I4518</f>
        <v>US</v>
      </c>
      <c r="I4514" s="1">
        <f>Exchanges!J4518</f>
        <v>1.0376547131135237E-10</v>
      </c>
      <c r="J4514" s="1" t="str">
        <f>Exchanges!K4518</f>
        <v>kg</v>
      </c>
      <c r="K4514" s="1"/>
      <c r="L4514" s="1"/>
      <c r="M4514" s="1"/>
      <c r="N4514" s="1"/>
      <c r="O4514" s="1"/>
      <c r="P4514" s="86">
        <f>ROUND(Exchanges!Q4518,0)</f>
        <v>5</v>
      </c>
      <c r="Q4514" s="1">
        <f>Exchanges!R4518</f>
        <v>1</v>
      </c>
      <c r="R4514" s="1">
        <f>Exchanges!S4518</f>
        <v>1</v>
      </c>
      <c r="S4514" s="1">
        <f>Exchanges!T4518</f>
        <v>1</v>
      </c>
      <c r="T4514" s="1">
        <f>Exchanges!U4518</f>
        <v>5</v>
      </c>
      <c r="U4514" s="1">
        <f>Exchanges!V4518</f>
        <v>2013</v>
      </c>
      <c r="V4514" s="1" t="str">
        <f>Exchanges!W4518</f>
        <v>1,2,4-TRIMETHYLBENZENE</v>
      </c>
      <c r="W4514" s="1" t="str">
        <f>Exchanges!X4518</f>
        <v>TRI</v>
      </c>
      <c r="X4514" s="1"/>
    </row>
    <row r="4515" spans="1:24" x14ac:dyDescent="0.15">
      <c r="A4515" s="1" t="str">
        <f>Exchanges!B4519</f>
        <v>Aluminum</v>
      </c>
      <c r="B4515" s="1">
        <f>Exchanges!C4519</f>
        <v>7429905</v>
      </c>
      <c r="C4515" s="1" t="str">
        <f>Exchanges!D4519</f>
        <v>air</v>
      </c>
      <c r="D4515" s="1" t="str">
        <f>Exchanges!E4519</f>
        <v>unspecified</v>
      </c>
      <c r="E4515" s="1" t="str">
        <f>Exchanges!F4519</f>
        <v>ff65658c-2d39-44a2-b23e-7ec3c644f064</v>
      </c>
      <c r="F4515" s="1" t="str">
        <f>Exchanges!G4519</f>
        <v>Other federal government enterprises</v>
      </c>
      <c r="G4515" s="1" t="str">
        <f>Exchanges!H4519</f>
        <v>S00102</v>
      </c>
      <c r="H4515" s="1" t="str">
        <f>Exchanges!I4519</f>
        <v>US</v>
      </c>
      <c r="I4515" s="1">
        <f>Exchanges!J4519</f>
        <v>3.608641718833121E-11</v>
      </c>
      <c r="J4515" s="1" t="str">
        <f>Exchanges!K4519</f>
        <v>kg</v>
      </c>
      <c r="K4515" s="1"/>
      <c r="L4515" s="1"/>
      <c r="M4515" s="1"/>
      <c r="N4515" s="1"/>
      <c r="O4515" s="1"/>
      <c r="P4515" s="86">
        <f>ROUND(Exchanges!Q4519,0)</f>
        <v>4</v>
      </c>
      <c r="Q4515" s="1">
        <f>Exchanges!R4519</f>
        <v>1</v>
      </c>
      <c r="R4515" s="1">
        <f>Exchanges!S4519</f>
        <v>1</v>
      </c>
      <c r="S4515" s="1">
        <f>Exchanges!T4519</f>
        <v>1</v>
      </c>
      <c r="T4515" s="1">
        <f>Exchanges!U4519</f>
        <v>5</v>
      </c>
      <c r="U4515" s="1">
        <f>Exchanges!V4519</f>
        <v>2013</v>
      </c>
      <c r="V4515" s="1" t="str">
        <f>Exchanges!W4519</f>
        <v>ALUMINUM (FUME OR DUST)</v>
      </c>
      <c r="W4515" s="1" t="str">
        <f>Exchanges!X4519</f>
        <v>TRI</v>
      </c>
      <c r="X4515" s="1"/>
    </row>
    <row r="4516" spans="1:24" x14ac:dyDescent="0.15">
      <c r="A4516" s="1" t="str">
        <f>Exchanges!B4520</f>
        <v>chromium</v>
      </c>
      <c r="B4516" s="1">
        <f>Exchanges!C4520</f>
        <v>7440473</v>
      </c>
      <c r="C4516" s="1" t="str">
        <f>Exchanges!D4520</f>
        <v>air</v>
      </c>
      <c r="D4516" s="1" t="str">
        <f>Exchanges!E4520</f>
        <v>unspecified</v>
      </c>
      <c r="E4516" s="1" t="str">
        <f>Exchanges!F4520</f>
        <v>e142b577-e934-4085-9a07-3983d4d92afb</v>
      </c>
      <c r="F4516" s="1" t="str">
        <f>Exchanges!G4520</f>
        <v>Other federal government enterprises</v>
      </c>
      <c r="G4516" s="1" t="str">
        <f>Exchanges!H4520</f>
        <v>S00102</v>
      </c>
      <c r="H4516" s="1" t="str">
        <f>Exchanges!I4520</f>
        <v>US</v>
      </c>
      <c r="I4516" s="1">
        <f>Exchanges!J4520</f>
        <v>1.748625219303249E-11</v>
      </c>
      <c r="J4516" s="1" t="str">
        <f>Exchanges!K4520</f>
        <v>kg</v>
      </c>
      <c r="K4516" s="1"/>
      <c r="L4516" s="1"/>
      <c r="M4516" s="1"/>
      <c r="N4516" s="1"/>
      <c r="O4516" s="1"/>
      <c r="P4516" s="86">
        <f>ROUND(Exchanges!Q4520,0)</f>
        <v>4</v>
      </c>
      <c r="Q4516" s="1">
        <f>Exchanges!R4520</f>
        <v>1</v>
      </c>
      <c r="R4516" s="1">
        <f>Exchanges!S4520</f>
        <v>1</v>
      </c>
      <c r="S4516" s="1">
        <f>Exchanges!T4520</f>
        <v>1</v>
      </c>
      <c r="T4516" s="1">
        <f>Exchanges!U4520</f>
        <v>5</v>
      </c>
      <c r="U4516" s="1">
        <f>Exchanges!V4520</f>
        <v>2013</v>
      </c>
      <c r="V4516" s="1" t="str">
        <f>Exchanges!W4520</f>
        <v>CHROMIUM</v>
      </c>
      <c r="W4516" s="1" t="str">
        <f>Exchanges!X4520</f>
        <v>TRI</v>
      </c>
      <c r="X4516" s="1"/>
    </row>
    <row r="4517" spans="1:24" x14ac:dyDescent="0.15">
      <c r="A4517" s="1" t="str">
        <f>Exchanges!B4521</f>
        <v>copper</v>
      </c>
      <c r="B4517" s="1">
        <f>Exchanges!C4521</f>
        <v>7440508</v>
      </c>
      <c r="C4517" s="1" t="str">
        <f>Exchanges!D4521</f>
        <v>air</v>
      </c>
      <c r="D4517" s="1" t="str">
        <f>Exchanges!E4521</f>
        <v>unspecified</v>
      </c>
      <c r="E4517" s="1" t="str">
        <f>Exchanges!F4521</f>
        <v>ec8144d6-d123-43b1-9c17-a295422a0498</v>
      </c>
      <c r="F4517" s="1" t="str">
        <f>Exchanges!G4521</f>
        <v>Other federal government enterprises</v>
      </c>
      <c r="G4517" s="1" t="str">
        <f>Exchanges!H4521</f>
        <v>S00102</v>
      </c>
      <c r="H4517" s="1" t="str">
        <f>Exchanges!I4521</f>
        <v>US</v>
      </c>
      <c r="I4517" s="1">
        <f>Exchanges!J4521</f>
        <v>2.7389577028427467E-9</v>
      </c>
      <c r="J4517" s="1" t="str">
        <f>Exchanges!K4521</f>
        <v>kg</v>
      </c>
      <c r="K4517" s="1"/>
      <c r="L4517" s="1"/>
      <c r="M4517" s="1"/>
      <c r="N4517" s="1"/>
      <c r="O4517" s="1"/>
      <c r="P4517" s="86">
        <f>ROUND(Exchanges!Q4521,0)</f>
        <v>4</v>
      </c>
      <c r="Q4517" s="1">
        <f>Exchanges!R4521</f>
        <v>1</v>
      </c>
      <c r="R4517" s="1">
        <f>Exchanges!S4521</f>
        <v>1</v>
      </c>
      <c r="S4517" s="1">
        <f>Exchanges!T4521</f>
        <v>1</v>
      </c>
      <c r="T4517" s="1">
        <f>Exchanges!U4521</f>
        <v>5</v>
      </c>
      <c r="U4517" s="1">
        <f>Exchanges!V4521</f>
        <v>2013</v>
      </c>
      <c r="V4517" s="1" t="str">
        <f>Exchanges!W4521</f>
        <v>COPPER</v>
      </c>
      <c r="W4517" s="1" t="str">
        <f>Exchanges!X4521</f>
        <v>TRI</v>
      </c>
      <c r="X4517" s="1"/>
    </row>
    <row r="4518" spans="1:24" x14ac:dyDescent="0.15">
      <c r="A4518" s="1" t="str">
        <f>Exchanges!B4522</f>
        <v>cyclohexane</v>
      </c>
      <c r="B4518" s="1">
        <f>Exchanges!C4522</f>
        <v>110827</v>
      </c>
      <c r="C4518" s="1" t="str">
        <f>Exchanges!D4522</f>
        <v>air</v>
      </c>
      <c r="D4518" s="1" t="str">
        <f>Exchanges!E4522</f>
        <v>unspecified</v>
      </c>
      <c r="E4518" s="1" t="str">
        <f>Exchanges!F4522</f>
        <v>165aaeac-93d1-4afd-adf2-e3d6c0eaf629</v>
      </c>
      <c r="F4518" s="1" t="str">
        <f>Exchanges!G4522</f>
        <v>Other federal government enterprises</v>
      </c>
      <c r="G4518" s="1" t="str">
        <f>Exchanges!H4522</f>
        <v>S00102</v>
      </c>
      <c r="H4518" s="1" t="str">
        <f>Exchanges!I4522</f>
        <v>US</v>
      </c>
      <c r="I4518" s="1">
        <f>Exchanges!J4522</f>
        <v>1.3617515920124985E-13</v>
      </c>
      <c r="J4518" s="1" t="str">
        <f>Exchanges!K4522</f>
        <v>kg</v>
      </c>
      <c r="K4518" s="1"/>
      <c r="L4518" s="1"/>
      <c r="M4518" s="1"/>
      <c r="N4518" s="1"/>
      <c r="O4518" s="1"/>
      <c r="P4518" s="86">
        <f>ROUND(Exchanges!Q4522,0)</f>
        <v>4</v>
      </c>
      <c r="Q4518" s="1">
        <f>Exchanges!R4522</f>
        <v>1</v>
      </c>
      <c r="R4518" s="1">
        <f>Exchanges!S4522</f>
        <v>1</v>
      </c>
      <c r="S4518" s="1">
        <f>Exchanges!T4522</f>
        <v>1</v>
      </c>
      <c r="T4518" s="1">
        <f>Exchanges!U4522</f>
        <v>5</v>
      </c>
      <c r="U4518" s="1">
        <f>Exchanges!V4522</f>
        <v>2013</v>
      </c>
      <c r="V4518" s="1" t="str">
        <f>Exchanges!W4522</f>
        <v>CYCLOHEXANE</v>
      </c>
      <c r="W4518" s="1" t="str">
        <f>Exchanges!X4522</f>
        <v>TRI</v>
      </c>
      <c r="X4518" s="1"/>
    </row>
    <row r="4519" spans="1:24" x14ac:dyDescent="0.15">
      <c r="A4519" s="1" t="str">
        <f>Exchanges!B4523</f>
        <v>Dinitrotoluene, technical grade (2,4 (77%)- and 2,6 (19%)-)</v>
      </c>
      <c r="B4519" s="1">
        <f>Exchanges!C4523</f>
        <v>25321146</v>
      </c>
      <c r="C4519" s="1" t="str">
        <f>Exchanges!D4523</f>
        <v>air</v>
      </c>
      <c r="D4519" s="1" t="str">
        <f>Exchanges!E4523</f>
        <v>unspecified</v>
      </c>
      <c r="E4519" s="1" t="str">
        <f>Exchanges!F4523</f>
        <v>e3b6ef10-2b6d-4f29-97dd-c0ceac1d27ba</v>
      </c>
      <c r="F4519" s="1" t="str">
        <f>Exchanges!G4523</f>
        <v>Other federal government enterprises</v>
      </c>
      <c r="G4519" s="1" t="str">
        <f>Exchanges!H4523</f>
        <v>S00102</v>
      </c>
      <c r="H4519" s="1" t="str">
        <f>Exchanges!I4523</f>
        <v>US</v>
      </c>
      <c r="I4519" s="1">
        <f>Exchanges!J4523</f>
        <v>1.3617515920124985E-13</v>
      </c>
      <c r="J4519" s="1" t="str">
        <f>Exchanges!K4523</f>
        <v>kg</v>
      </c>
      <c r="K4519" s="1"/>
      <c r="L4519" s="1"/>
      <c r="M4519" s="1"/>
      <c r="N4519" s="1"/>
      <c r="O4519" s="1"/>
      <c r="P4519" s="86">
        <f>ROUND(Exchanges!Q4523,0)</f>
        <v>5</v>
      </c>
      <c r="Q4519" s="1">
        <f>Exchanges!R4523</f>
        <v>1</v>
      </c>
      <c r="R4519" s="1">
        <f>Exchanges!S4523</f>
        <v>1</v>
      </c>
      <c r="S4519" s="1">
        <f>Exchanges!T4523</f>
        <v>1</v>
      </c>
      <c r="T4519" s="1">
        <f>Exchanges!U4523</f>
        <v>5</v>
      </c>
      <c r="U4519" s="1">
        <f>Exchanges!V4523</f>
        <v>2013</v>
      </c>
      <c r="V4519" s="1" t="str">
        <f>Exchanges!W4523</f>
        <v>DINITROTOLUENE (MIXED ISOMERS)</v>
      </c>
      <c r="W4519" s="1" t="str">
        <f>Exchanges!X4523</f>
        <v>TRI</v>
      </c>
      <c r="X4519" s="1"/>
    </row>
    <row r="4520" spans="1:24" x14ac:dyDescent="0.15">
      <c r="A4520" s="1" t="str">
        <f>Exchanges!B4524</f>
        <v>ethylbenzene</v>
      </c>
      <c r="B4520" s="1">
        <f>Exchanges!C4524</f>
        <v>100414</v>
      </c>
      <c r="C4520" s="1" t="str">
        <f>Exchanges!D4524</f>
        <v>air</v>
      </c>
      <c r="D4520" s="1" t="str">
        <f>Exchanges!E4524</f>
        <v>unspecified</v>
      </c>
      <c r="E4520" s="1" t="str">
        <f>Exchanges!F4524</f>
        <v>787591de-0e9e-3f81-a1e5-2df2949f146c</v>
      </c>
      <c r="F4520" s="1" t="str">
        <f>Exchanges!G4524</f>
        <v>Other federal government enterprises</v>
      </c>
      <c r="G4520" s="1" t="str">
        <f>Exchanges!H4524</f>
        <v>S00102</v>
      </c>
      <c r="H4520" s="1" t="str">
        <f>Exchanges!I4524</f>
        <v>US</v>
      </c>
      <c r="I4520" s="1">
        <f>Exchanges!J4524</f>
        <v>9.5513529014075055E-10</v>
      </c>
      <c r="J4520" s="1" t="str">
        <f>Exchanges!K4524</f>
        <v>kg</v>
      </c>
      <c r="K4520" s="1"/>
      <c r="L4520" s="1"/>
      <c r="M4520" s="1"/>
      <c r="N4520" s="1"/>
      <c r="O4520" s="1"/>
      <c r="P4520" s="86">
        <f>ROUND(Exchanges!Q4524,0)</f>
        <v>4</v>
      </c>
      <c r="Q4520" s="1">
        <f>Exchanges!R4524</f>
        <v>1</v>
      </c>
      <c r="R4520" s="1">
        <f>Exchanges!S4524</f>
        <v>1</v>
      </c>
      <c r="S4520" s="1">
        <f>Exchanges!T4524</f>
        <v>1</v>
      </c>
      <c r="T4520" s="1">
        <f>Exchanges!U4524</f>
        <v>5</v>
      </c>
      <c r="U4520" s="1">
        <f>Exchanges!V4524</f>
        <v>2013</v>
      </c>
      <c r="V4520" s="1" t="str">
        <f>Exchanges!W4524</f>
        <v>ETHYLBENZENE</v>
      </c>
      <c r="W4520" s="1" t="str">
        <f>Exchanges!X4524</f>
        <v>TRI</v>
      </c>
      <c r="X4520" s="1"/>
    </row>
    <row r="4521" spans="1:24" x14ac:dyDescent="0.15">
      <c r="A4521" s="1" t="str">
        <f>Exchanges!B4525</f>
        <v>formic acid</v>
      </c>
      <c r="B4521" s="1">
        <f>Exchanges!C4525</f>
        <v>64186</v>
      </c>
      <c r="C4521" s="1" t="str">
        <f>Exchanges!D4525</f>
        <v>air</v>
      </c>
      <c r="D4521" s="1" t="str">
        <f>Exchanges!E4525</f>
        <v>unspecified</v>
      </c>
      <c r="E4521" s="1" t="str">
        <f>Exchanges!F4525</f>
        <v>27804c78-5eee-47f9-9a91-1f6126ccfe45</v>
      </c>
      <c r="F4521" s="1" t="str">
        <f>Exchanges!G4525</f>
        <v>Other federal government enterprises</v>
      </c>
      <c r="G4521" s="1" t="str">
        <f>Exchanges!H4525</f>
        <v>S00102</v>
      </c>
      <c r="H4521" s="1" t="str">
        <f>Exchanges!I4525</f>
        <v>US</v>
      </c>
      <c r="I4521" s="1">
        <f>Exchanges!J4525</f>
        <v>4.7252780242833694E-11</v>
      </c>
      <c r="J4521" s="1" t="str">
        <f>Exchanges!K4525</f>
        <v>kg</v>
      </c>
      <c r="K4521" s="1"/>
      <c r="L4521" s="1"/>
      <c r="M4521" s="1"/>
      <c r="N4521" s="1"/>
      <c r="O4521" s="1"/>
      <c r="P4521" s="86">
        <f>ROUND(Exchanges!Q4525,0)</f>
        <v>3</v>
      </c>
      <c r="Q4521" s="1">
        <f>Exchanges!R4525</f>
        <v>1</v>
      </c>
      <c r="R4521" s="1">
        <f>Exchanges!S4525</f>
        <v>1</v>
      </c>
      <c r="S4521" s="1">
        <f>Exchanges!T4525</f>
        <v>1</v>
      </c>
      <c r="T4521" s="1">
        <f>Exchanges!U4525</f>
        <v>5</v>
      </c>
      <c r="U4521" s="1">
        <f>Exchanges!V4525</f>
        <v>2013</v>
      </c>
      <c r="V4521" s="1" t="str">
        <f>Exchanges!W4525</f>
        <v>FORMIC ACID</v>
      </c>
      <c r="W4521" s="1" t="str">
        <f>Exchanges!X4525</f>
        <v>TRI</v>
      </c>
      <c r="X4521" s="1"/>
    </row>
    <row r="4522" spans="1:24" x14ac:dyDescent="0.15">
      <c r="A4522" s="1" t="str">
        <f>Exchanges!B4526</f>
        <v>butanol</v>
      </c>
      <c r="B4522" s="1">
        <f>Exchanges!C4526</f>
        <v>71363</v>
      </c>
      <c r="C4522" s="1" t="str">
        <f>Exchanges!D4526</f>
        <v>air</v>
      </c>
      <c r="D4522" s="1" t="str">
        <f>Exchanges!E4526</f>
        <v>unspecified</v>
      </c>
      <c r="E4522" s="1" t="str">
        <f>Exchanges!F4526</f>
        <v>b9a9b2ad-5db3-47aa-81de-3a48ae9ad4ec</v>
      </c>
      <c r="F4522" s="1" t="str">
        <f>Exchanges!G4526</f>
        <v>Other federal government enterprises</v>
      </c>
      <c r="G4522" s="1" t="str">
        <f>Exchanges!H4526</f>
        <v>S00102</v>
      </c>
      <c r="H4522" s="1" t="str">
        <f>Exchanges!I4526</f>
        <v>US</v>
      </c>
      <c r="I4522" s="1">
        <f>Exchanges!J4526</f>
        <v>1.0979803086396773E-8</v>
      </c>
      <c r="J4522" s="1" t="str">
        <f>Exchanges!K4526</f>
        <v>kg</v>
      </c>
      <c r="K4522" s="1"/>
      <c r="L4522" s="1"/>
      <c r="M4522" s="1"/>
      <c r="N4522" s="1"/>
      <c r="O4522" s="1"/>
      <c r="P4522" s="86">
        <f>ROUND(Exchanges!Q4526,0)</f>
        <v>5</v>
      </c>
      <c r="Q4522" s="1">
        <f>Exchanges!R4526</f>
        <v>1</v>
      </c>
      <c r="R4522" s="1">
        <f>Exchanges!S4526</f>
        <v>1</v>
      </c>
      <c r="S4522" s="1">
        <f>Exchanges!T4526</f>
        <v>1</v>
      </c>
      <c r="T4522" s="1">
        <f>Exchanges!U4526</f>
        <v>5</v>
      </c>
      <c r="U4522" s="1">
        <f>Exchanges!V4526</f>
        <v>2013</v>
      </c>
      <c r="V4522" s="1" t="str">
        <f>Exchanges!W4526</f>
        <v>N-BUTYL ALCOHOL</v>
      </c>
      <c r="W4522" s="1" t="str">
        <f>Exchanges!X4526</f>
        <v>TRI</v>
      </c>
      <c r="X4522" s="1"/>
    </row>
    <row r="4523" spans="1:24" x14ac:dyDescent="0.15">
      <c r="A4523" s="1" t="str">
        <f>Exchanges!B4527</f>
        <v>nitric acid</v>
      </c>
      <c r="B4523" s="1">
        <f>Exchanges!C4527</f>
        <v>7697372</v>
      </c>
      <c r="C4523" s="1" t="str">
        <f>Exchanges!D4527</f>
        <v>air</v>
      </c>
      <c r="D4523" s="1" t="str">
        <f>Exchanges!E4527</f>
        <v>unspecified</v>
      </c>
      <c r="E4523" s="1" t="str">
        <f>Exchanges!F4527</f>
        <v>dc084330-5108-4d9c-a7ed-eb3345507f13</v>
      </c>
      <c r="F4523" s="1" t="str">
        <f>Exchanges!G4527</f>
        <v>Other federal government enterprises</v>
      </c>
      <c r="G4523" s="1" t="str">
        <f>Exchanges!H4527</f>
        <v>S00102</v>
      </c>
      <c r="H4523" s="1" t="str">
        <f>Exchanges!I4527</f>
        <v>US</v>
      </c>
      <c r="I4523" s="1">
        <f>Exchanges!J4527</f>
        <v>3.8839783584769044E-8</v>
      </c>
      <c r="J4523" s="1" t="str">
        <f>Exchanges!K4527</f>
        <v>kg</v>
      </c>
      <c r="K4523" s="1"/>
      <c r="L4523" s="1"/>
      <c r="M4523" s="1"/>
      <c r="N4523" s="1"/>
      <c r="O4523" s="1"/>
      <c r="P4523" s="86">
        <f>ROUND(Exchanges!Q4527,0)</f>
        <v>3</v>
      </c>
      <c r="Q4523" s="1">
        <f>Exchanges!R4527</f>
        <v>1</v>
      </c>
      <c r="R4523" s="1">
        <f>Exchanges!S4527</f>
        <v>1</v>
      </c>
      <c r="S4523" s="1">
        <f>Exchanges!T4527</f>
        <v>1</v>
      </c>
      <c r="T4523" s="1">
        <f>Exchanges!U4527</f>
        <v>5</v>
      </c>
      <c r="U4523" s="1">
        <f>Exchanges!V4527</f>
        <v>2013</v>
      </c>
      <c r="V4523" s="1" t="str">
        <f>Exchanges!W4527</f>
        <v>NITRIC ACID</v>
      </c>
      <c r="W4523" s="1" t="str">
        <f>Exchanges!X4527</f>
        <v>TRI</v>
      </c>
      <c r="X4523" s="1"/>
    </row>
    <row r="4524" spans="1:24" x14ac:dyDescent="0.15">
      <c r="A4524" s="1" t="str">
        <f>Exchanges!B4528</f>
        <v>NITROGLYCERIN</v>
      </c>
      <c r="B4524" s="1">
        <f>Exchanges!C4528</f>
        <v>55630</v>
      </c>
      <c r="C4524" s="1" t="str">
        <f>Exchanges!D4528</f>
        <v>air</v>
      </c>
      <c r="D4524" s="1" t="str">
        <f>Exchanges!E4528</f>
        <v>unspecified</v>
      </c>
      <c r="E4524" s="1" t="str">
        <f>Exchanges!F4528</f>
        <v>4541ae89-df9f-42f4-82d5-644adcca1527</v>
      </c>
      <c r="F4524" s="1" t="str">
        <f>Exchanges!G4528</f>
        <v>Other federal government enterprises</v>
      </c>
      <c r="G4524" s="1" t="str">
        <f>Exchanges!H4528</f>
        <v>S00102</v>
      </c>
      <c r="H4524" s="1" t="str">
        <f>Exchanges!I4528</f>
        <v>US</v>
      </c>
      <c r="I4524" s="1">
        <f>Exchanges!J4528</f>
        <v>5.0389235344738117E-9</v>
      </c>
      <c r="J4524" s="1" t="str">
        <f>Exchanges!K4528</f>
        <v>kg</v>
      </c>
      <c r="K4524" s="1"/>
      <c r="L4524" s="1"/>
      <c r="M4524" s="1"/>
      <c r="N4524" s="1"/>
      <c r="O4524" s="1"/>
      <c r="P4524" s="86">
        <f>ROUND(Exchanges!Q4528,0)</f>
        <v>5</v>
      </c>
      <c r="Q4524" s="1">
        <f>Exchanges!R4528</f>
        <v>1</v>
      </c>
      <c r="R4524" s="1">
        <f>Exchanges!S4528</f>
        <v>1</v>
      </c>
      <c r="S4524" s="1">
        <f>Exchanges!T4528</f>
        <v>1</v>
      </c>
      <c r="T4524" s="1">
        <f>Exchanges!U4528</f>
        <v>5</v>
      </c>
      <c r="U4524" s="1">
        <f>Exchanges!V4528</f>
        <v>2013</v>
      </c>
      <c r="V4524" s="1" t="str">
        <f>Exchanges!W4528</f>
        <v>NITROGLYCERIN</v>
      </c>
      <c r="W4524" s="1" t="str">
        <f>Exchanges!X4528</f>
        <v>TRI</v>
      </c>
      <c r="X4524" s="1"/>
    </row>
    <row r="4525" spans="1:24" x14ac:dyDescent="0.15">
      <c r="A4525" s="1" t="str">
        <f>Exchanges!B4529</f>
        <v>1-Methyl-2-pyrrolidinone</v>
      </c>
      <c r="B4525" s="1">
        <f>Exchanges!C4529</f>
        <v>872504</v>
      </c>
      <c r="C4525" s="1" t="str">
        <f>Exchanges!D4529</f>
        <v>air</v>
      </c>
      <c r="D4525" s="1" t="str">
        <f>Exchanges!E4529</f>
        <v>unspecified</v>
      </c>
      <c r="E4525" s="1" t="str">
        <f>Exchanges!F4529</f>
        <v>00b8c5b8-8f45-445f-839c-2017fe3ad8b8</v>
      </c>
      <c r="F4525" s="1" t="str">
        <f>Exchanges!G4529</f>
        <v>Other federal government enterprises</v>
      </c>
      <c r="G4525" s="1" t="str">
        <f>Exchanges!H4529</f>
        <v>S00102</v>
      </c>
      <c r="H4525" s="1" t="str">
        <f>Exchanges!I4529</f>
        <v>US</v>
      </c>
      <c r="I4525" s="1">
        <f>Exchanges!J4529</f>
        <v>1.0580809869937112E-10</v>
      </c>
      <c r="J4525" s="1" t="str">
        <f>Exchanges!K4529</f>
        <v>kg</v>
      </c>
      <c r="K4525" s="1"/>
      <c r="L4525" s="1"/>
      <c r="M4525" s="1"/>
      <c r="N4525" s="1"/>
      <c r="O4525" s="1"/>
      <c r="P4525" s="86">
        <f>ROUND(Exchanges!Q4529,0)</f>
        <v>5</v>
      </c>
      <c r="Q4525" s="1">
        <f>Exchanges!R4529</f>
        <v>1</v>
      </c>
      <c r="R4525" s="1">
        <f>Exchanges!S4529</f>
        <v>1</v>
      </c>
      <c r="S4525" s="1">
        <f>Exchanges!T4529</f>
        <v>1</v>
      </c>
      <c r="T4525" s="1">
        <f>Exchanges!U4529</f>
        <v>5</v>
      </c>
      <c r="U4525" s="1">
        <f>Exchanges!V4529</f>
        <v>2013</v>
      </c>
      <c r="V4525" s="1" t="str">
        <f>Exchanges!W4529</f>
        <v>N-METHYL-2-PYRROLIDONE</v>
      </c>
      <c r="W4525" s="1" t="str">
        <f>Exchanges!X4529</f>
        <v>TRI</v>
      </c>
      <c r="X4525" s="1"/>
    </row>
    <row r="4526" spans="1:24" x14ac:dyDescent="0.15">
      <c r="A4526" s="1" t="str">
        <f>Exchanges!B4530</f>
        <v>Propene</v>
      </c>
      <c r="B4526" s="1">
        <f>Exchanges!C4530</f>
        <v>115071</v>
      </c>
      <c r="C4526" s="1" t="str">
        <f>Exchanges!D4530</f>
        <v>air</v>
      </c>
      <c r="D4526" s="1" t="str">
        <f>Exchanges!E4530</f>
        <v>unspecified</v>
      </c>
      <c r="E4526" s="1" t="str">
        <f>Exchanges!F4530</f>
        <v>64165202-4870-47d0-8602-b85e5d672865</v>
      </c>
      <c r="F4526" s="1" t="str">
        <f>Exchanges!G4530</f>
        <v>Other federal government enterprises</v>
      </c>
      <c r="G4526" s="1" t="str">
        <f>Exchanges!H4530</f>
        <v>S00102</v>
      </c>
      <c r="H4526" s="1" t="str">
        <f>Exchanges!I4530</f>
        <v>US</v>
      </c>
      <c r="I4526" s="1">
        <f>Exchanges!J4530</f>
        <v>6.8087579600624912E-12</v>
      </c>
      <c r="J4526" s="1" t="str">
        <f>Exchanges!K4530</f>
        <v>kg</v>
      </c>
      <c r="K4526" s="1"/>
      <c r="L4526" s="1"/>
      <c r="M4526" s="1"/>
      <c r="N4526" s="1"/>
      <c r="O4526" s="1"/>
      <c r="P4526" s="86">
        <f>ROUND(Exchanges!Q4530,0)</f>
        <v>3</v>
      </c>
      <c r="Q4526" s="1">
        <f>Exchanges!R4530</f>
        <v>1</v>
      </c>
      <c r="R4526" s="1">
        <f>Exchanges!S4530</f>
        <v>1</v>
      </c>
      <c r="S4526" s="1">
        <f>Exchanges!T4530</f>
        <v>1</v>
      </c>
      <c r="T4526" s="1">
        <f>Exchanges!U4530</f>
        <v>5</v>
      </c>
      <c r="U4526" s="1">
        <f>Exchanges!V4530</f>
        <v>2013</v>
      </c>
      <c r="V4526" s="1" t="str">
        <f>Exchanges!W4530</f>
        <v>PROPYLENE</v>
      </c>
      <c r="W4526" s="1" t="str">
        <f>Exchanges!X4530</f>
        <v>TRI</v>
      </c>
      <c r="X4526" s="1"/>
    </row>
    <row r="4527" spans="1:24" x14ac:dyDescent="0.15">
      <c r="A4527" s="1" t="str">
        <f>Exchanges!B4531</f>
        <v>NITROUS ACID</v>
      </c>
      <c r="B4527" s="1">
        <f>Exchanges!C4531</f>
        <v>7782776</v>
      </c>
      <c r="C4527" s="1" t="str">
        <f>Exchanges!D4531</f>
        <v>air</v>
      </c>
      <c r="D4527" s="1" t="str">
        <f>Exchanges!E4531</f>
        <v>unspecified</v>
      </c>
      <c r="E4527" s="1" t="str">
        <f>Exchanges!F4531</f>
        <v>b633a270-97fe-3bdb-9fb0-a25de3323e03</v>
      </c>
      <c r="F4527" s="1" t="str">
        <f>Exchanges!G4531</f>
        <v>Other federal government enterprises</v>
      </c>
      <c r="G4527" s="1" t="str">
        <f>Exchanges!H4531</f>
        <v>S00102</v>
      </c>
      <c r="H4527" s="1" t="str">
        <f>Exchanges!I4531</f>
        <v>US</v>
      </c>
      <c r="I4527" s="1">
        <f>Exchanges!J4531</f>
        <v>1.3617515920124985E-13</v>
      </c>
      <c r="J4527" s="1" t="str">
        <f>Exchanges!K4531</f>
        <v>kg</v>
      </c>
      <c r="K4527" s="1"/>
      <c r="L4527" s="1"/>
      <c r="M4527" s="1"/>
      <c r="N4527" s="1"/>
      <c r="O4527" s="1"/>
      <c r="P4527" s="86">
        <f>ROUND(Exchanges!Q4531,0)</f>
        <v>5</v>
      </c>
      <c r="Q4527" s="1">
        <f>Exchanges!R4531</f>
        <v>1</v>
      </c>
      <c r="R4527" s="1">
        <f>Exchanges!S4531</f>
        <v>1</v>
      </c>
      <c r="S4527" s="1">
        <f>Exchanges!T4531</f>
        <v>1</v>
      </c>
      <c r="T4527" s="1">
        <f>Exchanges!U4531</f>
        <v>5</v>
      </c>
      <c r="U4527" s="1">
        <f>Exchanges!V4531</f>
        <v>2013</v>
      </c>
      <c r="V4527" s="1" t="str">
        <f>Exchanges!W4531</f>
        <v>SODIUM NITRITE</v>
      </c>
      <c r="W4527" s="1" t="str">
        <f>Exchanges!X4531</f>
        <v>TRI</v>
      </c>
      <c r="X4527" s="1"/>
    </row>
    <row r="4528" spans="1:24" x14ac:dyDescent="0.15">
      <c r="A4528" s="1" t="str">
        <f>Exchanges!B4532</f>
        <v>Sulfuric acid</v>
      </c>
      <c r="B4528" s="1">
        <f>Exchanges!C4532</f>
        <v>7664939</v>
      </c>
      <c r="C4528" s="1" t="str">
        <f>Exchanges!D4532</f>
        <v>air</v>
      </c>
      <c r="D4528" s="1" t="str">
        <f>Exchanges!E4532</f>
        <v>unspecified</v>
      </c>
      <c r="E4528" s="1" t="str">
        <f>Exchanges!F4532</f>
        <v>99c65c6a-6871-40ba-af79-5bd6851688e4</v>
      </c>
      <c r="F4528" s="1" t="str">
        <f>Exchanges!G4532</f>
        <v>Other federal government enterprises</v>
      </c>
      <c r="G4528" s="1" t="str">
        <f>Exchanges!H4532</f>
        <v>S00102</v>
      </c>
      <c r="H4528" s="1" t="str">
        <f>Exchanges!I4532</f>
        <v>US</v>
      </c>
      <c r="I4528" s="1">
        <f>Exchanges!J4532</f>
        <v>2.0633947807272044E-8</v>
      </c>
      <c r="J4528" s="1" t="str">
        <f>Exchanges!K4532</f>
        <v>kg</v>
      </c>
      <c r="K4528" s="1"/>
      <c r="L4528" s="1"/>
      <c r="M4528" s="1"/>
      <c r="N4528" s="1"/>
      <c r="O4528" s="1"/>
      <c r="P4528" s="86">
        <f>ROUND(Exchanges!Q4532,0)</f>
        <v>2</v>
      </c>
      <c r="Q4528" s="1">
        <f>Exchanges!R4532</f>
        <v>1</v>
      </c>
      <c r="R4528" s="1">
        <f>Exchanges!S4532</f>
        <v>1</v>
      </c>
      <c r="S4528" s="1">
        <f>Exchanges!T4532</f>
        <v>1</v>
      </c>
      <c r="T4528" s="1">
        <f>Exchanges!U4532</f>
        <v>5</v>
      </c>
      <c r="U4528" s="1">
        <f>Exchanges!V4532</f>
        <v>2013</v>
      </c>
      <c r="V4528" s="1" t="str">
        <f>Exchanges!W4532</f>
        <v>SULFURIC ACID (1994 AND AFTER ACID AEROSOLS" ONLY)"</v>
      </c>
      <c r="W4528" s="1" t="str">
        <f>Exchanges!X4532</f>
        <v>TRI</v>
      </c>
      <c r="X4528" s="1"/>
    </row>
    <row r="4529" spans="1:24" x14ac:dyDescent="0.15">
      <c r="A4529" s="1" t="str">
        <f>Exchanges!B4533</f>
        <v>1,2,4-trimethylbenzene</v>
      </c>
      <c r="B4529" s="1">
        <f>Exchanges!C4533</f>
        <v>95636</v>
      </c>
      <c r="C4529" s="1" t="str">
        <f>Exchanges!D4533</f>
        <v>air</v>
      </c>
      <c r="D4529" s="1" t="str">
        <f>Exchanges!E4533</f>
        <v>unspecified</v>
      </c>
      <c r="E4529" s="1" t="str">
        <f>Exchanges!F4533</f>
        <v>776e1b2c-6a86-35c1-b2ed-61952ecd792c</v>
      </c>
      <c r="F4529" s="1" t="str">
        <f>Exchanges!G4533</f>
        <v>State and local general government</v>
      </c>
      <c r="G4529" s="1" t="str">
        <f>Exchanges!H4533</f>
        <v>S00700</v>
      </c>
      <c r="H4529" s="1" t="str">
        <f>Exchanges!I4533</f>
        <v>US</v>
      </c>
      <c r="I4529" s="1">
        <f>Exchanges!J4533</f>
        <v>1.0376547131135238E-10</v>
      </c>
      <c r="J4529" s="1" t="str">
        <f>Exchanges!K4533</f>
        <v>kg</v>
      </c>
      <c r="K4529" s="1"/>
      <c r="L4529" s="1"/>
      <c r="M4529" s="1"/>
      <c r="N4529" s="1"/>
      <c r="O4529" s="1"/>
      <c r="P4529" s="86">
        <f>ROUND(Exchanges!Q4533,0)</f>
        <v>5</v>
      </c>
      <c r="Q4529" s="1">
        <f>Exchanges!R4533</f>
        <v>1</v>
      </c>
      <c r="R4529" s="1">
        <f>Exchanges!S4533</f>
        <v>1</v>
      </c>
      <c r="S4529" s="1">
        <f>Exchanges!T4533</f>
        <v>1</v>
      </c>
      <c r="T4529" s="1">
        <f>Exchanges!U4533</f>
        <v>5</v>
      </c>
      <c r="U4529" s="1">
        <f>Exchanges!V4533</f>
        <v>2013</v>
      </c>
      <c r="V4529" s="1" t="str">
        <f>Exchanges!W4533</f>
        <v>1,2,4-TRIMETHYLBENZENE</v>
      </c>
      <c r="W4529" s="1" t="str">
        <f>Exchanges!X4533</f>
        <v>TRI</v>
      </c>
      <c r="X4529" s="1"/>
    </row>
    <row r="4530" spans="1:24" x14ac:dyDescent="0.15">
      <c r="A4530" s="1" t="str">
        <f>Exchanges!B4534</f>
        <v>Aluminum</v>
      </c>
      <c r="B4530" s="1">
        <f>Exchanges!C4534</f>
        <v>7429905</v>
      </c>
      <c r="C4530" s="1" t="str">
        <f>Exchanges!D4534</f>
        <v>air</v>
      </c>
      <c r="D4530" s="1" t="str">
        <f>Exchanges!E4534</f>
        <v>unspecified</v>
      </c>
      <c r="E4530" s="1" t="str">
        <f>Exchanges!F4534</f>
        <v>ff65658c-2d39-44a2-b23e-7ec3c644f064</v>
      </c>
      <c r="F4530" s="1" t="str">
        <f>Exchanges!G4534</f>
        <v>State and local general government</v>
      </c>
      <c r="G4530" s="1" t="str">
        <f>Exchanges!H4534</f>
        <v>S00700</v>
      </c>
      <c r="H4530" s="1" t="str">
        <f>Exchanges!I4534</f>
        <v>US</v>
      </c>
      <c r="I4530" s="1">
        <f>Exchanges!J4534</f>
        <v>3.608641718833121E-11</v>
      </c>
      <c r="J4530" s="1" t="str">
        <f>Exchanges!K4534</f>
        <v>kg</v>
      </c>
      <c r="K4530" s="1"/>
      <c r="L4530" s="1"/>
      <c r="M4530" s="1"/>
      <c r="N4530" s="1"/>
      <c r="O4530" s="1"/>
      <c r="P4530" s="86">
        <f>ROUND(Exchanges!Q4534,0)</f>
        <v>4</v>
      </c>
      <c r="Q4530" s="1">
        <f>Exchanges!R4534</f>
        <v>1</v>
      </c>
      <c r="R4530" s="1">
        <f>Exchanges!S4534</f>
        <v>1</v>
      </c>
      <c r="S4530" s="1">
        <f>Exchanges!T4534</f>
        <v>1</v>
      </c>
      <c r="T4530" s="1">
        <f>Exchanges!U4534</f>
        <v>5</v>
      </c>
      <c r="U4530" s="1">
        <f>Exchanges!V4534</f>
        <v>2013</v>
      </c>
      <c r="V4530" s="1" t="str">
        <f>Exchanges!W4534</f>
        <v>ALUMINUM (FUME OR DUST)</v>
      </c>
      <c r="W4530" s="1" t="str">
        <f>Exchanges!X4534</f>
        <v>TRI</v>
      </c>
      <c r="X4530" s="1"/>
    </row>
    <row r="4531" spans="1:24" x14ac:dyDescent="0.15">
      <c r="A4531" s="1" t="str">
        <f>Exchanges!B4535</f>
        <v>chromium</v>
      </c>
      <c r="B4531" s="1">
        <f>Exchanges!C4535</f>
        <v>7440473</v>
      </c>
      <c r="C4531" s="1" t="str">
        <f>Exchanges!D4535</f>
        <v>air</v>
      </c>
      <c r="D4531" s="1" t="str">
        <f>Exchanges!E4535</f>
        <v>unspecified</v>
      </c>
      <c r="E4531" s="1" t="str">
        <f>Exchanges!F4535</f>
        <v>e142b577-e934-4085-9a07-3983d4d92afb</v>
      </c>
      <c r="F4531" s="1" t="str">
        <f>Exchanges!G4535</f>
        <v>State and local general government</v>
      </c>
      <c r="G4531" s="1" t="str">
        <f>Exchanges!H4535</f>
        <v>S00700</v>
      </c>
      <c r="H4531" s="1" t="str">
        <f>Exchanges!I4535</f>
        <v>US</v>
      </c>
      <c r="I4531" s="1">
        <f>Exchanges!J4535</f>
        <v>1.748625219303249E-11</v>
      </c>
      <c r="J4531" s="1" t="str">
        <f>Exchanges!K4535</f>
        <v>kg</v>
      </c>
      <c r="K4531" s="1"/>
      <c r="L4531" s="1"/>
      <c r="M4531" s="1"/>
      <c r="N4531" s="1"/>
      <c r="O4531" s="1"/>
      <c r="P4531" s="86">
        <f>ROUND(Exchanges!Q4535,0)</f>
        <v>4</v>
      </c>
      <c r="Q4531" s="1">
        <f>Exchanges!R4535</f>
        <v>1</v>
      </c>
      <c r="R4531" s="1">
        <f>Exchanges!S4535</f>
        <v>1</v>
      </c>
      <c r="S4531" s="1">
        <f>Exchanges!T4535</f>
        <v>1</v>
      </c>
      <c r="T4531" s="1">
        <f>Exchanges!U4535</f>
        <v>5</v>
      </c>
      <c r="U4531" s="1">
        <f>Exchanges!V4535</f>
        <v>2013</v>
      </c>
      <c r="V4531" s="1" t="str">
        <f>Exchanges!W4535</f>
        <v>CHROMIUM</v>
      </c>
      <c r="W4531" s="1" t="str">
        <f>Exchanges!X4535</f>
        <v>TRI</v>
      </c>
      <c r="X4531" s="1"/>
    </row>
    <row r="4532" spans="1:24" x14ac:dyDescent="0.15">
      <c r="A4532" s="1" t="str">
        <f>Exchanges!B4536</f>
        <v>copper</v>
      </c>
      <c r="B4532" s="1">
        <f>Exchanges!C4536</f>
        <v>7440508</v>
      </c>
      <c r="C4532" s="1" t="str">
        <f>Exchanges!D4536</f>
        <v>air</v>
      </c>
      <c r="D4532" s="1" t="str">
        <f>Exchanges!E4536</f>
        <v>unspecified</v>
      </c>
      <c r="E4532" s="1" t="str">
        <f>Exchanges!F4536</f>
        <v>ec8144d6-d123-43b1-9c17-a295422a0498</v>
      </c>
      <c r="F4532" s="1" t="str">
        <f>Exchanges!G4536</f>
        <v>State and local general government</v>
      </c>
      <c r="G4532" s="1" t="str">
        <f>Exchanges!H4536</f>
        <v>S00700</v>
      </c>
      <c r="H4532" s="1" t="str">
        <f>Exchanges!I4536</f>
        <v>US</v>
      </c>
      <c r="I4532" s="1">
        <f>Exchanges!J4536</f>
        <v>2.7389577028427467E-9</v>
      </c>
      <c r="J4532" s="1" t="str">
        <f>Exchanges!K4536</f>
        <v>kg</v>
      </c>
      <c r="K4532" s="1"/>
      <c r="L4532" s="1"/>
      <c r="M4532" s="1"/>
      <c r="N4532" s="1"/>
      <c r="O4532" s="1"/>
      <c r="P4532" s="86">
        <f>ROUND(Exchanges!Q4536,0)</f>
        <v>4</v>
      </c>
      <c r="Q4532" s="1">
        <f>Exchanges!R4536</f>
        <v>1</v>
      </c>
      <c r="R4532" s="1">
        <f>Exchanges!S4536</f>
        <v>1</v>
      </c>
      <c r="S4532" s="1">
        <f>Exchanges!T4536</f>
        <v>1</v>
      </c>
      <c r="T4532" s="1">
        <f>Exchanges!U4536</f>
        <v>5</v>
      </c>
      <c r="U4532" s="1">
        <f>Exchanges!V4536</f>
        <v>2013</v>
      </c>
      <c r="V4532" s="1" t="str">
        <f>Exchanges!W4536</f>
        <v>COPPER</v>
      </c>
      <c r="W4532" s="1" t="str">
        <f>Exchanges!X4536</f>
        <v>TRI</v>
      </c>
      <c r="X4532" s="1"/>
    </row>
    <row r="4533" spans="1:24" x14ac:dyDescent="0.15">
      <c r="A4533" s="1" t="str">
        <f>Exchanges!B4537</f>
        <v>cyclohexane</v>
      </c>
      <c r="B4533" s="1">
        <f>Exchanges!C4537</f>
        <v>110827</v>
      </c>
      <c r="C4533" s="1" t="str">
        <f>Exchanges!D4537</f>
        <v>air</v>
      </c>
      <c r="D4533" s="1" t="str">
        <f>Exchanges!E4537</f>
        <v>unspecified</v>
      </c>
      <c r="E4533" s="1" t="str">
        <f>Exchanges!F4537</f>
        <v>165aaeac-93d1-4afd-adf2-e3d6c0eaf629</v>
      </c>
      <c r="F4533" s="1" t="str">
        <f>Exchanges!G4537</f>
        <v>State and local general government</v>
      </c>
      <c r="G4533" s="1" t="str">
        <f>Exchanges!H4537</f>
        <v>S00700</v>
      </c>
      <c r="H4533" s="1" t="str">
        <f>Exchanges!I4537</f>
        <v>US</v>
      </c>
      <c r="I4533" s="1">
        <f>Exchanges!J4537</f>
        <v>1.3617515920124985E-13</v>
      </c>
      <c r="J4533" s="1" t="str">
        <f>Exchanges!K4537</f>
        <v>kg</v>
      </c>
      <c r="K4533" s="1"/>
      <c r="L4533" s="1"/>
      <c r="M4533" s="1"/>
      <c r="N4533" s="1"/>
      <c r="O4533" s="1"/>
      <c r="P4533" s="86">
        <f>ROUND(Exchanges!Q4537,0)</f>
        <v>4</v>
      </c>
      <c r="Q4533" s="1">
        <f>Exchanges!R4537</f>
        <v>1</v>
      </c>
      <c r="R4533" s="1">
        <f>Exchanges!S4537</f>
        <v>1</v>
      </c>
      <c r="S4533" s="1">
        <f>Exchanges!T4537</f>
        <v>1</v>
      </c>
      <c r="T4533" s="1">
        <f>Exchanges!U4537</f>
        <v>5</v>
      </c>
      <c r="U4533" s="1">
        <f>Exchanges!V4537</f>
        <v>2013</v>
      </c>
      <c r="V4533" s="1" t="str">
        <f>Exchanges!W4537</f>
        <v>CYCLOHEXANE</v>
      </c>
      <c r="W4533" s="1" t="str">
        <f>Exchanges!X4537</f>
        <v>TRI</v>
      </c>
      <c r="X4533" s="1"/>
    </row>
    <row r="4534" spans="1:24" x14ac:dyDescent="0.15">
      <c r="A4534" s="1" t="str">
        <f>Exchanges!B4538</f>
        <v>Dinitrotoluene, technical grade (2,4 (77%)- and 2,6 (19%)-)</v>
      </c>
      <c r="B4534" s="1">
        <f>Exchanges!C4538</f>
        <v>25321146</v>
      </c>
      <c r="C4534" s="1" t="str">
        <f>Exchanges!D4538</f>
        <v>air</v>
      </c>
      <c r="D4534" s="1" t="str">
        <f>Exchanges!E4538</f>
        <v>unspecified</v>
      </c>
      <c r="E4534" s="1" t="str">
        <f>Exchanges!F4538</f>
        <v>e3b6ef10-2b6d-4f29-97dd-c0ceac1d27ba</v>
      </c>
      <c r="F4534" s="1" t="str">
        <f>Exchanges!G4538</f>
        <v>State and local general government</v>
      </c>
      <c r="G4534" s="1" t="str">
        <f>Exchanges!H4538</f>
        <v>S00700</v>
      </c>
      <c r="H4534" s="1" t="str">
        <f>Exchanges!I4538</f>
        <v>US</v>
      </c>
      <c r="I4534" s="1">
        <f>Exchanges!J4538</f>
        <v>1.3617515920124985E-13</v>
      </c>
      <c r="J4534" s="1" t="str">
        <f>Exchanges!K4538</f>
        <v>kg</v>
      </c>
      <c r="K4534" s="1"/>
      <c r="L4534" s="1"/>
      <c r="M4534" s="1"/>
      <c r="N4534" s="1"/>
      <c r="O4534" s="1"/>
      <c r="P4534" s="86">
        <f>ROUND(Exchanges!Q4538,0)</f>
        <v>5</v>
      </c>
      <c r="Q4534" s="1">
        <f>Exchanges!R4538</f>
        <v>1</v>
      </c>
      <c r="R4534" s="1">
        <f>Exchanges!S4538</f>
        <v>1</v>
      </c>
      <c r="S4534" s="1">
        <f>Exchanges!T4538</f>
        <v>1</v>
      </c>
      <c r="T4534" s="1">
        <f>Exchanges!U4538</f>
        <v>5</v>
      </c>
      <c r="U4534" s="1">
        <f>Exchanges!V4538</f>
        <v>2013</v>
      </c>
      <c r="V4534" s="1" t="str">
        <f>Exchanges!W4538</f>
        <v>DINITROTOLUENE (MIXED ISOMERS)</v>
      </c>
      <c r="W4534" s="1" t="str">
        <f>Exchanges!X4538</f>
        <v>TRI</v>
      </c>
      <c r="X4534" s="1"/>
    </row>
    <row r="4535" spans="1:24" x14ac:dyDescent="0.15">
      <c r="A4535" s="1" t="str">
        <f>Exchanges!B4539</f>
        <v>ethylbenzene</v>
      </c>
      <c r="B4535" s="1">
        <f>Exchanges!C4539</f>
        <v>100414</v>
      </c>
      <c r="C4535" s="1" t="str">
        <f>Exchanges!D4539</f>
        <v>air</v>
      </c>
      <c r="D4535" s="1" t="str">
        <f>Exchanges!E4539</f>
        <v>unspecified</v>
      </c>
      <c r="E4535" s="1" t="str">
        <f>Exchanges!F4539</f>
        <v>787591de-0e9e-3f81-a1e5-2df2949f146c</v>
      </c>
      <c r="F4535" s="1" t="str">
        <f>Exchanges!G4539</f>
        <v>State and local general government</v>
      </c>
      <c r="G4535" s="1" t="str">
        <f>Exchanges!H4539</f>
        <v>S00700</v>
      </c>
      <c r="H4535" s="1" t="str">
        <f>Exchanges!I4539</f>
        <v>US</v>
      </c>
      <c r="I4535" s="1">
        <f>Exchanges!J4539</f>
        <v>9.5513529014075055E-10</v>
      </c>
      <c r="J4535" s="1" t="str">
        <f>Exchanges!K4539</f>
        <v>kg</v>
      </c>
      <c r="K4535" s="1"/>
      <c r="L4535" s="1"/>
      <c r="M4535" s="1"/>
      <c r="N4535" s="1"/>
      <c r="O4535" s="1"/>
      <c r="P4535" s="86">
        <f>ROUND(Exchanges!Q4539,0)</f>
        <v>4</v>
      </c>
      <c r="Q4535" s="1">
        <f>Exchanges!R4539</f>
        <v>1</v>
      </c>
      <c r="R4535" s="1">
        <f>Exchanges!S4539</f>
        <v>1</v>
      </c>
      <c r="S4535" s="1">
        <f>Exchanges!T4539</f>
        <v>1</v>
      </c>
      <c r="T4535" s="1">
        <f>Exchanges!U4539</f>
        <v>5</v>
      </c>
      <c r="U4535" s="1">
        <f>Exchanges!V4539</f>
        <v>2013</v>
      </c>
      <c r="V4535" s="1" t="str">
        <f>Exchanges!W4539</f>
        <v>ETHYLBENZENE</v>
      </c>
      <c r="W4535" s="1" t="str">
        <f>Exchanges!X4539</f>
        <v>TRI</v>
      </c>
      <c r="X4535" s="1"/>
    </row>
    <row r="4536" spans="1:24" x14ac:dyDescent="0.15">
      <c r="A4536" s="1" t="str">
        <f>Exchanges!B4540</f>
        <v>formic acid</v>
      </c>
      <c r="B4536" s="1">
        <f>Exchanges!C4540</f>
        <v>64186</v>
      </c>
      <c r="C4536" s="1" t="str">
        <f>Exchanges!D4540</f>
        <v>air</v>
      </c>
      <c r="D4536" s="1" t="str">
        <f>Exchanges!E4540</f>
        <v>unspecified</v>
      </c>
      <c r="E4536" s="1" t="str">
        <f>Exchanges!F4540</f>
        <v>27804c78-5eee-47f9-9a91-1f6126ccfe45</v>
      </c>
      <c r="F4536" s="1" t="str">
        <f>Exchanges!G4540</f>
        <v>State and local general government</v>
      </c>
      <c r="G4536" s="1" t="str">
        <f>Exchanges!H4540</f>
        <v>S00700</v>
      </c>
      <c r="H4536" s="1" t="str">
        <f>Exchanges!I4540</f>
        <v>US</v>
      </c>
      <c r="I4536" s="1">
        <f>Exchanges!J4540</f>
        <v>4.7252780242833694E-11</v>
      </c>
      <c r="J4536" s="1" t="str">
        <f>Exchanges!K4540</f>
        <v>kg</v>
      </c>
      <c r="K4536" s="1"/>
      <c r="L4536" s="1"/>
      <c r="M4536" s="1"/>
      <c r="N4536" s="1"/>
      <c r="O4536" s="1"/>
      <c r="P4536" s="86">
        <f>ROUND(Exchanges!Q4540,0)</f>
        <v>3</v>
      </c>
      <c r="Q4536" s="1">
        <f>Exchanges!R4540</f>
        <v>1</v>
      </c>
      <c r="R4536" s="1">
        <f>Exchanges!S4540</f>
        <v>1</v>
      </c>
      <c r="S4536" s="1">
        <f>Exchanges!T4540</f>
        <v>1</v>
      </c>
      <c r="T4536" s="1">
        <f>Exchanges!U4540</f>
        <v>5</v>
      </c>
      <c r="U4536" s="1">
        <f>Exchanges!V4540</f>
        <v>2013</v>
      </c>
      <c r="V4536" s="1" t="str">
        <f>Exchanges!W4540</f>
        <v>FORMIC ACID</v>
      </c>
      <c r="W4536" s="1" t="str">
        <f>Exchanges!X4540</f>
        <v>TRI</v>
      </c>
      <c r="X4536" s="1"/>
    </row>
    <row r="4537" spans="1:24" x14ac:dyDescent="0.15">
      <c r="A4537" s="1" t="str">
        <f>Exchanges!B4541</f>
        <v>butanol</v>
      </c>
      <c r="B4537" s="1">
        <f>Exchanges!C4541</f>
        <v>71363</v>
      </c>
      <c r="C4537" s="1" t="str">
        <f>Exchanges!D4541</f>
        <v>air</v>
      </c>
      <c r="D4537" s="1" t="str">
        <f>Exchanges!E4541</f>
        <v>unspecified</v>
      </c>
      <c r="E4537" s="1" t="str">
        <f>Exchanges!F4541</f>
        <v>b9a9b2ad-5db3-47aa-81de-3a48ae9ad4ec</v>
      </c>
      <c r="F4537" s="1" t="str">
        <f>Exchanges!G4541</f>
        <v>State and local general government</v>
      </c>
      <c r="G4537" s="1" t="str">
        <f>Exchanges!H4541</f>
        <v>S00700</v>
      </c>
      <c r="H4537" s="1" t="str">
        <f>Exchanges!I4541</f>
        <v>US</v>
      </c>
      <c r="I4537" s="1">
        <f>Exchanges!J4541</f>
        <v>1.0979803086396773E-8</v>
      </c>
      <c r="J4537" s="1" t="str">
        <f>Exchanges!K4541</f>
        <v>kg</v>
      </c>
      <c r="K4537" s="1"/>
      <c r="L4537" s="1"/>
      <c r="M4537" s="1"/>
      <c r="N4537" s="1"/>
      <c r="O4537" s="1"/>
      <c r="P4537" s="86">
        <f>ROUND(Exchanges!Q4541,0)</f>
        <v>5</v>
      </c>
      <c r="Q4537" s="1">
        <f>Exchanges!R4541</f>
        <v>1</v>
      </c>
      <c r="R4537" s="1">
        <f>Exchanges!S4541</f>
        <v>1</v>
      </c>
      <c r="S4537" s="1">
        <f>Exchanges!T4541</f>
        <v>1</v>
      </c>
      <c r="T4537" s="1">
        <f>Exchanges!U4541</f>
        <v>5</v>
      </c>
      <c r="U4537" s="1">
        <f>Exchanges!V4541</f>
        <v>2013</v>
      </c>
      <c r="V4537" s="1" t="str">
        <f>Exchanges!W4541</f>
        <v>N-BUTYL ALCOHOL</v>
      </c>
      <c r="W4537" s="1" t="str">
        <f>Exchanges!X4541</f>
        <v>TRI</v>
      </c>
      <c r="X4537" s="1"/>
    </row>
    <row r="4538" spans="1:24" x14ac:dyDescent="0.15">
      <c r="A4538" s="1" t="str">
        <f>Exchanges!B4542</f>
        <v>nitric acid</v>
      </c>
      <c r="B4538" s="1">
        <f>Exchanges!C4542</f>
        <v>7697372</v>
      </c>
      <c r="C4538" s="1" t="str">
        <f>Exchanges!D4542</f>
        <v>air</v>
      </c>
      <c r="D4538" s="1" t="str">
        <f>Exchanges!E4542</f>
        <v>unspecified</v>
      </c>
      <c r="E4538" s="1" t="str">
        <f>Exchanges!F4542</f>
        <v>dc084330-5108-4d9c-a7ed-eb3345507f13</v>
      </c>
      <c r="F4538" s="1" t="str">
        <f>Exchanges!G4542</f>
        <v>State and local general government</v>
      </c>
      <c r="G4538" s="1" t="str">
        <f>Exchanges!H4542</f>
        <v>S00700</v>
      </c>
      <c r="H4538" s="1" t="str">
        <f>Exchanges!I4542</f>
        <v>US</v>
      </c>
      <c r="I4538" s="1">
        <f>Exchanges!J4542</f>
        <v>3.8839783584769044E-8</v>
      </c>
      <c r="J4538" s="1" t="str">
        <f>Exchanges!K4542</f>
        <v>kg</v>
      </c>
      <c r="K4538" s="1"/>
      <c r="L4538" s="1"/>
      <c r="M4538" s="1"/>
      <c r="N4538" s="1"/>
      <c r="O4538" s="1"/>
      <c r="P4538" s="86">
        <f>ROUND(Exchanges!Q4542,0)</f>
        <v>3</v>
      </c>
      <c r="Q4538" s="1">
        <f>Exchanges!R4542</f>
        <v>1</v>
      </c>
      <c r="R4538" s="1">
        <f>Exchanges!S4542</f>
        <v>1</v>
      </c>
      <c r="S4538" s="1">
        <f>Exchanges!T4542</f>
        <v>1</v>
      </c>
      <c r="T4538" s="1">
        <f>Exchanges!U4542</f>
        <v>5</v>
      </c>
      <c r="U4538" s="1">
        <f>Exchanges!V4542</f>
        <v>2013</v>
      </c>
      <c r="V4538" s="1" t="str">
        <f>Exchanges!W4542</f>
        <v>NITRIC ACID</v>
      </c>
      <c r="W4538" s="1" t="str">
        <f>Exchanges!X4542</f>
        <v>TRI</v>
      </c>
      <c r="X4538" s="1"/>
    </row>
    <row r="4539" spans="1:24" x14ac:dyDescent="0.15">
      <c r="A4539" s="1" t="str">
        <f>Exchanges!B4543</f>
        <v>NITROGLYCERIN</v>
      </c>
      <c r="B4539" s="1">
        <f>Exchanges!C4543</f>
        <v>55630</v>
      </c>
      <c r="C4539" s="1" t="str">
        <f>Exchanges!D4543</f>
        <v>air</v>
      </c>
      <c r="D4539" s="1" t="str">
        <f>Exchanges!E4543</f>
        <v>unspecified</v>
      </c>
      <c r="E4539" s="1" t="str">
        <f>Exchanges!F4543</f>
        <v>4541ae89-df9f-42f4-82d5-644adcca1527</v>
      </c>
      <c r="F4539" s="1" t="str">
        <f>Exchanges!G4543</f>
        <v>State and local general government</v>
      </c>
      <c r="G4539" s="1" t="str">
        <f>Exchanges!H4543</f>
        <v>S00700</v>
      </c>
      <c r="H4539" s="1" t="str">
        <f>Exchanges!I4543</f>
        <v>US</v>
      </c>
      <c r="I4539" s="1">
        <f>Exchanges!J4543</f>
        <v>5.0389235344738117E-9</v>
      </c>
      <c r="J4539" s="1" t="str">
        <f>Exchanges!K4543</f>
        <v>kg</v>
      </c>
      <c r="K4539" s="1"/>
      <c r="L4539" s="1"/>
      <c r="M4539" s="1"/>
      <c r="N4539" s="1"/>
      <c r="O4539" s="1"/>
      <c r="P4539" s="86">
        <f>ROUND(Exchanges!Q4543,0)</f>
        <v>5</v>
      </c>
      <c r="Q4539" s="1">
        <f>Exchanges!R4543</f>
        <v>1</v>
      </c>
      <c r="R4539" s="1">
        <f>Exchanges!S4543</f>
        <v>1</v>
      </c>
      <c r="S4539" s="1">
        <f>Exchanges!T4543</f>
        <v>1</v>
      </c>
      <c r="T4539" s="1">
        <f>Exchanges!U4543</f>
        <v>5</v>
      </c>
      <c r="U4539" s="1">
        <f>Exchanges!V4543</f>
        <v>2013</v>
      </c>
      <c r="V4539" s="1" t="str">
        <f>Exchanges!W4543</f>
        <v>NITROGLYCERIN</v>
      </c>
      <c r="W4539" s="1" t="str">
        <f>Exchanges!X4543</f>
        <v>TRI</v>
      </c>
      <c r="X4539" s="1"/>
    </row>
    <row r="4540" spans="1:24" x14ac:dyDescent="0.15">
      <c r="A4540" s="1" t="str">
        <f>Exchanges!B4544</f>
        <v>1-Methyl-2-pyrrolidinone</v>
      </c>
      <c r="B4540" s="1">
        <f>Exchanges!C4544</f>
        <v>872504</v>
      </c>
      <c r="C4540" s="1" t="str">
        <f>Exchanges!D4544</f>
        <v>air</v>
      </c>
      <c r="D4540" s="1" t="str">
        <f>Exchanges!E4544</f>
        <v>unspecified</v>
      </c>
      <c r="E4540" s="1" t="str">
        <f>Exchanges!F4544</f>
        <v>00b8c5b8-8f45-445f-839c-2017fe3ad8b8</v>
      </c>
      <c r="F4540" s="1" t="str">
        <f>Exchanges!G4544</f>
        <v>State and local general government</v>
      </c>
      <c r="G4540" s="1" t="str">
        <f>Exchanges!H4544</f>
        <v>S00700</v>
      </c>
      <c r="H4540" s="1" t="str">
        <f>Exchanges!I4544</f>
        <v>US</v>
      </c>
      <c r="I4540" s="1">
        <f>Exchanges!J4544</f>
        <v>1.0580809869937113E-10</v>
      </c>
      <c r="J4540" s="1" t="str">
        <f>Exchanges!K4544</f>
        <v>kg</v>
      </c>
      <c r="K4540" s="1"/>
      <c r="L4540" s="1"/>
      <c r="M4540" s="1"/>
      <c r="N4540" s="1"/>
      <c r="O4540" s="1"/>
      <c r="P4540" s="86">
        <f>ROUND(Exchanges!Q4544,0)</f>
        <v>5</v>
      </c>
      <c r="Q4540" s="1">
        <f>Exchanges!R4544</f>
        <v>1</v>
      </c>
      <c r="R4540" s="1">
        <f>Exchanges!S4544</f>
        <v>1</v>
      </c>
      <c r="S4540" s="1">
        <f>Exchanges!T4544</f>
        <v>1</v>
      </c>
      <c r="T4540" s="1">
        <f>Exchanges!U4544</f>
        <v>5</v>
      </c>
      <c r="U4540" s="1">
        <f>Exchanges!V4544</f>
        <v>2013</v>
      </c>
      <c r="V4540" s="1" t="str">
        <f>Exchanges!W4544</f>
        <v>N-METHYL-2-PYRROLIDONE</v>
      </c>
      <c r="W4540" s="1" t="str">
        <f>Exchanges!X4544</f>
        <v>TRI</v>
      </c>
      <c r="X4540" s="1"/>
    </row>
    <row r="4541" spans="1:24" x14ac:dyDescent="0.15">
      <c r="A4541" s="1" t="str">
        <f>Exchanges!B4545</f>
        <v>Propene</v>
      </c>
      <c r="B4541" s="1">
        <f>Exchanges!C4545</f>
        <v>115071</v>
      </c>
      <c r="C4541" s="1" t="str">
        <f>Exchanges!D4545</f>
        <v>air</v>
      </c>
      <c r="D4541" s="1" t="str">
        <f>Exchanges!E4545</f>
        <v>unspecified</v>
      </c>
      <c r="E4541" s="1" t="str">
        <f>Exchanges!F4545</f>
        <v>64165202-4870-47d0-8602-b85e5d672865</v>
      </c>
      <c r="F4541" s="1" t="str">
        <f>Exchanges!G4545</f>
        <v>State and local general government</v>
      </c>
      <c r="G4541" s="1" t="str">
        <f>Exchanges!H4545</f>
        <v>S00700</v>
      </c>
      <c r="H4541" s="1" t="str">
        <f>Exchanges!I4545</f>
        <v>US</v>
      </c>
      <c r="I4541" s="1">
        <f>Exchanges!J4545</f>
        <v>6.808757960062492E-12</v>
      </c>
      <c r="J4541" s="1" t="str">
        <f>Exchanges!K4545</f>
        <v>kg</v>
      </c>
      <c r="K4541" s="1"/>
      <c r="L4541" s="1"/>
      <c r="M4541" s="1"/>
      <c r="N4541" s="1"/>
      <c r="O4541" s="1"/>
      <c r="P4541" s="86">
        <f>ROUND(Exchanges!Q4545,0)</f>
        <v>3</v>
      </c>
      <c r="Q4541" s="1">
        <f>Exchanges!R4545</f>
        <v>1</v>
      </c>
      <c r="R4541" s="1">
        <f>Exchanges!S4545</f>
        <v>1</v>
      </c>
      <c r="S4541" s="1">
        <f>Exchanges!T4545</f>
        <v>1</v>
      </c>
      <c r="T4541" s="1">
        <f>Exchanges!U4545</f>
        <v>5</v>
      </c>
      <c r="U4541" s="1">
        <f>Exchanges!V4545</f>
        <v>2013</v>
      </c>
      <c r="V4541" s="1" t="str">
        <f>Exchanges!W4545</f>
        <v>PROPYLENE</v>
      </c>
      <c r="W4541" s="1" t="str">
        <f>Exchanges!X4545</f>
        <v>TRI</v>
      </c>
      <c r="X4541" s="1"/>
    </row>
    <row r="4542" spans="1:24" x14ac:dyDescent="0.15">
      <c r="A4542" s="1" t="str">
        <f>Exchanges!B4546</f>
        <v>NITROUS ACID</v>
      </c>
      <c r="B4542" s="1">
        <f>Exchanges!C4546</f>
        <v>7782776</v>
      </c>
      <c r="C4542" s="1" t="str">
        <f>Exchanges!D4546</f>
        <v>air</v>
      </c>
      <c r="D4542" s="1" t="str">
        <f>Exchanges!E4546</f>
        <v>unspecified</v>
      </c>
      <c r="E4542" s="1" t="str">
        <f>Exchanges!F4546</f>
        <v>b633a270-97fe-3bdb-9fb0-a25de3323e03</v>
      </c>
      <c r="F4542" s="1" t="str">
        <f>Exchanges!G4546</f>
        <v>State and local general government</v>
      </c>
      <c r="G4542" s="1" t="str">
        <f>Exchanges!H4546</f>
        <v>S00700</v>
      </c>
      <c r="H4542" s="1" t="str">
        <f>Exchanges!I4546</f>
        <v>US</v>
      </c>
      <c r="I4542" s="1">
        <f>Exchanges!J4546</f>
        <v>1.3617515920124985E-13</v>
      </c>
      <c r="J4542" s="1" t="str">
        <f>Exchanges!K4546</f>
        <v>kg</v>
      </c>
      <c r="K4542" s="1"/>
      <c r="L4542" s="1"/>
      <c r="M4542" s="1"/>
      <c r="N4542" s="1"/>
      <c r="O4542" s="1"/>
      <c r="P4542" s="86">
        <f>ROUND(Exchanges!Q4546,0)</f>
        <v>5</v>
      </c>
      <c r="Q4542" s="1">
        <f>Exchanges!R4546</f>
        <v>1</v>
      </c>
      <c r="R4542" s="1">
        <f>Exchanges!S4546</f>
        <v>1</v>
      </c>
      <c r="S4542" s="1">
        <f>Exchanges!T4546</f>
        <v>1</v>
      </c>
      <c r="T4542" s="1">
        <f>Exchanges!U4546</f>
        <v>5</v>
      </c>
      <c r="U4542" s="1">
        <f>Exchanges!V4546</f>
        <v>2013</v>
      </c>
      <c r="V4542" s="1" t="str">
        <f>Exchanges!W4546</f>
        <v>SODIUM NITRITE</v>
      </c>
      <c r="W4542" s="1" t="str">
        <f>Exchanges!X4546</f>
        <v>TRI</v>
      </c>
      <c r="X4542" s="1"/>
    </row>
    <row r="4543" spans="1:24" x14ac:dyDescent="0.15">
      <c r="A4543" s="1" t="str">
        <f>Exchanges!B4547</f>
        <v>Sulfuric acid</v>
      </c>
      <c r="B4543" s="1">
        <f>Exchanges!C4547</f>
        <v>7664939</v>
      </c>
      <c r="C4543" s="1" t="str">
        <f>Exchanges!D4547</f>
        <v>air</v>
      </c>
      <c r="D4543" s="1" t="str">
        <f>Exchanges!E4547</f>
        <v>unspecified</v>
      </c>
      <c r="E4543" s="1" t="str">
        <f>Exchanges!F4547</f>
        <v>99c65c6a-6871-40ba-af79-5bd6851688e4</v>
      </c>
      <c r="F4543" s="1" t="str">
        <f>Exchanges!G4547</f>
        <v>State and local general government</v>
      </c>
      <c r="G4543" s="1" t="str">
        <f>Exchanges!H4547</f>
        <v>S00700</v>
      </c>
      <c r="H4543" s="1" t="str">
        <f>Exchanges!I4547</f>
        <v>US</v>
      </c>
      <c r="I4543" s="1">
        <f>Exchanges!J4547</f>
        <v>2.0633947807272044E-8</v>
      </c>
      <c r="J4543" s="1" t="str">
        <f>Exchanges!K4547</f>
        <v>kg</v>
      </c>
      <c r="K4543" s="1"/>
      <c r="L4543" s="1"/>
      <c r="M4543" s="1"/>
      <c r="N4543" s="1"/>
      <c r="O4543" s="1"/>
      <c r="P4543" s="86">
        <f>ROUND(Exchanges!Q4547,0)</f>
        <v>2</v>
      </c>
      <c r="Q4543" s="1">
        <f>Exchanges!R4547</f>
        <v>1</v>
      </c>
      <c r="R4543" s="1">
        <f>Exchanges!S4547</f>
        <v>1</v>
      </c>
      <c r="S4543" s="1">
        <f>Exchanges!T4547</f>
        <v>1</v>
      </c>
      <c r="T4543" s="1">
        <f>Exchanges!U4547</f>
        <v>5</v>
      </c>
      <c r="U4543" s="1">
        <f>Exchanges!V4547</f>
        <v>2013</v>
      </c>
      <c r="V4543" s="1" t="str">
        <f>Exchanges!W4547</f>
        <v>SULFURIC ACID (1994 AND AFTER ACID AEROSOLS" ONLY)"</v>
      </c>
      <c r="W4543" s="1" t="str">
        <f>Exchanges!X4547</f>
        <v>TRI</v>
      </c>
      <c r="X4543" s="1"/>
    </row>
    <row r="4544" spans="1:24" x14ac:dyDescent="0.15">
      <c r="A4544" s="1" t="str">
        <f>Exchanges!B4548</f>
        <v>1,2,4-trimethylbenzene</v>
      </c>
      <c r="B4544" s="1">
        <f>Exchanges!C4548</f>
        <v>95636</v>
      </c>
      <c r="C4544" s="1" t="str">
        <f>Exchanges!D4548</f>
        <v>air</v>
      </c>
      <c r="D4544" s="1" t="str">
        <f>Exchanges!E4548</f>
        <v>unspecified</v>
      </c>
      <c r="E4544" s="1" t="str">
        <f>Exchanges!F4548</f>
        <v>776e1b2c-6a86-35c1-b2ed-61952ecd792c</v>
      </c>
      <c r="F4544" s="1" t="str">
        <f>Exchanges!G4548</f>
        <v>State and local government passenger transit</v>
      </c>
      <c r="G4544" s="1" t="str">
        <f>Exchanges!H4548</f>
        <v>S00201</v>
      </c>
      <c r="H4544" s="1" t="str">
        <f>Exchanges!I4548</f>
        <v>US</v>
      </c>
      <c r="I4544" s="1">
        <f>Exchanges!J4548</f>
        <v>1.0376547131135237E-10</v>
      </c>
      <c r="J4544" s="1" t="str">
        <f>Exchanges!K4548</f>
        <v>kg</v>
      </c>
      <c r="K4544" s="1"/>
      <c r="L4544" s="1"/>
      <c r="M4544" s="1"/>
      <c r="N4544" s="1"/>
      <c r="O4544" s="1"/>
      <c r="P4544" s="86">
        <f>ROUND(Exchanges!Q4548,0)</f>
        <v>5</v>
      </c>
      <c r="Q4544" s="1">
        <f>Exchanges!R4548</f>
        <v>1</v>
      </c>
      <c r="R4544" s="1">
        <f>Exchanges!S4548</f>
        <v>1</v>
      </c>
      <c r="S4544" s="1">
        <f>Exchanges!T4548</f>
        <v>1</v>
      </c>
      <c r="T4544" s="1">
        <f>Exchanges!U4548</f>
        <v>5</v>
      </c>
      <c r="U4544" s="1">
        <f>Exchanges!V4548</f>
        <v>2013</v>
      </c>
      <c r="V4544" s="1" t="str">
        <f>Exchanges!W4548</f>
        <v>1,2,4-TRIMETHYLBENZENE</v>
      </c>
      <c r="W4544" s="1" t="str">
        <f>Exchanges!X4548</f>
        <v>TRI</v>
      </c>
      <c r="X4544" s="1"/>
    </row>
    <row r="4545" spans="1:24" x14ac:dyDescent="0.15">
      <c r="A4545" s="1" t="str">
        <f>Exchanges!B4549</f>
        <v>Aluminum</v>
      </c>
      <c r="B4545" s="1">
        <f>Exchanges!C4549</f>
        <v>7429905</v>
      </c>
      <c r="C4545" s="1" t="str">
        <f>Exchanges!D4549</f>
        <v>air</v>
      </c>
      <c r="D4545" s="1" t="str">
        <f>Exchanges!E4549</f>
        <v>unspecified</v>
      </c>
      <c r="E4545" s="1" t="str">
        <f>Exchanges!F4549</f>
        <v>ff65658c-2d39-44a2-b23e-7ec3c644f064</v>
      </c>
      <c r="F4545" s="1" t="str">
        <f>Exchanges!G4549</f>
        <v>State and local government passenger transit</v>
      </c>
      <c r="G4545" s="1" t="str">
        <f>Exchanges!H4549</f>
        <v>S00201</v>
      </c>
      <c r="H4545" s="1" t="str">
        <f>Exchanges!I4549</f>
        <v>US</v>
      </c>
      <c r="I4545" s="1">
        <f>Exchanges!J4549</f>
        <v>3.6086417188331203E-11</v>
      </c>
      <c r="J4545" s="1" t="str">
        <f>Exchanges!K4549</f>
        <v>kg</v>
      </c>
      <c r="K4545" s="1"/>
      <c r="L4545" s="1"/>
      <c r="M4545" s="1"/>
      <c r="N4545" s="1"/>
      <c r="O4545" s="1"/>
      <c r="P4545" s="86">
        <f>ROUND(Exchanges!Q4549,0)</f>
        <v>4</v>
      </c>
      <c r="Q4545" s="1">
        <f>Exchanges!R4549</f>
        <v>1</v>
      </c>
      <c r="R4545" s="1">
        <f>Exchanges!S4549</f>
        <v>1</v>
      </c>
      <c r="S4545" s="1">
        <f>Exchanges!T4549</f>
        <v>1</v>
      </c>
      <c r="T4545" s="1">
        <f>Exchanges!U4549</f>
        <v>5</v>
      </c>
      <c r="U4545" s="1">
        <f>Exchanges!V4549</f>
        <v>2013</v>
      </c>
      <c r="V4545" s="1" t="str">
        <f>Exchanges!W4549</f>
        <v>ALUMINUM (FUME OR DUST)</v>
      </c>
      <c r="W4545" s="1" t="str">
        <f>Exchanges!X4549</f>
        <v>TRI</v>
      </c>
      <c r="X4545" s="1"/>
    </row>
    <row r="4546" spans="1:24" x14ac:dyDescent="0.15">
      <c r="A4546" s="1" t="str">
        <f>Exchanges!B4550</f>
        <v>chromium</v>
      </c>
      <c r="B4546" s="1">
        <f>Exchanges!C4550</f>
        <v>7440473</v>
      </c>
      <c r="C4546" s="1" t="str">
        <f>Exchanges!D4550</f>
        <v>air</v>
      </c>
      <c r="D4546" s="1" t="str">
        <f>Exchanges!E4550</f>
        <v>unspecified</v>
      </c>
      <c r="E4546" s="1" t="str">
        <f>Exchanges!F4550</f>
        <v>e142b577-e934-4085-9a07-3983d4d92afb</v>
      </c>
      <c r="F4546" s="1" t="str">
        <f>Exchanges!G4550</f>
        <v>State and local government passenger transit</v>
      </c>
      <c r="G4546" s="1" t="str">
        <f>Exchanges!H4550</f>
        <v>S00201</v>
      </c>
      <c r="H4546" s="1" t="str">
        <f>Exchanges!I4550</f>
        <v>US</v>
      </c>
      <c r="I4546" s="1">
        <f>Exchanges!J4550</f>
        <v>1.748625219303249E-11</v>
      </c>
      <c r="J4546" s="1" t="str">
        <f>Exchanges!K4550</f>
        <v>kg</v>
      </c>
      <c r="K4546" s="1"/>
      <c r="L4546" s="1"/>
      <c r="M4546" s="1"/>
      <c r="N4546" s="1"/>
      <c r="O4546" s="1"/>
      <c r="P4546" s="86">
        <f>ROUND(Exchanges!Q4550,0)</f>
        <v>4</v>
      </c>
      <c r="Q4546" s="1">
        <f>Exchanges!R4550</f>
        <v>1</v>
      </c>
      <c r="R4546" s="1">
        <f>Exchanges!S4550</f>
        <v>1</v>
      </c>
      <c r="S4546" s="1">
        <f>Exchanges!T4550</f>
        <v>1</v>
      </c>
      <c r="T4546" s="1">
        <f>Exchanges!U4550</f>
        <v>5</v>
      </c>
      <c r="U4546" s="1">
        <f>Exchanges!V4550</f>
        <v>2013</v>
      </c>
      <c r="V4546" s="1" t="str">
        <f>Exchanges!W4550</f>
        <v>CHROMIUM</v>
      </c>
      <c r="W4546" s="1" t="str">
        <f>Exchanges!X4550</f>
        <v>TRI</v>
      </c>
      <c r="X4546" s="1"/>
    </row>
    <row r="4547" spans="1:24" x14ac:dyDescent="0.15">
      <c r="A4547" s="1" t="str">
        <f>Exchanges!B4551</f>
        <v>copper</v>
      </c>
      <c r="B4547" s="1">
        <f>Exchanges!C4551</f>
        <v>7440508</v>
      </c>
      <c r="C4547" s="1" t="str">
        <f>Exchanges!D4551</f>
        <v>air</v>
      </c>
      <c r="D4547" s="1" t="str">
        <f>Exchanges!E4551</f>
        <v>unspecified</v>
      </c>
      <c r="E4547" s="1" t="str">
        <f>Exchanges!F4551</f>
        <v>ec8144d6-d123-43b1-9c17-a295422a0498</v>
      </c>
      <c r="F4547" s="1" t="str">
        <f>Exchanges!G4551</f>
        <v>State and local government passenger transit</v>
      </c>
      <c r="G4547" s="1" t="str">
        <f>Exchanges!H4551</f>
        <v>S00201</v>
      </c>
      <c r="H4547" s="1" t="str">
        <f>Exchanges!I4551</f>
        <v>US</v>
      </c>
      <c r="I4547" s="1">
        <f>Exchanges!J4551</f>
        <v>2.7389577028427467E-9</v>
      </c>
      <c r="J4547" s="1" t="str">
        <f>Exchanges!K4551</f>
        <v>kg</v>
      </c>
      <c r="K4547" s="1"/>
      <c r="L4547" s="1"/>
      <c r="M4547" s="1"/>
      <c r="N4547" s="1"/>
      <c r="O4547" s="1"/>
      <c r="P4547" s="86">
        <f>ROUND(Exchanges!Q4551,0)</f>
        <v>4</v>
      </c>
      <c r="Q4547" s="1">
        <f>Exchanges!R4551</f>
        <v>1</v>
      </c>
      <c r="R4547" s="1">
        <f>Exchanges!S4551</f>
        <v>1</v>
      </c>
      <c r="S4547" s="1">
        <f>Exchanges!T4551</f>
        <v>1</v>
      </c>
      <c r="T4547" s="1">
        <f>Exchanges!U4551</f>
        <v>5</v>
      </c>
      <c r="U4547" s="1">
        <f>Exchanges!V4551</f>
        <v>2013</v>
      </c>
      <c r="V4547" s="1" t="str">
        <f>Exchanges!W4551</f>
        <v>COPPER</v>
      </c>
      <c r="W4547" s="1" t="str">
        <f>Exchanges!X4551</f>
        <v>TRI</v>
      </c>
      <c r="X4547" s="1"/>
    </row>
    <row r="4548" spans="1:24" x14ac:dyDescent="0.15">
      <c r="A4548" s="1" t="str">
        <f>Exchanges!B4552</f>
        <v>cyclohexane</v>
      </c>
      <c r="B4548" s="1">
        <f>Exchanges!C4552</f>
        <v>110827</v>
      </c>
      <c r="C4548" s="1" t="str">
        <f>Exchanges!D4552</f>
        <v>air</v>
      </c>
      <c r="D4548" s="1" t="str">
        <f>Exchanges!E4552</f>
        <v>unspecified</v>
      </c>
      <c r="E4548" s="1" t="str">
        <f>Exchanges!F4552</f>
        <v>165aaeac-93d1-4afd-adf2-e3d6c0eaf629</v>
      </c>
      <c r="F4548" s="1" t="str">
        <f>Exchanges!G4552</f>
        <v>State and local government passenger transit</v>
      </c>
      <c r="G4548" s="1" t="str">
        <f>Exchanges!H4552</f>
        <v>S00201</v>
      </c>
      <c r="H4548" s="1" t="str">
        <f>Exchanges!I4552</f>
        <v>US</v>
      </c>
      <c r="I4548" s="1">
        <f>Exchanges!J4552</f>
        <v>1.3617515920124985E-13</v>
      </c>
      <c r="J4548" s="1" t="str">
        <f>Exchanges!K4552</f>
        <v>kg</v>
      </c>
      <c r="K4548" s="1"/>
      <c r="L4548" s="1"/>
      <c r="M4548" s="1"/>
      <c r="N4548" s="1"/>
      <c r="O4548" s="1"/>
      <c r="P4548" s="86">
        <f>ROUND(Exchanges!Q4552,0)</f>
        <v>4</v>
      </c>
      <c r="Q4548" s="1">
        <f>Exchanges!R4552</f>
        <v>1</v>
      </c>
      <c r="R4548" s="1">
        <f>Exchanges!S4552</f>
        <v>1</v>
      </c>
      <c r="S4548" s="1">
        <f>Exchanges!T4552</f>
        <v>1</v>
      </c>
      <c r="T4548" s="1">
        <f>Exchanges!U4552</f>
        <v>5</v>
      </c>
      <c r="U4548" s="1">
        <f>Exchanges!V4552</f>
        <v>2013</v>
      </c>
      <c r="V4548" s="1" t="str">
        <f>Exchanges!W4552</f>
        <v>CYCLOHEXANE</v>
      </c>
      <c r="W4548" s="1" t="str">
        <f>Exchanges!X4552</f>
        <v>TRI</v>
      </c>
      <c r="X4548" s="1"/>
    </row>
    <row r="4549" spans="1:24" x14ac:dyDescent="0.15">
      <c r="A4549" s="1" t="str">
        <f>Exchanges!B4553</f>
        <v>Dinitrotoluene, technical grade (2,4 (77%)- and 2,6 (19%)-)</v>
      </c>
      <c r="B4549" s="1">
        <f>Exchanges!C4553</f>
        <v>25321146</v>
      </c>
      <c r="C4549" s="1" t="str">
        <f>Exchanges!D4553</f>
        <v>air</v>
      </c>
      <c r="D4549" s="1" t="str">
        <f>Exchanges!E4553</f>
        <v>unspecified</v>
      </c>
      <c r="E4549" s="1" t="str">
        <f>Exchanges!F4553</f>
        <v>e3b6ef10-2b6d-4f29-97dd-c0ceac1d27ba</v>
      </c>
      <c r="F4549" s="1" t="str">
        <f>Exchanges!G4553</f>
        <v>State and local government passenger transit</v>
      </c>
      <c r="G4549" s="1" t="str">
        <f>Exchanges!H4553</f>
        <v>S00201</v>
      </c>
      <c r="H4549" s="1" t="str">
        <f>Exchanges!I4553</f>
        <v>US</v>
      </c>
      <c r="I4549" s="1">
        <f>Exchanges!J4553</f>
        <v>1.3617515920124985E-13</v>
      </c>
      <c r="J4549" s="1" t="str">
        <f>Exchanges!K4553</f>
        <v>kg</v>
      </c>
      <c r="K4549" s="1"/>
      <c r="L4549" s="1"/>
      <c r="M4549" s="1"/>
      <c r="N4549" s="1"/>
      <c r="O4549" s="1"/>
      <c r="P4549" s="86">
        <f>ROUND(Exchanges!Q4553,0)</f>
        <v>5</v>
      </c>
      <c r="Q4549" s="1">
        <f>Exchanges!R4553</f>
        <v>1</v>
      </c>
      <c r="R4549" s="1">
        <f>Exchanges!S4553</f>
        <v>1</v>
      </c>
      <c r="S4549" s="1">
        <f>Exchanges!T4553</f>
        <v>1</v>
      </c>
      <c r="T4549" s="1">
        <f>Exchanges!U4553</f>
        <v>5</v>
      </c>
      <c r="U4549" s="1">
        <f>Exchanges!V4553</f>
        <v>2013</v>
      </c>
      <c r="V4549" s="1" t="str">
        <f>Exchanges!W4553</f>
        <v>DINITROTOLUENE (MIXED ISOMERS)</v>
      </c>
      <c r="W4549" s="1" t="str">
        <f>Exchanges!X4553</f>
        <v>TRI</v>
      </c>
      <c r="X4549" s="1"/>
    </row>
    <row r="4550" spans="1:24" x14ac:dyDescent="0.15">
      <c r="A4550" s="1" t="str">
        <f>Exchanges!B4554</f>
        <v>ethylbenzene</v>
      </c>
      <c r="B4550" s="1">
        <f>Exchanges!C4554</f>
        <v>100414</v>
      </c>
      <c r="C4550" s="1" t="str">
        <f>Exchanges!D4554</f>
        <v>air</v>
      </c>
      <c r="D4550" s="1" t="str">
        <f>Exchanges!E4554</f>
        <v>unspecified</v>
      </c>
      <c r="E4550" s="1" t="str">
        <f>Exchanges!F4554</f>
        <v>787591de-0e9e-3f81-a1e5-2df2949f146c</v>
      </c>
      <c r="F4550" s="1" t="str">
        <f>Exchanges!G4554</f>
        <v>State and local government passenger transit</v>
      </c>
      <c r="G4550" s="1" t="str">
        <f>Exchanges!H4554</f>
        <v>S00201</v>
      </c>
      <c r="H4550" s="1" t="str">
        <f>Exchanges!I4554</f>
        <v>US</v>
      </c>
      <c r="I4550" s="1">
        <f>Exchanges!J4554</f>
        <v>9.5513529014075055E-10</v>
      </c>
      <c r="J4550" s="1" t="str">
        <f>Exchanges!K4554</f>
        <v>kg</v>
      </c>
      <c r="K4550" s="1"/>
      <c r="L4550" s="1"/>
      <c r="M4550" s="1"/>
      <c r="N4550" s="1"/>
      <c r="O4550" s="1"/>
      <c r="P4550" s="86">
        <f>ROUND(Exchanges!Q4554,0)</f>
        <v>4</v>
      </c>
      <c r="Q4550" s="1">
        <f>Exchanges!R4554</f>
        <v>1</v>
      </c>
      <c r="R4550" s="1">
        <f>Exchanges!S4554</f>
        <v>1</v>
      </c>
      <c r="S4550" s="1">
        <f>Exchanges!T4554</f>
        <v>1</v>
      </c>
      <c r="T4550" s="1">
        <f>Exchanges!U4554</f>
        <v>5</v>
      </c>
      <c r="U4550" s="1">
        <f>Exchanges!V4554</f>
        <v>2013</v>
      </c>
      <c r="V4550" s="1" t="str">
        <f>Exchanges!W4554</f>
        <v>ETHYLBENZENE</v>
      </c>
      <c r="W4550" s="1" t="str">
        <f>Exchanges!X4554</f>
        <v>TRI</v>
      </c>
      <c r="X4550" s="1"/>
    </row>
    <row r="4551" spans="1:24" x14ac:dyDescent="0.15">
      <c r="A4551" s="1" t="str">
        <f>Exchanges!B4555</f>
        <v>formic acid</v>
      </c>
      <c r="B4551" s="1">
        <f>Exchanges!C4555</f>
        <v>64186</v>
      </c>
      <c r="C4551" s="1" t="str">
        <f>Exchanges!D4555</f>
        <v>air</v>
      </c>
      <c r="D4551" s="1" t="str">
        <f>Exchanges!E4555</f>
        <v>unspecified</v>
      </c>
      <c r="E4551" s="1" t="str">
        <f>Exchanges!F4555</f>
        <v>27804c78-5eee-47f9-9a91-1f6126ccfe45</v>
      </c>
      <c r="F4551" s="1" t="str">
        <f>Exchanges!G4555</f>
        <v>State and local government passenger transit</v>
      </c>
      <c r="G4551" s="1" t="str">
        <f>Exchanges!H4555</f>
        <v>S00201</v>
      </c>
      <c r="H4551" s="1" t="str">
        <f>Exchanges!I4555</f>
        <v>US</v>
      </c>
      <c r="I4551" s="1">
        <f>Exchanges!J4555</f>
        <v>4.7252780242833688E-11</v>
      </c>
      <c r="J4551" s="1" t="str">
        <f>Exchanges!K4555</f>
        <v>kg</v>
      </c>
      <c r="K4551" s="1"/>
      <c r="L4551" s="1"/>
      <c r="M4551" s="1"/>
      <c r="N4551" s="1"/>
      <c r="O4551" s="1"/>
      <c r="P4551" s="86">
        <f>ROUND(Exchanges!Q4555,0)</f>
        <v>3</v>
      </c>
      <c r="Q4551" s="1">
        <f>Exchanges!R4555</f>
        <v>1</v>
      </c>
      <c r="R4551" s="1">
        <f>Exchanges!S4555</f>
        <v>1</v>
      </c>
      <c r="S4551" s="1">
        <f>Exchanges!T4555</f>
        <v>1</v>
      </c>
      <c r="T4551" s="1">
        <f>Exchanges!U4555</f>
        <v>5</v>
      </c>
      <c r="U4551" s="1">
        <f>Exchanges!V4555</f>
        <v>2013</v>
      </c>
      <c r="V4551" s="1" t="str">
        <f>Exchanges!W4555</f>
        <v>FORMIC ACID</v>
      </c>
      <c r="W4551" s="1" t="str">
        <f>Exchanges!X4555</f>
        <v>TRI</v>
      </c>
      <c r="X4551" s="1"/>
    </row>
    <row r="4552" spans="1:24" x14ac:dyDescent="0.15">
      <c r="A4552" s="1" t="str">
        <f>Exchanges!B4556</f>
        <v>butanol</v>
      </c>
      <c r="B4552" s="1">
        <f>Exchanges!C4556</f>
        <v>71363</v>
      </c>
      <c r="C4552" s="1" t="str">
        <f>Exchanges!D4556</f>
        <v>air</v>
      </c>
      <c r="D4552" s="1" t="str">
        <f>Exchanges!E4556</f>
        <v>unspecified</v>
      </c>
      <c r="E4552" s="1" t="str">
        <f>Exchanges!F4556</f>
        <v>b9a9b2ad-5db3-47aa-81de-3a48ae9ad4ec</v>
      </c>
      <c r="F4552" s="1" t="str">
        <f>Exchanges!G4556</f>
        <v>State and local government passenger transit</v>
      </c>
      <c r="G4552" s="1" t="str">
        <f>Exchanges!H4556</f>
        <v>S00201</v>
      </c>
      <c r="H4552" s="1" t="str">
        <f>Exchanges!I4556</f>
        <v>US</v>
      </c>
      <c r="I4552" s="1">
        <f>Exchanges!J4556</f>
        <v>1.0979803086396773E-8</v>
      </c>
      <c r="J4552" s="1" t="str">
        <f>Exchanges!K4556</f>
        <v>kg</v>
      </c>
      <c r="K4552" s="1"/>
      <c r="L4552" s="1"/>
      <c r="M4552" s="1"/>
      <c r="N4552" s="1"/>
      <c r="O4552" s="1"/>
      <c r="P4552" s="86">
        <f>ROUND(Exchanges!Q4556,0)</f>
        <v>5</v>
      </c>
      <c r="Q4552" s="1">
        <f>Exchanges!R4556</f>
        <v>1</v>
      </c>
      <c r="R4552" s="1">
        <f>Exchanges!S4556</f>
        <v>1</v>
      </c>
      <c r="S4552" s="1">
        <f>Exchanges!T4556</f>
        <v>1</v>
      </c>
      <c r="T4552" s="1">
        <f>Exchanges!U4556</f>
        <v>5</v>
      </c>
      <c r="U4552" s="1">
        <f>Exchanges!V4556</f>
        <v>2013</v>
      </c>
      <c r="V4552" s="1" t="str">
        <f>Exchanges!W4556</f>
        <v>N-BUTYL ALCOHOL</v>
      </c>
      <c r="W4552" s="1" t="str">
        <f>Exchanges!X4556</f>
        <v>TRI</v>
      </c>
      <c r="X4552" s="1"/>
    </row>
    <row r="4553" spans="1:24" x14ac:dyDescent="0.15">
      <c r="A4553" s="1" t="str">
        <f>Exchanges!B4557</f>
        <v>nitric acid</v>
      </c>
      <c r="B4553" s="1">
        <f>Exchanges!C4557</f>
        <v>7697372</v>
      </c>
      <c r="C4553" s="1" t="str">
        <f>Exchanges!D4557</f>
        <v>air</v>
      </c>
      <c r="D4553" s="1" t="str">
        <f>Exchanges!E4557</f>
        <v>unspecified</v>
      </c>
      <c r="E4553" s="1" t="str">
        <f>Exchanges!F4557</f>
        <v>dc084330-5108-4d9c-a7ed-eb3345507f13</v>
      </c>
      <c r="F4553" s="1" t="str">
        <f>Exchanges!G4557</f>
        <v>State and local government passenger transit</v>
      </c>
      <c r="G4553" s="1" t="str">
        <f>Exchanges!H4557</f>
        <v>S00201</v>
      </c>
      <c r="H4553" s="1" t="str">
        <f>Exchanges!I4557</f>
        <v>US</v>
      </c>
      <c r="I4553" s="1">
        <f>Exchanges!J4557</f>
        <v>3.8839783584769037E-8</v>
      </c>
      <c r="J4553" s="1" t="str">
        <f>Exchanges!K4557</f>
        <v>kg</v>
      </c>
      <c r="K4553" s="1"/>
      <c r="L4553" s="1"/>
      <c r="M4553" s="1"/>
      <c r="N4553" s="1"/>
      <c r="O4553" s="1"/>
      <c r="P4553" s="86">
        <f>ROUND(Exchanges!Q4557,0)</f>
        <v>3</v>
      </c>
      <c r="Q4553" s="1">
        <f>Exchanges!R4557</f>
        <v>1</v>
      </c>
      <c r="R4553" s="1">
        <f>Exchanges!S4557</f>
        <v>1</v>
      </c>
      <c r="S4553" s="1">
        <f>Exchanges!T4557</f>
        <v>1</v>
      </c>
      <c r="T4553" s="1">
        <f>Exchanges!U4557</f>
        <v>5</v>
      </c>
      <c r="U4553" s="1">
        <f>Exchanges!V4557</f>
        <v>2013</v>
      </c>
      <c r="V4553" s="1" t="str">
        <f>Exchanges!W4557</f>
        <v>NITRIC ACID</v>
      </c>
      <c r="W4553" s="1" t="str">
        <f>Exchanges!X4557</f>
        <v>TRI</v>
      </c>
      <c r="X4553" s="1"/>
    </row>
    <row r="4554" spans="1:24" x14ac:dyDescent="0.15">
      <c r="A4554" s="1" t="str">
        <f>Exchanges!B4558</f>
        <v>NITROGLYCERIN</v>
      </c>
      <c r="B4554" s="1">
        <f>Exchanges!C4558</f>
        <v>55630</v>
      </c>
      <c r="C4554" s="1" t="str">
        <f>Exchanges!D4558</f>
        <v>air</v>
      </c>
      <c r="D4554" s="1" t="str">
        <f>Exchanges!E4558</f>
        <v>unspecified</v>
      </c>
      <c r="E4554" s="1" t="str">
        <f>Exchanges!F4558</f>
        <v>4541ae89-df9f-42f4-82d5-644adcca1527</v>
      </c>
      <c r="F4554" s="1" t="str">
        <f>Exchanges!G4558</f>
        <v>State and local government passenger transit</v>
      </c>
      <c r="G4554" s="1" t="str">
        <f>Exchanges!H4558</f>
        <v>S00201</v>
      </c>
      <c r="H4554" s="1" t="str">
        <f>Exchanges!I4558</f>
        <v>US</v>
      </c>
      <c r="I4554" s="1">
        <f>Exchanges!J4558</f>
        <v>5.0389235344738117E-9</v>
      </c>
      <c r="J4554" s="1" t="str">
        <f>Exchanges!K4558</f>
        <v>kg</v>
      </c>
      <c r="K4554" s="1"/>
      <c r="L4554" s="1"/>
      <c r="M4554" s="1"/>
      <c r="N4554" s="1"/>
      <c r="O4554" s="1"/>
      <c r="P4554" s="86">
        <f>ROUND(Exchanges!Q4558,0)</f>
        <v>5</v>
      </c>
      <c r="Q4554" s="1">
        <f>Exchanges!R4558</f>
        <v>1</v>
      </c>
      <c r="R4554" s="1">
        <f>Exchanges!S4558</f>
        <v>1</v>
      </c>
      <c r="S4554" s="1">
        <f>Exchanges!T4558</f>
        <v>1</v>
      </c>
      <c r="T4554" s="1">
        <f>Exchanges!U4558</f>
        <v>5</v>
      </c>
      <c r="U4554" s="1">
        <f>Exchanges!V4558</f>
        <v>2013</v>
      </c>
      <c r="V4554" s="1" t="str">
        <f>Exchanges!W4558</f>
        <v>NITROGLYCERIN</v>
      </c>
      <c r="W4554" s="1" t="str">
        <f>Exchanges!X4558</f>
        <v>TRI</v>
      </c>
      <c r="X4554" s="1"/>
    </row>
    <row r="4555" spans="1:24" x14ac:dyDescent="0.15">
      <c r="A4555" s="1" t="str">
        <f>Exchanges!B4559</f>
        <v>1-Methyl-2-pyrrolidinone</v>
      </c>
      <c r="B4555" s="1">
        <f>Exchanges!C4559</f>
        <v>872504</v>
      </c>
      <c r="C4555" s="1" t="str">
        <f>Exchanges!D4559</f>
        <v>air</v>
      </c>
      <c r="D4555" s="1" t="str">
        <f>Exchanges!E4559</f>
        <v>unspecified</v>
      </c>
      <c r="E4555" s="1" t="str">
        <f>Exchanges!F4559</f>
        <v>00b8c5b8-8f45-445f-839c-2017fe3ad8b8</v>
      </c>
      <c r="F4555" s="1" t="str">
        <f>Exchanges!G4559</f>
        <v>State and local government passenger transit</v>
      </c>
      <c r="G4555" s="1" t="str">
        <f>Exchanges!H4559</f>
        <v>S00201</v>
      </c>
      <c r="H4555" s="1" t="str">
        <f>Exchanges!I4559</f>
        <v>US</v>
      </c>
      <c r="I4555" s="1">
        <f>Exchanges!J4559</f>
        <v>1.0580809869937112E-10</v>
      </c>
      <c r="J4555" s="1" t="str">
        <f>Exchanges!K4559</f>
        <v>kg</v>
      </c>
      <c r="K4555" s="1"/>
      <c r="L4555" s="1"/>
      <c r="M4555" s="1"/>
      <c r="N4555" s="1"/>
      <c r="O4555" s="1"/>
      <c r="P4555" s="86">
        <f>ROUND(Exchanges!Q4559,0)</f>
        <v>5</v>
      </c>
      <c r="Q4555" s="1">
        <f>Exchanges!R4559</f>
        <v>1</v>
      </c>
      <c r="R4555" s="1">
        <f>Exchanges!S4559</f>
        <v>1</v>
      </c>
      <c r="S4555" s="1">
        <f>Exchanges!T4559</f>
        <v>1</v>
      </c>
      <c r="T4555" s="1">
        <f>Exchanges!U4559</f>
        <v>5</v>
      </c>
      <c r="U4555" s="1">
        <f>Exchanges!V4559</f>
        <v>2013</v>
      </c>
      <c r="V4555" s="1" t="str">
        <f>Exchanges!W4559</f>
        <v>N-METHYL-2-PYRROLIDONE</v>
      </c>
      <c r="W4555" s="1" t="str">
        <f>Exchanges!X4559</f>
        <v>TRI</v>
      </c>
      <c r="X4555" s="1"/>
    </row>
    <row r="4556" spans="1:24" x14ac:dyDescent="0.15">
      <c r="A4556" s="1" t="str">
        <f>Exchanges!B4560</f>
        <v>Propene</v>
      </c>
      <c r="B4556" s="1">
        <f>Exchanges!C4560</f>
        <v>115071</v>
      </c>
      <c r="C4556" s="1" t="str">
        <f>Exchanges!D4560</f>
        <v>air</v>
      </c>
      <c r="D4556" s="1" t="str">
        <f>Exchanges!E4560</f>
        <v>unspecified</v>
      </c>
      <c r="E4556" s="1" t="str">
        <f>Exchanges!F4560</f>
        <v>64165202-4870-47d0-8602-b85e5d672865</v>
      </c>
      <c r="F4556" s="1" t="str">
        <f>Exchanges!G4560</f>
        <v>State and local government passenger transit</v>
      </c>
      <c r="G4556" s="1" t="str">
        <f>Exchanges!H4560</f>
        <v>S00201</v>
      </c>
      <c r="H4556" s="1" t="str">
        <f>Exchanges!I4560</f>
        <v>US</v>
      </c>
      <c r="I4556" s="1">
        <f>Exchanges!J4560</f>
        <v>6.8087579600624912E-12</v>
      </c>
      <c r="J4556" s="1" t="str">
        <f>Exchanges!K4560</f>
        <v>kg</v>
      </c>
      <c r="K4556" s="1"/>
      <c r="L4556" s="1"/>
      <c r="M4556" s="1"/>
      <c r="N4556" s="1"/>
      <c r="O4556" s="1"/>
      <c r="P4556" s="86">
        <f>ROUND(Exchanges!Q4560,0)</f>
        <v>3</v>
      </c>
      <c r="Q4556" s="1">
        <f>Exchanges!R4560</f>
        <v>1</v>
      </c>
      <c r="R4556" s="1">
        <f>Exchanges!S4560</f>
        <v>1</v>
      </c>
      <c r="S4556" s="1">
        <f>Exchanges!T4560</f>
        <v>1</v>
      </c>
      <c r="T4556" s="1">
        <f>Exchanges!U4560</f>
        <v>5</v>
      </c>
      <c r="U4556" s="1">
        <f>Exchanges!V4560</f>
        <v>2013</v>
      </c>
      <c r="V4556" s="1" t="str">
        <f>Exchanges!W4560</f>
        <v>PROPYLENE</v>
      </c>
      <c r="W4556" s="1" t="str">
        <f>Exchanges!X4560</f>
        <v>TRI</v>
      </c>
      <c r="X4556" s="1"/>
    </row>
    <row r="4557" spans="1:24" x14ac:dyDescent="0.15">
      <c r="A4557" s="1" t="str">
        <f>Exchanges!B4561</f>
        <v>NITROUS ACID</v>
      </c>
      <c r="B4557" s="1">
        <f>Exchanges!C4561</f>
        <v>7782776</v>
      </c>
      <c r="C4557" s="1" t="str">
        <f>Exchanges!D4561</f>
        <v>air</v>
      </c>
      <c r="D4557" s="1" t="str">
        <f>Exchanges!E4561</f>
        <v>unspecified</v>
      </c>
      <c r="E4557" s="1" t="str">
        <f>Exchanges!F4561</f>
        <v>b633a270-97fe-3bdb-9fb0-a25de3323e03</v>
      </c>
      <c r="F4557" s="1" t="str">
        <f>Exchanges!G4561</f>
        <v>State and local government passenger transit</v>
      </c>
      <c r="G4557" s="1" t="str">
        <f>Exchanges!H4561</f>
        <v>S00201</v>
      </c>
      <c r="H4557" s="1" t="str">
        <f>Exchanges!I4561</f>
        <v>US</v>
      </c>
      <c r="I4557" s="1">
        <f>Exchanges!J4561</f>
        <v>1.3617515920124985E-13</v>
      </c>
      <c r="J4557" s="1" t="str">
        <f>Exchanges!K4561</f>
        <v>kg</v>
      </c>
      <c r="K4557" s="1"/>
      <c r="L4557" s="1"/>
      <c r="M4557" s="1"/>
      <c r="N4557" s="1"/>
      <c r="O4557" s="1"/>
      <c r="P4557" s="86">
        <f>ROUND(Exchanges!Q4561,0)</f>
        <v>5</v>
      </c>
      <c r="Q4557" s="1">
        <f>Exchanges!R4561</f>
        <v>1</v>
      </c>
      <c r="R4557" s="1">
        <f>Exchanges!S4561</f>
        <v>1</v>
      </c>
      <c r="S4557" s="1">
        <f>Exchanges!T4561</f>
        <v>1</v>
      </c>
      <c r="T4557" s="1">
        <f>Exchanges!U4561</f>
        <v>5</v>
      </c>
      <c r="U4557" s="1">
        <f>Exchanges!V4561</f>
        <v>2013</v>
      </c>
      <c r="V4557" s="1" t="str">
        <f>Exchanges!W4561</f>
        <v>SODIUM NITRITE</v>
      </c>
      <c r="W4557" s="1" t="str">
        <f>Exchanges!X4561</f>
        <v>TRI</v>
      </c>
      <c r="X4557" s="1"/>
    </row>
    <row r="4558" spans="1:24" x14ac:dyDescent="0.15">
      <c r="A4558" s="1" t="str">
        <f>Exchanges!B4562</f>
        <v>Sulfuric acid</v>
      </c>
      <c r="B4558" s="1">
        <f>Exchanges!C4562</f>
        <v>7664939</v>
      </c>
      <c r="C4558" s="1" t="str">
        <f>Exchanges!D4562</f>
        <v>air</v>
      </c>
      <c r="D4558" s="1" t="str">
        <f>Exchanges!E4562</f>
        <v>unspecified</v>
      </c>
      <c r="E4558" s="1" t="str">
        <f>Exchanges!F4562</f>
        <v>99c65c6a-6871-40ba-af79-5bd6851688e4</v>
      </c>
      <c r="F4558" s="1" t="str">
        <f>Exchanges!G4562</f>
        <v>State and local government passenger transit</v>
      </c>
      <c r="G4558" s="1" t="str">
        <f>Exchanges!H4562</f>
        <v>S00201</v>
      </c>
      <c r="H4558" s="1" t="str">
        <f>Exchanges!I4562</f>
        <v>US</v>
      </c>
      <c r="I4558" s="1">
        <f>Exchanges!J4562</f>
        <v>2.0633947807272044E-8</v>
      </c>
      <c r="J4558" s="1" t="str">
        <f>Exchanges!K4562</f>
        <v>kg</v>
      </c>
      <c r="K4558" s="1"/>
      <c r="L4558" s="1"/>
      <c r="M4558" s="1"/>
      <c r="N4558" s="1"/>
      <c r="O4558" s="1"/>
      <c r="P4558" s="86">
        <f>ROUND(Exchanges!Q4562,0)</f>
        <v>2</v>
      </c>
      <c r="Q4558" s="1">
        <f>Exchanges!R4562</f>
        <v>1</v>
      </c>
      <c r="R4558" s="1">
        <f>Exchanges!S4562</f>
        <v>1</v>
      </c>
      <c r="S4558" s="1">
        <f>Exchanges!T4562</f>
        <v>1</v>
      </c>
      <c r="T4558" s="1">
        <f>Exchanges!U4562</f>
        <v>5</v>
      </c>
      <c r="U4558" s="1">
        <f>Exchanges!V4562</f>
        <v>2013</v>
      </c>
      <c r="V4558" s="1" t="str">
        <f>Exchanges!W4562</f>
        <v>SULFURIC ACID (1994 AND AFTER ACID AEROSOLS" ONLY)"</v>
      </c>
      <c r="W4558" s="1" t="str">
        <f>Exchanges!X4562</f>
        <v>TRI</v>
      </c>
      <c r="X4558" s="1"/>
    </row>
    <row r="4559" spans="1:24" x14ac:dyDescent="0.15">
      <c r="A4559" s="1" t="str">
        <f>Exchanges!B4563</f>
        <v>1,2,4-trimethylbenzene</v>
      </c>
      <c r="B4559" s="1">
        <f>Exchanges!C4563</f>
        <v>95636</v>
      </c>
      <c r="C4559" s="1" t="str">
        <f>Exchanges!D4563</f>
        <v>air</v>
      </c>
      <c r="D4559" s="1" t="str">
        <f>Exchanges!E4563</f>
        <v>unspecified</v>
      </c>
      <c r="E4559" s="1" t="str">
        <f>Exchanges!F4563</f>
        <v>776e1b2c-6a86-35c1-b2ed-61952ecd792c</v>
      </c>
      <c r="F4559" s="1" t="str">
        <f>Exchanges!G4563</f>
        <v>State and local government electric utilities</v>
      </c>
      <c r="G4559" s="1" t="str">
        <f>Exchanges!H4563</f>
        <v>S00202</v>
      </c>
      <c r="H4559" s="1" t="str">
        <f>Exchanges!I4563</f>
        <v>US</v>
      </c>
      <c r="I4559" s="1">
        <f>Exchanges!J4563</f>
        <v>1.0376547131135238E-10</v>
      </c>
      <c r="J4559" s="1" t="str">
        <f>Exchanges!K4563</f>
        <v>kg</v>
      </c>
      <c r="K4559" s="1"/>
      <c r="L4559" s="1"/>
      <c r="M4559" s="1"/>
      <c r="N4559" s="1"/>
      <c r="O4559" s="1"/>
      <c r="P4559" s="86">
        <f>ROUND(Exchanges!Q4563,0)</f>
        <v>5</v>
      </c>
      <c r="Q4559" s="1">
        <f>Exchanges!R4563</f>
        <v>1</v>
      </c>
      <c r="R4559" s="1">
        <f>Exchanges!S4563</f>
        <v>1</v>
      </c>
      <c r="S4559" s="1">
        <f>Exchanges!T4563</f>
        <v>1</v>
      </c>
      <c r="T4559" s="1">
        <f>Exchanges!U4563</f>
        <v>5</v>
      </c>
      <c r="U4559" s="1">
        <f>Exchanges!V4563</f>
        <v>2013</v>
      </c>
      <c r="V4559" s="1" t="str">
        <f>Exchanges!W4563</f>
        <v>1,2,4-TRIMETHYLBENZENE</v>
      </c>
      <c r="W4559" s="1" t="str">
        <f>Exchanges!X4563</f>
        <v>TRI</v>
      </c>
      <c r="X4559" s="1"/>
    </row>
    <row r="4560" spans="1:24" x14ac:dyDescent="0.15">
      <c r="A4560" s="1" t="str">
        <f>Exchanges!B4564</f>
        <v>Aluminum</v>
      </c>
      <c r="B4560" s="1">
        <f>Exchanges!C4564</f>
        <v>7429905</v>
      </c>
      <c r="C4560" s="1" t="str">
        <f>Exchanges!D4564</f>
        <v>air</v>
      </c>
      <c r="D4560" s="1" t="str">
        <f>Exchanges!E4564</f>
        <v>unspecified</v>
      </c>
      <c r="E4560" s="1" t="str">
        <f>Exchanges!F4564</f>
        <v>ff65658c-2d39-44a2-b23e-7ec3c644f064</v>
      </c>
      <c r="F4560" s="1" t="str">
        <f>Exchanges!G4564</f>
        <v>State and local government electric utilities</v>
      </c>
      <c r="G4560" s="1" t="str">
        <f>Exchanges!H4564</f>
        <v>S00202</v>
      </c>
      <c r="H4560" s="1" t="str">
        <f>Exchanges!I4564</f>
        <v>US</v>
      </c>
      <c r="I4560" s="1">
        <f>Exchanges!J4564</f>
        <v>3.608641718833121E-11</v>
      </c>
      <c r="J4560" s="1" t="str">
        <f>Exchanges!K4564</f>
        <v>kg</v>
      </c>
      <c r="K4560" s="1"/>
      <c r="L4560" s="1"/>
      <c r="M4560" s="1"/>
      <c r="N4560" s="1"/>
      <c r="O4560" s="1"/>
      <c r="P4560" s="86">
        <f>ROUND(Exchanges!Q4564,0)</f>
        <v>4</v>
      </c>
      <c r="Q4560" s="1">
        <f>Exchanges!R4564</f>
        <v>1</v>
      </c>
      <c r="R4560" s="1">
        <f>Exchanges!S4564</f>
        <v>1</v>
      </c>
      <c r="S4560" s="1">
        <f>Exchanges!T4564</f>
        <v>1</v>
      </c>
      <c r="T4560" s="1">
        <f>Exchanges!U4564</f>
        <v>5</v>
      </c>
      <c r="U4560" s="1">
        <f>Exchanges!V4564</f>
        <v>2013</v>
      </c>
      <c r="V4560" s="1" t="str">
        <f>Exchanges!W4564</f>
        <v>ALUMINUM (FUME OR DUST)</v>
      </c>
      <c r="W4560" s="1" t="str">
        <f>Exchanges!X4564</f>
        <v>TRI</v>
      </c>
      <c r="X4560" s="1"/>
    </row>
    <row r="4561" spans="1:24" x14ac:dyDescent="0.15">
      <c r="A4561" s="1" t="str">
        <f>Exchanges!B4565</f>
        <v>chromium</v>
      </c>
      <c r="B4561" s="1">
        <f>Exchanges!C4565</f>
        <v>7440473</v>
      </c>
      <c r="C4561" s="1" t="str">
        <f>Exchanges!D4565</f>
        <v>air</v>
      </c>
      <c r="D4561" s="1" t="str">
        <f>Exchanges!E4565</f>
        <v>unspecified</v>
      </c>
      <c r="E4561" s="1" t="str">
        <f>Exchanges!F4565</f>
        <v>e142b577-e934-4085-9a07-3983d4d92afb</v>
      </c>
      <c r="F4561" s="1" t="str">
        <f>Exchanges!G4565</f>
        <v>State and local government electric utilities</v>
      </c>
      <c r="G4561" s="1" t="str">
        <f>Exchanges!H4565</f>
        <v>S00202</v>
      </c>
      <c r="H4561" s="1" t="str">
        <f>Exchanges!I4565</f>
        <v>US</v>
      </c>
      <c r="I4561" s="1">
        <f>Exchanges!J4565</f>
        <v>1.748625219303249E-11</v>
      </c>
      <c r="J4561" s="1" t="str">
        <f>Exchanges!K4565</f>
        <v>kg</v>
      </c>
      <c r="K4561" s="1"/>
      <c r="L4561" s="1"/>
      <c r="M4561" s="1"/>
      <c r="N4561" s="1"/>
      <c r="O4561" s="1"/>
      <c r="P4561" s="86">
        <f>ROUND(Exchanges!Q4565,0)</f>
        <v>4</v>
      </c>
      <c r="Q4561" s="1">
        <f>Exchanges!R4565</f>
        <v>1</v>
      </c>
      <c r="R4561" s="1">
        <f>Exchanges!S4565</f>
        <v>1</v>
      </c>
      <c r="S4561" s="1">
        <f>Exchanges!T4565</f>
        <v>1</v>
      </c>
      <c r="T4561" s="1">
        <f>Exchanges!U4565</f>
        <v>5</v>
      </c>
      <c r="U4561" s="1">
        <f>Exchanges!V4565</f>
        <v>2013</v>
      </c>
      <c r="V4561" s="1" t="str">
        <f>Exchanges!W4565</f>
        <v>CHROMIUM</v>
      </c>
      <c r="W4561" s="1" t="str">
        <f>Exchanges!X4565</f>
        <v>TRI</v>
      </c>
      <c r="X4561" s="1"/>
    </row>
    <row r="4562" spans="1:24" x14ac:dyDescent="0.15">
      <c r="A4562" s="1" t="str">
        <f>Exchanges!B4566</f>
        <v>copper</v>
      </c>
      <c r="B4562" s="1">
        <f>Exchanges!C4566</f>
        <v>7440508</v>
      </c>
      <c r="C4562" s="1" t="str">
        <f>Exchanges!D4566</f>
        <v>air</v>
      </c>
      <c r="D4562" s="1" t="str">
        <f>Exchanges!E4566</f>
        <v>unspecified</v>
      </c>
      <c r="E4562" s="1" t="str">
        <f>Exchanges!F4566</f>
        <v>ec8144d6-d123-43b1-9c17-a295422a0498</v>
      </c>
      <c r="F4562" s="1" t="str">
        <f>Exchanges!G4566</f>
        <v>State and local government electric utilities</v>
      </c>
      <c r="G4562" s="1" t="str">
        <f>Exchanges!H4566</f>
        <v>S00202</v>
      </c>
      <c r="H4562" s="1" t="str">
        <f>Exchanges!I4566</f>
        <v>US</v>
      </c>
      <c r="I4562" s="1">
        <f>Exchanges!J4566</f>
        <v>2.7389577028427467E-9</v>
      </c>
      <c r="J4562" s="1" t="str">
        <f>Exchanges!K4566</f>
        <v>kg</v>
      </c>
      <c r="K4562" s="1"/>
      <c r="L4562" s="1"/>
      <c r="M4562" s="1"/>
      <c r="N4562" s="1"/>
      <c r="O4562" s="1"/>
      <c r="P4562" s="86">
        <f>ROUND(Exchanges!Q4566,0)</f>
        <v>4</v>
      </c>
      <c r="Q4562" s="1">
        <f>Exchanges!R4566</f>
        <v>1</v>
      </c>
      <c r="R4562" s="1">
        <f>Exchanges!S4566</f>
        <v>1</v>
      </c>
      <c r="S4562" s="1">
        <f>Exchanges!T4566</f>
        <v>1</v>
      </c>
      <c r="T4562" s="1">
        <f>Exchanges!U4566</f>
        <v>5</v>
      </c>
      <c r="U4562" s="1">
        <f>Exchanges!V4566</f>
        <v>2013</v>
      </c>
      <c r="V4562" s="1" t="str">
        <f>Exchanges!W4566</f>
        <v>COPPER</v>
      </c>
      <c r="W4562" s="1" t="str">
        <f>Exchanges!X4566</f>
        <v>TRI</v>
      </c>
      <c r="X4562" s="1"/>
    </row>
    <row r="4563" spans="1:24" x14ac:dyDescent="0.15">
      <c r="A4563" s="1" t="str">
        <f>Exchanges!B4567</f>
        <v>cyclohexane</v>
      </c>
      <c r="B4563" s="1">
        <f>Exchanges!C4567</f>
        <v>110827</v>
      </c>
      <c r="C4563" s="1" t="str">
        <f>Exchanges!D4567</f>
        <v>air</v>
      </c>
      <c r="D4563" s="1" t="str">
        <f>Exchanges!E4567</f>
        <v>unspecified</v>
      </c>
      <c r="E4563" s="1" t="str">
        <f>Exchanges!F4567</f>
        <v>165aaeac-93d1-4afd-adf2-e3d6c0eaf629</v>
      </c>
      <c r="F4563" s="1" t="str">
        <f>Exchanges!G4567</f>
        <v>State and local government electric utilities</v>
      </c>
      <c r="G4563" s="1" t="str">
        <f>Exchanges!H4567</f>
        <v>S00202</v>
      </c>
      <c r="H4563" s="1" t="str">
        <f>Exchanges!I4567</f>
        <v>US</v>
      </c>
      <c r="I4563" s="1">
        <f>Exchanges!J4567</f>
        <v>1.3617515920124983E-13</v>
      </c>
      <c r="J4563" s="1" t="str">
        <f>Exchanges!K4567</f>
        <v>kg</v>
      </c>
      <c r="K4563" s="1"/>
      <c r="L4563" s="1"/>
      <c r="M4563" s="1"/>
      <c r="N4563" s="1"/>
      <c r="O4563" s="1"/>
      <c r="P4563" s="86">
        <f>ROUND(Exchanges!Q4567,0)</f>
        <v>4</v>
      </c>
      <c r="Q4563" s="1">
        <f>Exchanges!R4567</f>
        <v>1</v>
      </c>
      <c r="R4563" s="1">
        <f>Exchanges!S4567</f>
        <v>1</v>
      </c>
      <c r="S4563" s="1">
        <f>Exchanges!T4567</f>
        <v>1</v>
      </c>
      <c r="T4563" s="1">
        <f>Exchanges!U4567</f>
        <v>5</v>
      </c>
      <c r="U4563" s="1">
        <f>Exchanges!V4567</f>
        <v>2013</v>
      </c>
      <c r="V4563" s="1" t="str">
        <f>Exchanges!W4567</f>
        <v>CYCLOHEXANE</v>
      </c>
      <c r="W4563" s="1" t="str">
        <f>Exchanges!X4567</f>
        <v>TRI</v>
      </c>
      <c r="X4563" s="1"/>
    </row>
    <row r="4564" spans="1:24" x14ac:dyDescent="0.15">
      <c r="A4564" s="1" t="str">
        <f>Exchanges!B4568</f>
        <v>Dinitrotoluene, technical grade (2,4 (77%)- and 2,6 (19%)-)</v>
      </c>
      <c r="B4564" s="1">
        <f>Exchanges!C4568</f>
        <v>25321146</v>
      </c>
      <c r="C4564" s="1" t="str">
        <f>Exchanges!D4568</f>
        <v>air</v>
      </c>
      <c r="D4564" s="1" t="str">
        <f>Exchanges!E4568</f>
        <v>unspecified</v>
      </c>
      <c r="E4564" s="1" t="str">
        <f>Exchanges!F4568</f>
        <v>e3b6ef10-2b6d-4f29-97dd-c0ceac1d27ba</v>
      </c>
      <c r="F4564" s="1" t="str">
        <f>Exchanges!G4568</f>
        <v>State and local government electric utilities</v>
      </c>
      <c r="G4564" s="1" t="str">
        <f>Exchanges!H4568</f>
        <v>S00202</v>
      </c>
      <c r="H4564" s="1" t="str">
        <f>Exchanges!I4568</f>
        <v>US</v>
      </c>
      <c r="I4564" s="1">
        <f>Exchanges!J4568</f>
        <v>1.3617515920124983E-13</v>
      </c>
      <c r="J4564" s="1" t="str">
        <f>Exchanges!K4568</f>
        <v>kg</v>
      </c>
      <c r="K4564" s="1"/>
      <c r="L4564" s="1"/>
      <c r="M4564" s="1"/>
      <c r="N4564" s="1"/>
      <c r="O4564" s="1"/>
      <c r="P4564" s="86">
        <f>ROUND(Exchanges!Q4568,0)</f>
        <v>5</v>
      </c>
      <c r="Q4564" s="1">
        <f>Exchanges!R4568</f>
        <v>1</v>
      </c>
      <c r="R4564" s="1">
        <f>Exchanges!S4568</f>
        <v>1</v>
      </c>
      <c r="S4564" s="1">
        <f>Exchanges!T4568</f>
        <v>1</v>
      </c>
      <c r="T4564" s="1">
        <f>Exchanges!U4568</f>
        <v>5</v>
      </c>
      <c r="U4564" s="1">
        <f>Exchanges!V4568</f>
        <v>2013</v>
      </c>
      <c r="V4564" s="1" t="str">
        <f>Exchanges!W4568</f>
        <v>DINITROTOLUENE (MIXED ISOMERS)</v>
      </c>
      <c r="W4564" s="1" t="str">
        <f>Exchanges!X4568</f>
        <v>TRI</v>
      </c>
      <c r="X4564" s="1"/>
    </row>
    <row r="4565" spans="1:24" x14ac:dyDescent="0.15">
      <c r="A4565" s="1" t="str">
        <f>Exchanges!B4569</f>
        <v>ethylbenzene</v>
      </c>
      <c r="B4565" s="1">
        <f>Exchanges!C4569</f>
        <v>100414</v>
      </c>
      <c r="C4565" s="1" t="str">
        <f>Exchanges!D4569</f>
        <v>air</v>
      </c>
      <c r="D4565" s="1" t="str">
        <f>Exchanges!E4569</f>
        <v>unspecified</v>
      </c>
      <c r="E4565" s="1" t="str">
        <f>Exchanges!F4569</f>
        <v>787591de-0e9e-3f81-a1e5-2df2949f146c</v>
      </c>
      <c r="F4565" s="1" t="str">
        <f>Exchanges!G4569</f>
        <v>State and local government electric utilities</v>
      </c>
      <c r="G4565" s="1" t="str">
        <f>Exchanges!H4569</f>
        <v>S00202</v>
      </c>
      <c r="H4565" s="1" t="str">
        <f>Exchanges!I4569</f>
        <v>US</v>
      </c>
      <c r="I4565" s="1">
        <f>Exchanges!J4569</f>
        <v>9.5513529014075055E-10</v>
      </c>
      <c r="J4565" s="1" t="str">
        <f>Exchanges!K4569</f>
        <v>kg</v>
      </c>
      <c r="K4565" s="1"/>
      <c r="L4565" s="1"/>
      <c r="M4565" s="1"/>
      <c r="N4565" s="1"/>
      <c r="O4565" s="1"/>
      <c r="P4565" s="86">
        <f>ROUND(Exchanges!Q4569,0)</f>
        <v>4</v>
      </c>
      <c r="Q4565" s="1">
        <f>Exchanges!R4569</f>
        <v>1</v>
      </c>
      <c r="R4565" s="1">
        <f>Exchanges!S4569</f>
        <v>1</v>
      </c>
      <c r="S4565" s="1">
        <f>Exchanges!T4569</f>
        <v>1</v>
      </c>
      <c r="T4565" s="1">
        <f>Exchanges!U4569</f>
        <v>5</v>
      </c>
      <c r="U4565" s="1">
        <f>Exchanges!V4569</f>
        <v>2013</v>
      </c>
      <c r="V4565" s="1" t="str">
        <f>Exchanges!W4569</f>
        <v>ETHYLBENZENE</v>
      </c>
      <c r="W4565" s="1" t="str">
        <f>Exchanges!X4569</f>
        <v>TRI</v>
      </c>
      <c r="X4565" s="1"/>
    </row>
    <row r="4566" spans="1:24" x14ac:dyDescent="0.15">
      <c r="A4566" s="1" t="str">
        <f>Exchanges!B4570</f>
        <v>formic acid</v>
      </c>
      <c r="B4566" s="1">
        <f>Exchanges!C4570</f>
        <v>64186</v>
      </c>
      <c r="C4566" s="1" t="str">
        <f>Exchanges!D4570</f>
        <v>air</v>
      </c>
      <c r="D4566" s="1" t="str">
        <f>Exchanges!E4570</f>
        <v>unspecified</v>
      </c>
      <c r="E4566" s="1" t="str">
        <f>Exchanges!F4570</f>
        <v>27804c78-5eee-47f9-9a91-1f6126ccfe45</v>
      </c>
      <c r="F4566" s="1" t="str">
        <f>Exchanges!G4570</f>
        <v>State and local government electric utilities</v>
      </c>
      <c r="G4566" s="1" t="str">
        <f>Exchanges!H4570</f>
        <v>S00202</v>
      </c>
      <c r="H4566" s="1" t="str">
        <f>Exchanges!I4570</f>
        <v>US</v>
      </c>
      <c r="I4566" s="1">
        <f>Exchanges!J4570</f>
        <v>4.7252780242833694E-11</v>
      </c>
      <c r="J4566" s="1" t="str">
        <f>Exchanges!K4570</f>
        <v>kg</v>
      </c>
      <c r="K4566" s="1"/>
      <c r="L4566" s="1"/>
      <c r="M4566" s="1"/>
      <c r="N4566" s="1"/>
      <c r="O4566" s="1"/>
      <c r="P4566" s="86">
        <f>ROUND(Exchanges!Q4570,0)</f>
        <v>3</v>
      </c>
      <c r="Q4566" s="1">
        <f>Exchanges!R4570</f>
        <v>1</v>
      </c>
      <c r="R4566" s="1">
        <f>Exchanges!S4570</f>
        <v>1</v>
      </c>
      <c r="S4566" s="1">
        <f>Exchanges!T4570</f>
        <v>1</v>
      </c>
      <c r="T4566" s="1">
        <f>Exchanges!U4570</f>
        <v>5</v>
      </c>
      <c r="U4566" s="1">
        <f>Exchanges!V4570</f>
        <v>2013</v>
      </c>
      <c r="V4566" s="1" t="str">
        <f>Exchanges!W4570</f>
        <v>FORMIC ACID</v>
      </c>
      <c r="W4566" s="1" t="str">
        <f>Exchanges!X4570</f>
        <v>TRI</v>
      </c>
      <c r="X4566" s="1"/>
    </row>
    <row r="4567" spans="1:24" x14ac:dyDescent="0.15">
      <c r="A4567" s="1" t="str">
        <f>Exchanges!B4571</f>
        <v>butanol</v>
      </c>
      <c r="B4567" s="1">
        <f>Exchanges!C4571</f>
        <v>71363</v>
      </c>
      <c r="C4567" s="1" t="str">
        <f>Exchanges!D4571</f>
        <v>air</v>
      </c>
      <c r="D4567" s="1" t="str">
        <f>Exchanges!E4571</f>
        <v>unspecified</v>
      </c>
      <c r="E4567" s="1" t="str">
        <f>Exchanges!F4571</f>
        <v>b9a9b2ad-5db3-47aa-81de-3a48ae9ad4ec</v>
      </c>
      <c r="F4567" s="1" t="str">
        <f>Exchanges!G4571</f>
        <v>State and local government electric utilities</v>
      </c>
      <c r="G4567" s="1" t="str">
        <f>Exchanges!H4571</f>
        <v>S00202</v>
      </c>
      <c r="H4567" s="1" t="str">
        <f>Exchanges!I4571</f>
        <v>US</v>
      </c>
      <c r="I4567" s="1">
        <f>Exchanges!J4571</f>
        <v>1.0979803086396773E-8</v>
      </c>
      <c r="J4567" s="1" t="str">
        <f>Exchanges!K4571</f>
        <v>kg</v>
      </c>
      <c r="K4567" s="1"/>
      <c r="L4567" s="1"/>
      <c r="M4567" s="1"/>
      <c r="N4567" s="1"/>
      <c r="O4567" s="1"/>
      <c r="P4567" s="86">
        <f>ROUND(Exchanges!Q4571,0)</f>
        <v>5</v>
      </c>
      <c r="Q4567" s="1">
        <f>Exchanges!R4571</f>
        <v>1</v>
      </c>
      <c r="R4567" s="1">
        <f>Exchanges!S4571</f>
        <v>1</v>
      </c>
      <c r="S4567" s="1">
        <f>Exchanges!T4571</f>
        <v>1</v>
      </c>
      <c r="T4567" s="1">
        <f>Exchanges!U4571</f>
        <v>5</v>
      </c>
      <c r="U4567" s="1">
        <f>Exchanges!V4571</f>
        <v>2013</v>
      </c>
      <c r="V4567" s="1" t="str">
        <f>Exchanges!W4571</f>
        <v>N-BUTYL ALCOHOL</v>
      </c>
      <c r="W4567" s="1" t="str">
        <f>Exchanges!X4571</f>
        <v>TRI</v>
      </c>
      <c r="X4567" s="1"/>
    </row>
    <row r="4568" spans="1:24" x14ac:dyDescent="0.15">
      <c r="A4568" s="1" t="str">
        <f>Exchanges!B4572</f>
        <v>nitric acid</v>
      </c>
      <c r="B4568" s="1">
        <f>Exchanges!C4572</f>
        <v>7697372</v>
      </c>
      <c r="C4568" s="1" t="str">
        <f>Exchanges!D4572</f>
        <v>air</v>
      </c>
      <c r="D4568" s="1" t="str">
        <f>Exchanges!E4572</f>
        <v>unspecified</v>
      </c>
      <c r="E4568" s="1" t="str">
        <f>Exchanges!F4572</f>
        <v>dc084330-5108-4d9c-a7ed-eb3345507f13</v>
      </c>
      <c r="F4568" s="1" t="str">
        <f>Exchanges!G4572</f>
        <v>State and local government electric utilities</v>
      </c>
      <c r="G4568" s="1" t="str">
        <f>Exchanges!H4572</f>
        <v>S00202</v>
      </c>
      <c r="H4568" s="1" t="str">
        <f>Exchanges!I4572</f>
        <v>US</v>
      </c>
      <c r="I4568" s="1">
        <f>Exchanges!J4572</f>
        <v>3.8839783584769044E-8</v>
      </c>
      <c r="J4568" s="1" t="str">
        <f>Exchanges!K4572</f>
        <v>kg</v>
      </c>
      <c r="K4568" s="1"/>
      <c r="L4568" s="1"/>
      <c r="M4568" s="1"/>
      <c r="N4568" s="1"/>
      <c r="O4568" s="1"/>
      <c r="P4568" s="86">
        <f>ROUND(Exchanges!Q4572,0)</f>
        <v>3</v>
      </c>
      <c r="Q4568" s="1">
        <f>Exchanges!R4572</f>
        <v>1</v>
      </c>
      <c r="R4568" s="1">
        <f>Exchanges!S4572</f>
        <v>1</v>
      </c>
      <c r="S4568" s="1">
        <f>Exchanges!T4572</f>
        <v>1</v>
      </c>
      <c r="T4568" s="1">
        <f>Exchanges!U4572</f>
        <v>5</v>
      </c>
      <c r="U4568" s="1">
        <f>Exchanges!V4572</f>
        <v>2013</v>
      </c>
      <c r="V4568" s="1" t="str">
        <f>Exchanges!W4572</f>
        <v>NITRIC ACID</v>
      </c>
      <c r="W4568" s="1" t="str">
        <f>Exchanges!X4572</f>
        <v>TRI</v>
      </c>
      <c r="X4568" s="1"/>
    </row>
    <row r="4569" spans="1:24" x14ac:dyDescent="0.15">
      <c r="A4569" s="1" t="str">
        <f>Exchanges!B4573</f>
        <v>NITROGLYCERIN</v>
      </c>
      <c r="B4569" s="1">
        <f>Exchanges!C4573</f>
        <v>55630</v>
      </c>
      <c r="C4569" s="1" t="str">
        <f>Exchanges!D4573</f>
        <v>air</v>
      </c>
      <c r="D4569" s="1" t="str">
        <f>Exchanges!E4573</f>
        <v>unspecified</v>
      </c>
      <c r="E4569" s="1" t="str">
        <f>Exchanges!F4573</f>
        <v>4541ae89-df9f-42f4-82d5-644adcca1527</v>
      </c>
      <c r="F4569" s="1" t="str">
        <f>Exchanges!G4573</f>
        <v>State and local government electric utilities</v>
      </c>
      <c r="G4569" s="1" t="str">
        <f>Exchanges!H4573</f>
        <v>S00202</v>
      </c>
      <c r="H4569" s="1" t="str">
        <f>Exchanges!I4573</f>
        <v>US</v>
      </c>
      <c r="I4569" s="1">
        <f>Exchanges!J4573</f>
        <v>5.0389235344738117E-9</v>
      </c>
      <c r="J4569" s="1" t="str">
        <f>Exchanges!K4573</f>
        <v>kg</v>
      </c>
      <c r="K4569" s="1"/>
      <c r="L4569" s="1"/>
      <c r="M4569" s="1"/>
      <c r="N4569" s="1"/>
      <c r="O4569" s="1"/>
      <c r="P4569" s="86">
        <f>ROUND(Exchanges!Q4573,0)</f>
        <v>5</v>
      </c>
      <c r="Q4569" s="1">
        <f>Exchanges!R4573</f>
        <v>1</v>
      </c>
      <c r="R4569" s="1">
        <f>Exchanges!S4573</f>
        <v>1</v>
      </c>
      <c r="S4569" s="1">
        <f>Exchanges!T4573</f>
        <v>1</v>
      </c>
      <c r="T4569" s="1">
        <f>Exchanges!U4573</f>
        <v>5</v>
      </c>
      <c r="U4569" s="1">
        <f>Exchanges!V4573</f>
        <v>2013</v>
      </c>
      <c r="V4569" s="1" t="str">
        <f>Exchanges!W4573</f>
        <v>NITROGLYCERIN</v>
      </c>
      <c r="W4569" s="1" t="str">
        <f>Exchanges!X4573</f>
        <v>TRI</v>
      </c>
      <c r="X4569" s="1"/>
    </row>
    <row r="4570" spans="1:24" x14ac:dyDescent="0.15">
      <c r="A4570" s="1" t="str">
        <f>Exchanges!B4574</f>
        <v>1-Methyl-2-pyrrolidinone</v>
      </c>
      <c r="B4570" s="1">
        <f>Exchanges!C4574</f>
        <v>872504</v>
      </c>
      <c r="C4570" s="1" t="str">
        <f>Exchanges!D4574</f>
        <v>air</v>
      </c>
      <c r="D4570" s="1" t="str">
        <f>Exchanges!E4574</f>
        <v>unspecified</v>
      </c>
      <c r="E4570" s="1" t="str">
        <f>Exchanges!F4574</f>
        <v>00b8c5b8-8f45-445f-839c-2017fe3ad8b8</v>
      </c>
      <c r="F4570" s="1" t="str">
        <f>Exchanges!G4574</f>
        <v>State and local government electric utilities</v>
      </c>
      <c r="G4570" s="1" t="str">
        <f>Exchanges!H4574</f>
        <v>S00202</v>
      </c>
      <c r="H4570" s="1" t="str">
        <f>Exchanges!I4574</f>
        <v>US</v>
      </c>
      <c r="I4570" s="1">
        <f>Exchanges!J4574</f>
        <v>1.0580809869937113E-10</v>
      </c>
      <c r="J4570" s="1" t="str">
        <f>Exchanges!K4574</f>
        <v>kg</v>
      </c>
      <c r="K4570" s="1"/>
      <c r="L4570" s="1"/>
      <c r="M4570" s="1"/>
      <c r="N4570" s="1"/>
      <c r="O4570" s="1"/>
      <c r="P4570" s="86">
        <f>ROUND(Exchanges!Q4574,0)</f>
        <v>5</v>
      </c>
      <c r="Q4570" s="1">
        <f>Exchanges!R4574</f>
        <v>1</v>
      </c>
      <c r="R4570" s="1">
        <f>Exchanges!S4574</f>
        <v>1</v>
      </c>
      <c r="S4570" s="1">
        <f>Exchanges!T4574</f>
        <v>1</v>
      </c>
      <c r="T4570" s="1">
        <f>Exchanges!U4574</f>
        <v>5</v>
      </c>
      <c r="U4570" s="1">
        <f>Exchanges!V4574</f>
        <v>2013</v>
      </c>
      <c r="V4570" s="1" t="str">
        <f>Exchanges!W4574</f>
        <v>N-METHYL-2-PYRROLIDONE</v>
      </c>
      <c r="W4570" s="1" t="str">
        <f>Exchanges!X4574</f>
        <v>TRI</v>
      </c>
      <c r="X4570" s="1"/>
    </row>
    <row r="4571" spans="1:24" x14ac:dyDescent="0.15">
      <c r="A4571" s="1" t="str">
        <f>Exchanges!B4575</f>
        <v>Propene</v>
      </c>
      <c r="B4571" s="1">
        <f>Exchanges!C4575</f>
        <v>115071</v>
      </c>
      <c r="C4571" s="1" t="str">
        <f>Exchanges!D4575</f>
        <v>air</v>
      </c>
      <c r="D4571" s="1" t="str">
        <f>Exchanges!E4575</f>
        <v>unspecified</v>
      </c>
      <c r="E4571" s="1" t="str">
        <f>Exchanges!F4575</f>
        <v>64165202-4870-47d0-8602-b85e5d672865</v>
      </c>
      <c r="F4571" s="1" t="str">
        <f>Exchanges!G4575</f>
        <v>State and local government electric utilities</v>
      </c>
      <c r="G4571" s="1" t="str">
        <f>Exchanges!H4575</f>
        <v>S00202</v>
      </c>
      <c r="H4571" s="1" t="str">
        <f>Exchanges!I4575</f>
        <v>US</v>
      </c>
      <c r="I4571" s="1">
        <f>Exchanges!J4575</f>
        <v>6.8087579600624912E-12</v>
      </c>
      <c r="J4571" s="1" t="str">
        <f>Exchanges!K4575</f>
        <v>kg</v>
      </c>
      <c r="K4571" s="1"/>
      <c r="L4571" s="1"/>
      <c r="M4571" s="1"/>
      <c r="N4571" s="1"/>
      <c r="O4571" s="1"/>
      <c r="P4571" s="86">
        <f>ROUND(Exchanges!Q4575,0)</f>
        <v>3</v>
      </c>
      <c r="Q4571" s="1">
        <f>Exchanges!R4575</f>
        <v>1</v>
      </c>
      <c r="R4571" s="1">
        <f>Exchanges!S4575</f>
        <v>1</v>
      </c>
      <c r="S4571" s="1">
        <f>Exchanges!T4575</f>
        <v>1</v>
      </c>
      <c r="T4571" s="1">
        <f>Exchanges!U4575</f>
        <v>5</v>
      </c>
      <c r="U4571" s="1">
        <f>Exchanges!V4575</f>
        <v>2013</v>
      </c>
      <c r="V4571" s="1" t="str">
        <f>Exchanges!W4575</f>
        <v>PROPYLENE</v>
      </c>
      <c r="W4571" s="1" t="str">
        <f>Exchanges!X4575</f>
        <v>TRI</v>
      </c>
      <c r="X4571" s="1"/>
    </row>
    <row r="4572" spans="1:24" x14ac:dyDescent="0.15">
      <c r="A4572" s="1" t="str">
        <f>Exchanges!B4576</f>
        <v>NITROUS ACID</v>
      </c>
      <c r="B4572" s="1">
        <f>Exchanges!C4576</f>
        <v>7782776</v>
      </c>
      <c r="C4572" s="1" t="str">
        <f>Exchanges!D4576</f>
        <v>air</v>
      </c>
      <c r="D4572" s="1" t="str">
        <f>Exchanges!E4576</f>
        <v>unspecified</v>
      </c>
      <c r="E4572" s="1" t="str">
        <f>Exchanges!F4576</f>
        <v>b633a270-97fe-3bdb-9fb0-a25de3323e03</v>
      </c>
      <c r="F4572" s="1" t="str">
        <f>Exchanges!G4576</f>
        <v>State and local government electric utilities</v>
      </c>
      <c r="G4572" s="1" t="str">
        <f>Exchanges!H4576</f>
        <v>S00202</v>
      </c>
      <c r="H4572" s="1" t="str">
        <f>Exchanges!I4576</f>
        <v>US</v>
      </c>
      <c r="I4572" s="1">
        <f>Exchanges!J4576</f>
        <v>1.3617515920124983E-13</v>
      </c>
      <c r="J4572" s="1" t="str">
        <f>Exchanges!K4576</f>
        <v>kg</v>
      </c>
      <c r="K4572" s="1"/>
      <c r="L4572" s="1"/>
      <c r="M4572" s="1"/>
      <c r="N4572" s="1"/>
      <c r="O4572" s="1"/>
      <c r="P4572" s="86">
        <f>ROUND(Exchanges!Q4576,0)</f>
        <v>5</v>
      </c>
      <c r="Q4572" s="1">
        <f>Exchanges!R4576</f>
        <v>1</v>
      </c>
      <c r="R4572" s="1">
        <f>Exchanges!S4576</f>
        <v>1</v>
      </c>
      <c r="S4572" s="1">
        <f>Exchanges!T4576</f>
        <v>1</v>
      </c>
      <c r="T4572" s="1">
        <f>Exchanges!U4576</f>
        <v>5</v>
      </c>
      <c r="U4572" s="1">
        <f>Exchanges!V4576</f>
        <v>2013</v>
      </c>
      <c r="V4572" s="1" t="str">
        <f>Exchanges!W4576</f>
        <v>SODIUM NITRITE</v>
      </c>
      <c r="W4572" s="1" t="str">
        <f>Exchanges!X4576</f>
        <v>TRI</v>
      </c>
      <c r="X4572" s="1"/>
    </row>
    <row r="4573" spans="1:24" x14ac:dyDescent="0.15">
      <c r="A4573" s="1" t="str">
        <f>Exchanges!B4577</f>
        <v>Sulfuric acid</v>
      </c>
      <c r="B4573" s="1">
        <f>Exchanges!C4577</f>
        <v>7664939</v>
      </c>
      <c r="C4573" s="1" t="str">
        <f>Exchanges!D4577</f>
        <v>air</v>
      </c>
      <c r="D4573" s="1" t="str">
        <f>Exchanges!E4577</f>
        <v>unspecified</v>
      </c>
      <c r="E4573" s="1" t="str">
        <f>Exchanges!F4577</f>
        <v>99c65c6a-6871-40ba-af79-5bd6851688e4</v>
      </c>
      <c r="F4573" s="1" t="str">
        <f>Exchanges!G4577</f>
        <v>State and local government electric utilities</v>
      </c>
      <c r="G4573" s="1" t="str">
        <f>Exchanges!H4577</f>
        <v>S00202</v>
      </c>
      <c r="H4573" s="1" t="str">
        <f>Exchanges!I4577</f>
        <v>US</v>
      </c>
      <c r="I4573" s="1">
        <f>Exchanges!J4577</f>
        <v>2.0633947807272044E-8</v>
      </c>
      <c r="J4573" s="1" t="str">
        <f>Exchanges!K4577</f>
        <v>kg</v>
      </c>
      <c r="K4573" s="1"/>
      <c r="L4573" s="1"/>
      <c r="M4573" s="1"/>
      <c r="N4573" s="1"/>
      <c r="O4573" s="1"/>
      <c r="P4573" s="86">
        <f>ROUND(Exchanges!Q4577,0)</f>
        <v>2</v>
      </c>
      <c r="Q4573" s="1">
        <f>Exchanges!R4577</f>
        <v>1</v>
      </c>
      <c r="R4573" s="1">
        <f>Exchanges!S4577</f>
        <v>1</v>
      </c>
      <c r="S4573" s="1">
        <f>Exchanges!T4577</f>
        <v>1</v>
      </c>
      <c r="T4573" s="1">
        <f>Exchanges!U4577</f>
        <v>5</v>
      </c>
      <c r="U4573" s="1">
        <f>Exchanges!V4577</f>
        <v>2013</v>
      </c>
      <c r="V4573" s="1" t="str">
        <f>Exchanges!W4577</f>
        <v>SULFURIC ACID (1994 AND AFTER ACID AEROSOLS" ONLY)"</v>
      </c>
      <c r="W4573" s="1" t="str">
        <f>Exchanges!X4577</f>
        <v>TRI</v>
      </c>
      <c r="X4573" s="1"/>
    </row>
    <row r="4574" spans="1:24" x14ac:dyDescent="0.15">
      <c r="A4574" s="1" t="str">
        <f>Exchanges!B4578</f>
        <v>1,2,4-trimethylbenzene</v>
      </c>
      <c r="B4574" s="1">
        <f>Exchanges!C4578</f>
        <v>95636</v>
      </c>
      <c r="C4574" s="1" t="str">
        <f>Exchanges!D4578</f>
        <v>air</v>
      </c>
      <c r="D4574" s="1" t="str">
        <f>Exchanges!E4578</f>
        <v>unspecified</v>
      </c>
      <c r="E4574" s="1" t="str">
        <f>Exchanges!F4578</f>
        <v>776e1b2c-6a86-35c1-b2ed-61952ecd792c</v>
      </c>
      <c r="F4574" s="1" t="str">
        <f>Exchanges!G4578</f>
        <v>Other state and local government enterprises</v>
      </c>
      <c r="G4574" s="1" t="str">
        <f>Exchanges!H4578</f>
        <v>S00203</v>
      </c>
      <c r="H4574" s="1" t="str">
        <f>Exchanges!I4578</f>
        <v>US</v>
      </c>
      <c r="I4574" s="1">
        <f>Exchanges!J4578</f>
        <v>1.0376547131135236E-10</v>
      </c>
      <c r="J4574" s="1" t="str">
        <f>Exchanges!K4578</f>
        <v>kg</v>
      </c>
      <c r="K4574" s="1"/>
      <c r="L4574" s="1"/>
      <c r="M4574" s="1"/>
      <c r="N4574" s="1"/>
      <c r="O4574" s="1"/>
      <c r="P4574" s="86">
        <f>ROUND(Exchanges!Q4578,0)</f>
        <v>5</v>
      </c>
      <c r="Q4574" s="1">
        <f>Exchanges!R4578</f>
        <v>1</v>
      </c>
      <c r="R4574" s="1">
        <f>Exchanges!S4578</f>
        <v>1</v>
      </c>
      <c r="S4574" s="1">
        <f>Exchanges!T4578</f>
        <v>1</v>
      </c>
      <c r="T4574" s="1">
        <f>Exchanges!U4578</f>
        <v>5</v>
      </c>
      <c r="U4574" s="1">
        <f>Exchanges!V4578</f>
        <v>2013</v>
      </c>
      <c r="V4574" s="1" t="str">
        <f>Exchanges!W4578</f>
        <v>1,2,4-TRIMETHYLBENZENE</v>
      </c>
      <c r="W4574" s="1" t="str">
        <f>Exchanges!X4578</f>
        <v>TRI</v>
      </c>
      <c r="X4574" s="1"/>
    </row>
    <row r="4575" spans="1:24" x14ac:dyDescent="0.15">
      <c r="A4575" s="1" t="str">
        <f>Exchanges!B4579</f>
        <v>Aluminum</v>
      </c>
      <c r="B4575" s="1">
        <f>Exchanges!C4579</f>
        <v>7429905</v>
      </c>
      <c r="C4575" s="1" t="str">
        <f>Exchanges!D4579</f>
        <v>air</v>
      </c>
      <c r="D4575" s="1" t="str">
        <f>Exchanges!E4579</f>
        <v>unspecified</v>
      </c>
      <c r="E4575" s="1" t="str">
        <f>Exchanges!F4579</f>
        <v>ff65658c-2d39-44a2-b23e-7ec3c644f064</v>
      </c>
      <c r="F4575" s="1" t="str">
        <f>Exchanges!G4579</f>
        <v>Other state and local government enterprises</v>
      </c>
      <c r="G4575" s="1" t="str">
        <f>Exchanges!H4579</f>
        <v>S00203</v>
      </c>
      <c r="H4575" s="1" t="str">
        <f>Exchanges!I4579</f>
        <v>US</v>
      </c>
      <c r="I4575" s="1">
        <f>Exchanges!J4579</f>
        <v>3.6086417188331203E-11</v>
      </c>
      <c r="J4575" s="1" t="str">
        <f>Exchanges!K4579</f>
        <v>kg</v>
      </c>
      <c r="K4575" s="1"/>
      <c r="L4575" s="1"/>
      <c r="M4575" s="1"/>
      <c r="N4575" s="1"/>
      <c r="O4575" s="1"/>
      <c r="P4575" s="86">
        <f>ROUND(Exchanges!Q4579,0)</f>
        <v>4</v>
      </c>
      <c r="Q4575" s="1">
        <f>Exchanges!R4579</f>
        <v>1</v>
      </c>
      <c r="R4575" s="1">
        <f>Exchanges!S4579</f>
        <v>1</v>
      </c>
      <c r="S4575" s="1">
        <f>Exchanges!T4579</f>
        <v>1</v>
      </c>
      <c r="T4575" s="1">
        <f>Exchanges!U4579</f>
        <v>5</v>
      </c>
      <c r="U4575" s="1">
        <f>Exchanges!V4579</f>
        <v>2013</v>
      </c>
      <c r="V4575" s="1" t="str">
        <f>Exchanges!W4579</f>
        <v>ALUMINUM (FUME OR DUST)</v>
      </c>
      <c r="W4575" s="1" t="str">
        <f>Exchanges!X4579</f>
        <v>TRI</v>
      </c>
      <c r="X4575" s="1"/>
    </row>
    <row r="4576" spans="1:24" x14ac:dyDescent="0.15">
      <c r="A4576" s="1" t="str">
        <f>Exchanges!B4580</f>
        <v>chromium</v>
      </c>
      <c r="B4576" s="1">
        <f>Exchanges!C4580</f>
        <v>7440473</v>
      </c>
      <c r="C4576" s="1" t="str">
        <f>Exchanges!D4580</f>
        <v>air</v>
      </c>
      <c r="D4576" s="1" t="str">
        <f>Exchanges!E4580</f>
        <v>unspecified</v>
      </c>
      <c r="E4576" s="1" t="str">
        <f>Exchanges!F4580</f>
        <v>e142b577-e934-4085-9a07-3983d4d92afb</v>
      </c>
      <c r="F4576" s="1" t="str">
        <f>Exchanges!G4580</f>
        <v>Other state and local government enterprises</v>
      </c>
      <c r="G4576" s="1" t="str">
        <f>Exchanges!H4580</f>
        <v>S00203</v>
      </c>
      <c r="H4576" s="1" t="str">
        <f>Exchanges!I4580</f>
        <v>US</v>
      </c>
      <c r="I4576" s="1">
        <f>Exchanges!J4580</f>
        <v>1.7486252193032487E-11</v>
      </c>
      <c r="J4576" s="1" t="str">
        <f>Exchanges!K4580</f>
        <v>kg</v>
      </c>
      <c r="K4576" s="1"/>
      <c r="L4576" s="1"/>
      <c r="M4576" s="1"/>
      <c r="N4576" s="1"/>
      <c r="O4576" s="1"/>
      <c r="P4576" s="86">
        <f>ROUND(Exchanges!Q4580,0)</f>
        <v>4</v>
      </c>
      <c r="Q4576" s="1">
        <f>Exchanges!R4580</f>
        <v>1</v>
      </c>
      <c r="R4576" s="1">
        <f>Exchanges!S4580</f>
        <v>1</v>
      </c>
      <c r="S4576" s="1">
        <f>Exchanges!T4580</f>
        <v>1</v>
      </c>
      <c r="T4576" s="1">
        <f>Exchanges!U4580</f>
        <v>5</v>
      </c>
      <c r="U4576" s="1">
        <f>Exchanges!V4580</f>
        <v>2013</v>
      </c>
      <c r="V4576" s="1" t="str">
        <f>Exchanges!W4580</f>
        <v>CHROMIUM</v>
      </c>
      <c r="W4576" s="1" t="str">
        <f>Exchanges!X4580</f>
        <v>TRI</v>
      </c>
      <c r="X4576" s="1"/>
    </row>
    <row r="4577" spans="1:24" x14ac:dyDescent="0.15">
      <c r="A4577" s="1" t="str">
        <f>Exchanges!B4581</f>
        <v>copper</v>
      </c>
      <c r="B4577" s="1">
        <f>Exchanges!C4581</f>
        <v>7440508</v>
      </c>
      <c r="C4577" s="1" t="str">
        <f>Exchanges!D4581</f>
        <v>air</v>
      </c>
      <c r="D4577" s="1" t="str">
        <f>Exchanges!E4581</f>
        <v>unspecified</v>
      </c>
      <c r="E4577" s="1" t="str">
        <f>Exchanges!F4581</f>
        <v>ec8144d6-d123-43b1-9c17-a295422a0498</v>
      </c>
      <c r="F4577" s="1" t="str">
        <f>Exchanges!G4581</f>
        <v>Other state and local government enterprises</v>
      </c>
      <c r="G4577" s="1" t="str">
        <f>Exchanges!H4581</f>
        <v>S00203</v>
      </c>
      <c r="H4577" s="1" t="str">
        <f>Exchanges!I4581</f>
        <v>US</v>
      </c>
      <c r="I4577" s="1">
        <f>Exchanges!J4581</f>
        <v>2.7389577028427463E-9</v>
      </c>
      <c r="J4577" s="1" t="str">
        <f>Exchanges!K4581</f>
        <v>kg</v>
      </c>
      <c r="K4577" s="1"/>
      <c r="L4577" s="1"/>
      <c r="M4577" s="1"/>
      <c r="N4577" s="1"/>
      <c r="O4577" s="1"/>
      <c r="P4577" s="86">
        <f>ROUND(Exchanges!Q4581,0)</f>
        <v>4</v>
      </c>
      <c r="Q4577" s="1">
        <f>Exchanges!R4581</f>
        <v>1</v>
      </c>
      <c r="R4577" s="1">
        <f>Exchanges!S4581</f>
        <v>1</v>
      </c>
      <c r="S4577" s="1">
        <f>Exchanges!T4581</f>
        <v>1</v>
      </c>
      <c r="T4577" s="1">
        <f>Exchanges!U4581</f>
        <v>5</v>
      </c>
      <c r="U4577" s="1">
        <f>Exchanges!V4581</f>
        <v>2013</v>
      </c>
      <c r="V4577" s="1" t="str">
        <f>Exchanges!W4581</f>
        <v>COPPER</v>
      </c>
      <c r="W4577" s="1" t="str">
        <f>Exchanges!X4581</f>
        <v>TRI</v>
      </c>
      <c r="X4577" s="1"/>
    </row>
    <row r="4578" spans="1:24" x14ac:dyDescent="0.15">
      <c r="A4578" s="1" t="str">
        <f>Exchanges!B4582</f>
        <v>cyclohexane</v>
      </c>
      <c r="B4578" s="1">
        <f>Exchanges!C4582</f>
        <v>110827</v>
      </c>
      <c r="C4578" s="1" t="str">
        <f>Exchanges!D4582</f>
        <v>air</v>
      </c>
      <c r="D4578" s="1" t="str">
        <f>Exchanges!E4582</f>
        <v>unspecified</v>
      </c>
      <c r="E4578" s="1" t="str">
        <f>Exchanges!F4582</f>
        <v>165aaeac-93d1-4afd-adf2-e3d6c0eaf629</v>
      </c>
      <c r="F4578" s="1" t="str">
        <f>Exchanges!G4582</f>
        <v>Other state and local government enterprises</v>
      </c>
      <c r="G4578" s="1" t="str">
        <f>Exchanges!H4582</f>
        <v>S00203</v>
      </c>
      <c r="H4578" s="1" t="str">
        <f>Exchanges!I4582</f>
        <v>US</v>
      </c>
      <c r="I4578" s="1">
        <f>Exchanges!J4582</f>
        <v>1.3617515920124983E-13</v>
      </c>
      <c r="J4578" s="1" t="str">
        <f>Exchanges!K4582</f>
        <v>kg</v>
      </c>
      <c r="K4578" s="1"/>
      <c r="L4578" s="1"/>
      <c r="M4578" s="1"/>
      <c r="N4578" s="1"/>
      <c r="O4578" s="1"/>
      <c r="P4578" s="86">
        <f>ROUND(Exchanges!Q4582,0)</f>
        <v>4</v>
      </c>
      <c r="Q4578" s="1">
        <f>Exchanges!R4582</f>
        <v>1</v>
      </c>
      <c r="R4578" s="1">
        <f>Exchanges!S4582</f>
        <v>1</v>
      </c>
      <c r="S4578" s="1">
        <f>Exchanges!T4582</f>
        <v>1</v>
      </c>
      <c r="T4578" s="1">
        <f>Exchanges!U4582</f>
        <v>5</v>
      </c>
      <c r="U4578" s="1">
        <f>Exchanges!V4582</f>
        <v>2013</v>
      </c>
      <c r="V4578" s="1" t="str">
        <f>Exchanges!W4582</f>
        <v>CYCLOHEXANE</v>
      </c>
      <c r="W4578" s="1" t="str">
        <f>Exchanges!X4582</f>
        <v>TRI</v>
      </c>
      <c r="X4578" s="1"/>
    </row>
    <row r="4579" spans="1:24" x14ac:dyDescent="0.15">
      <c r="A4579" s="1" t="str">
        <f>Exchanges!B4583</f>
        <v>Dinitrotoluene, technical grade (2,4 (77%)- and 2,6 (19%)-)</v>
      </c>
      <c r="B4579" s="1">
        <f>Exchanges!C4583</f>
        <v>25321146</v>
      </c>
      <c r="C4579" s="1" t="str">
        <f>Exchanges!D4583</f>
        <v>air</v>
      </c>
      <c r="D4579" s="1" t="str">
        <f>Exchanges!E4583</f>
        <v>unspecified</v>
      </c>
      <c r="E4579" s="1" t="str">
        <f>Exchanges!F4583</f>
        <v>e3b6ef10-2b6d-4f29-97dd-c0ceac1d27ba</v>
      </c>
      <c r="F4579" s="1" t="str">
        <f>Exchanges!G4583</f>
        <v>Other state and local government enterprises</v>
      </c>
      <c r="G4579" s="1" t="str">
        <f>Exchanges!H4583</f>
        <v>S00203</v>
      </c>
      <c r="H4579" s="1" t="str">
        <f>Exchanges!I4583</f>
        <v>US</v>
      </c>
      <c r="I4579" s="1">
        <f>Exchanges!J4583</f>
        <v>1.3617515920124983E-13</v>
      </c>
      <c r="J4579" s="1" t="str">
        <f>Exchanges!K4583</f>
        <v>kg</v>
      </c>
      <c r="K4579" s="1"/>
      <c r="L4579" s="1"/>
      <c r="M4579" s="1"/>
      <c r="N4579" s="1"/>
      <c r="O4579" s="1"/>
      <c r="P4579" s="86">
        <f>ROUND(Exchanges!Q4583,0)</f>
        <v>5</v>
      </c>
      <c r="Q4579" s="1">
        <f>Exchanges!R4583</f>
        <v>1</v>
      </c>
      <c r="R4579" s="1">
        <f>Exchanges!S4583</f>
        <v>1</v>
      </c>
      <c r="S4579" s="1">
        <f>Exchanges!T4583</f>
        <v>1</v>
      </c>
      <c r="T4579" s="1">
        <f>Exchanges!U4583</f>
        <v>5</v>
      </c>
      <c r="U4579" s="1">
        <f>Exchanges!V4583</f>
        <v>2013</v>
      </c>
      <c r="V4579" s="1" t="str">
        <f>Exchanges!W4583</f>
        <v>DINITROTOLUENE (MIXED ISOMERS)</v>
      </c>
      <c r="W4579" s="1" t="str">
        <f>Exchanges!X4583</f>
        <v>TRI</v>
      </c>
      <c r="X4579" s="1"/>
    </row>
    <row r="4580" spans="1:24" x14ac:dyDescent="0.15">
      <c r="A4580" s="1" t="str">
        <f>Exchanges!B4584</f>
        <v>ethylbenzene</v>
      </c>
      <c r="B4580" s="1">
        <f>Exchanges!C4584</f>
        <v>100414</v>
      </c>
      <c r="C4580" s="1" t="str">
        <f>Exchanges!D4584</f>
        <v>air</v>
      </c>
      <c r="D4580" s="1" t="str">
        <f>Exchanges!E4584</f>
        <v>unspecified</v>
      </c>
      <c r="E4580" s="1" t="str">
        <f>Exchanges!F4584</f>
        <v>787591de-0e9e-3f81-a1e5-2df2949f146c</v>
      </c>
      <c r="F4580" s="1" t="str">
        <f>Exchanges!G4584</f>
        <v>Other state and local government enterprises</v>
      </c>
      <c r="G4580" s="1" t="str">
        <f>Exchanges!H4584</f>
        <v>S00203</v>
      </c>
      <c r="H4580" s="1" t="str">
        <f>Exchanges!I4584</f>
        <v>US</v>
      </c>
      <c r="I4580" s="1">
        <f>Exchanges!J4584</f>
        <v>9.5513529014075034E-10</v>
      </c>
      <c r="J4580" s="1" t="str">
        <f>Exchanges!K4584</f>
        <v>kg</v>
      </c>
      <c r="K4580" s="1"/>
      <c r="L4580" s="1"/>
      <c r="M4580" s="1"/>
      <c r="N4580" s="1"/>
      <c r="O4580" s="1"/>
      <c r="P4580" s="86">
        <f>ROUND(Exchanges!Q4584,0)</f>
        <v>4</v>
      </c>
      <c r="Q4580" s="1">
        <f>Exchanges!R4584</f>
        <v>1</v>
      </c>
      <c r="R4580" s="1">
        <f>Exchanges!S4584</f>
        <v>1</v>
      </c>
      <c r="S4580" s="1">
        <f>Exchanges!T4584</f>
        <v>1</v>
      </c>
      <c r="T4580" s="1">
        <f>Exchanges!U4584</f>
        <v>5</v>
      </c>
      <c r="U4580" s="1">
        <f>Exchanges!V4584</f>
        <v>2013</v>
      </c>
      <c r="V4580" s="1" t="str">
        <f>Exchanges!W4584</f>
        <v>ETHYLBENZENE</v>
      </c>
      <c r="W4580" s="1" t="str">
        <f>Exchanges!X4584</f>
        <v>TRI</v>
      </c>
      <c r="X4580" s="1"/>
    </row>
    <row r="4581" spans="1:24" x14ac:dyDescent="0.15">
      <c r="A4581" s="1" t="str">
        <f>Exchanges!B4585</f>
        <v>formic acid</v>
      </c>
      <c r="B4581" s="1">
        <f>Exchanges!C4585</f>
        <v>64186</v>
      </c>
      <c r="C4581" s="1" t="str">
        <f>Exchanges!D4585</f>
        <v>air</v>
      </c>
      <c r="D4581" s="1" t="str">
        <f>Exchanges!E4585</f>
        <v>unspecified</v>
      </c>
      <c r="E4581" s="1" t="str">
        <f>Exchanges!F4585</f>
        <v>27804c78-5eee-47f9-9a91-1f6126ccfe45</v>
      </c>
      <c r="F4581" s="1" t="str">
        <f>Exchanges!G4585</f>
        <v>Other state and local government enterprises</v>
      </c>
      <c r="G4581" s="1" t="str">
        <f>Exchanges!H4585</f>
        <v>S00203</v>
      </c>
      <c r="H4581" s="1" t="str">
        <f>Exchanges!I4585</f>
        <v>US</v>
      </c>
      <c r="I4581" s="1">
        <f>Exchanges!J4585</f>
        <v>4.7252780242833688E-11</v>
      </c>
      <c r="J4581" s="1" t="str">
        <f>Exchanges!K4585</f>
        <v>kg</v>
      </c>
      <c r="K4581" s="1"/>
      <c r="L4581" s="1"/>
      <c r="M4581" s="1"/>
      <c r="N4581" s="1"/>
      <c r="O4581" s="1"/>
      <c r="P4581" s="86">
        <f>ROUND(Exchanges!Q4585,0)</f>
        <v>3</v>
      </c>
      <c r="Q4581" s="1">
        <f>Exchanges!R4585</f>
        <v>1</v>
      </c>
      <c r="R4581" s="1">
        <f>Exchanges!S4585</f>
        <v>1</v>
      </c>
      <c r="S4581" s="1">
        <f>Exchanges!T4585</f>
        <v>1</v>
      </c>
      <c r="T4581" s="1">
        <f>Exchanges!U4585</f>
        <v>5</v>
      </c>
      <c r="U4581" s="1">
        <f>Exchanges!V4585</f>
        <v>2013</v>
      </c>
      <c r="V4581" s="1" t="str">
        <f>Exchanges!W4585</f>
        <v>FORMIC ACID</v>
      </c>
      <c r="W4581" s="1" t="str">
        <f>Exchanges!X4585</f>
        <v>TRI</v>
      </c>
      <c r="X4581" s="1"/>
    </row>
    <row r="4582" spans="1:24" x14ac:dyDescent="0.15">
      <c r="A4582" s="1" t="str">
        <f>Exchanges!B4586</f>
        <v>butanol</v>
      </c>
      <c r="B4582" s="1">
        <f>Exchanges!C4586</f>
        <v>71363</v>
      </c>
      <c r="C4582" s="1" t="str">
        <f>Exchanges!D4586</f>
        <v>air</v>
      </c>
      <c r="D4582" s="1" t="str">
        <f>Exchanges!E4586</f>
        <v>unspecified</v>
      </c>
      <c r="E4582" s="1" t="str">
        <f>Exchanges!F4586</f>
        <v>b9a9b2ad-5db3-47aa-81de-3a48ae9ad4ec</v>
      </c>
      <c r="F4582" s="1" t="str">
        <f>Exchanges!G4586</f>
        <v>Other state and local government enterprises</v>
      </c>
      <c r="G4582" s="1" t="str">
        <f>Exchanges!H4586</f>
        <v>S00203</v>
      </c>
      <c r="H4582" s="1" t="str">
        <f>Exchanges!I4586</f>
        <v>US</v>
      </c>
      <c r="I4582" s="1">
        <f>Exchanges!J4586</f>
        <v>1.0979803086396771E-8</v>
      </c>
      <c r="J4582" s="1" t="str">
        <f>Exchanges!K4586</f>
        <v>kg</v>
      </c>
      <c r="K4582" s="1"/>
      <c r="L4582" s="1"/>
      <c r="M4582" s="1"/>
      <c r="N4582" s="1"/>
      <c r="O4582" s="1"/>
      <c r="P4582" s="86">
        <f>ROUND(Exchanges!Q4586,0)</f>
        <v>5</v>
      </c>
      <c r="Q4582" s="1">
        <f>Exchanges!R4586</f>
        <v>1</v>
      </c>
      <c r="R4582" s="1">
        <f>Exchanges!S4586</f>
        <v>1</v>
      </c>
      <c r="S4582" s="1">
        <f>Exchanges!T4586</f>
        <v>1</v>
      </c>
      <c r="T4582" s="1">
        <f>Exchanges!U4586</f>
        <v>5</v>
      </c>
      <c r="U4582" s="1">
        <f>Exchanges!V4586</f>
        <v>2013</v>
      </c>
      <c r="V4582" s="1" t="str">
        <f>Exchanges!W4586</f>
        <v>N-BUTYL ALCOHOL</v>
      </c>
      <c r="W4582" s="1" t="str">
        <f>Exchanges!X4586</f>
        <v>TRI</v>
      </c>
      <c r="X4582" s="1"/>
    </row>
    <row r="4583" spans="1:24" x14ac:dyDescent="0.15">
      <c r="A4583" s="1" t="str">
        <f>Exchanges!B4587</f>
        <v>nitric acid</v>
      </c>
      <c r="B4583" s="1">
        <f>Exchanges!C4587</f>
        <v>7697372</v>
      </c>
      <c r="C4583" s="1" t="str">
        <f>Exchanges!D4587</f>
        <v>air</v>
      </c>
      <c r="D4583" s="1" t="str">
        <f>Exchanges!E4587</f>
        <v>unspecified</v>
      </c>
      <c r="E4583" s="1" t="str">
        <f>Exchanges!F4587</f>
        <v>dc084330-5108-4d9c-a7ed-eb3345507f13</v>
      </c>
      <c r="F4583" s="1" t="str">
        <f>Exchanges!G4587</f>
        <v>Other state and local government enterprises</v>
      </c>
      <c r="G4583" s="1" t="str">
        <f>Exchanges!H4587</f>
        <v>S00203</v>
      </c>
      <c r="H4583" s="1" t="str">
        <f>Exchanges!I4587</f>
        <v>US</v>
      </c>
      <c r="I4583" s="1">
        <f>Exchanges!J4587</f>
        <v>3.8839783584769037E-8</v>
      </c>
      <c r="J4583" s="1" t="str">
        <f>Exchanges!K4587</f>
        <v>kg</v>
      </c>
      <c r="K4583" s="1"/>
      <c r="L4583" s="1"/>
      <c r="M4583" s="1"/>
      <c r="N4583" s="1"/>
      <c r="O4583" s="1"/>
      <c r="P4583" s="86">
        <f>ROUND(Exchanges!Q4587,0)</f>
        <v>3</v>
      </c>
      <c r="Q4583" s="1">
        <f>Exchanges!R4587</f>
        <v>1</v>
      </c>
      <c r="R4583" s="1">
        <f>Exchanges!S4587</f>
        <v>1</v>
      </c>
      <c r="S4583" s="1">
        <f>Exchanges!T4587</f>
        <v>1</v>
      </c>
      <c r="T4583" s="1">
        <f>Exchanges!U4587</f>
        <v>5</v>
      </c>
      <c r="U4583" s="1">
        <f>Exchanges!V4587</f>
        <v>2013</v>
      </c>
      <c r="V4583" s="1" t="str">
        <f>Exchanges!W4587</f>
        <v>NITRIC ACID</v>
      </c>
      <c r="W4583" s="1" t="str">
        <f>Exchanges!X4587</f>
        <v>TRI</v>
      </c>
      <c r="X4583" s="1"/>
    </row>
    <row r="4584" spans="1:24" x14ac:dyDescent="0.15">
      <c r="A4584" s="1" t="str">
        <f>Exchanges!B4588</f>
        <v>NITROGLYCERIN</v>
      </c>
      <c r="B4584" s="1">
        <f>Exchanges!C4588</f>
        <v>55630</v>
      </c>
      <c r="C4584" s="1" t="str">
        <f>Exchanges!D4588</f>
        <v>air</v>
      </c>
      <c r="D4584" s="1" t="str">
        <f>Exchanges!E4588</f>
        <v>unspecified</v>
      </c>
      <c r="E4584" s="1" t="str">
        <f>Exchanges!F4588</f>
        <v>4541ae89-df9f-42f4-82d5-644adcca1527</v>
      </c>
      <c r="F4584" s="1" t="str">
        <f>Exchanges!G4588</f>
        <v>Other state and local government enterprises</v>
      </c>
      <c r="G4584" s="1" t="str">
        <f>Exchanges!H4588</f>
        <v>S00203</v>
      </c>
      <c r="H4584" s="1" t="str">
        <f>Exchanges!I4588</f>
        <v>US</v>
      </c>
      <c r="I4584" s="1">
        <f>Exchanges!J4588</f>
        <v>5.0389235344738109E-9</v>
      </c>
      <c r="J4584" s="1" t="str">
        <f>Exchanges!K4588</f>
        <v>kg</v>
      </c>
      <c r="K4584" s="1"/>
      <c r="L4584" s="1"/>
      <c r="M4584" s="1"/>
      <c r="N4584" s="1"/>
      <c r="O4584" s="1"/>
      <c r="P4584" s="86">
        <f>ROUND(Exchanges!Q4588,0)</f>
        <v>5</v>
      </c>
      <c r="Q4584" s="1">
        <f>Exchanges!R4588</f>
        <v>1</v>
      </c>
      <c r="R4584" s="1">
        <f>Exchanges!S4588</f>
        <v>1</v>
      </c>
      <c r="S4584" s="1">
        <f>Exchanges!T4588</f>
        <v>1</v>
      </c>
      <c r="T4584" s="1">
        <f>Exchanges!U4588</f>
        <v>5</v>
      </c>
      <c r="U4584" s="1">
        <f>Exchanges!V4588</f>
        <v>2013</v>
      </c>
      <c r="V4584" s="1" t="str">
        <f>Exchanges!W4588</f>
        <v>NITROGLYCERIN</v>
      </c>
      <c r="W4584" s="1" t="str">
        <f>Exchanges!X4588</f>
        <v>TRI</v>
      </c>
      <c r="X4584" s="1"/>
    </row>
    <row r="4585" spans="1:24" x14ac:dyDescent="0.15">
      <c r="A4585" s="1" t="str">
        <f>Exchanges!B4589</f>
        <v>1-Methyl-2-pyrrolidinone</v>
      </c>
      <c r="B4585" s="1">
        <f>Exchanges!C4589</f>
        <v>872504</v>
      </c>
      <c r="C4585" s="1" t="str">
        <f>Exchanges!D4589</f>
        <v>air</v>
      </c>
      <c r="D4585" s="1" t="str">
        <f>Exchanges!E4589</f>
        <v>unspecified</v>
      </c>
      <c r="E4585" s="1" t="str">
        <f>Exchanges!F4589</f>
        <v>00b8c5b8-8f45-445f-839c-2017fe3ad8b8</v>
      </c>
      <c r="F4585" s="1" t="str">
        <f>Exchanges!G4589</f>
        <v>Other state and local government enterprises</v>
      </c>
      <c r="G4585" s="1" t="str">
        <f>Exchanges!H4589</f>
        <v>S00203</v>
      </c>
      <c r="H4585" s="1" t="str">
        <f>Exchanges!I4589</f>
        <v>US</v>
      </c>
      <c r="I4585" s="1">
        <f>Exchanges!J4589</f>
        <v>1.0580809869937112E-10</v>
      </c>
      <c r="J4585" s="1" t="str">
        <f>Exchanges!K4589</f>
        <v>kg</v>
      </c>
      <c r="K4585" s="1"/>
      <c r="L4585" s="1"/>
      <c r="M4585" s="1"/>
      <c r="N4585" s="1"/>
      <c r="O4585" s="1"/>
      <c r="P4585" s="86">
        <f>ROUND(Exchanges!Q4589,0)</f>
        <v>5</v>
      </c>
      <c r="Q4585" s="1">
        <f>Exchanges!R4589</f>
        <v>1</v>
      </c>
      <c r="R4585" s="1">
        <f>Exchanges!S4589</f>
        <v>1</v>
      </c>
      <c r="S4585" s="1">
        <f>Exchanges!T4589</f>
        <v>1</v>
      </c>
      <c r="T4585" s="1">
        <f>Exchanges!U4589</f>
        <v>5</v>
      </c>
      <c r="U4585" s="1">
        <f>Exchanges!V4589</f>
        <v>2013</v>
      </c>
      <c r="V4585" s="1" t="str">
        <f>Exchanges!W4589</f>
        <v>N-METHYL-2-PYRROLIDONE</v>
      </c>
      <c r="W4585" s="1" t="str">
        <f>Exchanges!X4589</f>
        <v>TRI</v>
      </c>
      <c r="X4585" s="1"/>
    </row>
    <row r="4586" spans="1:24" x14ac:dyDescent="0.15">
      <c r="A4586" s="1" t="str">
        <f>Exchanges!B4590</f>
        <v>Propene</v>
      </c>
      <c r="B4586" s="1">
        <f>Exchanges!C4590</f>
        <v>115071</v>
      </c>
      <c r="C4586" s="1" t="str">
        <f>Exchanges!D4590</f>
        <v>air</v>
      </c>
      <c r="D4586" s="1" t="str">
        <f>Exchanges!E4590</f>
        <v>unspecified</v>
      </c>
      <c r="E4586" s="1" t="str">
        <f>Exchanges!F4590</f>
        <v>64165202-4870-47d0-8602-b85e5d672865</v>
      </c>
      <c r="F4586" s="1" t="str">
        <f>Exchanges!G4590</f>
        <v>Other state and local government enterprises</v>
      </c>
      <c r="G4586" s="1" t="str">
        <f>Exchanges!H4590</f>
        <v>S00203</v>
      </c>
      <c r="H4586" s="1" t="str">
        <f>Exchanges!I4590</f>
        <v>US</v>
      </c>
      <c r="I4586" s="1">
        <f>Exchanges!J4590</f>
        <v>6.8087579600624904E-12</v>
      </c>
      <c r="J4586" s="1" t="str">
        <f>Exchanges!K4590</f>
        <v>kg</v>
      </c>
      <c r="K4586" s="1"/>
      <c r="L4586" s="1"/>
      <c r="M4586" s="1"/>
      <c r="N4586" s="1"/>
      <c r="O4586" s="1"/>
      <c r="P4586" s="86">
        <f>ROUND(Exchanges!Q4590,0)</f>
        <v>3</v>
      </c>
      <c r="Q4586" s="1">
        <f>Exchanges!R4590</f>
        <v>1</v>
      </c>
      <c r="R4586" s="1">
        <f>Exchanges!S4590</f>
        <v>1</v>
      </c>
      <c r="S4586" s="1">
        <f>Exchanges!T4590</f>
        <v>1</v>
      </c>
      <c r="T4586" s="1">
        <f>Exchanges!U4590</f>
        <v>5</v>
      </c>
      <c r="U4586" s="1">
        <f>Exchanges!V4590</f>
        <v>2013</v>
      </c>
      <c r="V4586" s="1" t="str">
        <f>Exchanges!W4590</f>
        <v>PROPYLENE</v>
      </c>
      <c r="W4586" s="1" t="str">
        <f>Exchanges!X4590</f>
        <v>TRI</v>
      </c>
      <c r="X4586" s="1"/>
    </row>
    <row r="4587" spans="1:24" x14ac:dyDescent="0.15">
      <c r="A4587" s="1" t="str">
        <f>Exchanges!B4591</f>
        <v>NITROUS ACID</v>
      </c>
      <c r="B4587" s="1">
        <f>Exchanges!C4591</f>
        <v>7782776</v>
      </c>
      <c r="C4587" s="1" t="str">
        <f>Exchanges!D4591</f>
        <v>air</v>
      </c>
      <c r="D4587" s="1" t="str">
        <f>Exchanges!E4591</f>
        <v>unspecified</v>
      </c>
      <c r="E4587" s="1" t="str">
        <f>Exchanges!F4591</f>
        <v>b633a270-97fe-3bdb-9fb0-a25de3323e03</v>
      </c>
      <c r="F4587" s="1" t="str">
        <f>Exchanges!G4591</f>
        <v>Other state and local government enterprises</v>
      </c>
      <c r="G4587" s="1" t="str">
        <f>Exchanges!H4591</f>
        <v>S00203</v>
      </c>
      <c r="H4587" s="1" t="str">
        <f>Exchanges!I4591</f>
        <v>US</v>
      </c>
      <c r="I4587" s="1">
        <f>Exchanges!J4591</f>
        <v>1.3617515920124983E-13</v>
      </c>
      <c r="J4587" s="1" t="str">
        <f>Exchanges!K4591</f>
        <v>kg</v>
      </c>
      <c r="K4587" s="1"/>
      <c r="L4587" s="1"/>
      <c r="M4587" s="1"/>
      <c r="N4587" s="1"/>
      <c r="O4587" s="1"/>
      <c r="P4587" s="86">
        <f>ROUND(Exchanges!Q4591,0)</f>
        <v>5</v>
      </c>
      <c r="Q4587" s="1">
        <f>Exchanges!R4591</f>
        <v>1</v>
      </c>
      <c r="R4587" s="1">
        <f>Exchanges!S4591</f>
        <v>1</v>
      </c>
      <c r="S4587" s="1">
        <f>Exchanges!T4591</f>
        <v>1</v>
      </c>
      <c r="T4587" s="1">
        <f>Exchanges!U4591</f>
        <v>5</v>
      </c>
      <c r="U4587" s="1">
        <f>Exchanges!V4591</f>
        <v>2013</v>
      </c>
      <c r="V4587" s="1" t="str">
        <f>Exchanges!W4591</f>
        <v>SODIUM NITRITE</v>
      </c>
      <c r="W4587" s="1" t="str">
        <f>Exchanges!X4591</f>
        <v>TRI</v>
      </c>
      <c r="X4587" s="1"/>
    </row>
    <row r="4588" spans="1:24" x14ac:dyDescent="0.15">
      <c r="A4588" s="1" t="str">
        <f>Exchanges!B4592</f>
        <v>Sulfuric acid</v>
      </c>
      <c r="B4588" s="1">
        <f>Exchanges!C4592</f>
        <v>7664939</v>
      </c>
      <c r="C4588" s="1" t="str">
        <f>Exchanges!D4592</f>
        <v>air</v>
      </c>
      <c r="D4588" s="1" t="str">
        <f>Exchanges!E4592</f>
        <v>unspecified</v>
      </c>
      <c r="E4588" s="1" t="str">
        <f>Exchanges!F4592</f>
        <v>99c65c6a-6871-40ba-af79-5bd6851688e4</v>
      </c>
      <c r="F4588" s="1" t="str">
        <f>Exchanges!G4592</f>
        <v>Other state and local government enterprises</v>
      </c>
      <c r="G4588" s="1" t="str">
        <f>Exchanges!H4592</f>
        <v>S00203</v>
      </c>
      <c r="H4588" s="1" t="str">
        <f>Exchanges!I4592</f>
        <v>US</v>
      </c>
      <c r="I4588" s="1">
        <f>Exchanges!J4592</f>
        <v>2.063394780727204E-8</v>
      </c>
      <c r="J4588" s="1" t="str">
        <f>Exchanges!K4592</f>
        <v>kg</v>
      </c>
      <c r="K4588" s="1"/>
      <c r="L4588" s="1"/>
      <c r="M4588" s="1"/>
      <c r="N4588" s="1"/>
      <c r="O4588" s="1"/>
      <c r="P4588" s="86">
        <f>ROUND(Exchanges!Q4592,0)</f>
        <v>2</v>
      </c>
      <c r="Q4588" s="1">
        <f>Exchanges!R4592</f>
        <v>1</v>
      </c>
      <c r="R4588" s="1">
        <f>Exchanges!S4592</f>
        <v>1</v>
      </c>
      <c r="S4588" s="1">
        <f>Exchanges!T4592</f>
        <v>1</v>
      </c>
      <c r="T4588" s="1">
        <f>Exchanges!U4592</f>
        <v>5</v>
      </c>
      <c r="U4588" s="1">
        <f>Exchanges!V4592</f>
        <v>2013</v>
      </c>
      <c r="V4588" s="1" t="str">
        <f>Exchanges!W4592</f>
        <v>SULFURIC ACID (1994 AND AFTER ACID AEROSOLS" ONLY)"</v>
      </c>
      <c r="W4588" s="1" t="str">
        <f>Exchanges!X4592</f>
        <v>TRI</v>
      </c>
      <c r="X4588" s="1"/>
    </row>
    <row r="4589" spans="1:24" x14ac:dyDescent="0.15">
      <c r="A4589" s="1" t="str">
        <f>Exchanges!B4593</f>
        <v>NITROGLYCERIN</v>
      </c>
      <c r="B4589" s="1">
        <f>Exchanges!C4593</f>
        <v>55630</v>
      </c>
      <c r="C4589" s="1" t="str">
        <f>Exchanges!D4593</f>
        <v>water</v>
      </c>
      <c r="D4589" s="1" t="str">
        <f>Exchanges!E4593</f>
        <v>unspecified</v>
      </c>
      <c r="E4589" s="1" t="str">
        <f>Exchanges!F4593</f>
        <v>4e74cb69-fd67-451f-b5a8-8a06660e8b96</v>
      </c>
      <c r="F4589" s="1" t="str">
        <f>Exchanges!G4593</f>
        <v>Federal general government (defense)</v>
      </c>
      <c r="G4589" s="1" t="str">
        <f>Exchanges!H4593</f>
        <v>S00500</v>
      </c>
      <c r="H4589" s="1" t="str">
        <f>Exchanges!I4593</f>
        <v>US</v>
      </c>
      <c r="I4589" s="1">
        <f>Exchanges!J4593</f>
        <v>7.8785500107475108E-9</v>
      </c>
      <c r="J4589" s="1" t="str">
        <f>Exchanges!K4593</f>
        <v>kg</v>
      </c>
      <c r="K4589" s="1"/>
      <c r="L4589" s="1"/>
      <c r="M4589" s="1"/>
      <c r="N4589" s="1"/>
      <c r="O4589" s="1"/>
      <c r="P4589" s="86">
        <f>ROUND(Exchanges!Q4593,0)</f>
        <v>5</v>
      </c>
      <c r="Q4589" s="1">
        <f>Exchanges!R4593</f>
        <v>1</v>
      </c>
      <c r="R4589" s="1">
        <f>Exchanges!S4593</f>
        <v>1</v>
      </c>
      <c r="S4589" s="1">
        <f>Exchanges!T4593</f>
        <v>1</v>
      </c>
      <c r="T4589" s="1">
        <f>Exchanges!U4593</f>
        <v>5</v>
      </c>
      <c r="U4589" s="1">
        <f>Exchanges!V4593</f>
        <v>2013</v>
      </c>
      <c r="V4589" s="1" t="str">
        <f>Exchanges!W4593</f>
        <v>NITROGLYCERIN</v>
      </c>
      <c r="W4589" s="1" t="str">
        <f>Exchanges!X4593</f>
        <v>TRI</v>
      </c>
      <c r="X4589" s="1"/>
    </row>
    <row r="4590" spans="1:24" x14ac:dyDescent="0.15">
      <c r="A4590" s="1" t="str">
        <f>Exchanges!B4594</f>
        <v>7-OXABICYCLO[2,2,1]HEPTANE-2,3-DICARBOXYLIC ACID, DIPOTASSIUM SALT</v>
      </c>
      <c r="B4590" s="1">
        <f>Exchanges!C4594</f>
        <v>2164070</v>
      </c>
      <c r="C4590" s="1" t="str">
        <f>Exchanges!D4594</f>
        <v>water</v>
      </c>
      <c r="D4590" s="1" t="str">
        <f>Exchanges!E4594</f>
        <v>unspecified</v>
      </c>
      <c r="E4590" s="1" t="str">
        <f>Exchanges!F4594</f>
        <v>3535911e-74bc-47dd-91bc-6a7007de280e</v>
      </c>
      <c r="F4590" s="1" t="str">
        <f>Exchanges!G4594</f>
        <v>Federal general government (defense)</v>
      </c>
      <c r="G4590" s="1" t="str">
        <f>Exchanges!H4594</f>
        <v>S00500</v>
      </c>
      <c r="H4590" s="1" t="str">
        <f>Exchanges!I4594</f>
        <v>US</v>
      </c>
      <c r="I4590" s="1">
        <f>Exchanges!J4594</f>
        <v>2.1808451746080162E-9</v>
      </c>
      <c r="J4590" s="1" t="str">
        <f>Exchanges!K4594</f>
        <v>kg</v>
      </c>
      <c r="K4590" s="1"/>
      <c r="L4590" s="1"/>
      <c r="M4590" s="1"/>
      <c r="N4590" s="1"/>
      <c r="O4590" s="1"/>
      <c r="P4590" s="86">
        <f>ROUND(Exchanges!Q4594,0)</f>
        <v>5</v>
      </c>
      <c r="Q4590" s="1">
        <f>Exchanges!R4594</f>
        <v>1</v>
      </c>
      <c r="R4590" s="1">
        <f>Exchanges!S4594</f>
        <v>1</v>
      </c>
      <c r="S4590" s="1">
        <f>Exchanges!T4594</f>
        <v>1</v>
      </c>
      <c r="T4590" s="1">
        <f>Exchanges!U4594</f>
        <v>5</v>
      </c>
      <c r="U4590" s="1">
        <f>Exchanges!V4594</f>
        <v>2013</v>
      </c>
      <c r="V4590" s="1" t="str">
        <f>Exchanges!W4594</f>
        <v>DIPOTASSIUM ENDOTHALL</v>
      </c>
      <c r="W4590" s="1" t="str">
        <f>Exchanges!X4594</f>
        <v>TRI</v>
      </c>
      <c r="X4590" s="1"/>
    </row>
    <row r="4591" spans="1:24" x14ac:dyDescent="0.15">
      <c r="A4591" s="1" t="str">
        <f>Exchanges!B4595</f>
        <v>ammonia</v>
      </c>
      <c r="B4591" s="1">
        <f>Exchanges!C4595</f>
        <v>7664417</v>
      </c>
      <c r="C4591" s="1" t="str">
        <f>Exchanges!D4595</f>
        <v>water</v>
      </c>
      <c r="D4591" s="1" t="str">
        <f>Exchanges!E4595</f>
        <v>unspecified</v>
      </c>
      <c r="E4591" s="1" t="str">
        <f>Exchanges!F4595</f>
        <v>63e78926-8549-11e0-9d78-0800200c9a66</v>
      </c>
      <c r="F4591" s="1" t="str">
        <f>Exchanges!G4595</f>
        <v>Federal general government (defense)</v>
      </c>
      <c r="G4591" s="1" t="str">
        <f>Exchanges!H4595</f>
        <v>S00500</v>
      </c>
      <c r="H4591" s="1" t="str">
        <f>Exchanges!I4595</f>
        <v>US</v>
      </c>
      <c r="I4591" s="1">
        <f>Exchanges!J4595</f>
        <v>3.4718537714154651E-10</v>
      </c>
      <c r="J4591" s="1" t="str">
        <f>Exchanges!K4595</f>
        <v>kg</v>
      </c>
      <c r="K4591" s="1"/>
      <c r="L4591" s="1"/>
      <c r="M4591" s="1"/>
      <c r="N4591" s="1"/>
      <c r="O4591" s="1"/>
      <c r="P4591" s="86">
        <f>ROUND(Exchanges!Q4595,0)</f>
        <v>3</v>
      </c>
      <c r="Q4591" s="1">
        <f>Exchanges!R4595</f>
        <v>1</v>
      </c>
      <c r="R4591" s="1">
        <f>Exchanges!S4595</f>
        <v>1</v>
      </c>
      <c r="S4591" s="1">
        <f>Exchanges!T4595</f>
        <v>1</v>
      </c>
      <c r="T4591" s="1">
        <f>Exchanges!U4595</f>
        <v>5</v>
      </c>
      <c r="U4591" s="1">
        <f>Exchanges!V4595</f>
        <v>2013</v>
      </c>
      <c r="V4591" s="1" t="str">
        <f>Exchanges!W4595</f>
        <v>AMMONIA</v>
      </c>
      <c r="W4591" s="1" t="str">
        <f>Exchanges!X4595</f>
        <v>TRI</v>
      </c>
      <c r="X4591" s="1"/>
    </row>
    <row r="4592" spans="1:24" x14ac:dyDescent="0.15">
      <c r="A4592" s="1" t="str">
        <f>Exchanges!B4596</f>
        <v>copper</v>
      </c>
      <c r="B4592" s="1">
        <f>Exchanges!C4596</f>
        <v>7440508</v>
      </c>
      <c r="C4592" s="1" t="str">
        <f>Exchanges!D4596</f>
        <v>water</v>
      </c>
      <c r="D4592" s="1" t="str">
        <f>Exchanges!E4596</f>
        <v>unspecified</v>
      </c>
      <c r="E4592" s="1" t="str">
        <f>Exchanges!F4596</f>
        <v>2f100cfa-4feb-45e9-a43a-357128228889</v>
      </c>
      <c r="F4592" s="1" t="str">
        <f>Exchanges!G4596</f>
        <v>Federal general government (defense)</v>
      </c>
      <c r="G4592" s="1" t="str">
        <f>Exchanges!H4596</f>
        <v>S00500</v>
      </c>
      <c r="H4592" s="1" t="str">
        <f>Exchanges!I4596</f>
        <v>US</v>
      </c>
      <c r="I4592" s="1">
        <f>Exchanges!J4596</f>
        <v>2.7760354751900627E-10</v>
      </c>
      <c r="J4592" s="1" t="str">
        <f>Exchanges!K4596</f>
        <v>kg</v>
      </c>
      <c r="K4592" s="1"/>
      <c r="L4592" s="1"/>
      <c r="M4592" s="1"/>
      <c r="N4592" s="1"/>
      <c r="O4592" s="1"/>
      <c r="P4592" s="86">
        <f>ROUND(Exchanges!Q4596,0)</f>
        <v>4</v>
      </c>
      <c r="Q4592" s="1">
        <f>Exchanges!R4596</f>
        <v>1</v>
      </c>
      <c r="R4592" s="1">
        <f>Exchanges!S4596</f>
        <v>1</v>
      </c>
      <c r="S4592" s="1">
        <f>Exchanges!T4596</f>
        <v>1</v>
      </c>
      <c r="T4592" s="1">
        <f>Exchanges!U4596</f>
        <v>5</v>
      </c>
      <c r="U4592" s="1">
        <f>Exchanges!V4596</f>
        <v>2013</v>
      </c>
      <c r="V4592" s="1" t="str">
        <f>Exchanges!W4596</f>
        <v>COPPER</v>
      </c>
      <c r="W4592" s="1" t="str">
        <f>Exchanges!X4596</f>
        <v>TRI</v>
      </c>
      <c r="X4592" s="1"/>
    </row>
    <row r="4593" spans="1:24" x14ac:dyDescent="0.15">
      <c r="A4593" s="1" t="str">
        <f>Exchanges!B4597</f>
        <v>ethylene glycol</v>
      </c>
      <c r="B4593" s="1">
        <f>Exchanges!C4597</f>
        <v>107211</v>
      </c>
      <c r="C4593" s="1" t="str">
        <f>Exchanges!D4597</f>
        <v>water</v>
      </c>
      <c r="D4593" s="1" t="str">
        <f>Exchanges!E4597</f>
        <v>unspecified</v>
      </c>
      <c r="E4593" s="1" t="str">
        <f>Exchanges!F4597</f>
        <v>8026e985-6019-4551-be66-4d2d81ff4687</v>
      </c>
      <c r="F4593" s="1" t="str">
        <f>Exchanges!G4597</f>
        <v>Federal general government (defense)</v>
      </c>
      <c r="G4593" s="1" t="str">
        <f>Exchanges!H4597</f>
        <v>S00500</v>
      </c>
      <c r="H4593" s="1" t="str">
        <f>Exchanges!I4597</f>
        <v>US</v>
      </c>
      <c r="I4593" s="1">
        <f>Exchanges!J4597</f>
        <v>4.42569267404062E-11</v>
      </c>
      <c r="J4593" s="1" t="str">
        <f>Exchanges!K4597</f>
        <v>kg</v>
      </c>
      <c r="K4593" s="1"/>
      <c r="L4593" s="1"/>
      <c r="M4593" s="1"/>
      <c r="N4593" s="1"/>
      <c r="O4593" s="1"/>
      <c r="P4593" s="86">
        <f>ROUND(Exchanges!Q4597,0)</f>
        <v>5</v>
      </c>
      <c r="Q4593" s="1">
        <f>Exchanges!R4597</f>
        <v>1</v>
      </c>
      <c r="R4593" s="1">
        <f>Exchanges!S4597</f>
        <v>1</v>
      </c>
      <c r="S4593" s="1">
        <f>Exchanges!T4597</f>
        <v>1</v>
      </c>
      <c r="T4593" s="1">
        <f>Exchanges!U4597</f>
        <v>5</v>
      </c>
      <c r="U4593" s="1">
        <f>Exchanges!V4597</f>
        <v>2013</v>
      </c>
      <c r="V4593" s="1" t="str">
        <f>Exchanges!W4597</f>
        <v>ETHYLENE GLYCOL</v>
      </c>
      <c r="W4593" s="1" t="str">
        <f>Exchanges!X4597</f>
        <v>TRI</v>
      </c>
      <c r="X4593" s="1"/>
    </row>
    <row r="4594" spans="1:24" x14ac:dyDescent="0.15">
      <c r="A4594" s="1" t="str">
        <f>Exchanges!B4598</f>
        <v>manganese</v>
      </c>
      <c r="B4594" s="1">
        <f>Exchanges!C4598</f>
        <v>7439965</v>
      </c>
      <c r="C4594" s="1" t="str">
        <f>Exchanges!D4598</f>
        <v>water</v>
      </c>
      <c r="D4594" s="1" t="str">
        <f>Exchanges!E4598</f>
        <v>unspecified</v>
      </c>
      <c r="E4594" s="1" t="str">
        <f>Exchanges!F4598</f>
        <v>10cbd2f7-c41b-4bb4-b636-d8fc15cf0282</v>
      </c>
      <c r="F4594" s="1" t="str">
        <f>Exchanges!G4598</f>
        <v>Federal general government (defense)</v>
      </c>
      <c r="G4594" s="1" t="str">
        <f>Exchanges!H4598</f>
        <v>S00500</v>
      </c>
      <c r="H4594" s="1" t="str">
        <f>Exchanges!I4598</f>
        <v>US</v>
      </c>
      <c r="I4594" s="1">
        <f>Exchanges!J4598</f>
        <v>2.6624354338811958E-11</v>
      </c>
      <c r="J4594" s="1" t="str">
        <f>Exchanges!K4598</f>
        <v>kg</v>
      </c>
      <c r="K4594" s="1"/>
      <c r="L4594" s="1"/>
      <c r="M4594" s="1"/>
      <c r="N4594" s="1"/>
      <c r="O4594" s="1"/>
      <c r="P4594" s="86">
        <f>ROUND(Exchanges!Q4598,0)</f>
        <v>4</v>
      </c>
      <c r="Q4594" s="1">
        <f>Exchanges!R4598</f>
        <v>1</v>
      </c>
      <c r="R4594" s="1">
        <f>Exchanges!S4598</f>
        <v>1</v>
      </c>
      <c r="S4594" s="1">
        <f>Exchanges!T4598</f>
        <v>1</v>
      </c>
      <c r="T4594" s="1">
        <f>Exchanges!U4598</f>
        <v>5</v>
      </c>
      <c r="U4594" s="1">
        <f>Exchanges!V4598</f>
        <v>2013</v>
      </c>
      <c r="V4594" s="1" t="str">
        <f>Exchanges!W4598</f>
        <v>MANGANESE</v>
      </c>
      <c r="W4594" s="1" t="str">
        <f>Exchanges!X4598</f>
        <v>TRI</v>
      </c>
      <c r="X4594" s="1"/>
    </row>
    <row r="4595" spans="1:24" x14ac:dyDescent="0.15">
      <c r="A4595" s="1" t="str">
        <f>Exchanges!B4599</f>
        <v>chlorine</v>
      </c>
      <c r="B4595" s="1">
        <f>Exchanges!C4599</f>
        <v>7782505</v>
      </c>
      <c r="C4595" s="1" t="str">
        <f>Exchanges!D4599</f>
        <v>water</v>
      </c>
      <c r="D4595" s="1" t="str">
        <f>Exchanges!E4599</f>
        <v>unspecified</v>
      </c>
      <c r="E4595" s="1" t="str">
        <f>Exchanges!F4599</f>
        <v>e8641a14-fd07-4090-8daf-2cce2a557a81</v>
      </c>
      <c r="F4595" s="1" t="str">
        <f>Exchanges!G4599</f>
        <v>Federal general government (defense)</v>
      </c>
      <c r="G4595" s="1" t="str">
        <f>Exchanges!H4599</f>
        <v>S00500</v>
      </c>
      <c r="H4595" s="1" t="str">
        <f>Exchanges!I4599</f>
        <v>US</v>
      </c>
      <c r="I4595" s="1">
        <f>Exchanges!J4599</f>
        <v>1.9609222924979974E-11</v>
      </c>
      <c r="J4595" s="1" t="str">
        <f>Exchanges!K4599</f>
        <v>kg</v>
      </c>
      <c r="K4595" s="1"/>
      <c r="L4595" s="1"/>
      <c r="M4595" s="1"/>
      <c r="N4595" s="1"/>
      <c r="O4595" s="1"/>
      <c r="P4595" s="86">
        <f>ROUND(Exchanges!Q4599,0)</f>
        <v>2</v>
      </c>
      <c r="Q4595" s="1">
        <f>Exchanges!R4599</f>
        <v>1</v>
      </c>
      <c r="R4595" s="1">
        <f>Exchanges!S4599</f>
        <v>1</v>
      </c>
      <c r="S4595" s="1">
        <f>Exchanges!T4599</f>
        <v>1</v>
      </c>
      <c r="T4595" s="1">
        <f>Exchanges!U4599</f>
        <v>5</v>
      </c>
      <c r="U4595" s="1">
        <f>Exchanges!V4599</f>
        <v>2013</v>
      </c>
      <c r="V4595" s="1" t="str">
        <f>Exchanges!W4599</f>
        <v>CHLORINE</v>
      </c>
      <c r="W4595" s="1" t="str">
        <f>Exchanges!X4599</f>
        <v>TRI</v>
      </c>
      <c r="X4595" s="1"/>
    </row>
    <row r="4596" spans="1:24" x14ac:dyDescent="0.15">
      <c r="A4596" s="1" t="str">
        <f>Exchanges!B4600</f>
        <v>lead</v>
      </c>
      <c r="B4596" s="1">
        <f>Exchanges!C4600</f>
        <v>7439921</v>
      </c>
      <c r="C4596" s="1" t="str">
        <f>Exchanges!D4600</f>
        <v>water</v>
      </c>
      <c r="D4596" s="1" t="str">
        <f>Exchanges!E4600</f>
        <v>unspecified</v>
      </c>
      <c r="E4596" s="1" t="str">
        <f>Exchanges!F4600</f>
        <v>31c4d160-b21e-41b3-b9c1-3d7a72377653</v>
      </c>
      <c r="F4596" s="1" t="str">
        <f>Exchanges!G4600</f>
        <v>Federal general government (defense)</v>
      </c>
      <c r="G4596" s="1" t="str">
        <f>Exchanges!H4600</f>
        <v>S00500</v>
      </c>
      <c r="H4596" s="1" t="str">
        <f>Exchanges!I4600</f>
        <v>US</v>
      </c>
      <c r="I4596" s="1">
        <f>Exchanges!J4600</f>
        <v>1.9199253990688691E-11</v>
      </c>
      <c r="J4596" s="1" t="str">
        <f>Exchanges!K4600</f>
        <v>kg</v>
      </c>
      <c r="K4596" s="1"/>
      <c r="L4596" s="1"/>
      <c r="M4596" s="1"/>
      <c r="N4596" s="1"/>
      <c r="O4596" s="1"/>
      <c r="P4596" s="86">
        <f>ROUND(Exchanges!Q4600,0)</f>
        <v>3</v>
      </c>
      <c r="Q4596" s="1">
        <f>Exchanges!R4600</f>
        <v>1</v>
      </c>
      <c r="R4596" s="1">
        <f>Exchanges!S4600</f>
        <v>1</v>
      </c>
      <c r="S4596" s="1">
        <f>Exchanges!T4600</f>
        <v>1</v>
      </c>
      <c r="T4596" s="1">
        <f>Exchanges!U4600</f>
        <v>5</v>
      </c>
      <c r="U4596" s="1">
        <f>Exchanges!V4600</f>
        <v>2013</v>
      </c>
      <c r="V4596" s="1" t="str">
        <f>Exchanges!W4600</f>
        <v>LEAD</v>
      </c>
      <c r="W4596" s="1" t="str">
        <f>Exchanges!X4600</f>
        <v>TRI</v>
      </c>
      <c r="X4596" s="1"/>
    </row>
    <row r="4597" spans="1:24" x14ac:dyDescent="0.15">
      <c r="A4597" s="1" t="str">
        <f>Exchanges!B4601</f>
        <v>chromium</v>
      </c>
      <c r="B4597" s="1">
        <f>Exchanges!C4601</f>
        <v>7440473</v>
      </c>
      <c r="C4597" s="1" t="str">
        <f>Exchanges!D4601</f>
        <v>water</v>
      </c>
      <c r="D4597" s="1" t="str">
        <f>Exchanges!E4601</f>
        <v>unspecified</v>
      </c>
      <c r="E4597" s="1" t="str">
        <f>Exchanges!F4601</f>
        <v>63e7b036-8549-11e0-9d78-0800200c9a66</v>
      </c>
      <c r="F4597" s="1" t="str">
        <f>Exchanges!G4601</f>
        <v>Federal general government (defense)</v>
      </c>
      <c r="G4597" s="1" t="str">
        <f>Exchanges!H4601</f>
        <v>S00500</v>
      </c>
      <c r="H4597" s="1" t="str">
        <f>Exchanges!I4601</f>
        <v>US</v>
      </c>
      <c r="I4597" s="1">
        <f>Exchanges!J4601</f>
        <v>2.1277096274876886E-12</v>
      </c>
      <c r="J4597" s="1" t="str">
        <f>Exchanges!K4601</f>
        <v>kg</v>
      </c>
      <c r="K4597" s="1"/>
      <c r="L4597" s="1"/>
      <c r="M4597" s="1"/>
      <c r="N4597" s="1"/>
      <c r="O4597" s="1"/>
      <c r="P4597" s="86">
        <f>ROUND(Exchanges!Q4601,0)</f>
        <v>4</v>
      </c>
      <c r="Q4597" s="1">
        <f>Exchanges!R4601</f>
        <v>1</v>
      </c>
      <c r="R4597" s="1">
        <f>Exchanges!S4601</f>
        <v>1</v>
      </c>
      <c r="S4597" s="1">
        <f>Exchanges!T4601</f>
        <v>1</v>
      </c>
      <c r="T4597" s="1">
        <f>Exchanges!U4601</f>
        <v>5</v>
      </c>
      <c r="U4597" s="1">
        <f>Exchanges!V4601</f>
        <v>2013</v>
      </c>
      <c r="V4597" s="1" t="str">
        <f>Exchanges!W4601</f>
        <v>CHROMIUM</v>
      </c>
      <c r="W4597" s="1" t="str">
        <f>Exchanges!X4601</f>
        <v>TRI</v>
      </c>
      <c r="X4597" s="1"/>
    </row>
    <row r="4598" spans="1:24" x14ac:dyDescent="0.15">
      <c r="A4598" s="1" t="str">
        <f>Exchanges!B4602</f>
        <v>phenol</v>
      </c>
      <c r="B4598" s="1">
        <f>Exchanges!C4602</f>
        <v>108952</v>
      </c>
      <c r="C4598" s="1" t="str">
        <f>Exchanges!D4602</f>
        <v>water</v>
      </c>
      <c r="D4598" s="1" t="str">
        <f>Exchanges!E4602</f>
        <v>unspecified</v>
      </c>
      <c r="E4598" s="1" t="str">
        <f>Exchanges!F4602</f>
        <v>39153cb9-a8fe-4fc8-beef-1bf1edceb8e7</v>
      </c>
      <c r="F4598" s="1" t="str">
        <f>Exchanges!G4602</f>
        <v>Federal general government (defense)</v>
      </c>
      <c r="G4598" s="1" t="str">
        <f>Exchanges!H4602</f>
        <v>S00500</v>
      </c>
      <c r="H4598" s="1" t="str">
        <f>Exchanges!I4602</f>
        <v>US</v>
      </c>
      <c r="I4598" s="1">
        <f>Exchanges!J4602</f>
        <v>1.6341019104149979E-12</v>
      </c>
      <c r="J4598" s="1" t="str">
        <f>Exchanges!K4602</f>
        <v>kg</v>
      </c>
      <c r="K4598" s="1"/>
      <c r="L4598" s="1"/>
      <c r="M4598" s="1"/>
      <c r="N4598" s="1"/>
      <c r="O4598" s="1"/>
      <c r="P4598" s="86">
        <f>ROUND(Exchanges!Q4602,0)</f>
        <v>3</v>
      </c>
      <c r="Q4598" s="1">
        <f>Exchanges!R4602</f>
        <v>1</v>
      </c>
      <c r="R4598" s="1">
        <f>Exchanges!S4602</f>
        <v>1</v>
      </c>
      <c r="S4598" s="1">
        <f>Exchanges!T4602</f>
        <v>1</v>
      </c>
      <c r="T4598" s="1">
        <f>Exchanges!U4602</f>
        <v>5</v>
      </c>
      <c r="U4598" s="1">
        <f>Exchanges!V4602</f>
        <v>2013</v>
      </c>
      <c r="V4598" s="1" t="str">
        <f>Exchanges!W4602</f>
        <v>PHENOL</v>
      </c>
      <c r="W4598" s="1" t="str">
        <f>Exchanges!X4602</f>
        <v>TRI</v>
      </c>
      <c r="X4598" s="1"/>
    </row>
    <row r="4599" spans="1:24" x14ac:dyDescent="0.15">
      <c r="A4599" s="1" t="str">
        <f>Exchanges!B4603</f>
        <v>2-NITROPROPANE</v>
      </c>
      <c r="B4599" s="1">
        <f>Exchanges!C4603</f>
        <v>79469</v>
      </c>
      <c r="C4599" s="1" t="str">
        <f>Exchanges!D4603</f>
        <v>water</v>
      </c>
      <c r="D4599" s="1" t="str">
        <f>Exchanges!E4603</f>
        <v>unspecified</v>
      </c>
      <c r="E4599" s="1" t="str">
        <f>Exchanges!F4603</f>
        <v>387a90e8-952b-4066-b06b-81bc504f3cba</v>
      </c>
      <c r="F4599" s="1" t="str">
        <f>Exchanges!G4603</f>
        <v>Federal general government (defense)</v>
      </c>
      <c r="G4599" s="1" t="str">
        <f>Exchanges!H4603</f>
        <v>S00500</v>
      </c>
      <c r="H4599" s="1" t="str">
        <f>Exchanges!I4603</f>
        <v>US</v>
      </c>
      <c r="I4599" s="1">
        <f>Exchanges!J4603</f>
        <v>6.8087579600624904E-13</v>
      </c>
      <c r="J4599" s="1" t="str">
        <f>Exchanges!K4603</f>
        <v>kg</v>
      </c>
      <c r="K4599" s="1"/>
      <c r="L4599" s="1"/>
      <c r="M4599" s="1"/>
      <c r="N4599" s="1"/>
      <c r="O4599" s="1"/>
      <c r="P4599" s="86">
        <f>ROUND(Exchanges!Q4603,0)</f>
        <v>5</v>
      </c>
      <c r="Q4599" s="1">
        <f>Exchanges!R4603</f>
        <v>1</v>
      </c>
      <c r="R4599" s="1">
        <f>Exchanges!S4603</f>
        <v>1</v>
      </c>
      <c r="S4599" s="1">
        <f>Exchanges!T4603</f>
        <v>1</v>
      </c>
      <c r="T4599" s="1">
        <f>Exchanges!U4603</f>
        <v>5</v>
      </c>
      <c r="U4599" s="1">
        <f>Exchanges!V4603</f>
        <v>2013</v>
      </c>
      <c r="V4599" s="1" t="str">
        <f>Exchanges!W4603</f>
        <v>2-NITROPROPANE</v>
      </c>
      <c r="W4599" s="1" t="str">
        <f>Exchanges!X4603</f>
        <v>TRI</v>
      </c>
      <c r="X4599" s="1"/>
    </row>
    <row r="4600" spans="1:24" x14ac:dyDescent="0.15">
      <c r="A4600" s="1" t="str">
        <f>Exchanges!B4604</f>
        <v>barium</v>
      </c>
      <c r="B4600" s="1">
        <f>Exchanges!C4604</f>
        <v>7440393</v>
      </c>
      <c r="C4600" s="1" t="str">
        <f>Exchanges!D4604</f>
        <v>water</v>
      </c>
      <c r="D4600" s="1" t="str">
        <f>Exchanges!E4604</f>
        <v>unspecified</v>
      </c>
      <c r="E4600" s="1" t="str">
        <f>Exchanges!F4604</f>
        <v>0e1c17ae-8144-4714-a7cd-786a5480f423</v>
      </c>
      <c r="F4600" s="1" t="str">
        <f>Exchanges!G4604</f>
        <v>Federal general government (defense)</v>
      </c>
      <c r="G4600" s="1" t="str">
        <f>Exchanges!H4604</f>
        <v>S00500</v>
      </c>
      <c r="H4600" s="1" t="str">
        <f>Exchanges!I4604</f>
        <v>US</v>
      </c>
      <c r="I4600" s="1">
        <f>Exchanges!J4604</f>
        <v>3.4135027156977304E-13</v>
      </c>
      <c r="J4600" s="1" t="str">
        <f>Exchanges!K4604</f>
        <v>kg</v>
      </c>
      <c r="K4600" s="1"/>
      <c r="L4600" s="1"/>
      <c r="M4600" s="1"/>
      <c r="N4600" s="1"/>
      <c r="O4600" s="1"/>
      <c r="P4600" s="86">
        <f>ROUND(Exchanges!Q4604,0)</f>
        <v>4</v>
      </c>
      <c r="Q4600" s="1">
        <f>Exchanges!R4604</f>
        <v>1</v>
      </c>
      <c r="R4600" s="1">
        <f>Exchanges!S4604</f>
        <v>1</v>
      </c>
      <c r="S4600" s="1">
        <f>Exchanges!T4604</f>
        <v>1</v>
      </c>
      <c r="T4600" s="1">
        <f>Exchanges!U4604</f>
        <v>5</v>
      </c>
      <c r="U4600" s="1">
        <f>Exchanges!V4604</f>
        <v>2013</v>
      </c>
      <c r="V4600" s="1" t="str">
        <f>Exchanges!W4604</f>
        <v>BARIUM</v>
      </c>
      <c r="W4600" s="1" t="str">
        <f>Exchanges!X4604</f>
        <v>TRI</v>
      </c>
      <c r="X4600" s="1"/>
    </row>
    <row r="4601" spans="1:24" x14ac:dyDescent="0.15">
      <c r="A4601" s="1" t="str">
        <f>Exchanges!B4605</f>
        <v>Toluene, 2,4-dinitro-</v>
      </c>
      <c r="B4601" s="1">
        <f>Exchanges!C4605</f>
        <v>121142</v>
      </c>
      <c r="C4601" s="1" t="str">
        <f>Exchanges!D4605</f>
        <v>water</v>
      </c>
      <c r="D4601" s="1" t="str">
        <f>Exchanges!E4605</f>
        <v>unspecified</v>
      </c>
      <c r="E4601" s="1" t="str">
        <f>Exchanges!F4605</f>
        <v>eaf5690e-419a-40b6-a051-e47f753b4568</v>
      </c>
      <c r="F4601" s="1" t="str">
        <f>Exchanges!G4605</f>
        <v>Federal general government (defense)</v>
      </c>
      <c r="G4601" s="1" t="str">
        <f>Exchanges!H4605</f>
        <v>S00500</v>
      </c>
      <c r="H4601" s="1" t="str">
        <f>Exchanges!I4605</f>
        <v>US</v>
      </c>
      <c r="I4601" s="1">
        <f>Exchanges!J4605</f>
        <v>2.7235031840249971E-13</v>
      </c>
      <c r="J4601" s="1" t="str">
        <f>Exchanges!K4605</f>
        <v>kg</v>
      </c>
      <c r="K4601" s="1"/>
      <c r="L4601" s="1"/>
      <c r="M4601" s="1"/>
      <c r="N4601" s="1"/>
      <c r="O4601" s="1"/>
      <c r="P4601" s="86">
        <f>ROUND(Exchanges!Q4605,0)</f>
        <v>5</v>
      </c>
      <c r="Q4601" s="1">
        <f>Exchanges!R4605</f>
        <v>1</v>
      </c>
      <c r="R4601" s="1">
        <f>Exchanges!S4605</f>
        <v>1</v>
      </c>
      <c r="S4601" s="1">
        <f>Exchanges!T4605</f>
        <v>1</v>
      </c>
      <c r="T4601" s="1">
        <f>Exchanges!U4605</f>
        <v>5</v>
      </c>
      <c r="U4601" s="1">
        <f>Exchanges!V4605</f>
        <v>2013</v>
      </c>
      <c r="V4601" s="1" t="str">
        <f>Exchanges!W4605</f>
        <v>2,4-DINITROTOLUENE</v>
      </c>
      <c r="W4601" s="1" t="str">
        <f>Exchanges!X4605</f>
        <v>TRI</v>
      </c>
      <c r="X4601" s="1"/>
    </row>
    <row r="4602" spans="1:24" x14ac:dyDescent="0.15">
      <c r="A4602" s="1" t="str">
        <f>Exchanges!B4606</f>
        <v>nitric acid</v>
      </c>
      <c r="B4602" s="1">
        <f>Exchanges!C4606</f>
        <v>7697372</v>
      </c>
      <c r="C4602" s="1" t="str">
        <f>Exchanges!D4606</f>
        <v>water</v>
      </c>
      <c r="D4602" s="1" t="str">
        <f>Exchanges!E4606</f>
        <v>unspecified</v>
      </c>
      <c r="E4602" s="1" t="str">
        <f>Exchanges!F4606</f>
        <v>878e2773-1894-46c9-8fff-e19ba327f680</v>
      </c>
      <c r="F4602" s="1" t="str">
        <f>Exchanges!G4606</f>
        <v>Federal general government (defense)</v>
      </c>
      <c r="G4602" s="1" t="str">
        <f>Exchanges!H4606</f>
        <v>S00500</v>
      </c>
      <c r="H4602" s="1" t="str">
        <f>Exchanges!I4606</f>
        <v>US</v>
      </c>
      <c r="I4602" s="1">
        <f>Exchanges!J4606</f>
        <v>1.3617515920124985E-13</v>
      </c>
      <c r="J4602" s="1" t="str">
        <f>Exchanges!K4606</f>
        <v>kg</v>
      </c>
      <c r="K4602" s="1"/>
      <c r="L4602" s="1"/>
      <c r="M4602" s="1"/>
      <c r="N4602" s="1"/>
      <c r="O4602" s="1"/>
      <c r="P4602" s="86">
        <f>ROUND(Exchanges!Q4606,0)</f>
        <v>3</v>
      </c>
      <c r="Q4602" s="1">
        <f>Exchanges!R4606</f>
        <v>1</v>
      </c>
      <c r="R4602" s="1">
        <f>Exchanges!S4606</f>
        <v>1</v>
      </c>
      <c r="S4602" s="1">
        <f>Exchanges!T4606</f>
        <v>1</v>
      </c>
      <c r="T4602" s="1">
        <f>Exchanges!U4606</f>
        <v>5</v>
      </c>
      <c r="U4602" s="1">
        <f>Exchanges!V4606</f>
        <v>2013</v>
      </c>
      <c r="V4602" s="1" t="str">
        <f>Exchanges!W4606</f>
        <v>NITRIC ACID</v>
      </c>
      <c r="W4602" s="1" t="str">
        <f>Exchanges!X4606</f>
        <v>TRI</v>
      </c>
      <c r="X4602" s="1"/>
    </row>
    <row r="4603" spans="1:24" x14ac:dyDescent="0.15">
      <c r="A4603" s="1" t="str">
        <f>Exchanges!B4607</f>
        <v>nickel</v>
      </c>
      <c r="B4603" s="1">
        <f>Exchanges!C4607</f>
        <v>7440020</v>
      </c>
      <c r="C4603" s="1" t="str">
        <f>Exchanges!D4607</f>
        <v>water</v>
      </c>
      <c r="D4603" s="1" t="str">
        <f>Exchanges!E4607</f>
        <v>unspecified</v>
      </c>
      <c r="E4603" s="1" t="str">
        <f>Exchanges!F4607</f>
        <v>63e7fe55-8549-11e0-9d78-0800200c9a66</v>
      </c>
      <c r="F4603" s="1" t="str">
        <f>Exchanges!G4607</f>
        <v>Federal general government (defense)</v>
      </c>
      <c r="G4603" s="1" t="str">
        <f>Exchanges!H4607</f>
        <v>S00500</v>
      </c>
      <c r="H4603" s="1" t="str">
        <f>Exchanges!I4607</f>
        <v>US</v>
      </c>
      <c r="I4603" s="1">
        <f>Exchanges!J4607</f>
        <v>5.8010617819732434E-14</v>
      </c>
      <c r="J4603" s="1" t="str">
        <f>Exchanges!K4607</f>
        <v>kg</v>
      </c>
      <c r="K4603" s="1"/>
      <c r="L4603" s="1"/>
      <c r="M4603" s="1"/>
      <c r="N4603" s="1"/>
      <c r="O4603" s="1"/>
      <c r="P4603" s="86">
        <f>ROUND(Exchanges!Q4607,0)</f>
        <v>4</v>
      </c>
      <c r="Q4603" s="1">
        <f>Exchanges!R4607</f>
        <v>1</v>
      </c>
      <c r="R4603" s="1">
        <f>Exchanges!S4607</f>
        <v>1</v>
      </c>
      <c r="S4603" s="1">
        <f>Exchanges!T4607</f>
        <v>1</v>
      </c>
      <c r="T4603" s="1">
        <f>Exchanges!U4607</f>
        <v>5</v>
      </c>
      <c r="U4603" s="1">
        <f>Exchanges!V4607</f>
        <v>2013</v>
      </c>
      <c r="V4603" s="1" t="str">
        <f>Exchanges!W4607</f>
        <v>NICKEL</v>
      </c>
      <c r="W4603" s="1" t="str">
        <f>Exchanges!X4607</f>
        <v>TRI</v>
      </c>
      <c r="X4603" s="1"/>
    </row>
    <row r="4604" spans="1:24" x14ac:dyDescent="0.15">
      <c r="A4604" s="1" t="str">
        <f>Exchanges!B4608</f>
        <v>NITROGLYCERIN</v>
      </c>
      <c r="B4604" s="1">
        <f>Exchanges!C4608</f>
        <v>55630</v>
      </c>
      <c r="C4604" s="1" t="str">
        <f>Exchanges!D4608</f>
        <v>water</v>
      </c>
      <c r="D4604" s="1" t="str">
        <f>Exchanges!E4608</f>
        <v>unspecified</v>
      </c>
      <c r="E4604" s="1" t="str">
        <f>Exchanges!F4608</f>
        <v>4e74cb69-fd67-451f-b5a8-8a06660e8b96</v>
      </c>
      <c r="F4604" s="1" t="str">
        <f>Exchanges!G4608</f>
        <v>Federal general government (nondefense)</v>
      </c>
      <c r="G4604" s="1" t="str">
        <f>Exchanges!H4608</f>
        <v>S00600</v>
      </c>
      <c r="H4604" s="1" t="str">
        <f>Exchanges!I4608</f>
        <v>US</v>
      </c>
      <c r="I4604" s="1">
        <f>Exchanges!J4608</f>
        <v>7.8785500107475108E-9</v>
      </c>
      <c r="J4604" s="1" t="str">
        <f>Exchanges!K4608</f>
        <v>kg</v>
      </c>
      <c r="K4604" s="1"/>
      <c r="L4604" s="1"/>
      <c r="M4604" s="1"/>
      <c r="N4604" s="1"/>
      <c r="O4604" s="1"/>
      <c r="P4604" s="86">
        <f>ROUND(Exchanges!Q4608,0)</f>
        <v>5</v>
      </c>
      <c r="Q4604" s="1">
        <f>Exchanges!R4608</f>
        <v>1</v>
      </c>
      <c r="R4604" s="1">
        <f>Exchanges!S4608</f>
        <v>1</v>
      </c>
      <c r="S4604" s="1">
        <f>Exchanges!T4608</f>
        <v>1</v>
      </c>
      <c r="T4604" s="1">
        <f>Exchanges!U4608</f>
        <v>5</v>
      </c>
      <c r="U4604" s="1">
        <f>Exchanges!V4608</f>
        <v>2013</v>
      </c>
      <c r="V4604" s="1" t="str">
        <f>Exchanges!W4608</f>
        <v>NITROGLYCERIN</v>
      </c>
      <c r="W4604" s="1" t="str">
        <f>Exchanges!X4608</f>
        <v>TRI</v>
      </c>
      <c r="X4604" s="1"/>
    </row>
    <row r="4605" spans="1:24" x14ac:dyDescent="0.15">
      <c r="A4605" s="1" t="str">
        <f>Exchanges!B4609</f>
        <v>7-OXABICYCLO[2,2,1]HEPTANE-2,3-DICARBOXYLIC ACID, DIPOTASSIUM SALT</v>
      </c>
      <c r="B4605" s="1">
        <f>Exchanges!C4609</f>
        <v>2164070</v>
      </c>
      <c r="C4605" s="1" t="str">
        <f>Exchanges!D4609</f>
        <v>water</v>
      </c>
      <c r="D4605" s="1" t="str">
        <f>Exchanges!E4609</f>
        <v>unspecified</v>
      </c>
      <c r="E4605" s="1" t="str">
        <f>Exchanges!F4609</f>
        <v>3535911e-74bc-47dd-91bc-6a7007de280e</v>
      </c>
      <c r="F4605" s="1" t="str">
        <f>Exchanges!G4609</f>
        <v>Federal general government (nondefense)</v>
      </c>
      <c r="G4605" s="1" t="str">
        <f>Exchanges!H4609</f>
        <v>S00600</v>
      </c>
      <c r="H4605" s="1" t="str">
        <f>Exchanges!I4609</f>
        <v>US</v>
      </c>
      <c r="I4605" s="1">
        <f>Exchanges!J4609</f>
        <v>2.1808451746080162E-9</v>
      </c>
      <c r="J4605" s="1" t="str">
        <f>Exchanges!K4609</f>
        <v>kg</v>
      </c>
      <c r="K4605" s="1"/>
      <c r="L4605" s="1"/>
      <c r="M4605" s="1"/>
      <c r="N4605" s="1"/>
      <c r="O4605" s="1"/>
      <c r="P4605" s="86">
        <f>ROUND(Exchanges!Q4609,0)</f>
        <v>5</v>
      </c>
      <c r="Q4605" s="1">
        <f>Exchanges!R4609</f>
        <v>1</v>
      </c>
      <c r="R4605" s="1">
        <f>Exchanges!S4609</f>
        <v>1</v>
      </c>
      <c r="S4605" s="1">
        <f>Exchanges!T4609</f>
        <v>1</v>
      </c>
      <c r="T4605" s="1">
        <f>Exchanges!U4609</f>
        <v>5</v>
      </c>
      <c r="U4605" s="1">
        <f>Exchanges!V4609</f>
        <v>2013</v>
      </c>
      <c r="V4605" s="1" t="str">
        <f>Exchanges!W4609</f>
        <v>DIPOTASSIUM ENDOTHALL</v>
      </c>
      <c r="W4605" s="1" t="str">
        <f>Exchanges!X4609</f>
        <v>TRI</v>
      </c>
      <c r="X4605" s="1"/>
    </row>
    <row r="4606" spans="1:24" x14ac:dyDescent="0.15">
      <c r="A4606" s="1" t="str">
        <f>Exchanges!B4610</f>
        <v>ammonia</v>
      </c>
      <c r="B4606" s="1">
        <f>Exchanges!C4610</f>
        <v>7664417</v>
      </c>
      <c r="C4606" s="1" t="str">
        <f>Exchanges!D4610</f>
        <v>water</v>
      </c>
      <c r="D4606" s="1" t="str">
        <f>Exchanges!E4610</f>
        <v>unspecified</v>
      </c>
      <c r="E4606" s="1" t="str">
        <f>Exchanges!F4610</f>
        <v>63e78926-8549-11e0-9d78-0800200c9a66</v>
      </c>
      <c r="F4606" s="1" t="str">
        <f>Exchanges!G4610</f>
        <v>Federal general government (nondefense)</v>
      </c>
      <c r="G4606" s="1" t="str">
        <f>Exchanges!H4610</f>
        <v>S00600</v>
      </c>
      <c r="H4606" s="1" t="str">
        <f>Exchanges!I4610</f>
        <v>US</v>
      </c>
      <c r="I4606" s="1">
        <f>Exchanges!J4610</f>
        <v>3.4718537714154651E-10</v>
      </c>
      <c r="J4606" s="1" t="str">
        <f>Exchanges!K4610</f>
        <v>kg</v>
      </c>
      <c r="K4606" s="1"/>
      <c r="L4606" s="1"/>
      <c r="M4606" s="1"/>
      <c r="N4606" s="1"/>
      <c r="O4606" s="1"/>
      <c r="P4606" s="86">
        <f>ROUND(Exchanges!Q4610,0)</f>
        <v>3</v>
      </c>
      <c r="Q4606" s="1">
        <f>Exchanges!R4610</f>
        <v>1</v>
      </c>
      <c r="R4606" s="1">
        <f>Exchanges!S4610</f>
        <v>1</v>
      </c>
      <c r="S4606" s="1">
        <f>Exchanges!T4610</f>
        <v>1</v>
      </c>
      <c r="T4606" s="1">
        <f>Exchanges!U4610</f>
        <v>5</v>
      </c>
      <c r="U4606" s="1">
        <f>Exchanges!V4610</f>
        <v>2013</v>
      </c>
      <c r="V4606" s="1" t="str">
        <f>Exchanges!W4610</f>
        <v>AMMONIA</v>
      </c>
      <c r="W4606" s="1" t="str">
        <f>Exchanges!X4610</f>
        <v>TRI</v>
      </c>
      <c r="X4606" s="1"/>
    </row>
    <row r="4607" spans="1:24" x14ac:dyDescent="0.15">
      <c r="A4607" s="1" t="str">
        <f>Exchanges!B4611</f>
        <v>copper</v>
      </c>
      <c r="B4607" s="1">
        <f>Exchanges!C4611</f>
        <v>7440508</v>
      </c>
      <c r="C4607" s="1" t="str">
        <f>Exchanges!D4611</f>
        <v>water</v>
      </c>
      <c r="D4607" s="1" t="str">
        <f>Exchanges!E4611</f>
        <v>unspecified</v>
      </c>
      <c r="E4607" s="1" t="str">
        <f>Exchanges!F4611</f>
        <v>2f100cfa-4feb-45e9-a43a-357128228889</v>
      </c>
      <c r="F4607" s="1" t="str">
        <f>Exchanges!G4611</f>
        <v>Federal general government (nondefense)</v>
      </c>
      <c r="G4607" s="1" t="str">
        <f>Exchanges!H4611</f>
        <v>S00600</v>
      </c>
      <c r="H4607" s="1" t="str">
        <f>Exchanges!I4611</f>
        <v>US</v>
      </c>
      <c r="I4607" s="1">
        <f>Exchanges!J4611</f>
        <v>2.7760354751900627E-10</v>
      </c>
      <c r="J4607" s="1" t="str">
        <f>Exchanges!K4611</f>
        <v>kg</v>
      </c>
      <c r="K4607" s="1"/>
      <c r="L4607" s="1"/>
      <c r="M4607" s="1"/>
      <c r="N4607" s="1"/>
      <c r="O4607" s="1"/>
      <c r="P4607" s="86">
        <f>ROUND(Exchanges!Q4611,0)</f>
        <v>4</v>
      </c>
      <c r="Q4607" s="1">
        <f>Exchanges!R4611</f>
        <v>1</v>
      </c>
      <c r="R4607" s="1">
        <f>Exchanges!S4611</f>
        <v>1</v>
      </c>
      <c r="S4607" s="1">
        <f>Exchanges!T4611</f>
        <v>1</v>
      </c>
      <c r="T4607" s="1">
        <f>Exchanges!U4611</f>
        <v>5</v>
      </c>
      <c r="U4607" s="1">
        <f>Exchanges!V4611</f>
        <v>2013</v>
      </c>
      <c r="V4607" s="1" t="str">
        <f>Exchanges!W4611</f>
        <v>COPPER</v>
      </c>
      <c r="W4607" s="1" t="str">
        <f>Exchanges!X4611</f>
        <v>TRI</v>
      </c>
      <c r="X4607" s="1"/>
    </row>
    <row r="4608" spans="1:24" x14ac:dyDescent="0.15">
      <c r="A4608" s="1" t="str">
        <f>Exchanges!B4612</f>
        <v>ethylene glycol</v>
      </c>
      <c r="B4608" s="1">
        <f>Exchanges!C4612</f>
        <v>107211</v>
      </c>
      <c r="C4608" s="1" t="str">
        <f>Exchanges!D4612</f>
        <v>water</v>
      </c>
      <c r="D4608" s="1" t="str">
        <f>Exchanges!E4612</f>
        <v>unspecified</v>
      </c>
      <c r="E4608" s="1" t="str">
        <f>Exchanges!F4612</f>
        <v>8026e985-6019-4551-be66-4d2d81ff4687</v>
      </c>
      <c r="F4608" s="1" t="str">
        <f>Exchanges!G4612</f>
        <v>Federal general government (nondefense)</v>
      </c>
      <c r="G4608" s="1" t="str">
        <f>Exchanges!H4612</f>
        <v>S00600</v>
      </c>
      <c r="H4608" s="1" t="str">
        <f>Exchanges!I4612</f>
        <v>US</v>
      </c>
      <c r="I4608" s="1">
        <f>Exchanges!J4612</f>
        <v>4.42569267404062E-11</v>
      </c>
      <c r="J4608" s="1" t="str">
        <f>Exchanges!K4612</f>
        <v>kg</v>
      </c>
      <c r="K4608" s="1"/>
      <c r="L4608" s="1"/>
      <c r="M4608" s="1"/>
      <c r="N4608" s="1"/>
      <c r="O4608" s="1"/>
      <c r="P4608" s="86">
        <f>ROUND(Exchanges!Q4612,0)</f>
        <v>5</v>
      </c>
      <c r="Q4608" s="1">
        <f>Exchanges!R4612</f>
        <v>1</v>
      </c>
      <c r="R4608" s="1">
        <f>Exchanges!S4612</f>
        <v>1</v>
      </c>
      <c r="S4608" s="1">
        <f>Exchanges!T4612</f>
        <v>1</v>
      </c>
      <c r="T4608" s="1">
        <f>Exchanges!U4612</f>
        <v>5</v>
      </c>
      <c r="U4608" s="1">
        <f>Exchanges!V4612</f>
        <v>2013</v>
      </c>
      <c r="V4608" s="1" t="str">
        <f>Exchanges!W4612</f>
        <v>ETHYLENE GLYCOL</v>
      </c>
      <c r="W4608" s="1" t="str">
        <f>Exchanges!X4612</f>
        <v>TRI</v>
      </c>
      <c r="X4608" s="1"/>
    </row>
    <row r="4609" spans="1:24" x14ac:dyDescent="0.15">
      <c r="A4609" s="1" t="str">
        <f>Exchanges!B4613</f>
        <v>manganese</v>
      </c>
      <c r="B4609" s="1">
        <f>Exchanges!C4613</f>
        <v>7439965</v>
      </c>
      <c r="C4609" s="1" t="str">
        <f>Exchanges!D4613</f>
        <v>water</v>
      </c>
      <c r="D4609" s="1" t="str">
        <f>Exchanges!E4613</f>
        <v>unspecified</v>
      </c>
      <c r="E4609" s="1" t="str">
        <f>Exchanges!F4613</f>
        <v>10cbd2f7-c41b-4bb4-b636-d8fc15cf0282</v>
      </c>
      <c r="F4609" s="1" t="str">
        <f>Exchanges!G4613</f>
        <v>Federal general government (nondefense)</v>
      </c>
      <c r="G4609" s="1" t="str">
        <f>Exchanges!H4613</f>
        <v>S00600</v>
      </c>
      <c r="H4609" s="1" t="str">
        <f>Exchanges!I4613</f>
        <v>US</v>
      </c>
      <c r="I4609" s="1">
        <f>Exchanges!J4613</f>
        <v>2.6624354338811958E-11</v>
      </c>
      <c r="J4609" s="1" t="str">
        <f>Exchanges!K4613</f>
        <v>kg</v>
      </c>
      <c r="K4609" s="1"/>
      <c r="L4609" s="1"/>
      <c r="M4609" s="1"/>
      <c r="N4609" s="1"/>
      <c r="O4609" s="1"/>
      <c r="P4609" s="86">
        <f>ROUND(Exchanges!Q4613,0)</f>
        <v>4</v>
      </c>
      <c r="Q4609" s="1">
        <f>Exchanges!R4613</f>
        <v>1</v>
      </c>
      <c r="R4609" s="1">
        <f>Exchanges!S4613</f>
        <v>1</v>
      </c>
      <c r="S4609" s="1">
        <f>Exchanges!T4613</f>
        <v>1</v>
      </c>
      <c r="T4609" s="1">
        <f>Exchanges!U4613</f>
        <v>5</v>
      </c>
      <c r="U4609" s="1">
        <f>Exchanges!V4613</f>
        <v>2013</v>
      </c>
      <c r="V4609" s="1" t="str">
        <f>Exchanges!W4613</f>
        <v>MANGANESE</v>
      </c>
      <c r="W4609" s="1" t="str">
        <f>Exchanges!X4613</f>
        <v>TRI</v>
      </c>
      <c r="X4609" s="1"/>
    </row>
    <row r="4610" spans="1:24" x14ac:dyDescent="0.15">
      <c r="A4610" s="1" t="str">
        <f>Exchanges!B4614</f>
        <v>chlorine</v>
      </c>
      <c r="B4610" s="1">
        <f>Exchanges!C4614</f>
        <v>7782505</v>
      </c>
      <c r="C4610" s="1" t="str">
        <f>Exchanges!D4614</f>
        <v>water</v>
      </c>
      <c r="D4610" s="1" t="str">
        <f>Exchanges!E4614</f>
        <v>unspecified</v>
      </c>
      <c r="E4610" s="1" t="str">
        <f>Exchanges!F4614</f>
        <v>e8641a14-fd07-4090-8daf-2cce2a557a81</v>
      </c>
      <c r="F4610" s="1" t="str">
        <f>Exchanges!G4614</f>
        <v>Federal general government (nondefense)</v>
      </c>
      <c r="G4610" s="1" t="str">
        <f>Exchanges!H4614</f>
        <v>S00600</v>
      </c>
      <c r="H4610" s="1" t="str">
        <f>Exchanges!I4614</f>
        <v>US</v>
      </c>
      <c r="I4610" s="1">
        <f>Exchanges!J4614</f>
        <v>1.9609222924979977E-11</v>
      </c>
      <c r="J4610" s="1" t="str">
        <f>Exchanges!K4614</f>
        <v>kg</v>
      </c>
      <c r="K4610" s="1"/>
      <c r="L4610" s="1"/>
      <c r="M4610" s="1"/>
      <c r="N4610" s="1"/>
      <c r="O4610" s="1"/>
      <c r="P4610" s="86">
        <f>ROUND(Exchanges!Q4614,0)</f>
        <v>2</v>
      </c>
      <c r="Q4610" s="1">
        <f>Exchanges!R4614</f>
        <v>1</v>
      </c>
      <c r="R4610" s="1">
        <f>Exchanges!S4614</f>
        <v>1</v>
      </c>
      <c r="S4610" s="1">
        <f>Exchanges!T4614</f>
        <v>1</v>
      </c>
      <c r="T4610" s="1">
        <f>Exchanges!U4614</f>
        <v>5</v>
      </c>
      <c r="U4610" s="1">
        <f>Exchanges!V4614</f>
        <v>2013</v>
      </c>
      <c r="V4610" s="1" t="str">
        <f>Exchanges!W4614</f>
        <v>CHLORINE</v>
      </c>
      <c r="W4610" s="1" t="str">
        <f>Exchanges!X4614</f>
        <v>TRI</v>
      </c>
      <c r="X4610" s="1"/>
    </row>
    <row r="4611" spans="1:24" x14ac:dyDescent="0.15">
      <c r="A4611" s="1" t="str">
        <f>Exchanges!B4615</f>
        <v>lead</v>
      </c>
      <c r="B4611" s="1">
        <f>Exchanges!C4615</f>
        <v>7439921</v>
      </c>
      <c r="C4611" s="1" t="str">
        <f>Exchanges!D4615</f>
        <v>water</v>
      </c>
      <c r="D4611" s="1" t="str">
        <f>Exchanges!E4615</f>
        <v>unspecified</v>
      </c>
      <c r="E4611" s="1" t="str">
        <f>Exchanges!F4615</f>
        <v>31c4d160-b21e-41b3-b9c1-3d7a72377653</v>
      </c>
      <c r="F4611" s="1" t="str">
        <f>Exchanges!G4615</f>
        <v>Federal general government (nondefense)</v>
      </c>
      <c r="G4611" s="1" t="str">
        <f>Exchanges!H4615</f>
        <v>S00600</v>
      </c>
      <c r="H4611" s="1" t="str">
        <f>Exchanges!I4615</f>
        <v>US</v>
      </c>
      <c r="I4611" s="1">
        <f>Exchanges!J4615</f>
        <v>1.9199253990688691E-11</v>
      </c>
      <c r="J4611" s="1" t="str">
        <f>Exchanges!K4615</f>
        <v>kg</v>
      </c>
      <c r="K4611" s="1"/>
      <c r="L4611" s="1"/>
      <c r="M4611" s="1"/>
      <c r="N4611" s="1"/>
      <c r="O4611" s="1"/>
      <c r="P4611" s="86">
        <f>ROUND(Exchanges!Q4615,0)</f>
        <v>3</v>
      </c>
      <c r="Q4611" s="1">
        <f>Exchanges!R4615</f>
        <v>1</v>
      </c>
      <c r="R4611" s="1">
        <f>Exchanges!S4615</f>
        <v>1</v>
      </c>
      <c r="S4611" s="1">
        <f>Exchanges!T4615</f>
        <v>1</v>
      </c>
      <c r="T4611" s="1">
        <f>Exchanges!U4615</f>
        <v>5</v>
      </c>
      <c r="U4611" s="1">
        <f>Exchanges!V4615</f>
        <v>2013</v>
      </c>
      <c r="V4611" s="1" t="str">
        <f>Exchanges!W4615</f>
        <v>LEAD</v>
      </c>
      <c r="W4611" s="1" t="str">
        <f>Exchanges!X4615</f>
        <v>TRI</v>
      </c>
      <c r="X4611" s="1"/>
    </row>
    <row r="4612" spans="1:24" x14ac:dyDescent="0.15">
      <c r="A4612" s="1" t="str">
        <f>Exchanges!B4616</f>
        <v>chromium</v>
      </c>
      <c r="B4612" s="1">
        <f>Exchanges!C4616</f>
        <v>7440473</v>
      </c>
      <c r="C4612" s="1" t="str">
        <f>Exchanges!D4616</f>
        <v>water</v>
      </c>
      <c r="D4612" s="1" t="str">
        <f>Exchanges!E4616</f>
        <v>unspecified</v>
      </c>
      <c r="E4612" s="1" t="str">
        <f>Exchanges!F4616</f>
        <v>63e7b036-8549-11e0-9d78-0800200c9a66</v>
      </c>
      <c r="F4612" s="1" t="str">
        <f>Exchanges!G4616</f>
        <v>Federal general government (nondefense)</v>
      </c>
      <c r="G4612" s="1" t="str">
        <f>Exchanges!H4616</f>
        <v>S00600</v>
      </c>
      <c r="H4612" s="1" t="str">
        <f>Exchanges!I4616</f>
        <v>US</v>
      </c>
      <c r="I4612" s="1">
        <f>Exchanges!J4616</f>
        <v>2.1277096274876886E-12</v>
      </c>
      <c r="J4612" s="1" t="str">
        <f>Exchanges!K4616</f>
        <v>kg</v>
      </c>
      <c r="K4612" s="1"/>
      <c r="L4612" s="1"/>
      <c r="M4612" s="1"/>
      <c r="N4612" s="1"/>
      <c r="O4612" s="1"/>
      <c r="P4612" s="86">
        <f>ROUND(Exchanges!Q4616,0)</f>
        <v>4</v>
      </c>
      <c r="Q4612" s="1">
        <f>Exchanges!R4616</f>
        <v>1</v>
      </c>
      <c r="R4612" s="1">
        <f>Exchanges!S4616</f>
        <v>1</v>
      </c>
      <c r="S4612" s="1">
        <f>Exchanges!T4616</f>
        <v>1</v>
      </c>
      <c r="T4612" s="1">
        <f>Exchanges!U4616</f>
        <v>5</v>
      </c>
      <c r="U4612" s="1">
        <f>Exchanges!V4616</f>
        <v>2013</v>
      </c>
      <c r="V4612" s="1" t="str">
        <f>Exchanges!W4616</f>
        <v>CHROMIUM</v>
      </c>
      <c r="W4612" s="1" t="str">
        <f>Exchanges!X4616</f>
        <v>TRI</v>
      </c>
      <c r="X4612" s="1"/>
    </row>
    <row r="4613" spans="1:24" x14ac:dyDescent="0.15">
      <c r="A4613" s="1" t="str">
        <f>Exchanges!B4617</f>
        <v>phenol</v>
      </c>
      <c r="B4613" s="1">
        <f>Exchanges!C4617</f>
        <v>108952</v>
      </c>
      <c r="C4613" s="1" t="str">
        <f>Exchanges!D4617</f>
        <v>water</v>
      </c>
      <c r="D4613" s="1" t="str">
        <f>Exchanges!E4617</f>
        <v>unspecified</v>
      </c>
      <c r="E4613" s="1" t="str">
        <f>Exchanges!F4617</f>
        <v>39153cb9-a8fe-4fc8-beef-1bf1edceb8e7</v>
      </c>
      <c r="F4613" s="1" t="str">
        <f>Exchanges!G4617</f>
        <v>Federal general government (nondefense)</v>
      </c>
      <c r="G4613" s="1" t="str">
        <f>Exchanges!H4617</f>
        <v>S00600</v>
      </c>
      <c r="H4613" s="1" t="str">
        <f>Exchanges!I4617</f>
        <v>US</v>
      </c>
      <c r="I4613" s="1">
        <f>Exchanges!J4617</f>
        <v>1.6341019104149979E-12</v>
      </c>
      <c r="J4613" s="1" t="str">
        <f>Exchanges!K4617</f>
        <v>kg</v>
      </c>
      <c r="K4613" s="1"/>
      <c r="L4613" s="1"/>
      <c r="M4613" s="1"/>
      <c r="N4613" s="1"/>
      <c r="O4613" s="1"/>
      <c r="P4613" s="86">
        <f>ROUND(Exchanges!Q4617,0)</f>
        <v>3</v>
      </c>
      <c r="Q4613" s="1">
        <f>Exchanges!R4617</f>
        <v>1</v>
      </c>
      <c r="R4613" s="1">
        <f>Exchanges!S4617</f>
        <v>1</v>
      </c>
      <c r="S4613" s="1">
        <f>Exchanges!T4617</f>
        <v>1</v>
      </c>
      <c r="T4613" s="1">
        <f>Exchanges!U4617</f>
        <v>5</v>
      </c>
      <c r="U4613" s="1">
        <f>Exchanges!V4617</f>
        <v>2013</v>
      </c>
      <c r="V4613" s="1" t="str">
        <f>Exchanges!W4617</f>
        <v>PHENOL</v>
      </c>
      <c r="W4613" s="1" t="str">
        <f>Exchanges!X4617</f>
        <v>TRI</v>
      </c>
      <c r="X4613" s="1"/>
    </row>
    <row r="4614" spans="1:24" x14ac:dyDescent="0.15">
      <c r="A4614" s="1" t="str">
        <f>Exchanges!B4618</f>
        <v>2-NITROPROPANE</v>
      </c>
      <c r="B4614" s="1">
        <f>Exchanges!C4618</f>
        <v>79469</v>
      </c>
      <c r="C4614" s="1" t="str">
        <f>Exchanges!D4618</f>
        <v>water</v>
      </c>
      <c r="D4614" s="1" t="str">
        <f>Exchanges!E4618</f>
        <v>unspecified</v>
      </c>
      <c r="E4614" s="1" t="str">
        <f>Exchanges!F4618</f>
        <v>387a90e8-952b-4066-b06b-81bc504f3cba</v>
      </c>
      <c r="F4614" s="1" t="str">
        <f>Exchanges!G4618</f>
        <v>Federal general government (nondefense)</v>
      </c>
      <c r="G4614" s="1" t="str">
        <f>Exchanges!H4618</f>
        <v>S00600</v>
      </c>
      <c r="H4614" s="1" t="str">
        <f>Exchanges!I4618</f>
        <v>US</v>
      </c>
      <c r="I4614" s="1">
        <f>Exchanges!J4618</f>
        <v>6.8087579600624914E-13</v>
      </c>
      <c r="J4614" s="1" t="str">
        <f>Exchanges!K4618</f>
        <v>kg</v>
      </c>
      <c r="K4614" s="1"/>
      <c r="L4614" s="1"/>
      <c r="M4614" s="1"/>
      <c r="N4614" s="1"/>
      <c r="O4614" s="1"/>
      <c r="P4614" s="86">
        <f>ROUND(Exchanges!Q4618,0)</f>
        <v>5</v>
      </c>
      <c r="Q4614" s="1">
        <f>Exchanges!R4618</f>
        <v>1</v>
      </c>
      <c r="R4614" s="1">
        <f>Exchanges!S4618</f>
        <v>1</v>
      </c>
      <c r="S4614" s="1">
        <f>Exchanges!T4618</f>
        <v>1</v>
      </c>
      <c r="T4614" s="1">
        <f>Exchanges!U4618</f>
        <v>5</v>
      </c>
      <c r="U4614" s="1">
        <f>Exchanges!V4618</f>
        <v>2013</v>
      </c>
      <c r="V4614" s="1" t="str">
        <f>Exchanges!W4618</f>
        <v>2-NITROPROPANE</v>
      </c>
      <c r="W4614" s="1" t="str">
        <f>Exchanges!X4618</f>
        <v>TRI</v>
      </c>
      <c r="X4614" s="1"/>
    </row>
    <row r="4615" spans="1:24" x14ac:dyDescent="0.15">
      <c r="A4615" s="1" t="str">
        <f>Exchanges!B4619</f>
        <v>barium</v>
      </c>
      <c r="B4615" s="1">
        <f>Exchanges!C4619</f>
        <v>7440393</v>
      </c>
      <c r="C4615" s="1" t="str">
        <f>Exchanges!D4619</f>
        <v>water</v>
      </c>
      <c r="D4615" s="1" t="str">
        <f>Exchanges!E4619</f>
        <v>unspecified</v>
      </c>
      <c r="E4615" s="1" t="str">
        <f>Exchanges!F4619</f>
        <v>0e1c17ae-8144-4714-a7cd-786a5480f423</v>
      </c>
      <c r="F4615" s="1" t="str">
        <f>Exchanges!G4619</f>
        <v>Federal general government (nondefense)</v>
      </c>
      <c r="G4615" s="1" t="str">
        <f>Exchanges!H4619</f>
        <v>S00600</v>
      </c>
      <c r="H4615" s="1" t="str">
        <f>Exchanges!I4619</f>
        <v>US</v>
      </c>
      <c r="I4615" s="1">
        <f>Exchanges!J4619</f>
        <v>3.4135027156977299E-13</v>
      </c>
      <c r="J4615" s="1" t="str">
        <f>Exchanges!K4619</f>
        <v>kg</v>
      </c>
      <c r="K4615" s="1"/>
      <c r="L4615" s="1"/>
      <c r="M4615" s="1"/>
      <c r="N4615" s="1"/>
      <c r="O4615" s="1"/>
      <c r="P4615" s="86">
        <f>ROUND(Exchanges!Q4619,0)</f>
        <v>4</v>
      </c>
      <c r="Q4615" s="1">
        <f>Exchanges!R4619</f>
        <v>1</v>
      </c>
      <c r="R4615" s="1">
        <f>Exchanges!S4619</f>
        <v>1</v>
      </c>
      <c r="S4615" s="1">
        <f>Exchanges!T4619</f>
        <v>1</v>
      </c>
      <c r="T4615" s="1">
        <f>Exchanges!U4619</f>
        <v>5</v>
      </c>
      <c r="U4615" s="1">
        <f>Exchanges!V4619</f>
        <v>2013</v>
      </c>
      <c r="V4615" s="1" t="str">
        <f>Exchanges!W4619</f>
        <v>BARIUM</v>
      </c>
      <c r="W4615" s="1" t="str">
        <f>Exchanges!X4619</f>
        <v>TRI</v>
      </c>
      <c r="X4615" s="1"/>
    </row>
    <row r="4616" spans="1:24" x14ac:dyDescent="0.15">
      <c r="A4616" s="1" t="str">
        <f>Exchanges!B4620</f>
        <v>Toluene, 2,4-dinitro-</v>
      </c>
      <c r="B4616" s="1">
        <f>Exchanges!C4620</f>
        <v>121142</v>
      </c>
      <c r="C4616" s="1" t="str">
        <f>Exchanges!D4620</f>
        <v>water</v>
      </c>
      <c r="D4616" s="1" t="str">
        <f>Exchanges!E4620</f>
        <v>unspecified</v>
      </c>
      <c r="E4616" s="1" t="str">
        <f>Exchanges!F4620</f>
        <v>eaf5690e-419a-40b6-a051-e47f753b4568</v>
      </c>
      <c r="F4616" s="1" t="str">
        <f>Exchanges!G4620</f>
        <v>Federal general government (nondefense)</v>
      </c>
      <c r="G4616" s="1" t="str">
        <f>Exchanges!H4620</f>
        <v>S00600</v>
      </c>
      <c r="H4616" s="1" t="str">
        <f>Exchanges!I4620</f>
        <v>US</v>
      </c>
      <c r="I4616" s="1">
        <f>Exchanges!J4620</f>
        <v>2.7235031840249971E-13</v>
      </c>
      <c r="J4616" s="1" t="str">
        <f>Exchanges!K4620</f>
        <v>kg</v>
      </c>
      <c r="K4616" s="1"/>
      <c r="L4616" s="1"/>
      <c r="M4616" s="1"/>
      <c r="N4616" s="1"/>
      <c r="O4616" s="1"/>
      <c r="P4616" s="86">
        <f>ROUND(Exchanges!Q4620,0)</f>
        <v>5</v>
      </c>
      <c r="Q4616" s="1">
        <f>Exchanges!R4620</f>
        <v>1</v>
      </c>
      <c r="R4616" s="1">
        <f>Exchanges!S4620</f>
        <v>1</v>
      </c>
      <c r="S4616" s="1">
        <f>Exchanges!T4620</f>
        <v>1</v>
      </c>
      <c r="T4616" s="1">
        <f>Exchanges!U4620</f>
        <v>5</v>
      </c>
      <c r="U4616" s="1">
        <f>Exchanges!V4620</f>
        <v>2013</v>
      </c>
      <c r="V4616" s="1" t="str">
        <f>Exchanges!W4620</f>
        <v>2,4-DINITROTOLUENE</v>
      </c>
      <c r="W4616" s="1" t="str">
        <f>Exchanges!X4620</f>
        <v>TRI</v>
      </c>
      <c r="X4616" s="1"/>
    </row>
    <row r="4617" spans="1:24" x14ac:dyDescent="0.15">
      <c r="A4617" s="1" t="str">
        <f>Exchanges!B4621</f>
        <v>nitric acid</v>
      </c>
      <c r="B4617" s="1">
        <f>Exchanges!C4621</f>
        <v>7697372</v>
      </c>
      <c r="C4617" s="1" t="str">
        <f>Exchanges!D4621</f>
        <v>water</v>
      </c>
      <c r="D4617" s="1" t="str">
        <f>Exchanges!E4621</f>
        <v>unspecified</v>
      </c>
      <c r="E4617" s="1" t="str">
        <f>Exchanges!F4621</f>
        <v>878e2773-1894-46c9-8fff-e19ba327f680</v>
      </c>
      <c r="F4617" s="1" t="str">
        <f>Exchanges!G4621</f>
        <v>Federal general government (nondefense)</v>
      </c>
      <c r="G4617" s="1" t="str">
        <f>Exchanges!H4621</f>
        <v>S00600</v>
      </c>
      <c r="H4617" s="1" t="str">
        <f>Exchanges!I4621</f>
        <v>US</v>
      </c>
      <c r="I4617" s="1">
        <f>Exchanges!J4621</f>
        <v>1.3617515920124985E-13</v>
      </c>
      <c r="J4617" s="1" t="str">
        <f>Exchanges!K4621</f>
        <v>kg</v>
      </c>
      <c r="K4617" s="1"/>
      <c r="L4617" s="1"/>
      <c r="M4617" s="1"/>
      <c r="N4617" s="1"/>
      <c r="O4617" s="1"/>
      <c r="P4617" s="86">
        <f>ROUND(Exchanges!Q4621,0)</f>
        <v>3</v>
      </c>
      <c r="Q4617" s="1">
        <f>Exchanges!R4621</f>
        <v>1</v>
      </c>
      <c r="R4617" s="1">
        <f>Exchanges!S4621</f>
        <v>1</v>
      </c>
      <c r="S4617" s="1">
        <f>Exchanges!T4621</f>
        <v>1</v>
      </c>
      <c r="T4617" s="1">
        <f>Exchanges!U4621</f>
        <v>5</v>
      </c>
      <c r="U4617" s="1">
        <f>Exchanges!V4621</f>
        <v>2013</v>
      </c>
      <c r="V4617" s="1" t="str">
        <f>Exchanges!W4621</f>
        <v>NITRIC ACID</v>
      </c>
      <c r="W4617" s="1" t="str">
        <f>Exchanges!X4621</f>
        <v>TRI</v>
      </c>
      <c r="X4617" s="1"/>
    </row>
    <row r="4618" spans="1:24" x14ac:dyDescent="0.15">
      <c r="A4618" s="1" t="str">
        <f>Exchanges!B4622</f>
        <v>nickel</v>
      </c>
      <c r="B4618" s="1">
        <f>Exchanges!C4622</f>
        <v>7440020</v>
      </c>
      <c r="C4618" s="1" t="str">
        <f>Exchanges!D4622</f>
        <v>water</v>
      </c>
      <c r="D4618" s="1" t="str">
        <f>Exchanges!E4622</f>
        <v>unspecified</v>
      </c>
      <c r="E4618" s="1" t="str">
        <f>Exchanges!F4622</f>
        <v>63e7fe55-8549-11e0-9d78-0800200c9a66</v>
      </c>
      <c r="F4618" s="1" t="str">
        <f>Exchanges!G4622</f>
        <v>Federal general government (nondefense)</v>
      </c>
      <c r="G4618" s="1" t="str">
        <f>Exchanges!H4622</f>
        <v>S00600</v>
      </c>
      <c r="H4618" s="1" t="str">
        <f>Exchanges!I4622</f>
        <v>US</v>
      </c>
      <c r="I4618" s="1">
        <f>Exchanges!J4622</f>
        <v>5.8010617819732434E-14</v>
      </c>
      <c r="J4618" s="1" t="str">
        <f>Exchanges!K4622</f>
        <v>kg</v>
      </c>
      <c r="K4618" s="1"/>
      <c r="L4618" s="1"/>
      <c r="M4618" s="1"/>
      <c r="N4618" s="1"/>
      <c r="O4618" s="1"/>
      <c r="P4618" s="86">
        <f>ROUND(Exchanges!Q4622,0)</f>
        <v>4</v>
      </c>
      <c r="Q4618" s="1">
        <f>Exchanges!R4622</f>
        <v>1</v>
      </c>
      <c r="R4618" s="1">
        <f>Exchanges!S4622</f>
        <v>1</v>
      </c>
      <c r="S4618" s="1">
        <f>Exchanges!T4622</f>
        <v>1</v>
      </c>
      <c r="T4618" s="1">
        <f>Exchanges!U4622</f>
        <v>5</v>
      </c>
      <c r="U4618" s="1">
        <f>Exchanges!V4622</f>
        <v>2013</v>
      </c>
      <c r="V4618" s="1" t="str">
        <f>Exchanges!W4622</f>
        <v>NICKEL</v>
      </c>
      <c r="W4618" s="1" t="str">
        <f>Exchanges!X4622</f>
        <v>TRI</v>
      </c>
      <c r="X4618" s="1"/>
    </row>
    <row r="4619" spans="1:24" x14ac:dyDescent="0.15">
      <c r="A4619" s="1" t="str">
        <f>Exchanges!B4623</f>
        <v>NITROGLYCERIN</v>
      </c>
      <c r="B4619" s="1">
        <f>Exchanges!C4623</f>
        <v>55630</v>
      </c>
      <c r="C4619" s="1" t="str">
        <f>Exchanges!D4623</f>
        <v>water</v>
      </c>
      <c r="D4619" s="1" t="str">
        <f>Exchanges!E4623</f>
        <v>unspecified</v>
      </c>
      <c r="E4619" s="1" t="str">
        <f>Exchanges!F4623</f>
        <v>4e74cb69-fd67-451f-b5a8-8a06660e8b96</v>
      </c>
      <c r="F4619" s="1" t="str">
        <f>Exchanges!G4623</f>
        <v>Federal electric utilities</v>
      </c>
      <c r="G4619" s="1" t="str">
        <f>Exchanges!H4623</f>
        <v>S00101</v>
      </c>
      <c r="H4619" s="1" t="str">
        <f>Exchanges!I4623</f>
        <v>US</v>
      </c>
      <c r="I4619" s="1">
        <f>Exchanges!J4623</f>
        <v>7.8785500107475108E-9</v>
      </c>
      <c r="J4619" s="1" t="str">
        <f>Exchanges!K4623</f>
        <v>kg</v>
      </c>
      <c r="K4619" s="1"/>
      <c r="L4619" s="1"/>
      <c r="M4619" s="1"/>
      <c r="N4619" s="1"/>
      <c r="O4619" s="1"/>
      <c r="P4619" s="86">
        <f>ROUND(Exchanges!Q4623,0)</f>
        <v>5</v>
      </c>
      <c r="Q4619" s="1">
        <f>Exchanges!R4623</f>
        <v>1</v>
      </c>
      <c r="R4619" s="1">
        <f>Exchanges!S4623</f>
        <v>1</v>
      </c>
      <c r="S4619" s="1">
        <f>Exchanges!T4623</f>
        <v>1</v>
      </c>
      <c r="T4619" s="1">
        <f>Exchanges!U4623</f>
        <v>5</v>
      </c>
      <c r="U4619" s="1">
        <f>Exchanges!V4623</f>
        <v>2013</v>
      </c>
      <c r="V4619" s="1" t="str">
        <f>Exchanges!W4623</f>
        <v>NITROGLYCERIN</v>
      </c>
      <c r="W4619" s="1" t="str">
        <f>Exchanges!X4623</f>
        <v>TRI</v>
      </c>
      <c r="X4619" s="1"/>
    </row>
    <row r="4620" spans="1:24" x14ac:dyDescent="0.15">
      <c r="A4620" s="1" t="str">
        <f>Exchanges!B4624</f>
        <v>7-OXABICYCLO[2,2,1]HEPTANE-2,3-DICARBOXYLIC ACID, DIPOTASSIUM SALT</v>
      </c>
      <c r="B4620" s="1">
        <f>Exchanges!C4624</f>
        <v>2164070</v>
      </c>
      <c r="C4620" s="1" t="str">
        <f>Exchanges!D4624</f>
        <v>water</v>
      </c>
      <c r="D4620" s="1" t="str">
        <f>Exchanges!E4624</f>
        <v>unspecified</v>
      </c>
      <c r="E4620" s="1" t="str">
        <f>Exchanges!F4624</f>
        <v>3535911e-74bc-47dd-91bc-6a7007de280e</v>
      </c>
      <c r="F4620" s="1" t="str">
        <f>Exchanges!G4624</f>
        <v>Federal electric utilities</v>
      </c>
      <c r="G4620" s="1" t="str">
        <f>Exchanges!H4624</f>
        <v>S00101</v>
      </c>
      <c r="H4620" s="1" t="str">
        <f>Exchanges!I4624</f>
        <v>US</v>
      </c>
      <c r="I4620" s="1">
        <f>Exchanges!J4624</f>
        <v>2.1808451746080162E-9</v>
      </c>
      <c r="J4620" s="1" t="str">
        <f>Exchanges!K4624</f>
        <v>kg</v>
      </c>
      <c r="K4620" s="1"/>
      <c r="L4620" s="1"/>
      <c r="M4620" s="1"/>
      <c r="N4620" s="1"/>
      <c r="O4620" s="1"/>
      <c r="P4620" s="86">
        <f>ROUND(Exchanges!Q4624,0)</f>
        <v>5</v>
      </c>
      <c r="Q4620" s="1">
        <f>Exchanges!R4624</f>
        <v>1</v>
      </c>
      <c r="R4620" s="1">
        <f>Exchanges!S4624</f>
        <v>1</v>
      </c>
      <c r="S4620" s="1">
        <f>Exchanges!T4624</f>
        <v>1</v>
      </c>
      <c r="T4620" s="1">
        <f>Exchanges!U4624</f>
        <v>5</v>
      </c>
      <c r="U4620" s="1">
        <f>Exchanges!V4624</f>
        <v>2013</v>
      </c>
      <c r="V4620" s="1" t="str">
        <f>Exchanges!W4624</f>
        <v>DIPOTASSIUM ENDOTHALL</v>
      </c>
      <c r="W4620" s="1" t="str">
        <f>Exchanges!X4624</f>
        <v>TRI</v>
      </c>
      <c r="X4620" s="1"/>
    </row>
    <row r="4621" spans="1:24" x14ac:dyDescent="0.15">
      <c r="A4621" s="1" t="str">
        <f>Exchanges!B4625</f>
        <v>ammonia</v>
      </c>
      <c r="B4621" s="1">
        <f>Exchanges!C4625</f>
        <v>7664417</v>
      </c>
      <c r="C4621" s="1" t="str">
        <f>Exchanges!D4625</f>
        <v>water</v>
      </c>
      <c r="D4621" s="1" t="str">
        <f>Exchanges!E4625</f>
        <v>unspecified</v>
      </c>
      <c r="E4621" s="1" t="str">
        <f>Exchanges!F4625</f>
        <v>63e78926-8549-11e0-9d78-0800200c9a66</v>
      </c>
      <c r="F4621" s="1" t="str">
        <f>Exchanges!G4625</f>
        <v>Federal electric utilities</v>
      </c>
      <c r="G4621" s="1" t="str">
        <f>Exchanges!H4625</f>
        <v>S00101</v>
      </c>
      <c r="H4621" s="1" t="str">
        <f>Exchanges!I4625</f>
        <v>US</v>
      </c>
      <c r="I4621" s="1">
        <f>Exchanges!J4625</f>
        <v>3.4718537714154651E-10</v>
      </c>
      <c r="J4621" s="1" t="str">
        <f>Exchanges!K4625</f>
        <v>kg</v>
      </c>
      <c r="K4621" s="1"/>
      <c r="L4621" s="1"/>
      <c r="M4621" s="1"/>
      <c r="N4621" s="1"/>
      <c r="O4621" s="1"/>
      <c r="P4621" s="86">
        <f>ROUND(Exchanges!Q4625,0)</f>
        <v>3</v>
      </c>
      <c r="Q4621" s="1">
        <f>Exchanges!R4625</f>
        <v>1</v>
      </c>
      <c r="R4621" s="1">
        <f>Exchanges!S4625</f>
        <v>1</v>
      </c>
      <c r="S4621" s="1">
        <f>Exchanges!T4625</f>
        <v>1</v>
      </c>
      <c r="T4621" s="1">
        <f>Exchanges!U4625</f>
        <v>5</v>
      </c>
      <c r="U4621" s="1">
        <f>Exchanges!V4625</f>
        <v>2013</v>
      </c>
      <c r="V4621" s="1" t="str">
        <f>Exchanges!W4625</f>
        <v>AMMONIA</v>
      </c>
      <c r="W4621" s="1" t="str">
        <f>Exchanges!X4625</f>
        <v>TRI</v>
      </c>
      <c r="X4621" s="1"/>
    </row>
    <row r="4622" spans="1:24" x14ac:dyDescent="0.15">
      <c r="A4622" s="1" t="str">
        <f>Exchanges!B4626</f>
        <v>copper</v>
      </c>
      <c r="B4622" s="1">
        <f>Exchanges!C4626</f>
        <v>7440508</v>
      </c>
      <c r="C4622" s="1" t="str">
        <f>Exchanges!D4626</f>
        <v>water</v>
      </c>
      <c r="D4622" s="1" t="str">
        <f>Exchanges!E4626</f>
        <v>unspecified</v>
      </c>
      <c r="E4622" s="1" t="str">
        <f>Exchanges!F4626</f>
        <v>2f100cfa-4feb-45e9-a43a-357128228889</v>
      </c>
      <c r="F4622" s="1" t="str">
        <f>Exchanges!G4626</f>
        <v>Federal electric utilities</v>
      </c>
      <c r="G4622" s="1" t="str">
        <f>Exchanges!H4626</f>
        <v>S00101</v>
      </c>
      <c r="H4622" s="1" t="str">
        <f>Exchanges!I4626</f>
        <v>US</v>
      </c>
      <c r="I4622" s="1">
        <f>Exchanges!J4626</f>
        <v>2.7760354751900627E-10</v>
      </c>
      <c r="J4622" s="1" t="str">
        <f>Exchanges!K4626</f>
        <v>kg</v>
      </c>
      <c r="K4622" s="1"/>
      <c r="L4622" s="1"/>
      <c r="M4622" s="1"/>
      <c r="N4622" s="1"/>
      <c r="O4622" s="1"/>
      <c r="P4622" s="86">
        <f>ROUND(Exchanges!Q4626,0)</f>
        <v>4</v>
      </c>
      <c r="Q4622" s="1">
        <f>Exchanges!R4626</f>
        <v>1</v>
      </c>
      <c r="R4622" s="1">
        <f>Exchanges!S4626</f>
        <v>1</v>
      </c>
      <c r="S4622" s="1">
        <f>Exchanges!T4626</f>
        <v>1</v>
      </c>
      <c r="T4622" s="1">
        <f>Exchanges!U4626</f>
        <v>5</v>
      </c>
      <c r="U4622" s="1">
        <f>Exchanges!V4626</f>
        <v>2013</v>
      </c>
      <c r="V4622" s="1" t="str">
        <f>Exchanges!W4626</f>
        <v>COPPER</v>
      </c>
      <c r="W4622" s="1" t="str">
        <f>Exchanges!X4626</f>
        <v>TRI</v>
      </c>
      <c r="X4622" s="1"/>
    </row>
    <row r="4623" spans="1:24" x14ac:dyDescent="0.15">
      <c r="A4623" s="1" t="str">
        <f>Exchanges!B4627</f>
        <v>ethylene glycol</v>
      </c>
      <c r="B4623" s="1">
        <f>Exchanges!C4627</f>
        <v>107211</v>
      </c>
      <c r="C4623" s="1" t="str">
        <f>Exchanges!D4627</f>
        <v>water</v>
      </c>
      <c r="D4623" s="1" t="str">
        <f>Exchanges!E4627</f>
        <v>unspecified</v>
      </c>
      <c r="E4623" s="1" t="str">
        <f>Exchanges!F4627</f>
        <v>8026e985-6019-4551-be66-4d2d81ff4687</v>
      </c>
      <c r="F4623" s="1" t="str">
        <f>Exchanges!G4627</f>
        <v>Federal electric utilities</v>
      </c>
      <c r="G4623" s="1" t="str">
        <f>Exchanges!H4627</f>
        <v>S00101</v>
      </c>
      <c r="H4623" s="1" t="str">
        <f>Exchanges!I4627</f>
        <v>US</v>
      </c>
      <c r="I4623" s="1">
        <f>Exchanges!J4627</f>
        <v>4.4256926740406206E-11</v>
      </c>
      <c r="J4623" s="1" t="str">
        <f>Exchanges!K4627</f>
        <v>kg</v>
      </c>
      <c r="K4623" s="1"/>
      <c r="L4623" s="1"/>
      <c r="M4623" s="1"/>
      <c r="N4623" s="1"/>
      <c r="O4623" s="1"/>
      <c r="P4623" s="86">
        <f>ROUND(Exchanges!Q4627,0)</f>
        <v>5</v>
      </c>
      <c r="Q4623" s="1">
        <f>Exchanges!R4627</f>
        <v>1</v>
      </c>
      <c r="R4623" s="1">
        <f>Exchanges!S4627</f>
        <v>1</v>
      </c>
      <c r="S4623" s="1">
        <f>Exchanges!T4627</f>
        <v>1</v>
      </c>
      <c r="T4623" s="1">
        <f>Exchanges!U4627</f>
        <v>5</v>
      </c>
      <c r="U4623" s="1">
        <f>Exchanges!V4627</f>
        <v>2013</v>
      </c>
      <c r="V4623" s="1" t="str">
        <f>Exchanges!W4627</f>
        <v>ETHYLENE GLYCOL</v>
      </c>
      <c r="W4623" s="1" t="str">
        <f>Exchanges!X4627</f>
        <v>TRI</v>
      </c>
      <c r="X4623" s="1"/>
    </row>
    <row r="4624" spans="1:24" x14ac:dyDescent="0.15">
      <c r="A4624" s="1" t="str">
        <f>Exchanges!B4628</f>
        <v>manganese</v>
      </c>
      <c r="B4624" s="1">
        <f>Exchanges!C4628</f>
        <v>7439965</v>
      </c>
      <c r="C4624" s="1" t="str">
        <f>Exchanges!D4628</f>
        <v>water</v>
      </c>
      <c r="D4624" s="1" t="str">
        <f>Exchanges!E4628</f>
        <v>unspecified</v>
      </c>
      <c r="E4624" s="1" t="str">
        <f>Exchanges!F4628</f>
        <v>10cbd2f7-c41b-4bb4-b636-d8fc15cf0282</v>
      </c>
      <c r="F4624" s="1" t="str">
        <f>Exchanges!G4628</f>
        <v>Federal electric utilities</v>
      </c>
      <c r="G4624" s="1" t="str">
        <f>Exchanges!H4628</f>
        <v>S00101</v>
      </c>
      <c r="H4624" s="1" t="str">
        <f>Exchanges!I4628</f>
        <v>US</v>
      </c>
      <c r="I4624" s="1">
        <f>Exchanges!J4628</f>
        <v>2.6624354338811961E-11</v>
      </c>
      <c r="J4624" s="1" t="str">
        <f>Exchanges!K4628</f>
        <v>kg</v>
      </c>
      <c r="K4624" s="1"/>
      <c r="L4624" s="1"/>
      <c r="M4624" s="1"/>
      <c r="N4624" s="1"/>
      <c r="O4624" s="1"/>
      <c r="P4624" s="86">
        <f>ROUND(Exchanges!Q4628,0)</f>
        <v>4</v>
      </c>
      <c r="Q4624" s="1">
        <f>Exchanges!R4628</f>
        <v>1</v>
      </c>
      <c r="R4624" s="1">
        <f>Exchanges!S4628</f>
        <v>1</v>
      </c>
      <c r="S4624" s="1">
        <f>Exchanges!T4628</f>
        <v>1</v>
      </c>
      <c r="T4624" s="1">
        <f>Exchanges!U4628</f>
        <v>5</v>
      </c>
      <c r="U4624" s="1">
        <f>Exchanges!V4628</f>
        <v>2013</v>
      </c>
      <c r="V4624" s="1" t="str">
        <f>Exchanges!W4628</f>
        <v>MANGANESE</v>
      </c>
      <c r="W4624" s="1" t="str">
        <f>Exchanges!X4628</f>
        <v>TRI</v>
      </c>
      <c r="X4624" s="1"/>
    </row>
    <row r="4625" spans="1:24" x14ac:dyDescent="0.15">
      <c r="A4625" s="1" t="str">
        <f>Exchanges!B4629</f>
        <v>chlorine</v>
      </c>
      <c r="B4625" s="1">
        <f>Exchanges!C4629</f>
        <v>7782505</v>
      </c>
      <c r="C4625" s="1" t="str">
        <f>Exchanges!D4629</f>
        <v>water</v>
      </c>
      <c r="D4625" s="1" t="str">
        <f>Exchanges!E4629</f>
        <v>unspecified</v>
      </c>
      <c r="E4625" s="1" t="str">
        <f>Exchanges!F4629</f>
        <v>e8641a14-fd07-4090-8daf-2cce2a557a81</v>
      </c>
      <c r="F4625" s="1" t="str">
        <f>Exchanges!G4629</f>
        <v>Federal electric utilities</v>
      </c>
      <c r="G4625" s="1" t="str">
        <f>Exchanges!H4629</f>
        <v>S00101</v>
      </c>
      <c r="H4625" s="1" t="str">
        <f>Exchanges!I4629</f>
        <v>US</v>
      </c>
      <c r="I4625" s="1">
        <f>Exchanges!J4629</f>
        <v>1.9609222924979977E-11</v>
      </c>
      <c r="J4625" s="1" t="str">
        <f>Exchanges!K4629</f>
        <v>kg</v>
      </c>
      <c r="K4625" s="1"/>
      <c r="L4625" s="1"/>
      <c r="M4625" s="1"/>
      <c r="N4625" s="1"/>
      <c r="O4625" s="1"/>
      <c r="P4625" s="86">
        <f>ROUND(Exchanges!Q4629,0)</f>
        <v>2</v>
      </c>
      <c r="Q4625" s="1">
        <f>Exchanges!R4629</f>
        <v>1</v>
      </c>
      <c r="R4625" s="1">
        <f>Exchanges!S4629</f>
        <v>1</v>
      </c>
      <c r="S4625" s="1">
        <f>Exchanges!T4629</f>
        <v>1</v>
      </c>
      <c r="T4625" s="1">
        <f>Exchanges!U4629</f>
        <v>5</v>
      </c>
      <c r="U4625" s="1">
        <f>Exchanges!V4629</f>
        <v>2013</v>
      </c>
      <c r="V4625" s="1" t="str">
        <f>Exchanges!W4629</f>
        <v>CHLORINE</v>
      </c>
      <c r="W4625" s="1" t="str">
        <f>Exchanges!X4629</f>
        <v>TRI</v>
      </c>
      <c r="X4625" s="1"/>
    </row>
    <row r="4626" spans="1:24" x14ac:dyDescent="0.15">
      <c r="A4626" s="1" t="str">
        <f>Exchanges!B4630</f>
        <v>lead</v>
      </c>
      <c r="B4626" s="1">
        <f>Exchanges!C4630</f>
        <v>7439921</v>
      </c>
      <c r="C4626" s="1" t="str">
        <f>Exchanges!D4630</f>
        <v>water</v>
      </c>
      <c r="D4626" s="1" t="str">
        <f>Exchanges!E4630</f>
        <v>unspecified</v>
      </c>
      <c r="E4626" s="1" t="str">
        <f>Exchanges!F4630</f>
        <v>31c4d160-b21e-41b3-b9c1-3d7a72377653</v>
      </c>
      <c r="F4626" s="1" t="str">
        <f>Exchanges!G4630</f>
        <v>Federal electric utilities</v>
      </c>
      <c r="G4626" s="1" t="str">
        <f>Exchanges!H4630</f>
        <v>S00101</v>
      </c>
      <c r="H4626" s="1" t="str">
        <f>Exchanges!I4630</f>
        <v>US</v>
      </c>
      <c r="I4626" s="1">
        <f>Exchanges!J4630</f>
        <v>1.9199253990688691E-11</v>
      </c>
      <c r="J4626" s="1" t="str">
        <f>Exchanges!K4630</f>
        <v>kg</v>
      </c>
      <c r="K4626" s="1"/>
      <c r="L4626" s="1"/>
      <c r="M4626" s="1"/>
      <c r="N4626" s="1"/>
      <c r="O4626" s="1"/>
      <c r="P4626" s="86">
        <f>ROUND(Exchanges!Q4630,0)</f>
        <v>3</v>
      </c>
      <c r="Q4626" s="1">
        <f>Exchanges!R4630</f>
        <v>1</v>
      </c>
      <c r="R4626" s="1">
        <f>Exchanges!S4630</f>
        <v>1</v>
      </c>
      <c r="S4626" s="1">
        <f>Exchanges!T4630</f>
        <v>1</v>
      </c>
      <c r="T4626" s="1">
        <f>Exchanges!U4630</f>
        <v>5</v>
      </c>
      <c r="U4626" s="1">
        <f>Exchanges!V4630</f>
        <v>2013</v>
      </c>
      <c r="V4626" s="1" t="str">
        <f>Exchanges!W4630</f>
        <v>LEAD</v>
      </c>
      <c r="W4626" s="1" t="str">
        <f>Exchanges!X4630</f>
        <v>TRI</v>
      </c>
      <c r="X4626" s="1"/>
    </row>
    <row r="4627" spans="1:24" x14ac:dyDescent="0.15">
      <c r="A4627" s="1" t="str">
        <f>Exchanges!B4631</f>
        <v>chromium</v>
      </c>
      <c r="B4627" s="1">
        <f>Exchanges!C4631</f>
        <v>7440473</v>
      </c>
      <c r="C4627" s="1" t="str">
        <f>Exchanges!D4631</f>
        <v>water</v>
      </c>
      <c r="D4627" s="1" t="str">
        <f>Exchanges!E4631</f>
        <v>unspecified</v>
      </c>
      <c r="E4627" s="1" t="str">
        <f>Exchanges!F4631</f>
        <v>63e7b036-8549-11e0-9d78-0800200c9a66</v>
      </c>
      <c r="F4627" s="1" t="str">
        <f>Exchanges!G4631</f>
        <v>Federal electric utilities</v>
      </c>
      <c r="G4627" s="1" t="str">
        <f>Exchanges!H4631</f>
        <v>S00101</v>
      </c>
      <c r="H4627" s="1" t="str">
        <f>Exchanges!I4631</f>
        <v>US</v>
      </c>
      <c r="I4627" s="1">
        <f>Exchanges!J4631</f>
        <v>2.1277096274876886E-12</v>
      </c>
      <c r="J4627" s="1" t="str">
        <f>Exchanges!K4631</f>
        <v>kg</v>
      </c>
      <c r="K4627" s="1"/>
      <c r="L4627" s="1"/>
      <c r="M4627" s="1"/>
      <c r="N4627" s="1"/>
      <c r="O4627" s="1"/>
      <c r="P4627" s="86">
        <f>ROUND(Exchanges!Q4631,0)</f>
        <v>4</v>
      </c>
      <c r="Q4627" s="1">
        <f>Exchanges!R4631</f>
        <v>1</v>
      </c>
      <c r="R4627" s="1">
        <f>Exchanges!S4631</f>
        <v>1</v>
      </c>
      <c r="S4627" s="1">
        <f>Exchanges!T4631</f>
        <v>1</v>
      </c>
      <c r="T4627" s="1">
        <f>Exchanges!U4631</f>
        <v>5</v>
      </c>
      <c r="U4627" s="1">
        <f>Exchanges!V4631</f>
        <v>2013</v>
      </c>
      <c r="V4627" s="1" t="str">
        <f>Exchanges!W4631</f>
        <v>CHROMIUM</v>
      </c>
      <c r="W4627" s="1" t="str">
        <f>Exchanges!X4631</f>
        <v>TRI</v>
      </c>
      <c r="X4627" s="1"/>
    </row>
    <row r="4628" spans="1:24" x14ac:dyDescent="0.15">
      <c r="A4628" s="1" t="str">
        <f>Exchanges!B4632</f>
        <v>phenol</v>
      </c>
      <c r="B4628" s="1">
        <f>Exchanges!C4632</f>
        <v>108952</v>
      </c>
      <c r="C4628" s="1" t="str">
        <f>Exchanges!D4632</f>
        <v>water</v>
      </c>
      <c r="D4628" s="1" t="str">
        <f>Exchanges!E4632</f>
        <v>unspecified</v>
      </c>
      <c r="E4628" s="1" t="str">
        <f>Exchanges!F4632</f>
        <v>39153cb9-a8fe-4fc8-beef-1bf1edceb8e7</v>
      </c>
      <c r="F4628" s="1" t="str">
        <f>Exchanges!G4632</f>
        <v>Federal electric utilities</v>
      </c>
      <c r="G4628" s="1" t="str">
        <f>Exchanges!H4632</f>
        <v>S00101</v>
      </c>
      <c r="H4628" s="1" t="str">
        <f>Exchanges!I4632</f>
        <v>US</v>
      </c>
      <c r="I4628" s="1">
        <f>Exchanges!J4632</f>
        <v>1.6341019104149981E-12</v>
      </c>
      <c r="J4628" s="1" t="str">
        <f>Exchanges!K4632</f>
        <v>kg</v>
      </c>
      <c r="K4628" s="1"/>
      <c r="L4628" s="1"/>
      <c r="M4628" s="1"/>
      <c r="N4628" s="1"/>
      <c r="O4628" s="1"/>
      <c r="P4628" s="86">
        <f>ROUND(Exchanges!Q4632,0)</f>
        <v>3</v>
      </c>
      <c r="Q4628" s="1">
        <f>Exchanges!R4632</f>
        <v>1</v>
      </c>
      <c r="R4628" s="1">
        <f>Exchanges!S4632</f>
        <v>1</v>
      </c>
      <c r="S4628" s="1">
        <f>Exchanges!T4632</f>
        <v>1</v>
      </c>
      <c r="T4628" s="1">
        <f>Exchanges!U4632</f>
        <v>5</v>
      </c>
      <c r="U4628" s="1">
        <f>Exchanges!V4632</f>
        <v>2013</v>
      </c>
      <c r="V4628" s="1" t="str">
        <f>Exchanges!W4632</f>
        <v>PHENOL</v>
      </c>
      <c r="W4628" s="1" t="str">
        <f>Exchanges!X4632</f>
        <v>TRI</v>
      </c>
      <c r="X4628" s="1"/>
    </row>
    <row r="4629" spans="1:24" x14ac:dyDescent="0.15">
      <c r="A4629" s="1" t="str">
        <f>Exchanges!B4633</f>
        <v>2-NITROPROPANE</v>
      </c>
      <c r="B4629" s="1">
        <f>Exchanges!C4633</f>
        <v>79469</v>
      </c>
      <c r="C4629" s="1" t="str">
        <f>Exchanges!D4633</f>
        <v>water</v>
      </c>
      <c r="D4629" s="1" t="str">
        <f>Exchanges!E4633</f>
        <v>unspecified</v>
      </c>
      <c r="E4629" s="1" t="str">
        <f>Exchanges!F4633</f>
        <v>387a90e8-952b-4066-b06b-81bc504f3cba</v>
      </c>
      <c r="F4629" s="1" t="str">
        <f>Exchanges!G4633</f>
        <v>Federal electric utilities</v>
      </c>
      <c r="G4629" s="1" t="str">
        <f>Exchanges!H4633</f>
        <v>S00101</v>
      </c>
      <c r="H4629" s="1" t="str">
        <f>Exchanges!I4633</f>
        <v>US</v>
      </c>
      <c r="I4629" s="1">
        <f>Exchanges!J4633</f>
        <v>6.8087579600624914E-13</v>
      </c>
      <c r="J4629" s="1" t="str">
        <f>Exchanges!K4633</f>
        <v>kg</v>
      </c>
      <c r="K4629" s="1"/>
      <c r="L4629" s="1"/>
      <c r="M4629" s="1"/>
      <c r="N4629" s="1"/>
      <c r="O4629" s="1"/>
      <c r="P4629" s="86">
        <f>ROUND(Exchanges!Q4633,0)</f>
        <v>5</v>
      </c>
      <c r="Q4629" s="1">
        <f>Exchanges!R4633</f>
        <v>1</v>
      </c>
      <c r="R4629" s="1">
        <f>Exchanges!S4633</f>
        <v>1</v>
      </c>
      <c r="S4629" s="1">
        <f>Exchanges!T4633</f>
        <v>1</v>
      </c>
      <c r="T4629" s="1">
        <f>Exchanges!U4633</f>
        <v>5</v>
      </c>
      <c r="U4629" s="1">
        <f>Exchanges!V4633</f>
        <v>2013</v>
      </c>
      <c r="V4629" s="1" t="str">
        <f>Exchanges!W4633</f>
        <v>2-NITROPROPANE</v>
      </c>
      <c r="W4629" s="1" t="str">
        <f>Exchanges!X4633</f>
        <v>TRI</v>
      </c>
      <c r="X4629" s="1"/>
    </row>
    <row r="4630" spans="1:24" x14ac:dyDescent="0.15">
      <c r="A4630" s="1" t="str">
        <f>Exchanges!B4634</f>
        <v>barium</v>
      </c>
      <c r="B4630" s="1">
        <f>Exchanges!C4634</f>
        <v>7440393</v>
      </c>
      <c r="C4630" s="1" t="str">
        <f>Exchanges!D4634</f>
        <v>water</v>
      </c>
      <c r="D4630" s="1" t="str">
        <f>Exchanges!E4634</f>
        <v>unspecified</v>
      </c>
      <c r="E4630" s="1" t="str">
        <f>Exchanges!F4634</f>
        <v>0e1c17ae-8144-4714-a7cd-786a5480f423</v>
      </c>
      <c r="F4630" s="1" t="str">
        <f>Exchanges!G4634</f>
        <v>Federal electric utilities</v>
      </c>
      <c r="G4630" s="1" t="str">
        <f>Exchanges!H4634</f>
        <v>S00101</v>
      </c>
      <c r="H4630" s="1" t="str">
        <f>Exchanges!I4634</f>
        <v>US</v>
      </c>
      <c r="I4630" s="1">
        <f>Exchanges!J4634</f>
        <v>3.4135027156977304E-13</v>
      </c>
      <c r="J4630" s="1" t="str">
        <f>Exchanges!K4634</f>
        <v>kg</v>
      </c>
      <c r="K4630" s="1"/>
      <c r="L4630" s="1"/>
      <c r="M4630" s="1"/>
      <c r="N4630" s="1"/>
      <c r="O4630" s="1"/>
      <c r="P4630" s="86">
        <f>ROUND(Exchanges!Q4634,0)</f>
        <v>4</v>
      </c>
      <c r="Q4630" s="1">
        <f>Exchanges!R4634</f>
        <v>1</v>
      </c>
      <c r="R4630" s="1">
        <f>Exchanges!S4634</f>
        <v>1</v>
      </c>
      <c r="S4630" s="1">
        <f>Exchanges!T4634</f>
        <v>1</v>
      </c>
      <c r="T4630" s="1">
        <f>Exchanges!U4634</f>
        <v>5</v>
      </c>
      <c r="U4630" s="1">
        <f>Exchanges!V4634</f>
        <v>2013</v>
      </c>
      <c r="V4630" s="1" t="str">
        <f>Exchanges!W4634</f>
        <v>BARIUM</v>
      </c>
      <c r="W4630" s="1" t="str">
        <f>Exchanges!X4634</f>
        <v>TRI</v>
      </c>
      <c r="X4630" s="1"/>
    </row>
    <row r="4631" spans="1:24" x14ac:dyDescent="0.15">
      <c r="A4631" s="1" t="str">
        <f>Exchanges!B4635</f>
        <v>Toluene, 2,4-dinitro-</v>
      </c>
      <c r="B4631" s="1">
        <f>Exchanges!C4635</f>
        <v>121142</v>
      </c>
      <c r="C4631" s="1" t="str">
        <f>Exchanges!D4635</f>
        <v>water</v>
      </c>
      <c r="D4631" s="1" t="str">
        <f>Exchanges!E4635</f>
        <v>unspecified</v>
      </c>
      <c r="E4631" s="1" t="str">
        <f>Exchanges!F4635</f>
        <v>eaf5690e-419a-40b6-a051-e47f753b4568</v>
      </c>
      <c r="F4631" s="1" t="str">
        <f>Exchanges!G4635</f>
        <v>Federal electric utilities</v>
      </c>
      <c r="G4631" s="1" t="str">
        <f>Exchanges!H4635</f>
        <v>S00101</v>
      </c>
      <c r="H4631" s="1" t="str">
        <f>Exchanges!I4635</f>
        <v>US</v>
      </c>
      <c r="I4631" s="1">
        <f>Exchanges!J4635</f>
        <v>2.7235031840249971E-13</v>
      </c>
      <c r="J4631" s="1" t="str">
        <f>Exchanges!K4635</f>
        <v>kg</v>
      </c>
      <c r="K4631" s="1"/>
      <c r="L4631" s="1"/>
      <c r="M4631" s="1"/>
      <c r="N4631" s="1"/>
      <c r="O4631" s="1"/>
      <c r="P4631" s="86">
        <f>ROUND(Exchanges!Q4635,0)</f>
        <v>5</v>
      </c>
      <c r="Q4631" s="1">
        <f>Exchanges!R4635</f>
        <v>1</v>
      </c>
      <c r="R4631" s="1">
        <f>Exchanges!S4635</f>
        <v>1</v>
      </c>
      <c r="S4631" s="1">
        <f>Exchanges!T4635</f>
        <v>1</v>
      </c>
      <c r="T4631" s="1">
        <f>Exchanges!U4635</f>
        <v>5</v>
      </c>
      <c r="U4631" s="1">
        <f>Exchanges!V4635</f>
        <v>2013</v>
      </c>
      <c r="V4631" s="1" t="str">
        <f>Exchanges!W4635</f>
        <v>2,4-DINITROTOLUENE</v>
      </c>
      <c r="W4631" s="1" t="str">
        <f>Exchanges!X4635</f>
        <v>TRI</v>
      </c>
      <c r="X4631" s="1"/>
    </row>
    <row r="4632" spans="1:24" x14ac:dyDescent="0.15">
      <c r="A4632" s="1" t="str">
        <f>Exchanges!B4636</f>
        <v>nitric acid</v>
      </c>
      <c r="B4632" s="1">
        <f>Exchanges!C4636</f>
        <v>7697372</v>
      </c>
      <c r="C4632" s="1" t="str">
        <f>Exchanges!D4636</f>
        <v>water</v>
      </c>
      <c r="D4632" s="1" t="str">
        <f>Exchanges!E4636</f>
        <v>unspecified</v>
      </c>
      <c r="E4632" s="1" t="str">
        <f>Exchanges!F4636</f>
        <v>878e2773-1894-46c9-8fff-e19ba327f680</v>
      </c>
      <c r="F4632" s="1" t="str">
        <f>Exchanges!G4636</f>
        <v>Federal electric utilities</v>
      </c>
      <c r="G4632" s="1" t="str">
        <f>Exchanges!H4636</f>
        <v>S00101</v>
      </c>
      <c r="H4632" s="1" t="str">
        <f>Exchanges!I4636</f>
        <v>US</v>
      </c>
      <c r="I4632" s="1">
        <f>Exchanges!J4636</f>
        <v>1.3617515920124985E-13</v>
      </c>
      <c r="J4632" s="1" t="str">
        <f>Exchanges!K4636</f>
        <v>kg</v>
      </c>
      <c r="K4632" s="1"/>
      <c r="L4632" s="1"/>
      <c r="M4632" s="1"/>
      <c r="N4632" s="1"/>
      <c r="O4632" s="1"/>
      <c r="P4632" s="86">
        <f>ROUND(Exchanges!Q4636,0)</f>
        <v>3</v>
      </c>
      <c r="Q4632" s="1">
        <f>Exchanges!R4636</f>
        <v>1</v>
      </c>
      <c r="R4632" s="1">
        <f>Exchanges!S4636</f>
        <v>1</v>
      </c>
      <c r="S4632" s="1">
        <f>Exchanges!T4636</f>
        <v>1</v>
      </c>
      <c r="T4632" s="1">
        <f>Exchanges!U4636</f>
        <v>5</v>
      </c>
      <c r="U4632" s="1">
        <f>Exchanges!V4636</f>
        <v>2013</v>
      </c>
      <c r="V4632" s="1" t="str">
        <f>Exchanges!W4636</f>
        <v>NITRIC ACID</v>
      </c>
      <c r="W4632" s="1" t="str">
        <f>Exchanges!X4636</f>
        <v>TRI</v>
      </c>
      <c r="X4632" s="1"/>
    </row>
    <row r="4633" spans="1:24" x14ac:dyDescent="0.15">
      <c r="A4633" s="1" t="str">
        <f>Exchanges!B4637</f>
        <v>nickel</v>
      </c>
      <c r="B4633" s="1">
        <f>Exchanges!C4637</f>
        <v>7440020</v>
      </c>
      <c r="C4633" s="1" t="str">
        <f>Exchanges!D4637</f>
        <v>water</v>
      </c>
      <c r="D4633" s="1" t="str">
        <f>Exchanges!E4637</f>
        <v>unspecified</v>
      </c>
      <c r="E4633" s="1" t="str">
        <f>Exchanges!F4637</f>
        <v>63e7fe55-8549-11e0-9d78-0800200c9a66</v>
      </c>
      <c r="F4633" s="1" t="str">
        <f>Exchanges!G4637</f>
        <v>Federal electric utilities</v>
      </c>
      <c r="G4633" s="1" t="str">
        <f>Exchanges!H4637</f>
        <v>S00101</v>
      </c>
      <c r="H4633" s="1" t="str">
        <f>Exchanges!I4637</f>
        <v>US</v>
      </c>
      <c r="I4633" s="1">
        <f>Exchanges!J4637</f>
        <v>5.8010617819732434E-14</v>
      </c>
      <c r="J4633" s="1" t="str">
        <f>Exchanges!K4637</f>
        <v>kg</v>
      </c>
      <c r="K4633" s="1"/>
      <c r="L4633" s="1"/>
      <c r="M4633" s="1"/>
      <c r="N4633" s="1"/>
      <c r="O4633" s="1"/>
      <c r="P4633" s="86">
        <f>ROUND(Exchanges!Q4637,0)</f>
        <v>4</v>
      </c>
      <c r="Q4633" s="1">
        <f>Exchanges!R4637</f>
        <v>1</v>
      </c>
      <c r="R4633" s="1">
        <f>Exchanges!S4637</f>
        <v>1</v>
      </c>
      <c r="S4633" s="1">
        <f>Exchanges!T4637</f>
        <v>1</v>
      </c>
      <c r="T4633" s="1">
        <f>Exchanges!U4637</f>
        <v>5</v>
      </c>
      <c r="U4633" s="1">
        <f>Exchanges!V4637</f>
        <v>2013</v>
      </c>
      <c r="V4633" s="1" t="str">
        <f>Exchanges!W4637</f>
        <v>NICKEL</v>
      </c>
      <c r="W4633" s="1" t="str">
        <f>Exchanges!X4637</f>
        <v>TRI</v>
      </c>
      <c r="X4633" s="1"/>
    </row>
    <row r="4634" spans="1:24" x14ac:dyDescent="0.15">
      <c r="A4634" s="1" t="str">
        <f>Exchanges!B4638</f>
        <v>NITROGLYCERIN</v>
      </c>
      <c r="B4634" s="1">
        <f>Exchanges!C4638</f>
        <v>55630</v>
      </c>
      <c r="C4634" s="1" t="str">
        <f>Exchanges!D4638</f>
        <v>water</v>
      </c>
      <c r="D4634" s="1" t="str">
        <f>Exchanges!E4638</f>
        <v>unspecified</v>
      </c>
      <c r="E4634" s="1" t="str">
        <f>Exchanges!F4638</f>
        <v>4e74cb69-fd67-451f-b5a8-8a06660e8b96</v>
      </c>
      <c r="F4634" s="1" t="str">
        <f>Exchanges!G4638</f>
        <v>Other federal government enterprises</v>
      </c>
      <c r="G4634" s="1" t="str">
        <f>Exchanges!H4638</f>
        <v>S00102</v>
      </c>
      <c r="H4634" s="1" t="str">
        <f>Exchanges!I4638</f>
        <v>US</v>
      </c>
      <c r="I4634" s="1">
        <f>Exchanges!J4638</f>
        <v>7.8785500107475108E-9</v>
      </c>
      <c r="J4634" s="1" t="str">
        <f>Exchanges!K4638</f>
        <v>kg</v>
      </c>
      <c r="K4634" s="1"/>
      <c r="L4634" s="1"/>
      <c r="M4634" s="1"/>
      <c r="N4634" s="1"/>
      <c r="O4634" s="1"/>
      <c r="P4634" s="86">
        <f>ROUND(Exchanges!Q4638,0)</f>
        <v>5</v>
      </c>
      <c r="Q4634" s="1">
        <f>Exchanges!R4638</f>
        <v>1</v>
      </c>
      <c r="R4634" s="1">
        <f>Exchanges!S4638</f>
        <v>1</v>
      </c>
      <c r="S4634" s="1">
        <f>Exchanges!T4638</f>
        <v>1</v>
      </c>
      <c r="T4634" s="1">
        <f>Exchanges!U4638</f>
        <v>5</v>
      </c>
      <c r="U4634" s="1">
        <f>Exchanges!V4638</f>
        <v>2013</v>
      </c>
      <c r="V4634" s="1" t="str">
        <f>Exchanges!W4638</f>
        <v>NITROGLYCERIN</v>
      </c>
      <c r="W4634" s="1" t="str">
        <f>Exchanges!X4638</f>
        <v>TRI</v>
      </c>
      <c r="X4634" s="1"/>
    </row>
    <row r="4635" spans="1:24" x14ac:dyDescent="0.15">
      <c r="A4635" s="1" t="str">
        <f>Exchanges!B4639</f>
        <v>7-OXABICYCLO[2,2,1]HEPTANE-2,3-DICARBOXYLIC ACID, DIPOTASSIUM SALT</v>
      </c>
      <c r="B4635" s="1">
        <f>Exchanges!C4639</f>
        <v>2164070</v>
      </c>
      <c r="C4635" s="1" t="str">
        <f>Exchanges!D4639</f>
        <v>water</v>
      </c>
      <c r="D4635" s="1" t="str">
        <f>Exchanges!E4639</f>
        <v>unspecified</v>
      </c>
      <c r="E4635" s="1" t="str">
        <f>Exchanges!F4639</f>
        <v>3535911e-74bc-47dd-91bc-6a7007de280e</v>
      </c>
      <c r="F4635" s="1" t="str">
        <f>Exchanges!G4639</f>
        <v>Other federal government enterprises</v>
      </c>
      <c r="G4635" s="1" t="str">
        <f>Exchanges!H4639</f>
        <v>S00102</v>
      </c>
      <c r="H4635" s="1" t="str">
        <f>Exchanges!I4639</f>
        <v>US</v>
      </c>
      <c r="I4635" s="1">
        <f>Exchanges!J4639</f>
        <v>2.1808451746080162E-9</v>
      </c>
      <c r="J4635" s="1" t="str">
        <f>Exchanges!K4639</f>
        <v>kg</v>
      </c>
      <c r="K4635" s="1"/>
      <c r="L4635" s="1"/>
      <c r="M4635" s="1"/>
      <c r="N4635" s="1"/>
      <c r="O4635" s="1"/>
      <c r="P4635" s="86">
        <f>ROUND(Exchanges!Q4639,0)</f>
        <v>5</v>
      </c>
      <c r="Q4635" s="1">
        <f>Exchanges!R4639</f>
        <v>1</v>
      </c>
      <c r="R4635" s="1">
        <f>Exchanges!S4639</f>
        <v>1</v>
      </c>
      <c r="S4635" s="1">
        <f>Exchanges!T4639</f>
        <v>1</v>
      </c>
      <c r="T4635" s="1">
        <f>Exchanges!U4639</f>
        <v>5</v>
      </c>
      <c r="U4635" s="1">
        <f>Exchanges!V4639</f>
        <v>2013</v>
      </c>
      <c r="V4635" s="1" t="str">
        <f>Exchanges!W4639</f>
        <v>DIPOTASSIUM ENDOTHALL</v>
      </c>
      <c r="W4635" s="1" t="str">
        <f>Exchanges!X4639</f>
        <v>TRI</v>
      </c>
      <c r="X4635" s="1"/>
    </row>
    <row r="4636" spans="1:24" x14ac:dyDescent="0.15">
      <c r="A4636" s="1" t="str">
        <f>Exchanges!B4640</f>
        <v>ammonia</v>
      </c>
      <c r="B4636" s="1">
        <f>Exchanges!C4640</f>
        <v>7664417</v>
      </c>
      <c r="C4636" s="1" t="str">
        <f>Exchanges!D4640</f>
        <v>water</v>
      </c>
      <c r="D4636" s="1" t="str">
        <f>Exchanges!E4640</f>
        <v>unspecified</v>
      </c>
      <c r="E4636" s="1" t="str">
        <f>Exchanges!F4640</f>
        <v>63e78926-8549-11e0-9d78-0800200c9a66</v>
      </c>
      <c r="F4636" s="1" t="str">
        <f>Exchanges!G4640</f>
        <v>Other federal government enterprises</v>
      </c>
      <c r="G4636" s="1" t="str">
        <f>Exchanges!H4640</f>
        <v>S00102</v>
      </c>
      <c r="H4636" s="1" t="str">
        <f>Exchanges!I4640</f>
        <v>US</v>
      </c>
      <c r="I4636" s="1">
        <f>Exchanges!J4640</f>
        <v>3.4718537714154651E-10</v>
      </c>
      <c r="J4636" s="1" t="str">
        <f>Exchanges!K4640</f>
        <v>kg</v>
      </c>
      <c r="K4636" s="1"/>
      <c r="L4636" s="1"/>
      <c r="M4636" s="1"/>
      <c r="N4636" s="1"/>
      <c r="O4636" s="1"/>
      <c r="P4636" s="86">
        <f>ROUND(Exchanges!Q4640,0)</f>
        <v>3</v>
      </c>
      <c r="Q4636" s="1">
        <f>Exchanges!R4640</f>
        <v>1</v>
      </c>
      <c r="R4636" s="1">
        <f>Exchanges!S4640</f>
        <v>1</v>
      </c>
      <c r="S4636" s="1">
        <f>Exchanges!T4640</f>
        <v>1</v>
      </c>
      <c r="T4636" s="1">
        <f>Exchanges!U4640</f>
        <v>5</v>
      </c>
      <c r="U4636" s="1">
        <f>Exchanges!V4640</f>
        <v>2013</v>
      </c>
      <c r="V4636" s="1" t="str">
        <f>Exchanges!W4640</f>
        <v>AMMONIA</v>
      </c>
      <c r="W4636" s="1" t="str">
        <f>Exchanges!X4640</f>
        <v>TRI</v>
      </c>
      <c r="X4636" s="1"/>
    </row>
    <row r="4637" spans="1:24" x14ac:dyDescent="0.15">
      <c r="A4637" s="1" t="str">
        <f>Exchanges!B4641</f>
        <v>copper</v>
      </c>
      <c r="B4637" s="1">
        <f>Exchanges!C4641</f>
        <v>7440508</v>
      </c>
      <c r="C4637" s="1" t="str">
        <f>Exchanges!D4641</f>
        <v>water</v>
      </c>
      <c r="D4637" s="1" t="str">
        <f>Exchanges!E4641</f>
        <v>unspecified</v>
      </c>
      <c r="E4637" s="1" t="str">
        <f>Exchanges!F4641</f>
        <v>2f100cfa-4feb-45e9-a43a-357128228889</v>
      </c>
      <c r="F4637" s="1" t="str">
        <f>Exchanges!G4641</f>
        <v>Other federal government enterprises</v>
      </c>
      <c r="G4637" s="1" t="str">
        <f>Exchanges!H4641</f>
        <v>S00102</v>
      </c>
      <c r="H4637" s="1" t="str">
        <f>Exchanges!I4641</f>
        <v>US</v>
      </c>
      <c r="I4637" s="1">
        <f>Exchanges!J4641</f>
        <v>2.7760354751900627E-10</v>
      </c>
      <c r="J4637" s="1" t="str">
        <f>Exchanges!K4641</f>
        <v>kg</v>
      </c>
      <c r="K4637" s="1"/>
      <c r="L4637" s="1"/>
      <c r="M4637" s="1"/>
      <c r="N4637" s="1"/>
      <c r="O4637" s="1"/>
      <c r="P4637" s="86">
        <f>ROUND(Exchanges!Q4641,0)</f>
        <v>4</v>
      </c>
      <c r="Q4637" s="1">
        <f>Exchanges!R4641</f>
        <v>1</v>
      </c>
      <c r="R4637" s="1">
        <f>Exchanges!S4641</f>
        <v>1</v>
      </c>
      <c r="S4637" s="1">
        <f>Exchanges!T4641</f>
        <v>1</v>
      </c>
      <c r="T4637" s="1">
        <f>Exchanges!U4641</f>
        <v>5</v>
      </c>
      <c r="U4637" s="1">
        <f>Exchanges!V4641</f>
        <v>2013</v>
      </c>
      <c r="V4637" s="1" t="str">
        <f>Exchanges!W4641</f>
        <v>COPPER</v>
      </c>
      <c r="W4637" s="1" t="str">
        <f>Exchanges!X4641</f>
        <v>TRI</v>
      </c>
      <c r="X4637" s="1"/>
    </row>
    <row r="4638" spans="1:24" x14ac:dyDescent="0.15">
      <c r="A4638" s="1" t="str">
        <f>Exchanges!B4642</f>
        <v>ethylene glycol</v>
      </c>
      <c r="B4638" s="1">
        <f>Exchanges!C4642</f>
        <v>107211</v>
      </c>
      <c r="C4638" s="1" t="str">
        <f>Exchanges!D4642</f>
        <v>water</v>
      </c>
      <c r="D4638" s="1" t="str">
        <f>Exchanges!E4642</f>
        <v>unspecified</v>
      </c>
      <c r="E4638" s="1" t="str">
        <f>Exchanges!F4642</f>
        <v>8026e985-6019-4551-be66-4d2d81ff4687</v>
      </c>
      <c r="F4638" s="1" t="str">
        <f>Exchanges!G4642</f>
        <v>Other federal government enterprises</v>
      </c>
      <c r="G4638" s="1" t="str">
        <f>Exchanges!H4642</f>
        <v>S00102</v>
      </c>
      <c r="H4638" s="1" t="str">
        <f>Exchanges!I4642</f>
        <v>US</v>
      </c>
      <c r="I4638" s="1">
        <f>Exchanges!J4642</f>
        <v>4.42569267404062E-11</v>
      </c>
      <c r="J4638" s="1" t="str">
        <f>Exchanges!K4642</f>
        <v>kg</v>
      </c>
      <c r="K4638" s="1"/>
      <c r="L4638" s="1"/>
      <c r="M4638" s="1"/>
      <c r="N4638" s="1"/>
      <c r="O4638" s="1"/>
      <c r="P4638" s="86">
        <f>ROUND(Exchanges!Q4642,0)</f>
        <v>5</v>
      </c>
      <c r="Q4638" s="1">
        <f>Exchanges!R4642</f>
        <v>1</v>
      </c>
      <c r="R4638" s="1">
        <f>Exchanges!S4642</f>
        <v>1</v>
      </c>
      <c r="S4638" s="1">
        <f>Exchanges!T4642</f>
        <v>1</v>
      </c>
      <c r="T4638" s="1">
        <f>Exchanges!U4642</f>
        <v>5</v>
      </c>
      <c r="U4638" s="1">
        <f>Exchanges!V4642</f>
        <v>2013</v>
      </c>
      <c r="V4638" s="1" t="str">
        <f>Exchanges!W4642</f>
        <v>ETHYLENE GLYCOL</v>
      </c>
      <c r="W4638" s="1" t="str">
        <f>Exchanges!X4642</f>
        <v>TRI</v>
      </c>
      <c r="X4638" s="1"/>
    </row>
    <row r="4639" spans="1:24" x14ac:dyDescent="0.15">
      <c r="A4639" s="1" t="str">
        <f>Exchanges!B4643</f>
        <v>manganese</v>
      </c>
      <c r="B4639" s="1">
        <f>Exchanges!C4643</f>
        <v>7439965</v>
      </c>
      <c r="C4639" s="1" t="str">
        <f>Exchanges!D4643</f>
        <v>water</v>
      </c>
      <c r="D4639" s="1" t="str">
        <f>Exchanges!E4643</f>
        <v>unspecified</v>
      </c>
      <c r="E4639" s="1" t="str">
        <f>Exchanges!F4643</f>
        <v>10cbd2f7-c41b-4bb4-b636-d8fc15cf0282</v>
      </c>
      <c r="F4639" s="1" t="str">
        <f>Exchanges!G4643</f>
        <v>Other federal government enterprises</v>
      </c>
      <c r="G4639" s="1" t="str">
        <f>Exchanges!H4643</f>
        <v>S00102</v>
      </c>
      <c r="H4639" s="1" t="str">
        <f>Exchanges!I4643</f>
        <v>US</v>
      </c>
      <c r="I4639" s="1">
        <f>Exchanges!J4643</f>
        <v>2.6624354338811958E-11</v>
      </c>
      <c r="J4639" s="1" t="str">
        <f>Exchanges!K4643</f>
        <v>kg</v>
      </c>
      <c r="K4639" s="1"/>
      <c r="L4639" s="1"/>
      <c r="M4639" s="1"/>
      <c r="N4639" s="1"/>
      <c r="O4639" s="1"/>
      <c r="P4639" s="86">
        <f>ROUND(Exchanges!Q4643,0)</f>
        <v>4</v>
      </c>
      <c r="Q4639" s="1">
        <f>Exchanges!R4643</f>
        <v>1</v>
      </c>
      <c r="R4639" s="1">
        <f>Exchanges!S4643</f>
        <v>1</v>
      </c>
      <c r="S4639" s="1">
        <f>Exchanges!T4643</f>
        <v>1</v>
      </c>
      <c r="T4639" s="1">
        <f>Exchanges!U4643</f>
        <v>5</v>
      </c>
      <c r="U4639" s="1">
        <f>Exchanges!V4643</f>
        <v>2013</v>
      </c>
      <c r="V4639" s="1" t="str">
        <f>Exchanges!W4643</f>
        <v>MANGANESE</v>
      </c>
      <c r="W4639" s="1" t="str">
        <f>Exchanges!X4643</f>
        <v>TRI</v>
      </c>
      <c r="X4639" s="1"/>
    </row>
    <row r="4640" spans="1:24" x14ac:dyDescent="0.15">
      <c r="A4640" s="1" t="str">
        <f>Exchanges!B4644</f>
        <v>chlorine</v>
      </c>
      <c r="B4640" s="1">
        <f>Exchanges!C4644</f>
        <v>7782505</v>
      </c>
      <c r="C4640" s="1" t="str">
        <f>Exchanges!D4644</f>
        <v>water</v>
      </c>
      <c r="D4640" s="1" t="str">
        <f>Exchanges!E4644</f>
        <v>unspecified</v>
      </c>
      <c r="E4640" s="1" t="str">
        <f>Exchanges!F4644</f>
        <v>e8641a14-fd07-4090-8daf-2cce2a557a81</v>
      </c>
      <c r="F4640" s="1" t="str">
        <f>Exchanges!G4644</f>
        <v>Other federal government enterprises</v>
      </c>
      <c r="G4640" s="1" t="str">
        <f>Exchanges!H4644</f>
        <v>S00102</v>
      </c>
      <c r="H4640" s="1" t="str">
        <f>Exchanges!I4644</f>
        <v>US</v>
      </c>
      <c r="I4640" s="1">
        <f>Exchanges!J4644</f>
        <v>1.9609222924979974E-11</v>
      </c>
      <c r="J4640" s="1" t="str">
        <f>Exchanges!K4644</f>
        <v>kg</v>
      </c>
      <c r="K4640" s="1"/>
      <c r="L4640" s="1"/>
      <c r="M4640" s="1"/>
      <c r="N4640" s="1"/>
      <c r="O4640" s="1"/>
      <c r="P4640" s="86">
        <f>ROUND(Exchanges!Q4644,0)</f>
        <v>2</v>
      </c>
      <c r="Q4640" s="1">
        <f>Exchanges!R4644</f>
        <v>1</v>
      </c>
      <c r="R4640" s="1">
        <f>Exchanges!S4644</f>
        <v>1</v>
      </c>
      <c r="S4640" s="1">
        <f>Exchanges!T4644</f>
        <v>1</v>
      </c>
      <c r="T4640" s="1">
        <f>Exchanges!U4644</f>
        <v>5</v>
      </c>
      <c r="U4640" s="1">
        <f>Exchanges!V4644</f>
        <v>2013</v>
      </c>
      <c r="V4640" s="1" t="str">
        <f>Exchanges!W4644</f>
        <v>CHLORINE</v>
      </c>
      <c r="W4640" s="1" t="str">
        <f>Exchanges!X4644</f>
        <v>TRI</v>
      </c>
      <c r="X4640" s="1"/>
    </row>
    <row r="4641" spans="1:24" x14ac:dyDescent="0.15">
      <c r="A4641" s="1" t="str">
        <f>Exchanges!B4645</f>
        <v>lead</v>
      </c>
      <c r="B4641" s="1">
        <f>Exchanges!C4645</f>
        <v>7439921</v>
      </c>
      <c r="C4641" s="1" t="str">
        <f>Exchanges!D4645</f>
        <v>water</v>
      </c>
      <c r="D4641" s="1" t="str">
        <f>Exchanges!E4645</f>
        <v>unspecified</v>
      </c>
      <c r="E4641" s="1" t="str">
        <f>Exchanges!F4645</f>
        <v>31c4d160-b21e-41b3-b9c1-3d7a72377653</v>
      </c>
      <c r="F4641" s="1" t="str">
        <f>Exchanges!G4645</f>
        <v>Other federal government enterprises</v>
      </c>
      <c r="G4641" s="1" t="str">
        <f>Exchanges!H4645</f>
        <v>S00102</v>
      </c>
      <c r="H4641" s="1" t="str">
        <f>Exchanges!I4645</f>
        <v>US</v>
      </c>
      <c r="I4641" s="1">
        <f>Exchanges!J4645</f>
        <v>1.9199253990688691E-11</v>
      </c>
      <c r="J4641" s="1" t="str">
        <f>Exchanges!K4645</f>
        <v>kg</v>
      </c>
      <c r="K4641" s="1"/>
      <c r="L4641" s="1"/>
      <c r="M4641" s="1"/>
      <c r="N4641" s="1"/>
      <c r="O4641" s="1"/>
      <c r="P4641" s="86">
        <f>ROUND(Exchanges!Q4645,0)</f>
        <v>3</v>
      </c>
      <c r="Q4641" s="1">
        <f>Exchanges!R4645</f>
        <v>1</v>
      </c>
      <c r="R4641" s="1">
        <f>Exchanges!S4645</f>
        <v>1</v>
      </c>
      <c r="S4641" s="1">
        <f>Exchanges!T4645</f>
        <v>1</v>
      </c>
      <c r="T4641" s="1">
        <f>Exchanges!U4645</f>
        <v>5</v>
      </c>
      <c r="U4641" s="1">
        <f>Exchanges!V4645</f>
        <v>2013</v>
      </c>
      <c r="V4641" s="1" t="str">
        <f>Exchanges!W4645</f>
        <v>LEAD</v>
      </c>
      <c r="W4641" s="1" t="str">
        <f>Exchanges!X4645</f>
        <v>TRI</v>
      </c>
      <c r="X4641" s="1"/>
    </row>
    <row r="4642" spans="1:24" x14ac:dyDescent="0.15">
      <c r="A4642" s="1" t="str">
        <f>Exchanges!B4646</f>
        <v>chromium</v>
      </c>
      <c r="B4642" s="1">
        <f>Exchanges!C4646</f>
        <v>7440473</v>
      </c>
      <c r="C4642" s="1" t="str">
        <f>Exchanges!D4646</f>
        <v>water</v>
      </c>
      <c r="D4642" s="1" t="str">
        <f>Exchanges!E4646</f>
        <v>unspecified</v>
      </c>
      <c r="E4642" s="1" t="str">
        <f>Exchanges!F4646</f>
        <v>63e7b036-8549-11e0-9d78-0800200c9a66</v>
      </c>
      <c r="F4642" s="1" t="str">
        <f>Exchanges!G4646</f>
        <v>Other federal government enterprises</v>
      </c>
      <c r="G4642" s="1" t="str">
        <f>Exchanges!H4646</f>
        <v>S00102</v>
      </c>
      <c r="H4642" s="1" t="str">
        <f>Exchanges!I4646</f>
        <v>US</v>
      </c>
      <c r="I4642" s="1">
        <f>Exchanges!J4646</f>
        <v>2.1277096274876886E-12</v>
      </c>
      <c r="J4642" s="1" t="str">
        <f>Exchanges!K4646</f>
        <v>kg</v>
      </c>
      <c r="K4642" s="1"/>
      <c r="L4642" s="1"/>
      <c r="M4642" s="1"/>
      <c r="N4642" s="1"/>
      <c r="O4642" s="1"/>
      <c r="P4642" s="86">
        <f>ROUND(Exchanges!Q4646,0)</f>
        <v>4</v>
      </c>
      <c r="Q4642" s="1">
        <f>Exchanges!R4646</f>
        <v>1</v>
      </c>
      <c r="R4642" s="1">
        <f>Exchanges!S4646</f>
        <v>1</v>
      </c>
      <c r="S4642" s="1">
        <f>Exchanges!T4646</f>
        <v>1</v>
      </c>
      <c r="T4642" s="1">
        <f>Exchanges!U4646</f>
        <v>5</v>
      </c>
      <c r="U4642" s="1">
        <f>Exchanges!V4646</f>
        <v>2013</v>
      </c>
      <c r="V4642" s="1" t="str">
        <f>Exchanges!W4646</f>
        <v>CHROMIUM</v>
      </c>
      <c r="W4642" s="1" t="str">
        <f>Exchanges!X4646</f>
        <v>TRI</v>
      </c>
      <c r="X4642" s="1"/>
    </row>
    <row r="4643" spans="1:24" x14ac:dyDescent="0.15">
      <c r="A4643" s="1" t="str">
        <f>Exchanges!B4647</f>
        <v>phenol</v>
      </c>
      <c r="B4643" s="1">
        <f>Exchanges!C4647</f>
        <v>108952</v>
      </c>
      <c r="C4643" s="1" t="str">
        <f>Exchanges!D4647</f>
        <v>water</v>
      </c>
      <c r="D4643" s="1" t="str">
        <f>Exchanges!E4647</f>
        <v>unspecified</v>
      </c>
      <c r="E4643" s="1" t="str">
        <f>Exchanges!F4647</f>
        <v>39153cb9-a8fe-4fc8-beef-1bf1edceb8e7</v>
      </c>
      <c r="F4643" s="1" t="str">
        <f>Exchanges!G4647</f>
        <v>Other federal government enterprises</v>
      </c>
      <c r="G4643" s="1" t="str">
        <f>Exchanges!H4647</f>
        <v>S00102</v>
      </c>
      <c r="H4643" s="1" t="str">
        <f>Exchanges!I4647</f>
        <v>US</v>
      </c>
      <c r="I4643" s="1">
        <f>Exchanges!J4647</f>
        <v>1.6341019104149979E-12</v>
      </c>
      <c r="J4643" s="1" t="str">
        <f>Exchanges!K4647</f>
        <v>kg</v>
      </c>
      <c r="K4643" s="1"/>
      <c r="L4643" s="1"/>
      <c r="M4643" s="1"/>
      <c r="N4643" s="1"/>
      <c r="O4643" s="1"/>
      <c r="P4643" s="86">
        <f>ROUND(Exchanges!Q4647,0)</f>
        <v>3</v>
      </c>
      <c r="Q4643" s="1">
        <f>Exchanges!R4647</f>
        <v>1</v>
      </c>
      <c r="R4643" s="1">
        <f>Exchanges!S4647</f>
        <v>1</v>
      </c>
      <c r="S4643" s="1">
        <f>Exchanges!T4647</f>
        <v>1</v>
      </c>
      <c r="T4643" s="1">
        <f>Exchanges!U4647</f>
        <v>5</v>
      </c>
      <c r="U4643" s="1">
        <f>Exchanges!V4647</f>
        <v>2013</v>
      </c>
      <c r="V4643" s="1" t="str">
        <f>Exchanges!W4647</f>
        <v>PHENOL</v>
      </c>
      <c r="W4643" s="1" t="str">
        <f>Exchanges!X4647</f>
        <v>TRI</v>
      </c>
      <c r="X4643" s="1"/>
    </row>
    <row r="4644" spans="1:24" x14ac:dyDescent="0.15">
      <c r="A4644" s="1" t="str">
        <f>Exchanges!B4648</f>
        <v>2-NITROPROPANE</v>
      </c>
      <c r="B4644" s="1">
        <f>Exchanges!C4648</f>
        <v>79469</v>
      </c>
      <c r="C4644" s="1" t="str">
        <f>Exchanges!D4648</f>
        <v>water</v>
      </c>
      <c r="D4644" s="1" t="str">
        <f>Exchanges!E4648</f>
        <v>unspecified</v>
      </c>
      <c r="E4644" s="1" t="str">
        <f>Exchanges!F4648</f>
        <v>387a90e8-952b-4066-b06b-81bc504f3cba</v>
      </c>
      <c r="F4644" s="1" t="str">
        <f>Exchanges!G4648</f>
        <v>Other federal government enterprises</v>
      </c>
      <c r="G4644" s="1" t="str">
        <f>Exchanges!H4648</f>
        <v>S00102</v>
      </c>
      <c r="H4644" s="1" t="str">
        <f>Exchanges!I4648</f>
        <v>US</v>
      </c>
      <c r="I4644" s="1">
        <f>Exchanges!J4648</f>
        <v>6.8087579600624904E-13</v>
      </c>
      <c r="J4644" s="1" t="str">
        <f>Exchanges!K4648</f>
        <v>kg</v>
      </c>
      <c r="K4644" s="1"/>
      <c r="L4644" s="1"/>
      <c r="M4644" s="1"/>
      <c r="N4644" s="1"/>
      <c r="O4644" s="1"/>
      <c r="P4644" s="86">
        <f>ROUND(Exchanges!Q4648,0)</f>
        <v>5</v>
      </c>
      <c r="Q4644" s="1">
        <f>Exchanges!R4648</f>
        <v>1</v>
      </c>
      <c r="R4644" s="1">
        <f>Exchanges!S4648</f>
        <v>1</v>
      </c>
      <c r="S4644" s="1">
        <f>Exchanges!T4648</f>
        <v>1</v>
      </c>
      <c r="T4644" s="1">
        <f>Exchanges!U4648</f>
        <v>5</v>
      </c>
      <c r="U4644" s="1">
        <f>Exchanges!V4648</f>
        <v>2013</v>
      </c>
      <c r="V4644" s="1" t="str">
        <f>Exchanges!W4648</f>
        <v>2-NITROPROPANE</v>
      </c>
      <c r="W4644" s="1" t="str">
        <f>Exchanges!X4648</f>
        <v>TRI</v>
      </c>
      <c r="X4644" s="1"/>
    </row>
    <row r="4645" spans="1:24" x14ac:dyDescent="0.15">
      <c r="A4645" s="1" t="str">
        <f>Exchanges!B4649</f>
        <v>barium</v>
      </c>
      <c r="B4645" s="1">
        <f>Exchanges!C4649</f>
        <v>7440393</v>
      </c>
      <c r="C4645" s="1" t="str">
        <f>Exchanges!D4649</f>
        <v>water</v>
      </c>
      <c r="D4645" s="1" t="str">
        <f>Exchanges!E4649</f>
        <v>unspecified</v>
      </c>
      <c r="E4645" s="1" t="str">
        <f>Exchanges!F4649</f>
        <v>0e1c17ae-8144-4714-a7cd-786a5480f423</v>
      </c>
      <c r="F4645" s="1" t="str">
        <f>Exchanges!G4649</f>
        <v>Other federal government enterprises</v>
      </c>
      <c r="G4645" s="1" t="str">
        <f>Exchanges!H4649</f>
        <v>S00102</v>
      </c>
      <c r="H4645" s="1" t="str">
        <f>Exchanges!I4649</f>
        <v>US</v>
      </c>
      <c r="I4645" s="1">
        <f>Exchanges!J4649</f>
        <v>3.4135027156977299E-13</v>
      </c>
      <c r="J4645" s="1" t="str">
        <f>Exchanges!K4649</f>
        <v>kg</v>
      </c>
      <c r="K4645" s="1"/>
      <c r="L4645" s="1"/>
      <c r="M4645" s="1"/>
      <c r="N4645" s="1"/>
      <c r="O4645" s="1"/>
      <c r="P4645" s="86">
        <f>ROUND(Exchanges!Q4649,0)</f>
        <v>4</v>
      </c>
      <c r="Q4645" s="1">
        <f>Exchanges!R4649</f>
        <v>1</v>
      </c>
      <c r="R4645" s="1">
        <f>Exchanges!S4649</f>
        <v>1</v>
      </c>
      <c r="S4645" s="1">
        <f>Exchanges!T4649</f>
        <v>1</v>
      </c>
      <c r="T4645" s="1">
        <f>Exchanges!U4649</f>
        <v>5</v>
      </c>
      <c r="U4645" s="1">
        <f>Exchanges!V4649</f>
        <v>2013</v>
      </c>
      <c r="V4645" s="1" t="str">
        <f>Exchanges!W4649</f>
        <v>BARIUM</v>
      </c>
      <c r="W4645" s="1" t="str">
        <f>Exchanges!X4649</f>
        <v>TRI</v>
      </c>
      <c r="X4645" s="1"/>
    </row>
    <row r="4646" spans="1:24" x14ac:dyDescent="0.15">
      <c r="A4646" s="1" t="str">
        <f>Exchanges!B4650</f>
        <v>Toluene, 2,4-dinitro-</v>
      </c>
      <c r="B4646" s="1">
        <f>Exchanges!C4650</f>
        <v>121142</v>
      </c>
      <c r="C4646" s="1" t="str">
        <f>Exchanges!D4650</f>
        <v>water</v>
      </c>
      <c r="D4646" s="1" t="str">
        <f>Exchanges!E4650</f>
        <v>unspecified</v>
      </c>
      <c r="E4646" s="1" t="str">
        <f>Exchanges!F4650</f>
        <v>eaf5690e-419a-40b6-a051-e47f753b4568</v>
      </c>
      <c r="F4646" s="1" t="str">
        <f>Exchanges!G4650</f>
        <v>Other federal government enterprises</v>
      </c>
      <c r="G4646" s="1" t="str">
        <f>Exchanges!H4650</f>
        <v>S00102</v>
      </c>
      <c r="H4646" s="1" t="str">
        <f>Exchanges!I4650</f>
        <v>US</v>
      </c>
      <c r="I4646" s="1">
        <f>Exchanges!J4650</f>
        <v>2.7235031840249971E-13</v>
      </c>
      <c r="J4646" s="1" t="str">
        <f>Exchanges!K4650</f>
        <v>kg</v>
      </c>
      <c r="K4646" s="1"/>
      <c r="L4646" s="1"/>
      <c r="M4646" s="1"/>
      <c r="N4646" s="1"/>
      <c r="O4646" s="1"/>
      <c r="P4646" s="86">
        <f>ROUND(Exchanges!Q4650,0)</f>
        <v>5</v>
      </c>
      <c r="Q4646" s="1">
        <f>Exchanges!R4650</f>
        <v>1</v>
      </c>
      <c r="R4646" s="1">
        <f>Exchanges!S4650</f>
        <v>1</v>
      </c>
      <c r="S4646" s="1">
        <f>Exchanges!T4650</f>
        <v>1</v>
      </c>
      <c r="T4646" s="1">
        <f>Exchanges!U4650</f>
        <v>5</v>
      </c>
      <c r="U4646" s="1">
        <f>Exchanges!V4650</f>
        <v>2013</v>
      </c>
      <c r="V4646" s="1" t="str">
        <f>Exchanges!W4650</f>
        <v>2,4-DINITROTOLUENE</v>
      </c>
      <c r="W4646" s="1" t="str">
        <f>Exchanges!X4650</f>
        <v>TRI</v>
      </c>
      <c r="X4646" s="1"/>
    </row>
    <row r="4647" spans="1:24" x14ac:dyDescent="0.15">
      <c r="A4647" s="1" t="str">
        <f>Exchanges!B4651</f>
        <v>nitric acid</v>
      </c>
      <c r="B4647" s="1">
        <f>Exchanges!C4651</f>
        <v>7697372</v>
      </c>
      <c r="C4647" s="1" t="str">
        <f>Exchanges!D4651</f>
        <v>water</v>
      </c>
      <c r="D4647" s="1" t="str">
        <f>Exchanges!E4651</f>
        <v>unspecified</v>
      </c>
      <c r="E4647" s="1" t="str">
        <f>Exchanges!F4651</f>
        <v>878e2773-1894-46c9-8fff-e19ba327f680</v>
      </c>
      <c r="F4647" s="1" t="str">
        <f>Exchanges!G4651</f>
        <v>Other federal government enterprises</v>
      </c>
      <c r="G4647" s="1" t="str">
        <f>Exchanges!H4651</f>
        <v>S00102</v>
      </c>
      <c r="H4647" s="1" t="str">
        <f>Exchanges!I4651</f>
        <v>US</v>
      </c>
      <c r="I4647" s="1">
        <f>Exchanges!J4651</f>
        <v>1.3617515920124985E-13</v>
      </c>
      <c r="J4647" s="1" t="str">
        <f>Exchanges!K4651</f>
        <v>kg</v>
      </c>
      <c r="K4647" s="1"/>
      <c r="L4647" s="1"/>
      <c r="M4647" s="1"/>
      <c r="N4647" s="1"/>
      <c r="O4647" s="1"/>
      <c r="P4647" s="86">
        <f>ROUND(Exchanges!Q4651,0)</f>
        <v>3</v>
      </c>
      <c r="Q4647" s="1">
        <f>Exchanges!R4651</f>
        <v>1</v>
      </c>
      <c r="R4647" s="1">
        <f>Exchanges!S4651</f>
        <v>1</v>
      </c>
      <c r="S4647" s="1">
        <f>Exchanges!T4651</f>
        <v>1</v>
      </c>
      <c r="T4647" s="1">
        <f>Exchanges!U4651</f>
        <v>5</v>
      </c>
      <c r="U4647" s="1">
        <f>Exchanges!V4651</f>
        <v>2013</v>
      </c>
      <c r="V4647" s="1" t="str">
        <f>Exchanges!W4651</f>
        <v>NITRIC ACID</v>
      </c>
      <c r="W4647" s="1" t="str">
        <f>Exchanges!X4651</f>
        <v>TRI</v>
      </c>
      <c r="X4647" s="1"/>
    </row>
    <row r="4648" spans="1:24" x14ac:dyDescent="0.15">
      <c r="A4648" s="1" t="str">
        <f>Exchanges!B4652</f>
        <v>nickel</v>
      </c>
      <c r="B4648" s="1">
        <f>Exchanges!C4652</f>
        <v>7440020</v>
      </c>
      <c r="C4648" s="1" t="str">
        <f>Exchanges!D4652</f>
        <v>water</v>
      </c>
      <c r="D4648" s="1" t="str">
        <f>Exchanges!E4652</f>
        <v>unspecified</v>
      </c>
      <c r="E4648" s="1" t="str">
        <f>Exchanges!F4652</f>
        <v>63e7fe55-8549-11e0-9d78-0800200c9a66</v>
      </c>
      <c r="F4648" s="1" t="str">
        <f>Exchanges!G4652</f>
        <v>Other federal government enterprises</v>
      </c>
      <c r="G4648" s="1" t="str">
        <f>Exchanges!H4652</f>
        <v>S00102</v>
      </c>
      <c r="H4648" s="1" t="str">
        <f>Exchanges!I4652</f>
        <v>US</v>
      </c>
      <c r="I4648" s="1">
        <f>Exchanges!J4652</f>
        <v>5.8010617819732434E-14</v>
      </c>
      <c r="J4648" s="1" t="str">
        <f>Exchanges!K4652</f>
        <v>kg</v>
      </c>
      <c r="K4648" s="1"/>
      <c r="L4648" s="1"/>
      <c r="M4648" s="1"/>
      <c r="N4648" s="1"/>
      <c r="O4648" s="1"/>
      <c r="P4648" s="86">
        <f>ROUND(Exchanges!Q4652,0)</f>
        <v>4</v>
      </c>
      <c r="Q4648" s="1">
        <f>Exchanges!R4652</f>
        <v>1</v>
      </c>
      <c r="R4648" s="1">
        <f>Exchanges!S4652</f>
        <v>1</v>
      </c>
      <c r="S4648" s="1">
        <f>Exchanges!T4652</f>
        <v>1</v>
      </c>
      <c r="T4648" s="1">
        <f>Exchanges!U4652</f>
        <v>5</v>
      </c>
      <c r="U4648" s="1">
        <f>Exchanges!V4652</f>
        <v>2013</v>
      </c>
      <c r="V4648" s="1" t="str">
        <f>Exchanges!W4652</f>
        <v>NICKEL</v>
      </c>
      <c r="W4648" s="1" t="str">
        <f>Exchanges!X4652</f>
        <v>TRI</v>
      </c>
      <c r="X4648" s="1"/>
    </row>
    <row r="4649" spans="1:24" x14ac:dyDescent="0.15">
      <c r="A4649" s="1" t="str">
        <f>Exchanges!B4653</f>
        <v>NITROGLYCERIN</v>
      </c>
      <c r="B4649" s="1">
        <f>Exchanges!C4653</f>
        <v>55630</v>
      </c>
      <c r="C4649" s="1" t="str">
        <f>Exchanges!D4653</f>
        <v>water</v>
      </c>
      <c r="D4649" s="1" t="str">
        <f>Exchanges!E4653</f>
        <v>unspecified</v>
      </c>
      <c r="E4649" s="1" t="str">
        <f>Exchanges!F4653</f>
        <v>4e74cb69-fd67-451f-b5a8-8a06660e8b96</v>
      </c>
      <c r="F4649" s="1" t="str">
        <f>Exchanges!G4653</f>
        <v>State and local general government</v>
      </c>
      <c r="G4649" s="1" t="str">
        <f>Exchanges!H4653</f>
        <v>S00700</v>
      </c>
      <c r="H4649" s="1" t="str">
        <f>Exchanges!I4653</f>
        <v>US</v>
      </c>
      <c r="I4649" s="1">
        <f>Exchanges!J4653</f>
        <v>7.8785500107475108E-9</v>
      </c>
      <c r="J4649" s="1" t="str">
        <f>Exchanges!K4653</f>
        <v>kg</v>
      </c>
      <c r="K4649" s="1"/>
      <c r="L4649" s="1"/>
      <c r="M4649" s="1"/>
      <c r="N4649" s="1"/>
      <c r="O4649" s="1"/>
      <c r="P4649" s="86">
        <f>ROUND(Exchanges!Q4653,0)</f>
        <v>5</v>
      </c>
      <c r="Q4649" s="1">
        <f>Exchanges!R4653</f>
        <v>1</v>
      </c>
      <c r="R4649" s="1">
        <f>Exchanges!S4653</f>
        <v>1</v>
      </c>
      <c r="S4649" s="1">
        <f>Exchanges!T4653</f>
        <v>1</v>
      </c>
      <c r="T4649" s="1">
        <f>Exchanges!U4653</f>
        <v>5</v>
      </c>
      <c r="U4649" s="1">
        <f>Exchanges!V4653</f>
        <v>2013</v>
      </c>
      <c r="V4649" s="1" t="str">
        <f>Exchanges!W4653</f>
        <v>NITROGLYCERIN</v>
      </c>
      <c r="W4649" s="1" t="str">
        <f>Exchanges!X4653</f>
        <v>TRI</v>
      </c>
      <c r="X4649" s="1"/>
    </row>
    <row r="4650" spans="1:24" x14ac:dyDescent="0.15">
      <c r="A4650" s="1" t="str">
        <f>Exchanges!B4654</f>
        <v>7-OXABICYCLO[2,2,1]HEPTANE-2,3-DICARBOXYLIC ACID, DIPOTASSIUM SALT</v>
      </c>
      <c r="B4650" s="1">
        <f>Exchanges!C4654</f>
        <v>2164070</v>
      </c>
      <c r="C4650" s="1" t="str">
        <f>Exchanges!D4654</f>
        <v>water</v>
      </c>
      <c r="D4650" s="1" t="str">
        <f>Exchanges!E4654</f>
        <v>unspecified</v>
      </c>
      <c r="E4650" s="1" t="str">
        <f>Exchanges!F4654</f>
        <v>3535911e-74bc-47dd-91bc-6a7007de280e</v>
      </c>
      <c r="F4650" s="1" t="str">
        <f>Exchanges!G4654</f>
        <v>State and local general government</v>
      </c>
      <c r="G4650" s="1" t="str">
        <f>Exchanges!H4654</f>
        <v>S00700</v>
      </c>
      <c r="H4650" s="1" t="str">
        <f>Exchanges!I4654</f>
        <v>US</v>
      </c>
      <c r="I4650" s="1">
        <f>Exchanges!J4654</f>
        <v>2.1808451746080162E-9</v>
      </c>
      <c r="J4650" s="1" t="str">
        <f>Exchanges!K4654</f>
        <v>kg</v>
      </c>
      <c r="K4650" s="1"/>
      <c r="L4650" s="1"/>
      <c r="M4650" s="1"/>
      <c r="N4650" s="1"/>
      <c r="O4650" s="1"/>
      <c r="P4650" s="86">
        <f>ROUND(Exchanges!Q4654,0)</f>
        <v>5</v>
      </c>
      <c r="Q4650" s="1">
        <f>Exchanges!R4654</f>
        <v>1</v>
      </c>
      <c r="R4650" s="1">
        <f>Exchanges!S4654</f>
        <v>1</v>
      </c>
      <c r="S4650" s="1">
        <f>Exchanges!T4654</f>
        <v>1</v>
      </c>
      <c r="T4650" s="1">
        <f>Exchanges!U4654</f>
        <v>5</v>
      </c>
      <c r="U4650" s="1">
        <f>Exchanges!V4654</f>
        <v>2013</v>
      </c>
      <c r="V4650" s="1" t="str">
        <f>Exchanges!W4654</f>
        <v>DIPOTASSIUM ENDOTHALL</v>
      </c>
      <c r="W4650" s="1" t="str">
        <f>Exchanges!X4654</f>
        <v>TRI</v>
      </c>
      <c r="X4650" s="1"/>
    </row>
    <row r="4651" spans="1:24" x14ac:dyDescent="0.15">
      <c r="A4651" s="1" t="str">
        <f>Exchanges!B4655</f>
        <v>ammonia</v>
      </c>
      <c r="B4651" s="1">
        <f>Exchanges!C4655</f>
        <v>7664417</v>
      </c>
      <c r="C4651" s="1" t="str">
        <f>Exchanges!D4655</f>
        <v>water</v>
      </c>
      <c r="D4651" s="1" t="str">
        <f>Exchanges!E4655</f>
        <v>unspecified</v>
      </c>
      <c r="E4651" s="1" t="str">
        <f>Exchanges!F4655</f>
        <v>63e78926-8549-11e0-9d78-0800200c9a66</v>
      </c>
      <c r="F4651" s="1" t="str">
        <f>Exchanges!G4655</f>
        <v>State and local general government</v>
      </c>
      <c r="G4651" s="1" t="str">
        <f>Exchanges!H4655</f>
        <v>S00700</v>
      </c>
      <c r="H4651" s="1" t="str">
        <f>Exchanges!I4655</f>
        <v>US</v>
      </c>
      <c r="I4651" s="1">
        <f>Exchanges!J4655</f>
        <v>3.4718537714154651E-10</v>
      </c>
      <c r="J4651" s="1" t="str">
        <f>Exchanges!K4655</f>
        <v>kg</v>
      </c>
      <c r="K4651" s="1"/>
      <c r="L4651" s="1"/>
      <c r="M4651" s="1"/>
      <c r="N4651" s="1"/>
      <c r="O4651" s="1"/>
      <c r="P4651" s="86">
        <f>ROUND(Exchanges!Q4655,0)</f>
        <v>3</v>
      </c>
      <c r="Q4651" s="1">
        <f>Exchanges!R4655</f>
        <v>1</v>
      </c>
      <c r="R4651" s="1">
        <f>Exchanges!S4655</f>
        <v>1</v>
      </c>
      <c r="S4651" s="1">
        <f>Exchanges!T4655</f>
        <v>1</v>
      </c>
      <c r="T4651" s="1">
        <f>Exchanges!U4655</f>
        <v>5</v>
      </c>
      <c r="U4651" s="1">
        <f>Exchanges!V4655</f>
        <v>2013</v>
      </c>
      <c r="V4651" s="1" t="str">
        <f>Exchanges!W4655</f>
        <v>AMMONIA</v>
      </c>
      <c r="W4651" s="1" t="str">
        <f>Exchanges!X4655</f>
        <v>TRI</v>
      </c>
      <c r="X4651" s="1"/>
    </row>
    <row r="4652" spans="1:24" x14ac:dyDescent="0.15">
      <c r="A4652" s="1" t="str">
        <f>Exchanges!B4656</f>
        <v>copper</v>
      </c>
      <c r="B4652" s="1">
        <f>Exchanges!C4656</f>
        <v>7440508</v>
      </c>
      <c r="C4652" s="1" t="str">
        <f>Exchanges!D4656</f>
        <v>water</v>
      </c>
      <c r="D4652" s="1" t="str">
        <f>Exchanges!E4656</f>
        <v>unspecified</v>
      </c>
      <c r="E4652" s="1" t="str">
        <f>Exchanges!F4656</f>
        <v>2f100cfa-4feb-45e9-a43a-357128228889</v>
      </c>
      <c r="F4652" s="1" t="str">
        <f>Exchanges!G4656</f>
        <v>State and local general government</v>
      </c>
      <c r="G4652" s="1" t="str">
        <f>Exchanges!H4656</f>
        <v>S00700</v>
      </c>
      <c r="H4652" s="1" t="str">
        <f>Exchanges!I4656</f>
        <v>US</v>
      </c>
      <c r="I4652" s="1">
        <f>Exchanges!J4656</f>
        <v>2.7760354751900627E-10</v>
      </c>
      <c r="J4652" s="1" t="str">
        <f>Exchanges!K4656</f>
        <v>kg</v>
      </c>
      <c r="K4652" s="1"/>
      <c r="L4652" s="1"/>
      <c r="M4652" s="1"/>
      <c r="N4652" s="1"/>
      <c r="O4652" s="1"/>
      <c r="P4652" s="86">
        <f>ROUND(Exchanges!Q4656,0)</f>
        <v>4</v>
      </c>
      <c r="Q4652" s="1">
        <f>Exchanges!R4656</f>
        <v>1</v>
      </c>
      <c r="R4652" s="1">
        <f>Exchanges!S4656</f>
        <v>1</v>
      </c>
      <c r="S4652" s="1">
        <f>Exchanges!T4656</f>
        <v>1</v>
      </c>
      <c r="T4652" s="1">
        <f>Exchanges!U4656</f>
        <v>5</v>
      </c>
      <c r="U4652" s="1">
        <f>Exchanges!V4656</f>
        <v>2013</v>
      </c>
      <c r="V4652" s="1" t="str">
        <f>Exchanges!W4656</f>
        <v>COPPER</v>
      </c>
      <c r="W4652" s="1" t="str">
        <f>Exchanges!X4656</f>
        <v>TRI</v>
      </c>
      <c r="X4652" s="1"/>
    </row>
    <row r="4653" spans="1:24" x14ac:dyDescent="0.15">
      <c r="A4653" s="1" t="str">
        <f>Exchanges!B4657</f>
        <v>ethylene glycol</v>
      </c>
      <c r="B4653" s="1">
        <f>Exchanges!C4657</f>
        <v>107211</v>
      </c>
      <c r="C4653" s="1" t="str">
        <f>Exchanges!D4657</f>
        <v>water</v>
      </c>
      <c r="D4653" s="1" t="str">
        <f>Exchanges!E4657</f>
        <v>unspecified</v>
      </c>
      <c r="E4653" s="1" t="str">
        <f>Exchanges!F4657</f>
        <v>8026e985-6019-4551-be66-4d2d81ff4687</v>
      </c>
      <c r="F4653" s="1" t="str">
        <f>Exchanges!G4657</f>
        <v>State and local general government</v>
      </c>
      <c r="G4653" s="1" t="str">
        <f>Exchanges!H4657</f>
        <v>S00700</v>
      </c>
      <c r="H4653" s="1" t="str">
        <f>Exchanges!I4657</f>
        <v>US</v>
      </c>
      <c r="I4653" s="1">
        <f>Exchanges!J4657</f>
        <v>4.4256926740406206E-11</v>
      </c>
      <c r="J4653" s="1" t="str">
        <f>Exchanges!K4657</f>
        <v>kg</v>
      </c>
      <c r="K4653" s="1"/>
      <c r="L4653" s="1"/>
      <c r="M4653" s="1"/>
      <c r="N4653" s="1"/>
      <c r="O4653" s="1"/>
      <c r="P4653" s="86">
        <f>ROUND(Exchanges!Q4657,0)</f>
        <v>5</v>
      </c>
      <c r="Q4653" s="1">
        <f>Exchanges!R4657</f>
        <v>1</v>
      </c>
      <c r="R4653" s="1">
        <f>Exchanges!S4657</f>
        <v>1</v>
      </c>
      <c r="S4653" s="1">
        <f>Exchanges!T4657</f>
        <v>1</v>
      </c>
      <c r="T4653" s="1">
        <f>Exchanges!U4657</f>
        <v>5</v>
      </c>
      <c r="U4653" s="1">
        <f>Exchanges!V4657</f>
        <v>2013</v>
      </c>
      <c r="V4653" s="1" t="str">
        <f>Exchanges!W4657</f>
        <v>ETHYLENE GLYCOL</v>
      </c>
      <c r="W4653" s="1" t="str">
        <f>Exchanges!X4657</f>
        <v>TRI</v>
      </c>
      <c r="X4653" s="1"/>
    </row>
    <row r="4654" spans="1:24" x14ac:dyDescent="0.15">
      <c r="A4654" s="1" t="str">
        <f>Exchanges!B4658</f>
        <v>manganese</v>
      </c>
      <c r="B4654" s="1">
        <f>Exchanges!C4658</f>
        <v>7439965</v>
      </c>
      <c r="C4654" s="1" t="str">
        <f>Exchanges!D4658</f>
        <v>water</v>
      </c>
      <c r="D4654" s="1" t="str">
        <f>Exchanges!E4658</f>
        <v>unspecified</v>
      </c>
      <c r="E4654" s="1" t="str">
        <f>Exchanges!F4658</f>
        <v>10cbd2f7-c41b-4bb4-b636-d8fc15cf0282</v>
      </c>
      <c r="F4654" s="1" t="str">
        <f>Exchanges!G4658</f>
        <v>State and local general government</v>
      </c>
      <c r="G4654" s="1" t="str">
        <f>Exchanges!H4658</f>
        <v>S00700</v>
      </c>
      <c r="H4654" s="1" t="str">
        <f>Exchanges!I4658</f>
        <v>US</v>
      </c>
      <c r="I4654" s="1">
        <f>Exchanges!J4658</f>
        <v>2.6624354338811961E-11</v>
      </c>
      <c r="J4654" s="1" t="str">
        <f>Exchanges!K4658</f>
        <v>kg</v>
      </c>
      <c r="K4654" s="1"/>
      <c r="L4654" s="1"/>
      <c r="M4654" s="1"/>
      <c r="N4654" s="1"/>
      <c r="O4654" s="1"/>
      <c r="P4654" s="86">
        <f>ROUND(Exchanges!Q4658,0)</f>
        <v>4</v>
      </c>
      <c r="Q4654" s="1">
        <f>Exchanges!R4658</f>
        <v>1</v>
      </c>
      <c r="R4654" s="1">
        <f>Exchanges!S4658</f>
        <v>1</v>
      </c>
      <c r="S4654" s="1">
        <f>Exchanges!T4658</f>
        <v>1</v>
      </c>
      <c r="T4654" s="1">
        <f>Exchanges!U4658</f>
        <v>5</v>
      </c>
      <c r="U4654" s="1">
        <f>Exchanges!V4658</f>
        <v>2013</v>
      </c>
      <c r="V4654" s="1" t="str">
        <f>Exchanges!W4658</f>
        <v>MANGANESE</v>
      </c>
      <c r="W4654" s="1" t="str">
        <f>Exchanges!X4658</f>
        <v>TRI</v>
      </c>
      <c r="X4654" s="1"/>
    </row>
    <row r="4655" spans="1:24" x14ac:dyDescent="0.15">
      <c r="A4655" s="1" t="str">
        <f>Exchanges!B4659</f>
        <v>chlorine</v>
      </c>
      <c r="B4655" s="1">
        <f>Exchanges!C4659</f>
        <v>7782505</v>
      </c>
      <c r="C4655" s="1" t="str">
        <f>Exchanges!D4659</f>
        <v>water</v>
      </c>
      <c r="D4655" s="1" t="str">
        <f>Exchanges!E4659</f>
        <v>unspecified</v>
      </c>
      <c r="E4655" s="1" t="str">
        <f>Exchanges!F4659</f>
        <v>e8641a14-fd07-4090-8daf-2cce2a557a81</v>
      </c>
      <c r="F4655" s="1" t="str">
        <f>Exchanges!G4659</f>
        <v>State and local general government</v>
      </c>
      <c r="G4655" s="1" t="str">
        <f>Exchanges!H4659</f>
        <v>S00700</v>
      </c>
      <c r="H4655" s="1" t="str">
        <f>Exchanges!I4659</f>
        <v>US</v>
      </c>
      <c r="I4655" s="1">
        <f>Exchanges!J4659</f>
        <v>1.9609222924979977E-11</v>
      </c>
      <c r="J4655" s="1" t="str">
        <f>Exchanges!K4659</f>
        <v>kg</v>
      </c>
      <c r="K4655" s="1"/>
      <c r="L4655" s="1"/>
      <c r="M4655" s="1"/>
      <c r="N4655" s="1"/>
      <c r="O4655" s="1"/>
      <c r="P4655" s="86">
        <f>ROUND(Exchanges!Q4659,0)</f>
        <v>2</v>
      </c>
      <c r="Q4655" s="1">
        <f>Exchanges!R4659</f>
        <v>1</v>
      </c>
      <c r="R4655" s="1">
        <f>Exchanges!S4659</f>
        <v>1</v>
      </c>
      <c r="S4655" s="1">
        <f>Exchanges!T4659</f>
        <v>1</v>
      </c>
      <c r="T4655" s="1">
        <f>Exchanges!U4659</f>
        <v>5</v>
      </c>
      <c r="U4655" s="1">
        <f>Exchanges!V4659</f>
        <v>2013</v>
      </c>
      <c r="V4655" s="1" t="str">
        <f>Exchanges!W4659</f>
        <v>CHLORINE</v>
      </c>
      <c r="W4655" s="1" t="str">
        <f>Exchanges!X4659</f>
        <v>TRI</v>
      </c>
      <c r="X4655" s="1"/>
    </row>
    <row r="4656" spans="1:24" x14ac:dyDescent="0.15">
      <c r="A4656" s="1" t="str">
        <f>Exchanges!B4660</f>
        <v>lead</v>
      </c>
      <c r="B4656" s="1">
        <f>Exchanges!C4660</f>
        <v>7439921</v>
      </c>
      <c r="C4656" s="1" t="str">
        <f>Exchanges!D4660</f>
        <v>water</v>
      </c>
      <c r="D4656" s="1" t="str">
        <f>Exchanges!E4660</f>
        <v>unspecified</v>
      </c>
      <c r="E4656" s="1" t="str">
        <f>Exchanges!F4660</f>
        <v>31c4d160-b21e-41b3-b9c1-3d7a72377653</v>
      </c>
      <c r="F4656" s="1" t="str">
        <f>Exchanges!G4660</f>
        <v>State and local general government</v>
      </c>
      <c r="G4656" s="1" t="str">
        <f>Exchanges!H4660</f>
        <v>S00700</v>
      </c>
      <c r="H4656" s="1" t="str">
        <f>Exchanges!I4660</f>
        <v>US</v>
      </c>
      <c r="I4656" s="1">
        <f>Exchanges!J4660</f>
        <v>1.9199253990688691E-11</v>
      </c>
      <c r="J4656" s="1" t="str">
        <f>Exchanges!K4660</f>
        <v>kg</v>
      </c>
      <c r="K4656" s="1"/>
      <c r="L4656" s="1"/>
      <c r="M4656" s="1"/>
      <c r="N4656" s="1"/>
      <c r="O4656" s="1"/>
      <c r="P4656" s="86">
        <f>ROUND(Exchanges!Q4660,0)</f>
        <v>3</v>
      </c>
      <c r="Q4656" s="1">
        <f>Exchanges!R4660</f>
        <v>1</v>
      </c>
      <c r="R4656" s="1">
        <f>Exchanges!S4660</f>
        <v>1</v>
      </c>
      <c r="S4656" s="1">
        <f>Exchanges!T4660</f>
        <v>1</v>
      </c>
      <c r="T4656" s="1">
        <f>Exchanges!U4660</f>
        <v>5</v>
      </c>
      <c r="U4656" s="1">
        <f>Exchanges!V4660</f>
        <v>2013</v>
      </c>
      <c r="V4656" s="1" t="str">
        <f>Exchanges!W4660</f>
        <v>LEAD</v>
      </c>
      <c r="W4656" s="1" t="str">
        <f>Exchanges!X4660</f>
        <v>TRI</v>
      </c>
      <c r="X4656" s="1"/>
    </row>
    <row r="4657" spans="1:24" x14ac:dyDescent="0.15">
      <c r="A4657" s="1" t="str">
        <f>Exchanges!B4661</f>
        <v>chromium</v>
      </c>
      <c r="B4657" s="1">
        <f>Exchanges!C4661</f>
        <v>7440473</v>
      </c>
      <c r="C4657" s="1" t="str">
        <f>Exchanges!D4661</f>
        <v>water</v>
      </c>
      <c r="D4657" s="1" t="str">
        <f>Exchanges!E4661</f>
        <v>unspecified</v>
      </c>
      <c r="E4657" s="1" t="str">
        <f>Exchanges!F4661</f>
        <v>63e7b036-8549-11e0-9d78-0800200c9a66</v>
      </c>
      <c r="F4657" s="1" t="str">
        <f>Exchanges!G4661</f>
        <v>State and local general government</v>
      </c>
      <c r="G4657" s="1" t="str">
        <f>Exchanges!H4661</f>
        <v>S00700</v>
      </c>
      <c r="H4657" s="1" t="str">
        <f>Exchanges!I4661</f>
        <v>US</v>
      </c>
      <c r="I4657" s="1">
        <f>Exchanges!J4661</f>
        <v>2.1277096274876886E-12</v>
      </c>
      <c r="J4657" s="1" t="str">
        <f>Exchanges!K4661</f>
        <v>kg</v>
      </c>
      <c r="K4657" s="1"/>
      <c r="L4657" s="1"/>
      <c r="M4657" s="1"/>
      <c r="N4657" s="1"/>
      <c r="O4657" s="1"/>
      <c r="P4657" s="86">
        <f>ROUND(Exchanges!Q4661,0)</f>
        <v>4</v>
      </c>
      <c r="Q4657" s="1">
        <f>Exchanges!R4661</f>
        <v>1</v>
      </c>
      <c r="R4657" s="1">
        <f>Exchanges!S4661</f>
        <v>1</v>
      </c>
      <c r="S4657" s="1">
        <f>Exchanges!T4661</f>
        <v>1</v>
      </c>
      <c r="T4657" s="1">
        <f>Exchanges!U4661</f>
        <v>5</v>
      </c>
      <c r="U4657" s="1">
        <f>Exchanges!V4661</f>
        <v>2013</v>
      </c>
      <c r="V4657" s="1" t="str">
        <f>Exchanges!W4661</f>
        <v>CHROMIUM</v>
      </c>
      <c r="W4657" s="1" t="str">
        <f>Exchanges!X4661</f>
        <v>TRI</v>
      </c>
      <c r="X4657" s="1"/>
    </row>
    <row r="4658" spans="1:24" x14ac:dyDescent="0.15">
      <c r="A4658" s="1" t="str">
        <f>Exchanges!B4662</f>
        <v>phenol</v>
      </c>
      <c r="B4658" s="1">
        <f>Exchanges!C4662</f>
        <v>108952</v>
      </c>
      <c r="C4658" s="1" t="str">
        <f>Exchanges!D4662</f>
        <v>water</v>
      </c>
      <c r="D4658" s="1" t="str">
        <f>Exchanges!E4662</f>
        <v>unspecified</v>
      </c>
      <c r="E4658" s="1" t="str">
        <f>Exchanges!F4662</f>
        <v>39153cb9-a8fe-4fc8-beef-1bf1edceb8e7</v>
      </c>
      <c r="F4658" s="1" t="str">
        <f>Exchanges!G4662</f>
        <v>State and local general government</v>
      </c>
      <c r="G4658" s="1" t="str">
        <f>Exchanges!H4662</f>
        <v>S00700</v>
      </c>
      <c r="H4658" s="1" t="str">
        <f>Exchanges!I4662</f>
        <v>US</v>
      </c>
      <c r="I4658" s="1">
        <f>Exchanges!J4662</f>
        <v>1.6341019104149981E-12</v>
      </c>
      <c r="J4658" s="1" t="str">
        <f>Exchanges!K4662</f>
        <v>kg</v>
      </c>
      <c r="K4658" s="1"/>
      <c r="L4658" s="1"/>
      <c r="M4658" s="1"/>
      <c r="N4658" s="1"/>
      <c r="O4658" s="1"/>
      <c r="P4658" s="86">
        <f>ROUND(Exchanges!Q4662,0)</f>
        <v>3</v>
      </c>
      <c r="Q4658" s="1">
        <f>Exchanges!R4662</f>
        <v>1</v>
      </c>
      <c r="R4658" s="1">
        <f>Exchanges!S4662</f>
        <v>1</v>
      </c>
      <c r="S4658" s="1">
        <f>Exchanges!T4662</f>
        <v>1</v>
      </c>
      <c r="T4658" s="1">
        <f>Exchanges!U4662</f>
        <v>5</v>
      </c>
      <c r="U4658" s="1">
        <f>Exchanges!V4662</f>
        <v>2013</v>
      </c>
      <c r="V4658" s="1" t="str">
        <f>Exchanges!W4662</f>
        <v>PHENOL</v>
      </c>
      <c r="W4658" s="1" t="str">
        <f>Exchanges!X4662</f>
        <v>TRI</v>
      </c>
      <c r="X4658" s="1"/>
    </row>
    <row r="4659" spans="1:24" x14ac:dyDescent="0.15">
      <c r="A4659" s="1" t="str">
        <f>Exchanges!B4663</f>
        <v>2-NITROPROPANE</v>
      </c>
      <c r="B4659" s="1">
        <f>Exchanges!C4663</f>
        <v>79469</v>
      </c>
      <c r="C4659" s="1" t="str">
        <f>Exchanges!D4663</f>
        <v>water</v>
      </c>
      <c r="D4659" s="1" t="str">
        <f>Exchanges!E4663</f>
        <v>unspecified</v>
      </c>
      <c r="E4659" s="1" t="str">
        <f>Exchanges!F4663</f>
        <v>387a90e8-952b-4066-b06b-81bc504f3cba</v>
      </c>
      <c r="F4659" s="1" t="str">
        <f>Exchanges!G4663</f>
        <v>State and local general government</v>
      </c>
      <c r="G4659" s="1" t="str">
        <f>Exchanges!H4663</f>
        <v>S00700</v>
      </c>
      <c r="H4659" s="1" t="str">
        <f>Exchanges!I4663</f>
        <v>US</v>
      </c>
      <c r="I4659" s="1">
        <f>Exchanges!J4663</f>
        <v>6.8087579600624914E-13</v>
      </c>
      <c r="J4659" s="1" t="str">
        <f>Exchanges!K4663</f>
        <v>kg</v>
      </c>
      <c r="K4659" s="1"/>
      <c r="L4659" s="1"/>
      <c r="M4659" s="1"/>
      <c r="N4659" s="1"/>
      <c r="O4659" s="1"/>
      <c r="P4659" s="86">
        <f>ROUND(Exchanges!Q4663,0)</f>
        <v>5</v>
      </c>
      <c r="Q4659" s="1">
        <f>Exchanges!R4663</f>
        <v>1</v>
      </c>
      <c r="R4659" s="1">
        <f>Exchanges!S4663</f>
        <v>1</v>
      </c>
      <c r="S4659" s="1">
        <f>Exchanges!T4663</f>
        <v>1</v>
      </c>
      <c r="T4659" s="1">
        <f>Exchanges!U4663</f>
        <v>5</v>
      </c>
      <c r="U4659" s="1">
        <f>Exchanges!V4663</f>
        <v>2013</v>
      </c>
      <c r="V4659" s="1" t="str">
        <f>Exchanges!W4663</f>
        <v>2-NITROPROPANE</v>
      </c>
      <c r="W4659" s="1" t="str">
        <f>Exchanges!X4663</f>
        <v>TRI</v>
      </c>
      <c r="X4659" s="1"/>
    </row>
    <row r="4660" spans="1:24" x14ac:dyDescent="0.15">
      <c r="A4660" s="1" t="str">
        <f>Exchanges!B4664</f>
        <v>barium</v>
      </c>
      <c r="B4660" s="1">
        <f>Exchanges!C4664</f>
        <v>7440393</v>
      </c>
      <c r="C4660" s="1" t="str">
        <f>Exchanges!D4664</f>
        <v>water</v>
      </c>
      <c r="D4660" s="1" t="str">
        <f>Exchanges!E4664</f>
        <v>unspecified</v>
      </c>
      <c r="E4660" s="1" t="str">
        <f>Exchanges!F4664</f>
        <v>0e1c17ae-8144-4714-a7cd-786a5480f423</v>
      </c>
      <c r="F4660" s="1" t="str">
        <f>Exchanges!G4664</f>
        <v>State and local general government</v>
      </c>
      <c r="G4660" s="1" t="str">
        <f>Exchanges!H4664</f>
        <v>S00700</v>
      </c>
      <c r="H4660" s="1" t="str">
        <f>Exchanges!I4664</f>
        <v>US</v>
      </c>
      <c r="I4660" s="1">
        <f>Exchanges!J4664</f>
        <v>3.4135027156977304E-13</v>
      </c>
      <c r="J4660" s="1" t="str">
        <f>Exchanges!K4664</f>
        <v>kg</v>
      </c>
      <c r="K4660" s="1"/>
      <c r="L4660" s="1"/>
      <c r="M4660" s="1"/>
      <c r="N4660" s="1"/>
      <c r="O4660" s="1"/>
      <c r="P4660" s="86">
        <f>ROUND(Exchanges!Q4664,0)</f>
        <v>4</v>
      </c>
      <c r="Q4660" s="1">
        <f>Exchanges!R4664</f>
        <v>1</v>
      </c>
      <c r="R4660" s="1">
        <f>Exchanges!S4664</f>
        <v>1</v>
      </c>
      <c r="S4660" s="1">
        <f>Exchanges!T4664</f>
        <v>1</v>
      </c>
      <c r="T4660" s="1">
        <f>Exchanges!U4664</f>
        <v>5</v>
      </c>
      <c r="U4660" s="1">
        <f>Exchanges!V4664</f>
        <v>2013</v>
      </c>
      <c r="V4660" s="1" t="str">
        <f>Exchanges!W4664</f>
        <v>BARIUM</v>
      </c>
      <c r="W4660" s="1" t="str">
        <f>Exchanges!X4664</f>
        <v>TRI</v>
      </c>
      <c r="X4660" s="1"/>
    </row>
    <row r="4661" spans="1:24" x14ac:dyDescent="0.15">
      <c r="A4661" s="1" t="str">
        <f>Exchanges!B4665</f>
        <v>Toluene, 2,4-dinitro-</v>
      </c>
      <c r="B4661" s="1">
        <f>Exchanges!C4665</f>
        <v>121142</v>
      </c>
      <c r="C4661" s="1" t="str">
        <f>Exchanges!D4665</f>
        <v>water</v>
      </c>
      <c r="D4661" s="1" t="str">
        <f>Exchanges!E4665</f>
        <v>unspecified</v>
      </c>
      <c r="E4661" s="1" t="str">
        <f>Exchanges!F4665</f>
        <v>eaf5690e-419a-40b6-a051-e47f753b4568</v>
      </c>
      <c r="F4661" s="1" t="str">
        <f>Exchanges!G4665</f>
        <v>State and local general government</v>
      </c>
      <c r="G4661" s="1" t="str">
        <f>Exchanges!H4665</f>
        <v>S00700</v>
      </c>
      <c r="H4661" s="1" t="str">
        <f>Exchanges!I4665</f>
        <v>US</v>
      </c>
      <c r="I4661" s="1">
        <f>Exchanges!J4665</f>
        <v>2.7235031840249971E-13</v>
      </c>
      <c r="J4661" s="1" t="str">
        <f>Exchanges!K4665</f>
        <v>kg</v>
      </c>
      <c r="K4661" s="1"/>
      <c r="L4661" s="1"/>
      <c r="M4661" s="1"/>
      <c r="N4661" s="1"/>
      <c r="O4661" s="1"/>
      <c r="P4661" s="86">
        <f>ROUND(Exchanges!Q4665,0)</f>
        <v>5</v>
      </c>
      <c r="Q4661" s="1">
        <f>Exchanges!R4665</f>
        <v>1</v>
      </c>
      <c r="R4661" s="1">
        <f>Exchanges!S4665</f>
        <v>1</v>
      </c>
      <c r="S4661" s="1">
        <f>Exchanges!T4665</f>
        <v>1</v>
      </c>
      <c r="T4661" s="1">
        <f>Exchanges!U4665</f>
        <v>5</v>
      </c>
      <c r="U4661" s="1">
        <f>Exchanges!V4665</f>
        <v>2013</v>
      </c>
      <c r="V4661" s="1" t="str">
        <f>Exchanges!W4665</f>
        <v>2,4-DINITROTOLUENE</v>
      </c>
      <c r="W4661" s="1" t="str">
        <f>Exchanges!X4665</f>
        <v>TRI</v>
      </c>
      <c r="X4661" s="1"/>
    </row>
    <row r="4662" spans="1:24" x14ac:dyDescent="0.15">
      <c r="A4662" s="1" t="str">
        <f>Exchanges!B4666</f>
        <v>nitric acid</v>
      </c>
      <c r="B4662" s="1">
        <f>Exchanges!C4666</f>
        <v>7697372</v>
      </c>
      <c r="C4662" s="1" t="str">
        <f>Exchanges!D4666</f>
        <v>water</v>
      </c>
      <c r="D4662" s="1" t="str">
        <f>Exchanges!E4666</f>
        <v>unspecified</v>
      </c>
      <c r="E4662" s="1" t="str">
        <f>Exchanges!F4666</f>
        <v>878e2773-1894-46c9-8fff-e19ba327f680</v>
      </c>
      <c r="F4662" s="1" t="str">
        <f>Exchanges!G4666</f>
        <v>State and local general government</v>
      </c>
      <c r="G4662" s="1" t="str">
        <f>Exchanges!H4666</f>
        <v>S00700</v>
      </c>
      <c r="H4662" s="1" t="str">
        <f>Exchanges!I4666</f>
        <v>US</v>
      </c>
      <c r="I4662" s="1">
        <f>Exchanges!J4666</f>
        <v>1.3617515920124985E-13</v>
      </c>
      <c r="J4662" s="1" t="str">
        <f>Exchanges!K4666</f>
        <v>kg</v>
      </c>
      <c r="K4662" s="1"/>
      <c r="L4662" s="1"/>
      <c r="M4662" s="1"/>
      <c r="N4662" s="1"/>
      <c r="O4662" s="1"/>
      <c r="P4662" s="86">
        <f>ROUND(Exchanges!Q4666,0)</f>
        <v>3</v>
      </c>
      <c r="Q4662" s="1">
        <f>Exchanges!R4666</f>
        <v>1</v>
      </c>
      <c r="R4662" s="1">
        <f>Exchanges!S4666</f>
        <v>1</v>
      </c>
      <c r="S4662" s="1">
        <f>Exchanges!T4666</f>
        <v>1</v>
      </c>
      <c r="T4662" s="1">
        <f>Exchanges!U4666</f>
        <v>5</v>
      </c>
      <c r="U4662" s="1">
        <f>Exchanges!V4666</f>
        <v>2013</v>
      </c>
      <c r="V4662" s="1" t="str">
        <f>Exchanges!W4666</f>
        <v>NITRIC ACID</v>
      </c>
      <c r="W4662" s="1" t="str">
        <f>Exchanges!X4666</f>
        <v>TRI</v>
      </c>
      <c r="X4662" s="1"/>
    </row>
    <row r="4663" spans="1:24" x14ac:dyDescent="0.15">
      <c r="A4663" s="1" t="str">
        <f>Exchanges!B4667</f>
        <v>nickel</v>
      </c>
      <c r="B4663" s="1">
        <f>Exchanges!C4667</f>
        <v>7440020</v>
      </c>
      <c r="C4663" s="1" t="str">
        <f>Exchanges!D4667</f>
        <v>water</v>
      </c>
      <c r="D4663" s="1" t="str">
        <f>Exchanges!E4667</f>
        <v>unspecified</v>
      </c>
      <c r="E4663" s="1" t="str">
        <f>Exchanges!F4667</f>
        <v>63e7fe55-8549-11e0-9d78-0800200c9a66</v>
      </c>
      <c r="F4663" s="1" t="str">
        <f>Exchanges!G4667</f>
        <v>State and local general government</v>
      </c>
      <c r="G4663" s="1" t="str">
        <f>Exchanges!H4667</f>
        <v>S00700</v>
      </c>
      <c r="H4663" s="1" t="str">
        <f>Exchanges!I4667</f>
        <v>US</v>
      </c>
      <c r="I4663" s="1">
        <f>Exchanges!J4667</f>
        <v>5.8010617819732434E-14</v>
      </c>
      <c r="J4663" s="1" t="str">
        <f>Exchanges!K4667</f>
        <v>kg</v>
      </c>
      <c r="K4663" s="1"/>
      <c r="L4663" s="1"/>
      <c r="M4663" s="1"/>
      <c r="N4663" s="1"/>
      <c r="O4663" s="1"/>
      <c r="P4663" s="86">
        <f>ROUND(Exchanges!Q4667,0)</f>
        <v>4</v>
      </c>
      <c r="Q4663" s="1">
        <f>Exchanges!R4667</f>
        <v>1</v>
      </c>
      <c r="R4663" s="1">
        <f>Exchanges!S4667</f>
        <v>1</v>
      </c>
      <c r="S4663" s="1">
        <f>Exchanges!T4667</f>
        <v>1</v>
      </c>
      <c r="T4663" s="1">
        <f>Exchanges!U4667</f>
        <v>5</v>
      </c>
      <c r="U4663" s="1">
        <f>Exchanges!V4667</f>
        <v>2013</v>
      </c>
      <c r="V4663" s="1" t="str">
        <f>Exchanges!W4667</f>
        <v>NICKEL</v>
      </c>
      <c r="W4663" s="1" t="str">
        <f>Exchanges!X4667</f>
        <v>TRI</v>
      </c>
      <c r="X4663" s="1"/>
    </row>
    <row r="4664" spans="1:24" x14ac:dyDescent="0.15">
      <c r="A4664" s="1" t="str">
        <f>Exchanges!B4668</f>
        <v>NITROGLYCERIN</v>
      </c>
      <c r="B4664" s="1">
        <f>Exchanges!C4668</f>
        <v>55630</v>
      </c>
      <c r="C4664" s="1" t="str">
        <f>Exchanges!D4668</f>
        <v>water</v>
      </c>
      <c r="D4664" s="1" t="str">
        <f>Exchanges!E4668</f>
        <v>unspecified</v>
      </c>
      <c r="E4664" s="1" t="str">
        <f>Exchanges!F4668</f>
        <v>4e74cb69-fd67-451f-b5a8-8a06660e8b96</v>
      </c>
      <c r="F4664" s="1" t="str">
        <f>Exchanges!G4668</f>
        <v>State and local government passenger transit</v>
      </c>
      <c r="G4664" s="1" t="str">
        <f>Exchanges!H4668</f>
        <v>S00201</v>
      </c>
      <c r="H4664" s="1" t="str">
        <f>Exchanges!I4668</f>
        <v>US</v>
      </c>
      <c r="I4664" s="1">
        <f>Exchanges!J4668</f>
        <v>7.8785500107475092E-9</v>
      </c>
      <c r="J4664" s="1" t="str">
        <f>Exchanges!K4668</f>
        <v>kg</v>
      </c>
      <c r="K4664" s="1"/>
      <c r="L4664" s="1"/>
      <c r="M4664" s="1"/>
      <c r="N4664" s="1"/>
      <c r="O4664" s="1"/>
      <c r="P4664" s="86">
        <f>ROUND(Exchanges!Q4668,0)</f>
        <v>5</v>
      </c>
      <c r="Q4664" s="1">
        <f>Exchanges!R4668</f>
        <v>1</v>
      </c>
      <c r="R4664" s="1">
        <f>Exchanges!S4668</f>
        <v>1</v>
      </c>
      <c r="S4664" s="1">
        <f>Exchanges!T4668</f>
        <v>1</v>
      </c>
      <c r="T4664" s="1">
        <f>Exchanges!U4668</f>
        <v>5</v>
      </c>
      <c r="U4664" s="1">
        <f>Exchanges!V4668</f>
        <v>2013</v>
      </c>
      <c r="V4664" s="1" t="str">
        <f>Exchanges!W4668</f>
        <v>NITROGLYCERIN</v>
      </c>
      <c r="W4664" s="1" t="str">
        <f>Exchanges!X4668</f>
        <v>TRI</v>
      </c>
      <c r="X4664" s="1"/>
    </row>
    <row r="4665" spans="1:24" x14ac:dyDescent="0.15">
      <c r="A4665" s="1" t="str">
        <f>Exchanges!B4669</f>
        <v>7-OXABICYCLO[2,2,1]HEPTANE-2,3-DICARBOXYLIC ACID, DIPOTASSIUM SALT</v>
      </c>
      <c r="B4665" s="1">
        <f>Exchanges!C4669</f>
        <v>2164070</v>
      </c>
      <c r="C4665" s="1" t="str">
        <f>Exchanges!D4669</f>
        <v>water</v>
      </c>
      <c r="D4665" s="1" t="str">
        <f>Exchanges!E4669</f>
        <v>unspecified</v>
      </c>
      <c r="E4665" s="1" t="str">
        <f>Exchanges!F4669</f>
        <v>3535911e-74bc-47dd-91bc-6a7007de280e</v>
      </c>
      <c r="F4665" s="1" t="str">
        <f>Exchanges!G4669</f>
        <v>State and local government passenger transit</v>
      </c>
      <c r="G4665" s="1" t="str">
        <f>Exchanges!H4669</f>
        <v>S00201</v>
      </c>
      <c r="H4665" s="1" t="str">
        <f>Exchanges!I4669</f>
        <v>US</v>
      </c>
      <c r="I4665" s="1">
        <f>Exchanges!J4669</f>
        <v>2.1808451746080162E-9</v>
      </c>
      <c r="J4665" s="1" t="str">
        <f>Exchanges!K4669</f>
        <v>kg</v>
      </c>
      <c r="K4665" s="1"/>
      <c r="L4665" s="1"/>
      <c r="M4665" s="1"/>
      <c r="N4665" s="1"/>
      <c r="O4665" s="1"/>
      <c r="P4665" s="86">
        <f>ROUND(Exchanges!Q4669,0)</f>
        <v>5</v>
      </c>
      <c r="Q4665" s="1">
        <f>Exchanges!R4669</f>
        <v>1</v>
      </c>
      <c r="R4665" s="1">
        <f>Exchanges!S4669</f>
        <v>1</v>
      </c>
      <c r="S4665" s="1">
        <f>Exchanges!T4669</f>
        <v>1</v>
      </c>
      <c r="T4665" s="1">
        <f>Exchanges!U4669</f>
        <v>5</v>
      </c>
      <c r="U4665" s="1">
        <f>Exchanges!V4669</f>
        <v>2013</v>
      </c>
      <c r="V4665" s="1" t="str">
        <f>Exchanges!W4669</f>
        <v>DIPOTASSIUM ENDOTHALL</v>
      </c>
      <c r="W4665" s="1" t="str">
        <f>Exchanges!X4669</f>
        <v>TRI</v>
      </c>
      <c r="X4665" s="1"/>
    </row>
    <row r="4666" spans="1:24" x14ac:dyDescent="0.15">
      <c r="A4666" s="1" t="str">
        <f>Exchanges!B4670</f>
        <v>ammonia</v>
      </c>
      <c r="B4666" s="1">
        <f>Exchanges!C4670</f>
        <v>7664417</v>
      </c>
      <c r="C4666" s="1" t="str">
        <f>Exchanges!D4670</f>
        <v>water</v>
      </c>
      <c r="D4666" s="1" t="str">
        <f>Exchanges!E4670</f>
        <v>unspecified</v>
      </c>
      <c r="E4666" s="1" t="str">
        <f>Exchanges!F4670</f>
        <v>63e78926-8549-11e0-9d78-0800200c9a66</v>
      </c>
      <c r="F4666" s="1" t="str">
        <f>Exchanges!G4670</f>
        <v>State and local government passenger transit</v>
      </c>
      <c r="G4666" s="1" t="str">
        <f>Exchanges!H4670</f>
        <v>S00201</v>
      </c>
      <c r="H4666" s="1" t="str">
        <f>Exchanges!I4670</f>
        <v>US</v>
      </c>
      <c r="I4666" s="1">
        <f>Exchanges!J4670</f>
        <v>3.4718537714154645E-10</v>
      </c>
      <c r="J4666" s="1" t="str">
        <f>Exchanges!K4670</f>
        <v>kg</v>
      </c>
      <c r="K4666" s="1"/>
      <c r="L4666" s="1"/>
      <c r="M4666" s="1"/>
      <c r="N4666" s="1"/>
      <c r="O4666" s="1"/>
      <c r="P4666" s="86">
        <f>ROUND(Exchanges!Q4670,0)</f>
        <v>3</v>
      </c>
      <c r="Q4666" s="1">
        <f>Exchanges!R4670</f>
        <v>1</v>
      </c>
      <c r="R4666" s="1">
        <f>Exchanges!S4670</f>
        <v>1</v>
      </c>
      <c r="S4666" s="1">
        <f>Exchanges!T4670</f>
        <v>1</v>
      </c>
      <c r="T4666" s="1">
        <f>Exchanges!U4670</f>
        <v>5</v>
      </c>
      <c r="U4666" s="1">
        <f>Exchanges!V4670</f>
        <v>2013</v>
      </c>
      <c r="V4666" s="1" t="str">
        <f>Exchanges!W4670</f>
        <v>AMMONIA</v>
      </c>
      <c r="W4666" s="1" t="str">
        <f>Exchanges!X4670</f>
        <v>TRI</v>
      </c>
      <c r="X4666" s="1"/>
    </row>
    <row r="4667" spans="1:24" x14ac:dyDescent="0.15">
      <c r="A4667" s="1" t="str">
        <f>Exchanges!B4671</f>
        <v>copper</v>
      </c>
      <c r="B4667" s="1">
        <f>Exchanges!C4671</f>
        <v>7440508</v>
      </c>
      <c r="C4667" s="1" t="str">
        <f>Exchanges!D4671</f>
        <v>water</v>
      </c>
      <c r="D4667" s="1" t="str">
        <f>Exchanges!E4671</f>
        <v>unspecified</v>
      </c>
      <c r="E4667" s="1" t="str">
        <f>Exchanges!F4671</f>
        <v>2f100cfa-4feb-45e9-a43a-357128228889</v>
      </c>
      <c r="F4667" s="1" t="str">
        <f>Exchanges!G4671</f>
        <v>State and local government passenger transit</v>
      </c>
      <c r="G4667" s="1" t="str">
        <f>Exchanges!H4671</f>
        <v>S00201</v>
      </c>
      <c r="H4667" s="1" t="str">
        <f>Exchanges!I4671</f>
        <v>US</v>
      </c>
      <c r="I4667" s="1">
        <f>Exchanges!J4671</f>
        <v>2.7760354751900627E-10</v>
      </c>
      <c r="J4667" s="1" t="str">
        <f>Exchanges!K4671</f>
        <v>kg</v>
      </c>
      <c r="K4667" s="1"/>
      <c r="L4667" s="1"/>
      <c r="M4667" s="1"/>
      <c r="N4667" s="1"/>
      <c r="O4667" s="1"/>
      <c r="P4667" s="86">
        <f>ROUND(Exchanges!Q4671,0)</f>
        <v>4</v>
      </c>
      <c r="Q4667" s="1">
        <f>Exchanges!R4671</f>
        <v>1</v>
      </c>
      <c r="R4667" s="1">
        <f>Exchanges!S4671</f>
        <v>1</v>
      </c>
      <c r="S4667" s="1">
        <f>Exchanges!T4671</f>
        <v>1</v>
      </c>
      <c r="T4667" s="1">
        <f>Exchanges!U4671</f>
        <v>5</v>
      </c>
      <c r="U4667" s="1">
        <f>Exchanges!V4671</f>
        <v>2013</v>
      </c>
      <c r="V4667" s="1" t="str">
        <f>Exchanges!W4671</f>
        <v>COPPER</v>
      </c>
      <c r="W4667" s="1" t="str">
        <f>Exchanges!X4671</f>
        <v>TRI</v>
      </c>
      <c r="X4667" s="1"/>
    </row>
    <row r="4668" spans="1:24" x14ac:dyDescent="0.15">
      <c r="A4668" s="1" t="str">
        <f>Exchanges!B4672</f>
        <v>ethylene glycol</v>
      </c>
      <c r="B4668" s="1">
        <f>Exchanges!C4672</f>
        <v>107211</v>
      </c>
      <c r="C4668" s="1" t="str">
        <f>Exchanges!D4672</f>
        <v>water</v>
      </c>
      <c r="D4668" s="1" t="str">
        <f>Exchanges!E4672</f>
        <v>unspecified</v>
      </c>
      <c r="E4668" s="1" t="str">
        <f>Exchanges!F4672</f>
        <v>8026e985-6019-4551-be66-4d2d81ff4687</v>
      </c>
      <c r="F4668" s="1" t="str">
        <f>Exchanges!G4672</f>
        <v>State and local government passenger transit</v>
      </c>
      <c r="G4668" s="1" t="str">
        <f>Exchanges!H4672</f>
        <v>S00201</v>
      </c>
      <c r="H4668" s="1" t="str">
        <f>Exchanges!I4672</f>
        <v>US</v>
      </c>
      <c r="I4668" s="1">
        <f>Exchanges!J4672</f>
        <v>4.4256926740406194E-11</v>
      </c>
      <c r="J4668" s="1" t="str">
        <f>Exchanges!K4672</f>
        <v>kg</v>
      </c>
      <c r="K4668" s="1"/>
      <c r="L4668" s="1"/>
      <c r="M4668" s="1"/>
      <c r="N4668" s="1"/>
      <c r="O4668" s="1"/>
      <c r="P4668" s="86">
        <f>ROUND(Exchanges!Q4672,0)</f>
        <v>5</v>
      </c>
      <c r="Q4668" s="1">
        <f>Exchanges!R4672</f>
        <v>1</v>
      </c>
      <c r="R4668" s="1">
        <f>Exchanges!S4672</f>
        <v>1</v>
      </c>
      <c r="S4668" s="1">
        <f>Exchanges!T4672</f>
        <v>1</v>
      </c>
      <c r="T4668" s="1">
        <f>Exchanges!U4672</f>
        <v>5</v>
      </c>
      <c r="U4668" s="1">
        <f>Exchanges!V4672</f>
        <v>2013</v>
      </c>
      <c r="V4668" s="1" t="str">
        <f>Exchanges!W4672</f>
        <v>ETHYLENE GLYCOL</v>
      </c>
      <c r="W4668" s="1" t="str">
        <f>Exchanges!X4672</f>
        <v>TRI</v>
      </c>
      <c r="X4668" s="1"/>
    </row>
    <row r="4669" spans="1:24" x14ac:dyDescent="0.15">
      <c r="A4669" s="1" t="str">
        <f>Exchanges!B4673</f>
        <v>manganese</v>
      </c>
      <c r="B4669" s="1">
        <f>Exchanges!C4673</f>
        <v>7439965</v>
      </c>
      <c r="C4669" s="1" t="str">
        <f>Exchanges!D4673</f>
        <v>water</v>
      </c>
      <c r="D4669" s="1" t="str">
        <f>Exchanges!E4673</f>
        <v>unspecified</v>
      </c>
      <c r="E4669" s="1" t="str">
        <f>Exchanges!F4673</f>
        <v>10cbd2f7-c41b-4bb4-b636-d8fc15cf0282</v>
      </c>
      <c r="F4669" s="1" t="str">
        <f>Exchanges!G4673</f>
        <v>State and local government passenger transit</v>
      </c>
      <c r="G4669" s="1" t="str">
        <f>Exchanges!H4673</f>
        <v>S00201</v>
      </c>
      <c r="H4669" s="1" t="str">
        <f>Exchanges!I4673</f>
        <v>US</v>
      </c>
      <c r="I4669" s="1">
        <f>Exchanges!J4673</f>
        <v>2.6624354338811955E-11</v>
      </c>
      <c r="J4669" s="1" t="str">
        <f>Exchanges!K4673</f>
        <v>kg</v>
      </c>
      <c r="K4669" s="1"/>
      <c r="L4669" s="1"/>
      <c r="M4669" s="1"/>
      <c r="N4669" s="1"/>
      <c r="O4669" s="1"/>
      <c r="P4669" s="86">
        <f>ROUND(Exchanges!Q4673,0)</f>
        <v>4</v>
      </c>
      <c r="Q4669" s="1">
        <f>Exchanges!R4673</f>
        <v>1</v>
      </c>
      <c r="R4669" s="1">
        <f>Exchanges!S4673</f>
        <v>1</v>
      </c>
      <c r="S4669" s="1">
        <f>Exchanges!T4673</f>
        <v>1</v>
      </c>
      <c r="T4669" s="1">
        <f>Exchanges!U4673</f>
        <v>5</v>
      </c>
      <c r="U4669" s="1">
        <f>Exchanges!V4673</f>
        <v>2013</v>
      </c>
      <c r="V4669" s="1" t="str">
        <f>Exchanges!W4673</f>
        <v>MANGANESE</v>
      </c>
      <c r="W4669" s="1" t="str">
        <f>Exchanges!X4673</f>
        <v>TRI</v>
      </c>
      <c r="X4669" s="1"/>
    </row>
    <row r="4670" spans="1:24" x14ac:dyDescent="0.15">
      <c r="A4670" s="1" t="str">
        <f>Exchanges!B4674</f>
        <v>chlorine</v>
      </c>
      <c r="B4670" s="1">
        <f>Exchanges!C4674</f>
        <v>7782505</v>
      </c>
      <c r="C4670" s="1" t="str">
        <f>Exchanges!D4674</f>
        <v>water</v>
      </c>
      <c r="D4670" s="1" t="str">
        <f>Exchanges!E4674</f>
        <v>unspecified</v>
      </c>
      <c r="E4670" s="1" t="str">
        <f>Exchanges!F4674</f>
        <v>e8641a14-fd07-4090-8daf-2cce2a557a81</v>
      </c>
      <c r="F4670" s="1" t="str">
        <f>Exchanges!G4674</f>
        <v>State and local government passenger transit</v>
      </c>
      <c r="G4670" s="1" t="str">
        <f>Exchanges!H4674</f>
        <v>S00201</v>
      </c>
      <c r="H4670" s="1" t="str">
        <f>Exchanges!I4674</f>
        <v>US</v>
      </c>
      <c r="I4670" s="1">
        <f>Exchanges!J4674</f>
        <v>1.9609222924979974E-11</v>
      </c>
      <c r="J4670" s="1" t="str">
        <f>Exchanges!K4674</f>
        <v>kg</v>
      </c>
      <c r="K4670" s="1"/>
      <c r="L4670" s="1"/>
      <c r="M4670" s="1"/>
      <c r="N4670" s="1"/>
      <c r="O4670" s="1"/>
      <c r="P4670" s="86">
        <f>ROUND(Exchanges!Q4674,0)</f>
        <v>2</v>
      </c>
      <c r="Q4670" s="1">
        <f>Exchanges!R4674</f>
        <v>1</v>
      </c>
      <c r="R4670" s="1">
        <f>Exchanges!S4674</f>
        <v>1</v>
      </c>
      <c r="S4670" s="1">
        <f>Exchanges!T4674</f>
        <v>1</v>
      </c>
      <c r="T4670" s="1">
        <f>Exchanges!U4674</f>
        <v>5</v>
      </c>
      <c r="U4670" s="1">
        <f>Exchanges!V4674</f>
        <v>2013</v>
      </c>
      <c r="V4670" s="1" t="str">
        <f>Exchanges!W4674</f>
        <v>CHLORINE</v>
      </c>
      <c r="W4670" s="1" t="str">
        <f>Exchanges!X4674</f>
        <v>TRI</v>
      </c>
      <c r="X4670" s="1"/>
    </row>
    <row r="4671" spans="1:24" x14ac:dyDescent="0.15">
      <c r="A4671" s="1" t="str">
        <f>Exchanges!B4675</f>
        <v>lead</v>
      </c>
      <c r="B4671" s="1">
        <f>Exchanges!C4675</f>
        <v>7439921</v>
      </c>
      <c r="C4671" s="1" t="str">
        <f>Exchanges!D4675</f>
        <v>water</v>
      </c>
      <c r="D4671" s="1" t="str">
        <f>Exchanges!E4675</f>
        <v>unspecified</v>
      </c>
      <c r="E4671" s="1" t="str">
        <f>Exchanges!F4675</f>
        <v>31c4d160-b21e-41b3-b9c1-3d7a72377653</v>
      </c>
      <c r="F4671" s="1" t="str">
        <f>Exchanges!G4675</f>
        <v>State and local government passenger transit</v>
      </c>
      <c r="G4671" s="1" t="str">
        <f>Exchanges!H4675</f>
        <v>S00201</v>
      </c>
      <c r="H4671" s="1" t="str">
        <f>Exchanges!I4675</f>
        <v>US</v>
      </c>
      <c r="I4671" s="1">
        <f>Exchanges!J4675</f>
        <v>1.9199253990688691E-11</v>
      </c>
      <c r="J4671" s="1" t="str">
        <f>Exchanges!K4675</f>
        <v>kg</v>
      </c>
      <c r="K4671" s="1"/>
      <c r="L4671" s="1"/>
      <c r="M4671" s="1"/>
      <c r="N4671" s="1"/>
      <c r="O4671" s="1"/>
      <c r="P4671" s="86">
        <f>ROUND(Exchanges!Q4675,0)</f>
        <v>3</v>
      </c>
      <c r="Q4671" s="1">
        <f>Exchanges!R4675</f>
        <v>1</v>
      </c>
      <c r="R4671" s="1">
        <f>Exchanges!S4675</f>
        <v>1</v>
      </c>
      <c r="S4671" s="1">
        <f>Exchanges!T4675</f>
        <v>1</v>
      </c>
      <c r="T4671" s="1">
        <f>Exchanges!U4675</f>
        <v>5</v>
      </c>
      <c r="U4671" s="1">
        <f>Exchanges!V4675</f>
        <v>2013</v>
      </c>
      <c r="V4671" s="1" t="str">
        <f>Exchanges!W4675</f>
        <v>LEAD</v>
      </c>
      <c r="W4671" s="1" t="str">
        <f>Exchanges!X4675</f>
        <v>TRI</v>
      </c>
      <c r="X4671" s="1"/>
    </row>
    <row r="4672" spans="1:24" x14ac:dyDescent="0.15">
      <c r="A4672" s="1" t="str">
        <f>Exchanges!B4676</f>
        <v>chromium</v>
      </c>
      <c r="B4672" s="1">
        <f>Exchanges!C4676</f>
        <v>7440473</v>
      </c>
      <c r="C4672" s="1" t="str">
        <f>Exchanges!D4676</f>
        <v>water</v>
      </c>
      <c r="D4672" s="1" t="str">
        <f>Exchanges!E4676</f>
        <v>unspecified</v>
      </c>
      <c r="E4672" s="1" t="str">
        <f>Exchanges!F4676</f>
        <v>63e7b036-8549-11e0-9d78-0800200c9a66</v>
      </c>
      <c r="F4672" s="1" t="str">
        <f>Exchanges!G4676</f>
        <v>State and local government passenger transit</v>
      </c>
      <c r="G4672" s="1" t="str">
        <f>Exchanges!H4676</f>
        <v>S00201</v>
      </c>
      <c r="H4672" s="1" t="str">
        <f>Exchanges!I4676</f>
        <v>US</v>
      </c>
      <c r="I4672" s="1">
        <f>Exchanges!J4676</f>
        <v>2.1277096274876886E-12</v>
      </c>
      <c r="J4672" s="1" t="str">
        <f>Exchanges!K4676</f>
        <v>kg</v>
      </c>
      <c r="K4672" s="1"/>
      <c r="L4672" s="1"/>
      <c r="M4672" s="1"/>
      <c r="N4672" s="1"/>
      <c r="O4672" s="1"/>
      <c r="P4672" s="86">
        <f>ROUND(Exchanges!Q4676,0)</f>
        <v>4</v>
      </c>
      <c r="Q4672" s="1">
        <f>Exchanges!R4676</f>
        <v>1</v>
      </c>
      <c r="R4672" s="1">
        <f>Exchanges!S4676</f>
        <v>1</v>
      </c>
      <c r="S4672" s="1">
        <f>Exchanges!T4676</f>
        <v>1</v>
      </c>
      <c r="T4672" s="1">
        <f>Exchanges!U4676</f>
        <v>5</v>
      </c>
      <c r="U4672" s="1">
        <f>Exchanges!V4676</f>
        <v>2013</v>
      </c>
      <c r="V4672" s="1" t="str">
        <f>Exchanges!W4676</f>
        <v>CHROMIUM</v>
      </c>
      <c r="W4672" s="1" t="str">
        <f>Exchanges!X4676</f>
        <v>TRI</v>
      </c>
      <c r="X4672" s="1"/>
    </row>
    <row r="4673" spans="1:24" x14ac:dyDescent="0.15">
      <c r="A4673" s="1" t="str">
        <f>Exchanges!B4677</f>
        <v>phenol</v>
      </c>
      <c r="B4673" s="1">
        <f>Exchanges!C4677</f>
        <v>108952</v>
      </c>
      <c r="C4673" s="1" t="str">
        <f>Exchanges!D4677</f>
        <v>water</v>
      </c>
      <c r="D4673" s="1" t="str">
        <f>Exchanges!E4677</f>
        <v>unspecified</v>
      </c>
      <c r="E4673" s="1" t="str">
        <f>Exchanges!F4677</f>
        <v>39153cb9-a8fe-4fc8-beef-1bf1edceb8e7</v>
      </c>
      <c r="F4673" s="1" t="str">
        <f>Exchanges!G4677</f>
        <v>State and local government passenger transit</v>
      </c>
      <c r="G4673" s="1" t="str">
        <f>Exchanges!H4677</f>
        <v>S00201</v>
      </c>
      <c r="H4673" s="1" t="str">
        <f>Exchanges!I4677</f>
        <v>US</v>
      </c>
      <c r="I4673" s="1">
        <f>Exchanges!J4677</f>
        <v>1.6341019104149977E-12</v>
      </c>
      <c r="J4673" s="1" t="str">
        <f>Exchanges!K4677</f>
        <v>kg</v>
      </c>
      <c r="K4673" s="1"/>
      <c r="L4673" s="1"/>
      <c r="M4673" s="1"/>
      <c r="N4673" s="1"/>
      <c r="O4673" s="1"/>
      <c r="P4673" s="86">
        <f>ROUND(Exchanges!Q4677,0)</f>
        <v>3</v>
      </c>
      <c r="Q4673" s="1">
        <f>Exchanges!R4677</f>
        <v>1</v>
      </c>
      <c r="R4673" s="1">
        <f>Exchanges!S4677</f>
        <v>1</v>
      </c>
      <c r="S4673" s="1">
        <f>Exchanges!T4677</f>
        <v>1</v>
      </c>
      <c r="T4673" s="1">
        <f>Exchanges!U4677</f>
        <v>5</v>
      </c>
      <c r="U4673" s="1">
        <f>Exchanges!V4677</f>
        <v>2013</v>
      </c>
      <c r="V4673" s="1" t="str">
        <f>Exchanges!W4677</f>
        <v>PHENOL</v>
      </c>
      <c r="W4673" s="1" t="str">
        <f>Exchanges!X4677</f>
        <v>TRI</v>
      </c>
      <c r="X4673" s="1"/>
    </row>
    <row r="4674" spans="1:24" x14ac:dyDescent="0.15">
      <c r="A4674" s="1" t="str">
        <f>Exchanges!B4678</f>
        <v>2-NITROPROPANE</v>
      </c>
      <c r="B4674" s="1">
        <f>Exchanges!C4678</f>
        <v>79469</v>
      </c>
      <c r="C4674" s="1" t="str">
        <f>Exchanges!D4678</f>
        <v>water</v>
      </c>
      <c r="D4674" s="1" t="str">
        <f>Exchanges!E4678</f>
        <v>unspecified</v>
      </c>
      <c r="E4674" s="1" t="str">
        <f>Exchanges!F4678</f>
        <v>387a90e8-952b-4066-b06b-81bc504f3cba</v>
      </c>
      <c r="F4674" s="1" t="str">
        <f>Exchanges!G4678</f>
        <v>State and local government passenger transit</v>
      </c>
      <c r="G4674" s="1" t="str">
        <f>Exchanges!H4678</f>
        <v>S00201</v>
      </c>
      <c r="H4674" s="1" t="str">
        <f>Exchanges!I4678</f>
        <v>US</v>
      </c>
      <c r="I4674" s="1">
        <f>Exchanges!J4678</f>
        <v>6.8087579600624904E-13</v>
      </c>
      <c r="J4674" s="1" t="str">
        <f>Exchanges!K4678</f>
        <v>kg</v>
      </c>
      <c r="K4674" s="1"/>
      <c r="L4674" s="1"/>
      <c r="M4674" s="1"/>
      <c r="N4674" s="1"/>
      <c r="O4674" s="1"/>
      <c r="P4674" s="86">
        <f>ROUND(Exchanges!Q4678,0)</f>
        <v>5</v>
      </c>
      <c r="Q4674" s="1">
        <f>Exchanges!R4678</f>
        <v>1</v>
      </c>
      <c r="R4674" s="1">
        <f>Exchanges!S4678</f>
        <v>1</v>
      </c>
      <c r="S4674" s="1">
        <f>Exchanges!T4678</f>
        <v>1</v>
      </c>
      <c r="T4674" s="1">
        <f>Exchanges!U4678</f>
        <v>5</v>
      </c>
      <c r="U4674" s="1">
        <f>Exchanges!V4678</f>
        <v>2013</v>
      </c>
      <c r="V4674" s="1" t="str">
        <f>Exchanges!W4678</f>
        <v>2-NITROPROPANE</v>
      </c>
      <c r="W4674" s="1" t="str">
        <f>Exchanges!X4678</f>
        <v>TRI</v>
      </c>
      <c r="X4674" s="1"/>
    </row>
    <row r="4675" spans="1:24" x14ac:dyDescent="0.15">
      <c r="A4675" s="1" t="str">
        <f>Exchanges!B4679</f>
        <v>barium</v>
      </c>
      <c r="B4675" s="1">
        <f>Exchanges!C4679</f>
        <v>7440393</v>
      </c>
      <c r="C4675" s="1" t="str">
        <f>Exchanges!D4679</f>
        <v>water</v>
      </c>
      <c r="D4675" s="1" t="str">
        <f>Exchanges!E4679</f>
        <v>unspecified</v>
      </c>
      <c r="E4675" s="1" t="str">
        <f>Exchanges!F4679</f>
        <v>0e1c17ae-8144-4714-a7cd-786a5480f423</v>
      </c>
      <c r="F4675" s="1" t="str">
        <f>Exchanges!G4679</f>
        <v>State and local government passenger transit</v>
      </c>
      <c r="G4675" s="1" t="str">
        <f>Exchanges!H4679</f>
        <v>S00201</v>
      </c>
      <c r="H4675" s="1" t="str">
        <f>Exchanges!I4679</f>
        <v>US</v>
      </c>
      <c r="I4675" s="1">
        <f>Exchanges!J4679</f>
        <v>3.4135027156977299E-13</v>
      </c>
      <c r="J4675" s="1" t="str">
        <f>Exchanges!K4679</f>
        <v>kg</v>
      </c>
      <c r="K4675" s="1"/>
      <c r="L4675" s="1"/>
      <c r="M4675" s="1"/>
      <c r="N4675" s="1"/>
      <c r="O4675" s="1"/>
      <c r="P4675" s="86">
        <f>ROUND(Exchanges!Q4679,0)</f>
        <v>4</v>
      </c>
      <c r="Q4675" s="1">
        <f>Exchanges!R4679</f>
        <v>1</v>
      </c>
      <c r="R4675" s="1">
        <f>Exchanges!S4679</f>
        <v>1</v>
      </c>
      <c r="S4675" s="1">
        <f>Exchanges!T4679</f>
        <v>1</v>
      </c>
      <c r="T4675" s="1">
        <f>Exchanges!U4679</f>
        <v>5</v>
      </c>
      <c r="U4675" s="1">
        <f>Exchanges!V4679</f>
        <v>2013</v>
      </c>
      <c r="V4675" s="1" t="str">
        <f>Exchanges!W4679</f>
        <v>BARIUM</v>
      </c>
      <c r="W4675" s="1" t="str">
        <f>Exchanges!X4679</f>
        <v>TRI</v>
      </c>
      <c r="X4675" s="1"/>
    </row>
    <row r="4676" spans="1:24" x14ac:dyDescent="0.15">
      <c r="A4676" s="1" t="str">
        <f>Exchanges!B4680</f>
        <v>Toluene, 2,4-dinitro-</v>
      </c>
      <c r="B4676" s="1">
        <f>Exchanges!C4680</f>
        <v>121142</v>
      </c>
      <c r="C4676" s="1" t="str">
        <f>Exchanges!D4680</f>
        <v>water</v>
      </c>
      <c r="D4676" s="1" t="str">
        <f>Exchanges!E4680</f>
        <v>unspecified</v>
      </c>
      <c r="E4676" s="1" t="str">
        <f>Exchanges!F4680</f>
        <v>eaf5690e-419a-40b6-a051-e47f753b4568</v>
      </c>
      <c r="F4676" s="1" t="str">
        <f>Exchanges!G4680</f>
        <v>State and local government passenger transit</v>
      </c>
      <c r="G4676" s="1" t="str">
        <f>Exchanges!H4680</f>
        <v>S00201</v>
      </c>
      <c r="H4676" s="1" t="str">
        <f>Exchanges!I4680</f>
        <v>US</v>
      </c>
      <c r="I4676" s="1">
        <f>Exchanges!J4680</f>
        <v>2.7235031840249971E-13</v>
      </c>
      <c r="J4676" s="1" t="str">
        <f>Exchanges!K4680</f>
        <v>kg</v>
      </c>
      <c r="K4676" s="1"/>
      <c r="L4676" s="1"/>
      <c r="M4676" s="1"/>
      <c r="N4676" s="1"/>
      <c r="O4676" s="1"/>
      <c r="P4676" s="86">
        <f>ROUND(Exchanges!Q4680,0)</f>
        <v>5</v>
      </c>
      <c r="Q4676" s="1">
        <f>Exchanges!R4680</f>
        <v>1</v>
      </c>
      <c r="R4676" s="1">
        <f>Exchanges!S4680</f>
        <v>1</v>
      </c>
      <c r="S4676" s="1">
        <f>Exchanges!T4680</f>
        <v>1</v>
      </c>
      <c r="T4676" s="1">
        <f>Exchanges!U4680</f>
        <v>5</v>
      </c>
      <c r="U4676" s="1">
        <f>Exchanges!V4680</f>
        <v>2013</v>
      </c>
      <c r="V4676" s="1" t="str">
        <f>Exchanges!W4680</f>
        <v>2,4-DINITROTOLUENE</v>
      </c>
      <c r="W4676" s="1" t="str">
        <f>Exchanges!X4680</f>
        <v>TRI</v>
      </c>
      <c r="X4676" s="1"/>
    </row>
    <row r="4677" spans="1:24" x14ac:dyDescent="0.15">
      <c r="A4677" s="1" t="str">
        <f>Exchanges!B4681</f>
        <v>nitric acid</v>
      </c>
      <c r="B4677" s="1">
        <f>Exchanges!C4681</f>
        <v>7697372</v>
      </c>
      <c r="C4677" s="1" t="str">
        <f>Exchanges!D4681</f>
        <v>water</v>
      </c>
      <c r="D4677" s="1" t="str">
        <f>Exchanges!E4681</f>
        <v>unspecified</v>
      </c>
      <c r="E4677" s="1" t="str">
        <f>Exchanges!F4681</f>
        <v>878e2773-1894-46c9-8fff-e19ba327f680</v>
      </c>
      <c r="F4677" s="1" t="str">
        <f>Exchanges!G4681</f>
        <v>State and local government passenger transit</v>
      </c>
      <c r="G4677" s="1" t="str">
        <f>Exchanges!H4681</f>
        <v>S00201</v>
      </c>
      <c r="H4677" s="1" t="str">
        <f>Exchanges!I4681</f>
        <v>US</v>
      </c>
      <c r="I4677" s="1">
        <f>Exchanges!J4681</f>
        <v>1.3617515920124985E-13</v>
      </c>
      <c r="J4677" s="1" t="str">
        <f>Exchanges!K4681</f>
        <v>kg</v>
      </c>
      <c r="K4677" s="1"/>
      <c r="L4677" s="1"/>
      <c r="M4677" s="1"/>
      <c r="N4677" s="1"/>
      <c r="O4677" s="1"/>
      <c r="P4677" s="86">
        <f>ROUND(Exchanges!Q4681,0)</f>
        <v>3</v>
      </c>
      <c r="Q4677" s="1">
        <f>Exchanges!R4681</f>
        <v>1</v>
      </c>
      <c r="R4677" s="1">
        <f>Exchanges!S4681</f>
        <v>1</v>
      </c>
      <c r="S4677" s="1">
        <f>Exchanges!T4681</f>
        <v>1</v>
      </c>
      <c r="T4677" s="1">
        <f>Exchanges!U4681</f>
        <v>5</v>
      </c>
      <c r="U4677" s="1">
        <f>Exchanges!V4681</f>
        <v>2013</v>
      </c>
      <c r="V4677" s="1" t="str">
        <f>Exchanges!W4681</f>
        <v>NITRIC ACID</v>
      </c>
      <c r="W4677" s="1" t="str">
        <f>Exchanges!X4681</f>
        <v>TRI</v>
      </c>
      <c r="X4677" s="1"/>
    </row>
    <row r="4678" spans="1:24" x14ac:dyDescent="0.15">
      <c r="A4678" s="1" t="str">
        <f>Exchanges!B4682</f>
        <v>nickel</v>
      </c>
      <c r="B4678" s="1">
        <f>Exchanges!C4682</f>
        <v>7440020</v>
      </c>
      <c r="C4678" s="1" t="str">
        <f>Exchanges!D4682</f>
        <v>water</v>
      </c>
      <c r="D4678" s="1" t="str">
        <f>Exchanges!E4682</f>
        <v>unspecified</v>
      </c>
      <c r="E4678" s="1" t="str">
        <f>Exchanges!F4682</f>
        <v>63e7fe55-8549-11e0-9d78-0800200c9a66</v>
      </c>
      <c r="F4678" s="1" t="str">
        <f>Exchanges!G4682</f>
        <v>State and local government passenger transit</v>
      </c>
      <c r="G4678" s="1" t="str">
        <f>Exchanges!H4682</f>
        <v>S00201</v>
      </c>
      <c r="H4678" s="1" t="str">
        <f>Exchanges!I4682</f>
        <v>US</v>
      </c>
      <c r="I4678" s="1">
        <f>Exchanges!J4682</f>
        <v>5.8010617819732434E-14</v>
      </c>
      <c r="J4678" s="1" t="str">
        <f>Exchanges!K4682</f>
        <v>kg</v>
      </c>
      <c r="K4678" s="1"/>
      <c r="L4678" s="1"/>
      <c r="M4678" s="1"/>
      <c r="N4678" s="1"/>
      <c r="O4678" s="1"/>
      <c r="P4678" s="86">
        <f>ROUND(Exchanges!Q4682,0)</f>
        <v>4</v>
      </c>
      <c r="Q4678" s="1">
        <f>Exchanges!R4682</f>
        <v>1</v>
      </c>
      <c r="R4678" s="1">
        <f>Exchanges!S4682</f>
        <v>1</v>
      </c>
      <c r="S4678" s="1">
        <f>Exchanges!T4682</f>
        <v>1</v>
      </c>
      <c r="T4678" s="1">
        <f>Exchanges!U4682</f>
        <v>5</v>
      </c>
      <c r="U4678" s="1">
        <f>Exchanges!V4682</f>
        <v>2013</v>
      </c>
      <c r="V4678" s="1" t="str">
        <f>Exchanges!W4682</f>
        <v>NICKEL</v>
      </c>
      <c r="W4678" s="1" t="str">
        <f>Exchanges!X4682</f>
        <v>TRI</v>
      </c>
      <c r="X4678" s="1"/>
    </row>
    <row r="4679" spans="1:24" x14ac:dyDescent="0.15">
      <c r="A4679" s="1" t="str">
        <f>Exchanges!B4683</f>
        <v>NITROGLYCERIN</v>
      </c>
      <c r="B4679" s="1">
        <f>Exchanges!C4683</f>
        <v>55630</v>
      </c>
      <c r="C4679" s="1" t="str">
        <f>Exchanges!D4683</f>
        <v>water</v>
      </c>
      <c r="D4679" s="1" t="str">
        <f>Exchanges!E4683</f>
        <v>unspecified</v>
      </c>
      <c r="E4679" s="1" t="str">
        <f>Exchanges!F4683</f>
        <v>4e74cb69-fd67-451f-b5a8-8a06660e8b96</v>
      </c>
      <c r="F4679" s="1" t="str">
        <f>Exchanges!G4683</f>
        <v>State and local government electric utilities</v>
      </c>
      <c r="G4679" s="1" t="str">
        <f>Exchanges!H4683</f>
        <v>S00202</v>
      </c>
      <c r="H4679" s="1" t="str">
        <f>Exchanges!I4683</f>
        <v>US</v>
      </c>
      <c r="I4679" s="1">
        <f>Exchanges!J4683</f>
        <v>7.8785500107475108E-9</v>
      </c>
      <c r="J4679" s="1" t="str">
        <f>Exchanges!K4683</f>
        <v>kg</v>
      </c>
      <c r="K4679" s="1"/>
      <c r="L4679" s="1"/>
      <c r="M4679" s="1"/>
      <c r="N4679" s="1"/>
      <c r="O4679" s="1"/>
      <c r="P4679" s="86">
        <f>ROUND(Exchanges!Q4683,0)</f>
        <v>5</v>
      </c>
      <c r="Q4679" s="1">
        <f>Exchanges!R4683</f>
        <v>1</v>
      </c>
      <c r="R4679" s="1">
        <f>Exchanges!S4683</f>
        <v>1</v>
      </c>
      <c r="S4679" s="1">
        <f>Exchanges!T4683</f>
        <v>1</v>
      </c>
      <c r="T4679" s="1">
        <f>Exchanges!U4683</f>
        <v>5</v>
      </c>
      <c r="U4679" s="1">
        <f>Exchanges!V4683</f>
        <v>2013</v>
      </c>
      <c r="V4679" s="1" t="str">
        <f>Exchanges!W4683</f>
        <v>NITROGLYCERIN</v>
      </c>
      <c r="W4679" s="1" t="str">
        <f>Exchanges!X4683</f>
        <v>TRI</v>
      </c>
      <c r="X4679" s="1"/>
    </row>
    <row r="4680" spans="1:24" x14ac:dyDescent="0.15">
      <c r="A4680" s="1" t="str">
        <f>Exchanges!B4684</f>
        <v>7-OXABICYCLO[2,2,1]HEPTANE-2,3-DICARBOXYLIC ACID, DIPOTASSIUM SALT</v>
      </c>
      <c r="B4680" s="1">
        <f>Exchanges!C4684</f>
        <v>2164070</v>
      </c>
      <c r="C4680" s="1" t="str">
        <f>Exchanges!D4684</f>
        <v>water</v>
      </c>
      <c r="D4680" s="1" t="str">
        <f>Exchanges!E4684</f>
        <v>unspecified</v>
      </c>
      <c r="E4680" s="1" t="str">
        <f>Exchanges!F4684</f>
        <v>3535911e-74bc-47dd-91bc-6a7007de280e</v>
      </c>
      <c r="F4680" s="1" t="str">
        <f>Exchanges!G4684</f>
        <v>State and local government electric utilities</v>
      </c>
      <c r="G4680" s="1" t="str">
        <f>Exchanges!H4684</f>
        <v>S00202</v>
      </c>
      <c r="H4680" s="1" t="str">
        <f>Exchanges!I4684</f>
        <v>US</v>
      </c>
      <c r="I4680" s="1">
        <f>Exchanges!J4684</f>
        <v>2.1808451746080162E-9</v>
      </c>
      <c r="J4680" s="1" t="str">
        <f>Exchanges!K4684</f>
        <v>kg</v>
      </c>
      <c r="K4680" s="1"/>
      <c r="L4680" s="1"/>
      <c r="M4680" s="1"/>
      <c r="N4680" s="1"/>
      <c r="O4680" s="1"/>
      <c r="P4680" s="86">
        <f>ROUND(Exchanges!Q4684,0)</f>
        <v>5</v>
      </c>
      <c r="Q4680" s="1">
        <f>Exchanges!R4684</f>
        <v>1</v>
      </c>
      <c r="R4680" s="1">
        <f>Exchanges!S4684</f>
        <v>1</v>
      </c>
      <c r="S4680" s="1">
        <f>Exchanges!T4684</f>
        <v>1</v>
      </c>
      <c r="T4680" s="1">
        <f>Exchanges!U4684</f>
        <v>5</v>
      </c>
      <c r="U4680" s="1">
        <f>Exchanges!V4684</f>
        <v>2013</v>
      </c>
      <c r="V4680" s="1" t="str">
        <f>Exchanges!W4684</f>
        <v>DIPOTASSIUM ENDOTHALL</v>
      </c>
      <c r="W4680" s="1" t="str">
        <f>Exchanges!X4684</f>
        <v>TRI</v>
      </c>
      <c r="X4680" s="1"/>
    </row>
    <row r="4681" spans="1:24" x14ac:dyDescent="0.15">
      <c r="A4681" s="1" t="str">
        <f>Exchanges!B4685</f>
        <v>ammonia</v>
      </c>
      <c r="B4681" s="1">
        <f>Exchanges!C4685</f>
        <v>7664417</v>
      </c>
      <c r="C4681" s="1" t="str">
        <f>Exchanges!D4685</f>
        <v>water</v>
      </c>
      <c r="D4681" s="1" t="str">
        <f>Exchanges!E4685</f>
        <v>unspecified</v>
      </c>
      <c r="E4681" s="1" t="str">
        <f>Exchanges!F4685</f>
        <v>63e78926-8549-11e0-9d78-0800200c9a66</v>
      </c>
      <c r="F4681" s="1" t="str">
        <f>Exchanges!G4685</f>
        <v>State and local government electric utilities</v>
      </c>
      <c r="G4681" s="1" t="str">
        <f>Exchanges!H4685</f>
        <v>S00202</v>
      </c>
      <c r="H4681" s="1" t="str">
        <f>Exchanges!I4685</f>
        <v>US</v>
      </c>
      <c r="I4681" s="1">
        <f>Exchanges!J4685</f>
        <v>3.4718537714154651E-10</v>
      </c>
      <c r="J4681" s="1" t="str">
        <f>Exchanges!K4685</f>
        <v>kg</v>
      </c>
      <c r="K4681" s="1"/>
      <c r="L4681" s="1"/>
      <c r="M4681" s="1"/>
      <c r="N4681" s="1"/>
      <c r="O4681" s="1"/>
      <c r="P4681" s="86">
        <f>ROUND(Exchanges!Q4685,0)</f>
        <v>3</v>
      </c>
      <c r="Q4681" s="1">
        <f>Exchanges!R4685</f>
        <v>1</v>
      </c>
      <c r="R4681" s="1">
        <f>Exchanges!S4685</f>
        <v>1</v>
      </c>
      <c r="S4681" s="1">
        <f>Exchanges!T4685</f>
        <v>1</v>
      </c>
      <c r="T4681" s="1">
        <f>Exchanges!U4685</f>
        <v>5</v>
      </c>
      <c r="U4681" s="1">
        <f>Exchanges!V4685</f>
        <v>2013</v>
      </c>
      <c r="V4681" s="1" t="str">
        <f>Exchanges!W4685</f>
        <v>AMMONIA</v>
      </c>
      <c r="W4681" s="1" t="str">
        <f>Exchanges!X4685</f>
        <v>TRI</v>
      </c>
      <c r="X4681" s="1"/>
    </row>
    <row r="4682" spans="1:24" x14ac:dyDescent="0.15">
      <c r="A4682" s="1" t="str">
        <f>Exchanges!B4686</f>
        <v>copper</v>
      </c>
      <c r="B4682" s="1">
        <f>Exchanges!C4686</f>
        <v>7440508</v>
      </c>
      <c r="C4682" s="1" t="str">
        <f>Exchanges!D4686</f>
        <v>water</v>
      </c>
      <c r="D4682" s="1" t="str">
        <f>Exchanges!E4686</f>
        <v>unspecified</v>
      </c>
      <c r="E4682" s="1" t="str">
        <f>Exchanges!F4686</f>
        <v>2f100cfa-4feb-45e9-a43a-357128228889</v>
      </c>
      <c r="F4682" s="1" t="str">
        <f>Exchanges!G4686</f>
        <v>State and local government electric utilities</v>
      </c>
      <c r="G4682" s="1" t="str">
        <f>Exchanges!H4686</f>
        <v>S00202</v>
      </c>
      <c r="H4682" s="1" t="str">
        <f>Exchanges!I4686</f>
        <v>US</v>
      </c>
      <c r="I4682" s="1">
        <f>Exchanges!J4686</f>
        <v>2.7760354751900627E-10</v>
      </c>
      <c r="J4682" s="1" t="str">
        <f>Exchanges!K4686</f>
        <v>kg</v>
      </c>
      <c r="K4682" s="1"/>
      <c r="L4682" s="1"/>
      <c r="M4682" s="1"/>
      <c r="N4682" s="1"/>
      <c r="O4682" s="1"/>
      <c r="P4682" s="86">
        <f>ROUND(Exchanges!Q4686,0)</f>
        <v>4</v>
      </c>
      <c r="Q4682" s="1">
        <f>Exchanges!R4686</f>
        <v>1</v>
      </c>
      <c r="R4682" s="1">
        <f>Exchanges!S4686</f>
        <v>1</v>
      </c>
      <c r="S4682" s="1">
        <f>Exchanges!T4686</f>
        <v>1</v>
      </c>
      <c r="T4682" s="1">
        <f>Exchanges!U4686</f>
        <v>5</v>
      </c>
      <c r="U4682" s="1">
        <f>Exchanges!V4686</f>
        <v>2013</v>
      </c>
      <c r="V4682" s="1" t="str">
        <f>Exchanges!W4686</f>
        <v>COPPER</v>
      </c>
      <c r="W4682" s="1" t="str">
        <f>Exchanges!X4686</f>
        <v>TRI</v>
      </c>
      <c r="X4682" s="1"/>
    </row>
    <row r="4683" spans="1:24" x14ac:dyDescent="0.15">
      <c r="A4683" s="1" t="str">
        <f>Exchanges!B4687</f>
        <v>ethylene glycol</v>
      </c>
      <c r="B4683" s="1">
        <f>Exchanges!C4687</f>
        <v>107211</v>
      </c>
      <c r="C4683" s="1" t="str">
        <f>Exchanges!D4687</f>
        <v>water</v>
      </c>
      <c r="D4683" s="1" t="str">
        <f>Exchanges!E4687</f>
        <v>unspecified</v>
      </c>
      <c r="E4683" s="1" t="str">
        <f>Exchanges!F4687</f>
        <v>8026e985-6019-4551-be66-4d2d81ff4687</v>
      </c>
      <c r="F4683" s="1" t="str">
        <f>Exchanges!G4687</f>
        <v>State and local government electric utilities</v>
      </c>
      <c r="G4683" s="1" t="str">
        <f>Exchanges!H4687</f>
        <v>S00202</v>
      </c>
      <c r="H4683" s="1" t="str">
        <f>Exchanges!I4687</f>
        <v>US</v>
      </c>
      <c r="I4683" s="1">
        <f>Exchanges!J4687</f>
        <v>4.42569267404062E-11</v>
      </c>
      <c r="J4683" s="1" t="str">
        <f>Exchanges!K4687</f>
        <v>kg</v>
      </c>
      <c r="K4683" s="1"/>
      <c r="L4683" s="1"/>
      <c r="M4683" s="1"/>
      <c r="N4683" s="1"/>
      <c r="O4683" s="1"/>
      <c r="P4683" s="86">
        <f>ROUND(Exchanges!Q4687,0)</f>
        <v>5</v>
      </c>
      <c r="Q4683" s="1">
        <f>Exchanges!R4687</f>
        <v>1</v>
      </c>
      <c r="R4683" s="1">
        <f>Exchanges!S4687</f>
        <v>1</v>
      </c>
      <c r="S4683" s="1">
        <f>Exchanges!T4687</f>
        <v>1</v>
      </c>
      <c r="T4683" s="1">
        <f>Exchanges!U4687</f>
        <v>5</v>
      </c>
      <c r="U4683" s="1">
        <f>Exchanges!V4687</f>
        <v>2013</v>
      </c>
      <c r="V4683" s="1" t="str">
        <f>Exchanges!W4687</f>
        <v>ETHYLENE GLYCOL</v>
      </c>
      <c r="W4683" s="1" t="str">
        <f>Exchanges!X4687</f>
        <v>TRI</v>
      </c>
      <c r="X4683" s="1"/>
    </row>
    <row r="4684" spans="1:24" x14ac:dyDescent="0.15">
      <c r="A4684" s="1" t="str">
        <f>Exchanges!B4688</f>
        <v>manganese</v>
      </c>
      <c r="B4684" s="1">
        <f>Exchanges!C4688</f>
        <v>7439965</v>
      </c>
      <c r="C4684" s="1" t="str">
        <f>Exchanges!D4688</f>
        <v>water</v>
      </c>
      <c r="D4684" s="1" t="str">
        <f>Exchanges!E4688</f>
        <v>unspecified</v>
      </c>
      <c r="E4684" s="1" t="str">
        <f>Exchanges!F4688</f>
        <v>10cbd2f7-c41b-4bb4-b636-d8fc15cf0282</v>
      </c>
      <c r="F4684" s="1" t="str">
        <f>Exchanges!G4688</f>
        <v>State and local government electric utilities</v>
      </c>
      <c r="G4684" s="1" t="str">
        <f>Exchanges!H4688</f>
        <v>S00202</v>
      </c>
      <c r="H4684" s="1" t="str">
        <f>Exchanges!I4688</f>
        <v>US</v>
      </c>
      <c r="I4684" s="1">
        <f>Exchanges!J4688</f>
        <v>2.6624354338811958E-11</v>
      </c>
      <c r="J4684" s="1" t="str">
        <f>Exchanges!K4688</f>
        <v>kg</v>
      </c>
      <c r="K4684" s="1"/>
      <c r="L4684" s="1"/>
      <c r="M4684" s="1"/>
      <c r="N4684" s="1"/>
      <c r="O4684" s="1"/>
      <c r="P4684" s="86">
        <f>ROUND(Exchanges!Q4688,0)</f>
        <v>4</v>
      </c>
      <c r="Q4684" s="1">
        <f>Exchanges!R4688</f>
        <v>1</v>
      </c>
      <c r="R4684" s="1">
        <f>Exchanges!S4688</f>
        <v>1</v>
      </c>
      <c r="S4684" s="1">
        <f>Exchanges!T4688</f>
        <v>1</v>
      </c>
      <c r="T4684" s="1">
        <f>Exchanges!U4688</f>
        <v>5</v>
      </c>
      <c r="U4684" s="1">
        <f>Exchanges!V4688</f>
        <v>2013</v>
      </c>
      <c r="V4684" s="1" t="str">
        <f>Exchanges!W4688</f>
        <v>MANGANESE</v>
      </c>
      <c r="W4684" s="1" t="str">
        <f>Exchanges!X4688</f>
        <v>TRI</v>
      </c>
      <c r="X4684" s="1"/>
    </row>
    <row r="4685" spans="1:24" x14ac:dyDescent="0.15">
      <c r="A4685" s="1" t="str">
        <f>Exchanges!B4689</f>
        <v>chlorine</v>
      </c>
      <c r="B4685" s="1">
        <f>Exchanges!C4689</f>
        <v>7782505</v>
      </c>
      <c r="C4685" s="1" t="str">
        <f>Exchanges!D4689</f>
        <v>water</v>
      </c>
      <c r="D4685" s="1" t="str">
        <f>Exchanges!E4689</f>
        <v>unspecified</v>
      </c>
      <c r="E4685" s="1" t="str">
        <f>Exchanges!F4689</f>
        <v>e8641a14-fd07-4090-8daf-2cce2a557a81</v>
      </c>
      <c r="F4685" s="1" t="str">
        <f>Exchanges!G4689</f>
        <v>State and local government electric utilities</v>
      </c>
      <c r="G4685" s="1" t="str">
        <f>Exchanges!H4689</f>
        <v>S00202</v>
      </c>
      <c r="H4685" s="1" t="str">
        <f>Exchanges!I4689</f>
        <v>US</v>
      </c>
      <c r="I4685" s="1">
        <f>Exchanges!J4689</f>
        <v>1.9609222924979977E-11</v>
      </c>
      <c r="J4685" s="1" t="str">
        <f>Exchanges!K4689</f>
        <v>kg</v>
      </c>
      <c r="K4685" s="1"/>
      <c r="L4685" s="1"/>
      <c r="M4685" s="1"/>
      <c r="N4685" s="1"/>
      <c r="O4685" s="1"/>
      <c r="P4685" s="86">
        <f>ROUND(Exchanges!Q4689,0)</f>
        <v>2</v>
      </c>
      <c r="Q4685" s="1">
        <f>Exchanges!R4689</f>
        <v>1</v>
      </c>
      <c r="R4685" s="1">
        <f>Exchanges!S4689</f>
        <v>1</v>
      </c>
      <c r="S4685" s="1">
        <f>Exchanges!T4689</f>
        <v>1</v>
      </c>
      <c r="T4685" s="1">
        <f>Exchanges!U4689</f>
        <v>5</v>
      </c>
      <c r="U4685" s="1">
        <f>Exchanges!V4689</f>
        <v>2013</v>
      </c>
      <c r="V4685" s="1" t="str">
        <f>Exchanges!W4689</f>
        <v>CHLORINE</v>
      </c>
      <c r="W4685" s="1" t="str">
        <f>Exchanges!X4689</f>
        <v>TRI</v>
      </c>
      <c r="X4685" s="1"/>
    </row>
    <row r="4686" spans="1:24" x14ac:dyDescent="0.15">
      <c r="A4686" s="1" t="str">
        <f>Exchanges!B4690</f>
        <v>lead</v>
      </c>
      <c r="B4686" s="1">
        <f>Exchanges!C4690</f>
        <v>7439921</v>
      </c>
      <c r="C4686" s="1" t="str">
        <f>Exchanges!D4690</f>
        <v>water</v>
      </c>
      <c r="D4686" s="1" t="str">
        <f>Exchanges!E4690</f>
        <v>unspecified</v>
      </c>
      <c r="E4686" s="1" t="str">
        <f>Exchanges!F4690</f>
        <v>31c4d160-b21e-41b3-b9c1-3d7a72377653</v>
      </c>
      <c r="F4686" s="1" t="str">
        <f>Exchanges!G4690</f>
        <v>State and local government electric utilities</v>
      </c>
      <c r="G4686" s="1" t="str">
        <f>Exchanges!H4690</f>
        <v>S00202</v>
      </c>
      <c r="H4686" s="1" t="str">
        <f>Exchanges!I4690</f>
        <v>US</v>
      </c>
      <c r="I4686" s="1">
        <f>Exchanges!J4690</f>
        <v>1.9199253990688691E-11</v>
      </c>
      <c r="J4686" s="1" t="str">
        <f>Exchanges!K4690</f>
        <v>kg</v>
      </c>
      <c r="K4686" s="1"/>
      <c r="L4686" s="1"/>
      <c r="M4686" s="1"/>
      <c r="N4686" s="1"/>
      <c r="O4686" s="1"/>
      <c r="P4686" s="86">
        <f>ROUND(Exchanges!Q4690,0)</f>
        <v>3</v>
      </c>
      <c r="Q4686" s="1">
        <f>Exchanges!R4690</f>
        <v>1</v>
      </c>
      <c r="R4686" s="1">
        <f>Exchanges!S4690</f>
        <v>1</v>
      </c>
      <c r="S4686" s="1">
        <f>Exchanges!T4690</f>
        <v>1</v>
      </c>
      <c r="T4686" s="1">
        <f>Exchanges!U4690</f>
        <v>5</v>
      </c>
      <c r="U4686" s="1">
        <f>Exchanges!V4690</f>
        <v>2013</v>
      </c>
      <c r="V4686" s="1" t="str">
        <f>Exchanges!W4690</f>
        <v>LEAD</v>
      </c>
      <c r="W4686" s="1" t="str">
        <f>Exchanges!X4690</f>
        <v>TRI</v>
      </c>
      <c r="X4686" s="1"/>
    </row>
    <row r="4687" spans="1:24" x14ac:dyDescent="0.15">
      <c r="A4687" s="1" t="str">
        <f>Exchanges!B4691</f>
        <v>chromium</v>
      </c>
      <c r="B4687" s="1">
        <f>Exchanges!C4691</f>
        <v>7440473</v>
      </c>
      <c r="C4687" s="1" t="str">
        <f>Exchanges!D4691</f>
        <v>water</v>
      </c>
      <c r="D4687" s="1" t="str">
        <f>Exchanges!E4691</f>
        <v>unspecified</v>
      </c>
      <c r="E4687" s="1" t="str">
        <f>Exchanges!F4691</f>
        <v>63e7b036-8549-11e0-9d78-0800200c9a66</v>
      </c>
      <c r="F4687" s="1" t="str">
        <f>Exchanges!G4691</f>
        <v>State and local government electric utilities</v>
      </c>
      <c r="G4687" s="1" t="str">
        <f>Exchanges!H4691</f>
        <v>S00202</v>
      </c>
      <c r="H4687" s="1" t="str">
        <f>Exchanges!I4691</f>
        <v>US</v>
      </c>
      <c r="I4687" s="1">
        <f>Exchanges!J4691</f>
        <v>2.1277096274876886E-12</v>
      </c>
      <c r="J4687" s="1" t="str">
        <f>Exchanges!K4691</f>
        <v>kg</v>
      </c>
      <c r="K4687" s="1"/>
      <c r="L4687" s="1"/>
      <c r="M4687" s="1"/>
      <c r="N4687" s="1"/>
      <c r="O4687" s="1"/>
      <c r="P4687" s="86">
        <f>ROUND(Exchanges!Q4691,0)</f>
        <v>4</v>
      </c>
      <c r="Q4687" s="1">
        <f>Exchanges!R4691</f>
        <v>1</v>
      </c>
      <c r="R4687" s="1">
        <f>Exchanges!S4691</f>
        <v>1</v>
      </c>
      <c r="S4687" s="1">
        <f>Exchanges!T4691</f>
        <v>1</v>
      </c>
      <c r="T4687" s="1">
        <f>Exchanges!U4691</f>
        <v>5</v>
      </c>
      <c r="U4687" s="1">
        <f>Exchanges!V4691</f>
        <v>2013</v>
      </c>
      <c r="V4687" s="1" t="str">
        <f>Exchanges!W4691</f>
        <v>CHROMIUM</v>
      </c>
      <c r="W4687" s="1" t="str">
        <f>Exchanges!X4691</f>
        <v>TRI</v>
      </c>
      <c r="X4687" s="1"/>
    </row>
    <row r="4688" spans="1:24" x14ac:dyDescent="0.15">
      <c r="A4688" s="1" t="str">
        <f>Exchanges!B4692</f>
        <v>phenol</v>
      </c>
      <c r="B4688" s="1">
        <f>Exchanges!C4692</f>
        <v>108952</v>
      </c>
      <c r="C4688" s="1" t="str">
        <f>Exchanges!D4692</f>
        <v>water</v>
      </c>
      <c r="D4688" s="1" t="str">
        <f>Exchanges!E4692</f>
        <v>unspecified</v>
      </c>
      <c r="E4688" s="1" t="str">
        <f>Exchanges!F4692</f>
        <v>39153cb9-a8fe-4fc8-beef-1bf1edceb8e7</v>
      </c>
      <c r="F4688" s="1" t="str">
        <f>Exchanges!G4692</f>
        <v>State and local government electric utilities</v>
      </c>
      <c r="G4688" s="1" t="str">
        <f>Exchanges!H4692</f>
        <v>S00202</v>
      </c>
      <c r="H4688" s="1" t="str">
        <f>Exchanges!I4692</f>
        <v>US</v>
      </c>
      <c r="I4688" s="1">
        <f>Exchanges!J4692</f>
        <v>1.6341019104149979E-12</v>
      </c>
      <c r="J4688" s="1" t="str">
        <f>Exchanges!K4692</f>
        <v>kg</v>
      </c>
      <c r="K4688" s="1"/>
      <c r="L4688" s="1"/>
      <c r="M4688" s="1"/>
      <c r="N4688" s="1"/>
      <c r="O4688" s="1"/>
      <c r="P4688" s="86">
        <f>ROUND(Exchanges!Q4692,0)</f>
        <v>3</v>
      </c>
      <c r="Q4688" s="1">
        <f>Exchanges!R4692</f>
        <v>1</v>
      </c>
      <c r="R4688" s="1">
        <f>Exchanges!S4692</f>
        <v>1</v>
      </c>
      <c r="S4688" s="1">
        <f>Exchanges!T4692</f>
        <v>1</v>
      </c>
      <c r="T4688" s="1">
        <f>Exchanges!U4692</f>
        <v>5</v>
      </c>
      <c r="U4688" s="1">
        <f>Exchanges!V4692</f>
        <v>2013</v>
      </c>
      <c r="V4688" s="1" t="str">
        <f>Exchanges!W4692</f>
        <v>PHENOL</v>
      </c>
      <c r="W4688" s="1" t="str">
        <f>Exchanges!X4692</f>
        <v>TRI</v>
      </c>
      <c r="X4688" s="1"/>
    </row>
    <row r="4689" spans="1:24" x14ac:dyDescent="0.15">
      <c r="A4689" s="1" t="str">
        <f>Exchanges!B4693</f>
        <v>2-NITROPROPANE</v>
      </c>
      <c r="B4689" s="1">
        <f>Exchanges!C4693</f>
        <v>79469</v>
      </c>
      <c r="C4689" s="1" t="str">
        <f>Exchanges!D4693</f>
        <v>water</v>
      </c>
      <c r="D4689" s="1" t="str">
        <f>Exchanges!E4693</f>
        <v>unspecified</v>
      </c>
      <c r="E4689" s="1" t="str">
        <f>Exchanges!F4693</f>
        <v>387a90e8-952b-4066-b06b-81bc504f3cba</v>
      </c>
      <c r="F4689" s="1" t="str">
        <f>Exchanges!G4693</f>
        <v>State and local government electric utilities</v>
      </c>
      <c r="G4689" s="1" t="str">
        <f>Exchanges!H4693</f>
        <v>S00202</v>
      </c>
      <c r="H4689" s="1" t="str">
        <f>Exchanges!I4693</f>
        <v>US</v>
      </c>
      <c r="I4689" s="1">
        <f>Exchanges!J4693</f>
        <v>6.8087579600624914E-13</v>
      </c>
      <c r="J4689" s="1" t="str">
        <f>Exchanges!K4693</f>
        <v>kg</v>
      </c>
      <c r="K4689" s="1"/>
      <c r="L4689" s="1"/>
      <c r="M4689" s="1"/>
      <c r="N4689" s="1"/>
      <c r="O4689" s="1"/>
      <c r="P4689" s="86">
        <f>ROUND(Exchanges!Q4693,0)</f>
        <v>5</v>
      </c>
      <c r="Q4689" s="1">
        <f>Exchanges!R4693</f>
        <v>1</v>
      </c>
      <c r="R4689" s="1">
        <f>Exchanges!S4693</f>
        <v>1</v>
      </c>
      <c r="S4689" s="1">
        <f>Exchanges!T4693</f>
        <v>1</v>
      </c>
      <c r="T4689" s="1">
        <f>Exchanges!U4693</f>
        <v>5</v>
      </c>
      <c r="U4689" s="1">
        <f>Exchanges!V4693</f>
        <v>2013</v>
      </c>
      <c r="V4689" s="1" t="str">
        <f>Exchanges!W4693</f>
        <v>2-NITROPROPANE</v>
      </c>
      <c r="W4689" s="1" t="str">
        <f>Exchanges!X4693</f>
        <v>TRI</v>
      </c>
      <c r="X4689" s="1"/>
    </row>
    <row r="4690" spans="1:24" x14ac:dyDescent="0.15">
      <c r="A4690" s="1" t="str">
        <f>Exchanges!B4694</f>
        <v>barium</v>
      </c>
      <c r="B4690" s="1">
        <f>Exchanges!C4694</f>
        <v>7440393</v>
      </c>
      <c r="C4690" s="1" t="str">
        <f>Exchanges!D4694</f>
        <v>water</v>
      </c>
      <c r="D4690" s="1" t="str">
        <f>Exchanges!E4694</f>
        <v>unspecified</v>
      </c>
      <c r="E4690" s="1" t="str">
        <f>Exchanges!F4694</f>
        <v>0e1c17ae-8144-4714-a7cd-786a5480f423</v>
      </c>
      <c r="F4690" s="1" t="str">
        <f>Exchanges!G4694</f>
        <v>State and local government electric utilities</v>
      </c>
      <c r="G4690" s="1" t="str">
        <f>Exchanges!H4694</f>
        <v>S00202</v>
      </c>
      <c r="H4690" s="1" t="str">
        <f>Exchanges!I4694</f>
        <v>US</v>
      </c>
      <c r="I4690" s="1">
        <f>Exchanges!J4694</f>
        <v>3.4135027156977299E-13</v>
      </c>
      <c r="J4690" s="1" t="str">
        <f>Exchanges!K4694</f>
        <v>kg</v>
      </c>
      <c r="K4690" s="1"/>
      <c r="L4690" s="1"/>
      <c r="M4690" s="1"/>
      <c r="N4690" s="1"/>
      <c r="O4690" s="1"/>
      <c r="P4690" s="86">
        <f>ROUND(Exchanges!Q4694,0)</f>
        <v>4</v>
      </c>
      <c r="Q4690" s="1">
        <f>Exchanges!R4694</f>
        <v>1</v>
      </c>
      <c r="R4690" s="1">
        <f>Exchanges!S4694</f>
        <v>1</v>
      </c>
      <c r="S4690" s="1">
        <f>Exchanges!T4694</f>
        <v>1</v>
      </c>
      <c r="T4690" s="1">
        <f>Exchanges!U4694</f>
        <v>5</v>
      </c>
      <c r="U4690" s="1">
        <f>Exchanges!V4694</f>
        <v>2013</v>
      </c>
      <c r="V4690" s="1" t="str">
        <f>Exchanges!W4694</f>
        <v>BARIUM</v>
      </c>
      <c r="W4690" s="1" t="str">
        <f>Exchanges!X4694</f>
        <v>TRI</v>
      </c>
      <c r="X4690" s="1"/>
    </row>
    <row r="4691" spans="1:24" x14ac:dyDescent="0.15">
      <c r="A4691" s="1" t="str">
        <f>Exchanges!B4695</f>
        <v>Toluene, 2,4-dinitro-</v>
      </c>
      <c r="B4691" s="1">
        <f>Exchanges!C4695</f>
        <v>121142</v>
      </c>
      <c r="C4691" s="1" t="str">
        <f>Exchanges!D4695</f>
        <v>water</v>
      </c>
      <c r="D4691" s="1" t="str">
        <f>Exchanges!E4695</f>
        <v>unspecified</v>
      </c>
      <c r="E4691" s="1" t="str">
        <f>Exchanges!F4695</f>
        <v>eaf5690e-419a-40b6-a051-e47f753b4568</v>
      </c>
      <c r="F4691" s="1" t="str">
        <f>Exchanges!G4695</f>
        <v>State and local government electric utilities</v>
      </c>
      <c r="G4691" s="1" t="str">
        <f>Exchanges!H4695</f>
        <v>S00202</v>
      </c>
      <c r="H4691" s="1" t="str">
        <f>Exchanges!I4695</f>
        <v>US</v>
      </c>
      <c r="I4691" s="1">
        <f>Exchanges!J4695</f>
        <v>2.7235031840249966E-13</v>
      </c>
      <c r="J4691" s="1" t="str">
        <f>Exchanges!K4695</f>
        <v>kg</v>
      </c>
      <c r="K4691" s="1"/>
      <c r="L4691" s="1"/>
      <c r="M4691" s="1"/>
      <c r="N4691" s="1"/>
      <c r="O4691" s="1"/>
      <c r="P4691" s="86">
        <f>ROUND(Exchanges!Q4695,0)</f>
        <v>5</v>
      </c>
      <c r="Q4691" s="1">
        <f>Exchanges!R4695</f>
        <v>1</v>
      </c>
      <c r="R4691" s="1">
        <f>Exchanges!S4695</f>
        <v>1</v>
      </c>
      <c r="S4691" s="1">
        <f>Exchanges!T4695</f>
        <v>1</v>
      </c>
      <c r="T4691" s="1">
        <f>Exchanges!U4695</f>
        <v>5</v>
      </c>
      <c r="U4691" s="1">
        <f>Exchanges!V4695</f>
        <v>2013</v>
      </c>
      <c r="V4691" s="1" t="str">
        <f>Exchanges!W4695</f>
        <v>2,4-DINITROTOLUENE</v>
      </c>
      <c r="W4691" s="1" t="str">
        <f>Exchanges!X4695</f>
        <v>TRI</v>
      </c>
      <c r="X4691" s="1"/>
    </row>
    <row r="4692" spans="1:24" x14ac:dyDescent="0.15">
      <c r="A4692" s="1" t="str">
        <f>Exchanges!B4696</f>
        <v>nitric acid</v>
      </c>
      <c r="B4692" s="1">
        <f>Exchanges!C4696</f>
        <v>7697372</v>
      </c>
      <c r="C4692" s="1" t="str">
        <f>Exchanges!D4696</f>
        <v>water</v>
      </c>
      <c r="D4692" s="1" t="str">
        <f>Exchanges!E4696</f>
        <v>unspecified</v>
      </c>
      <c r="E4692" s="1" t="str">
        <f>Exchanges!F4696</f>
        <v>878e2773-1894-46c9-8fff-e19ba327f680</v>
      </c>
      <c r="F4692" s="1" t="str">
        <f>Exchanges!G4696</f>
        <v>State and local government electric utilities</v>
      </c>
      <c r="G4692" s="1" t="str">
        <f>Exchanges!H4696</f>
        <v>S00202</v>
      </c>
      <c r="H4692" s="1" t="str">
        <f>Exchanges!I4696</f>
        <v>US</v>
      </c>
      <c r="I4692" s="1">
        <f>Exchanges!J4696</f>
        <v>1.3617515920124983E-13</v>
      </c>
      <c r="J4692" s="1" t="str">
        <f>Exchanges!K4696</f>
        <v>kg</v>
      </c>
      <c r="K4692" s="1"/>
      <c r="L4692" s="1"/>
      <c r="M4692" s="1"/>
      <c r="N4692" s="1"/>
      <c r="O4692" s="1"/>
      <c r="P4692" s="86">
        <f>ROUND(Exchanges!Q4696,0)</f>
        <v>3</v>
      </c>
      <c r="Q4692" s="1">
        <f>Exchanges!R4696</f>
        <v>1</v>
      </c>
      <c r="R4692" s="1">
        <f>Exchanges!S4696</f>
        <v>1</v>
      </c>
      <c r="S4692" s="1">
        <f>Exchanges!T4696</f>
        <v>1</v>
      </c>
      <c r="T4692" s="1">
        <f>Exchanges!U4696</f>
        <v>5</v>
      </c>
      <c r="U4692" s="1">
        <f>Exchanges!V4696</f>
        <v>2013</v>
      </c>
      <c r="V4692" s="1" t="str">
        <f>Exchanges!W4696</f>
        <v>NITRIC ACID</v>
      </c>
      <c r="W4692" s="1" t="str">
        <f>Exchanges!X4696</f>
        <v>TRI</v>
      </c>
      <c r="X4692" s="1"/>
    </row>
    <row r="4693" spans="1:24" x14ac:dyDescent="0.15">
      <c r="A4693" s="1" t="str">
        <f>Exchanges!B4697</f>
        <v>nickel</v>
      </c>
      <c r="B4693" s="1">
        <f>Exchanges!C4697</f>
        <v>7440020</v>
      </c>
      <c r="C4693" s="1" t="str">
        <f>Exchanges!D4697</f>
        <v>water</v>
      </c>
      <c r="D4693" s="1" t="str">
        <f>Exchanges!E4697</f>
        <v>unspecified</v>
      </c>
      <c r="E4693" s="1" t="str">
        <f>Exchanges!F4697</f>
        <v>63e7fe55-8549-11e0-9d78-0800200c9a66</v>
      </c>
      <c r="F4693" s="1" t="str">
        <f>Exchanges!G4697</f>
        <v>State and local government electric utilities</v>
      </c>
      <c r="G4693" s="1" t="str">
        <f>Exchanges!H4697</f>
        <v>S00202</v>
      </c>
      <c r="H4693" s="1" t="str">
        <f>Exchanges!I4697</f>
        <v>US</v>
      </c>
      <c r="I4693" s="1">
        <f>Exchanges!J4697</f>
        <v>5.8010617819732434E-14</v>
      </c>
      <c r="J4693" s="1" t="str">
        <f>Exchanges!K4697</f>
        <v>kg</v>
      </c>
      <c r="K4693" s="1"/>
      <c r="L4693" s="1"/>
      <c r="M4693" s="1"/>
      <c r="N4693" s="1"/>
      <c r="O4693" s="1"/>
      <c r="P4693" s="86">
        <f>ROUND(Exchanges!Q4697,0)</f>
        <v>4</v>
      </c>
      <c r="Q4693" s="1">
        <f>Exchanges!R4697</f>
        <v>1</v>
      </c>
      <c r="R4693" s="1">
        <f>Exchanges!S4697</f>
        <v>1</v>
      </c>
      <c r="S4693" s="1">
        <f>Exchanges!T4697</f>
        <v>1</v>
      </c>
      <c r="T4693" s="1">
        <f>Exchanges!U4697</f>
        <v>5</v>
      </c>
      <c r="U4693" s="1">
        <f>Exchanges!V4697</f>
        <v>2013</v>
      </c>
      <c r="V4693" s="1" t="str">
        <f>Exchanges!W4697</f>
        <v>NICKEL</v>
      </c>
      <c r="W4693" s="1" t="str">
        <f>Exchanges!X4697</f>
        <v>TRI</v>
      </c>
      <c r="X4693" s="1"/>
    </row>
    <row r="4694" spans="1:24" x14ac:dyDescent="0.15">
      <c r="A4694" s="1" t="str">
        <f>Exchanges!B4698</f>
        <v>NITROGLYCERIN</v>
      </c>
      <c r="B4694" s="1">
        <f>Exchanges!C4698</f>
        <v>55630</v>
      </c>
      <c r="C4694" s="1" t="str">
        <f>Exchanges!D4698</f>
        <v>water</v>
      </c>
      <c r="D4694" s="1" t="str">
        <f>Exchanges!E4698</f>
        <v>unspecified</v>
      </c>
      <c r="E4694" s="1" t="str">
        <f>Exchanges!F4698</f>
        <v>4e74cb69-fd67-451f-b5a8-8a06660e8b96</v>
      </c>
      <c r="F4694" s="1" t="str">
        <f>Exchanges!G4698</f>
        <v>Other state and local government enterprises</v>
      </c>
      <c r="G4694" s="1" t="str">
        <f>Exchanges!H4698</f>
        <v>S00203</v>
      </c>
      <c r="H4694" s="1" t="str">
        <f>Exchanges!I4698</f>
        <v>US</v>
      </c>
      <c r="I4694" s="1">
        <f>Exchanges!J4698</f>
        <v>7.8785500107475092E-9</v>
      </c>
      <c r="J4694" s="1" t="str">
        <f>Exchanges!K4698</f>
        <v>kg</v>
      </c>
      <c r="K4694" s="1"/>
      <c r="L4694" s="1"/>
      <c r="M4694" s="1"/>
      <c r="N4694" s="1"/>
      <c r="O4694" s="1"/>
      <c r="P4694" s="86">
        <f>ROUND(Exchanges!Q4698,0)</f>
        <v>5</v>
      </c>
      <c r="Q4694" s="1">
        <f>Exchanges!R4698</f>
        <v>1</v>
      </c>
      <c r="R4694" s="1">
        <f>Exchanges!S4698</f>
        <v>1</v>
      </c>
      <c r="S4694" s="1">
        <f>Exchanges!T4698</f>
        <v>1</v>
      </c>
      <c r="T4694" s="1">
        <f>Exchanges!U4698</f>
        <v>5</v>
      </c>
      <c r="U4694" s="1">
        <f>Exchanges!V4698</f>
        <v>2013</v>
      </c>
      <c r="V4694" s="1" t="str">
        <f>Exchanges!W4698</f>
        <v>NITROGLYCERIN</v>
      </c>
      <c r="W4694" s="1" t="str">
        <f>Exchanges!X4698</f>
        <v>TRI</v>
      </c>
      <c r="X4694" s="1"/>
    </row>
    <row r="4695" spans="1:24" x14ac:dyDescent="0.15">
      <c r="A4695" s="1" t="str">
        <f>Exchanges!B4699</f>
        <v>7-OXABICYCLO[2,2,1]HEPTANE-2,3-DICARBOXYLIC ACID, DIPOTASSIUM SALT</v>
      </c>
      <c r="B4695" s="1">
        <f>Exchanges!C4699</f>
        <v>2164070</v>
      </c>
      <c r="C4695" s="1" t="str">
        <f>Exchanges!D4699</f>
        <v>water</v>
      </c>
      <c r="D4695" s="1" t="str">
        <f>Exchanges!E4699</f>
        <v>unspecified</v>
      </c>
      <c r="E4695" s="1" t="str">
        <f>Exchanges!F4699</f>
        <v>3535911e-74bc-47dd-91bc-6a7007de280e</v>
      </c>
      <c r="F4695" s="1" t="str">
        <f>Exchanges!G4699</f>
        <v>Other state and local government enterprises</v>
      </c>
      <c r="G4695" s="1" t="str">
        <f>Exchanges!H4699</f>
        <v>S00203</v>
      </c>
      <c r="H4695" s="1" t="str">
        <f>Exchanges!I4699</f>
        <v>US</v>
      </c>
      <c r="I4695" s="1">
        <f>Exchanges!J4699</f>
        <v>2.1808451746080157E-9</v>
      </c>
      <c r="J4695" s="1" t="str">
        <f>Exchanges!K4699</f>
        <v>kg</v>
      </c>
      <c r="K4695" s="1"/>
      <c r="L4695" s="1"/>
      <c r="M4695" s="1"/>
      <c r="N4695" s="1"/>
      <c r="O4695" s="1"/>
      <c r="P4695" s="86">
        <f>ROUND(Exchanges!Q4699,0)</f>
        <v>5</v>
      </c>
      <c r="Q4695" s="1">
        <f>Exchanges!R4699</f>
        <v>1</v>
      </c>
      <c r="R4695" s="1">
        <f>Exchanges!S4699</f>
        <v>1</v>
      </c>
      <c r="S4695" s="1">
        <f>Exchanges!T4699</f>
        <v>1</v>
      </c>
      <c r="T4695" s="1">
        <f>Exchanges!U4699</f>
        <v>5</v>
      </c>
      <c r="U4695" s="1">
        <f>Exchanges!V4699</f>
        <v>2013</v>
      </c>
      <c r="V4695" s="1" t="str">
        <f>Exchanges!W4699</f>
        <v>DIPOTASSIUM ENDOTHALL</v>
      </c>
      <c r="W4695" s="1" t="str">
        <f>Exchanges!X4699</f>
        <v>TRI</v>
      </c>
      <c r="X4695" s="1"/>
    </row>
    <row r="4696" spans="1:24" x14ac:dyDescent="0.15">
      <c r="A4696" s="1" t="str">
        <f>Exchanges!B4700</f>
        <v>ammonia</v>
      </c>
      <c r="B4696" s="1">
        <f>Exchanges!C4700</f>
        <v>7664417</v>
      </c>
      <c r="C4696" s="1" t="str">
        <f>Exchanges!D4700</f>
        <v>water</v>
      </c>
      <c r="D4696" s="1" t="str">
        <f>Exchanges!E4700</f>
        <v>unspecified</v>
      </c>
      <c r="E4696" s="1" t="str">
        <f>Exchanges!F4700</f>
        <v>63e78926-8549-11e0-9d78-0800200c9a66</v>
      </c>
      <c r="F4696" s="1" t="str">
        <f>Exchanges!G4700</f>
        <v>Other state and local government enterprises</v>
      </c>
      <c r="G4696" s="1" t="str">
        <f>Exchanges!H4700</f>
        <v>S00203</v>
      </c>
      <c r="H4696" s="1" t="str">
        <f>Exchanges!I4700</f>
        <v>US</v>
      </c>
      <c r="I4696" s="1">
        <f>Exchanges!J4700</f>
        <v>3.4718537714154645E-10</v>
      </c>
      <c r="J4696" s="1" t="str">
        <f>Exchanges!K4700</f>
        <v>kg</v>
      </c>
      <c r="K4696" s="1"/>
      <c r="L4696" s="1"/>
      <c r="M4696" s="1"/>
      <c r="N4696" s="1"/>
      <c r="O4696" s="1"/>
      <c r="P4696" s="86">
        <f>ROUND(Exchanges!Q4700,0)</f>
        <v>3</v>
      </c>
      <c r="Q4696" s="1">
        <f>Exchanges!R4700</f>
        <v>1</v>
      </c>
      <c r="R4696" s="1">
        <f>Exchanges!S4700</f>
        <v>1</v>
      </c>
      <c r="S4696" s="1">
        <f>Exchanges!T4700</f>
        <v>1</v>
      </c>
      <c r="T4696" s="1">
        <f>Exchanges!U4700</f>
        <v>5</v>
      </c>
      <c r="U4696" s="1">
        <f>Exchanges!V4700</f>
        <v>2013</v>
      </c>
      <c r="V4696" s="1" t="str">
        <f>Exchanges!W4700</f>
        <v>AMMONIA</v>
      </c>
      <c r="W4696" s="1" t="str">
        <f>Exchanges!X4700</f>
        <v>TRI</v>
      </c>
      <c r="X4696" s="1"/>
    </row>
    <row r="4697" spans="1:24" x14ac:dyDescent="0.15">
      <c r="A4697" s="1" t="str">
        <f>Exchanges!B4701</f>
        <v>copper</v>
      </c>
      <c r="B4697" s="1">
        <f>Exchanges!C4701</f>
        <v>7440508</v>
      </c>
      <c r="C4697" s="1" t="str">
        <f>Exchanges!D4701</f>
        <v>water</v>
      </c>
      <c r="D4697" s="1" t="str">
        <f>Exchanges!E4701</f>
        <v>unspecified</v>
      </c>
      <c r="E4697" s="1" t="str">
        <f>Exchanges!F4701</f>
        <v>2f100cfa-4feb-45e9-a43a-357128228889</v>
      </c>
      <c r="F4697" s="1" t="str">
        <f>Exchanges!G4701</f>
        <v>Other state and local government enterprises</v>
      </c>
      <c r="G4697" s="1" t="str">
        <f>Exchanges!H4701</f>
        <v>S00203</v>
      </c>
      <c r="H4697" s="1" t="str">
        <f>Exchanges!I4701</f>
        <v>US</v>
      </c>
      <c r="I4697" s="1">
        <f>Exchanges!J4701</f>
        <v>2.7760354751900622E-10</v>
      </c>
      <c r="J4697" s="1" t="str">
        <f>Exchanges!K4701</f>
        <v>kg</v>
      </c>
      <c r="K4697" s="1"/>
      <c r="L4697" s="1"/>
      <c r="M4697" s="1"/>
      <c r="N4697" s="1"/>
      <c r="O4697" s="1"/>
      <c r="P4697" s="86">
        <f>ROUND(Exchanges!Q4701,0)</f>
        <v>4</v>
      </c>
      <c r="Q4697" s="1">
        <f>Exchanges!R4701</f>
        <v>1</v>
      </c>
      <c r="R4697" s="1">
        <f>Exchanges!S4701</f>
        <v>1</v>
      </c>
      <c r="S4697" s="1">
        <f>Exchanges!T4701</f>
        <v>1</v>
      </c>
      <c r="T4697" s="1">
        <f>Exchanges!U4701</f>
        <v>5</v>
      </c>
      <c r="U4697" s="1">
        <f>Exchanges!V4701</f>
        <v>2013</v>
      </c>
      <c r="V4697" s="1" t="str">
        <f>Exchanges!W4701</f>
        <v>COPPER</v>
      </c>
      <c r="W4697" s="1" t="str">
        <f>Exchanges!X4701</f>
        <v>TRI</v>
      </c>
      <c r="X4697" s="1"/>
    </row>
    <row r="4698" spans="1:24" x14ac:dyDescent="0.15">
      <c r="A4698" s="1" t="str">
        <f>Exchanges!B4702</f>
        <v>ethylene glycol</v>
      </c>
      <c r="B4698" s="1">
        <f>Exchanges!C4702</f>
        <v>107211</v>
      </c>
      <c r="C4698" s="1" t="str">
        <f>Exchanges!D4702</f>
        <v>water</v>
      </c>
      <c r="D4698" s="1" t="str">
        <f>Exchanges!E4702</f>
        <v>unspecified</v>
      </c>
      <c r="E4698" s="1" t="str">
        <f>Exchanges!F4702</f>
        <v>8026e985-6019-4551-be66-4d2d81ff4687</v>
      </c>
      <c r="F4698" s="1" t="str">
        <f>Exchanges!G4702</f>
        <v>Other state and local government enterprises</v>
      </c>
      <c r="G4698" s="1" t="str">
        <f>Exchanges!H4702</f>
        <v>S00203</v>
      </c>
      <c r="H4698" s="1" t="str">
        <f>Exchanges!I4702</f>
        <v>US</v>
      </c>
      <c r="I4698" s="1">
        <f>Exchanges!J4702</f>
        <v>4.4256926740406194E-11</v>
      </c>
      <c r="J4698" s="1" t="str">
        <f>Exchanges!K4702</f>
        <v>kg</v>
      </c>
      <c r="K4698" s="1"/>
      <c r="L4698" s="1"/>
      <c r="M4698" s="1"/>
      <c r="N4698" s="1"/>
      <c r="O4698" s="1"/>
      <c r="P4698" s="86">
        <f>ROUND(Exchanges!Q4702,0)</f>
        <v>5</v>
      </c>
      <c r="Q4698" s="1">
        <f>Exchanges!R4702</f>
        <v>1</v>
      </c>
      <c r="R4698" s="1">
        <f>Exchanges!S4702</f>
        <v>1</v>
      </c>
      <c r="S4698" s="1">
        <f>Exchanges!T4702</f>
        <v>1</v>
      </c>
      <c r="T4698" s="1">
        <f>Exchanges!U4702</f>
        <v>5</v>
      </c>
      <c r="U4698" s="1">
        <f>Exchanges!V4702</f>
        <v>2013</v>
      </c>
      <c r="V4698" s="1" t="str">
        <f>Exchanges!W4702</f>
        <v>ETHYLENE GLYCOL</v>
      </c>
      <c r="W4698" s="1" t="str">
        <f>Exchanges!X4702</f>
        <v>TRI</v>
      </c>
      <c r="X4698" s="1"/>
    </row>
    <row r="4699" spans="1:24" x14ac:dyDescent="0.15">
      <c r="A4699" s="1" t="str">
        <f>Exchanges!B4703</f>
        <v>manganese</v>
      </c>
      <c r="B4699" s="1">
        <f>Exchanges!C4703</f>
        <v>7439965</v>
      </c>
      <c r="C4699" s="1" t="str">
        <f>Exchanges!D4703</f>
        <v>water</v>
      </c>
      <c r="D4699" s="1" t="str">
        <f>Exchanges!E4703</f>
        <v>unspecified</v>
      </c>
      <c r="E4699" s="1" t="str">
        <f>Exchanges!F4703</f>
        <v>10cbd2f7-c41b-4bb4-b636-d8fc15cf0282</v>
      </c>
      <c r="F4699" s="1" t="str">
        <f>Exchanges!G4703</f>
        <v>Other state and local government enterprises</v>
      </c>
      <c r="G4699" s="1" t="str">
        <f>Exchanges!H4703</f>
        <v>S00203</v>
      </c>
      <c r="H4699" s="1" t="str">
        <f>Exchanges!I4703</f>
        <v>US</v>
      </c>
      <c r="I4699" s="1">
        <f>Exchanges!J4703</f>
        <v>2.6624354338811955E-11</v>
      </c>
      <c r="J4699" s="1" t="str">
        <f>Exchanges!K4703</f>
        <v>kg</v>
      </c>
      <c r="K4699" s="1"/>
      <c r="L4699" s="1"/>
      <c r="M4699" s="1"/>
      <c r="N4699" s="1"/>
      <c r="O4699" s="1"/>
      <c r="P4699" s="86">
        <f>ROUND(Exchanges!Q4703,0)</f>
        <v>4</v>
      </c>
      <c r="Q4699" s="1">
        <f>Exchanges!R4703</f>
        <v>1</v>
      </c>
      <c r="R4699" s="1">
        <f>Exchanges!S4703</f>
        <v>1</v>
      </c>
      <c r="S4699" s="1">
        <f>Exchanges!T4703</f>
        <v>1</v>
      </c>
      <c r="T4699" s="1">
        <f>Exchanges!U4703</f>
        <v>5</v>
      </c>
      <c r="U4699" s="1">
        <f>Exchanges!V4703</f>
        <v>2013</v>
      </c>
      <c r="V4699" s="1" t="str">
        <f>Exchanges!W4703</f>
        <v>MANGANESE</v>
      </c>
      <c r="W4699" s="1" t="str">
        <f>Exchanges!X4703</f>
        <v>TRI</v>
      </c>
      <c r="X4699" s="1"/>
    </row>
    <row r="4700" spans="1:24" x14ac:dyDescent="0.15">
      <c r="A4700" s="1" t="str">
        <f>Exchanges!B4704</f>
        <v>chlorine</v>
      </c>
      <c r="B4700" s="1">
        <f>Exchanges!C4704</f>
        <v>7782505</v>
      </c>
      <c r="C4700" s="1" t="str">
        <f>Exchanges!D4704</f>
        <v>water</v>
      </c>
      <c r="D4700" s="1" t="str">
        <f>Exchanges!E4704</f>
        <v>unspecified</v>
      </c>
      <c r="E4700" s="1" t="str">
        <f>Exchanges!F4704</f>
        <v>e8641a14-fd07-4090-8daf-2cce2a557a81</v>
      </c>
      <c r="F4700" s="1" t="str">
        <f>Exchanges!G4704</f>
        <v>Other state and local government enterprises</v>
      </c>
      <c r="G4700" s="1" t="str">
        <f>Exchanges!H4704</f>
        <v>S00203</v>
      </c>
      <c r="H4700" s="1" t="str">
        <f>Exchanges!I4704</f>
        <v>US</v>
      </c>
      <c r="I4700" s="1">
        <f>Exchanges!J4704</f>
        <v>1.9609222924979974E-11</v>
      </c>
      <c r="J4700" s="1" t="str">
        <f>Exchanges!K4704</f>
        <v>kg</v>
      </c>
      <c r="K4700" s="1"/>
      <c r="L4700" s="1"/>
      <c r="M4700" s="1"/>
      <c r="N4700" s="1"/>
      <c r="O4700" s="1"/>
      <c r="P4700" s="86">
        <f>ROUND(Exchanges!Q4704,0)</f>
        <v>2</v>
      </c>
      <c r="Q4700" s="1">
        <f>Exchanges!R4704</f>
        <v>1</v>
      </c>
      <c r="R4700" s="1">
        <f>Exchanges!S4704</f>
        <v>1</v>
      </c>
      <c r="S4700" s="1">
        <f>Exchanges!T4704</f>
        <v>1</v>
      </c>
      <c r="T4700" s="1">
        <f>Exchanges!U4704</f>
        <v>5</v>
      </c>
      <c r="U4700" s="1">
        <f>Exchanges!V4704</f>
        <v>2013</v>
      </c>
      <c r="V4700" s="1" t="str">
        <f>Exchanges!W4704</f>
        <v>CHLORINE</v>
      </c>
      <c r="W4700" s="1" t="str">
        <f>Exchanges!X4704</f>
        <v>TRI</v>
      </c>
      <c r="X4700" s="1"/>
    </row>
    <row r="4701" spans="1:24" x14ac:dyDescent="0.15">
      <c r="A4701" s="1" t="str">
        <f>Exchanges!B4705</f>
        <v>lead</v>
      </c>
      <c r="B4701" s="1">
        <f>Exchanges!C4705</f>
        <v>7439921</v>
      </c>
      <c r="C4701" s="1" t="str">
        <f>Exchanges!D4705</f>
        <v>water</v>
      </c>
      <c r="D4701" s="1" t="str">
        <f>Exchanges!E4705</f>
        <v>unspecified</v>
      </c>
      <c r="E4701" s="1" t="str">
        <f>Exchanges!F4705</f>
        <v>31c4d160-b21e-41b3-b9c1-3d7a72377653</v>
      </c>
      <c r="F4701" s="1" t="str">
        <f>Exchanges!G4705</f>
        <v>Other state and local government enterprises</v>
      </c>
      <c r="G4701" s="1" t="str">
        <f>Exchanges!H4705</f>
        <v>S00203</v>
      </c>
      <c r="H4701" s="1" t="str">
        <f>Exchanges!I4705</f>
        <v>US</v>
      </c>
      <c r="I4701" s="1">
        <f>Exchanges!J4705</f>
        <v>1.9199253990688688E-11</v>
      </c>
      <c r="J4701" s="1" t="str">
        <f>Exchanges!K4705</f>
        <v>kg</v>
      </c>
      <c r="K4701" s="1"/>
      <c r="L4701" s="1"/>
      <c r="M4701" s="1"/>
      <c r="N4701" s="1"/>
      <c r="O4701" s="1"/>
      <c r="P4701" s="86">
        <f>ROUND(Exchanges!Q4705,0)</f>
        <v>3</v>
      </c>
      <c r="Q4701" s="1">
        <f>Exchanges!R4705</f>
        <v>1</v>
      </c>
      <c r="R4701" s="1">
        <f>Exchanges!S4705</f>
        <v>1</v>
      </c>
      <c r="S4701" s="1">
        <f>Exchanges!T4705</f>
        <v>1</v>
      </c>
      <c r="T4701" s="1">
        <f>Exchanges!U4705</f>
        <v>5</v>
      </c>
      <c r="U4701" s="1">
        <f>Exchanges!V4705</f>
        <v>2013</v>
      </c>
      <c r="V4701" s="1" t="str">
        <f>Exchanges!W4705</f>
        <v>LEAD</v>
      </c>
      <c r="W4701" s="1" t="str">
        <f>Exchanges!X4705</f>
        <v>TRI</v>
      </c>
      <c r="X4701" s="1"/>
    </row>
    <row r="4702" spans="1:24" x14ac:dyDescent="0.15">
      <c r="A4702" s="1" t="str">
        <f>Exchanges!B4706</f>
        <v>chromium</v>
      </c>
      <c r="B4702" s="1">
        <f>Exchanges!C4706</f>
        <v>7440473</v>
      </c>
      <c r="C4702" s="1" t="str">
        <f>Exchanges!D4706</f>
        <v>water</v>
      </c>
      <c r="D4702" s="1" t="str">
        <f>Exchanges!E4706</f>
        <v>unspecified</v>
      </c>
      <c r="E4702" s="1" t="str">
        <f>Exchanges!F4706</f>
        <v>63e7b036-8549-11e0-9d78-0800200c9a66</v>
      </c>
      <c r="F4702" s="1" t="str">
        <f>Exchanges!G4706</f>
        <v>Other state and local government enterprises</v>
      </c>
      <c r="G4702" s="1" t="str">
        <f>Exchanges!H4706</f>
        <v>S00203</v>
      </c>
      <c r="H4702" s="1" t="str">
        <f>Exchanges!I4706</f>
        <v>US</v>
      </c>
      <c r="I4702" s="1">
        <f>Exchanges!J4706</f>
        <v>2.1277096274876882E-12</v>
      </c>
      <c r="J4702" s="1" t="str">
        <f>Exchanges!K4706</f>
        <v>kg</v>
      </c>
      <c r="K4702" s="1"/>
      <c r="L4702" s="1"/>
      <c r="M4702" s="1"/>
      <c r="N4702" s="1"/>
      <c r="O4702" s="1"/>
      <c r="P4702" s="86">
        <f>ROUND(Exchanges!Q4706,0)</f>
        <v>4</v>
      </c>
      <c r="Q4702" s="1">
        <f>Exchanges!R4706</f>
        <v>1</v>
      </c>
      <c r="R4702" s="1">
        <f>Exchanges!S4706</f>
        <v>1</v>
      </c>
      <c r="S4702" s="1">
        <f>Exchanges!T4706</f>
        <v>1</v>
      </c>
      <c r="T4702" s="1">
        <f>Exchanges!U4706</f>
        <v>5</v>
      </c>
      <c r="U4702" s="1">
        <f>Exchanges!V4706</f>
        <v>2013</v>
      </c>
      <c r="V4702" s="1" t="str">
        <f>Exchanges!W4706</f>
        <v>CHROMIUM</v>
      </c>
      <c r="W4702" s="1" t="str">
        <f>Exchanges!X4706</f>
        <v>TRI</v>
      </c>
      <c r="X4702" s="1"/>
    </row>
    <row r="4703" spans="1:24" x14ac:dyDescent="0.15">
      <c r="A4703" s="1" t="str">
        <f>Exchanges!B4707</f>
        <v>phenol</v>
      </c>
      <c r="B4703" s="1">
        <f>Exchanges!C4707</f>
        <v>108952</v>
      </c>
      <c r="C4703" s="1" t="str">
        <f>Exchanges!D4707</f>
        <v>water</v>
      </c>
      <c r="D4703" s="1" t="str">
        <f>Exchanges!E4707</f>
        <v>unspecified</v>
      </c>
      <c r="E4703" s="1" t="str">
        <f>Exchanges!F4707</f>
        <v>39153cb9-a8fe-4fc8-beef-1bf1edceb8e7</v>
      </c>
      <c r="F4703" s="1" t="str">
        <f>Exchanges!G4707</f>
        <v>Other state and local government enterprises</v>
      </c>
      <c r="G4703" s="1" t="str">
        <f>Exchanges!H4707</f>
        <v>S00203</v>
      </c>
      <c r="H4703" s="1" t="str">
        <f>Exchanges!I4707</f>
        <v>US</v>
      </c>
      <c r="I4703" s="1">
        <f>Exchanges!J4707</f>
        <v>1.6341019104149979E-12</v>
      </c>
      <c r="J4703" s="1" t="str">
        <f>Exchanges!K4707</f>
        <v>kg</v>
      </c>
      <c r="K4703" s="1"/>
      <c r="L4703" s="1"/>
      <c r="M4703" s="1"/>
      <c r="N4703" s="1"/>
      <c r="O4703" s="1"/>
      <c r="P4703" s="86">
        <f>ROUND(Exchanges!Q4707,0)</f>
        <v>3</v>
      </c>
      <c r="Q4703" s="1">
        <f>Exchanges!R4707</f>
        <v>1</v>
      </c>
      <c r="R4703" s="1">
        <f>Exchanges!S4707</f>
        <v>1</v>
      </c>
      <c r="S4703" s="1">
        <f>Exchanges!T4707</f>
        <v>1</v>
      </c>
      <c r="T4703" s="1">
        <f>Exchanges!U4707</f>
        <v>5</v>
      </c>
      <c r="U4703" s="1">
        <f>Exchanges!V4707</f>
        <v>2013</v>
      </c>
      <c r="V4703" s="1" t="str">
        <f>Exchanges!W4707</f>
        <v>PHENOL</v>
      </c>
      <c r="W4703" s="1" t="str">
        <f>Exchanges!X4707</f>
        <v>TRI</v>
      </c>
      <c r="X4703" s="1"/>
    </row>
    <row r="4704" spans="1:24" x14ac:dyDescent="0.15">
      <c r="A4704" s="1" t="str">
        <f>Exchanges!B4708</f>
        <v>2-NITROPROPANE</v>
      </c>
      <c r="B4704" s="1">
        <f>Exchanges!C4708</f>
        <v>79469</v>
      </c>
      <c r="C4704" s="1" t="str">
        <f>Exchanges!D4708</f>
        <v>water</v>
      </c>
      <c r="D4704" s="1" t="str">
        <f>Exchanges!E4708</f>
        <v>unspecified</v>
      </c>
      <c r="E4704" s="1" t="str">
        <f>Exchanges!F4708</f>
        <v>387a90e8-952b-4066-b06b-81bc504f3cba</v>
      </c>
      <c r="F4704" s="1" t="str">
        <f>Exchanges!G4708</f>
        <v>Other state and local government enterprises</v>
      </c>
      <c r="G4704" s="1" t="str">
        <f>Exchanges!H4708</f>
        <v>S00203</v>
      </c>
      <c r="H4704" s="1" t="str">
        <f>Exchanges!I4708</f>
        <v>US</v>
      </c>
      <c r="I4704" s="1">
        <f>Exchanges!J4708</f>
        <v>6.8087579600624904E-13</v>
      </c>
      <c r="J4704" s="1" t="str">
        <f>Exchanges!K4708</f>
        <v>kg</v>
      </c>
      <c r="K4704" s="1"/>
      <c r="L4704" s="1"/>
      <c r="M4704" s="1"/>
      <c r="N4704" s="1"/>
      <c r="O4704" s="1"/>
      <c r="P4704" s="86">
        <f>ROUND(Exchanges!Q4708,0)</f>
        <v>5</v>
      </c>
      <c r="Q4704" s="1">
        <f>Exchanges!R4708</f>
        <v>1</v>
      </c>
      <c r="R4704" s="1">
        <f>Exchanges!S4708</f>
        <v>1</v>
      </c>
      <c r="S4704" s="1">
        <f>Exchanges!T4708</f>
        <v>1</v>
      </c>
      <c r="T4704" s="1">
        <f>Exchanges!U4708</f>
        <v>5</v>
      </c>
      <c r="U4704" s="1">
        <f>Exchanges!V4708</f>
        <v>2013</v>
      </c>
      <c r="V4704" s="1" t="str">
        <f>Exchanges!W4708</f>
        <v>2-NITROPROPANE</v>
      </c>
      <c r="W4704" s="1" t="str">
        <f>Exchanges!X4708</f>
        <v>TRI</v>
      </c>
      <c r="X4704" s="1"/>
    </row>
    <row r="4705" spans="1:24" x14ac:dyDescent="0.15">
      <c r="A4705" s="1" t="str">
        <f>Exchanges!B4709</f>
        <v>barium</v>
      </c>
      <c r="B4705" s="1">
        <f>Exchanges!C4709</f>
        <v>7440393</v>
      </c>
      <c r="C4705" s="1" t="str">
        <f>Exchanges!D4709</f>
        <v>water</v>
      </c>
      <c r="D4705" s="1" t="str">
        <f>Exchanges!E4709</f>
        <v>unspecified</v>
      </c>
      <c r="E4705" s="1" t="str">
        <f>Exchanges!F4709</f>
        <v>0e1c17ae-8144-4714-a7cd-786a5480f423</v>
      </c>
      <c r="F4705" s="1" t="str">
        <f>Exchanges!G4709</f>
        <v>Other state and local government enterprises</v>
      </c>
      <c r="G4705" s="1" t="str">
        <f>Exchanges!H4709</f>
        <v>S00203</v>
      </c>
      <c r="H4705" s="1" t="str">
        <f>Exchanges!I4709</f>
        <v>US</v>
      </c>
      <c r="I4705" s="1">
        <f>Exchanges!J4709</f>
        <v>3.4135027156977299E-13</v>
      </c>
      <c r="J4705" s="1" t="str">
        <f>Exchanges!K4709</f>
        <v>kg</v>
      </c>
      <c r="K4705" s="1"/>
      <c r="L4705" s="1"/>
      <c r="M4705" s="1"/>
      <c r="N4705" s="1"/>
      <c r="O4705" s="1"/>
      <c r="P4705" s="86">
        <f>ROUND(Exchanges!Q4709,0)</f>
        <v>4</v>
      </c>
      <c r="Q4705" s="1">
        <f>Exchanges!R4709</f>
        <v>1</v>
      </c>
      <c r="R4705" s="1">
        <f>Exchanges!S4709</f>
        <v>1</v>
      </c>
      <c r="S4705" s="1">
        <f>Exchanges!T4709</f>
        <v>1</v>
      </c>
      <c r="T4705" s="1">
        <f>Exchanges!U4709</f>
        <v>5</v>
      </c>
      <c r="U4705" s="1">
        <f>Exchanges!V4709</f>
        <v>2013</v>
      </c>
      <c r="V4705" s="1" t="str">
        <f>Exchanges!W4709</f>
        <v>BARIUM</v>
      </c>
      <c r="W4705" s="1" t="str">
        <f>Exchanges!X4709</f>
        <v>TRI</v>
      </c>
      <c r="X4705" s="1"/>
    </row>
    <row r="4706" spans="1:24" x14ac:dyDescent="0.15">
      <c r="A4706" s="1" t="str">
        <f>Exchanges!B4710</f>
        <v>Toluene, 2,4-dinitro-</v>
      </c>
      <c r="B4706" s="1">
        <f>Exchanges!C4710</f>
        <v>121142</v>
      </c>
      <c r="C4706" s="1" t="str">
        <f>Exchanges!D4710</f>
        <v>water</v>
      </c>
      <c r="D4706" s="1" t="str">
        <f>Exchanges!E4710</f>
        <v>unspecified</v>
      </c>
      <c r="E4706" s="1" t="str">
        <f>Exchanges!F4710</f>
        <v>eaf5690e-419a-40b6-a051-e47f753b4568</v>
      </c>
      <c r="F4706" s="1" t="str">
        <f>Exchanges!G4710</f>
        <v>Other state and local government enterprises</v>
      </c>
      <c r="G4706" s="1" t="str">
        <f>Exchanges!H4710</f>
        <v>S00203</v>
      </c>
      <c r="H4706" s="1" t="str">
        <f>Exchanges!I4710</f>
        <v>US</v>
      </c>
      <c r="I4706" s="1">
        <f>Exchanges!J4710</f>
        <v>2.7235031840249966E-13</v>
      </c>
      <c r="J4706" s="1" t="str">
        <f>Exchanges!K4710</f>
        <v>kg</v>
      </c>
      <c r="K4706" s="1"/>
      <c r="L4706" s="1"/>
      <c r="M4706" s="1"/>
      <c r="N4706" s="1"/>
      <c r="O4706" s="1"/>
      <c r="P4706" s="86">
        <f>ROUND(Exchanges!Q4710,0)</f>
        <v>5</v>
      </c>
      <c r="Q4706" s="1">
        <f>Exchanges!R4710</f>
        <v>1</v>
      </c>
      <c r="R4706" s="1">
        <f>Exchanges!S4710</f>
        <v>1</v>
      </c>
      <c r="S4706" s="1">
        <f>Exchanges!T4710</f>
        <v>1</v>
      </c>
      <c r="T4706" s="1">
        <f>Exchanges!U4710</f>
        <v>5</v>
      </c>
      <c r="U4706" s="1">
        <f>Exchanges!V4710</f>
        <v>2013</v>
      </c>
      <c r="V4706" s="1" t="str">
        <f>Exchanges!W4710</f>
        <v>2,4-DINITROTOLUENE</v>
      </c>
      <c r="W4706" s="1" t="str">
        <f>Exchanges!X4710</f>
        <v>TRI</v>
      </c>
      <c r="X4706" s="1"/>
    </row>
    <row r="4707" spans="1:24" x14ac:dyDescent="0.15">
      <c r="A4707" s="1" t="str">
        <f>Exchanges!B4711</f>
        <v>nitric acid</v>
      </c>
      <c r="B4707" s="1">
        <f>Exchanges!C4711</f>
        <v>7697372</v>
      </c>
      <c r="C4707" s="1" t="str">
        <f>Exchanges!D4711</f>
        <v>water</v>
      </c>
      <c r="D4707" s="1" t="str">
        <f>Exchanges!E4711</f>
        <v>unspecified</v>
      </c>
      <c r="E4707" s="1" t="str">
        <f>Exchanges!F4711</f>
        <v>878e2773-1894-46c9-8fff-e19ba327f680</v>
      </c>
      <c r="F4707" s="1" t="str">
        <f>Exchanges!G4711</f>
        <v>Other state and local government enterprises</v>
      </c>
      <c r="G4707" s="1" t="str">
        <f>Exchanges!H4711</f>
        <v>S00203</v>
      </c>
      <c r="H4707" s="1" t="str">
        <f>Exchanges!I4711</f>
        <v>US</v>
      </c>
      <c r="I4707" s="1">
        <f>Exchanges!J4711</f>
        <v>1.3617515920124983E-13</v>
      </c>
      <c r="J4707" s="1" t="str">
        <f>Exchanges!K4711</f>
        <v>kg</v>
      </c>
      <c r="K4707" s="1"/>
      <c r="L4707" s="1"/>
      <c r="M4707" s="1"/>
      <c r="N4707" s="1"/>
      <c r="O4707" s="1"/>
      <c r="P4707" s="86">
        <f>ROUND(Exchanges!Q4711,0)</f>
        <v>3</v>
      </c>
      <c r="Q4707" s="1">
        <f>Exchanges!R4711</f>
        <v>1</v>
      </c>
      <c r="R4707" s="1">
        <f>Exchanges!S4711</f>
        <v>1</v>
      </c>
      <c r="S4707" s="1">
        <f>Exchanges!T4711</f>
        <v>1</v>
      </c>
      <c r="T4707" s="1">
        <f>Exchanges!U4711</f>
        <v>5</v>
      </c>
      <c r="U4707" s="1">
        <f>Exchanges!V4711</f>
        <v>2013</v>
      </c>
      <c r="V4707" s="1" t="str">
        <f>Exchanges!W4711</f>
        <v>NITRIC ACID</v>
      </c>
      <c r="W4707" s="1" t="str">
        <f>Exchanges!X4711</f>
        <v>TRI</v>
      </c>
      <c r="X4707" s="1"/>
    </row>
    <row r="4708" spans="1:24" x14ac:dyDescent="0.15">
      <c r="A4708" s="1" t="str">
        <f>Exchanges!B4712</f>
        <v>nickel</v>
      </c>
      <c r="B4708" s="1">
        <f>Exchanges!C4712</f>
        <v>7440020</v>
      </c>
      <c r="C4708" s="1" t="str">
        <f>Exchanges!D4712</f>
        <v>water</v>
      </c>
      <c r="D4708" s="1" t="str">
        <f>Exchanges!E4712</f>
        <v>unspecified</v>
      </c>
      <c r="E4708" s="1" t="str">
        <f>Exchanges!F4712</f>
        <v>63e7fe55-8549-11e0-9d78-0800200c9a66</v>
      </c>
      <c r="F4708" s="1" t="str">
        <f>Exchanges!G4712</f>
        <v>Other state and local government enterprises</v>
      </c>
      <c r="G4708" s="1" t="str">
        <f>Exchanges!H4712</f>
        <v>S00203</v>
      </c>
      <c r="H4708" s="1" t="str">
        <f>Exchanges!I4712</f>
        <v>US</v>
      </c>
      <c r="I4708" s="1">
        <f>Exchanges!J4712</f>
        <v>5.8010617819732421E-14</v>
      </c>
      <c r="J4708" s="1" t="str">
        <f>Exchanges!K4712</f>
        <v>kg</v>
      </c>
      <c r="K4708" s="1"/>
      <c r="L4708" s="1"/>
      <c r="M4708" s="1"/>
      <c r="N4708" s="1"/>
      <c r="O4708" s="1"/>
      <c r="P4708" s="86">
        <f>ROUND(Exchanges!Q4712,0)</f>
        <v>4</v>
      </c>
      <c r="Q4708" s="1">
        <f>Exchanges!R4712</f>
        <v>1</v>
      </c>
      <c r="R4708" s="1">
        <f>Exchanges!S4712</f>
        <v>1</v>
      </c>
      <c r="S4708" s="1">
        <f>Exchanges!T4712</f>
        <v>1</v>
      </c>
      <c r="T4708" s="1">
        <f>Exchanges!U4712</f>
        <v>5</v>
      </c>
      <c r="U4708" s="1">
        <f>Exchanges!V4712</f>
        <v>2013</v>
      </c>
      <c r="V4708" s="1" t="str">
        <f>Exchanges!W4712</f>
        <v>NICKEL</v>
      </c>
      <c r="W4708" s="1" t="str">
        <f>Exchanges!X4712</f>
        <v>TRI</v>
      </c>
      <c r="X4708" s="1"/>
    </row>
    <row r="4709" spans="1:24" x14ac:dyDescent="0.15">
      <c r="A4709" s="1" t="str">
        <f>Exchanges!B4713</f>
        <v>chromium</v>
      </c>
      <c r="B4709" s="1">
        <f>Exchanges!C4713</f>
        <v>7440473</v>
      </c>
      <c r="C4709" s="1" t="str">
        <f>Exchanges!D4713</f>
        <v>soil</v>
      </c>
      <c r="D4709" s="1" t="str">
        <f>Exchanges!E4713</f>
        <v>industrial</v>
      </c>
      <c r="E4709" s="1" t="str">
        <f>Exchanges!F4713</f>
        <v>e65a9c58-21f1-48b6-b738-d05a8f10e5f3</v>
      </c>
      <c r="F4709" s="1" t="str">
        <f>Exchanges!G4713</f>
        <v>Nonresidential maintenance and repair</v>
      </c>
      <c r="G4709" s="1">
        <f>Exchanges!H4713</f>
        <v>230301</v>
      </c>
      <c r="H4709" s="1" t="str">
        <f>Exchanges!I4713</f>
        <v>US</v>
      </c>
      <c r="I4709" s="1">
        <f>Exchanges!J4713</f>
        <v>2.9850484346483222E-10</v>
      </c>
      <c r="J4709" s="1" t="str">
        <f>Exchanges!K4713</f>
        <v>kg</v>
      </c>
      <c r="K4709" s="1"/>
      <c r="L4709" s="1"/>
      <c r="M4709" s="1"/>
      <c r="N4709" s="1"/>
      <c r="O4709" s="1"/>
      <c r="P4709" s="86">
        <f>ROUND(Exchanges!Q4713,0)</f>
        <v>4</v>
      </c>
      <c r="Q4709" s="1">
        <f>Exchanges!R4713</f>
        <v>1</v>
      </c>
      <c r="R4709" s="1">
        <f>Exchanges!S4713</f>
        <v>1</v>
      </c>
      <c r="S4709" s="1">
        <f>Exchanges!T4713</f>
        <v>1</v>
      </c>
      <c r="T4709" s="1">
        <f>Exchanges!U4713</f>
        <v>5</v>
      </c>
      <c r="U4709" s="1">
        <f>Exchanges!V4713</f>
        <v>2013</v>
      </c>
      <c r="V4709" s="1" t="str">
        <f>Exchanges!W4713</f>
        <v>CHROMIUM</v>
      </c>
      <c r="W4709" s="1" t="str">
        <f>Exchanges!X4713</f>
        <v>TRI</v>
      </c>
      <c r="X4709" s="1"/>
    </row>
    <row r="4710" spans="1:24" x14ac:dyDescent="0.15">
      <c r="A4710" s="1" t="str">
        <f>Exchanges!B4714</f>
        <v>nickel</v>
      </c>
      <c r="B4710" s="1">
        <f>Exchanges!C4714</f>
        <v>7440020</v>
      </c>
      <c r="C4710" s="1" t="str">
        <f>Exchanges!D4714</f>
        <v>soil</v>
      </c>
      <c r="D4710" s="1" t="str">
        <f>Exchanges!E4714</f>
        <v>industrial</v>
      </c>
      <c r="E4710" s="1" t="str">
        <f>Exchanges!F4714</f>
        <v>a72a45ee-395a-4d25-b893-9d183e43e76e</v>
      </c>
      <c r="F4710" s="1" t="str">
        <f>Exchanges!G4714</f>
        <v>Nonresidential maintenance and repair</v>
      </c>
      <c r="G4710" s="1">
        <f>Exchanges!H4714</f>
        <v>230301</v>
      </c>
      <c r="H4710" s="1" t="str">
        <f>Exchanges!I4714</f>
        <v>US</v>
      </c>
      <c r="I4710" s="1">
        <f>Exchanges!J4714</f>
        <v>9.950161448827742E-11</v>
      </c>
      <c r="J4710" s="1" t="str">
        <f>Exchanges!K4714</f>
        <v>kg</v>
      </c>
      <c r="K4710" s="1"/>
      <c r="L4710" s="1"/>
      <c r="M4710" s="1"/>
      <c r="N4710" s="1"/>
      <c r="O4710" s="1"/>
      <c r="P4710" s="86">
        <f>ROUND(Exchanges!Q4714,0)</f>
        <v>4</v>
      </c>
      <c r="Q4710" s="1">
        <f>Exchanges!R4714</f>
        <v>1</v>
      </c>
      <c r="R4710" s="1">
        <f>Exchanges!S4714</f>
        <v>1</v>
      </c>
      <c r="S4710" s="1">
        <f>Exchanges!T4714</f>
        <v>1</v>
      </c>
      <c r="T4710" s="1">
        <f>Exchanges!U4714</f>
        <v>5</v>
      </c>
      <c r="U4710" s="1">
        <f>Exchanges!V4714</f>
        <v>2013</v>
      </c>
      <c r="V4710" s="1" t="str">
        <f>Exchanges!W4714</f>
        <v>NICKEL</v>
      </c>
      <c r="W4710" s="1" t="str">
        <f>Exchanges!X4714</f>
        <v>TRI</v>
      </c>
      <c r="X4710" s="1"/>
    </row>
    <row r="4711" spans="1:24" x14ac:dyDescent="0.15">
      <c r="A4711" s="1" t="str">
        <f>Exchanges!B4715</f>
        <v>chromium</v>
      </c>
      <c r="B4711" s="1">
        <f>Exchanges!C4715</f>
        <v>7440473</v>
      </c>
      <c r="C4711" s="1" t="str">
        <f>Exchanges!D4715</f>
        <v>soil</v>
      </c>
      <c r="D4711" s="1" t="str">
        <f>Exchanges!E4715</f>
        <v>industrial</v>
      </c>
      <c r="E4711" s="1" t="str">
        <f>Exchanges!F4715</f>
        <v>e65a9c58-21f1-48b6-b738-d05a8f10e5f3</v>
      </c>
      <c r="F4711" s="1" t="str">
        <f>Exchanges!G4715</f>
        <v>Residential maintenance and repair</v>
      </c>
      <c r="G4711" s="1">
        <f>Exchanges!H4715</f>
        <v>230302</v>
      </c>
      <c r="H4711" s="1" t="str">
        <f>Exchanges!I4715</f>
        <v>US</v>
      </c>
      <c r="I4711" s="1">
        <f>Exchanges!J4715</f>
        <v>2.9850484346483227E-10</v>
      </c>
      <c r="J4711" s="1" t="str">
        <f>Exchanges!K4715</f>
        <v>kg</v>
      </c>
      <c r="K4711" s="1"/>
      <c r="L4711" s="1"/>
      <c r="M4711" s="1"/>
      <c r="N4711" s="1"/>
      <c r="O4711" s="1"/>
      <c r="P4711" s="86">
        <f>ROUND(Exchanges!Q4715,0)</f>
        <v>4</v>
      </c>
      <c r="Q4711" s="1">
        <f>Exchanges!R4715</f>
        <v>1</v>
      </c>
      <c r="R4711" s="1">
        <f>Exchanges!S4715</f>
        <v>1</v>
      </c>
      <c r="S4711" s="1">
        <f>Exchanges!T4715</f>
        <v>1</v>
      </c>
      <c r="T4711" s="1">
        <f>Exchanges!U4715</f>
        <v>5</v>
      </c>
      <c r="U4711" s="1">
        <f>Exchanges!V4715</f>
        <v>2013</v>
      </c>
      <c r="V4711" s="1" t="str">
        <f>Exchanges!W4715</f>
        <v>CHROMIUM</v>
      </c>
      <c r="W4711" s="1" t="str">
        <f>Exchanges!X4715</f>
        <v>TRI</v>
      </c>
      <c r="X4711" s="1"/>
    </row>
    <row r="4712" spans="1:24" x14ac:dyDescent="0.15">
      <c r="A4712" s="1" t="str">
        <f>Exchanges!B4716</f>
        <v>nickel</v>
      </c>
      <c r="B4712" s="1">
        <f>Exchanges!C4716</f>
        <v>7440020</v>
      </c>
      <c r="C4712" s="1" t="str">
        <f>Exchanges!D4716</f>
        <v>soil</v>
      </c>
      <c r="D4712" s="1" t="str">
        <f>Exchanges!E4716</f>
        <v>industrial</v>
      </c>
      <c r="E4712" s="1" t="str">
        <f>Exchanges!F4716</f>
        <v>a72a45ee-395a-4d25-b893-9d183e43e76e</v>
      </c>
      <c r="F4712" s="1" t="str">
        <f>Exchanges!G4716</f>
        <v>Residential maintenance and repair</v>
      </c>
      <c r="G4712" s="1">
        <f>Exchanges!H4716</f>
        <v>230302</v>
      </c>
      <c r="H4712" s="1" t="str">
        <f>Exchanges!I4716</f>
        <v>US</v>
      </c>
      <c r="I4712" s="1">
        <f>Exchanges!J4716</f>
        <v>9.950161448827742E-11</v>
      </c>
      <c r="J4712" s="1" t="str">
        <f>Exchanges!K4716</f>
        <v>kg</v>
      </c>
      <c r="K4712" s="1"/>
      <c r="L4712" s="1"/>
      <c r="M4712" s="1"/>
      <c r="N4712" s="1"/>
      <c r="O4712" s="1"/>
      <c r="P4712" s="86">
        <f>ROUND(Exchanges!Q4716,0)</f>
        <v>4</v>
      </c>
      <c r="Q4712" s="1">
        <f>Exchanges!R4716</f>
        <v>1</v>
      </c>
      <c r="R4712" s="1">
        <f>Exchanges!S4716</f>
        <v>1</v>
      </c>
      <c r="S4712" s="1">
        <f>Exchanges!T4716</f>
        <v>1</v>
      </c>
      <c r="T4712" s="1">
        <f>Exchanges!U4716</f>
        <v>5</v>
      </c>
      <c r="U4712" s="1">
        <f>Exchanges!V4716</f>
        <v>2013</v>
      </c>
      <c r="V4712" s="1" t="str">
        <f>Exchanges!W4716</f>
        <v>NICKEL</v>
      </c>
      <c r="W4712" s="1" t="str">
        <f>Exchanges!X4716</f>
        <v>TRI</v>
      </c>
      <c r="X4712" s="1"/>
    </row>
    <row r="4713" spans="1:24" x14ac:dyDescent="0.15">
      <c r="A4713" s="1" t="str">
        <f>Exchanges!B4717</f>
        <v>chromium</v>
      </c>
      <c r="B4713" s="1">
        <f>Exchanges!C4717</f>
        <v>7440473</v>
      </c>
      <c r="C4713" s="1" t="str">
        <f>Exchanges!D4717</f>
        <v>soil</v>
      </c>
      <c r="D4713" s="1" t="str">
        <f>Exchanges!E4717</f>
        <v>industrial</v>
      </c>
      <c r="E4713" s="1" t="str">
        <f>Exchanges!F4717</f>
        <v>e65a9c58-21f1-48b6-b738-d05a8f10e5f3</v>
      </c>
      <c r="F4713" s="1" t="str">
        <f>Exchanges!G4717</f>
        <v>Health care structures</v>
      </c>
      <c r="G4713" s="1">
        <f>Exchanges!H4717</f>
        <v>233210</v>
      </c>
      <c r="H4713" s="1" t="str">
        <f>Exchanges!I4717</f>
        <v>US</v>
      </c>
      <c r="I4713" s="1">
        <f>Exchanges!J4717</f>
        <v>2.9850484346483222E-10</v>
      </c>
      <c r="J4713" s="1" t="str">
        <f>Exchanges!K4717</f>
        <v>kg</v>
      </c>
      <c r="K4713" s="1"/>
      <c r="L4713" s="1"/>
      <c r="M4713" s="1"/>
      <c r="N4713" s="1"/>
      <c r="O4713" s="1"/>
      <c r="P4713" s="86">
        <f>ROUND(Exchanges!Q4717,0)</f>
        <v>4</v>
      </c>
      <c r="Q4713" s="1">
        <f>Exchanges!R4717</f>
        <v>1</v>
      </c>
      <c r="R4713" s="1">
        <f>Exchanges!S4717</f>
        <v>1</v>
      </c>
      <c r="S4713" s="1">
        <f>Exchanges!T4717</f>
        <v>1</v>
      </c>
      <c r="T4713" s="1">
        <f>Exchanges!U4717</f>
        <v>5</v>
      </c>
      <c r="U4713" s="1">
        <f>Exchanges!V4717</f>
        <v>2013</v>
      </c>
      <c r="V4713" s="1" t="str">
        <f>Exchanges!W4717</f>
        <v>CHROMIUM</v>
      </c>
      <c r="W4713" s="1" t="str">
        <f>Exchanges!X4717</f>
        <v>TRI</v>
      </c>
      <c r="X4713" s="1"/>
    </row>
    <row r="4714" spans="1:24" x14ac:dyDescent="0.15">
      <c r="A4714" s="1" t="str">
        <f>Exchanges!B4718</f>
        <v>nickel</v>
      </c>
      <c r="B4714" s="1">
        <f>Exchanges!C4718</f>
        <v>7440020</v>
      </c>
      <c r="C4714" s="1" t="str">
        <f>Exchanges!D4718</f>
        <v>soil</v>
      </c>
      <c r="D4714" s="1" t="str">
        <f>Exchanges!E4718</f>
        <v>industrial</v>
      </c>
      <c r="E4714" s="1" t="str">
        <f>Exchanges!F4718</f>
        <v>a72a45ee-395a-4d25-b893-9d183e43e76e</v>
      </c>
      <c r="F4714" s="1" t="str">
        <f>Exchanges!G4718</f>
        <v>Health care structures</v>
      </c>
      <c r="G4714" s="1">
        <f>Exchanges!H4718</f>
        <v>233210</v>
      </c>
      <c r="H4714" s="1" t="str">
        <f>Exchanges!I4718</f>
        <v>US</v>
      </c>
      <c r="I4714" s="1">
        <f>Exchanges!J4718</f>
        <v>9.950161448827742E-11</v>
      </c>
      <c r="J4714" s="1" t="str">
        <f>Exchanges!K4718</f>
        <v>kg</v>
      </c>
      <c r="K4714" s="1"/>
      <c r="L4714" s="1"/>
      <c r="M4714" s="1"/>
      <c r="N4714" s="1"/>
      <c r="O4714" s="1"/>
      <c r="P4714" s="86">
        <f>ROUND(Exchanges!Q4718,0)</f>
        <v>4</v>
      </c>
      <c r="Q4714" s="1">
        <f>Exchanges!R4718</f>
        <v>1</v>
      </c>
      <c r="R4714" s="1">
        <f>Exchanges!S4718</f>
        <v>1</v>
      </c>
      <c r="S4714" s="1">
        <f>Exchanges!T4718</f>
        <v>1</v>
      </c>
      <c r="T4714" s="1">
        <f>Exchanges!U4718</f>
        <v>5</v>
      </c>
      <c r="U4714" s="1">
        <f>Exchanges!V4718</f>
        <v>2013</v>
      </c>
      <c r="V4714" s="1" t="str">
        <f>Exchanges!W4718</f>
        <v>NICKEL</v>
      </c>
      <c r="W4714" s="1" t="str">
        <f>Exchanges!X4718</f>
        <v>TRI</v>
      </c>
      <c r="X4714" s="1"/>
    </row>
    <row r="4715" spans="1:24" x14ac:dyDescent="0.15">
      <c r="A4715" s="1" t="str">
        <f>Exchanges!B4719</f>
        <v>chromium</v>
      </c>
      <c r="B4715" s="1">
        <f>Exchanges!C4719</f>
        <v>7440473</v>
      </c>
      <c r="C4715" s="1" t="str">
        <f>Exchanges!D4719</f>
        <v>soil</v>
      </c>
      <c r="D4715" s="1" t="str">
        <f>Exchanges!E4719</f>
        <v>industrial</v>
      </c>
      <c r="E4715" s="1" t="str">
        <f>Exchanges!F4719</f>
        <v>e65a9c58-21f1-48b6-b738-d05a8f10e5f3</v>
      </c>
      <c r="F4715" s="1" t="str">
        <f>Exchanges!G4719</f>
        <v>Manufacturing structures</v>
      </c>
      <c r="G4715" s="1">
        <f>Exchanges!H4719</f>
        <v>233230</v>
      </c>
      <c r="H4715" s="1" t="str">
        <f>Exchanges!I4719</f>
        <v>US</v>
      </c>
      <c r="I4715" s="1">
        <f>Exchanges!J4719</f>
        <v>2.9850484346483222E-10</v>
      </c>
      <c r="J4715" s="1" t="str">
        <f>Exchanges!K4719</f>
        <v>kg</v>
      </c>
      <c r="K4715" s="1"/>
      <c r="L4715" s="1"/>
      <c r="M4715" s="1"/>
      <c r="N4715" s="1"/>
      <c r="O4715" s="1"/>
      <c r="P4715" s="86">
        <f>ROUND(Exchanges!Q4719,0)</f>
        <v>4</v>
      </c>
      <c r="Q4715" s="1">
        <f>Exchanges!R4719</f>
        <v>1</v>
      </c>
      <c r="R4715" s="1">
        <f>Exchanges!S4719</f>
        <v>1</v>
      </c>
      <c r="S4715" s="1">
        <f>Exchanges!T4719</f>
        <v>1</v>
      </c>
      <c r="T4715" s="1">
        <f>Exchanges!U4719</f>
        <v>5</v>
      </c>
      <c r="U4715" s="1">
        <f>Exchanges!V4719</f>
        <v>2013</v>
      </c>
      <c r="V4715" s="1" t="str">
        <f>Exchanges!W4719</f>
        <v>CHROMIUM</v>
      </c>
      <c r="W4715" s="1" t="str">
        <f>Exchanges!X4719</f>
        <v>TRI</v>
      </c>
      <c r="X4715" s="1"/>
    </row>
    <row r="4716" spans="1:24" x14ac:dyDescent="0.15">
      <c r="A4716" s="1" t="str">
        <f>Exchanges!B4720</f>
        <v>nickel</v>
      </c>
      <c r="B4716" s="1">
        <f>Exchanges!C4720</f>
        <v>7440020</v>
      </c>
      <c r="C4716" s="1" t="str">
        <f>Exchanges!D4720</f>
        <v>soil</v>
      </c>
      <c r="D4716" s="1" t="str">
        <f>Exchanges!E4720</f>
        <v>industrial</v>
      </c>
      <c r="E4716" s="1" t="str">
        <f>Exchanges!F4720</f>
        <v>a72a45ee-395a-4d25-b893-9d183e43e76e</v>
      </c>
      <c r="F4716" s="1" t="str">
        <f>Exchanges!G4720</f>
        <v>Manufacturing structures</v>
      </c>
      <c r="G4716" s="1">
        <f>Exchanges!H4720</f>
        <v>233230</v>
      </c>
      <c r="H4716" s="1" t="str">
        <f>Exchanges!I4720</f>
        <v>US</v>
      </c>
      <c r="I4716" s="1">
        <f>Exchanges!J4720</f>
        <v>9.9501614488277407E-11</v>
      </c>
      <c r="J4716" s="1" t="str">
        <f>Exchanges!K4720</f>
        <v>kg</v>
      </c>
      <c r="K4716" s="1"/>
      <c r="L4716" s="1"/>
      <c r="M4716" s="1"/>
      <c r="N4716" s="1"/>
      <c r="O4716" s="1"/>
      <c r="P4716" s="86">
        <f>ROUND(Exchanges!Q4720,0)</f>
        <v>4</v>
      </c>
      <c r="Q4716" s="1">
        <f>Exchanges!R4720</f>
        <v>1</v>
      </c>
      <c r="R4716" s="1">
        <f>Exchanges!S4720</f>
        <v>1</v>
      </c>
      <c r="S4716" s="1">
        <f>Exchanges!T4720</f>
        <v>1</v>
      </c>
      <c r="T4716" s="1">
        <f>Exchanges!U4720</f>
        <v>5</v>
      </c>
      <c r="U4716" s="1">
        <f>Exchanges!V4720</f>
        <v>2013</v>
      </c>
      <c r="V4716" s="1" t="str">
        <f>Exchanges!W4720</f>
        <v>NICKEL</v>
      </c>
      <c r="W4716" s="1" t="str">
        <f>Exchanges!X4720</f>
        <v>TRI</v>
      </c>
      <c r="X4716" s="1"/>
    </row>
    <row r="4717" spans="1:24" x14ac:dyDescent="0.15">
      <c r="A4717" s="1" t="str">
        <f>Exchanges!B4721</f>
        <v>chromium</v>
      </c>
      <c r="B4717" s="1">
        <f>Exchanges!C4721</f>
        <v>7440473</v>
      </c>
      <c r="C4717" s="1" t="str">
        <f>Exchanges!D4721</f>
        <v>soil</v>
      </c>
      <c r="D4717" s="1" t="str">
        <f>Exchanges!E4721</f>
        <v>industrial</v>
      </c>
      <c r="E4717" s="1" t="str">
        <f>Exchanges!F4721</f>
        <v>e65a9c58-21f1-48b6-b738-d05a8f10e5f3</v>
      </c>
      <c r="F4717" s="1" t="str">
        <f>Exchanges!G4721</f>
        <v>Power and communication structures</v>
      </c>
      <c r="G4717" s="1">
        <f>Exchanges!H4721</f>
        <v>233240</v>
      </c>
      <c r="H4717" s="1" t="str">
        <f>Exchanges!I4721</f>
        <v>US</v>
      </c>
      <c r="I4717" s="1">
        <f>Exchanges!J4721</f>
        <v>2.9850484346483222E-10</v>
      </c>
      <c r="J4717" s="1" t="str">
        <f>Exchanges!K4721</f>
        <v>kg</v>
      </c>
      <c r="K4717" s="1"/>
      <c r="L4717" s="1"/>
      <c r="M4717" s="1"/>
      <c r="N4717" s="1"/>
      <c r="O4717" s="1"/>
      <c r="P4717" s="86">
        <f>ROUND(Exchanges!Q4721,0)</f>
        <v>4</v>
      </c>
      <c r="Q4717" s="1">
        <f>Exchanges!R4721</f>
        <v>1</v>
      </c>
      <c r="R4717" s="1">
        <f>Exchanges!S4721</f>
        <v>1</v>
      </c>
      <c r="S4717" s="1">
        <f>Exchanges!T4721</f>
        <v>1</v>
      </c>
      <c r="T4717" s="1">
        <f>Exchanges!U4721</f>
        <v>5</v>
      </c>
      <c r="U4717" s="1">
        <f>Exchanges!V4721</f>
        <v>2013</v>
      </c>
      <c r="V4717" s="1" t="str">
        <f>Exchanges!W4721</f>
        <v>CHROMIUM</v>
      </c>
      <c r="W4717" s="1" t="str">
        <f>Exchanges!X4721</f>
        <v>TRI</v>
      </c>
      <c r="X4717" s="1"/>
    </row>
    <row r="4718" spans="1:24" x14ac:dyDescent="0.15">
      <c r="A4718" s="1" t="str">
        <f>Exchanges!B4722</f>
        <v>nickel</v>
      </c>
      <c r="B4718" s="1">
        <f>Exchanges!C4722</f>
        <v>7440020</v>
      </c>
      <c r="C4718" s="1" t="str">
        <f>Exchanges!D4722</f>
        <v>soil</v>
      </c>
      <c r="D4718" s="1" t="str">
        <f>Exchanges!E4722</f>
        <v>industrial</v>
      </c>
      <c r="E4718" s="1" t="str">
        <f>Exchanges!F4722</f>
        <v>a72a45ee-395a-4d25-b893-9d183e43e76e</v>
      </c>
      <c r="F4718" s="1" t="str">
        <f>Exchanges!G4722</f>
        <v>Power and communication structures</v>
      </c>
      <c r="G4718" s="1">
        <f>Exchanges!H4722</f>
        <v>233240</v>
      </c>
      <c r="H4718" s="1" t="str">
        <f>Exchanges!I4722</f>
        <v>US</v>
      </c>
      <c r="I4718" s="1">
        <f>Exchanges!J4722</f>
        <v>9.950161448827742E-11</v>
      </c>
      <c r="J4718" s="1" t="str">
        <f>Exchanges!K4722</f>
        <v>kg</v>
      </c>
      <c r="K4718" s="1"/>
      <c r="L4718" s="1"/>
      <c r="M4718" s="1"/>
      <c r="N4718" s="1"/>
      <c r="O4718" s="1"/>
      <c r="P4718" s="86">
        <f>ROUND(Exchanges!Q4722,0)</f>
        <v>4</v>
      </c>
      <c r="Q4718" s="1">
        <f>Exchanges!R4722</f>
        <v>1</v>
      </c>
      <c r="R4718" s="1">
        <f>Exchanges!S4722</f>
        <v>1</v>
      </c>
      <c r="S4718" s="1">
        <f>Exchanges!T4722</f>
        <v>1</v>
      </c>
      <c r="T4718" s="1">
        <f>Exchanges!U4722</f>
        <v>5</v>
      </c>
      <c r="U4718" s="1">
        <f>Exchanges!V4722</f>
        <v>2013</v>
      </c>
      <c r="V4718" s="1" t="str">
        <f>Exchanges!W4722</f>
        <v>NICKEL</v>
      </c>
      <c r="W4718" s="1" t="str">
        <f>Exchanges!X4722</f>
        <v>TRI</v>
      </c>
      <c r="X4718" s="1"/>
    </row>
    <row r="4719" spans="1:24" x14ac:dyDescent="0.15">
      <c r="A4719" s="1" t="str">
        <f>Exchanges!B4723</f>
        <v>chromium</v>
      </c>
      <c r="B4719" s="1">
        <f>Exchanges!C4723</f>
        <v>7440473</v>
      </c>
      <c r="C4719" s="1" t="str">
        <f>Exchanges!D4723</f>
        <v>soil</v>
      </c>
      <c r="D4719" s="1" t="str">
        <f>Exchanges!E4723</f>
        <v>industrial</v>
      </c>
      <c r="E4719" s="1" t="str">
        <f>Exchanges!F4723</f>
        <v>e65a9c58-21f1-48b6-b738-d05a8f10e5f3</v>
      </c>
      <c r="F4719" s="1" t="str">
        <f>Exchanges!G4723</f>
        <v>Educational and vocational structures</v>
      </c>
      <c r="G4719" s="1">
        <f>Exchanges!H4723</f>
        <v>233262</v>
      </c>
      <c r="H4719" s="1" t="str">
        <f>Exchanges!I4723</f>
        <v>US</v>
      </c>
      <c r="I4719" s="1">
        <f>Exchanges!J4723</f>
        <v>2.9850484346483227E-10</v>
      </c>
      <c r="J4719" s="1" t="str">
        <f>Exchanges!K4723</f>
        <v>kg</v>
      </c>
      <c r="K4719" s="1"/>
      <c r="L4719" s="1"/>
      <c r="M4719" s="1"/>
      <c r="N4719" s="1"/>
      <c r="O4719" s="1"/>
      <c r="P4719" s="86">
        <f>ROUND(Exchanges!Q4723,0)</f>
        <v>4</v>
      </c>
      <c r="Q4719" s="1">
        <f>Exchanges!R4723</f>
        <v>1</v>
      </c>
      <c r="R4719" s="1">
        <f>Exchanges!S4723</f>
        <v>1</v>
      </c>
      <c r="S4719" s="1">
        <f>Exchanges!T4723</f>
        <v>1</v>
      </c>
      <c r="T4719" s="1">
        <f>Exchanges!U4723</f>
        <v>5</v>
      </c>
      <c r="U4719" s="1">
        <f>Exchanges!V4723</f>
        <v>2013</v>
      </c>
      <c r="V4719" s="1" t="str">
        <f>Exchanges!W4723</f>
        <v>CHROMIUM</v>
      </c>
      <c r="W4719" s="1" t="str">
        <f>Exchanges!X4723</f>
        <v>TRI</v>
      </c>
      <c r="X4719" s="1"/>
    </row>
    <row r="4720" spans="1:24" x14ac:dyDescent="0.15">
      <c r="A4720" s="1" t="str">
        <f>Exchanges!B4724</f>
        <v>nickel</v>
      </c>
      <c r="B4720" s="1">
        <f>Exchanges!C4724</f>
        <v>7440020</v>
      </c>
      <c r="C4720" s="1" t="str">
        <f>Exchanges!D4724</f>
        <v>soil</v>
      </c>
      <c r="D4720" s="1" t="str">
        <f>Exchanges!E4724</f>
        <v>industrial</v>
      </c>
      <c r="E4720" s="1" t="str">
        <f>Exchanges!F4724</f>
        <v>a72a45ee-395a-4d25-b893-9d183e43e76e</v>
      </c>
      <c r="F4720" s="1" t="str">
        <f>Exchanges!G4724</f>
        <v>Educational and vocational structures</v>
      </c>
      <c r="G4720" s="1">
        <f>Exchanges!H4724</f>
        <v>233262</v>
      </c>
      <c r="H4720" s="1" t="str">
        <f>Exchanges!I4724</f>
        <v>US</v>
      </c>
      <c r="I4720" s="1">
        <f>Exchanges!J4724</f>
        <v>9.950161448827742E-11</v>
      </c>
      <c r="J4720" s="1" t="str">
        <f>Exchanges!K4724</f>
        <v>kg</v>
      </c>
      <c r="K4720" s="1"/>
      <c r="L4720" s="1"/>
      <c r="M4720" s="1"/>
      <c r="N4720" s="1"/>
      <c r="O4720" s="1"/>
      <c r="P4720" s="86">
        <f>ROUND(Exchanges!Q4724,0)</f>
        <v>4</v>
      </c>
      <c r="Q4720" s="1">
        <f>Exchanges!R4724</f>
        <v>1</v>
      </c>
      <c r="R4720" s="1">
        <f>Exchanges!S4724</f>
        <v>1</v>
      </c>
      <c r="S4720" s="1">
        <f>Exchanges!T4724</f>
        <v>1</v>
      </c>
      <c r="T4720" s="1">
        <f>Exchanges!U4724</f>
        <v>5</v>
      </c>
      <c r="U4720" s="1">
        <f>Exchanges!V4724</f>
        <v>2013</v>
      </c>
      <c r="V4720" s="1" t="str">
        <f>Exchanges!W4724</f>
        <v>NICKEL</v>
      </c>
      <c r="W4720" s="1" t="str">
        <f>Exchanges!X4724</f>
        <v>TRI</v>
      </c>
      <c r="X4720" s="1"/>
    </row>
    <row r="4721" spans="1:24" x14ac:dyDescent="0.15">
      <c r="A4721" s="1" t="str">
        <f>Exchanges!B4725</f>
        <v>chromium</v>
      </c>
      <c r="B4721" s="1">
        <f>Exchanges!C4725</f>
        <v>7440473</v>
      </c>
      <c r="C4721" s="1" t="str">
        <f>Exchanges!D4725</f>
        <v>soil</v>
      </c>
      <c r="D4721" s="1" t="str">
        <f>Exchanges!E4725</f>
        <v>industrial</v>
      </c>
      <c r="E4721" s="1" t="str">
        <f>Exchanges!F4725</f>
        <v>e65a9c58-21f1-48b6-b738-d05a8f10e5f3</v>
      </c>
      <c r="F4721" s="1" t="str">
        <f>Exchanges!G4725</f>
        <v>Highways and streets</v>
      </c>
      <c r="G4721" s="1">
        <f>Exchanges!H4725</f>
        <v>233293</v>
      </c>
      <c r="H4721" s="1" t="str">
        <f>Exchanges!I4725</f>
        <v>US</v>
      </c>
      <c r="I4721" s="1">
        <f>Exchanges!J4725</f>
        <v>2.9850484346483222E-10</v>
      </c>
      <c r="J4721" s="1" t="str">
        <f>Exchanges!K4725</f>
        <v>kg</v>
      </c>
      <c r="K4721" s="1"/>
      <c r="L4721" s="1"/>
      <c r="M4721" s="1"/>
      <c r="N4721" s="1"/>
      <c r="O4721" s="1"/>
      <c r="P4721" s="86">
        <f>ROUND(Exchanges!Q4725,0)</f>
        <v>4</v>
      </c>
      <c r="Q4721" s="1">
        <f>Exchanges!R4725</f>
        <v>1</v>
      </c>
      <c r="R4721" s="1">
        <f>Exchanges!S4725</f>
        <v>1</v>
      </c>
      <c r="S4721" s="1">
        <f>Exchanges!T4725</f>
        <v>1</v>
      </c>
      <c r="T4721" s="1">
        <f>Exchanges!U4725</f>
        <v>5</v>
      </c>
      <c r="U4721" s="1">
        <f>Exchanges!V4725</f>
        <v>2013</v>
      </c>
      <c r="V4721" s="1" t="str">
        <f>Exchanges!W4725</f>
        <v>CHROMIUM</v>
      </c>
      <c r="W4721" s="1" t="str">
        <f>Exchanges!X4725</f>
        <v>TRI</v>
      </c>
      <c r="X4721" s="1"/>
    </row>
    <row r="4722" spans="1:24" x14ac:dyDescent="0.15">
      <c r="A4722" s="1" t="str">
        <f>Exchanges!B4726</f>
        <v>nickel</v>
      </c>
      <c r="B4722" s="1">
        <f>Exchanges!C4726</f>
        <v>7440020</v>
      </c>
      <c r="C4722" s="1" t="str">
        <f>Exchanges!D4726</f>
        <v>soil</v>
      </c>
      <c r="D4722" s="1" t="str">
        <f>Exchanges!E4726</f>
        <v>industrial</v>
      </c>
      <c r="E4722" s="1" t="str">
        <f>Exchanges!F4726</f>
        <v>a72a45ee-395a-4d25-b893-9d183e43e76e</v>
      </c>
      <c r="F4722" s="1" t="str">
        <f>Exchanges!G4726</f>
        <v>Highways and streets</v>
      </c>
      <c r="G4722" s="1">
        <f>Exchanges!H4726</f>
        <v>233293</v>
      </c>
      <c r="H4722" s="1" t="str">
        <f>Exchanges!I4726</f>
        <v>US</v>
      </c>
      <c r="I4722" s="1">
        <f>Exchanges!J4726</f>
        <v>9.950161448827742E-11</v>
      </c>
      <c r="J4722" s="1" t="str">
        <f>Exchanges!K4726</f>
        <v>kg</v>
      </c>
      <c r="K4722" s="1"/>
      <c r="L4722" s="1"/>
      <c r="M4722" s="1"/>
      <c r="N4722" s="1"/>
      <c r="O4722" s="1"/>
      <c r="P4722" s="86">
        <f>ROUND(Exchanges!Q4726,0)</f>
        <v>4</v>
      </c>
      <c r="Q4722" s="1">
        <f>Exchanges!R4726</f>
        <v>1</v>
      </c>
      <c r="R4722" s="1">
        <f>Exchanges!S4726</f>
        <v>1</v>
      </c>
      <c r="S4722" s="1">
        <f>Exchanges!T4726</f>
        <v>1</v>
      </c>
      <c r="T4722" s="1">
        <f>Exchanges!U4726</f>
        <v>5</v>
      </c>
      <c r="U4722" s="1">
        <f>Exchanges!V4726</f>
        <v>2013</v>
      </c>
      <c r="V4722" s="1" t="str">
        <f>Exchanges!W4726</f>
        <v>NICKEL</v>
      </c>
      <c r="W4722" s="1" t="str">
        <f>Exchanges!X4726</f>
        <v>TRI</v>
      </c>
      <c r="X4722" s="1"/>
    </row>
    <row r="4723" spans="1:24" x14ac:dyDescent="0.15">
      <c r="A4723" s="1" t="str">
        <f>Exchanges!B4727</f>
        <v>chromium</v>
      </c>
      <c r="B4723" s="1">
        <f>Exchanges!C4727</f>
        <v>7440473</v>
      </c>
      <c r="C4723" s="1" t="str">
        <f>Exchanges!D4727</f>
        <v>soil</v>
      </c>
      <c r="D4723" s="1" t="str">
        <f>Exchanges!E4727</f>
        <v>industrial</v>
      </c>
      <c r="E4723" s="1" t="str">
        <f>Exchanges!F4727</f>
        <v>e65a9c58-21f1-48b6-b738-d05a8f10e5f3</v>
      </c>
      <c r="F4723" s="1" t="str">
        <f>Exchanges!G4727</f>
        <v>Commercial structures, including farm structures</v>
      </c>
      <c r="G4723" s="1" t="str">
        <f>Exchanges!H4727</f>
        <v>2332A0</v>
      </c>
      <c r="H4723" s="1" t="str">
        <f>Exchanges!I4727</f>
        <v>US</v>
      </c>
      <c r="I4723" s="1">
        <f>Exchanges!J4727</f>
        <v>2.9850484346483227E-10</v>
      </c>
      <c r="J4723" s="1" t="str">
        <f>Exchanges!K4727</f>
        <v>kg</v>
      </c>
      <c r="K4723" s="1"/>
      <c r="L4723" s="1"/>
      <c r="M4723" s="1"/>
      <c r="N4723" s="1"/>
      <c r="O4723" s="1"/>
      <c r="P4723" s="86">
        <f>ROUND(Exchanges!Q4727,0)</f>
        <v>4</v>
      </c>
      <c r="Q4723" s="1">
        <f>Exchanges!R4727</f>
        <v>1</v>
      </c>
      <c r="R4723" s="1">
        <f>Exchanges!S4727</f>
        <v>1</v>
      </c>
      <c r="S4723" s="1">
        <f>Exchanges!T4727</f>
        <v>1</v>
      </c>
      <c r="T4723" s="1">
        <f>Exchanges!U4727</f>
        <v>5</v>
      </c>
      <c r="U4723" s="1">
        <f>Exchanges!V4727</f>
        <v>2013</v>
      </c>
      <c r="V4723" s="1" t="str">
        <f>Exchanges!W4727</f>
        <v>CHROMIUM</v>
      </c>
      <c r="W4723" s="1" t="str">
        <f>Exchanges!X4727</f>
        <v>TRI</v>
      </c>
      <c r="X4723" s="1"/>
    </row>
    <row r="4724" spans="1:24" x14ac:dyDescent="0.15">
      <c r="A4724" s="1" t="str">
        <f>Exchanges!B4728</f>
        <v>nickel</v>
      </c>
      <c r="B4724" s="1">
        <f>Exchanges!C4728</f>
        <v>7440020</v>
      </c>
      <c r="C4724" s="1" t="str">
        <f>Exchanges!D4728</f>
        <v>soil</v>
      </c>
      <c r="D4724" s="1" t="str">
        <f>Exchanges!E4728</f>
        <v>industrial</v>
      </c>
      <c r="E4724" s="1" t="str">
        <f>Exchanges!F4728</f>
        <v>a72a45ee-395a-4d25-b893-9d183e43e76e</v>
      </c>
      <c r="F4724" s="1" t="str">
        <f>Exchanges!G4728</f>
        <v>Commercial structures, including farm structures</v>
      </c>
      <c r="G4724" s="1" t="str">
        <f>Exchanges!H4728</f>
        <v>2332A0</v>
      </c>
      <c r="H4724" s="1" t="str">
        <f>Exchanges!I4728</f>
        <v>US</v>
      </c>
      <c r="I4724" s="1">
        <f>Exchanges!J4728</f>
        <v>9.950161448827742E-11</v>
      </c>
      <c r="J4724" s="1" t="str">
        <f>Exchanges!K4728</f>
        <v>kg</v>
      </c>
      <c r="K4724" s="1"/>
      <c r="L4724" s="1"/>
      <c r="M4724" s="1"/>
      <c r="N4724" s="1"/>
      <c r="O4724" s="1"/>
      <c r="P4724" s="86">
        <f>ROUND(Exchanges!Q4728,0)</f>
        <v>4</v>
      </c>
      <c r="Q4724" s="1">
        <f>Exchanges!R4728</f>
        <v>1</v>
      </c>
      <c r="R4724" s="1">
        <f>Exchanges!S4728</f>
        <v>1</v>
      </c>
      <c r="S4724" s="1">
        <f>Exchanges!T4728</f>
        <v>1</v>
      </c>
      <c r="T4724" s="1">
        <f>Exchanges!U4728</f>
        <v>5</v>
      </c>
      <c r="U4724" s="1">
        <f>Exchanges!V4728</f>
        <v>2013</v>
      </c>
      <c r="V4724" s="1" t="str">
        <f>Exchanges!W4728</f>
        <v>NICKEL</v>
      </c>
      <c r="W4724" s="1" t="str">
        <f>Exchanges!X4728</f>
        <v>TRI</v>
      </c>
      <c r="X4724" s="1"/>
    </row>
    <row r="4725" spans="1:24" x14ac:dyDescent="0.15">
      <c r="A4725" s="1" t="str">
        <f>Exchanges!B4729</f>
        <v>chromium</v>
      </c>
      <c r="B4725" s="1">
        <f>Exchanges!C4729</f>
        <v>7440473</v>
      </c>
      <c r="C4725" s="1" t="str">
        <f>Exchanges!D4729</f>
        <v>soil</v>
      </c>
      <c r="D4725" s="1" t="str">
        <f>Exchanges!E4729</f>
        <v>industrial</v>
      </c>
      <c r="E4725" s="1" t="str">
        <f>Exchanges!F4729</f>
        <v>e65a9c58-21f1-48b6-b738-d05a8f10e5f3</v>
      </c>
      <c r="F4725" s="1" t="str">
        <f>Exchanges!G4729</f>
        <v>Other nonresidential structures</v>
      </c>
      <c r="G4725" s="1" t="str">
        <f>Exchanges!H4729</f>
        <v>2332B0</v>
      </c>
      <c r="H4725" s="1" t="str">
        <f>Exchanges!I4729</f>
        <v>US</v>
      </c>
      <c r="I4725" s="1">
        <f>Exchanges!J4729</f>
        <v>2.9850484346483222E-10</v>
      </c>
      <c r="J4725" s="1" t="str">
        <f>Exchanges!K4729</f>
        <v>kg</v>
      </c>
      <c r="K4725" s="1"/>
      <c r="L4725" s="1"/>
      <c r="M4725" s="1"/>
      <c r="N4725" s="1"/>
      <c r="O4725" s="1"/>
      <c r="P4725" s="86">
        <f>ROUND(Exchanges!Q4729,0)</f>
        <v>4</v>
      </c>
      <c r="Q4725" s="1">
        <f>Exchanges!R4729</f>
        <v>1</v>
      </c>
      <c r="R4725" s="1">
        <f>Exchanges!S4729</f>
        <v>1</v>
      </c>
      <c r="S4725" s="1">
        <f>Exchanges!T4729</f>
        <v>1</v>
      </c>
      <c r="T4725" s="1">
        <f>Exchanges!U4729</f>
        <v>5</v>
      </c>
      <c r="U4725" s="1">
        <f>Exchanges!V4729</f>
        <v>2013</v>
      </c>
      <c r="V4725" s="1" t="str">
        <f>Exchanges!W4729</f>
        <v>CHROMIUM</v>
      </c>
      <c r="W4725" s="1" t="str">
        <f>Exchanges!X4729</f>
        <v>TRI</v>
      </c>
      <c r="X4725" s="1"/>
    </row>
    <row r="4726" spans="1:24" x14ac:dyDescent="0.15">
      <c r="A4726" s="1" t="str">
        <f>Exchanges!B4730</f>
        <v>nickel</v>
      </c>
      <c r="B4726" s="1">
        <f>Exchanges!C4730</f>
        <v>7440020</v>
      </c>
      <c r="C4726" s="1" t="str">
        <f>Exchanges!D4730</f>
        <v>soil</v>
      </c>
      <c r="D4726" s="1" t="str">
        <f>Exchanges!E4730</f>
        <v>industrial</v>
      </c>
      <c r="E4726" s="1" t="str">
        <f>Exchanges!F4730</f>
        <v>a72a45ee-395a-4d25-b893-9d183e43e76e</v>
      </c>
      <c r="F4726" s="1" t="str">
        <f>Exchanges!G4730</f>
        <v>Other nonresidential structures</v>
      </c>
      <c r="G4726" s="1" t="str">
        <f>Exchanges!H4730</f>
        <v>2332B0</v>
      </c>
      <c r="H4726" s="1" t="str">
        <f>Exchanges!I4730</f>
        <v>US</v>
      </c>
      <c r="I4726" s="1">
        <f>Exchanges!J4730</f>
        <v>9.950161448827742E-11</v>
      </c>
      <c r="J4726" s="1" t="str">
        <f>Exchanges!K4730</f>
        <v>kg</v>
      </c>
      <c r="K4726" s="1"/>
      <c r="L4726" s="1"/>
      <c r="M4726" s="1"/>
      <c r="N4726" s="1"/>
      <c r="O4726" s="1"/>
      <c r="P4726" s="86">
        <f>ROUND(Exchanges!Q4730,0)</f>
        <v>4</v>
      </c>
      <c r="Q4726" s="1">
        <f>Exchanges!R4730</f>
        <v>1</v>
      </c>
      <c r="R4726" s="1">
        <f>Exchanges!S4730</f>
        <v>1</v>
      </c>
      <c r="S4726" s="1">
        <f>Exchanges!T4730</f>
        <v>1</v>
      </c>
      <c r="T4726" s="1">
        <f>Exchanges!U4730</f>
        <v>5</v>
      </c>
      <c r="U4726" s="1">
        <f>Exchanges!V4730</f>
        <v>2013</v>
      </c>
      <c r="V4726" s="1" t="str">
        <f>Exchanges!W4730</f>
        <v>NICKEL</v>
      </c>
      <c r="W4726" s="1" t="str">
        <f>Exchanges!X4730</f>
        <v>TRI</v>
      </c>
      <c r="X4726" s="1"/>
    </row>
    <row r="4727" spans="1:24" x14ac:dyDescent="0.15">
      <c r="A4727" s="1" t="str">
        <f>Exchanges!B4731</f>
        <v>chromium</v>
      </c>
      <c r="B4727" s="1">
        <f>Exchanges!C4731</f>
        <v>7440473</v>
      </c>
      <c r="C4727" s="1" t="str">
        <f>Exchanges!D4731</f>
        <v>soil</v>
      </c>
      <c r="D4727" s="1" t="str">
        <f>Exchanges!E4731</f>
        <v>industrial</v>
      </c>
      <c r="E4727" s="1" t="str">
        <f>Exchanges!F4731</f>
        <v>e65a9c58-21f1-48b6-b738-d05a8f10e5f3</v>
      </c>
      <c r="F4727" s="1" t="str">
        <f>Exchanges!G4731</f>
        <v>Single-family residential structures</v>
      </c>
      <c r="G4727" s="1">
        <f>Exchanges!H4731</f>
        <v>233411</v>
      </c>
      <c r="H4727" s="1" t="str">
        <f>Exchanges!I4731</f>
        <v>US</v>
      </c>
      <c r="I4727" s="1">
        <f>Exchanges!J4731</f>
        <v>2.9850484346483222E-10</v>
      </c>
      <c r="J4727" s="1" t="str">
        <f>Exchanges!K4731</f>
        <v>kg</v>
      </c>
      <c r="K4727" s="1"/>
      <c r="L4727" s="1"/>
      <c r="M4727" s="1"/>
      <c r="N4727" s="1"/>
      <c r="O4727" s="1"/>
      <c r="P4727" s="86">
        <f>ROUND(Exchanges!Q4731,0)</f>
        <v>4</v>
      </c>
      <c r="Q4727" s="1">
        <f>Exchanges!R4731</f>
        <v>1</v>
      </c>
      <c r="R4727" s="1">
        <f>Exchanges!S4731</f>
        <v>1</v>
      </c>
      <c r="S4727" s="1">
        <f>Exchanges!T4731</f>
        <v>1</v>
      </c>
      <c r="T4727" s="1">
        <f>Exchanges!U4731</f>
        <v>5</v>
      </c>
      <c r="U4727" s="1">
        <f>Exchanges!V4731</f>
        <v>2013</v>
      </c>
      <c r="V4727" s="1" t="str">
        <f>Exchanges!W4731</f>
        <v>CHROMIUM</v>
      </c>
      <c r="W4727" s="1" t="str">
        <f>Exchanges!X4731</f>
        <v>TRI</v>
      </c>
      <c r="X4727" s="1"/>
    </row>
    <row r="4728" spans="1:24" x14ac:dyDescent="0.15">
      <c r="A4728" s="1" t="str">
        <f>Exchanges!B4732</f>
        <v>nickel</v>
      </c>
      <c r="B4728" s="1">
        <f>Exchanges!C4732</f>
        <v>7440020</v>
      </c>
      <c r="C4728" s="1" t="str">
        <f>Exchanges!D4732</f>
        <v>soil</v>
      </c>
      <c r="D4728" s="1" t="str">
        <f>Exchanges!E4732</f>
        <v>industrial</v>
      </c>
      <c r="E4728" s="1" t="str">
        <f>Exchanges!F4732</f>
        <v>a72a45ee-395a-4d25-b893-9d183e43e76e</v>
      </c>
      <c r="F4728" s="1" t="str">
        <f>Exchanges!G4732</f>
        <v>Single-family residential structures</v>
      </c>
      <c r="G4728" s="1">
        <f>Exchanges!H4732</f>
        <v>233411</v>
      </c>
      <c r="H4728" s="1" t="str">
        <f>Exchanges!I4732</f>
        <v>US</v>
      </c>
      <c r="I4728" s="1">
        <f>Exchanges!J4732</f>
        <v>9.9501614488277407E-11</v>
      </c>
      <c r="J4728" s="1" t="str">
        <f>Exchanges!K4732</f>
        <v>kg</v>
      </c>
      <c r="K4728" s="1"/>
      <c r="L4728" s="1"/>
      <c r="M4728" s="1"/>
      <c r="N4728" s="1"/>
      <c r="O4728" s="1"/>
      <c r="P4728" s="86">
        <f>ROUND(Exchanges!Q4732,0)</f>
        <v>4</v>
      </c>
      <c r="Q4728" s="1">
        <f>Exchanges!R4732</f>
        <v>1</v>
      </c>
      <c r="R4728" s="1">
        <f>Exchanges!S4732</f>
        <v>1</v>
      </c>
      <c r="S4728" s="1">
        <f>Exchanges!T4732</f>
        <v>1</v>
      </c>
      <c r="T4728" s="1">
        <f>Exchanges!U4732</f>
        <v>5</v>
      </c>
      <c r="U4728" s="1">
        <f>Exchanges!V4732</f>
        <v>2013</v>
      </c>
      <c r="V4728" s="1" t="str">
        <f>Exchanges!W4732</f>
        <v>NICKEL</v>
      </c>
      <c r="W4728" s="1" t="str">
        <f>Exchanges!X4732</f>
        <v>TRI</v>
      </c>
      <c r="X4728" s="1"/>
    </row>
    <row r="4729" spans="1:24" x14ac:dyDescent="0.15">
      <c r="A4729" s="1" t="str">
        <f>Exchanges!B4733</f>
        <v>chromium</v>
      </c>
      <c r="B4729" s="1">
        <f>Exchanges!C4733</f>
        <v>7440473</v>
      </c>
      <c r="C4729" s="1" t="str">
        <f>Exchanges!D4733</f>
        <v>soil</v>
      </c>
      <c r="D4729" s="1" t="str">
        <f>Exchanges!E4733</f>
        <v>industrial</v>
      </c>
      <c r="E4729" s="1" t="str">
        <f>Exchanges!F4733</f>
        <v>e65a9c58-21f1-48b6-b738-d05a8f10e5f3</v>
      </c>
      <c r="F4729" s="1" t="str">
        <f>Exchanges!G4733</f>
        <v>Multifamily residential structures</v>
      </c>
      <c r="G4729" s="1">
        <f>Exchanges!H4733</f>
        <v>233412</v>
      </c>
      <c r="H4729" s="1" t="str">
        <f>Exchanges!I4733</f>
        <v>US</v>
      </c>
      <c r="I4729" s="1">
        <f>Exchanges!J4733</f>
        <v>2.9850484346483227E-10</v>
      </c>
      <c r="J4729" s="1" t="str">
        <f>Exchanges!K4733</f>
        <v>kg</v>
      </c>
      <c r="K4729" s="1"/>
      <c r="L4729" s="1"/>
      <c r="M4729" s="1"/>
      <c r="N4729" s="1"/>
      <c r="O4729" s="1"/>
      <c r="P4729" s="86">
        <f>ROUND(Exchanges!Q4733,0)</f>
        <v>4</v>
      </c>
      <c r="Q4729" s="1">
        <f>Exchanges!R4733</f>
        <v>1</v>
      </c>
      <c r="R4729" s="1">
        <f>Exchanges!S4733</f>
        <v>1</v>
      </c>
      <c r="S4729" s="1">
        <f>Exchanges!T4733</f>
        <v>1</v>
      </c>
      <c r="T4729" s="1">
        <f>Exchanges!U4733</f>
        <v>5</v>
      </c>
      <c r="U4729" s="1">
        <f>Exchanges!V4733</f>
        <v>2013</v>
      </c>
      <c r="V4729" s="1" t="str">
        <f>Exchanges!W4733</f>
        <v>CHROMIUM</v>
      </c>
      <c r="W4729" s="1" t="str">
        <f>Exchanges!X4733</f>
        <v>TRI</v>
      </c>
      <c r="X4729" s="1"/>
    </row>
    <row r="4730" spans="1:24" x14ac:dyDescent="0.15">
      <c r="A4730" s="1" t="str">
        <f>Exchanges!B4734</f>
        <v>nickel</v>
      </c>
      <c r="B4730" s="1">
        <f>Exchanges!C4734</f>
        <v>7440020</v>
      </c>
      <c r="C4730" s="1" t="str">
        <f>Exchanges!D4734</f>
        <v>soil</v>
      </c>
      <c r="D4730" s="1" t="str">
        <f>Exchanges!E4734</f>
        <v>industrial</v>
      </c>
      <c r="E4730" s="1" t="str">
        <f>Exchanges!F4734</f>
        <v>a72a45ee-395a-4d25-b893-9d183e43e76e</v>
      </c>
      <c r="F4730" s="1" t="str">
        <f>Exchanges!G4734</f>
        <v>Multifamily residential structures</v>
      </c>
      <c r="G4730" s="1">
        <f>Exchanges!H4734</f>
        <v>233412</v>
      </c>
      <c r="H4730" s="1" t="str">
        <f>Exchanges!I4734</f>
        <v>US</v>
      </c>
      <c r="I4730" s="1">
        <f>Exchanges!J4734</f>
        <v>9.9501614488277433E-11</v>
      </c>
      <c r="J4730" s="1" t="str">
        <f>Exchanges!K4734</f>
        <v>kg</v>
      </c>
      <c r="K4730" s="1"/>
      <c r="L4730" s="1"/>
      <c r="M4730" s="1"/>
      <c r="N4730" s="1"/>
      <c r="O4730" s="1"/>
      <c r="P4730" s="86">
        <f>ROUND(Exchanges!Q4734,0)</f>
        <v>4</v>
      </c>
      <c r="Q4730" s="1">
        <f>Exchanges!R4734</f>
        <v>1</v>
      </c>
      <c r="R4730" s="1">
        <f>Exchanges!S4734</f>
        <v>1</v>
      </c>
      <c r="S4730" s="1">
        <f>Exchanges!T4734</f>
        <v>1</v>
      </c>
      <c r="T4730" s="1">
        <f>Exchanges!U4734</f>
        <v>5</v>
      </c>
      <c r="U4730" s="1">
        <f>Exchanges!V4734</f>
        <v>2013</v>
      </c>
      <c r="V4730" s="1" t="str">
        <f>Exchanges!W4734</f>
        <v>NICKEL</v>
      </c>
      <c r="W4730" s="1" t="str">
        <f>Exchanges!X4734</f>
        <v>TRI</v>
      </c>
      <c r="X4730" s="1"/>
    </row>
    <row r="4731" spans="1:24" x14ac:dyDescent="0.15">
      <c r="A4731" s="1" t="str">
        <f>Exchanges!B4735</f>
        <v>chromium</v>
      </c>
      <c r="B4731" s="1">
        <f>Exchanges!C4735</f>
        <v>7440473</v>
      </c>
      <c r="C4731" s="1" t="str">
        <f>Exchanges!D4735</f>
        <v>soil</v>
      </c>
      <c r="D4731" s="1" t="str">
        <f>Exchanges!E4735</f>
        <v>industrial</v>
      </c>
      <c r="E4731" s="1" t="str">
        <f>Exchanges!F4735</f>
        <v>e65a9c58-21f1-48b6-b738-d05a8f10e5f3</v>
      </c>
      <c r="F4731" s="1" t="str">
        <f>Exchanges!G4735</f>
        <v>Other residential structures</v>
      </c>
      <c r="G4731" s="1" t="str">
        <f>Exchanges!H4735</f>
        <v>2334A0</v>
      </c>
      <c r="H4731" s="1" t="str">
        <f>Exchanges!I4735</f>
        <v>US</v>
      </c>
      <c r="I4731" s="1">
        <f>Exchanges!J4735</f>
        <v>2.9850484346483227E-10</v>
      </c>
      <c r="J4731" s="1" t="str">
        <f>Exchanges!K4735</f>
        <v>kg</v>
      </c>
      <c r="K4731" s="1"/>
      <c r="L4731" s="1"/>
      <c r="M4731" s="1"/>
      <c r="N4731" s="1"/>
      <c r="O4731" s="1"/>
      <c r="P4731" s="86">
        <f>ROUND(Exchanges!Q4735,0)</f>
        <v>4</v>
      </c>
      <c r="Q4731" s="1">
        <f>Exchanges!R4735</f>
        <v>1</v>
      </c>
      <c r="R4731" s="1">
        <f>Exchanges!S4735</f>
        <v>1</v>
      </c>
      <c r="S4731" s="1">
        <f>Exchanges!T4735</f>
        <v>1</v>
      </c>
      <c r="T4731" s="1">
        <f>Exchanges!U4735</f>
        <v>5</v>
      </c>
      <c r="U4731" s="1">
        <f>Exchanges!V4735</f>
        <v>2013</v>
      </c>
      <c r="V4731" s="1" t="str">
        <f>Exchanges!W4735</f>
        <v>CHROMIUM</v>
      </c>
      <c r="W4731" s="1" t="str">
        <f>Exchanges!X4735</f>
        <v>TRI</v>
      </c>
      <c r="X4731" s="1"/>
    </row>
    <row r="4732" spans="1:24" x14ac:dyDescent="0.15">
      <c r="A4732" s="1" t="str">
        <f>Exchanges!B4736</f>
        <v>nickel</v>
      </c>
      <c r="B4732" s="1">
        <f>Exchanges!C4736</f>
        <v>7440020</v>
      </c>
      <c r="C4732" s="1" t="str">
        <f>Exchanges!D4736</f>
        <v>soil</v>
      </c>
      <c r="D4732" s="1" t="str">
        <f>Exchanges!E4736</f>
        <v>industrial</v>
      </c>
      <c r="E4732" s="1" t="str">
        <f>Exchanges!F4736</f>
        <v>a72a45ee-395a-4d25-b893-9d183e43e76e</v>
      </c>
      <c r="F4732" s="1" t="str">
        <f>Exchanges!G4736</f>
        <v>Other residential structures</v>
      </c>
      <c r="G4732" s="1" t="str">
        <f>Exchanges!H4736</f>
        <v>2334A0</v>
      </c>
      <c r="H4732" s="1" t="str">
        <f>Exchanges!I4736</f>
        <v>US</v>
      </c>
      <c r="I4732" s="1">
        <f>Exchanges!J4736</f>
        <v>9.950161448827742E-11</v>
      </c>
      <c r="J4732" s="1" t="str">
        <f>Exchanges!K4736</f>
        <v>kg</v>
      </c>
      <c r="K4732" s="1"/>
      <c r="L4732" s="1"/>
      <c r="M4732" s="1"/>
      <c r="N4732" s="1"/>
      <c r="O4732" s="1"/>
      <c r="P4732" s="86">
        <f>ROUND(Exchanges!Q4736,0)</f>
        <v>4</v>
      </c>
      <c r="Q4732" s="1">
        <f>Exchanges!R4736</f>
        <v>1</v>
      </c>
      <c r="R4732" s="1">
        <f>Exchanges!S4736</f>
        <v>1</v>
      </c>
      <c r="S4732" s="1">
        <f>Exchanges!T4736</f>
        <v>1</v>
      </c>
      <c r="T4732" s="1">
        <f>Exchanges!U4736</f>
        <v>5</v>
      </c>
      <c r="U4732" s="1">
        <f>Exchanges!V4736</f>
        <v>2013</v>
      </c>
      <c r="V4732" s="1" t="str">
        <f>Exchanges!W4736</f>
        <v>NICKEL</v>
      </c>
      <c r="W4732" s="1" t="str">
        <f>Exchanges!X4736</f>
        <v>TRI</v>
      </c>
      <c r="X4732" s="1"/>
    </row>
    <row r="4733" spans="1:24" x14ac:dyDescent="0.15">
      <c r="A4733" s="1" t="str">
        <f>Exchanges!B4737</f>
        <v>diisocyanates</v>
      </c>
      <c r="B4733" s="1" t="str">
        <f>Exchanges!C4737</f>
        <v/>
      </c>
      <c r="C4733" s="1" t="str">
        <f>Exchanges!D4737</f>
        <v>air</v>
      </c>
      <c r="D4733" s="1" t="str">
        <f>Exchanges!E4737</f>
        <v>unspecified</v>
      </c>
      <c r="E4733" s="1" t="str">
        <f>Exchanges!F4737</f>
        <v>63f3fff6-0459-49fd-808a-6fc86fd63f5c</v>
      </c>
      <c r="F4733" s="1" t="str">
        <f>Exchanges!G4737</f>
        <v>Nonresidential maintenance and repair</v>
      </c>
      <c r="G4733" s="1">
        <f>Exchanges!H4737</f>
        <v>230301</v>
      </c>
      <c r="H4733" s="1" t="str">
        <f>Exchanges!I4737</f>
        <v>US</v>
      </c>
      <c r="I4733" s="1">
        <f>Exchanges!J4737</f>
        <v>3.1840516636248772E-14</v>
      </c>
      <c r="J4733" s="1" t="str">
        <f>Exchanges!K4737</f>
        <v>kg</v>
      </c>
      <c r="K4733" s="1"/>
      <c r="L4733" s="1"/>
      <c r="M4733" s="1"/>
      <c r="N4733" s="1"/>
      <c r="O4733" s="1"/>
      <c r="P4733" s="86">
        <f>ROUND(Exchanges!Q4737,0)</f>
        <v>4</v>
      </c>
      <c r="Q4733" s="1">
        <f>Exchanges!R4737</f>
        <v>1</v>
      </c>
      <c r="R4733" s="1">
        <f>Exchanges!S4737</f>
        <v>1</v>
      </c>
      <c r="S4733" s="1">
        <f>Exchanges!T4737</f>
        <v>1</v>
      </c>
      <c r="T4733" s="1">
        <f>Exchanges!U4737</f>
        <v>5</v>
      </c>
      <c r="U4733" s="1">
        <f>Exchanges!V4737</f>
        <v>2013</v>
      </c>
      <c r="V4733" s="1" t="str">
        <f>Exchanges!W4737</f>
        <v>DIISOCYANATES</v>
      </c>
      <c r="W4733" s="1" t="str">
        <f>Exchanges!X4737</f>
        <v>TRI</v>
      </c>
      <c r="X4733" s="1"/>
    </row>
    <row r="4734" spans="1:24" x14ac:dyDescent="0.15">
      <c r="A4734" s="1" t="str">
        <f>Exchanges!B4738</f>
        <v>diisocyanates</v>
      </c>
      <c r="B4734" s="1" t="str">
        <f>Exchanges!C4738</f>
        <v/>
      </c>
      <c r="C4734" s="1" t="str">
        <f>Exchanges!D4738</f>
        <v>air</v>
      </c>
      <c r="D4734" s="1" t="str">
        <f>Exchanges!E4738</f>
        <v>unspecified</v>
      </c>
      <c r="E4734" s="1" t="str">
        <f>Exchanges!F4738</f>
        <v>63f3fff6-0459-49fd-808a-6fc86fd63f5c</v>
      </c>
      <c r="F4734" s="1" t="str">
        <f>Exchanges!G4738</f>
        <v>Residential maintenance and repair</v>
      </c>
      <c r="G4734" s="1">
        <f>Exchanges!H4738</f>
        <v>230302</v>
      </c>
      <c r="H4734" s="1" t="str">
        <f>Exchanges!I4738</f>
        <v>US</v>
      </c>
      <c r="I4734" s="1">
        <f>Exchanges!J4738</f>
        <v>3.1840516636248779E-14</v>
      </c>
      <c r="J4734" s="1" t="str">
        <f>Exchanges!K4738</f>
        <v>kg</v>
      </c>
      <c r="K4734" s="1"/>
      <c r="L4734" s="1"/>
      <c r="M4734" s="1"/>
      <c r="N4734" s="1"/>
      <c r="O4734" s="1"/>
      <c r="P4734" s="86">
        <f>ROUND(Exchanges!Q4738,0)</f>
        <v>4</v>
      </c>
      <c r="Q4734" s="1">
        <f>Exchanges!R4738</f>
        <v>1</v>
      </c>
      <c r="R4734" s="1">
        <f>Exchanges!S4738</f>
        <v>1</v>
      </c>
      <c r="S4734" s="1">
        <f>Exchanges!T4738</f>
        <v>1</v>
      </c>
      <c r="T4734" s="1">
        <f>Exchanges!U4738</f>
        <v>5</v>
      </c>
      <c r="U4734" s="1">
        <f>Exchanges!V4738</f>
        <v>2013</v>
      </c>
      <c r="V4734" s="1" t="str">
        <f>Exchanges!W4738</f>
        <v>DIISOCYANATES</v>
      </c>
      <c r="W4734" s="1" t="str">
        <f>Exchanges!X4738</f>
        <v>TRI</v>
      </c>
      <c r="X4734" s="1"/>
    </row>
    <row r="4735" spans="1:24" x14ac:dyDescent="0.15">
      <c r="A4735" s="1" t="str">
        <f>Exchanges!B4739</f>
        <v>diisocyanates</v>
      </c>
      <c r="B4735" s="1" t="str">
        <f>Exchanges!C4739</f>
        <v/>
      </c>
      <c r="C4735" s="1" t="str">
        <f>Exchanges!D4739</f>
        <v>air</v>
      </c>
      <c r="D4735" s="1" t="str">
        <f>Exchanges!E4739</f>
        <v>unspecified</v>
      </c>
      <c r="E4735" s="1" t="str">
        <f>Exchanges!F4739</f>
        <v>63f3fff6-0459-49fd-808a-6fc86fd63f5c</v>
      </c>
      <c r="F4735" s="1" t="str">
        <f>Exchanges!G4739</f>
        <v>Health care structures</v>
      </c>
      <c r="G4735" s="1">
        <f>Exchanges!H4739</f>
        <v>233210</v>
      </c>
      <c r="H4735" s="1" t="str">
        <f>Exchanges!I4739</f>
        <v>US</v>
      </c>
      <c r="I4735" s="1">
        <f>Exchanges!J4739</f>
        <v>3.1840516636248772E-14</v>
      </c>
      <c r="J4735" s="1" t="str">
        <f>Exchanges!K4739</f>
        <v>kg</v>
      </c>
      <c r="K4735" s="1"/>
      <c r="L4735" s="1"/>
      <c r="M4735" s="1"/>
      <c r="N4735" s="1"/>
      <c r="O4735" s="1"/>
      <c r="P4735" s="86">
        <f>ROUND(Exchanges!Q4739,0)</f>
        <v>4</v>
      </c>
      <c r="Q4735" s="1">
        <f>Exchanges!R4739</f>
        <v>1</v>
      </c>
      <c r="R4735" s="1">
        <f>Exchanges!S4739</f>
        <v>1</v>
      </c>
      <c r="S4735" s="1">
        <f>Exchanges!T4739</f>
        <v>1</v>
      </c>
      <c r="T4735" s="1">
        <f>Exchanges!U4739</f>
        <v>5</v>
      </c>
      <c r="U4735" s="1">
        <f>Exchanges!V4739</f>
        <v>2013</v>
      </c>
      <c r="V4735" s="1" t="str">
        <f>Exchanges!W4739</f>
        <v>DIISOCYANATES</v>
      </c>
      <c r="W4735" s="1" t="str">
        <f>Exchanges!X4739</f>
        <v>TRI</v>
      </c>
      <c r="X4735" s="1"/>
    </row>
    <row r="4736" spans="1:24" x14ac:dyDescent="0.15">
      <c r="A4736" s="1" t="str">
        <f>Exchanges!B4740</f>
        <v>diisocyanates</v>
      </c>
      <c r="B4736" s="1" t="str">
        <f>Exchanges!C4740</f>
        <v/>
      </c>
      <c r="C4736" s="1" t="str">
        <f>Exchanges!D4740</f>
        <v>air</v>
      </c>
      <c r="D4736" s="1" t="str">
        <f>Exchanges!E4740</f>
        <v>unspecified</v>
      </c>
      <c r="E4736" s="1" t="str">
        <f>Exchanges!F4740</f>
        <v>63f3fff6-0459-49fd-808a-6fc86fd63f5c</v>
      </c>
      <c r="F4736" s="1" t="str">
        <f>Exchanges!G4740</f>
        <v>Manufacturing structures</v>
      </c>
      <c r="G4736" s="1">
        <f>Exchanges!H4740</f>
        <v>233230</v>
      </c>
      <c r="H4736" s="1" t="str">
        <f>Exchanges!I4740</f>
        <v>US</v>
      </c>
      <c r="I4736" s="1">
        <f>Exchanges!J4740</f>
        <v>3.1840516636248779E-14</v>
      </c>
      <c r="J4736" s="1" t="str">
        <f>Exchanges!K4740</f>
        <v>kg</v>
      </c>
      <c r="K4736" s="1"/>
      <c r="L4736" s="1"/>
      <c r="M4736" s="1"/>
      <c r="N4736" s="1"/>
      <c r="O4736" s="1"/>
      <c r="P4736" s="86">
        <f>ROUND(Exchanges!Q4740,0)</f>
        <v>4</v>
      </c>
      <c r="Q4736" s="1">
        <f>Exchanges!R4740</f>
        <v>1</v>
      </c>
      <c r="R4736" s="1">
        <f>Exchanges!S4740</f>
        <v>1</v>
      </c>
      <c r="S4736" s="1">
        <f>Exchanges!T4740</f>
        <v>1</v>
      </c>
      <c r="T4736" s="1">
        <f>Exchanges!U4740</f>
        <v>5</v>
      </c>
      <c r="U4736" s="1">
        <f>Exchanges!V4740</f>
        <v>2013</v>
      </c>
      <c r="V4736" s="1" t="str">
        <f>Exchanges!W4740</f>
        <v>DIISOCYANATES</v>
      </c>
      <c r="W4736" s="1" t="str">
        <f>Exchanges!X4740</f>
        <v>TRI</v>
      </c>
      <c r="X4736" s="1"/>
    </row>
    <row r="4737" spans="1:24" x14ac:dyDescent="0.15">
      <c r="A4737" s="1" t="str">
        <f>Exchanges!B4741</f>
        <v>diisocyanates</v>
      </c>
      <c r="B4737" s="1" t="str">
        <f>Exchanges!C4741</f>
        <v/>
      </c>
      <c r="C4737" s="1" t="str">
        <f>Exchanges!D4741</f>
        <v>air</v>
      </c>
      <c r="D4737" s="1" t="str">
        <f>Exchanges!E4741</f>
        <v>unspecified</v>
      </c>
      <c r="E4737" s="1" t="str">
        <f>Exchanges!F4741</f>
        <v>63f3fff6-0459-49fd-808a-6fc86fd63f5c</v>
      </c>
      <c r="F4737" s="1" t="str">
        <f>Exchanges!G4741</f>
        <v>Power and communication structures</v>
      </c>
      <c r="G4737" s="1">
        <f>Exchanges!H4741</f>
        <v>233240</v>
      </c>
      <c r="H4737" s="1" t="str">
        <f>Exchanges!I4741</f>
        <v>US</v>
      </c>
      <c r="I4737" s="1">
        <f>Exchanges!J4741</f>
        <v>3.1840516636248772E-14</v>
      </c>
      <c r="J4737" s="1" t="str">
        <f>Exchanges!K4741</f>
        <v>kg</v>
      </c>
      <c r="K4737" s="1"/>
      <c r="L4737" s="1"/>
      <c r="M4737" s="1"/>
      <c r="N4737" s="1"/>
      <c r="O4737" s="1"/>
      <c r="P4737" s="86">
        <f>ROUND(Exchanges!Q4741,0)</f>
        <v>4</v>
      </c>
      <c r="Q4737" s="1">
        <f>Exchanges!R4741</f>
        <v>1</v>
      </c>
      <c r="R4737" s="1">
        <f>Exchanges!S4741</f>
        <v>1</v>
      </c>
      <c r="S4737" s="1">
        <f>Exchanges!T4741</f>
        <v>1</v>
      </c>
      <c r="T4737" s="1">
        <f>Exchanges!U4741</f>
        <v>5</v>
      </c>
      <c r="U4737" s="1">
        <f>Exchanges!V4741</f>
        <v>2013</v>
      </c>
      <c r="V4737" s="1" t="str">
        <f>Exchanges!W4741</f>
        <v>DIISOCYANATES</v>
      </c>
      <c r="W4737" s="1" t="str">
        <f>Exchanges!X4741</f>
        <v>TRI</v>
      </c>
      <c r="X4737" s="1"/>
    </row>
    <row r="4738" spans="1:24" x14ac:dyDescent="0.15">
      <c r="A4738" s="1" t="str">
        <f>Exchanges!B4742</f>
        <v>diisocyanates</v>
      </c>
      <c r="B4738" s="1" t="str">
        <f>Exchanges!C4742</f>
        <v/>
      </c>
      <c r="C4738" s="1" t="str">
        <f>Exchanges!D4742</f>
        <v>air</v>
      </c>
      <c r="D4738" s="1" t="str">
        <f>Exchanges!E4742</f>
        <v>unspecified</v>
      </c>
      <c r="E4738" s="1" t="str">
        <f>Exchanges!F4742</f>
        <v>63f3fff6-0459-49fd-808a-6fc86fd63f5c</v>
      </c>
      <c r="F4738" s="1" t="str">
        <f>Exchanges!G4742</f>
        <v>Educational and vocational structures</v>
      </c>
      <c r="G4738" s="1">
        <f>Exchanges!H4742</f>
        <v>233262</v>
      </c>
      <c r="H4738" s="1" t="str">
        <f>Exchanges!I4742</f>
        <v>US</v>
      </c>
      <c r="I4738" s="1">
        <f>Exchanges!J4742</f>
        <v>3.1840516636248779E-14</v>
      </c>
      <c r="J4738" s="1" t="str">
        <f>Exchanges!K4742</f>
        <v>kg</v>
      </c>
      <c r="K4738" s="1"/>
      <c r="L4738" s="1"/>
      <c r="M4738" s="1"/>
      <c r="N4738" s="1"/>
      <c r="O4738" s="1"/>
      <c r="P4738" s="86">
        <f>ROUND(Exchanges!Q4742,0)</f>
        <v>4</v>
      </c>
      <c r="Q4738" s="1">
        <f>Exchanges!R4742</f>
        <v>1</v>
      </c>
      <c r="R4738" s="1">
        <f>Exchanges!S4742</f>
        <v>1</v>
      </c>
      <c r="S4738" s="1">
        <f>Exchanges!T4742</f>
        <v>1</v>
      </c>
      <c r="T4738" s="1">
        <f>Exchanges!U4742</f>
        <v>5</v>
      </c>
      <c r="U4738" s="1">
        <f>Exchanges!V4742</f>
        <v>2013</v>
      </c>
      <c r="V4738" s="1" t="str">
        <f>Exchanges!W4742</f>
        <v>DIISOCYANATES</v>
      </c>
      <c r="W4738" s="1" t="str">
        <f>Exchanges!X4742</f>
        <v>TRI</v>
      </c>
      <c r="X4738" s="1"/>
    </row>
    <row r="4739" spans="1:24" x14ac:dyDescent="0.15">
      <c r="A4739" s="1" t="str">
        <f>Exchanges!B4743</f>
        <v>diisocyanates</v>
      </c>
      <c r="B4739" s="1" t="str">
        <f>Exchanges!C4743</f>
        <v/>
      </c>
      <c r="C4739" s="1" t="str">
        <f>Exchanges!D4743</f>
        <v>air</v>
      </c>
      <c r="D4739" s="1" t="str">
        <f>Exchanges!E4743</f>
        <v>unspecified</v>
      </c>
      <c r="E4739" s="1" t="str">
        <f>Exchanges!F4743</f>
        <v>63f3fff6-0459-49fd-808a-6fc86fd63f5c</v>
      </c>
      <c r="F4739" s="1" t="str">
        <f>Exchanges!G4743</f>
        <v>Highways and streets</v>
      </c>
      <c r="G4739" s="1">
        <f>Exchanges!H4743</f>
        <v>233293</v>
      </c>
      <c r="H4739" s="1" t="str">
        <f>Exchanges!I4743</f>
        <v>US</v>
      </c>
      <c r="I4739" s="1">
        <f>Exchanges!J4743</f>
        <v>3.1840516636248779E-14</v>
      </c>
      <c r="J4739" s="1" t="str">
        <f>Exchanges!K4743</f>
        <v>kg</v>
      </c>
      <c r="K4739" s="1"/>
      <c r="L4739" s="1"/>
      <c r="M4739" s="1"/>
      <c r="N4739" s="1"/>
      <c r="O4739" s="1"/>
      <c r="P4739" s="86">
        <f>ROUND(Exchanges!Q4743,0)</f>
        <v>4</v>
      </c>
      <c r="Q4739" s="1">
        <f>Exchanges!R4743</f>
        <v>1</v>
      </c>
      <c r="R4739" s="1">
        <f>Exchanges!S4743</f>
        <v>1</v>
      </c>
      <c r="S4739" s="1">
        <f>Exchanges!T4743</f>
        <v>1</v>
      </c>
      <c r="T4739" s="1">
        <f>Exchanges!U4743</f>
        <v>5</v>
      </c>
      <c r="U4739" s="1">
        <f>Exchanges!V4743</f>
        <v>2013</v>
      </c>
      <c r="V4739" s="1" t="str">
        <f>Exchanges!W4743</f>
        <v>DIISOCYANATES</v>
      </c>
      <c r="W4739" s="1" t="str">
        <f>Exchanges!X4743</f>
        <v>TRI</v>
      </c>
      <c r="X4739" s="1"/>
    </row>
    <row r="4740" spans="1:24" x14ac:dyDescent="0.15">
      <c r="A4740" s="1" t="str">
        <f>Exchanges!B4744</f>
        <v>diisocyanates</v>
      </c>
      <c r="B4740" s="1" t="str">
        <f>Exchanges!C4744</f>
        <v/>
      </c>
      <c r="C4740" s="1" t="str">
        <f>Exchanges!D4744</f>
        <v>air</v>
      </c>
      <c r="D4740" s="1" t="str">
        <f>Exchanges!E4744</f>
        <v>unspecified</v>
      </c>
      <c r="E4740" s="1" t="str">
        <f>Exchanges!F4744</f>
        <v>63f3fff6-0459-49fd-808a-6fc86fd63f5c</v>
      </c>
      <c r="F4740" s="1" t="str">
        <f>Exchanges!G4744</f>
        <v>Commercial structures, including farm structures</v>
      </c>
      <c r="G4740" s="1" t="str">
        <f>Exchanges!H4744</f>
        <v>2332A0</v>
      </c>
      <c r="H4740" s="1" t="str">
        <f>Exchanges!I4744</f>
        <v>US</v>
      </c>
      <c r="I4740" s="1">
        <f>Exchanges!J4744</f>
        <v>3.1840516636248779E-14</v>
      </c>
      <c r="J4740" s="1" t="str">
        <f>Exchanges!K4744</f>
        <v>kg</v>
      </c>
      <c r="K4740" s="1"/>
      <c r="L4740" s="1"/>
      <c r="M4740" s="1"/>
      <c r="N4740" s="1"/>
      <c r="O4740" s="1"/>
      <c r="P4740" s="86">
        <f>ROUND(Exchanges!Q4744,0)</f>
        <v>4</v>
      </c>
      <c r="Q4740" s="1">
        <f>Exchanges!R4744</f>
        <v>1</v>
      </c>
      <c r="R4740" s="1">
        <f>Exchanges!S4744</f>
        <v>1</v>
      </c>
      <c r="S4740" s="1">
        <f>Exchanges!T4744</f>
        <v>1</v>
      </c>
      <c r="T4740" s="1">
        <f>Exchanges!U4744</f>
        <v>5</v>
      </c>
      <c r="U4740" s="1">
        <f>Exchanges!V4744</f>
        <v>2013</v>
      </c>
      <c r="V4740" s="1" t="str">
        <f>Exchanges!W4744</f>
        <v>DIISOCYANATES</v>
      </c>
      <c r="W4740" s="1" t="str">
        <f>Exchanges!X4744</f>
        <v>TRI</v>
      </c>
      <c r="X4740" s="1"/>
    </row>
    <row r="4741" spans="1:24" x14ac:dyDescent="0.15">
      <c r="A4741" s="1" t="str">
        <f>Exchanges!B4745</f>
        <v>diisocyanates</v>
      </c>
      <c r="B4741" s="1" t="str">
        <f>Exchanges!C4745</f>
        <v/>
      </c>
      <c r="C4741" s="1" t="str">
        <f>Exchanges!D4745</f>
        <v>air</v>
      </c>
      <c r="D4741" s="1" t="str">
        <f>Exchanges!E4745</f>
        <v>unspecified</v>
      </c>
      <c r="E4741" s="1" t="str">
        <f>Exchanges!F4745</f>
        <v>63f3fff6-0459-49fd-808a-6fc86fd63f5c</v>
      </c>
      <c r="F4741" s="1" t="str">
        <f>Exchanges!G4745</f>
        <v>Other nonresidential structures</v>
      </c>
      <c r="G4741" s="1" t="str">
        <f>Exchanges!H4745</f>
        <v>2332B0</v>
      </c>
      <c r="H4741" s="1" t="str">
        <f>Exchanges!I4745</f>
        <v>US</v>
      </c>
      <c r="I4741" s="1">
        <f>Exchanges!J4745</f>
        <v>3.1840516636248772E-14</v>
      </c>
      <c r="J4741" s="1" t="str">
        <f>Exchanges!K4745</f>
        <v>kg</v>
      </c>
      <c r="K4741" s="1"/>
      <c r="L4741" s="1"/>
      <c r="M4741" s="1"/>
      <c r="N4741" s="1"/>
      <c r="O4741" s="1"/>
      <c r="P4741" s="86">
        <f>ROUND(Exchanges!Q4745,0)</f>
        <v>4</v>
      </c>
      <c r="Q4741" s="1">
        <f>Exchanges!R4745</f>
        <v>1</v>
      </c>
      <c r="R4741" s="1">
        <f>Exchanges!S4745</f>
        <v>1</v>
      </c>
      <c r="S4741" s="1">
        <f>Exchanges!T4745</f>
        <v>1</v>
      </c>
      <c r="T4741" s="1">
        <f>Exchanges!U4745</f>
        <v>5</v>
      </c>
      <c r="U4741" s="1">
        <f>Exchanges!V4745</f>
        <v>2013</v>
      </c>
      <c r="V4741" s="1" t="str">
        <f>Exchanges!W4745</f>
        <v>DIISOCYANATES</v>
      </c>
      <c r="W4741" s="1" t="str">
        <f>Exchanges!X4745</f>
        <v>TRI</v>
      </c>
      <c r="X4741" s="1"/>
    </row>
    <row r="4742" spans="1:24" x14ac:dyDescent="0.15">
      <c r="A4742" s="1" t="str">
        <f>Exchanges!B4746</f>
        <v>diisocyanates</v>
      </c>
      <c r="B4742" s="1" t="str">
        <f>Exchanges!C4746</f>
        <v/>
      </c>
      <c r="C4742" s="1" t="str">
        <f>Exchanges!D4746</f>
        <v>air</v>
      </c>
      <c r="D4742" s="1" t="str">
        <f>Exchanges!E4746</f>
        <v>unspecified</v>
      </c>
      <c r="E4742" s="1" t="str">
        <f>Exchanges!F4746</f>
        <v>63f3fff6-0459-49fd-808a-6fc86fd63f5c</v>
      </c>
      <c r="F4742" s="1" t="str">
        <f>Exchanges!G4746</f>
        <v>Single-family residential structures</v>
      </c>
      <c r="G4742" s="1">
        <f>Exchanges!H4746</f>
        <v>233411</v>
      </c>
      <c r="H4742" s="1" t="str">
        <f>Exchanges!I4746</f>
        <v>US</v>
      </c>
      <c r="I4742" s="1">
        <f>Exchanges!J4746</f>
        <v>3.1840516636248779E-14</v>
      </c>
      <c r="J4742" s="1" t="str">
        <f>Exchanges!K4746</f>
        <v>kg</v>
      </c>
      <c r="K4742" s="1"/>
      <c r="L4742" s="1"/>
      <c r="M4742" s="1"/>
      <c r="N4742" s="1"/>
      <c r="O4742" s="1"/>
      <c r="P4742" s="86">
        <f>ROUND(Exchanges!Q4746,0)</f>
        <v>4</v>
      </c>
      <c r="Q4742" s="1">
        <f>Exchanges!R4746</f>
        <v>1</v>
      </c>
      <c r="R4742" s="1">
        <f>Exchanges!S4746</f>
        <v>1</v>
      </c>
      <c r="S4742" s="1">
        <f>Exchanges!T4746</f>
        <v>1</v>
      </c>
      <c r="T4742" s="1">
        <f>Exchanges!U4746</f>
        <v>5</v>
      </c>
      <c r="U4742" s="1">
        <f>Exchanges!V4746</f>
        <v>2013</v>
      </c>
      <c r="V4742" s="1" t="str">
        <f>Exchanges!W4746</f>
        <v>DIISOCYANATES</v>
      </c>
      <c r="W4742" s="1" t="str">
        <f>Exchanges!X4746</f>
        <v>TRI</v>
      </c>
      <c r="X4742" s="1"/>
    </row>
    <row r="4743" spans="1:24" x14ac:dyDescent="0.15">
      <c r="A4743" s="1" t="str">
        <f>Exchanges!B4747</f>
        <v>diisocyanates</v>
      </c>
      <c r="B4743" s="1" t="str">
        <f>Exchanges!C4747</f>
        <v/>
      </c>
      <c r="C4743" s="1" t="str">
        <f>Exchanges!D4747</f>
        <v>air</v>
      </c>
      <c r="D4743" s="1" t="str">
        <f>Exchanges!E4747</f>
        <v>unspecified</v>
      </c>
      <c r="E4743" s="1" t="str">
        <f>Exchanges!F4747</f>
        <v>63f3fff6-0459-49fd-808a-6fc86fd63f5c</v>
      </c>
      <c r="F4743" s="1" t="str">
        <f>Exchanges!G4747</f>
        <v>Multifamily residential structures</v>
      </c>
      <c r="G4743" s="1">
        <f>Exchanges!H4747</f>
        <v>233412</v>
      </c>
      <c r="H4743" s="1" t="str">
        <f>Exchanges!I4747</f>
        <v>US</v>
      </c>
      <c r="I4743" s="1">
        <f>Exchanges!J4747</f>
        <v>3.1840516636248779E-14</v>
      </c>
      <c r="J4743" s="1" t="str">
        <f>Exchanges!K4747</f>
        <v>kg</v>
      </c>
      <c r="K4743" s="1"/>
      <c r="L4743" s="1"/>
      <c r="M4743" s="1"/>
      <c r="N4743" s="1"/>
      <c r="O4743" s="1"/>
      <c r="P4743" s="86">
        <f>ROUND(Exchanges!Q4747,0)</f>
        <v>4</v>
      </c>
      <c r="Q4743" s="1">
        <f>Exchanges!R4747</f>
        <v>1</v>
      </c>
      <c r="R4743" s="1">
        <f>Exchanges!S4747</f>
        <v>1</v>
      </c>
      <c r="S4743" s="1">
        <f>Exchanges!T4747</f>
        <v>1</v>
      </c>
      <c r="T4743" s="1">
        <f>Exchanges!U4747</f>
        <v>5</v>
      </c>
      <c r="U4743" s="1">
        <f>Exchanges!V4747</f>
        <v>2013</v>
      </c>
      <c r="V4743" s="1" t="str">
        <f>Exchanges!W4747</f>
        <v>DIISOCYANATES</v>
      </c>
      <c r="W4743" s="1" t="str">
        <f>Exchanges!X4747</f>
        <v>TRI</v>
      </c>
      <c r="X4743" s="1"/>
    </row>
    <row r="4744" spans="1:24" x14ac:dyDescent="0.15">
      <c r="A4744" s="1" t="str">
        <f>Exchanges!B4748</f>
        <v>diisocyanates</v>
      </c>
      <c r="B4744" s="1" t="str">
        <f>Exchanges!C4748</f>
        <v/>
      </c>
      <c r="C4744" s="1" t="str">
        <f>Exchanges!D4748</f>
        <v>air</v>
      </c>
      <c r="D4744" s="1" t="str">
        <f>Exchanges!E4748</f>
        <v>unspecified</v>
      </c>
      <c r="E4744" s="1" t="str">
        <f>Exchanges!F4748</f>
        <v>63f3fff6-0459-49fd-808a-6fc86fd63f5c</v>
      </c>
      <c r="F4744" s="1" t="str">
        <f>Exchanges!G4748</f>
        <v>Other residential structures</v>
      </c>
      <c r="G4744" s="1" t="str">
        <f>Exchanges!H4748</f>
        <v>2334A0</v>
      </c>
      <c r="H4744" s="1" t="str">
        <f>Exchanges!I4748</f>
        <v>US</v>
      </c>
      <c r="I4744" s="1">
        <f>Exchanges!J4748</f>
        <v>3.1840516636248779E-14</v>
      </c>
      <c r="J4744" s="1" t="str">
        <f>Exchanges!K4748</f>
        <v>kg</v>
      </c>
      <c r="K4744" s="1"/>
      <c r="L4744" s="1"/>
      <c r="M4744" s="1"/>
      <c r="N4744" s="1"/>
      <c r="O4744" s="1"/>
      <c r="P4744" s="86">
        <f>ROUND(Exchanges!Q4748,0)</f>
        <v>4</v>
      </c>
      <c r="Q4744" s="1">
        <f>Exchanges!R4748</f>
        <v>1</v>
      </c>
      <c r="R4744" s="1">
        <f>Exchanges!S4748</f>
        <v>1</v>
      </c>
      <c r="S4744" s="1">
        <f>Exchanges!T4748</f>
        <v>1</v>
      </c>
      <c r="T4744" s="1">
        <f>Exchanges!U4748</f>
        <v>5</v>
      </c>
      <c r="U4744" s="1">
        <f>Exchanges!V4748</f>
        <v>2013</v>
      </c>
      <c r="V4744" s="1" t="str">
        <f>Exchanges!W4748</f>
        <v>DIISOCYANATES</v>
      </c>
      <c r="W4744" s="1" t="str">
        <f>Exchanges!X4748</f>
        <v>TRI</v>
      </c>
      <c r="X4744" s="1"/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C390"/>
  <sheetViews>
    <sheetView topLeftCell="A279" workbookViewId="0">
      <selection activeCell="B287" sqref="B287"/>
    </sheetView>
  </sheetViews>
  <sheetFormatPr baseColWidth="10" defaultColWidth="9" defaultRowHeight="14" x14ac:dyDescent="0.15"/>
  <cols>
    <col min="1" max="1" width="5.1640625" style="15" bestFit="1" customWidth="1"/>
    <col min="2" max="2" width="54.6640625" style="11" customWidth="1"/>
    <col min="3" max="3" width="8.33203125" style="16" customWidth="1"/>
    <col min="4" max="10" width="9" style="11"/>
    <col min="11" max="11" width="8.33203125" style="11" bestFit="1" customWidth="1"/>
    <col min="12" max="16384" width="9" style="11"/>
  </cols>
  <sheetData>
    <row r="1" spans="1:3" x14ac:dyDescent="0.15">
      <c r="A1" s="8" t="s">
        <v>2013</v>
      </c>
      <c r="B1" s="9" t="s">
        <v>2014</v>
      </c>
      <c r="C1" s="10" t="s">
        <v>2015</v>
      </c>
    </row>
    <row r="2" spans="1:3" x14ac:dyDescent="0.15">
      <c r="A2" s="12">
        <v>1</v>
      </c>
      <c r="B2" s="13" t="s">
        <v>570</v>
      </c>
      <c r="C2" s="14" t="s">
        <v>431</v>
      </c>
    </row>
    <row r="3" spans="1:3" x14ac:dyDescent="0.15">
      <c r="A3" s="12">
        <v>2</v>
      </c>
      <c r="B3" s="13" t="s">
        <v>571</v>
      </c>
      <c r="C3" s="14" t="s">
        <v>52</v>
      </c>
    </row>
    <row r="4" spans="1:3" x14ac:dyDescent="0.15">
      <c r="A4" s="12">
        <v>3</v>
      </c>
      <c r="B4" s="13" t="s">
        <v>573</v>
      </c>
      <c r="C4" s="14">
        <v>111200</v>
      </c>
    </row>
    <row r="5" spans="1:3" x14ac:dyDescent="0.15">
      <c r="A5" s="12">
        <v>4</v>
      </c>
      <c r="B5" s="13" t="s">
        <v>574</v>
      </c>
      <c r="C5" s="14">
        <v>111300</v>
      </c>
    </row>
    <row r="6" spans="1:3" x14ac:dyDescent="0.15">
      <c r="A6" s="12">
        <v>5</v>
      </c>
      <c r="B6" s="13" t="s">
        <v>575</v>
      </c>
      <c r="C6" s="14">
        <v>111400</v>
      </c>
    </row>
    <row r="7" spans="1:3" x14ac:dyDescent="0.15">
      <c r="A7" s="12">
        <v>6</v>
      </c>
      <c r="B7" s="13" t="s">
        <v>576</v>
      </c>
      <c r="C7" s="14">
        <v>111900</v>
      </c>
    </row>
    <row r="8" spans="1:3" x14ac:dyDescent="0.15">
      <c r="A8" s="12">
        <v>7</v>
      </c>
      <c r="B8" s="13" t="s">
        <v>577</v>
      </c>
      <c r="C8" s="14" t="s">
        <v>146</v>
      </c>
    </row>
    <row r="9" spans="1:3" x14ac:dyDescent="0.15">
      <c r="A9" s="12">
        <v>8</v>
      </c>
      <c r="B9" s="13" t="s">
        <v>578</v>
      </c>
      <c r="C9" s="14">
        <v>112120</v>
      </c>
    </row>
    <row r="10" spans="1:3" x14ac:dyDescent="0.15">
      <c r="A10" s="12">
        <v>9</v>
      </c>
      <c r="B10" s="13" t="s">
        <v>579</v>
      </c>
      <c r="C10" s="14" t="s">
        <v>12</v>
      </c>
    </row>
    <row r="11" spans="1:3" x14ac:dyDescent="0.15">
      <c r="A11" s="12">
        <v>10</v>
      </c>
      <c r="B11" s="13" t="s">
        <v>580</v>
      </c>
      <c r="C11" s="14">
        <v>112300</v>
      </c>
    </row>
    <row r="12" spans="1:3" x14ac:dyDescent="0.15">
      <c r="A12" s="12">
        <v>11</v>
      </c>
      <c r="B12" s="13" t="s">
        <v>582</v>
      </c>
      <c r="C12" s="14">
        <v>113000</v>
      </c>
    </row>
    <row r="13" spans="1:3" x14ac:dyDescent="0.15">
      <c r="A13" s="12">
        <v>12</v>
      </c>
      <c r="B13" s="13" t="s">
        <v>583</v>
      </c>
      <c r="C13" s="14">
        <v>114000</v>
      </c>
    </row>
    <row r="14" spans="1:3" x14ac:dyDescent="0.15">
      <c r="A14" s="12">
        <v>13</v>
      </c>
      <c r="B14" s="13" t="s">
        <v>584</v>
      </c>
      <c r="C14" s="14">
        <v>115000</v>
      </c>
    </row>
    <row r="15" spans="1:3" x14ac:dyDescent="0.15">
      <c r="A15" s="12">
        <v>14</v>
      </c>
      <c r="B15" s="13" t="s">
        <v>585</v>
      </c>
      <c r="C15" s="14">
        <v>211000</v>
      </c>
    </row>
    <row r="16" spans="1:3" x14ac:dyDescent="0.15">
      <c r="A16" s="12">
        <v>15</v>
      </c>
      <c r="B16" s="13" t="s">
        <v>586</v>
      </c>
      <c r="C16" s="14">
        <v>212100</v>
      </c>
    </row>
    <row r="17" spans="1:3" x14ac:dyDescent="0.15">
      <c r="A17" s="12">
        <v>16</v>
      </c>
      <c r="B17" s="13" t="s">
        <v>587</v>
      </c>
      <c r="C17" s="14" t="s">
        <v>62</v>
      </c>
    </row>
    <row r="18" spans="1:3" x14ac:dyDescent="0.15">
      <c r="A18" s="12">
        <v>17</v>
      </c>
      <c r="B18" s="13" t="s">
        <v>588</v>
      </c>
      <c r="C18" s="14">
        <v>212230</v>
      </c>
    </row>
    <row r="19" spans="1:3" x14ac:dyDescent="0.15">
      <c r="A19" s="12">
        <v>18</v>
      </c>
      <c r="B19" s="13" t="s">
        <v>589</v>
      </c>
      <c r="C19" s="14">
        <v>212310</v>
      </c>
    </row>
    <row r="20" spans="1:3" x14ac:dyDescent="0.15">
      <c r="A20" s="12">
        <v>19</v>
      </c>
      <c r="B20" s="13" t="s">
        <v>590</v>
      </c>
      <c r="C20" s="14" t="s">
        <v>17</v>
      </c>
    </row>
    <row r="21" spans="1:3" x14ac:dyDescent="0.15">
      <c r="A21" s="12">
        <v>20</v>
      </c>
      <c r="B21" s="13" t="s">
        <v>591</v>
      </c>
      <c r="C21" s="14">
        <v>213111</v>
      </c>
    </row>
    <row r="22" spans="1:3" x14ac:dyDescent="0.15">
      <c r="A22" s="12">
        <v>21</v>
      </c>
      <c r="B22" s="13" t="s">
        <v>593</v>
      </c>
      <c r="C22" s="14" t="s">
        <v>20</v>
      </c>
    </row>
    <row r="23" spans="1:3" x14ac:dyDescent="0.15">
      <c r="A23" s="12">
        <v>22</v>
      </c>
      <c r="B23" s="13" t="s">
        <v>596</v>
      </c>
      <c r="C23" s="14">
        <v>221100</v>
      </c>
    </row>
    <row r="24" spans="1:3" x14ac:dyDescent="0.15">
      <c r="A24" s="12">
        <v>23</v>
      </c>
      <c r="B24" s="13" t="s">
        <v>597</v>
      </c>
      <c r="C24" s="14">
        <v>221200</v>
      </c>
    </row>
    <row r="25" spans="1:3" x14ac:dyDescent="0.15">
      <c r="A25" s="12">
        <v>24</v>
      </c>
      <c r="B25" s="13" t="s">
        <v>598</v>
      </c>
      <c r="C25" s="14">
        <v>221300</v>
      </c>
    </row>
    <row r="26" spans="1:3" x14ac:dyDescent="0.15">
      <c r="A26" s="12">
        <v>25</v>
      </c>
      <c r="B26" s="13" t="s">
        <v>599</v>
      </c>
      <c r="C26" s="14">
        <v>230301</v>
      </c>
    </row>
    <row r="27" spans="1:3" x14ac:dyDescent="0.15">
      <c r="A27" s="12">
        <v>26</v>
      </c>
      <c r="B27" s="13" t="s">
        <v>600</v>
      </c>
      <c r="C27" s="14">
        <v>230302</v>
      </c>
    </row>
    <row r="28" spans="1:3" x14ac:dyDescent="0.15">
      <c r="A28" s="12">
        <v>27</v>
      </c>
      <c r="B28" s="13" t="s">
        <v>601</v>
      </c>
      <c r="C28" s="14">
        <v>233210</v>
      </c>
    </row>
    <row r="29" spans="1:3" x14ac:dyDescent="0.15">
      <c r="A29" s="12">
        <v>28</v>
      </c>
      <c r="B29" s="13" t="s">
        <v>602</v>
      </c>
      <c r="C29" s="14">
        <v>233230</v>
      </c>
    </row>
    <row r="30" spans="1:3" x14ac:dyDescent="0.15">
      <c r="A30" s="12">
        <v>29</v>
      </c>
      <c r="B30" s="13" t="s">
        <v>603</v>
      </c>
      <c r="C30" s="14">
        <v>233240</v>
      </c>
    </row>
    <row r="31" spans="1:3" x14ac:dyDescent="0.15">
      <c r="A31" s="12">
        <v>30</v>
      </c>
      <c r="B31" s="13" t="s">
        <v>604</v>
      </c>
      <c r="C31" s="14">
        <v>233262</v>
      </c>
    </row>
    <row r="32" spans="1:3" x14ac:dyDescent="0.15">
      <c r="A32" s="12">
        <v>31</v>
      </c>
      <c r="B32" s="13" t="s">
        <v>605</v>
      </c>
      <c r="C32" s="14">
        <v>233293</v>
      </c>
    </row>
    <row r="33" spans="1:3" x14ac:dyDescent="0.15">
      <c r="A33" s="12">
        <v>32</v>
      </c>
      <c r="B33" s="13" t="s">
        <v>606</v>
      </c>
      <c r="C33" s="14" t="s">
        <v>592</v>
      </c>
    </row>
    <row r="34" spans="1:3" x14ac:dyDescent="0.15">
      <c r="A34" s="12">
        <v>33</v>
      </c>
      <c r="B34" s="13" t="s">
        <v>607</v>
      </c>
      <c r="C34" s="14" t="s">
        <v>594</v>
      </c>
    </row>
    <row r="35" spans="1:3" x14ac:dyDescent="0.15">
      <c r="A35" s="12">
        <v>34</v>
      </c>
      <c r="B35" s="13" t="s">
        <v>608</v>
      </c>
      <c r="C35" s="14">
        <v>233411</v>
      </c>
    </row>
    <row r="36" spans="1:3" x14ac:dyDescent="0.15">
      <c r="A36" s="12">
        <v>35</v>
      </c>
      <c r="B36" s="13" t="s">
        <v>609</v>
      </c>
      <c r="C36" s="14">
        <v>233412</v>
      </c>
    </row>
    <row r="37" spans="1:3" x14ac:dyDescent="0.15">
      <c r="A37" s="12">
        <v>36</v>
      </c>
      <c r="B37" s="13" t="s">
        <v>610</v>
      </c>
      <c r="C37" s="14" t="s">
        <v>595</v>
      </c>
    </row>
    <row r="38" spans="1:3" x14ac:dyDescent="0.15">
      <c r="A38" s="12">
        <v>37</v>
      </c>
      <c r="B38" s="13" t="s">
        <v>611</v>
      </c>
      <c r="C38" s="14">
        <v>321100</v>
      </c>
    </row>
    <row r="39" spans="1:3" x14ac:dyDescent="0.15">
      <c r="A39" s="12">
        <v>38</v>
      </c>
      <c r="B39" s="13" t="s">
        <v>612</v>
      </c>
      <c r="C39" s="14">
        <v>321200</v>
      </c>
    </row>
    <row r="40" spans="1:3" x14ac:dyDescent="0.15">
      <c r="A40" s="12">
        <v>39</v>
      </c>
      <c r="B40" s="13" t="s">
        <v>613</v>
      </c>
      <c r="C40" s="14">
        <v>321910</v>
      </c>
    </row>
    <row r="41" spans="1:3" x14ac:dyDescent="0.15">
      <c r="A41" s="12">
        <v>40</v>
      </c>
      <c r="B41" s="13" t="s">
        <v>614</v>
      </c>
      <c r="C41" s="14" t="s">
        <v>34</v>
      </c>
    </row>
    <row r="42" spans="1:3" x14ac:dyDescent="0.15">
      <c r="A42" s="12">
        <v>41</v>
      </c>
      <c r="B42" s="13" t="s">
        <v>615</v>
      </c>
      <c r="C42" s="14">
        <v>327100</v>
      </c>
    </row>
    <row r="43" spans="1:3" x14ac:dyDescent="0.15">
      <c r="A43" s="12">
        <v>42</v>
      </c>
      <c r="B43" s="13" t="s">
        <v>616</v>
      </c>
      <c r="C43" s="14">
        <v>327200</v>
      </c>
    </row>
    <row r="44" spans="1:3" x14ac:dyDescent="0.15">
      <c r="A44" s="12">
        <v>43</v>
      </c>
      <c r="B44" s="13" t="s">
        <v>617</v>
      </c>
      <c r="C44" s="14">
        <v>327310</v>
      </c>
    </row>
    <row r="45" spans="1:3" x14ac:dyDescent="0.15">
      <c r="A45" s="12">
        <v>44</v>
      </c>
      <c r="B45" s="13" t="s">
        <v>618</v>
      </c>
      <c r="C45" s="14">
        <v>327320</v>
      </c>
    </row>
    <row r="46" spans="1:3" x14ac:dyDescent="0.15">
      <c r="A46" s="12">
        <v>45</v>
      </c>
      <c r="B46" s="13" t="s">
        <v>619</v>
      </c>
      <c r="C46" s="14">
        <v>327330</v>
      </c>
    </row>
    <row r="47" spans="1:3" x14ac:dyDescent="0.15">
      <c r="A47" s="12">
        <v>46</v>
      </c>
      <c r="B47" s="13" t="s">
        <v>620</v>
      </c>
      <c r="C47" s="14">
        <v>327390</v>
      </c>
    </row>
    <row r="48" spans="1:3" x14ac:dyDescent="0.15">
      <c r="A48" s="12">
        <v>47</v>
      </c>
      <c r="B48" s="13" t="s">
        <v>621</v>
      </c>
      <c r="C48" s="14">
        <v>327400</v>
      </c>
    </row>
    <row r="49" spans="1:3" x14ac:dyDescent="0.15">
      <c r="A49" s="12">
        <v>48</v>
      </c>
      <c r="B49" s="13" t="s">
        <v>622</v>
      </c>
      <c r="C49" s="14">
        <v>327910</v>
      </c>
    </row>
    <row r="50" spans="1:3" x14ac:dyDescent="0.15">
      <c r="A50" s="12">
        <v>49</v>
      </c>
      <c r="B50" s="13" t="s">
        <v>623</v>
      </c>
      <c r="C50" s="14">
        <v>327991</v>
      </c>
    </row>
    <row r="51" spans="1:3" x14ac:dyDescent="0.15">
      <c r="A51" s="12">
        <v>50</v>
      </c>
      <c r="B51" s="13" t="s">
        <v>624</v>
      </c>
      <c r="C51" s="14">
        <v>327992</v>
      </c>
    </row>
    <row r="52" spans="1:3" x14ac:dyDescent="0.15">
      <c r="A52" s="12">
        <v>51</v>
      </c>
      <c r="B52" s="13" t="s">
        <v>625</v>
      </c>
      <c r="C52" s="14">
        <v>327993</v>
      </c>
    </row>
    <row r="53" spans="1:3" x14ac:dyDescent="0.15">
      <c r="A53" s="12">
        <v>52</v>
      </c>
      <c r="B53" s="13" t="s">
        <v>626</v>
      </c>
      <c r="C53" s="14">
        <v>327999</v>
      </c>
    </row>
    <row r="54" spans="1:3" x14ac:dyDescent="0.15">
      <c r="A54" s="12">
        <v>53</v>
      </c>
      <c r="B54" s="13" t="s">
        <v>627</v>
      </c>
      <c r="C54" s="14">
        <v>331110</v>
      </c>
    </row>
    <row r="55" spans="1:3" x14ac:dyDescent="0.15">
      <c r="A55" s="12">
        <v>54</v>
      </c>
      <c r="B55" s="13" t="s">
        <v>628</v>
      </c>
      <c r="C55" s="14">
        <v>331200</v>
      </c>
    </row>
    <row r="56" spans="1:3" x14ac:dyDescent="0.15">
      <c r="A56" s="12">
        <v>55</v>
      </c>
      <c r="B56" s="13" t="s">
        <v>629</v>
      </c>
      <c r="C56" s="14" t="s">
        <v>169</v>
      </c>
    </row>
    <row r="57" spans="1:3" x14ac:dyDescent="0.15">
      <c r="A57" s="12">
        <v>56</v>
      </c>
      <c r="B57" s="13" t="s">
        <v>630</v>
      </c>
      <c r="C57" s="14">
        <v>331314</v>
      </c>
    </row>
    <row r="58" spans="1:3" x14ac:dyDescent="0.15">
      <c r="A58" s="12">
        <v>57</v>
      </c>
      <c r="B58" s="13" t="s">
        <v>631</v>
      </c>
      <c r="C58" s="14" t="s">
        <v>4</v>
      </c>
    </row>
    <row r="59" spans="1:3" x14ac:dyDescent="0.15">
      <c r="A59" s="12">
        <v>58</v>
      </c>
      <c r="B59" s="13" t="s">
        <v>632</v>
      </c>
      <c r="C59" s="14">
        <v>331411</v>
      </c>
    </row>
    <row r="60" spans="1:3" x14ac:dyDescent="0.15">
      <c r="A60" s="12">
        <v>59</v>
      </c>
      <c r="B60" s="13" t="s">
        <v>633</v>
      </c>
      <c r="C60" s="14">
        <v>331419</v>
      </c>
    </row>
    <row r="61" spans="1:3" x14ac:dyDescent="0.15">
      <c r="A61" s="12">
        <v>60</v>
      </c>
      <c r="B61" s="13" t="s">
        <v>634</v>
      </c>
      <c r="C61" s="14">
        <v>331420</v>
      </c>
    </row>
    <row r="62" spans="1:3" x14ac:dyDescent="0.15">
      <c r="A62" s="12">
        <v>61</v>
      </c>
      <c r="B62" s="13" t="s">
        <v>635</v>
      </c>
      <c r="C62" s="14">
        <v>331490</v>
      </c>
    </row>
    <row r="63" spans="1:3" x14ac:dyDescent="0.15">
      <c r="A63" s="12">
        <v>62</v>
      </c>
      <c r="B63" s="13" t="s">
        <v>636</v>
      </c>
      <c r="C63" s="14">
        <v>331510</v>
      </c>
    </row>
    <row r="64" spans="1:3" x14ac:dyDescent="0.15">
      <c r="A64" s="12">
        <v>63</v>
      </c>
      <c r="B64" s="13" t="s">
        <v>637</v>
      </c>
      <c r="C64" s="14">
        <v>331520</v>
      </c>
    </row>
    <row r="65" spans="1:3" x14ac:dyDescent="0.15">
      <c r="A65" s="12">
        <v>64</v>
      </c>
      <c r="B65" s="13" t="s">
        <v>638</v>
      </c>
      <c r="C65" s="14" t="s">
        <v>86</v>
      </c>
    </row>
    <row r="66" spans="1:3" x14ac:dyDescent="0.15">
      <c r="A66" s="12">
        <v>65</v>
      </c>
      <c r="B66" s="13" t="s">
        <v>639</v>
      </c>
      <c r="C66" s="14">
        <v>332114</v>
      </c>
    </row>
    <row r="67" spans="1:3" x14ac:dyDescent="0.15">
      <c r="A67" s="12">
        <v>66</v>
      </c>
      <c r="B67" s="13" t="s">
        <v>640</v>
      </c>
      <c r="C67" s="14" t="s">
        <v>138</v>
      </c>
    </row>
    <row r="68" spans="1:3" x14ac:dyDescent="0.15">
      <c r="A68" s="12">
        <v>67</v>
      </c>
      <c r="B68" s="13" t="s">
        <v>641</v>
      </c>
      <c r="C68" s="14">
        <v>332200</v>
      </c>
    </row>
    <row r="69" spans="1:3" x14ac:dyDescent="0.15">
      <c r="A69" s="12">
        <v>68</v>
      </c>
      <c r="B69" s="13" t="s">
        <v>642</v>
      </c>
      <c r="C69" s="14">
        <v>332310</v>
      </c>
    </row>
    <row r="70" spans="1:3" x14ac:dyDescent="0.15">
      <c r="A70" s="12">
        <v>69</v>
      </c>
      <c r="B70" s="13" t="s">
        <v>643</v>
      </c>
      <c r="C70" s="14">
        <v>332320</v>
      </c>
    </row>
    <row r="71" spans="1:3" x14ac:dyDescent="0.15">
      <c r="A71" s="12">
        <v>70</v>
      </c>
      <c r="B71" s="13" t="s">
        <v>644</v>
      </c>
      <c r="C71" s="14">
        <v>332410</v>
      </c>
    </row>
    <row r="72" spans="1:3" x14ac:dyDescent="0.15">
      <c r="A72" s="12">
        <v>71</v>
      </c>
      <c r="B72" s="13" t="s">
        <v>645</v>
      </c>
      <c r="C72" s="14">
        <v>332420</v>
      </c>
    </row>
    <row r="73" spans="1:3" x14ac:dyDescent="0.15">
      <c r="A73" s="12">
        <v>72</v>
      </c>
      <c r="B73" s="13" t="s">
        <v>646</v>
      </c>
      <c r="C73" s="14">
        <v>332430</v>
      </c>
    </row>
    <row r="74" spans="1:3" x14ac:dyDescent="0.15">
      <c r="A74" s="12">
        <v>73</v>
      </c>
      <c r="B74" s="13" t="s">
        <v>647</v>
      </c>
      <c r="C74" s="14">
        <v>332500</v>
      </c>
    </row>
    <row r="75" spans="1:3" x14ac:dyDescent="0.15">
      <c r="A75" s="12">
        <v>74</v>
      </c>
      <c r="B75" s="13" t="s">
        <v>648</v>
      </c>
      <c r="C75" s="14">
        <v>332600</v>
      </c>
    </row>
    <row r="76" spans="1:3" x14ac:dyDescent="0.15">
      <c r="A76" s="12">
        <v>75</v>
      </c>
      <c r="B76" s="13" t="s">
        <v>649</v>
      </c>
      <c r="C76" s="14">
        <v>332710</v>
      </c>
    </row>
    <row r="77" spans="1:3" x14ac:dyDescent="0.15">
      <c r="A77" s="12">
        <v>76</v>
      </c>
      <c r="B77" s="13" t="s">
        <v>650</v>
      </c>
      <c r="C77" s="14">
        <v>332720</v>
      </c>
    </row>
    <row r="78" spans="1:3" x14ac:dyDescent="0.15">
      <c r="A78" s="12">
        <v>77</v>
      </c>
      <c r="B78" s="13" t="s">
        <v>651</v>
      </c>
      <c r="C78" s="14">
        <v>332800</v>
      </c>
    </row>
    <row r="79" spans="1:3" x14ac:dyDescent="0.15">
      <c r="A79" s="12">
        <v>78</v>
      </c>
      <c r="B79" s="13" t="s">
        <v>652</v>
      </c>
      <c r="C79" s="14" t="s">
        <v>97</v>
      </c>
    </row>
    <row r="80" spans="1:3" x14ac:dyDescent="0.15">
      <c r="A80" s="12">
        <v>79</v>
      </c>
      <c r="B80" s="13" t="s">
        <v>653</v>
      </c>
      <c r="C80" s="14">
        <v>332913</v>
      </c>
    </row>
    <row r="81" spans="1:3" x14ac:dyDescent="0.15">
      <c r="A81" s="12">
        <v>80</v>
      </c>
      <c r="B81" s="13" t="s">
        <v>654</v>
      </c>
      <c r="C81" s="14">
        <v>332991</v>
      </c>
    </row>
    <row r="82" spans="1:3" x14ac:dyDescent="0.15">
      <c r="A82" s="12">
        <v>81</v>
      </c>
      <c r="B82" s="13" t="s">
        <v>655</v>
      </c>
      <c r="C82" s="14" t="s">
        <v>54</v>
      </c>
    </row>
    <row r="83" spans="1:3" x14ac:dyDescent="0.15">
      <c r="A83" s="12">
        <v>82</v>
      </c>
      <c r="B83" s="13" t="s">
        <v>656</v>
      </c>
      <c r="C83" s="14">
        <v>332996</v>
      </c>
    </row>
    <row r="84" spans="1:3" x14ac:dyDescent="0.15">
      <c r="A84" s="12">
        <v>83</v>
      </c>
      <c r="B84" s="13" t="s">
        <v>657</v>
      </c>
      <c r="C84" s="14" t="s">
        <v>68</v>
      </c>
    </row>
    <row r="85" spans="1:3" x14ac:dyDescent="0.15">
      <c r="A85" s="12">
        <v>84</v>
      </c>
      <c r="B85" s="13" t="s">
        <v>658</v>
      </c>
      <c r="C85" s="14">
        <v>333111</v>
      </c>
    </row>
    <row r="86" spans="1:3" x14ac:dyDescent="0.15">
      <c r="A86" s="12">
        <v>85</v>
      </c>
      <c r="B86" s="13" t="s">
        <v>659</v>
      </c>
      <c r="C86" s="14">
        <v>333112</v>
      </c>
    </row>
    <row r="87" spans="1:3" x14ac:dyDescent="0.15">
      <c r="A87" s="12">
        <v>86</v>
      </c>
      <c r="B87" s="13" t="s">
        <v>660</v>
      </c>
      <c r="C87" s="14">
        <v>333120</v>
      </c>
    </row>
    <row r="88" spans="1:3" x14ac:dyDescent="0.15">
      <c r="A88" s="12">
        <v>87</v>
      </c>
      <c r="B88" s="13" t="s">
        <v>661</v>
      </c>
      <c r="C88" s="14">
        <v>333130</v>
      </c>
    </row>
    <row r="89" spans="1:3" x14ac:dyDescent="0.15">
      <c r="A89" s="12">
        <v>88</v>
      </c>
      <c r="B89" s="13" t="s">
        <v>662</v>
      </c>
      <c r="C89" s="14" t="s">
        <v>136</v>
      </c>
    </row>
    <row r="90" spans="1:3" x14ac:dyDescent="0.15">
      <c r="A90" s="12">
        <v>89</v>
      </c>
      <c r="B90" s="13" t="s">
        <v>663</v>
      </c>
      <c r="C90" s="14">
        <v>333220</v>
      </c>
    </row>
    <row r="91" spans="1:3" x14ac:dyDescent="0.15">
      <c r="A91" s="12">
        <v>90</v>
      </c>
      <c r="B91" s="13" t="s">
        <v>664</v>
      </c>
      <c r="C91" s="14">
        <v>333295</v>
      </c>
    </row>
    <row r="92" spans="1:3" x14ac:dyDescent="0.15">
      <c r="A92" s="12">
        <v>91</v>
      </c>
      <c r="B92" s="13" t="s">
        <v>665</v>
      </c>
      <c r="C92" s="14" t="s">
        <v>56</v>
      </c>
    </row>
    <row r="93" spans="1:3" x14ac:dyDescent="0.15">
      <c r="A93" s="12">
        <v>92</v>
      </c>
      <c r="B93" s="13" t="s">
        <v>666</v>
      </c>
      <c r="C93" s="14">
        <v>333313</v>
      </c>
    </row>
    <row r="94" spans="1:3" x14ac:dyDescent="0.15">
      <c r="A94" s="12">
        <v>93</v>
      </c>
      <c r="B94" s="13" t="s">
        <v>667</v>
      </c>
      <c r="C94" s="14">
        <v>333314</v>
      </c>
    </row>
    <row r="95" spans="1:3" x14ac:dyDescent="0.15">
      <c r="A95" s="12">
        <v>94</v>
      </c>
      <c r="B95" s="13" t="s">
        <v>668</v>
      </c>
      <c r="C95" s="14">
        <v>333315</v>
      </c>
    </row>
    <row r="96" spans="1:3" x14ac:dyDescent="0.15">
      <c r="A96" s="12">
        <v>95</v>
      </c>
      <c r="B96" s="13" t="s">
        <v>669</v>
      </c>
      <c r="C96" s="14" t="s">
        <v>75</v>
      </c>
    </row>
    <row r="97" spans="1:3" x14ac:dyDescent="0.15">
      <c r="A97" s="12">
        <v>96</v>
      </c>
      <c r="B97" s="13" t="s">
        <v>670</v>
      </c>
      <c r="C97" s="14">
        <v>333414</v>
      </c>
    </row>
    <row r="98" spans="1:3" x14ac:dyDescent="0.15">
      <c r="A98" s="12">
        <v>97</v>
      </c>
      <c r="B98" s="13" t="s">
        <v>671</v>
      </c>
      <c r="C98" s="14">
        <v>333415</v>
      </c>
    </row>
    <row r="99" spans="1:3" x14ac:dyDescent="0.15">
      <c r="A99" s="12">
        <v>98</v>
      </c>
      <c r="B99" s="13" t="s">
        <v>672</v>
      </c>
      <c r="C99" s="14">
        <v>333511</v>
      </c>
    </row>
    <row r="100" spans="1:3" x14ac:dyDescent="0.15">
      <c r="A100" s="12">
        <v>99</v>
      </c>
      <c r="B100" s="13" t="s">
        <v>673</v>
      </c>
      <c r="C100" s="14" t="s">
        <v>90</v>
      </c>
    </row>
    <row r="101" spans="1:3" x14ac:dyDescent="0.15">
      <c r="A101" s="12">
        <v>100</v>
      </c>
      <c r="B101" s="13" t="s">
        <v>674</v>
      </c>
      <c r="C101" s="14">
        <v>333514</v>
      </c>
    </row>
    <row r="102" spans="1:3" x14ac:dyDescent="0.15">
      <c r="A102" s="12">
        <v>101</v>
      </c>
      <c r="B102" s="13" t="s">
        <v>675</v>
      </c>
      <c r="C102" s="14" t="s">
        <v>110</v>
      </c>
    </row>
    <row r="103" spans="1:3" x14ac:dyDescent="0.15">
      <c r="A103" s="12">
        <v>102</v>
      </c>
      <c r="B103" s="13" t="s">
        <v>676</v>
      </c>
      <c r="C103" s="14">
        <v>333611</v>
      </c>
    </row>
    <row r="104" spans="1:3" x14ac:dyDescent="0.15">
      <c r="A104" s="12">
        <v>103</v>
      </c>
      <c r="B104" s="13" t="s">
        <v>677</v>
      </c>
      <c r="C104" s="14">
        <v>333612</v>
      </c>
    </row>
    <row r="105" spans="1:3" x14ac:dyDescent="0.15">
      <c r="A105" s="12">
        <v>104</v>
      </c>
      <c r="B105" s="13" t="s">
        <v>678</v>
      </c>
      <c r="C105" s="14">
        <v>333613</v>
      </c>
    </row>
    <row r="106" spans="1:3" x14ac:dyDescent="0.15">
      <c r="A106" s="12">
        <v>105</v>
      </c>
      <c r="B106" s="13" t="s">
        <v>679</v>
      </c>
      <c r="C106" s="14">
        <v>333618</v>
      </c>
    </row>
    <row r="107" spans="1:3" x14ac:dyDescent="0.15">
      <c r="A107" s="12">
        <v>106</v>
      </c>
      <c r="B107" s="13" t="s">
        <v>680</v>
      </c>
      <c r="C107" s="14" t="s">
        <v>174</v>
      </c>
    </row>
    <row r="108" spans="1:3" x14ac:dyDescent="0.15">
      <c r="A108" s="12">
        <v>107</v>
      </c>
      <c r="B108" s="13" t="s">
        <v>681</v>
      </c>
      <c r="C108" s="14">
        <v>333912</v>
      </c>
    </row>
    <row r="109" spans="1:3" x14ac:dyDescent="0.15">
      <c r="A109" s="12">
        <v>108</v>
      </c>
      <c r="B109" s="13" t="s">
        <v>682</v>
      </c>
      <c r="C109" s="14">
        <v>333920</v>
      </c>
    </row>
    <row r="110" spans="1:3" x14ac:dyDescent="0.15">
      <c r="A110" s="12">
        <v>109</v>
      </c>
      <c r="B110" s="13" t="s">
        <v>683</v>
      </c>
      <c r="C110" s="14">
        <v>333991</v>
      </c>
    </row>
    <row r="111" spans="1:3" x14ac:dyDescent="0.15">
      <c r="A111" s="12">
        <v>110</v>
      </c>
      <c r="B111" s="13" t="s">
        <v>684</v>
      </c>
      <c r="C111" s="14" t="s">
        <v>111</v>
      </c>
    </row>
    <row r="112" spans="1:3" x14ac:dyDescent="0.15">
      <c r="A112" s="12">
        <v>111</v>
      </c>
      <c r="B112" s="13" t="s">
        <v>685</v>
      </c>
      <c r="C112" s="14">
        <v>333993</v>
      </c>
    </row>
    <row r="113" spans="1:3" x14ac:dyDescent="0.15">
      <c r="A113" s="12">
        <v>112</v>
      </c>
      <c r="B113" s="13" t="s">
        <v>686</v>
      </c>
      <c r="C113" s="14">
        <v>333994</v>
      </c>
    </row>
    <row r="114" spans="1:3" x14ac:dyDescent="0.15">
      <c r="A114" s="12">
        <v>113</v>
      </c>
      <c r="B114" s="13" t="s">
        <v>687</v>
      </c>
      <c r="C114" s="14" t="s">
        <v>176</v>
      </c>
    </row>
    <row r="115" spans="1:3" x14ac:dyDescent="0.15">
      <c r="A115" s="12">
        <v>114</v>
      </c>
      <c r="B115" s="13" t="s">
        <v>688</v>
      </c>
      <c r="C115" s="14">
        <v>334111</v>
      </c>
    </row>
    <row r="116" spans="1:3" x14ac:dyDescent="0.15">
      <c r="A116" s="12">
        <v>115</v>
      </c>
      <c r="B116" s="13" t="s">
        <v>689</v>
      </c>
      <c r="C116" s="14">
        <v>334112</v>
      </c>
    </row>
    <row r="117" spans="1:3" x14ac:dyDescent="0.15">
      <c r="A117" s="12">
        <v>116</v>
      </c>
      <c r="B117" s="13" t="s">
        <v>690</v>
      </c>
      <c r="C117" s="14" t="s">
        <v>60</v>
      </c>
    </row>
    <row r="118" spans="1:3" x14ac:dyDescent="0.15">
      <c r="A118" s="12">
        <v>117</v>
      </c>
      <c r="B118" s="13" t="s">
        <v>691</v>
      </c>
      <c r="C118" s="14">
        <v>334210</v>
      </c>
    </row>
    <row r="119" spans="1:3" x14ac:dyDescent="0.15">
      <c r="A119" s="12">
        <v>118</v>
      </c>
      <c r="B119" s="13" t="s">
        <v>692</v>
      </c>
      <c r="C119" s="14">
        <v>334220</v>
      </c>
    </row>
    <row r="120" spans="1:3" x14ac:dyDescent="0.15">
      <c r="A120" s="12">
        <v>119</v>
      </c>
      <c r="B120" s="13" t="s">
        <v>693</v>
      </c>
      <c r="C120" s="14">
        <v>334290</v>
      </c>
    </row>
    <row r="121" spans="1:3" x14ac:dyDescent="0.15">
      <c r="A121" s="12">
        <v>120</v>
      </c>
      <c r="B121" s="13" t="s">
        <v>694</v>
      </c>
      <c r="C121" s="14">
        <v>334300</v>
      </c>
    </row>
    <row r="122" spans="1:3" x14ac:dyDescent="0.15">
      <c r="A122" s="12">
        <v>121</v>
      </c>
      <c r="B122" s="13" t="s">
        <v>695</v>
      </c>
      <c r="C122" s="14" t="s">
        <v>24</v>
      </c>
    </row>
    <row r="123" spans="1:3" x14ac:dyDescent="0.15">
      <c r="A123" s="12">
        <v>122</v>
      </c>
      <c r="B123" s="13" t="s">
        <v>696</v>
      </c>
      <c r="C123" s="14">
        <v>334413</v>
      </c>
    </row>
    <row r="124" spans="1:3" x14ac:dyDescent="0.15">
      <c r="A124" s="12">
        <v>123</v>
      </c>
      <c r="B124" s="13" t="s">
        <v>697</v>
      </c>
      <c r="C124" s="14">
        <v>334418</v>
      </c>
    </row>
    <row r="125" spans="1:3" x14ac:dyDescent="0.15">
      <c r="A125" s="12">
        <v>124</v>
      </c>
      <c r="B125" s="13" t="s">
        <v>698</v>
      </c>
      <c r="C125" s="14">
        <v>334510</v>
      </c>
    </row>
    <row r="126" spans="1:3" x14ac:dyDescent="0.15">
      <c r="A126" s="12">
        <v>125</v>
      </c>
      <c r="B126" s="13" t="s">
        <v>699</v>
      </c>
      <c r="C126" s="14">
        <v>334511</v>
      </c>
    </row>
    <row r="127" spans="1:3" x14ac:dyDescent="0.15">
      <c r="A127" s="12">
        <v>126</v>
      </c>
      <c r="B127" s="13" t="s">
        <v>700</v>
      </c>
      <c r="C127" s="14">
        <v>334512</v>
      </c>
    </row>
    <row r="128" spans="1:3" x14ac:dyDescent="0.15">
      <c r="A128" s="12">
        <v>127</v>
      </c>
      <c r="B128" s="13" t="s">
        <v>701</v>
      </c>
      <c r="C128" s="14">
        <v>334513</v>
      </c>
    </row>
    <row r="129" spans="1:3" x14ac:dyDescent="0.15">
      <c r="A129" s="12">
        <v>128</v>
      </c>
      <c r="B129" s="13" t="s">
        <v>702</v>
      </c>
      <c r="C129" s="14">
        <v>334514</v>
      </c>
    </row>
    <row r="130" spans="1:3" x14ac:dyDescent="0.15">
      <c r="A130" s="12">
        <v>129</v>
      </c>
      <c r="B130" s="13" t="s">
        <v>703</v>
      </c>
      <c r="C130" s="14">
        <v>334515</v>
      </c>
    </row>
    <row r="131" spans="1:3" x14ac:dyDescent="0.15">
      <c r="A131" s="12">
        <v>130</v>
      </c>
      <c r="B131" s="13" t="s">
        <v>704</v>
      </c>
      <c r="C131" s="14">
        <v>334516</v>
      </c>
    </row>
    <row r="132" spans="1:3" x14ac:dyDescent="0.15">
      <c r="A132" s="12">
        <v>131</v>
      </c>
      <c r="B132" s="13" t="s">
        <v>705</v>
      </c>
      <c r="C132" s="14">
        <v>334517</v>
      </c>
    </row>
    <row r="133" spans="1:3" x14ac:dyDescent="0.15">
      <c r="A133" s="12">
        <v>132</v>
      </c>
      <c r="B133" s="13" t="s">
        <v>706</v>
      </c>
      <c r="C133" s="14" t="s">
        <v>254</v>
      </c>
    </row>
    <row r="134" spans="1:3" x14ac:dyDescent="0.15">
      <c r="A134" s="12">
        <v>133</v>
      </c>
      <c r="B134" s="13" t="s">
        <v>707</v>
      </c>
      <c r="C134" s="14">
        <v>334610</v>
      </c>
    </row>
    <row r="135" spans="1:3" x14ac:dyDescent="0.15">
      <c r="A135" s="12">
        <v>134</v>
      </c>
      <c r="B135" s="13" t="s">
        <v>708</v>
      </c>
      <c r="C135" s="14">
        <v>335110</v>
      </c>
    </row>
    <row r="136" spans="1:3" x14ac:dyDescent="0.15">
      <c r="A136" s="12">
        <v>135</v>
      </c>
      <c r="B136" s="13" t="s">
        <v>709</v>
      </c>
      <c r="C136" s="14">
        <v>335120</v>
      </c>
    </row>
    <row r="137" spans="1:3" x14ac:dyDescent="0.15">
      <c r="A137" s="12">
        <v>136</v>
      </c>
      <c r="B137" s="13" t="s">
        <v>710</v>
      </c>
      <c r="C137" s="14">
        <v>335210</v>
      </c>
    </row>
    <row r="138" spans="1:3" x14ac:dyDescent="0.15">
      <c r="A138" s="12">
        <v>137</v>
      </c>
      <c r="B138" s="13" t="s">
        <v>711</v>
      </c>
      <c r="C138" s="14">
        <v>335221</v>
      </c>
    </row>
    <row r="139" spans="1:3" x14ac:dyDescent="0.15">
      <c r="A139" s="12">
        <v>138</v>
      </c>
      <c r="B139" s="13" t="s">
        <v>712</v>
      </c>
      <c r="C139" s="14">
        <v>335222</v>
      </c>
    </row>
    <row r="140" spans="1:3" x14ac:dyDescent="0.15">
      <c r="A140" s="12">
        <v>139</v>
      </c>
      <c r="B140" s="13" t="s">
        <v>713</v>
      </c>
      <c r="C140" s="14">
        <v>335224</v>
      </c>
    </row>
    <row r="141" spans="1:3" x14ac:dyDescent="0.15">
      <c r="A141" s="12">
        <v>140</v>
      </c>
      <c r="B141" s="13" t="s">
        <v>714</v>
      </c>
      <c r="C141" s="14">
        <v>335228</v>
      </c>
    </row>
    <row r="142" spans="1:3" x14ac:dyDescent="0.15">
      <c r="A142" s="12">
        <v>141</v>
      </c>
      <c r="B142" s="13" t="s">
        <v>715</v>
      </c>
      <c r="C142" s="14">
        <v>335311</v>
      </c>
    </row>
    <row r="143" spans="1:3" x14ac:dyDescent="0.15">
      <c r="A143" s="12">
        <v>142</v>
      </c>
      <c r="B143" s="13" t="s">
        <v>716</v>
      </c>
      <c r="C143" s="14">
        <v>335312</v>
      </c>
    </row>
    <row r="144" spans="1:3" x14ac:dyDescent="0.15">
      <c r="A144" s="12">
        <v>143</v>
      </c>
      <c r="B144" s="13" t="s">
        <v>717</v>
      </c>
      <c r="C144" s="14">
        <v>335313</v>
      </c>
    </row>
    <row r="145" spans="1:3" x14ac:dyDescent="0.15">
      <c r="A145" s="12">
        <v>144</v>
      </c>
      <c r="B145" s="13" t="s">
        <v>718</v>
      </c>
      <c r="C145" s="14">
        <v>335314</v>
      </c>
    </row>
    <row r="146" spans="1:3" x14ac:dyDescent="0.15">
      <c r="A146" s="12">
        <v>145</v>
      </c>
      <c r="B146" s="13" t="s">
        <v>719</v>
      </c>
      <c r="C146" s="14">
        <v>335911</v>
      </c>
    </row>
    <row r="147" spans="1:3" x14ac:dyDescent="0.15">
      <c r="A147" s="12">
        <v>146</v>
      </c>
      <c r="B147" s="13" t="s">
        <v>720</v>
      </c>
      <c r="C147" s="14">
        <v>335912</v>
      </c>
    </row>
    <row r="148" spans="1:3" x14ac:dyDescent="0.15">
      <c r="A148" s="12">
        <v>147</v>
      </c>
      <c r="B148" s="13" t="s">
        <v>721</v>
      </c>
      <c r="C148" s="14">
        <v>335920</v>
      </c>
    </row>
    <row r="149" spans="1:3" x14ac:dyDescent="0.15">
      <c r="A149" s="12">
        <v>148</v>
      </c>
      <c r="B149" s="13" t="s">
        <v>722</v>
      </c>
      <c r="C149" s="14">
        <v>335930</v>
      </c>
    </row>
    <row r="150" spans="1:3" x14ac:dyDescent="0.15">
      <c r="A150" s="12">
        <v>149</v>
      </c>
      <c r="B150" s="13" t="s">
        <v>723</v>
      </c>
      <c r="C150" s="14">
        <v>335991</v>
      </c>
    </row>
    <row r="151" spans="1:3" x14ac:dyDescent="0.15">
      <c r="A151" s="12">
        <v>150</v>
      </c>
      <c r="B151" s="13" t="s">
        <v>724</v>
      </c>
      <c r="C151" s="14">
        <v>335999</v>
      </c>
    </row>
    <row r="152" spans="1:3" x14ac:dyDescent="0.15">
      <c r="A152" s="12">
        <v>151</v>
      </c>
      <c r="B152" s="13" t="s">
        <v>725</v>
      </c>
      <c r="C152" s="14">
        <v>336111</v>
      </c>
    </row>
    <row r="153" spans="1:3" x14ac:dyDescent="0.15">
      <c r="A153" s="12">
        <v>152</v>
      </c>
      <c r="B153" s="13" t="s">
        <v>726</v>
      </c>
      <c r="C153" s="14">
        <v>336112</v>
      </c>
    </row>
    <row r="154" spans="1:3" x14ac:dyDescent="0.15">
      <c r="A154" s="12">
        <v>153</v>
      </c>
      <c r="B154" s="13" t="s">
        <v>727</v>
      </c>
      <c r="C154" s="14">
        <v>336120</v>
      </c>
    </row>
    <row r="155" spans="1:3" x14ac:dyDescent="0.15">
      <c r="A155" s="12">
        <v>154</v>
      </c>
      <c r="B155" s="13" t="s">
        <v>728</v>
      </c>
      <c r="C155" s="14">
        <v>336211</v>
      </c>
    </row>
    <row r="156" spans="1:3" x14ac:dyDescent="0.15">
      <c r="A156" s="12">
        <v>155</v>
      </c>
      <c r="B156" s="13" t="s">
        <v>729</v>
      </c>
      <c r="C156" s="14">
        <v>336212</v>
      </c>
    </row>
    <row r="157" spans="1:3" x14ac:dyDescent="0.15">
      <c r="A157" s="12">
        <v>156</v>
      </c>
      <c r="B157" s="13" t="s">
        <v>730</v>
      </c>
      <c r="C157" s="14">
        <v>336213</v>
      </c>
    </row>
    <row r="158" spans="1:3" x14ac:dyDescent="0.15">
      <c r="A158" s="12">
        <v>157</v>
      </c>
      <c r="B158" s="13" t="s">
        <v>731</v>
      </c>
      <c r="C158" s="14">
        <v>336214</v>
      </c>
    </row>
    <row r="159" spans="1:3" x14ac:dyDescent="0.15">
      <c r="A159" s="12">
        <v>158</v>
      </c>
      <c r="B159" s="13" t="s">
        <v>732</v>
      </c>
      <c r="C159" s="14">
        <v>336310</v>
      </c>
    </row>
    <row r="160" spans="1:3" x14ac:dyDescent="0.15">
      <c r="A160" s="12">
        <v>159</v>
      </c>
      <c r="B160" s="13" t="s">
        <v>733</v>
      </c>
      <c r="C160" s="14">
        <v>336320</v>
      </c>
    </row>
    <row r="161" spans="1:3" x14ac:dyDescent="0.15">
      <c r="A161" s="12">
        <v>160</v>
      </c>
      <c r="B161" s="13" t="s">
        <v>734</v>
      </c>
      <c r="C161" s="14" t="s">
        <v>66</v>
      </c>
    </row>
    <row r="162" spans="1:3" x14ac:dyDescent="0.15">
      <c r="A162" s="12">
        <v>161</v>
      </c>
      <c r="B162" s="13" t="s">
        <v>735</v>
      </c>
      <c r="C162" s="14">
        <v>336350</v>
      </c>
    </row>
    <row r="163" spans="1:3" x14ac:dyDescent="0.15">
      <c r="A163" s="12">
        <v>162</v>
      </c>
      <c r="B163" s="13" t="s">
        <v>736</v>
      </c>
      <c r="C163" s="14">
        <v>336360</v>
      </c>
    </row>
    <row r="164" spans="1:3" x14ac:dyDescent="0.15">
      <c r="A164" s="12">
        <v>163</v>
      </c>
      <c r="B164" s="13" t="s">
        <v>737</v>
      </c>
      <c r="C164" s="14">
        <v>336370</v>
      </c>
    </row>
    <row r="165" spans="1:3" x14ac:dyDescent="0.15">
      <c r="A165" s="12">
        <v>164</v>
      </c>
      <c r="B165" s="13" t="s">
        <v>738</v>
      </c>
      <c r="C165" s="14">
        <v>336390</v>
      </c>
    </row>
    <row r="166" spans="1:3" x14ac:dyDescent="0.15">
      <c r="A166" s="12">
        <v>165</v>
      </c>
      <c r="B166" s="13" t="s">
        <v>739</v>
      </c>
      <c r="C166" s="14">
        <v>336411</v>
      </c>
    </row>
    <row r="167" spans="1:3" x14ac:dyDescent="0.15">
      <c r="A167" s="12">
        <v>166</v>
      </c>
      <c r="B167" s="13" t="s">
        <v>740</v>
      </c>
      <c r="C167" s="14">
        <v>336412</v>
      </c>
    </row>
    <row r="168" spans="1:3" x14ac:dyDescent="0.15">
      <c r="A168" s="12">
        <v>167</v>
      </c>
      <c r="B168" s="13" t="s">
        <v>741</v>
      </c>
      <c r="C168" s="14">
        <v>336413</v>
      </c>
    </row>
    <row r="169" spans="1:3" x14ac:dyDescent="0.15">
      <c r="A169" s="12">
        <v>168</v>
      </c>
      <c r="B169" s="13" t="s">
        <v>742</v>
      </c>
      <c r="C169" s="14">
        <v>336414</v>
      </c>
    </row>
    <row r="170" spans="1:3" x14ac:dyDescent="0.15">
      <c r="A170" s="12">
        <v>169</v>
      </c>
      <c r="B170" s="13" t="s">
        <v>743</v>
      </c>
      <c r="C170" s="14" t="s">
        <v>10</v>
      </c>
    </row>
    <row r="171" spans="1:3" x14ac:dyDescent="0.15">
      <c r="A171" s="12">
        <v>170</v>
      </c>
      <c r="B171" s="13" t="s">
        <v>744</v>
      </c>
      <c r="C171" s="14">
        <v>336500</v>
      </c>
    </row>
    <row r="172" spans="1:3" x14ac:dyDescent="0.15">
      <c r="A172" s="12">
        <v>171</v>
      </c>
      <c r="B172" s="13" t="s">
        <v>745</v>
      </c>
      <c r="C172" s="14">
        <v>336611</v>
      </c>
    </row>
    <row r="173" spans="1:3" x14ac:dyDescent="0.15">
      <c r="A173" s="12">
        <v>172</v>
      </c>
      <c r="B173" s="13" t="s">
        <v>746</v>
      </c>
      <c r="C173" s="14">
        <v>336612</v>
      </c>
    </row>
    <row r="174" spans="1:3" x14ac:dyDescent="0.15">
      <c r="A174" s="12">
        <v>173</v>
      </c>
      <c r="B174" s="13" t="s">
        <v>747</v>
      </c>
      <c r="C174" s="14">
        <v>336991</v>
      </c>
    </row>
    <row r="175" spans="1:3" x14ac:dyDescent="0.15">
      <c r="A175" s="12">
        <v>174</v>
      </c>
      <c r="B175" s="13" t="s">
        <v>748</v>
      </c>
      <c r="C175" s="14">
        <v>336992</v>
      </c>
    </row>
    <row r="176" spans="1:3" x14ac:dyDescent="0.15">
      <c r="A176" s="12">
        <v>175</v>
      </c>
      <c r="B176" s="13" t="s">
        <v>749</v>
      </c>
      <c r="C176" s="14">
        <v>336999</v>
      </c>
    </row>
    <row r="177" spans="1:3" x14ac:dyDescent="0.15">
      <c r="A177" s="12">
        <v>176</v>
      </c>
      <c r="B177" s="13" t="s">
        <v>750</v>
      </c>
      <c r="C177" s="14">
        <v>337110</v>
      </c>
    </row>
    <row r="178" spans="1:3" x14ac:dyDescent="0.15">
      <c r="A178" s="12">
        <v>177</v>
      </c>
      <c r="B178" s="13" t="s">
        <v>751</v>
      </c>
      <c r="C178" s="14">
        <v>337121</v>
      </c>
    </row>
    <row r="179" spans="1:3" x14ac:dyDescent="0.15">
      <c r="A179" s="12">
        <v>178</v>
      </c>
      <c r="B179" s="13" t="s">
        <v>752</v>
      </c>
      <c r="C179" s="14">
        <v>337122</v>
      </c>
    </row>
    <row r="180" spans="1:3" x14ac:dyDescent="0.15">
      <c r="A180" s="12">
        <v>179</v>
      </c>
      <c r="B180" s="13" t="s">
        <v>753</v>
      </c>
      <c r="C180" s="14" t="s">
        <v>184</v>
      </c>
    </row>
    <row r="181" spans="1:3" x14ac:dyDescent="0.15">
      <c r="A181" s="12">
        <v>180</v>
      </c>
      <c r="B181" s="13" t="s">
        <v>754</v>
      </c>
      <c r="C181" s="14">
        <v>337127</v>
      </c>
    </row>
    <row r="182" spans="1:3" x14ac:dyDescent="0.15">
      <c r="A182" s="12">
        <v>181</v>
      </c>
      <c r="B182" s="13" t="s">
        <v>755</v>
      </c>
      <c r="C182" s="14" t="s">
        <v>72</v>
      </c>
    </row>
    <row r="183" spans="1:3" x14ac:dyDescent="0.15">
      <c r="A183" s="12">
        <v>182</v>
      </c>
      <c r="B183" s="13" t="s">
        <v>756</v>
      </c>
      <c r="C183" s="14">
        <v>337215</v>
      </c>
    </row>
    <row r="184" spans="1:3" x14ac:dyDescent="0.15">
      <c r="A184" s="12">
        <v>183</v>
      </c>
      <c r="B184" s="13" t="s">
        <v>757</v>
      </c>
      <c r="C184" s="14">
        <v>337900</v>
      </c>
    </row>
    <row r="185" spans="1:3" x14ac:dyDescent="0.15">
      <c r="A185" s="12">
        <v>184</v>
      </c>
      <c r="B185" s="13" t="s">
        <v>758</v>
      </c>
      <c r="C185" s="14">
        <v>339112</v>
      </c>
    </row>
    <row r="186" spans="1:3" x14ac:dyDescent="0.15">
      <c r="A186" s="12">
        <v>185</v>
      </c>
      <c r="B186" s="13" t="s">
        <v>759</v>
      </c>
      <c r="C186" s="14">
        <v>339113</v>
      </c>
    </row>
    <row r="187" spans="1:3" x14ac:dyDescent="0.15">
      <c r="A187" s="12">
        <v>186</v>
      </c>
      <c r="B187" s="13" t="s">
        <v>760</v>
      </c>
      <c r="C187" s="14">
        <v>339114</v>
      </c>
    </row>
    <row r="188" spans="1:3" x14ac:dyDescent="0.15">
      <c r="A188" s="12">
        <v>187</v>
      </c>
      <c r="B188" s="13" t="s">
        <v>761</v>
      </c>
      <c r="C188" s="14">
        <v>339115</v>
      </c>
    </row>
    <row r="189" spans="1:3" x14ac:dyDescent="0.15">
      <c r="A189" s="12">
        <v>188</v>
      </c>
      <c r="B189" s="13" t="s">
        <v>762</v>
      </c>
      <c r="C189" s="14">
        <v>339116</v>
      </c>
    </row>
    <row r="190" spans="1:3" x14ac:dyDescent="0.15">
      <c r="A190" s="12">
        <v>189</v>
      </c>
      <c r="B190" s="13" t="s">
        <v>763</v>
      </c>
      <c r="C190" s="14">
        <v>339910</v>
      </c>
    </row>
    <row r="191" spans="1:3" x14ac:dyDescent="0.15">
      <c r="A191" s="12">
        <v>190</v>
      </c>
      <c r="B191" s="13" t="s">
        <v>764</v>
      </c>
      <c r="C191" s="14">
        <v>339920</v>
      </c>
    </row>
    <row r="192" spans="1:3" x14ac:dyDescent="0.15">
      <c r="A192" s="12">
        <v>191</v>
      </c>
      <c r="B192" s="13" t="s">
        <v>765</v>
      </c>
      <c r="C192" s="14">
        <v>339930</v>
      </c>
    </row>
    <row r="193" spans="1:3" x14ac:dyDescent="0.15">
      <c r="A193" s="12">
        <v>192</v>
      </c>
      <c r="B193" s="13" t="s">
        <v>766</v>
      </c>
      <c r="C193" s="14">
        <v>339940</v>
      </c>
    </row>
    <row r="194" spans="1:3" x14ac:dyDescent="0.15">
      <c r="A194" s="12">
        <v>193</v>
      </c>
      <c r="B194" s="13" t="s">
        <v>767</v>
      </c>
      <c r="C194" s="14">
        <v>339950</v>
      </c>
    </row>
    <row r="195" spans="1:3" x14ac:dyDescent="0.15">
      <c r="A195" s="12">
        <v>194</v>
      </c>
      <c r="B195" s="13" t="s">
        <v>768</v>
      </c>
      <c r="C195" s="14">
        <v>339990</v>
      </c>
    </row>
    <row r="196" spans="1:3" x14ac:dyDescent="0.15">
      <c r="A196" s="12">
        <v>195</v>
      </c>
      <c r="B196" s="13" t="s">
        <v>769</v>
      </c>
      <c r="C196" s="14">
        <v>311111</v>
      </c>
    </row>
    <row r="197" spans="1:3" x14ac:dyDescent="0.15">
      <c r="A197" s="12">
        <v>196</v>
      </c>
      <c r="B197" s="13" t="s">
        <v>770</v>
      </c>
      <c r="C197" s="14">
        <v>311119</v>
      </c>
    </row>
    <row r="198" spans="1:3" x14ac:dyDescent="0.15">
      <c r="A198" s="12">
        <v>197</v>
      </c>
      <c r="B198" s="13" t="s">
        <v>771</v>
      </c>
      <c r="C198" s="14">
        <v>311210</v>
      </c>
    </row>
    <row r="199" spans="1:3" x14ac:dyDescent="0.15">
      <c r="A199" s="12">
        <v>198</v>
      </c>
      <c r="B199" s="13" t="s">
        <v>772</v>
      </c>
      <c r="C199" s="14">
        <v>311221</v>
      </c>
    </row>
    <row r="200" spans="1:3" x14ac:dyDescent="0.15">
      <c r="A200" s="12">
        <v>199</v>
      </c>
      <c r="B200" s="13" t="s">
        <v>773</v>
      </c>
      <c r="C200" s="14" t="s">
        <v>26</v>
      </c>
    </row>
    <row r="201" spans="1:3" x14ac:dyDescent="0.15">
      <c r="A201" s="12">
        <v>200</v>
      </c>
      <c r="B201" s="13" t="s">
        <v>774</v>
      </c>
      <c r="C201" s="14">
        <v>311225</v>
      </c>
    </row>
    <row r="202" spans="1:3" x14ac:dyDescent="0.15">
      <c r="A202" s="12">
        <v>201</v>
      </c>
      <c r="B202" s="13" t="s">
        <v>775</v>
      </c>
      <c r="C202" s="14">
        <v>311230</v>
      </c>
    </row>
    <row r="203" spans="1:3" x14ac:dyDescent="0.15">
      <c r="A203" s="12">
        <v>202</v>
      </c>
      <c r="B203" s="13" t="s">
        <v>776</v>
      </c>
      <c r="C203" s="14">
        <v>311300</v>
      </c>
    </row>
    <row r="204" spans="1:3" x14ac:dyDescent="0.15">
      <c r="A204" s="12">
        <v>203</v>
      </c>
      <c r="B204" s="13" t="s">
        <v>777</v>
      </c>
      <c r="C204" s="14">
        <v>311410</v>
      </c>
    </row>
    <row r="205" spans="1:3" x14ac:dyDescent="0.15">
      <c r="A205" s="12">
        <v>204</v>
      </c>
      <c r="B205" s="13" t="s">
        <v>778</v>
      </c>
      <c r="C205" s="14">
        <v>311420</v>
      </c>
    </row>
    <row r="206" spans="1:3" x14ac:dyDescent="0.15">
      <c r="A206" s="12">
        <v>205</v>
      </c>
      <c r="B206" s="13" t="s">
        <v>779</v>
      </c>
      <c r="C206" s="14" t="s">
        <v>116</v>
      </c>
    </row>
    <row r="207" spans="1:3" x14ac:dyDescent="0.15">
      <c r="A207" s="12">
        <v>206</v>
      </c>
      <c r="B207" s="13" t="s">
        <v>780</v>
      </c>
      <c r="C207" s="14">
        <v>311513</v>
      </c>
    </row>
    <row r="208" spans="1:3" x14ac:dyDescent="0.15">
      <c r="A208" s="12">
        <v>207</v>
      </c>
      <c r="B208" s="13" t="s">
        <v>781</v>
      </c>
      <c r="C208" s="14">
        <v>311514</v>
      </c>
    </row>
    <row r="209" spans="1:3" x14ac:dyDescent="0.15">
      <c r="A209" s="12">
        <v>208</v>
      </c>
      <c r="B209" s="13" t="s">
        <v>782</v>
      </c>
      <c r="C209" s="14">
        <v>311520</v>
      </c>
    </row>
    <row r="210" spans="1:3" x14ac:dyDescent="0.15">
      <c r="A210" s="12">
        <v>209</v>
      </c>
      <c r="B210" s="13" t="s">
        <v>783</v>
      </c>
      <c r="C210" s="14" t="s">
        <v>31</v>
      </c>
    </row>
    <row r="211" spans="1:3" x14ac:dyDescent="0.15">
      <c r="A211" s="12">
        <v>210</v>
      </c>
      <c r="B211" s="13" t="s">
        <v>784</v>
      </c>
      <c r="C211" s="14">
        <v>311615</v>
      </c>
    </row>
    <row r="212" spans="1:3" x14ac:dyDescent="0.15">
      <c r="A212" s="12">
        <v>211</v>
      </c>
      <c r="B212" s="13" t="s">
        <v>785</v>
      </c>
      <c r="C212" s="14">
        <v>311700</v>
      </c>
    </row>
    <row r="213" spans="1:3" x14ac:dyDescent="0.15">
      <c r="A213" s="12">
        <v>212</v>
      </c>
      <c r="B213" s="13" t="s">
        <v>786</v>
      </c>
      <c r="C213" s="14">
        <v>311810</v>
      </c>
    </row>
    <row r="214" spans="1:3" x14ac:dyDescent="0.15">
      <c r="A214" s="12">
        <v>213</v>
      </c>
      <c r="B214" s="13" t="s">
        <v>787</v>
      </c>
      <c r="C214" s="14" t="s">
        <v>87</v>
      </c>
    </row>
    <row r="215" spans="1:3" x14ac:dyDescent="0.15">
      <c r="A215" s="12">
        <v>214</v>
      </c>
      <c r="B215" s="13" t="s">
        <v>788</v>
      </c>
      <c r="C215" s="14">
        <v>311910</v>
      </c>
    </row>
    <row r="216" spans="1:3" x14ac:dyDescent="0.15">
      <c r="A216" s="12">
        <v>215</v>
      </c>
      <c r="B216" s="13" t="s">
        <v>789</v>
      </c>
      <c r="C216" s="14">
        <v>311920</v>
      </c>
    </row>
    <row r="217" spans="1:3" x14ac:dyDescent="0.15">
      <c r="A217" s="12">
        <v>216</v>
      </c>
      <c r="B217" s="13" t="s">
        <v>790</v>
      </c>
      <c r="C217" s="14">
        <v>311930</v>
      </c>
    </row>
    <row r="218" spans="1:3" x14ac:dyDescent="0.15">
      <c r="A218" s="12">
        <v>217</v>
      </c>
      <c r="B218" s="13" t="s">
        <v>791</v>
      </c>
      <c r="C218" s="14">
        <v>311940</v>
      </c>
    </row>
    <row r="219" spans="1:3" x14ac:dyDescent="0.15">
      <c r="A219" s="12">
        <v>218</v>
      </c>
      <c r="B219" s="13" t="s">
        <v>792</v>
      </c>
      <c r="C219" s="14">
        <v>311990</v>
      </c>
    </row>
    <row r="220" spans="1:3" x14ac:dyDescent="0.15">
      <c r="A220" s="12">
        <v>219</v>
      </c>
      <c r="B220" s="13" t="s">
        <v>793</v>
      </c>
      <c r="C220" s="14">
        <v>312110</v>
      </c>
    </row>
    <row r="221" spans="1:3" x14ac:dyDescent="0.15">
      <c r="A221" s="12">
        <v>220</v>
      </c>
      <c r="B221" s="13" t="s">
        <v>794</v>
      </c>
      <c r="C221" s="14">
        <v>312120</v>
      </c>
    </row>
    <row r="222" spans="1:3" x14ac:dyDescent="0.15">
      <c r="A222" s="12">
        <v>221</v>
      </c>
      <c r="B222" s="13" t="s">
        <v>795</v>
      </c>
      <c r="C222" s="14">
        <v>312130</v>
      </c>
    </row>
    <row r="223" spans="1:3" x14ac:dyDescent="0.15">
      <c r="A223" s="12">
        <v>222</v>
      </c>
      <c r="B223" s="13" t="s">
        <v>796</v>
      </c>
      <c r="C223" s="14">
        <v>312140</v>
      </c>
    </row>
    <row r="224" spans="1:3" x14ac:dyDescent="0.15">
      <c r="A224" s="12">
        <v>223</v>
      </c>
      <c r="B224" s="13" t="s">
        <v>797</v>
      </c>
      <c r="C224" s="14">
        <v>312200</v>
      </c>
    </row>
    <row r="225" spans="1:3" x14ac:dyDescent="0.15">
      <c r="A225" s="12">
        <v>224</v>
      </c>
      <c r="B225" s="13" t="s">
        <v>798</v>
      </c>
      <c r="C225" s="14">
        <v>313100</v>
      </c>
    </row>
    <row r="226" spans="1:3" x14ac:dyDescent="0.15">
      <c r="A226" s="12">
        <v>225</v>
      </c>
      <c r="B226" s="13" t="s">
        <v>799</v>
      </c>
      <c r="C226" s="14">
        <v>313200</v>
      </c>
    </row>
    <row r="227" spans="1:3" x14ac:dyDescent="0.15">
      <c r="A227" s="12">
        <v>226</v>
      </c>
      <c r="B227" s="13" t="s">
        <v>800</v>
      </c>
      <c r="C227" s="14">
        <v>313300</v>
      </c>
    </row>
    <row r="228" spans="1:3" x14ac:dyDescent="0.15">
      <c r="A228" s="12">
        <v>227</v>
      </c>
      <c r="B228" s="13" t="s">
        <v>801</v>
      </c>
      <c r="C228" s="14">
        <v>314110</v>
      </c>
    </row>
    <row r="229" spans="1:3" x14ac:dyDescent="0.15">
      <c r="A229" s="12">
        <v>228</v>
      </c>
      <c r="B229" s="13" t="s">
        <v>802</v>
      </c>
      <c r="C229" s="14">
        <v>314120</v>
      </c>
    </row>
    <row r="230" spans="1:3" x14ac:dyDescent="0.15">
      <c r="A230" s="12">
        <v>229</v>
      </c>
      <c r="B230" s="13" t="s">
        <v>803</v>
      </c>
      <c r="C230" s="14">
        <v>314900</v>
      </c>
    </row>
    <row r="231" spans="1:3" x14ac:dyDescent="0.15">
      <c r="A231" s="12">
        <v>230</v>
      </c>
      <c r="B231" s="13" t="s">
        <v>804</v>
      </c>
      <c r="C231" s="14">
        <v>315000</v>
      </c>
    </row>
    <row r="232" spans="1:3" x14ac:dyDescent="0.15">
      <c r="A232" s="12">
        <v>231</v>
      </c>
      <c r="B232" s="13" t="s">
        <v>805</v>
      </c>
      <c r="C232" s="14">
        <v>316000</v>
      </c>
    </row>
    <row r="233" spans="1:3" x14ac:dyDescent="0.15">
      <c r="A233" s="12">
        <v>232</v>
      </c>
      <c r="B233" s="13" t="s">
        <v>806</v>
      </c>
      <c r="C233" s="14">
        <v>322110</v>
      </c>
    </row>
    <row r="234" spans="1:3" x14ac:dyDescent="0.15">
      <c r="A234" s="12">
        <v>233</v>
      </c>
      <c r="B234" s="13" t="s">
        <v>807</v>
      </c>
      <c r="C234" s="14">
        <v>322120</v>
      </c>
    </row>
    <row r="235" spans="1:3" x14ac:dyDescent="0.15">
      <c r="A235" s="12">
        <v>234</v>
      </c>
      <c r="B235" s="13" t="s">
        <v>808</v>
      </c>
      <c r="C235" s="14">
        <v>322130</v>
      </c>
    </row>
    <row r="236" spans="1:3" x14ac:dyDescent="0.15">
      <c r="A236" s="12">
        <v>235</v>
      </c>
      <c r="B236" s="13" t="s">
        <v>809</v>
      </c>
      <c r="C236" s="14">
        <v>322210</v>
      </c>
    </row>
    <row r="237" spans="1:3" x14ac:dyDescent="0.15">
      <c r="A237" s="12">
        <v>236</v>
      </c>
      <c r="B237" s="13" t="s">
        <v>810</v>
      </c>
      <c r="C237" s="14">
        <v>322220</v>
      </c>
    </row>
    <row r="238" spans="1:3" x14ac:dyDescent="0.15">
      <c r="A238" s="12">
        <v>237</v>
      </c>
      <c r="B238" s="13" t="s">
        <v>811</v>
      </c>
      <c r="C238" s="14">
        <v>322230</v>
      </c>
    </row>
    <row r="239" spans="1:3" x14ac:dyDescent="0.15">
      <c r="A239" s="12">
        <v>238</v>
      </c>
      <c r="B239" s="13" t="s">
        <v>812</v>
      </c>
      <c r="C239" s="14">
        <v>322291</v>
      </c>
    </row>
    <row r="240" spans="1:3" x14ac:dyDescent="0.15">
      <c r="A240" s="12">
        <v>239</v>
      </c>
      <c r="B240" s="13" t="s">
        <v>813</v>
      </c>
      <c r="C240" s="14">
        <v>322299</v>
      </c>
    </row>
    <row r="241" spans="1:3" x14ac:dyDescent="0.15">
      <c r="A241" s="12">
        <v>240</v>
      </c>
      <c r="B241" s="13" t="s">
        <v>814</v>
      </c>
      <c r="C241" s="14">
        <v>323110</v>
      </c>
    </row>
    <row r="242" spans="1:3" x14ac:dyDescent="0.15">
      <c r="A242" s="12">
        <v>241</v>
      </c>
      <c r="B242" s="13" t="s">
        <v>815</v>
      </c>
      <c r="C242" s="14">
        <v>323120</v>
      </c>
    </row>
    <row r="243" spans="1:3" x14ac:dyDescent="0.15">
      <c r="A243" s="12">
        <v>242</v>
      </c>
      <c r="B243" s="13" t="s">
        <v>816</v>
      </c>
      <c r="C243" s="14">
        <v>324110</v>
      </c>
    </row>
    <row r="244" spans="1:3" x14ac:dyDescent="0.15">
      <c r="A244" s="12">
        <v>243</v>
      </c>
      <c r="B244" s="13" t="s">
        <v>817</v>
      </c>
      <c r="C244" s="14">
        <v>324121</v>
      </c>
    </row>
    <row r="245" spans="1:3" x14ac:dyDescent="0.15">
      <c r="A245" s="12">
        <v>244</v>
      </c>
      <c r="B245" s="13" t="s">
        <v>818</v>
      </c>
      <c r="C245" s="14">
        <v>324122</v>
      </c>
    </row>
    <row r="246" spans="1:3" x14ac:dyDescent="0.15">
      <c r="A246" s="12">
        <v>245</v>
      </c>
      <c r="B246" s="13" t="s">
        <v>819</v>
      </c>
      <c r="C246" s="14">
        <v>324190</v>
      </c>
    </row>
    <row r="247" spans="1:3" x14ac:dyDescent="0.15">
      <c r="A247" s="12">
        <v>246</v>
      </c>
      <c r="B247" s="13" t="s">
        <v>820</v>
      </c>
      <c r="C247" s="14">
        <v>325110</v>
      </c>
    </row>
    <row r="248" spans="1:3" x14ac:dyDescent="0.15">
      <c r="A248" s="12">
        <v>247</v>
      </c>
      <c r="B248" s="13" t="s">
        <v>821</v>
      </c>
      <c r="C248" s="14">
        <v>325120</v>
      </c>
    </row>
    <row r="249" spans="1:3" x14ac:dyDescent="0.15">
      <c r="A249" s="12">
        <v>248</v>
      </c>
      <c r="B249" s="13" t="s">
        <v>822</v>
      </c>
      <c r="C249" s="14">
        <v>325130</v>
      </c>
    </row>
    <row r="250" spans="1:3" x14ac:dyDescent="0.15">
      <c r="A250" s="12">
        <v>249</v>
      </c>
      <c r="B250" s="13" t="s">
        <v>823</v>
      </c>
      <c r="C250" s="14">
        <v>325180</v>
      </c>
    </row>
    <row r="251" spans="1:3" x14ac:dyDescent="0.15">
      <c r="A251" s="12">
        <v>250</v>
      </c>
      <c r="B251" s="13" t="s">
        <v>824</v>
      </c>
      <c r="C251" s="14">
        <v>325190</v>
      </c>
    </row>
    <row r="252" spans="1:3" x14ac:dyDescent="0.15">
      <c r="A252" s="12">
        <v>251</v>
      </c>
      <c r="B252" s="13" t="s">
        <v>825</v>
      </c>
      <c r="C252" s="14">
        <v>325211</v>
      </c>
    </row>
    <row r="253" spans="1:3" x14ac:dyDescent="0.15">
      <c r="A253" s="12">
        <v>252</v>
      </c>
      <c r="B253" s="13" t="s">
        <v>826</v>
      </c>
      <c r="C253" s="14" t="s">
        <v>14</v>
      </c>
    </row>
    <row r="254" spans="1:3" x14ac:dyDescent="0.15">
      <c r="A254" s="12">
        <v>253</v>
      </c>
      <c r="B254" s="13" t="s">
        <v>827</v>
      </c>
      <c r="C254" s="14">
        <v>325310</v>
      </c>
    </row>
    <row r="255" spans="1:3" x14ac:dyDescent="0.15">
      <c r="A255" s="12">
        <v>254</v>
      </c>
      <c r="B255" s="13" t="s">
        <v>828</v>
      </c>
      <c r="C255" s="14">
        <v>325320</v>
      </c>
    </row>
    <row r="256" spans="1:3" x14ac:dyDescent="0.15">
      <c r="A256" s="12">
        <v>255</v>
      </c>
      <c r="B256" s="13" t="s">
        <v>829</v>
      </c>
      <c r="C256" s="14">
        <v>325411</v>
      </c>
    </row>
    <row r="257" spans="1:3" x14ac:dyDescent="0.15">
      <c r="A257" s="12">
        <v>256</v>
      </c>
      <c r="B257" s="13" t="s">
        <v>830</v>
      </c>
      <c r="C257" s="14">
        <v>325412</v>
      </c>
    </row>
    <row r="258" spans="1:3" x14ac:dyDescent="0.15">
      <c r="A258" s="12">
        <v>257</v>
      </c>
      <c r="B258" s="13" t="s">
        <v>831</v>
      </c>
      <c r="C258" s="14">
        <v>325413</v>
      </c>
    </row>
    <row r="259" spans="1:3" x14ac:dyDescent="0.15">
      <c r="A259" s="12">
        <v>258</v>
      </c>
      <c r="B259" s="13" t="s">
        <v>832</v>
      </c>
      <c r="C259" s="14">
        <v>325414</v>
      </c>
    </row>
    <row r="260" spans="1:3" x14ac:dyDescent="0.15">
      <c r="A260" s="12">
        <v>259</v>
      </c>
      <c r="B260" s="13" t="s">
        <v>833</v>
      </c>
      <c r="C260" s="14">
        <v>325510</v>
      </c>
    </row>
    <row r="261" spans="1:3" x14ac:dyDescent="0.15">
      <c r="A261" s="12">
        <v>260</v>
      </c>
      <c r="B261" s="13" t="s">
        <v>834</v>
      </c>
      <c r="C261" s="14">
        <v>325520</v>
      </c>
    </row>
    <row r="262" spans="1:3" x14ac:dyDescent="0.15">
      <c r="A262" s="12">
        <v>261</v>
      </c>
      <c r="B262" s="13" t="s">
        <v>835</v>
      </c>
      <c r="C262" s="14">
        <v>325610</v>
      </c>
    </row>
    <row r="263" spans="1:3" x14ac:dyDescent="0.15">
      <c r="A263" s="12">
        <v>262</v>
      </c>
      <c r="B263" s="13" t="s">
        <v>836</v>
      </c>
      <c r="C263" s="14">
        <v>325620</v>
      </c>
    </row>
    <row r="264" spans="1:3" x14ac:dyDescent="0.15">
      <c r="A264" s="12">
        <v>263</v>
      </c>
      <c r="B264" s="13" t="s">
        <v>837</v>
      </c>
      <c r="C264" s="14">
        <v>325910</v>
      </c>
    </row>
    <row r="265" spans="1:3" x14ac:dyDescent="0.15">
      <c r="A265" s="12">
        <v>264</v>
      </c>
      <c r="B265" s="13" t="s">
        <v>838</v>
      </c>
      <c r="C265" s="14" t="s">
        <v>41</v>
      </c>
    </row>
    <row r="266" spans="1:3" x14ac:dyDescent="0.15">
      <c r="A266" s="12">
        <v>265</v>
      </c>
      <c r="B266" s="13" t="s">
        <v>839</v>
      </c>
      <c r="C266" s="14">
        <v>326110</v>
      </c>
    </row>
    <row r="267" spans="1:3" x14ac:dyDescent="0.15">
      <c r="A267" s="12">
        <v>266</v>
      </c>
      <c r="B267" s="13" t="s">
        <v>840</v>
      </c>
      <c r="C267" s="14">
        <v>326120</v>
      </c>
    </row>
    <row r="268" spans="1:3" x14ac:dyDescent="0.15">
      <c r="A268" s="12">
        <v>267</v>
      </c>
      <c r="B268" s="13" t="s">
        <v>841</v>
      </c>
      <c r="C268" s="14">
        <v>326130</v>
      </c>
    </row>
    <row r="269" spans="1:3" x14ac:dyDescent="0.15">
      <c r="A269" s="12">
        <v>268</v>
      </c>
      <c r="B269" s="13" t="s">
        <v>842</v>
      </c>
      <c r="C269" s="14">
        <v>326140</v>
      </c>
    </row>
    <row r="270" spans="1:3" x14ac:dyDescent="0.15">
      <c r="A270" s="12">
        <v>269</v>
      </c>
      <c r="B270" s="13" t="s">
        <v>843</v>
      </c>
      <c r="C270" s="14">
        <v>326150</v>
      </c>
    </row>
    <row r="271" spans="1:3" x14ac:dyDescent="0.15">
      <c r="A271" s="12">
        <v>270</v>
      </c>
      <c r="B271" s="13" t="s">
        <v>844</v>
      </c>
      <c r="C271" s="14">
        <v>326160</v>
      </c>
    </row>
    <row r="272" spans="1:3" x14ac:dyDescent="0.15">
      <c r="A272" s="12">
        <v>271</v>
      </c>
      <c r="B272" s="13" t="s">
        <v>845</v>
      </c>
      <c r="C272" s="14">
        <v>326190</v>
      </c>
    </row>
    <row r="273" spans="1:3" x14ac:dyDescent="0.15">
      <c r="A273" s="12">
        <v>272</v>
      </c>
      <c r="B273" s="13" t="s">
        <v>846</v>
      </c>
      <c r="C273" s="14">
        <v>326210</v>
      </c>
    </row>
    <row r="274" spans="1:3" x14ac:dyDescent="0.15">
      <c r="A274" s="12">
        <v>273</v>
      </c>
      <c r="B274" s="13" t="s">
        <v>847</v>
      </c>
      <c r="C274" s="14">
        <v>326220</v>
      </c>
    </row>
    <row r="275" spans="1:3" x14ac:dyDescent="0.15">
      <c r="A275" s="12">
        <v>274</v>
      </c>
      <c r="B275" s="13" t="s">
        <v>848</v>
      </c>
      <c r="C275" s="14">
        <v>326290</v>
      </c>
    </row>
    <row r="276" spans="1:3" x14ac:dyDescent="0.15">
      <c r="A276" s="12">
        <v>275</v>
      </c>
      <c r="B276" s="13" t="s">
        <v>849</v>
      </c>
      <c r="C276" s="14">
        <v>420000</v>
      </c>
    </row>
    <row r="277" spans="1:3" x14ac:dyDescent="0.15">
      <c r="A277" s="12">
        <v>276</v>
      </c>
      <c r="B277" s="13" t="s">
        <v>850</v>
      </c>
      <c r="C277" s="14">
        <v>441000</v>
      </c>
    </row>
    <row r="278" spans="1:3" x14ac:dyDescent="0.15">
      <c r="A278" s="12">
        <v>277</v>
      </c>
      <c r="B278" s="13" t="s">
        <v>851</v>
      </c>
      <c r="C278" s="14">
        <v>445000</v>
      </c>
    </row>
    <row r="279" spans="1:3" x14ac:dyDescent="0.15">
      <c r="A279" s="12">
        <v>278</v>
      </c>
      <c r="B279" s="13" t="s">
        <v>852</v>
      </c>
      <c r="C279" s="14">
        <v>452000</v>
      </c>
    </row>
    <row r="280" spans="1:3" x14ac:dyDescent="0.15">
      <c r="A280" s="12">
        <v>279</v>
      </c>
      <c r="B280" s="13" t="s">
        <v>853</v>
      </c>
      <c r="C280" s="14" t="s">
        <v>77</v>
      </c>
    </row>
    <row r="281" spans="1:3" x14ac:dyDescent="0.15">
      <c r="A281" s="12">
        <v>280</v>
      </c>
      <c r="B281" s="13" t="s">
        <v>856</v>
      </c>
      <c r="C281" s="14">
        <v>481000</v>
      </c>
    </row>
    <row r="282" spans="1:3" x14ac:dyDescent="0.15">
      <c r="A282" s="12">
        <v>281</v>
      </c>
      <c r="B282" s="13" t="s">
        <v>860</v>
      </c>
      <c r="C282" s="14">
        <v>482000</v>
      </c>
    </row>
    <row r="283" spans="1:3" x14ac:dyDescent="0.15">
      <c r="A283" s="12">
        <v>282</v>
      </c>
      <c r="B283" s="13" t="s">
        <v>864</v>
      </c>
      <c r="C283" s="14">
        <v>483000</v>
      </c>
    </row>
    <row r="284" spans="1:3" x14ac:dyDescent="0.15">
      <c r="A284" s="12">
        <v>283</v>
      </c>
      <c r="B284" s="13" t="s">
        <v>865</v>
      </c>
      <c r="C284" s="14">
        <v>484000</v>
      </c>
    </row>
    <row r="285" spans="1:3" x14ac:dyDescent="0.15">
      <c r="A285" s="12">
        <v>284</v>
      </c>
      <c r="B285" s="13" t="s">
        <v>866</v>
      </c>
      <c r="C285" s="14">
        <v>485000</v>
      </c>
    </row>
    <row r="286" spans="1:3" x14ac:dyDescent="0.15">
      <c r="A286" s="12">
        <v>285</v>
      </c>
      <c r="B286" s="13" t="s">
        <v>867</v>
      </c>
      <c r="C286" s="14">
        <v>486000</v>
      </c>
    </row>
    <row r="287" spans="1:3" x14ac:dyDescent="0.15">
      <c r="A287" s="12">
        <v>286</v>
      </c>
      <c r="B287" s="13" t="s">
        <v>868</v>
      </c>
      <c r="C287" s="14" t="s">
        <v>5</v>
      </c>
    </row>
    <row r="288" spans="1:3" x14ac:dyDescent="0.15">
      <c r="A288" s="12">
        <v>287</v>
      </c>
      <c r="B288" s="13" t="s">
        <v>869</v>
      </c>
      <c r="C288" s="14">
        <v>492000</v>
      </c>
    </row>
    <row r="289" spans="1:3" x14ac:dyDescent="0.15">
      <c r="A289" s="12">
        <v>288</v>
      </c>
      <c r="B289" s="13" t="s">
        <v>870</v>
      </c>
      <c r="C289" s="14">
        <v>493000</v>
      </c>
    </row>
    <row r="290" spans="1:3" x14ac:dyDescent="0.15">
      <c r="A290" s="12">
        <v>289</v>
      </c>
      <c r="B290" s="13" t="s">
        <v>871</v>
      </c>
      <c r="C290" s="14">
        <v>511110</v>
      </c>
    </row>
    <row r="291" spans="1:3" x14ac:dyDescent="0.15">
      <c r="A291" s="12">
        <v>290</v>
      </c>
      <c r="B291" s="13" t="s">
        <v>872</v>
      </c>
      <c r="C291" s="14">
        <v>511120</v>
      </c>
    </row>
    <row r="292" spans="1:3" x14ac:dyDescent="0.15">
      <c r="A292" s="12">
        <v>291</v>
      </c>
      <c r="B292" s="13" t="s">
        <v>873</v>
      </c>
      <c r="C292" s="14">
        <v>511130</v>
      </c>
    </row>
    <row r="293" spans="1:3" x14ac:dyDescent="0.15">
      <c r="A293" s="12">
        <v>292</v>
      </c>
      <c r="B293" s="13" t="s">
        <v>874</v>
      </c>
      <c r="C293" s="14" t="s">
        <v>235</v>
      </c>
    </row>
    <row r="294" spans="1:3" x14ac:dyDescent="0.15">
      <c r="A294" s="12">
        <v>293</v>
      </c>
      <c r="B294" s="13" t="s">
        <v>875</v>
      </c>
      <c r="C294" s="14">
        <v>511200</v>
      </c>
    </row>
    <row r="295" spans="1:3" x14ac:dyDescent="0.15">
      <c r="A295" s="12">
        <v>294</v>
      </c>
      <c r="B295" s="13" t="s">
        <v>876</v>
      </c>
      <c r="C295" s="14">
        <v>512100</v>
      </c>
    </row>
    <row r="296" spans="1:3" x14ac:dyDescent="0.15">
      <c r="A296" s="12">
        <v>295</v>
      </c>
      <c r="B296" s="13" t="s">
        <v>877</v>
      </c>
      <c r="C296" s="14">
        <v>512200</v>
      </c>
    </row>
    <row r="297" spans="1:3" x14ac:dyDescent="0.15">
      <c r="A297" s="12">
        <v>296</v>
      </c>
      <c r="B297" s="13" t="s">
        <v>878</v>
      </c>
      <c r="C297" s="14">
        <v>515100</v>
      </c>
    </row>
    <row r="298" spans="1:3" x14ac:dyDescent="0.15">
      <c r="A298" s="12">
        <v>297</v>
      </c>
      <c r="B298" s="13" t="s">
        <v>879</v>
      </c>
      <c r="C298" s="14">
        <v>515200</v>
      </c>
    </row>
    <row r="299" spans="1:3" x14ac:dyDescent="0.15">
      <c r="A299" s="12">
        <v>298</v>
      </c>
      <c r="B299" s="13" t="s">
        <v>880</v>
      </c>
      <c r="C299" s="14">
        <v>517110</v>
      </c>
    </row>
    <row r="300" spans="1:3" x14ac:dyDescent="0.15">
      <c r="A300" s="12">
        <v>299</v>
      </c>
      <c r="B300" s="13" t="s">
        <v>881</v>
      </c>
      <c r="C300" s="14">
        <v>517210</v>
      </c>
    </row>
    <row r="301" spans="1:3" x14ac:dyDescent="0.15">
      <c r="A301" s="12">
        <v>300</v>
      </c>
      <c r="B301" s="13" t="s">
        <v>882</v>
      </c>
      <c r="C301" s="14" t="s">
        <v>187</v>
      </c>
    </row>
    <row r="302" spans="1:3" x14ac:dyDescent="0.15">
      <c r="A302" s="12">
        <v>301</v>
      </c>
      <c r="B302" s="13" t="s">
        <v>883</v>
      </c>
      <c r="C302" s="14">
        <v>518200</v>
      </c>
    </row>
    <row r="303" spans="1:3" x14ac:dyDescent="0.15">
      <c r="A303" s="12">
        <v>302</v>
      </c>
      <c r="B303" s="13" t="s">
        <v>884</v>
      </c>
      <c r="C303" s="14" t="s">
        <v>188</v>
      </c>
    </row>
    <row r="304" spans="1:3" x14ac:dyDescent="0.15">
      <c r="A304" s="12">
        <v>303</v>
      </c>
      <c r="B304" s="13" t="s">
        <v>885</v>
      </c>
      <c r="C304" s="14">
        <v>519130</v>
      </c>
    </row>
    <row r="305" spans="1:3" x14ac:dyDescent="0.15">
      <c r="A305" s="12">
        <v>304</v>
      </c>
      <c r="B305" s="13" t="s">
        <v>886</v>
      </c>
      <c r="C305" s="14" t="s">
        <v>192</v>
      </c>
    </row>
    <row r="306" spans="1:3" x14ac:dyDescent="0.15">
      <c r="A306" s="12">
        <v>305</v>
      </c>
      <c r="B306" s="13" t="s">
        <v>887</v>
      </c>
      <c r="C306" s="14" t="s">
        <v>189</v>
      </c>
    </row>
    <row r="307" spans="1:3" x14ac:dyDescent="0.15">
      <c r="A307" s="12">
        <v>306</v>
      </c>
      <c r="B307" s="13" t="s">
        <v>888</v>
      </c>
      <c r="C307" s="14" t="s">
        <v>190</v>
      </c>
    </row>
    <row r="308" spans="1:3" x14ac:dyDescent="0.15">
      <c r="A308" s="12">
        <v>307</v>
      </c>
      <c r="B308" s="13" t="s">
        <v>889</v>
      </c>
      <c r="C308" s="14">
        <v>523900</v>
      </c>
    </row>
    <row r="309" spans="1:3" x14ac:dyDescent="0.15">
      <c r="A309" s="12">
        <v>308</v>
      </c>
      <c r="B309" s="13" t="s">
        <v>890</v>
      </c>
      <c r="C309" s="14">
        <v>524100</v>
      </c>
    </row>
    <row r="310" spans="1:3" x14ac:dyDescent="0.15">
      <c r="A310" s="12">
        <v>309</v>
      </c>
      <c r="B310" s="13" t="s">
        <v>891</v>
      </c>
      <c r="C310" s="14">
        <v>524200</v>
      </c>
    </row>
    <row r="311" spans="1:3" x14ac:dyDescent="0.15">
      <c r="A311" s="12">
        <v>310</v>
      </c>
      <c r="B311" s="13" t="s">
        <v>892</v>
      </c>
      <c r="C311" s="14">
        <v>525000</v>
      </c>
    </row>
    <row r="312" spans="1:3" x14ac:dyDescent="0.15">
      <c r="A312" s="12">
        <v>311</v>
      </c>
      <c r="B312" s="13" t="s">
        <v>893</v>
      </c>
      <c r="C312" s="14" t="s">
        <v>92</v>
      </c>
    </row>
    <row r="313" spans="1:3" x14ac:dyDescent="0.15">
      <c r="A313" s="12">
        <v>312</v>
      </c>
      <c r="B313" s="13" t="s">
        <v>894</v>
      </c>
      <c r="C313" s="14" t="s">
        <v>93</v>
      </c>
    </row>
    <row r="314" spans="1:3" x14ac:dyDescent="0.15">
      <c r="A314" s="12">
        <v>313</v>
      </c>
      <c r="B314" s="13" t="s">
        <v>895</v>
      </c>
      <c r="C314" s="14">
        <v>532100</v>
      </c>
    </row>
    <row r="315" spans="1:3" x14ac:dyDescent="0.15">
      <c r="A315" s="12">
        <v>314</v>
      </c>
      <c r="B315" s="13" t="s">
        <v>896</v>
      </c>
      <c r="C315" s="14" t="s">
        <v>194</v>
      </c>
    </row>
    <row r="316" spans="1:3" x14ac:dyDescent="0.15">
      <c r="A316" s="12">
        <v>315</v>
      </c>
      <c r="B316" s="13" t="s">
        <v>897</v>
      </c>
      <c r="C316" s="14">
        <v>532400</v>
      </c>
    </row>
    <row r="317" spans="1:3" x14ac:dyDescent="0.15">
      <c r="A317" s="12">
        <v>316</v>
      </c>
      <c r="B317" s="13" t="s">
        <v>898</v>
      </c>
      <c r="C317" s="14">
        <v>533000</v>
      </c>
    </row>
    <row r="318" spans="1:3" x14ac:dyDescent="0.15">
      <c r="A318" s="12">
        <v>317</v>
      </c>
      <c r="B318" s="13" t="s">
        <v>899</v>
      </c>
      <c r="C318" s="14">
        <v>541100</v>
      </c>
    </row>
    <row r="319" spans="1:3" x14ac:dyDescent="0.15">
      <c r="A319" s="12">
        <v>318</v>
      </c>
      <c r="B319" s="13" t="s">
        <v>900</v>
      </c>
      <c r="C319" s="14">
        <v>541511</v>
      </c>
    </row>
    <row r="320" spans="1:3" x14ac:dyDescent="0.15">
      <c r="A320" s="12">
        <v>319</v>
      </c>
      <c r="B320" s="13" t="s">
        <v>901</v>
      </c>
      <c r="C320" s="14">
        <v>541512</v>
      </c>
    </row>
    <row r="321" spans="1:3" x14ac:dyDescent="0.15">
      <c r="A321" s="12">
        <v>320</v>
      </c>
      <c r="B321" s="13" t="s">
        <v>902</v>
      </c>
      <c r="C321" s="14" t="s">
        <v>195</v>
      </c>
    </row>
    <row r="322" spans="1:3" x14ac:dyDescent="0.15">
      <c r="A322" s="12">
        <v>321</v>
      </c>
      <c r="B322" s="13" t="s">
        <v>903</v>
      </c>
      <c r="C322" s="14">
        <v>541200</v>
      </c>
    </row>
    <row r="323" spans="1:3" x14ac:dyDescent="0.15">
      <c r="A323" s="12">
        <v>322</v>
      </c>
      <c r="B323" s="13" t="s">
        <v>904</v>
      </c>
      <c r="C323" s="14">
        <v>541300</v>
      </c>
    </row>
    <row r="324" spans="1:3" x14ac:dyDescent="0.15">
      <c r="A324" s="12">
        <v>323</v>
      </c>
      <c r="B324" s="13" t="s">
        <v>905</v>
      </c>
      <c r="C324" s="14">
        <v>541400</v>
      </c>
    </row>
    <row r="325" spans="1:3" x14ac:dyDescent="0.15">
      <c r="A325" s="12">
        <v>324</v>
      </c>
      <c r="B325" s="13" t="s">
        <v>906</v>
      </c>
      <c r="C325" s="14">
        <v>541610</v>
      </c>
    </row>
    <row r="326" spans="1:3" x14ac:dyDescent="0.15">
      <c r="A326" s="12">
        <v>325</v>
      </c>
      <c r="B326" s="13" t="s">
        <v>907</v>
      </c>
      <c r="C326" s="14" t="s">
        <v>264</v>
      </c>
    </row>
    <row r="327" spans="1:3" x14ac:dyDescent="0.15">
      <c r="A327" s="12">
        <v>326</v>
      </c>
      <c r="B327" s="13" t="s">
        <v>908</v>
      </c>
      <c r="C327" s="14">
        <v>541700</v>
      </c>
    </row>
    <row r="328" spans="1:3" x14ac:dyDescent="0.15">
      <c r="A328" s="12">
        <v>327</v>
      </c>
      <c r="B328" s="13" t="s">
        <v>909</v>
      </c>
      <c r="C328" s="14">
        <v>541800</v>
      </c>
    </row>
    <row r="329" spans="1:3" x14ac:dyDescent="0.15">
      <c r="A329" s="12">
        <v>328</v>
      </c>
      <c r="B329" s="13" t="s">
        <v>910</v>
      </c>
      <c r="C329" s="14" t="s">
        <v>197</v>
      </c>
    </row>
    <row r="330" spans="1:3" x14ac:dyDescent="0.15">
      <c r="A330" s="12">
        <v>329</v>
      </c>
      <c r="B330" s="13" t="s">
        <v>911</v>
      </c>
      <c r="C330" s="14">
        <v>541920</v>
      </c>
    </row>
    <row r="331" spans="1:3" x14ac:dyDescent="0.15">
      <c r="A331" s="12">
        <v>330</v>
      </c>
      <c r="B331" s="13" t="s">
        <v>912</v>
      </c>
      <c r="C331" s="14">
        <v>541940</v>
      </c>
    </row>
    <row r="332" spans="1:3" x14ac:dyDescent="0.15">
      <c r="A332" s="12">
        <v>331</v>
      </c>
      <c r="B332" s="13" t="s">
        <v>913</v>
      </c>
      <c r="C332" s="14">
        <v>550000</v>
      </c>
    </row>
    <row r="333" spans="1:3" x14ac:dyDescent="0.15">
      <c r="A333" s="12">
        <v>332</v>
      </c>
      <c r="B333" s="13" t="s">
        <v>914</v>
      </c>
      <c r="C333" s="14">
        <v>561100</v>
      </c>
    </row>
    <row r="334" spans="1:3" x14ac:dyDescent="0.15">
      <c r="A334" s="12">
        <v>333</v>
      </c>
      <c r="B334" s="13" t="s">
        <v>915</v>
      </c>
      <c r="C334" s="14">
        <v>561200</v>
      </c>
    </row>
    <row r="335" spans="1:3" x14ac:dyDescent="0.15">
      <c r="A335" s="12">
        <v>334</v>
      </c>
      <c r="B335" s="13" t="s">
        <v>916</v>
      </c>
      <c r="C335" s="14">
        <v>561300</v>
      </c>
    </row>
    <row r="336" spans="1:3" x14ac:dyDescent="0.15">
      <c r="A336" s="12">
        <v>335</v>
      </c>
      <c r="B336" s="13" t="s">
        <v>917</v>
      </c>
      <c r="C336" s="14">
        <v>561400</v>
      </c>
    </row>
    <row r="337" spans="1:3" x14ac:dyDescent="0.15">
      <c r="A337" s="12">
        <v>336</v>
      </c>
      <c r="B337" s="13" t="s">
        <v>918</v>
      </c>
      <c r="C337" s="14">
        <v>561500</v>
      </c>
    </row>
    <row r="338" spans="1:3" x14ac:dyDescent="0.15">
      <c r="A338" s="12">
        <v>337</v>
      </c>
      <c r="B338" s="13" t="s">
        <v>919</v>
      </c>
      <c r="C338" s="14">
        <v>561600</v>
      </c>
    </row>
    <row r="339" spans="1:3" x14ac:dyDescent="0.15">
      <c r="A339" s="12">
        <v>338</v>
      </c>
      <c r="B339" s="13" t="s">
        <v>920</v>
      </c>
      <c r="C339" s="14">
        <v>561700</v>
      </c>
    </row>
    <row r="340" spans="1:3" x14ac:dyDescent="0.15">
      <c r="A340" s="12">
        <v>339</v>
      </c>
      <c r="B340" s="13" t="s">
        <v>921</v>
      </c>
      <c r="C340" s="14">
        <v>561900</v>
      </c>
    </row>
    <row r="341" spans="1:3" x14ac:dyDescent="0.15">
      <c r="A341" s="12">
        <v>340</v>
      </c>
      <c r="B341" s="13" t="s">
        <v>922</v>
      </c>
      <c r="C341" s="14">
        <v>562000</v>
      </c>
    </row>
    <row r="342" spans="1:3" x14ac:dyDescent="0.15">
      <c r="A342" s="12">
        <v>341</v>
      </c>
      <c r="B342" s="13" t="s">
        <v>923</v>
      </c>
      <c r="C342" s="14">
        <v>611100</v>
      </c>
    </row>
    <row r="343" spans="1:3" x14ac:dyDescent="0.15">
      <c r="A343" s="12">
        <v>342</v>
      </c>
      <c r="B343" s="13" t="s">
        <v>924</v>
      </c>
      <c r="C343" s="14" t="s">
        <v>84</v>
      </c>
    </row>
    <row r="344" spans="1:3" x14ac:dyDescent="0.15">
      <c r="A344" s="12">
        <v>343</v>
      </c>
      <c r="B344" s="13" t="s">
        <v>925</v>
      </c>
      <c r="C344" s="14" t="s">
        <v>201</v>
      </c>
    </row>
    <row r="345" spans="1:3" x14ac:dyDescent="0.15">
      <c r="A345" s="12">
        <v>344</v>
      </c>
      <c r="B345" s="13" t="s">
        <v>926</v>
      </c>
      <c r="C345" s="14">
        <v>621100</v>
      </c>
    </row>
    <row r="346" spans="1:3" x14ac:dyDescent="0.15">
      <c r="A346" s="12">
        <v>345</v>
      </c>
      <c r="B346" s="13" t="s">
        <v>927</v>
      </c>
      <c r="C346" s="14">
        <v>621200</v>
      </c>
    </row>
    <row r="347" spans="1:3" x14ac:dyDescent="0.15">
      <c r="A347" s="12">
        <v>346</v>
      </c>
      <c r="B347" s="13" t="s">
        <v>928</v>
      </c>
      <c r="C347" s="14">
        <v>621300</v>
      </c>
    </row>
    <row r="348" spans="1:3" x14ac:dyDescent="0.15">
      <c r="A348" s="12">
        <v>347</v>
      </c>
      <c r="B348" s="13" t="s">
        <v>929</v>
      </c>
      <c r="C348" s="14">
        <v>621400</v>
      </c>
    </row>
    <row r="349" spans="1:3" x14ac:dyDescent="0.15">
      <c r="A349" s="12">
        <v>348</v>
      </c>
      <c r="B349" s="13" t="s">
        <v>930</v>
      </c>
      <c r="C349" s="14">
        <v>621500</v>
      </c>
    </row>
    <row r="350" spans="1:3" x14ac:dyDescent="0.15">
      <c r="A350" s="12">
        <v>349</v>
      </c>
      <c r="B350" s="13" t="s">
        <v>931</v>
      </c>
      <c r="C350" s="14">
        <v>621600</v>
      </c>
    </row>
    <row r="351" spans="1:3" x14ac:dyDescent="0.15">
      <c r="A351" s="12">
        <v>350</v>
      </c>
      <c r="B351" s="13" t="s">
        <v>932</v>
      </c>
      <c r="C351" s="14">
        <v>621900</v>
      </c>
    </row>
    <row r="352" spans="1:3" x14ac:dyDescent="0.15">
      <c r="A352" s="12">
        <v>351</v>
      </c>
      <c r="B352" s="13" t="s">
        <v>933</v>
      </c>
      <c r="C352" s="14">
        <v>622000</v>
      </c>
    </row>
    <row r="353" spans="1:3" x14ac:dyDescent="0.15">
      <c r="A353" s="12">
        <v>352</v>
      </c>
      <c r="B353" s="13" t="s">
        <v>934</v>
      </c>
      <c r="C353" s="14" t="s">
        <v>85</v>
      </c>
    </row>
    <row r="354" spans="1:3" x14ac:dyDescent="0.15">
      <c r="A354" s="12">
        <v>353</v>
      </c>
      <c r="B354" s="13" t="s">
        <v>935</v>
      </c>
      <c r="C354" s="14" t="s">
        <v>203</v>
      </c>
    </row>
    <row r="355" spans="1:3" x14ac:dyDescent="0.15">
      <c r="A355" s="12">
        <v>354</v>
      </c>
      <c r="B355" s="13" t="s">
        <v>936</v>
      </c>
      <c r="C355" s="14">
        <v>624100</v>
      </c>
    </row>
    <row r="356" spans="1:3" x14ac:dyDescent="0.15">
      <c r="A356" s="12">
        <v>355</v>
      </c>
      <c r="B356" s="13" t="s">
        <v>937</v>
      </c>
      <c r="C356" s="14" t="s">
        <v>204</v>
      </c>
    </row>
    <row r="357" spans="1:3" x14ac:dyDescent="0.15">
      <c r="A357" s="12">
        <v>356</v>
      </c>
      <c r="B357" s="13" t="s">
        <v>938</v>
      </c>
      <c r="C357" s="14">
        <v>624400</v>
      </c>
    </row>
    <row r="358" spans="1:3" x14ac:dyDescent="0.15">
      <c r="A358" s="12">
        <v>357</v>
      </c>
      <c r="B358" s="13" t="s">
        <v>939</v>
      </c>
      <c r="C358" s="14">
        <v>711100</v>
      </c>
    </row>
    <row r="359" spans="1:3" x14ac:dyDescent="0.15">
      <c r="A359" s="12">
        <v>358</v>
      </c>
      <c r="B359" s="13" t="s">
        <v>940</v>
      </c>
      <c r="C359" s="14">
        <v>711200</v>
      </c>
    </row>
    <row r="360" spans="1:3" x14ac:dyDescent="0.15">
      <c r="A360" s="12">
        <v>359</v>
      </c>
      <c r="B360" s="13" t="s">
        <v>941</v>
      </c>
      <c r="C360" s="14" t="s">
        <v>267</v>
      </c>
    </row>
    <row r="361" spans="1:3" x14ac:dyDescent="0.15">
      <c r="A361" s="12">
        <v>360</v>
      </c>
      <c r="B361" s="13" t="s">
        <v>942</v>
      </c>
      <c r="C361" s="14">
        <v>711500</v>
      </c>
    </row>
    <row r="362" spans="1:3" x14ac:dyDescent="0.15">
      <c r="A362" s="12">
        <v>361</v>
      </c>
      <c r="B362" s="13" t="s">
        <v>943</v>
      </c>
      <c r="C362" s="14">
        <v>712000</v>
      </c>
    </row>
    <row r="363" spans="1:3" x14ac:dyDescent="0.15">
      <c r="A363" s="12">
        <v>362</v>
      </c>
      <c r="B363" s="13" t="s">
        <v>944</v>
      </c>
      <c r="C363" s="14">
        <v>713100</v>
      </c>
    </row>
    <row r="364" spans="1:3" x14ac:dyDescent="0.15">
      <c r="A364" s="12">
        <v>363</v>
      </c>
      <c r="B364" s="13" t="s">
        <v>945</v>
      </c>
      <c r="C364" s="14">
        <v>713200</v>
      </c>
    </row>
    <row r="365" spans="1:3" x14ac:dyDescent="0.15">
      <c r="A365" s="12">
        <v>364</v>
      </c>
      <c r="B365" s="13" t="s">
        <v>946</v>
      </c>
      <c r="C365" s="14">
        <v>713900</v>
      </c>
    </row>
    <row r="366" spans="1:3" x14ac:dyDescent="0.15">
      <c r="A366" s="12">
        <v>365</v>
      </c>
      <c r="B366" s="13" t="s">
        <v>947</v>
      </c>
      <c r="C366" s="14">
        <v>721000</v>
      </c>
    </row>
    <row r="367" spans="1:3" x14ac:dyDescent="0.15">
      <c r="A367" s="12">
        <v>366</v>
      </c>
      <c r="B367" s="13" t="s">
        <v>948</v>
      </c>
      <c r="C367" s="14">
        <v>722110</v>
      </c>
    </row>
    <row r="368" spans="1:3" x14ac:dyDescent="0.15">
      <c r="A368" s="12">
        <v>367</v>
      </c>
      <c r="B368" s="13" t="s">
        <v>949</v>
      </c>
      <c r="C368" s="14">
        <v>722211</v>
      </c>
    </row>
    <row r="369" spans="1:3" x14ac:dyDescent="0.15">
      <c r="A369" s="12">
        <v>368</v>
      </c>
      <c r="B369" s="13" t="s">
        <v>950</v>
      </c>
      <c r="C369" s="14" t="s">
        <v>364</v>
      </c>
    </row>
    <row r="370" spans="1:3" x14ac:dyDescent="0.15">
      <c r="A370" s="12">
        <v>369</v>
      </c>
      <c r="B370" s="13" t="s">
        <v>951</v>
      </c>
      <c r="C370" s="14">
        <v>811100</v>
      </c>
    </row>
    <row r="371" spans="1:3" x14ac:dyDescent="0.15">
      <c r="A371" s="12">
        <v>370</v>
      </c>
      <c r="B371" s="13" t="s">
        <v>952</v>
      </c>
      <c r="C371" s="14">
        <v>811200</v>
      </c>
    </row>
    <row r="372" spans="1:3" x14ac:dyDescent="0.15">
      <c r="A372" s="12">
        <v>371</v>
      </c>
      <c r="B372" s="13" t="s">
        <v>953</v>
      </c>
      <c r="C372" s="14">
        <v>811300</v>
      </c>
    </row>
    <row r="373" spans="1:3" x14ac:dyDescent="0.15">
      <c r="A373" s="12">
        <v>372</v>
      </c>
      <c r="B373" s="13" t="s">
        <v>954</v>
      </c>
      <c r="C373" s="14">
        <v>811400</v>
      </c>
    </row>
    <row r="374" spans="1:3" x14ac:dyDescent="0.15">
      <c r="A374" s="12">
        <v>373</v>
      </c>
      <c r="B374" s="13" t="s">
        <v>955</v>
      </c>
      <c r="C374" s="14">
        <v>812100</v>
      </c>
    </row>
    <row r="375" spans="1:3" x14ac:dyDescent="0.15">
      <c r="A375" s="12">
        <v>374</v>
      </c>
      <c r="B375" s="13" t="s">
        <v>956</v>
      </c>
      <c r="C375" s="14">
        <v>812200</v>
      </c>
    </row>
    <row r="376" spans="1:3" x14ac:dyDescent="0.15">
      <c r="A376" s="12">
        <v>375</v>
      </c>
      <c r="B376" s="13" t="s">
        <v>957</v>
      </c>
      <c r="C376" s="14">
        <v>812300</v>
      </c>
    </row>
    <row r="377" spans="1:3" x14ac:dyDescent="0.15">
      <c r="A377" s="12">
        <v>376</v>
      </c>
      <c r="B377" s="13" t="s">
        <v>958</v>
      </c>
      <c r="C377" s="14">
        <v>812900</v>
      </c>
    </row>
    <row r="378" spans="1:3" x14ac:dyDescent="0.15">
      <c r="A378" s="12">
        <v>377</v>
      </c>
      <c r="B378" s="13" t="s">
        <v>959</v>
      </c>
      <c r="C378" s="14">
        <v>813100</v>
      </c>
    </row>
    <row r="379" spans="1:3" x14ac:dyDescent="0.15">
      <c r="A379" s="12">
        <v>378</v>
      </c>
      <c r="B379" s="13" t="s">
        <v>960</v>
      </c>
      <c r="C379" s="14" t="s">
        <v>208</v>
      </c>
    </row>
    <row r="380" spans="1:3" x14ac:dyDescent="0.15">
      <c r="A380" s="12">
        <v>379</v>
      </c>
      <c r="B380" s="13" t="s">
        <v>961</v>
      </c>
      <c r="C380" s="14" t="s">
        <v>209</v>
      </c>
    </row>
    <row r="381" spans="1:3" x14ac:dyDescent="0.15">
      <c r="A381" s="12">
        <v>380</v>
      </c>
      <c r="B381" s="13" t="s">
        <v>962</v>
      </c>
      <c r="C381" s="14">
        <v>814000</v>
      </c>
    </row>
    <row r="382" spans="1:3" x14ac:dyDescent="0.15">
      <c r="A382" s="12">
        <v>381</v>
      </c>
      <c r="B382" s="13" t="s">
        <v>963</v>
      </c>
      <c r="C382" s="14" t="s">
        <v>854</v>
      </c>
    </row>
    <row r="383" spans="1:3" x14ac:dyDescent="0.15">
      <c r="A383" s="12">
        <v>382</v>
      </c>
      <c r="B383" s="13" t="s">
        <v>964</v>
      </c>
      <c r="C383" s="14" t="s">
        <v>855</v>
      </c>
    </row>
    <row r="384" spans="1:3" x14ac:dyDescent="0.15">
      <c r="A384" s="12">
        <v>383</v>
      </c>
      <c r="B384" s="13" t="s">
        <v>965</v>
      </c>
      <c r="C384" s="14">
        <v>491000</v>
      </c>
    </row>
    <row r="385" spans="1:3" x14ac:dyDescent="0.15">
      <c r="A385" s="12">
        <v>384</v>
      </c>
      <c r="B385" s="13" t="s">
        <v>966</v>
      </c>
      <c r="C385" s="14" t="s">
        <v>857</v>
      </c>
    </row>
    <row r="386" spans="1:3" x14ac:dyDescent="0.15">
      <c r="A386" s="12">
        <v>385</v>
      </c>
      <c r="B386" s="13" t="s">
        <v>967</v>
      </c>
      <c r="C386" s="14" t="s">
        <v>858</v>
      </c>
    </row>
    <row r="387" spans="1:3" x14ac:dyDescent="0.15">
      <c r="A387" s="12">
        <v>386</v>
      </c>
      <c r="B387" s="13" t="s">
        <v>968</v>
      </c>
      <c r="C387" s="14" t="s">
        <v>859</v>
      </c>
    </row>
    <row r="388" spans="1:3" x14ac:dyDescent="0.15">
      <c r="A388" s="12">
        <v>387</v>
      </c>
      <c r="B388" s="13" t="s">
        <v>969</v>
      </c>
      <c r="C388" s="14" t="s">
        <v>861</v>
      </c>
    </row>
    <row r="389" spans="1:3" x14ac:dyDescent="0.15">
      <c r="A389" s="12">
        <v>388</v>
      </c>
      <c r="B389" s="13" t="s">
        <v>970</v>
      </c>
      <c r="C389" s="14" t="s">
        <v>862</v>
      </c>
    </row>
    <row r="390" spans="1:3" x14ac:dyDescent="0.15">
      <c r="A390" s="12">
        <v>389</v>
      </c>
      <c r="B390" s="13" t="s">
        <v>971</v>
      </c>
      <c r="C390" s="14" t="s">
        <v>863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B2"/>
  <sheetViews>
    <sheetView workbookViewId="0">
      <selection activeCell="B10" sqref="B10"/>
    </sheetView>
  </sheetViews>
  <sheetFormatPr baseColWidth="10" defaultColWidth="9" defaultRowHeight="15" x14ac:dyDescent="0.2"/>
  <cols>
    <col min="1" max="1" width="9" style="2"/>
    <col min="2" max="2" width="12.83203125" style="2" customWidth="1"/>
    <col min="3" max="16384" width="9" style="2"/>
  </cols>
  <sheetData>
    <row r="1" spans="1:2" x14ac:dyDescent="0.2">
      <c r="A1" s="3" t="s">
        <v>2016</v>
      </c>
      <c r="B1" s="3" t="s">
        <v>2017</v>
      </c>
    </row>
    <row r="2" spans="1:2" x14ac:dyDescent="0.2">
      <c r="A2" s="2" t="s">
        <v>997</v>
      </c>
      <c r="B2" s="2" t="s">
        <v>2018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P869"/>
  <sheetViews>
    <sheetView zoomScale="80" zoomScaleNormal="80" workbookViewId="0"/>
  </sheetViews>
  <sheetFormatPr baseColWidth="10" defaultColWidth="9" defaultRowHeight="15" x14ac:dyDescent="0.2"/>
  <cols>
    <col min="1" max="1" width="34.5" style="5" customWidth="1"/>
    <col min="2" max="4" width="9" style="5"/>
    <col min="5" max="5" width="28.1640625" style="5" customWidth="1"/>
    <col min="6" max="6" width="5.83203125" style="5" customWidth="1"/>
    <col min="7" max="7" width="28.83203125" style="5" customWidth="1"/>
    <col min="8" max="12" width="9" style="5"/>
    <col min="13" max="13" width="34.83203125" style="5" customWidth="1"/>
    <col min="14" max="16384" width="9" style="5"/>
  </cols>
  <sheetData>
    <row r="1" spans="1:16" x14ac:dyDescent="0.2">
      <c r="A1" s="4" t="s">
        <v>1005</v>
      </c>
      <c r="B1" s="4" t="s">
        <v>1006</v>
      </c>
      <c r="C1" s="4" t="s">
        <v>1007</v>
      </c>
      <c r="D1" s="4" t="s">
        <v>1008</v>
      </c>
      <c r="E1" s="4"/>
      <c r="F1" s="4" t="s">
        <v>1009</v>
      </c>
      <c r="G1" s="4" t="s">
        <v>1010</v>
      </c>
      <c r="H1" s="4" t="s">
        <v>1011</v>
      </c>
      <c r="I1" s="4" t="s">
        <v>1012</v>
      </c>
      <c r="J1" s="4" t="s">
        <v>1013</v>
      </c>
      <c r="K1" s="4" t="s">
        <v>1014</v>
      </c>
      <c r="L1" s="4" t="s">
        <v>1004</v>
      </c>
      <c r="M1" s="4" t="s">
        <v>1015</v>
      </c>
    </row>
    <row r="2" spans="1:16" x14ac:dyDescent="0.2">
      <c r="A2" s="77" t="s">
        <v>352</v>
      </c>
      <c r="B2" s="77">
        <v>4080313</v>
      </c>
      <c r="C2" s="77" t="s">
        <v>2319</v>
      </c>
      <c r="D2" s="77" t="s">
        <v>1016</v>
      </c>
      <c r="E2" s="5" t="str">
        <f>A2&amp;C2</f>
        <v>1-(3-CHLOROALLYL)-3,5,7-TRIAZA-1-AZONIAADAMANTANE CHLORIDEAir</v>
      </c>
      <c r="F2" s="77" t="s">
        <v>1017</v>
      </c>
      <c r="G2" s="77" t="s">
        <v>1791</v>
      </c>
      <c r="H2" s="77">
        <v>4080313</v>
      </c>
      <c r="I2" s="77" t="s">
        <v>1003</v>
      </c>
      <c r="J2" s="77" t="s">
        <v>1018</v>
      </c>
      <c r="K2" s="77" t="s">
        <v>1019</v>
      </c>
      <c r="L2" s="77" t="s">
        <v>1032</v>
      </c>
      <c r="M2" s="77" t="s">
        <v>2254</v>
      </c>
    </row>
    <row r="3" spans="1:16" x14ac:dyDescent="0.2">
      <c r="A3" s="77" t="s">
        <v>352</v>
      </c>
      <c r="B3" s="77">
        <v>4080313</v>
      </c>
      <c r="C3" s="77" t="s">
        <v>1025</v>
      </c>
      <c r="D3" s="77" t="s">
        <v>1016</v>
      </c>
      <c r="E3" s="5" t="str">
        <f t="shared" ref="E3:E66" si="0">A3&amp;C3</f>
        <v>1-(3-CHLOROALLYL)-3,5,7-TRIAZA-1-AZONIAADAMANTANE CHLORIDEsoil</v>
      </c>
      <c r="F3" s="77" t="s">
        <v>1017</v>
      </c>
      <c r="G3" s="77" t="s">
        <v>1791</v>
      </c>
      <c r="H3" s="77">
        <v>4080313</v>
      </c>
      <c r="I3" s="77" t="s">
        <v>1025</v>
      </c>
      <c r="J3" s="77" t="s">
        <v>1018</v>
      </c>
      <c r="K3" s="77" t="s">
        <v>1019</v>
      </c>
      <c r="L3" s="77" t="s">
        <v>1032</v>
      </c>
      <c r="M3" s="77" t="s">
        <v>2255</v>
      </c>
    </row>
    <row r="4" spans="1:16" x14ac:dyDescent="0.2">
      <c r="A4" s="77" t="s">
        <v>538</v>
      </c>
      <c r="B4" s="77">
        <v>354110</v>
      </c>
      <c r="C4" s="77" t="s">
        <v>2319</v>
      </c>
      <c r="D4" s="77" t="s">
        <v>1016</v>
      </c>
      <c r="E4" s="5" t="str">
        <f t="shared" si="0"/>
        <v>1,1,1,2-TETRACHLORO-2-FLUOROETHANEAir</v>
      </c>
      <c r="F4" s="77" t="s">
        <v>1021</v>
      </c>
      <c r="G4" s="77" t="s">
        <v>1194</v>
      </c>
      <c r="H4" s="77">
        <v>76017</v>
      </c>
      <c r="I4" s="77" t="s">
        <v>1003</v>
      </c>
      <c r="J4" s="77" t="s">
        <v>1018</v>
      </c>
      <c r="K4" s="77" t="s">
        <v>1019</v>
      </c>
      <c r="L4" s="77" t="s">
        <v>1020</v>
      </c>
      <c r="M4" s="77" t="s">
        <v>1195</v>
      </c>
    </row>
    <row r="5" spans="1:16" ht="12.75" customHeight="1" x14ac:dyDescent="0.2">
      <c r="A5" s="77" t="s">
        <v>420</v>
      </c>
      <c r="B5" s="77">
        <v>630206</v>
      </c>
      <c r="C5" s="77" t="s">
        <v>2319</v>
      </c>
      <c r="D5" s="77" t="s">
        <v>1016</v>
      </c>
      <c r="E5" s="5" t="str">
        <f t="shared" si="0"/>
        <v>1,1,1,2-TETRACHLOROETHANEAir</v>
      </c>
      <c r="F5" s="77" t="s">
        <v>1017</v>
      </c>
      <c r="G5" s="77" t="s">
        <v>1701</v>
      </c>
      <c r="H5" s="77">
        <v>630206</v>
      </c>
      <c r="I5" s="77" t="s">
        <v>1003</v>
      </c>
      <c r="J5" s="77" t="s">
        <v>1018</v>
      </c>
      <c r="K5" s="77" t="s">
        <v>1019</v>
      </c>
      <c r="L5" s="77" t="s">
        <v>1020</v>
      </c>
      <c r="M5" s="77" t="s">
        <v>1702</v>
      </c>
      <c r="P5"/>
    </row>
    <row r="6" spans="1:16" x14ac:dyDescent="0.2">
      <c r="A6" s="77" t="s">
        <v>288</v>
      </c>
      <c r="B6" s="77">
        <v>71556</v>
      </c>
      <c r="C6" s="77" t="s">
        <v>2319</v>
      </c>
      <c r="D6" s="77" t="s">
        <v>1016</v>
      </c>
      <c r="E6" s="5" t="str">
        <f t="shared" si="0"/>
        <v>1,1,1-TRICHLOROETHANEAir</v>
      </c>
      <c r="F6" s="77" t="s">
        <v>1017</v>
      </c>
      <c r="G6" s="77" t="s">
        <v>1106</v>
      </c>
      <c r="H6" s="77">
        <v>71556</v>
      </c>
      <c r="I6" s="77" t="s">
        <v>1003</v>
      </c>
      <c r="J6" s="77" t="s">
        <v>1018</v>
      </c>
      <c r="K6" s="77" t="s">
        <v>1019</v>
      </c>
      <c r="L6" s="77" t="s">
        <v>1032</v>
      </c>
      <c r="M6" s="77" t="s">
        <v>2127</v>
      </c>
      <c r="P6"/>
    </row>
    <row r="7" spans="1:16" x14ac:dyDescent="0.2">
      <c r="A7" s="77" t="s">
        <v>288</v>
      </c>
      <c r="B7" s="77">
        <v>71556</v>
      </c>
      <c r="C7" s="77" t="s">
        <v>1025</v>
      </c>
      <c r="D7" s="77" t="s">
        <v>1016</v>
      </c>
      <c r="E7" s="5" t="str">
        <f t="shared" si="0"/>
        <v>1,1,1-TRICHLOROETHANEsoil</v>
      </c>
      <c r="F7" s="77" t="s">
        <v>1017</v>
      </c>
      <c r="G7" s="77" t="s">
        <v>1107</v>
      </c>
      <c r="H7" s="77">
        <v>71556</v>
      </c>
      <c r="I7" s="77" t="s">
        <v>1025</v>
      </c>
      <c r="J7" s="77" t="s">
        <v>1018</v>
      </c>
      <c r="K7" s="77" t="s">
        <v>1019</v>
      </c>
      <c r="L7" s="77" t="s">
        <v>1020</v>
      </c>
      <c r="M7" s="77" t="s">
        <v>1108</v>
      </c>
      <c r="P7"/>
    </row>
    <row r="8" spans="1:16" x14ac:dyDescent="0.2">
      <c r="A8" s="77" t="s">
        <v>288</v>
      </c>
      <c r="B8" s="77">
        <v>71556</v>
      </c>
      <c r="C8" s="77" t="s">
        <v>2320</v>
      </c>
      <c r="D8" s="77" t="s">
        <v>1016</v>
      </c>
      <c r="E8" s="5" t="str">
        <f t="shared" si="0"/>
        <v>1,1,1-TRICHLOROETHANEWater</v>
      </c>
      <c r="F8" s="77" t="s">
        <v>1017</v>
      </c>
      <c r="G8" s="77" t="s">
        <v>1107</v>
      </c>
      <c r="H8" s="77">
        <v>71556</v>
      </c>
      <c r="I8" s="77" t="s">
        <v>1027</v>
      </c>
      <c r="J8" s="77" t="s">
        <v>1018</v>
      </c>
      <c r="K8" s="77" t="s">
        <v>1019</v>
      </c>
      <c r="L8" s="77" t="s">
        <v>1020</v>
      </c>
      <c r="M8" s="77" t="s">
        <v>1109</v>
      </c>
      <c r="P8"/>
    </row>
    <row r="9" spans="1:16" x14ac:dyDescent="0.2">
      <c r="A9" s="77" t="s">
        <v>261</v>
      </c>
      <c r="B9" s="77">
        <v>79345</v>
      </c>
      <c r="C9" s="77" t="s">
        <v>2319</v>
      </c>
      <c r="D9" s="77" t="s">
        <v>1016</v>
      </c>
      <c r="E9" s="5" t="str">
        <f t="shared" si="0"/>
        <v>1,1,2,2-TETRACHLOROETHANEAir</v>
      </c>
      <c r="F9" s="77" t="s">
        <v>1017</v>
      </c>
      <c r="G9" s="77" t="s">
        <v>1250</v>
      </c>
      <c r="H9" s="77">
        <v>79345</v>
      </c>
      <c r="I9" s="77" t="s">
        <v>1003</v>
      </c>
      <c r="J9" s="77" t="s">
        <v>1018</v>
      </c>
      <c r="K9" s="77" t="s">
        <v>1019</v>
      </c>
      <c r="L9" s="77" t="s">
        <v>1020</v>
      </c>
      <c r="M9" s="77" t="s">
        <v>1251</v>
      </c>
      <c r="P9"/>
    </row>
    <row r="10" spans="1:16" x14ac:dyDescent="0.2">
      <c r="A10" s="77" t="s">
        <v>349</v>
      </c>
      <c r="B10" s="77">
        <v>79005</v>
      </c>
      <c r="C10" s="77" t="s">
        <v>2319</v>
      </c>
      <c r="D10" s="77" t="s">
        <v>1016</v>
      </c>
      <c r="E10" s="5" t="str">
        <f t="shared" si="0"/>
        <v>1,1,2-TRICHLOROETHANEAir</v>
      </c>
      <c r="F10" s="77" t="s">
        <v>1017</v>
      </c>
      <c r="G10" s="77" t="s">
        <v>1230</v>
      </c>
      <c r="H10" s="77">
        <v>79005</v>
      </c>
      <c r="I10" s="77" t="s">
        <v>1003</v>
      </c>
      <c r="J10" s="77" t="s">
        <v>1018</v>
      </c>
      <c r="K10" s="77" t="s">
        <v>1019</v>
      </c>
      <c r="L10" s="77" t="s">
        <v>1020</v>
      </c>
      <c r="M10" s="77" t="s">
        <v>1231</v>
      </c>
      <c r="P10"/>
    </row>
    <row r="11" spans="1:16" x14ac:dyDescent="0.2">
      <c r="A11" s="77" t="s">
        <v>349</v>
      </c>
      <c r="B11" s="77">
        <v>79005</v>
      </c>
      <c r="C11" s="77" t="s">
        <v>2320</v>
      </c>
      <c r="D11" s="77" t="s">
        <v>1016</v>
      </c>
      <c r="E11" s="5" t="str">
        <f t="shared" si="0"/>
        <v>1,1,2-TRICHLOROETHANEWater</v>
      </c>
      <c r="F11" s="77" t="s">
        <v>1017</v>
      </c>
      <c r="G11" s="77" t="s">
        <v>1232</v>
      </c>
      <c r="H11" s="77">
        <v>79005</v>
      </c>
      <c r="I11" s="77" t="s">
        <v>1027</v>
      </c>
      <c r="J11" s="77" t="s">
        <v>1018</v>
      </c>
      <c r="K11" s="77" t="s">
        <v>1019</v>
      </c>
      <c r="L11" s="77" t="s">
        <v>1020</v>
      </c>
      <c r="M11" s="77" t="s">
        <v>1233</v>
      </c>
      <c r="P11"/>
    </row>
    <row r="12" spans="1:16" x14ac:dyDescent="0.2">
      <c r="A12" s="77" t="s">
        <v>414</v>
      </c>
      <c r="B12" s="77">
        <v>1717006</v>
      </c>
      <c r="C12" s="77" t="s">
        <v>2319</v>
      </c>
      <c r="D12" s="77" t="s">
        <v>1016</v>
      </c>
      <c r="E12" s="5" t="str">
        <f t="shared" si="0"/>
        <v>1,1-DICHLORO-1-FLUOROETHANEAir</v>
      </c>
      <c r="F12" s="77" t="s">
        <v>1017</v>
      </c>
      <c r="G12" s="77" t="s">
        <v>1755</v>
      </c>
      <c r="H12" s="77">
        <v>1717006</v>
      </c>
      <c r="I12" s="77" t="s">
        <v>1003</v>
      </c>
      <c r="J12" s="77" t="s">
        <v>1018</v>
      </c>
      <c r="K12" s="77" t="s">
        <v>1019</v>
      </c>
      <c r="L12" s="77" t="s">
        <v>1020</v>
      </c>
      <c r="M12" s="77" t="s">
        <v>1756</v>
      </c>
      <c r="P12"/>
    </row>
    <row r="13" spans="1:16" x14ac:dyDescent="0.2">
      <c r="A13" s="77" t="s">
        <v>414</v>
      </c>
      <c r="B13" s="77">
        <v>1717006</v>
      </c>
      <c r="C13" s="77" t="s">
        <v>2320</v>
      </c>
      <c r="D13" s="77" t="s">
        <v>1016</v>
      </c>
      <c r="E13" s="5" t="str">
        <f t="shared" si="0"/>
        <v>1,1-DICHLORO-1-FLUOROETHANEWater</v>
      </c>
      <c r="F13" s="77" t="s">
        <v>1017</v>
      </c>
      <c r="G13" s="77" t="s">
        <v>1755</v>
      </c>
      <c r="H13" s="77">
        <v>1717006</v>
      </c>
      <c r="I13" s="77" t="s">
        <v>1027</v>
      </c>
      <c r="J13" s="77" t="s">
        <v>1018</v>
      </c>
      <c r="K13" s="77" t="s">
        <v>1019</v>
      </c>
      <c r="L13" s="77" t="s">
        <v>1020</v>
      </c>
      <c r="M13" s="77" t="s">
        <v>1757</v>
      </c>
      <c r="P13"/>
    </row>
    <row r="14" spans="1:16" x14ac:dyDescent="0.2">
      <c r="A14" s="77" t="s">
        <v>524</v>
      </c>
      <c r="B14" s="77">
        <v>57147</v>
      </c>
      <c r="C14" s="77" t="s">
        <v>2319</v>
      </c>
      <c r="D14" s="77" t="s">
        <v>1016</v>
      </c>
      <c r="E14" s="5" t="str">
        <f t="shared" si="0"/>
        <v>1,1-DIMETHYL HYDRAZINEAir</v>
      </c>
      <c r="F14" s="77" t="s">
        <v>1017</v>
      </c>
      <c r="G14" s="77" t="s">
        <v>524</v>
      </c>
      <c r="H14" s="77">
        <v>57147</v>
      </c>
      <c r="I14" s="77" t="s">
        <v>1003</v>
      </c>
      <c r="J14" s="77" t="s">
        <v>1018</v>
      </c>
      <c r="K14" s="77" t="s">
        <v>1019</v>
      </c>
      <c r="L14" s="77" t="s">
        <v>1032</v>
      </c>
      <c r="M14" s="77" t="s">
        <v>2131</v>
      </c>
      <c r="P14"/>
    </row>
    <row r="15" spans="1:16" x14ac:dyDescent="0.2">
      <c r="A15" s="77" t="s">
        <v>453</v>
      </c>
      <c r="B15" s="77">
        <v>96184</v>
      </c>
      <c r="C15" s="77" t="s">
        <v>2319</v>
      </c>
      <c r="D15" s="77" t="s">
        <v>1016</v>
      </c>
      <c r="E15" s="5" t="str">
        <f t="shared" si="0"/>
        <v>1,2,3-TRICHLOROPROPANEAir</v>
      </c>
      <c r="F15" s="77" t="s">
        <v>1017</v>
      </c>
      <c r="G15" s="77" t="s">
        <v>453</v>
      </c>
      <c r="H15" s="77">
        <v>96184</v>
      </c>
      <c r="I15" s="77" t="s">
        <v>1003</v>
      </c>
      <c r="J15" s="77" t="s">
        <v>1018</v>
      </c>
      <c r="K15" s="77" t="s">
        <v>1019</v>
      </c>
      <c r="L15" s="77" t="s">
        <v>1032</v>
      </c>
      <c r="M15" s="77" t="s">
        <v>2132</v>
      </c>
      <c r="P15"/>
    </row>
    <row r="16" spans="1:16" x14ac:dyDescent="0.2">
      <c r="A16" s="77" t="s">
        <v>453</v>
      </c>
      <c r="B16" s="77">
        <v>96184</v>
      </c>
      <c r="C16" s="77" t="s">
        <v>2320</v>
      </c>
      <c r="D16" s="77" t="s">
        <v>1016</v>
      </c>
      <c r="E16" s="5" t="str">
        <f t="shared" si="0"/>
        <v>1,2,3-TRICHLOROPROPANEWater</v>
      </c>
      <c r="F16" s="77" t="s">
        <v>1017</v>
      </c>
      <c r="G16" s="77" t="s">
        <v>453</v>
      </c>
      <c r="H16" s="77">
        <v>96184</v>
      </c>
      <c r="I16" s="77" t="s">
        <v>1027</v>
      </c>
      <c r="J16" s="77" t="s">
        <v>1018</v>
      </c>
      <c r="K16" s="77" t="s">
        <v>1019</v>
      </c>
      <c r="L16" s="77" t="s">
        <v>1032</v>
      </c>
      <c r="M16" s="77" t="s">
        <v>2133</v>
      </c>
      <c r="P16"/>
    </row>
    <row r="17" spans="1:16" x14ac:dyDescent="0.2">
      <c r="A17" s="77" t="s">
        <v>293</v>
      </c>
      <c r="B17" s="77">
        <v>120821</v>
      </c>
      <c r="C17" s="77" t="s">
        <v>2319</v>
      </c>
      <c r="D17" s="77" t="s">
        <v>1016</v>
      </c>
      <c r="E17" s="5" t="str">
        <f t="shared" si="0"/>
        <v>1,2,4-TRICHLOROBENZENEAir</v>
      </c>
      <c r="F17" s="77" t="s">
        <v>1017</v>
      </c>
      <c r="G17" s="77" t="s">
        <v>1552</v>
      </c>
      <c r="H17" s="77">
        <v>120821</v>
      </c>
      <c r="I17" s="77" t="s">
        <v>1003</v>
      </c>
      <c r="J17" s="77" t="s">
        <v>1018</v>
      </c>
      <c r="K17" s="77" t="s">
        <v>1019</v>
      </c>
      <c r="L17" s="77" t="s">
        <v>1020</v>
      </c>
      <c r="M17" s="77" t="s">
        <v>1553</v>
      </c>
      <c r="P17"/>
    </row>
    <row r="18" spans="1:16" x14ac:dyDescent="0.2">
      <c r="A18" s="77" t="s">
        <v>32</v>
      </c>
      <c r="B18" s="77">
        <v>95636</v>
      </c>
      <c r="C18" s="77" t="s">
        <v>2319</v>
      </c>
      <c r="D18" s="77" t="s">
        <v>1016</v>
      </c>
      <c r="E18" s="5" t="str">
        <f t="shared" si="0"/>
        <v>1,2,4-TRIMETHYLBENZENEAir</v>
      </c>
      <c r="F18" s="77" t="s">
        <v>1017</v>
      </c>
      <c r="G18" s="77" t="s">
        <v>1338</v>
      </c>
      <c r="H18" s="77">
        <v>95636</v>
      </c>
      <c r="I18" s="77" t="s">
        <v>1003</v>
      </c>
      <c r="J18" s="77" t="s">
        <v>1018</v>
      </c>
      <c r="K18" s="77" t="s">
        <v>1019</v>
      </c>
      <c r="L18" s="77" t="s">
        <v>1032</v>
      </c>
      <c r="M18" s="77" t="s">
        <v>2134</v>
      </c>
      <c r="P18"/>
    </row>
    <row r="19" spans="1:16" x14ac:dyDescent="0.2">
      <c r="A19" s="77" t="s">
        <v>32</v>
      </c>
      <c r="B19" s="77">
        <v>95636</v>
      </c>
      <c r="C19" s="77" t="s">
        <v>1025</v>
      </c>
      <c r="D19" s="77" t="s">
        <v>1016</v>
      </c>
      <c r="E19" s="5" t="str">
        <f t="shared" si="0"/>
        <v>1,2,4-TRIMETHYLBENZENEsoil</v>
      </c>
      <c r="F19" s="77" t="s">
        <v>1017</v>
      </c>
      <c r="G19" s="77" t="s">
        <v>1338</v>
      </c>
      <c r="H19" s="77">
        <v>95636</v>
      </c>
      <c r="I19" s="77" t="s">
        <v>1025</v>
      </c>
      <c r="J19" s="77" t="s">
        <v>1082</v>
      </c>
      <c r="K19" s="77" t="s">
        <v>1019</v>
      </c>
      <c r="L19" s="77" t="s">
        <v>1032</v>
      </c>
      <c r="M19" s="77" t="s">
        <v>2135</v>
      </c>
      <c r="P19"/>
    </row>
    <row r="20" spans="1:16" x14ac:dyDescent="0.2">
      <c r="A20" s="77" t="s">
        <v>32</v>
      </c>
      <c r="B20" s="77">
        <v>95636</v>
      </c>
      <c r="C20" s="77" t="s">
        <v>2320</v>
      </c>
      <c r="D20" s="77" t="s">
        <v>1016</v>
      </c>
      <c r="E20" s="5" t="str">
        <f t="shared" si="0"/>
        <v>1,2,4-TRIMETHYLBENZENEWater</v>
      </c>
      <c r="F20" s="77" t="s">
        <v>1017</v>
      </c>
      <c r="G20" s="77" t="s">
        <v>1339</v>
      </c>
      <c r="H20" s="77">
        <v>95636</v>
      </c>
      <c r="I20" s="77" t="s">
        <v>1027</v>
      </c>
      <c r="J20" s="77" t="s">
        <v>1018</v>
      </c>
      <c r="K20" s="77" t="s">
        <v>1019</v>
      </c>
      <c r="L20" s="77" t="s">
        <v>1020</v>
      </c>
      <c r="M20" s="77" t="s">
        <v>1340</v>
      </c>
      <c r="P20"/>
    </row>
    <row r="21" spans="1:16" x14ac:dyDescent="0.2">
      <c r="A21" s="77" t="s">
        <v>419</v>
      </c>
      <c r="B21" s="77">
        <v>106887</v>
      </c>
      <c r="C21" s="77" t="s">
        <v>2319</v>
      </c>
      <c r="D21" s="77" t="s">
        <v>1016</v>
      </c>
      <c r="E21" s="5" t="str">
        <f t="shared" si="0"/>
        <v>1,2-BUTYLENE OXIDEAir</v>
      </c>
      <c r="F21" s="77" t="s">
        <v>1017</v>
      </c>
      <c r="G21" s="77" t="s">
        <v>419</v>
      </c>
      <c r="H21" s="77">
        <v>106887</v>
      </c>
      <c r="I21" s="77" t="s">
        <v>1003</v>
      </c>
      <c r="J21" s="77" t="s">
        <v>1018</v>
      </c>
      <c r="K21" s="77" t="s">
        <v>1019</v>
      </c>
      <c r="L21" s="77" t="s">
        <v>1032</v>
      </c>
      <c r="M21" s="77" t="s">
        <v>2136</v>
      </c>
      <c r="P21"/>
    </row>
    <row r="22" spans="1:16" x14ac:dyDescent="0.2">
      <c r="A22" s="77" t="s">
        <v>451</v>
      </c>
      <c r="B22" s="77">
        <v>96128</v>
      </c>
      <c r="C22" s="77" t="s">
        <v>2319</v>
      </c>
      <c r="D22" s="77" t="s">
        <v>1016</v>
      </c>
      <c r="E22" s="5" t="str">
        <f t="shared" si="0"/>
        <v>1,2-DIBROMO-3-CHLOROPROPANEAir</v>
      </c>
      <c r="F22" s="77" t="s">
        <v>1017</v>
      </c>
      <c r="G22" s="77" t="s">
        <v>1346</v>
      </c>
      <c r="H22" s="77">
        <v>96128</v>
      </c>
      <c r="I22" s="77" t="s">
        <v>1003</v>
      </c>
      <c r="J22" s="77" t="s">
        <v>1018</v>
      </c>
      <c r="K22" s="77" t="s">
        <v>1019</v>
      </c>
      <c r="L22" s="77" t="s">
        <v>1020</v>
      </c>
      <c r="M22" s="77" t="s">
        <v>1347</v>
      </c>
      <c r="P22"/>
    </row>
    <row r="23" spans="1:16" x14ac:dyDescent="0.2">
      <c r="A23" s="77" t="s">
        <v>336</v>
      </c>
      <c r="B23" s="77">
        <v>106934</v>
      </c>
      <c r="C23" s="77" t="s">
        <v>2319</v>
      </c>
      <c r="D23" s="77" t="s">
        <v>1016</v>
      </c>
      <c r="E23" s="5" t="str">
        <f t="shared" si="0"/>
        <v>1,2-DIBROMOETHANEAir</v>
      </c>
      <c r="F23" s="77" t="s">
        <v>1017</v>
      </c>
      <c r="G23" s="77" t="s">
        <v>1423</v>
      </c>
      <c r="H23" s="77">
        <v>106934</v>
      </c>
      <c r="I23" s="77" t="s">
        <v>1003</v>
      </c>
      <c r="J23" s="77" t="s">
        <v>1018</v>
      </c>
      <c r="K23" s="77" t="s">
        <v>1019</v>
      </c>
      <c r="L23" s="77" t="s">
        <v>1020</v>
      </c>
      <c r="M23" s="77" t="s">
        <v>1424</v>
      </c>
      <c r="P23"/>
    </row>
    <row r="24" spans="1:16" x14ac:dyDescent="0.2">
      <c r="A24" s="77" t="s">
        <v>286</v>
      </c>
      <c r="B24" s="77">
        <v>354234</v>
      </c>
      <c r="C24" s="77" t="s">
        <v>2319</v>
      </c>
      <c r="D24" s="77" t="s">
        <v>1016</v>
      </c>
      <c r="E24" s="5" t="str">
        <f t="shared" si="0"/>
        <v>1,2-DICHLORO-1,1,2-TRIFLUOROETHANEAir</v>
      </c>
      <c r="F24" s="77" t="s">
        <v>1021</v>
      </c>
      <c r="G24" s="77" t="s">
        <v>1194</v>
      </c>
      <c r="H24" s="77">
        <v>76017</v>
      </c>
      <c r="I24" s="77" t="s">
        <v>1003</v>
      </c>
      <c r="J24" s="77" t="s">
        <v>1018</v>
      </c>
      <c r="K24" s="77" t="s">
        <v>1019</v>
      </c>
      <c r="L24" s="77" t="s">
        <v>1020</v>
      </c>
      <c r="M24" s="77" t="s">
        <v>1195</v>
      </c>
      <c r="P24"/>
    </row>
    <row r="25" spans="1:16" x14ac:dyDescent="0.2">
      <c r="A25" s="77" t="s">
        <v>515</v>
      </c>
      <c r="B25" s="77">
        <v>1649087</v>
      </c>
      <c r="C25" s="77" t="s">
        <v>2319</v>
      </c>
      <c r="D25" s="77" t="s">
        <v>1016</v>
      </c>
      <c r="E25" s="5" t="str">
        <f t="shared" si="0"/>
        <v>1,2-DICHLORO-1,1-DIFLUOROETHANEAir</v>
      </c>
      <c r="F25" s="77" t="s">
        <v>1017</v>
      </c>
      <c r="G25" s="77" t="s">
        <v>1752</v>
      </c>
      <c r="H25" s="77">
        <v>1649087</v>
      </c>
      <c r="I25" s="77" t="s">
        <v>1003</v>
      </c>
      <c r="J25" s="77" t="s">
        <v>1018</v>
      </c>
      <c r="K25" s="77" t="s">
        <v>1019</v>
      </c>
      <c r="L25" s="77" t="s">
        <v>1032</v>
      </c>
      <c r="M25" s="77" t="s">
        <v>2226</v>
      </c>
      <c r="P25"/>
    </row>
    <row r="26" spans="1:16" x14ac:dyDescent="0.2">
      <c r="A26" s="77" t="s">
        <v>515</v>
      </c>
      <c r="B26" s="77">
        <v>1649087</v>
      </c>
      <c r="C26" s="77" t="s">
        <v>2320</v>
      </c>
      <c r="D26" s="77" t="s">
        <v>1016</v>
      </c>
      <c r="E26" s="5" t="str">
        <f t="shared" si="0"/>
        <v>1,2-DICHLORO-1,1-DIFLUOROETHANEWater</v>
      </c>
      <c r="F26" s="77" t="s">
        <v>1017</v>
      </c>
      <c r="G26" s="77" t="s">
        <v>1752</v>
      </c>
      <c r="H26" s="77">
        <v>1649087</v>
      </c>
      <c r="I26" s="77" t="s">
        <v>1027</v>
      </c>
      <c r="J26" s="77" t="s">
        <v>1018</v>
      </c>
      <c r="K26" s="77" t="s">
        <v>1019</v>
      </c>
      <c r="L26" s="77" t="s">
        <v>1032</v>
      </c>
      <c r="M26" s="77" t="s">
        <v>2227</v>
      </c>
      <c r="P26"/>
    </row>
    <row r="27" spans="1:16" x14ac:dyDescent="0.2">
      <c r="A27" s="77" t="s">
        <v>331</v>
      </c>
      <c r="B27" s="77">
        <v>95501</v>
      </c>
      <c r="C27" s="77" t="s">
        <v>2319</v>
      </c>
      <c r="D27" s="77" t="s">
        <v>1016</v>
      </c>
      <c r="E27" s="5" t="str">
        <f t="shared" si="0"/>
        <v>1,2-DICHLOROBENZENEAir</v>
      </c>
      <c r="F27" s="77" t="s">
        <v>1017</v>
      </c>
      <c r="G27" s="77" t="s">
        <v>331</v>
      </c>
      <c r="H27" s="77">
        <v>95501</v>
      </c>
      <c r="I27" s="77" t="s">
        <v>1003</v>
      </c>
      <c r="J27" s="77" t="s">
        <v>1018</v>
      </c>
      <c r="K27" s="77" t="s">
        <v>1019</v>
      </c>
      <c r="L27" s="77" t="s">
        <v>1032</v>
      </c>
      <c r="M27" s="77" t="s">
        <v>2137</v>
      </c>
      <c r="P27"/>
    </row>
    <row r="28" spans="1:16" x14ac:dyDescent="0.2">
      <c r="A28" s="77" t="s">
        <v>331</v>
      </c>
      <c r="B28" s="77">
        <v>95501</v>
      </c>
      <c r="C28" s="77" t="s">
        <v>2320</v>
      </c>
      <c r="D28" s="77" t="s">
        <v>1016</v>
      </c>
      <c r="E28" s="5" t="str">
        <f t="shared" si="0"/>
        <v>1,2-DICHLOROBENZENEWater</v>
      </c>
      <c r="F28" s="77" t="s">
        <v>1017</v>
      </c>
      <c r="G28" s="77" t="s">
        <v>331</v>
      </c>
      <c r="H28" s="77">
        <v>95501</v>
      </c>
      <c r="I28" s="77" t="s">
        <v>1027</v>
      </c>
      <c r="J28" s="77" t="s">
        <v>1018</v>
      </c>
      <c r="K28" s="77" t="s">
        <v>1019</v>
      </c>
      <c r="L28" s="77" t="s">
        <v>1032</v>
      </c>
      <c r="M28" s="77" t="s">
        <v>2138</v>
      </c>
      <c r="P28"/>
    </row>
    <row r="29" spans="1:16" x14ac:dyDescent="0.2">
      <c r="A29" s="77" t="s">
        <v>283</v>
      </c>
      <c r="B29" s="77">
        <v>107062</v>
      </c>
      <c r="C29" s="77" t="s">
        <v>2319</v>
      </c>
      <c r="D29" s="77" t="s">
        <v>1016</v>
      </c>
      <c r="E29" s="5" t="str">
        <f t="shared" si="0"/>
        <v>1,2-DICHLOROETHANEAir</v>
      </c>
      <c r="F29" s="77" t="s">
        <v>1017</v>
      </c>
      <c r="G29" s="77" t="s">
        <v>1436</v>
      </c>
      <c r="H29" s="77">
        <v>107062</v>
      </c>
      <c r="I29" s="77" t="s">
        <v>1003</v>
      </c>
      <c r="J29" s="77" t="s">
        <v>1018</v>
      </c>
      <c r="K29" s="77" t="s">
        <v>1019</v>
      </c>
      <c r="L29" s="77" t="s">
        <v>1020</v>
      </c>
      <c r="M29" s="77" t="s">
        <v>1164</v>
      </c>
      <c r="P29"/>
    </row>
    <row r="30" spans="1:16" x14ac:dyDescent="0.2">
      <c r="A30" s="77" t="s">
        <v>283</v>
      </c>
      <c r="B30" s="77">
        <v>107062</v>
      </c>
      <c r="C30" s="77" t="s">
        <v>1025</v>
      </c>
      <c r="D30" s="77" t="s">
        <v>1016</v>
      </c>
      <c r="E30" s="5" t="str">
        <f t="shared" si="0"/>
        <v>1,2-DICHLOROETHANEsoil</v>
      </c>
      <c r="F30" s="77" t="s">
        <v>1017</v>
      </c>
      <c r="G30" s="77" t="s">
        <v>1163</v>
      </c>
      <c r="H30" s="77">
        <v>107062</v>
      </c>
      <c r="I30" s="77" t="s">
        <v>1025</v>
      </c>
      <c r="J30" s="77" t="s">
        <v>1018</v>
      </c>
      <c r="K30" s="77" t="s">
        <v>1019</v>
      </c>
      <c r="L30" s="77" t="s">
        <v>1020</v>
      </c>
      <c r="M30" s="77" t="s">
        <v>1437</v>
      </c>
      <c r="P30"/>
    </row>
    <row r="31" spans="1:16" x14ac:dyDescent="0.2">
      <c r="A31" s="77" t="s">
        <v>283</v>
      </c>
      <c r="B31" s="77">
        <v>107062</v>
      </c>
      <c r="C31" s="77" t="s">
        <v>2320</v>
      </c>
      <c r="D31" s="77" t="s">
        <v>1016</v>
      </c>
      <c r="E31" s="5" t="str">
        <f t="shared" si="0"/>
        <v>1,2-DICHLOROETHANEWater</v>
      </c>
      <c r="F31" s="77" t="s">
        <v>1017</v>
      </c>
      <c r="G31" s="77" t="s">
        <v>1163</v>
      </c>
      <c r="H31" s="77">
        <v>107062</v>
      </c>
      <c r="I31" s="77" t="s">
        <v>1027</v>
      </c>
      <c r="J31" s="77" t="s">
        <v>1018</v>
      </c>
      <c r="K31" s="77" t="s">
        <v>1019</v>
      </c>
      <c r="L31" s="77" t="s">
        <v>1020</v>
      </c>
      <c r="M31" s="77" t="s">
        <v>1438</v>
      </c>
      <c r="P31"/>
    </row>
    <row r="32" spans="1:16" x14ac:dyDescent="0.2">
      <c r="A32" s="77" t="s">
        <v>312</v>
      </c>
      <c r="B32" s="77">
        <v>540590</v>
      </c>
      <c r="C32" s="77" t="s">
        <v>2319</v>
      </c>
      <c r="D32" s="77" t="s">
        <v>1016</v>
      </c>
      <c r="E32" s="5" t="str">
        <f t="shared" si="0"/>
        <v>1,2-DICHLOROETHYLENEAir</v>
      </c>
      <c r="F32" s="77" t="s">
        <v>1017</v>
      </c>
      <c r="G32" s="77" t="s">
        <v>312</v>
      </c>
      <c r="H32" s="77">
        <v>540590</v>
      </c>
      <c r="I32" s="77" t="s">
        <v>1003</v>
      </c>
      <c r="J32" s="77" t="s">
        <v>1018</v>
      </c>
      <c r="K32" s="77" t="s">
        <v>1019</v>
      </c>
      <c r="L32" s="77" t="s">
        <v>1020</v>
      </c>
      <c r="M32" s="77" t="s">
        <v>1671</v>
      </c>
      <c r="P32"/>
    </row>
    <row r="33" spans="1:16" x14ac:dyDescent="0.2">
      <c r="A33" s="77" t="s">
        <v>312</v>
      </c>
      <c r="B33" s="77">
        <v>540590</v>
      </c>
      <c r="C33" s="77" t="s">
        <v>2320</v>
      </c>
      <c r="D33" s="77" t="s">
        <v>1016</v>
      </c>
      <c r="E33" s="5" t="str">
        <f t="shared" si="0"/>
        <v>1,2-DICHLOROETHYLENEWater</v>
      </c>
      <c r="F33" s="77" t="s">
        <v>1017</v>
      </c>
      <c r="G33" s="77" t="s">
        <v>312</v>
      </c>
      <c r="H33" s="77">
        <v>540590</v>
      </c>
      <c r="I33" s="77" t="s">
        <v>1027</v>
      </c>
      <c r="J33" s="77" t="s">
        <v>1018</v>
      </c>
      <c r="K33" s="77" t="s">
        <v>1019</v>
      </c>
      <c r="L33" s="77" t="s">
        <v>1020</v>
      </c>
      <c r="M33" s="77" t="s">
        <v>1672</v>
      </c>
      <c r="P33"/>
    </row>
    <row r="34" spans="1:16" x14ac:dyDescent="0.2">
      <c r="A34" s="77" t="s">
        <v>276</v>
      </c>
      <c r="B34" s="77">
        <v>78875</v>
      </c>
      <c r="C34" s="77" t="s">
        <v>2319</v>
      </c>
      <c r="D34" s="77" t="s">
        <v>1016</v>
      </c>
      <c r="E34" s="5" t="str">
        <f t="shared" si="0"/>
        <v>1,2-DICHLOROPROPANEAir</v>
      </c>
      <c r="F34" s="77" t="s">
        <v>1017</v>
      </c>
      <c r="G34" s="77" t="s">
        <v>1224</v>
      </c>
      <c r="H34" s="77">
        <v>78875</v>
      </c>
      <c r="I34" s="77" t="s">
        <v>1003</v>
      </c>
      <c r="J34" s="77" t="s">
        <v>1018</v>
      </c>
      <c r="K34" s="77" t="s">
        <v>1019</v>
      </c>
      <c r="L34" s="77" t="s">
        <v>1020</v>
      </c>
      <c r="M34" s="77" t="s">
        <v>1225</v>
      </c>
      <c r="P34"/>
    </row>
    <row r="35" spans="1:16" x14ac:dyDescent="0.2">
      <c r="A35" s="77" t="s">
        <v>276</v>
      </c>
      <c r="B35" s="77">
        <v>78875</v>
      </c>
      <c r="C35" s="77" t="s">
        <v>2320</v>
      </c>
      <c r="D35" s="77" t="s">
        <v>1016</v>
      </c>
      <c r="E35" s="5" t="str">
        <f t="shared" si="0"/>
        <v>1,2-DICHLOROPROPANEWater</v>
      </c>
      <c r="F35" s="77" t="s">
        <v>1017</v>
      </c>
      <c r="G35" s="77" t="s">
        <v>1224</v>
      </c>
      <c r="H35" s="77">
        <v>78875</v>
      </c>
      <c r="I35" s="77" t="s">
        <v>1027</v>
      </c>
      <c r="J35" s="77" t="s">
        <v>1018</v>
      </c>
      <c r="K35" s="77" t="s">
        <v>1019</v>
      </c>
      <c r="L35" s="77" t="s">
        <v>1020</v>
      </c>
      <c r="M35" s="77" t="s">
        <v>1226</v>
      </c>
      <c r="P35"/>
    </row>
    <row r="36" spans="1:16" x14ac:dyDescent="0.2">
      <c r="A36" s="77" t="s">
        <v>443</v>
      </c>
      <c r="B36" s="77">
        <v>122667</v>
      </c>
      <c r="C36" s="77" t="s">
        <v>2319</v>
      </c>
      <c r="D36" s="77" t="s">
        <v>1016</v>
      </c>
      <c r="E36" s="5" t="str">
        <f t="shared" si="0"/>
        <v>1,2-DIPHENYLHYDRAZINEAir</v>
      </c>
      <c r="F36" s="77" t="s">
        <v>1017</v>
      </c>
      <c r="G36" s="77" t="s">
        <v>1569</v>
      </c>
      <c r="H36" s="77">
        <v>122667</v>
      </c>
      <c r="I36" s="77" t="s">
        <v>1003</v>
      </c>
      <c r="J36" s="77" t="s">
        <v>1018</v>
      </c>
      <c r="K36" s="77" t="s">
        <v>1019</v>
      </c>
      <c r="L36" s="77" t="s">
        <v>1032</v>
      </c>
      <c r="M36" s="77" t="s">
        <v>2237</v>
      </c>
      <c r="P36"/>
    </row>
    <row r="37" spans="1:16" x14ac:dyDescent="0.2">
      <c r="A37" s="77" t="s">
        <v>319</v>
      </c>
      <c r="B37" s="77">
        <v>95545</v>
      </c>
      <c r="C37" s="77" t="s">
        <v>2319</v>
      </c>
      <c r="D37" s="77" t="s">
        <v>1016</v>
      </c>
      <c r="E37" s="5" t="str">
        <f t="shared" si="0"/>
        <v>1,2-PHENYLENEDIAMINEAir</v>
      </c>
      <c r="F37" s="77" t="s">
        <v>1017</v>
      </c>
      <c r="G37" s="77" t="s">
        <v>1336</v>
      </c>
      <c r="H37" s="77">
        <v>95545</v>
      </c>
      <c r="I37" s="77" t="s">
        <v>1003</v>
      </c>
      <c r="J37" s="77" t="s">
        <v>1018</v>
      </c>
      <c r="K37" s="77" t="s">
        <v>1019</v>
      </c>
      <c r="L37" s="77" t="s">
        <v>1020</v>
      </c>
      <c r="M37" s="77" t="s">
        <v>1337</v>
      </c>
      <c r="P37"/>
    </row>
    <row r="38" spans="1:16" x14ac:dyDescent="0.2">
      <c r="A38" s="77" t="s">
        <v>141</v>
      </c>
      <c r="B38" s="77">
        <v>106990</v>
      </c>
      <c r="C38" s="77" t="s">
        <v>2319</v>
      </c>
      <c r="D38" s="77" t="s">
        <v>1016</v>
      </c>
      <c r="E38" s="5" t="str">
        <f t="shared" si="0"/>
        <v>1,3-BUTADIENEAir</v>
      </c>
      <c r="F38" s="77" t="s">
        <v>1017</v>
      </c>
      <c r="G38" s="77" t="s">
        <v>1425</v>
      </c>
      <c r="H38" s="77">
        <v>106990</v>
      </c>
      <c r="I38" s="77" t="s">
        <v>1003</v>
      </c>
      <c r="J38" s="77" t="s">
        <v>1018</v>
      </c>
      <c r="K38" s="77" t="s">
        <v>1019</v>
      </c>
      <c r="L38" s="77" t="s">
        <v>1020</v>
      </c>
      <c r="M38" s="77" t="s">
        <v>1426</v>
      </c>
      <c r="P38"/>
    </row>
    <row r="39" spans="1:16" x14ac:dyDescent="0.2">
      <c r="A39" s="77" t="s">
        <v>141</v>
      </c>
      <c r="B39" s="77">
        <v>106990</v>
      </c>
      <c r="C39" s="77" t="s">
        <v>1025</v>
      </c>
      <c r="D39" s="77" t="s">
        <v>1016</v>
      </c>
      <c r="E39" s="5" t="str">
        <f t="shared" si="0"/>
        <v>1,3-BUTADIENEsoil</v>
      </c>
      <c r="F39" s="77" t="s">
        <v>1017</v>
      </c>
      <c r="G39" s="77" t="s">
        <v>1427</v>
      </c>
      <c r="H39" s="77">
        <v>106990</v>
      </c>
      <c r="I39" s="77" t="s">
        <v>1025</v>
      </c>
      <c r="J39" s="77" t="s">
        <v>1018</v>
      </c>
      <c r="K39" s="77" t="s">
        <v>1019</v>
      </c>
      <c r="L39" s="77" t="s">
        <v>1020</v>
      </c>
      <c r="M39" s="77" t="s">
        <v>1428</v>
      </c>
      <c r="P39"/>
    </row>
    <row r="40" spans="1:16" x14ac:dyDescent="0.2">
      <c r="A40" s="77" t="s">
        <v>141</v>
      </c>
      <c r="B40" s="77">
        <v>106990</v>
      </c>
      <c r="C40" s="77" t="s">
        <v>2320</v>
      </c>
      <c r="D40" s="77" t="s">
        <v>1016</v>
      </c>
      <c r="E40" s="5" t="str">
        <f t="shared" si="0"/>
        <v>1,3-BUTADIENEWater</v>
      </c>
      <c r="F40" s="77" t="s">
        <v>1017</v>
      </c>
      <c r="G40" s="77" t="s">
        <v>1427</v>
      </c>
      <c r="H40" s="77">
        <v>106990</v>
      </c>
      <c r="I40" s="77" t="s">
        <v>1027</v>
      </c>
      <c r="J40" s="77" t="s">
        <v>1018</v>
      </c>
      <c r="K40" s="77" t="s">
        <v>1019</v>
      </c>
      <c r="L40" s="77" t="s">
        <v>1020</v>
      </c>
      <c r="M40" s="77" t="s">
        <v>1429</v>
      </c>
      <c r="P40"/>
    </row>
    <row r="41" spans="1:16" x14ac:dyDescent="0.2">
      <c r="A41" s="77" t="s">
        <v>530</v>
      </c>
      <c r="B41" s="77">
        <v>507551</v>
      </c>
      <c r="C41" s="77" t="s">
        <v>2319</v>
      </c>
      <c r="D41" s="77" t="s">
        <v>1016</v>
      </c>
      <c r="E41" s="5" t="str">
        <f t="shared" si="0"/>
        <v>1,3-DICHLORO-1,1,2,2,3-PENTAFLUOROPROPANEAir</v>
      </c>
      <c r="F41" s="77" t="s">
        <v>1017</v>
      </c>
      <c r="G41" s="77" t="s">
        <v>1665</v>
      </c>
      <c r="H41" s="77">
        <v>507551</v>
      </c>
      <c r="I41" s="77" t="s">
        <v>1003</v>
      </c>
      <c r="J41" s="77" t="s">
        <v>1018</v>
      </c>
      <c r="K41" s="77" t="s">
        <v>1019</v>
      </c>
      <c r="L41" s="77" t="s">
        <v>1032</v>
      </c>
      <c r="M41" s="77" t="s">
        <v>2232</v>
      </c>
      <c r="P41"/>
    </row>
    <row r="42" spans="1:16" x14ac:dyDescent="0.2">
      <c r="A42" s="77" t="s">
        <v>441</v>
      </c>
      <c r="B42" s="77">
        <v>541731</v>
      </c>
      <c r="C42" s="77" t="s">
        <v>2319</v>
      </c>
      <c r="D42" s="77" t="s">
        <v>1016</v>
      </c>
      <c r="E42" s="5" t="str">
        <f t="shared" si="0"/>
        <v>1,3-DICHLOROBENZENEAir</v>
      </c>
      <c r="F42" s="77" t="s">
        <v>1017</v>
      </c>
      <c r="G42" s="77" t="s">
        <v>1674</v>
      </c>
      <c r="H42" s="77">
        <v>541731</v>
      </c>
      <c r="I42" s="77" t="s">
        <v>1003</v>
      </c>
      <c r="J42" s="77" t="s">
        <v>1018</v>
      </c>
      <c r="K42" s="77" t="s">
        <v>1019</v>
      </c>
      <c r="L42" s="77" t="s">
        <v>1020</v>
      </c>
      <c r="M42" s="77" t="s">
        <v>1675</v>
      </c>
      <c r="P42"/>
    </row>
    <row r="43" spans="1:16" x14ac:dyDescent="0.2">
      <c r="A43" s="77" t="s">
        <v>291</v>
      </c>
      <c r="B43" s="77">
        <v>542756</v>
      </c>
      <c r="C43" s="77" t="s">
        <v>2319</v>
      </c>
      <c r="D43" s="77" t="s">
        <v>1016</v>
      </c>
      <c r="E43" s="5" t="str">
        <f t="shared" si="0"/>
        <v>1,3-DICHLOROPROPYLENEAir</v>
      </c>
      <c r="F43" s="77" t="s">
        <v>1017</v>
      </c>
      <c r="G43" s="77" t="s">
        <v>1676</v>
      </c>
      <c r="H43" s="77">
        <v>542756</v>
      </c>
      <c r="I43" s="77" t="s">
        <v>1003</v>
      </c>
      <c r="J43" s="77" t="s">
        <v>1018</v>
      </c>
      <c r="K43" s="77" t="s">
        <v>1019</v>
      </c>
      <c r="L43" s="77" t="s">
        <v>1020</v>
      </c>
      <c r="M43" s="77" t="s">
        <v>1677</v>
      </c>
      <c r="P43"/>
    </row>
    <row r="44" spans="1:16" x14ac:dyDescent="0.2">
      <c r="A44" s="77" t="s">
        <v>291</v>
      </c>
      <c r="B44" s="77">
        <v>542756</v>
      </c>
      <c r="C44" s="77" t="s">
        <v>1025</v>
      </c>
      <c r="D44" s="77" t="s">
        <v>1016</v>
      </c>
      <c r="E44" s="5" t="str">
        <f t="shared" si="0"/>
        <v>1,3-DICHLOROPROPYLENEsoil</v>
      </c>
      <c r="F44" s="77" t="s">
        <v>1017</v>
      </c>
      <c r="G44" s="77" t="s">
        <v>1676</v>
      </c>
      <c r="H44" s="77">
        <v>542756</v>
      </c>
      <c r="I44" s="77" t="s">
        <v>1025</v>
      </c>
      <c r="J44" s="77" t="s">
        <v>1018</v>
      </c>
      <c r="K44" s="77" t="s">
        <v>1019</v>
      </c>
      <c r="L44" s="77" t="s">
        <v>1020</v>
      </c>
      <c r="M44" s="77" t="s">
        <v>1678</v>
      </c>
      <c r="P44"/>
    </row>
    <row r="45" spans="1:16" x14ac:dyDescent="0.2">
      <c r="A45" s="77" t="s">
        <v>291</v>
      </c>
      <c r="B45" s="77">
        <v>542756</v>
      </c>
      <c r="C45" s="77" t="s">
        <v>2320</v>
      </c>
      <c r="D45" s="77" t="s">
        <v>1016</v>
      </c>
      <c r="E45" s="5" t="str">
        <f t="shared" si="0"/>
        <v>1,3-DICHLOROPROPYLENEWater</v>
      </c>
      <c r="F45" s="77" t="s">
        <v>1017</v>
      </c>
      <c r="G45" s="77" t="s">
        <v>1676</v>
      </c>
      <c r="H45" s="77">
        <v>542756</v>
      </c>
      <c r="I45" s="77" t="s">
        <v>1027</v>
      </c>
      <c r="J45" s="77" t="s">
        <v>1018</v>
      </c>
      <c r="K45" s="77" t="s">
        <v>1019</v>
      </c>
      <c r="L45" s="77" t="s">
        <v>1020</v>
      </c>
      <c r="M45" s="77" t="s">
        <v>1679</v>
      </c>
      <c r="P45"/>
    </row>
    <row r="46" spans="1:16" x14ac:dyDescent="0.2">
      <c r="A46" s="77" t="s">
        <v>363</v>
      </c>
      <c r="B46" s="77">
        <v>108452</v>
      </c>
      <c r="C46" s="77" t="s">
        <v>2319</v>
      </c>
      <c r="D46" s="77" t="s">
        <v>1016</v>
      </c>
      <c r="E46" s="5" t="str">
        <f t="shared" si="0"/>
        <v>1,3-PHENYLENEDIAMINEAir</v>
      </c>
      <c r="F46" s="77" t="s">
        <v>1017</v>
      </c>
      <c r="G46" s="77" t="s">
        <v>363</v>
      </c>
      <c r="H46" s="77">
        <v>108452</v>
      </c>
      <c r="I46" s="77" t="s">
        <v>1003</v>
      </c>
      <c r="J46" s="77" t="s">
        <v>1018</v>
      </c>
      <c r="K46" s="77" t="s">
        <v>1019</v>
      </c>
      <c r="L46" s="77" t="s">
        <v>1020</v>
      </c>
      <c r="M46" s="77" t="s">
        <v>1473</v>
      </c>
      <c r="P46"/>
    </row>
    <row r="47" spans="1:16" x14ac:dyDescent="0.2">
      <c r="A47" s="77" t="s">
        <v>447</v>
      </c>
      <c r="B47" s="77">
        <v>764410</v>
      </c>
      <c r="C47" s="77" t="s">
        <v>2319</v>
      </c>
      <c r="D47" s="77" t="s">
        <v>1016</v>
      </c>
      <c r="E47" s="5" t="str">
        <f t="shared" si="0"/>
        <v>1,4-DICHLORO-2-BUTENEAir</v>
      </c>
      <c r="F47" s="77" t="s">
        <v>1017</v>
      </c>
      <c r="G47" s="77" t="s">
        <v>447</v>
      </c>
      <c r="H47" s="77">
        <v>764410</v>
      </c>
      <c r="I47" s="77" t="s">
        <v>1003</v>
      </c>
      <c r="J47" s="77" t="s">
        <v>1018</v>
      </c>
      <c r="K47" s="77" t="s">
        <v>1019</v>
      </c>
      <c r="L47" s="77" t="s">
        <v>1032</v>
      </c>
      <c r="M47" s="77" t="s">
        <v>2141</v>
      </c>
      <c r="P47"/>
    </row>
    <row r="48" spans="1:16" x14ac:dyDescent="0.2">
      <c r="A48" s="77" t="s">
        <v>447</v>
      </c>
      <c r="B48" s="77">
        <v>764410</v>
      </c>
      <c r="C48" s="77" t="s">
        <v>2320</v>
      </c>
      <c r="D48" s="77" t="s">
        <v>1016</v>
      </c>
      <c r="E48" s="5" t="str">
        <f t="shared" si="0"/>
        <v>1,4-DICHLORO-2-BUTENEWater</v>
      </c>
      <c r="F48" s="77" t="s">
        <v>1017</v>
      </c>
      <c r="G48" s="77" t="s">
        <v>447</v>
      </c>
      <c r="H48" s="77">
        <v>764410</v>
      </c>
      <c r="I48" s="77" t="s">
        <v>1027</v>
      </c>
      <c r="J48" s="77" t="s">
        <v>1018</v>
      </c>
      <c r="K48" s="77" t="s">
        <v>1019</v>
      </c>
      <c r="L48" s="77" t="s">
        <v>1032</v>
      </c>
      <c r="M48" s="77" t="s">
        <v>2142</v>
      </c>
      <c r="P48"/>
    </row>
    <row r="49" spans="1:16" x14ac:dyDescent="0.2">
      <c r="A49" s="77" t="s">
        <v>304</v>
      </c>
      <c r="B49" s="77">
        <v>106467</v>
      </c>
      <c r="C49" s="77" t="s">
        <v>2319</v>
      </c>
      <c r="D49" s="77" t="s">
        <v>1016</v>
      </c>
      <c r="E49" s="5" t="str">
        <f t="shared" si="0"/>
        <v>1,4-DICHLOROBENZENEAir</v>
      </c>
      <c r="F49" s="77" t="s">
        <v>1017</v>
      </c>
      <c r="G49" s="77" t="s">
        <v>1411</v>
      </c>
      <c r="H49" s="77">
        <v>106467</v>
      </c>
      <c r="I49" s="77" t="s">
        <v>1003</v>
      </c>
      <c r="J49" s="77" t="s">
        <v>1018</v>
      </c>
      <c r="K49" s="77" t="s">
        <v>1019</v>
      </c>
      <c r="L49" s="77" t="s">
        <v>1020</v>
      </c>
      <c r="M49" s="77" t="s">
        <v>1412</v>
      </c>
      <c r="P49"/>
    </row>
    <row r="50" spans="1:16" x14ac:dyDescent="0.2">
      <c r="A50" s="77" t="s">
        <v>304</v>
      </c>
      <c r="B50" s="77">
        <v>106467</v>
      </c>
      <c r="C50" s="77" t="s">
        <v>2320</v>
      </c>
      <c r="D50" s="77" t="s">
        <v>1016</v>
      </c>
      <c r="E50" s="5" t="str">
        <f t="shared" si="0"/>
        <v>1,4-DICHLOROBENZENEWater</v>
      </c>
      <c r="F50" s="77" t="s">
        <v>1017</v>
      </c>
      <c r="G50" s="77" t="s">
        <v>1411</v>
      </c>
      <c r="H50" s="77">
        <v>106467</v>
      </c>
      <c r="I50" s="77" t="s">
        <v>1027</v>
      </c>
      <c r="J50" s="77" t="s">
        <v>1018</v>
      </c>
      <c r="K50" s="77" t="s">
        <v>1019</v>
      </c>
      <c r="L50" s="77" t="s">
        <v>1020</v>
      </c>
      <c r="M50" s="77" t="s">
        <v>1413</v>
      </c>
      <c r="P50"/>
    </row>
    <row r="51" spans="1:16" x14ac:dyDescent="0.2">
      <c r="A51" s="77" t="s">
        <v>323</v>
      </c>
      <c r="B51" s="77">
        <v>123911</v>
      </c>
      <c r="C51" s="77" t="s">
        <v>2319</v>
      </c>
      <c r="D51" s="77" t="s">
        <v>1016</v>
      </c>
      <c r="E51" s="5" t="str">
        <f t="shared" si="0"/>
        <v>1,4-DIOXANEAir</v>
      </c>
      <c r="F51" s="77" t="s">
        <v>1017</v>
      </c>
      <c r="G51" s="77" t="s">
        <v>1584</v>
      </c>
      <c r="H51" s="77">
        <v>123911</v>
      </c>
      <c r="I51" s="77" t="s">
        <v>1003</v>
      </c>
      <c r="J51" s="77" t="s">
        <v>1018</v>
      </c>
      <c r="K51" s="77" t="s">
        <v>1019</v>
      </c>
      <c r="L51" s="77" t="s">
        <v>1020</v>
      </c>
      <c r="M51" s="77" t="s">
        <v>1585</v>
      </c>
      <c r="P51"/>
    </row>
    <row r="52" spans="1:16" x14ac:dyDescent="0.2">
      <c r="A52" s="77" t="s">
        <v>323</v>
      </c>
      <c r="B52" s="77">
        <v>123911</v>
      </c>
      <c r="C52" s="77" t="s">
        <v>1025</v>
      </c>
      <c r="D52" s="77" t="s">
        <v>1016</v>
      </c>
      <c r="E52" s="5" t="str">
        <f t="shared" si="0"/>
        <v>1,4-DIOXANEsoil</v>
      </c>
      <c r="F52" s="77" t="s">
        <v>1017</v>
      </c>
      <c r="G52" s="77" t="s">
        <v>323</v>
      </c>
      <c r="H52" s="77">
        <v>123911</v>
      </c>
      <c r="I52" s="77" t="s">
        <v>1025</v>
      </c>
      <c r="J52" s="77" t="s">
        <v>1018</v>
      </c>
      <c r="K52" s="77" t="s">
        <v>1019</v>
      </c>
      <c r="L52" s="77" t="s">
        <v>1020</v>
      </c>
      <c r="M52" s="77" t="s">
        <v>1586</v>
      </c>
      <c r="P52"/>
    </row>
    <row r="53" spans="1:16" x14ac:dyDescent="0.2">
      <c r="A53" s="77" t="s">
        <v>323</v>
      </c>
      <c r="B53" s="77">
        <v>123911</v>
      </c>
      <c r="C53" s="77" t="s">
        <v>2320</v>
      </c>
      <c r="D53" s="77" t="s">
        <v>1016</v>
      </c>
      <c r="E53" s="5" t="str">
        <f t="shared" si="0"/>
        <v>1,4-DIOXANEWater</v>
      </c>
      <c r="F53" s="77" t="s">
        <v>1017</v>
      </c>
      <c r="G53" s="77" t="s">
        <v>1584</v>
      </c>
      <c r="H53" s="77">
        <v>123911</v>
      </c>
      <c r="I53" s="77" t="s">
        <v>1027</v>
      </c>
      <c r="J53" s="77" t="s">
        <v>1018</v>
      </c>
      <c r="K53" s="77" t="s">
        <v>1019</v>
      </c>
      <c r="L53" s="77" t="s">
        <v>1020</v>
      </c>
      <c r="M53" s="77" t="s">
        <v>1587</v>
      </c>
      <c r="P53"/>
    </row>
    <row r="54" spans="1:16" x14ac:dyDescent="0.2">
      <c r="A54" s="77" t="s">
        <v>260</v>
      </c>
      <c r="B54" s="77">
        <v>354256</v>
      </c>
      <c r="C54" s="77" t="s">
        <v>2319</v>
      </c>
      <c r="D54" s="77" t="s">
        <v>1016</v>
      </c>
      <c r="E54" s="5" t="str">
        <f t="shared" si="0"/>
        <v>1-CHLORO-1,1,2,2-TETRAFLUOROETHANEAir</v>
      </c>
      <c r="F54" s="77" t="s">
        <v>1021</v>
      </c>
      <c r="G54" s="77" t="s">
        <v>1194</v>
      </c>
      <c r="H54" s="77">
        <v>76017</v>
      </c>
      <c r="I54" s="77" t="s">
        <v>1003</v>
      </c>
      <c r="J54" s="77" t="s">
        <v>1018</v>
      </c>
      <c r="K54" s="77" t="s">
        <v>1019</v>
      </c>
      <c r="L54" s="77" t="s">
        <v>1020</v>
      </c>
      <c r="M54" s="77" t="s">
        <v>1195</v>
      </c>
      <c r="P54"/>
    </row>
    <row r="55" spans="1:16" x14ac:dyDescent="0.2">
      <c r="A55" s="77" t="s">
        <v>348</v>
      </c>
      <c r="B55" s="77">
        <v>75683</v>
      </c>
      <c r="C55" s="77" t="s">
        <v>2319</v>
      </c>
      <c r="D55" s="77" t="s">
        <v>1016</v>
      </c>
      <c r="E55" s="5" t="str">
        <f t="shared" si="0"/>
        <v>1-CHLORO-1,1-DIFLUOROETHANEAir</v>
      </c>
      <c r="F55" s="77" t="s">
        <v>1017</v>
      </c>
      <c r="G55" s="77" t="s">
        <v>1182</v>
      </c>
      <c r="H55" s="77">
        <v>75683</v>
      </c>
      <c r="I55" s="77" t="s">
        <v>1003</v>
      </c>
      <c r="J55" s="77" t="s">
        <v>1018</v>
      </c>
      <c r="K55" s="77" t="s">
        <v>1019</v>
      </c>
      <c r="L55" s="77" t="s">
        <v>1032</v>
      </c>
      <c r="M55" s="77" t="s">
        <v>2228</v>
      </c>
      <c r="P55"/>
    </row>
    <row r="56" spans="1:16" x14ac:dyDescent="0.2">
      <c r="A56" s="77" t="s">
        <v>348</v>
      </c>
      <c r="B56" s="77">
        <v>75683</v>
      </c>
      <c r="C56" s="77" t="s">
        <v>2320</v>
      </c>
      <c r="D56" s="77" t="s">
        <v>1016</v>
      </c>
      <c r="E56" s="5" t="str">
        <f t="shared" si="0"/>
        <v>1-CHLORO-1,1-DIFLUOROETHANEWater</v>
      </c>
      <c r="F56" s="77" t="s">
        <v>1017</v>
      </c>
      <c r="G56" s="77" t="s">
        <v>1182</v>
      </c>
      <c r="H56" s="77">
        <v>75683</v>
      </c>
      <c r="I56" s="77" t="s">
        <v>1027</v>
      </c>
      <c r="J56" s="77" t="s">
        <v>1018</v>
      </c>
      <c r="K56" s="77" t="s">
        <v>1019</v>
      </c>
      <c r="L56" s="77" t="s">
        <v>1032</v>
      </c>
      <c r="M56" s="77" t="s">
        <v>2229</v>
      </c>
      <c r="P56"/>
    </row>
    <row r="57" spans="1:16" x14ac:dyDescent="0.2">
      <c r="A57" s="77" t="s">
        <v>154</v>
      </c>
      <c r="B57" s="77">
        <v>3296900</v>
      </c>
      <c r="C57" s="77" t="s">
        <v>2319</v>
      </c>
      <c r="D57" s="77" t="s">
        <v>1016</v>
      </c>
      <c r="E57" s="5" t="str">
        <f t="shared" si="0"/>
        <v>2,2-BIS(BROMOMETHYL)-1,3-PROPANEDIOLAir</v>
      </c>
      <c r="F57" s="77" t="s">
        <v>1017</v>
      </c>
      <c r="G57" s="77" t="s">
        <v>1788</v>
      </c>
      <c r="H57" s="77">
        <v>3296900</v>
      </c>
      <c r="I57" s="77" t="s">
        <v>1003</v>
      </c>
      <c r="J57" s="77" t="s">
        <v>1018</v>
      </c>
      <c r="K57" s="77" t="s">
        <v>1019</v>
      </c>
      <c r="L57" s="77" t="s">
        <v>1032</v>
      </c>
      <c r="M57" s="77" t="s">
        <v>2139</v>
      </c>
      <c r="P57"/>
    </row>
    <row r="58" spans="1:16" x14ac:dyDescent="0.2">
      <c r="A58" s="77" t="s">
        <v>216</v>
      </c>
      <c r="B58" s="77">
        <v>306832</v>
      </c>
      <c r="C58" s="77" t="s">
        <v>2319</v>
      </c>
      <c r="D58" s="77" t="s">
        <v>1016</v>
      </c>
      <c r="E58" s="5" t="str">
        <f t="shared" si="0"/>
        <v>2,2-DICHLORO-1,1,1-TRIFLUOROETHANEAir</v>
      </c>
      <c r="F58" s="77" t="s">
        <v>1017</v>
      </c>
      <c r="G58" s="77" t="s">
        <v>1647</v>
      </c>
      <c r="H58" s="77">
        <v>306832</v>
      </c>
      <c r="I58" s="77" t="s">
        <v>1003</v>
      </c>
      <c r="J58" s="77" t="s">
        <v>1018</v>
      </c>
      <c r="K58" s="77" t="s">
        <v>1019</v>
      </c>
      <c r="L58" s="77" t="s">
        <v>1020</v>
      </c>
      <c r="M58" s="77" t="s">
        <v>1648</v>
      </c>
      <c r="P58"/>
    </row>
    <row r="59" spans="1:16" x14ac:dyDescent="0.2">
      <c r="A59" s="77" t="s">
        <v>229</v>
      </c>
      <c r="B59" s="77">
        <v>78886</v>
      </c>
      <c r="C59" s="77" t="s">
        <v>2319</v>
      </c>
      <c r="D59" s="77" t="s">
        <v>1016</v>
      </c>
      <c r="E59" s="5" t="str">
        <f t="shared" si="0"/>
        <v>2,3-DICHLOROPROPENEAir</v>
      </c>
      <c r="F59" s="77" t="s">
        <v>1017</v>
      </c>
      <c r="G59" s="77" t="s">
        <v>229</v>
      </c>
      <c r="H59" s="77">
        <v>78886</v>
      </c>
      <c r="I59" s="77" t="s">
        <v>1003</v>
      </c>
      <c r="J59" s="77" t="s">
        <v>1018</v>
      </c>
      <c r="K59" s="77" t="s">
        <v>1019</v>
      </c>
      <c r="L59" s="77" t="s">
        <v>1032</v>
      </c>
      <c r="M59" s="77" t="s">
        <v>2145</v>
      </c>
      <c r="P59"/>
    </row>
    <row r="60" spans="1:16" x14ac:dyDescent="0.2">
      <c r="A60" s="77" t="s">
        <v>229</v>
      </c>
      <c r="B60" s="77">
        <v>78886</v>
      </c>
      <c r="C60" s="77" t="s">
        <v>1025</v>
      </c>
      <c r="D60" s="77" t="s">
        <v>1016</v>
      </c>
      <c r="E60" s="5" t="str">
        <f t="shared" si="0"/>
        <v>2,3-DICHLOROPROPENEsoil</v>
      </c>
      <c r="F60" s="77" t="s">
        <v>1017</v>
      </c>
      <c r="G60" s="77" t="s">
        <v>229</v>
      </c>
      <c r="H60" s="77">
        <v>78886</v>
      </c>
      <c r="I60" s="77" t="s">
        <v>1025</v>
      </c>
      <c r="J60" s="77" t="s">
        <v>1018</v>
      </c>
      <c r="K60" s="77" t="s">
        <v>1019</v>
      </c>
      <c r="L60" s="77" t="s">
        <v>1032</v>
      </c>
      <c r="M60" s="77" t="s">
        <v>2146</v>
      </c>
      <c r="P60"/>
    </row>
    <row r="61" spans="1:16" x14ac:dyDescent="0.2">
      <c r="A61" s="77" t="s">
        <v>537</v>
      </c>
      <c r="B61" s="77">
        <v>95954</v>
      </c>
      <c r="C61" s="77" t="s">
        <v>2319</v>
      </c>
      <c r="D61" s="77" t="s">
        <v>1016</v>
      </c>
      <c r="E61" s="5" t="str">
        <f t="shared" si="0"/>
        <v>2,4,5-TRICHLOROPHENOLAir</v>
      </c>
      <c r="F61" s="77" t="s">
        <v>1017</v>
      </c>
      <c r="G61" s="77" t="s">
        <v>1343</v>
      </c>
      <c r="H61" s="77">
        <v>95954</v>
      </c>
      <c r="I61" s="77" t="s">
        <v>1003</v>
      </c>
      <c r="J61" s="77" t="s">
        <v>1018</v>
      </c>
      <c r="K61" s="77" t="s">
        <v>1019</v>
      </c>
      <c r="L61" s="77" t="s">
        <v>1020</v>
      </c>
      <c r="M61" s="77" t="s">
        <v>1344</v>
      </c>
      <c r="P61"/>
    </row>
    <row r="62" spans="1:16" x14ac:dyDescent="0.2">
      <c r="A62" s="77" t="s">
        <v>534</v>
      </c>
      <c r="B62" s="77">
        <v>88062</v>
      </c>
      <c r="C62" s="77" t="s">
        <v>2319</v>
      </c>
      <c r="D62" s="77" t="s">
        <v>1016</v>
      </c>
      <c r="E62" s="5" t="str">
        <f t="shared" si="0"/>
        <v>2,4,6-TRICHLOROPHENOLAir</v>
      </c>
      <c r="F62" s="77" t="s">
        <v>1017</v>
      </c>
      <c r="G62" s="77" t="s">
        <v>1292</v>
      </c>
      <c r="H62" s="77">
        <v>88062</v>
      </c>
      <c r="I62" s="77" t="s">
        <v>1003</v>
      </c>
      <c r="J62" s="77" t="s">
        <v>1018</v>
      </c>
      <c r="K62" s="77" t="s">
        <v>1019</v>
      </c>
      <c r="L62" s="77" t="s">
        <v>1020</v>
      </c>
      <c r="M62" s="77" t="s">
        <v>1293</v>
      </c>
      <c r="P62"/>
    </row>
    <row r="63" spans="1:16" x14ac:dyDescent="0.2">
      <c r="A63" s="77" t="s">
        <v>413</v>
      </c>
      <c r="B63" s="77">
        <v>94757</v>
      </c>
      <c r="C63" s="77" t="s">
        <v>2319</v>
      </c>
      <c r="D63" s="77" t="s">
        <v>1016</v>
      </c>
      <c r="E63" s="5" t="str">
        <f t="shared" si="0"/>
        <v>2,4-DAir</v>
      </c>
      <c r="F63" s="77" t="s">
        <v>1017</v>
      </c>
      <c r="G63" s="77" t="s">
        <v>413</v>
      </c>
      <c r="H63" s="77">
        <v>94757</v>
      </c>
      <c r="I63" s="77" t="s">
        <v>1003</v>
      </c>
      <c r="J63" s="77" t="s">
        <v>1018</v>
      </c>
      <c r="K63" s="77" t="s">
        <v>1019</v>
      </c>
      <c r="L63" s="77" t="s">
        <v>1020</v>
      </c>
      <c r="M63" s="77" t="s">
        <v>1324</v>
      </c>
      <c r="P63"/>
    </row>
    <row r="64" spans="1:16" x14ac:dyDescent="0.2">
      <c r="A64" s="77" t="s">
        <v>413</v>
      </c>
      <c r="B64" s="77">
        <v>94757</v>
      </c>
      <c r="C64" s="77" t="s">
        <v>2320</v>
      </c>
      <c r="D64" s="77" t="s">
        <v>1016</v>
      </c>
      <c r="E64" s="5" t="str">
        <f t="shared" si="0"/>
        <v>2,4-DWater</v>
      </c>
      <c r="F64" s="77" t="s">
        <v>1017</v>
      </c>
      <c r="G64" s="77" t="s">
        <v>413</v>
      </c>
      <c r="H64" s="77">
        <v>94757</v>
      </c>
      <c r="I64" s="77" t="s">
        <v>1027</v>
      </c>
      <c r="J64" s="77" t="s">
        <v>1018</v>
      </c>
      <c r="K64" s="77" t="s">
        <v>1019</v>
      </c>
      <c r="L64" s="77" t="s">
        <v>1020</v>
      </c>
      <c r="M64" s="77" t="s">
        <v>1325</v>
      </c>
      <c r="P64"/>
    </row>
    <row r="65" spans="1:16" x14ac:dyDescent="0.2">
      <c r="A65" s="77" t="s">
        <v>519</v>
      </c>
      <c r="B65" s="77">
        <v>53404378</v>
      </c>
      <c r="C65" s="77" t="s">
        <v>2319</v>
      </c>
      <c r="D65" s="77" t="s">
        <v>1016</v>
      </c>
      <c r="E65" s="5" t="str">
        <f t="shared" si="0"/>
        <v>2,4-D 2-ETHYL-4-METHYLPENTYL ESTERAir</v>
      </c>
      <c r="F65" s="77" t="s">
        <v>1021</v>
      </c>
      <c r="G65" s="77" t="s">
        <v>1966</v>
      </c>
      <c r="H65" s="77">
        <v>25168267</v>
      </c>
      <c r="I65" s="77" t="s">
        <v>1003</v>
      </c>
      <c r="J65" s="77" t="s">
        <v>1018</v>
      </c>
      <c r="K65" s="77" t="s">
        <v>1019</v>
      </c>
      <c r="L65" s="77" t="s">
        <v>1032</v>
      </c>
      <c r="M65" s="77" t="s">
        <v>2151</v>
      </c>
      <c r="P65"/>
    </row>
    <row r="66" spans="1:16" x14ac:dyDescent="0.2">
      <c r="A66" s="77" t="s">
        <v>284</v>
      </c>
      <c r="B66" s="77">
        <v>1928434</v>
      </c>
      <c r="C66" s="77" t="s">
        <v>2319</v>
      </c>
      <c r="D66" s="77" t="s">
        <v>1016</v>
      </c>
      <c r="E66" s="5" t="str">
        <f t="shared" si="0"/>
        <v>2,4-D 2-ETHYLHEXYL ESTERAir</v>
      </c>
      <c r="F66" s="77" t="s">
        <v>1017</v>
      </c>
      <c r="G66" s="77" t="s">
        <v>1774</v>
      </c>
      <c r="H66" s="77">
        <v>1928434</v>
      </c>
      <c r="I66" s="77" t="s">
        <v>1003</v>
      </c>
      <c r="J66" s="77" t="s">
        <v>1018</v>
      </c>
      <c r="K66" s="77" t="s">
        <v>1019</v>
      </c>
      <c r="L66" s="77" t="s">
        <v>1032</v>
      </c>
      <c r="M66" s="77" t="s">
        <v>2148</v>
      </c>
      <c r="P66"/>
    </row>
    <row r="67" spans="1:16" x14ac:dyDescent="0.2">
      <c r="A67" s="77" t="s">
        <v>284</v>
      </c>
      <c r="B67" s="77">
        <v>1928434</v>
      </c>
      <c r="C67" s="77" t="s">
        <v>2320</v>
      </c>
      <c r="D67" s="77" t="s">
        <v>1016</v>
      </c>
      <c r="E67" s="5" t="str">
        <f t="shared" ref="E67:E130" si="1">A67&amp;C67</f>
        <v>2,4-D 2-ETHYLHEXYL ESTERWater</v>
      </c>
      <c r="F67" s="77" t="s">
        <v>1017</v>
      </c>
      <c r="G67" s="77" t="s">
        <v>1774</v>
      </c>
      <c r="H67" s="77">
        <v>1928434</v>
      </c>
      <c r="I67" s="77" t="s">
        <v>1027</v>
      </c>
      <c r="J67" s="77" t="s">
        <v>1018</v>
      </c>
      <c r="K67" s="77" t="s">
        <v>1019</v>
      </c>
      <c r="L67" s="77" t="s">
        <v>1032</v>
      </c>
      <c r="M67" s="77" t="s">
        <v>2149</v>
      </c>
      <c r="P67"/>
    </row>
    <row r="68" spans="1:16" x14ac:dyDescent="0.2">
      <c r="A68" s="77" t="s">
        <v>324</v>
      </c>
      <c r="B68" s="77">
        <v>1929733</v>
      </c>
      <c r="C68" s="77" t="s">
        <v>2319</v>
      </c>
      <c r="D68" s="77" t="s">
        <v>1016</v>
      </c>
      <c r="E68" s="5" t="str">
        <f t="shared" si="1"/>
        <v>2,4-D BUTOXYETHYL ESTERAir</v>
      </c>
      <c r="F68" s="77" t="s">
        <v>1017</v>
      </c>
      <c r="G68" s="77" t="s">
        <v>1775</v>
      </c>
      <c r="H68" s="77">
        <v>1929733</v>
      </c>
      <c r="I68" s="77" t="s">
        <v>1003</v>
      </c>
      <c r="J68" s="77" t="s">
        <v>1018</v>
      </c>
      <c r="K68" s="77" t="s">
        <v>1019</v>
      </c>
      <c r="L68" s="77" t="s">
        <v>1032</v>
      </c>
      <c r="M68" s="77" t="s">
        <v>2150</v>
      </c>
      <c r="P68"/>
    </row>
    <row r="69" spans="1:16" x14ac:dyDescent="0.2">
      <c r="A69" s="77" t="s">
        <v>412</v>
      </c>
      <c r="B69" s="77">
        <v>2702729</v>
      </c>
      <c r="C69" s="77" t="s">
        <v>2319</v>
      </c>
      <c r="D69" s="77" t="s">
        <v>1016</v>
      </c>
      <c r="E69" s="5" t="str">
        <f t="shared" si="1"/>
        <v>2,4-D SODIUM SALTAir</v>
      </c>
      <c r="F69" s="77" t="s">
        <v>1017</v>
      </c>
      <c r="G69" s="77" t="s">
        <v>1785</v>
      </c>
      <c r="H69" s="77">
        <v>2702729</v>
      </c>
      <c r="I69" s="77" t="s">
        <v>1003</v>
      </c>
      <c r="J69" s="77" t="s">
        <v>1018</v>
      </c>
      <c r="K69" s="77" t="s">
        <v>1019</v>
      </c>
      <c r="L69" s="77" t="s">
        <v>1032</v>
      </c>
      <c r="M69" s="77" t="s">
        <v>2152</v>
      </c>
      <c r="P69"/>
    </row>
    <row r="70" spans="1:16" x14ac:dyDescent="0.2">
      <c r="A70" s="77" t="s">
        <v>469</v>
      </c>
      <c r="B70" s="77">
        <v>95807</v>
      </c>
      <c r="C70" s="77" t="s">
        <v>2319</v>
      </c>
      <c r="D70" s="77" t="s">
        <v>1016</v>
      </c>
      <c r="E70" s="5" t="str">
        <f t="shared" si="1"/>
        <v>2,4-DIAMINOTOLUENEAir</v>
      </c>
      <c r="F70" s="77" t="s">
        <v>1017</v>
      </c>
      <c r="G70" s="77" t="s">
        <v>1341</v>
      </c>
      <c r="H70" s="77">
        <v>95807</v>
      </c>
      <c r="I70" s="77" t="s">
        <v>1003</v>
      </c>
      <c r="J70" s="77" t="s">
        <v>1018</v>
      </c>
      <c r="K70" s="77" t="s">
        <v>1019</v>
      </c>
      <c r="L70" s="77" t="s">
        <v>1020</v>
      </c>
      <c r="M70" s="77" t="s">
        <v>1342</v>
      </c>
      <c r="P70"/>
    </row>
    <row r="71" spans="1:16" x14ac:dyDescent="0.2">
      <c r="A71" s="77" t="s">
        <v>273</v>
      </c>
      <c r="B71" s="77">
        <v>120832</v>
      </c>
      <c r="C71" s="77" t="s">
        <v>2319</v>
      </c>
      <c r="D71" s="77" t="s">
        <v>1016</v>
      </c>
      <c r="E71" s="5" t="str">
        <f t="shared" si="1"/>
        <v>2,4-DICHLOROPHENOLAir</v>
      </c>
      <c r="F71" s="77" t="s">
        <v>1017</v>
      </c>
      <c r="G71" s="77" t="s">
        <v>1554</v>
      </c>
      <c r="H71" s="77">
        <v>120832</v>
      </c>
      <c r="I71" s="77" t="s">
        <v>1003</v>
      </c>
      <c r="J71" s="77" t="s">
        <v>1018</v>
      </c>
      <c r="K71" s="77" t="s">
        <v>1019</v>
      </c>
      <c r="L71" s="77" t="s">
        <v>1020</v>
      </c>
      <c r="M71" s="77" t="s">
        <v>1555</v>
      </c>
      <c r="P71"/>
    </row>
    <row r="72" spans="1:16" x14ac:dyDescent="0.2">
      <c r="A72" s="77" t="s">
        <v>273</v>
      </c>
      <c r="B72" s="77">
        <v>120832</v>
      </c>
      <c r="C72" s="77" t="s">
        <v>1025</v>
      </c>
      <c r="D72" s="77" t="s">
        <v>1016</v>
      </c>
      <c r="E72" s="5" t="str">
        <f t="shared" si="1"/>
        <v>2,4-DICHLOROPHENOLsoil</v>
      </c>
      <c r="F72" s="77" t="s">
        <v>1017</v>
      </c>
      <c r="G72" s="77" t="s">
        <v>1554</v>
      </c>
      <c r="H72" s="77">
        <v>120832</v>
      </c>
      <c r="I72" s="77" t="s">
        <v>1025</v>
      </c>
      <c r="J72" s="77" t="s">
        <v>1018</v>
      </c>
      <c r="K72" s="77" t="s">
        <v>1019</v>
      </c>
      <c r="L72" s="77" t="s">
        <v>1020</v>
      </c>
      <c r="M72" s="77" t="s">
        <v>1556</v>
      </c>
      <c r="P72"/>
    </row>
    <row r="73" spans="1:16" x14ac:dyDescent="0.2">
      <c r="A73" s="77" t="s">
        <v>273</v>
      </c>
      <c r="B73" s="77">
        <v>120832</v>
      </c>
      <c r="C73" s="77" t="s">
        <v>2320</v>
      </c>
      <c r="D73" s="77" t="s">
        <v>1016</v>
      </c>
      <c r="E73" s="5" t="str">
        <f t="shared" si="1"/>
        <v>2,4-DICHLOROPHENOLWater</v>
      </c>
      <c r="F73" s="77" t="s">
        <v>1017</v>
      </c>
      <c r="G73" s="77" t="s">
        <v>1554</v>
      </c>
      <c r="H73" s="77">
        <v>120832</v>
      </c>
      <c r="I73" s="77" t="s">
        <v>1027</v>
      </c>
      <c r="J73" s="77" t="s">
        <v>1018</v>
      </c>
      <c r="K73" s="77" t="s">
        <v>1019</v>
      </c>
      <c r="L73" s="77" t="s">
        <v>1020</v>
      </c>
      <c r="M73" s="77" t="s">
        <v>1557</v>
      </c>
      <c r="P73"/>
    </row>
    <row r="74" spans="1:16" x14ac:dyDescent="0.2">
      <c r="A74" s="77" t="s">
        <v>211</v>
      </c>
      <c r="B74" s="77">
        <v>105679</v>
      </c>
      <c r="C74" s="77" t="s">
        <v>2319</v>
      </c>
      <c r="D74" s="77" t="s">
        <v>1016</v>
      </c>
      <c r="E74" s="5" t="str">
        <f t="shared" si="1"/>
        <v>2,4-DIMETHYLPHENOLAir</v>
      </c>
      <c r="F74" s="77" t="s">
        <v>1017</v>
      </c>
      <c r="G74" s="77" t="s">
        <v>1402</v>
      </c>
      <c r="H74" s="77">
        <v>105679</v>
      </c>
      <c r="I74" s="77" t="s">
        <v>1003</v>
      </c>
      <c r="J74" s="77" t="s">
        <v>1018</v>
      </c>
      <c r="K74" s="77" t="s">
        <v>1019</v>
      </c>
      <c r="L74" s="77" t="s">
        <v>1032</v>
      </c>
      <c r="M74" s="77" t="s">
        <v>2153</v>
      </c>
      <c r="P74"/>
    </row>
    <row r="75" spans="1:16" x14ac:dyDescent="0.2">
      <c r="A75" s="77" t="s">
        <v>211</v>
      </c>
      <c r="B75" s="77">
        <v>105679</v>
      </c>
      <c r="C75" s="77" t="s">
        <v>2320</v>
      </c>
      <c r="D75" s="77" t="s">
        <v>1016</v>
      </c>
      <c r="E75" s="5" t="str">
        <f t="shared" si="1"/>
        <v>2,4-DIMETHYLPHENOLWater</v>
      </c>
      <c r="F75" s="77" t="s">
        <v>1017</v>
      </c>
      <c r="G75" s="77" t="s">
        <v>1403</v>
      </c>
      <c r="H75" s="77">
        <v>105679</v>
      </c>
      <c r="I75" s="77" t="s">
        <v>1027</v>
      </c>
      <c r="J75" s="77" t="s">
        <v>1018</v>
      </c>
      <c r="K75" s="77" t="s">
        <v>1019</v>
      </c>
      <c r="L75" s="77" t="s">
        <v>1020</v>
      </c>
      <c r="M75" s="77" t="s">
        <v>1404</v>
      </c>
      <c r="P75"/>
    </row>
    <row r="76" spans="1:16" x14ac:dyDescent="0.2">
      <c r="A76" s="77" t="s">
        <v>356</v>
      </c>
      <c r="B76" s="77">
        <v>51285</v>
      </c>
      <c r="C76" s="77" t="s">
        <v>2319</v>
      </c>
      <c r="D76" s="77" t="s">
        <v>1016</v>
      </c>
      <c r="E76" s="5" t="str">
        <f t="shared" si="1"/>
        <v>2,4-DINITROPHENOLAir</v>
      </c>
      <c r="F76" s="77" t="s">
        <v>1017</v>
      </c>
      <c r="G76" s="77" t="s">
        <v>1034</v>
      </c>
      <c r="H76" s="77">
        <v>51285</v>
      </c>
      <c r="I76" s="77" t="s">
        <v>1003</v>
      </c>
      <c r="J76" s="77" t="s">
        <v>1018</v>
      </c>
      <c r="K76" s="77" t="s">
        <v>1019</v>
      </c>
      <c r="L76" s="77" t="s">
        <v>1020</v>
      </c>
      <c r="M76" s="77" t="s">
        <v>1035</v>
      </c>
      <c r="P76"/>
    </row>
    <row r="77" spans="1:16" x14ac:dyDescent="0.2">
      <c r="A77" s="77" t="s">
        <v>356</v>
      </c>
      <c r="B77" s="77">
        <v>51285</v>
      </c>
      <c r="C77" s="77" t="s">
        <v>2320</v>
      </c>
      <c r="D77" s="77" t="s">
        <v>1016</v>
      </c>
      <c r="E77" s="5" t="str">
        <f t="shared" si="1"/>
        <v>2,4-DINITROPHENOLWater</v>
      </c>
      <c r="F77" s="77" t="s">
        <v>1017</v>
      </c>
      <c r="G77" s="77" t="s">
        <v>356</v>
      </c>
      <c r="H77" s="77">
        <v>51285</v>
      </c>
      <c r="I77" s="77" t="s">
        <v>1027</v>
      </c>
      <c r="J77" s="77" t="s">
        <v>1018</v>
      </c>
      <c r="K77" s="77" t="s">
        <v>1019</v>
      </c>
      <c r="L77" s="77" t="s">
        <v>1020</v>
      </c>
      <c r="M77" s="77" t="s">
        <v>1036</v>
      </c>
      <c r="P77"/>
    </row>
    <row r="78" spans="1:16" x14ac:dyDescent="0.2">
      <c r="A78" s="77" t="s">
        <v>310</v>
      </c>
      <c r="B78" s="77">
        <v>121142</v>
      </c>
      <c r="C78" s="77" t="s">
        <v>2319</v>
      </c>
      <c r="D78" s="77" t="s">
        <v>1016</v>
      </c>
      <c r="E78" s="5" t="str">
        <f t="shared" si="1"/>
        <v>2,4-DINITROTOLUENEAir</v>
      </c>
      <c r="F78" s="77" t="s">
        <v>1017</v>
      </c>
      <c r="G78" s="77" t="s">
        <v>1558</v>
      </c>
      <c r="H78" s="77">
        <v>121142</v>
      </c>
      <c r="I78" s="77" t="s">
        <v>1003</v>
      </c>
      <c r="J78" s="77" t="s">
        <v>1018</v>
      </c>
      <c r="K78" s="77" t="s">
        <v>1019</v>
      </c>
      <c r="L78" s="77" t="s">
        <v>1020</v>
      </c>
      <c r="M78" s="77" t="s">
        <v>1559</v>
      </c>
      <c r="P78"/>
    </row>
    <row r="79" spans="1:16" x14ac:dyDescent="0.2">
      <c r="A79" s="77" t="s">
        <v>310</v>
      </c>
      <c r="B79" s="77">
        <v>121142</v>
      </c>
      <c r="C79" s="77" t="s">
        <v>1027</v>
      </c>
      <c r="D79" s="77" t="s">
        <v>1016</v>
      </c>
      <c r="E79" s="5" t="str">
        <f t="shared" si="1"/>
        <v>2,4-DINITROTOLUENEwater</v>
      </c>
      <c r="F79" s="77" t="s">
        <v>1017</v>
      </c>
      <c r="G79" s="77" t="s">
        <v>2020</v>
      </c>
      <c r="H79" s="77">
        <v>121142</v>
      </c>
      <c r="I79" s="77" t="s">
        <v>1027</v>
      </c>
      <c r="J79" s="77" t="s">
        <v>1018</v>
      </c>
      <c r="K79" s="77" t="s">
        <v>1019</v>
      </c>
      <c r="L79" s="77" t="s">
        <v>1125</v>
      </c>
      <c r="M79" s="77" t="s">
        <v>2028</v>
      </c>
      <c r="P79"/>
    </row>
    <row r="80" spans="1:16" x14ac:dyDescent="0.2">
      <c r="A80" s="77" t="s">
        <v>292</v>
      </c>
      <c r="B80" s="77">
        <v>606202</v>
      </c>
      <c r="C80" s="77" t="s">
        <v>2319</v>
      </c>
      <c r="D80" s="77" t="s">
        <v>1016</v>
      </c>
      <c r="E80" s="5" t="str">
        <f t="shared" si="1"/>
        <v>2,6-DINITROTOLUENEAir</v>
      </c>
      <c r="F80" s="77" t="s">
        <v>1017</v>
      </c>
      <c r="G80" s="77" t="s">
        <v>1692</v>
      </c>
      <c r="H80" s="77">
        <v>606202</v>
      </c>
      <c r="I80" s="77" t="s">
        <v>1003</v>
      </c>
      <c r="J80" s="77" t="s">
        <v>1018</v>
      </c>
      <c r="K80" s="77" t="s">
        <v>1019</v>
      </c>
      <c r="L80" s="77" t="s">
        <v>1020</v>
      </c>
      <c r="M80" s="77" t="s">
        <v>1693</v>
      </c>
      <c r="P80"/>
    </row>
    <row r="81" spans="1:16" x14ac:dyDescent="0.2">
      <c r="A81" s="77" t="s">
        <v>271</v>
      </c>
      <c r="B81" s="77">
        <v>87627</v>
      </c>
      <c r="C81" s="77" t="s">
        <v>2319</v>
      </c>
      <c r="D81" s="77" t="s">
        <v>1016</v>
      </c>
      <c r="E81" s="5" t="str">
        <f t="shared" si="1"/>
        <v>2,6-XYLIDINEAir</v>
      </c>
      <c r="F81" s="77" t="s">
        <v>1017</v>
      </c>
      <c r="G81" s="77" t="s">
        <v>271</v>
      </c>
      <c r="H81" s="77">
        <v>87627</v>
      </c>
      <c r="I81" s="77" t="s">
        <v>1003</v>
      </c>
      <c r="J81" s="77" t="s">
        <v>1018</v>
      </c>
      <c r="K81" s="77" t="s">
        <v>1019</v>
      </c>
      <c r="L81" s="77" t="s">
        <v>1032</v>
      </c>
      <c r="M81" s="77" t="s">
        <v>2154</v>
      </c>
      <c r="P81"/>
    </row>
    <row r="82" spans="1:16" x14ac:dyDescent="0.2">
      <c r="A82" s="77" t="s">
        <v>290</v>
      </c>
      <c r="B82" s="77">
        <v>53963</v>
      </c>
      <c r="C82" s="77" t="s">
        <v>2319</v>
      </c>
      <c r="D82" s="77" t="s">
        <v>1016</v>
      </c>
      <c r="E82" s="5" t="str">
        <f t="shared" si="1"/>
        <v>2-ACETYLAMINOFLUORENEAir</v>
      </c>
      <c r="F82" s="77" t="s">
        <v>1017</v>
      </c>
      <c r="G82" s="77" t="s">
        <v>234</v>
      </c>
      <c r="H82" s="77">
        <v>53963</v>
      </c>
      <c r="I82" s="77" t="s">
        <v>1003</v>
      </c>
      <c r="J82" s="77" t="s">
        <v>1018</v>
      </c>
      <c r="K82" s="77" t="s">
        <v>1019</v>
      </c>
      <c r="L82" s="77" t="s">
        <v>1020</v>
      </c>
      <c r="M82" s="77" t="s">
        <v>1041</v>
      </c>
      <c r="P82"/>
    </row>
    <row r="83" spans="1:16" x14ac:dyDescent="0.2">
      <c r="A83" s="77" t="s">
        <v>330</v>
      </c>
      <c r="B83" s="77">
        <v>2837890</v>
      </c>
      <c r="C83" s="77" t="s">
        <v>2319</v>
      </c>
      <c r="D83" s="77" t="s">
        <v>1016</v>
      </c>
      <c r="E83" s="5" t="str">
        <f t="shared" si="1"/>
        <v>2-CHLORO-1,1,1,2-TETRAFLUOROETHANEAir</v>
      </c>
      <c r="F83" s="77" t="s">
        <v>1017</v>
      </c>
      <c r="G83" s="77" t="s">
        <v>1786</v>
      </c>
      <c r="H83" s="77">
        <v>2837890</v>
      </c>
      <c r="I83" s="77" t="s">
        <v>1003</v>
      </c>
      <c r="J83" s="77" t="s">
        <v>1018</v>
      </c>
      <c r="K83" s="77" t="s">
        <v>1019</v>
      </c>
      <c r="L83" s="77" t="s">
        <v>1020</v>
      </c>
      <c r="M83" s="77" t="s">
        <v>1787</v>
      </c>
      <c r="P83"/>
    </row>
    <row r="84" spans="1:16" x14ac:dyDescent="0.2">
      <c r="A84" s="77" t="s">
        <v>406</v>
      </c>
      <c r="B84" s="77">
        <v>75887</v>
      </c>
      <c r="C84" s="77" t="s">
        <v>2319</v>
      </c>
      <c r="D84" s="77" t="s">
        <v>1016</v>
      </c>
      <c r="E84" s="5" t="str">
        <f t="shared" si="1"/>
        <v>2-CHLORO-1,1,1-TRIFLUOROETHANEAir</v>
      </c>
      <c r="F84" s="77" t="s">
        <v>1017</v>
      </c>
      <c r="G84" s="77" t="s">
        <v>1191</v>
      </c>
      <c r="H84" s="77">
        <v>75887</v>
      </c>
      <c r="I84" s="77" t="s">
        <v>1003</v>
      </c>
      <c r="J84" s="77" t="s">
        <v>1018</v>
      </c>
      <c r="K84" s="77" t="s">
        <v>1019</v>
      </c>
      <c r="L84" s="77" t="s">
        <v>1020</v>
      </c>
      <c r="M84" s="77" t="s">
        <v>1192</v>
      </c>
      <c r="P84"/>
    </row>
    <row r="85" spans="1:16" x14ac:dyDescent="0.2">
      <c r="A85" s="77" t="s">
        <v>406</v>
      </c>
      <c r="B85" s="77">
        <v>75887</v>
      </c>
      <c r="C85" s="77" t="s">
        <v>2320</v>
      </c>
      <c r="D85" s="77" t="s">
        <v>1016</v>
      </c>
      <c r="E85" s="5" t="str">
        <f t="shared" si="1"/>
        <v>2-CHLORO-1,1,1-TRIFLUOROETHANEWater</v>
      </c>
      <c r="F85" s="77" t="s">
        <v>1017</v>
      </c>
      <c r="G85" s="77" t="s">
        <v>1191</v>
      </c>
      <c r="H85" s="77">
        <v>75887</v>
      </c>
      <c r="I85" s="77" t="s">
        <v>1027</v>
      </c>
      <c r="J85" s="77" t="s">
        <v>1018</v>
      </c>
      <c r="K85" s="77" t="s">
        <v>1019</v>
      </c>
      <c r="L85" s="77" t="s">
        <v>1020</v>
      </c>
      <c r="M85" s="77" t="s">
        <v>1193</v>
      </c>
      <c r="P85"/>
    </row>
    <row r="86" spans="1:16" x14ac:dyDescent="0.2">
      <c r="A86" s="77" t="s">
        <v>326</v>
      </c>
      <c r="B86" s="77">
        <v>110805</v>
      </c>
      <c r="C86" s="77" t="s">
        <v>2319</v>
      </c>
      <c r="D86" s="77" t="s">
        <v>1016</v>
      </c>
      <c r="E86" s="5" t="str">
        <f t="shared" si="1"/>
        <v>2-ETHOXYETHANOLAir</v>
      </c>
      <c r="F86" s="77" t="s">
        <v>1017</v>
      </c>
      <c r="G86" s="77" t="s">
        <v>1499</v>
      </c>
      <c r="H86" s="77">
        <v>110805</v>
      </c>
      <c r="I86" s="77" t="s">
        <v>1003</v>
      </c>
      <c r="J86" s="77" t="s">
        <v>1018</v>
      </c>
      <c r="K86" s="77" t="s">
        <v>1019</v>
      </c>
      <c r="L86" s="77" t="s">
        <v>1020</v>
      </c>
      <c r="M86" s="77" t="s">
        <v>1500</v>
      </c>
      <c r="P86"/>
    </row>
    <row r="87" spans="1:16" x14ac:dyDescent="0.2">
      <c r="A87" s="77" t="s">
        <v>326</v>
      </c>
      <c r="B87" s="77">
        <v>110805</v>
      </c>
      <c r="C87" s="77" t="s">
        <v>2320</v>
      </c>
      <c r="D87" s="77" t="s">
        <v>1016</v>
      </c>
      <c r="E87" s="5" t="str">
        <f t="shared" si="1"/>
        <v>2-ETHOXYETHANOLWater</v>
      </c>
      <c r="F87" s="77" t="s">
        <v>1017</v>
      </c>
      <c r="G87" s="77" t="s">
        <v>1499</v>
      </c>
      <c r="H87" s="77">
        <v>110805</v>
      </c>
      <c r="I87" s="77" t="s">
        <v>1027</v>
      </c>
      <c r="J87" s="77" t="s">
        <v>1018</v>
      </c>
      <c r="K87" s="77" t="s">
        <v>1019</v>
      </c>
      <c r="L87" s="77" t="s">
        <v>1020</v>
      </c>
      <c r="M87" s="77" t="s">
        <v>1501</v>
      </c>
      <c r="P87"/>
    </row>
    <row r="88" spans="1:16" x14ac:dyDescent="0.2">
      <c r="A88" s="77" t="s">
        <v>1</v>
      </c>
      <c r="B88" s="77">
        <v>149304</v>
      </c>
      <c r="C88" s="77" t="s">
        <v>2319</v>
      </c>
      <c r="D88" s="77" t="s">
        <v>1016</v>
      </c>
      <c r="E88" s="5" t="str">
        <f t="shared" si="1"/>
        <v>2-MERCAPTOBENZOTHIAZOLEAir</v>
      </c>
      <c r="F88" s="77" t="s">
        <v>1017</v>
      </c>
      <c r="G88" s="77" t="s">
        <v>1631</v>
      </c>
      <c r="H88" s="77">
        <v>149304</v>
      </c>
      <c r="I88" s="77" t="s">
        <v>1003</v>
      </c>
      <c r="J88" s="77" t="s">
        <v>1018</v>
      </c>
      <c r="K88" s="77" t="s">
        <v>1019</v>
      </c>
      <c r="L88" s="77" t="s">
        <v>1020</v>
      </c>
      <c r="M88" s="77" t="s">
        <v>1632</v>
      </c>
      <c r="P88"/>
    </row>
    <row r="89" spans="1:16" x14ac:dyDescent="0.2">
      <c r="A89" s="77" t="s">
        <v>1</v>
      </c>
      <c r="B89" s="77">
        <v>149304</v>
      </c>
      <c r="C89" s="77" t="s">
        <v>1025</v>
      </c>
      <c r="D89" s="77" t="s">
        <v>1016</v>
      </c>
      <c r="E89" s="5" t="str">
        <f t="shared" si="1"/>
        <v>2-MERCAPTOBENZOTHIAZOLEsoil</v>
      </c>
      <c r="F89" s="77" t="s">
        <v>1017</v>
      </c>
      <c r="G89" s="77" t="s">
        <v>1631</v>
      </c>
      <c r="H89" s="77">
        <v>149304</v>
      </c>
      <c r="I89" s="77" t="s">
        <v>1025</v>
      </c>
      <c r="J89" s="77" t="s">
        <v>1018</v>
      </c>
      <c r="K89" s="77" t="s">
        <v>1019</v>
      </c>
      <c r="L89" s="77" t="s">
        <v>1020</v>
      </c>
      <c r="M89" s="77" t="s">
        <v>1633</v>
      </c>
      <c r="P89"/>
    </row>
    <row r="90" spans="1:16" x14ac:dyDescent="0.2">
      <c r="A90" s="77" t="s">
        <v>1</v>
      </c>
      <c r="B90" s="77">
        <v>149304</v>
      </c>
      <c r="C90" s="77" t="s">
        <v>2320</v>
      </c>
      <c r="D90" s="77" t="s">
        <v>1016</v>
      </c>
      <c r="E90" s="5" t="str">
        <f t="shared" si="1"/>
        <v>2-MERCAPTOBENZOTHIAZOLEWater</v>
      </c>
      <c r="F90" s="77" t="s">
        <v>1017</v>
      </c>
      <c r="G90" s="77" t="s">
        <v>1631</v>
      </c>
      <c r="H90" s="77">
        <v>149304</v>
      </c>
      <c r="I90" s="77" t="s">
        <v>1027</v>
      </c>
      <c r="J90" s="77" t="s">
        <v>1018</v>
      </c>
      <c r="K90" s="77" t="s">
        <v>1019</v>
      </c>
      <c r="L90" s="77" t="s">
        <v>1020</v>
      </c>
      <c r="M90" s="77" t="s">
        <v>1634</v>
      </c>
      <c r="P90"/>
    </row>
    <row r="91" spans="1:16" x14ac:dyDescent="0.2">
      <c r="A91" s="77" t="s">
        <v>103</v>
      </c>
      <c r="B91" s="77">
        <v>109864</v>
      </c>
      <c r="C91" s="77" t="s">
        <v>2319</v>
      </c>
      <c r="D91" s="77" t="s">
        <v>1016</v>
      </c>
      <c r="E91" s="5" t="str">
        <f t="shared" si="1"/>
        <v>2-METHOXYETHANOLAir</v>
      </c>
      <c r="F91" s="77" t="s">
        <v>1017</v>
      </c>
      <c r="G91" s="77" t="s">
        <v>1490</v>
      </c>
      <c r="H91" s="77">
        <v>109864</v>
      </c>
      <c r="I91" s="77" t="s">
        <v>1003</v>
      </c>
      <c r="J91" s="77" t="s">
        <v>1018</v>
      </c>
      <c r="K91" s="77" t="s">
        <v>1019</v>
      </c>
      <c r="L91" s="77" t="s">
        <v>1020</v>
      </c>
      <c r="M91" s="77" t="s">
        <v>1491</v>
      </c>
      <c r="P91"/>
    </row>
    <row r="92" spans="1:16" x14ac:dyDescent="0.2">
      <c r="A92" s="77" t="s">
        <v>103</v>
      </c>
      <c r="B92" s="77">
        <v>109864</v>
      </c>
      <c r="C92" s="77" t="s">
        <v>2320</v>
      </c>
      <c r="D92" s="77" t="s">
        <v>1016</v>
      </c>
      <c r="E92" s="5" t="str">
        <f t="shared" si="1"/>
        <v>2-METHOXYETHANOLWater</v>
      </c>
      <c r="F92" s="77" t="s">
        <v>1017</v>
      </c>
      <c r="G92" s="77" t="s">
        <v>103</v>
      </c>
      <c r="H92" s="77">
        <v>109864</v>
      </c>
      <c r="I92" s="77" t="s">
        <v>1027</v>
      </c>
      <c r="J92" s="77" t="s">
        <v>1018</v>
      </c>
      <c r="K92" s="77" t="s">
        <v>1019</v>
      </c>
      <c r="L92" s="77" t="s">
        <v>1020</v>
      </c>
      <c r="M92" s="77" t="s">
        <v>1492</v>
      </c>
      <c r="P92"/>
    </row>
    <row r="93" spans="1:16" x14ac:dyDescent="0.2">
      <c r="A93" s="77" t="s">
        <v>470</v>
      </c>
      <c r="B93" s="77">
        <v>75865</v>
      </c>
      <c r="C93" s="77" t="s">
        <v>2319</v>
      </c>
      <c r="D93" s="77" t="s">
        <v>1016</v>
      </c>
      <c r="E93" s="5" t="str">
        <f t="shared" si="1"/>
        <v>2-METHYLLACTONITRILEAir</v>
      </c>
      <c r="F93" s="77" t="s">
        <v>1017</v>
      </c>
      <c r="G93" s="77" t="s">
        <v>1190</v>
      </c>
      <c r="H93" s="77">
        <v>75865</v>
      </c>
      <c r="I93" s="77" t="s">
        <v>1003</v>
      </c>
      <c r="J93" s="77" t="s">
        <v>1018</v>
      </c>
      <c r="K93" s="77" t="s">
        <v>1019</v>
      </c>
      <c r="L93" s="77" t="s">
        <v>1032</v>
      </c>
      <c r="M93" s="77" t="s">
        <v>2174</v>
      </c>
      <c r="P93"/>
    </row>
    <row r="94" spans="1:16" x14ac:dyDescent="0.2">
      <c r="A94" s="77" t="s">
        <v>256</v>
      </c>
      <c r="B94" s="77">
        <v>109068</v>
      </c>
      <c r="C94" s="77" t="s">
        <v>2319</v>
      </c>
      <c r="D94" s="77" t="s">
        <v>1016</v>
      </c>
      <c r="E94" s="5" t="str">
        <f t="shared" si="1"/>
        <v>2-METHYLPYRIDINEAir</v>
      </c>
      <c r="F94" s="77" t="s">
        <v>1017</v>
      </c>
      <c r="G94" s="77" t="s">
        <v>256</v>
      </c>
      <c r="H94" s="77">
        <v>109068</v>
      </c>
      <c r="I94" s="77" t="s">
        <v>1003</v>
      </c>
      <c r="J94" s="77" t="s">
        <v>1018</v>
      </c>
      <c r="K94" s="77" t="s">
        <v>1019</v>
      </c>
      <c r="L94" s="77" t="s">
        <v>1032</v>
      </c>
      <c r="M94" s="77" t="s">
        <v>2155</v>
      </c>
      <c r="P94"/>
    </row>
    <row r="95" spans="1:16" x14ac:dyDescent="0.2">
      <c r="A95" s="77" t="s">
        <v>498</v>
      </c>
      <c r="B95" s="77">
        <v>88755</v>
      </c>
      <c r="C95" s="77" t="s">
        <v>2320</v>
      </c>
      <c r="D95" s="77" t="s">
        <v>1016</v>
      </c>
      <c r="E95" s="5" t="str">
        <f t="shared" si="1"/>
        <v>2-NITROPHENOLWater</v>
      </c>
      <c r="F95" s="77" t="s">
        <v>1017</v>
      </c>
      <c r="G95" s="77" t="s">
        <v>1294</v>
      </c>
      <c r="H95" s="77">
        <v>88755</v>
      </c>
      <c r="I95" s="77" t="s">
        <v>1027</v>
      </c>
      <c r="J95" s="77" t="s">
        <v>1018</v>
      </c>
      <c r="K95" s="77" t="s">
        <v>1019</v>
      </c>
      <c r="L95" s="77" t="s">
        <v>1020</v>
      </c>
      <c r="M95" s="77" t="s">
        <v>1295</v>
      </c>
      <c r="P95"/>
    </row>
    <row r="96" spans="1:16" x14ac:dyDescent="0.2">
      <c r="A96" s="77" t="s">
        <v>389</v>
      </c>
      <c r="B96" s="77">
        <v>79469</v>
      </c>
      <c r="C96" s="77" t="s">
        <v>2319</v>
      </c>
      <c r="D96" s="77" t="s">
        <v>1016</v>
      </c>
      <c r="E96" s="5" t="str">
        <f t="shared" si="1"/>
        <v>2-NITROPROPANEAir</v>
      </c>
      <c r="F96" s="77" t="s">
        <v>1017</v>
      </c>
      <c r="G96" s="77" t="s">
        <v>1254</v>
      </c>
      <c r="H96" s="77">
        <v>79469</v>
      </c>
      <c r="I96" s="77" t="s">
        <v>1003</v>
      </c>
      <c r="J96" s="77" t="s">
        <v>1018</v>
      </c>
      <c r="K96" s="77" t="s">
        <v>1019</v>
      </c>
      <c r="L96" s="77" t="s">
        <v>1020</v>
      </c>
      <c r="M96" s="77" t="s">
        <v>1255</v>
      </c>
      <c r="P96"/>
    </row>
    <row r="97" spans="1:16" x14ac:dyDescent="0.2">
      <c r="A97" s="77" t="s">
        <v>389</v>
      </c>
      <c r="B97" s="77">
        <v>79469</v>
      </c>
      <c r="C97" s="77" t="s">
        <v>1027</v>
      </c>
      <c r="D97" s="77" t="s">
        <v>1016</v>
      </c>
      <c r="E97" s="5" t="str">
        <f t="shared" si="1"/>
        <v>2-NITROPROPANEwater</v>
      </c>
      <c r="F97" s="77" t="s">
        <v>1017</v>
      </c>
      <c r="G97" s="77" t="s">
        <v>389</v>
      </c>
      <c r="H97" s="77">
        <v>79469</v>
      </c>
      <c r="I97" s="77" t="s">
        <v>1027</v>
      </c>
      <c r="J97" s="77" t="s">
        <v>1018</v>
      </c>
      <c r="K97" s="77" t="s">
        <v>1019</v>
      </c>
      <c r="L97" s="77" t="s">
        <v>1125</v>
      </c>
      <c r="M97" s="77" t="s">
        <v>2023</v>
      </c>
      <c r="P97"/>
    </row>
    <row r="98" spans="1:16" x14ac:dyDescent="0.2">
      <c r="A98" s="77" t="s">
        <v>325</v>
      </c>
      <c r="B98" s="77">
        <v>90437</v>
      </c>
      <c r="C98" s="77" t="s">
        <v>2319</v>
      </c>
      <c r="D98" s="77" t="s">
        <v>1016</v>
      </c>
      <c r="E98" s="5" t="str">
        <f t="shared" si="1"/>
        <v>2-PHENYLPHENOLAir</v>
      </c>
      <c r="F98" s="77" t="s">
        <v>1017</v>
      </c>
      <c r="G98" s="77" t="s">
        <v>325</v>
      </c>
      <c r="H98" s="77">
        <v>90437</v>
      </c>
      <c r="I98" s="77" t="s">
        <v>1003</v>
      </c>
      <c r="J98" s="77" t="s">
        <v>1018</v>
      </c>
      <c r="K98" s="77" t="s">
        <v>1019</v>
      </c>
      <c r="L98" s="77" t="s">
        <v>1032</v>
      </c>
      <c r="M98" s="77" t="s">
        <v>2156</v>
      </c>
      <c r="P98"/>
    </row>
    <row r="99" spans="1:16" x14ac:dyDescent="0.2">
      <c r="A99" s="77" t="s">
        <v>325</v>
      </c>
      <c r="B99" s="77">
        <v>90437</v>
      </c>
      <c r="C99" s="77" t="s">
        <v>1025</v>
      </c>
      <c r="D99" s="77" t="s">
        <v>1016</v>
      </c>
      <c r="E99" s="5" t="str">
        <f t="shared" si="1"/>
        <v>2-PHENYLPHENOLsoil</v>
      </c>
      <c r="F99" s="77" t="s">
        <v>1017</v>
      </c>
      <c r="G99" s="77" t="s">
        <v>325</v>
      </c>
      <c r="H99" s="77">
        <v>90437</v>
      </c>
      <c r="I99" s="77" t="s">
        <v>1025</v>
      </c>
      <c r="J99" s="77" t="s">
        <v>1018</v>
      </c>
      <c r="K99" s="77" t="s">
        <v>1019</v>
      </c>
      <c r="L99" s="77" t="s">
        <v>1032</v>
      </c>
      <c r="M99" s="77" t="s">
        <v>2157</v>
      </c>
      <c r="P99"/>
    </row>
    <row r="100" spans="1:16" x14ac:dyDescent="0.2">
      <c r="A100" s="77" t="s">
        <v>325</v>
      </c>
      <c r="B100" s="77">
        <v>90437</v>
      </c>
      <c r="C100" s="77" t="s">
        <v>2320</v>
      </c>
      <c r="D100" s="77" t="s">
        <v>1016</v>
      </c>
      <c r="E100" s="5" t="str">
        <f t="shared" si="1"/>
        <v>2-PHENYLPHENOLWater</v>
      </c>
      <c r="F100" s="77" t="s">
        <v>1017</v>
      </c>
      <c r="G100" s="77" t="s">
        <v>325</v>
      </c>
      <c r="H100" s="77">
        <v>90437</v>
      </c>
      <c r="I100" s="77" t="s">
        <v>1027</v>
      </c>
      <c r="J100" s="77" t="s">
        <v>1018</v>
      </c>
      <c r="K100" s="77" t="s">
        <v>1019</v>
      </c>
      <c r="L100" s="77" t="s">
        <v>1032</v>
      </c>
      <c r="M100" s="77" t="s">
        <v>2158</v>
      </c>
      <c r="P100"/>
    </row>
    <row r="101" spans="1:16" x14ac:dyDescent="0.2">
      <c r="A101" s="77" t="s">
        <v>358</v>
      </c>
      <c r="B101" s="77">
        <v>422560</v>
      </c>
      <c r="C101" s="77" t="s">
        <v>2319</v>
      </c>
      <c r="D101" s="77" t="s">
        <v>1016</v>
      </c>
      <c r="E101" s="5" t="str">
        <f t="shared" si="1"/>
        <v>3,3-DICHLORO-1,1,1,2,2-PENTAFLUOROPROPANEAir</v>
      </c>
      <c r="F101" s="77" t="s">
        <v>1021</v>
      </c>
      <c r="G101" s="77" t="s">
        <v>1661</v>
      </c>
      <c r="H101" s="77">
        <v>422560</v>
      </c>
      <c r="I101" s="77" t="s">
        <v>1003</v>
      </c>
      <c r="J101" s="77" t="s">
        <v>1018</v>
      </c>
      <c r="K101" s="77" t="s">
        <v>1019</v>
      </c>
      <c r="L101" s="77" t="s">
        <v>1032</v>
      </c>
      <c r="M101" s="77" t="s">
        <v>2231</v>
      </c>
      <c r="P101"/>
    </row>
    <row r="102" spans="1:16" x14ac:dyDescent="0.2">
      <c r="A102" s="77" t="s">
        <v>487</v>
      </c>
      <c r="B102" s="77">
        <v>612839</v>
      </c>
      <c r="C102" s="77" t="s">
        <v>2319</v>
      </c>
      <c r="D102" s="77" t="s">
        <v>1016</v>
      </c>
      <c r="E102" s="5" t="str">
        <f t="shared" si="1"/>
        <v>3,3'-DICHLOROBENZIDINE DIHYDROCHLORIDEAir</v>
      </c>
      <c r="F102" s="77" t="s">
        <v>1017</v>
      </c>
      <c r="G102" s="77" t="s">
        <v>487</v>
      </c>
      <c r="H102" s="77">
        <v>612839</v>
      </c>
      <c r="I102" s="77" t="s">
        <v>1003</v>
      </c>
      <c r="J102" s="77" t="s">
        <v>1018</v>
      </c>
      <c r="K102" s="77" t="s">
        <v>1019</v>
      </c>
      <c r="L102" s="77" t="s">
        <v>1032</v>
      </c>
      <c r="M102" s="77" t="s">
        <v>2160</v>
      </c>
      <c r="P102"/>
    </row>
    <row r="103" spans="1:16" x14ac:dyDescent="0.2">
      <c r="A103" s="77" t="s">
        <v>455</v>
      </c>
      <c r="B103" s="77">
        <v>119904</v>
      </c>
      <c r="C103" s="77" t="s">
        <v>2319</v>
      </c>
      <c r="D103" s="77" t="s">
        <v>1016</v>
      </c>
      <c r="E103" s="5" t="str">
        <f t="shared" si="1"/>
        <v>3,3'-DIMETHOXYBENZIDINEAir</v>
      </c>
      <c r="F103" s="77" t="s">
        <v>1017</v>
      </c>
      <c r="G103" s="77" t="s">
        <v>476</v>
      </c>
      <c r="H103" s="77">
        <v>90040</v>
      </c>
      <c r="I103" s="77" t="s">
        <v>1003</v>
      </c>
      <c r="J103" s="77" t="s">
        <v>1018</v>
      </c>
      <c r="K103" s="77" t="s">
        <v>1019</v>
      </c>
      <c r="L103" s="77" t="s">
        <v>1020</v>
      </c>
      <c r="M103" s="77" t="s">
        <v>1300</v>
      </c>
      <c r="P103"/>
    </row>
    <row r="104" spans="1:16" x14ac:dyDescent="0.2">
      <c r="A104" s="77" t="s">
        <v>417</v>
      </c>
      <c r="B104" s="77">
        <v>20325400</v>
      </c>
      <c r="C104" s="77" t="s">
        <v>2319</v>
      </c>
      <c r="D104" s="77" t="s">
        <v>1016</v>
      </c>
      <c r="E104" s="5" t="str">
        <f t="shared" si="1"/>
        <v>3,3'-DIMETHOXYBENZIDINE DIHYDROCHLORIDEAir</v>
      </c>
      <c r="F104" s="77" t="s">
        <v>1017</v>
      </c>
      <c r="G104" s="77" t="s">
        <v>1924</v>
      </c>
      <c r="H104" s="77">
        <v>20325400</v>
      </c>
      <c r="I104" s="77" t="s">
        <v>1003</v>
      </c>
      <c r="J104" s="77" t="s">
        <v>1018</v>
      </c>
      <c r="K104" s="77" t="s">
        <v>1019</v>
      </c>
      <c r="L104" s="77" t="s">
        <v>1032</v>
      </c>
      <c r="M104" s="77" t="s">
        <v>2126</v>
      </c>
      <c r="P104"/>
    </row>
    <row r="105" spans="1:16" x14ac:dyDescent="0.2">
      <c r="A105" s="77" t="s">
        <v>449</v>
      </c>
      <c r="B105" s="77">
        <v>119937</v>
      </c>
      <c r="C105" s="77" t="s">
        <v>2319</v>
      </c>
      <c r="D105" s="77" t="s">
        <v>1016</v>
      </c>
      <c r="E105" s="5" t="str">
        <f t="shared" si="1"/>
        <v>3,3'-DIMETHYLBENZIDINEAir</v>
      </c>
      <c r="F105" s="77" t="s">
        <v>1017</v>
      </c>
      <c r="G105" s="77" t="s">
        <v>1539</v>
      </c>
      <c r="H105" s="77">
        <v>119937</v>
      </c>
      <c r="I105" s="77" t="s">
        <v>1003</v>
      </c>
      <c r="J105" s="77" t="s">
        <v>1018</v>
      </c>
      <c r="K105" s="77" t="s">
        <v>1019</v>
      </c>
      <c r="L105" s="77" t="s">
        <v>1020</v>
      </c>
      <c r="M105" s="77" t="s">
        <v>1540</v>
      </c>
      <c r="P105"/>
    </row>
    <row r="106" spans="1:16" x14ac:dyDescent="0.2">
      <c r="A106" s="77" t="s">
        <v>493</v>
      </c>
      <c r="B106" s="77">
        <v>460355</v>
      </c>
      <c r="C106" s="77" t="s">
        <v>2319</v>
      </c>
      <c r="D106" s="77" t="s">
        <v>1016</v>
      </c>
      <c r="E106" s="5" t="str">
        <f t="shared" si="1"/>
        <v>3-CHLORO-1,1,1-TRIFLUOROPROPANEAir</v>
      </c>
      <c r="F106" s="77" t="s">
        <v>1021</v>
      </c>
      <c r="G106" s="77" t="s">
        <v>1662</v>
      </c>
      <c r="H106" s="77">
        <v>460355</v>
      </c>
      <c r="I106" s="77" t="s">
        <v>1003</v>
      </c>
      <c r="J106" s="77" t="s">
        <v>1018</v>
      </c>
      <c r="K106" s="77" t="s">
        <v>1019</v>
      </c>
      <c r="L106" s="77" t="s">
        <v>1032</v>
      </c>
      <c r="M106" s="77" t="s">
        <v>2233</v>
      </c>
      <c r="P106"/>
    </row>
    <row r="107" spans="1:16" x14ac:dyDescent="0.2">
      <c r="A107" s="77" t="s">
        <v>360</v>
      </c>
      <c r="B107" s="77">
        <v>563473</v>
      </c>
      <c r="C107" s="77" t="s">
        <v>2319</v>
      </c>
      <c r="D107" s="77" t="s">
        <v>1016</v>
      </c>
      <c r="E107" s="5" t="str">
        <f t="shared" si="1"/>
        <v>3-CHLORO-2-METHYL-1-PROPENEAir</v>
      </c>
      <c r="F107" s="77" t="s">
        <v>1017</v>
      </c>
      <c r="G107" s="77" t="s">
        <v>1688</v>
      </c>
      <c r="H107" s="77">
        <v>563473</v>
      </c>
      <c r="I107" s="77" t="s">
        <v>1003</v>
      </c>
      <c r="J107" s="77" t="s">
        <v>1018</v>
      </c>
      <c r="K107" s="77" t="s">
        <v>1019</v>
      </c>
      <c r="L107" s="77" t="s">
        <v>1032</v>
      </c>
      <c r="M107" s="77" t="s">
        <v>2161</v>
      </c>
      <c r="P107"/>
    </row>
    <row r="108" spans="1:16" x14ac:dyDescent="0.2">
      <c r="A108" s="77" t="s">
        <v>172</v>
      </c>
      <c r="B108" s="77">
        <v>542767</v>
      </c>
      <c r="C108" s="77" t="s">
        <v>2319</v>
      </c>
      <c r="D108" s="77" t="s">
        <v>1016</v>
      </c>
      <c r="E108" s="5" t="str">
        <f t="shared" si="1"/>
        <v>3-CHLOROPROPIONITRILEAir</v>
      </c>
      <c r="F108" s="77" t="s">
        <v>1017</v>
      </c>
      <c r="G108" s="77" t="s">
        <v>1680</v>
      </c>
      <c r="H108" s="77">
        <v>107142</v>
      </c>
      <c r="I108" s="77" t="s">
        <v>1003</v>
      </c>
      <c r="J108" s="77" t="s">
        <v>1018</v>
      </c>
      <c r="K108" s="77" t="s">
        <v>1019</v>
      </c>
      <c r="L108" s="77" t="s">
        <v>1032</v>
      </c>
      <c r="M108" s="77" t="s">
        <v>2203</v>
      </c>
      <c r="P108"/>
    </row>
    <row r="109" spans="1:16" x14ac:dyDescent="0.2">
      <c r="A109" s="77" t="s">
        <v>265</v>
      </c>
      <c r="B109" s="77">
        <v>55406536</v>
      </c>
      <c r="C109" s="77" t="s">
        <v>2319</v>
      </c>
      <c r="D109" s="77" t="s">
        <v>1016</v>
      </c>
      <c r="E109" s="5" t="str">
        <f t="shared" si="1"/>
        <v>3-IODO-2-PROPYNYL BUTYLCARBAMATEAir</v>
      </c>
      <c r="F109" s="77" t="s">
        <v>1399</v>
      </c>
      <c r="G109" s="77" t="s">
        <v>1969</v>
      </c>
      <c r="H109" s="77">
        <v>55406536</v>
      </c>
      <c r="I109" s="77" t="s">
        <v>1003</v>
      </c>
      <c r="J109" s="77" t="s">
        <v>1018</v>
      </c>
      <c r="K109" s="77" t="s">
        <v>1019</v>
      </c>
      <c r="L109" s="77" t="s">
        <v>1020</v>
      </c>
      <c r="M109" s="77" t="s">
        <v>1970</v>
      </c>
      <c r="P109"/>
    </row>
    <row r="110" spans="1:16" x14ac:dyDescent="0.2">
      <c r="A110" s="77" t="s">
        <v>265</v>
      </c>
      <c r="B110" s="77">
        <v>55406536</v>
      </c>
      <c r="C110" s="77" t="s">
        <v>1025</v>
      </c>
      <c r="D110" s="77" t="s">
        <v>1016</v>
      </c>
      <c r="E110" s="5" t="str">
        <f t="shared" si="1"/>
        <v>3-IODO-2-PROPYNYL BUTYLCARBAMATEsoil</v>
      </c>
      <c r="F110" s="77" t="s">
        <v>1017</v>
      </c>
      <c r="G110" s="77" t="s">
        <v>1969</v>
      </c>
      <c r="H110" s="77">
        <v>55406536</v>
      </c>
      <c r="I110" s="77" t="s">
        <v>1025</v>
      </c>
      <c r="J110" s="77" t="s">
        <v>1018</v>
      </c>
      <c r="K110" s="77" t="s">
        <v>1019</v>
      </c>
      <c r="L110" s="77" t="s">
        <v>1020</v>
      </c>
      <c r="M110" s="77" t="s">
        <v>1971</v>
      </c>
      <c r="P110"/>
    </row>
    <row r="111" spans="1:16" x14ac:dyDescent="0.2">
      <c r="A111" s="77" t="s">
        <v>396</v>
      </c>
      <c r="B111" s="77">
        <v>101804</v>
      </c>
      <c r="C111" s="77" t="s">
        <v>2319</v>
      </c>
      <c r="D111" s="77" t="s">
        <v>1016</v>
      </c>
      <c r="E111" s="5" t="str">
        <f t="shared" si="1"/>
        <v>4,4'-DIAMINODIPHENYL ETHERAir</v>
      </c>
      <c r="F111" s="77" t="s">
        <v>1017</v>
      </c>
      <c r="G111" s="77" t="s">
        <v>396</v>
      </c>
      <c r="H111" s="77">
        <v>101804</v>
      </c>
      <c r="I111" s="77" t="s">
        <v>1003</v>
      </c>
      <c r="J111" s="77" t="s">
        <v>1018</v>
      </c>
      <c r="K111" s="77" t="s">
        <v>1019</v>
      </c>
      <c r="L111" s="77" t="s">
        <v>1032</v>
      </c>
      <c r="M111" s="77" t="s">
        <v>2162</v>
      </c>
      <c r="P111"/>
    </row>
    <row r="112" spans="1:16" x14ac:dyDescent="0.2">
      <c r="A112" s="77" t="s">
        <v>48</v>
      </c>
      <c r="B112" s="77">
        <v>80057</v>
      </c>
      <c r="C112" s="77" t="s">
        <v>2319</v>
      </c>
      <c r="D112" s="77" t="s">
        <v>1016</v>
      </c>
      <c r="E112" s="5" t="str">
        <f t="shared" si="1"/>
        <v>4,4'-ISOPROPYLIDENEDIPHENOLAir</v>
      </c>
      <c r="F112" s="77" t="s">
        <v>1017</v>
      </c>
      <c r="G112" s="77" t="s">
        <v>1258</v>
      </c>
      <c r="H112" s="77">
        <v>80057</v>
      </c>
      <c r="I112" s="77" t="s">
        <v>1003</v>
      </c>
      <c r="J112" s="77" t="s">
        <v>1018</v>
      </c>
      <c r="K112" s="77" t="s">
        <v>1019</v>
      </c>
      <c r="L112" s="77" t="s">
        <v>1032</v>
      </c>
      <c r="M112" s="77" t="s">
        <v>2163</v>
      </c>
      <c r="P112"/>
    </row>
    <row r="113" spans="1:16" x14ac:dyDescent="0.2">
      <c r="A113" s="77" t="s">
        <v>48</v>
      </c>
      <c r="B113" s="77">
        <v>80057</v>
      </c>
      <c r="C113" s="77" t="s">
        <v>1025</v>
      </c>
      <c r="D113" s="77" t="s">
        <v>1016</v>
      </c>
      <c r="E113" s="5" t="str">
        <f t="shared" si="1"/>
        <v>4,4'-ISOPROPYLIDENEDIPHENOLsoil</v>
      </c>
      <c r="F113" s="77" t="s">
        <v>1017</v>
      </c>
      <c r="G113" s="77" t="s">
        <v>1259</v>
      </c>
      <c r="H113" s="77">
        <v>80057</v>
      </c>
      <c r="I113" s="77" t="s">
        <v>1025</v>
      </c>
      <c r="J113" s="77" t="s">
        <v>1018</v>
      </c>
      <c r="K113" s="77" t="s">
        <v>1019</v>
      </c>
      <c r="L113" s="77" t="s">
        <v>1020</v>
      </c>
      <c r="M113" s="77" t="s">
        <v>1260</v>
      </c>
      <c r="P113"/>
    </row>
    <row r="114" spans="1:16" x14ac:dyDescent="0.2">
      <c r="A114" s="77" t="s">
        <v>48</v>
      </c>
      <c r="B114" s="77">
        <v>80057</v>
      </c>
      <c r="C114" s="77" t="s">
        <v>2320</v>
      </c>
      <c r="D114" s="77" t="s">
        <v>1016</v>
      </c>
      <c r="E114" s="5" t="str">
        <f t="shared" si="1"/>
        <v>4,4'-ISOPROPYLIDENEDIPHENOLWater</v>
      </c>
      <c r="F114" s="77" t="s">
        <v>1017</v>
      </c>
      <c r="G114" s="77" t="s">
        <v>1259</v>
      </c>
      <c r="H114" s="77">
        <v>80057</v>
      </c>
      <c r="I114" s="77" t="s">
        <v>1027</v>
      </c>
      <c r="J114" s="77" t="s">
        <v>1018</v>
      </c>
      <c r="K114" s="77" t="s">
        <v>1019</v>
      </c>
      <c r="L114" s="77" t="s">
        <v>1020</v>
      </c>
      <c r="M114" s="77" t="s">
        <v>1261</v>
      </c>
      <c r="P114"/>
    </row>
    <row r="115" spans="1:16" x14ac:dyDescent="0.2">
      <c r="A115" s="77" t="s">
        <v>95</v>
      </c>
      <c r="B115" s="77">
        <v>101144</v>
      </c>
      <c r="C115" s="77" t="s">
        <v>2319</v>
      </c>
      <c r="D115" s="77" t="s">
        <v>1016</v>
      </c>
      <c r="E115" s="5" t="str">
        <f t="shared" si="1"/>
        <v>4,4'-METHYLENEBIS(2-CHLOROANILINE)Air</v>
      </c>
      <c r="F115" s="77" t="s">
        <v>1017</v>
      </c>
      <c r="G115" s="77" t="s">
        <v>1398</v>
      </c>
      <c r="H115" s="77">
        <v>101144</v>
      </c>
      <c r="I115" s="77" t="s">
        <v>1003</v>
      </c>
      <c r="J115" s="77" t="s">
        <v>1018</v>
      </c>
      <c r="K115" s="77" t="s">
        <v>1019</v>
      </c>
      <c r="L115" s="77" t="s">
        <v>1032</v>
      </c>
      <c r="M115" s="77" t="s">
        <v>2164</v>
      </c>
      <c r="P115"/>
    </row>
    <row r="116" spans="1:16" x14ac:dyDescent="0.2">
      <c r="A116" s="77" t="s">
        <v>95</v>
      </c>
      <c r="B116" s="77">
        <v>101144</v>
      </c>
      <c r="C116" s="77" t="s">
        <v>1025</v>
      </c>
      <c r="D116" s="77" t="s">
        <v>1016</v>
      </c>
      <c r="E116" s="5" t="str">
        <f t="shared" si="1"/>
        <v>4,4'-METHYLENEBIS(2-CHLOROANILINE)soil</v>
      </c>
      <c r="F116" s="77" t="s">
        <v>1017</v>
      </c>
      <c r="G116" s="77" t="s">
        <v>1398</v>
      </c>
      <c r="H116" s="77">
        <v>101144</v>
      </c>
      <c r="I116" s="77" t="s">
        <v>1025</v>
      </c>
      <c r="J116" s="77" t="s">
        <v>1018</v>
      </c>
      <c r="K116" s="77" t="s">
        <v>1019</v>
      </c>
      <c r="L116" s="77" t="s">
        <v>1032</v>
      </c>
      <c r="M116" s="77" t="s">
        <v>2165</v>
      </c>
      <c r="P116"/>
    </row>
    <row r="117" spans="1:16" x14ac:dyDescent="0.2">
      <c r="A117" s="77" t="s">
        <v>279</v>
      </c>
      <c r="B117" s="77">
        <v>101779</v>
      </c>
      <c r="C117" s="77" t="s">
        <v>2319</v>
      </c>
      <c r="D117" s="77" t="s">
        <v>1016</v>
      </c>
      <c r="E117" s="5" t="str">
        <f t="shared" si="1"/>
        <v>4,4'-METHYLENEDIANILINEAir</v>
      </c>
      <c r="F117" s="77" t="s">
        <v>1017</v>
      </c>
      <c r="G117" s="77" t="s">
        <v>279</v>
      </c>
      <c r="H117" s="77">
        <v>101779</v>
      </c>
      <c r="I117" s="77" t="s">
        <v>1003</v>
      </c>
      <c r="J117" s="77" t="s">
        <v>1018</v>
      </c>
      <c r="K117" s="77" t="s">
        <v>1019</v>
      </c>
      <c r="L117" s="77" t="s">
        <v>1032</v>
      </c>
      <c r="M117" s="77" t="s">
        <v>2166</v>
      </c>
      <c r="P117"/>
    </row>
    <row r="118" spans="1:16" x14ac:dyDescent="0.2">
      <c r="A118" s="77" t="s">
        <v>279</v>
      </c>
      <c r="B118" s="77">
        <v>101779</v>
      </c>
      <c r="C118" s="77" t="s">
        <v>2320</v>
      </c>
      <c r="D118" s="77" t="s">
        <v>1016</v>
      </c>
      <c r="E118" s="5" t="str">
        <f t="shared" si="1"/>
        <v>4,4'-METHYLENEDIANILINEWater</v>
      </c>
      <c r="F118" s="77" t="s">
        <v>1017</v>
      </c>
      <c r="G118" s="77" t="s">
        <v>279</v>
      </c>
      <c r="H118" s="77">
        <v>101779</v>
      </c>
      <c r="I118" s="77" t="s">
        <v>1027</v>
      </c>
      <c r="J118" s="77" t="s">
        <v>1018</v>
      </c>
      <c r="K118" s="77" t="s">
        <v>1019</v>
      </c>
      <c r="L118" s="77" t="s">
        <v>1032</v>
      </c>
      <c r="M118" s="77" t="s">
        <v>2167</v>
      </c>
      <c r="P118"/>
    </row>
    <row r="119" spans="1:16" x14ac:dyDescent="0.2">
      <c r="A119" s="77" t="s">
        <v>434</v>
      </c>
      <c r="B119" s="77">
        <v>534521</v>
      </c>
      <c r="C119" s="77" t="s">
        <v>2319</v>
      </c>
      <c r="D119" s="77" t="s">
        <v>1016</v>
      </c>
      <c r="E119" s="5" t="str">
        <f t="shared" si="1"/>
        <v>4,6-DINITRO-O-CRESOLAir</v>
      </c>
      <c r="F119" s="77" t="s">
        <v>1017</v>
      </c>
      <c r="G119" s="77" t="s">
        <v>1669</v>
      </c>
      <c r="H119" s="77">
        <v>534521</v>
      </c>
      <c r="I119" s="77" t="s">
        <v>1003</v>
      </c>
      <c r="J119" s="77" t="s">
        <v>1018</v>
      </c>
      <c r="K119" s="77" t="s">
        <v>1019</v>
      </c>
      <c r="L119" s="77" t="s">
        <v>1020</v>
      </c>
      <c r="M119" s="77" t="s">
        <v>1670</v>
      </c>
      <c r="P119"/>
    </row>
    <row r="120" spans="1:16" x14ac:dyDescent="0.2">
      <c r="A120" s="77" t="s">
        <v>462</v>
      </c>
      <c r="B120" s="77">
        <v>92671</v>
      </c>
      <c r="C120" s="77" t="s">
        <v>2319</v>
      </c>
      <c r="D120" s="77" t="s">
        <v>1016</v>
      </c>
      <c r="E120" s="5" t="str">
        <f t="shared" si="1"/>
        <v>4-AMINOBIPHENYLAir</v>
      </c>
      <c r="F120" s="77" t="s">
        <v>1017</v>
      </c>
      <c r="G120" s="77" t="s">
        <v>1312</v>
      </c>
      <c r="H120" s="77">
        <v>92671</v>
      </c>
      <c r="I120" s="77" t="s">
        <v>1003</v>
      </c>
      <c r="J120" s="77" t="s">
        <v>1018</v>
      </c>
      <c r="K120" s="77" t="s">
        <v>1019</v>
      </c>
      <c r="L120" s="77" t="s">
        <v>1020</v>
      </c>
      <c r="M120" s="77" t="s">
        <v>1313</v>
      </c>
      <c r="P120"/>
    </row>
    <row r="121" spans="1:16" x14ac:dyDescent="0.2">
      <c r="A121" s="77" t="s">
        <v>508</v>
      </c>
      <c r="B121" s="77">
        <v>60117</v>
      </c>
      <c r="C121" s="77" t="s">
        <v>2319</v>
      </c>
      <c r="D121" s="77" t="s">
        <v>1016</v>
      </c>
      <c r="E121" s="5" t="str">
        <f t="shared" si="1"/>
        <v>4-DIMETHYLAMINOAZOBENZENEAir</v>
      </c>
      <c r="F121" s="77" t="s">
        <v>1017</v>
      </c>
      <c r="G121" s="77" t="s">
        <v>1052</v>
      </c>
      <c r="H121" s="77">
        <v>60117</v>
      </c>
      <c r="I121" s="77" t="s">
        <v>1003</v>
      </c>
      <c r="J121" s="77" t="s">
        <v>1018</v>
      </c>
      <c r="K121" s="77" t="s">
        <v>1019</v>
      </c>
      <c r="L121" s="77" t="s">
        <v>1032</v>
      </c>
      <c r="M121" s="77" t="s">
        <v>2215</v>
      </c>
      <c r="P121"/>
    </row>
    <row r="122" spans="1:16" x14ac:dyDescent="0.2">
      <c r="A122" s="77" t="s">
        <v>514</v>
      </c>
      <c r="B122" s="77">
        <v>100027</v>
      </c>
      <c r="C122" s="77" t="s">
        <v>2319</v>
      </c>
      <c r="D122" s="77" t="s">
        <v>1016</v>
      </c>
      <c r="E122" s="5" t="str">
        <f t="shared" si="1"/>
        <v>4-NITROPHENOLAir</v>
      </c>
      <c r="F122" s="77" t="s">
        <v>1017</v>
      </c>
      <c r="G122" s="77" t="s">
        <v>1375</v>
      </c>
      <c r="H122" s="77">
        <v>100027</v>
      </c>
      <c r="I122" s="77" t="s">
        <v>1003</v>
      </c>
      <c r="J122" s="77" t="s">
        <v>1018</v>
      </c>
      <c r="K122" s="77" t="s">
        <v>1019</v>
      </c>
      <c r="L122" s="77" t="s">
        <v>1020</v>
      </c>
      <c r="M122" s="77" t="s">
        <v>1376</v>
      </c>
      <c r="P122"/>
    </row>
    <row r="123" spans="1:16" x14ac:dyDescent="0.2">
      <c r="A123" s="77" t="s">
        <v>514</v>
      </c>
      <c r="B123" s="77">
        <v>100027</v>
      </c>
      <c r="C123" s="77" t="s">
        <v>2320</v>
      </c>
      <c r="D123" s="77" t="s">
        <v>1016</v>
      </c>
      <c r="E123" s="5" t="str">
        <f t="shared" si="1"/>
        <v>4-NITROPHENOLWater</v>
      </c>
      <c r="F123" s="77" t="s">
        <v>1021</v>
      </c>
      <c r="G123" s="77" t="s">
        <v>514</v>
      </c>
      <c r="H123" s="77">
        <v>100027</v>
      </c>
      <c r="I123" s="77" t="s">
        <v>1027</v>
      </c>
      <c r="J123" s="77" t="s">
        <v>1018</v>
      </c>
      <c r="K123" s="77" t="s">
        <v>1019</v>
      </c>
      <c r="L123" s="77" t="s">
        <v>1020</v>
      </c>
      <c r="M123" s="77" t="s">
        <v>1377</v>
      </c>
      <c r="P123"/>
    </row>
    <row r="124" spans="1:16" x14ac:dyDescent="0.2">
      <c r="A124" s="77" t="s">
        <v>535</v>
      </c>
      <c r="B124" s="77">
        <v>99558</v>
      </c>
      <c r="C124" s="77" t="s">
        <v>2319</v>
      </c>
      <c r="D124" s="77" t="s">
        <v>1016</v>
      </c>
      <c r="E124" s="5" t="str">
        <f t="shared" si="1"/>
        <v>5-NITRO-O-TOLUIDINEAir</v>
      </c>
      <c r="F124" s="77" t="s">
        <v>1017</v>
      </c>
      <c r="G124" s="77" t="s">
        <v>535</v>
      </c>
      <c r="H124" s="77">
        <v>99558</v>
      </c>
      <c r="I124" s="77" t="s">
        <v>1003</v>
      </c>
      <c r="J124" s="77" t="s">
        <v>1018</v>
      </c>
      <c r="K124" s="77" t="s">
        <v>1019</v>
      </c>
      <c r="L124" s="77" t="s">
        <v>1032</v>
      </c>
      <c r="M124" s="77" t="s">
        <v>2171</v>
      </c>
      <c r="P124"/>
    </row>
    <row r="125" spans="1:16" x14ac:dyDescent="0.2">
      <c r="A125" s="77" t="s">
        <v>379</v>
      </c>
      <c r="B125" s="77">
        <v>71751412</v>
      </c>
      <c r="C125" s="77" t="s">
        <v>2319</v>
      </c>
      <c r="D125" s="77" t="s">
        <v>1016</v>
      </c>
      <c r="E125" s="5" t="str">
        <f t="shared" si="1"/>
        <v>ABAMECTINAir</v>
      </c>
      <c r="F125" s="77" t="s">
        <v>1017</v>
      </c>
      <c r="G125" s="77" t="s">
        <v>1985</v>
      </c>
      <c r="H125" s="77">
        <v>65195553</v>
      </c>
      <c r="I125" s="77" t="s">
        <v>1003</v>
      </c>
      <c r="J125" s="77" t="s">
        <v>1018</v>
      </c>
      <c r="K125" s="77" t="s">
        <v>1019</v>
      </c>
      <c r="L125" s="77" t="s">
        <v>1020</v>
      </c>
      <c r="M125" s="77" t="s">
        <v>1986</v>
      </c>
      <c r="P125"/>
    </row>
    <row r="126" spans="1:16" x14ac:dyDescent="0.2">
      <c r="A126" s="77" t="s">
        <v>377</v>
      </c>
      <c r="B126" s="77">
        <v>30560191</v>
      </c>
      <c r="C126" s="77" t="s">
        <v>2319</v>
      </c>
      <c r="D126" s="77" t="s">
        <v>1016</v>
      </c>
      <c r="E126" s="5" t="str">
        <f t="shared" si="1"/>
        <v>ACEPHATEAir</v>
      </c>
      <c r="F126" s="77" t="s">
        <v>1017</v>
      </c>
      <c r="G126" s="77" t="s">
        <v>1948</v>
      </c>
      <c r="H126" s="77">
        <v>30560191</v>
      </c>
      <c r="I126" s="77" t="s">
        <v>1003</v>
      </c>
      <c r="J126" s="77" t="s">
        <v>1018</v>
      </c>
      <c r="K126" s="77" t="s">
        <v>1019</v>
      </c>
      <c r="L126" s="77" t="s">
        <v>1020</v>
      </c>
      <c r="M126" s="77" t="s">
        <v>1949</v>
      </c>
      <c r="P126"/>
    </row>
    <row r="127" spans="1:16" x14ac:dyDescent="0.2">
      <c r="A127" s="77" t="s">
        <v>70</v>
      </c>
      <c r="B127" s="77">
        <v>75070</v>
      </c>
      <c r="C127" s="77" t="s">
        <v>2319</v>
      </c>
      <c r="D127" s="77" t="s">
        <v>1016</v>
      </c>
      <c r="E127" s="5" t="str">
        <f t="shared" si="1"/>
        <v>ACETALDEHYDEAir</v>
      </c>
      <c r="F127" s="77" t="s">
        <v>1017</v>
      </c>
      <c r="G127" s="77" t="s">
        <v>1141</v>
      </c>
      <c r="H127" s="77">
        <v>75070</v>
      </c>
      <c r="I127" s="77" t="s">
        <v>1003</v>
      </c>
      <c r="J127" s="77" t="s">
        <v>1018</v>
      </c>
      <c r="K127" s="77" t="s">
        <v>1019</v>
      </c>
      <c r="L127" s="77" t="s">
        <v>1020</v>
      </c>
      <c r="M127" s="77" t="s">
        <v>1142</v>
      </c>
      <c r="P127"/>
    </row>
    <row r="128" spans="1:16" x14ac:dyDescent="0.2">
      <c r="A128" s="77" t="s">
        <v>70</v>
      </c>
      <c r="B128" s="77">
        <v>75070</v>
      </c>
      <c r="C128" s="77" t="s">
        <v>1025</v>
      </c>
      <c r="D128" s="77" t="s">
        <v>1016</v>
      </c>
      <c r="E128" s="5" t="str">
        <f t="shared" si="1"/>
        <v>ACETALDEHYDEsoil</v>
      </c>
      <c r="F128" s="77" t="s">
        <v>1017</v>
      </c>
      <c r="G128" s="77" t="s">
        <v>383</v>
      </c>
      <c r="H128" s="77">
        <v>75070</v>
      </c>
      <c r="I128" s="77" t="s">
        <v>1025</v>
      </c>
      <c r="J128" s="77" t="s">
        <v>1018</v>
      </c>
      <c r="K128" s="77" t="s">
        <v>1019</v>
      </c>
      <c r="L128" s="77" t="s">
        <v>1020</v>
      </c>
      <c r="M128" s="77" t="s">
        <v>1143</v>
      </c>
      <c r="P128"/>
    </row>
    <row r="129" spans="1:16" x14ac:dyDescent="0.2">
      <c r="A129" s="77" t="s">
        <v>70</v>
      </c>
      <c r="B129" s="77">
        <v>75070</v>
      </c>
      <c r="C129" s="77" t="s">
        <v>2320</v>
      </c>
      <c r="D129" s="77" t="s">
        <v>1016</v>
      </c>
      <c r="E129" s="5" t="str">
        <f t="shared" si="1"/>
        <v>ACETALDEHYDEWater</v>
      </c>
      <c r="F129" s="77" t="s">
        <v>1017</v>
      </c>
      <c r="G129" s="77" t="s">
        <v>1141</v>
      </c>
      <c r="H129" s="77">
        <v>75070</v>
      </c>
      <c r="I129" s="77" t="s">
        <v>1027</v>
      </c>
      <c r="J129" s="77" t="s">
        <v>1018</v>
      </c>
      <c r="K129" s="77" t="s">
        <v>1019</v>
      </c>
      <c r="L129" s="77" t="s">
        <v>1020</v>
      </c>
      <c r="M129" s="77" t="s">
        <v>1144</v>
      </c>
      <c r="P129"/>
    </row>
    <row r="130" spans="1:16" x14ac:dyDescent="0.2">
      <c r="A130" s="77" t="s">
        <v>236</v>
      </c>
      <c r="B130" s="77">
        <v>60355</v>
      </c>
      <c r="C130" s="77" t="s">
        <v>2319</v>
      </c>
      <c r="D130" s="77" t="s">
        <v>1016</v>
      </c>
      <c r="E130" s="5" t="str">
        <f t="shared" si="1"/>
        <v>ACETAMIDEAir</v>
      </c>
      <c r="F130" s="77" t="s">
        <v>1017</v>
      </c>
      <c r="G130" s="77" t="s">
        <v>1055</v>
      </c>
      <c r="H130" s="77">
        <v>60355</v>
      </c>
      <c r="I130" s="77" t="s">
        <v>1003</v>
      </c>
      <c r="J130" s="77" t="s">
        <v>1018</v>
      </c>
      <c r="K130" s="77" t="s">
        <v>1019</v>
      </c>
      <c r="L130" s="77" t="s">
        <v>1020</v>
      </c>
      <c r="M130" s="77" t="s">
        <v>1056</v>
      </c>
      <c r="P130"/>
    </row>
    <row r="131" spans="1:16" x14ac:dyDescent="0.2">
      <c r="A131" s="77" t="s">
        <v>236</v>
      </c>
      <c r="B131" s="77">
        <v>60355</v>
      </c>
      <c r="C131" s="77" t="s">
        <v>2320</v>
      </c>
      <c r="D131" s="77" t="s">
        <v>1016</v>
      </c>
      <c r="E131" s="5" t="str">
        <f t="shared" ref="E131:E194" si="2">A131&amp;C131</f>
        <v>ACETAMIDEWater</v>
      </c>
      <c r="F131" s="77" t="s">
        <v>1017</v>
      </c>
      <c r="G131" s="77" t="s">
        <v>391</v>
      </c>
      <c r="H131" s="77">
        <v>60355</v>
      </c>
      <c r="I131" s="77" t="s">
        <v>1027</v>
      </c>
      <c r="J131" s="77" t="s">
        <v>1018</v>
      </c>
      <c r="K131" s="77" t="s">
        <v>1019</v>
      </c>
      <c r="L131" s="77" t="s">
        <v>1020</v>
      </c>
      <c r="M131" s="77" t="s">
        <v>1057</v>
      </c>
      <c r="P131"/>
    </row>
    <row r="132" spans="1:16" x14ac:dyDescent="0.2">
      <c r="A132" s="77" t="s">
        <v>137</v>
      </c>
      <c r="B132" s="77">
        <v>75058</v>
      </c>
      <c r="C132" s="77" t="s">
        <v>2319</v>
      </c>
      <c r="D132" s="77" t="s">
        <v>1016</v>
      </c>
      <c r="E132" s="5" t="str">
        <f t="shared" si="2"/>
        <v>ACETONITRILEAir</v>
      </c>
      <c r="F132" s="77" t="s">
        <v>1017</v>
      </c>
      <c r="G132" s="77" t="s">
        <v>1137</v>
      </c>
      <c r="H132" s="77">
        <v>75058</v>
      </c>
      <c r="I132" s="77" t="s">
        <v>1003</v>
      </c>
      <c r="J132" s="77" t="s">
        <v>1018</v>
      </c>
      <c r="K132" s="77" t="s">
        <v>1019</v>
      </c>
      <c r="L132" s="77" t="s">
        <v>1020</v>
      </c>
      <c r="M132" s="77" t="s">
        <v>1138</v>
      </c>
      <c r="P132"/>
    </row>
    <row r="133" spans="1:16" x14ac:dyDescent="0.2">
      <c r="A133" s="77" t="s">
        <v>137</v>
      </c>
      <c r="B133" s="77">
        <v>75058</v>
      </c>
      <c r="C133" s="77" t="s">
        <v>1025</v>
      </c>
      <c r="D133" s="77" t="s">
        <v>1016</v>
      </c>
      <c r="E133" s="5" t="str">
        <f t="shared" si="2"/>
        <v>ACETONITRILEsoil</v>
      </c>
      <c r="F133" s="77" t="s">
        <v>1017</v>
      </c>
      <c r="G133" s="77" t="s">
        <v>392</v>
      </c>
      <c r="H133" s="77">
        <v>75058</v>
      </c>
      <c r="I133" s="77" t="s">
        <v>1025</v>
      </c>
      <c r="J133" s="77" t="s">
        <v>1018</v>
      </c>
      <c r="K133" s="77" t="s">
        <v>1019</v>
      </c>
      <c r="L133" s="77" t="s">
        <v>1020</v>
      </c>
      <c r="M133" s="77" t="s">
        <v>1139</v>
      </c>
      <c r="P133"/>
    </row>
    <row r="134" spans="1:16" x14ac:dyDescent="0.2">
      <c r="A134" s="77" t="s">
        <v>137</v>
      </c>
      <c r="B134" s="77">
        <v>75058</v>
      </c>
      <c r="C134" s="77" t="s">
        <v>2320</v>
      </c>
      <c r="D134" s="77" t="s">
        <v>1016</v>
      </c>
      <c r="E134" s="5" t="str">
        <f t="shared" si="2"/>
        <v>ACETONITRILEWater</v>
      </c>
      <c r="F134" s="77" t="s">
        <v>1017</v>
      </c>
      <c r="G134" s="77" t="s">
        <v>392</v>
      </c>
      <c r="H134" s="77">
        <v>75058</v>
      </c>
      <c r="I134" s="77" t="s">
        <v>1027</v>
      </c>
      <c r="J134" s="77" t="s">
        <v>1018</v>
      </c>
      <c r="K134" s="77" t="s">
        <v>1019</v>
      </c>
      <c r="L134" s="77" t="s">
        <v>1020</v>
      </c>
      <c r="M134" s="77" t="s">
        <v>1140</v>
      </c>
      <c r="P134"/>
    </row>
    <row r="135" spans="1:16" x14ac:dyDescent="0.2">
      <c r="A135" s="77" t="s">
        <v>126</v>
      </c>
      <c r="B135" s="77">
        <v>98862</v>
      </c>
      <c r="C135" s="77" t="s">
        <v>2319</v>
      </c>
      <c r="D135" s="77" t="s">
        <v>1016</v>
      </c>
      <c r="E135" s="5" t="str">
        <f t="shared" si="2"/>
        <v>ACETOPHENONEAir</v>
      </c>
      <c r="F135" s="77" t="s">
        <v>1017</v>
      </c>
      <c r="G135" s="77" t="s">
        <v>1360</v>
      </c>
      <c r="H135" s="77">
        <v>98862</v>
      </c>
      <c r="I135" s="77" t="s">
        <v>1003</v>
      </c>
      <c r="J135" s="77" t="s">
        <v>1018</v>
      </c>
      <c r="K135" s="77" t="s">
        <v>1019</v>
      </c>
      <c r="L135" s="77" t="s">
        <v>1020</v>
      </c>
      <c r="M135" s="77" t="s">
        <v>1361</v>
      </c>
      <c r="P135"/>
    </row>
    <row r="136" spans="1:16" x14ac:dyDescent="0.2">
      <c r="A136" s="77" t="s">
        <v>126</v>
      </c>
      <c r="B136" s="77">
        <v>98862</v>
      </c>
      <c r="C136" s="77" t="s">
        <v>1025</v>
      </c>
      <c r="D136" s="77" t="s">
        <v>1016</v>
      </c>
      <c r="E136" s="5" t="str">
        <f t="shared" si="2"/>
        <v>ACETOPHENONEsoil</v>
      </c>
      <c r="F136" s="77" t="s">
        <v>1017</v>
      </c>
      <c r="G136" s="77" t="s">
        <v>394</v>
      </c>
      <c r="H136" s="77">
        <v>98862</v>
      </c>
      <c r="I136" s="77" t="s">
        <v>1025</v>
      </c>
      <c r="J136" s="77" t="s">
        <v>1018</v>
      </c>
      <c r="K136" s="77" t="s">
        <v>1019</v>
      </c>
      <c r="L136" s="77" t="s">
        <v>1020</v>
      </c>
      <c r="M136" s="77" t="s">
        <v>1362</v>
      </c>
      <c r="P136"/>
    </row>
    <row r="137" spans="1:16" x14ac:dyDescent="0.2">
      <c r="A137" s="77" t="s">
        <v>126</v>
      </c>
      <c r="B137" s="77">
        <v>98862</v>
      </c>
      <c r="C137" s="77" t="s">
        <v>2320</v>
      </c>
      <c r="D137" s="77" t="s">
        <v>1016</v>
      </c>
      <c r="E137" s="5" t="str">
        <f t="shared" si="2"/>
        <v>ACETOPHENONEWater</v>
      </c>
      <c r="F137" s="77" t="s">
        <v>1017</v>
      </c>
      <c r="G137" s="77" t="s">
        <v>394</v>
      </c>
      <c r="H137" s="77">
        <v>98862</v>
      </c>
      <c r="I137" s="77" t="s">
        <v>1027</v>
      </c>
      <c r="J137" s="77" t="s">
        <v>1018</v>
      </c>
      <c r="K137" s="77" t="s">
        <v>1019</v>
      </c>
      <c r="L137" s="77" t="s">
        <v>1020</v>
      </c>
      <c r="M137" s="77" t="s">
        <v>1363</v>
      </c>
      <c r="P137"/>
    </row>
    <row r="138" spans="1:16" x14ac:dyDescent="0.2">
      <c r="A138" s="77" t="s">
        <v>526</v>
      </c>
      <c r="B138" s="77">
        <v>62476599</v>
      </c>
      <c r="C138" s="77" t="s">
        <v>2319</v>
      </c>
      <c r="D138" s="77" t="s">
        <v>1016</v>
      </c>
      <c r="E138" s="5" t="str">
        <f t="shared" si="2"/>
        <v>ACIFLUORFEN, SODIUM SALTAir</v>
      </c>
      <c r="F138" s="77" t="s">
        <v>1017</v>
      </c>
      <c r="G138" s="77" t="s">
        <v>1978</v>
      </c>
      <c r="H138" s="77">
        <v>62476599</v>
      </c>
      <c r="I138" s="77" t="s">
        <v>1003</v>
      </c>
      <c r="J138" s="77" t="s">
        <v>1018</v>
      </c>
      <c r="K138" s="77" t="s">
        <v>1019</v>
      </c>
      <c r="L138" s="77" t="s">
        <v>1032</v>
      </c>
      <c r="M138" s="77" t="s">
        <v>2175</v>
      </c>
      <c r="P138"/>
    </row>
    <row r="139" spans="1:16" x14ac:dyDescent="0.2">
      <c r="A139" s="77" t="s">
        <v>59</v>
      </c>
      <c r="B139" s="77">
        <v>107028</v>
      </c>
      <c r="C139" s="77" t="s">
        <v>2319</v>
      </c>
      <c r="D139" s="77" t="s">
        <v>1016</v>
      </c>
      <c r="E139" s="5" t="str">
        <f t="shared" si="2"/>
        <v>ACROLEINAir</v>
      </c>
      <c r="F139" s="77" t="s">
        <v>1017</v>
      </c>
      <c r="G139" s="77" t="s">
        <v>1430</v>
      </c>
      <c r="H139" s="77">
        <v>107028</v>
      </c>
      <c r="I139" s="77" t="s">
        <v>1003</v>
      </c>
      <c r="J139" s="77" t="s">
        <v>1018</v>
      </c>
      <c r="K139" s="77" t="s">
        <v>1019</v>
      </c>
      <c r="L139" s="77" t="s">
        <v>1020</v>
      </c>
      <c r="M139" s="77" t="s">
        <v>1431</v>
      </c>
      <c r="P139"/>
    </row>
    <row r="140" spans="1:16" x14ac:dyDescent="0.2">
      <c r="A140" s="77" t="s">
        <v>59</v>
      </c>
      <c r="B140" s="77">
        <v>107028</v>
      </c>
      <c r="C140" s="77" t="s">
        <v>1025</v>
      </c>
      <c r="D140" s="77" t="s">
        <v>1016</v>
      </c>
      <c r="E140" s="5" t="str">
        <f t="shared" si="2"/>
        <v>ACROLEINsoil</v>
      </c>
      <c r="F140" s="77" t="s">
        <v>1017</v>
      </c>
      <c r="G140" s="77" t="s">
        <v>401</v>
      </c>
      <c r="H140" s="77">
        <v>107028</v>
      </c>
      <c r="I140" s="77" t="s">
        <v>1025</v>
      </c>
      <c r="J140" s="77" t="s">
        <v>1018</v>
      </c>
      <c r="K140" s="77" t="s">
        <v>1019</v>
      </c>
      <c r="L140" s="77" t="s">
        <v>1020</v>
      </c>
      <c r="M140" s="77" t="s">
        <v>1432</v>
      </c>
      <c r="P140"/>
    </row>
    <row r="141" spans="1:16" x14ac:dyDescent="0.2">
      <c r="A141" s="77" t="s">
        <v>59</v>
      </c>
      <c r="B141" s="77">
        <v>107028</v>
      </c>
      <c r="C141" s="77" t="s">
        <v>2320</v>
      </c>
      <c r="D141" s="77" t="s">
        <v>1016</v>
      </c>
      <c r="E141" s="5" t="str">
        <f t="shared" si="2"/>
        <v>ACROLEINWater</v>
      </c>
      <c r="F141" s="77" t="s">
        <v>1017</v>
      </c>
      <c r="G141" s="77" t="s">
        <v>401</v>
      </c>
      <c r="H141" s="77">
        <v>107028</v>
      </c>
      <c r="I141" s="77" t="s">
        <v>1027</v>
      </c>
      <c r="J141" s="77" t="s">
        <v>1018</v>
      </c>
      <c r="K141" s="77" t="s">
        <v>1019</v>
      </c>
      <c r="L141" s="77" t="s">
        <v>1020</v>
      </c>
      <c r="M141" s="77" t="s">
        <v>1433</v>
      </c>
      <c r="P141"/>
    </row>
    <row r="142" spans="1:16" x14ac:dyDescent="0.2">
      <c r="A142" s="77" t="s">
        <v>191</v>
      </c>
      <c r="B142" s="77">
        <v>79061</v>
      </c>
      <c r="C142" s="77" t="s">
        <v>2319</v>
      </c>
      <c r="D142" s="77" t="s">
        <v>1016</v>
      </c>
      <c r="E142" s="5" t="str">
        <f t="shared" si="2"/>
        <v>ACRYLAMIDEAir</v>
      </c>
      <c r="F142" s="77" t="s">
        <v>1017</v>
      </c>
      <c r="G142" s="77" t="s">
        <v>191</v>
      </c>
      <c r="H142" s="77">
        <v>79061</v>
      </c>
      <c r="I142" s="77" t="s">
        <v>1003</v>
      </c>
      <c r="J142" s="77" t="s">
        <v>1018</v>
      </c>
      <c r="K142" s="77" t="s">
        <v>1019</v>
      </c>
      <c r="L142" s="77" t="s">
        <v>1020</v>
      </c>
      <c r="M142" s="77" t="s">
        <v>1238</v>
      </c>
      <c r="P142"/>
    </row>
    <row r="143" spans="1:16" x14ac:dyDescent="0.2">
      <c r="A143" s="77" t="s">
        <v>191</v>
      </c>
      <c r="B143" s="77">
        <v>79061</v>
      </c>
      <c r="C143" s="77" t="s">
        <v>1025</v>
      </c>
      <c r="D143" s="77" t="s">
        <v>1016</v>
      </c>
      <c r="E143" s="5" t="str">
        <f t="shared" si="2"/>
        <v>ACRYLAMIDEsoil</v>
      </c>
      <c r="F143" s="77" t="s">
        <v>1017</v>
      </c>
      <c r="G143" s="77" t="s">
        <v>191</v>
      </c>
      <c r="H143" s="77">
        <v>79061</v>
      </c>
      <c r="I143" s="77" t="s">
        <v>1025</v>
      </c>
      <c r="J143" s="77" t="s">
        <v>1018</v>
      </c>
      <c r="K143" s="77" t="s">
        <v>1019</v>
      </c>
      <c r="L143" s="77" t="s">
        <v>1020</v>
      </c>
      <c r="M143" s="77" t="s">
        <v>1239</v>
      </c>
      <c r="P143"/>
    </row>
    <row r="144" spans="1:16" x14ac:dyDescent="0.2">
      <c r="A144" s="77" t="s">
        <v>191</v>
      </c>
      <c r="B144" s="77">
        <v>79061</v>
      </c>
      <c r="C144" s="77" t="s">
        <v>2320</v>
      </c>
      <c r="D144" s="77" t="s">
        <v>1016</v>
      </c>
      <c r="E144" s="5" t="str">
        <f t="shared" si="2"/>
        <v>ACRYLAMIDEWater</v>
      </c>
      <c r="F144" s="77" t="s">
        <v>1017</v>
      </c>
      <c r="G144" s="77" t="s">
        <v>191</v>
      </c>
      <c r="H144" s="77">
        <v>79061</v>
      </c>
      <c r="I144" s="77" t="s">
        <v>1027</v>
      </c>
      <c r="J144" s="77" t="s">
        <v>1018</v>
      </c>
      <c r="K144" s="77" t="s">
        <v>1019</v>
      </c>
      <c r="L144" s="77" t="s">
        <v>1020</v>
      </c>
      <c r="M144" s="77" t="s">
        <v>1240</v>
      </c>
      <c r="P144"/>
    </row>
    <row r="145" spans="1:16" x14ac:dyDescent="0.2">
      <c r="A145" s="77" t="s">
        <v>135</v>
      </c>
      <c r="B145" s="77">
        <v>79107</v>
      </c>
      <c r="C145" s="77" t="s">
        <v>2319</v>
      </c>
      <c r="D145" s="77" t="s">
        <v>1016</v>
      </c>
      <c r="E145" s="5" t="str">
        <f t="shared" si="2"/>
        <v>ACRYLIC ACIDAir</v>
      </c>
      <c r="F145" s="77" t="s">
        <v>1017</v>
      </c>
      <c r="G145" s="77" t="s">
        <v>1241</v>
      </c>
      <c r="H145" s="77">
        <v>79107</v>
      </c>
      <c r="I145" s="77" t="s">
        <v>1003</v>
      </c>
      <c r="J145" s="77" t="s">
        <v>1018</v>
      </c>
      <c r="K145" s="77" t="s">
        <v>1019</v>
      </c>
      <c r="L145" s="77" t="s">
        <v>1020</v>
      </c>
      <c r="M145" s="77" t="s">
        <v>1242</v>
      </c>
      <c r="P145"/>
    </row>
    <row r="146" spans="1:16" x14ac:dyDescent="0.2">
      <c r="A146" s="77" t="s">
        <v>135</v>
      </c>
      <c r="B146" s="77">
        <v>79107</v>
      </c>
      <c r="C146" s="77" t="s">
        <v>1025</v>
      </c>
      <c r="D146" s="77" t="s">
        <v>1016</v>
      </c>
      <c r="E146" s="5" t="str">
        <f t="shared" si="2"/>
        <v>ACRYLIC ACIDsoil</v>
      </c>
      <c r="F146" s="77" t="s">
        <v>1017</v>
      </c>
      <c r="G146" s="77" t="s">
        <v>1243</v>
      </c>
      <c r="H146" s="77">
        <v>79107</v>
      </c>
      <c r="I146" s="77" t="s">
        <v>1025</v>
      </c>
      <c r="J146" s="77" t="s">
        <v>1018</v>
      </c>
      <c r="K146" s="77" t="s">
        <v>1019</v>
      </c>
      <c r="L146" s="77" t="s">
        <v>1020</v>
      </c>
      <c r="M146" s="77" t="s">
        <v>1244</v>
      </c>
      <c r="P146"/>
    </row>
    <row r="147" spans="1:16" x14ac:dyDescent="0.2">
      <c r="A147" s="77" t="s">
        <v>135</v>
      </c>
      <c r="B147" s="77">
        <v>79107</v>
      </c>
      <c r="C147" s="77" t="s">
        <v>2320</v>
      </c>
      <c r="D147" s="77" t="s">
        <v>1016</v>
      </c>
      <c r="E147" s="5" t="str">
        <f t="shared" si="2"/>
        <v>ACRYLIC ACIDWater</v>
      </c>
      <c r="F147" s="77" t="s">
        <v>1017</v>
      </c>
      <c r="G147" s="77" t="s">
        <v>1243</v>
      </c>
      <c r="H147" s="77">
        <v>79107</v>
      </c>
      <c r="I147" s="77" t="s">
        <v>1027</v>
      </c>
      <c r="J147" s="77" t="s">
        <v>1018</v>
      </c>
      <c r="K147" s="77" t="s">
        <v>1019</v>
      </c>
      <c r="L147" s="77" t="s">
        <v>1020</v>
      </c>
      <c r="M147" s="77" t="s">
        <v>1245</v>
      </c>
      <c r="P147"/>
    </row>
    <row r="148" spans="1:16" x14ac:dyDescent="0.2">
      <c r="A148" s="77" t="s">
        <v>100</v>
      </c>
      <c r="B148" s="77">
        <v>107131</v>
      </c>
      <c r="C148" s="77" t="s">
        <v>2319</v>
      </c>
      <c r="D148" s="77" t="s">
        <v>1016</v>
      </c>
      <c r="E148" s="5" t="str">
        <f t="shared" si="2"/>
        <v>ACRYLONITRILEAir</v>
      </c>
      <c r="F148" s="77" t="s">
        <v>1017</v>
      </c>
      <c r="G148" s="77" t="s">
        <v>1441</v>
      </c>
      <c r="H148" s="77">
        <v>107131</v>
      </c>
      <c r="I148" s="77" t="s">
        <v>1003</v>
      </c>
      <c r="J148" s="77" t="s">
        <v>1018</v>
      </c>
      <c r="K148" s="77" t="s">
        <v>1019</v>
      </c>
      <c r="L148" s="77" t="s">
        <v>1020</v>
      </c>
      <c r="M148" s="77" t="s">
        <v>1442</v>
      </c>
      <c r="P148"/>
    </row>
    <row r="149" spans="1:16" x14ac:dyDescent="0.2">
      <c r="A149" s="77" t="s">
        <v>100</v>
      </c>
      <c r="B149" s="77">
        <v>107131</v>
      </c>
      <c r="C149" s="77" t="s">
        <v>1025</v>
      </c>
      <c r="D149" s="77" t="s">
        <v>1016</v>
      </c>
      <c r="E149" s="5" t="str">
        <f t="shared" si="2"/>
        <v>ACRYLONITRILEsoil</v>
      </c>
      <c r="F149" s="77" t="s">
        <v>1017</v>
      </c>
      <c r="G149" s="77" t="s">
        <v>424</v>
      </c>
      <c r="H149" s="77">
        <v>107131</v>
      </c>
      <c r="I149" s="77" t="s">
        <v>1025</v>
      </c>
      <c r="J149" s="77" t="s">
        <v>1018</v>
      </c>
      <c r="K149" s="77" t="s">
        <v>1019</v>
      </c>
      <c r="L149" s="77" t="s">
        <v>1020</v>
      </c>
      <c r="M149" s="77" t="s">
        <v>1443</v>
      </c>
      <c r="P149"/>
    </row>
    <row r="150" spans="1:16" x14ac:dyDescent="0.2">
      <c r="A150" s="77" t="s">
        <v>100</v>
      </c>
      <c r="B150" s="77">
        <v>107131</v>
      </c>
      <c r="C150" s="77" t="s">
        <v>2320</v>
      </c>
      <c r="D150" s="77" t="s">
        <v>1016</v>
      </c>
      <c r="E150" s="5" t="str">
        <f t="shared" si="2"/>
        <v>ACRYLONITRILEWater</v>
      </c>
      <c r="F150" s="77" t="s">
        <v>1017</v>
      </c>
      <c r="G150" s="77" t="s">
        <v>424</v>
      </c>
      <c r="H150" s="77">
        <v>107131</v>
      </c>
      <c r="I150" s="77" t="s">
        <v>1027</v>
      </c>
      <c r="J150" s="77" t="s">
        <v>1018</v>
      </c>
      <c r="K150" s="77" t="s">
        <v>1019</v>
      </c>
      <c r="L150" s="77" t="s">
        <v>1020</v>
      </c>
      <c r="M150" s="77" t="s">
        <v>1444</v>
      </c>
      <c r="P150"/>
    </row>
    <row r="151" spans="1:16" x14ac:dyDescent="0.2">
      <c r="A151" s="77" t="s">
        <v>426</v>
      </c>
      <c r="B151" s="77">
        <v>15972608</v>
      </c>
      <c r="C151" s="77" t="s">
        <v>2319</v>
      </c>
      <c r="D151" s="77" t="s">
        <v>1016</v>
      </c>
      <c r="E151" s="5" t="str">
        <f t="shared" si="2"/>
        <v>ALACHLORAir</v>
      </c>
      <c r="F151" s="77" t="s">
        <v>1017</v>
      </c>
      <c r="G151" s="77" t="s">
        <v>1917</v>
      </c>
      <c r="H151" s="77">
        <v>15972608</v>
      </c>
      <c r="I151" s="77" t="s">
        <v>1003</v>
      </c>
      <c r="J151" s="77" t="s">
        <v>1018</v>
      </c>
      <c r="K151" s="77" t="s">
        <v>1019</v>
      </c>
      <c r="L151" s="77" t="s">
        <v>1020</v>
      </c>
      <c r="M151" s="77" t="s">
        <v>1918</v>
      </c>
      <c r="P151"/>
    </row>
    <row r="152" spans="1:16" x14ac:dyDescent="0.2">
      <c r="A152" s="77" t="s">
        <v>426</v>
      </c>
      <c r="B152" s="77">
        <v>15972608</v>
      </c>
      <c r="C152" s="77" t="s">
        <v>2320</v>
      </c>
      <c r="D152" s="77" t="s">
        <v>1016</v>
      </c>
      <c r="E152" s="5" t="str">
        <f t="shared" si="2"/>
        <v>ALACHLORWater</v>
      </c>
      <c r="F152" s="77" t="s">
        <v>1017</v>
      </c>
      <c r="G152" s="77" t="s">
        <v>1917</v>
      </c>
      <c r="H152" s="77">
        <v>15972608</v>
      </c>
      <c r="I152" s="77" t="s">
        <v>1027</v>
      </c>
      <c r="J152" s="77" t="s">
        <v>1018</v>
      </c>
      <c r="K152" s="77" t="s">
        <v>1019</v>
      </c>
      <c r="L152" s="77" t="s">
        <v>1020</v>
      </c>
      <c r="M152" s="77" t="s">
        <v>1919</v>
      </c>
      <c r="P152"/>
    </row>
    <row r="153" spans="1:16" x14ac:dyDescent="0.2">
      <c r="A153" s="77" t="s">
        <v>415</v>
      </c>
      <c r="B153" s="77">
        <v>116063</v>
      </c>
      <c r="C153" s="77" t="s">
        <v>2319</v>
      </c>
      <c r="D153" s="77" t="s">
        <v>1016</v>
      </c>
      <c r="E153" s="5" t="str">
        <f t="shared" si="2"/>
        <v>ALDICARBAir</v>
      </c>
      <c r="F153" s="77" t="s">
        <v>1017</v>
      </c>
      <c r="G153" s="77" t="s">
        <v>1527</v>
      </c>
      <c r="H153" s="77">
        <v>116063</v>
      </c>
      <c r="I153" s="77" t="s">
        <v>1003</v>
      </c>
      <c r="J153" s="77" t="s">
        <v>1018</v>
      </c>
      <c r="K153" s="77" t="s">
        <v>1019</v>
      </c>
      <c r="L153" s="77" t="s">
        <v>1020</v>
      </c>
      <c r="M153" s="77" t="s">
        <v>1528</v>
      </c>
      <c r="P153"/>
    </row>
    <row r="154" spans="1:16" x14ac:dyDescent="0.2">
      <c r="A154" s="77" t="s">
        <v>212</v>
      </c>
      <c r="B154" s="77">
        <v>309002</v>
      </c>
      <c r="C154" s="77" t="s">
        <v>2319</v>
      </c>
      <c r="D154" s="77" t="s">
        <v>1016</v>
      </c>
      <c r="E154" s="5" t="str">
        <f t="shared" si="2"/>
        <v>ALDRINAir</v>
      </c>
      <c r="F154" s="77" t="s">
        <v>1017</v>
      </c>
      <c r="G154" s="77" t="s">
        <v>1649</v>
      </c>
      <c r="H154" s="77">
        <v>309002</v>
      </c>
      <c r="I154" s="77" t="s">
        <v>1003</v>
      </c>
      <c r="J154" s="77" t="s">
        <v>1018</v>
      </c>
      <c r="K154" s="77" t="s">
        <v>1019</v>
      </c>
      <c r="L154" s="77" t="s">
        <v>1020</v>
      </c>
      <c r="M154" s="77" t="s">
        <v>1650</v>
      </c>
      <c r="P154"/>
    </row>
    <row r="155" spans="1:16" x14ac:dyDescent="0.2">
      <c r="A155" s="77" t="s">
        <v>305</v>
      </c>
      <c r="B155" s="77">
        <v>107186</v>
      </c>
      <c r="C155" s="77" t="s">
        <v>2319</v>
      </c>
      <c r="D155" s="77" t="s">
        <v>1016</v>
      </c>
      <c r="E155" s="5" t="str">
        <f t="shared" si="2"/>
        <v>ALLYL ALCOHOLAir</v>
      </c>
      <c r="F155" s="77" t="s">
        <v>1017</v>
      </c>
      <c r="G155" s="77" t="s">
        <v>305</v>
      </c>
      <c r="H155" s="77">
        <v>107186</v>
      </c>
      <c r="I155" s="77" t="s">
        <v>1003</v>
      </c>
      <c r="J155" s="77" t="s">
        <v>1018</v>
      </c>
      <c r="K155" s="77" t="s">
        <v>1019</v>
      </c>
      <c r="L155" s="77" t="s">
        <v>1032</v>
      </c>
      <c r="M155" s="77" t="s">
        <v>2176</v>
      </c>
      <c r="P155"/>
    </row>
    <row r="156" spans="1:16" x14ac:dyDescent="0.2">
      <c r="A156" s="77" t="s">
        <v>305</v>
      </c>
      <c r="B156" s="77">
        <v>107186</v>
      </c>
      <c r="C156" s="77" t="s">
        <v>2320</v>
      </c>
      <c r="D156" s="77" t="s">
        <v>1016</v>
      </c>
      <c r="E156" s="5" t="str">
        <f t="shared" si="2"/>
        <v>ALLYL ALCOHOLWater</v>
      </c>
      <c r="F156" s="77" t="s">
        <v>1017</v>
      </c>
      <c r="G156" s="77" t="s">
        <v>305</v>
      </c>
      <c r="H156" s="77">
        <v>107186</v>
      </c>
      <c r="I156" s="77" t="s">
        <v>1027</v>
      </c>
      <c r="J156" s="77" t="s">
        <v>1018</v>
      </c>
      <c r="K156" s="77" t="s">
        <v>1019</v>
      </c>
      <c r="L156" s="77" t="s">
        <v>1032</v>
      </c>
      <c r="M156" s="77" t="s">
        <v>2177</v>
      </c>
      <c r="P156"/>
    </row>
    <row r="157" spans="1:16" x14ac:dyDescent="0.2">
      <c r="A157" s="77" t="s">
        <v>205</v>
      </c>
      <c r="B157" s="77">
        <v>107051</v>
      </c>
      <c r="C157" s="77" t="s">
        <v>2319</v>
      </c>
      <c r="D157" s="77" t="s">
        <v>1016</v>
      </c>
      <c r="E157" s="5" t="str">
        <f t="shared" si="2"/>
        <v>ALLYL CHLORIDEAir</v>
      </c>
      <c r="F157" s="77" t="s">
        <v>1017</v>
      </c>
      <c r="G157" s="77" t="s">
        <v>205</v>
      </c>
      <c r="H157" s="77">
        <v>107051</v>
      </c>
      <c r="I157" s="77" t="s">
        <v>1003</v>
      </c>
      <c r="J157" s="77" t="s">
        <v>1018</v>
      </c>
      <c r="K157" s="77" t="s">
        <v>1019</v>
      </c>
      <c r="L157" s="77" t="s">
        <v>1020</v>
      </c>
      <c r="M157" s="77" t="s">
        <v>1434</v>
      </c>
      <c r="P157"/>
    </row>
    <row r="158" spans="1:16" x14ac:dyDescent="0.2">
      <c r="A158" s="77" t="s">
        <v>205</v>
      </c>
      <c r="B158" s="77">
        <v>107051</v>
      </c>
      <c r="C158" s="77" t="s">
        <v>2320</v>
      </c>
      <c r="D158" s="77" t="s">
        <v>1016</v>
      </c>
      <c r="E158" s="5" t="str">
        <f t="shared" si="2"/>
        <v>ALLYL CHLORIDEWater</v>
      </c>
      <c r="F158" s="77" t="s">
        <v>1017</v>
      </c>
      <c r="G158" s="77" t="s">
        <v>205</v>
      </c>
      <c r="H158" s="77">
        <v>107051</v>
      </c>
      <c r="I158" s="77" t="s">
        <v>1027</v>
      </c>
      <c r="J158" s="77" t="s">
        <v>1018</v>
      </c>
      <c r="K158" s="77" t="s">
        <v>1019</v>
      </c>
      <c r="L158" s="77" t="s">
        <v>1020</v>
      </c>
      <c r="M158" s="77" t="s">
        <v>1435</v>
      </c>
      <c r="P158"/>
    </row>
    <row r="159" spans="1:16" x14ac:dyDescent="0.2">
      <c r="A159" s="77" t="s">
        <v>381</v>
      </c>
      <c r="B159" s="77">
        <v>107119</v>
      </c>
      <c r="C159" s="77" t="s">
        <v>2319</v>
      </c>
      <c r="D159" s="77" t="s">
        <v>1016</v>
      </c>
      <c r="E159" s="5" t="str">
        <f t="shared" si="2"/>
        <v>ALLYLAMINEAir</v>
      </c>
      <c r="F159" s="77" t="s">
        <v>1017</v>
      </c>
      <c r="G159" s="77" t="s">
        <v>1439</v>
      </c>
      <c r="H159" s="77">
        <v>107119</v>
      </c>
      <c r="I159" s="77" t="s">
        <v>1003</v>
      </c>
      <c r="J159" s="77" t="s">
        <v>1018</v>
      </c>
      <c r="K159" s="77" t="s">
        <v>1019</v>
      </c>
      <c r="L159" s="77" t="s">
        <v>1020</v>
      </c>
      <c r="M159" s="77" t="s">
        <v>1440</v>
      </c>
      <c r="P159"/>
    </row>
    <row r="160" spans="1:16" x14ac:dyDescent="0.2">
      <c r="A160" s="77" t="s">
        <v>350</v>
      </c>
      <c r="B160" s="77">
        <v>134327</v>
      </c>
      <c r="C160" s="77" t="s">
        <v>2319</v>
      </c>
      <c r="D160" s="77" t="s">
        <v>1016</v>
      </c>
      <c r="E160" s="5" t="str">
        <f t="shared" si="2"/>
        <v>ALPHA-NAPHTHYLAMINEAir</v>
      </c>
      <c r="F160" s="77" t="s">
        <v>1017</v>
      </c>
      <c r="G160" s="77" t="s">
        <v>350</v>
      </c>
      <c r="H160" s="77">
        <v>134327</v>
      </c>
      <c r="I160" s="77" t="s">
        <v>1003</v>
      </c>
      <c r="J160" s="77" t="s">
        <v>1018</v>
      </c>
      <c r="K160" s="77" t="s">
        <v>1019</v>
      </c>
      <c r="L160" s="77" t="s">
        <v>1032</v>
      </c>
      <c r="M160" s="77" t="s">
        <v>2178</v>
      </c>
      <c r="P160"/>
    </row>
    <row r="161" spans="1:16" x14ac:dyDescent="0.2">
      <c r="A161" s="77" t="s">
        <v>81</v>
      </c>
      <c r="B161" s="77">
        <v>7429905</v>
      </c>
      <c r="C161" s="77" t="s">
        <v>2319</v>
      </c>
      <c r="D161" s="77" t="s">
        <v>1016</v>
      </c>
      <c r="E161" s="5" t="str">
        <f t="shared" si="2"/>
        <v>ALUMINUM (FUME OR DUST)Air</v>
      </c>
      <c r="F161" s="77" t="s">
        <v>1017</v>
      </c>
      <c r="G161" s="77" t="s">
        <v>1799</v>
      </c>
      <c r="H161" s="77">
        <v>7429905</v>
      </c>
      <c r="I161" s="77" t="s">
        <v>1003</v>
      </c>
      <c r="J161" s="77" t="s">
        <v>1018</v>
      </c>
      <c r="K161" s="77" t="s">
        <v>1019</v>
      </c>
      <c r="L161" s="77" t="s">
        <v>1020</v>
      </c>
      <c r="M161" s="77" t="s">
        <v>1800</v>
      </c>
      <c r="P161"/>
    </row>
    <row r="162" spans="1:16" x14ac:dyDescent="0.2">
      <c r="A162" s="77" t="s">
        <v>81</v>
      </c>
      <c r="B162" s="77">
        <v>7429905</v>
      </c>
      <c r="C162" s="77" t="s">
        <v>1025</v>
      </c>
      <c r="D162" s="77" t="s">
        <v>1016</v>
      </c>
      <c r="E162" s="5" t="str">
        <f t="shared" si="2"/>
        <v>ALUMINUM (FUME OR DUST)soil</v>
      </c>
      <c r="F162" s="77" t="s">
        <v>1017</v>
      </c>
      <c r="G162" s="77" t="s">
        <v>1799</v>
      </c>
      <c r="H162" s="77">
        <v>7429905</v>
      </c>
      <c r="I162" s="77" t="s">
        <v>1025</v>
      </c>
      <c r="J162" s="77" t="s">
        <v>1018</v>
      </c>
      <c r="K162" s="77" t="s">
        <v>1019</v>
      </c>
      <c r="L162" s="77" t="s">
        <v>1020</v>
      </c>
      <c r="M162" s="77" t="s">
        <v>1801</v>
      </c>
      <c r="P162"/>
    </row>
    <row r="163" spans="1:16" x14ac:dyDescent="0.2">
      <c r="A163" s="77" t="s">
        <v>198</v>
      </c>
      <c r="B163" s="77">
        <v>1344281</v>
      </c>
      <c r="C163" s="77" t="s">
        <v>2319</v>
      </c>
      <c r="D163" s="77" t="s">
        <v>1016</v>
      </c>
      <c r="E163" s="5" t="str">
        <f t="shared" si="2"/>
        <v>ALUMINUM OXIDE (FIBROUS FORMS)Air</v>
      </c>
      <c r="F163" s="77" t="s">
        <v>1017</v>
      </c>
      <c r="G163" s="77" t="s">
        <v>1743</v>
      </c>
      <c r="H163" s="77">
        <v>1344281</v>
      </c>
      <c r="I163" s="77" t="s">
        <v>1003</v>
      </c>
      <c r="J163" s="77" t="s">
        <v>1018</v>
      </c>
      <c r="K163" s="77" t="s">
        <v>1019</v>
      </c>
      <c r="L163" s="77" t="s">
        <v>1112</v>
      </c>
      <c r="M163" s="77" t="s">
        <v>2179</v>
      </c>
      <c r="P163"/>
    </row>
    <row r="164" spans="1:16" x14ac:dyDescent="0.2">
      <c r="A164" s="77" t="s">
        <v>198</v>
      </c>
      <c r="B164" s="77">
        <v>1344281</v>
      </c>
      <c r="C164" s="77" t="s">
        <v>1025</v>
      </c>
      <c r="D164" s="77" t="s">
        <v>1016</v>
      </c>
      <c r="E164" s="5" t="str">
        <f t="shared" si="2"/>
        <v>ALUMINUM OXIDE (FIBROUS FORMS)soil</v>
      </c>
      <c r="F164" s="77" t="s">
        <v>1017</v>
      </c>
      <c r="G164" s="77" t="s">
        <v>1743</v>
      </c>
      <c r="H164" s="77">
        <v>1344281</v>
      </c>
      <c r="I164" s="77" t="s">
        <v>1025</v>
      </c>
      <c r="J164" s="77" t="s">
        <v>1018</v>
      </c>
      <c r="K164" s="77" t="s">
        <v>1019</v>
      </c>
      <c r="L164" s="77" t="s">
        <v>1112</v>
      </c>
      <c r="M164" s="77" t="s">
        <v>2180</v>
      </c>
      <c r="P164"/>
    </row>
    <row r="165" spans="1:16" x14ac:dyDescent="0.2">
      <c r="A165" s="77" t="s">
        <v>198</v>
      </c>
      <c r="B165" s="77">
        <v>1344281</v>
      </c>
      <c r="C165" s="77" t="s">
        <v>2320</v>
      </c>
      <c r="D165" s="77" t="s">
        <v>1016</v>
      </c>
      <c r="E165" s="5" t="str">
        <f t="shared" si="2"/>
        <v>ALUMINUM OXIDE (FIBROUS FORMS)Water</v>
      </c>
      <c r="F165" s="77" t="s">
        <v>1017</v>
      </c>
      <c r="G165" s="77" t="s">
        <v>1743</v>
      </c>
      <c r="H165" s="77">
        <v>1344281</v>
      </c>
      <c r="I165" s="77" t="s">
        <v>1027</v>
      </c>
      <c r="J165" s="77" t="s">
        <v>1018</v>
      </c>
      <c r="K165" s="77" t="s">
        <v>1019</v>
      </c>
      <c r="L165" s="77" t="s">
        <v>1112</v>
      </c>
      <c r="M165" s="77" t="s">
        <v>2181</v>
      </c>
      <c r="P165"/>
    </row>
    <row r="166" spans="1:16" x14ac:dyDescent="0.2">
      <c r="A166" s="77" t="s">
        <v>361</v>
      </c>
      <c r="B166" s="77">
        <v>20859738</v>
      </c>
      <c r="C166" s="77" t="s">
        <v>2319</v>
      </c>
      <c r="D166" s="77" t="s">
        <v>1016</v>
      </c>
      <c r="E166" s="5" t="str">
        <f t="shared" si="2"/>
        <v>ALUMINUM PHOSPHIDEAir</v>
      </c>
      <c r="F166" s="77" t="s">
        <v>1017</v>
      </c>
      <c r="G166" s="77" t="s">
        <v>361</v>
      </c>
      <c r="H166" s="77">
        <v>20859738</v>
      </c>
      <c r="I166" s="77" t="s">
        <v>1003</v>
      </c>
      <c r="J166" s="77" t="s">
        <v>1018</v>
      </c>
      <c r="K166" s="77" t="s">
        <v>1019</v>
      </c>
      <c r="L166" s="77" t="s">
        <v>1112</v>
      </c>
      <c r="M166" s="77" t="s">
        <v>2182</v>
      </c>
      <c r="P166"/>
    </row>
    <row r="167" spans="1:16" x14ac:dyDescent="0.2">
      <c r="A167" s="77" t="s">
        <v>384</v>
      </c>
      <c r="B167" s="77">
        <v>834128</v>
      </c>
      <c r="C167" s="77" t="s">
        <v>2319</v>
      </c>
      <c r="D167" s="77" t="s">
        <v>1016</v>
      </c>
      <c r="E167" s="5" t="str">
        <f t="shared" si="2"/>
        <v>AMETRYNAir</v>
      </c>
      <c r="F167" s="77" t="s">
        <v>1017</v>
      </c>
      <c r="G167" s="77" t="s">
        <v>1711</v>
      </c>
      <c r="H167" s="77">
        <v>834128</v>
      </c>
      <c r="I167" s="77" t="s">
        <v>1003</v>
      </c>
      <c r="J167" s="77" t="s">
        <v>1018</v>
      </c>
      <c r="K167" s="77" t="s">
        <v>1019</v>
      </c>
      <c r="L167" s="77" t="s">
        <v>1020</v>
      </c>
      <c r="M167" s="77" t="s">
        <v>1712</v>
      </c>
      <c r="P167"/>
    </row>
    <row r="168" spans="1:16" x14ac:dyDescent="0.2">
      <c r="A168" s="77" t="s">
        <v>384</v>
      </c>
      <c r="B168" s="77">
        <v>834128</v>
      </c>
      <c r="C168" s="77" t="s">
        <v>1025</v>
      </c>
      <c r="D168" s="77" t="s">
        <v>1016</v>
      </c>
      <c r="E168" s="5" t="str">
        <f t="shared" si="2"/>
        <v>AMETRYNsoil</v>
      </c>
      <c r="F168" s="77" t="s">
        <v>1017</v>
      </c>
      <c r="G168" s="77" t="s">
        <v>1711</v>
      </c>
      <c r="H168" s="77">
        <v>834128</v>
      </c>
      <c r="I168" s="77" t="s">
        <v>1025</v>
      </c>
      <c r="J168" s="77" t="s">
        <v>1018</v>
      </c>
      <c r="K168" s="77" t="s">
        <v>1019</v>
      </c>
      <c r="L168" s="77" t="s">
        <v>1020</v>
      </c>
      <c r="M168" s="77" t="s">
        <v>1713</v>
      </c>
      <c r="P168"/>
    </row>
    <row r="169" spans="1:16" x14ac:dyDescent="0.2">
      <c r="A169" s="77" t="s">
        <v>384</v>
      </c>
      <c r="B169" s="77">
        <v>834128</v>
      </c>
      <c r="C169" s="77" t="s">
        <v>2320</v>
      </c>
      <c r="D169" s="77" t="s">
        <v>1016</v>
      </c>
      <c r="E169" s="5" t="str">
        <f t="shared" si="2"/>
        <v>AMETRYNWater</v>
      </c>
      <c r="F169" s="77" t="s">
        <v>1017</v>
      </c>
      <c r="G169" s="77" t="s">
        <v>1711</v>
      </c>
      <c r="H169" s="77">
        <v>834128</v>
      </c>
      <c r="I169" s="77" t="s">
        <v>1027</v>
      </c>
      <c r="J169" s="77" t="s">
        <v>1018</v>
      </c>
      <c r="K169" s="77" t="s">
        <v>1019</v>
      </c>
      <c r="L169" s="77" t="s">
        <v>1020</v>
      </c>
      <c r="M169" s="77" t="s">
        <v>1714</v>
      </c>
      <c r="P169"/>
    </row>
    <row r="170" spans="1:16" x14ac:dyDescent="0.2">
      <c r="A170" s="77" t="s">
        <v>511</v>
      </c>
      <c r="B170" s="77">
        <v>61825</v>
      </c>
      <c r="C170" s="77" t="s">
        <v>2319</v>
      </c>
      <c r="D170" s="77" t="s">
        <v>1016</v>
      </c>
      <c r="E170" s="5" t="str">
        <f t="shared" si="2"/>
        <v>AMITROLEAir</v>
      </c>
      <c r="F170" s="77" t="s">
        <v>1017</v>
      </c>
      <c r="G170" s="77" t="s">
        <v>511</v>
      </c>
      <c r="H170" s="77">
        <v>61825</v>
      </c>
      <c r="I170" s="77" t="s">
        <v>1003</v>
      </c>
      <c r="J170" s="77" t="s">
        <v>1018</v>
      </c>
      <c r="K170" s="77" t="s">
        <v>1019</v>
      </c>
      <c r="L170" s="77" t="s">
        <v>1032</v>
      </c>
      <c r="M170" s="77" t="s">
        <v>2183</v>
      </c>
      <c r="P170"/>
    </row>
    <row r="171" spans="1:16" x14ac:dyDescent="0.2">
      <c r="A171" s="77" t="s">
        <v>2</v>
      </c>
      <c r="B171" s="77">
        <v>7664417</v>
      </c>
      <c r="C171" s="77" t="s">
        <v>2319</v>
      </c>
      <c r="D171" s="77" t="s">
        <v>1016</v>
      </c>
      <c r="E171" s="5" t="str">
        <f t="shared" si="2"/>
        <v>AMMONIAAir</v>
      </c>
      <c r="F171" s="77" t="s">
        <v>1017</v>
      </c>
      <c r="G171" s="77" t="s">
        <v>1872</v>
      </c>
      <c r="H171" s="77">
        <v>7664417</v>
      </c>
      <c r="I171" s="77" t="s">
        <v>1003</v>
      </c>
      <c r="J171" s="77" t="s">
        <v>1018</v>
      </c>
      <c r="K171" s="77" t="s">
        <v>1019</v>
      </c>
      <c r="L171" s="77" t="s">
        <v>1020</v>
      </c>
      <c r="M171" s="77" t="s">
        <v>1873</v>
      </c>
      <c r="P171"/>
    </row>
    <row r="172" spans="1:16" x14ac:dyDescent="0.2">
      <c r="A172" s="77" t="s">
        <v>2</v>
      </c>
      <c r="B172" s="77">
        <v>7664417</v>
      </c>
      <c r="C172" s="77" t="s">
        <v>1025</v>
      </c>
      <c r="D172" s="77" t="s">
        <v>1016</v>
      </c>
      <c r="E172" s="5" t="str">
        <f t="shared" si="2"/>
        <v>AMMONIAsoil</v>
      </c>
      <c r="F172" s="77" t="s">
        <v>1017</v>
      </c>
      <c r="G172" s="77" t="s">
        <v>2</v>
      </c>
      <c r="H172" s="77">
        <v>7664417</v>
      </c>
      <c r="I172" s="77" t="s">
        <v>1025</v>
      </c>
      <c r="J172" s="77" t="s">
        <v>1018</v>
      </c>
      <c r="K172" s="77" t="s">
        <v>1019</v>
      </c>
      <c r="L172" s="77" t="s">
        <v>1020</v>
      </c>
      <c r="M172" s="77" t="s">
        <v>1874</v>
      </c>
      <c r="P172"/>
    </row>
    <row r="173" spans="1:16" x14ac:dyDescent="0.2">
      <c r="A173" s="77" t="s">
        <v>2</v>
      </c>
      <c r="B173" s="77">
        <v>7664417</v>
      </c>
      <c r="C173" s="77" t="s">
        <v>2320</v>
      </c>
      <c r="D173" s="77" t="s">
        <v>1016</v>
      </c>
      <c r="E173" s="5" t="str">
        <f t="shared" si="2"/>
        <v>AMMONIAWater</v>
      </c>
      <c r="F173" s="77" t="s">
        <v>1017</v>
      </c>
      <c r="G173" s="77" t="s">
        <v>1872</v>
      </c>
      <c r="H173" s="77">
        <v>7664417</v>
      </c>
      <c r="I173" s="77" t="s">
        <v>1027</v>
      </c>
      <c r="J173" s="77" t="s">
        <v>1018</v>
      </c>
      <c r="K173" s="77" t="s">
        <v>1019</v>
      </c>
      <c r="L173" s="77" t="s">
        <v>1020</v>
      </c>
      <c r="M173" s="77" t="s">
        <v>1875</v>
      </c>
      <c r="P173"/>
    </row>
    <row r="174" spans="1:16" x14ac:dyDescent="0.2">
      <c r="A174" s="77" t="s">
        <v>499</v>
      </c>
      <c r="B174" s="77">
        <v>101053</v>
      </c>
      <c r="C174" s="77" t="s">
        <v>2319</v>
      </c>
      <c r="D174" s="77" t="s">
        <v>1016</v>
      </c>
      <c r="E174" s="5" t="str">
        <f t="shared" si="2"/>
        <v>ANILAZINEAir</v>
      </c>
      <c r="F174" s="77" t="s">
        <v>1017</v>
      </c>
      <c r="G174" s="77" t="s">
        <v>1396</v>
      </c>
      <c r="H174" s="77">
        <v>101053</v>
      </c>
      <c r="I174" s="77" t="s">
        <v>1003</v>
      </c>
      <c r="J174" s="77" t="s">
        <v>1018</v>
      </c>
      <c r="K174" s="77" t="s">
        <v>1019</v>
      </c>
      <c r="L174" s="77" t="s">
        <v>1020</v>
      </c>
      <c r="M174" s="77" t="s">
        <v>1397</v>
      </c>
      <c r="P174"/>
    </row>
    <row r="175" spans="1:16" x14ac:dyDescent="0.2">
      <c r="A175" s="77" t="s">
        <v>53</v>
      </c>
      <c r="B175" s="77">
        <v>62533</v>
      </c>
      <c r="C175" s="77" t="s">
        <v>2319</v>
      </c>
      <c r="D175" s="77" t="s">
        <v>1016</v>
      </c>
      <c r="E175" s="5" t="str">
        <f t="shared" si="2"/>
        <v>ANILINEAir</v>
      </c>
      <c r="F175" s="77" t="s">
        <v>1017</v>
      </c>
      <c r="G175" s="77" t="s">
        <v>1061</v>
      </c>
      <c r="H175" s="77">
        <v>62533</v>
      </c>
      <c r="I175" s="77" t="s">
        <v>1003</v>
      </c>
      <c r="J175" s="77" t="s">
        <v>1018</v>
      </c>
      <c r="K175" s="77" t="s">
        <v>1019</v>
      </c>
      <c r="L175" s="77" t="s">
        <v>1020</v>
      </c>
      <c r="M175" s="77" t="s">
        <v>1062</v>
      </c>
      <c r="P175"/>
    </row>
    <row r="176" spans="1:16" x14ac:dyDescent="0.2">
      <c r="A176" s="77" t="s">
        <v>53</v>
      </c>
      <c r="B176" s="77">
        <v>62533</v>
      </c>
      <c r="C176" s="77" t="s">
        <v>1025</v>
      </c>
      <c r="D176" s="77" t="s">
        <v>1016</v>
      </c>
      <c r="E176" s="5" t="str">
        <f t="shared" si="2"/>
        <v>ANILINEsoil</v>
      </c>
      <c r="F176" s="77" t="s">
        <v>1017</v>
      </c>
      <c r="G176" s="77" t="s">
        <v>459</v>
      </c>
      <c r="H176" s="77">
        <v>62533</v>
      </c>
      <c r="I176" s="77" t="s">
        <v>1025</v>
      </c>
      <c r="J176" s="77" t="s">
        <v>1018</v>
      </c>
      <c r="K176" s="77" t="s">
        <v>1019</v>
      </c>
      <c r="L176" s="77" t="s">
        <v>1020</v>
      </c>
      <c r="M176" s="77" t="s">
        <v>1063</v>
      </c>
      <c r="P176"/>
    </row>
    <row r="177" spans="1:16" x14ac:dyDescent="0.2">
      <c r="A177" s="77" t="s">
        <v>53</v>
      </c>
      <c r="B177" s="77">
        <v>62533</v>
      </c>
      <c r="C177" s="77" t="s">
        <v>2320</v>
      </c>
      <c r="D177" s="77" t="s">
        <v>1016</v>
      </c>
      <c r="E177" s="5" t="str">
        <f t="shared" si="2"/>
        <v>ANILINEWater</v>
      </c>
      <c r="F177" s="77" t="s">
        <v>1017</v>
      </c>
      <c r="G177" s="77" t="s">
        <v>459</v>
      </c>
      <c r="H177" s="77">
        <v>62533</v>
      </c>
      <c r="I177" s="77" t="s">
        <v>1027</v>
      </c>
      <c r="J177" s="77" t="s">
        <v>1018</v>
      </c>
      <c r="K177" s="77" t="s">
        <v>1019</v>
      </c>
      <c r="L177" s="77" t="s">
        <v>1020</v>
      </c>
      <c r="M177" s="77" t="s">
        <v>1064</v>
      </c>
      <c r="P177"/>
    </row>
    <row r="178" spans="1:16" x14ac:dyDescent="0.2">
      <c r="A178" s="77" t="s">
        <v>125</v>
      </c>
      <c r="B178" s="77">
        <v>120127</v>
      </c>
      <c r="C178" s="77" t="s">
        <v>2319</v>
      </c>
      <c r="D178" s="77" t="s">
        <v>1016</v>
      </c>
      <c r="E178" s="5" t="str">
        <f t="shared" si="2"/>
        <v>ANTHRACENEAir</v>
      </c>
      <c r="F178" s="77" t="s">
        <v>1017</v>
      </c>
      <c r="G178" s="77" t="s">
        <v>1541</v>
      </c>
      <c r="H178" s="77">
        <v>120127</v>
      </c>
      <c r="I178" s="77" t="s">
        <v>1003</v>
      </c>
      <c r="J178" s="77" t="s">
        <v>1018</v>
      </c>
      <c r="K178" s="77" t="s">
        <v>1019</v>
      </c>
      <c r="L178" s="77" t="s">
        <v>1020</v>
      </c>
      <c r="M178" s="77" t="s">
        <v>1542</v>
      </c>
      <c r="P178"/>
    </row>
    <row r="179" spans="1:16" x14ac:dyDescent="0.2">
      <c r="A179" s="77" t="s">
        <v>125</v>
      </c>
      <c r="B179" s="77">
        <v>120127</v>
      </c>
      <c r="C179" s="77" t="s">
        <v>1025</v>
      </c>
      <c r="D179" s="77" t="s">
        <v>1016</v>
      </c>
      <c r="E179" s="5" t="str">
        <f t="shared" si="2"/>
        <v>ANTHRACENEsoil</v>
      </c>
      <c r="F179" s="77" t="s">
        <v>1017</v>
      </c>
      <c r="G179" s="77" t="s">
        <v>465</v>
      </c>
      <c r="H179" s="77">
        <v>120127</v>
      </c>
      <c r="I179" s="77" t="s">
        <v>1025</v>
      </c>
      <c r="J179" s="77" t="s">
        <v>1018</v>
      </c>
      <c r="K179" s="77" t="s">
        <v>1019</v>
      </c>
      <c r="L179" s="77" t="s">
        <v>1020</v>
      </c>
      <c r="M179" s="77" t="s">
        <v>1543</v>
      </c>
      <c r="P179"/>
    </row>
    <row r="180" spans="1:16" x14ac:dyDescent="0.2">
      <c r="A180" s="77" t="s">
        <v>125</v>
      </c>
      <c r="B180" s="77">
        <v>120127</v>
      </c>
      <c r="C180" s="77" t="s">
        <v>2320</v>
      </c>
      <c r="D180" s="77" t="s">
        <v>1016</v>
      </c>
      <c r="E180" s="5" t="str">
        <f t="shared" si="2"/>
        <v>ANTHRACENEWater</v>
      </c>
      <c r="F180" s="77" t="s">
        <v>1017</v>
      </c>
      <c r="G180" s="77" t="s">
        <v>465</v>
      </c>
      <c r="H180" s="77">
        <v>120127</v>
      </c>
      <c r="I180" s="77" t="s">
        <v>1027</v>
      </c>
      <c r="J180" s="77" t="s">
        <v>1018</v>
      </c>
      <c r="K180" s="77" t="s">
        <v>1019</v>
      </c>
      <c r="L180" s="77" t="s">
        <v>1020</v>
      </c>
      <c r="M180" s="77" t="s">
        <v>1544</v>
      </c>
      <c r="P180"/>
    </row>
    <row r="181" spans="1:16" x14ac:dyDescent="0.2">
      <c r="A181" s="77" t="s">
        <v>99</v>
      </c>
      <c r="B181" s="77">
        <v>7440360</v>
      </c>
      <c r="C181" s="77" t="s">
        <v>2319</v>
      </c>
      <c r="D181" s="77" t="s">
        <v>1016</v>
      </c>
      <c r="E181" s="5" t="str">
        <f t="shared" si="2"/>
        <v>ANTIMONYAir</v>
      </c>
      <c r="F181" s="77" t="s">
        <v>1017</v>
      </c>
      <c r="G181" s="77" t="s">
        <v>1823</v>
      </c>
      <c r="H181" s="77">
        <v>7440360</v>
      </c>
      <c r="I181" s="77" t="s">
        <v>1003</v>
      </c>
      <c r="J181" s="77" t="s">
        <v>1018</v>
      </c>
      <c r="K181" s="77" t="s">
        <v>1019</v>
      </c>
      <c r="L181" s="77" t="s">
        <v>1020</v>
      </c>
      <c r="M181" s="77" t="s">
        <v>1824</v>
      </c>
      <c r="P181"/>
    </row>
    <row r="182" spans="1:16" x14ac:dyDescent="0.2">
      <c r="A182" s="77" t="s">
        <v>99</v>
      </c>
      <c r="B182" s="77">
        <v>7440360</v>
      </c>
      <c r="C182" s="77" t="s">
        <v>1025</v>
      </c>
      <c r="D182" s="77" t="s">
        <v>1016</v>
      </c>
      <c r="E182" s="5" t="str">
        <f t="shared" si="2"/>
        <v>ANTIMONYsoil</v>
      </c>
      <c r="F182" s="77"/>
      <c r="G182" s="77" t="s">
        <v>1823</v>
      </c>
      <c r="H182" s="77">
        <v>7440360</v>
      </c>
      <c r="I182" s="77" t="s">
        <v>1025</v>
      </c>
      <c r="J182" s="77" t="s">
        <v>1082</v>
      </c>
      <c r="K182" s="77" t="s">
        <v>1019</v>
      </c>
      <c r="L182" s="77" t="s">
        <v>1020</v>
      </c>
      <c r="M182" s="77" t="s">
        <v>1825</v>
      </c>
      <c r="P182"/>
    </row>
    <row r="183" spans="1:16" x14ac:dyDescent="0.2">
      <c r="A183" s="77" t="s">
        <v>99</v>
      </c>
      <c r="B183" s="77">
        <v>7440360</v>
      </c>
      <c r="C183" s="77" t="s">
        <v>2320</v>
      </c>
      <c r="D183" s="77" t="s">
        <v>1016</v>
      </c>
      <c r="E183" s="5" t="str">
        <f t="shared" si="2"/>
        <v>ANTIMONYWater</v>
      </c>
      <c r="F183" s="77"/>
      <c r="G183" s="77" t="s">
        <v>1823</v>
      </c>
      <c r="H183" s="77">
        <v>7440360</v>
      </c>
      <c r="I183" s="77" t="s">
        <v>1027</v>
      </c>
      <c r="J183" s="77" t="s">
        <v>1018</v>
      </c>
      <c r="K183" s="77" t="s">
        <v>1019</v>
      </c>
      <c r="L183" s="77" t="s">
        <v>1020</v>
      </c>
      <c r="M183" s="77" t="s">
        <v>1826</v>
      </c>
      <c r="P183"/>
    </row>
    <row r="184" spans="1:16" x14ac:dyDescent="0.2">
      <c r="A184" s="77" t="s">
        <v>57</v>
      </c>
      <c r="B184" s="77" t="s">
        <v>980</v>
      </c>
      <c r="C184" s="77" t="s">
        <v>2319</v>
      </c>
      <c r="D184" s="77" t="s">
        <v>1016</v>
      </c>
      <c r="E184" s="5" t="str">
        <f t="shared" si="2"/>
        <v>ANTIMONY COMPOUNDSAir</v>
      </c>
      <c r="F184" s="77"/>
      <c r="G184" s="77"/>
      <c r="H184" s="77" t="s">
        <v>581</v>
      </c>
      <c r="I184" s="77"/>
      <c r="J184" s="77"/>
      <c r="K184" s="77"/>
      <c r="L184" s="77"/>
      <c r="M184" s="77"/>
      <c r="P184"/>
    </row>
    <row r="185" spans="1:16" x14ac:dyDescent="0.2">
      <c r="A185" s="77" t="s">
        <v>57</v>
      </c>
      <c r="B185" s="77" t="s">
        <v>980</v>
      </c>
      <c r="C185" s="77" t="s">
        <v>1025</v>
      </c>
      <c r="D185" s="77" t="s">
        <v>1016</v>
      </c>
      <c r="E185" s="5" t="str">
        <f t="shared" si="2"/>
        <v>ANTIMONY COMPOUNDSsoil</v>
      </c>
      <c r="F185" s="77" t="s">
        <v>1017</v>
      </c>
      <c r="G185" s="79"/>
      <c r="H185" s="77" t="s">
        <v>581</v>
      </c>
      <c r="I185" s="77"/>
      <c r="J185" s="77"/>
      <c r="K185" s="77"/>
      <c r="L185" s="77"/>
      <c r="M185" s="77"/>
      <c r="P185"/>
    </row>
    <row r="186" spans="1:16" x14ac:dyDescent="0.2">
      <c r="A186" s="77" t="s">
        <v>57</v>
      </c>
      <c r="B186" s="77" t="s">
        <v>980</v>
      </c>
      <c r="C186" s="77" t="s">
        <v>2320</v>
      </c>
      <c r="D186" s="77" t="s">
        <v>1016</v>
      </c>
      <c r="E186" s="5" t="str">
        <f t="shared" si="2"/>
        <v>ANTIMONY COMPOUNDSWater</v>
      </c>
      <c r="F186" s="77" t="s">
        <v>1017</v>
      </c>
      <c r="G186" s="79"/>
      <c r="H186" s="77" t="s">
        <v>581</v>
      </c>
      <c r="I186" s="77"/>
      <c r="J186" s="77"/>
      <c r="K186" s="77"/>
      <c r="L186" s="77"/>
      <c r="M186" s="77"/>
      <c r="P186"/>
    </row>
    <row r="187" spans="1:16" x14ac:dyDescent="0.2">
      <c r="A187" s="77" t="s">
        <v>247</v>
      </c>
      <c r="B187" s="77">
        <v>7440382</v>
      </c>
      <c r="C187" s="77" t="s">
        <v>2319</v>
      </c>
      <c r="D187" s="77" t="s">
        <v>1016</v>
      </c>
      <c r="E187" s="5" t="str">
        <f t="shared" si="2"/>
        <v>ARSENICAir</v>
      </c>
      <c r="F187" s="77" t="s">
        <v>1017</v>
      </c>
      <c r="G187" s="79" t="s">
        <v>1827</v>
      </c>
      <c r="H187" s="77">
        <v>17428410</v>
      </c>
      <c r="I187" s="77" t="s">
        <v>1003</v>
      </c>
      <c r="J187" s="77" t="s">
        <v>1018</v>
      </c>
      <c r="K187" s="77" t="s">
        <v>1019</v>
      </c>
      <c r="L187" s="77" t="s">
        <v>1020</v>
      </c>
      <c r="M187" s="77" t="s">
        <v>1828</v>
      </c>
      <c r="P187"/>
    </row>
    <row r="188" spans="1:16" x14ac:dyDescent="0.2">
      <c r="A188" s="77" t="s">
        <v>247</v>
      </c>
      <c r="B188" s="77">
        <v>7440382</v>
      </c>
      <c r="C188" s="77" t="s">
        <v>1025</v>
      </c>
      <c r="D188" s="77" t="s">
        <v>1016</v>
      </c>
      <c r="E188" s="5" t="str">
        <f t="shared" si="2"/>
        <v>ARSENICsoil</v>
      </c>
      <c r="F188" s="77"/>
      <c r="G188" s="77" t="s">
        <v>1827</v>
      </c>
      <c r="H188" s="77">
        <v>17428410</v>
      </c>
      <c r="I188" s="77" t="s">
        <v>1025</v>
      </c>
      <c r="J188" s="77" t="s">
        <v>1018</v>
      </c>
      <c r="K188" s="77" t="s">
        <v>1019</v>
      </c>
      <c r="L188" s="77" t="s">
        <v>1020</v>
      </c>
      <c r="M188" s="77" t="s">
        <v>1829</v>
      </c>
      <c r="P188"/>
    </row>
    <row r="189" spans="1:16" x14ac:dyDescent="0.2">
      <c r="A189" s="77" t="s">
        <v>247</v>
      </c>
      <c r="B189" s="77">
        <v>7440382</v>
      </c>
      <c r="C189" s="77" t="s">
        <v>2320</v>
      </c>
      <c r="D189" s="77" t="s">
        <v>1016</v>
      </c>
      <c r="E189" s="5" t="str">
        <f t="shared" si="2"/>
        <v>ARSENICWater</v>
      </c>
      <c r="F189" s="77"/>
      <c r="G189" s="77" t="s">
        <v>1827</v>
      </c>
      <c r="H189" s="77">
        <v>17428410</v>
      </c>
      <c r="I189" s="77" t="s">
        <v>1027</v>
      </c>
      <c r="J189" s="77" t="s">
        <v>1018</v>
      </c>
      <c r="K189" s="77" t="s">
        <v>1019</v>
      </c>
      <c r="L189" s="77" t="s">
        <v>1020</v>
      </c>
      <c r="M189" s="77" t="s">
        <v>2316</v>
      </c>
      <c r="P189"/>
    </row>
    <row r="190" spans="1:16" x14ac:dyDescent="0.2">
      <c r="A190" s="77" t="s">
        <v>61</v>
      </c>
      <c r="B190" s="77" t="s">
        <v>981</v>
      </c>
      <c r="C190" s="77" t="s">
        <v>2319</v>
      </c>
      <c r="D190" s="77" t="s">
        <v>1016</v>
      </c>
      <c r="E190" s="5" t="str">
        <f t="shared" si="2"/>
        <v>ARSENIC COMPOUNDSAir</v>
      </c>
      <c r="F190" s="77"/>
      <c r="G190" s="77"/>
      <c r="H190" s="77" t="s">
        <v>581</v>
      </c>
      <c r="I190" s="77"/>
      <c r="J190" s="77"/>
      <c r="K190" s="77"/>
      <c r="L190" s="77"/>
      <c r="M190" s="77"/>
      <c r="P190"/>
    </row>
    <row r="191" spans="1:16" x14ac:dyDescent="0.2">
      <c r="A191" s="77" t="s">
        <v>61</v>
      </c>
      <c r="B191" s="77" t="s">
        <v>981</v>
      </c>
      <c r="C191" s="77" t="s">
        <v>1025</v>
      </c>
      <c r="D191" s="77" t="s">
        <v>1016</v>
      </c>
      <c r="E191" s="5" t="str">
        <f t="shared" si="2"/>
        <v>ARSENIC COMPOUNDSsoil</v>
      </c>
      <c r="F191" s="77" t="s">
        <v>1017</v>
      </c>
      <c r="G191" s="77"/>
      <c r="H191" s="77" t="s">
        <v>581</v>
      </c>
      <c r="I191" s="77"/>
      <c r="J191" s="77"/>
      <c r="K191" s="77"/>
      <c r="L191" s="77"/>
      <c r="M191" s="77"/>
      <c r="P191"/>
    </row>
    <row r="192" spans="1:16" x14ac:dyDescent="0.2">
      <c r="A192" s="77" t="s">
        <v>61</v>
      </c>
      <c r="B192" s="77" t="s">
        <v>981</v>
      </c>
      <c r="C192" s="77" t="s">
        <v>2320</v>
      </c>
      <c r="D192" s="77" t="s">
        <v>1016</v>
      </c>
      <c r="E192" s="5" t="str">
        <f t="shared" si="2"/>
        <v>ARSENIC COMPOUNDSWater</v>
      </c>
      <c r="F192" s="77" t="s">
        <v>1017</v>
      </c>
      <c r="G192" s="77"/>
      <c r="H192" s="77" t="s">
        <v>581</v>
      </c>
      <c r="I192" s="77"/>
      <c r="J192" s="77"/>
      <c r="K192" s="77"/>
      <c r="L192" s="77"/>
      <c r="M192" s="77"/>
      <c r="P192"/>
    </row>
    <row r="193" spans="1:16" x14ac:dyDescent="0.2">
      <c r="A193" s="77" t="s">
        <v>115</v>
      </c>
      <c r="B193" s="77">
        <v>1332214</v>
      </c>
      <c r="C193" s="77" t="s">
        <v>2319</v>
      </c>
      <c r="D193" s="77" t="s">
        <v>1016</v>
      </c>
      <c r="E193" s="5" t="str">
        <f t="shared" si="2"/>
        <v>ASBESTOS (FRIABLE)Air</v>
      </c>
      <c r="F193" s="77" t="s">
        <v>1017</v>
      </c>
      <c r="G193" s="77" t="s">
        <v>485</v>
      </c>
      <c r="H193" s="77">
        <v>1332214</v>
      </c>
      <c r="I193" s="77" t="s">
        <v>1003</v>
      </c>
      <c r="J193" s="77" t="s">
        <v>1018</v>
      </c>
      <c r="K193" s="77" t="s">
        <v>1019</v>
      </c>
      <c r="L193" s="77" t="s">
        <v>1112</v>
      </c>
      <c r="M193" s="77" t="s">
        <v>2184</v>
      </c>
      <c r="P193"/>
    </row>
    <row r="194" spans="1:16" x14ac:dyDescent="0.2">
      <c r="A194" s="77" t="s">
        <v>115</v>
      </c>
      <c r="B194" s="77">
        <v>1332214</v>
      </c>
      <c r="C194" s="77" t="s">
        <v>1025</v>
      </c>
      <c r="D194" s="77" t="s">
        <v>1016</v>
      </c>
      <c r="E194" s="5" t="str">
        <f t="shared" si="2"/>
        <v>ASBESTOS (FRIABLE)soil</v>
      </c>
      <c r="F194" s="77" t="s">
        <v>1017</v>
      </c>
      <c r="G194" s="77" t="s">
        <v>485</v>
      </c>
      <c r="H194" s="77">
        <v>1332214</v>
      </c>
      <c r="I194" s="77" t="s">
        <v>1025</v>
      </c>
      <c r="J194" s="77" t="s">
        <v>1018</v>
      </c>
      <c r="K194" s="77" t="s">
        <v>1019</v>
      </c>
      <c r="L194" s="77" t="s">
        <v>1112</v>
      </c>
      <c r="M194" s="77" t="s">
        <v>2185</v>
      </c>
      <c r="P194"/>
    </row>
    <row r="195" spans="1:16" x14ac:dyDescent="0.2">
      <c r="A195" s="77" t="s">
        <v>248</v>
      </c>
      <c r="B195" s="77">
        <v>1912249</v>
      </c>
      <c r="C195" s="77" t="s">
        <v>2319</v>
      </c>
      <c r="D195" s="77" t="s">
        <v>1016</v>
      </c>
      <c r="E195" s="5" t="str">
        <f t="shared" ref="E195:E258" si="3">A195&amp;C195</f>
        <v>ATRAZINEAir</v>
      </c>
      <c r="F195" s="77" t="s">
        <v>1017</v>
      </c>
      <c r="G195" s="77" t="s">
        <v>1763</v>
      </c>
      <c r="H195" s="77">
        <v>1912249</v>
      </c>
      <c r="I195" s="77" t="s">
        <v>1003</v>
      </c>
      <c r="J195" s="77" t="s">
        <v>1018</v>
      </c>
      <c r="K195" s="77" t="s">
        <v>1019</v>
      </c>
      <c r="L195" s="77" t="s">
        <v>1020</v>
      </c>
      <c r="M195" s="77" t="s">
        <v>1764</v>
      </c>
      <c r="P195"/>
    </row>
    <row r="196" spans="1:16" x14ac:dyDescent="0.2">
      <c r="A196" s="77" t="s">
        <v>248</v>
      </c>
      <c r="B196" s="77">
        <v>1912249</v>
      </c>
      <c r="C196" s="77" t="s">
        <v>1025</v>
      </c>
      <c r="D196" s="77" t="s">
        <v>1016</v>
      </c>
      <c r="E196" s="5" t="str">
        <f t="shared" si="3"/>
        <v>ATRAZINEsoil</v>
      </c>
      <c r="F196" s="77" t="s">
        <v>1017</v>
      </c>
      <c r="G196" s="77" t="s">
        <v>1763</v>
      </c>
      <c r="H196" s="77">
        <v>1912249</v>
      </c>
      <c r="I196" s="77" t="s">
        <v>1025</v>
      </c>
      <c r="J196" s="77" t="s">
        <v>1018</v>
      </c>
      <c r="K196" s="77" t="s">
        <v>1019</v>
      </c>
      <c r="L196" s="77" t="s">
        <v>1020</v>
      </c>
      <c r="M196" s="77" t="s">
        <v>1765</v>
      </c>
      <c r="P196"/>
    </row>
    <row r="197" spans="1:16" x14ac:dyDescent="0.2">
      <c r="A197" s="77" t="s">
        <v>248</v>
      </c>
      <c r="B197" s="77">
        <v>1912249</v>
      </c>
      <c r="C197" s="77" t="s">
        <v>2320</v>
      </c>
      <c r="D197" s="77" t="s">
        <v>1016</v>
      </c>
      <c r="E197" s="5" t="str">
        <f t="shared" si="3"/>
        <v>ATRAZINEWater</v>
      </c>
      <c r="F197" s="77" t="s">
        <v>1017</v>
      </c>
      <c r="G197" s="77" t="s">
        <v>1763</v>
      </c>
      <c r="H197" s="77">
        <v>1912249</v>
      </c>
      <c r="I197" s="77" t="s">
        <v>1027</v>
      </c>
      <c r="J197" s="77" t="s">
        <v>1018</v>
      </c>
      <c r="K197" s="77" t="s">
        <v>1019</v>
      </c>
      <c r="L197" s="77" t="s">
        <v>1020</v>
      </c>
      <c r="M197" s="77" t="s">
        <v>1766</v>
      </c>
      <c r="P197"/>
    </row>
    <row r="198" spans="1:16" x14ac:dyDescent="0.2">
      <c r="A198" s="77" t="s">
        <v>108</v>
      </c>
      <c r="B198" s="77">
        <v>7440393</v>
      </c>
      <c r="C198" s="77" t="s">
        <v>2319</v>
      </c>
      <c r="D198" s="77" t="s">
        <v>1016</v>
      </c>
      <c r="E198" s="5" t="str">
        <f t="shared" si="3"/>
        <v>BARIUMAir</v>
      </c>
      <c r="F198" s="77" t="s">
        <v>1017</v>
      </c>
      <c r="G198" s="77" t="s">
        <v>1830</v>
      </c>
      <c r="H198" s="77">
        <v>7440393</v>
      </c>
      <c r="I198" s="77" t="s">
        <v>1003</v>
      </c>
      <c r="J198" s="77" t="s">
        <v>1018</v>
      </c>
      <c r="K198" s="77" t="s">
        <v>1019</v>
      </c>
      <c r="L198" s="77" t="s">
        <v>1020</v>
      </c>
      <c r="M198" s="77" t="s">
        <v>1831</v>
      </c>
      <c r="P198"/>
    </row>
    <row r="199" spans="1:16" x14ac:dyDescent="0.2">
      <c r="A199" s="77" t="s">
        <v>108</v>
      </c>
      <c r="B199" s="77">
        <v>7440393</v>
      </c>
      <c r="C199" s="77" t="s">
        <v>1025</v>
      </c>
      <c r="D199" s="77" t="s">
        <v>1016</v>
      </c>
      <c r="E199" s="5" t="str">
        <f t="shared" si="3"/>
        <v>BARIUMsoil</v>
      </c>
      <c r="F199" s="77"/>
      <c r="G199" s="77" t="s">
        <v>1830</v>
      </c>
      <c r="H199" s="77">
        <v>7440393</v>
      </c>
      <c r="I199" s="77" t="s">
        <v>1025</v>
      </c>
      <c r="J199" s="77" t="s">
        <v>1082</v>
      </c>
      <c r="K199" s="77" t="s">
        <v>1019</v>
      </c>
      <c r="L199" s="77" t="s">
        <v>1020</v>
      </c>
      <c r="M199" s="77" t="s">
        <v>1832</v>
      </c>
      <c r="P199"/>
    </row>
    <row r="200" spans="1:16" x14ac:dyDescent="0.2">
      <c r="A200" s="77" t="s">
        <v>108</v>
      </c>
      <c r="B200" s="77">
        <v>7440393</v>
      </c>
      <c r="C200" s="77" t="s">
        <v>2320</v>
      </c>
      <c r="D200" s="77" t="s">
        <v>1016</v>
      </c>
      <c r="E200" s="5" t="str">
        <f t="shared" si="3"/>
        <v>BARIUMWater</v>
      </c>
      <c r="F200" s="77"/>
      <c r="G200" s="77" t="s">
        <v>1830</v>
      </c>
      <c r="H200" s="77">
        <v>7440393</v>
      </c>
      <c r="I200" s="77" t="s">
        <v>1027</v>
      </c>
      <c r="J200" s="77" t="s">
        <v>1018</v>
      </c>
      <c r="K200" s="77" t="s">
        <v>1019</v>
      </c>
      <c r="L200" s="77" t="s">
        <v>1020</v>
      </c>
      <c r="M200" s="77" t="s">
        <v>1833</v>
      </c>
      <c r="P200"/>
    </row>
    <row r="201" spans="1:16" x14ac:dyDescent="0.2">
      <c r="A201" s="77" t="s">
        <v>82</v>
      </c>
      <c r="B201" s="77" t="s">
        <v>986</v>
      </c>
      <c r="C201" s="77" t="s">
        <v>2319</v>
      </c>
      <c r="D201" s="77" t="s">
        <v>1016</v>
      </c>
      <c r="E201" s="5" t="str">
        <f t="shared" si="3"/>
        <v>BARIUM COMPOUNDSAir</v>
      </c>
      <c r="F201" s="77"/>
      <c r="G201" s="77"/>
      <c r="H201" s="77" t="s">
        <v>581</v>
      </c>
      <c r="I201" s="77"/>
      <c r="J201" s="77"/>
      <c r="K201" s="77"/>
      <c r="L201" s="77"/>
      <c r="M201" s="77"/>
      <c r="P201"/>
    </row>
    <row r="202" spans="1:16" x14ac:dyDescent="0.2">
      <c r="A202" s="77" t="s">
        <v>82</v>
      </c>
      <c r="B202" s="77" t="s">
        <v>986</v>
      </c>
      <c r="C202" s="77" t="s">
        <v>1025</v>
      </c>
      <c r="D202" s="77" t="s">
        <v>1016</v>
      </c>
      <c r="E202" s="5" t="str">
        <f t="shared" si="3"/>
        <v>BARIUM COMPOUNDSsoil</v>
      </c>
      <c r="F202" s="77" t="s">
        <v>1017</v>
      </c>
      <c r="G202" s="77"/>
      <c r="H202" s="77" t="s">
        <v>581</v>
      </c>
      <c r="I202" s="77"/>
      <c r="J202" s="77"/>
      <c r="K202" s="77"/>
      <c r="L202" s="77"/>
      <c r="M202" s="77"/>
      <c r="P202"/>
    </row>
    <row r="203" spans="1:16" x14ac:dyDescent="0.2">
      <c r="A203" s="77" t="s">
        <v>82</v>
      </c>
      <c r="B203" s="77" t="s">
        <v>986</v>
      </c>
      <c r="C203" s="77" t="s">
        <v>2320</v>
      </c>
      <c r="D203" s="77" t="s">
        <v>1016</v>
      </c>
      <c r="E203" s="5" t="str">
        <f t="shared" si="3"/>
        <v>BARIUM COMPOUNDSWater</v>
      </c>
      <c r="F203" s="77" t="s">
        <v>1017</v>
      </c>
      <c r="G203" s="77"/>
      <c r="H203" s="77" t="s">
        <v>581</v>
      </c>
      <c r="I203" s="77"/>
      <c r="J203" s="77"/>
      <c r="K203" s="77"/>
      <c r="L203" s="77"/>
      <c r="M203" s="77"/>
      <c r="P203"/>
    </row>
    <row r="204" spans="1:16" x14ac:dyDescent="0.2">
      <c r="A204" s="77" t="s">
        <v>351</v>
      </c>
      <c r="B204" s="77">
        <v>22781233</v>
      </c>
      <c r="C204" s="77" t="s">
        <v>2319</v>
      </c>
      <c r="D204" s="77" t="s">
        <v>1016</v>
      </c>
      <c r="E204" s="5" t="str">
        <f t="shared" si="3"/>
        <v>BENDIOCARBAir</v>
      </c>
      <c r="F204" s="77" t="s">
        <v>1017</v>
      </c>
      <c r="G204" s="77" t="s">
        <v>1930</v>
      </c>
      <c r="H204" s="77">
        <v>22781233</v>
      </c>
      <c r="I204" s="77" t="s">
        <v>1003</v>
      </c>
      <c r="J204" s="77" t="s">
        <v>1018</v>
      </c>
      <c r="K204" s="77" t="s">
        <v>1019</v>
      </c>
      <c r="L204" s="77" t="s">
        <v>1020</v>
      </c>
      <c r="M204" s="77" t="s">
        <v>1931</v>
      </c>
      <c r="P204"/>
    </row>
    <row r="205" spans="1:16" x14ac:dyDescent="0.2">
      <c r="A205" s="77" t="s">
        <v>510</v>
      </c>
      <c r="B205" s="77">
        <v>1861401</v>
      </c>
      <c r="C205" s="77" t="s">
        <v>2319</v>
      </c>
      <c r="D205" s="77" t="s">
        <v>1016</v>
      </c>
      <c r="E205" s="5" t="str">
        <f t="shared" si="3"/>
        <v>BENFLURALINAir</v>
      </c>
      <c r="F205" s="77" t="s">
        <v>1017</v>
      </c>
      <c r="G205" s="77" t="s">
        <v>1758</v>
      </c>
      <c r="H205" s="77">
        <v>1861401</v>
      </c>
      <c r="I205" s="77" t="s">
        <v>1003</v>
      </c>
      <c r="J205" s="77" t="s">
        <v>1018</v>
      </c>
      <c r="K205" s="77" t="s">
        <v>1019</v>
      </c>
      <c r="L205" s="77" t="s">
        <v>1032</v>
      </c>
      <c r="M205" s="77" t="s">
        <v>2187</v>
      </c>
      <c r="P205"/>
    </row>
    <row r="206" spans="1:16" x14ac:dyDescent="0.2">
      <c r="A206" s="77" t="s">
        <v>442</v>
      </c>
      <c r="B206" s="77">
        <v>17804352</v>
      </c>
      <c r="C206" s="77" t="s">
        <v>2319</v>
      </c>
      <c r="D206" s="77" t="s">
        <v>1016</v>
      </c>
      <c r="E206" s="5" t="str">
        <f t="shared" si="3"/>
        <v>BENOMYLAir</v>
      </c>
      <c r="F206" s="77" t="s">
        <v>1017</v>
      </c>
      <c r="G206" s="77" t="s">
        <v>1920</v>
      </c>
      <c r="H206" s="77">
        <v>17804352</v>
      </c>
      <c r="I206" s="77" t="s">
        <v>1003</v>
      </c>
      <c r="J206" s="77" t="s">
        <v>1018</v>
      </c>
      <c r="K206" s="77" t="s">
        <v>1019</v>
      </c>
      <c r="L206" s="77" t="s">
        <v>1020</v>
      </c>
      <c r="M206" s="77" t="s">
        <v>1921</v>
      </c>
      <c r="P206"/>
    </row>
    <row r="207" spans="1:16" x14ac:dyDescent="0.2">
      <c r="A207" s="77" t="s">
        <v>368</v>
      </c>
      <c r="B207" s="77">
        <v>98873</v>
      </c>
      <c r="C207" s="77" t="s">
        <v>2319</v>
      </c>
      <c r="D207" s="77" t="s">
        <v>1016</v>
      </c>
      <c r="E207" s="5" t="str">
        <f t="shared" si="3"/>
        <v>BENZAL CHLORIDEAir</v>
      </c>
      <c r="F207" s="77" t="s">
        <v>1017</v>
      </c>
      <c r="G207" s="77" t="s">
        <v>1364</v>
      </c>
      <c r="H207" s="77">
        <v>98873</v>
      </c>
      <c r="I207" s="77" t="s">
        <v>1003</v>
      </c>
      <c r="J207" s="77" t="s">
        <v>1018</v>
      </c>
      <c r="K207" s="77" t="s">
        <v>1019</v>
      </c>
      <c r="L207" s="77" t="s">
        <v>1020</v>
      </c>
      <c r="M207" s="77" t="s">
        <v>1365</v>
      </c>
      <c r="P207"/>
    </row>
    <row r="208" spans="1:16" x14ac:dyDescent="0.2">
      <c r="A208" s="77" t="s">
        <v>37</v>
      </c>
      <c r="B208" s="77">
        <v>71432</v>
      </c>
      <c r="C208" s="77" t="s">
        <v>2319</v>
      </c>
      <c r="D208" s="77" t="s">
        <v>1016</v>
      </c>
      <c r="E208" s="5" t="str">
        <f t="shared" si="3"/>
        <v>BENZENEAir</v>
      </c>
      <c r="F208" s="77" t="s">
        <v>1017</v>
      </c>
      <c r="G208" s="77" t="s">
        <v>1102</v>
      </c>
      <c r="H208" s="77">
        <v>71432</v>
      </c>
      <c r="I208" s="77" t="s">
        <v>1003</v>
      </c>
      <c r="J208" s="77" t="s">
        <v>1018</v>
      </c>
      <c r="K208" s="77" t="s">
        <v>1019</v>
      </c>
      <c r="L208" s="77" t="s">
        <v>1020</v>
      </c>
      <c r="M208" s="77" t="s">
        <v>1103</v>
      </c>
      <c r="P208"/>
    </row>
    <row r="209" spans="1:16" x14ac:dyDescent="0.2">
      <c r="A209" s="77" t="s">
        <v>37</v>
      </c>
      <c r="B209" s="77">
        <v>71432</v>
      </c>
      <c r="C209" s="77" t="s">
        <v>1025</v>
      </c>
      <c r="D209" s="77" t="s">
        <v>1016</v>
      </c>
      <c r="E209" s="5" t="str">
        <f t="shared" si="3"/>
        <v>BENZENEsoil</v>
      </c>
      <c r="F209" s="77" t="s">
        <v>1017</v>
      </c>
      <c r="G209" s="77" t="s">
        <v>1102</v>
      </c>
      <c r="H209" s="77">
        <v>71432</v>
      </c>
      <c r="I209" s="77" t="s">
        <v>1025</v>
      </c>
      <c r="J209" s="77" t="s">
        <v>1082</v>
      </c>
      <c r="K209" s="77" t="s">
        <v>1019</v>
      </c>
      <c r="L209" s="77" t="s">
        <v>1020</v>
      </c>
      <c r="M209" s="77" t="s">
        <v>1104</v>
      </c>
      <c r="P209"/>
    </row>
    <row r="210" spans="1:16" x14ac:dyDescent="0.2">
      <c r="A210" s="77" t="s">
        <v>37</v>
      </c>
      <c r="B210" s="77">
        <v>71432</v>
      </c>
      <c r="C210" s="77" t="s">
        <v>2320</v>
      </c>
      <c r="D210" s="77" t="s">
        <v>1016</v>
      </c>
      <c r="E210" s="5" t="str">
        <f t="shared" si="3"/>
        <v>BENZENEWater</v>
      </c>
      <c r="F210" s="77" t="s">
        <v>1017</v>
      </c>
      <c r="G210" s="79" t="s">
        <v>1102</v>
      </c>
      <c r="H210" s="77">
        <v>71432</v>
      </c>
      <c r="I210" s="77" t="s">
        <v>1027</v>
      </c>
      <c r="J210" s="77" t="s">
        <v>1018</v>
      </c>
      <c r="K210" s="77" t="s">
        <v>1019</v>
      </c>
      <c r="L210" s="77" t="s">
        <v>1020</v>
      </c>
      <c r="M210" s="77" t="s">
        <v>1105</v>
      </c>
      <c r="P210"/>
    </row>
    <row r="211" spans="1:16" x14ac:dyDescent="0.2">
      <c r="A211" s="77" t="s">
        <v>411</v>
      </c>
      <c r="B211" s="77">
        <v>92875</v>
      </c>
      <c r="C211" s="77" t="s">
        <v>2319</v>
      </c>
      <c r="D211" s="77" t="s">
        <v>1016</v>
      </c>
      <c r="E211" s="5" t="str">
        <f t="shared" si="3"/>
        <v>BENZIDINEAir</v>
      </c>
      <c r="F211" s="77" t="s">
        <v>1017</v>
      </c>
      <c r="G211" s="79" t="s">
        <v>1314</v>
      </c>
      <c r="H211" s="77">
        <v>92875</v>
      </c>
      <c r="I211" s="77" t="s">
        <v>1003</v>
      </c>
      <c r="J211" s="77" t="s">
        <v>1018</v>
      </c>
      <c r="K211" s="77" t="s">
        <v>1019</v>
      </c>
      <c r="L211" s="77" t="s">
        <v>1020</v>
      </c>
      <c r="M211" s="77" t="s">
        <v>1315</v>
      </c>
      <c r="P211"/>
    </row>
    <row r="212" spans="1:16" x14ac:dyDescent="0.2">
      <c r="A212" s="77" t="s">
        <v>38</v>
      </c>
      <c r="B212" s="77">
        <v>191242</v>
      </c>
      <c r="C212" s="77" t="s">
        <v>2319</v>
      </c>
      <c r="D212" s="77" t="s">
        <v>1016</v>
      </c>
      <c r="E212" s="5" t="str">
        <f t="shared" si="3"/>
        <v>BENZO(G,H,I)PERYLENEAir</v>
      </c>
      <c r="F212" s="77" t="s">
        <v>1017</v>
      </c>
      <c r="G212" s="79" t="s">
        <v>1636</v>
      </c>
      <c r="H212" s="77">
        <v>206440</v>
      </c>
      <c r="I212" s="77" t="s">
        <v>1003</v>
      </c>
      <c r="J212" s="77" t="s">
        <v>1018</v>
      </c>
      <c r="K212" s="77" t="s">
        <v>1019</v>
      </c>
      <c r="L212" s="77" t="s">
        <v>1020</v>
      </c>
      <c r="M212" s="77" t="s">
        <v>1637</v>
      </c>
      <c r="P212"/>
    </row>
    <row r="213" spans="1:16" x14ac:dyDescent="0.2">
      <c r="A213" s="77" t="s">
        <v>38</v>
      </c>
      <c r="B213" s="77">
        <v>191242</v>
      </c>
      <c r="C213" s="77" t="s">
        <v>1025</v>
      </c>
      <c r="D213" s="77" t="s">
        <v>1016</v>
      </c>
      <c r="E213" s="5" t="str">
        <f t="shared" si="3"/>
        <v>BENZO(G,H,I)PERYLENEsoil</v>
      </c>
      <c r="F213" s="77" t="s">
        <v>1017</v>
      </c>
      <c r="G213" s="77" t="s">
        <v>1636</v>
      </c>
      <c r="H213" s="77">
        <v>206440</v>
      </c>
      <c r="I213" s="77" t="s">
        <v>1025</v>
      </c>
      <c r="J213" s="77" t="s">
        <v>1018</v>
      </c>
      <c r="K213" s="77" t="s">
        <v>1019</v>
      </c>
      <c r="L213" s="77" t="s">
        <v>1020</v>
      </c>
      <c r="M213" s="77" t="s">
        <v>1638</v>
      </c>
      <c r="P213"/>
    </row>
    <row r="214" spans="1:16" x14ac:dyDescent="0.2">
      <c r="A214" s="77" t="s">
        <v>38</v>
      </c>
      <c r="B214" s="77">
        <v>191242</v>
      </c>
      <c r="C214" s="77" t="s">
        <v>2320</v>
      </c>
      <c r="D214" s="77" t="s">
        <v>1016</v>
      </c>
      <c r="E214" s="5" t="str">
        <f t="shared" si="3"/>
        <v>BENZO(G,H,I)PERYLENEWater</v>
      </c>
      <c r="F214" s="77" t="s">
        <v>1017</v>
      </c>
      <c r="G214" s="77" t="s">
        <v>1636</v>
      </c>
      <c r="H214" s="77">
        <v>206440</v>
      </c>
      <c r="I214" s="77" t="s">
        <v>1027</v>
      </c>
      <c r="J214" s="77" t="s">
        <v>1018</v>
      </c>
      <c r="K214" s="77" t="s">
        <v>1019</v>
      </c>
      <c r="L214" s="77" t="s">
        <v>1020</v>
      </c>
      <c r="M214" s="77" t="s">
        <v>1639</v>
      </c>
      <c r="P214"/>
    </row>
    <row r="215" spans="1:16" x14ac:dyDescent="0.2">
      <c r="A215" s="77" t="s">
        <v>448</v>
      </c>
      <c r="B215" s="77">
        <v>98077</v>
      </c>
      <c r="C215" s="77" t="s">
        <v>2319</v>
      </c>
      <c r="D215" s="77" t="s">
        <v>1016</v>
      </c>
      <c r="E215" s="5" t="str">
        <f t="shared" si="3"/>
        <v>BENZOIC TRICHLORIDEAir</v>
      </c>
      <c r="F215" s="77" t="s">
        <v>1021</v>
      </c>
      <c r="G215" s="77" t="s">
        <v>1354</v>
      </c>
      <c r="H215" s="77">
        <v>98077</v>
      </c>
      <c r="I215" s="77" t="s">
        <v>1003</v>
      </c>
      <c r="J215" s="77" t="s">
        <v>1018</v>
      </c>
      <c r="K215" s="77" t="s">
        <v>1019</v>
      </c>
      <c r="L215" s="77" t="s">
        <v>1020</v>
      </c>
      <c r="M215" s="77" t="s">
        <v>1355</v>
      </c>
      <c r="P215"/>
    </row>
    <row r="216" spans="1:16" x14ac:dyDescent="0.2">
      <c r="A216" s="77" t="s">
        <v>281</v>
      </c>
      <c r="B216" s="77">
        <v>98884</v>
      </c>
      <c r="C216" s="77" t="s">
        <v>2319</v>
      </c>
      <c r="D216" s="77" t="s">
        <v>1016</v>
      </c>
      <c r="E216" s="5" t="str">
        <f t="shared" si="3"/>
        <v>BENZOYL CHLORIDEAir</v>
      </c>
      <c r="F216" s="77" t="s">
        <v>1017</v>
      </c>
      <c r="G216" s="77" t="s">
        <v>1366</v>
      </c>
      <c r="H216" s="77">
        <v>98884</v>
      </c>
      <c r="I216" s="77" t="s">
        <v>1003</v>
      </c>
      <c r="J216" s="77" t="s">
        <v>1018</v>
      </c>
      <c r="K216" s="77" t="s">
        <v>1019</v>
      </c>
      <c r="L216" s="77" t="s">
        <v>1020</v>
      </c>
      <c r="M216" s="77" t="s">
        <v>1367</v>
      </c>
      <c r="P216"/>
    </row>
    <row r="217" spans="1:16" x14ac:dyDescent="0.2">
      <c r="A217" s="77" t="s">
        <v>306</v>
      </c>
      <c r="B217" s="77">
        <v>94360</v>
      </c>
      <c r="C217" s="77" t="s">
        <v>2319</v>
      </c>
      <c r="D217" s="77" t="s">
        <v>1016</v>
      </c>
      <c r="E217" s="5" t="str">
        <f t="shared" si="3"/>
        <v>BENZOYL PEROXIDEAir</v>
      </c>
      <c r="F217" s="77" t="s">
        <v>1017</v>
      </c>
      <c r="G217" s="77" t="s">
        <v>1262</v>
      </c>
      <c r="H217" s="77">
        <v>80159</v>
      </c>
      <c r="I217" s="77" t="s">
        <v>1003</v>
      </c>
      <c r="J217" s="77" t="s">
        <v>1018</v>
      </c>
      <c r="K217" s="77" t="s">
        <v>1019</v>
      </c>
      <c r="L217" s="77" t="s">
        <v>1020</v>
      </c>
      <c r="M217" s="77" t="s">
        <v>1263</v>
      </c>
      <c r="P217"/>
    </row>
    <row r="218" spans="1:16" x14ac:dyDescent="0.2">
      <c r="A218" s="77" t="s">
        <v>134</v>
      </c>
      <c r="B218" s="77">
        <v>100447</v>
      </c>
      <c r="C218" s="77" t="s">
        <v>2319</v>
      </c>
      <c r="D218" s="77" t="s">
        <v>1016</v>
      </c>
      <c r="E218" s="5" t="str">
        <f t="shared" si="3"/>
        <v>BENZYL CHLORIDEAir</v>
      </c>
      <c r="F218" s="77" t="s">
        <v>1017</v>
      </c>
      <c r="G218" s="77" t="s">
        <v>1389</v>
      </c>
      <c r="H218" s="77">
        <v>100447</v>
      </c>
      <c r="I218" s="77" t="s">
        <v>1003</v>
      </c>
      <c r="J218" s="77" t="s">
        <v>1018</v>
      </c>
      <c r="K218" s="77" t="s">
        <v>1019</v>
      </c>
      <c r="L218" s="77" t="s">
        <v>1020</v>
      </c>
      <c r="M218" s="77" t="s">
        <v>1390</v>
      </c>
      <c r="P218"/>
    </row>
    <row r="219" spans="1:16" x14ac:dyDescent="0.2">
      <c r="A219" s="77" t="s">
        <v>134</v>
      </c>
      <c r="B219" s="77">
        <v>100447</v>
      </c>
      <c r="C219" s="77" t="s">
        <v>1025</v>
      </c>
      <c r="D219" s="77" t="s">
        <v>1016</v>
      </c>
      <c r="E219" s="5" t="str">
        <f t="shared" si="3"/>
        <v>BENZYL CHLORIDEsoil</v>
      </c>
      <c r="F219" s="77" t="s">
        <v>1017</v>
      </c>
      <c r="G219" s="77" t="s">
        <v>1391</v>
      </c>
      <c r="H219" s="77">
        <v>100447</v>
      </c>
      <c r="I219" s="77" t="s">
        <v>1025</v>
      </c>
      <c r="J219" s="77" t="s">
        <v>1018</v>
      </c>
      <c r="K219" s="77" t="s">
        <v>1019</v>
      </c>
      <c r="L219" s="77" t="s">
        <v>1020</v>
      </c>
      <c r="M219" s="77" t="s">
        <v>1392</v>
      </c>
      <c r="P219"/>
    </row>
    <row r="220" spans="1:16" x14ac:dyDescent="0.2">
      <c r="A220" s="77" t="s">
        <v>134</v>
      </c>
      <c r="B220" s="77">
        <v>100447</v>
      </c>
      <c r="C220" s="77" t="s">
        <v>2320</v>
      </c>
      <c r="D220" s="77" t="s">
        <v>1016</v>
      </c>
      <c r="E220" s="5" t="str">
        <f t="shared" si="3"/>
        <v>BENZYL CHLORIDEWater</v>
      </c>
      <c r="F220" s="77" t="s">
        <v>1017</v>
      </c>
      <c r="G220" s="77" t="s">
        <v>1391</v>
      </c>
      <c r="H220" s="77">
        <v>100447</v>
      </c>
      <c r="I220" s="77" t="s">
        <v>1027</v>
      </c>
      <c r="J220" s="77" t="s">
        <v>1018</v>
      </c>
      <c r="K220" s="77" t="s">
        <v>1019</v>
      </c>
      <c r="L220" s="77" t="s">
        <v>1020</v>
      </c>
      <c r="M220" s="77" t="s">
        <v>1393</v>
      </c>
      <c r="P220"/>
    </row>
    <row r="221" spans="1:16" x14ac:dyDescent="0.2">
      <c r="A221" s="77" t="s">
        <v>369</v>
      </c>
      <c r="B221" s="77">
        <v>7440417</v>
      </c>
      <c r="C221" s="77" t="s">
        <v>2319</v>
      </c>
      <c r="D221" s="77" t="s">
        <v>1016</v>
      </c>
      <c r="E221" s="5" t="str">
        <f t="shared" si="3"/>
        <v>BERYLLIUMAir</v>
      </c>
      <c r="F221" s="77"/>
      <c r="G221" s="77" t="s">
        <v>1834</v>
      </c>
      <c r="H221" s="77">
        <v>7440417</v>
      </c>
      <c r="I221" s="77" t="s">
        <v>1003</v>
      </c>
      <c r="J221" s="77" t="s">
        <v>1018</v>
      </c>
      <c r="K221" s="77" t="s">
        <v>1019</v>
      </c>
      <c r="L221" s="77" t="s">
        <v>1020</v>
      </c>
      <c r="M221" s="77" t="s">
        <v>1835</v>
      </c>
      <c r="P221"/>
    </row>
    <row r="222" spans="1:16" x14ac:dyDescent="0.2">
      <c r="A222" s="77" t="s">
        <v>369</v>
      </c>
      <c r="B222" s="77">
        <v>7440417</v>
      </c>
      <c r="C222" s="77" t="s">
        <v>2320</v>
      </c>
      <c r="D222" s="77" t="s">
        <v>1016</v>
      </c>
      <c r="E222" s="5" t="str">
        <f t="shared" si="3"/>
        <v>BERYLLIUMWater</v>
      </c>
      <c r="F222" s="77"/>
      <c r="G222" s="77" t="s">
        <v>1834</v>
      </c>
      <c r="H222" s="77">
        <v>7440417</v>
      </c>
      <c r="I222" s="77" t="s">
        <v>1027</v>
      </c>
      <c r="J222" s="77" t="s">
        <v>1018</v>
      </c>
      <c r="K222" s="77" t="s">
        <v>1019</v>
      </c>
      <c r="L222" s="77" t="s">
        <v>1020</v>
      </c>
      <c r="M222" s="77" t="s">
        <v>1836</v>
      </c>
      <c r="P222"/>
    </row>
    <row r="223" spans="1:16" x14ac:dyDescent="0.2">
      <c r="A223" s="77" t="s">
        <v>218</v>
      </c>
      <c r="B223" s="77" t="s">
        <v>994</v>
      </c>
      <c r="C223" s="77" t="s">
        <v>2319</v>
      </c>
      <c r="D223" s="77" t="s">
        <v>1016</v>
      </c>
      <c r="E223" s="5" t="str">
        <f t="shared" si="3"/>
        <v>BERYLLIUM COMPOUNDSAir</v>
      </c>
      <c r="F223" s="77"/>
      <c r="G223" s="77"/>
      <c r="H223" s="77" t="s">
        <v>581</v>
      </c>
      <c r="I223" s="77"/>
      <c r="J223" s="77"/>
      <c r="K223" s="77"/>
      <c r="L223" s="77"/>
      <c r="M223" s="77"/>
      <c r="P223"/>
    </row>
    <row r="224" spans="1:16" x14ac:dyDescent="0.2">
      <c r="A224" s="77" t="s">
        <v>218</v>
      </c>
      <c r="B224" s="77" t="s">
        <v>994</v>
      </c>
      <c r="C224" s="77" t="s">
        <v>1025</v>
      </c>
      <c r="D224" s="77" t="s">
        <v>1016</v>
      </c>
      <c r="E224" s="5" t="str">
        <f t="shared" si="3"/>
        <v>BERYLLIUM COMPOUNDSsoil</v>
      </c>
      <c r="F224" s="77" t="s">
        <v>1017</v>
      </c>
      <c r="G224" s="77"/>
      <c r="H224" s="77" t="s">
        <v>581</v>
      </c>
      <c r="I224" s="77"/>
      <c r="J224" s="77"/>
      <c r="K224" s="77"/>
      <c r="L224" s="77"/>
      <c r="M224" s="77"/>
      <c r="P224"/>
    </row>
    <row r="225" spans="1:16" x14ac:dyDescent="0.2">
      <c r="A225" s="77" t="s">
        <v>218</v>
      </c>
      <c r="B225" s="77" t="s">
        <v>994</v>
      </c>
      <c r="C225" s="77" t="s">
        <v>2320</v>
      </c>
      <c r="D225" s="77" t="s">
        <v>1016</v>
      </c>
      <c r="E225" s="5" t="str">
        <f t="shared" si="3"/>
        <v>BERYLLIUM COMPOUNDSWater</v>
      </c>
      <c r="F225" s="77" t="s">
        <v>1017</v>
      </c>
      <c r="G225" s="77"/>
      <c r="H225" s="77" t="s">
        <v>581</v>
      </c>
      <c r="I225" s="77"/>
      <c r="J225" s="77"/>
      <c r="K225" s="77"/>
      <c r="L225" s="77"/>
      <c r="M225" s="77"/>
      <c r="P225"/>
    </row>
    <row r="226" spans="1:16" x14ac:dyDescent="0.2">
      <c r="A226" s="77" t="s">
        <v>213</v>
      </c>
      <c r="B226" s="77">
        <v>82657043</v>
      </c>
      <c r="C226" s="77" t="s">
        <v>2319</v>
      </c>
      <c r="D226" s="77" t="s">
        <v>1016</v>
      </c>
      <c r="E226" s="5" t="str">
        <f t="shared" si="3"/>
        <v>BIFENTHRINAir</v>
      </c>
      <c r="F226" s="77" t="s">
        <v>1017</v>
      </c>
      <c r="G226" s="77" t="s">
        <v>1989</v>
      </c>
      <c r="H226" s="77">
        <v>82657043</v>
      </c>
      <c r="I226" s="77" t="s">
        <v>1003</v>
      </c>
      <c r="J226" s="77" t="s">
        <v>1018</v>
      </c>
      <c r="K226" s="77" t="s">
        <v>1019</v>
      </c>
      <c r="L226" s="77" t="s">
        <v>1020</v>
      </c>
      <c r="M226" s="77" t="s">
        <v>1990</v>
      </c>
      <c r="P226"/>
    </row>
    <row r="227" spans="1:16" x14ac:dyDescent="0.2">
      <c r="A227" s="77" t="s">
        <v>251</v>
      </c>
      <c r="B227" s="77">
        <v>92524</v>
      </c>
      <c r="C227" s="77" t="s">
        <v>2319</v>
      </c>
      <c r="D227" s="77" t="s">
        <v>1016</v>
      </c>
      <c r="E227" s="5" t="str">
        <f t="shared" si="3"/>
        <v>BIPHENYLAir</v>
      </c>
      <c r="F227" s="77" t="s">
        <v>1017</v>
      </c>
      <c r="G227" s="77" t="s">
        <v>1308</v>
      </c>
      <c r="H227" s="77">
        <v>92524</v>
      </c>
      <c r="I227" s="77" t="s">
        <v>1003</v>
      </c>
      <c r="J227" s="77" t="s">
        <v>1018</v>
      </c>
      <c r="K227" s="77" t="s">
        <v>1019</v>
      </c>
      <c r="L227" s="77" t="s">
        <v>1020</v>
      </c>
      <c r="M227" s="77" t="s">
        <v>1309</v>
      </c>
      <c r="P227"/>
    </row>
    <row r="228" spans="1:16" x14ac:dyDescent="0.2">
      <c r="A228" s="77" t="s">
        <v>251</v>
      </c>
      <c r="B228" s="77">
        <v>92524</v>
      </c>
      <c r="C228" s="77" t="s">
        <v>1025</v>
      </c>
      <c r="D228" s="77" t="s">
        <v>1016</v>
      </c>
      <c r="E228" s="5" t="str">
        <f t="shared" si="3"/>
        <v>BIPHENYLsoil</v>
      </c>
      <c r="F228" s="77" t="s">
        <v>1017</v>
      </c>
      <c r="G228" s="77" t="s">
        <v>542</v>
      </c>
      <c r="H228" s="77">
        <v>92524</v>
      </c>
      <c r="I228" s="77" t="s">
        <v>1025</v>
      </c>
      <c r="J228" s="77" t="s">
        <v>1018</v>
      </c>
      <c r="K228" s="77" t="s">
        <v>1019</v>
      </c>
      <c r="L228" s="77" t="s">
        <v>1020</v>
      </c>
      <c r="M228" s="77" t="s">
        <v>1310</v>
      </c>
      <c r="P228"/>
    </row>
    <row r="229" spans="1:16" x14ac:dyDescent="0.2">
      <c r="A229" s="77" t="s">
        <v>251</v>
      </c>
      <c r="B229" s="77">
        <v>92524</v>
      </c>
      <c r="C229" s="77" t="s">
        <v>2320</v>
      </c>
      <c r="D229" s="77" t="s">
        <v>1016</v>
      </c>
      <c r="E229" s="5" t="str">
        <f t="shared" si="3"/>
        <v>BIPHENYLWater</v>
      </c>
      <c r="F229" s="77" t="s">
        <v>1017</v>
      </c>
      <c r="G229" s="77" t="s">
        <v>1308</v>
      </c>
      <c r="H229" s="77">
        <v>92524</v>
      </c>
      <c r="I229" s="77" t="s">
        <v>1027</v>
      </c>
      <c r="J229" s="77" t="s">
        <v>1018</v>
      </c>
      <c r="K229" s="77" t="s">
        <v>1019</v>
      </c>
      <c r="L229" s="77" t="s">
        <v>1020</v>
      </c>
      <c r="M229" s="77" t="s">
        <v>1311</v>
      </c>
      <c r="P229"/>
    </row>
    <row r="230" spans="1:16" x14ac:dyDescent="0.2">
      <c r="A230" s="77" t="s">
        <v>375</v>
      </c>
      <c r="B230" s="77">
        <v>108601</v>
      </c>
      <c r="C230" s="77" t="s">
        <v>2319</v>
      </c>
      <c r="D230" s="77" t="s">
        <v>1016</v>
      </c>
      <c r="E230" s="5" t="str">
        <f t="shared" si="3"/>
        <v>BIS(2-CHLORO-1-METHYLETHYL) ETHERAir</v>
      </c>
      <c r="F230" s="77" t="s">
        <v>1017</v>
      </c>
      <c r="G230" s="77" t="s">
        <v>375</v>
      </c>
      <c r="H230" s="77">
        <v>108601</v>
      </c>
      <c r="I230" s="77" t="s">
        <v>1003</v>
      </c>
      <c r="J230" s="77" t="s">
        <v>1018</v>
      </c>
      <c r="K230" s="77" t="s">
        <v>1019</v>
      </c>
      <c r="L230" s="77" t="s">
        <v>1020</v>
      </c>
      <c r="M230" s="77" t="s">
        <v>1474</v>
      </c>
      <c r="P230"/>
    </row>
    <row r="231" spans="1:16" x14ac:dyDescent="0.2">
      <c r="A231" s="77" t="s">
        <v>444</v>
      </c>
      <c r="B231" s="77">
        <v>111911</v>
      </c>
      <c r="C231" s="77" t="s">
        <v>2319</v>
      </c>
      <c r="D231" s="77" t="s">
        <v>1016</v>
      </c>
      <c r="E231" s="5" t="str">
        <f t="shared" si="3"/>
        <v>BIS(2-CHLOROETHOXY)METHANEAir</v>
      </c>
      <c r="F231" s="77" t="s">
        <v>1017</v>
      </c>
      <c r="G231" s="77" t="s">
        <v>1518</v>
      </c>
      <c r="H231" s="77">
        <v>111911</v>
      </c>
      <c r="I231" s="77" t="s">
        <v>1003</v>
      </c>
      <c r="J231" s="77" t="s">
        <v>1018</v>
      </c>
      <c r="K231" s="77" t="s">
        <v>1019</v>
      </c>
      <c r="L231" s="77" t="s">
        <v>1020</v>
      </c>
      <c r="M231" s="77" t="s">
        <v>1519</v>
      </c>
      <c r="P231"/>
    </row>
    <row r="232" spans="1:16" x14ac:dyDescent="0.2">
      <c r="A232" s="77" t="s">
        <v>206</v>
      </c>
      <c r="B232" s="77">
        <v>111444</v>
      </c>
      <c r="C232" s="77" t="s">
        <v>2319</v>
      </c>
      <c r="D232" s="77" t="s">
        <v>1016</v>
      </c>
      <c r="E232" s="5" t="str">
        <f t="shared" si="3"/>
        <v>BIS(2-CHLOROETHYL) ETHERAir</v>
      </c>
      <c r="F232" s="77" t="s">
        <v>1017</v>
      </c>
      <c r="G232" s="77" t="s">
        <v>1514</v>
      </c>
      <c r="H232" s="77">
        <v>111444</v>
      </c>
      <c r="I232" s="77" t="s">
        <v>1003</v>
      </c>
      <c r="J232" s="77" t="s">
        <v>1018</v>
      </c>
      <c r="K232" s="77" t="s">
        <v>1019</v>
      </c>
      <c r="L232" s="77" t="s">
        <v>1020</v>
      </c>
      <c r="M232" s="77" t="s">
        <v>1515</v>
      </c>
      <c r="P232"/>
    </row>
    <row r="233" spans="1:16" x14ac:dyDescent="0.2">
      <c r="A233" s="77" t="s">
        <v>206</v>
      </c>
      <c r="B233" s="77">
        <v>111444</v>
      </c>
      <c r="C233" s="77" t="s">
        <v>2320</v>
      </c>
      <c r="D233" s="77" t="s">
        <v>1016</v>
      </c>
      <c r="E233" s="5" t="str">
        <f t="shared" si="3"/>
        <v>BIS(2-CHLOROETHYL) ETHERWater</v>
      </c>
      <c r="F233" s="77" t="s">
        <v>1021</v>
      </c>
      <c r="G233" s="77" t="s">
        <v>1516</v>
      </c>
      <c r="H233" s="77">
        <v>111444</v>
      </c>
      <c r="I233" s="77" t="s">
        <v>1027</v>
      </c>
      <c r="J233" s="77" t="s">
        <v>1018</v>
      </c>
      <c r="K233" s="77" t="s">
        <v>1019</v>
      </c>
      <c r="L233" s="77" t="s">
        <v>1020</v>
      </c>
      <c r="M233" s="77" t="s">
        <v>1517</v>
      </c>
      <c r="P233"/>
    </row>
    <row r="234" spans="1:16" x14ac:dyDescent="0.2">
      <c r="A234" s="77" t="s">
        <v>39</v>
      </c>
      <c r="B234" s="77">
        <v>542881</v>
      </c>
      <c r="C234" s="77" t="s">
        <v>2319</v>
      </c>
      <c r="D234" s="77" t="s">
        <v>1016</v>
      </c>
      <c r="E234" s="5" t="str">
        <f t="shared" si="3"/>
        <v>BIS(CHLOROMETHYL) ETHERAir</v>
      </c>
      <c r="F234" s="77" t="s">
        <v>1021</v>
      </c>
      <c r="G234" s="77" t="s">
        <v>1681</v>
      </c>
      <c r="H234" s="77">
        <v>542881</v>
      </c>
      <c r="I234" s="77" t="s">
        <v>1003</v>
      </c>
      <c r="J234" s="77" t="s">
        <v>1018</v>
      </c>
      <c r="K234" s="77" t="s">
        <v>1019</v>
      </c>
      <c r="L234" s="77" t="s">
        <v>1020</v>
      </c>
      <c r="M234" s="77" t="s">
        <v>1682</v>
      </c>
      <c r="P234"/>
    </row>
    <row r="235" spans="1:16" x14ac:dyDescent="0.2">
      <c r="A235" s="77" t="s">
        <v>335</v>
      </c>
      <c r="B235" s="77">
        <v>10294345</v>
      </c>
      <c r="C235" s="77" t="s">
        <v>2319</v>
      </c>
      <c r="D235" s="77" t="s">
        <v>1016</v>
      </c>
      <c r="E235" s="5" t="str">
        <f t="shared" si="3"/>
        <v>BORON TRICHLORIDEAir</v>
      </c>
      <c r="F235" s="77" t="s">
        <v>1017</v>
      </c>
      <c r="G235" s="77" t="s">
        <v>1865</v>
      </c>
      <c r="H235" s="77">
        <v>7783542</v>
      </c>
      <c r="I235" s="77" t="s">
        <v>1003</v>
      </c>
      <c r="J235" s="77" t="s">
        <v>1018</v>
      </c>
      <c r="K235" s="77" t="s">
        <v>1019</v>
      </c>
      <c r="L235" s="77" t="s">
        <v>1032</v>
      </c>
      <c r="M235" s="77" t="s">
        <v>2261</v>
      </c>
      <c r="P235"/>
    </row>
    <row r="236" spans="1:16" x14ac:dyDescent="0.2">
      <c r="A236" s="77" t="s">
        <v>338</v>
      </c>
      <c r="B236" s="77">
        <v>7637072</v>
      </c>
      <c r="C236" s="77" t="s">
        <v>2319</v>
      </c>
      <c r="D236" s="77" t="s">
        <v>1016</v>
      </c>
      <c r="E236" s="5" t="str">
        <f t="shared" si="3"/>
        <v>BORON TRIFLUORIDEAir</v>
      </c>
      <c r="F236" s="77" t="s">
        <v>1017</v>
      </c>
      <c r="G236" s="77" t="s">
        <v>1865</v>
      </c>
      <c r="H236" s="77">
        <v>7783542</v>
      </c>
      <c r="I236" s="77" t="s">
        <v>1003</v>
      </c>
      <c r="J236" s="77" t="s">
        <v>1018</v>
      </c>
      <c r="K236" s="77" t="s">
        <v>1019</v>
      </c>
      <c r="L236" s="77" t="s">
        <v>1032</v>
      </c>
      <c r="M236" s="77" t="s">
        <v>2261</v>
      </c>
      <c r="P236"/>
    </row>
    <row r="237" spans="1:16" x14ac:dyDescent="0.2">
      <c r="A237" s="77" t="s">
        <v>245</v>
      </c>
      <c r="B237" s="77">
        <v>7726956</v>
      </c>
      <c r="C237" s="77" t="s">
        <v>2319</v>
      </c>
      <c r="D237" s="77" t="s">
        <v>1016</v>
      </c>
      <c r="E237" s="5" t="str">
        <f t="shared" si="3"/>
        <v>BROMINEAir</v>
      </c>
      <c r="F237" s="77" t="s">
        <v>1017</v>
      </c>
      <c r="G237" s="77" t="s">
        <v>1884</v>
      </c>
      <c r="H237" s="77">
        <v>7726956</v>
      </c>
      <c r="I237" s="77" t="s">
        <v>1003</v>
      </c>
      <c r="J237" s="77" t="s">
        <v>1018</v>
      </c>
      <c r="K237" s="77" t="s">
        <v>1019</v>
      </c>
      <c r="L237" s="77" t="s">
        <v>1020</v>
      </c>
      <c r="M237" s="77" t="s">
        <v>1885</v>
      </c>
      <c r="P237"/>
    </row>
    <row r="238" spans="1:16" x14ac:dyDescent="0.2">
      <c r="A238" s="77" t="s">
        <v>245</v>
      </c>
      <c r="B238" s="77">
        <v>7726956</v>
      </c>
      <c r="C238" s="77" t="s">
        <v>2320</v>
      </c>
      <c r="D238" s="77" t="s">
        <v>1016</v>
      </c>
      <c r="E238" s="5" t="str">
        <f t="shared" si="3"/>
        <v>BROMINEWater</v>
      </c>
      <c r="F238" s="77" t="s">
        <v>1017</v>
      </c>
      <c r="G238" s="77" t="s">
        <v>1884</v>
      </c>
      <c r="H238" s="77">
        <v>7726956</v>
      </c>
      <c r="I238" s="77" t="s">
        <v>1027</v>
      </c>
      <c r="J238" s="77" t="s">
        <v>1018</v>
      </c>
      <c r="K238" s="77" t="s">
        <v>1019</v>
      </c>
      <c r="L238" s="77" t="s">
        <v>1020</v>
      </c>
      <c r="M238" s="77" t="s">
        <v>1886</v>
      </c>
      <c r="P238"/>
    </row>
    <row r="239" spans="1:16" x14ac:dyDescent="0.2">
      <c r="A239" s="77" t="s">
        <v>245</v>
      </c>
      <c r="B239" s="77">
        <v>7726956</v>
      </c>
      <c r="C239" s="77" t="s">
        <v>1025</v>
      </c>
      <c r="D239" s="77" t="s">
        <v>1016</v>
      </c>
      <c r="E239" s="5" t="str">
        <f t="shared" si="3"/>
        <v>BROMINEsoil</v>
      </c>
      <c r="F239" s="77" t="s">
        <v>1017</v>
      </c>
      <c r="G239" s="77" t="s">
        <v>2321</v>
      </c>
      <c r="H239" s="77">
        <v>7726956</v>
      </c>
      <c r="I239" s="77" t="s">
        <v>1025</v>
      </c>
      <c r="J239" s="77" t="s">
        <v>1018</v>
      </c>
      <c r="K239" s="77" t="s">
        <v>1019</v>
      </c>
      <c r="L239" s="77" t="s">
        <v>1020</v>
      </c>
      <c r="M239" s="77" t="s">
        <v>2322</v>
      </c>
      <c r="P239"/>
    </row>
    <row r="240" spans="1:16" x14ac:dyDescent="0.2">
      <c r="A240" s="77" t="s">
        <v>474</v>
      </c>
      <c r="B240" s="77">
        <v>353593</v>
      </c>
      <c r="C240" s="77" t="s">
        <v>2319</v>
      </c>
      <c r="D240" s="77" t="s">
        <v>1016</v>
      </c>
      <c r="E240" s="5" t="str">
        <f t="shared" si="3"/>
        <v>BROMOCHLORODIFLUOROMETHANEAir</v>
      </c>
      <c r="F240" s="77" t="s">
        <v>1017</v>
      </c>
      <c r="G240" s="77" t="s">
        <v>1660</v>
      </c>
      <c r="H240" s="77">
        <v>353593</v>
      </c>
      <c r="I240" s="77" t="s">
        <v>1003</v>
      </c>
      <c r="J240" s="77" t="s">
        <v>1018</v>
      </c>
      <c r="K240" s="77" t="s">
        <v>1019</v>
      </c>
      <c r="L240" s="77" t="s">
        <v>1032</v>
      </c>
      <c r="M240" s="77" t="s">
        <v>2224</v>
      </c>
      <c r="P240"/>
    </row>
    <row r="241" spans="1:16" x14ac:dyDescent="0.2">
      <c r="A241" s="77" t="s">
        <v>507</v>
      </c>
      <c r="B241" s="77">
        <v>75252</v>
      </c>
      <c r="C241" s="77" t="s">
        <v>2319</v>
      </c>
      <c r="D241" s="77" t="s">
        <v>1016</v>
      </c>
      <c r="E241" s="5" t="str">
        <f t="shared" si="3"/>
        <v>BROMOFORMAir</v>
      </c>
      <c r="F241" s="77" t="s">
        <v>1017</v>
      </c>
      <c r="G241" s="77" t="s">
        <v>1157</v>
      </c>
      <c r="H241" s="77">
        <v>75252</v>
      </c>
      <c r="I241" s="77" t="s">
        <v>1003</v>
      </c>
      <c r="J241" s="77" t="s">
        <v>1018</v>
      </c>
      <c r="K241" s="77" t="s">
        <v>1019</v>
      </c>
      <c r="L241" s="77" t="s">
        <v>1020</v>
      </c>
      <c r="M241" s="77" t="s">
        <v>1158</v>
      </c>
      <c r="P241"/>
    </row>
    <row r="242" spans="1:16" x14ac:dyDescent="0.2">
      <c r="A242" s="77" t="s">
        <v>507</v>
      </c>
      <c r="B242" s="77">
        <v>75252</v>
      </c>
      <c r="C242" s="77" t="s">
        <v>2320</v>
      </c>
      <c r="D242" s="77" t="s">
        <v>1016</v>
      </c>
      <c r="E242" s="5" t="str">
        <f t="shared" si="3"/>
        <v>BROMOFORMWater</v>
      </c>
      <c r="F242" s="77" t="s">
        <v>1017</v>
      </c>
      <c r="G242" s="77" t="s">
        <v>544</v>
      </c>
      <c r="H242" s="77">
        <v>75252</v>
      </c>
      <c r="I242" s="77" t="s">
        <v>1027</v>
      </c>
      <c r="J242" s="77" t="s">
        <v>1018</v>
      </c>
      <c r="K242" s="77" t="s">
        <v>1019</v>
      </c>
      <c r="L242" s="77" t="s">
        <v>1020</v>
      </c>
      <c r="M242" s="77" t="s">
        <v>1159</v>
      </c>
      <c r="P242"/>
    </row>
    <row r="243" spans="1:16" x14ac:dyDescent="0.2">
      <c r="A243" s="77" t="s">
        <v>217</v>
      </c>
      <c r="B243" s="77">
        <v>74839</v>
      </c>
      <c r="C243" s="77" t="s">
        <v>2319</v>
      </c>
      <c r="D243" s="77" t="s">
        <v>1016</v>
      </c>
      <c r="E243" s="5" t="str">
        <f t="shared" si="3"/>
        <v>BROMOMETHANEAir</v>
      </c>
      <c r="F243" s="77" t="s">
        <v>1017</v>
      </c>
      <c r="G243" s="77" t="s">
        <v>1113</v>
      </c>
      <c r="H243" s="77">
        <v>74839</v>
      </c>
      <c r="I243" s="77" t="s">
        <v>1003</v>
      </c>
      <c r="J243" s="77" t="s">
        <v>1018</v>
      </c>
      <c r="K243" s="77" t="s">
        <v>1019</v>
      </c>
      <c r="L243" s="77" t="s">
        <v>1020</v>
      </c>
      <c r="M243" s="77" t="s">
        <v>1114</v>
      </c>
      <c r="P243"/>
    </row>
    <row r="244" spans="1:16" x14ac:dyDescent="0.2">
      <c r="A244" s="77" t="s">
        <v>217</v>
      </c>
      <c r="B244" s="77">
        <v>74839</v>
      </c>
      <c r="C244" s="77" t="s">
        <v>2320</v>
      </c>
      <c r="D244" s="77" t="s">
        <v>1016</v>
      </c>
      <c r="E244" s="5" t="str">
        <f t="shared" si="3"/>
        <v>BROMOMETHANEWater</v>
      </c>
      <c r="F244" s="77" t="s">
        <v>1017</v>
      </c>
      <c r="G244" s="77" t="s">
        <v>1115</v>
      </c>
      <c r="H244" s="77">
        <v>74839</v>
      </c>
      <c r="I244" s="77" t="s">
        <v>1027</v>
      </c>
      <c r="J244" s="77" t="s">
        <v>1018</v>
      </c>
      <c r="K244" s="77" t="s">
        <v>1019</v>
      </c>
      <c r="L244" s="77" t="s">
        <v>1020</v>
      </c>
      <c r="M244" s="77" t="s">
        <v>1116</v>
      </c>
      <c r="P244"/>
    </row>
    <row r="245" spans="1:16" x14ac:dyDescent="0.2">
      <c r="A245" s="77" t="s">
        <v>258</v>
      </c>
      <c r="B245" s="77">
        <v>75638</v>
      </c>
      <c r="C245" s="77" t="s">
        <v>2319</v>
      </c>
      <c r="D245" s="77" t="s">
        <v>1016</v>
      </c>
      <c r="E245" s="5" t="str">
        <f t="shared" si="3"/>
        <v>BROMOTRIFLUOROMETHANEAir</v>
      </c>
      <c r="F245" s="77" t="s">
        <v>1017</v>
      </c>
      <c r="G245" s="77" t="s">
        <v>1178</v>
      </c>
      <c r="H245" s="77">
        <v>75638</v>
      </c>
      <c r="I245" s="77" t="s">
        <v>1003</v>
      </c>
      <c r="J245" s="77" t="s">
        <v>1018</v>
      </c>
      <c r="K245" s="77" t="s">
        <v>1019</v>
      </c>
      <c r="L245" s="77" t="s">
        <v>1032</v>
      </c>
      <c r="M245" s="77" t="s">
        <v>2225</v>
      </c>
      <c r="P245"/>
    </row>
    <row r="246" spans="1:16" x14ac:dyDescent="0.2">
      <c r="A246" s="77" t="s">
        <v>362</v>
      </c>
      <c r="B246" s="77">
        <v>1689845</v>
      </c>
      <c r="C246" s="77" t="s">
        <v>2319</v>
      </c>
      <c r="D246" s="77" t="s">
        <v>1016</v>
      </c>
      <c r="E246" s="5" t="str">
        <f t="shared" si="3"/>
        <v>BROMOXYNILAir</v>
      </c>
      <c r="F246" s="77" t="s">
        <v>1017</v>
      </c>
      <c r="G246" s="77" t="s">
        <v>1753</v>
      </c>
      <c r="H246" s="77">
        <v>1689845</v>
      </c>
      <c r="I246" s="77" t="s">
        <v>1003</v>
      </c>
      <c r="J246" s="77" t="s">
        <v>1018</v>
      </c>
      <c r="K246" s="77" t="s">
        <v>1019</v>
      </c>
      <c r="L246" s="77" t="s">
        <v>1020</v>
      </c>
      <c r="M246" s="77" t="s">
        <v>1754</v>
      </c>
      <c r="P246"/>
    </row>
    <row r="247" spans="1:16" x14ac:dyDescent="0.2">
      <c r="A247" s="77" t="s">
        <v>531</v>
      </c>
      <c r="B247" s="77">
        <v>1689992</v>
      </c>
      <c r="C247" s="77" t="s">
        <v>2319</v>
      </c>
      <c r="D247" s="77" t="s">
        <v>1016</v>
      </c>
      <c r="E247" s="5" t="str">
        <f t="shared" si="3"/>
        <v>BROMOXYNIL OCTANOATEAir</v>
      </c>
      <c r="F247" s="77" t="s">
        <v>1017</v>
      </c>
      <c r="G247" s="77" t="s">
        <v>531</v>
      </c>
      <c r="H247" s="77">
        <v>1689992</v>
      </c>
      <c r="I247" s="77" t="s">
        <v>1003</v>
      </c>
      <c r="J247" s="77" t="s">
        <v>1018</v>
      </c>
      <c r="K247" s="77" t="s">
        <v>1019</v>
      </c>
      <c r="L247" s="77" t="s">
        <v>1032</v>
      </c>
      <c r="M247" s="77" t="s">
        <v>2189</v>
      </c>
      <c r="P247"/>
    </row>
    <row r="248" spans="1:16" x14ac:dyDescent="0.2">
      <c r="A248" s="77" t="s">
        <v>112</v>
      </c>
      <c r="B248" s="77">
        <v>141322</v>
      </c>
      <c r="C248" s="77" t="s">
        <v>1025</v>
      </c>
      <c r="D248" s="77" t="s">
        <v>1016</v>
      </c>
      <c r="E248" s="5" t="str">
        <f t="shared" si="3"/>
        <v>BUTYL ACRYLATEsoil</v>
      </c>
      <c r="F248" s="77" t="s">
        <v>1017</v>
      </c>
      <c r="G248" s="77" t="s">
        <v>112</v>
      </c>
      <c r="H248" s="77">
        <v>141322</v>
      </c>
      <c r="I248" s="77" t="s">
        <v>1025</v>
      </c>
      <c r="J248" s="77" t="s">
        <v>1018</v>
      </c>
      <c r="K248" s="77" t="s">
        <v>1019</v>
      </c>
      <c r="L248" s="77" t="s">
        <v>1020</v>
      </c>
      <c r="M248" s="77" t="s">
        <v>1627</v>
      </c>
      <c r="P248"/>
    </row>
    <row r="249" spans="1:16" x14ac:dyDescent="0.2">
      <c r="A249" s="77" t="s">
        <v>112</v>
      </c>
      <c r="B249" s="77">
        <v>141322</v>
      </c>
      <c r="C249" s="77" t="s">
        <v>2319</v>
      </c>
      <c r="D249" s="77" t="s">
        <v>1016</v>
      </c>
      <c r="E249" s="5" t="str">
        <f t="shared" si="3"/>
        <v>BUTYL ACRYLATEAir</v>
      </c>
      <c r="F249" s="77" t="s">
        <v>1017</v>
      </c>
      <c r="G249" s="77" t="s">
        <v>112</v>
      </c>
      <c r="H249" s="77">
        <v>141322</v>
      </c>
      <c r="I249" s="77" t="s">
        <v>1003</v>
      </c>
      <c r="J249" s="77" t="s">
        <v>1018</v>
      </c>
      <c r="K249" s="77" t="s">
        <v>1019</v>
      </c>
      <c r="L249" s="77" t="s">
        <v>1032</v>
      </c>
      <c r="M249" s="77" t="s">
        <v>2190</v>
      </c>
      <c r="P249"/>
    </row>
    <row r="250" spans="1:16" x14ac:dyDescent="0.2">
      <c r="A250" s="77" t="s">
        <v>112</v>
      </c>
      <c r="B250" s="77">
        <v>141322</v>
      </c>
      <c r="C250" s="77" t="s">
        <v>2320</v>
      </c>
      <c r="D250" s="77" t="s">
        <v>1016</v>
      </c>
      <c r="E250" s="5" t="str">
        <f t="shared" si="3"/>
        <v>BUTYL ACRYLATEWater</v>
      </c>
      <c r="F250" s="77" t="s">
        <v>1017</v>
      </c>
      <c r="G250" s="77" t="s">
        <v>112</v>
      </c>
      <c r="H250" s="77">
        <v>141322</v>
      </c>
      <c r="I250" s="77" t="s">
        <v>1027</v>
      </c>
      <c r="J250" s="77" t="s">
        <v>1018</v>
      </c>
      <c r="K250" s="77" t="s">
        <v>1019</v>
      </c>
      <c r="L250" s="77" t="s">
        <v>1032</v>
      </c>
      <c r="M250" s="77" t="s">
        <v>2191</v>
      </c>
      <c r="P250"/>
    </row>
    <row r="251" spans="1:16" x14ac:dyDescent="0.2">
      <c r="A251" s="77" t="s">
        <v>43</v>
      </c>
      <c r="B251" s="77">
        <v>123728</v>
      </c>
      <c r="C251" s="77" t="s">
        <v>2319</v>
      </c>
      <c r="D251" s="77" t="s">
        <v>1016</v>
      </c>
      <c r="E251" s="5" t="str">
        <f t="shared" si="3"/>
        <v>BUTYRALDEHYDEAir</v>
      </c>
      <c r="F251" s="77" t="s">
        <v>1017</v>
      </c>
      <c r="G251" s="77" t="s">
        <v>1581</v>
      </c>
      <c r="H251" s="77">
        <v>123728</v>
      </c>
      <c r="I251" s="77" t="s">
        <v>1003</v>
      </c>
      <c r="J251" s="77" t="s">
        <v>1018</v>
      </c>
      <c r="K251" s="77" t="s">
        <v>1019</v>
      </c>
      <c r="L251" s="77" t="s">
        <v>1020</v>
      </c>
      <c r="M251" s="77" t="s">
        <v>1582</v>
      </c>
      <c r="P251"/>
    </row>
    <row r="252" spans="1:16" x14ac:dyDescent="0.2">
      <c r="A252" s="77" t="s">
        <v>43</v>
      </c>
      <c r="B252" s="77">
        <v>123728</v>
      </c>
      <c r="C252" s="77" t="s">
        <v>2320</v>
      </c>
      <c r="D252" s="77" t="s">
        <v>1016</v>
      </c>
      <c r="E252" s="5" t="str">
        <f t="shared" si="3"/>
        <v>BUTYRALDEHYDEWater</v>
      </c>
      <c r="F252" s="77" t="s">
        <v>1017</v>
      </c>
      <c r="G252" s="77" t="s">
        <v>1581</v>
      </c>
      <c r="H252" s="77">
        <v>123728</v>
      </c>
      <c r="I252" s="77" t="s">
        <v>1027</v>
      </c>
      <c r="J252" s="77" t="s">
        <v>1018</v>
      </c>
      <c r="K252" s="77" t="s">
        <v>1019</v>
      </c>
      <c r="L252" s="77" t="s">
        <v>1020</v>
      </c>
      <c r="M252" s="77" t="s">
        <v>1583</v>
      </c>
      <c r="P252"/>
    </row>
    <row r="253" spans="1:16" x14ac:dyDescent="0.2">
      <c r="A253" s="77" t="s">
        <v>533</v>
      </c>
      <c r="B253" s="77">
        <v>1937377</v>
      </c>
      <c r="C253" s="77" t="s">
        <v>2319</v>
      </c>
      <c r="D253" s="77" t="s">
        <v>1016</v>
      </c>
      <c r="E253" s="5" t="str">
        <f t="shared" si="3"/>
        <v>C.I. DIRECT BLACK 38Air</v>
      </c>
      <c r="F253" s="77" t="s">
        <v>1017</v>
      </c>
      <c r="G253" s="77" t="s">
        <v>1776</v>
      </c>
      <c r="H253" s="77">
        <v>1937377</v>
      </c>
      <c r="I253" s="77" t="s">
        <v>1003</v>
      </c>
      <c r="J253" s="77" t="s">
        <v>1018</v>
      </c>
      <c r="K253" s="77" t="s">
        <v>1019</v>
      </c>
      <c r="L253" s="77" t="s">
        <v>1032</v>
      </c>
      <c r="M253" s="77" t="s">
        <v>2193</v>
      </c>
      <c r="P253"/>
    </row>
    <row r="254" spans="1:16" x14ac:dyDescent="0.2">
      <c r="A254" s="77" t="s">
        <v>423</v>
      </c>
      <c r="B254" s="77">
        <v>28407376</v>
      </c>
      <c r="C254" s="77" t="s">
        <v>2319</v>
      </c>
      <c r="D254" s="77" t="s">
        <v>1016</v>
      </c>
      <c r="E254" s="5" t="str">
        <f t="shared" si="3"/>
        <v>C.I. DIRECT BLUE 218Air</v>
      </c>
      <c r="F254" s="77" t="s">
        <v>1017</v>
      </c>
      <c r="G254" s="77" t="s">
        <v>423</v>
      </c>
      <c r="H254" s="77">
        <v>28407376</v>
      </c>
      <c r="I254" s="77" t="s">
        <v>1003</v>
      </c>
      <c r="J254" s="77" t="s">
        <v>1018</v>
      </c>
      <c r="K254" s="77" t="s">
        <v>1019</v>
      </c>
      <c r="L254" s="77" t="s">
        <v>1032</v>
      </c>
      <c r="M254" s="77" t="s">
        <v>2194</v>
      </c>
      <c r="P254"/>
    </row>
    <row r="255" spans="1:16" x14ac:dyDescent="0.2">
      <c r="A255" s="77" t="s">
        <v>529</v>
      </c>
      <c r="B255" s="77">
        <v>492808</v>
      </c>
      <c r="C255" s="77" t="s">
        <v>2319</v>
      </c>
      <c r="D255" s="77" t="s">
        <v>1016</v>
      </c>
      <c r="E255" s="5" t="str">
        <f t="shared" si="3"/>
        <v>C.I. SOLVENT YELLOW 34Air</v>
      </c>
      <c r="F255" s="77" t="s">
        <v>1017</v>
      </c>
      <c r="G255" s="77" t="s">
        <v>529</v>
      </c>
      <c r="H255" s="77">
        <v>492808</v>
      </c>
      <c r="I255" s="77" t="s">
        <v>1003</v>
      </c>
      <c r="J255" s="77" t="s">
        <v>1018</v>
      </c>
      <c r="K255" s="77" t="s">
        <v>1019</v>
      </c>
      <c r="L255" s="77" t="s">
        <v>1032</v>
      </c>
      <c r="M255" s="77" t="s">
        <v>2195</v>
      </c>
      <c r="P255"/>
    </row>
    <row r="256" spans="1:16" x14ac:dyDescent="0.2">
      <c r="A256" s="77" t="s">
        <v>175</v>
      </c>
      <c r="B256" s="77">
        <v>7440439</v>
      </c>
      <c r="C256" s="77" t="s">
        <v>2319</v>
      </c>
      <c r="D256" s="77" t="s">
        <v>1016</v>
      </c>
      <c r="E256" s="5" t="str">
        <f t="shared" si="3"/>
        <v>CADMIUMAir</v>
      </c>
      <c r="F256" s="77" t="s">
        <v>1017</v>
      </c>
      <c r="G256" s="77" t="s">
        <v>1837</v>
      </c>
      <c r="H256" s="77">
        <v>7440439</v>
      </c>
      <c r="I256" s="77" t="s">
        <v>1003</v>
      </c>
      <c r="J256" s="77" t="s">
        <v>1018</v>
      </c>
      <c r="K256" s="77" t="s">
        <v>1019</v>
      </c>
      <c r="L256" s="77" t="s">
        <v>1020</v>
      </c>
      <c r="M256" s="77" t="s">
        <v>1838</v>
      </c>
      <c r="P256"/>
    </row>
    <row r="257" spans="1:16" x14ac:dyDescent="0.2">
      <c r="A257" s="77" t="s">
        <v>175</v>
      </c>
      <c r="B257" s="77">
        <v>7440439</v>
      </c>
      <c r="C257" s="77" t="s">
        <v>1025</v>
      </c>
      <c r="D257" s="77" t="s">
        <v>1016</v>
      </c>
      <c r="E257" s="5" t="str">
        <f t="shared" si="3"/>
        <v>CADMIUMsoil</v>
      </c>
      <c r="F257" s="77"/>
      <c r="G257" s="77" t="s">
        <v>545</v>
      </c>
      <c r="H257" s="77">
        <v>7440439</v>
      </c>
      <c r="I257" s="77" t="s">
        <v>1025</v>
      </c>
      <c r="J257" s="77" t="s">
        <v>1082</v>
      </c>
      <c r="K257" s="77" t="s">
        <v>1019</v>
      </c>
      <c r="L257" s="77" t="s">
        <v>1020</v>
      </c>
      <c r="M257" s="77" t="s">
        <v>1839</v>
      </c>
      <c r="P257"/>
    </row>
    <row r="258" spans="1:16" x14ac:dyDescent="0.2">
      <c r="A258" s="77" t="s">
        <v>175</v>
      </c>
      <c r="B258" s="77">
        <v>7440439</v>
      </c>
      <c r="C258" s="77" t="s">
        <v>2320</v>
      </c>
      <c r="D258" s="77" t="s">
        <v>1016</v>
      </c>
      <c r="E258" s="5" t="str">
        <f t="shared" si="3"/>
        <v>CADMIUMWater</v>
      </c>
      <c r="F258" s="77"/>
      <c r="G258" s="77" t="s">
        <v>545</v>
      </c>
      <c r="H258" s="77">
        <v>7440439</v>
      </c>
      <c r="I258" s="77" t="s">
        <v>1027</v>
      </c>
      <c r="J258" s="77" t="s">
        <v>1018</v>
      </c>
      <c r="K258" s="77" t="s">
        <v>1019</v>
      </c>
      <c r="L258" s="77" t="s">
        <v>1020</v>
      </c>
      <c r="M258" s="77" t="s">
        <v>1840</v>
      </c>
      <c r="P258"/>
    </row>
    <row r="259" spans="1:16" x14ac:dyDescent="0.2">
      <c r="A259" s="77" t="s">
        <v>35</v>
      </c>
      <c r="B259" s="77" t="s">
        <v>976</v>
      </c>
      <c r="C259" s="77" t="s">
        <v>2319</v>
      </c>
      <c r="D259" s="77" t="s">
        <v>1016</v>
      </c>
      <c r="E259" s="5" t="str">
        <f t="shared" ref="E259:E322" si="4">A259&amp;C259</f>
        <v>CADMIUM COMPOUNDSAir</v>
      </c>
      <c r="F259" s="77"/>
      <c r="G259" s="77"/>
      <c r="H259" s="77" t="s">
        <v>581</v>
      </c>
      <c r="I259" s="77"/>
      <c r="J259" s="77"/>
      <c r="K259" s="77"/>
      <c r="L259" s="77"/>
      <c r="M259" s="77"/>
      <c r="P259"/>
    </row>
    <row r="260" spans="1:16" x14ac:dyDescent="0.2">
      <c r="A260" s="77" t="s">
        <v>35</v>
      </c>
      <c r="B260" s="77" t="s">
        <v>976</v>
      </c>
      <c r="C260" s="77" t="s">
        <v>1025</v>
      </c>
      <c r="D260" s="77" t="s">
        <v>1016</v>
      </c>
      <c r="E260" s="5" t="str">
        <f t="shared" si="4"/>
        <v>CADMIUM COMPOUNDSsoil</v>
      </c>
      <c r="F260" s="77" t="s">
        <v>1021</v>
      </c>
      <c r="G260" s="77"/>
      <c r="H260" s="77" t="s">
        <v>581</v>
      </c>
      <c r="I260" s="77"/>
      <c r="J260" s="77"/>
      <c r="K260" s="77"/>
      <c r="L260" s="77"/>
      <c r="M260" s="77"/>
      <c r="P260"/>
    </row>
    <row r="261" spans="1:16" x14ac:dyDescent="0.2">
      <c r="A261" s="77" t="s">
        <v>35</v>
      </c>
      <c r="B261" s="77" t="s">
        <v>976</v>
      </c>
      <c r="C261" s="77" t="s">
        <v>2320</v>
      </c>
      <c r="D261" s="77" t="s">
        <v>1016</v>
      </c>
      <c r="E261" s="5" t="str">
        <f t="shared" si="4"/>
        <v>CADMIUM COMPOUNDSWater</v>
      </c>
      <c r="F261" s="77" t="s">
        <v>1017</v>
      </c>
      <c r="G261" s="77"/>
      <c r="H261" s="77" t="s">
        <v>581</v>
      </c>
      <c r="I261" s="77"/>
      <c r="J261" s="77"/>
      <c r="K261" s="77"/>
      <c r="L261" s="77"/>
      <c r="M261" s="77"/>
      <c r="P261"/>
    </row>
    <row r="262" spans="1:16" x14ac:dyDescent="0.2">
      <c r="A262" s="77" t="s">
        <v>395</v>
      </c>
      <c r="B262" s="77">
        <v>156627</v>
      </c>
      <c r="C262" s="77" t="s">
        <v>2319</v>
      </c>
      <c r="D262" s="77" t="s">
        <v>1016</v>
      </c>
      <c r="E262" s="5" t="str">
        <f t="shared" si="4"/>
        <v>CALCIUM CYANAMIDEAir</v>
      </c>
      <c r="F262" s="77" t="s">
        <v>1017</v>
      </c>
      <c r="G262" s="77" t="s">
        <v>1635</v>
      </c>
      <c r="H262" s="77">
        <v>420042</v>
      </c>
      <c r="I262" s="77" t="s">
        <v>1003</v>
      </c>
      <c r="J262" s="77" t="s">
        <v>1018</v>
      </c>
      <c r="K262" s="77" t="s">
        <v>1019</v>
      </c>
      <c r="L262" s="77" t="s">
        <v>1032</v>
      </c>
      <c r="M262" s="77" t="s">
        <v>2207</v>
      </c>
      <c r="P262"/>
    </row>
    <row r="263" spans="1:16" x14ac:dyDescent="0.2">
      <c r="A263" s="77" t="s">
        <v>44</v>
      </c>
      <c r="B263" s="77">
        <v>133062</v>
      </c>
      <c r="C263" s="77" t="s">
        <v>2319</v>
      </c>
      <c r="D263" s="77" t="s">
        <v>1016</v>
      </c>
      <c r="E263" s="5" t="str">
        <f t="shared" si="4"/>
        <v>CAPTANAir</v>
      </c>
      <c r="F263" s="77" t="s">
        <v>1017</v>
      </c>
      <c r="G263" s="77" t="s">
        <v>546</v>
      </c>
      <c r="H263" s="77">
        <v>133062</v>
      </c>
      <c r="I263" s="77" t="s">
        <v>1003</v>
      </c>
      <c r="J263" s="77" t="s">
        <v>1018</v>
      </c>
      <c r="K263" s="77" t="s">
        <v>1019</v>
      </c>
      <c r="L263" s="77" t="s">
        <v>1020</v>
      </c>
      <c r="M263" s="77" t="s">
        <v>1611</v>
      </c>
      <c r="P263"/>
    </row>
    <row r="264" spans="1:16" x14ac:dyDescent="0.2">
      <c r="A264" s="77" t="s">
        <v>307</v>
      </c>
      <c r="B264" s="77">
        <v>63252</v>
      </c>
      <c r="C264" s="77" t="s">
        <v>2319</v>
      </c>
      <c r="D264" s="77" t="s">
        <v>1016</v>
      </c>
      <c r="E264" s="5" t="str">
        <f t="shared" si="4"/>
        <v>CARBARYLAir</v>
      </c>
      <c r="F264" s="77" t="s">
        <v>1017</v>
      </c>
      <c r="G264" s="77" t="s">
        <v>547</v>
      </c>
      <c r="H264" s="77">
        <v>63252</v>
      </c>
      <c r="I264" s="77" t="s">
        <v>1003</v>
      </c>
      <c r="J264" s="77" t="s">
        <v>1018</v>
      </c>
      <c r="K264" s="77" t="s">
        <v>1019</v>
      </c>
      <c r="L264" s="77" t="s">
        <v>1020</v>
      </c>
      <c r="M264" s="77" t="s">
        <v>1069</v>
      </c>
      <c r="P264"/>
    </row>
    <row r="265" spans="1:16" x14ac:dyDescent="0.2">
      <c r="A265" s="77" t="s">
        <v>307</v>
      </c>
      <c r="B265" s="77">
        <v>63252</v>
      </c>
      <c r="C265" s="77" t="s">
        <v>2320</v>
      </c>
      <c r="D265" s="77" t="s">
        <v>1016</v>
      </c>
      <c r="E265" s="5" t="str">
        <f t="shared" si="4"/>
        <v>CARBARYLWater</v>
      </c>
      <c r="F265" s="77" t="s">
        <v>1017</v>
      </c>
      <c r="G265" s="77" t="s">
        <v>547</v>
      </c>
      <c r="H265" s="77">
        <v>63252</v>
      </c>
      <c r="I265" s="77" t="s">
        <v>1027</v>
      </c>
      <c r="J265" s="77" t="s">
        <v>1018</v>
      </c>
      <c r="K265" s="77" t="s">
        <v>1019</v>
      </c>
      <c r="L265" s="77" t="s">
        <v>1020</v>
      </c>
      <c r="M265" s="77" t="s">
        <v>1070</v>
      </c>
      <c r="P265"/>
    </row>
    <row r="266" spans="1:16" x14ac:dyDescent="0.2">
      <c r="A266" s="77" t="s">
        <v>374</v>
      </c>
      <c r="B266" s="77">
        <v>1563662</v>
      </c>
      <c r="C266" s="77" t="s">
        <v>2319</v>
      </c>
      <c r="D266" s="77" t="s">
        <v>1016</v>
      </c>
      <c r="E266" s="5" t="str">
        <f t="shared" si="4"/>
        <v>CARBOFURANAir</v>
      </c>
      <c r="F266" s="77" t="s">
        <v>1017</v>
      </c>
      <c r="G266" s="77" t="s">
        <v>1744</v>
      </c>
      <c r="H266" s="77">
        <v>1563662</v>
      </c>
      <c r="I266" s="77" t="s">
        <v>1003</v>
      </c>
      <c r="J266" s="77" t="s">
        <v>1018</v>
      </c>
      <c r="K266" s="77" t="s">
        <v>1019</v>
      </c>
      <c r="L266" s="77" t="s">
        <v>1020</v>
      </c>
      <c r="M266" s="77" t="s">
        <v>1745</v>
      </c>
      <c r="P266"/>
    </row>
    <row r="267" spans="1:16" x14ac:dyDescent="0.2">
      <c r="A267" s="77" t="s">
        <v>215</v>
      </c>
      <c r="B267" s="77">
        <v>75150</v>
      </c>
      <c r="C267" s="77" t="s">
        <v>2319</v>
      </c>
      <c r="D267" s="77" t="s">
        <v>1016</v>
      </c>
      <c r="E267" s="5" t="str">
        <f t="shared" si="4"/>
        <v>CARBON DISULFIDEAir</v>
      </c>
      <c r="F267" s="77" t="s">
        <v>1017</v>
      </c>
      <c r="G267" s="77" t="s">
        <v>1149</v>
      </c>
      <c r="H267" s="77">
        <v>75150</v>
      </c>
      <c r="I267" s="77" t="s">
        <v>1003</v>
      </c>
      <c r="J267" s="77" t="s">
        <v>1018</v>
      </c>
      <c r="K267" s="77" t="s">
        <v>1019</v>
      </c>
      <c r="L267" s="77" t="s">
        <v>1020</v>
      </c>
      <c r="M267" s="77" t="s">
        <v>1150</v>
      </c>
      <c r="P267"/>
    </row>
    <row r="268" spans="1:16" x14ac:dyDescent="0.2">
      <c r="A268" s="77" t="s">
        <v>215</v>
      </c>
      <c r="B268" s="77">
        <v>75150</v>
      </c>
      <c r="C268" s="77" t="s">
        <v>2320</v>
      </c>
      <c r="D268" s="77" t="s">
        <v>1016</v>
      </c>
      <c r="E268" s="5" t="str">
        <f t="shared" si="4"/>
        <v>CARBON DISULFIDEWater</v>
      </c>
      <c r="F268" s="77" t="s">
        <v>1017</v>
      </c>
      <c r="G268" s="77" t="s">
        <v>1151</v>
      </c>
      <c r="H268" s="77">
        <v>75150</v>
      </c>
      <c r="I268" s="77" t="s">
        <v>1027</v>
      </c>
      <c r="J268" s="77" t="s">
        <v>1018</v>
      </c>
      <c r="K268" s="77" t="s">
        <v>1019</v>
      </c>
      <c r="L268" s="77" t="s">
        <v>1020</v>
      </c>
      <c r="M268" s="77" t="s">
        <v>1152</v>
      </c>
      <c r="P268"/>
    </row>
    <row r="269" spans="1:16" x14ac:dyDescent="0.2">
      <c r="A269" s="77" t="s">
        <v>232</v>
      </c>
      <c r="B269" s="77">
        <v>56235</v>
      </c>
      <c r="C269" s="77" t="s">
        <v>2319</v>
      </c>
      <c r="D269" s="77" t="s">
        <v>1016</v>
      </c>
      <c r="E269" s="5" t="str">
        <f t="shared" si="4"/>
        <v>CARBON TETRACHLORIDEAir</v>
      </c>
      <c r="F269" s="77" t="s">
        <v>1017</v>
      </c>
      <c r="G269" s="77" t="s">
        <v>1043</v>
      </c>
      <c r="H269" s="77">
        <v>56235</v>
      </c>
      <c r="I269" s="77" t="s">
        <v>1003</v>
      </c>
      <c r="J269" s="77" t="s">
        <v>1018</v>
      </c>
      <c r="K269" s="77" t="s">
        <v>1019</v>
      </c>
      <c r="L269" s="77" t="s">
        <v>1032</v>
      </c>
      <c r="M269" s="77" t="s">
        <v>2197</v>
      </c>
      <c r="P269"/>
    </row>
    <row r="270" spans="1:16" x14ac:dyDescent="0.2">
      <c r="A270" s="77" t="s">
        <v>232</v>
      </c>
      <c r="B270" s="77">
        <v>56235</v>
      </c>
      <c r="C270" s="77" t="s">
        <v>1025</v>
      </c>
      <c r="D270" s="77" t="s">
        <v>1016</v>
      </c>
      <c r="E270" s="5" t="str">
        <f t="shared" si="4"/>
        <v>CARBON TETRACHLORIDEsoil</v>
      </c>
      <c r="F270" s="77" t="s">
        <v>1021</v>
      </c>
      <c r="G270" s="77" t="s">
        <v>1044</v>
      </c>
      <c r="H270" s="77">
        <v>56235</v>
      </c>
      <c r="I270" s="77" t="s">
        <v>1025</v>
      </c>
      <c r="J270" s="77" t="s">
        <v>1018</v>
      </c>
      <c r="K270" s="77" t="s">
        <v>1019</v>
      </c>
      <c r="L270" s="77" t="s">
        <v>1020</v>
      </c>
      <c r="M270" s="77" t="s">
        <v>1045</v>
      </c>
      <c r="P270"/>
    </row>
    <row r="271" spans="1:16" x14ac:dyDescent="0.2">
      <c r="A271" s="77" t="s">
        <v>232</v>
      </c>
      <c r="B271" s="77">
        <v>56235</v>
      </c>
      <c r="C271" s="77" t="s">
        <v>2320</v>
      </c>
      <c r="D271" s="77" t="s">
        <v>1016</v>
      </c>
      <c r="E271" s="5" t="str">
        <f t="shared" si="4"/>
        <v>CARBON TETRACHLORIDEWater</v>
      </c>
      <c r="F271" s="77" t="s">
        <v>1017</v>
      </c>
      <c r="G271" s="77" t="s">
        <v>1044</v>
      </c>
      <c r="H271" s="77">
        <v>56235</v>
      </c>
      <c r="I271" s="77" t="s">
        <v>1027</v>
      </c>
      <c r="J271" s="77" t="s">
        <v>1018</v>
      </c>
      <c r="K271" s="77" t="s">
        <v>1019</v>
      </c>
      <c r="L271" s="77" t="s">
        <v>1020</v>
      </c>
      <c r="M271" s="77" t="s">
        <v>1046</v>
      </c>
      <c r="P271"/>
    </row>
    <row r="272" spans="1:16" x14ac:dyDescent="0.2">
      <c r="A272" s="77" t="s">
        <v>147</v>
      </c>
      <c r="B272" s="77">
        <v>463581</v>
      </c>
      <c r="C272" s="77" t="s">
        <v>2320</v>
      </c>
      <c r="D272" s="77" t="s">
        <v>1016</v>
      </c>
      <c r="E272" s="5" t="str">
        <f t="shared" si="4"/>
        <v>CARBONYL SULFIDEWater</v>
      </c>
      <c r="F272" s="77" t="s">
        <v>1017</v>
      </c>
      <c r="G272" s="77" t="s">
        <v>1151</v>
      </c>
      <c r="H272" s="77">
        <v>75150</v>
      </c>
      <c r="I272" s="77" t="s">
        <v>1027</v>
      </c>
      <c r="J272" s="77" t="s">
        <v>1018</v>
      </c>
      <c r="K272" s="77" t="s">
        <v>1019</v>
      </c>
      <c r="L272" s="77" t="s">
        <v>1020</v>
      </c>
      <c r="M272" s="77" t="s">
        <v>1152</v>
      </c>
      <c r="P272"/>
    </row>
    <row r="273" spans="1:16" x14ac:dyDescent="0.2">
      <c r="A273" s="77" t="s">
        <v>147</v>
      </c>
      <c r="B273" s="77">
        <v>463581</v>
      </c>
      <c r="C273" s="77" t="s">
        <v>2319</v>
      </c>
      <c r="D273" s="77" t="s">
        <v>1016</v>
      </c>
      <c r="E273" s="5" t="str">
        <f t="shared" si="4"/>
        <v>CARBONYL SULFIDEAir</v>
      </c>
      <c r="F273" s="77" t="s">
        <v>1017</v>
      </c>
      <c r="G273" s="77" t="s">
        <v>1663</v>
      </c>
      <c r="H273" s="77">
        <v>463581</v>
      </c>
      <c r="I273" s="77" t="s">
        <v>1003</v>
      </c>
      <c r="J273" s="77" t="s">
        <v>1018</v>
      </c>
      <c r="K273" s="77" t="s">
        <v>1019</v>
      </c>
      <c r="L273" s="77" t="s">
        <v>1020</v>
      </c>
      <c r="M273" s="77" t="s">
        <v>1664</v>
      </c>
      <c r="P273"/>
    </row>
    <row r="274" spans="1:16" x14ac:dyDescent="0.2">
      <c r="A274" s="77" t="s">
        <v>386</v>
      </c>
      <c r="B274" s="77">
        <v>5234684</v>
      </c>
      <c r="C274" s="77" t="s">
        <v>2319</v>
      </c>
      <c r="D274" s="77" t="s">
        <v>1016</v>
      </c>
      <c r="E274" s="5" t="str">
        <f t="shared" si="4"/>
        <v>CARBOXINAir</v>
      </c>
      <c r="F274" s="77" t="s">
        <v>1017</v>
      </c>
      <c r="G274" s="77" t="s">
        <v>1795</v>
      </c>
      <c r="H274" s="77">
        <v>5234684</v>
      </c>
      <c r="I274" s="77" t="s">
        <v>1003</v>
      </c>
      <c r="J274" s="77" t="s">
        <v>1018</v>
      </c>
      <c r="K274" s="77" t="s">
        <v>1019</v>
      </c>
      <c r="L274" s="77" t="s">
        <v>1020</v>
      </c>
      <c r="M274" s="77" t="s">
        <v>1796</v>
      </c>
      <c r="P274"/>
    </row>
    <row r="275" spans="1:16" x14ac:dyDescent="0.2">
      <c r="A275" s="77" t="s">
        <v>170</v>
      </c>
      <c r="B275" s="77">
        <v>120809</v>
      </c>
      <c r="C275" s="77" t="s">
        <v>2319</v>
      </c>
      <c r="D275" s="77" t="s">
        <v>1016</v>
      </c>
      <c r="E275" s="5" t="str">
        <f t="shared" si="4"/>
        <v>CATECHOLAir</v>
      </c>
      <c r="F275" s="77" t="s">
        <v>1017</v>
      </c>
      <c r="G275" s="77" t="s">
        <v>1548</v>
      </c>
      <c r="H275" s="77">
        <v>120809</v>
      </c>
      <c r="I275" s="77" t="s">
        <v>1003</v>
      </c>
      <c r="J275" s="77" t="s">
        <v>1018</v>
      </c>
      <c r="K275" s="77" t="s">
        <v>1019</v>
      </c>
      <c r="L275" s="77" t="s">
        <v>1020</v>
      </c>
      <c r="M275" s="77" t="s">
        <v>1549</v>
      </c>
      <c r="P275"/>
    </row>
    <row r="276" spans="1:16" x14ac:dyDescent="0.2">
      <c r="A276" s="77" t="s">
        <v>170</v>
      </c>
      <c r="B276" s="77">
        <v>120809</v>
      </c>
      <c r="C276" s="77" t="s">
        <v>1025</v>
      </c>
      <c r="D276" s="77" t="s">
        <v>1016</v>
      </c>
      <c r="E276" s="5" t="str">
        <f t="shared" si="4"/>
        <v>CATECHOLsoil</v>
      </c>
      <c r="F276" s="77" t="s">
        <v>1021</v>
      </c>
      <c r="G276" s="77" t="s">
        <v>170</v>
      </c>
      <c r="H276" s="77">
        <v>120809</v>
      </c>
      <c r="I276" s="77" t="s">
        <v>1025</v>
      </c>
      <c r="J276" s="77" t="s">
        <v>1018</v>
      </c>
      <c r="K276" s="77" t="s">
        <v>1019</v>
      </c>
      <c r="L276" s="77" t="s">
        <v>1020</v>
      </c>
      <c r="M276" s="77" t="s">
        <v>1550</v>
      </c>
      <c r="P276"/>
    </row>
    <row r="277" spans="1:16" x14ac:dyDescent="0.2">
      <c r="A277" s="77" t="s">
        <v>170</v>
      </c>
      <c r="B277" s="77">
        <v>120809</v>
      </c>
      <c r="C277" s="77" t="s">
        <v>2320</v>
      </c>
      <c r="D277" s="77" t="s">
        <v>1016</v>
      </c>
      <c r="E277" s="5" t="str">
        <f t="shared" si="4"/>
        <v>CATECHOLWater</v>
      </c>
      <c r="F277" s="77" t="s">
        <v>1021</v>
      </c>
      <c r="G277" s="77" t="s">
        <v>170</v>
      </c>
      <c r="H277" s="77">
        <v>120809</v>
      </c>
      <c r="I277" s="77" t="s">
        <v>1027</v>
      </c>
      <c r="J277" s="77" t="s">
        <v>1018</v>
      </c>
      <c r="K277" s="77" t="s">
        <v>1019</v>
      </c>
      <c r="L277" s="77" t="s">
        <v>1020</v>
      </c>
      <c r="M277" s="77" t="s">
        <v>1551</v>
      </c>
      <c r="P277"/>
    </row>
    <row r="278" spans="1:16" x14ac:dyDescent="0.2">
      <c r="A278" s="77" t="s">
        <v>89</v>
      </c>
      <c r="B278" s="77" t="s">
        <v>987</v>
      </c>
      <c r="C278" s="77" t="s">
        <v>2319</v>
      </c>
      <c r="D278" s="77" t="s">
        <v>1016</v>
      </c>
      <c r="E278" s="5" t="str">
        <f t="shared" si="4"/>
        <v>CERTAIN GLYCOL ETHERSAir</v>
      </c>
      <c r="F278" s="77" t="s">
        <v>1021</v>
      </c>
      <c r="G278" s="77" t="s">
        <v>1499</v>
      </c>
      <c r="H278" s="77">
        <v>110805</v>
      </c>
      <c r="I278" s="77" t="s">
        <v>1003</v>
      </c>
      <c r="J278" s="77" t="s">
        <v>1018</v>
      </c>
      <c r="K278" s="77" t="s">
        <v>1019</v>
      </c>
      <c r="L278" s="77" t="s">
        <v>1020</v>
      </c>
      <c r="M278" s="77" t="s">
        <v>1500</v>
      </c>
      <c r="P278"/>
    </row>
    <row r="279" spans="1:16" x14ac:dyDescent="0.2">
      <c r="A279" s="77" t="s">
        <v>89</v>
      </c>
      <c r="B279" s="77" t="s">
        <v>987</v>
      </c>
      <c r="C279" s="77" t="s">
        <v>1025</v>
      </c>
      <c r="D279" s="77" t="s">
        <v>1016</v>
      </c>
      <c r="E279" s="5" t="str">
        <f t="shared" si="4"/>
        <v>CERTAIN GLYCOL ETHERSsoil</v>
      </c>
      <c r="F279" s="77" t="s">
        <v>1017</v>
      </c>
      <c r="G279" s="77" t="s">
        <v>1499</v>
      </c>
      <c r="H279" s="77">
        <v>110805</v>
      </c>
      <c r="I279" s="77" t="s">
        <v>1025</v>
      </c>
      <c r="J279" s="77" t="s">
        <v>1018</v>
      </c>
      <c r="K279" s="77" t="s">
        <v>1019</v>
      </c>
      <c r="L279" s="77" t="s">
        <v>1020</v>
      </c>
      <c r="M279" s="77" t="s">
        <v>2006</v>
      </c>
      <c r="P279"/>
    </row>
    <row r="280" spans="1:16" x14ac:dyDescent="0.2">
      <c r="A280" s="77" t="s">
        <v>89</v>
      </c>
      <c r="B280" s="77" t="s">
        <v>987</v>
      </c>
      <c r="C280" s="77" t="s">
        <v>2320</v>
      </c>
      <c r="D280" s="77" t="s">
        <v>1016</v>
      </c>
      <c r="E280" s="5" t="str">
        <f t="shared" si="4"/>
        <v>CERTAIN GLYCOL ETHERSWater</v>
      </c>
      <c r="F280" s="77" t="s">
        <v>1017</v>
      </c>
      <c r="G280" s="77" t="s">
        <v>1499</v>
      </c>
      <c r="H280" s="77">
        <v>110805</v>
      </c>
      <c r="I280" s="77" t="s">
        <v>1027</v>
      </c>
      <c r="J280" s="77" t="s">
        <v>1018</v>
      </c>
      <c r="K280" s="77" t="s">
        <v>1019</v>
      </c>
      <c r="L280" s="77" t="s">
        <v>1020</v>
      </c>
      <c r="M280" s="77" t="s">
        <v>1501</v>
      </c>
      <c r="P280"/>
    </row>
    <row r="281" spans="1:16" x14ac:dyDescent="0.2">
      <c r="A281" s="77" t="s">
        <v>454</v>
      </c>
      <c r="B281" s="77">
        <v>57749</v>
      </c>
      <c r="C281" s="77" t="s">
        <v>2319</v>
      </c>
      <c r="D281" s="77" t="s">
        <v>1016</v>
      </c>
      <c r="E281" s="5" t="str">
        <f t="shared" si="4"/>
        <v>CHLORDANEAir</v>
      </c>
      <c r="F281" s="77" t="s">
        <v>1017</v>
      </c>
      <c r="G281" s="77" t="s">
        <v>454</v>
      </c>
      <c r="H281" s="77">
        <v>57749</v>
      </c>
      <c r="I281" s="77" t="s">
        <v>1003</v>
      </c>
      <c r="J281" s="77" t="s">
        <v>1018</v>
      </c>
      <c r="K281" s="77" t="s">
        <v>1019</v>
      </c>
      <c r="L281" s="77" t="s">
        <v>1032</v>
      </c>
      <c r="M281" s="77" t="s">
        <v>2201</v>
      </c>
      <c r="P281"/>
    </row>
    <row r="282" spans="1:16" x14ac:dyDescent="0.2">
      <c r="A282" s="77" t="s">
        <v>244</v>
      </c>
      <c r="B282" s="77">
        <v>90982324</v>
      </c>
      <c r="C282" s="77" t="s">
        <v>2319</v>
      </c>
      <c r="D282" s="77" t="s">
        <v>1016</v>
      </c>
      <c r="E282" s="5" t="str">
        <f t="shared" si="4"/>
        <v>CHLORIMURON ETHYLAir</v>
      </c>
      <c r="F282" s="77" t="s">
        <v>1017</v>
      </c>
      <c r="G282" s="77" t="s">
        <v>244</v>
      </c>
      <c r="H282" s="77">
        <v>90982324</v>
      </c>
      <c r="I282" s="77" t="s">
        <v>1003</v>
      </c>
      <c r="J282" s="77" t="s">
        <v>1018</v>
      </c>
      <c r="K282" s="77" t="s">
        <v>1019</v>
      </c>
      <c r="L282" s="77" t="s">
        <v>1112</v>
      </c>
      <c r="M282" s="77" t="s">
        <v>2202</v>
      </c>
      <c r="P282"/>
    </row>
    <row r="283" spans="1:16" x14ac:dyDescent="0.2">
      <c r="A283" s="77" t="s">
        <v>79</v>
      </c>
      <c r="B283" s="77">
        <v>7782505</v>
      </c>
      <c r="C283" s="77" t="s">
        <v>2319</v>
      </c>
      <c r="D283" s="77" t="s">
        <v>1016</v>
      </c>
      <c r="E283" s="5" t="str">
        <f t="shared" si="4"/>
        <v>CHLORINEAir</v>
      </c>
      <c r="F283" s="77" t="s">
        <v>1017</v>
      </c>
      <c r="G283" s="77" t="s">
        <v>1894</v>
      </c>
      <c r="H283" s="77">
        <v>7782505</v>
      </c>
      <c r="I283" s="77" t="s">
        <v>1003</v>
      </c>
      <c r="J283" s="77" t="s">
        <v>1018</v>
      </c>
      <c r="K283" s="77" t="s">
        <v>1019</v>
      </c>
      <c r="L283" s="77" t="s">
        <v>1020</v>
      </c>
      <c r="M283" s="77" t="s">
        <v>1895</v>
      </c>
      <c r="P283"/>
    </row>
    <row r="284" spans="1:16" x14ac:dyDescent="0.2">
      <c r="A284" s="77" t="s">
        <v>79</v>
      </c>
      <c r="B284" s="77">
        <v>7782505</v>
      </c>
      <c r="C284" s="77" t="s">
        <v>1025</v>
      </c>
      <c r="D284" s="77" t="s">
        <v>1016</v>
      </c>
      <c r="E284" s="5" t="str">
        <f t="shared" si="4"/>
        <v>CHLORINEsoil</v>
      </c>
      <c r="F284" s="77" t="s">
        <v>1021</v>
      </c>
      <c r="G284" s="77" t="s">
        <v>79</v>
      </c>
      <c r="H284" s="77">
        <v>7782505</v>
      </c>
      <c r="I284" s="77" t="s">
        <v>1025</v>
      </c>
      <c r="J284" s="77" t="s">
        <v>1018</v>
      </c>
      <c r="K284" s="77" t="s">
        <v>1019</v>
      </c>
      <c r="L284" s="77" t="s">
        <v>1020</v>
      </c>
      <c r="M284" s="77" t="s">
        <v>1896</v>
      </c>
      <c r="P284"/>
    </row>
    <row r="285" spans="1:16" x14ac:dyDescent="0.2">
      <c r="A285" s="77" t="s">
        <v>79</v>
      </c>
      <c r="B285" s="77">
        <v>7782505</v>
      </c>
      <c r="C285" s="77" t="s">
        <v>2320</v>
      </c>
      <c r="D285" s="77" t="s">
        <v>1016</v>
      </c>
      <c r="E285" s="5" t="str">
        <f t="shared" si="4"/>
        <v>CHLORINEWater</v>
      </c>
      <c r="F285" s="77" t="s">
        <v>1021</v>
      </c>
      <c r="G285" s="77" t="s">
        <v>1894</v>
      </c>
      <c r="H285" s="77">
        <v>7782505</v>
      </c>
      <c r="I285" s="77" t="s">
        <v>1027</v>
      </c>
      <c r="J285" s="77" t="s">
        <v>1018</v>
      </c>
      <c r="K285" s="77" t="s">
        <v>1019</v>
      </c>
      <c r="L285" s="77" t="s">
        <v>1020</v>
      </c>
      <c r="M285" s="77" t="s">
        <v>1889</v>
      </c>
      <c r="P285"/>
    </row>
    <row r="286" spans="1:16" x14ac:dyDescent="0.2">
      <c r="A286" s="77" t="s">
        <v>149</v>
      </c>
      <c r="B286" s="77">
        <v>10049044</v>
      </c>
      <c r="C286" s="77" t="s">
        <v>2319</v>
      </c>
      <c r="D286" s="77" t="s">
        <v>1016</v>
      </c>
      <c r="E286" s="5" t="str">
        <f t="shared" si="4"/>
        <v>CHLORINE DIOXIDEAir</v>
      </c>
      <c r="F286" s="77" t="s">
        <v>1017</v>
      </c>
      <c r="G286" s="77" t="s">
        <v>548</v>
      </c>
      <c r="H286" s="77">
        <v>7782505</v>
      </c>
      <c r="I286" s="77" t="s">
        <v>1003</v>
      </c>
      <c r="J286" s="77" t="s">
        <v>1018</v>
      </c>
      <c r="K286" s="77" t="s">
        <v>1019</v>
      </c>
      <c r="L286" s="77" t="s">
        <v>1020</v>
      </c>
      <c r="M286" s="77" t="s">
        <v>1895</v>
      </c>
      <c r="P286"/>
    </row>
    <row r="287" spans="1:16" x14ac:dyDescent="0.2">
      <c r="A287" s="77" t="s">
        <v>149</v>
      </c>
      <c r="B287" s="77">
        <v>10049044</v>
      </c>
      <c r="C287" s="77" t="s">
        <v>1025</v>
      </c>
      <c r="D287" s="77" t="s">
        <v>1016</v>
      </c>
      <c r="E287" s="5" t="str">
        <f t="shared" si="4"/>
        <v>CHLORINE DIOXIDEsoil</v>
      </c>
      <c r="F287" s="77" t="s">
        <v>1017</v>
      </c>
      <c r="G287" s="77" t="s">
        <v>79</v>
      </c>
      <c r="H287" s="77">
        <v>7782505</v>
      </c>
      <c r="I287" s="77" t="s">
        <v>1025</v>
      </c>
      <c r="J287" s="77" t="s">
        <v>1018</v>
      </c>
      <c r="K287" s="77" t="s">
        <v>1019</v>
      </c>
      <c r="L287" s="77" t="s">
        <v>1020</v>
      </c>
      <c r="M287" s="77" t="s">
        <v>1896</v>
      </c>
      <c r="P287"/>
    </row>
    <row r="288" spans="1:16" x14ac:dyDescent="0.2">
      <c r="A288" s="77" t="s">
        <v>266</v>
      </c>
      <c r="B288" s="77">
        <v>79118</v>
      </c>
      <c r="C288" s="77" t="s">
        <v>2319</v>
      </c>
      <c r="D288" s="77" t="s">
        <v>1016</v>
      </c>
      <c r="E288" s="5" t="str">
        <f t="shared" si="4"/>
        <v>CHLOROACETIC ACIDAir</v>
      </c>
      <c r="F288" s="77" t="s">
        <v>1017</v>
      </c>
      <c r="G288" s="77" t="s">
        <v>1246</v>
      </c>
      <c r="H288" s="77">
        <v>79118</v>
      </c>
      <c r="I288" s="77" t="s">
        <v>1003</v>
      </c>
      <c r="J288" s="77" t="s">
        <v>1018</v>
      </c>
      <c r="K288" s="77" t="s">
        <v>1019</v>
      </c>
      <c r="L288" s="77" t="s">
        <v>1020</v>
      </c>
      <c r="M288" s="77" t="s">
        <v>1247</v>
      </c>
      <c r="P288"/>
    </row>
    <row r="289" spans="1:16" x14ac:dyDescent="0.2">
      <c r="A289" s="77" t="s">
        <v>233</v>
      </c>
      <c r="B289" s="77">
        <v>108907</v>
      </c>
      <c r="C289" s="77" t="s">
        <v>2319</v>
      </c>
      <c r="D289" s="77" t="s">
        <v>1016</v>
      </c>
      <c r="E289" s="5" t="str">
        <f t="shared" si="4"/>
        <v>CHLOROBENZENEAir</v>
      </c>
      <c r="F289" s="77" t="s">
        <v>1017</v>
      </c>
      <c r="G289" s="77" t="s">
        <v>1479</v>
      </c>
      <c r="H289" s="77">
        <v>108907</v>
      </c>
      <c r="I289" s="77" t="s">
        <v>1003</v>
      </c>
      <c r="J289" s="77" t="s">
        <v>1018</v>
      </c>
      <c r="K289" s="77" t="s">
        <v>1019</v>
      </c>
      <c r="L289" s="77" t="s">
        <v>1020</v>
      </c>
      <c r="M289" s="77" t="s">
        <v>1480</v>
      </c>
      <c r="P289"/>
    </row>
    <row r="290" spans="1:16" x14ac:dyDescent="0.2">
      <c r="A290" s="77" t="s">
        <v>233</v>
      </c>
      <c r="B290" s="77">
        <v>108907</v>
      </c>
      <c r="C290" s="77" t="s">
        <v>2320</v>
      </c>
      <c r="D290" s="77" t="s">
        <v>1016</v>
      </c>
      <c r="E290" s="5" t="str">
        <f t="shared" si="4"/>
        <v>CHLOROBENZENEWater</v>
      </c>
      <c r="F290" s="77" t="s">
        <v>1017</v>
      </c>
      <c r="G290" s="77" t="s">
        <v>1481</v>
      </c>
      <c r="H290" s="77">
        <v>108907</v>
      </c>
      <c r="I290" s="77" t="s">
        <v>1027</v>
      </c>
      <c r="J290" s="77" t="s">
        <v>1018</v>
      </c>
      <c r="K290" s="77" t="s">
        <v>1019</v>
      </c>
      <c r="L290" s="77" t="s">
        <v>1020</v>
      </c>
      <c r="M290" s="77" t="s">
        <v>1482</v>
      </c>
      <c r="P290"/>
    </row>
    <row r="291" spans="1:16" x14ac:dyDescent="0.2">
      <c r="A291" s="77" t="s">
        <v>456</v>
      </c>
      <c r="B291" s="77">
        <v>510156</v>
      </c>
      <c r="C291" s="77" t="s">
        <v>2319</v>
      </c>
      <c r="D291" s="77" t="s">
        <v>1016</v>
      </c>
      <c r="E291" s="5" t="str">
        <f t="shared" si="4"/>
        <v>CHLOROBENZILATEAir</v>
      </c>
      <c r="F291" s="77" t="s">
        <v>1017</v>
      </c>
      <c r="G291" s="77" t="s">
        <v>456</v>
      </c>
      <c r="H291" s="77">
        <v>510156</v>
      </c>
      <c r="I291" s="77" t="s">
        <v>1003</v>
      </c>
      <c r="J291" s="77" t="s">
        <v>1018</v>
      </c>
      <c r="K291" s="77" t="s">
        <v>1019</v>
      </c>
      <c r="L291" s="77" t="s">
        <v>1032</v>
      </c>
      <c r="M291" s="77" t="s">
        <v>2204</v>
      </c>
      <c r="P291"/>
    </row>
    <row r="292" spans="1:16" x14ac:dyDescent="0.2">
      <c r="A292" s="77" t="s">
        <v>148</v>
      </c>
      <c r="B292" s="77">
        <v>75456</v>
      </c>
      <c r="C292" s="77" t="s">
        <v>2319</v>
      </c>
      <c r="D292" s="77" t="s">
        <v>1016</v>
      </c>
      <c r="E292" s="5" t="str">
        <f t="shared" si="4"/>
        <v>CHLORODIFLUOROMETHANEAir</v>
      </c>
      <c r="F292" s="77" t="s">
        <v>1017</v>
      </c>
      <c r="G292" s="77" t="s">
        <v>1170</v>
      </c>
      <c r="H292" s="77">
        <v>75456</v>
      </c>
      <c r="I292" s="77" t="s">
        <v>1003</v>
      </c>
      <c r="J292" s="77" t="s">
        <v>1018</v>
      </c>
      <c r="K292" s="77" t="s">
        <v>1019</v>
      </c>
      <c r="L292" s="77" t="s">
        <v>1020</v>
      </c>
      <c r="M292" s="77" t="s">
        <v>1171</v>
      </c>
      <c r="P292"/>
    </row>
    <row r="293" spans="1:16" x14ac:dyDescent="0.2">
      <c r="A293" s="77" t="s">
        <v>340</v>
      </c>
      <c r="B293" s="77">
        <v>75003</v>
      </c>
      <c r="C293" s="77" t="s">
        <v>2319</v>
      </c>
      <c r="D293" s="77" t="s">
        <v>1016</v>
      </c>
      <c r="E293" s="5" t="str">
        <f t="shared" si="4"/>
        <v>CHLOROETHANEAir</v>
      </c>
      <c r="F293" s="77" t="s">
        <v>1017</v>
      </c>
      <c r="G293" s="77" t="s">
        <v>1128</v>
      </c>
      <c r="H293" s="77">
        <v>75003</v>
      </c>
      <c r="I293" s="77" t="s">
        <v>1003</v>
      </c>
      <c r="J293" s="77" t="s">
        <v>1018</v>
      </c>
      <c r="K293" s="77" t="s">
        <v>1019</v>
      </c>
      <c r="L293" s="77" t="s">
        <v>1020</v>
      </c>
      <c r="M293" s="77" t="s">
        <v>1129</v>
      </c>
      <c r="P293"/>
    </row>
    <row r="294" spans="1:16" x14ac:dyDescent="0.2">
      <c r="A294" s="77" t="s">
        <v>340</v>
      </c>
      <c r="B294" s="77">
        <v>75003</v>
      </c>
      <c r="C294" s="77" t="s">
        <v>2320</v>
      </c>
      <c r="D294" s="77" t="s">
        <v>1016</v>
      </c>
      <c r="E294" s="5" t="str">
        <f t="shared" si="4"/>
        <v>CHLOROETHANEWater</v>
      </c>
      <c r="F294" s="77" t="s">
        <v>1017</v>
      </c>
      <c r="G294" s="77" t="s">
        <v>1130</v>
      </c>
      <c r="H294" s="77">
        <v>75003</v>
      </c>
      <c r="I294" s="77" t="s">
        <v>1027</v>
      </c>
      <c r="J294" s="77" t="s">
        <v>1018</v>
      </c>
      <c r="K294" s="77" t="s">
        <v>1019</v>
      </c>
      <c r="L294" s="77" t="s">
        <v>1020</v>
      </c>
      <c r="M294" s="77" t="s">
        <v>1131</v>
      </c>
      <c r="P294"/>
    </row>
    <row r="295" spans="1:16" x14ac:dyDescent="0.2">
      <c r="A295" s="77" t="s">
        <v>139</v>
      </c>
      <c r="B295" s="77">
        <v>67663</v>
      </c>
      <c r="C295" s="77" t="s">
        <v>2319</v>
      </c>
      <c r="D295" s="77" t="s">
        <v>1016</v>
      </c>
      <c r="E295" s="5" t="str">
        <f t="shared" si="4"/>
        <v>CHLOROFORMAir</v>
      </c>
      <c r="F295" s="77" t="s">
        <v>1017</v>
      </c>
      <c r="G295" s="77" t="s">
        <v>1087</v>
      </c>
      <c r="H295" s="77">
        <v>67663</v>
      </c>
      <c r="I295" s="77" t="s">
        <v>1003</v>
      </c>
      <c r="J295" s="77" t="s">
        <v>1018</v>
      </c>
      <c r="K295" s="77" t="s">
        <v>1019</v>
      </c>
      <c r="L295" s="77" t="s">
        <v>1020</v>
      </c>
      <c r="M295" s="77" t="s">
        <v>1088</v>
      </c>
      <c r="P295"/>
    </row>
    <row r="296" spans="1:16" x14ac:dyDescent="0.2">
      <c r="A296" s="77" t="s">
        <v>139</v>
      </c>
      <c r="B296" s="77">
        <v>67663</v>
      </c>
      <c r="C296" s="77" t="s">
        <v>1025</v>
      </c>
      <c r="D296" s="77" t="s">
        <v>1016</v>
      </c>
      <c r="E296" s="5" t="str">
        <f t="shared" si="4"/>
        <v>CHLOROFORMsoil</v>
      </c>
      <c r="F296" s="77" t="s">
        <v>1017</v>
      </c>
      <c r="G296" s="77" t="s">
        <v>549</v>
      </c>
      <c r="H296" s="77">
        <v>67663</v>
      </c>
      <c r="I296" s="77" t="s">
        <v>1025</v>
      </c>
      <c r="J296" s="77" t="s">
        <v>1018</v>
      </c>
      <c r="K296" s="77" t="s">
        <v>1019</v>
      </c>
      <c r="L296" s="77" t="s">
        <v>1020</v>
      </c>
      <c r="M296" s="77" t="s">
        <v>1089</v>
      </c>
      <c r="P296"/>
    </row>
    <row r="297" spans="1:16" x14ac:dyDescent="0.2">
      <c r="A297" s="77" t="s">
        <v>139</v>
      </c>
      <c r="B297" s="77">
        <v>67663</v>
      </c>
      <c r="C297" s="77" t="s">
        <v>2320</v>
      </c>
      <c r="D297" s="77" t="s">
        <v>1016</v>
      </c>
      <c r="E297" s="5" t="str">
        <f t="shared" si="4"/>
        <v>CHLOROFORMWater</v>
      </c>
      <c r="F297" s="77" t="s">
        <v>1017</v>
      </c>
      <c r="G297" s="77" t="s">
        <v>549</v>
      </c>
      <c r="H297" s="77">
        <v>67663</v>
      </c>
      <c r="I297" s="77" t="s">
        <v>1027</v>
      </c>
      <c r="J297" s="77" t="s">
        <v>1018</v>
      </c>
      <c r="K297" s="77" t="s">
        <v>1019</v>
      </c>
      <c r="L297" s="77" t="s">
        <v>1020</v>
      </c>
      <c r="M297" s="77" t="s">
        <v>1090</v>
      </c>
      <c r="P297"/>
    </row>
    <row r="298" spans="1:16" x14ac:dyDescent="0.2">
      <c r="A298" s="77" t="s">
        <v>119</v>
      </c>
      <c r="B298" s="77">
        <v>74873</v>
      </c>
      <c r="C298" s="77" t="s">
        <v>2319</v>
      </c>
      <c r="D298" s="77" t="s">
        <v>1016</v>
      </c>
      <c r="E298" s="5" t="str">
        <f t="shared" si="4"/>
        <v>CHLOROMETHANEAir</v>
      </c>
      <c r="F298" s="77" t="s">
        <v>1017</v>
      </c>
      <c r="G298" s="77" t="s">
        <v>1121</v>
      </c>
      <c r="H298" s="77">
        <v>74873</v>
      </c>
      <c r="I298" s="77" t="s">
        <v>1003</v>
      </c>
      <c r="J298" s="77" t="s">
        <v>1018</v>
      </c>
      <c r="K298" s="77" t="s">
        <v>1019</v>
      </c>
      <c r="L298" s="77" t="s">
        <v>1020</v>
      </c>
      <c r="M298" s="77" t="s">
        <v>1122</v>
      </c>
      <c r="P298"/>
    </row>
    <row r="299" spans="1:16" x14ac:dyDescent="0.2">
      <c r="A299" s="77" t="s">
        <v>119</v>
      </c>
      <c r="B299" s="77">
        <v>74873</v>
      </c>
      <c r="C299" s="77" t="s">
        <v>1025</v>
      </c>
      <c r="D299" s="77" t="s">
        <v>1016</v>
      </c>
      <c r="E299" s="5" t="str">
        <f t="shared" si="4"/>
        <v>CHLOROMETHANEsoil</v>
      </c>
      <c r="F299" s="77" t="s">
        <v>1017</v>
      </c>
      <c r="G299" s="77" t="s">
        <v>1121</v>
      </c>
      <c r="H299" s="77">
        <v>74873</v>
      </c>
      <c r="I299" s="77" t="s">
        <v>1025</v>
      </c>
      <c r="J299" s="77" t="s">
        <v>1018</v>
      </c>
      <c r="K299" s="77" t="s">
        <v>1019</v>
      </c>
      <c r="L299" s="77" t="s">
        <v>1020</v>
      </c>
      <c r="M299" s="77" t="s">
        <v>1123</v>
      </c>
      <c r="P299"/>
    </row>
    <row r="300" spans="1:16" x14ac:dyDescent="0.2">
      <c r="A300" s="77" t="s">
        <v>119</v>
      </c>
      <c r="B300" s="77">
        <v>74873</v>
      </c>
      <c r="C300" s="77" t="s">
        <v>2320</v>
      </c>
      <c r="D300" s="77" t="s">
        <v>1016</v>
      </c>
      <c r="E300" s="5" t="str">
        <f t="shared" si="4"/>
        <v>CHLOROMETHANEWater</v>
      </c>
      <c r="F300" s="77" t="s">
        <v>1021</v>
      </c>
      <c r="G300" s="77" t="s">
        <v>1121</v>
      </c>
      <c r="H300" s="77">
        <v>74873</v>
      </c>
      <c r="I300" s="77" t="s">
        <v>1027</v>
      </c>
      <c r="J300" s="77" t="s">
        <v>1018</v>
      </c>
      <c r="K300" s="77" t="s">
        <v>1019</v>
      </c>
      <c r="L300" s="77" t="s">
        <v>1020</v>
      </c>
      <c r="M300" s="77" t="s">
        <v>1124</v>
      </c>
      <c r="P300"/>
    </row>
    <row r="301" spans="1:16" x14ac:dyDescent="0.2">
      <c r="A301" s="77" t="s">
        <v>354</v>
      </c>
      <c r="B301" s="77">
        <v>107302</v>
      </c>
      <c r="C301" s="77" t="s">
        <v>2319</v>
      </c>
      <c r="D301" s="77" t="s">
        <v>1016</v>
      </c>
      <c r="E301" s="5" t="str">
        <f t="shared" si="4"/>
        <v>CHLOROMETHYL METHYL ETHERAir</v>
      </c>
      <c r="F301" s="77" t="s">
        <v>1021</v>
      </c>
      <c r="G301" s="77" t="s">
        <v>354</v>
      </c>
      <c r="H301" s="77">
        <v>107302</v>
      </c>
      <c r="I301" s="77" t="s">
        <v>1003</v>
      </c>
      <c r="J301" s="77" t="s">
        <v>1018</v>
      </c>
      <c r="K301" s="77" t="s">
        <v>1019</v>
      </c>
      <c r="L301" s="77" t="s">
        <v>1020</v>
      </c>
      <c r="M301" s="77" t="s">
        <v>1453</v>
      </c>
      <c r="P301"/>
    </row>
    <row r="302" spans="1:16" x14ac:dyDescent="0.2">
      <c r="A302" s="77" t="s">
        <v>365</v>
      </c>
      <c r="B302" s="77" t="s">
        <v>1000</v>
      </c>
      <c r="C302" s="77" t="s">
        <v>2319</v>
      </c>
      <c r="D302" s="77" t="s">
        <v>1016</v>
      </c>
      <c r="E302" s="5" t="str">
        <f t="shared" si="4"/>
        <v>CHLOROPHENOLSAir</v>
      </c>
      <c r="F302" s="77" t="s">
        <v>1021</v>
      </c>
      <c r="G302" s="77" t="s">
        <v>1995</v>
      </c>
      <c r="H302" s="77">
        <v>95578</v>
      </c>
      <c r="I302" s="77" t="s">
        <v>1003</v>
      </c>
      <c r="J302" s="77" t="s">
        <v>1018</v>
      </c>
      <c r="K302" s="77" t="s">
        <v>1019</v>
      </c>
      <c r="L302" s="77" t="s">
        <v>1020</v>
      </c>
      <c r="M302" s="77" t="s">
        <v>1996</v>
      </c>
      <c r="P302"/>
    </row>
    <row r="303" spans="1:16" x14ac:dyDescent="0.2">
      <c r="A303" s="77" t="s">
        <v>365</v>
      </c>
      <c r="B303" s="77" t="s">
        <v>1000</v>
      </c>
      <c r="C303" s="77" t="s">
        <v>1025</v>
      </c>
      <c r="D303" s="77" t="s">
        <v>1016</v>
      </c>
      <c r="E303" s="5" t="str">
        <f t="shared" si="4"/>
        <v>CHLOROPHENOLSsoil</v>
      </c>
      <c r="F303" s="77" t="s">
        <v>1017</v>
      </c>
      <c r="G303" s="77" t="s">
        <v>1995</v>
      </c>
      <c r="H303" s="77">
        <v>95578</v>
      </c>
      <c r="I303" s="77" t="s">
        <v>1025</v>
      </c>
      <c r="J303" s="77" t="s">
        <v>1018</v>
      </c>
      <c r="K303" s="77" t="s">
        <v>1019</v>
      </c>
      <c r="L303" s="77" t="s">
        <v>1020</v>
      </c>
      <c r="M303" s="77" t="s">
        <v>1997</v>
      </c>
      <c r="P303"/>
    </row>
    <row r="304" spans="1:16" x14ac:dyDescent="0.2">
      <c r="A304" s="77" t="s">
        <v>365</v>
      </c>
      <c r="B304" s="77" t="s">
        <v>1000</v>
      </c>
      <c r="C304" s="77" t="s">
        <v>2320</v>
      </c>
      <c r="D304" s="77" t="s">
        <v>1016</v>
      </c>
      <c r="E304" s="5" t="str">
        <f t="shared" si="4"/>
        <v>CHLOROPHENOLSWater</v>
      </c>
      <c r="F304" s="77" t="s">
        <v>1017</v>
      </c>
      <c r="G304" s="77" t="s">
        <v>1995</v>
      </c>
      <c r="H304" s="77">
        <v>95578</v>
      </c>
      <c r="I304" s="77" t="s">
        <v>1027</v>
      </c>
      <c r="J304" s="77" t="s">
        <v>1018</v>
      </c>
      <c r="K304" s="77" t="s">
        <v>1019</v>
      </c>
      <c r="L304" s="77" t="s">
        <v>1020</v>
      </c>
      <c r="M304" s="77" t="s">
        <v>1998</v>
      </c>
      <c r="P304"/>
    </row>
    <row r="305" spans="1:16" x14ac:dyDescent="0.2">
      <c r="A305" s="77" t="s">
        <v>237</v>
      </c>
      <c r="B305" s="77">
        <v>76062</v>
      </c>
      <c r="C305" s="77" t="s">
        <v>2319</v>
      </c>
      <c r="D305" s="77" t="s">
        <v>1016</v>
      </c>
      <c r="E305" s="5" t="str">
        <f t="shared" si="4"/>
        <v>CHLOROPICRINAir</v>
      </c>
      <c r="F305" s="77" t="s">
        <v>1017</v>
      </c>
      <c r="G305" s="77" t="s">
        <v>1197</v>
      </c>
      <c r="H305" s="77">
        <v>76062</v>
      </c>
      <c r="I305" s="77" t="s">
        <v>1003</v>
      </c>
      <c r="J305" s="77" t="s">
        <v>1018</v>
      </c>
      <c r="K305" s="77" t="s">
        <v>1019</v>
      </c>
      <c r="L305" s="77" t="s">
        <v>1020</v>
      </c>
      <c r="M305" s="77" t="s">
        <v>1198</v>
      </c>
      <c r="P305"/>
    </row>
    <row r="306" spans="1:16" x14ac:dyDescent="0.2">
      <c r="A306" s="77" t="s">
        <v>313</v>
      </c>
      <c r="B306" s="77">
        <v>126998</v>
      </c>
      <c r="C306" s="77" t="s">
        <v>2319</v>
      </c>
      <c r="D306" s="77" t="s">
        <v>1016</v>
      </c>
      <c r="E306" s="5" t="str">
        <f t="shared" si="4"/>
        <v>CHLOROPRENEAir</v>
      </c>
      <c r="F306" s="77" t="s">
        <v>1017</v>
      </c>
      <c r="G306" s="77" t="s">
        <v>313</v>
      </c>
      <c r="H306" s="77">
        <v>126998</v>
      </c>
      <c r="I306" s="77" t="s">
        <v>1003</v>
      </c>
      <c r="J306" s="77" t="s">
        <v>1018</v>
      </c>
      <c r="K306" s="77" t="s">
        <v>1019</v>
      </c>
      <c r="L306" s="77" t="s">
        <v>1032</v>
      </c>
      <c r="M306" s="77" t="s">
        <v>2205</v>
      </c>
      <c r="P306"/>
    </row>
    <row r="307" spans="1:16" x14ac:dyDescent="0.2">
      <c r="A307" s="77" t="s">
        <v>313</v>
      </c>
      <c r="B307" s="77">
        <v>126998</v>
      </c>
      <c r="C307" s="77" t="s">
        <v>2320</v>
      </c>
      <c r="D307" s="77" t="s">
        <v>1016</v>
      </c>
      <c r="E307" s="5" t="str">
        <f t="shared" si="4"/>
        <v>CHLOROPRENEWater</v>
      </c>
      <c r="F307" s="77" t="s">
        <v>1017</v>
      </c>
      <c r="G307" s="77" t="s">
        <v>313</v>
      </c>
      <c r="H307" s="77">
        <v>126998</v>
      </c>
      <c r="I307" s="77" t="s">
        <v>1027</v>
      </c>
      <c r="J307" s="77" t="s">
        <v>1018</v>
      </c>
      <c r="K307" s="77" t="s">
        <v>1019</v>
      </c>
      <c r="L307" s="77" t="s">
        <v>1032</v>
      </c>
      <c r="M307" s="77" t="s">
        <v>2206</v>
      </c>
      <c r="P307"/>
    </row>
    <row r="308" spans="1:16" x14ac:dyDescent="0.2">
      <c r="A308" s="77" t="s">
        <v>259</v>
      </c>
      <c r="B308" s="77">
        <v>1897456</v>
      </c>
      <c r="C308" s="77" t="s">
        <v>2319</v>
      </c>
      <c r="D308" s="77" t="s">
        <v>1016</v>
      </c>
      <c r="E308" s="5" t="str">
        <f t="shared" si="4"/>
        <v>CHLOROTHALONILAir</v>
      </c>
      <c r="F308" s="77" t="s">
        <v>1017</v>
      </c>
      <c r="G308" s="77" t="s">
        <v>1759</v>
      </c>
      <c r="H308" s="77">
        <v>1897456</v>
      </c>
      <c r="I308" s="77" t="s">
        <v>1003</v>
      </c>
      <c r="J308" s="77" t="s">
        <v>1018</v>
      </c>
      <c r="K308" s="77" t="s">
        <v>1019</v>
      </c>
      <c r="L308" s="77" t="s">
        <v>1020</v>
      </c>
      <c r="M308" s="77" t="s">
        <v>1760</v>
      </c>
      <c r="P308"/>
    </row>
    <row r="309" spans="1:16" x14ac:dyDescent="0.2">
      <c r="A309" s="77" t="s">
        <v>259</v>
      </c>
      <c r="B309" s="77">
        <v>1897456</v>
      </c>
      <c r="C309" s="77" t="s">
        <v>2320</v>
      </c>
      <c r="D309" s="77" t="s">
        <v>1016</v>
      </c>
      <c r="E309" s="5" t="str">
        <f t="shared" si="4"/>
        <v>CHLOROTHALONILWater</v>
      </c>
      <c r="F309" s="77" t="s">
        <v>1017</v>
      </c>
      <c r="G309" s="77" t="s">
        <v>1759</v>
      </c>
      <c r="H309" s="77">
        <v>1897456</v>
      </c>
      <c r="I309" s="77" t="s">
        <v>1027</v>
      </c>
      <c r="J309" s="77" t="s">
        <v>1018</v>
      </c>
      <c r="K309" s="77" t="s">
        <v>1019</v>
      </c>
      <c r="L309" s="77" t="s">
        <v>1020</v>
      </c>
      <c r="M309" s="77" t="s">
        <v>1761</v>
      </c>
      <c r="P309"/>
    </row>
    <row r="310" spans="1:16" x14ac:dyDescent="0.2">
      <c r="A310" s="77" t="s">
        <v>429</v>
      </c>
      <c r="B310" s="77">
        <v>75729</v>
      </c>
      <c r="C310" s="77" t="s">
        <v>2319</v>
      </c>
      <c r="D310" s="77" t="s">
        <v>1016</v>
      </c>
      <c r="E310" s="5" t="str">
        <f t="shared" si="4"/>
        <v>CHLOROTRIFLUOROMETHANEAir</v>
      </c>
      <c r="F310" s="77" t="s">
        <v>1017</v>
      </c>
      <c r="G310" s="77" t="s">
        <v>1189</v>
      </c>
      <c r="H310" s="77">
        <v>75729</v>
      </c>
      <c r="I310" s="77" t="s">
        <v>1003</v>
      </c>
      <c r="J310" s="77" t="s">
        <v>1018</v>
      </c>
      <c r="K310" s="77" t="s">
        <v>1019</v>
      </c>
      <c r="L310" s="77" t="s">
        <v>1032</v>
      </c>
      <c r="M310" s="77" t="s">
        <v>2200</v>
      </c>
      <c r="P310"/>
    </row>
    <row r="311" spans="1:16" x14ac:dyDescent="0.2">
      <c r="A311" s="77" t="s">
        <v>301</v>
      </c>
      <c r="B311" s="77">
        <v>64902723</v>
      </c>
      <c r="C311" s="77" t="s">
        <v>2319</v>
      </c>
      <c r="D311" s="77" t="s">
        <v>1016</v>
      </c>
      <c r="E311" s="5" t="str">
        <f t="shared" si="4"/>
        <v>CHLORSULFURONAir</v>
      </c>
      <c r="F311" s="77" t="s">
        <v>1017</v>
      </c>
      <c r="G311" s="77" t="s">
        <v>1979</v>
      </c>
      <c r="H311" s="77">
        <v>64902723</v>
      </c>
      <c r="I311" s="77" t="s">
        <v>1003</v>
      </c>
      <c r="J311" s="77" t="s">
        <v>1018</v>
      </c>
      <c r="K311" s="77" t="s">
        <v>1019</v>
      </c>
      <c r="L311" s="77" t="s">
        <v>1020</v>
      </c>
      <c r="M311" s="77" t="s">
        <v>1980</v>
      </c>
      <c r="P311"/>
    </row>
    <row r="312" spans="1:16" x14ac:dyDescent="0.2">
      <c r="A312" s="77" t="s">
        <v>13</v>
      </c>
      <c r="B312" s="77">
        <v>7440473</v>
      </c>
      <c r="C312" s="77" t="s">
        <v>2319</v>
      </c>
      <c r="D312" s="77" t="s">
        <v>1016</v>
      </c>
      <c r="E312" s="5" t="str">
        <f t="shared" si="4"/>
        <v>CHROMIUMAir</v>
      </c>
      <c r="F312" s="77" t="s">
        <v>1017</v>
      </c>
      <c r="G312" s="77" t="s">
        <v>1841</v>
      </c>
      <c r="H312" s="77">
        <v>7440473</v>
      </c>
      <c r="I312" s="77" t="s">
        <v>1003</v>
      </c>
      <c r="J312" s="77" t="s">
        <v>1018</v>
      </c>
      <c r="K312" s="77" t="s">
        <v>1019</v>
      </c>
      <c r="L312" s="77" t="s">
        <v>1020</v>
      </c>
      <c r="M312" s="77" t="s">
        <v>1842</v>
      </c>
      <c r="P312"/>
    </row>
    <row r="313" spans="1:16" x14ac:dyDescent="0.2">
      <c r="A313" s="77" t="s">
        <v>13</v>
      </c>
      <c r="B313" s="77">
        <v>7440473</v>
      </c>
      <c r="C313" s="77" t="s">
        <v>1025</v>
      </c>
      <c r="D313" s="77" t="s">
        <v>1016</v>
      </c>
      <c r="E313" s="5" t="str">
        <f t="shared" si="4"/>
        <v>CHROMIUMsoil</v>
      </c>
      <c r="F313" s="77"/>
      <c r="G313" s="77" t="s">
        <v>1841</v>
      </c>
      <c r="H313" s="77">
        <v>7440473</v>
      </c>
      <c r="I313" s="77" t="s">
        <v>1025</v>
      </c>
      <c r="J313" s="77" t="s">
        <v>1082</v>
      </c>
      <c r="K313" s="77" t="s">
        <v>1019</v>
      </c>
      <c r="L313" s="77" t="s">
        <v>1020</v>
      </c>
      <c r="M313" s="77" t="s">
        <v>1843</v>
      </c>
      <c r="P313"/>
    </row>
    <row r="314" spans="1:16" x14ac:dyDescent="0.2">
      <c r="A314" s="77" t="s">
        <v>13</v>
      </c>
      <c r="B314" s="77">
        <v>7440473</v>
      </c>
      <c r="C314" s="77" t="s">
        <v>2320</v>
      </c>
      <c r="D314" s="77" t="s">
        <v>1016</v>
      </c>
      <c r="E314" s="5" t="str">
        <f t="shared" si="4"/>
        <v>CHROMIUMWater</v>
      </c>
      <c r="F314" s="77"/>
      <c r="G314" s="77" t="s">
        <v>1841</v>
      </c>
      <c r="H314" s="77">
        <v>7440473</v>
      </c>
      <c r="I314" s="77" t="s">
        <v>1027</v>
      </c>
      <c r="J314" s="77" t="s">
        <v>1018</v>
      </c>
      <c r="K314" s="77" t="s">
        <v>1019</v>
      </c>
      <c r="L314" s="77" t="s">
        <v>1020</v>
      </c>
      <c r="M314" s="77" t="s">
        <v>1844</v>
      </c>
      <c r="P314"/>
    </row>
    <row r="315" spans="1:16" x14ac:dyDescent="0.2">
      <c r="A315" s="77" t="s">
        <v>74</v>
      </c>
      <c r="B315" s="77" t="s">
        <v>984</v>
      </c>
      <c r="C315" s="77" t="s">
        <v>2319</v>
      </c>
      <c r="D315" s="77" t="s">
        <v>1016</v>
      </c>
      <c r="E315" s="5" t="str">
        <f t="shared" si="4"/>
        <v>CHROMIUM COMPOUNDS(EXCEPT CHROMITE ORE MINED IN THE TRANSVAAL REGION)Air</v>
      </c>
      <c r="F315" s="77"/>
      <c r="G315" s="77"/>
      <c r="H315" s="77" t="s">
        <v>581</v>
      </c>
      <c r="I315" s="77"/>
      <c r="J315" s="77"/>
      <c r="K315" s="77"/>
      <c r="L315" s="77"/>
      <c r="M315" s="77"/>
      <c r="P315"/>
    </row>
    <row r="316" spans="1:16" x14ac:dyDescent="0.2">
      <c r="A316" s="77" t="s">
        <v>74</v>
      </c>
      <c r="B316" s="77" t="s">
        <v>984</v>
      </c>
      <c r="C316" s="77" t="s">
        <v>1025</v>
      </c>
      <c r="D316" s="77" t="s">
        <v>1016</v>
      </c>
      <c r="E316" s="5" t="str">
        <f t="shared" si="4"/>
        <v>CHROMIUM COMPOUNDS(EXCEPT CHROMITE ORE MINED IN THE TRANSVAAL REGION)soil</v>
      </c>
      <c r="F316" s="77" t="s">
        <v>1017</v>
      </c>
      <c r="G316" s="77"/>
      <c r="H316" s="77" t="s">
        <v>581</v>
      </c>
      <c r="I316" s="77"/>
      <c r="J316" s="77"/>
      <c r="K316" s="77"/>
      <c r="L316" s="77"/>
      <c r="M316" s="77"/>
      <c r="P316"/>
    </row>
    <row r="317" spans="1:16" x14ac:dyDescent="0.2">
      <c r="A317" s="77" t="s">
        <v>74</v>
      </c>
      <c r="B317" s="77" t="s">
        <v>984</v>
      </c>
      <c r="C317" s="77" t="s">
        <v>2320</v>
      </c>
      <c r="D317" s="77" t="s">
        <v>1016</v>
      </c>
      <c r="E317" s="5" t="str">
        <f t="shared" si="4"/>
        <v>CHROMIUM COMPOUNDS(EXCEPT CHROMITE ORE MINED IN THE TRANSVAAL REGION)Water</v>
      </c>
      <c r="F317" s="77" t="s">
        <v>1017</v>
      </c>
      <c r="G317" s="77"/>
      <c r="H317" s="77" t="s">
        <v>581</v>
      </c>
      <c r="I317" s="77"/>
      <c r="J317" s="77"/>
      <c r="K317" s="77"/>
      <c r="L317" s="77"/>
      <c r="M317" s="77"/>
      <c r="P317"/>
    </row>
    <row r="318" spans="1:16" x14ac:dyDescent="0.2">
      <c r="A318" s="77" t="s">
        <v>129</v>
      </c>
      <c r="B318" s="77">
        <v>7440484</v>
      </c>
      <c r="C318" s="77" t="s">
        <v>2319</v>
      </c>
      <c r="D318" s="77" t="s">
        <v>1016</v>
      </c>
      <c r="E318" s="5" t="str">
        <f t="shared" si="4"/>
        <v>COBALTAir</v>
      </c>
      <c r="F318" s="77" t="s">
        <v>1017</v>
      </c>
      <c r="G318" s="77" t="s">
        <v>1845</v>
      </c>
      <c r="H318" s="77">
        <v>7440484</v>
      </c>
      <c r="I318" s="77" t="s">
        <v>1003</v>
      </c>
      <c r="J318" s="77" t="s">
        <v>1018</v>
      </c>
      <c r="K318" s="77" t="s">
        <v>1019</v>
      </c>
      <c r="L318" s="77" t="s">
        <v>1020</v>
      </c>
      <c r="M318" s="77" t="s">
        <v>1846</v>
      </c>
      <c r="P318"/>
    </row>
    <row r="319" spans="1:16" x14ac:dyDescent="0.2">
      <c r="A319" s="77" t="s">
        <v>129</v>
      </c>
      <c r="B319" s="77">
        <v>7440484</v>
      </c>
      <c r="C319" s="77" t="s">
        <v>1025</v>
      </c>
      <c r="D319" s="77" t="s">
        <v>1016</v>
      </c>
      <c r="E319" s="5" t="str">
        <f t="shared" si="4"/>
        <v>COBALTsoil</v>
      </c>
      <c r="F319" s="77"/>
      <c r="G319" s="77" t="s">
        <v>550</v>
      </c>
      <c r="H319" s="77">
        <v>7440484</v>
      </c>
      <c r="I319" s="77" t="s">
        <v>1025</v>
      </c>
      <c r="J319" s="77" t="s">
        <v>1018</v>
      </c>
      <c r="K319" s="77" t="s">
        <v>1019</v>
      </c>
      <c r="L319" s="77" t="s">
        <v>1020</v>
      </c>
      <c r="M319" s="77" t="s">
        <v>1847</v>
      </c>
      <c r="P319"/>
    </row>
    <row r="320" spans="1:16" x14ac:dyDescent="0.2">
      <c r="A320" s="77" t="s">
        <v>129</v>
      </c>
      <c r="B320" s="77">
        <v>7440484</v>
      </c>
      <c r="C320" s="77" t="s">
        <v>2320</v>
      </c>
      <c r="D320" s="77" t="s">
        <v>1016</v>
      </c>
      <c r="E320" s="5" t="str">
        <f t="shared" si="4"/>
        <v>COBALTWater</v>
      </c>
      <c r="F320" s="77"/>
      <c r="G320" s="77" t="s">
        <v>1845</v>
      </c>
      <c r="H320" s="77">
        <v>7440484</v>
      </c>
      <c r="I320" s="77" t="s">
        <v>1027</v>
      </c>
      <c r="J320" s="77" t="s">
        <v>1018</v>
      </c>
      <c r="K320" s="77" t="s">
        <v>1019</v>
      </c>
      <c r="L320" s="77" t="s">
        <v>1020</v>
      </c>
      <c r="M320" s="77" t="s">
        <v>1848</v>
      </c>
      <c r="P320"/>
    </row>
    <row r="321" spans="1:16" x14ac:dyDescent="0.2">
      <c r="A321" s="77" t="s">
        <v>155</v>
      </c>
      <c r="B321" s="77" t="s">
        <v>992</v>
      </c>
      <c r="C321" s="77" t="s">
        <v>2319</v>
      </c>
      <c r="D321" s="77" t="s">
        <v>1016</v>
      </c>
      <c r="E321" s="5" t="str">
        <f t="shared" si="4"/>
        <v>COBALT COMPOUNDSAir</v>
      </c>
      <c r="F321" s="77"/>
      <c r="G321" s="77"/>
      <c r="H321" s="77" t="s">
        <v>581</v>
      </c>
      <c r="I321" s="77"/>
      <c r="J321" s="77"/>
      <c r="K321" s="77"/>
      <c r="L321" s="77"/>
      <c r="M321" s="77"/>
      <c r="P321"/>
    </row>
    <row r="322" spans="1:16" x14ac:dyDescent="0.2">
      <c r="A322" s="77" t="s">
        <v>155</v>
      </c>
      <c r="B322" s="77" t="s">
        <v>992</v>
      </c>
      <c r="C322" s="77" t="s">
        <v>1025</v>
      </c>
      <c r="D322" s="77" t="s">
        <v>1016</v>
      </c>
      <c r="E322" s="5" t="str">
        <f t="shared" si="4"/>
        <v>COBALT COMPOUNDSsoil</v>
      </c>
      <c r="F322" s="77" t="s">
        <v>1017</v>
      </c>
      <c r="G322" s="77"/>
      <c r="H322" s="77" t="s">
        <v>581</v>
      </c>
      <c r="I322" s="77"/>
      <c r="J322" s="77"/>
      <c r="K322" s="77"/>
      <c r="L322" s="77"/>
      <c r="M322" s="77"/>
      <c r="P322"/>
    </row>
    <row r="323" spans="1:16" x14ac:dyDescent="0.2">
      <c r="A323" s="77" t="s">
        <v>155</v>
      </c>
      <c r="B323" s="77" t="s">
        <v>992</v>
      </c>
      <c r="C323" s="77" t="s">
        <v>2320</v>
      </c>
      <c r="D323" s="77" t="s">
        <v>1016</v>
      </c>
      <c r="E323" s="5" t="str">
        <f t="shared" ref="E323:E386" si="5">A323&amp;C323</f>
        <v>COBALT COMPOUNDSWater</v>
      </c>
      <c r="F323" s="77" t="s">
        <v>1017</v>
      </c>
      <c r="G323" s="77"/>
      <c r="H323" s="77" t="s">
        <v>581</v>
      </c>
      <c r="I323" s="77"/>
      <c r="J323" s="77"/>
      <c r="K323" s="77"/>
      <c r="L323" s="77"/>
      <c r="M323" s="77"/>
      <c r="P323"/>
    </row>
    <row r="324" spans="1:16" x14ac:dyDescent="0.2">
      <c r="A324" s="77" t="s">
        <v>25</v>
      </c>
      <c r="B324" s="77">
        <v>7440508</v>
      </c>
      <c r="C324" s="77" t="s">
        <v>2319</v>
      </c>
      <c r="D324" s="77" t="s">
        <v>1016</v>
      </c>
      <c r="E324" s="5" t="str">
        <f t="shared" si="5"/>
        <v>COPPERAir</v>
      </c>
      <c r="F324" s="77" t="s">
        <v>1017</v>
      </c>
      <c r="G324" s="77" t="s">
        <v>1849</v>
      </c>
      <c r="H324" s="77">
        <v>7440508</v>
      </c>
      <c r="I324" s="77" t="s">
        <v>1003</v>
      </c>
      <c r="J324" s="77" t="s">
        <v>1018</v>
      </c>
      <c r="K324" s="77" t="s">
        <v>1019</v>
      </c>
      <c r="L324" s="77" t="s">
        <v>1020</v>
      </c>
      <c r="M324" s="77" t="s">
        <v>1850</v>
      </c>
      <c r="P324"/>
    </row>
    <row r="325" spans="1:16" x14ac:dyDescent="0.2">
      <c r="A325" s="77" t="s">
        <v>25</v>
      </c>
      <c r="B325" s="77">
        <v>7440508</v>
      </c>
      <c r="C325" s="77" t="s">
        <v>1025</v>
      </c>
      <c r="D325" s="77" t="s">
        <v>1016</v>
      </c>
      <c r="E325" s="5" t="str">
        <f t="shared" si="5"/>
        <v>COPPERsoil</v>
      </c>
      <c r="F325" s="77"/>
      <c r="G325" s="77" t="s">
        <v>1849</v>
      </c>
      <c r="H325" s="77">
        <v>7440508</v>
      </c>
      <c r="I325" s="77" t="s">
        <v>1025</v>
      </c>
      <c r="J325" s="77" t="s">
        <v>1082</v>
      </c>
      <c r="K325" s="77" t="s">
        <v>1019</v>
      </c>
      <c r="L325" s="77" t="s">
        <v>1020</v>
      </c>
      <c r="M325" s="77" t="s">
        <v>1851</v>
      </c>
      <c r="P325"/>
    </row>
    <row r="326" spans="1:16" x14ac:dyDescent="0.2">
      <c r="A326" s="77" t="s">
        <v>25</v>
      </c>
      <c r="B326" s="77">
        <v>7440508</v>
      </c>
      <c r="C326" s="77" t="s">
        <v>2320</v>
      </c>
      <c r="D326" s="77" t="s">
        <v>1016</v>
      </c>
      <c r="E326" s="5" t="str">
        <f t="shared" si="5"/>
        <v>COPPERWater</v>
      </c>
      <c r="F326" s="77"/>
      <c r="G326" s="77" t="s">
        <v>1849</v>
      </c>
      <c r="H326" s="77">
        <v>7440508</v>
      </c>
      <c r="I326" s="77" t="s">
        <v>1027</v>
      </c>
      <c r="J326" s="77" t="s">
        <v>1018</v>
      </c>
      <c r="K326" s="77" t="s">
        <v>1019</v>
      </c>
      <c r="L326" s="77" t="s">
        <v>1020</v>
      </c>
      <c r="M326" s="77" t="s">
        <v>1852</v>
      </c>
      <c r="P326"/>
    </row>
    <row r="327" spans="1:16" x14ac:dyDescent="0.2">
      <c r="A327" s="77" t="s">
        <v>9</v>
      </c>
      <c r="B327" s="77" t="s">
        <v>974</v>
      </c>
      <c r="C327" s="77" t="s">
        <v>2319</v>
      </c>
      <c r="D327" s="77" t="s">
        <v>1016</v>
      </c>
      <c r="E327" s="5" t="str">
        <f t="shared" si="5"/>
        <v>COPPER COMPOUNDSAir</v>
      </c>
      <c r="F327" s="77"/>
      <c r="G327" s="77"/>
      <c r="H327" s="77" t="s">
        <v>581</v>
      </c>
      <c r="I327" s="77"/>
      <c r="J327" s="77"/>
      <c r="K327" s="77"/>
      <c r="L327" s="77"/>
      <c r="M327" s="77"/>
      <c r="P327"/>
    </row>
    <row r="328" spans="1:16" x14ac:dyDescent="0.2">
      <c r="A328" s="77" t="s">
        <v>9</v>
      </c>
      <c r="B328" s="77" t="s">
        <v>974</v>
      </c>
      <c r="C328" s="77" t="s">
        <v>1025</v>
      </c>
      <c r="D328" s="77" t="s">
        <v>1016</v>
      </c>
      <c r="E328" s="5" t="str">
        <f t="shared" si="5"/>
        <v>COPPER COMPOUNDSsoil</v>
      </c>
      <c r="F328" s="77" t="s">
        <v>1021</v>
      </c>
      <c r="G328" s="77"/>
      <c r="H328" s="77" t="s">
        <v>581</v>
      </c>
      <c r="I328" s="77"/>
      <c r="J328" s="77"/>
      <c r="K328" s="77"/>
      <c r="L328" s="77"/>
      <c r="M328" s="77"/>
      <c r="P328"/>
    </row>
    <row r="329" spans="1:16" x14ac:dyDescent="0.2">
      <c r="A329" s="77" t="s">
        <v>9</v>
      </c>
      <c r="B329" s="77" t="s">
        <v>974</v>
      </c>
      <c r="C329" s="77" t="s">
        <v>2320</v>
      </c>
      <c r="D329" s="77" t="s">
        <v>1016</v>
      </c>
      <c r="E329" s="5" t="str">
        <f t="shared" si="5"/>
        <v>COPPER COMPOUNDSWater</v>
      </c>
      <c r="F329" s="77" t="s">
        <v>1021</v>
      </c>
      <c r="G329" s="77"/>
      <c r="H329" s="77" t="s">
        <v>581</v>
      </c>
      <c r="I329" s="77"/>
      <c r="J329" s="77"/>
      <c r="K329" s="77"/>
      <c r="L329" s="77"/>
      <c r="M329" s="77"/>
      <c r="P329"/>
    </row>
    <row r="330" spans="1:16" x14ac:dyDescent="0.2">
      <c r="A330" s="77" t="s">
        <v>165</v>
      </c>
      <c r="B330" s="77">
        <v>8001589</v>
      </c>
      <c r="C330" s="77" t="s">
        <v>2319</v>
      </c>
      <c r="D330" s="77" t="s">
        <v>1016</v>
      </c>
      <c r="E330" s="5" t="str">
        <f t="shared" si="5"/>
        <v>CREOSOTEAir</v>
      </c>
      <c r="F330" s="77" t="s">
        <v>1021</v>
      </c>
      <c r="G330" s="77" t="s">
        <v>1903</v>
      </c>
      <c r="H330" s="77">
        <v>93516</v>
      </c>
      <c r="I330" s="77" t="s">
        <v>1003</v>
      </c>
      <c r="J330" s="77" t="s">
        <v>1018</v>
      </c>
      <c r="K330" s="77" t="s">
        <v>1019</v>
      </c>
      <c r="L330" s="77" t="s">
        <v>1020</v>
      </c>
      <c r="M330" s="77" t="s">
        <v>1904</v>
      </c>
      <c r="P330"/>
    </row>
    <row r="331" spans="1:16" x14ac:dyDescent="0.2">
      <c r="A331" s="77" t="s">
        <v>165</v>
      </c>
      <c r="B331" s="77">
        <v>8001589</v>
      </c>
      <c r="C331" s="77" t="s">
        <v>1025</v>
      </c>
      <c r="D331" s="77" t="s">
        <v>1016</v>
      </c>
      <c r="E331" s="5" t="str">
        <f t="shared" si="5"/>
        <v>CREOSOTEsoil</v>
      </c>
      <c r="F331" s="77" t="s">
        <v>1021</v>
      </c>
      <c r="G331" s="78" t="s">
        <v>1903</v>
      </c>
      <c r="H331" s="77">
        <v>93516</v>
      </c>
      <c r="I331" s="77" t="s">
        <v>1025</v>
      </c>
      <c r="J331" s="77" t="s">
        <v>1018</v>
      </c>
      <c r="K331" s="77" t="s">
        <v>1019</v>
      </c>
      <c r="L331" s="77" t="s">
        <v>1020</v>
      </c>
      <c r="M331" s="77" t="s">
        <v>1905</v>
      </c>
      <c r="P331"/>
    </row>
    <row r="332" spans="1:16" x14ac:dyDescent="0.2">
      <c r="A332" s="77" t="s">
        <v>165</v>
      </c>
      <c r="B332" s="77">
        <v>8001589</v>
      </c>
      <c r="C332" s="77" t="s">
        <v>2320</v>
      </c>
      <c r="D332" s="77" t="s">
        <v>1016</v>
      </c>
      <c r="E332" s="5" t="str">
        <f t="shared" si="5"/>
        <v>CREOSOTEWater</v>
      </c>
      <c r="F332" s="77" t="s">
        <v>1017</v>
      </c>
      <c r="G332" s="77" t="s">
        <v>1903</v>
      </c>
      <c r="H332" s="77">
        <v>93516</v>
      </c>
      <c r="I332" s="77" t="s">
        <v>1027</v>
      </c>
      <c r="J332" s="77" t="s">
        <v>1018</v>
      </c>
      <c r="K332" s="77" t="s">
        <v>1019</v>
      </c>
      <c r="L332" s="77" t="s">
        <v>1020</v>
      </c>
      <c r="M332" s="77" t="s">
        <v>1906</v>
      </c>
      <c r="P332"/>
    </row>
    <row r="333" spans="1:16" x14ac:dyDescent="0.2">
      <c r="A333" s="77" t="s">
        <v>163</v>
      </c>
      <c r="B333" s="77">
        <v>1319773</v>
      </c>
      <c r="C333" s="77" t="s">
        <v>2319</v>
      </c>
      <c r="D333" s="77" t="s">
        <v>1016</v>
      </c>
      <c r="E333" s="5" t="str">
        <f t="shared" si="5"/>
        <v>CRESOL (MIXED ISOMERS)Air</v>
      </c>
      <c r="F333" s="77" t="s">
        <v>1017</v>
      </c>
      <c r="G333" s="77" t="s">
        <v>1730</v>
      </c>
      <c r="H333" s="77">
        <v>1319773</v>
      </c>
      <c r="I333" s="77" t="s">
        <v>1003</v>
      </c>
      <c r="J333" s="77" t="s">
        <v>1018</v>
      </c>
      <c r="K333" s="77" t="s">
        <v>1019</v>
      </c>
      <c r="L333" s="77" t="s">
        <v>1020</v>
      </c>
      <c r="M333" s="77" t="s">
        <v>1731</v>
      </c>
      <c r="P333"/>
    </row>
    <row r="334" spans="1:16" x14ac:dyDescent="0.2">
      <c r="A334" s="77" t="s">
        <v>163</v>
      </c>
      <c r="B334" s="77">
        <v>1319773</v>
      </c>
      <c r="C334" s="77" t="s">
        <v>1025</v>
      </c>
      <c r="D334" s="77" t="s">
        <v>1016</v>
      </c>
      <c r="E334" s="5" t="str">
        <f t="shared" si="5"/>
        <v>CRESOL (MIXED ISOMERS)soil</v>
      </c>
      <c r="F334" s="77" t="s">
        <v>1017</v>
      </c>
      <c r="G334" s="77" t="s">
        <v>1730</v>
      </c>
      <c r="H334" s="77">
        <v>1319773</v>
      </c>
      <c r="I334" s="77" t="s">
        <v>1025</v>
      </c>
      <c r="J334" s="77" t="s">
        <v>1018</v>
      </c>
      <c r="K334" s="77" t="s">
        <v>1019</v>
      </c>
      <c r="L334" s="77" t="s">
        <v>1020</v>
      </c>
      <c r="M334" s="77" t="s">
        <v>1732</v>
      </c>
      <c r="P334"/>
    </row>
    <row r="335" spans="1:16" x14ac:dyDescent="0.2">
      <c r="A335" s="77" t="s">
        <v>163</v>
      </c>
      <c r="B335" s="77">
        <v>1319773</v>
      </c>
      <c r="C335" s="77" t="s">
        <v>2320</v>
      </c>
      <c r="D335" s="77" t="s">
        <v>1016</v>
      </c>
      <c r="E335" s="5" t="str">
        <f t="shared" si="5"/>
        <v>CRESOL (MIXED ISOMERS)Water</v>
      </c>
      <c r="F335" s="77" t="s">
        <v>1017</v>
      </c>
      <c r="G335" s="77" t="s">
        <v>1730</v>
      </c>
      <c r="H335" s="77">
        <v>1319773</v>
      </c>
      <c r="I335" s="77" t="s">
        <v>1027</v>
      </c>
      <c r="J335" s="77" t="s">
        <v>1018</v>
      </c>
      <c r="K335" s="77" t="s">
        <v>1019</v>
      </c>
      <c r="L335" s="77" t="s">
        <v>1020</v>
      </c>
      <c r="M335" s="77" t="s">
        <v>1733</v>
      </c>
      <c r="P335"/>
    </row>
    <row r="336" spans="1:16" x14ac:dyDescent="0.2">
      <c r="A336" s="77" t="s">
        <v>238</v>
      </c>
      <c r="B336" s="77">
        <v>4170303</v>
      </c>
      <c r="C336" s="77" t="s">
        <v>2319</v>
      </c>
      <c r="D336" s="77" t="s">
        <v>1016</v>
      </c>
      <c r="E336" s="5" t="str">
        <f t="shared" si="5"/>
        <v>CROTONALDEHYDEAir</v>
      </c>
      <c r="F336" s="77" t="s">
        <v>1017</v>
      </c>
      <c r="G336" s="77" t="s">
        <v>1792</v>
      </c>
      <c r="H336" s="77">
        <v>4170303</v>
      </c>
      <c r="I336" s="77" t="s">
        <v>1003</v>
      </c>
      <c r="J336" s="77" t="s">
        <v>1018</v>
      </c>
      <c r="K336" s="77" t="s">
        <v>1019</v>
      </c>
      <c r="L336" s="77" t="s">
        <v>1020</v>
      </c>
      <c r="M336" s="77" t="s">
        <v>1793</v>
      </c>
      <c r="P336"/>
    </row>
    <row r="337" spans="1:16" x14ac:dyDescent="0.2">
      <c r="A337" s="77" t="s">
        <v>238</v>
      </c>
      <c r="B337" s="77">
        <v>4170303</v>
      </c>
      <c r="C337" s="77" t="s">
        <v>2320</v>
      </c>
      <c r="D337" s="77" t="s">
        <v>1016</v>
      </c>
      <c r="E337" s="5" t="str">
        <f t="shared" si="5"/>
        <v>CROTONALDEHYDEWater</v>
      </c>
      <c r="F337" s="77" t="s">
        <v>1017</v>
      </c>
      <c r="G337" s="77" t="s">
        <v>1792</v>
      </c>
      <c r="H337" s="77">
        <v>4170303</v>
      </c>
      <c r="I337" s="77" t="s">
        <v>1027</v>
      </c>
      <c r="J337" s="77" t="s">
        <v>1018</v>
      </c>
      <c r="K337" s="77" t="s">
        <v>1019</v>
      </c>
      <c r="L337" s="77" t="s">
        <v>1020</v>
      </c>
      <c r="M337" s="77" t="s">
        <v>1794</v>
      </c>
      <c r="P337"/>
    </row>
    <row r="338" spans="1:16" x14ac:dyDescent="0.2">
      <c r="A338" s="77" t="s">
        <v>167</v>
      </c>
      <c r="B338" s="77">
        <v>98828</v>
      </c>
      <c r="C338" s="77" t="s">
        <v>2319</v>
      </c>
      <c r="D338" s="77" t="s">
        <v>1016</v>
      </c>
      <c r="E338" s="5" t="str">
        <f t="shared" si="5"/>
        <v>CUMENEAir</v>
      </c>
      <c r="F338" s="77" t="s">
        <v>1017</v>
      </c>
      <c r="G338" s="77" t="s">
        <v>1356</v>
      </c>
      <c r="H338" s="77">
        <v>98828</v>
      </c>
      <c r="I338" s="77" t="s">
        <v>1003</v>
      </c>
      <c r="J338" s="77" t="s">
        <v>1018</v>
      </c>
      <c r="K338" s="77" t="s">
        <v>1019</v>
      </c>
      <c r="L338" s="77" t="s">
        <v>1020</v>
      </c>
      <c r="M338" s="77" t="s">
        <v>1357</v>
      </c>
      <c r="P338"/>
    </row>
    <row r="339" spans="1:16" x14ac:dyDescent="0.2">
      <c r="A339" s="77" t="s">
        <v>167</v>
      </c>
      <c r="B339" s="77">
        <v>98828</v>
      </c>
      <c r="C339" s="77" t="s">
        <v>1025</v>
      </c>
      <c r="D339" s="77" t="s">
        <v>1016</v>
      </c>
      <c r="E339" s="5" t="str">
        <f t="shared" si="5"/>
        <v>CUMENEsoil</v>
      </c>
      <c r="F339" s="77" t="s">
        <v>1017</v>
      </c>
      <c r="G339" s="77" t="s">
        <v>1356</v>
      </c>
      <c r="H339" s="77">
        <v>98828</v>
      </c>
      <c r="I339" s="77" t="s">
        <v>1025</v>
      </c>
      <c r="J339" s="77" t="s">
        <v>1082</v>
      </c>
      <c r="K339" s="77" t="s">
        <v>1019</v>
      </c>
      <c r="L339" s="77" t="s">
        <v>1020</v>
      </c>
      <c r="M339" s="77" t="s">
        <v>1358</v>
      </c>
      <c r="P339"/>
    </row>
    <row r="340" spans="1:16" x14ac:dyDescent="0.2">
      <c r="A340" s="77" t="s">
        <v>167</v>
      </c>
      <c r="B340" s="77">
        <v>98828</v>
      </c>
      <c r="C340" s="77" t="s">
        <v>2320</v>
      </c>
      <c r="D340" s="77" t="s">
        <v>1016</v>
      </c>
      <c r="E340" s="5" t="str">
        <f t="shared" si="5"/>
        <v>CUMENEWater</v>
      </c>
      <c r="F340" s="77" t="s">
        <v>1017</v>
      </c>
      <c r="G340" s="77" t="s">
        <v>551</v>
      </c>
      <c r="H340" s="77">
        <v>98828</v>
      </c>
      <c r="I340" s="77" t="s">
        <v>1027</v>
      </c>
      <c r="J340" s="77" t="s">
        <v>1018</v>
      </c>
      <c r="K340" s="77" t="s">
        <v>1019</v>
      </c>
      <c r="L340" s="77" t="s">
        <v>1020</v>
      </c>
      <c r="M340" s="77" t="s">
        <v>1359</v>
      </c>
      <c r="P340"/>
    </row>
    <row r="341" spans="1:16" x14ac:dyDescent="0.2">
      <c r="A341" s="77" t="s">
        <v>101</v>
      </c>
      <c r="B341" s="77">
        <v>80159</v>
      </c>
      <c r="C341" s="77" t="s">
        <v>2319</v>
      </c>
      <c r="D341" s="77" t="s">
        <v>1016</v>
      </c>
      <c r="E341" s="5" t="str">
        <f t="shared" si="5"/>
        <v>CUMENE HYDROPEROXIDEAir</v>
      </c>
      <c r="F341" s="77" t="s">
        <v>1017</v>
      </c>
      <c r="G341" s="77" t="s">
        <v>1262</v>
      </c>
      <c r="H341" s="77">
        <v>80159</v>
      </c>
      <c r="I341" s="77" t="s">
        <v>1003</v>
      </c>
      <c r="J341" s="77" t="s">
        <v>1018</v>
      </c>
      <c r="K341" s="77" t="s">
        <v>1019</v>
      </c>
      <c r="L341" s="77" t="s">
        <v>1020</v>
      </c>
      <c r="M341" s="77" t="s">
        <v>1263</v>
      </c>
      <c r="P341"/>
    </row>
    <row r="342" spans="1:16" x14ac:dyDescent="0.2">
      <c r="A342" s="77" t="s">
        <v>101</v>
      </c>
      <c r="B342" s="77">
        <v>80159</v>
      </c>
      <c r="C342" s="77" t="s">
        <v>1025</v>
      </c>
      <c r="D342" s="77" t="s">
        <v>1016</v>
      </c>
      <c r="E342" s="5" t="str">
        <f t="shared" si="5"/>
        <v>CUMENE HYDROPEROXIDEsoil</v>
      </c>
      <c r="F342" s="77" t="s">
        <v>1017</v>
      </c>
      <c r="G342" s="77" t="s">
        <v>1262</v>
      </c>
      <c r="H342" s="77">
        <v>80159</v>
      </c>
      <c r="I342" s="77" t="s">
        <v>1025</v>
      </c>
      <c r="J342" s="77" t="s">
        <v>1018</v>
      </c>
      <c r="K342" s="77" t="s">
        <v>1019</v>
      </c>
      <c r="L342" s="77" t="s">
        <v>1020</v>
      </c>
      <c r="M342" s="77" t="s">
        <v>1264</v>
      </c>
      <c r="P342"/>
    </row>
    <row r="343" spans="1:16" x14ac:dyDescent="0.2">
      <c r="A343" s="77" t="s">
        <v>101</v>
      </c>
      <c r="B343" s="77">
        <v>80159</v>
      </c>
      <c r="C343" s="77" t="s">
        <v>2320</v>
      </c>
      <c r="D343" s="77" t="s">
        <v>1016</v>
      </c>
      <c r="E343" s="5" t="str">
        <f t="shared" si="5"/>
        <v>CUMENE HYDROPEROXIDEWater</v>
      </c>
      <c r="F343" s="77"/>
      <c r="G343" s="77" t="s">
        <v>1262</v>
      </c>
      <c r="H343" s="77">
        <v>80159</v>
      </c>
      <c r="I343" s="77" t="s">
        <v>1027</v>
      </c>
      <c r="J343" s="77" t="s">
        <v>1018</v>
      </c>
      <c r="K343" s="77" t="s">
        <v>1019</v>
      </c>
      <c r="L343" s="77" t="s">
        <v>1020</v>
      </c>
      <c r="M343" s="77" t="s">
        <v>1265</v>
      </c>
      <c r="P343"/>
    </row>
    <row r="344" spans="1:16" x14ac:dyDescent="0.2">
      <c r="A344" s="77" t="s">
        <v>439</v>
      </c>
      <c r="B344" s="77">
        <v>21725462</v>
      </c>
      <c r="C344" s="77" t="s">
        <v>2319</v>
      </c>
      <c r="D344" s="77" t="s">
        <v>1016</v>
      </c>
      <c r="E344" s="5" t="str">
        <f t="shared" si="5"/>
        <v>CYANAZINEAir</v>
      </c>
      <c r="F344" s="77"/>
      <c r="G344" s="77" t="s">
        <v>1928</v>
      </c>
      <c r="H344" s="77">
        <v>21725462</v>
      </c>
      <c r="I344" s="77" t="s">
        <v>1003</v>
      </c>
      <c r="J344" s="77" t="s">
        <v>1018</v>
      </c>
      <c r="K344" s="77" t="s">
        <v>1019</v>
      </c>
      <c r="L344" s="77" t="s">
        <v>1020</v>
      </c>
      <c r="M344" s="77" t="s">
        <v>1929</v>
      </c>
      <c r="P344"/>
    </row>
    <row r="345" spans="1:16" x14ac:dyDescent="0.2">
      <c r="A345" s="77" t="s">
        <v>121</v>
      </c>
      <c r="B345" s="77" t="s">
        <v>990</v>
      </c>
      <c r="C345" s="77" t="s">
        <v>2319</v>
      </c>
      <c r="D345" s="77" t="s">
        <v>1016</v>
      </c>
      <c r="E345" s="5" t="str">
        <f t="shared" si="5"/>
        <v>CYANIDE COMPOUNDSAir</v>
      </c>
      <c r="F345" s="77"/>
      <c r="G345" s="77"/>
      <c r="H345" s="77" t="s">
        <v>581</v>
      </c>
      <c r="I345" s="77"/>
      <c r="J345" s="77"/>
      <c r="K345" s="77"/>
      <c r="L345" s="77"/>
      <c r="M345" s="77"/>
      <c r="P345"/>
    </row>
    <row r="346" spans="1:16" x14ac:dyDescent="0.2">
      <c r="A346" s="77" t="s">
        <v>121</v>
      </c>
      <c r="B346" s="77" t="s">
        <v>990</v>
      </c>
      <c r="C346" s="77" t="s">
        <v>1025</v>
      </c>
      <c r="D346" s="77" t="s">
        <v>1016</v>
      </c>
      <c r="E346" s="5" t="str">
        <f t="shared" si="5"/>
        <v>CYANIDE COMPOUNDSsoil</v>
      </c>
      <c r="F346" s="77" t="s">
        <v>1017</v>
      </c>
      <c r="G346" s="77"/>
      <c r="H346" s="77" t="s">
        <v>581</v>
      </c>
      <c r="I346" s="77"/>
      <c r="J346" s="77"/>
      <c r="K346" s="77"/>
      <c r="L346" s="77"/>
      <c r="M346" s="77"/>
      <c r="P346"/>
    </row>
    <row r="347" spans="1:16" x14ac:dyDescent="0.2">
      <c r="A347" s="77" t="s">
        <v>121</v>
      </c>
      <c r="B347" s="77" t="s">
        <v>990</v>
      </c>
      <c r="C347" s="77" t="s">
        <v>2320</v>
      </c>
      <c r="D347" s="77" t="s">
        <v>1016</v>
      </c>
      <c r="E347" s="5" t="str">
        <f t="shared" si="5"/>
        <v>CYANIDE COMPOUNDSWater</v>
      </c>
      <c r="F347" s="77" t="s">
        <v>1017</v>
      </c>
      <c r="G347" s="77"/>
      <c r="H347" s="77" t="s">
        <v>581</v>
      </c>
      <c r="I347" s="77"/>
      <c r="J347" s="77"/>
      <c r="K347" s="77"/>
      <c r="L347" s="77"/>
      <c r="M347" s="77"/>
      <c r="P347"/>
    </row>
    <row r="348" spans="1:16" x14ac:dyDescent="0.2">
      <c r="A348" s="77" t="s">
        <v>30</v>
      </c>
      <c r="B348" s="77">
        <v>110827</v>
      </c>
      <c r="C348" s="77" t="s">
        <v>2319</v>
      </c>
      <c r="D348" s="77" t="s">
        <v>1016</v>
      </c>
      <c r="E348" s="5" t="str">
        <f t="shared" si="5"/>
        <v>CYCLOHEXANEAir</v>
      </c>
      <c r="F348" s="77" t="s">
        <v>1017</v>
      </c>
      <c r="G348" s="77" t="s">
        <v>1502</v>
      </c>
      <c r="H348" s="77">
        <v>110827</v>
      </c>
      <c r="I348" s="77" t="s">
        <v>1003</v>
      </c>
      <c r="J348" s="77" t="s">
        <v>1018</v>
      </c>
      <c r="K348" s="77" t="s">
        <v>1019</v>
      </c>
      <c r="L348" s="77" t="s">
        <v>1020</v>
      </c>
      <c r="M348" s="77" t="s">
        <v>1503</v>
      </c>
      <c r="P348"/>
    </row>
    <row r="349" spans="1:16" x14ac:dyDescent="0.2">
      <c r="A349" s="77" t="s">
        <v>30</v>
      </c>
      <c r="B349" s="77">
        <v>110827</v>
      </c>
      <c r="C349" s="77" t="s">
        <v>1025</v>
      </c>
      <c r="D349" s="77" t="s">
        <v>1016</v>
      </c>
      <c r="E349" s="5" t="str">
        <f t="shared" si="5"/>
        <v>CYCLOHEXANEsoil</v>
      </c>
      <c r="F349" s="77" t="s">
        <v>1017</v>
      </c>
      <c r="G349" s="77" t="s">
        <v>1502</v>
      </c>
      <c r="H349" s="77">
        <v>110827</v>
      </c>
      <c r="I349" s="77" t="s">
        <v>1025</v>
      </c>
      <c r="J349" s="77" t="s">
        <v>1082</v>
      </c>
      <c r="K349" s="77" t="s">
        <v>1019</v>
      </c>
      <c r="L349" s="77" t="s">
        <v>1020</v>
      </c>
      <c r="M349" s="77" t="s">
        <v>1504</v>
      </c>
      <c r="P349"/>
    </row>
    <row r="350" spans="1:16" x14ac:dyDescent="0.2">
      <c r="A350" s="77" t="s">
        <v>30</v>
      </c>
      <c r="B350" s="77">
        <v>110827</v>
      </c>
      <c r="C350" s="77" t="s">
        <v>2320</v>
      </c>
      <c r="D350" s="77" t="s">
        <v>1016</v>
      </c>
      <c r="E350" s="5" t="str">
        <f t="shared" si="5"/>
        <v>CYCLOHEXANEWater</v>
      </c>
      <c r="F350" s="77" t="s">
        <v>1017</v>
      </c>
      <c r="G350" s="77" t="s">
        <v>1505</v>
      </c>
      <c r="H350" s="77">
        <v>110827</v>
      </c>
      <c r="I350" s="77" t="s">
        <v>1027</v>
      </c>
      <c r="J350" s="77" t="s">
        <v>1018</v>
      </c>
      <c r="K350" s="77" t="s">
        <v>1019</v>
      </c>
      <c r="L350" s="77" t="s">
        <v>1020</v>
      </c>
      <c r="M350" s="77" t="s">
        <v>1506</v>
      </c>
      <c r="P350"/>
    </row>
    <row r="351" spans="1:16" x14ac:dyDescent="0.2">
      <c r="A351" s="77" t="s">
        <v>317</v>
      </c>
      <c r="B351" s="77">
        <v>108930</v>
      </c>
      <c r="C351" s="77" t="s">
        <v>2319</v>
      </c>
      <c r="D351" s="77" t="s">
        <v>1016</v>
      </c>
      <c r="E351" s="5" t="str">
        <f t="shared" si="5"/>
        <v>CYCLOHEXANOLAir</v>
      </c>
      <c r="F351" s="77" t="s">
        <v>1017</v>
      </c>
      <c r="G351" s="77" t="s">
        <v>1483</v>
      </c>
      <c r="H351" s="77">
        <v>108930</v>
      </c>
      <c r="I351" s="77" t="s">
        <v>1003</v>
      </c>
      <c r="J351" s="77" t="s">
        <v>1018</v>
      </c>
      <c r="K351" s="77" t="s">
        <v>1019</v>
      </c>
      <c r="L351" s="77" t="s">
        <v>1020</v>
      </c>
      <c r="M351" s="77" t="s">
        <v>1484</v>
      </c>
      <c r="P351"/>
    </row>
    <row r="352" spans="1:16" x14ac:dyDescent="0.2">
      <c r="A352" s="77" t="s">
        <v>317</v>
      </c>
      <c r="B352" s="77">
        <v>108930</v>
      </c>
      <c r="C352" s="77" t="s">
        <v>2320</v>
      </c>
      <c r="D352" s="77" t="s">
        <v>1016</v>
      </c>
      <c r="E352" s="5" t="str">
        <f t="shared" si="5"/>
        <v>CYCLOHEXANOLWater</v>
      </c>
      <c r="F352" s="77" t="s">
        <v>1017</v>
      </c>
      <c r="G352" s="77" t="s">
        <v>1483</v>
      </c>
      <c r="H352" s="77">
        <v>108930</v>
      </c>
      <c r="I352" s="77" t="s">
        <v>1027</v>
      </c>
      <c r="J352" s="77" t="s">
        <v>1018</v>
      </c>
      <c r="K352" s="77" t="s">
        <v>1019</v>
      </c>
      <c r="L352" s="77" t="s">
        <v>1020</v>
      </c>
      <c r="M352" s="77" t="s">
        <v>1485</v>
      </c>
      <c r="P352"/>
    </row>
    <row r="353" spans="1:16" x14ac:dyDescent="0.2">
      <c r="A353" s="77" t="s">
        <v>428</v>
      </c>
      <c r="B353" s="77">
        <v>68359375</v>
      </c>
      <c r="C353" s="77" t="s">
        <v>2319</v>
      </c>
      <c r="D353" s="77" t="s">
        <v>1016</v>
      </c>
      <c r="E353" s="5" t="str">
        <f t="shared" si="5"/>
        <v>CYFLUTHRINAir</v>
      </c>
      <c r="F353" s="77" t="s">
        <v>1017</v>
      </c>
      <c r="G353" s="77" t="s">
        <v>1983</v>
      </c>
      <c r="H353" s="77">
        <v>68359375</v>
      </c>
      <c r="I353" s="77" t="s">
        <v>1003</v>
      </c>
      <c r="J353" s="77" t="s">
        <v>1018</v>
      </c>
      <c r="K353" s="77" t="s">
        <v>1019</v>
      </c>
      <c r="L353" s="77" t="s">
        <v>1020</v>
      </c>
      <c r="M353" s="77" t="s">
        <v>1984</v>
      </c>
      <c r="P353"/>
    </row>
    <row r="354" spans="1:16" x14ac:dyDescent="0.2">
      <c r="A354" s="77" t="s">
        <v>367</v>
      </c>
      <c r="B354" s="77">
        <v>533744</v>
      </c>
      <c r="C354" s="77" t="s">
        <v>2319</v>
      </c>
      <c r="D354" s="77" t="s">
        <v>1016</v>
      </c>
      <c r="E354" s="5" t="str">
        <f t="shared" si="5"/>
        <v>DAZOMETAir</v>
      </c>
      <c r="F354" s="77" t="s">
        <v>1017</v>
      </c>
      <c r="G354" s="77" t="s">
        <v>1668</v>
      </c>
      <c r="H354" s="77">
        <v>533744</v>
      </c>
      <c r="I354" s="77" t="s">
        <v>1003</v>
      </c>
      <c r="J354" s="77" t="s">
        <v>1018</v>
      </c>
      <c r="K354" s="77" t="s">
        <v>1019</v>
      </c>
      <c r="L354" s="77" t="s">
        <v>1032</v>
      </c>
      <c r="M354" s="77" t="s">
        <v>2218</v>
      </c>
      <c r="P354"/>
    </row>
    <row r="355" spans="1:16" x14ac:dyDescent="0.2">
      <c r="A355" s="77" t="s">
        <v>367</v>
      </c>
      <c r="B355" s="77">
        <v>533744</v>
      </c>
      <c r="C355" s="77" t="s">
        <v>2320</v>
      </c>
      <c r="D355" s="77" t="s">
        <v>1016</v>
      </c>
      <c r="E355" s="5" t="str">
        <f t="shared" si="5"/>
        <v>DAZOMETWater</v>
      </c>
      <c r="F355" s="77" t="s">
        <v>1017</v>
      </c>
      <c r="G355" s="77" t="s">
        <v>1668</v>
      </c>
      <c r="H355" s="77">
        <v>533744</v>
      </c>
      <c r="I355" s="77" t="s">
        <v>1027</v>
      </c>
      <c r="J355" s="77" t="s">
        <v>1018</v>
      </c>
      <c r="K355" s="77" t="s">
        <v>1019</v>
      </c>
      <c r="L355" s="77" t="s">
        <v>1032</v>
      </c>
      <c r="M355" s="77" t="s">
        <v>2219</v>
      </c>
      <c r="P355"/>
    </row>
    <row r="356" spans="1:16" x14ac:dyDescent="0.2">
      <c r="A356" s="77" t="s">
        <v>114</v>
      </c>
      <c r="B356" s="77">
        <v>1163195</v>
      </c>
      <c r="C356" s="77" t="s">
        <v>2319</v>
      </c>
      <c r="D356" s="77" t="s">
        <v>1016</v>
      </c>
      <c r="E356" s="5" t="str">
        <f t="shared" si="5"/>
        <v>DECABROMODIPHENYL OXIDEAir</v>
      </c>
      <c r="F356" s="77" t="s">
        <v>1017</v>
      </c>
      <c r="G356" s="77" t="s">
        <v>1725</v>
      </c>
      <c r="H356" s="77">
        <v>1163195</v>
      </c>
      <c r="I356" s="77" t="s">
        <v>1003</v>
      </c>
      <c r="J356" s="77" t="s">
        <v>1018</v>
      </c>
      <c r="K356" s="77" t="s">
        <v>1019</v>
      </c>
      <c r="L356" s="77" t="s">
        <v>1020</v>
      </c>
      <c r="M356" s="77" t="s">
        <v>1726</v>
      </c>
      <c r="P356"/>
    </row>
    <row r="357" spans="1:16" x14ac:dyDescent="0.2">
      <c r="A357" s="77" t="s">
        <v>114</v>
      </c>
      <c r="B357" s="77">
        <v>1163195</v>
      </c>
      <c r="C357" s="77" t="s">
        <v>1025</v>
      </c>
      <c r="D357" s="77" t="s">
        <v>1016</v>
      </c>
      <c r="E357" s="5" t="str">
        <f t="shared" si="5"/>
        <v>DECABROMODIPHENYL OXIDEsoil</v>
      </c>
      <c r="F357" s="77" t="s">
        <v>1017</v>
      </c>
      <c r="G357" s="77" t="s">
        <v>1725</v>
      </c>
      <c r="H357" s="77">
        <v>1163195</v>
      </c>
      <c r="I357" s="77" t="s">
        <v>1025</v>
      </c>
      <c r="J357" s="77" t="s">
        <v>1018</v>
      </c>
      <c r="K357" s="77" t="s">
        <v>1019</v>
      </c>
      <c r="L357" s="77" t="s">
        <v>1020</v>
      </c>
      <c r="M357" s="77" t="s">
        <v>1727</v>
      </c>
      <c r="P357"/>
    </row>
    <row r="358" spans="1:16" x14ac:dyDescent="0.2">
      <c r="A358" s="77" t="s">
        <v>114</v>
      </c>
      <c r="B358" s="77">
        <v>1163195</v>
      </c>
      <c r="C358" s="77" t="s">
        <v>2320</v>
      </c>
      <c r="D358" s="77" t="s">
        <v>1016</v>
      </c>
      <c r="E358" s="5" t="str">
        <f t="shared" si="5"/>
        <v>DECABROMODIPHENYL OXIDEWater</v>
      </c>
      <c r="F358" s="77" t="s">
        <v>1017</v>
      </c>
      <c r="G358" s="77" t="s">
        <v>1725</v>
      </c>
      <c r="H358" s="77">
        <v>1163195</v>
      </c>
      <c r="I358" s="77" t="s">
        <v>1027</v>
      </c>
      <c r="J358" s="77" t="s">
        <v>1018</v>
      </c>
      <c r="K358" s="77" t="s">
        <v>1019</v>
      </c>
      <c r="L358" s="77" t="s">
        <v>1020</v>
      </c>
      <c r="M358" s="77" t="s">
        <v>1728</v>
      </c>
      <c r="P358"/>
    </row>
    <row r="359" spans="1:16" x14ac:dyDescent="0.2">
      <c r="A359" s="77" t="s">
        <v>104</v>
      </c>
      <c r="B359" s="77">
        <v>117817</v>
      </c>
      <c r="C359" s="77" t="s">
        <v>2319</v>
      </c>
      <c r="D359" s="77" t="s">
        <v>1016</v>
      </c>
      <c r="E359" s="5" t="str">
        <f t="shared" si="5"/>
        <v>DI(2-ETHYLHEXYL) PHTHALATEAir</v>
      </c>
      <c r="F359" s="77" t="s">
        <v>1017</v>
      </c>
      <c r="G359" s="77" t="s">
        <v>1531</v>
      </c>
      <c r="H359" s="77">
        <v>117817</v>
      </c>
      <c r="I359" s="77" t="s">
        <v>1003</v>
      </c>
      <c r="J359" s="77" t="s">
        <v>1018</v>
      </c>
      <c r="K359" s="77" t="s">
        <v>1019</v>
      </c>
      <c r="L359" s="77" t="s">
        <v>1020</v>
      </c>
      <c r="M359" s="77" t="s">
        <v>1532</v>
      </c>
      <c r="P359"/>
    </row>
    <row r="360" spans="1:16" x14ac:dyDescent="0.2">
      <c r="A360" s="77" t="s">
        <v>104</v>
      </c>
      <c r="B360" s="77">
        <v>117817</v>
      </c>
      <c r="C360" s="77" t="s">
        <v>1025</v>
      </c>
      <c r="D360" s="77" t="s">
        <v>1016</v>
      </c>
      <c r="E360" s="5" t="str">
        <f t="shared" si="5"/>
        <v>DI(2-ETHYLHEXYL) PHTHALATEsoil</v>
      </c>
      <c r="F360" s="77" t="s">
        <v>1017</v>
      </c>
      <c r="G360" s="77" t="s">
        <v>1531</v>
      </c>
      <c r="H360" s="77">
        <v>117817</v>
      </c>
      <c r="I360" s="77" t="s">
        <v>1025</v>
      </c>
      <c r="J360" s="77" t="s">
        <v>1018</v>
      </c>
      <c r="K360" s="77" t="s">
        <v>1019</v>
      </c>
      <c r="L360" s="77" t="s">
        <v>1020</v>
      </c>
      <c r="M360" s="77" t="s">
        <v>1533</v>
      </c>
      <c r="P360"/>
    </row>
    <row r="361" spans="1:16" x14ac:dyDescent="0.2">
      <c r="A361" s="77" t="s">
        <v>104</v>
      </c>
      <c r="B361" s="77">
        <v>117817</v>
      </c>
      <c r="C361" s="77" t="s">
        <v>2320</v>
      </c>
      <c r="D361" s="77" t="s">
        <v>1016</v>
      </c>
      <c r="E361" s="5" t="str">
        <f t="shared" si="5"/>
        <v>DI(2-ETHYLHEXYL) PHTHALATEWater</v>
      </c>
      <c r="F361" s="77" t="s">
        <v>1017</v>
      </c>
      <c r="G361" s="77" t="s">
        <v>1531</v>
      </c>
      <c r="H361" s="77">
        <v>117817</v>
      </c>
      <c r="I361" s="77" t="s">
        <v>1027</v>
      </c>
      <c r="J361" s="77" t="s">
        <v>1018</v>
      </c>
      <c r="K361" s="77" t="s">
        <v>1019</v>
      </c>
      <c r="L361" s="77" t="s">
        <v>1020</v>
      </c>
      <c r="M361" s="77" t="s">
        <v>1534</v>
      </c>
      <c r="P361"/>
    </row>
    <row r="362" spans="1:16" x14ac:dyDescent="0.2">
      <c r="A362" s="77" t="s">
        <v>287</v>
      </c>
      <c r="B362" s="77">
        <v>2303164</v>
      </c>
      <c r="C362" s="77" t="s">
        <v>2319</v>
      </c>
      <c r="D362" s="77" t="s">
        <v>1016</v>
      </c>
      <c r="E362" s="5" t="str">
        <f t="shared" si="5"/>
        <v>DIALLATEAir</v>
      </c>
      <c r="F362" s="77" t="s">
        <v>1017</v>
      </c>
      <c r="G362" s="77" t="s">
        <v>287</v>
      </c>
      <c r="H362" s="77">
        <v>2303164</v>
      </c>
      <c r="I362" s="77" t="s">
        <v>1003</v>
      </c>
      <c r="J362" s="77" t="s">
        <v>1018</v>
      </c>
      <c r="K362" s="77" t="s">
        <v>1019</v>
      </c>
      <c r="L362" s="77" t="s">
        <v>1032</v>
      </c>
      <c r="M362" s="77" t="s">
        <v>2208</v>
      </c>
      <c r="P362"/>
    </row>
    <row r="363" spans="1:16" x14ac:dyDescent="0.2">
      <c r="A363" s="77" t="s">
        <v>296</v>
      </c>
      <c r="B363" s="77">
        <v>25376458</v>
      </c>
      <c r="C363" s="77" t="s">
        <v>2319</v>
      </c>
      <c r="D363" s="77" t="s">
        <v>1016</v>
      </c>
      <c r="E363" s="5" t="str">
        <f t="shared" si="5"/>
        <v>DIAMINOTOLUENE (MIXED ISOMERS)Air</v>
      </c>
      <c r="F363" s="77" t="s">
        <v>1017</v>
      </c>
      <c r="G363" s="77" t="s">
        <v>1940</v>
      </c>
      <c r="H363" s="77">
        <v>25376458</v>
      </c>
      <c r="I363" s="77" t="s">
        <v>1003</v>
      </c>
      <c r="J363" s="77" t="s">
        <v>1018</v>
      </c>
      <c r="K363" s="77" t="s">
        <v>1019</v>
      </c>
      <c r="L363" s="77" t="s">
        <v>1032</v>
      </c>
      <c r="M363" s="77" t="s">
        <v>2209</v>
      </c>
      <c r="P363"/>
    </row>
    <row r="364" spans="1:16" x14ac:dyDescent="0.2">
      <c r="A364" s="77" t="s">
        <v>296</v>
      </c>
      <c r="B364" s="77">
        <v>25376458</v>
      </c>
      <c r="C364" s="77" t="s">
        <v>1025</v>
      </c>
      <c r="D364" s="77" t="s">
        <v>1016</v>
      </c>
      <c r="E364" s="5" t="str">
        <f t="shared" si="5"/>
        <v>DIAMINOTOLUENE (MIXED ISOMERS)soil</v>
      </c>
      <c r="F364" s="77" t="s">
        <v>1017</v>
      </c>
      <c r="G364" s="77" t="s">
        <v>1940</v>
      </c>
      <c r="H364" s="77">
        <v>25376458</v>
      </c>
      <c r="I364" s="77" t="s">
        <v>1025</v>
      </c>
      <c r="J364" s="77" t="s">
        <v>1018</v>
      </c>
      <c r="K364" s="77" t="s">
        <v>1019</v>
      </c>
      <c r="L364" s="77" t="s">
        <v>1032</v>
      </c>
      <c r="M364" s="77" t="s">
        <v>2210</v>
      </c>
      <c r="P364"/>
    </row>
    <row r="365" spans="1:16" x14ac:dyDescent="0.2">
      <c r="A365" s="77" t="s">
        <v>296</v>
      </c>
      <c r="B365" s="77">
        <v>25376458</v>
      </c>
      <c r="C365" s="77" t="s">
        <v>2320</v>
      </c>
      <c r="D365" s="77" t="s">
        <v>1016</v>
      </c>
      <c r="E365" s="5" t="str">
        <f t="shared" si="5"/>
        <v>DIAMINOTOLUENE (MIXED ISOMERS)Water</v>
      </c>
      <c r="F365" s="77" t="s">
        <v>1017</v>
      </c>
      <c r="G365" s="77" t="s">
        <v>1940</v>
      </c>
      <c r="H365" s="77">
        <v>25376458</v>
      </c>
      <c r="I365" s="77" t="s">
        <v>1027</v>
      </c>
      <c r="J365" s="77" t="s">
        <v>1018</v>
      </c>
      <c r="K365" s="77" t="s">
        <v>1019</v>
      </c>
      <c r="L365" s="77" t="s">
        <v>1032</v>
      </c>
      <c r="M365" s="77" t="s">
        <v>2211</v>
      </c>
      <c r="P365"/>
    </row>
    <row r="366" spans="1:16" x14ac:dyDescent="0.2">
      <c r="A366" s="77" t="s">
        <v>398</v>
      </c>
      <c r="B366" s="77">
        <v>333415</v>
      </c>
      <c r="C366" s="77" t="s">
        <v>2319</v>
      </c>
      <c r="D366" s="77" t="s">
        <v>1016</v>
      </c>
      <c r="E366" s="5" t="str">
        <f t="shared" si="5"/>
        <v>DIAZINONAir</v>
      </c>
      <c r="F366" s="77" t="s">
        <v>1017</v>
      </c>
      <c r="G366" s="77" t="s">
        <v>1657</v>
      </c>
      <c r="H366" s="77">
        <v>333415</v>
      </c>
      <c r="I366" s="77" t="s">
        <v>1003</v>
      </c>
      <c r="J366" s="77" t="s">
        <v>1018</v>
      </c>
      <c r="K366" s="77" t="s">
        <v>1019</v>
      </c>
      <c r="L366" s="77" t="s">
        <v>1020</v>
      </c>
      <c r="M366" s="77" t="s">
        <v>1658</v>
      </c>
      <c r="P366"/>
    </row>
    <row r="367" spans="1:16" x14ac:dyDescent="0.2">
      <c r="A367" s="77" t="s">
        <v>398</v>
      </c>
      <c r="B367" s="77">
        <v>333415</v>
      </c>
      <c r="C367" s="77" t="s">
        <v>2320</v>
      </c>
      <c r="D367" s="77" t="s">
        <v>1016</v>
      </c>
      <c r="E367" s="5" t="str">
        <f t="shared" si="5"/>
        <v>DIAZINONWater</v>
      </c>
      <c r="F367" s="77" t="s">
        <v>1017</v>
      </c>
      <c r="G367" s="77" t="s">
        <v>1657</v>
      </c>
      <c r="H367" s="77">
        <v>333415</v>
      </c>
      <c r="I367" s="77" t="s">
        <v>1027</v>
      </c>
      <c r="J367" s="77" t="s">
        <v>1018</v>
      </c>
      <c r="K367" s="77" t="s">
        <v>1019</v>
      </c>
      <c r="L367" s="77" t="s">
        <v>1020</v>
      </c>
      <c r="M367" s="77" t="s">
        <v>1659</v>
      </c>
      <c r="P367"/>
    </row>
    <row r="368" spans="1:16" x14ac:dyDescent="0.2">
      <c r="A368" s="77" t="s">
        <v>231</v>
      </c>
      <c r="B368" s="77">
        <v>132649</v>
      </c>
      <c r="C368" s="77" t="s">
        <v>2319</v>
      </c>
      <c r="D368" s="77" t="s">
        <v>1016</v>
      </c>
      <c r="E368" s="5" t="str">
        <f t="shared" si="5"/>
        <v>DIBENZOFURANAir</v>
      </c>
      <c r="F368" s="77" t="s">
        <v>1017</v>
      </c>
      <c r="G368" s="77" t="s">
        <v>1607</v>
      </c>
      <c r="H368" s="77">
        <v>132649</v>
      </c>
      <c r="I368" s="77" t="s">
        <v>1003</v>
      </c>
      <c r="J368" s="77" t="s">
        <v>1018</v>
      </c>
      <c r="K368" s="77" t="s">
        <v>1019</v>
      </c>
      <c r="L368" s="77" t="s">
        <v>1020</v>
      </c>
      <c r="M368" s="77" t="s">
        <v>1608</v>
      </c>
      <c r="P368"/>
    </row>
    <row r="369" spans="1:16" x14ac:dyDescent="0.2">
      <c r="A369" s="77" t="s">
        <v>231</v>
      </c>
      <c r="B369" s="77">
        <v>132649</v>
      </c>
      <c r="C369" s="77" t="s">
        <v>1025</v>
      </c>
      <c r="D369" s="77" t="s">
        <v>1016</v>
      </c>
      <c r="E369" s="5" t="str">
        <f t="shared" si="5"/>
        <v>DIBENZOFURANsoil</v>
      </c>
      <c r="F369" s="77" t="s">
        <v>1017</v>
      </c>
      <c r="G369" s="77" t="s">
        <v>553</v>
      </c>
      <c r="H369" s="77">
        <v>132649</v>
      </c>
      <c r="I369" s="77" t="s">
        <v>1025</v>
      </c>
      <c r="J369" s="77" t="s">
        <v>1018</v>
      </c>
      <c r="K369" s="77" t="s">
        <v>1019</v>
      </c>
      <c r="L369" s="77" t="s">
        <v>1020</v>
      </c>
      <c r="M369" s="77" t="s">
        <v>1609</v>
      </c>
      <c r="P369"/>
    </row>
    <row r="370" spans="1:16" x14ac:dyDescent="0.2">
      <c r="A370" s="77" t="s">
        <v>231</v>
      </c>
      <c r="B370" s="77">
        <v>132649</v>
      </c>
      <c r="C370" s="77" t="s">
        <v>2320</v>
      </c>
      <c r="D370" s="77" t="s">
        <v>1016</v>
      </c>
      <c r="E370" s="5" t="str">
        <f t="shared" si="5"/>
        <v>DIBENZOFURANWater</v>
      </c>
      <c r="F370" s="77" t="s">
        <v>1017</v>
      </c>
      <c r="G370" s="77" t="s">
        <v>1607</v>
      </c>
      <c r="H370" s="77">
        <v>132649</v>
      </c>
      <c r="I370" s="77" t="s">
        <v>1027</v>
      </c>
      <c r="J370" s="77" t="s">
        <v>1018</v>
      </c>
      <c r="K370" s="77" t="s">
        <v>1019</v>
      </c>
      <c r="L370" s="77" t="s">
        <v>1020</v>
      </c>
      <c r="M370" s="77" t="s">
        <v>1610</v>
      </c>
      <c r="P370"/>
    </row>
    <row r="371" spans="1:16" x14ac:dyDescent="0.2">
      <c r="A371" s="77" t="s">
        <v>157</v>
      </c>
      <c r="B371" s="77">
        <v>84742</v>
      </c>
      <c r="C371" s="77" t="s">
        <v>2319</v>
      </c>
      <c r="D371" s="77" t="s">
        <v>1016</v>
      </c>
      <c r="E371" s="5" t="str">
        <f t="shared" si="5"/>
        <v>DIBUTYL PHTHALATEAir</v>
      </c>
      <c r="F371" s="77" t="s">
        <v>1017</v>
      </c>
      <c r="G371" s="77" t="s">
        <v>1275</v>
      </c>
      <c r="H371" s="77">
        <v>84742</v>
      </c>
      <c r="I371" s="77" t="s">
        <v>1003</v>
      </c>
      <c r="J371" s="77" t="s">
        <v>1018</v>
      </c>
      <c r="K371" s="77" t="s">
        <v>1019</v>
      </c>
      <c r="L371" s="77" t="s">
        <v>1020</v>
      </c>
      <c r="M371" s="77" t="s">
        <v>1276</v>
      </c>
      <c r="P371"/>
    </row>
    <row r="372" spans="1:16" x14ac:dyDescent="0.2">
      <c r="A372" s="77" t="s">
        <v>157</v>
      </c>
      <c r="B372" s="77">
        <v>84742</v>
      </c>
      <c r="C372" s="77" t="s">
        <v>2320</v>
      </c>
      <c r="D372" s="77" t="s">
        <v>1016</v>
      </c>
      <c r="E372" s="5" t="str">
        <f t="shared" si="5"/>
        <v>DIBUTYL PHTHALATEWater</v>
      </c>
      <c r="F372" s="77" t="s">
        <v>1017</v>
      </c>
      <c r="G372" s="77" t="s">
        <v>1275</v>
      </c>
      <c r="H372" s="77">
        <v>84742</v>
      </c>
      <c r="I372" s="77" t="s">
        <v>1027</v>
      </c>
      <c r="J372" s="77" t="s">
        <v>1018</v>
      </c>
      <c r="K372" s="77" t="s">
        <v>1019</v>
      </c>
      <c r="L372" s="77" t="s">
        <v>1020</v>
      </c>
      <c r="M372" s="77" t="s">
        <v>1277</v>
      </c>
      <c r="P372"/>
    </row>
    <row r="373" spans="1:16" x14ac:dyDescent="0.2">
      <c r="A373" s="77" t="s">
        <v>157</v>
      </c>
      <c r="B373" s="77">
        <v>84742</v>
      </c>
      <c r="C373" s="77" t="s">
        <v>1025</v>
      </c>
      <c r="D373" s="77" t="s">
        <v>1016</v>
      </c>
      <c r="E373" s="5" t="str">
        <f t="shared" si="5"/>
        <v>DIBUTYL PHTHALATEsoil</v>
      </c>
      <c r="F373" s="77" t="s">
        <v>1017</v>
      </c>
      <c r="G373" s="77" t="s">
        <v>1275</v>
      </c>
      <c r="H373" s="77">
        <v>84742</v>
      </c>
      <c r="I373" s="77" t="s">
        <v>1025</v>
      </c>
      <c r="J373" s="77" t="s">
        <v>1082</v>
      </c>
      <c r="K373" s="77" t="s">
        <v>1019</v>
      </c>
      <c r="L373" s="77" t="s">
        <v>1125</v>
      </c>
      <c r="M373" s="77" t="s">
        <v>2027</v>
      </c>
      <c r="P373"/>
    </row>
    <row r="374" spans="1:16" x14ac:dyDescent="0.2">
      <c r="A374" s="77" t="s">
        <v>275</v>
      </c>
      <c r="B374" s="77">
        <v>1918009</v>
      </c>
      <c r="C374" s="77" t="s">
        <v>2319</v>
      </c>
      <c r="D374" s="77" t="s">
        <v>1016</v>
      </c>
      <c r="E374" s="5" t="str">
        <f t="shared" si="5"/>
        <v>DICAMBAAir</v>
      </c>
      <c r="F374" s="77" t="s">
        <v>1017</v>
      </c>
      <c r="G374" s="77" t="s">
        <v>1767</v>
      </c>
      <c r="H374" s="77">
        <v>1918009</v>
      </c>
      <c r="I374" s="77" t="s">
        <v>1003</v>
      </c>
      <c r="J374" s="77" t="s">
        <v>1018</v>
      </c>
      <c r="K374" s="77" t="s">
        <v>1019</v>
      </c>
      <c r="L374" s="77" t="s">
        <v>1020</v>
      </c>
      <c r="M374" s="77" t="s">
        <v>1768</v>
      </c>
      <c r="P374"/>
    </row>
    <row r="375" spans="1:16" x14ac:dyDescent="0.2">
      <c r="A375" s="77" t="s">
        <v>294</v>
      </c>
      <c r="B375" s="77">
        <v>25321226</v>
      </c>
      <c r="C375" s="77" t="s">
        <v>2319</v>
      </c>
      <c r="D375" s="77" t="s">
        <v>1016</v>
      </c>
      <c r="E375" s="5" t="str">
        <f t="shared" si="5"/>
        <v>DICHLOROBENZENE (MIXED ISOMERS)Air</v>
      </c>
      <c r="F375" s="77" t="s">
        <v>1017</v>
      </c>
      <c r="G375" s="77" t="s">
        <v>1939</v>
      </c>
      <c r="H375" s="77">
        <v>25321226</v>
      </c>
      <c r="I375" s="77" t="s">
        <v>1003</v>
      </c>
      <c r="J375" s="77" t="s">
        <v>1018</v>
      </c>
      <c r="K375" s="77" t="s">
        <v>1019</v>
      </c>
      <c r="L375" s="77" t="s">
        <v>1032</v>
      </c>
      <c r="M375" s="77" t="s">
        <v>2214</v>
      </c>
      <c r="P375"/>
    </row>
    <row r="376" spans="1:16" x14ac:dyDescent="0.2">
      <c r="A376" s="77" t="s">
        <v>522</v>
      </c>
      <c r="B376" s="77">
        <v>75274</v>
      </c>
      <c r="C376" s="77" t="s">
        <v>2319</v>
      </c>
      <c r="D376" s="77" t="s">
        <v>1016</v>
      </c>
      <c r="E376" s="5" t="str">
        <f t="shared" si="5"/>
        <v>DICHLOROBROMOMETHANEAir</v>
      </c>
      <c r="F376" s="77" t="s">
        <v>1017</v>
      </c>
      <c r="G376" s="77" t="s">
        <v>1160</v>
      </c>
      <c r="H376" s="77">
        <v>75274</v>
      </c>
      <c r="I376" s="77" t="s">
        <v>1003</v>
      </c>
      <c r="J376" s="77" t="s">
        <v>1018</v>
      </c>
      <c r="K376" s="77" t="s">
        <v>1019</v>
      </c>
      <c r="L376" s="77" t="s">
        <v>1020</v>
      </c>
      <c r="M376" s="77" t="s">
        <v>1161</v>
      </c>
      <c r="P376"/>
    </row>
    <row r="377" spans="1:16" x14ac:dyDescent="0.2">
      <c r="A377" s="77" t="s">
        <v>522</v>
      </c>
      <c r="B377" s="77">
        <v>75274</v>
      </c>
      <c r="C377" s="77" t="s">
        <v>2320</v>
      </c>
      <c r="D377" s="77" t="s">
        <v>1016</v>
      </c>
      <c r="E377" s="5" t="str">
        <f t="shared" si="5"/>
        <v>DICHLOROBROMOMETHANEWater</v>
      </c>
      <c r="F377" s="77" t="s">
        <v>1017</v>
      </c>
      <c r="G377" s="77" t="s">
        <v>1162</v>
      </c>
      <c r="H377" s="77">
        <v>75274</v>
      </c>
      <c r="I377" s="77" t="s">
        <v>1027</v>
      </c>
      <c r="J377" s="77" t="s">
        <v>1018</v>
      </c>
      <c r="K377" s="77" t="s">
        <v>1019</v>
      </c>
      <c r="L377" s="77" t="s">
        <v>1032</v>
      </c>
      <c r="M377" s="77" t="s">
        <v>2188</v>
      </c>
      <c r="P377"/>
    </row>
    <row r="378" spans="1:16" x14ac:dyDescent="0.2">
      <c r="A378" s="77" t="s">
        <v>393</v>
      </c>
      <c r="B378" s="77">
        <v>75718</v>
      </c>
      <c r="C378" s="77" t="s">
        <v>2319</v>
      </c>
      <c r="D378" s="77" t="s">
        <v>1016</v>
      </c>
      <c r="E378" s="5" t="str">
        <f t="shared" si="5"/>
        <v>DICHLORODIFLUOROMETHANEAir</v>
      </c>
      <c r="F378" s="77" t="s">
        <v>1017</v>
      </c>
      <c r="G378" s="77" t="s">
        <v>1186</v>
      </c>
      <c r="H378" s="77">
        <v>75718</v>
      </c>
      <c r="I378" s="77" t="s">
        <v>1003</v>
      </c>
      <c r="J378" s="77" t="s">
        <v>1018</v>
      </c>
      <c r="K378" s="77" t="s">
        <v>1019</v>
      </c>
      <c r="L378" s="77" t="s">
        <v>1020</v>
      </c>
      <c r="M378" s="77" t="s">
        <v>1187</v>
      </c>
      <c r="P378"/>
    </row>
    <row r="379" spans="1:16" x14ac:dyDescent="0.2">
      <c r="A379" s="77" t="s">
        <v>393</v>
      </c>
      <c r="B379" s="77">
        <v>75718</v>
      </c>
      <c r="C379" s="77" t="s">
        <v>2320</v>
      </c>
      <c r="D379" s="77" t="s">
        <v>1016</v>
      </c>
      <c r="E379" s="5" t="str">
        <f t="shared" si="5"/>
        <v>DICHLORODIFLUOROMETHANEWater</v>
      </c>
      <c r="F379" s="77" t="s">
        <v>1017</v>
      </c>
      <c r="G379" s="77" t="s">
        <v>1186</v>
      </c>
      <c r="H379" s="77">
        <v>75718</v>
      </c>
      <c r="I379" s="77" t="s">
        <v>1027</v>
      </c>
      <c r="J379" s="77" t="s">
        <v>1018</v>
      </c>
      <c r="K379" s="77" t="s">
        <v>1019</v>
      </c>
      <c r="L379" s="77" t="s">
        <v>1020</v>
      </c>
      <c r="M379" s="77" t="s">
        <v>1188</v>
      </c>
      <c r="P379"/>
    </row>
    <row r="380" spans="1:16" x14ac:dyDescent="0.2">
      <c r="A380" s="77" t="s">
        <v>277</v>
      </c>
      <c r="B380" s="77">
        <v>75434</v>
      </c>
      <c r="C380" s="77" t="s">
        <v>2319</v>
      </c>
      <c r="D380" s="77" t="s">
        <v>1016</v>
      </c>
      <c r="E380" s="5" t="str">
        <f t="shared" si="5"/>
        <v>DICHLOROFLUOROMETHANEAir</v>
      </c>
      <c r="F380" s="77" t="s">
        <v>1017</v>
      </c>
      <c r="G380" s="77" t="s">
        <v>1167</v>
      </c>
      <c r="H380" s="77">
        <v>75434</v>
      </c>
      <c r="I380" s="77" t="s">
        <v>1003</v>
      </c>
      <c r="J380" s="77" t="s">
        <v>1018</v>
      </c>
      <c r="K380" s="77" t="s">
        <v>1019</v>
      </c>
      <c r="L380" s="77" t="s">
        <v>1032</v>
      </c>
      <c r="M380" s="77" t="s">
        <v>2230</v>
      </c>
      <c r="P380"/>
    </row>
    <row r="381" spans="1:16" x14ac:dyDescent="0.2">
      <c r="A381" s="77" t="s">
        <v>98</v>
      </c>
      <c r="B381" s="77">
        <v>75092</v>
      </c>
      <c r="C381" s="77" t="s">
        <v>2319</v>
      </c>
      <c r="D381" s="77" t="s">
        <v>1016</v>
      </c>
      <c r="E381" s="5" t="str">
        <f t="shared" si="5"/>
        <v>DICHLOROMETHANEAir</v>
      </c>
      <c r="F381" s="77" t="s">
        <v>1017</v>
      </c>
      <c r="G381" s="77" t="s">
        <v>1145</v>
      </c>
      <c r="H381" s="77">
        <v>75092</v>
      </c>
      <c r="I381" s="77" t="s">
        <v>1003</v>
      </c>
      <c r="J381" s="77" t="s">
        <v>1018</v>
      </c>
      <c r="K381" s="77" t="s">
        <v>1019</v>
      </c>
      <c r="L381" s="77" t="s">
        <v>1020</v>
      </c>
      <c r="M381" s="77" t="s">
        <v>1146</v>
      </c>
      <c r="P381"/>
    </row>
    <row r="382" spans="1:16" x14ac:dyDescent="0.2">
      <c r="A382" s="77" t="s">
        <v>98</v>
      </c>
      <c r="B382" s="77">
        <v>75092</v>
      </c>
      <c r="C382" s="77" t="s">
        <v>1025</v>
      </c>
      <c r="D382" s="77" t="s">
        <v>1016</v>
      </c>
      <c r="E382" s="5" t="str">
        <f t="shared" si="5"/>
        <v>DICHLOROMETHANEsoil</v>
      </c>
      <c r="F382" s="77" t="s">
        <v>1017</v>
      </c>
      <c r="G382" s="77" t="s">
        <v>1145</v>
      </c>
      <c r="H382" s="77">
        <v>75092</v>
      </c>
      <c r="I382" s="77" t="s">
        <v>1025</v>
      </c>
      <c r="J382" s="77" t="s">
        <v>1018</v>
      </c>
      <c r="K382" s="77" t="s">
        <v>1019</v>
      </c>
      <c r="L382" s="77" t="s">
        <v>1020</v>
      </c>
      <c r="M382" s="77" t="s">
        <v>1147</v>
      </c>
      <c r="P382"/>
    </row>
    <row r="383" spans="1:16" x14ac:dyDescent="0.2">
      <c r="A383" s="77" t="s">
        <v>98</v>
      </c>
      <c r="B383" s="77">
        <v>75092</v>
      </c>
      <c r="C383" s="77" t="s">
        <v>2320</v>
      </c>
      <c r="D383" s="77" t="s">
        <v>1016</v>
      </c>
      <c r="E383" s="5" t="str">
        <f t="shared" si="5"/>
        <v>DICHLOROMETHANEWater</v>
      </c>
      <c r="F383" s="77" t="s">
        <v>1017</v>
      </c>
      <c r="G383" s="77" t="s">
        <v>1145</v>
      </c>
      <c r="H383" s="77">
        <v>75092</v>
      </c>
      <c r="I383" s="77" t="s">
        <v>1027</v>
      </c>
      <c r="J383" s="77" t="s">
        <v>1018</v>
      </c>
      <c r="K383" s="77" t="s">
        <v>1019</v>
      </c>
      <c r="L383" s="77" t="s">
        <v>1020</v>
      </c>
      <c r="M383" s="77" t="s">
        <v>1148</v>
      </c>
      <c r="P383"/>
    </row>
    <row r="384" spans="1:16" x14ac:dyDescent="0.2">
      <c r="A384" s="77" t="s">
        <v>339</v>
      </c>
      <c r="B384" s="77">
        <v>97234</v>
      </c>
      <c r="C384" s="77" t="s">
        <v>2319</v>
      </c>
      <c r="D384" s="77" t="s">
        <v>1016</v>
      </c>
      <c r="E384" s="5" t="str">
        <f t="shared" si="5"/>
        <v>DICHLOROPHENEAir</v>
      </c>
      <c r="F384" s="77" t="s">
        <v>1017</v>
      </c>
      <c r="G384" s="77" t="s">
        <v>1353</v>
      </c>
      <c r="H384" s="77">
        <v>97234</v>
      </c>
      <c r="I384" s="77" t="s">
        <v>1003</v>
      </c>
      <c r="J384" s="77" t="s">
        <v>1018</v>
      </c>
      <c r="K384" s="77" t="s">
        <v>1019</v>
      </c>
      <c r="L384" s="77" t="s">
        <v>1032</v>
      </c>
      <c r="M384" s="77" t="s">
        <v>2280</v>
      </c>
      <c r="P384"/>
    </row>
    <row r="385" spans="1:16" x14ac:dyDescent="0.2">
      <c r="A385" s="77" t="s">
        <v>378</v>
      </c>
      <c r="B385" s="77">
        <v>76142</v>
      </c>
      <c r="C385" s="77" t="s">
        <v>2319</v>
      </c>
      <c r="D385" s="77" t="s">
        <v>1016</v>
      </c>
      <c r="E385" s="5" t="str">
        <f t="shared" si="5"/>
        <v>DICHLOROTETRAFLUOROETHANE (CFC-114)Air</v>
      </c>
      <c r="F385" s="77" t="s">
        <v>1017</v>
      </c>
      <c r="G385" s="77" t="s">
        <v>1202</v>
      </c>
      <c r="H385" s="77">
        <v>76142</v>
      </c>
      <c r="I385" s="77" t="s">
        <v>1003</v>
      </c>
      <c r="J385" s="77" t="s">
        <v>1018</v>
      </c>
      <c r="K385" s="77" t="s">
        <v>1019</v>
      </c>
      <c r="L385" s="77" t="s">
        <v>1032</v>
      </c>
      <c r="M385" s="77" t="s">
        <v>2198</v>
      </c>
      <c r="P385"/>
    </row>
    <row r="386" spans="1:16" x14ac:dyDescent="0.2">
      <c r="A386" s="77" t="s">
        <v>463</v>
      </c>
      <c r="B386" s="77">
        <v>62737</v>
      </c>
      <c r="C386" s="77" t="s">
        <v>2319</v>
      </c>
      <c r="D386" s="77" t="s">
        <v>1016</v>
      </c>
      <c r="E386" s="5" t="str">
        <f t="shared" si="5"/>
        <v>DICHLORVOSAir</v>
      </c>
      <c r="F386" s="77" t="s">
        <v>1017</v>
      </c>
      <c r="G386" s="77" t="s">
        <v>554</v>
      </c>
      <c r="H386" s="77">
        <v>62737</v>
      </c>
      <c r="I386" s="77" t="s">
        <v>1003</v>
      </c>
      <c r="J386" s="77" t="s">
        <v>1018</v>
      </c>
      <c r="K386" s="77" t="s">
        <v>1019</v>
      </c>
      <c r="L386" s="77" t="s">
        <v>1020</v>
      </c>
      <c r="M386" s="77" t="s">
        <v>1068</v>
      </c>
      <c r="P386"/>
    </row>
    <row r="387" spans="1:16" x14ac:dyDescent="0.2">
      <c r="A387" s="77" t="s">
        <v>505</v>
      </c>
      <c r="B387" s="77">
        <v>115322</v>
      </c>
      <c r="C387" s="77" t="s">
        <v>2319</v>
      </c>
      <c r="D387" s="77" t="s">
        <v>1016</v>
      </c>
      <c r="E387" s="5" t="str">
        <f t="shared" ref="E387:E450" si="6">A387&amp;C387</f>
        <v>DICOFOLAir</v>
      </c>
      <c r="F387" s="77" t="s">
        <v>1017</v>
      </c>
      <c r="G387" s="77" t="s">
        <v>1525</v>
      </c>
      <c r="H387" s="77">
        <v>115322</v>
      </c>
      <c r="I387" s="77" t="s">
        <v>1003</v>
      </c>
      <c r="J387" s="77" t="s">
        <v>1018</v>
      </c>
      <c r="K387" s="77" t="s">
        <v>1019</v>
      </c>
      <c r="L387" s="77" t="s">
        <v>1020</v>
      </c>
      <c r="M387" s="77" t="s">
        <v>1526</v>
      </c>
      <c r="P387"/>
    </row>
    <row r="388" spans="1:16" x14ac:dyDescent="0.2">
      <c r="A388" s="77" t="s">
        <v>145</v>
      </c>
      <c r="B388" s="77">
        <v>77736</v>
      </c>
      <c r="C388" s="77" t="s">
        <v>2319</v>
      </c>
      <c r="D388" s="77" t="s">
        <v>1016</v>
      </c>
      <c r="E388" s="5" t="str">
        <f t="shared" si="6"/>
        <v>DICYCLOPENTADIENEAir</v>
      </c>
      <c r="F388" s="77" t="s">
        <v>1021</v>
      </c>
      <c r="G388" s="77" t="s">
        <v>1208</v>
      </c>
      <c r="H388" s="77">
        <v>77736</v>
      </c>
      <c r="I388" s="77" t="s">
        <v>1003</v>
      </c>
      <c r="J388" s="77" t="s">
        <v>1018</v>
      </c>
      <c r="K388" s="77" t="s">
        <v>1019</v>
      </c>
      <c r="L388" s="77" t="s">
        <v>1020</v>
      </c>
      <c r="M388" s="77" t="s">
        <v>1209</v>
      </c>
      <c r="P388"/>
    </row>
    <row r="389" spans="1:16" x14ac:dyDescent="0.2">
      <c r="A389" s="77" t="s">
        <v>145</v>
      </c>
      <c r="B389" s="77">
        <v>77736</v>
      </c>
      <c r="C389" s="77" t="s">
        <v>1025</v>
      </c>
      <c r="D389" s="77" t="s">
        <v>1016</v>
      </c>
      <c r="E389" s="5" t="str">
        <f t="shared" si="6"/>
        <v>DICYCLOPENTADIENEsoil</v>
      </c>
      <c r="F389" s="77" t="s">
        <v>1017</v>
      </c>
      <c r="G389" s="77" t="s">
        <v>1208</v>
      </c>
      <c r="H389" s="77">
        <v>77736</v>
      </c>
      <c r="I389" s="77" t="s">
        <v>1025</v>
      </c>
      <c r="J389" s="77" t="s">
        <v>1018</v>
      </c>
      <c r="K389" s="77" t="s">
        <v>1019</v>
      </c>
      <c r="L389" s="77" t="s">
        <v>1020</v>
      </c>
      <c r="M389" s="77" t="s">
        <v>1210</v>
      </c>
      <c r="P389"/>
    </row>
    <row r="390" spans="1:16" x14ac:dyDescent="0.2">
      <c r="A390" s="77" t="s">
        <v>145</v>
      </c>
      <c r="B390" s="77">
        <v>77736</v>
      </c>
      <c r="C390" s="77" t="s">
        <v>2320</v>
      </c>
      <c r="D390" s="77" t="s">
        <v>1016</v>
      </c>
      <c r="E390" s="5" t="str">
        <f t="shared" si="6"/>
        <v>DICYCLOPENTADIENEWater</v>
      </c>
      <c r="F390" s="77" t="s">
        <v>1017</v>
      </c>
      <c r="G390" s="77" t="s">
        <v>1208</v>
      </c>
      <c r="H390" s="77">
        <v>77736</v>
      </c>
      <c r="I390" s="77" t="s">
        <v>1027</v>
      </c>
      <c r="J390" s="77" t="s">
        <v>1018</v>
      </c>
      <c r="K390" s="77" t="s">
        <v>1019</v>
      </c>
      <c r="L390" s="77" t="s">
        <v>1020</v>
      </c>
      <c r="M390" s="77" t="s">
        <v>1211</v>
      </c>
      <c r="P390"/>
    </row>
    <row r="391" spans="1:16" x14ac:dyDescent="0.2">
      <c r="A391" s="77" t="s">
        <v>501</v>
      </c>
      <c r="B391" s="77">
        <v>1464535</v>
      </c>
      <c r="C391" s="77" t="s">
        <v>2319</v>
      </c>
      <c r="D391" s="77" t="s">
        <v>1016</v>
      </c>
      <c r="E391" s="5" t="str">
        <f t="shared" si="6"/>
        <v>DIEPOXYBUTANEAir</v>
      </c>
      <c r="F391" s="77" t="s">
        <v>1017</v>
      </c>
      <c r="G391" s="77" t="s">
        <v>1686</v>
      </c>
      <c r="H391" s="77">
        <v>556525</v>
      </c>
      <c r="I391" s="77" t="s">
        <v>1003</v>
      </c>
      <c r="J391" s="77" t="s">
        <v>1018</v>
      </c>
      <c r="K391" s="77" t="s">
        <v>1019</v>
      </c>
      <c r="L391" s="77" t="s">
        <v>1032</v>
      </c>
      <c r="M391" s="77" t="s">
        <v>2272</v>
      </c>
      <c r="P391"/>
    </row>
    <row r="392" spans="1:16" x14ac:dyDescent="0.2">
      <c r="A392" s="77" t="s">
        <v>49</v>
      </c>
      <c r="B392" s="77">
        <v>111422</v>
      </c>
      <c r="C392" s="77" t="s">
        <v>2319</v>
      </c>
      <c r="D392" s="77" t="s">
        <v>1016</v>
      </c>
      <c r="E392" s="5" t="str">
        <f t="shared" si="6"/>
        <v>DIETHANOLAMINEAir</v>
      </c>
      <c r="F392" s="77" t="s">
        <v>1021</v>
      </c>
      <c r="G392" s="77" t="s">
        <v>1510</v>
      </c>
      <c r="H392" s="77">
        <v>111422</v>
      </c>
      <c r="I392" s="77" t="s">
        <v>1003</v>
      </c>
      <c r="J392" s="77" t="s">
        <v>1018</v>
      </c>
      <c r="K392" s="77" t="s">
        <v>1019</v>
      </c>
      <c r="L392" s="77" t="s">
        <v>1020</v>
      </c>
      <c r="M392" s="77" t="s">
        <v>1511</v>
      </c>
      <c r="P392"/>
    </row>
    <row r="393" spans="1:16" x14ac:dyDescent="0.2">
      <c r="A393" s="77" t="s">
        <v>49</v>
      </c>
      <c r="B393" s="77">
        <v>111422</v>
      </c>
      <c r="C393" s="77" t="s">
        <v>1025</v>
      </c>
      <c r="D393" s="77" t="s">
        <v>1016</v>
      </c>
      <c r="E393" s="5" t="str">
        <f t="shared" si="6"/>
        <v>DIETHANOLAMINEsoil</v>
      </c>
      <c r="F393" s="77" t="s">
        <v>1017</v>
      </c>
      <c r="G393" s="77" t="s">
        <v>49</v>
      </c>
      <c r="H393" s="77">
        <v>111422</v>
      </c>
      <c r="I393" s="77" t="s">
        <v>1025</v>
      </c>
      <c r="J393" s="77" t="s">
        <v>1018</v>
      </c>
      <c r="K393" s="77" t="s">
        <v>1019</v>
      </c>
      <c r="L393" s="77" t="s">
        <v>1020</v>
      </c>
      <c r="M393" s="77" t="s">
        <v>1512</v>
      </c>
      <c r="P393"/>
    </row>
    <row r="394" spans="1:16" x14ac:dyDescent="0.2">
      <c r="A394" s="77" t="s">
        <v>49</v>
      </c>
      <c r="B394" s="77">
        <v>111422</v>
      </c>
      <c r="C394" s="77" t="s">
        <v>2320</v>
      </c>
      <c r="D394" s="77" t="s">
        <v>1016</v>
      </c>
      <c r="E394" s="5" t="str">
        <f t="shared" si="6"/>
        <v>DIETHANOLAMINEWater</v>
      </c>
      <c r="F394" s="77" t="s">
        <v>1017</v>
      </c>
      <c r="G394" s="77" t="s">
        <v>49</v>
      </c>
      <c r="H394" s="77">
        <v>111422</v>
      </c>
      <c r="I394" s="77" t="s">
        <v>1027</v>
      </c>
      <c r="J394" s="77" t="s">
        <v>1018</v>
      </c>
      <c r="K394" s="77" t="s">
        <v>1019</v>
      </c>
      <c r="L394" s="77" t="s">
        <v>1020</v>
      </c>
      <c r="M394" s="77" t="s">
        <v>1513</v>
      </c>
      <c r="P394"/>
    </row>
    <row r="395" spans="1:16" x14ac:dyDescent="0.2">
      <c r="A395" s="77" t="s">
        <v>308</v>
      </c>
      <c r="B395" s="77">
        <v>64675</v>
      </c>
      <c r="C395" s="77" t="s">
        <v>2319</v>
      </c>
      <c r="D395" s="77" t="s">
        <v>1016</v>
      </c>
      <c r="E395" s="5" t="str">
        <f t="shared" si="6"/>
        <v>DIETHYL SULFATEAir</v>
      </c>
      <c r="F395" s="77" t="s">
        <v>1021</v>
      </c>
      <c r="G395" s="77" t="s">
        <v>1076</v>
      </c>
      <c r="H395" s="77">
        <v>77781</v>
      </c>
      <c r="I395" s="77" t="s">
        <v>1003</v>
      </c>
      <c r="J395" s="77" t="s">
        <v>1018</v>
      </c>
      <c r="K395" s="77" t="s">
        <v>1019</v>
      </c>
      <c r="L395" s="77" t="s">
        <v>1020</v>
      </c>
      <c r="M395" s="77" t="s">
        <v>1077</v>
      </c>
      <c r="P395"/>
    </row>
    <row r="396" spans="1:16" x14ac:dyDescent="0.2">
      <c r="A396" s="77" t="s">
        <v>467</v>
      </c>
      <c r="B396" s="77">
        <v>101906</v>
      </c>
      <c r="C396" s="77" t="s">
        <v>2319</v>
      </c>
      <c r="D396" s="77" t="s">
        <v>1016</v>
      </c>
      <c r="E396" s="5" t="str">
        <f t="shared" si="6"/>
        <v>DIGLYCIDYL RESORCINOL ETHERAir</v>
      </c>
      <c r="F396" s="77" t="s">
        <v>1021</v>
      </c>
      <c r="G396" s="77" t="s">
        <v>1400</v>
      </c>
      <c r="H396" s="77">
        <v>101906</v>
      </c>
      <c r="I396" s="77" t="s">
        <v>1003</v>
      </c>
      <c r="J396" s="77" t="s">
        <v>1018</v>
      </c>
      <c r="K396" s="77" t="s">
        <v>1019</v>
      </c>
      <c r="L396" s="77" t="s">
        <v>1020</v>
      </c>
      <c r="M396" s="77" t="s">
        <v>1401</v>
      </c>
      <c r="P396"/>
    </row>
    <row r="397" spans="1:16" x14ac:dyDescent="0.2">
      <c r="A397" s="77" t="s">
        <v>457</v>
      </c>
      <c r="B397" s="77">
        <v>94586</v>
      </c>
      <c r="C397" s="77" t="s">
        <v>2319</v>
      </c>
      <c r="D397" s="77" t="s">
        <v>1016</v>
      </c>
      <c r="E397" s="5" t="str">
        <f t="shared" si="6"/>
        <v>DIHYDROSAFROLEAir</v>
      </c>
      <c r="F397" s="77" t="s">
        <v>1017</v>
      </c>
      <c r="G397" s="77" t="s">
        <v>1319</v>
      </c>
      <c r="H397" s="77">
        <v>94586</v>
      </c>
      <c r="I397" s="77" t="s">
        <v>1003</v>
      </c>
      <c r="J397" s="77" t="s">
        <v>1018</v>
      </c>
      <c r="K397" s="77" t="s">
        <v>1019</v>
      </c>
      <c r="L397" s="77" t="s">
        <v>1020</v>
      </c>
      <c r="M397" s="77" t="s">
        <v>1320</v>
      </c>
      <c r="P397"/>
    </row>
    <row r="398" spans="1:16" x14ac:dyDescent="0.2">
      <c r="A398" s="77" t="s">
        <v>51</v>
      </c>
      <c r="B398" s="77" t="s">
        <v>979</v>
      </c>
      <c r="C398" s="77" t="s">
        <v>1025</v>
      </c>
      <c r="D398" s="77" t="s">
        <v>1016</v>
      </c>
      <c r="E398" s="5" t="str">
        <f t="shared" si="6"/>
        <v>DIISOCYANATESsoil</v>
      </c>
      <c r="F398" s="77" t="s">
        <v>1017</v>
      </c>
      <c r="G398" s="77" t="s">
        <v>1301</v>
      </c>
      <c r="H398" s="77">
        <v>26471625</v>
      </c>
      <c r="I398" s="77" t="s">
        <v>1025</v>
      </c>
      <c r="J398" s="77" t="s">
        <v>1018</v>
      </c>
      <c r="K398" s="77" t="s">
        <v>1019</v>
      </c>
      <c r="L398" s="77" t="s">
        <v>1020</v>
      </c>
      <c r="M398" s="77" t="s">
        <v>1941</v>
      </c>
      <c r="P398"/>
    </row>
    <row r="399" spans="1:16" x14ac:dyDescent="0.2">
      <c r="A399" s="77" t="s">
        <v>51</v>
      </c>
      <c r="B399" s="77" t="s">
        <v>979</v>
      </c>
      <c r="C399" s="77" t="s">
        <v>2320</v>
      </c>
      <c r="D399" s="77" t="s">
        <v>1016</v>
      </c>
      <c r="E399" s="5" t="str">
        <f t="shared" si="6"/>
        <v>DIISOCYANATESWater</v>
      </c>
      <c r="F399" s="77" t="s">
        <v>1017</v>
      </c>
      <c r="G399" s="77" t="s">
        <v>1301</v>
      </c>
      <c r="H399" s="77">
        <v>26471625</v>
      </c>
      <c r="I399" s="77" t="s">
        <v>1027</v>
      </c>
      <c r="J399" s="77" t="s">
        <v>1018</v>
      </c>
      <c r="K399" s="77" t="s">
        <v>1019</v>
      </c>
      <c r="L399" s="77" t="s">
        <v>1020</v>
      </c>
      <c r="M399" s="77" t="s">
        <v>1303</v>
      </c>
      <c r="P399"/>
    </row>
    <row r="400" spans="1:16" x14ac:dyDescent="0.2">
      <c r="A400" s="77" t="s">
        <v>51</v>
      </c>
      <c r="B400" s="77" t="s">
        <v>979</v>
      </c>
      <c r="C400" s="77" t="s">
        <v>2319</v>
      </c>
      <c r="D400" s="77" t="s">
        <v>1016</v>
      </c>
      <c r="E400" s="5" t="str">
        <f t="shared" si="6"/>
        <v>DIISOCYANATESAir</v>
      </c>
      <c r="F400" s="77" t="s">
        <v>1017</v>
      </c>
      <c r="G400" s="77" t="s">
        <v>1999</v>
      </c>
      <c r="H400" s="77" t="s">
        <v>581</v>
      </c>
      <c r="I400" s="77" t="s">
        <v>1003</v>
      </c>
      <c r="J400" s="77" t="s">
        <v>1018</v>
      </c>
      <c r="K400" s="77" t="s">
        <v>1019</v>
      </c>
      <c r="L400" s="77" t="s">
        <v>1020</v>
      </c>
      <c r="M400" s="77" t="s">
        <v>2000</v>
      </c>
      <c r="P400"/>
    </row>
    <row r="401" spans="1:16" x14ac:dyDescent="0.2">
      <c r="A401" s="77" t="s">
        <v>492</v>
      </c>
      <c r="B401" s="77">
        <v>55290647</v>
      </c>
      <c r="C401" s="77" t="s">
        <v>2319</v>
      </c>
      <c r="D401" s="77" t="s">
        <v>1016</v>
      </c>
      <c r="E401" s="5" t="str">
        <f t="shared" si="6"/>
        <v>DIMETHIPINAir</v>
      </c>
      <c r="F401" s="77" t="s">
        <v>1017</v>
      </c>
      <c r="G401" s="77" t="s">
        <v>1967</v>
      </c>
      <c r="H401" s="77">
        <v>55290647</v>
      </c>
      <c r="I401" s="77" t="s">
        <v>1003</v>
      </c>
      <c r="J401" s="77" t="s">
        <v>1018</v>
      </c>
      <c r="K401" s="77" t="s">
        <v>1019</v>
      </c>
      <c r="L401" s="77" t="s">
        <v>1020</v>
      </c>
      <c r="M401" s="77" t="s">
        <v>1968</v>
      </c>
      <c r="P401"/>
    </row>
    <row r="402" spans="1:16" x14ac:dyDescent="0.2">
      <c r="A402" s="77" t="s">
        <v>407</v>
      </c>
      <c r="B402" s="77">
        <v>60515</v>
      </c>
      <c r="C402" s="77" t="s">
        <v>2319</v>
      </c>
      <c r="D402" s="77" t="s">
        <v>1016</v>
      </c>
      <c r="E402" s="5" t="str">
        <f t="shared" si="6"/>
        <v>DIMETHOATEAir</v>
      </c>
      <c r="F402" s="77" t="s">
        <v>1017</v>
      </c>
      <c r="G402" s="77" t="s">
        <v>1058</v>
      </c>
      <c r="H402" s="77">
        <v>60515</v>
      </c>
      <c r="I402" s="77" t="s">
        <v>1003</v>
      </c>
      <c r="J402" s="77" t="s">
        <v>1018</v>
      </c>
      <c r="K402" s="77" t="s">
        <v>1019</v>
      </c>
      <c r="L402" s="77" t="s">
        <v>1020</v>
      </c>
      <c r="M402" s="77" t="s">
        <v>1059</v>
      </c>
      <c r="P402"/>
    </row>
    <row r="403" spans="1:16" x14ac:dyDescent="0.2">
      <c r="A403" s="77" t="s">
        <v>407</v>
      </c>
      <c r="B403" s="77">
        <v>60515</v>
      </c>
      <c r="C403" s="77" t="s">
        <v>2320</v>
      </c>
      <c r="D403" s="77" t="s">
        <v>1016</v>
      </c>
      <c r="E403" s="5" t="str">
        <f t="shared" si="6"/>
        <v>DIMETHOATEWater</v>
      </c>
      <c r="F403" s="77" t="s">
        <v>1017</v>
      </c>
      <c r="G403" s="77" t="s">
        <v>1058</v>
      </c>
      <c r="H403" s="77">
        <v>60515</v>
      </c>
      <c r="I403" s="77" t="s">
        <v>1027</v>
      </c>
      <c r="J403" s="77" t="s">
        <v>1018</v>
      </c>
      <c r="K403" s="77" t="s">
        <v>1019</v>
      </c>
      <c r="L403" s="77" t="s">
        <v>1020</v>
      </c>
      <c r="M403" s="77" t="s">
        <v>1060</v>
      </c>
      <c r="P403"/>
    </row>
    <row r="404" spans="1:16" x14ac:dyDescent="0.2">
      <c r="A404" s="77" t="s">
        <v>113</v>
      </c>
      <c r="B404" s="77">
        <v>131113</v>
      </c>
      <c r="C404" s="77" t="s">
        <v>2319</v>
      </c>
      <c r="D404" s="77" t="s">
        <v>1016</v>
      </c>
      <c r="E404" s="5" t="str">
        <f t="shared" si="6"/>
        <v>DIMETHYL PHTHALATEAir</v>
      </c>
      <c r="F404" s="77" t="s">
        <v>1017</v>
      </c>
      <c r="G404" s="77" t="s">
        <v>1602</v>
      </c>
      <c r="H404" s="77">
        <v>131113</v>
      </c>
      <c r="I404" s="77" t="s">
        <v>1003</v>
      </c>
      <c r="J404" s="77" t="s">
        <v>1018</v>
      </c>
      <c r="K404" s="77" t="s">
        <v>1019</v>
      </c>
      <c r="L404" s="77" t="s">
        <v>1020</v>
      </c>
      <c r="M404" s="77" t="s">
        <v>1603</v>
      </c>
      <c r="P404"/>
    </row>
    <row r="405" spans="1:16" x14ac:dyDescent="0.2">
      <c r="A405" s="77" t="s">
        <v>113</v>
      </c>
      <c r="B405" s="77">
        <v>131113</v>
      </c>
      <c r="C405" s="77" t="s">
        <v>1025</v>
      </c>
      <c r="D405" s="77" t="s">
        <v>1016</v>
      </c>
      <c r="E405" s="5" t="str">
        <f t="shared" si="6"/>
        <v>DIMETHYL PHTHALATEsoil</v>
      </c>
      <c r="F405" s="77" t="s">
        <v>1017</v>
      </c>
      <c r="G405" s="77" t="s">
        <v>1602</v>
      </c>
      <c r="H405" s="77">
        <v>131113</v>
      </c>
      <c r="I405" s="77" t="s">
        <v>1025</v>
      </c>
      <c r="J405" s="77" t="s">
        <v>1018</v>
      </c>
      <c r="K405" s="77" t="s">
        <v>1019</v>
      </c>
      <c r="L405" s="77" t="s">
        <v>1020</v>
      </c>
      <c r="M405" s="77" t="s">
        <v>1604</v>
      </c>
      <c r="P405"/>
    </row>
    <row r="406" spans="1:16" x14ac:dyDescent="0.2">
      <c r="A406" s="77" t="s">
        <v>113</v>
      </c>
      <c r="B406" s="77">
        <v>131113</v>
      </c>
      <c r="C406" s="77" t="s">
        <v>2320</v>
      </c>
      <c r="D406" s="77" t="s">
        <v>1016</v>
      </c>
      <c r="E406" s="5" t="str">
        <f t="shared" si="6"/>
        <v>DIMETHYL PHTHALATEWater</v>
      </c>
      <c r="F406" s="77" t="s">
        <v>1017</v>
      </c>
      <c r="G406" s="77" t="s">
        <v>1602</v>
      </c>
      <c r="H406" s="77">
        <v>131113</v>
      </c>
      <c r="I406" s="77" t="s">
        <v>1027</v>
      </c>
      <c r="J406" s="77" t="s">
        <v>1018</v>
      </c>
      <c r="K406" s="77" t="s">
        <v>1019</v>
      </c>
      <c r="L406" s="77" t="s">
        <v>1020</v>
      </c>
      <c r="M406" s="77" t="s">
        <v>1605</v>
      </c>
      <c r="P406"/>
    </row>
    <row r="407" spans="1:16" x14ac:dyDescent="0.2">
      <c r="A407" s="77" t="s">
        <v>199</v>
      </c>
      <c r="B407" s="77">
        <v>77781</v>
      </c>
      <c r="C407" s="77" t="s">
        <v>2319</v>
      </c>
      <c r="D407" s="77" t="s">
        <v>1016</v>
      </c>
      <c r="E407" s="5" t="str">
        <f t="shared" si="6"/>
        <v>DIMETHYL SULFATEAir</v>
      </c>
      <c r="F407" s="77" t="s">
        <v>1017</v>
      </c>
      <c r="G407" s="77" t="s">
        <v>1212</v>
      </c>
      <c r="H407" s="77">
        <v>77781</v>
      </c>
      <c r="I407" s="77" t="s">
        <v>1003</v>
      </c>
      <c r="J407" s="77" t="s">
        <v>1018</v>
      </c>
      <c r="K407" s="77" t="s">
        <v>1019</v>
      </c>
      <c r="L407" s="77" t="s">
        <v>1020</v>
      </c>
      <c r="M407" s="77" t="s">
        <v>1077</v>
      </c>
      <c r="P407"/>
    </row>
    <row r="408" spans="1:16" x14ac:dyDescent="0.2">
      <c r="A408" s="77" t="s">
        <v>199</v>
      </c>
      <c r="B408" s="77">
        <v>77781</v>
      </c>
      <c r="C408" s="77" t="s">
        <v>1025</v>
      </c>
      <c r="D408" s="77" t="s">
        <v>1016</v>
      </c>
      <c r="E408" s="5" t="str">
        <f t="shared" si="6"/>
        <v>DIMETHYL SULFATEsoil</v>
      </c>
      <c r="F408" s="77" t="s">
        <v>1017</v>
      </c>
      <c r="G408" s="77" t="s">
        <v>1076</v>
      </c>
      <c r="H408" s="77">
        <v>77781</v>
      </c>
      <c r="I408" s="77" t="s">
        <v>1025</v>
      </c>
      <c r="J408" s="77" t="s">
        <v>1018</v>
      </c>
      <c r="K408" s="77" t="s">
        <v>1019</v>
      </c>
      <c r="L408" s="77" t="s">
        <v>1020</v>
      </c>
      <c r="M408" s="77" t="s">
        <v>1213</v>
      </c>
      <c r="P408"/>
    </row>
    <row r="409" spans="1:16" x14ac:dyDescent="0.2">
      <c r="A409" s="77" t="s">
        <v>177</v>
      </c>
      <c r="B409" s="77">
        <v>124403</v>
      </c>
      <c r="C409" s="77" t="s">
        <v>2319</v>
      </c>
      <c r="D409" s="77" t="s">
        <v>1016</v>
      </c>
      <c r="E409" s="5" t="str">
        <f t="shared" si="6"/>
        <v>DIMETHYLAMINEAir</v>
      </c>
      <c r="F409" s="77" t="s">
        <v>1021</v>
      </c>
      <c r="G409" s="77" t="s">
        <v>1588</v>
      </c>
      <c r="H409" s="77">
        <v>124403</v>
      </c>
      <c r="I409" s="77" t="s">
        <v>1003</v>
      </c>
      <c r="J409" s="77" t="s">
        <v>1018</v>
      </c>
      <c r="K409" s="77" t="s">
        <v>1019</v>
      </c>
      <c r="L409" s="77" t="s">
        <v>1020</v>
      </c>
      <c r="M409" s="77" t="s">
        <v>1589</v>
      </c>
      <c r="P409"/>
    </row>
    <row r="410" spans="1:16" x14ac:dyDescent="0.2">
      <c r="A410" s="77" t="s">
        <v>177</v>
      </c>
      <c r="B410" s="77">
        <v>124403</v>
      </c>
      <c r="C410" s="77" t="s">
        <v>1025</v>
      </c>
      <c r="D410" s="77" t="s">
        <v>1016</v>
      </c>
      <c r="E410" s="5" t="str">
        <f t="shared" si="6"/>
        <v>DIMETHYLAMINEsoil</v>
      </c>
      <c r="F410" s="77" t="s">
        <v>1017</v>
      </c>
      <c r="G410" s="77" t="s">
        <v>1588</v>
      </c>
      <c r="H410" s="77">
        <v>124403</v>
      </c>
      <c r="I410" s="77" t="s">
        <v>1025</v>
      </c>
      <c r="J410" s="77" t="s">
        <v>1018</v>
      </c>
      <c r="K410" s="77" t="s">
        <v>1019</v>
      </c>
      <c r="L410" s="77" t="s">
        <v>1020</v>
      </c>
      <c r="M410" s="77" t="s">
        <v>1590</v>
      </c>
      <c r="P410"/>
    </row>
    <row r="411" spans="1:16" x14ac:dyDescent="0.2">
      <c r="A411" s="77" t="s">
        <v>177</v>
      </c>
      <c r="B411" s="77">
        <v>124403</v>
      </c>
      <c r="C411" s="77" t="s">
        <v>2320</v>
      </c>
      <c r="D411" s="77" t="s">
        <v>1016</v>
      </c>
      <c r="E411" s="5" t="str">
        <f t="shared" si="6"/>
        <v>DIMETHYLAMINEWater</v>
      </c>
      <c r="F411" s="77" t="s">
        <v>1017</v>
      </c>
      <c r="G411" s="77" t="s">
        <v>1588</v>
      </c>
      <c r="H411" s="77">
        <v>124403</v>
      </c>
      <c r="I411" s="77" t="s">
        <v>1027</v>
      </c>
      <c r="J411" s="77" t="s">
        <v>1018</v>
      </c>
      <c r="K411" s="77" t="s">
        <v>1019</v>
      </c>
      <c r="L411" s="77" t="s">
        <v>1020</v>
      </c>
      <c r="M411" s="77" t="s">
        <v>1591</v>
      </c>
      <c r="P411"/>
    </row>
    <row r="412" spans="1:16" x14ac:dyDescent="0.2">
      <c r="A412" s="77" t="s">
        <v>272</v>
      </c>
      <c r="B412" s="77">
        <v>2300665</v>
      </c>
      <c r="C412" s="77" t="s">
        <v>2319</v>
      </c>
      <c r="D412" s="77" t="s">
        <v>1016</v>
      </c>
      <c r="E412" s="5" t="str">
        <f t="shared" si="6"/>
        <v>DIMETHYLAMINE DICAMBAAir</v>
      </c>
      <c r="F412" s="77" t="s">
        <v>1017</v>
      </c>
      <c r="G412" s="77" t="s">
        <v>1767</v>
      </c>
      <c r="H412" s="77">
        <v>1918009</v>
      </c>
      <c r="I412" s="77" t="s">
        <v>1003</v>
      </c>
      <c r="J412" s="77" t="s">
        <v>1018</v>
      </c>
      <c r="K412" s="77" t="s">
        <v>1019</v>
      </c>
      <c r="L412" s="77" t="s">
        <v>1020</v>
      </c>
      <c r="M412" s="77" t="s">
        <v>1768</v>
      </c>
      <c r="P412"/>
    </row>
    <row r="413" spans="1:16" x14ac:dyDescent="0.2">
      <c r="A413" s="77" t="s">
        <v>458</v>
      </c>
      <c r="B413" s="77">
        <v>79447</v>
      </c>
      <c r="C413" s="77" t="s">
        <v>2319</v>
      </c>
      <c r="D413" s="77" t="s">
        <v>1016</v>
      </c>
      <c r="E413" s="5" t="str">
        <f t="shared" si="6"/>
        <v>DIMETHYLCARBAMYL CHLORIDEAir</v>
      </c>
      <c r="F413" s="77" t="s">
        <v>1017</v>
      </c>
      <c r="G413" s="77" t="s">
        <v>1252</v>
      </c>
      <c r="H413" s="77">
        <v>79447</v>
      </c>
      <c r="I413" s="77" t="s">
        <v>1003</v>
      </c>
      <c r="J413" s="77" t="s">
        <v>1018</v>
      </c>
      <c r="K413" s="77" t="s">
        <v>1019</v>
      </c>
      <c r="L413" s="77" t="s">
        <v>1020</v>
      </c>
      <c r="M413" s="77" t="s">
        <v>1253</v>
      </c>
      <c r="P413"/>
    </row>
    <row r="414" spans="1:16" x14ac:dyDescent="0.2">
      <c r="A414" s="77" t="s">
        <v>320</v>
      </c>
      <c r="B414" s="77">
        <v>88857</v>
      </c>
      <c r="C414" s="77" t="s">
        <v>2319</v>
      </c>
      <c r="D414" s="77" t="s">
        <v>1016</v>
      </c>
      <c r="E414" s="5" t="str">
        <f t="shared" si="6"/>
        <v>DINITROBUTYL PHENOLAir</v>
      </c>
      <c r="F414" s="77" t="s">
        <v>1017</v>
      </c>
      <c r="G414" s="77" t="s">
        <v>1296</v>
      </c>
      <c r="H414" s="77">
        <v>88857</v>
      </c>
      <c r="I414" s="77" t="s">
        <v>1003</v>
      </c>
      <c r="J414" s="77" t="s">
        <v>1018</v>
      </c>
      <c r="K414" s="77" t="s">
        <v>1019</v>
      </c>
      <c r="L414" s="77" t="s">
        <v>1020</v>
      </c>
      <c r="M414" s="77" t="s">
        <v>1297</v>
      </c>
      <c r="P414"/>
    </row>
    <row r="415" spans="1:16" x14ac:dyDescent="0.2">
      <c r="A415" s="77" t="s">
        <v>320</v>
      </c>
      <c r="B415" s="77">
        <v>88857</v>
      </c>
      <c r="C415" s="77" t="s">
        <v>2320</v>
      </c>
      <c r="D415" s="77" t="s">
        <v>1016</v>
      </c>
      <c r="E415" s="5" t="str">
        <f t="shared" si="6"/>
        <v>DINITROBUTYL PHENOLWater</v>
      </c>
      <c r="F415" s="77" t="s">
        <v>1017</v>
      </c>
      <c r="G415" s="77" t="s">
        <v>1296</v>
      </c>
      <c r="H415" s="77">
        <v>88857</v>
      </c>
      <c r="I415" s="77" t="s">
        <v>1027</v>
      </c>
      <c r="J415" s="77" t="s">
        <v>1018</v>
      </c>
      <c r="K415" s="77" t="s">
        <v>1019</v>
      </c>
      <c r="L415" s="77" t="s">
        <v>1020</v>
      </c>
      <c r="M415" s="77" t="s">
        <v>1298</v>
      </c>
      <c r="P415"/>
    </row>
    <row r="416" spans="1:16" x14ac:dyDescent="0.2">
      <c r="A416" s="77" t="s">
        <v>345</v>
      </c>
      <c r="B416" s="77">
        <v>25321146</v>
      </c>
      <c r="C416" s="77" t="s">
        <v>2319</v>
      </c>
      <c r="D416" s="77" t="s">
        <v>1016</v>
      </c>
      <c r="E416" s="5" t="str">
        <f t="shared" si="6"/>
        <v>DINITROTOLUENE (MIXED ISOMERS)Air</v>
      </c>
      <c r="F416" s="77" t="s">
        <v>1021</v>
      </c>
      <c r="G416" s="77" t="s">
        <v>1936</v>
      </c>
      <c r="H416" s="77">
        <v>25321146</v>
      </c>
      <c r="I416" s="77" t="s">
        <v>1003</v>
      </c>
      <c r="J416" s="77" t="s">
        <v>1018</v>
      </c>
      <c r="K416" s="77" t="s">
        <v>1019</v>
      </c>
      <c r="L416" s="77" t="s">
        <v>1020</v>
      </c>
      <c r="M416" s="77" t="s">
        <v>1937</v>
      </c>
      <c r="P416"/>
    </row>
    <row r="417" spans="1:16" x14ac:dyDescent="0.2">
      <c r="A417" s="77" t="s">
        <v>345</v>
      </c>
      <c r="B417" s="77">
        <v>25321146</v>
      </c>
      <c r="C417" s="77" t="s">
        <v>1025</v>
      </c>
      <c r="D417" s="77" t="s">
        <v>1016</v>
      </c>
      <c r="E417" s="5" t="str">
        <f t="shared" si="6"/>
        <v>DINITROTOLUENE (MIXED ISOMERS)soil</v>
      </c>
      <c r="F417" s="77" t="s">
        <v>1021</v>
      </c>
      <c r="G417" s="77" t="s">
        <v>1936</v>
      </c>
      <c r="H417" s="77">
        <v>25321146</v>
      </c>
      <c r="I417" s="77" t="s">
        <v>1025</v>
      </c>
      <c r="J417" s="77" t="s">
        <v>1018</v>
      </c>
      <c r="K417" s="77" t="s">
        <v>1019</v>
      </c>
      <c r="L417" s="77" t="s">
        <v>1020</v>
      </c>
      <c r="M417" s="77" t="s">
        <v>1938</v>
      </c>
      <c r="P417"/>
    </row>
    <row r="418" spans="1:16" x14ac:dyDescent="0.2">
      <c r="A418" s="77" t="s">
        <v>78</v>
      </c>
      <c r="B418" s="77" t="s">
        <v>985</v>
      </c>
      <c r="C418" s="77" t="s">
        <v>2319</v>
      </c>
      <c r="D418" s="77" t="s">
        <v>1016</v>
      </c>
      <c r="E418" s="5" t="str">
        <f t="shared" si="6"/>
        <v>DIOXIN AND DIOXIN-LIKE COMPOUNDSAir</v>
      </c>
      <c r="F418" s="77" t="s">
        <v>1017</v>
      </c>
      <c r="G418" s="77" t="s">
        <v>2001</v>
      </c>
      <c r="H418" s="77" t="s">
        <v>581</v>
      </c>
      <c r="I418" s="77" t="s">
        <v>1003</v>
      </c>
      <c r="J418" s="77" t="s">
        <v>1018</v>
      </c>
      <c r="K418" s="77" t="s">
        <v>1019</v>
      </c>
      <c r="L418" s="77" t="s">
        <v>1020</v>
      </c>
      <c r="M418" s="77" t="s">
        <v>2002</v>
      </c>
      <c r="P418"/>
    </row>
    <row r="419" spans="1:16" x14ac:dyDescent="0.2">
      <c r="A419" s="77" t="s">
        <v>78</v>
      </c>
      <c r="B419" s="77" t="s">
        <v>985</v>
      </c>
      <c r="C419" s="77" t="s">
        <v>1025</v>
      </c>
      <c r="D419" s="77" t="s">
        <v>1016</v>
      </c>
      <c r="E419" s="5" t="str">
        <f t="shared" si="6"/>
        <v>DIOXIN AND DIOXIN-LIKE COMPOUNDSsoil</v>
      </c>
      <c r="F419" s="77" t="s">
        <v>1017</v>
      </c>
      <c r="G419" s="77" t="s">
        <v>2003</v>
      </c>
      <c r="H419" s="77">
        <v>1746016</v>
      </c>
      <c r="I419" s="77" t="s">
        <v>1025</v>
      </c>
      <c r="J419" s="77" t="s">
        <v>1018</v>
      </c>
      <c r="K419" s="77" t="s">
        <v>1019</v>
      </c>
      <c r="L419" s="77" t="s">
        <v>1020</v>
      </c>
      <c r="M419" s="77" t="s">
        <v>2004</v>
      </c>
      <c r="P419"/>
    </row>
    <row r="420" spans="1:16" x14ac:dyDescent="0.2">
      <c r="A420" s="77" t="s">
        <v>78</v>
      </c>
      <c r="B420" s="77" t="s">
        <v>985</v>
      </c>
      <c r="C420" s="77" t="s">
        <v>2320</v>
      </c>
      <c r="D420" s="77" t="s">
        <v>1016</v>
      </c>
      <c r="E420" s="5" t="str">
        <f t="shared" si="6"/>
        <v>DIOXIN AND DIOXIN-LIKE COMPOUNDSWater</v>
      </c>
      <c r="F420" s="77" t="s">
        <v>1017</v>
      </c>
      <c r="G420" s="77" t="s">
        <v>2003</v>
      </c>
      <c r="H420" s="77">
        <v>1746016</v>
      </c>
      <c r="I420" s="77" t="s">
        <v>1027</v>
      </c>
      <c r="J420" s="77" t="s">
        <v>1018</v>
      </c>
      <c r="K420" s="77" t="s">
        <v>1019</v>
      </c>
      <c r="L420" s="77" t="s">
        <v>1020</v>
      </c>
      <c r="M420" s="77" t="s">
        <v>2005</v>
      </c>
      <c r="P420"/>
    </row>
    <row r="421" spans="1:16" x14ac:dyDescent="0.2">
      <c r="A421" s="77" t="s">
        <v>282</v>
      </c>
      <c r="B421" s="77">
        <v>122394</v>
      </c>
      <c r="C421" s="77" t="s">
        <v>2319</v>
      </c>
      <c r="D421" s="77" t="s">
        <v>1016</v>
      </c>
      <c r="E421" s="5" t="str">
        <f t="shared" si="6"/>
        <v>DIPHENYLAMINEAir</v>
      </c>
      <c r="F421" s="77" t="s">
        <v>1021</v>
      </c>
      <c r="G421" s="77" t="s">
        <v>282</v>
      </c>
      <c r="H421" s="77">
        <v>122394</v>
      </c>
      <c r="I421" s="77" t="s">
        <v>1003</v>
      </c>
      <c r="J421" s="77" t="s">
        <v>1018</v>
      </c>
      <c r="K421" s="77" t="s">
        <v>1019</v>
      </c>
      <c r="L421" s="77" t="s">
        <v>1032</v>
      </c>
      <c r="M421" s="77" t="s">
        <v>2216</v>
      </c>
      <c r="P421"/>
    </row>
    <row r="422" spans="1:16" x14ac:dyDescent="0.2">
      <c r="A422" s="77" t="s">
        <v>282</v>
      </c>
      <c r="B422" s="77">
        <v>122394</v>
      </c>
      <c r="C422" s="77" t="s">
        <v>2320</v>
      </c>
      <c r="D422" s="77" t="s">
        <v>1016</v>
      </c>
      <c r="E422" s="5" t="str">
        <f t="shared" si="6"/>
        <v>DIPHENYLAMINEWater</v>
      </c>
      <c r="F422" s="77" t="s">
        <v>1017</v>
      </c>
      <c r="G422" s="77" t="s">
        <v>282</v>
      </c>
      <c r="H422" s="77">
        <v>122394</v>
      </c>
      <c r="I422" s="77" t="s">
        <v>1027</v>
      </c>
      <c r="J422" s="77" t="s">
        <v>1018</v>
      </c>
      <c r="K422" s="77" t="s">
        <v>1019</v>
      </c>
      <c r="L422" s="77" t="s">
        <v>1032</v>
      </c>
      <c r="M422" s="77" t="s">
        <v>2217</v>
      </c>
      <c r="P422"/>
    </row>
    <row r="423" spans="1:16" x14ac:dyDescent="0.2">
      <c r="A423" s="77" t="s">
        <v>489</v>
      </c>
      <c r="B423" s="77">
        <v>2164070</v>
      </c>
      <c r="C423" s="77" t="s">
        <v>2319</v>
      </c>
      <c r="D423" s="77" t="s">
        <v>1016</v>
      </c>
      <c r="E423" s="5" t="str">
        <f t="shared" si="6"/>
        <v>DIPOTASSIUM ENDOTHALLAir</v>
      </c>
      <c r="F423" s="77" t="s">
        <v>1017</v>
      </c>
      <c r="G423" s="77" t="s">
        <v>1780</v>
      </c>
      <c r="H423" s="77">
        <v>2164070</v>
      </c>
      <c r="I423" s="77" t="s">
        <v>1003</v>
      </c>
      <c r="J423" s="77" t="s">
        <v>1018</v>
      </c>
      <c r="K423" s="77" t="s">
        <v>1019</v>
      </c>
      <c r="L423" s="77" t="s">
        <v>1032</v>
      </c>
      <c r="M423" s="77" t="s">
        <v>2172</v>
      </c>
      <c r="P423"/>
    </row>
    <row r="424" spans="1:16" x14ac:dyDescent="0.2">
      <c r="A424" s="77" t="s">
        <v>489</v>
      </c>
      <c r="B424" s="77">
        <v>2164070</v>
      </c>
      <c r="C424" s="77" t="s">
        <v>1027</v>
      </c>
      <c r="D424" s="77" t="s">
        <v>1016</v>
      </c>
      <c r="E424" s="5" t="str">
        <f t="shared" si="6"/>
        <v>DIPOTASSIUM ENDOTHALLwater</v>
      </c>
      <c r="F424" s="77" t="s">
        <v>1017</v>
      </c>
      <c r="G424" s="77" t="s">
        <v>1780</v>
      </c>
      <c r="H424" s="77">
        <v>2164070</v>
      </c>
      <c r="I424" s="77" t="s">
        <v>1027</v>
      </c>
      <c r="J424" s="77" t="s">
        <v>1018</v>
      </c>
      <c r="K424" s="77" t="s">
        <v>1019</v>
      </c>
      <c r="L424" s="77" t="s">
        <v>1032</v>
      </c>
      <c r="M424" s="77" t="s">
        <v>2307</v>
      </c>
      <c r="P424"/>
    </row>
    <row r="425" spans="1:16" x14ac:dyDescent="0.2">
      <c r="A425" s="77" t="s">
        <v>503</v>
      </c>
      <c r="B425" s="77">
        <v>136458</v>
      </c>
      <c r="C425" s="77" t="s">
        <v>2319</v>
      </c>
      <c r="D425" s="77" t="s">
        <v>1016</v>
      </c>
      <c r="E425" s="5" t="str">
        <f t="shared" si="6"/>
        <v>DIPROPYL ISOCINCHOMERONATEAir</v>
      </c>
      <c r="F425" s="77" t="s">
        <v>1017</v>
      </c>
      <c r="G425" s="77" t="s">
        <v>1614</v>
      </c>
      <c r="H425" s="77">
        <v>499832</v>
      </c>
      <c r="I425" s="77" t="s">
        <v>1003</v>
      </c>
      <c r="J425" s="77" t="s">
        <v>1018</v>
      </c>
      <c r="K425" s="77" t="s">
        <v>1019</v>
      </c>
      <c r="L425" s="77" t="s">
        <v>1032</v>
      </c>
      <c r="M425" s="77" t="s">
        <v>2289</v>
      </c>
      <c r="P425"/>
    </row>
    <row r="426" spans="1:16" x14ac:dyDescent="0.2">
      <c r="A426" s="77" t="s">
        <v>230</v>
      </c>
      <c r="B426" s="77">
        <v>330541</v>
      </c>
      <c r="C426" s="77" t="s">
        <v>2319</v>
      </c>
      <c r="D426" s="77" t="s">
        <v>1016</v>
      </c>
      <c r="E426" s="5" t="str">
        <f t="shared" si="6"/>
        <v>DIURONAir</v>
      </c>
      <c r="F426" s="77" t="s">
        <v>1017</v>
      </c>
      <c r="G426" s="77" t="s">
        <v>1651</v>
      </c>
      <c r="H426" s="77">
        <v>330541</v>
      </c>
      <c r="I426" s="77" t="s">
        <v>1003</v>
      </c>
      <c r="J426" s="77" t="s">
        <v>1018</v>
      </c>
      <c r="K426" s="77" t="s">
        <v>1019</v>
      </c>
      <c r="L426" s="77" t="s">
        <v>1020</v>
      </c>
      <c r="M426" s="77" t="s">
        <v>1652</v>
      </c>
      <c r="P426"/>
    </row>
    <row r="427" spans="1:16" x14ac:dyDescent="0.2">
      <c r="A427" s="77" t="s">
        <v>230</v>
      </c>
      <c r="B427" s="77">
        <v>330541</v>
      </c>
      <c r="C427" s="77" t="s">
        <v>1025</v>
      </c>
      <c r="D427" s="77" t="s">
        <v>1016</v>
      </c>
      <c r="E427" s="5" t="str">
        <f t="shared" si="6"/>
        <v>DIURONsoil</v>
      </c>
      <c r="F427" s="77" t="s">
        <v>1017</v>
      </c>
      <c r="G427" s="77" t="s">
        <v>1651</v>
      </c>
      <c r="H427" s="77">
        <v>330541</v>
      </c>
      <c r="I427" s="77" t="s">
        <v>1025</v>
      </c>
      <c r="J427" s="77" t="s">
        <v>1018</v>
      </c>
      <c r="K427" s="77" t="s">
        <v>1019</v>
      </c>
      <c r="L427" s="77" t="s">
        <v>1020</v>
      </c>
      <c r="M427" s="77" t="s">
        <v>1653</v>
      </c>
      <c r="P427"/>
    </row>
    <row r="428" spans="1:16" x14ac:dyDescent="0.2">
      <c r="A428" s="77" t="s">
        <v>230</v>
      </c>
      <c r="B428" s="77">
        <v>330541</v>
      </c>
      <c r="C428" s="77" t="s">
        <v>2320</v>
      </c>
      <c r="D428" s="77" t="s">
        <v>1016</v>
      </c>
      <c r="E428" s="5" t="str">
        <f t="shared" si="6"/>
        <v>DIURONWater</v>
      </c>
      <c r="F428" s="77" t="s">
        <v>1017</v>
      </c>
      <c r="G428" s="77" t="s">
        <v>1651</v>
      </c>
      <c r="H428" s="77">
        <v>330541</v>
      </c>
      <c r="I428" s="77" t="s">
        <v>1027</v>
      </c>
      <c r="J428" s="77" t="s">
        <v>1018</v>
      </c>
      <c r="K428" s="77" t="s">
        <v>1019</v>
      </c>
      <c r="L428" s="77" t="s">
        <v>1020</v>
      </c>
      <c r="M428" s="77" t="s">
        <v>1654</v>
      </c>
      <c r="P428"/>
    </row>
    <row r="429" spans="1:16" x14ac:dyDescent="0.2">
      <c r="A429" s="77" t="s">
        <v>303</v>
      </c>
      <c r="B429" s="77">
        <v>106898</v>
      </c>
      <c r="C429" s="77" t="s">
        <v>2319</v>
      </c>
      <c r="D429" s="77" t="s">
        <v>1016</v>
      </c>
      <c r="E429" s="5" t="str">
        <f t="shared" si="6"/>
        <v>EPICHLOROHYDRINAir</v>
      </c>
      <c r="F429" s="77" t="s">
        <v>1017</v>
      </c>
      <c r="G429" s="77" t="s">
        <v>1419</v>
      </c>
      <c r="H429" s="77">
        <v>106898</v>
      </c>
      <c r="I429" s="77" t="s">
        <v>1003</v>
      </c>
      <c r="J429" s="77" t="s">
        <v>1018</v>
      </c>
      <c r="K429" s="77" t="s">
        <v>1019</v>
      </c>
      <c r="L429" s="77" t="s">
        <v>1020</v>
      </c>
      <c r="M429" s="77" t="s">
        <v>1420</v>
      </c>
      <c r="P429"/>
    </row>
    <row r="430" spans="1:16" x14ac:dyDescent="0.2">
      <c r="A430" s="77" t="s">
        <v>303</v>
      </c>
      <c r="B430" s="77">
        <v>106898</v>
      </c>
      <c r="C430" s="77" t="s">
        <v>1025</v>
      </c>
      <c r="D430" s="77" t="s">
        <v>1016</v>
      </c>
      <c r="E430" s="5" t="str">
        <f t="shared" si="6"/>
        <v>EPICHLOROHYDRINsoil</v>
      </c>
      <c r="F430" s="77" t="s">
        <v>1017</v>
      </c>
      <c r="G430" s="77" t="s">
        <v>555</v>
      </c>
      <c r="H430" s="77">
        <v>106898</v>
      </c>
      <c r="I430" s="77" t="s">
        <v>1025</v>
      </c>
      <c r="J430" s="77" t="s">
        <v>1018</v>
      </c>
      <c r="K430" s="77" t="s">
        <v>1019</v>
      </c>
      <c r="L430" s="77" t="s">
        <v>1020</v>
      </c>
      <c r="M430" s="77" t="s">
        <v>1421</v>
      </c>
      <c r="P430"/>
    </row>
    <row r="431" spans="1:16" x14ac:dyDescent="0.2">
      <c r="A431" s="77" t="s">
        <v>303</v>
      </c>
      <c r="B431" s="77">
        <v>106898</v>
      </c>
      <c r="C431" s="77" t="s">
        <v>2320</v>
      </c>
      <c r="D431" s="77" t="s">
        <v>1016</v>
      </c>
      <c r="E431" s="5" t="str">
        <f t="shared" si="6"/>
        <v>EPICHLOROHYDRINWater</v>
      </c>
      <c r="F431" s="77" t="s">
        <v>1021</v>
      </c>
      <c r="G431" s="77" t="s">
        <v>555</v>
      </c>
      <c r="H431" s="77">
        <v>106898</v>
      </c>
      <c r="I431" s="77" t="s">
        <v>1027</v>
      </c>
      <c r="J431" s="77" t="s">
        <v>1018</v>
      </c>
      <c r="K431" s="77" t="s">
        <v>1019</v>
      </c>
      <c r="L431" s="77" t="s">
        <v>1020</v>
      </c>
      <c r="M431" s="77" t="s">
        <v>1422</v>
      </c>
      <c r="P431"/>
    </row>
    <row r="432" spans="1:16" x14ac:dyDescent="0.2">
      <c r="A432" s="77" t="s">
        <v>400</v>
      </c>
      <c r="B432" s="77">
        <v>13194484</v>
      </c>
      <c r="C432" s="77" t="s">
        <v>2319</v>
      </c>
      <c r="D432" s="77" t="s">
        <v>1016</v>
      </c>
      <c r="E432" s="5" t="str">
        <f t="shared" si="6"/>
        <v>ETHOPROPAir</v>
      </c>
      <c r="F432" s="77" t="s">
        <v>1017</v>
      </c>
      <c r="G432" s="77" t="s">
        <v>1913</v>
      </c>
      <c r="H432" s="77">
        <v>13194484</v>
      </c>
      <c r="I432" s="77" t="s">
        <v>1003</v>
      </c>
      <c r="J432" s="77" t="s">
        <v>1018</v>
      </c>
      <c r="K432" s="77" t="s">
        <v>1019</v>
      </c>
      <c r="L432" s="77" t="s">
        <v>1020</v>
      </c>
      <c r="M432" s="77" t="s">
        <v>1914</v>
      </c>
      <c r="P432"/>
    </row>
    <row r="433" spans="1:16" x14ac:dyDescent="0.2">
      <c r="A433" s="77" t="s">
        <v>160</v>
      </c>
      <c r="B433" s="77">
        <v>140885</v>
      </c>
      <c r="C433" s="77" t="s">
        <v>2319</v>
      </c>
      <c r="D433" s="77" t="s">
        <v>1016</v>
      </c>
      <c r="E433" s="5" t="str">
        <f t="shared" si="6"/>
        <v>ETHYL ACRYLATEAir</v>
      </c>
      <c r="F433" s="77" t="s">
        <v>1017</v>
      </c>
      <c r="G433" s="77" t="s">
        <v>1624</v>
      </c>
      <c r="H433" s="77">
        <v>140885</v>
      </c>
      <c r="I433" s="77" t="s">
        <v>1003</v>
      </c>
      <c r="J433" s="77" t="s">
        <v>1018</v>
      </c>
      <c r="K433" s="77" t="s">
        <v>1019</v>
      </c>
      <c r="L433" s="77" t="s">
        <v>1020</v>
      </c>
      <c r="M433" s="77" t="s">
        <v>1625</v>
      </c>
      <c r="P433"/>
    </row>
    <row r="434" spans="1:16" x14ac:dyDescent="0.2">
      <c r="A434" s="77" t="s">
        <v>160</v>
      </c>
      <c r="B434" s="77">
        <v>140885</v>
      </c>
      <c r="C434" s="77" t="s">
        <v>2320</v>
      </c>
      <c r="D434" s="77" t="s">
        <v>1016</v>
      </c>
      <c r="E434" s="5" t="str">
        <f t="shared" si="6"/>
        <v>ETHYL ACRYLATEWater</v>
      </c>
      <c r="F434" s="77" t="s">
        <v>1017</v>
      </c>
      <c r="G434" s="77" t="s">
        <v>160</v>
      </c>
      <c r="H434" s="77">
        <v>140885</v>
      </c>
      <c r="I434" s="77" t="s">
        <v>1027</v>
      </c>
      <c r="J434" s="77" t="s">
        <v>1018</v>
      </c>
      <c r="K434" s="77" t="s">
        <v>1019</v>
      </c>
      <c r="L434" s="77" t="s">
        <v>1020</v>
      </c>
      <c r="M434" s="77" t="s">
        <v>1626</v>
      </c>
      <c r="P434"/>
    </row>
    <row r="435" spans="1:16" x14ac:dyDescent="0.2">
      <c r="A435" s="77" t="s">
        <v>475</v>
      </c>
      <c r="B435" s="77">
        <v>541413</v>
      </c>
      <c r="C435" s="77" t="s">
        <v>2319</v>
      </c>
      <c r="D435" s="77" t="s">
        <v>1016</v>
      </c>
      <c r="E435" s="5" t="str">
        <f t="shared" si="6"/>
        <v>ETHYL CHLOROFORMATEAir</v>
      </c>
      <c r="F435" s="77" t="s">
        <v>1017</v>
      </c>
      <c r="G435" s="77" t="s">
        <v>1673</v>
      </c>
      <c r="H435" s="77">
        <v>105395</v>
      </c>
      <c r="I435" s="77" t="s">
        <v>1003</v>
      </c>
      <c r="J435" s="77" t="s">
        <v>1018</v>
      </c>
      <c r="K435" s="77" t="s">
        <v>1019</v>
      </c>
      <c r="L435" s="77" t="s">
        <v>1032</v>
      </c>
      <c r="M435" s="77" t="s">
        <v>2220</v>
      </c>
      <c r="P435"/>
    </row>
    <row r="436" spans="1:16" x14ac:dyDescent="0.2">
      <c r="A436" s="77" t="s">
        <v>159</v>
      </c>
      <c r="B436" s="77">
        <v>759944</v>
      </c>
      <c r="C436" s="77" t="s">
        <v>2319</v>
      </c>
      <c r="D436" s="77" t="s">
        <v>1016</v>
      </c>
      <c r="E436" s="5" t="str">
        <f t="shared" si="6"/>
        <v>ETHYL DIPROPYLTHIOCARBAMATEAir</v>
      </c>
      <c r="F436" s="77" t="s">
        <v>1017</v>
      </c>
      <c r="G436" s="77" t="s">
        <v>1709</v>
      </c>
      <c r="H436" s="77">
        <v>759944</v>
      </c>
      <c r="I436" s="77" t="s">
        <v>1003</v>
      </c>
      <c r="J436" s="77" t="s">
        <v>1018</v>
      </c>
      <c r="K436" s="77" t="s">
        <v>1019</v>
      </c>
      <c r="L436" s="77" t="s">
        <v>1020</v>
      </c>
      <c r="M436" s="77" t="s">
        <v>1710</v>
      </c>
      <c r="P436"/>
    </row>
    <row r="437" spans="1:16" x14ac:dyDescent="0.2">
      <c r="A437" s="77" t="s">
        <v>6</v>
      </c>
      <c r="B437" s="77">
        <v>100414</v>
      </c>
      <c r="C437" s="77" t="s">
        <v>1025</v>
      </c>
      <c r="D437" s="77" t="s">
        <v>1016</v>
      </c>
      <c r="E437" s="5" t="str">
        <f t="shared" si="6"/>
        <v>ETHYLBENZENEsoil</v>
      </c>
      <c r="F437" s="77" t="s">
        <v>1017</v>
      </c>
      <c r="G437" s="77" t="s">
        <v>1382</v>
      </c>
      <c r="H437" s="77">
        <v>100414</v>
      </c>
      <c r="I437" s="77" t="s">
        <v>1025</v>
      </c>
      <c r="J437" s="77" t="s">
        <v>1018</v>
      </c>
      <c r="K437" s="77" t="s">
        <v>1019</v>
      </c>
      <c r="L437" s="77" t="s">
        <v>1020</v>
      </c>
      <c r="M437" s="77" t="s">
        <v>1383</v>
      </c>
      <c r="P437"/>
    </row>
    <row r="438" spans="1:16" x14ac:dyDescent="0.2">
      <c r="A438" s="77" t="s">
        <v>6</v>
      </c>
      <c r="B438" s="77">
        <v>100414</v>
      </c>
      <c r="C438" s="77" t="s">
        <v>2320</v>
      </c>
      <c r="D438" s="77" t="s">
        <v>1016</v>
      </c>
      <c r="E438" s="5" t="str">
        <f t="shared" si="6"/>
        <v>ETHYLBENZENEWater</v>
      </c>
      <c r="F438" s="77" t="s">
        <v>1017</v>
      </c>
      <c r="G438" s="77" t="s">
        <v>1382</v>
      </c>
      <c r="H438" s="77">
        <v>100414</v>
      </c>
      <c r="I438" s="77" t="s">
        <v>1027</v>
      </c>
      <c r="J438" s="77" t="s">
        <v>1018</v>
      </c>
      <c r="K438" s="77" t="s">
        <v>1019</v>
      </c>
      <c r="L438" s="77" t="s">
        <v>1020</v>
      </c>
      <c r="M438" s="77" t="s">
        <v>1384</v>
      </c>
      <c r="P438"/>
    </row>
    <row r="439" spans="1:16" x14ac:dyDescent="0.2">
      <c r="A439" s="77" t="s">
        <v>6</v>
      </c>
      <c r="B439" s="77">
        <v>100414</v>
      </c>
      <c r="C439" s="77" t="s">
        <v>2319</v>
      </c>
      <c r="D439" s="77" t="s">
        <v>1016</v>
      </c>
      <c r="E439" s="5" t="str">
        <f t="shared" si="6"/>
        <v>ETHYLBENZENEAir</v>
      </c>
      <c r="F439" s="77" t="s">
        <v>1017</v>
      </c>
      <c r="G439" s="77" t="s">
        <v>1381</v>
      </c>
      <c r="H439" s="77">
        <v>100414</v>
      </c>
      <c r="I439" s="77" t="s">
        <v>1003</v>
      </c>
      <c r="J439" s="77" t="s">
        <v>1018</v>
      </c>
      <c r="K439" s="77" t="s">
        <v>1019</v>
      </c>
      <c r="L439" s="77" t="s">
        <v>1032</v>
      </c>
      <c r="M439" s="77" t="s">
        <v>2221</v>
      </c>
      <c r="P439"/>
    </row>
    <row r="440" spans="1:16" x14ac:dyDescent="0.2">
      <c r="A440" s="77" t="s">
        <v>128</v>
      </c>
      <c r="B440" s="77">
        <v>74851</v>
      </c>
      <c r="C440" s="77" t="s">
        <v>2319</v>
      </c>
      <c r="D440" s="77" t="s">
        <v>1016</v>
      </c>
      <c r="E440" s="5" t="str">
        <f t="shared" si="6"/>
        <v>ETHYLENEAir</v>
      </c>
      <c r="F440" s="77" t="s">
        <v>1017</v>
      </c>
      <c r="G440" s="77" t="s">
        <v>1117</v>
      </c>
      <c r="H440" s="77">
        <v>74851</v>
      </c>
      <c r="I440" s="77" t="s">
        <v>1003</v>
      </c>
      <c r="J440" s="77" t="s">
        <v>1018</v>
      </c>
      <c r="K440" s="77" t="s">
        <v>1019</v>
      </c>
      <c r="L440" s="77" t="s">
        <v>1020</v>
      </c>
      <c r="M440" s="77" t="s">
        <v>1118</v>
      </c>
      <c r="P440"/>
    </row>
    <row r="441" spans="1:16" x14ac:dyDescent="0.2">
      <c r="A441" s="77" t="s">
        <v>128</v>
      </c>
      <c r="B441" s="77">
        <v>74851</v>
      </c>
      <c r="C441" s="77" t="s">
        <v>1025</v>
      </c>
      <c r="D441" s="77" t="s">
        <v>1016</v>
      </c>
      <c r="E441" s="5" t="str">
        <f t="shared" si="6"/>
        <v>ETHYLENEsoil</v>
      </c>
      <c r="F441" s="77" t="s">
        <v>1017</v>
      </c>
      <c r="G441" s="77" t="s">
        <v>1117</v>
      </c>
      <c r="H441" s="77">
        <v>74851</v>
      </c>
      <c r="I441" s="77" t="s">
        <v>1025</v>
      </c>
      <c r="J441" s="77" t="s">
        <v>1082</v>
      </c>
      <c r="K441" s="77" t="s">
        <v>1019</v>
      </c>
      <c r="L441" s="77" t="s">
        <v>1020</v>
      </c>
      <c r="M441" s="77" t="s">
        <v>1119</v>
      </c>
      <c r="P441"/>
    </row>
    <row r="442" spans="1:16" x14ac:dyDescent="0.2">
      <c r="A442" s="77" t="s">
        <v>128</v>
      </c>
      <c r="B442" s="77">
        <v>74851</v>
      </c>
      <c r="C442" s="77" t="s">
        <v>2320</v>
      </c>
      <c r="D442" s="77" t="s">
        <v>1016</v>
      </c>
      <c r="E442" s="5" t="str">
        <f t="shared" si="6"/>
        <v>ETHYLENEWater</v>
      </c>
      <c r="F442" s="77" t="s">
        <v>1017</v>
      </c>
      <c r="G442" s="77" t="s">
        <v>1117</v>
      </c>
      <c r="H442" s="77">
        <v>74851</v>
      </c>
      <c r="I442" s="77" t="s">
        <v>1027</v>
      </c>
      <c r="J442" s="77" t="s">
        <v>1018</v>
      </c>
      <c r="K442" s="77" t="s">
        <v>1019</v>
      </c>
      <c r="L442" s="77" t="s">
        <v>1020</v>
      </c>
      <c r="M442" s="77" t="s">
        <v>1120</v>
      </c>
      <c r="P442"/>
    </row>
    <row r="443" spans="1:16" x14ac:dyDescent="0.2">
      <c r="A443" s="77" t="s">
        <v>3</v>
      </c>
      <c r="B443" s="77">
        <v>107211</v>
      </c>
      <c r="C443" s="77" t="s">
        <v>2319</v>
      </c>
      <c r="D443" s="77" t="s">
        <v>1016</v>
      </c>
      <c r="E443" s="5" t="str">
        <f t="shared" si="6"/>
        <v>ETHYLENE GLYCOLAir</v>
      </c>
      <c r="F443" s="77" t="s">
        <v>1017</v>
      </c>
      <c r="G443" s="77" t="s">
        <v>1448</v>
      </c>
      <c r="H443" s="77">
        <v>107211</v>
      </c>
      <c r="I443" s="77" t="s">
        <v>1003</v>
      </c>
      <c r="J443" s="77" t="s">
        <v>1018</v>
      </c>
      <c r="K443" s="77" t="s">
        <v>1019</v>
      </c>
      <c r="L443" s="77" t="s">
        <v>1020</v>
      </c>
      <c r="M443" s="77" t="s">
        <v>1449</v>
      </c>
      <c r="P443"/>
    </row>
    <row r="444" spans="1:16" x14ac:dyDescent="0.2">
      <c r="A444" s="77" t="s">
        <v>3</v>
      </c>
      <c r="B444" s="77">
        <v>107211</v>
      </c>
      <c r="C444" s="77" t="s">
        <v>1025</v>
      </c>
      <c r="D444" s="77" t="s">
        <v>1016</v>
      </c>
      <c r="E444" s="5" t="str">
        <f t="shared" si="6"/>
        <v>ETHYLENE GLYCOLsoil</v>
      </c>
      <c r="F444" s="77" t="s">
        <v>1017</v>
      </c>
      <c r="G444" s="77" t="s">
        <v>1450</v>
      </c>
      <c r="H444" s="77">
        <v>107211</v>
      </c>
      <c r="I444" s="77" t="s">
        <v>1025</v>
      </c>
      <c r="J444" s="77" t="s">
        <v>1018</v>
      </c>
      <c r="K444" s="77" t="s">
        <v>1019</v>
      </c>
      <c r="L444" s="77" t="s">
        <v>1020</v>
      </c>
      <c r="M444" s="77" t="s">
        <v>1451</v>
      </c>
      <c r="P444"/>
    </row>
    <row r="445" spans="1:16" x14ac:dyDescent="0.2">
      <c r="A445" s="77" t="s">
        <v>3</v>
      </c>
      <c r="B445" s="77">
        <v>107211</v>
      </c>
      <c r="C445" s="77" t="s">
        <v>2320</v>
      </c>
      <c r="D445" s="77" t="s">
        <v>1016</v>
      </c>
      <c r="E445" s="5" t="str">
        <f t="shared" si="6"/>
        <v>ETHYLENE GLYCOLWater</v>
      </c>
      <c r="F445" s="77" t="s">
        <v>1017</v>
      </c>
      <c r="G445" s="77" t="s">
        <v>1448</v>
      </c>
      <c r="H445" s="77">
        <v>107211</v>
      </c>
      <c r="I445" s="77" t="s">
        <v>1027</v>
      </c>
      <c r="J445" s="77" t="s">
        <v>1018</v>
      </c>
      <c r="K445" s="77" t="s">
        <v>1019</v>
      </c>
      <c r="L445" s="77" t="s">
        <v>1020</v>
      </c>
      <c r="M445" s="77" t="s">
        <v>1452</v>
      </c>
      <c r="P445"/>
    </row>
    <row r="446" spans="1:16" x14ac:dyDescent="0.2">
      <c r="A446" s="77" t="s">
        <v>202</v>
      </c>
      <c r="B446" s="77">
        <v>75218</v>
      </c>
      <c r="C446" s="77" t="s">
        <v>2319</v>
      </c>
      <c r="D446" s="77" t="s">
        <v>1016</v>
      </c>
      <c r="E446" s="5" t="str">
        <f t="shared" si="6"/>
        <v>ETHYLENE OXIDEAir</v>
      </c>
      <c r="F446" s="77" t="s">
        <v>1021</v>
      </c>
      <c r="G446" s="77" t="s">
        <v>1153</v>
      </c>
      <c r="H446" s="77">
        <v>75218</v>
      </c>
      <c r="I446" s="77" t="s">
        <v>1003</v>
      </c>
      <c r="J446" s="77" t="s">
        <v>1018</v>
      </c>
      <c r="K446" s="77" t="s">
        <v>1019</v>
      </c>
      <c r="L446" s="77" t="s">
        <v>1020</v>
      </c>
      <c r="M446" s="77" t="s">
        <v>1154</v>
      </c>
      <c r="P446"/>
    </row>
    <row r="447" spans="1:16" x14ac:dyDescent="0.2">
      <c r="A447" s="77" t="s">
        <v>202</v>
      </c>
      <c r="B447" s="77">
        <v>75218</v>
      </c>
      <c r="C447" s="77" t="s">
        <v>2320</v>
      </c>
      <c r="D447" s="77" t="s">
        <v>1016</v>
      </c>
      <c r="E447" s="5" t="str">
        <f t="shared" si="6"/>
        <v>ETHYLENE OXIDEWater</v>
      </c>
      <c r="F447" s="77" t="s">
        <v>1017</v>
      </c>
      <c r="G447" s="77" t="s">
        <v>1155</v>
      </c>
      <c r="H447" s="77">
        <v>75218</v>
      </c>
      <c r="I447" s="77" t="s">
        <v>1027</v>
      </c>
      <c r="J447" s="77" t="s">
        <v>1018</v>
      </c>
      <c r="K447" s="77" t="s">
        <v>1019</v>
      </c>
      <c r="L447" s="77" t="s">
        <v>1020</v>
      </c>
      <c r="M447" s="77" t="s">
        <v>1156</v>
      </c>
      <c r="P447"/>
    </row>
    <row r="448" spans="1:16" x14ac:dyDescent="0.2">
      <c r="A448" s="77" t="s">
        <v>263</v>
      </c>
      <c r="B448" s="77">
        <v>96457</v>
      </c>
      <c r="C448" s="77" t="s">
        <v>2319</v>
      </c>
      <c r="D448" s="77" t="s">
        <v>1016</v>
      </c>
      <c r="E448" s="5" t="str">
        <f t="shared" si="6"/>
        <v>ETHYLENE THIOUREAAir</v>
      </c>
      <c r="F448" s="77" t="s">
        <v>1017</v>
      </c>
      <c r="G448" s="77" t="s">
        <v>1352</v>
      </c>
      <c r="H448" s="77">
        <v>96457</v>
      </c>
      <c r="I448" s="77" t="s">
        <v>1003</v>
      </c>
      <c r="J448" s="77" t="s">
        <v>1018</v>
      </c>
      <c r="K448" s="77" t="s">
        <v>1019</v>
      </c>
      <c r="L448" s="77" t="s">
        <v>1032</v>
      </c>
      <c r="M448" s="77" t="s">
        <v>2222</v>
      </c>
      <c r="P448"/>
    </row>
    <row r="449" spans="1:16" x14ac:dyDescent="0.2">
      <c r="A449" s="80" t="s">
        <v>263</v>
      </c>
      <c r="B449" s="80">
        <v>96457</v>
      </c>
      <c r="C449" s="80" t="s">
        <v>2320</v>
      </c>
      <c r="D449" s="80" t="s">
        <v>1016</v>
      </c>
      <c r="E449" s="5" t="str">
        <f t="shared" si="6"/>
        <v>ETHYLENE THIOUREAWater</v>
      </c>
      <c r="F449" s="80" t="s">
        <v>1021</v>
      </c>
      <c r="G449" s="81" t="s">
        <v>1352</v>
      </c>
      <c r="H449" s="80">
        <v>96457</v>
      </c>
      <c r="I449" s="77" t="s">
        <v>1027</v>
      </c>
      <c r="J449" s="80" t="s">
        <v>1018</v>
      </c>
      <c r="K449" s="80" t="s">
        <v>1019</v>
      </c>
      <c r="L449" s="80" t="s">
        <v>1032</v>
      </c>
      <c r="M449" s="80" t="s">
        <v>2223</v>
      </c>
      <c r="P449"/>
    </row>
    <row r="450" spans="1:16" x14ac:dyDescent="0.2">
      <c r="A450" s="77" t="s">
        <v>452</v>
      </c>
      <c r="B450" s="77" t="s">
        <v>1002</v>
      </c>
      <c r="C450" s="77" t="s">
        <v>2319</v>
      </c>
      <c r="D450" s="77" t="s">
        <v>1016</v>
      </c>
      <c r="E450" s="5" t="str">
        <f t="shared" si="6"/>
        <v>ETHYLENEBISDITHIOCARBAMIC ACID, SALTS AND ESTERSAir</v>
      </c>
      <c r="F450" s="77" t="s">
        <v>1017</v>
      </c>
      <c r="G450" s="77" t="s">
        <v>321</v>
      </c>
      <c r="H450" s="77">
        <v>142596</v>
      </c>
      <c r="I450" s="77" t="s">
        <v>1003</v>
      </c>
      <c r="J450" s="77" t="s">
        <v>1018</v>
      </c>
      <c r="K450" s="77" t="s">
        <v>1019</v>
      </c>
      <c r="L450" s="77" t="s">
        <v>1032</v>
      </c>
      <c r="M450" s="77" t="s">
        <v>2257</v>
      </c>
      <c r="P450"/>
    </row>
    <row r="451" spans="1:16" x14ac:dyDescent="0.2">
      <c r="A451" s="77" t="s">
        <v>517</v>
      </c>
      <c r="B451" s="77">
        <v>151564</v>
      </c>
      <c r="C451" s="77" t="s">
        <v>2319</v>
      </c>
      <c r="D451" s="77" t="s">
        <v>1016</v>
      </c>
      <c r="E451" s="5" t="str">
        <f t="shared" ref="E451:E514" si="7">A451&amp;C451</f>
        <v>ETHYLENEIMINEAir</v>
      </c>
      <c r="F451" s="77" t="s">
        <v>1017</v>
      </c>
      <c r="G451" s="77" t="s">
        <v>1172</v>
      </c>
      <c r="H451" s="77">
        <v>151564</v>
      </c>
      <c r="I451" s="77" t="s">
        <v>1003</v>
      </c>
      <c r="J451" s="77" t="s">
        <v>1018</v>
      </c>
      <c r="K451" s="77" t="s">
        <v>1019</v>
      </c>
      <c r="L451" s="77" t="s">
        <v>1032</v>
      </c>
      <c r="M451" s="77" t="s">
        <v>2186</v>
      </c>
      <c r="P451"/>
    </row>
    <row r="452" spans="1:16" x14ac:dyDescent="0.2">
      <c r="A452" s="77" t="s">
        <v>270</v>
      </c>
      <c r="B452" s="77">
        <v>75343</v>
      </c>
      <c r="C452" s="77" t="s">
        <v>2320</v>
      </c>
      <c r="D452" s="77" t="s">
        <v>1016</v>
      </c>
      <c r="E452" s="5" t="str">
        <f t="shared" si="7"/>
        <v>ETHYLIDENE DICHLORIDEWater</v>
      </c>
      <c r="F452" s="77" t="s">
        <v>1021</v>
      </c>
      <c r="G452" s="77" t="s">
        <v>1165</v>
      </c>
      <c r="H452" s="77">
        <v>75343</v>
      </c>
      <c r="I452" s="77" t="s">
        <v>1027</v>
      </c>
      <c r="J452" s="77" t="s">
        <v>1018</v>
      </c>
      <c r="K452" s="77" t="s">
        <v>1019</v>
      </c>
      <c r="L452" s="77" t="s">
        <v>1032</v>
      </c>
      <c r="M452" s="77" t="s">
        <v>2128</v>
      </c>
      <c r="P452"/>
    </row>
    <row r="453" spans="1:16" x14ac:dyDescent="0.2">
      <c r="A453" s="77" t="s">
        <v>270</v>
      </c>
      <c r="B453" s="77">
        <v>75343</v>
      </c>
      <c r="C453" s="77" t="s">
        <v>2319</v>
      </c>
      <c r="D453" s="77" t="s">
        <v>1016</v>
      </c>
      <c r="E453" s="5" t="str">
        <f t="shared" si="7"/>
        <v>ETHYLIDENE DICHLORIDEAir</v>
      </c>
      <c r="F453" s="77" t="s">
        <v>1017</v>
      </c>
      <c r="G453" s="77" t="s">
        <v>1163</v>
      </c>
      <c r="H453" s="77">
        <v>107062</v>
      </c>
      <c r="I453" s="77" t="s">
        <v>1003</v>
      </c>
      <c r="J453" s="77" t="s">
        <v>1018</v>
      </c>
      <c r="K453" s="77" t="s">
        <v>1019</v>
      </c>
      <c r="L453" s="77" t="s">
        <v>1020</v>
      </c>
      <c r="M453" s="77" t="s">
        <v>1164</v>
      </c>
      <c r="P453"/>
    </row>
    <row r="454" spans="1:16" x14ac:dyDescent="0.2">
      <c r="A454" s="77" t="s">
        <v>486</v>
      </c>
      <c r="B454" s="77">
        <v>39515418</v>
      </c>
      <c r="C454" s="77" t="s">
        <v>2319</v>
      </c>
      <c r="D454" s="77" t="s">
        <v>1016</v>
      </c>
      <c r="E454" s="5" t="str">
        <f t="shared" si="7"/>
        <v>FENPROPATHRINAir</v>
      </c>
      <c r="F454" s="77" t="s">
        <v>1017</v>
      </c>
      <c r="G454" s="77" t="s">
        <v>1952</v>
      </c>
      <c r="H454" s="77">
        <v>39515418</v>
      </c>
      <c r="I454" s="77" t="s">
        <v>1003</v>
      </c>
      <c r="J454" s="77" t="s">
        <v>1018</v>
      </c>
      <c r="K454" s="77" t="s">
        <v>1019</v>
      </c>
      <c r="L454" s="77" t="s">
        <v>1020</v>
      </c>
      <c r="M454" s="77" t="s">
        <v>1953</v>
      </c>
      <c r="P454"/>
    </row>
    <row r="455" spans="1:16" x14ac:dyDescent="0.2">
      <c r="A455" s="77" t="s">
        <v>437</v>
      </c>
      <c r="B455" s="77">
        <v>14484641</v>
      </c>
      <c r="C455" s="77" t="s">
        <v>2319</v>
      </c>
      <c r="D455" s="77" t="s">
        <v>1016</v>
      </c>
      <c r="E455" s="5" t="str">
        <f t="shared" si="7"/>
        <v>FERBAMAir</v>
      </c>
      <c r="F455" s="77" t="s">
        <v>1017</v>
      </c>
      <c r="G455" s="77" t="s">
        <v>1915</v>
      </c>
      <c r="H455" s="77">
        <v>14484641</v>
      </c>
      <c r="I455" s="77" t="s">
        <v>1003</v>
      </c>
      <c r="J455" s="77" t="s">
        <v>1018</v>
      </c>
      <c r="K455" s="77" t="s">
        <v>1019</v>
      </c>
      <c r="L455" s="77" t="s">
        <v>1020</v>
      </c>
      <c r="M455" s="77" t="s">
        <v>1916</v>
      </c>
      <c r="P455"/>
    </row>
    <row r="456" spans="1:16" x14ac:dyDescent="0.2">
      <c r="A456" s="77" t="s">
        <v>221</v>
      </c>
      <c r="B456" s="77">
        <v>7782414</v>
      </c>
      <c r="C456" s="77" t="s">
        <v>2320</v>
      </c>
      <c r="D456" s="77" t="s">
        <v>1016</v>
      </c>
      <c r="E456" s="5" t="str">
        <f t="shared" si="7"/>
        <v>FLUORINEWater</v>
      </c>
      <c r="F456" s="77" t="s">
        <v>1017</v>
      </c>
      <c r="G456" s="77" t="s">
        <v>79</v>
      </c>
      <c r="H456" s="77">
        <v>7782505</v>
      </c>
      <c r="I456" s="77" t="s">
        <v>1027</v>
      </c>
      <c r="J456" s="77" t="s">
        <v>1018</v>
      </c>
      <c r="K456" s="77" t="s">
        <v>1019</v>
      </c>
      <c r="L456" s="77" t="s">
        <v>1020</v>
      </c>
      <c r="M456" s="77" t="s">
        <v>1889</v>
      </c>
      <c r="P456"/>
    </row>
    <row r="457" spans="1:16" x14ac:dyDescent="0.2">
      <c r="A457" s="77" t="s">
        <v>221</v>
      </c>
      <c r="B457" s="77">
        <v>7782414</v>
      </c>
      <c r="C457" s="77" t="s">
        <v>2319</v>
      </c>
      <c r="D457" s="77" t="s">
        <v>1016</v>
      </c>
      <c r="E457" s="5" t="str">
        <f t="shared" si="7"/>
        <v>FLUORINEAir</v>
      </c>
      <c r="F457" s="77" t="s">
        <v>1017</v>
      </c>
      <c r="G457" s="77" t="s">
        <v>1887</v>
      </c>
      <c r="H457" s="77">
        <v>7782414</v>
      </c>
      <c r="I457" s="77" t="s">
        <v>1003</v>
      </c>
      <c r="J457" s="77" t="s">
        <v>1018</v>
      </c>
      <c r="K457" s="77" t="s">
        <v>1019</v>
      </c>
      <c r="L457" s="77" t="s">
        <v>1020</v>
      </c>
      <c r="M457" s="77" t="s">
        <v>1888</v>
      </c>
      <c r="P457"/>
    </row>
    <row r="458" spans="1:16" x14ac:dyDescent="0.2">
      <c r="A458" s="77" t="s">
        <v>173</v>
      </c>
      <c r="B458" s="77">
        <v>51218</v>
      </c>
      <c r="C458" s="77" t="s">
        <v>1025</v>
      </c>
      <c r="D458" s="77" t="s">
        <v>1016</v>
      </c>
      <c r="E458" s="5" t="str">
        <f t="shared" si="7"/>
        <v>FLUOROURACILsoil</v>
      </c>
      <c r="F458" s="77" t="s">
        <v>1017</v>
      </c>
      <c r="G458" s="77" t="s">
        <v>1031</v>
      </c>
      <c r="H458" s="77">
        <v>51218</v>
      </c>
      <c r="I458" s="77" t="s">
        <v>1025</v>
      </c>
      <c r="J458" s="77" t="s">
        <v>1018</v>
      </c>
      <c r="K458" s="77" t="s">
        <v>1019</v>
      </c>
      <c r="L458" s="77" t="s">
        <v>1020</v>
      </c>
      <c r="M458" s="77" t="s">
        <v>1033</v>
      </c>
      <c r="P458"/>
    </row>
    <row r="459" spans="1:16" x14ac:dyDescent="0.2">
      <c r="A459" s="77" t="s">
        <v>173</v>
      </c>
      <c r="B459" s="77">
        <v>51218</v>
      </c>
      <c r="C459" s="77" t="s">
        <v>2319</v>
      </c>
      <c r="D459" s="77" t="s">
        <v>1016</v>
      </c>
      <c r="E459" s="5" t="str">
        <f t="shared" si="7"/>
        <v>FLUOROURACILAir</v>
      </c>
      <c r="F459" s="77" t="s">
        <v>1017</v>
      </c>
      <c r="G459" s="77" t="s">
        <v>1031</v>
      </c>
      <c r="H459" s="77">
        <v>51218</v>
      </c>
      <c r="I459" s="77" t="s">
        <v>1003</v>
      </c>
      <c r="J459" s="77" t="s">
        <v>1018</v>
      </c>
      <c r="K459" s="77" t="s">
        <v>1019</v>
      </c>
      <c r="L459" s="77" t="s">
        <v>1032</v>
      </c>
      <c r="M459" s="77" t="s">
        <v>2170</v>
      </c>
      <c r="P459"/>
    </row>
    <row r="460" spans="1:16" x14ac:dyDescent="0.2">
      <c r="A460" s="77" t="s">
        <v>334</v>
      </c>
      <c r="B460" s="77">
        <v>133073</v>
      </c>
      <c r="C460" s="77" t="s">
        <v>2319</v>
      </c>
      <c r="D460" s="77" t="s">
        <v>1016</v>
      </c>
      <c r="E460" s="5" t="str">
        <f t="shared" si="7"/>
        <v>FOLPETAir</v>
      </c>
      <c r="F460" s="77" t="s">
        <v>1017</v>
      </c>
      <c r="G460" s="77" t="s">
        <v>1612</v>
      </c>
      <c r="H460" s="77">
        <v>133073</v>
      </c>
      <c r="I460" s="77" t="s">
        <v>1003</v>
      </c>
      <c r="J460" s="77" t="s">
        <v>1018</v>
      </c>
      <c r="K460" s="77" t="s">
        <v>1019</v>
      </c>
      <c r="L460" s="77" t="s">
        <v>1020</v>
      </c>
      <c r="M460" s="77" t="s">
        <v>1613</v>
      </c>
      <c r="P460"/>
    </row>
    <row r="461" spans="1:16" x14ac:dyDescent="0.2">
      <c r="A461" s="77" t="s">
        <v>214</v>
      </c>
      <c r="B461" s="77">
        <v>72178020</v>
      </c>
      <c r="C461" s="77" t="s">
        <v>2319</v>
      </c>
      <c r="D461" s="77" t="s">
        <v>1016</v>
      </c>
      <c r="E461" s="5" t="str">
        <f t="shared" si="7"/>
        <v>FOMESAFENAir</v>
      </c>
      <c r="F461" s="77" t="s">
        <v>1017</v>
      </c>
      <c r="G461" s="77" t="s">
        <v>1987</v>
      </c>
      <c r="H461" s="77">
        <v>72178020</v>
      </c>
      <c r="I461" s="77" t="s">
        <v>1003</v>
      </c>
      <c r="J461" s="77" t="s">
        <v>1018</v>
      </c>
      <c r="K461" s="77" t="s">
        <v>1019</v>
      </c>
      <c r="L461" s="77" t="s">
        <v>1020</v>
      </c>
      <c r="M461" s="77" t="s">
        <v>1988</v>
      </c>
      <c r="P461"/>
    </row>
    <row r="462" spans="1:16" x14ac:dyDescent="0.2">
      <c r="A462" s="77" t="s">
        <v>18</v>
      </c>
      <c r="B462" s="77">
        <v>50000</v>
      </c>
      <c r="C462" s="77" t="s">
        <v>2319</v>
      </c>
      <c r="D462" s="77" t="s">
        <v>1016</v>
      </c>
      <c r="E462" s="5" t="str">
        <f t="shared" si="7"/>
        <v>FORMALDEHYDEAir</v>
      </c>
      <c r="F462" s="77" t="s">
        <v>1017</v>
      </c>
      <c r="G462" s="77" t="s">
        <v>1023</v>
      </c>
      <c r="H462" s="77">
        <v>50000</v>
      </c>
      <c r="I462" s="77" t="s">
        <v>1003</v>
      </c>
      <c r="J462" s="77" t="s">
        <v>1018</v>
      </c>
      <c r="K462" s="77" t="s">
        <v>1019</v>
      </c>
      <c r="L462" s="77" t="s">
        <v>1020</v>
      </c>
      <c r="M462" s="77" t="s">
        <v>1024</v>
      </c>
      <c r="P462"/>
    </row>
    <row r="463" spans="1:16" x14ac:dyDescent="0.2">
      <c r="A463" s="77" t="s">
        <v>18</v>
      </c>
      <c r="B463" s="77">
        <v>50000</v>
      </c>
      <c r="C463" s="77" t="s">
        <v>1025</v>
      </c>
      <c r="D463" s="77" t="s">
        <v>1016</v>
      </c>
      <c r="E463" s="5" t="str">
        <f t="shared" si="7"/>
        <v>FORMALDEHYDEsoil</v>
      </c>
      <c r="F463" s="77" t="s">
        <v>1017</v>
      </c>
      <c r="G463" s="77" t="s">
        <v>556</v>
      </c>
      <c r="H463" s="77">
        <v>50000</v>
      </c>
      <c r="I463" s="77" t="s">
        <v>1025</v>
      </c>
      <c r="J463" s="77" t="s">
        <v>1018</v>
      </c>
      <c r="K463" s="77" t="s">
        <v>1019</v>
      </c>
      <c r="L463" s="77" t="s">
        <v>1020</v>
      </c>
      <c r="M463" s="77" t="s">
        <v>1026</v>
      </c>
      <c r="P463"/>
    </row>
    <row r="464" spans="1:16" x14ac:dyDescent="0.2">
      <c r="A464" s="77" t="s">
        <v>18</v>
      </c>
      <c r="B464" s="77">
        <v>50000</v>
      </c>
      <c r="C464" s="77" t="s">
        <v>2320</v>
      </c>
      <c r="D464" s="77" t="s">
        <v>1016</v>
      </c>
      <c r="E464" s="5" t="str">
        <f t="shared" si="7"/>
        <v>FORMALDEHYDEWater</v>
      </c>
      <c r="F464" s="77" t="s">
        <v>1017</v>
      </c>
      <c r="G464" s="77" t="s">
        <v>1023</v>
      </c>
      <c r="H464" s="77">
        <v>50000</v>
      </c>
      <c r="I464" s="77" t="s">
        <v>1027</v>
      </c>
      <c r="J464" s="77" t="s">
        <v>1018</v>
      </c>
      <c r="K464" s="77" t="s">
        <v>1019</v>
      </c>
      <c r="L464" s="77" t="s">
        <v>1020</v>
      </c>
      <c r="M464" s="77" t="s">
        <v>1028</v>
      </c>
      <c r="P464"/>
    </row>
    <row r="465" spans="1:16" x14ac:dyDescent="0.2">
      <c r="A465" s="77" t="s">
        <v>22</v>
      </c>
      <c r="B465" s="77">
        <v>64186</v>
      </c>
      <c r="C465" s="77" t="s">
        <v>2319</v>
      </c>
      <c r="D465" s="77" t="s">
        <v>1016</v>
      </c>
      <c r="E465" s="5" t="str">
        <f t="shared" si="7"/>
        <v>FORMIC ACIDAir</v>
      </c>
      <c r="F465" s="77" t="s">
        <v>1017</v>
      </c>
      <c r="G465" s="77" t="s">
        <v>1071</v>
      </c>
      <c r="H465" s="77">
        <v>64186</v>
      </c>
      <c r="I465" s="77" t="s">
        <v>1003</v>
      </c>
      <c r="J465" s="77" t="s">
        <v>1018</v>
      </c>
      <c r="K465" s="77" t="s">
        <v>1019</v>
      </c>
      <c r="L465" s="77" t="s">
        <v>1020</v>
      </c>
      <c r="M465" s="77" t="s">
        <v>1072</v>
      </c>
      <c r="P465"/>
    </row>
    <row r="466" spans="1:16" x14ac:dyDescent="0.2">
      <c r="A466" s="77" t="s">
        <v>22</v>
      </c>
      <c r="B466" s="77">
        <v>64186</v>
      </c>
      <c r="C466" s="77" t="s">
        <v>1025</v>
      </c>
      <c r="D466" s="77" t="s">
        <v>1016</v>
      </c>
      <c r="E466" s="5" t="str">
        <f t="shared" si="7"/>
        <v>FORMIC ACIDsoil</v>
      </c>
      <c r="F466" s="77" t="s">
        <v>1017</v>
      </c>
      <c r="G466" s="77" t="s">
        <v>1073</v>
      </c>
      <c r="H466" s="77">
        <v>64186</v>
      </c>
      <c r="I466" s="77" t="s">
        <v>1025</v>
      </c>
      <c r="J466" s="77" t="s">
        <v>1018</v>
      </c>
      <c r="K466" s="77" t="s">
        <v>1019</v>
      </c>
      <c r="L466" s="77" t="s">
        <v>1020</v>
      </c>
      <c r="M466" s="77" t="s">
        <v>1074</v>
      </c>
      <c r="P466"/>
    </row>
    <row r="467" spans="1:16" x14ac:dyDescent="0.2">
      <c r="A467" s="77" t="s">
        <v>22</v>
      </c>
      <c r="B467" s="77">
        <v>64186</v>
      </c>
      <c r="C467" s="77" t="s">
        <v>2320</v>
      </c>
      <c r="D467" s="77" t="s">
        <v>1016</v>
      </c>
      <c r="E467" s="5" t="str">
        <f t="shared" si="7"/>
        <v>FORMIC ACIDWater</v>
      </c>
      <c r="F467" s="77" t="s">
        <v>1017</v>
      </c>
      <c r="G467" s="77" t="s">
        <v>1073</v>
      </c>
      <c r="H467" s="77">
        <v>64186</v>
      </c>
      <c r="I467" s="77" t="s">
        <v>1027</v>
      </c>
      <c r="J467" s="77" t="s">
        <v>1018</v>
      </c>
      <c r="K467" s="77" t="s">
        <v>1019</v>
      </c>
      <c r="L467" s="77" t="s">
        <v>1020</v>
      </c>
      <c r="M467" s="77" t="s">
        <v>1075</v>
      </c>
      <c r="P467"/>
    </row>
    <row r="468" spans="1:16" x14ac:dyDescent="0.2">
      <c r="A468" s="77" t="s">
        <v>274</v>
      </c>
      <c r="B468" s="77">
        <v>76131</v>
      </c>
      <c r="C468" s="77" t="s">
        <v>2319</v>
      </c>
      <c r="D468" s="77" t="s">
        <v>1016</v>
      </c>
      <c r="E468" s="5" t="str">
        <f t="shared" si="7"/>
        <v>FREON 113Air</v>
      </c>
      <c r="F468" s="77" t="s">
        <v>1017</v>
      </c>
      <c r="G468" s="77" t="s">
        <v>1199</v>
      </c>
      <c r="H468" s="77">
        <v>76131</v>
      </c>
      <c r="I468" s="77" t="s">
        <v>1003</v>
      </c>
      <c r="J468" s="77" t="s">
        <v>1018</v>
      </c>
      <c r="K468" s="77" t="s">
        <v>1019</v>
      </c>
      <c r="L468" s="77" t="s">
        <v>1020</v>
      </c>
      <c r="M468" s="77" t="s">
        <v>1200</v>
      </c>
      <c r="P468"/>
    </row>
    <row r="469" spans="1:16" x14ac:dyDescent="0.2">
      <c r="A469" s="77" t="s">
        <v>274</v>
      </c>
      <c r="B469" s="77">
        <v>76131</v>
      </c>
      <c r="C469" s="77" t="s">
        <v>2320</v>
      </c>
      <c r="D469" s="77" t="s">
        <v>1016</v>
      </c>
      <c r="E469" s="5" t="str">
        <f t="shared" si="7"/>
        <v>FREON 113Water</v>
      </c>
      <c r="F469" s="77" t="s">
        <v>1017</v>
      </c>
      <c r="G469" s="77" t="s">
        <v>1199</v>
      </c>
      <c r="H469" s="77">
        <v>76131</v>
      </c>
      <c r="I469" s="77" t="s">
        <v>1027</v>
      </c>
      <c r="J469" s="77" t="s">
        <v>1018</v>
      </c>
      <c r="K469" s="77" t="s">
        <v>1019</v>
      </c>
      <c r="L469" s="77" t="s">
        <v>1020</v>
      </c>
      <c r="M469" s="77" t="s">
        <v>1201</v>
      </c>
      <c r="P469"/>
    </row>
    <row r="470" spans="1:16" x14ac:dyDescent="0.2">
      <c r="A470" s="77" t="s">
        <v>461</v>
      </c>
      <c r="B470" s="77">
        <v>110009</v>
      </c>
      <c r="C470" s="77" t="s">
        <v>2319</v>
      </c>
      <c r="D470" s="77" t="s">
        <v>1016</v>
      </c>
      <c r="E470" s="5" t="str">
        <f t="shared" si="7"/>
        <v>FURANAir</v>
      </c>
      <c r="F470" s="77" t="s">
        <v>1017</v>
      </c>
      <c r="G470" s="77" t="s">
        <v>1493</v>
      </c>
      <c r="H470" s="77">
        <v>110009</v>
      </c>
      <c r="I470" s="77" t="s">
        <v>1003</v>
      </c>
      <c r="J470" s="77" t="s">
        <v>1018</v>
      </c>
      <c r="K470" s="77" t="s">
        <v>1019</v>
      </c>
      <c r="L470" s="77" t="s">
        <v>1020</v>
      </c>
      <c r="M470" s="77" t="s">
        <v>1494</v>
      </c>
      <c r="P470"/>
    </row>
    <row r="471" spans="1:16" x14ac:dyDescent="0.2">
      <c r="A471" s="77" t="s">
        <v>181</v>
      </c>
      <c r="B471" s="77">
        <v>556525</v>
      </c>
      <c r="C471" s="77" t="s">
        <v>2319</v>
      </c>
      <c r="D471" s="77" t="s">
        <v>1016</v>
      </c>
      <c r="E471" s="5" t="str">
        <f t="shared" si="7"/>
        <v>GLYCIDOLAir</v>
      </c>
      <c r="F471" s="77" t="s">
        <v>1017</v>
      </c>
      <c r="G471" s="77" t="s">
        <v>1686</v>
      </c>
      <c r="H471" s="77">
        <v>556525</v>
      </c>
      <c r="I471" s="77" t="s">
        <v>1003</v>
      </c>
      <c r="J471" s="77" t="s">
        <v>1018</v>
      </c>
      <c r="K471" s="77" t="s">
        <v>1019</v>
      </c>
      <c r="L471" s="77" t="s">
        <v>1032</v>
      </c>
      <c r="M471" s="77" t="s">
        <v>2272</v>
      </c>
      <c r="P471"/>
    </row>
    <row r="472" spans="1:16" x14ac:dyDescent="0.2">
      <c r="A472" s="77" t="s">
        <v>181</v>
      </c>
      <c r="B472" s="77">
        <v>556525</v>
      </c>
      <c r="C472" s="77" t="s">
        <v>2320</v>
      </c>
      <c r="D472" s="77" t="s">
        <v>1016</v>
      </c>
      <c r="E472" s="5" t="str">
        <f t="shared" si="7"/>
        <v>GLYCIDOLWater</v>
      </c>
      <c r="F472" s="77" t="s">
        <v>1017</v>
      </c>
      <c r="G472" s="77" t="s">
        <v>1686</v>
      </c>
      <c r="H472" s="77">
        <v>556525</v>
      </c>
      <c r="I472" s="77" t="s">
        <v>1027</v>
      </c>
      <c r="J472" s="77" t="s">
        <v>1018</v>
      </c>
      <c r="K472" s="77" t="s">
        <v>1019</v>
      </c>
      <c r="L472" s="77" t="s">
        <v>1032</v>
      </c>
      <c r="M472" s="77" t="s">
        <v>2273</v>
      </c>
      <c r="P472"/>
    </row>
    <row r="473" spans="1:16" x14ac:dyDescent="0.2">
      <c r="A473" s="77" t="s">
        <v>430</v>
      </c>
      <c r="B473" s="77">
        <v>76448</v>
      </c>
      <c r="C473" s="77" t="s">
        <v>2319</v>
      </c>
      <c r="D473" s="77" t="s">
        <v>1016</v>
      </c>
      <c r="E473" s="5" t="str">
        <f t="shared" si="7"/>
        <v>HEPTACHLORAir</v>
      </c>
      <c r="F473" s="77" t="s">
        <v>1017</v>
      </c>
      <c r="G473" s="77" t="s">
        <v>1204</v>
      </c>
      <c r="H473" s="77">
        <v>76448</v>
      </c>
      <c r="I473" s="77" t="s">
        <v>1003</v>
      </c>
      <c r="J473" s="77" t="s">
        <v>1018</v>
      </c>
      <c r="K473" s="77" t="s">
        <v>1019</v>
      </c>
      <c r="L473" s="77" t="s">
        <v>1020</v>
      </c>
      <c r="M473" s="77" t="s">
        <v>1205</v>
      </c>
      <c r="P473"/>
    </row>
    <row r="474" spans="1:16" x14ac:dyDescent="0.2">
      <c r="A474" s="77" t="s">
        <v>353</v>
      </c>
      <c r="B474" s="77">
        <v>87683</v>
      </c>
      <c r="C474" s="77" t="s">
        <v>2319</v>
      </c>
      <c r="D474" s="77" t="s">
        <v>1016</v>
      </c>
      <c r="E474" s="5" t="str">
        <f t="shared" si="7"/>
        <v>HEXACHLORO-1,3-BUTADIENEAir</v>
      </c>
      <c r="F474" s="77" t="s">
        <v>1017</v>
      </c>
      <c r="G474" s="77" t="s">
        <v>1286</v>
      </c>
      <c r="H474" s="77">
        <v>87683</v>
      </c>
      <c r="I474" s="77" t="s">
        <v>1003</v>
      </c>
      <c r="J474" s="77" t="s">
        <v>1018</v>
      </c>
      <c r="K474" s="77" t="s">
        <v>1019</v>
      </c>
      <c r="L474" s="77" t="s">
        <v>1020</v>
      </c>
      <c r="M474" s="77" t="s">
        <v>1287</v>
      </c>
      <c r="P474"/>
    </row>
    <row r="475" spans="1:16" x14ac:dyDescent="0.2">
      <c r="A475" s="77" t="s">
        <v>353</v>
      </c>
      <c r="B475" s="77">
        <v>87683</v>
      </c>
      <c r="C475" s="77" t="s">
        <v>2320</v>
      </c>
      <c r="D475" s="77" t="s">
        <v>1016</v>
      </c>
      <c r="E475" s="5" t="str">
        <f t="shared" si="7"/>
        <v>HEXACHLORO-1,3-BUTADIENEWater</v>
      </c>
      <c r="F475" s="77" t="s">
        <v>1017</v>
      </c>
      <c r="G475" s="77" t="s">
        <v>1286</v>
      </c>
      <c r="H475" s="77">
        <v>87683</v>
      </c>
      <c r="I475" s="77" t="s">
        <v>1027</v>
      </c>
      <c r="J475" s="77" t="s">
        <v>1018</v>
      </c>
      <c r="K475" s="77" t="s">
        <v>1019</v>
      </c>
      <c r="L475" s="77" t="s">
        <v>1020</v>
      </c>
      <c r="M475" s="77" t="s">
        <v>1288</v>
      </c>
      <c r="P475"/>
    </row>
    <row r="476" spans="1:16" x14ac:dyDescent="0.2">
      <c r="A476" s="77" t="s">
        <v>228</v>
      </c>
      <c r="B476" s="77">
        <v>118741</v>
      </c>
      <c r="C476" s="77" t="s">
        <v>1025</v>
      </c>
      <c r="D476" s="77" t="s">
        <v>1016</v>
      </c>
      <c r="E476" s="5" t="str">
        <f t="shared" si="7"/>
        <v>HEXACHLOROBENZENEsoil</v>
      </c>
      <c r="F476" s="77" t="s">
        <v>1017</v>
      </c>
      <c r="G476" s="77" t="s">
        <v>1536</v>
      </c>
      <c r="H476" s="77">
        <v>118741</v>
      </c>
      <c r="I476" s="77" t="s">
        <v>1025</v>
      </c>
      <c r="J476" s="77" t="s">
        <v>1018</v>
      </c>
      <c r="K476" s="77" t="s">
        <v>1019</v>
      </c>
      <c r="L476" s="77" t="s">
        <v>1020</v>
      </c>
      <c r="M476" s="77" t="s">
        <v>1537</v>
      </c>
      <c r="P476"/>
    </row>
    <row r="477" spans="1:16" x14ac:dyDescent="0.2">
      <c r="A477" s="77" t="s">
        <v>228</v>
      </c>
      <c r="B477" s="77">
        <v>118741</v>
      </c>
      <c r="C477" s="77" t="s">
        <v>2320</v>
      </c>
      <c r="D477" s="77" t="s">
        <v>1016</v>
      </c>
      <c r="E477" s="5" t="str">
        <f t="shared" si="7"/>
        <v>HEXACHLOROBENZENEWater</v>
      </c>
      <c r="F477" s="77" t="s">
        <v>1017</v>
      </c>
      <c r="G477" s="77" t="s">
        <v>1536</v>
      </c>
      <c r="H477" s="77">
        <v>118741</v>
      </c>
      <c r="I477" s="77" t="s">
        <v>1027</v>
      </c>
      <c r="J477" s="77" t="s">
        <v>1018</v>
      </c>
      <c r="K477" s="77" t="s">
        <v>1019</v>
      </c>
      <c r="L477" s="77" t="s">
        <v>1020</v>
      </c>
      <c r="M477" s="77" t="s">
        <v>1538</v>
      </c>
      <c r="P477"/>
    </row>
    <row r="478" spans="1:16" x14ac:dyDescent="0.2">
      <c r="A478" s="77" t="s">
        <v>228</v>
      </c>
      <c r="B478" s="77">
        <v>118741</v>
      </c>
      <c r="C478" s="77" t="s">
        <v>2319</v>
      </c>
      <c r="D478" s="77" t="s">
        <v>1016</v>
      </c>
      <c r="E478" s="5" t="str">
        <f t="shared" si="7"/>
        <v>HEXACHLOROBENZENEAir</v>
      </c>
      <c r="F478" s="77" t="s">
        <v>1017</v>
      </c>
      <c r="G478" s="77" t="s">
        <v>1535</v>
      </c>
      <c r="H478" s="77">
        <v>118741</v>
      </c>
      <c r="I478" s="77" t="s">
        <v>1003</v>
      </c>
      <c r="J478" s="77" t="s">
        <v>1018</v>
      </c>
      <c r="K478" s="77" t="s">
        <v>1019</v>
      </c>
      <c r="L478" s="77" t="s">
        <v>1032</v>
      </c>
      <c r="M478" s="77" t="s">
        <v>2234</v>
      </c>
      <c r="P478"/>
    </row>
    <row r="479" spans="1:16" x14ac:dyDescent="0.2">
      <c r="A479" s="77" t="s">
        <v>357</v>
      </c>
      <c r="B479" s="77">
        <v>77474</v>
      </c>
      <c r="C479" s="77" t="s">
        <v>2319</v>
      </c>
      <c r="D479" s="77" t="s">
        <v>1016</v>
      </c>
      <c r="E479" s="5" t="str">
        <f t="shared" si="7"/>
        <v>HEXACHLOROCYCLOPENTADIENEAir</v>
      </c>
      <c r="F479" s="77" t="s">
        <v>1017</v>
      </c>
      <c r="G479" s="77" t="s">
        <v>557</v>
      </c>
      <c r="H479" s="77">
        <v>77474</v>
      </c>
      <c r="I479" s="77" t="s">
        <v>1003</v>
      </c>
      <c r="J479" s="77" t="s">
        <v>1018</v>
      </c>
      <c r="K479" s="77" t="s">
        <v>1019</v>
      </c>
      <c r="L479" s="77" t="s">
        <v>1020</v>
      </c>
      <c r="M479" s="77" t="s">
        <v>1206</v>
      </c>
      <c r="P479"/>
    </row>
    <row r="480" spans="1:16" x14ac:dyDescent="0.2">
      <c r="A480" s="77" t="s">
        <v>357</v>
      </c>
      <c r="B480" s="77">
        <v>77474</v>
      </c>
      <c r="C480" s="77" t="s">
        <v>2320</v>
      </c>
      <c r="D480" s="77" t="s">
        <v>1016</v>
      </c>
      <c r="E480" s="5" t="str">
        <f t="shared" si="7"/>
        <v>HEXACHLOROCYCLOPENTADIENEWater</v>
      </c>
      <c r="F480" s="77" t="s">
        <v>1017</v>
      </c>
      <c r="G480" s="77" t="s">
        <v>557</v>
      </c>
      <c r="H480" s="77">
        <v>77474</v>
      </c>
      <c r="I480" s="77" t="s">
        <v>1027</v>
      </c>
      <c r="J480" s="77" t="s">
        <v>1018</v>
      </c>
      <c r="K480" s="77" t="s">
        <v>1019</v>
      </c>
      <c r="L480" s="77" t="s">
        <v>1020</v>
      </c>
      <c r="M480" s="77" t="s">
        <v>1207</v>
      </c>
      <c r="P480"/>
    </row>
    <row r="481" spans="1:16" x14ac:dyDescent="0.2">
      <c r="A481" s="77" t="s">
        <v>382</v>
      </c>
      <c r="B481" s="77">
        <v>67721</v>
      </c>
      <c r="C481" s="77" t="s">
        <v>2319</v>
      </c>
      <c r="D481" s="77" t="s">
        <v>1016</v>
      </c>
      <c r="E481" s="5" t="str">
        <f t="shared" si="7"/>
        <v>HEXACHLOROETHANEAir</v>
      </c>
      <c r="F481" s="77" t="s">
        <v>1017</v>
      </c>
      <c r="G481" s="77" t="s">
        <v>1091</v>
      </c>
      <c r="H481" s="77">
        <v>67721</v>
      </c>
      <c r="I481" s="77" t="s">
        <v>1003</v>
      </c>
      <c r="J481" s="77" t="s">
        <v>1018</v>
      </c>
      <c r="K481" s="77" t="s">
        <v>1019</v>
      </c>
      <c r="L481" s="77" t="s">
        <v>1032</v>
      </c>
      <c r="M481" s="77" t="s">
        <v>2235</v>
      </c>
      <c r="P481"/>
    </row>
    <row r="482" spans="1:16" x14ac:dyDescent="0.2">
      <c r="A482" s="77" t="s">
        <v>450</v>
      </c>
      <c r="B482" s="77">
        <v>70304</v>
      </c>
      <c r="C482" s="77" t="s">
        <v>2319</v>
      </c>
      <c r="D482" s="77" t="s">
        <v>1016</v>
      </c>
      <c r="E482" s="5" t="str">
        <f t="shared" si="7"/>
        <v>HEXACHLOROPHENEAir</v>
      </c>
      <c r="F482" s="77" t="s">
        <v>1017</v>
      </c>
      <c r="G482" s="77" t="s">
        <v>1096</v>
      </c>
      <c r="H482" s="77">
        <v>70304</v>
      </c>
      <c r="I482" s="77" t="s">
        <v>1003</v>
      </c>
      <c r="J482" s="77" t="s">
        <v>1018</v>
      </c>
      <c r="K482" s="77" t="s">
        <v>1019</v>
      </c>
      <c r="L482" s="77" t="s">
        <v>1032</v>
      </c>
      <c r="M482" s="77" t="s">
        <v>2236</v>
      </c>
      <c r="P482"/>
    </row>
    <row r="483" spans="1:16" x14ac:dyDescent="0.2">
      <c r="A483" s="77" t="s">
        <v>309</v>
      </c>
      <c r="B483" s="77">
        <v>51235042</v>
      </c>
      <c r="C483" s="77" t="s">
        <v>2319</v>
      </c>
      <c r="D483" s="77" t="s">
        <v>1016</v>
      </c>
      <c r="E483" s="5" t="str">
        <f t="shared" si="7"/>
        <v>HEXAZINONEAir</v>
      </c>
      <c r="F483" s="77" t="s">
        <v>1017</v>
      </c>
      <c r="G483" s="77" t="s">
        <v>1961</v>
      </c>
      <c r="H483" s="77">
        <v>51235042</v>
      </c>
      <c r="I483" s="77" t="s">
        <v>1003</v>
      </c>
      <c r="J483" s="77" t="s">
        <v>1018</v>
      </c>
      <c r="K483" s="77" t="s">
        <v>1019</v>
      </c>
      <c r="L483" s="77" t="s">
        <v>1020</v>
      </c>
      <c r="M483" s="77" t="s">
        <v>1962</v>
      </c>
      <c r="P483"/>
    </row>
    <row r="484" spans="1:16" x14ac:dyDescent="0.2">
      <c r="A484" s="77" t="s">
        <v>309</v>
      </c>
      <c r="B484" s="77">
        <v>51235042</v>
      </c>
      <c r="C484" s="77" t="s">
        <v>2320</v>
      </c>
      <c r="D484" s="77" t="s">
        <v>1016</v>
      </c>
      <c r="E484" s="5" t="str">
        <f t="shared" si="7"/>
        <v>HEXAZINONEWater</v>
      </c>
      <c r="F484" s="77" t="s">
        <v>1017</v>
      </c>
      <c r="G484" s="77" t="s">
        <v>1961</v>
      </c>
      <c r="H484" s="77">
        <v>51235042</v>
      </c>
      <c r="I484" s="77" t="s">
        <v>1027</v>
      </c>
      <c r="J484" s="77" t="s">
        <v>1018</v>
      </c>
      <c r="K484" s="77" t="s">
        <v>1019</v>
      </c>
      <c r="L484" s="77" t="s">
        <v>1020</v>
      </c>
      <c r="M484" s="77" t="s">
        <v>1963</v>
      </c>
      <c r="P484"/>
    </row>
    <row r="485" spans="1:16" x14ac:dyDescent="0.2">
      <c r="A485" s="77" t="s">
        <v>482</v>
      </c>
      <c r="B485" s="77">
        <v>67485294</v>
      </c>
      <c r="C485" s="77" t="s">
        <v>2319</v>
      </c>
      <c r="D485" s="77" t="s">
        <v>1016</v>
      </c>
      <c r="E485" s="5" t="str">
        <f t="shared" si="7"/>
        <v>HYDRAMETHYLNONAir</v>
      </c>
      <c r="F485" s="77" t="s">
        <v>1017</v>
      </c>
      <c r="G485" s="77" t="s">
        <v>1981</v>
      </c>
      <c r="H485" s="77">
        <v>67485294</v>
      </c>
      <c r="I485" s="77" t="s">
        <v>1003</v>
      </c>
      <c r="J485" s="77" t="s">
        <v>1018</v>
      </c>
      <c r="K485" s="77" t="s">
        <v>1019</v>
      </c>
      <c r="L485" s="77" t="s">
        <v>1020</v>
      </c>
      <c r="M485" s="77" t="s">
        <v>1982</v>
      </c>
      <c r="P485"/>
    </row>
    <row r="486" spans="1:16" x14ac:dyDescent="0.2">
      <c r="A486" s="77" t="s">
        <v>131</v>
      </c>
      <c r="B486" s="77">
        <v>302012</v>
      </c>
      <c r="C486" s="77" t="s">
        <v>2319</v>
      </c>
      <c r="D486" s="77" t="s">
        <v>1016</v>
      </c>
      <c r="E486" s="5" t="str">
        <f t="shared" si="7"/>
        <v>HYDRAZINEAir</v>
      </c>
      <c r="F486" s="77" t="s">
        <v>1021</v>
      </c>
      <c r="G486" s="77" t="s">
        <v>1644</v>
      </c>
      <c r="H486" s="77">
        <v>302012</v>
      </c>
      <c r="I486" s="77" t="s">
        <v>1003</v>
      </c>
      <c r="J486" s="77" t="s">
        <v>1018</v>
      </c>
      <c r="K486" s="77" t="s">
        <v>1019</v>
      </c>
      <c r="L486" s="77" t="s">
        <v>1020</v>
      </c>
      <c r="M486" s="77" t="s">
        <v>1645</v>
      </c>
      <c r="P486"/>
    </row>
    <row r="487" spans="1:16" x14ac:dyDescent="0.2">
      <c r="A487" s="77" t="s">
        <v>131</v>
      </c>
      <c r="B487" s="77">
        <v>302012</v>
      </c>
      <c r="C487" s="77" t="s">
        <v>2320</v>
      </c>
      <c r="D487" s="77" t="s">
        <v>1016</v>
      </c>
      <c r="E487" s="5" t="str">
        <f t="shared" si="7"/>
        <v>HYDRAZINEWater</v>
      </c>
      <c r="F487" s="77" t="s">
        <v>1021</v>
      </c>
      <c r="G487" s="77" t="s">
        <v>559</v>
      </c>
      <c r="H487" s="77">
        <v>302012</v>
      </c>
      <c r="I487" s="77" t="s">
        <v>1027</v>
      </c>
      <c r="J487" s="77" t="s">
        <v>1018</v>
      </c>
      <c r="K487" s="77" t="s">
        <v>1019</v>
      </c>
      <c r="L487" s="77" t="s">
        <v>1020</v>
      </c>
      <c r="M487" s="77" t="s">
        <v>1646</v>
      </c>
      <c r="P487"/>
    </row>
    <row r="488" spans="1:16" x14ac:dyDescent="0.2">
      <c r="A488" s="77" t="s">
        <v>71</v>
      </c>
      <c r="B488" s="77">
        <v>7647010</v>
      </c>
      <c r="C488" s="77" t="s">
        <v>1025</v>
      </c>
      <c r="D488" s="77" t="s">
        <v>1016</v>
      </c>
      <c r="E488" s="5" t="str">
        <f t="shared" si="7"/>
        <v>HYDROCHLORIC ACID (1995 AND AFTER ACID AEROSOLS" ONLY)"soil</v>
      </c>
      <c r="F488" s="77" t="s">
        <v>1021</v>
      </c>
      <c r="G488" s="77" t="s">
        <v>1868</v>
      </c>
      <c r="H488" s="77">
        <v>7647010</v>
      </c>
      <c r="I488" s="77" t="s">
        <v>1025</v>
      </c>
      <c r="J488" s="77" t="s">
        <v>1018</v>
      </c>
      <c r="K488" s="77" t="s">
        <v>1019</v>
      </c>
      <c r="L488" s="77" t="s">
        <v>1032</v>
      </c>
      <c r="M488" s="77" t="s">
        <v>2238</v>
      </c>
      <c r="P488"/>
    </row>
    <row r="489" spans="1:16" x14ac:dyDescent="0.2">
      <c r="A489" s="77" t="s">
        <v>71</v>
      </c>
      <c r="B489" s="77">
        <v>7647010</v>
      </c>
      <c r="C489" s="77" t="s">
        <v>2319</v>
      </c>
      <c r="D489" s="77" t="s">
        <v>1016</v>
      </c>
      <c r="E489" s="5" t="str">
        <f t="shared" si="7"/>
        <v>HYDROCHLORIC ACID (1995 AND AFTER ACID AEROSOLS" ONLY)"Air</v>
      </c>
      <c r="F489" s="77" t="s">
        <v>1017</v>
      </c>
      <c r="G489" s="77" t="s">
        <v>1866</v>
      </c>
      <c r="H489" s="77">
        <v>7647010</v>
      </c>
      <c r="I489" s="77" t="s">
        <v>1003</v>
      </c>
      <c r="J489" s="77" t="s">
        <v>1018</v>
      </c>
      <c r="K489" s="77" t="s">
        <v>1019</v>
      </c>
      <c r="L489" s="77" t="s">
        <v>1020</v>
      </c>
      <c r="M489" s="77" t="s">
        <v>1867</v>
      </c>
      <c r="P489"/>
    </row>
    <row r="490" spans="1:16" x14ac:dyDescent="0.2">
      <c r="A490" s="77" t="s">
        <v>162</v>
      </c>
      <c r="B490" s="77">
        <v>74908</v>
      </c>
      <c r="C490" s="77" t="s">
        <v>2319</v>
      </c>
      <c r="D490" s="77" t="s">
        <v>1016</v>
      </c>
      <c r="E490" s="5" t="str">
        <f t="shared" si="7"/>
        <v>HYDROGEN CYANIDEAir</v>
      </c>
      <c r="F490" s="77" t="s">
        <v>1017</v>
      </c>
      <c r="G490" s="77" t="s">
        <v>1048</v>
      </c>
      <c r="H490" s="77">
        <v>420042</v>
      </c>
      <c r="I490" s="77" t="s">
        <v>1003</v>
      </c>
      <c r="J490" s="77" t="s">
        <v>1018</v>
      </c>
      <c r="K490" s="77" t="s">
        <v>1019</v>
      </c>
      <c r="L490" s="77" t="s">
        <v>1020</v>
      </c>
      <c r="M490" s="77" t="s">
        <v>1049</v>
      </c>
      <c r="P490"/>
    </row>
    <row r="491" spans="1:16" x14ac:dyDescent="0.2">
      <c r="A491" s="77" t="s">
        <v>162</v>
      </c>
      <c r="B491" s="77">
        <v>74908</v>
      </c>
      <c r="C491" s="77" t="s">
        <v>1025</v>
      </c>
      <c r="D491" s="77" t="s">
        <v>1016</v>
      </c>
      <c r="E491" s="5" t="str">
        <f t="shared" si="7"/>
        <v>HYDROGEN CYANIDEsoil</v>
      </c>
      <c r="F491" s="77" t="s">
        <v>1017</v>
      </c>
      <c r="G491" s="77" t="s">
        <v>552</v>
      </c>
      <c r="H491" s="77">
        <v>420042</v>
      </c>
      <c r="I491" s="77" t="s">
        <v>1025</v>
      </c>
      <c r="J491" s="77" t="s">
        <v>1018</v>
      </c>
      <c r="K491" s="77" t="s">
        <v>1019</v>
      </c>
      <c r="L491" s="77" t="s">
        <v>1020</v>
      </c>
      <c r="M491" s="77" t="s">
        <v>2317</v>
      </c>
      <c r="P491"/>
    </row>
    <row r="492" spans="1:16" x14ac:dyDescent="0.2">
      <c r="A492" s="77" t="s">
        <v>162</v>
      </c>
      <c r="B492" s="77">
        <v>74908</v>
      </c>
      <c r="C492" s="77" t="s">
        <v>2320</v>
      </c>
      <c r="D492" s="77" t="s">
        <v>1016</v>
      </c>
      <c r="E492" s="5" t="str">
        <f t="shared" si="7"/>
        <v>HYDROGEN CYANIDEWater</v>
      </c>
      <c r="F492" s="77" t="s">
        <v>1017</v>
      </c>
      <c r="G492" s="77" t="s">
        <v>552</v>
      </c>
      <c r="H492" s="77">
        <v>420042</v>
      </c>
      <c r="I492" s="77" t="s">
        <v>1027</v>
      </c>
      <c r="J492" s="77" t="s">
        <v>1018</v>
      </c>
      <c r="K492" s="77" t="s">
        <v>1019</v>
      </c>
      <c r="L492" s="77" t="s">
        <v>1020</v>
      </c>
      <c r="M492" s="77" t="s">
        <v>2318</v>
      </c>
      <c r="P492"/>
    </row>
    <row r="493" spans="1:16" x14ac:dyDescent="0.2">
      <c r="A493" s="77" t="s">
        <v>151</v>
      </c>
      <c r="B493" s="77">
        <v>7664393</v>
      </c>
      <c r="C493" s="77" t="s">
        <v>1025</v>
      </c>
      <c r="D493" s="77" t="s">
        <v>1016</v>
      </c>
      <c r="E493" s="5" t="str">
        <f t="shared" si="7"/>
        <v>HYDROGEN FLUORIDEsoil</v>
      </c>
      <c r="F493" s="77" t="s">
        <v>1017</v>
      </c>
      <c r="G493" s="77" t="s">
        <v>1871</v>
      </c>
      <c r="H493" s="77">
        <v>7664393</v>
      </c>
      <c r="I493" s="77" t="s">
        <v>1025</v>
      </c>
      <c r="J493" s="77" t="s">
        <v>1018</v>
      </c>
      <c r="K493" s="77" t="s">
        <v>1019</v>
      </c>
      <c r="L493" s="77" t="s">
        <v>1032</v>
      </c>
      <c r="M493" s="77" t="s">
        <v>2239</v>
      </c>
      <c r="P493"/>
    </row>
    <row r="494" spans="1:16" x14ac:dyDescent="0.2">
      <c r="A494" s="77" t="s">
        <v>151</v>
      </c>
      <c r="B494" s="77">
        <v>7664393</v>
      </c>
      <c r="C494" s="77" t="s">
        <v>2320</v>
      </c>
      <c r="D494" s="77" t="s">
        <v>1016</v>
      </c>
      <c r="E494" s="5" t="str">
        <f t="shared" si="7"/>
        <v>HYDROGEN FLUORIDEWater</v>
      </c>
      <c r="F494" s="77" t="s">
        <v>1017</v>
      </c>
      <c r="G494" s="77" t="s">
        <v>1871</v>
      </c>
      <c r="H494" s="77">
        <v>7664393</v>
      </c>
      <c r="I494" s="77" t="s">
        <v>1027</v>
      </c>
      <c r="J494" s="77" t="s">
        <v>1018</v>
      </c>
      <c r="K494" s="77" t="s">
        <v>1019</v>
      </c>
      <c r="L494" s="77" t="s">
        <v>1032</v>
      </c>
      <c r="M494" s="77" t="s">
        <v>2240</v>
      </c>
      <c r="P494"/>
    </row>
    <row r="495" spans="1:16" x14ac:dyDescent="0.2">
      <c r="A495" s="77" t="s">
        <v>151</v>
      </c>
      <c r="B495" s="77">
        <v>7664393</v>
      </c>
      <c r="C495" s="77" t="s">
        <v>2319</v>
      </c>
      <c r="D495" s="77" t="s">
        <v>1016</v>
      </c>
      <c r="E495" s="5" t="str">
        <f t="shared" si="7"/>
        <v>HYDROGEN FLUORIDEAir</v>
      </c>
      <c r="F495" s="77" t="s">
        <v>1017</v>
      </c>
      <c r="G495" s="77" t="s">
        <v>1869</v>
      </c>
      <c r="H495" s="77">
        <v>7664393</v>
      </c>
      <c r="I495" s="77" t="s">
        <v>1003</v>
      </c>
      <c r="J495" s="77" t="s">
        <v>1018</v>
      </c>
      <c r="K495" s="77" t="s">
        <v>1019</v>
      </c>
      <c r="L495" s="77" t="s">
        <v>1020</v>
      </c>
      <c r="M495" s="77" t="s">
        <v>1870</v>
      </c>
      <c r="P495"/>
    </row>
    <row r="496" spans="1:16" x14ac:dyDescent="0.2">
      <c r="A496" s="77" t="s">
        <v>28</v>
      </c>
      <c r="B496" s="77">
        <v>7783064</v>
      </c>
      <c r="C496" s="77" t="s">
        <v>2319</v>
      </c>
      <c r="D496" s="77" t="s">
        <v>1016</v>
      </c>
      <c r="E496" s="5" t="str">
        <f t="shared" si="7"/>
        <v>HYDROGEN SULFIDEAir</v>
      </c>
      <c r="F496" s="77" t="s">
        <v>1017</v>
      </c>
      <c r="G496" s="77" t="s">
        <v>1897</v>
      </c>
      <c r="H496" s="77">
        <v>7783064</v>
      </c>
      <c r="I496" s="77" t="s">
        <v>1003</v>
      </c>
      <c r="J496" s="77" t="s">
        <v>1018</v>
      </c>
      <c r="K496" s="77" t="s">
        <v>1019</v>
      </c>
      <c r="L496" s="77" t="s">
        <v>1020</v>
      </c>
      <c r="M496" s="77" t="s">
        <v>1898</v>
      </c>
      <c r="P496"/>
    </row>
    <row r="497" spans="1:16" x14ac:dyDescent="0.2">
      <c r="A497" s="77" t="s">
        <v>28</v>
      </c>
      <c r="B497" s="77">
        <v>7783064</v>
      </c>
      <c r="C497" s="77" t="s">
        <v>1025</v>
      </c>
      <c r="D497" s="77" t="s">
        <v>1016</v>
      </c>
      <c r="E497" s="5" t="str">
        <f t="shared" si="7"/>
        <v>HYDROGEN SULFIDEsoil</v>
      </c>
      <c r="F497" s="77" t="s">
        <v>1017</v>
      </c>
      <c r="G497" s="77" t="s">
        <v>28</v>
      </c>
      <c r="H497" s="77">
        <v>7783064</v>
      </c>
      <c r="I497" s="77" t="s">
        <v>1025</v>
      </c>
      <c r="J497" s="77" t="s">
        <v>1018</v>
      </c>
      <c r="K497" s="77" t="s">
        <v>1019</v>
      </c>
      <c r="L497" s="77" t="s">
        <v>1020</v>
      </c>
      <c r="M497" s="77" t="s">
        <v>1899</v>
      </c>
      <c r="P497"/>
    </row>
    <row r="498" spans="1:16" x14ac:dyDescent="0.2">
      <c r="A498" s="77" t="s">
        <v>28</v>
      </c>
      <c r="B498" s="77">
        <v>7783064</v>
      </c>
      <c r="C498" s="77" t="s">
        <v>2320</v>
      </c>
      <c r="D498" s="77" t="s">
        <v>1016</v>
      </c>
      <c r="E498" s="5" t="str">
        <f t="shared" si="7"/>
        <v>HYDROGEN SULFIDEWater</v>
      </c>
      <c r="F498" s="77" t="s">
        <v>1017</v>
      </c>
      <c r="G498" s="77" t="s">
        <v>28</v>
      </c>
      <c r="H498" s="77">
        <v>7783064</v>
      </c>
      <c r="I498" s="77" t="s">
        <v>1027</v>
      </c>
      <c r="J498" s="77" t="s">
        <v>1018</v>
      </c>
      <c r="K498" s="77" t="s">
        <v>1019</v>
      </c>
      <c r="L498" s="77" t="s">
        <v>1020</v>
      </c>
      <c r="M498" s="77" t="s">
        <v>1900</v>
      </c>
      <c r="P498"/>
    </row>
    <row r="499" spans="1:16" x14ac:dyDescent="0.2">
      <c r="A499" s="77" t="s">
        <v>158</v>
      </c>
      <c r="B499" s="77">
        <v>123319</v>
      </c>
      <c r="C499" s="77" t="s">
        <v>2319</v>
      </c>
      <c r="D499" s="77" t="s">
        <v>1016</v>
      </c>
      <c r="E499" s="5" t="str">
        <f t="shared" si="7"/>
        <v>HYDROQUINONEAir</v>
      </c>
      <c r="F499" s="77" t="s">
        <v>1017</v>
      </c>
      <c r="G499" s="77" t="s">
        <v>1570</v>
      </c>
      <c r="H499" s="77">
        <v>123319</v>
      </c>
      <c r="I499" s="77" t="s">
        <v>1003</v>
      </c>
      <c r="J499" s="77" t="s">
        <v>1018</v>
      </c>
      <c r="K499" s="77" t="s">
        <v>1019</v>
      </c>
      <c r="L499" s="77" t="s">
        <v>1020</v>
      </c>
      <c r="M499" s="77" t="s">
        <v>1571</v>
      </c>
      <c r="P499"/>
    </row>
    <row r="500" spans="1:16" x14ac:dyDescent="0.2">
      <c r="A500" s="77" t="s">
        <v>158</v>
      </c>
      <c r="B500" s="77">
        <v>123319</v>
      </c>
      <c r="C500" s="77" t="s">
        <v>1025</v>
      </c>
      <c r="D500" s="77" t="s">
        <v>1016</v>
      </c>
      <c r="E500" s="5" t="str">
        <f t="shared" si="7"/>
        <v>HYDROQUINONEsoil</v>
      </c>
      <c r="F500" s="77" t="s">
        <v>1017</v>
      </c>
      <c r="G500" s="77" t="s">
        <v>158</v>
      </c>
      <c r="H500" s="77">
        <v>123319</v>
      </c>
      <c r="I500" s="77" t="s">
        <v>1025</v>
      </c>
      <c r="J500" s="77" t="s">
        <v>1018</v>
      </c>
      <c r="K500" s="77" t="s">
        <v>1019</v>
      </c>
      <c r="L500" s="77" t="s">
        <v>1020</v>
      </c>
      <c r="M500" s="77" t="s">
        <v>1572</v>
      </c>
      <c r="P500"/>
    </row>
    <row r="501" spans="1:16" x14ac:dyDescent="0.2">
      <c r="A501" s="77" t="s">
        <v>158</v>
      </c>
      <c r="B501" s="77">
        <v>123319</v>
      </c>
      <c r="C501" s="77" t="s">
        <v>2320</v>
      </c>
      <c r="D501" s="77" t="s">
        <v>1016</v>
      </c>
      <c r="E501" s="5" t="str">
        <f t="shared" si="7"/>
        <v>HYDROQUINONEWater</v>
      </c>
      <c r="F501" s="77" t="s">
        <v>1017</v>
      </c>
      <c r="G501" s="77" t="s">
        <v>158</v>
      </c>
      <c r="H501" s="77">
        <v>123319</v>
      </c>
      <c r="I501" s="77" t="s">
        <v>1027</v>
      </c>
      <c r="J501" s="77" t="s">
        <v>1018</v>
      </c>
      <c r="K501" s="77" t="s">
        <v>1019</v>
      </c>
      <c r="L501" s="77" t="s">
        <v>1020</v>
      </c>
      <c r="M501" s="77" t="s">
        <v>1573</v>
      </c>
      <c r="P501"/>
    </row>
    <row r="502" spans="1:16" x14ac:dyDescent="0.2">
      <c r="A502" s="77" t="s">
        <v>500</v>
      </c>
      <c r="B502" s="77">
        <v>13463406</v>
      </c>
      <c r="C502" s="77" t="s">
        <v>2319</v>
      </c>
      <c r="D502" s="77" t="s">
        <v>1016</v>
      </c>
      <c r="E502" s="5" t="str">
        <f t="shared" si="7"/>
        <v>IRON PENTACARBONYLAir</v>
      </c>
      <c r="F502" s="77" t="s">
        <v>1017</v>
      </c>
      <c r="G502" s="77" t="s">
        <v>500</v>
      </c>
      <c r="H502" s="77">
        <v>13463406</v>
      </c>
      <c r="I502" s="77" t="s">
        <v>1003</v>
      </c>
      <c r="J502" s="77" t="s">
        <v>1018</v>
      </c>
      <c r="K502" s="77" t="s">
        <v>1019</v>
      </c>
      <c r="L502" s="77" t="s">
        <v>1112</v>
      </c>
      <c r="M502" s="77" t="s">
        <v>2241</v>
      </c>
      <c r="P502"/>
    </row>
    <row r="503" spans="1:16" x14ac:dyDescent="0.2">
      <c r="A503" s="77" t="s">
        <v>185</v>
      </c>
      <c r="B503" s="77">
        <v>78842</v>
      </c>
      <c r="C503" s="77" t="s">
        <v>2319</v>
      </c>
      <c r="D503" s="77" t="s">
        <v>1016</v>
      </c>
      <c r="E503" s="5" t="str">
        <f t="shared" si="7"/>
        <v>ISOBUTYRALDEHYDEAir</v>
      </c>
      <c r="F503" s="77" t="s">
        <v>1017</v>
      </c>
      <c r="G503" s="77" t="s">
        <v>1220</v>
      </c>
      <c r="H503" s="77">
        <v>78842</v>
      </c>
      <c r="I503" s="77" t="s">
        <v>1003</v>
      </c>
      <c r="J503" s="77" t="s">
        <v>1018</v>
      </c>
      <c r="K503" s="77" t="s">
        <v>1019</v>
      </c>
      <c r="L503" s="77" t="s">
        <v>1020</v>
      </c>
      <c r="M503" s="77" t="s">
        <v>1221</v>
      </c>
      <c r="P503"/>
    </row>
    <row r="504" spans="1:16" x14ac:dyDescent="0.2">
      <c r="A504" s="77" t="s">
        <v>185</v>
      </c>
      <c r="B504" s="77">
        <v>78842</v>
      </c>
      <c r="C504" s="77" t="s">
        <v>1025</v>
      </c>
      <c r="D504" s="77" t="s">
        <v>1016</v>
      </c>
      <c r="E504" s="5" t="str">
        <f t="shared" si="7"/>
        <v>ISOBUTYRALDEHYDEsoil</v>
      </c>
      <c r="F504" s="77" t="s">
        <v>1017</v>
      </c>
      <c r="G504" s="77" t="s">
        <v>1220</v>
      </c>
      <c r="H504" s="77">
        <v>78842</v>
      </c>
      <c r="I504" s="77" t="s">
        <v>1025</v>
      </c>
      <c r="J504" s="77" t="s">
        <v>1018</v>
      </c>
      <c r="K504" s="77" t="s">
        <v>1019</v>
      </c>
      <c r="L504" s="77" t="s">
        <v>1020</v>
      </c>
      <c r="M504" s="77" t="s">
        <v>1222</v>
      </c>
      <c r="P504"/>
    </row>
    <row r="505" spans="1:16" x14ac:dyDescent="0.2">
      <c r="A505" s="77" t="s">
        <v>185</v>
      </c>
      <c r="B505" s="77">
        <v>78842</v>
      </c>
      <c r="C505" s="77" t="s">
        <v>2320</v>
      </c>
      <c r="D505" s="77" t="s">
        <v>1016</v>
      </c>
      <c r="E505" s="5" t="str">
        <f t="shared" si="7"/>
        <v>ISOBUTYRALDEHYDEWater</v>
      </c>
      <c r="F505" s="77" t="s">
        <v>1017</v>
      </c>
      <c r="G505" s="77" t="s">
        <v>1220</v>
      </c>
      <c r="H505" s="77">
        <v>78842</v>
      </c>
      <c r="I505" s="77" t="s">
        <v>1027</v>
      </c>
      <c r="J505" s="77" t="s">
        <v>1018</v>
      </c>
      <c r="K505" s="77" t="s">
        <v>1019</v>
      </c>
      <c r="L505" s="77" t="s">
        <v>1020</v>
      </c>
      <c r="M505" s="77" t="s">
        <v>1223</v>
      </c>
      <c r="P505"/>
    </row>
    <row r="506" spans="1:16" x14ac:dyDescent="0.2">
      <c r="A506" s="77" t="s">
        <v>516</v>
      </c>
      <c r="B506" s="77">
        <v>465736</v>
      </c>
      <c r="C506" s="77" t="s">
        <v>2319</v>
      </c>
      <c r="D506" s="77" t="s">
        <v>1016</v>
      </c>
      <c r="E506" s="5" t="str">
        <f t="shared" si="7"/>
        <v>ISODRINAir</v>
      </c>
      <c r="F506" s="77" t="s">
        <v>1021</v>
      </c>
      <c r="G506" s="77" t="s">
        <v>516</v>
      </c>
      <c r="H506" s="77">
        <v>465736</v>
      </c>
      <c r="I506" s="77" t="s">
        <v>1003</v>
      </c>
      <c r="J506" s="77" t="s">
        <v>1018</v>
      </c>
      <c r="K506" s="77" t="s">
        <v>1019</v>
      </c>
      <c r="L506" s="77" t="s">
        <v>1032</v>
      </c>
      <c r="M506" s="77" t="s">
        <v>2242</v>
      </c>
      <c r="P506"/>
    </row>
    <row r="507" spans="1:16" x14ac:dyDescent="0.2">
      <c r="A507" s="77" t="s">
        <v>142</v>
      </c>
      <c r="B507" s="77">
        <v>78795</v>
      </c>
      <c r="C507" s="77" t="s">
        <v>2319</v>
      </c>
      <c r="D507" s="77" t="s">
        <v>1016</v>
      </c>
      <c r="E507" s="5" t="str">
        <f t="shared" si="7"/>
        <v>ISOPRENEAir</v>
      </c>
      <c r="F507" s="77" t="s">
        <v>1017</v>
      </c>
      <c r="G507" s="77" t="s">
        <v>1216</v>
      </c>
      <c r="H507" s="77">
        <v>78795</v>
      </c>
      <c r="I507" s="77" t="s">
        <v>1003</v>
      </c>
      <c r="J507" s="77" t="s">
        <v>1018</v>
      </c>
      <c r="K507" s="77" t="s">
        <v>1019</v>
      </c>
      <c r="L507" s="77" t="s">
        <v>1020</v>
      </c>
      <c r="M507" s="77" t="s">
        <v>1217</v>
      </c>
      <c r="P507"/>
    </row>
    <row r="508" spans="1:16" x14ac:dyDescent="0.2">
      <c r="A508" s="77" t="s">
        <v>142</v>
      </c>
      <c r="B508" s="77">
        <v>78795</v>
      </c>
      <c r="C508" s="77" t="s">
        <v>2320</v>
      </c>
      <c r="D508" s="77" t="s">
        <v>1016</v>
      </c>
      <c r="E508" s="5" t="str">
        <f t="shared" si="7"/>
        <v>ISOPRENEWater</v>
      </c>
      <c r="F508" s="77" t="s">
        <v>1017</v>
      </c>
      <c r="G508" s="77" t="s">
        <v>1218</v>
      </c>
      <c r="H508" s="77">
        <v>78795</v>
      </c>
      <c r="I508" s="77" t="s">
        <v>1027</v>
      </c>
      <c r="J508" s="77" t="s">
        <v>1018</v>
      </c>
      <c r="K508" s="77" t="s">
        <v>1019</v>
      </c>
      <c r="L508" s="77" t="s">
        <v>1020</v>
      </c>
      <c r="M508" s="77" t="s">
        <v>1219</v>
      </c>
      <c r="P508"/>
    </row>
    <row r="509" spans="1:16" x14ac:dyDescent="0.2">
      <c r="A509" s="77" t="s">
        <v>422</v>
      </c>
      <c r="B509" s="77">
        <v>67630</v>
      </c>
      <c r="C509" s="77" t="s">
        <v>2319</v>
      </c>
      <c r="D509" s="77" t="s">
        <v>1016</v>
      </c>
      <c r="E509" s="5" t="str">
        <f t="shared" si="7"/>
        <v>ISOPROPYL ALCOHOL (MANUFACTURING,STRONG-ACID PROCESS ONLY,NO SUPPLIER)Air</v>
      </c>
      <c r="F509" s="77" t="s">
        <v>1017</v>
      </c>
      <c r="G509" s="77" t="s">
        <v>1085</v>
      </c>
      <c r="H509" s="77">
        <v>67630</v>
      </c>
      <c r="I509" s="77" t="s">
        <v>1003</v>
      </c>
      <c r="J509" s="77" t="s">
        <v>1018</v>
      </c>
      <c r="K509" s="77" t="s">
        <v>1019</v>
      </c>
      <c r="L509" s="77" t="s">
        <v>1020</v>
      </c>
      <c r="M509" s="77" t="s">
        <v>1086</v>
      </c>
      <c r="P509"/>
    </row>
    <row r="510" spans="1:16" x14ac:dyDescent="0.2">
      <c r="A510" s="77" t="s">
        <v>518</v>
      </c>
      <c r="B510" s="77">
        <v>120581</v>
      </c>
      <c r="C510" s="77" t="s">
        <v>2319</v>
      </c>
      <c r="D510" s="77" t="s">
        <v>1016</v>
      </c>
      <c r="E510" s="5" t="str">
        <f t="shared" si="7"/>
        <v>ISOSAFROLEAir</v>
      </c>
      <c r="F510" s="77"/>
      <c r="G510" s="77" t="s">
        <v>509</v>
      </c>
      <c r="H510" s="77">
        <v>94597</v>
      </c>
      <c r="I510" s="77" t="s">
        <v>1003</v>
      </c>
      <c r="J510" s="77" t="s">
        <v>1018</v>
      </c>
      <c r="K510" s="77" t="s">
        <v>1019</v>
      </c>
      <c r="L510" s="77" t="s">
        <v>1020</v>
      </c>
      <c r="M510" s="77" t="s">
        <v>1321</v>
      </c>
      <c r="P510"/>
    </row>
    <row r="511" spans="1:16" x14ac:dyDescent="0.2">
      <c r="A511" s="77" t="s">
        <v>16</v>
      </c>
      <c r="B511" s="77">
        <v>7439921</v>
      </c>
      <c r="C511" s="77" t="s">
        <v>2319</v>
      </c>
      <c r="D511" s="77" t="s">
        <v>1016</v>
      </c>
      <c r="E511" s="5" t="str">
        <f t="shared" si="7"/>
        <v>LEADAir</v>
      </c>
      <c r="F511" s="77"/>
      <c r="G511" s="77" t="s">
        <v>1802</v>
      </c>
      <c r="H511" s="77">
        <v>7439921</v>
      </c>
      <c r="I511" s="77" t="s">
        <v>1003</v>
      </c>
      <c r="J511" s="77" t="s">
        <v>1018</v>
      </c>
      <c r="K511" s="77" t="s">
        <v>1019</v>
      </c>
      <c r="L511" s="77" t="s">
        <v>1020</v>
      </c>
      <c r="M511" s="77" t="s">
        <v>1803</v>
      </c>
      <c r="P511"/>
    </row>
    <row r="512" spans="1:16" x14ac:dyDescent="0.2">
      <c r="A512" s="77" t="s">
        <v>16</v>
      </c>
      <c r="B512" s="77">
        <v>7439921</v>
      </c>
      <c r="C512" s="77" t="s">
        <v>1025</v>
      </c>
      <c r="D512" s="77" t="s">
        <v>1016</v>
      </c>
      <c r="E512" s="5" t="str">
        <f t="shared" si="7"/>
        <v>LEADsoil</v>
      </c>
      <c r="F512" s="77"/>
      <c r="G512" s="77" t="s">
        <v>1802</v>
      </c>
      <c r="H512" s="77">
        <v>7439921</v>
      </c>
      <c r="I512" s="77" t="s">
        <v>1025</v>
      </c>
      <c r="J512" s="77" t="s">
        <v>1082</v>
      </c>
      <c r="K512" s="77" t="s">
        <v>1019</v>
      </c>
      <c r="L512" s="77" t="s">
        <v>1020</v>
      </c>
      <c r="M512" s="77" t="s">
        <v>1804</v>
      </c>
      <c r="P512"/>
    </row>
    <row r="513" spans="1:16" x14ac:dyDescent="0.2">
      <c r="A513" s="77" t="s">
        <v>16</v>
      </c>
      <c r="B513" s="77">
        <v>7439921</v>
      </c>
      <c r="C513" s="77" t="s">
        <v>2320</v>
      </c>
      <c r="D513" s="77" t="s">
        <v>1016</v>
      </c>
      <c r="E513" s="5" t="str">
        <f t="shared" si="7"/>
        <v>LEADWater</v>
      </c>
      <c r="F513" s="77" t="s">
        <v>1017</v>
      </c>
      <c r="G513" s="77" t="s">
        <v>1802</v>
      </c>
      <c r="H513" s="77">
        <v>7439921</v>
      </c>
      <c r="I513" s="77" t="s">
        <v>1027</v>
      </c>
      <c r="J513" s="77" t="s">
        <v>1018</v>
      </c>
      <c r="K513" s="77" t="s">
        <v>1019</v>
      </c>
      <c r="L513" s="77" t="s">
        <v>1020</v>
      </c>
      <c r="M513" s="77" t="s">
        <v>1805</v>
      </c>
      <c r="P513"/>
    </row>
    <row r="514" spans="1:16" x14ac:dyDescent="0.2">
      <c r="A514" s="77" t="s">
        <v>64</v>
      </c>
      <c r="B514" s="77" t="s">
        <v>983</v>
      </c>
      <c r="C514" s="77" t="s">
        <v>2319</v>
      </c>
      <c r="D514" s="77" t="s">
        <v>1016</v>
      </c>
      <c r="E514" s="5" t="str">
        <f t="shared" si="7"/>
        <v>LEAD COMPOUNDSAir</v>
      </c>
      <c r="F514" s="77" t="s">
        <v>1017</v>
      </c>
      <c r="G514" s="77"/>
      <c r="H514" s="77" t="s">
        <v>581</v>
      </c>
      <c r="I514" s="77"/>
      <c r="J514" s="77"/>
      <c r="K514" s="77"/>
      <c r="L514" s="77"/>
      <c r="M514" s="77"/>
      <c r="P514"/>
    </row>
    <row r="515" spans="1:16" x14ac:dyDescent="0.2">
      <c r="A515" s="77" t="s">
        <v>64</v>
      </c>
      <c r="B515" s="77" t="s">
        <v>983</v>
      </c>
      <c r="C515" s="77" t="s">
        <v>1025</v>
      </c>
      <c r="D515" s="77" t="s">
        <v>1016</v>
      </c>
      <c r="E515" s="5" t="str">
        <f t="shared" ref="E515:E578" si="8">A515&amp;C515</f>
        <v>LEAD COMPOUNDSsoil</v>
      </c>
      <c r="F515" s="77" t="s">
        <v>1021</v>
      </c>
      <c r="G515" s="77"/>
      <c r="H515" s="77" t="s">
        <v>581</v>
      </c>
      <c r="I515" s="77"/>
      <c r="J515" s="77"/>
      <c r="K515" s="77"/>
      <c r="L515" s="77"/>
      <c r="M515" s="77"/>
      <c r="P515"/>
    </row>
    <row r="516" spans="1:16" x14ac:dyDescent="0.2">
      <c r="A516" s="77" t="s">
        <v>64</v>
      </c>
      <c r="B516" s="77" t="s">
        <v>983</v>
      </c>
      <c r="C516" s="77" t="s">
        <v>2320</v>
      </c>
      <c r="D516" s="77" t="s">
        <v>1016</v>
      </c>
      <c r="E516" s="5" t="str">
        <f t="shared" si="8"/>
        <v>LEAD COMPOUNDSWater</v>
      </c>
      <c r="F516" s="77" t="s">
        <v>1021</v>
      </c>
      <c r="G516" s="77"/>
      <c r="H516" s="77" t="s">
        <v>581</v>
      </c>
      <c r="I516" s="77"/>
      <c r="J516" s="77"/>
      <c r="K516" s="77"/>
      <c r="L516" s="77"/>
      <c r="M516" s="77"/>
      <c r="P516"/>
    </row>
    <row r="517" spans="1:16" x14ac:dyDescent="0.2">
      <c r="A517" s="77" t="s">
        <v>427</v>
      </c>
      <c r="B517" s="77">
        <v>58899</v>
      </c>
      <c r="C517" s="77" t="s">
        <v>2319</v>
      </c>
      <c r="D517" s="77" t="s">
        <v>1016</v>
      </c>
      <c r="E517" s="5" t="str">
        <f t="shared" si="8"/>
        <v>LINDANEAir</v>
      </c>
      <c r="F517" s="77" t="s">
        <v>1017</v>
      </c>
      <c r="G517" s="77" t="s">
        <v>1050</v>
      </c>
      <c r="H517" s="77">
        <v>58899</v>
      </c>
      <c r="I517" s="77" t="s">
        <v>1003</v>
      </c>
      <c r="J517" s="77" t="s">
        <v>1018</v>
      </c>
      <c r="K517" s="77" t="s">
        <v>1019</v>
      </c>
      <c r="L517" s="77" t="s">
        <v>1020</v>
      </c>
      <c r="M517" s="77" t="s">
        <v>1051</v>
      </c>
      <c r="P517"/>
    </row>
    <row r="518" spans="1:16" x14ac:dyDescent="0.2">
      <c r="A518" s="77" t="s">
        <v>196</v>
      </c>
      <c r="B518" s="77">
        <v>330552</v>
      </c>
      <c r="C518" s="77" t="s">
        <v>2319</v>
      </c>
      <c r="D518" s="77" t="s">
        <v>1016</v>
      </c>
      <c r="E518" s="5" t="str">
        <f t="shared" si="8"/>
        <v>LINURONAir</v>
      </c>
      <c r="F518" s="77" t="s">
        <v>1017</v>
      </c>
      <c r="G518" s="77" t="s">
        <v>1655</v>
      </c>
      <c r="H518" s="77">
        <v>330552</v>
      </c>
      <c r="I518" s="77" t="s">
        <v>1003</v>
      </c>
      <c r="J518" s="77" t="s">
        <v>1018</v>
      </c>
      <c r="K518" s="77" t="s">
        <v>1019</v>
      </c>
      <c r="L518" s="77" t="s">
        <v>1020</v>
      </c>
      <c r="M518" s="77" t="s">
        <v>1656</v>
      </c>
      <c r="P518"/>
    </row>
    <row r="519" spans="1:16" x14ac:dyDescent="0.2">
      <c r="A519" s="77" t="s">
        <v>242</v>
      </c>
      <c r="B519" s="77">
        <v>554132</v>
      </c>
      <c r="C519" s="77" t="s">
        <v>2319</v>
      </c>
      <c r="D519" s="77" t="s">
        <v>1016</v>
      </c>
      <c r="E519" s="5" t="str">
        <f t="shared" si="8"/>
        <v>LITHIUM CARBONATEAir</v>
      </c>
      <c r="F519" s="77" t="s">
        <v>1017</v>
      </c>
      <c r="G519" s="77" t="s">
        <v>1683</v>
      </c>
      <c r="H519" s="77">
        <v>141537</v>
      </c>
      <c r="I519" s="77" t="s">
        <v>1003</v>
      </c>
      <c r="J519" s="77" t="s">
        <v>1018</v>
      </c>
      <c r="K519" s="77" t="s">
        <v>1019</v>
      </c>
      <c r="L519" s="77" t="s">
        <v>1020</v>
      </c>
      <c r="M519" s="77" t="s">
        <v>1684</v>
      </c>
      <c r="P519"/>
    </row>
    <row r="520" spans="1:16" x14ac:dyDescent="0.2">
      <c r="A520" s="77" t="s">
        <v>242</v>
      </c>
      <c r="B520" s="77">
        <v>554132</v>
      </c>
      <c r="C520" s="77" t="s">
        <v>2320</v>
      </c>
      <c r="D520" s="77" t="s">
        <v>1016</v>
      </c>
      <c r="E520" s="5" t="str">
        <f t="shared" si="8"/>
        <v>LITHIUM CARBONATEWater</v>
      </c>
      <c r="F520" s="77" t="s">
        <v>1017</v>
      </c>
      <c r="G520" s="77" t="s">
        <v>1683</v>
      </c>
      <c r="H520" s="77">
        <v>141537</v>
      </c>
      <c r="I520" s="77" t="s">
        <v>1027</v>
      </c>
      <c r="J520" s="77" t="s">
        <v>1018</v>
      </c>
      <c r="K520" s="77" t="s">
        <v>1019</v>
      </c>
      <c r="L520" s="77" t="s">
        <v>1020</v>
      </c>
      <c r="M520" s="77" t="s">
        <v>1685</v>
      </c>
      <c r="P520"/>
    </row>
    <row r="521" spans="1:16" x14ac:dyDescent="0.2">
      <c r="A521" s="77" t="s">
        <v>140</v>
      </c>
      <c r="B521" s="77">
        <v>121755</v>
      </c>
      <c r="C521" s="77" t="s">
        <v>2319</v>
      </c>
      <c r="D521" s="77" t="s">
        <v>1016</v>
      </c>
      <c r="E521" s="5" t="str">
        <f t="shared" si="8"/>
        <v>MALATHIONAir</v>
      </c>
      <c r="F521" s="77" t="s">
        <v>1017</v>
      </c>
      <c r="G521" s="77" t="s">
        <v>1563</v>
      </c>
      <c r="H521" s="77">
        <v>121755</v>
      </c>
      <c r="I521" s="77" t="s">
        <v>1003</v>
      </c>
      <c r="J521" s="77" t="s">
        <v>1018</v>
      </c>
      <c r="K521" s="77" t="s">
        <v>1019</v>
      </c>
      <c r="L521" s="77" t="s">
        <v>1020</v>
      </c>
      <c r="M521" s="77" t="s">
        <v>1564</v>
      </c>
      <c r="P521"/>
    </row>
    <row r="522" spans="1:16" x14ac:dyDescent="0.2">
      <c r="A522" s="77" t="s">
        <v>140</v>
      </c>
      <c r="B522" s="77">
        <v>121755</v>
      </c>
      <c r="C522" s="77" t="s">
        <v>2320</v>
      </c>
      <c r="D522" s="77" t="s">
        <v>1016</v>
      </c>
      <c r="E522" s="5" t="str">
        <f t="shared" si="8"/>
        <v>MALATHIONWater</v>
      </c>
      <c r="F522" s="77" t="s">
        <v>1017</v>
      </c>
      <c r="G522" s="77" t="s">
        <v>1563</v>
      </c>
      <c r="H522" s="77">
        <v>121755</v>
      </c>
      <c r="I522" s="77" t="s">
        <v>1027</v>
      </c>
      <c r="J522" s="77" t="s">
        <v>1018</v>
      </c>
      <c r="K522" s="77" t="s">
        <v>1019</v>
      </c>
      <c r="L522" s="77" t="s">
        <v>1020</v>
      </c>
      <c r="M522" s="77" t="s">
        <v>1565</v>
      </c>
      <c r="P522"/>
    </row>
    <row r="523" spans="1:16" x14ac:dyDescent="0.2">
      <c r="A523" s="77" t="s">
        <v>67</v>
      </c>
      <c r="B523" s="77">
        <v>108316</v>
      </c>
      <c r="C523" s="77" t="s">
        <v>2319</v>
      </c>
      <c r="D523" s="77" t="s">
        <v>1016</v>
      </c>
      <c r="E523" s="5" t="str">
        <f t="shared" si="8"/>
        <v>MALEIC ANHYDRIDEAir</v>
      </c>
      <c r="F523" s="77" t="s">
        <v>1017</v>
      </c>
      <c r="G523" s="77" t="s">
        <v>1463</v>
      </c>
      <c r="H523" s="77">
        <v>108316</v>
      </c>
      <c r="I523" s="77" t="s">
        <v>1003</v>
      </c>
      <c r="J523" s="77" t="s">
        <v>1018</v>
      </c>
      <c r="K523" s="77" t="s">
        <v>1019</v>
      </c>
      <c r="L523" s="77" t="s">
        <v>1020</v>
      </c>
      <c r="M523" s="77" t="s">
        <v>1464</v>
      </c>
      <c r="P523"/>
    </row>
    <row r="524" spans="1:16" x14ac:dyDescent="0.2">
      <c r="A524" s="77" t="s">
        <v>67</v>
      </c>
      <c r="B524" s="77">
        <v>108316</v>
      </c>
      <c r="C524" s="77" t="s">
        <v>1025</v>
      </c>
      <c r="D524" s="77" t="s">
        <v>1016</v>
      </c>
      <c r="E524" s="5" t="str">
        <f t="shared" si="8"/>
        <v>MALEIC ANHYDRIDEsoil</v>
      </c>
      <c r="F524" s="77" t="s">
        <v>1017</v>
      </c>
      <c r="G524" s="77" t="s">
        <v>67</v>
      </c>
      <c r="H524" s="77">
        <v>108316</v>
      </c>
      <c r="I524" s="77" t="s">
        <v>1025</v>
      </c>
      <c r="J524" s="77" t="s">
        <v>1018</v>
      </c>
      <c r="K524" s="77" t="s">
        <v>1019</v>
      </c>
      <c r="L524" s="77" t="s">
        <v>1020</v>
      </c>
      <c r="M524" s="77" t="s">
        <v>1465</v>
      </c>
      <c r="P524"/>
    </row>
    <row r="525" spans="1:16" x14ac:dyDescent="0.2">
      <c r="A525" s="77" t="s">
        <v>67</v>
      </c>
      <c r="B525" s="77">
        <v>108316</v>
      </c>
      <c r="C525" s="77" t="s">
        <v>2320</v>
      </c>
      <c r="D525" s="77" t="s">
        <v>1016</v>
      </c>
      <c r="E525" s="5" t="str">
        <f t="shared" si="8"/>
        <v>MALEIC ANHYDRIDEWater</v>
      </c>
      <c r="F525" s="77" t="s">
        <v>1017</v>
      </c>
      <c r="G525" s="77" t="s">
        <v>67</v>
      </c>
      <c r="H525" s="77">
        <v>108316</v>
      </c>
      <c r="I525" s="77" t="s">
        <v>1027</v>
      </c>
      <c r="J525" s="77" t="s">
        <v>1018</v>
      </c>
      <c r="K525" s="77" t="s">
        <v>1019</v>
      </c>
      <c r="L525" s="77" t="s">
        <v>1020</v>
      </c>
      <c r="M525" s="77" t="s">
        <v>1466</v>
      </c>
      <c r="P525"/>
    </row>
    <row r="526" spans="1:16" x14ac:dyDescent="0.2">
      <c r="A526" s="77" t="s">
        <v>446</v>
      </c>
      <c r="B526" s="77">
        <v>109773</v>
      </c>
      <c r="C526" s="77" t="s">
        <v>2319</v>
      </c>
      <c r="D526" s="77" t="s">
        <v>1016</v>
      </c>
      <c r="E526" s="5" t="str">
        <f t="shared" si="8"/>
        <v>MALONONITRILEAir</v>
      </c>
      <c r="F526" s="77"/>
      <c r="G526" s="77" t="s">
        <v>446</v>
      </c>
      <c r="H526" s="77">
        <v>109773</v>
      </c>
      <c r="I526" s="77" t="s">
        <v>1003</v>
      </c>
      <c r="J526" s="77" t="s">
        <v>1018</v>
      </c>
      <c r="K526" s="77" t="s">
        <v>1019</v>
      </c>
      <c r="L526" s="77" t="s">
        <v>1032</v>
      </c>
      <c r="M526" s="77" t="s">
        <v>2243</v>
      </c>
      <c r="P526"/>
    </row>
    <row r="527" spans="1:16" x14ac:dyDescent="0.2">
      <c r="A527" s="77" t="s">
        <v>21</v>
      </c>
      <c r="B527" s="77">
        <v>7439965</v>
      </c>
      <c r="C527" s="77" t="s">
        <v>2319</v>
      </c>
      <c r="D527" s="77" t="s">
        <v>1016</v>
      </c>
      <c r="E527" s="5" t="str">
        <f t="shared" si="8"/>
        <v>MANGANESEAir</v>
      </c>
      <c r="F527" s="77"/>
      <c r="G527" s="77" t="s">
        <v>1806</v>
      </c>
      <c r="H527" s="77">
        <v>7439965</v>
      </c>
      <c r="I527" s="77" t="s">
        <v>1003</v>
      </c>
      <c r="J527" s="77" t="s">
        <v>1018</v>
      </c>
      <c r="K527" s="77" t="s">
        <v>1019</v>
      </c>
      <c r="L527" s="77" t="s">
        <v>1020</v>
      </c>
      <c r="M527" s="77" t="s">
        <v>1807</v>
      </c>
      <c r="P527"/>
    </row>
    <row r="528" spans="1:16" x14ac:dyDescent="0.2">
      <c r="A528" s="77" t="s">
        <v>21</v>
      </c>
      <c r="B528" s="77">
        <v>7439965</v>
      </c>
      <c r="C528" s="77" t="s">
        <v>1025</v>
      </c>
      <c r="D528" s="77" t="s">
        <v>1016</v>
      </c>
      <c r="E528" s="5" t="str">
        <f t="shared" si="8"/>
        <v>MANGANESEsoil</v>
      </c>
      <c r="F528" s="77"/>
      <c r="G528" s="77" t="s">
        <v>1806</v>
      </c>
      <c r="H528" s="77">
        <v>7439965</v>
      </c>
      <c r="I528" s="77" t="s">
        <v>1025</v>
      </c>
      <c r="J528" s="77" t="s">
        <v>1082</v>
      </c>
      <c r="K528" s="77" t="s">
        <v>1019</v>
      </c>
      <c r="L528" s="77" t="s">
        <v>1020</v>
      </c>
      <c r="M528" s="77" t="s">
        <v>1808</v>
      </c>
      <c r="P528"/>
    </row>
    <row r="529" spans="1:16" x14ac:dyDescent="0.2">
      <c r="A529" s="77" t="s">
        <v>21</v>
      </c>
      <c r="B529" s="77">
        <v>7439965</v>
      </c>
      <c r="C529" s="77" t="s">
        <v>2320</v>
      </c>
      <c r="D529" s="77" t="s">
        <v>1016</v>
      </c>
      <c r="E529" s="5" t="str">
        <f t="shared" si="8"/>
        <v>MANGANESEWater</v>
      </c>
      <c r="F529" s="77" t="s">
        <v>1017</v>
      </c>
      <c r="G529" s="77" t="s">
        <v>1806</v>
      </c>
      <c r="H529" s="77">
        <v>7439965</v>
      </c>
      <c r="I529" s="77" t="s">
        <v>1027</v>
      </c>
      <c r="J529" s="77" t="s">
        <v>1018</v>
      </c>
      <c r="K529" s="77" t="s">
        <v>1019</v>
      </c>
      <c r="L529" s="77" t="s">
        <v>1020</v>
      </c>
      <c r="M529" s="77" t="s">
        <v>1809</v>
      </c>
      <c r="P529"/>
    </row>
    <row r="530" spans="1:16" x14ac:dyDescent="0.2">
      <c r="A530" s="77" t="s">
        <v>63</v>
      </c>
      <c r="B530" s="77" t="s">
        <v>982</v>
      </c>
      <c r="C530" s="77" t="s">
        <v>2319</v>
      </c>
      <c r="D530" s="77" t="s">
        <v>1016</v>
      </c>
      <c r="E530" s="5" t="str">
        <f t="shared" si="8"/>
        <v>MANGANESE COMPOUNDSAir</v>
      </c>
      <c r="F530" s="77" t="s">
        <v>1017</v>
      </c>
      <c r="G530" s="77"/>
      <c r="H530" s="77" t="s">
        <v>581</v>
      </c>
      <c r="I530" s="77"/>
      <c r="J530" s="77"/>
      <c r="K530" s="77"/>
      <c r="L530" s="77"/>
      <c r="M530" s="77"/>
      <c r="P530"/>
    </row>
    <row r="531" spans="1:16" x14ac:dyDescent="0.2">
      <c r="A531" s="77" t="s">
        <v>63</v>
      </c>
      <c r="B531" s="77" t="s">
        <v>982</v>
      </c>
      <c r="C531" s="77" t="s">
        <v>1025</v>
      </c>
      <c r="D531" s="77" t="s">
        <v>1016</v>
      </c>
      <c r="E531" s="5" t="str">
        <f t="shared" si="8"/>
        <v>MANGANESE COMPOUNDSsoil</v>
      </c>
      <c r="F531" s="77" t="s">
        <v>1017</v>
      </c>
      <c r="G531" s="77"/>
      <c r="H531" s="77" t="s">
        <v>581</v>
      </c>
      <c r="I531" s="77"/>
      <c r="J531" s="77"/>
      <c r="K531" s="77"/>
      <c r="L531" s="77"/>
      <c r="M531" s="77"/>
      <c r="P531"/>
    </row>
    <row r="532" spans="1:16" x14ac:dyDescent="0.2">
      <c r="A532" s="77" t="s">
        <v>63</v>
      </c>
      <c r="B532" s="77" t="s">
        <v>982</v>
      </c>
      <c r="C532" s="77" t="s">
        <v>2320</v>
      </c>
      <c r="D532" s="77" t="s">
        <v>1016</v>
      </c>
      <c r="E532" s="5" t="str">
        <f t="shared" si="8"/>
        <v>MANGANESE COMPOUNDSWater</v>
      </c>
      <c r="F532" s="77" t="s">
        <v>1017</v>
      </c>
      <c r="G532" s="77"/>
      <c r="H532" s="77" t="s">
        <v>581</v>
      </c>
      <c r="I532" s="77"/>
      <c r="J532" s="77"/>
      <c r="K532" s="77"/>
      <c r="L532" s="77"/>
      <c r="M532" s="77"/>
      <c r="P532"/>
    </row>
    <row r="533" spans="1:16" x14ac:dyDescent="0.2">
      <c r="A533" s="77" t="s">
        <v>193</v>
      </c>
      <c r="B533" s="77">
        <v>108394</v>
      </c>
      <c r="C533" s="77" t="s">
        <v>2319</v>
      </c>
      <c r="D533" s="77" t="s">
        <v>1016</v>
      </c>
      <c r="E533" s="5" t="str">
        <f t="shared" si="8"/>
        <v>M-CRESOLAir</v>
      </c>
      <c r="F533" s="77" t="s">
        <v>1017</v>
      </c>
      <c r="G533" s="77" t="s">
        <v>1470</v>
      </c>
      <c r="H533" s="77">
        <v>108394</v>
      </c>
      <c r="I533" s="77" t="s">
        <v>1003</v>
      </c>
      <c r="J533" s="77" t="s">
        <v>1018</v>
      </c>
      <c r="K533" s="77" t="s">
        <v>1019</v>
      </c>
      <c r="L533" s="77" t="s">
        <v>1020</v>
      </c>
      <c r="M533" s="77" t="s">
        <v>1471</v>
      </c>
      <c r="P533"/>
    </row>
    <row r="534" spans="1:16" x14ac:dyDescent="0.2">
      <c r="A534" s="77" t="s">
        <v>193</v>
      </c>
      <c r="B534" s="77">
        <v>108394</v>
      </c>
      <c r="C534" s="77" t="s">
        <v>2320</v>
      </c>
      <c r="D534" s="77" t="s">
        <v>1016</v>
      </c>
      <c r="E534" s="5" t="str">
        <f t="shared" si="8"/>
        <v>M-CRESOLWater</v>
      </c>
      <c r="F534" s="77" t="s">
        <v>1017</v>
      </c>
      <c r="G534" s="77" t="s">
        <v>193</v>
      </c>
      <c r="H534" s="77">
        <v>108394</v>
      </c>
      <c r="I534" s="77" t="s">
        <v>1027</v>
      </c>
      <c r="J534" s="77" t="s">
        <v>1018</v>
      </c>
      <c r="K534" s="77" t="s">
        <v>1019</v>
      </c>
      <c r="L534" s="77" t="s">
        <v>1020</v>
      </c>
      <c r="M534" s="77" t="s">
        <v>1472</v>
      </c>
      <c r="P534"/>
    </row>
    <row r="535" spans="1:16" x14ac:dyDescent="0.2">
      <c r="A535" s="77" t="s">
        <v>370</v>
      </c>
      <c r="B535" s="77">
        <v>99650</v>
      </c>
      <c r="C535" s="77" t="s">
        <v>2319</v>
      </c>
      <c r="D535" s="77" t="s">
        <v>1016</v>
      </c>
      <c r="E535" s="5" t="str">
        <f t="shared" si="8"/>
        <v>M-DINITROBENZENEAir</v>
      </c>
      <c r="F535" s="77" t="s">
        <v>1017</v>
      </c>
      <c r="G535" s="79" t="s">
        <v>370</v>
      </c>
      <c r="H535" s="77">
        <v>99650</v>
      </c>
      <c r="I535" s="79" t="s">
        <v>1003</v>
      </c>
      <c r="J535" s="77" t="s">
        <v>1018</v>
      </c>
      <c r="K535" s="77" t="s">
        <v>1019</v>
      </c>
      <c r="L535" s="77" t="s">
        <v>1020</v>
      </c>
      <c r="M535" s="77" t="s">
        <v>1371</v>
      </c>
      <c r="P535"/>
    </row>
    <row r="536" spans="1:16" x14ac:dyDescent="0.2">
      <c r="A536" s="77" t="s">
        <v>370</v>
      </c>
      <c r="B536" s="77">
        <v>99650</v>
      </c>
      <c r="C536" s="77" t="s">
        <v>2320</v>
      </c>
      <c r="D536" s="77" t="s">
        <v>1016</v>
      </c>
      <c r="E536" s="5" t="str">
        <f t="shared" si="8"/>
        <v>M-DINITROBENZENEWater</v>
      </c>
      <c r="F536" s="77" t="s">
        <v>1017</v>
      </c>
      <c r="G536" s="77" t="s">
        <v>370</v>
      </c>
      <c r="H536" s="77">
        <v>99650</v>
      </c>
      <c r="I536" s="77" t="s">
        <v>1027</v>
      </c>
      <c r="J536" s="77" t="s">
        <v>1018</v>
      </c>
      <c r="K536" s="77" t="s">
        <v>1019</v>
      </c>
      <c r="L536" s="77" t="s">
        <v>1020</v>
      </c>
      <c r="M536" s="77" t="s">
        <v>1372</v>
      </c>
      <c r="P536"/>
    </row>
    <row r="537" spans="1:16" x14ac:dyDescent="0.2">
      <c r="A537" s="77" t="s">
        <v>416</v>
      </c>
      <c r="B537" s="77">
        <v>93652</v>
      </c>
      <c r="C537" s="77" t="s">
        <v>2319</v>
      </c>
      <c r="D537" s="77" t="s">
        <v>1016</v>
      </c>
      <c r="E537" s="5" t="str">
        <f t="shared" si="8"/>
        <v>MECOPROPAir</v>
      </c>
      <c r="F537" s="77"/>
      <c r="G537" s="77" t="s">
        <v>1317</v>
      </c>
      <c r="H537" s="77">
        <v>93652</v>
      </c>
      <c r="I537" s="77" t="s">
        <v>1003</v>
      </c>
      <c r="J537" s="77" t="s">
        <v>1018</v>
      </c>
      <c r="K537" s="77" t="s">
        <v>1019</v>
      </c>
      <c r="L537" s="77" t="s">
        <v>1020</v>
      </c>
      <c r="M537" s="77" t="s">
        <v>1318</v>
      </c>
      <c r="P537"/>
    </row>
    <row r="538" spans="1:16" x14ac:dyDescent="0.2">
      <c r="A538" s="77" t="s">
        <v>96</v>
      </c>
      <c r="B538" s="77">
        <v>7439976</v>
      </c>
      <c r="C538" s="77" t="s">
        <v>2319</v>
      </c>
      <c r="D538" s="77" t="s">
        <v>1016</v>
      </c>
      <c r="E538" s="5" t="str">
        <f t="shared" si="8"/>
        <v>MERCURYAir</v>
      </c>
      <c r="F538" s="77"/>
      <c r="G538" s="77" t="s">
        <v>1810</v>
      </c>
      <c r="H538" s="77">
        <v>7439976</v>
      </c>
      <c r="I538" s="77" t="s">
        <v>1003</v>
      </c>
      <c r="J538" s="77" t="s">
        <v>1018</v>
      </c>
      <c r="K538" s="77" t="s">
        <v>1019</v>
      </c>
      <c r="L538" s="77" t="s">
        <v>1020</v>
      </c>
      <c r="M538" s="77" t="s">
        <v>1811</v>
      </c>
      <c r="P538"/>
    </row>
    <row r="539" spans="1:16" x14ac:dyDescent="0.2">
      <c r="A539" s="77" t="s">
        <v>96</v>
      </c>
      <c r="B539" s="77">
        <v>7439976</v>
      </c>
      <c r="C539" s="77" t="s">
        <v>1025</v>
      </c>
      <c r="D539" s="77" t="s">
        <v>1016</v>
      </c>
      <c r="E539" s="5" t="str">
        <f t="shared" si="8"/>
        <v>MERCURYsoil</v>
      </c>
      <c r="F539" s="77"/>
      <c r="G539" s="77" t="s">
        <v>1810</v>
      </c>
      <c r="H539" s="77">
        <v>7439976</v>
      </c>
      <c r="I539" s="77" t="s">
        <v>1025</v>
      </c>
      <c r="J539" s="77" t="s">
        <v>1018</v>
      </c>
      <c r="K539" s="77" t="s">
        <v>1019</v>
      </c>
      <c r="L539" s="77" t="s">
        <v>1020</v>
      </c>
      <c r="M539" s="77" t="s">
        <v>1812</v>
      </c>
      <c r="P539"/>
    </row>
    <row r="540" spans="1:16" x14ac:dyDescent="0.2">
      <c r="A540" s="77" t="s">
        <v>96</v>
      </c>
      <c r="B540" s="77">
        <v>7439976</v>
      </c>
      <c r="C540" s="77" t="s">
        <v>2320</v>
      </c>
      <c r="D540" s="77" t="s">
        <v>1016</v>
      </c>
      <c r="E540" s="5" t="str">
        <f t="shared" si="8"/>
        <v>MERCURYWater</v>
      </c>
      <c r="F540" s="77" t="s">
        <v>1017</v>
      </c>
      <c r="G540" s="77" t="s">
        <v>1810</v>
      </c>
      <c r="H540" s="77">
        <v>7439976</v>
      </c>
      <c r="I540" s="77" t="s">
        <v>1027</v>
      </c>
      <c r="J540" s="77" t="s">
        <v>1018</v>
      </c>
      <c r="K540" s="77" t="s">
        <v>1019</v>
      </c>
      <c r="L540" s="77" t="s">
        <v>1020</v>
      </c>
      <c r="M540" s="77" t="s">
        <v>1813</v>
      </c>
      <c r="P540"/>
    </row>
    <row r="541" spans="1:16" x14ac:dyDescent="0.2">
      <c r="A541" s="77" t="s">
        <v>46</v>
      </c>
      <c r="B541" s="77" t="s">
        <v>977</v>
      </c>
      <c r="C541" s="77" t="s">
        <v>2319</v>
      </c>
      <c r="D541" s="77" t="s">
        <v>1016</v>
      </c>
      <c r="E541" s="5" t="str">
        <f t="shared" si="8"/>
        <v>MERCURY COMPOUNDSAir</v>
      </c>
      <c r="F541" s="77" t="s">
        <v>1017</v>
      </c>
      <c r="G541" s="77"/>
      <c r="H541" s="77" t="s">
        <v>581</v>
      </c>
      <c r="I541" s="77"/>
      <c r="J541" s="77"/>
      <c r="K541" s="77"/>
      <c r="L541" s="77"/>
      <c r="M541" s="77"/>
      <c r="P541"/>
    </row>
    <row r="542" spans="1:16" x14ac:dyDescent="0.2">
      <c r="A542" s="77" t="s">
        <v>46</v>
      </c>
      <c r="B542" s="77" t="s">
        <v>977</v>
      </c>
      <c r="C542" s="77" t="s">
        <v>1025</v>
      </c>
      <c r="D542" s="77" t="s">
        <v>1016</v>
      </c>
      <c r="E542" s="5" t="str">
        <f t="shared" si="8"/>
        <v>MERCURY COMPOUNDSsoil</v>
      </c>
      <c r="F542" s="77" t="s">
        <v>1017</v>
      </c>
      <c r="G542" s="77"/>
      <c r="H542" s="77" t="s">
        <v>581</v>
      </c>
      <c r="I542" s="77"/>
      <c r="J542" s="77"/>
      <c r="K542" s="77"/>
      <c r="L542" s="77"/>
      <c r="M542" s="77"/>
      <c r="P542"/>
    </row>
    <row r="543" spans="1:16" x14ac:dyDescent="0.2">
      <c r="A543" s="77" t="s">
        <v>46</v>
      </c>
      <c r="B543" s="77" t="s">
        <v>977</v>
      </c>
      <c r="C543" s="77" t="s">
        <v>2320</v>
      </c>
      <c r="D543" s="77" t="s">
        <v>1016</v>
      </c>
      <c r="E543" s="5" t="str">
        <f t="shared" si="8"/>
        <v>MERCURY COMPOUNDSWater</v>
      </c>
      <c r="F543" s="77" t="s">
        <v>1017</v>
      </c>
      <c r="G543" s="77"/>
      <c r="H543" s="77" t="s">
        <v>581</v>
      </c>
      <c r="I543" s="77"/>
      <c r="J543" s="77"/>
      <c r="K543" s="77"/>
      <c r="L543" s="77"/>
      <c r="M543" s="77"/>
      <c r="P543"/>
    </row>
    <row r="544" spans="1:16" x14ac:dyDescent="0.2">
      <c r="A544" s="77" t="s">
        <v>488</v>
      </c>
      <c r="B544" s="77">
        <v>126987</v>
      </c>
      <c r="C544" s="77" t="s">
        <v>2319</v>
      </c>
      <c r="D544" s="77" t="s">
        <v>1016</v>
      </c>
      <c r="E544" s="5" t="str">
        <f t="shared" si="8"/>
        <v>METHACRYLONITRILEAir</v>
      </c>
      <c r="F544" s="77" t="s">
        <v>1017</v>
      </c>
      <c r="G544" s="77" t="s">
        <v>488</v>
      </c>
      <c r="H544" s="77">
        <v>126987</v>
      </c>
      <c r="I544" s="77" t="s">
        <v>1003</v>
      </c>
      <c r="J544" s="77" t="s">
        <v>1018</v>
      </c>
      <c r="K544" s="77" t="s">
        <v>1019</v>
      </c>
      <c r="L544" s="77" t="s">
        <v>1032</v>
      </c>
      <c r="M544" s="77" t="s">
        <v>2245</v>
      </c>
      <c r="P544"/>
    </row>
    <row r="545" spans="1:16" x14ac:dyDescent="0.2">
      <c r="A545" s="77" t="s">
        <v>337</v>
      </c>
      <c r="B545" s="77">
        <v>137428</v>
      </c>
      <c r="C545" s="77" t="s">
        <v>2319</v>
      </c>
      <c r="D545" s="77" t="s">
        <v>1016</v>
      </c>
      <c r="E545" s="5" t="str">
        <f t="shared" si="8"/>
        <v>METHAM SODIUMAir</v>
      </c>
      <c r="F545" s="77" t="s">
        <v>1017</v>
      </c>
      <c r="G545" s="77" t="s">
        <v>1620</v>
      </c>
      <c r="H545" s="77">
        <v>137428</v>
      </c>
      <c r="I545" s="77" t="s">
        <v>1003</v>
      </c>
      <c r="J545" s="77" t="s">
        <v>1018</v>
      </c>
      <c r="K545" s="77" t="s">
        <v>1019</v>
      </c>
      <c r="L545" s="77" t="s">
        <v>1020</v>
      </c>
      <c r="M545" s="77" t="s">
        <v>1621</v>
      </c>
      <c r="P545"/>
    </row>
    <row r="546" spans="1:16" x14ac:dyDescent="0.2">
      <c r="A546" s="77" t="s">
        <v>19</v>
      </c>
      <c r="B546" s="77">
        <v>67561</v>
      </c>
      <c r="C546" s="77" t="s">
        <v>2319</v>
      </c>
      <c r="D546" s="77" t="s">
        <v>1016</v>
      </c>
      <c r="E546" s="5" t="str">
        <f t="shared" si="8"/>
        <v>METHANOLAir</v>
      </c>
      <c r="F546" s="77" t="s">
        <v>1017</v>
      </c>
      <c r="G546" s="77" t="s">
        <v>1080</v>
      </c>
      <c r="H546" s="77">
        <v>67561</v>
      </c>
      <c r="I546" s="77" t="s">
        <v>1003</v>
      </c>
      <c r="J546" s="77" t="s">
        <v>1018</v>
      </c>
      <c r="K546" s="77" t="s">
        <v>1019</v>
      </c>
      <c r="L546" s="77" t="s">
        <v>1020</v>
      </c>
      <c r="M546" s="77" t="s">
        <v>1081</v>
      </c>
      <c r="P546"/>
    </row>
    <row r="547" spans="1:16" x14ac:dyDescent="0.2">
      <c r="A547" s="77" t="s">
        <v>19</v>
      </c>
      <c r="B547" s="77">
        <v>67561</v>
      </c>
      <c r="C547" s="77" t="s">
        <v>1025</v>
      </c>
      <c r="D547" s="77" t="s">
        <v>1016</v>
      </c>
      <c r="E547" s="5" t="str">
        <f t="shared" si="8"/>
        <v>METHANOLsoil</v>
      </c>
      <c r="F547" s="77" t="s">
        <v>1017</v>
      </c>
      <c r="G547" s="77" t="s">
        <v>1080</v>
      </c>
      <c r="H547" s="77">
        <v>67561</v>
      </c>
      <c r="I547" s="77" t="s">
        <v>1025</v>
      </c>
      <c r="J547" s="77" t="s">
        <v>1082</v>
      </c>
      <c r="K547" s="77" t="s">
        <v>1019</v>
      </c>
      <c r="L547" s="77" t="s">
        <v>1020</v>
      </c>
      <c r="M547" s="77" t="s">
        <v>1083</v>
      </c>
      <c r="P547"/>
    </row>
    <row r="548" spans="1:16" x14ac:dyDescent="0.2">
      <c r="A548" s="77" t="s">
        <v>19</v>
      </c>
      <c r="B548" s="77">
        <v>67561</v>
      </c>
      <c r="C548" s="77" t="s">
        <v>2320</v>
      </c>
      <c r="D548" s="77" t="s">
        <v>1016</v>
      </c>
      <c r="E548" s="5" t="str">
        <f t="shared" si="8"/>
        <v>METHANOLWater</v>
      </c>
      <c r="F548" s="77" t="s">
        <v>1017</v>
      </c>
      <c r="G548" s="77" t="s">
        <v>1080</v>
      </c>
      <c r="H548" s="77">
        <v>67561</v>
      </c>
      <c r="I548" s="77" t="s">
        <v>1027</v>
      </c>
      <c r="J548" s="77" t="s">
        <v>1018</v>
      </c>
      <c r="K548" s="77" t="s">
        <v>1019</v>
      </c>
      <c r="L548" s="77" t="s">
        <v>1020</v>
      </c>
      <c r="M548" s="77" t="s">
        <v>1084</v>
      </c>
      <c r="P548"/>
    </row>
    <row r="549" spans="1:16" x14ac:dyDescent="0.2">
      <c r="A549" s="77" t="s">
        <v>502</v>
      </c>
      <c r="B549" s="77">
        <v>2032657</v>
      </c>
      <c r="C549" s="77" t="s">
        <v>2319</v>
      </c>
      <c r="D549" s="77" t="s">
        <v>1016</v>
      </c>
      <c r="E549" s="5" t="str">
        <f t="shared" si="8"/>
        <v>METHIOCARBAir</v>
      </c>
      <c r="F549" s="77" t="s">
        <v>1017</v>
      </c>
      <c r="G549" s="77" t="s">
        <v>1778</v>
      </c>
      <c r="H549" s="77">
        <v>2032657</v>
      </c>
      <c r="I549" s="77" t="s">
        <v>1003</v>
      </c>
      <c r="J549" s="77" t="s">
        <v>1018</v>
      </c>
      <c r="K549" s="77" t="s">
        <v>1019</v>
      </c>
      <c r="L549" s="77" t="s">
        <v>1020</v>
      </c>
      <c r="M549" s="77" t="s">
        <v>1779</v>
      </c>
      <c r="P549"/>
    </row>
    <row r="550" spans="1:16" x14ac:dyDescent="0.2">
      <c r="A550" s="77" t="s">
        <v>494</v>
      </c>
      <c r="B550" s="77">
        <v>94746</v>
      </c>
      <c r="C550" s="77" t="s">
        <v>2319</v>
      </c>
      <c r="D550" s="77" t="s">
        <v>1016</v>
      </c>
      <c r="E550" s="5" t="str">
        <f t="shared" si="8"/>
        <v>METHOXONEAir</v>
      </c>
      <c r="F550" s="77" t="s">
        <v>1017</v>
      </c>
      <c r="G550" s="77" t="s">
        <v>1322</v>
      </c>
      <c r="H550" s="77">
        <v>94746</v>
      </c>
      <c r="I550" s="77" t="s">
        <v>1003</v>
      </c>
      <c r="J550" s="77" t="s">
        <v>1018</v>
      </c>
      <c r="K550" s="77" t="s">
        <v>1019</v>
      </c>
      <c r="L550" s="77" t="s">
        <v>1020</v>
      </c>
      <c r="M550" s="77" t="s">
        <v>1323</v>
      </c>
      <c r="P550"/>
    </row>
    <row r="551" spans="1:16" x14ac:dyDescent="0.2">
      <c r="A551" s="77" t="s">
        <v>520</v>
      </c>
      <c r="B551" s="77">
        <v>3653483</v>
      </c>
      <c r="C551" s="77" t="s">
        <v>2319</v>
      </c>
      <c r="D551" s="77" t="s">
        <v>1016</v>
      </c>
      <c r="E551" s="5" t="str">
        <f t="shared" si="8"/>
        <v>METHOXONE SODIUM SALTAir</v>
      </c>
      <c r="F551" s="77" t="s">
        <v>1017</v>
      </c>
      <c r="G551" s="77" t="s">
        <v>1790</v>
      </c>
      <c r="H551" s="77">
        <v>3653483</v>
      </c>
      <c r="I551" s="77" t="s">
        <v>1003</v>
      </c>
      <c r="J551" s="77" t="s">
        <v>1018</v>
      </c>
      <c r="K551" s="77" t="s">
        <v>1019</v>
      </c>
      <c r="L551" s="77" t="s">
        <v>1032</v>
      </c>
      <c r="M551" s="77" t="s">
        <v>2244</v>
      </c>
      <c r="P551"/>
    </row>
    <row r="552" spans="1:16" x14ac:dyDescent="0.2">
      <c r="A552" s="77" t="s">
        <v>166</v>
      </c>
      <c r="B552" s="77">
        <v>72435</v>
      </c>
      <c r="C552" s="77" t="s">
        <v>2319</v>
      </c>
      <c r="D552" s="77" t="s">
        <v>1016</v>
      </c>
      <c r="E552" s="5" t="str">
        <f t="shared" si="8"/>
        <v>METHOXYCHLORAir</v>
      </c>
      <c r="F552" s="77" t="s">
        <v>1017</v>
      </c>
      <c r="G552" s="77" t="s">
        <v>560</v>
      </c>
      <c r="H552" s="77">
        <v>72435</v>
      </c>
      <c r="I552" s="77" t="s">
        <v>1003</v>
      </c>
      <c r="J552" s="77" t="s">
        <v>1018</v>
      </c>
      <c r="K552" s="77" t="s">
        <v>1019</v>
      </c>
      <c r="L552" s="77" t="s">
        <v>1020</v>
      </c>
      <c r="M552" s="77" t="s">
        <v>1110</v>
      </c>
      <c r="P552"/>
    </row>
    <row r="553" spans="1:16" x14ac:dyDescent="0.2">
      <c r="A553" s="77" t="s">
        <v>166</v>
      </c>
      <c r="B553" s="77">
        <v>72435</v>
      </c>
      <c r="C553" s="77" t="s">
        <v>1025</v>
      </c>
      <c r="D553" s="77" t="s">
        <v>1016</v>
      </c>
      <c r="E553" s="5" t="str">
        <f t="shared" si="8"/>
        <v>METHOXYCHLORsoil</v>
      </c>
      <c r="F553" s="77" t="s">
        <v>1021</v>
      </c>
      <c r="G553" s="77" t="s">
        <v>560</v>
      </c>
      <c r="H553" s="77">
        <v>72435</v>
      </c>
      <c r="I553" s="77" t="s">
        <v>1025</v>
      </c>
      <c r="J553" s="77" t="s">
        <v>1018</v>
      </c>
      <c r="K553" s="77" t="s">
        <v>1019</v>
      </c>
      <c r="L553" s="77" t="s">
        <v>1020</v>
      </c>
      <c r="M553" s="77" t="s">
        <v>1111</v>
      </c>
      <c r="P553"/>
    </row>
    <row r="554" spans="1:16" x14ac:dyDescent="0.2">
      <c r="A554" s="77" t="s">
        <v>73</v>
      </c>
      <c r="B554" s="77">
        <v>96333</v>
      </c>
      <c r="C554" s="77" t="s">
        <v>2319</v>
      </c>
      <c r="D554" s="77" t="s">
        <v>1016</v>
      </c>
      <c r="E554" s="5" t="str">
        <f t="shared" si="8"/>
        <v>METHYL ACRYLATEAir</v>
      </c>
      <c r="F554" s="77" t="s">
        <v>1017</v>
      </c>
      <c r="G554" s="77" t="s">
        <v>1348</v>
      </c>
      <c r="H554" s="77">
        <v>96333</v>
      </c>
      <c r="I554" s="77" t="s">
        <v>1003</v>
      </c>
      <c r="J554" s="77" t="s">
        <v>1018</v>
      </c>
      <c r="K554" s="77" t="s">
        <v>1019</v>
      </c>
      <c r="L554" s="77" t="s">
        <v>1020</v>
      </c>
      <c r="M554" s="77" t="s">
        <v>1349</v>
      </c>
      <c r="P554"/>
    </row>
    <row r="555" spans="1:16" x14ac:dyDescent="0.2">
      <c r="A555" s="77" t="s">
        <v>73</v>
      </c>
      <c r="B555" s="77">
        <v>96333</v>
      </c>
      <c r="C555" s="77" t="s">
        <v>1025</v>
      </c>
      <c r="D555" s="77" t="s">
        <v>1016</v>
      </c>
      <c r="E555" s="5" t="str">
        <f t="shared" si="8"/>
        <v>METHYL ACRYLATEsoil</v>
      </c>
      <c r="F555" s="77" t="s">
        <v>1021</v>
      </c>
      <c r="G555" s="77" t="s">
        <v>1348</v>
      </c>
      <c r="H555" s="77">
        <v>96333</v>
      </c>
      <c r="I555" s="77" t="s">
        <v>1025</v>
      </c>
      <c r="J555" s="77" t="s">
        <v>1018</v>
      </c>
      <c r="K555" s="77" t="s">
        <v>1019</v>
      </c>
      <c r="L555" s="77" t="s">
        <v>1020</v>
      </c>
      <c r="M555" s="77" t="s">
        <v>1350</v>
      </c>
      <c r="P555"/>
    </row>
    <row r="556" spans="1:16" x14ac:dyDescent="0.2">
      <c r="A556" s="77" t="s">
        <v>73</v>
      </c>
      <c r="B556" s="77">
        <v>96333</v>
      </c>
      <c r="C556" s="77" t="s">
        <v>2320</v>
      </c>
      <c r="D556" s="77" t="s">
        <v>1016</v>
      </c>
      <c r="E556" s="5" t="str">
        <f t="shared" si="8"/>
        <v>METHYL ACRYLATEWater</v>
      </c>
      <c r="F556" s="77" t="s">
        <v>1021</v>
      </c>
      <c r="G556" s="77" t="s">
        <v>1348</v>
      </c>
      <c r="H556" s="77">
        <v>96333</v>
      </c>
      <c r="I556" s="77" t="s">
        <v>1027</v>
      </c>
      <c r="J556" s="77" t="s">
        <v>1018</v>
      </c>
      <c r="K556" s="77" t="s">
        <v>1019</v>
      </c>
      <c r="L556" s="77" t="s">
        <v>1020</v>
      </c>
      <c r="M556" s="77" t="s">
        <v>1351</v>
      </c>
      <c r="P556"/>
    </row>
    <row r="557" spans="1:16" x14ac:dyDescent="0.2">
      <c r="A557" s="77" t="s">
        <v>278</v>
      </c>
      <c r="B557" s="77">
        <v>79221</v>
      </c>
      <c r="C557" s="77" t="s">
        <v>2319</v>
      </c>
      <c r="D557" s="77" t="s">
        <v>1016</v>
      </c>
      <c r="E557" s="5" t="str">
        <f t="shared" si="8"/>
        <v>METHYL CHLOROCARBONATEAir</v>
      </c>
      <c r="F557" s="77" t="s">
        <v>1017</v>
      </c>
      <c r="G557" s="77" t="s">
        <v>1249</v>
      </c>
      <c r="H557" s="77">
        <v>96344</v>
      </c>
      <c r="I557" s="77" t="s">
        <v>1003</v>
      </c>
      <c r="J557" s="77" t="s">
        <v>1018</v>
      </c>
      <c r="K557" s="77" t="s">
        <v>1019</v>
      </c>
      <c r="L557" s="77" t="s">
        <v>1032</v>
      </c>
      <c r="M557" s="77" t="s">
        <v>2246</v>
      </c>
      <c r="P557"/>
    </row>
    <row r="558" spans="1:16" x14ac:dyDescent="0.2">
      <c r="A558" s="77" t="s">
        <v>342</v>
      </c>
      <c r="B558" s="77">
        <v>60344</v>
      </c>
      <c r="C558" s="77" t="s">
        <v>2319</v>
      </c>
      <c r="D558" s="77" t="s">
        <v>1016</v>
      </c>
      <c r="E558" s="5" t="str">
        <f t="shared" si="8"/>
        <v>METHYL HYDRAZINEAir</v>
      </c>
      <c r="F558" s="77" t="s">
        <v>1017</v>
      </c>
      <c r="G558" s="77" t="s">
        <v>1053</v>
      </c>
      <c r="H558" s="77">
        <v>60344</v>
      </c>
      <c r="I558" s="77" t="s">
        <v>1003</v>
      </c>
      <c r="J558" s="77" t="s">
        <v>1018</v>
      </c>
      <c r="K558" s="77" t="s">
        <v>1019</v>
      </c>
      <c r="L558" s="77" t="s">
        <v>1020</v>
      </c>
      <c r="M558" s="77" t="s">
        <v>1054</v>
      </c>
      <c r="P558"/>
    </row>
    <row r="559" spans="1:16" x14ac:dyDescent="0.2">
      <c r="A559" s="77" t="s">
        <v>297</v>
      </c>
      <c r="B559" s="77">
        <v>74884</v>
      </c>
      <c r="C559" s="77" t="s">
        <v>2319</v>
      </c>
      <c r="D559" s="77" t="s">
        <v>1016</v>
      </c>
      <c r="E559" s="5" t="str">
        <f t="shared" si="8"/>
        <v>METHYL IODIDEAir</v>
      </c>
      <c r="F559" s="77" t="s">
        <v>1017</v>
      </c>
      <c r="G559" s="77" t="s">
        <v>2323</v>
      </c>
      <c r="H559" s="77">
        <v>74884</v>
      </c>
      <c r="I559" s="77" t="s">
        <v>1003</v>
      </c>
      <c r="J559" s="77" t="s">
        <v>1018</v>
      </c>
      <c r="K559" s="77" t="s">
        <v>1019</v>
      </c>
      <c r="L559" s="77" t="s">
        <v>1112</v>
      </c>
      <c r="M559" s="77" t="s">
        <v>2324</v>
      </c>
      <c r="P559"/>
    </row>
    <row r="560" spans="1:16" x14ac:dyDescent="0.2">
      <c r="A560" s="77" t="s">
        <v>297</v>
      </c>
      <c r="B560" s="77">
        <v>74884</v>
      </c>
      <c r="C560" s="77" t="s">
        <v>2320</v>
      </c>
      <c r="D560" s="77" t="s">
        <v>1016</v>
      </c>
      <c r="E560" s="5" t="str">
        <f t="shared" si="8"/>
        <v>METHYL IODIDEWater</v>
      </c>
      <c r="F560" s="77" t="s">
        <v>1021</v>
      </c>
      <c r="G560" s="77" t="s">
        <v>2323</v>
      </c>
      <c r="H560" s="77">
        <v>74884</v>
      </c>
      <c r="I560" s="77" t="s">
        <v>1027</v>
      </c>
      <c r="J560" s="77" t="s">
        <v>1018</v>
      </c>
      <c r="K560" s="77" t="s">
        <v>1019</v>
      </c>
      <c r="L560" s="77" t="s">
        <v>1112</v>
      </c>
      <c r="M560" s="77" t="s">
        <v>2325</v>
      </c>
      <c r="P560"/>
    </row>
    <row r="561" spans="1:16" x14ac:dyDescent="0.2">
      <c r="A561" s="77" t="s">
        <v>27</v>
      </c>
      <c r="B561" s="77">
        <v>108101</v>
      </c>
      <c r="C561" s="77" t="s">
        <v>1025</v>
      </c>
      <c r="D561" s="77" t="s">
        <v>1016</v>
      </c>
      <c r="E561" s="5" t="str">
        <f t="shared" si="8"/>
        <v>METHYL ISOBUTYL KETONEsoil</v>
      </c>
      <c r="F561" s="77" t="s">
        <v>1017</v>
      </c>
      <c r="G561" s="77" t="s">
        <v>1460</v>
      </c>
      <c r="H561" s="77">
        <v>108101</v>
      </c>
      <c r="I561" s="77" t="s">
        <v>1025</v>
      </c>
      <c r="J561" s="77" t="s">
        <v>1018</v>
      </c>
      <c r="K561" s="77" t="s">
        <v>1019</v>
      </c>
      <c r="L561" s="77" t="s">
        <v>1020</v>
      </c>
      <c r="M561" s="77" t="s">
        <v>1461</v>
      </c>
      <c r="P561"/>
    </row>
    <row r="562" spans="1:16" x14ac:dyDescent="0.2">
      <c r="A562" s="77" t="s">
        <v>27</v>
      </c>
      <c r="B562" s="77">
        <v>108101</v>
      </c>
      <c r="C562" s="77" t="s">
        <v>2320</v>
      </c>
      <c r="D562" s="77" t="s">
        <v>1016</v>
      </c>
      <c r="E562" s="5" t="str">
        <f t="shared" si="8"/>
        <v>METHYL ISOBUTYL KETONEWater</v>
      </c>
      <c r="F562" s="77" t="s">
        <v>1017</v>
      </c>
      <c r="G562" s="77" t="s">
        <v>1460</v>
      </c>
      <c r="H562" s="77">
        <v>108101</v>
      </c>
      <c r="I562" s="77" t="s">
        <v>1027</v>
      </c>
      <c r="J562" s="77" t="s">
        <v>1018</v>
      </c>
      <c r="K562" s="77" t="s">
        <v>1019</v>
      </c>
      <c r="L562" s="77" t="s">
        <v>1020</v>
      </c>
      <c r="M562" s="77" t="s">
        <v>1462</v>
      </c>
      <c r="P562"/>
    </row>
    <row r="563" spans="1:16" x14ac:dyDescent="0.2">
      <c r="A563" s="77" t="s">
        <v>27</v>
      </c>
      <c r="B563" s="77">
        <v>108101</v>
      </c>
      <c r="C563" s="77" t="s">
        <v>2319</v>
      </c>
      <c r="D563" s="77" t="s">
        <v>1016</v>
      </c>
      <c r="E563" s="5" t="str">
        <f t="shared" si="8"/>
        <v>METHYL ISOBUTYL KETONEAir</v>
      </c>
      <c r="F563" s="77" t="s">
        <v>1017</v>
      </c>
      <c r="G563" s="77" t="s">
        <v>1459</v>
      </c>
      <c r="H563" s="77">
        <v>108101</v>
      </c>
      <c r="I563" s="77" t="s">
        <v>1003</v>
      </c>
      <c r="J563" s="77" t="s">
        <v>1018</v>
      </c>
      <c r="K563" s="77" t="s">
        <v>1019</v>
      </c>
      <c r="L563" s="77" t="s">
        <v>1032</v>
      </c>
      <c r="M563" s="77" t="s">
        <v>2247</v>
      </c>
      <c r="P563"/>
    </row>
    <row r="564" spans="1:16" x14ac:dyDescent="0.2">
      <c r="A564" s="77" t="s">
        <v>397</v>
      </c>
      <c r="B564" s="77">
        <v>624839</v>
      </c>
      <c r="C564" s="77" t="s">
        <v>2319</v>
      </c>
      <c r="D564" s="77" t="s">
        <v>1016</v>
      </c>
      <c r="E564" s="5" t="str">
        <f t="shared" si="8"/>
        <v>METHYL ISOCYANATEAir</v>
      </c>
      <c r="F564" s="77" t="s">
        <v>1017</v>
      </c>
      <c r="G564" s="77" t="s">
        <v>1700</v>
      </c>
      <c r="H564" s="77">
        <v>111364</v>
      </c>
      <c r="I564" s="77" t="s">
        <v>1003</v>
      </c>
      <c r="J564" s="77" t="s">
        <v>1018</v>
      </c>
      <c r="K564" s="77" t="s">
        <v>1019</v>
      </c>
      <c r="L564" s="77" t="s">
        <v>1032</v>
      </c>
      <c r="M564" s="77" t="s">
        <v>2192</v>
      </c>
      <c r="P564"/>
    </row>
    <row r="565" spans="1:16" x14ac:dyDescent="0.2">
      <c r="A565" s="77" t="s">
        <v>472</v>
      </c>
      <c r="B565" s="77">
        <v>556616</v>
      </c>
      <c r="C565" s="77" t="s">
        <v>2319</v>
      </c>
      <c r="D565" s="77" t="s">
        <v>1016</v>
      </c>
      <c r="E565" s="5" t="str">
        <f t="shared" si="8"/>
        <v>METHYL ISOTHIOCYANATEAir</v>
      </c>
      <c r="F565" s="77" t="s">
        <v>1017</v>
      </c>
      <c r="G565" s="77" t="s">
        <v>1687</v>
      </c>
      <c r="H565" s="77">
        <v>556616</v>
      </c>
      <c r="I565" s="77" t="s">
        <v>1003</v>
      </c>
      <c r="J565" s="77" t="s">
        <v>1018</v>
      </c>
      <c r="K565" s="77" t="s">
        <v>1019</v>
      </c>
      <c r="L565" s="77" t="s">
        <v>1032</v>
      </c>
      <c r="M565" s="77" t="s">
        <v>2248</v>
      </c>
      <c r="P565"/>
    </row>
    <row r="566" spans="1:16" x14ac:dyDescent="0.2">
      <c r="A566" s="77" t="s">
        <v>118</v>
      </c>
      <c r="B566" s="77">
        <v>80626</v>
      </c>
      <c r="C566" s="77" t="s">
        <v>2319</v>
      </c>
      <c r="D566" s="77" t="s">
        <v>1016</v>
      </c>
      <c r="E566" s="5" t="str">
        <f t="shared" si="8"/>
        <v>METHYL METHACRYLATEAir</v>
      </c>
      <c r="F566" s="77" t="s">
        <v>1017</v>
      </c>
      <c r="G566" s="77" t="s">
        <v>1266</v>
      </c>
      <c r="H566" s="77">
        <v>80626</v>
      </c>
      <c r="I566" s="77" t="s">
        <v>1003</v>
      </c>
      <c r="J566" s="77" t="s">
        <v>1018</v>
      </c>
      <c r="K566" s="77" t="s">
        <v>1019</v>
      </c>
      <c r="L566" s="77" t="s">
        <v>1020</v>
      </c>
      <c r="M566" s="77" t="s">
        <v>1267</v>
      </c>
      <c r="P566"/>
    </row>
    <row r="567" spans="1:16" x14ac:dyDescent="0.2">
      <c r="A567" s="77" t="s">
        <v>118</v>
      </c>
      <c r="B567" s="77">
        <v>80626</v>
      </c>
      <c r="C567" s="77" t="s">
        <v>1025</v>
      </c>
      <c r="D567" s="77" t="s">
        <v>1016</v>
      </c>
      <c r="E567" s="5" t="str">
        <f t="shared" si="8"/>
        <v>METHYL METHACRYLATEsoil</v>
      </c>
      <c r="F567" s="77" t="s">
        <v>1017</v>
      </c>
      <c r="G567" s="77" t="s">
        <v>1268</v>
      </c>
      <c r="H567" s="77">
        <v>80626</v>
      </c>
      <c r="I567" s="77" t="s">
        <v>1025</v>
      </c>
      <c r="J567" s="77" t="s">
        <v>1018</v>
      </c>
      <c r="K567" s="77" t="s">
        <v>1019</v>
      </c>
      <c r="L567" s="77" t="s">
        <v>1020</v>
      </c>
      <c r="M567" s="77" t="s">
        <v>1269</v>
      </c>
      <c r="P567"/>
    </row>
    <row r="568" spans="1:16" x14ac:dyDescent="0.2">
      <c r="A568" s="77" t="s">
        <v>118</v>
      </c>
      <c r="B568" s="77">
        <v>80626</v>
      </c>
      <c r="C568" s="77" t="s">
        <v>2320</v>
      </c>
      <c r="D568" s="77" t="s">
        <v>1016</v>
      </c>
      <c r="E568" s="5" t="str">
        <f t="shared" si="8"/>
        <v>METHYL METHACRYLATEWater</v>
      </c>
      <c r="F568" s="77" t="s">
        <v>1017</v>
      </c>
      <c r="G568" s="77" t="s">
        <v>1268</v>
      </c>
      <c r="H568" s="77">
        <v>80626</v>
      </c>
      <c r="I568" s="77" t="s">
        <v>1027</v>
      </c>
      <c r="J568" s="77" t="s">
        <v>1018</v>
      </c>
      <c r="K568" s="77" t="s">
        <v>1019</v>
      </c>
      <c r="L568" s="77" t="s">
        <v>1020</v>
      </c>
      <c r="M568" s="77" t="s">
        <v>1270</v>
      </c>
      <c r="P568"/>
    </row>
    <row r="569" spans="1:16" x14ac:dyDescent="0.2">
      <c r="A569" s="77" t="s">
        <v>344</v>
      </c>
      <c r="B569" s="77">
        <v>298000</v>
      </c>
      <c r="C569" s="77" t="s">
        <v>2319</v>
      </c>
      <c r="D569" s="77" t="s">
        <v>1016</v>
      </c>
      <c r="E569" s="5" t="str">
        <f t="shared" si="8"/>
        <v>METHYL PARATHIONAir</v>
      </c>
      <c r="F569" s="77" t="s">
        <v>1017</v>
      </c>
      <c r="G569" s="77" t="s">
        <v>1640</v>
      </c>
      <c r="H569" s="77">
        <v>298000</v>
      </c>
      <c r="I569" s="77" t="s">
        <v>1003</v>
      </c>
      <c r="J569" s="77" t="s">
        <v>1018</v>
      </c>
      <c r="K569" s="77" t="s">
        <v>1019</v>
      </c>
      <c r="L569" s="77" t="s">
        <v>1020</v>
      </c>
      <c r="M569" s="77" t="s">
        <v>1641</v>
      </c>
      <c r="P569"/>
    </row>
    <row r="570" spans="1:16" x14ac:dyDescent="0.2">
      <c r="A570" s="77" t="s">
        <v>219</v>
      </c>
      <c r="B570" s="77">
        <v>1634044</v>
      </c>
      <c r="C570" s="77" t="s">
        <v>2319</v>
      </c>
      <c r="D570" s="77" t="s">
        <v>1016</v>
      </c>
      <c r="E570" s="5" t="str">
        <f t="shared" si="8"/>
        <v>METHYL TERT-BUTYL ETHERAir</v>
      </c>
      <c r="F570" s="77" t="s">
        <v>1017</v>
      </c>
      <c r="G570" s="77" t="s">
        <v>1748</v>
      </c>
      <c r="H570" s="77">
        <v>1634044</v>
      </c>
      <c r="I570" s="77" t="s">
        <v>1003</v>
      </c>
      <c r="J570" s="77" t="s">
        <v>1018</v>
      </c>
      <c r="K570" s="77" t="s">
        <v>1019</v>
      </c>
      <c r="L570" s="77" t="s">
        <v>1020</v>
      </c>
      <c r="M570" s="77" t="s">
        <v>1749</v>
      </c>
      <c r="P570"/>
    </row>
    <row r="571" spans="1:16" x14ac:dyDescent="0.2">
      <c r="A571" s="77" t="s">
        <v>219</v>
      </c>
      <c r="B571" s="77">
        <v>1634044</v>
      </c>
      <c r="C571" s="77" t="s">
        <v>2320</v>
      </c>
      <c r="D571" s="77" t="s">
        <v>1016</v>
      </c>
      <c r="E571" s="5" t="str">
        <f t="shared" si="8"/>
        <v>METHYL TERT-BUTYL ETHERWater</v>
      </c>
      <c r="F571" s="77"/>
      <c r="G571" s="77" t="s">
        <v>1750</v>
      </c>
      <c r="H571" s="77">
        <v>1634044</v>
      </c>
      <c r="I571" s="77" t="s">
        <v>1027</v>
      </c>
      <c r="J571" s="77" t="s">
        <v>1018</v>
      </c>
      <c r="K571" s="77" t="s">
        <v>1019</v>
      </c>
      <c r="L571" s="77" t="s">
        <v>1020</v>
      </c>
      <c r="M571" s="77" t="s">
        <v>1751</v>
      </c>
      <c r="P571"/>
    </row>
    <row r="572" spans="1:16" x14ac:dyDescent="0.2">
      <c r="A572" s="77" t="s">
        <v>36</v>
      </c>
      <c r="B572" s="77">
        <v>74953</v>
      </c>
      <c r="C572" s="77" t="s">
        <v>2319</v>
      </c>
      <c r="D572" s="77" t="s">
        <v>1016</v>
      </c>
      <c r="E572" s="5" t="str">
        <f t="shared" si="8"/>
        <v>METHYLENE BROMIDEAir</v>
      </c>
      <c r="F572" s="77"/>
      <c r="G572" s="77" t="s">
        <v>1126</v>
      </c>
      <c r="H572" s="77">
        <v>74953</v>
      </c>
      <c r="I572" s="77" t="s">
        <v>1003</v>
      </c>
      <c r="J572" s="77" t="s">
        <v>1018</v>
      </c>
      <c r="K572" s="77" t="s">
        <v>1019</v>
      </c>
      <c r="L572" s="77" t="s">
        <v>1020</v>
      </c>
      <c r="M572" s="77" t="s">
        <v>1127</v>
      </c>
      <c r="P572"/>
    </row>
    <row r="573" spans="1:16" x14ac:dyDescent="0.2">
      <c r="A573" s="77" t="s">
        <v>300</v>
      </c>
      <c r="B573" s="77">
        <v>21087649</v>
      </c>
      <c r="C573" s="77" t="s">
        <v>2319</v>
      </c>
      <c r="D573" s="77" t="s">
        <v>1016</v>
      </c>
      <c r="E573" s="5" t="str">
        <f t="shared" si="8"/>
        <v>METRIBUZINAir</v>
      </c>
      <c r="F573" s="77"/>
      <c r="G573" s="77" t="s">
        <v>1925</v>
      </c>
      <c r="H573" s="77">
        <v>21087649</v>
      </c>
      <c r="I573" s="77" t="s">
        <v>1003</v>
      </c>
      <c r="J573" s="77" t="s">
        <v>1018</v>
      </c>
      <c r="K573" s="77" t="s">
        <v>1019</v>
      </c>
      <c r="L573" s="77" t="s">
        <v>1020</v>
      </c>
      <c r="M573" s="77" t="s">
        <v>1926</v>
      </c>
      <c r="P573"/>
    </row>
    <row r="574" spans="1:16" x14ac:dyDescent="0.2">
      <c r="A574" s="77" t="s">
        <v>300</v>
      </c>
      <c r="B574" s="77">
        <v>21087649</v>
      </c>
      <c r="C574" s="77" t="s">
        <v>2320</v>
      </c>
      <c r="D574" s="77" t="s">
        <v>1016</v>
      </c>
      <c r="E574" s="5" t="str">
        <f t="shared" si="8"/>
        <v>METRIBUZINWater</v>
      </c>
      <c r="F574" s="77" t="s">
        <v>1021</v>
      </c>
      <c r="G574" s="77" t="s">
        <v>1925</v>
      </c>
      <c r="H574" s="77">
        <v>21087649</v>
      </c>
      <c r="I574" s="77" t="s">
        <v>1027</v>
      </c>
      <c r="J574" s="77" t="s">
        <v>1018</v>
      </c>
      <c r="K574" s="77" t="s">
        <v>1019</v>
      </c>
      <c r="L574" s="77" t="s">
        <v>1020</v>
      </c>
      <c r="M574" s="77" t="s">
        <v>1927</v>
      </c>
      <c r="P574"/>
    </row>
    <row r="575" spans="1:16" x14ac:dyDescent="0.2">
      <c r="A575" s="77" t="s">
        <v>105</v>
      </c>
      <c r="B575" s="77" t="s">
        <v>105</v>
      </c>
      <c r="C575" s="77" t="s">
        <v>2319</v>
      </c>
      <c r="D575" s="77" t="s">
        <v>1016</v>
      </c>
      <c r="E575" s="5" t="str">
        <f t="shared" si="8"/>
        <v>MIXTUREAir</v>
      </c>
      <c r="F575" s="77" t="s">
        <v>1021</v>
      </c>
      <c r="G575" s="77"/>
      <c r="H575" s="77" t="s">
        <v>581</v>
      </c>
      <c r="I575" s="77"/>
      <c r="J575" s="77"/>
      <c r="K575" s="77"/>
      <c r="L575" s="77"/>
      <c r="M575" s="77"/>
      <c r="P575"/>
    </row>
    <row r="576" spans="1:16" x14ac:dyDescent="0.2">
      <c r="A576" s="77" t="s">
        <v>105</v>
      </c>
      <c r="B576" s="77" t="s">
        <v>105</v>
      </c>
      <c r="C576" s="77" t="s">
        <v>1025</v>
      </c>
      <c r="D576" s="77" t="s">
        <v>1016</v>
      </c>
      <c r="E576" s="5" t="str">
        <f t="shared" si="8"/>
        <v>MIXTUREsoil</v>
      </c>
      <c r="F576" s="77" t="s">
        <v>1021</v>
      </c>
      <c r="G576" s="77"/>
      <c r="H576" s="77" t="s">
        <v>581</v>
      </c>
      <c r="I576" s="77"/>
      <c r="J576" s="77"/>
      <c r="K576" s="77"/>
      <c r="L576" s="77"/>
      <c r="M576" s="77"/>
      <c r="P576"/>
    </row>
    <row r="577" spans="1:16" x14ac:dyDescent="0.2">
      <c r="A577" s="77" t="s">
        <v>105</v>
      </c>
      <c r="B577" s="77" t="s">
        <v>105</v>
      </c>
      <c r="C577" s="77" t="s">
        <v>2320</v>
      </c>
      <c r="D577" s="77" t="s">
        <v>1016</v>
      </c>
      <c r="E577" s="5" t="str">
        <f t="shared" si="8"/>
        <v>MIXTUREWater</v>
      </c>
      <c r="F577" s="77" t="s">
        <v>1017</v>
      </c>
      <c r="G577" s="77"/>
      <c r="H577" s="77" t="s">
        <v>581</v>
      </c>
      <c r="I577" s="77"/>
      <c r="J577" s="77"/>
      <c r="K577" s="77"/>
      <c r="L577" s="77"/>
      <c r="M577" s="77"/>
      <c r="P577"/>
    </row>
    <row r="578" spans="1:16" x14ac:dyDescent="0.2">
      <c r="A578" s="77" t="s">
        <v>180</v>
      </c>
      <c r="B578" s="77">
        <v>1313275</v>
      </c>
      <c r="C578" s="77" t="s">
        <v>2319</v>
      </c>
      <c r="D578" s="77" t="s">
        <v>1016</v>
      </c>
      <c r="E578" s="5" t="str">
        <f t="shared" si="8"/>
        <v>MOLYBDENUM TRIOXIDEAir</v>
      </c>
      <c r="F578" s="77" t="s">
        <v>1017</v>
      </c>
      <c r="G578" s="77" t="s">
        <v>1729</v>
      </c>
      <c r="H578" s="77" t="s">
        <v>581</v>
      </c>
      <c r="I578" s="77" t="s">
        <v>1003</v>
      </c>
      <c r="J578" s="77" t="s">
        <v>1018</v>
      </c>
      <c r="K578" s="77" t="s">
        <v>1019</v>
      </c>
      <c r="L578" s="77" t="s">
        <v>1032</v>
      </c>
      <c r="M578" s="77" t="s">
        <v>2250</v>
      </c>
      <c r="P578"/>
    </row>
    <row r="579" spans="1:16" x14ac:dyDescent="0.2">
      <c r="A579" s="77" t="s">
        <v>180</v>
      </c>
      <c r="B579" s="77">
        <v>1313275</v>
      </c>
      <c r="C579" s="77" t="s">
        <v>1025</v>
      </c>
      <c r="D579" s="77" t="s">
        <v>1016</v>
      </c>
      <c r="E579" s="5" t="str">
        <f t="shared" ref="E579:E642" si="9">A579&amp;C579</f>
        <v>MOLYBDENUM TRIOXIDEsoil</v>
      </c>
      <c r="F579" s="77" t="s">
        <v>1017</v>
      </c>
      <c r="G579" s="77" t="s">
        <v>1729</v>
      </c>
      <c r="H579" s="77" t="s">
        <v>581</v>
      </c>
      <c r="I579" s="77" t="s">
        <v>1025</v>
      </c>
      <c r="J579" s="77" t="s">
        <v>1018</v>
      </c>
      <c r="K579" s="77" t="s">
        <v>1019</v>
      </c>
      <c r="L579" s="77" t="s">
        <v>1032</v>
      </c>
      <c r="M579" s="77" t="s">
        <v>2251</v>
      </c>
      <c r="P579"/>
    </row>
    <row r="580" spans="1:16" x14ac:dyDescent="0.2">
      <c r="A580" s="77" t="s">
        <v>180</v>
      </c>
      <c r="B580" s="77">
        <v>1313275</v>
      </c>
      <c r="C580" s="77" t="s">
        <v>2320</v>
      </c>
      <c r="D580" s="77" t="s">
        <v>1016</v>
      </c>
      <c r="E580" s="5" t="str">
        <f t="shared" si="9"/>
        <v>MOLYBDENUM TRIOXIDEWater</v>
      </c>
      <c r="F580" s="77" t="s">
        <v>1017</v>
      </c>
      <c r="G580" s="77" t="s">
        <v>1729</v>
      </c>
      <c r="H580" s="77" t="s">
        <v>581</v>
      </c>
      <c r="I580" s="77" t="s">
        <v>1027</v>
      </c>
      <c r="J580" s="77" t="s">
        <v>1018</v>
      </c>
      <c r="K580" s="77" t="s">
        <v>1019</v>
      </c>
      <c r="L580" s="77" t="s">
        <v>1032</v>
      </c>
      <c r="M580" s="77" t="s">
        <v>2252</v>
      </c>
      <c r="P580"/>
    </row>
    <row r="581" spans="1:16" x14ac:dyDescent="0.2">
      <c r="A581" s="77" t="s">
        <v>436</v>
      </c>
      <c r="B581" s="77">
        <v>76153</v>
      </c>
      <c r="C581" s="77" t="s">
        <v>2319</v>
      </c>
      <c r="D581" s="77" t="s">
        <v>1016</v>
      </c>
      <c r="E581" s="5" t="str">
        <f t="shared" si="9"/>
        <v>MONOCHLOROPENTAFLUOROETHANEAir</v>
      </c>
      <c r="F581" s="77" t="s">
        <v>1017</v>
      </c>
      <c r="G581" s="77" t="s">
        <v>1203</v>
      </c>
      <c r="H581" s="77">
        <v>76153</v>
      </c>
      <c r="I581" s="77" t="s">
        <v>1003</v>
      </c>
      <c r="J581" s="77" t="s">
        <v>1018</v>
      </c>
      <c r="K581" s="77" t="s">
        <v>1019</v>
      </c>
      <c r="L581" s="77" t="s">
        <v>1032</v>
      </c>
      <c r="M581" s="77" t="s">
        <v>2199</v>
      </c>
      <c r="P581"/>
    </row>
    <row r="582" spans="1:16" x14ac:dyDescent="0.2">
      <c r="A582" s="77" t="s">
        <v>496</v>
      </c>
      <c r="B582" s="77">
        <v>150685</v>
      </c>
      <c r="C582" s="77" t="s">
        <v>2319</v>
      </c>
      <c r="D582" s="77" t="s">
        <v>1016</v>
      </c>
      <c r="E582" s="5" t="str">
        <f t="shared" si="9"/>
        <v>MONURONAir</v>
      </c>
      <c r="F582" s="77" t="s">
        <v>1017</v>
      </c>
      <c r="G582" s="77" t="s">
        <v>496</v>
      </c>
      <c r="H582" s="77">
        <v>150685</v>
      </c>
      <c r="I582" s="77" t="s">
        <v>1003</v>
      </c>
      <c r="J582" s="77" t="s">
        <v>1018</v>
      </c>
      <c r="K582" s="77" t="s">
        <v>1019</v>
      </c>
      <c r="L582" s="77" t="s">
        <v>1032</v>
      </c>
      <c r="M582" s="77" t="s">
        <v>2253</v>
      </c>
      <c r="P582"/>
    </row>
    <row r="583" spans="1:16" x14ac:dyDescent="0.2">
      <c r="A583" s="77" t="s">
        <v>314</v>
      </c>
      <c r="B583" s="77">
        <v>108383</v>
      </c>
      <c r="C583" s="77" t="s">
        <v>2319</v>
      </c>
      <c r="D583" s="77" t="s">
        <v>1016</v>
      </c>
      <c r="E583" s="5" t="str">
        <f t="shared" si="9"/>
        <v>M-XYLENEAir</v>
      </c>
      <c r="F583" s="77" t="s">
        <v>1017</v>
      </c>
      <c r="G583" s="77" t="s">
        <v>1467</v>
      </c>
      <c r="H583" s="77">
        <v>108383</v>
      </c>
      <c r="I583" s="77" t="s">
        <v>1003</v>
      </c>
      <c r="J583" s="77" t="s">
        <v>1018</v>
      </c>
      <c r="K583" s="77" t="s">
        <v>1019</v>
      </c>
      <c r="L583" s="77" t="s">
        <v>1020</v>
      </c>
      <c r="M583" s="77" t="s">
        <v>1468</v>
      </c>
      <c r="P583"/>
    </row>
    <row r="584" spans="1:16" x14ac:dyDescent="0.2">
      <c r="A584" s="77" t="s">
        <v>314</v>
      </c>
      <c r="B584" s="77">
        <v>108383</v>
      </c>
      <c r="C584" s="77" t="s">
        <v>2320</v>
      </c>
      <c r="D584" s="77" t="s">
        <v>1016</v>
      </c>
      <c r="E584" s="5" t="str">
        <f t="shared" si="9"/>
        <v>M-XYLENEWater</v>
      </c>
      <c r="F584" s="77" t="s">
        <v>1017</v>
      </c>
      <c r="G584" s="77" t="s">
        <v>1467</v>
      </c>
      <c r="H584" s="77">
        <v>108383</v>
      </c>
      <c r="I584" s="77" t="s">
        <v>1027</v>
      </c>
      <c r="J584" s="77" t="s">
        <v>1018</v>
      </c>
      <c r="K584" s="77" t="s">
        <v>1019</v>
      </c>
      <c r="L584" s="77" t="s">
        <v>1020</v>
      </c>
      <c r="M584" s="77" t="s">
        <v>1469</v>
      </c>
      <c r="P584"/>
    </row>
    <row r="585" spans="1:16" x14ac:dyDescent="0.2">
      <c r="A585" s="77" t="s">
        <v>332</v>
      </c>
      <c r="B585" s="77">
        <v>88671890</v>
      </c>
      <c r="C585" s="77" t="s">
        <v>2319</v>
      </c>
      <c r="D585" s="77" t="s">
        <v>1016</v>
      </c>
      <c r="E585" s="5" t="str">
        <f t="shared" si="9"/>
        <v>MYCLOBUTANILAir</v>
      </c>
      <c r="F585" s="77" t="s">
        <v>1017</v>
      </c>
      <c r="G585" s="77" t="s">
        <v>1991</v>
      </c>
      <c r="H585" s="77">
        <v>88671890</v>
      </c>
      <c r="I585" s="77" t="s">
        <v>1003</v>
      </c>
      <c r="J585" s="77" t="s">
        <v>1018</v>
      </c>
      <c r="K585" s="77" t="s">
        <v>1019</v>
      </c>
      <c r="L585" s="77" t="s">
        <v>1020</v>
      </c>
      <c r="M585" s="77" t="s">
        <v>1992</v>
      </c>
      <c r="P585"/>
    </row>
    <row r="586" spans="1:16" x14ac:dyDescent="0.2">
      <c r="A586" s="77" t="s">
        <v>299</v>
      </c>
      <c r="B586" s="77">
        <v>121697</v>
      </c>
      <c r="C586" s="77" t="s">
        <v>2319</v>
      </c>
      <c r="D586" s="77" t="s">
        <v>1016</v>
      </c>
      <c r="E586" s="5" t="str">
        <f t="shared" si="9"/>
        <v>N,N-DIMETHYLANILINEAir</v>
      </c>
      <c r="F586" s="77" t="s">
        <v>1017</v>
      </c>
      <c r="G586" s="77" t="s">
        <v>299</v>
      </c>
      <c r="H586" s="77">
        <v>121697</v>
      </c>
      <c r="I586" s="77" t="s">
        <v>1003</v>
      </c>
      <c r="J586" s="77" t="s">
        <v>1018</v>
      </c>
      <c r="K586" s="77" t="s">
        <v>1019</v>
      </c>
      <c r="L586" s="77" t="s">
        <v>1032</v>
      </c>
      <c r="M586" s="77" t="s">
        <v>2256</v>
      </c>
      <c r="P586"/>
    </row>
    <row r="587" spans="1:16" x14ac:dyDescent="0.2">
      <c r="A587" s="77" t="s">
        <v>164</v>
      </c>
      <c r="B587" s="77">
        <v>68122</v>
      </c>
      <c r="C587" s="77" t="s">
        <v>2319</v>
      </c>
      <c r="D587" s="77" t="s">
        <v>1016</v>
      </c>
      <c r="E587" s="5" t="str">
        <f t="shared" si="9"/>
        <v>N,N-DIMETHYLFORMAMIDEAir</v>
      </c>
      <c r="F587" s="77" t="s">
        <v>1017</v>
      </c>
      <c r="G587" s="77" t="s">
        <v>1092</v>
      </c>
      <c r="H587" s="77">
        <v>68122</v>
      </c>
      <c r="I587" s="77" t="s">
        <v>1003</v>
      </c>
      <c r="J587" s="77" t="s">
        <v>1018</v>
      </c>
      <c r="K587" s="77" t="s">
        <v>1019</v>
      </c>
      <c r="L587" s="77" t="s">
        <v>1020</v>
      </c>
      <c r="M587" s="77" t="s">
        <v>1093</v>
      </c>
      <c r="P587"/>
    </row>
    <row r="588" spans="1:16" x14ac:dyDescent="0.2">
      <c r="A588" s="77" t="s">
        <v>164</v>
      </c>
      <c r="B588" s="77">
        <v>68122</v>
      </c>
      <c r="C588" s="77" t="s">
        <v>1025</v>
      </c>
      <c r="D588" s="77" t="s">
        <v>1016</v>
      </c>
      <c r="E588" s="5" t="str">
        <f t="shared" si="9"/>
        <v>N,N-DIMETHYLFORMAMIDEsoil</v>
      </c>
      <c r="F588" s="77" t="s">
        <v>1017</v>
      </c>
      <c r="G588" s="77" t="s">
        <v>1092</v>
      </c>
      <c r="H588" s="77">
        <v>68122</v>
      </c>
      <c r="I588" s="77" t="s">
        <v>1025</v>
      </c>
      <c r="J588" s="77" t="s">
        <v>1018</v>
      </c>
      <c r="K588" s="77" t="s">
        <v>1019</v>
      </c>
      <c r="L588" s="77" t="s">
        <v>1020</v>
      </c>
      <c r="M588" s="77" t="s">
        <v>1094</v>
      </c>
      <c r="P588"/>
    </row>
    <row r="589" spans="1:16" x14ac:dyDescent="0.2">
      <c r="A589" s="77" t="s">
        <v>164</v>
      </c>
      <c r="B589" s="77">
        <v>68122</v>
      </c>
      <c r="C589" s="77" t="s">
        <v>2320</v>
      </c>
      <c r="D589" s="77" t="s">
        <v>1016</v>
      </c>
      <c r="E589" s="5" t="str">
        <f t="shared" si="9"/>
        <v>N,N-DIMETHYLFORMAMIDEWater</v>
      </c>
      <c r="F589" s="77" t="s">
        <v>1017</v>
      </c>
      <c r="G589" s="77" t="s">
        <v>1092</v>
      </c>
      <c r="H589" s="77">
        <v>68122</v>
      </c>
      <c r="I589" s="77" t="s">
        <v>1027</v>
      </c>
      <c r="J589" s="77" t="s">
        <v>1018</v>
      </c>
      <c r="K589" s="77" t="s">
        <v>1019</v>
      </c>
      <c r="L589" s="77" t="s">
        <v>1020</v>
      </c>
      <c r="M589" s="77" t="s">
        <v>1095</v>
      </c>
      <c r="P589"/>
    </row>
    <row r="590" spans="1:16" x14ac:dyDescent="0.2">
      <c r="A590" s="77" t="s">
        <v>421</v>
      </c>
      <c r="B590" s="77">
        <v>300765</v>
      </c>
      <c r="C590" s="77" t="s">
        <v>2319</v>
      </c>
      <c r="D590" s="77" t="s">
        <v>1016</v>
      </c>
      <c r="E590" s="5" t="str">
        <f t="shared" si="9"/>
        <v>NALEDAir</v>
      </c>
      <c r="F590" s="77" t="s">
        <v>1017</v>
      </c>
      <c r="G590" s="77" t="s">
        <v>1642</v>
      </c>
      <c r="H590" s="77">
        <v>300765</v>
      </c>
      <c r="I590" s="77" t="s">
        <v>1003</v>
      </c>
      <c r="J590" s="77" t="s">
        <v>1018</v>
      </c>
      <c r="K590" s="77" t="s">
        <v>1019</v>
      </c>
      <c r="L590" s="77" t="s">
        <v>1020</v>
      </c>
      <c r="M590" s="77" t="s">
        <v>1643</v>
      </c>
      <c r="P590"/>
    </row>
    <row r="591" spans="1:16" x14ac:dyDescent="0.2">
      <c r="A591" s="77" t="s">
        <v>55</v>
      </c>
      <c r="B591" s="77">
        <v>91203</v>
      </c>
      <c r="C591" s="77" t="s">
        <v>2319</v>
      </c>
      <c r="D591" s="77" t="s">
        <v>1016</v>
      </c>
      <c r="E591" s="5" t="str">
        <f t="shared" si="9"/>
        <v>NAPHTHALENEAir</v>
      </c>
      <c r="F591" s="77" t="s">
        <v>1017</v>
      </c>
      <c r="G591" s="77" t="s">
        <v>1304</v>
      </c>
      <c r="H591" s="77">
        <v>91203</v>
      </c>
      <c r="I591" s="77" t="s">
        <v>1003</v>
      </c>
      <c r="J591" s="77" t="s">
        <v>1018</v>
      </c>
      <c r="K591" s="77" t="s">
        <v>1019</v>
      </c>
      <c r="L591" s="77" t="s">
        <v>1020</v>
      </c>
      <c r="M591" s="77" t="s">
        <v>1305</v>
      </c>
      <c r="P591"/>
    </row>
    <row r="592" spans="1:16" x14ac:dyDescent="0.2">
      <c r="A592" s="77" t="s">
        <v>55</v>
      </c>
      <c r="B592" s="77">
        <v>91203</v>
      </c>
      <c r="C592" s="77" t="s">
        <v>1025</v>
      </c>
      <c r="D592" s="77" t="s">
        <v>1016</v>
      </c>
      <c r="E592" s="5" t="str">
        <f t="shared" si="9"/>
        <v>NAPHTHALENEsoil</v>
      </c>
      <c r="F592" s="77" t="s">
        <v>1017</v>
      </c>
      <c r="G592" s="77" t="s">
        <v>561</v>
      </c>
      <c r="H592" s="77">
        <v>91203</v>
      </c>
      <c r="I592" s="77" t="s">
        <v>1025</v>
      </c>
      <c r="J592" s="77" t="s">
        <v>1018</v>
      </c>
      <c r="K592" s="77" t="s">
        <v>1019</v>
      </c>
      <c r="L592" s="77" t="s">
        <v>1020</v>
      </c>
      <c r="M592" s="77" t="s">
        <v>1306</v>
      </c>
      <c r="P592"/>
    </row>
    <row r="593" spans="1:16" x14ac:dyDescent="0.2">
      <c r="A593" s="77" t="s">
        <v>55</v>
      </c>
      <c r="B593" s="77">
        <v>91203</v>
      </c>
      <c r="C593" s="77" t="s">
        <v>2320</v>
      </c>
      <c r="D593" s="77" t="s">
        <v>1016</v>
      </c>
      <c r="E593" s="5" t="str">
        <f t="shared" si="9"/>
        <v>NAPHTHALENEWater</v>
      </c>
      <c r="F593" s="77" t="s">
        <v>1017</v>
      </c>
      <c r="G593" s="77" t="s">
        <v>1304</v>
      </c>
      <c r="H593" s="77">
        <v>91203</v>
      </c>
      <c r="I593" s="77" t="s">
        <v>1027</v>
      </c>
      <c r="J593" s="77" t="s">
        <v>1018</v>
      </c>
      <c r="K593" s="77" t="s">
        <v>1019</v>
      </c>
      <c r="L593" s="77" t="s">
        <v>1020</v>
      </c>
      <c r="M593" s="77" t="s">
        <v>1307</v>
      </c>
      <c r="P593"/>
    </row>
    <row r="594" spans="1:16" x14ac:dyDescent="0.2">
      <c r="A594" s="77" t="s">
        <v>23</v>
      </c>
      <c r="B594" s="77">
        <v>71363</v>
      </c>
      <c r="C594" s="77" t="s">
        <v>2319</v>
      </c>
      <c r="D594" s="77" t="s">
        <v>1016</v>
      </c>
      <c r="E594" s="5" t="str">
        <f t="shared" si="9"/>
        <v>N-BUTYL ALCOHOLAir</v>
      </c>
      <c r="F594" s="77" t="s">
        <v>1017</v>
      </c>
      <c r="G594" s="77" t="s">
        <v>1097</v>
      </c>
      <c r="H594" s="77">
        <v>71363</v>
      </c>
      <c r="I594" s="77" t="s">
        <v>1003</v>
      </c>
      <c r="J594" s="77" t="s">
        <v>1018</v>
      </c>
      <c r="K594" s="77" t="s">
        <v>1019</v>
      </c>
      <c r="L594" s="77" t="s">
        <v>1020</v>
      </c>
      <c r="M594" s="77" t="s">
        <v>1098</v>
      </c>
      <c r="P594"/>
    </row>
    <row r="595" spans="1:16" x14ac:dyDescent="0.2">
      <c r="A595" s="77" t="s">
        <v>23</v>
      </c>
      <c r="B595" s="77">
        <v>71363</v>
      </c>
      <c r="C595" s="77" t="s">
        <v>1025</v>
      </c>
      <c r="D595" s="77" t="s">
        <v>1016</v>
      </c>
      <c r="E595" s="5" t="str">
        <f t="shared" si="9"/>
        <v>N-BUTYL ALCOHOLsoil</v>
      </c>
      <c r="F595" s="77" t="s">
        <v>1017</v>
      </c>
      <c r="G595" s="77" t="s">
        <v>1099</v>
      </c>
      <c r="H595" s="77">
        <v>71363</v>
      </c>
      <c r="I595" s="77" t="s">
        <v>1025</v>
      </c>
      <c r="J595" s="77" t="s">
        <v>1018</v>
      </c>
      <c r="K595" s="77" t="s">
        <v>1019</v>
      </c>
      <c r="L595" s="77" t="s">
        <v>1020</v>
      </c>
      <c r="M595" s="77" t="s">
        <v>1100</v>
      </c>
      <c r="P595"/>
    </row>
    <row r="596" spans="1:16" x14ac:dyDescent="0.2">
      <c r="A596" s="77" t="s">
        <v>23</v>
      </c>
      <c r="B596" s="77">
        <v>71363</v>
      </c>
      <c r="C596" s="77" t="s">
        <v>2320</v>
      </c>
      <c r="D596" s="77" t="s">
        <v>1016</v>
      </c>
      <c r="E596" s="5" t="str">
        <f t="shared" si="9"/>
        <v>N-BUTYL ALCOHOLWater</v>
      </c>
      <c r="F596" s="77" t="s">
        <v>1017</v>
      </c>
      <c r="G596" s="77" t="s">
        <v>1099</v>
      </c>
      <c r="H596" s="77">
        <v>71363</v>
      </c>
      <c r="I596" s="77" t="s">
        <v>1027</v>
      </c>
      <c r="J596" s="77" t="s">
        <v>1018</v>
      </c>
      <c r="K596" s="77" t="s">
        <v>1019</v>
      </c>
      <c r="L596" s="77" t="s">
        <v>1020</v>
      </c>
      <c r="M596" s="77" t="s">
        <v>1101</v>
      </c>
      <c r="P596"/>
    </row>
    <row r="597" spans="1:16" x14ac:dyDescent="0.2">
      <c r="A597" s="77" t="s">
        <v>11</v>
      </c>
      <c r="B597" s="77">
        <v>110543</v>
      </c>
      <c r="C597" s="77" t="s">
        <v>2319</v>
      </c>
      <c r="D597" s="77" t="s">
        <v>1016</v>
      </c>
      <c r="E597" s="5" t="str">
        <f t="shared" si="9"/>
        <v>N-HEXANEAir</v>
      </c>
      <c r="F597" s="77" t="s">
        <v>1017</v>
      </c>
      <c r="G597" s="79" t="s">
        <v>1495</v>
      </c>
      <c r="H597" s="77">
        <v>110543</v>
      </c>
      <c r="I597" s="77" t="s">
        <v>1003</v>
      </c>
      <c r="J597" s="77" t="s">
        <v>1018</v>
      </c>
      <c r="K597" s="77" t="s">
        <v>1019</v>
      </c>
      <c r="L597" s="77" t="s">
        <v>1020</v>
      </c>
      <c r="M597" s="77" t="s">
        <v>1496</v>
      </c>
      <c r="P597"/>
    </row>
    <row r="598" spans="1:16" x14ac:dyDescent="0.2">
      <c r="A598" s="77" t="s">
        <v>11</v>
      </c>
      <c r="B598" s="77">
        <v>110543</v>
      </c>
      <c r="C598" s="77" t="s">
        <v>1025</v>
      </c>
      <c r="D598" s="77" t="s">
        <v>1016</v>
      </c>
      <c r="E598" s="5" t="str">
        <f t="shared" si="9"/>
        <v>N-HEXANEsoil</v>
      </c>
      <c r="F598" s="77" t="s">
        <v>1017</v>
      </c>
      <c r="G598" s="77" t="s">
        <v>558</v>
      </c>
      <c r="H598" s="77">
        <v>110543</v>
      </c>
      <c r="I598" s="77" t="s">
        <v>1025</v>
      </c>
      <c r="J598" s="77" t="s">
        <v>1018</v>
      </c>
      <c r="K598" s="77" t="s">
        <v>1019</v>
      </c>
      <c r="L598" s="77" t="s">
        <v>1020</v>
      </c>
      <c r="M598" s="77" t="s">
        <v>1497</v>
      </c>
      <c r="P598"/>
    </row>
    <row r="599" spans="1:16" x14ac:dyDescent="0.2">
      <c r="A599" s="77" t="s">
        <v>11</v>
      </c>
      <c r="B599" s="77">
        <v>110543</v>
      </c>
      <c r="C599" s="77" t="s">
        <v>2320</v>
      </c>
      <c r="D599" s="77" t="s">
        <v>1016</v>
      </c>
      <c r="E599" s="5" t="str">
        <f t="shared" si="9"/>
        <v>N-HEXANEWater</v>
      </c>
      <c r="F599" s="77"/>
      <c r="G599" s="77" t="s">
        <v>558</v>
      </c>
      <c r="H599" s="77">
        <v>110543</v>
      </c>
      <c r="I599" s="77" t="s">
        <v>1027</v>
      </c>
      <c r="J599" s="77" t="s">
        <v>1018</v>
      </c>
      <c r="K599" s="77" t="s">
        <v>1019</v>
      </c>
      <c r="L599" s="77" t="s">
        <v>1020</v>
      </c>
      <c r="M599" s="77" t="s">
        <v>1498</v>
      </c>
      <c r="P599"/>
    </row>
    <row r="600" spans="1:16" x14ac:dyDescent="0.2">
      <c r="A600" s="77" t="s">
        <v>15</v>
      </c>
      <c r="B600" s="77">
        <v>7440020</v>
      </c>
      <c r="C600" s="77" t="s">
        <v>2319</v>
      </c>
      <c r="D600" s="77" t="s">
        <v>1016</v>
      </c>
      <c r="E600" s="5" t="str">
        <f t="shared" si="9"/>
        <v>NICKELAir</v>
      </c>
      <c r="F600" s="77"/>
      <c r="G600" s="77" t="s">
        <v>1814</v>
      </c>
      <c r="H600" s="77">
        <v>7440020</v>
      </c>
      <c r="I600" s="77" t="s">
        <v>1003</v>
      </c>
      <c r="J600" s="77" t="s">
        <v>1018</v>
      </c>
      <c r="K600" s="77" t="s">
        <v>1019</v>
      </c>
      <c r="L600" s="77" t="s">
        <v>1020</v>
      </c>
      <c r="M600" s="77" t="s">
        <v>1022</v>
      </c>
      <c r="P600"/>
    </row>
    <row r="601" spans="1:16" x14ac:dyDescent="0.2">
      <c r="A601" s="77" t="s">
        <v>15</v>
      </c>
      <c r="B601" s="77">
        <v>7440020</v>
      </c>
      <c r="C601" s="77" t="s">
        <v>1025</v>
      </c>
      <c r="D601" s="77" t="s">
        <v>1016</v>
      </c>
      <c r="E601" s="5" t="str">
        <f t="shared" si="9"/>
        <v>NICKELsoil</v>
      </c>
      <c r="F601" s="77"/>
      <c r="G601" s="77" t="s">
        <v>1814</v>
      </c>
      <c r="H601" s="77">
        <v>7440020</v>
      </c>
      <c r="I601" s="77" t="s">
        <v>1025</v>
      </c>
      <c r="J601" s="77" t="s">
        <v>1082</v>
      </c>
      <c r="K601" s="77" t="s">
        <v>1019</v>
      </c>
      <c r="L601" s="77" t="s">
        <v>1020</v>
      </c>
      <c r="M601" s="77" t="s">
        <v>1815</v>
      </c>
      <c r="P601"/>
    </row>
    <row r="602" spans="1:16" x14ac:dyDescent="0.2">
      <c r="A602" s="77" t="s">
        <v>15</v>
      </c>
      <c r="B602" s="77">
        <v>7440020</v>
      </c>
      <c r="C602" s="77" t="s">
        <v>2320</v>
      </c>
      <c r="D602" s="77" t="s">
        <v>1016</v>
      </c>
      <c r="E602" s="5" t="str">
        <f t="shared" si="9"/>
        <v>NICKELWater</v>
      </c>
      <c r="F602" s="77" t="s">
        <v>1021</v>
      </c>
      <c r="G602" s="77" t="s">
        <v>1814</v>
      </c>
      <c r="H602" s="77">
        <v>7440020</v>
      </c>
      <c r="I602" s="77" t="s">
        <v>1027</v>
      </c>
      <c r="J602" s="77" t="s">
        <v>1018</v>
      </c>
      <c r="K602" s="77" t="s">
        <v>1019</v>
      </c>
      <c r="L602" s="77" t="s">
        <v>1020</v>
      </c>
      <c r="M602" s="77" t="s">
        <v>1816</v>
      </c>
      <c r="P602"/>
    </row>
    <row r="603" spans="1:16" x14ac:dyDescent="0.2">
      <c r="A603" s="77" t="s">
        <v>47</v>
      </c>
      <c r="B603" s="77" t="s">
        <v>978</v>
      </c>
      <c r="C603" s="77" t="s">
        <v>2319</v>
      </c>
      <c r="D603" s="77" t="s">
        <v>1016</v>
      </c>
      <c r="E603" s="5" t="str">
        <f t="shared" si="9"/>
        <v>NICKEL COMPOUNDSAir</v>
      </c>
      <c r="F603" s="77" t="s">
        <v>1021</v>
      </c>
      <c r="G603" s="77"/>
      <c r="H603" s="77" t="s">
        <v>581</v>
      </c>
      <c r="I603" s="77"/>
      <c r="J603" s="77"/>
      <c r="K603" s="77"/>
      <c r="L603" s="77"/>
      <c r="M603" s="77"/>
      <c r="P603"/>
    </row>
    <row r="604" spans="1:16" x14ac:dyDescent="0.2">
      <c r="A604" s="77" t="s">
        <v>47</v>
      </c>
      <c r="B604" s="77" t="s">
        <v>978</v>
      </c>
      <c r="C604" s="77" t="s">
        <v>1025</v>
      </c>
      <c r="D604" s="77" t="s">
        <v>1016</v>
      </c>
      <c r="E604" s="5" t="str">
        <f t="shared" si="9"/>
        <v>NICKEL COMPOUNDSsoil</v>
      </c>
      <c r="F604" s="77" t="s">
        <v>1021</v>
      </c>
      <c r="G604" s="77"/>
      <c r="H604" s="77" t="s">
        <v>581</v>
      </c>
      <c r="I604" s="77"/>
      <c r="J604" s="77"/>
      <c r="K604" s="77"/>
      <c r="L604" s="77"/>
      <c r="M604" s="77"/>
      <c r="P604"/>
    </row>
    <row r="605" spans="1:16" x14ac:dyDescent="0.2">
      <c r="A605" s="77" t="s">
        <v>47</v>
      </c>
      <c r="B605" s="77" t="s">
        <v>978</v>
      </c>
      <c r="C605" s="77" t="s">
        <v>2320</v>
      </c>
      <c r="D605" s="77" t="s">
        <v>1016</v>
      </c>
      <c r="E605" s="5" t="str">
        <f t="shared" si="9"/>
        <v>NICKEL COMPOUNDSWater</v>
      </c>
      <c r="F605" s="77" t="s">
        <v>1017</v>
      </c>
      <c r="G605" s="77"/>
      <c r="H605" s="77" t="s">
        <v>581</v>
      </c>
      <c r="I605" s="77"/>
      <c r="J605" s="77"/>
      <c r="K605" s="77"/>
      <c r="L605" s="77"/>
      <c r="M605" s="77"/>
      <c r="P605"/>
    </row>
    <row r="606" spans="1:16" x14ac:dyDescent="0.2">
      <c r="A606" s="77" t="s">
        <v>186</v>
      </c>
      <c r="B606" s="77" t="s">
        <v>993</v>
      </c>
      <c r="C606" s="77" t="s">
        <v>1025</v>
      </c>
      <c r="D606" s="77" t="s">
        <v>1016</v>
      </c>
      <c r="E606" s="5" t="str">
        <f t="shared" si="9"/>
        <v>NICOTINE AND SALTSsoil</v>
      </c>
      <c r="F606" s="77"/>
      <c r="G606" s="77" t="s">
        <v>2007</v>
      </c>
      <c r="H606" s="77">
        <v>54115</v>
      </c>
      <c r="I606" s="77" t="s">
        <v>1025</v>
      </c>
      <c r="J606" s="77" t="s">
        <v>1018</v>
      </c>
      <c r="K606" s="77" t="s">
        <v>1019</v>
      </c>
      <c r="L606" s="77" t="s">
        <v>1020</v>
      </c>
      <c r="M606" s="77" t="s">
        <v>2008</v>
      </c>
      <c r="P606"/>
    </row>
    <row r="607" spans="1:16" x14ac:dyDescent="0.2">
      <c r="A607" s="77" t="s">
        <v>186</v>
      </c>
      <c r="B607" s="77" t="s">
        <v>993</v>
      </c>
      <c r="C607" s="77" t="s">
        <v>2319</v>
      </c>
      <c r="D607" s="77" t="s">
        <v>1016</v>
      </c>
      <c r="E607" s="5" t="str">
        <f t="shared" si="9"/>
        <v>NICOTINE AND SALTSAir</v>
      </c>
      <c r="F607" s="77"/>
      <c r="G607" s="77" t="s">
        <v>2007</v>
      </c>
      <c r="H607" s="77">
        <v>54115</v>
      </c>
      <c r="I607" s="77" t="s">
        <v>1003</v>
      </c>
      <c r="J607" s="77" t="s">
        <v>1018</v>
      </c>
      <c r="K607" s="77" t="s">
        <v>1019</v>
      </c>
      <c r="L607" s="77" t="s">
        <v>1032</v>
      </c>
      <c r="M607" s="77" t="s">
        <v>2258</v>
      </c>
      <c r="P607"/>
    </row>
    <row r="608" spans="1:16" x14ac:dyDescent="0.2">
      <c r="A608" s="77" t="s">
        <v>186</v>
      </c>
      <c r="B608" s="77" t="s">
        <v>993</v>
      </c>
      <c r="C608" s="77" t="s">
        <v>2320</v>
      </c>
      <c r="D608" s="77" t="s">
        <v>1016</v>
      </c>
      <c r="E608" s="5" t="str">
        <f t="shared" si="9"/>
        <v>NICOTINE AND SALTSWater</v>
      </c>
      <c r="F608" s="77"/>
      <c r="G608" s="77" t="s">
        <v>2007</v>
      </c>
      <c r="H608" s="77">
        <v>54115</v>
      </c>
      <c r="I608" s="77" t="s">
        <v>1027</v>
      </c>
      <c r="J608" s="77" t="s">
        <v>1018</v>
      </c>
      <c r="K608" s="77" t="s">
        <v>1019</v>
      </c>
      <c r="L608" s="77" t="s">
        <v>1032</v>
      </c>
      <c r="M608" s="77" t="s">
        <v>2259</v>
      </c>
      <c r="P608"/>
    </row>
    <row r="609" spans="1:16" x14ac:dyDescent="0.2">
      <c r="A609" s="77" t="s">
        <v>418</v>
      </c>
      <c r="B609" s="77">
        <v>1929824</v>
      </c>
      <c r="C609" s="77" t="s">
        <v>2319</v>
      </c>
      <c r="D609" s="77" t="s">
        <v>1016</v>
      </c>
      <c r="E609" s="5" t="str">
        <f t="shared" si="9"/>
        <v>NITRAPYRINAir</v>
      </c>
      <c r="F609" s="77" t="s">
        <v>1017</v>
      </c>
      <c r="G609" s="77" t="s">
        <v>418</v>
      </c>
      <c r="H609" s="77">
        <v>1929824</v>
      </c>
      <c r="I609" s="77" t="s">
        <v>1003</v>
      </c>
      <c r="J609" s="77" t="s">
        <v>1018</v>
      </c>
      <c r="K609" s="77" t="s">
        <v>1019</v>
      </c>
      <c r="L609" s="77" t="s">
        <v>1032</v>
      </c>
      <c r="M609" s="77" t="s">
        <v>2260</v>
      </c>
      <c r="P609"/>
    </row>
    <row r="610" spans="1:16" x14ac:dyDescent="0.2">
      <c r="A610" s="77" t="s">
        <v>33</v>
      </c>
      <c r="B610" s="77" t="s">
        <v>975</v>
      </c>
      <c r="C610" s="77" t="s">
        <v>2319</v>
      </c>
      <c r="D610" s="77" t="s">
        <v>1016</v>
      </c>
      <c r="E610" s="5" t="str">
        <f t="shared" si="9"/>
        <v>NITRATE COMPOUNDSAir</v>
      </c>
      <c r="F610" s="77" t="s">
        <v>1017</v>
      </c>
      <c r="G610" s="77"/>
      <c r="H610" s="77" t="s">
        <v>581</v>
      </c>
      <c r="I610" s="77"/>
      <c r="J610" s="77"/>
      <c r="K610" s="77"/>
      <c r="L610" s="77"/>
      <c r="M610" s="77"/>
      <c r="P610"/>
    </row>
    <row r="611" spans="1:16" x14ac:dyDescent="0.2">
      <c r="A611" s="77" t="s">
        <v>33</v>
      </c>
      <c r="B611" s="77" t="s">
        <v>975</v>
      </c>
      <c r="C611" s="77" t="s">
        <v>1025</v>
      </c>
      <c r="D611" s="77" t="s">
        <v>1016</v>
      </c>
      <c r="E611" s="5" t="str">
        <f t="shared" si="9"/>
        <v>NITRATE COMPOUNDSsoil</v>
      </c>
      <c r="F611" s="77" t="s">
        <v>1017</v>
      </c>
      <c r="G611" s="77"/>
      <c r="H611" s="77" t="s">
        <v>581</v>
      </c>
      <c r="I611" s="77"/>
      <c r="J611" s="77"/>
      <c r="K611" s="77"/>
      <c r="L611" s="77"/>
      <c r="M611" s="77"/>
      <c r="P611"/>
    </row>
    <row r="612" spans="1:16" x14ac:dyDescent="0.2">
      <c r="A612" s="77" t="s">
        <v>33</v>
      </c>
      <c r="B612" s="77" t="s">
        <v>975</v>
      </c>
      <c r="C612" s="77" t="s">
        <v>2320</v>
      </c>
      <c r="D612" s="77" t="s">
        <v>1016</v>
      </c>
      <c r="E612" s="5" t="str">
        <f t="shared" si="9"/>
        <v>NITRATE COMPOUNDSWater</v>
      </c>
      <c r="F612" s="77" t="s">
        <v>1017</v>
      </c>
      <c r="G612" s="77"/>
      <c r="H612" s="77" t="s">
        <v>581</v>
      </c>
      <c r="I612" s="77"/>
      <c r="J612" s="77"/>
      <c r="K612" s="77"/>
      <c r="L612" s="77"/>
      <c r="M612" s="77"/>
      <c r="P612"/>
    </row>
    <row r="613" spans="1:16" x14ac:dyDescent="0.2">
      <c r="A613" s="77" t="s">
        <v>65</v>
      </c>
      <c r="B613" s="77">
        <v>7697372</v>
      </c>
      <c r="C613" s="77" t="s">
        <v>2319</v>
      </c>
      <c r="D613" s="77" t="s">
        <v>1016</v>
      </c>
      <c r="E613" s="5" t="str">
        <f t="shared" si="9"/>
        <v>NITRIC ACIDAir</v>
      </c>
      <c r="F613" s="77" t="s">
        <v>1017</v>
      </c>
      <c r="G613" s="77" t="s">
        <v>1879</v>
      </c>
      <c r="H613" s="77">
        <v>7697372</v>
      </c>
      <c r="I613" s="77" t="s">
        <v>1003</v>
      </c>
      <c r="J613" s="77" t="s">
        <v>1018</v>
      </c>
      <c r="K613" s="77" t="s">
        <v>1019</v>
      </c>
      <c r="L613" s="77" t="s">
        <v>1020</v>
      </c>
      <c r="M613" s="77" t="s">
        <v>1880</v>
      </c>
      <c r="P613"/>
    </row>
    <row r="614" spans="1:16" x14ac:dyDescent="0.2">
      <c r="A614" s="77" t="s">
        <v>65</v>
      </c>
      <c r="B614" s="77">
        <v>7697372</v>
      </c>
      <c r="C614" s="77" t="s">
        <v>1025</v>
      </c>
      <c r="D614" s="77" t="s">
        <v>1016</v>
      </c>
      <c r="E614" s="5" t="str">
        <f t="shared" si="9"/>
        <v>NITRIC ACIDsoil</v>
      </c>
      <c r="F614" s="77" t="s">
        <v>1017</v>
      </c>
      <c r="G614" s="77" t="s">
        <v>65</v>
      </c>
      <c r="H614" s="77">
        <v>7697372</v>
      </c>
      <c r="I614" s="77" t="s">
        <v>1025</v>
      </c>
      <c r="J614" s="77" t="s">
        <v>1018</v>
      </c>
      <c r="K614" s="77" t="s">
        <v>1019</v>
      </c>
      <c r="L614" s="77" t="s">
        <v>1020</v>
      </c>
      <c r="M614" s="77" t="s">
        <v>1881</v>
      </c>
      <c r="P614"/>
    </row>
    <row r="615" spans="1:16" x14ac:dyDescent="0.2">
      <c r="A615" s="77" t="s">
        <v>65</v>
      </c>
      <c r="B615" s="77">
        <v>7697372</v>
      </c>
      <c r="C615" s="77" t="s">
        <v>2320</v>
      </c>
      <c r="D615" s="77" t="s">
        <v>1016</v>
      </c>
      <c r="E615" s="5" t="str">
        <f t="shared" si="9"/>
        <v>NITRIC ACIDWater</v>
      </c>
      <c r="F615" s="77" t="s">
        <v>1017</v>
      </c>
      <c r="G615" s="77" t="s">
        <v>1879</v>
      </c>
      <c r="H615" s="77">
        <v>7697372</v>
      </c>
      <c r="I615" s="77" t="s">
        <v>1027</v>
      </c>
      <c r="J615" s="77" t="s">
        <v>1018</v>
      </c>
      <c r="K615" s="77" t="s">
        <v>1019</v>
      </c>
      <c r="L615" s="77" t="s">
        <v>1020</v>
      </c>
      <c r="M615" s="77" t="s">
        <v>1882</v>
      </c>
      <c r="P615"/>
    </row>
    <row r="616" spans="1:16" x14ac:dyDescent="0.2">
      <c r="A616" s="77" t="s">
        <v>122</v>
      </c>
      <c r="B616" s="77">
        <v>139139</v>
      </c>
      <c r="C616" s="77" t="s">
        <v>2319</v>
      </c>
      <c r="D616" s="77" t="s">
        <v>1016</v>
      </c>
      <c r="E616" s="5" t="str">
        <f t="shared" si="9"/>
        <v>NITRILOTRIACETIC ACIDAir</v>
      </c>
      <c r="F616" s="77" t="s">
        <v>1017</v>
      </c>
      <c r="G616" s="77" t="s">
        <v>1622</v>
      </c>
      <c r="H616" s="77">
        <v>139139</v>
      </c>
      <c r="I616" s="77" t="s">
        <v>1003</v>
      </c>
      <c r="J616" s="77" t="s">
        <v>1018</v>
      </c>
      <c r="K616" s="77" t="s">
        <v>1019</v>
      </c>
      <c r="L616" s="77" t="s">
        <v>1020</v>
      </c>
      <c r="M616" s="77" t="s">
        <v>1623</v>
      </c>
      <c r="P616"/>
    </row>
    <row r="617" spans="1:16" x14ac:dyDescent="0.2">
      <c r="A617" s="77" t="s">
        <v>385</v>
      </c>
      <c r="B617" s="77">
        <v>98953</v>
      </c>
      <c r="C617" s="77" t="s">
        <v>2319</v>
      </c>
      <c r="D617" s="77" t="s">
        <v>1016</v>
      </c>
      <c r="E617" s="5" t="str">
        <f t="shared" si="9"/>
        <v>NITROBENZENEAir</v>
      </c>
      <c r="F617" s="77" t="s">
        <v>1017</v>
      </c>
      <c r="G617" s="77" t="s">
        <v>1368</v>
      </c>
      <c r="H617" s="77">
        <v>98953</v>
      </c>
      <c r="I617" s="77" t="s">
        <v>1003</v>
      </c>
      <c r="J617" s="77" t="s">
        <v>1018</v>
      </c>
      <c r="K617" s="77" t="s">
        <v>1019</v>
      </c>
      <c r="L617" s="77" t="s">
        <v>1020</v>
      </c>
      <c r="M617" s="77" t="s">
        <v>1316</v>
      </c>
      <c r="P617"/>
    </row>
    <row r="618" spans="1:16" x14ac:dyDescent="0.2">
      <c r="A618" s="77" t="s">
        <v>385</v>
      </c>
      <c r="B618" s="77">
        <v>98953</v>
      </c>
      <c r="C618" s="77" t="s">
        <v>1025</v>
      </c>
      <c r="D618" s="77" t="s">
        <v>1016</v>
      </c>
      <c r="E618" s="5" t="str">
        <f t="shared" si="9"/>
        <v>NITROBENZENEsoil</v>
      </c>
      <c r="F618" s="77" t="s">
        <v>1017</v>
      </c>
      <c r="G618" s="77" t="s">
        <v>562</v>
      </c>
      <c r="H618" s="77">
        <v>98953</v>
      </c>
      <c r="I618" s="77" t="s">
        <v>1025</v>
      </c>
      <c r="J618" s="77" t="s">
        <v>1018</v>
      </c>
      <c r="K618" s="77" t="s">
        <v>1019</v>
      </c>
      <c r="L618" s="77" t="s">
        <v>1020</v>
      </c>
      <c r="M618" s="77" t="s">
        <v>1369</v>
      </c>
      <c r="P618"/>
    </row>
    <row r="619" spans="1:16" x14ac:dyDescent="0.2">
      <c r="A619" s="77" t="s">
        <v>385</v>
      </c>
      <c r="B619" s="77">
        <v>98953</v>
      </c>
      <c r="C619" s="77" t="s">
        <v>2320</v>
      </c>
      <c r="D619" s="77" t="s">
        <v>1016</v>
      </c>
      <c r="E619" s="5" t="str">
        <f t="shared" si="9"/>
        <v>NITROBENZENEWater</v>
      </c>
      <c r="F619" s="77" t="s">
        <v>1017</v>
      </c>
      <c r="G619" s="77" t="s">
        <v>562</v>
      </c>
      <c r="H619" s="77">
        <v>98953</v>
      </c>
      <c r="I619" s="77" t="s">
        <v>1027</v>
      </c>
      <c r="J619" s="77" t="s">
        <v>1018</v>
      </c>
      <c r="K619" s="77" t="s">
        <v>1019</v>
      </c>
      <c r="L619" s="77" t="s">
        <v>1020</v>
      </c>
      <c r="M619" s="77" t="s">
        <v>1370</v>
      </c>
      <c r="P619"/>
    </row>
    <row r="620" spans="1:16" x14ac:dyDescent="0.2">
      <c r="A620" s="77" t="s">
        <v>322</v>
      </c>
      <c r="B620" s="77">
        <v>55630</v>
      </c>
      <c r="C620" s="77" t="s">
        <v>2319</v>
      </c>
      <c r="D620" s="77" t="s">
        <v>1016</v>
      </c>
      <c r="E620" s="5" t="str">
        <f t="shared" si="9"/>
        <v>NITROGLYCERINAir</v>
      </c>
      <c r="F620" s="77" t="s">
        <v>1017</v>
      </c>
      <c r="G620" s="77" t="s">
        <v>322</v>
      </c>
      <c r="H620" s="77">
        <v>55630</v>
      </c>
      <c r="I620" s="77" t="s">
        <v>1003</v>
      </c>
      <c r="J620" s="77" t="s">
        <v>1018</v>
      </c>
      <c r="K620" s="77" t="s">
        <v>1019</v>
      </c>
      <c r="L620" s="77" t="s">
        <v>1020</v>
      </c>
      <c r="M620" s="77" t="s">
        <v>1042</v>
      </c>
      <c r="P620"/>
    </row>
    <row r="621" spans="1:16" x14ac:dyDescent="0.2">
      <c r="A621" s="77" t="s">
        <v>322</v>
      </c>
      <c r="B621" s="77">
        <v>55630</v>
      </c>
      <c r="C621" s="77" t="s">
        <v>1025</v>
      </c>
      <c r="D621" s="77" t="s">
        <v>1016</v>
      </c>
      <c r="E621" s="5" t="str">
        <f t="shared" si="9"/>
        <v>NITROGLYCERINsoil</v>
      </c>
      <c r="F621" s="77" t="s">
        <v>1017</v>
      </c>
      <c r="G621" s="77" t="s">
        <v>322</v>
      </c>
      <c r="H621" s="77">
        <v>55630</v>
      </c>
      <c r="I621" s="77" t="s">
        <v>1025</v>
      </c>
      <c r="J621" s="77" t="s">
        <v>1082</v>
      </c>
      <c r="K621" s="77" t="s">
        <v>1019</v>
      </c>
      <c r="L621" s="77" t="s">
        <v>1125</v>
      </c>
      <c r="M621" s="77" t="s">
        <v>2024</v>
      </c>
      <c r="P621"/>
    </row>
    <row r="622" spans="1:16" x14ac:dyDescent="0.2">
      <c r="A622" s="77" t="s">
        <v>322</v>
      </c>
      <c r="B622" s="77">
        <v>55630</v>
      </c>
      <c r="C622" s="77" t="s">
        <v>1027</v>
      </c>
      <c r="D622" s="77" t="s">
        <v>1016</v>
      </c>
      <c r="E622" s="5" t="str">
        <f t="shared" si="9"/>
        <v>NITROGLYCERINwater</v>
      </c>
      <c r="F622" s="77" t="s">
        <v>1017</v>
      </c>
      <c r="G622" s="77" t="s">
        <v>322</v>
      </c>
      <c r="H622" s="77">
        <v>55630</v>
      </c>
      <c r="I622" s="77" t="s">
        <v>1027</v>
      </c>
      <c r="J622" s="77" t="s">
        <v>1018</v>
      </c>
      <c r="K622" s="77" t="s">
        <v>1019</v>
      </c>
      <c r="L622" s="77" t="s">
        <v>1125</v>
      </c>
      <c r="M622" s="77" t="s">
        <v>2025</v>
      </c>
      <c r="P622"/>
    </row>
    <row r="623" spans="1:16" x14ac:dyDescent="0.2">
      <c r="A623" s="77" t="s">
        <v>405</v>
      </c>
      <c r="B623" s="77">
        <v>75525</v>
      </c>
      <c r="C623" s="77" t="s">
        <v>2319</v>
      </c>
      <c r="D623" s="77" t="s">
        <v>1016</v>
      </c>
      <c r="E623" s="5" t="str">
        <f t="shared" si="9"/>
        <v>NITROMETHANEAir</v>
      </c>
      <c r="F623" s="77" t="s">
        <v>1017</v>
      </c>
      <c r="G623" s="77" t="s">
        <v>405</v>
      </c>
      <c r="H623" s="77">
        <v>75525</v>
      </c>
      <c r="I623" s="77" t="s">
        <v>1003</v>
      </c>
      <c r="J623" s="77" t="s">
        <v>1018</v>
      </c>
      <c r="K623" s="77" t="s">
        <v>1019</v>
      </c>
      <c r="L623" s="77" t="s">
        <v>1032</v>
      </c>
      <c r="M623" s="77" t="s">
        <v>2262</v>
      </c>
      <c r="P623"/>
    </row>
    <row r="624" spans="1:16" x14ac:dyDescent="0.2">
      <c r="A624" s="77" t="s">
        <v>405</v>
      </c>
      <c r="B624" s="77">
        <v>75525</v>
      </c>
      <c r="C624" s="77" t="s">
        <v>2320</v>
      </c>
      <c r="D624" s="77" t="s">
        <v>1016</v>
      </c>
      <c r="E624" s="5" t="str">
        <f t="shared" si="9"/>
        <v>NITROMETHANEWater</v>
      </c>
      <c r="F624" s="77" t="s">
        <v>1017</v>
      </c>
      <c r="G624" s="77" t="s">
        <v>405</v>
      </c>
      <c r="H624" s="77">
        <v>75525</v>
      </c>
      <c r="I624" s="77" t="s">
        <v>1027</v>
      </c>
      <c r="J624" s="77" t="s">
        <v>1018</v>
      </c>
      <c r="K624" s="77" t="s">
        <v>1019</v>
      </c>
      <c r="L624" s="77" t="s">
        <v>1032</v>
      </c>
      <c r="M624" s="77" t="s">
        <v>2263</v>
      </c>
      <c r="P624"/>
    </row>
    <row r="625" spans="1:16" x14ac:dyDescent="0.2">
      <c r="A625" s="77" t="s">
        <v>50</v>
      </c>
      <c r="B625" s="77">
        <v>872504</v>
      </c>
      <c r="C625" s="77" t="s">
        <v>2319</v>
      </c>
      <c r="D625" s="77" t="s">
        <v>1016</v>
      </c>
      <c r="E625" s="5" t="str">
        <f t="shared" si="9"/>
        <v>N-METHYL-2-PYRROLIDONEAir</v>
      </c>
      <c r="F625" s="77" t="s">
        <v>1017</v>
      </c>
      <c r="G625" s="77" t="s">
        <v>1715</v>
      </c>
      <c r="H625" s="77">
        <v>872504</v>
      </c>
      <c r="I625" s="77" t="s">
        <v>1003</v>
      </c>
      <c r="J625" s="77" t="s">
        <v>1018</v>
      </c>
      <c r="K625" s="77" t="s">
        <v>1019</v>
      </c>
      <c r="L625" s="77" t="s">
        <v>1020</v>
      </c>
      <c r="M625" s="77" t="s">
        <v>1716</v>
      </c>
      <c r="P625"/>
    </row>
    <row r="626" spans="1:16" x14ac:dyDescent="0.2">
      <c r="A626" s="77" t="s">
        <v>50</v>
      </c>
      <c r="B626" s="77">
        <v>872504</v>
      </c>
      <c r="C626" s="77" t="s">
        <v>1025</v>
      </c>
      <c r="D626" s="77" t="s">
        <v>1016</v>
      </c>
      <c r="E626" s="5" t="str">
        <f t="shared" si="9"/>
        <v>N-METHYL-2-PYRROLIDONEsoil</v>
      </c>
      <c r="F626" s="77" t="s">
        <v>1017</v>
      </c>
      <c r="G626" s="77" t="s">
        <v>1715</v>
      </c>
      <c r="H626" s="77">
        <v>872504</v>
      </c>
      <c r="I626" s="77" t="s">
        <v>1025</v>
      </c>
      <c r="J626" s="77" t="s">
        <v>1018</v>
      </c>
      <c r="K626" s="77" t="s">
        <v>1019</v>
      </c>
      <c r="L626" s="77" t="s">
        <v>1020</v>
      </c>
      <c r="M626" s="77" t="s">
        <v>1717</v>
      </c>
      <c r="P626"/>
    </row>
    <row r="627" spans="1:16" x14ac:dyDescent="0.2">
      <c r="A627" s="77" t="s">
        <v>50</v>
      </c>
      <c r="B627" s="77">
        <v>872504</v>
      </c>
      <c r="C627" s="77" t="s">
        <v>2320</v>
      </c>
      <c r="D627" s="77" t="s">
        <v>1016</v>
      </c>
      <c r="E627" s="5" t="str">
        <f t="shared" si="9"/>
        <v>N-METHYL-2-PYRROLIDONEWater</v>
      </c>
      <c r="F627" s="77" t="s">
        <v>1017</v>
      </c>
      <c r="G627" s="77" t="s">
        <v>1715</v>
      </c>
      <c r="H627" s="77">
        <v>872504</v>
      </c>
      <c r="I627" s="77" t="s">
        <v>1027</v>
      </c>
      <c r="J627" s="77" t="s">
        <v>1018</v>
      </c>
      <c r="K627" s="77" t="s">
        <v>1019</v>
      </c>
      <c r="L627" s="77" t="s">
        <v>1020</v>
      </c>
      <c r="M627" s="77" t="s">
        <v>1718</v>
      </c>
      <c r="P627"/>
    </row>
    <row r="628" spans="1:16" x14ac:dyDescent="0.2">
      <c r="A628" s="77" t="s">
        <v>183</v>
      </c>
      <c r="B628" s="77">
        <v>924425</v>
      </c>
      <c r="C628" s="77" t="s">
        <v>2319</v>
      </c>
      <c r="D628" s="77" t="s">
        <v>1016</v>
      </c>
      <c r="E628" s="5" t="str">
        <f t="shared" si="9"/>
        <v>N-METHYLOLACRYLAMIDEAir</v>
      </c>
      <c r="F628" s="77" t="s">
        <v>1017</v>
      </c>
      <c r="G628" s="77" t="s">
        <v>1719</v>
      </c>
      <c r="H628" s="77">
        <v>924425</v>
      </c>
      <c r="I628" s="77" t="s">
        <v>1003</v>
      </c>
      <c r="J628" s="77" t="s">
        <v>1018</v>
      </c>
      <c r="K628" s="77" t="s">
        <v>1019</v>
      </c>
      <c r="L628" s="77" t="s">
        <v>1020</v>
      </c>
      <c r="M628" s="77" t="s">
        <v>1720</v>
      </c>
      <c r="P628"/>
    </row>
    <row r="629" spans="1:16" x14ac:dyDescent="0.2">
      <c r="A629" s="77" t="s">
        <v>183</v>
      </c>
      <c r="B629" s="77">
        <v>924425</v>
      </c>
      <c r="C629" s="77" t="s">
        <v>2320</v>
      </c>
      <c r="D629" s="77" t="s">
        <v>1016</v>
      </c>
      <c r="E629" s="5" t="str">
        <f t="shared" si="9"/>
        <v>N-METHYLOLACRYLAMIDEWater</v>
      </c>
      <c r="F629" s="77" t="s">
        <v>1017</v>
      </c>
      <c r="G629" s="77" t="s">
        <v>1719</v>
      </c>
      <c r="H629" s="77">
        <v>924425</v>
      </c>
      <c r="I629" s="77" t="s">
        <v>1027</v>
      </c>
      <c r="J629" s="77" t="s">
        <v>1018</v>
      </c>
      <c r="K629" s="77" t="s">
        <v>1019</v>
      </c>
      <c r="L629" s="77" t="s">
        <v>1020</v>
      </c>
      <c r="M629" s="77" t="s">
        <v>1721</v>
      </c>
      <c r="P629"/>
    </row>
    <row r="630" spans="1:16" x14ac:dyDescent="0.2">
      <c r="A630" s="77" t="s">
        <v>497</v>
      </c>
      <c r="B630" s="77">
        <v>621647</v>
      </c>
      <c r="C630" s="77" t="s">
        <v>2319</v>
      </c>
      <c r="D630" s="77" t="s">
        <v>1016</v>
      </c>
      <c r="E630" s="5" t="str">
        <f t="shared" si="9"/>
        <v>N-NITROSODI-N-PROPYLAMINEAir</v>
      </c>
      <c r="F630" s="77" t="s">
        <v>1017</v>
      </c>
      <c r="G630" s="77" t="s">
        <v>1698</v>
      </c>
      <c r="H630" s="77">
        <v>621647</v>
      </c>
      <c r="I630" s="77" t="s">
        <v>1003</v>
      </c>
      <c r="J630" s="77" t="s">
        <v>1018</v>
      </c>
      <c r="K630" s="77" t="s">
        <v>1019</v>
      </c>
      <c r="L630" s="77" t="s">
        <v>1020</v>
      </c>
      <c r="M630" s="77" t="s">
        <v>1699</v>
      </c>
      <c r="P630"/>
    </row>
    <row r="631" spans="1:16" x14ac:dyDescent="0.2">
      <c r="A631" s="77" t="s">
        <v>464</v>
      </c>
      <c r="B631" s="77">
        <v>86306</v>
      </c>
      <c r="C631" s="77" t="s">
        <v>2319</v>
      </c>
      <c r="D631" s="77" t="s">
        <v>1016</v>
      </c>
      <c r="E631" s="5" t="str">
        <f t="shared" si="9"/>
        <v>N-NITROSODIPHENYLAMINEAir</v>
      </c>
      <c r="F631" s="77" t="s">
        <v>1017</v>
      </c>
      <c r="G631" s="77" t="s">
        <v>464</v>
      </c>
      <c r="H631" s="77">
        <v>86306</v>
      </c>
      <c r="I631" s="77" t="s">
        <v>1003</v>
      </c>
      <c r="J631" s="77" t="s">
        <v>1018</v>
      </c>
      <c r="K631" s="77" t="s">
        <v>1019</v>
      </c>
      <c r="L631" s="77" t="s">
        <v>1020</v>
      </c>
      <c r="M631" s="77" t="s">
        <v>1285</v>
      </c>
      <c r="P631"/>
    </row>
    <row r="632" spans="1:16" x14ac:dyDescent="0.2">
      <c r="A632" s="77" t="s">
        <v>249</v>
      </c>
      <c r="B632" s="77">
        <v>759739</v>
      </c>
      <c r="C632" s="77" t="s">
        <v>2319</v>
      </c>
      <c r="D632" s="77" t="s">
        <v>1016</v>
      </c>
      <c r="E632" s="5" t="str">
        <f t="shared" si="9"/>
        <v>N-NITROSO-N-ETHYLUREAAir</v>
      </c>
      <c r="F632" s="77" t="s">
        <v>1021</v>
      </c>
      <c r="G632" s="77" t="s">
        <v>249</v>
      </c>
      <c r="H632" s="77">
        <v>759739</v>
      </c>
      <c r="I632" s="77" t="s">
        <v>1003</v>
      </c>
      <c r="J632" s="77" t="s">
        <v>1018</v>
      </c>
      <c r="K632" s="77" t="s">
        <v>1019</v>
      </c>
      <c r="L632" s="77" t="s">
        <v>1032</v>
      </c>
      <c r="M632" s="77" t="s">
        <v>2267</v>
      </c>
      <c r="P632"/>
    </row>
    <row r="633" spans="1:16" x14ac:dyDescent="0.2">
      <c r="A633" s="77" t="s">
        <v>540</v>
      </c>
      <c r="B633" s="77">
        <v>684935</v>
      </c>
      <c r="C633" s="77" t="s">
        <v>2319</v>
      </c>
      <c r="D633" s="77" t="s">
        <v>1016</v>
      </c>
      <c r="E633" s="5" t="str">
        <f t="shared" si="9"/>
        <v>N-NITROSO-N-METHYLUREAAir</v>
      </c>
      <c r="F633" s="77" t="s">
        <v>1021</v>
      </c>
      <c r="G633" s="77" t="s">
        <v>1705</v>
      </c>
      <c r="H633" s="77">
        <v>684935</v>
      </c>
      <c r="I633" s="77" t="s">
        <v>1003</v>
      </c>
      <c r="J633" s="77" t="s">
        <v>1018</v>
      </c>
      <c r="K633" s="77" t="s">
        <v>1019</v>
      </c>
      <c r="L633" s="77" t="s">
        <v>1032</v>
      </c>
      <c r="M633" s="77" t="s">
        <v>2266</v>
      </c>
      <c r="P633"/>
    </row>
    <row r="634" spans="1:16" x14ac:dyDescent="0.2">
      <c r="A634" s="77" t="s">
        <v>445</v>
      </c>
      <c r="B634" s="77">
        <v>100754</v>
      </c>
      <c r="C634" s="77" t="s">
        <v>2319</v>
      </c>
      <c r="D634" s="77" t="s">
        <v>1016</v>
      </c>
      <c r="E634" s="5" t="str">
        <f t="shared" si="9"/>
        <v>N-NITROSOPIPERIDINEAir</v>
      </c>
      <c r="F634" s="77" t="s">
        <v>1017</v>
      </c>
      <c r="G634" s="77" t="s">
        <v>1394</v>
      </c>
      <c r="H634" s="77">
        <v>100754</v>
      </c>
      <c r="I634" s="77" t="s">
        <v>1003</v>
      </c>
      <c r="J634" s="77" t="s">
        <v>1018</v>
      </c>
      <c r="K634" s="77" t="s">
        <v>1019</v>
      </c>
      <c r="L634" s="77" t="s">
        <v>1020</v>
      </c>
      <c r="M634" s="77" t="s">
        <v>1395</v>
      </c>
      <c r="P634"/>
    </row>
    <row r="635" spans="1:16" x14ac:dyDescent="0.2">
      <c r="A635" s="77" t="s">
        <v>476</v>
      </c>
      <c r="B635" s="77">
        <v>90040</v>
      </c>
      <c r="C635" s="77" t="s">
        <v>2319</v>
      </c>
      <c r="D635" s="77" t="s">
        <v>1016</v>
      </c>
      <c r="E635" s="5" t="str">
        <f t="shared" si="9"/>
        <v>O-ANISIDINEAir</v>
      </c>
      <c r="F635" s="77" t="s">
        <v>1017</v>
      </c>
      <c r="G635" s="77" t="s">
        <v>1299</v>
      </c>
      <c r="H635" s="77">
        <v>90040</v>
      </c>
      <c r="I635" s="77" t="s">
        <v>1003</v>
      </c>
      <c r="J635" s="77" t="s">
        <v>1018</v>
      </c>
      <c r="K635" s="77" t="s">
        <v>1019</v>
      </c>
      <c r="L635" s="77" t="s">
        <v>1020</v>
      </c>
      <c r="M635" s="77" t="s">
        <v>1300</v>
      </c>
      <c r="P635"/>
    </row>
    <row r="636" spans="1:16" x14ac:dyDescent="0.2">
      <c r="A636" s="77" t="s">
        <v>403</v>
      </c>
      <c r="B636" s="77">
        <v>95487</v>
      </c>
      <c r="C636" s="77" t="s">
        <v>2320</v>
      </c>
      <c r="D636" s="77" t="s">
        <v>1016</v>
      </c>
      <c r="E636" s="5" t="str">
        <f t="shared" si="9"/>
        <v>O-CRESOLWater</v>
      </c>
      <c r="F636" s="77" t="s">
        <v>1017</v>
      </c>
      <c r="G636" s="77" t="s">
        <v>1331</v>
      </c>
      <c r="H636" s="77">
        <v>95487</v>
      </c>
      <c r="I636" s="77" t="s">
        <v>1027</v>
      </c>
      <c r="J636" s="77" t="s">
        <v>1018</v>
      </c>
      <c r="K636" s="77" t="s">
        <v>1019</v>
      </c>
      <c r="L636" s="77" t="s">
        <v>1020</v>
      </c>
      <c r="M636" s="77" t="s">
        <v>1332</v>
      </c>
      <c r="P636"/>
    </row>
    <row r="637" spans="1:16" x14ac:dyDescent="0.2">
      <c r="A637" s="77" t="s">
        <v>403</v>
      </c>
      <c r="B637" s="77">
        <v>95487</v>
      </c>
      <c r="C637" s="77" t="s">
        <v>2319</v>
      </c>
      <c r="D637" s="77" t="s">
        <v>1016</v>
      </c>
      <c r="E637" s="5" t="str">
        <f t="shared" si="9"/>
        <v>O-CRESOLAir</v>
      </c>
      <c r="F637" s="77" t="s">
        <v>1017</v>
      </c>
      <c r="G637" s="77" t="s">
        <v>1330</v>
      </c>
      <c r="H637" s="77">
        <v>95487</v>
      </c>
      <c r="I637" s="77" t="s">
        <v>1003</v>
      </c>
      <c r="J637" s="77" t="s">
        <v>1018</v>
      </c>
      <c r="K637" s="77" t="s">
        <v>1019</v>
      </c>
      <c r="L637" s="77" t="s">
        <v>1032</v>
      </c>
      <c r="M637" s="77" t="s">
        <v>2268</v>
      </c>
      <c r="P637"/>
    </row>
    <row r="638" spans="1:16" x14ac:dyDescent="0.2">
      <c r="A638" s="77" t="s">
        <v>404</v>
      </c>
      <c r="B638" s="77">
        <v>29082744</v>
      </c>
      <c r="C638" s="77" t="s">
        <v>2319</v>
      </c>
      <c r="D638" s="77" t="s">
        <v>1016</v>
      </c>
      <c r="E638" s="5" t="str">
        <f t="shared" si="9"/>
        <v>OCTACHLOROSTYRENEAir</v>
      </c>
      <c r="F638" s="77" t="s">
        <v>1017</v>
      </c>
      <c r="G638" s="77" t="s">
        <v>527</v>
      </c>
      <c r="H638" s="77">
        <v>2234131</v>
      </c>
      <c r="I638" s="77" t="s">
        <v>1003</v>
      </c>
      <c r="J638" s="77" t="s">
        <v>1018</v>
      </c>
      <c r="K638" s="77" t="s">
        <v>1019</v>
      </c>
      <c r="L638" s="77" t="s">
        <v>1032</v>
      </c>
      <c r="M638" s="77" t="s">
        <v>2269</v>
      </c>
      <c r="P638"/>
    </row>
    <row r="639" spans="1:16" x14ac:dyDescent="0.2">
      <c r="A639" s="77" t="s">
        <v>404</v>
      </c>
      <c r="B639" s="77">
        <v>29082744</v>
      </c>
      <c r="C639" s="77" t="s">
        <v>2320</v>
      </c>
      <c r="D639" s="77" t="s">
        <v>1016</v>
      </c>
      <c r="E639" s="5" t="str">
        <f t="shared" si="9"/>
        <v>OCTACHLOROSTYRENEWater</v>
      </c>
      <c r="F639" s="77" t="s">
        <v>1017</v>
      </c>
      <c r="G639" s="77" t="s">
        <v>527</v>
      </c>
      <c r="H639" s="77">
        <v>2234131</v>
      </c>
      <c r="I639" s="77" t="s">
        <v>1027</v>
      </c>
      <c r="J639" s="77" t="s">
        <v>1018</v>
      </c>
      <c r="K639" s="77" t="s">
        <v>1019</v>
      </c>
      <c r="L639" s="77" t="s">
        <v>1032</v>
      </c>
      <c r="M639" s="77" t="s">
        <v>2270</v>
      </c>
      <c r="P639"/>
    </row>
    <row r="640" spans="1:16" x14ac:dyDescent="0.2">
      <c r="A640" s="77" t="s">
        <v>410</v>
      </c>
      <c r="B640" s="77">
        <v>528290</v>
      </c>
      <c r="C640" s="77" t="s">
        <v>2319</v>
      </c>
      <c r="D640" s="77" t="s">
        <v>1016</v>
      </c>
      <c r="E640" s="5" t="str">
        <f t="shared" si="9"/>
        <v>O-DINITROBENZENEAir</v>
      </c>
      <c r="F640" s="77" t="s">
        <v>1017</v>
      </c>
      <c r="G640" s="77" t="s">
        <v>1666</v>
      </c>
      <c r="H640" s="77">
        <v>528290</v>
      </c>
      <c r="I640" s="77" t="s">
        <v>1003</v>
      </c>
      <c r="J640" s="77" t="s">
        <v>1018</v>
      </c>
      <c r="K640" s="77" t="s">
        <v>1019</v>
      </c>
      <c r="L640" s="77" t="s">
        <v>1020</v>
      </c>
      <c r="M640" s="77" t="s">
        <v>1667</v>
      </c>
      <c r="P640"/>
    </row>
    <row r="641" spans="1:16" x14ac:dyDescent="0.2">
      <c r="A641" s="77" t="s">
        <v>484</v>
      </c>
      <c r="B641" s="77">
        <v>20816120</v>
      </c>
      <c r="C641" s="77" t="s">
        <v>2319</v>
      </c>
      <c r="D641" s="77" t="s">
        <v>1016</v>
      </c>
      <c r="E641" s="5" t="str">
        <f t="shared" si="9"/>
        <v>OSMIUM TETROXIDEAir</v>
      </c>
      <c r="F641" s="77" t="s">
        <v>1017</v>
      </c>
      <c r="G641" s="77" t="s">
        <v>484</v>
      </c>
      <c r="H641" s="77">
        <v>20816120</v>
      </c>
      <c r="I641" s="77" t="s">
        <v>1003</v>
      </c>
      <c r="J641" s="77" t="s">
        <v>1018</v>
      </c>
      <c r="K641" s="77" t="s">
        <v>1019</v>
      </c>
      <c r="L641" s="77" t="s">
        <v>1112</v>
      </c>
      <c r="M641" s="77" t="s">
        <v>2271</v>
      </c>
      <c r="P641"/>
    </row>
    <row r="642" spans="1:16" x14ac:dyDescent="0.2">
      <c r="A642" s="77" t="s">
        <v>295</v>
      </c>
      <c r="B642" s="77">
        <v>95534</v>
      </c>
      <c r="C642" s="77" t="s">
        <v>2319</v>
      </c>
      <c r="D642" s="77" t="s">
        <v>1016</v>
      </c>
      <c r="E642" s="5" t="str">
        <f t="shared" si="9"/>
        <v>O-TOLUIDINEAir</v>
      </c>
      <c r="F642" s="77" t="s">
        <v>1017</v>
      </c>
      <c r="G642" s="77" t="s">
        <v>1333</v>
      </c>
      <c r="H642" s="77">
        <v>95534</v>
      </c>
      <c r="I642" s="77" t="s">
        <v>1003</v>
      </c>
      <c r="J642" s="77" t="s">
        <v>1018</v>
      </c>
      <c r="K642" s="77" t="s">
        <v>1019</v>
      </c>
      <c r="L642" s="77" t="s">
        <v>1020</v>
      </c>
      <c r="M642" s="77" t="s">
        <v>1334</v>
      </c>
      <c r="P642"/>
    </row>
    <row r="643" spans="1:16" x14ac:dyDescent="0.2">
      <c r="A643" s="77" t="s">
        <v>295</v>
      </c>
      <c r="B643" s="77">
        <v>95534</v>
      </c>
      <c r="C643" s="77" t="s">
        <v>2320</v>
      </c>
      <c r="D643" s="77" t="s">
        <v>1016</v>
      </c>
      <c r="E643" s="5" t="str">
        <f t="shared" ref="E643:E706" si="10">A643&amp;C643</f>
        <v>O-TOLUIDINEWater</v>
      </c>
      <c r="F643" s="77" t="s">
        <v>1017</v>
      </c>
      <c r="G643" s="77" t="s">
        <v>295</v>
      </c>
      <c r="H643" s="77">
        <v>95534</v>
      </c>
      <c r="I643" s="77" t="s">
        <v>1027</v>
      </c>
      <c r="J643" s="77" t="s">
        <v>1018</v>
      </c>
      <c r="K643" s="77" t="s">
        <v>1019</v>
      </c>
      <c r="L643" s="77" t="s">
        <v>1020</v>
      </c>
      <c r="M643" s="77" t="s">
        <v>1335</v>
      </c>
      <c r="P643"/>
    </row>
    <row r="644" spans="1:16" x14ac:dyDescent="0.2">
      <c r="A644" s="77" t="s">
        <v>433</v>
      </c>
      <c r="B644" s="77">
        <v>636215</v>
      </c>
      <c r="C644" s="77" t="s">
        <v>2319</v>
      </c>
      <c r="D644" s="77" t="s">
        <v>1016</v>
      </c>
      <c r="E644" s="5" t="str">
        <f t="shared" si="10"/>
        <v>O-TOLUIDINE HYDROCHLORIDEAir</v>
      </c>
      <c r="F644" s="77" t="s">
        <v>1017</v>
      </c>
      <c r="G644" s="77" t="s">
        <v>1703</v>
      </c>
      <c r="H644" s="77">
        <v>636215</v>
      </c>
      <c r="I644" s="77" t="s">
        <v>1003</v>
      </c>
      <c r="J644" s="77" t="s">
        <v>1018</v>
      </c>
      <c r="K644" s="77" t="s">
        <v>1019</v>
      </c>
      <c r="L644" s="77" t="s">
        <v>1020</v>
      </c>
      <c r="M644" s="77" t="s">
        <v>1704</v>
      </c>
      <c r="P644"/>
    </row>
    <row r="645" spans="1:16" x14ac:dyDescent="0.2">
      <c r="A645" s="77" t="s">
        <v>438</v>
      </c>
      <c r="B645" s="77">
        <v>19666309</v>
      </c>
      <c r="C645" s="77" t="s">
        <v>2319</v>
      </c>
      <c r="D645" s="77" t="s">
        <v>1016</v>
      </c>
      <c r="E645" s="5" t="str">
        <f t="shared" si="10"/>
        <v>OXYDIAZONAir</v>
      </c>
      <c r="F645" s="77" t="s">
        <v>1017</v>
      </c>
      <c r="G645" s="77" t="s">
        <v>1922</v>
      </c>
      <c r="H645" s="77">
        <v>19666309</v>
      </c>
      <c r="I645" s="77" t="s">
        <v>1003</v>
      </c>
      <c r="J645" s="77" t="s">
        <v>1018</v>
      </c>
      <c r="K645" s="77" t="s">
        <v>1019</v>
      </c>
      <c r="L645" s="77" t="s">
        <v>1020</v>
      </c>
      <c r="M645" s="77" t="s">
        <v>1923</v>
      </c>
      <c r="P645"/>
    </row>
    <row r="646" spans="1:16" x14ac:dyDescent="0.2">
      <c r="A646" s="77" t="s">
        <v>376</v>
      </c>
      <c r="B646" s="77">
        <v>42874033</v>
      </c>
      <c r="C646" s="77" t="s">
        <v>2319</v>
      </c>
      <c r="D646" s="77" t="s">
        <v>1016</v>
      </c>
      <c r="E646" s="5" t="str">
        <f t="shared" si="10"/>
        <v>OXYFLUORFENAir</v>
      </c>
      <c r="F646" s="77" t="s">
        <v>1021</v>
      </c>
      <c r="G646" s="77" t="s">
        <v>1958</v>
      </c>
      <c r="H646" s="77">
        <v>42874033</v>
      </c>
      <c r="I646" s="77" t="s">
        <v>1003</v>
      </c>
      <c r="J646" s="77" t="s">
        <v>1018</v>
      </c>
      <c r="K646" s="77" t="s">
        <v>1019</v>
      </c>
      <c r="L646" s="77" t="s">
        <v>1020</v>
      </c>
      <c r="M646" s="77" t="s">
        <v>1959</v>
      </c>
      <c r="P646"/>
    </row>
    <row r="647" spans="1:16" x14ac:dyDescent="0.2">
      <c r="A647" s="77" t="s">
        <v>376</v>
      </c>
      <c r="B647" s="77">
        <v>42874033</v>
      </c>
      <c r="C647" s="77" t="s">
        <v>2320</v>
      </c>
      <c r="D647" s="77" t="s">
        <v>1016</v>
      </c>
      <c r="E647" s="5" t="str">
        <f t="shared" si="10"/>
        <v>OXYFLUORFENWater</v>
      </c>
      <c r="F647" s="77" t="s">
        <v>1021</v>
      </c>
      <c r="G647" s="77" t="s">
        <v>1958</v>
      </c>
      <c r="H647" s="77">
        <v>42874033</v>
      </c>
      <c r="I647" s="77" t="s">
        <v>1027</v>
      </c>
      <c r="J647" s="77" t="s">
        <v>1018</v>
      </c>
      <c r="K647" s="77" t="s">
        <v>1019</v>
      </c>
      <c r="L647" s="77" t="s">
        <v>1020</v>
      </c>
      <c r="M647" s="77" t="s">
        <v>1960</v>
      </c>
      <c r="P647"/>
    </row>
    <row r="648" spans="1:16" x14ac:dyDescent="0.2">
      <c r="A648" s="77" t="s">
        <v>328</v>
      </c>
      <c r="B648" s="77">
        <v>95476</v>
      </c>
      <c r="C648" s="77" t="s">
        <v>2319</v>
      </c>
      <c r="D648" s="77" t="s">
        <v>1016</v>
      </c>
      <c r="E648" s="5" t="str">
        <f t="shared" si="10"/>
        <v>O-XYLENEAir</v>
      </c>
      <c r="F648" s="77" t="s">
        <v>1017</v>
      </c>
      <c r="G648" s="77" t="s">
        <v>1326</v>
      </c>
      <c r="H648" s="77">
        <v>95476</v>
      </c>
      <c r="I648" s="77" t="s">
        <v>1003</v>
      </c>
      <c r="J648" s="77" t="s">
        <v>1018</v>
      </c>
      <c r="K648" s="77" t="s">
        <v>1019</v>
      </c>
      <c r="L648" s="77" t="s">
        <v>1020</v>
      </c>
      <c r="M648" s="77" t="s">
        <v>1327</v>
      </c>
      <c r="P648"/>
    </row>
    <row r="649" spans="1:16" x14ac:dyDescent="0.2">
      <c r="A649" s="77" t="s">
        <v>328</v>
      </c>
      <c r="B649" s="77">
        <v>95476</v>
      </c>
      <c r="C649" s="77" t="s">
        <v>1025</v>
      </c>
      <c r="D649" s="77" t="s">
        <v>1016</v>
      </c>
      <c r="E649" s="5" t="str">
        <f t="shared" si="10"/>
        <v>O-XYLENEsoil</v>
      </c>
      <c r="F649" s="77" t="s">
        <v>1017</v>
      </c>
      <c r="G649" s="77" t="s">
        <v>1326</v>
      </c>
      <c r="H649" s="77">
        <v>95476</v>
      </c>
      <c r="I649" s="77" t="s">
        <v>1025</v>
      </c>
      <c r="J649" s="77" t="s">
        <v>1082</v>
      </c>
      <c r="K649" s="77" t="s">
        <v>1019</v>
      </c>
      <c r="L649" s="77" t="s">
        <v>1020</v>
      </c>
      <c r="M649" s="77" t="s">
        <v>1328</v>
      </c>
      <c r="P649"/>
    </row>
    <row r="650" spans="1:16" x14ac:dyDescent="0.2">
      <c r="A650" s="77" t="s">
        <v>328</v>
      </c>
      <c r="B650" s="77">
        <v>95476</v>
      </c>
      <c r="C650" s="77" t="s">
        <v>2320</v>
      </c>
      <c r="D650" s="77" t="s">
        <v>1016</v>
      </c>
      <c r="E650" s="5" t="str">
        <f t="shared" si="10"/>
        <v>O-XYLENEWater</v>
      </c>
      <c r="F650" s="77" t="s">
        <v>1017</v>
      </c>
      <c r="G650" s="77" t="s">
        <v>1326</v>
      </c>
      <c r="H650" s="77">
        <v>95476</v>
      </c>
      <c r="I650" s="77" t="s">
        <v>1027</v>
      </c>
      <c r="J650" s="77" t="s">
        <v>1018</v>
      </c>
      <c r="K650" s="77" t="s">
        <v>1019</v>
      </c>
      <c r="L650" s="77" t="s">
        <v>1020</v>
      </c>
      <c r="M650" s="77" t="s">
        <v>1329</v>
      </c>
      <c r="P650"/>
    </row>
    <row r="651" spans="1:16" x14ac:dyDescent="0.2">
      <c r="A651" s="77" t="s">
        <v>200</v>
      </c>
      <c r="B651" s="77">
        <v>10028156</v>
      </c>
      <c r="C651" s="77" t="s">
        <v>2319</v>
      </c>
      <c r="D651" s="77" t="s">
        <v>1016</v>
      </c>
      <c r="E651" s="5" t="str">
        <f t="shared" si="10"/>
        <v>OZONEAir</v>
      </c>
      <c r="F651" s="77" t="s">
        <v>1017</v>
      </c>
      <c r="G651" s="77" t="s">
        <v>1907</v>
      </c>
      <c r="H651" s="77">
        <v>10028156</v>
      </c>
      <c r="I651" s="77" t="s">
        <v>1003</v>
      </c>
      <c r="J651" s="77" t="s">
        <v>1018</v>
      </c>
      <c r="K651" s="77" t="s">
        <v>1019</v>
      </c>
      <c r="L651" s="77" t="s">
        <v>1020</v>
      </c>
      <c r="M651" s="77" t="s">
        <v>1908</v>
      </c>
      <c r="P651"/>
    </row>
    <row r="652" spans="1:16" x14ac:dyDescent="0.2">
      <c r="A652" s="77" t="s">
        <v>390</v>
      </c>
      <c r="B652" s="77">
        <v>123637</v>
      </c>
      <c r="C652" s="77" t="s">
        <v>2319</v>
      </c>
      <c r="D652" s="77" t="s">
        <v>1016</v>
      </c>
      <c r="E652" s="5" t="str">
        <f t="shared" si="10"/>
        <v>PARALDEHYDEAir</v>
      </c>
      <c r="F652" s="77" t="s">
        <v>1017</v>
      </c>
      <c r="G652" s="77" t="s">
        <v>1578</v>
      </c>
      <c r="H652" s="77">
        <v>108623</v>
      </c>
      <c r="I652" s="77" t="s">
        <v>1003</v>
      </c>
      <c r="J652" s="77" t="s">
        <v>1018</v>
      </c>
      <c r="K652" s="77" t="s">
        <v>1019</v>
      </c>
      <c r="L652" s="77" t="s">
        <v>1020</v>
      </c>
      <c r="M652" s="77" t="s">
        <v>1579</v>
      </c>
      <c r="P652"/>
    </row>
    <row r="653" spans="1:16" x14ac:dyDescent="0.2">
      <c r="A653" s="77" t="s">
        <v>390</v>
      </c>
      <c r="B653" s="77">
        <v>123637</v>
      </c>
      <c r="C653" s="77" t="s">
        <v>2320</v>
      </c>
      <c r="D653" s="77" t="s">
        <v>1016</v>
      </c>
      <c r="E653" s="5" t="str">
        <f t="shared" si="10"/>
        <v>PARALDEHYDEWater</v>
      </c>
      <c r="F653" s="77" t="s">
        <v>1017</v>
      </c>
      <c r="G653" s="77" t="s">
        <v>1578</v>
      </c>
      <c r="H653" s="77">
        <v>108623</v>
      </c>
      <c r="I653" s="77" t="s">
        <v>1027</v>
      </c>
      <c r="J653" s="77" t="s">
        <v>1018</v>
      </c>
      <c r="K653" s="77" t="s">
        <v>1019</v>
      </c>
      <c r="L653" s="77" t="s">
        <v>1020</v>
      </c>
      <c r="M653" s="77" t="s">
        <v>1580</v>
      </c>
      <c r="P653"/>
    </row>
    <row r="654" spans="1:16" x14ac:dyDescent="0.2">
      <c r="A654" s="77" t="s">
        <v>225</v>
      </c>
      <c r="B654" s="77">
        <v>1910425</v>
      </c>
      <c r="C654" s="77" t="s">
        <v>1025</v>
      </c>
      <c r="D654" s="77" t="s">
        <v>1016</v>
      </c>
      <c r="E654" s="5" t="str">
        <f t="shared" si="10"/>
        <v>PARAQUAT DICHLORIDEsoil</v>
      </c>
      <c r="F654" s="77" t="s">
        <v>1017</v>
      </c>
      <c r="G654" s="77" t="s">
        <v>225</v>
      </c>
      <c r="H654" s="77">
        <v>1910425</v>
      </c>
      <c r="I654" s="77" t="s">
        <v>1025</v>
      </c>
      <c r="J654" s="77" t="s">
        <v>1018</v>
      </c>
      <c r="K654" s="77" t="s">
        <v>1019</v>
      </c>
      <c r="L654" s="77" t="s">
        <v>1020</v>
      </c>
      <c r="M654" s="77" t="s">
        <v>1762</v>
      </c>
      <c r="P654"/>
    </row>
    <row r="655" spans="1:16" x14ac:dyDescent="0.2">
      <c r="A655" s="77" t="s">
        <v>225</v>
      </c>
      <c r="B655" s="77">
        <v>1910425</v>
      </c>
      <c r="C655" s="77" t="s">
        <v>2319</v>
      </c>
      <c r="D655" s="77" t="s">
        <v>1016</v>
      </c>
      <c r="E655" s="5" t="str">
        <f t="shared" si="10"/>
        <v>PARAQUAT DICHLORIDEAir</v>
      </c>
      <c r="F655" s="77" t="s">
        <v>1017</v>
      </c>
      <c r="G655" s="77" t="s">
        <v>225</v>
      </c>
      <c r="H655" s="77">
        <v>1910425</v>
      </c>
      <c r="I655" s="77" t="s">
        <v>1003</v>
      </c>
      <c r="J655" s="77" t="s">
        <v>1018</v>
      </c>
      <c r="K655" s="77" t="s">
        <v>1019</v>
      </c>
      <c r="L655" s="77" t="s">
        <v>1032</v>
      </c>
      <c r="M655" s="77" t="s">
        <v>2274</v>
      </c>
      <c r="P655"/>
    </row>
    <row r="656" spans="1:16" x14ac:dyDescent="0.2">
      <c r="A656" s="77" t="s">
        <v>523</v>
      </c>
      <c r="B656" s="77">
        <v>56382</v>
      </c>
      <c r="C656" s="77" t="s">
        <v>2319</v>
      </c>
      <c r="D656" s="77" t="s">
        <v>1016</v>
      </c>
      <c r="E656" s="5" t="str">
        <f t="shared" si="10"/>
        <v>PARATHIONAir</v>
      </c>
      <c r="F656" s="77" t="s">
        <v>1017</v>
      </c>
      <c r="G656" s="77" t="s">
        <v>563</v>
      </c>
      <c r="H656" s="77">
        <v>56382</v>
      </c>
      <c r="I656" s="77" t="s">
        <v>1003</v>
      </c>
      <c r="J656" s="77" t="s">
        <v>1018</v>
      </c>
      <c r="K656" s="77" t="s">
        <v>1019</v>
      </c>
      <c r="L656" s="77" t="s">
        <v>1020</v>
      </c>
      <c r="M656" s="77" t="s">
        <v>1047</v>
      </c>
      <c r="P656"/>
    </row>
    <row r="657" spans="1:16" x14ac:dyDescent="0.2">
      <c r="A657" s="77" t="s">
        <v>241</v>
      </c>
      <c r="B657" s="77">
        <v>106478</v>
      </c>
      <c r="C657" s="77" t="s">
        <v>2319</v>
      </c>
      <c r="D657" s="77" t="s">
        <v>1016</v>
      </c>
      <c r="E657" s="5" t="str">
        <f t="shared" si="10"/>
        <v>P-CHLOROANILINEAir</v>
      </c>
      <c r="F657" s="77" t="s">
        <v>1017</v>
      </c>
      <c r="G657" s="77" t="s">
        <v>1414</v>
      </c>
      <c r="H657" s="77">
        <v>106478</v>
      </c>
      <c r="I657" s="77" t="s">
        <v>1003</v>
      </c>
      <c r="J657" s="77" t="s">
        <v>1018</v>
      </c>
      <c r="K657" s="77" t="s">
        <v>1019</v>
      </c>
      <c r="L657" s="77" t="s">
        <v>1032</v>
      </c>
      <c r="M657" s="77" t="s">
        <v>2168</v>
      </c>
      <c r="P657"/>
    </row>
    <row r="658" spans="1:16" x14ac:dyDescent="0.2">
      <c r="A658" s="77" t="s">
        <v>241</v>
      </c>
      <c r="B658" s="77">
        <v>106478</v>
      </c>
      <c r="C658" s="77" t="s">
        <v>2320</v>
      </c>
      <c r="D658" s="77" t="s">
        <v>1016</v>
      </c>
      <c r="E658" s="5" t="str">
        <f t="shared" si="10"/>
        <v>P-CHLOROANILINEWater</v>
      </c>
      <c r="F658" s="77" t="s">
        <v>1017</v>
      </c>
      <c r="G658" s="77" t="s">
        <v>1414</v>
      </c>
      <c r="H658" s="77">
        <v>106478</v>
      </c>
      <c r="I658" s="77" t="s">
        <v>1027</v>
      </c>
      <c r="J658" s="77" t="s">
        <v>1018</v>
      </c>
      <c r="K658" s="77" t="s">
        <v>1019</v>
      </c>
      <c r="L658" s="77" t="s">
        <v>1032</v>
      </c>
      <c r="M658" s="77" t="s">
        <v>2169</v>
      </c>
      <c r="P658"/>
    </row>
    <row r="659" spans="1:16" x14ac:dyDescent="0.2">
      <c r="A659" s="77" t="s">
        <v>408</v>
      </c>
      <c r="B659" s="77">
        <v>120718</v>
      </c>
      <c r="C659" s="77" t="s">
        <v>2319</v>
      </c>
      <c r="D659" s="77" t="s">
        <v>1016</v>
      </c>
      <c r="E659" s="5" t="str">
        <f t="shared" si="10"/>
        <v>P-CRESIDINEAir</v>
      </c>
      <c r="F659" s="77" t="s">
        <v>1017</v>
      </c>
      <c r="G659" s="77" t="s">
        <v>1545</v>
      </c>
      <c r="H659" s="77">
        <v>120718</v>
      </c>
      <c r="I659" s="77" t="s">
        <v>1003</v>
      </c>
      <c r="J659" s="77" t="s">
        <v>1018</v>
      </c>
      <c r="K659" s="77" t="s">
        <v>1019</v>
      </c>
      <c r="L659" s="77" t="s">
        <v>1020</v>
      </c>
      <c r="M659" s="77" t="s">
        <v>1546</v>
      </c>
      <c r="P659"/>
    </row>
    <row r="660" spans="1:16" x14ac:dyDescent="0.2">
      <c r="A660" s="77" t="s">
        <v>408</v>
      </c>
      <c r="B660" s="77">
        <v>120718</v>
      </c>
      <c r="C660" s="77" t="s">
        <v>2320</v>
      </c>
      <c r="D660" s="77" t="s">
        <v>1016</v>
      </c>
      <c r="E660" s="5" t="str">
        <f t="shared" si="10"/>
        <v>P-CRESIDINEWater</v>
      </c>
      <c r="F660" s="77" t="s">
        <v>1017</v>
      </c>
      <c r="G660" s="77" t="s">
        <v>1545</v>
      </c>
      <c r="H660" s="77">
        <v>120718</v>
      </c>
      <c r="I660" s="77" t="s">
        <v>1027</v>
      </c>
      <c r="J660" s="77" t="s">
        <v>1018</v>
      </c>
      <c r="K660" s="77" t="s">
        <v>1019</v>
      </c>
      <c r="L660" s="77" t="s">
        <v>1020</v>
      </c>
      <c r="M660" s="77" t="s">
        <v>1547</v>
      </c>
      <c r="P660"/>
    </row>
    <row r="661" spans="1:16" x14ac:dyDescent="0.2">
      <c r="A661" s="77" t="s">
        <v>289</v>
      </c>
      <c r="B661" s="77">
        <v>106445</v>
      </c>
      <c r="C661" s="77" t="s">
        <v>2320</v>
      </c>
      <c r="D661" s="77" t="s">
        <v>1016</v>
      </c>
      <c r="E661" s="5" t="str">
        <f t="shared" si="10"/>
        <v>P-CRESOLWater</v>
      </c>
      <c r="F661" s="77" t="s">
        <v>1017</v>
      </c>
      <c r="G661" s="77" t="s">
        <v>1409</v>
      </c>
      <c r="H661" s="77">
        <v>106445</v>
      </c>
      <c r="I661" s="77" t="s">
        <v>1027</v>
      </c>
      <c r="J661" s="77" t="s">
        <v>1018</v>
      </c>
      <c r="K661" s="77" t="s">
        <v>1019</v>
      </c>
      <c r="L661" s="77" t="s">
        <v>1020</v>
      </c>
      <c r="M661" s="77" t="s">
        <v>1410</v>
      </c>
      <c r="P661"/>
    </row>
    <row r="662" spans="1:16" x14ac:dyDescent="0.2">
      <c r="A662" s="77" t="s">
        <v>289</v>
      </c>
      <c r="B662" s="77">
        <v>106445</v>
      </c>
      <c r="C662" s="77" t="s">
        <v>2319</v>
      </c>
      <c r="D662" s="77" t="s">
        <v>1016</v>
      </c>
      <c r="E662" s="5" t="str">
        <f t="shared" si="10"/>
        <v>P-CRESOLAir</v>
      </c>
      <c r="F662" s="77" t="s">
        <v>1017</v>
      </c>
      <c r="G662" s="77" t="s">
        <v>1408</v>
      </c>
      <c r="H662" s="77">
        <v>106445</v>
      </c>
      <c r="I662" s="77" t="s">
        <v>1003</v>
      </c>
      <c r="J662" s="77" t="s">
        <v>1018</v>
      </c>
      <c r="K662" s="77" t="s">
        <v>1019</v>
      </c>
      <c r="L662" s="77" t="s">
        <v>1032</v>
      </c>
      <c r="M662" s="77" t="s">
        <v>2275</v>
      </c>
      <c r="P662"/>
    </row>
    <row r="663" spans="1:16" x14ac:dyDescent="0.2">
      <c r="A663" s="77" t="s">
        <v>532</v>
      </c>
      <c r="B663" s="77">
        <v>100254</v>
      </c>
      <c r="C663" s="77" t="s">
        <v>2319</v>
      </c>
      <c r="D663" s="77" t="s">
        <v>1016</v>
      </c>
      <c r="E663" s="5" t="str">
        <f t="shared" si="10"/>
        <v>P-DINITROBENZENEAir</v>
      </c>
      <c r="F663" s="77" t="s">
        <v>1017</v>
      </c>
      <c r="G663" s="77" t="s">
        <v>1378</v>
      </c>
      <c r="H663" s="77">
        <v>100254</v>
      </c>
      <c r="I663" s="77" t="s">
        <v>1003</v>
      </c>
      <c r="J663" s="77" t="s">
        <v>1018</v>
      </c>
      <c r="K663" s="77" t="s">
        <v>1019</v>
      </c>
      <c r="L663" s="77" t="s">
        <v>1020</v>
      </c>
      <c r="M663" s="77" t="s">
        <v>1379</v>
      </c>
      <c r="P663"/>
    </row>
    <row r="664" spans="1:16" x14ac:dyDescent="0.2">
      <c r="A664" s="77" t="s">
        <v>532</v>
      </c>
      <c r="B664" s="77">
        <v>100254</v>
      </c>
      <c r="C664" s="77" t="s">
        <v>2320</v>
      </c>
      <c r="D664" s="77" t="s">
        <v>1016</v>
      </c>
      <c r="E664" s="5" t="str">
        <f t="shared" si="10"/>
        <v>P-DINITROBENZENEWater</v>
      </c>
      <c r="F664" s="77" t="s">
        <v>1017</v>
      </c>
      <c r="G664" s="77" t="s">
        <v>1378</v>
      </c>
      <c r="H664" s="77">
        <v>100254</v>
      </c>
      <c r="I664" s="77" t="s">
        <v>1027</v>
      </c>
      <c r="J664" s="77" t="s">
        <v>1018</v>
      </c>
      <c r="K664" s="77" t="s">
        <v>1019</v>
      </c>
      <c r="L664" s="77" t="s">
        <v>1020</v>
      </c>
      <c r="M664" s="77" t="s">
        <v>1380</v>
      </c>
      <c r="P664"/>
    </row>
    <row r="665" spans="1:16" x14ac:dyDescent="0.2">
      <c r="A665" s="77" t="s">
        <v>268</v>
      </c>
      <c r="B665" s="77">
        <v>40487421</v>
      </c>
      <c r="C665" s="77" t="s">
        <v>2319</v>
      </c>
      <c r="D665" s="77" t="s">
        <v>1016</v>
      </c>
      <c r="E665" s="5" t="str">
        <f t="shared" si="10"/>
        <v>PENDIMETHALINAir</v>
      </c>
      <c r="F665" s="77" t="s">
        <v>1017</v>
      </c>
      <c r="G665" s="77" t="s">
        <v>1954</v>
      </c>
      <c r="H665" s="77">
        <v>40487421</v>
      </c>
      <c r="I665" s="77" t="s">
        <v>1003</v>
      </c>
      <c r="J665" s="77" t="s">
        <v>1018</v>
      </c>
      <c r="K665" s="77" t="s">
        <v>1019</v>
      </c>
      <c r="L665" s="77" t="s">
        <v>1020</v>
      </c>
      <c r="M665" s="77" t="s">
        <v>1955</v>
      </c>
      <c r="P665"/>
    </row>
    <row r="666" spans="1:16" x14ac:dyDescent="0.2">
      <c r="A666" s="77" t="s">
        <v>268</v>
      </c>
      <c r="B666" s="77">
        <v>40487421</v>
      </c>
      <c r="C666" s="77" t="s">
        <v>1025</v>
      </c>
      <c r="D666" s="77" t="s">
        <v>1016</v>
      </c>
      <c r="E666" s="5" t="str">
        <f t="shared" si="10"/>
        <v>PENDIMETHALINsoil</v>
      </c>
      <c r="F666" s="77" t="s">
        <v>1017</v>
      </c>
      <c r="G666" s="77" t="s">
        <v>1954</v>
      </c>
      <c r="H666" s="77">
        <v>40487421</v>
      </c>
      <c r="I666" s="77" t="s">
        <v>1025</v>
      </c>
      <c r="J666" s="77" t="s">
        <v>1018</v>
      </c>
      <c r="K666" s="77" t="s">
        <v>1019</v>
      </c>
      <c r="L666" s="77" t="s">
        <v>1020</v>
      </c>
      <c r="M666" s="77" t="s">
        <v>1956</v>
      </c>
      <c r="P666"/>
    </row>
    <row r="667" spans="1:16" x14ac:dyDescent="0.2">
      <c r="A667" s="77" t="s">
        <v>268</v>
      </c>
      <c r="B667" s="77">
        <v>40487421</v>
      </c>
      <c r="C667" s="77" t="s">
        <v>2320</v>
      </c>
      <c r="D667" s="77" t="s">
        <v>1016</v>
      </c>
      <c r="E667" s="5" t="str">
        <f t="shared" si="10"/>
        <v>PENDIMETHALINWater</v>
      </c>
      <c r="F667" s="77" t="s">
        <v>1017</v>
      </c>
      <c r="G667" s="77" t="s">
        <v>1954</v>
      </c>
      <c r="H667" s="77">
        <v>40487421</v>
      </c>
      <c r="I667" s="77" t="s">
        <v>1027</v>
      </c>
      <c r="J667" s="77" t="s">
        <v>1018</v>
      </c>
      <c r="K667" s="77" t="s">
        <v>1019</v>
      </c>
      <c r="L667" s="77" t="s">
        <v>1020</v>
      </c>
      <c r="M667" s="77" t="s">
        <v>1957</v>
      </c>
      <c r="P667"/>
    </row>
    <row r="668" spans="1:16" x14ac:dyDescent="0.2">
      <c r="A668" s="77" t="s">
        <v>269</v>
      </c>
      <c r="B668" s="77">
        <v>608935</v>
      </c>
      <c r="C668" s="77" t="s">
        <v>2319</v>
      </c>
      <c r="D668" s="77" t="s">
        <v>1016</v>
      </c>
      <c r="E668" s="5" t="str">
        <f t="shared" si="10"/>
        <v>PENTACHLOROBENZENEAir</v>
      </c>
      <c r="F668" s="77" t="s">
        <v>1017</v>
      </c>
      <c r="G668" s="77" t="s">
        <v>1694</v>
      </c>
      <c r="H668" s="77">
        <v>608935</v>
      </c>
      <c r="I668" s="77" t="s">
        <v>1003</v>
      </c>
      <c r="J668" s="77" t="s">
        <v>1018</v>
      </c>
      <c r="K668" s="77" t="s">
        <v>1019</v>
      </c>
      <c r="L668" s="77" t="s">
        <v>1020</v>
      </c>
      <c r="M668" s="77" t="s">
        <v>1695</v>
      </c>
      <c r="P668"/>
    </row>
    <row r="669" spans="1:16" x14ac:dyDescent="0.2">
      <c r="A669" s="77" t="s">
        <v>269</v>
      </c>
      <c r="B669" s="77">
        <v>608935</v>
      </c>
      <c r="C669" s="77" t="s">
        <v>1025</v>
      </c>
      <c r="D669" s="77" t="s">
        <v>1016</v>
      </c>
      <c r="E669" s="5" t="str">
        <f t="shared" si="10"/>
        <v>PENTACHLOROBENZENEsoil</v>
      </c>
      <c r="F669" s="77" t="s">
        <v>1017</v>
      </c>
      <c r="G669" s="77" t="s">
        <v>1694</v>
      </c>
      <c r="H669" s="77">
        <v>608935</v>
      </c>
      <c r="I669" s="77" t="s">
        <v>1025</v>
      </c>
      <c r="J669" s="77" t="s">
        <v>1018</v>
      </c>
      <c r="K669" s="77" t="s">
        <v>1019</v>
      </c>
      <c r="L669" s="77" t="s">
        <v>1020</v>
      </c>
      <c r="M669" s="77" t="s">
        <v>1696</v>
      </c>
      <c r="P669"/>
    </row>
    <row r="670" spans="1:16" x14ac:dyDescent="0.2">
      <c r="A670" s="77" t="s">
        <v>269</v>
      </c>
      <c r="B670" s="77">
        <v>608935</v>
      </c>
      <c r="C670" s="77" t="s">
        <v>2320</v>
      </c>
      <c r="D670" s="77" t="s">
        <v>1016</v>
      </c>
      <c r="E670" s="5" t="str">
        <f t="shared" si="10"/>
        <v>PENTACHLOROBENZENEWater</v>
      </c>
      <c r="F670" s="77" t="s">
        <v>1017</v>
      </c>
      <c r="G670" s="77" t="s">
        <v>1694</v>
      </c>
      <c r="H670" s="77">
        <v>608935</v>
      </c>
      <c r="I670" s="77" t="s">
        <v>1027</v>
      </c>
      <c r="J670" s="77" t="s">
        <v>1018</v>
      </c>
      <c r="K670" s="77" t="s">
        <v>1019</v>
      </c>
      <c r="L670" s="77" t="s">
        <v>1020</v>
      </c>
      <c r="M670" s="77" t="s">
        <v>1697</v>
      </c>
      <c r="P670"/>
    </row>
    <row r="671" spans="1:16" x14ac:dyDescent="0.2">
      <c r="A671" s="77" t="s">
        <v>223</v>
      </c>
      <c r="B671" s="77">
        <v>76017</v>
      </c>
      <c r="C671" s="77" t="s">
        <v>2319</v>
      </c>
      <c r="D671" s="77" t="s">
        <v>1016</v>
      </c>
      <c r="E671" s="5" t="str">
        <f t="shared" si="10"/>
        <v>PENTACHLOROETHANEAir</v>
      </c>
      <c r="F671" s="77" t="s">
        <v>1017</v>
      </c>
      <c r="G671" s="77" t="s">
        <v>1194</v>
      </c>
      <c r="H671" s="77">
        <v>76017</v>
      </c>
      <c r="I671" s="77" t="s">
        <v>1003</v>
      </c>
      <c r="J671" s="77" t="s">
        <v>1018</v>
      </c>
      <c r="K671" s="77" t="s">
        <v>1019</v>
      </c>
      <c r="L671" s="77" t="s">
        <v>1020</v>
      </c>
      <c r="M671" s="77" t="s">
        <v>1195</v>
      </c>
      <c r="P671"/>
    </row>
    <row r="672" spans="1:16" x14ac:dyDescent="0.2">
      <c r="A672" s="77" t="s">
        <v>252</v>
      </c>
      <c r="B672" s="77">
        <v>87865</v>
      </c>
      <c r="C672" s="77" t="s">
        <v>2319</v>
      </c>
      <c r="D672" s="77" t="s">
        <v>1016</v>
      </c>
      <c r="E672" s="5" t="str">
        <f t="shared" si="10"/>
        <v>PENTACHLOROPHENOLAir</v>
      </c>
      <c r="F672" s="77" t="s">
        <v>1017</v>
      </c>
      <c r="G672" s="77" t="s">
        <v>1289</v>
      </c>
      <c r="H672" s="77">
        <v>87865</v>
      </c>
      <c r="I672" s="77" t="s">
        <v>1003</v>
      </c>
      <c r="J672" s="77" t="s">
        <v>1018</v>
      </c>
      <c r="K672" s="77" t="s">
        <v>1019</v>
      </c>
      <c r="L672" s="77" t="s">
        <v>1032</v>
      </c>
      <c r="M672" s="77" t="s">
        <v>2276</v>
      </c>
      <c r="P672"/>
    </row>
    <row r="673" spans="1:16" x14ac:dyDescent="0.2">
      <c r="A673" s="77" t="s">
        <v>252</v>
      </c>
      <c r="B673" s="77">
        <v>87865</v>
      </c>
      <c r="C673" s="77" t="s">
        <v>2320</v>
      </c>
      <c r="D673" s="77" t="s">
        <v>1016</v>
      </c>
      <c r="E673" s="5" t="str">
        <f t="shared" si="10"/>
        <v>PENTACHLOROPHENOLWater</v>
      </c>
      <c r="F673" s="77" t="s">
        <v>1017</v>
      </c>
      <c r="G673" s="77" t="s">
        <v>1290</v>
      </c>
      <c r="H673" s="77">
        <v>87865</v>
      </c>
      <c r="I673" s="77" t="s">
        <v>1027</v>
      </c>
      <c r="J673" s="77" t="s">
        <v>1018</v>
      </c>
      <c r="K673" s="77" t="s">
        <v>1019</v>
      </c>
      <c r="L673" s="77" t="s">
        <v>1020</v>
      </c>
      <c r="M673" s="77" t="s">
        <v>1291</v>
      </c>
      <c r="P673"/>
    </row>
    <row r="674" spans="1:16" x14ac:dyDescent="0.2">
      <c r="A674" s="77" t="s">
        <v>543</v>
      </c>
      <c r="B674" s="77">
        <v>57330</v>
      </c>
      <c r="C674" s="77" t="s">
        <v>2319</v>
      </c>
      <c r="D674" s="77" t="s">
        <v>1016</v>
      </c>
      <c r="E674" s="5" t="str">
        <f t="shared" si="10"/>
        <v>PENTOBARBITAL SODIUMAir</v>
      </c>
      <c r="F674" s="77" t="s">
        <v>1017</v>
      </c>
      <c r="G674" s="77" t="s">
        <v>543</v>
      </c>
      <c r="H674" s="77">
        <v>57330</v>
      </c>
      <c r="I674" s="77" t="s">
        <v>1003</v>
      </c>
      <c r="J674" s="77" t="s">
        <v>1018</v>
      </c>
      <c r="K674" s="77" t="s">
        <v>1019</v>
      </c>
      <c r="L674" s="77" t="s">
        <v>1032</v>
      </c>
      <c r="M674" s="77" t="s">
        <v>2277</v>
      </c>
      <c r="P674"/>
    </row>
    <row r="675" spans="1:16" x14ac:dyDescent="0.2">
      <c r="A675" s="77" t="s">
        <v>150</v>
      </c>
      <c r="B675" s="77">
        <v>79210</v>
      </c>
      <c r="C675" s="77" t="s">
        <v>1025</v>
      </c>
      <c r="D675" s="77" t="s">
        <v>1016</v>
      </c>
      <c r="E675" s="5" t="str">
        <f t="shared" si="10"/>
        <v>PERACETIC ACIDsoil</v>
      </c>
      <c r="F675" s="77" t="s">
        <v>1017</v>
      </c>
      <c r="G675" s="77" t="s">
        <v>150</v>
      </c>
      <c r="H675" s="77">
        <v>79210</v>
      </c>
      <c r="I675" s="77" t="s">
        <v>1025</v>
      </c>
      <c r="J675" s="77" t="s">
        <v>1018</v>
      </c>
      <c r="K675" s="77" t="s">
        <v>1019</v>
      </c>
      <c r="L675" s="77" t="s">
        <v>1020</v>
      </c>
      <c r="M675" s="77" t="s">
        <v>1248</v>
      </c>
      <c r="P675"/>
    </row>
    <row r="676" spans="1:16" x14ac:dyDescent="0.2">
      <c r="A676" s="77" t="s">
        <v>150</v>
      </c>
      <c r="B676" s="77">
        <v>79210</v>
      </c>
      <c r="C676" s="77" t="s">
        <v>2319</v>
      </c>
      <c r="D676" s="77" t="s">
        <v>1016</v>
      </c>
      <c r="E676" s="5" t="str">
        <f t="shared" si="10"/>
        <v>PERACETIC ACIDAir</v>
      </c>
      <c r="F676" s="77" t="s">
        <v>1017</v>
      </c>
      <c r="G676" s="77" t="s">
        <v>150</v>
      </c>
      <c r="H676" s="77">
        <v>79210</v>
      </c>
      <c r="I676" s="77" t="s">
        <v>1003</v>
      </c>
      <c r="J676" s="77" t="s">
        <v>1018</v>
      </c>
      <c r="K676" s="77" t="s">
        <v>1019</v>
      </c>
      <c r="L676" s="77" t="s">
        <v>1032</v>
      </c>
      <c r="M676" s="77" t="s">
        <v>2278</v>
      </c>
      <c r="P676"/>
    </row>
    <row r="677" spans="1:16" x14ac:dyDescent="0.2">
      <c r="A677" s="77" t="s">
        <v>150</v>
      </c>
      <c r="B677" s="77">
        <v>79210</v>
      </c>
      <c r="C677" s="77" t="s">
        <v>2320</v>
      </c>
      <c r="D677" s="77" t="s">
        <v>1016</v>
      </c>
      <c r="E677" s="5" t="str">
        <f t="shared" si="10"/>
        <v>PERACETIC ACIDWater</v>
      </c>
      <c r="F677" s="77" t="s">
        <v>1017</v>
      </c>
      <c r="G677" s="77" t="s">
        <v>150</v>
      </c>
      <c r="H677" s="77">
        <v>79210</v>
      </c>
      <c r="I677" s="77" t="s">
        <v>1027</v>
      </c>
      <c r="J677" s="77" t="s">
        <v>1018</v>
      </c>
      <c r="K677" s="77" t="s">
        <v>1019</v>
      </c>
      <c r="L677" s="77" t="s">
        <v>1032</v>
      </c>
      <c r="M677" s="77" t="s">
        <v>2279</v>
      </c>
      <c r="P677"/>
    </row>
    <row r="678" spans="1:16" x14ac:dyDescent="0.2">
      <c r="A678" s="77" t="s">
        <v>123</v>
      </c>
      <c r="B678" s="77">
        <v>52645531</v>
      </c>
      <c r="C678" s="77" t="s">
        <v>2319</v>
      </c>
      <c r="D678" s="77" t="s">
        <v>1016</v>
      </c>
      <c r="E678" s="5" t="str">
        <f t="shared" si="10"/>
        <v>PERMETHRINAir</v>
      </c>
      <c r="F678" s="77" t="s">
        <v>1017</v>
      </c>
      <c r="G678" s="77" t="s">
        <v>1964</v>
      </c>
      <c r="H678" s="77">
        <v>52645531</v>
      </c>
      <c r="I678" s="77" t="s">
        <v>1003</v>
      </c>
      <c r="J678" s="77" t="s">
        <v>1018</v>
      </c>
      <c r="K678" s="77" t="s">
        <v>1019</v>
      </c>
      <c r="L678" s="77" t="s">
        <v>1020</v>
      </c>
      <c r="M678" s="77" t="s">
        <v>1965</v>
      </c>
      <c r="P678"/>
    </row>
    <row r="679" spans="1:16" x14ac:dyDescent="0.2">
      <c r="A679" s="77" t="s">
        <v>124</v>
      </c>
      <c r="B679" s="77">
        <v>85018</v>
      </c>
      <c r="C679" s="77" t="s">
        <v>2319</v>
      </c>
      <c r="D679" s="77" t="s">
        <v>1016</v>
      </c>
      <c r="E679" s="5" t="str">
        <f t="shared" si="10"/>
        <v>PHENANTHRENEAir</v>
      </c>
      <c r="F679" s="77" t="s">
        <v>1017</v>
      </c>
      <c r="G679" s="77" t="s">
        <v>1278</v>
      </c>
      <c r="H679" s="77">
        <v>85018</v>
      </c>
      <c r="I679" s="77" t="s">
        <v>1003</v>
      </c>
      <c r="J679" s="77" t="s">
        <v>1018</v>
      </c>
      <c r="K679" s="77" t="s">
        <v>1019</v>
      </c>
      <c r="L679" s="77" t="s">
        <v>1020</v>
      </c>
      <c r="M679" s="77" t="s">
        <v>1279</v>
      </c>
      <c r="P679"/>
    </row>
    <row r="680" spans="1:16" x14ac:dyDescent="0.2">
      <c r="A680" s="77" t="s">
        <v>124</v>
      </c>
      <c r="B680" s="77">
        <v>85018</v>
      </c>
      <c r="C680" s="77" t="s">
        <v>1025</v>
      </c>
      <c r="D680" s="77" t="s">
        <v>1016</v>
      </c>
      <c r="E680" s="5" t="str">
        <f t="shared" si="10"/>
        <v>PHENANTHRENEsoil</v>
      </c>
      <c r="F680" s="77" t="s">
        <v>1017</v>
      </c>
      <c r="G680" s="77" t="s">
        <v>564</v>
      </c>
      <c r="H680" s="77">
        <v>85018</v>
      </c>
      <c r="I680" s="77" t="s">
        <v>1025</v>
      </c>
      <c r="J680" s="77" t="s">
        <v>1018</v>
      </c>
      <c r="K680" s="77" t="s">
        <v>1019</v>
      </c>
      <c r="L680" s="77" t="s">
        <v>1020</v>
      </c>
      <c r="M680" s="77" t="s">
        <v>1280</v>
      </c>
      <c r="P680"/>
    </row>
    <row r="681" spans="1:16" x14ac:dyDescent="0.2">
      <c r="A681" s="77" t="s">
        <v>124</v>
      </c>
      <c r="B681" s="77">
        <v>85018</v>
      </c>
      <c r="C681" s="77" t="s">
        <v>2320</v>
      </c>
      <c r="D681" s="77" t="s">
        <v>1016</v>
      </c>
      <c r="E681" s="5" t="str">
        <f t="shared" si="10"/>
        <v>PHENANTHRENEWater</v>
      </c>
      <c r="F681" s="77" t="s">
        <v>1017</v>
      </c>
      <c r="G681" s="79" t="s">
        <v>1278</v>
      </c>
      <c r="H681" s="77">
        <v>85018</v>
      </c>
      <c r="I681" s="77" t="s">
        <v>1027</v>
      </c>
      <c r="J681" s="77" t="s">
        <v>1018</v>
      </c>
      <c r="K681" s="77" t="s">
        <v>1019</v>
      </c>
      <c r="L681" s="77" t="s">
        <v>1020</v>
      </c>
      <c r="M681" s="77" t="s">
        <v>1281</v>
      </c>
      <c r="P681"/>
    </row>
    <row r="682" spans="1:16" x14ac:dyDescent="0.2">
      <c r="A682" s="77" t="s">
        <v>42</v>
      </c>
      <c r="B682" s="77">
        <v>108952</v>
      </c>
      <c r="C682" s="77" t="s">
        <v>2319</v>
      </c>
      <c r="D682" s="77" t="s">
        <v>1016</v>
      </c>
      <c r="E682" s="5" t="str">
        <f t="shared" si="10"/>
        <v>PHENOLAir</v>
      </c>
      <c r="F682" s="77" t="s">
        <v>1017</v>
      </c>
      <c r="G682" s="79" t="s">
        <v>1486</v>
      </c>
      <c r="H682" s="77">
        <v>108952</v>
      </c>
      <c r="I682" s="77" t="s">
        <v>1003</v>
      </c>
      <c r="J682" s="77" t="s">
        <v>1018</v>
      </c>
      <c r="K682" s="77" t="s">
        <v>1019</v>
      </c>
      <c r="L682" s="77" t="s">
        <v>1020</v>
      </c>
      <c r="M682" s="77" t="s">
        <v>1487</v>
      </c>
      <c r="P682"/>
    </row>
    <row r="683" spans="1:16" x14ac:dyDescent="0.2">
      <c r="A683" s="77" t="s">
        <v>42</v>
      </c>
      <c r="B683" s="77">
        <v>108952</v>
      </c>
      <c r="C683" s="77" t="s">
        <v>1025</v>
      </c>
      <c r="D683" s="77" t="s">
        <v>1016</v>
      </c>
      <c r="E683" s="5" t="str">
        <f t="shared" si="10"/>
        <v>PHENOLsoil</v>
      </c>
      <c r="F683" s="77" t="s">
        <v>1017</v>
      </c>
      <c r="G683" s="77" t="s">
        <v>565</v>
      </c>
      <c r="H683" s="77">
        <v>108952</v>
      </c>
      <c r="I683" s="77" t="s">
        <v>1025</v>
      </c>
      <c r="J683" s="77" t="s">
        <v>1018</v>
      </c>
      <c r="K683" s="77" t="s">
        <v>1019</v>
      </c>
      <c r="L683" s="77" t="s">
        <v>1020</v>
      </c>
      <c r="M683" s="77" t="s">
        <v>1488</v>
      </c>
      <c r="P683"/>
    </row>
    <row r="684" spans="1:16" x14ac:dyDescent="0.2">
      <c r="A684" s="77" t="s">
        <v>42</v>
      </c>
      <c r="B684" s="77">
        <v>108952</v>
      </c>
      <c r="C684" s="77" t="s">
        <v>2320</v>
      </c>
      <c r="D684" s="77" t="s">
        <v>1016</v>
      </c>
      <c r="E684" s="5" t="str">
        <f t="shared" si="10"/>
        <v>PHENOLWater</v>
      </c>
      <c r="F684" s="77" t="s">
        <v>1017</v>
      </c>
      <c r="G684" s="77" t="s">
        <v>1486</v>
      </c>
      <c r="H684" s="77">
        <v>108952</v>
      </c>
      <c r="I684" s="77" t="s">
        <v>1027</v>
      </c>
      <c r="J684" s="77" t="s">
        <v>1018</v>
      </c>
      <c r="K684" s="77" t="s">
        <v>1019</v>
      </c>
      <c r="L684" s="77" t="s">
        <v>1020</v>
      </c>
      <c r="M684" s="77" t="s">
        <v>1489</v>
      </c>
      <c r="P684"/>
    </row>
    <row r="685" spans="1:16" x14ac:dyDescent="0.2">
      <c r="A685" s="77" t="s">
        <v>435</v>
      </c>
      <c r="B685" s="77">
        <v>26002802</v>
      </c>
      <c r="C685" s="77" t="s">
        <v>2319</v>
      </c>
      <c r="D685" s="77" t="s">
        <v>1016</v>
      </c>
      <c r="E685" s="5" t="str">
        <f t="shared" si="10"/>
        <v>PHENOTHRINAir</v>
      </c>
      <c r="F685" s="77" t="s">
        <v>1017</v>
      </c>
      <c r="G685" s="77" t="s">
        <v>435</v>
      </c>
      <c r="H685" s="77">
        <v>26002802</v>
      </c>
      <c r="I685" s="77" t="s">
        <v>1003</v>
      </c>
      <c r="J685" s="77" t="s">
        <v>1018</v>
      </c>
      <c r="K685" s="77" t="s">
        <v>1019</v>
      </c>
      <c r="L685" s="77" t="s">
        <v>1032</v>
      </c>
      <c r="M685" s="77" t="s">
        <v>2281</v>
      </c>
      <c r="P685"/>
    </row>
    <row r="686" spans="1:16" x14ac:dyDescent="0.2">
      <c r="A686" s="77" t="s">
        <v>478</v>
      </c>
      <c r="B686" s="77">
        <v>57410</v>
      </c>
      <c r="C686" s="77" t="s">
        <v>2319</v>
      </c>
      <c r="D686" s="77" t="s">
        <v>1016</v>
      </c>
      <c r="E686" s="5" t="str">
        <f t="shared" si="10"/>
        <v>PHENYTOINAir</v>
      </c>
      <c r="F686" s="77" t="s">
        <v>1017</v>
      </c>
      <c r="G686" s="77" t="s">
        <v>478</v>
      </c>
      <c r="H686" s="77">
        <v>57410</v>
      </c>
      <c r="I686" s="77" t="s">
        <v>1003</v>
      </c>
      <c r="J686" s="77" t="s">
        <v>1018</v>
      </c>
      <c r="K686" s="77" t="s">
        <v>1019</v>
      </c>
      <c r="L686" s="77" t="s">
        <v>1032</v>
      </c>
      <c r="M686" s="77" t="s">
        <v>2282</v>
      </c>
      <c r="P686"/>
    </row>
    <row r="687" spans="1:16" x14ac:dyDescent="0.2">
      <c r="A687" s="77" t="s">
        <v>161</v>
      </c>
      <c r="B687" s="77">
        <v>75445</v>
      </c>
      <c r="C687" s="77" t="s">
        <v>2319</v>
      </c>
      <c r="D687" s="77" t="s">
        <v>1016</v>
      </c>
      <c r="E687" s="5" t="str">
        <f t="shared" si="10"/>
        <v>PHOSGENEAir</v>
      </c>
      <c r="F687" s="77" t="s">
        <v>1017</v>
      </c>
      <c r="G687" s="77" t="s">
        <v>1168</v>
      </c>
      <c r="H687" s="77">
        <v>75445</v>
      </c>
      <c r="I687" s="77" t="s">
        <v>1003</v>
      </c>
      <c r="J687" s="77" t="s">
        <v>1018</v>
      </c>
      <c r="K687" s="77" t="s">
        <v>1019</v>
      </c>
      <c r="L687" s="77" t="s">
        <v>1020</v>
      </c>
      <c r="M687" s="77" t="s">
        <v>1169</v>
      </c>
      <c r="P687"/>
    </row>
    <row r="688" spans="1:16" x14ac:dyDescent="0.2">
      <c r="A688" s="77" t="s">
        <v>460</v>
      </c>
      <c r="B688" s="77">
        <v>7803512</v>
      </c>
      <c r="C688" s="77" t="s">
        <v>2319</v>
      </c>
      <c r="D688" s="77" t="s">
        <v>1016</v>
      </c>
      <c r="E688" s="5" t="str">
        <f t="shared" si="10"/>
        <v>PHOSPHINEAir</v>
      </c>
      <c r="F688" s="77" t="s">
        <v>1017</v>
      </c>
      <c r="G688" s="77" t="s">
        <v>566</v>
      </c>
      <c r="H688" s="77">
        <v>7803512</v>
      </c>
      <c r="I688" s="77" t="s">
        <v>1003</v>
      </c>
      <c r="J688" s="77" t="s">
        <v>1018</v>
      </c>
      <c r="K688" s="77" t="s">
        <v>1019</v>
      </c>
      <c r="L688" s="77" t="s">
        <v>1020</v>
      </c>
      <c r="M688" s="77" t="s">
        <v>1901</v>
      </c>
      <c r="P688"/>
    </row>
    <row r="689" spans="1:16" x14ac:dyDescent="0.2">
      <c r="A689" s="77" t="s">
        <v>69</v>
      </c>
      <c r="B689" s="77">
        <v>7723140</v>
      </c>
      <c r="C689" s="77" t="s">
        <v>2319</v>
      </c>
      <c r="D689" s="77" t="s">
        <v>1016</v>
      </c>
      <c r="E689" s="5" t="str">
        <f t="shared" si="10"/>
        <v>PHOSPHORUS (YELLOW OR WHITE)Air</v>
      </c>
      <c r="F689" s="77" t="s">
        <v>1017</v>
      </c>
      <c r="G689" s="77" t="s">
        <v>1883</v>
      </c>
      <c r="H689" s="77">
        <v>7723140</v>
      </c>
      <c r="I689" s="77" t="s">
        <v>1003</v>
      </c>
      <c r="J689" s="77" t="s">
        <v>1018</v>
      </c>
      <c r="K689" s="77" t="s">
        <v>1019</v>
      </c>
      <c r="L689" s="77" t="s">
        <v>1032</v>
      </c>
      <c r="M689" s="77" t="s">
        <v>2283</v>
      </c>
      <c r="P689"/>
    </row>
    <row r="690" spans="1:16" x14ac:dyDescent="0.2">
      <c r="A690" s="77" t="s">
        <v>69</v>
      </c>
      <c r="B690" s="77">
        <v>7723140</v>
      </c>
      <c r="C690" s="77" t="s">
        <v>2320</v>
      </c>
      <c r="D690" s="77" t="s">
        <v>1016</v>
      </c>
      <c r="E690" s="5" t="str">
        <f t="shared" si="10"/>
        <v>PHOSPHORUS (YELLOW OR WHITE)Water</v>
      </c>
      <c r="F690" s="77" t="s">
        <v>1017</v>
      </c>
      <c r="G690" s="77" t="s">
        <v>1883</v>
      </c>
      <c r="H690" s="77">
        <v>7723140</v>
      </c>
      <c r="I690" s="77" t="s">
        <v>1027</v>
      </c>
      <c r="J690" s="77" t="s">
        <v>1018</v>
      </c>
      <c r="K690" s="77" t="s">
        <v>1019</v>
      </c>
      <c r="L690" s="77" t="s">
        <v>1032</v>
      </c>
      <c r="M690" s="77" t="s">
        <v>2284</v>
      </c>
      <c r="P690"/>
    </row>
    <row r="691" spans="1:16" x14ac:dyDescent="0.2">
      <c r="A691" s="77" t="s">
        <v>69</v>
      </c>
      <c r="B691" s="77">
        <v>7723140</v>
      </c>
      <c r="C691" s="77" t="s">
        <v>1025</v>
      </c>
      <c r="D691" s="77" t="s">
        <v>1016</v>
      </c>
      <c r="E691" s="5" t="str">
        <f t="shared" si="10"/>
        <v>PHOSPHORUS (YELLOW OR WHITE)soil</v>
      </c>
      <c r="F691" s="77" t="s">
        <v>1017</v>
      </c>
      <c r="G691" s="77" t="s">
        <v>567</v>
      </c>
      <c r="H691" s="77">
        <v>7723140</v>
      </c>
      <c r="I691" s="77" t="s">
        <v>1025</v>
      </c>
      <c r="J691" s="77" t="s">
        <v>1018</v>
      </c>
      <c r="K691" s="77" t="s">
        <v>1019</v>
      </c>
      <c r="L691" s="77" t="s">
        <v>1125</v>
      </c>
      <c r="M691" s="77" t="s">
        <v>2026</v>
      </c>
      <c r="P691"/>
    </row>
    <row r="692" spans="1:16" x14ac:dyDescent="0.2">
      <c r="A692" s="77" t="s">
        <v>178</v>
      </c>
      <c r="B692" s="77">
        <v>85449</v>
      </c>
      <c r="C692" s="77" t="s">
        <v>2319</v>
      </c>
      <c r="D692" s="77" t="s">
        <v>1016</v>
      </c>
      <c r="E692" s="5" t="str">
        <f t="shared" si="10"/>
        <v>PHTHALIC ANHYDRIDEAir</v>
      </c>
      <c r="F692" s="77" t="s">
        <v>1017</v>
      </c>
      <c r="G692" s="77" t="s">
        <v>1282</v>
      </c>
      <c r="H692" s="77">
        <v>85449</v>
      </c>
      <c r="I692" s="77" t="s">
        <v>1003</v>
      </c>
      <c r="J692" s="77" t="s">
        <v>1018</v>
      </c>
      <c r="K692" s="77" t="s">
        <v>1019</v>
      </c>
      <c r="L692" s="77" t="s">
        <v>1020</v>
      </c>
      <c r="M692" s="77" t="s">
        <v>1283</v>
      </c>
      <c r="P692"/>
    </row>
    <row r="693" spans="1:16" x14ac:dyDescent="0.2">
      <c r="A693" s="77" t="s">
        <v>178</v>
      </c>
      <c r="B693" s="77">
        <v>85449</v>
      </c>
      <c r="C693" s="77" t="s">
        <v>1025</v>
      </c>
      <c r="D693" s="77" t="s">
        <v>1016</v>
      </c>
      <c r="E693" s="5" t="str">
        <f t="shared" si="10"/>
        <v>PHTHALIC ANHYDRIDEsoil</v>
      </c>
      <c r="F693" s="77" t="s">
        <v>1021</v>
      </c>
      <c r="G693" s="77" t="s">
        <v>178</v>
      </c>
      <c r="H693" s="77">
        <v>85449</v>
      </c>
      <c r="I693" s="77" t="s">
        <v>1025</v>
      </c>
      <c r="J693" s="77" t="s">
        <v>1018</v>
      </c>
      <c r="K693" s="77" t="s">
        <v>1019</v>
      </c>
      <c r="L693" s="77" t="s">
        <v>1020</v>
      </c>
      <c r="M693" s="77" t="s">
        <v>1284</v>
      </c>
      <c r="P693"/>
    </row>
    <row r="694" spans="1:16" x14ac:dyDescent="0.2">
      <c r="A694" s="77" t="s">
        <v>178</v>
      </c>
      <c r="B694" s="77">
        <v>85449</v>
      </c>
      <c r="C694" s="77" t="s">
        <v>2320</v>
      </c>
      <c r="D694" s="77" t="s">
        <v>1016</v>
      </c>
      <c r="E694" s="5" t="str">
        <f t="shared" si="10"/>
        <v>PHTHALIC ANHYDRIDEWater</v>
      </c>
      <c r="F694" s="77" t="s">
        <v>1017</v>
      </c>
      <c r="G694" s="77" t="s">
        <v>178</v>
      </c>
      <c r="H694" s="77">
        <v>85449</v>
      </c>
      <c r="I694" s="77" t="s">
        <v>1027</v>
      </c>
      <c r="J694" s="77" t="s">
        <v>1018</v>
      </c>
      <c r="K694" s="77" t="s">
        <v>1019</v>
      </c>
      <c r="L694" s="77" t="s">
        <v>1032</v>
      </c>
      <c r="M694" s="77" t="s">
        <v>2285</v>
      </c>
      <c r="P694"/>
    </row>
    <row r="695" spans="1:16" x14ac:dyDescent="0.2">
      <c r="A695" s="77" t="s">
        <v>402</v>
      </c>
      <c r="B695" s="77">
        <v>1918021</v>
      </c>
      <c r="C695" s="77" t="s">
        <v>2319</v>
      </c>
      <c r="D695" s="77" t="s">
        <v>1016</v>
      </c>
      <c r="E695" s="5" t="str">
        <f t="shared" si="10"/>
        <v>PICLORAMAir</v>
      </c>
      <c r="F695" s="77" t="s">
        <v>1017</v>
      </c>
      <c r="G695" s="77" t="s">
        <v>1769</v>
      </c>
      <c r="H695" s="77">
        <v>1918021</v>
      </c>
      <c r="I695" s="77" t="s">
        <v>1003</v>
      </c>
      <c r="J695" s="77" t="s">
        <v>1018</v>
      </c>
      <c r="K695" s="77" t="s">
        <v>1019</v>
      </c>
      <c r="L695" s="77" t="s">
        <v>1020</v>
      </c>
      <c r="M695" s="77" t="s">
        <v>1770</v>
      </c>
      <c r="P695"/>
    </row>
    <row r="696" spans="1:16" x14ac:dyDescent="0.2">
      <c r="A696" s="77" t="s">
        <v>402</v>
      </c>
      <c r="B696" s="77">
        <v>1918021</v>
      </c>
      <c r="C696" s="77" t="s">
        <v>2320</v>
      </c>
      <c r="D696" s="77" t="s">
        <v>1016</v>
      </c>
      <c r="E696" s="5" t="str">
        <f t="shared" si="10"/>
        <v>PICLORAMWater</v>
      </c>
      <c r="F696" s="77" t="s">
        <v>1017</v>
      </c>
      <c r="G696" s="77" t="s">
        <v>1769</v>
      </c>
      <c r="H696" s="77">
        <v>1918021</v>
      </c>
      <c r="I696" s="77" t="s">
        <v>1027</v>
      </c>
      <c r="J696" s="77" t="s">
        <v>1018</v>
      </c>
      <c r="K696" s="77" t="s">
        <v>1019</v>
      </c>
      <c r="L696" s="77" t="s">
        <v>1020</v>
      </c>
      <c r="M696" s="77" t="s">
        <v>1771</v>
      </c>
      <c r="P696"/>
    </row>
    <row r="697" spans="1:16" x14ac:dyDescent="0.2">
      <c r="A697" s="77" t="s">
        <v>346</v>
      </c>
      <c r="B697" s="77">
        <v>88891</v>
      </c>
      <c r="C697" s="77" t="s">
        <v>2319</v>
      </c>
      <c r="D697" s="77" t="s">
        <v>1016</v>
      </c>
      <c r="E697" s="5" t="str">
        <f t="shared" si="10"/>
        <v>PICRIC ACIDAir</v>
      </c>
      <c r="F697" s="77" t="s">
        <v>1017</v>
      </c>
      <c r="G697" s="77" t="s">
        <v>346</v>
      </c>
      <c r="H697" s="77">
        <v>88891</v>
      </c>
      <c r="I697" s="77" t="s">
        <v>1003</v>
      </c>
      <c r="J697" s="77" t="s">
        <v>1018</v>
      </c>
      <c r="K697" s="77" t="s">
        <v>1019</v>
      </c>
      <c r="L697" s="77" t="s">
        <v>1032</v>
      </c>
      <c r="M697" s="77" t="s">
        <v>2286</v>
      </c>
      <c r="P697"/>
    </row>
    <row r="698" spans="1:16" x14ac:dyDescent="0.2">
      <c r="A698" s="77" t="s">
        <v>246</v>
      </c>
      <c r="B698" s="77">
        <v>51036</v>
      </c>
      <c r="C698" s="77" t="s">
        <v>2319</v>
      </c>
      <c r="D698" s="77" t="s">
        <v>1016</v>
      </c>
      <c r="E698" s="5" t="str">
        <f t="shared" si="10"/>
        <v>PIPERONYL BUTOXIDEAir</v>
      </c>
      <c r="F698" s="77"/>
      <c r="G698" s="77" t="s">
        <v>1029</v>
      </c>
      <c r="H698" s="77">
        <v>51036</v>
      </c>
      <c r="I698" s="77" t="s">
        <v>1003</v>
      </c>
      <c r="J698" s="77" t="s">
        <v>1018</v>
      </c>
      <c r="K698" s="77" t="s">
        <v>1019</v>
      </c>
      <c r="L698" s="77" t="s">
        <v>1020</v>
      </c>
      <c r="M698" s="77" t="s">
        <v>1030</v>
      </c>
      <c r="P698"/>
    </row>
    <row r="699" spans="1:16" x14ac:dyDescent="0.2">
      <c r="A699" s="77" t="s">
        <v>40</v>
      </c>
      <c r="B699" s="77">
        <v>100016</v>
      </c>
      <c r="C699" s="77" t="s">
        <v>2319</v>
      </c>
      <c r="D699" s="77" t="s">
        <v>1016</v>
      </c>
      <c r="E699" s="5" t="str">
        <f t="shared" si="10"/>
        <v>P-NITROANILINEAir</v>
      </c>
      <c r="F699" s="77"/>
      <c r="G699" s="77" t="s">
        <v>1373</v>
      </c>
      <c r="H699" s="77">
        <v>100016</v>
      </c>
      <c r="I699" s="77" t="s">
        <v>1003</v>
      </c>
      <c r="J699" s="77" t="s">
        <v>1018</v>
      </c>
      <c r="K699" s="77" t="s">
        <v>1019</v>
      </c>
      <c r="L699" s="77" t="s">
        <v>1020</v>
      </c>
      <c r="M699" s="77" t="s">
        <v>1374</v>
      </c>
      <c r="P699"/>
    </row>
    <row r="700" spans="1:16" x14ac:dyDescent="0.2">
      <c r="A700" s="77" t="s">
        <v>120</v>
      </c>
      <c r="B700" s="77" t="s">
        <v>989</v>
      </c>
      <c r="C700" s="77" t="s">
        <v>2319</v>
      </c>
      <c r="D700" s="77" t="s">
        <v>1016</v>
      </c>
      <c r="E700" s="5" t="str">
        <f t="shared" si="10"/>
        <v>POLYCHLORINATED ALKANESAir</v>
      </c>
      <c r="F700" s="77" t="s">
        <v>1017</v>
      </c>
      <c r="G700" s="77" t="s">
        <v>94</v>
      </c>
      <c r="H700" s="77">
        <v>79345</v>
      </c>
      <c r="I700" s="77" t="s">
        <v>1003</v>
      </c>
      <c r="J700" s="77" t="s">
        <v>1018</v>
      </c>
      <c r="K700" s="77" t="s">
        <v>1019</v>
      </c>
      <c r="L700" s="77" t="s">
        <v>1020</v>
      </c>
      <c r="M700" s="77" t="s">
        <v>1251</v>
      </c>
      <c r="P700"/>
    </row>
    <row r="701" spans="1:16" x14ac:dyDescent="0.2">
      <c r="A701" s="77" t="s">
        <v>239</v>
      </c>
      <c r="B701" s="77">
        <v>1336363</v>
      </c>
      <c r="C701" s="77" t="s">
        <v>2319</v>
      </c>
      <c r="D701" s="77" t="s">
        <v>1016</v>
      </c>
      <c r="E701" s="5" t="str">
        <f t="shared" si="10"/>
        <v>POLYCHLORINATED BIPHENYLSAir</v>
      </c>
      <c r="F701" s="77" t="s">
        <v>1017</v>
      </c>
      <c r="G701" s="77" t="s">
        <v>1738</v>
      </c>
      <c r="H701" s="77">
        <v>1336363</v>
      </c>
      <c r="I701" s="77" t="s">
        <v>1003</v>
      </c>
      <c r="J701" s="77" t="s">
        <v>1018</v>
      </c>
      <c r="K701" s="77" t="s">
        <v>1019</v>
      </c>
      <c r="L701" s="77" t="s">
        <v>1020</v>
      </c>
      <c r="M701" s="77" t="s">
        <v>1739</v>
      </c>
      <c r="P701"/>
    </row>
    <row r="702" spans="1:16" x14ac:dyDescent="0.2">
      <c r="A702" s="77" t="s">
        <v>239</v>
      </c>
      <c r="B702" s="77">
        <v>1336363</v>
      </c>
      <c r="C702" s="77" t="s">
        <v>1025</v>
      </c>
      <c r="D702" s="77" t="s">
        <v>1016</v>
      </c>
      <c r="E702" s="5" t="str">
        <f t="shared" si="10"/>
        <v>POLYCHLORINATED BIPHENYLSsoil</v>
      </c>
      <c r="F702" s="77" t="s">
        <v>1017</v>
      </c>
      <c r="G702" s="77" t="s">
        <v>1740</v>
      </c>
      <c r="H702" s="77">
        <v>1336363</v>
      </c>
      <c r="I702" s="77" t="s">
        <v>1025</v>
      </c>
      <c r="J702" s="77" t="s">
        <v>1018</v>
      </c>
      <c r="K702" s="77" t="s">
        <v>1019</v>
      </c>
      <c r="L702" s="77" t="s">
        <v>1020</v>
      </c>
      <c r="M702" s="77" t="s">
        <v>1741</v>
      </c>
      <c r="P702"/>
    </row>
    <row r="703" spans="1:16" x14ac:dyDescent="0.2">
      <c r="A703" s="77" t="s">
        <v>239</v>
      </c>
      <c r="B703" s="77">
        <v>1336363</v>
      </c>
      <c r="C703" s="77" t="s">
        <v>2320</v>
      </c>
      <c r="D703" s="77" t="s">
        <v>1016</v>
      </c>
      <c r="E703" s="5" t="str">
        <f t="shared" si="10"/>
        <v>POLYCHLORINATED BIPHENYLSWater</v>
      </c>
      <c r="F703" s="77" t="s">
        <v>1017</v>
      </c>
      <c r="G703" s="77" t="s">
        <v>1740</v>
      </c>
      <c r="H703" s="77">
        <v>1336363</v>
      </c>
      <c r="I703" s="77" t="s">
        <v>1027</v>
      </c>
      <c r="J703" s="77" t="s">
        <v>1018</v>
      </c>
      <c r="K703" s="77" t="s">
        <v>1019</v>
      </c>
      <c r="L703" s="77" t="s">
        <v>1020</v>
      </c>
      <c r="M703" s="77" t="s">
        <v>1742</v>
      </c>
      <c r="P703"/>
    </row>
    <row r="704" spans="1:16" x14ac:dyDescent="0.2">
      <c r="A704" s="77" t="s">
        <v>8</v>
      </c>
      <c r="B704" s="77" t="s">
        <v>973</v>
      </c>
      <c r="C704" s="77" t="s">
        <v>2319</v>
      </c>
      <c r="D704" s="77" t="s">
        <v>1016</v>
      </c>
      <c r="E704" s="5" t="str">
        <f t="shared" si="10"/>
        <v>POLYCYCLIC AROMATIC COMPOUNDSAir</v>
      </c>
      <c r="F704" s="77" t="s">
        <v>1017</v>
      </c>
      <c r="G704" s="77" t="s">
        <v>2009</v>
      </c>
      <c r="H704" s="77">
        <v>130498292</v>
      </c>
      <c r="I704" s="77" t="s">
        <v>1003</v>
      </c>
      <c r="J704" s="77" t="s">
        <v>1018</v>
      </c>
      <c r="K704" s="77" t="s">
        <v>1019</v>
      </c>
      <c r="L704" s="77" t="s">
        <v>1020</v>
      </c>
      <c r="M704" s="77" t="s">
        <v>2010</v>
      </c>
      <c r="P704"/>
    </row>
    <row r="705" spans="1:16" x14ac:dyDescent="0.2">
      <c r="A705" s="77" t="s">
        <v>8</v>
      </c>
      <c r="B705" s="77" t="s">
        <v>973</v>
      </c>
      <c r="C705" s="77" t="s">
        <v>1025</v>
      </c>
      <c r="D705" s="77" t="s">
        <v>1016</v>
      </c>
      <c r="E705" s="5" t="str">
        <f t="shared" si="10"/>
        <v>POLYCYCLIC AROMATIC COMPOUNDSsoil</v>
      </c>
      <c r="F705" s="77" t="s">
        <v>1017</v>
      </c>
      <c r="G705" s="77"/>
      <c r="H705" s="77" t="s">
        <v>581</v>
      </c>
      <c r="I705" s="77"/>
      <c r="J705" s="77"/>
      <c r="K705" s="77"/>
      <c r="L705" s="77"/>
      <c r="M705" s="77"/>
      <c r="P705"/>
    </row>
    <row r="706" spans="1:16" x14ac:dyDescent="0.2">
      <c r="A706" s="77" t="s">
        <v>8</v>
      </c>
      <c r="B706" s="77" t="s">
        <v>973</v>
      </c>
      <c r="C706" s="77" t="s">
        <v>2320</v>
      </c>
      <c r="D706" s="77" t="s">
        <v>1016</v>
      </c>
      <c r="E706" s="5" t="str">
        <f t="shared" si="10"/>
        <v>POLYCYCLIC AROMATIC COMPOUNDSWater</v>
      </c>
      <c r="F706" s="77" t="s">
        <v>1017</v>
      </c>
      <c r="G706" s="77"/>
      <c r="H706" s="77" t="s">
        <v>581</v>
      </c>
      <c r="I706" s="77"/>
      <c r="J706" s="77"/>
      <c r="K706" s="77"/>
      <c r="L706" s="77"/>
      <c r="M706" s="77"/>
      <c r="P706"/>
    </row>
    <row r="707" spans="1:16" x14ac:dyDescent="0.2">
      <c r="A707" s="77" t="s">
        <v>541</v>
      </c>
      <c r="B707" s="77">
        <v>7758012</v>
      </c>
      <c r="C707" s="77" t="s">
        <v>2319</v>
      </c>
      <c r="D707" s="77" t="s">
        <v>1016</v>
      </c>
      <c r="E707" s="5" t="str">
        <f t="shared" ref="E707:E770" si="11">A707&amp;C707</f>
        <v>POTASSIUM BROMATEAir</v>
      </c>
      <c r="F707" s="77" t="s">
        <v>1017</v>
      </c>
      <c r="G707" s="77" t="s">
        <v>541</v>
      </c>
      <c r="H707" s="77">
        <v>7758012</v>
      </c>
      <c r="I707" s="77" t="s">
        <v>1003</v>
      </c>
      <c r="J707" s="77" t="s">
        <v>1018</v>
      </c>
      <c r="K707" s="77" t="s">
        <v>1019</v>
      </c>
      <c r="L707" s="77" t="s">
        <v>1112</v>
      </c>
      <c r="M707" s="77" t="s">
        <v>2287</v>
      </c>
      <c r="P707"/>
    </row>
    <row r="708" spans="1:16" x14ac:dyDescent="0.2">
      <c r="A708" s="77" t="s">
        <v>243</v>
      </c>
      <c r="B708" s="77">
        <v>128030</v>
      </c>
      <c r="C708" s="77" t="s">
        <v>2319</v>
      </c>
      <c r="D708" s="77" t="s">
        <v>1016</v>
      </c>
      <c r="E708" s="5" t="str">
        <f t="shared" si="11"/>
        <v>POTASSIUM DIMETHYLDITHIOCARBAMATEAir</v>
      </c>
      <c r="F708" s="77" t="s">
        <v>1017</v>
      </c>
      <c r="G708" s="77" t="s">
        <v>1598</v>
      </c>
      <c r="H708" s="77">
        <v>128030</v>
      </c>
      <c r="I708" s="77" t="s">
        <v>1003</v>
      </c>
      <c r="J708" s="77" t="s">
        <v>1018</v>
      </c>
      <c r="K708" s="77" t="s">
        <v>1019</v>
      </c>
      <c r="L708" s="77" t="s">
        <v>1032</v>
      </c>
      <c r="M708" s="77" t="s">
        <v>2196</v>
      </c>
      <c r="P708"/>
    </row>
    <row r="709" spans="1:16" x14ac:dyDescent="0.2">
      <c r="A709" s="77" t="s">
        <v>466</v>
      </c>
      <c r="B709" s="77">
        <v>137417</v>
      </c>
      <c r="C709" s="77" t="s">
        <v>2319</v>
      </c>
      <c r="D709" s="77" t="s">
        <v>1016</v>
      </c>
      <c r="E709" s="5" t="str">
        <f t="shared" si="11"/>
        <v>POTASSIUM N-METHYLDITHIOCARBAMATEAir</v>
      </c>
      <c r="F709" s="77" t="s">
        <v>1017</v>
      </c>
      <c r="G709" s="77" t="s">
        <v>1619</v>
      </c>
      <c r="H709" s="77">
        <v>137417</v>
      </c>
      <c r="I709" s="77" t="s">
        <v>1003</v>
      </c>
      <c r="J709" s="77" t="s">
        <v>1018</v>
      </c>
      <c r="K709" s="77" t="s">
        <v>1019</v>
      </c>
      <c r="L709" s="77" t="s">
        <v>1032</v>
      </c>
      <c r="M709" s="77" t="s">
        <v>2249</v>
      </c>
      <c r="P709"/>
    </row>
    <row r="710" spans="1:16" x14ac:dyDescent="0.2">
      <c r="A710" s="77" t="s">
        <v>366</v>
      </c>
      <c r="B710" s="77">
        <v>106503</v>
      </c>
      <c r="C710" s="77" t="s">
        <v>2319</v>
      </c>
      <c r="D710" s="77" t="s">
        <v>1016</v>
      </c>
      <c r="E710" s="5" t="str">
        <f t="shared" si="11"/>
        <v>P-PHENYLENEDIAMINEAir</v>
      </c>
      <c r="F710" s="77" t="s">
        <v>1017</v>
      </c>
      <c r="G710" s="77" t="s">
        <v>1415</v>
      </c>
      <c r="H710" s="77">
        <v>106503</v>
      </c>
      <c r="I710" s="77" t="s">
        <v>1003</v>
      </c>
      <c r="J710" s="77" t="s">
        <v>1018</v>
      </c>
      <c r="K710" s="77" t="s">
        <v>1019</v>
      </c>
      <c r="L710" s="77" t="s">
        <v>1020</v>
      </c>
      <c r="M710" s="77" t="s">
        <v>1416</v>
      </c>
      <c r="P710"/>
    </row>
    <row r="711" spans="1:16" x14ac:dyDescent="0.2">
      <c r="A711" s="77" t="s">
        <v>366</v>
      </c>
      <c r="B711" s="77">
        <v>106503</v>
      </c>
      <c r="C711" s="77" t="s">
        <v>2320</v>
      </c>
      <c r="D711" s="77" t="s">
        <v>1016</v>
      </c>
      <c r="E711" s="5" t="str">
        <f t="shared" si="11"/>
        <v>P-PHENYLENEDIAMINEWater</v>
      </c>
      <c r="F711" s="77" t="s">
        <v>1017</v>
      </c>
      <c r="G711" s="77" t="s">
        <v>366</v>
      </c>
      <c r="H711" s="77">
        <v>106503</v>
      </c>
      <c r="I711" s="77" t="s">
        <v>1027</v>
      </c>
      <c r="J711" s="77" t="s">
        <v>1018</v>
      </c>
      <c r="K711" s="77" t="s">
        <v>1019</v>
      </c>
      <c r="L711" s="77" t="s">
        <v>1020</v>
      </c>
      <c r="M711" s="77" t="s">
        <v>1417</v>
      </c>
      <c r="P711"/>
    </row>
    <row r="712" spans="1:16" x14ac:dyDescent="0.2">
      <c r="A712" s="77" t="s">
        <v>525</v>
      </c>
      <c r="B712" s="77">
        <v>7287196</v>
      </c>
      <c r="C712" s="77" t="s">
        <v>2319</v>
      </c>
      <c r="D712" s="77" t="s">
        <v>1016</v>
      </c>
      <c r="E712" s="5" t="str">
        <f t="shared" si="11"/>
        <v>PROMETRYNAir</v>
      </c>
      <c r="F712" s="77" t="s">
        <v>1017</v>
      </c>
      <c r="G712" s="77" t="s">
        <v>1797</v>
      </c>
      <c r="H712" s="77">
        <v>7287196</v>
      </c>
      <c r="I712" s="77" t="s">
        <v>1003</v>
      </c>
      <c r="J712" s="77" t="s">
        <v>1018</v>
      </c>
      <c r="K712" s="77" t="s">
        <v>1019</v>
      </c>
      <c r="L712" s="77" t="s">
        <v>1020</v>
      </c>
      <c r="M712" s="77" t="s">
        <v>1798</v>
      </c>
      <c r="P712"/>
    </row>
    <row r="713" spans="1:16" x14ac:dyDescent="0.2">
      <c r="A713" s="77" t="s">
        <v>285</v>
      </c>
      <c r="B713" s="77">
        <v>23950585</v>
      </c>
      <c r="C713" s="77" t="s">
        <v>2319</v>
      </c>
      <c r="D713" s="77" t="s">
        <v>1016</v>
      </c>
      <c r="E713" s="5" t="str">
        <f t="shared" si="11"/>
        <v>PRONAMIDEAir</v>
      </c>
      <c r="F713" s="77" t="s">
        <v>1017</v>
      </c>
      <c r="G713" s="77" t="s">
        <v>1934</v>
      </c>
      <c r="H713" s="77">
        <v>23950585</v>
      </c>
      <c r="I713" s="77" t="s">
        <v>1003</v>
      </c>
      <c r="J713" s="77" t="s">
        <v>1018</v>
      </c>
      <c r="K713" s="77" t="s">
        <v>1019</v>
      </c>
      <c r="L713" s="77" t="s">
        <v>1020</v>
      </c>
      <c r="M713" s="77" t="s">
        <v>1935</v>
      </c>
      <c r="P713"/>
    </row>
    <row r="714" spans="1:16" x14ac:dyDescent="0.2">
      <c r="A714" s="77" t="s">
        <v>481</v>
      </c>
      <c r="B714" s="77">
        <v>1918167</v>
      </c>
      <c r="C714" s="77" t="s">
        <v>2319</v>
      </c>
      <c r="D714" s="77" t="s">
        <v>1016</v>
      </c>
      <c r="E714" s="5" t="str">
        <f t="shared" si="11"/>
        <v>PROPACHLORAir</v>
      </c>
      <c r="F714" s="77" t="s">
        <v>1017</v>
      </c>
      <c r="G714" s="77" t="s">
        <v>1772</v>
      </c>
      <c r="H714" s="77">
        <v>1918167</v>
      </c>
      <c r="I714" s="77" t="s">
        <v>1003</v>
      </c>
      <c r="J714" s="77" t="s">
        <v>1018</v>
      </c>
      <c r="K714" s="77" t="s">
        <v>1019</v>
      </c>
      <c r="L714" s="77" t="s">
        <v>1020</v>
      </c>
      <c r="M714" s="77" t="s">
        <v>1773</v>
      </c>
      <c r="P714"/>
    </row>
    <row r="715" spans="1:16" x14ac:dyDescent="0.2">
      <c r="A715" s="77" t="s">
        <v>539</v>
      </c>
      <c r="B715" s="77">
        <v>1120714</v>
      </c>
      <c r="C715" s="77" t="s">
        <v>2319</v>
      </c>
      <c r="D715" s="77" t="s">
        <v>1016</v>
      </c>
      <c r="E715" s="5" t="str">
        <f t="shared" si="11"/>
        <v>PROPANE SULTONEAir</v>
      </c>
      <c r="F715" s="77" t="s">
        <v>1017</v>
      </c>
      <c r="G715" s="77" t="s">
        <v>1723</v>
      </c>
      <c r="H715" s="77">
        <v>1120714</v>
      </c>
      <c r="I715" s="77" t="s">
        <v>1003</v>
      </c>
      <c r="J715" s="77" t="s">
        <v>1018</v>
      </c>
      <c r="K715" s="77" t="s">
        <v>1019</v>
      </c>
      <c r="L715" s="77" t="s">
        <v>1020</v>
      </c>
      <c r="M715" s="77" t="s">
        <v>1724</v>
      </c>
      <c r="P715"/>
    </row>
    <row r="716" spans="1:16" x14ac:dyDescent="0.2">
      <c r="A716" s="77" t="s">
        <v>373</v>
      </c>
      <c r="B716" s="77">
        <v>709988</v>
      </c>
      <c r="C716" s="77" t="s">
        <v>2319</v>
      </c>
      <c r="D716" s="77" t="s">
        <v>1016</v>
      </c>
      <c r="E716" s="5" t="str">
        <f t="shared" si="11"/>
        <v>PROPANILAir</v>
      </c>
      <c r="F716" s="77" t="s">
        <v>1017</v>
      </c>
      <c r="G716" s="77" t="s">
        <v>1706</v>
      </c>
      <c r="H716" s="77">
        <v>709988</v>
      </c>
      <c r="I716" s="77" t="s">
        <v>1003</v>
      </c>
      <c r="J716" s="77" t="s">
        <v>1018</v>
      </c>
      <c r="K716" s="77" t="s">
        <v>1019</v>
      </c>
      <c r="L716" s="77" t="s">
        <v>1020</v>
      </c>
      <c r="M716" s="77" t="s">
        <v>1707</v>
      </c>
      <c r="P716"/>
    </row>
    <row r="717" spans="1:16" x14ac:dyDescent="0.2">
      <c r="A717" s="77" t="s">
        <v>373</v>
      </c>
      <c r="B717" s="77">
        <v>709988</v>
      </c>
      <c r="C717" s="77" t="s">
        <v>1025</v>
      </c>
      <c r="D717" s="77" t="s">
        <v>1016</v>
      </c>
      <c r="E717" s="5" t="str">
        <f t="shared" si="11"/>
        <v>PROPANILsoil</v>
      </c>
      <c r="F717" s="77" t="s">
        <v>1017</v>
      </c>
      <c r="G717" s="77" t="s">
        <v>1706</v>
      </c>
      <c r="H717" s="77">
        <v>709988</v>
      </c>
      <c r="I717" s="77" t="s">
        <v>1025</v>
      </c>
      <c r="J717" s="77" t="s">
        <v>1018</v>
      </c>
      <c r="K717" s="77" t="s">
        <v>1019</v>
      </c>
      <c r="L717" s="77" t="s">
        <v>1020</v>
      </c>
      <c r="M717" s="77" t="s">
        <v>1708</v>
      </c>
      <c r="P717"/>
    </row>
    <row r="718" spans="1:16" x14ac:dyDescent="0.2">
      <c r="A718" s="77" t="s">
        <v>255</v>
      </c>
      <c r="B718" s="77">
        <v>2312358</v>
      </c>
      <c r="C718" s="77" t="s">
        <v>2319</v>
      </c>
      <c r="D718" s="77" t="s">
        <v>1016</v>
      </c>
      <c r="E718" s="5" t="str">
        <f t="shared" si="11"/>
        <v>PROPARGITEAir</v>
      </c>
      <c r="F718" s="77" t="s">
        <v>1017</v>
      </c>
      <c r="G718" s="77" t="s">
        <v>1783</v>
      </c>
      <c r="H718" s="77">
        <v>2312358</v>
      </c>
      <c r="I718" s="77" t="s">
        <v>1003</v>
      </c>
      <c r="J718" s="77" t="s">
        <v>1018</v>
      </c>
      <c r="K718" s="77" t="s">
        <v>1019</v>
      </c>
      <c r="L718" s="77" t="s">
        <v>1020</v>
      </c>
      <c r="M718" s="77" t="s">
        <v>1784</v>
      </c>
      <c r="P718"/>
    </row>
    <row r="719" spans="1:16" x14ac:dyDescent="0.2">
      <c r="A719" s="77" t="s">
        <v>253</v>
      </c>
      <c r="B719" s="77">
        <v>107197</v>
      </c>
      <c r="C719" s="77" t="s">
        <v>2319</v>
      </c>
      <c r="D719" s="77" t="s">
        <v>1016</v>
      </c>
      <c r="E719" s="5" t="str">
        <f t="shared" si="11"/>
        <v>PROPARGYL ALCOHOLAir</v>
      </c>
      <c r="F719" s="77" t="s">
        <v>1017</v>
      </c>
      <c r="G719" s="77" t="s">
        <v>1445</v>
      </c>
      <c r="H719" s="77">
        <v>107197</v>
      </c>
      <c r="I719" s="77" t="s">
        <v>1003</v>
      </c>
      <c r="J719" s="77" t="s">
        <v>1018</v>
      </c>
      <c r="K719" s="77" t="s">
        <v>1019</v>
      </c>
      <c r="L719" s="77" t="s">
        <v>1020</v>
      </c>
      <c r="M719" s="77" t="s">
        <v>1446</v>
      </c>
      <c r="P719"/>
    </row>
    <row r="720" spans="1:16" x14ac:dyDescent="0.2">
      <c r="A720" s="77" t="s">
        <v>253</v>
      </c>
      <c r="B720" s="77">
        <v>107197</v>
      </c>
      <c r="C720" s="77" t="s">
        <v>1025</v>
      </c>
      <c r="D720" s="77" t="s">
        <v>1016</v>
      </c>
      <c r="E720" s="5" t="str">
        <f t="shared" si="11"/>
        <v>PROPARGYL ALCOHOLsoil</v>
      </c>
      <c r="F720" s="77" t="s">
        <v>1017</v>
      </c>
      <c r="G720" s="77" t="s">
        <v>1445</v>
      </c>
      <c r="H720" s="77">
        <v>107197</v>
      </c>
      <c r="I720" s="77" t="s">
        <v>1025</v>
      </c>
      <c r="J720" s="77" t="s">
        <v>1018</v>
      </c>
      <c r="K720" s="77" t="s">
        <v>1019</v>
      </c>
      <c r="L720" s="77" t="s">
        <v>1020</v>
      </c>
      <c r="M720" s="77" t="s">
        <v>1447</v>
      </c>
      <c r="P720"/>
    </row>
    <row r="721" spans="1:16" x14ac:dyDescent="0.2">
      <c r="A721" s="77" t="s">
        <v>250</v>
      </c>
      <c r="B721" s="77">
        <v>60207901</v>
      </c>
      <c r="C721" s="77" t="s">
        <v>2319</v>
      </c>
      <c r="D721" s="77" t="s">
        <v>1016</v>
      </c>
      <c r="E721" s="5" t="str">
        <f t="shared" si="11"/>
        <v>PROPICONAZOLEAir</v>
      </c>
      <c r="F721" s="77" t="s">
        <v>1017</v>
      </c>
      <c r="G721" s="77" t="s">
        <v>1976</v>
      </c>
      <c r="H721" s="77">
        <v>60207901</v>
      </c>
      <c r="I721" s="77" t="s">
        <v>1003</v>
      </c>
      <c r="J721" s="77" t="s">
        <v>1018</v>
      </c>
      <c r="K721" s="77" t="s">
        <v>1019</v>
      </c>
      <c r="L721" s="77" t="s">
        <v>1020</v>
      </c>
      <c r="M721" s="77" t="s">
        <v>1977</v>
      </c>
      <c r="P721"/>
    </row>
    <row r="722" spans="1:16" x14ac:dyDescent="0.2">
      <c r="A722" s="77" t="s">
        <v>130</v>
      </c>
      <c r="B722" s="77">
        <v>123386</v>
      </c>
      <c r="C722" s="77" t="s">
        <v>2319</v>
      </c>
      <c r="D722" s="77" t="s">
        <v>1016</v>
      </c>
      <c r="E722" s="5" t="str">
        <f t="shared" si="11"/>
        <v>PROPIONALDEHYDEAir</v>
      </c>
      <c r="F722" s="77" t="s">
        <v>1017</v>
      </c>
      <c r="G722" s="77" t="s">
        <v>1574</v>
      </c>
      <c r="H722" s="77">
        <v>123386</v>
      </c>
      <c r="I722" s="77" t="s">
        <v>1003</v>
      </c>
      <c r="J722" s="77" t="s">
        <v>1018</v>
      </c>
      <c r="K722" s="77" t="s">
        <v>1019</v>
      </c>
      <c r="L722" s="77" t="s">
        <v>1020</v>
      </c>
      <c r="M722" s="77" t="s">
        <v>1575</v>
      </c>
      <c r="P722"/>
    </row>
    <row r="723" spans="1:16" x14ac:dyDescent="0.2">
      <c r="A723" s="77" t="s">
        <v>130</v>
      </c>
      <c r="B723" s="77">
        <v>123386</v>
      </c>
      <c r="C723" s="77" t="s">
        <v>2320</v>
      </c>
      <c r="D723" s="77" t="s">
        <v>1016</v>
      </c>
      <c r="E723" s="5" t="str">
        <f t="shared" si="11"/>
        <v>PROPIONALDEHYDEWater</v>
      </c>
      <c r="F723" s="77" t="s">
        <v>1017</v>
      </c>
      <c r="G723" s="77" t="s">
        <v>1576</v>
      </c>
      <c r="H723" s="77">
        <v>123386</v>
      </c>
      <c r="I723" s="77" t="s">
        <v>1027</v>
      </c>
      <c r="J723" s="77" t="s">
        <v>1018</v>
      </c>
      <c r="K723" s="77" t="s">
        <v>1019</v>
      </c>
      <c r="L723" s="77" t="s">
        <v>1020</v>
      </c>
      <c r="M723" s="77" t="s">
        <v>1577</v>
      </c>
      <c r="P723"/>
    </row>
    <row r="724" spans="1:16" x14ac:dyDescent="0.2">
      <c r="A724" s="77" t="s">
        <v>513</v>
      </c>
      <c r="B724" s="77">
        <v>114261</v>
      </c>
      <c r="C724" s="77" t="s">
        <v>2319</v>
      </c>
      <c r="D724" s="77" t="s">
        <v>1016</v>
      </c>
      <c r="E724" s="5" t="str">
        <f t="shared" si="11"/>
        <v>PROPOXURAir</v>
      </c>
      <c r="F724" s="77" t="s">
        <v>1021</v>
      </c>
      <c r="G724" s="77" t="s">
        <v>568</v>
      </c>
      <c r="H724" s="77">
        <v>114261</v>
      </c>
      <c r="I724" s="77" t="s">
        <v>1003</v>
      </c>
      <c r="J724" s="77" t="s">
        <v>1018</v>
      </c>
      <c r="K724" s="77" t="s">
        <v>1019</v>
      </c>
      <c r="L724" s="77" t="s">
        <v>1020</v>
      </c>
      <c r="M724" s="77" t="s">
        <v>1520</v>
      </c>
      <c r="P724"/>
    </row>
    <row r="725" spans="1:16" x14ac:dyDescent="0.2">
      <c r="A725" s="77" t="s">
        <v>102</v>
      </c>
      <c r="B725" s="77">
        <v>115071</v>
      </c>
      <c r="C725" s="77" t="s">
        <v>2319</v>
      </c>
      <c r="D725" s="77" t="s">
        <v>1016</v>
      </c>
      <c r="E725" s="5" t="str">
        <f t="shared" si="11"/>
        <v>PROPYLENEAir</v>
      </c>
      <c r="F725" s="77" t="s">
        <v>1017</v>
      </c>
      <c r="G725" s="77" t="s">
        <v>1521</v>
      </c>
      <c r="H725" s="77">
        <v>115071</v>
      </c>
      <c r="I725" s="77" t="s">
        <v>1003</v>
      </c>
      <c r="J725" s="77" t="s">
        <v>1018</v>
      </c>
      <c r="K725" s="77" t="s">
        <v>1019</v>
      </c>
      <c r="L725" s="77" t="s">
        <v>1020</v>
      </c>
      <c r="M725" s="77" t="s">
        <v>1522</v>
      </c>
      <c r="P725"/>
    </row>
    <row r="726" spans="1:16" x14ac:dyDescent="0.2">
      <c r="A726" s="77" t="s">
        <v>102</v>
      </c>
      <c r="B726" s="77">
        <v>115071</v>
      </c>
      <c r="C726" s="77" t="s">
        <v>1025</v>
      </c>
      <c r="D726" s="77" t="s">
        <v>1016</v>
      </c>
      <c r="E726" s="5" t="str">
        <f t="shared" si="11"/>
        <v>PROPYLENEsoil</v>
      </c>
      <c r="F726" s="77" t="s">
        <v>1017</v>
      </c>
      <c r="G726" s="77" t="s">
        <v>1521</v>
      </c>
      <c r="H726" s="77">
        <v>115071</v>
      </c>
      <c r="I726" s="77" t="s">
        <v>1025</v>
      </c>
      <c r="J726" s="77" t="s">
        <v>1018</v>
      </c>
      <c r="K726" s="77" t="s">
        <v>1019</v>
      </c>
      <c r="L726" s="77" t="s">
        <v>1020</v>
      </c>
      <c r="M726" s="77" t="s">
        <v>1523</v>
      </c>
      <c r="P726"/>
    </row>
    <row r="727" spans="1:16" x14ac:dyDescent="0.2">
      <c r="A727" s="77" t="s">
        <v>102</v>
      </c>
      <c r="B727" s="77">
        <v>115071</v>
      </c>
      <c r="C727" s="77" t="s">
        <v>2320</v>
      </c>
      <c r="D727" s="77" t="s">
        <v>1016</v>
      </c>
      <c r="E727" s="5" t="str">
        <f t="shared" si="11"/>
        <v>PROPYLENEWater</v>
      </c>
      <c r="F727" s="77" t="s">
        <v>1017</v>
      </c>
      <c r="G727" s="77" t="s">
        <v>1521</v>
      </c>
      <c r="H727" s="77">
        <v>115071</v>
      </c>
      <c r="I727" s="77" t="s">
        <v>1027</v>
      </c>
      <c r="J727" s="77" t="s">
        <v>1018</v>
      </c>
      <c r="K727" s="77" t="s">
        <v>1019</v>
      </c>
      <c r="L727" s="77" t="s">
        <v>1020</v>
      </c>
      <c r="M727" s="77" t="s">
        <v>1524</v>
      </c>
      <c r="P727"/>
    </row>
    <row r="728" spans="1:16" x14ac:dyDescent="0.2">
      <c r="A728" s="77" t="s">
        <v>143</v>
      </c>
      <c r="B728" s="77">
        <v>75569</v>
      </c>
      <c r="C728" s="77" t="s">
        <v>2319</v>
      </c>
      <c r="D728" s="77" t="s">
        <v>1016</v>
      </c>
      <c r="E728" s="5" t="str">
        <f t="shared" si="11"/>
        <v>PROPYLENE OXIDEAir</v>
      </c>
      <c r="F728" s="77" t="s">
        <v>1017</v>
      </c>
      <c r="G728" s="77" t="s">
        <v>1173</v>
      </c>
      <c r="H728" s="77">
        <v>75569</v>
      </c>
      <c r="I728" s="77" t="s">
        <v>1003</v>
      </c>
      <c r="J728" s="77" t="s">
        <v>1018</v>
      </c>
      <c r="K728" s="77" t="s">
        <v>1019</v>
      </c>
      <c r="L728" s="77" t="s">
        <v>1020</v>
      </c>
      <c r="M728" s="77" t="s">
        <v>1174</v>
      </c>
      <c r="P728"/>
    </row>
    <row r="729" spans="1:16" x14ac:dyDescent="0.2">
      <c r="A729" s="77" t="s">
        <v>143</v>
      </c>
      <c r="B729" s="77">
        <v>75569</v>
      </c>
      <c r="C729" s="77" t="s">
        <v>1025</v>
      </c>
      <c r="D729" s="77" t="s">
        <v>1016</v>
      </c>
      <c r="E729" s="5" t="str">
        <f t="shared" si="11"/>
        <v>PROPYLENE OXIDEsoil</v>
      </c>
      <c r="F729" s="77" t="s">
        <v>1017</v>
      </c>
      <c r="G729" s="77" t="s">
        <v>1175</v>
      </c>
      <c r="H729" s="77">
        <v>75569</v>
      </c>
      <c r="I729" s="77" t="s">
        <v>1025</v>
      </c>
      <c r="J729" s="77" t="s">
        <v>1018</v>
      </c>
      <c r="K729" s="77" t="s">
        <v>1019</v>
      </c>
      <c r="L729" s="77" t="s">
        <v>1020</v>
      </c>
      <c r="M729" s="77" t="s">
        <v>1176</v>
      </c>
      <c r="P729"/>
    </row>
    <row r="730" spans="1:16" x14ac:dyDescent="0.2">
      <c r="A730" s="77" t="s">
        <v>143</v>
      </c>
      <c r="B730" s="77">
        <v>75569</v>
      </c>
      <c r="C730" s="77" t="s">
        <v>2320</v>
      </c>
      <c r="D730" s="77" t="s">
        <v>1016</v>
      </c>
      <c r="E730" s="5" t="str">
        <f t="shared" si="11"/>
        <v>PROPYLENE OXIDEWater</v>
      </c>
      <c r="F730" s="77" t="s">
        <v>1017</v>
      </c>
      <c r="G730" s="77" t="s">
        <v>1175</v>
      </c>
      <c r="H730" s="77">
        <v>75569</v>
      </c>
      <c r="I730" s="77" t="s">
        <v>1027</v>
      </c>
      <c r="J730" s="77" t="s">
        <v>1018</v>
      </c>
      <c r="K730" s="77" t="s">
        <v>1019</v>
      </c>
      <c r="L730" s="77" t="s">
        <v>1020</v>
      </c>
      <c r="M730" s="77" t="s">
        <v>1177</v>
      </c>
      <c r="P730"/>
    </row>
    <row r="731" spans="1:16" x14ac:dyDescent="0.2">
      <c r="A731" s="77" t="s">
        <v>483</v>
      </c>
      <c r="B731" s="77">
        <v>75558</v>
      </c>
      <c r="C731" s="77" t="s">
        <v>2319</v>
      </c>
      <c r="D731" s="77" t="s">
        <v>1016</v>
      </c>
      <c r="E731" s="5" t="str">
        <f t="shared" si="11"/>
        <v>PROPYLENEIMINEAir</v>
      </c>
      <c r="F731" s="77" t="s">
        <v>1017</v>
      </c>
      <c r="G731" s="77" t="s">
        <v>1172</v>
      </c>
      <c r="H731" s="77">
        <v>151564</v>
      </c>
      <c r="I731" s="77" t="s">
        <v>1003</v>
      </c>
      <c r="J731" s="77" t="s">
        <v>1018</v>
      </c>
      <c r="K731" s="77" t="s">
        <v>1019</v>
      </c>
      <c r="L731" s="77" t="s">
        <v>1032</v>
      </c>
      <c r="M731" s="77" t="s">
        <v>2186</v>
      </c>
      <c r="P731"/>
    </row>
    <row r="732" spans="1:16" x14ac:dyDescent="0.2">
      <c r="A732" s="77" t="s">
        <v>315</v>
      </c>
      <c r="B732" s="77">
        <v>106423</v>
      </c>
      <c r="C732" s="77" t="s">
        <v>2319</v>
      </c>
      <c r="D732" s="77" t="s">
        <v>1016</v>
      </c>
      <c r="E732" s="5" t="str">
        <f t="shared" si="11"/>
        <v>P-XYLENEAir</v>
      </c>
      <c r="F732" s="77" t="s">
        <v>1017</v>
      </c>
      <c r="G732" s="77" t="s">
        <v>1405</v>
      </c>
      <c r="H732" s="77">
        <v>106423</v>
      </c>
      <c r="I732" s="77" t="s">
        <v>1003</v>
      </c>
      <c r="J732" s="77" t="s">
        <v>1018</v>
      </c>
      <c r="K732" s="77" t="s">
        <v>1019</v>
      </c>
      <c r="L732" s="77" t="s">
        <v>1020</v>
      </c>
      <c r="M732" s="77" t="s">
        <v>1406</v>
      </c>
      <c r="P732"/>
    </row>
    <row r="733" spans="1:16" x14ac:dyDescent="0.2">
      <c r="A733" s="77" t="s">
        <v>315</v>
      </c>
      <c r="B733" s="77">
        <v>106423</v>
      </c>
      <c r="C733" s="77" t="s">
        <v>2320</v>
      </c>
      <c r="D733" s="77" t="s">
        <v>1016</v>
      </c>
      <c r="E733" s="5" t="str">
        <f t="shared" si="11"/>
        <v>P-XYLENEWater</v>
      </c>
      <c r="F733" s="77" t="s">
        <v>1021</v>
      </c>
      <c r="G733" s="79" t="s">
        <v>1407</v>
      </c>
      <c r="H733" s="77">
        <v>106423</v>
      </c>
      <c r="I733" s="77" t="s">
        <v>1027</v>
      </c>
      <c r="J733" s="77" t="s">
        <v>1018</v>
      </c>
      <c r="K733" s="77" t="s">
        <v>1019</v>
      </c>
      <c r="L733" s="77" t="s">
        <v>1032</v>
      </c>
      <c r="M733" s="77" t="s">
        <v>2288</v>
      </c>
      <c r="P733"/>
    </row>
    <row r="734" spans="1:16" x14ac:dyDescent="0.2">
      <c r="A734" s="77" t="s">
        <v>298</v>
      </c>
      <c r="B734" s="77">
        <v>110861</v>
      </c>
      <c r="C734" s="77" t="s">
        <v>2319</v>
      </c>
      <c r="D734" s="77" t="s">
        <v>1016</v>
      </c>
      <c r="E734" s="5" t="str">
        <f t="shared" si="11"/>
        <v>PYRIDINEAir</v>
      </c>
      <c r="F734" s="77" t="s">
        <v>1017</v>
      </c>
      <c r="G734" s="77" t="s">
        <v>298</v>
      </c>
      <c r="H734" s="77">
        <v>110861</v>
      </c>
      <c r="I734" s="77" t="s">
        <v>1003</v>
      </c>
      <c r="J734" s="77" t="s">
        <v>1018</v>
      </c>
      <c r="K734" s="77" t="s">
        <v>1019</v>
      </c>
      <c r="L734" s="77" t="s">
        <v>1020</v>
      </c>
      <c r="M734" s="77" t="s">
        <v>1507</v>
      </c>
      <c r="P734"/>
    </row>
    <row r="735" spans="1:16" x14ac:dyDescent="0.2">
      <c r="A735" s="77" t="s">
        <v>298</v>
      </c>
      <c r="B735" s="77">
        <v>110861</v>
      </c>
      <c r="C735" s="77" t="s">
        <v>1025</v>
      </c>
      <c r="D735" s="77" t="s">
        <v>1016</v>
      </c>
      <c r="E735" s="5" t="str">
        <f t="shared" si="11"/>
        <v>PYRIDINEsoil</v>
      </c>
      <c r="F735" s="77" t="s">
        <v>1017</v>
      </c>
      <c r="G735" s="77" t="s">
        <v>298</v>
      </c>
      <c r="H735" s="77">
        <v>110861</v>
      </c>
      <c r="I735" s="77" t="s">
        <v>1025</v>
      </c>
      <c r="J735" s="77" t="s">
        <v>1018</v>
      </c>
      <c r="K735" s="77" t="s">
        <v>1019</v>
      </c>
      <c r="L735" s="77" t="s">
        <v>1020</v>
      </c>
      <c r="M735" s="77" t="s">
        <v>1508</v>
      </c>
      <c r="P735"/>
    </row>
    <row r="736" spans="1:16" x14ac:dyDescent="0.2">
      <c r="A736" s="77" t="s">
        <v>298</v>
      </c>
      <c r="B736" s="77">
        <v>110861</v>
      </c>
      <c r="C736" s="77" t="s">
        <v>2320</v>
      </c>
      <c r="D736" s="77" t="s">
        <v>1016</v>
      </c>
      <c r="E736" s="5" t="str">
        <f t="shared" si="11"/>
        <v>PYRIDINEWater</v>
      </c>
      <c r="F736" s="77" t="s">
        <v>1017</v>
      </c>
      <c r="G736" s="77" t="s">
        <v>298</v>
      </c>
      <c r="H736" s="77">
        <v>110861</v>
      </c>
      <c r="I736" s="77" t="s">
        <v>1027</v>
      </c>
      <c r="J736" s="77" t="s">
        <v>1018</v>
      </c>
      <c r="K736" s="77" t="s">
        <v>1019</v>
      </c>
      <c r="L736" s="77" t="s">
        <v>1020</v>
      </c>
      <c r="M736" s="77" t="s">
        <v>1509</v>
      </c>
      <c r="P736"/>
    </row>
    <row r="737" spans="1:16" x14ac:dyDescent="0.2">
      <c r="A737" s="77" t="s">
        <v>468</v>
      </c>
      <c r="B737" s="77">
        <v>91225</v>
      </c>
      <c r="C737" s="77" t="s">
        <v>2319</v>
      </c>
      <c r="D737" s="77" t="s">
        <v>1016</v>
      </c>
      <c r="E737" s="5" t="str">
        <f t="shared" si="11"/>
        <v>QUINOLINEAir</v>
      </c>
      <c r="F737" s="77" t="s">
        <v>1017</v>
      </c>
      <c r="G737" s="77" t="s">
        <v>468</v>
      </c>
      <c r="H737" s="77">
        <v>91225</v>
      </c>
      <c r="I737" s="77" t="s">
        <v>1003</v>
      </c>
      <c r="J737" s="77" t="s">
        <v>1018</v>
      </c>
      <c r="K737" s="77" t="s">
        <v>1019</v>
      </c>
      <c r="L737" s="77" t="s">
        <v>1032</v>
      </c>
      <c r="M737" s="77" t="s">
        <v>2290</v>
      </c>
      <c r="P737"/>
    </row>
    <row r="738" spans="1:16" x14ac:dyDescent="0.2">
      <c r="A738" s="77" t="s">
        <v>468</v>
      </c>
      <c r="B738" s="77">
        <v>91225</v>
      </c>
      <c r="C738" s="77" t="s">
        <v>1025</v>
      </c>
      <c r="D738" s="77" t="s">
        <v>1016</v>
      </c>
      <c r="E738" s="5" t="str">
        <f t="shared" si="11"/>
        <v>QUINOLINEsoil</v>
      </c>
      <c r="F738" s="77" t="s">
        <v>1017</v>
      </c>
      <c r="G738" s="77" t="s">
        <v>468</v>
      </c>
      <c r="H738" s="77">
        <v>91225</v>
      </c>
      <c r="I738" s="77" t="s">
        <v>1025</v>
      </c>
      <c r="J738" s="77" t="s">
        <v>1018</v>
      </c>
      <c r="K738" s="77" t="s">
        <v>1019</v>
      </c>
      <c r="L738" s="77" t="s">
        <v>1032</v>
      </c>
      <c r="M738" s="77" t="s">
        <v>2291</v>
      </c>
      <c r="P738"/>
    </row>
    <row r="739" spans="1:16" x14ac:dyDescent="0.2">
      <c r="A739" s="77" t="s">
        <v>468</v>
      </c>
      <c r="B739" s="77">
        <v>91225</v>
      </c>
      <c r="C739" s="77" t="s">
        <v>2320</v>
      </c>
      <c r="D739" s="77" t="s">
        <v>1016</v>
      </c>
      <c r="E739" s="5" t="str">
        <f t="shared" si="11"/>
        <v>QUINOLINEWater</v>
      </c>
      <c r="F739" s="77" t="s">
        <v>1017</v>
      </c>
      <c r="G739" s="77" t="s">
        <v>468</v>
      </c>
      <c r="H739" s="77">
        <v>91225</v>
      </c>
      <c r="I739" s="77" t="s">
        <v>1027</v>
      </c>
      <c r="J739" s="77" t="s">
        <v>1018</v>
      </c>
      <c r="K739" s="77" t="s">
        <v>1019</v>
      </c>
      <c r="L739" s="77" t="s">
        <v>1032</v>
      </c>
      <c r="M739" s="77" t="s">
        <v>2292</v>
      </c>
      <c r="P739"/>
    </row>
    <row r="740" spans="1:16" x14ac:dyDescent="0.2">
      <c r="A740" s="77" t="s">
        <v>480</v>
      </c>
      <c r="B740" s="77">
        <v>106514</v>
      </c>
      <c r="C740" s="77" t="s">
        <v>2319</v>
      </c>
      <c r="D740" s="77" t="s">
        <v>1016</v>
      </c>
      <c r="E740" s="5" t="str">
        <f t="shared" si="11"/>
        <v>QUINONEAir</v>
      </c>
      <c r="F740" s="77" t="s">
        <v>1017</v>
      </c>
      <c r="G740" s="77" t="s">
        <v>1418</v>
      </c>
      <c r="H740" s="77">
        <v>106514</v>
      </c>
      <c r="I740" s="77" t="s">
        <v>1003</v>
      </c>
      <c r="J740" s="77" t="s">
        <v>1018</v>
      </c>
      <c r="K740" s="77" t="s">
        <v>1019</v>
      </c>
      <c r="L740" s="77" t="s">
        <v>1032</v>
      </c>
      <c r="M740" s="77" t="s">
        <v>2140</v>
      </c>
      <c r="P740"/>
    </row>
    <row r="741" spans="1:16" x14ac:dyDescent="0.2">
      <c r="A741" s="77" t="s">
        <v>280</v>
      </c>
      <c r="B741" s="77">
        <v>82688</v>
      </c>
      <c r="C741" s="77" t="s">
        <v>2319</v>
      </c>
      <c r="D741" s="77" t="s">
        <v>1016</v>
      </c>
      <c r="E741" s="5" t="str">
        <f t="shared" si="11"/>
        <v>QUINTOZENEAir</v>
      </c>
      <c r="F741" s="77" t="s">
        <v>1017</v>
      </c>
      <c r="G741" s="77" t="s">
        <v>1273</v>
      </c>
      <c r="H741" s="77">
        <v>82688</v>
      </c>
      <c r="I741" s="77" t="s">
        <v>1003</v>
      </c>
      <c r="J741" s="77" t="s">
        <v>1018</v>
      </c>
      <c r="K741" s="77" t="s">
        <v>1019</v>
      </c>
      <c r="L741" s="77" t="s">
        <v>1020</v>
      </c>
      <c r="M741" s="77" t="s">
        <v>1274</v>
      </c>
      <c r="P741"/>
    </row>
    <row r="742" spans="1:16" x14ac:dyDescent="0.2">
      <c r="A742" s="77" t="s">
        <v>504</v>
      </c>
      <c r="B742" s="77">
        <v>10453868</v>
      </c>
      <c r="C742" s="77" t="s">
        <v>2319</v>
      </c>
      <c r="D742" s="77" t="s">
        <v>1016</v>
      </c>
      <c r="E742" s="5" t="str">
        <f t="shared" si="11"/>
        <v>RESMETHRINAir</v>
      </c>
      <c r="F742" s="77" t="s">
        <v>1017</v>
      </c>
      <c r="G742" s="77" t="s">
        <v>1909</v>
      </c>
      <c r="H742" s="77">
        <v>10453868</v>
      </c>
      <c r="I742" s="77" t="s">
        <v>1003</v>
      </c>
      <c r="J742" s="77" t="s">
        <v>1018</v>
      </c>
      <c r="K742" s="77" t="s">
        <v>1019</v>
      </c>
      <c r="L742" s="77" t="s">
        <v>1020</v>
      </c>
      <c r="M742" s="77" t="s">
        <v>1910</v>
      </c>
      <c r="P742"/>
    </row>
    <row r="743" spans="1:16" x14ac:dyDescent="0.2">
      <c r="A743" s="77" t="s">
        <v>432</v>
      </c>
      <c r="B743" s="77">
        <v>78488</v>
      </c>
      <c r="C743" s="77" t="s">
        <v>2319</v>
      </c>
      <c r="D743" s="77" t="s">
        <v>1016</v>
      </c>
      <c r="E743" s="5" t="str">
        <f t="shared" si="11"/>
        <v>S,S,S-TRIBUTYLTRITHIOPHOSPHATEAir</v>
      </c>
      <c r="F743" s="77" t="s">
        <v>1017</v>
      </c>
      <c r="G743" s="77" t="s">
        <v>1214</v>
      </c>
      <c r="H743" s="77">
        <v>78488</v>
      </c>
      <c r="I743" s="77" t="s">
        <v>1003</v>
      </c>
      <c r="J743" s="77" t="s">
        <v>1018</v>
      </c>
      <c r="K743" s="77" t="s">
        <v>1019</v>
      </c>
      <c r="L743" s="77" t="s">
        <v>1020</v>
      </c>
      <c r="M743" s="77" t="s">
        <v>1215</v>
      </c>
      <c r="P743"/>
    </row>
    <row r="744" spans="1:16" x14ac:dyDescent="0.2">
      <c r="A744" s="77" t="s">
        <v>171</v>
      </c>
      <c r="B744" s="77">
        <v>81072</v>
      </c>
      <c r="C744" s="77" t="s">
        <v>2319</v>
      </c>
      <c r="D744" s="77" t="s">
        <v>1016</v>
      </c>
      <c r="E744" s="5" t="str">
        <f t="shared" si="11"/>
        <v>SACCHARIN (MANUFACTURING, NO SUPPLIER NOTIFICATION)Air</v>
      </c>
      <c r="F744" s="77" t="s">
        <v>1021</v>
      </c>
      <c r="G744" s="77" t="s">
        <v>1271</v>
      </c>
      <c r="H744" s="77">
        <v>81072</v>
      </c>
      <c r="I744" s="77" t="s">
        <v>1003</v>
      </c>
      <c r="J744" s="77" t="s">
        <v>1018</v>
      </c>
      <c r="K744" s="77" t="s">
        <v>1019</v>
      </c>
      <c r="L744" s="77" t="s">
        <v>1020</v>
      </c>
      <c r="M744" s="77" t="s">
        <v>1272</v>
      </c>
      <c r="P744"/>
    </row>
    <row r="745" spans="1:16" x14ac:dyDescent="0.2">
      <c r="A745" s="77" t="s">
        <v>509</v>
      </c>
      <c r="B745" s="77">
        <v>94597</v>
      </c>
      <c r="C745" s="77" t="s">
        <v>2319</v>
      </c>
      <c r="D745" s="77" t="s">
        <v>1016</v>
      </c>
      <c r="E745" s="5" t="str">
        <f t="shared" si="11"/>
        <v>SAFROLEAir</v>
      </c>
      <c r="F745" s="77"/>
      <c r="G745" s="77" t="s">
        <v>509</v>
      </c>
      <c r="H745" s="77">
        <v>94597</v>
      </c>
      <c r="I745" s="77" t="s">
        <v>1003</v>
      </c>
      <c r="J745" s="77" t="s">
        <v>1018</v>
      </c>
      <c r="K745" s="77" t="s">
        <v>1019</v>
      </c>
      <c r="L745" s="77" t="s">
        <v>1020</v>
      </c>
      <c r="M745" s="77" t="s">
        <v>1321</v>
      </c>
      <c r="P745"/>
    </row>
    <row r="746" spans="1:16" x14ac:dyDescent="0.2">
      <c r="A746" s="77" t="s">
        <v>152</v>
      </c>
      <c r="B746" s="77">
        <v>78922</v>
      </c>
      <c r="C746" s="77" t="s">
        <v>2319</v>
      </c>
      <c r="D746" s="77" t="s">
        <v>1016</v>
      </c>
      <c r="E746" s="5" t="str">
        <f t="shared" si="11"/>
        <v>SEC-BUTYL ALCOHOLAir</v>
      </c>
      <c r="F746" s="77"/>
      <c r="G746" s="77" t="s">
        <v>152</v>
      </c>
      <c r="H746" s="77">
        <v>78922</v>
      </c>
      <c r="I746" s="77" t="s">
        <v>1003</v>
      </c>
      <c r="J746" s="77" t="s">
        <v>1018</v>
      </c>
      <c r="K746" s="77" t="s">
        <v>1019</v>
      </c>
      <c r="L746" s="77" t="s">
        <v>1020</v>
      </c>
      <c r="M746" s="77" t="s">
        <v>1227</v>
      </c>
      <c r="P746"/>
    </row>
    <row r="747" spans="1:16" x14ac:dyDescent="0.2">
      <c r="A747" s="77" t="s">
        <v>152</v>
      </c>
      <c r="B747" s="77">
        <v>78922</v>
      </c>
      <c r="C747" s="77" t="s">
        <v>1025</v>
      </c>
      <c r="D747" s="77" t="s">
        <v>1016</v>
      </c>
      <c r="E747" s="5" t="str">
        <f t="shared" si="11"/>
        <v>SEC-BUTYL ALCOHOLsoil</v>
      </c>
      <c r="F747" s="77"/>
      <c r="G747" s="77" t="s">
        <v>152</v>
      </c>
      <c r="H747" s="77">
        <v>78922</v>
      </c>
      <c r="I747" s="77" t="s">
        <v>1025</v>
      </c>
      <c r="J747" s="77" t="s">
        <v>1018</v>
      </c>
      <c r="K747" s="77" t="s">
        <v>1019</v>
      </c>
      <c r="L747" s="77" t="s">
        <v>1020</v>
      </c>
      <c r="M747" s="77" t="s">
        <v>1228</v>
      </c>
      <c r="P747"/>
    </row>
    <row r="748" spans="1:16" x14ac:dyDescent="0.2">
      <c r="A748" s="77" t="s">
        <v>152</v>
      </c>
      <c r="B748" s="77">
        <v>78922</v>
      </c>
      <c r="C748" s="77" t="s">
        <v>2320</v>
      </c>
      <c r="D748" s="77" t="s">
        <v>1016</v>
      </c>
      <c r="E748" s="5" t="str">
        <f t="shared" si="11"/>
        <v>SEC-BUTYL ALCOHOLWater</v>
      </c>
      <c r="F748" s="77" t="s">
        <v>1017</v>
      </c>
      <c r="G748" s="77" t="s">
        <v>152</v>
      </c>
      <c r="H748" s="77">
        <v>78922</v>
      </c>
      <c r="I748" s="77" t="s">
        <v>1027</v>
      </c>
      <c r="J748" s="77" t="s">
        <v>1018</v>
      </c>
      <c r="K748" s="77" t="s">
        <v>1019</v>
      </c>
      <c r="L748" s="77" t="s">
        <v>1020</v>
      </c>
      <c r="M748" s="77" t="s">
        <v>1229</v>
      </c>
      <c r="P748"/>
    </row>
    <row r="749" spans="1:16" x14ac:dyDescent="0.2">
      <c r="A749" s="77" t="s">
        <v>117</v>
      </c>
      <c r="B749" s="77">
        <v>7782492</v>
      </c>
      <c r="C749" s="77" t="s">
        <v>2319</v>
      </c>
      <c r="D749" s="77" t="s">
        <v>1016</v>
      </c>
      <c r="E749" s="5" t="str">
        <f t="shared" si="11"/>
        <v>SELENIUMAir</v>
      </c>
      <c r="F749" s="77" t="s">
        <v>1017</v>
      </c>
      <c r="G749" s="77" t="s">
        <v>1890</v>
      </c>
      <c r="H749" s="77">
        <v>7782492</v>
      </c>
      <c r="I749" s="77" t="s">
        <v>1003</v>
      </c>
      <c r="J749" s="77" t="s">
        <v>1018</v>
      </c>
      <c r="K749" s="77" t="s">
        <v>1019</v>
      </c>
      <c r="L749" s="77" t="s">
        <v>1020</v>
      </c>
      <c r="M749" s="77" t="s">
        <v>1891</v>
      </c>
      <c r="P749"/>
    </row>
    <row r="750" spans="1:16" x14ac:dyDescent="0.2">
      <c r="A750" s="77" t="s">
        <v>117</v>
      </c>
      <c r="B750" s="77">
        <v>7782492</v>
      </c>
      <c r="C750" s="77" t="s">
        <v>2320</v>
      </c>
      <c r="D750" s="77" t="s">
        <v>1016</v>
      </c>
      <c r="E750" s="5" t="str">
        <f t="shared" si="11"/>
        <v>SELENIUMWater</v>
      </c>
      <c r="F750" s="77" t="s">
        <v>1017</v>
      </c>
      <c r="G750" s="77" t="s">
        <v>1890</v>
      </c>
      <c r="H750" s="77">
        <v>7782492</v>
      </c>
      <c r="I750" s="77" t="s">
        <v>1027</v>
      </c>
      <c r="J750" s="77" t="s">
        <v>1018</v>
      </c>
      <c r="K750" s="77" t="s">
        <v>1019</v>
      </c>
      <c r="L750" s="77" t="s">
        <v>1020</v>
      </c>
      <c r="M750" s="77" t="s">
        <v>1893</v>
      </c>
      <c r="P750"/>
    </row>
    <row r="751" spans="1:16" x14ac:dyDescent="0.2">
      <c r="A751" s="77" t="s">
        <v>117</v>
      </c>
      <c r="B751" s="77">
        <v>7782492</v>
      </c>
      <c r="C751" s="77" t="s">
        <v>1025</v>
      </c>
      <c r="D751" s="77" t="s">
        <v>1016</v>
      </c>
      <c r="E751" s="5" t="str">
        <f t="shared" si="11"/>
        <v>SELENIUMsoil</v>
      </c>
      <c r="F751" s="77"/>
      <c r="G751" s="77" t="s">
        <v>1892</v>
      </c>
      <c r="H751" s="77" t="s">
        <v>581</v>
      </c>
      <c r="I751" s="77" t="s">
        <v>1025</v>
      </c>
      <c r="J751" s="77" t="s">
        <v>1018</v>
      </c>
      <c r="K751" s="77" t="s">
        <v>1019</v>
      </c>
      <c r="L751" s="77" t="s">
        <v>1032</v>
      </c>
      <c r="M751" s="77" t="s">
        <v>2293</v>
      </c>
      <c r="P751"/>
    </row>
    <row r="752" spans="1:16" x14ac:dyDescent="0.2">
      <c r="A752" s="77" t="s">
        <v>224</v>
      </c>
      <c r="B752" s="77" t="s">
        <v>995</v>
      </c>
      <c r="C752" s="77" t="s">
        <v>2319</v>
      </c>
      <c r="D752" s="77" t="s">
        <v>1016</v>
      </c>
      <c r="E752" s="5" t="str">
        <f t="shared" si="11"/>
        <v>SELENIUM COMPOUNDSAir</v>
      </c>
      <c r="F752" s="77"/>
      <c r="G752" s="77"/>
      <c r="H752" s="77" t="s">
        <v>581</v>
      </c>
      <c r="I752" s="77"/>
      <c r="J752" s="77"/>
      <c r="K752" s="77"/>
      <c r="L752" s="77"/>
      <c r="M752" s="77"/>
      <c r="P752"/>
    </row>
    <row r="753" spans="1:16" x14ac:dyDescent="0.2">
      <c r="A753" s="77" t="s">
        <v>224</v>
      </c>
      <c r="B753" s="77" t="s">
        <v>995</v>
      </c>
      <c r="C753" s="77" t="s">
        <v>1025</v>
      </c>
      <c r="D753" s="77" t="s">
        <v>1016</v>
      </c>
      <c r="E753" s="5" t="str">
        <f t="shared" si="11"/>
        <v>SELENIUM COMPOUNDSsoil</v>
      </c>
      <c r="F753" s="77"/>
      <c r="G753" s="77"/>
      <c r="H753" s="77" t="s">
        <v>581</v>
      </c>
      <c r="I753" s="77"/>
      <c r="J753" s="77"/>
      <c r="K753" s="77"/>
      <c r="L753" s="77"/>
      <c r="M753" s="77"/>
      <c r="P753"/>
    </row>
    <row r="754" spans="1:16" x14ac:dyDescent="0.2">
      <c r="A754" s="77" t="s">
        <v>224</v>
      </c>
      <c r="B754" s="77" t="s">
        <v>995</v>
      </c>
      <c r="C754" s="77" t="s">
        <v>2320</v>
      </c>
      <c r="D754" s="77" t="s">
        <v>1016</v>
      </c>
      <c r="E754" s="5" t="str">
        <f t="shared" si="11"/>
        <v>SELENIUM COMPOUNDSWater</v>
      </c>
      <c r="F754" s="77" t="s">
        <v>1017</v>
      </c>
      <c r="G754" s="77"/>
      <c r="H754" s="77" t="s">
        <v>581</v>
      </c>
      <c r="I754" s="77"/>
      <c r="J754" s="77"/>
      <c r="K754" s="77"/>
      <c r="L754" s="77"/>
      <c r="M754" s="77"/>
      <c r="P754"/>
    </row>
    <row r="755" spans="1:16" x14ac:dyDescent="0.2">
      <c r="A755" s="77" t="s">
        <v>156</v>
      </c>
      <c r="B755" s="77">
        <v>7440224</v>
      </c>
      <c r="C755" s="77" t="s">
        <v>2319</v>
      </c>
      <c r="D755" s="77" t="s">
        <v>1016</v>
      </c>
      <c r="E755" s="5" t="str">
        <f t="shared" si="11"/>
        <v>SILVERAir</v>
      </c>
      <c r="F755" s="77" t="s">
        <v>1017</v>
      </c>
      <c r="G755" s="77" t="s">
        <v>1817</v>
      </c>
      <c r="H755" s="77">
        <v>7440224</v>
      </c>
      <c r="I755" s="77" t="s">
        <v>1003</v>
      </c>
      <c r="J755" s="77" t="s">
        <v>1018</v>
      </c>
      <c r="K755" s="77" t="s">
        <v>1019</v>
      </c>
      <c r="L755" s="77" t="s">
        <v>1020</v>
      </c>
      <c r="M755" s="77" t="s">
        <v>1818</v>
      </c>
      <c r="P755"/>
    </row>
    <row r="756" spans="1:16" x14ac:dyDescent="0.2">
      <c r="A756" s="77" t="s">
        <v>156</v>
      </c>
      <c r="B756" s="77">
        <v>7440224</v>
      </c>
      <c r="C756" s="77" t="s">
        <v>1025</v>
      </c>
      <c r="D756" s="77" t="s">
        <v>1016</v>
      </c>
      <c r="E756" s="5" t="str">
        <f t="shared" si="11"/>
        <v>SILVERsoil</v>
      </c>
      <c r="F756" s="77" t="s">
        <v>1017</v>
      </c>
      <c r="G756" s="77" t="s">
        <v>1817</v>
      </c>
      <c r="H756" s="77">
        <v>7440224</v>
      </c>
      <c r="I756" s="77" t="s">
        <v>1025</v>
      </c>
      <c r="J756" s="77" t="s">
        <v>1018</v>
      </c>
      <c r="K756" s="77" t="s">
        <v>1019</v>
      </c>
      <c r="L756" s="77" t="s">
        <v>1020</v>
      </c>
      <c r="M756" s="77" t="s">
        <v>1819</v>
      </c>
      <c r="P756"/>
    </row>
    <row r="757" spans="1:16" x14ac:dyDescent="0.2">
      <c r="A757" s="77" t="s">
        <v>156</v>
      </c>
      <c r="B757" s="77">
        <v>7440224</v>
      </c>
      <c r="C757" s="77" t="s">
        <v>2320</v>
      </c>
      <c r="D757" s="77" t="s">
        <v>1016</v>
      </c>
      <c r="E757" s="5" t="str">
        <f t="shared" si="11"/>
        <v>SILVERWater</v>
      </c>
      <c r="F757" s="77" t="s">
        <v>1017</v>
      </c>
      <c r="G757" s="77" t="s">
        <v>1817</v>
      </c>
      <c r="H757" s="77">
        <v>7440224</v>
      </c>
      <c r="I757" s="77" t="s">
        <v>1027</v>
      </c>
      <c r="J757" s="77" t="s">
        <v>1018</v>
      </c>
      <c r="K757" s="77" t="s">
        <v>1019</v>
      </c>
      <c r="L757" s="77" t="s">
        <v>1020</v>
      </c>
      <c r="M757" s="77" t="s">
        <v>1820</v>
      </c>
      <c r="P757"/>
    </row>
    <row r="758" spans="1:16" x14ac:dyDescent="0.2">
      <c r="A758" s="77" t="s">
        <v>240</v>
      </c>
      <c r="B758" s="77" t="s">
        <v>996</v>
      </c>
      <c r="C758" s="77" t="s">
        <v>2319</v>
      </c>
      <c r="D758" s="77" t="s">
        <v>1016</v>
      </c>
      <c r="E758" s="5" t="str">
        <f t="shared" si="11"/>
        <v>SILVER COMPOUNDSAir</v>
      </c>
      <c r="F758" s="77" t="s">
        <v>1017</v>
      </c>
      <c r="G758" s="77"/>
      <c r="H758" s="77" t="s">
        <v>581</v>
      </c>
      <c r="I758" s="77"/>
      <c r="J758" s="77"/>
      <c r="K758" s="77"/>
      <c r="L758" s="77"/>
      <c r="M758" s="77"/>
      <c r="P758"/>
    </row>
    <row r="759" spans="1:16" x14ac:dyDescent="0.2">
      <c r="A759" s="77" t="s">
        <v>240</v>
      </c>
      <c r="B759" s="77" t="s">
        <v>996</v>
      </c>
      <c r="C759" s="77" t="s">
        <v>1025</v>
      </c>
      <c r="D759" s="77" t="s">
        <v>1016</v>
      </c>
      <c r="E759" s="5" t="str">
        <f t="shared" si="11"/>
        <v>SILVER COMPOUNDSsoil</v>
      </c>
      <c r="F759" s="77" t="s">
        <v>1017</v>
      </c>
      <c r="G759" s="77"/>
      <c r="H759" s="77" t="s">
        <v>581</v>
      </c>
      <c r="I759" s="77"/>
      <c r="J759" s="77"/>
      <c r="K759" s="77"/>
      <c r="L759" s="77"/>
      <c r="M759" s="77"/>
      <c r="P759"/>
    </row>
    <row r="760" spans="1:16" x14ac:dyDescent="0.2">
      <c r="A760" s="77" t="s">
        <v>240</v>
      </c>
      <c r="B760" s="77" t="s">
        <v>996</v>
      </c>
      <c r="C760" s="77" t="s">
        <v>2320</v>
      </c>
      <c r="D760" s="77" t="s">
        <v>1016</v>
      </c>
      <c r="E760" s="5" t="str">
        <f t="shared" si="11"/>
        <v>SILVER COMPOUNDSWater</v>
      </c>
      <c r="F760" s="77" t="s">
        <v>1017</v>
      </c>
      <c r="G760" s="77"/>
      <c r="H760" s="77" t="s">
        <v>581</v>
      </c>
      <c r="I760" s="77"/>
      <c r="J760" s="77"/>
      <c r="K760" s="77"/>
      <c r="L760" s="77"/>
      <c r="M760" s="77"/>
      <c r="P760"/>
    </row>
    <row r="761" spans="1:16" x14ac:dyDescent="0.2">
      <c r="A761" s="77" t="s">
        <v>380</v>
      </c>
      <c r="B761" s="77">
        <v>122349</v>
      </c>
      <c r="C761" s="77" t="s">
        <v>2319</v>
      </c>
      <c r="D761" s="77" t="s">
        <v>1016</v>
      </c>
      <c r="E761" s="5" t="str">
        <f t="shared" si="11"/>
        <v>SIMAZINEAir</v>
      </c>
      <c r="F761" s="77" t="s">
        <v>1021</v>
      </c>
      <c r="G761" s="77" t="s">
        <v>1566</v>
      </c>
      <c r="H761" s="77">
        <v>122349</v>
      </c>
      <c r="I761" s="77" t="s">
        <v>1003</v>
      </c>
      <c r="J761" s="77" t="s">
        <v>1018</v>
      </c>
      <c r="K761" s="77" t="s">
        <v>1019</v>
      </c>
      <c r="L761" s="77" t="s">
        <v>1020</v>
      </c>
      <c r="M761" s="77" t="s">
        <v>1567</v>
      </c>
      <c r="P761"/>
    </row>
    <row r="762" spans="1:16" x14ac:dyDescent="0.2">
      <c r="A762" s="77" t="s">
        <v>380</v>
      </c>
      <c r="B762" s="77">
        <v>122349</v>
      </c>
      <c r="C762" s="77" t="s">
        <v>2320</v>
      </c>
      <c r="D762" s="77" t="s">
        <v>1016</v>
      </c>
      <c r="E762" s="5" t="str">
        <f t="shared" si="11"/>
        <v>SIMAZINEWater</v>
      </c>
      <c r="F762" s="77" t="s">
        <v>1021</v>
      </c>
      <c r="G762" s="77" t="s">
        <v>1566</v>
      </c>
      <c r="H762" s="77">
        <v>122349</v>
      </c>
      <c r="I762" s="77" t="s">
        <v>1027</v>
      </c>
      <c r="J762" s="77" t="s">
        <v>1018</v>
      </c>
      <c r="K762" s="77" t="s">
        <v>1019</v>
      </c>
      <c r="L762" s="77" t="s">
        <v>1020</v>
      </c>
      <c r="M762" s="77" t="s">
        <v>1568</v>
      </c>
      <c r="P762"/>
    </row>
    <row r="763" spans="1:16" x14ac:dyDescent="0.2">
      <c r="A763" s="77" t="s">
        <v>257</v>
      </c>
      <c r="B763" s="77">
        <v>26628228</v>
      </c>
      <c r="C763" s="77" t="s">
        <v>2319</v>
      </c>
      <c r="D763" s="77" t="s">
        <v>1016</v>
      </c>
      <c r="E763" s="5" t="str">
        <f t="shared" si="11"/>
        <v>SODIUM AZIDEAir</v>
      </c>
      <c r="F763" s="77" t="s">
        <v>1021</v>
      </c>
      <c r="G763" s="77" t="s">
        <v>1942</v>
      </c>
      <c r="H763" s="77">
        <v>26628228</v>
      </c>
      <c r="I763" s="77" t="s">
        <v>1003</v>
      </c>
      <c r="J763" s="77" t="s">
        <v>1018</v>
      </c>
      <c r="K763" s="77" t="s">
        <v>1019</v>
      </c>
      <c r="L763" s="77" t="s">
        <v>1020</v>
      </c>
      <c r="M763" s="77" t="s">
        <v>1943</v>
      </c>
      <c r="P763"/>
    </row>
    <row r="764" spans="1:16" x14ac:dyDescent="0.2">
      <c r="A764" s="77" t="s">
        <v>343</v>
      </c>
      <c r="B764" s="77">
        <v>1982690</v>
      </c>
      <c r="C764" s="77" t="s">
        <v>2319</v>
      </c>
      <c r="D764" s="77" t="s">
        <v>1016</v>
      </c>
      <c r="E764" s="5" t="str">
        <f t="shared" si="11"/>
        <v>SODIUM DICAMBAAir</v>
      </c>
      <c r="F764" s="77" t="s">
        <v>1017</v>
      </c>
      <c r="G764" s="77" t="s">
        <v>1777</v>
      </c>
      <c r="H764" s="77">
        <v>1982690</v>
      </c>
      <c r="I764" s="77" t="s">
        <v>1003</v>
      </c>
      <c r="J764" s="77" t="s">
        <v>1018</v>
      </c>
      <c r="K764" s="77" t="s">
        <v>1019</v>
      </c>
      <c r="L764" s="77" t="s">
        <v>1032</v>
      </c>
      <c r="M764" s="77" t="s">
        <v>2212</v>
      </c>
      <c r="P764"/>
    </row>
    <row r="765" spans="1:16" x14ac:dyDescent="0.2">
      <c r="A765" s="77" t="s">
        <v>343</v>
      </c>
      <c r="B765" s="77">
        <v>1982690</v>
      </c>
      <c r="C765" s="77" t="s">
        <v>1025</v>
      </c>
      <c r="D765" s="77" t="s">
        <v>1016</v>
      </c>
      <c r="E765" s="5" t="str">
        <f t="shared" si="11"/>
        <v>SODIUM DICAMBAsoil</v>
      </c>
      <c r="F765" s="77" t="s">
        <v>1017</v>
      </c>
      <c r="G765" s="77" t="s">
        <v>1777</v>
      </c>
      <c r="H765" s="77">
        <v>1982690</v>
      </c>
      <c r="I765" s="77" t="s">
        <v>1025</v>
      </c>
      <c r="J765" s="77" t="s">
        <v>1018</v>
      </c>
      <c r="K765" s="77" t="s">
        <v>1019</v>
      </c>
      <c r="L765" s="77" t="s">
        <v>1032</v>
      </c>
      <c r="M765" s="77" t="s">
        <v>2213</v>
      </c>
      <c r="P765"/>
    </row>
    <row r="766" spans="1:16" x14ac:dyDescent="0.2">
      <c r="A766" s="77" t="s">
        <v>222</v>
      </c>
      <c r="B766" s="77">
        <v>128041</v>
      </c>
      <c r="C766" s="77" t="s">
        <v>2319</v>
      </c>
      <c r="D766" s="77" t="s">
        <v>1016</v>
      </c>
      <c r="E766" s="5" t="str">
        <f t="shared" si="11"/>
        <v>SODIUM DIMETHYLDITHIOCARBAMATEAir</v>
      </c>
      <c r="F766" s="77" t="s">
        <v>1017</v>
      </c>
      <c r="G766" s="77" t="s">
        <v>1599</v>
      </c>
      <c r="H766" s="77">
        <v>128041</v>
      </c>
      <c r="I766" s="77" t="s">
        <v>1003</v>
      </c>
      <c r="J766" s="77" t="s">
        <v>1018</v>
      </c>
      <c r="K766" s="77" t="s">
        <v>1019</v>
      </c>
      <c r="L766" s="77" t="s">
        <v>1020</v>
      </c>
      <c r="M766" s="77" t="s">
        <v>1600</v>
      </c>
      <c r="P766"/>
    </row>
    <row r="767" spans="1:16" x14ac:dyDescent="0.2">
      <c r="A767" s="77" t="s">
        <v>222</v>
      </c>
      <c r="B767" s="77">
        <v>128041</v>
      </c>
      <c r="C767" s="77" t="s">
        <v>1025</v>
      </c>
      <c r="D767" s="77" t="s">
        <v>1016</v>
      </c>
      <c r="E767" s="5" t="str">
        <f t="shared" si="11"/>
        <v>SODIUM DIMETHYLDITHIOCARBAMATEsoil</v>
      </c>
      <c r="F767" s="77" t="s">
        <v>1017</v>
      </c>
      <c r="G767" s="77" t="s">
        <v>1599</v>
      </c>
      <c r="H767" s="77">
        <v>128041</v>
      </c>
      <c r="I767" s="77" t="s">
        <v>1025</v>
      </c>
      <c r="J767" s="77" t="s">
        <v>1018</v>
      </c>
      <c r="K767" s="77" t="s">
        <v>1019</v>
      </c>
      <c r="L767" s="77" t="s">
        <v>1020</v>
      </c>
      <c r="M767" s="77" t="s">
        <v>1601</v>
      </c>
      <c r="P767"/>
    </row>
    <row r="768" spans="1:16" x14ac:dyDescent="0.2">
      <c r="A768" s="77" t="s">
        <v>107</v>
      </c>
      <c r="B768" s="77">
        <v>7632000</v>
      </c>
      <c r="C768" s="77" t="s">
        <v>1025</v>
      </c>
      <c r="D768" s="77" t="s">
        <v>1016</v>
      </c>
      <c r="E768" s="5" t="str">
        <f t="shared" si="11"/>
        <v>SODIUM NITRITEsoil</v>
      </c>
      <c r="F768" s="77" t="s">
        <v>1017</v>
      </c>
      <c r="G768" s="77" t="s">
        <v>1863</v>
      </c>
      <c r="H768" s="77">
        <v>14797558</v>
      </c>
      <c r="I768" s="77" t="s">
        <v>1025</v>
      </c>
      <c r="J768" s="77" t="s">
        <v>1018</v>
      </c>
      <c r="K768" s="77" t="s">
        <v>1019</v>
      </c>
      <c r="L768" s="77" t="s">
        <v>1020</v>
      </c>
      <c r="M768" s="77" t="s">
        <v>1864</v>
      </c>
      <c r="P768"/>
    </row>
    <row r="769" spans="1:16" x14ac:dyDescent="0.2">
      <c r="A769" s="77" t="s">
        <v>107</v>
      </c>
      <c r="B769" s="77">
        <v>7632000</v>
      </c>
      <c r="C769" s="77" t="s">
        <v>2319</v>
      </c>
      <c r="D769" s="77" t="s">
        <v>1016</v>
      </c>
      <c r="E769" s="5" t="str">
        <f t="shared" si="11"/>
        <v>SODIUM NITRITEAir</v>
      </c>
      <c r="F769" s="77" t="s">
        <v>1017</v>
      </c>
      <c r="G769" s="77" t="s">
        <v>1862</v>
      </c>
      <c r="H769" s="77">
        <v>7782776</v>
      </c>
      <c r="I769" s="77" t="s">
        <v>1003</v>
      </c>
      <c r="J769" s="77" t="s">
        <v>1018</v>
      </c>
      <c r="K769" s="77" t="s">
        <v>1019</v>
      </c>
      <c r="L769" s="77" t="s">
        <v>1032</v>
      </c>
      <c r="M769" s="77" t="s">
        <v>2264</v>
      </c>
      <c r="P769"/>
    </row>
    <row r="770" spans="1:16" x14ac:dyDescent="0.2">
      <c r="A770" s="77" t="s">
        <v>107</v>
      </c>
      <c r="B770" s="77">
        <v>7632000</v>
      </c>
      <c r="C770" s="77" t="s">
        <v>2320</v>
      </c>
      <c r="D770" s="77" t="s">
        <v>1016</v>
      </c>
      <c r="E770" s="5" t="str">
        <f t="shared" si="11"/>
        <v>SODIUM NITRITEWater</v>
      </c>
      <c r="F770" s="77" t="s">
        <v>1017</v>
      </c>
      <c r="G770" s="77" t="s">
        <v>1862</v>
      </c>
      <c r="H770" s="77">
        <v>7782776</v>
      </c>
      <c r="I770" s="77" t="s">
        <v>1027</v>
      </c>
      <c r="J770" s="77" t="s">
        <v>1018</v>
      </c>
      <c r="K770" s="77" t="s">
        <v>1019</v>
      </c>
      <c r="L770" s="77" t="s">
        <v>1032</v>
      </c>
      <c r="M770" s="77" t="s">
        <v>2265</v>
      </c>
      <c r="P770"/>
    </row>
    <row r="771" spans="1:16" x14ac:dyDescent="0.2">
      <c r="A771" s="77" t="s">
        <v>318</v>
      </c>
      <c r="B771" s="77">
        <v>132274</v>
      </c>
      <c r="C771" s="77" t="s">
        <v>2319</v>
      </c>
      <c r="D771" s="77" t="s">
        <v>1016</v>
      </c>
      <c r="E771" s="5" t="str">
        <f t="shared" ref="E771:E834" si="12">A771&amp;C771</f>
        <v>SODIUM O-PHENYLPHENOXIDEAir</v>
      </c>
      <c r="F771" s="77" t="s">
        <v>1017</v>
      </c>
      <c r="G771" s="77" t="s">
        <v>1606</v>
      </c>
      <c r="H771" s="77">
        <v>132274</v>
      </c>
      <c r="I771" s="77" t="s">
        <v>1003</v>
      </c>
      <c r="J771" s="77" t="s">
        <v>1018</v>
      </c>
      <c r="K771" s="77" t="s">
        <v>1019</v>
      </c>
      <c r="L771" s="77" t="s">
        <v>1032</v>
      </c>
      <c r="M771" s="77" t="s">
        <v>2159</v>
      </c>
      <c r="P771"/>
    </row>
    <row r="772" spans="1:16" x14ac:dyDescent="0.2">
      <c r="A772" s="77" t="s">
        <v>409</v>
      </c>
      <c r="B772" s="77" t="s">
        <v>1001</v>
      </c>
      <c r="C772" s="77" t="s">
        <v>2319</v>
      </c>
      <c r="D772" s="77" t="s">
        <v>1016</v>
      </c>
      <c r="E772" s="5" t="str">
        <f t="shared" si="12"/>
        <v>STRYCHNINE AND SALTSAir</v>
      </c>
      <c r="F772" s="77" t="s">
        <v>1017</v>
      </c>
      <c r="G772" s="77" t="s">
        <v>2011</v>
      </c>
      <c r="H772" s="77">
        <v>57249</v>
      </c>
      <c r="I772" s="77" t="s">
        <v>1003</v>
      </c>
      <c r="J772" s="77" t="s">
        <v>1018</v>
      </c>
      <c r="K772" s="77" t="s">
        <v>1019</v>
      </c>
      <c r="L772" s="77" t="s">
        <v>1112</v>
      </c>
      <c r="M772" s="77" t="s">
        <v>2295</v>
      </c>
      <c r="P772"/>
    </row>
    <row r="773" spans="1:16" x14ac:dyDescent="0.2">
      <c r="A773" s="77" t="s">
        <v>58</v>
      </c>
      <c r="B773" s="77">
        <v>100425</v>
      </c>
      <c r="C773" s="77" t="s">
        <v>2319</v>
      </c>
      <c r="D773" s="77" t="s">
        <v>1016</v>
      </c>
      <c r="E773" s="5" t="str">
        <f t="shared" si="12"/>
        <v>STYRENEAir</v>
      </c>
      <c r="F773" s="77" t="s">
        <v>1017</v>
      </c>
      <c r="G773" s="77" t="s">
        <v>1385</v>
      </c>
      <c r="H773" s="77">
        <v>100425</v>
      </c>
      <c r="I773" s="77" t="s">
        <v>1003</v>
      </c>
      <c r="J773" s="77" t="s">
        <v>1018</v>
      </c>
      <c r="K773" s="77" t="s">
        <v>1019</v>
      </c>
      <c r="L773" s="77" t="s">
        <v>1020</v>
      </c>
      <c r="M773" s="77" t="s">
        <v>1386</v>
      </c>
      <c r="P773"/>
    </row>
    <row r="774" spans="1:16" x14ac:dyDescent="0.2">
      <c r="A774" s="77" t="s">
        <v>58</v>
      </c>
      <c r="B774" s="77">
        <v>100425</v>
      </c>
      <c r="C774" s="77" t="s">
        <v>1025</v>
      </c>
      <c r="D774" s="77" t="s">
        <v>1016</v>
      </c>
      <c r="E774" s="5" t="str">
        <f t="shared" si="12"/>
        <v>STYRENEsoil</v>
      </c>
      <c r="F774" s="77" t="s">
        <v>1017</v>
      </c>
      <c r="G774" s="77" t="s">
        <v>1385</v>
      </c>
      <c r="H774" s="77">
        <v>100425</v>
      </c>
      <c r="I774" s="77" t="s">
        <v>1025</v>
      </c>
      <c r="J774" s="77" t="s">
        <v>1082</v>
      </c>
      <c r="K774" s="77" t="s">
        <v>1019</v>
      </c>
      <c r="L774" s="77" t="s">
        <v>1020</v>
      </c>
      <c r="M774" s="77" t="s">
        <v>1387</v>
      </c>
      <c r="P774"/>
    </row>
    <row r="775" spans="1:16" x14ac:dyDescent="0.2">
      <c r="A775" s="77" t="s">
        <v>58</v>
      </c>
      <c r="B775" s="77">
        <v>100425</v>
      </c>
      <c r="C775" s="77" t="s">
        <v>2320</v>
      </c>
      <c r="D775" s="77" t="s">
        <v>1016</v>
      </c>
      <c r="E775" s="5" t="str">
        <f t="shared" si="12"/>
        <v>STYRENEWater</v>
      </c>
      <c r="F775" s="77" t="s">
        <v>1017</v>
      </c>
      <c r="G775" s="77" t="s">
        <v>569</v>
      </c>
      <c r="H775" s="77">
        <v>100425</v>
      </c>
      <c r="I775" s="77" t="s">
        <v>1027</v>
      </c>
      <c r="J775" s="77" t="s">
        <v>1018</v>
      </c>
      <c r="K775" s="77" t="s">
        <v>1019</v>
      </c>
      <c r="L775" s="77" t="s">
        <v>1020</v>
      </c>
      <c r="M775" s="77" t="s">
        <v>1388</v>
      </c>
      <c r="P775"/>
    </row>
    <row r="776" spans="1:16" x14ac:dyDescent="0.2">
      <c r="A776" s="77" t="s">
        <v>490</v>
      </c>
      <c r="B776" s="77">
        <v>96093</v>
      </c>
      <c r="C776" s="77" t="s">
        <v>2319</v>
      </c>
      <c r="D776" s="77" t="s">
        <v>1016</v>
      </c>
      <c r="E776" s="5" t="str">
        <f t="shared" si="12"/>
        <v>STYRENE OXIDEAir</v>
      </c>
      <c r="F776" s="77" t="s">
        <v>1017</v>
      </c>
      <c r="G776" s="77" t="s">
        <v>490</v>
      </c>
      <c r="H776" s="77">
        <v>96093</v>
      </c>
      <c r="I776" s="77" t="s">
        <v>1003</v>
      </c>
      <c r="J776" s="77" t="s">
        <v>1018</v>
      </c>
      <c r="K776" s="77" t="s">
        <v>1019</v>
      </c>
      <c r="L776" s="77" t="s">
        <v>1020</v>
      </c>
      <c r="M776" s="77" t="s">
        <v>1345</v>
      </c>
      <c r="P776"/>
    </row>
    <row r="777" spans="1:16" x14ac:dyDescent="0.2">
      <c r="A777" s="77" t="s">
        <v>91</v>
      </c>
      <c r="B777" s="77">
        <v>7664939</v>
      </c>
      <c r="C777" s="77" t="s">
        <v>2319</v>
      </c>
      <c r="D777" s="77" t="s">
        <v>1016</v>
      </c>
      <c r="E777" s="5" t="str">
        <f t="shared" si="12"/>
        <v>SULFURIC ACID (1994 AND AFTER ACID AEROSOLS" ONLY)"Air</v>
      </c>
      <c r="F777" s="77" t="s">
        <v>1017</v>
      </c>
      <c r="G777" s="77" t="s">
        <v>1876</v>
      </c>
      <c r="H777" s="77">
        <v>7664939</v>
      </c>
      <c r="I777" s="77" t="s">
        <v>1003</v>
      </c>
      <c r="J777" s="77" t="s">
        <v>1018</v>
      </c>
      <c r="K777" s="77" t="s">
        <v>1019</v>
      </c>
      <c r="L777" s="77" t="s">
        <v>1020</v>
      </c>
      <c r="M777" s="77" t="s">
        <v>1877</v>
      </c>
      <c r="P777"/>
    </row>
    <row r="778" spans="1:16" x14ac:dyDescent="0.2">
      <c r="A778" s="77" t="s">
        <v>91</v>
      </c>
      <c r="B778" s="77">
        <v>7664939</v>
      </c>
      <c r="C778" s="77" t="s">
        <v>1025</v>
      </c>
      <c r="D778" s="77" t="s">
        <v>1016</v>
      </c>
      <c r="E778" s="5" t="str">
        <f t="shared" si="12"/>
        <v>SULFURIC ACID (1994 AND AFTER ACID AEROSOLS" ONLY)"soil</v>
      </c>
      <c r="F778" s="77" t="s">
        <v>1017</v>
      </c>
      <c r="G778" s="77" t="s">
        <v>1876</v>
      </c>
      <c r="H778" s="77">
        <v>7664939</v>
      </c>
      <c r="I778" s="77" t="s">
        <v>1025</v>
      </c>
      <c r="J778" s="77" t="s">
        <v>1018</v>
      </c>
      <c r="K778" s="77" t="s">
        <v>1019</v>
      </c>
      <c r="L778" s="77" t="s">
        <v>1020</v>
      </c>
      <c r="M778" s="77" t="s">
        <v>1878</v>
      </c>
      <c r="P778"/>
    </row>
    <row r="779" spans="1:16" x14ac:dyDescent="0.2">
      <c r="A779" s="77" t="s">
        <v>88</v>
      </c>
      <c r="B779" s="77">
        <v>2699798</v>
      </c>
      <c r="C779" s="77" t="s">
        <v>2319</v>
      </c>
      <c r="D779" s="77" t="s">
        <v>1016</v>
      </c>
      <c r="E779" s="5" t="str">
        <f t="shared" si="12"/>
        <v>SULFURYL FLUORIDEAir</v>
      </c>
      <c r="F779" s="77" t="s">
        <v>1017</v>
      </c>
      <c r="G779" s="77" t="s">
        <v>88</v>
      </c>
      <c r="H779" s="77">
        <v>2699798</v>
      </c>
      <c r="I779" s="77" t="s">
        <v>1003</v>
      </c>
      <c r="J779" s="77" t="s">
        <v>1018</v>
      </c>
      <c r="K779" s="77" t="s">
        <v>1019</v>
      </c>
      <c r="L779" s="77" t="s">
        <v>1032</v>
      </c>
      <c r="M779" s="77" t="s">
        <v>2296</v>
      </c>
      <c r="P779"/>
    </row>
    <row r="780" spans="1:16" x14ac:dyDescent="0.2">
      <c r="A780" s="77" t="s">
        <v>333</v>
      </c>
      <c r="B780" s="77">
        <v>34014181</v>
      </c>
      <c r="C780" s="77" t="s">
        <v>2319</v>
      </c>
      <c r="D780" s="77" t="s">
        <v>1016</v>
      </c>
      <c r="E780" s="5" t="str">
        <f t="shared" si="12"/>
        <v>TEBUTHIURONAir</v>
      </c>
      <c r="F780" s="77" t="s">
        <v>1017</v>
      </c>
      <c r="G780" s="77" t="s">
        <v>1950</v>
      </c>
      <c r="H780" s="77">
        <v>34014181</v>
      </c>
      <c r="I780" s="77" t="s">
        <v>1003</v>
      </c>
      <c r="J780" s="77" t="s">
        <v>1018</v>
      </c>
      <c r="K780" s="77" t="s">
        <v>1019</v>
      </c>
      <c r="L780" s="77" t="s">
        <v>1020</v>
      </c>
      <c r="M780" s="77" t="s">
        <v>1951</v>
      </c>
      <c r="P780"/>
    </row>
    <row r="781" spans="1:16" x14ac:dyDescent="0.2">
      <c r="A781" s="77" t="s">
        <v>521</v>
      </c>
      <c r="B781" s="77">
        <v>3383968</v>
      </c>
      <c r="C781" s="77" t="s">
        <v>2319</v>
      </c>
      <c r="D781" s="77" t="s">
        <v>1016</v>
      </c>
      <c r="E781" s="5" t="str">
        <f t="shared" si="12"/>
        <v>TEMEPHOSAir</v>
      </c>
      <c r="F781" s="77" t="s">
        <v>1017</v>
      </c>
      <c r="G781" s="77" t="s">
        <v>1789</v>
      </c>
      <c r="H781" s="77">
        <v>3383968</v>
      </c>
      <c r="I781" s="77" t="s">
        <v>1003</v>
      </c>
      <c r="J781" s="77" t="s">
        <v>1018</v>
      </c>
      <c r="K781" s="77" t="s">
        <v>1019</v>
      </c>
      <c r="L781" s="77" t="s">
        <v>1032</v>
      </c>
      <c r="M781" s="77" t="s">
        <v>2173</v>
      </c>
      <c r="P781"/>
    </row>
    <row r="782" spans="1:16" x14ac:dyDescent="0.2">
      <c r="A782" s="77" t="s">
        <v>83</v>
      </c>
      <c r="B782" s="77">
        <v>75650</v>
      </c>
      <c r="C782" s="77" t="s">
        <v>2319</v>
      </c>
      <c r="D782" s="77" t="s">
        <v>1016</v>
      </c>
      <c r="E782" s="5" t="str">
        <f t="shared" si="12"/>
        <v>TERT-BUTYL ALCOHOLAir</v>
      </c>
      <c r="F782" s="77" t="s">
        <v>1017</v>
      </c>
      <c r="G782" s="77" t="s">
        <v>83</v>
      </c>
      <c r="H782" s="77">
        <v>75650</v>
      </c>
      <c r="I782" s="77" t="s">
        <v>1003</v>
      </c>
      <c r="J782" s="77" t="s">
        <v>1018</v>
      </c>
      <c r="K782" s="77" t="s">
        <v>1019</v>
      </c>
      <c r="L782" s="77" t="s">
        <v>1020</v>
      </c>
      <c r="M782" s="77" t="s">
        <v>1179</v>
      </c>
      <c r="P782"/>
    </row>
    <row r="783" spans="1:16" x14ac:dyDescent="0.2">
      <c r="A783" s="77" t="s">
        <v>83</v>
      </c>
      <c r="B783" s="77">
        <v>75650</v>
      </c>
      <c r="C783" s="77" t="s">
        <v>1025</v>
      </c>
      <c r="D783" s="77" t="s">
        <v>1016</v>
      </c>
      <c r="E783" s="5" t="str">
        <f t="shared" si="12"/>
        <v>TERT-BUTYL ALCOHOLsoil</v>
      </c>
      <c r="F783" s="77" t="s">
        <v>1017</v>
      </c>
      <c r="G783" s="77" t="s">
        <v>83</v>
      </c>
      <c r="H783" s="77">
        <v>75650</v>
      </c>
      <c r="I783" s="77" t="s">
        <v>1025</v>
      </c>
      <c r="J783" s="77" t="s">
        <v>1018</v>
      </c>
      <c r="K783" s="77" t="s">
        <v>1019</v>
      </c>
      <c r="L783" s="77" t="s">
        <v>1020</v>
      </c>
      <c r="M783" s="77" t="s">
        <v>1180</v>
      </c>
      <c r="P783"/>
    </row>
    <row r="784" spans="1:16" x14ac:dyDescent="0.2">
      <c r="A784" s="77" t="s">
        <v>83</v>
      </c>
      <c r="B784" s="77">
        <v>75650</v>
      </c>
      <c r="C784" s="77" t="s">
        <v>2320</v>
      </c>
      <c r="D784" s="77" t="s">
        <v>1016</v>
      </c>
      <c r="E784" s="5" t="str">
        <f t="shared" si="12"/>
        <v>TERT-BUTYL ALCOHOLWater</v>
      </c>
      <c r="F784" s="77" t="s">
        <v>1017</v>
      </c>
      <c r="G784" s="77" t="s">
        <v>83</v>
      </c>
      <c r="H784" s="77">
        <v>75650</v>
      </c>
      <c r="I784" s="77" t="s">
        <v>1027</v>
      </c>
      <c r="J784" s="77" t="s">
        <v>1018</v>
      </c>
      <c r="K784" s="77" t="s">
        <v>1019</v>
      </c>
      <c r="L784" s="77" t="s">
        <v>1020</v>
      </c>
      <c r="M784" s="77" t="s">
        <v>1181</v>
      </c>
      <c r="P784"/>
    </row>
    <row r="785" spans="1:16" x14ac:dyDescent="0.2">
      <c r="A785" s="77" t="s">
        <v>182</v>
      </c>
      <c r="B785" s="77">
        <v>79947</v>
      </c>
      <c r="C785" s="77" t="s">
        <v>1025</v>
      </c>
      <c r="D785" s="77" t="s">
        <v>1016</v>
      </c>
      <c r="E785" s="5" t="str">
        <f t="shared" si="12"/>
        <v>TETRABROMOBISPHENOL Asoil</v>
      </c>
      <c r="F785" s="77" t="s">
        <v>1017</v>
      </c>
      <c r="G785" s="77" t="s">
        <v>1256</v>
      </c>
      <c r="H785" s="77">
        <v>79947</v>
      </c>
      <c r="I785" s="77" t="s">
        <v>1025</v>
      </c>
      <c r="J785" s="77" t="s">
        <v>1018</v>
      </c>
      <c r="K785" s="77" t="s">
        <v>1019</v>
      </c>
      <c r="L785" s="77" t="s">
        <v>1020</v>
      </c>
      <c r="M785" s="77" t="s">
        <v>1257</v>
      </c>
      <c r="P785"/>
    </row>
    <row r="786" spans="1:16" x14ac:dyDescent="0.2">
      <c r="A786" s="77" t="s">
        <v>182</v>
      </c>
      <c r="B786" s="77">
        <v>79947</v>
      </c>
      <c r="C786" s="77" t="s">
        <v>2319</v>
      </c>
      <c r="D786" s="77" t="s">
        <v>1016</v>
      </c>
      <c r="E786" s="5" t="str">
        <f t="shared" si="12"/>
        <v>TETRABROMOBISPHENOL AAir</v>
      </c>
      <c r="F786" s="77" t="s">
        <v>1017</v>
      </c>
      <c r="G786" s="77" t="s">
        <v>1256</v>
      </c>
      <c r="H786" s="77">
        <v>79947</v>
      </c>
      <c r="I786" s="77" t="s">
        <v>1003</v>
      </c>
      <c r="J786" s="77" t="s">
        <v>1018</v>
      </c>
      <c r="K786" s="77" t="s">
        <v>1019</v>
      </c>
      <c r="L786" s="77" t="s">
        <v>1032</v>
      </c>
      <c r="M786" s="77" t="s">
        <v>2143</v>
      </c>
      <c r="P786"/>
    </row>
    <row r="787" spans="1:16" x14ac:dyDescent="0.2">
      <c r="A787" s="77" t="s">
        <v>182</v>
      </c>
      <c r="B787" s="77">
        <v>79947</v>
      </c>
      <c r="C787" s="77" t="s">
        <v>2320</v>
      </c>
      <c r="D787" s="77" t="s">
        <v>1016</v>
      </c>
      <c r="E787" s="5" t="str">
        <f t="shared" si="12"/>
        <v>TETRABROMOBISPHENOL AWater</v>
      </c>
      <c r="F787" s="77" t="s">
        <v>1017</v>
      </c>
      <c r="G787" s="77" t="s">
        <v>1256</v>
      </c>
      <c r="H787" s="77">
        <v>79947</v>
      </c>
      <c r="I787" s="77" t="s">
        <v>1027</v>
      </c>
      <c r="J787" s="77" t="s">
        <v>1018</v>
      </c>
      <c r="K787" s="77" t="s">
        <v>1019</v>
      </c>
      <c r="L787" s="77" t="s">
        <v>1032</v>
      </c>
      <c r="M787" s="77" t="s">
        <v>2144</v>
      </c>
      <c r="P787"/>
    </row>
    <row r="788" spans="1:16" x14ac:dyDescent="0.2">
      <c r="A788" s="77" t="s">
        <v>106</v>
      </c>
      <c r="B788" s="77">
        <v>127184</v>
      </c>
      <c r="C788" s="77" t="s">
        <v>2319</v>
      </c>
      <c r="D788" s="77" t="s">
        <v>1016</v>
      </c>
      <c r="E788" s="5" t="str">
        <f t="shared" si="12"/>
        <v>TETRACHLOROETHYLENEAir</v>
      </c>
      <c r="F788" s="77"/>
      <c r="G788" s="77" t="s">
        <v>1593</v>
      </c>
      <c r="H788" s="77">
        <v>127184</v>
      </c>
      <c r="I788" s="77" t="s">
        <v>1003</v>
      </c>
      <c r="J788" s="77" t="s">
        <v>1018</v>
      </c>
      <c r="K788" s="77" t="s">
        <v>1019</v>
      </c>
      <c r="L788" s="77" t="s">
        <v>1020</v>
      </c>
      <c r="M788" s="77" t="s">
        <v>1594</v>
      </c>
      <c r="P788"/>
    </row>
    <row r="789" spans="1:16" x14ac:dyDescent="0.2">
      <c r="A789" s="77" t="s">
        <v>106</v>
      </c>
      <c r="B789" s="77">
        <v>127184</v>
      </c>
      <c r="C789" s="77" t="s">
        <v>1025</v>
      </c>
      <c r="D789" s="77" t="s">
        <v>1016</v>
      </c>
      <c r="E789" s="5" t="str">
        <f t="shared" si="12"/>
        <v>TETRACHLOROETHYLENEsoil</v>
      </c>
      <c r="F789" s="77"/>
      <c r="G789" s="77" t="s">
        <v>1595</v>
      </c>
      <c r="H789" s="77">
        <v>127184</v>
      </c>
      <c r="I789" s="77" t="s">
        <v>1025</v>
      </c>
      <c r="J789" s="77" t="s">
        <v>1018</v>
      </c>
      <c r="K789" s="77" t="s">
        <v>1019</v>
      </c>
      <c r="L789" s="77" t="s">
        <v>1020</v>
      </c>
      <c r="M789" s="77" t="s">
        <v>1596</v>
      </c>
      <c r="P789"/>
    </row>
    <row r="790" spans="1:16" x14ac:dyDescent="0.2">
      <c r="A790" s="77" t="s">
        <v>106</v>
      </c>
      <c r="B790" s="77">
        <v>127184</v>
      </c>
      <c r="C790" s="77" t="s">
        <v>2320</v>
      </c>
      <c r="D790" s="77" t="s">
        <v>1016</v>
      </c>
      <c r="E790" s="5" t="str">
        <f t="shared" si="12"/>
        <v>TETRACHLOROETHYLENEWater</v>
      </c>
      <c r="F790" s="77"/>
      <c r="G790" s="77" t="s">
        <v>1595</v>
      </c>
      <c r="H790" s="77">
        <v>127184</v>
      </c>
      <c r="I790" s="77" t="s">
        <v>1027</v>
      </c>
      <c r="J790" s="77" t="s">
        <v>1018</v>
      </c>
      <c r="K790" s="77" t="s">
        <v>1019</v>
      </c>
      <c r="L790" s="77" t="s">
        <v>1020</v>
      </c>
      <c r="M790" s="77" t="s">
        <v>1597</v>
      </c>
      <c r="P790"/>
    </row>
    <row r="791" spans="1:16" x14ac:dyDescent="0.2">
      <c r="A791" s="77" t="s">
        <v>512</v>
      </c>
      <c r="B791" s="77">
        <v>961115</v>
      </c>
      <c r="C791" s="77" t="s">
        <v>2319</v>
      </c>
      <c r="D791" s="77" t="s">
        <v>1016</v>
      </c>
      <c r="E791" s="5" t="str">
        <f t="shared" si="12"/>
        <v>TETRACHLORVINPHOSAir</v>
      </c>
      <c r="F791" s="77" t="s">
        <v>1017</v>
      </c>
      <c r="G791" s="77" t="s">
        <v>1722</v>
      </c>
      <c r="H791" s="77">
        <v>961115</v>
      </c>
      <c r="I791" s="77" t="s">
        <v>1003</v>
      </c>
      <c r="J791" s="77" t="s">
        <v>1018</v>
      </c>
      <c r="K791" s="77" t="s">
        <v>1019</v>
      </c>
      <c r="L791" s="77" t="s">
        <v>1032</v>
      </c>
      <c r="M791" s="77" t="s">
        <v>2294</v>
      </c>
      <c r="P791"/>
    </row>
    <row r="792" spans="1:16" x14ac:dyDescent="0.2">
      <c r="A792" s="77" t="s">
        <v>491</v>
      </c>
      <c r="B792" s="77">
        <v>64755</v>
      </c>
      <c r="C792" s="77" t="s">
        <v>2319</v>
      </c>
      <c r="D792" s="77" t="s">
        <v>1016</v>
      </c>
      <c r="E792" s="5" t="str">
        <f t="shared" si="12"/>
        <v>TETRACYCLINE HYDROCHLORIDEAir</v>
      </c>
      <c r="F792" s="77" t="s">
        <v>1017</v>
      </c>
      <c r="G792" s="77" t="s">
        <v>1078</v>
      </c>
      <c r="H792" s="77">
        <v>64755</v>
      </c>
      <c r="I792" s="77" t="s">
        <v>1003</v>
      </c>
      <c r="J792" s="77" t="s">
        <v>1018</v>
      </c>
      <c r="K792" s="77" t="s">
        <v>1019</v>
      </c>
      <c r="L792" s="77" t="s">
        <v>1020</v>
      </c>
      <c r="M792" s="77" t="s">
        <v>1079</v>
      </c>
      <c r="P792"/>
    </row>
    <row r="793" spans="1:16" x14ac:dyDescent="0.2">
      <c r="A793" s="77" t="s">
        <v>220</v>
      </c>
      <c r="B793" s="77">
        <v>116143</v>
      </c>
      <c r="C793" s="77" t="s">
        <v>2319</v>
      </c>
      <c r="D793" s="77" t="s">
        <v>1016</v>
      </c>
      <c r="E793" s="5" t="str">
        <f t="shared" si="12"/>
        <v>TETRAFLUOROETHYLENEAir</v>
      </c>
      <c r="F793" s="77" t="s">
        <v>1017</v>
      </c>
      <c r="G793" s="77" t="s">
        <v>1529</v>
      </c>
      <c r="H793" s="77">
        <v>116143</v>
      </c>
      <c r="I793" s="77" t="s">
        <v>1003</v>
      </c>
      <c r="J793" s="77" t="s">
        <v>1018</v>
      </c>
      <c r="K793" s="77" t="s">
        <v>1019</v>
      </c>
      <c r="L793" s="77" t="s">
        <v>1020</v>
      </c>
      <c r="M793" s="77" t="s">
        <v>1530</v>
      </c>
      <c r="P793"/>
    </row>
    <row r="794" spans="1:16" x14ac:dyDescent="0.2">
      <c r="A794" s="77" t="s">
        <v>471</v>
      </c>
      <c r="B794" s="77">
        <v>7440280</v>
      </c>
      <c r="C794" s="77" t="s">
        <v>2319</v>
      </c>
      <c r="D794" s="77" t="s">
        <v>1016</v>
      </c>
      <c r="E794" s="5" t="str">
        <f t="shared" si="12"/>
        <v>THALLIUMAir</v>
      </c>
      <c r="F794" s="77" t="s">
        <v>1017</v>
      </c>
      <c r="G794" s="77" t="s">
        <v>1821</v>
      </c>
      <c r="H794" s="77">
        <v>7440280</v>
      </c>
      <c r="I794" s="77" t="s">
        <v>1003</v>
      </c>
      <c r="J794" s="77" t="s">
        <v>1018</v>
      </c>
      <c r="K794" s="77" t="s">
        <v>1019</v>
      </c>
      <c r="L794" s="77" t="s">
        <v>1020</v>
      </c>
      <c r="M794" s="77" t="s">
        <v>1822</v>
      </c>
      <c r="P794"/>
    </row>
    <row r="795" spans="1:16" x14ac:dyDescent="0.2">
      <c r="A795" s="77" t="s">
        <v>144</v>
      </c>
      <c r="B795" s="77" t="s">
        <v>991</v>
      </c>
      <c r="C795" s="77" t="s">
        <v>2319</v>
      </c>
      <c r="D795" s="77" t="s">
        <v>1016</v>
      </c>
      <c r="E795" s="5" t="str">
        <f t="shared" si="12"/>
        <v>THALLIUM COMPOUNDSAir</v>
      </c>
      <c r="F795" s="77" t="s">
        <v>1017</v>
      </c>
      <c r="G795" s="77"/>
      <c r="H795" s="77" t="s">
        <v>581</v>
      </c>
      <c r="I795" s="77"/>
      <c r="J795" s="77"/>
      <c r="K795" s="77"/>
      <c r="L795" s="77"/>
      <c r="M795" s="77"/>
      <c r="P795"/>
    </row>
    <row r="796" spans="1:16" x14ac:dyDescent="0.2">
      <c r="A796" s="77" t="s">
        <v>144</v>
      </c>
      <c r="B796" s="77" t="s">
        <v>991</v>
      </c>
      <c r="C796" s="77" t="s">
        <v>1025</v>
      </c>
      <c r="D796" s="77" t="s">
        <v>1016</v>
      </c>
      <c r="E796" s="5" t="str">
        <f t="shared" si="12"/>
        <v>THALLIUM COMPOUNDSsoil</v>
      </c>
      <c r="F796" s="77" t="s">
        <v>1017</v>
      </c>
      <c r="G796" s="77"/>
      <c r="H796" s="77" t="s">
        <v>581</v>
      </c>
      <c r="I796" s="77"/>
      <c r="J796" s="77"/>
      <c r="K796" s="77"/>
      <c r="L796" s="77"/>
      <c r="M796" s="77"/>
      <c r="P796"/>
    </row>
    <row r="797" spans="1:16" x14ac:dyDescent="0.2">
      <c r="A797" s="77" t="s">
        <v>144</v>
      </c>
      <c r="B797" s="77" t="s">
        <v>991</v>
      </c>
      <c r="C797" s="77" t="s">
        <v>2320</v>
      </c>
      <c r="D797" s="77" t="s">
        <v>1016</v>
      </c>
      <c r="E797" s="5" t="str">
        <f t="shared" si="12"/>
        <v>THALLIUM COMPOUNDSWater</v>
      </c>
      <c r="F797" s="77" t="s">
        <v>1017</v>
      </c>
      <c r="G797" s="77"/>
      <c r="H797" s="77" t="s">
        <v>581</v>
      </c>
      <c r="I797" s="77"/>
      <c r="J797" s="77"/>
      <c r="K797" s="77"/>
      <c r="L797" s="77"/>
      <c r="M797" s="77"/>
      <c r="P797"/>
    </row>
    <row r="798" spans="1:16" x14ac:dyDescent="0.2">
      <c r="A798" s="77" t="s">
        <v>399</v>
      </c>
      <c r="B798" s="77">
        <v>148798</v>
      </c>
      <c r="C798" s="77" t="s">
        <v>2319</v>
      </c>
      <c r="D798" s="77" t="s">
        <v>1016</v>
      </c>
      <c r="E798" s="5" t="str">
        <f t="shared" si="12"/>
        <v>THIABENDAZOLEAir</v>
      </c>
      <c r="F798" s="77" t="s">
        <v>1017</v>
      </c>
      <c r="G798" s="77" t="s">
        <v>1628</v>
      </c>
      <c r="H798" s="77">
        <v>148798</v>
      </c>
      <c r="I798" s="77" t="s">
        <v>1003</v>
      </c>
      <c r="J798" s="77" t="s">
        <v>1018</v>
      </c>
      <c r="K798" s="77" t="s">
        <v>1019</v>
      </c>
      <c r="L798" s="77" t="s">
        <v>1020</v>
      </c>
      <c r="M798" s="77" t="s">
        <v>1629</v>
      </c>
      <c r="P798"/>
    </row>
    <row r="799" spans="1:16" x14ac:dyDescent="0.2">
      <c r="A799" s="77" t="s">
        <v>399</v>
      </c>
      <c r="B799" s="77">
        <v>148798</v>
      </c>
      <c r="C799" s="77" t="s">
        <v>1025</v>
      </c>
      <c r="D799" s="77" t="s">
        <v>1016</v>
      </c>
      <c r="E799" s="5" t="str">
        <f t="shared" si="12"/>
        <v>THIABENDAZOLEsoil</v>
      </c>
      <c r="F799" s="77" t="s">
        <v>1017</v>
      </c>
      <c r="G799" s="77" t="s">
        <v>1628</v>
      </c>
      <c r="H799" s="77">
        <v>148798</v>
      </c>
      <c r="I799" s="77" t="s">
        <v>1025</v>
      </c>
      <c r="J799" s="77" t="s">
        <v>1018</v>
      </c>
      <c r="K799" s="77" t="s">
        <v>1019</v>
      </c>
      <c r="L799" s="77" t="s">
        <v>1020</v>
      </c>
      <c r="M799" s="77" t="s">
        <v>1630</v>
      </c>
      <c r="P799"/>
    </row>
    <row r="800" spans="1:16" x14ac:dyDescent="0.2">
      <c r="A800" s="77" t="s">
        <v>45</v>
      </c>
      <c r="B800" s="77">
        <v>62555</v>
      </c>
      <c r="C800" s="77" t="s">
        <v>2319</v>
      </c>
      <c r="D800" s="77" t="s">
        <v>1016</v>
      </c>
      <c r="E800" s="5" t="str">
        <f t="shared" si="12"/>
        <v>THIOACETAMIDEAir</v>
      </c>
      <c r="F800" s="77" t="s">
        <v>1017</v>
      </c>
      <c r="G800" s="77" t="s">
        <v>1065</v>
      </c>
      <c r="H800" s="77">
        <v>62555</v>
      </c>
      <c r="I800" s="77" t="s">
        <v>1003</v>
      </c>
      <c r="J800" s="77" t="s">
        <v>1018</v>
      </c>
      <c r="K800" s="77" t="s">
        <v>1019</v>
      </c>
      <c r="L800" s="77" t="s">
        <v>1020</v>
      </c>
      <c r="M800" s="77" t="s">
        <v>1066</v>
      </c>
      <c r="P800"/>
    </row>
    <row r="801" spans="1:16" x14ac:dyDescent="0.2">
      <c r="A801" s="77" t="s">
        <v>536</v>
      </c>
      <c r="B801" s="77">
        <v>28249776</v>
      </c>
      <c r="C801" s="77" t="s">
        <v>2319</v>
      </c>
      <c r="D801" s="77" t="s">
        <v>1016</v>
      </c>
      <c r="E801" s="5" t="str">
        <f t="shared" si="12"/>
        <v>THIOBENCARBAir</v>
      </c>
      <c r="F801" s="77" t="s">
        <v>1017</v>
      </c>
      <c r="G801" s="77" t="s">
        <v>1946</v>
      </c>
      <c r="H801" s="77">
        <v>28249776</v>
      </c>
      <c r="I801" s="77" t="s">
        <v>1003</v>
      </c>
      <c r="J801" s="77" t="s">
        <v>1018</v>
      </c>
      <c r="K801" s="77" t="s">
        <v>1019</v>
      </c>
      <c r="L801" s="77" t="s">
        <v>1020</v>
      </c>
      <c r="M801" s="77" t="s">
        <v>1947</v>
      </c>
      <c r="P801"/>
    </row>
    <row r="802" spans="1:16" x14ac:dyDescent="0.2">
      <c r="A802" s="77" t="s">
        <v>477</v>
      </c>
      <c r="B802" s="77">
        <v>59669260</v>
      </c>
      <c r="C802" s="77" t="s">
        <v>2319</v>
      </c>
      <c r="D802" s="77" t="s">
        <v>1016</v>
      </c>
      <c r="E802" s="5" t="str">
        <f t="shared" si="12"/>
        <v>THIODICARBAir</v>
      </c>
      <c r="F802" s="77" t="s">
        <v>1017</v>
      </c>
      <c r="G802" s="77" t="s">
        <v>1973</v>
      </c>
      <c r="H802" s="77">
        <v>59669260</v>
      </c>
      <c r="I802" s="77" t="s">
        <v>1003</v>
      </c>
      <c r="J802" s="77" t="s">
        <v>1018</v>
      </c>
      <c r="K802" s="77" t="s">
        <v>1019</v>
      </c>
      <c r="L802" s="77" t="s">
        <v>1020</v>
      </c>
      <c r="M802" s="77" t="s">
        <v>1974</v>
      </c>
      <c r="P802"/>
    </row>
    <row r="803" spans="1:16" x14ac:dyDescent="0.2">
      <c r="A803" s="77" t="s">
        <v>477</v>
      </c>
      <c r="B803" s="77">
        <v>59669260</v>
      </c>
      <c r="C803" s="77" t="s">
        <v>2320</v>
      </c>
      <c r="D803" s="77" t="s">
        <v>1016</v>
      </c>
      <c r="E803" s="5" t="str">
        <f t="shared" si="12"/>
        <v>THIODICARBWater</v>
      </c>
      <c r="F803" s="77" t="s">
        <v>1021</v>
      </c>
      <c r="G803" s="77" t="s">
        <v>1973</v>
      </c>
      <c r="H803" s="77">
        <v>59669260</v>
      </c>
      <c r="I803" s="77" t="s">
        <v>1027</v>
      </c>
      <c r="J803" s="77" t="s">
        <v>1018</v>
      </c>
      <c r="K803" s="77" t="s">
        <v>1019</v>
      </c>
      <c r="L803" s="77" t="s">
        <v>1020</v>
      </c>
      <c r="M803" s="77" t="s">
        <v>1975</v>
      </c>
      <c r="P803"/>
    </row>
    <row r="804" spans="1:16" x14ac:dyDescent="0.2">
      <c r="A804" s="77" t="s">
        <v>479</v>
      </c>
      <c r="B804" s="77">
        <v>23564058</v>
      </c>
      <c r="C804" s="77" t="s">
        <v>2319</v>
      </c>
      <c r="D804" s="77" t="s">
        <v>1016</v>
      </c>
      <c r="E804" s="5" t="str">
        <f t="shared" si="12"/>
        <v>THIOPHANATE-METHYLAir</v>
      </c>
      <c r="F804" s="77" t="s">
        <v>1017</v>
      </c>
      <c r="G804" s="77" t="s">
        <v>1932</v>
      </c>
      <c r="H804" s="77">
        <v>23564058</v>
      </c>
      <c r="I804" s="77" t="s">
        <v>1003</v>
      </c>
      <c r="J804" s="77" t="s">
        <v>1018</v>
      </c>
      <c r="K804" s="77" t="s">
        <v>1019</v>
      </c>
      <c r="L804" s="77" t="s">
        <v>1020</v>
      </c>
      <c r="M804" s="77" t="s">
        <v>1933</v>
      </c>
      <c r="P804"/>
    </row>
    <row r="805" spans="1:16" x14ac:dyDescent="0.2">
      <c r="A805" s="77" t="s">
        <v>495</v>
      </c>
      <c r="B805" s="77">
        <v>79196</v>
      </c>
      <c r="C805" s="77" t="s">
        <v>2319</v>
      </c>
      <c r="D805" s="77" t="s">
        <v>1016</v>
      </c>
      <c r="E805" s="5" t="str">
        <f t="shared" si="12"/>
        <v>THIOSEMICARBAZIDEAir</v>
      </c>
      <c r="F805" s="77" t="s">
        <v>1017</v>
      </c>
      <c r="G805" s="77" t="s">
        <v>495</v>
      </c>
      <c r="H805" s="77">
        <v>79196</v>
      </c>
      <c r="I805" s="77" t="s">
        <v>1003</v>
      </c>
      <c r="J805" s="77" t="s">
        <v>1018</v>
      </c>
      <c r="K805" s="77" t="s">
        <v>1019</v>
      </c>
      <c r="L805" s="77" t="s">
        <v>1032</v>
      </c>
      <c r="M805" s="77" t="s">
        <v>2297</v>
      </c>
      <c r="P805"/>
    </row>
    <row r="806" spans="1:16" x14ac:dyDescent="0.2">
      <c r="A806" s="77" t="s">
        <v>179</v>
      </c>
      <c r="B806" s="77">
        <v>62566</v>
      </c>
      <c r="C806" s="77" t="s">
        <v>2319</v>
      </c>
      <c r="D806" s="77" t="s">
        <v>1016</v>
      </c>
      <c r="E806" s="5" t="str">
        <f t="shared" si="12"/>
        <v>THIOUREAAir</v>
      </c>
      <c r="F806" s="77" t="s">
        <v>1017</v>
      </c>
      <c r="G806" s="77" t="s">
        <v>179</v>
      </c>
      <c r="H806" s="77">
        <v>62566</v>
      </c>
      <c r="I806" s="77" t="s">
        <v>1003</v>
      </c>
      <c r="J806" s="77" t="s">
        <v>1018</v>
      </c>
      <c r="K806" s="77" t="s">
        <v>1019</v>
      </c>
      <c r="L806" s="77" t="s">
        <v>1020</v>
      </c>
      <c r="M806" s="77" t="s">
        <v>1067</v>
      </c>
      <c r="P806"/>
    </row>
    <row r="807" spans="1:16" x14ac:dyDescent="0.2">
      <c r="A807" s="77" t="s">
        <v>127</v>
      </c>
      <c r="B807" s="77">
        <v>137268</v>
      </c>
      <c r="C807" s="77" t="s">
        <v>2319</v>
      </c>
      <c r="D807" s="77" t="s">
        <v>1016</v>
      </c>
      <c r="E807" s="5" t="str">
        <f t="shared" si="12"/>
        <v>THIRAMAir</v>
      </c>
      <c r="F807" s="77" t="s">
        <v>1017</v>
      </c>
      <c r="G807" s="77" t="s">
        <v>1615</v>
      </c>
      <c r="H807" s="77">
        <v>137268</v>
      </c>
      <c r="I807" s="77" t="s">
        <v>1003</v>
      </c>
      <c r="J807" s="77" t="s">
        <v>1018</v>
      </c>
      <c r="K807" s="77" t="s">
        <v>1019</v>
      </c>
      <c r="L807" s="77" t="s">
        <v>1020</v>
      </c>
      <c r="M807" s="77" t="s">
        <v>1616</v>
      </c>
      <c r="P807"/>
    </row>
    <row r="808" spans="1:16" x14ac:dyDescent="0.2">
      <c r="A808" s="77" t="s">
        <v>127</v>
      </c>
      <c r="B808" s="77">
        <v>137268</v>
      </c>
      <c r="C808" s="77" t="s">
        <v>1025</v>
      </c>
      <c r="D808" s="77" t="s">
        <v>1016</v>
      </c>
      <c r="E808" s="5" t="str">
        <f t="shared" si="12"/>
        <v>THIRAMsoil</v>
      </c>
      <c r="F808" s="77" t="s">
        <v>1017</v>
      </c>
      <c r="G808" s="77" t="s">
        <v>1615</v>
      </c>
      <c r="H808" s="77">
        <v>137268</v>
      </c>
      <c r="I808" s="77" t="s">
        <v>1025</v>
      </c>
      <c r="J808" s="77" t="s">
        <v>1018</v>
      </c>
      <c r="K808" s="77" t="s">
        <v>1019</v>
      </c>
      <c r="L808" s="77" t="s">
        <v>1020</v>
      </c>
      <c r="M808" s="77" t="s">
        <v>1617</v>
      </c>
      <c r="P808"/>
    </row>
    <row r="809" spans="1:16" x14ac:dyDescent="0.2">
      <c r="A809" s="77" t="s">
        <v>127</v>
      </c>
      <c r="B809" s="77">
        <v>137268</v>
      </c>
      <c r="C809" s="77" t="s">
        <v>2320</v>
      </c>
      <c r="D809" s="77" t="s">
        <v>1016</v>
      </c>
      <c r="E809" s="5" t="str">
        <f t="shared" si="12"/>
        <v>THIRAMWater</v>
      </c>
      <c r="F809" s="77" t="s">
        <v>1017</v>
      </c>
      <c r="G809" s="77" t="s">
        <v>1615</v>
      </c>
      <c r="H809" s="77">
        <v>137268</v>
      </c>
      <c r="I809" s="77" t="s">
        <v>1027</v>
      </c>
      <c r="J809" s="77" t="s">
        <v>1018</v>
      </c>
      <c r="K809" s="77" t="s">
        <v>1019</v>
      </c>
      <c r="L809" s="77" t="s">
        <v>1020</v>
      </c>
      <c r="M809" s="77" t="s">
        <v>1618</v>
      </c>
      <c r="P809"/>
    </row>
    <row r="810" spans="1:16" x14ac:dyDescent="0.2">
      <c r="A810" s="77" t="s">
        <v>329</v>
      </c>
      <c r="B810" s="77">
        <v>7550450</v>
      </c>
      <c r="C810" s="77" t="s">
        <v>2319</v>
      </c>
      <c r="D810" s="77" t="s">
        <v>1016</v>
      </c>
      <c r="E810" s="5" t="str">
        <f t="shared" si="12"/>
        <v>TITANIUM TETRACHLORIDEAir</v>
      </c>
      <c r="F810" s="77" t="s">
        <v>1017</v>
      </c>
      <c r="G810" s="77" t="s">
        <v>1860</v>
      </c>
      <c r="H810" s="77">
        <v>56235</v>
      </c>
      <c r="I810" s="77" t="s">
        <v>1003</v>
      </c>
      <c r="J810" s="77" t="s">
        <v>1018</v>
      </c>
      <c r="K810" s="77" t="s">
        <v>1019</v>
      </c>
      <c r="L810" s="77" t="s">
        <v>1020</v>
      </c>
      <c r="M810" s="77" t="s">
        <v>1861</v>
      </c>
      <c r="P810"/>
    </row>
    <row r="811" spans="1:16" x14ac:dyDescent="0.2">
      <c r="A811" s="77" t="s">
        <v>7</v>
      </c>
      <c r="B811" s="77">
        <v>108883</v>
      </c>
      <c r="C811" s="77" t="s">
        <v>2319</v>
      </c>
      <c r="D811" s="77" t="s">
        <v>1016</v>
      </c>
      <c r="E811" s="5" t="str">
        <f t="shared" si="12"/>
        <v>TOLUENEAir</v>
      </c>
      <c r="F811" s="77" t="s">
        <v>1021</v>
      </c>
      <c r="G811" s="77" t="s">
        <v>1475</v>
      </c>
      <c r="H811" s="77">
        <v>108883</v>
      </c>
      <c r="I811" s="77" t="s">
        <v>1003</v>
      </c>
      <c r="J811" s="77" t="s">
        <v>1018</v>
      </c>
      <c r="K811" s="77" t="s">
        <v>1019</v>
      </c>
      <c r="L811" s="77" t="s">
        <v>1020</v>
      </c>
      <c r="M811" s="77" t="s">
        <v>1476</v>
      </c>
      <c r="P811"/>
    </row>
    <row r="812" spans="1:16" x14ac:dyDescent="0.2">
      <c r="A812" s="77" t="s">
        <v>7</v>
      </c>
      <c r="B812" s="77">
        <v>108883</v>
      </c>
      <c r="C812" s="77" t="s">
        <v>1025</v>
      </c>
      <c r="D812" s="77" t="s">
        <v>1016</v>
      </c>
      <c r="E812" s="5" t="str">
        <f t="shared" si="12"/>
        <v>TOLUENEsoil</v>
      </c>
      <c r="F812" s="77" t="s">
        <v>1021</v>
      </c>
      <c r="G812" s="77" t="s">
        <v>1475</v>
      </c>
      <c r="H812" s="77">
        <v>108883</v>
      </c>
      <c r="I812" s="77" t="s">
        <v>1025</v>
      </c>
      <c r="J812" s="77" t="s">
        <v>1082</v>
      </c>
      <c r="K812" s="77" t="s">
        <v>1019</v>
      </c>
      <c r="L812" s="77" t="s">
        <v>1020</v>
      </c>
      <c r="M812" s="77" t="s">
        <v>1477</v>
      </c>
      <c r="P812"/>
    </row>
    <row r="813" spans="1:16" x14ac:dyDescent="0.2">
      <c r="A813" s="77" t="s">
        <v>7</v>
      </c>
      <c r="B813" s="77">
        <v>108883</v>
      </c>
      <c r="C813" s="77" t="s">
        <v>2320</v>
      </c>
      <c r="D813" s="77" t="s">
        <v>1016</v>
      </c>
      <c r="E813" s="5" t="str">
        <f t="shared" si="12"/>
        <v>TOLUENEWater</v>
      </c>
      <c r="F813" s="77" t="s">
        <v>1017</v>
      </c>
      <c r="G813" s="77" t="s">
        <v>1475</v>
      </c>
      <c r="H813" s="77">
        <v>108883</v>
      </c>
      <c r="I813" s="77" t="s">
        <v>1027</v>
      </c>
      <c r="J813" s="77" t="s">
        <v>1018</v>
      </c>
      <c r="K813" s="77" t="s">
        <v>1019</v>
      </c>
      <c r="L813" s="77" t="s">
        <v>1020</v>
      </c>
      <c r="M813" s="77" t="s">
        <v>1478</v>
      </c>
      <c r="P813"/>
    </row>
    <row r="814" spans="1:16" x14ac:dyDescent="0.2">
      <c r="A814" s="77" t="s">
        <v>168</v>
      </c>
      <c r="B814" s="77">
        <v>26471625</v>
      </c>
      <c r="C814" s="77" t="s">
        <v>2319</v>
      </c>
      <c r="D814" s="77" t="s">
        <v>1016</v>
      </c>
      <c r="E814" s="5" t="str">
        <f t="shared" si="12"/>
        <v>TOLUENE DIISOCYANATE (MIXED ISOMERS)Air</v>
      </c>
      <c r="F814" s="77" t="s">
        <v>1017</v>
      </c>
      <c r="G814" s="77" t="s">
        <v>1301</v>
      </c>
      <c r="H814" s="77">
        <v>26471625</v>
      </c>
      <c r="I814" s="77" t="s">
        <v>1003</v>
      </c>
      <c r="J814" s="77" t="s">
        <v>1018</v>
      </c>
      <c r="K814" s="77" t="s">
        <v>1019</v>
      </c>
      <c r="L814" s="77" t="s">
        <v>1020</v>
      </c>
      <c r="M814" s="77" t="s">
        <v>1302</v>
      </c>
      <c r="P814"/>
    </row>
    <row r="815" spans="1:16" x14ac:dyDescent="0.2">
      <c r="A815" s="77" t="s">
        <v>168</v>
      </c>
      <c r="B815" s="77">
        <v>26471625</v>
      </c>
      <c r="C815" s="77" t="s">
        <v>1025</v>
      </c>
      <c r="D815" s="77" t="s">
        <v>1016</v>
      </c>
      <c r="E815" s="5" t="str">
        <f t="shared" si="12"/>
        <v>TOLUENE DIISOCYANATE (MIXED ISOMERS)soil</v>
      </c>
      <c r="F815" s="77"/>
      <c r="G815" s="77" t="s">
        <v>1301</v>
      </c>
      <c r="H815" s="77">
        <v>26471625</v>
      </c>
      <c r="I815" s="77" t="s">
        <v>1025</v>
      </c>
      <c r="J815" s="77" t="s">
        <v>1018</v>
      </c>
      <c r="K815" s="77" t="s">
        <v>1019</v>
      </c>
      <c r="L815" s="77" t="s">
        <v>1020</v>
      </c>
      <c r="M815" s="77" t="s">
        <v>1941</v>
      </c>
      <c r="P815"/>
    </row>
    <row r="816" spans="1:16" x14ac:dyDescent="0.2">
      <c r="A816" s="77" t="s">
        <v>207</v>
      </c>
      <c r="B816" s="77">
        <v>584849</v>
      </c>
      <c r="C816" s="77" t="s">
        <v>2319</v>
      </c>
      <c r="D816" s="77" t="s">
        <v>1016</v>
      </c>
      <c r="E816" s="5" t="str">
        <f t="shared" si="12"/>
        <v>TOLUENE-2,4-DIISOCYANATEAir</v>
      </c>
      <c r="F816" s="77" t="s">
        <v>1017</v>
      </c>
      <c r="G816" s="77" t="s">
        <v>1689</v>
      </c>
      <c r="H816" s="77">
        <v>584849</v>
      </c>
      <c r="I816" s="77" t="s">
        <v>1003</v>
      </c>
      <c r="J816" s="77" t="s">
        <v>1018</v>
      </c>
      <c r="K816" s="77" t="s">
        <v>1019</v>
      </c>
      <c r="L816" s="77" t="s">
        <v>1020</v>
      </c>
      <c r="M816" s="77" t="s">
        <v>1690</v>
      </c>
      <c r="P816"/>
    </row>
    <row r="817" spans="1:16" x14ac:dyDescent="0.2">
      <c r="A817" s="77" t="s">
        <v>207</v>
      </c>
      <c r="B817" s="77">
        <v>584849</v>
      </c>
      <c r="C817" s="77" t="s">
        <v>2320</v>
      </c>
      <c r="D817" s="77" t="s">
        <v>1016</v>
      </c>
      <c r="E817" s="5" t="str">
        <f t="shared" si="12"/>
        <v>TOLUENE-2,4-DIISOCYANATEWater</v>
      </c>
      <c r="F817" s="77" t="s">
        <v>1021</v>
      </c>
      <c r="G817" s="77" t="s">
        <v>1689</v>
      </c>
      <c r="H817" s="77">
        <v>584849</v>
      </c>
      <c r="I817" s="77" t="s">
        <v>1027</v>
      </c>
      <c r="J817" s="77" t="s">
        <v>1018</v>
      </c>
      <c r="K817" s="77" t="s">
        <v>1019</v>
      </c>
      <c r="L817" s="77" t="s">
        <v>1020</v>
      </c>
      <c r="M817" s="77" t="s">
        <v>1691</v>
      </c>
      <c r="P817"/>
    </row>
    <row r="818" spans="1:16" x14ac:dyDescent="0.2">
      <c r="A818" s="77" t="s">
        <v>316</v>
      </c>
      <c r="B818" s="77">
        <v>91087</v>
      </c>
      <c r="C818" s="77" t="s">
        <v>2319</v>
      </c>
      <c r="D818" s="77" t="s">
        <v>1016</v>
      </c>
      <c r="E818" s="5" t="str">
        <f t="shared" si="12"/>
        <v>TOLUENE-2,6-DIISOCYANATEAir</v>
      </c>
      <c r="F818" s="77" t="s">
        <v>1017</v>
      </c>
      <c r="G818" s="77" t="s">
        <v>1301</v>
      </c>
      <c r="H818" s="77">
        <v>26471625</v>
      </c>
      <c r="I818" s="77" t="s">
        <v>1003</v>
      </c>
      <c r="J818" s="77" t="s">
        <v>1018</v>
      </c>
      <c r="K818" s="77" t="s">
        <v>1019</v>
      </c>
      <c r="L818" s="77" t="s">
        <v>1020</v>
      </c>
      <c r="M818" s="77" t="s">
        <v>1302</v>
      </c>
      <c r="P818"/>
    </row>
    <row r="819" spans="1:16" x14ac:dyDescent="0.2">
      <c r="A819" s="77" t="s">
        <v>316</v>
      </c>
      <c r="B819" s="77">
        <v>91087</v>
      </c>
      <c r="C819" s="77" t="s">
        <v>2320</v>
      </c>
      <c r="D819" s="77" t="s">
        <v>1016</v>
      </c>
      <c r="E819" s="5" t="str">
        <f t="shared" si="12"/>
        <v>TOLUENE-2,6-DIISOCYANATEWater</v>
      </c>
      <c r="F819" s="77" t="s">
        <v>1017</v>
      </c>
      <c r="G819" s="77" t="s">
        <v>1301</v>
      </c>
      <c r="H819" s="77">
        <v>26471625</v>
      </c>
      <c r="I819" s="77" t="s">
        <v>1027</v>
      </c>
      <c r="J819" s="77" t="s">
        <v>1018</v>
      </c>
      <c r="K819" s="77" t="s">
        <v>1019</v>
      </c>
      <c r="L819" s="77" t="s">
        <v>1020</v>
      </c>
      <c r="M819" s="77" t="s">
        <v>1303</v>
      </c>
      <c r="P819"/>
    </row>
    <row r="820" spans="1:16" x14ac:dyDescent="0.2">
      <c r="A820" s="77" t="s">
        <v>387</v>
      </c>
      <c r="B820" s="77">
        <v>8001352</v>
      </c>
      <c r="C820" s="77" t="s">
        <v>2319</v>
      </c>
      <c r="D820" s="77" t="s">
        <v>1016</v>
      </c>
      <c r="E820" s="5" t="str">
        <f t="shared" si="12"/>
        <v>TOXAPHENEAir</v>
      </c>
      <c r="F820" s="77" t="s">
        <v>1017</v>
      </c>
      <c r="G820" s="77" t="s">
        <v>1902</v>
      </c>
      <c r="H820" s="77">
        <v>8001352</v>
      </c>
      <c r="I820" s="77" t="s">
        <v>1003</v>
      </c>
      <c r="J820" s="77" t="s">
        <v>1018</v>
      </c>
      <c r="K820" s="77" t="s">
        <v>1019</v>
      </c>
      <c r="L820" s="77" t="s">
        <v>1032</v>
      </c>
      <c r="M820" s="77" t="s">
        <v>2298</v>
      </c>
      <c r="P820"/>
    </row>
    <row r="821" spans="1:16" x14ac:dyDescent="0.2">
      <c r="A821" s="77" t="s">
        <v>387</v>
      </c>
      <c r="B821" s="77">
        <v>8001352</v>
      </c>
      <c r="C821" s="77" t="s">
        <v>1025</v>
      </c>
      <c r="D821" s="77" t="s">
        <v>1016</v>
      </c>
      <c r="E821" s="5" t="str">
        <f t="shared" si="12"/>
        <v>TOXAPHENEsoil</v>
      </c>
      <c r="F821" s="77" t="s">
        <v>1021</v>
      </c>
      <c r="G821" s="77" t="s">
        <v>1902</v>
      </c>
      <c r="H821" s="77">
        <v>8001352</v>
      </c>
      <c r="I821" s="77" t="s">
        <v>1025</v>
      </c>
      <c r="J821" s="77" t="s">
        <v>1018</v>
      </c>
      <c r="K821" s="77" t="s">
        <v>1019</v>
      </c>
      <c r="L821" s="77" t="s">
        <v>1032</v>
      </c>
      <c r="M821" s="77" t="s">
        <v>2299</v>
      </c>
      <c r="P821"/>
    </row>
    <row r="822" spans="1:16" x14ac:dyDescent="0.2">
      <c r="A822" s="77" t="s">
        <v>359</v>
      </c>
      <c r="B822" s="77" t="s">
        <v>999</v>
      </c>
      <c r="C822" s="77" t="s">
        <v>2319</v>
      </c>
      <c r="D822" s="77" t="s">
        <v>1016</v>
      </c>
      <c r="E822" s="5" t="str">
        <f t="shared" si="12"/>
        <v>TRADE SECRET CHEMICALAir</v>
      </c>
      <c r="F822" s="77" t="s">
        <v>1017</v>
      </c>
      <c r="G822" s="77"/>
      <c r="H822" s="77" t="s">
        <v>581</v>
      </c>
      <c r="I822" s="77"/>
      <c r="J822" s="77"/>
      <c r="K822" s="77"/>
      <c r="L822" s="77"/>
      <c r="M822" s="77"/>
      <c r="P822"/>
    </row>
    <row r="823" spans="1:16" x14ac:dyDescent="0.2">
      <c r="A823" s="77" t="s">
        <v>372</v>
      </c>
      <c r="B823" s="77">
        <v>10061026</v>
      </c>
      <c r="C823" s="77" t="s">
        <v>2319</v>
      </c>
      <c r="D823" s="77" t="s">
        <v>1016</v>
      </c>
      <c r="E823" s="5" t="str">
        <f t="shared" si="12"/>
        <v>TRANS-1,3-DICHLOROPROPENEAir</v>
      </c>
      <c r="F823" s="77" t="s">
        <v>1017</v>
      </c>
      <c r="G823" s="77" t="s">
        <v>372</v>
      </c>
      <c r="H823" s="77">
        <v>10061026</v>
      </c>
      <c r="I823" s="77" t="s">
        <v>1003</v>
      </c>
      <c r="J823" s="77" t="s">
        <v>1018</v>
      </c>
      <c r="K823" s="77" t="s">
        <v>1019</v>
      </c>
      <c r="L823" s="77" t="s">
        <v>1032</v>
      </c>
      <c r="M823" s="77" t="s">
        <v>2300</v>
      </c>
      <c r="P823"/>
    </row>
    <row r="824" spans="1:16" x14ac:dyDescent="0.2">
      <c r="A824" s="77" t="s">
        <v>153</v>
      </c>
      <c r="B824" s="77">
        <v>110576</v>
      </c>
      <c r="C824" s="77" t="s">
        <v>2319</v>
      </c>
      <c r="D824" s="77" t="s">
        <v>1016</v>
      </c>
      <c r="E824" s="5" t="str">
        <f t="shared" si="12"/>
        <v>TRANS-1,4-DICHLORO-2-BUTENEAir</v>
      </c>
      <c r="F824" s="77" t="s">
        <v>1017</v>
      </c>
      <c r="G824" s="77" t="s">
        <v>447</v>
      </c>
      <c r="H824" s="77">
        <v>764410</v>
      </c>
      <c r="I824" s="77" t="s">
        <v>1003</v>
      </c>
      <c r="J824" s="77" t="s">
        <v>1018</v>
      </c>
      <c r="K824" s="77" t="s">
        <v>1019</v>
      </c>
      <c r="L824" s="77" t="s">
        <v>1032</v>
      </c>
      <c r="M824" s="77" t="s">
        <v>2141</v>
      </c>
      <c r="P824"/>
    </row>
    <row r="825" spans="1:16" x14ac:dyDescent="0.2">
      <c r="A825" s="77" t="s">
        <v>440</v>
      </c>
      <c r="B825" s="77">
        <v>2303175</v>
      </c>
      <c r="C825" s="77" t="s">
        <v>2319</v>
      </c>
      <c r="D825" s="77" t="s">
        <v>1016</v>
      </c>
      <c r="E825" s="5" t="str">
        <f t="shared" si="12"/>
        <v>TRIALLATEAir</v>
      </c>
      <c r="F825" s="77" t="s">
        <v>1017</v>
      </c>
      <c r="G825" s="77" t="s">
        <v>1781</v>
      </c>
      <c r="H825" s="77">
        <v>2303175</v>
      </c>
      <c r="I825" s="77" t="s">
        <v>1003</v>
      </c>
      <c r="J825" s="77" t="s">
        <v>1018</v>
      </c>
      <c r="K825" s="77" t="s">
        <v>1019</v>
      </c>
      <c r="L825" s="77" t="s">
        <v>1020</v>
      </c>
      <c r="M825" s="77" t="s">
        <v>1782</v>
      </c>
      <c r="P825"/>
    </row>
    <row r="826" spans="1:16" x14ac:dyDescent="0.2">
      <c r="A826" s="77" t="s">
        <v>327</v>
      </c>
      <c r="B826" s="77">
        <v>101200480</v>
      </c>
      <c r="C826" s="77" t="s">
        <v>2319</v>
      </c>
      <c r="D826" s="77" t="s">
        <v>1016</v>
      </c>
      <c r="E826" s="5" t="str">
        <f t="shared" si="12"/>
        <v>TRIBENURON METHYLAir</v>
      </c>
      <c r="F826" s="77" t="s">
        <v>1017</v>
      </c>
      <c r="G826" s="77" t="s">
        <v>1993</v>
      </c>
      <c r="H826" s="77">
        <v>101200480</v>
      </c>
      <c r="I826" s="77" t="s">
        <v>1003</v>
      </c>
      <c r="J826" s="77" t="s">
        <v>1018</v>
      </c>
      <c r="K826" s="77" t="s">
        <v>1019</v>
      </c>
      <c r="L826" s="77" t="s">
        <v>1020</v>
      </c>
      <c r="M826" s="77" t="s">
        <v>1994</v>
      </c>
      <c r="P826"/>
    </row>
    <row r="827" spans="1:16" x14ac:dyDescent="0.2">
      <c r="A827" s="77" t="s">
        <v>473</v>
      </c>
      <c r="B827" s="77">
        <v>52686</v>
      </c>
      <c r="C827" s="77" t="s">
        <v>2319</v>
      </c>
      <c r="D827" s="77" t="s">
        <v>1016</v>
      </c>
      <c r="E827" s="5" t="str">
        <f t="shared" si="12"/>
        <v>TRICHLORFONAir</v>
      </c>
      <c r="F827" s="77" t="s">
        <v>1017</v>
      </c>
      <c r="G827" s="77" t="s">
        <v>1039</v>
      </c>
      <c r="H827" s="77">
        <v>52686</v>
      </c>
      <c r="I827" s="77" t="s">
        <v>1003</v>
      </c>
      <c r="J827" s="77" t="s">
        <v>1018</v>
      </c>
      <c r="K827" s="77" t="s">
        <v>1019</v>
      </c>
      <c r="L827" s="77" t="s">
        <v>1020</v>
      </c>
      <c r="M827" s="77" t="s">
        <v>1040</v>
      </c>
      <c r="P827"/>
    </row>
    <row r="828" spans="1:16" x14ac:dyDescent="0.2">
      <c r="A828" s="77" t="s">
        <v>425</v>
      </c>
      <c r="B828" s="77">
        <v>76028</v>
      </c>
      <c r="C828" s="77" t="s">
        <v>2319</v>
      </c>
      <c r="D828" s="77" t="s">
        <v>1016</v>
      </c>
      <c r="E828" s="5" t="str">
        <f t="shared" si="12"/>
        <v>TRICHLOROACETYL CHLORIDEAir</v>
      </c>
      <c r="F828" s="77" t="s">
        <v>1017</v>
      </c>
      <c r="G828" s="77" t="s">
        <v>1196</v>
      </c>
      <c r="H828" s="77">
        <v>76039</v>
      </c>
      <c r="I828" s="77" t="s">
        <v>1003</v>
      </c>
      <c r="J828" s="77" t="s">
        <v>1018</v>
      </c>
      <c r="K828" s="77" t="s">
        <v>1019</v>
      </c>
      <c r="L828" s="77" t="s">
        <v>1032</v>
      </c>
      <c r="M828" s="77" t="s">
        <v>2301</v>
      </c>
      <c r="P828"/>
    </row>
    <row r="829" spans="1:16" x14ac:dyDescent="0.2">
      <c r="A829" s="77" t="s">
        <v>227</v>
      </c>
      <c r="B829" s="77">
        <v>79016</v>
      </c>
      <c r="C829" s="77" t="s">
        <v>1025</v>
      </c>
      <c r="D829" s="77" t="s">
        <v>1016</v>
      </c>
      <c r="E829" s="5" t="str">
        <f t="shared" si="12"/>
        <v>TRICHLOROETHYLENEsoil</v>
      </c>
      <c r="F829" s="77" t="s">
        <v>1017</v>
      </c>
      <c r="G829" s="77" t="s">
        <v>1235</v>
      </c>
      <c r="H829" s="77">
        <v>79016</v>
      </c>
      <c r="I829" s="77" t="s">
        <v>1025</v>
      </c>
      <c r="J829" s="77" t="s">
        <v>1018</v>
      </c>
      <c r="K829" s="77" t="s">
        <v>1019</v>
      </c>
      <c r="L829" s="77" t="s">
        <v>1020</v>
      </c>
      <c r="M829" s="77" t="s">
        <v>1236</v>
      </c>
      <c r="P829"/>
    </row>
    <row r="830" spans="1:16" x14ac:dyDescent="0.2">
      <c r="A830" s="77" t="s">
        <v>227</v>
      </c>
      <c r="B830" s="77">
        <v>79016</v>
      </c>
      <c r="C830" s="77" t="s">
        <v>2320</v>
      </c>
      <c r="D830" s="77" t="s">
        <v>1016</v>
      </c>
      <c r="E830" s="5" t="str">
        <f t="shared" si="12"/>
        <v>TRICHLOROETHYLENEWater</v>
      </c>
      <c r="F830" s="77" t="s">
        <v>1017</v>
      </c>
      <c r="G830" s="77" t="s">
        <v>1235</v>
      </c>
      <c r="H830" s="77">
        <v>79016</v>
      </c>
      <c r="I830" s="77" t="s">
        <v>1027</v>
      </c>
      <c r="J830" s="77" t="s">
        <v>1018</v>
      </c>
      <c r="K830" s="77" t="s">
        <v>1019</v>
      </c>
      <c r="L830" s="77" t="s">
        <v>1020</v>
      </c>
      <c r="M830" s="77" t="s">
        <v>1237</v>
      </c>
      <c r="P830"/>
    </row>
    <row r="831" spans="1:16" x14ac:dyDescent="0.2">
      <c r="A831" s="77" t="s">
        <v>227</v>
      </c>
      <c r="B831" s="77">
        <v>79016</v>
      </c>
      <c r="C831" s="77" t="s">
        <v>2319</v>
      </c>
      <c r="D831" s="77" t="s">
        <v>1016</v>
      </c>
      <c r="E831" s="5" t="str">
        <f t="shared" si="12"/>
        <v>TRICHLOROETHYLENEAir</v>
      </c>
      <c r="F831" s="77" t="s">
        <v>1017</v>
      </c>
      <c r="G831" s="77" t="s">
        <v>1234</v>
      </c>
      <c r="H831" s="77">
        <v>79016</v>
      </c>
      <c r="I831" s="77" t="s">
        <v>1003</v>
      </c>
      <c r="J831" s="77" t="s">
        <v>1018</v>
      </c>
      <c r="K831" s="77" t="s">
        <v>1019</v>
      </c>
      <c r="L831" s="77" t="s">
        <v>1032</v>
      </c>
      <c r="M831" s="77" t="s">
        <v>2302</v>
      </c>
      <c r="P831"/>
    </row>
    <row r="832" spans="1:16" x14ac:dyDescent="0.2">
      <c r="A832" s="77" t="s">
        <v>76</v>
      </c>
      <c r="B832" s="77">
        <v>75694</v>
      </c>
      <c r="C832" s="77" t="s">
        <v>2319</v>
      </c>
      <c r="D832" s="77" t="s">
        <v>1016</v>
      </c>
      <c r="E832" s="5" t="str">
        <f t="shared" si="12"/>
        <v>TRICHLOROFLUOROMETHANEAir</v>
      </c>
      <c r="F832" s="77" t="s">
        <v>1017</v>
      </c>
      <c r="G832" s="77" t="s">
        <v>1183</v>
      </c>
      <c r="H832" s="77">
        <v>75694</v>
      </c>
      <c r="I832" s="77" t="s">
        <v>1003</v>
      </c>
      <c r="J832" s="77" t="s">
        <v>1018</v>
      </c>
      <c r="K832" s="77" t="s">
        <v>1019</v>
      </c>
      <c r="L832" s="77" t="s">
        <v>1020</v>
      </c>
      <c r="M832" s="77" t="s">
        <v>1184</v>
      </c>
      <c r="P832"/>
    </row>
    <row r="833" spans="1:16" x14ac:dyDescent="0.2">
      <c r="A833" s="77" t="s">
        <v>76</v>
      </c>
      <c r="B833" s="77">
        <v>75694</v>
      </c>
      <c r="C833" s="77" t="s">
        <v>2320</v>
      </c>
      <c r="D833" s="77" t="s">
        <v>1016</v>
      </c>
      <c r="E833" s="5" t="str">
        <f t="shared" si="12"/>
        <v>TRICHLOROFLUOROMETHANEWater</v>
      </c>
      <c r="F833" s="77" t="s">
        <v>1017</v>
      </c>
      <c r="G833" s="77" t="s">
        <v>1183</v>
      </c>
      <c r="H833" s="77">
        <v>75694</v>
      </c>
      <c r="I833" s="77" t="s">
        <v>1027</v>
      </c>
      <c r="J833" s="77" t="s">
        <v>1018</v>
      </c>
      <c r="K833" s="77" t="s">
        <v>1019</v>
      </c>
      <c r="L833" s="77" t="s">
        <v>1020</v>
      </c>
      <c r="M833" s="77" t="s">
        <v>1185</v>
      </c>
      <c r="P833"/>
    </row>
    <row r="834" spans="1:16" x14ac:dyDescent="0.2">
      <c r="A834" s="77" t="s">
        <v>371</v>
      </c>
      <c r="B834" s="77">
        <v>57213691</v>
      </c>
      <c r="C834" s="77" t="s">
        <v>2319</v>
      </c>
      <c r="D834" s="77" t="s">
        <v>1016</v>
      </c>
      <c r="E834" s="5" t="str">
        <f t="shared" si="12"/>
        <v>TRICLOPYR TRIETHYLAMMONIUM SALTAir</v>
      </c>
      <c r="F834" s="77" t="s">
        <v>1017</v>
      </c>
      <c r="G834" s="77" t="s">
        <v>1972</v>
      </c>
      <c r="H834" s="77">
        <v>57213691</v>
      </c>
      <c r="I834" s="77" t="s">
        <v>1003</v>
      </c>
      <c r="J834" s="77" t="s">
        <v>1018</v>
      </c>
      <c r="K834" s="77" t="s">
        <v>1019</v>
      </c>
      <c r="L834" s="77" t="s">
        <v>1032</v>
      </c>
      <c r="M834" s="77" t="s">
        <v>2147</v>
      </c>
      <c r="P834"/>
    </row>
    <row r="835" spans="1:16" x14ac:dyDescent="0.2">
      <c r="A835" s="77" t="s">
        <v>132</v>
      </c>
      <c r="B835" s="77">
        <v>121448</v>
      </c>
      <c r="C835" s="77" t="s">
        <v>1025</v>
      </c>
      <c r="D835" s="77" t="s">
        <v>1016</v>
      </c>
      <c r="E835" s="5" t="str">
        <f t="shared" ref="E835:E866" si="13">A835&amp;C835</f>
        <v>TRIETHYLAMINEsoil</v>
      </c>
      <c r="F835" s="77" t="s">
        <v>1017</v>
      </c>
      <c r="G835" s="77" t="s">
        <v>1560</v>
      </c>
      <c r="H835" s="77">
        <v>121448</v>
      </c>
      <c r="I835" s="77" t="s">
        <v>1025</v>
      </c>
      <c r="J835" s="77" t="s">
        <v>1018</v>
      </c>
      <c r="K835" s="77" t="s">
        <v>1019</v>
      </c>
      <c r="L835" s="77" t="s">
        <v>1020</v>
      </c>
      <c r="M835" s="77" t="s">
        <v>1561</v>
      </c>
      <c r="P835"/>
    </row>
    <row r="836" spans="1:16" x14ac:dyDescent="0.2">
      <c r="A836" s="77" t="s">
        <v>132</v>
      </c>
      <c r="B836" s="77">
        <v>121448</v>
      </c>
      <c r="C836" s="77" t="s">
        <v>2320</v>
      </c>
      <c r="D836" s="77" t="s">
        <v>1016</v>
      </c>
      <c r="E836" s="5" t="str">
        <f t="shared" si="13"/>
        <v>TRIETHYLAMINEWater</v>
      </c>
      <c r="F836" s="77" t="s">
        <v>1017</v>
      </c>
      <c r="G836" s="77" t="s">
        <v>1560</v>
      </c>
      <c r="H836" s="77">
        <v>121448</v>
      </c>
      <c r="I836" s="77" t="s">
        <v>1027</v>
      </c>
      <c r="J836" s="77" t="s">
        <v>1018</v>
      </c>
      <c r="K836" s="77" t="s">
        <v>1019</v>
      </c>
      <c r="L836" s="77" t="s">
        <v>1020</v>
      </c>
      <c r="M836" s="77" t="s">
        <v>1562</v>
      </c>
      <c r="P836"/>
    </row>
    <row r="837" spans="1:16" x14ac:dyDescent="0.2">
      <c r="A837" s="77" t="s">
        <v>132</v>
      </c>
      <c r="B837" s="77">
        <v>121448</v>
      </c>
      <c r="C837" s="77" t="s">
        <v>2319</v>
      </c>
      <c r="D837" s="77" t="s">
        <v>1016</v>
      </c>
      <c r="E837" s="5" t="str">
        <f t="shared" si="13"/>
        <v>TRIETHYLAMINEAir</v>
      </c>
      <c r="F837" s="77" t="s">
        <v>1017</v>
      </c>
      <c r="G837" s="77" t="s">
        <v>1560</v>
      </c>
      <c r="H837" s="77">
        <v>121448</v>
      </c>
      <c r="I837" s="77" t="s">
        <v>1003</v>
      </c>
      <c r="J837" s="77" t="s">
        <v>1018</v>
      </c>
      <c r="K837" s="77" t="s">
        <v>1019</v>
      </c>
      <c r="L837" s="77" t="s">
        <v>1020</v>
      </c>
      <c r="M837" s="77" t="s">
        <v>2029</v>
      </c>
      <c r="P837"/>
    </row>
    <row r="838" spans="1:16" x14ac:dyDescent="0.2">
      <c r="A838" s="77" t="s">
        <v>210</v>
      </c>
      <c r="B838" s="77">
        <v>1582098</v>
      </c>
      <c r="C838" s="77" t="s">
        <v>2319</v>
      </c>
      <c r="D838" s="77" t="s">
        <v>1016</v>
      </c>
      <c r="E838" s="5" t="str">
        <f t="shared" si="13"/>
        <v>TRIFLURALINAir</v>
      </c>
      <c r="F838" s="77" t="s">
        <v>1017</v>
      </c>
      <c r="G838" s="77" t="s">
        <v>1746</v>
      </c>
      <c r="H838" s="77">
        <v>1582098</v>
      </c>
      <c r="I838" s="77" t="s">
        <v>1003</v>
      </c>
      <c r="J838" s="77" t="s">
        <v>1018</v>
      </c>
      <c r="K838" s="77" t="s">
        <v>1019</v>
      </c>
      <c r="L838" s="77" t="s">
        <v>1020</v>
      </c>
      <c r="M838" s="77" t="s">
        <v>1747</v>
      </c>
      <c r="P838"/>
    </row>
    <row r="839" spans="1:16" x14ac:dyDescent="0.2">
      <c r="A839" s="77" t="s">
        <v>528</v>
      </c>
      <c r="B839" s="77">
        <v>26644462</v>
      </c>
      <c r="C839" s="77" t="s">
        <v>2319</v>
      </c>
      <c r="D839" s="77" t="s">
        <v>1016</v>
      </c>
      <c r="E839" s="5" t="str">
        <f t="shared" si="13"/>
        <v>TRIFORINEAir</v>
      </c>
      <c r="F839" s="77"/>
      <c r="G839" s="77" t="s">
        <v>1944</v>
      </c>
      <c r="H839" s="77">
        <v>26644462</v>
      </c>
      <c r="I839" s="77" t="s">
        <v>1003</v>
      </c>
      <c r="J839" s="77" t="s">
        <v>1018</v>
      </c>
      <c r="K839" s="77" t="s">
        <v>1019</v>
      </c>
      <c r="L839" s="77" t="s">
        <v>1020</v>
      </c>
      <c r="M839" s="77" t="s">
        <v>1945</v>
      </c>
      <c r="P839"/>
    </row>
    <row r="840" spans="1:16" x14ac:dyDescent="0.2">
      <c r="A840" s="77" t="s">
        <v>388</v>
      </c>
      <c r="B840" s="77">
        <v>126727</v>
      </c>
      <c r="C840" s="77" t="s">
        <v>2319</v>
      </c>
      <c r="D840" s="77" t="s">
        <v>1016</v>
      </c>
      <c r="E840" s="5" t="str">
        <f t="shared" si="13"/>
        <v>TRIS(2,3-DIBROMOPROPYL) PHOSPHATEAir</v>
      </c>
      <c r="F840" s="77"/>
      <c r="G840" s="77" t="s">
        <v>1592</v>
      </c>
      <c r="H840" s="77">
        <v>126727</v>
      </c>
      <c r="I840" s="77" t="s">
        <v>1003</v>
      </c>
      <c r="J840" s="77" t="s">
        <v>1018</v>
      </c>
      <c r="K840" s="77" t="s">
        <v>1019</v>
      </c>
      <c r="L840" s="77" t="s">
        <v>1032</v>
      </c>
      <c r="M840" s="77" t="s">
        <v>2303</v>
      </c>
      <c r="P840"/>
    </row>
    <row r="841" spans="1:16" x14ac:dyDescent="0.2">
      <c r="A841" s="77" t="s">
        <v>506</v>
      </c>
      <c r="B841" s="77">
        <v>72571</v>
      </c>
      <c r="C841" s="77" t="s">
        <v>2319</v>
      </c>
      <c r="D841" s="77" t="s">
        <v>1016</v>
      </c>
      <c r="E841" s="5" t="str">
        <f t="shared" si="13"/>
        <v>TRYPAN BLUEAir</v>
      </c>
      <c r="F841" s="77"/>
      <c r="G841" s="77" t="s">
        <v>506</v>
      </c>
      <c r="H841" s="77">
        <v>72571</v>
      </c>
      <c r="I841" s="77" t="s">
        <v>1003</v>
      </c>
      <c r="J841" s="77" t="s">
        <v>1018</v>
      </c>
      <c r="K841" s="77" t="s">
        <v>1019</v>
      </c>
      <c r="L841" s="77" t="s">
        <v>1112</v>
      </c>
      <c r="M841" s="77" t="s">
        <v>2304</v>
      </c>
      <c r="P841"/>
    </row>
    <row r="842" spans="1:16" x14ac:dyDescent="0.2">
      <c r="A842" s="77" t="s">
        <v>133</v>
      </c>
      <c r="B842" s="77">
        <v>51796</v>
      </c>
      <c r="C842" s="77" t="s">
        <v>2319</v>
      </c>
      <c r="D842" s="77" t="s">
        <v>1016</v>
      </c>
      <c r="E842" s="5" t="str">
        <f t="shared" si="13"/>
        <v>URETHANEAir</v>
      </c>
      <c r="F842" s="77" t="s">
        <v>1017</v>
      </c>
      <c r="G842" s="77" t="s">
        <v>1037</v>
      </c>
      <c r="H842" s="77">
        <v>51796</v>
      </c>
      <c r="I842" s="77" t="s">
        <v>1003</v>
      </c>
      <c r="J842" s="77" t="s">
        <v>1018</v>
      </c>
      <c r="K842" s="77" t="s">
        <v>1019</v>
      </c>
      <c r="L842" s="77" t="s">
        <v>1020</v>
      </c>
      <c r="M842" s="77" t="s">
        <v>1038</v>
      </c>
      <c r="P842"/>
    </row>
    <row r="843" spans="1:16" x14ac:dyDescent="0.2">
      <c r="A843" s="77" t="s">
        <v>262</v>
      </c>
      <c r="B843" s="77">
        <v>7440622</v>
      </c>
      <c r="C843" s="77" t="s">
        <v>2319</v>
      </c>
      <c r="D843" s="77" t="s">
        <v>1016</v>
      </c>
      <c r="E843" s="5" t="str">
        <f t="shared" si="13"/>
        <v>VANADIUM (EXCEPT WHEN CONTAINED IN AN ALLOY)Air</v>
      </c>
      <c r="F843" s="77" t="s">
        <v>1017</v>
      </c>
      <c r="G843" s="77" t="s">
        <v>1853</v>
      </c>
      <c r="H843" s="77">
        <v>7440622</v>
      </c>
      <c r="I843" s="77" t="s">
        <v>1003</v>
      </c>
      <c r="J843" s="77" t="s">
        <v>1018</v>
      </c>
      <c r="K843" s="77" t="s">
        <v>1019</v>
      </c>
      <c r="L843" s="77" t="s">
        <v>1020</v>
      </c>
      <c r="M843" s="77" t="s">
        <v>1854</v>
      </c>
      <c r="P843"/>
    </row>
    <row r="844" spans="1:16" x14ac:dyDescent="0.2">
      <c r="A844" s="77" t="s">
        <v>262</v>
      </c>
      <c r="B844" s="77">
        <v>7440622</v>
      </c>
      <c r="C844" s="77" t="s">
        <v>1025</v>
      </c>
      <c r="D844" s="77" t="s">
        <v>1016</v>
      </c>
      <c r="E844" s="5" t="str">
        <f t="shared" si="13"/>
        <v>VANADIUM (EXCEPT WHEN CONTAINED IN AN ALLOY)soil</v>
      </c>
      <c r="F844" s="77" t="s">
        <v>1017</v>
      </c>
      <c r="G844" s="77" t="s">
        <v>1853</v>
      </c>
      <c r="H844" s="77">
        <v>7440622</v>
      </c>
      <c r="I844" s="77" t="s">
        <v>1025</v>
      </c>
      <c r="J844" s="77" t="s">
        <v>1082</v>
      </c>
      <c r="K844" s="77" t="s">
        <v>1019</v>
      </c>
      <c r="L844" s="77" t="s">
        <v>1020</v>
      </c>
      <c r="M844" s="77" t="s">
        <v>1855</v>
      </c>
      <c r="P844"/>
    </row>
    <row r="845" spans="1:16" x14ac:dyDescent="0.2">
      <c r="A845" s="77" t="s">
        <v>262</v>
      </c>
      <c r="B845" s="77">
        <v>7440622</v>
      </c>
      <c r="C845" s="77" t="s">
        <v>2320</v>
      </c>
      <c r="D845" s="77" t="s">
        <v>1016</v>
      </c>
      <c r="E845" s="5" t="str">
        <f t="shared" si="13"/>
        <v>VANADIUM (EXCEPT WHEN CONTAINED IN AN ALLOY)Water</v>
      </c>
      <c r="F845" s="77" t="s">
        <v>1017</v>
      </c>
      <c r="G845" s="77" t="s">
        <v>1853</v>
      </c>
      <c r="H845" s="77">
        <v>7440622</v>
      </c>
      <c r="I845" s="77" t="s">
        <v>1027</v>
      </c>
      <c r="J845" s="77" t="s">
        <v>1018</v>
      </c>
      <c r="K845" s="77" t="s">
        <v>1019</v>
      </c>
      <c r="L845" s="77" t="s">
        <v>1020</v>
      </c>
      <c r="M845" s="77" t="s">
        <v>1856</v>
      </c>
      <c r="P845"/>
    </row>
    <row r="846" spans="1:16" x14ac:dyDescent="0.2">
      <c r="A846" s="77" t="s">
        <v>109</v>
      </c>
      <c r="B846" s="77" t="s">
        <v>988</v>
      </c>
      <c r="C846" s="77" t="s">
        <v>2319</v>
      </c>
      <c r="D846" s="77" t="s">
        <v>1016</v>
      </c>
      <c r="E846" s="5" t="str">
        <f t="shared" si="13"/>
        <v>VANADIUM COMPOUNDSAir</v>
      </c>
      <c r="F846" s="77" t="s">
        <v>1017</v>
      </c>
      <c r="G846" s="77"/>
      <c r="H846" s="77" t="s">
        <v>581</v>
      </c>
      <c r="I846" s="77"/>
      <c r="J846" s="77"/>
      <c r="K846" s="77"/>
      <c r="L846" s="77"/>
      <c r="M846" s="77"/>
      <c r="P846"/>
    </row>
    <row r="847" spans="1:16" x14ac:dyDescent="0.2">
      <c r="A847" s="77" t="s">
        <v>109</v>
      </c>
      <c r="B847" s="77" t="s">
        <v>988</v>
      </c>
      <c r="C847" s="77" t="s">
        <v>1025</v>
      </c>
      <c r="D847" s="77" t="s">
        <v>1016</v>
      </c>
      <c r="E847" s="5" t="str">
        <f t="shared" si="13"/>
        <v>VANADIUM COMPOUNDSsoil</v>
      </c>
      <c r="F847" s="77" t="s">
        <v>1017</v>
      </c>
      <c r="G847" s="77"/>
      <c r="H847" s="77" t="s">
        <v>581</v>
      </c>
      <c r="I847" s="77"/>
      <c r="J847" s="77"/>
      <c r="K847" s="77"/>
      <c r="L847" s="77"/>
      <c r="M847" s="77"/>
      <c r="P847"/>
    </row>
    <row r="848" spans="1:16" x14ac:dyDescent="0.2">
      <c r="A848" s="77" t="s">
        <v>109</v>
      </c>
      <c r="B848" s="77" t="s">
        <v>988</v>
      </c>
      <c r="C848" s="77" t="s">
        <v>2320</v>
      </c>
      <c r="D848" s="77" t="s">
        <v>1016</v>
      </c>
      <c r="E848" s="5" t="str">
        <f t="shared" si="13"/>
        <v>VANADIUM COMPOUNDSWater</v>
      </c>
      <c r="F848" s="77" t="s">
        <v>1017</v>
      </c>
      <c r="G848" s="77"/>
      <c r="H848" s="77" t="s">
        <v>581</v>
      </c>
      <c r="I848" s="77"/>
      <c r="J848" s="77"/>
      <c r="K848" s="77"/>
      <c r="L848" s="77"/>
      <c r="M848" s="77"/>
      <c r="P848"/>
    </row>
    <row r="849" spans="1:16" x14ac:dyDescent="0.2">
      <c r="A849" s="77" t="s">
        <v>226</v>
      </c>
      <c r="B849" s="77">
        <v>108054</v>
      </c>
      <c r="C849" s="77" t="s">
        <v>2319</v>
      </c>
      <c r="D849" s="77" t="s">
        <v>1016</v>
      </c>
      <c r="E849" s="5" t="str">
        <f t="shared" si="13"/>
        <v>VINYL ACETATEAir</v>
      </c>
      <c r="F849" s="77" t="s">
        <v>1017</v>
      </c>
      <c r="G849" s="77" t="s">
        <v>1454</v>
      </c>
      <c r="H849" s="77">
        <v>108054</v>
      </c>
      <c r="I849" s="77" t="s">
        <v>1003</v>
      </c>
      <c r="J849" s="77" t="s">
        <v>1018</v>
      </c>
      <c r="K849" s="77" t="s">
        <v>1019</v>
      </c>
      <c r="L849" s="77" t="s">
        <v>1020</v>
      </c>
      <c r="M849" s="77" t="s">
        <v>1455</v>
      </c>
      <c r="P849"/>
    </row>
    <row r="850" spans="1:16" x14ac:dyDescent="0.2">
      <c r="A850" s="77" t="s">
        <v>226</v>
      </c>
      <c r="B850" s="77">
        <v>108054</v>
      </c>
      <c r="C850" s="77" t="s">
        <v>1025</v>
      </c>
      <c r="D850" s="77" t="s">
        <v>1016</v>
      </c>
      <c r="E850" s="5" t="str">
        <f t="shared" si="13"/>
        <v>VINYL ACETATEsoil</v>
      </c>
      <c r="F850" s="77" t="s">
        <v>1021</v>
      </c>
      <c r="G850" s="77" t="s">
        <v>1456</v>
      </c>
      <c r="H850" s="77">
        <v>108054</v>
      </c>
      <c r="I850" s="77" t="s">
        <v>1025</v>
      </c>
      <c r="J850" s="77" t="s">
        <v>1018</v>
      </c>
      <c r="K850" s="77" t="s">
        <v>1019</v>
      </c>
      <c r="L850" s="77" t="s">
        <v>1020</v>
      </c>
      <c r="M850" s="77" t="s">
        <v>1457</v>
      </c>
      <c r="P850"/>
    </row>
    <row r="851" spans="1:16" x14ac:dyDescent="0.2">
      <c r="A851" s="77" t="s">
        <v>226</v>
      </c>
      <c r="B851" s="77">
        <v>108054</v>
      </c>
      <c r="C851" s="77" t="s">
        <v>2320</v>
      </c>
      <c r="D851" s="77" t="s">
        <v>1016</v>
      </c>
      <c r="E851" s="5" t="str">
        <f t="shared" si="13"/>
        <v>VINYL ACETATEWater</v>
      </c>
      <c r="F851" s="77" t="s">
        <v>1021</v>
      </c>
      <c r="G851" s="78" t="s">
        <v>1456</v>
      </c>
      <c r="H851" s="77">
        <v>108054</v>
      </c>
      <c r="I851" s="77" t="s">
        <v>1027</v>
      </c>
      <c r="J851" s="77" t="s">
        <v>1018</v>
      </c>
      <c r="K851" s="77" t="s">
        <v>1019</v>
      </c>
      <c r="L851" s="77" t="s">
        <v>1020</v>
      </c>
      <c r="M851" s="77" t="s">
        <v>1458</v>
      </c>
      <c r="P851"/>
    </row>
    <row r="852" spans="1:16" x14ac:dyDescent="0.2">
      <c r="A852" s="77" t="s">
        <v>302</v>
      </c>
      <c r="B852" s="77">
        <v>75014</v>
      </c>
      <c r="C852" s="77" t="s">
        <v>2319</v>
      </c>
      <c r="D852" s="77" t="s">
        <v>1016</v>
      </c>
      <c r="E852" s="5" t="str">
        <f t="shared" si="13"/>
        <v>VINYL CHLORIDEAir</v>
      </c>
      <c r="F852" s="77" t="s">
        <v>1021</v>
      </c>
      <c r="G852" s="78" t="s">
        <v>1132</v>
      </c>
      <c r="H852" s="77">
        <v>75014</v>
      </c>
      <c r="I852" s="77" t="s">
        <v>1003</v>
      </c>
      <c r="J852" s="77" t="s">
        <v>1018</v>
      </c>
      <c r="K852" s="77" t="s">
        <v>1019</v>
      </c>
      <c r="L852" s="77" t="s">
        <v>1020</v>
      </c>
      <c r="M852" s="77" t="s">
        <v>1133</v>
      </c>
      <c r="P852"/>
    </row>
    <row r="853" spans="1:16" x14ac:dyDescent="0.2">
      <c r="A853" s="77" t="s">
        <v>302</v>
      </c>
      <c r="B853" s="77">
        <v>75014</v>
      </c>
      <c r="C853" s="77" t="s">
        <v>2320</v>
      </c>
      <c r="D853" s="77" t="s">
        <v>1016</v>
      </c>
      <c r="E853" s="5" t="str">
        <f t="shared" si="13"/>
        <v>VINYL CHLORIDEWater</v>
      </c>
      <c r="F853" s="77" t="s">
        <v>1021</v>
      </c>
      <c r="G853" s="78" t="s">
        <v>1134</v>
      </c>
      <c r="H853" s="77">
        <v>75014</v>
      </c>
      <c r="I853" s="77" t="s">
        <v>1027</v>
      </c>
      <c r="J853" s="77" t="s">
        <v>1018</v>
      </c>
      <c r="K853" s="77" t="s">
        <v>1019</v>
      </c>
      <c r="L853" s="77" t="s">
        <v>1020</v>
      </c>
      <c r="M853" s="77" t="s">
        <v>1135</v>
      </c>
      <c r="P853"/>
    </row>
    <row r="854" spans="1:16" x14ac:dyDescent="0.2">
      <c r="A854" s="77" t="s">
        <v>355</v>
      </c>
      <c r="B854" s="77">
        <v>75025</v>
      </c>
      <c r="C854" s="77" t="s">
        <v>2319</v>
      </c>
      <c r="D854" s="77" t="s">
        <v>1016</v>
      </c>
      <c r="E854" s="5" t="str">
        <f t="shared" si="13"/>
        <v>VINYL FLUORIDEAir</v>
      </c>
      <c r="F854" s="77" t="s">
        <v>1017</v>
      </c>
      <c r="G854" s="77" t="s">
        <v>1136</v>
      </c>
      <c r="H854" s="77">
        <v>75025</v>
      </c>
      <c r="I854" s="77" t="s">
        <v>1003</v>
      </c>
      <c r="J854" s="77" t="s">
        <v>1018</v>
      </c>
      <c r="K854" s="77" t="s">
        <v>1019</v>
      </c>
      <c r="L854" s="77" t="s">
        <v>1032</v>
      </c>
      <c r="M854" s="77" t="s">
        <v>2305</v>
      </c>
      <c r="P854"/>
    </row>
    <row r="855" spans="1:16" x14ac:dyDescent="0.2">
      <c r="A855" s="77" t="s">
        <v>347</v>
      </c>
      <c r="B855" s="77">
        <v>75354</v>
      </c>
      <c r="C855" s="77" t="s">
        <v>2319</v>
      </c>
      <c r="D855" s="77" t="s">
        <v>1016</v>
      </c>
      <c r="E855" s="5" t="str">
        <f t="shared" si="13"/>
        <v>VINYLIDENE CHLORIDEAir</v>
      </c>
      <c r="F855" s="77" t="s">
        <v>1017</v>
      </c>
      <c r="G855" s="77" t="s">
        <v>1166</v>
      </c>
      <c r="H855" s="77">
        <v>75354</v>
      </c>
      <c r="I855" s="77" t="s">
        <v>1003</v>
      </c>
      <c r="J855" s="77" t="s">
        <v>1018</v>
      </c>
      <c r="K855" s="77" t="s">
        <v>1019</v>
      </c>
      <c r="L855" s="77" t="s">
        <v>1032</v>
      </c>
      <c r="M855" s="77" t="s">
        <v>2129</v>
      </c>
      <c r="P855"/>
    </row>
    <row r="856" spans="1:16" x14ac:dyDescent="0.2">
      <c r="A856" s="77" t="s">
        <v>347</v>
      </c>
      <c r="B856" s="77">
        <v>75354</v>
      </c>
      <c r="C856" s="77" t="s">
        <v>2320</v>
      </c>
      <c r="D856" s="77" t="s">
        <v>1016</v>
      </c>
      <c r="E856" s="5" t="str">
        <f t="shared" si="13"/>
        <v>VINYLIDENE CHLORIDEWater</v>
      </c>
      <c r="F856" s="77"/>
      <c r="G856" s="77" t="s">
        <v>1166</v>
      </c>
      <c r="H856" s="77">
        <v>75354</v>
      </c>
      <c r="I856" s="77" t="s">
        <v>1027</v>
      </c>
      <c r="J856" s="77" t="s">
        <v>1018</v>
      </c>
      <c r="K856" s="77" t="s">
        <v>1019</v>
      </c>
      <c r="L856" s="77" t="s">
        <v>1032</v>
      </c>
      <c r="M856" s="77" t="s">
        <v>2130</v>
      </c>
      <c r="P856"/>
    </row>
    <row r="857" spans="1:16" x14ac:dyDescent="0.2">
      <c r="A857" s="77" t="s">
        <v>341</v>
      </c>
      <c r="B857" s="77" t="s">
        <v>998</v>
      </c>
      <c r="C857" s="77" t="s">
        <v>2319</v>
      </c>
      <c r="D857" s="77" t="s">
        <v>1016</v>
      </c>
      <c r="E857" s="5" t="str">
        <f t="shared" si="13"/>
        <v>WARFARIN AND SALTSAir</v>
      </c>
      <c r="F857" s="77"/>
      <c r="G857" s="77" t="s">
        <v>2012</v>
      </c>
      <c r="H857" s="77">
        <v>81812</v>
      </c>
      <c r="I857" s="77" t="s">
        <v>1003</v>
      </c>
      <c r="J857" s="77" t="s">
        <v>1018</v>
      </c>
      <c r="K857" s="77" t="s">
        <v>1019</v>
      </c>
      <c r="L857" s="77" t="s">
        <v>1032</v>
      </c>
      <c r="M857" s="77" t="s">
        <v>2306</v>
      </c>
      <c r="P857"/>
    </row>
    <row r="858" spans="1:16" x14ac:dyDescent="0.2">
      <c r="A858" s="77" t="s">
        <v>29</v>
      </c>
      <c r="B858" s="77">
        <v>1330207</v>
      </c>
      <c r="C858" s="77" t="s">
        <v>2319</v>
      </c>
      <c r="D858" s="77" t="s">
        <v>1016</v>
      </c>
      <c r="E858" s="5" t="str">
        <f t="shared" si="13"/>
        <v>XYLENE (MIXED ISOMERS)Air</v>
      </c>
      <c r="F858" s="77"/>
      <c r="G858" s="77" t="s">
        <v>1734</v>
      </c>
      <c r="H858" s="77">
        <v>1330207</v>
      </c>
      <c r="I858" s="77" t="s">
        <v>1003</v>
      </c>
      <c r="J858" s="77" t="s">
        <v>1018</v>
      </c>
      <c r="K858" s="77" t="s">
        <v>1019</v>
      </c>
      <c r="L858" s="77" t="s">
        <v>1020</v>
      </c>
      <c r="M858" s="77" t="s">
        <v>1735</v>
      </c>
      <c r="P858"/>
    </row>
    <row r="859" spans="1:16" x14ac:dyDescent="0.2">
      <c r="A859" s="77" t="s">
        <v>29</v>
      </c>
      <c r="B859" s="77">
        <v>1330207</v>
      </c>
      <c r="C859" s="77" t="s">
        <v>1025</v>
      </c>
      <c r="D859" s="77" t="s">
        <v>1016</v>
      </c>
      <c r="E859" s="5" t="str">
        <f t="shared" si="13"/>
        <v>XYLENE (MIXED ISOMERS)soil</v>
      </c>
      <c r="F859" s="77" t="s">
        <v>1017</v>
      </c>
      <c r="G859" s="77" t="s">
        <v>1734</v>
      </c>
      <c r="H859" s="77">
        <v>1330207</v>
      </c>
      <c r="I859" s="77" t="s">
        <v>1025</v>
      </c>
      <c r="J859" s="77" t="s">
        <v>1018</v>
      </c>
      <c r="K859" s="77" t="s">
        <v>1019</v>
      </c>
      <c r="L859" s="77" t="s">
        <v>1020</v>
      </c>
      <c r="M859" s="77" t="s">
        <v>1736</v>
      </c>
      <c r="P859"/>
    </row>
    <row r="860" spans="1:16" x14ac:dyDescent="0.2">
      <c r="A860" s="2" t="s">
        <v>29</v>
      </c>
      <c r="B860" s="2">
        <v>1330207</v>
      </c>
      <c r="C860" s="2" t="s">
        <v>2320</v>
      </c>
      <c r="D860" s="2" t="s">
        <v>1016</v>
      </c>
      <c r="E860" s="5" t="str">
        <f t="shared" si="13"/>
        <v>XYLENE (MIXED ISOMERS)Water</v>
      </c>
      <c r="F860" s="2" t="s">
        <v>1017</v>
      </c>
      <c r="G860" s="19" t="s">
        <v>1734</v>
      </c>
      <c r="H860" s="2">
        <v>1330207</v>
      </c>
      <c r="I860" s="20" t="s">
        <v>1027</v>
      </c>
      <c r="J860" s="20" t="s">
        <v>1018</v>
      </c>
      <c r="K860" s="17" t="s">
        <v>1019</v>
      </c>
      <c r="L860" s="17" t="s">
        <v>1020</v>
      </c>
      <c r="M860" s="18" t="s">
        <v>1737</v>
      </c>
      <c r="P860"/>
    </row>
    <row r="861" spans="1:16" x14ac:dyDescent="0.2">
      <c r="A861" s="2" t="s">
        <v>80</v>
      </c>
      <c r="B861" s="2">
        <v>7440666</v>
      </c>
      <c r="C861" s="2" t="s">
        <v>2319</v>
      </c>
      <c r="D861" s="2" t="s">
        <v>1016</v>
      </c>
      <c r="E861" s="5" t="str">
        <f t="shared" si="13"/>
        <v>ZINC (FUME OR DUST)Air</v>
      </c>
      <c r="F861" s="2" t="s">
        <v>1017</v>
      </c>
      <c r="G861" s="2" t="s">
        <v>1857</v>
      </c>
      <c r="H861" s="2">
        <v>1330207</v>
      </c>
      <c r="I861" s="20" t="s">
        <v>1003</v>
      </c>
      <c r="J861" s="20" t="s">
        <v>1018</v>
      </c>
      <c r="K861" s="17" t="s">
        <v>1019</v>
      </c>
      <c r="L861" s="17" t="s">
        <v>1020</v>
      </c>
      <c r="M861" s="18" t="s">
        <v>1858</v>
      </c>
      <c r="P861"/>
    </row>
    <row r="862" spans="1:16" x14ac:dyDescent="0.2">
      <c r="A862" s="2" t="s">
        <v>80</v>
      </c>
      <c r="B862" s="2">
        <v>7440666</v>
      </c>
      <c r="C862" s="2" t="s">
        <v>1025</v>
      </c>
      <c r="D862" s="2" t="s">
        <v>1016</v>
      </c>
      <c r="E862" s="5" t="str">
        <f t="shared" si="13"/>
        <v>ZINC (FUME OR DUST)soil</v>
      </c>
      <c r="F862" s="2" t="s">
        <v>1017</v>
      </c>
      <c r="G862" s="19" t="s">
        <v>1857</v>
      </c>
      <c r="H862" s="2">
        <v>1330207</v>
      </c>
      <c r="I862" s="20" t="s">
        <v>1025</v>
      </c>
      <c r="J862" s="20" t="s">
        <v>1082</v>
      </c>
      <c r="K862" s="17" t="s">
        <v>1019</v>
      </c>
      <c r="L862" s="17" t="s">
        <v>1020</v>
      </c>
      <c r="M862" s="18" t="s">
        <v>1859</v>
      </c>
      <c r="P862"/>
    </row>
    <row r="863" spans="1:16" x14ac:dyDescent="0.2">
      <c r="A863" s="2" t="s">
        <v>0</v>
      </c>
      <c r="B863" s="2" t="s">
        <v>972</v>
      </c>
      <c r="C863" s="2" t="s">
        <v>2319</v>
      </c>
      <c r="D863" s="2" t="s">
        <v>1016</v>
      </c>
      <c r="E863" s="5" t="str">
        <f t="shared" si="13"/>
        <v>ZINC COMPOUNDSAir</v>
      </c>
      <c r="F863" s="2" t="s">
        <v>1017</v>
      </c>
      <c r="G863" s="19"/>
      <c r="H863" s="83" t="s">
        <v>581</v>
      </c>
      <c r="I863" s="20"/>
      <c r="J863" s="20"/>
      <c r="K863" s="2"/>
      <c r="L863" s="2"/>
      <c r="M863" s="82"/>
      <c r="P863"/>
    </row>
    <row r="864" spans="1:16" x14ac:dyDescent="0.2">
      <c r="A864" s="2" t="s">
        <v>0</v>
      </c>
      <c r="B864" s="2" t="s">
        <v>972</v>
      </c>
      <c r="C864" s="2" t="s">
        <v>1025</v>
      </c>
      <c r="D864" s="2" t="s">
        <v>1016</v>
      </c>
      <c r="E864" s="5" t="str">
        <f t="shared" si="13"/>
        <v>ZINC COMPOUNDSsoil</v>
      </c>
      <c r="F864" s="2" t="s">
        <v>1017</v>
      </c>
      <c r="G864" s="17"/>
      <c r="H864" s="84" t="s">
        <v>581</v>
      </c>
      <c r="I864" s="20"/>
      <c r="J864" s="20"/>
      <c r="K864" s="2"/>
      <c r="L864" s="17"/>
      <c r="M864" s="17"/>
      <c r="P864"/>
    </row>
    <row r="865" spans="1:16" x14ac:dyDescent="0.2">
      <c r="A865" s="2" t="s">
        <v>0</v>
      </c>
      <c r="B865" s="2" t="s">
        <v>972</v>
      </c>
      <c r="C865" s="2" t="s">
        <v>2320</v>
      </c>
      <c r="D865" s="2" t="s">
        <v>1016</v>
      </c>
      <c r="E865" s="5" t="str">
        <f t="shared" si="13"/>
        <v>ZINC COMPOUNDSWater</v>
      </c>
      <c r="F865" s="2" t="s">
        <v>1017</v>
      </c>
      <c r="G865" s="17"/>
      <c r="H865" s="17" t="s">
        <v>581</v>
      </c>
      <c r="I865" s="17"/>
      <c r="J865" s="17"/>
      <c r="K865" s="2"/>
      <c r="L865" s="17"/>
      <c r="M865" s="17"/>
      <c r="P865"/>
    </row>
    <row r="866" spans="1:16" x14ac:dyDescent="0.2">
      <c r="A866" s="2" t="s">
        <v>311</v>
      </c>
      <c r="B866" s="2">
        <v>12122677</v>
      </c>
      <c r="C866" s="2" t="s">
        <v>2319</v>
      </c>
      <c r="D866" s="2" t="s">
        <v>1016</v>
      </c>
      <c r="E866" s="5" t="str">
        <f t="shared" si="13"/>
        <v>ZINEBAir</v>
      </c>
      <c r="F866" s="2" t="s">
        <v>1017</v>
      </c>
      <c r="G866" s="19" t="s">
        <v>1911</v>
      </c>
      <c r="H866" s="83">
        <v>12122677</v>
      </c>
      <c r="I866" s="20" t="s">
        <v>1003</v>
      </c>
      <c r="J866" s="20" t="s">
        <v>1018</v>
      </c>
      <c r="K866" s="2" t="s">
        <v>1019</v>
      </c>
      <c r="L866" s="17" t="s">
        <v>1020</v>
      </c>
      <c r="M866" s="82" t="s">
        <v>1912</v>
      </c>
      <c r="P866"/>
    </row>
    <row r="867" spans="1:1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P867"/>
    </row>
    <row r="868" spans="1:1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P868"/>
    </row>
    <row r="869" spans="1:16" x14ac:dyDescent="0.2">
      <c r="A869" s="7"/>
      <c r="B869" s="7"/>
      <c r="C869" s="7"/>
      <c r="D869" s="7"/>
      <c r="E869" s="6"/>
      <c r="F869" s="7"/>
      <c r="G869" s="6"/>
      <c r="H869" s="6"/>
      <c r="I869" s="6"/>
      <c r="J869" s="6"/>
      <c r="K869" s="6"/>
      <c r="L869" s="6"/>
      <c r="M869" s="6"/>
      <c r="P869"/>
    </row>
  </sheetData>
  <phoneticPr fontId="6" type="noConversion"/>
  <conditionalFormatting sqref="G863:J863 M863 G866:J866 M866 I864:J864">
    <cfRule type="expression" dxfId="0" priority="7">
      <formula>ISNA($I863)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Cover</vt:lpstr>
      <vt:lpstr>Contents</vt:lpstr>
      <vt:lpstr>General Information</vt:lpstr>
      <vt:lpstr>Exchanges</vt:lpstr>
      <vt:lpstr>Sources</vt:lpstr>
      <vt:lpstr>Export</vt:lpstr>
      <vt:lpstr>Activities</vt:lpstr>
      <vt:lpstr>Locations</vt:lpstr>
      <vt:lpstr>FlowMapping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2016-07-08T01:45:44Z</dcterms:created>
  <dcterms:modified xsi:type="dcterms:W3CDTF">2017-08-11T17:25:21Z</dcterms:modified>
</cp:coreProperties>
</file>